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codeName="DieseArbeitsmappe" defaultThemeVersion="124226"/>
  <mc:AlternateContent xmlns:mc="http://schemas.openxmlformats.org/markup-compatibility/2006">
    <mc:Choice Requires="x15">
      <x15ac:absPath xmlns:x15ac="http://schemas.microsoft.com/office/spreadsheetml/2010/11/ac" url="L:\KSTA\KSTA\023-Fachsupport-Unternehmenssteuern\14_SV17 Zeitliche beschränkte Unterstützung\2023\"/>
    </mc:Choice>
  </mc:AlternateContent>
  <xr:revisionPtr revIDLastSave="0" documentId="13_ncr:1_{FBEA8C7C-3F04-40E9-A7C6-DADE1756F191}" xr6:coauthVersionLast="47" xr6:coauthVersionMax="47" xr10:uidLastSave="{00000000-0000-0000-0000-000000000000}"/>
  <bookViews>
    <workbookView xWindow="-120" yWindow="-120" windowWidth="29040" windowHeight="17640" activeTab="7" xr2:uid="{285EF760-B819-4E81-8D1A-A51881717F3F}"/>
  </bookViews>
  <sheets>
    <sheet name="Fusionsgemeinden" sheetId="10" r:id="rId1"/>
    <sheet name="STFUSS2022" sheetId="8" r:id="rId2"/>
    <sheet name="STFUSS2023" sheetId="9" r:id="rId3"/>
    <sheet name="Grundtabellen" sheetId="1" r:id="rId4"/>
    <sheet name="Leerzeilen gelöscht" sheetId="4" r:id="rId5"/>
    <sheet name="Gde bereinigt" sheetId="6" r:id="rId6"/>
    <sheet name="Rekapitulation" sheetId="2" r:id="rId7"/>
    <sheet name="Auswertung" sheetId="7" r:id="rId8"/>
  </sheets>
  <externalReferences>
    <externalReference r:id="rId9"/>
  </externalReferences>
  <definedNames>
    <definedName name="_xlnm._FilterDatabase" localSheetId="7" hidden="1">Auswertung!$A$6:$J$166</definedName>
    <definedName name="_xlnm._FilterDatabase" localSheetId="0" hidden="1">Fusionsgemeinden!$A$5:$D$24</definedName>
    <definedName name="_xlnm._FilterDatabase" localSheetId="5" hidden="1">'Gde bereinigt'!$A$5:$M$8221</definedName>
    <definedName name="_xlnm._FilterDatabase" localSheetId="4" hidden="1">'Leerzeilen gelöscht'!#REF!</definedName>
    <definedName name="_xlnm._FilterDatabase" localSheetId="6" hidden="1">Rekapitulation!$A$7:$M$167</definedName>
    <definedName name="_xlnm._FilterDatabase" localSheetId="1" hidden="1">STFUSS2022!$A$1:$T$163</definedName>
    <definedName name="_xlnm.Print_Area" localSheetId="2">STFUSS2023!$A$1:$T$188</definedName>
    <definedName name="_xlnm.Print_Titles" localSheetId="7">Auswertung!$2:$6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 i="7" l="1"/>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7" i="7"/>
  <c r="M168" i="7" l="1"/>
  <c r="E8223" i="6"/>
  <c r="F8223" i="6"/>
  <c r="G8223" i="6"/>
  <c r="H8223" i="6"/>
  <c r="I8223" i="6"/>
  <c r="J8223" i="6"/>
  <c r="K8223" i="6"/>
  <c r="L8223" i="6"/>
  <c r="L1" i="6" s="1"/>
  <c r="M8223" i="6"/>
  <c r="M1" i="6" s="1"/>
  <c r="M2" i="6"/>
  <c r="L2" i="6"/>
  <c r="K2" i="6"/>
  <c r="J2" i="6"/>
  <c r="I2" i="6"/>
  <c r="H2" i="6"/>
  <c r="G2" i="6"/>
  <c r="F2" i="6"/>
  <c r="F1" i="6" s="1"/>
  <c r="E2" i="6"/>
  <c r="E1" i="6" s="1"/>
  <c r="K1" i="6"/>
  <c r="J1" i="6"/>
  <c r="I1" i="6"/>
  <c r="H1" i="6"/>
  <c r="G1" i="6"/>
  <c r="D2" i="6"/>
  <c r="D1" i="6" s="1"/>
  <c r="D8223" i="6"/>
  <c r="V18" i="9"/>
  <c r="W18" i="9" s="1"/>
  <c r="V177" i="9" l="1"/>
  <c r="W177" i="9" s="1"/>
  <c r="V176" i="9"/>
  <c r="W176" i="9" s="1"/>
  <c r="V175" i="9"/>
  <c r="W175" i="9" s="1"/>
  <c r="V174" i="9"/>
  <c r="W174" i="9" s="1"/>
  <c r="V173" i="9"/>
  <c r="W173" i="9" s="1"/>
  <c r="V172" i="9"/>
  <c r="W172" i="9" s="1"/>
  <c r="V171" i="9"/>
  <c r="W171" i="9" s="1"/>
  <c r="V170" i="9"/>
  <c r="W170" i="9" s="1"/>
  <c r="V169" i="9"/>
  <c r="W169" i="9" s="1"/>
  <c r="V168" i="9"/>
  <c r="W168" i="9" s="1"/>
  <c r="V167" i="9"/>
  <c r="W167" i="9" s="1"/>
  <c r="V166" i="9"/>
  <c r="W166" i="9" s="1"/>
  <c r="V165" i="9"/>
  <c r="W165" i="9" s="1"/>
  <c r="V164" i="9"/>
  <c r="W164" i="9" s="1"/>
  <c r="V163" i="9"/>
  <c r="W163" i="9" s="1"/>
  <c r="V162" i="9"/>
  <c r="W162" i="9" s="1"/>
  <c r="V161" i="9"/>
  <c r="W161" i="9" s="1"/>
  <c r="V160" i="9"/>
  <c r="W160" i="9" s="1"/>
  <c r="V159" i="9"/>
  <c r="W159" i="9" s="1"/>
  <c r="V158" i="9"/>
  <c r="W158" i="9" s="1"/>
  <c r="V157" i="9"/>
  <c r="W157" i="9" s="1"/>
  <c r="V156" i="9"/>
  <c r="W156" i="9" s="1"/>
  <c r="V155" i="9"/>
  <c r="W155" i="9" s="1"/>
  <c r="V154" i="9"/>
  <c r="W154" i="9" s="1"/>
  <c r="V153" i="9"/>
  <c r="W153" i="9" s="1"/>
  <c r="V152" i="9"/>
  <c r="W152" i="9" s="1"/>
  <c r="V151" i="9"/>
  <c r="W151" i="9" s="1"/>
  <c r="V150" i="9"/>
  <c r="W150" i="9" s="1"/>
  <c r="V149" i="9"/>
  <c r="W149" i="9" s="1"/>
  <c r="V148" i="9"/>
  <c r="W148" i="9" s="1"/>
  <c r="V147" i="9"/>
  <c r="W147" i="9" s="1"/>
  <c r="V146" i="9"/>
  <c r="W146" i="9" s="1"/>
  <c r="V145" i="9"/>
  <c r="W145" i="9" s="1"/>
  <c r="V144" i="9"/>
  <c r="W144" i="9" s="1"/>
  <c r="V143" i="9"/>
  <c r="W143" i="9" s="1"/>
  <c r="V142" i="9"/>
  <c r="W142" i="9" s="1"/>
  <c r="V141" i="9"/>
  <c r="W141" i="9" s="1"/>
  <c r="V140" i="9"/>
  <c r="W140" i="9" s="1"/>
  <c r="V139" i="9"/>
  <c r="W139" i="9" s="1"/>
  <c r="V138" i="9"/>
  <c r="W138" i="9" s="1"/>
  <c r="V137" i="9"/>
  <c r="W137" i="9" s="1"/>
  <c r="V136" i="9"/>
  <c r="W136" i="9" s="1"/>
  <c r="V135" i="9"/>
  <c r="W135" i="9" s="1"/>
  <c r="V134" i="9"/>
  <c r="W134" i="9" s="1"/>
  <c r="V133" i="9"/>
  <c r="W133" i="9" s="1"/>
  <c r="V132" i="9"/>
  <c r="W132" i="9" s="1"/>
  <c r="V131" i="9"/>
  <c r="W131" i="9" s="1"/>
  <c r="V130" i="9"/>
  <c r="W130" i="9" s="1"/>
  <c r="V129" i="9"/>
  <c r="W129" i="9" s="1"/>
  <c r="V128" i="9"/>
  <c r="W128" i="9" s="1"/>
  <c r="V127" i="9"/>
  <c r="W127" i="9" s="1"/>
  <c r="V126" i="9"/>
  <c r="W126" i="9" s="1"/>
  <c r="V125" i="9"/>
  <c r="W125" i="9" s="1"/>
  <c r="V124" i="9"/>
  <c r="W124" i="9" s="1"/>
  <c r="V123" i="9"/>
  <c r="W123" i="9" s="1"/>
  <c r="V122" i="9"/>
  <c r="W122" i="9" s="1"/>
  <c r="V121" i="9"/>
  <c r="W121" i="9" s="1"/>
  <c r="V120" i="9"/>
  <c r="W120" i="9" s="1"/>
  <c r="V119" i="9"/>
  <c r="W119" i="9" s="1"/>
  <c r="V118" i="9"/>
  <c r="W118" i="9" s="1"/>
  <c r="V117" i="9"/>
  <c r="W117" i="9" s="1"/>
  <c r="V116" i="9"/>
  <c r="W116" i="9" s="1"/>
  <c r="V115" i="9"/>
  <c r="W115" i="9" s="1"/>
  <c r="V114" i="9"/>
  <c r="W114" i="9" s="1"/>
  <c r="V113" i="9"/>
  <c r="W113" i="9" s="1"/>
  <c r="V112" i="9"/>
  <c r="W112" i="9" s="1"/>
  <c r="V111" i="9"/>
  <c r="W111" i="9" s="1"/>
  <c r="V110" i="9"/>
  <c r="W110" i="9" s="1"/>
  <c r="V109" i="9"/>
  <c r="W109" i="9" s="1"/>
  <c r="V108" i="9"/>
  <c r="W108" i="9" s="1"/>
  <c r="V107" i="9"/>
  <c r="W107" i="9" s="1"/>
  <c r="V106" i="9"/>
  <c r="W106" i="9" s="1"/>
  <c r="V105" i="9"/>
  <c r="W105" i="9" s="1"/>
  <c r="V104" i="9"/>
  <c r="W104" i="9" s="1"/>
  <c r="V103" i="9"/>
  <c r="W103" i="9" s="1"/>
  <c r="V102" i="9"/>
  <c r="W102" i="9" s="1"/>
  <c r="V101" i="9"/>
  <c r="W101" i="9" s="1"/>
  <c r="V100" i="9"/>
  <c r="W100" i="9" s="1"/>
  <c r="V99" i="9"/>
  <c r="W99" i="9" s="1"/>
  <c r="V98" i="9"/>
  <c r="W98" i="9" s="1"/>
  <c r="V97" i="9"/>
  <c r="W97" i="9" s="1"/>
  <c r="V96" i="9"/>
  <c r="W96" i="9" s="1"/>
  <c r="V95" i="9"/>
  <c r="W95" i="9" s="1"/>
  <c r="V94" i="9"/>
  <c r="W94" i="9" s="1"/>
  <c r="V93" i="9"/>
  <c r="W93" i="9" s="1"/>
  <c r="V92" i="9"/>
  <c r="W92" i="9" s="1"/>
  <c r="V91" i="9"/>
  <c r="W91" i="9" s="1"/>
  <c r="V90" i="9"/>
  <c r="W90" i="9" s="1"/>
  <c r="V89" i="9"/>
  <c r="W89" i="9" s="1"/>
  <c r="V88" i="9"/>
  <c r="W88" i="9" s="1"/>
  <c r="V87" i="9"/>
  <c r="W87" i="9" s="1"/>
  <c r="V86" i="9"/>
  <c r="W86" i="9" s="1"/>
  <c r="V85" i="9"/>
  <c r="W85" i="9" s="1"/>
  <c r="V84" i="9"/>
  <c r="W84" i="9" s="1"/>
  <c r="V83" i="9"/>
  <c r="W83" i="9" s="1"/>
  <c r="V82" i="9"/>
  <c r="W82" i="9" s="1"/>
  <c r="V81" i="9"/>
  <c r="W81" i="9" s="1"/>
  <c r="V80" i="9"/>
  <c r="W80" i="9" s="1"/>
  <c r="V79" i="9"/>
  <c r="W79" i="9" s="1"/>
  <c r="V78" i="9"/>
  <c r="W78" i="9" s="1"/>
  <c r="V77" i="9"/>
  <c r="W77" i="9" s="1"/>
  <c r="V76" i="9"/>
  <c r="W76" i="9" s="1"/>
  <c r="V75" i="9"/>
  <c r="W75" i="9" s="1"/>
  <c r="V74" i="9"/>
  <c r="W74" i="9" s="1"/>
  <c r="V73" i="9"/>
  <c r="W73" i="9" s="1"/>
  <c r="V72" i="9"/>
  <c r="W72" i="9" s="1"/>
  <c r="V71" i="9"/>
  <c r="W71" i="9" s="1"/>
  <c r="V70" i="9"/>
  <c r="W70" i="9" s="1"/>
  <c r="V69" i="9"/>
  <c r="W69" i="9" s="1"/>
  <c r="V68" i="9"/>
  <c r="W68" i="9" s="1"/>
  <c r="V67" i="9"/>
  <c r="W67" i="9" s="1"/>
  <c r="V66" i="9"/>
  <c r="W66" i="9" s="1"/>
  <c r="V65" i="9"/>
  <c r="W65" i="9" s="1"/>
  <c r="V64" i="9"/>
  <c r="W64" i="9" s="1"/>
  <c r="V63" i="9"/>
  <c r="W63" i="9" s="1"/>
  <c r="V62" i="9"/>
  <c r="W62" i="9" s="1"/>
  <c r="V61" i="9"/>
  <c r="W61" i="9" s="1"/>
  <c r="V60" i="9"/>
  <c r="W60" i="9" s="1"/>
  <c r="V59" i="9"/>
  <c r="W59" i="9" s="1"/>
  <c r="V58" i="9"/>
  <c r="W58" i="9" s="1"/>
  <c r="V57" i="9"/>
  <c r="W57" i="9" s="1"/>
  <c r="V56" i="9"/>
  <c r="W56" i="9" s="1"/>
  <c r="V55" i="9"/>
  <c r="W55" i="9" s="1"/>
  <c r="V54" i="9"/>
  <c r="W54" i="9" s="1"/>
  <c r="V53" i="9"/>
  <c r="W53" i="9" s="1"/>
  <c r="V52" i="9"/>
  <c r="W52" i="9" s="1"/>
  <c r="V51" i="9"/>
  <c r="W51" i="9" s="1"/>
  <c r="V50" i="9"/>
  <c r="W50" i="9" s="1"/>
  <c r="V49" i="9"/>
  <c r="W49" i="9" s="1"/>
  <c r="V48" i="9"/>
  <c r="W48" i="9" s="1"/>
  <c r="V47" i="9"/>
  <c r="W47" i="9" s="1"/>
  <c r="V46" i="9"/>
  <c r="W46" i="9" s="1"/>
  <c r="V45" i="9"/>
  <c r="W45" i="9" s="1"/>
  <c r="V44" i="9"/>
  <c r="W44" i="9" s="1"/>
  <c r="V43" i="9"/>
  <c r="W43" i="9" s="1"/>
  <c r="V42" i="9"/>
  <c r="W42" i="9" s="1"/>
  <c r="V41" i="9"/>
  <c r="W41" i="9" s="1"/>
  <c r="V40" i="9"/>
  <c r="W40" i="9" s="1"/>
  <c r="V39" i="9"/>
  <c r="W39" i="9" s="1"/>
  <c r="V38" i="9"/>
  <c r="W38" i="9" s="1"/>
  <c r="V37" i="9"/>
  <c r="W37" i="9" s="1"/>
  <c r="V36" i="9"/>
  <c r="W36" i="9" s="1"/>
  <c r="V35" i="9"/>
  <c r="W35" i="9" s="1"/>
  <c r="V34" i="9"/>
  <c r="W34" i="9" s="1"/>
  <c r="V33" i="9"/>
  <c r="W33" i="9" s="1"/>
  <c r="V32" i="9"/>
  <c r="W32" i="9" s="1"/>
  <c r="V31" i="9"/>
  <c r="W31" i="9" s="1"/>
  <c r="V30" i="9"/>
  <c r="W30" i="9" s="1"/>
  <c r="V29" i="9"/>
  <c r="W29" i="9" s="1"/>
  <c r="V28" i="9"/>
  <c r="W28" i="9" s="1"/>
  <c r="V27" i="9"/>
  <c r="W27" i="9" s="1"/>
  <c r="V26" i="9"/>
  <c r="W26" i="9" s="1"/>
  <c r="V25" i="9"/>
  <c r="W25" i="9" s="1"/>
  <c r="V24" i="9"/>
  <c r="W24" i="9" s="1"/>
  <c r="V23" i="9"/>
  <c r="W23" i="9" s="1"/>
  <c r="V22" i="9"/>
  <c r="W22" i="9" s="1"/>
  <c r="V21" i="9"/>
  <c r="W21" i="9" s="1"/>
  <c r="V20" i="9"/>
  <c r="W20" i="9" s="1"/>
  <c r="V19" i="9"/>
  <c r="W19" i="9" s="1"/>
  <c r="H166" i="7"/>
  <c r="G166" i="7"/>
  <c r="H165" i="7"/>
  <c r="G165" i="7"/>
  <c r="H164" i="7"/>
  <c r="G164" i="7"/>
  <c r="H163" i="7"/>
  <c r="G163" i="7"/>
  <c r="H162" i="7"/>
  <c r="G162" i="7"/>
  <c r="H161" i="7"/>
  <c r="G161" i="7"/>
  <c r="H160" i="7"/>
  <c r="G160" i="7"/>
  <c r="H159" i="7"/>
  <c r="G159" i="7"/>
  <c r="H158" i="7"/>
  <c r="G158" i="7"/>
  <c r="H157" i="7"/>
  <c r="G157" i="7"/>
  <c r="H156" i="7"/>
  <c r="G156" i="7"/>
  <c r="H155" i="7"/>
  <c r="G155" i="7"/>
  <c r="H154" i="7"/>
  <c r="G154" i="7"/>
  <c r="H153" i="7"/>
  <c r="G153" i="7"/>
  <c r="H152" i="7"/>
  <c r="G152" i="7"/>
  <c r="H151" i="7"/>
  <c r="G151" i="7"/>
  <c r="H150" i="7"/>
  <c r="G150" i="7"/>
  <c r="H149" i="7"/>
  <c r="G149" i="7"/>
  <c r="H148" i="7"/>
  <c r="G148" i="7"/>
  <c r="H147" i="7"/>
  <c r="G147" i="7"/>
  <c r="H146" i="7"/>
  <c r="G146" i="7"/>
  <c r="H145" i="7"/>
  <c r="G145" i="7"/>
  <c r="H144" i="7"/>
  <c r="G144" i="7"/>
  <c r="H143" i="7"/>
  <c r="G143" i="7"/>
  <c r="H142" i="7"/>
  <c r="G142" i="7"/>
  <c r="H141" i="7"/>
  <c r="G141" i="7"/>
  <c r="H140" i="7"/>
  <c r="G140" i="7"/>
  <c r="H139" i="7"/>
  <c r="G139" i="7"/>
  <c r="H138" i="7"/>
  <c r="G138" i="7"/>
  <c r="H137" i="7"/>
  <c r="G137" i="7"/>
  <c r="H136" i="7"/>
  <c r="G136" i="7"/>
  <c r="H135" i="7"/>
  <c r="G135" i="7"/>
  <c r="H134" i="7"/>
  <c r="G134" i="7"/>
  <c r="H133" i="7"/>
  <c r="G133" i="7"/>
  <c r="H132" i="7"/>
  <c r="G132" i="7"/>
  <c r="H131" i="7"/>
  <c r="G131" i="7"/>
  <c r="H130" i="7"/>
  <c r="G130" i="7"/>
  <c r="H129" i="7"/>
  <c r="G129" i="7"/>
  <c r="H128" i="7"/>
  <c r="G128" i="7"/>
  <c r="H127" i="7"/>
  <c r="G127" i="7"/>
  <c r="H126" i="7"/>
  <c r="G126" i="7"/>
  <c r="H125" i="7"/>
  <c r="G125" i="7"/>
  <c r="H124" i="7"/>
  <c r="G124" i="7"/>
  <c r="H123" i="7"/>
  <c r="G123" i="7"/>
  <c r="H122" i="7"/>
  <c r="G122" i="7"/>
  <c r="H121" i="7"/>
  <c r="G121" i="7"/>
  <c r="H120" i="7"/>
  <c r="G120" i="7"/>
  <c r="H119" i="7"/>
  <c r="G119" i="7"/>
  <c r="H118" i="7"/>
  <c r="G118" i="7"/>
  <c r="H117" i="7"/>
  <c r="G117" i="7"/>
  <c r="H116" i="7"/>
  <c r="G116" i="7"/>
  <c r="H115" i="7"/>
  <c r="G115" i="7"/>
  <c r="H114" i="7"/>
  <c r="G114" i="7"/>
  <c r="H113" i="7"/>
  <c r="G113" i="7"/>
  <c r="H112" i="7"/>
  <c r="G112" i="7"/>
  <c r="H111" i="7"/>
  <c r="G111" i="7"/>
  <c r="H110" i="7"/>
  <c r="G110" i="7"/>
  <c r="H109" i="7"/>
  <c r="G109" i="7"/>
  <c r="H108" i="7"/>
  <c r="G108" i="7"/>
  <c r="H107" i="7"/>
  <c r="G107" i="7"/>
  <c r="H106" i="7"/>
  <c r="G106" i="7"/>
  <c r="H105" i="7"/>
  <c r="G105" i="7"/>
  <c r="H104" i="7"/>
  <c r="G104" i="7"/>
  <c r="H103" i="7"/>
  <c r="G103" i="7"/>
  <c r="H102" i="7"/>
  <c r="G102" i="7"/>
  <c r="H101" i="7"/>
  <c r="G101" i="7"/>
  <c r="H100" i="7"/>
  <c r="G100" i="7"/>
  <c r="H99" i="7"/>
  <c r="G99" i="7"/>
  <c r="H98" i="7"/>
  <c r="G98" i="7"/>
  <c r="H97" i="7"/>
  <c r="G97" i="7"/>
  <c r="H96" i="7"/>
  <c r="G96" i="7"/>
  <c r="H95" i="7"/>
  <c r="G95" i="7"/>
  <c r="H94" i="7"/>
  <c r="G94" i="7"/>
  <c r="H93" i="7"/>
  <c r="G93" i="7"/>
  <c r="H92" i="7"/>
  <c r="G92" i="7"/>
  <c r="H91" i="7"/>
  <c r="G91" i="7"/>
  <c r="H90" i="7"/>
  <c r="G90" i="7"/>
  <c r="H89" i="7"/>
  <c r="G89" i="7"/>
  <c r="H88" i="7"/>
  <c r="G88" i="7"/>
  <c r="H87" i="7"/>
  <c r="G87" i="7"/>
  <c r="H86" i="7"/>
  <c r="G86" i="7"/>
  <c r="H85" i="7"/>
  <c r="G85" i="7"/>
  <c r="H84" i="7"/>
  <c r="G84" i="7"/>
  <c r="H83" i="7"/>
  <c r="G83" i="7"/>
  <c r="H82" i="7"/>
  <c r="G82" i="7"/>
  <c r="H81" i="7"/>
  <c r="G81" i="7"/>
  <c r="H80" i="7"/>
  <c r="G80" i="7"/>
  <c r="H79" i="7"/>
  <c r="G79" i="7"/>
  <c r="H78" i="7"/>
  <c r="G78" i="7"/>
  <c r="H77" i="7"/>
  <c r="G77" i="7"/>
  <c r="H76" i="7"/>
  <c r="G76" i="7"/>
  <c r="H75" i="7"/>
  <c r="G75" i="7"/>
  <c r="H74" i="7"/>
  <c r="G74" i="7"/>
  <c r="H73" i="7"/>
  <c r="G73" i="7"/>
  <c r="H72" i="7"/>
  <c r="G72" i="7"/>
  <c r="H71" i="7"/>
  <c r="G71" i="7"/>
  <c r="H70" i="7"/>
  <c r="G70" i="7"/>
  <c r="H69" i="7"/>
  <c r="G69" i="7"/>
  <c r="H68" i="7"/>
  <c r="G68" i="7"/>
  <c r="H67" i="7"/>
  <c r="G67" i="7"/>
  <c r="H66" i="7"/>
  <c r="G66" i="7"/>
  <c r="H65" i="7"/>
  <c r="G65" i="7"/>
  <c r="H64" i="7"/>
  <c r="G64" i="7"/>
  <c r="H63" i="7"/>
  <c r="G63" i="7"/>
  <c r="H62" i="7"/>
  <c r="G62" i="7"/>
  <c r="H61" i="7"/>
  <c r="G61" i="7"/>
  <c r="H60" i="7"/>
  <c r="G60" i="7"/>
  <c r="H59" i="7"/>
  <c r="G59" i="7"/>
  <c r="H58" i="7"/>
  <c r="G58" i="7"/>
  <c r="H57" i="7"/>
  <c r="G57" i="7"/>
  <c r="H56" i="7"/>
  <c r="G56" i="7"/>
  <c r="H55" i="7"/>
  <c r="G55" i="7"/>
  <c r="H54" i="7"/>
  <c r="G54" i="7"/>
  <c r="H53" i="7"/>
  <c r="G53" i="7"/>
  <c r="H52" i="7"/>
  <c r="G52" i="7"/>
  <c r="H51" i="7"/>
  <c r="G51" i="7"/>
  <c r="H50" i="7"/>
  <c r="G50" i="7"/>
  <c r="H49" i="7"/>
  <c r="G49" i="7"/>
  <c r="H48" i="7"/>
  <c r="G48" i="7"/>
  <c r="H47" i="7"/>
  <c r="G47" i="7"/>
  <c r="H46" i="7"/>
  <c r="G46" i="7"/>
  <c r="H45" i="7"/>
  <c r="G45" i="7"/>
  <c r="H44" i="7"/>
  <c r="G44" i="7"/>
  <c r="H43" i="7"/>
  <c r="G43" i="7"/>
  <c r="H42" i="7"/>
  <c r="G42" i="7"/>
  <c r="H41" i="7"/>
  <c r="G41" i="7"/>
  <c r="H40" i="7"/>
  <c r="G40" i="7"/>
  <c r="H39" i="7"/>
  <c r="G39" i="7"/>
  <c r="H38" i="7"/>
  <c r="G38" i="7"/>
  <c r="H37" i="7"/>
  <c r="G37" i="7"/>
  <c r="H36" i="7"/>
  <c r="G36" i="7"/>
  <c r="H35" i="7"/>
  <c r="G35" i="7"/>
  <c r="H34" i="7"/>
  <c r="G34" i="7"/>
  <c r="H33" i="7"/>
  <c r="G33" i="7"/>
  <c r="H32" i="7"/>
  <c r="G32" i="7"/>
  <c r="H31" i="7"/>
  <c r="G31" i="7"/>
  <c r="H30" i="7"/>
  <c r="G30" i="7"/>
  <c r="H29" i="7"/>
  <c r="G29" i="7"/>
  <c r="H28" i="7"/>
  <c r="G28" i="7"/>
  <c r="H27" i="7"/>
  <c r="G27" i="7"/>
  <c r="H26" i="7"/>
  <c r="G26" i="7"/>
  <c r="H25" i="7"/>
  <c r="G25" i="7"/>
  <c r="H24" i="7"/>
  <c r="G24" i="7"/>
  <c r="H23" i="7"/>
  <c r="G23" i="7"/>
  <c r="H22" i="7"/>
  <c r="G22" i="7"/>
  <c r="H21" i="7"/>
  <c r="G21" i="7"/>
  <c r="H20" i="7"/>
  <c r="G20" i="7"/>
  <c r="H19" i="7"/>
  <c r="G19" i="7"/>
  <c r="H18" i="7"/>
  <c r="G18" i="7"/>
  <c r="H17" i="7"/>
  <c r="G17" i="7"/>
  <c r="H16" i="7"/>
  <c r="G16" i="7"/>
  <c r="H15" i="7"/>
  <c r="G15" i="7"/>
  <c r="H14" i="7"/>
  <c r="G14" i="7"/>
  <c r="H13" i="7"/>
  <c r="G13" i="7"/>
  <c r="H12" i="7"/>
  <c r="G12" i="7"/>
  <c r="H11" i="7"/>
  <c r="G11" i="7"/>
  <c r="H10" i="7"/>
  <c r="G10" i="7"/>
  <c r="H9" i="7"/>
  <c r="G9" i="7"/>
  <c r="H8" i="7"/>
  <c r="G8" i="7"/>
  <c r="H7" i="7"/>
  <c r="G7" i="7"/>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M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J167" i="2"/>
  <c r="J166" i="2"/>
  <c r="E165" i="7" s="1"/>
  <c r="J165" i="2"/>
  <c r="E164" i="7" s="1"/>
  <c r="J164" i="2"/>
  <c r="J163" i="2"/>
  <c r="E162" i="7" s="1"/>
  <c r="J162" i="2"/>
  <c r="E161" i="7" s="1"/>
  <c r="J161" i="2"/>
  <c r="J160" i="2"/>
  <c r="E159" i="7" s="1"/>
  <c r="J159" i="2"/>
  <c r="J158" i="2"/>
  <c r="E157" i="7" s="1"/>
  <c r="J157" i="2"/>
  <c r="E156" i="7" s="1"/>
  <c r="J156" i="2"/>
  <c r="J155" i="2"/>
  <c r="E154" i="7" s="1"/>
  <c r="J154" i="2"/>
  <c r="E153" i="7" s="1"/>
  <c r="J153" i="2"/>
  <c r="J152" i="2"/>
  <c r="E151" i="7" s="1"/>
  <c r="J151" i="2"/>
  <c r="J150" i="2"/>
  <c r="E149" i="7" s="1"/>
  <c r="J149" i="2"/>
  <c r="E148" i="7" s="1"/>
  <c r="J148" i="2"/>
  <c r="J147" i="2"/>
  <c r="E146" i="7" s="1"/>
  <c r="J146" i="2"/>
  <c r="E145" i="7" s="1"/>
  <c r="J145" i="2"/>
  <c r="J144" i="2"/>
  <c r="E143" i="7" s="1"/>
  <c r="J143" i="2"/>
  <c r="J142" i="2"/>
  <c r="E141" i="7" s="1"/>
  <c r="J141" i="2"/>
  <c r="E140" i="7" s="1"/>
  <c r="J140" i="2"/>
  <c r="J139" i="2"/>
  <c r="E138" i="7" s="1"/>
  <c r="J138" i="2"/>
  <c r="E137" i="7" s="1"/>
  <c r="J137" i="2"/>
  <c r="J136" i="2"/>
  <c r="E135" i="7" s="1"/>
  <c r="J135" i="2"/>
  <c r="J134" i="2"/>
  <c r="E133" i="7" s="1"/>
  <c r="J133" i="2"/>
  <c r="E132" i="7" s="1"/>
  <c r="J132" i="2"/>
  <c r="J131" i="2"/>
  <c r="E130" i="7" s="1"/>
  <c r="J130" i="2"/>
  <c r="E129" i="7" s="1"/>
  <c r="J129" i="2"/>
  <c r="J128" i="2"/>
  <c r="E127" i="7" s="1"/>
  <c r="J127" i="2"/>
  <c r="J126" i="2"/>
  <c r="E125" i="7" s="1"/>
  <c r="J125" i="2"/>
  <c r="E124" i="7" s="1"/>
  <c r="J124" i="2"/>
  <c r="J123" i="2"/>
  <c r="E122" i="7" s="1"/>
  <c r="J122" i="2"/>
  <c r="E121" i="7" s="1"/>
  <c r="J121" i="2"/>
  <c r="J120" i="2"/>
  <c r="E119" i="7" s="1"/>
  <c r="J119" i="2"/>
  <c r="J118" i="2"/>
  <c r="E117" i="7" s="1"/>
  <c r="J117" i="2"/>
  <c r="E116" i="7" s="1"/>
  <c r="J116" i="2"/>
  <c r="J115" i="2"/>
  <c r="E114" i="7" s="1"/>
  <c r="J114" i="2"/>
  <c r="E113" i="7" s="1"/>
  <c r="J113" i="2"/>
  <c r="J112" i="2"/>
  <c r="E111" i="7" s="1"/>
  <c r="J111" i="2"/>
  <c r="J110" i="2"/>
  <c r="E109" i="7" s="1"/>
  <c r="J109" i="2"/>
  <c r="E108" i="7" s="1"/>
  <c r="J108" i="2"/>
  <c r="J107" i="2"/>
  <c r="E106" i="7" s="1"/>
  <c r="J106" i="2"/>
  <c r="E105" i="7" s="1"/>
  <c r="J105" i="2"/>
  <c r="J104" i="2"/>
  <c r="J103" i="2"/>
  <c r="J102" i="2"/>
  <c r="E101" i="7" s="1"/>
  <c r="J101" i="2"/>
  <c r="E100" i="7" s="1"/>
  <c r="J100" i="2"/>
  <c r="J99" i="2"/>
  <c r="E98" i="7" s="1"/>
  <c r="J98" i="2"/>
  <c r="E97" i="7" s="1"/>
  <c r="J97" i="2"/>
  <c r="J96" i="2"/>
  <c r="E95" i="7" s="1"/>
  <c r="J95" i="2"/>
  <c r="J94" i="2"/>
  <c r="E93" i="7" s="1"/>
  <c r="J93" i="2"/>
  <c r="E92" i="7" s="1"/>
  <c r="J92" i="2"/>
  <c r="J91" i="2"/>
  <c r="E90" i="7" s="1"/>
  <c r="J90" i="2"/>
  <c r="E89" i="7" s="1"/>
  <c r="J89" i="2"/>
  <c r="J88" i="2"/>
  <c r="E87" i="7" s="1"/>
  <c r="J87" i="2"/>
  <c r="J86" i="2"/>
  <c r="E85" i="7" s="1"/>
  <c r="J85" i="2"/>
  <c r="E84" i="7" s="1"/>
  <c r="J84" i="2"/>
  <c r="J83" i="2"/>
  <c r="E82" i="7" s="1"/>
  <c r="J82" i="2"/>
  <c r="E81" i="7" s="1"/>
  <c r="J81" i="2"/>
  <c r="J80" i="2"/>
  <c r="E79" i="7" s="1"/>
  <c r="J79" i="2"/>
  <c r="J78" i="2"/>
  <c r="E77" i="7" s="1"/>
  <c r="J77" i="2"/>
  <c r="E76" i="7" s="1"/>
  <c r="J76" i="2"/>
  <c r="J75" i="2"/>
  <c r="E74" i="7" s="1"/>
  <c r="J74" i="2"/>
  <c r="E73" i="7" s="1"/>
  <c r="J73" i="2"/>
  <c r="J72" i="2"/>
  <c r="E71" i="7" s="1"/>
  <c r="J71" i="2"/>
  <c r="E70" i="7" s="1"/>
  <c r="J70" i="2"/>
  <c r="E69" i="7" s="1"/>
  <c r="J69" i="2"/>
  <c r="J68" i="2"/>
  <c r="J67" i="2"/>
  <c r="E66" i="7" s="1"/>
  <c r="J66" i="2"/>
  <c r="J65" i="2"/>
  <c r="E64" i="7" s="1"/>
  <c r="J64" i="2"/>
  <c r="J63" i="2"/>
  <c r="J62" i="2"/>
  <c r="E61" i="7" s="1"/>
  <c r="J61" i="2"/>
  <c r="J60" i="2"/>
  <c r="E59" i="7" s="1"/>
  <c r="J59" i="2"/>
  <c r="E58" i="7" s="1"/>
  <c r="J58" i="2"/>
  <c r="J57" i="2"/>
  <c r="E56" i="7" s="1"/>
  <c r="J56" i="2"/>
  <c r="J55" i="2"/>
  <c r="E54" i="7" s="1"/>
  <c r="J54" i="2"/>
  <c r="E53" i="7" s="1"/>
  <c r="J53" i="2"/>
  <c r="J52" i="2"/>
  <c r="E51" i="7" s="1"/>
  <c r="J51" i="2"/>
  <c r="E50" i="7" s="1"/>
  <c r="J50" i="2"/>
  <c r="J49" i="2"/>
  <c r="E48" i="7" s="1"/>
  <c r="J48" i="2"/>
  <c r="J47" i="2"/>
  <c r="J46" i="2"/>
  <c r="E45" i="7" s="1"/>
  <c r="J45" i="2"/>
  <c r="J44" i="2"/>
  <c r="J43" i="2"/>
  <c r="E42" i="7" s="1"/>
  <c r="J42" i="2"/>
  <c r="J41" i="2"/>
  <c r="E40" i="7" s="1"/>
  <c r="J40" i="2"/>
  <c r="J39" i="2"/>
  <c r="E38" i="7" s="1"/>
  <c r="J38" i="2"/>
  <c r="E37" i="7" s="1"/>
  <c r="J37" i="2"/>
  <c r="J36" i="2"/>
  <c r="E35" i="7" s="1"/>
  <c r="J35" i="2"/>
  <c r="J34" i="2"/>
  <c r="J33" i="2"/>
  <c r="E32" i="7" s="1"/>
  <c r="J32" i="2"/>
  <c r="J31" i="2"/>
  <c r="J30" i="2"/>
  <c r="E29" i="7" s="1"/>
  <c r="J29" i="2"/>
  <c r="J28" i="2"/>
  <c r="J27" i="2"/>
  <c r="E26" i="7" s="1"/>
  <c r="J26" i="2"/>
  <c r="J25" i="2"/>
  <c r="E24" i="7" s="1"/>
  <c r="J24" i="2"/>
  <c r="J23" i="2"/>
  <c r="J22" i="2"/>
  <c r="E21" i="7" s="1"/>
  <c r="J21" i="2"/>
  <c r="J20" i="2"/>
  <c r="E19" i="7" s="1"/>
  <c r="J19" i="2"/>
  <c r="E18" i="7" s="1"/>
  <c r="J18" i="2"/>
  <c r="J17" i="2"/>
  <c r="E16" i="7" s="1"/>
  <c r="J16" i="2"/>
  <c r="J15" i="2"/>
  <c r="E14" i="7" s="1"/>
  <c r="J14" i="2"/>
  <c r="E13" i="7" s="1"/>
  <c r="J13" i="2"/>
  <c r="J12" i="2"/>
  <c r="E11" i="7" s="1"/>
  <c r="J11" i="2"/>
  <c r="E10" i="7" s="1"/>
  <c r="J10" i="2"/>
  <c r="J9" i="2"/>
  <c r="E8" i="7" s="1"/>
  <c r="J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H167" i="2"/>
  <c r="D166" i="7" s="1"/>
  <c r="H166" i="2"/>
  <c r="H165" i="2"/>
  <c r="H164" i="2"/>
  <c r="D163" i="7" s="1"/>
  <c r="H163" i="2"/>
  <c r="H162" i="2"/>
  <c r="D161" i="7" s="1"/>
  <c r="H161" i="2"/>
  <c r="H160" i="2"/>
  <c r="H159" i="2"/>
  <c r="H158" i="2"/>
  <c r="H157" i="2"/>
  <c r="D156" i="7" s="1"/>
  <c r="H156" i="2"/>
  <c r="D155" i="7" s="1"/>
  <c r="H155" i="2"/>
  <c r="H154" i="2"/>
  <c r="D153" i="7" s="1"/>
  <c r="H153" i="2"/>
  <c r="H152" i="2"/>
  <c r="H151" i="2"/>
  <c r="D150" i="7" s="1"/>
  <c r="H150" i="2"/>
  <c r="H149" i="2"/>
  <c r="D148" i="7" s="1"/>
  <c r="H148" i="2"/>
  <c r="D147" i="7" s="1"/>
  <c r="H147" i="2"/>
  <c r="H146" i="2"/>
  <c r="D145" i="7" s="1"/>
  <c r="H145" i="2"/>
  <c r="H144" i="2"/>
  <c r="H143" i="2"/>
  <c r="D142" i="7" s="1"/>
  <c r="H142" i="2"/>
  <c r="H141" i="2"/>
  <c r="D140" i="7" s="1"/>
  <c r="H140" i="2"/>
  <c r="D139" i="7" s="1"/>
  <c r="H139" i="2"/>
  <c r="H138" i="2"/>
  <c r="D137" i="7" s="1"/>
  <c r="H137" i="2"/>
  <c r="H136" i="2"/>
  <c r="H135" i="2"/>
  <c r="H134" i="2"/>
  <c r="H133" i="2"/>
  <c r="D132" i="7" s="1"/>
  <c r="H132" i="2"/>
  <c r="D131" i="7" s="1"/>
  <c r="H131" i="2"/>
  <c r="H130" i="2"/>
  <c r="D129" i="7" s="1"/>
  <c r="H129" i="2"/>
  <c r="H128" i="2"/>
  <c r="H127" i="2"/>
  <c r="H126" i="2"/>
  <c r="H125" i="2"/>
  <c r="D124" i="7" s="1"/>
  <c r="H124" i="2"/>
  <c r="D123" i="7" s="1"/>
  <c r="H123" i="2"/>
  <c r="H122" i="2"/>
  <c r="D121" i="7" s="1"/>
  <c r="H121" i="2"/>
  <c r="H120" i="2"/>
  <c r="H119" i="2"/>
  <c r="H118" i="2"/>
  <c r="H117" i="2"/>
  <c r="D116" i="7" s="1"/>
  <c r="H116" i="2"/>
  <c r="D115" i="7" s="1"/>
  <c r="H115" i="2"/>
  <c r="H114" i="2"/>
  <c r="D113" i="7" s="1"/>
  <c r="H113" i="2"/>
  <c r="H112" i="2"/>
  <c r="H111" i="2"/>
  <c r="D110" i="7" s="1"/>
  <c r="H110" i="2"/>
  <c r="H109" i="2"/>
  <c r="D108" i="7" s="1"/>
  <c r="H108" i="2"/>
  <c r="D107" i="7" s="1"/>
  <c r="H107" i="2"/>
  <c r="H106" i="2"/>
  <c r="D105" i="7" s="1"/>
  <c r="H105" i="2"/>
  <c r="H104" i="2"/>
  <c r="H103" i="2"/>
  <c r="D102" i="7" s="1"/>
  <c r="H102" i="2"/>
  <c r="H101" i="2"/>
  <c r="D100" i="7" s="1"/>
  <c r="H100" i="2"/>
  <c r="D99" i="7" s="1"/>
  <c r="H99" i="2"/>
  <c r="H98" i="2"/>
  <c r="D97" i="7" s="1"/>
  <c r="H97" i="2"/>
  <c r="H96" i="2"/>
  <c r="H95" i="2"/>
  <c r="D94" i="7" s="1"/>
  <c r="H94" i="2"/>
  <c r="H93" i="2"/>
  <c r="D92" i="7" s="1"/>
  <c r="H92" i="2"/>
  <c r="D91" i="7" s="1"/>
  <c r="H91" i="2"/>
  <c r="H90" i="2"/>
  <c r="D89" i="7" s="1"/>
  <c r="H89" i="2"/>
  <c r="H88" i="2"/>
  <c r="H87" i="2"/>
  <c r="D86" i="7" s="1"/>
  <c r="H86" i="2"/>
  <c r="H85" i="2"/>
  <c r="D84" i="7" s="1"/>
  <c r="H84" i="2"/>
  <c r="D83" i="7" s="1"/>
  <c r="H83" i="2"/>
  <c r="H82" i="2"/>
  <c r="D81" i="7" s="1"/>
  <c r="H81" i="2"/>
  <c r="H80" i="2"/>
  <c r="H79" i="2"/>
  <c r="D78" i="7" s="1"/>
  <c r="H78" i="2"/>
  <c r="H77" i="2"/>
  <c r="D76" i="7" s="1"/>
  <c r="H76" i="2"/>
  <c r="D75" i="7" s="1"/>
  <c r="H75" i="2"/>
  <c r="H74" i="2"/>
  <c r="D73" i="7" s="1"/>
  <c r="H73" i="2"/>
  <c r="H72" i="2"/>
  <c r="H71" i="2"/>
  <c r="H70" i="2"/>
  <c r="D69" i="7" s="1"/>
  <c r="H69" i="2"/>
  <c r="D68" i="7" s="1"/>
  <c r="H68" i="2"/>
  <c r="H67" i="2"/>
  <c r="D66" i="7" s="1"/>
  <c r="H66" i="2"/>
  <c r="H65" i="2"/>
  <c r="H64" i="2"/>
  <c r="D63" i="7" s="1"/>
  <c r="H63" i="2"/>
  <c r="H62" i="2"/>
  <c r="D61" i="7" s="1"/>
  <c r="H61" i="2"/>
  <c r="D60" i="7" s="1"/>
  <c r="H60" i="2"/>
  <c r="H59" i="2"/>
  <c r="D58" i="7" s="1"/>
  <c r="H58" i="2"/>
  <c r="H57" i="2"/>
  <c r="H56" i="2"/>
  <c r="D55" i="7" s="1"/>
  <c r="H55" i="2"/>
  <c r="H54" i="2"/>
  <c r="D53" i="7" s="1"/>
  <c r="H53" i="2"/>
  <c r="D52" i="7" s="1"/>
  <c r="H52" i="2"/>
  <c r="H51" i="2"/>
  <c r="D50" i="7" s="1"/>
  <c r="H50" i="2"/>
  <c r="H49" i="2"/>
  <c r="H48" i="2"/>
  <c r="D47" i="7" s="1"/>
  <c r="H47" i="2"/>
  <c r="H46" i="2"/>
  <c r="D45" i="7" s="1"/>
  <c r="H45" i="2"/>
  <c r="D44" i="7" s="1"/>
  <c r="H44" i="2"/>
  <c r="H43" i="2"/>
  <c r="D42" i="7" s="1"/>
  <c r="H42" i="2"/>
  <c r="H41" i="2"/>
  <c r="H40" i="2"/>
  <c r="D39" i="7" s="1"/>
  <c r="H39" i="2"/>
  <c r="H38" i="2"/>
  <c r="D37" i="7" s="1"/>
  <c r="H37" i="2"/>
  <c r="D36" i="7" s="1"/>
  <c r="H36" i="2"/>
  <c r="H35" i="2"/>
  <c r="D34" i="7" s="1"/>
  <c r="H34" i="2"/>
  <c r="H33" i="2"/>
  <c r="H32" i="2"/>
  <c r="D31" i="7" s="1"/>
  <c r="H31" i="2"/>
  <c r="H30" i="2"/>
  <c r="D29" i="7" s="1"/>
  <c r="H29" i="2"/>
  <c r="H28" i="2"/>
  <c r="H27" i="2"/>
  <c r="D26" i="7" s="1"/>
  <c r="H26" i="2"/>
  <c r="H25" i="2"/>
  <c r="H24" i="2"/>
  <c r="D23" i="7" s="1"/>
  <c r="H23" i="2"/>
  <c r="H22" i="2"/>
  <c r="D21" i="7" s="1"/>
  <c r="H21" i="2"/>
  <c r="D20" i="7" s="1"/>
  <c r="H20" i="2"/>
  <c r="H19" i="2"/>
  <c r="D18" i="7" s="1"/>
  <c r="H18" i="2"/>
  <c r="H17" i="2"/>
  <c r="H16" i="2"/>
  <c r="D15" i="7" s="1"/>
  <c r="H15" i="2"/>
  <c r="H14" i="2"/>
  <c r="D13" i="7" s="1"/>
  <c r="H13" i="2"/>
  <c r="D12" i="7" s="1"/>
  <c r="H12" i="2"/>
  <c r="H11" i="2"/>
  <c r="D10" i="7" s="1"/>
  <c r="H10" i="2"/>
  <c r="H9" i="2"/>
  <c r="H8" i="2"/>
  <c r="D7" i="7" s="1"/>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I162" i="7" l="1"/>
  <c r="D28" i="7"/>
  <c r="E27" i="7"/>
  <c r="E34" i="7"/>
  <c r="F34" i="7" s="1"/>
  <c r="D126" i="7"/>
  <c r="E30" i="7"/>
  <c r="D118" i="7"/>
  <c r="E67" i="7"/>
  <c r="E103" i="7"/>
  <c r="D134" i="7"/>
  <c r="E43" i="7"/>
  <c r="E62" i="7"/>
  <c r="D158" i="7"/>
  <c r="E22" i="7"/>
  <c r="E46" i="7"/>
  <c r="D164" i="7"/>
  <c r="F164" i="7" s="1"/>
  <c r="E9" i="7"/>
  <c r="E17" i="7"/>
  <c r="E25" i="7"/>
  <c r="E33" i="7"/>
  <c r="E41" i="7"/>
  <c r="E49" i="7"/>
  <c r="E57" i="7"/>
  <c r="E65" i="7"/>
  <c r="E72" i="7"/>
  <c r="E80" i="7"/>
  <c r="E88" i="7"/>
  <c r="E96" i="7"/>
  <c r="E104" i="7"/>
  <c r="E112" i="7"/>
  <c r="E120" i="7"/>
  <c r="E128" i="7"/>
  <c r="E136" i="7"/>
  <c r="E144" i="7"/>
  <c r="E152" i="7"/>
  <c r="E160" i="7"/>
  <c r="I55" i="7"/>
  <c r="I25" i="7"/>
  <c r="I37" i="7"/>
  <c r="I65" i="7"/>
  <c r="I69" i="7"/>
  <c r="I76" i="7"/>
  <c r="I80" i="7"/>
  <c r="I84" i="7"/>
  <c r="I140" i="7"/>
  <c r="I148" i="7"/>
  <c r="I156" i="7"/>
  <c r="I160" i="7"/>
  <c r="I118" i="7"/>
  <c r="I150" i="7"/>
  <c r="I12" i="7"/>
  <c r="I16" i="7"/>
  <c r="I20" i="7"/>
  <c r="I28" i="7"/>
  <c r="I32" i="7"/>
  <c r="I40" i="7"/>
  <c r="I48" i="7"/>
  <c r="I56" i="7"/>
  <c r="I60" i="7"/>
  <c r="I64" i="7"/>
  <c r="I71" i="7"/>
  <c r="I75" i="7"/>
  <c r="I79" i="7"/>
  <c r="I87" i="7"/>
  <c r="I99" i="7"/>
  <c r="I103" i="7"/>
  <c r="I115" i="7"/>
  <c r="I119" i="7"/>
  <c r="I123" i="7"/>
  <c r="I131" i="7"/>
  <c r="I139" i="7"/>
  <c r="I143" i="7"/>
  <c r="I147" i="7"/>
  <c r="I151" i="7"/>
  <c r="I155" i="7"/>
  <c r="I159" i="7"/>
  <c r="D9" i="7"/>
  <c r="D17" i="7"/>
  <c r="D25" i="7"/>
  <c r="D33" i="7"/>
  <c r="D41" i="7"/>
  <c r="D49" i="7"/>
  <c r="D57" i="7"/>
  <c r="D65" i="7"/>
  <c r="D72" i="7"/>
  <c r="D80" i="7"/>
  <c r="D88" i="7"/>
  <c r="D96" i="7"/>
  <c r="D104" i="7"/>
  <c r="D112" i="7"/>
  <c r="D120" i="7"/>
  <c r="D128" i="7"/>
  <c r="D136" i="7"/>
  <c r="D144" i="7"/>
  <c r="D152" i="7"/>
  <c r="D160" i="7"/>
  <c r="E12" i="7"/>
  <c r="F12" i="7" s="1"/>
  <c r="E20" i="7"/>
  <c r="F20" i="7" s="1"/>
  <c r="E28" i="7"/>
  <c r="F28" i="7" s="1"/>
  <c r="E36" i="7"/>
  <c r="F36" i="7" s="1"/>
  <c r="E44" i="7"/>
  <c r="F44" i="7" s="1"/>
  <c r="E52" i="7"/>
  <c r="F52" i="7" s="1"/>
  <c r="E60" i="7"/>
  <c r="F60" i="7" s="1"/>
  <c r="E68" i="7"/>
  <c r="F68" i="7" s="1"/>
  <c r="E75" i="7"/>
  <c r="F75" i="7" s="1"/>
  <c r="E83" i="7"/>
  <c r="F83" i="7" s="1"/>
  <c r="E91" i="7"/>
  <c r="F91" i="7" s="1"/>
  <c r="E99" i="7"/>
  <c r="F99" i="7" s="1"/>
  <c r="E107" i="7"/>
  <c r="F107" i="7" s="1"/>
  <c r="E115" i="7"/>
  <c r="F115" i="7" s="1"/>
  <c r="E123" i="7"/>
  <c r="F123" i="7" s="1"/>
  <c r="E131" i="7"/>
  <c r="F131" i="7" s="1"/>
  <c r="E139" i="7"/>
  <c r="F139" i="7" s="1"/>
  <c r="E147" i="7"/>
  <c r="F147" i="7" s="1"/>
  <c r="E155" i="7"/>
  <c r="F155" i="7" s="1"/>
  <c r="E163" i="7"/>
  <c r="F163" i="7" s="1"/>
  <c r="D11" i="7"/>
  <c r="F11" i="7" s="1"/>
  <c r="D19" i="7"/>
  <c r="F19" i="7" s="1"/>
  <c r="D27" i="7"/>
  <c r="F27" i="7" s="1"/>
  <c r="D35" i="7"/>
  <c r="F35" i="7" s="1"/>
  <c r="D43" i="7"/>
  <c r="D51" i="7"/>
  <c r="F51" i="7" s="1"/>
  <c r="D59" i="7"/>
  <c r="F59" i="7" s="1"/>
  <c r="D67" i="7"/>
  <c r="D74" i="7"/>
  <c r="F74" i="7" s="1"/>
  <c r="D82" i="7"/>
  <c r="F82" i="7" s="1"/>
  <c r="D90" i="7"/>
  <c r="F90" i="7" s="1"/>
  <c r="D98" i="7"/>
  <c r="F98" i="7" s="1"/>
  <c r="D106" i="7"/>
  <c r="F106" i="7" s="1"/>
  <c r="D114" i="7"/>
  <c r="F114" i="7" s="1"/>
  <c r="D122" i="7"/>
  <c r="F122" i="7" s="1"/>
  <c r="D130" i="7"/>
  <c r="F130" i="7" s="1"/>
  <c r="D138" i="7"/>
  <c r="F138" i="7" s="1"/>
  <c r="D146" i="7"/>
  <c r="F146" i="7" s="1"/>
  <c r="D154" i="7"/>
  <c r="F154" i="7" s="1"/>
  <c r="D162" i="7"/>
  <c r="F162" i="7" s="1"/>
  <c r="J162" i="7" s="1"/>
  <c r="E7" i="7"/>
  <c r="F7" i="7" s="1"/>
  <c r="E15" i="7"/>
  <c r="F15" i="7" s="1"/>
  <c r="E23" i="7"/>
  <c r="F23" i="7" s="1"/>
  <c r="E31" i="7"/>
  <c r="F31" i="7" s="1"/>
  <c r="E39" i="7"/>
  <c r="E47" i="7"/>
  <c r="F47" i="7" s="1"/>
  <c r="E55" i="7"/>
  <c r="F55" i="7" s="1"/>
  <c r="E63" i="7"/>
  <c r="F63" i="7" s="1"/>
  <c r="E78" i="7"/>
  <c r="F78" i="7" s="1"/>
  <c r="E86" i="7"/>
  <c r="F86" i="7" s="1"/>
  <c r="E94" i="7"/>
  <c r="F94" i="7" s="1"/>
  <c r="E102" i="7"/>
  <c r="F102" i="7" s="1"/>
  <c r="E110" i="7"/>
  <c r="F110" i="7" s="1"/>
  <c r="E118" i="7"/>
  <c r="E126" i="7"/>
  <c r="E134" i="7"/>
  <c r="E142" i="7"/>
  <c r="F142" i="7" s="1"/>
  <c r="E150" i="7"/>
  <c r="F150" i="7" s="1"/>
  <c r="E158" i="7"/>
  <c r="E166" i="7"/>
  <c r="F166" i="7" s="1"/>
  <c r="D8" i="7"/>
  <c r="F8" i="7" s="1"/>
  <c r="D16" i="7"/>
  <c r="F16" i="7" s="1"/>
  <c r="D24" i="7"/>
  <c r="F24" i="7" s="1"/>
  <c r="D32" i="7"/>
  <c r="F32" i="7" s="1"/>
  <c r="D40" i="7"/>
  <c r="F40" i="7" s="1"/>
  <c r="D48" i="7"/>
  <c r="F48" i="7" s="1"/>
  <c r="D56" i="7"/>
  <c r="F56" i="7" s="1"/>
  <c r="D64" i="7"/>
  <c r="F64" i="7" s="1"/>
  <c r="D71" i="7"/>
  <c r="F71" i="7" s="1"/>
  <c r="J71" i="7" s="1"/>
  <c r="D79" i="7"/>
  <c r="F79" i="7" s="1"/>
  <c r="D87" i="7"/>
  <c r="F87" i="7" s="1"/>
  <c r="D95" i="7"/>
  <c r="F95" i="7" s="1"/>
  <c r="D103" i="7"/>
  <c r="D111" i="7"/>
  <c r="F111" i="7" s="1"/>
  <c r="D119" i="7"/>
  <c r="F119" i="7" s="1"/>
  <c r="J119" i="7" s="1"/>
  <c r="D127" i="7"/>
  <c r="F127" i="7" s="1"/>
  <c r="D135" i="7"/>
  <c r="F135" i="7" s="1"/>
  <c r="D143" i="7"/>
  <c r="D151" i="7"/>
  <c r="F151" i="7" s="1"/>
  <c r="D159" i="7"/>
  <c r="F159" i="7" s="1"/>
  <c r="D14" i="7"/>
  <c r="F14" i="7" s="1"/>
  <c r="D22" i="7"/>
  <c r="D30" i="7"/>
  <c r="F30" i="7" s="1"/>
  <c r="D38" i="7"/>
  <c r="F38" i="7" s="1"/>
  <c r="D46" i="7"/>
  <c r="D54" i="7"/>
  <c r="F54" i="7" s="1"/>
  <c r="D62" i="7"/>
  <c r="D70" i="7"/>
  <c r="F70" i="7" s="1"/>
  <c r="D77" i="7"/>
  <c r="F77" i="7" s="1"/>
  <c r="D85" i="7"/>
  <c r="F85" i="7" s="1"/>
  <c r="D93" i="7"/>
  <c r="F93" i="7" s="1"/>
  <c r="D101" i="7"/>
  <c r="F101" i="7" s="1"/>
  <c r="D109" i="7"/>
  <c r="F109" i="7" s="1"/>
  <c r="D117" i="7"/>
  <c r="F117" i="7" s="1"/>
  <c r="D125" i="7"/>
  <c r="F125" i="7" s="1"/>
  <c r="D133" i="7"/>
  <c r="F133" i="7" s="1"/>
  <c r="D141" i="7"/>
  <c r="F141" i="7" s="1"/>
  <c r="D149" i="7"/>
  <c r="F149" i="7" s="1"/>
  <c r="D157" i="7"/>
  <c r="F157" i="7" s="1"/>
  <c r="D165" i="7"/>
  <c r="F165" i="7" s="1"/>
  <c r="F39" i="7"/>
  <c r="F145" i="7"/>
  <c r="I112" i="7"/>
  <c r="I7" i="7"/>
  <c r="I11" i="7"/>
  <c r="I15" i="7"/>
  <c r="I19" i="7"/>
  <c r="I23" i="7"/>
  <c r="I27" i="7"/>
  <c r="I31" i="7"/>
  <c r="I35" i="7"/>
  <c r="I39" i="7"/>
  <c r="I43" i="7"/>
  <c r="I47" i="7"/>
  <c r="I51" i="7"/>
  <c r="I59" i="7"/>
  <c r="I63" i="7"/>
  <c r="I67" i="7"/>
  <c r="I74" i="7"/>
  <c r="I114" i="7"/>
  <c r="I122" i="7"/>
  <c r="I126" i="7"/>
  <c r="I130" i="7"/>
  <c r="I134" i="7"/>
  <c r="I138" i="7"/>
  <c r="I142" i="7"/>
  <c r="I146" i="7"/>
  <c r="I154" i="7"/>
  <c r="I158" i="7"/>
  <c r="I166" i="7"/>
  <c r="F105" i="7"/>
  <c r="I54" i="7"/>
  <c r="I78" i="7"/>
  <c r="I82" i="7"/>
  <c r="I86" i="7"/>
  <c r="I90" i="7"/>
  <c r="I94" i="7"/>
  <c r="I98" i="7"/>
  <c r="I102" i="7"/>
  <c r="I106" i="7"/>
  <c r="I110" i="7"/>
  <c r="I10" i="7"/>
  <c r="I18" i="7"/>
  <c r="I22" i="7"/>
  <c r="I26" i="7"/>
  <c r="I30" i="7"/>
  <c r="I34" i="7"/>
  <c r="I38" i="7"/>
  <c r="I46" i="7"/>
  <c r="I50" i="7"/>
  <c r="I58" i="7"/>
  <c r="I62" i="7"/>
  <c r="I77" i="7"/>
  <c r="I85" i="7"/>
  <c r="I93" i="7"/>
  <c r="I101" i="7"/>
  <c r="I109" i="7"/>
  <c r="I117" i="7"/>
  <c r="I125" i="7"/>
  <c r="I133" i="7"/>
  <c r="I137" i="7"/>
  <c r="I141" i="7"/>
  <c r="I153" i="7"/>
  <c r="I161" i="7"/>
  <c r="I165" i="7"/>
  <c r="F76" i="7"/>
  <c r="I70" i="7"/>
  <c r="I149" i="7"/>
  <c r="I157" i="7"/>
  <c r="I8" i="7"/>
  <c r="I24" i="7"/>
  <c r="I44" i="7"/>
  <c r="I52" i="7"/>
  <c r="I68" i="7"/>
  <c r="I83" i="7"/>
  <c r="I91" i="7"/>
  <c r="I95" i="7"/>
  <c r="I107" i="7"/>
  <c r="I111" i="7"/>
  <c r="I127" i="7"/>
  <c r="I135" i="7"/>
  <c r="I163" i="7"/>
  <c r="F21" i="7"/>
  <c r="F29" i="7"/>
  <c r="F45" i="7"/>
  <c r="F124" i="7"/>
  <c r="F132" i="7"/>
  <c r="F156" i="7"/>
  <c r="I61" i="7"/>
  <c r="I104" i="7"/>
  <c r="I9" i="7"/>
  <c r="I29" i="7"/>
  <c r="I88" i="7"/>
  <c r="I124" i="7"/>
  <c r="I132" i="7"/>
  <c r="I164" i="7"/>
  <c r="F13" i="7"/>
  <c r="F53" i="7"/>
  <c r="F69" i="7"/>
  <c r="F140" i="7"/>
  <c r="I17" i="7"/>
  <c r="I33" i="7"/>
  <c r="I49" i="7"/>
  <c r="I100" i="7"/>
  <c r="I108" i="7"/>
  <c r="I120" i="7"/>
  <c r="I144" i="7"/>
  <c r="F92" i="7"/>
  <c r="F100" i="7"/>
  <c r="F116" i="7"/>
  <c r="I13" i="7"/>
  <c r="I21" i="7"/>
  <c r="I41" i="7"/>
  <c r="I53" i="7"/>
  <c r="I92" i="7"/>
  <c r="I96" i="7"/>
  <c r="I116" i="7"/>
  <c r="I128" i="7"/>
  <c r="F61" i="7"/>
  <c r="F84" i="7"/>
  <c r="F108" i="7"/>
  <c r="F148" i="7"/>
  <c r="F10" i="7"/>
  <c r="F18" i="7"/>
  <c r="F26" i="7"/>
  <c r="F42" i="7"/>
  <c r="F50" i="7"/>
  <c r="F58" i="7"/>
  <c r="F66" i="7"/>
  <c r="F73" i="7"/>
  <c r="F81" i="7"/>
  <c r="F89" i="7"/>
  <c r="F97" i="7"/>
  <c r="F113" i="7"/>
  <c r="F121" i="7"/>
  <c r="F129" i="7"/>
  <c r="F137" i="7"/>
  <c r="F153" i="7"/>
  <c r="F161" i="7"/>
  <c r="I73" i="7"/>
  <c r="I136" i="7"/>
  <c r="I72" i="7"/>
  <c r="F37" i="7"/>
  <c r="I57" i="7"/>
  <c r="I105" i="7"/>
  <c r="I152" i="7"/>
  <c r="I45" i="7"/>
  <c r="I42" i="7"/>
  <c r="I14" i="7"/>
  <c r="I89" i="7"/>
  <c r="I121" i="7"/>
  <c r="I36" i="7"/>
  <c r="I66" i="7"/>
  <c r="I81" i="7"/>
  <c r="I97" i="7"/>
  <c r="I113" i="7"/>
  <c r="I129" i="7"/>
  <c r="I145" i="7"/>
  <c r="J75" i="7" l="1"/>
  <c r="J37" i="7"/>
  <c r="J79" i="7"/>
  <c r="F118" i="7"/>
  <c r="J156" i="7"/>
  <c r="J99" i="7"/>
  <c r="F126" i="7"/>
  <c r="J126" i="7" s="1"/>
  <c r="F134" i="7"/>
  <c r="J134" i="7" s="1"/>
  <c r="F67" i="7"/>
  <c r="J67" i="7" s="1"/>
  <c r="F62" i="7"/>
  <c r="J62" i="7" s="1"/>
  <c r="F158" i="7"/>
  <c r="J158" i="7" s="1"/>
  <c r="F103" i="7"/>
  <c r="J103" i="7" s="1"/>
  <c r="F46" i="7"/>
  <c r="J46" i="7" s="1"/>
  <c r="F43" i="7"/>
  <c r="J43" i="7" s="1"/>
  <c r="F22" i="7"/>
  <c r="J22" i="7" s="1"/>
  <c r="F9" i="7"/>
  <c r="J9" i="7" s="1"/>
  <c r="F136" i="7"/>
  <c r="J136" i="7" s="1"/>
  <c r="F17" i="7"/>
  <c r="J17" i="7" s="1"/>
  <c r="F25" i="7"/>
  <c r="J25" i="7" s="1"/>
  <c r="F144" i="7"/>
  <c r="J144" i="7" s="1"/>
  <c r="F80" i="7"/>
  <c r="J80" i="7" s="1"/>
  <c r="F72" i="7"/>
  <c r="J72" i="7" s="1"/>
  <c r="F160" i="7"/>
  <c r="J160" i="7" s="1"/>
  <c r="F96" i="7"/>
  <c r="J96" i="7" s="1"/>
  <c r="F33" i="7"/>
  <c r="J33" i="7" s="1"/>
  <c r="F152" i="7"/>
  <c r="J152" i="7" s="1"/>
  <c r="F41" i="7"/>
  <c r="J41" i="7" s="1"/>
  <c r="F120" i="7"/>
  <c r="J120" i="7" s="1"/>
  <c r="F57" i="7"/>
  <c r="J57" i="7" s="1"/>
  <c r="F88" i="7"/>
  <c r="J88" i="7" s="1"/>
  <c r="F104" i="7"/>
  <c r="J104" i="7" s="1"/>
  <c r="F128" i="7"/>
  <c r="J128" i="7" s="1"/>
  <c r="F65" i="7"/>
  <c r="J65" i="7" s="1"/>
  <c r="F112" i="7"/>
  <c r="J112" i="7" s="1"/>
  <c r="F49" i="7"/>
  <c r="J49" i="7" s="1"/>
  <c r="J115" i="7"/>
  <c r="J154" i="7"/>
  <c r="J102" i="7"/>
  <c r="J55" i="7"/>
  <c r="J118" i="7"/>
  <c r="J48" i="7"/>
  <c r="J40" i="7"/>
  <c r="J139" i="7"/>
  <c r="J69" i="7"/>
  <c r="J56" i="7"/>
  <c r="J147" i="7"/>
  <c r="J148" i="7"/>
  <c r="J150" i="7"/>
  <c r="J131" i="7"/>
  <c r="J51" i="7"/>
  <c r="J28" i="7"/>
  <c r="J59" i="7"/>
  <c r="J27" i="7"/>
  <c r="J87" i="7"/>
  <c r="J76" i="7"/>
  <c r="J123" i="7"/>
  <c r="J140" i="7"/>
  <c r="J84" i="7"/>
  <c r="J151" i="7"/>
  <c r="J64" i="7"/>
  <c r="J114" i="7"/>
  <c r="J20" i="7"/>
  <c r="J15" i="7"/>
  <c r="J146" i="7"/>
  <c r="J12" i="7"/>
  <c r="J60" i="7"/>
  <c r="J159" i="7"/>
  <c r="J155" i="7"/>
  <c r="J32" i="7"/>
  <c r="J16" i="7"/>
  <c r="J94" i="7"/>
  <c r="J130" i="7"/>
  <c r="J11" i="7"/>
  <c r="J74" i="7"/>
  <c r="J7" i="7"/>
  <c r="J166" i="7"/>
  <c r="J47" i="7"/>
  <c r="J86" i="7"/>
  <c r="E168" i="7"/>
  <c r="D168" i="7"/>
  <c r="J23" i="7"/>
  <c r="J164" i="7"/>
  <c r="F143" i="7"/>
  <c r="J143" i="7" s="1"/>
  <c r="J78" i="7"/>
  <c r="J39" i="7"/>
  <c r="J142" i="7"/>
  <c r="J105" i="7"/>
  <c r="J145" i="7"/>
  <c r="J31" i="7"/>
  <c r="J110" i="7"/>
  <c r="J19" i="7"/>
  <c r="J54" i="7"/>
  <c r="J35" i="7"/>
  <c r="J34" i="7"/>
  <c r="J63" i="7"/>
  <c r="J122" i="7"/>
  <c r="J98" i="7"/>
  <c r="J138" i="7"/>
  <c r="J117" i="7"/>
  <c r="J18" i="7"/>
  <c r="J50" i="7"/>
  <c r="J133" i="7"/>
  <c r="J83" i="7"/>
  <c r="J10" i="7"/>
  <c r="J14" i="7"/>
  <c r="J165" i="7"/>
  <c r="J101" i="7"/>
  <c r="J149" i="7"/>
  <c r="J93" i="7"/>
  <c r="J163" i="7"/>
  <c r="J157" i="7"/>
  <c r="J38" i="7"/>
  <c r="J141" i="7"/>
  <c r="J85" i="7"/>
  <c r="J30" i="7"/>
  <c r="J58" i="7"/>
  <c r="J70" i="7"/>
  <c r="J90" i="7"/>
  <c r="J82" i="7"/>
  <c r="J77" i="7"/>
  <c r="J108" i="7"/>
  <c r="J125" i="7"/>
  <c r="J8" i="7"/>
  <c r="J89" i="7"/>
  <c r="J106" i="7"/>
  <c r="J109" i="7"/>
  <c r="J161" i="7"/>
  <c r="J29" i="7"/>
  <c r="J153" i="7"/>
  <c r="J137" i="7"/>
  <c r="J26" i="7"/>
  <c r="J61" i="7"/>
  <c r="J52" i="7"/>
  <c r="J73" i="7"/>
  <c r="J135" i="7"/>
  <c r="J53" i="7"/>
  <c r="J68" i="7"/>
  <c r="J100" i="7"/>
  <c r="J45" i="7"/>
  <c r="J95" i="7"/>
  <c r="J91" i="7"/>
  <c r="J13" i="7"/>
  <c r="J21" i="7"/>
  <c r="J116" i="7"/>
  <c r="J92" i="7"/>
  <c r="J127" i="7"/>
  <c r="J36" i="7"/>
  <c r="J107" i="7"/>
  <c r="J44" i="7"/>
  <c r="J132" i="7"/>
  <c r="J111" i="7"/>
  <c r="J24" i="7"/>
  <c r="J124" i="7"/>
  <c r="J81" i="7"/>
  <c r="J66" i="7"/>
  <c r="J129" i="7"/>
  <c r="J42" i="7"/>
  <c r="J97" i="7"/>
  <c r="J113" i="7"/>
  <c r="J121" i="7"/>
  <c r="L169" i="2"/>
  <c r="F169" i="2"/>
  <c r="K169" i="2"/>
  <c r="G169" i="2"/>
  <c r="M169" i="2"/>
  <c r="E169" i="2"/>
  <c r="I169" i="2"/>
  <c r="H169" i="2"/>
  <c r="J169" i="2"/>
  <c r="D169" i="2"/>
  <c r="J168" i="7" l="1"/>
  <c r="K45" i="7" s="1"/>
  <c r="L45" i="7" s="1"/>
  <c r="N45" i="7" s="1"/>
  <c r="F168" i="7"/>
  <c r="K22" i="7" l="1"/>
  <c r="L22" i="7" s="1"/>
  <c r="N22" i="7" s="1"/>
  <c r="K92" i="7"/>
  <c r="L92" i="7" s="1"/>
  <c r="N92" i="7" s="1"/>
  <c r="K37" i="7"/>
  <c r="L37" i="7" s="1"/>
  <c r="N37" i="7" s="1"/>
  <c r="K135" i="7"/>
  <c r="L135" i="7" s="1"/>
  <c r="N135" i="7" s="1"/>
  <c r="K116" i="7"/>
  <c r="L116" i="7" s="1"/>
  <c r="N116" i="7" s="1"/>
  <c r="K69" i="7"/>
  <c r="L69" i="7" s="1"/>
  <c r="N69" i="7" s="1"/>
  <c r="K56" i="7"/>
  <c r="L56" i="7" s="1"/>
  <c r="N56" i="7" s="1"/>
  <c r="K151" i="7"/>
  <c r="L151" i="7" s="1"/>
  <c r="N151" i="7" s="1"/>
  <c r="K115" i="7"/>
  <c r="L115" i="7" s="1"/>
  <c r="N115" i="7" s="1"/>
  <c r="K44" i="7"/>
  <c r="L44" i="7" s="1"/>
  <c r="N44" i="7" s="1"/>
  <c r="K119" i="7"/>
  <c r="L119" i="7" s="1"/>
  <c r="N119" i="7" s="1"/>
  <c r="K94" i="7"/>
  <c r="L94" i="7" s="1"/>
  <c r="N94" i="7" s="1"/>
  <c r="K17" i="7"/>
  <c r="L17" i="7" s="1"/>
  <c r="N17" i="7" s="1"/>
  <c r="K82" i="7"/>
  <c r="L82" i="7" s="1"/>
  <c r="N82" i="7" s="1"/>
  <c r="K123" i="7"/>
  <c r="L123" i="7" s="1"/>
  <c r="N123" i="7" s="1"/>
  <c r="K27" i="7"/>
  <c r="L27" i="7" s="1"/>
  <c r="N27" i="7" s="1"/>
  <c r="K9" i="7"/>
  <c r="L9" i="7" s="1"/>
  <c r="N9" i="7" s="1"/>
  <c r="K164" i="7"/>
  <c r="L164" i="7" s="1"/>
  <c r="N164" i="7" s="1"/>
  <c r="K85" i="7"/>
  <c r="L85" i="7" s="1"/>
  <c r="N85" i="7" s="1"/>
  <c r="K106" i="7"/>
  <c r="L106" i="7" s="1"/>
  <c r="N106" i="7" s="1"/>
  <c r="K57" i="7"/>
  <c r="L57" i="7" s="1"/>
  <c r="N57" i="7" s="1"/>
  <c r="K87" i="7"/>
  <c r="L87" i="7" s="1"/>
  <c r="N87" i="7" s="1"/>
  <c r="K146" i="7"/>
  <c r="L146" i="7" s="1"/>
  <c r="N146" i="7" s="1"/>
  <c r="K68" i="7"/>
  <c r="L68" i="7" s="1"/>
  <c r="N68" i="7" s="1"/>
  <c r="K66" i="7"/>
  <c r="L66" i="7" s="1"/>
  <c r="N66" i="7" s="1"/>
  <c r="K83" i="7"/>
  <c r="L83" i="7" s="1"/>
  <c r="N83" i="7" s="1"/>
  <c r="K70" i="7"/>
  <c r="L70" i="7" s="1"/>
  <c r="N70" i="7" s="1"/>
  <c r="K53" i="7"/>
  <c r="L53" i="7" s="1"/>
  <c r="N53" i="7" s="1"/>
  <c r="K71" i="7"/>
  <c r="L71" i="7" s="1"/>
  <c r="N71" i="7" s="1"/>
  <c r="K73" i="7"/>
  <c r="L73" i="7" s="1"/>
  <c r="N73" i="7" s="1"/>
  <c r="K93" i="7"/>
  <c r="L93" i="7" s="1"/>
  <c r="N93" i="7" s="1"/>
  <c r="K137" i="7"/>
  <c r="L137" i="7" s="1"/>
  <c r="N137" i="7" s="1"/>
  <c r="K49" i="7"/>
  <c r="L49" i="7" s="1"/>
  <c r="N49" i="7" s="1"/>
  <c r="K48" i="7"/>
  <c r="L48" i="7" s="1"/>
  <c r="N48" i="7" s="1"/>
  <c r="K40" i="7"/>
  <c r="L40" i="7" s="1"/>
  <c r="N40" i="7" s="1"/>
  <c r="K130" i="7"/>
  <c r="L130" i="7" s="1"/>
  <c r="N130" i="7" s="1"/>
  <c r="K110" i="7"/>
  <c r="L110" i="7" s="1"/>
  <c r="N110" i="7" s="1"/>
  <c r="K141" i="7"/>
  <c r="L141" i="7" s="1"/>
  <c r="N141" i="7" s="1"/>
  <c r="K54" i="7"/>
  <c r="L54" i="7" s="1"/>
  <c r="N54" i="7" s="1"/>
  <c r="K8" i="7"/>
  <c r="L8" i="7" s="1"/>
  <c r="N8" i="7" s="1"/>
  <c r="K112" i="7"/>
  <c r="L112" i="7" s="1"/>
  <c r="N112" i="7" s="1"/>
  <c r="K104" i="7"/>
  <c r="L104" i="7" s="1"/>
  <c r="N104" i="7" s="1"/>
  <c r="K95" i="7"/>
  <c r="L95" i="7" s="1"/>
  <c r="N95" i="7" s="1"/>
  <c r="K156" i="7"/>
  <c r="L156" i="7" s="1"/>
  <c r="N156" i="7" s="1"/>
  <c r="K59" i="7"/>
  <c r="L59" i="7" s="1"/>
  <c r="N59" i="7" s="1"/>
  <c r="K144" i="7"/>
  <c r="L144" i="7" s="1"/>
  <c r="N144" i="7" s="1"/>
  <c r="K13" i="7"/>
  <c r="L13" i="7" s="1"/>
  <c r="N13" i="7" s="1"/>
  <c r="K155" i="7"/>
  <c r="L155" i="7" s="1"/>
  <c r="N155" i="7" s="1"/>
  <c r="K105" i="7"/>
  <c r="L105" i="7" s="1"/>
  <c r="N105" i="7" s="1"/>
  <c r="K103" i="7"/>
  <c r="L103" i="7" s="1"/>
  <c r="N103" i="7" s="1"/>
  <c r="K19" i="7"/>
  <c r="L19" i="7" s="1"/>
  <c r="N19" i="7" s="1"/>
  <c r="K46" i="7"/>
  <c r="L46" i="7" s="1"/>
  <c r="N46" i="7" s="1"/>
  <c r="K132" i="7"/>
  <c r="L132" i="7" s="1"/>
  <c r="N132" i="7" s="1"/>
  <c r="K78" i="7"/>
  <c r="L78" i="7" s="1"/>
  <c r="N78" i="7" s="1"/>
  <c r="K134" i="7"/>
  <c r="L134" i="7" s="1"/>
  <c r="N134" i="7" s="1"/>
  <c r="K114" i="7"/>
  <c r="L114" i="7" s="1"/>
  <c r="N114" i="7" s="1"/>
  <c r="K35" i="7"/>
  <c r="L35" i="7" s="1"/>
  <c r="N35" i="7" s="1"/>
  <c r="K55" i="7"/>
  <c r="L55" i="7" s="1"/>
  <c r="N55" i="7" s="1"/>
  <c r="K11" i="7"/>
  <c r="L11" i="7" s="1"/>
  <c r="N11" i="7" s="1"/>
  <c r="K133" i="7"/>
  <c r="L133" i="7" s="1"/>
  <c r="N133" i="7" s="1"/>
  <c r="K163" i="7"/>
  <c r="L163" i="7" s="1"/>
  <c r="N163" i="7" s="1"/>
  <c r="K29" i="7"/>
  <c r="L29" i="7" s="1"/>
  <c r="N29" i="7" s="1"/>
  <c r="K128" i="7"/>
  <c r="L128" i="7" s="1"/>
  <c r="N128" i="7" s="1"/>
  <c r="K80" i="7"/>
  <c r="L80" i="7" s="1"/>
  <c r="N80" i="7" s="1"/>
  <c r="K96" i="7"/>
  <c r="L96" i="7" s="1"/>
  <c r="N96" i="7" s="1"/>
  <c r="K138" i="7"/>
  <c r="L138" i="7" s="1"/>
  <c r="N138" i="7" s="1"/>
  <c r="K36" i="7"/>
  <c r="L36" i="7" s="1"/>
  <c r="N36" i="7" s="1"/>
  <c r="K84" i="7"/>
  <c r="L84" i="7" s="1"/>
  <c r="N84" i="7" s="1"/>
  <c r="K21" i="7"/>
  <c r="L21" i="7" s="1"/>
  <c r="N21" i="7" s="1"/>
  <c r="K153" i="7"/>
  <c r="L153" i="7" s="1"/>
  <c r="N153" i="7" s="1"/>
  <c r="K148" i="7"/>
  <c r="L148" i="7" s="1"/>
  <c r="N148" i="7" s="1"/>
  <c r="K26" i="7"/>
  <c r="L26" i="7" s="1"/>
  <c r="N26" i="7" s="1"/>
  <c r="K122" i="7"/>
  <c r="L122" i="7" s="1"/>
  <c r="N122" i="7" s="1"/>
  <c r="K12" i="7"/>
  <c r="L12" i="7" s="1"/>
  <c r="N12" i="7" s="1"/>
  <c r="K154" i="7"/>
  <c r="L154" i="7" s="1"/>
  <c r="N154" i="7" s="1"/>
  <c r="K58" i="7"/>
  <c r="L58" i="7" s="1"/>
  <c r="N58" i="7" s="1"/>
  <c r="K64" i="7"/>
  <c r="L64" i="7" s="1"/>
  <c r="N64" i="7" s="1"/>
  <c r="K150" i="7"/>
  <c r="L150" i="7" s="1"/>
  <c r="N150" i="7" s="1"/>
  <c r="K118" i="7"/>
  <c r="L118" i="7" s="1"/>
  <c r="N118" i="7" s="1"/>
  <c r="K124" i="7"/>
  <c r="L124" i="7" s="1"/>
  <c r="N124" i="7" s="1"/>
  <c r="K90" i="7"/>
  <c r="L90" i="7" s="1"/>
  <c r="N90" i="7" s="1"/>
  <c r="K111" i="7"/>
  <c r="L111" i="7" s="1"/>
  <c r="N111" i="7" s="1"/>
  <c r="K140" i="7"/>
  <c r="L140" i="7" s="1"/>
  <c r="N140" i="7" s="1"/>
  <c r="K121" i="7"/>
  <c r="L121" i="7" s="1"/>
  <c r="N121" i="7" s="1"/>
  <c r="K143" i="7"/>
  <c r="L143" i="7" s="1"/>
  <c r="N143" i="7" s="1"/>
  <c r="K98" i="7"/>
  <c r="L98" i="7" s="1"/>
  <c r="N98" i="7" s="1"/>
  <c r="K39" i="7"/>
  <c r="L39" i="7" s="1"/>
  <c r="N39" i="7" s="1"/>
  <c r="K117" i="7"/>
  <c r="L117" i="7" s="1"/>
  <c r="N117" i="7" s="1"/>
  <c r="K23" i="7"/>
  <c r="L23" i="7" s="1"/>
  <c r="N23" i="7" s="1"/>
  <c r="K158" i="7"/>
  <c r="L158" i="7" s="1"/>
  <c r="N158" i="7" s="1"/>
  <c r="K142" i="7"/>
  <c r="L142" i="7" s="1"/>
  <c r="N142" i="7" s="1"/>
  <c r="K38" i="7"/>
  <c r="L38" i="7" s="1"/>
  <c r="N38" i="7" s="1"/>
  <c r="K67" i="7"/>
  <c r="L67" i="7" s="1"/>
  <c r="N67" i="7" s="1"/>
  <c r="K51" i="7"/>
  <c r="L51" i="7" s="1"/>
  <c r="N51" i="7" s="1"/>
  <c r="K31" i="7"/>
  <c r="L31" i="7" s="1"/>
  <c r="N31" i="7" s="1"/>
  <c r="K88" i="7"/>
  <c r="L88" i="7" s="1"/>
  <c r="N88" i="7" s="1"/>
  <c r="K165" i="7"/>
  <c r="L165" i="7" s="1"/>
  <c r="N165" i="7" s="1"/>
  <c r="K75" i="7"/>
  <c r="L75" i="7" s="1"/>
  <c r="N75" i="7" s="1"/>
  <c r="K152" i="7"/>
  <c r="L152" i="7" s="1"/>
  <c r="N152" i="7" s="1"/>
  <c r="K60" i="7"/>
  <c r="L60" i="7" s="1"/>
  <c r="N60" i="7" s="1"/>
  <c r="K61" i="7"/>
  <c r="L61" i="7" s="1"/>
  <c r="N61" i="7" s="1"/>
  <c r="K100" i="7"/>
  <c r="L100" i="7" s="1"/>
  <c r="N100" i="7" s="1"/>
  <c r="K120" i="7"/>
  <c r="L120" i="7" s="1"/>
  <c r="N120" i="7" s="1"/>
  <c r="K52" i="7"/>
  <c r="L52" i="7" s="1"/>
  <c r="N52" i="7" s="1"/>
  <c r="K126" i="7"/>
  <c r="L126" i="7" s="1"/>
  <c r="N126" i="7" s="1"/>
  <c r="K74" i="7"/>
  <c r="L74" i="7" s="1"/>
  <c r="N74" i="7" s="1"/>
  <c r="K102" i="7"/>
  <c r="L102" i="7" s="1"/>
  <c r="N102" i="7" s="1"/>
  <c r="K18" i="7"/>
  <c r="L18" i="7" s="1"/>
  <c r="N18" i="7" s="1"/>
  <c r="K77" i="7"/>
  <c r="L77" i="7" s="1"/>
  <c r="N77" i="7" s="1"/>
  <c r="K99" i="7"/>
  <c r="L99" i="7" s="1"/>
  <c r="N99" i="7" s="1"/>
  <c r="K41" i="7"/>
  <c r="L41" i="7" s="1"/>
  <c r="N41" i="7" s="1"/>
  <c r="K149" i="7"/>
  <c r="L149" i="7" s="1"/>
  <c r="N149" i="7" s="1"/>
  <c r="K62" i="7"/>
  <c r="L62" i="7" s="1"/>
  <c r="N62" i="7" s="1"/>
  <c r="K109" i="7"/>
  <c r="L109" i="7" s="1"/>
  <c r="N109" i="7" s="1"/>
  <c r="K7" i="7"/>
  <c r="L7" i="7" s="1"/>
  <c r="N7" i="7" s="1"/>
  <c r="K81" i="7"/>
  <c r="L81" i="7" s="1"/>
  <c r="N81" i="7" s="1"/>
  <c r="K91" i="7"/>
  <c r="L91" i="7" s="1"/>
  <c r="N91" i="7" s="1"/>
  <c r="K160" i="7"/>
  <c r="L160" i="7" s="1"/>
  <c r="N160" i="7" s="1"/>
  <c r="K43" i="7"/>
  <c r="L43" i="7" s="1"/>
  <c r="N43" i="7" s="1"/>
  <c r="K33" i="7"/>
  <c r="L33" i="7" s="1"/>
  <c r="N33" i="7" s="1"/>
  <c r="K42" i="7"/>
  <c r="L42" i="7" s="1"/>
  <c r="N42" i="7" s="1"/>
  <c r="K89" i="7"/>
  <c r="L89" i="7" s="1"/>
  <c r="N89" i="7" s="1"/>
  <c r="K113" i="7"/>
  <c r="L113" i="7" s="1"/>
  <c r="N113" i="7" s="1"/>
  <c r="K157" i="7"/>
  <c r="L157" i="7" s="1"/>
  <c r="N157" i="7" s="1"/>
  <c r="K50" i="7"/>
  <c r="L50" i="7" s="1"/>
  <c r="N50" i="7" s="1"/>
  <c r="K147" i="7"/>
  <c r="L147" i="7" s="1"/>
  <c r="N147" i="7" s="1"/>
  <c r="K159" i="7"/>
  <c r="L159" i="7" s="1"/>
  <c r="N159" i="7" s="1"/>
  <c r="K24" i="7"/>
  <c r="L24" i="7" s="1"/>
  <c r="N24" i="7" s="1"/>
  <c r="K131" i="7"/>
  <c r="L131" i="7" s="1"/>
  <c r="N131" i="7" s="1"/>
  <c r="K47" i="7"/>
  <c r="L47" i="7" s="1"/>
  <c r="N47" i="7" s="1"/>
  <c r="K86" i="7"/>
  <c r="L86" i="7" s="1"/>
  <c r="N86" i="7" s="1"/>
  <c r="K127" i="7"/>
  <c r="L127" i="7" s="1"/>
  <c r="N127" i="7" s="1"/>
  <c r="K16" i="7"/>
  <c r="L16" i="7" s="1"/>
  <c r="N16" i="7" s="1"/>
  <c r="K32" i="7"/>
  <c r="L32" i="7" s="1"/>
  <c r="N32" i="7" s="1"/>
  <c r="K28" i="7"/>
  <c r="L28" i="7" s="1"/>
  <c r="N28" i="7" s="1"/>
  <c r="K25" i="7"/>
  <c r="L25" i="7" s="1"/>
  <c r="N25" i="7" s="1"/>
  <c r="K76" i="7"/>
  <c r="L76" i="7" s="1"/>
  <c r="N76" i="7" s="1"/>
  <c r="K65" i="7"/>
  <c r="L65" i="7" s="1"/>
  <c r="N65" i="7" s="1"/>
  <c r="K107" i="7"/>
  <c r="L107" i="7" s="1"/>
  <c r="N107" i="7" s="1"/>
  <c r="K136" i="7"/>
  <c r="L136" i="7" s="1"/>
  <c r="N136" i="7" s="1"/>
  <c r="K139" i="7"/>
  <c r="L139" i="7" s="1"/>
  <c r="N139" i="7" s="1"/>
  <c r="K129" i="7"/>
  <c r="L129" i="7" s="1"/>
  <c r="N129" i="7" s="1"/>
  <c r="K14" i="7"/>
  <c r="L14" i="7" s="1"/>
  <c r="N14" i="7" s="1"/>
  <c r="K162" i="7"/>
  <c r="L162" i="7" s="1"/>
  <c r="N162" i="7" s="1"/>
  <c r="K20" i="7"/>
  <c r="L20" i="7" s="1"/>
  <c r="N20" i="7" s="1"/>
  <c r="K34" i="7"/>
  <c r="L34" i="7" s="1"/>
  <c r="N34" i="7" s="1"/>
  <c r="K125" i="7"/>
  <c r="L125" i="7" s="1"/>
  <c r="N125" i="7" s="1"/>
  <c r="K166" i="7"/>
  <c r="K10" i="7"/>
  <c r="L10" i="7" s="1"/>
  <c r="N10" i="7" s="1"/>
  <c r="K161" i="7"/>
  <c r="L161" i="7" s="1"/>
  <c r="N161" i="7" s="1"/>
  <c r="K101" i="7"/>
  <c r="L101" i="7" s="1"/>
  <c r="N101" i="7" s="1"/>
  <c r="K108" i="7"/>
  <c r="L108" i="7" s="1"/>
  <c r="N108" i="7" s="1"/>
  <c r="K63" i="7"/>
  <c r="L63" i="7" s="1"/>
  <c r="N63" i="7" s="1"/>
  <c r="K30" i="7"/>
  <c r="L30" i="7" s="1"/>
  <c r="N30" i="7" s="1"/>
  <c r="K15" i="7"/>
  <c r="L15" i="7" s="1"/>
  <c r="N15" i="7" s="1"/>
  <c r="K79" i="7"/>
  <c r="L79" i="7" s="1"/>
  <c r="N79" i="7" s="1"/>
  <c r="K97" i="7"/>
  <c r="L97" i="7" s="1"/>
  <c r="N97" i="7" s="1"/>
  <c r="K145" i="7"/>
  <c r="L145" i="7" s="1"/>
  <c r="N145" i="7" s="1"/>
  <c r="K72" i="7"/>
  <c r="L72" i="7" s="1"/>
  <c r="N72" i="7" s="1"/>
  <c r="N168" i="7" l="1"/>
  <c r="K168" i="7"/>
  <c r="L166" i="7"/>
  <c r="L168" i="7" l="1"/>
  <c r="N166" i="7"/>
</calcChain>
</file>

<file path=xl/sharedStrings.xml><?xml version="1.0" encoding="utf-8"?>
<sst xmlns="http://schemas.openxmlformats.org/spreadsheetml/2006/main" count="25922" uniqueCount="298">
  <si>
    <t/>
  </si>
  <si>
    <t>Natürliche</t>
  </si>
  <si>
    <t>Personen</t>
  </si>
  <si>
    <t>Juristische</t>
  </si>
  <si>
    <t>Nat. Personen</t>
  </si>
  <si>
    <t>Jur. Personen</t>
  </si>
  <si>
    <t>BFS</t>
  </si>
  <si>
    <t>Gemeinde</t>
  </si>
  <si>
    <t>Steuer-periode</t>
  </si>
  <si>
    <t>NP Steuerbares Einkommen
CHF</t>
  </si>
  <si>
    <t>NP Steuerbares Vermögen
CHF</t>
  </si>
  <si>
    <t>JP Steuerbarer Reingewinn
CHF</t>
  </si>
  <si>
    <t>JP Steuerbares Eigenkapital
CHF</t>
  </si>
  <si>
    <t>NP Einkommens-
steuer
CHF      100%</t>
  </si>
  <si>
    <t>NP Vermögens-
steuer
CHF      100%</t>
  </si>
  <si>
    <t>JP Reingewinn-
steuer
CHF      100%</t>
  </si>
  <si>
    <t>JP Eigenkapital-
steuer
CHF      100%</t>
  </si>
  <si>
    <t xml:space="preserve">NP Zahl der Steuerpfl.
</t>
  </si>
  <si>
    <t xml:space="preserve">JP Zahl der Steuerpfl.
</t>
  </si>
  <si>
    <t>Lufingen</t>
  </si>
  <si>
    <t>Pfungen</t>
  </si>
  <si>
    <t>Fischenthal</t>
  </si>
  <si>
    <t>Langnau am Albis</t>
  </si>
  <si>
    <t>Kloten</t>
  </si>
  <si>
    <t>Wädenswil</t>
  </si>
  <si>
    <t>Adliswil</t>
  </si>
  <si>
    <t>Dällikon</t>
  </si>
  <si>
    <t>Fällanden</t>
  </si>
  <si>
    <t>Grüningen</t>
  </si>
  <si>
    <t>Kilchberg</t>
  </si>
  <si>
    <t>Obfelden</t>
  </si>
  <si>
    <t>Richterswil</t>
  </si>
  <si>
    <t>Wald</t>
  </si>
  <si>
    <t>Weiningen</t>
  </si>
  <si>
    <t>Winterthur</t>
  </si>
  <si>
    <t>Zürich</t>
  </si>
  <si>
    <t>Boppelsen</t>
  </si>
  <si>
    <t>Neftenbach</t>
  </si>
  <si>
    <t>Zollikon</t>
  </si>
  <si>
    <t>Dürnten</t>
  </si>
  <si>
    <t>Egg</t>
  </si>
  <si>
    <t>Hettlingen</t>
  </si>
  <si>
    <t>Hinwil</t>
  </si>
  <si>
    <t>Illnau-Effretikon</t>
  </si>
  <si>
    <t>Knonau</t>
  </si>
  <si>
    <t>Männedorf</t>
  </si>
  <si>
    <t>Oberengstringen</t>
  </si>
  <si>
    <t>Opfikon</t>
  </si>
  <si>
    <t>Stallikon</t>
  </si>
  <si>
    <t>Thalwil</t>
  </si>
  <si>
    <t>Weisslingen</t>
  </si>
  <si>
    <t>Bonstetten</t>
  </si>
  <si>
    <t>Dänikon</t>
  </si>
  <si>
    <t>Geroldswil</t>
  </si>
  <si>
    <t>Herrliberg</t>
  </si>
  <si>
    <t>Horgen</t>
  </si>
  <si>
    <t>Mettmenstetten</t>
  </si>
  <si>
    <t>Niederweningen</t>
  </si>
  <si>
    <t>Seegräben</t>
  </si>
  <si>
    <t>Stadel</t>
  </si>
  <si>
    <t>Uster</t>
  </si>
  <si>
    <t>Volketswil</t>
  </si>
  <si>
    <t>Wangen-Brüttisellen</t>
  </si>
  <si>
    <t>Wetzikon</t>
  </si>
  <si>
    <t>Bachenbülach</t>
  </si>
  <si>
    <t>Bauma</t>
  </si>
  <si>
    <t>Dübendorf</t>
  </si>
  <si>
    <t>Feuerthalen</t>
  </si>
  <si>
    <t>Neerach</t>
  </si>
  <si>
    <t>Niederhasli</t>
  </si>
  <si>
    <t>Pfäffikon</t>
  </si>
  <si>
    <t>Rüti</t>
  </si>
  <si>
    <t>Steinmaur</t>
  </si>
  <si>
    <t>Wallisellen</t>
  </si>
  <si>
    <t>Elgg</t>
  </si>
  <si>
    <t>Hedingen</t>
  </si>
  <si>
    <t>Lindau</t>
  </si>
  <si>
    <t>Ossingen</t>
  </si>
  <si>
    <t>Schleinikon</t>
  </si>
  <si>
    <t>Schwerzenbach</t>
  </si>
  <si>
    <t>Stäfa</t>
  </si>
  <si>
    <t>Unterstammheim</t>
  </si>
  <si>
    <t>Wil</t>
  </si>
  <si>
    <t>Bassersdorf</t>
  </si>
  <si>
    <t>Birmensdorf</t>
  </si>
  <si>
    <t>Buchs</t>
  </si>
  <si>
    <t>Bülach</t>
  </si>
  <si>
    <t>Dinhard</t>
  </si>
  <si>
    <t>Eglisau</t>
  </si>
  <si>
    <t>Gossau</t>
  </si>
  <si>
    <t>Hütten</t>
  </si>
  <si>
    <t>Maur</t>
  </si>
  <si>
    <t>Mönchaltorf</t>
  </si>
  <si>
    <t>Oberrieden</t>
  </si>
  <si>
    <t>Oetwil an der Limmat</t>
  </si>
  <si>
    <t>Russikon</t>
  </si>
  <si>
    <t>Schlieren</t>
  </si>
  <si>
    <t>Schönenberg</t>
  </si>
  <si>
    <t>Uitikon</t>
  </si>
  <si>
    <t>Unterengstringen</t>
  </si>
  <si>
    <t>Urdorf</t>
  </si>
  <si>
    <t>Wiesendangen</t>
  </si>
  <si>
    <t>Wila</t>
  </si>
  <si>
    <t>Winkel</t>
  </si>
  <si>
    <t>Aesch</t>
  </si>
  <si>
    <t>Andelfingen</t>
  </si>
  <si>
    <t>Brütten</t>
  </si>
  <si>
    <t>Dägerlen</t>
  </si>
  <si>
    <t>Dielsdorf</t>
  </si>
  <si>
    <t>Dietlikon</t>
  </si>
  <si>
    <t>Freienstein-Teufen</t>
  </si>
  <si>
    <t>Henggart</t>
  </si>
  <si>
    <t>Seuzach</t>
  </si>
  <si>
    <t>Affoltern am Albis</t>
  </si>
  <si>
    <t>Bubikon</t>
  </si>
  <si>
    <t>Küsnacht</t>
  </si>
  <si>
    <t>Nürensdorf</t>
  </si>
  <si>
    <t>Oberglatt</t>
  </si>
  <si>
    <t>Otelfingen</t>
  </si>
  <si>
    <t>Ottenbach</t>
  </si>
  <si>
    <t>Rorbas</t>
  </si>
  <si>
    <t>Zell</t>
  </si>
  <si>
    <t>Benken</t>
  </si>
  <si>
    <t>Erlenbach</t>
  </si>
  <si>
    <t>Niederglatt</t>
  </si>
  <si>
    <t>Rickenbach</t>
  </si>
  <si>
    <t>Rümlang</t>
  </si>
  <si>
    <t>Aeugst am Albis</t>
  </si>
  <si>
    <t>Embrach</t>
  </si>
  <si>
    <t>Fehraltorf</t>
  </si>
  <si>
    <t>Flaach</t>
  </si>
  <si>
    <t>Hirzel</t>
  </si>
  <si>
    <t>Oberstammheim</t>
  </si>
  <si>
    <t>Rüschlikon</t>
  </si>
  <si>
    <t>Trüllikon</t>
  </si>
  <si>
    <t>Turbenthal</t>
  </si>
  <si>
    <t>Wettswil am Albis</t>
  </si>
  <si>
    <t>Dietikon</t>
  </si>
  <si>
    <t>Hittnau</t>
  </si>
  <si>
    <t>Hochfelden</t>
  </si>
  <si>
    <t>Meilen</t>
  </si>
  <si>
    <t>Schöfflisdorf</t>
  </si>
  <si>
    <t>Uetikon am See</t>
  </si>
  <si>
    <t>Volken</t>
  </si>
  <si>
    <t>Bachs</t>
  </si>
  <si>
    <t>Bertschikon</t>
  </si>
  <si>
    <t>Flurlingen</t>
  </si>
  <si>
    <t>Glattfelden</t>
  </si>
  <si>
    <t>Höri</t>
  </si>
  <si>
    <t>Regensberg</t>
  </si>
  <si>
    <t>Wildberg</t>
  </si>
  <si>
    <t>Zumikon</t>
  </si>
  <si>
    <t>Laufen-Uhwiesen</t>
  </si>
  <si>
    <t>Rheinau</t>
  </si>
  <si>
    <t>Truttikon</t>
  </si>
  <si>
    <t>Oetwil am See</t>
  </si>
  <si>
    <t>Ellikon an der Thur</t>
  </si>
  <si>
    <t>Hombrechtikon</t>
  </si>
  <si>
    <t>Hüttikon</t>
  </si>
  <si>
    <t>Regensdorf</t>
  </si>
  <si>
    <t>Schlatt</t>
  </si>
  <si>
    <t>Thalheim an der Thur</t>
  </si>
  <si>
    <t>Marthalen</t>
  </si>
  <si>
    <t>Rafz</t>
  </si>
  <si>
    <t>Hausen am Albis</t>
  </si>
  <si>
    <t>Hüntwangen</t>
  </si>
  <si>
    <t>Kappel am Albis</t>
  </si>
  <si>
    <t>Waltalingen</t>
  </si>
  <si>
    <t>Wasterkingen</t>
  </si>
  <si>
    <t>Weiach</t>
  </si>
  <si>
    <t>Bäretswil</t>
  </si>
  <si>
    <t>Berg am Irchel</t>
  </si>
  <si>
    <t>Dachsen</t>
  </si>
  <si>
    <t>Dättlikon</t>
  </si>
  <si>
    <t>Elsau</t>
  </si>
  <si>
    <t>Kleinandelfingen</t>
  </si>
  <si>
    <t>Kyburg</t>
  </si>
  <si>
    <t>Oberweningen</t>
  </si>
  <si>
    <t>Buch am Irchel</t>
  </si>
  <si>
    <t>Dorf</t>
  </si>
  <si>
    <t>Greifensee</t>
  </si>
  <si>
    <t>Maschwanden</t>
  </si>
  <si>
    <t>Adlikon</t>
  </si>
  <si>
    <t>Altikon</t>
  </si>
  <si>
    <t>Hagenbuch</t>
  </si>
  <si>
    <t>Hofstetten</t>
  </si>
  <si>
    <t>Rifferswil</t>
  </si>
  <si>
    <t>Oberembrach</t>
  </si>
  <si>
    <t>Humlikon</t>
  </si>
  <si>
    <t>Stammheim</t>
  </si>
  <si>
    <t>Rekapitulation alle Steuerjahre</t>
  </si>
  <si>
    <t>Bauma (171/179)</t>
  </si>
  <si>
    <t>Elgg (212 / 217)</t>
  </si>
  <si>
    <t>Illnau-Effretikon (174/175)</t>
  </si>
  <si>
    <t>Wiesendangen (212/229)</t>
  </si>
  <si>
    <t>Total</t>
  </si>
  <si>
    <t>Beiträge an besonders betroffene Gemeinden (Steuervorlage 17)</t>
  </si>
  <si>
    <t>Betroffenheit (**</t>
  </si>
  <si>
    <t>Veränderung Steuerfuss JP</t>
  </si>
  <si>
    <t>Aufteilung der Unterstützungsleistung auf die besonders betroffenen Gemeinden (***</t>
  </si>
  <si>
    <t>Nr.</t>
  </si>
  <si>
    <t>Name</t>
  </si>
  <si>
    <t>Natürliche Personen</t>
  </si>
  <si>
    <t>Juristische Personen</t>
  </si>
  <si>
    <t>Steuern JP / Steuern NP+JP</t>
  </si>
  <si>
    <t>Steuerertrag juristische Personen</t>
  </si>
  <si>
    <t>Aufteilung Unterstützungsbeitrag</t>
  </si>
  <si>
    <t>*)</t>
  </si>
  <si>
    <t>Durchschnittlichen Staatsteuererträge der politischen und Schulgemeinden der drei Jahre vor dem Unterstützungsjahr.</t>
  </si>
  <si>
    <t>**)</t>
  </si>
  <si>
    <t>Als besonders betroffen gelten Gemeinden, deren Steuererträge von juristischen Personen (Gewinn- und Kapitalsteuern gemäss Steuerabrechnungen) mehr als 20% der gesamten Erträge aus allgemeinen Gemeindesteuern (Einkommens-, Vermögens-, Gewinn- und Kapitalsteuern gemäss Steuerabrechnungen) ausmachen und die für das Unterstützungsjahr keine Steuerfusssenkung beschlossen hat (im Vergleich zum Vorjahr).</t>
  </si>
  <si>
    <t>***)</t>
  </si>
  <si>
    <t>Die Aufteilung der Unterstützungsleistung des Kantons von Fr. 20 Mio. auf die Gemeinden erfolgt im Verhältnis der Steuererträge von juristischen Personen dieser Gemeinden (durchschnittliche Staatssteuererträge der drei Jahre vor dem Unterstützungsjahr, multipliziert mit dem Gemeindesteuerfuss im Unterstützungsjahr).</t>
  </si>
  <si>
    <t>Kontakt:</t>
  </si>
  <si>
    <t xml:space="preserve">Tel.: 43 259 75 </t>
  </si>
  <si>
    <t>datashop@statistik.zh.ch</t>
  </si>
  <si>
    <t>www.statistik.zh.ch</t>
  </si>
  <si>
    <t>Quelle: Statistisches Amt des Kantons Zürich</t>
  </si>
  <si>
    <t>In Prozent der einfachen Staatssteuer</t>
  </si>
  <si>
    <t>Gemeinden</t>
  </si>
  <si>
    <t>Poli-</t>
  </si>
  <si>
    <t>Primar-</t>
  </si>
  <si>
    <t>Schul-</t>
  </si>
  <si>
    <t>Oberstufen-</t>
  </si>
  <si>
    <t>reformierte</t>
  </si>
  <si>
    <t>katholische</t>
  </si>
  <si>
    <t>christ-</t>
  </si>
  <si>
    <t>Gemeindesteuerfüsse</t>
  </si>
  <si>
    <t>Gesamtsteuerfuss*</t>
  </si>
  <si>
    <t>Steuerfüsse</t>
  </si>
  <si>
    <t>Hauptgebiete</t>
  </si>
  <si>
    <t>tische</t>
  </si>
  <si>
    <t>schulgemeinde</t>
  </si>
  <si>
    <t>gem.</t>
  </si>
  <si>
    <t>Kirche</t>
  </si>
  <si>
    <t>kath.</t>
  </si>
  <si>
    <t>Total ohne Kirchen</t>
  </si>
  <si>
    <t>ohne Kirchen</t>
  </si>
  <si>
    <t>für juristische</t>
  </si>
  <si>
    <t>Bezirke</t>
  </si>
  <si>
    <t>Gem.</t>
  </si>
  <si>
    <t>1.</t>
  </si>
  <si>
    <t>2.</t>
  </si>
  <si>
    <t>3.</t>
  </si>
  <si>
    <t>Aeugst a.A.</t>
  </si>
  <si>
    <t>Affoltern a.A.</t>
  </si>
  <si>
    <t>Hausen a.A.</t>
  </si>
  <si>
    <t>Kappel a.A.</t>
  </si>
  <si>
    <t>Wettswil a.A.</t>
  </si>
  <si>
    <t>Berg a.I.</t>
  </si>
  <si>
    <t>Buch a.I.</t>
  </si>
  <si>
    <t>Thalheim a.d.Th.</t>
  </si>
  <si>
    <t>Langnau a.A.</t>
  </si>
  <si>
    <t>Oetwil a.S.</t>
  </si>
  <si>
    <t>Uetikon a.S.</t>
  </si>
  <si>
    <t>Ellikon a.d.Th.</t>
  </si>
  <si>
    <t>Oetwil a.d.L.</t>
  </si>
  <si>
    <t>Ganzer Kanton</t>
  </si>
  <si>
    <t>Kt. o. Stadt Zürich</t>
  </si>
  <si>
    <t>Kt. o. Zürich/Winterthur</t>
  </si>
  <si>
    <t>* Gesamtsteuerfuss mit den jeweiligen bezogenen Steuerfüssen und der jeweiligen Steuerkraft gewogen</t>
  </si>
  <si>
    <t>Bezogene Gemeindesteuerfüsse 2022 / Gewogene Mittel</t>
  </si>
  <si>
    <t>Senkung Steuerfuss</t>
  </si>
  <si>
    <t>Reduktion</t>
  </si>
  <si>
    <t>Alt</t>
  </si>
  <si>
    <t>Neu</t>
  </si>
  <si>
    <t>Sternenberg</t>
  </si>
  <si>
    <t xml:space="preserve">Da die Auswertung auf den neunen BFS-Nummern beruht, sind die altn Nummern auf neue umzustellen. </t>
  </si>
  <si>
    <t>Datum:04.02.2021 15:24:38</t>
  </si>
  <si>
    <t>Steuerbares Einkommen
CHF</t>
  </si>
  <si>
    <t>Steuerbares Vermögen
CHF</t>
  </si>
  <si>
    <t>Steuerbarer Reingewinn
CHF</t>
  </si>
  <si>
    <t>Steuerbares Eigenkapital
CHF</t>
  </si>
  <si>
    <t>Einkommens-
steuer
CHF      100%</t>
  </si>
  <si>
    <t>Vermögens-
steuer
CHF      100%</t>
  </si>
  <si>
    <t>Reingewinn-
steuer
CHF      100%</t>
  </si>
  <si>
    <t>Eigenkapital-
steuer
CHF      100%</t>
  </si>
  <si>
    <t xml:space="preserve">Zahl der Steuerpfl.
</t>
  </si>
  <si>
    <t>Zahl der Steuerpfl.
2</t>
  </si>
  <si>
    <t>Total (Basis 100%)</t>
  </si>
  <si>
    <t>Total (aktueller Steuerfuss)</t>
  </si>
  <si>
    <t>0.00 %</t>
  </si>
  <si>
    <t>108.00 %</t>
  </si>
  <si>
    <t>105.00 %</t>
  </si>
  <si>
    <t>100.00 %</t>
  </si>
  <si>
    <t>RJ20</t>
  </si>
  <si>
    <t>Datum:28.01.2022 09:16:09</t>
  </si>
  <si>
    <t>RJ21</t>
  </si>
  <si>
    <t>Gemeinde pro 2023</t>
  </si>
  <si>
    <t>1. Gesamtsteuerfuss ohne Kirche (in Prozent)</t>
  </si>
  <si>
    <t>Bezogene Gemeindesteuerfüsse 2023</t>
  </si>
  <si>
    <t>Durchschnittliche Staatssteuererträge in den Jahren 2020 - 2022 (*</t>
  </si>
  <si>
    <t>Andelfingen (21 / 30 / 32)</t>
  </si>
  <si>
    <t>Datum:13.02.2023 17:28:39</t>
  </si>
  <si>
    <t>Abweichung</t>
  </si>
  <si>
    <t>Neue Gemeindenummer</t>
  </si>
  <si>
    <t>Unterstützung 2022</t>
  </si>
  <si>
    <t>Vorjahr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</si>
</sst>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43" formatCode="_ * #,##0.00_ ;_ * \-#,##0.00_ ;_ * &quot;-&quot;??_ ;_ @_ "/>
    <numFmt numFmtId="164" formatCode="_ * #,##0_ ;_ * \-#,##0_ ;_ * &quot;-&quot;??_ ;_ @_ "/>
    <numFmt numFmtId="165" formatCode="0_ ;\-0\ "/>
    <numFmt numFmtId="166" formatCode="#,##0_);\(#,##0\)"/>
    <numFmt numFmtId="167" formatCode=";;;"/>
    <numFmt numFmtId="168" formatCode="#,##0_ ;\-#,##0\ "/>
    <numFmt numFmtId="169" formatCode="#,##0_ ;[Red]\-#,##0\ "/>
  </numFmts>
  <fonts count="29">
    <font>
      <sz val="10"/>
      <color theme="1"/>
      <name val="Arial"/>
      <family val="2"/>
    </font>
    <font>
      <sz val="10"/>
      <color theme="1"/>
      <name val="Arial"/>
      <family val="2"/>
    </font>
    <font>
      <sz val="10"/>
      <color indexed="8"/>
      <name val="Arial"/>
      <family val="2"/>
    </font>
    <font>
      <sz val="12"/>
      <color indexed="8"/>
      <name val="Calibri"/>
      <family val="2"/>
    </font>
    <font>
      <sz val="16"/>
      <color indexed="8"/>
      <name val="Calibri"/>
      <family val="2"/>
      <scheme val="minor"/>
    </font>
    <font>
      <sz val="12"/>
      <color indexed="8"/>
      <name val="Calibri"/>
      <family val="2"/>
      <scheme val="minor"/>
    </font>
    <font>
      <sz val="12"/>
      <color indexed="8"/>
      <name val="Arial"/>
      <family val="2"/>
    </font>
    <font>
      <sz val="11"/>
      <color theme="1"/>
      <name val="Calibri"/>
      <family val="2"/>
      <scheme val="minor"/>
    </font>
    <font>
      <sz val="12"/>
      <color theme="1"/>
      <name val="Calibri"/>
      <family val="2"/>
      <scheme val="minor"/>
    </font>
    <font>
      <sz val="12"/>
      <color theme="1"/>
      <name val="Arial"/>
      <family val="2"/>
    </font>
    <font>
      <sz val="10"/>
      <name val="Arial"/>
      <family val="2"/>
    </font>
    <font>
      <u/>
      <sz val="10"/>
      <color theme="10"/>
      <name val="Arial"/>
    </font>
    <font>
      <sz val="11"/>
      <color indexed="8"/>
      <name val="Calibri"/>
      <family val="2"/>
    </font>
    <font>
      <sz val="10"/>
      <name val="Arial"/>
    </font>
    <font>
      <sz val="9"/>
      <name val="Arial"/>
      <family val="2"/>
    </font>
    <font>
      <sz val="9"/>
      <color indexed="8"/>
      <name val="Arial"/>
      <family val="2"/>
    </font>
    <font>
      <u/>
      <sz val="9"/>
      <color rgb="FF009EE0"/>
      <name val="Arial"/>
      <family val="2"/>
    </font>
    <font>
      <sz val="9"/>
      <color rgb="FF009EE0"/>
      <name val="Arial"/>
      <family val="2"/>
    </font>
    <font>
      <b/>
      <sz val="11"/>
      <name val="Arial"/>
      <family val="2"/>
    </font>
    <font>
      <b/>
      <sz val="9"/>
      <color indexed="8"/>
      <name val="Arial"/>
      <family val="2"/>
    </font>
    <font>
      <sz val="9"/>
      <color indexed="12"/>
      <name val="Arial"/>
      <family val="2"/>
    </font>
    <font>
      <sz val="9"/>
      <name val="Calibri"/>
      <family val="2"/>
      <scheme val="minor"/>
    </font>
    <font>
      <b/>
      <sz val="11"/>
      <color theme="6" tint="-0.249977111117893"/>
      <name val="Calibri"/>
      <family val="2"/>
      <scheme val="minor"/>
    </font>
    <font>
      <b/>
      <sz val="12"/>
      <color theme="6" tint="-0.249977111117893"/>
      <name val="Calibri"/>
      <family val="2"/>
      <scheme val="minor"/>
    </font>
    <font>
      <b/>
      <sz val="11"/>
      <color theme="1"/>
      <name val="Calibri"/>
      <family val="2"/>
      <scheme val="minor"/>
    </font>
    <font>
      <b/>
      <sz val="12"/>
      <color theme="1"/>
      <name val="Calibri"/>
      <family val="2"/>
      <scheme val="minor"/>
    </font>
    <font>
      <sz val="10"/>
      <color theme="6" tint="-0.249977111117893"/>
      <name val="Arial"/>
      <family val="2"/>
    </font>
    <font>
      <sz val="12"/>
      <color theme="6" tint="-0.249977111117893"/>
      <name val="Calibri"/>
      <family val="2"/>
      <scheme val="minor"/>
    </font>
    <font>
      <sz val="11"/>
      <color theme="6" tint="-0.249977111117893"/>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6" tint="0.79998168889431442"/>
        <bgColor theme="6" tint="0.79998168889431442"/>
      </patternFill>
    </fill>
  </fills>
  <borders count="2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rgb="FF009EE0"/>
      </bottom>
      <diagonal/>
    </border>
    <border>
      <left/>
      <right style="thin">
        <color indexed="64"/>
      </right>
      <top style="thin">
        <color indexed="64"/>
      </top>
      <bottom style="thin">
        <color indexed="64"/>
      </bottom>
      <diagonal/>
    </border>
    <border>
      <left/>
      <right/>
      <top/>
      <bottom style="thin">
        <color theme="6"/>
      </bottom>
      <diagonal/>
    </border>
    <border>
      <left/>
      <right/>
      <top style="thin">
        <color theme="6"/>
      </top>
      <bottom/>
      <diagonal/>
    </border>
  </borders>
  <cellStyleXfs count="20">
    <xf numFmtId="0" fontId="0" fillId="0" borderId="0"/>
    <xf numFmtId="43" fontId="1" fillId="0" borderId="0" applyFont="0" applyFill="0" applyBorder="0" applyAlignment="0" applyProtection="0"/>
    <xf numFmtId="0" fontId="1" fillId="0" borderId="0"/>
    <xf numFmtId="43" fontId="2" fillId="0" borderId="0" applyFont="0" applyFill="0" applyBorder="0" applyAlignment="0" applyProtection="0"/>
    <xf numFmtId="0" fontId="7" fillId="0" borderId="0"/>
    <xf numFmtId="9" fontId="2"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alignment vertical="top"/>
      <protection locked="0"/>
    </xf>
    <xf numFmtId="43" fontId="12" fillId="0" borderId="0" applyFont="0" applyFill="0" applyBorder="0" applyAlignment="0" applyProtection="0"/>
    <xf numFmtId="43" fontId="7" fillId="0" borderId="0" applyFont="0" applyFill="0" applyBorder="0" applyAlignment="0" applyProtection="0"/>
    <xf numFmtId="0" fontId="10" fillId="0" borderId="0"/>
    <xf numFmtId="0" fontId="10" fillId="0" borderId="0"/>
    <xf numFmtId="0" fontId="13" fillId="0" borderId="0"/>
    <xf numFmtId="166" fontId="10" fillId="0" borderId="0"/>
    <xf numFmtId="44" fontId="1"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37" fontId="10" fillId="0" borderId="0"/>
    <xf numFmtId="0" fontId="11" fillId="0" borderId="0" applyNumberFormat="0" applyFill="0" applyBorder="0" applyAlignment="0" applyProtection="0">
      <alignment vertical="top"/>
      <protection locked="0"/>
    </xf>
    <xf numFmtId="44" fontId="7" fillId="0" borderId="0"/>
  </cellStyleXfs>
  <cellXfs count="233">
    <xf numFmtId="0" fontId="0" fillId="0" borderId="0" xfId="0"/>
    <xf numFmtId="164" fontId="0" fillId="0" borderId="0" xfId="1" applyNumberFormat="1" applyFont="1"/>
    <xf numFmtId="164" fontId="3" fillId="0" borderId="0" xfId="1" applyNumberFormat="1" applyFont="1" applyFill="1" applyBorder="1" applyAlignment="1" applyProtection="1">
      <alignment vertical="top"/>
      <protection locked="0"/>
    </xf>
    <xf numFmtId="164" fontId="0" fillId="0" borderId="0" xfId="0" applyNumberFormat="1"/>
    <xf numFmtId="0" fontId="4" fillId="0" borderId="0" xfId="2" applyFont="1" applyAlignment="1">
      <alignment vertical="top"/>
    </xf>
    <xf numFmtId="0" fontId="5" fillId="0" borderId="0" xfId="2" applyFont="1" applyAlignment="1">
      <alignment vertical="center"/>
    </xf>
    <xf numFmtId="0" fontId="6" fillId="0" borderId="0" xfId="2" applyFont="1" applyAlignment="1">
      <alignment vertical="center"/>
    </xf>
    <xf numFmtId="164" fontId="6" fillId="0" borderId="0" xfId="3" applyNumberFormat="1" applyFont="1" applyAlignment="1">
      <alignment vertical="center"/>
    </xf>
    <xf numFmtId="0" fontId="3" fillId="0" borderId="3" xfId="2" applyFont="1" applyBorder="1" applyAlignment="1">
      <alignment vertical="center" wrapText="1"/>
    </xf>
    <xf numFmtId="0" fontId="3" fillId="0" borderId="0" xfId="2" applyFont="1" applyAlignment="1">
      <alignment vertical="center" wrapText="1"/>
    </xf>
    <xf numFmtId="0" fontId="3" fillId="0" borderId="4" xfId="2" applyFont="1" applyBorder="1" applyAlignment="1">
      <alignment vertical="center"/>
    </xf>
    <xf numFmtId="0" fontId="3" fillId="0" borderId="0" xfId="2" applyFont="1" applyAlignment="1">
      <alignment vertical="center"/>
    </xf>
    <xf numFmtId="0" fontId="3" fillId="0" borderId="9" xfId="2" applyFont="1" applyBorder="1"/>
    <xf numFmtId="164" fontId="3" fillId="0" borderId="10" xfId="3" applyNumberFormat="1" applyFont="1" applyBorder="1" applyAlignment="1">
      <alignment horizontal="centerContinuous" vertical="top" wrapText="1"/>
    </xf>
    <xf numFmtId="0" fontId="3" fillId="0" borderId="0" xfId="2" applyFont="1"/>
    <xf numFmtId="0" fontId="3" fillId="0" borderId="3" xfId="2" applyFont="1" applyBorder="1"/>
    <xf numFmtId="164" fontId="3" fillId="0" borderId="3" xfId="3" applyNumberFormat="1" applyFont="1" applyBorder="1"/>
    <xf numFmtId="164" fontId="3" fillId="0" borderId="16" xfId="3" applyNumberFormat="1" applyFont="1" applyBorder="1"/>
    <xf numFmtId="0" fontId="3" fillId="0" borderId="17" xfId="2" applyFont="1" applyBorder="1"/>
    <xf numFmtId="0" fontId="8" fillId="0" borderId="3" xfId="4" applyFont="1" applyBorder="1"/>
    <xf numFmtId="164" fontId="3" fillId="0" borderId="3" xfId="3" applyNumberFormat="1" applyFont="1" applyFill="1" applyBorder="1" applyAlignment="1" applyProtection="1">
      <alignment vertical="top"/>
      <protection locked="0"/>
    </xf>
    <xf numFmtId="10" fontId="3" fillId="0" borderId="3" xfId="5" applyNumberFormat="1" applyFont="1" applyFill="1" applyBorder="1" applyAlignment="1" applyProtection="1">
      <alignment vertical="top"/>
      <protection locked="0"/>
    </xf>
    <xf numFmtId="10" fontId="3" fillId="0" borderId="16" xfId="5" applyNumberFormat="1" applyFont="1" applyFill="1" applyBorder="1" applyAlignment="1" applyProtection="1">
      <alignment vertical="top"/>
      <protection locked="0"/>
    </xf>
    <xf numFmtId="43" fontId="3" fillId="0" borderId="16" xfId="3" applyFont="1" applyFill="1" applyBorder="1" applyAlignment="1" applyProtection="1">
      <alignment vertical="top"/>
      <protection locked="0"/>
    </xf>
    <xf numFmtId="164" fontId="3" fillId="0" borderId="18" xfId="3" applyNumberFormat="1" applyFont="1" applyFill="1" applyBorder="1" applyAlignment="1" applyProtection="1">
      <alignment vertical="top"/>
      <protection locked="0"/>
    </xf>
    <xf numFmtId="10" fontId="3" fillId="0" borderId="17" xfId="5" applyNumberFormat="1" applyFont="1" applyBorder="1"/>
    <xf numFmtId="164" fontId="8" fillId="0" borderId="3" xfId="3" applyNumberFormat="1" applyFont="1" applyBorder="1"/>
    <xf numFmtId="0" fontId="9" fillId="0" borderId="0" xfId="2" applyFont="1"/>
    <xf numFmtId="0" fontId="8" fillId="0" borderId="3" xfId="4" applyFont="1" applyFill="1" applyBorder="1"/>
    <xf numFmtId="10" fontId="3" fillId="0" borderId="17" xfId="5" applyNumberFormat="1" applyFont="1" applyFill="1" applyBorder="1"/>
    <xf numFmtId="43" fontId="3" fillId="0" borderId="3" xfId="3" applyFont="1" applyBorder="1"/>
    <xf numFmtId="43" fontId="3" fillId="0" borderId="16" xfId="3" applyFont="1" applyBorder="1"/>
    <xf numFmtId="164" fontId="3" fillId="0" borderId="18" xfId="3" applyNumberFormat="1" applyFont="1" applyBorder="1"/>
    <xf numFmtId="10" fontId="3" fillId="0" borderId="19" xfId="5" applyNumberFormat="1" applyFont="1" applyBorder="1"/>
    <xf numFmtId="164" fontId="3" fillId="0" borderId="20" xfId="3" applyNumberFormat="1" applyFont="1" applyBorder="1"/>
    <xf numFmtId="43" fontId="3" fillId="0" borderId="0" xfId="3" applyFont="1"/>
    <xf numFmtId="164" fontId="3" fillId="0" borderId="0" xfId="3" applyNumberFormat="1" applyFont="1"/>
    <xf numFmtId="0" fontId="6" fillId="0" borderId="0" xfId="2" applyFont="1"/>
    <xf numFmtId="164" fontId="6" fillId="0" borderId="0" xfId="3" applyNumberFormat="1" applyFont="1"/>
    <xf numFmtId="0" fontId="14" fillId="0" borderId="0" xfId="12" applyFont="1" applyFill="1"/>
    <xf numFmtId="0" fontId="14" fillId="0" borderId="0" xfId="4" applyNumberFormat="1" applyFont="1" applyFill="1"/>
    <xf numFmtId="3" fontId="14" fillId="0" borderId="0" xfId="13" applyNumberFormat="1" applyFont="1" applyBorder="1" applyProtection="1"/>
    <xf numFmtId="3" fontId="16" fillId="0" borderId="0" xfId="7" applyNumberFormat="1" applyFont="1" applyAlignment="1" applyProtection="1"/>
    <xf numFmtId="3" fontId="14" fillId="0" borderId="21" xfId="13" applyNumberFormat="1" applyFont="1" applyBorder="1" applyProtection="1"/>
    <xf numFmtId="3" fontId="14" fillId="0" borderId="0" xfId="13" applyNumberFormat="1" applyFont="1" applyProtection="1"/>
    <xf numFmtId="0" fontId="15" fillId="0" borderId="0" xfId="4" applyNumberFormat="1" applyFont="1" applyFill="1" applyProtection="1"/>
    <xf numFmtId="0" fontId="15" fillId="0" borderId="0" xfId="12" applyFont="1" applyFill="1" applyAlignment="1" applyProtection="1">
      <alignment horizontal="right"/>
    </xf>
    <xf numFmtId="168" fontId="15" fillId="0" borderId="0" xfId="6" applyNumberFormat="1" applyFont="1" applyFill="1" applyBorder="1" applyProtection="1"/>
    <xf numFmtId="168" fontId="14" fillId="0" borderId="0" xfId="9" applyNumberFormat="1" applyFont="1" applyFill="1"/>
    <xf numFmtId="168" fontId="14" fillId="0" borderId="0" xfId="6" applyNumberFormat="1" applyFont="1" applyFill="1"/>
    <xf numFmtId="168" fontId="15" fillId="0" borderId="0" xfId="6" applyNumberFormat="1" applyFont="1" applyFill="1" applyProtection="1"/>
    <xf numFmtId="0" fontId="7" fillId="0" borderId="0" xfId="4"/>
    <xf numFmtId="0" fontId="3" fillId="0" borderId="3" xfId="2" applyFont="1" applyBorder="1" applyAlignment="1">
      <alignment vertical="top"/>
    </xf>
    <xf numFmtId="0" fontId="7" fillId="0" borderId="3" xfId="4" applyBorder="1"/>
    <xf numFmtId="164" fontId="8" fillId="0" borderId="3" xfId="3" applyNumberFormat="1" applyFont="1" applyFill="1" applyBorder="1"/>
    <xf numFmtId="4" fontId="22" fillId="5" borderId="0" xfId="0" applyNumberFormat="1" applyFont="1" applyFill="1" applyAlignment="1">
      <alignment vertical="top"/>
    </xf>
    <xf numFmtId="0" fontId="23" fillId="5" borderId="0" xfId="0" applyFont="1" applyFill="1" applyAlignment="1">
      <alignment horizontal="center" vertical="top"/>
    </xf>
    <xf numFmtId="4" fontId="22" fillId="5" borderId="0" xfId="0" applyNumberFormat="1" applyFont="1" applyFill="1" applyAlignment="1">
      <alignment horizontal="center" vertical="top"/>
    </xf>
    <xf numFmtId="3" fontId="22" fillId="5" borderId="0" xfId="0" applyNumberFormat="1" applyFont="1" applyFill="1" applyAlignment="1">
      <alignment vertical="top"/>
    </xf>
    <xf numFmtId="3" fontId="22" fillId="5" borderId="0" xfId="0" applyNumberFormat="1" applyFont="1" applyFill="1" applyAlignment="1">
      <alignment horizontal="right" vertical="top"/>
    </xf>
    <xf numFmtId="0" fontId="8" fillId="0" borderId="0" xfId="0" applyFont="1" applyAlignment="1">
      <alignment vertical="top"/>
    </xf>
    <xf numFmtId="0" fontId="22" fillId="0" borderId="0" xfId="0" applyFont="1" applyAlignment="1">
      <alignment vertical="top"/>
    </xf>
    <xf numFmtId="0" fontId="22" fillId="0" borderId="0" xfId="0" applyFont="1" applyAlignment="1">
      <alignment horizontal="center" vertical="top"/>
    </xf>
    <xf numFmtId="3" fontId="22" fillId="0" borderId="0" xfId="0" applyNumberFormat="1" applyFont="1" applyAlignment="1">
      <alignment horizontal="right" vertical="top"/>
    </xf>
    <xf numFmtId="3" fontId="22" fillId="0" borderId="0" xfId="0" applyNumberFormat="1" applyFont="1" applyAlignment="1">
      <alignment horizontal="left" vertical="top"/>
    </xf>
    <xf numFmtId="3" fontId="22" fillId="0" borderId="0" xfId="0" applyNumberFormat="1" applyFont="1" applyAlignment="1">
      <alignment vertical="top"/>
    </xf>
    <xf numFmtId="4" fontId="24" fillId="0" borderId="0" xfId="0" applyNumberFormat="1" applyFont="1" applyAlignment="1">
      <alignment horizontal="left" vertical="top" wrapText="1"/>
    </xf>
    <xf numFmtId="4" fontId="24" fillId="0" borderId="0" xfId="0" applyNumberFormat="1" applyFont="1" applyAlignment="1">
      <alignment horizontal="center" vertical="top" wrapText="1"/>
    </xf>
    <xf numFmtId="3" fontId="24" fillId="0" borderId="0" xfId="0" applyNumberFormat="1" applyFont="1" applyAlignment="1">
      <alignment horizontal="right" vertical="top" wrapText="1"/>
    </xf>
    <xf numFmtId="4" fontId="24" fillId="0" borderId="0" xfId="0" applyNumberFormat="1" applyFont="1" applyAlignment="1">
      <alignment horizontal="right" vertical="top" wrapText="1"/>
    </xf>
    <xf numFmtId="0" fontId="25" fillId="0" borderId="0" xfId="0" applyFont="1" applyAlignment="1">
      <alignment vertical="top" wrapText="1"/>
    </xf>
    <xf numFmtId="4" fontId="8" fillId="0" borderId="0" xfId="0" applyNumberFormat="1" applyFont="1" applyAlignment="1">
      <alignment vertical="top"/>
    </xf>
    <xf numFmtId="4" fontId="8" fillId="0" borderId="0" xfId="0" applyNumberFormat="1" applyFont="1" applyAlignment="1">
      <alignment horizontal="center" vertical="top"/>
    </xf>
    <xf numFmtId="3" fontId="8" fillId="0" borderId="0" xfId="0" applyNumberFormat="1" applyFont="1" applyAlignment="1">
      <alignment vertical="top"/>
    </xf>
    <xf numFmtId="1" fontId="0" fillId="0" borderId="0" xfId="0" applyNumberFormat="1" applyAlignment="1">
      <alignment vertical="top"/>
    </xf>
    <xf numFmtId="4" fontId="0" fillId="0" borderId="0" xfId="0" applyNumberFormat="1" applyAlignment="1">
      <alignment vertical="top"/>
    </xf>
    <xf numFmtId="1" fontId="0" fillId="0" borderId="0" xfId="14" applyNumberFormat="1" applyFont="1" applyFill="1" applyBorder="1" applyAlignment="1">
      <alignment horizontal="center" vertical="top"/>
    </xf>
    <xf numFmtId="40" fontId="8" fillId="0" borderId="0" xfId="14" applyNumberFormat="1" applyFont="1" applyFill="1" applyBorder="1" applyAlignment="1">
      <alignment vertical="top"/>
    </xf>
    <xf numFmtId="169" fontId="8" fillId="0" borderId="0" xfId="14" applyNumberFormat="1" applyFont="1" applyFill="1" applyBorder="1" applyAlignment="1">
      <alignment vertical="top"/>
    </xf>
    <xf numFmtId="169" fontId="8" fillId="0" borderId="0" xfId="14" applyNumberFormat="1" applyFont="1" applyFill="1" applyBorder="1" applyAlignment="1">
      <alignment vertical="top" wrapText="1"/>
    </xf>
    <xf numFmtId="1" fontId="0" fillId="0" borderId="0" xfId="0" applyNumberFormat="1" applyAlignment="1">
      <alignment horizontal="center" vertical="top"/>
    </xf>
    <xf numFmtId="3" fontId="0" fillId="0" borderId="0" xfId="0" applyNumberFormat="1" applyAlignment="1">
      <alignment vertical="top"/>
    </xf>
    <xf numFmtId="3" fontId="24" fillId="0" borderId="0" xfId="0" applyNumberFormat="1" applyFont="1" applyAlignment="1">
      <alignment vertical="top"/>
    </xf>
    <xf numFmtId="4" fontId="24" fillId="0" borderId="0" xfId="0" applyNumberFormat="1" applyFont="1" applyAlignment="1">
      <alignment vertical="top"/>
    </xf>
    <xf numFmtId="3" fontId="24" fillId="0" borderId="0" xfId="0" applyNumberFormat="1" applyFont="1" applyAlignment="1">
      <alignment horizontal="right" vertical="top"/>
    </xf>
    <xf numFmtId="3" fontId="24" fillId="0" borderId="0" xfId="0" applyNumberFormat="1" applyFont="1" applyAlignment="1">
      <alignment horizontal="left" vertical="top"/>
    </xf>
    <xf numFmtId="0" fontId="25" fillId="0" borderId="0" xfId="0" applyFont="1" applyAlignment="1">
      <alignment horizontal="center" vertical="top"/>
    </xf>
    <xf numFmtId="4" fontId="24" fillId="0" borderId="0" xfId="0" applyNumberFormat="1" applyFont="1" applyAlignment="1">
      <alignment horizontal="center" vertical="top"/>
    </xf>
    <xf numFmtId="0" fontId="24" fillId="0" borderId="0" xfId="0" applyFont="1" applyAlignment="1">
      <alignment vertical="top"/>
    </xf>
    <xf numFmtId="0" fontId="24" fillId="0" borderId="0" xfId="0" applyFont="1" applyAlignment="1">
      <alignment horizontal="center" vertical="top"/>
    </xf>
    <xf numFmtId="0" fontId="24" fillId="0" borderId="0" xfId="0" applyFont="1" applyAlignment="1">
      <alignment horizontal="center" vertical="top" wrapText="1"/>
    </xf>
    <xf numFmtId="37" fontId="14" fillId="4" borderId="0" xfId="4" applyNumberFormat="1" applyFont="1" applyFill="1" applyAlignment="1"/>
    <xf numFmtId="0" fontId="7" fillId="0" borderId="0" xfId="4"/>
    <xf numFmtId="3" fontId="14" fillId="0" borderId="0" xfId="4" applyNumberFormat="1" applyFont="1"/>
    <xf numFmtId="3" fontId="14" fillId="0" borderId="0" xfId="17" applyNumberFormat="1" applyFont="1" applyBorder="1" applyProtection="1"/>
    <xf numFmtId="3" fontId="16" fillId="0" borderId="0" xfId="18" applyNumberFormat="1" applyFont="1" applyAlignment="1" applyProtection="1"/>
    <xf numFmtId="3" fontId="17" fillId="0" borderId="0" xfId="4" applyNumberFormat="1" applyFont="1"/>
    <xf numFmtId="3" fontId="14" fillId="0" borderId="21" xfId="17" applyNumberFormat="1" applyFont="1" applyBorder="1" applyProtection="1"/>
    <xf numFmtId="3" fontId="14" fillId="0" borderId="21" xfId="4" applyNumberFormat="1" applyFont="1" applyBorder="1"/>
    <xf numFmtId="3" fontId="15" fillId="0" borderId="21" xfId="4" applyNumberFormat="1" applyFont="1" applyBorder="1" applyProtection="1"/>
    <xf numFmtId="3" fontId="14" fillId="0" borderId="0" xfId="4" applyNumberFormat="1" applyFont="1" applyBorder="1"/>
    <xf numFmtId="3" fontId="15" fillId="0" borderId="0" xfId="4" applyNumberFormat="1" applyFont="1" applyBorder="1" applyProtection="1"/>
    <xf numFmtId="3" fontId="14" fillId="0" borderId="0" xfId="17" applyNumberFormat="1" applyFont="1" applyProtection="1"/>
    <xf numFmtId="3" fontId="15" fillId="0" borderId="0" xfId="4" applyNumberFormat="1" applyFont="1" applyProtection="1"/>
    <xf numFmtId="3" fontId="18" fillId="0" borderId="0" xfId="4" applyNumberFormat="1" applyFont="1"/>
    <xf numFmtId="0" fontId="14" fillId="0" borderId="0" xfId="4" applyNumberFormat="1" applyFont="1" applyFill="1"/>
    <xf numFmtId="0" fontId="15" fillId="0" borderId="0" xfId="4" applyNumberFormat="1" applyFont="1" applyFill="1" applyProtection="1"/>
    <xf numFmtId="0" fontId="15" fillId="0" borderId="0" xfId="4" applyNumberFormat="1" applyFont="1" applyFill="1" applyAlignment="1" applyProtection="1">
      <alignment horizontal="left"/>
    </xf>
    <xf numFmtId="168" fontId="14" fillId="0" borderId="0" xfId="15" applyNumberFormat="1" applyFont="1" applyFill="1"/>
    <xf numFmtId="0" fontId="15" fillId="0" borderId="0" xfId="12" applyFont="1" applyFill="1" applyProtection="1"/>
    <xf numFmtId="0" fontId="19" fillId="0" borderId="0" xfId="12" applyFont="1" applyFill="1" applyProtection="1"/>
    <xf numFmtId="0" fontId="15" fillId="0" borderId="0" xfId="12" quotePrefix="1" applyFont="1" applyFill="1" applyProtection="1"/>
    <xf numFmtId="0" fontId="15" fillId="0" borderId="0" xfId="12" applyFont="1" applyFill="1" applyAlignment="1" applyProtection="1">
      <alignment horizontal="right"/>
    </xf>
    <xf numFmtId="168" fontId="14" fillId="0" borderId="0" xfId="16" applyNumberFormat="1" applyFont="1" applyFill="1"/>
    <xf numFmtId="0" fontId="14" fillId="0" borderId="0" xfId="4" applyFont="1" applyFill="1" applyAlignment="1" applyProtection="1">
      <alignment horizontal="right"/>
    </xf>
    <xf numFmtId="0" fontId="14" fillId="0" borderId="0" xfId="4" applyFont="1" applyFill="1" applyProtection="1"/>
    <xf numFmtId="0" fontId="21" fillId="0" borderId="0" xfId="4" applyFont="1" applyFill="1"/>
    <xf numFmtId="0" fontId="14" fillId="0" borderId="0" xfId="12" applyFont="1" applyFill="1"/>
    <xf numFmtId="0" fontId="15" fillId="0" borderId="0" xfId="12" applyFont="1" applyFill="1" applyAlignment="1" applyProtection="1">
      <alignment horizontal="fill"/>
    </xf>
    <xf numFmtId="167" fontId="20" fillId="0" borderId="0" xfId="12" applyNumberFormat="1" applyFont="1" applyFill="1" applyProtection="1">
      <protection locked="0"/>
    </xf>
    <xf numFmtId="0" fontId="15" fillId="0" borderId="0" xfId="12" applyFont="1" applyFill="1" applyAlignment="1" applyProtection="1">
      <alignment horizontal="left"/>
    </xf>
    <xf numFmtId="0" fontId="15" fillId="0" borderId="0" xfId="4" applyNumberFormat="1" applyFont="1" applyFill="1" applyAlignment="1" applyProtection="1">
      <alignment horizontal="fill"/>
    </xf>
    <xf numFmtId="0" fontId="14" fillId="0" borderId="0" xfId="4" applyNumberFormat="1" applyFont="1" applyFill="1" applyAlignment="1" applyProtection="1">
      <alignment horizontal="left"/>
    </xf>
    <xf numFmtId="0" fontId="14" fillId="0" borderId="0" xfId="4" applyFont="1" applyFill="1" applyBorder="1"/>
    <xf numFmtId="0" fontId="14" fillId="0" borderId="0" xfId="4" applyFont="1" applyFill="1"/>
    <xf numFmtId="168" fontId="15" fillId="0" borderId="0" xfId="16" applyNumberFormat="1" applyFont="1" applyFill="1" applyBorder="1" applyProtection="1"/>
    <xf numFmtId="0" fontId="21" fillId="0" borderId="0" xfId="4" applyFont="1" applyFill="1" applyBorder="1"/>
    <xf numFmtId="2" fontId="21" fillId="0" borderId="0" xfId="4" applyNumberFormat="1" applyFont="1" applyFill="1" applyBorder="1"/>
    <xf numFmtId="0" fontId="21" fillId="0" borderId="0" xfId="4" applyFont="1" applyFill="1" applyAlignment="1">
      <alignment horizontal="right"/>
    </xf>
    <xf numFmtId="168" fontId="15" fillId="0" borderId="0" xfId="16" applyNumberFormat="1" applyFont="1" applyFill="1" applyProtection="1"/>
    <xf numFmtId="1" fontId="14" fillId="0" borderId="0" xfId="12" applyNumberFormat="1" applyFont="1" applyFill="1"/>
    <xf numFmtId="0" fontId="14" fillId="0" borderId="0" xfId="12" applyFont="1" applyFill="1" applyBorder="1" applyAlignment="1">
      <alignment wrapText="1"/>
    </xf>
    <xf numFmtId="37" fontId="14" fillId="0" borderId="0" xfId="4" applyNumberFormat="1" applyFont="1"/>
    <xf numFmtId="37" fontId="14" fillId="2" borderId="0" xfId="4" applyNumberFormat="1" applyFont="1" applyFill="1" applyAlignment="1">
      <alignment horizontal="right"/>
    </xf>
    <xf numFmtId="37" fontId="14" fillId="3" borderId="0" xfId="4" applyNumberFormat="1" applyFont="1" applyFill="1" applyAlignment="1">
      <alignment horizontal="right"/>
    </xf>
    <xf numFmtId="37" fontId="14" fillId="4" borderId="0" xfId="4" applyNumberFormat="1" applyFont="1" applyFill="1" applyAlignment="1">
      <alignment horizontal="right"/>
    </xf>
    <xf numFmtId="2" fontId="14" fillId="0" borderId="0" xfId="4" applyNumberFormat="1" applyFont="1" applyFill="1"/>
    <xf numFmtId="2" fontId="21" fillId="0" borderId="0" xfId="4" applyNumberFormat="1" applyFont="1" applyFill="1"/>
    <xf numFmtId="4" fontId="22" fillId="5" borderId="24" xfId="0" applyNumberFormat="1" applyFont="1" applyFill="1" applyBorder="1" applyAlignment="1">
      <alignment vertical="top"/>
    </xf>
    <xf numFmtId="0" fontId="23" fillId="5" borderId="24" xfId="0" applyFont="1" applyFill="1" applyBorder="1" applyAlignment="1">
      <alignment horizontal="center" vertical="top"/>
    </xf>
    <xf numFmtId="4" fontId="22" fillId="5" borderId="24" xfId="0" applyNumberFormat="1" applyFont="1" applyFill="1" applyBorder="1" applyAlignment="1">
      <alignment horizontal="center" vertical="top"/>
    </xf>
    <xf numFmtId="3" fontId="22" fillId="5" borderId="24" xfId="0" applyNumberFormat="1" applyFont="1" applyFill="1" applyBorder="1" applyAlignment="1">
      <alignment vertical="top"/>
    </xf>
    <xf numFmtId="3" fontId="22" fillId="5" borderId="24" xfId="0" applyNumberFormat="1" applyFont="1" applyFill="1" applyBorder="1" applyAlignment="1">
      <alignment horizontal="right" vertical="top"/>
    </xf>
    <xf numFmtId="0" fontId="22" fillId="5" borderId="0" xfId="0" applyFont="1" applyFill="1" applyAlignment="1">
      <alignment horizontal="center" vertical="top" wrapText="1"/>
    </xf>
    <xf numFmtId="4" fontId="22" fillId="5" borderId="0" xfId="0" applyNumberFormat="1" applyFont="1" applyFill="1" applyAlignment="1">
      <alignment horizontal="left" vertical="top" wrapText="1"/>
    </xf>
    <xf numFmtId="4" fontId="22" fillId="5" borderId="0" xfId="0" applyNumberFormat="1" applyFont="1" applyFill="1" applyAlignment="1">
      <alignment horizontal="center" vertical="top" wrapText="1"/>
    </xf>
    <xf numFmtId="3" fontId="22" fillId="5" borderId="0" xfId="0" applyNumberFormat="1" applyFont="1" applyFill="1" applyAlignment="1">
      <alignment horizontal="right" vertical="top" wrapText="1"/>
    </xf>
    <xf numFmtId="4" fontId="22" fillId="5" borderId="0" xfId="0" applyNumberFormat="1" applyFont="1" applyFill="1" applyAlignment="1">
      <alignment horizontal="right" vertical="top" wrapText="1"/>
    </xf>
    <xf numFmtId="0" fontId="27" fillId="0" borderId="0" xfId="0" applyFont="1" applyAlignment="1">
      <alignment vertical="top"/>
    </xf>
    <xf numFmtId="4" fontId="27" fillId="0" borderId="0" xfId="0" applyNumberFormat="1" applyFont="1" applyAlignment="1">
      <alignment vertical="top"/>
    </xf>
    <xf numFmtId="4" fontId="27" fillId="0" borderId="0" xfId="0" applyNumberFormat="1" applyFont="1" applyAlignment="1">
      <alignment horizontal="center" vertical="top"/>
    </xf>
    <xf numFmtId="3" fontId="27" fillId="0" borderId="0" xfId="0" applyNumberFormat="1" applyFont="1" applyAlignment="1">
      <alignment vertical="top"/>
    </xf>
    <xf numFmtId="1" fontId="28" fillId="5" borderId="0" xfId="0" applyNumberFormat="1" applyFont="1" applyFill="1" applyAlignment="1">
      <alignment vertical="top"/>
    </xf>
    <xf numFmtId="4" fontId="28" fillId="5" borderId="0" xfId="0" applyNumberFormat="1" applyFont="1" applyFill="1" applyAlignment="1">
      <alignment vertical="top"/>
    </xf>
    <xf numFmtId="1" fontId="28" fillId="5" borderId="0" xfId="14" applyNumberFormat="1" applyFont="1" applyFill="1" applyBorder="1" applyAlignment="1">
      <alignment horizontal="center" vertical="top"/>
    </xf>
    <xf numFmtId="40" fontId="27" fillId="5" borderId="0" xfId="14" applyNumberFormat="1" applyFont="1" applyFill="1" applyBorder="1" applyAlignment="1">
      <alignment vertical="top"/>
    </xf>
    <xf numFmtId="169" fontId="27" fillId="5" borderId="0" xfId="14" applyNumberFormat="1" applyFont="1" applyFill="1" applyBorder="1" applyAlignment="1">
      <alignment vertical="top"/>
    </xf>
    <xf numFmtId="169" fontId="27" fillId="5" borderId="0" xfId="14" applyNumberFormat="1" applyFont="1" applyFill="1" applyBorder="1" applyAlignment="1">
      <alignment vertical="top" wrapText="1"/>
    </xf>
    <xf numFmtId="1" fontId="28" fillId="0" borderId="0" xfId="0" applyNumberFormat="1" applyFont="1" applyAlignment="1">
      <alignment vertical="top"/>
    </xf>
    <xf numFmtId="4" fontId="28" fillId="0" borderId="0" xfId="0" applyNumberFormat="1" applyFont="1" applyAlignment="1">
      <alignment vertical="top"/>
    </xf>
    <xf numFmtId="1" fontId="28" fillId="0" borderId="0" xfId="14" applyNumberFormat="1" applyFont="1" applyBorder="1" applyAlignment="1">
      <alignment horizontal="center" vertical="top"/>
    </xf>
    <xf numFmtId="40" fontId="27" fillId="0" borderId="0" xfId="14" applyNumberFormat="1" applyFont="1" applyBorder="1" applyAlignment="1">
      <alignment vertical="top"/>
    </xf>
    <xf numFmtId="169" fontId="27" fillId="0" borderId="0" xfId="14" applyNumberFormat="1" applyFont="1" applyBorder="1" applyAlignment="1">
      <alignment vertical="top"/>
    </xf>
    <xf numFmtId="169" fontId="27" fillId="0" borderId="0" xfId="14" applyNumberFormat="1" applyFont="1" applyBorder="1" applyAlignment="1">
      <alignment vertical="top" wrapText="1"/>
    </xf>
    <xf numFmtId="1" fontId="28" fillId="5" borderId="0" xfId="0" applyNumberFormat="1" applyFont="1" applyFill="1" applyBorder="1" applyAlignment="1">
      <alignment vertical="top"/>
    </xf>
    <xf numFmtId="4" fontId="28" fillId="5" borderId="0" xfId="0" applyNumberFormat="1" applyFont="1" applyFill="1" applyBorder="1" applyAlignment="1">
      <alignment vertical="top"/>
    </xf>
    <xf numFmtId="1" fontId="28" fillId="5" borderId="0" xfId="2" applyNumberFormat="1" applyFont="1" applyFill="1" applyAlignment="1">
      <alignment vertical="top"/>
    </xf>
    <xf numFmtId="4" fontId="28" fillId="5" borderId="0" xfId="2" applyNumberFormat="1" applyFont="1" applyFill="1" applyAlignment="1">
      <alignment vertical="top"/>
    </xf>
    <xf numFmtId="1" fontId="26" fillId="5" borderId="0" xfId="19" applyNumberFormat="1" applyFont="1" applyFill="1" applyAlignment="1">
      <alignment horizontal="center" vertical="top"/>
    </xf>
    <xf numFmtId="40" fontId="27" fillId="5" borderId="0" xfId="19" applyNumberFormat="1" applyFont="1" applyFill="1" applyAlignment="1">
      <alignment vertical="top"/>
    </xf>
    <xf numFmtId="169" fontId="27" fillId="5" borderId="0" xfId="19" applyNumberFormat="1" applyFont="1" applyFill="1" applyAlignment="1">
      <alignment vertical="top"/>
    </xf>
    <xf numFmtId="169" fontId="27" fillId="5" borderId="0" xfId="19" applyNumberFormat="1" applyFont="1" applyFill="1" applyAlignment="1">
      <alignment vertical="top" wrapText="1"/>
    </xf>
    <xf numFmtId="1" fontId="28" fillId="0" borderId="0" xfId="2" applyNumberFormat="1" applyFont="1" applyAlignment="1">
      <alignment vertical="top"/>
    </xf>
    <xf numFmtId="4" fontId="28" fillId="0" borderId="0" xfId="2" applyNumberFormat="1" applyFont="1" applyAlignment="1">
      <alignment vertical="top"/>
    </xf>
    <xf numFmtId="1" fontId="26" fillId="0" borderId="0" xfId="19" applyNumberFormat="1" applyFont="1" applyAlignment="1">
      <alignment horizontal="center" vertical="top"/>
    </xf>
    <xf numFmtId="40" fontId="27" fillId="0" borderId="0" xfId="19" applyNumberFormat="1" applyFont="1" applyAlignment="1">
      <alignment vertical="top"/>
    </xf>
    <xf numFmtId="169" fontId="27" fillId="0" borderId="0" xfId="19" applyNumberFormat="1" applyFont="1" applyAlignment="1">
      <alignment vertical="top"/>
    </xf>
    <xf numFmtId="169" fontId="27" fillId="0" borderId="0" xfId="19" applyNumberFormat="1" applyFont="1" applyAlignment="1">
      <alignment vertical="top" wrapText="1"/>
    </xf>
    <xf numFmtId="1" fontId="28" fillId="5" borderId="23" xfId="2" applyNumberFormat="1" applyFont="1" applyFill="1" applyBorder="1" applyAlignment="1">
      <alignment vertical="top"/>
    </xf>
    <xf numFmtId="4" fontId="28" fillId="5" borderId="23" xfId="2" applyNumberFormat="1" applyFont="1" applyFill="1" applyBorder="1" applyAlignment="1">
      <alignment vertical="top"/>
    </xf>
    <xf numFmtId="1" fontId="26" fillId="5" borderId="23" xfId="19" applyNumberFormat="1" applyFont="1" applyFill="1" applyBorder="1" applyAlignment="1">
      <alignment horizontal="center" vertical="top"/>
    </xf>
    <xf numFmtId="40" fontId="27" fillId="5" borderId="23" xfId="19" applyNumberFormat="1" applyFont="1" applyFill="1" applyBorder="1" applyAlignment="1">
      <alignment vertical="top"/>
    </xf>
    <xf numFmtId="169" fontId="27" fillId="5" borderId="23" xfId="19" applyNumberFormat="1" applyFont="1" applyFill="1" applyBorder="1" applyAlignment="1">
      <alignment vertical="top"/>
    </xf>
    <xf numFmtId="169" fontId="27" fillId="5" borderId="23" xfId="19" applyNumberFormat="1" applyFont="1" applyFill="1" applyBorder="1" applyAlignment="1">
      <alignment vertical="top" wrapText="1"/>
    </xf>
    <xf numFmtId="1" fontId="28" fillId="0" borderId="23" xfId="2" applyNumberFormat="1" applyFont="1" applyBorder="1" applyAlignment="1">
      <alignment vertical="top"/>
    </xf>
    <xf numFmtId="4" fontId="28" fillId="0" borderId="23" xfId="2" applyNumberFormat="1" applyFont="1" applyBorder="1" applyAlignment="1">
      <alignment vertical="top"/>
    </xf>
    <xf numFmtId="1" fontId="26" fillId="0" borderId="23" xfId="19" applyNumberFormat="1" applyFont="1" applyBorder="1" applyAlignment="1">
      <alignment horizontal="center" vertical="top"/>
    </xf>
    <xf numFmtId="40" fontId="27" fillId="0" borderId="23" xfId="19" applyNumberFormat="1" applyFont="1" applyBorder="1" applyAlignment="1">
      <alignment vertical="top"/>
    </xf>
    <xf numFmtId="169" fontId="27" fillId="0" borderId="23" xfId="19" applyNumberFormat="1" applyFont="1" applyBorder="1" applyAlignment="1">
      <alignment vertical="top"/>
    </xf>
    <xf numFmtId="169" fontId="27" fillId="0" borderId="23" xfId="19" applyNumberFormat="1" applyFont="1" applyBorder="1" applyAlignment="1">
      <alignment vertical="top" wrapText="1"/>
    </xf>
    <xf numFmtId="164" fontId="6" fillId="0" borderId="0" xfId="2" applyNumberFormat="1" applyFont="1" applyAlignment="1">
      <alignment vertical="center"/>
    </xf>
    <xf numFmtId="164" fontId="3" fillId="0" borderId="0" xfId="2" applyNumberFormat="1" applyFont="1"/>
    <xf numFmtId="164" fontId="9" fillId="0" borderId="0" xfId="1" applyNumberFormat="1" applyFont="1"/>
    <xf numFmtId="164" fontId="6" fillId="0" borderId="0" xfId="2" applyNumberFormat="1" applyFont="1"/>
    <xf numFmtId="0" fontId="7" fillId="0" borderId="3" xfId="4" applyBorder="1" applyAlignment="1">
      <alignment horizontal="center"/>
    </xf>
    <xf numFmtId="0" fontId="7" fillId="0" borderId="16" xfId="4" applyBorder="1" applyAlignment="1">
      <alignment horizontal="center"/>
    </xf>
    <xf numFmtId="0" fontId="7" fillId="0" borderId="22" xfId="4" applyBorder="1" applyAlignment="1">
      <alignment horizontal="center"/>
    </xf>
    <xf numFmtId="37" fontId="14" fillId="3" borderId="0" xfId="4" applyNumberFormat="1" applyFont="1" applyFill="1" applyAlignment="1">
      <alignment horizontal="center"/>
    </xf>
    <xf numFmtId="37" fontId="14" fillId="2" borderId="0" xfId="4" applyNumberFormat="1" applyFont="1" applyFill="1" applyAlignment="1">
      <alignment horizontal="center"/>
    </xf>
    <xf numFmtId="37" fontId="14" fillId="4" borderId="0" xfId="4" applyNumberFormat="1" applyFont="1" applyFill="1" applyAlignment="1">
      <alignment horizontal="center"/>
    </xf>
    <xf numFmtId="0" fontId="0" fillId="0" borderId="0" xfId="0" applyAlignment="1">
      <alignment horizontal="center" wrapText="1"/>
    </xf>
    <xf numFmtId="164" fontId="3" fillId="0" borderId="6" xfId="2" applyNumberFormat="1" applyFont="1" applyBorder="1" applyAlignment="1">
      <alignment horizontal="center" vertical="center" wrapText="1"/>
    </xf>
    <xf numFmtId="0" fontId="3" fillId="0" borderId="0" xfId="2" applyFont="1" applyAlignment="1">
      <alignment horizontal="left" vertical="top" wrapText="1"/>
    </xf>
    <xf numFmtId="0" fontId="3" fillId="0" borderId="1" xfId="2" applyFont="1" applyBorder="1" applyAlignment="1">
      <alignment horizontal="center" vertical="center"/>
    </xf>
    <xf numFmtId="0" fontId="3" fillId="0" borderId="2" xfId="2" applyFont="1" applyBorder="1" applyAlignment="1">
      <alignment horizontal="center" vertical="center"/>
    </xf>
    <xf numFmtId="0" fontId="3" fillId="0" borderId="6" xfId="2" applyFont="1" applyBorder="1" applyAlignment="1">
      <alignment horizontal="center" vertical="center"/>
    </xf>
    <xf numFmtId="0" fontId="3" fillId="0" borderId="7" xfId="2" applyFont="1" applyBorder="1" applyAlignment="1">
      <alignment horizontal="center" vertical="center"/>
    </xf>
    <xf numFmtId="164" fontId="3" fillId="0" borderId="1" xfId="3" applyNumberFormat="1" applyFont="1" applyBorder="1" applyAlignment="1">
      <alignment horizontal="center" vertical="center" wrapText="1"/>
    </xf>
    <xf numFmtId="164" fontId="3" fillId="0" borderId="2" xfId="3" applyNumberFormat="1" applyFont="1" applyBorder="1" applyAlignment="1">
      <alignment horizontal="center" vertical="center" wrapText="1"/>
    </xf>
    <xf numFmtId="164" fontId="3" fillId="0" borderId="6" xfId="3" applyNumberFormat="1" applyFont="1" applyBorder="1" applyAlignment="1">
      <alignment horizontal="center" vertical="center" wrapText="1"/>
    </xf>
    <xf numFmtId="164" fontId="3" fillId="0" borderId="7" xfId="3" applyNumberFormat="1" applyFont="1" applyBorder="1" applyAlignment="1">
      <alignment horizontal="center" vertical="center" wrapText="1"/>
    </xf>
    <xf numFmtId="164" fontId="3" fillId="0" borderId="4" xfId="3" applyNumberFormat="1" applyFont="1" applyBorder="1" applyAlignment="1">
      <alignment horizontal="center" vertical="center" wrapText="1"/>
    </xf>
    <xf numFmtId="164" fontId="3" fillId="0" borderId="8" xfId="3" applyNumberFormat="1" applyFont="1" applyBorder="1" applyAlignment="1">
      <alignment horizontal="center" vertical="center" wrapText="1"/>
    </xf>
    <xf numFmtId="164" fontId="3" fillId="0" borderId="5" xfId="3" applyNumberFormat="1" applyFont="1" applyBorder="1" applyAlignment="1">
      <alignment horizontal="center" vertical="center" wrapText="1"/>
    </xf>
    <xf numFmtId="164" fontId="3" fillId="0" borderId="0" xfId="3" applyNumberFormat="1" applyFont="1" applyBorder="1" applyAlignment="1">
      <alignment horizontal="center" vertical="center" wrapText="1"/>
    </xf>
    <xf numFmtId="164" fontId="3" fillId="0" borderId="1" xfId="3" applyNumberFormat="1" applyFont="1" applyBorder="1" applyAlignment="1">
      <alignment horizontal="center" vertical="top" wrapText="1"/>
    </xf>
    <xf numFmtId="164" fontId="3" fillId="0" borderId="5" xfId="3" applyNumberFormat="1" applyFont="1" applyBorder="1" applyAlignment="1">
      <alignment horizontal="center" vertical="top" wrapText="1"/>
    </xf>
    <xf numFmtId="164" fontId="3" fillId="0" borderId="2" xfId="3" applyNumberFormat="1" applyFont="1" applyBorder="1" applyAlignment="1">
      <alignment horizontal="center" vertical="top" wrapText="1"/>
    </xf>
    <xf numFmtId="164" fontId="3" fillId="0" borderId="6" xfId="3" applyNumberFormat="1" applyFont="1" applyBorder="1" applyAlignment="1">
      <alignment horizontal="center" vertical="top" wrapText="1"/>
    </xf>
    <xf numFmtId="164" fontId="3" fillId="0" borderId="0" xfId="3" applyNumberFormat="1" applyFont="1" applyBorder="1" applyAlignment="1">
      <alignment horizontal="center" vertical="top" wrapText="1"/>
    </xf>
    <xf numFmtId="164" fontId="3" fillId="0" borderId="7" xfId="3" applyNumberFormat="1" applyFont="1" applyBorder="1" applyAlignment="1">
      <alignment horizontal="center" vertical="top" wrapText="1"/>
    </xf>
    <xf numFmtId="0" fontId="3" fillId="0" borderId="8" xfId="2" applyFont="1" applyBorder="1" applyAlignment="1">
      <alignment horizontal="left" vertical="center"/>
    </xf>
    <xf numFmtId="0" fontId="3" fillId="0" borderId="9" xfId="2" applyFont="1" applyBorder="1" applyAlignment="1">
      <alignment horizontal="left" vertical="center"/>
    </xf>
    <xf numFmtId="164" fontId="3" fillId="0" borderId="8" xfId="3" applyNumberFormat="1" applyFont="1" applyBorder="1" applyAlignment="1">
      <alignment horizontal="center" vertical="top" wrapText="1"/>
    </xf>
    <xf numFmtId="164" fontId="3" fillId="0" borderId="9" xfId="3" applyNumberFormat="1" applyFont="1" applyBorder="1" applyAlignment="1">
      <alignment horizontal="center" vertical="top" wrapText="1"/>
    </xf>
    <xf numFmtId="164" fontId="3" fillId="0" borderId="9" xfId="3" applyNumberFormat="1" applyFont="1" applyBorder="1" applyAlignment="1">
      <alignment horizontal="center" vertical="center" wrapText="1"/>
    </xf>
    <xf numFmtId="165" fontId="3" fillId="0" borderId="8" xfId="3" applyNumberFormat="1" applyFont="1" applyBorder="1" applyAlignment="1">
      <alignment horizontal="center" vertical="center"/>
    </xf>
    <xf numFmtId="165" fontId="3" fillId="0" borderId="9" xfId="3" applyNumberFormat="1" applyFont="1" applyBorder="1" applyAlignment="1">
      <alignment horizontal="center" vertical="center"/>
    </xf>
    <xf numFmtId="164" fontId="3" fillId="0" borderId="11" xfId="3" applyNumberFormat="1" applyFont="1" applyBorder="1" applyAlignment="1">
      <alignment horizontal="center" vertical="top" wrapText="1"/>
    </xf>
    <xf numFmtId="164" fontId="3" fillId="0" borderId="13" xfId="3" applyNumberFormat="1" applyFont="1" applyBorder="1" applyAlignment="1">
      <alignment horizontal="center" vertical="top" wrapText="1"/>
    </xf>
    <xf numFmtId="164" fontId="3" fillId="0" borderId="12" xfId="3" applyNumberFormat="1" applyFont="1" applyBorder="1" applyAlignment="1">
      <alignment horizontal="center" vertical="center" wrapText="1"/>
    </xf>
    <xf numFmtId="164" fontId="3" fillId="0" borderId="14" xfId="3" applyNumberFormat="1" applyFont="1" applyBorder="1" applyAlignment="1">
      <alignment horizontal="center" vertical="center" wrapText="1"/>
    </xf>
    <xf numFmtId="164" fontId="3" fillId="0" borderId="15" xfId="3" applyNumberFormat="1" applyFont="1" applyBorder="1" applyAlignment="1">
      <alignment horizontal="center" vertical="center" wrapText="1"/>
    </xf>
  </cellXfs>
  <cellStyles count="20">
    <cellStyle name="Dezimal 2" xfId="6" xr:uid="{00000000-0005-0000-0000-000000000000}"/>
    <cellStyle name="Dezimal 2 2" xfId="16" xr:uid="{1E3E587C-D23E-4564-A792-2031F08C54A8}"/>
    <cellStyle name="Hyperlink 2" xfId="7" xr:uid="{00000000-0005-0000-0000-000001000000}"/>
    <cellStyle name="Komma" xfId="1" builtinId="3"/>
    <cellStyle name="Komma 2" xfId="3" xr:uid="{00000000-0005-0000-0000-000003000000}"/>
    <cellStyle name="Komma 3" xfId="8" xr:uid="{00000000-0005-0000-0000-000004000000}"/>
    <cellStyle name="Komma 4" xfId="9" xr:uid="{00000000-0005-0000-0000-000005000000}"/>
    <cellStyle name="Komma 5" xfId="15" xr:uid="{79B57900-01CF-47B0-9A26-AFE8222CE16F}"/>
    <cellStyle name="Link 2" xfId="18" xr:uid="{E4DAB4D0-ADD4-4295-9A6B-FD2CED4E23EC}"/>
    <cellStyle name="Prozent 2" xfId="5" xr:uid="{00000000-0005-0000-0000-000006000000}"/>
    <cellStyle name="Standard" xfId="0" builtinId="0"/>
    <cellStyle name="Standard 2" xfId="2" xr:uid="{00000000-0005-0000-0000-000008000000}"/>
    <cellStyle name="Standard 3" xfId="4" xr:uid="{00000000-0005-0000-0000-000009000000}"/>
    <cellStyle name="Standard 4" xfId="10" xr:uid="{00000000-0005-0000-0000-00000A000000}"/>
    <cellStyle name="Standard 4 2" xfId="11" xr:uid="{00000000-0005-0000-0000-00000B000000}"/>
    <cellStyle name="Standard 4 3" xfId="12" xr:uid="{00000000-0005-0000-0000-00000C000000}"/>
    <cellStyle name="Standard_Stea99" xfId="13" xr:uid="{00000000-0005-0000-0000-00000D000000}"/>
    <cellStyle name="Standard_Stea99 2" xfId="17" xr:uid="{9E6ED608-78A7-466C-A2C9-479FCA3F29F2}"/>
    <cellStyle name="Währung" xfId="14" builtinId="4"/>
    <cellStyle name="Währung 2" xfId="19" xr:uid="{356CC883-7431-4A52-89B5-8873B528F115}"/>
  </cellStyles>
  <dxfs count="43">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alignment horizontal="right" vertical="bottom" textRotation="0" wrapText="0" indent="0" justifyLastLine="0" shrinkToFit="0" readingOrder="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alignment horizontal="center" vertical="bottom" textRotation="0" wrapText="0" indent="0" justifyLastLine="0" shrinkToFit="0" readingOrder="0"/>
    </dxf>
    <dxf>
      <alignment vertical="top" textRotation="0" indent="0" justifyLastLine="0" shrinkToFit="0" readingOrder="0"/>
    </dxf>
    <dxf>
      <font>
        <b/>
        <i val="0"/>
        <strike val="0"/>
        <condense val="0"/>
        <extend val="0"/>
        <outline val="0"/>
        <shadow val="0"/>
        <u val="none"/>
        <vertAlign val="baseline"/>
        <sz val="12"/>
        <color theme="1"/>
        <name val="Calibri"/>
        <scheme val="minor"/>
      </font>
      <alignment horizontal="center" vertical="top" textRotation="0" wrapText="0" indent="0" justifyLastLine="0" shrinkToFit="0" readingOrder="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57150</xdr:colOff>
      <xdr:row>5</xdr:row>
      <xdr:rowOff>14727</xdr:rowOff>
    </xdr:to>
    <xdr:pic>
      <xdr:nvPicPr>
        <xdr:cNvPr id="2" name="Grafik 1" descr="Profil_Web.gif">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3886200" cy="776727"/>
        </a:xfrm>
        <a:prstGeom prst="rect">
          <a:avLst/>
        </a:prstGeom>
      </xdr:spPr>
    </xdr:pic>
    <xdr:clientData/>
  </xdr:twoCellAnchor>
  <xdr:twoCellAnchor editAs="oneCell">
    <xdr:from>
      <xdr:col>0</xdr:col>
      <xdr:colOff>0</xdr:colOff>
      <xdr:row>0</xdr:row>
      <xdr:rowOff>0</xdr:rowOff>
    </xdr:from>
    <xdr:to>
      <xdr:col>4</xdr:col>
      <xdr:colOff>152400</xdr:colOff>
      <xdr:row>4</xdr:row>
      <xdr:rowOff>119502</xdr:rowOff>
    </xdr:to>
    <xdr:pic>
      <xdr:nvPicPr>
        <xdr:cNvPr id="3" name="Grafik 2" descr="Profil_Web.gif">
          <a:extLst>
            <a:ext uri="{FF2B5EF4-FFF2-40B4-BE49-F238E27FC236}">
              <a16:creationId xmlns:a16="http://schemas.microsoft.com/office/drawing/2014/main" id="{AA98D757-7BC0-4B9F-BC51-461A0AD66530}"/>
            </a:ext>
          </a:extLst>
        </xdr:cNvPr>
        <xdr:cNvPicPr>
          <a:picLocks noChangeAspect="1"/>
        </xdr:cNvPicPr>
      </xdr:nvPicPr>
      <xdr:blipFill>
        <a:blip xmlns:r="http://schemas.openxmlformats.org/officeDocument/2006/relationships" r:embed="rId1" cstate="print"/>
        <a:stretch>
          <a:fillRect/>
        </a:stretch>
      </xdr:blipFill>
      <xdr:spPr>
        <a:xfrm>
          <a:off x="0" y="0"/>
          <a:ext cx="2600325" cy="7291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152400</xdr:colOff>
      <xdr:row>3</xdr:row>
      <xdr:rowOff>157602</xdr:rowOff>
    </xdr:to>
    <xdr:pic>
      <xdr:nvPicPr>
        <xdr:cNvPr id="2" name="Grafik 1" descr="Profil_Web.g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600325" cy="7291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STA/KSTA/023-Fachsupport-Unternehmenssteuern/14_SV17%20Zeitliche%20beschr&#228;nkte%20Unterst&#252;tzung/2022/Unterst&#252;tzung%20besonders%20betroffener%20Gemeinden%202019%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sionsgemeinden"/>
      <sheetName val="STFUSS2021"/>
      <sheetName val="STFUSS2022"/>
      <sheetName val="Grundtabellen"/>
      <sheetName val="Leerzeilen gelöscht"/>
      <sheetName val="Gde bereinigt"/>
      <sheetName val="Rekapitulation"/>
      <sheetName val="Auswer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Beiträge an besonders betroffene Gemeinden (Steuervorlage 17)</v>
          </cell>
        </row>
        <row r="2">
          <cell r="A2" t="str">
            <v>Gemeinde</v>
          </cell>
          <cell r="D2" t="str">
            <v>Durchschnittliche Staatssteuererträge in den Jahren 2019 - 2021 (*</v>
          </cell>
          <cell r="F2" t="str">
            <v>Betroffenheit (**</v>
          </cell>
          <cell r="G2" t="str">
            <v>Veränderung Steuerfuss JP</v>
          </cell>
          <cell r="J2" t="str">
            <v>Aufteilung der Unterstützungsleistung auf die besonders betroffenen Gemeinden (***</v>
          </cell>
        </row>
        <row r="4">
          <cell r="A4" t="str">
            <v>Nr.</v>
          </cell>
          <cell r="B4" t="str">
            <v>Name</v>
          </cell>
          <cell r="D4" t="str">
            <v>Natürliche Personen</v>
          </cell>
          <cell r="E4" t="str">
            <v>Juristische Personen</v>
          </cell>
          <cell r="F4" t="str">
            <v>Steuern JP / Steuern NP+JP</v>
          </cell>
          <cell r="G4">
            <v>2021</v>
          </cell>
          <cell r="H4">
            <v>2022</v>
          </cell>
          <cell r="J4" t="str">
            <v>Steuerertrag juristische Personen</v>
          </cell>
          <cell r="K4" t="str">
            <v>Aufteilung Unterstützungsbeitrag</v>
          </cell>
        </row>
        <row r="7">
          <cell r="A7">
            <v>21</v>
          </cell>
          <cell r="B7" t="str">
            <v>Adlikon</v>
          </cell>
          <cell r="D7">
            <v>1698661.3999999997</v>
          </cell>
          <cell r="E7">
            <v>21862.016666666666</v>
          </cell>
          <cell r="F7">
            <v>1.2706608032700904E-2</v>
          </cell>
          <cell r="G7">
            <v>1.24</v>
          </cell>
          <cell r="H7">
            <v>1.26</v>
          </cell>
          <cell r="I7">
            <v>1</v>
          </cell>
          <cell r="J7">
            <v>0</v>
          </cell>
          <cell r="K7">
            <v>0</v>
          </cell>
          <cell r="L7">
            <v>0</v>
          </cell>
        </row>
        <row r="8">
          <cell r="A8">
            <v>131</v>
          </cell>
          <cell r="B8" t="str">
            <v>Adliswil</v>
          </cell>
          <cell r="C8">
            <v>1</v>
          </cell>
          <cell r="D8">
            <v>56609014.039999999</v>
          </cell>
          <cell r="E8">
            <v>7724785</v>
          </cell>
          <cell r="F8">
            <v>0.1200735090305651</v>
          </cell>
          <cell r="G8">
            <v>1</v>
          </cell>
          <cell r="H8">
            <v>1.02</v>
          </cell>
          <cell r="I8">
            <v>1</v>
          </cell>
          <cell r="J8">
            <v>0</v>
          </cell>
          <cell r="K8">
            <v>0</v>
          </cell>
          <cell r="L8">
            <v>0</v>
          </cell>
        </row>
        <row r="9">
          <cell r="A9">
            <v>241</v>
          </cell>
          <cell r="B9" t="str">
            <v>Aesch</v>
          </cell>
          <cell r="D9">
            <v>6766392.583333333</v>
          </cell>
          <cell r="E9">
            <v>238895</v>
          </cell>
          <cell r="F9">
            <v>3.410209747396642E-2</v>
          </cell>
          <cell r="G9">
            <v>0.87</v>
          </cell>
          <cell r="H9">
            <v>0.89</v>
          </cell>
          <cell r="I9">
            <v>1</v>
          </cell>
          <cell r="J9">
            <v>0</v>
          </cell>
          <cell r="K9">
            <v>0</v>
          </cell>
          <cell r="L9">
            <v>0</v>
          </cell>
        </row>
        <row r="10">
          <cell r="A10">
            <v>1</v>
          </cell>
          <cell r="B10" t="str">
            <v>Aeugst am Albis</v>
          </cell>
          <cell r="D10">
            <v>9233201.5333333332</v>
          </cell>
          <cell r="E10">
            <v>99951</v>
          </cell>
          <cell r="F10">
            <v>1.0709243167624789E-2</v>
          </cell>
          <cell r="G10">
            <v>0.95</v>
          </cell>
          <cell r="H10">
            <v>0.95</v>
          </cell>
          <cell r="I10">
            <v>1</v>
          </cell>
          <cell r="J10">
            <v>0</v>
          </cell>
          <cell r="K10">
            <v>0</v>
          </cell>
          <cell r="L10">
            <v>0</v>
          </cell>
        </row>
        <row r="11">
          <cell r="A11">
            <v>2</v>
          </cell>
          <cell r="B11" t="str">
            <v>Affoltern am Albis</v>
          </cell>
          <cell r="D11">
            <v>26900157.673333336</v>
          </cell>
          <cell r="E11">
            <v>2162692</v>
          </cell>
          <cell r="F11">
            <v>7.4414313266203264E-2</v>
          </cell>
          <cell r="G11">
            <v>1.24</v>
          </cell>
          <cell r="H11">
            <v>1.24</v>
          </cell>
          <cell r="I11">
            <v>1</v>
          </cell>
          <cell r="J11">
            <v>0</v>
          </cell>
          <cell r="K11">
            <v>0</v>
          </cell>
          <cell r="L11">
            <v>0</v>
          </cell>
        </row>
        <row r="12">
          <cell r="A12">
            <v>211</v>
          </cell>
          <cell r="B12" t="str">
            <v>Altikon</v>
          </cell>
          <cell r="D12">
            <v>1430269.3333333333</v>
          </cell>
          <cell r="E12">
            <v>31893.666666666668</v>
          </cell>
          <cell r="F12">
            <v>2.18126615614447E-2</v>
          </cell>
          <cell r="G12">
            <v>1.1399999999999999</v>
          </cell>
          <cell r="H12">
            <v>1.1399999999999999</v>
          </cell>
          <cell r="I12">
            <v>1</v>
          </cell>
          <cell r="J12">
            <v>0</v>
          </cell>
          <cell r="K12">
            <v>0</v>
          </cell>
          <cell r="L12">
            <v>0</v>
          </cell>
        </row>
        <row r="13">
          <cell r="A13">
            <v>30</v>
          </cell>
          <cell r="B13" t="str">
            <v>Andelfingen</v>
          </cell>
          <cell r="D13">
            <v>6625322.4166666651</v>
          </cell>
          <cell r="E13">
            <v>1314875.6499999999</v>
          </cell>
          <cell r="F13">
            <v>0.16559733635863713</v>
          </cell>
          <cell r="G13">
            <v>1.1200000000000001</v>
          </cell>
          <cell r="H13">
            <v>1.1399999999999999</v>
          </cell>
          <cell r="I13">
            <v>1</v>
          </cell>
          <cell r="J13">
            <v>0</v>
          </cell>
          <cell r="K13">
            <v>0</v>
          </cell>
          <cell r="L13">
            <v>0</v>
          </cell>
        </row>
        <row r="14">
          <cell r="A14">
            <v>51</v>
          </cell>
          <cell r="B14" t="str">
            <v>Bachenbülach</v>
          </cell>
          <cell r="D14">
            <v>10347327.833333334</v>
          </cell>
          <cell r="E14">
            <v>1094332</v>
          </cell>
          <cell r="F14">
            <v>9.5644514514568027E-2</v>
          </cell>
          <cell r="G14">
            <v>1.06</v>
          </cell>
          <cell r="H14">
            <v>1.06</v>
          </cell>
          <cell r="I14">
            <v>1</v>
          </cell>
          <cell r="J14">
            <v>0</v>
          </cell>
          <cell r="K14">
            <v>0</v>
          </cell>
          <cell r="L14">
            <v>0</v>
          </cell>
        </row>
        <row r="15">
          <cell r="A15">
            <v>81</v>
          </cell>
          <cell r="B15" t="str">
            <v>Bachs</v>
          </cell>
          <cell r="D15">
            <v>1418405.5666666667</v>
          </cell>
          <cell r="E15">
            <v>30861.666666666668</v>
          </cell>
          <cell r="F15">
            <v>2.12946694418009E-2</v>
          </cell>
          <cell r="G15">
            <v>1.27</v>
          </cell>
          <cell r="H15">
            <v>1.27</v>
          </cell>
          <cell r="I15">
            <v>1</v>
          </cell>
          <cell r="J15">
            <v>0</v>
          </cell>
          <cell r="K15">
            <v>0</v>
          </cell>
          <cell r="L15">
            <v>0</v>
          </cell>
        </row>
        <row r="16">
          <cell r="A16">
            <v>111</v>
          </cell>
          <cell r="B16" t="str">
            <v>Bäretswil</v>
          </cell>
          <cell r="D16">
            <v>11422570.433333332</v>
          </cell>
          <cell r="E16">
            <v>1054290.05</v>
          </cell>
          <cell r="F16">
            <v>8.4499626441148973E-2</v>
          </cell>
          <cell r="G16">
            <v>1.02</v>
          </cell>
          <cell r="H16">
            <v>1.06</v>
          </cell>
          <cell r="I16">
            <v>1</v>
          </cell>
          <cell r="J16">
            <v>0</v>
          </cell>
          <cell r="K16">
            <v>0</v>
          </cell>
          <cell r="L16">
            <v>0</v>
          </cell>
        </row>
        <row r="17">
          <cell r="A17">
            <v>52</v>
          </cell>
          <cell r="B17" t="str">
            <v>Bassersdorf</v>
          </cell>
          <cell r="D17">
            <v>28063267.806666669</v>
          </cell>
          <cell r="E17">
            <v>3477851.2333333329</v>
          </cell>
          <cell r="F17">
            <v>0.11026404069312731</v>
          </cell>
          <cell r="G17">
            <v>1.0900000000000001</v>
          </cell>
          <cell r="H17">
            <v>1.1399999999999999</v>
          </cell>
          <cell r="I17">
            <v>1</v>
          </cell>
          <cell r="J17">
            <v>0</v>
          </cell>
          <cell r="K17">
            <v>0</v>
          </cell>
          <cell r="L17">
            <v>0</v>
          </cell>
        </row>
        <row r="18">
          <cell r="A18">
            <v>297</v>
          </cell>
          <cell r="B18" t="str">
            <v>Bauma</v>
          </cell>
          <cell r="D18">
            <v>9256735.3433333337</v>
          </cell>
          <cell r="E18">
            <v>683135.66666666663</v>
          </cell>
          <cell r="F18">
            <v>6.8726814058190339E-2</v>
          </cell>
          <cell r="G18">
            <v>1.2</v>
          </cell>
          <cell r="H18">
            <v>1.2</v>
          </cell>
          <cell r="I18">
            <v>1</v>
          </cell>
          <cell r="J18">
            <v>0</v>
          </cell>
          <cell r="K18">
            <v>0</v>
          </cell>
          <cell r="L18">
            <v>0</v>
          </cell>
        </row>
        <row r="19">
          <cell r="A19">
            <v>22</v>
          </cell>
          <cell r="B19" t="str">
            <v>Benken</v>
          </cell>
          <cell r="D19">
            <v>2371174.9666666668</v>
          </cell>
          <cell r="E19">
            <v>61099.316666666673</v>
          </cell>
          <cell r="F19">
            <v>2.5120241201963673E-2</v>
          </cell>
          <cell r="G19">
            <v>1.1399999999999999</v>
          </cell>
          <cell r="H19">
            <v>1.1399999999999999</v>
          </cell>
          <cell r="I19">
            <v>1</v>
          </cell>
          <cell r="J19">
            <v>0</v>
          </cell>
          <cell r="K19">
            <v>0</v>
          </cell>
          <cell r="L19">
            <v>0</v>
          </cell>
        </row>
        <row r="20">
          <cell r="A20">
            <v>23</v>
          </cell>
          <cell r="B20" t="str">
            <v>Berg am Irchel</v>
          </cell>
          <cell r="D20">
            <v>4343534.6333333338</v>
          </cell>
          <cell r="E20">
            <v>32782.333333333336</v>
          </cell>
          <cell r="F20">
            <v>7.490849859146019E-3</v>
          </cell>
          <cell r="G20">
            <v>0.98</v>
          </cell>
          <cell r="H20">
            <v>0.98</v>
          </cell>
          <cell r="I20">
            <v>1</v>
          </cell>
          <cell r="J20">
            <v>0</v>
          </cell>
          <cell r="K20">
            <v>0</v>
          </cell>
          <cell r="L20">
            <v>0</v>
          </cell>
        </row>
        <row r="21">
          <cell r="A21">
            <v>242</v>
          </cell>
          <cell r="B21" t="str">
            <v>Birmensdorf</v>
          </cell>
          <cell r="D21">
            <v>19537563.933333334</v>
          </cell>
          <cell r="E21">
            <v>764092</v>
          </cell>
          <cell r="F21">
            <v>3.7636929840064705E-2</v>
          </cell>
          <cell r="G21">
            <v>1.1000000000000001</v>
          </cell>
          <cell r="H21">
            <v>1.1200000000000001</v>
          </cell>
          <cell r="I21">
            <v>1</v>
          </cell>
          <cell r="J21">
            <v>0</v>
          </cell>
          <cell r="K21">
            <v>0</v>
          </cell>
          <cell r="L21">
            <v>0</v>
          </cell>
        </row>
        <row r="22">
          <cell r="A22">
            <v>3</v>
          </cell>
          <cell r="B22" t="str">
            <v>Bonstetten</v>
          </cell>
          <cell r="D22">
            <v>15165992.25</v>
          </cell>
          <cell r="E22">
            <v>175654.66666666666</v>
          </cell>
          <cell r="F22">
            <v>1.1449531306566646E-2</v>
          </cell>
          <cell r="G22">
            <v>1.0900000000000001</v>
          </cell>
          <cell r="H22">
            <v>1.0900000000000001</v>
          </cell>
          <cell r="I22">
            <v>1</v>
          </cell>
          <cell r="J22">
            <v>0</v>
          </cell>
          <cell r="K22">
            <v>0</v>
          </cell>
          <cell r="L22">
            <v>0</v>
          </cell>
        </row>
        <row r="23">
          <cell r="A23">
            <v>82</v>
          </cell>
          <cell r="B23" t="str">
            <v>Boppelsen</v>
          </cell>
          <cell r="D23">
            <v>6912162.3600000003</v>
          </cell>
          <cell r="E23">
            <v>162845.88333333333</v>
          </cell>
          <cell r="F23">
            <v>2.3017059165518342E-2</v>
          </cell>
          <cell r="G23">
            <v>0.94</v>
          </cell>
          <cell r="H23">
            <v>0.94</v>
          </cell>
          <cell r="I23">
            <v>1</v>
          </cell>
          <cell r="J23">
            <v>0</v>
          </cell>
          <cell r="K23">
            <v>0</v>
          </cell>
          <cell r="L23">
            <v>0</v>
          </cell>
        </row>
        <row r="24">
          <cell r="A24">
            <v>213</v>
          </cell>
          <cell r="B24" t="str">
            <v>Brütten</v>
          </cell>
          <cell r="D24">
            <v>8121789.5</v>
          </cell>
          <cell r="E24">
            <v>147952.68333333332</v>
          </cell>
          <cell r="F24">
            <v>1.7890845936105973E-2</v>
          </cell>
          <cell r="G24">
            <v>0.89</v>
          </cell>
          <cell r="H24">
            <v>0.89</v>
          </cell>
          <cell r="I24">
            <v>1</v>
          </cell>
          <cell r="J24">
            <v>0</v>
          </cell>
          <cell r="K24">
            <v>0</v>
          </cell>
          <cell r="L24">
            <v>0</v>
          </cell>
        </row>
        <row r="25">
          <cell r="A25">
            <v>112</v>
          </cell>
          <cell r="B25" t="str">
            <v>Bubikon</v>
          </cell>
          <cell r="D25">
            <v>19321815.739999998</v>
          </cell>
          <cell r="E25">
            <v>2972504</v>
          </cell>
          <cell r="F25">
            <v>0.13333010536611242</v>
          </cell>
          <cell r="G25">
            <v>1.18</v>
          </cell>
          <cell r="H25">
            <v>1.18</v>
          </cell>
          <cell r="I25">
            <v>1</v>
          </cell>
          <cell r="J25">
            <v>0</v>
          </cell>
          <cell r="K25">
            <v>0</v>
          </cell>
          <cell r="L25">
            <v>0</v>
          </cell>
        </row>
        <row r="26">
          <cell r="A26">
            <v>24</v>
          </cell>
          <cell r="B26" t="str">
            <v>Buch am Irchel</v>
          </cell>
          <cell r="D26">
            <v>2471195.75</v>
          </cell>
          <cell r="E26">
            <v>63564.649999999987</v>
          </cell>
          <cell r="F26">
            <v>2.5077182837478441E-2</v>
          </cell>
          <cell r="G26">
            <v>1.06</v>
          </cell>
          <cell r="H26">
            <v>1.06</v>
          </cell>
          <cell r="I26">
            <v>1</v>
          </cell>
          <cell r="J26">
            <v>0</v>
          </cell>
          <cell r="K26">
            <v>0</v>
          </cell>
          <cell r="L26">
            <v>0</v>
          </cell>
        </row>
        <row r="27">
          <cell r="A27">
            <v>83</v>
          </cell>
          <cell r="B27" t="str">
            <v>Buchs</v>
          </cell>
          <cell r="D27">
            <v>13733398.236666664</v>
          </cell>
          <cell r="E27">
            <v>1391544.3333333333</v>
          </cell>
          <cell r="F27">
            <v>9.20032804682136E-2</v>
          </cell>
          <cell r="G27">
            <v>1.1000000000000001</v>
          </cell>
          <cell r="H27">
            <v>1.1000000000000001</v>
          </cell>
          <cell r="I27">
            <v>1</v>
          </cell>
          <cell r="J27">
            <v>0</v>
          </cell>
          <cell r="K27">
            <v>0</v>
          </cell>
          <cell r="L27">
            <v>0</v>
          </cell>
        </row>
        <row r="28">
          <cell r="A28">
            <v>53</v>
          </cell>
          <cell r="B28" t="str">
            <v>Bülach</v>
          </cell>
          <cell r="D28">
            <v>48181725.256666668</v>
          </cell>
          <cell r="E28">
            <v>4116345</v>
          </cell>
          <cell r="F28">
            <v>7.8709309536622363E-2</v>
          </cell>
          <cell r="G28">
            <v>1.1000000000000001</v>
          </cell>
          <cell r="H28">
            <v>1.1000000000000001</v>
          </cell>
          <cell r="I28">
            <v>1</v>
          </cell>
          <cell r="J28">
            <v>0</v>
          </cell>
          <cell r="K28">
            <v>0</v>
          </cell>
          <cell r="L28">
            <v>0</v>
          </cell>
        </row>
        <row r="29">
          <cell r="A29">
            <v>25</v>
          </cell>
          <cell r="B29" t="str">
            <v>Dachsen</v>
          </cell>
          <cell r="D29">
            <v>4806898</v>
          </cell>
          <cell r="E29">
            <v>69214.666666666672</v>
          </cell>
          <cell r="F29">
            <v>1.4194640566823107E-2</v>
          </cell>
          <cell r="G29">
            <v>1.0900000000000001</v>
          </cell>
          <cell r="H29">
            <v>1.1200000000000001</v>
          </cell>
          <cell r="I29">
            <v>1</v>
          </cell>
          <cell r="J29">
            <v>0</v>
          </cell>
          <cell r="K29">
            <v>0</v>
          </cell>
          <cell r="L29">
            <v>0</v>
          </cell>
        </row>
        <row r="30">
          <cell r="A30">
            <v>214</v>
          </cell>
          <cell r="B30" t="str">
            <v>Dägerlen</v>
          </cell>
          <cell r="D30">
            <v>2430621.3333333335</v>
          </cell>
          <cell r="E30">
            <v>11209.666666666666</v>
          </cell>
          <cell r="F30">
            <v>4.5906807910402747E-3</v>
          </cell>
          <cell r="G30">
            <v>1.17</v>
          </cell>
          <cell r="H30">
            <v>1.17</v>
          </cell>
          <cell r="I30">
            <v>1</v>
          </cell>
          <cell r="J30">
            <v>0</v>
          </cell>
          <cell r="K30">
            <v>0</v>
          </cell>
          <cell r="L30">
            <v>0</v>
          </cell>
        </row>
        <row r="31">
          <cell r="A31">
            <v>84</v>
          </cell>
          <cell r="B31" t="str">
            <v>Dällikon</v>
          </cell>
          <cell r="C31">
            <v>1</v>
          </cell>
          <cell r="D31">
            <v>8954607.3733333331</v>
          </cell>
          <cell r="E31">
            <v>2820274.3333333335</v>
          </cell>
          <cell r="F31">
            <v>0.2395161500209857</v>
          </cell>
          <cell r="G31">
            <v>1.08</v>
          </cell>
          <cell r="H31">
            <v>1.08</v>
          </cell>
          <cell r="I31">
            <v>1</v>
          </cell>
          <cell r="J31">
            <v>3045896.2800000003</v>
          </cell>
          <cell r="K31">
            <v>2.2572373328260784E-3</v>
          </cell>
          <cell r="L31">
            <v>45145</v>
          </cell>
        </row>
        <row r="32">
          <cell r="A32">
            <v>85</v>
          </cell>
          <cell r="B32" t="str">
            <v>Dänikon</v>
          </cell>
          <cell r="D32">
            <v>4437205.4866666663</v>
          </cell>
          <cell r="E32">
            <v>350980</v>
          </cell>
          <cell r="F32">
            <v>7.330125388361626E-2</v>
          </cell>
          <cell r="G32">
            <v>1.2</v>
          </cell>
          <cell r="H32">
            <v>1.2</v>
          </cell>
          <cell r="I32">
            <v>1</v>
          </cell>
          <cell r="J32">
            <v>0</v>
          </cell>
          <cell r="K32">
            <v>0</v>
          </cell>
          <cell r="L32">
            <v>0</v>
          </cell>
        </row>
        <row r="33">
          <cell r="A33">
            <v>215</v>
          </cell>
          <cell r="B33" t="str">
            <v>Dättlikon</v>
          </cell>
          <cell r="D33">
            <v>2770940.5</v>
          </cell>
          <cell r="E33">
            <v>26546.666666666668</v>
          </cell>
          <cell r="F33">
            <v>9.4894686141842894E-3</v>
          </cell>
          <cell r="G33">
            <v>1.1399999999999999</v>
          </cell>
          <cell r="H33">
            <v>1.1599999999999999</v>
          </cell>
          <cell r="I33">
            <v>1</v>
          </cell>
          <cell r="J33">
            <v>0</v>
          </cell>
          <cell r="K33">
            <v>0</v>
          </cell>
          <cell r="L33">
            <v>0</v>
          </cell>
        </row>
        <row r="34">
          <cell r="A34">
            <v>86</v>
          </cell>
          <cell r="B34" t="str">
            <v>Dielsdorf</v>
          </cell>
          <cell r="D34">
            <v>12093961.666666666</v>
          </cell>
          <cell r="E34">
            <v>2570471.3333333335</v>
          </cell>
          <cell r="F34">
            <v>0.1752861043678493</v>
          </cell>
          <cell r="G34">
            <v>1.05</v>
          </cell>
          <cell r="H34">
            <v>1.05</v>
          </cell>
          <cell r="I34">
            <v>1</v>
          </cell>
          <cell r="J34">
            <v>0</v>
          </cell>
          <cell r="K34">
            <v>0</v>
          </cell>
          <cell r="L34">
            <v>0</v>
          </cell>
        </row>
        <row r="35">
          <cell r="A35">
            <v>243</v>
          </cell>
          <cell r="B35" t="str">
            <v>Dietikon</v>
          </cell>
          <cell r="C35">
            <v>1</v>
          </cell>
          <cell r="D35">
            <v>45893335.666666664</v>
          </cell>
          <cell r="E35">
            <v>11834319.566666668</v>
          </cell>
          <cell r="F35">
            <v>0.20500260263183612</v>
          </cell>
          <cell r="G35">
            <v>1.23</v>
          </cell>
          <cell r="H35">
            <v>1.23</v>
          </cell>
          <cell r="I35">
            <v>1</v>
          </cell>
          <cell r="J35">
            <v>14556213.067000002</v>
          </cell>
          <cell r="K35">
            <v>1.0787244390148174E-2</v>
          </cell>
          <cell r="L35">
            <v>215745</v>
          </cell>
        </row>
        <row r="36">
          <cell r="A36">
            <v>54</v>
          </cell>
          <cell r="B36" t="str">
            <v>Dietlikon</v>
          </cell>
          <cell r="C36">
            <v>1</v>
          </cell>
          <cell r="D36">
            <v>20170710.483333334</v>
          </cell>
          <cell r="E36">
            <v>6725481.333333333</v>
          </cell>
          <cell r="F36">
            <v>0.25005329301547358</v>
          </cell>
          <cell r="G36">
            <v>0.98</v>
          </cell>
          <cell r="H36">
            <v>1.02</v>
          </cell>
          <cell r="I36">
            <v>1</v>
          </cell>
          <cell r="J36">
            <v>6859990.96</v>
          </cell>
          <cell r="K36">
            <v>5.0837672311551622E-3</v>
          </cell>
          <cell r="L36">
            <v>101675</v>
          </cell>
        </row>
        <row r="37">
          <cell r="A37">
            <v>216</v>
          </cell>
          <cell r="B37" t="str">
            <v>Dinhard</v>
          </cell>
          <cell r="D37">
            <v>4897182</v>
          </cell>
          <cell r="E37">
            <v>163794.33333333334</v>
          </cell>
          <cell r="F37">
            <v>3.2364176898936961E-2</v>
          </cell>
          <cell r="G37">
            <v>0.87</v>
          </cell>
          <cell r="H37">
            <v>0.87</v>
          </cell>
          <cell r="I37">
            <v>1</v>
          </cell>
          <cell r="J37">
            <v>0</v>
          </cell>
          <cell r="K37">
            <v>0</v>
          </cell>
          <cell r="L37">
            <v>0</v>
          </cell>
        </row>
        <row r="38">
          <cell r="A38">
            <v>26</v>
          </cell>
          <cell r="B38" t="str">
            <v>Dorf</v>
          </cell>
          <cell r="D38">
            <v>1609271.7833333334</v>
          </cell>
          <cell r="E38">
            <v>12964</v>
          </cell>
          <cell r="F38">
            <v>7.991440044160452E-3</v>
          </cell>
          <cell r="G38">
            <v>1.0900000000000001</v>
          </cell>
          <cell r="H38">
            <v>1.0900000000000001</v>
          </cell>
          <cell r="I38">
            <v>1</v>
          </cell>
          <cell r="J38">
            <v>0</v>
          </cell>
          <cell r="K38">
            <v>0</v>
          </cell>
          <cell r="L38">
            <v>0</v>
          </cell>
        </row>
        <row r="39">
          <cell r="A39">
            <v>191</v>
          </cell>
          <cell r="B39" t="str">
            <v>Dübendorf</v>
          </cell>
          <cell r="C39">
            <v>1</v>
          </cell>
          <cell r="D39">
            <v>76971935</v>
          </cell>
          <cell r="E39">
            <v>13633512.883333333</v>
          </cell>
          <cell r="F39">
            <v>0.15047122664067961</v>
          </cell>
          <cell r="G39">
            <v>0.99</v>
          </cell>
          <cell r="H39">
            <v>0.99</v>
          </cell>
          <cell r="I39">
            <v>1</v>
          </cell>
          <cell r="J39">
            <v>0</v>
          </cell>
          <cell r="K39">
            <v>0</v>
          </cell>
          <cell r="L39">
            <v>0</v>
          </cell>
        </row>
        <row r="40">
          <cell r="A40">
            <v>113</v>
          </cell>
          <cell r="B40" t="str">
            <v>Dürnten</v>
          </cell>
          <cell r="D40">
            <v>16269104</v>
          </cell>
          <cell r="E40">
            <v>667968.66666666663</v>
          </cell>
          <cell r="F40">
            <v>3.9438259480416307E-2</v>
          </cell>
          <cell r="G40">
            <v>1.1499999999999999</v>
          </cell>
          <cell r="H40">
            <v>1.1499999999999999</v>
          </cell>
          <cell r="I40">
            <v>1</v>
          </cell>
          <cell r="J40">
            <v>0</v>
          </cell>
          <cell r="K40">
            <v>0</v>
          </cell>
          <cell r="L40">
            <v>0</v>
          </cell>
        </row>
        <row r="41">
          <cell r="A41">
            <v>192</v>
          </cell>
          <cell r="B41" t="str">
            <v>Egg</v>
          </cell>
          <cell r="D41">
            <v>30754356.819999997</v>
          </cell>
          <cell r="E41">
            <v>1012090.6666666666</v>
          </cell>
          <cell r="F41">
            <v>3.1860366731013015E-2</v>
          </cell>
          <cell r="G41">
            <v>0.98</v>
          </cell>
          <cell r="H41">
            <v>1.01</v>
          </cell>
          <cell r="I41">
            <v>1</v>
          </cell>
          <cell r="J41">
            <v>0</v>
          </cell>
          <cell r="K41">
            <v>0</v>
          </cell>
          <cell r="L41">
            <v>0</v>
          </cell>
        </row>
        <row r="42">
          <cell r="A42">
            <v>55</v>
          </cell>
          <cell r="B42" t="str">
            <v>Eglisau</v>
          </cell>
          <cell r="D42">
            <v>13894411.040000001</v>
          </cell>
          <cell r="E42">
            <v>192571.25</v>
          </cell>
          <cell r="F42">
            <v>1.3670156321322385E-2</v>
          </cell>
          <cell r="G42">
            <v>1.1299999999999999</v>
          </cell>
          <cell r="H42">
            <v>1.1299999999999999</v>
          </cell>
          <cell r="I42">
            <v>1</v>
          </cell>
          <cell r="J42">
            <v>0</v>
          </cell>
          <cell r="K42">
            <v>0</v>
          </cell>
          <cell r="L42">
            <v>0</v>
          </cell>
        </row>
        <row r="43">
          <cell r="A43">
            <v>294</v>
          </cell>
          <cell r="B43" t="str">
            <v>Elgg</v>
          </cell>
          <cell r="D43">
            <v>10679161.99</v>
          </cell>
          <cell r="E43">
            <v>822301.1</v>
          </cell>
          <cell r="F43">
            <v>7.1495347467136899E-2</v>
          </cell>
          <cell r="G43">
            <v>1.17</v>
          </cell>
          <cell r="H43">
            <v>1.1499999999999999</v>
          </cell>
          <cell r="I43">
            <v>0</v>
          </cell>
          <cell r="J43">
            <v>0</v>
          </cell>
          <cell r="K43">
            <v>0</v>
          </cell>
          <cell r="L43">
            <v>0</v>
          </cell>
        </row>
        <row r="44">
          <cell r="A44">
            <v>218</v>
          </cell>
          <cell r="B44" t="str">
            <v>Ellikon an der Thur</v>
          </cell>
          <cell r="D44">
            <v>2274367.3333333335</v>
          </cell>
          <cell r="E44">
            <v>237514.66666666666</v>
          </cell>
          <cell r="F44">
            <v>9.4556458729616544E-2</v>
          </cell>
          <cell r="G44">
            <v>1.19</v>
          </cell>
          <cell r="H44">
            <v>1.19</v>
          </cell>
          <cell r="I44">
            <v>1</v>
          </cell>
          <cell r="J44">
            <v>0</v>
          </cell>
          <cell r="K44">
            <v>0</v>
          </cell>
          <cell r="L44">
            <v>0</v>
          </cell>
        </row>
        <row r="45">
          <cell r="A45">
            <v>219</v>
          </cell>
          <cell r="B45" t="str">
            <v>Elsau</v>
          </cell>
          <cell r="D45">
            <v>8147231.3500000006</v>
          </cell>
          <cell r="E45">
            <v>436776.33333333331</v>
          </cell>
          <cell r="F45">
            <v>5.0882565515566358E-2</v>
          </cell>
          <cell r="G45">
            <v>1.18</v>
          </cell>
          <cell r="H45">
            <v>1.2</v>
          </cell>
          <cell r="I45">
            <v>1</v>
          </cell>
          <cell r="J45">
            <v>0</v>
          </cell>
          <cell r="K45">
            <v>0</v>
          </cell>
          <cell r="L45">
            <v>0</v>
          </cell>
        </row>
        <row r="46">
          <cell r="A46">
            <v>56</v>
          </cell>
          <cell r="B46" t="str">
            <v>Embrach</v>
          </cell>
          <cell r="D46">
            <v>19349670.829999998</v>
          </cell>
          <cell r="E46">
            <v>1243658.3333333333</v>
          </cell>
          <cell r="F46">
            <v>6.0391320095425943E-2</v>
          </cell>
          <cell r="G46">
            <v>1.18</v>
          </cell>
          <cell r="H46">
            <v>1.18</v>
          </cell>
          <cell r="I46">
            <v>1</v>
          </cell>
          <cell r="J46">
            <v>0</v>
          </cell>
          <cell r="K46">
            <v>0</v>
          </cell>
          <cell r="L46">
            <v>0</v>
          </cell>
        </row>
        <row r="47">
          <cell r="A47">
            <v>151</v>
          </cell>
          <cell r="B47" t="str">
            <v>Erlenbach</v>
          </cell>
          <cell r="D47">
            <v>71552217.713333324</v>
          </cell>
          <cell r="E47">
            <v>1566027.1500000001</v>
          </cell>
          <cell r="F47">
            <v>2.141773442356406E-2</v>
          </cell>
          <cell r="G47">
            <v>0.79</v>
          </cell>
          <cell r="H47">
            <v>0.79</v>
          </cell>
          <cell r="I47">
            <v>1</v>
          </cell>
          <cell r="J47">
            <v>0</v>
          </cell>
          <cell r="K47">
            <v>0</v>
          </cell>
          <cell r="L47">
            <v>0</v>
          </cell>
        </row>
        <row r="48">
          <cell r="A48">
            <v>193</v>
          </cell>
          <cell r="B48" t="str">
            <v>Fällanden</v>
          </cell>
          <cell r="D48">
            <v>27837877.483333334</v>
          </cell>
          <cell r="E48">
            <v>7516588.666666667</v>
          </cell>
          <cell r="F48">
            <v>0.21260648187348369</v>
          </cell>
          <cell r="G48">
            <v>1.03</v>
          </cell>
          <cell r="H48">
            <v>1.03</v>
          </cell>
          <cell r="I48">
            <v>1</v>
          </cell>
          <cell r="J48">
            <v>7742086.3266666671</v>
          </cell>
          <cell r="K48">
            <v>5.7374659817747697E-3</v>
          </cell>
          <cell r="L48">
            <v>114749</v>
          </cell>
        </row>
        <row r="49">
          <cell r="A49">
            <v>172</v>
          </cell>
          <cell r="B49" t="str">
            <v>Fehraltorf</v>
          </cell>
          <cell r="C49">
            <v>1</v>
          </cell>
          <cell r="D49">
            <v>15415589.813333334</v>
          </cell>
          <cell r="E49">
            <v>5298941.333333333</v>
          </cell>
          <cell r="F49">
            <v>0.25580792998957286</v>
          </cell>
          <cell r="G49">
            <v>1.07</v>
          </cell>
          <cell r="H49">
            <v>1.07</v>
          </cell>
          <cell r="I49">
            <v>1</v>
          </cell>
          <cell r="J49">
            <v>5669867.2266666666</v>
          </cell>
          <cell r="K49">
            <v>4.2017963842810365E-3</v>
          </cell>
          <cell r="L49">
            <v>84036</v>
          </cell>
        </row>
        <row r="50">
          <cell r="A50">
            <v>27</v>
          </cell>
          <cell r="B50" t="str">
            <v>Feuerthalen</v>
          </cell>
          <cell r="D50">
            <v>8838784.336666666</v>
          </cell>
          <cell r="E50">
            <v>938173.79999999993</v>
          </cell>
          <cell r="F50">
            <v>9.5957637016113762E-2</v>
          </cell>
          <cell r="G50">
            <v>1.1399999999999999</v>
          </cell>
          <cell r="H50">
            <v>1.1399999999999999</v>
          </cell>
          <cell r="I50">
            <v>1</v>
          </cell>
          <cell r="J50">
            <v>0</v>
          </cell>
          <cell r="K50">
            <v>0</v>
          </cell>
          <cell r="L50">
            <v>0</v>
          </cell>
        </row>
        <row r="51">
          <cell r="A51">
            <v>114</v>
          </cell>
          <cell r="B51" t="str">
            <v>Fischenthal</v>
          </cell>
          <cell r="D51">
            <v>3979414</v>
          </cell>
          <cell r="E51">
            <v>137219</v>
          </cell>
          <cell r="F51">
            <v>3.3332823207703963E-2</v>
          </cell>
          <cell r="G51">
            <v>1.24</v>
          </cell>
          <cell r="H51">
            <v>1.24</v>
          </cell>
          <cell r="I51">
            <v>1</v>
          </cell>
          <cell r="J51">
            <v>0</v>
          </cell>
          <cell r="K51">
            <v>0</v>
          </cell>
          <cell r="L51">
            <v>0</v>
          </cell>
        </row>
        <row r="52">
          <cell r="A52">
            <v>28</v>
          </cell>
          <cell r="B52" t="str">
            <v>Flaach</v>
          </cell>
          <cell r="D52">
            <v>3102114.4499999997</v>
          </cell>
          <cell r="E52">
            <v>131520</v>
          </cell>
          <cell r="F52">
            <v>4.0672500875910698E-2</v>
          </cell>
          <cell r="G52">
            <v>1.07</v>
          </cell>
          <cell r="H52">
            <v>1.07</v>
          </cell>
          <cell r="I52">
            <v>1</v>
          </cell>
          <cell r="J52">
            <v>0</v>
          </cell>
          <cell r="K52">
            <v>0</v>
          </cell>
          <cell r="L52">
            <v>0</v>
          </cell>
        </row>
        <row r="53">
          <cell r="A53">
            <v>29</v>
          </cell>
          <cell r="B53" t="str">
            <v>Flurlingen</v>
          </cell>
          <cell r="D53">
            <v>4651114.7166666668</v>
          </cell>
          <cell r="E53">
            <v>108172</v>
          </cell>
          <cell r="F53">
            <v>2.272861595440126E-2</v>
          </cell>
          <cell r="G53">
            <v>1.1200000000000001</v>
          </cell>
          <cell r="H53">
            <v>1.1200000000000001</v>
          </cell>
          <cell r="I53">
            <v>1</v>
          </cell>
          <cell r="J53">
            <v>0</v>
          </cell>
          <cell r="K53">
            <v>0</v>
          </cell>
          <cell r="L53">
            <v>0</v>
          </cell>
        </row>
        <row r="54">
          <cell r="A54">
            <v>57</v>
          </cell>
          <cell r="B54" t="str">
            <v>Freienstein-Teufen</v>
          </cell>
          <cell r="D54">
            <v>6071168.1299999999</v>
          </cell>
          <cell r="E54">
            <v>264983.33333333331</v>
          </cell>
          <cell r="F54">
            <v>4.1820864742070175E-2</v>
          </cell>
          <cell r="G54">
            <v>0.99</v>
          </cell>
          <cell r="H54">
            <v>0.99</v>
          </cell>
          <cell r="I54">
            <v>1</v>
          </cell>
          <cell r="J54">
            <v>0</v>
          </cell>
          <cell r="K54">
            <v>0</v>
          </cell>
          <cell r="L54">
            <v>0</v>
          </cell>
        </row>
        <row r="55">
          <cell r="A55">
            <v>244</v>
          </cell>
          <cell r="B55" t="str">
            <v>Geroldswil</v>
          </cell>
          <cell r="D55">
            <v>13666667.99</v>
          </cell>
          <cell r="E55">
            <v>2241380.3333333335</v>
          </cell>
          <cell r="F55">
            <v>0.14089599728244226</v>
          </cell>
          <cell r="G55">
            <v>1.08</v>
          </cell>
          <cell r="H55">
            <v>1.1000000000000001</v>
          </cell>
          <cell r="I55">
            <v>1</v>
          </cell>
          <cell r="J55">
            <v>0</v>
          </cell>
          <cell r="K55">
            <v>0</v>
          </cell>
          <cell r="L55">
            <v>0</v>
          </cell>
        </row>
        <row r="56">
          <cell r="A56">
            <v>58</v>
          </cell>
          <cell r="B56" t="str">
            <v>Glattfelden</v>
          </cell>
          <cell r="D56">
            <v>10425114.083333334</v>
          </cell>
          <cell r="E56">
            <v>926163.66666666663</v>
          </cell>
          <cell r="F56">
            <v>8.1591137761268029E-2</v>
          </cell>
          <cell r="G56">
            <v>1.2</v>
          </cell>
          <cell r="H56">
            <v>1.2</v>
          </cell>
          <cell r="I56">
            <v>1</v>
          </cell>
          <cell r="J56">
            <v>0</v>
          </cell>
          <cell r="K56">
            <v>0</v>
          </cell>
          <cell r="L56">
            <v>0</v>
          </cell>
        </row>
        <row r="57">
          <cell r="A57">
            <v>115</v>
          </cell>
          <cell r="B57" t="str">
            <v>Gossau</v>
          </cell>
          <cell r="D57">
            <v>26461293.550000001</v>
          </cell>
          <cell r="E57">
            <v>1563098.6666666667</v>
          </cell>
          <cell r="F57">
            <v>5.5776362769325669E-2</v>
          </cell>
          <cell r="G57">
            <v>1.19</v>
          </cell>
          <cell r="H57">
            <v>1.19</v>
          </cell>
          <cell r="I57">
            <v>1</v>
          </cell>
          <cell r="J57">
            <v>0</v>
          </cell>
          <cell r="K57">
            <v>0</v>
          </cell>
          <cell r="L57">
            <v>0</v>
          </cell>
        </row>
        <row r="58">
          <cell r="A58">
            <v>194</v>
          </cell>
          <cell r="B58" t="str">
            <v>Greifensee</v>
          </cell>
          <cell r="C58">
            <v>1</v>
          </cell>
          <cell r="D58">
            <v>17592231.416666668</v>
          </cell>
          <cell r="E58">
            <v>9844461</v>
          </cell>
          <cell r="F58">
            <v>0.35880640605278985</v>
          </cell>
          <cell r="G58">
            <v>0.94</v>
          </cell>
          <cell r="H58">
            <v>0.94</v>
          </cell>
          <cell r="I58">
            <v>1</v>
          </cell>
          <cell r="J58">
            <v>9253793.3399999999</v>
          </cell>
          <cell r="K58">
            <v>6.8577541311765633E-3</v>
          </cell>
          <cell r="L58">
            <v>137155</v>
          </cell>
        </row>
        <row r="59">
          <cell r="A59">
            <v>116</v>
          </cell>
          <cell r="B59" t="str">
            <v>Grüningen</v>
          </cell>
          <cell r="D59">
            <v>11206361.15</v>
          </cell>
          <cell r="E59">
            <v>893709.66666666663</v>
          </cell>
          <cell r="F59">
            <v>7.3859870756761925E-2</v>
          </cell>
          <cell r="G59">
            <v>1.1299999999999999</v>
          </cell>
          <cell r="H59">
            <v>1.1299999999999999</v>
          </cell>
          <cell r="I59">
            <v>1</v>
          </cell>
          <cell r="J59">
            <v>0</v>
          </cell>
          <cell r="K59">
            <v>0</v>
          </cell>
          <cell r="L59">
            <v>0</v>
          </cell>
        </row>
        <row r="60">
          <cell r="A60">
            <v>220</v>
          </cell>
          <cell r="B60" t="str">
            <v>Hagenbuch</v>
          </cell>
          <cell r="D60">
            <v>2225473.2866666666</v>
          </cell>
          <cell r="E60">
            <v>46714</v>
          </cell>
          <cell r="F60">
            <v>2.0559044702925942E-2</v>
          </cell>
          <cell r="G60">
            <v>1.1399999999999999</v>
          </cell>
          <cell r="H60">
            <v>1.1599999999999999</v>
          </cell>
          <cell r="I60">
            <v>1</v>
          </cell>
          <cell r="J60">
            <v>0</v>
          </cell>
          <cell r="K60">
            <v>0</v>
          </cell>
          <cell r="L60">
            <v>0</v>
          </cell>
        </row>
        <row r="61">
          <cell r="A61">
            <v>4</v>
          </cell>
          <cell r="B61" t="str">
            <v>Hausen am Albis</v>
          </cell>
          <cell r="D61">
            <v>12625176.333333334</v>
          </cell>
          <cell r="E61">
            <v>276101.33333333331</v>
          </cell>
          <cell r="F61">
            <v>2.14010844869034E-2</v>
          </cell>
          <cell r="G61">
            <v>1.1200000000000001</v>
          </cell>
          <cell r="H61">
            <v>1.1200000000000001</v>
          </cell>
          <cell r="I61">
            <v>1</v>
          </cell>
          <cell r="J61">
            <v>0</v>
          </cell>
          <cell r="K61">
            <v>0</v>
          </cell>
          <cell r="L61">
            <v>0</v>
          </cell>
        </row>
        <row r="62">
          <cell r="A62">
            <v>5</v>
          </cell>
          <cell r="B62" t="str">
            <v>Hedingen</v>
          </cell>
          <cell r="D62">
            <v>12666645.466666667</v>
          </cell>
          <cell r="E62">
            <v>510287.33333333331</v>
          </cell>
          <cell r="F62">
            <v>3.8725805244550784E-2</v>
          </cell>
          <cell r="G62">
            <v>1.05</v>
          </cell>
          <cell r="H62">
            <v>1.05</v>
          </cell>
          <cell r="I62">
            <v>1</v>
          </cell>
          <cell r="J62">
            <v>0</v>
          </cell>
          <cell r="K62">
            <v>0</v>
          </cell>
          <cell r="L62">
            <v>0</v>
          </cell>
        </row>
        <row r="63">
          <cell r="A63">
            <v>31</v>
          </cell>
          <cell r="B63" t="str">
            <v>Henggart</v>
          </cell>
          <cell r="D63">
            <v>5193137.3499999996</v>
          </cell>
          <cell r="E63">
            <v>593286.66666666663</v>
          </cell>
          <cell r="F63">
            <v>0.10253079707913212</v>
          </cell>
          <cell r="G63">
            <v>1</v>
          </cell>
          <cell r="H63">
            <v>1.02</v>
          </cell>
          <cell r="I63">
            <v>1</v>
          </cell>
          <cell r="J63">
            <v>0</v>
          </cell>
          <cell r="K63">
            <v>0</v>
          </cell>
          <cell r="L63">
            <v>0</v>
          </cell>
        </row>
        <row r="64">
          <cell r="A64">
            <v>152</v>
          </cell>
          <cell r="B64" t="str">
            <v>Herrliberg</v>
          </cell>
          <cell r="D64">
            <v>78673001.283333331</v>
          </cell>
          <cell r="E64">
            <v>1274402</v>
          </cell>
          <cell r="F64">
            <v>1.5940505227962483E-2</v>
          </cell>
          <cell r="G64">
            <v>0.78</v>
          </cell>
          <cell r="H64">
            <v>0.78</v>
          </cell>
          <cell r="I64">
            <v>1</v>
          </cell>
          <cell r="J64">
            <v>0</v>
          </cell>
          <cell r="K64">
            <v>0</v>
          </cell>
          <cell r="L64">
            <v>0</v>
          </cell>
        </row>
        <row r="65">
          <cell r="A65">
            <v>221</v>
          </cell>
          <cell r="B65" t="str">
            <v>Hettlingen</v>
          </cell>
          <cell r="D65">
            <v>11247351.316666668</v>
          </cell>
          <cell r="E65">
            <v>332695.33333333331</v>
          </cell>
          <cell r="F65">
            <v>2.8730051215582388E-2</v>
          </cell>
          <cell r="G65">
            <v>0.96</v>
          </cell>
          <cell r="H65">
            <v>0.96</v>
          </cell>
          <cell r="I65">
            <v>1</v>
          </cell>
          <cell r="J65">
            <v>0</v>
          </cell>
          <cell r="K65">
            <v>0</v>
          </cell>
          <cell r="L65">
            <v>0</v>
          </cell>
        </row>
        <row r="66">
          <cell r="A66">
            <v>117</v>
          </cell>
          <cell r="B66" t="str">
            <v>Hinwil</v>
          </cell>
          <cell r="C66">
            <v>2</v>
          </cell>
          <cell r="D66">
            <v>26167069.266666666</v>
          </cell>
          <cell r="E66">
            <v>6617385</v>
          </cell>
          <cell r="F66">
            <v>0.20184520828605568</v>
          </cell>
          <cell r="G66">
            <v>1.1200000000000001</v>
          </cell>
          <cell r="H66">
            <v>1.1200000000000001</v>
          </cell>
          <cell r="I66">
            <v>1</v>
          </cell>
          <cell r="J66">
            <v>7411471.2000000011</v>
          </cell>
          <cell r="K66">
            <v>5.4924554042284383E-3</v>
          </cell>
          <cell r="L66">
            <v>109849</v>
          </cell>
        </row>
        <row r="67">
          <cell r="A67">
            <v>173</v>
          </cell>
          <cell r="B67" t="str">
            <v>Hittnau</v>
          </cell>
          <cell r="D67">
            <v>8918216.4000000004</v>
          </cell>
          <cell r="E67">
            <v>275923.66666666669</v>
          </cell>
          <cell r="F67">
            <v>3.0010818267499243E-2</v>
          </cell>
          <cell r="G67">
            <v>1.1599999999999999</v>
          </cell>
          <cell r="H67">
            <v>1.1599999999999999</v>
          </cell>
          <cell r="I67">
            <v>1</v>
          </cell>
          <cell r="J67">
            <v>0</v>
          </cell>
          <cell r="K67">
            <v>0</v>
          </cell>
          <cell r="L67">
            <v>0</v>
          </cell>
        </row>
        <row r="68">
          <cell r="A68">
            <v>59</v>
          </cell>
          <cell r="B68" t="str">
            <v>Hochfelden</v>
          </cell>
          <cell r="D68">
            <v>4579692.666666667</v>
          </cell>
          <cell r="E68">
            <v>62137.333333333336</v>
          </cell>
          <cell r="F68">
            <v>1.3386387121745806E-2</v>
          </cell>
          <cell r="G68">
            <v>1.1599999999999999</v>
          </cell>
          <cell r="H68">
            <v>1.1599999999999999</v>
          </cell>
          <cell r="I68">
            <v>1</v>
          </cell>
          <cell r="J68">
            <v>0</v>
          </cell>
          <cell r="K68">
            <v>0</v>
          </cell>
          <cell r="L68">
            <v>0</v>
          </cell>
        </row>
        <row r="69">
          <cell r="A69">
            <v>153</v>
          </cell>
          <cell r="B69" t="str">
            <v>Hombrechtikon</v>
          </cell>
          <cell r="D69">
            <v>22894398.666666668</v>
          </cell>
          <cell r="E69">
            <v>1475673</v>
          </cell>
          <cell r="F69">
            <v>6.055267379531027E-2</v>
          </cell>
          <cell r="G69">
            <v>1.19</v>
          </cell>
          <cell r="H69">
            <v>1.19</v>
          </cell>
          <cell r="I69">
            <v>1</v>
          </cell>
          <cell r="J69">
            <v>0</v>
          </cell>
          <cell r="K69">
            <v>0</v>
          </cell>
          <cell r="L69">
            <v>0</v>
          </cell>
        </row>
        <row r="70">
          <cell r="A70">
            <v>295</v>
          </cell>
          <cell r="B70" t="str">
            <v>Horgen</v>
          </cell>
          <cell r="C70">
            <v>1</v>
          </cell>
          <cell r="D70">
            <v>89395646.620000005</v>
          </cell>
          <cell r="E70">
            <v>47379407.983333327</v>
          </cell>
          <cell r="F70">
            <v>0.34640386816689783</v>
          </cell>
          <cell r="G70">
            <v>0.87</v>
          </cell>
          <cell r="H70">
            <v>0.9</v>
          </cell>
          <cell r="I70">
            <v>1</v>
          </cell>
          <cell r="J70">
            <v>42641467.184999995</v>
          </cell>
          <cell r="K70">
            <v>3.1600521753964696E-2</v>
          </cell>
          <cell r="L70">
            <v>632010</v>
          </cell>
        </row>
        <row r="71">
          <cell r="A71">
            <v>60</v>
          </cell>
          <cell r="B71" t="str">
            <v>Höri</v>
          </cell>
          <cell r="D71">
            <v>4603131</v>
          </cell>
          <cell r="E71">
            <v>1002344</v>
          </cell>
          <cell r="F71">
            <v>0.17881517623394985</v>
          </cell>
          <cell r="G71">
            <v>1.17</v>
          </cell>
          <cell r="H71">
            <v>1.1499999999999999</v>
          </cell>
          <cell r="I71">
            <v>0</v>
          </cell>
          <cell r="J71">
            <v>0</v>
          </cell>
          <cell r="K71">
            <v>0</v>
          </cell>
          <cell r="L71">
            <v>0</v>
          </cell>
        </row>
        <row r="72">
          <cell r="A72">
            <v>32</v>
          </cell>
          <cell r="B72" t="str">
            <v>Humlikon</v>
          </cell>
          <cell r="D72">
            <v>1334314.6000000001</v>
          </cell>
          <cell r="E72">
            <v>7313.0166666666664</v>
          </cell>
          <cell r="F72">
            <v>5.4508543025047294E-3</v>
          </cell>
          <cell r="G72">
            <v>1.23</v>
          </cell>
          <cell r="H72">
            <v>1.25</v>
          </cell>
          <cell r="I72">
            <v>1</v>
          </cell>
          <cell r="J72">
            <v>0</v>
          </cell>
          <cell r="K72">
            <v>0</v>
          </cell>
          <cell r="L72">
            <v>0</v>
          </cell>
        </row>
        <row r="73">
          <cell r="A73">
            <v>61</v>
          </cell>
          <cell r="B73" t="str">
            <v>Hüntwangen</v>
          </cell>
          <cell r="D73">
            <v>2810220.6666666665</v>
          </cell>
          <cell r="E73">
            <v>95525.333333333328</v>
          </cell>
          <cell r="F73">
            <v>3.2874632997286525E-2</v>
          </cell>
          <cell r="G73">
            <v>1.04</v>
          </cell>
          <cell r="H73">
            <v>1.08</v>
          </cell>
          <cell r="I73">
            <v>1</v>
          </cell>
          <cell r="J73">
            <v>0</v>
          </cell>
          <cell r="K73">
            <v>0</v>
          </cell>
          <cell r="L73">
            <v>0</v>
          </cell>
        </row>
        <row r="74">
          <cell r="A74">
            <v>87</v>
          </cell>
          <cell r="B74" t="str">
            <v>Hüttikon</v>
          </cell>
          <cell r="D74">
            <v>2983770.75</v>
          </cell>
          <cell r="E74">
            <v>57552.333333333336</v>
          </cell>
          <cell r="F74">
            <v>1.8923452640965444E-2</v>
          </cell>
          <cell r="G74">
            <v>1.19</v>
          </cell>
          <cell r="H74">
            <v>1.1499999999999999</v>
          </cell>
          <cell r="I74">
            <v>0</v>
          </cell>
          <cell r="J74">
            <v>0</v>
          </cell>
          <cell r="K74">
            <v>0</v>
          </cell>
          <cell r="L74">
            <v>0</v>
          </cell>
        </row>
        <row r="75">
          <cell r="A75">
            <v>296</v>
          </cell>
          <cell r="B75" t="str">
            <v>Illnau-Effretikon</v>
          </cell>
          <cell r="D75">
            <v>36460624.266666666</v>
          </cell>
          <cell r="E75">
            <v>3826248.8333333335</v>
          </cell>
          <cell r="F75">
            <v>9.4975075971665157E-2</v>
          </cell>
          <cell r="G75">
            <v>1.1000000000000001</v>
          </cell>
          <cell r="H75">
            <v>1.1000000000000001</v>
          </cell>
          <cell r="I75">
            <v>1</v>
          </cell>
          <cell r="J75">
            <v>0</v>
          </cell>
          <cell r="K75">
            <v>0</v>
          </cell>
          <cell r="L75">
            <v>0</v>
          </cell>
        </row>
        <row r="76">
          <cell r="A76">
            <v>6</v>
          </cell>
          <cell r="B76" t="str">
            <v>Kappel am Albis</v>
          </cell>
          <cell r="D76">
            <v>3824046.8333333335</v>
          </cell>
          <cell r="E76">
            <v>49605.333333333336</v>
          </cell>
          <cell r="F76">
            <v>1.2805830569970724E-2</v>
          </cell>
          <cell r="G76">
            <v>1.02</v>
          </cell>
          <cell r="H76">
            <v>1.02</v>
          </cell>
          <cell r="I76">
            <v>1</v>
          </cell>
          <cell r="J76">
            <v>0</v>
          </cell>
          <cell r="K76">
            <v>0</v>
          </cell>
          <cell r="L76">
            <v>0</v>
          </cell>
        </row>
        <row r="77">
          <cell r="A77">
            <v>135</v>
          </cell>
          <cell r="B77" t="str">
            <v>Kilchberg</v>
          </cell>
          <cell r="D77">
            <v>100195064.62333333</v>
          </cell>
          <cell r="E77">
            <v>18888795.666666668</v>
          </cell>
          <cell r="F77">
            <v>0.15861759621049876</v>
          </cell>
          <cell r="G77">
            <v>0.72</v>
          </cell>
          <cell r="H77">
            <v>0.72</v>
          </cell>
          <cell r="I77">
            <v>1</v>
          </cell>
          <cell r="J77">
            <v>0</v>
          </cell>
          <cell r="K77">
            <v>0</v>
          </cell>
          <cell r="L77">
            <v>0</v>
          </cell>
        </row>
        <row r="78">
          <cell r="A78">
            <v>33</v>
          </cell>
          <cell r="B78" t="str">
            <v>Kleinandelfingen</v>
          </cell>
          <cell r="D78">
            <v>4939296</v>
          </cell>
          <cell r="E78">
            <v>712310</v>
          </cell>
          <cell r="F78">
            <v>0.12603674070697782</v>
          </cell>
          <cell r="G78">
            <v>1.1000000000000001</v>
          </cell>
          <cell r="H78">
            <v>1.1200000000000001</v>
          </cell>
          <cell r="I78">
            <v>1</v>
          </cell>
          <cell r="J78">
            <v>0</v>
          </cell>
          <cell r="K78">
            <v>0</v>
          </cell>
          <cell r="L78">
            <v>0</v>
          </cell>
        </row>
        <row r="79">
          <cell r="A79">
            <v>62</v>
          </cell>
          <cell r="B79" t="str">
            <v>Kloten</v>
          </cell>
          <cell r="C79">
            <v>1</v>
          </cell>
          <cell r="D79">
            <v>41534990.659999996</v>
          </cell>
          <cell r="E79">
            <v>52794336.666666664</v>
          </cell>
          <cell r="F79">
            <v>0.55968104684810838</v>
          </cell>
          <cell r="G79">
            <v>1.03</v>
          </cell>
          <cell r="H79">
            <v>1.03</v>
          </cell>
          <cell r="I79">
            <v>1</v>
          </cell>
          <cell r="J79">
            <v>54378166.766666666</v>
          </cell>
          <cell r="K79">
            <v>4.0298295422049747E-2</v>
          </cell>
          <cell r="L79">
            <v>805966</v>
          </cell>
        </row>
        <row r="80">
          <cell r="A80">
            <v>7</v>
          </cell>
          <cell r="B80" t="str">
            <v>Knonau</v>
          </cell>
          <cell r="D80">
            <v>6314564.8299999991</v>
          </cell>
          <cell r="E80">
            <v>165522.33333333334</v>
          </cell>
          <cell r="F80">
            <v>2.5543226373546075E-2</v>
          </cell>
          <cell r="G80">
            <v>1.17</v>
          </cell>
          <cell r="H80">
            <v>1.17</v>
          </cell>
          <cell r="I80">
            <v>1</v>
          </cell>
          <cell r="J80">
            <v>0</v>
          </cell>
          <cell r="K80">
            <v>0</v>
          </cell>
          <cell r="L80">
            <v>0</v>
          </cell>
        </row>
        <row r="81">
          <cell r="A81">
            <v>154</v>
          </cell>
          <cell r="B81" t="str">
            <v>Küsnacht</v>
          </cell>
          <cell r="D81">
            <v>217626844.06000003</v>
          </cell>
          <cell r="E81">
            <v>14663002.049999999</v>
          </cell>
          <cell r="F81">
            <v>6.3123732248961006E-2</v>
          </cell>
          <cell r="G81">
            <v>0.77</v>
          </cell>
          <cell r="H81">
            <v>0.75</v>
          </cell>
          <cell r="I81">
            <v>0</v>
          </cell>
          <cell r="J81">
            <v>0</v>
          </cell>
          <cell r="K81">
            <v>0</v>
          </cell>
          <cell r="L81">
            <v>0</v>
          </cell>
        </row>
        <row r="82">
          <cell r="A82">
            <v>136</v>
          </cell>
          <cell r="B82" t="str">
            <v>Langnau am Albis</v>
          </cell>
          <cell r="D82">
            <v>26353543.766666662</v>
          </cell>
          <cell r="E82">
            <v>459326.93333333341</v>
          </cell>
          <cell r="F82">
            <v>1.7130837591863429E-2</v>
          </cell>
          <cell r="G82">
            <v>1.06</v>
          </cell>
          <cell r="H82">
            <v>1.06</v>
          </cell>
          <cell r="I82">
            <v>1</v>
          </cell>
          <cell r="J82">
            <v>0</v>
          </cell>
          <cell r="K82">
            <v>0</v>
          </cell>
          <cell r="L82">
            <v>0</v>
          </cell>
        </row>
        <row r="83">
          <cell r="A83">
            <v>34</v>
          </cell>
          <cell r="B83" t="str">
            <v>Laufen-Uhwiesen</v>
          </cell>
          <cell r="D83">
            <v>7019789.666666667</v>
          </cell>
          <cell r="E83">
            <v>982337.66666666663</v>
          </cell>
          <cell r="F83">
            <v>0.12275956451913494</v>
          </cell>
          <cell r="G83">
            <v>1.02</v>
          </cell>
          <cell r="H83">
            <v>1.02</v>
          </cell>
          <cell r="I83">
            <v>1</v>
          </cell>
          <cell r="J83">
            <v>0</v>
          </cell>
          <cell r="K83">
            <v>0</v>
          </cell>
          <cell r="L83">
            <v>0</v>
          </cell>
        </row>
        <row r="84">
          <cell r="A84">
            <v>176</v>
          </cell>
          <cell r="B84" t="str">
            <v>Lindau</v>
          </cell>
          <cell r="D84">
            <v>14427344.366666667</v>
          </cell>
          <cell r="E84">
            <v>2791912.6666666665</v>
          </cell>
          <cell r="F84">
            <v>0.16213897389777235</v>
          </cell>
          <cell r="G84">
            <v>1.08</v>
          </cell>
          <cell r="H84">
            <v>1.08</v>
          </cell>
          <cell r="I84">
            <v>1</v>
          </cell>
          <cell r="J84">
            <v>0</v>
          </cell>
          <cell r="K84">
            <v>0</v>
          </cell>
          <cell r="L84">
            <v>0</v>
          </cell>
        </row>
        <row r="85">
          <cell r="A85">
            <v>63</v>
          </cell>
          <cell r="B85" t="str">
            <v>Lufingen</v>
          </cell>
          <cell r="D85">
            <v>7853723.666666667</v>
          </cell>
          <cell r="E85">
            <v>497316.66666666669</v>
          </cell>
          <cell r="F85">
            <v>5.9551462670060146E-2</v>
          </cell>
          <cell r="G85">
            <v>0.89</v>
          </cell>
          <cell r="H85">
            <v>0.89</v>
          </cell>
          <cell r="I85">
            <v>1</v>
          </cell>
          <cell r="J85">
            <v>0</v>
          </cell>
          <cell r="K85">
            <v>0</v>
          </cell>
          <cell r="L85">
            <v>0</v>
          </cell>
        </row>
        <row r="86">
          <cell r="A86">
            <v>155</v>
          </cell>
          <cell r="B86" t="str">
            <v>Männedorf</v>
          </cell>
          <cell r="D86">
            <v>47834293.483333327</v>
          </cell>
          <cell r="E86">
            <v>4641109</v>
          </cell>
          <cell r="F86">
            <v>8.8443514110712329E-2</v>
          </cell>
          <cell r="G86">
            <v>0.95</v>
          </cell>
          <cell r="H86">
            <v>0.95</v>
          </cell>
          <cell r="I86">
            <v>1</v>
          </cell>
          <cell r="J86">
            <v>0</v>
          </cell>
          <cell r="K86">
            <v>0</v>
          </cell>
          <cell r="L86">
            <v>0</v>
          </cell>
        </row>
        <row r="87">
          <cell r="A87">
            <v>35</v>
          </cell>
          <cell r="B87" t="str">
            <v>Marthalen</v>
          </cell>
          <cell r="D87">
            <v>5230055.4966666671</v>
          </cell>
          <cell r="E87">
            <v>380344.33333333331</v>
          </cell>
          <cell r="F87">
            <v>6.7792732221962387E-2</v>
          </cell>
          <cell r="G87">
            <v>1.0900000000000001</v>
          </cell>
          <cell r="H87">
            <v>1.05</v>
          </cell>
          <cell r="I87">
            <v>0</v>
          </cell>
          <cell r="J87">
            <v>0</v>
          </cell>
          <cell r="K87">
            <v>0</v>
          </cell>
          <cell r="L87">
            <v>0</v>
          </cell>
        </row>
        <row r="88">
          <cell r="A88">
            <v>8</v>
          </cell>
          <cell r="B88" t="str">
            <v>Maschwanden</v>
          </cell>
          <cell r="D88">
            <v>1365772.45</v>
          </cell>
          <cell r="E88">
            <v>18155.333333333332</v>
          </cell>
          <cell r="F88">
            <v>1.3118699943724183E-2</v>
          </cell>
          <cell r="G88">
            <v>1.29</v>
          </cell>
          <cell r="H88">
            <v>1.3</v>
          </cell>
          <cell r="I88">
            <v>1</v>
          </cell>
          <cell r="J88">
            <v>0</v>
          </cell>
          <cell r="K88">
            <v>0</v>
          </cell>
          <cell r="L88">
            <v>0</v>
          </cell>
        </row>
        <row r="89">
          <cell r="A89">
            <v>195</v>
          </cell>
          <cell r="B89" t="str">
            <v>Maur</v>
          </cell>
          <cell r="D89">
            <v>54701696.366666667</v>
          </cell>
          <cell r="E89">
            <v>1313844</v>
          </cell>
          <cell r="F89">
            <v>2.3454991086399177E-2</v>
          </cell>
          <cell r="G89">
            <v>0.87</v>
          </cell>
          <cell r="H89">
            <v>0.87</v>
          </cell>
          <cell r="I89">
            <v>1</v>
          </cell>
          <cell r="J89">
            <v>0</v>
          </cell>
          <cell r="K89">
            <v>0</v>
          </cell>
          <cell r="L89">
            <v>0</v>
          </cell>
        </row>
        <row r="90">
          <cell r="A90">
            <v>156</v>
          </cell>
          <cell r="B90" t="str">
            <v>Meilen</v>
          </cell>
          <cell r="D90">
            <v>116701657.53666668</v>
          </cell>
          <cell r="E90">
            <v>3291669.4499999997</v>
          </cell>
          <cell r="F90">
            <v>2.7432104206642764E-2</v>
          </cell>
          <cell r="G90">
            <v>0.84</v>
          </cell>
          <cell r="H90">
            <v>0.84</v>
          </cell>
          <cell r="I90">
            <v>1</v>
          </cell>
          <cell r="J90">
            <v>0</v>
          </cell>
          <cell r="K90">
            <v>0</v>
          </cell>
          <cell r="L90">
            <v>0</v>
          </cell>
        </row>
        <row r="91">
          <cell r="A91">
            <v>9</v>
          </cell>
          <cell r="B91" t="str">
            <v>Mettmenstetten</v>
          </cell>
          <cell r="D91">
            <v>16328252.166666666</v>
          </cell>
          <cell r="E91">
            <v>965153.33333333337</v>
          </cell>
          <cell r="F91">
            <v>5.5810484137050587E-2</v>
          </cell>
          <cell r="G91">
            <v>0.99</v>
          </cell>
          <cell r="H91">
            <v>0.99</v>
          </cell>
          <cell r="I91">
            <v>1</v>
          </cell>
          <cell r="J91">
            <v>0</v>
          </cell>
          <cell r="K91">
            <v>0</v>
          </cell>
          <cell r="L91">
            <v>0</v>
          </cell>
        </row>
        <row r="92">
          <cell r="A92">
            <v>196</v>
          </cell>
          <cell r="B92" t="str">
            <v>Mönchaltorf</v>
          </cell>
          <cell r="D92">
            <v>9118012.6500000004</v>
          </cell>
          <cell r="E92">
            <v>511113.93333333335</v>
          </cell>
          <cell r="F92">
            <v>5.3079989021849586E-2</v>
          </cell>
          <cell r="G92">
            <v>1.1100000000000001</v>
          </cell>
          <cell r="H92">
            <v>1.1100000000000001</v>
          </cell>
          <cell r="I92">
            <v>1</v>
          </cell>
          <cell r="J92">
            <v>0</v>
          </cell>
          <cell r="K92">
            <v>0</v>
          </cell>
          <cell r="L92">
            <v>0</v>
          </cell>
        </row>
        <row r="93">
          <cell r="A93">
            <v>88</v>
          </cell>
          <cell r="B93" t="str">
            <v>Neerach</v>
          </cell>
          <cell r="D93">
            <v>19067389.059999999</v>
          </cell>
          <cell r="E93">
            <v>785992.33666666679</v>
          </cell>
          <cell r="F93">
            <v>3.9589847238749615E-2</v>
          </cell>
          <cell r="G93">
            <v>0.76</v>
          </cell>
          <cell r="H93">
            <v>0.76</v>
          </cell>
          <cell r="I93">
            <v>1</v>
          </cell>
          <cell r="J93">
            <v>0</v>
          </cell>
          <cell r="K93">
            <v>0</v>
          </cell>
          <cell r="L93">
            <v>0</v>
          </cell>
        </row>
        <row r="94">
          <cell r="A94">
            <v>223</v>
          </cell>
          <cell r="B94" t="str">
            <v>Neftenbach</v>
          </cell>
          <cell r="D94">
            <v>16371741.556666665</v>
          </cell>
          <cell r="E94">
            <v>1525111</v>
          </cell>
          <cell r="F94">
            <v>8.5216715909741836E-2</v>
          </cell>
          <cell r="G94">
            <v>1.07</v>
          </cell>
          <cell r="H94">
            <v>1.07</v>
          </cell>
          <cell r="I94">
            <v>1</v>
          </cell>
          <cell r="J94">
            <v>0</v>
          </cell>
          <cell r="K94">
            <v>0</v>
          </cell>
          <cell r="L94">
            <v>0</v>
          </cell>
        </row>
        <row r="95">
          <cell r="A95">
            <v>89</v>
          </cell>
          <cell r="B95" t="str">
            <v>Niederglatt</v>
          </cell>
          <cell r="D95">
            <v>10287093.926666666</v>
          </cell>
          <cell r="E95">
            <v>767407.33333333337</v>
          </cell>
          <cell r="F95">
            <v>6.9420348804893381E-2</v>
          </cell>
          <cell r="G95">
            <v>1.07</v>
          </cell>
          <cell r="H95">
            <v>1.07</v>
          </cell>
          <cell r="I95">
            <v>1</v>
          </cell>
          <cell r="J95">
            <v>0</v>
          </cell>
          <cell r="K95">
            <v>0</v>
          </cell>
          <cell r="L95">
            <v>0</v>
          </cell>
        </row>
        <row r="96">
          <cell r="A96">
            <v>90</v>
          </cell>
          <cell r="B96" t="str">
            <v>Niederhasli</v>
          </cell>
          <cell r="D96">
            <v>18536125.096666668</v>
          </cell>
          <cell r="E96">
            <v>2054334.6666666667</v>
          </cell>
          <cell r="F96">
            <v>9.9771189681006706E-2</v>
          </cell>
          <cell r="G96">
            <v>1.1599999999999999</v>
          </cell>
          <cell r="H96">
            <v>1.1599999999999999</v>
          </cell>
          <cell r="I96">
            <v>1</v>
          </cell>
          <cell r="J96">
            <v>0</v>
          </cell>
          <cell r="K96">
            <v>0</v>
          </cell>
          <cell r="L96">
            <v>0</v>
          </cell>
        </row>
        <row r="97">
          <cell r="A97">
            <v>91</v>
          </cell>
          <cell r="B97" t="str">
            <v>Niederweningen</v>
          </cell>
          <cell r="D97">
            <v>8457140.9500000011</v>
          </cell>
          <cell r="E97">
            <v>1356854</v>
          </cell>
          <cell r="F97">
            <v>0.13825705096781202</v>
          </cell>
          <cell r="G97">
            <v>1.04</v>
          </cell>
          <cell r="H97">
            <v>1.04</v>
          </cell>
          <cell r="I97">
            <v>1</v>
          </cell>
          <cell r="J97">
            <v>0</v>
          </cell>
          <cell r="K97">
            <v>0</v>
          </cell>
          <cell r="L97">
            <v>0</v>
          </cell>
        </row>
        <row r="98">
          <cell r="A98">
            <v>64</v>
          </cell>
          <cell r="B98" t="str">
            <v>Nürensdorf</v>
          </cell>
          <cell r="D98">
            <v>21613191.973333333</v>
          </cell>
          <cell r="E98">
            <v>552633</v>
          </cell>
          <cell r="F98">
            <v>2.4931758717072202E-2</v>
          </cell>
          <cell r="G98">
            <v>0.9</v>
          </cell>
          <cell r="H98">
            <v>0.9</v>
          </cell>
          <cell r="I98">
            <v>1</v>
          </cell>
          <cell r="J98">
            <v>0</v>
          </cell>
          <cell r="K98">
            <v>0</v>
          </cell>
          <cell r="L98">
            <v>0</v>
          </cell>
        </row>
        <row r="99">
          <cell r="A99">
            <v>65</v>
          </cell>
          <cell r="B99" t="str">
            <v>Oberembrach</v>
          </cell>
          <cell r="D99">
            <v>2977099.3333333335</v>
          </cell>
          <cell r="E99">
            <v>36787.333333333336</v>
          </cell>
          <cell r="F99">
            <v>1.2205944483645701E-2</v>
          </cell>
          <cell r="G99">
            <v>1.17</v>
          </cell>
          <cell r="H99">
            <v>1.17</v>
          </cell>
          <cell r="I99">
            <v>1</v>
          </cell>
          <cell r="J99">
            <v>0</v>
          </cell>
          <cell r="K99">
            <v>0</v>
          </cell>
          <cell r="L99">
            <v>0</v>
          </cell>
        </row>
        <row r="100">
          <cell r="A100">
            <v>245</v>
          </cell>
          <cell r="B100" t="str">
            <v>Oberengstringen</v>
          </cell>
          <cell r="D100">
            <v>18126842.400000002</v>
          </cell>
          <cell r="E100">
            <v>558099.66666666663</v>
          </cell>
          <cell r="F100">
            <v>2.9868953549623163E-2</v>
          </cell>
          <cell r="G100">
            <v>1.1200000000000001</v>
          </cell>
          <cell r="H100">
            <v>1.1200000000000001</v>
          </cell>
          <cell r="I100">
            <v>1</v>
          </cell>
          <cell r="J100">
            <v>0</v>
          </cell>
          <cell r="K100">
            <v>0</v>
          </cell>
          <cell r="L100">
            <v>0</v>
          </cell>
        </row>
        <row r="101">
          <cell r="A101">
            <v>92</v>
          </cell>
          <cell r="B101" t="str">
            <v>Oberglatt</v>
          </cell>
          <cell r="D101">
            <v>11083988</v>
          </cell>
          <cell r="E101">
            <v>1425884.6666666667</v>
          </cell>
          <cell r="F101">
            <v>0.11398074981738425</v>
          </cell>
          <cell r="G101">
            <v>1.22</v>
          </cell>
          <cell r="H101">
            <v>1.22</v>
          </cell>
          <cell r="I101">
            <v>1</v>
          </cell>
          <cell r="J101">
            <v>0</v>
          </cell>
          <cell r="K101">
            <v>0</v>
          </cell>
          <cell r="L101">
            <v>0</v>
          </cell>
        </row>
        <row r="102">
          <cell r="A102">
            <v>137</v>
          </cell>
          <cell r="B102" t="str">
            <v>Oberrieden</v>
          </cell>
          <cell r="D102">
            <v>27419780.883333329</v>
          </cell>
          <cell r="E102">
            <v>451713.66666666669</v>
          </cell>
          <cell r="F102">
            <v>1.6207012718902323E-2</v>
          </cell>
          <cell r="G102">
            <v>0.88</v>
          </cell>
          <cell r="H102">
            <v>0.88</v>
          </cell>
          <cell r="I102">
            <v>1</v>
          </cell>
          <cell r="J102">
            <v>0</v>
          </cell>
          <cell r="K102">
            <v>0</v>
          </cell>
          <cell r="L102">
            <v>0</v>
          </cell>
        </row>
        <row r="103">
          <cell r="A103">
            <v>93</v>
          </cell>
          <cell r="B103" t="str">
            <v>Oberweningen</v>
          </cell>
          <cell r="D103">
            <v>5158501.083333333</v>
          </cell>
          <cell r="E103">
            <v>74954</v>
          </cell>
          <cell r="F103">
            <v>1.4322087188385634E-2</v>
          </cell>
          <cell r="G103">
            <v>0.98</v>
          </cell>
          <cell r="H103">
            <v>0.98</v>
          </cell>
          <cell r="I103">
            <v>1</v>
          </cell>
          <cell r="J103">
            <v>0</v>
          </cell>
          <cell r="K103">
            <v>0</v>
          </cell>
          <cell r="L103">
            <v>0</v>
          </cell>
        </row>
        <row r="104">
          <cell r="A104">
            <v>10</v>
          </cell>
          <cell r="B104" t="str">
            <v>Obfelden</v>
          </cell>
          <cell r="D104">
            <v>11798053.666666666</v>
          </cell>
          <cell r="E104">
            <v>595999.66666666663</v>
          </cell>
          <cell r="F104">
            <v>4.8087550588776985E-2</v>
          </cell>
          <cell r="G104">
            <v>1.21</v>
          </cell>
          <cell r="H104">
            <v>1.21</v>
          </cell>
          <cell r="I104">
            <v>1</v>
          </cell>
          <cell r="J104">
            <v>0</v>
          </cell>
          <cell r="K104">
            <v>0</v>
          </cell>
          <cell r="L104">
            <v>0</v>
          </cell>
        </row>
        <row r="105">
          <cell r="A105">
            <v>157</v>
          </cell>
          <cell r="B105" t="str">
            <v>Oetwil am See</v>
          </cell>
          <cell r="C105">
            <v>1</v>
          </cell>
          <cell r="D105">
            <v>8612497.6833333336</v>
          </cell>
          <cell r="E105">
            <v>2010214.6666666667</v>
          </cell>
          <cell r="F105">
            <v>0.18923741888451556</v>
          </cell>
          <cell r="G105">
            <v>1.19</v>
          </cell>
          <cell r="H105">
            <v>1.19</v>
          </cell>
          <cell r="I105">
            <v>1</v>
          </cell>
          <cell r="J105">
            <v>0</v>
          </cell>
          <cell r="K105">
            <v>0</v>
          </cell>
          <cell r="L105">
            <v>0</v>
          </cell>
        </row>
        <row r="106">
          <cell r="A106">
            <v>246</v>
          </cell>
          <cell r="B106" t="str">
            <v>Oetwil an der Limmat</v>
          </cell>
          <cell r="D106">
            <v>9603285</v>
          </cell>
          <cell r="E106">
            <v>158947.66666666666</v>
          </cell>
          <cell r="F106">
            <v>1.6281896989547951E-2</v>
          </cell>
          <cell r="G106">
            <v>1.03</v>
          </cell>
          <cell r="H106">
            <v>1.08</v>
          </cell>
          <cell r="I106">
            <v>1</v>
          </cell>
          <cell r="J106">
            <v>0</v>
          </cell>
          <cell r="K106">
            <v>0</v>
          </cell>
          <cell r="L106">
            <v>0</v>
          </cell>
        </row>
        <row r="107">
          <cell r="A107">
            <v>66</v>
          </cell>
          <cell r="B107" t="str">
            <v>Opfikon</v>
          </cell>
          <cell r="C107">
            <v>1</v>
          </cell>
          <cell r="D107">
            <v>42162557.979999997</v>
          </cell>
          <cell r="E107">
            <v>58437774.166666664</v>
          </cell>
          <cell r="F107">
            <v>0.58089046944168532</v>
          </cell>
          <cell r="G107">
            <v>0.94</v>
          </cell>
          <cell r="H107">
            <v>0.94</v>
          </cell>
          <cell r="I107">
            <v>1</v>
          </cell>
          <cell r="J107">
            <v>54931507.716666661</v>
          </cell>
          <cell r="K107">
            <v>4.0708362520631793E-2</v>
          </cell>
          <cell r="L107">
            <v>814167</v>
          </cell>
        </row>
        <row r="108">
          <cell r="A108">
            <v>37</v>
          </cell>
          <cell r="B108" t="str">
            <v>Ossingen</v>
          </cell>
          <cell r="D108">
            <v>3530060.6999999997</v>
          </cell>
          <cell r="E108">
            <v>146911.03333333333</v>
          </cell>
          <cell r="F108">
            <v>3.9954354829960077E-2</v>
          </cell>
          <cell r="G108">
            <v>0.99</v>
          </cell>
          <cell r="H108">
            <v>0.99</v>
          </cell>
          <cell r="I108">
            <v>1</v>
          </cell>
          <cell r="J108">
            <v>0</v>
          </cell>
          <cell r="K108">
            <v>0</v>
          </cell>
          <cell r="L108">
            <v>0</v>
          </cell>
        </row>
        <row r="109">
          <cell r="A109">
            <v>94</v>
          </cell>
          <cell r="B109" t="str">
            <v>Otelfingen</v>
          </cell>
          <cell r="C109">
            <v>1</v>
          </cell>
          <cell r="D109">
            <v>6929067.5100000007</v>
          </cell>
          <cell r="E109">
            <v>2488190.3166666669</v>
          </cell>
          <cell r="F109">
            <v>0.2642160130331046</v>
          </cell>
          <cell r="G109">
            <v>1.1000000000000001</v>
          </cell>
          <cell r="H109">
            <v>1.1000000000000001</v>
          </cell>
          <cell r="I109">
            <v>1</v>
          </cell>
          <cell r="J109">
            <v>2737009.3483333336</v>
          </cell>
          <cell r="K109">
            <v>2.0283289755854642E-3</v>
          </cell>
          <cell r="L109">
            <v>40567</v>
          </cell>
        </row>
        <row r="110">
          <cell r="A110">
            <v>11</v>
          </cell>
          <cell r="B110" t="str">
            <v>Ottenbach</v>
          </cell>
          <cell r="D110">
            <v>7094599.666666667</v>
          </cell>
          <cell r="E110">
            <v>228012.66666666666</v>
          </cell>
          <cell r="F110">
            <v>3.1138158936630852E-2</v>
          </cell>
          <cell r="G110">
            <v>1.17</v>
          </cell>
          <cell r="H110">
            <v>1.17</v>
          </cell>
          <cell r="I110">
            <v>1</v>
          </cell>
          <cell r="J110">
            <v>0</v>
          </cell>
          <cell r="K110">
            <v>0</v>
          </cell>
          <cell r="L110">
            <v>0</v>
          </cell>
        </row>
        <row r="111">
          <cell r="A111">
            <v>177</v>
          </cell>
          <cell r="B111" t="str">
            <v>Pfäffikon</v>
          </cell>
          <cell r="D111">
            <v>33938439.356666669</v>
          </cell>
          <cell r="E111">
            <v>2024459</v>
          </cell>
          <cell r="F111">
            <v>5.6292987843253553E-2</v>
          </cell>
          <cell r="G111">
            <v>1.1299999999999999</v>
          </cell>
          <cell r="H111">
            <v>1.1299999999999999</v>
          </cell>
          <cell r="I111">
            <v>1</v>
          </cell>
          <cell r="J111">
            <v>0</v>
          </cell>
          <cell r="K111">
            <v>0</v>
          </cell>
          <cell r="L111">
            <v>0</v>
          </cell>
        </row>
        <row r="112">
          <cell r="A112">
            <v>224</v>
          </cell>
          <cell r="B112" t="str">
            <v>Pfungen</v>
          </cell>
          <cell r="D112">
            <v>7084110.083333333</v>
          </cell>
          <cell r="E112">
            <v>1301361.0666666667</v>
          </cell>
          <cell r="F112">
            <v>0.15519236109549631</v>
          </cell>
          <cell r="G112">
            <v>1.17</v>
          </cell>
          <cell r="H112">
            <v>1.17</v>
          </cell>
          <cell r="I112">
            <v>1</v>
          </cell>
          <cell r="J112">
            <v>0</v>
          </cell>
          <cell r="K112">
            <v>0</v>
          </cell>
          <cell r="L112">
            <v>0</v>
          </cell>
        </row>
        <row r="113">
          <cell r="A113">
            <v>67</v>
          </cell>
          <cell r="B113" t="str">
            <v>Rafz</v>
          </cell>
          <cell r="D113">
            <v>10349638.016666668</v>
          </cell>
          <cell r="E113">
            <v>706425.66666666663</v>
          </cell>
          <cell r="F113">
            <v>6.3894862303622665E-2</v>
          </cell>
          <cell r="G113">
            <v>1.1299999999999999</v>
          </cell>
          <cell r="H113">
            <v>1.1299999999999999</v>
          </cell>
          <cell r="I113">
            <v>1</v>
          </cell>
          <cell r="J113">
            <v>0</v>
          </cell>
          <cell r="K113">
            <v>0</v>
          </cell>
          <cell r="L113">
            <v>0</v>
          </cell>
        </row>
        <row r="114">
          <cell r="A114">
            <v>95</v>
          </cell>
          <cell r="B114" t="str">
            <v>Regensberg</v>
          </cell>
          <cell r="D114">
            <v>1764775.8499999996</v>
          </cell>
          <cell r="E114">
            <v>20080.983333333334</v>
          </cell>
          <cell r="F114">
            <v>1.1250752978226733E-2</v>
          </cell>
          <cell r="G114">
            <v>1.06</v>
          </cell>
          <cell r="H114">
            <v>1.06</v>
          </cell>
          <cell r="I114">
            <v>1</v>
          </cell>
          <cell r="J114">
            <v>0</v>
          </cell>
          <cell r="K114">
            <v>0</v>
          </cell>
          <cell r="L114">
            <v>0</v>
          </cell>
        </row>
        <row r="115">
          <cell r="A115">
            <v>96</v>
          </cell>
          <cell r="B115" t="str">
            <v>Regensdorf</v>
          </cell>
          <cell r="C115">
            <v>2</v>
          </cell>
          <cell r="D115">
            <v>37643945.766666673</v>
          </cell>
          <cell r="E115">
            <v>11636044.333333334</v>
          </cell>
          <cell r="F115">
            <v>0.23612107692637974</v>
          </cell>
          <cell r="G115">
            <v>1.18</v>
          </cell>
          <cell r="H115">
            <v>1.18</v>
          </cell>
          <cell r="I115">
            <v>1</v>
          </cell>
          <cell r="J115">
            <v>13730532.313333333</v>
          </cell>
          <cell r="K115">
            <v>1.0175353094173915E-2</v>
          </cell>
          <cell r="L115">
            <v>203507</v>
          </cell>
        </row>
        <row r="116">
          <cell r="A116">
            <v>38</v>
          </cell>
          <cell r="B116" t="str">
            <v>Rheinau</v>
          </cell>
          <cell r="D116">
            <v>2666149.3333333335</v>
          </cell>
          <cell r="E116">
            <v>120273</v>
          </cell>
          <cell r="F116">
            <v>4.3163952054647854E-2</v>
          </cell>
          <cell r="G116">
            <v>1.18</v>
          </cell>
          <cell r="H116">
            <v>1.18</v>
          </cell>
          <cell r="I116">
            <v>1</v>
          </cell>
          <cell r="J116">
            <v>0</v>
          </cell>
          <cell r="K116">
            <v>0</v>
          </cell>
          <cell r="L116">
            <v>0</v>
          </cell>
        </row>
        <row r="117">
          <cell r="A117">
            <v>138</v>
          </cell>
          <cell r="B117" t="str">
            <v>Richterswil</v>
          </cell>
          <cell r="D117">
            <v>42925223.633333333</v>
          </cell>
          <cell r="E117">
            <v>2270926.6666666665</v>
          </cell>
          <cell r="F117">
            <v>5.0246019884279097E-2</v>
          </cell>
          <cell r="G117">
            <v>1.01</v>
          </cell>
          <cell r="H117">
            <v>1.01</v>
          </cell>
          <cell r="I117">
            <v>1</v>
          </cell>
          <cell r="J117">
            <v>0</v>
          </cell>
          <cell r="K117">
            <v>0</v>
          </cell>
          <cell r="L117">
            <v>0</v>
          </cell>
        </row>
        <row r="118">
          <cell r="A118">
            <v>225</v>
          </cell>
          <cell r="B118" t="str">
            <v>Rickenbach</v>
          </cell>
          <cell r="D118">
            <v>5763201.0133333327</v>
          </cell>
          <cell r="E118">
            <v>255543.00666666671</v>
          </cell>
          <cell r="F118">
            <v>4.2457862606801268E-2</v>
          </cell>
          <cell r="G118">
            <v>1.06</v>
          </cell>
          <cell r="H118">
            <v>1.06</v>
          </cell>
          <cell r="I118">
            <v>1</v>
          </cell>
          <cell r="J118">
            <v>0</v>
          </cell>
          <cell r="K118">
            <v>0</v>
          </cell>
          <cell r="L118">
            <v>0</v>
          </cell>
        </row>
        <row r="119">
          <cell r="A119">
            <v>12</v>
          </cell>
          <cell r="B119" t="str">
            <v>Rifferswil</v>
          </cell>
          <cell r="D119">
            <v>3500070.8266666667</v>
          </cell>
          <cell r="E119">
            <v>66960.013333333336</v>
          </cell>
          <cell r="F119">
            <v>1.8771918813388598E-2</v>
          </cell>
          <cell r="G119">
            <v>1.25</v>
          </cell>
          <cell r="H119">
            <v>1.25</v>
          </cell>
          <cell r="I119">
            <v>1</v>
          </cell>
          <cell r="J119">
            <v>0</v>
          </cell>
          <cell r="K119">
            <v>0</v>
          </cell>
          <cell r="L119">
            <v>0</v>
          </cell>
        </row>
        <row r="120">
          <cell r="A120">
            <v>68</v>
          </cell>
          <cell r="B120" t="str">
            <v>Rorbas</v>
          </cell>
          <cell r="D120">
            <v>4853051</v>
          </cell>
          <cell r="E120">
            <v>174360.33333333334</v>
          </cell>
          <cell r="F120">
            <v>3.4681931072014935E-2</v>
          </cell>
          <cell r="G120">
            <v>1.03</v>
          </cell>
          <cell r="H120">
            <v>1.03</v>
          </cell>
          <cell r="I120">
            <v>1</v>
          </cell>
          <cell r="J120">
            <v>0</v>
          </cell>
          <cell r="K120">
            <v>0</v>
          </cell>
          <cell r="L120">
            <v>0</v>
          </cell>
        </row>
        <row r="121">
          <cell r="A121">
            <v>97</v>
          </cell>
          <cell r="B121" t="str">
            <v>Rümlang</v>
          </cell>
          <cell r="C121">
            <v>1</v>
          </cell>
          <cell r="D121">
            <v>16817897.333333332</v>
          </cell>
          <cell r="E121">
            <v>7236567.166666667</v>
          </cell>
          <cell r="F121">
            <v>0.30084091735514074</v>
          </cell>
          <cell r="G121">
            <v>1.0900000000000001</v>
          </cell>
          <cell r="H121">
            <v>1.0900000000000001</v>
          </cell>
          <cell r="I121">
            <v>1</v>
          </cell>
          <cell r="J121">
            <v>7887858.2116666678</v>
          </cell>
          <cell r="K121">
            <v>5.845493869348942E-3</v>
          </cell>
          <cell r="L121">
            <v>116910</v>
          </cell>
        </row>
        <row r="122">
          <cell r="A122">
            <v>139</v>
          </cell>
          <cell r="B122" t="str">
            <v>Rüschlikon</v>
          </cell>
          <cell r="D122">
            <v>85434506.666666672</v>
          </cell>
          <cell r="E122">
            <v>6758771.3666666672</v>
          </cell>
          <cell r="F122">
            <v>7.3310891106648485E-2</v>
          </cell>
          <cell r="G122">
            <v>0.73</v>
          </cell>
          <cell r="H122">
            <v>0.75</v>
          </cell>
          <cell r="I122">
            <v>1</v>
          </cell>
          <cell r="J122">
            <v>0</v>
          </cell>
          <cell r="K122">
            <v>0</v>
          </cell>
          <cell r="L122">
            <v>0</v>
          </cell>
        </row>
        <row r="123">
          <cell r="A123">
            <v>178</v>
          </cell>
          <cell r="B123" t="str">
            <v>Russikon</v>
          </cell>
          <cell r="D123">
            <v>12904370.966666667</v>
          </cell>
          <cell r="E123">
            <v>862241.33333333337</v>
          </cell>
          <cell r="F123">
            <v>6.263278971932211E-2</v>
          </cell>
          <cell r="G123">
            <v>1.1299999999999999</v>
          </cell>
          <cell r="H123">
            <v>1.1299999999999999</v>
          </cell>
          <cell r="I123">
            <v>1</v>
          </cell>
          <cell r="J123">
            <v>0</v>
          </cell>
          <cell r="K123">
            <v>0</v>
          </cell>
          <cell r="L123">
            <v>0</v>
          </cell>
        </row>
        <row r="124">
          <cell r="A124">
            <v>118</v>
          </cell>
          <cell r="B124" t="str">
            <v>Rüti</v>
          </cell>
          <cell r="D124">
            <v>22567729.633333337</v>
          </cell>
          <cell r="E124">
            <v>1570571.3499999999</v>
          </cell>
          <cell r="F124">
            <v>6.5065530133393612E-2</v>
          </cell>
          <cell r="G124">
            <v>1.21</v>
          </cell>
          <cell r="H124">
            <v>1.21</v>
          </cell>
          <cell r="I124">
            <v>1</v>
          </cell>
          <cell r="J124">
            <v>0</v>
          </cell>
          <cell r="K124">
            <v>0</v>
          </cell>
          <cell r="L124">
            <v>0</v>
          </cell>
        </row>
        <row r="125">
          <cell r="A125">
            <v>226</v>
          </cell>
          <cell r="B125" t="str">
            <v>Schlatt</v>
          </cell>
          <cell r="D125">
            <v>1394738.6666666667</v>
          </cell>
          <cell r="E125">
            <v>11022</v>
          </cell>
          <cell r="F125">
            <v>7.8405949613993085E-3</v>
          </cell>
          <cell r="G125">
            <v>1.25</v>
          </cell>
          <cell r="H125">
            <v>1.25</v>
          </cell>
          <cell r="I125">
            <v>1</v>
          </cell>
          <cell r="J125">
            <v>0</v>
          </cell>
          <cell r="K125">
            <v>0</v>
          </cell>
          <cell r="L125">
            <v>0</v>
          </cell>
        </row>
        <row r="126">
          <cell r="A126">
            <v>98</v>
          </cell>
          <cell r="B126" t="str">
            <v>Schleinikon</v>
          </cell>
          <cell r="D126">
            <v>2092234.9966666668</v>
          </cell>
          <cell r="E126">
            <v>40576.5</v>
          </cell>
          <cell r="F126">
            <v>1.9024888070706805E-2</v>
          </cell>
          <cell r="G126">
            <v>1.1000000000000001</v>
          </cell>
          <cell r="H126">
            <v>1.1000000000000001</v>
          </cell>
          <cell r="I126">
            <v>1</v>
          </cell>
          <cell r="J126">
            <v>0</v>
          </cell>
          <cell r="K126">
            <v>0</v>
          </cell>
          <cell r="L126">
            <v>0</v>
          </cell>
        </row>
        <row r="127">
          <cell r="A127">
            <v>247</v>
          </cell>
          <cell r="B127" t="str">
            <v>Schlieren</v>
          </cell>
          <cell r="C127">
            <v>1</v>
          </cell>
          <cell r="D127">
            <v>32588257.183333334</v>
          </cell>
          <cell r="E127">
            <v>23978143.633333329</v>
          </cell>
          <cell r="F127">
            <v>0.4238937476514934</v>
          </cell>
          <cell r="G127">
            <v>1.1100000000000001</v>
          </cell>
          <cell r="H127">
            <v>1.1100000000000001</v>
          </cell>
          <cell r="I127">
            <v>1</v>
          </cell>
          <cell r="J127">
            <v>26615739.432999998</v>
          </cell>
          <cell r="K127">
            <v>1.9724256890631481E-2</v>
          </cell>
          <cell r="L127">
            <v>394485</v>
          </cell>
        </row>
        <row r="128">
          <cell r="A128">
            <v>99</v>
          </cell>
          <cell r="B128" t="str">
            <v>Schöfflisdorf</v>
          </cell>
          <cell r="D128">
            <v>3833079.0500000003</v>
          </cell>
          <cell r="E128">
            <v>47048.333333333336</v>
          </cell>
          <cell r="F128">
            <v>1.2125461018476957E-2</v>
          </cell>
          <cell r="G128">
            <v>1.01</v>
          </cell>
          <cell r="H128">
            <v>1.01</v>
          </cell>
          <cell r="I128">
            <v>1</v>
          </cell>
          <cell r="J128">
            <v>0</v>
          </cell>
          <cell r="K128">
            <v>0</v>
          </cell>
          <cell r="L128">
            <v>0</v>
          </cell>
        </row>
        <row r="129">
          <cell r="A129">
            <v>197</v>
          </cell>
          <cell r="B129" t="str">
            <v>Schwerzenbach</v>
          </cell>
          <cell r="C129">
            <v>1</v>
          </cell>
          <cell r="D129">
            <v>12368675.189999999</v>
          </cell>
          <cell r="E129">
            <v>3389294.3333333335</v>
          </cell>
          <cell r="F129">
            <v>0.21508445795092421</v>
          </cell>
          <cell r="G129">
            <v>0.99</v>
          </cell>
          <cell r="H129">
            <v>1.01</v>
          </cell>
          <cell r="I129">
            <v>1</v>
          </cell>
          <cell r="J129">
            <v>3423187.2766666668</v>
          </cell>
          <cell r="K129">
            <v>2.5368382268575588E-3</v>
          </cell>
          <cell r="L129">
            <v>50737</v>
          </cell>
        </row>
        <row r="130">
          <cell r="A130">
            <v>119</v>
          </cell>
          <cell r="B130" t="str">
            <v>Seegräben</v>
          </cell>
          <cell r="D130">
            <v>3743070.4499999997</v>
          </cell>
          <cell r="E130">
            <v>51914.333333333336</v>
          </cell>
          <cell r="F130">
            <v>1.3679721078547848E-2</v>
          </cell>
          <cell r="G130">
            <v>1.1499999999999999</v>
          </cell>
          <cell r="H130">
            <v>1.1499999999999999</v>
          </cell>
          <cell r="I130">
            <v>1</v>
          </cell>
          <cell r="J130">
            <v>0</v>
          </cell>
          <cell r="K130">
            <v>0</v>
          </cell>
          <cell r="L130">
            <v>0</v>
          </cell>
        </row>
        <row r="131">
          <cell r="A131">
            <v>227</v>
          </cell>
          <cell r="B131" t="str">
            <v>Seuzach</v>
          </cell>
          <cell r="D131">
            <v>24294140.73</v>
          </cell>
          <cell r="E131">
            <v>1679526.5999999999</v>
          </cell>
          <cell r="F131">
            <v>6.4662666948849368E-2</v>
          </cell>
          <cell r="G131">
            <v>0.99</v>
          </cell>
          <cell r="H131">
            <v>0.99</v>
          </cell>
          <cell r="I131">
            <v>1</v>
          </cell>
          <cell r="J131">
            <v>0</v>
          </cell>
          <cell r="K131">
            <v>0</v>
          </cell>
          <cell r="L131">
            <v>0</v>
          </cell>
        </row>
        <row r="132">
          <cell r="A132">
            <v>100</v>
          </cell>
          <cell r="B132" t="str">
            <v>Stadel</v>
          </cell>
          <cell r="D132">
            <v>5311453.666666667</v>
          </cell>
          <cell r="E132">
            <v>59352</v>
          </cell>
          <cell r="F132">
            <v>1.1050855995099928E-2</v>
          </cell>
          <cell r="G132">
            <v>1.1000000000000001</v>
          </cell>
          <cell r="H132">
            <v>1.1200000000000001</v>
          </cell>
          <cell r="I132">
            <v>1</v>
          </cell>
          <cell r="J132">
            <v>0</v>
          </cell>
          <cell r="K132">
            <v>0</v>
          </cell>
          <cell r="L132">
            <v>0</v>
          </cell>
        </row>
        <row r="133">
          <cell r="A133">
            <v>158</v>
          </cell>
          <cell r="B133" t="str">
            <v>Stäfa</v>
          </cell>
          <cell r="D133">
            <v>69611282.076666668</v>
          </cell>
          <cell r="E133">
            <v>13414153</v>
          </cell>
          <cell r="F133">
            <v>0.16156678959421547</v>
          </cell>
          <cell r="G133">
            <v>0.88</v>
          </cell>
          <cell r="H133">
            <v>0.8</v>
          </cell>
          <cell r="I133">
            <v>0</v>
          </cell>
          <cell r="J133">
            <v>0</v>
          </cell>
          <cell r="K133">
            <v>0</v>
          </cell>
          <cell r="L133">
            <v>0</v>
          </cell>
        </row>
        <row r="134">
          <cell r="A134">
            <v>13</v>
          </cell>
          <cell r="B134" t="str">
            <v>Stallikon</v>
          </cell>
          <cell r="D134">
            <v>13366966.756666666</v>
          </cell>
          <cell r="E134">
            <v>199552</v>
          </cell>
          <cell r="F134">
            <v>1.47091529949007E-2</v>
          </cell>
          <cell r="G134">
            <v>1.01</v>
          </cell>
          <cell r="H134">
            <v>1.01</v>
          </cell>
          <cell r="I134">
            <v>1</v>
          </cell>
          <cell r="J134">
            <v>0</v>
          </cell>
          <cell r="K134">
            <v>0</v>
          </cell>
          <cell r="L134">
            <v>0</v>
          </cell>
        </row>
        <row r="135">
          <cell r="A135">
            <v>292</v>
          </cell>
          <cell r="B135" t="str">
            <v>Stammheim</v>
          </cell>
          <cell r="D135">
            <v>6136421.04</v>
          </cell>
          <cell r="E135">
            <v>1228645.67</v>
          </cell>
          <cell r="F135">
            <v>0.16682071166195858</v>
          </cell>
          <cell r="G135">
            <v>1.24</v>
          </cell>
          <cell r="H135">
            <v>1.19</v>
          </cell>
          <cell r="I135">
            <v>0</v>
          </cell>
          <cell r="J135">
            <v>0</v>
          </cell>
          <cell r="K135">
            <v>0</v>
          </cell>
          <cell r="L135">
            <v>0</v>
          </cell>
        </row>
        <row r="136">
          <cell r="A136">
            <v>101</v>
          </cell>
          <cell r="B136" t="str">
            <v>Steinmaur</v>
          </cell>
          <cell r="D136">
            <v>8520927.6699999999</v>
          </cell>
          <cell r="E136">
            <v>185589</v>
          </cell>
          <cell r="F136">
            <v>2.1316102298348898E-2</v>
          </cell>
          <cell r="G136">
            <v>1.1399999999999999</v>
          </cell>
          <cell r="H136">
            <v>1.1399999999999999</v>
          </cell>
          <cell r="I136">
            <v>1</v>
          </cell>
          <cell r="J136">
            <v>0</v>
          </cell>
          <cell r="K136">
            <v>0</v>
          </cell>
          <cell r="L136">
            <v>0</v>
          </cell>
        </row>
        <row r="137">
          <cell r="A137">
            <v>39</v>
          </cell>
          <cell r="B137" t="str">
            <v>Thalheim an der Thur</v>
          </cell>
          <cell r="D137">
            <v>2341568.6666666665</v>
          </cell>
          <cell r="E137">
            <v>86987</v>
          </cell>
          <cell r="F137">
            <v>3.5818408939085472E-2</v>
          </cell>
          <cell r="G137">
            <v>1.02</v>
          </cell>
          <cell r="H137">
            <v>1.04</v>
          </cell>
          <cell r="I137">
            <v>1</v>
          </cell>
          <cell r="J137">
            <v>0</v>
          </cell>
          <cell r="K137">
            <v>0</v>
          </cell>
          <cell r="L137">
            <v>0</v>
          </cell>
        </row>
        <row r="138">
          <cell r="A138">
            <v>141</v>
          </cell>
          <cell r="B138" t="str">
            <v>Thalwil</v>
          </cell>
          <cell r="D138">
            <v>90014505.683333337</v>
          </cell>
          <cell r="E138">
            <v>4759175</v>
          </cell>
          <cell r="F138">
            <v>5.0216209454835882E-2</v>
          </cell>
          <cell r="G138">
            <v>0.85</v>
          </cell>
          <cell r="H138">
            <v>0.85</v>
          </cell>
          <cell r="I138">
            <v>1</v>
          </cell>
          <cell r="J138">
            <v>0</v>
          </cell>
          <cell r="K138">
            <v>0</v>
          </cell>
          <cell r="L138">
            <v>0</v>
          </cell>
        </row>
        <row r="139">
          <cell r="A139">
            <v>40</v>
          </cell>
          <cell r="B139" t="str">
            <v>Trüllikon</v>
          </cell>
          <cell r="D139">
            <v>2284656.2000000002</v>
          </cell>
          <cell r="E139">
            <v>30125</v>
          </cell>
          <cell r="F139">
            <v>1.301418898684679E-2</v>
          </cell>
          <cell r="G139">
            <v>1.1399999999999999</v>
          </cell>
          <cell r="H139">
            <v>1.1399999999999999</v>
          </cell>
          <cell r="I139">
            <v>1</v>
          </cell>
          <cell r="J139">
            <v>0</v>
          </cell>
          <cell r="K139">
            <v>0</v>
          </cell>
          <cell r="L139">
            <v>0</v>
          </cell>
        </row>
        <row r="140">
          <cell r="A140">
            <v>41</v>
          </cell>
          <cell r="B140" t="str">
            <v>Truttikon</v>
          </cell>
          <cell r="D140">
            <v>942707.7300000001</v>
          </cell>
          <cell r="E140">
            <v>21897.350000000002</v>
          </cell>
          <cell r="F140">
            <v>2.2700844577762332E-2</v>
          </cell>
          <cell r="G140">
            <v>1.18</v>
          </cell>
          <cell r="H140">
            <v>1.1499999999999999</v>
          </cell>
          <cell r="I140">
            <v>0</v>
          </cell>
          <cell r="J140">
            <v>0</v>
          </cell>
          <cell r="K140">
            <v>0</v>
          </cell>
          <cell r="L140">
            <v>0</v>
          </cell>
        </row>
        <row r="141">
          <cell r="A141">
            <v>228</v>
          </cell>
          <cell r="B141" t="str">
            <v>Turbenthal</v>
          </cell>
          <cell r="D141">
            <v>8049823.5700000003</v>
          </cell>
          <cell r="E141">
            <v>647984.1166666667</v>
          </cell>
          <cell r="F141">
            <v>7.4499706133994661E-2</v>
          </cell>
          <cell r="G141">
            <v>1.26</v>
          </cell>
          <cell r="H141">
            <v>1.24</v>
          </cell>
          <cell r="I141">
            <v>0</v>
          </cell>
          <cell r="J141">
            <v>0</v>
          </cell>
          <cell r="K141">
            <v>0</v>
          </cell>
          <cell r="L141">
            <v>0</v>
          </cell>
        </row>
        <row r="142">
          <cell r="A142">
            <v>159</v>
          </cell>
          <cell r="B142" t="str">
            <v>Uetikon am See</v>
          </cell>
          <cell r="D142">
            <v>35253816.5</v>
          </cell>
          <cell r="E142">
            <v>564030.88333333342</v>
          </cell>
          <cell r="F142">
            <v>1.5747202150282958E-2</v>
          </cell>
          <cell r="G142">
            <v>0.87</v>
          </cell>
          <cell r="H142">
            <v>0.87</v>
          </cell>
          <cell r="I142">
            <v>1</v>
          </cell>
          <cell r="J142">
            <v>0</v>
          </cell>
          <cell r="K142">
            <v>0</v>
          </cell>
          <cell r="L142">
            <v>0</v>
          </cell>
        </row>
        <row r="143">
          <cell r="A143">
            <v>248</v>
          </cell>
          <cell r="B143" t="str">
            <v>Uitikon</v>
          </cell>
          <cell r="D143">
            <v>41982024.669999994</v>
          </cell>
          <cell r="E143">
            <v>774332.53333333333</v>
          </cell>
          <cell r="F143">
            <v>1.8110348588653048E-2</v>
          </cell>
          <cell r="G143">
            <v>0.8</v>
          </cell>
          <cell r="H143">
            <v>0.8</v>
          </cell>
          <cell r="I143">
            <v>1</v>
          </cell>
          <cell r="J143">
            <v>0</v>
          </cell>
          <cell r="K143">
            <v>0</v>
          </cell>
          <cell r="L143">
            <v>0</v>
          </cell>
        </row>
        <row r="144">
          <cell r="A144">
            <v>249</v>
          </cell>
          <cell r="B144" t="str">
            <v>Unterengstringen</v>
          </cell>
          <cell r="D144">
            <v>14692314.196666667</v>
          </cell>
          <cell r="E144">
            <v>805993.33333333337</v>
          </cell>
          <cell r="F144">
            <v>5.2005248429428559E-2</v>
          </cell>
          <cell r="G144">
            <v>1</v>
          </cell>
          <cell r="H144">
            <v>1</v>
          </cell>
          <cell r="I144">
            <v>1</v>
          </cell>
          <cell r="J144">
            <v>0</v>
          </cell>
          <cell r="K144">
            <v>0</v>
          </cell>
          <cell r="L144">
            <v>0</v>
          </cell>
        </row>
        <row r="145">
          <cell r="A145">
            <v>250</v>
          </cell>
          <cell r="B145" t="str">
            <v>Urdorf</v>
          </cell>
          <cell r="C145">
            <v>1</v>
          </cell>
          <cell r="D145">
            <v>22646915.666666668</v>
          </cell>
          <cell r="E145">
            <v>7278784.8833333328</v>
          </cell>
          <cell r="F145">
            <v>0.2432285543715812</v>
          </cell>
          <cell r="G145">
            <v>1.18</v>
          </cell>
          <cell r="H145">
            <v>1.18</v>
          </cell>
          <cell r="I145">
            <v>1</v>
          </cell>
          <cell r="J145">
            <v>8588966.162333332</v>
          </cell>
          <cell r="K145">
            <v>6.3650673856821965E-3</v>
          </cell>
          <cell r="L145">
            <v>127301</v>
          </cell>
        </row>
        <row r="146">
          <cell r="A146">
            <v>198</v>
          </cell>
          <cell r="B146" t="str">
            <v>Uster</v>
          </cell>
          <cell r="D146">
            <v>91470930.25666666</v>
          </cell>
          <cell r="E146">
            <v>7090098</v>
          </cell>
          <cell r="F146">
            <v>7.1936120446475016E-2</v>
          </cell>
          <cell r="G146">
            <v>1.1200000000000001</v>
          </cell>
          <cell r="H146">
            <v>1.1200000000000001</v>
          </cell>
          <cell r="I146">
            <v>1</v>
          </cell>
          <cell r="J146">
            <v>0</v>
          </cell>
          <cell r="K146">
            <v>0</v>
          </cell>
          <cell r="L146">
            <v>0</v>
          </cell>
        </row>
        <row r="147">
          <cell r="A147">
            <v>43</v>
          </cell>
          <cell r="B147" t="str">
            <v>Volken</v>
          </cell>
          <cell r="D147">
            <v>1043224.6666666665</v>
          </cell>
          <cell r="E147">
            <v>8767</v>
          </cell>
          <cell r="F147">
            <v>8.333716204976277E-3</v>
          </cell>
          <cell r="G147">
            <v>1.1100000000000001</v>
          </cell>
          <cell r="H147">
            <v>1.1100000000000001</v>
          </cell>
          <cell r="I147">
            <v>1</v>
          </cell>
          <cell r="J147">
            <v>0</v>
          </cell>
          <cell r="K147">
            <v>0</v>
          </cell>
          <cell r="L147">
            <v>0</v>
          </cell>
        </row>
        <row r="148">
          <cell r="A148">
            <v>199</v>
          </cell>
          <cell r="B148" t="str">
            <v>Volketswil</v>
          </cell>
          <cell r="C148">
            <v>2</v>
          </cell>
          <cell r="D148">
            <v>46145577.680000007</v>
          </cell>
          <cell r="E148">
            <v>11926823.333333334</v>
          </cell>
          <cell r="F148">
            <v>0.20537851242959546</v>
          </cell>
          <cell r="G148">
            <v>1.03</v>
          </cell>
          <cell r="H148">
            <v>1.03</v>
          </cell>
          <cell r="I148">
            <v>1</v>
          </cell>
          <cell r="J148">
            <v>12284628.033333335</v>
          </cell>
          <cell r="K148">
            <v>9.1038296999140789E-3</v>
          </cell>
          <cell r="L148">
            <v>182077</v>
          </cell>
        </row>
        <row r="149">
          <cell r="A149">
            <v>293</v>
          </cell>
          <cell r="B149" t="str">
            <v>Wädenswil</v>
          </cell>
          <cell r="D149">
            <v>78837360.223333344</v>
          </cell>
          <cell r="E149">
            <v>5745838.666666667</v>
          </cell>
          <cell r="F149">
            <v>6.79312055120911E-2</v>
          </cell>
          <cell r="G149">
            <v>1.05</v>
          </cell>
          <cell r="H149">
            <v>1.05</v>
          </cell>
          <cell r="I149">
            <v>1</v>
          </cell>
          <cell r="J149">
            <v>0</v>
          </cell>
          <cell r="K149">
            <v>0</v>
          </cell>
          <cell r="L149">
            <v>0</v>
          </cell>
        </row>
        <row r="150">
          <cell r="A150">
            <v>120</v>
          </cell>
          <cell r="B150" t="str">
            <v>Wald</v>
          </cell>
          <cell r="D150">
            <v>17310149.883333329</v>
          </cell>
          <cell r="E150">
            <v>895047</v>
          </cell>
          <cell r="F150">
            <v>4.916436805027944E-2</v>
          </cell>
          <cell r="G150">
            <v>1.22</v>
          </cell>
          <cell r="H150">
            <v>1.22</v>
          </cell>
          <cell r="I150">
            <v>1</v>
          </cell>
          <cell r="J150">
            <v>0</v>
          </cell>
          <cell r="K150">
            <v>0</v>
          </cell>
          <cell r="L150">
            <v>0</v>
          </cell>
        </row>
        <row r="151">
          <cell r="A151">
            <v>69</v>
          </cell>
          <cell r="B151" t="str">
            <v>Wallisellen</v>
          </cell>
          <cell r="C151">
            <v>1</v>
          </cell>
          <cell r="D151">
            <v>51712611.933333337</v>
          </cell>
          <cell r="E151">
            <v>43394673.333333336</v>
          </cell>
          <cell r="F151">
            <v>0.45627076003337835</v>
          </cell>
          <cell r="G151">
            <v>0.97</v>
          </cell>
          <cell r="H151">
            <v>0.97</v>
          </cell>
          <cell r="I151">
            <v>1</v>
          </cell>
          <cell r="J151">
            <v>42092833.133333333</v>
          </cell>
          <cell r="K151">
            <v>3.1193942819674251E-2</v>
          </cell>
          <cell r="L151">
            <v>623879</v>
          </cell>
        </row>
        <row r="152">
          <cell r="A152">
            <v>200</v>
          </cell>
          <cell r="B152" t="str">
            <v>Wangen-Brüttisellen</v>
          </cell>
          <cell r="C152">
            <v>1</v>
          </cell>
          <cell r="D152">
            <v>22726032.603333335</v>
          </cell>
          <cell r="E152">
            <v>6449856.333333333</v>
          </cell>
          <cell r="F152">
            <v>0.22106803146030299</v>
          </cell>
          <cell r="G152">
            <v>1.01</v>
          </cell>
          <cell r="H152">
            <v>1.01</v>
          </cell>
          <cell r="I152">
            <v>1</v>
          </cell>
          <cell r="J152">
            <v>6514354.8966666665</v>
          </cell>
          <cell r="K152">
            <v>4.8276250142156411E-3</v>
          </cell>
          <cell r="L152">
            <v>96553</v>
          </cell>
        </row>
        <row r="153">
          <cell r="A153">
            <v>70</v>
          </cell>
          <cell r="B153" t="str">
            <v>Wasterkingen</v>
          </cell>
          <cell r="D153">
            <v>1216860.0666666667</v>
          </cell>
          <cell r="E153">
            <v>1462.6499999999999</v>
          </cell>
          <cell r="F153">
            <v>1.200543977380487E-3</v>
          </cell>
          <cell r="G153">
            <v>1.1599999999999999</v>
          </cell>
          <cell r="H153">
            <v>1.1599999999999999</v>
          </cell>
          <cell r="I153">
            <v>1</v>
          </cell>
          <cell r="J153">
            <v>0</v>
          </cell>
          <cell r="K153">
            <v>0</v>
          </cell>
          <cell r="L153">
            <v>0</v>
          </cell>
        </row>
        <row r="154">
          <cell r="A154">
            <v>102</v>
          </cell>
          <cell r="B154" t="str">
            <v>Weiach</v>
          </cell>
          <cell r="C154">
            <v>1</v>
          </cell>
          <cell r="D154">
            <v>3716708.66</v>
          </cell>
          <cell r="E154">
            <v>1038592.9866666667</v>
          </cell>
          <cell r="F154">
            <v>0.21840738271455215</v>
          </cell>
          <cell r="G154">
            <v>0.89</v>
          </cell>
          <cell r="H154">
            <v>0.89</v>
          </cell>
          <cell r="I154">
            <v>1</v>
          </cell>
          <cell r="J154">
            <v>924347.75813333341</v>
          </cell>
          <cell r="K154">
            <v>6.8501093811790942E-4</v>
          </cell>
          <cell r="L154">
            <v>13700</v>
          </cell>
        </row>
        <row r="155">
          <cell r="A155">
            <v>251</v>
          </cell>
          <cell r="B155" t="str">
            <v>Weiningen</v>
          </cell>
          <cell r="D155">
            <v>13547992.913333334</v>
          </cell>
          <cell r="E155">
            <v>870698.33333333337</v>
          </cell>
          <cell r="F155">
            <v>6.0386779801157232E-2</v>
          </cell>
          <cell r="G155">
            <v>1.03</v>
          </cell>
          <cell r="H155">
            <v>1.03</v>
          </cell>
          <cell r="I155">
            <v>1</v>
          </cell>
          <cell r="J155">
            <v>0</v>
          </cell>
          <cell r="K155">
            <v>0</v>
          </cell>
          <cell r="L155">
            <v>0</v>
          </cell>
        </row>
        <row r="156">
          <cell r="A156">
            <v>180</v>
          </cell>
          <cell r="B156" t="str">
            <v>Weisslingen</v>
          </cell>
          <cell r="D156">
            <v>9674453.3433333337</v>
          </cell>
          <cell r="E156">
            <v>638760.33333333337</v>
          </cell>
          <cell r="F156">
            <v>6.1936109670500596E-2</v>
          </cell>
          <cell r="G156">
            <v>1.06</v>
          </cell>
          <cell r="H156">
            <v>1.1599999999999999</v>
          </cell>
          <cell r="I156">
            <v>1</v>
          </cell>
          <cell r="J156">
            <v>0</v>
          </cell>
          <cell r="K156">
            <v>0</v>
          </cell>
          <cell r="L156">
            <v>0</v>
          </cell>
        </row>
        <row r="157">
          <cell r="A157">
            <v>14</v>
          </cell>
          <cell r="B157" t="str">
            <v>Wettswil am Albis</v>
          </cell>
          <cell r="D157">
            <v>24960815.333333332</v>
          </cell>
          <cell r="E157">
            <v>1274534</v>
          </cell>
          <cell r="F157">
            <v>4.8580790131909558E-2</v>
          </cell>
          <cell r="G157">
            <v>0.85</v>
          </cell>
          <cell r="H157">
            <v>0.89</v>
          </cell>
          <cell r="I157">
            <v>1</v>
          </cell>
          <cell r="J157">
            <v>0</v>
          </cell>
          <cell r="K157">
            <v>0</v>
          </cell>
          <cell r="L157">
            <v>0</v>
          </cell>
        </row>
        <row r="158">
          <cell r="A158">
            <v>121</v>
          </cell>
          <cell r="B158" t="str">
            <v>Wetzikon</v>
          </cell>
          <cell r="D158">
            <v>48647324</v>
          </cell>
          <cell r="E158">
            <v>6662643.333333333</v>
          </cell>
          <cell r="F158">
            <v>0.1204600844035935</v>
          </cell>
          <cell r="G158">
            <v>1.19</v>
          </cell>
          <cell r="H158">
            <v>1.19</v>
          </cell>
          <cell r="I158">
            <v>1</v>
          </cell>
          <cell r="J158">
            <v>0</v>
          </cell>
          <cell r="K158">
            <v>0</v>
          </cell>
          <cell r="L158">
            <v>0</v>
          </cell>
        </row>
        <row r="159">
          <cell r="A159">
            <v>298</v>
          </cell>
          <cell r="B159" t="str">
            <v>Wiesendangen</v>
          </cell>
          <cell r="D159">
            <v>18061230.066666666</v>
          </cell>
          <cell r="E159">
            <v>330901.33333333331</v>
          </cell>
          <cell r="F159">
            <v>1.799146200822235E-2</v>
          </cell>
          <cell r="G159">
            <v>0.9</v>
          </cell>
          <cell r="H159">
            <v>0.9</v>
          </cell>
          <cell r="I159">
            <v>1</v>
          </cell>
          <cell r="J159">
            <v>0</v>
          </cell>
          <cell r="K159">
            <v>0</v>
          </cell>
          <cell r="L159">
            <v>0</v>
          </cell>
        </row>
        <row r="160">
          <cell r="A160">
            <v>71</v>
          </cell>
          <cell r="B160" t="str">
            <v>Wil</v>
          </cell>
          <cell r="D160">
            <v>4314482</v>
          </cell>
          <cell r="E160">
            <v>249703.26666666663</v>
          </cell>
          <cell r="F160">
            <v>5.4709274947778552E-2</v>
          </cell>
          <cell r="G160">
            <v>1.06</v>
          </cell>
          <cell r="H160">
            <v>1.04</v>
          </cell>
          <cell r="I160">
            <v>0</v>
          </cell>
          <cell r="J160">
            <v>0</v>
          </cell>
          <cell r="K160">
            <v>0</v>
          </cell>
          <cell r="L160">
            <v>0</v>
          </cell>
        </row>
        <row r="161">
          <cell r="A161">
            <v>181</v>
          </cell>
          <cell r="B161" t="str">
            <v>Wila</v>
          </cell>
          <cell r="D161">
            <v>3762206.6133333333</v>
          </cell>
          <cell r="E161">
            <v>268496.33333333331</v>
          </cell>
          <cell r="F161">
            <v>6.661278116646524E-2</v>
          </cell>
          <cell r="G161">
            <v>1.29</v>
          </cell>
          <cell r="H161">
            <v>1.29</v>
          </cell>
          <cell r="I161">
            <v>1</v>
          </cell>
          <cell r="J161">
            <v>0</v>
          </cell>
          <cell r="K161">
            <v>0</v>
          </cell>
          <cell r="L161">
            <v>0</v>
          </cell>
        </row>
        <row r="162">
          <cell r="A162">
            <v>182</v>
          </cell>
          <cell r="B162" t="str">
            <v>Wildberg</v>
          </cell>
          <cell r="D162">
            <v>2160069.1133333333</v>
          </cell>
          <cell r="E162">
            <v>-151472.66666666666</v>
          </cell>
          <cell r="F162">
            <v>-7.5412194877692157E-2</v>
          </cell>
          <cell r="G162">
            <v>1.29</v>
          </cell>
          <cell r="H162">
            <v>1.29</v>
          </cell>
          <cell r="I162">
            <v>1</v>
          </cell>
          <cell r="J162">
            <v>0</v>
          </cell>
          <cell r="K162">
            <v>0</v>
          </cell>
          <cell r="L162">
            <v>0</v>
          </cell>
        </row>
        <row r="163">
          <cell r="A163">
            <v>72</v>
          </cell>
          <cell r="B163" t="str">
            <v>Winkel</v>
          </cell>
          <cell r="D163">
            <v>24440502.900000002</v>
          </cell>
          <cell r="E163">
            <v>756331.65</v>
          </cell>
          <cell r="F163">
            <v>3.0016931233927558E-2</v>
          </cell>
          <cell r="G163">
            <v>0.76</v>
          </cell>
          <cell r="H163">
            <v>0.76</v>
          </cell>
          <cell r="I163">
            <v>1</v>
          </cell>
          <cell r="J163">
            <v>0</v>
          </cell>
          <cell r="K163">
            <v>0</v>
          </cell>
          <cell r="L163">
            <v>0</v>
          </cell>
        </row>
        <row r="164">
          <cell r="A164">
            <v>230</v>
          </cell>
          <cell r="B164" t="str">
            <v>Winterthur</v>
          </cell>
          <cell r="C164">
            <v>1</v>
          </cell>
          <cell r="D164">
            <v>233178784.15666664</v>
          </cell>
          <cell r="E164">
            <v>71545614.666666672</v>
          </cell>
          <cell r="F164">
            <v>0.23478794262269059</v>
          </cell>
          <cell r="G164">
            <v>1.25</v>
          </cell>
          <cell r="H164">
            <v>1.25</v>
          </cell>
          <cell r="I164">
            <v>1</v>
          </cell>
          <cell r="J164">
            <v>89432018.333333343</v>
          </cell>
          <cell r="K164">
            <v>6.6275825561593421E-2</v>
          </cell>
          <cell r="L164">
            <v>1325517</v>
          </cell>
        </row>
        <row r="165">
          <cell r="A165">
            <v>231</v>
          </cell>
          <cell r="B165" t="str">
            <v>Zell</v>
          </cell>
          <cell r="D165">
            <v>11137898.883333333</v>
          </cell>
          <cell r="E165">
            <v>559692</v>
          </cell>
          <cell r="F165">
            <v>4.7846775082333086E-2</v>
          </cell>
          <cell r="G165">
            <v>1.18</v>
          </cell>
          <cell r="H165">
            <v>1.18</v>
          </cell>
          <cell r="I165">
            <v>1</v>
          </cell>
          <cell r="J165">
            <v>0</v>
          </cell>
          <cell r="K165">
            <v>0</v>
          </cell>
          <cell r="L165">
            <v>0</v>
          </cell>
        </row>
        <row r="166">
          <cell r="A166">
            <v>161</v>
          </cell>
          <cell r="B166" t="str">
            <v>Zollikon</v>
          </cell>
          <cell r="D166">
            <v>153957300.26666665</v>
          </cell>
          <cell r="E166">
            <v>5465386.833333333</v>
          </cell>
          <cell r="F166">
            <v>3.4282365532485953E-2</v>
          </cell>
          <cell r="G166">
            <v>0.85</v>
          </cell>
          <cell r="H166">
            <v>0.82</v>
          </cell>
          <cell r="I166">
            <v>0</v>
          </cell>
          <cell r="J166">
            <v>0</v>
          </cell>
          <cell r="K166">
            <v>0</v>
          </cell>
          <cell r="L166">
            <v>0</v>
          </cell>
        </row>
        <row r="167">
          <cell r="A167">
            <v>160</v>
          </cell>
          <cell r="B167" t="str">
            <v>Zumikon</v>
          </cell>
          <cell r="D167">
            <v>68687236.666666672</v>
          </cell>
          <cell r="E167">
            <v>1505563.4000000001</v>
          </cell>
          <cell r="F167">
            <v>2.1448971953962066E-2</v>
          </cell>
          <cell r="G167">
            <v>0.85</v>
          </cell>
          <cell r="H167">
            <v>0.81</v>
          </cell>
          <cell r="I167">
            <v>0</v>
          </cell>
          <cell r="J167">
            <v>0</v>
          </cell>
          <cell r="K167">
            <v>0</v>
          </cell>
          <cell r="L167">
            <v>0</v>
          </cell>
        </row>
        <row r="168">
          <cell r="A168">
            <v>261</v>
          </cell>
          <cell r="B168" t="str">
            <v>Zürich</v>
          </cell>
          <cell r="C168">
            <v>1</v>
          </cell>
          <cell r="D168">
            <v>1370454825.25</v>
          </cell>
          <cell r="E168">
            <v>780394372.66666663</v>
          </cell>
          <cell r="F168">
            <v>0.36283081743832352</v>
          </cell>
          <cell r="G168">
            <v>1.19</v>
          </cell>
          <cell r="H168">
            <v>1.19</v>
          </cell>
          <cell r="I168">
            <v>1</v>
          </cell>
          <cell r="J168">
            <v>928669303.47333324</v>
          </cell>
          <cell r="K168">
            <v>0.68821352697196858</v>
          </cell>
          <cell r="L168">
            <v>13764270</v>
          </cell>
        </row>
        <row r="170">
          <cell r="B170" t="str">
            <v>Total</v>
          </cell>
          <cell r="D170">
            <v>5060959702.4333324</v>
          </cell>
          <cell r="E170">
            <v>1383881670.1966667</v>
          </cell>
          <cell r="F170">
            <v>0.21472703363557494</v>
          </cell>
          <cell r="J170">
            <v>1349391238.4421334</v>
          </cell>
          <cell r="K170">
            <v>0.99999999999999989</v>
          </cell>
          <cell r="L170">
            <v>20000000</v>
          </cell>
        </row>
        <row r="172">
          <cell r="A172" t="str">
            <v>*)</v>
          </cell>
          <cell r="B172" t="str">
            <v>Durchschnittlichen Staatsteuererträge der politischen und Schulgemeinden der drei Jahre vor dem Unterstützungsjahr.</v>
          </cell>
        </row>
        <row r="174">
          <cell r="A174" t="str">
            <v>**)</v>
          </cell>
          <cell r="B174" t="str">
            <v>Als besonders betroffen gelten Gemeinden, deren Steuererträge von juristischen Personen (Gewinn- und Kapitalsteuern gemäss Steuerabrechnungen) mehr als 20% der gesamten Erträge aus allgemeinen Gemeindesteuern (Einkommens-, Vermögens-, Gewinn- und Kapitalsteuern gemäss Steuerabrechnungen) ausmachen und die für das Unterstützungsjahr keine Steuerfusssenkung beschlossen hat (im Vergleich zum Vorjahr).</v>
          </cell>
        </row>
        <row r="178">
          <cell r="A178" t="str">
            <v>***)</v>
          </cell>
          <cell r="B178" t="str">
            <v>Die Aufteilung der Unterstützungsleistung des Kantons von Fr. 20 Mio. auf die Gemeinden erfolgt im Verhältnis der Steuererträge von juristischen Personen dieser Gemeinden (durchschnittliche Staatssteuererträge der drei Jahre vor dem Unterstützungsjahr, multipliziert mit dem Gemeindesteuerfuss im Unterstützungsjahr).</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EE652B3-D1FF-4EE2-8B62-BE8245FD5F0E}" name="Tabelle2" displayName="Tabelle2" ref="A3:M2854" totalsRowShown="0" headerRowDxfId="42" dataDxfId="41">
  <tableColumns count="13">
    <tableColumn id="1" xr3:uid="{92620BED-E6A9-4D0C-9293-D83DFEA98D96}" name="BFS" dataDxfId="40"/>
    <tableColumn id="2" xr3:uid="{F3BED6AA-4E60-4F63-8514-C098613A0E67}" name="Gemeinde" dataDxfId="39"/>
    <tableColumn id="3" xr3:uid="{050D765D-D48E-4CB8-97B0-CD930E1BBF70}" name="Steuer-periode" dataDxfId="38"/>
    <tableColumn id="4" xr3:uid="{2623A99D-486C-47E0-B680-280D6C1DCFD4}" name="Steuerbares Einkommen_x000a_CHF" dataDxfId="37"/>
    <tableColumn id="5" xr3:uid="{C3D83808-1168-4A53-8BE6-33FE77E4A216}" name="Steuerbares Vermögen_x000a_CHF" dataDxfId="36"/>
    <tableColumn id="6" xr3:uid="{F5294207-8252-4B75-9CDA-BF3835E9DD03}" name="Steuerbarer Reingewinn_x000a_CHF" dataDxfId="35"/>
    <tableColumn id="7" xr3:uid="{C2D53488-077B-446C-8DE2-0FB237278F23}" name="Steuerbares Eigenkapital_x000a_CHF" dataDxfId="34"/>
    <tableColumn id="8" xr3:uid="{EA7A40EA-5A57-4A09-BEC2-79663D48E2C5}" name="Einkommens-_x000a_steuer_x000a_CHF      100%" dataDxfId="33"/>
    <tableColumn id="9" xr3:uid="{D6CE3D04-D770-4750-9385-0623C4CBFFD2}" name="Vermögens-_x000a_steuer_x000a_CHF      100%" dataDxfId="32"/>
    <tableColumn id="10" xr3:uid="{F0EE8DE7-9A7A-4F0D-BBA8-253A1CC98BCC}" name="Reingewinn-_x000a_steuer_x000a_CHF      100%" dataDxfId="31"/>
    <tableColumn id="11" xr3:uid="{5EC899D8-F701-4BA2-A536-BD49095AF5A4}" name="Eigenkapital-_x000a_steuer_x000a_CHF      100%" dataDxfId="30"/>
    <tableColumn id="12" xr3:uid="{039A5E91-3FAC-4455-AAF1-96EB5E649B6B}" name="Zahl der Steuerpfl._x000a_" dataDxfId="29"/>
    <tableColumn id="13" xr3:uid="{719D4A6A-F75B-4A28-8917-3AEE99D89459}" name="Zahl der Steuerpfl._x000a_2" dataDxfId="28"/>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9D77D63-1DAA-449D-AEE2-5E07682D5911}" name="Tabelle23" displayName="Tabelle23" ref="A2856:M8649" headerRowCount="0" totalsRowShown="0" headerRowDxfId="27" dataDxfId="26">
  <tableColumns count="13">
    <tableColumn id="1" xr3:uid="{DC1BA377-8445-4C96-AB79-9CCB1B87642C}" name="Spalte1" headerRowDxfId="25" dataDxfId="24"/>
    <tableColumn id="2" xr3:uid="{6C775700-7808-407B-A0F4-B37988084BBB}" name="Spalte2" headerRowDxfId="23" dataDxfId="22"/>
    <tableColumn id="3" xr3:uid="{6CD511E3-6D28-4718-A3F5-3E44F292C927}" name="Spalte3" headerRowDxfId="21" dataDxfId="20"/>
    <tableColumn id="4" xr3:uid="{A1E625E3-3176-473A-817C-9F05F7DACA33}" name="Spalte4" headerRowDxfId="19" dataDxfId="18"/>
    <tableColumn id="5" xr3:uid="{C220477C-DDC5-4394-97D8-706AC035B104}" name="Spalte5" headerRowDxfId="17" dataDxfId="16"/>
    <tableColumn id="6" xr3:uid="{2EAE2831-AECA-48E5-8404-4A4FDDC59AE2}" name="Spalte6" headerRowDxfId="15" dataDxfId="14"/>
    <tableColumn id="7" xr3:uid="{4E1FDB2C-A1F3-4CA7-87BE-21A9AE3FE784}" name="Spalte7" headerRowDxfId="13" dataDxfId="12"/>
    <tableColumn id="8" xr3:uid="{B1827FD9-BD35-44A8-905C-D16C2D5E6483}" name="Spalte8" headerRowDxfId="11" dataDxfId="10"/>
    <tableColumn id="9" xr3:uid="{D9F4E392-CF59-4281-BA21-A5ADA5CFFEAA}" name="Spalte9" headerRowDxfId="9" dataDxfId="8"/>
    <tableColumn id="10" xr3:uid="{4E6ABA6F-B660-45AA-9A6B-685BAADE7C7B}" name="Spalte10" headerRowDxfId="7" dataDxfId="6"/>
    <tableColumn id="11" xr3:uid="{4BE62CB8-EFA3-469B-A007-103C5A76CA5C}" name="Spalte11" headerRowDxfId="5" dataDxfId="4"/>
    <tableColumn id="12" xr3:uid="{5CC2C954-E959-4D85-9577-0B4F6FB74B86}" name="Spalte12" headerRowDxfId="3" dataDxfId="2"/>
    <tableColumn id="13" xr3:uid="{6EB61215-6169-47F2-AB8A-85C06F870573}" name="Spalte13" headerRowDxfId="1" dataDxfId="0"/>
  </tableColumns>
  <tableStyleInfo name="TableStyleLight4"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tatistik.zh.ch/" TargetMode="External"/><Relationship Id="rId1" Type="http://schemas.openxmlformats.org/officeDocument/2006/relationships/hyperlink" Target="mailto:datashop@statistik.ji.zh.ch"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atashop@statistik.ji.zh.ch" TargetMode="External"/><Relationship Id="rId1" Type="http://schemas.openxmlformats.org/officeDocument/2006/relationships/hyperlink" Target="http://www.statistik.zh.ch/"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
  <sheetViews>
    <sheetView workbookViewId="0"/>
  </sheetViews>
  <sheetFormatPr baseColWidth="10" defaultRowHeight="15"/>
  <cols>
    <col min="1" max="1" width="4.28515625" style="51" bestFit="1" customWidth="1"/>
    <col min="2" max="2" width="16.7109375" style="51" bestFit="1" customWidth="1"/>
    <col min="3" max="3" width="4.7109375" style="51" bestFit="1" customWidth="1"/>
    <col min="4" max="4" width="15.5703125" style="51" bestFit="1" customWidth="1"/>
    <col min="5" max="16384" width="11.42578125" style="51"/>
  </cols>
  <sheetData>
    <row r="1" spans="1:4">
      <c r="A1" s="51" t="s">
        <v>267</v>
      </c>
    </row>
    <row r="3" spans="1:4">
      <c r="A3" s="194" t="s">
        <v>264</v>
      </c>
      <c r="B3" s="194"/>
      <c r="C3" s="195" t="s">
        <v>265</v>
      </c>
      <c r="D3" s="196"/>
    </row>
    <row r="4" spans="1:4" ht="15.75">
      <c r="A4" s="52" t="s">
        <v>6</v>
      </c>
      <c r="B4" s="52" t="s">
        <v>7</v>
      </c>
      <c r="C4" s="52" t="s">
        <v>6</v>
      </c>
      <c r="D4" s="52" t="s">
        <v>7</v>
      </c>
    </row>
    <row r="5" spans="1:4" ht="15.75">
      <c r="A5" s="52"/>
      <c r="B5" s="52"/>
      <c r="C5" s="52"/>
      <c r="D5" s="52"/>
    </row>
    <row r="6" spans="1:4">
      <c r="A6" s="53">
        <v>36</v>
      </c>
      <c r="B6" s="53" t="s">
        <v>132</v>
      </c>
      <c r="C6" s="53">
        <v>292</v>
      </c>
      <c r="D6" s="53" t="s">
        <v>189</v>
      </c>
    </row>
    <row r="7" spans="1:4">
      <c r="A7" s="53">
        <v>42</v>
      </c>
      <c r="B7" s="53" t="s">
        <v>81</v>
      </c>
      <c r="C7" s="53">
        <v>292</v>
      </c>
      <c r="D7" s="53" t="s">
        <v>189</v>
      </c>
    </row>
    <row r="8" spans="1:4">
      <c r="A8" s="53">
        <v>44</v>
      </c>
      <c r="B8" s="53" t="s">
        <v>167</v>
      </c>
      <c r="C8" s="53">
        <v>292</v>
      </c>
      <c r="D8" s="53" t="s">
        <v>189</v>
      </c>
    </row>
    <row r="9" spans="1:4">
      <c r="A9" s="53">
        <v>134</v>
      </c>
      <c r="B9" s="53" t="s">
        <v>90</v>
      </c>
      <c r="C9" s="53">
        <v>293</v>
      </c>
      <c r="D9" s="53" t="s">
        <v>24</v>
      </c>
    </row>
    <row r="10" spans="1:4">
      <c r="A10" s="53">
        <v>140</v>
      </c>
      <c r="B10" s="53" t="s">
        <v>97</v>
      </c>
      <c r="C10" s="53">
        <v>293</v>
      </c>
      <c r="D10" s="53" t="s">
        <v>24</v>
      </c>
    </row>
    <row r="11" spans="1:4">
      <c r="A11" s="53">
        <v>142</v>
      </c>
      <c r="B11" s="53" t="s">
        <v>24</v>
      </c>
      <c r="C11" s="53">
        <v>293</v>
      </c>
      <c r="D11" s="53" t="s">
        <v>24</v>
      </c>
    </row>
    <row r="12" spans="1:4">
      <c r="A12" s="53">
        <v>217</v>
      </c>
      <c r="B12" s="53" t="s">
        <v>74</v>
      </c>
      <c r="C12" s="53">
        <v>294</v>
      </c>
      <c r="D12" s="53" t="s">
        <v>74</v>
      </c>
    </row>
    <row r="13" spans="1:4">
      <c r="A13" s="53">
        <v>222</v>
      </c>
      <c r="B13" s="53" t="s">
        <v>185</v>
      </c>
      <c r="C13" s="53">
        <v>294</v>
      </c>
      <c r="D13" s="53" t="s">
        <v>74</v>
      </c>
    </row>
    <row r="14" spans="1:4">
      <c r="A14" s="53">
        <v>132</v>
      </c>
      <c r="B14" s="53" t="s">
        <v>131</v>
      </c>
      <c r="C14" s="53">
        <v>295</v>
      </c>
      <c r="D14" s="53" t="s">
        <v>55</v>
      </c>
    </row>
    <row r="15" spans="1:4">
      <c r="A15" s="53">
        <v>133</v>
      </c>
      <c r="B15" s="53" t="s">
        <v>55</v>
      </c>
      <c r="C15" s="53">
        <v>295</v>
      </c>
      <c r="D15" s="53" t="s">
        <v>55</v>
      </c>
    </row>
    <row r="16" spans="1:4">
      <c r="A16" s="53">
        <v>174</v>
      </c>
      <c r="B16" s="53" t="s">
        <v>43</v>
      </c>
      <c r="C16" s="53">
        <v>296</v>
      </c>
      <c r="D16" s="53" t="s">
        <v>43</v>
      </c>
    </row>
    <row r="17" spans="1:4">
      <c r="A17" s="53">
        <v>175</v>
      </c>
      <c r="B17" s="53" t="s">
        <v>176</v>
      </c>
      <c r="C17" s="53">
        <v>296</v>
      </c>
      <c r="D17" s="53" t="s">
        <v>43</v>
      </c>
    </row>
    <row r="18" spans="1:4">
      <c r="A18" s="53">
        <v>171</v>
      </c>
      <c r="B18" s="53" t="s">
        <v>65</v>
      </c>
      <c r="C18" s="53">
        <v>297</v>
      </c>
      <c r="D18" s="53" t="s">
        <v>65</v>
      </c>
    </row>
    <row r="19" spans="1:4">
      <c r="A19" s="53">
        <v>179</v>
      </c>
      <c r="B19" s="53" t="s">
        <v>266</v>
      </c>
      <c r="C19" s="53">
        <v>297</v>
      </c>
      <c r="D19" s="53" t="s">
        <v>65</v>
      </c>
    </row>
    <row r="20" spans="1:4">
      <c r="A20" s="53">
        <v>229</v>
      </c>
      <c r="B20" s="53" t="s">
        <v>101</v>
      </c>
      <c r="C20" s="53">
        <v>298</v>
      </c>
      <c r="D20" s="53" t="s">
        <v>101</v>
      </c>
    </row>
    <row r="21" spans="1:4">
      <c r="A21" s="53">
        <v>212</v>
      </c>
      <c r="B21" s="53" t="s">
        <v>145</v>
      </c>
      <c r="C21" s="53">
        <v>298</v>
      </c>
      <c r="D21" s="53" t="s">
        <v>101</v>
      </c>
    </row>
    <row r="22" spans="1:4">
      <c r="A22" s="53">
        <v>21</v>
      </c>
      <c r="B22" s="53" t="s">
        <v>182</v>
      </c>
      <c r="C22" s="53">
        <v>291</v>
      </c>
      <c r="D22" s="53" t="s">
        <v>105</v>
      </c>
    </row>
    <row r="23" spans="1:4">
      <c r="A23" s="53">
        <v>32</v>
      </c>
      <c r="B23" s="53" t="s">
        <v>188</v>
      </c>
      <c r="C23" s="53">
        <v>291</v>
      </c>
      <c r="D23" s="53" t="s">
        <v>105</v>
      </c>
    </row>
    <row r="24" spans="1:4">
      <c r="A24" s="53">
        <v>30</v>
      </c>
      <c r="B24" s="53" t="s">
        <v>105</v>
      </c>
      <c r="C24" s="53">
        <v>291</v>
      </c>
      <c r="D24" s="53" t="s">
        <v>105</v>
      </c>
    </row>
  </sheetData>
  <autoFilter ref="A5:D24" xr:uid="{00000000-0001-0000-0000-000000000000}"/>
  <mergeCells count="2">
    <mergeCell ref="A3:B3"/>
    <mergeCell ref="C3:D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0"/>
  <dimension ref="A1:Z208"/>
  <sheetViews>
    <sheetView topLeftCell="A109" workbookViewId="0">
      <selection activeCell="B136" sqref="B1:B1048576"/>
    </sheetView>
  </sheetViews>
  <sheetFormatPr baseColWidth="10" defaultColWidth="10.7109375" defaultRowHeight="12"/>
  <cols>
    <col min="1" max="1" width="4.7109375" style="117" bestFit="1" customWidth="1"/>
    <col min="2" max="2" width="17.28515625" style="117" customWidth="1"/>
    <col min="3" max="3" width="7.42578125" style="117" customWidth="1"/>
    <col min="4" max="5" width="7.28515625" style="117" customWidth="1"/>
    <col min="6" max="13" width="6.7109375" style="117" customWidth="1"/>
    <col min="14" max="14" width="2.7109375" style="117" customWidth="1"/>
    <col min="15" max="15" width="8" style="117" customWidth="1"/>
    <col min="16" max="17" width="7.5703125" style="117" customWidth="1"/>
    <col min="18" max="18" width="2.85546875" style="117" customWidth="1"/>
    <col min="19" max="19" width="16.42578125" style="105" bestFit="1" customWidth="1"/>
    <col min="20" max="20" width="13.140625" style="117" bestFit="1" customWidth="1"/>
    <col min="21" max="16384" width="10.7109375" style="105"/>
  </cols>
  <sheetData>
    <row r="1" spans="1:24" ht="80.25" customHeight="1">
      <c r="A1" s="93"/>
      <c r="B1" s="93"/>
      <c r="C1" s="93"/>
      <c r="D1" s="93"/>
      <c r="E1" s="93"/>
      <c r="F1" s="93"/>
      <c r="G1" s="93"/>
      <c r="H1" s="93"/>
      <c r="I1" s="93"/>
      <c r="J1" s="93"/>
      <c r="K1" s="93"/>
    </row>
    <row r="2" spans="1:24">
      <c r="A2" s="93"/>
      <c r="B2" s="93"/>
      <c r="C2" s="93"/>
      <c r="D2" s="93"/>
      <c r="E2" s="93"/>
      <c r="F2" s="93"/>
      <c r="G2" s="93"/>
      <c r="H2" s="93"/>
      <c r="I2" s="105"/>
      <c r="J2" s="105"/>
      <c r="K2" s="105"/>
      <c r="L2" s="105"/>
      <c r="M2" s="105"/>
      <c r="Q2" s="93" t="s">
        <v>213</v>
      </c>
      <c r="R2" s="105"/>
      <c r="T2" s="93"/>
    </row>
    <row r="3" spans="1:24">
      <c r="A3" s="93"/>
      <c r="B3" s="93"/>
      <c r="C3" s="93"/>
      <c r="D3" s="93"/>
      <c r="E3" s="93"/>
      <c r="F3" s="93"/>
      <c r="G3" s="93"/>
      <c r="H3" s="93"/>
      <c r="I3" s="105"/>
      <c r="J3" s="105"/>
      <c r="K3" s="105"/>
      <c r="L3" s="105"/>
      <c r="M3" s="105"/>
      <c r="Q3" s="41" t="s">
        <v>214</v>
      </c>
      <c r="R3" s="105"/>
      <c r="T3" s="93"/>
    </row>
    <row r="4" spans="1:24">
      <c r="A4" s="93"/>
      <c r="B4" s="93"/>
      <c r="C4" s="93"/>
      <c r="D4" s="93"/>
      <c r="E4" s="93"/>
      <c r="F4" s="93"/>
      <c r="G4" s="93"/>
      <c r="H4" s="93"/>
      <c r="I4" s="105"/>
      <c r="J4" s="105"/>
      <c r="K4" s="105"/>
      <c r="L4" s="105"/>
      <c r="M4" s="105"/>
      <c r="N4" s="118"/>
      <c r="Q4" s="42" t="s">
        <v>215</v>
      </c>
      <c r="R4" s="105"/>
      <c r="T4" s="96"/>
    </row>
    <row r="5" spans="1:24">
      <c r="A5" s="93"/>
      <c r="B5" s="93"/>
      <c r="C5" s="93"/>
      <c r="D5" s="93"/>
      <c r="E5" s="93"/>
      <c r="F5" s="93"/>
      <c r="G5" s="93"/>
      <c r="H5" s="93"/>
      <c r="I5" s="93"/>
      <c r="J5" s="93"/>
      <c r="K5" s="93"/>
      <c r="L5" s="93"/>
      <c r="M5" s="93"/>
      <c r="N5" s="93"/>
      <c r="O5" s="93"/>
      <c r="P5" s="93"/>
      <c r="Q5" s="42" t="s">
        <v>216</v>
      </c>
      <c r="R5" s="105"/>
      <c r="T5" s="96"/>
    </row>
    <row r="6" spans="1:24" ht="12.75" thickBot="1">
      <c r="A6" s="43"/>
      <c r="B6" s="98"/>
      <c r="C6" s="99"/>
      <c r="D6" s="99"/>
      <c r="E6" s="99"/>
      <c r="F6" s="99"/>
      <c r="G6" s="99"/>
      <c r="H6" s="99"/>
      <c r="I6" s="99"/>
      <c r="J6" s="99"/>
      <c r="K6" s="99"/>
      <c r="L6" s="99"/>
      <c r="M6" s="99"/>
      <c r="N6" s="99"/>
      <c r="O6" s="99"/>
      <c r="P6" s="99"/>
      <c r="Q6" s="43"/>
      <c r="R6" s="99"/>
      <c r="S6" s="99"/>
      <c r="T6" s="99"/>
    </row>
    <row r="7" spans="1:24">
      <c r="A7" s="41"/>
      <c r="B7" s="100"/>
      <c r="C7" s="101"/>
      <c r="D7" s="101"/>
      <c r="E7" s="101"/>
      <c r="F7" s="101"/>
      <c r="G7" s="101"/>
      <c r="H7" s="101"/>
      <c r="I7" s="101"/>
      <c r="J7" s="101"/>
      <c r="K7" s="101"/>
      <c r="L7" s="101"/>
      <c r="M7" s="101"/>
      <c r="N7" s="101"/>
      <c r="O7" s="101"/>
      <c r="P7" s="101"/>
      <c r="Q7" s="41"/>
      <c r="R7" s="101"/>
      <c r="S7" s="101"/>
      <c r="T7" s="101"/>
    </row>
    <row r="8" spans="1:24">
      <c r="A8" s="44"/>
      <c r="B8" s="93"/>
      <c r="C8" s="101"/>
      <c r="D8" s="101"/>
      <c r="E8" s="103"/>
      <c r="F8" s="101"/>
      <c r="G8" s="101"/>
      <c r="H8" s="101"/>
      <c r="I8" s="105"/>
      <c r="J8" s="105"/>
      <c r="K8" s="105"/>
      <c r="L8" s="105"/>
      <c r="M8" s="105"/>
      <c r="Q8" s="44"/>
      <c r="R8" s="105"/>
      <c r="T8" s="101"/>
    </row>
    <row r="9" spans="1:24" ht="15">
      <c r="A9" s="104" t="s">
        <v>261</v>
      </c>
      <c r="B9" s="93"/>
      <c r="C9" s="101"/>
      <c r="D9" s="101"/>
      <c r="E9" s="103"/>
      <c r="F9" s="101"/>
      <c r="G9" s="101"/>
      <c r="H9" s="101"/>
      <c r="I9" s="105"/>
      <c r="J9" s="105"/>
      <c r="K9" s="105"/>
      <c r="L9" s="105"/>
      <c r="M9" s="105"/>
      <c r="Q9" s="44" t="s">
        <v>217</v>
      </c>
      <c r="R9" s="105"/>
      <c r="T9" s="101"/>
    </row>
    <row r="10" spans="1:24">
      <c r="A10" s="41" t="s">
        <v>218</v>
      </c>
      <c r="B10" s="93"/>
      <c r="C10" s="101"/>
      <c r="D10" s="101"/>
      <c r="E10" s="103"/>
      <c r="F10" s="101"/>
      <c r="G10" s="101"/>
      <c r="H10" s="101"/>
      <c r="I10" s="44"/>
      <c r="J10" s="101"/>
      <c r="K10" s="93"/>
    </row>
    <row r="12" spans="1:24">
      <c r="B12" s="110"/>
      <c r="C12" s="109"/>
      <c r="D12" s="109"/>
      <c r="E12" s="119"/>
      <c r="F12" s="109"/>
      <c r="G12" s="107"/>
      <c r="H12" s="120"/>
      <c r="I12" s="120"/>
      <c r="J12" s="120"/>
      <c r="K12" s="120"/>
      <c r="L12" s="120"/>
      <c r="M12" s="120"/>
      <c r="N12" s="118"/>
      <c r="O12" s="118"/>
      <c r="P12" s="118"/>
      <c r="Q12" s="118"/>
      <c r="R12" s="118"/>
      <c r="S12" s="107"/>
      <c r="T12" s="109"/>
      <c r="U12" s="106"/>
      <c r="V12" s="106"/>
      <c r="W12" s="106"/>
      <c r="X12" s="106"/>
    </row>
    <row r="13" spans="1:24">
      <c r="B13" s="110"/>
      <c r="C13" s="109"/>
      <c r="D13" s="109"/>
      <c r="E13" s="119"/>
      <c r="F13" s="109"/>
      <c r="G13" s="107"/>
      <c r="H13" s="120"/>
      <c r="I13" s="120"/>
      <c r="J13" s="120"/>
      <c r="K13" s="120"/>
      <c r="L13" s="120"/>
      <c r="M13" s="120"/>
      <c r="N13" s="118"/>
      <c r="O13" s="118"/>
      <c r="P13" s="118"/>
      <c r="Q13" s="118"/>
      <c r="R13" s="118"/>
      <c r="S13" s="107"/>
      <c r="T13" s="109"/>
      <c r="U13" s="106"/>
      <c r="V13" s="106"/>
      <c r="W13" s="106"/>
      <c r="X13" s="106"/>
    </row>
    <row r="14" spans="1:24">
      <c r="B14" s="132" t="s">
        <v>219</v>
      </c>
      <c r="C14" s="133" t="s">
        <v>220</v>
      </c>
      <c r="D14" s="197" t="s">
        <v>221</v>
      </c>
      <c r="E14" s="197"/>
      <c r="F14" s="133" t="s">
        <v>222</v>
      </c>
      <c r="G14" s="197" t="s">
        <v>223</v>
      </c>
      <c r="H14" s="197"/>
      <c r="I14" s="198" t="s">
        <v>224</v>
      </c>
      <c r="J14" s="198"/>
      <c r="K14" s="197" t="s">
        <v>225</v>
      </c>
      <c r="L14" s="197"/>
      <c r="M14" s="133" t="s">
        <v>226</v>
      </c>
      <c r="N14" s="118"/>
      <c r="O14" s="199" t="s">
        <v>227</v>
      </c>
      <c r="P14" s="199"/>
      <c r="Q14" s="199"/>
      <c r="R14" s="109"/>
      <c r="S14" s="135" t="s">
        <v>228</v>
      </c>
      <c r="T14" s="135" t="s">
        <v>229</v>
      </c>
      <c r="U14" s="106"/>
      <c r="V14" s="106"/>
      <c r="W14" s="106"/>
      <c r="X14" s="106"/>
    </row>
    <row r="15" spans="1:24">
      <c r="B15" s="132" t="s">
        <v>230</v>
      </c>
      <c r="C15" s="133" t="s">
        <v>231</v>
      </c>
      <c r="D15" s="197" t="s">
        <v>232</v>
      </c>
      <c r="E15" s="197"/>
      <c r="F15" s="133" t="s">
        <v>233</v>
      </c>
      <c r="G15" s="197" t="s">
        <v>232</v>
      </c>
      <c r="H15" s="197"/>
      <c r="I15" s="198" t="s">
        <v>234</v>
      </c>
      <c r="J15" s="198"/>
      <c r="K15" s="197" t="s">
        <v>234</v>
      </c>
      <c r="L15" s="197"/>
      <c r="M15" s="133" t="s">
        <v>235</v>
      </c>
      <c r="N15" s="109"/>
      <c r="O15" s="199" t="s">
        <v>236</v>
      </c>
      <c r="P15" s="199"/>
      <c r="Q15" s="199"/>
      <c r="R15" s="111"/>
      <c r="S15" s="135" t="s">
        <v>237</v>
      </c>
      <c r="T15" s="135" t="s">
        <v>238</v>
      </c>
      <c r="U15" s="106"/>
      <c r="V15" s="106"/>
      <c r="W15" s="106"/>
      <c r="X15" s="106"/>
    </row>
    <row r="16" spans="1:24">
      <c r="A16" s="122" t="s">
        <v>6</v>
      </c>
      <c r="B16" s="132" t="s">
        <v>239</v>
      </c>
      <c r="C16" s="133" t="s">
        <v>240</v>
      </c>
      <c r="D16" s="134" t="s">
        <v>241</v>
      </c>
      <c r="E16" s="134" t="s">
        <v>242</v>
      </c>
      <c r="F16" s="133"/>
      <c r="G16" s="134" t="s">
        <v>241</v>
      </c>
      <c r="H16" s="134" t="s">
        <v>242</v>
      </c>
      <c r="I16" s="133" t="s">
        <v>241</v>
      </c>
      <c r="J16" s="133" t="s">
        <v>242</v>
      </c>
      <c r="K16" s="134" t="s">
        <v>241</v>
      </c>
      <c r="L16" s="134" t="s">
        <v>242</v>
      </c>
      <c r="M16" s="133" t="s">
        <v>234</v>
      </c>
      <c r="N16" s="118"/>
      <c r="O16" s="135" t="s">
        <v>241</v>
      </c>
      <c r="P16" s="135" t="s">
        <v>242</v>
      </c>
      <c r="Q16" s="135" t="s">
        <v>243</v>
      </c>
      <c r="R16" s="112"/>
      <c r="S16" s="135"/>
      <c r="T16" s="135" t="s">
        <v>2</v>
      </c>
      <c r="U16" s="106"/>
      <c r="V16" s="106"/>
      <c r="W16" s="106"/>
      <c r="X16" s="106"/>
    </row>
    <row r="17" spans="1:26">
      <c r="A17" s="105"/>
      <c r="B17" s="105"/>
      <c r="C17" s="112"/>
      <c r="D17" s="112"/>
      <c r="E17" s="112"/>
      <c r="F17" s="112"/>
      <c r="G17" s="112"/>
      <c r="H17" s="112"/>
      <c r="I17" s="112"/>
      <c r="J17" s="105"/>
      <c r="K17" s="105"/>
      <c r="L17" s="105"/>
      <c r="M17" s="105"/>
      <c r="N17" s="112"/>
      <c r="O17" s="112"/>
      <c r="P17" s="105"/>
      <c r="Q17" s="105"/>
      <c r="R17" s="105"/>
      <c r="T17" s="112"/>
      <c r="U17" s="112"/>
      <c r="V17" s="106"/>
      <c r="W17" s="106"/>
      <c r="X17" s="106"/>
    </row>
    <row r="18" spans="1:26">
      <c r="A18" s="105">
        <v>1</v>
      </c>
      <c r="B18" s="105" t="s">
        <v>244</v>
      </c>
      <c r="C18" s="112">
        <v>76</v>
      </c>
      <c r="D18" s="112"/>
      <c r="E18" s="112"/>
      <c r="F18" s="112"/>
      <c r="G18" s="112">
        <v>19</v>
      </c>
      <c r="H18" s="112"/>
      <c r="I18" s="105">
        <v>12</v>
      </c>
      <c r="J18" s="105"/>
      <c r="K18" s="105">
        <v>13</v>
      </c>
      <c r="L18" s="105"/>
      <c r="M18" s="112">
        <v>14</v>
      </c>
      <c r="N18" s="112"/>
      <c r="O18" s="117">
        <v>95</v>
      </c>
      <c r="P18" s="105"/>
      <c r="Q18" s="105"/>
      <c r="R18" s="105"/>
      <c r="T18" s="136">
        <v>107.34</v>
      </c>
      <c r="U18" s="117"/>
      <c r="V18" s="112"/>
      <c r="X18" s="106"/>
      <c r="Y18" s="106"/>
      <c r="Z18" s="106"/>
    </row>
    <row r="19" spans="1:26">
      <c r="A19" s="114">
        <v>2</v>
      </c>
      <c r="B19" s="115" t="s">
        <v>245</v>
      </c>
      <c r="C19" s="123">
        <v>105</v>
      </c>
      <c r="D19" s="124"/>
      <c r="E19" s="124"/>
      <c r="F19" s="124"/>
      <c r="G19" s="124">
        <v>19</v>
      </c>
      <c r="H19" s="124"/>
      <c r="I19" s="124">
        <v>12</v>
      </c>
      <c r="J19" s="124"/>
      <c r="K19" s="124">
        <v>13</v>
      </c>
      <c r="L19" s="124"/>
      <c r="M19" s="124">
        <v>14</v>
      </c>
      <c r="N19" s="124"/>
      <c r="O19" s="117">
        <v>124</v>
      </c>
      <c r="P19" s="105"/>
      <c r="Q19" s="126"/>
      <c r="R19" s="126"/>
      <c r="S19" s="126"/>
      <c r="T19" s="137">
        <v>136.5</v>
      </c>
      <c r="U19" s="117"/>
      <c r="V19" s="123"/>
      <c r="W19" s="116"/>
      <c r="X19" s="106"/>
      <c r="Y19" s="106"/>
      <c r="Z19" s="106"/>
    </row>
    <row r="20" spans="1:26">
      <c r="A20" s="116">
        <v>3</v>
      </c>
      <c r="B20" s="116" t="s">
        <v>51</v>
      </c>
      <c r="C20" s="126">
        <v>93</v>
      </c>
      <c r="D20" s="116"/>
      <c r="E20" s="116"/>
      <c r="F20" s="116"/>
      <c r="G20" s="116">
        <v>16</v>
      </c>
      <c r="H20" s="116"/>
      <c r="I20" s="116">
        <v>12</v>
      </c>
      <c r="J20" s="116"/>
      <c r="K20" s="116">
        <v>11</v>
      </c>
      <c r="L20" s="116"/>
      <c r="M20" s="116">
        <v>14</v>
      </c>
      <c r="N20" s="116"/>
      <c r="O20" s="117">
        <v>109</v>
      </c>
      <c r="P20" s="105"/>
      <c r="Q20" s="126"/>
      <c r="R20" s="126"/>
      <c r="S20" s="126"/>
      <c r="T20" s="137">
        <v>115.6</v>
      </c>
      <c r="U20" s="117"/>
      <c r="V20" s="126"/>
      <c r="W20" s="116"/>
      <c r="X20" s="106"/>
      <c r="Y20" s="106"/>
      <c r="Z20" s="106"/>
    </row>
    <row r="21" spans="1:26">
      <c r="A21" s="116">
        <v>4</v>
      </c>
      <c r="B21" s="116" t="s">
        <v>246</v>
      </c>
      <c r="C21" s="126">
        <v>90</v>
      </c>
      <c r="D21" s="116"/>
      <c r="E21" s="116"/>
      <c r="F21" s="116"/>
      <c r="G21" s="116">
        <v>22</v>
      </c>
      <c r="H21" s="116"/>
      <c r="I21" s="116">
        <v>12</v>
      </c>
      <c r="J21" s="116"/>
      <c r="K21" s="116">
        <v>14</v>
      </c>
      <c r="L21" s="116"/>
      <c r="M21" s="116">
        <v>14</v>
      </c>
      <c r="N21" s="116"/>
      <c r="O21" s="117">
        <v>112</v>
      </c>
      <c r="P21" s="105"/>
      <c r="Q21" s="126"/>
      <c r="R21" s="126"/>
      <c r="S21" s="126"/>
      <c r="T21" s="137">
        <v>124.88</v>
      </c>
      <c r="U21" s="117"/>
      <c r="V21" s="126"/>
      <c r="W21" s="116"/>
      <c r="X21" s="106"/>
      <c r="Y21" s="106"/>
      <c r="Z21" s="106"/>
    </row>
    <row r="22" spans="1:26">
      <c r="A22" s="116">
        <v>5</v>
      </c>
      <c r="B22" s="116" t="s">
        <v>75</v>
      </c>
      <c r="C22" s="126">
        <v>105</v>
      </c>
      <c r="D22" s="116"/>
      <c r="E22" s="116"/>
      <c r="F22" s="116"/>
      <c r="G22" s="116"/>
      <c r="H22" s="116"/>
      <c r="I22" s="116">
        <v>12</v>
      </c>
      <c r="J22" s="116"/>
      <c r="K22" s="116">
        <v>13</v>
      </c>
      <c r="L22" s="116"/>
      <c r="M22" s="116">
        <v>14</v>
      </c>
      <c r="N22" s="116"/>
      <c r="O22" s="117">
        <v>105</v>
      </c>
      <c r="P22" s="105"/>
      <c r="Q22" s="126"/>
      <c r="R22" s="126"/>
      <c r="S22" s="126"/>
      <c r="T22" s="137">
        <v>117.4</v>
      </c>
      <c r="U22" s="117"/>
      <c r="V22" s="126"/>
      <c r="W22" s="116"/>
      <c r="X22" s="106"/>
      <c r="Y22" s="106"/>
      <c r="Z22" s="106"/>
    </row>
    <row r="23" spans="1:26">
      <c r="A23" s="116">
        <v>6</v>
      </c>
      <c r="B23" s="116" t="s">
        <v>247</v>
      </c>
      <c r="C23" s="126">
        <v>80</v>
      </c>
      <c r="D23" s="116"/>
      <c r="E23" s="116"/>
      <c r="F23" s="116"/>
      <c r="G23" s="116">
        <v>22</v>
      </c>
      <c r="H23" s="116"/>
      <c r="I23" s="116">
        <v>14</v>
      </c>
      <c r="J23" s="116"/>
      <c r="K23" s="116">
        <v>14</v>
      </c>
      <c r="L23" s="116"/>
      <c r="M23" s="116">
        <v>14</v>
      </c>
      <c r="N23" s="116"/>
      <c r="O23" s="117">
        <v>102</v>
      </c>
      <c r="P23" s="105"/>
      <c r="Q23" s="126"/>
      <c r="R23" s="126"/>
      <c r="S23" s="126"/>
      <c r="T23" s="137">
        <v>116</v>
      </c>
      <c r="U23" s="117"/>
      <c r="V23" s="126"/>
      <c r="W23" s="116"/>
      <c r="X23" s="106"/>
      <c r="Y23" s="106"/>
      <c r="Z23" s="106"/>
    </row>
    <row r="24" spans="1:26">
      <c r="A24" s="116">
        <v>7</v>
      </c>
      <c r="B24" s="116" t="s">
        <v>44</v>
      </c>
      <c r="C24" s="126">
        <v>96</v>
      </c>
      <c r="D24" s="116"/>
      <c r="E24" s="116"/>
      <c r="F24" s="116"/>
      <c r="G24" s="116">
        <v>21</v>
      </c>
      <c r="H24" s="116"/>
      <c r="I24" s="116">
        <v>14</v>
      </c>
      <c r="J24" s="116"/>
      <c r="K24" s="116">
        <v>14</v>
      </c>
      <c r="L24" s="116"/>
      <c r="M24" s="116">
        <v>14</v>
      </c>
      <c r="N24" s="116"/>
      <c r="O24" s="117">
        <v>117</v>
      </c>
      <c r="P24" s="105"/>
      <c r="Q24" s="126"/>
      <c r="R24" s="126"/>
      <c r="S24" s="126"/>
      <c r="T24" s="137">
        <v>131</v>
      </c>
      <c r="U24" s="117"/>
      <c r="V24" s="126"/>
      <c r="W24" s="116"/>
      <c r="X24" s="106"/>
      <c r="Y24" s="106"/>
      <c r="Z24" s="106"/>
    </row>
    <row r="25" spans="1:26">
      <c r="A25" s="116">
        <v>8</v>
      </c>
      <c r="B25" s="116" t="s">
        <v>181</v>
      </c>
      <c r="C25" s="126">
        <v>36</v>
      </c>
      <c r="D25" s="116">
        <v>73</v>
      </c>
      <c r="E25" s="116"/>
      <c r="F25" s="116"/>
      <c r="G25" s="116">
        <v>21</v>
      </c>
      <c r="H25" s="116"/>
      <c r="I25" s="116">
        <v>12</v>
      </c>
      <c r="J25" s="116"/>
      <c r="K25" s="116">
        <v>14</v>
      </c>
      <c r="L25" s="116"/>
      <c r="M25" s="116">
        <v>14</v>
      </c>
      <c r="N25" s="116"/>
      <c r="O25" s="117">
        <v>130</v>
      </c>
      <c r="P25" s="105"/>
      <c r="Q25" s="126"/>
      <c r="R25" s="126"/>
      <c r="S25" s="126"/>
      <c r="T25" s="137">
        <v>142.76</v>
      </c>
      <c r="U25" s="117"/>
      <c r="V25" s="126"/>
      <c r="W25" s="116"/>
      <c r="X25" s="106"/>
      <c r="Y25" s="106"/>
      <c r="Z25" s="106"/>
    </row>
    <row r="26" spans="1:26">
      <c r="A26" s="116">
        <v>9</v>
      </c>
      <c r="B26" s="116" t="s">
        <v>56</v>
      </c>
      <c r="C26" s="126">
        <v>78</v>
      </c>
      <c r="D26" s="116"/>
      <c r="E26" s="116"/>
      <c r="F26" s="116"/>
      <c r="G26" s="116">
        <v>21</v>
      </c>
      <c r="H26" s="116"/>
      <c r="I26" s="116">
        <v>12</v>
      </c>
      <c r="J26" s="116"/>
      <c r="K26" s="116">
        <v>14</v>
      </c>
      <c r="L26" s="116"/>
      <c r="M26" s="116">
        <v>14</v>
      </c>
      <c r="N26" s="116"/>
      <c r="O26" s="117">
        <v>99</v>
      </c>
      <c r="P26" s="105"/>
      <c r="Q26" s="126"/>
      <c r="R26" s="126"/>
      <c r="S26" s="126"/>
      <c r="T26" s="137">
        <v>111.84</v>
      </c>
      <c r="U26" s="117"/>
      <c r="V26" s="126"/>
      <c r="W26" s="116"/>
      <c r="X26" s="106"/>
    </row>
    <row r="27" spans="1:26">
      <c r="A27" s="116">
        <v>10</v>
      </c>
      <c r="B27" s="116" t="s">
        <v>30</v>
      </c>
      <c r="C27" s="126">
        <v>95</v>
      </c>
      <c r="D27" s="116"/>
      <c r="E27" s="116"/>
      <c r="F27" s="116"/>
      <c r="G27" s="116">
        <v>26</v>
      </c>
      <c r="H27" s="116"/>
      <c r="I27" s="116">
        <v>12</v>
      </c>
      <c r="J27" s="116"/>
      <c r="K27" s="116">
        <v>13</v>
      </c>
      <c r="L27" s="116"/>
      <c r="M27" s="116">
        <v>14</v>
      </c>
      <c r="N27" s="116"/>
      <c r="O27" s="117">
        <v>121</v>
      </c>
      <c r="P27" s="105"/>
      <c r="Q27" s="126"/>
      <c r="R27" s="126"/>
      <c r="S27" s="126"/>
      <c r="T27" s="137">
        <v>133.47999999999999</v>
      </c>
      <c r="U27" s="117"/>
      <c r="V27" s="126"/>
      <c r="W27" s="116"/>
      <c r="X27" s="106"/>
    </row>
    <row r="28" spans="1:26">
      <c r="A28" s="116">
        <v>11</v>
      </c>
      <c r="B28" s="116" t="s">
        <v>119</v>
      </c>
      <c r="C28" s="126">
        <v>91</v>
      </c>
      <c r="D28" s="116"/>
      <c r="E28" s="116"/>
      <c r="F28" s="116"/>
      <c r="G28" s="116">
        <v>26</v>
      </c>
      <c r="H28" s="116"/>
      <c r="I28" s="116">
        <v>12</v>
      </c>
      <c r="J28" s="116"/>
      <c r="K28" s="116">
        <v>13</v>
      </c>
      <c r="L28" s="116"/>
      <c r="M28" s="116">
        <v>14</v>
      </c>
      <c r="N28" s="116"/>
      <c r="O28" s="117">
        <v>117</v>
      </c>
      <c r="P28" s="105"/>
      <c r="Q28" s="126"/>
      <c r="R28" s="126"/>
      <c r="S28" s="126"/>
      <c r="T28" s="137">
        <v>129.43</v>
      </c>
      <c r="U28" s="117"/>
      <c r="V28" s="126"/>
      <c r="W28" s="116"/>
      <c r="X28" s="106"/>
    </row>
    <row r="29" spans="1:26">
      <c r="A29" s="116">
        <v>12</v>
      </c>
      <c r="B29" s="116" t="s">
        <v>186</v>
      </c>
      <c r="C29" s="126">
        <v>103</v>
      </c>
      <c r="D29" s="116"/>
      <c r="E29" s="116"/>
      <c r="F29" s="116"/>
      <c r="G29" s="116">
        <v>22</v>
      </c>
      <c r="H29" s="116"/>
      <c r="I29" s="116">
        <v>12</v>
      </c>
      <c r="J29" s="116"/>
      <c r="K29" s="116">
        <v>14</v>
      </c>
      <c r="L29" s="116"/>
      <c r="M29" s="116">
        <v>14</v>
      </c>
      <c r="N29" s="116"/>
      <c r="O29" s="117">
        <v>125</v>
      </c>
      <c r="P29" s="105"/>
      <c r="Q29" s="126"/>
      <c r="R29" s="126"/>
      <c r="S29" s="126"/>
      <c r="T29" s="137">
        <v>137.62</v>
      </c>
      <c r="U29" s="117"/>
      <c r="V29" s="126"/>
      <c r="W29" s="116"/>
      <c r="X29" s="106"/>
    </row>
    <row r="30" spans="1:26">
      <c r="A30" s="116">
        <v>13</v>
      </c>
      <c r="B30" s="116" t="s">
        <v>48</v>
      </c>
      <c r="C30" s="126">
        <v>85</v>
      </c>
      <c r="D30" s="116"/>
      <c r="E30" s="116"/>
      <c r="F30" s="116"/>
      <c r="G30" s="116">
        <v>16</v>
      </c>
      <c r="H30" s="116"/>
      <c r="I30" s="116">
        <v>8</v>
      </c>
      <c r="J30" s="116"/>
      <c r="K30" s="116">
        <v>11</v>
      </c>
      <c r="L30" s="116"/>
      <c r="M30" s="116">
        <v>14</v>
      </c>
      <c r="N30" s="116"/>
      <c r="O30" s="117">
        <v>101</v>
      </c>
      <c r="P30" s="105"/>
      <c r="Q30" s="126"/>
      <c r="R30" s="126"/>
      <c r="S30" s="126"/>
      <c r="T30" s="137">
        <v>110.32</v>
      </c>
      <c r="U30" s="117"/>
      <c r="V30" s="126"/>
      <c r="W30" s="116"/>
      <c r="X30" s="106"/>
    </row>
    <row r="31" spans="1:26">
      <c r="A31" s="116">
        <v>14</v>
      </c>
      <c r="B31" s="116" t="s">
        <v>248</v>
      </c>
      <c r="C31" s="126">
        <v>25</v>
      </c>
      <c r="D31" s="116">
        <v>48</v>
      </c>
      <c r="E31" s="116"/>
      <c r="F31" s="116"/>
      <c r="G31" s="116">
        <v>16</v>
      </c>
      <c r="H31" s="116"/>
      <c r="I31" s="116">
        <v>8</v>
      </c>
      <c r="J31" s="116"/>
      <c r="K31" s="116">
        <v>11</v>
      </c>
      <c r="L31" s="116"/>
      <c r="M31" s="116">
        <v>14</v>
      </c>
      <c r="N31" s="116"/>
      <c r="O31" s="117">
        <v>89</v>
      </c>
      <c r="P31" s="105"/>
      <c r="Q31" s="126"/>
      <c r="R31" s="126"/>
      <c r="S31" s="126"/>
      <c r="T31" s="137">
        <v>98.32</v>
      </c>
      <c r="U31" s="117"/>
      <c r="V31" s="126"/>
      <c r="W31" s="116"/>
      <c r="X31" s="106"/>
    </row>
    <row r="32" spans="1:26">
      <c r="A32" s="116">
        <v>21</v>
      </c>
      <c r="B32" s="116" t="s">
        <v>182</v>
      </c>
      <c r="C32" s="126">
        <v>52</v>
      </c>
      <c r="D32" s="116">
        <v>52</v>
      </c>
      <c r="E32" s="116">
        <v>45</v>
      </c>
      <c r="F32" s="116"/>
      <c r="G32" s="116">
        <v>22</v>
      </c>
      <c r="H32" s="116"/>
      <c r="I32" s="116">
        <v>12</v>
      </c>
      <c r="J32" s="116"/>
      <c r="K32" s="116">
        <v>14</v>
      </c>
      <c r="L32" s="116"/>
      <c r="M32" s="116">
        <v>14</v>
      </c>
      <c r="N32" s="116"/>
      <c r="O32" s="117">
        <v>126</v>
      </c>
      <c r="P32" s="105">
        <v>119</v>
      </c>
      <c r="Q32" s="126"/>
      <c r="R32" s="126"/>
      <c r="S32" s="126"/>
      <c r="T32" s="137">
        <v>138.32</v>
      </c>
      <c r="U32" s="117"/>
      <c r="V32" s="126"/>
      <c r="W32" s="116"/>
      <c r="X32" s="106"/>
    </row>
    <row r="33" spans="1:24">
      <c r="A33" s="116">
        <v>22</v>
      </c>
      <c r="B33" s="116" t="s">
        <v>122</v>
      </c>
      <c r="C33" s="126">
        <v>46</v>
      </c>
      <c r="D33" s="116">
        <v>50</v>
      </c>
      <c r="E33" s="116"/>
      <c r="F33" s="116"/>
      <c r="G33" s="116">
        <v>18</v>
      </c>
      <c r="H33" s="116"/>
      <c r="I33" s="116">
        <v>14</v>
      </c>
      <c r="J33" s="116"/>
      <c r="K33" s="116">
        <v>14</v>
      </c>
      <c r="L33" s="116"/>
      <c r="M33" s="116">
        <v>14</v>
      </c>
      <c r="N33" s="116"/>
      <c r="O33" s="117">
        <v>114</v>
      </c>
      <c r="P33" s="105"/>
      <c r="Q33" s="126"/>
      <c r="R33" s="126"/>
      <c r="S33" s="126"/>
      <c r="T33" s="137">
        <v>128</v>
      </c>
      <c r="U33" s="117"/>
      <c r="V33" s="126"/>
      <c r="W33" s="116"/>
      <c r="X33" s="106"/>
    </row>
    <row r="34" spans="1:24">
      <c r="A34" s="116">
        <v>23</v>
      </c>
      <c r="B34" s="116" t="s">
        <v>249</v>
      </c>
      <c r="C34" s="126">
        <v>33</v>
      </c>
      <c r="D34" s="116"/>
      <c r="E34" s="116"/>
      <c r="F34" s="116">
        <v>65</v>
      </c>
      <c r="G34" s="116"/>
      <c r="H34" s="116"/>
      <c r="I34" s="116">
        <v>12</v>
      </c>
      <c r="J34" s="116"/>
      <c r="K34" s="116">
        <v>13</v>
      </c>
      <c r="L34" s="116"/>
      <c r="M34" s="116">
        <v>14</v>
      </c>
      <c r="N34" s="116"/>
      <c r="O34" s="117">
        <v>98</v>
      </c>
      <c r="P34" s="105"/>
      <c r="Q34" s="126"/>
      <c r="R34" s="126"/>
      <c r="S34" s="126"/>
      <c r="T34" s="137">
        <v>110.14</v>
      </c>
      <c r="U34" s="117"/>
      <c r="V34" s="126"/>
      <c r="W34" s="116"/>
      <c r="X34" s="106"/>
    </row>
    <row r="35" spans="1:24">
      <c r="A35" s="116">
        <v>24</v>
      </c>
      <c r="B35" s="116" t="s">
        <v>250</v>
      </c>
      <c r="C35" s="126">
        <v>41</v>
      </c>
      <c r="D35" s="116"/>
      <c r="E35" s="116"/>
      <c r="F35" s="116">
        <v>65</v>
      </c>
      <c r="G35" s="116"/>
      <c r="H35" s="116"/>
      <c r="I35" s="116">
        <v>12</v>
      </c>
      <c r="J35" s="116"/>
      <c r="K35" s="116">
        <v>13</v>
      </c>
      <c r="L35" s="116"/>
      <c r="M35" s="116">
        <v>14</v>
      </c>
      <c r="N35" s="116"/>
      <c r="O35" s="117">
        <v>106</v>
      </c>
      <c r="P35" s="105"/>
      <c r="Q35" s="126"/>
      <c r="R35" s="126"/>
      <c r="S35" s="126"/>
      <c r="T35" s="137">
        <v>118.18</v>
      </c>
      <c r="U35" s="117"/>
      <c r="V35" s="126"/>
      <c r="W35" s="116"/>
      <c r="X35" s="106"/>
    </row>
    <row r="36" spans="1:24">
      <c r="A36" s="116">
        <v>25</v>
      </c>
      <c r="B36" s="116" t="s">
        <v>172</v>
      </c>
      <c r="C36" s="126">
        <v>42</v>
      </c>
      <c r="D36" s="116">
        <v>47</v>
      </c>
      <c r="E36" s="116"/>
      <c r="F36" s="116"/>
      <c r="G36" s="116">
        <v>23</v>
      </c>
      <c r="H36" s="116"/>
      <c r="I36" s="116">
        <v>12</v>
      </c>
      <c r="J36" s="116"/>
      <c r="K36" s="116">
        <v>14</v>
      </c>
      <c r="L36" s="116"/>
      <c r="M36" s="116">
        <v>14</v>
      </c>
      <c r="N36" s="116"/>
      <c r="O36" s="117">
        <v>112</v>
      </c>
      <c r="P36" s="105"/>
      <c r="Q36" s="126"/>
      <c r="R36" s="126"/>
      <c r="S36" s="126"/>
      <c r="T36" s="137">
        <v>124.66</v>
      </c>
      <c r="U36" s="117"/>
      <c r="V36" s="126"/>
      <c r="W36" s="116"/>
      <c r="X36" s="106"/>
    </row>
    <row r="37" spans="1:24">
      <c r="A37" s="116">
        <v>26</v>
      </c>
      <c r="B37" s="116" t="s">
        <v>179</v>
      </c>
      <c r="C37" s="126">
        <v>44</v>
      </c>
      <c r="D37" s="116"/>
      <c r="E37" s="116"/>
      <c r="F37" s="116">
        <v>65</v>
      </c>
      <c r="G37" s="116"/>
      <c r="H37" s="116"/>
      <c r="I37" s="116">
        <v>14</v>
      </c>
      <c r="J37" s="116"/>
      <c r="K37" s="116">
        <v>13</v>
      </c>
      <c r="L37" s="116"/>
      <c r="M37" s="116">
        <v>14</v>
      </c>
      <c r="N37" s="116"/>
      <c r="O37" s="117">
        <v>109</v>
      </c>
      <c r="P37" s="105"/>
      <c r="Q37" s="126"/>
      <c r="R37" s="126"/>
      <c r="S37" s="126"/>
      <c r="T37" s="137">
        <v>122.78</v>
      </c>
      <c r="U37" s="117"/>
      <c r="V37" s="126"/>
      <c r="W37" s="116"/>
      <c r="X37" s="106"/>
    </row>
    <row r="38" spans="1:24">
      <c r="A38" s="116">
        <v>27</v>
      </c>
      <c r="B38" s="116" t="s">
        <v>67</v>
      </c>
      <c r="C38" s="126">
        <v>114</v>
      </c>
      <c r="D38" s="116"/>
      <c r="E38" s="116"/>
      <c r="F38" s="116"/>
      <c r="G38" s="116"/>
      <c r="H38" s="116"/>
      <c r="I38" s="116">
        <v>13</v>
      </c>
      <c r="J38" s="116"/>
      <c r="K38" s="116">
        <v>14</v>
      </c>
      <c r="L38" s="116"/>
      <c r="M38" s="116">
        <v>14</v>
      </c>
      <c r="N38" s="116"/>
      <c r="O38" s="117">
        <v>114</v>
      </c>
      <c r="P38" s="105"/>
      <c r="Q38" s="126"/>
      <c r="R38" s="126"/>
      <c r="S38" s="126"/>
      <c r="T38" s="137">
        <v>127.41</v>
      </c>
      <c r="U38" s="117"/>
      <c r="V38" s="126"/>
      <c r="W38" s="116"/>
      <c r="X38" s="106"/>
    </row>
    <row r="39" spans="1:24">
      <c r="A39" s="116">
        <v>28</v>
      </c>
      <c r="B39" s="116" t="s">
        <v>130</v>
      </c>
      <c r="C39" s="126">
        <v>42</v>
      </c>
      <c r="D39" s="116"/>
      <c r="E39" s="116"/>
      <c r="F39" s="116">
        <v>65</v>
      </c>
      <c r="G39" s="116"/>
      <c r="H39" s="116"/>
      <c r="I39" s="116">
        <v>12</v>
      </c>
      <c r="J39" s="116"/>
      <c r="K39" s="116">
        <v>13</v>
      </c>
      <c r="L39" s="116"/>
      <c r="M39" s="116">
        <v>14</v>
      </c>
      <c r="N39" s="116"/>
      <c r="O39" s="117">
        <v>107</v>
      </c>
      <c r="P39" s="105"/>
      <c r="Q39" s="126"/>
      <c r="R39" s="126"/>
      <c r="S39" s="126"/>
      <c r="T39" s="137">
        <v>119.25</v>
      </c>
      <c r="U39" s="117"/>
      <c r="V39" s="126"/>
      <c r="W39" s="116"/>
      <c r="X39" s="106"/>
    </row>
    <row r="40" spans="1:24">
      <c r="A40" s="116">
        <v>29</v>
      </c>
      <c r="B40" s="116" t="s">
        <v>146</v>
      </c>
      <c r="C40" s="126">
        <v>43</v>
      </c>
      <c r="D40" s="116">
        <v>46</v>
      </c>
      <c r="E40" s="116"/>
      <c r="F40" s="116"/>
      <c r="G40" s="116">
        <v>23</v>
      </c>
      <c r="H40" s="116"/>
      <c r="I40" s="116">
        <v>12</v>
      </c>
      <c r="J40" s="116"/>
      <c r="K40" s="116">
        <v>14</v>
      </c>
      <c r="L40" s="116"/>
      <c r="M40" s="116">
        <v>14</v>
      </c>
      <c r="N40" s="116"/>
      <c r="O40" s="117">
        <v>112</v>
      </c>
      <c r="P40" s="105"/>
      <c r="Q40" s="126"/>
      <c r="R40" s="126"/>
      <c r="S40" s="126"/>
      <c r="T40" s="137">
        <v>124.6</v>
      </c>
      <c r="U40" s="117"/>
      <c r="V40" s="126"/>
      <c r="W40" s="116"/>
      <c r="X40" s="106"/>
    </row>
    <row r="41" spans="1:24">
      <c r="A41" s="116">
        <v>291</v>
      </c>
      <c r="B41" s="116" t="s">
        <v>105</v>
      </c>
      <c r="C41" s="126">
        <v>47</v>
      </c>
      <c r="D41" s="116">
        <v>45</v>
      </c>
      <c r="E41" s="116"/>
      <c r="F41" s="116"/>
      <c r="G41" s="116">
        <v>22</v>
      </c>
      <c r="H41" s="116"/>
      <c r="I41" s="116">
        <v>12</v>
      </c>
      <c r="J41" s="116"/>
      <c r="K41" s="116">
        <v>14</v>
      </c>
      <c r="L41" s="116"/>
      <c r="M41" s="116">
        <v>14</v>
      </c>
      <c r="N41" s="116"/>
      <c r="O41" s="117">
        <v>114</v>
      </c>
      <c r="P41" s="105"/>
      <c r="Q41" s="126"/>
      <c r="R41" s="126"/>
      <c r="S41" s="126"/>
      <c r="T41" s="137">
        <v>126.56</v>
      </c>
      <c r="U41" s="117"/>
      <c r="V41" s="126"/>
      <c r="W41" s="116"/>
      <c r="X41" s="106"/>
    </row>
    <row r="42" spans="1:24">
      <c r="A42" s="116">
        <v>31</v>
      </c>
      <c r="B42" s="116" t="s">
        <v>111</v>
      </c>
      <c r="C42" s="126">
        <v>80</v>
      </c>
      <c r="D42" s="116"/>
      <c r="E42" s="116"/>
      <c r="F42" s="116"/>
      <c r="G42" s="116">
        <v>22</v>
      </c>
      <c r="H42" s="116"/>
      <c r="I42" s="116">
        <v>14</v>
      </c>
      <c r="J42" s="116"/>
      <c r="K42" s="116">
        <v>13</v>
      </c>
      <c r="L42" s="116"/>
      <c r="M42" s="116">
        <v>14</v>
      </c>
      <c r="N42" s="116"/>
      <c r="O42" s="117">
        <v>102</v>
      </c>
      <c r="P42" s="105"/>
      <c r="Q42" s="126"/>
      <c r="R42" s="126"/>
      <c r="S42" s="126"/>
      <c r="T42" s="137">
        <v>115.74</v>
      </c>
      <c r="U42" s="117"/>
      <c r="V42" s="126"/>
      <c r="W42" s="116"/>
      <c r="X42" s="106"/>
    </row>
    <row r="43" spans="1:24">
      <c r="A43" s="116">
        <v>32</v>
      </c>
      <c r="B43" s="116" t="s">
        <v>188</v>
      </c>
      <c r="C43" s="126">
        <v>45</v>
      </c>
      <c r="D43" s="116">
        <v>58</v>
      </c>
      <c r="E43" s="116"/>
      <c r="F43" s="116"/>
      <c r="G43" s="116">
        <v>22</v>
      </c>
      <c r="H43" s="116"/>
      <c r="I43" s="116">
        <v>12</v>
      </c>
      <c r="J43" s="116"/>
      <c r="K43" s="116">
        <v>14</v>
      </c>
      <c r="L43" s="116"/>
      <c r="M43" s="116">
        <v>14</v>
      </c>
      <c r="N43" s="116"/>
      <c r="O43" s="117">
        <v>125</v>
      </c>
      <c r="P43" s="105"/>
      <c r="Q43" s="126"/>
      <c r="R43" s="126"/>
      <c r="S43" s="126"/>
      <c r="T43" s="137">
        <v>137.41999999999999</v>
      </c>
      <c r="U43" s="117"/>
      <c r="V43" s="126"/>
      <c r="W43" s="116"/>
      <c r="X43" s="106"/>
    </row>
    <row r="44" spans="1:24">
      <c r="A44" s="116">
        <v>33</v>
      </c>
      <c r="B44" s="116" t="s">
        <v>175</v>
      </c>
      <c r="C44" s="126">
        <v>45</v>
      </c>
      <c r="D44" s="116">
        <v>45</v>
      </c>
      <c r="E44" s="116"/>
      <c r="F44" s="116"/>
      <c r="G44" s="116">
        <v>22</v>
      </c>
      <c r="H44" s="116"/>
      <c r="I44" s="116">
        <v>12</v>
      </c>
      <c r="J44" s="116"/>
      <c r="K44" s="116">
        <v>14</v>
      </c>
      <c r="L44" s="116"/>
      <c r="M44" s="116">
        <v>14</v>
      </c>
      <c r="N44" s="116"/>
      <c r="O44" s="117">
        <v>112</v>
      </c>
      <c r="P44" s="105"/>
      <c r="Q44" s="126"/>
      <c r="R44" s="126"/>
      <c r="S44" s="126"/>
      <c r="T44" s="137">
        <v>124.56</v>
      </c>
      <c r="U44" s="117"/>
      <c r="V44" s="126"/>
      <c r="W44" s="116"/>
      <c r="X44" s="106"/>
    </row>
    <row r="45" spans="1:24">
      <c r="A45" s="116">
        <v>34</v>
      </c>
      <c r="B45" s="116" t="s">
        <v>152</v>
      </c>
      <c r="C45" s="126">
        <v>42</v>
      </c>
      <c r="D45" s="116">
        <v>37</v>
      </c>
      <c r="E45" s="116"/>
      <c r="F45" s="116"/>
      <c r="G45" s="116">
        <v>23</v>
      </c>
      <c r="H45" s="116"/>
      <c r="I45" s="116">
        <v>12</v>
      </c>
      <c r="J45" s="116"/>
      <c r="K45" s="116">
        <v>14</v>
      </c>
      <c r="L45" s="116"/>
      <c r="M45" s="116">
        <v>14</v>
      </c>
      <c r="N45" s="116"/>
      <c r="O45" s="117">
        <v>102</v>
      </c>
      <c r="P45" s="105"/>
      <c r="Q45" s="126"/>
      <c r="R45" s="126"/>
      <c r="S45" s="126"/>
      <c r="T45" s="137">
        <v>114.56</v>
      </c>
      <c r="U45" s="117"/>
      <c r="V45" s="126"/>
      <c r="W45" s="116"/>
      <c r="X45" s="106"/>
    </row>
    <row r="46" spans="1:24">
      <c r="A46" s="116">
        <v>35</v>
      </c>
      <c r="B46" s="116" t="s">
        <v>162</v>
      </c>
      <c r="C46" s="126">
        <v>41</v>
      </c>
      <c r="D46" s="116">
        <v>46</v>
      </c>
      <c r="E46" s="116"/>
      <c r="F46" s="116"/>
      <c r="G46" s="116">
        <v>18</v>
      </c>
      <c r="H46" s="116"/>
      <c r="I46" s="116">
        <v>14</v>
      </c>
      <c r="J46" s="116"/>
      <c r="K46" s="116">
        <v>14</v>
      </c>
      <c r="L46" s="116"/>
      <c r="M46" s="116">
        <v>14</v>
      </c>
      <c r="N46" s="116"/>
      <c r="O46" s="117">
        <v>105</v>
      </c>
      <c r="P46" s="105"/>
      <c r="Q46" s="126"/>
      <c r="R46" s="126"/>
      <c r="S46" s="126"/>
      <c r="T46" s="137">
        <v>119</v>
      </c>
      <c r="U46" s="117"/>
      <c r="V46" s="126"/>
      <c r="W46" s="116"/>
      <c r="X46" s="106"/>
    </row>
    <row r="47" spans="1:24">
      <c r="A47" s="116">
        <v>37</v>
      </c>
      <c r="B47" s="116" t="s">
        <v>77</v>
      </c>
      <c r="C47" s="126">
        <v>39</v>
      </c>
      <c r="D47" s="116">
        <v>36</v>
      </c>
      <c r="E47" s="116"/>
      <c r="F47" s="116"/>
      <c r="G47" s="116">
        <v>24</v>
      </c>
      <c r="H47" s="116"/>
      <c r="I47" s="116">
        <v>14</v>
      </c>
      <c r="J47" s="116"/>
      <c r="K47" s="116">
        <v>14</v>
      </c>
      <c r="L47" s="116"/>
      <c r="M47" s="116">
        <v>14</v>
      </c>
      <c r="N47" s="116"/>
      <c r="O47" s="117">
        <v>99</v>
      </c>
      <c r="P47" s="105"/>
      <c r="Q47" s="126"/>
      <c r="R47" s="126"/>
      <c r="S47" s="126"/>
      <c r="T47" s="137">
        <v>113</v>
      </c>
      <c r="U47" s="117"/>
      <c r="V47" s="126"/>
      <c r="W47" s="116"/>
      <c r="X47" s="106"/>
    </row>
    <row r="48" spans="1:24">
      <c r="A48" s="116">
        <v>38</v>
      </c>
      <c r="B48" s="116" t="s">
        <v>153</v>
      </c>
      <c r="C48" s="126">
        <v>100</v>
      </c>
      <c r="D48" s="116"/>
      <c r="E48" s="116"/>
      <c r="F48" s="116"/>
      <c r="G48" s="116">
        <v>18</v>
      </c>
      <c r="H48" s="116"/>
      <c r="I48" s="116">
        <v>14</v>
      </c>
      <c r="J48" s="116"/>
      <c r="K48" s="116">
        <v>14</v>
      </c>
      <c r="L48" s="116"/>
      <c r="M48" s="116">
        <v>14</v>
      </c>
      <c r="N48" s="116"/>
      <c r="O48" s="117">
        <v>118</v>
      </c>
      <c r="P48" s="105"/>
      <c r="Q48" s="126"/>
      <c r="R48" s="126"/>
      <c r="S48" s="126"/>
      <c r="T48" s="137">
        <v>132</v>
      </c>
      <c r="U48" s="117"/>
      <c r="V48" s="126"/>
      <c r="W48" s="116"/>
      <c r="X48" s="106"/>
    </row>
    <row r="49" spans="1:24">
      <c r="A49" s="116">
        <v>39</v>
      </c>
      <c r="B49" s="116" t="s">
        <v>251</v>
      </c>
      <c r="C49" s="126">
        <v>82</v>
      </c>
      <c r="D49" s="116"/>
      <c r="E49" s="116"/>
      <c r="F49" s="116"/>
      <c r="G49" s="116">
        <v>22</v>
      </c>
      <c r="H49" s="116"/>
      <c r="I49" s="116">
        <v>12</v>
      </c>
      <c r="J49" s="116"/>
      <c r="K49" s="116">
        <v>13</v>
      </c>
      <c r="L49" s="116"/>
      <c r="M49" s="116">
        <v>14</v>
      </c>
      <c r="N49" s="116"/>
      <c r="O49" s="117">
        <v>104</v>
      </c>
      <c r="P49" s="105"/>
      <c r="Q49" s="126"/>
      <c r="R49" s="126"/>
      <c r="S49" s="126"/>
      <c r="T49" s="137">
        <v>116.23</v>
      </c>
      <c r="U49" s="117"/>
      <c r="V49" s="126"/>
      <c r="W49" s="116"/>
      <c r="X49" s="106"/>
    </row>
    <row r="50" spans="1:24">
      <c r="A50" s="116">
        <v>40</v>
      </c>
      <c r="B50" s="116" t="s">
        <v>134</v>
      </c>
      <c r="C50" s="126">
        <v>48</v>
      </c>
      <c r="D50" s="116">
        <v>48</v>
      </c>
      <c r="E50" s="116"/>
      <c r="F50" s="116"/>
      <c r="G50" s="116">
        <v>18</v>
      </c>
      <c r="H50" s="116"/>
      <c r="I50" s="116">
        <v>14</v>
      </c>
      <c r="J50" s="116"/>
      <c r="K50" s="116">
        <v>14</v>
      </c>
      <c r="L50" s="116"/>
      <c r="M50" s="116">
        <v>14</v>
      </c>
      <c r="N50" s="116"/>
      <c r="O50" s="117">
        <v>114</v>
      </c>
      <c r="P50" s="105"/>
      <c r="Q50" s="126"/>
      <c r="R50" s="126"/>
      <c r="S50" s="126"/>
      <c r="T50" s="137">
        <v>128</v>
      </c>
      <c r="U50" s="117"/>
      <c r="V50" s="126"/>
      <c r="W50" s="116"/>
      <c r="X50" s="106"/>
    </row>
    <row r="51" spans="1:24">
      <c r="A51" s="116">
        <v>41</v>
      </c>
      <c r="B51" s="116" t="s">
        <v>154</v>
      </c>
      <c r="C51" s="126">
        <v>41</v>
      </c>
      <c r="D51" s="116">
        <v>50</v>
      </c>
      <c r="E51" s="116"/>
      <c r="F51" s="116"/>
      <c r="G51" s="116">
        <v>24</v>
      </c>
      <c r="H51" s="116"/>
      <c r="I51" s="116">
        <v>14</v>
      </c>
      <c r="J51" s="116"/>
      <c r="K51" s="116">
        <v>14</v>
      </c>
      <c r="L51" s="116"/>
      <c r="M51" s="116">
        <v>14</v>
      </c>
      <c r="N51" s="116"/>
      <c r="O51" s="117">
        <v>115</v>
      </c>
      <c r="P51" s="105"/>
      <c r="Q51" s="126"/>
      <c r="R51" s="126"/>
      <c r="S51" s="126"/>
      <c r="T51" s="137">
        <v>129</v>
      </c>
      <c r="U51" s="117"/>
      <c r="V51" s="126"/>
      <c r="W51" s="116"/>
      <c r="X51" s="106"/>
    </row>
    <row r="52" spans="1:24">
      <c r="A52" s="116">
        <v>43</v>
      </c>
      <c r="B52" s="116" t="s">
        <v>143</v>
      </c>
      <c r="C52" s="126">
        <v>46</v>
      </c>
      <c r="D52" s="116"/>
      <c r="E52" s="116"/>
      <c r="F52" s="116">
        <v>65</v>
      </c>
      <c r="G52" s="116"/>
      <c r="H52" s="116"/>
      <c r="I52" s="116">
        <v>12</v>
      </c>
      <c r="J52" s="116"/>
      <c r="K52" s="116">
        <v>13</v>
      </c>
      <c r="L52" s="116"/>
      <c r="M52" s="116">
        <v>14</v>
      </c>
      <c r="N52" s="116"/>
      <c r="O52" s="117">
        <v>111</v>
      </c>
      <c r="P52" s="105"/>
      <c r="Q52" s="126"/>
      <c r="R52" s="126"/>
      <c r="S52" s="126"/>
      <c r="T52" s="137">
        <v>123.18</v>
      </c>
      <c r="U52" s="117"/>
      <c r="V52" s="126"/>
      <c r="W52" s="116"/>
      <c r="X52" s="106"/>
    </row>
    <row r="53" spans="1:24">
      <c r="A53" s="116">
        <v>51</v>
      </c>
      <c r="B53" s="116" t="s">
        <v>64</v>
      </c>
      <c r="C53" s="126">
        <v>88</v>
      </c>
      <c r="D53" s="116"/>
      <c r="E53" s="116"/>
      <c r="F53" s="116"/>
      <c r="G53" s="116">
        <v>18</v>
      </c>
      <c r="H53" s="116"/>
      <c r="I53" s="116">
        <v>10</v>
      </c>
      <c r="J53" s="116"/>
      <c r="K53" s="116">
        <v>11</v>
      </c>
      <c r="L53" s="116"/>
      <c r="M53" s="116">
        <v>14</v>
      </c>
      <c r="N53" s="116"/>
      <c r="O53" s="117">
        <v>106</v>
      </c>
      <c r="P53" s="105"/>
      <c r="Q53" s="126"/>
      <c r="R53" s="126"/>
      <c r="S53" s="126"/>
      <c r="T53" s="137">
        <v>116.47</v>
      </c>
      <c r="U53" s="117"/>
      <c r="V53" s="126"/>
      <c r="W53" s="116"/>
      <c r="X53" s="106"/>
    </row>
    <row r="54" spans="1:24">
      <c r="A54" s="116">
        <v>52</v>
      </c>
      <c r="B54" s="116" t="s">
        <v>83</v>
      </c>
      <c r="C54" s="126">
        <v>114</v>
      </c>
      <c r="D54" s="116"/>
      <c r="E54" s="116"/>
      <c r="F54" s="116"/>
      <c r="G54" s="116"/>
      <c r="H54" s="116"/>
      <c r="I54" s="116">
        <v>12</v>
      </c>
      <c r="J54" s="116"/>
      <c r="K54" s="116">
        <v>9</v>
      </c>
      <c r="L54" s="116"/>
      <c r="M54" s="116">
        <v>14</v>
      </c>
      <c r="N54" s="116"/>
      <c r="O54" s="117">
        <v>114</v>
      </c>
      <c r="P54" s="105"/>
      <c r="Q54" s="126"/>
      <c r="R54" s="126"/>
      <c r="S54" s="126"/>
      <c r="T54" s="137">
        <v>124.53</v>
      </c>
      <c r="U54" s="117"/>
      <c r="V54" s="126"/>
      <c r="W54" s="116"/>
      <c r="X54" s="106"/>
    </row>
    <row r="55" spans="1:24">
      <c r="A55" s="116">
        <v>53</v>
      </c>
      <c r="B55" s="116" t="s">
        <v>86</v>
      </c>
      <c r="C55" s="126">
        <v>92</v>
      </c>
      <c r="D55" s="116"/>
      <c r="E55" s="116"/>
      <c r="F55" s="116"/>
      <c r="G55" s="116">
        <v>18</v>
      </c>
      <c r="H55" s="116"/>
      <c r="I55" s="116">
        <v>10</v>
      </c>
      <c r="J55" s="116"/>
      <c r="K55" s="116">
        <v>11</v>
      </c>
      <c r="L55" s="116"/>
      <c r="M55" s="116">
        <v>14</v>
      </c>
      <c r="N55" s="116"/>
      <c r="O55" s="117">
        <v>110</v>
      </c>
      <c r="P55" s="105"/>
      <c r="Q55" s="126"/>
      <c r="R55" s="126"/>
      <c r="S55" s="126"/>
      <c r="T55" s="137">
        <v>120.48</v>
      </c>
      <c r="U55" s="117"/>
      <c r="V55" s="126"/>
      <c r="W55" s="116"/>
      <c r="X55" s="106"/>
    </row>
    <row r="56" spans="1:24">
      <c r="A56" s="116">
        <v>54</v>
      </c>
      <c r="B56" s="116" t="s">
        <v>109</v>
      </c>
      <c r="C56" s="126">
        <v>41</v>
      </c>
      <c r="D56" s="116"/>
      <c r="E56" s="116"/>
      <c r="F56" s="116">
        <v>61</v>
      </c>
      <c r="G56" s="116"/>
      <c r="H56" s="116"/>
      <c r="I56" s="116">
        <v>12</v>
      </c>
      <c r="J56" s="116"/>
      <c r="K56" s="116">
        <v>8</v>
      </c>
      <c r="L56" s="116"/>
      <c r="M56" s="116">
        <v>14</v>
      </c>
      <c r="N56" s="116"/>
      <c r="O56" s="117">
        <v>102</v>
      </c>
      <c r="P56" s="105"/>
      <c r="Q56" s="126"/>
      <c r="R56" s="126"/>
      <c r="S56" s="126"/>
      <c r="T56" s="137">
        <v>112.04</v>
      </c>
      <c r="U56" s="117"/>
      <c r="V56" s="126"/>
      <c r="W56" s="116"/>
      <c r="X56" s="106"/>
    </row>
    <row r="57" spans="1:24">
      <c r="A57" s="116">
        <v>55</v>
      </c>
      <c r="B57" s="116" t="s">
        <v>88</v>
      </c>
      <c r="C57" s="126">
        <v>37</v>
      </c>
      <c r="D57" s="116"/>
      <c r="E57" s="116"/>
      <c r="F57" s="116">
        <v>76</v>
      </c>
      <c r="G57" s="116"/>
      <c r="H57" s="116"/>
      <c r="I57" s="116">
        <v>13</v>
      </c>
      <c r="J57" s="116"/>
      <c r="K57" s="116">
        <v>13</v>
      </c>
      <c r="L57" s="116"/>
      <c r="M57" s="116">
        <v>14</v>
      </c>
      <c r="N57" s="116"/>
      <c r="O57" s="117">
        <v>113</v>
      </c>
      <c r="P57" s="105"/>
      <c r="Q57" s="126"/>
      <c r="R57" s="126"/>
      <c r="S57" s="126"/>
      <c r="T57" s="137">
        <v>126</v>
      </c>
      <c r="U57" s="117"/>
      <c r="V57" s="126"/>
      <c r="W57" s="116"/>
      <c r="X57" s="106"/>
    </row>
    <row r="58" spans="1:24">
      <c r="A58" s="116">
        <v>56</v>
      </c>
      <c r="B58" s="116" t="s">
        <v>128</v>
      </c>
      <c r="C58" s="126">
        <v>98</v>
      </c>
      <c r="D58" s="116"/>
      <c r="E58" s="116"/>
      <c r="F58" s="116"/>
      <c r="G58" s="116">
        <v>20</v>
      </c>
      <c r="H58" s="116"/>
      <c r="I58" s="116">
        <v>12</v>
      </c>
      <c r="J58" s="116"/>
      <c r="K58" s="116">
        <v>13</v>
      </c>
      <c r="L58" s="116"/>
      <c r="M58" s="116">
        <v>14</v>
      </c>
      <c r="N58" s="116"/>
      <c r="O58" s="117">
        <v>118</v>
      </c>
      <c r="P58" s="105"/>
      <c r="Q58" s="126"/>
      <c r="R58" s="126"/>
      <c r="S58" s="126"/>
      <c r="T58" s="137">
        <v>130.44999999999999</v>
      </c>
      <c r="U58" s="117"/>
      <c r="V58" s="126"/>
      <c r="W58" s="116"/>
      <c r="X58" s="106"/>
    </row>
    <row r="59" spans="1:24">
      <c r="A59" s="116">
        <v>57</v>
      </c>
      <c r="B59" s="116" t="s">
        <v>110</v>
      </c>
      <c r="C59" s="126">
        <v>34</v>
      </c>
      <c r="D59" s="116"/>
      <c r="E59" s="116"/>
      <c r="F59" s="116">
        <v>65</v>
      </c>
      <c r="G59" s="116"/>
      <c r="H59" s="116"/>
      <c r="I59" s="116">
        <v>14</v>
      </c>
      <c r="J59" s="116"/>
      <c r="K59" s="116">
        <v>13</v>
      </c>
      <c r="L59" s="116"/>
      <c r="M59" s="116">
        <v>14</v>
      </c>
      <c r="N59" s="116"/>
      <c r="O59" s="117">
        <v>99</v>
      </c>
      <c r="P59" s="105"/>
      <c r="Q59" s="126"/>
      <c r="R59" s="126"/>
      <c r="S59" s="126"/>
      <c r="T59" s="137">
        <v>112.68</v>
      </c>
      <c r="U59" s="117"/>
      <c r="V59" s="126"/>
      <c r="W59" s="116"/>
      <c r="X59" s="106"/>
    </row>
    <row r="60" spans="1:24">
      <c r="A60" s="116">
        <v>58</v>
      </c>
      <c r="B60" s="116" t="s">
        <v>147</v>
      </c>
      <c r="C60" s="126">
        <v>120</v>
      </c>
      <c r="D60" s="116"/>
      <c r="E60" s="116"/>
      <c r="F60" s="116"/>
      <c r="G60" s="116"/>
      <c r="H60" s="116"/>
      <c r="I60" s="116">
        <v>14</v>
      </c>
      <c r="J60" s="116"/>
      <c r="K60" s="116">
        <v>13</v>
      </c>
      <c r="L60" s="116"/>
      <c r="M60" s="116">
        <v>14</v>
      </c>
      <c r="N60" s="116"/>
      <c r="O60" s="117">
        <v>120</v>
      </c>
      <c r="P60" s="105"/>
      <c r="Q60" s="126"/>
      <c r="R60" s="126"/>
      <c r="S60" s="126"/>
      <c r="T60" s="137">
        <v>133.59</v>
      </c>
      <c r="U60" s="117"/>
      <c r="V60" s="126"/>
      <c r="W60" s="116"/>
      <c r="X60" s="106"/>
    </row>
    <row r="61" spans="1:24">
      <c r="A61" s="116">
        <v>59</v>
      </c>
      <c r="B61" s="116" t="s">
        <v>139</v>
      </c>
      <c r="C61" s="126">
        <v>41</v>
      </c>
      <c r="D61" s="116">
        <v>57</v>
      </c>
      <c r="E61" s="116"/>
      <c r="F61" s="116"/>
      <c r="G61" s="116">
        <v>18</v>
      </c>
      <c r="H61" s="116"/>
      <c r="I61" s="116">
        <v>10</v>
      </c>
      <c r="J61" s="116"/>
      <c r="K61" s="116">
        <v>11</v>
      </c>
      <c r="L61" s="116"/>
      <c r="M61" s="116">
        <v>14</v>
      </c>
      <c r="N61" s="116"/>
      <c r="O61" s="117">
        <v>116</v>
      </c>
      <c r="P61" s="105"/>
      <c r="Q61" s="126"/>
      <c r="R61" s="126"/>
      <c r="S61" s="126"/>
      <c r="T61" s="137">
        <v>126.4</v>
      </c>
      <c r="U61" s="117"/>
      <c r="V61" s="126"/>
      <c r="W61" s="116"/>
      <c r="X61" s="106"/>
    </row>
    <row r="62" spans="1:24">
      <c r="A62" s="116">
        <v>60</v>
      </c>
      <c r="B62" s="116" t="s">
        <v>148</v>
      </c>
      <c r="C62" s="126">
        <v>49</v>
      </c>
      <c r="D62" s="116">
        <v>48</v>
      </c>
      <c r="E62" s="116"/>
      <c r="F62" s="116"/>
      <c r="G62" s="116">
        <v>18</v>
      </c>
      <c r="H62" s="116"/>
      <c r="I62" s="116">
        <v>10</v>
      </c>
      <c r="J62" s="116"/>
      <c r="K62" s="116">
        <v>11</v>
      </c>
      <c r="L62" s="116"/>
      <c r="M62" s="116">
        <v>14</v>
      </c>
      <c r="N62" s="116"/>
      <c r="O62" s="117">
        <v>115</v>
      </c>
      <c r="P62" s="105"/>
      <c r="Q62" s="126"/>
      <c r="R62" s="126"/>
      <c r="S62" s="126"/>
      <c r="T62" s="137">
        <v>125.55</v>
      </c>
      <c r="U62" s="117"/>
      <c r="V62" s="126"/>
      <c r="W62" s="116"/>
      <c r="X62" s="106"/>
    </row>
    <row r="63" spans="1:24">
      <c r="A63" s="116">
        <v>61</v>
      </c>
      <c r="B63" s="116" t="s">
        <v>165</v>
      </c>
      <c r="C63" s="126">
        <v>39</v>
      </c>
      <c r="D63" s="116"/>
      <c r="E63" s="116"/>
      <c r="F63" s="116">
        <v>69</v>
      </c>
      <c r="G63" s="116"/>
      <c r="H63" s="116"/>
      <c r="I63" s="116">
        <v>14</v>
      </c>
      <c r="J63" s="116"/>
      <c r="K63" s="116">
        <v>13</v>
      </c>
      <c r="L63" s="116"/>
      <c r="M63" s="116">
        <v>14</v>
      </c>
      <c r="N63" s="116"/>
      <c r="O63" s="117">
        <v>108</v>
      </c>
      <c r="P63" s="105"/>
      <c r="Q63" s="126"/>
      <c r="R63" s="126"/>
      <c r="S63" s="126"/>
      <c r="T63" s="137">
        <v>121.67</v>
      </c>
      <c r="U63" s="117"/>
      <c r="V63" s="126"/>
      <c r="W63" s="116"/>
      <c r="X63" s="106"/>
    </row>
    <row r="64" spans="1:24">
      <c r="A64" s="116">
        <v>62</v>
      </c>
      <c r="B64" s="116" t="s">
        <v>23</v>
      </c>
      <c r="C64" s="126">
        <v>103</v>
      </c>
      <c r="D64" s="116"/>
      <c r="E64" s="116"/>
      <c r="F64" s="116"/>
      <c r="G64" s="116"/>
      <c r="H64" s="116"/>
      <c r="I64" s="116">
        <v>10</v>
      </c>
      <c r="J64" s="116"/>
      <c r="K64" s="116">
        <v>9</v>
      </c>
      <c r="L64" s="116"/>
      <c r="M64" s="116">
        <v>14</v>
      </c>
      <c r="N64" s="116"/>
      <c r="O64" s="117">
        <v>103</v>
      </c>
      <c r="P64" s="105"/>
      <c r="Q64" s="126"/>
      <c r="R64" s="126"/>
      <c r="S64" s="126"/>
      <c r="T64" s="137">
        <v>112.44</v>
      </c>
      <c r="U64" s="117"/>
      <c r="V64" s="126"/>
      <c r="W64" s="116"/>
      <c r="X64" s="106"/>
    </row>
    <row r="65" spans="1:24">
      <c r="A65" s="116">
        <v>63</v>
      </c>
      <c r="B65" s="116" t="s">
        <v>19</v>
      </c>
      <c r="C65" s="126">
        <v>69</v>
      </c>
      <c r="D65" s="116"/>
      <c r="E65" s="116"/>
      <c r="F65" s="116"/>
      <c r="G65" s="116">
        <v>20</v>
      </c>
      <c r="H65" s="116"/>
      <c r="I65" s="116">
        <v>12</v>
      </c>
      <c r="J65" s="116"/>
      <c r="K65" s="116">
        <v>13</v>
      </c>
      <c r="L65" s="116"/>
      <c r="M65" s="116">
        <v>14</v>
      </c>
      <c r="N65" s="116"/>
      <c r="O65" s="117">
        <v>89</v>
      </c>
      <c r="P65" s="105"/>
      <c r="Q65" s="126"/>
      <c r="R65" s="126"/>
      <c r="S65" s="126"/>
      <c r="T65" s="137">
        <v>101.45</v>
      </c>
      <c r="U65" s="117"/>
      <c r="V65" s="126"/>
      <c r="W65" s="116"/>
      <c r="X65" s="106"/>
    </row>
    <row r="66" spans="1:24">
      <c r="A66" s="116">
        <v>64</v>
      </c>
      <c r="B66" s="116" t="s">
        <v>116</v>
      </c>
      <c r="C66" s="126">
        <v>90</v>
      </c>
      <c r="D66" s="116"/>
      <c r="E66" s="116"/>
      <c r="F66" s="116"/>
      <c r="G66" s="116"/>
      <c r="H66" s="116"/>
      <c r="I66" s="116">
        <v>12</v>
      </c>
      <c r="J66" s="116"/>
      <c r="K66" s="116">
        <v>9</v>
      </c>
      <c r="L66" s="116"/>
      <c r="M66" s="116">
        <v>14</v>
      </c>
      <c r="N66" s="116"/>
      <c r="O66" s="117">
        <v>90</v>
      </c>
      <c r="P66" s="105"/>
      <c r="Q66" s="126"/>
      <c r="R66" s="126"/>
      <c r="S66" s="126"/>
      <c r="T66" s="137">
        <v>100.8</v>
      </c>
      <c r="U66" s="117"/>
      <c r="V66" s="126"/>
      <c r="W66" s="116"/>
      <c r="X66" s="106"/>
    </row>
    <row r="67" spans="1:24">
      <c r="A67" s="116">
        <v>65</v>
      </c>
      <c r="B67" s="116" t="s">
        <v>187</v>
      </c>
      <c r="C67" s="126">
        <v>48</v>
      </c>
      <c r="D67" s="116">
        <v>49</v>
      </c>
      <c r="E67" s="116"/>
      <c r="F67" s="116"/>
      <c r="G67" s="116">
        <v>20</v>
      </c>
      <c r="H67" s="116"/>
      <c r="I67" s="116">
        <v>12</v>
      </c>
      <c r="J67" s="116"/>
      <c r="K67" s="116">
        <v>13</v>
      </c>
      <c r="L67" s="116"/>
      <c r="M67" s="116">
        <v>14</v>
      </c>
      <c r="N67" s="116"/>
      <c r="O67" s="117">
        <v>117</v>
      </c>
      <c r="P67" s="105"/>
      <c r="Q67" s="126"/>
      <c r="R67" s="126"/>
      <c r="S67" s="126"/>
      <c r="T67" s="137">
        <v>129.24</v>
      </c>
      <c r="U67" s="117"/>
      <c r="V67" s="126"/>
      <c r="W67" s="116"/>
      <c r="X67" s="106"/>
    </row>
    <row r="68" spans="1:24">
      <c r="A68" s="116">
        <v>66</v>
      </c>
      <c r="B68" s="116" t="s">
        <v>47</v>
      </c>
      <c r="C68" s="126">
        <v>94</v>
      </c>
      <c r="D68" s="116"/>
      <c r="E68" s="116"/>
      <c r="F68" s="116"/>
      <c r="G68" s="116"/>
      <c r="H68" s="116"/>
      <c r="I68" s="116">
        <v>8</v>
      </c>
      <c r="J68" s="116"/>
      <c r="K68" s="116">
        <v>7</v>
      </c>
      <c r="L68" s="116"/>
      <c r="M68" s="116">
        <v>14</v>
      </c>
      <c r="N68" s="116"/>
      <c r="O68" s="117">
        <v>94</v>
      </c>
      <c r="P68" s="105"/>
      <c r="Q68" s="126"/>
      <c r="R68" s="126"/>
      <c r="S68" s="126"/>
      <c r="T68" s="137">
        <v>101.36</v>
      </c>
      <c r="U68" s="117"/>
      <c r="V68" s="126"/>
      <c r="W68" s="116"/>
      <c r="X68" s="106"/>
    </row>
    <row r="69" spans="1:24">
      <c r="A69" s="116">
        <v>67</v>
      </c>
      <c r="B69" s="116" t="s">
        <v>163</v>
      </c>
      <c r="C69" s="126">
        <v>113</v>
      </c>
      <c r="D69" s="116"/>
      <c r="E69" s="116"/>
      <c r="F69" s="116"/>
      <c r="G69" s="116"/>
      <c r="H69" s="116"/>
      <c r="I69" s="116">
        <v>14</v>
      </c>
      <c r="J69" s="116"/>
      <c r="K69" s="116">
        <v>13</v>
      </c>
      <c r="L69" s="116"/>
      <c r="M69" s="116">
        <v>14</v>
      </c>
      <c r="N69" s="116"/>
      <c r="O69" s="117">
        <v>113</v>
      </c>
      <c r="P69" s="105"/>
      <c r="Q69" s="126"/>
      <c r="R69" s="126"/>
      <c r="S69" s="126"/>
      <c r="T69" s="137">
        <v>126.65</v>
      </c>
      <c r="U69" s="117"/>
      <c r="V69" s="126"/>
      <c r="W69" s="116"/>
      <c r="X69" s="106"/>
    </row>
    <row r="70" spans="1:24">
      <c r="A70" s="116">
        <v>68</v>
      </c>
      <c r="B70" s="116" t="s">
        <v>120</v>
      </c>
      <c r="C70" s="126">
        <v>38</v>
      </c>
      <c r="D70" s="116"/>
      <c r="E70" s="116"/>
      <c r="F70" s="116">
        <v>65</v>
      </c>
      <c r="G70" s="116"/>
      <c r="H70" s="116"/>
      <c r="I70" s="116">
        <v>14</v>
      </c>
      <c r="J70" s="116"/>
      <c r="K70" s="116">
        <v>13</v>
      </c>
      <c r="L70" s="116"/>
      <c r="M70" s="116">
        <v>14</v>
      </c>
      <c r="N70" s="116"/>
      <c r="O70" s="117">
        <v>103</v>
      </c>
      <c r="P70" s="105"/>
      <c r="Q70" s="126"/>
      <c r="R70" s="126"/>
      <c r="S70" s="126"/>
      <c r="T70" s="137">
        <v>116.58</v>
      </c>
      <c r="U70" s="117"/>
      <c r="V70" s="126"/>
      <c r="W70" s="116"/>
      <c r="X70" s="106"/>
    </row>
    <row r="71" spans="1:24">
      <c r="A71" s="116">
        <v>69</v>
      </c>
      <c r="B71" s="116" t="s">
        <v>73</v>
      </c>
      <c r="C71" s="126">
        <v>49</v>
      </c>
      <c r="D71" s="116"/>
      <c r="E71" s="116"/>
      <c r="F71" s="116">
        <v>48</v>
      </c>
      <c r="G71" s="116"/>
      <c r="H71" s="116"/>
      <c r="I71" s="116">
        <v>8</v>
      </c>
      <c r="J71" s="116"/>
      <c r="K71" s="116">
        <v>8</v>
      </c>
      <c r="L71" s="116"/>
      <c r="M71" s="116">
        <v>14</v>
      </c>
      <c r="N71" s="116"/>
      <c r="O71" s="117">
        <v>97</v>
      </c>
      <c r="P71" s="105"/>
      <c r="Q71" s="126"/>
      <c r="R71" s="126"/>
      <c r="S71" s="126"/>
      <c r="T71" s="137">
        <v>105</v>
      </c>
      <c r="U71" s="117"/>
      <c r="V71" s="126"/>
      <c r="W71" s="116"/>
      <c r="X71" s="106"/>
    </row>
    <row r="72" spans="1:24">
      <c r="A72" s="116">
        <v>70</v>
      </c>
      <c r="B72" s="116" t="s">
        <v>168</v>
      </c>
      <c r="C72" s="126">
        <v>47</v>
      </c>
      <c r="D72" s="116"/>
      <c r="E72" s="116"/>
      <c r="F72" s="116">
        <v>69</v>
      </c>
      <c r="G72" s="116"/>
      <c r="H72" s="116"/>
      <c r="I72" s="128">
        <v>14</v>
      </c>
      <c r="J72" s="116"/>
      <c r="K72" s="116">
        <v>13</v>
      </c>
      <c r="L72" s="116"/>
      <c r="M72" s="116">
        <v>14</v>
      </c>
      <c r="N72" s="116"/>
      <c r="O72" s="117">
        <v>116</v>
      </c>
      <c r="P72" s="105"/>
      <c r="Q72" s="126"/>
      <c r="R72" s="126"/>
      <c r="S72" s="126"/>
      <c r="T72" s="137">
        <v>129.76</v>
      </c>
      <c r="U72" s="117"/>
      <c r="V72" s="126"/>
      <c r="W72" s="116"/>
      <c r="X72" s="106"/>
    </row>
    <row r="73" spans="1:24">
      <c r="A73" s="116">
        <v>71</v>
      </c>
      <c r="B73" s="116" t="s">
        <v>82</v>
      </c>
      <c r="C73" s="126">
        <v>35</v>
      </c>
      <c r="D73" s="116"/>
      <c r="E73" s="116"/>
      <c r="F73" s="116">
        <v>69</v>
      </c>
      <c r="G73" s="116"/>
      <c r="H73" s="116"/>
      <c r="I73" s="116">
        <v>14</v>
      </c>
      <c r="J73" s="116"/>
      <c r="K73" s="116">
        <v>13</v>
      </c>
      <c r="L73" s="116"/>
      <c r="M73" s="116">
        <v>14</v>
      </c>
      <c r="N73" s="116"/>
      <c r="O73" s="117">
        <v>104</v>
      </c>
      <c r="P73" s="105"/>
      <c r="Q73" s="126"/>
      <c r="R73" s="126"/>
      <c r="S73" s="126"/>
      <c r="T73" s="137">
        <v>117.76</v>
      </c>
      <c r="U73" s="117"/>
      <c r="V73" s="126"/>
      <c r="W73" s="116"/>
      <c r="X73" s="106"/>
    </row>
    <row r="74" spans="1:24">
      <c r="A74" s="116">
        <v>72</v>
      </c>
      <c r="B74" s="116" t="s">
        <v>103</v>
      </c>
      <c r="C74" s="126">
        <v>58</v>
      </c>
      <c r="D74" s="116"/>
      <c r="E74" s="116"/>
      <c r="F74" s="116"/>
      <c r="G74" s="116">
        <v>18</v>
      </c>
      <c r="H74" s="116"/>
      <c r="I74" s="116">
        <v>10</v>
      </c>
      <c r="J74" s="116"/>
      <c r="K74" s="116">
        <v>11</v>
      </c>
      <c r="L74" s="116"/>
      <c r="M74" s="116">
        <v>14</v>
      </c>
      <c r="N74" s="116"/>
      <c r="O74" s="117">
        <v>76</v>
      </c>
      <c r="P74" s="105"/>
      <c r="Q74" s="126"/>
      <c r="R74" s="126"/>
      <c r="S74" s="126"/>
      <c r="T74" s="137">
        <v>86.4</v>
      </c>
      <c r="U74" s="117"/>
      <c r="V74" s="126"/>
      <c r="W74" s="116"/>
      <c r="X74" s="106"/>
    </row>
    <row r="75" spans="1:24">
      <c r="A75" s="116">
        <v>81</v>
      </c>
      <c r="B75" s="116" t="s">
        <v>144</v>
      </c>
      <c r="C75" s="126">
        <v>44</v>
      </c>
      <c r="D75" s="116">
        <v>61</v>
      </c>
      <c r="E75" s="116"/>
      <c r="F75" s="116"/>
      <c r="G75" s="116">
        <v>22</v>
      </c>
      <c r="H75" s="116"/>
      <c r="I75" s="116">
        <v>14</v>
      </c>
      <c r="J75" s="116"/>
      <c r="K75" s="116">
        <v>11</v>
      </c>
      <c r="L75" s="116"/>
      <c r="M75" s="116">
        <v>14</v>
      </c>
      <c r="N75" s="116"/>
      <c r="O75" s="117">
        <v>127</v>
      </c>
      <c r="P75" s="105"/>
      <c r="Q75" s="126"/>
      <c r="R75" s="126"/>
      <c r="S75" s="126"/>
      <c r="T75" s="137">
        <v>140.28</v>
      </c>
      <c r="U75" s="117"/>
      <c r="V75" s="126"/>
      <c r="W75" s="116"/>
      <c r="X75" s="106"/>
    </row>
    <row r="76" spans="1:24">
      <c r="A76" s="116">
        <v>82</v>
      </c>
      <c r="B76" s="116" t="s">
        <v>36</v>
      </c>
      <c r="C76" s="126">
        <v>25</v>
      </c>
      <c r="D76" s="116">
        <v>47</v>
      </c>
      <c r="E76" s="116"/>
      <c r="F76" s="116"/>
      <c r="G76" s="116">
        <v>22</v>
      </c>
      <c r="H76" s="116"/>
      <c r="I76" s="116">
        <v>13</v>
      </c>
      <c r="J76" s="116"/>
      <c r="K76" s="116">
        <v>10</v>
      </c>
      <c r="L76" s="116"/>
      <c r="M76" s="116">
        <v>14</v>
      </c>
      <c r="N76" s="116"/>
      <c r="O76" s="117">
        <v>94</v>
      </c>
      <c r="P76" s="105"/>
      <c r="Q76" s="126"/>
      <c r="R76" s="126"/>
      <c r="S76" s="126"/>
      <c r="T76" s="137">
        <v>105.95</v>
      </c>
      <c r="U76" s="117"/>
      <c r="V76" s="126"/>
      <c r="W76" s="116"/>
      <c r="X76" s="106"/>
    </row>
    <row r="77" spans="1:24">
      <c r="A77" s="116">
        <v>83</v>
      </c>
      <c r="B77" s="116" t="s">
        <v>85</v>
      </c>
      <c r="C77" s="126">
        <v>88</v>
      </c>
      <c r="D77" s="116"/>
      <c r="E77" s="116"/>
      <c r="F77" s="116"/>
      <c r="G77" s="116">
        <v>22</v>
      </c>
      <c r="H77" s="116"/>
      <c r="I77" s="116">
        <v>11</v>
      </c>
      <c r="J77" s="116"/>
      <c r="K77" s="116">
        <v>10</v>
      </c>
      <c r="L77" s="116"/>
      <c r="M77" s="116">
        <v>14</v>
      </c>
      <c r="N77" s="116"/>
      <c r="O77" s="117">
        <v>110</v>
      </c>
      <c r="P77" s="105"/>
      <c r="Q77" s="126"/>
      <c r="R77" s="126"/>
      <c r="S77" s="126"/>
      <c r="T77" s="137">
        <v>120.51</v>
      </c>
      <c r="U77" s="117"/>
      <c r="V77" s="126"/>
      <c r="W77" s="116"/>
      <c r="X77" s="106"/>
    </row>
    <row r="78" spans="1:24">
      <c r="A78" s="116">
        <v>84</v>
      </c>
      <c r="B78" s="116" t="s">
        <v>26</v>
      </c>
      <c r="C78" s="126">
        <v>86</v>
      </c>
      <c r="D78" s="116"/>
      <c r="E78" s="116"/>
      <c r="F78" s="116"/>
      <c r="G78" s="116">
        <v>22</v>
      </c>
      <c r="H78" s="116"/>
      <c r="I78" s="116">
        <v>11</v>
      </c>
      <c r="J78" s="116"/>
      <c r="K78" s="116">
        <v>10</v>
      </c>
      <c r="L78" s="116"/>
      <c r="M78" s="116">
        <v>14</v>
      </c>
      <c r="N78" s="116"/>
      <c r="O78" s="117">
        <v>108</v>
      </c>
      <c r="P78" s="105"/>
      <c r="Q78" s="126"/>
      <c r="R78" s="126"/>
      <c r="S78" s="126"/>
      <c r="T78" s="137">
        <v>118.45</v>
      </c>
      <c r="U78" s="117"/>
      <c r="V78" s="126"/>
      <c r="W78" s="116"/>
      <c r="X78" s="106"/>
    </row>
    <row r="79" spans="1:24">
      <c r="A79" s="116">
        <v>85</v>
      </c>
      <c r="B79" s="116" t="s">
        <v>52</v>
      </c>
      <c r="C79" s="126">
        <v>39</v>
      </c>
      <c r="D79" s="116">
        <v>59</v>
      </c>
      <c r="E79" s="116"/>
      <c r="F79" s="116"/>
      <c r="G79" s="116">
        <v>22</v>
      </c>
      <c r="H79" s="116"/>
      <c r="I79" s="116">
        <v>11</v>
      </c>
      <c r="J79" s="116"/>
      <c r="K79" s="116">
        <v>10</v>
      </c>
      <c r="L79" s="116"/>
      <c r="M79" s="116">
        <v>14</v>
      </c>
      <c r="N79" s="116"/>
      <c r="O79" s="117">
        <v>120</v>
      </c>
      <c r="P79" s="105"/>
      <c r="Q79" s="126"/>
      <c r="R79" s="126"/>
      <c r="S79" s="126"/>
      <c r="T79" s="137">
        <v>130.5</v>
      </c>
      <c r="U79" s="117"/>
      <c r="V79" s="126"/>
      <c r="W79" s="116"/>
      <c r="X79" s="106"/>
    </row>
    <row r="80" spans="1:24">
      <c r="A80" s="116">
        <v>86</v>
      </c>
      <c r="B80" s="116" t="s">
        <v>108</v>
      </c>
      <c r="C80" s="126">
        <v>46</v>
      </c>
      <c r="D80" s="116">
        <v>38</v>
      </c>
      <c r="E80" s="116"/>
      <c r="F80" s="116"/>
      <c r="G80" s="116">
        <v>21</v>
      </c>
      <c r="H80" s="116"/>
      <c r="I80" s="116">
        <v>12</v>
      </c>
      <c r="J80" s="116"/>
      <c r="K80" s="116">
        <v>11</v>
      </c>
      <c r="L80" s="116"/>
      <c r="M80" s="116">
        <v>14</v>
      </c>
      <c r="N80" s="116"/>
      <c r="O80" s="117">
        <v>105</v>
      </c>
      <c r="P80" s="105"/>
      <c r="Q80" s="126"/>
      <c r="R80" s="126"/>
      <c r="S80" s="126"/>
      <c r="T80" s="137">
        <v>116.48</v>
      </c>
      <c r="U80" s="117"/>
      <c r="V80" s="126"/>
      <c r="W80" s="116"/>
      <c r="X80" s="106"/>
    </row>
    <row r="81" spans="1:24">
      <c r="A81" s="116">
        <v>87</v>
      </c>
      <c r="B81" s="116" t="s">
        <v>158</v>
      </c>
      <c r="C81" s="126">
        <v>34</v>
      </c>
      <c r="D81" s="116">
        <v>59</v>
      </c>
      <c r="E81" s="116"/>
      <c r="F81" s="116"/>
      <c r="G81" s="116">
        <v>22</v>
      </c>
      <c r="H81" s="116"/>
      <c r="I81" s="116">
        <v>13</v>
      </c>
      <c r="J81" s="116"/>
      <c r="K81" s="116">
        <v>10</v>
      </c>
      <c r="L81" s="116"/>
      <c r="M81" s="116">
        <v>14</v>
      </c>
      <c r="N81" s="116"/>
      <c r="O81" s="117">
        <v>115</v>
      </c>
      <c r="P81" s="105"/>
      <c r="Q81" s="126"/>
      <c r="R81" s="126"/>
      <c r="S81" s="126"/>
      <c r="T81" s="137">
        <v>126.53</v>
      </c>
      <c r="U81" s="117"/>
      <c r="V81" s="126"/>
      <c r="W81" s="116"/>
      <c r="X81" s="106"/>
    </row>
    <row r="82" spans="1:24">
      <c r="A82" s="116">
        <v>88</v>
      </c>
      <c r="B82" s="116" t="s">
        <v>68</v>
      </c>
      <c r="C82" s="126">
        <v>54</v>
      </c>
      <c r="D82" s="116"/>
      <c r="E82" s="116"/>
      <c r="F82" s="116"/>
      <c r="G82" s="116">
        <v>22</v>
      </c>
      <c r="H82" s="116"/>
      <c r="I82" s="116">
        <v>12</v>
      </c>
      <c r="J82" s="116"/>
      <c r="K82" s="116">
        <v>11</v>
      </c>
      <c r="L82" s="116"/>
      <c r="M82" s="116">
        <v>14</v>
      </c>
      <c r="N82" s="116"/>
      <c r="O82" s="117">
        <v>76</v>
      </c>
      <c r="P82" s="105"/>
      <c r="Q82" s="126"/>
      <c r="R82" s="126"/>
      <c r="S82" s="126"/>
      <c r="T82" s="137">
        <v>87.64</v>
      </c>
      <c r="U82" s="117"/>
      <c r="V82" s="126"/>
      <c r="W82" s="116"/>
      <c r="X82" s="106"/>
    </row>
    <row r="83" spans="1:24">
      <c r="A83" s="116">
        <v>89</v>
      </c>
      <c r="B83" s="116" t="s">
        <v>124</v>
      </c>
      <c r="C83" s="126">
        <v>38</v>
      </c>
      <c r="D83" s="116">
        <v>44</v>
      </c>
      <c r="E83" s="116"/>
      <c r="F83" s="116"/>
      <c r="G83" s="116">
        <v>25</v>
      </c>
      <c r="H83" s="116"/>
      <c r="I83" s="116">
        <v>13</v>
      </c>
      <c r="J83" s="116"/>
      <c r="K83" s="116">
        <v>11</v>
      </c>
      <c r="L83" s="116"/>
      <c r="M83" s="116">
        <v>14</v>
      </c>
      <c r="N83" s="116"/>
      <c r="O83" s="117">
        <v>107</v>
      </c>
      <c r="P83" s="105"/>
      <c r="Q83" s="126"/>
      <c r="R83" s="126"/>
      <c r="S83" s="126"/>
      <c r="T83" s="137">
        <v>119.06</v>
      </c>
      <c r="U83" s="117"/>
      <c r="V83" s="126"/>
      <c r="W83" s="116"/>
      <c r="X83" s="106"/>
    </row>
    <row r="84" spans="1:24">
      <c r="A84" s="116">
        <v>90</v>
      </c>
      <c r="B84" s="116" t="s">
        <v>69</v>
      </c>
      <c r="C84" s="126">
        <v>91</v>
      </c>
      <c r="D84" s="116"/>
      <c r="E84" s="116"/>
      <c r="F84" s="116"/>
      <c r="G84" s="116">
        <v>25</v>
      </c>
      <c r="H84" s="116"/>
      <c r="I84" s="116">
        <v>13</v>
      </c>
      <c r="J84" s="116"/>
      <c r="K84" s="116">
        <v>11</v>
      </c>
      <c r="L84" s="116"/>
      <c r="M84" s="116">
        <v>14</v>
      </c>
      <c r="N84" s="116"/>
      <c r="O84" s="117">
        <v>116</v>
      </c>
      <c r="P84" s="105"/>
      <c r="Q84" s="126"/>
      <c r="R84" s="126"/>
      <c r="S84" s="126"/>
      <c r="T84" s="137">
        <v>128.02000000000001</v>
      </c>
      <c r="U84" s="117"/>
      <c r="V84" s="126"/>
      <c r="W84" s="116"/>
      <c r="X84" s="106"/>
    </row>
    <row r="85" spans="1:24">
      <c r="A85" s="116">
        <v>91</v>
      </c>
      <c r="B85" s="116" t="s">
        <v>57</v>
      </c>
      <c r="C85" s="126">
        <v>39</v>
      </c>
      <c r="D85" s="116"/>
      <c r="E85" s="116"/>
      <c r="F85" s="116">
        <v>65</v>
      </c>
      <c r="G85" s="116"/>
      <c r="H85" s="116"/>
      <c r="I85" s="116">
        <v>10</v>
      </c>
      <c r="J85" s="116"/>
      <c r="K85" s="116">
        <v>11</v>
      </c>
      <c r="L85" s="116"/>
      <c r="M85" s="116">
        <v>14</v>
      </c>
      <c r="N85" s="116"/>
      <c r="O85" s="117">
        <v>104</v>
      </c>
      <c r="P85" s="105"/>
      <c r="Q85" s="126"/>
      <c r="R85" s="126"/>
      <c r="S85" s="126"/>
      <c r="T85" s="137">
        <v>114.42</v>
      </c>
      <c r="U85" s="117"/>
      <c r="V85" s="126"/>
      <c r="W85" s="116"/>
      <c r="X85" s="106"/>
    </row>
    <row r="86" spans="1:24">
      <c r="A86" s="116">
        <v>92</v>
      </c>
      <c r="B86" s="116" t="s">
        <v>117</v>
      </c>
      <c r="C86" s="126">
        <v>102</v>
      </c>
      <c r="D86" s="116"/>
      <c r="E86" s="116"/>
      <c r="F86" s="116"/>
      <c r="G86" s="116">
        <v>20</v>
      </c>
      <c r="H86" s="116"/>
      <c r="I86" s="116">
        <v>13</v>
      </c>
      <c r="J86" s="116"/>
      <c r="K86" s="116">
        <v>11</v>
      </c>
      <c r="L86" s="116"/>
      <c r="M86" s="116">
        <v>14</v>
      </c>
      <c r="N86" s="116"/>
      <c r="O86" s="117">
        <v>122</v>
      </c>
      <c r="P86" s="105"/>
      <c r="Q86" s="126"/>
      <c r="R86" s="126"/>
      <c r="S86" s="126"/>
      <c r="T86" s="137">
        <v>133.86000000000001</v>
      </c>
      <c r="U86" s="117"/>
      <c r="V86" s="126"/>
      <c r="W86" s="116"/>
      <c r="X86" s="106"/>
    </row>
    <row r="87" spans="1:24">
      <c r="A87" s="116">
        <v>93</v>
      </c>
      <c r="B87" s="116" t="s">
        <v>177</v>
      </c>
      <c r="C87" s="126">
        <v>33</v>
      </c>
      <c r="D87" s="116"/>
      <c r="E87" s="116"/>
      <c r="F87" s="116">
        <v>65</v>
      </c>
      <c r="G87" s="116"/>
      <c r="H87" s="116"/>
      <c r="I87" s="116">
        <v>10</v>
      </c>
      <c r="J87" s="116"/>
      <c r="K87" s="116">
        <v>11</v>
      </c>
      <c r="L87" s="116"/>
      <c r="M87" s="116">
        <v>14</v>
      </c>
      <c r="N87" s="116"/>
      <c r="O87" s="117">
        <v>98</v>
      </c>
      <c r="P87" s="105"/>
      <c r="Q87" s="126"/>
      <c r="R87" s="126"/>
      <c r="S87" s="126"/>
      <c r="T87" s="137">
        <v>108.39</v>
      </c>
      <c r="U87" s="117"/>
      <c r="V87" s="126"/>
      <c r="W87" s="116"/>
      <c r="X87" s="106"/>
    </row>
    <row r="88" spans="1:24">
      <c r="A88" s="116">
        <v>94</v>
      </c>
      <c r="B88" s="116" t="s">
        <v>118</v>
      </c>
      <c r="C88" s="126">
        <v>88</v>
      </c>
      <c r="D88" s="116"/>
      <c r="E88" s="116"/>
      <c r="F88" s="116"/>
      <c r="G88" s="116">
        <v>22</v>
      </c>
      <c r="H88" s="116"/>
      <c r="I88" s="116">
        <v>13</v>
      </c>
      <c r="J88" s="116"/>
      <c r="K88" s="116">
        <v>10</v>
      </c>
      <c r="L88" s="116"/>
      <c r="M88" s="116">
        <v>14</v>
      </c>
      <c r="N88" s="116"/>
      <c r="O88" s="117">
        <v>110</v>
      </c>
      <c r="P88" s="105"/>
      <c r="Q88" s="126"/>
      <c r="R88" s="126"/>
      <c r="S88" s="126"/>
      <c r="T88" s="137">
        <v>121.5</v>
      </c>
      <c r="U88" s="117"/>
      <c r="V88" s="126"/>
      <c r="W88" s="116"/>
      <c r="X88" s="106"/>
    </row>
    <row r="89" spans="1:24">
      <c r="A89" s="116">
        <v>95</v>
      </c>
      <c r="B89" s="116" t="s">
        <v>149</v>
      </c>
      <c r="C89" s="126">
        <v>36</v>
      </c>
      <c r="D89" s="116">
        <v>49</v>
      </c>
      <c r="E89" s="116"/>
      <c r="F89" s="116"/>
      <c r="G89" s="116">
        <v>21</v>
      </c>
      <c r="H89" s="116"/>
      <c r="I89" s="116">
        <v>14</v>
      </c>
      <c r="J89" s="116"/>
      <c r="K89" s="116">
        <v>11</v>
      </c>
      <c r="L89" s="116"/>
      <c r="M89" s="116">
        <v>14</v>
      </c>
      <c r="N89" s="116"/>
      <c r="O89" s="117">
        <v>106</v>
      </c>
      <c r="P89" s="105"/>
      <c r="Q89" s="126"/>
      <c r="R89" s="126"/>
      <c r="S89" s="126"/>
      <c r="T89" s="137">
        <v>119.28</v>
      </c>
      <c r="U89" s="117"/>
      <c r="V89" s="126"/>
      <c r="W89" s="116"/>
      <c r="X89" s="106"/>
    </row>
    <row r="90" spans="1:24">
      <c r="A90" s="116">
        <v>96</v>
      </c>
      <c r="B90" s="116" t="s">
        <v>159</v>
      </c>
      <c r="C90" s="126">
        <v>96</v>
      </c>
      <c r="D90" s="116"/>
      <c r="E90" s="116"/>
      <c r="F90" s="116"/>
      <c r="G90" s="116">
        <v>22</v>
      </c>
      <c r="H90" s="116"/>
      <c r="I90" s="116">
        <v>11</v>
      </c>
      <c r="J90" s="116"/>
      <c r="K90" s="116">
        <v>10</v>
      </c>
      <c r="L90" s="116"/>
      <c r="M90" s="116">
        <v>14</v>
      </c>
      <c r="N90" s="116"/>
      <c r="O90" s="117">
        <v>118</v>
      </c>
      <c r="P90" s="105"/>
      <c r="Q90" s="126"/>
      <c r="R90" s="126"/>
      <c r="S90" s="126"/>
      <c r="T90" s="137">
        <v>128.44</v>
      </c>
      <c r="U90" s="117"/>
      <c r="V90" s="126"/>
      <c r="W90" s="116"/>
      <c r="X90" s="106"/>
    </row>
    <row r="91" spans="1:24">
      <c r="A91" s="116">
        <v>97</v>
      </c>
      <c r="B91" s="116" t="s">
        <v>126</v>
      </c>
      <c r="C91" s="126">
        <v>43</v>
      </c>
      <c r="D91" s="116">
        <v>46</v>
      </c>
      <c r="E91" s="116"/>
      <c r="F91" s="116"/>
      <c r="G91" s="116">
        <v>20</v>
      </c>
      <c r="H91" s="116"/>
      <c r="I91" s="116">
        <v>14</v>
      </c>
      <c r="J91" s="116"/>
      <c r="K91" s="116">
        <v>11</v>
      </c>
      <c r="L91" s="116"/>
      <c r="M91" s="116">
        <v>14</v>
      </c>
      <c r="N91" s="116"/>
      <c r="O91" s="117">
        <v>109</v>
      </c>
      <c r="P91" s="105"/>
      <c r="Q91" s="126"/>
      <c r="R91" s="126"/>
      <c r="S91" s="126"/>
      <c r="T91" s="137">
        <v>121.41</v>
      </c>
      <c r="U91" s="117"/>
      <c r="V91" s="126"/>
      <c r="W91" s="116"/>
      <c r="X91" s="106"/>
    </row>
    <row r="92" spans="1:24">
      <c r="A92" s="116">
        <v>98</v>
      </c>
      <c r="B92" s="116" t="s">
        <v>78</v>
      </c>
      <c r="C92" s="126">
        <v>45</v>
      </c>
      <c r="D92" s="116"/>
      <c r="E92" s="116"/>
      <c r="F92" s="116">
        <v>65</v>
      </c>
      <c r="G92" s="116"/>
      <c r="H92" s="116"/>
      <c r="I92" s="116">
        <v>10</v>
      </c>
      <c r="J92" s="116"/>
      <c r="K92" s="116">
        <v>11</v>
      </c>
      <c r="L92" s="116"/>
      <c r="M92" s="116">
        <v>14</v>
      </c>
      <c r="N92" s="116"/>
      <c r="O92" s="117">
        <v>110</v>
      </c>
      <c r="P92" s="105"/>
      <c r="Q92" s="126"/>
      <c r="R92" s="126"/>
      <c r="S92" s="126"/>
      <c r="T92" s="137">
        <v>120.28</v>
      </c>
      <c r="U92" s="117"/>
      <c r="V92" s="126"/>
      <c r="W92" s="116"/>
      <c r="X92" s="106"/>
    </row>
    <row r="93" spans="1:24">
      <c r="A93" s="116">
        <v>99</v>
      </c>
      <c r="B93" s="116" t="s">
        <v>141</v>
      </c>
      <c r="C93" s="126">
        <v>36</v>
      </c>
      <c r="D93" s="116"/>
      <c r="E93" s="116"/>
      <c r="F93" s="116">
        <v>65</v>
      </c>
      <c r="G93" s="116"/>
      <c r="H93" s="116"/>
      <c r="I93" s="116">
        <v>10</v>
      </c>
      <c r="J93" s="116"/>
      <c r="K93" s="116">
        <v>11</v>
      </c>
      <c r="L93" s="116"/>
      <c r="M93" s="116">
        <v>14</v>
      </c>
      <c r="N93" s="116"/>
      <c r="O93" s="117">
        <v>101</v>
      </c>
      <c r="P93" s="105"/>
      <c r="Q93" s="126"/>
      <c r="R93" s="126"/>
      <c r="S93" s="126"/>
      <c r="T93" s="137">
        <v>111.36</v>
      </c>
      <c r="U93" s="117"/>
      <c r="V93" s="126"/>
      <c r="W93" s="116"/>
      <c r="X93" s="106"/>
    </row>
    <row r="94" spans="1:24">
      <c r="A94" s="116">
        <v>100</v>
      </c>
      <c r="B94" s="116" t="s">
        <v>59</v>
      </c>
      <c r="C94" s="126">
        <v>39</v>
      </c>
      <c r="D94" s="116">
        <v>51</v>
      </c>
      <c r="E94" s="116"/>
      <c r="F94" s="116"/>
      <c r="G94" s="116">
        <v>22</v>
      </c>
      <c r="H94" s="116"/>
      <c r="I94" s="116">
        <v>14</v>
      </c>
      <c r="J94" s="116"/>
      <c r="K94" s="116">
        <v>13</v>
      </c>
      <c r="L94" s="116"/>
      <c r="M94" s="116">
        <v>14</v>
      </c>
      <c r="N94" s="116"/>
      <c r="O94" s="117">
        <v>112</v>
      </c>
      <c r="P94" s="105"/>
      <c r="Q94" s="126"/>
      <c r="R94" s="126"/>
      <c r="S94" s="126"/>
      <c r="T94" s="137">
        <v>125.74</v>
      </c>
      <c r="U94" s="117"/>
      <c r="V94" s="126"/>
      <c r="W94" s="116"/>
      <c r="X94" s="106"/>
    </row>
    <row r="95" spans="1:24">
      <c r="A95" s="116">
        <v>101</v>
      </c>
      <c r="B95" s="116" t="s">
        <v>72</v>
      </c>
      <c r="C95" s="126">
        <v>93</v>
      </c>
      <c r="D95" s="116"/>
      <c r="E95" s="116"/>
      <c r="F95" s="116"/>
      <c r="G95" s="116">
        <v>21</v>
      </c>
      <c r="H95" s="116"/>
      <c r="I95" s="116">
        <v>12</v>
      </c>
      <c r="J95" s="116"/>
      <c r="K95" s="116">
        <v>11</v>
      </c>
      <c r="L95" s="116"/>
      <c r="M95" s="116">
        <v>14</v>
      </c>
      <c r="N95" s="116"/>
      <c r="O95" s="117">
        <v>114</v>
      </c>
      <c r="P95" s="105"/>
      <c r="Q95" s="126"/>
      <c r="R95" s="126"/>
      <c r="S95" s="126"/>
      <c r="T95" s="137">
        <v>125.57</v>
      </c>
      <c r="U95" s="117"/>
      <c r="V95" s="126"/>
      <c r="W95" s="116"/>
      <c r="X95" s="106"/>
    </row>
    <row r="96" spans="1:24">
      <c r="A96" s="116">
        <v>102</v>
      </c>
      <c r="B96" s="116" t="s">
        <v>169</v>
      </c>
      <c r="C96" s="126">
        <v>67</v>
      </c>
      <c r="D96" s="116"/>
      <c r="E96" s="116"/>
      <c r="F96" s="116"/>
      <c r="G96" s="116">
        <v>22</v>
      </c>
      <c r="H96" s="116"/>
      <c r="I96" s="116">
        <v>11</v>
      </c>
      <c r="J96" s="116"/>
      <c r="K96" s="116">
        <v>13</v>
      </c>
      <c r="L96" s="116"/>
      <c r="M96" s="116">
        <v>14</v>
      </c>
      <c r="N96" s="116"/>
      <c r="O96" s="117">
        <v>89</v>
      </c>
      <c r="P96" s="105"/>
      <c r="Q96" s="126"/>
      <c r="R96" s="126"/>
      <c r="S96" s="126"/>
      <c r="T96" s="137">
        <v>100.66</v>
      </c>
      <c r="U96" s="117"/>
      <c r="V96" s="126"/>
      <c r="W96" s="116"/>
      <c r="X96" s="106"/>
    </row>
    <row r="97" spans="1:24">
      <c r="A97" s="116">
        <v>111</v>
      </c>
      <c r="B97" s="116" t="s">
        <v>170</v>
      </c>
      <c r="C97" s="126">
        <v>106</v>
      </c>
      <c r="D97" s="116"/>
      <c r="E97" s="116"/>
      <c r="F97" s="116"/>
      <c r="G97" s="116"/>
      <c r="H97" s="116"/>
      <c r="I97" s="116">
        <v>14</v>
      </c>
      <c r="J97" s="116"/>
      <c r="K97" s="116">
        <v>13</v>
      </c>
      <c r="L97" s="116"/>
      <c r="M97" s="116">
        <v>14</v>
      </c>
      <c r="N97" s="116"/>
      <c r="O97" s="117">
        <v>106</v>
      </c>
      <c r="P97" s="105"/>
      <c r="Q97" s="126"/>
      <c r="R97" s="126"/>
      <c r="S97" s="126"/>
      <c r="T97" s="137">
        <v>119.71</v>
      </c>
      <c r="U97" s="117"/>
      <c r="V97" s="126"/>
      <c r="W97" s="116"/>
      <c r="X97" s="106"/>
    </row>
    <row r="98" spans="1:24">
      <c r="A98" s="116">
        <v>112</v>
      </c>
      <c r="B98" s="116" t="s">
        <v>114</v>
      </c>
      <c r="C98" s="126">
        <v>118</v>
      </c>
      <c r="D98" s="116"/>
      <c r="E98" s="116"/>
      <c r="F98" s="116"/>
      <c r="G98" s="116"/>
      <c r="H98" s="116"/>
      <c r="I98" s="116">
        <v>12</v>
      </c>
      <c r="J98" s="116"/>
      <c r="K98" s="116">
        <v>13</v>
      </c>
      <c r="L98" s="116">
        <v>13</v>
      </c>
      <c r="M98" s="116">
        <v>14</v>
      </c>
      <c r="N98" s="116"/>
      <c r="O98" s="117">
        <v>118</v>
      </c>
      <c r="P98" s="105"/>
      <c r="Q98" s="126"/>
      <c r="R98" s="126"/>
      <c r="S98" s="126"/>
      <c r="T98" s="137">
        <v>130.38</v>
      </c>
      <c r="U98" s="117"/>
      <c r="V98" s="126"/>
      <c r="W98" s="116"/>
      <c r="X98" s="106"/>
    </row>
    <row r="99" spans="1:24">
      <c r="A99" s="116">
        <v>113</v>
      </c>
      <c r="B99" s="116" t="s">
        <v>39</v>
      </c>
      <c r="C99" s="126">
        <v>115</v>
      </c>
      <c r="D99" s="116"/>
      <c r="E99" s="116"/>
      <c r="F99" s="116"/>
      <c r="G99" s="116"/>
      <c r="H99" s="116"/>
      <c r="I99" s="116">
        <v>14</v>
      </c>
      <c r="J99" s="116"/>
      <c r="K99" s="116">
        <v>13</v>
      </c>
      <c r="L99" s="116"/>
      <c r="M99" s="116">
        <v>14</v>
      </c>
      <c r="N99" s="116"/>
      <c r="O99" s="117">
        <v>115</v>
      </c>
      <c r="P99" s="105"/>
      <c r="Q99" s="126"/>
      <c r="R99" s="126"/>
      <c r="S99" s="126"/>
      <c r="T99" s="137">
        <v>128.57</v>
      </c>
      <c r="U99" s="117"/>
      <c r="V99" s="126"/>
      <c r="W99" s="116"/>
      <c r="X99" s="106"/>
    </row>
    <row r="100" spans="1:24">
      <c r="A100" s="116">
        <v>114</v>
      </c>
      <c r="B100" s="116" t="s">
        <v>21</v>
      </c>
      <c r="C100" s="126">
        <v>124</v>
      </c>
      <c r="D100" s="116"/>
      <c r="E100" s="116"/>
      <c r="F100" s="116"/>
      <c r="G100" s="116"/>
      <c r="H100" s="116"/>
      <c r="I100" s="116">
        <v>14</v>
      </c>
      <c r="J100" s="116"/>
      <c r="K100" s="116">
        <v>13</v>
      </c>
      <c r="L100" s="116"/>
      <c r="M100" s="116">
        <v>14</v>
      </c>
      <c r="N100" s="116"/>
      <c r="O100" s="117">
        <v>124</v>
      </c>
      <c r="P100" s="105"/>
      <c r="Q100" s="126"/>
      <c r="R100" s="126"/>
      <c r="S100" s="126"/>
      <c r="T100" s="137">
        <v>137.69</v>
      </c>
      <c r="U100" s="117"/>
      <c r="V100" s="126"/>
      <c r="W100" s="116"/>
      <c r="X100" s="106"/>
    </row>
    <row r="101" spans="1:24">
      <c r="A101" s="116">
        <v>115</v>
      </c>
      <c r="B101" s="116" t="s">
        <v>89</v>
      </c>
      <c r="C101" s="126">
        <v>119</v>
      </c>
      <c r="D101" s="116"/>
      <c r="E101" s="116"/>
      <c r="F101" s="116"/>
      <c r="G101" s="116"/>
      <c r="H101" s="116"/>
      <c r="I101" s="116">
        <v>14</v>
      </c>
      <c r="J101" s="116"/>
      <c r="K101" s="116">
        <v>14</v>
      </c>
      <c r="L101" s="116"/>
      <c r="M101" s="116">
        <v>14</v>
      </c>
      <c r="N101" s="116"/>
      <c r="O101" s="117">
        <v>119</v>
      </c>
      <c r="P101" s="105"/>
      <c r="Q101" s="126"/>
      <c r="R101" s="126"/>
      <c r="S101" s="126"/>
      <c r="T101" s="137">
        <v>133</v>
      </c>
      <c r="U101" s="117"/>
      <c r="V101" s="126"/>
      <c r="W101" s="116"/>
      <c r="X101" s="106"/>
    </row>
    <row r="102" spans="1:24">
      <c r="A102" s="116">
        <v>116</v>
      </c>
      <c r="B102" s="116" t="s">
        <v>28</v>
      </c>
      <c r="C102" s="126">
        <v>46</v>
      </c>
      <c r="D102" s="116"/>
      <c r="E102" s="116"/>
      <c r="F102" s="116">
        <v>67</v>
      </c>
      <c r="G102" s="116"/>
      <c r="H102" s="116"/>
      <c r="I102" s="116">
        <v>14</v>
      </c>
      <c r="J102" s="116"/>
      <c r="K102" s="116">
        <v>13</v>
      </c>
      <c r="L102" s="116"/>
      <c r="M102" s="116">
        <v>14</v>
      </c>
      <c r="N102" s="116"/>
      <c r="O102" s="117">
        <v>113</v>
      </c>
      <c r="P102" s="105"/>
      <c r="Q102" s="126"/>
      <c r="R102" s="126"/>
      <c r="S102" s="126"/>
      <c r="T102" s="137">
        <v>126.65</v>
      </c>
      <c r="U102" s="117"/>
      <c r="V102" s="126"/>
      <c r="W102" s="116"/>
      <c r="X102" s="106"/>
    </row>
    <row r="103" spans="1:24">
      <c r="A103" s="116">
        <v>117</v>
      </c>
      <c r="B103" s="116" t="s">
        <v>42</v>
      </c>
      <c r="C103" s="126">
        <v>46</v>
      </c>
      <c r="D103" s="116"/>
      <c r="E103" s="116"/>
      <c r="F103" s="116">
        <v>66</v>
      </c>
      <c r="G103" s="116"/>
      <c r="H103" s="116"/>
      <c r="I103" s="116">
        <v>12</v>
      </c>
      <c r="J103" s="116"/>
      <c r="K103" s="116">
        <v>16</v>
      </c>
      <c r="L103" s="116"/>
      <c r="M103" s="116">
        <v>14</v>
      </c>
      <c r="N103" s="116"/>
      <c r="O103" s="117">
        <v>112</v>
      </c>
      <c r="P103" s="105"/>
      <c r="Q103" s="126"/>
      <c r="R103" s="126"/>
      <c r="S103" s="126"/>
      <c r="T103" s="137">
        <v>125.6</v>
      </c>
      <c r="U103" s="117"/>
      <c r="V103" s="126"/>
      <c r="W103" s="116"/>
      <c r="X103" s="106"/>
    </row>
    <row r="104" spans="1:24">
      <c r="A104" s="116">
        <v>118</v>
      </c>
      <c r="B104" s="116" t="s">
        <v>71</v>
      </c>
      <c r="C104" s="126">
        <v>121</v>
      </c>
      <c r="D104" s="116"/>
      <c r="E104" s="116"/>
      <c r="F104" s="116"/>
      <c r="G104" s="116"/>
      <c r="H104" s="116"/>
      <c r="I104" s="116">
        <v>14</v>
      </c>
      <c r="J104" s="116"/>
      <c r="K104" s="116">
        <v>13</v>
      </c>
      <c r="L104" s="116"/>
      <c r="M104" s="116">
        <v>14</v>
      </c>
      <c r="N104" s="116"/>
      <c r="O104" s="117">
        <v>121</v>
      </c>
      <c r="P104" s="105"/>
      <c r="Q104" s="126"/>
      <c r="R104" s="126"/>
      <c r="S104" s="126"/>
      <c r="T104" s="137">
        <v>134.47999999999999</v>
      </c>
      <c r="U104" s="117"/>
      <c r="V104" s="126"/>
      <c r="W104" s="116"/>
      <c r="X104" s="106"/>
    </row>
    <row r="105" spans="1:24">
      <c r="A105" s="116">
        <v>119</v>
      </c>
      <c r="B105" s="116" t="s">
        <v>58</v>
      </c>
      <c r="C105" s="126">
        <v>115</v>
      </c>
      <c r="D105" s="116"/>
      <c r="E105" s="116"/>
      <c r="F105" s="116"/>
      <c r="G105" s="116"/>
      <c r="H105" s="116"/>
      <c r="I105" s="116">
        <v>12</v>
      </c>
      <c r="J105" s="116"/>
      <c r="K105" s="116">
        <v>14</v>
      </c>
      <c r="L105" s="116"/>
      <c r="M105" s="116">
        <v>14</v>
      </c>
      <c r="N105" s="116"/>
      <c r="O105" s="117">
        <v>115</v>
      </c>
      <c r="P105" s="105"/>
      <c r="Q105" s="126"/>
      <c r="R105" s="126"/>
      <c r="S105" s="126"/>
      <c r="T105" s="137">
        <v>127.66</v>
      </c>
      <c r="U105" s="117"/>
      <c r="V105" s="126"/>
      <c r="W105" s="116"/>
      <c r="X105" s="106"/>
    </row>
    <row r="106" spans="1:24">
      <c r="A106" s="116">
        <v>120</v>
      </c>
      <c r="B106" s="116" t="s">
        <v>32</v>
      </c>
      <c r="C106" s="126">
        <v>122</v>
      </c>
      <c r="D106" s="116"/>
      <c r="E106" s="116"/>
      <c r="F106" s="116"/>
      <c r="G106" s="116"/>
      <c r="H106" s="116"/>
      <c r="I106" s="116">
        <v>14</v>
      </c>
      <c r="J106" s="116"/>
      <c r="K106" s="116">
        <v>16</v>
      </c>
      <c r="L106" s="116"/>
      <c r="M106" s="116">
        <v>14</v>
      </c>
      <c r="N106" s="116"/>
      <c r="O106" s="117">
        <v>122</v>
      </c>
      <c r="P106" s="105"/>
      <c r="Q106" s="126"/>
      <c r="R106" s="126"/>
      <c r="S106" s="126"/>
      <c r="T106" s="137">
        <v>137</v>
      </c>
      <c r="U106" s="117"/>
      <c r="V106" s="126"/>
      <c r="W106" s="116"/>
      <c r="X106" s="106"/>
    </row>
    <row r="107" spans="1:24">
      <c r="A107" s="116">
        <v>121</v>
      </c>
      <c r="B107" s="116" t="s">
        <v>63</v>
      </c>
      <c r="C107" s="126">
        <v>119</v>
      </c>
      <c r="D107" s="116"/>
      <c r="E107" s="116"/>
      <c r="F107" s="116"/>
      <c r="G107" s="116"/>
      <c r="H107" s="116"/>
      <c r="I107" s="116">
        <v>14</v>
      </c>
      <c r="J107" s="116"/>
      <c r="K107" s="116">
        <v>14</v>
      </c>
      <c r="L107" s="116"/>
      <c r="M107" s="116">
        <v>14</v>
      </c>
      <c r="N107" s="116"/>
      <c r="O107" s="117">
        <v>119</v>
      </c>
      <c r="P107" s="105"/>
      <c r="Q107" s="126"/>
      <c r="R107" s="126"/>
      <c r="S107" s="126"/>
      <c r="T107" s="137">
        <v>133</v>
      </c>
      <c r="U107" s="117"/>
      <c r="V107" s="126"/>
      <c r="W107" s="116"/>
      <c r="X107" s="106"/>
    </row>
    <row r="108" spans="1:24">
      <c r="A108" s="116">
        <v>131</v>
      </c>
      <c r="B108" s="116" t="s">
        <v>25</v>
      </c>
      <c r="C108" s="126">
        <v>102</v>
      </c>
      <c r="D108" s="116"/>
      <c r="E108" s="116"/>
      <c r="F108" s="116"/>
      <c r="G108" s="116"/>
      <c r="H108" s="116"/>
      <c r="I108" s="116">
        <v>10</v>
      </c>
      <c r="J108" s="116"/>
      <c r="K108" s="116">
        <v>8</v>
      </c>
      <c r="L108" s="116"/>
      <c r="M108" s="116">
        <v>14</v>
      </c>
      <c r="N108" s="116"/>
      <c r="O108" s="117">
        <v>102</v>
      </c>
      <c r="P108" s="105"/>
      <c r="Q108" s="126"/>
      <c r="R108" s="126"/>
      <c r="S108" s="126"/>
      <c r="T108" s="137">
        <v>110.86</v>
      </c>
      <c r="U108" s="117"/>
      <c r="V108" s="126"/>
      <c r="W108" s="116"/>
      <c r="X108" s="106"/>
    </row>
    <row r="109" spans="1:24">
      <c r="A109" s="116">
        <v>135</v>
      </c>
      <c r="B109" s="116" t="s">
        <v>29</v>
      </c>
      <c r="C109" s="126">
        <v>72</v>
      </c>
      <c r="D109" s="116"/>
      <c r="E109" s="116"/>
      <c r="F109" s="116"/>
      <c r="G109" s="116"/>
      <c r="H109" s="116"/>
      <c r="I109" s="116">
        <v>9</v>
      </c>
      <c r="J109" s="116"/>
      <c r="K109" s="116">
        <v>6</v>
      </c>
      <c r="L109" s="116"/>
      <c r="M109" s="116">
        <v>14</v>
      </c>
      <c r="N109" s="116"/>
      <c r="O109" s="117">
        <v>72</v>
      </c>
      <c r="P109" s="105"/>
      <c r="Q109" s="126"/>
      <c r="R109" s="126"/>
      <c r="S109" s="126"/>
      <c r="T109" s="137">
        <v>79.56</v>
      </c>
      <c r="U109" s="117"/>
      <c r="V109" s="126"/>
      <c r="W109" s="116"/>
      <c r="X109" s="106"/>
    </row>
    <row r="110" spans="1:24">
      <c r="A110" s="116">
        <v>136</v>
      </c>
      <c r="B110" s="116" t="s">
        <v>252</v>
      </c>
      <c r="C110" s="126">
        <v>106</v>
      </c>
      <c r="D110" s="116"/>
      <c r="E110" s="116"/>
      <c r="F110" s="116"/>
      <c r="G110" s="116"/>
      <c r="H110" s="116"/>
      <c r="I110" s="116">
        <v>10</v>
      </c>
      <c r="J110" s="116"/>
      <c r="K110" s="116">
        <v>14</v>
      </c>
      <c r="L110" s="116"/>
      <c r="M110" s="116">
        <v>14</v>
      </c>
      <c r="N110" s="116"/>
      <c r="O110" s="117">
        <v>106</v>
      </c>
      <c r="P110" s="105"/>
      <c r="Q110" s="126"/>
      <c r="R110" s="126"/>
      <c r="S110" s="126"/>
      <c r="T110" s="137">
        <v>118.04</v>
      </c>
      <c r="U110" s="117"/>
      <c r="V110" s="126"/>
      <c r="W110" s="116"/>
      <c r="X110" s="106"/>
    </row>
    <row r="111" spans="1:24">
      <c r="A111" s="116">
        <v>137</v>
      </c>
      <c r="B111" s="116" t="s">
        <v>93</v>
      </c>
      <c r="C111" s="126">
        <v>88</v>
      </c>
      <c r="D111" s="116"/>
      <c r="E111" s="116"/>
      <c r="F111" s="116"/>
      <c r="G111" s="116"/>
      <c r="H111" s="116"/>
      <c r="I111" s="116">
        <v>12</v>
      </c>
      <c r="J111" s="116"/>
      <c r="K111" s="116">
        <v>11</v>
      </c>
      <c r="L111" s="116"/>
      <c r="M111" s="116">
        <v>14</v>
      </c>
      <c r="N111" s="116"/>
      <c r="O111" s="117">
        <v>88</v>
      </c>
      <c r="P111" s="105"/>
      <c r="Q111" s="126"/>
      <c r="R111" s="126"/>
      <c r="S111" s="126"/>
      <c r="T111" s="137">
        <v>99.58</v>
      </c>
      <c r="U111" s="117"/>
      <c r="V111" s="126"/>
      <c r="W111" s="116"/>
      <c r="X111" s="106"/>
    </row>
    <row r="112" spans="1:24">
      <c r="A112" s="116">
        <v>138</v>
      </c>
      <c r="B112" s="116" t="s">
        <v>31</v>
      </c>
      <c r="C112" s="126">
        <v>101</v>
      </c>
      <c r="D112" s="116"/>
      <c r="E112" s="116"/>
      <c r="F112" s="116"/>
      <c r="G112" s="116"/>
      <c r="H112" s="116"/>
      <c r="I112" s="116">
        <v>12</v>
      </c>
      <c r="J112" s="116"/>
      <c r="K112" s="116">
        <v>15</v>
      </c>
      <c r="L112" s="116"/>
      <c r="M112" s="116">
        <v>14</v>
      </c>
      <c r="N112" s="116"/>
      <c r="O112" s="117">
        <v>101</v>
      </c>
      <c r="P112" s="105"/>
      <c r="Q112" s="126"/>
      <c r="R112" s="126"/>
      <c r="S112" s="126"/>
      <c r="T112" s="137">
        <v>114.47</v>
      </c>
      <c r="U112" s="117"/>
      <c r="V112" s="126"/>
      <c r="W112" s="116"/>
      <c r="X112" s="106"/>
    </row>
    <row r="113" spans="1:24">
      <c r="A113" s="116">
        <v>139</v>
      </c>
      <c r="B113" s="116" t="s">
        <v>133</v>
      </c>
      <c r="C113" s="126">
        <v>75</v>
      </c>
      <c r="D113" s="116"/>
      <c r="E113" s="116"/>
      <c r="F113" s="116"/>
      <c r="G113" s="116"/>
      <c r="H113" s="116"/>
      <c r="I113" s="116">
        <v>10</v>
      </c>
      <c r="J113" s="116"/>
      <c r="K113" s="116">
        <v>10</v>
      </c>
      <c r="L113" s="116"/>
      <c r="M113" s="116">
        <v>14</v>
      </c>
      <c r="N113" s="116"/>
      <c r="O113" s="117">
        <v>75</v>
      </c>
      <c r="P113" s="105"/>
      <c r="Q113" s="126"/>
      <c r="R113" s="126"/>
      <c r="S113" s="126"/>
      <c r="T113" s="137">
        <v>85</v>
      </c>
      <c r="U113" s="117"/>
      <c r="V113" s="126"/>
      <c r="W113" s="116"/>
      <c r="X113" s="106"/>
    </row>
    <row r="114" spans="1:24">
      <c r="A114" s="116">
        <v>141</v>
      </c>
      <c r="B114" s="116" t="s">
        <v>49</v>
      </c>
      <c r="C114" s="126">
        <v>85</v>
      </c>
      <c r="D114" s="116"/>
      <c r="E114" s="116"/>
      <c r="F114" s="116"/>
      <c r="G114" s="116"/>
      <c r="H114" s="116"/>
      <c r="I114" s="116">
        <v>10</v>
      </c>
      <c r="J114" s="116"/>
      <c r="K114" s="116">
        <v>10</v>
      </c>
      <c r="L114" s="116"/>
      <c r="M114" s="116">
        <v>14</v>
      </c>
      <c r="N114" s="116"/>
      <c r="O114" s="117">
        <v>85</v>
      </c>
      <c r="P114" s="105"/>
      <c r="Q114" s="126"/>
      <c r="R114" s="126"/>
      <c r="S114" s="126"/>
      <c r="T114" s="137">
        <v>95</v>
      </c>
      <c r="U114" s="117"/>
      <c r="V114" s="126"/>
      <c r="W114" s="116"/>
      <c r="X114" s="106"/>
    </row>
    <row r="115" spans="1:24">
      <c r="A115" s="116">
        <v>151</v>
      </c>
      <c r="B115" s="116" t="s">
        <v>123</v>
      </c>
      <c r="C115" s="126">
        <v>79</v>
      </c>
      <c r="D115" s="116"/>
      <c r="E115" s="116"/>
      <c r="F115" s="116"/>
      <c r="G115" s="116"/>
      <c r="H115" s="116"/>
      <c r="I115" s="116">
        <v>9</v>
      </c>
      <c r="J115" s="116"/>
      <c r="K115" s="116">
        <v>7</v>
      </c>
      <c r="L115" s="116"/>
      <c r="M115" s="116">
        <v>14</v>
      </c>
      <c r="N115" s="116"/>
      <c r="O115" s="117">
        <v>79</v>
      </c>
      <c r="P115" s="105"/>
      <c r="Q115" s="126"/>
      <c r="R115" s="126"/>
      <c r="S115" s="126"/>
      <c r="T115" s="137">
        <v>87.1</v>
      </c>
      <c r="U115" s="117"/>
      <c r="V115" s="126"/>
      <c r="W115" s="116"/>
      <c r="X115" s="106"/>
    </row>
    <row r="116" spans="1:24">
      <c r="A116" s="116">
        <v>152</v>
      </c>
      <c r="B116" s="116" t="s">
        <v>54</v>
      </c>
      <c r="C116" s="126">
        <v>78</v>
      </c>
      <c r="D116" s="116"/>
      <c r="E116" s="116"/>
      <c r="F116" s="116"/>
      <c r="G116" s="116"/>
      <c r="H116" s="116"/>
      <c r="I116" s="116">
        <v>9</v>
      </c>
      <c r="J116" s="116"/>
      <c r="K116" s="116">
        <v>8</v>
      </c>
      <c r="L116" s="116"/>
      <c r="M116" s="116">
        <v>14</v>
      </c>
      <c r="N116" s="116"/>
      <c r="O116" s="117">
        <v>78</v>
      </c>
      <c r="P116" s="105"/>
      <c r="Q116" s="126"/>
      <c r="R116" s="126"/>
      <c r="S116" s="126"/>
      <c r="T116" s="137">
        <v>86.57</v>
      </c>
      <c r="U116" s="117"/>
      <c r="V116" s="126"/>
      <c r="W116" s="116"/>
      <c r="X116" s="106"/>
    </row>
    <row r="117" spans="1:24">
      <c r="A117" s="116">
        <v>153</v>
      </c>
      <c r="B117" s="116" t="s">
        <v>157</v>
      </c>
      <c r="C117" s="126">
        <v>119</v>
      </c>
      <c r="D117" s="116"/>
      <c r="E117" s="116"/>
      <c r="F117" s="116"/>
      <c r="G117" s="116"/>
      <c r="H117" s="116"/>
      <c r="I117" s="116">
        <v>11</v>
      </c>
      <c r="J117" s="116"/>
      <c r="K117" s="116">
        <v>13</v>
      </c>
      <c r="L117" s="116"/>
      <c r="M117" s="116">
        <v>14</v>
      </c>
      <c r="N117" s="116"/>
      <c r="O117" s="117">
        <v>119</v>
      </c>
      <c r="P117" s="105"/>
      <c r="Q117" s="126"/>
      <c r="R117" s="126"/>
      <c r="S117" s="126"/>
      <c r="T117" s="137">
        <v>130.9</v>
      </c>
      <c r="U117" s="117"/>
      <c r="V117" s="126"/>
      <c r="W117" s="116"/>
      <c r="X117" s="106"/>
    </row>
    <row r="118" spans="1:24">
      <c r="A118" s="116">
        <v>154</v>
      </c>
      <c r="B118" s="116" t="s">
        <v>115</v>
      </c>
      <c r="C118" s="126">
        <v>75</v>
      </c>
      <c r="D118" s="116"/>
      <c r="E118" s="116"/>
      <c r="F118" s="116"/>
      <c r="G118" s="116"/>
      <c r="H118" s="116"/>
      <c r="I118" s="116">
        <v>7</v>
      </c>
      <c r="J118" s="116"/>
      <c r="K118" s="116">
        <v>7</v>
      </c>
      <c r="L118" s="116"/>
      <c r="M118" s="116">
        <v>14</v>
      </c>
      <c r="N118" s="116"/>
      <c r="O118" s="117">
        <v>75</v>
      </c>
      <c r="P118" s="105"/>
      <c r="Q118" s="126"/>
      <c r="R118" s="126"/>
      <c r="S118" s="126"/>
      <c r="T118" s="137">
        <v>82</v>
      </c>
      <c r="U118" s="117"/>
      <c r="V118" s="126"/>
      <c r="W118" s="116"/>
      <c r="X118" s="106"/>
    </row>
    <row r="119" spans="1:24">
      <c r="A119" s="116">
        <v>155</v>
      </c>
      <c r="B119" s="116" t="s">
        <v>45</v>
      </c>
      <c r="C119" s="126">
        <v>95</v>
      </c>
      <c r="D119" s="116"/>
      <c r="E119" s="116"/>
      <c r="F119" s="116"/>
      <c r="G119" s="116"/>
      <c r="H119" s="116"/>
      <c r="I119" s="116">
        <v>12</v>
      </c>
      <c r="J119" s="116"/>
      <c r="K119" s="116">
        <v>11</v>
      </c>
      <c r="L119" s="116"/>
      <c r="M119" s="116">
        <v>14</v>
      </c>
      <c r="N119" s="116"/>
      <c r="O119" s="117">
        <v>95</v>
      </c>
      <c r="P119" s="105"/>
      <c r="Q119" s="126"/>
      <c r="R119" s="126"/>
      <c r="S119" s="126"/>
      <c r="T119" s="137">
        <v>106.57</v>
      </c>
      <c r="U119" s="117"/>
      <c r="V119" s="126"/>
      <c r="W119" s="116"/>
      <c r="X119" s="106"/>
    </row>
    <row r="120" spans="1:24">
      <c r="A120" s="116">
        <v>156</v>
      </c>
      <c r="B120" s="116" t="s">
        <v>140</v>
      </c>
      <c r="C120" s="126">
        <v>84</v>
      </c>
      <c r="D120" s="116"/>
      <c r="E120" s="116"/>
      <c r="F120" s="116"/>
      <c r="G120" s="116"/>
      <c r="H120" s="116"/>
      <c r="I120" s="116">
        <v>9</v>
      </c>
      <c r="J120" s="116"/>
      <c r="K120" s="116">
        <v>7</v>
      </c>
      <c r="L120" s="116"/>
      <c r="M120" s="116">
        <v>14</v>
      </c>
      <c r="N120" s="116"/>
      <c r="O120" s="117">
        <v>84</v>
      </c>
      <c r="P120" s="105"/>
      <c r="Q120" s="126"/>
      <c r="R120" s="126"/>
      <c r="S120" s="126"/>
      <c r="T120" s="137">
        <v>92.16</v>
      </c>
      <c r="U120" s="117"/>
      <c r="V120" s="126"/>
      <c r="W120" s="116"/>
      <c r="X120" s="106"/>
    </row>
    <row r="121" spans="1:24">
      <c r="A121" s="116">
        <v>157</v>
      </c>
      <c r="B121" s="116" t="s">
        <v>253</v>
      </c>
      <c r="C121" s="126">
        <v>119</v>
      </c>
      <c r="D121" s="116"/>
      <c r="E121" s="116"/>
      <c r="F121" s="116"/>
      <c r="G121" s="116"/>
      <c r="H121" s="116"/>
      <c r="I121" s="116">
        <v>14</v>
      </c>
      <c r="J121" s="116"/>
      <c r="K121" s="116">
        <v>9</v>
      </c>
      <c r="L121" s="116"/>
      <c r="M121" s="116">
        <v>14</v>
      </c>
      <c r="N121" s="116"/>
      <c r="O121" s="117">
        <v>119</v>
      </c>
      <c r="P121" s="105"/>
      <c r="Q121" s="126"/>
      <c r="R121" s="126"/>
      <c r="S121" s="126"/>
      <c r="T121" s="137">
        <v>130.55000000000001</v>
      </c>
      <c r="U121" s="117"/>
      <c r="V121" s="126"/>
      <c r="W121" s="116"/>
      <c r="X121" s="106"/>
    </row>
    <row r="122" spans="1:24">
      <c r="A122" s="116">
        <v>158</v>
      </c>
      <c r="B122" s="116" t="s">
        <v>80</v>
      </c>
      <c r="C122" s="126">
        <v>80</v>
      </c>
      <c r="D122" s="116"/>
      <c r="E122" s="116"/>
      <c r="F122" s="116"/>
      <c r="G122" s="116"/>
      <c r="H122" s="116"/>
      <c r="I122" s="116">
        <v>11</v>
      </c>
      <c r="J122" s="116"/>
      <c r="K122" s="116">
        <v>12</v>
      </c>
      <c r="L122" s="116"/>
      <c r="M122" s="116">
        <v>14</v>
      </c>
      <c r="N122" s="116"/>
      <c r="O122" s="117">
        <v>80</v>
      </c>
      <c r="P122" s="105"/>
      <c r="Q122" s="126"/>
      <c r="R122" s="126"/>
      <c r="S122" s="126"/>
      <c r="T122" s="137">
        <v>91.4</v>
      </c>
      <c r="U122" s="117"/>
      <c r="V122" s="126"/>
      <c r="W122" s="116"/>
      <c r="X122" s="106"/>
    </row>
    <row r="123" spans="1:24">
      <c r="A123" s="116">
        <v>159</v>
      </c>
      <c r="B123" s="116" t="s">
        <v>254</v>
      </c>
      <c r="C123" s="126">
        <v>87</v>
      </c>
      <c r="D123" s="116"/>
      <c r="E123" s="116"/>
      <c r="F123" s="116"/>
      <c r="G123" s="116"/>
      <c r="H123" s="116"/>
      <c r="I123" s="116">
        <v>11</v>
      </c>
      <c r="J123" s="116"/>
      <c r="K123" s="116">
        <v>11</v>
      </c>
      <c r="L123" s="116"/>
      <c r="M123" s="116">
        <v>14</v>
      </c>
      <c r="N123" s="116"/>
      <c r="O123" s="117">
        <v>87</v>
      </c>
      <c r="P123" s="105"/>
      <c r="Q123" s="126"/>
      <c r="R123" s="126"/>
      <c r="S123" s="126"/>
      <c r="T123" s="137">
        <v>98</v>
      </c>
      <c r="U123" s="117"/>
      <c r="V123" s="126"/>
      <c r="W123" s="116"/>
      <c r="X123" s="106"/>
    </row>
    <row r="124" spans="1:24">
      <c r="A124" s="116">
        <v>160</v>
      </c>
      <c r="B124" s="116" t="s">
        <v>151</v>
      </c>
      <c r="C124" s="126">
        <v>81</v>
      </c>
      <c r="D124" s="116"/>
      <c r="E124" s="116"/>
      <c r="F124" s="116"/>
      <c r="G124" s="116"/>
      <c r="H124" s="116"/>
      <c r="I124" s="116">
        <v>8</v>
      </c>
      <c r="J124" s="116"/>
      <c r="K124" s="116">
        <v>9</v>
      </c>
      <c r="L124" s="116"/>
      <c r="M124" s="116">
        <v>14</v>
      </c>
      <c r="N124" s="116"/>
      <c r="O124" s="117">
        <v>81</v>
      </c>
      <c r="P124" s="105"/>
      <c r="Q124" s="126"/>
      <c r="R124" s="126"/>
      <c r="S124" s="126"/>
      <c r="T124" s="137">
        <v>89.42</v>
      </c>
      <c r="U124" s="117"/>
      <c r="V124" s="126"/>
      <c r="W124" s="116"/>
      <c r="X124" s="106"/>
    </row>
    <row r="125" spans="1:24">
      <c r="A125" s="116">
        <v>161</v>
      </c>
      <c r="B125" s="116" t="s">
        <v>38</v>
      </c>
      <c r="C125" s="126">
        <v>82</v>
      </c>
      <c r="D125" s="116"/>
      <c r="E125" s="116"/>
      <c r="F125" s="116"/>
      <c r="G125" s="116"/>
      <c r="H125" s="116"/>
      <c r="I125" s="116">
        <v>8</v>
      </c>
      <c r="J125" s="116"/>
      <c r="K125" s="116">
        <v>9</v>
      </c>
      <c r="L125" s="116"/>
      <c r="M125" s="116">
        <v>14</v>
      </c>
      <c r="N125" s="116"/>
      <c r="O125" s="117">
        <v>82</v>
      </c>
      <c r="P125" s="105"/>
      <c r="Q125" s="126"/>
      <c r="R125" s="126"/>
      <c r="S125" s="126"/>
      <c r="T125" s="137">
        <v>90.44</v>
      </c>
      <c r="U125" s="117"/>
      <c r="V125" s="126"/>
      <c r="W125" s="116"/>
      <c r="X125" s="106"/>
    </row>
    <row r="126" spans="1:24">
      <c r="A126" s="116">
        <v>172</v>
      </c>
      <c r="B126" s="116" t="s">
        <v>129</v>
      </c>
      <c r="C126" s="126">
        <v>107</v>
      </c>
      <c r="D126" s="116"/>
      <c r="E126" s="116"/>
      <c r="F126" s="116"/>
      <c r="G126" s="116"/>
      <c r="H126" s="116"/>
      <c r="I126" s="116">
        <v>13</v>
      </c>
      <c r="J126" s="116"/>
      <c r="K126" s="116">
        <v>12</v>
      </c>
      <c r="L126" s="116"/>
      <c r="M126" s="116">
        <v>14</v>
      </c>
      <c r="N126" s="116"/>
      <c r="O126" s="117">
        <v>107</v>
      </c>
      <c r="P126" s="105"/>
      <c r="Q126" s="126"/>
      <c r="R126" s="126"/>
      <c r="S126" s="126"/>
      <c r="T126" s="137">
        <v>119.59</v>
      </c>
      <c r="U126" s="117"/>
      <c r="V126" s="126"/>
      <c r="W126" s="116"/>
      <c r="X126" s="106"/>
    </row>
    <row r="127" spans="1:24">
      <c r="A127" s="116">
        <v>173</v>
      </c>
      <c r="B127" s="116" t="s">
        <v>138</v>
      </c>
      <c r="C127" s="126">
        <v>48</v>
      </c>
      <c r="D127" s="116"/>
      <c r="E127" s="116"/>
      <c r="F127" s="116">
        <v>68</v>
      </c>
      <c r="G127" s="116"/>
      <c r="H127" s="116"/>
      <c r="I127" s="116">
        <v>14</v>
      </c>
      <c r="J127" s="116"/>
      <c r="K127" s="116">
        <v>12</v>
      </c>
      <c r="L127" s="116"/>
      <c r="M127" s="116">
        <v>14</v>
      </c>
      <c r="N127" s="116"/>
      <c r="O127" s="117">
        <v>116</v>
      </c>
      <c r="P127" s="105"/>
      <c r="Q127" s="126"/>
      <c r="R127" s="126"/>
      <c r="S127" s="126"/>
      <c r="T127" s="137">
        <v>129.41999999999999</v>
      </c>
      <c r="U127" s="117"/>
      <c r="V127" s="126"/>
      <c r="W127" s="116"/>
      <c r="X127" s="106"/>
    </row>
    <row r="128" spans="1:24">
      <c r="A128" s="116">
        <v>176</v>
      </c>
      <c r="B128" s="116" t="s">
        <v>76</v>
      </c>
      <c r="C128" s="126">
        <v>108</v>
      </c>
      <c r="D128" s="116"/>
      <c r="E128" s="116"/>
      <c r="F128" s="116"/>
      <c r="G128" s="116"/>
      <c r="H128" s="116"/>
      <c r="I128" s="116">
        <v>12</v>
      </c>
      <c r="J128" s="116"/>
      <c r="K128" s="116">
        <v>13</v>
      </c>
      <c r="L128" s="116"/>
      <c r="M128" s="116">
        <v>14</v>
      </c>
      <c r="N128" s="116"/>
      <c r="O128" s="117">
        <v>108</v>
      </c>
      <c r="P128" s="105"/>
      <c r="Q128" s="126"/>
      <c r="R128" s="126"/>
      <c r="S128" s="126"/>
      <c r="T128" s="137">
        <v>120.41</v>
      </c>
      <c r="U128" s="117"/>
      <c r="V128" s="126"/>
      <c r="W128" s="116"/>
      <c r="X128" s="106"/>
    </row>
    <row r="129" spans="1:24">
      <c r="A129" s="116">
        <v>177</v>
      </c>
      <c r="B129" s="116" t="s">
        <v>70</v>
      </c>
      <c r="C129" s="126">
        <v>113</v>
      </c>
      <c r="D129" s="116"/>
      <c r="E129" s="116"/>
      <c r="F129" s="116"/>
      <c r="G129" s="116"/>
      <c r="H129" s="116"/>
      <c r="I129" s="116">
        <v>12</v>
      </c>
      <c r="J129" s="116"/>
      <c r="K129" s="116">
        <v>12</v>
      </c>
      <c r="L129" s="116"/>
      <c r="M129" s="116">
        <v>14</v>
      </c>
      <c r="N129" s="116"/>
      <c r="O129" s="117">
        <v>113</v>
      </c>
      <c r="P129" s="105"/>
      <c r="Q129" s="126"/>
      <c r="R129" s="126"/>
      <c r="S129" s="126"/>
      <c r="T129" s="137">
        <v>125</v>
      </c>
      <c r="U129" s="117"/>
      <c r="V129" s="126"/>
      <c r="W129" s="116"/>
      <c r="X129" s="106"/>
    </row>
    <row r="130" spans="1:24">
      <c r="A130" s="116">
        <v>178</v>
      </c>
      <c r="B130" s="116" t="s">
        <v>95</v>
      </c>
      <c r="C130" s="126">
        <v>113</v>
      </c>
      <c r="D130" s="116"/>
      <c r="E130" s="116"/>
      <c r="F130" s="116"/>
      <c r="G130" s="116"/>
      <c r="H130" s="116"/>
      <c r="I130" s="116">
        <v>12</v>
      </c>
      <c r="J130" s="116"/>
      <c r="K130" s="116">
        <v>12</v>
      </c>
      <c r="L130" s="116"/>
      <c r="M130" s="116">
        <v>14</v>
      </c>
      <c r="N130" s="116"/>
      <c r="O130" s="117">
        <v>113</v>
      </c>
      <c r="P130" s="105"/>
      <c r="Q130" s="126"/>
      <c r="R130" s="126"/>
      <c r="S130" s="126"/>
      <c r="T130" s="137">
        <v>125</v>
      </c>
      <c r="U130" s="117"/>
      <c r="V130" s="126"/>
      <c r="W130" s="116"/>
      <c r="X130" s="106"/>
    </row>
    <row r="131" spans="1:24">
      <c r="A131" s="116">
        <v>180</v>
      </c>
      <c r="B131" s="116" t="s">
        <v>50</v>
      </c>
      <c r="C131" s="126">
        <v>116</v>
      </c>
      <c r="D131" s="116"/>
      <c r="E131" s="116"/>
      <c r="F131" s="116"/>
      <c r="G131" s="116"/>
      <c r="H131" s="116"/>
      <c r="I131" s="116">
        <v>13</v>
      </c>
      <c r="J131" s="116"/>
      <c r="K131" s="116">
        <v>12</v>
      </c>
      <c r="L131" s="116"/>
      <c r="M131" s="116">
        <v>14</v>
      </c>
      <c r="N131" s="116"/>
      <c r="O131" s="117">
        <v>116</v>
      </c>
      <c r="P131" s="105"/>
      <c r="Q131" s="126"/>
      <c r="R131" s="126"/>
      <c r="S131" s="126"/>
      <c r="T131" s="137">
        <v>128.71</v>
      </c>
      <c r="U131" s="117"/>
      <c r="V131" s="126"/>
      <c r="W131" s="116"/>
      <c r="X131" s="106"/>
    </row>
    <row r="132" spans="1:24">
      <c r="A132" s="116">
        <v>181</v>
      </c>
      <c r="B132" s="116" t="s">
        <v>102</v>
      </c>
      <c r="C132" s="126">
        <v>50</v>
      </c>
      <c r="D132" s="116">
        <v>53</v>
      </c>
      <c r="E132" s="116"/>
      <c r="F132" s="116"/>
      <c r="G132" s="116">
        <v>26</v>
      </c>
      <c r="H132" s="116"/>
      <c r="I132" s="116">
        <v>14</v>
      </c>
      <c r="J132" s="116"/>
      <c r="K132" s="116">
        <v>13</v>
      </c>
      <c r="L132" s="116"/>
      <c r="M132" s="116">
        <v>14</v>
      </c>
      <c r="N132" s="116"/>
      <c r="O132" s="117">
        <v>129</v>
      </c>
      <c r="P132" s="105"/>
      <c r="Q132" s="126"/>
      <c r="R132" s="126"/>
      <c r="S132" s="126"/>
      <c r="T132" s="137">
        <v>142.71</v>
      </c>
      <c r="U132" s="117"/>
      <c r="V132" s="126"/>
      <c r="W132" s="116"/>
      <c r="X132" s="106"/>
    </row>
    <row r="133" spans="1:24">
      <c r="A133" s="116">
        <v>182</v>
      </c>
      <c r="B133" s="116" t="s">
        <v>150</v>
      </c>
      <c r="C133" s="126">
        <v>105</v>
      </c>
      <c r="D133" s="116"/>
      <c r="E133" s="116"/>
      <c r="F133" s="116"/>
      <c r="G133" s="116">
        <v>24</v>
      </c>
      <c r="H133" s="116"/>
      <c r="I133" s="116">
        <v>14</v>
      </c>
      <c r="J133" s="116"/>
      <c r="K133" s="116">
        <v>13</v>
      </c>
      <c r="L133" s="116"/>
      <c r="M133" s="116">
        <v>14</v>
      </c>
      <c r="N133" s="116"/>
      <c r="O133" s="117">
        <v>129</v>
      </c>
      <c r="P133" s="105"/>
      <c r="Q133" s="126"/>
      <c r="R133" s="126"/>
      <c r="S133" s="126"/>
      <c r="T133" s="137">
        <v>142.80000000000001</v>
      </c>
      <c r="U133" s="117"/>
      <c r="V133" s="126"/>
      <c r="W133" s="116"/>
      <c r="X133" s="106"/>
    </row>
    <row r="134" spans="1:24">
      <c r="A134" s="116">
        <v>191</v>
      </c>
      <c r="B134" s="116" t="s">
        <v>66</v>
      </c>
      <c r="C134" s="126">
        <v>81</v>
      </c>
      <c r="D134" s="116"/>
      <c r="E134" s="116"/>
      <c r="F134" s="116"/>
      <c r="G134" s="116">
        <v>18</v>
      </c>
      <c r="H134" s="116"/>
      <c r="I134" s="116">
        <v>11</v>
      </c>
      <c r="J134" s="116"/>
      <c r="K134" s="116">
        <v>10</v>
      </c>
      <c r="L134" s="116"/>
      <c r="M134" s="116">
        <v>14</v>
      </c>
      <c r="N134" s="116"/>
      <c r="O134" s="117">
        <v>99</v>
      </c>
      <c r="P134" s="105"/>
      <c r="Q134" s="126"/>
      <c r="R134" s="126"/>
      <c r="S134" s="126"/>
      <c r="T134" s="137">
        <v>109.45</v>
      </c>
      <c r="U134" s="117"/>
      <c r="V134" s="126"/>
      <c r="W134" s="116"/>
      <c r="X134" s="106"/>
    </row>
    <row r="135" spans="1:24">
      <c r="A135" s="116">
        <v>192</v>
      </c>
      <c r="B135" s="116" t="s">
        <v>40</v>
      </c>
      <c r="C135" s="126">
        <v>101</v>
      </c>
      <c r="D135" s="116"/>
      <c r="E135" s="116"/>
      <c r="F135" s="116"/>
      <c r="G135" s="116"/>
      <c r="H135" s="116"/>
      <c r="I135" s="116">
        <v>12</v>
      </c>
      <c r="J135" s="116"/>
      <c r="K135" s="116">
        <v>9</v>
      </c>
      <c r="L135" s="116"/>
      <c r="M135" s="116">
        <v>14</v>
      </c>
      <c r="N135" s="116"/>
      <c r="O135" s="117">
        <v>101</v>
      </c>
      <c r="P135" s="105"/>
      <c r="Q135" s="126"/>
      <c r="R135" s="126"/>
      <c r="S135" s="126"/>
      <c r="T135" s="137">
        <v>111.65</v>
      </c>
      <c r="U135" s="117"/>
      <c r="V135" s="126"/>
      <c r="W135" s="116"/>
      <c r="X135" s="106"/>
    </row>
    <row r="136" spans="1:24">
      <c r="A136" s="116">
        <v>193</v>
      </c>
      <c r="B136" s="116" t="s">
        <v>27</v>
      </c>
      <c r="C136" s="126">
        <v>103</v>
      </c>
      <c r="D136" s="116"/>
      <c r="E136" s="116"/>
      <c r="F136" s="116"/>
      <c r="G136" s="116"/>
      <c r="H136" s="116"/>
      <c r="I136" s="116">
        <v>11</v>
      </c>
      <c r="J136" s="116"/>
      <c r="K136" s="116">
        <v>10</v>
      </c>
      <c r="L136" s="116"/>
      <c r="M136" s="116">
        <v>14</v>
      </c>
      <c r="N136" s="116"/>
      <c r="O136" s="117">
        <v>103</v>
      </c>
      <c r="P136" s="105"/>
      <c r="Q136" s="126"/>
      <c r="R136" s="126"/>
      <c r="S136" s="126"/>
      <c r="T136" s="137">
        <v>113.51</v>
      </c>
      <c r="U136" s="117"/>
      <c r="V136" s="126"/>
      <c r="W136" s="116"/>
      <c r="X136" s="106"/>
    </row>
    <row r="137" spans="1:24">
      <c r="A137" s="116">
        <v>194</v>
      </c>
      <c r="B137" s="116" t="s">
        <v>180</v>
      </c>
      <c r="C137" s="126">
        <v>80</v>
      </c>
      <c r="D137" s="116"/>
      <c r="E137" s="116"/>
      <c r="F137" s="116"/>
      <c r="G137" s="116">
        <v>14</v>
      </c>
      <c r="H137" s="116"/>
      <c r="I137" s="116">
        <v>11</v>
      </c>
      <c r="J137" s="116"/>
      <c r="K137" s="116">
        <v>10</v>
      </c>
      <c r="L137" s="116"/>
      <c r="M137" s="116">
        <v>14</v>
      </c>
      <c r="N137" s="116"/>
      <c r="O137" s="117">
        <v>94</v>
      </c>
      <c r="P137" s="105"/>
      <c r="Q137" s="126"/>
      <c r="R137" s="126"/>
      <c r="S137" s="126"/>
      <c r="T137" s="137">
        <v>104.56</v>
      </c>
      <c r="U137" s="117"/>
      <c r="V137" s="126"/>
      <c r="W137" s="116"/>
      <c r="X137" s="106"/>
    </row>
    <row r="138" spans="1:24">
      <c r="A138" s="116">
        <v>195</v>
      </c>
      <c r="B138" s="116" t="s">
        <v>91</v>
      </c>
      <c r="C138" s="126">
        <v>87</v>
      </c>
      <c r="D138" s="116"/>
      <c r="E138" s="116"/>
      <c r="F138" s="116"/>
      <c r="G138" s="116"/>
      <c r="H138" s="116"/>
      <c r="I138" s="116">
        <v>9</v>
      </c>
      <c r="J138" s="116"/>
      <c r="K138" s="116">
        <v>9</v>
      </c>
      <c r="L138" s="116"/>
      <c r="M138" s="116">
        <v>14</v>
      </c>
      <c r="N138" s="116"/>
      <c r="O138" s="117">
        <v>87</v>
      </c>
      <c r="P138" s="105"/>
      <c r="Q138" s="126"/>
      <c r="R138" s="126"/>
      <c r="S138" s="126"/>
      <c r="T138" s="137">
        <v>96</v>
      </c>
      <c r="U138" s="117"/>
      <c r="V138" s="126"/>
      <c r="W138" s="116"/>
      <c r="X138" s="106"/>
    </row>
    <row r="139" spans="1:24">
      <c r="A139" s="116">
        <v>196</v>
      </c>
      <c r="B139" s="116" t="s">
        <v>92</v>
      </c>
      <c r="C139" s="126">
        <v>111</v>
      </c>
      <c r="D139" s="116"/>
      <c r="E139" s="116"/>
      <c r="F139" s="116"/>
      <c r="G139" s="116"/>
      <c r="H139" s="116"/>
      <c r="I139" s="116">
        <v>13</v>
      </c>
      <c r="J139" s="116"/>
      <c r="K139" s="116">
        <v>9</v>
      </c>
      <c r="L139" s="116"/>
      <c r="M139" s="116">
        <v>14</v>
      </c>
      <c r="N139" s="116"/>
      <c r="O139" s="117">
        <v>111</v>
      </c>
      <c r="P139" s="105"/>
      <c r="Q139" s="126"/>
      <c r="R139" s="126"/>
      <c r="S139" s="126"/>
      <c r="T139" s="137">
        <v>122.56</v>
      </c>
      <c r="U139" s="117"/>
      <c r="V139" s="126"/>
      <c r="W139" s="116"/>
      <c r="X139" s="106"/>
    </row>
    <row r="140" spans="1:24">
      <c r="A140" s="116">
        <v>197</v>
      </c>
      <c r="B140" s="116" t="s">
        <v>79</v>
      </c>
      <c r="C140" s="126">
        <v>36</v>
      </c>
      <c r="D140" s="116">
        <v>47</v>
      </c>
      <c r="E140" s="116"/>
      <c r="F140" s="116"/>
      <c r="G140" s="116">
        <v>18</v>
      </c>
      <c r="H140" s="116"/>
      <c r="I140" s="116">
        <v>11</v>
      </c>
      <c r="J140" s="116"/>
      <c r="K140" s="116">
        <v>10</v>
      </c>
      <c r="L140" s="116"/>
      <c r="M140" s="116">
        <v>14</v>
      </c>
      <c r="N140" s="116"/>
      <c r="O140" s="117">
        <v>101</v>
      </c>
      <c r="P140" s="105"/>
      <c r="Q140" s="126"/>
      <c r="R140" s="126"/>
      <c r="S140" s="126"/>
      <c r="T140" s="137">
        <v>111.52</v>
      </c>
      <c r="U140" s="117"/>
      <c r="V140" s="126"/>
      <c r="W140" s="116"/>
      <c r="X140" s="106"/>
    </row>
    <row r="141" spans="1:24">
      <c r="A141" s="116">
        <v>198</v>
      </c>
      <c r="B141" s="116" t="s">
        <v>60</v>
      </c>
      <c r="C141" s="126">
        <v>94</v>
      </c>
      <c r="D141" s="116"/>
      <c r="E141" s="116"/>
      <c r="F141" s="116"/>
      <c r="G141" s="116">
        <v>18</v>
      </c>
      <c r="H141" s="116">
        <v>14</v>
      </c>
      <c r="I141" s="116">
        <v>11</v>
      </c>
      <c r="J141" s="116"/>
      <c r="K141" s="116">
        <v>10</v>
      </c>
      <c r="L141" s="116"/>
      <c r="M141" s="116">
        <v>14</v>
      </c>
      <c r="N141" s="116"/>
      <c r="O141" s="117">
        <v>112</v>
      </c>
      <c r="P141" s="105">
        <v>108</v>
      </c>
      <c r="Q141" s="126"/>
      <c r="R141" s="126"/>
      <c r="S141" s="126"/>
      <c r="T141" s="137">
        <v>122.53</v>
      </c>
      <c r="U141" s="117"/>
      <c r="V141" s="126"/>
      <c r="W141" s="116"/>
      <c r="X141" s="106"/>
    </row>
    <row r="142" spans="1:24">
      <c r="A142" s="116">
        <v>199</v>
      </c>
      <c r="B142" s="116" t="s">
        <v>61</v>
      </c>
      <c r="C142" s="126">
        <v>38</v>
      </c>
      <c r="D142" s="116"/>
      <c r="E142" s="116"/>
      <c r="F142" s="116">
        <v>65</v>
      </c>
      <c r="G142" s="116"/>
      <c r="H142" s="116"/>
      <c r="I142" s="116">
        <v>9</v>
      </c>
      <c r="J142" s="116"/>
      <c r="K142" s="116">
        <v>10</v>
      </c>
      <c r="L142" s="116"/>
      <c r="M142" s="116">
        <v>14</v>
      </c>
      <c r="N142" s="116"/>
      <c r="O142" s="117">
        <v>103</v>
      </c>
      <c r="P142" s="105"/>
      <c r="Q142" s="126"/>
      <c r="R142" s="126"/>
      <c r="S142" s="126"/>
      <c r="T142" s="137">
        <v>112.49</v>
      </c>
      <c r="U142" s="117"/>
      <c r="V142" s="126"/>
      <c r="W142" s="116"/>
      <c r="X142" s="106"/>
    </row>
    <row r="143" spans="1:24">
      <c r="A143" s="116">
        <v>200</v>
      </c>
      <c r="B143" s="116" t="s">
        <v>62</v>
      </c>
      <c r="C143" s="126">
        <v>101</v>
      </c>
      <c r="D143" s="116"/>
      <c r="E143" s="116"/>
      <c r="F143" s="116"/>
      <c r="G143" s="116"/>
      <c r="H143" s="116"/>
      <c r="I143" s="116">
        <v>11</v>
      </c>
      <c r="J143" s="116"/>
      <c r="K143" s="116">
        <v>8</v>
      </c>
      <c r="L143" s="116"/>
      <c r="M143" s="116">
        <v>14</v>
      </c>
      <c r="N143" s="116"/>
      <c r="O143" s="117">
        <v>101</v>
      </c>
      <c r="P143" s="105"/>
      <c r="Q143" s="126"/>
      <c r="R143" s="126"/>
      <c r="S143" s="126"/>
      <c r="T143" s="137">
        <v>110.41</v>
      </c>
      <c r="U143" s="117"/>
      <c r="V143" s="126"/>
      <c r="W143" s="116"/>
      <c r="X143" s="106"/>
    </row>
    <row r="144" spans="1:24">
      <c r="A144" s="116">
        <v>211</v>
      </c>
      <c r="B144" s="116" t="s">
        <v>183</v>
      </c>
      <c r="C144" s="126">
        <v>92</v>
      </c>
      <c r="D144" s="116"/>
      <c r="E144" s="116"/>
      <c r="F144" s="116"/>
      <c r="G144" s="116">
        <v>22</v>
      </c>
      <c r="H144" s="116"/>
      <c r="I144" s="116">
        <v>12</v>
      </c>
      <c r="J144" s="116"/>
      <c r="K144" s="116">
        <v>13</v>
      </c>
      <c r="L144" s="116"/>
      <c r="M144" s="116">
        <v>14</v>
      </c>
      <c r="N144" s="116"/>
      <c r="O144" s="117">
        <v>114</v>
      </c>
      <c r="P144" s="105"/>
      <c r="Q144" s="126"/>
      <c r="R144" s="126"/>
      <c r="S144" s="126"/>
      <c r="T144" s="137">
        <v>126.18</v>
      </c>
      <c r="U144" s="117"/>
      <c r="V144" s="126"/>
      <c r="W144" s="116"/>
      <c r="X144" s="106"/>
    </row>
    <row r="145" spans="1:24">
      <c r="A145" s="116">
        <v>213</v>
      </c>
      <c r="B145" s="116" t="s">
        <v>106</v>
      </c>
      <c r="C145" s="126">
        <v>89</v>
      </c>
      <c r="D145" s="116"/>
      <c r="E145" s="116"/>
      <c r="F145" s="116"/>
      <c r="G145" s="116"/>
      <c r="H145" s="116"/>
      <c r="I145" s="116">
        <v>13</v>
      </c>
      <c r="J145" s="116"/>
      <c r="K145" s="116">
        <v>13</v>
      </c>
      <c r="L145" s="116"/>
      <c r="M145" s="116">
        <v>14</v>
      </c>
      <c r="N145" s="116"/>
      <c r="O145" s="117">
        <v>89</v>
      </c>
      <c r="P145" s="105"/>
      <c r="Q145" s="126"/>
      <c r="R145" s="126"/>
      <c r="S145" s="126"/>
      <c r="T145" s="137">
        <v>102</v>
      </c>
      <c r="U145" s="117"/>
      <c r="V145" s="126"/>
      <c r="W145" s="116"/>
      <c r="X145" s="106"/>
    </row>
    <row r="146" spans="1:24">
      <c r="A146" s="116">
        <v>214</v>
      </c>
      <c r="B146" s="116" t="s">
        <v>107</v>
      </c>
      <c r="C146" s="126">
        <v>39</v>
      </c>
      <c r="D146" s="116">
        <v>62</v>
      </c>
      <c r="E146" s="116"/>
      <c r="F146" s="116"/>
      <c r="G146" s="116">
        <v>16</v>
      </c>
      <c r="H146" s="116"/>
      <c r="I146" s="116">
        <v>14</v>
      </c>
      <c r="J146" s="116"/>
      <c r="K146" s="116">
        <v>13</v>
      </c>
      <c r="L146" s="116"/>
      <c r="M146" s="116">
        <v>14</v>
      </c>
      <c r="N146" s="116"/>
      <c r="O146" s="117">
        <v>117</v>
      </c>
      <c r="P146" s="105"/>
      <c r="Q146" s="126"/>
      <c r="R146" s="126"/>
      <c r="S146" s="126"/>
      <c r="T146" s="137">
        <v>130.81</v>
      </c>
      <c r="U146" s="117"/>
      <c r="V146" s="126"/>
      <c r="W146" s="116"/>
      <c r="X146" s="106"/>
    </row>
    <row r="147" spans="1:24">
      <c r="A147" s="116">
        <v>215</v>
      </c>
      <c r="B147" s="116" t="s">
        <v>173</v>
      </c>
      <c r="C147" s="126">
        <v>116</v>
      </c>
      <c r="D147" s="116"/>
      <c r="E147" s="116"/>
      <c r="F147" s="116"/>
      <c r="G147" s="116"/>
      <c r="H147" s="116"/>
      <c r="I147" s="128">
        <v>14</v>
      </c>
      <c r="J147" s="116"/>
      <c r="K147" s="116">
        <v>13</v>
      </c>
      <c r="L147" s="116"/>
      <c r="M147" s="116">
        <v>14</v>
      </c>
      <c r="N147" s="116"/>
      <c r="O147" s="117">
        <v>116</v>
      </c>
      <c r="P147" s="105"/>
      <c r="Q147" s="126"/>
      <c r="R147" s="126"/>
      <c r="S147" s="126"/>
      <c r="T147" s="137">
        <v>129.76</v>
      </c>
      <c r="U147" s="117"/>
      <c r="V147" s="126"/>
      <c r="W147" s="116"/>
      <c r="X147" s="106"/>
    </row>
    <row r="148" spans="1:24">
      <c r="A148" s="116">
        <v>216</v>
      </c>
      <c r="B148" s="116" t="s">
        <v>87</v>
      </c>
      <c r="C148" s="126">
        <v>65</v>
      </c>
      <c r="D148" s="116"/>
      <c r="E148" s="116"/>
      <c r="F148" s="116"/>
      <c r="G148" s="116">
        <v>22</v>
      </c>
      <c r="H148" s="116"/>
      <c r="I148" s="116">
        <v>12</v>
      </c>
      <c r="J148" s="116"/>
      <c r="K148" s="116">
        <v>13</v>
      </c>
      <c r="L148" s="116"/>
      <c r="M148" s="116">
        <v>14</v>
      </c>
      <c r="N148" s="116"/>
      <c r="O148" s="117">
        <v>87</v>
      </c>
      <c r="P148" s="105"/>
      <c r="Q148" s="126"/>
      <c r="R148" s="126"/>
      <c r="S148" s="126"/>
      <c r="T148" s="137">
        <v>99.23</v>
      </c>
      <c r="U148" s="117"/>
      <c r="V148" s="126"/>
      <c r="W148" s="116"/>
      <c r="X148" s="106"/>
    </row>
    <row r="149" spans="1:24">
      <c r="A149" s="116">
        <v>218</v>
      </c>
      <c r="B149" s="116" t="s">
        <v>255</v>
      </c>
      <c r="C149" s="126">
        <v>40</v>
      </c>
      <c r="D149" s="116">
        <v>57</v>
      </c>
      <c r="E149" s="116"/>
      <c r="F149" s="116"/>
      <c r="G149" s="116">
        <v>22</v>
      </c>
      <c r="H149" s="116"/>
      <c r="I149" s="116">
        <v>12</v>
      </c>
      <c r="J149" s="116"/>
      <c r="K149" s="116">
        <v>13</v>
      </c>
      <c r="L149" s="116"/>
      <c r="M149" s="116">
        <v>14</v>
      </c>
      <c r="N149" s="116"/>
      <c r="O149" s="117">
        <v>119</v>
      </c>
      <c r="P149" s="105"/>
      <c r="Q149" s="126"/>
      <c r="R149" s="126"/>
      <c r="S149" s="126"/>
      <c r="T149" s="137">
        <v>131.27000000000001</v>
      </c>
      <c r="U149" s="117"/>
      <c r="V149" s="126"/>
      <c r="W149" s="116"/>
      <c r="X149" s="106"/>
    </row>
    <row r="150" spans="1:24">
      <c r="A150" s="116">
        <v>219</v>
      </c>
      <c r="B150" s="116" t="s">
        <v>174</v>
      </c>
      <c r="C150" s="126">
        <v>50</v>
      </c>
      <c r="D150" s="116"/>
      <c r="E150" s="116"/>
      <c r="F150" s="116">
        <v>70</v>
      </c>
      <c r="G150" s="116"/>
      <c r="H150" s="116"/>
      <c r="I150" s="116">
        <v>14</v>
      </c>
      <c r="J150" s="116"/>
      <c r="K150" s="116">
        <v>13</v>
      </c>
      <c r="L150" s="116"/>
      <c r="M150" s="116">
        <v>14</v>
      </c>
      <c r="N150" s="116"/>
      <c r="O150" s="117">
        <v>120</v>
      </c>
      <c r="P150" s="105"/>
      <c r="Q150" s="126"/>
      <c r="R150" s="126"/>
      <c r="S150" s="126"/>
      <c r="T150" s="137">
        <v>133.62</v>
      </c>
      <c r="U150" s="117"/>
      <c r="V150" s="126"/>
      <c r="W150" s="116"/>
      <c r="X150" s="106"/>
    </row>
    <row r="151" spans="1:24">
      <c r="A151" s="116">
        <v>220</v>
      </c>
      <c r="B151" s="116" t="s">
        <v>184</v>
      </c>
      <c r="C151" s="126">
        <v>94</v>
      </c>
      <c r="D151" s="116"/>
      <c r="E151" s="116"/>
      <c r="F151" s="116"/>
      <c r="G151" s="116">
        <v>22</v>
      </c>
      <c r="H151" s="116"/>
      <c r="I151" s="116">
        <v>14</v>
      </c>
      <c r="J151" s="116"/>
      <c r="K151" s="116">
        <v>14</v>
      </c>
      <c r="L151" s="116"/>
      <c r="M151" s="116">
        <v>14</v>
      </c>
      <c r="N151" s="116"/>
      <c r="O151" s="117">
        <v>116</v>
      </c>
      <c r="P151" s="105"/>
      <c r="Q151" s="126"/>
      <c r="R151" s="126"/>
      <c r="S151" s="126"/>
      <c r="T151" s="137">
        <v>130</v>
      </c>
      <c r="U151" s="117"/>
      <c r="V151" s="126"/>
      <c r="W151" s="116"/>
      <c r="X151" s="106"/>
    </row>
    <row r="152" spans="1:24">
      <c r="A152" s="116">
        <v>221</v>
      </c>
      <c r="B152" s="116" t="s">
        <v>41</v>
      </c>
      <c r="C152" s="126">
        <v>80</v>
      </c>
      <c r="D152" s="116"/>
      <c r="E152" s="116"/>
      <c r="F152" s="116"/>
      <c r="G152" s="116">
        <v>16</v>
      </c>
      <c r="H152" s="116"/>
      <c r="I152" s="116">
        <v>13</v>
      </c>
      <c r="J152" s="116"/>
      <c r="K152" s="116">
        <v>13</v>
      </c>
      <c r="L152" s="116"/>
      <c r="M152" s="116">
        <v>14</v>
      </c>
      <c r="N152" s="116"/>
      <c r="O152" s="117">
        <v>96</v>
      </c>
      <c r="P152" s="105"/>
      <c r="Q152" s="126"/>
      <c r="R152" s="126"/>
      <c r="S152" s="126"/>
      <c r="T152" s="137">
        <v>109</v>
      </c>
      <c r="U152" s="117"/>
      <c r="V152" s="126"/>
      <c r="W152" s="116"/>
      <c r="X152" s="106"/>
    </row>
    <row r="153" spans="1:24">
      <c r="A153" s="116">
        <v>223</v>
      </c>
      <c r="B153" s="116" t="s">
        <v>37</v>
      </c>
      <c r="C153" s="126">
        <v>107</v>
      </c>
      <c r="D153" s="116"/>
      <c r="E153" s="116"/>
      <c r="F153" s="116"/>
      <c r="G153" s="116"/>
      <c r="H153" s="116"/>
      <c r="I153" s="116">
        <v>9</v>
      </c>
      <c r="J153" s="116"/>
      <c r="K153" s="116">
        <v>13</v>
      </c>
      <c r="L153" s="116"/>
      <c r="M153" s="116">
        <v>14</v>
      </c>
      <c r="N153" s="116"/>
      <c r="O153" s="117">
        <v>107</v>
      </c>
      <c r="P153" s="105"/>
      <c r="Q153" s="126"/>
      <c r="R153" s="126"/>
      <c r="S153" s="126"/>
      <c r="T153" s="137">
        <v>117.16</v>
      </c>
      <c r="U153" s="117"/>
      <c r="V153" s="126"/>
      <c r="W153" s="116"/>
      <c r="X153" s="106"/>
    </row>
    <row r="154" spans="1:24">
      <c r="A154" s="116">
        <v>224</v>
      </c>
      <c r="B154" s="116" t="s">
        <v>20</v>
      </c>
      <c r="C154" s="126">
        <v>117</v>
      </c>
      <c r="D154" s="116"/>
      <c r="E154" s="116"/>
      <c r="F154" s="116"/>
      <c r="G154" s="116"/>
      <c r="H154" s="116"/>
      <c r="I154" s="116">
        <v>12</v>
      </c>
      <c r="J154" s="116"/>
      <c r="K154" s="116">
        <v>13</v>
      </c>
      <c r="L154" s="116"/>
      <c r="M154" s="116">
        <v>14</v>
      </c>
      <c r="N154" s="116"/>
      <c r="O154" s="117">
        <v>117</v>
      </c>
      <c r="P154" s="105"/>
      <c r="Q154" s="126"/>
      <c r="R154" s="126"/>
      <c r="S154" s="126"/>
      <c r="T154" s="137">
        <v>129.38999999999999</v>
      </c>
      <c r="U154" s="117"/>
      <c r="V154" s="126"/>
      <c r="W154" s="116"/>
      <c r="X154" s="106"/>
    </row>
    <row r="155" spans="1:24">
      <c r="A155" s="116">
        <v>225</v>
      </c>
      <c r="B155" s="116" t="s">
        <v>125</v>
      </c>
      <c r="C155" s="126">
        <v>84</v>
      </c>
      <c r="D155" s="116"/>
      <c r="E155" s="116"/>
      <c r="F155" s="116"/>
      <c r="G155" s="116">
        <v>22</v>
      </c>
      <c r="H155" s="116"/>
      <c r="I155" s="116">
        <v>12</v>
      </c>
      <c r="J155" s="116"/>
      <c r="K155" s="116">
        <v>13</v>
      </c>
      <c r="L155" s="116"/>
      <c r="M155" s="116">
        <v>14</v>
      </c>
      <c r="N155" s="116"/>
      <c r="O155" s="117">
        <v>106</v>
      </c>
      <c r="P155" s="105"/>
      <c r="Q155" s="126"/>
      <c r="R155" s="126"/>
      <c r="S155" s="126"/>
      <c r="T155" s="137">
        <v>118.31</v>
      </c>
      <c r="U155" s="117"/>
      <c r="V155" s="126"/>
      <c r="W155" s="116"/>
      <c r="X155" s="106"/>
    </row>
    <row r="156" spans="1:24">
      <c r="A156" s="116">
        <v>226</v>
      </c>
      <c r="B156" s="116" t="s">
        <v>160</v>
      </c>
      <c r="C156" s="126">
        <v>55</v>
      </c>
      <c r="D156" s="116"/>
      <c r="E156" s="116"/>
      <c r="F156" s="116">
        <v>70</v>
      </c>
      <c r="G156" s="116"/>
      <c r="H156" s="116"/>
      <c r="I156" s="116">
        <v>14</v>
      </c>
      <c r="J156" s="116"/>
      <c r="K156" s="116">
        <v>12</v>
      </c>
      <c r="L156" s="116"/>
      <c r="M156" s="116">
        <v>14</v>
      </c>
      <c r="N156" s="116"/>
      <c r="O156" s="117">
        <v>125</v>
      </c>
      <c r="P156" s="105"/>
      <c r="Q156" s="126"/>
      <c r="R156" s="126"/>
      <c r="S156" s="126"/>
      <c r="T156" s="137">
        <v>138.58000000000001</v>
      </c>
      <c r="U156" s="117"/>
      <c r="V156" s="126"/>
      <c r="W156" s="116"/>
      <c r="X156" s="106"/>
    </row>
    <row r="157" spans="1:24">
      <c r="A157" s="116">
        <v>227</v>
      </c>
      <c r="B157" s="116" t="s">
        <v>112</v>
      </c>
      <c r="C157" s="126">
        <v>83</v>
      </c>
      <c r="D157" s="116"/>
      <c r="E157" s="116"/>
      <c r="F157" s="116"/>
      <c r="G157" s="116">
        <v>16</v>
      </c>
      <c r="H157" s="116"/>
      <c r="I157" s="116">
        <v>12</v>
      </c>
      <c r="J157" s="116"/>
      <c r="K157" s="116">
        <v>13</v>
      </c>
      <c r="L157" s="116"/>
      <c r="M157" s="116">
        <v>14</v>
      </c>
      <c r="N157" s="116"/>
      <c r="O157" s="117">
        <v>99</v>
      </c>
      <c r="P157" s="105"/>
      <c r="Q157" s="126"/>
      <c r="R157" s="126"/>
      <c r="S157" s="126"/>
      <c r="T157" s="137">
        <v>111.37</v>
      </c>
      <c r="U157" s="117"/>
      <c r="V157" s="126"/>
      <c r="W157" s="116"/>
      <c r="X157" s="106"/>
    </row>
    <row r="158" spans="1:24">
      <c r="A158" s="116">
        <v>228</v>
      </c>
      <c r="B158" s="116" t="s">
        <v>135</v>
      </c>
      <c r="C158" s="126">
        <v>44</v>
      </c>
      <c r="D158" s="116">
        <v>56</v>
      </c>
      <c r="E158" s="116">
        <v>53</v>
      </c>
      <c r="F158" s="116"/>
      <c r="G158" s="116">
        <v>24</v>
      </c>
      <c r="H158" s="116"/>
      <c r="I158" s="116">
        <v>14</v>
      </c>
      <c r="J158" s="116">
        <v>14</v>
      </c>
      <c r="K158" s="116">
        <v>13</v>
      </c>
      <c r="L158" s="116"/>
      <c r="M158" s="116">
        <v>14</v>
      </c>
      <c r="N158" s="116"/>
      <c r="O158" s="117">
        <v>124</v>
      </c>
      <c r="P158" s="105">
        <v>121</v>
      </c>
      <c r="Q158" s="126"/>
      <c r="R158" s="126"/>
      <c r="S158" s="126"/>
      <c r="T158" s="137">
        <v>137.66999999999999</v>
      </c>
      <c r="U158" s="117"/>
      <c r="V158" s="126"/>
      <c r="W158" s="116"/>
      <c r="X158" s="106"/>
    </row>
    <row r="159" spans="1:24">
      <c r="A159" s="116">
        <v>230</v>
      </c>
      <c r="B159" s="116" t="s">
        <v>34</v>
      </c>
      <c r="C159" s="126">
        <v>125</v>
      </c>
      <c r="D159" s="116"/>
      <c r="E159" s="116"/>
      <c r="F159" s="116"/>
      <c r="G159" s="116"/>
      <c r="H159" s="116"/>
      <c r="I159" s="116">
        <v>13</v>
      </c>
      <c r="J159" s="116"/>
      <c r="K159" s="116">
        <v>17</v>
      </c>
      <c r="L159" s="116"/>
      <c r="M159" s="116">
        <v>14</v>
      </c>
      <c r="N159" s="116"/>
      <c r="O159" s="117">
        <v>125</v>
      </c>
      <c r="P159" s="105"/>
      <c r="Q159" s="126"/>
      <c r="R159" s="126"/>
      <c r="S159" s="126"/>
      <c r="T159" s="137">
        <v>139.76</v>
      </c>
      <c r="U159" s="117"/>
      <c r="V159" s="126"/>
      <c r="W159" s="116"/>
      <c r="X159" s="106"/>
    </row>
    <row r="160" spans="1:24">
      <c r="A160" s="116">
        <v>231</v>
      </c>
      <c r="B160" s="116" t="s">
        <v>121</v>
      </c>
      <c r="C160" s="126">
        <v>118</v>
      </c>
      <c r="D160" s="116"/>
      <c r="E160" s="116"/>
      <c r="F160" s="116"/>
      <c r="G160" s="116"/>
      <c r="H160" s="116"/>
      <c r="I160" s="116">
        <v>14</v>
      </c>
      <c r="J160" s="116"/>
      <c r="K160" s="116">
        <v>12</v>
      </c>
      <c r="L160" s="116"/>
      <c r="M160" s="116">
        <v>14</v>
      </c>
      <c r="N160" s="116"/>
      <c r="O160" s="117">
        <v>118</v>
      </c>
      <c r="P160" s="105"/>
      <c r="Q160" s="126"/>
      <c r="R160" s="126"/>
      <c r="S160" s="126"/>
      <c r="T160" s="137">
        <v>131.22</v>
      </c>
      <c r="U160" s="117"/>
      <c r="V160" s="126"/>
      <c r="W160" s="116"/>
      <c r="X160" s="106"/>
    </row>
    <row r="161" spans="1:24">
      <c r="A161" s="116">
        <v>241</v>
      </c>
      <c r="B161" s="116" t="s">
        <v>104</v>
      </c>
      <c r="C161" s="126">
        <v>28</v>
      </c>
      <c r="D161" s="116">
        <v>40</v>
      </c>
      <c r="E161" s="116"/>
      <c r="F161" s="116"/>
      <c r="G161" s="116">
        <v>21</v>
      </c>
      <c r="H161" s="116"/>
      <c r="I161" s="116">
        <v>11</v>
      </c>
      <c r="J161" s="116"/>
      <c r="K161" s="116">
        <v>11</v>
      </c>
      <c r="L161" s="116"/>
      <c r="M161" s="116">
        <v>14</v>
      </c>
      <c r="N161" s="116"/>
      <c r="O161" s="117">
        <v>89</v>
      </c>
      <c r="P161" s="105"/>
      <c r="Q161" s="126"/>
      <c r="R161" s="126"/>
      <c r="S161" s="126"/>
      <c r="T161" s="137">
        <v>100</v>
      </c>
      <c r="U161" s="117"/>
      <c r="V161" s="126"/>
      <c r="W161" s="116"/>
      <c r="X161" s="106"/>
    </row>
    <row r="162" spans="1:24">
      <c r="A162" s="116">
        <v>242</v>
      </c>
      <c r="B162" s="116" t="s">
        <v>84</v>
      </c>
      <c r="C162" s="126">
        <v>91</v>
      </c>
      <c r="D162" s="116"/>
      <c r="E162" s="116"/>
      <c r="F162" s="116"/>
      <c r="G162" s="116">
        <v>21</v>
      </c>
      <c r="H162" s="116"/>
      <c r="I162" s="116">
        <v>11</v>
      </c>
      <c r="J162" s="116"/>
      <c r="K162" s="116">
        <v>11</v>
      </c>
      <c r="L162" s="116"/>
      <c r="M162" s="116">
        <v>14</v>
      </c>
      <c r="N162" s="116"/>
      <c r="O162" s="117">
        <v>112</v>
      </c>
      <c r="P162" s="105"/>
      <c r="Q162" s="126"/>
      <c r="R162" s="126"/>
      <c r="S162" s="126"/>
      <c r="T162" s="137">
        <v>123</v>
      </c>
      <c r="U162" s="117"/>
      <c r="V162" s="126"/>
      <c r="W162" s="116"/>
      <c r="X162" s="106"/>
    </row>
    <row r="163" spans="1:24">
      <c r="A163" s="116">
        <v>243</v>
      </c>
      <c r="B163" s="116" t="s">
        <v>137</v>
      </c>
      <c r="C163" s="126">
        <v>123</v>
      </c>
      <c r="D163" s="116"/>
      <c r="E163" s="116"/>
      <c r="F163" s="116"/>
      <c r="G163" s="116"/>
      <c r="H163" s="116"/>
      <c r="I163" s="116">
        <v>12</v>
      </c>
      <c r="J163" s="116"/>
      <c r="K163" s="116">
        <v>13</v>
      </c>
      <c r="L163" s="116"/>
      <c r="M163" s="116">
        <v>14</v>
      </c>
      <c r="N163" s="116"/>
      <c r="O163" s="117">
        <v>123</v>
      </c>
      <c r="P163" s="105"/>
      <c r="Q163" s="126"/>
      <c r="R163" s="126"/>
      <c r="S163" s="126"/>
      <c r="T163" s="137">
        <v>135.69</v>
      </c>
      <c r="U163" s="117"/>
      <c r="V163" s="126"/>
      <c r="W163" s="116"/>
      <c r="X163" s="106"/>
    </row>
    <row r="164" spans="1:24">
      <c r="A164" s="116">
        <v>244</v>
      </c>
      <c r="B164" s="116" t="s">
        <v>53</v>
      </c>
      <c r="C164" s="126">
        <v>43</v>
      </c>
      <c r="D164" s="116">
        <v>49</v>
      </c>
      <c r="E164" s="116"/>
      <c r="F164" s="116"/>
      <c r="G164" s="116">
        <v>18</v>
      </c>
      <c r="H164" s="116"/>
      <c r="I164" s="116">
        <v>11</v>
      </c>
      <c r="J164" s="116"/>
      <c r="K164" s="116">
        <v>9</v>
      </c>
      <c r="L164" s="116"/>
      <c r="M164" s="116">
        <v>14</v>
      </c>
      <c r="N164" s="116"/>
      <c r="O164" s="117">
        <v>110</v>
      </c>
      <c r="P164" s="105"/>
      <c r="Q164" s="126"/>
      <c r="R164" s="126"/>
      <c r="S164" s="126"/>
      <c r="T164" s="137">
        <v>119.86</v>
      </c>
      <c r="U164" s="117"/>
      <c r="V164" s="126"/>
      <c r="W164" s="116"/>
      <c r="X164" s="106"/>
    </row>
    <row r="165" spans="1:24">
      <c r="A165" s="116">
        <v>245</v>
      </c>
      <c r="B165" s="116" t="s">
        <v>46</v>
      </c>
      <c r="C165" s="126">
        <v>112</v>
      </c>
      <c r="D165" s="116"/>
      <c r="E165" s="116"/>
      <c r="F165" s="116"/>
      <c r="G165" s="116"/>
      <c r="H165" s="116"/>
      <c r="I165" s="116">
        <v>10</v>
      </c>
      <c r="J165" s="116"/>
      <c r="K165" s="116">
        <v>13</v>
      </c>
      <c r="L165" s="116"/>
      <c r="M165" s="116">
        <v>14</v>
      </c>
      <c r="N165" s="116"/>
      <c r="O165" s="117">
        <v>112</v>
      </c>
      <c r="P165" s="105"/>
      <c r="Q165" s="126"/>
      <c r="R165" s="126"/>
      <c r="S165" s="126"/>
      <c r="T165" s="137">
        <v>123.65</v>
      </c>
      <c r="U165" s="117"/>
      <c r="V165" s="126"/>
      <c r="W165" s="116"/>
      <c r="X165" s="106"/>
    </row>
    <row r="166" spans="1:24">
      <c r="A166" s="116">
        <v>246</v>
      </c>
      <c r="B166" s="116" t="s">
        <v>256</v>
      </c>
      <c r="C166" s="126">
        <v>41</v>
      </c>
      <c r="D166" s="116">
        <v>49</v>
      </c>
      <c r="E166" s="116"/>
      <c r="F166" s="116"/>
      <c r="G166" s="116">
        <v>18</v>
      </c>
      <c r="H166" s="116"/>
      <c r="I166" s="116">
        <v>11</v>
      </c>
      <c r="J166" s="116"/>
      <c r="K166" s="116">
        <v>9</v>
      </c>
      <c r="L166" s="116"/>
      <c r="M166" s="116">
        <v>14</v>
      </c>
      <c r="N166" s="116"/>
      <c r="O166" s="117">
        <v>108</v>
      </c>
      <c r="P166" s="105"/>
      <c r="Q166" s="126"/>
      <c r="R166" s="126"/>
      <c r="S166" s="126"/>
      <c r="T166" s="137">
        <v>118.02</v>
      </c>
      <c r="U166" s="117"/>
      <c r="V166" s="126"/>
      <c r="W166" s="116"/>
      <c r="X166" s="106"/>
    </row>
    <row r="167" spans="1:24">
      <c r="A167" s="116">
        <v>247</v>
      </c>
      <c r="B167" s="116" t="s">
        <v>96</v>
      </c>
      <c r="C167" s="126">
        <v>111</v>
      </c>
      <c r="D167" s="116"/>
      <c r="E167" s="116"/>
      <c r="F167" s="116"/>
      <c r="G167" s="116"/>
      <c r="H167" s="116"/>
      <c r="I167" s="116">
        <v>11</v>
      </c>
      <c r="J167" s="116"/>
      <c r="K167" s="116">
        <v>12</v>
      </c>
      <c r="L167" s="116"/>
      <c r="M167" s="116">
        <v>14</v>
      </c>
      <c r="N167" s="116"/>
      <c r="O167" s="117">
        <v>111</v>
      </c>
      <c r="P167" s="105"/>
      <c r="Q167" s="126"/>
      <c r="R167" s="126"/>
      <c r="S167" s="126"/>
      <c r="T167" s="137">
        <v>122.71</v>
      </c>
      <c r="U167" s="117"/>
      <c r="V167" s="126"/>
      <c r="W167" s="116"/>
      <c r="X167" s="106"/>
    </row>
    <row r="168" spans="1:24">
      <c r="A168" s="116">
        <v>248</v>
      </c>
      <c r="B168" s="116" t="s">
        <v>98</v>
      </c>
      <c r="C168" s="126">
        <v>80</v>
      </c>
      <c r="D168" s="116"/>
      <c r="E168" s="116"/>
      <c r="F168" s="116"/>
      <c r="G168" s="116"/>
      <c r="H168" s="116"/>
      <c r="I168" s="128">
        <v>10</v>
      </c>
      <c r="J168" s="116"/>
      <c r="K168" s="116">
        <v>11</v>
      </c>
      <c r="L168" s="116"/>
      <c r="M168" s="116">
        <v>14</v>
      </c>
      <c r="N168" s="116"/>
      <c r="O168" s="117">
        <v>80</v>
      </c>
      <c r="P168" s="105"/>
      <c r="Q168" s="126"/>
      <c r="R168" s="126"/>
      <c r="S168" s="126"/>
      <c r="T168" s="137">
        <v>90.42</v>
      </c>
      <c r="U168" s="117"/>
      <c r="V168" s="126"/>
      <c r="W168" s="116"/>
      <c r="X168" s="106"/>
    </row>
    <row r="169" spans="1:24">
      <c r="A169" s="116">
        <v>249</v>
      </c>
      <c r="B169" s="116" t="s">
        <v>99</v>
      </c>
      <c r="C169" s="126">
        <v>82</v>
      </c>
      <c r="D169" s="116"/>
      <c r="E169" s="116"/>
      <c r="F169" s="116"/>
      <c r="G169" s="116">
        <v>18</v>
      </c>
      <c r="H169" s="116"/>
      <c r="I169" s="116">
        <v>11</v>
      </c>
      <c r="J169" s="116"/>
      <c r="K169" s="116">
        <v>13</v>
      </c>
      <c r="L169" s="116"/>
      <c r="M169" s="116">
        <v>14</v>
      </c>
      <c r="N169" s="116"/>
      <c r="O169" s="117">
        <v>100</v>
      </c>
      <c r="P169" s="105"/>
      <c r="Q169" s="126"/>
      <c r="R169" s="126"/>
      <c r="S169" s="126"/>
      <c r="T169" s="137">
        <v>112.08</v>
      </c>
      <c r="U169" s="117"/>
      <c r="V169" s="126"/>
      <c r="W169" s="116"/>
      <c r="X169" s="106"/>
    </row>
    <row r="170" spans="1:24">
      <c r="A170" s="116">
        <v>250</v>
      </c>
      <c r="B170" s="116" t="s">
        <v>100</v>
      </c>
      <c r="C170" s="126">
        <v>118</v>
      </c>
      <c r="D170" s="116"/>
      <c r="E170" s="116"/>
      <c r="F170" s="116"/>
      <c r="G170" s="116"/>
      <c r="H170" s="116"/>
      <c r="I170" s="116">
        <v>10</v>
      </c>
      <c r="J170" s="116"/>
      <c r="K170" s="116">
        <v>11</v>
      </c>
      <c r="L170" s="116"/>
      <c r="M170" s="116">
        <v>14</v>
      </c>
      <c r="N170" s="116"/>
      <c r="O170" s="117">
        <v>118</v>
      </c>
      <c r="P170" s="105"/>
      <c r="Q170" s="126"/>
      <c r="R170" s="126"/>
      <c r="S170" s="126"/>
      <c r="T170" s="137">
        <v>128.55000000000001</v>
      </c>
      <c r="U170" s="117"/>
      <c r="V170" s="126"/>
      <c r="W170" s="116"/>
      <c r="X170" s="106"/>
    </row>
    <row r="171" spans="1:24">
      <c r="A171" s="116">
        <v>251</v>
      </c>
      <c r="B171" s="116" t="s">
        <v>33</v>
      </c>
      <c r="C171" s="126">
        <v>85</v>
      </c>
      <c r="D171" s="116"/>
      <c r="E171" s="116"/>
      <c r="F171" s="116"/>
      <c r="G171" s="116">
        <v>18</v>
      </c>
      <c r="H171" s="116"/>
      <c r="I171" s="116">
        <v>11</v>
      </c>
      <c r="J171" s="116"/>
      <c r="K171" s="116">
        <v>9</v>
      </c>
      <c r="L171" s="116"/>
      <c r="M171" s="116">
        <v>14</v>
      </c>
      <c r="N171" s="116"/>
      <c r="O171" s="117">
        <v>103</v>
      </c>
      <c r="P171" s="105"/>
      <c r="Q171" s="126"/>
      <c r="R171" s="126"/>
      <c r="S171" s="126"/>
      <c r="T171" s="137">
        <v>112.92</v>
      </c>
      <c r="U171" s="117"/>
      <c r="V171" s="126"/>
      <c r="W171" s="116"/>
      <c r="X171" s="106"/>
    </row>
    <row r="172" spans="1:24">
      <c r="A172" s="116">
        <v>261</v>
      </c>
      <c r="B172" s="116" t="s">
        <v>35</v>
      </c>
      <c r="C172" s="126">
        <v>119</v>
      </c>
      <c r="D172" s="116"/>
      <c r="E172" s="116"/>
      <c r="F172" s="116"/>
      <c r="G172" s="116"/>
      <c r="H172" s="116"/>
      <c r="I172" s="116">
        <v>10</v>
      </c>
      <c r="J172" s="116"/>
      <c r="K172" s="116">
        <v>10</v>
      </c>
      <c r="L172" s="116"/>
      <c r="M172" s="116">
        <v>14</v>
      </c>
      <c r="N172" s="116"/>
      <c r="O172" s="117">
        <v>119</v>
      </c>
      <c r="P172" s="105"/>
      <c r="Q172" s="126"/>
      <c r="R172" s="126"/>
      <c r="S172" s="126"/>
      <c r="T172" s="137">
        <v>129.01</v>
      </c>
      <c r="U172" s="117"/>
      <c r="V172" s="126"/>
      <c r="W172" s="116"/>
      <c r="X172" s="106"/>
    </row>
    <row r="173" spans="1:24">
      <c r="A173" s="116">
        <v>292</v>
      </c>
      <c r="B173" s="116" t="s">
        <v>189</v>
      </c>
      <c r="C173" s="126">
        <v>119</v>
      </c>
      <c r="D173" s="116"/>
      <c r="E173" s="116"/>
      <c r="F173" s="116"/>
      <c r="G173" s="116"/>
      <c r="H173" s="116"/>
      <c r="I173" s="116">
        <v>14</v>
      </c>
      <c r="J173" s="116"/>
      <c r="K173" s="116">
        <v>14</v>
      </c>
      <c r="L173" s="116"/>
      <c r="M173" s="116">
        <v>14</v>
      </c>
      <c r="N173" s="116"/>
      <c r="O173" s="117">
        <v>119</v>
      </c>
      <c r="P173" s="105"/>
      <c r="Q173" s="126"/>
      <c r="R173" s="126"/>
      <c r="S173" s="126"/>
      <c r="T173" s="137">
        <v>133</v>
      </c>
      <c r="U173" s="117"/>
      <c r="V173" s="126"/>
      <c r="W173" s="116"/>
      <c r="X173" s="106"/>
    </row>
    <row r="174" spans="1:24">
      <c r="A174" s="116">
        <v>293</v>
      </c>
      <c r="B174" s="116" t="s">
        <v>24</v>
      </c>
      <c r="C174" s="126">
        <v>85</v>
      </c>
      <c r="D174" s="116"/>
      <c r="E174" s="116"/>
      <c r="F174" s="116"/>
      <c r="G174" s="116">
        <v>20</v>
      </c>
      <c r="H174" s="116"/>
      <c r="I174" s="116">
        <v>11</v>
      </c>
      <c r="J174" s="116">
        <v>14</v>
      </c>
      <c r="K174" s="116">
        <v>12</v>
      </c>
      <c r="L174" s="116"/>
      <c r="M174" s="116">
        <v>14</v>
      </c>
      <c r="N174" s="116"/>
      <c r="O174" s="117">
        <v>105</v>
      </c>
      <c r="P174" s="105"/>
      <c r="Q174" s="126"/>
      <c r="R174" s="126"/>
      <c r="S174" s="126"/>
      <c r="T174" s="137">
        <v>116.47</v>
      </c>
      <c r="U174" s="117"/>
      <c r="V174" s="126"/>
      <c r="W174" s="116"/>
      <c r="X174" s="106"/>
    </row>
    <row r="175" spans="1:24">
      <c r="A175" s="116">
        <v>294</v>
      </c>
      <c r="B175" s="116" t="s">
        <v>74</v>
      </c>
      <c r="C175" s="126">
        <v>47</v>
      </c>
      <c r="D175" s="116">
        <v>46</v>
      </c>
      <c r="E175" s="116"/>
      <c r="F175" s="116"/>
      <c r="G175" s="116">
        <v>22</v>
      </c>
      <c r="H175" s="116"/>
      <c r="I175" s="116">
        <v>14</v>
      </c>
      <c r="J175" s="116"/>
      <c r="K175" s="116">
        <v>14</v>
      </c>
      <c r="L175" s="116"/>
      <c r="M175" s="116">
        <v>14</v>
      </c>
      <c r="N175" s="116"/>
      <c r="O175" s="117">
        <v>115</v>
      </c>
      <c r="P175" s="105"/>
      <c r="Q175" s="126"/>
      <c r="R175" s="126"/>
      <c r="S175" s="126"/>
      <c r="T175" s="137">
        <v>129</v>
      </c>
      <c r="U175" s="117"/>
      <c r="V175" s="126"/>
      <c r="W175" s="116"/>
      <c r="X175" s="106"/>
    </row>
    <row r="176" spans="1:24">
      <c r="A176" s="116">
        <v>295</v>
      </c>
      <c r="B176" s="116" t="s">
        <v>55</v>
      </c>
      <c r="C176" s="126">
        <v>90</v>
      </c>
      <c r="D176" s="116"/>
      <c r="E176" s="116"/>
      <c r="F176" s="116"/>
      <c r="G176" s="116"/>
      <c r="H176" s="116"/>
      <c r="I176" s="116">
        <v>10</v>
      </c>
      <c r="J176" s="116"/>
      <c r="K176" s="116">
        <v>8</v>
      </c>
      <c r="L176" s="116"/>
      <c r="M176" s="116">
        <v>14</v>
      </c>
      <c r="N176" s="116"/>
      <c r="O176" s="117">
        <v>90</v>
      </c>
      <c r="P176" s="105"/>
      <c r="Q176" s="126"/>
      <c r="R176" s="126"/>
      <c r="S176" s="126"/>
      <c r="T176" s="137">
        <v>99</v>
      </c>
      <c r="U176" s="117"/>
      <c r="V176" s="126"/>
      <c r="W176" s="116"/>
      <c r="X176" s="106"/>
    </row>
    <row r="177" spans="1:24">
      <c r="A177" s="116">
        <v>296</v>
      </c>
      <c r="B177" s="116" t="s">
        <v>43</v>
      </c>
      <c r="C177" s="126">
        <v>110</v>
      </c>
      <c r="D177" s="116"/>
      <c r="E177" s="116"/>
      <c r="F177" s="116"/>
      <c r="G177" s="116"/>
      <c r="H177" s="116"/>
      <c r="I177" s="116">
        <v>13</v>
      </c>
      <c r="J177" s="116"/>
      <c r="K177" s="116">
        <v>13</v>
      </c>
      <c r="L177" s="116">
        <v>12</v>
      </c>
      <c r="M177" s="116">
        <v>14</v>
      </c>
      <c r="N177" s="116"/>
      <c r="O177" s="117">
        <v>110</v>
      </c>
      <c r="P177" s="105"/>
      <c r="Q177" s="126"/>
      <c r="R177" s="126"/>
      <c r="S177" s="126"/>
      <c r="T177" s="137">
        <v>123</v>
      </c>
      <c r="U177" s="117"/>
      <c r="V177" s="126"/>
      <c r="W177" s="116"/>
      <c r="X177" s="106"/>
    </row>
    <row r="178" spans="1:24">
      <c r="A178" s="116">
        <v>297</v>
      </c>
      <c r="B178" s="116" t="s">
        <v>65</v>
      </c>
      <c r="C178" s="126">
        <v>120</v>
      </c>
      <c r="D178" s="116"/>
      <c r="E178" s="116"/>
      <c r="F178" s="116"/>
      <c r="G178" s="116"/>
      <c r="H178" s="116"/>
      <c r="I178" s="116">
        <v>14</v>
      </c>
      <c r="J178" s="116"/>
      <c r="K178" s="116">
        <v>13</v>
      </c>
      <c r="L178" s="116"/>
      <c r="M178" s="116">
        <v>14</v>
      </c>
      <c r="N178" s="116"/>
      <c r="O178" s="117">
        <v>120</v>
      </c>
      <c r="P178" s="105"/>
      <c r="Q178" s="126"/>
      <c r="R178" s="126"/>
      <c r="S178" s="126"/>
      <c r="T178" s="137">
        <v>133.71</v>
      </c>
      <c r="U178" s="117"/>
      <c r="V178" s="126"/>
      <c r="W178" s="116"/>
      <c r="X178" s="106"/>
    </row>
    <row r="179" spans="1:24">
      <c r="A179" s="116">
        <v>298</v>
      </c>
      <c r="B179" s="116" t="s">
        <v>101</v>
      </c>
      <c r="C179" s="126">
        <v>27</v>
      </c>
      <c r="D179" s="116"/>
      <c r="E179" s="116"/>
      <c r="F179" s="116">
        <v>63</v>
      </c>
      <c r="G179" s="116"/>
      <c r="H179" s="116"/>
      <c r="I179" s="116">
        <v>14</v>
      </c>
      <c r="J179" s="116">
        <v>14</v>
      </c>
      <c r="K179" s="116">
        <v>13</v>
      </c>
      <c r="L179" s="116">
        <v>13</v>
      </c>
      <c r="M179" s="116">
        <v>14</v>
      </c>
      <c r="N179" s="116"/>
      <c r="O179" s="117">
        <v>90</v>
      </c>
      <c r="P179" s="105"/>
      <c r="Q179" s="126"/>
      <c r="R179" s="126"/>
      <c r="S179" s="126"/>
      <c r="T179" s="137">
        <v>103.68</v>
      </c>
      <c r="U179" s="117"/>
      <c r="V179" s="126"/>
      <c r="W179" s="116"/>
      <c r="X179" s="106"/>
    </row>
    <row r="180" spans="1:24">
      <c r="A180" s="116"/>
      <c r="B180" s="116"/>
      <c r="C180" s="126"/>
      <c r="D180" s="116"/>
      <c r="E180" s="116"/>
      <c r="F180" s="116"/>
      <c r="G180" s="116"/>
      <c r="H180" s="116"/>
      <c r="I180" s="116"/>
      <c r="J180" s="116"/>
      <c r="K180" s="116"/>
      <c r="L180" s="116"/>
      <c r="M180" s="116"/>
      <c r="N180" s="47"/>
      <c r="O180" s="126"/>
      <c r="P180" s="116"/>
      <c r="Q180" s="116"/>
      <c r="R180" s="116"/>
      <c r="S180" s="48"/>
      <c r="T180" s="127"/>
    </row>
    <row r="181" spans="1:24">
      <c r="A181" s="116"/>
      <c r="B181" s="116"/>
      <c r="C181" s="126"/>
      <c r="D181" s="116"/>
      <c r="E181" s="116"/>
      <c r="F181" s="116"/>
      <c r="G181" s="116"/>
      <c r="H181" s="116"/>
      <c r="I181" s="116"/>
      <c r="J181" s="116"/>
      <c r="K181" s="116"/>
      <c r="L181" s="116"/>
      <c r="M181" s="116"/>
      <c r="N181" s="47"/>
      <c r="O181" s="126"/>
      <c r="P181" s="116"/>
      <c r="Q181" s="116"/>
      <c r="R181" s="116"/>
      <c r="S181" s="48"/>
      <c r="T181" s="127"/>
    </row>
    <row r="182" spans="1:24">
      <c r="A182" s="116"/>
      <c r="B182" s="132" t="s">
        <v>257</v>
      </c>
      <c r="C182" s="126"/>
      <c r="D182" s="116"/>
      <c r="E182" s="116"/>
      <c r="F182" s="116"/>
      <c r="G182" s="116"/>
      <c r="H182" s="116"/>
      <c r="I182" s="116"/>
      <c r="J182" s="116"/>
      <c r="K182" s="116"/>
      <c r="L182" s="116"/>
      <c r="M182" s="116"/>
      <c r="N182" s="47"/>
      <c r="O182" s="126"/>
      <c r="P182" s="116"/>
      <c r="Q182" s="116"/>
      <c r="R182" s="116"/>
      <c r="S182" s="48"/>
      <c r="T182" s="127"/>
    </row>
    <row r="183" spans="1:24">
      <c r="B183" s="132" t="s">
        <v>258</v>
      </c>
      <c r="C183" s="49"/>
      <c r="D183" s="49"/>
      <c r="E183" s="49"/>
      <c r="F183" s="49"/>
      <c r="G183" s="49"/>
      <c r="H183" s="49"/>
      <c r="I183" s="49"/>
      <c r="J183" s="49"/>
      <c r="K183" s="49"/>
      <c r="L183" s="49"/>
      <c r="M183" s="49"/>
      <c r="N183" s="49"/>
      <c r="O183" s="49"/>
      <c r="P183" s="49"/>
      <c r="Q183" s="49"/>
      <c r="R183" s="49"/>
      <c r="S183" s="48"/>
    </row>
    <row r="184" spans="1:24" s="117" customFormat="1">
      <c r="B184" s="132" t="s">
        <v>259</v>
      </c>
      <c r="C184" s="50"/>
      <c r="D184" s="50"/>
      <c r="E184" s="50"/>
      <c r="F184" s="50"/>
      <c r="G184" s="50"/>
      <c r="H184" s="50"/>
      <c r="I184" s="50"/>
      <c r="J184" s="50"/>
      <c r="K184" s="50"/>
      <c r="L184" s="50"/>
      <c r="M184" s="50"/>
      <c r="N184" s="50"/>
      <c r="O184" s="49"/>
      <c r="P184" s="49"/>
      <c r="Q184" s="49"/>
      <c r="R184" s="49"/>
      <c r="S184" s="48"/>
      <c r="U184" s="105"/>
      <c r="V184" s="105"/>
      <c r="W184" s="105"/>
      <c r="X184" s="105"/>
    </row>
    <row r="185" spans="1:24" s="117" customFormat="1">
      <c r="B185" s="109"/>
      <c r="C185" s="50"/>
      <c r="D185" s="50"/>
      <c r="E185" s="50"/>
      <c r="F185" s="50"/>
      <c r="G185" s="50"/>
      <c r="H185" s="50"/>
      <c r="I185" s="50"/>
      <c r="J185" s="50"/>
      <c r="K185" s="50"/>
      <c r="L185" s="50"/>
      <c r="M185" s="50"/>
      <c r="N185" s="50"/>
      <c r="O185" s="49"/>
      <c r="P185" s="49"/>
      <c r="Q185" s="49"/>
      <c r="R185" s="49"/>
      <c r="S185" s="48"/>
      <c r="U185" s="105"/>
      <c r="V185" s="105"/>
      <c r="W185" s="105"/>
      <c r="X185" s="105"/>
    </row>
    <row r="186" spans="1:24" s="117" customFormat="1">
      <c r="B186" s="107" t="s">
        <v>260</v>
      </c>
      <c r="C186" s="50"/>
      <c r="D186" s="50"/>
      <c r="E186" s="50"/>
      <c r="F186" s="50"/>
      <c r="G186" s="50"/>
      <c r="H186" s="50"/>
      <c r="I186" s="50"/>
      <c r="J186" s="50"/>
      <c r="K186" s="50"/>
      <c r="L186" s="50"/>
      <c r="M186" s="50"/>
      <c r="N186" s="50"/>
      <c r="O186" s="49"/>
      <c r="P186" s="49"/>
      <c r="Q186" s="49"/>
      <c r="R186" s="49"/>
      <c r="S186" s="48"/>
      <c r="U186" s="105"/>
      <c r="V186" s="105"/>
      <c r="W186" s="105"/>
      <c r="X186" s="105"/>
    </row>
    <row r="187" spans="1:24" s="117" customFormat="1">
      <c r="B187" s="103"/>
      <c r="C187" s="50"/>
      <c r="D187" s="50"/>
      <c r="E187" s="50"/>
      <c r="F187" s="50"/>
      <c r="G187" s="50"/>
      <c r="H187" s="50"/>
      <c r="I187" s="50"/>
      <c r="J187" s="50"/>
      <c r="K187" s="50"/>
      <c r="L187" s="50"/>
      <c r="M187" s="50"/>
      <c r="N187" s="50"/>
      <c r="O187" s="49"/>
      <c r="P187" s="49"/>
      <c r="Q187" s="49"/>
      <c r="R187" s="49"/>
      <c r="S187" s="48"/>
      <c r="U187" s="105"/>
      <c r="V187" s="105"/>
      <c r="W187" s="105"/>
      <c r="X187" s="105"/>
    </row>
    <row r="188" spans="1:24" s="117" customFormat="1">
      <c r="B188" s="105"/>
      <c r="C188" s="50"/>
      <c r="D188" s="50"/>
      <c r="E188" s="50"/>
      <c r="F188" s="50"/>
      <c r="G188" s="50"/>
      <c r="H188" s="50"/>
      <c r="I188" s="50"/>
      <c r="J188" s="50"/>
      <c r="K188" s="50"/>
      <c r="L188" s="50"/>
      <c r="M188" s="50"/>
      <c r="N188" s="50"/>
      <c r="O188" s="49"/>
      <c r="P188" s="49"/>
      <c r="Q188" s="49"/>
      <c r="R188" s="49"/>
      <c r="S188" s="48"/>
      <c r="U188" s="105"/>
      <c r="V188" s="105"/>
      <c r="W188" s="105"/>
      <c r="X188" s="105"/>
    </row>
    <row r="189" spans="1:24" s="117" customFormat="1">
      <c r="B189" s="109"/>
      <c r="C189" s="50"/>
      <c r="D189" s="50"/>
      <c r="E189" s="50"/>
      <c r="F189" s="50"/>
      <c r="G189" s="50"/>
      <c r="H189" s="50"/>
      <c r="I189" s="50"/>
      <c r="J189" s="50"/>
      <c r="K189" s="50"/>
      <c r="L189" s="50"/>
      <c r="M189" s="50"/>
      <c r="N189" s="50"/>
      <c r="O189" s="49"/>
      <c r="P189" s="49"/>
      <c r="Q189" s="49"/>
      <c r="R189" s="49"/>
      <c r="S189" s="48"/>
      <c r="U189" s="105"/>
      <c r="V189" s="105"/>
      <c r="W189" s="105"/>
      <c r="X189" s="105"/>
    </row>
    <row r="190" spans="1:24" s="117" customFormat="1">
      <c r="B190" s="109"/>
      <c r="C190" s="50"/>
      <c r="D190" s="50"/>
      <c r="E190" s="50"/>
      <c r="F190" s="50"/>
      <c r="G190" s="50"/>
      <c r="H190" s="50"/>
      <c r="I190" s="50"/>
      <c r="J190" s="50"/>
      <c r="K190" s="50"/>
      <c r="L190" s="50"/>
      <c r="M190" s="50"/>
      <c r="N190" s="50"/>
      <c r="O190" s="49"/>
      <c r="P190" s="49"/>
      <c r="Q190" s="49"/>
      <c r="R190" s="49"/>
      <c r="S190" s="48"/>
      <c r="U190" s="105"/>
      <c r="V190" s="105"/>
      <c r="W190" s="105"/>
      <c r="X190" s="105"/>
    </row>
    <row r="191" spans="1:24" s="117" customFormat="1">
      <c r="B191" s="105"/>
      <c r="C191" s="105"/>
      <c r="D191" s="50"/>
      <c r="E191" s="50"/>
      <c r="F191" s="50"/>
      <c r="G191" s="50"/>
      <c r="H191" s="50"/>
      <c r="I191" s="50"/>
      <c r="J191" s="50"/>
      <c r="K191" s="50"/>
      <c r="L191" s="50"/>
      <c r="M191" s="50"/>
      <c r="N191" s="50"/>
      <c r="O191" s="49"/>
      <c r="P191" s="49"/>
      <c r="Q191" s="49"/>
      <c r="R191" s="49"/>
      <c r="S191" s="48"/>
      <c r="U191" s="105"/>
      <c r="V191" s="105"/>
      <c r="W191" s="105"/>
      <c r="X191" s="105"/>
    </row>
    <row r="192" spans="1:24" s="117" customFormat="1">
      <c r="B192" s="107"/>
      <c r="C192" s="105"/>
      <c r="D192" s="50"/>
      <c r="E192" s="50"/>
      <c r="F192" s="50"/>
      <c r="G192" s="50"/>
      <c r="H192" s="50"/>
      <c r="I192" s="50"/>
      <c r="J192" s="50"/>
      <c r="K192" s="50"/>
      <c r="L192" s="50"/>
      <c r="M192" s="50"/>
      <c r="N192" s="50"/>
      <c r="O192" s="49"/>
      <c r="P192" s="49"/>
      <c r="Q192" s="49"/>
      <c r="R192" s="49"/>
      <c r="S192" s="48"/>
      <c r="U192" s="105"/>
      <c r="V192" s="105"/>
      <c r="W192" s="105"/>
      <c r="X192" s="105"/>
    </row>
    <row r="193" spans="2:24" s="117" customFormat="1">
      <c r="B193" s="121"/>
      <c r="C193" s="105"/>
      <c r="D193" s="50"/>
      <c r="E193" s="50"/>
      <c r="F193" s="50"/>
      <c r="G193" s="50"/>
      <c r="H193" s="50"/>
      <c r="I193" s="50"/>
      <c r="J193" s="50"/>
      <c r="K193" s="50"/>
      <c r="L193" s="50"/>
      <c r="M193" s="50"/>
      <c r="N193" s="50"/>
      <c r="O193" s="49"/>
      <c r="P193" s="49"/>
      <c r="Q193" s="49"/>
      <c r="R193" s="49"/>
      <c r="S193" s="48"/>
      <c r="U193" s="105"/>
      <c r="V193" s="105"/>
      <c r="W193" s="105"/>
      <c r="X193" s="105"/>
    </row>
    <row r="194" spans="2:24" s="117" customFormat="1">
      <c r="B194" s="109"/>
      <c r="C194" s="50"/>
      <c r="D194" s="50"/>
      <c r="E194" s="50"/>
      <c r="F194" s="50"/>
      <c r="G194" s="50"/>
      <c r="H194" s="50"/>
      <c r="I194" s="50"/>
      <c r="J194" s="50"/>
      <c r="K194" s="50"/>
      <c r="L194" s="50"/>
      <c r="M194" s="50"/>
      <c r="N194" s="50"/>
      <c r="O194" s="49"/>
      <c r="P194" s="49"/>
      <c r="Q194" s="49"/>
      <c r="R194" s="49"/>
      <c r="S194" s="48"/>
      <c r="U194" s="105"/>
      <c r="V194" s="105"/>
      <c r="W194" s="105"/>
      <c r="X194" s="105"/>
    </row>
    <row r="195" spans="2:24" s="117" customFormat="1">
      <c r="B195" s="109"/>
      <c r="C195" s="50"/>
      <c r="D195" s="50"/>
      <c r="E195" s="50"/>
      <c r="F195" s="50"/>
      <c r="G195" s="50"/>
      <c r="H195" s="50"/>
      <c r="I195" s="50"/>
      <c r="J195" s="50"/>
      <c r="K195" s="50"/>
      <c r="L195" s="50"/>
      <c r="M195" s="50"/>
      <c r="N195" s="50"/>
      <c r="O195" s="49"/>
      <c r="P195" s="49"/>
      <c r="Q195" s="49"/>
      <c r="R195" s="49"/>
      <c r="S195" s="48"/>
      <c r="U195" s="105"/>
      <c r="V195" s="105"/>
      <c r="W195" s="105"/>
      <c r="X195" s="105"/>
    </row>
    <row r="196" spans="2:24" s="117" customFormat="1">
      <c r="B196" s="109"/>
      <c r="C196" s="50"/>
      <c r="D196" s="50"/>
      <c r="E196" s="50"/>
      <c r="F196" s="50"/>
      <c r="G196" s="50"/>
      <c r="H196" s="50"/>
      <c r="I196" s="50"/>
      <c r="J196" s="50"/>
      <c r="K196" s="50"/>
      <c r="L196" s="50"/>
      <c r="M196" s="50"/>
      <c r="N196" s="50"/>
      <c r="O196" s="49"/>
      <c r="P196" s="49"/>
      <c r="Q196" s="49"/>
      <c r="R196" s="49"/>
      <c r="S196" s="48"/>
      <c r="U196" s="105"/>
      <c r="V196" s="105"/>
      <c r="W196" s="105"/>
      <c r="X196" s="105"/>
    </row>
    <row r="197" spans="2:24" s="117" customFormat="1">
      <c r="B197" s="109"/>
      <c r="C197" s="50"/>
      <c r="D197" s="50"/>
      <c r="E197" s="50"/>
      <c r="F197" s="50"/>
      <c r="G197" s="50"/>
      <c r="H197" s="50"/>
      <c r="I197" s="50"/>
      <c r="J197" s="50"/>
      <c r="K197" s="50"/>
      <c r="L197" s="50"/>
      <c r="M197" s="50"/>
      <c r="N197" s="50"/>
      <c r="O197" s="49"/>
      <c r="P197" s="49"/>
      <c r="Q197" s="49"/>
      <c r="R197" s="49"/>
      <c r="S197" s="48"/>
      <c r="U197" s="105"/>
      <c r="V197" s="105"/>
      <c r="W197" s="105"/>
      <c r="X197" s="105"/>
    </row>
    <row r="198" spans="2:24" s="117" customFormat="1">
      <c r="B198" s="109"/>
      <c r="C198" s="50"/>
      <c r="D198" s="50"/>
      <c r="E198" s="50"/>
      <c r="F198" s="50"/>
      <c r="G198" s="50"/>
      <c r="H198" s="50"/>
      <c r="I198" s="50"/>
      <c r="J198" s="50"/>
      <c r="K198" s="50"/>
      <c r="L198" s="50"/>
      <c r="M198" s="50"/>
      <c r="N198" s="50"/>
      <c r="O198" s="49"/>
      <c r="P198" s="49"/>
      <c r="Q198" s="49"/>
      <c r="R198" s="49"/>
      <c r="S198" s="48"/>
      <c r="U198" s="105"/>
      <c r="V198" s="105"/>
      <c r="W198" s="105"/>
      <c r="X198" s="105"/>
    </row>
    <row r="199" spans="2:24" s="117" customFormat="1">
      <c r="C199" s="49"/>
      <c r="D199" s="49"/>
      <c r="E199" s="49"/>
      <c r="F199" s="49"/>
      <c r="G199" s="49"/>
      <c r="H199" s="49"/>
      <c r="I199" s="49"/>
      <c r="J199" s="49"/>
      <c r="K199" s="49"/>
      <c r="L199" s="49"/>
      <c r="M199" s="49"/>
      <c r="N199" s="49"/>
      <c r="O199" s="49"/>
      <c r="P199" s="49"/>
      <c r="Q199" s="49"/>
      <c r="R199" s="49"/>
      <c r="S199" s="48"/>
      <c r="U199" s="105"/>
      <c r="V199" s="105"/>
      <c r="W199" s="105"/>
      <c r="X199" s="105"/>
    </row>
    <row r="200" spans="2:24" s="117" customFormat="1">
      <c r="C200" s="49"/>
      <c r="D200" s="49"/>
      <c r="E200" s="49"/>
      <c r="F200" s="49"/>
      <c r="G200" s="49"/>
      <c r="H200" s="49"/>
      <c r="I200" s="49"/>
      <c r="J200" s="49"/>
      <c r="K200" s="49"/>
      <c r="L200" s="49"/>
      <c r="M200" s="49"/>
      <c r="N200" s="49"/>
      <c r="O200" s="49"/>
      <c r="P200" s="49"/>
      <c r="Q200" s="49"/>
      <c r="R200" s="49"/>
      <c r="S200" s="48"/>
      <c r="U200" s="105"/>
      <c r="V200" s="105"/>
      <c r="W200" s="105"/>
      <c r="X200" s="105"/>
    </row>
    <row r="201" spans="2:24" s="117" customFormat="1">
      <c r="B201" s="109"/>
      <c r="C201" s="50"/>
      <c r="D201" s="50"/>
      <c r="E201" s="50"/>
      <c r="F201" s="50"/>
      <c r="G201" s="50"/>
      <c r="H201" s="50"/>
      <c r="I201" s="50"/>
      <c r="J201" s="50"/>
      <c r="K201" s="50"/>
      <c r="L201" s="50"/>
      <c r="M201" s="50"/>
      <c r="N201" s="50"/>
      <c r="O201" s="50"/>
      <c r="P201" s="49"/>
      <c r="Q201" s="49"/>
      <c r="R201" s="49"/>
      <c r="S201" s="48"/>
      <c r="U201" s="105"/>
      <c r="V201" s="105"/>
      <c r="W201" s="105"/>
      <c r="X201" s="105"/>
    </row>
    <row r="202" spans="2:24" s="117" customFormat="1">
      <c r="B202" s="109"/>
      <c r="C202" s="50"/>
      <c r="D202" s="50"/>
      <c r="E202" s="50"/>
      <c r="F202" s="50"/>
      <c r="G202" s="50"/>
      <c r="H202" s="50"/>
      <c r="I202" s="50"/>
      <c r="J202" s="50"/>
      <c r="K202" s="50"/>
      <c r="L202" s="50"/>
      <c r="M202" s="50"/>
      <c r="N202" s="50"/>
      <c r="O202" s="50"/>
      <c r="P202" s="49"/>
      <c r="Q202" s="49"/>
      <c r="R202" s="49"/>
      <c r="S202" s="48"/>
      <c r="U202" s="105"/>
      <c r="V202" s="105"/>
      <c r="W202" s="105"/>
      <c r="X202" s="105"/>
    </row>
    <row r="203" spans="2:24" s="117" customFormat="1">
      <c r="B203" s="109"/>
      <c r="C203" s="50"/>
      <c r="D203" s="50"/>
      <c r="E203" s="50"/>
      <c r="F203" s="49"/>
      <c r="G203" s="49"/>
      <c r="H203" s="49"/>
      <c r="I203" s="49"/>
      <c r="J203" s="49"/>
      <c r="K203" s="49"/>
      <c r="L203" s="49"/>
      <c r="M203" s="50"/>
      <c r="N203" s="50"/>
      <c r="O203" s="50"/>
      <c r="P203" s="49"/>
      <c r="Q203" s="49"/>
      <c r="R203" s="49"/>
      <c r="S203" s="48"/>
      <c r="U203" s="105"/>
      <c r="V203" s="105"/>
      <c r="W203" s="105"/>
      <c r="X203" s="105"/>
    </row>
    <row r="204" spans="2:24" s="117" customFormat="1">
      <c r="B204" s="109"/>
      <c r="C204" s="50"/>
      <c r="D204" s="50"/>
      <c r="E204" s="50"/>
      <c r="F204" s="49"/>
      <c r="G204" s="49"/>
      <c r="H204" s="49"/>
      <c r="I204" s="49"/>
      <c r="J204" s="49"/>
      <c r="K204" s="49"/>
      <c r="L204" s="49"/>
      <c r="M204" s="50"/>
      <c r="N204" s="50"/>
      <c r="O204" s="50"/>
      <c r="P204" s="49"/>
      <c r="Q204" s="49"/>
      <c r="R204" s="49"/>
      <c r="S204" s="48"/>
      <c r="U204" s="105"/>
      <c r="V204" s="105"/>
      <c r="W204" s="105"/>
      <c r="X204" s="105"/>
    </row>
    <row r="205" spans="2:24" s="117" customFormat="1">
      <c r="S205" s="48"/>
      <c r="U205" s="105"/>
      <c r="V205" s="105"/>
      <c r="W205" s="105"/>
      <c r="X205" s="105"/>
    </row>
    <row r="206" spans="2:24" s="117" customFormat="1">
      <c r="F206" s="130"/>
      <c r="G206" s="130"/>
      <c r="H206" s="130"/>
      <c r="S206" s="105"/>
      <c r="U206" s="105"/>
      <c r="V206" s="105"/>
      <c r="W206" s="105"/>
      <c r="X206" s="105"/>
    </row>
    <row r="207" spans="2:24" s="117" customFormat="1">
      <c r="F207" s="130"/>
      <c r="G207" s="130"/>
      <c r="H207" s="130"/>
      <c r="S207" s="105"/>
      <c r="U207" s="105"/>
      <c r="V207" s="105"/>
      <c r="W207" s="105"/>
      <c r="X207" s="105"/>
    </row>
    <row r="208" spans="2:24" s="117" customFormat="1">
      <c r="C208" s="131"/>
      <c r="D208" s="131"/>
      <c r="E208" s="131"/>
      <c r="F208" s="131"/>
      <c r="G208" s="131"/>
      <c r="H208" s="131"/>
      <c r="S208" s="105"/>
      <c r="U208" s="105"/>
      <c r="V208" s="105"/>
      <c r="W208" s="105"/>
      <c r="X208" s="105"/>
    </row>
  </sheetData>
  <autoFilter ref="A1:T163" xr:uid="{00000000-0009-0000-0000-000001000000}"/>
  <mergeCells count="10">
    <mergeCell ref="D14:E14"/>
    <mergeCell ref="G14:H14"/>
    <mergeCell ref="I14:J14"/>
    <mergeCell ref="K14:L14"/>
    <mergeCell ref="O14:Q14"/>
    <mergeCell ref="D15:E15"/>
    <mergeCell ref="G15:H15"/>
    <mergeCell ref="I15:J15"/>
    <mergeCell ref="K15:L15"/>
    <mergeCell ref="O15:Q15"/>
  </mergeCells>
  <hyperlinks>
    <hyperlink ref="Q4" r:id="rId1" display="datashop@statistik.ji.zh.ch" xr:uid="{DCD2B241-90D7-4E6D-B374-529E0BDB5972}"/>
    <hyperlink ref="Q5" r:id="rId2" xr:uid="{B254D4B7-1DE0-40E5-95C3-2A22B9E43612}"/>
  </hyperlinks>
  <pageMargins left="0.7" right="0.7" top="0.78740157499999996" bottom="0.78740157499999996"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Z208"/>
  <sheetViews>
    <sheetView topLeftCell="A38" workbookViewId="0">
      <selection activeCell="A64" sqref="A64:XFD64"/>
    </sheetView>
  </sheetViews>
  <sheetFormatPr baseColWidth="10" defaultColWidth="10.7109375" defaultRowHeight="12"/>
  <cols>
    <col min="1" max="1" width="4.7109375" style="39" bestFit="1" customWidth="1"/>
    <col min="2" max="2" width="17.28515625" style="39" customWidth="1"/>
    <col min="3" max="3" width="7.42578125" style="39" customWidth="1"/>
    <col min="4" max="5" width="7.28515625" style="39" customWidth="1"/>
    <col min="6" max="13" width="6.7109375" style="39" customWidth="1"/>
    <col min="14" max="14" width="2.7109375" style="39" customWidth="1"/>
    <col min="15" max="15" width="15.5703125" style="39" customWidth="1"/>
    <col min="16" max="17" width="7.5703125" style="39" customWidth="1"/>
    <col min="18" max="18" width="2.85546875" style="39" customWidth="1"/>
    <col min="19" max="19" width="16.42578125" style="40" bestFit="1" customWidth="1"/>
    <col min="20" max="20" width="13.140625" style="39" bestFit="1" customWidth="1"/>
    <col min="21" max="16384" width="10.7109375" style="40"/>
  </cols>
  <sheetData>
    <row r="1" spans="1:24" ht="15">
      <c r="A1" s="93"/>
      <c r="B1" s="93"/>
      <c r="C1" s="93"/>
      <c r="D1" s="93"/>
      <c r="E1" s="93"/>
      <c r="F1" s="93"/>
      <c r="G1" s="93"/>
      <c r="H1" s="93"/>
      <c r="I1" s="93"/>
      <c r="J1" s="93"/>
      <c r="K1" s="93"/>
      <c r="L1" s="92"/>
      <c r="M1" s="92"/>
      <c r="N1" s="92"/>
      <c r="O1" s="92"/>
      <c r="P1" s="92"/>
      <c r="Q1" s="92"/>
      <c r="R1" s="92"/>
      <c r="S1" s="92"/>
      <c r="T1" s="92"/>
    </row>
    <row r="2" spans="1:24" ht="15">
      <c r="A2" s="93"/>
      <c r="B2" s="93"/>
      <c r="C2" s="93"/>
      <c r="D2" s="93"/>
      <c r="E2" s="93"/>
      <c r="F2" s="93"/>
      <c r="G2" s="93"/>
      <c r="H2" s="93"/>
      <c r="I2" s="105"/>
      <c r="J2" s="105"/>
      <c r="K2" s="105"/>
      <c r="L2" s="105"/>
      <c r="M2" s="105"/>
      <c r="N2" s="92"/>
      <c r="O2" s="92"/>
      <c r="P2" s="92"/>
      <c r="Q2" s="93" t="s">
        <v>213</v>
      </c>
      <c r="R2" s="105"/>
      <c r="S2" s="92"/>
      <c r="T2" s="93"/>
    </row>
    <row r="3" spans="1:24" ht="15">
      <c r="A3" s="93"/>
      <c r="B3" s="93"/>
      <c r="C3" s="93"/>
      <c r="D3" s="93"/>
      <c r="E3" s="93"/>
      <c r="F3" s="93"/>
      <c r="G3" s="93"/>
      <c r="H3" s="93"/>
      <c r="I3" s="105"/>
      <c r="J3" s="105"/>
      <c r="K3" s="105"/>
      <c r="L3" s="105"/>
      <c r="M3" s="105"/>
      <c r="N3" s="92"/>
      <c r="O3" s="92"/>
      <c r="P3" s="92"/>
      <c r="Q3" s="94" t="s">
        <v>214</v>
      </c>
      <c r="R3" s="105"/>
      <c r="S3" s="92"/>
      <c r="T3" s="93"/>
    </row>
    <row r="4" spans="1:24" ht="15">
      <c r="A4" s="93"/>
      <c r="B4" s="93"/>
      <c r="C4" s="93"/>
      <c r="D4" s="93"/>
      <c r="E4" s="93"/>
      <c r="F4" s="93"/>
      <c r="G4" s="93"/>
      <c r="H4" s="93"/>
      <c r="I4" s="105"/>
      <c r="J4" s="105"/>
      <c r="K4" s="105"/>
      <c r="L4" s="105"/>
      <c r="M4" s="105"/>
      <c r="N4" s="118"/>
      <c r="O4" s="92"/>
      <c r="P4" s="92"/>
      <c r="Q4" s="95" t="s">
        <v>215</v>
      </c>
      <c r="R4" s="105"/>
      <c r="S4" s="92"/>
      <c r="T4" s="96"/>
    </row>
    <row r="5" spans="1:24" ht="15">
      <c r="A5" s="93"/>
      <c r="B5" s="93"/>
      <c r="C5" s="93"/>
      <c r="D5" s="93"/>
      <c r="E5" s="93"/>
      <c r="F5" s="93"/>
      <c r="G5" s="93"/>
      <c r="H5" s="93"/>
      <c r="I5" s="93"/>
      <c r="J5" s="93"/>
      <c r="K5" s="93"/>
      <c r="L5" s="93"/>
      <c r="M5" s="93"/>
      <c r="N5" s="93"/>
      <c r="O5" s="93"/>
      <c r="P5" s="93"/>
      <c r="Q5" s="95" t="s">
        <v>216</v>
      </c>
      <c r="R5" s="105"/>
      <c r="S5" s="92"/>
      <c r="T5" s="96"/>
    </row>
    <row r="6" spans="1:24" ht="12.75" thickBot="1">
      <c r="A6" s="97"/>
      <c r="B6" s="98"/>
      <c r="C6" s="99"/>
      <c r="D6" s="99"/>
      <c r="E6" s="99"/>
      <c r="F6" s="99"/>
      <c r="G6" s="99"/>
      <c r="H6" s="99"/>
      <c r="I6" s="99"/>
      <c r="J6" s="99"/>
      <c r="K6" s="99"/>
      <c r="L6" s="99"/>
      <c r="M6" s="99"/>
      <c r="N6" s="99"/>
      <c r="O6" s="99"/>
      <c r="P6" s="99"/>
      <c r="Q6" s="97"/>
      <c r="R6" s="99"/>
      <c r="S6" s="99"/>
      <c r="T6" s="99"/>
    </row>
    <row r="7" spans="1:24">
      <c r="A7" s="94"/>
      <c r="B7" s="100"/>
      <c r="C7" s="101"/>
      <c r="D7" s="101"/>
      <c r="E7" s="101"/>
      <c r="F7" s="101"/>
      <c r="G7" s="101"/>
      <c r="H7" s="101"/>
      <c r="I7" s="101"/>
      <c r="J7" s="101"/>
      <c r="K7" s="101"/>
      <c r="L7" s="101"/>
      <c r="M7" s="101"/>
      <c r="N7" s="101"/>
      <c r="O7" s="101"/>
      <c r="P7" s="101"/>
      <c r="Q7" s="94"/>
      <c r="R7" s="101"/>
      <c r="S7" s="101"/>
      <c r="T7" s="101"/>
    </row>
    <row r="8" spans="1:24" ht="15">
      <c r="A8" s="102"/>
      <c r="B8" s="93"/>
      <c r="C8" s="101"/>
      <c r="D8" s="101"/>
      <c r="E8" s="103"/>
      <c r="F8" s="101"/>
      <c r="G8" s="101"/>
      <c r="H8" s="101"/>
      <c r="I8" s="105"/>
      <c r="J8" s="105"/>
      <c r="K8" s="105"/>
      <c r="L8" s="105"/>
      <c r="M8" s="105"/>
      <c r="N8" s="92"/>
      <c r="O8" s="92"/>
      <c r="P8" s="92"/>
      <c r="Q8" s="102"/>
      <c r="R8" s="105"/>
      <c r="S8" s="92"/>
      <c r="T8" s="101"/>
    </row>
    <row r="9" spans="1:24" ht="15">
      <c r="A9" s="104" t="s">
        <v>290</v>
      </c>
      <c r="B9" s="93"/>
      <c r="C9" s="101"/>
      <c r="D9" s="101"/>
      <c r="E9" s="103"/>
      <c r="F9" s="101"/>
      <c r="G9" s="101"/>
      <c r="H9" s="101"/>
      <c r="I9" s="105"/>
      <c r="J9" s="105"/>
      <c r="K9" s="105"/>
      <c r="L9" s="105"/>
      <c r="M9" s="105"/>
      <c r="N9" s="92"/>
      <c r="O9" s="92"/>
      <c r="P9" s="92"/>
      <c r="Q9" s="102" t="s">
        <v>217</v>
      </c>
      <c r="R9" s="105"/>
      <c r="S9" s="92"/>
      <c r="T9" s="101"/>
    </row>
    <row r="10" spans="1:24" ht="15">
      <c r="A10" s="94" t="s">
        <v>218</v>
      </c>
      <c r="B10" s="93"/>
      <c r="C10" s="101"/>
      <c r="D10" s="101"/>
      <c r="E10" s="103"/>
      <c r="F10" s="101"/>
      <c r="G10" s="101"/>
      <c r="H10" s="101"/>
      <c r="I10" s="102"/>
      <c r="J10" s="101"/>
      <c r="K10" s="93"/>
      <c r="L10" s="92"/>
      <c r="M10" s="92"/>
      <c r="N10" s="92"/>
      <c r="O10" s="92"/>
      <c r="P10" s="92"/>
      <c r="Q10" s="92"/>
      <c r="R10" s="92"/>
      <c r="S10" s="92"/>
      <c r="T10" s="92"/>
    </row>
    <row r="12" spans="1:24" ht="15">
      <c r="A12" s="92"/>
      <c r="B12" s="110"/>
      <c r="C12" s="109"/>
      <c r="D12" s="109"/>
      <c r="E12" s="119"/>
      <c r="F12" s="109"/>
      <c r="G12" s="107"/>
      <c r="H12" s="120"/>
      <c r="I12" s="120"/>
      <c r="J12" s="120"/>
      <c r="K12" s="120"/>
      <c r="L12" s="120"/>
      <c r="M12" s="120"/>
      <c r="N12" s="118"/>
      <c r="O12" s="118"/>
      <c r="P12" s="118"/>
      <c r="Q12" s="118"/>
      <c r="R12" s="118"/>
      <c r="S12" s="107"/>
      <c r="T12" s="109"/>
      <c r="U12" s="45"/>
      <c r="V12" s="45"/>
      <c r="W12" s="45"/>
      <c r="X12" s="45"/>
    </row>
    <row r="13" spans="1:24" ht="15">
      <c r="A13" s="92"/>
      <c r="B13" s="110"/>
      <c r="C13" s="109"/>
      <c r="D13" s="109"/>
      <c r="E13" s="119"/>
      <c r="F13" s="109"/>
      <c r="G13" s="107"/>
      <c r="H13" s="120"/>
      <c r="I13" s="120"/>
      <c r="J13" s="120"/>
      <c r="K13" s="120"/>
      <c r="L13" s="120"/>
      <c r="M13" s="120"/>
      <c r="N13" s="118"/>
      <c r="O13" s="118"/>
      <c r="P13" s="118"/>
      <c r="Q13" s="118"/>
      <c r="R13" s="118"/>
      <c r="S13" s="107"/>
      <c r="T13" s="109"/>
      <c r="U13" s="45"/>
      <c r="V13" s="45"/>
      <c r="W13" s="45"/>
      <c r="X13" s="45"/>
    </row>
    <row r="14" spans="1:24" ht="14.25" customHeight="1">
      <c r="A14" s="92"/>
      <c r="B14" s="132" t="s">
        <v>219</v>
      </c>
      <c r="C14" s="133" t="s">
        <v>220</v>
      </c>
      <c r="D14" s="197" t="s">
        <v>221</v>
      </c>
      <c r="E14" s="197"/>
      <c r="F14" s="133" t="s">
        <v>222</v>
      </c>
      <c r="G14" s="197" t="s">
        <v>223</v>
      </c>
      <c r="H14" s="197"/>
      <c r="I14" s="198" t="s">
        <v>224</v>
      </c>
      <c r="J14" s="198"/>
      <c r="K14" s="197" t="s">
        <v>225</v>
      </c>
      <c r="L14" s="197"/>
      <c r="M14" s="133" t="s">
        <v>226</v>
      </c>
      <c r="N14" s="118"/>
      <c r="O14" s="200" t="s">
        <v>289</v>
      </c>
      <c r="P14" s="91"/>
      <c r="Q14" s="91"/>
      <c r="R14" s="109"/>
      <c r="S14" s="135" t="s">
        <v>228</v>
      </c>
      <c r="T14" s="135" t="s">
        <v>229</v>
      </c>
      <c r="U14" s="45"/>
      <c r="V14" s="45" t="s">
        <v>262</v>
      </c>
      <c r="W14" s="45"/>
      <c r="X14" s="45"/>
    </row>
    <row r="15" spans="1:24" ht="14.25" customHeight="1">
      <c r="A15" s="92"/>
      <c r="B15" s="132" t="s">
        <v>230</v>
      </c>
      <c r="C15" s="133" t="s">
        <v>231</v>
      </c>
      <c r="D15" s="197" t="s">
        <v>232</v>
      </c>
      <c r="E15" s="197"/>
      <c r="F15" s="133" t="s">
        <v>233</v>
      </c>
      <c r="G15" s="197" t="s">
        <v>232</v>
      </c>
      <c r="H15" s="197"/>
      <c r="I15" s="198" t="s">
        <v>234</v>
      </c>
      <c r="J15" s="198"/>
      <c r="K15" s="197" t="s">
        <v>234</v>
      </c>
      <c r="L15" s="197"/>
      <c r="M15" s="133" t="s">
        <v>235</v>
      </c>
      <c r="N15" s="109"/>
      <c r="O15" s="200"/>
      <c r="P15" s="91"/>
      <c r="Q15" s="91"/>
      <c r="R15" s="111"/>
      <c r="S15" s="135" t="s">
        <v>237</v>
      </c>
      <c r="T15" s="135" t="s">
        <v>238</v>
      </c>
      <c r="U15" s="45"/>
      <c r="V15" s="45" t="s">
        <v>288</v>
      </c>
      <c r="W15" s="45"/>
      <c r="X15" s="45"/>
    </row>
    <row r="16" spans="1:24">
      <c r="A16" s="122" t="s">
        <v>6</v>
      </c>
      <c r="B16" s="132" t="s">
        <v>239</v>
      </c>
      <c r="C16" s="133" t="s">
        <v>240</v>
      </c>
      <c r="D16" s="134" t="s">
        <v>241</v>
      </c>
      <c r="E16" s="134" t="s">
        <v>242</v>
      </c>
      <c r="F16" s="133"/>
      <c r="G16" s="134" t="s">
        <v>241</v>
      </c>
      <c r="H16" s="134" t="s">
        <v>242</v>
      </c>
      <c r="I16" s="133" t="s">
        <v>241</v>
      </c>
      <c r="J16" s="133" t="s">
        <v>242</v>
      </c>
      <c r="K16" s="134" t="s">
        <v>241</v>
      </c>
      <c r="L16" s="134" t="s">
        <v>242</v>
      </c>
      <c r="M16" s="133" t="s">
        <v>234</v>
      </c>
      <c r="N16" s="118"/>
      <c r="O16" s="200"/>
      <c r="P16" s="135" t="s">
        <v>242</v>
      </c>
      <c r="Q16" s="135" t="s">
        <v>243</v>
      </c>
      <c r="R16" s="112"/>
      <c r="S16" s="135"/>
      <c r="T16" s="135" t="s">
        <v>2</v>
      </c>
      <c r="U16" s="45"/>
      <c r="V16" s="45">
        <v>2022</v>
      </c>
      <c r="W16" s="45" t="s">
        <v>263</v>
      </c>
      <c r="X16" s="45"/>
    </row>
    <row r="17" spans="1:26" ht="15">
      <c r="A17" s="105"/>
      <c r="B17" s="105"/>
      <c r="C17" s="112"/>
      <c r="D17" s="112"/>
      <c r="E17" s="112"/>
      <c r="F17" s="112"/>
      <c r="G17" s="112"/>
      <c r="H17" s="112"/>
      <c r="I17" s="112"/>
      <c r="J17" s="105"/>
      <c r="K17" s="105"/>
      <c r="L17" s="105"/>
      <c r="M17" s="105"/>
      <c r="N17" s="112"/>
      <c r="O17" s="112"/>
      <c r="P17" s="105"/>
      <c r="Q17" s="105"/>
      <c r="R17" s="105"/>
      <c r="S17" s="92"/>
      <c r="T17" s="112"/>
      <c r="U17" s="46"/>
      <c r="V17" s="45"/>
      <c r="W17" s="45"/>
      <c r="X17" s="45"/>
    </row>
    <row r="18" spans="1:26" ht="15">
      <c r="A18">
        <v>131</v>
      </c>
      <c r="B18" t="s">
        <v>25</v>
      </c>
      <c r="C18" s="112"/>
      <c r="D18" s="112"/>
      <c r="E18" s="112"/>
      <c r="F18" s="112"/>
      <c r="G18" s="112"/>
      <c r="H18" s="112"/>
      <c r="I18" s="105"/>
      <c r="J18" s="105"/>
      <c r="K18" s="105"/>
      <c r="L18" s="105"/>
      <c r="M18" s="112"/>
      <c r="N18" s="112"/>
      <c r="O18">
        <v>102</v>
      </c>
      <c r="P18" s="105"/>
      <c r="Q18" s="105"/>
      <c r="R18" s="105"/>
      <c r="S18" s="92"/>
      <c r="T18" s="136"/>
      <c r="U18" s="39"/>
      <c r="V18" s="46">
        <f>VLOOKUP(STFUSS2023!A18,STFUSS2022!$1:$1048576,15,0)</f>
        <v>102</v>
      </c>
      <c r="W18" s="40">
        <f>+V18-O18</f>
        <v>0</v>
      </c>
      <c r="X18" s="45"/>
      <c r="Y18" s="45"/>
      <c r="Z18" s="45"/>
    </row>
    <row r="19" spans="1:26" ht="12.75">
      <c r="A19">
        <v>241</v>
      </c>
      <c r="B19" t="s">
        <v>104</v>
      </c>
      <c r="C19" s="123"/>
      <c r="D19" s="124"/>
      <c r="E19" s="124"/>
      <c r="F19" s="124"/>
      <c r="G19" s="124"/>
      <c r="H19" s="124"/>
      <c r="I19" s="124"/>
      <c r="J19" s="124"/>
      <c r="K19" s="124"/>
      <c r="L19" s="124"/>
      <c r="M19" s="124"/>
      <c r="N19" s="124"/>
      <c r="O19">
        <v>91</v>
      </c>
      <c r="P19" s="105"/>
      <c r="Q19" s="126"/>
      <c r="R19" s="126"/>
      <c r="S19" s="126"/>
      <c r="T19" s="137"/>
      <c r="U19" s="39"/>
      <c r="V19" s="46">
        <f>VLOOKUP(STFUSS2023!A19,STFUSS2022!$1:$1048576,15,0)</f>
        <v>89</v>
      </c>
      <c r="W19" s="40">
        <f t="shared" ref="W19:W82" si="0">+V19-O19</f>
        <v>-2</v>
      </c>
      <c r="X19" s="45"/>
      <c r="Y19" s="45"/>
      <c r="Z19" s="45"/>
    </row>
    <row r="20" spans="1:26" ht="12.75">
      <c r="A20">
        <v>1</v>
      </c>
      <c r="B20" t="s">
        <v>244</v>
      </c>
      <c r="C20" s="126"/>
      <c r="D20" s="116"/>
      <c r="E20" s="116"/>
      <c r="F20" s="116"/>
      <c r="G20" s="116"/>
      <c r="H20" s="116"/>
      <c r="I20" s="116"/>
      <c r="J20" s="116"/>
      <c r="K20" s="116"/>
      <c r="L20" s="116"/>
      <c r="M20" s="116"/>
      <c r="N20" s="116"/>
      <c r="O20">
        <v>95</v>
      </c>
      <c r="P20" s="105"/>
      <c r="Q20" s="126"/>
      <c r="R20" s="126"/>
      <c r="S20" s="126"/>
      <c r="T20" s="137"/>
      <c r="U20" s="39"/>
      <c r="V20" s="46">
        <f>VLOOKUP(STFUSS2023!A20,STFUSS2022!$1:$1048576,15,0)</f>
        <v>95</v>
      </c>
      <c r="W20" s="40">
        <f t="shared" si="0"/>
        <v>0</v>
      </c>
      <c r="X20" s="45"/>
      <c r="Y20" s="45"/>
      <c r="Z20" s="45"/>
    </row>
    <row r="21" spans="1:26" ht="12.75">
      <c r="A21">
        <v>2</v>
      </c>
      <c r="B21" t="s">
        <v>245</v>
      </c>
      <c r="C21" s="126"/>
      <c r="D21" s="116"/>
      <c r="E21" s="116"/>
      <c r="F21" s="116"/>
      <c r="G21" s="116"/>
      <c r="H21" s="116"/>
      <c r="I21" s="116"/>
      <c r="J21" s="116"/>
      <c r="K21" s="116"/>
      <c r="L21" s="116"/>
      <c r="M21" s="116"/>
      <c r="N21" s="116"/>
      <c r="O21">
        <v>124</v>
      </c>
      <c r="P21" s="105"/>
      <c r="Q21" s="126"/>
      <c r="R21" s="126"/>
      <c r="S21" s="126"/>
      <c r="T21" s="137"/>
      <c r="U21" s="39"/>
      <c r="V21" s="46">
        <f>VLOOKUP(STFUSS2023!A21,STFUSS2022!$1:$1048576,15,0)</f>
        <v>124</v>
      </c>
      <c r="W21" s="40">
        <f t="shared" si="0"/>
        <v>0</v>
      </c>
      <c r="X21" s="45"/>
      <c r="Y21" s="45"/>
      <c r="Z21" s="45"/>
    </row>
    <row r="22" spans="1:26" ht="12.75">
      <c r="A22">
        <v>211</v>
      </c>
      <c r="B22" t="s">
        <v>183</v>
      </c>
      <c r="C22" s="126"/>
      <c r="D22" s="116"/>
      <c r="E22" s="116"/>
      <c r="F22" s="116"/>
      <c r="G22" s="116"/>
      <c r="H22" s="116"/>
      <c r="I22" s="116"/>
      <c r="J22" s="116"/>
      <c r="K22" s="116"/>
      <c r="L22" s="116"/>
      <c r="M22" s="116"/>
      <c r="N22" s="116"/>
      <c r="O22">
        <v>114</v>
      </c>
      <c r="P22" s="105"/>
      <c r="Q22" s="126"/>
      <c r="R22" s="126"/>
      <c r="S22" s="126"/>
      <c r="T22" s="137"/>
      <c r="U22" s="39"/>
      <c r="V22" s="46">
        <f>VLOOKUP(STFUSS2023!A22,STFUSS2022!$1:$1048576,15,0)</f>
        <v>114</v>
      </c>
      <c r="W22" s="40">
        <f t="shared" si="0"/>
        <v>0</v>
      </c>
      <c r="X22" s="45"/>
      <c r="Y22" s="45"/>
      <c r="Z22" s="45"/>
    </row>
    <row r="23" spans="1:26" ht="12.75">
      <c r="A23">
        <v>291</v>
      </c>
      <c r="B23" t="s">
        <v>105</v>
      </c>
      <c r="C23" s="126"/>
      <c r="D23" s="116"/>
      <c r="E23" s="116"/>
      <c r="F23" s="116"/>
      <c r="G23" s="116"/>
      <c r="H23" s="116"/>
      <c r="I23" s="116"/>
      <c r="J23" s="116"/>
      <c r="K23" s="116"/>
      <c r="L23" s="116"/>
      <c r="M23" s="116"/>
      <c r="N23" s="116"/>
      <c r="O23">
        <v>114</v>
      </c>
      <c r="P23" s="105"/>
      <c r="Q23" s="126"/>
      <c r="R23" s="126"/>
      <c r="S23" s="126"/>
      <c r="T23" s="137"/>
      <c r="U23" s="39"/>
      <c r="V23" s="46">
        <f>VLOOKUP(STFUSS2023!A23,STFUSS2022!$1:$1048576,15,0)</f>
        <v>114</v>
      </c>
      <c r="W23" s="40">
        <f t="shared" si="0"/>
        <v>0</v>
      </c>
      <c r="X23" s="45"/>
      <c r="Y23" s="45"/>
      <c r="Z23" s="45"/>
    </row>
    <row r="24" spans="1:26" ht="12.75">
      <c r="A24">
        <v>51</v>
      </c>
      <c r="B24" t="s">
        <v>64</v>
      </c>
      <c r="C24" s="126"/>
      <c r="D24" s="116"/>
      <c r="E24" s="116"/>
      <c r="F24" s="116"/>
      <c r="G24" s="116"/>
      <c r="H24" s="116"/>
      <c r="I24" s="116"/>
      <c r="J24" s="116"/>
      <c r="K24" s="116"/>
      <c r="L24" s="116"/>
      <c r="M24" s="116"/>
      <c r="N24" s="116"/>
      <c r="O24">
        <v>106</v>
      </c>
      <c r="P24" s="105"/>
      <c r="Q24" s="126"/>
      <c r="R24" s="126"/>
      <c r="S24" s="126"/>
      <c r="T24" s="137"/>
      <c r="U24" s="39"/>
      <c r="V24" s="46">
        <f>VLOOKUP(STFUSS2023!A24,STFUSS2022!$1:$1048576,15,0)</f>
        <v>106</v>
      </c>
      <c r="W24" s="40">
        <f t="shared" si="0"/>
        <v>0</v>
      </c>
      <c r="X24" s="45"/>
      <c r="Y24" s="45"/>
      <c r="Z24" s="45"/>
    </row>
    <row r="25" spans="1:26" ht="12.75">
      <c r="A25">
        <v>81</v>
      </c>
      <c r="B25" t="s">
        <v>144</v>
      </c>
      <c r="C25" s="126"/>
      <c r="D25" s="116"/>
      <c r="E25" s="116"/>
      <c r="F25" s="116"/>
      <c r="G25" s="116"/>
      <c r="H25" s="116"/>
      <c r="I25" s="116"/>
      <c r="J25" s="116"/>
      <c r="K25" s="116"/>
      <c r="L25" s="116"/>
      <c r="M25" s="116"/>
      <c r="N25" s="116"/>
      <c r="O25">
        <v>128</v>
      </c>
      <c r="P25" s="105"/>
      <c r="Q25" s="126"/>
      <c r="R25" s="126"/>
      <c r="S25" s="126"/>
      <c r="T25" s="137"/>
      <c r="U25" s="39"/>
      <c r="V25" s="46">
        <f>VLOOKUP(STFUSS2023!A25,STFUSS2022!$1:$1048576,15,0)</f>
        <v>127</v>
      </c>
      <c r="W25" s="40">
        <f t="shared" si="0"/>
        <v>-1</v>
      </c>
      <c r="X25" s="45"/>
      <c r="Y25" s="45"/>
      <c r="Z25" s="45"/>
    </row>
    <row r="26" spans="1:26" ht="12.75">
      <c r="A26">
        <v>52</v>
      </c>
      <c r="B26" t="s">
        <v>83</v>
      </c>
      <c r="C26" s="126"/>
      <c r="D26" s="116"/>
      <c r="E26" s="116"/>
      <c r="F26" s="116"/>
      <c r="G26" s="116"/>
      <c r="H26" s="116"/>
      <c r="I26" s="116"/>
      <c r="J26" s="116"/>
      <c r="K26" s="116"/>
      <c r="L26" s="116"/>
      <c r="M26" s="116"/>
      <c r="N26" s="116"/>
      <c r="O26">
        <v>114</v>
      </c>
      <c r="P26" s="105"/>
      <c r="Q26" s="126"/>
      <c r="R26" s="126"/>
      <c r="S26" s="126"/>
      <c r="T26" s="137"/>
      <c r="U26" s="39"/>
      <c r="V26" s="46">
        <f>VLOOKUP(STFUSS2023!A26,STFUSS2022!$1:$1048576,15,0)</f>
        <v>114</v>
      </c>
      <c r="W26" s="40">
        <f t="shared" si="0"/>
        <v>0</v>
      </c>
      <c r="X26" s="45"/>
    </row>
    <row r="27" spans="1:26" ht="12.75">
      <c r="A27">
        <v>297</v>
      </c>
      <c r="B27" t="s">
        <v>65</v>
      </c>
      <c r="C27" s="126"/>
      <c r="D27" s="116"/>
      <c r="E27" s="116"/>
      <c r="F27" s="116"/>
      <c r="G27" s="116"/>
      <c r="H27" s="116"/>
      <c r="I27" s="116"/>
      <c r="J27" s="116"/>
      <c r="K27" s="116"/>
      <c r="L27" s="116"/>
      <c r="M27" s="116"/>
      <c r="N27" s="116"/>
      <c r="O27">
        <v>120</v>
      </c>
      <c r="P27" s="105"/>
      <c r="Q27" s="126"/>
      <c r="R27" s="126"/>
      <c r="S27" s="126"/>
      <c r="T27" s="137"/>
      <c r="U27" s="39"/>
      <c r="V27" s="46">
        <f>VLOOKUP(STFUSS2023!A27,STFUSS2022!$1:$1048576,15,0)</f>
        <v>120</v>
      </c>
      <c r="W27" s="40">
        <f t="shared" si="0"/>
        <v>0</v>
      </c>
      <c r="X27" s="45"/>
    </row>
    <row r="28" spans="1:26" ht="12.75">
      <c r="A28">
        <v>22</v>
      </c>
      <c r="B28" t="s">
        <v>122</v>
      </c>
      <c r="C28" s="126"/>
      <c r="D28" s="116"/>
      <c r="E28" s="116"/>
      <c r="F28" s="116"/>
      <c r="G28" s="116"/>
      <c r="H28" s="116"/>
      <c r="I28" s="116"/>
      <c r="J28" s="116"/>
      <c r="K28" s="116"/>
      <c r="L28" s="116"/>
      <c r="M28" s="116"/>
      <c r="N28" s="116"/>
      <c r="O28">
        <v>110</v>
      </c>
      <c r="P28" s="105"/>
      <c r="Q28" s="126"/>
      <c r="R28" s="126"/>
      <c r="S28" s="126"/>
      <c r="T28" s="137"/>
      <c r="U28" s="39"/>
      <c r="V28" s="46">
        <f>VLOOKUP(STFUSS2023!A28,STFUSS2022!$1:$1048576,15,0)</f>
        <v>114</v>
      </c>
      <c r="W28" s="40">
        <f t="shared" si="0"/>
        <v>4</v>
      </c>
      <c r="X28" s="45"/>
    </row>
    <row r="29" spans="1:26" ht="12.75">
      <c r="A29">
        <v>23</v>
      </c>
      <c r="B29" t="s">
        <v>249</v>
      </c>
      <c r="C29" s="126"/>
      <c r="D29" s="116"/>
      <c r="E29" s="116"/>
      <c r="F29" s="116"/>
      <c r="G29" s="116"/>
      <c r="H29" s="116"/>
      <c r="I29" s="116"/>
      <c r="J29" s="116"/>
      <c r="K29" s="116"/>
      <c r="L29" s="116"/>
      <c r="M29" s="116"/>
      <c r="N29" s="116"/>
      <c r="O29">
        <v>98</v>
      </c>
      <c r="P29" s="105"/>
      <c r="Q29" s="126"/>
      <c r="R29" s="126"/>
      <c r="S29" s="126"/>
      <c r="T29" s="137"/>
      <c r="U29" s="39"/>
      <c r="V29" s="46">
        <f>VLOOKUP(STFUSS2023!A29,STFUSS2022!$1:$1048576,15,0)</f>
        <v>98</v>
      </c>
      <c r="W29" s="40">
        <f t="shared" si="0"/>
        <v>0</v>
      </c>
      <c r="X29" s="45"/>
    </row>
    <row r="30" spans="1:26" ht="12.75">
      <c r="A30">
        <v>242</v>
      </c>
      <c r="B30" t="s">
        <v>84</v>
      </c>
      <c r="C30" s="126"/>
      <c r="D30" s="116"/>
      <c r="E30" s="116"/>
      <c r="F30" s="116"/>
      <c r="G30" s="116"/>
      <c r="H30" s="116"/>
      <c r="I30" s="116"/>
      <c r="J30" s="116"/>
      <c r="K30" s="116"/>
      <c r="L30" s="116"/>
      <c r="M30" s="116"/>
      <c r="N30" s="116"/>
      <c r="O30">
        <v>112</v>
      </c>
      <c r="P30" s="105"/>
      <c r="Q30" s="126"/>
      <c r="R30" s="126"/>
      <c r="S30" s="126"/>
      <c r="T30" s="137"/>
      <c r="U30" s="39"/>
      <c r="V30" s="46">
        <f>VLOOKUP(STFUSS2023!A30,STFUSS2022!$1:$1048576,15,0)</f>
        <v>112</v>
      </c>
      <c r="W30" s="40">
        <f t="shared" si="0"/>
        <v>0</v>
      </c>
      <c r="X30" s="45"/>
    </row>
    <row r="31" spans="1:26" ht="12.75">
      <c r="A31">
        <v>3</v>
      </c>
      <c r="B31" t="s">
        <v>51</v>
      </c>
      <c r="C31" s="126"/>
      <c r="D31" s="116"/>
      <c r="E31" s="116"/>
      <c r="F31" s="116"/>
      <c r="G31" s="116"/>
      <c r="H31" s="116"/>
      <c r="I31" s="116"/>
      <c r="J31" s="116"/>
      <c r="K31" s="116"/>
      <c r="L31" s="116"/>
      <c r="M31" s="116"/>
      <c r="N31" s="116"/>
      <c r="O31">
        <v>109</v>
      </c>
      <c r="P31" s="105"/>
      <c r="Q31" s="126"/>
      <c r="R31" s="126"/>
      <c r="S31" s="126"/>
      <c r="T31" s="137"/>
      <c r="U31" s="39"/>
      <c r="V31" s="46">
        <f>VLOOKUP(STFUSS2023!A31,STFUSS2022!$1:$1048576,15,0)</f>
        <v>109</v>
      </c>
      <c r="W31" s="40">
        <f t="shared" si="0"/>
        <v>0</v>
      </c>
      <c r="X31" s="45"/>
    </row>
    <row r="32" spans="1:26" ht="12.75">
      <c r="A32">
        <v>82</v>
      </c>
      <c r="B32" t="s">
        <v>36</v>
      </c>
      <c r="C32" s="126"/>
      <c r="D32" s="116"/>
      <c r="E32" s="116"/>
      <c r="F32" s="116"/>
      <c r="G32" s="116"/>
      <c r="H32" s="116"/>
      <c r="I32" s="116"/>
      <c r="J32" s="116"/>
      <c r="K32" s="116"/>
      <c r="L32" s="116"/>
      <c r="M32" s="116"/>
      <c r="N32" s="116"/>
      <c r="O32">
        <v>96</v>
      </c>
      <c r="P32" s="105"/>
      <c r="Q32" s="126"/>
      <c r="R32" s="126"/>
      <c r="S32" s="126"/>
      <c r="T32" s="137"/>
      <c r="U32" s="39"/>
      <c r="V32" s="46">
        <f>VLOOKUP(STFUSS2023!A32,STFUSS2022!$1:$1048576,15,0)</f>
        <v>94</v>
      </c>
      <c r="W32" s="40">
        <f t="shared" si="0"/>
        <v>-2</v>
      </c>
      <c r="X32" s="45"/>
    </row>
    <row r="33" spans="1:24" ht="12.75">
      <c r="A33">
        <v>213</v>
      </c>
      <c r="B33" t="s">
        <v>106</v>
      </c>
      <c r="C33" s="126"/>
      <c r="D33" s="116"/>
      <c r="E33" s="116"/>
      <c r="F33" s="116"/>
      <c r="G33" s="116"/>
      <c r="H33" s="116"/>
      <c r="I33" s="116"/>
      <c r="J33" s="116"/>
      <c r="K33" s="116"/>
      <c r="L33" s="116"/>
      <c r="M33" s="116"/>
      <c r="N33" s="116"/>
      <c r="O33">
        <v>89</v>
      </c>
      <c r="P33" s="105"/>
      <c r="Q33" s="126"/>
      <c r="R33" s="126"/>
      <c r="S33" s="126"/>
      <c r="T33" s="137"/>
      <c r="U33" s="39"/>
      <c r="V33" s="46">
        <f>VLOOKUP(STFUSS2023!A33,STFUSS2022!$1:$1048576,15,0)</f>
        <v>89</v>
      </c>
      <c r="W33" s="40">
        <f t="shared" si="0"/>
        <v>0</v>
      </c>
      <c r="X33" s="45"/>
    </row>
    <row r="34" spans="1:24" ht="12.75">
      <c r="A34">
        <v>112</v>
      </c>
      <c r="B34" t="s">
        <v>114</v>
      </c>
      <c r="C34" s="126"/>
      <c r="D34" s="116"/>
      <c r="E34" s="116"/>
      <c r="F34" s="116"/>
      <c r="G34" s="116"/>
      <c r="H34" s="116"/>
      <c r="I34" s="116"/>
      <c r="J34" s="116"/>
      <c r="K34" s="116"/>
      <c r="L34" s="116"/>
      <c r="M34" s="116"/>
      <c r="N34" s="116"/>
      <c r="O34">
        <v>118</v>
      </c>
      <c r="P34" s="105"/>
      <c r="Q34" s="126"/>
      <c r="R34" s="126"/>
      <c r="S34" s="126"/>
      <c r="T34" s="137"/>
      <c r="U34" s="39"/>
      <c r="V34" s="46">
        <f>VLOOKUP(STFUSS2023!A34,STFUSS2022!$1:$1048576,15,0)</f>
        <v>118</v>
      </c>
      <c r="W34" s="40">
        <f t="shared" si="0"/>
        <v>0</v>
      </c>
      <c r="X34" s="45"/>
    </row>
    <row r="35" spans="1:24" ht="12.75">
      <c r="A35">
        <v>24</v>
      </c>
      <c r="B35" t="s">
        <v>250</v>
      </c>
      <c r="C35" s="126"/>
      <c r="D35" s="116"/>
      <c r="E35" s="116"/>
      <c r="F35" s="116"/>
      <c r="G35" s="116"/>
      <c r="H35" s="116"/>
      <c r="I35" s="116"/>
      <c r="J35" s="116"/>
      <c r="K35" s="116"/>
      <c r="L35" s="116"/>
      <c r="M35" s="116"/>
      <c r="N35" s="116"/>
      <c r="O35">
        <v>106</v>
      </c>
      <c r="P35" s="105"/>
      <c r="Q35" s="126"/>
      <c r="R35" s="126"/>
      <c r="S35" s="126"/>
      <c r="T35" s="137"/>
      <c r="U35" s="39"/>
      <c r="V35" s="46">
        <f>VLOOKUP(STFUSS2023!A35,STFUSS2022!$1:$1048576,15,0)</f>
        <v>106</v>
      </c>
      <c r="W35" s="40">
        <f t="shared" si="0"/>
        <v>0</v>
      </c>
      <c r="X35" s="45"/>
    </row>
    <row r="36" spans="1:24" ht="12.75">
      <c r="A36">
        <v>83</v>
      </c>
      <c r="B36" t="s">
        <v>85</v>
      </c>
      <c r="C36" s="126"/>
      <c r="D36" s="116"/>
      <c r="E36" s="116"/>
      <c r="F36" s="116"/>
      <c r="G36" s="116"/>
      <c r="H36" s="116"/>
      <c r="I36" s="116"/>
      <c r="J36" s="116"/>
      <c r="K36" s="116"/>
      <c r="L36" s="116"/>
      <c r="M36" s="116"/>
      <c r="N36" s="116"/>
      <c r="O36">
        <v>110</v>
      </c>
      <c r="P36" s="105"/>
      <c r="Q36" s="126"/>
      <c r="R36" s="126"/>
      <c r="S36" s="126"/>
      <c r="T36" s="137"/>
      <c r="U36" s="39"/>
      <c r="V36" s="46">
        <f>VLOOKUP(STFUSS2023!A36,STFUSS2022!$1:$1048576,15,0)</f>
        <v>110</v>
      </c>
      <c r="W36" s="40">
        <f t="shared" si="0"/>
        <v>0</v>
      </c>
      <c r="X36" s="45"/>
    </row>
    <row r="37" spans="1:24" ht="12.75">
      <c r="A37">
        <v>111</v>
      </c>
      <c r="B37" t="s">
        <v>170</v>
      </c>
      <c r="C37" s="126"/>
      <c r="D37" s="116"/>
      <c r="E37" s="116"/>
      <c r="F37" s="116"/>
      <c r="G37" s="116"/>
      <c r="H37" s="116"/>
      <c r="I37" s="116"/>
      <c r="J37" s="116"/>
      <c r="K37" s="116"/>
      <c r="L37" s="116"/>
      <c r="M37" s="116"/>
      <c r="N37" s="116"/>
      <c r="O37">
        <v>106</v>
      </c>
      <c r="P37" s="105"/>
      <c r="Q37" s="126"/>
      <c r="R37" s="126"/>
      <c r="S37" s="126"/>
      <c r="T37" s="137"/>
      <c r="U37" s="39"/>
      <c r="V37" s="46">
        <f>VLOOKUP(STFUSS2023!A37,STFUSS2022!$1:$1048576,15,0)</f>
        <v>106</v>
      </c>
      <c r="W37" s="40">
        <f t="shared" si="0"/>
        <v>0</v>
      </c>
      <c r="X37" s="45"/>
    </row>
    <row r="38" spans="1:24" ht="12.75">
      <c r="A38">
        <v>53</v>
      </c>
      <c r="B38" t="s">
        <v>86</v>
      </c>
      <c r="C38" s="126"/>
      <c r="D38" s="116"/>
      <c r="E38" s="116"/>
      <c r="F38" s="116"/>
      <c r="G38" s="116"/>
      <c r="H38" s="116"/>
      <c r="I38" s="116"/>
      <c r="J38" s="116"/>
      <c r="K38" s="116"/>
      <c r="L38" s="116"/>
      <c r="M38" s="116"/>
      <c r="N38" s="116"/>
      <c r="O38">
        <v>110</v>
      </c>
      <c r="P38" s="105"/>
      <c r="Q38" s="126"/>
      <c r="R38" s="126"/>
      <c r="S38" s="126"/>
      <c r="T38" s="137"/>
      <c r="U38" s="39"/>
      <c r="V38" s="46">
        <f>VLOOKUP(STFUSS2023!A38,STFUSS2022!$1:$1048576,15,0)</f>
        <v>110</v>
      </c>
      <c r="W38" s="40">
        <f t="shared" si="0"/>
        <v>0</v>
      </c>
      <c r="X38" s="45"/>
    </row>
    <row r="39" spans="1:24" ht="12.75">
      <c r="A39">
        <v>25</v>
      </c>
      <c r="B39" t="s">
        <v>172</v>
      </c>
      <c r="C39" s="126"/>
      <c r="D39" s="116"/>
      <c r="E39" s="116"/>
      <c r="F39" s="116"/>
      <c r="G39" s="116"/>
      <c r="H39" s="116"/>
      <c r="I39" s="116"/>
      <c r="J39" s="116"/>
      <c r="K39" s="116"/>
      <c r="L39" s="116"/>
      <c r="M39" s="116"/>
      <c r="N39" s="116"/>
      <c r="O39">
        <v>112</v>
      </c>
      <c r="P39" s="105"/>
      <c r="Q39" s="126"/>
      <c r="R39" s="126"/>
      <c r="S39" s="126"/>
      <c r="T39" s="137"/>
      <c r="U39" s="39"/>
      <c r="V39" s="46">
        <f>VLOOKUP(STFUSS2023!A39,STFUSS2022!$1:$1048576,15,0)</f>
        <v>112</v>
      </c>
      <c r="W39" s="40">
        <f t="shared" si="0"/>
        <v>0</v>
      </c>
      <c r="X39" s="45"/>
    </row>
    <row r="40" spans="1:24" ht="12.75">
      <c r="A40">
        <v>86</v>
      </c>
      <c r="B40" t="s">
        <v>108</v>
      </c>
      <c r="C40" s="126"/>
      <c r="D40" s="116"/>
      <c r="E40" s="116"/>
      <c r="F40" s="116"/>
      <c r="G40" s="116"/>
      <c r="H40" s="116"/>
      <c r="I40" s="116"/>
      <c r="J40" s="116"/>
      <c r="K40" s="116"/>
      <c r="L40" s="116"/>
      <c r="M40" s="116"/>
      <c r="N40" s="116"/>
      <c r="O40">
        <v>105</v>
      </c>
      <c r="P40" s="105"/>
      <c r="Q40" s="126"/>
      <c r="R40" s="126"/>
      <c r="S40" s="126"/>
      <c r="T40" s="137"/>
      <c r="U40" s="39"/>
      <c r="V40" s="46">
        <f>VLOOKUP(STFUSS2023!A40,STFUSS2022!$1:$1048576,15,0)</f>
        <v>105</v>
      </c>
      <c r="W40" s="40">
        <f t="shared" si="0"/>
        <v>0</v>
      </c>
      <c r="X40" s="45"/>
    </row>
    <row r="41" spans="1:24" ht="12.75">
      <c r="A41">
        <v>243</v>
      </c>
      <c r="B41" t="s">
        <v>137</v>
      </c>
      <c r="C41" s="126"/>
      <c r="D41" s="116"/>
      <c r="E41" s="116"/>
      <c r="F41" s="116"/>
      <c r="G41" s="116"/>
      <c r="H41" s="116"/>
      <c r="I41" s="116"/>
      <c r="J41" s="116"/>
      <c r="K41" s="116"/>
      <c r="L41" s="116"/>
      <c r="M41" s="116"/>
      <c r="N41" s="116"/>
      <c r="O41">
        <v>123</v>
      </c>
      <c r="P41" s="105"/>
      <c r="Q41" s="126"/>
      <c r="R41" s="126"/>
      <c r="S41" s="126"/>
      <c r="T41" s="137"/>
      <c r="U41" s="39"/>
      <c r="V41" s="46">
        <f>VLOOKUP(STFUSS2023!A41,STFUSS2022!$1:$1048576,15,0)</f>
        <v>123</v>
      </c>
      <c r="W41" s="40">
        <f t="shared" si="0"/>
        <v>0</v>
      </c>
      <c r="X41" s="45"/>
    </row>
    <row r="42" spans="1:24" ht="12.75">
      <c r="A42">
        <v>54</v>
      </c>
      <c r="B42" t="s">
        <v>109</v>
      </c>
      <c r="C42" s="126"/>
      <c r="D42" s="116"/>
      <c r="E42" s="116"/>
      <c r="F42" s="116"/>
      <c r="G42" s="116"/>
      <c r="H42" s="116"/>
      <c r="I42" s="116"/>
      <c r="J42" s="116"/>
      <c r="K42" s="116"/>
      <c r="L42" s="116"/>
      <c r="M42" s="116"/>
      <c r="N42" s="116"/>
      <c r="O42">
        <v>102</v>
      </c>
      <c r="P42" s="105"/>
      <c r="Q42" s="126"/>
      <c r="R42" s="126"/>
      <c r="S42" s="126"/>
      <c r="T42" s="137"/>
      <c r="U42" s="39"/>
      <c r="V42" s="46">
        <f>VLOOKUP(STFUSS2023!A42,STFUSS2022!$1:$1048576,15,0)</f>
        <v>102</v>
      </c>
      <c r="W42" s="40">
        <f t="shared" si="0"/>
        <v>0</v>
      </c>
      <c r="X42" s="45"/>
    </row>
    <row r="43" spans="1:24" ht="12.75">
      <c r="A43">
        <v>216</v>
      </c>
      <c r="B43" t="s">
        <v>87</v>
      </c>
      <c r="C43" s="126"/>
      <c r="D43" s="116"/>
      <c r="E43" s="116"/>
      <c r="F43" s="116"/>
      <c r="G43" s="116"/>
      <c r="H43" s="116"/>
      <c r="I43" s="116"/>
      <c r="J43" s="116"/>
      <c r="K43" s="116"/>
      <c r="L43" s="116"/>
      <c r="M43" s="116"/>
      <c r="N43" s="116"/>
      <c r="O43">
        <v>87</v>
      </c>
      <c r="P43" s="105"/>
      <c r="Q43" s="126"/>
      <c r="R43" s="126"/>
      <c r="S43" s="126"/>
      <c r="T43" s="137"/>
      <c r="U43" s="39"/>
      <c r="V43" s="46">
        <f>VLOOKUP(STFUSS2023!A43,STFUSS2022!$1:$1048576,15,0)</f>
        <v>87</v>
      </c>
      <c r="W43" s="40">
        <f t="shared" si="0"/>
        <v>0</v>
      </c>
      <c r="X43" s="45"/>
    </row>
    <row r="44" spans="1:24" ht="12.75">
      <c r="A44">
        <v>26</v>
      </c>
      <c r="B44" t="s">
        <v>179</v>
      </c>
      <c r="C44" s="126"/>
      <c r="D44" s="116"/>
      <c r="E44" s="116"/>
      <c r="F44" s="116"/>
      <c r="G44" s="116"/>
      <c r="H44" s="116"/>
      <c r="I44" s="116"/>
      <c r="J44" s="116"/>
      <c r="K44" s="116"/>
      <c r="L44" s="116"/>
      <c r="M44" s="116"/>
      <c r="N44" s="116"/>
      <c r="O44">
        <v>109</v>
      </c>
      <c r="P44" s="105"/>
      <c r="Q44" s="126"/>
      <c r="R44" s="126"/>
      <c r="S44" s="126"/>
      <c r="T44" s="137"/>
      <c r="U44" s="39"/>
      <c r="V44" s="46">
        <f>VLOOKUP(STFUSS2023!A44,STFUSS2022!$1:$1048576,15,0)</f>
        <v>109</v>
      </c>
      <c r="W44" s="40">
        <f t="shared" si="0"/>
        <v>0</v>
      </c>
      <c r="X44" s="45"/>
    </row>
    <row r="45" spans="1:24" ht="12.75">
      <c r="A45">
        <v>214</v>
      </c>
      <c r="B45" t="s">
        <v>107</v>
      </c>
      <c r="C45" s="126"/>
      <c r="D45" s="116"/>
      <c r="E45" s="116"/>
      <c r="F45" s="116"/>
      <c r="G45" s="116"/>
      <c r="H45" s="116"/>
      <c r="I45" s="116"/>
      <c r="J45" s="116"/>
      <c r="K45" s="116"/>
      <c r="L45" s="116"/>
      <c r="M45" s="116"/>
      <c r="N45" s="116"/>
      <c r="O45">
        <v>105</v>
      </c>
      <c r="P45" s="105"/>
      <c r="Q45" s="126"/>
      <c r="R45" s="126"/>
      <c r="S45" s="126"/>
      <c r="T45" s="137"/>
      <c r="U45" s="39"/>
      <c r="V45" s="46">
        <f>VLOOKUP(STFUSS2023!A45,STFUSS2022!$1:$1048576,15,0)</f>
        <v>117</v>
      </c>
      <c r="W45" s="40">
        <f t="shared" si="0"/>
        <v>12</v>
      </c>
      <c r="X45" s="45"/>
    </row>
    <row r="46" spans="1:24" ht="12.75">
      <c r="A46">
        <v>84</v>
      </c>
      <c r="B46" t="s">
        <v>26</v>
      </c>
      <c r="C46" s="126"/>
      <c r="D46" s="116"/>
      <c r="E46" s="116"/>
      <c r="F46" s="116"/>
      <c r="G46" s="116"/>
      <c r="H46" s="116"/>
      <c r="I46" s="116"/>
      <c r="J46" s="116"/>
      <c r="K46" s="116"/>
      <c r="L46" s="116"/>
      <c r="M46" s="116"/>
      <c r="N46" s="116"/>
      <c r="O46">
        <v>108</v>
      </c>
      <c r="P46" s="105"/>
      <c r="Q46" s="126"/>
      <c r="R46" s="126"/>
      <c r="S46" s="126"/>
      <c r="T46" s="137"/>
      <c r="U46" s="39"/>
      <c r="V46" s="46">
        <f>VLOOKUP(STFUSS2023!A46,STFUSS2022!$1:$1048576,15,0)</f>
        <v>108</v>
      </c>
      <c r="W46" s="40">
        <f t="shared" si="0"/>
        <v>0</v>
      </c>
      <c r="X46" s="45"/>
    </row>
    <row r="47" spans="1:24" ht="12.75">
      <c r="A47">
        <v>85</v>
      </c>
      <c r="B47" t="s">
        <v>52</v>
      </c>
      <c r="C47" s="126"/>
      <c r="D47" s="116"/>
      <c r="E47" s="116"/>
      <c r="F47" s="116"/>
      <c r="G47" s="116"/>
      <c r="H47" s="116"/>
      <c r="I47" s="116"/>
      <c r="J47" s="116"/>
      <c r="K47" s="116"/>
      <c r="L47" s="116"/>
      <c r="M47" s="116"/>
      <c r="N47" s="116"/>
      <c r="O47">
        <v>122</v>
      </c>
      <c r="P47" s="105"/>
      <c r="Q47" s="126"/>
      <c r="R47" s="126"/>
      <c r="S47" s="126"/>
      <c r="T47" s="137"/>
      <c r="U47" s="39"/>
      <c r="V47" s="46">
        <f>VLOOKUP(STFUSS2023!A47,STFUSS2022!$1:$1048576,15,0)</f>
        <v>120</v>
      </c>
      <c r="W47" s="40">
        <f t="shared" si="0"/>
        <v>-2</v>
      </c>
      <c r="X47" s="45"/>
    </row>
    <row r="48" spans="1:24" ht="12.75">
      <c r="A48">
        <v>215</v>
      </c>
      <c r="B48" t="s">
        <v>173</v>
      </c>
      <c r="C48" s="126"/>
      <c r="D48" s="116"/>
      <c r="E48" s="116"/>
      <c r="F48" s="116"/>
      <c r="G48" s="116"/>
      <c r="H48" s="116"/>
      <c r="I48" s="116"/>
      <c r="J48" s="116"/>
      <c r="K48" s="116"/>
      <c r="L48" s="116"/>
      <c r="M48" s="116"/>
      <c r="N48" s="116"/>
      <c r="O48">
        <v>116</v>
      </c>
      <c r="P48" s="105"/>
      <c r="Q48" s="126"/>
      <c r="R48" s="126"/>
      <c r="S48" s="126"/>
      <c r="T48" s="137"/>
      <c r="U48" s="39"/>
      <c r="V48" s="46">
        <f>VLOOKUP(STFUSS2023!A48,STFUSS2022!$1:$1048576,15,0)</f>
        <v>116</v>
      </c>
      <c r="W48" s="40">
        <f t="shared" si="0"/>
        <v>0</v>
      </c>
      <c r="X48" s="45"/>
    </row>
    <row r="49" spans="1:24" ht="12.75">
      <c r="A49">
        <v>191</v>
      </c>
      <c r="B49" t="s">
        <v>66</v>
      </c>
      <c r="C49" s="126"/>
      <c r="D49" s="116"/>
      <c r="E49" s="116"/>
      <c r="F49" s="116"/>
      <c r="G49" s="116"/>
      <c r="H49" s="116"/>
      <c r="I49" s="116"/>
      <c r="J49" s="116"/>
      <c r="K49" s="116"/>
      <c r="L49" s="116"/>
      <c r="M49" s="116"/>
      <c r="N49" s="116"/>
      <c r="O49">
        <v>96</v>
      </c>
      <c r="P49" s="105"/>
      <c r="Q49" s="126"/>
      <c r="R49" s="126"/>
      <c r="S49" s="126"/>
      <c r="T49" s="137"/>
      <c r="U49" s="39"/>
      <c r="V49" s="46">
        <f>VLOOKUP(STFUSS2023!A49,STFUSS2022!$1:$1048576,15,0)</f>
        <v>99</v>
      </c>
      <c r="W49" s="40">
        <f t="shared" si="0"/>
        <v>3</v>
      </c>
      <c r="X49" s="45"/>
    </row>
    <row r="50" spans="1:24" ht="12.75">
      <c r="A50">
        <v>113</v>
      </c>
      <c r="B50" t="s">
        <v>39</v>
      </c>
      <c r="C50" s="126"/>
      <c r="D50" s="116"/>
      <c r="E50" s="116"/>
      <c r="F50" s="116"/>
      <c r="G50" s="116"/>
      <c r="H50" s="116"/>
      <c r="I50" s="116"/>
      <c r="J50" s="116"/>
      <c r="K50" s="116"/>
      <c r="L50" s="116"/>
      <c r="M50" s="116"/>
      <c r="N50" s="116"/>
      <c r="O50">
        <v>113</v>
      </c>
      <c r="P50" s="105"/>
      <c r="Q50" s="126"/>
      <c r="R50" s="126"/>
      <c r="S50" s="126"/>
      <c r="T50" s="137"/>
      <c r="U50" s="39"/>
      <c r="V50" s="46">
        <f>VLOOKUP(STFUSS2023!A50,STFUSS2022!$1:$1048576,15,0)</f>
        <v>115</v>
      </c>
      <c r="W50" s="40">
        <f t="shared" si="0"/>
        <v>2</v>
      </c>
      <c r="X50" s="45"/>
    </row>
    <row r="51" spans="1:24" ht="12.75">
      <c r="A51">
        <v>192</v>
      </c>
      <c r="B51" t="s">
        <v>40</v>
      </c>
      <c r="C51" s="126"/>
      <c r="D51" s="116"/>
      <c r="E51" s="116"/>
      <c r="F51" s="116"/>
      <c r="G51" s="116"/>
      <c r="H51" s="116"/>
      <c r="I51" s="116"/>
      <c r="J51" s="116"/>
      <c r="K51" s="116"/>
      <c r="L51" s="116"/>
      <c r="M51" s="116"/>
      <c r="N51" s="116"/>
      <c r="O51">
        <v>101</v>
      </c>
      <c r="P51" s="105"/>
      <c r="Q51" s="126"/>
      <c r="R51" s="126"/>
      <c r="S51" s="126"/>
      <c r="T51" s="137"/>
      <c r="U51" s="39"/>
      <c r="V51" s="46">
        <f>VLOOKUP(STFUSS2023!A51,STFUSS2022!$1:$1048576,15,0)</f>
        <v>101</v>
      </c>
      <c r="W51" s="40">
        <f t="shared" si="0"/>
        <v>0</v>
      </c>
      <c r="X51" s="45"/>
    </row>
    <row r="52" spans="1:24" ht="12.75">
      <c r="A52">
        <v>55</v>
      </c>
      <c r="B52" t="s">
        <v>88</v>
      </c>
      <c r="C52" s="126"/>
      <c r="D52" s="116"/>
      <c r="E52" s="116"/>
      <c r="F52" s="116"/>
      <c r="G52" s="116"/>
      <c r="H52" s="116"/>
      <c r="I52" s="116"/>
      <c r="J52" s="116"/>
      <c r="K52" s="116"/>
      <c r="L52" s="116"/>
      <c r="M52" s="116"/>
      <c r="N52" s="116"/>
      <c r="O52">
        <v>113</v>
      </c>
      <c r="P52" s="105"/>
      <c r="Q52" s="126"/>
      <c r="R52" s="126"/>
      <c r="S52" s="126"/>
      <c r="T52" s="137"/>
      <c r="U52" s="39"/>
      <c r="V52" s="46">
        <f>VLOOKUP(STFUSS2023!A52,STFUSS2022!$1:$1048576,15,0)</f>
        <v>113</v>
      </c>
      <c r="W52" s="40">
        <f t="shared" si="0"/>
        <v>0</v>
      </c>
      <c r="X52" s="45"/>
    </row>
    <row r="53" spans="1:24" ht="12.75">
      <c r="A53">
        <v>294</v>
      </c>
      <c r="B53" t="s">
        <v>74</v>
      </c>
      <c r="C53" s="126"/>
      <c r="D53" s="116"/>
      <c r="E53" s="116"/>
      <c r="F53" s="116"/>
      <c r="G53" s="116"/>
      <c r="H53" s="116"/>
      <c r="I53" s="116"/>
      <c r="J53" s="116"/>
      <c r="K53" s="116"/>
      <c r="L53" s="116"/>
      <c r="M53" s="116"/>
      <c r="N53" s="116"/>
      <c r="O53">
        <v>115</v>
      </c>
      <c r="P53" s="105"/>
      <c r="Q53" s="126"/>
      <c r="R53" s="126"/>
      <c r="S53" s="126"/>
      <c r="T53" s="137"/>
      <c r="U53" s="39"/>
      <c r="V53" s="46">
        <f>VLOOKUP(STFUSS2023!A53,STFUSS2022!$1:$1048576,15,0)</f>
        <v>115</v>
      </c>
      <c r="W53" s="40">
        <f t="shared" si="0"/>
        <v>0</v>
      </c>
      <c r="X53" s="45"/>
    </row>
    <row r="54" spans="1:24" ht="12.75">
      <c r="A54">
        <v>218</v>
      </c>
      <c r="B54" t="s">
        <v>255</v>
      </c>
      <c r="C54" s="126"/>
      <c r="D54" s="116"/>
      <c r="E54" s="116"/>
      <c r="F54" s="116"/>
      <c r="G54" s="116"/>
      <c r="H54" s="116"/>
      <c r="I54" s="116"/>
      <c r="J54" s="116"/>
      <c r="K54" s="116"/>
      <c r="L54" s="116"/>
      <c r="M54" s="116"/>
      <c r="N54" s="116"/>
      <c r="O54">
        <v>119</v>
      </c>
      <c r="P54" s="105"/>
      <c r="Q54" s="126"/>
      <c r="R54" s="126"/>
      <c r="S54" s="126"/>
      <c r="T54" s="137"/>
      <c r="U54" s="39"/>
      <c r="V54" s="46">
        <f>VLOOKUP(STFUSS2023!A54,STFUSS2022!$1:$1048576,15,0)</f>
        <v>119</v>
      </c>
      <c r="W54" s="40">
        <f t="shared" si="0"/>
        <v>0</v>
      </c>
      <c r="X54" s="45"/>
    </row>
    <row r="55" spans="1:24" ht="12.75">
      <c r="A55">
        <v>219</v>
      </c>
      <c r="B55" t="s">
        <v>174</v>
      </c>
      <c r="C55" s="126"/>
      <c r="D55" s="116"/>
      <c r="E55" s="116"/>
      <c r="F55" s="116"/>
      <c r="G55" s="116"/>
      <c r="H55" s="116"/>
      <c r="I55" s="116"/>
      <c r="J55" s="116"/>
      <c r="K55" s="116"/>
      <c r="L55" s="116"/>
      <c r="M55" s="116"/>
      <c r="N55" s="116"/>
      <c r="O55">
        <v>120</v>
      </c>
      <c r="P55" s="105"/>
      <c r="Q55" s="126"/>
      <c r="R55" s="126"/>
      <c r="S55" s="126"/>
      <c r="T55" s="137"/>
      <c r="U55" s="39"/>
      <c r="V55" s="46">
        <f>VLOOKUP(STFUSS2023!A55,STFUSS2022!$1:$1048576,15,0)</f>
        <v>120</v>
      </c>
      <c r="W55" s="40">
        <f t="shared" si="0"/>
        <v>0</v>
      </c>
      <c r="X55" s="45"/>
    </row>
    <row r="56" spans="1:24" ht="12.75">
      <c r="A56">
        <v>56</v>
      </c>
      <c r="B56" t="s">
        <v>128</v>
      </c>
      <c r="C56" s="126"/>
      <c r="D56" s="116"/>
      <c r="E56" s="116"/>
      <c r="F56" s="116"/>
      <c r="G56" s="116"/>
      <c r="H56" s="116"/>
      <c r="I56" s="116"/>
      <c r="J56" s="116"/>
      <c r="K56" s="116"/>
      <c r="L56" s="116"/>
      <c r="M56" s="116"/>
      <c r="N56" s="116"/>
      <c r="O56">
        <v>118</v>
      </c>
      <c r="P56" s="105"/>
      <c r="Q56" s="126"/>
      <c r="R56" s="126"/>
      <c r="S56" s="126"/>
      <c r="T56" s="137"/>
      <c r="U56" s="39"/>
      <c r="V56" s="46">
        <f>VLOOKUP(STFUSS2023!A56,STFUSS2022!$1:$1048576,15,0)</f>
        <v>118</v>
      </c>
      <c r="W56" s="40">
        <f t="shared" si="0"/>
        <v>0</v>
      </c>
      <c r="X56" s="45"/>
    </row>
    <row r="57" spans="1:24" ht="12.75">
      <c r="A57">
        <v>151</v>
      </c>
      <c r="B57" t="s">
        <v>123</v>
      </c>
      <c r="C57" s="126"/>
      <c r="D57" s="116"/>
      <c r="E57" s="116"/>
      <c r="F57" s="116"/>
      <c r="G57" s="116"/>
      <c r="H57" s="116"/>
      <c r="I57" s="116"/>
      <c r="J57" s="116"/>
      <c r="K57" s="116"/>
      <c r="L57" s="116"/>
      <c r="M57" s="116"/>
      <c r="N57" s="116"/>
      <c r="O57">
        <v>79</v>
      </c>
      <c r="P57" s="105"/>
      <c r="Q57" s="126"/>
      <c r="R57" s="126"/>
      <c r="S57" s="126"/>
      <c r="T57" s="137"/>
      <c r="U57" s="39"/>
      <c r="V57" s="46">
        <f>VLOOKUP(STFUSS2023!A57,STFUSS2022!$1:$1048576,15,0)</f>
        <v>79</v>
      </c>
      <c r="W57" s="40">
        <f t="shared" si="0"/>
        <v>0</v>
      </c>
      <c r="X57" s="45"/>
    </row>
    <row r="58" spans="1:24" ht="12.75">
      <c r="A58">
        <v>172</v>
      </c>
      <c r="B58" t="s">
        <v>129</v>
      </c>
      <c r="C58" s="126"/>
      <c r="D58" s="116"/>
      <c r="E58" s="116"/>
      <c r="F58" s="116"/>
      <c r="G58" s="116"/>
      <c r="H58" s="116"/>
      <c r="I58" s="116"/>
      <c r="J58" s="116"/>
      <c r="K58" s="116"/>
      <c r="L58" s="116"/>
      <c r="M58" s="116"/>
      <c r="N58" s="116"/>
      <c r="O58">
        <v>109</v>
      </c>
      <c r="P58" s="105"/>
      <c r="Q58" s="126"/>
      <c r="R58" s="126"/>
      <c r="S58" s="126"/>
      <c r="T58" s="137"/>
      <c r="U58" s="39"/>
      <c r="V58" s="46">
        <f>VLOOKUP(STFUSS2023!A58,STFUSS2022!$1:$1048576,15,0)</f>
        <v>107</v>
      </c>
      <c r="W58" s="40">
        <f t="shared" si="0"/>
        <v>-2</v>
      </c>
      <c r="X58" s="45"/>
    </row>
    <row r="59" spans="1:24" ht="12.75">
      <c r="A59">
        <v>27</v>
      </c>
      <c r="B59" t="s">
        <v>67</v>
      </c>
      <c r="C59" s="126"/>
      <c r="D59" s="116"/>
      <c r="E59" s="116"/>
      <c r="F59" s="116"/>
      <c r="G59" s="116"/>
      <c r="H59" s="116"/>
      <c r="I59" s="116"/>
      <c r="J59" s="116"/>
      <c r="K59" s="116"/>
      <c r="L59" s="116"/>
      <c r="M59" s="116"/>
      <c r="N59" s="116"/>
      <c r="O59">
        <v>114</v>
      </c>
      <c r="P59" s="105"/>
      <c r="Q59" s="126"/>
      <c r="R59" s="126"/>
      <c r="S59" s="126"/>
      <c r="T59" s="137"/>
      <c r="U59" s="39"/>
      <c r="V59" s="46">
        <f>VLOOKUP(STFUSS2023!A59,STFUSS2022!$1:$1048576,15,0)</f>
        <v>114</v>
      </c>
      <c r="W59" s="40">
        <f t="shared" si="0"/>
        <v>0</v>
      </c>
      <c r="X59" s="45"/>
    </row>
    <row r="60" spans="1:24" ht="12.75">
      <c r="A60">
        <v>114</v>
      </c>
      <c r="B60" t="s">
        <v>21</v>
      </c>
      <c r="C60" s="126"/>
      <c r="D60" s="116"/>
      <c r="E60" s="116"/>
      <c r="F60" s="116"/>
      <c r="G60" s="116"/>
      <c r="H60" s="116"/>
      <c r="I60" s="116"/>
      <c r="J60" s="116"/>
      <c r="K60" s="116"/>
      <c r="L60" s="116"/>
      <c r="M60" s="116"/>
      <c r="N60" s="116"/>
      <c r="O60">
        <v>124</v>
      </c>
      <c r="P60" s="105"/>
      <c r="Q60" s="126"/>
      <c r="R60" s="126"/>
      <c r="S60" s="126"/>
      <c r="T60" s="137"/>
      <c r="U60" s="39"/>
      <c r="V60" s="46">
        <f>VLOOKUP(STFUSS2023!A60,STFUSS2022!$1:$1048576,15,0)</f>
        <v>124</v>
      </c>
      <c r="W60" s="40">
        <f t="shared" si="0"/>
        <v>0</v>
      </c>
      <c r="X60" s="45"/>
    </row>
    <row r="61" spans="1:24" ht="12.75">
      <c r="A61">
        <v>28</v>
      </c>
      <c r="B61" t="s">
        <v>130</v>
      </c>
      <c r="C61" s="126"/>
      <c r="D61" s="116"/>
      <c r="E61" s="116"/>
      <c r="F61" s="116"/>
      <c r="G61" s="116"/>
      <c r="H61" s="116"/>
      <c r="I61" s="116"/>
      <c r="J61" s="116"/>
      <c r="K61" s="116"/>
      <c r="L61" s="116"/>
      <c r="M61" s="116"/>
      <c r="N61" s="116"/>
      <c r="O61">
        <v>107</v>
      </c>
      <c r="P61" s="105"/>
      <c r="Q61" s="126"/>
      <c r="R61" s="126"/>
      <c r="S61" s="126"/>
      <c r="T61" s="137"/>
      <c r="U61" s="39"/>
      <c r="V61" s="46">
        <f>VLOOKUP(STFUSS2023!A61,STFUSS2022!$1:$1048576,15,0)</f>
        <v>107</v>
      </c>
      <c r="W61" s="40">
        <f t="shared" si="0"/>
        <v>0</v>
      </c>
      <c r="X61" s="45"/>
    </row>
    <row r="62" spans="1:24" ht="12.75">
      <c r="A62">
        <v>29</v>
      </c>
      <c r="B62" t="s">
        <v>146</v>
      </c>
      <c r="C62" s="126"/>
      <c r="D62" s="116"/>
      <c r="E62" s="116"/>
      <c r="F62" s="116"/>
      <c r="G62" s="116"/>
      <c r="H62" s="116"/>
      <c r="I62" s="116"/>
      <c r="J62" s="116"/>
      <c r="K62" s="116"/>
      <c r="L62" s="116"/>
      <c r="M62" s="116"/>
      <c r="N62" s="116"/>
      <c r="O62">
        <v>112</v>
      </c>
      <c r="P62" s="105"/>
      <c r="Q62" s="126"/>
      <c r="R62" s="126"/>
      <c r="S62" s="126"/>
      <c r="T62" s="137"/>
      <c r="U62" s="39"/>
      <c r="V62" s="46">
        <f>VLOOKUP(STFUSS2023!A62,STFUSS2022!$1:$1048576,15,0)</f>
        <v>112</v>
      </c>
      <c r="W62" s="40">
        <f t="shared" si="0"/>
        <v>0</v>
      </c>
      <c r="X62" s="45"/>
    </row>
    <row r="63" spans="1:24" ht="12.75">
      <c r="A63">
        <v>57</v>
      </c>
      <c r="B63" t="s">
        <v>110</v>
      </c>
      <c r="C63" s="126"/>
      <c r="D63" s="116"/>
      <c r="E63" s="116"/>
      <c r="F63" s="116"/>
      <c r="G63" s="116"/>
      <c r="H63" s="116"/>
      <c r="I63" s="116"/>
      <c r="J63" s="116"/>
      <c r="K63" s="116"/>
      <c r="L63" s="116"/>
      <c r="M63" s="116"/>
      <c r="N63" s="116"/>
      <c r="O63">
        <v>99</v>
      </c>
      <c r="P63" s="105"/>
      <c r="Q63" s="126"/>
      <c r="R63" s="126"/>
      <c r="S63" s="126"/>
      <c r="T63" s="137"/>
      <c r="U63" s="39"/>
      <c r="V63" s="46">
        <f>VLOOKUP(STFUSS2023!A63,STFUSS2022!$1:$1048576,15,0)</f>
        <v>99</v>
      </c>
      <c r="W63" s="40">
        <f t="shared" si="0"/>
        <v>0</v>
      </c>
      <c r="X63" s="45"/>
    </row>
    <row r="64" spans="1:24" ht="12.75">
      <c r="A64">
        <v>193</v>
      </c>
      <c r="B64" t="s">
        <v>27</v>
      </c>
      <c r="C64" s="126"/>
      <c r="D64" s="116"/>
      <c r="E64" s="116"/>
      <c r="F64" s="116"/>
      <c r="G64" s="116"/>
      <c r="H64" s="116"/>
      <c r="I64" s="116"/>
      <c r="J64" s="116"/>
      <c r="K64" s="116"/>
      <c r="L64" s="116"/>
      <c r="M64" s="116"/>
      <c r="N64" s="116"/>
      <c r="O64">
        <v>99</v>
      </c>
      <c r="P64" s="105"/>
      <c r="Q64" s="126"/>
      <c r="R64" s="126"/>
      <c r="S64" s="126"/>
      <c r="T64" s="137"/>
      <c r="U64" s="39"/>
      <c r="V64" s="46">
        <f>VLOOKUP(STFUSS2023!A64,STFUSS2022!$1:$1048576,15,0)</f>
        <v>103</v>
      </c>
      <c r="W64" s="40">
        <f t="shared" si="0"/>
        <v>4</v>
      </c>
      <c r="X64" s="45"/>
    </row>
    <row r="65" spans="1:24" ht="12.75">
      <c r="A65">
        <v>244</v>
      </c>
      <c r="B65" t="s">
        <v>53</v>
      </c>
      <c r="C65" s="126"/>
      <c r="D65" s="116"/>
      <c r="E65" s="116"/>
      <c r="F65" s="116"/>
      <c r="G65" s="116"/>
      <c r="H65" s="116"/>
      <c r="I65" s="116"/>
      <c r="J65" s="116"/>
      <c r="K65" s="116"/>
      <c r="L65" s="116"/>
      <c r="M65" s="116"/>
      <c r="N65" s="116"/>
      <c r="O65">
        <v>110</v>
      </c>
      <c r="P65" s="105"/>
      <c r="Q65" s="126"/>
      <c r="R65" s="126"/>
      <c r="S65" s="126"/>
      <c r="T65" s="137"/>
      <c r="U65" s="39"/>
      <c r="V65" s="46">
        <f>VLOOKUP(STFUSS2023!A65,STFUSS2022!$1:$1048576,15,0)</f>
        <v>110</v>
      </c>
      <c r="W65" s="40">
        <f t="shared" si="0"/>
        <v>0</v>
      </c>
      <c r="X65" s="45"/>
    </row>
    <row r="66" spans="1:24" ht="12.75">
      <c r="A66">
        <v>58</v>
      </c>
      <c r="B66" t="s">
        <v>147</v>
      </c>
      <c r="C66" s="126"/>
      <c r="D66" s="116"/>
      <c r="E66" s="116"/>
      <c r="F66" s="116"/>
      <c r="G66" s="116"/>
      <c r="H66" s="116"/>
      <c r="I66" s="116"/>
      <c r="J66" s="116"/>
      <c r="K66" s="116"/>
      <c r="L66" s="116"/>
      <c r="M66" s="116"/>
      <c r="N66" s="116"/>
      <c r="O66">
        <v>120</v>
      </c>
      <c r="P66" s="105"/>
      <c r="Q66" s="126"/>
      <c r="R66" s="126"/>
      <c r="S66" s="126"/>
      <c r="T66" s="137"/>
      <c r="U66" s="39"/>
      <c r="V66" s="46">
        <f>VLOOKUP(STFUSS2023!A66,STFUSS2022!$1:$1048576,15,0)</f>
        <v>120</v>
      </c>
      <c r="W66" s="40">
        <f t="shared" si="0"/>
        <v>0</v>
      </c>
      <c r="X66" s="45"/>
    </row>
    <row r="67" spans="1:24" ht="12.75">
      <c r="A67">
        <v>115</v>
      </c>
      <c r="B67" t="s">
        <v>89</v>
      </c>
      <c r="C67" s="126"/>
      <c r="D67" s="116"/>
      <c r="E67" s="116"/>
      <c r="F67" s="116"/>
      <c r="G67" s="116"/>
      <c r="H67" s="116"/>
      <c r="I67" s="116"/>
      <c r="J67" s="116"/>
      <c r="K67" s="116"/>
      <c r="L67" s="116"/>
      <c r="M67" s="116"/>
      <c r="N67" s="116"/>
      <c r="O67">
        <v>117</v>
      </c>
      <c r="P67" s="105"/>
      <c r="Q67" s="126"/>
      <c r="R67" s="126"/>
      <c r="S67" s="126"/>
      <c r="T67" s="137"/>
      <c r="U67" s="39"/>
      <c r="V67" s="46">
        <f>VLOOKUP(STFUSS2023!A67,STFUSS2022!$1:$1048576,15,0)</f>
        <v>119</v>
      </c>
      <c r="W67" s="40">
        <f t="shared" si="0"/>
        <v>2</v>
      </c>
      <c r="X67" s="45"/>
    </row>
    <row r="68" spans="1:24" ht="12.75">
      <c r="A68">
        <v>194</v>
      </c>
      <c r="B68" t="s">
        <v>180</v>
      </c>
      <c r="C68" s="126"/>
      <c r="D68" s="116"/>
      <c r="E68" s="116"/>
      <c r="F68" s="116"/>
      <c r="G68" s="116"/>
      <c r="H68" s="116"/>
      <c r="I68" s="116"/>
      <c r="J68" s="116"/>
      <c r="K68" s="116"/>
      <c r="L68" s="116"/>
      <c r="M68" s="116"/>
      <c r="N68" s="116"/>
      <c r="O68">
        <v>94</v>
      </c>
      <c r="P68" s="105"/>
      <c r="Q68" s="126"/>
      <c r="R68" s="126"/>
      <c r="S68" s="126"/>
      <c r="T68" s="137"/>
      <c r="U68" s="39"/>
      <c r="V68" s="46">
        <f>VLOOKUP(STFUSS2023!A68,STFUSS2022!$1:$1048576,15,0)</f>
        <v>94</v>
      </c>
      <c r="W68" s="40">
        <f t="shared" si="0"/>
        <v>0</v>
      </c>
      <c r="X68" s="45"/>
    </row>
    <row r="69" spans="1:24" ht="12.75">
      <c r="A69">
        <v>116</v>
      </c>
      <c r="B69" t="s">
        <v>28</v>
      </c>
      <c r="C69" s="126"/>
      <c r="D69" s="116"/>
      <c r="E69" s="116"/>
      <c r="F69" s="116"/>
      <c r="G69" s="116"/>
      <c r="H69" s="116"/>
      <c r="I69" s="116"/>
      <c r="J69" s="116"/>
      <c r="K69" s="116"/>
      <c r="L69" s="116"/>
      <c r="M69" s="116"/>
      <c r="N69" s="116"/>
      <c r="O69">
        <v>113</v>
      </c>
      <c r="P69" s="105"/>
      <c r="Q69" s="126"/>
      <c r="R69" s="126"/>
      <c r="S69" s="126"/>
      <c r="T69" s="137"/>
      <c r="U69" s="39"/>
      <c r="V69" s="46">
        <f>VLOOKUP(STFUSS2023!A69,STFUSS2022!$1:$1048576,15,0)</f>
        <v>113</v>
      </c>
      <c r="W69" s="40">
        <f t="shared" si="0"/>
        <v>0</v>
      </c>
      <c r="X69" s="45"/>
    </row>
    <row r="70" spans="1:24" ht="12.75">
      <c r="A70">
        <v>220</v>
      </c>
      <c r="B70" t="s">
        <v>184</v>
      </c>
      <c r="C70" s="126"/>
      <c r="D70" s="116"/>
      <c r="E70" s="116"/>
      <c r="F70" s="116"/>
      <c r="G70" s="116"/>
      <c r="H70" s="116"/>
      <c r="I70" s="116"/>
      <c r="J70" s="116"/>
      <c r="K70" s="116"/>
      <c r="L70" s="116"/>
      <c r="M70" s="116"/>
      <c r="N70" s="116"/>
      <c r="O70">
        <v>116</v>
      </c>
      <c r="P70" s="105"/>
      <c r="Q70" s="126"/>
      <c r="R70" s="126"/>
      <c r="S70" s="126"/>
      <c r="T70" s="137"/>
      <c r="U70" s="39"/>
      <c r="V70" s="46">
        <f>VLOOKUP(STFUSS2023!A70,STFUSS2022!$1:$1048576,15,0)</f>
        <v>116</v>
      </c>
      <c r="W70" s="40">
        <f t="shared" si="0"/>
        <v>0</v>
      </c>
      <c r="X70" s="45"/>
    </row>
    <row r="71" spans="1:24" ht="12.75">
      <c r="A71">
        <v>4</v>
      </c>
      <c r="B71" t="s">
        <v>246</v>
      </c>
      <c r="C71" s="126"/>
      <c r="D71" s="116"/>
      <c r="E71" s="116"/>
      <c r="F71" s="116"/>
      <c r="G71" s="116"/>
      <c r="H71" s="116"/>
      <c r="I71" s="116"/>
      <c r="J71" s="116"/>
      <c r="K71" s="116"/>
      <c r="L71" s="116"/>
      <c r="M71" s="116"/>
      <c r="N71" s="116"/>
      <c r="O71">
        <v>112</v>
      </c>
      <c r="P71" s="105"/>
      <c r="Q71" s="126"/>
      <c r="R71" s="126"/>
      <c r="S71" s="126"/>
      <c r="T71" s="137"/>
      <c r="U71" s="39"/>
      <c r="V71" s="46">
        <f>VLOOKUP(STFUSS2023!A71,STFUSS2022!$1:$1048576,15,0)</f>
        <v>112</v>
      </c>
      <c r="W71" s="40">
        <f t="shared" si="0"/>
        <v>0</v>
      </c>
      <c r="X71" s="45"/>
    </row>
    <row r="72" spans="1:24" ht="12.75">
      <c r="A72">
        <v>5</v>
      </c>
      <c r="B72" t="s">
        <v>75</v>
      </c>
      <c r="C72" s="126"/>
      <c r="D72" s="116"/>
      <c r="E72" s="116"/>
      <c r="F72" s="116"/>
      <c r="G72" s="116"/>
      <c r="H72" s="116"/>
      <c r="I72" s="128"/>
      <c r="J72" s="116"/>
      <c r="K72" s="116"/>
      <c r="L72" s="116"/>
      <c r="M72" s="116"/>
      <c r="N72" s="116"/>
      <c r="O72">
        <v>100</v>
      </c>
      <c r="P72" s="105"/>
      <c r="Q72" s="126"/>
      <c r="R72" s="126"/>
      <c r="S72" s="126"/>
      <c r="T72" s="137"/>
      <c r="U72" s="39"/>
      <c r="V72" s="46">
        <f>VLOOKUP(STFUSS2023!A72,STFUSS2022!$1:$1048576,15,0)</f>
        <v>105</v>
      </c>
      <c r="W72" s="40">
        <f t="shared" si="0"/>
        <v>5</v>
      </c>
      <c r="X72" s="45"/>
    </row>
    <row r="73" spans="1:24" ht="12.75">
      <c r="A73">
        <v>31</v>
      </c>
      <c r="B73" t="s">
        <v>111</v>
      </c>
      <c r="C73" s="126"/>
      <c r="D73" s="116"/>
      <c r="E73" s="116"/>
      <c r="F73" s="116"/>
      <c r="G73" s="116"/>
      <c r="H73" s="116"/>
      <c r="I73" s="116"/>
      <c r="J73" s="116"/>
      <c r="K73" s="116"/>
      <c r="L73" s="116"/>
      <c r="M73" s="116"/>
      <c r="N73" s="116"/>
      <c r="O73">
        <v>102</v>
      </c>
      <c r="P73" s="105"/>
      <c r="Q73" s="126"/>
      <c r="R73" s="126"/>
      <c r="S73" s="126"/>
      <c r="T73" s="137"/>
      <c r="U73" s="39"/>
      <c r="V73" s="46">
        <f>VLOOKUP(STFUSS2023!A73,STFUSS2022!$1:$1048576,15,0)</f>
        <v>102</v>
      </c>
      <c r="W73" s="40">
        <f t="shared" si="0"/>
        <v>0</v>
      </c>
      <c r="X73" s="45"/>
    </row>
    <row r="74" spans="1:24" ht="12.75">
      <c r="A74">
        <v>152</v>
      </c>
      <c r="B74" t="s">
        <v>54</v>
      </c>
      <c r="C74" s="126"/>
      <c r="D74" s="116"/>
      <c r="E74" s="116"/>
      <c r="F74" s="116"/>
      <c r="G74" s="116"/>
      <c r="H74" s="116"/>
      <c r="I74" s="116"/>
      <c r="J74" s="116"/>
      <c r="K74" s="116"/>
      <c r="L74" s="116"/>
      <c r="M74" s="116"/>
      <c r="N74" s="116"/>
      <c r="O74">
        <v>75</v>
      </c>
      <c r="P74" s="105"/>
      <c r="Q74" s="126"/>
      <c r="R74" s="126"/>
      <c r="S74" s="126"/>
      <c r="T74" s="137"/>
      <c r="U74" s="39"/>
      <c r="V74" s="46">
        <f>VLOOKUP(STFUSS2023!A74,STFUSS2022!$1:$1048576,15,0)</f>
        <v>78</v>
      </c>
      <c r="W74" s="40">
        <f t="shared" si="0"/>
        <v>3</v>
      </c>
      <c r="X74" s="45"/>
    </row>
    <row r="75" spans="1:24" ht="12.75">
      <c r="A75">
        <v>221</v>
      </c>
      <c r="B75" t="s">
        <v>41</v>
      </c>
      <c r="C75" s="126"/>
      <c r="D75" s="116"/>
      <c r="E75" s="116"/>
      <c r="F75" s="116"/>
      <c r="G75" s="116"/>
      <c r="H75" s="116"/>
      <c r="I75" s="116"/>
      <c r="J75" s="116"/>
      <c r="K75" s="116"/>
      <c r="L75" s="116"/>
      <c r="M75" s="116"/>
      <c r="N75" s="116"/>
      <c r="O75">
        <v>96</v>
      </c>
      <c r="P75" s="105"/>
      <c r="Q75" s="126"/>
      <c r="R75" s="126"/>
      <c r="S75" s="126"/>
      <c r="T75" s="137"/>
      <c r="U75" s="39"/>
      <c r="V75" s="46">
        <f>VLOOKUP(STFUSS2023!A75,STFUSS2022!$1:$1048576,15,0)</f>
        <v>96</v>
      </c>
      <c r="W75" s="40">
        <f t="shared" si="0"/>
        <v>0</v>
      </c>
      <c r="X75" s="45"/>
    </row>
    <row r="76" spans="1:24" ht="12.75">
      <c r="A76">
        <v>117</v>
      </c>
      <c r="B76" t="s">
        <v>42</v>
      </c>
      <c r="C76" s="126"/>
      <c r="D76" s="116"/>
      <c r="E76" s="116"/>
      <c r="F76" s="116"/>
      <c r="G76" s="116"/>
      <c r="H76" s="116"/>
      <c r="I76" s="116"/>
      <c r="J76" s="116"/>
      <c r="K76" s="116"/>
      <c r="L76" s="116"/>
      <c r="M76" s="116"/>
      <c r="N76" s="116"/>
      <c r="O76">
        <v>112</v>
      </c>
      <c r="P76" s="105"/>
      <c r="Q76" s="126"/>
      <c r="R76" s="126"/>
      <c r="S76" s="126"/>
      <c r="T76" s="137"/>
      <c r="U76" s="39"/>
      <c r="V76" s="46">
        <f>VLOOKUP(STFUSS2023!A76,STFUSS2022!$1:$1048576,15,0)</f>
        <v>112</v>
      </c>
      <c r="W76" s="40">
        <f t="shared" si="0"/>
        <v>0</v>
      </c>
      <c r="X76" s="45"/>
    </row>
    <row r="77" spans="1:24" ht="12.75">
      <c r="A77">
        <v>173</v>
      </c>
      <c r="B77" t="s">
        <v>138</v>
      </c>
      <c r="C77" s="126"/>
      <c r="D77" s="116"/>
      <c r="E77" s="116"/>
      <c r="F77" s="116"/>
      <c r="G77" s="116"/>
      <c r="H77" s="116"/>
      <c r="I77" s="116"/>
      <c r="J77" s="116"/>
      <c r="K77" s="116"/>
      <c r="L77" s="116"/>
      <c r="M77" s="116"/>
      <c r="N77" s="116"/>
      <c r="O77">
        <v>113</v>
      </c>
      <c r="P77" s="105"/>
      <c r="Q77" s="126"/>
      <c r="R77" s="126"/>
      <c r="S77" s="126"/>
      <c r="T77" s="137"/>
      <c r="U77" s="39"/>
      <c r="V77" s="46">
        <f>VLOOKUP(STFUSS2023!A77,STFUSS2022!$1:$1048576,15,0)</f>
        <v>116</v>
      </c>
      <c r="W77" s="40">
        <f t="shared" si="0"/>
        <v>3</v>
      </c>
      <c r="X77" s="45"/>
    </row>
    <row r="78" spans="1:24" ht="12.75">
      <c r="A78">
        <v>59</v>
      </c>
      <c r="B78" t="s">
        <v>139</v>
      </c>
      <c r="C78" s="126"/>
      <c r="D78" s="116"/>
      <c r="E78" s="116"/>
      <c r="F78" s="116"/>
      <c r="G78" s="116"/>
      <c r="H78" s="116"/>
      <c r="I78" s="116"/>
      <c r="J78" s="116"/>
      <c r="K78" s="116"/>
      <c r="L78" s="116"/>
      <c r="M78" s="116"/>
      <c r="N78" s="116"/>
      <c r="O78">
        <v>116</v>
      </c>
      <c r="P78" s="105"/>
      <c r="Q78" s="126"/>
      <c r="R78" s="126"/>
      <c r="S78" s="126"/>
      <c r="T78" s="137"/>
      <c r="U78" s="39"/>
      <c r="V78" s="46">
        <f>VLOOKUP(STFUSS2023!A78,STFUSS2022!$1:$1048576,15,0)</f>
        <v>116</v>
      </c>
      <c r="W78" s="40">
        <f t="shared" si="0"/>
        <v>0</v>
      </c>
      <c r="X78" s="45"/>
    </row>
    <row r="79" spans="1:24" ht="12.75">
      <c r="A79">
        <v>153</v>
      </c>
      <c r="B79" t="s">
        <v>157</v>
      </c>
      <c r="C79" s="126"/>
      <c r="D79" s="116"/>
      <c r="E79" s="116"/>
      <c r="F79" s="116"/>
      <c r="G79" s="116"/>
      <c r="H79" s="116"/>
      <c r="I79" s="116"/>
      <c r="J79" s="116"/>
      <c r="K79" s="116"/>
      <c r="L79" s="116"/>
      <c r="M79" s="116"/>
      <c r="N79" s="116"/>
      <c r="O79">
        <v>116</v>
      </c>
      <c r="P79" s="105"/>
      <c r="Q79" s="126"/>
      <c r="R79" s="126"/>
      <c r="S79" s="126"/>
      <c r="T79" s="137"/>
      <c r="U79" s="39"/>
      <c r="V79" s="46">
        <f>VLOOKUP(STFUSS2023!A79,STFUSS2022!$1:$1048576,15,0)</f>
        <v>119</v>
      </c>
      <c r="W79" s="40">
        <f t="shared" si="0"/>
        <v>3</v>
      </c>
      <c r="X79" s="45"/>
    </row>
    <row r="80" spans="1:24" ht="12.75">
      <c r="A80">
        <v>295</v>
      </c>
      <c r="B80" t="s">
        <v>55</v>
      </c>
      <c r="C80" s="126"/>
      <c r="D80" s="116"/>
      <c r="E80" s="116"/>
      <c r="F80" s="116"/>
      <c r="G80" s="116"/>
      <c r="H80" s="116"/>
      <c r="I80" s="116"/>
      <c r="J80" s="116"/>
      <c r="K80" s="116"/>
      <c r="L80" s="116"/>
      <c r="M80" s="116"/>
      <c r="N80" s="116"/>
      <c r="O80">
        <v>90</v>
      </c>
      <c r="P80" s="105"/>
      <c r="Q80" s="126"/>
      <c r="R80" s="126"/>
      <c r="S80" s="126"/>
      <c r="T80" s="137"/>
      <c r="U80" s="39"/>
      <c r="V80" s="46">
        <f>VLOOKUP(STFUSS2023!A80,STFUSS2022!$1:$1048576,15,0)</f>
        <v>90</v>
      </c>
      <c r="W80" s="40">
        <f t="shared" si="0"/>
        <v>0</v>
      </c>
      <c r="X80" s="45"/>
    </row>
    <row r="81" spans="1:24" ht="12.75">
      <c r="A81">
        <v>60</v>
      </c>
      <c r="B81" t="s">
        <v>148</v>
      </c>
      <c r="C81" s="126"/>
      <c r="D81" s="116"/>
      <c r="E81" s="116"/>
      <c r="F81" s="116"/>
      <c r="G81" s="116"/>
      <c r="H81" s="116"/>
      <c r="I81" s="116"/>
      <c r="J81" s="116"/>
      <c r="K81" s="116"/>
      <c r="L81" s="116"/>
      <c r="M81" s="116"/>
      <c r="N81" s="116"/>
      <c r="O81">
        <v>110</v>
      </c>
      <c r="P81" s="105"/>
      <c r="Q81" s="126"/>
      <c r="R81" s="126"/>
      <c r="S81" s="126"/>
      <c r="T81" s="137"/>
      <c r="U81" s="39"/>
      <c r="V81" s="46">
        <f>VLOOKUP(STFUSS2023!A81,STFUSS2022!$1:$1048576,15,0)</f>
        <v>115</v>
      </c>
      <c r="W81" s="40">
        <f t="shared" si="0"/>
        <v>5</v>
      </c>
      <c r="X81" s="45"/>
    </row>
    <row r="82" spans="1:24" ht="12.75">
      <c r="A82">
        <v>61</v>
      </c>
      <c r="B82" t="s">
        <v>165</v>
      </c>
      <c r="C82" s="126"/>
      <c r="D82" s="116"/>
      <c r="E82" s="116"/>
      <c r="F82" s="116"/>
      <c r="G82" s="116"/>
      <c r="H82" s="116"/>
      <c r="I82" s="116"/>
      <c r="J82" s="116"/>
      <c r="K82" s="116"/>
      <c r="L82" s="116"/>
      <c r="M82" s="116"/>
      <c r="N82" s="116"/>
      <c r="O82">
        <v>108</v>
      </c>
      <c r="P82" s="105"/>
      <c r="Q82" s="126"/>
      <c r="R82" s="126"/>
      <c r="S82" s="126"/>
      <c r="T82" s="137"/>
      <c r="U82" s="39"/>
      <c r="V82" s="46">
        <f>VLOOKUP(STFUSS2023!A82,STFUSS2022!$1:$1048576,15,0)</f>
        <v>108</v>
      </c>
      <c r="W82" s="40">
        <f t="shared" si="0"/>
        <v>0</v>
      </c>
      <c r="X82" s="45"/>
    </row>
    <row r="83" spans="1:24" ht="12.75">
      <c r="A83">
        <v>87</v>
      </c>
      <c r="B83" t="s">
        <v>158</v>
      </c>
      <c r="C83" s="126"/>
      <c r="D83" s="116"/>
      <c r="E83" s="116"/>
      <c r="F83" s="116"/>
      <c r="G83" s="116"/>
      <c r="H83" s="116"/>
      <c r="I83" s="116"/>
      <c r="J83" s="116"/>
      <c r="K83" s="116"/>
      <c r="L83" s="116"/>
      <c r="M83" s="116"/>
      <c r="N83" s="116"/>
      <c r="O83">
        <v>117</v>
      </c>
      <c r="P83" s="105"/>
      <c r="Q83" s="126"/>
      <c r="R83" s="126"/>
      <c r="S83" s="126"/>
      <c r="T83" s="137"/>
      <c r="U83" s="39"/>
      <c r="V83" s="46">
        <f>VLOOKUP(STFUSS2023!A83,STFUSS2022!$1:$1048576,15,0)</f>
        <v>115</v>
      </c>
      <c r="W83" s="40">
        <f t="shared" ref="W83:W146" si="1">+V83-O83</f>
        <v>-2</v>
      </c>
      <c r="X83" s="45"/>
    </row>
    <row r="84" spans="1:24" ht="12.75">
      <c r="A84">
        <v>296</v>
      </c>
      <c r="B84" t="s">
        <v>43</v>
      </c>
      <c r="C84" s="126"/>
      <c r="D84" s="116"/>
      <c r="E84" s="116"/>
      <c r="F84" s="116"/>
      <c r="G84" s="116"/>
      <c r="H84" s="116"/>
      <c r="I84" s="116"/>
      <c r="J84" s="116"/>
      <c r="K84" s="116"/>
      <c r="L84" s="116"/>
      <c r="M84" s="116"/>
      <c r="N84" s="116"/>
      <c r="O84">
        <v>110</v>
      </c>
      <c r="P84" s="105"/>
      <c r="Q84" s="126"/>
      <c r="R84" s="126"/>
      <c r="S84" s="126"/>
      <c r="T84" s="137"/>
      <c r="U84" s="39"/>
      <c r="V84" s="46">
        <f>VLOOKUP(STFUSS2023!A84,STFUSS2022!$1:$1048576,15,0)</f>
        <v>110</v>
      </c>
      <c r="W84" s="40">
        <f t="shared" si="1"/>
        <v>0</v>
      </c>
      <c r="X84" s="45"/>
    </row>
    <row r="85" spans="1:24" ht="12.75">
      <c r="A85">
        <v>6</v>
      </c>
      <c r="B85" t="s">
        <v>247</v>
      </c>
      <c r="C85" s="126"/>
      <c r="D85" s="116"/>
      <c r="E85" s="116"/>
      <c r="F85" s="116"/>
      <c r="G85" s="116"/>
      <c r="H85" s="116"/>
      <c r="I85" s="116"/>
      <c r="J85" s="116"/>
      <c r="K85" s="116"/>
      <c r="L85" s="116"/>
      <c r="M85" s="116"/>
      <c r="N85" s="116"/>
      <c r="O85">
        <v>102</v>
      </c>
      <c r="P85" s="105"/>
      <c r="Q85" s="126"/>
      <c r="R85" s="126"/>
      <c r="S85" s="126"/>
      <c r="T85" s="137"/>
      <c r="U85" s="39"/>
      <c r="V85" s="46">
        <f>VLOOKUP(STFUSS2023!A85,STFUSS2022!$1:$1048576,15,0)</f>
        <v>102</v>
      </c>
      <c r="W85" s="40">
        <f t="shared" si="1"/>
        <v>0</v>
      </c>
      <c r="X85" s="45"/>
    </row>
    <row r="86" spans="1:24" ht="12.75">
      <c r="A86">
        <v>135</v>
      </c>
      <c r="B86" t="s">
        <v>29</v>
      </c>
      <c r="C86" s="126"/>
      <c r="D86" s="116"/>
      <c r="E86" s="116"/>
      <c r="F86" s="116"/>
      <c r="G86" s="116"/>
      <c r="H86" s="116"/>
      <c r="I86" s="116"/>
      <c r="J86" s="116"/>
      <c r="K86" s="116"/>
      <c r="L86" s="116"/>
      <c r="M86" s="116"/>
      <c r="N86" s="116"/>
      <c r="O86">
        <v>72</v>
      </c>
      <c r="P86" s="105"/>
      <c r="Q86" s="126"/>
      <c r="R86" s="126"/>
      <c r="S86" s="126"/>
      <c r="T86" s="137"/>
      <c r="U86" s="39"/>
      <c r="V86" s="46">
        <f>VLOOKUP(STFUSS2023!A86,STFUSS2022!$1:$1048576,15,0)</f>
        <v>72</v>
      </c>
      <c r="W86" s="40">
        <f t="shared" si="1"/>
        <v>0</v>
      </c>
      <c r="X86" s="45"/>
    </row>
    <row r="87" spans="1:24" ht="12.75">
      <c r="A87">
        <v>33</v>
      </c>
      <c r="B87" t="s">
        <v>175</v>
      </c>
      <c r="C87" s="126"/>
      <c r="D87" s="116"/>
      <c r="E87" s="116"/>
      <c r="F87" s="116"/>
      <c r="G87" s="116"/>
      <c r="H87" s="116"/>
      <c r="I87" s="116"/>
      <c r="J87" s="116"/>
      <c r="K87" s="116"/>
      <c r="L87" s="116"/>
      <c r="M87" s="116"/>
      <c r="N87" s="116"/>
      <c r="O87">
        <v>112</v>
      </c>
      <c r="P87" s="105"/>
      <c r="Q87" s="126"/>
      <c r="R87" s="126"/>
      <c r="S87" s="126"/>
      <c r="T87" s="137"/>
      <c r="U87" s="39"/>
      <c r="V87" s="46">
        <f>VLOOKUP(STFUSS2023!A87,STFUSS2022!$1:$1048576,15,0)</f>
        <v>112</v>
      </c>
      <c r="W87" s="40">
        <f t="shared" si="1"/>
        <v>0</v>
      </c>
      <c r="X87" s="45"/>
    </row>
    <row r="88" spans="1:24" ht="12.75">
      <c r="A88">
        <v>62</v>
      </c>
      <c r="B88" t="s">
        <v>23</v>
      </c>
      <c r="C88" s="126"/>
      <c r="D88" s="116"/>
      <c r="E88" s="116"/>
      <c r="F88" s="116"/>
      <c r="G88" s="116"/>
      <c r="H88" s="116"/>
      <c r="I88" s="116"/>
      <c r="J88" s="116"/>
      <c r="K88" s="116"/>
      <c r="L88" s="116"/>
      <c r="M88" s="116"/>
      <c r="N88" s="116"/>
      <c r="O88">
        <v>103</v>
      </c>
      <c r="P88" s="105"/>
      <c r="Q88" s="126"/>
      <c r="R88" s="126"/>
      <c r="S88" s="126"/>
      <c r="T88" s="137"/>
      <c r="U88" s="39"/>
      <c r="V88" s="46">
        <f>VLOOKUP(STFUSS2023!A88,STFUSS2022!$1:$1048576,15,0)</f>
        <v>103</v>
      </c>
      <c r="W88" s="40">
        <f t="shared" si="1"/>
        <v>0</v>
      </c>
      <c r="X88" s="45"/>
    </row>
    <row r="89" spans="1:24" ht="12.75">
      <c r="A89">
        <v>7</v>
      </c>
      <c r="B89" t="s">
        <v>44</v>
      </c>
      <c r="C89" s="126"/>
      <c r="D89" s="116"/>
      <c r="E89" s="116"/>
      <c r="F89" s="116"/>
      <c r="G89" s="116"/>
      <c r="H89" s="116"/>
      <c r="I89" s="116"/>
      <c r="J89" s="116"/>
      <c r="K89" s="116"/>
      <c r="L89" s="116"/>
      <c r="M89" s="116"/>
      <c r="N89" s="116"/>
      <c r="O89">
        <v>116</v>
      </c>
      <c r="P89" s="105"/>
      <c r="Q89" s="126"/>
      <c r="R89" s="126"/>
      <c r="S89" s="126"/>
      <c r="T89" s="137"/>
      <c r="U89" s="39"/>
      <c r="V89" s="46">
        <f>VLOOKUP(STFUSS2023!A89,STFUSS2022!$1:$1048576,15,0)</f>
        <v>117</v>
      </c>
      <c r="W89" s="40">
        <f t="shared" si="1"/>
        <v>1</v>
      </c>
      <c r="X89" s="45"/>
    </row>
    <row r="90" spans="1:24" ht="12.75">
      <c r="A90">
        <v>154</v>
      </c>
      <c r="B90" t="s">
        <v>115</v>
      </c>
      <c r="C90" s="126"/>
      <c r="D90" s="116"/>
      <c r="E90" s="116"/>
      <c r="F90" s="116"/>
      <c r="G90" s="116"/>
      <c r="H90" s="116"/>
      <c r="I90" s="116"/>
      <c r="J90" s="116"/>
      <c r="K90" s="116"/>
      <c r="L90" s="116"/>
      <c r="M90" s="116"/>
      <c r="N90" s="116"/>
      <c r="O90">
        <v>75</v>
      </c>
      <c r="P90" s="105"/>
      <c r="Q90" s="126"/>
      <c r="R90" s="126"/>
      <c r="S90" s="126"/>
      <c r="T90" s="137"/>
      <c r="U90" s="39"/>
      <c r="V90" s="46">
        <f>VLOOKUP(STFUSS2023!A90,STFUSS2022!$1:$1048576,15,0)</f>
        <v>75</v>
      </c>
      <c r="W90" s="40">
        <f t="shared" si="1"/>
        <v>0</v>
      </c>
      <c r="X90" s="45"/>
    </row>
    <row r="91" spans="1:24" ht="12.75">
      <c r="A91">
        <v>136</v>
      </c>
      <c r="B91" t="s">
        <v>252</v>
      </c>
      <c r="C91" s="126"/>
      <c r="D91" s="116"/>
      <c r="E91" s="116"/>
      <c r="F91" s="116"/>
      <c r="G91" s="116"/>
      <c r="H91" s="116"/>
      <c r="I91" s="116"/>
      <c r="J91" s="116"/>
      <c r="K91" s="116"/>
      <c r="L91" s="116"/>
      <c r="M91" s="116"/>
      <c r="N91" s="116"/>
      <c r="O91">
        <v>106</v>
      </c>
      <c r="P91" s="105"/>
      <c r="Q91" s="126"/>
      <c r="R91" s="126"/>
      <c r="S91" s="126"/>
      <c r="T91" s="137"/>
      <c r="U91" s="39"/>
      <c r="V91" s="46">
        <f>VLOOKUP(STFUSS2023!A91,STFUSS2022!$1:$1048576,15,0)</f>
        <v>106</v>
      </c>
      <c r="W91" s="40">
        <f t="shared" si="1"/>
        <v>0</v>
      </c>
      <c r="X91" s="45"/>
    </row>
    <row r="92" spans="1:24" ht="12.75">
      <c r="A92">
        <v>34</v>
      </c>
      <c r="B92" t="s">
        <v>152</v>
      </c>
      <c r="C92" s="126"/>
      <c r="D92" s="116"/>
      <c r="E92" s="116"/>
      <c r="F92" s="116"/>
      <c r="G92" s="116"/>
      <c r="H92" s="116"/>
      <c r="I92" s="116"/>
      <c r="J92" s="116"/>
      <c r="K92" s="116"/>
      <c r="L92" s="116"/>
      <c r="M92" s="116"/>
      <c r="N92" s="116"/>
      <c r="O92">
        <v>104</v>
      </c>
      <c r="P92" s="105"/>
      <c r="Q92" s="126"/>
      <c r="R92" s="126"/>
      <c r="S92" s="126"/>
      <c r="T92" s="137"/>
      <c r="U92" s="39"/>
      <c r="V92" s="46">
        <f>VLOOKUP(STFUSS2023!A92,STFUSS2022!$1:$1048576,15,0)</f>
        <v>102</v>
      </c>
      <c r="W92" s="40">
        <f t="shared" si="1"/>
        <v>-2</v>
      </c>
      <c r="X92" s="45"/>
    </row>
    <row r="93" spans="1:24" ht="12.75">
      <c r="A93">
        <v>176</v>
      </c>
      <c r="B93" t="s">
        <v>76</v>
      </c>
      <c r="C93" s="126"/>
      <c r="D93" s="116"/>
      <c r="E93" s="116"/>
      <c r="F93" s="116"/>
      <c r="G93" s="116"/>
      <c r="H93" s="116"/>
      <c r="I93" s="116"/>
      <c r="J93" s="116"/>
      <c r="K93" s="116"/>
      <c r="L93" s="116"/>
      <c r="M93" s="116"/>
      <c r="N93" s="116"/>
      <c r="O93">
        <v>106</v>
      </c>
      <c r="P93" s="105"/>
      <c r="Q93" s="126"/>
      <c r="R93" s="126"/>
      <c r="S93" s="126"/>
      <c r="T93" s="137"/>
      <c r="U93" s="39"/>
      <c r="V93" s="46">
        <f>VLOOKUP(STFUSS2023!A93,STFUSS2022!$1:$1048576,15,0)</f>
        <v>108</v>
      </c>
      <c r="W93" s="40">
        <f t="shared" si="1"/>
        <v>2</v>
      </c>
      <c r="X93" s="45"/>
    </row>
    <row r="94" spans="1:24" ht="12.75">
      <c r="A94">
        <v>63</v>
      </c>
      <c r="B94" t="s">
        <v>19</v>
      </c>
      <c r="C94" s="126"/>
      <c r="D94" s="116"/>
      <c r="E94" s="116"/>
      <c r="F94" s="116"/>
      <c r="G94" s="116"/>
      <c r="H94" s="116"/>
      <c r="I94" s="116"/>
      <c r="J94" s="116"/>
      <c r="K94" s="116"/>
      <c r="L94" s="116"/>
      <c r="M94" s="116"/>
      <c r="N94" s="116"/>
      <c r="O94">
        <v>89</v>
      </c>
      <c r="P94" s="105"/>
      <c r="Q94" s="126"/>
      <c r="R94" s="126"/>
      <c r="S94" s="126"/>
      <c r="T94" s="137"/>
      <c r="U94" s="39"/>
      <c r="V94" s="46">
        <f>VLOOKUP(STFUSS2023!A94,STFUSS2022!$1:$1048576,15,0)</f>
        <v>89</v>
      </c>
      <c r="W94" s="40">
        <f t="shared" si="1"/>
        <v>0</v>
      </c>
      <c r="X94" s="45"/>
    </row>
    <row r="95" spans="1:24" ht="12.75">
      <c r="A95">
        <v>35</v>
      </c>
      <c r="B95" t="s">
        <v>162</v>
      </c>
      <c r="C95" s="126"/>
      <c r="D95" s="116"/>
      <c r="E95" s="116"/>
      <c r="F95" s="116"/>
      <c r="G95" s="116"/>
      <c r="H95" s="116"/>
      <c r="I95" s="116"/>
      <c r="J95" s="116"/>
      <c r="K95" s="116"/>
      <c r="L95" s="116"/>
      <c r="M95" s="116"/>
      <c r="N95" s="116"/>
      <c r="O95">
        <v>105</v>
      </c>
      <c r="P95" s="105"/>
      <c r="Q95" s="126"/>
      <c r="R95" s="126"/>
      <c r="S95" s="126"/>
      <c r="T95" s="137"/>
      <c r="U95" s="39"/>
      <c r="V95" s="46">
        <f>VLOOKUP(STFUSS2023!A95,STFUSS2022!$1:$1048576,15,0)</f>
        <v>105</v>
      </c>
      <c r="W95" s="40">
        <f t="shared" si="1"/>
        <v>0</v>
      </c>
      <c r="X95" s="45"/>
    </row>
    <row r="96" spans="1:24" ht="12.75">
      <c r="A96">
        <v>8</v>
      </c>
      <c r="B96" t="s">
        <v>181</v>
      </c>
      <c r="C96" s="126"/>
      <c r="D96" s="116"/>
      <c r="E96" s="116"/>
      <c r="F96" s="116"/>
      <c r="G96" s="116"/>
      <c r="H96" s="116"/>
      <c r="I96" s="116"/>
      <c r="J96" s="116"/>
      <c r="K96" s="116"/>
      <c r="L96" s="116"/>
      <c r="M96" s="116"/>
      <c r="N96" s="116"/>
      <c r="O96">
        <v>130</v>
      </c>
      <c r="P96" s="105"/>
      <c r="Q96" s="126"/>
      <c r="R96" s="126"/>
      <c r="S96" s="126"/>
      <c r="T96" s="137"/>
      <c r="U96" s="39"/>
      <c r="V96" s="46">
        <f>VLOOKUP(STFUSS2023!A96,STFUSS2022!$1:$1048576,15,0)</f>
        <v>130</v>
      </c>
      <c r="W96" s="40">
        <f t="shared" si="1"/>
        <v>0</v>
      </c>
      <c r="X96" s="45"/>
    </row>
    <row r="97" spans="1:24" ht="12.75">
      <c r="A97">
        <v>195</v>
      </c>
      <c r="B97" t="s">
        <v>91</v>
      </c>
      <c r="C97" s="126"/>
      <c r="D97" s="116"/>
      <c r="E97" s="116"/>
      <c r="F97" s="116"/>
      <c r="G97" s="116"/>
      <c r="H97" s="116"/>
      <c r="I97" s="116"/>
      <c r="J97" s="116"/>
      <c r="K97" s="116"/>
      <c r="L97" s="116"/>
      <c r="M97" s="116"/>
      <c r="N97" s="116"/>
      <c r="O97">
        <v>85</v>
      </c>
      <c r="P97" s="105"/>
      <c r="Q97" s="126"/>
      <c r="R97" s="126"/>
      <c r="S97" s="126"/>
      <c r="T97" s="137"/>
      <c r="U97" s="39"/>
      <c r="V97" s="46">
        <f>VLOOKUP(STFUSS2023!A97,STFUSS2022!$1:$1048576,15,0)</f>
        <v>87</v>
      </c>
      <c r="W97" s="40">
        <f t="shared" si="1"/>
        <v>2</v>
      </c>
      <c r="X97" s="45"/>
    </row>
    <row r="98" spans="1:24" ht="12.75">
      <c r="A98">
        <v>156</v>
      </c>
      <c r="B98" t="s">
        <v>140</v>
      </c>
      <c r="C98" s="126"/>
      <c r="D98" s="116"/>
      <c r="E98" s="116"/>
      <c r="F98" s="116"/>
      <c r="G98" s="116"/>
      <c r="H98" s="116"/>
      <c r="I98" s="116"/>
      <c r="J98" s="116"/>
      <c r="K98" s="116"/>
      <c r="L98" s="116"/>
      <c r="M98" s="116"/>
      <c r="N98" s="116"/>
      <c r="O98">
        <v>79</v>
      </c>
      <c r="P98" s="105"/>
      <c r="Q98" s="126"/>
      <c r="R98" s="126"/>
      <c r="S98" s="126"/>
      <c r="T98" s="137"/>
      <c r="U98" s="39"/>
      <c r="V98" s="46">
        <f>VLOOKUP(STFUSS2023!A98,STFUSS2022!$1:$1048576,15,0)</f>
        <v>84</v>
      </c>
      <c r="W98" s="40">
        <f t="shared" si="1"/>
        <v>5</v>
      </c>
      <c r="X98" s="45"/>
    </row>
    <row r="99" spans="1:24" ht="12.75">
      <c r="A99">
        <v>9</v>
      </c>
      <c r="B99" t="s">
        <v>56</v>
      </c>
      <c r="C99" s="126"/>
      <c r="D99" s="116"/>
      <c r="E99" s="116"/>
      <c r="F99" s="116"/>
      <c r="G99" s="116"/>
      <c r="H99" s="116"/>
      <c r="I99" s="116"/>
      <c r="J99" s="116"/>
      <c r="K99" s="116"/>
      <c r="L99" s="116"/>
      <c r="M99" s="116"/>
      <c r="N99" s="116"/>
      <c r="O99">
        <v>98</v>
      </c>
      <c r="P99" s="105"/>
      <c r="Q99" s="126"/>
      <c r="R99" s="126"/>
      <c r="S99" s="126"/>
      <c r="T99" s="137"/>
      <c r="U99" s="39"/>
      <c r="V99" s="46">
        <f>VLOOKUP(STFUSS2023!A99,STFUSS2022!$1:$1048576,15,0)</f>
        <v>99</v>
      </c>
      <c r="W99" s="40">
        <f t="shared" si="1"/>
        <v>1</v>
      </c>
      <c r="X99" s="45"/>
    </row>
    <row r="100" spans="1:24" ht="12.75">
      <c r="A100">
        <v>155</v>
      </c>
      <c r="B100" t="s">
        <v>45</v>
      </c>
      <c r="C100" s="126"/>
      <c r="D100" s="116"/>
      <c r="E100" s="116"/>
      <c r="F100" s="116"/>
      <c r="G100" s="116"/>
      <c r="H100" s="116"/>
      <c r="I100" s="116"/>
      <c r="J100" s="116"/>
      <c r="K100" s="116"/>
      <c r="L100" s="116"/>
      <c r="M100" s="116"/>
      <c r="N100" s="116"/>
      <c r="O100">
        <v>93</v>
      </c>
      <c r="P100" s="105"/>
      <c r="Q100" s="126"/>
      <c r="R100" s="126"/>
      <c r="S100" s="126"/>
      <c r="T100" s="137"/>
      <c r="U100" s="39"/>
      <c r="V100" s="46">
        <f>VLOOKUP(STFUSS2023!A100,STFUSS2022!$1:$1048576,15,0)</f>
        <v>95</v>
      </c>
      <c r="W100" s="40">
        <f t="shared" si="1"/>
        <v>2</v>
      </c>
      <c r="X100" s="45"/>
    </row>
    <row r="101" spans="1:24" ht="12.75">
      <c r="A101">
        <v>196</v>
      </c>
      <c r="B101" t="s">
        <v>92</v>
      </c>
      <c r="C101" s="126"/>
      <c r="D101" s="116"/>
      <c r="E101" s="116"/>
      <c r="F101" s="116"/>
      <c r="G101" s="116"/>
      <c r="H101" s="116"/>
      <c r="I101" s="116"/>
      <c r="J101" s="116"/>
      <c r="K101" s="116"/>
      <c r="L101" s="116"/>
      <c r="M101" s="116"/>
      <c r="N101" s="116"/>
      <c r="O101">
        <v>108</v>
      </c>
      <c r="P101" s="105"/>
      <c r="Q101" s="126"/>
      <c r="R101" s="126"/>
      <c r="S101" s="126"/>
      <c r="T101" s="137"/>
      <c r="U101" s="39"/>
      <c r="V101" s="46">
        <f>VLOOKUP(STFUSS2023!A101,STFUSS2022!$1:$1048576,15,0)</f>
        <v>111</v>
      </c>
      <c r="W101" s="40">
        <f t="shared" si="1"/>
        <v>3</v>
      </c>
      <c r="X101" s="45"/>
    </row>
    <row r="102" spans="1:24" ht="12.75">
      <c r="A102">
        <v>88</v>
      </c>
      <c r="B102" t="s">
        <v>68</v>
      </c>
      <c r="C102" s="126"/>
      <c r="D102" s="116"/>
      <c r="E102" s="116"/>
      <c r="F102" s="116"/>
      <c r="G102" s="116"/>
      <c r="H102" s="116"/>
      <c r="I102" s="116"/>
      <c r="J102" s="116"/>
      <c r="K102" s="116"/>
      <c r="L102" s="116"/>
      <c r="M102" s="116"/>
      <c r="N102" s="116"/>
      <c r="O102">
        <v>77</v>
      </c>
      <c r="P102" s="105"/>
      <c r="Q102" s="126"/>
      <c r="R102" s="126"/>
      <c r="S102" s="126"/>
      <c r="T102" s="137"/>
      <c r="U102" s="39"/>
      <c r="V102" s="46">
        <f>VLOOKUP(STFUSS2023!A102,STFUSS2022!$1:$1048576,15,0)</f>
        <v>76</v>
      </c>
      <c r="W102" s="40">
        <f t="shared" si="1"/>
        <v>-1</v>
      </c>
      <c r="X102" s="45"/>
    </row>
    <row r="103" spans="1:24" ht="12.75">
      <c r="A103">
        <v>223</v>
      </c>
      <c r="B103" t="s">
        <v>37</v>
      </c>
      <c r="C103" s="126"/>
      <c r="D103" s="116"/>
      <c r="E103" s="116"/>
      <c r="F103" s="116"/>
      <c r="G103" s="116"/>
      <c r="H103" s="116"/>
      <c r="I103" s="116"/>
      <c r="J103" s="116"/>
      <c r="K103" s="116"/>
      <c r="L103" s="116"/>
      <c r="M103" s="116"/>
      <c r="N103" s="116"/>
      <c r="O103">
        <v>105</v>
      </c>
      <c r="P103" s="105"/>
      <c r="Q103" s="126"/>
      <c r="R103" s="126"/>
      <c r="S103" s="126"/>
      <c r="T103" s="137"/>
      <c r="U103" s="39"/>
      <c r="V103" s="46">
        <f>VLOOKUP(STFUSS2023!A103,STFUSS2022!$1:$1048576,15,0)</f>
        <v>107</v>
      </c>
      <c r="W103" s="40">
        <f t="shared" si="1"/>
        <v>2</v>
      </c>
      <c r="X103" s="45"/>
    </row>
    <row r="104" spans="1:24" ht="12.75">
      <c r="A104">
        <v>89</v>
      </c>
      <c r="B104" t="s">
        <v>124</v>
      </c>
      <c r="C104" s="126"/>
      <c r="D104" s="116"/>
      <c r="E104" s="116"/>
      <c r="F104" s="116"/>
      <c r="G104" s="116"/>
      <c r="H104" s="116"/>
      <c r="I104" s="116"/>
      <c r="J104" s="116"/>
      <c r="K104" s="116"/>
      <c r="L104" s="116"/>
      <c r="M104" s="116"/>
      <c r="N104" s="116"/>
      <c r="O104">
        <v>106</v>
      </c>
      <c r="P104" s="105"/>
      <c r="Q104" s="126"/>
      <c r="R104" s="126"/>
      <c r="S104" s="126"/>
      <c r="T104" s="137"/>
      <c r="U104" s="39"/>
      <c r="V104" s="46">
        <f>VLOOKUP(STFUSS2023!A104,STFUSS2022!$1:$1048576,15,0)</f>
        <v>107</v>
      </c>
      <c r="W104" s="40">
        <f t="shared" si="1"/>
        <v>1</v>
      </c>
      <c r="X104" s="45"/>
    </row>
    <row r="105" spans="1:24" ht="12.75">
      <c r="A105">
        <v>90</v>
      </c>
      <c r="B105" t="s">
        <v>69</v>
      </c>
      <c r="C105" s="126"/>
      <c r="D105" s="116"/>
      <c r="E105" s="116"/>
      <c r="F105" s="116"/>
      <c r="G105" s="116"/>
      <c r="H105" s="116"/>
      <c r="I105" s="116"/>
      <c r="J105" s="116"/>
      <c r="K105" s="116"/>
      <c r="L105" s="116"/>
      <c r="M105" s="116"/>
      <c r="N105" s="116"/>
      <c r="O105">
        <v>112</v>
      </c>
      <c r="P105" s="105"/>
      <c r="Q105" s="126"/>
      <c r="R105" s="126"/>
      <c r="S105" s="126"/>
      <c r="T105" s="137"/>
      <c r="U105" s="39"/>
      <c r="V105" s="46">
        <f>VLOOKUP(STFUSS2023!A105,STFUSS2022!$1:$1048576,15,0)</f>
        <v>116</v>
      </c>
      <c r="W105" s="40">
        <f t="shared" si="1"/>
        <v>4</v>
      </c>
      <c r="X105" s="45"/>
    </row>
    <row r="106" spans="1:24" ht="12.75">
      <c r="A106">
        <v>91</v>
      </c>
      <c r="B106" t="s">
        <v>57</v>
      </c>
      <c r="C106" s="126"/>
      <c r="D106" s="116"/>
      <c r="E106" s="116"/>
      <c r="F106" s="116"/>
      <c r="G106" s="116"/>
      <c r="H106" s="116"/>
      <c r="I106" s="116"/>
      <c r="J106" s="116"/>
      <c r="K106" s="116"/>
      <c r="L106" s="116"/>
      <c r="M106" s="116"/>
      <c r="N106" s="116"/>
      <c r="O106">
        <v>102</v>
      </c>
      <c r="P106" s="105"/>
      <c r="Q106" s="126"/>
      <c r="R106" s="126"/>
      <c r="S106" s="126"/>
      <c r="T106" s="137"/>
      <c r="U106" s="39"/>
      <c r="V106" s="46">
        <f>VLOOKUP(STFUSS2023!A106,STFUSS2022!$1:$1048576,15,0)</f>
        <v>104</v>
      </c>
      <c r="W106" s="40">
        <f t="shared" si="1"/>
        <v>2</v>
      </c>
      <c r="X106" s="45"/>
    </row>
    <row r="107" spans="1:24" ht="12.75">
      <c r="A107">
        <v>64</v>
      </c>
      <c r="B107" t="s">
        <v>116</v>
      </c>
      <c r="C107" s="126"/>
      <c r="D107" s="116"/>
      <c r="E107" s="116"/>
      <c r="F107" s="116"/>
      <c r="G107" s="116"/>
      <c r="H107" s="116"/>
      <c r="I107" s="116"/>
      <c r="J107" s="116"/>
      <c r="K107" s="116"/>
      <c r="L107" s="116"/>
      <c r="M107" s="116"/>
      <c r="N107" s="116"/>
      <c r="O107">
        <v>90</v>
      </c>
      <c r="P107" s="105"/>
      <c r="Q107" s="126"/>
      <c r="R107" s="126"/>
      <c r="S107" s="126"/>
      <c r="T107" s="137"/>
      <c r="U107" s="39"/>
      <c r="V107" s="46">
        <f>VLOOKUP(STFUSS2023!A107,STFUSS2022!$1:$1048576,15,0)</f>
        <v>90</v>
      </c>
      <c r="W107" s="40">
        <f t="shared" si="1"/>
        <v>0</v>
      </c>
      <c r="X107" s="45"/>
    </row>
    <row r="108" spans="1:24" ht="12.75">
      <c r="A108">
        <v>65</v>
      </c>
      <c r="B108" t="s">
        <v>187</v>
      </c>
      <c r="C108" s="126"/>
      <c r="D108" s="116"/>
      <c r="E108" s="116"/>
      <c r="F108" s="116"/>
      <c r="G108" s="116"/>
      <c r="H108" s="116"/>
      <c r="I108" s="116"/>
      <c r="J108" s="116"/>
      <c r="K108" s="116"/>
      <c r="L108" s="116"/>
      <c r="M108" s="116"/>
      <c r="N108" s="116"/>
      <c r="O108">
        <v>117</v>
      </c>
      <c r="P108" s="105"/>
      <c r="Q108" s="126"/>
      <c r="R108" s="126"/>
      <c r="S108" s="126"/>
      <c r="T108" s="137"/>
      <c r="U108" s="39"/>
      <c r="V108" s="46">
        <f>VLOOKUP(STFUSS2023!A108,STFUSS2022!$1:$1048576,15,0)</f>
        <v>117</v>
      </c>
      <c r="W108" s="40">
        <f t="shared" si="1"/>
        <v>0</v>
      </c>
      <c r="X108" s="45"/>
    </row>
    <row r="109" spans="1:24" ht="12.75">
      <c r="A109">
        <v>245</v>
      </c>
      <c r="B109" t="s">
        <v>46</v>
      </c>
      <c r="C109" s="126"/>
      <c r="D109" s="116"/>
      <c r="E109" s="116"/>
      <c r="F109" s="116"/>
      <c r="G109" s="116"/>
      <c r="H109" s="116"/>
      <c r="I109" s="116"/>
      <c r="J109" s="116"/>
      <c r="K109" s="116"/>
      <c r="L109" s="116"/>
      <c r="M109" s="116"/>
      <c r="N109" s="116"/>
      <c r="O109">
        <v>112</v>
      </c>
      <c r="P109" s="105"/>
      <c r="Q109" s="126"/>
      <c r="R109" s="126"/>
      <c r="S109" s="126"/>
      <c r="T109" s="137"/>
      <c r="U109" s="39"/>
      <c r="V109" s="46">
        <f>VLOOKUP(STFUSS2023!A109,STFUSS2022!$1:$1048576,15,0)</f>
        <v>112</v>
      </c>
      <c r="W109" s="40">
        <f t="shared" si="1"/>
        <v>0</v>
      </c>
      <c r="X109" s="45"/>
    </row>
    <row r="110" spans="1:24" ht="12.75">
      <c r="A110">
        <v>92</v>
      </c>
      <c r="B110" t="s">
        <v>117</v>
      </c>
      <c r="C110" s="126"/>
      <c r="D110" s="116"/>
      <c r="E110" s="116"/>
      <c r="F110" s="116"/>
      <c r="G110" s="116"/>
      <c r="H110" s="116"/>
      <c r="I110" s="116"/>
      <c r="J110" s="116"/>
      <c r="K110" s="116"/>
      <c r="L110" s="116"/>
      <c r="M110" s="116"/>
      <c r="N110" s="116"/>
      <c r="O110">
        <v>117</v>
      </c>
      <c r="P110" s="105"/>
      <c r="Q110" s="126"/>
      <c r="R110" s="126"/>
      <c r="S110" s="126"/>
      <c r="T110" s="137"/>
      <c r="U110" s="39"/>
      <c r="V110" s="46">
        <f>VLOOKUP(STFUSS2023!A110,STFUSS2022!$1:$1048576,15,0)</f>
        <v>122</v>
      </c>
      <c r="W110" s="40">
        <f t="shared" si="1"/>
        <v>5</v>
      </c>
      <c r="X110" s="45"/>
    </row>
    <row r="111" spans="1:24" ht="12.75">
      <c r="A111">
        <v>137</v>
      </c>
      <c r="B111" t="s">
        <v>93</v>
      </c>
      <c r="C111" s="126"/>
      <c r="D111" s="116"/>
      <c r="E111" s="116"/>
      <c r="F111" s="116"/>
      <c r="G111" s="116"/>
      <c r="H111" s="116"/>
      <c r="I111" s="116"/>
      <c r="J111" s="116"/>
      <c r="K111" s="116"/>
      <c r="L111" s="116"/>
      <c r="M111" s="116"/>
      <c r="N111" s="116"/>
      <c r="O111">
        <v>88</v>
      </c>
      <c r="P111" s="105"/>
      <c r="Q111" s="126"/>
      <c r="R111" s="126"/>
      <c r="S111" s="126"/>
      <c r="T111" s="137"/>
      <c r="U111" s="39"/>
      <c r="V111" s="46">
        <f>VLOOKUP(STFUSS2023!A111,STFUSS2022!$1:$1048576,15,0)</f>
        <v>88</v>
      </c>
      <c r="W111" s="40">
        <f t="shared" si="1"/>
        <v>0</v>
      </c>
      <c r="X111" s="45"/>
    </row>
    <row r="112" spans="1:24" ht="12.75">
      <c r="A112">
        <v>93</v>
      </c>
      <c r="B112" t="s">
        <v>177</v>
      </c>
      <c r="C112" s="126"/>
      <c r="D112" s="116"/>
      <c r="E112" s="116"/>
      <c r="F112" s="116"/>
      <c r="G112" s="116"/>
      <c r="H112" s="116"/>
      <c r="I112" s="116"/>
      <c r="J112" s="116"/>
      <c r="K112" s="116"/>
      <c r="L112" s="116"/>
      <c r="M112" s="116"/>
      <c r="N112" s="116"/>
      <c r="O112">
        <v>96</v>
      </c>
      <c r="P112" s="105"/>
      <c r="Q112" s="126"/>
      <c r="R112" s="126"/>
      <c r="S112" s="126"/>
      <c r="T112" s="137"/>
      <c r="U112" s="39"/>
      <c r="V112" s="46">
        <f>VLOOKUP(STFUSS2023!A112,STFUSS2022!$1:$1048576,15,0)</f>
        <v>98</v>
      </c>
      <c r="W112" s="40">
        <f t="shared" si="1"/>
        <v>2</v>
      </c>
      <c r="X112" s="45"/>
    </row>
    <row r="113" spans="1:24" ht="12.75">
      <c r="A113">
        <v>10</v>
      </c>
      <c r="B113" t="s">
        <v>30</v>
      </c>
      <c r="C113" s="126"/>
      <c r="D113" s="116"/>
      <c r="E113" s="116"/>
      <c r="F113" s="116"/>
      <c r="G113" s="116"/>
      <c r="H113" s="116"/>
      <c r="I113" s="116"/>
      <c r="J113" s="116"/>
      <c r="K113" s="116"/>
      <c r="L113" s="116"/>
      <c r="M113" s="116"/>
      <c r="N113" s="116"/>
      <c r="O113">
        <v>121</v>
      </c>
      <c r="P113" s="105"/>
      <c r="Q113" s="126"/>
      <c r="R113" s="126"/>
      <c r="S113" s="126"/>
      <c r="T113" s="137"/>
      <c r="U113" s="39"/>
      <c r="V113" s="46">
        <f>VLOOKUP(STFUSS2023!A113,STFUSS2022!$1:$1048576,15,0)</f>
        <v>121</v>
      </c>
      <c r="W113" s="40">
        <f t="shared" si="1"/>
        <v>0</v>
      </c>
      <c r="X113" s="45"/>
    </row>
    <row r="114" spans="1:24" ht="12.75">
      <c r="A114">
        <v>246</v>
      </c>
      <c r="B114" t="s">
        <v>256</v>
      </c>
      <c r="C114" s="126"/>
      <c r="D114" s="116"/>
      <c r="E114" s="116"/>
      <c r="F114" s="116"/>
      <c r="G114" s="116"/>
      <c r="H114" s="116"/>
      <c r="I114" s="116"/>
      <c r="J114" s="116"/>
      <c r="K114" s="116"/>
      <c r="L114" s="116"/>
      <c r="M114" s="116"/>
      <c r="N114" s="116"/>
      <c r="O114">
        <v>105</v>
      </c>
      <c r="P114" s="105"/>
      <c r="Q114" s="126"/>
      <c r="R114" s="126"/>
      <c r="S114" s="126"/>
      <c r="T114" s="137"/>
      <c r="U114" s="39"/>
      <c r="V114" s="46">
        <f>VLOOKUP(STFUSS2023!A114,STFUSS2022!$1:$1048576,15,0)</f>
        <v>108</v>
      </c>
      <c r="W114" s="40">
        <f t="shared" si="1"/>
        <v>3</v>
      </c>
      <c r="X114" s="45"/>
    </row>
    <row r="115" spans="1:24" ht="12.75">
      <c r="A115">
        <v>157</v>
      </c>
      <c r="B115" t="s">
        <v>253</v>
      </c>
      <c r="C115" s="126"/>
      <c r="D115" s="116"/>
      <c r="E115" s="116"/>
      <c r="F115" s="116"/>
      <c r="G115" s="116"/>
      <c r="H115" s="116"/>
      <c r="I115" s="116"/>
      <c r="J115" s="116"/>
      <c r="K115" s="116"/>
      <c r="L115" s="116"/>
      <c r="M115" s="116"/>
      <c r="N115" s="116"/>
      <c r="O115">
        <v>116</v>
      </c>
      <c r="P115" s="105"/>
      <c r="Q115" s="126"/>
      <c r="R115" s="126"/>
      <c r="S115" s="126"/>
      <c r="T115" s="137"/>
      <c r="U115" s="39"/>
      <c r="V115" s="46">
        <f>VLOOKUP(STFUSS2023!A115,STFUSS2022!$1:$1048576,15,0)</f>
        <v>119</v>
      </c>
      <c r="W115" s="40">
        <f t="shared" si="1"/>
        <v>3</v>
      </c>
      <c r="X115" s="45"/>
    </row>
    <row r="116" spans="1:24" ht="12.75">
      <c r="A116">
        <v>66</v>
      </c>
      <c r="B116" t="s">
        <v>47</v>
      </c>
      <c r="C116" s="126"/>
      <c r="D116" s="116"/>
      <c r="E116" s="116"/>
      <c r="F116" s="116"/>
      <c r="G116" s="116"/>
      <c r="H116" s="116"/>
      <c r="I116" s="116"/>
      <c r="J116" s="116"/>
      <c r="K116" s="116"/>
      <c r="L116" s="116"/>
      <c r="M116" s="116"/>
      <c r="N116" s="116"/>
      <c r="O116">
        <v>94</v>
      </c>
      <c r="P116" s="105"/>
      <c r="Q116" s="126"/>
      <c r="R116" s="126"/>
      <c r="S116" s="126"/>
      <c r="T116" s="137"/>
      <c r="U116" s="39"/>
      <c r="V116" s="46">
        <f>VLOOKUP(STFUSS2023!A116,STFUSS2022!$1:$1048576,15,0)</f>
        <v>94</v>
      </c>
      <c r="W116" s="40">
        <f t="shared" si="1"/>
        <v>0</v>
      </c>
      <c r="X116" s="45"/>
    </row>
    <row r="117" spans="1:24" ht="12.75">
      <c r="A117">
        <v>37</v>
      </c>
      <c r="B117" t="s">
        <v>77</v>
      </c>
      <c r="C117" s="126"/>
      <c r="D117" s="116"/>
      <c r="E117" s="116"/>
      <c r="F117" s="116"/>
      <c r="G117" s="116"/>
      <c r="H117" s="116"/>
      <c r="I117" s="116"/>
      <c r="J117" s="116"/>
      <c r="K117" s="116"/>
      <c r="L117" s="116"/>
      <c r="M117" s="116"/>
      <c r="N117" s="116"/>
      <c r="O117">
        <v>99</v>
      </c>
      <c r="P117" s="105"/>
      <c r="Q117" s="126"/>
      <c r="R117" s="126"/>
      <c r="S117" s="126"/>
      <c r="T117" s="137"/>
      <c r="U117" s="39"/>
      <c r="V117" s="46">
        <f>VLOOKUP(STFUSS2023!A117,STFUSS2022!$1:$1048576,15,0)</f>
        <v>99</v>
      </c>
      <c r="W117" s="40">
        <f t="shared" si="1"/>
        <v>0</v>
      </c>
      <c r="X117" s="45"/>
    </row>
    <row r="118" spans="1:24" ht="12.75">
      <c r="A118">
        <v>94</v>
      </c>
      <c r="B118" t="s">
        <v>118</v>
      </c>
      <c r="C118" s="126"/>
      <c r="D118" s="116"/>
      <c r="E118" s="116"/>
      <c r="F118" s="116"/>
      <c r="G118" s="116"/>
      <c r="H118" s="116"/>
      <c r="I118" s="116"/>
      <c r="J118" s="116"/>
      <c r="K118" s="116"/>
      <c r="L118" s="116"/>
      <c r="M118" s="116"/>
      <c r="N118" s="116"/>
      <c r="O118">
        <v>112</v>
      </c>
      <c r="P118" s="105"/>
      <c r="Q118" s="126"/>
      <c r="R118" s="126"/>
      <c r="S118" s="126"/>
      <c r="T118" s="137"/>
      <c r="U118" s="39"/>
      <c r="V118" s="46">
        <f>VLOOKUP(STFUSS2023!A118,STFUSS2022!$1:$1048576,15,0)</f>
        <v>110</v>
      </c>
      <c r="W118" s="40">
        <f t="shared" si="1"/>
        <v>-2</v>
      </c>
      <c r="X118" s="45"/>
    </row>
    <row r="119" spans="1:24" ht="12.75">
      <c r="A119">
        <v>11</v>
      </c>
      <c r="B119" t="s">
        <v>119</v>
      </c>
      <c r="C119" s="126"/>
      <c r="D119" s="116"/>
      <c r="E119" s="116"/>
      <c r="F119" s="116"/>
      <c r="G119" s="116"/>
      <c r="H119" s="116"/>
      <c r="I119" s="116"/>
      <c r="J119" s="116"/>
      <c r="K119" s="116"/>
      <c r="L119" s="116"/>
      <c r="M119" s="116"/>
      <c r="N119" s="116"/>
      <c r="O119">
        <v>117</v>
      </c>
      <c r="P119" s="105"/>
      <c r="Q119" s="126"/>
      <c r="R119" s="126"/>
      <c r="S119" s="126"/>
      <c r="T119" s="137"/>
      <c r="U119" s="39"/>
      <c r="V119" s="46">
        <f>VLOOKUP(STFUSS2023!A119,STFUSS2022!$1:$1048576,15,0)</f>
        <v>117</v>
      </c>
      <c r="W119" s="40">
        <f t="shared" si="1"/>
        <v>0</v>
      </c>
      <c r="X119" s="45"/>
    </row>
    <row r="120" spans="1:24" ht="12.75">
      <c r="A120">
        <v>224</v>
      </c>
      <c r="B120" t="s">
        <v>20</v>
      </c>
      <c r="C120" s="126"/>
      <c r="D120" s="116"/>
      <c r="E120" s="116"/>
      <c r="F120" s="116"/>
      <c r="G120" s="116"/>
      <c r="H120" s="116"/>
      <c r="I120" s="116"/>
      <c r="J120" s="116"/>
      <c r="K120" s="116"/>
      <c r="L120" s="116"/>
      <c r="M120" s="116"/>
      <c r="N120" s="116"/>
      <c r="O120">
        <v>117</v>
      </c>
      <c r="P120" s="105"/>
      <c r="Q120" s="126"/>
      <c r="R120" s="126"/>
      <c r="S120" s="126"/>
      <c r="T120" s="137"/>
      <c r="U120" s="39"/>
      <c r="V120" s="46">
        <f>VLOOKUP(STFUSS2023!A120,STFUSS2022!$1:$1048576,15,0)</f>
        <v>117</v>
      </c>
      <c r="W120" s="40">
        <f t="shared" si="1"/>
        <v>0</v>
      </c>
      <c r="X120" s="45"/>
    </row>
    <row r="121" spans="1:24" ht="12.75">
      <c r="A121">
        <v>177</v>
      </c>
      <c r="B121" t="s">
        <v>70</v>
      </c>
      <c r="C121" s="126"/>
      <c r="D121" s="116"/>
      <c r="E121" s="116"/>
      <c r="F121" s="116"/>
      <c r="G121" s="116"/>
      <c r="H121" s="116"/>
      <c r="I121" s="116"/>
      <c r="J121" s="116"/>
      <c r="K121" s="116"/>
      <c r="L121" s="116"/>
      <c r="M121" s="116"/>
      <c r="N121" s="116"/>
      <c r="O121">
        <v>110</v>
      </c>
      <c r="P121" s="105"/>
      <c r="Q121" s="126"/>
      <c r="R121" s="126"/>
      <c r="S121" s="126"/>
      <c r="T121" s="137"/>
      <c r="U121" s="39"/>
      <c r="V121" s="46">
        <f>VLOOKUP(STFUSS2023!A121,STFUSS2022!$1:$1048576,15,0)</f>
        <v>113</v>
      </c>
      <c r="W121" s="40">
        <f t="shared" si="1"/>
        <v>3</v>
      </c>
      <c r="X121" s="45"/>
    </row>
    <row r="122" spans="1:24" ht="12.75">
      <c r="A122">
        <v>67</v>
      </c>
      <c r="B122" t="s">
        <v>163</v>
      </c>
      <c r="C122" s="126"/>
      <c r="D122" s="116"/>
      <c r="E122" s="116"/>
      <c r="F122" s="116"/>
      <c r="G122" s="116"/>
      <c r="H122" s="116"/>
      <c r="I122" s="116"/>
      <c r="J122" s="116"/>
      <c r="K122" s="116"/>
      <c r="L122" s="116"/>
      <c r="M122" s="116"/>
      <c r="N122" s="116"/>
      <c r="O122">
        <v>113</v>
      </c>
      <c r="P122" s="105"/>
      <c r="Q122" s="126"/>
      <c r="R122" s="126"/>
      <c r="S122" s="126"/>
      <c r="T122" s="137"/>
      <c r="U122" s="39"/>
      <c r="V122" s="46">
        <f>VLOOKUP(STFUSS2023!A122,STFUSS2022!$1:$1048576,15,0)</f>
        <v>113</v>
      </c>
      <c r="W122" s="40">
        <f t="shared" si="1"/>
        <v>0</v>
      </c>
      <c r="X122" s="45"/>
    </row>
    <row r="123" spans="1:24" ht="12.75">
      <c r="A123">
        <v>95</v>
      </c>
      <c r="B123" t="s">
        <v>149</v>
      </c>
      <c r="C123" s="126"/>
      <c r="D123" s="116"/>
      <c r="E123" s="116"/>
      <c r="F123" s="116"/>
      <c r="G123" s="116"/>
      <c r="H123" s="116"/>
      <c r="I123" s="116"/>
      <c r="J123" s="116"/>
      <c r="K123" s="116"/>
      <c r="L123" s="116"/>
      <c r="M123" s="116"/>
      <c r="N123" s="116"/>
      <c r="O123">
        <v>111</v>
      </c>
      <c r="P123" s="105"/>
      <c r="Q123" s="126"/>
      <c r="R123" s="126"/>
      <c r="S123" s="126"/>
      <c r="T123" s="137"/>
      <c r="U123" s="39"/>
      <c r="V123" s="46">
        <f>VLOOKUP(STFUSS2023!A123,STFUSS2022!$1:$1048576,15,0)</f>
        <v>106</v>
      </c>
      <c r="W123" s="40">
        <f t="shared" si="1"/>
        <v>-5</v>
      </c>
      <c r="X123" s="45"/>
    </row>
    <row r="124" spans="1:24" ht="12.75">
      <c r="A124">
        <v>96</v>
      </c>
      <c r="B124" t="s">
        <v>159</v>
      </c>
      <c r="C124" s="126"/>
      <c r="D124" s="116"/>
      <c r="E124" s="116"/>
      <c r="F124" s="116"/>
      <c r="G124" s="116"/>
      <c r="H124" s="116"/>
      <c r="I124" s="116"/>
      <c r="J124" s="116"/>
      <c r="K124" s="116"/>
      <c r="L124" s="116"/>
      <c r="M124" s="116"/>
      <c r="N124" s="116"/>
      <c r="O124">
        <v>118</v>
      </c>
      <c r="P124" s="105"/>
      <c r="Q124" s="126"/>
      <c r="R124" s="126"/>
      <c r="S124" s="126"/>
      <c r="T124" s="137"/>
      <c r="U124" s="39"/>
      <c r="V124" s="46">
        <f>VLOOKUP(STFUSS2023!A124,STFUSS2022!$1:$1048576,15,0)</f>
        <v>118</v>
      </c>
      <c r="W124" s="40">
        <f t="shared" si="1"/>
        <v>0</v>
      </c>
      <c r="X124" s="45"/>
    </row>
    <row r="125" spans="1:24" ht="12.75">
      <c r="A125">
        <v>38</v>
      </c>
      <c r="B125" t="s">
        <v>153</v>
      </c>
      <c r="C125" s="126"/>
      <c r="D125" s="116"/>
      <c r="E125" s="116"/>
      <c r="F125" s="116"/>
      <c r="G125" s="116"/>
      <c r="H125" s="116"/>
      <c r="I125" s="116"/>
      <c r="J125" s="116"/>
      <c r="K125" s="116"/>
      <c r="L125" s="116"/>
      <c r="M125" s="116"/>
      <c r="N125" s="116"/>
      <c r="O125">
        <v>116</v>
      </c>
      <c r="P125" s="105"/>
      <c r="Q125" s="126"/>
      <c r="R125" s="126"/>
      <c r="S125" s="126"/>
      <c r="T125" s="137"/>
      <c r="U125" s="39"/>
      <c r="V125" s="46">
        <f>VLOOKUP(STFUSS2023!A125,STFUSS2022!$1:$1048576,15,0)</f>
        <v>118</v>
      </c>
      <c r="W125" s="40">
        <f t="shared" si="1"/>
        <v>2</v>
      </c>
      <c r="X125" s="45"/>
    </row>
    <row r="126" spans="1:24" ht="12.75">
      <c r="A126">
        <v>138</v>
      </c>
      <c r="B126" t="s">
        <v>31</v>
      </c>
      <c r="C126" s="126"/>
      <c r="D126" s="116"/>
      <c r="E126" s="116"/>
      <c r="F126" s="116"/>
      <c r="G126" s="116"/>
      <c r="H126" s="116"/>
      <c r="I126" s="116"/>
      <c r="J126" s="116"/>
      <c r="K126" s="116"/>
      <c r="L126" s="116"/>
      <c r="M126" s="116"/>
      <c r="N126" s="116"/>
      <c r="O126">
        <v>99</v>
      </c>
      <c r="P126" s="105"/>
      <c r="Q126" s="126"/>
      <c r="R126" s="126"/>
      <c r="S126" s="126"/>
      <c r="T126" s="137"/>
      <c r="U126" s="39"/>
      <c r="V126" s="46">
        <f>VLOOKUP(STFUSS2023!A126,STFUSS2022!$1:$1048576,15,0)</f>
        <v>101</v>
      </c>
      <c r="W126" s="40">
        <f t="shared" si="1"/>
        <v>2</v>
      </c>
      <c r="X126" s="45"/>
    </row>
    <row r="127" spans="1:24" ht="12.75">
      <c r="A127">
        <v>225</v>
      </c>
      <c r="B127" t="s">
        <v>125</v>
      </c>
      <c r="C127" s="126"/>
      <c r="D127" s="116"/>
      <c r="E127" s="116"/>
      <c r="F127" s="116"/>
      <c r="G127" s="116"/>
      <c r="H127" s="116"/>
      <c r="I127" s="116"/>
      <c r="J127" s="116"/>
      <c r="K127" s="116"/>
      <c r="L127" s="116"/>
      <c r="M127" s="116"/>
      <c r="N127" s="116"/>
      <c r="O127">
        <v>106</v>
      </c>
      <c r="P127" s="105"/>
      <c r="Q127" s="126"/>
      <c r="R127" s="126"/>
      <c r="S127" s="126"/>
      <c r="T127" s="137"/>
      <c r="U127" s="39"/>
      <c r="V127" s="46">
        <f>VLOOKUP(STFUSS2023!A127,STFUSS2022!$1:$1048576,15,0)</f>
        <v>106</v>
      </c>
      <c r="W127" s="40">
        <f t="shared" si="1"/>
        <v>0</v>
      </c>
      <c r="X127" s="45"/>
    </row>
    <row r="128" spans="1:24" ht="12.75">
      <c r="A128">
        <v>12</v>
      </c>
      <c r="B128" t="s">
        <v>186</v>
      </c>
      <c r="C128" s="126"/>
      <c r="D128" s="116"/>
      <c r="E128" s="116"/>
      <c r="F128" s="116"/>
      <c r="G128" s="116"/>
      <c r="H128" s="116"/>
      <c r="I128" s="116"/>
      <c r="J128" s="116"/>
      <c r="K128" s="116"/>
      <c r="L128" s="116"/>
      <c r="M128" s="116"/>
      <c r="N128" s="116"/>
      <c r="O128">
        <v>122</v>
      </c>
      <c r="P128" s="105"/>
      <c r="Q128" s="126"/>
      <c r="R128" s="126"/>
      <c r="S128" s="126"/>
      <c r="T128" s="137"/>
      <c r="U128" s="39"/>
      <c r="V128" s="46">
        <f>VLOOKUP(STFUSS2023!A128,STFUSS2022!$1:$1048576,15,0)</f>
        <v>125</v>
      </c>
      <c r="W128" s="40">
        <f t="shared" si="1"/>
        <v>3</v>
      </c>
      <c r="X128" s="45"/>
    </row>
    <row r="129" spans="1:24" ht="12.75">
      <c r="A129">
        <v>68</v>
      </c>
      <c r="B129" t="s">
        <v>120</v>
      </c>
      <c r="C129" s="126"/>
      <c r="D129" s="116"/>
      <c r="E129" s="116"/>
      <c r="F129" s="116"/>
      <c r="G129" s="116"/>
      <c r="H129" s="116"/>
      <c r="I129" s="116"/>
      <c r="J129" s="116"/>
      <c r="K129" s="116"/>
      <c r="L129" s="116"/>
      <c r="M129" s="116"/>
      <c r="N129" s="116"/>
      <c r="O129">
        <v>103</v>
      </c>
      <c r="P129" s="105"/>
      <c r="Q129" s="126"/>
      <c r="R129" s="126"/>
      <c r="S129" s="126"/>
      <c r="T129" s="137"/>
      <c r="U129" s="39"/>
      <c r="V129" s="46">
        <f>VLOOKUP(STFUSS2023!A129,STFUSS2022!$1:$1048576,15,0)</f>
        <v>103</v>
      </c>
      <c r="W129" s="40">
        <f t="shared" si="1"/>
        <v>0</v>
      </c>
      <c r="X129" s="45"/>
    </row>
    <row r="130" spans="1:24" ht="12.75">
      <c r="A130">
        <v>178</v>
      </c>
      <c r="B130" t="s">
        <v>95</v>
      </c>
      <c r="C130" s="126"/>
      <c r="D130" s="116"/>
      <c r="E130" s="116"/>
      <c r="F130" s="116"/>
      <c r="G130" s="116"/>
      <c r="H130" s="116"/>
      <c r="I130" s="116"/>
      <c r="J130" s="116"/>
      <c r="K130" s="116"/>
      <c r="L130" s="116"/>
      <c r="M130" s="116"/>
      <c r="N130" s="116"/>
      <c r="O130">
        <v>113</v>
      </c>
      <c r="P130" s="105"/>
      <c r="Q130" s="126"/>
      <c r="R130" s="126"/>
      <c r="S130" s="126"/>
      <c r="T130" s="137"/>
      <c r="U130" s="39"/>
      <c r="V130" s="46">
        <f>VLOOKUP(STFUSS2023!A130,STFUSS2022!$1:$1048576,15,0)</f>
        <v>113</v>
      </c>
      <c r="W130" s="40">
        <f t="shared" si="1"/>
        <v>0</v>
      </c>
      <c r="X130" s="45"/>
    </row>
    <row r="131" spans="1:24" ht="12.75">
      <c r="A131">
        <v>97</v>
      </c>
      <c r="B131" t="s">
        <v>126</v>
      </c>
      <c r="C131" s="126"/>
      <c r="D131" s="116"/>
      <c r="E131" s="116"/>
      <c r="F131" s="116"/>
      <c r="G131" s="116"/>
      <c r="H131" s="116"/>
      <c r="I131" s="116"/>
      <c r="J131" s="116"/>
      <c r="K131" s="116"/>
      <c r="L131" s="116"/>
      <c r="M131" s="116"/>
      <c r="N131" s="116"/>
      <c r="O131">
        <v>109</v>
      </c>
      <c r="P131" s="105"/>
      <c r="Q131" s="126"/>
      <c r="R131" s="126"/>
      <c r="S131" s="126"/>
      <c r="T131" s="137"/>
      <c r="U131" s="39"/>
      <c r="V131" s="46">
        <f>VLOOKUP(STFUSS2023!A131,STFUSS2022!$1:$1048576,15,0)</f>
        <v>109</v>
      </c>
      <c r="W131" s="40">
        <f t="shared" si="1"/>
        <v>0</v>
      </c>
      <c r="X131" s="45"/>
    </row>
    <row r="132" spans="1:24" ht="12.75">
      <c r="A132">
        <v>139</v>
      </c>
      <c r="B132" t="s">
        <v>133</v>
      </c>
      <c r="C132" s="126"/>
      <c r="D132" s="116"/>
      <c r="E132" s="116"/>
      <c r="F132" s="116"/>
      <c r="G132" s="116"/>
      <c r="H132" s="116"/>
      <c r="I132" s="116"/>
      <c r="J132" s="116"/>
      <c r="K132" s="116"/>
      <c r="L132" s="116"/>
      <c r="M132" s="116"/>
      <c r="N132" s="116"/>
      <c r="O132">
        <v>75</v>
      </c>
      <c r="P132" s="105"/>
      <c r="Q132" s="126"/>
      <c r="R132" s="126"/>
      <c r="S132" s="126"/>
      <c r="T132" s="137"/>
      <c r="U132" s="39"/>
      <c r="V132" s="46">
        <f>VLOOKUP(STFUSS2023!A132,STFUSS2022!$1:$1048576,15,0)</f>
        <v>75</v>
      </c>
      <c r="W132" s="40">
        <f t="shared" si="1"/>
        <v>0</v>
      </c>
      <c r="X132" s="45"/>
    </row>
    <row r="133" spans="1:24" ht="12.75">
      <c r="A133">
        <v>118</v>
      </c>
      <c r="B133" t="s">
        <v>71</v>
      </c>
      <c r="C133" s="126"/>
      <c r="D133" s="116"/>
      <c r="E133" s="116"/>
      <c r="F133" s="116"/>
      <c r="G133" s="116"/>
      <c r="H133" s="116"/>
      <c r="I133" s="116"/>
      <c r="J133" s="116"/>
      <c r="K133" s="116"/>
      <c r="L133" s="116"/>
      <c r="M133" s="116"/>
      <c r="N133" s="116"/>
      <c r="O133">
        <v>119</v>
      </c>
      <c r="P133" s="105"/>
      <c r="Q133" s="126"/>
      <c r="R133" s="126"/>
      <c r="S133" s="126"/>
      <c r="T133" s="137"/>
      <c r="U133" s="39"/>
      <c r="V133" s="46">
        <f>VLOOKUP(STFUSS2023!A133,STFUSS2022!$1:$1048576,15,0)</f>
        <v>121</v>
      </c>
      <c r="W133" s="40">
        <f t="shared" si="1"/>
        <v>2</v>
      </c>
      <c r="X133" s="45"/>
    </row>
    <row r="134" spans="1:24" ht="12.75">
      <c r="A134">
        <v>226</v>
      </c>
      <c r="B134" t="s">
        <v>160</v>
      </c>
      <c r="C134" s="126"/>
      <c r="D134" s="116"/>
      <c r="E134" s="116"/>
      <c r="F134" s="116"/>
      <c r="G134" s="116"/>
      <c r="H134" s="116"/>
      <c r="I134" s="116"/>
      <c r="J134" s="116"/>
      <c r="K134" s="116"/>
      <c r="L134" s="116"/>
      <c r="M134" s="116"/>
      <c r="N134" s="116"/>
      <c r="O134">
        <v>125</v>
      </c>
      <c r="P134" s="105"/>
      <c r="Q134" s="126"/>
      <c r="R134" s="126"/>
      <c r="S134" s="126"/>
      <c r="T134" s="137"/>
      <c r="U134" s="39"/>
      <c r="V134" s="46">
        <f>VLOOKUP(STFUSS2023!A134,STFUSS2022!$1:$1048576,15,0)</f>
        <v>125</v>
      </c>
      <c r="W134" s="40">
        <f t="shared" si="1"/>
        <v>0</v>
      </c>
      <c r="X134" s="45"/>
    </row>
    <row r="135" spans="1:24" ht="12.75">
      <c r="A135">
        <v>98</v>
      </c>
      <c r="B135" t="s">
        <v>78</v>
      </c>
      <c r="C135" s="126"/>
      <c r="D135" s="116"/>
      <c r="E135" s="116"/>
      <c r="F135" s="116"/>
      <c r="G135" s="116"/>
      <c r="H135" s="116"/>
      <c r="I135" s="116"/>
      <c r="J135" s="116"/>
      <c r="K135" s="116"/>
      <c r="L135" s="116"/>
      <c r="M135" s="116"/>
      <c r="N135" s="116"/>
      <c r="O135">
        <v>108</v>
      </c>
      <c r="P135" s="105"/>
      <c r="Q135" s="126"/>
      <c r="R135" s="126"/>
      <c r="S135" s="126"/>
      <c r="T135" s="137"/>
      <c r="U135" s="39"/>
      <c r="V135" s="46">
        <f>VLOOKUP(STFUSS2023!A135,STFUSS2022!$1:$1048576,15,0)</f>
        <v>110</v>
      </c>
      <c r="W135" s="40">
        <f t="shared" si="1"/>
        <v>2</v>
      </c>
      <c r="X135" s="45"/>
    </row>
    <row r="136" spans="1:24" ht="12.75">
      <c r="A136">
        <v>247</v>
      </c>
      <c r="B136" t="s">
        <v>96</v>
      </c>
      <c r="C136" s="126"/>
      <c r="D136" s="116"/>
      <c r="E136" s="116"/>
      <c r="F136" s="116"/>
      <c r="G136" s="116"/>
      <c r="H136" s="116"/>
      <c r="I136" s="116"/>
      <c r="J136" s="116"/>
      <c r="K136" s="116"/>
      <c r="L136" s="116"/>
      <c r="M136" s="116"/>
      <c r="N136" s="116"/>
      <c r="O136">
        <v>111</v>
      </c>
      <c r="P136" s="105"/>
      <c r="Q136" s="126"/>
      <c r="R136" s="126"/>
      <c r="S136" s="126"/>
      <c r="T136" s="137"/>
      <c r="U136" s="39"/>
      <c r="V136" s="46">
        <f>VLOOKUP(STFUSS2023!A136,STFUSS2022!$1:$1048576,15,0)</f>
        <v>111</v>
      </c>
      <c r="W136" s="40">
        <f t="shared" si="1"/>
        <v>0</v>
      </c>
      <c r="X136" s="45"/>
    </row>
    <row r="137" spans="1:24" ht="12.75">
      <c r="A137">
        <v>197</v>
      </c>
      <c r="B137" t="s">
        <v>79</v>
      </c>
      <c r="C137" s="126"/>
      <c r="D137" s="116"/>
      <c r="E137" s="116"/>
      <c r="F137" s="116"/>
      <c r="G137" s="116"/>
      <c r="H137" s="116"/>
      <c r="I137" s="116"/>
      <c r="J137" s="116"/>
      <c r="K137" s="116"/>
      <c r="L137" s="116"/>
      <c r="M137" s="116"/>
      <c r="N137" s="116"/>
      <c r="O137">
        <v>101</v>
      </c>
      <c r="P137" s="105"/>
      <c r="Q137" s="126"/>
      <c r="R137" s="126"/>
      <c r="S137" s="126"/>
      <c r="T137" s="137"/>
      <c r="U137" s="39"/>
      <c r="V137" s="46">
        <f>VLOOKUP(STFUSS2023!A137,STFUSS2022!$1:$1048576,15,0)</f>
        <v>101</v>
      </c>
      <c r="W137" s="40">
        <f t="shared" si="1"/>
        <v>0</v>
      </c>
      <c r="X137" s="45"/>
    </row>
    <row r="138" spans="1:24" ht="12.75">
      <c r="A138">
        <v>99</v>
      </c>
      <c r="B138" t="s">
        <v>141</v>
      </c>
      <c r="C138" s="126"/>
      <c r="D138" s="116"/>
      <c r="E138" s="116"/>
      <c r="F138" s="116"/>
      <c r="G138" s="116"/>
      <c r="H138" s="116"/>
      <c r="I138" s="116"/>
      <c r="J138" s="116"/>
      <c r="K138" s="116"/>
      <c r="L138" s="116"/>
      <c r="M138" s="116"/>
      <c r="N138" s="116"/>
      <c r="O138">
        <v>99</v>
      </c>
      <c r="P138" s="105"/>
      <c r="Q138" s="126"/>
      <c r="R138" s="126"/>
      <c r="S138" s="126"/>
      <c r="T138" s="137"/>
      <c r="U138" s="39"/>
      <c r="V138" s="46">
        <f>VLOOKUP(STFUSS2023!A138,STFUSS2022!$1:$1048576,15,0)</f>
        <v>101</v>
      </c>
      <c r="W138" s="40">
        <f t="shared" si="1"/>
        <v>2</v>
      </c>
      <c r="X138" s="45"/>
    </row>
    <row r="139" spans="1:24" ht="12.75">
      <c r="A139">
        <v>119</v>
      </c>
      <c r="B139" t="s">
        <v>58</v>
      </c>
      <c r="C139" s="126"/>
      <c r="D139" s="116"/>
      <c r="E139" s="116"/>
      <c r="F139" s="116"/>
      <c r="G139" s="116"/>
      <c r="H139" s="116"/>
      <c r="I139" s="116"/>
      <c r="J139" s="116"/>
      <c r="K139" s="116"/>
      <c r="L139" s="116"/>
      <c r="M139" s="116"/>
      <c r="N139" s="116"/>
      <c r="O139">
        <v>113</v>
      </c>
      <c r="P139" s="105"/>
      <c r="Q139" s="126"/>
      <c r="R139" s="126"/>
      <c r="S139" s="126"/>
      <c r="T139" s="137"/>
      <c r="U139" s="39"/>
      <c r="V139" s="46">
        <f>VLOOKUP(STFUSS2023!A139,STFUSS2022!$1:$1048576,15,0)</f>
        <v>115</v>
      </c>
      <c r="W139" s="40">
        <f t="shared" si="1"/>
        <v>2</v>
      </c>
      <c r="X139" s="45"/>
    </row>
    <row r="140" spans="1:24" ht="12.75">
      <c r="A140">
        <v>227</v>
      </c>
      <c r="B140" t="s">
        <v>112</v>
      </c>
      <c r="C140" s="126"/>
      <c r="D140" s="116"/>
      <c r="E140" s="116"/>
      <c r="F140" s="116"/>
      <c r="G140" s="116"/>
      <c r="H140" s="116"/>
      <c r="I140" s="116"/>
      <c r="J140" s="116"/>
      <c r="K140" s="116"/>
      <c r="L140" s="116"/>
      <c r="M140" s="116"/>
      <c r="N140" s="116"/>
      <c r="O140">
        <v>99</v>
      </c>
      <c r="P140" s="105"/>
      <c r="Q140" s="126"/>
      <c r="R140" s="126"/>
      <c r="S140" s="126"/>
      <c r="T140" s="137"/>
      <c r="U140" s="39"/>
      <c r="V140" s="46">
        <f>VLOOKUP(STFUSS2023!A140,STFUSS2022!$1:$1048576,15,0)</f>
        <v>99</v>
      </c>
      <c r="W140" s="40">
        <f t="shared" si="1"/>
        <v>0</v>
      </c>
      <c r="X140" s="45"/>
    </row>
    <row r="141" spans="1:24" ht="12.75">
      <c r="A141">
        <v>100</v>
      </c>
      <c r="B141" t="s">
        <v>59</v>
      </c>
      <c r="C141" s="126"/>
      <c r="D141" s="116"/>
      <c r="E141" s="116"/>
      <c r="F141" s="116"/>
      <c r="G141" s="116"/>
      <c r="H141" s="116"/>
      <c r="I141" s="116"/>
      <c r="J141" s="116"/>
      <c r="K141" s="116"/>
      <c r="L141" s="116"/>
      <c r="M141" s="116"/>
      <c r="N141" s="116"/>
      <c r="O141">
        <v>113</v>
      </c>
      <c r="P141" s="105"/>
      <c r="Q141" s="126"/>
      <c r="R141" s="126"/>
      <c r="S141" s="126"/>
      <c r="T141" s="137"/>
      <c r="U141" s="39"/>
      <c r="V141" s="46">
        <f>VLOOKUP(STFUSS2023!A141,STFUSS2022!$1:$1048576,15,0)</f>
        <v>112</v>
      </c>
      <c r="W141" s="40">
        <f t="shared" si="1"/>
        <v>-1</v>
      </c>
      <c r="X141" s="45"/>
    </row>
    <row r="142" spans="1:24" ht="12.75">
      <c r="A142">
        <v>13</v>
      </c>
      <c r="B142" t="s">
        <v>48</v>
      </c>
      <c r="C142" s="126"/>
      <c r="D142" s="116"/>
      <c r="E142" s="116"/>
      <c r="F142" s="116"/>
      <c r="G142" s="116"/>
      <c r="H142" s="116"/>
      <c r="I142" s="116"/>
      <c r="J142" s="116"/>
      <c r="K142" s="116"/>
      <c r="L142" s="116"/>
      <c r="M142" s="116"/>
      <c r="N142" s="116"/>
      <c r="O142">
        <v>101</v>
      </c>
      <c r="P142" s="105"/>
      <c r="Q142" s="126"/>
      <c r="R142" s="126"/>
      <c r="S142" s="126"/>
      <c r="T142" s="137"/>
      <c r="U142" s="39"/>
      <c r="V142" s="46">
        <f>VLOOKUP(STFUSS2023!A142,STFUSS2022!$1:$1048576,15,0)</f>
        <v>101</v>
      </c>
      <c r="W142" s="40">
        <f t="shared" si="1"/>
        <v>0</v>
      </c>
      <c r="X142" s="45"/>
    </row>
    <row r="143" spans="1:24" ht="12.75">
      <c r="A143">
        <v>292</v>
      </c>
      <c r="B143" t="s">
        <v>189</v>
      </c>
      <c r="C143" s="126"/>
      <c r="D143" s="116"/>
      <c r="E143" s="116"/>
      <c r="F143" s="116"/>
      <c r="G143" s="116"/>
      <c r="H143" s="116"/>
      <c r="I143" s="116"/>
      <c r="J143" s="116"/>
      <c r="K143" s="116"/>
      <c r="L143" s="116"/>
      <c r="M143" s="116"/>
      <c r="N143" s="116"/>
      <c r="O143">
        <v>114</v>
      </c>
      <c r="P143" s="105"/>
      <c r="Q143" s="126"/>
      <c r="R143" s="126"/>
      <c r="S143" s="126"/>
      <c r="T143" s="137"/>
      <c r="U143" s="39"/>
      <c r="V143" s="46">
        <f>VLOOKUP(STFUSS2023!A143,STFUSS2022!$1:$1048576,15,0)</f>
        <v>119</v>
      </c>
      <c r="W143" s="40">
        <f t="shared" si="1"/>
        <v>5</v>
      </c>
      <c r="X143" s="45"/>
    </row>
    <row r="144" spans="1:24" ht="12.75">
      <c r="A144">
        <v>101</v>
      </c>
      <c r="B144" t="s">
        <v>72</v>
      </c>
      <c r="C144" s="126"/>
      <c r="D144" s="116"/>
      <c r="E144" s="116"/>
      <c r="F144" s="116"/>
      <c r="G144" s="116"/>
      <c r="H144" s="116"/>
      <c r="I144" s="116"/>
      <c r="J144" s="116"/>
      <c r="K144" s="116"/>
      <c r="L144" s="116"/>
      <c r="M144" s="116"/>
      <c r="N144" s="116"/>
      <c r="O144">
        <v>112</v>
      </c>
      <c r="P144" s="105"/>
      <c r="Q144" s="126"/>
      <c r="R144" s="126"/>
      <c r="S144" s="126"/>
      <c r="T144" s="137"/>
      <c r="U144" s="39"/>
      <c r="V144" s="46">
        <f>VLOOKUP(STFUSS2023!A144,STFUSS2022!$1:$1048576,15,0)</f>
        <v>114</v>
      </c>
      <c r="W144" s="40">
        <f t="shared" si="1"/>
        <v>2</v>
      </c>
      <c r="X144" s="45"/>
    </row>
    <row r="145" spans="1:24" ht="12.75">
      <c r="A145">
        <v>158</v>
      </c>
      <c r="B145" t="s">
        <v>80</v>
      </c>
      <c r="C145" s="126"/>
      <c r="D145" s="116"/>
      <c r="E145" s="116"/>
      <c r="F145" s="116"/>
      <c r="G145" s="116"/>
      <c r="H145" s="116"/>
      <c r="I145" s="116"/>
      <c r="J145" s="116"/>
      <c r="K145" s="116"/>
      <c r="L145" s="116"/>
      <c r="M145" s="116"/>
      <c r="N145" s="116"/>
      <c r="O145">
        <v>78</v>
      </c>
      <c r="P145" s="105"/>
      <c r="Q145" s="126"/>
      <c r="R145" s="126"/>
      <c r="S145" s="126"/>
      <c r="T145" s="137"/>
      <c r="U145" s="39"/>
      <c r="V145" s="46">
        <f>VLOOKUP(STFUSS2023!A145,STFUSS2022!$1:$1048576,15,0)</f>
        <v>80</v>
      </c>
      <c r="W145" s="40">
        <f t="shared" si="1"/>
        <v>2</v>
      </c>
      <c r="X145" s="45"/>
    </row>
    <row r="146" spans="1:24" ht="12.75">
      <c r="A146">
        <v>39</v>
      </c>
      <c r="B146" t="s">
        <v>251</v>
      </c>
      <c r="C146" s="126"/>
      <c r="D146" s="116"/>
      <c r="E146" s="116"/>
      <c r="F146" s="116"/>
      <c r="G146" s="116"/>
      <c r="H146" s="116"/>
      <c r="I146" s="116"/>
      <c r="J146" s="116"/>
      <c r="K146" s="116"/>
      <c r="L146" s="116"/>
      <c r="M146" s="116"/>
      <c r="N146" s="116"/>
      <c r="O146">
        <v>104</v>
      </c>
      <c r="P146" s="105"/>
      <c r="Q146" s="126"/>
      <c r="R146" s="126"/>
      <c r="S146" s="126"/>
      <c r="T146" s="137"/>
      <c r="U146" s="39"/>
      <c r="V146" s="46">
        <f>VLOOKUP(STFUSS2023!A146,STFUSS2022!$1:$1048576,15,0)</f>
        <v>104</v>
      </c>
      <c r="W146" s="40">
        <f t="shared" si="1"/>
        <v>0</v>
      </c>
      <c r="X146" s="45"/>
    </row>
    <row r="147" spans="1:24" ht="12.75">
      <c r="A147">
        <v>141</v>
      </c>
      <c r="B147" t="s">
        <v>49</v>
      </c>
      <c r="C147" s="126"/>
      <c r="D147" s="116"/>
      <c r="E147" s="116"/>
      <c r="F147" s="116"/>
      <c r="G147" s="116"/>
      <c r="H147" s="116"/>
      <c r="I147" s="128"/>
      <c r="J147" s="116"/>
      <c r="K147" s="116"/>
      <c r="L147" s="116"/>
      <c r="M147" s="116"/>
      <c r="N147" s="116"/>
      <c r="O147">
        <v>85</v>
      </c>
      <c r="P147" s="105"/>
      <c r="Q147" s="126"/>
      <c r="R147" s="126"/>
      <c r="S147" s="126"/>
      <c r="T147" s="137"/>
      <c r="U147" s="39"/>
      <c r="V147" s="46">
        <f>VLOOKUP(STFUSS2023!A147,STFUSS2022!$1:$1048576,15,0)</f>
        <v>85</v>
      </c>
      <c r="W147" s="40">
        <f t="shared" ref="W147:W177" si="2">+V147-O147</f>
        <v>0</v>
      </c>
      <c r="X147" s="45"/>
    </row>
    <row r="148" spans="1:24" ht="12.75">
      <c r="A148">
        <v>41</v>
      </c>
      <c r="B148" t="s">
        <v>154</v>
      </c>
      <c r="C148" s="126"/>
      <c r="D148" s="116"/>
      <c r="E148" s="116"/>
      <c r="F148" s="116"/>
      <c r="G148" s="116"/>
      <c r="H148" s="116"/>
      <c r="I148" s="116"/>
      <c r="J148" s="116"/>
      <c r="K148" s="116"/>
      <c r="L148" s="116"/>
      <c r="M148" s="116"/>
      <c r="N148" s="116"/>
      <c r="O148">
        <v>113</v>
      </c>
      <c r="P148" s="105"/>
      <c r="Q148" s="126"/>
      <c r="R148" s="126"/>
      <c r="S148" s="126"/>
      <c r="T148" s="137"/>
      <c r="U148" s="39"/>
      <c r="V148" s="46">
        <f>VLOOKUP(STFUSS2023!A148,STFUSS2022!$1:$1048576,15,0)</f>
        <v>115</v>
      </c>
      <c r="W148" s="40">
        <f t="shared" si="2"/>
        <v>2</v>
      </c>
      <c r="X148" s="45"/>
    </row>
    <row r="149" spans="1:24" ht="12.75">
      <c r="A149">
        <v>40</v>
      </c>
      <c r="B149" t="s">
        <v>134</v>
      </c>
      <c r="C149" s="126"/>
      <c r="D149" s="116"/>
      <c r="E149" s="116"/>
      <c r="F149" s="116"/>
      <c r="G149" s="116"/>
      <c r="H149" s="116"/>
      <c r="I149" s="116"/>
      <c r="J149" s="116"/>
      <c r="K149" s="116"/>
      <c r="L149" s="116"/>
      <c r="M149" s="116"/>
      <c r="N149" s="116"/>
      <c r="O149">
        <v>114</v>
      </c>
      <c r="P149" s="105"/>
      <c r="Q149" s="126"/>
      <c r="R149" s="126"/>
      <c r="S149" s="126"/>
      <c r="T149" s="137"/>
      <c r="U149" s="39"/>
      <c r="V149" s="46">
        <f>VLOOKUP(STFUSS2023!A149,STFUSS2022!$1:$1048576,15,0)</f>
        <v>114</v>
      </c>
      <c r="W149" s="40">
        <f t="shared" si="2"/>
        <v>0</v>
      </c>
      <c r="X149" s="45"/>
    </row>
    <row r="150" spans="1:24" ht="12.75">
      <c r="A150">
        <v>228</v>
      </c>
      <c r="B150" t="s">
        <v>135</v>
      </c>
      <c r="C150" s="126"/>
      <c r="D150" s="116"/>
      <c r="E150" s="116"/>
      <c r="F150" s="116"/>
      <c r="G150" s="116"/>
      <c r="H150" s="116"/>
      <c r="I150" s="116"/>
      <c r="J150" s="116"/>
      <c r="K150" s="116"/>
      <c r="L150" s="116"/>
      <c r="M150" s="116"/>
      <c r="N150" s="116"/>
      <c r="O150">
        <v>122</v>
      </c>
      <c r="P150" s="105"/>
      <c r="Q150" s="126"/>
      <c r="R150" s="126"/>
      <c r="S150" s="126"/>
      <c r="T150" s="137"/>
      <c r="U150" s="39"/>
      <c r="V150" s="46">
        <f>VLOOKUP(STFUSS2023!A150,STFUSS2022!$1:$1048576,15,0)</f>
        <v>124</v>
      </c>
      <c r="W150" s="40">
        <f t="shared" si="2"/>
        <v>2</v>
      </c>
      <c r="X150" s="45"/>
    </row>
    <row r="151" spans="1:24" ht="12.75">
      <c r="A151">
        <v>159</v>
      </c>
      <c r="B151" t="s">
        <v>254</v>
      </c>
      <c r="C151" s="126"/>
      <c r="D151" s="116"/>
      <c r="E151" s="116"/>
      <c r="F151" s="116"/>
      <c r="G151" s="116"/>
      <c r="H151" s="116"/>
      <c r="I151" s="116"/>
      <c r="J151" s="116"/>
      <c r="K151" s="116"/>
      <c r="L151" s="116"/>
      <c r="M151" s="116"/>
      <c r="N151" s="116"/>
      <c r="O151">
        <v>84</v>
      </c>
      <c r="P151" s="105"/>
      <c r="Q151" s="126"/>
      <c r="R151" s="126"/>
      <c r="S151" s="126"/>
      <c r="T151" s="137"/>
      <c r="U151" s="39"/>
      <c r="V151" s="46">
        <f>VLOOKUP(STFUSS2023!A151,STFUSS2022!$1:$1048576,15,0)</f>
        <v>87</v>
      </c>
      <c r="W151" s="40">
        <f t="shared" si="2"/>
        <v>3</v>
      </c>
      <c r="X151" s="45"/>
    </row>
    <row r="152" spans="1:24" ht="12.75">
      <c r="A152">
        <v>248</v>
      </c>
      <c r="B152" t="s">
        <v>98</v>
      </c>
      <c r="C152" s="126"/>
      <c r="D152" s="116"/>
      <c r="E152" s="116"/>
      <c r="F152" s="116"/>
      <c r="G152" s="116"/>
      <c r="H152" s="116"/>
      <c r="I152" s="116"/>
      <c r="J152" s="116"/>
      <c r="K152" s="116"/>
      <c r="L152" s="116"/>
      <c r="M152" s="116"/>
      <c r="N152" s="116"/>
      <c r="O152">
        <v>80</v>
      </c>
      <c r="P152" s="105"/>
      <c r="Q152" s="126"/>
      <c r="R152" s="126"/>
      <c r="S152" s="126"/>
      <c r="T152" s="137"/>
      <c r="U152" s="39"/>
      <c r="V152" s="46">
        <f>VLOOKUP(STFUSS2023!A152,STFUSS2022!$1:$1048576,15,0)</f>
        <v>80</v>
      </c>
      <c r="W152" s="40">
        <f t="shared" si="2"/>
        <v>0</v>
      </c>
      <c r="X152" s="45"/>
    </row>
    <row r="153" spans="1:24" ht="12.75">
      <c r="A153">
        <v>249</v>
      </c>
      <c r="B153" t="s">
        <v>99</v>
      </c>
      <c r="C153" s="126"/>
      <c r="D153" s="116"/>
      <c r="E153" s="116"/>
      <c r="F153" s="116"/>
      <c r="G153" s="116"/>
      <c r="H153" s="116"/>
      <c r="I153" s="116"/>
      <c r="J153" s="116"/>
      <c r="K153" s="116"/>
      <c r="L153" s="116"/>
      <c r="M153" s="116"/>
      <c r="N153" s="116"/>
      <c r="O153">
        <v>100</v>
      </c>
      <c r="P153" s="105"/>
      <c r="Q153" s="126"/>
      <c r="R153" s="126"/>
      <c r="S153" s="126"/>
      <c r="T153" s="137"/>
      <c r="U153" s="39"/>
      <c r="V153" s="46">
        <f>VLOOKUP(STFUSS2023!A153,STFUSS2022!$1:$1048576,15,0)</f>
        <v>100</v>
      </c>
      <c r="W153" s="40">
        <f t="shared" si="2"/>
        <v>0</v>
      </c>
      <c r="X153" s="45"/>
    </row>
    <row r="154" spans="1:24" ht="12.75">
      <c r="A154">
        <v>250</v>
      </c>
      <c r="B154" t="s">
        <v>100</v>
      </c>
      <c r="C154" s="126"/>
      <c r="D154" s="116"/>
      <c r="E154" s="116"/>
      <c r="F154" s="116"/>
      <c r="G154" s="116"/>
      <c r="H154" s="116"/>
      <c r="I154" s="116"/>
      <c r="J154" s="116"/>
      <c r="K154" s="116"/>
      <c r="L154" s="116"/>
      <c r="M154" s="116"/>
      <c r="N154" s="116"/>
      <c r="O154">
        <v>115</v>
      </c>
      <c r="P154" s="105"/>
      <c r="Q154" s="126"/>
      <c r="R154" s="126"/>
      <c r="S154" s="126"/>
      <c r="T154" s="137"/>
      <c r="U154" s="39"/>
      <c r="V154" s="46">
        <f>VLOOKUP(STFUSS2023!A154,STFUSS2022!$1:$1048576,15,0)</f>
        <v>118</v>
      </c>
      <c r="W154" s="40">
        <f t="shared" si="2"/>
        <v>3</v>
      </c>
      <c r="X154" s="45"/>
    </row>
    <row r="155" spans="1:24" ht="12.75">
      <c r="A155">
        <v>198</v>
      </c>
      <c r="B155" t="s">
        <v>60</v>
      </c>
      <c r="C155" s="126"/>
      <c r="D155" s="116"/>
      <c r="E155" s="116"/>
      <c r="F155" s="116"/>
      <c r="G155" s="116"/>
      <c r="H155" s="116"/>
      <c r="I155" s="116"/>
      <c r="J155" s="116"/>
      <c r="K155" s="116"/>
      <c r="L155" s="116"/>
      <c r="M155" s="116"/>
      <c r="N155" s="116"/>
      <c r="O155">
        <v>112</v>
      </c>
      <c r="P155" s="105"/>
      <c r="Q155" s="126"/>
      <c r="R155" s="126"/>
      <c r="S155" s="126"/>
      <c r="T155" s="137"/>
      <c r="U155" s="39"/>
      <c r="V155" s="46">
        <f>VLOOKUP(STFUSS2023!A155,STFUSS2022!$1:$1048576,15,0)</f>
        <v>112</v>
      </c>
      <c r="W155" s="40">
        <f t="shared" si="2"/>
        <v>0</v>
      </c>
      <c r="X155" s="45"/>
    </row>
    <row r="156" spans="1:24" ht="12.75">
      <c r="A156">
        <v>43</v>
      </c>
      <c r="B156" t="s">
        <v>143</v>
      </c>
      <c r="C156" s="126"/>
      <c r="D156" s="116"/>
      <c r="E156" s="116"/>
      <c r="F156" s="116"/>
      <c r="G156" s="116"/>
      <c r="H156" s="116"/>
      <c r="I156" s="116"/>
      <c r="J156" s="116"/>
      <c r="K156" s="116"/>
      <c r="L156" s="116"/>
      <c r="M156" s="116"/>
      <c r="N156" s="116"/>
      <c r="O156">
        <v>111</v>
      </c>
      <c r="P156" s="105"/>
      <c r="Q156" s="126"/>
      <c r="R156" s="126"/>
      <c r="S156" s="126"/>
      <c r="T156" s="137"/>
      <c r="U156" s="39"/>
      <c r="V156" s="46">
        <f>VLOOKUP(STFUSS2023!A156,STFUSS2022!$1:$1048576,15,0)</f>
        <v>111</v>
      </c>
      <c r="W156" s="40">
        <f t="shared" si="2"/>
        <v>0</v>
      </c>
      <c r="X156" s="45"/>
    </row>
    <row r="157" spans="1:24" ht="12.75">
      <c r="A157">
        <v>199</v>
      </c>
      <c r="B157" t="s">
        <v>61</v>
      </c>
      <c r="C157" s="126"/>
      <c r="D157" s="116"/>
      <c r="E157" s="116"/>
      <c r="F157" s="116"/>
      <c r="G157" s="116"/>
      <c r="H157" s="116"/>
      <c r="I157" s="116"/>
      <c r="J157" s="116"/>
      <c r="K157" s="116"/>
      <c r="L157" s="116"/>
      <c r="M157" s="116"/>
      <c r="N157" s="116"/>
      <c r="O157">
        <v>103</v>
      </c>
      <c r="P157" s="105"/>
      <c r="Q157" s="126"/>
      <c r="R157" s="126"/>
      <c r="S157" s="126"/>
      <c r="T157" s="137"/>
      <c r="U157" s="39"/>
      <c r="V157" s="46">
        <f>VLOOKUP(STFUSS2023!A157,STFUSS2022!$1:$1048576,15,0)</f>
        <v>103</v>
      </c>
      <c r="W157" s="40">
        <f t="shared" si="2"/>
        <v>0</v>
      </c>
      <c r="X157" s="45"/>
    </row>
    <row r="158" spans="1:24" ht="12.75">
      <c r="A158">
        <v>120</v>
      </c>
      <c r="B158" t="s">
        <v>32</v>
      </c>
      <c r="C158" s="126"/>
      <c r="D158" s="116"/>
      <c r="E158" s="116"/>
      <c r="F158" s="116"/>
      <c r="G158" s="116"/>
      <c r="H158" s="116"/>
      <c r="I158" s="116"/>
      <c r="J158" s="116"/>
      <c r="K158" s="116"/>
      <c r="L158" s="116"/>
      <c r="M158" s="116"/>
      <c r="N158" s="116"/>
      <c r="O158">
        <v>122</v>
      </c>
      <c r="P158" s="105"/>
      <c r="Q158" s="126"/>
      <c r="R158" s="126"/>
      <c r="S158" s="126"/>
      <c r="T158" s="137"/>
      <c r="U158" s="39"/>
      <c r="V158" s="46">
        <f>VLOOKUP(STFUSS2023!A158,STFUSS2022!$1:$1048576,15,0)</f>
        <v>122</v>
      </c>
      <c r="W158" s="40">
        <f t="shared" si="2"/>
        <v>0</v>
      </c>
      <c r="X158" s="45"/>
    </row>
    <row r="159" spans="1:24" ht="12.75">
      <c r="A159">
        <v>69</v>
      </c>
      <c r="B159" t="s">
        <v>73</v>
      </c>
      <c r="C159" s="126"/>
      <c r="D159" s="116"/>
      <c r="E159" s="116"/>
      <c r="F159" s="116"/>
      <c r="G159" s="116"/>
      <c r="H159" s="116"/>
      <c r="I159" s="116"/>
      <c r="J159" s="116"/>
      <c r="K159" s="116"/>
      <c r="L159" s="116"/>
      <c r="M159" s="116"/>
      <c r="N159" s="116"/>
      <c r="O159">
        <v>95</v>
      </c>
      <c r="P159" s="105"/>
      <c r="Q159" s="126"/>
      <c r="R159" s="126"/>
      <c r="S159" s="126"/>
      <c r="T159" s="137"/>
      <c r="U159" s="39"/>
      <c r="V159" s="46">
        <f>VLOOKUP(STFUSS2023!A159,STFUSS2022!$1:$1048576,15,0)</f>
        <v>97</v>
      </c>
      <c r="W159" s="40">
        <f t="shared" si="2"/>
        <v>2</v>
      </c>
      <c r="X159" s="45"/>
    </row>
    <row r="160" spans="1:24" ht="12.75">
      <c r="A160">
        <v>200</v>
      </c>
      <c r="B160" t="s">
        <v>62</v>
      </c>
      <c r="C160" s="126"/>
      <c r="D160" s="116"/>
      <c r="E160" s="116"/>
      <c r="F160" s="116"/>
      <c r="G160" s="116"/>
      <c r="H160" s="116"/>
      <c r="I160" s="116"/>
      <c r="J160" s="116"/>
      <c r="K160" s="116"/>
      <c r="L160" s="116"/>
      <c r="M160" s="116"/>
      <c r="N160" s="116"/>
      <c r="O160">
        <v>101</v>
      </c>
      <c r="P160" s="105"/>
      <c r="Q160" s="126"/>
      <c r="R160" s="126"/>
      <c r="S160" s="126"/>
      <c r="T160" s="137"/>
      <c r="U160" s="39"/>
      <c r="V160" s="46">
        <f>VLOOKUP(STFUSS2023!A160,STFUSS2022!$1:$1048576,15,0)</f>
        <v>101</v>
      </c>
      <c r="W160" s="40">
        <f t="shared" si="2"/>
        <v>0</v>
      </c>
      <c r="X160" s="45"/>
    </row>
    <row r="161" spans="1:24" ht="12.75">
      <c r="A161">
        <v>70</v>
      </c>
      <c r="B161" t="s">
        <v>168</v>
      </c>
      <c r="C161" s="126"/>
      <c r="D161" s="116"/>
      <c r="E161" s="116"/>
      <c r="F161" s="116"/>
      <c r="G161" s="116"/>
      <c r="H161" s="116"/>
      <c r="I161" s="116"/>
      <c r="J161" s="116"/>
      <c r="K161" s="116"/>
      <c r="L161" s="116"/>
      <c r="M161" s="116"/>
      <c r="N161" s="116"/>
      <c r="O161">
        <v>116</v>
      </c>
      <c r="P161" s="105"/>
      <c r="Q161" s="126"/>
      <c r="R161" s="126"/>
      <c r="S161" s="126"/>
      <c r="T161" s="137"/>
      <c r="U161" s="39"/>
      <c r="V161" s="46">
        <f>VLOOKUP(STFUSS2023!A161,STFUSS2022!$1:$1048576,15,0)</f>
        <v>116</v>
      </c>
      <c r="W161" s="40">
        <f t="shared" si="2"/>
        <v>0</v>
      </c>
      <c r="X161" s="45"/>
    </row>
    <row r="162" spans="1:24" ht="12.75">
      <c r="A162">
        <v>102</v>
      </c>
      <c r="B162" t="s">
        <v>169</v>
      </c>
      <c r="C162" s="126"/>
      <c r="D162" s="116"/>
      <c r="E162" s="116"/>
      <c r="F162" s="116"/>
      <c r="G162" s="116"/>
      <c r="H162" s="116"/>
      <c r="I162" s="116"/>
      <c r="J162" s="116"/>
      <c r="K162" s="116"/>
      <c r="L162" s="116"/>
      <c r="M162" s="116"/>
      <c r="N162" s="116"/>
      <c r="O162">
        <v>90</v>
      </c>
      <c r="P162" s="105"/>
      <c r="Q162" s="126"/>
      <c r="R162" s="126"/>
      <c r="S162" s="126"/>
      <c r="T162" s="137"/>
      <c r="U162" s="39"/>
      <c r="V162" s="46">
        <f>VLOOKUP(STFUSS2023!A162,STFUSS2022!$1:$1048576,15,0)</f>
        <v>89</v>
      </c>
      <c r="W162" s="40">
        <f t="shared" si="2"/>
        <v>-1</v>
      </c>
      <c r="X162" s="45"/>
    </row>
    <row r="163" spans="1:24" ht="12.75">
      <c r="A163">
        <v>251</v>
      </c>
      <c r="B163" t="s">
        <v>33</v>
      </c>
      <c r="C163" s="126"/>
      <c r="D163" s="116"/>
      <c r="E163" s="116"/>
      <c r="F163" s="116"/>
      <c r="G163" s="116"/>
      <c r="H163" s="116"/>
      <c r="I163" s="116"/>
      <c r="J163" s="116"/>
      <c r="K163" s="116"/>
      <c r="L163" s="116"/>
      <c r="M163" s="116"/>
      <c r="N163" s="116"/>
      <c r="O163">
        <v>103</v>
      </c>
      <c r="P163" s="105"/>
      <c r="Q163" s="126"/>
      <c r="R163" s="126"/>
      <c r="S163" s="126"/>
      <c r="T163" s="137"/>
      <c r="U163" s="39"/>
      <c r="V163" s="46">
        <f>VLOOKUP(STFUSS2023!A163,STFUSS2022!$1:$1048576,15,0)</f>
        <v>103</v>
      </c>
      <c r="W163" s="40">
        <f t="shared" si="2"/>
        <v>0</v>
      </c>
      <c r="X163" s="45"/>
    </row>
    <row r="164" spans="1:24" ht="12.75">
      <c r="A164">
        <v>180</v>
      </c>
      <c r="B164" t="s">
        <v>50</v>
      </c>
      <c r="C164" s="126"/>
      <c r="D164" s="116"/>
      <c r="E164" s="116"/>
      <c r="F164" s="116"/>
      <c r="G164" s="116"/>
      <c r="H164" s="116"/>
      <c r="I164" s="116"/>
      <c r="J164" s="116"/>
      <c r="K164" s="116"/>
      <c r="L164" s="116"/>
      <c r="M164" s="116"/>
      <c r="N164" s="116"/>
      <c r="O164">
        <v>116</v>
      </c>
      <c r="P164" s="105"/>
      <c r="Q164" s="126"/>
      <c r="R164" s="126"/>
      <c r="S164" s="126"/>
      <c r="T164" s="137"/>
      <c r="U164" s="39"/>
      <c r="V164" s="46">
        <f>VLOOKUP(STFUSS2023!A164,STFUSS2022!$1:$1048576,15,0)</f>
        <v>116</v>
      </c>
      <c r="W164" s="40">
        <f t="shared" si="2"/>
        <v>0</v>
      </c>
      <c r="X164" s="45"/>
    </row>
    <row r="165" spans="1:24" ht="12.75">
      <c r="A165">
        <v>14</v>
      </c>
      <c r="B165" t="s">
        <v>248</v>
      </c>
      <c r="C165" s="126"/>
      <c r="D165" s="116"/>
      <c r="E165" s="116"/>
      <c r="F165" s="116"/>
      <c r="G165" s="116"/>
      <c r="H165" s="116"/>
      <c r="I165" s="116"/>
      <c r="J165" s="116"/>
      <c r="K165" s="116"/>
      <c r="L165" s="116"/>
      <c r="M165" s="116"/>
      <c r="N165" s="116"/>
      <c r="O165">
        <v>89</v>
      </c>
      <c r="P165" s="105"/>
      <c r="Q165" s="126"/>
      <c r="R165" s="126"/>
      <c r="S165" s="126"/>
      <c r="T165" s="137"/>
      <c r="U165" s="39"/>
      <c r="V165" s="46">
        <f>VLOOKUP(STFUSS2023!A165,STFUSS2022!$1:$1048576,15,0)</f>
        <v>89</v>
      </c>
      <c r="W165" s="40">
        <f t="shared" si="2"/>
        <v>0</v>
      </c>
      <c r="X165" s="45"/>
    </row>
    <row r="166" spans="1:24" ht="12.75">
      <c r="A166">
        <v>121</v>
      </c>
      <c r="B166" t="s">
        <v>63</v>
      </c>
      <c r="C166" s="126"/>
      <c r="D166" s="116"/>
      <c r="E166" s="116"/>
      <c r="F166" s="116"/>
      <c r="G166" s="116"/>
      <c r="H166" s="116"/>
      <c r="I166" s="116"/>
      <c r="J166" s="116"/>
      <c r="K166" s="116"/>
      <c r="L166" s="116"/>
      <c r="M166" s="116"/>
      <c r="N166" s="116"/>
      <c r="O166">
        <v>119</v>
      </c>
      <c r="P166" s="105"/>
      <c r="Q166" s="126"/>
      <c r="R166" s="126"/>
      <c r="S166" s="126"/>
      <c r="T166" s="137"/>
      <c r="U166" s="39"/>
      <c r="V166" s="46">
        <f>VLOOKUP(STFUSS2023!A166,STFUSS2022!$1:$1048576,15,0)</f>
        <v>119</v>
      </c>
      <c r="W166" s="40">
        <f t="shared" si="2"/>
        <v>0</v>
      </c>
      <c r="X166" s="45"/>
    </row>
    <row r="167" spans="1:24" ht="12.75">
      <c r="A167">
        <v>298</v>
      </c>
      <c r="B167" t="s">
        <v>101</v>
      </c>
      <c r="C167" s="126"/>
      <c r="D167" s="116"/>
      <c r="E167" s="116"/>
      <c r="F167" s="116"/>
      <c r="G167" s="116"/>
      <c r="H167" s="116"/>
      <c r="I167" s="116"/>
      <c r="J167" s="116"/>
      <c r="K167" s="116"/>
      <c r="L167" s="116"/>
      <c r="M167" s="116"/>
      <c r="N167" s="116"/>
      <c r="O167">
        <v>88</v>
      </c>
      <c r="P167" s="105"/>
      <c r="Q167" s="126"/>
      <c r="R167" s="126"/>
      <c r="S167" s="126"/>
      <c r="T167" s="137"/>
      <c r="U167" s="39"/>
      <c r="V167" s="46">
        <f>VLOOKUP(STFUSS2023!A167,STFUSS2022!$1:$1048576,15,0)</f>
        <v>90</v>
      </c>
      <c r="W167" s="40">
        <f t="shared" si="2"/>
        <v>2</v>
      </c>
      <c r="X167" s="45"/>
    </row>
    <row r="168" spans="1:24" ht="12.75">
      <c r="A168">
        <v>71</v>
      </c>
      <c r="B168" t="s">
        <v>82</v>
      </c>
      <c r="C168" s="126"/>
      <c r="D168" s="116"/>
      <c r="E168" s="116"/>
      <c r="F168" s="116"/>
      <c r="G168" s="116"/>
      <c r="H168" s="116"/>
      <c r="I168" s="128"/>
      <c r="J168" s="116"/>
      <c r="K168" s="116"/>
      <c r="L168" s="116"/>
      <c r="M168" s="116"/>
      <c r="N168" s="116"/>
      <c r="O168">
        <v>99</v>
      </c>
      <c r="P168" s="105"/>
      <c r="Q168" s="126"/>
      <c r="R168" s="126"/>
      <c r="S168" s="126"/>
      <c r="T168" s="137"/>
      <c r="U168" s="39"/>
      <c r="V168" s="46">
        <f>VLOOKUP(STFUSS2023!A168,STFUSS2022!$1:$1048576,15,0)</f>
        <v>104</v>
      </c>
      <c r="W168" s="40">
        <f t="shared" si="2"/>
        <v>5</v>
      </c>
      <c r="X168" s="45"/>
    </row>
    <row r="169" spans="1:24" ht="12.75">
      <c r="A169">
        <v>181</v>
      </c>
      <c r="B169" t="s">
        <v>102</v>
      </c>
      <c r="C169" s="126"/>
      <c r="D169" s="116"/>
      <c r="E169" s="116"/>
      <c r="F169" s="116"/>
      <c r="G169" s="116"/>
      <c r="H169" s="116"/>
      <c r="I169" s="116"/>
      <c r="J169" s="116"/>
      <c r="K169" s="116"/>
      <c r="L169" s="116"/>
      <c r="M169" s="116"/>
      <c r="N169" s="116"/>
      <c r="O169">
        <v>126</v>
      </c>
      <c r="P169" s="105"/>
      <c r="Q169" s="126"/>
      <c r="R169" s="126"/>
      <c r="S169" s="126"/>
      <c r="T169" s="137"/>
      <c r="U169" s="39"/>
      <c r="V169" s="46">
        <f>VLOOKUP(STFUSS2023!A169,STFUSS2022!$1:$1048576,15,0)</f>
        <v>129</v>
      </c>
      <c r="W169" s="40">
        <f t="shared" si="2"/>
        <v>3</v>
      </c>
      <c r="X169" s="45"/>
    </row>
    <row r="170" spans="1:24" ht="12.75">
      <c r="A170">
        <v>182</v>
      </c>
      <c r="B170" t="s">
        <v>150</v>
      </c>
      <c r="C170" s="126"/>
      <c r="D170" s="116"/>
      <c r="E170" s="116"/>
      <c r="F170" s="116"/>
      <c r="G170" s="116"/>
      <c r="H170" s="116"/>
      <c r="I170" s="116"/>
      <c r="J170" s="116"/>
      <c r="K170" s="116"/>
      <c r="L170" s="116"/>
      <c r="M170" s="116"/>
      <c r="N170" s="116"/>
      <c r="O170">
        <v>127</v>
      </c>
      <c r="P170" s="105"/>
      <c r="Q170" s="126"/>
      <c r="R170" s="126"/>
      <c r="S170" s="126"/>
      <c r="T170" s="137"/>
      <c r="U170" s="39"/>
      <c r="V170" s="46">
        <f>VLOOKUP(STFUSS2023!A170,STFUSS2022!$1:$1048576,15,0)</f>
        <v>129</v>
      </c>
      <c r="W170" s="40">
        <f t="shared" si="2"/>
        <v>2</v>
      </c>
      <c r="X170" s="45"/>
    </row>
    <row r="171" spans="1:24" ht="12.75">
      <c r="A171">
        <v>72</v>
      </c>
      <c r="B171" t="s">
        <v>103</v>
      </c>
      <c r="C171" s="126"/>
      <c r="D171" s="116"/>
      <c r="E171" s="116"/>
      <c r="F171" s="116"/>
      <c r="G171" s="116"/>
      <c r="H171" s="116"/>
      <c r="I171" s="116"/>
      <c r="J171" s="116"/>
      <c r="K171" s="116"/>
      <c r="L171" s="116"/>
      <c r="M171" s="116"/>
      <c r="N171" s="116"/>
      <c r="O171">
        <v>76</v>
      </c>
      <c r="P171" s="105"/>
      <c r="Q171" s="126"/>
      <c r="R171" s="126"/>
      <c r="S171" s="126"/>
      <c r="T171" s="137"/>
      <c r="U171" s="39"/>
      <c r="V171" s="46">
        <f>VLOOKUP(STFUSS2023!A171,STFUSS2022!$1:$1048576,15,0)</f>
        <v>76</v>
      </c>
      <c r="W171" s="40">
        <f t="shared" si="2"/>
        <v>0</v>
      </c>
      <c r="X171" s="45"/>
    </row>
    <row r="172" spans="1:24" ht="12.75">
      <c r="A172">
        <v>230</v>
      </c>
      <c r="B172" t="s">
        <v>34</v>
      </c>
      <c r="C172" s="126"/>
      <c r="D172" s="116"/>
      <c r="E172" s="116"/>
      <c r="F172" s="116"/>
      <c r="G172" s="116"/>
      <c r="H172" s="116"/>
      <c r="I172" s="116"/>
      <c r="J172" s="116"/>
      <c r="K172" s="116"/>
      <c r="L172" s="116"/>
      <c r="M172" s="116"/>
      <c r="N172" s="116"/>
      <c r="O172">
        <v>125</v>
      </c>
      <c r="P172" s="105"/>
      <c r="Q172" s="126"/>
      <c r="R172" s="126"/>
      <c r="S172" s="126"/>
      <c r="T172" s="137"/>
      <c r="U172" s="39"/>
      <c r="V172" s="46">
        <f>VLOOKUP(STFUSS2023!A172,STFUSS2022!$1:$1048576,15,0)</f>
        <v>125</v>
      </c>
      <c r="W172" s="40">
        <f t="shared" si="2"/>
        <v>0</v>
      </c>
      <c r="X172" s="45"/>
    </row>
    <row r="173" spans="1:24" ht="12.75">
      <c r="A173">
        <v>293</v>
      </c>
      <c r="B173" t="s">
        <v>24</v>
      </c>
      <c r="C173" s="126"/>
      <c r="D173" s="116"/>
      <c r="E173" s="116"/>
      <c r="F173" s="116"/>
      <c r="G173" s="116"/>
      <c r="H173" s="116"/>
      <c r="I173" s="116"/>
      <c r="J173" s="116"/>
      <c r="K173" s="116"/>
      <c r="L173" s="116"/>
      <c r="M173" s="116"/>
      <c r="N173" s="116"/>
      <c r="O173">
        <v>105</v>
      </c>
      <c r="P173" s="105"/>
      <c r="Q173" s="126"/>
      <c r="R173" s="126"/>
      <c r="S173" s="126"/>
      <c r="T173" s="137"/>
      <c r="U173" s="39"/>
      <c r="V173" s="46">
        <f>VLOOKUP(STFUSS2023!A173,STFUSS2022!$1:$1048576,15,0)</f>
        <v>105</v>
      </c>
      <c r="W173" s="40">
        <f t="shared" si="2"/>
        <v>0</v>
      </c>
      <c r="X173" s="45"/>
    </row>
    <row r="174" spans="1:24" ht="12.75">
      <c r="A174">
        <v>231</v>
      </c>
      <c r="B174" t="s">
        <v>121</v>
      </c>
      <c r="C174" s="126"/>
      <c r="D174" s="116"/>
      <c r="E174" s="116"/>
      <c r="F174" s="116"/>
      <c r="G174" s="116"/>
      <c r="H174" s="116"/>
      <c r="I174" s="116"/>
      <c r="J174" s="116"/>
      <c r="K174" s="116"/>
      <c r="L174" s="116"/>
      <c r="M174" s="116"/>
      <c r="N174" s="116"/>
      <c r="O174">
        <v>118</v>
      </c>
      <c r="P174" s="105"/>
      <c r="Q174" s="126"/>
      <c r="R174" s="126"/>
      <c r="S174" s="126"/>
      <c r="T174" s="137"/>
      <c r="U174" s="39"/>
      <c r="V174" s="46">
        <f>VLOOKUP(STFUSS2023!A174,STFUSS2022!$1:$1048576,15,0)</f>
        <v>118</v>
      </c>
      <c r="W174" s="40">
        <f t="shared" si="2"/>
        <v>0</v>
      </c>
      <c r="X174" s="45"/>
    </row>
    <row r="175" spans="1:24" ht="12.75">
      <c r="A175">
        <v>161</v>
      </c>
      <c r="B175" t="s">
        <v>38</v>
      </c>
      <c r="C175" s="126"/>
      <c r="D175" s="116"/>
      <c r="E175" s="116"/>
      <c r="F175" s="116"/>
      <c r="G175" s="116"/>
      <c r="H175" s="116"/>
      <c r="I175" s="116"/>
      <c r="J175" s="116"/>
      <c r="K175" s="116"/>
      <c r="L175" s="116"/>
      <c r="M175" s="116"/>
      <c r="N175" s="116"/>
      <c r="O175">
        <v>79</v>
      </c>
      <c r="P175" s="105"/>
      <c r="Q175" s="126"/>
      <c r="R175" s="126"/>
      <c r="S175" s="126"/>
      <c r="T175" s="137"/>
      <c r="U175" s="39"/>
      <c r="V175" s="46">
        <f>VLOOKUP(STFUSS2023!A175,STFUSS2022!$1:$1048576,15,0)</f>
        <v>82</v>
      </c>
      <c r="W175" s="40">
        <f t="shared" si="2"/>
        <v>3</v>
      </c>
      <c r="X175" s="45"/>
    </row>
    <row r="176" spans="1:24" ht="12.75">
      <c r="A176">
        <v>160</v>
      </c>
      <c r="B176" t="s">
        <v>151</v>
      </c>
      <c r="C176" s="126"/>
      <c r="D176" s="116"/>
      <c r="E176" s="116"/>
      <c r="F176" s="116"/>
      <c r="G176" s="116"/>
      <c r="H176" s="116"/>
      <c r="I176" s="116"/>
      <c r="J176" s="116"/>
      <c r="K176" s="116"/>
      <c r="L176" s="116"/>
      <c r="M176" s="116"/>
      <c r="N176" s="116"/>
      <c r="O176">
        <v>81</v>
      </c>
      <c r="P176" s="105"/>
      <c r="Q176" s="126"/>
      <c r="R176" s="126"/>
      <c r="S176" s="126"/>
      <c r="T176" s="137"/>
      <c r="U176" s="39"/>
      <c r="V176" s="46">
        <f>VLOOKUP(STFUSS2023!A176,STFUSS2022!$1:$1048576,15,0)</f>
        <v>81</v>
      </c>
      <c r="W176" s="40">
        <f t="shared" si="2"/>
        <v>0</v>
      </c>
      <c r="X176" s="45"/>
    </row>
    <row r="177" spans="1:24" ht="12.75">
      <c r="A177">
        <v>261</v>
      </c>
      <c r="B177" t="s">
        <v>35</v>
      </c>
      <c r="C177" s="126"/>
      <c r="D177" s="116"/>
      <c r="E177" s="116"/>
      <c r="F177" s="116"/>
      <c r="G177" s="116"/>
      <c r="H177" s="116"/>
      <c r="I177" s="116"/>
      <c r="J177" s="116"/>
      <c r="K177" s="116"/>
      <c r="L177" s="116"/>
      <c r="M177" s="116"/>
      <c r="N177" s="116"/>
      <c r="O177">
        <v>119</v>
      </c>
      <c r="P177" s="105"/>
      <c r="Q177" s="126"/>
      <c r="R177" s="126"/>
      <c r="S177" s="126"/>
      <c r="T177" s="137"/>
      <c r="U177" s="39"/>
      <c r="V177" s="46">
        <f>VLOOKUP(STFUSS2023!A177,STFUSS2022!$1:$1048576,15,0)</f>
        <v>119</v>
      </c>
      <c r="W177" s="40">
        <f t="shared" si="2"/>
        <v>0</v>
      </c>
      <c r="X177" s="45"/>
    </row>
    <row r="178" spans="1:24">
      <c r="A178" s="116"/>
      <c r="B178" s="116"/>
      <c r="C178" s="126"/>
      <c r="D178" s="116"/>
      <c r="E178" s="116"/>
      <c r="F178" s="116"/>
      <c r="G178" s="116"/>
      <c r="H178" s="116"/>
      <c r="I178" s="116"/>
      <c r="J178" s="116"/>
      <c r="K178" s="116"/>
      <c r="L178" s="116"/>
      <c r="M178" s="116"/>
      <c r="N178" s="116"/>
      <c r="O178" s="117"/>
      <c r="P178" s="105"/>
      <c r="Q178" s="126"/>
      <c r="R178" s="126"/>
      <c r="S178" s="126"/>
      <c r="T178" s="137"/>
      <c r="U178" s="39"/>
      <c r="V178" s="46"/>
      <c r="X178" s="45"/>
    </row>
    <row r="179" spans="1:24">
      <c r="A179" s="116"/>
      <c r="B179" s="116"/>
      <c r="C179" s="126"/>
      <c r="D179" s="116"/>
      <c r="E179" s="116"/>
      <c r="F179" s="116"/>
      <c r="G179" s="116"/>
      <c r="H179" s="116"/>
      <c r="I179" s="116"/>
      <c r="J179" s="116"/>
      <c r="K179" s="116"/>
      <c r="L179" s="116"/>
      <c r="M179" s="116"/>
      <c r="N179" s="116"/>
      <c r="O179" s="117"/>
      <c r="P179" s="105"/>
      <c r="Q179" s="126"/>
      <c r="R179" s="126"/>
      <c r="S179" s="126"/>
      <c r="T179" s="137"/>
      <c r="U179" s="39"/>
      <c r="V179" s="46"/>
      <c r="X179" s="45"/>
    </row>
    <row r="180" spans="1:24">
      <c r="A180" s="116"/>
      <c r="B180" s="116"/>
      <c r="C180" s="126"/>
      <c r="D180" s="116"/>
      <c r="E180" s="116"/>
      <c r="F180" s="116"/>
      <c r="G180" s="116"/>
      <c r="H180" s="116"/>
      <c r="I180" s="116"/>
      <c r="J180" s="116"/>
      <c r="K180" s="116"/>
      <c r="L180" s="116"/>
      <c r="M180" s="116"/>
      <c r="N180" s="125"/>
      <c r="O180" s="126"/>
      <c r="P180" s="116"/>
      <c r="Q180" s="116"/>
      <c r="R180" s="116"/>
      <c r="S180" s="108"/>
      <c r="T180" s="127"/>
    </row>
    <row r="181" spans="1:24">
      <c r="A181" s="116"/>
      <c r="B181" s="116"/>
      <c r="C181" s="126"/>
      <c r="D181" s="116"/>
      <c r="E181" s="116"/>
      <c r="F181" s="116"/>
      <c r="G181" s="116"/>
      <c r="H181" s="116"/>
      <c r="I181" s="116"/>
      <c r="J181" s="116"/>
      <c r="K181" s="116"/>
      <c r="L181" s="116"/>
      <c r="M181" s="116"/>
      <c r="N181" s="125"/>
      <c r="O181" s="126"/>
      <c r="P181" s="116"/>
      <c r="Q181" s="116"/>
      <c r="R181" s="116"/>
      <c r="S181" s="108"/>
      <c r="T181" s="127"/>
    </row>
    <row r="182" spans="1:24">
      <c r="A182" s="116"/>
      <c r="B182" s="132" t="s">
        <v>257</v>
      </c>
      <c r="C182" s="126"/>
      <c r="D182" s="116"/>
      <c r="E182" s="116"/>
      <c r="F182" s="116"/>
      <c r="G182" s="116"/>
      <c r="H182" s="116"/>
      <c r="I182" s="116"/>
      <c r="J182" s="116"/>
      <c r="K182" s="116"/>
      <c r="L182" s="116"/>
      <c r="M182" s="116"/>
      <c r="N182" s="125"/>
      <c r="O182" s="126"/>
      <c r="P182" s="116"/>
      <c r="Q182" s="116"/>
      <c r="R182" s="116"/>
      <c r="S182" s="108"/>
      <c r="T182" s="127"/>
    </row>
    <row r="183" spans="1:24" ht="15">
      <c r="A183" s="92"/>
      <c r="B183" s="132" t="s">
        <v>258</v>
      </c>
      <c r="C183" s="113"/>
      <c r="D183" s="113"/>
      <c r="E183" s="113"/>
      <c r="F183" s="113"/>
      <c r="G183" s="113"/>
      <c r="H183" s="113"/>
      <c r="I183" s="113"/>
      <c r="J183" s="113"/>
      <c r="K183" s="113"/>
      <c r="L183" s="113"/>
      <c r="M183" s="113"/>
      <c r="N183" s="113"/>
      <c r="O183" s="113"/>
      <c r="P183" s="113"/>
      <c r="Q183" s="113"/>
      <c r="R183" s="113"/>
      <c r="S183" s="108"/>
      <c r="T183" s="92"/>
    </row>
    <row r="184" spans="1:24" s="39" customFormat="1">
      <c r="A184" s="117"/>
      <c r="B184" s="132" t="s">
        <v>259</v>
      </c>
      <c r="C184" s="129"/>
      <c r="D184" s="129"/>
      <c r="E184" s="129"/>
      <c r="F184" s="129"/>
      <c r="G184" s="129"/>
      <c r="H184" s="129"/>
      <c r="I184" s="129"/>
      <c r="J184" s="129"/>
      <c r="K184" s="129"/>
      <c r="L184" s="129"/>
      <c r="M184" s="129"/>
      <c r="N184" s="129"/>
      <c r="O184" s="113"/>
      <c r="P184" s="113"/>
      <c r="Q184" s="113"/>
      <c r="R184" s="113"/>
      <c r="S184" s="108"/>
      <c r="T184" s="117"/>
      <c r="U184" s="40"/>
      <c r="V184" s="40"/>
      <c r="W184" s="40"/>
      <c r="X184" s="40"/>
    </row>
    <row r="185" spans="1:24" s="39" customFormat="1">
      <c r="A185" s="117"/>
      <c r="B185" s="109"/>
      <c r="C185" s="129"/>
      <c r="D185" s="129"/>
      <c r="E185" s="129"/>
      <c r="F185" s="129"/>
      <c r="G185" s="129"/>
      <c r="H185" s="129"/>
      <c r="I185" s="129"/>
      <c r="J185" s="129"/>
      <c r="K185" s="129"/>
      <c r="L185" s="129"/>
      <c r="M185" s="129"/>
      <c r="N185" s="129"/>
      <c r="O185" s="113"/>
      <c r="P185" s="113"/>
      <c r="Q185" s="113"/>
      <c r="R185" s="113"/>
      <c r="S185" s="108"/>
      <c r="T185" s="117"/>
      <c r="U185" s="40"/>
      <c r="V185" s="40"/>
      <c r="W185" s="40"/>
      <c r="X185" s="40"/>
    </row>
    <row r="186" spans="1:24" s="39" customFormat="1">
      <c r="A186" s="117"/>
      <c r="B186" s="107" t="s">
        <v>260</v>
      </c>
      <c r="C186" s="129"/>
      <c r="D186" s="129"/>
      <c r="E186" s="129"/>
      <c r="F186" s="129"/>
      <c r="G186" s="129"/>
      <c r="H186" s="129"/>
      <c r="I186" s="129"/>
      <c r="J186" s="129"/>
      <c r="K186" s="129"/>
      <c r="L186" s="129"/>
      <c r="M186" s="129"/>
      <c r="N186" s="129"/>
      <c r="O186" s="113"/>
      <c r="P186" s="113"/>
      <c r="Q186" s="113"/>
      <c r="R186" s="113"/>
      <c r="S186" s="108"/>
      <c r="T186" s="117"/>
      <c r="U186" s="40"/>
      <c r="V186" s="40"/>
      <c r="W186" s="40"/>
      <c r="X186" s="40"/>
    </row>
    <row r="187" spans="1:24" s="39" customFormat="1">
      <c r="A187" s="117"/>
      <c r="B187" s="103"/>
      <c r="C187" s="129"/>
      <c r="D187" s="129"/>
      <c r="E187" s="129"/>
      <c r="F187" s="129"/>
      <c r="G187" s="129"/>
      <c r="H187" s="129"/>
      <c r="I187" s="129"/>
      <c r="J187" s="129"/>
      <c r="K187" s="129"/>
      <c r="L187" s="129"/>
      <c r="M187" s="129"/>
      <c r="N187" s="129"/>
      <c r="O187" s="113"/>
      <c r="P187" s="113"/>
      <c r="Q187" s="113"/>
      <c r="R187" s="113"/>
      <c r="S187" s="108"/>
      <c r="T187" s="117"/>
      <c r="U187" s="40"/>
      <c r="V187" s="40"/>
      <c r="W187" s="40"/>
      <c r="X187" s="40"/>
    </row>
    <row r="188" spans="1:24" s="39" customFormat="1">
      <c r="A188" s="117"/>
      <c r="B188" s="105"/>
      <c r="C188" s="129"/>
      <c r="D188" s="129"/>
      <c r="E188" s="129"/>
      <c r="F188" s="129"/>
      <c r="G188" s="129"/>
      <c r="H188" s="129"/>
      <c r="I188" s="129"/>
      <c r="J188" s="129"/>
      <c r="K188" s="129"/>
      <c r="L188" s="129"/>
      <c r="M188" s="129"/>
      <c r="N188" s="129"/>
      <c r="O188" s="113"/>
      <c r="P188" s="113"/>
      <c r="Q188" s="113"/>
      <c r="R188" s="113"/>
      <c r="S188" s="108"/>
      <c r="T188" s="117"/>
      <c r="U188" s="40"/>
      <c r="V188" s="40"/>
      <c r="W188" s="40"/>
      <c r="X188" s="40"/>
    </row>
    <row r="189" spans="1:24" s="39" customFormat="1">
      <c r="A189" s="117"/>
      <c r="B189" s="109"/>
      <c r="C189" s="129"/>
      <c r="D189" s="129"/>
      <c r="E189" s="129"/>
      <c r="F189" s="129"/>
      <c r="G189" s="129"/>
      <c r="H189" s="129"/>
      <c r="I189" s="129"/>
      <c r="J189" s="129"/>
      <c r="K189" s="129"/>
      <c r="L189" s="129"/>
      <c r="M189" s="129"/>
      <c r="N189" s="129"/>
      <c r="O189" s="113"/>
      <c r="P189" s="113"/>
      <c r="Q189" s="113"/>
      <c r="R189" s="113"/>
      <c r="S189" s="108"/>
      <c r="T189" s="117"/>
      <c r="U189" s="40"/>
      <c r="V189" s="40"/>
      <c r="W189" s="40"/>
      <c r="X189" s="40"/>
    </row>
    <row r="190" spans="1:24" s="39" customFormat="1">
      <c r="A190" s="117"/>
      <c r="B190" s="109"/>
      <c r="C190" s="129"/>
      <c r="D190" s="129"/>
      <c r="E190" s="129"/>
      <c r="F190" s="129"/>
      <c r="G190" s="129"/>
      <c r="H190" s="129"/>
      <c r="I190" s="129"/>
      <c r="J190" s="129"/>
      <c r="K190" s="129"/>
      <c r="L190" s="129"/>
      <c r="M190" s="129"/>
      <c r="N190" s="129"/>
      <c r="O190" s="113"/>
      <c r="P190" s="113"/>
      <c r="Q190" s="113"/>
      <c r="R190" s="113"/>
      <c r="S190" s="108"/>
      <c r="T190" s="117"/>
      <c r="U190" s="40"/>
      <c r="V190" s="40"/>
      <c r="W190" s="40"/>
      <c r="X190" s="40"/>
    </row>
    <row r="191" spans="1:24" s="39" customFormat="1">
      <c r="A191" s="117"/>
      <c r="B191" s="105"/>
      <c r="C191" s="105"/>
      <c r="D191" s="129"/>
      <c r="E191" s="129"/>
      <c r="F191" s="129"/>
      <c r="G191" s="129"/>
      <c r="H191" s="129"/>
      <c r="I191" s="129"/>
      <c r="J191" s="129"/>
      <c r="K191" s="129"/>
      <c r="L191" s="129"/>
      <c r="M191" s="129"/>
      <c r="N191" s="129"/>
      <c r="O191" s="113"/>
      <c r="P191" s="113"/>
      <c r="Q191" s="113"/>
      <c r="R191" s="113"/>
      <c r="S191" s="108"/>
      <c r="T191" s="117"/>
      <c r="U191" s="40"/>
      <c r="V191" s="40"/>
      <c r="W191" s="40"/>
      <c r="X191" s="40"/>
    </row>
    <row r="192" spans="1:24" s="39" customFormat="1">
      <c r="A192" s="117"/>
      <c r="B192" s="107"/>
      <c r="C192" s="105"/>
      <c r="D192" s="129"/>
      <c r="E192" s="129"/>
      <c r="F192" s="129"/>
      <c r="G192" s="129"/>
      <c r="H192" s="129"/>
      <c r="I192" s="129"/>
      <c r="J192" s="129"/>
      <c r="K192" s="129"/>
      <c r="L192" s="129"/>
      <c r="M192" s="129"/>
      <c r="N192" s="129"/>
      <c r="O192" s="113"/>
      <c r="P192" s="113"/>
      <c r="Q192" s="113"/>
      <c r="R192" s="113"/>
      <c r="S192" s="108"/>
      <c r="T192" s="117"/>
      <c r="U192" s="40"/>
      <c r="V192" s="40"/>
      <c r="W192" s="40"/>
      <c r="X192" s="40"/>
    </row>
    <row r="193" spans="2:24" s="39" customFormat="1">
      <c r="B193" s="121"/>
      <c r="C193" s="105"/>
      <c r="D193" s="129"/>
      <c r="E193" s="129"/>
      <c r="F193" s="129"/>
      <c r="G193" s="129"/>
      <c r="H193" s="129"/>
      <c r="I193" s="129"/>
      <c r="J193" s="129"/>
      <c r="K193" s="129"/>
      <c r="L193" s="129"/>
      <c r="M193" s="129"/>
      <c r="N193" s="129"/>
      <c r="O193" s="113"/>
      <c r="P193" s="113"/>
      <c r="Q193" s="113"/>
      <c r="R193" s="113"/>
      <c r="S193" s="108"/>
      <c r="T193" s="117"/>
      <c r="U193" s="40"/>
      <c r="V193" s="40"/>
      <c r="W193" s="40"/>
      <c r="X193" s="40"/>
    </row>
    <row r="194" spans="2:24" s="39" customFormat="1">
      <c r="B194" s="109"/>
      <c r="C194" s="129"/>
      <c r="D194" s="129"/>
      <c r="E194" s="129"/>
      <c r="F194" s="129"/>
      <c r="G194" s="129"/>
      <c r="H194" s="129"/>
      <c r="I194" s="129"/>
      <c r="J194" s="129"/>
      <c r="K194" s="129"/>
      <c r="L194" s="129"/>
      <c r="M194" s="129"/>
      <c r="N194" s="129"/>
      <c r="O194" s="113"/>
      <c r="P194" s="113"/>
      <c r="Q194" s="113"/>
      <c r="R194" s="113"/>
      <c r="S194" s="108"/>
      <c r="T194" s="117"/>
      <c r="U194" s="40"/>
      <c r="V194" s="40"/>
      <c r="W194" s="40"/>
      <c r="X194" s="40"/>
    </row>
    <row r="195" spans="2:24" s="39" customFormat="1">
      <c r="B195" s="109"/>
      <c r="C195" s="129"/>
      <c r="D195" s="129"/>
      <c r="E195" s="129"/>
      <c r="F195" s="129"/>
      <c r="G195" s="129"/>
      <c r="H195" s="129"/>
      <c r="I195" s="129"/>
      <c r="J195" s="129"/>
      <c r="K195" s="129"/>
      <c r="L195" s="129"/>
      <c r="M195" s="129"/>
      <c r="N195" s="129"/>
      <c r="O195" s="113"/>
      <c r="P195" s="113"/>
      <c r="Q195" s="113"/>
      <c r="R195" s="113"/>
      <c r="S195" s="108"/>
      <c r="T195" s="117"/>
      <c r="U195" s="40"/>
      <c r="V195" s="40"/>
      <c r="W195" s="40"/>
      <c r="X195" s="40"/>
    </row>
    <row r="196" spans="2:24" s="39" customFormat="1">
      <c r="B196" s="109"/>
      <c r="C196" s="129"/>
      <c r="D196" s="129"/>
      <c r="E196" s="129"/>
      <c r="F196" s="129"/>
      <c r="G196" s="129"/>
      <c r="H196" s="129"/>
      <c r="I196" s="129"/>
      <c r="J196" s="129"/>
      <c r="K196" s="129"/>
      <c r="L196" s="129"/>
      <c r="M196" s="129"/>
      <c r="N196" s="129"/>
      <c r="O196" s="113"/>
      <c r="P196" s="113"/>
      <c r="Q196" s="113"/>
      <c r="R196" s="113"/>
      <c r="S196" s="108"/>
      <c r="T196" s="117"/>
      <c r="U196" s="40"/>
      <c r="V196" s="40"/>
      <c r="W196" s="40"/>
      <c r="X196" s="40"/>
    </row>
    <row r="197" spans="2:24" s="39" customFormat="1">
      <c r="B197" s="109"/>
      <c r="C197" s="129"/>
      <c r="D197" s="129"/>
      <c r="E197" s="129"/>
      <c r="F197" s="129"/>
      <c r="G197" s="129"/>
      <c r="H197" s="129"/>
      <c r="I197" s="129"/>
      <c r="J197" s="129"/>
      <c r="K197" s="129"/>
      <c r="L197" s="129"/>
      <c r="M197" s="129"/>
      <c r="N197" s="129"/>
      <c r="O197" s="113"/>
      <c r="P197" s="113"/>
      <c r="Q197" s="113"/>
      <c r="R197" s="113"/>
      <c r="S197" s="108"/>
      <c r="T197" s="117"/>
      <c r="U197" s="40"/>
      <c r="V197" s="40"/>
      <c r="W197" s="40"/>
      <c r="X197" s="40"/>
    </row>
    <row r="198" spans="2:24" s="39" customFormat="1">
      <c r="B198" s="109"/>
      <c r="C198" s="129"/>
      <c r="D198" s="129"/>
      <c r="E198" s="129"/>
      <c r="F198" s="129"/>
      <c r="G198" s="129"/>
      <c r="H198" s="129"/>
      <c r="I198" s="129"/>
      <c r="J198" s="129"/>
      <c r="K198" s="129"/>
      <c r="L198" s="129"/>
      <c r="M198" s="129"/>
      <c r="N198" s="129"/>
      <c r="O198" s="113"/>
      <c r="P198" s="113"/>
      <c r="Q198" s="113"/>
      <c r="R198" s="113"/>
      <c r="S198" s="108"/>
      <c r="T198" s="117"/>
      <c r="U198" s="40"/>
      <c r="V198" s="40"/>
      <c r="W198" s="40"/>
      <c r="X198" s="40"/>
    </row>
    <row r="199" spans="2:24" s="39" customFormat="1">
      <c r="B199" s="117"/>
      <c r="C199" s="113"/>
      <c r="D199" s="113"/>
      <c r="E199" s="113"/>
      <c r="F199" s="113"/>
      <c r="G199" s="113"/>
      <c r="H199" s="113"/>
      <c r="I199" s="113"/>
      <c r="J199" s="113"/>
      <c r="K199" s="113"/>
      <c r="L199" s="113"/>
      <c r="M199" s="113"/>
      <c r="N199" s="113"/>
      <c r="O199" s="113"/>
      <c r="P199" s="113"/>
      <c r="Q199" s="113"/>
      <c r="R199" s="113"/>
      <c r="S199" s="108"/>
      <c r="T199" s="117"/>
      <c r="U199" s="40"/>
      <c r="V199" s="40"/>
      <c r="W199" s="40"/>
      <c r="X199" s="40"/>
    </row>
    <row r="200" spans="2:24" s="39" customFormat="1">
      <c r="B200" s="117"/>
      <c r="C200" s="113"/>
      <c r="D200" s="113"/>
      <c r="E200" s="113"/>
      <c r="F200" s="113"/>
      <c r="G200" s="113"/>
      <c r="H200" s="113"/>
      <c r="I200" s="113"/>
      <c r="J200" s="113"/>
      <c r="K200" s="113"/>
      <c r="L200" s="113"/>
      <c r="M200" s="113"/>
      <c r="N200" s="113"/>
      <c r="O200" s="113"/>
      <c r="P200" s="113"/>
      <c r="Q200" s="113"/>
      <c r="R200" s="113"/>
      <c r="S200" s="108"/>
      <c r="T200" s="117"/>
      <c r="U200" s="40"/>
      <c r="V200" s="40"/>
      <c r="W200" s="40"/>
      <c r="X200" s="40"/>
    </row>
    <row r="201" spans="2:24" s="39" customFormat="1">
      <c r="B201" s="109"/>
      <c r="C201" s="129"/>
      <c r="D201" s="129"/>
      <c r="E201" s="129"/>
      <c r="F201" s="129"/>
      <c r="G201" s="129"/>
      <c r="H201" s="129"/>
      <c r="I201" s="129"/>
      <c r="J201" s="129"/>
      <c r="K201" s="129"/>
      <c r="L201" s="129"/>
      <c r="M201" s="129"/>
      <c r="N201" s="129"/>
      <c r="O201" s="129"/>
      <c r="P201" s="113"/>
      <c r="Q201" s="113"/>
      <c r="R201" s="113"/>
      <c r="S201" s="108"/>
      <c r="T201" s="117"/>
      <c r="U201" s="40"/>
      <c r="V201" s="40"/>
      <c r="W201" s="40"/>
      <c r="X201" s="40"/>
    </row>
    <row r="202" spans="2:24" s="39" customFormat="1">
      <c r="B202" s="109"/>
      <c r="C202" s="129"/>
      <c r="D202" s="129"/>
      <c r="E202" s="129"/>
      <c r="F202" s="129"/>
      <c r="G202" s="129"/>
      <c r="H202" s="129"/>
      <c r="I202" s="129"/>
      <c r="J202" s="129"/>
      <c r="K202" s="129"/>
      <c r="L202" s="129"/>
      <c r="M202" s="129"/>
      <c r="N202" s="129"/>
      <c r="O202" s="129"/>
      <c r="P202" s="113"/>
      <c r="Q202" s="113"/>
      <c r="R202" s="113"/>
      <c r="S202" s="108"/>
      <c r="T202" s="117"/>
      <c r="U202" s="40"/>
      <c r="V202" s="40"/>
      <c r="W202" s="40"/>
      <c r="X202" s="40"/>
    </row>
    <row r="203" spans="2:24" s="39" customFormat="1">
      <c r="B203" s="109"/>
      <c r="C203" s="129"/>
      <c r="D203" s="129"/>
      <c r="E203" s="129"/>
      <c r="F203" s="113"/>
      <c r="G203" s="113"/>
      <c r="H203" s="113"/>
      <c r="I203" s="113"/>
      <c r="J203" s="113"/>
      <c r="K203" s="113"/>
      <c r="L203" s="113"/>
      <c r="M203" s="129"/>
      <c r="N203" s="129"/>
      <c r="O203" s="129"/>
      <c r="P203" s="113"/>
      <c r="Q203" s="113"/>
      <c r="R203" s="113"/>
      <c r="S203" s="108"/>
      <c r="T203" s="117"/>
      <c r="U203" s="40"/>
      <c r="V203" s="40"/>
      <c r="W203" s="40"/>
      <c r="X203" s="40"/>
    </row>
    <row r="204" spans="2:24" s="39" customFormat="1">
      <c r="B204" s="109"/>
      <c r="C204" s="129"/>
      <c r="D204" s="129"/>
      <c r="E204" s="129"/>
      <c r="F204" s="113"/>
      <c r="G204" s="113"/>
      <c r="H204" s="113"/>
      <c r="I204" s="113"/>
      <c r="J204" s="113"/>
      <c r="K204" s="113"/>
      <c r="L204" s="113"/>
      <c r="M204" s="129"/>
      <c r="N204" s="129"/>
      <c r="O204" s="129"/>
      <c r="P204" s="113"/>
      <c r="Q204" s="113"/>
      <c r="R204" s="113"/>
      <c r="S204" s="108"/>
      <c r="T204" s="117"/>
      <c r="U204" s="40"/>
      <c r="V204" s="40"/>
      <c r="W204" s="40"/>
      <c r="X204" s="40"/>
    </row>
    <row r="205" spans="2:24" s="39" customFormat="1">
      <c r="B205" s="117"/>
      <c r="C205" s="117"/>
      <c r="D205" s="117"/>
      <c r="E205" s="117"/>
      <c r="F205" s="117"/>
      <c r="G205" s="117"/>
      <c r="H205" s="117"/>
      <c r="I205" s="117"/>
      <c r="J205" s="117"/>
      <c r="K205" s="117"/>
      <c r="L205" s="117"/>
      <c r="M205" s="117"/>
      <c r="N205" s="117"/>
      <c r="O205" s="117"/>
      <c r="P205" s="117"/>
      <c r="Q205" s="117"/>
      <c r="R205" s="117"/>
      <c r="S205" s="108"/>
      <c r="T205" s="117"/>
      <c r="U205" s="40"/>
      <c r="V205" s="40"/>
      <c r="W205" s="40"/>
      <c r="X205" s="40"/>
    </row>
    <row r="206" spans="2:24" s="39" customFormat="1">
      <c r="B206" s="117"/>
      <c r="C206" s="117"/>
      <c r="D206" s="117"/>
      <c r="E206" s="117"/>
      <c r="F206" s="130"/>
      <c r="G206" s="130"/>
      <c r="H206" s="130"/>
      <c r="I206" s="117"/>
      <c r="J206" s="117"/>
      <c r="K206" s="117"/>
      <c r="L206" s="117"/>
      <c r="M206" s="117"/>
      <c r="N206" s="117"/>
      <c r="O206" s="117"/>
      <c r="P206" s="117"/>
      <c r="Q206" s="117"/>
      <c r="R206" s="117"/>
      <c r="S206" s="105"/>
      <c r="T206" s="117"/>
      <c r="U206" s="40"/>
      <c r="V206" s="40"/>
      <c r="W206" s="40"/>
      <c r="X206" s="40"/>
    </row>
    <row r="207" spans="2:24" s="39" customFormat="1">
      <c r="B207" s="117"/>
      <c r="C207" s="117"/>
      <c r="D207" s="117"/>
      <c r="E207" s="117"/>
      <c r="F207" s="130"/>
      <c r="G207" s="130"/>
      <c r="H207" s="130"/>
      <c r="I207" s="117"/>
      <c r="J207" s="117"/>
      <c r="K207" s="117"/>
      <c r="L207" s="117"/>
      <c r="M207" s="117"/>
      <c r="N207" s="117"/>
      <c r="O207" s="117"/>
      <c r="P207" s="117"/>
      <c r="Q207" s="117"/>
      <c r="R207" s="117"/>
      <c r="S207" s="105"/>
      <c r="T207" s="117"/>
      <c r="U207" s="40"/>
      <c r="V207" s="40"/>
      <c r="W207" s="40"/>
      <c r="X207" s="40"/>
    </row>
    <row r="208" spans="2:24" s="39" customFormat="1">
      <c r="B208" s="117"/>
      <c r="C208" s="131"/>
      <c r="D208" s="131"/>
      <c r="E208" s="131"/>
      <c r="F208" s="131"/>
      <c r="G208" s="131"/>
      <c r="H208" s="131"/>
      <c r="I208" s="117"/>
      <c r="J208" s="117"/>
      <c r="K208" s="117"/>
      <c r="L208" s="117"/>
      <c r="M208" s="117"/>
      <c r="N208" s="117"/>
      <c r="O208" s="117"/>
      <c r="P208" s="117"/>
      <c r="Q208" s="117"/>
      <c r="R208" s="117"/>
      <c r="S208" s="105"/>
      <c r="T208" s="117"/>
      <c r="U208" s="40"/>
      <c r="V208" s="40"/>
      <c r="W208" s="40"/>
      <c r="X208" s="40"/>
    </row>
  </sheetData>
  <mergeCells count="9">
    <mergeCell ref="D14:E14"/>
    <mergeCell ref="G14:H14"/>
    <mergeCell ref="I14:J14"/>
    <mergeCell ref="K14:L14"/>
    <mergeCell ref="O14:O16"/>
    <mergeCell ref="D15:E15"/>
    <mergeCell ref="G15:H15"/>
    <mergeCell ref="I15:J15"/>
    <mergeCell ref="K15:L15"/>
  </mergeCells>
  <hyperlinks>
    <hyperlink ref="Q5" r:id="rId1" xr:uid="{00000000-0004-0000-0A00-000000000000}"/>
    <hyperlink ref="Q4" r:id="rId2" display="datashop@statistik.ji.zh.ch" xr:uid="{00000000-0004-0000-0A00-000001000000}"/>
  </hyperlinks>
  <pageMargins left="0.70866141732283472" right="0.70866141732283472" top="0.78740157480314965" bottom="0.78740157480314965" header="0.31496062992125984" footer="0.31496062992125984"/>
  <pageSetup paperSize="9" scale="85" orientation="landscape" r:id="rId3"/>
  <headerFooter>
    <oddFooter>&amp;L&amp;D</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M8649"/>
  <sheetViews>
    <sheetView workbookViewId="0"/>
  </sheetViews>
  <sheetFormatPr baseColWidth="10" defaultColWidth="20.28515625" defaultRowHeight="15.75"/>
  <cols>
    <col min="1" max="1" width="4.85546875" style="60" customWidth="1"/>
    <col min="2" max="2" width="23.5703125" style="71" customWidth="1"/>
    <col min="3" max="3" width="9.140625" style="72" customWidth="1"/>
    <col min="4" max="7" width="19.85546875" style="73" customWidth="1"/>
    <col min="8" max="11" width="19.85546875" style="71" customWidth="1"/>
    <col min="12" max="13" width="13.5703125" style="73" customWidth="1"/>
    <col min="14" max="16384" width="20.28515625" style="60"/>
  </cols>
  <sheetData>
    <row r="1" spans="1:13">
      <c r="A1" s="55" t="s">
        <v>285</v>
      </c>
      <c r="B1" s="56"/>
      <c r="C1" s="57"/>
      <c r="D1" s="58"/>
      <c r="E1" s="58"/>
      <c r="F1" s="58"/>
      <c r="G1" s="58"/>
      <c r="H1" s="55"/>
      <c r="I1" s="55"/>
      <c r="J1" s="55"/>
      <c r="K1" s="55"/>
      <c r="L1" s="58"/>
      <c r="M1" s="59" t="s">
        <v>268</v>
      </c>
    </row>
    <row r="2" spans="1:13">
      <c r="A2" s="61"/>
      <c r="B2" s="61"/>
      <c r="C2" s="62"/>
      <c r="D2" s="63" t="s">
        <v>1</v>
      </c>
      <c r="E2" s="64" t="s">
        <v>2</v>
      </c>
      <c r="F2" s="63" t="s">
        <v>3</v>
      </c>
      <c r="G2" s="64" t="s">
        <v>2</v>
      </c>
      <c r="H2" s="63" t="s">
        <v>1</v>
      </c>
      <c r="I2" s="64" t="s">
        <v>2</v>
      </c>
      <c r="J2" s="63" t="s">
        <v>3</v>
      </c>
      <c r="K2" s="64" t="s">
        <v>2</v>
      </c>
      <c r="L2" s="65" t="s">
        <v>4</v>
      </c>
      <c r="M2" s="65" t="s">
        <v>5</v>
      </c>
    </row>
    <row r="3" spans="1:13" s="70" customFormat="1" ht="45">
      <c r="A3" s="61" t="s">
        <v>6</v>
      </c>
      <c r="B3" s="66" t="s">
        <v>7</v>
      </c>
      <c r="C3" s="67" t="s">
        <v>8</v>
      </c>
      <c r="D3" s="68" t="s">
        <v>269</v>
      </c>
      <c r="E3" s="68" t="s">
        <v>270</v>
      </c>
      <c r="F3" s="68" t="s">
        <v>271</v>
      </c>
      <c r="G3" s="68" t="s">
        <v>272</v>
      </c>
      <c r="H3" s="69" t="s">
        <v>273</v>
      </c>
      <c r="I3" s="69" t="s">
        <v>274</v>
      </c>
      <c r="J3" s="69" t="s">
        <v>275</v>
      </c>
      <c r="K3" s="69" t="s">
        <v>276</v>
      </c>
      <c r="L3" s="68" t="s">
        <v>277</v>
      </c>
      <c r="M3" s="68" t="s">
        <v>278</v>
      </c>
    </row>
    <row r="4" spans="1:13" ht="15.75" customHeight="1"/>
    <row r="5" spans="1:13" ht="15.75" customHeight="1">
      <c r="A5" s="74">
        <v>224</v>
      </c>
      <c r="B5" s="75" t="s">
        <v>20</v>
      </c>
      <c r="C5" s="76">
        <v>1987</v>
      </c>
      <c r="D5" s="77">
        <v>0</v>
      </c>
      <c r="E5" s="77">
        <v>0</v>
      </c>
      <c r="F5" s="77">
        <v>0</v>
      </c>
      <c r="G5" s="77">
        <v>0</v>
      </c>
      <c r="H5" s="77">
        <v>0</v>
      </c>
      <c r="I5" s="77">
        <v>0</v>
      </c>
      <c r="J5" s="77">
        <v>0</v>
      </c>
      <c r="K5" s="77">
        <v>0</v>
      </c>
      <c r="L5" s="78">
        <v>0</v>
      </c>
      <c r="M5" s="79">
        <v>0</v>
      </c>
    </row>
    <row r="6" spans="1:13" ht="15.75" customHeight="1">
      <c r="A6" s="74"/>
      <c r="B6" s="75"/>
      <c r="C6" s="76"/>
      <c r="D6" s="77"/>
      <c r="E6" s="77"/>
      <c r="F6" s="77"/>
      <c r="G6" s="77"/>
      <c r="H6" s="77"/>
      <c r="I6" s="77"/>
      <c r="J6" s="77"/>
      <c r="K6" s="77"/>
      <c r="L6" s="78"/>
      <c r="M6" s="79"/>
    </row>
    <row r="7" spans="1:13" ht="15.75" customHeight="1">
      <c r="A7" s="74"/>
      <c r="B7" s="75" t="s">
        <v>279</v>
      </c>
      <c r="C7" s="76"/>
      <c r="D7" s="77">
        <v>0</v>
      </c>
      <c r="E7" s="77">
        <v>0</v>
      </c>
      <c r="F7" s="77">
        <v>0</v>
      </c>
      <c r="G7" s="77">
        <v>0</v>
      </c>
      <c r="H7" s="77">
        <v>0</v>
      </c>
      <c r="I7" s="77">
        <v>0</v>
      </c>
      <c r="J7" s="77">
        <v>0</v>
      </c>
      <c r="K7" s="77">
        <v>0</v>
      </c>
      <c r="L7" s="78">
        <v>0</v>
      </c>
      <c r="M7" s="79">
        <v>0</v>
      </c>
    </row>
    <row r="8" spans="1:13" ht="15.75" customHeight="1">
      <c r="A8" s="74"/>
      <c r="B8" s="75"/>
      <c r="C8" s="76"/>
      <c r="D8" s="77"/>
      <c r="E8" s="77"/>
      <c r="F8" s="77"/>
      <c r="G8" s="77"/>
      <c r="H8" s="77"/>
      <c r="I8" s="77"/>
      <c r="J8" s="77"/>
      <c r="K8" s="77"/>
      <c r="L8" s="78"/>
      <c r="M8" s="79"/>
    </row>
    <row r="9" spans="1:13" ht="15.75" customHeight="1">
      <c r="A9" s="74"/>
      <c r="B9" s="75" t="s">
        <v>280</v>
      </c>
      <c r="C9" s="76"/>
      <c r="D9" s="77"/>
      <c r="E9" s="77"/>
      <c r="F9" s="77"/>
      <c r="G9" s="77" t="s">
        <v>281</v>
      </c>
      <c r="H9" s="77">
        <v>0</v>
      </c>
      <c r="I9" s="77">
        <v>0</v>
      </c>
      <c r="J9" s="77">
        <v>0</v>
      </c>
      <c r="K9" s="77">
        <v>0</v>
      </c>
      <c r="L9" s="78"/>
      <c r="M9" s="79"/>
    </row>
    <row r="10" spans="1:13" ht="15.75" customHeight="1">
      <c r="A10" s="74">
        <v>136</v>
      </c>
      <c r="B10" s="75" t="s">
        <v>22</v>
      </c>
      <c r="C10" s="76">
        <v>1988</v>
      </c>
      <c r="D10" s="77">
        <v>0</v>
      </c>
      <c r="E10" s="77">
        <v>0</v>
      </c>
      <c r="F10" s="77">
        <v>0</v>
      </c>
      <c r="G10" s="77">
        <v>0</v>
      </c>
      <c r="H10" s="77">
        <v>0</v>
      </c>
      <c r="I10" s="77">
        <v>0</v>
      </c>
      <c r="J10" s="77">
        <v>0</v>
      </c>
      <c r="K10" s="77">
        <v>0</v>
      </c>
      <c r="L10" s="78">
        <v>0</v>
      </c>
      <c r="M10" s="79">
        <v>0</v>
      </c>
    </row>
    <row r="11" spans="1:13" ht="15.75" customHeight="1">
      <c r="A11" s="74">
        <v>224</v>
      </c>
      <c r="B11" s="75" t="s">
        <v>20</v>
      </c>
      <c r="C11" s="76">
        <v>1988</v>
      </c>
      <c r="D11" s="77">
        <v>0</v>
      </c>
      <c r="E11" s="77">
        <v>0</v>
      </c>
      <c r="F11" s="77">
        <v>0</v>
      </c>
      <c r="G11" s="77">
        <v>0</v>
      </c>
      <c r="H11" s="77">
        <v>0</v>
      </c>
      <c r="I11" s="77">
        <v>0</v>
      </c>
      <c r="J11" s="77">
        <v>0</v>
      </c>
      <c r="K11" s="77">
        <v>0</v>
      </c>
      <c r="L11" s="78">
        <v>0</v>
      </c>
      <c r="M11" s="79">
        <v>0</v>
      </c>
    </row>
    <row r="12" spans="1:13" ht="15.75" customHeight="1">
      <c r="A12" s="74"/>
      <c r="B12" s="75"/>
      <c r="C12" s="76"/>
      <c r="D12" s="77"/>
      <c r="E12" s="77"/>
      <c r="F12" s="77"/>
      <c r="G12" s="77"/>
      <c r="H12" s="77"/>
      <c r="I12" s="77"/>
      <c r="J12" s="77"/>
      <c r="K12" s="77"/>
      <c r="L12" s="78"/>
      <c r="M12" s="79"/>
    </row>
    <row r="13" spans="1:13" ht="15.75" customHeight="1">
      <c r="A13" s="74"/>
      <c r="B13" s="75" t="s">
        <v>279</v>
      </c>
      <c r="C13" s="76"/>
      <c r="D13" s="77">
        <v>0</v>
      </c>
      <c r="E13" s="77">
        <v>0</v>
      </c>
      <c r="F13" s="77">
        <v>0</v>
      </c>
      <c r="G13" s="77">
        <v>0</v>
      </c>
      <c r="H13" s="77">
        <v>0</v>
      </c>
      <c r="I13" s="77">
        <v>0</v>
      </c>
      <c r="J13" s="77">
        <v>0</v>
      </c>
      <c r="K13" s="77">
        <v>0</v>
      </c>
      <c r="L13" s="78">
        <v>0</v>
      </c>
      <c r="M13" s="79">
        <v>0</v>
      </c>
    </row>
    <row r="14" spans="1:13" ht="15.75" customHeight="1">
      <c r="A14" s="74"/>
      <c r="B14" s="75"/>
      <c r="C14" s="76"/>
      <c r="D14" s="77"/>
      <c r="E14" s="77"/>
      <c r="F14" s="77"/>
      <c r="G14" s="77"/>
      <c r="H14" s="77"/>
      <c r="I14" s="77"/>
      <c r="J14" s="77"/>
      <c r="K14" s="77"/>
      <c r="L14" s="78"/>
      <c r="M14" s="79"/>
    </row>
    <row r="15" spans="1:13" ht="15.75" customHeight="1">
      <c r="A15" s="74"/>
      <c r="B15" s="75" t="s">
        <v>280</v>
      </c>
      <c r="C15" s="76"/>
      <c r="D15" s="77"/>
      <c r="E15" s="77"/>
      <c r="F15" s="77"/>
      <c r="G15" s="77" t="s">
        <v>281</v>
      </c>
      <c r="H15" s="77">
        <v>0</v>
      </c>
      <c r="I15" s="77">
        <v>0</v>
      </c>
      <c r="J15" s="77">
        <v>0</v>
      </c>
      <c r="K15" s="77">
        <v>0</v>
      </c>
      <c r="L15" s="78"/>
      <c r="M15" s="79"/>
    </row>
    <row r="16" spans="1:13" ht="15.75" customHeight="1">
      <c r="A16" s="74">
        <v>224</v>
      </c>
      <c r="B16" s="75" t="s">
        <v>20</v>
      </c>
      <c r="C16" s="76">
        <v>1989</v>
      </c>
      <c r="D16" s="77">
        <v>0</v>
      </c>
      <c r="E16" s="77">
        <v>0</v>
      </c>
      <c r="F16" s="77">
        <v>0</v>
      </c>
      <c r="G16" s="77">
        <v>0</v>
      </c>
      <c r="H16" s="77">
        <v>0</v>
      </c>
      <c r="I16" s="77">
        <v>0</v>
      </c>
      <c r="J16" s="77">
        <v>0</v>
      </c>
      <c r="K16" s="77">
        <v>0</v>
      </c>
      <c r="L16" s="78">
        <v>0</v>
      </c>
      <c r="M16" s="79">
        <v>0</v>
      </c>
    </row>
    <row r="17" spans="1:13" ht="15.75" customHeight="1">
      <c r="A17" s="74"/>
      <c r="B17" s="75"/>
      <c r="C17" s="76"/>
      <c r="D17" s="77"/>
      <c r="E17" s="77"/>
      <c r="F17" s="77"/>
      <c r="G17" s="77"/>
      <c r="H17" s="77"/>
      <c r="I17" s="77"/>
      <c r="J17" s="77"/>
      <c r="K17" s="77"/>
      <c r="L17" s="78"/>
      <c r="M17" s="79"/>
    </row>
    <row r="18" spans="1:13" ht="15.75" customHeight="1">
      <c r="A18" s="74"/>
      <c r="B18" s="75" t="s">
        <v>279</v>
      </c>
      <c r="C18" s="76"/>
      <c r="D18" s="77">
        <v>0</v>
      </c>
      <c r="E18" s="77">
        <v>0</v>
      </c>
      <c r="F18" s="77">
        <v>0</v>
      </c>
      <c r="G18" s="77">
        <v>0</v>
      </c>
      <c r="H18" s="77">
        <v>0</v>
      </c>
      <c r="I18" s="77">
        <v>0</v>
      </c>
      <c r="J18" s="77">
        <v>0</v>
      </c>
      <c r="K18" s="77">
        <v>0</v>
      </c>
      <c r="L18" s="78">
        <v>0</v>
      </c>
      <c r="M18" s="79">
        <v>0</v>
      </c>
    </row>
    <row r="19" spans="1:13" ht="15.75" customHeight="1">
      <c r="A19" s="74"/>
      <c r="B19" s="75"/>
      <c r="C19" s="76"/>
      <c r="D19" s="77"/>
      <c r="E19" s="77"/>
      <c r="F19" s="77"/>
      <c r="G19" s="77"/>
      <c r="H19" s="77"/>
      <c r="I19" s="77"/>
      <c r="J19" s="77"/>
      <c r="K19" s="77"/>
      <c r="L19" s="78"/>
      <c r="M19" s="79"/>
    </row>
    <row r="20" spans="1:13" ht="15.75" customHeight="1">
      <c r="A20" s="74"/>
      <c r="B20" s="75" t="s">
        <v>280</v>
      </c>
      <c r="C20" s="76"/>
      <c r="D20" s="77"/>
      <c r="E20" s="77"/>
      <c r="F20" s="77"/>
      <c r="G20" s="77" t="s">
        <v>282</v>
      </c>
      <c r="H20" s="77">
        <v>0</v>
      </c>
      <c r="I20" s="77">
        <v>0</v>
      </c>
      <c r="J20" s="77">
        <v>0</v>
      </c>
      <c r="K20" s="77">
        <v>0</v>
      </c>
      <c r="L20" s="78"/>
      <c r="M20" s="79"/>
    </row>
    <row r="21" spans="1:13" ht="15.75" customHeight="1">
      <c r="A21" s="74">
        <v>224</v>
      </c>
      <c r="B21" s="75" t="s">
        <v>20</v>
      </c>
      <c r="C21" s="76">
        <v>1990</v>
      </c>
      <c r="D21" s="77">
        <v>0</v>
      </c>
      <c r="E21" s="77">
        <v>0</v>
      </c>
      <c r="F21" s="77">
        <v>0</v>
      </c>
      <c r="G21" s="77">
        <v>0</v>
      </c>
      <c r="H21" s="77">
        <v>0</v>
      </c>
      <c r="I21" s="77">
        <v>0</v>
      </c>
      <c r="J21" s="77">
        <v>0</v>
      </c>
      <c r="K21" s="77">
        <v>0</v>
      </c>
      <c r="L21" s="78">
        <v>0</v>
      </c>
      <c r="M21" s="79">
        <v>0</v>
      </c>
    </row>
    <row r="22" spans="1:13" ht="15.75" customHeight="1">
      <c r="A22" s="74"/>
      <c r="B22" s="75"/>
      <c r="C22" s="76"/>
      <c r="D22" s="77"/>
      <c r="E22" s="77"/>
      <c r="F22" s="77"/>
      <c r="G22" s="77"/>
      <c r="H22" s="77"/>
      <c r="I22" s="77"/>
      <c r="J22" s="77"/>
      <c r="K22" s="77"/>
      <c r="L22" s="78"/>
      <c r="M22" s="79"/>
    </row>
    <row r="23" spans="1:13" ht="15.75" customHeight="1">
      <c r="A23" s="74"/>
      <c r="B23" s="75" t="s">
        <v>279</v>
      </c>
      <c r="C23" s="76"/>
      <c r="D23" s="77">
        <v>0</v>
      </c>
      <c r="E23" s="77">
        <v>0</v>
      </c>
      <c r="F23" s="77">
        <v>0</v>
      </c>
      <c r="G23" s="77">
        <v>0</v>
      </c>
      <c r="H23" s="77">
        <v>0</v>
      </c>
      <c r="I23" s="77">
        <v>0</v>
      </c>
      <c r="J23" s="77">
        <v>0</v>
      </c>
      <c r="K23" s="77">
        <v>0</v>
      </c>
      <c r="L23" s="78">
        <v>0</v>
      </c>
      <c r="M23" s="79">
        <v>0</v>
      </c>
    </row>
    <row r="24" spans="1:13" ht="15.75" customHeight="1">
      <c r="A24" s="74"/>
      <c r="B24" s="75"/>
      <c r="C24" s="76"/>
      <c r="D24" s="77"/>
      <c r="E24" s="77"/>
      <c r="F24" s="77"/>
      <c r="G24" s="77"/>
      <c r="H24" s="77"/>
      <c r="I24" s="77"/>
      <c r="J24" s="77"/>
      <c r="K24" s="77"/>
      <c r="L24" s="78"/>
      <c r="M24" s="79"/>
    </row>
    <row r="25" spans="1:13" ht="15.75" customHeight="1">
      <c r="A25" s="74"/>
      <c r="B25" s="75" t="s">
        <v>280</v>
      </c>
      <c r="C25" s="76"/>
      <c r="D25" s="77"/>
      <c r="E25" s="77"/>
      <c r="F25" s="77"/>
      <c r="G25" s="77" t="s">
        <v>282</v>
      </c>
      <c r="H25" s="77">
        <v>0</v>
      </c>
      <c r="I25" s="77">
        <v>0</v>
      </c>
      <c r="J25" s="77">
        <v>0</v>
      </c>
      <c r="K25" s="77">
        <v>0</v>
      </c>
      <c r="L25" s="78"/>
      <c r="M25" s="79"/>
    </row>
    <row r="26" spans="1:13" ht="15.75" customHeight="1">
      <c r="A26" s="74">
        <v>136</v>
      </c>
      <c r="B26" s="75" t="s">
        <v>22</v>
      </c>
      <c r="C26" s="76">
        <v>1991</v>
      </c>
      <c r="D26" s="77">
        <v>0</v>
      </c>
      <c r="E26" s="77">
        <v>0</v>
      </c>
      <c r="F26" s="77">
        <v>0</v>
      </c>
      <c r="G26" s="77">
        <v>0</v>
      </c>
      <c r="H26" s="77">
        <v>0</v>
      </c>
      <c r="I26" s="77">
        <v>0</v>
      </c>
      <c r="J26" s="77">
        <v>0</v>
      </c>
      <c r="K26" s="77">
        <v>0</v>
      </c>
      <c r="L26" s="78">
        <v>0</v>
      </c>
      <c r="M26" s="79">
        <v>0</v>
      </c>
    </row>
    <row r="27" spans="1:13" ht="15.75" customHeight="1">
      <c r="A27" s="74">
        <v>224</v>
      </c>
      <c r="B27" s="75" t="s">
        <v>20</v>
      </c>
      <c r="C27" s="76">
        <v>1991</v>
      </c>
      <c r="D27" s="77">
        <v>0</v>
      </c>
      <c r="E27" s="77">
        <v>0</v>
      </c>
      <c r="F27" s="77">
        <v>0</v>
      </c>
      <c r="G27" s="77">
        <v>0</v>
      </c>
      <c r="H27" s="77">
        <v>0</v>
      </c>
      <c r="I27" s="77">
        <v>0</v>
      </c>
      <c r="J27" s="77">
        <v>0</v>
      </c>
      <c r="K27" s="77">
        <v>0</v>
      </c>
      <c r="L27" s="78">
        <v>0</v>
      </c>
      <c r="M27" s="79">
        <v>0</v>
      </c>
    </row>
    <row r="28" spans="1:13" ht="15.75" customHeight="1">
      <c r="A28" s="74"/>
      <c r="B28" s="75"/>
      <c r="C28" s="76"/>
      <c r="D28" s="77"/>
      <c r="E28" s="77"/>
      <c r="F28" s="77"/>
      <c r="G28" s="77"/>
      <c r="H28" s="77"/>
      <c r="I28" s="77"/>
      <c r="J28" s="77"/>
      <c r="K28" s="77"/>
      <c r="L28" s="78"/>
      <c r="M28" s="79"/>
    </row>
    <row r="29" spans="1:13" ht="15.75" customHeight="1">
      <c r="A29" s="74"/>
      <c r="B29" s="75" t="s">
        <v>279</v>
      </c>
      <c r="C29" s="76"/>
      <c r="D29" s="77">
        <v>0</v>
      </c>
      <c r="E29" s="77">
        <v>0</v>
      </c>
      <c r="F29" s="77">
        <v>0</v>
      </c>
      <c r="G29" s="77">
        <v>0</v>
      </c>
      <c r="H29" s="77">
        <v>0</v>
      </c>
      <c r="I29" s="77">
        <v>0</v>
      </c>
      <c r="J29" s="77">
        <v>0</v>
      </c>
      <c r="K29" s="77">
        <v>0</v>
      </c>
      <c r="L29" s="78">
        <v>0</v>
      </c>
      <c r="M29" s="79">
        <v>0</v>
      </c>
    </row>
    <row r="30" spans="1:13" ht="15.75" customHeight="1">
      <c r="A30" s="74"/>
      <c r="B30" s="75"/>
      <c r="C30" s="76"/>
      <c r="D30" s="77"/>
      <c r="E30" s="77"/>
      <c r="F30" s="77"/>
      <c r="G30" s="77"/>
      <c r="H30" s="77"/>
      <c r="I30" s="77"/>
      <c r="J30" s="77"/>
      <c r="K30" s="77"/>
      <c r="L30" s="78"/>
      <c r="M30" s="79"/>
    </row>
    <row r="31" spans="1:13" ht="15.75" customHeight="1">
      <c r="A31" s="74"/>
      <c r="B31" s="75" t="s">
        <v>280</v>
      </c>
      <c r="C31" s="76"/>
      <c r="D31" s="77"/>
      <c r="E31" s="77"/>
      <c r="F31" s="77"/>
      <c r="G31" s="77" t="s">
        <v>282</v>
      </c>
      <c r="H31" s="77">
        <v>0</v>
      </c>
      <c r="I31" s="77">
        <v>0</v>
      </c>
      <c r="J31" s="77">
        <v>0</v>
      </c>
      <c r="K31" s="77">
        <v>0</v>
      </c>
      <c r="L31" s="78"/>
      <c r="M31" s="79"/>
    </row>
    <row r="32" spans="1:13" ht="15.75" customHeight="1">
      <c r="A32" s="74">
        <v>62</v>
      </c>
      <c r="B32" s="75" t="s">
        <v>23</v>
      </c>
      <c r="C32" s="76">
        <v>1992</v>
      </c>
      <c r="D32" s="77">
        <v>0</v>
      </c>
      <c r="E32" s="77">
        <v>0</v>
      </c>
      <c r="F32" s="77">
        <v>0</v>
      </c>
      <c r="G32" s="77">
        <v>0</v>
      </c>
      <c r="H32" s="77">
        <v>0</v>
      </c>
      <c r="I32" s="77">
        <v>0</v>
      </c>
      <c r="J32" s="77">
        <v>0</v>
      </c>
      <c r="K32" s="77">
        <v>0</v>
      </c>
      <c r="L32" s="78">
        <v>0</v>
      </c>
      <c r="M32" s="79">
        <v>0</v>
      </c>
    </row>
    <row r="33" spans="1:13" ht="15.75" customHeight="1">
      <c r="A33" s="74">
        <v>136</v>
      </c>
      <c r="B33" s="75" t="s">
        <v>22</v>
      </c>
      <c r="C33" s="76">
        <v>1992</v>
      </c>
      <c r="D33" s="77">
        <v>0</v>
      </c>
      <c r="E33" s="77">
        <v>0</v>
      </c>
      <c r="F33" s="77">
        <v>0</v>
      </c>
      <c r="G33" s="77">
        <v>0</v>
      </c>
      <c r="H33" s="77">
        <v>0</v>
      </c>
      <c r="I33" s="77">
        <v>0</v>
      </c>
      <c r="J33" s="77">
        <v>0</v>
      </c>
      <c r="K33" s="77">
        <v>0</v>
      </c>
      <c r="L33" s="78">
        <v>0</v>
      </c>
      <c r="M33" s="79">
        <v>0</v>
      </c>
    </row>
    <row r="34" spans="1:13" ht="15.75" customHeight="1">
      <c r="A34" s="74">
        <v>224</v>
      </c>
      <c r="B34" s="75" t="s">
        <v>20</v>
      </c>
      <c r="C34" s="76">
        <v>1992</v>
      </c>
      <c r="D34" s="77">
        <v>0</v>
      </c>
      <c r="E34" s="77">
        <v>0</v>
      </c>
      <c r="F34" s="77">
        <v>0</v>
      </c>
      <c r="G34" s="77">
        <v>0</v>
      </c>
      <c r="H34" s="77">
        <v>0</v>
      </c>
      <c r="I34" s="77">
        <v>0</v>
      </c>
      <c r="J34" s="77">
        <v>0</v>
      </c>
      <c r="K34" s="77">
        <v>0</v>
      </c>
      <c r="L34" s="78">
        <v>0</v>
      </c>
      <c r="M34" s="79">
        <v>0</v>
      </c>
    </row>
    <row r="35" spans="1:13" ht="15.75" customHeight="1">
      <c r="A35" s="74">
        <v>142</v>
      </c>
      <c r="B35" s="75" t="s">
        <v>24</v>
      </c>
      <c r="C35" s="76">
        <v>1992</v>
      </c>
      <c r="D35" s="77">
        <v>0</v>
      </c>
      <c r="E35" s="77">
        <v>0</v>
      </c>
      <c r="F35" s="77">
        <v>0</v>
      </c>
      <c r="G35" s="77">
        <v>0</v>
      </c>
      <c r="H35" s="77">
        <v>0</v>
      </c>
      <c r="I35" s="77">
        <v>0</v>
      </c>
      <c r="J35" s="77">
        <v>0</v>
      </c>
      <c r="K35" s="77">
        <v>0</v>
      </c>
      <c r="L35" s="78">
        <v>0</v>
      </c>
      <c r="M35" s="79">
        <v>0</v>
      </c>
    </row>
    <row r="36" spans="1:13" ht="15.75" customHeight="1">
      <c r="A36" s="74"/>
      <c r="B36" s="75"/>
      <c r="C36" s="76"/>
      <c r="D36" s="77"/>
      <c r="E36" s="77"/>
      <c r="F36" s="77"/>
      <c r="G36" s="77"/>
      <c r="H36" s="77"/>
      <c r="I36" s="77"/>
      <c r="J36" s="77"/>
      <c r="K36" s="77"/>
      <c r="L36" s="78"/>
      <c r="M36" s="79"/>
    </row>
    <row r="37" spans="1:13" ht="15.75" customHeight="1">
      <c r="A37" s="74"/>
      <c r="B37" s="75" t="s">
        <v>279</v>
      </c>
      <c r="C37" s="76"/>
      <c r="D37" s="77">
        <v>0</v>
      </c>
      <c r="E37" s="77">
        <v>0</v>
      </c>
      <c r="F37" s="77">
        <v>0</v>
      </c>
      <c r="G37" s="77">
        <v>0</v>
      </c>
      <c r="H37" s="77">
        <v>0</v>
      </c>
      <c r="I37" s="77">
        <v>0</v>
      </c>
      <c r="J37" s="77">
        <v>0</v>
      </c>
      <c r="K37" s="77">
        <v>0</v>
      </c>
      <c r="L37" s="78">
        <v>0</v>
      </c>
      <c r="M37" s="79">
        <v>0</v>
      </c>
    </row>
    <row r="38" spans="1:13" ht="15.75" customHeight="1">
      <c r="A38" s="74"/>
      <c r="B38" s="75"/>
      <c r="C38" s="76"/>
      <c r="D38" s="77"/>
      <c r="E38" s="77"/>
      <c r="F38" s="77"/>
      <c r="G38" s="77"/>
      <c r="H38" s="77"/>
      <c r="I38" s="77"/>
      <c r="J38" s="77"/>
      <c r="K38" s="77"/>
      <c r="L38" s="78"/>
      <c r="M38" s="79"/>
    </row>
    <row r="39" spans="1:13" ht="15.75" customHeight="1">
      <c r="A39" s="74"/>
      <c r="B39" s="75" t="s">
        <v>280</v>
      </c>
      <c r="C39" s="76"/>
      <c r="D39" s="77"/>
      <c r="E39" s="77"/>
      <c r="F39" s="77"/>
      <c r="G39" s="77" t="s">
        <v>282</v>
      </c>
      <c r="H39" s="77">
        <v>0</v>
      </c>
      <c r="I39" s="77">
        <v>0</v>
      </c>
      <c r="J39" s="77">
        <v>0</v>
      </c>
      <c r="K39" s="77">
        <v>0</v>
      </c>
      <c r="L39" s="78"/>
      <c r="M39" s="79"/>
    </row>
    <row r="40" spans="1:13" ht="15.75" customHeight="1">
      <c r="A40" s="74">
        <v>131</v>
      </c>
      <c r="B40" s="75" t="s">
        <v>25</v>
      </c>
      <c r="C40" s="76">
        <v>1993</v>
      </c>
      <c r="D40" s="77">
        <v>0</v>
      </c>
      <c r="E40" s="77">
        <v>0</v>
      </c>
      <c r="F40" s="77">
        <v>0</v>
      </c>
      <c r="G40" s="77">
        <v>0</v>
      </c>
      <c r="H40" s="77">
        <v>0</v>
      </c>
      <c r="I40" s="77">
        <v>0</v>
      </c>
      <c r="J40" s="77">
        <v>0</v>
      </c>
      <c r="K40" s="77">
        <v>0</v>
      </c>
      <c r="L40" s="78">
        <v>0</v>
      </c>
      <c r="M40" s="79">
        <v>0</v>
      </c>
    </row>
    <row r="41" spans="1:13" ht="15.75" customHeight="1">
      <c r="A41" s="74">
        <v>84</v>
      </c>
      <c r="B41" s="75" t="s">
        <v>26</v>
      </c>
      <c r="C41" s="76">
        <v>1993</v>
      </c>
      <c r="D41" s="77">
        <v>0</v>
      </c>
      <c r="E41" s="77">
        <v>0</v>
      </c>
      <c r="F41" s="77">
        <v>0</v>
      </c>
      <c r="G41" s="77">
        <v>0</v>
      </c>
      <c r="H41" s="77">
        <v>0</v>
      </c>
      <c r="I41" s="77">
        <v>0</v>
      </c>
      <c r="J41" s="77">
        <v>0</v>
      </c>
      <c r="K41" s="77">
        <v>0</v>
      </c>
      <c r="L41" s="78">
        <v>0</v>
      </c>
      <c r="M41" s="79">
        <v>0</v>
      </c>
    </row>
    <row r="42" spans="1:13" ht="15.75" customHeight="1">
      <c r="A42" s="74">
        <v>192</v>
      </c>
      <c r="B42" s="75" t="s">
        <v>40</v>
      </c>
      <c r="C42" s="76">
        <v>1993</v>
      </c>
      <c r="D42" s="77">
        <v>0</v>
      </c>
      <c r="E42" s="77">
        <v>0</v>
      </c>
      <c r="F42" s="77">
        <v>0</v>
      </c>
      <c r="G42" s="77">
        <v>0</v>
      </c>
      <c r="H42" s="77">
        <v>0</v>
      </c>
      <c r="I42" s="77">
        <v>0</v>
      </c>
      <c r="J42" s="77">
        <v>0</v>
      </c>
      <c r="K42" s="77">
        <v>0</v>
      </c>
      <c r="L42" s="78">
        <v>0</v>
      </c>
      <c r="M42" s="79">
        <v>0</v>
      </c>
    </row>
    <row r="43" spans="1:13" ht="15.75" customHeight="1">
      <c r="A43" s="74">
        <v>193</v>
      </c>
      <c r="B43" s="75" t="s">
        <v>27</v>
      </c>
      <c r="C43" s="76">
        <v>1993</v>
      </c>
      <c r="D43" s="77">
        <v>0</v>
      </c>
      <c r="E43" s="77">
        <v>0</v>
      </c>
      <c r="F43" s="77">
        <v>0</v>
      </c>
      <c r="G43" s="77">
        <v>0</v>
      </c>
      <c r="H43" s="77">
        <v>0</v>
      </c>
      <c r="I43" s="77">
        <v>0</v>
      </c>
      <c r="J43" s="77">
        <v>0</v>
      </c>
      <c r="K43" s="77">
        <v>0</v>
      </c>
      <c r="L43" s="78">
        <v>0</v>
      </c>
      <c r="M43" s="79">
        <v>0</v>
      </c>
    </row>
    <row r="44" spans="1:13" ht="15.75" customHeight="1">
      <c r="A44" s="74">
        <v>116</v>
      </c>
      <c r="B44" s="75" t="s">
        <v>28</v>
      </c>
      <c r="C44" s="76">
        <v>1993</v>
      </c>
      <c r="D44" s="77">
        <v>0</v>
      </c>
      <c r="E44" s="77">
        <v>0</v>
      </c>
      <c r="F44" s="77">
        <v>0</v>
      </c>
      <c r="G44" s="77">
        <v>0</v>
      </c>
      <c r="H44" s="77">
        <v>0</v>
      </c>
      <c r="I44" s="77">
        <v>0</v>
      </c>
      <c r="J44" s="77">
        <v>0</v>
      </c>
      <c r="K44" s="77">
        <v>0</v>
      </c>
      <c r="L44" s="78">
        <v>0</v>
      </c>
      <c r="M44" s="79">
        <v>0</v>
      </c>
    </row>
    <row r="45" spans="1:13" ht="15.75" customHeight="1">
      <c r="A45" s="74">
        <v>135</v>
      </c>
      <c r="B45" s="75" t="s">
        <v>29</v>
      </c>
      <c r="C45" s="76">
        <v>1993</v>
      </c>
      <c r="D45" s="77">
        <v>0</v>
      </c>
      <c r="E45" s="77">
        <v>0</v>
      </c>
      <c r="F45" s="77">
        <v>0</v>
      </c>
      <c r="G45" s="77">
        <v>0</v>
      </c>
      <c r="H45" s="77">
        <v>0</v>
      </c>
      <c r="I45" s="77">
        <v>0</v>
      </c>
      <c r="J45" s="77">
        <v>0</v>
      </c>
      <c r="K45" s="77">
        <v>0</v>
      </c>
      <c r="L45" s="78">
        <v>0</v>
      </c>
      <c r="M45" s="79">
        <v>0</v>
      </c>
    </row>
    <row r="46" spans="1:13" ht="15.75" customHeight="1">
      <c r="A46" s="74">
        <v>62</v>
      </c>
      <c r="B46" s="75" t="s">
        <v>23</v>
      </c>
      <c r="C46" s="76">
        <v>1993</v>
      </c>
      <c r="D46" s="77">
        <v>0</v>
      </c>
      <c r="E46" s="77">
        <v>0</v>
      </c>
      <c r="F46" s="77">
        <v>0</v>
      </c>
      <c r="G46" s="77">
        <v>0</v>
      </c>
      <c r="H46" s="77">
        <v>0</v>
      </c>
      <c r="I46" s="77">
        <v>0</v>
      </c>
      <c r="J46" s="77">
        <v>0</v>
      </c>
      <c r="K46" s="77">
        <v>0</v>
      </c>
      <c r="L46" s="78">
        <v>0</v>
      </c>
      <c r="M46" s="79">
        <v>0</v>
      </c>
    </row>
    <row r="47" spans="1:13" ht="15.75" customHeight="1">
      <c r="A47" s="74">
        <v>10</v>
      </c>
      <c r="B47" s="75" t="s">
        <v>30</v>
      </c>
      <c r="C47" s="76">
        <v>1993</v>
      </c>
      <c r="D47" s="77">
        <v>0</v>
      </c>
      <c r="E47" s="77">
        <v>0</v>
      </c>
      <c r="F47" s="77">
        <v>0</v>
      </c>
      <c r="G47" s="77">
        <v>0</v>
      </c>
      <c r="H47" s="77">
        <v>0</v>
      </c>
      <c r="I47" s="77">
        <v>0</v>
      </c>
      <c r="J47" s="77">
        <v>0</v>
      </c>
      <c r="K47" s="77">
        <v>0</v>
      </c>
      <c r="L47" s="78">
        <v>0</v>
      </c>
      <c r="M47" s="79">
        <v>0</v>
      </c>
    </row>
    <row r="48" spans="1:13" ht="15.75" customHeight="1">
      <c r="A48" s="74">
        <v>224</v>
      </c>
      <c r="B48" s="75" t="s">
        <v>20</v>
      </c>
      <c r="C48" s="76">
        <v>1993</v>
      </c>
      <c r="D48" s="77">
        <v>0</v>
      </c>
      <c r="E48" s="77">
        <v>0</v>
      </c>
      <c r="F48" s="77">
        <v>0</v>
      </c>
      <c r="G48" s="77">
        <v>0</v>
      </c>
      <c r="H48" s="77">
        <v>0</v>
      </c>
      <c r="I48" s="77">
        <v>0</v>
      </c>
      <c r="J48" s="77">
        <v>0</v>
      </c>
      <c r="K48" s="77">
        <v>0</v>
      </c>
      <c r="L48" s="78">
        <v>0</v>
      </c>
      <c r="M48" s="79">
        <v>0</v>
      </c>
    </row>
    <row r="49" spans="1:13" ht="15.75" customHeight="1">
      <c r="A49" s="74">
        <v>138</v>
      </c>
      <c r="B49" s="75" t="s">
        <v>31</v>
      </c>
      <c r="C49" s="76">
        <v>1993</v>
      </c>
      <c r="D49" s="77">
        <v>0</v>
      </c>
      <c r="E49" s="77">
        <v>0</v>
      </c>
      <c r="F49" s="77">
        <v>0</v>
      </c>
      <c r="G49" s="77">
        <v>0</v>
      </c>
      <c r="H49" s="77">
        <v>0</v>
      </c>
      <c r="I49" s="77">
        <v>0</v>
      </c>
      <c r="J49" s="77">
        <v>0</v>
      </c>
      <c r="K49" s="77">
        <v>0</v>
      </c>
      <c r="L49" s="78">
        <v>0</v>
      </c>
      <c r="M49" s="79">
        <v>0</v>
      </c>
    </row>
    <row r="50" spans="1:13" ht="15.75" customHeight="1">
      <c r="A50" s="74">
        <v>141</v>
      </c>
      <c r="B50" s="75" t="s">
        <v>49</v>
      </c>
      <c r="C50" s="76">
        <v>1993</v>
      </c>
      <c r="D50" s="77">
        <v>0</v>
      </c>
      <c r="E50" s="77">
        <v>0</v>
      </c>
      <c r="F50" s="77">
        <v>0</v>
      </c>
      <c r="G50" s="77">
        <v>0</v>
      </c>
      <c r="H50" s="77">
        <v>0</v>
      </c>
      <c r="I50" s="77">
        <v>0</v>
      </c>
      <c r="J50" s="77">
        <v>0</v>
      </c>
      <c r="K50" s="77">
        <v>0</v>
      </c>
      <c r="L50" s="78">
        <v>0</v>
      </c>
      <c r="M50" s="79">
        <v>0</v>
      </c>
    </row>
    <row r="51" spans="1:13" ht="15.75" customHeight="1">
      <c r="A51" s="74">
        <v>142</v>
      </c>
      <c r="B51" s="75" t="s">
        <v>24</v>
      </c>
      <c r="C51" s="76">
        <v>1993</v>
      </c>
      <c r="D51" s="77">
        <v>0</v>
      </c>
      <c r="E51" s="77">
        <v>0</v>
      </c>
      <c r="F51" s="77">
        <v>0</v>
      </c>
      <c r="G51" s="77">
        <v>0</v>
      </c>
      <c r="H51" s="77">
        <v>0</v>
      </c>
      <c r="I51" s="77">
        <v>0</v>
      </c>
      <c r="J51" s="77">
        <v>0</v>
      </c>
      <c r="K51" s="77">
        <v>0</v>
      </c>
      <c r="L51" s="78">
        <v>0</v>
      </c>
      <c r="M51" s="79">
        <v>0</v>
      </c>
    </row>
    <row r="52" spans="1:13" ht="15.75" customHeight="1">
      <c r="A52" s="74">
        <v>120</v>
      </c>
      <c r="B52" s="75" t="s">
        <v>32</v>
      </c>
      <c r="C52" s="76">
        <v>1993</v>
      </c>
      <c r="D52" s="77">
        <v>0</v>
      </c>
      <c r="E52" s="77">
        <v>0</v>
      </c>
      <c r="F52" s="77">
        <v>0</v>
      </c>
      <c r="G52" s="77">
        <v>0</v>
      </c>
      <c r="H52" s="77">
        <v>0</v>
      </c>
      <c r="I52" s="77">
        <v>0</v>
      </c>
      <c r="J52" s="77">
        <v>0</v>
      </c>
      <c r="K52" s="77">
        <v>0</v>
      </c>
      <c r="L52" s="78">
        <v>0</v>
      </c>
      <c r="M52" s="79">
        <v>0</v>
      </c>
    </row>
    <row r="53" spans="1:13" ht="15.75" customHeight="1">
      <c r="A53" s="74">
        <v>251</v>
      </c>
      <c r="B53" s="75" t="s">
        <v>33</v>
      </c>
      <c r="C53" s="76">
        <v>1993</v>
      </c>
      <c r="D53" s="77">
        <v>0</v>
      </c>
      <c r="E53" s="77">
        <v>0</v>
      </c>
      <c r="F53" s="77">
        <v>0</v>
      </c>
      <c r="G53" s="77">
        <v>0</v>
      </c>
      <c r="H53" s="77">
        <v>0</v>
      </c>
      <c r="I53" s="77">
        <v>0</v>
      </c>
      <c r="J53" s="77">
        <v>0</v>
      </c>
      <c r="K53" s="77">
        <v>0</v>
      </c>
      <c r="L53" s="78">
        <v>0</v>
      </c>
      <c r="M53" s="79">
        <v>0</v>
      </c>
    </row>
    <row r="54" spans="1:13" ht="15.75" customHeight="1">
      <c r="A54" s="74">
        <v>230</v>
      </c>
      <c r="B54" s="75" t="s">
        <v>34</v>
      </c>
      <c r="C54" s="76">
        <v>1993</v>
      </c>
      <c r="D54" s="77">
        <v>0</v>
      </c>
      <c r="E54" s="77">
        <v>0</v>
      </c>
      <c r="F54" s="77">
        <v>0</v>
      </c>
      <c r="G54" s="77">
        <v>0</v>
      </c>
      <c r="H54" s="77">
        <v>0</v>
      </c>
      <c r="I54" s="77">
        <v>0</v>
      </c>
      <c r="J54" s="77">
        <v>0</v>
      </c>
      <c r="K54" s="77">
        <v>0</v>
      </c>
      <c r="L54" s="78">
        <v>0</v>
      </c>
      <c r="M54" s="79">
        <v>0</v>
      </c>
    </row>
    <row r="55" spans="1:13" ht="15.75" customHeight="1">
      <c r="A55" s="74">
        <v>261</v>
      </c>
      <c r="B55" s="75" t="s">
        <v>35</v>
      </c>
      <c r="C55" s="76">
        <v>1993</v>
      </c>
      <c r="D55" s="77">
        <v>0</v>
      </c>
      <c r="E55" s="77">
        <v>0</v>
      </c>
      <c r="F55" s="77">
        <v>0</v>
      </c>
      <c r="G55" s="77">
        <v>0</v>
      </c>
      <c r="H55" s="77">
        <v>0</v>
      </c>
      <c r="I55" s="77">
        <v>0</v>
      </c>
      <c r="J55" s="77">
        <v>0</v>
      </c>
      <c r="K55" s="77">
        <v>0</v>
      </c>
      <c r="L55" s="78">
        <v>0</v>
      </c>
      <c r="M55" s="79">
        <v>0</v>
      </c>
    </row>
    <row r="56" spans="1:13" ht="15.75" customHeight="1">
      <c r="A56" s="74"/>
      <c r="B56" s="75"/>
      <c r="C56" s="76"/>
      <c r="D56" s="77"/>
      <c r="E56" s="77"/>
      <c r="F56" s="77"/>
      <c r="G56" s="77"/>
      <c r="H56" s="77"/>
      <c r="I56" s="77"/>
      <c r="J56" s="77"/>
      <c r="K56" s="77"/>
      <c r="L56" s="78"/>
      <c r="M56" s="79"/>
    </row>
    <row r="57" spans="1:13" ht="15.75" customHeight="1">
      <c r="A57" s="74"/>
      <c r="B57" s="75" t="s">
        <v>279</v>
      </c>
      <c r="C57" s="76"/>
      <c r="D57" s="77">
        <v>0</v>
      </c>
      <c r="E57" s="77">
        <v>0</v>
      </c>
      <c r="F57" s="77">
        <v>0</v>
      </c>
      <c r="G57" s="77">
        <v>0</v>
      </c>
      <c r="H57" s="77">
        <v>0</v>
      </c>
      <c r="I57" s="77">
        <v>0</v>
      </c>
      <c r="J57" s="77">
        <v>0</v>
      </c>
      <c r="K57" s="77">
        <v>0</v>
      </c>
      <c r="L57" s="78">
        <v>0</v>
      </c>
      <c r="M57" s="79">
        <v>0</v>
      </c>
    </row>
    <row r="58" spans="1:13" ht="15.75" customHeight="1">
      <c r="A58" s="74"/>
      <c r="B58" s="75"/>
      <c r="C58" s="76"/>
      <c r="D58" s="77"/>
      <c r="E58" s="77"/>
      <c r="F58" s="77"/>
      <c r="G58" s="77"/>
      <c r="H58" s="77"/>
      <c r="I58" s="77"/>
      <c r="J58" s="77"/>
      <c r="K58" s="77"/>
      <c r="L58" s="78"/>
      <c r="M58" s="79"/>
    </row>
    <row r="59" spans="1:13" ht="15.75" customHeight="1">
      <c r="A59" s="74"/>
      <c r="B59" s="75" t="s">
        <v>280</v>
      </c>
      <c r="C59" s="76"/>
      <c r="D59" s="77"/>
      <c r="E59" s="77"/>
      <c r="F59" s="77"/>
      <c r="G59" s="77" t="s">
        <v>282</v>
      </c>
      <c r="H59" s="77">
        <v>0</v>
      </c>
      <c r="I59" s="77">
        <v>0</v>
      </c>
      <c r="J59" s="77">
        <v>0</v>
      </c>
      <c r="K59" s="77">
        <v>0</v>
      </c>
      <c r="L59" s="78"/>
      <c r="M59" s="79"/>
    </row>
    <row r="60" spans="1:13" ht="15.75" customHeight="1">
      <c r="A60" s="74">
        <v>131</v>
      </c>
      <c r="B60" s="75" t="s">
        <v>25</v>
      </c>
      <c r="C60" s="76">
        <v>1994</v>
      </c>
      <c r="D60" s="77">
        <v>0</v>
      </c>
      <c r="E60" s="77">
        <v>0</v>
      </c>
      <c r="F60" s="77">
        <v>0</v>
      </c>
      <c r="G60" s="77">
        <v>0</v>
      </c>
      <c r="H60" s="77">
        <v>0</v>
      </c>
      <c r="I60" s="77">
        <v>0</v>
      </c>
      <c r="J60" s="77">
        <v>0</v>
      </c>
      <c r="K60" s="77">
        <v>0</v>
      </c>
      <c r="L60" s="78">
        <v>0</v>
      </c>
      <c r="M60" s="79">
        <v>0</v>
      </c>
    </row>
    <row r="61" spans="1:13" ht="15.75" customHeight="1">
      <c r="A61" s="74">
        <v>82</v>
      </c>
      <c r="B61" s="75" t="s">
        <v>36</v>
      </c>
      <c r="C61" s="76">
        <v>1994</v>
      </c>
      <c r="D61" s="77">
        <v>0</v>
      </c>
      <c r="E61" s="77">
        <v>0</v>
      </c>
      <c r="F61" s="77">
        <v>0</v>
      </c>
      <c r="G61" s="77">
        <v>0</v>
      </c>
      <c r="H61" s="77">
        <v>0</v>
      </c>
      <c r="I61" s="77">
        <v>0</v>
      </c>
      <c r="J61" s="77">
        <v>0</v>
      </c>
      <c r="K61" s="77">
        <v>0</v>
      </c>
      <c r="L61" s="78">
        <v>0</v>
      </c>
      <c r="M61" s="79">
        <v>0</v>
      </c>
    </row>
    <row r="62" spans="1:13" ht="15.75" customHeight="1">
      <c r="A62" s="74">
        <v>135</v>
      </c>
      <c r="B62" s="75" t="s">
        <v>29</v>
      </c>
      <c r="C62" s="76">
        <v>1994</v>
      </c>
      <c r="D62" s="77">
        <v>0</v>
      </c>
      <c r="E62" s="77">
        <v>0</v>
      </c>
      <c r="F62" s="77">
        <v>0</v>
      </c>
      <c r="G62" s="77">
        <v>0</v>
      </c>
      <c r="H62" s="77">
        <v>0</v>
      </c>
      <c r="I62" s="77">
        <v>0</v>
      </c>
      <c r="J62" s="77">
        <v>0</v>
      </c>
      <c r="K62" s="77">
        <v>0</v>
      </c>
      <c r="L62" s="78">
        <v>0</v>
      </c>
      <c r="M62" s="79">
        <v>0</v>
      </c>
    </row>
    <row r="63" spans="1:13" ht="15.75" customHeight="1">
      <c r="A63" s="74">
        <v>62</v>
      </c>
      <c r="B63" s="75" t="s">
        <v>23</v>
      </c>
      <c r="C63" s="76">
        <v>1994</v>
      </c>
      <c r="D63" s="77">
        <v>0</v>
      </c>
      <c r="E63" s="77">
        <v>0</v>
      </c>
      <c r="F63" s="77">
        <v>0</v>
      </c>
      <c r="G63" s="77">
        <v>0</v>
      </c>
      <c r="H63" s="77">
        <v>0</v>
      </c>
      <c r="I63" s="77">
        <v>0</v>
      </c>
      <c r="J63" s="77">
        <v>0</v>
      </c>
      <c r="K63" s="77">
        <v>0</v>
      </c>
      <c r="L63" s="78">
        <v>0</v>
      </c>
      <c r="M63" s="79">
        <v>0</v>
      </c>
    </row>
    <row r="64" spans="1:13" ht="15.75" customHeight="1">
      <c r="A64" s="74">
        <v>155</v>
      </c>
      <c r="B64" s="75" t="s">
        <v>45</v>
      </c>
      <c r="C64" s="76">
        <v>1994</v>
      </c>
      <c r="D64" s="77">
        <v>0</v>
      </c>
      <c r="E64" s="77">
        <v>0</v>
      </c>
      <c r="F64" s="77">
        <v>0</v>
      </c>
      <c r="G64" s="77">
        <v>0</v>
      </c>
      <c r="H64" s="77">
        <v>0</v>
      </c>
      <c r="I64" s="77">
        <v>0</v>
      </c>
      <c r="J64" s="77">
        <v>0</v>
      </c>
      <c r="K64" s="77">
        <v>0</v>
      </c>
      <c r="L64" s="78">
        <v>0</v>
      </c>
      <c r="M64" s="79">
        <v>0</v>
      </c>
    </row>
    <row r="65" spans="1:13" ht="15.75" customHeight="1">
      <c r="A65" s="74">
        <v>245</v>
      </c>
      <c r="B65" s="75" t="s">
        <v>46</v>
      </c>
      <c r="C65" s="76">
        <v>1994</v>
      </c>
      <c r="D65" s="77">
        <v>0</v>
      </c>
      <c r="E65" s="77">
        <v>0</v>
      </c>
      <c r="F65" s="77">
        <v>0</v>
      </c>
      <c r="G65" s="77">
        <v>0</v>
      </c>
      <c r="H65" s="77">
        <v>0</v>
      </c>
      <c r="I65" s="77">
        <v>0</v>
      </c>
      <c r="J65" s="77">
        <v>0</v>
      </c>
      <c r="K65" s="77">
        <v>0</v>
      </c>
      <c r="L65" s="78">
        <v>0</v>
      </c>
      <c r="M65" s="79">
        <v>0</v>
      </c>
    </row>
    <row r="66" spans="1:13" ht="15.75" customHeight="1">
      <c r="A66" s="74">
        <v>10</v>
      </c>
      <c r="B66" s="75" t="s">
        <v>30</v>
      </c>
      <c r="C66" s="76">
        <v>1994</v>
      </c>
      <c r="D66" s="77">
        <v>0</v>
      </c>
      <c r="E66" s="77">
        <v>0</v>
      </c>
      <c r="F66" s="77">
        <v>0</v>
      </c>
      <c r="G66" s="77">
        <v>0</v>
      </c>
      <c r="H66" s="77">
        <v>0</v>
      </c>
      <c r="I66" s="77">
        <v>0</v>
      </c>
      <c r="J66" s="77">
        <v>0</v>
      </c>
      <c r="K66" s="77">
        <v>0</v>
      </c>
      <c r="L66" s="78">
        <v>0</v>
      </c>
      <c r="M66" s="79">
        <v>0</v>
      </c>
    </row>
    <row r="67" spans="1:13" ht="15.75" customHeight="1">
      <c r="A67" s="74">
        <v>224</v>
      </c>
      <c r="B67" s="75" t="s">
        <v>20</v>
      </c>
      <c r="C67" s="76">
        <v>1994</v>
      </c>
      <c r="D67" s="77">
        <v>0</v>
      </c>
      <c r="E67" s="77">
        <v>0</v>
      </c>
      <c r="F67" s="77">
        <v>0</v>
      </c>
      <c r="G67" s="77">
        <v>0</v>
      </c>
      <c r="H67" s="77">
        <v>0</v>
      </c>
      <c r="I67" s="77">
        <v>0</v>
      </c>
      <c r="J67" s="77">
        <v>0</v>
      </c>
      <c r="K67" s="77">
        <v>0</v>
      </c>
      <c r="L67" s="78">
        <v>0</v>
      </c>
      <c r="M67" s="79">
        <v>0</v>
      </c>
    </row>
    <row r="68" spans="1:13" ht="15.75" customHeight="1">
      <c r="A68" s="74">
        <v>138</v>
      </c>
      <c r="B68" s="75" t="s">
        <v>31</v>
      </c>
      <c r="C68" s="76">
        <v>1994</v>
      </c>
      <c r="D68" s="77">
        <v>0</v>
      </c>
      <c r="E68" s="77">
        <v>0</v>
      </c>
      <c r="F68" s="77">
        <v>0</v>
      </c>
      <c r="G68" s="77">
        <v>0</v>
      </c>
      <c r="H68" s="77">
        <v>0</v>
      </c>
      <c r="I68" s="77">
        <v>0</v>
      </c>
      <c r="J68" s="77">
        <v>0</v>
      </c>
      <c r="K68" s="77">
        <v>0</v>
      </c>
      <c r="L68" s="78">
        <v>0</v>
      </c>
      <c r="M68" s="79">
        <v>0</v>
      </c>
    </row>
    <row r="69" spans="1:13" ht="15.75" customHeight="1">
      <c r="A69" s="74">
        <v>141</v>
      </c>
      <c r="B69" s="75" t="s">
        <v>49</v>
      </c>
      <c r="C69" s="76">
        <v>1994</v>
      </c>
      <c r="D69" s="77">
        <v>0</v>
      </c>
      <c r="E69" s="77">
        <v>0</v>
      </c>
      <c r="F69" s="77">
        <v>0</v>
      </c>
      <c r="G69" s="77">
        <v>0</v>
      </c>
      <c r="H69" s="77">
        <v>0</v>
      </c>
      <c r="I69" s="77">
        <v>0</v>
      </c>
      <c r="J69" s="77">
        <v>0</v>
      </c>
      <c r="K69" s="77">
        <v>0</v>
      </c>
      <c r="L69" s="78">
        <v>0</v>
      </c>
      <c r="M69" s="79">
        <v>0</v>
      </c>
    </row>
    <row r="70" spans="1:13" ht="15.75" customHeight="1">
      <c r="A70" s="74">
        <v>142</v>
      </c>
      <c r="B70" s="75" t="s">
        <v>24</v>
      </c>
      <c r="C70" s="76">
        <v>1994</v>
      </c>
      <c r="D70" s="77">
        <v>0</v>
      </c>
      <c r="E70" s="77">
        <v>0</v>
      </c>
      <c r="F70" s="77">
        <v>0</v>
      </c>
      <c r="G70" s="77">
        <v>0</v>
      </c>
      <c r="H70" s="77">
        <v>0</v>
      </c>
      <c r="I70" s="77">
        <v>0</v>
      </c>
      <c r="J70" s="77">
        <v>0</v>
      </c>
      <c r="K70" s="77">
        <v>0</v>
      </c>
      <c r="L70" s="78">
        <v>0</v>
      </c>
      <c r="M70" s="79">
        <v>0</v>
      </c>
    </row>
    <row r="71" spans="1:13" ht="15.75" customHeight="1">
      <c r="A71" s="74">
        <v>230</v>
      </c>
      <c r="B71" s="75" t="s">
        <v>34</v>
      </c>
      <c r="C71" s="76">
        <v>1994</v>
      </c>
      <c r="D71" s="77">
        <v>0</v>
      </c>
      <c r="E71" s="77">
        <v>0</v>
      </c>
      <c r="F71" s="77">
        <v>0</v>
      </c>
      <c r="G71" s="77">
        <v>0</v>
      </c>
      <c r="H71" s="77">
        <v>0</v>
      </c>
      <c r="I71" s="77">
        <v>0</v>
      </c>
      <c r="J71" s="77">
        <v>0</v>
      </c>
      <c r="K71" s="77">
        <v>0</v>
      </c>
      <c r="L71" s="78">
        <v>0</v>
      </c>
      <c r="M71" s="79">
        <v>0</v>
      </c>
    </row>
    <row r="72" spans="1:13" ht="15.75" customHeight="1">
      <c r="A72" s="74">
        <v>161</v>
      </c>
      <c r="B72" s="75" t="s">
        <v>38</v>
      </c>
      <c r="C72" s="76">
        <v>1994</v>
      </c>
      <c r="D72" s="77">
        <v>0</v>
      </c>
      <c r="E72" s="77">
        <v>0</v>
      </c>
      <c r="F72" s="77">
        <v>0</v>
      </c>
      <c r="G72" s="77">
        <v>0</v>
      </c>
      <c r="H72" s="77">
        <v>0</v>
      </c>
      <c r="I72" s="77">
        <v>0</v>
      </c>
      <c r="J72" s="77">
        <v>0</v>
      </c>
      <c r="K72" s="77">
        <v>0</v>
      </c>
      <c r="L72" s="78">
        <v>0</v>
      </c>
      <c r="M72" s="79">
        <v>0</v>
      </c>
    </row>
    <row r="73" spans="1:13" ht="15.75" customHeight="1">
      <c r="A73" s="74">
        <v>261</v>
      </c>
      <c r="B73" s="75" t="s">
        <v>35</v>
      </c>
      <c r="C73" s="76">
        <v>1994</v>
      </c>
      <c r="D73" s="77">
        <v>0</v>
      </c>
      <c r="E73" s="77">
        <v>0</v>
      </c>
      <c r="F73" s="77">
        <v>0</v>
      </c>
      <c r="G73" s="77">
        <v>0</v>
      </c>
      <c r="H73" s="77">
        <v>0</v>
      </c>
      <c r="I73" s="77">
        <v>0</v>
      </c>
      <c r="J73" s="77">
        <v>0</v>
      </c>
      <c r="K73" s="77">
        <v>0</v>
      </c>
      <c r="L73" s="78">
        <v>0</v>
      </c>
      <c r="M73" s="79">
        <v>0</v>
      </c>
    </row>
    <row r="74" spans="1:13" ht="15.75" customHeight="1">
      <c r="A74" s="74"/>
      <c r="B74" s="75"/>
      <c r="C74" s="76"/>
      <c r="D74" s="77"/>
      <c r="E74" s="77"/>
      <c r="F74" s="77"/>
      <c r="G74" s="77"/>
      <c r="H74" s="77"/>
      <c r="I74" s="77"/>
      <c r="J74" s="77"/>
      <c r="K74" s="77"/>
      <c r="L74" s="78"/>
      <c r="M74" s="79"/>
    </row>
    <row r="75" spans="1:13" ht="15.75" customHeight="1">
      <c r="A75" s="74"/>
      <c r="B75" s="75" t="s">
        <v>279</v>
      </c>
      <c r="C75" s="76"/>
      <c r="D75" s="77">
        <v>0</v>
      </c>
      <c r="E75" s="77">
        <v>0</v>
      </c>
      <c r="F75" s="77">
        <v>0</v>
      </c>
      <c r="G75" s="77">
        <v>0</v>
      </c>
      <c r="H75" s="77">
        <v>0</v>
      </c>
      <c r="I75" s="77">
        <v>0</v>
      </c>
      <c r="J75" s="77">
        <v>0</v>
      </c>
      <c r="K75" s="77">
        <v>0</v>
      </c>
      <c r="L75" s="78">
        <v>0</v>
      </c>
      <c r="M75" s="79">
        <v>0</v>
      </c>
    </row>
    <row r="76" spans="1:13" ht="15.75" customHeight="1">
      <c r="A76" s="74"/>
      <c r="B76" s="75"/>
      <c r="C76" s="76"/>
      <c r="D76" s="77"/>
      <c r="E76" s="77"/>
      <c r="F76" s="77"/>
      <c r="G76" s="77"/>
      <c r="H76" s="77"/>
      <c r="I76" s="77"/>
      <c r="J76" s="77"/>
      <c r="K76" s="77"/>
      <c r="L76" s="78"/>
      <c r="M76" s="79"/>
    </row>
    <row r="77" spans="1:13" ht="15.75" customHeight="1">
      <c r="A77" s="74"/>
      <c r="B77" s="75" t="s">
        <v>280</v>
      </c>
      <c r="C77" s="76"/>
      <c r="D77" s="77"/>
      <c r="E77" s="77"/>
      <c r="F77" s="77"/>
      <c r="G77" s="77" t="s">
        <v>282</v>
      </c>
      <c r="H77" s="77">
        <v>0</v>
      </c>
      <c r="I77" s="77">
        <v>0</v>
      </c>
      <c r="J77" s="77">
        <v>0</v>
      </c>
      <c r="K77" s="77">
        <v>0</v>
      </c>
      <c r="L77" s="78"/>
      <c r="M77" s="79"/>
    </row>
    <row r="78" spans="1:13" ht="15.75" customHeight="1">
      <c r="A78" s="74">
        <v>131</v>
      </c>
      <c r="B78" s="75" t="s">
        <v>25</v>
      </c>
      <c r="C78" s="76">
        <v>1995</v>
      </c>
      <c r="D78" s="77">
        <v>0</v>
      </c>
      <c r="E78" s="77">
        <v>0</v>
      </c>
      <c r="F78" s="77">
        <v>0</v>
      </c>
      <c r="G78" s="77">
        <v>0</v>
      </c>
      <c r="H78" s="77">
        <v>0</v>
      </c>
      <c r="I78" s="77">
        <v>0</v>
      </c>
      <c r="J78" s="77">
        <v>0</v>
      </c>
      <c r="K78" s="77">
        <v>0</v>
      </c>
      <c r="L78" s="78">
        <v>0</v>
      </c>
      <c r="M78" s="79">
        <v>0</v>
      </c>
    </row>
    <row r="79" spans="1:13" ht="15.75" customHeight="1">
      <c r="A79" s="74">
        <v>2</v>
      </c>
      <c r="B79" s="75" t="s">
        <v>113</v>
      </c>
      <c r="C79" s="76">
        <v>1995</v>
      </c>
      <c r="D79" s="77">
        <v>0</v>
      </c>
      <c r="E79" s="77">
        <v>0</v>
      </c>
      <c r="F79" s="77">
        <v>0</v>
      </c>
      <c r="G79" s="77">
        <v>0</v>
      </c>
      <c r="H79" s="77">
        <v>-481.99</v>
      </c>
      <c r="I79" s="77">
        <v>0</v>
      </c>
      <c r="J79" s="77">
        <v>0</v>
      </c>
      <c r="K79" s="77">
        <v>0</v>
      </c>
      <c r="L79" s="78">
        <v>0</v>
      </c>
      <c r="M79" s="79">
        <v>0</v>
      </c>
    </row>
    <row r="80" spans="1:13" ht="15.75" customHeight="1">
      <c r="A80" s="74">
        <v>83</v>
      </c>
      <c r="B80" s="75" t="s">
        <v>85</v>
      </c>
      <c r="C80" s="76">
        <v>1995</v>
      </c>
      <c r="D80" s="77">
        <v>0</v>
      </c>
      <c r="E80" s="77">
        <v>0</v>
      </c>
      <c r="F80" s="77">
        <v>0</v>
      </c>
      <c r="G80" s="77">
        <v>0</v>
      </c>
      <c r="H80" s="77">
        <v>-751.99</v>
      </c>
      <c r="I80" s="77">
        <v>0</v>
      </c>
      <c r="J80" s="77">
        <v>0</v>
      </c>
      <c r="K80" s="77">
        <v>0</v>
      </c>
      <c r="L80" s="78">
        <v>0</v>
      </c>
      <c r="M80" s="79">
        <v>0</v>
      </c>
    </row>
    <row r="81" spans="1:13" ht="15.75" customHeight="1">
      <c r="A81" s="74">
        <v>55</v>
      </c>
      <c r="B81" s="75" t="s">
        <v>88</v>
      </c>
      <c r="C81" s="76">
        <v>1995</v>
      </c>
      <c r="D81" s="77">
        <v>0</v>
      </c>
      <c r="E81" s="77">
        <v>0</v>
      </c>
      <c r="F81" s="77">
        <v>0</v>
      </c>
      <c r="G81" s="77">
        <v>0</v>
      </c>
      <c r="H81" s="77">
        <v>-5961.02</v>
      </c>
      <c r="I81" s="77">
        <v>0</v>
      </c>
      <c r="J81" s="77">
        <v>0</v>
      </c>
      <c r="K81" s="77">
        <v>0</v>
      </c>
      <c r="L81" s="78">
        <v>0</v>
      </c>
      <c r="M81" s="79">
        <v>0</v>
      </c>
    </row>
    <row r="82" spans="1:13" ht="15.75" customHeight="1">
      <c r="A82" s="74">
        <v>172</v>
      </c>
      <c r="B82" s="75" t="s">
        <v>129</v>
      </c>
      <c r="C82" s="76">
        <v>1995</v>
      </c>
      <c r="D82" s="77">
        <v>0</v>
      </c>
      <c r="E82" s="77">
        <v>0</v>
      </c>
      <c r="F82" s="77">
        <v>0</v>
      </c>
      <c r="G82" s="77">
        <v>0</v>
      </c>
      <c r="H82" s="77">
        <v>-1200</v>
      </c>
      <c r="I82" s="77">
        <v>0</v>
      </c>
      <c r="J82" s="77">
        <v>0</v>
      </c>
      <c r="K82" s="77">
        <v>0</v>
      </c>
      <c r="L82" s="78">
        <v>0</v>
      </c>
      <c r="M82" s="79">
        <v>0</v>
      </c>
    </row>
    <row r="83" spans="1:13" ht="15.75" customHeight="1">
      <c r="A83" s="74">
        <v>221</v>
      </c>
      <c r="B83" s="75" t="s">
        <v>41</v>
      </c>
      <c r="C83" s="76">
        <v>1995</v>
      </c>
      <c r="D83" s="77">
        <v>0</v>
      </c>
      <c r="E83" s="77">
        <v>0</v>
      </c>
      <c r="F83" s="77">
        <v>0</v>
      </c>
      <c r="G83" s="77">
        <v>0</v>
      </c>
      <c r="H83" s="77">
        <v>0</v>
      </c>
      <c r="I83" s="77">
        <v>0</v>
      </c>
      <c r="J83" s="77">
        <v>0</v>
      </c>
      <c r="K83" s="77">
        <v>0</v>
      </c>
      <c r="L83" s="78">
        <v>0</v>
      </c>
      <c r="M83" s="79">
        <v>0</v>
      </c>
    </row>
    <row r="84" spans="1:13" ht="15.75" customHeight="1">
      <c r="A84" s="74">
        <v>133</v>
      </c>
      <c r="B84" s="75" t="s">
        <v>55</v>
      </c>
      <c r="C84" s="76">
        <v>1995</v>
      </c>
      <c r="D84" s="77">
        <v>0</v>
      </c>
      <c r="E84" s="77">
        <v>0</v>
      </c>
      <c r="F84" s="77">
        <v>0</v>
      </c>
      <c r="G84" s="77">
        <v>0</v>
      </c>
      <c r="H84" s="77">
        <v>0</v>
      </c>
      <c r="I84" s="77">
        <v>0</v>
      </c>
      <c r="J84" s="77">
        <v>0</v>
      </c>
      <c r="K84" s="77">
        <v>0</v>
      </c>
      <c r="L84" s="78">
        <v>0</v>
      </c>
      <c r="M84" s="79">
        <v>0</v>
      </c>
    </row>
    <row r="85" spans="1:13">
      <c r="A85" s="74">
        <v>174</v>
      </c>
      <c r="B85" s="75" t="s">
        <v>43</v>
      </c>
      <c r="C85" s="76">
        <v>1995</v>
      </c>
      <c r="D85" s="77">
        <v>0</v>
      </c>
      <c r="E85" s="77">
        <v>0</v>
      </c>
      <c r="F85" s="77">
        <v>0</v>
      </c>
      <c r="G85" s="77">
        <v>0</v>
      </c>
      <c r="H85" s="77">
        <v>0</v>
      </c>
      <c r="I85" s="77">
        <v>0</v>
      </c>
      <c r="J85" s="77">
        <v>0</v>
      </c>
      <c r="K85" s="77">
        <v>0</v>
      </c>
      <c r="L85" s="78">
        <v>0</v>
      </c>
      <c r="M85" s="79">
        <v>0</v>
      </c>
    </row>
    <row r="86" spans="1:13" ht="15.75" customHeight="1">
      <c r="A86" s="74">
        <v>135</v>
      </c>
      <c r="B86" s="75" t="s">
        <v>29</v>
      </c>
      <c r="C86" s="76">
        <v>1995</v>
      </c>
      <c r="D86" s="77">
        <v>0</v>
      </c>
      <c r="E86" s="77">
        <v>0</v>
      </c>
      <c r="F86" s="77">
        <v>0</v>
      </c>
      <c r="G86" s="77">
        <v>0</v>
      </c>
      <c r="H86" s="77">
        <v>0</v>
      </c>
      <c r="I86" s="77">
        <v>0</v>
      </c>
      <c r="J86" s="77">
        <v>0</v>
      </c>
      <c r="K86" s="77">
        <v>0</v>
      </c>
      <c r="L86" s="78">
        <v>0</v>
      </c>
      <c r="M86" s="79">
        <v>0</v>
      </c>
    </row>
    <row r="87" spans="1:13" ht="15.75" customHeight="1">
      <c r="A87" s="74">
        <v>62</v>
      </c>
      <c r="B87" s="75" t="s">
        <v>23</v>
      </c>
      <c r="C87" s="76">
        <v>1995</v>
      </c>
      <c r="D87" s="77">
        <v>0</v>
      </c>
      <c r="E87" s="77">
        <v>0</v>
      </c>
      <c r="F87" s="77">
        <v>0</v>
      </c>
      <c r="G87" s="77">
        <v>0</v>
      </c>
      <c r="H87" s="77">
        <v>0</v>
      </c>
      <c r="I87" s="77">
        <v>0</v>
      </c>
      <c r="J87" s="77">
        <v>0</v>
      </c>
      <c r="K87" s="77">
        <v>0</v>
      </c>
      <c r="L87" s="78">
        <v>0</v>
      </c>
      <c r="M87" s="79">
        <v>0</v>
      </c>
    </row>
    <row r="88" spans="1:13" ht="15.75" customHeight="1">
      <c r="A88" s="74">
        <v>7</v>
      </c>
      <c r="B88" s="75" t="s">
        <v>44</v>
      </c>
      <c r="C88" s="76">
        <v>1995</v>
      </c>
      <c r="D88" s="77">
        <v>0</v>
      </c>
      <c r="E88" s="77">
        <v>0</v>
      </c>
      <c r="F88" s="77">
        <v>0</v>
      </c>
      <c r="G88" s="77">
        <v>0</v>
      </c>
      <c r="H88" s="77">
        <v>0</v>
      </c>
      <c r="I88" s="77">
        <v>0</v>
      </c>
      <c r="J88" s="77">
        <v>0</v>
      </c>
      <c r="K88" s="77">
        <v>0</v>
      </c>
      <c r="L88" s="78">
        <v>0</v>
      </c>
      <c r="M88" s="79">
        <v>0</v>
      </c>
    </row>
    <row r="89" spans="1:13" ht="15.75" customHeight="1">
      <c r="A89" s="74">
        <v>156</v>
      </c>
      <c r="B89" s="75" t="s">
        <v>140</v>
      </c>
      <c r="C89" s="76">
        <v>1995</v>
      </c>
      <c r="D89" s="77">
        <v>0</v>
      </c>
      <c r="E89" s="77">
        <v>0</v>
      </c>
      <c r="F89" s="77">
        <v>0</v>
      </c>
      <c r="G89" s="77">
        <v>0</v>
      </c>
      <c r="H89" s="77">
        <v>-460</v>
      </c>
      <c r="I89" s="77">
        <v>0</v>
      </c>
      <c r="J89" s="77">
        <v>0</v>
      </c>
      <c r="K89" s="77">
        <v>0</v>
      </c>
      <c r="L89" s="78">
        <v>0</v>
      </c>
      <c r="M89" s="79">
        <v>0</v>
      </c>
    </row>
    <row r="90" spans="1:13" ht="15.75" customHeight="1">
      <c r="A90" s="74">
        <v>9</v>
      </c>
      <c r="B90" s="75" t="s">
        <v>56</v>
      </c>
      <c r="C90" s="76">
        <v>1995</v>
      </c>
      <c r="D90" s="77">
        <v>0</v>
      </c>
      <c r="E90" s="77">
        <v>0</v>
      </c>
      <c r="F90" s="77">
        <v>0</v>
      </c>
      <c r="G90" s="77">
        <v>0</v>
      </c>
      <c r="H90" s="77">
        <v>0</v>
      </c>
      <c r="I90" s="77">
        <v>0</v>
      </c>
      <c r="J90" s="77">
        <v>0</v>
      </c>
      <c r="K90" s="77">
        <v>0</v>
      </c>
      <c r="L90" s="78">
        <v>0</v>
      </c>
      <c r="M90" s="79">
        <v>0</v>
      </c>
    </row>
    <row r="91" spans="1:13" ht="15.75" customHeight="1">
      <c r="A91" s="74">
        <v>245</v>
      </c>
      <c r="B91" s="75" t="s">
        <v>46</v>
      </c>
      <c r="C91" s="76">
        <v>1995</v>
      </c>
      <c r="D91" s="77">
        <v>0</v>
      </c>
      <c r="E91" s="77">
        <v>0</v>
      </c>
      <c r="F91" s="77">
        <v>0</v>
      </c>
      <c r="G91" s="77">
        <v>0</v>
      </c>
      <c r="H91" s="77">
        <v>0</v>
      </c>
      <c r="I91" s="77">
        <v>0</v>
      </c>
      <c r="J91" s="77">
        <v>0</v>
      </c>
      <c r="K91" s="77">
        <v>0</v>
      </c>
      <c r="L91" s="78">
        <v>0</v>
      </c>
      <c r="M91" s="79">
        <v>0</v>
      </c>
    </row>
    <row r="92" spans="1:13" ht="15.75" customHeight="1">
      <c r="A92" s="74">
        <v>10</v>
      </c>
      <c r="B92" s="75" t="s">
        <v>30</v>
      </c>
      <c r="C92" s="76">
        <v>1995</v>
      </c>
      <c r="D92" s="77">
        <v>0</v>
      </c>
      <c r="E92" s="77">
        <v>0</v>
      </c>
      <c r="F92" s="77">
        <v>0</v>
      </c>
      <c r="G92" s="77">
        <v>0</v>
      </c>
      <c r="H92" s="77">
        <v>0</v>
      </c>
      <c r="I92" s="77">
        <v>0</v>
      </c>
      <c r="J92" s="77">
        <v>0</v>
      </c>
      <c r="K92" s="77">
        <v>0</v>
      </c>
      <c r="L92" s="78">
        <v>0</v>
      </c>
      <c r="M92" s="79">
        <v>0</v>
      </c>
    </row>
    <row r="93" spans="1:13" ht="15.75" customHeight="1">
      <c r="A93" s="74">
        <v>246</v>
      </c>
      <c r="B93" s="75" t="s">
        <v>94</v>
      </c>
      <c r="C93" s="76">
        <v>1995</v>
      </c>
      <c r="D93" s="77">
        <v>0</v>
      </c>
      <c r="E93" s="77">
        <v>0</v>
      </c>
      <c r="F93" s="77">
        <v>0</v>
      </c>
      <c r="G93" s="77">
        <v>0</v>
      </c>
      <c r="H93" s="77">
        <v>0</v>
      </c>
      <c r="I93" s="77">
        <v>0</v>
      </c>
      <c r="J93" s="77">
        <v>0</v>
      </c>
      <c r="K93" s="77">
        <v>0</v>
      </c>
      <c r="L93" s="78">
        <v>0</v>
      </c>
      <c r="M93" s="79">
        <v>0</v>
      </c>
    </row>
    <row r="94" spans="1:13" ht="15.75" customHeight="1">
      <c r="A94" s="74">
        <v>224</v>
      </c>
      <c r="B94" s="75" t="s">
        <v>20</v>
      </c>
      <c r="C94" s="76">
        <v>1995</v>
      </c>
      <c r="D94" s="77">
        <v>0</v>
      </c>
      <c r="E94" s="77">
        <v>0</v>
      </c>
      <c r="F94" s="77">
        <v>0</v>
      </c>
      <c r="G94" s="77">
        <v>0</v>
      </c>
      <c r="H94" s="77">
        <v>0</v>
      </c>
      <c r="I94" s="77">
        <v>0</v>
      </c>
      <c r="J94" s="77">
        <v>0</v>
      </c>
      <c r="K94" s="77">
        <v>0</v>
      </c>
      <c r="L94" s="78">
        <v>0</v>
      </c>
      <c r="M94" s="79">
        <v>0</v>
      </c>
    </row>
    <row r="95" spans="1:13" ht="15.75" customHeight="1">
      <c r="A95" s="74">
        <v>138</v>
      </c>
      <c r="B95" s="75" t="s">
        <v>31</v>
      </c>
      <c r="C95" s="76">
        <v>1995</v>
      </c>
      <c r="D95" s="77">
        <v>0</v>
      </c>
      <c r="E95" s="77">
        <v>0</v>
      </c>
      <c r="F95" s="77">
        <v>0</v>
      </c>
      <c r="G95" s="77">
        <v>0</v>
      </c>
      <c r="H95" s="77">
        <v>0</v>
      </c>
      <c r="I95" s="77">
        <v>0</v>
      </c>
      <c r="J95" s="77">
        <v>0</v>
      </c>
      <c r="K95" s="77">
        <v>0</v>
      </c>
      <c r="L95" s="78">
        <v>0</v>
      </c>
      <c r="M95" s="79">
        <v>0</v>
      </c>
    </row>
    <row r="96" spans="1:13" ht="15.75" customHeight="1">
      <c r="A96" s="74">
        <v>98</v>
      </c>
      <c r="B96" s="75" t="s">
        <v>78</v>
      </c>
      <c r="C96" s="76">
        <v>1995</v>
      </c>
      <c r="D96" s="77">
        <v>0</v>
      </c>
      <c r="E96" s="77">
        <v>0</v>
      </c>
      <c r="F96" s="77">
        <v>0</v>
      </c>
      <c r="G96" s="77">
        <v>0</v>
      </c>
      <c r="H96" s="77">
        <v>-1188.01</v>
      </c>
      <c r="I96" s="77">
        <v>0</v>
      </c>
      <c r="J96" s="77">
        <v>0</v>
      </c>
      <c r="K96" s="77">
        <v>0</v>
      </c>
      <c r="L96" s="78">
        <v>0</v>
      </c>
      <c r="M96" s="79">
        <v>0</v>
      </c>
    </row>
    <row r="97" spans="1:13" ht="15.75" customHeight="1">
      <c r="A97" s="74">
        <v>158</v>
      </c>
      <c r="B97" s="75" t="s">
        <v>80</v>
      </c>
      <c r="C97" s="76">
        <v>1995</v>
      </c>
      <c r="D97" s="77">
        <v>0</v>
      </c>
      <c r="E97" s="77">
        <v>0</v>
      </c>
      <c r="F97" s="77">
        <v>0</v>
      </c>
      <c r="G97" s="77">
        <v>0</v>
      </c>
      <c r="H97" s="77">
        <v>-1040</v>
      </c>
      <c r="I97" s="77">
        <v>0</v>
      </c>
      <c r="J97" s="77">
        <v>0</v>
      </c>
      <c r="K97" s="77">
        <v>0</v>
      </c>
      <c r="L97" s="78">
        <v>0</v>
      </c>
      <c r="M97" s="79">
        <v>0</v>
      </c>
    </row>
    <row r="98" spans="1:13" ht="15.75" customHeight="1">
      <c r="A98" s="74">
        <v>141</v>
      </c>
      <c r="B98" s="75" t="s">
        <v>49</v>
      </c>
      <c r="C98" s="76">
        <v>1995</v>
      </c>
      <c r="D98" s="77">
        <v>0</v>
      </c>
      <c r="E98" s="77">
        <v>0</v>
      </c>
      <c r="F98" s="77">
        <v>0</v>
      </c>
      <c r="G98" s="77">
        <v>0</v>
      </c>
      <c r="H98" s="77">
        <v>0</v>
      </c>
      <c r="I98" s="77">
        <v>0</v>
      </c>
      <c r="J98" s="77">
        <v>0</v>
      </c>
      <c r="K98" s="77">
        <v>0</v>
      </c>
      <c r="L98" s="78">
        <v>0</v>
      </c>
      <c r="M98" s="79">
        <v>0</v>
      </c>
    </row>
    <row r="99" spans="1:13" ht="15.75" customHeight="1">
      <c r="A99" s="74">
        <v>142</v>
      </c>
      <c r="B99" s="75" t="s">
        <v>24</v>
      </c>
      <c r="C99" s="76">
        <v>1995</v>
      </c>
      <c r="D99" s="77">
        <v>0</v>
      </c>
      <c r="E99" s="77">
        <v>0</v>
      </c>
      <c r="F99" s="77">
        <v>0</v>
      </c>
      <c r="G99" s="77">
        <v>0</v>
      </c>
      <c r="H99" s="77">
        <v>0</v>
      </c>
      <c r="I99" s="77">
        <v>0</v>
      </c>
      <c r="J99" s="77">
        <v>0</v>
      </c>
      <c r="K99" s="77">
        <v>0</v>
      </c>
      <c r="L99" s="78">
        <v>0</v>
      </c>
      <c r="M99" s="79">
        <v>0</v>
      </c>
    </row>
    <row r="100" spans="1:13" ht="15.75" customHeight="1">
      <c r="A100" s="74">
        <v>251</v>
      </c>
      <c r="B100" s="75" t="s">
        <v>33</v>
      </c>
      <c r="C100" s="76">
        <v>1995</v>
      </c>
      <c r="D100" s="77">
        <v>0</v>
      </c>
      <c r="E100" s="77">
        <v>0</v>
      </c>
      <c r="F100" s="77">
        <v>0</v>
      </c>
      <c r="G100" s="77">
        <v>0</v>
      </c>
      <c r="H100" s="77">
        <v>0</v>
      </c>
      <c r="I100" s="77">
        <v>0</v>
      </c>
      <c r="J100" s="77">
        <v>0</v>
      </c>
      <c r="K100" s="77">
        <v>0</v>
      </c>
      <c r="L100" s="78">
        <v>0</v>
      </c>
      <c r="M100" s="79">
        <v>0</v>
      </c>
    </row>
    <row r="101" spans="1:13" ht="15.75" customHeight="1">
      <c r="A101" s="74">
        <v>121</v>
      </c>
      <c r="B101" s="75" t="s">
        <v>63</v>
      </c>
      <c r="C101" s="76">
        <v>1995</v>
      </c>
      <c r="D101" s="77">
        <v>0</v>
      </c>
      <c r="E101" s="77">
        <v>0</v>
      </c>
      <c r="F101" s="77">
        <v>0</v>
      </c>
      <c r="G101" s="77">
        <v>0</v>
      </c>
      <c r="H101" s="77">
        <v>0</v>
      </c>
      <c r="I101" s="77">
        <v>0</v>
      </c>
      <c r="J101" s="77">
        <v>0</v>
      </c>
      <c r="K101" s="77">
        <v>0</v>
      </c>
      <c r="L101" s="78">
        <v>0</v>
      </c>
      <c r="M101" s="79">
        <v>0</v>
      </c>
    </row>
    <row r="102" spans="1:13" ht="15.75" customHeight="1">
      <c r="A102" s="74">
        <v>230</v>
      </c>
      <c r="B102" s="75" t="s">
        <v>34</v>
      </c>
      <c r="C102" s="76">
        <v>1995</v>
      </c>
      <c r="D102" s="77">
        <v>0</v>
      </c>
      <c r="E102" s="77">
        <v>0</v>
      </c>
      <c r="F102" s="77">
        <v>0</v>
      </c>
      <c r="G102" s="77">
        <v>0</v>
      </c>
      <c r="H102" s="77">
        <v>0</v>
      </c>
      <c r="I102" s="77">
        <v>0</v>
      </c>
      <c r="J102" s="77">
        <v>0</v>
      </c>
      <c r="K102" s="77">
        <v>0</v>
      </c>
      <c r="L102" s="78">
        <v>0</v>
      </c>
      <c r="M102" s="79">
        <v>0</v>
      </c>
    </row>
    <row r="103" spans="1:13" ht="15.75" customHeight="1">
      <c r="A103" s="74">
        <v>261</v>
      </c>
      <c r="B103" s="75" t="s">
        <v>35</v>
      </c>
      <c r="C103" s="76">
        <v>1995</v>
      </c>
      <c r="D103" s="77">
        <v>0</v>
      </c>
      <c r="E103" s="77">
        <v>0</v>
      </c>
      <c r="F103" s="77">
        <v>0</v>
      </c>
      <c r="G103" s="77">
        <v>0</v>
      </c>
      <c r="H103" s="77">
        <v>-1768.98</v>
      </c>
      <c r="I103" s="77">
        <v>0</v>
      </c>
      <c r="J103" s="77">
        <v>0</v>
      </c>
      <c r="K103" s="77">
        <v>0</v>
      </c>
      <c r="L103" s="78">
        <v>0</v>
      </c>
      <c r="M103" s="79">
        <v>0</v>
      </c>
    </row>
    <row r="104" spans="1:13" ht="15.75" customHeight="1">
      <c r="A104" s="74"/>
      <c r="B104" s="75"/>
      <c r="C104" s="76"/>
      <c r="D104" s="77"/>
      <c r="E104" s="77"/>
      <c r="F104" s="77"/>
      <c r="G104" s="77"/>
      <c r="H104" s="77"/>
      <c r="I104" s="77"/>
      <c r="J104" s="77"/>
      <c r="K104" s="77"/>
      <c r="L104" s="78"/>
      <c r="M104" s="79"/>
    </row>
    <row r="105" spans="1:13" ht="15.75" customHeight="1">
      <c r="A105" s="74"/>
      <c r="B105" s="75" t="s">
        <v>279</v>
      </c>
      <c r="C105" s="76"/>
      <c r="D105" s="77">
        <v>0</v>
      </c>
      <c r="E105" s="77">
        <v>0</v>
      </c>
      <c r="F105" s="77">
        <v>0</v>
      </c>
      <c r="G105" s="77">
        <v>0</v>
      </c>
      <c r="H105" s="77">
        <v>-12851.99</v>
      </c>
      <c r="I105" s="77">
        <v>0</v>
      </c>
      <c r="J105" s="77">
        <v>0</v>
      </c>
      <c r="K105" s="77">
        <v>0</v>
      </c>
      <c r="L105" s="78">
        <v>0</v>
      </c>
      <c r="M105" s="79">
        <v>0</v>
      </c>
    </row>
    <row r="106" spans="1:13" ht="15.75" customHeight="1">
      <c r="A106" s="74"/>
      <c r="B106" s="75"/>
      <c r="C106" s="76"/>
      <c r="D106" s="77"/>
      <c r="E106" s="77"/>
      <c r="F106" s="77"/>
      <c r="G106" s="77"/>
      <c r="H106" s="77"/>
      <c r="I106" s="77"/>
      <c r="J106" s="77"/>
      <c r="K106" s="77"/>
      <c r="L106" s="78"/>
      <c r="M106" s="79"/>
    </row>
    <row r="107" spans="1:13" ht="15.75" customHeight="1">
      <c r="A107" s="74"/>
      <c r="B107" s="75" t="s">
        <v>280</v>
      </c>
      <c r="C107" s="76"/>
      <c r="D107" s="77"/>
      <c r="E107" s="77"/>
      <c r="F107" s="77"/>
      <c r="G107" s="77" t="s">
        <v>282</v>
      </c>
      <c r="H107" s="77">
        <v>-13880.15</v>
      </c>
      <c r="I107" s="77">
        <v>0</v>
      </c>
      <c r="J107" s="77">
        <v>0</v>
      </c>
      <c r="K107" s="77">
        <v>0</v>
      </c>
      <c r="L107" s="78"/>
      <c r="M107" s="79"/>
    </row>
    <row r="108" spans="1:13" ht="15.75" customHeight="1">
      <c r="A108" s="74">
        <v>131</v>
      </c>
      <c r="B108" s="75" t="s">
        <v>25</v>
      </c>
      <c r="C108" s="76">
        <v>1996</v>
      </c>
      <c r="D108" s="77">
        <v>0</v>
      </c>
      <c r="E108" s="77">
        <v>0</v>
      </c>
      <c r="F108" s="77">
        <v>0</v>
      </c>
      <c r="G108" s="77">
        <v>0</v>
      </c>
      <c r="H108" s="77">
        <v>0</v>
      </c>
      <c r="I108" s="77">
        <v>0</v>
      </c>
      <c r="J108" s="77">
        <v>0</v>
      </c>
      <c r="K108" s="77">
        <v>0</v>
      </c>
      <c r="L108" s="78">
        <v>0</v>
      </c>
      <c r="M108" s="79">
        <v>0</v>
      </c>
    </row>
    <row r="109" spans="1:13" ht="15.75" customHeight="1">
      <c r="A109" s="74">
        <v>52</v>
      </c>
      <c r="B109" s="75" t="s">
        <v>83</v>
      </c>
      <c r="C109" s="76">
        <v>1996</v>
      </c>
      <c r="D109" s="77">
        <v>0</v>
      </c>
      <c r="E109" s="77">
        <v>0</v>
      </c>
      <c r="F109" s="77">
        <v>0</v>
      </c>
      <c r="G109" s="77">
        <v>0</v>
      </c>
      <c r="H109" s="77">
        <v>-1000</v>
      </c>
      <c r="I109" s="77">
        <v>0</v>
      </c>
      <c r="J109" s="77">
        <v>0</v>
      </c>
      <c r="K109" s="77">
        <v>0</v>
      </c>
      <c r="L109" s="78">
        <v>0</v>
      </c>
      <c r="M109" s="79">
        <v>0</v>
      </c>
    </row>
    <row r="110" spans="1:13" ht="15.75" customHeight="1">
      <c r="A110" s="74">
        <v>3</v>
      </c>
      <c r="B110" s="75" t="s">
        <v>51</v>
      </c>
      <c r="C110" s="76">
        <v>1996</v>
      </c>
      <c r="D110" s="77">
        <v>0</v>
      </c>
      <c r="E110" s="77">
        <v>0</v>
      </c>
      <c r="F110" s="77">
        <v>0</v>
      </c>
      <c r="G110" s="77">
        <v>0</v>
      </c>
      <c r="H110" s="77">
        <v>0</v>
      </c>
      <c r="I110" s="77">
        <v>0</v>
      </c>
      <c r="J110" s="77">
        <v>0</v>
      </c>
      <c r="K110" s="77">
        <v>0</v>
      </c>
      <c r="L110" s="78">
        <v>0</v>
      </c>
      <c r="M110" s="79">
        <v>0</v>
      </c>
    </row>
    <row r="111" spans="1:13" ht="15.75" customHeight="1">
      <c r="A111" s="74">
        <v>193</v>
      </c>
      <c r="B111" s="75" t="s">
        <v>27</v>
      </c>
      <c r="C111" s="76">
        <v>1996</v>
      </c>
      <c r="D111" s="77">
        <v>0</v>
      </c>
      <c r="E111" s="77">
        <v>0</v>
      </c>
      <c r="F111" s="77">
        <v>0</v>
      </c>
      <c r="G111" s="77">
        <v>0</v>
      </c>
      <c r="H111" s="77">
        <v>0</v>
      </c>
      <c r="I111" s="77">
        <v>0</v>
      </c>
      <c r="J111" s="77">
        <v>0</v>
      </c>
      <c r="K111" s="77">
        <v>0</v>
      </c>
      <c r="L111" s="78">
        <v>0</v>
      </c>
      <c r="M111" s="79">
        <v>0</v>
      </c>
    </row>
    <row r="112" spans="1:13" ht="15.75" customHeight="1">
      <c r="A112" s="74">
        <v>172</v>
      </c>
      <c r="B112" s="75" t="s">
        <v>129</v>
      </c>
      <c r="C112" s="76">
        <v>1996</v>
      </c>
      <c r="D112" s="77">
        <v>0</v>
      </c>
      <c r="E112" s="77">
        <v>0</v>
      </c>
      <c r="F112" s="77">
        <v>0</v>
      </c>
      <c r="G112" s="77">
        <v>0</v>
      </c>
      <c r="H112" s="77">
        <v>0</v>
      </c>
      <c r="I112" s="77">
        <v>0</v>
      </c>
      <c r="J112" s="77">
        <v>0</v>
      </c>
      <c r="K112" s="77">
        <v>0</v>
      </c>
      <c r="L112" s="78">
        <v>0</v>
      </c>
      <c r="M112" s="79">
        <v>0</v>
      </c>
    </row>
    <row r="113" spans="1:13" ht="15.75" customHeight="1">
      <c r="A113" s="74">
        <v>244</v>
      </c>
      <c r="B113" s="75" t="s">
        <v>53</v>
      </c>
      <c r="C113" s="76">
        <v>1996</v>
      </c>
      <c r="D113" s="77">
        <v>0</v>
      </c>
      <c r="E113" s="77">
        <v>0</v>
      </c>
      <c r="F113" s="77">
        <v>0</v>
      </c>
      <c r="G113" s="77">
        <v>0</v>
      </c>
      <c r="H113" s="77">
        <v>0</v>
      </c>
      <c r="I113" s="77">
        <v>0</v>
      </c>
      <c r="J113" s="77">
        <v>0</v>
      </c>
      <c r="K113" s="77">
        <v>0</v>
      </c>
      <c r="L113" s="78">
        <v>0</v>
      </c>
      <c r="M113" s="79">
        <v>0</v>
      </c>
    </row>
    <row r="114" spans="1:13" ht="15.75" customHeight="1">
      <c r="A114" s="74">
        <v>115</v>
      </c>
      <c r="B114" s="75" t="s">
        <v>89</v>
      </c>
      <c r="C114" s="76">
        <v>1996</v>
      </c>
      <c r="D114" s="77">
        <v>0</v>
      </c>
      <c r="E114" s="77">
        <v>0</v>
      </c>
      <c r="F114" s="77">
        <v>0</v>
      </c>
      <c r="G114" s="77">
        <v>0</v>
      </c>
      <c r="H114" s="77">
        <v>0</v>
      </c>
      <c r="I114" s="77">
        <v>0</v>
      </c>
      <c r="J114" s="77">
        <v>0</v>
      </c>
      <c r="K114" s="77">
        <v>0</v>
      </c>
      <c r="L114" s="78">
        <v>0</v>
      </c>
      <c r="M114" s="79">
        <v>0</v>
      </c>
    </row>
    <row r="115" spans="1:13" ht="15.75" customHeight="1">
      <c r="A115" s="74">
        <v>221</v>
      </c>
      <c r="B115" s="75" t="s">
        <v>41</v>
      </c>
      <c r="C115" s="76">
        <v>1996</v>
      </c>
      <c r="D115" s="77">
        <v>0</v>
      </c>
      <c r="E115" s="77">
        <v>0</v>
      </c>
      <c r="F115" s="77">
        <v>0</v>
      </c>
      <c r="G115" s="77">
        <v>0</v>
      </c>
      <c r="H115" s="77">
        <v>0</v>
      </c>
      <c r="I115" s="77">
        <v>0</v>
      </c>
      <c r="J115" s="77">
        <v>0</v>
      </c>
      <c r="K115" s="77">
        <v>0</v>
      </c>
      <c r="L115" s="78">
        <v>0</v>
      </c>
      <c r="M115" s="79">
        <v>0</v>
      </c>
    </row>
    <row r="116" spans="1:13" ht="15.75" customHeight="1">
      <c r="A116" s="74">
        <v>135</v>
      </c>
      <c r="B116" s="75" t="s">
        <v>29</v>
      </c>
      <c r="C116" s="76">
        <v>1996</v>
      </c>
      <c r="D116" s="77">
        <v>0</v>
      </c>
      <c r="E116" s="77">
        <v>0</v>
      </c>
      <c r="F116" s="77">
        <v>0</v>
      </c>
      <c r="G116" s="77">
        <v>0</v>
      </c>
      <c r="H116" s="77">
        <v>-2203.98</v>
      </c>
      <c r="I116" s="77">
        <v>0</v>
      </c>
      <c r="J116" s="77">
        <v>0</v>
      </c>
      <c r="K116" s="77">
        <v>0</v>
      </c>
      <c r="L116" s="78">
        <v>0</v>
      </c>
      <c r="M116" s="79">
        <v>0</v>
      </c>
    </row>
    <row r="117" spans="1:13" ht="15.75" customHeight="1">
      <c r="A117" s="74">
        <v>62</v>
      </c>
      <c r="B117" s="75" t="s">
        <v>23</v>
      </c>
      <c r="C117" s="76">
        <v>1996</v>
      </c>
      <c r="D117" s="77">
        <v>0</v>
      </c>
      <c r="E117" s="77">
        <v>0</v>
      </c>
      <c r="F117" s="77">
        <v>0</v>
      </c>
      <c r="G117" s="77">
        <v>0</v>
      </c>
      <c r="H117" s="77">
        <v>0</v>
      </c>
      <c r="I117" s="77">
        <v>0</v>
      </c>
      <c r="J117" s="77">
        <v>0</v>
      </c>
      <c r="K117" s="77">
        <v>0</v>
      </c>
      <c r="L117" s="78">
        <v>0</v>
      </c>
      <c r="M117" s="79">
        <v>0</v>
      </c>
    </row>
    <row r="118" spans="1:13" ht="15.75" customHeight="1">
      <c r="A118" s="74">
        <v>7</v>
      </c>
      <c r="B118" s="75" t="s">
        <v>44</v>
      </c>
      <c r="C118" s="76">
        <v>1996</v>
      </c>
      <c r="D118" s="77">
        <v>0</v>
      </c>
      <c r="E118" s="77">
        <v>0</v>
      </c>
      <c r="F118" s="77">
        <v>0</v>
      </c>
      <c r="G118" s="77">
        <v>0</v>
      </c>
      <c r="H118" s="77">
        <v>0</v>
      </c>
      <c r="I118" s="77">
        <v>0</v>
      </c>
      <c r="J118" s="77">
        <v>0</v>
      </c>
      <c r="K118" s="77">
        <v>0</v>
      </c>
      <c r="L118" s="78">
        <v>0</v>
      </c>
      <c r="M118" s="79">
        <v>0</v>
      </c>
    </row>
    <row r="119" spans="1:13" ht="15.75" customHeight="1">
      <c r="A119" s="74">
        <v>155</v>
      </c>
      <c r="B119" s="75" t="s">
        <v>45</v>
      </c>
      <c r="C119" s="76">
        <v>1996</v>
      </c>
      <c r="D119" s="77">
        <v>0</v>
      </c>
      <c r="E119" s="77">
        <v>0</v>
      </c>
      <c r="F119" s="77">
        <v>0</v>
      </c>
      <c r="G119" s="77">
        <v>0</v>
      </c>
      <c r="H119" s="77">
        <v>0</v>
      </c>
      <c r="I119" s="77">
        <v>0</v>
      </c>
      <c r="J119" s="77">
        <v>0</v>
      </c>
      <c r="K119" s="77">
        <v>0</v>
      </c>
      <c r="L119" s="78">
        <v>0</v>
      </c>
      <c r="M119" s="79">
        <v>0</v>
      </c>
    </row>
    <row r="120" spans="1:13" ht="15.75" customHeight="1">
      <c r="A120" s="74">
        <v>245</v>
      </c>
      <c r="B120" s="75" t="s">
        <v>46</v>
      </c>
      <c r="C120" s="76">
        <v>1996</v>
      </c>
      <c r="D120" s="77">
        <v>0</v>
      </c>
      <c r="E120" s="77">
        <v>0</v>
      </c>
      <c r="F120" s="77">
        <v>0</v>
      </c>
      <c r="G120" s="77">
        <v>0</v>
      </c>
      <c r="H120" s="77">
        <v>0</v>
      </c>
      <c r="I120" s="77">
        <v>0</v>
      </c>
      <c r="J120" s="77">
        <v>0</v>
      </c>
      <c r="K120" s="77">
        <v>0</v>
      </c>
      <c r="L120" s="78">
        <v>0</v>
      </c>
      <c r="M120" s="79">
        <v>0</v>
      </c>
    </row>
    <row r="121" spans="1:13" ht="15.75" customHeight="1">
      <c r="A121" s="74">
        <v>10</v>
      </c>
      <c r="B121" s="75" t="s">
        <v>30</v>
      </c>
      <c r="C121" s="76">
        <v>1996</v>
      </c>
      <c r="D121" s="77">
        <v>0</v>
      </c>
      <c r="E121" s="77">
        <v>0</v>
      </c>
      <c r="F121" s="77">
        <v>0</v>
      </c>
      <c r="G121" s="77">
        <v>0</v>
      </c>
      <c r="H121" s="77">
        <v>0</v>
      </c>
      <c r="I121" s="77">
        <v>0</v>
      </c>
      <c r="J121" s="77">
        <v>0</v>
      </c>
      <c r="K121" s="77">
        <v>0</v>
      </c>
      <c r="L121" s="78">
        <v>0</v>
      </c>
      <c r="M121" s="79">
        <v>0</v>
      </c>
    </row>
    <row r="122" spans="1:13" ht="15.75" customHeight="1">
      <c r="A122" s="74">
        <v>246</v>
      </c>
      <c r="B122" s="75" t="s">
        <v>94</v>
      </c>
      <c r="C122" s="76">
        <v>1996</v>
      </c>
      <c r="D122" s="77">
        <v>0</v>
      </c>
      <c r="E122" s="77">
        <v>0</v>
      </c>
      <c r="F122" s="77">
        <v>0</v>
      </c>
      <c r="G122" s="77">
        <v>0</v>
      </c>
      <c r="H122" s="77">
        <v>0</v>
      </c>
      <c r="I122" s="77">
        <v>0</v>
      </c>
      <c r="J122" s="77">
        <v>0</v>
      </c>
      <c r="K122" s="77">
        <v>0</v>
      </c>
      <c r="L122" s="78">
        <v>0</v>
      </c>
      <c r="M122" s="79">
        <v>0</v>
      </c>
    </row>
    <row r="123" spans="1:13" ht="15.75" customHeight="1">
      <c r="A123" s="74">
        <v>66</v>
      </c>
      <c r="B123" s="75" t="s">
        <v>47</v>
      </c>
      <c r="C123" s="76">
        <v>1996</v>
      </c>
      <c r="D123" s="77">
        <v>0</v>
      </c>
      <c r="E123" s="77">
        <v>0</v>
      </c>
      <c r="F123" s="77">
        <v>0</v>
      </c>
      <c r="G123" s="77">
        <v>0</v>
      </c>
      <c r="H123" s="77">
        <v>0</v>
      </c>
      <c r="I123" s="77">
        <v>0</v>
      </c>
      <c r="J123" s="77">
        <v>0</v>
      </c>
      <c r="K123" s="77">
        <v>0</v>
      </c>
      <c r="L123" s="78">
        <v>-1</v>
      </c>
      <c r="M123" s="79">
        <v>0</v>
      </c>
    </row>
    <row r="124" spans="1:13" ht="15.75" customHeight="1">
      <c r="A124" s="74">
        <v>224</v>
      </c>
      <c r="B124" s="75" t="s">
        <v>20</v>
      </c>
      <c r="C124" s="76">
        <v>1996</v>
      </c>
      <c r="D124" s="77">
        <v>0</v>
      </c>
      <c r="E124" s="77">
        <v>0</v>
      </c>
      <c r="F124" s="77">
        <v>0</v>
      </c>
      <c r="G124" s="77">
        <v>0</v>
      </c>
      <c r="H124" s="77">
        <v>0</v>
      </c>
      <c r="I124" s="77">
        <v>0</v>
      </c>
      <c r="J124" s="77">
        <v>0</v>
      </c>
      <c r="K124" s="77">
        <v>0</v>
      </c>
      <c r="L124" s="78">
        <v>0</v>
      </c>
      <c r="M124" s="79">
        <v>0</v>
      </c>
    </row>
    <row r="125" spans="1:13" ht="15.75" customHeight="1">
      <c r="A125" s="74">
        <v>138</v>
      </c>
      <c r="B125" s="75" t="s">
        <v>31</v>
      </c>
      <c r="C125" s="76">
        <v>1996</v>
      </c>
      <c r="D125" s="77">
        <v>0</v>
      </c>
      <c r="E125" s="77">
        <v>0</v>
      </c>
      <c r="F125" s="77">
        <v>0</v>
      </c>
      <c r="G125" s="77">
        <v>0</v>
      </c>
      <c r="H125" s="77">
        <v>0</v>
      </c>
      <c r="I125" s="77">
        <v>0</v>
      </c>
      <c r="J125" s="77">
        <v>0</v>
      </c>
      <c r="K125" s="77">
        <v>0</v>
      </c>
      <c r="L125" s="78">
        <v>0</v>
      </c>
      <c r="M125" s="79">
        <v>0</v>
      </c>
    </row>
    <row r="126" spans="1:13" ht="15.75" customHeight="1">
      <c r="A126" s="74">
        <v>225</v>
      </c>
      <c r="B126" s="75" t="s">
        <v>125</v>
      </c>
      <c r="C126" s="76">
        <v>1996</v>
      </c>
      <c r="D126" s="77">
        <v>0</v>
      </c>
      <c r="E126" s="77">
        <v>0</v>
      </c>
      <c r="F126" s="77">
        <v>0</v>
      </c>
      <c r="G126" s="77">
        <v>0</v>
      </c>
      <c r="H126" s="77">
        <v>-480</v>
      </c>
      <c r="I126" s="77">
        <v>0</v>
      </c>
      <c r="J126" s="77">
        <v>0</v>
      </c>
      <c r="K126" s="77">
        <v>0</v>
      </c>
      <c r="L126" s="78">
        <v>0</v>
      </c>
      <c r="M126" s="79">
        <v>0</v>
      </c>
    </row>
    <row r="127" spans="1:13" ht="15.75" customHeight="1">
      <c r="A127" s="74">
        <v>119</v>
      </c>
      <c r="B127" s="75" t="s">
        <v>58</v>
      </c>
      <c r="C127" s="76">
        <v>1996</v>
      </c>
      <c r="D127" s="77">
        <v>0</v>
      </c>
      <c r="E127" s="77">
        <v>0</v>
      </c>
      <c r="F127" s="77">
        <v>0</v>
      </c>
      <c r="G127" s="77">
        <v>0</v>
      </c>
      <c r="H127" s="77">
        <v>0</v>
      </c>
      <c r="I127" s="77">
        <v>0</v>
      </c>
      <c r="J127" s="77">
        <v>0</v>
      </c>
      <c r="K127" s="77">
        <v>0</v>
      </c>
      <c r="L127" s="78">
        <v>0</v>
      </c>
      <c r="M127" s="79">
        <v>0</v>
      </c>
    </row>
    <row r="128" spans="1:13" ht="15.75" customHeight="1">
      <c r="A128" s="74">
        <v>198</v>
      </c>
      <c r="B128" s="75" t="s">
        <v>60</v>
      </c>
      <c r="C128" s="76">
        <v>1996</v>
      </c>
      <c r="D128" s="77">
        <v>0</v>
      </c>
      <c r="E128" s="77">
        <v>0</v>
      </c>
      <c r="F128" s="77">
        <v>0</v>
      </c>
      <c r="G128" s="77">
        <v>0</v>
      </c>
      <c r="H128" s="77">
        <v>0</v>
      </c>
      <c r="I128" s="77">
        <v>0</v>
      </c>
      <c r="J128" s="77">
        <v>0</v>
      </c>
      <c r="K128" s="77">
        <v>0</v>
      </c>
      <c r="L128" s="78">
        <v>0</v>
      </c>
      <c r="M128" s="79">
        <v>0</v>
      </c>
    </row>
    <row r="129" spans="1:13" ht="15.75" customHeight="1">
      <c r="A129" s="74">
        <v>199</v>
      </c>
      <c r="B129" s="75" t="s">
        <v>61</v>
      </c>
      <c r="C129" s="76">
        <v>1996</v>
      </c>
      <c r="D129" s="77">
        <v>0</v>
      </c>
      <c r="E129" s="77">
        <v>0</v>
      </c>
      <c r="F129" s="77">
        <v>0</v>
      </c>
      <c r="G129" s="77">
        <v>0</v>
      </c>
      <c r="H129" s="77">
        <v>-428.01</v>
      </c>
      <c r="I129" s="77">
        <v>0</v>
      </c>
      <c r="J129" s="77">
        <v>0</v>
      </c>
      <c r="K129" s="77">
        <v>0</v>
      </c>
      <c r="L129" s="78">
        <v>0</v>
      </c>
      <c r="M129" s="79">
        <v>0</v>
      </c>
    </row>
    <row r="130" spans="1:13" ht="15.75" customHeight="1">
      <c r="A130" s="74">
        <v>142</v>
      </c>
      <c r="B130" s="75" t="s">
        <v>24</v>
      </c>
      <c r="C130" s="76">
        <v>1996</v>
      </c>
      <c r="D130" s="77">
        <v>0</v>
      </c>
      <c r="E130" s="77">
        <v>0</v>
      </c>
      <c r="F130" s="77">
        <v>0</v>
      </c>
      <c r="G130" s="77">
        <v>0</v>
      </c>
      <c r="H130" s="77">
        <v>0</v>
      </c>
      <c r="I130" s="77">
        <v>0</v>
      </c>
      <c r="J130" s="77">
        <v>0</v>
      </c>
      <c r="K130" s="77">
        <v>0</v>
      </c>
      <c r="L130" s="78">
        <v>0</v>
      </c>
      <c r="M130" s="79">
        <v>0</v>
      </c>
    </row>
    <row r="131" spans="1:13" ht="15.75" customHeight="1">
      <c r="A131" s="74">
        <v>200</v>
      </c>
      <c r="B131" s="75" t="s">
        <v>62</v>
      </c>
      <c r="C131" s="76">
        <v>1996</v>
      </c>
      <c r="D131" s="77">
        <v>0</v>
      </c>
      <c r="E131" s="77">
        <v>0</v>
      </c>
      <c r="F131" s="77">
        <v>0</v>
      </c>
      <c r="G131" s="77">
        <v>0</v>
      </c>
      <c r="H131" s="77">
        <v>-1247.31</v>
      </c>
      <c r="I131" s="77">
        <v>0</v>
      </c>
      <c r="J131" s="77">
        <v>0</v>
      </c>
      <c r="K131" s="77">
        <v>0</v>
      </c>
      <c r="L131" s="78">
        <v>0</v>
      </c>
      <c r="M131" s="79">
        <v>0</v>
      </c>
    </row>
    <row r="132" spans="1:13" ht="15.75" customHeight="1">
      <c r="A132" s="74">
        <v>251</v>
      </c>
      <c r="B132" s="75" t="s">
        <v>33</v>
      </c>
      <c r="C132" s="76">
        <v>1996</v>
      </c>
      <c r="D132" s="77">
        <v>0</v>
      </c>
      <c r="E132" s="77">
        <v>0</v>
      </c>
      <c r="F132" s="77">
        <v>0</v>
      </c>
      <c r="G132" s="77">
        <v>0</v>
      </c>
      <c r="H132" s="77">
        <v>0</v>
      </c>
      <c r="I132" s="77">
        <v>0</v>
      </c>
      <c r="J132" s="77">
        <v>0</v>
      </c>
      <c r="K132" s="77">
        <v>0</v>
      </c>
      <c r="L132" s="78">
        <v>0</v>
      </c>
      <c r="M132" s="79">
        <v>0</v>
      </c>
    </row>
    <row r="133" spans="1:13" ht="15.75" customHeight="1">
      <c r="A133" s="74">
        <v>121</v>
      </c>
      <c r="B133" s="75" t="s">
        <v>63</v>
      </c>
      <c r="C133" s="76">
        <v>1996</v>
      </c>
      <c r="D133" s="77">
        <v>0</v>
      </c>
      <c r="E133" s="77">
        <v>0</v>
      </c>
      <c r="F133" s="77">
        <v>0</v>
      </c>
      <c r="G133" s="77">
        <v>0</v>
      </c>
      <c r="H133" s="77">
        <v>0</v>
      </c>
      <c r="I133" s="77">
        <v>0</v>
      </c>
      <c r="J133" s="77">
        <v>0</v>
      </c>
      <c r="K133" s="77">
        <v>0</v>
      </c>
      <c r="L133" s="78">
        <v>0</v>
      </c>
      <c r="M133" s="79">
        <v>0</v>
      </c>
    </row>
    <row r="134" spans="1:13" ht="15.75" customHeight="1">
      <c r="A134" s="74">
        <v>230</v>
      </c>
      <c r="B134" s="75" t="s">
        <v>34</v>
      </c>
      <c r="C134" s="76">
        <v>1996</v>
      </c>
      <c r="D134" s="77">
        <v>0</v>
      </c>
      <c r="E134" s="77">
        <v>0</v>
      </c>
      <c r="F134" s="77">
        <v>0</v>
      </c>
      <c r="G134" s="77">
        <v>0</v>
      </c>
      <c r="H134" s="77">
        <v>0</v>
      </c>
      <c r="I134" s="77">
        <v>0</v>
      </c>
      <c r="J134" s="77">
        <v>0</v>
      </c>
      <c r="K134" s="77">
        <v>0</v>
      </c>
      <c r="L134" s="78">
        <v>0</v>
      </c>
      <c r="M134" s="79">
        <v>0</v>
      </c>
    </row>
    <row r="135" spans="1:13" ht="15.75" customHeight="1">
      <c r="A135" s="74">
        <v>161</v>
      </c>
      <c r="B135" s="75" t="s">
        <v>38</v>
      </c>
      <c r="C135" s="76">
        <v>1996</v>
      </c>
      <c r="D135" s="77">
        <v>0</v>
      </c>
      <c r="E135" s="77">
        <v>0</v>
      </c>
      <c r="F135" s="77">
        <v>0</v>
      </c>
      <c r="G135" s="77">
        <v>0</v>
      </c>
      <c r="H135" s="77">
        <v>0</v>
      </c>
      <c r="I135" s="77">
        <v>0</v>
      </c>
      <c r="J135" s="77">
        <v>0</v>
      </c>
      <c r="K135" s="77">
        <v>0</v>
      </c>
      <c r="L135" s="78">
        <v>0</v>
      </c>
      <c r="M135" s="79">
        <v>0</v>
      </c>
    </row>
    <row r="136" spans="1:13" ht="15.75" customHeight="1">
      <c r="A136" s="74">
        <v>261</v>
      </c>
      <c r="B136" s="75" t="s">
        <v>35</v>
      </c>
      <c r="C136" s="76">
        <v>1996</v>
      </c>
      <c r="D136" s="77">
        <v>0</v>
      </c>
      <c r="E136" s="77">
        <v>0</v>
      </c>
      <c r="F136" s="77">
        <v>0</v>
      </c>
      <c r="G136" s="77">
        <v>0</v>
      </c>
      <c r="H136" s="77">
        <v>-2300</v>
      </c>
      <c r="I136" s="77">
        <v>0</v>
      </c>
      <c r="J136" s="77">
        <v>0</v>
      </c>
      <c r="K136" s="77">
        <v>0</v>
      </c>
      <c r="L136" s="78">
        <v>0</v>
      </c>
      <c r="M136" s="79">
        <v>0</v>
      </c>
    </row>
    <row r="137" spans="1:13" ht="15.75" customHeight="1">
      <c r="A137" s="74"/>
      <c r="B137" s="75"/>
      <c r="C137" s="76"/>
      <c r="D137" s="77"/>
      <c r="E137" s="77"/>
      <c r="F137" s="77"/>
      <c r="G137" s="77"/>
      <c r="H137" s="77"/>
      <c r="I137" s="77"/>
      <c r="J137" s="77"/>
      <c r="K137" s="77"/>
      <c r="L137" s="78"/>
      <c r="M137" s="79"/>
    </row>
    <row r="138" spans="1:13" ht="15.75" customHeight="1">
      <c r="A138" s="74"/>
      <c r="B138" s="75" t="s">
        <v>279</v>
      </c>
      <c r="C138" s="76"/>
      <c r="D138" s="77">
        <v>0</v>
      </c>
      <c r="E138" s="77">
        <v>0</v>
      </c>
      <c r="F138" s="77">
        <v>0</v>
      </c>
      <c r="G138" s="77">
        <v>0</v>
      </c>
      <c r="H138" s="77">
        <v>-7659.3</v>
      </c>
      <c r="I138" s="77">
        <v>0</v>
      </c>
      <c r="J138" s="77">
        <v>0</v>
      </c>
      <c r="K138" s="77">
        <v>0</v>
      </c>
      <c r="L138" s="78">
        <v>-1</v>
      </c>
      <c r="M138" s="79">
        <v>0</v>
      </c>
    </row>
    <row r="139" spans="1:13" ht="15.75" customHeight="1">
      <c r="A139" s="74"/>
      <c r="B139" s="75"/>
      <c r="C139" s="76"/>
      <c r="D139" s="77"/>
      <c r="E139" s="77"/>
      <c r="F139" s="77"/>
      <c r="G139" s="77"/>
      <c r="H139" s="77"/>
      <c r="I139" s="77"/>
      <c r="J139" s="77"/>
      <c r="K139" s="77"/>
      <c r="L139" s="78"/>
      <c r="M139" s="79"/>
    </row>
    <row r="140" spans="1:13" ht="15.75" customHeight="1">
      <c r="A140" s="74"/>
      <c r="B140" s="75" t="s">
        <v>280</v>
      </c>
      <c r="C140" s="76"/>
      <c r="D140" s="77"/>
      <c r="E140" s="77"/>
      <c r="F140" s="77"/>
      <c r="G140" s="77" t="s">
        <v>282</v>
      </c>
      <c r="H140" s="77">
        <v>-8272.0499999999993</v>
      </c>
      <c r="I140" s="77">
        <v>0</v>
      </c>
      <c r="J140" s="77">
        <v>0</v>
      </c>
      <c r="K140" s="77">
        <v>0</v>
      </c>
      <c r="L140" s="78"/>
      <c r="M140" s="79"/>
    </row>
    <row r="141" spans="1:13" ht="15.75" customHeight="1">
      <c r="A141" s="74">
        <v>131</v>
      </c>
      <c r="B141" s="75" t="s">
        <v>25</v>
      </c>
      <c r="C141" s="76">
        <v>1997</v>
      </c>
      <c r="D141" s="77">
        <v>0</v>
      </c>
      <c r="E141" s="77">
        <v>0</v>
      </c>
      <c r="F141" s="77">
        <v>0</v>
      </c>
      <c r="G141" s="77">
        <v>0</v>
      </c>
      <c r="H141" s="77">
        <v>-1468.98</v>
      </c>
      <c r="I141" s="77">
        <v>0</v>
      </c>
      <c r="J141" s="77">
        <v>0</v>
      </c>
      <c r="K141" s="77">
        <v>0</v>
      </c>
      <c r="L141" s="78">
        <v>0</v>
      </c>
      <c r="M141" s="79">
        <v>0</v>
      </c>
    </row>
    <row r="142" spans="1:13" ht="15.75" customHeight="1">
      <c r="A142" s="74">
        <v>2</v>
      </c>
      <c r="B142" s="75" t="s">
        <v>113</v>
      </c>
      <c r="C142" s="76">
        <v>1997</v>
      </c>
      <c r="D142" s="77">
        <v>0</v>
      </c>
      <c r="E142" s="77">
        <v>0</v>
      </c>
      <c r="F142" s="77">
        <v>0</v>
      </c>
      <c r="G142" s="77">
        <v>0</v>
      </c>
      <c r="H142" s="77">
        <v>-1161.99</v>
      </c>
      <c r="I142" s="77">
        <v>0</v>
      </c>
      <c r="J142" s="77">
        <v>0</v>
      </c>
      <c r="K142" s="77">
        <v>0</v>
      </c>
      <c r="L142" s="78">
        <v>0</v>
      </c>
      <c r="M142" s="79">
        <v>0</v>
      </c>
    </row>
    <row r="143" spans="1:13" ht="15.75" customHeight="1">
      <c r="A143" s="74">
        <v>3</v>
      </c>
      <c r="B143" s="75" t="s">
        <v>51</v>
      </c>
      <c r="C143" s="76">
        <v>1997</v>
      </c>
      <c r="D143" s="77">
        <v>0</v>
      </c>
      <c r="E143" s="77">
        <v>0</v>
      </c>
      <c r="F143" s="77">
        <v>0</v>
      </c>
      <c r="G143" s="77">
        <v>0</v>
      </c>
      <c r="H143" s="77">
        <v>0</v>
      </c>
      <c r="I143" s="77">
        <v>0</v>
      </c>
      <c r="J143" s="77">
        <v>0</v>
      </c>
      <c r="K143" s="77">
        <v>0</v>
      </c>
      <c r="L143" s="78">
        <v>0</v>
      </c>
      <c r="M143" s="79">
        <v>0</v>
      </c>
    </row>
    <row r="144" spans="1:13" ht="15.75" customHeight="1">
      <c r="A144" s="74">
        <v>84</v>
      </c>
      <c r="B144" s="75" t="s">
        <v>26</v>
      </c>
      <c r="C144" s="76">
        <v>1997</v>
      </c>
      <c r="D144" s="77">
        <v>0</v>
      </c>
      <c r="E144" s="77">
        <v>0</v>
      </c>
      <c r="F144" s="77">
        <v>0</v>
      </c>
      <c r="G144" s="77">
        <v>0</v>
      </c>
      <c r="H144" s="77">
        <v>0</v>
      </c>
      <c r="I144" s="77">
        <v>0</v>
      </c>
      <c r="J144" s="77">
        <v>0</v>
      </c>
      <c r="K144" s="77">
        <v>0</v>
      </c>
      <c r="L144" s="78">
        <v>0</v>
      </c>
      <c r="M144" s="79">
        <v>0</v>
      </c>
    </row>
    <row r="145" spans="1:13" ht="15.75" customHeight="1">
      <c r="A145" s="74">
        <v>85</v>
      </c>
      <c r="B145" s="75" t="s">
        <v>52</v>
      </c>
      <c r="C145" s="76">
        <v>1997</v>
      </c>
      <c r="D145" s="77">
        <v>0</v>
      </c>
      <c r="E145" s="77">
        <v>0</v>
      </c>
      <c r="F145" s="77">
        <v>0</v>
      </c>
      <c r="G145" s="77">
        <v>0</v>
      </c>
      <c r="H145" s="77">
        <v>-401.99</v>
      </c>
      <c r="I145" s="77">
        <v>0</v>
      </c>
      <c r="J145" s="77">
        <v>0</v>
      </c>
      <c r="K145" s="77">
        <v>0</v>
      </c>
      <c r="L145" s="78">
        <v>0</v>
      </c>
      <c r="M145" s="79">
        <v>0</v>
      </c>
    </row>
    <row r="146" spans="1:13" ht="15.75" customHeight="1">
      <c r="A146" s="74">
        <v>193</v>
      </c>
      <c r="B146" s="75" t="s">
        <v>27</v>
      </c>
      <c r="C146" s="76">
        <v>1997</v>
      </c>
      <c r="D146" s="77">
        <v>0</v>
      </c>
      <c r="E146" s="77">
        <v>0</v>
      </c>
      <c r="F146" s="77">
        <v>0</v>
      </c>
      <c r="G146" s="77">
        <v>0</v>
      </c>
      <c r="H146" s="77">
        <v>0</v>
      </c>
      <c r="I146" s="77">
        <v>0</v>
      </c>
      <c r="J146" s="77">
        <v>0</v>
      </c>
      <c r="K146" s="77">
        <v>0</v>
      </c>
      <c r="L146" s="78">
        <v>0</v>
      </c>
      <c r="M146" s="79">
        <v>0</v>
      </c>
    </row>
    <row r="147" spans="1:13" ht="15.75" customHeight="1">
      <c r="A147" s="74">
        <v>172</v>
      </c>
      <c r="B147" s="75" t="s">
        <v>129</v>
      </c>
      <c r="C147" s="76">
        <v>1997</v>
      </c>
      <c r="D147" s="77">
        <v>0</v>
      </c>
      <c r="E147" s="77">
        <v>0</v>
      </c>
      <c r="F147" s="77">
        <v>0</v>
      </c>
      <c r="G147" s="77">
        <v>0</v>
      </c>
      <c r="H147" s="77">
        <v>-518.01</v>
      </c>
      <c r="I147" s="77">
        <v>0</v>
      </c>
      <c r="J147" s="77">
        <v>0</v>
      </c>
      <c r="K147" s="77">
        <v>0</v>
      </c>
      <c r="L147" s="78">
        <v>0</v>
      </c>
      <c r="M147" s="79">
        <v>0</v>
      </c>
    </row>
    <row r="148" spans="1:13" ht="15.75" customHeight="1">
      <c r="A148" s="74">
        <v>244</v>
      </c>
      <c r="B148" s="75" t="s">
        <v>53</v>
      </c>
      <c r="C148" s="76">
        <v>1997</v>
      </c>
      <c r="D148" s="77">
        <v>0</v>
      </c>
      <c r="E148" s="77">
        <v>0</v>
      </c>
      <c r="F148" s="77">
        <v>0</v>
      </c>
      <c r="G148" s="77">
        <v>0</v>
      </c>
      <c r="H148" s="77">
        <v>0</v>
      </c>
      <c r="I148" s="77">
        <v>0</v>
      </c>
      <c r="J148" s="77">
        <v>0</v>
      </c>
      <c r="K148" s="77">
        <v>0</v>
      </c>
      <c r="L148" s="78">
        <v>0</v>
      </c>
      <c r="M148" s="79">
        <v>0</v>
      </c>
    </row>
    <row r="149" spans="1:13" ht="15.75" customHeight="1">
      <c r="A149" s="74">
        <v>115</v>
      </c>
      <c r="B149" s="75" t="s">
        <v>89</v>
      </c>
      <c r="C149" s="76">
        <v>1997</v>
      </c>
      <c r="D149" s="77">
        <v>0</v>
      </c>
      <c r="E149" s="77">
        <v>0</v>
      </c>
      <c r="F149" s="77">
        <v>0</v>
      </c>
      <c r="G149" s="77">
        <v>0</v>
      </c>
      <c r="H149" s="77">
        <v>0</v>
      </c>
      <c r="I149" s="77">
        <v>0</v>
      </c>
      <c r="J149" s="77">
        <v>0</v>
      </c>
      <c r="K149" s="77">
        <v>0</v>
      </c>
      <c r="L149" s="78">
        <v>0</v>
      </c>
      <c r="M149" s="79">
        <v>0</v>
      </c>
    </row>
    <row r="150" spans="1:13" ht="15.75" customHeight="1">
      <c r="A150" s="74">
        <v>152</v>
      </c>
      <c r="B150" s="75" t="s">
        <v>54</v>
      </c>
      <c r="C150" s="76">
        <v>1997</v>
      </c>
      <c r="D150" s="77">
        <v>0</v>
      </c>
      <c r="E150" s="77">
        <v>0</v>
      </c>
      <c r="F150" s="77">
        <v>0</v>
      </c>
      <c r="G150" s="77">
        <v>0</v>
      </c>
      <c r="H150" s="77">
        <v>0</v>
      </c>
      <c r="I150" s="77">
        <v>0</v>
      </c>
      <c r="J150" s="77">
        <v>0</v>
      </c>
      <c r="K150" s="77">
        <v>0</v>
      </c>
      <c r="L150" s="78">
        <v>0</v>
      </c>
      <c r="M150" s="79">
        <v>0</v>
      </c>
    </row>
    <row r="151" spans="1:13" ht="15.75" customHeight="1">
      <c r="A151" s="74">
        <v>221</v>
      </c>
      <c r="B151" s="75" t="s">
        <v>41</v>
      </c>
      <c r="C151" s="76">
        <v>1997</v>
      </c>
      <c r="D151" s="77">
        <v>0</v>
      </c>
      <c r="E151" s="77">
        <v>0</v>
      </c>
      <c r="F151" s="77">
        <v>0</v>
      </c>
      <c r="G151" s="77">
        <v>0</v>
      </c>
      <c r="H151" s="77">
        <v>0</v>
      </c>
      <c r="I151" s="77">
        <v>0</v>
      </c>
      <c r="J151" s="77">
        <v>0</v>
      </c>
      <c r="K151" s="77">
        <v>0</v>
      </c>
      <c r="L151" s="78">
        <v>0</v>
      </c>
      <c r="M151" s="79">
        <v>0</v>
      </c>
    </row>
    <row r="152" spans="1:13" ht="15.75" customHeight="1">
      <c r="A152" s="74">
        <v>133</v>
      </c>
      <c r="B152" s="75" t="s">
        <v>55</v>
      </c>
      <c r="C152" s="76">
        <v>1997</v>
      </c>
      <c r="D152" s="77">
        <v>0</v>
      </c>
      <c r="E152" s="77">
        <v>0</v>
      </c>
      <c r="F152" s="77">
        <v>0</v>
      </c>
      <c r="G152" s="77">
        <v>0</v>
      </c>
      <c r="H152" s="77">
        <v>0</v>
      </c>
      <c r="I152" s="77">
        <v>0</v>
      </c>
      <c r="J152" s="77">
        <v>0</v>
      </c>
      <c r="K152" s="77">
        <v>0</v>
      </c>
      <c r="L152" s="78">
        <v>0</v>
      </c>
      <c r="M152" s="79">
        <v>0</v>
      </c>
    </row>
    <row r="153" spans="1:13" ht="15.75" customHeight="1">
      <c r="A153" s="74">
        <v>135</v>
      </c>
      <c r="B153" s="75" t="s">
        <v>29</v>
      </c>
      <c r="C153" s="76">
        <v>1997</v>
      </c>
      <c r="D153" s="77">
        <v>0</v>
      </c>
      <c r="E153" s="77">
        <v>0</v>
      </c>
      <c r="F153" s="77">
        <v>0</v>
      </c>
      <c r="G153" s="77">
        <v>0</v>
      </c>
      <c r="H153" s="77">
        <v>0</v>
      </c>
      <c r="I153" s="77">
        <v>0</v>
      </c>
      <c r="J153" s="77">
        <v>0</v>
      </c>
      <c r="K153" s="77">
        <v>0</v>
      </c>
      <c r="L153" s="78">
        <v>0</v>
      </c>
      <c r="M153" s="79">
        <v>0</v>
      </c>
    </row>
    <row r="154" spans="1:13" ht="15.75" customHeight="1">
      <c r="A154" s="74">
        <v>62</v>
      </c>
      <c r="B154" s="75" t="s">
        <v>23</v>
      </c>
      <c r="C154" s="76">
        <v>1997</v>
      </c>
      <c r="D154" s="77">
        <v>0</v>
      </c>
      <c r="E154" s="77">
        <v>0</v>
      </c>
      <c r="F154" s="77">
        <v>0</v>
      </c>
      <c r="G154" s="77">
        <v>0</v>
      </c>
      <c r="H154" s="77">
        <v>0</v>
      </c>
      <c r="I154" s="77">
        <v>0</v>
      </c>
      <c r="J154" s="77">
        <v>0</v>
      </c>
      <c r="K154" s="77">
        <v>0</v>
      </c>
      <c r="L154" s="78">
        <v>0</v>
      </c>
      <c r="M154" s="79">
        <v>0</v>
      </c>
    </row>
    <row r="155" spans="1:13" ht="15.75" customHeight="1">
      <c r="A155" s="74">
        <v>7</v>
      </c>
      <c r="B155" s="75" t="s">
        <v>44</v>
      </c>
      <c r="C155" s="76">
        <v>1997</v>
      </c>
      <c r="D155" s="77">
        <v>0</v>
      </c>
      <c r="E155" s="77">
        <v>0</v>
      </c>
      <c r="F155" s="77">
        <v>0</v>
      </c>
      <c r="G155" s="77">
        <v>0</v>
      </c>
      <c r="H155" s="77">
        <v>0</v>
      </c>
      <c r="I155" s="77">
        <v>0</v>
      </c>
      <c r="J155" s="77">
        <v>0</v>
      </c>
      <c r="K155" s="77">
        <v>0</v>
      </c>
      <c r="L155" s="78">
        <v>0</v>
      </c>
      <c r="M155" s="79">
        <v>0</v>
      </c>
    </row>
    <row r="156" spans="1:13" ht="15.75" customHeight="1">
      <c r="A156" s="74">
        <v>176</v>
      </c>
      <c r="B156" s="75" t="s">
        <v>76</v>
      </c>
      <c r="C156" s="76">
        <v>1997</v>
      </c>
      <c r="D156" s="77">
        <v>0</v>
      </c>
      <c r="E156" s="77">
        <v>0</v>
      </c>
      <c r="F156" s="77">
        <v>0</v>
      </c>
      <c r="G156" s="77">
        <v>0</v>
      </c>
      <c r="H156" s="77">
        <v>0</v>
      </c>
      <c r="I156" s="77">
        <v>0</v>
      </c>
      <c r="J156" s="77">
        <v>0</v>
      </c>
      <c r="K156" s="77">
        <v>0</v>
      </c>
      <c r="L156" s="78">
        <v>0</v>
      </c>
      <c r="M156" s="79">
        <v>0</v>
      </c>
    </row>
    <row r="157" spans="1:13" ht="15.75" customHeight="1">
      <c r="A157" s="74">
        <v>63</v>
      </c>
      <c r="B157" s="75" t="s">
        <v>19</v>
      </c>
      <c r="C157" s="76">
        <v>1997</v>
      </c>
      <c r="D157" s="77">
        <v>0</v>
      </c>
      <c r="E157" s="77">
        <v>0</v>
      </c>
      <c r="F157" s="77">
        <v>0</v>
      </c>
      <c r="G157" s="77">
        <v>0</v>
      </c>
      <c r="H157" s="77">
        <v>0</v>
      </c>
      <c r="I157" s="77">
        <v>0</v>
      </c>
      <c r="J157" s="77">
        <v>0</v>
      </c>
      <c r="K157" s="77">
        <v>0</v>
      </c>
      <c r="L157" s="78">
        <v>0</v>
      </c>
      <c r="M157" s="79">
        <v>0</v>
      </c>
    </row>
    <row r="158" spans="1:13" ht="15.75" customHeight="1">
      <c r="A158" s="74">
        <v>155</v>
      </c>
      <c r="B158" s="75" t="s">
        <v>45</v>
      </c>
      <c r="C158" s="76">
        <v>1997</v>
      </c>
      <c r="D158" s="77">
        <v>0</v>
      </c>
      <c r="E158" s="77">
        <v>0</v>
      </c>
      <c r="F158" s="77">
        <v>0</v>
      </c>
      <c r="G158" s="77">
        <v>0</v>
      </c>
      <c r="H158" s="77">
        <v>0</v>
      </c>
      <c r="I158" s="77">
        <v>0</v>
      </c>
      <c r="J158" s="77">
        <v>0</v>
      </c>
      <c r="K158" s="77">
        <v>0</v>
      </c>
      <c r="L158" s="78">
        <v>0</v>
      </c>
      <c r="M158" s="79">
        <v>0</v>
      </c>
    </row>
    <row r="159" spans="1:13" ht="15.75" customHeight="1">
      <c r="A159" s="74">
        <v>223</v>
      </c>
      <c r="B159" s="75" t="s">
        <v>37</v>
      </c>
      <c r="C159" s="76">
        <v>1997</v>
      </c>
      <c r="D159" s="77">
        <v>0</v>
      </c>
      <c r="E159" s="77">
        <v>0</v>
      </c>
      <c r="F159" s="77">
        <v>0</v>
      </c>
      <c r="G159" s="77">
        <v>0</v>
      </c>
      <c r="H159" s="77">
        <v>0</v>
      </c>
      <c r="I159" s="77">
        <v>0</v>
      </c>
      <c r="J159" s="77">
        <v>0</v>
      </c>
      <c r="K159" s="77">
        <v>0</v>
      </c>
      <c r="L159" s="78">
        <v>0</v>
      </c>
      <c r="M159" s="79">
        <v>0</v>
      </c>
    </row>
    <row r="160" spans="1:13" ht="15.75" customHeight="1">
      <c r="A160" s="74">
        <v>64</v>
      </c>
      <c r="B160" s="75" t="s">
        <v>116</v>
      </c>
      <c r="C160" s="76">
        <v>1997</v>
      </c>
      <c r="D160" s="77">
        <v>0</v>
      </c>
      <c r="E160" s="77">
        <v>0</v>
      </c>
      <c r="F160" s="77">
        <v>0</v>
      </c>
      <c r="G160" s="77">
        <v>0</v>
      </c>
      <c r="H160" s="77">
        <v>-1727.73</v>
      </c>
      <c r="I160" s="77">
        <v>0</v>
      </c>
      <c r="J160" s="77">
        <v>0</v>
      </c>
      <c r="K160" s="77">
        <v>0</v>
      </c>
      <c r="L160" s="78">
        <v>0</v>
      </c>
      <c r="M160" s="79">
        <v>0</v>
      </c>
    </row>
    <row r="161" spans="1:13" ht="15.75" customHeight="1">
      <c r="A161" s="74">
        <v>245</v>
      </c>
      <c r="B161" s="75" t="s">
        <v>46</v>
      </c>
      <c r="C161" s="76">
        <v>1997</v>
      </c>
      <c r="D161" s="77">
        <v>0</v>
      </c>
      <c r="E161" s="77">
        <v>0</v>
      </c>
      <c r="F161" s="77">
        <v>0</v>
      </c>
      <c r="G161" s="77">
        <v>0</v>
      </c>
      <c r="H161" s="77">
        <v>0</v>
      </c>
      <c r="I161" s="77">
        <v>0</v>
      </c>
      <c r="J161" s="77">
        <v>0</v>
      </c>
      <c r="K161" s="77">
        <v>0</v>
      </c>
      <c r="L161" s="78">
        <v>0</v>
      </c>
      <c r="M161" s="79">
        <v>0</v>
      </c>
    </row>
    <row r="162" spans="1:13" ht="15.75" customHeight="1">
      <c r="A162" s="74">
        <v>10</v>
      </c>
      <c r="B162" s="75" t="s">
        <v>30</v>
      </c>
      <c r="C162" s="76">
        <v>1997</v>
      </c>
      <c r="D162" s="77">
        <v>0</v>
      </c>
      <c r="E162" s="77">
        <v>0</v>
      </c>
      <c r="F162" s="77">
        <v>0</v>
      </c>
      <c r="G162" s="77">
        <v>0</v>
      </c>
      <c r="H162" s="77">
        <v>0</v>
      </c>
      <c r="I162" s="77">
        <v>0</v>
      </c>
      <c r="J162" s="77">
        <v>0</v>
      </c>
      <c r="K162" s="77">
        <v>0</v>
      </c>
      <c r="L162" s="78">
        <v>0</v>
      </c>
      <c r="M162" s="79">
        <v>0</v>
      </c>
    </row>
    <row r="163" spans="1:13" ht="15.75" customHeight="1">
      <c r="A163" s="74">
        <v>246</v>
      </c>
      <c r="B163" s="75" t="s">
        <v>94</v>
      </c>
      <c r="C163" s="76">
        <v>1997</v>
      </c>
      <c r="D163" s="77">
        <v>0</v>
      </c>
      <c r="E163" s="77">
        <v>0</v>
      </c>
      <c r="F163" s="77">
        <v>0</v>
      </c>
      <c r="G163" s="77">
        <v>0</v>
      </c>
      <c r="H163" s="77">
        <v>0</v>
      </c>
      <c r="I163" s="77">
        <v>0</v>
      </c>
      <c r="J163" s="77">
        <v>0</v>
      </c>
      <c r="K163" s="77">
        <v>0</v>
      </c>
      <c r="L163" s="78">
        <v>0</v>
      </c>
      <c r="M163" s="79">
        <v>0</v>
      </c>
    </row>
    <row r="164" spans="1:13" ht="15.75" customHeight="1">
      <c r="A164" s="74">
        <v>66</v>
      </c>
      <c r="B164" s="75" t="s">
        <v>47</v>
      </c>
      <c r="C164" s="76">
        <v>1997</v>
      </c>
      <c r="D164" s="77">
        <v>0</v>
      </c>
      <c r="E164" s="77">
        <v>0</v>
      </c>
      <c r="F164" s="77">
        <v>0</v>
      </c>
      <c r="G164" s="77">
        <v>0</v>
      </c>
      <c r="H164" s="77">
        <v>0</v>
      </c>
      <c r="I164" s="77">
        <v>0</v>
      </c>
      <c r="J164" s="77">
        <v>0</v>
      </c>
      <c r="K164" s="77">
        <v>0</v>
      </c>
      <c r="L164" s="78">
        <v>-1</v>
      </c>
      <c r="M164" s="79">
        <v>0</v>
      </c>
    </row>
    <row r="165" spans="1:13" ht="15.75" customHeight="1">
      <c r="A165" s="74">
        <v>37</v>
      </c>
      <c r="B165" s="75" t="s">
        <v>77</v>
      </c>
      <c r="C165" s="76">
        <v>1997</v>
      </c>
      <c r="D165" s="77">
        <v>0</v>
      </c>
      <c r="E165" s="77">
        <v>0</v>
      </c>
      <c r="F165" s="77">
        <v>0</v>
      </c>
      <c r="G165" s="77">
        <v>0</v>
      </c>
      <c r="H165" s="77">
        <v>-1280</v>
      </c>
      <c r="I165" s="77">
        <v>0</v>
      </c>
      <c r="J165" s="77">
        <v>0</v>
      </c>
      <c r="K165" s="77">
        <v>0</v>
      </c>
      <c r="L165" s="78">
        <v>0</v>
      </c>
      <c r="M165" s="79">
        <v>0</v>
      </c>
    </row>
    <row r="166" spans="1:13" ht="15.75" customHeight="1">
      <c r="A166" s="74">
        <v>224</v>
      </c>
      <c r="B166" s="75" t="s">
        <v>20</v>
      </c>
      <c r="C166" s="76">
        <v>1997</v>
      </c>
      <c r="D166" s="77">
        <v>0</v>
      </c>
      <c r="E166" s="77">
        <v>0</v>
      </c>
      <c r="F166" s="77">
        <v>0</v>
      </c>
      <c r="G166" s="77">
        <v>0</v>
      </c>
      <c r="H166" s="77">
        <v>0</v>
      </c>
      <c r="I166" s="77">
        <v>0</v>
      </c>
      <c r="J166" s="77">
        <v>0</v>
      </c>
      <c r="K166" s="77">
        <v>0</v>
      </c>
      <c r="L166" s="78">
        <v>0</v>
      </c>
      <c r="M166" s="79">
        <v>0</v>
      </c>
    </row>
    <row r="167" spans="1:13" ht="15.75" customHeight="1">
      <c r="A167" s="74">
        <v>138</v>
      </c>
      <c r="B167" s="75" t="s">
        <v>31</v>
      </c>
      <c r="C167" s="76">
        <v>1997</v>
      </c>
      <c r="D167" s="77">
        <v>0</v>
      </c>
      <c r="E167" s="77">
        <v>0</v>
      </c>
      <c r="F167" s="77">
        <v>0</v>
      </c>
      <c r="G167" s="77">
        <v>0</v>
      </c>
      <c r="H167" s="77">
        <v>0</v>
      </c>
      <c r="I167" s="77">
        <v>0</v>
      </c>
      <c r="J167" s="77">
        <v>0</v>
      </c>
      <c r="K167" s="77">
        <v>0</v>
      </c>
      <c r="L167" s="78">
        <v>0</v>
      </c>
      <c r="M167" s="79">
        <v>0</v>
      </c>
    </row>
    <row r="168" spans="1:13" ht="15.75" customHeight="1">
      <c r="A168" s="74">
        <v>101</v>
      </c>
      <c r="B168" s="75" t="s">
        <v>72</v>
      </c>
      <c r="C168" s="76">
        <v>1997</v>
      </c>
      <c r="D168" s="77">
        <v>0</v>
      </c>
      <c r="E168" s="77">
        <v>0</v>
      </c>
      <c r="F168" s="77">
        <v>0</v>
      </c>
      <c r="G168" s="77">
        <v>0</v>
      </c>
      <c r="H168" s="77">
        <v>0</v>
      </c>
      <c r="I168" s="77">
        <v>0</v>
      </c>
      <c r="J168" s="77">
        <v>0</v>
      </c>
      <c r="K168" s="77">
        <v>0</v>
      </c>
      <c r="L168" s="78">
        <v>0</v>
      </c>
      <c r="M168" s="79">
        <v>0</v>
      </c>
    </row>
    <row r="169" spans="1:13" ht="15.75" customHeight="1">
      <c r="A169" s="74">
        <v>141</v>
      </c>
      <c r="B169" s="75" t="s">
        <v>49</v>
      </c>
      <c r="C169" s="76">
        <v>1997</v>
      </c>
      <c r="D169" s="77">
        <v>0</v>
      </c>
      <c r="E169" s="77">
        <v>0</v>
      </c>
      <c r="F169" s="77">
        <v>0</v>
      </c>
      <c r="G169" s="77">
        <v>0</v>
      </c>
      <c r="H169" s="77">
        <v>0</v>
      </c>
      <c r="I169" s="77">
        <v>0</v>
      </c>
      <c r="J169" s="77">
        <v>0</v>
      </c>
      <c r="K169" s="77">
        <v>0</v>
      </c>
      <c r="L169" s="78">
        <v>0</v>
      </c>
      <c r="M169" s="79">
        <v>0</v>
      </c>
    </row>
    <row r="170" spans="1:13" ht="15.75" customHeight="1">
      <c r="A170" s="74">
        <v>249</v>
      </c>
      <c r="B170" s="75" t="s">
        <v>99</v>
      </c>
      <c r="C170" s="76">
        <v>1997</v>
      </c>
      <c r="D170" s="77">
        <v>0</v>
      </c>
      <c r="E170" s="77">
        <v>0</v>
      </c>
      <c r="F170" s="77">
        <v>0</v>
      </c>
      <c r="G170" s="77">
        <v>0</v>
      </c>
      <c r="H170" s="77">
        <v>0</v>
      </c>
      <c r="I170" s="77">
        <v>0</v>
      </c>
      <c r="J170" s="77">
        <v>0</v>
      </c>
      <c r="K170" s="77">
        <v>0</v>
      </c>
      <c r="L170" s="78">
        <v>0</v>
      </c>
      <c r="M170" s="79">
        <v>0</v>
      </c>
    </row>
    <row r="171" spans="1:13" ht="15.75" customHeight="1">
      <c r="A171" s="74">
        <v>198</v>
      </c>
      <c r="B171" s="75" t="s">
        <v>60</v>
      </c>
      <c r="C171" s="76">
        <v>1997</v>
      </c>
      <c r="D171" s="77">
        <v>0</v>
      </c>
      <c r="E171" s="77">
        <v>0</v>
      </c>
      <c r="F171" s="77">
        <v>0</v>
      </c>
      <c r="G171" s="77">
        <v>0</v>
      </c>
      <c r="H171" s="77">
        <v>-1370</v>
      </c>
      <c r="I171" s="77">
        <v>0</v>
      </c>
      <c r="J171" s="77">
        <v>0</v>
      </c>
      <c r="K171" s="77">
        <v>0</v>
      </c>
      <c r="L171" s="78">
        <v>0</v>
      </c>
      <c r="M171" s="79">
        <v>0</v>
      </c>
    </row>
    <row r="172" spans="1:13" ht="15.75" customHeight="1">
      <c r="A172" s="74">
        <v>199</v>
      </c>
      <c r="B172" s="75" t="s">
        <v>61</v>
      </c>
      <c r="C172" s="76">
        <v>1997</v>
      </c>
      <c r="D172" s="77">
        <v>0</v>
      </c>
      <c r="E172" s="77">
        <v>0</v>
      </c>
      <c r="F172" s="77">
        <v>0</v>
      </c>
      <c r="G172" s="77">
        <v>0</v>
      </c>
      <c r="H172" s="77">
        <v>-1835</v>
      </c>
      <c r="I172" s="77">
        <v>0</v>
      </c>
      <c r="J172" s="77">
        <v>0</v>
      </c>
      <c r="K172" s="77">
        <v>0</v>
      </c>
      <c r="L172" s="78">
        <v>0</v>
      </c>
      <c r="M172" s="79">
        <v>0</v>
      </c>
    </row>
    <row r="173" spans="1:13" ht="15.75" customHeight="1">
      <c r="A173" s="74">
        <v>142</v>
      </c>
      <c r="B173" s="75" t="s">
        <v>24</v>
      </c>
      <c r="C173" s="76">
        <v>1997</v>
      </c>
      <c r="D173" s="77">
        <v>0</v>
      </c>
      <c r="E173" s="77">
        <v>0</v>
      </c>
      <c r="F173" s="77">
        <v>0</v>
      </c>
      <c r="G173" s="77">
        <v>0</v>
      </c>
      <c r="H173" s="77">
        <v>0</v>
      </c>
      <c r="I173" s="77">
        <v>0</v>
      </c>
      <c r="J173" s="77">
        <v>0</v>
      </c>
      <c r="K173" s="77">
        <v>0</v>
      </c>
      <c r="L173" s="78">
        <v>0</v>
      </c>
      <c r="M173" s="79">
        <v>0</v>
      </c>
    </row>
    <row r="174" spans="1:13" ht="15.75" customHeight="1">
      <c r="A174" s="74">
        <v>120</v>
      </c>
      <c r="B174" s="75" t="s">
        <v>32</v>
      </c>
      <c r="C174" s="76">
        <v>1997</v>
      </c>
      <c r="D174" s="77">
        <v>0</v>
      </c>
      <c r="E174" s="77">
        <v>0</v>
      </c>
      <c r="F174" s="77">
        <v>0</v>
      </c>
      <c r="G174" s="77">
        <v>0</v>
      </c>
      <c r="H174" s="77">
        <v>0</v>
      </c>
      <c r="I174" s="77">
        <v>0</v>
      </c>
      <c r="J174" s="77">
        <v>0</v>
      </c>
      <c r="K174" s="77">
        <v>0</v>
      </c>
      <c r="L174" s="78">
        <v>0</v>
      </c>
      <c r="M174" s="79">
        <v>0</v>
      </c>
    </row>
    <row r="175" spans="1:13" ht="15.75" customHeight="1">
      <c r="A175" s="74">
        <v>69</v>
      </c>
      <c r="B175" s="75" t="s">
        <v>73</v>
      </c>
      <c r="C175" s="76">
        <v>1997</v>
      </c>
      <c r="D175" s="77">
        <v>0</v>
      </c>
      <c r="E175" s="77">
        <v>0</v>
      </c>
      <c r="F175" s="77">
        <v>0</v>
      </c>
      <c r="G175" s="77">
        <v>0</v>
      </c>
      <c r="H175" s="77">
        <v>0</v>
      </c>
      <c r="I175" s="77">
        <v>0</v>
      </c>
      <c r="J175" s="77">
        <v>0</v>
      </c>
      <c r="K175" s="77">
        <v>0</v>
      </c>
      <c r="L175" s="78">
        <v>0</v>
      </c>
      <c r="M175" s="79">
        <v>0</v>
      </c>
    </row>
    <row r="176" spans="1:13" ht="15.75" customHeight="1">
      <c r="A176" s="74">
        <v>121</v>
      </c>
      <c r="B176" s="75" t="s">
        <v>63</v>
      </c>
      <c r="C176" s="76">
        <v>1997</v>
      </c>
      <c r="D176" s="77">
        <v>0</v>
      </c>
      <c r="E176" s="77">
        <v>0</v>
      </c>
      <c r="F176" s="77">
        <v>0</v>
      </c>
      <c r="G176" s="77">
        <v>0</v>
      </c>
      <c r="H176" s="77">
        <v>0</v>
      </c>
      <c r="I176" s="77">
        <v>0</v>
      </c>
      <c r="J176" s="77">
        <v>0</v>
      </c>
      <c r="K176" s="77">
        <v>0</v>
      </c>
      <c r="L176" s="78">
        <v>0</v>
      </c>
      <c r="M176" s="79">
        <v>0</v>
      </c>
    </row>
    <row r="177" spans="1:13" ht="15.75" customHeight="1">
      <c r="A177" s="74">
        <v>230</v>
      </c>
      <c r="B177" s="75" t="s">
        <v>34</v>
      </c>
      <c r="C177" s="76">
        <v>1997</v>
      </c>
      <c r="D177" s="77">
        <v>0</v>
      </c>
      <c r="E177" s="77">
        <v>0</v>
      </c>
      <c r="F177" s="77">
        <v>0</v>
      </c>
      <c r="G177" s="77">
        <v>0</v>
      </c>
      <c r="H177" s="77">
        <v>0</v>
      </c>
      <c r="I177" s="77">
        <v>0</v>
      </c>
      <c r="J177" s="77">
        <v>0</v>
      </c>
      <c r="K177" s="77">
        <v>0</v>
      </c>
      <c r="L177" s="78">
        <v>0</v>
      </c>
      <c r="M177" s="79">
        <v>0</v>
      </c>
    </row>
    <row r="178" spans="1:13" ht="15.75" customHeight="1">
      <c r="A178" s="74">
        <v>161</v>
      </c>
      <c r="B178" s="75" t="s">
        <v>38</v>
      </c>
      <c r="C178" s="76">
        <v>1997</v>
      </c>
      <c r="D178" s="77">
        <v>0</v>
      </c>
      <c r="E178" s="77">
        <v>0</v>
      </c>
      <c r="F178" s="77">
        <v>0</v>
      </c>
      <c r="G178" s="77">
        <v>0</v>
      </c>
      <c r="H178" s="77">
        <v>0</v>
      </c>
      <c r="I178" s="77">
        <v>0</v>
      </c>
      <c r="J178" s="77">
        <v>0</v>
      </c>
      <c r="K178" s="77">
        <v>0</v>
      </c>
      <c r="L178" s="78">
        <v>0</v>
      </c>
      <c r="M178" s="79">
        <v>0</v>
      </c>
    </row>
    <row r="179" spans="1:13" ht="15.75" customHeight="1">
      <c r="A179" s="74">
        <v>261</v>
      </c>
      <c r="B179" s="75" t="s">
        <v>35</v>
      </c>
      <c r="C179" s="76">
        <v>1997</v>
      </c>
      <c r="D179" s="77">
        <v>0</v>
      </c>
      <c r="E179" s="77">
        <v>0</v>
      </c>
      <c r="F179" s="77">
        <v>0</v>
      </c>
      <c r="G179" s="77">
        <v>0</v>
      </c>
      <c r="H179" s="77">
        <v>-743.98</v>
      </c>
      <c r="I179" s="77">
        <v>0</v>
      </c>
      <c r="J179" s="77">
        <v>0</v>
      </c>
      <c r="K179" s="77">
        <v>0</v>
      </c>
      <c r="L179" s="78">
        <v>0</v>
      </c>
      <c r="M179" s="79">
        <v>0</v>
      </c>
    </row>
    <row r="180" spans="1:13" ht="15.75" customHeight="1">
      <c r="A180" s="74"/>
      <c r="B180" s="75"/>
      <c r="C180" s="76"/>
      <c r="D180" s="77"/>
      <c r="E180" s="77"/>
      <c r="F180" s="77"/>
      <c r="G180" s="77"/>
      <c r="H180" s="77"/>
      <c r="I180" s="77"/>
      <c r="J180" s="77"/>
      <c r="K180" s="77"/>
      <c r="L180" s="78"/>
      <c r="M180" s="79"/>
    </row>
    <row r="181" spans="1:13" ht="15.75" customHeight="1">
      <c r="A181" s="74"/>
      <c r="B181" s="75" t="s">
        <v>279</v>
      </c>
      <c r="C181" s="76"/>
      <c r="D181" s="77">
        <v>0</v>
      </c>
      <c r="E181" s="77">
        <v>0</v>
      </c>
      <c r="F181" s="77">
        <v>0</v>
      </c>
      <c r="G181" s="77">
        <v>0</v>
      </c>
      <c r="H181" s="77">
        <v>-10507.68</v>
      </c>
      <c r="I181" s="77">
        <v>0</v>
      </c>
      <c r="J181" s="77">
        <v>0</v>
      </c>
      <c r="K181" s="77">
        <v>0</v>
      </c>
      <c r="L181" s="78">
        <v>-1</v>
      </c>
      <c r="M181" s="79">
        <v>0</v>
      </c>
    </row>
    <row r="182" spans="1:13" ht="15.75" customHeight="1">
      <c r="A182" s="74"/>
      <c r="B182" s="75"/>
      <c r="C182" s="76"/>
      <c r="D182" s="77"/>
      <c r="E182" s="77"/>
      <c r="F182" s="77"/>
      <c r="G182" s="77"/>
      <c r="H182" s="77"/>
      <c r="I182" s="77"/>
      <c r="J182" s="77"/>
      <c r="K182" s="77"/>
      <c r="L182" s="78"/>
      <c r="M182" s="79"/>
    </row>
    <row r="183" spans="1:13" ht="15.75" customHeight="1">
      <c r="A183" s="74"/>
      <c r="B183" s="75" t="s">
        <v>280</v>
      </c>
      <c r="C183" s="76"/>
      <c r="D183" s="77"/>
      <c r="E183" s="77"/>
      <c r="F183" s="77"/>
      <c r="G183" s="77" t="s">
        <v>282</v>
      </c>
      <c r="H183" s="77">
        <v>-11348.3</v>
      </c>
      <c r="I183" s="77">
        <v>0</v>
      </c>
      <c r="J183" s="77">
        <v>0</v>
      </c>
      <c r="K183" s="77">
        <v>0</v>
      </c>
      <c r="L183" s="78"/>
      <c r="M183" s="79"/>
    </row>
    <row r="184" spans="1:13" ht="15.75" customHeight="1">
      <c r="A184" s="74">
        <v>131</v>
      </c>
      <c r="B184" s="75" t="s">
        <v>25</v>
      </c>
      <c r="C184" s="76">
        <v>1998</v>
      </c>
      <c r="D184" s="77">
        <v>0</v>
      </c>
      <c r="E184" s="77">
        <v>0</v>
      </c>
      <c r="F184" s="77">
        <v>0</v>
      </c>
      <c r="G184" s="77">
        <v>0</v>
      </c>
      <c r="H184" s="77">
        <v>0</v>
      </c>
      <c r="I184" s="77">
        <v>0</v>
      </c>
      <c r="J184" s="77">
        <v>0</v>
      </c>
      <c r="K184" s="77">
        <v>0</v>
      </c>
      <c r="L184" s="78">
        <v>0</v>
      </c>
      <c r="M184" s="79">
        <v>0</v>
      </c>
    </row>
    <row r="185" spans="1:13" ht="15.75" customHeight="1">
      <c r="A185" s="74">
        <v>51</v>
      </c>
      <c r="B185" s="75" t="s">
        <v>64</v>
      </c>
      <c r="C185" s="76">
        <v>1998</v>
      </c>
      <c r="D185" s="77">
        <v>0</v>
      </c>
      <c r="E185" s="77">
        <v>0</v>
      </c>
      <c r="F185" s="77">
        <v>0</v>
      </c>
      <c r="G185" s="77">
        <v>0</v>
      </c>
      <c r="H185" s="77">
        <v>0</v>
      </c>
      <c r="I185" s="77">
        <v>0</v>
      </c>
      <c r="J185" s="77">
        <v>0</v>
      </c>
      <c r="K185" s="77">
        <v>0</v>
      </c>
      <c r="L185" s="78">
        <v>0</v>
      </c>
      <c r="M185" s="79">
        <v>0</v>
      </c>
    </row>
    <row r="186" spans="1:13" ht="15.75" customHeight="1">
      <c r="A186" s="74">
        <v>3</v>
      </c>
      <c r="B186" s="75" t="s">
        <v>51</v>
      </c>
      <c r="C186" s="76">
        <v>1998</v>
      </c>
      <c r="D186" s="77">
        <v>0</v>
      </c>
      <c r="E186" s="77">
        <v>0</v>
      </c>
      <c r="F186" s="77">
        <v>0</v>
      </c>
      <c r="G186" s="77">
        <v>0</v>
      </c>
      <c r="H186" s="77">
        <v>0</v>
      </c>
      <c r="I186" s="77">
        <v>0</v>
      </c>
      <c r="J186" s="77">
        <v>0</v>
      </c>
      <c r="K186" s="77">
        <v>0</v>
      </c>
      <c r="L186" s="78">
        <v>0</v>
      </c>
      <c r="M186" s="79">
        <v>0</v>
      </c>
    </row>
    <row r="187" spans="1:13" ht="15.75" customHeight="1">
      <c r="A187" s="74">
        <v>53</v>
      </c>
      <c r="B187" s="75" t="s">
        <v>86</v>
      </c>
      <c r="C187" s="76">
        <v>1998</v>
      </c>
      <c r="D187" s="77">
        <v>0</v>
      </c>
      <c r="E187" s="77">
        <v>0</v>
      </c>
      <c r="F187" s="77">
        <v>0</v>
      </c>
      <c r="G187" s="77">
        <v>0</v>
      </c>
      <c r="H187" s="77">
        <v>-1567.13</v>
      </c>
      <c r="I187" s="77">
        <v>0</v>
      </c>
      <c r="J187" s="77">
        <v>0</v>
      </c>
      <c r="K187" s="77">
        <v>0</v>
      </c>
      <c r="L187" s="78">
        <v>0</v>
      </c>
      <c r="M187" s="79">
        <v>0</v>
      </c>
    </row>
    <row r="188" spans="1:13" ht="15.75" customHeight="1">
      <c r="A188" s="74">
        <v>84</v>
      </c>
      <c r="B188" s="75" t="s">
        <v>26</v>
      </c>
      <c r="C188" s="76">
        <v>1998</v>
      </c>
      <c r="D188" s="77">
        <v>0</v>
      </c>
      <c r="E188" s="77">
        <v>0</v>
      </c>
      <c r="F188" s="77">
        <v>0</v>
      </c>
      <c r="G188" s="77">
        <v>0</v>
      </c>
      <c r="H188" s="77">
        <v>0</v>
      </c>
      <c r="I188" s="77">
        <v>0</v>
      </c>
      <c r="J188" s="77">
        <v>0</v>
      </c>
      <c r="K188" s="77">
        <v>0</v>
      </c>
      <c r="L188" s="78">
        <v>0</v>
      </c>
      <c r="M188" s="79">
        <v>0</v>
      </c>
    </row>
    <row r="189" spans="1:13" ht="15.75" customHeight="1">
      <c r="A189" s="74">
        <v>193</v>
      </c>
      <c r="B189" s="75" t="s">
        <v>27</v>
      </c>
      <c r="C189" s="76">
        <v>1998</v>
      </c>
      <c r="D189" s="77">
        <v>0</v>
      </c>
      <c r="E189" s="77">
        <v>0</v>
      </c>
      <c r="F189" s="77">
        <v>0</v>
      </c>
      <c r="G189" s="77">
        <v>0</v>
      </c>
      <c r="H189" s="77">
        <v>0</v>
      </c>
      <c r="I189" s="77">
        <v>0</v>
      </c>
      <c r="J189" s="77">
        <v>0</v>
      </c>
      <c r="K189" s="77">
        <v>0</v>
      </c>
      <c r="L189" s="78">
        <v>0</v>
      </c>
      <c r="M189" s="79">
        <v>0</v>
      </c>
    </row>
    <row r="190" spans="1:13" ht="15.75" customHeight="1">
      <c r="A190" s="74">
        <v>244</v>
      </c>
      <c r="B190" s="75" t="s">
        <v>53</v>
      </c>
      <c r="C190" s="76">
        <v>1998</v>
      </c>
      <c r="D190" s="77">
        <v>0</v>
      </c>
      <c r="E190" s="77">
        <v>0</v>
      </c>
      <c r="F190" s="77">
        <v>0</v>
      </c>
      <c r="G190" s="77">
        <v>0</v>
      </c>
      <c r="H190" s="77">
        <v>-1415</v>
      </c>
      <c r="I190" s="77">
        <v>0</v>
      </c>
      <c r="J190" s="77">
        <v>0</v>
      </c>
      <c r="K190" s="77">
        <v>0</v>
      </c>
      <c r="L190" s="78">
        <v>0</v>
      </c>
      <c r="M190" s="79">
        <v>0</v>
      </c>
    </row>
    <row r="191" spans="1:13" ht="15.75" customHeight="1">
      <c r="A191" s="74">
        <v>5</v>
      </c>
      <c r="B191" s="75" t="s">
        <v>75</v>
      </c>
      <c r="C191" s="76">
        <v>1998</v>
      </c>
      <c r="D191" s="77">
        <v>0</v>
      </c>
      <c r="E191" s="77">
        <v>0</v>
      </c>
      <c r="F191" s="77">
        <v>0</v>
      </c>
      <c r="G191" s="77">
        <v>0</v>
      </c>
      <c r="H191" s="77">
        <v>0</v>
      </c>
      <c r="I191" s="77">
        <v>0</v>
      </c>
      <c r="J191" s="77">
        <v>0</v>
      </c>
      <c r="K191" s="77">
        <v>0</v>
      </c>
      <c r="L191" s="78">
        <v>0</v>
      </c>
      <c r="M191" s="79">
        <v>0</v>
      </c>
    </row>
    <row r="192" spans="1:13" ht="15.75" customHeight="1">
      <c r="A192" s="74">
        <v>152</v>
      </c>
      <c r="B192" s="75" t="s">
        <v>54</v>
      </c>
      <c r="C192" s="76">
        <v>1998</v>
      </c>
      <c r="D192" s="77">
        <v>0</v>
      </c>
      <c r="E192" s="77">
        <v>0</v>
      </c>
      <c r="F192" s="77">
        <v>0</v>
      </c>
      <c r="G192" s="77">
        <v>0</v>
      </c>
      <c r="H192" s="77">
        <v>0</v>
      </c>
      <c r="I192" s="77">
        <v>0</v>
      </c>
      <c r="J192" s="77">
        <v>0</v>
      </c>
      <c r="K192" s="77">
        <v>0</v>
      </c>
      <c r="L192" s="78">
        <v>-10</v>
      </c>
      <c r="M192" s="79">
        <v>10</v>
      </c>
    </row>
    <row r="193" spans="1:13" ht="15.75" customHeight="1">
      <c r="A193" s="74">
        <v>133</v>
      </c>
      <c r="B193" s="75" t="s">
        <v>55</v>
      </c>
      <c r="C193" s="76">
        <v>1998</v>
      </c>
      <c r="D193" s="77">
        <v>0</v>
      </c>
      <c r="E193" s="77">
        <v>0</v>
      </c>
      <c r="F193" s="77">
        <v>0</v>
      </c>
      <c r="G193" s="77">
        <v>0</v>
      </c>
      <c r="H193" s="77">
        <v>-2196.94</v>
      </c>
      <c r="I193" s="77">
        <v>0</v>
      </c>
      <c r="J193" s="77">
        <v>0</v>
      </c>
      <c r="K193" s="77">
        <v>0</v>
      </c>
      <c r="L193" s="78">
        <v>0</v>
      </c>
      <c r="M193" s="79">
        <v>0</v>
      </c>
    </row>
    <row r="194" spans="1:13" ht="15.75" customHeight="1">
      <c r="A194" s="74">
        <v>135</v>
      </c>
      <c r="B194" s="75" t="s">
        <v>29</v>
      </c>
      <c r="C194" s="76">
        <v>1998</v>
      </c>
      <c r="D194" s="77">
        <v>0</v>
      </c>
      <c r="E194" s="77">
        <v>0</v>
      </c>
      <c r="F194" s="77">
        <v>0</v>
      </c>
      <c r="G194" s="77">
        <v>0</v>
      </c>
      <c r="H194" s="77">
        <v>0</v>
      </c>
      <c r="I194" s="77">
        <v>0</v>
      </c>
      <c r="J194" s="77">
        <v>0</v>
      </c>
      <c r="K194" s="77">
        <v>0</v>
      </c>
      <c r="L194" s="78">
        <v>0</v>
      </c>
      <c r="M194" s="79">
        <v>0</v>
      </c>
    </row>
    <row r="195" spans="1:13" ht="15.75" customHeight="1">
      <c r="A195" s="74">
        <v>62</v>
      </c>
      <c r="B195" s="75" t="s">
        <v>23</v>
      </c>
      <c r="C195" s="76">
        <v>1998</v>
      </c>
      <c r="D195" s="77">
        <v>0</v>
      </c>
      <c r="E195" s="77">
        <v>0</v>
      </c>
      <c r="F195" s="77">
        <v>0</v>
      </c>
      <c r="G195" s="77">
        <v>0</v>
      </c>
      <c r="H195" s="77">
        <v>0</v>
      </c>
      <c r="I195" s="77">
        <v>0</v>
      </c>
      <c r="J195" s="77">
        <v>0</v>
      </c>
      <c r="K195" s="77">
        <v>0</v>
      </c>
      <c r="L195" s="78">
        <v>0</v>
      </c>
      <c r="M195" s="79">
        <v>0</v>
      </c>
    </row>
    <row r="196" spans="1:13" ht="15.75" customHeight="1">
      <c r="A196" s="74">
        <v>7</v>
      </c>
      <c r="B196" s="75" t="s">
        <v>44</v>
      </c>
      <c r="C196" s="76">
        <v>1998</v>
      </c>
      <c r="D196" s="77">
        <v>0</v>
      </c>
      <c r="E196" s="77">
        <v>0</v>
      </c>
      <c r="F196" s="77">
        <v>0</v>
      </c>
      <c r="G196" s="77">
        <v>0</v>
      </c>
      <c r="H196" s="77">
        <v>0</v>
      </c>
      <c r="I196" s="77">
        <v>0</v>
      </c>
      <c r="J196" s="77">
        <v>0</v>
      </c>
      <c r="K196" s="77">
        <v>0</v>
      </c>
      <c r="L196" s="78">
        <v>0</v>
      </c>
      <c r="M196" s="79">
        <v>0</v>
      </c>
    </row>
    <row r="197" spans="1:13" ht="15.75" customHeight="1">
      <c r="A197" s="74">
        <v>175</v>
      </c>
      <c r="B197" s="75" t="s">
        <v>176</v>
      </c>
      <c r="C197" s="76">
        <v>1998</v>
      </c>
      <c r="D197" s="77">
        <v>0</v>
      </c>
      <c r="E197" s="77">
        <v>0</v>
      </c>
      <c r="F197" s="77">
        <v>0</v>
      </c>
      <c r="G197" s="77">
        <v>0</v>
      </c>
      <c r="H197" s="77">
        <v>0</v>
      </c>
      <c r="I197" s="77">
        <v>0</v>
      </c>
      <c r="J197" s="77">
        <v>0</v>
      </c>
      <c r="K197" s="77">
        <v>0</v>
      </c>
      <c r="L197" s="78">
        <v>0</v>
      </c>
      <c r="M197" s="79">
        <v>0</v>
      </c>
    </row>
    <row r="198" spans="1:13" ht="15.75" customHeight="1">
      <c r="A198" s="74">
        <v>136</v>
      </c>
      <c r="B198" s="75" t="s">
        <v>22</v>
      </c>
      <c r="C198" s="76">
        <v>1998</v>
      </c>
      <c r="D198" s="77">
        <v>0</v>
      </c>
      <c r="E198" s="77">
        <v>0</v>
      </c>
      <c r="F198" s="77">
        <v>0</v>
      </c>
      <c r="G198" s="77">
        <v>0</v>
      </c>
      <c r="H198" s="77">
        <v>0</v>
      </c>
      <c r="I198" s="77">
        <v>0</v>
      </c>
      <c r="J198" s="77">
        <v>0</v>
      </c>
      <c r="K198" s="77">
        <v>0</v>
      </c>
      <c r="L198" s="78">
        <v>0</v>
      </c>
      <c r="M198" s="79">
        <v>0</v>
      </c>
    </row>
    <row r="199" spans="1:13" ht="15.75" customHeight="1">
      <c r="A199" s="74">
        <v>176</v>
      </c>
      <c r="B199" s="75" t="s">
        <v>76</v>
      </c>
      <c r="C199" s="76">
        <v>1998</v>
      </c>
      <c r="D199" s="77">
        <v>0</v>
      </c>
      <c r="E199" s="77">
        <v>0</v>
      </c>
      <c r="F199" s="77">
        <v>0</v>
      </c>
      <c r="G199" s="77">
        <v>0</v>
      </c>
      <c r="H199" s="77">
        <v>0</v>
      </c>
      <c r="I199" s="77">
        <v>0</v>
      </c>
      <c r="J199" s="77">
        <v>0</v>
      </c>
      <c r="K199" s="77">
        <v>0</v>
      </c>
      <c r="L199" s="78">
        <v>0</v>
      </c>
      <c r="M199" s="79">
        <v>0</v>
      </c>
    </row>
    <row r="200" spans="1:13" ht="15.75" customHeight="1">
      <c r="A200" s="74">
        <v>63</v>
      </c>
      <c r="B200" s="75" t="s">
        <v>19</v>
      </c>
      <c r="C200" s="76">
        <v>1998</v>
      </c>
      <c r="D200" s="77">
        <v>0</v>
      </c>
      <c r="E200" s="77">
        <v>0</v>
      </c>
      <c r="F200" s="77">
        <v>0</v>
      </c>
      <c r="G200" s="77">
        <v>0</v>
      </c>
      <c r="H200" s="77">
        <v>0</v>
      </c>
      <c r="I200" s="77">
        <v>0</v>
      </c>
      <c r="J200" s="77">
        <v>0</v>
      </c>
      <c r="K200" s="77">
        <v>0</v>
      </c>
      <c r="L200" s="78">
        <v>0</v>
      </c>
      <c r="M200" s="79">
        <v>0</v>
      </c>
    </row>
    <row r="201" spans="1:13" ht="15.75" customHeight="1">
      <c r="A201" s="74">
        <v>155</v>
      </c>
      <c r="B201" s="75" t="s">
        <v>45</v>
      </c>
      <c r="C201" s="76">
        <v>1998</v>
      </c>
      <c r="D201" s="77">
        <v>0</v>
      </c>
      <c r="E201" s="77">
        <v>0</v>
      </c>
      <c r="F201" s="77">
        <v>0</v>
      </c>
      <c r="G201" s="77">
        <v>0</v>
      </c>
      <c r="H201" s="77">
        <v>-700</v>
      </c>
      <c r="I201" s="77">
        <v>0</v>
      </c>
      <c r="J201" s="77">
        <v>0</v>
      </c>
      <c r="K201" s="77">
        <v>0</v>
      </c>
      <c r="L201" s="78">
        <v>0</v>
      </c>
      <c r="M201" s="79">
        <v>0</v>
      </c>
    </row>
    <row r="202" spans="1:13" ht="15.75" customHeight="1">
      <c r="A202" s="74">
        <v>35</v>
      </c>
      <c r="B202" s="75" t="s">
        <v>162</v>
      </c>
      <c r="C202" s="76">
        <v>1998</v>
      </c>
      <c r="D202" s="77">
        <v>0</v>
      </c>
      <c r="E202" s="77">
        <v>0</v>
      </c>
      <c r="F202" s="77">
        <v>0</v>
      </c>
      <c r="G202" s="77">
        <v>0</v>
      </c>
      <c r="H202" s="77">
        <v>-858.01</v>
      </c>
      <c r="I202" s="77">
        <v>0</v>
      </c>
      <c r="J202" s="77">
        <v>0</v>
      </c>
      <c r="K202" s="77">
        <v>0</v>
      </c>
      <c r="L202" s="78">
        <v>0</v>
      </c>
      <c r="M202" s="79">
        <v>0</v>
      </c>
    </row>
    <row r="203" spans="1:13" ht="15.75" customHeight="1">
      <c r="A203" s="74">
        <v>9</v>
      </c>
      <c r="B203" s="75" t="s">
        <v>56</v>
      </c>
      <c r="C203" s="76">
        <v>1998</v>
      </c>
      <c r="D203" s="77">
        <v>0</v>
      </c>
      <c r="E203" s="77">
        <v>0</v>
      </c>
      <c r="F203" s="77">
        <v>0</v>
      </c>
      <c r="G203" s="77">
        <v>0</v>
      </c>
      <c r="H203" s="77">
        <v>0</v>
      </c>
      <c r="I203" s="77">
        <v>0</v>
      </c>
      <c r="J203" s="77">
        <v>0</v>
      </c>
      <c r="K203" s="77">
        <v>0</v>
      </c>
      <c r="L203" s="78">
        <v>0</v>
      </c>
      <c r="M203" s="79">
        <v>0</v>
      </c>
    </row>
    <row r="204" spans="1:13" ht="15.75" customHeight="1">
      <c r="A204" s="74">
        <v>223</v>
      </c>
      <c r="B204" s="75" t="s">
        <v>37</v>
      </c>
      <c r="C204" s="76">
        <v>1998</v>
      </c>
      <c r="D204" s="77">
        <v>0</v>
      </c>
      <c r="E204" s="77">
        <v>0</v>
      </c>
      <c r="F204" s="77">
        <v>0</v>
      </c>
      <c r="G204" s="77">
        <v>0</v>
      </c>
      <c r="H204" s="77">
        <v>0</v>
      </c>
      <c r="I204" s="77">
        <v>0</v>
      </c>
      <c r="J204" s="77">
        <v>0</v>
      </c>
      <c r="K204" s="77">
        <v>0</v>
      </c>
      <c r="L204" s="78">
        <v>0</v>
      </c>
      <c r="M204" s="79">
        <v>0</v>
      </c>
    </row>
    <row r="205" spans="1:13" ht="15.75" customHeight="1">
      <c r="A205" s="74">
        <v>89</v>
      </c>
      <c r="B205" s="75" t="s">
        <v>124</v>
      </c>
      <c r="C205" s="76">
        <v>1998</v>
      </c>
      <c r="D205" s="77">
        <v>0</v>
      </c>
      <c r="E205" s="77">
        <v>0</v>
      </c>
      <c r="F205" s="77">
        <v>0</v>
      </c>
      <c r="G205" s="77">
        <v>0</v>
      </c>
      <c r="H205" s="77">
        <v>-3048.01</v>
      </c>
      <c r="I205" s="77">
        <v>0</v>
      </c>
      <c r="J205" s="77">
        <v>0</v>
      </c>
      <c r="K205" s="77">
        <v>0</v>
      </c>
      <c r="L205" s="78">
        <v>0</v>
      </c>
      <c r="M205" s="79">
        <v>0</v>
      </c>
    </row>
    <row r="206" spans="1:13" ht="15.75" customHeight="1">
      <c r="A206" s="74">
        <v>245</v>
      </c>
      <c r="B206" s="75" t="s">
        <v>46</v>
      </c>
      <c r="C206" s="76">
        <v>1998</v>
      </c>
      <c r="D206" s="77">
        <v>0</v>
      </c>
      <c r="E206" s="77">
        <v>0</v>
      </c>
      <c r="F206" s="77">
        <v>0</v>
      </c>
      <c r="G206" s="77">
        <v>0</v>
      </c>
      <c r="H206" s="77">
        <v>0</v>
      </c>
      <c r="I206" s="77">
        <v>0</v>
      </c>
      <c r="J206" s="77">
        <v>0</v>
      </c>
      <c r="K206" s="77">
        <v>0</v>
      </c>
      <c r="L206" s="78">
        <v>0</v>
      </c>
      <c r="M206" s="79">
        <v>0</v>
      </c>
    </row>
    <row r="207" spans="1:13" ht="15.75" customHeight="1">
      <c r="A207" s="74">
        <v>10</v>
      </c>
      <c r="B207" s="75" t="s">
        <v>30</v>
      </c>
      <c r="C207" s="76">
        <v>1998</v>
      </c>
      <c r="D207" s="77">
        <v>0</v>
      </c>
      <c r="E207" s="77">
        <v>0</v>
      </c>
      <c r="F207" s="77">
        <v>0</v>
      </c>
      <c r="G207" s="77">
        <v>0</v>
      </c>
      <c r="H207" s="77">
        <v>0</v>
      </c>
      <c r="I207" s="77">
        <v>0</v>
      </c>
      <c r="J207" s="77">
        <v>0</v>
      </c>
      <c r="K207" s="77">
        <v>0</v>
      </c>
      <c r="L207" s="78">
        <v>0</v>
      </c>
      <c r="M207" s="79">
        <v>0</v>
      </c>
    </row>
    <row r="208" spans="1:13" ht="15.75" customHeight="1">
      <c r="A208" s="74">
        <v>246</v>
      </c>
      <c r="B208" s="75" t="s">
        <v>94</v>
      </c>
      <c r="C208" s="76">
        <v>1998</v>
      </c>
      <c r="D208" s="77">
        <v>0</v>
      </c>
      <c r="E208" s="77">
        <v>0</v>
      </c>
      <c r="F208" s="77">
        <v>0</v>
      </c>
      <c r="G208" s="77">
        <v>0</v>
      </c>
      <c r="H208" s="77">
        <v>0</v>
      </c>
      <c r="I208" s="77">
        <v>0</v>
      </c>
      <c r="J208" s="77">
        <v>0</v>
      </c>
      <c r="K208" s="77">
        <v>0</v>
      </c>
      <c r="L208" s="78">
        <v>0</v>
      </c>
      <c r="M208" s="79">
        <v>0</v>
      </c>
    </row>
    <row r="209" spans="1:13" ht="15.75" customHeight="1">
      <c r="A209" s="74">
        <v>66</v>
      </c>
      <c r="B209" s="75" t="s">
        <v>47</v>
      </c>
      <c r="C209" s="76">
        <v>1998</v>
      </c>
      <c r="D209" s="77">
        <v>0</v>
      </c>
      <c r="E209" s="77">
        <v>0</v>
      </c>
      <c r="F209" s="77">
        <v>0</v>
      </c>
      <c r="G209" s="77">
        <v>0</v>
      </c>
      <c r="H209" s="77">
        <v>0</v>
      </c>
      <c r="I209" s="77">
        <v>0</v>
      </c>
      <c r="J209" s="77">
        <v>0</v>
      </c>
      <c r="K209" s="77">
        <v>0</v>
      </c>
      <c r="L209" s="78">
        <v>-1</v>
      </c>
      <c r="M209" s="79">
        <v>0</v>
      </c>
    </row>
    <row r="210" spans="1:13" ht="15.75" customHeight="1">
      <c r="A210" s="74">
        <v>224</v>
      </c>
      <c r="B210" s="75" t="s">
        <v>20</v>
      </c>
      <c r="C210" s="76">
        <v>1998</v>
      </c>
      <c r="D210" s="77">
        <v>0</v>
      </c>
      <c r="E210" s="77">
        <v>0</v>
      </c>
      <c r="F210" s="77">
        <v>0</v>
      </c>
      <c r="G210" s="77">
        <v>0</v>
      </c>
      <c r="H210" s="77">
        <v>0</v>
      </c>
      <c r="I210" s="77">
        <v>0</v>
      </c>
      <c r="J210" s="77">
        <v>0</v>
      </c>
      <c r="K210" s="77">
        <v>0</v>
      </c>
      <c r="L210" s="78">
        <v>0</v>
      </c>
      <c r="M210" s="79">
        <v>0</v>
      </c>
    </row>
    <row r="211" spans="1:13" ht="15.75" customHeight="1">
      <c r="A211" s="74">
        <v>138</v>
      </c>
      <c r="B211" s="75" t="s">
        <v>31</v>
      </c>
      <c r="C211" s="76">
        <v>1998</v>
      </c>
      <c r="D211" s="77">
        <v>0</v>
      </c>
      <c r="E211" s="77">
        <v>0</v>
      </c>
      <c r="F211" s="77">
        <v>0</v>
      </c>
      <c r="G211" s="77">
        <v>0</v>
      </c>
      <c r="H211" s="77">
        <v>0</v>
      </c>
      <c r="I211" s="77">
        <v>0</v>
      </c>
      <c r="J211" s="77">
        <v>0</v>
      </c>
      <c r="K211" s="77">
        <v>0</v>
      </c>
      <c r="L211" s="78">
        <v>0</v>
      </c>
      <c r="M211" s="79">
        <v>0</v>
      </c>
    </row>
    <row r="212" spans="1:13" ht="15.75" customHeight="1">
      <c r="A212" s="74">
        <v>225</v>
      </c>
      <c r="B212" s="75" t="s">
        <v>125</v>
      </c>
      <c r="C212" s="76">
        <v>1998</v>
      </c>
      <c r="D212" s="77">
        <v>0</v>
      </c>
      <c r="E212" s="77">
        <v>0</v>
      </c>
      <c r="F212" s="77">
        <v>0</v>
      </c>
      <c r="G212" s="77">
        <v>0</v>
      </c>
      <c r="H212" s="77">
        <v>0</v>
      </c>
      <c r="I212" s="77">
        <v>0</v>
      </c>
      <c r="J212" s="77">
        <v>0</v>
      </c>
      <c r="K212" s="77">
        <v>0</v>
      </c>
      <c r="L212" s="78">
        <v>0</v>
      </c>
      <c r="M212" s="79">
        <v>0</v>
      </c>
    </row>
    <row r="213" spans="1:13" ht="15.75" customHeight="1">
      <c r="A213" s="74">
        <v>118</v>
      </c>
      <c r="B213" s="75" t="s">
        <v>71</v>
      </c>
      <c r="C213" s="76">
        <v>1998</v>
      </c>
      <c r="D213" s="77">
        <v>0</v>
      </c>
      <c r="E213" s="77">
        <v>0</v>
      </c>
      <c r="F213" s="77">
        <v>0</v>
      </c>
      <c r="G213" s="77">
        <v>0</v>
      </c>
      <c r="H213" s="77">
        <v>-600</v>
      </c>
      <c r="I213" s="77">
        <v>0</v>
      </c>
      <c r="J213" s="77">
        <v>0</v>
      </c>
      <c r="K213" s="77">
        <v>0</v>
      </c>
      <c r="L213" s="78">
        <v>0</v>
      </c>
      <c r="M213" s="79">
        <v>0</v>
      </c>
    </row>
    <row r="214" spans="1:13" ht="15.75" customHeight="1">
      <c r="A214" s="74">
        <v>247</v>
      </c>
      <c r="B214" s="75" t="s">
        <v>96</v>
      </c>
      <c r="C214" s="76">
        <v>1998</v>
      </c>
      <c r="D214" s="77">
        <v>0</v>
      </c>
      <c r="E214" s="77">
        <v>0</v>
      </c>
      <c r="F214" s="77">
        <v>0</v>
      </c>
      <c r="G214" s="77">
        <v>0</v>
      </c>
      <c r="H214" s="77">
        <v>-800</v>
      </c>
      <c r="I214" s="77">
        <v>0</v>
      </c>
      <c r="J214" s="77">
        <v>0</v>
      </c>
      <c r="K214" s="77">
        <v>0</v>
      </c>
      <c r="L214" s="78">
        <v>0</v>
      </c>
      <c r="M214" s="79">
        <v>0</v>
      </c>
    </row>
    <row r="215" spans="1:13" ht="15.75" customHeight="1">
      <c r="A215" s="74">
        <v>197</v>
      </c>
      <c r="B215" s="75" t="s">
        <v>79</v>
      </c>
      <c r="C215" s="76">
        <v>1998</v>
      </c>
      <c r="D215" s="77">
        <v>0</v>
      </c>
      <c r="E215" s="77">
        <v>0</v>
      </c>
      <c r="F215" s="77">
        <v>0</v>
      </c>
      <c r="G215" s="77">
        <v>0</v>
      </c>
      <c r="H215" s="77">
        <v>0</v>
      </c>
      <c r="I215" s="77">
        <v>0</v>
      </c>
      <c r="J215" s="77">
        <v>0</v>
      </c>
      <c r="K215" s="77">
        <v>0</v>
      </c>
      <c r="L215" s="78">
        <v>0</v>
      </c>
      <c r="M215" s="79">
        <v>0</v>
      </c>
    </row>
    <row r="216" spans="1:13" ht="15.75" customHeight="1">
      <c r="A216" s="74">
        <v>13</v>
      </c>
      <c r="B216" s="75" t="s">
        <v>48</v>
      </c>
      <c r="C216" s="76">
        <v>1998</v>
      </c>
      <c r="D216" s="77">
        <v>0</v>
      </c>
      <c r="E216" s="77">
        <v>0</v>
      </c>
      <c r="F216" s="77">
        <v>0</v>
      </c>
      <c r="G216" s="77">
        <v>0</v>
      </c>
      <c r="H216" s="77">
        <v>-1468.65</v>
      </c>
      <c r="I216" s="77">
        <v>0</v>
      </c>
      <c r="J216" s="77">
        <v>0</v>
      </c>
      <c r="K216" s="77">
        <v>0</v>
      </c>
      <c r="L216" s="78">
        <v>0</v>
      </c>
      <c r="M216" s="79">
        <v>0</v>
      </c>
    </row>
    <row r="217" spans="1:13" ht="15.75" customHeight="1">
      <c r="A217" s="74">
        <v>39</v>
      </c>
      <c r="B217" s="75" t="s">
        <v>161</v>
      </c>
      <c r="C217" s="76">
        <v>1998</v>
      </c>
      <c r="D217" s="77">
        <v>0</v>
      </c>
      <c r="E217" s="77">
        <v>0</v>
      </c>
      <c r="F217" s="77">
        <v>0</v>
      </c>
      <c r="G217" s="77">
        <v>0</v>
      </c>
      <c r="H217" s="77">
        <v>0</v>
      </c>
      <c r="I217" s="77">
        <v>0</v>
      </c>
      <c r="J217" s="77">
        <v>0</v>
      </c>
      <c r="K217" s="77">
        <v>0</v>
      </c>
      <c r="L217" s="78">
        <v>0</v>
      </c>
      <c r="M217" s="79">
        <v>0</v>
      </c>
    </row>
    <row r="218" spans="1:13" ht="15.75" customHeight="1">
      <c r="A218" s="74">
        <v>141</v>
      </c>
      <c r="B218" s="75" t="s">
        <v>49</v>
      </c>
      <c r="C218" s="76">
        <v>1998</v>
      </c>
      <c r="D218" s="77">
        <v>0</v>
      </c>
      <c r="E218" s="77">
        <v>0</v>
      </c>
      <c r="F218" s="77">
        <v>0</v>
      </c>
      <c r="G218" s="77">
        <v>0</v>
      </c>
      <c r="H218" s="77">
        <v>0</v>
      </c>
      <c r="I218" s="77">
        <v>0</v>
      </c>
      <c r="J218" s="77">
        <v>0</v>
      </c>
      <c r="K218" s="77">
        <v>0</v>
      </c>
      <c r="L218" s="78">
        <v>0</v>
      </c>
      <c r="M218" s="79">
        <v>0</v>
      </c>
    </row>
    <row r="219" spans="1:13" ht="15.75" customHeight="1">
      <c r="A219" s="74">
        <v>228</v>
      </c>
      <c r="B219" s="75" t="s">
        <v>135</v>
      </c>
      <c r="C219" s="76">
        <v>1998</v>
      </c>
      <c r="D219" s="77">
        <v>0</v>
      </c>
      <c r="E219" s="77">
        <v>0</v>
      </c>
      <c r="F219" s="77">
        <v>0</v>
      </c>
      <c r="G219" s="77">
        <v>0</v>
      </c>
      <c r="H219" s="77">
        <v>-1491.29</v>
      </c>
      <c r="I219" s="77">
        <v>0</v>
      </c>
      <c r="J219" s="77">
        <v>0</v>
      </c>
      <c r="K219" s="77">
        <v>0</v>
      </c>
      <c r="L219" s="78">
        <v>0</v>
      </c>
      <c r="M219" s="79">
        <v>0</v>
      </c>
    </row>
    <row r="220" spans="1:13" ht="15.75" customHeight="1">
      <c r="A220" s="74">
        <v>249</v>
      </c>
      <c r="B220" s="75" t="s">
        <v>99</v>
      </c>
      <c r="C220" s="76">
        <v>1998</v>
      </c>
      <c r="D220" s="77">
        <v>0</v>
      </c>
      <c r="E220" s="77">
        <v>0</v>
      </c>
      <c r="F220" s="77">
        <v>0</v>
      </c>
      <c r="G220" s="77">
        <v>0</v>
      </c>
      <c r="H220" s="77">
        <v>0</v>
      </c>
      <c r="I220" s="77">
        <v>0</v>
      </c>
      <c r="J220" s="77">
        <v>0</v>
      </c>
      <c r="K220" s="77">
        <v>0</v>
      </c>
      <c r="L220" s="78">
        <v>0</v>
      </c>
      <c r="M220" s="79">
        <v>0</v>
      </c>
    </row>
    <row r="221" spans="1:13" ht="15.75" customHeight="1">
      <c r="A221" s="74">
        <v>198</v>
      </c>
      <c r="B221" s="75" t="s">
        <v>60</v>
      </c>
      <c r="C221" s="76">
        <v>1998</v>
      </c>
      <c r="D221" s="77">
        <v>0</v>
      </c>
      <c r="E221" s="77">
        <v>0</v>
      </c>
      <c r="F221" s="77">
        <v>0</v>
      </c>
      <c r="G221" s="77">
        <v>0</v>
      </c>
      <c r="H221" s="77">
        <v>-823.98</v>
      </c>
      <c r="I221" s="77">
        <v>0</v>
      </c>
      <c r="J221" s="77">
        <v>0</v>
      </c>
      <c r="K221" s="77">
        <v>0</v>
      </c>
      <c r="L221" s="78">
        <v>0</v>
      </c>
      <c r="M221" s="79">
        <v>0</v>
      </c>
    </row>
    <row r="222" spans="1:13" ht="15.75" customHeight="1">
      <c r="A222" s="74">
        <v>142</v>
      </c>
      <c r="B222" s="75" t="s">
        <v>24</v>
      </c>
      <c r="C222" s="76">
        <v>1998</v>
      </c>
      <c r="D222" s="77">
        <v>0</v>
      </c>
      <c r="E222" s="77">
        <v>0</v>
      </c>
      <c r="F222" s="77">
        <v>0</v>
      </c>
      <c r="G222" s="77">
        <v>0</v>
      </c>
      <c r="H222" s="77">
        <v>-1692.04</v>
      </c>
      <c r="I222" s="77">
        <v>0</v>
      </c>
      <c r="J222" s="77">
        <v>0</v>
      </c>
      <c r="K222" s="77">
        <v>0</v>
      </c>
      <c r="L222" s="78">
        <v>0</v>
      </c>
      <c r="M222" s="79">
        <v>0</v>
      </c>
    </row>
    <row r="223" spans="1:13" ht="15.75" customHeight="1">
      <c r="A223" s="74">
        <v>120</v>
      </c>
      <c r="B223" s="75" t="s">
        <v>32</v>
      </c>
      <c r="C223" s="76">
        <v>1998</v>
      </c>
      <c r="D223" s="77">
        <v>0</v>
      </c>
      <c r="E223" s="77">
        <v>0</v>
      </c>
      <c r="F223" s="77">
        <v>0</v>
      </c>
      <c r="G223" s="77">
        <v>0</v>
      </c>
      <c r="H223" s="77">
        <v>0</v>
      </c>
      <c r="I223" s="77">
        <v>0</v>
      </c>
      <c r="J223" s="77">
        <v>0</v>
      </c>
      <c r="K223" s="77">
        <v>0</v>
      </c>
      <c r="L223" s="78">
        <v>0</v>
      </c>
      <c r="M223" s="79">
        <v>0</v>
      </c>
    </row>
    <row r="224" spans="1:13" ht="15.75" customHeight="1">
      <c r="A224" s="74">
        <v>251</v>
      </c>
      <c r="B224" s="75" t="s">
        <v>33</v>
      </c>
      <c r="C224" s="76">
        <v>1998</v>
      </c>
      <c r="D224" s="77">
        <v>0</v>
      </c>
      <c r="E224" s="77">
        <v>0</v>
      </c>
      <c r="F224" s="77">
        <v>0</v>
      </c>
      <c r="G224" s="77">
        <v>0</v>
      </c>
      <c r="H224" s="77">
        <v>-508.01</v>
      </c>
      <c r="I224" s="77">
        <v>0</v>
      </c>
      <c r="J224" s="77">
        <v>0</v>
      </c>
      <c r="K224" s="77">
        <v>0</v>
      </c>
      <c r="L224" s="78">
        <v>0</v>
      </c>
      <c r="M224" s="79">
        <v>0</v>
      </c>
    </row>
    <row r="225" spans="1:13" ht="15.75" customHeight="1">
      <c r="A225" s="74">
        <v>121</v>
      </c>
      <c r="B225" s="75" t="s">
        <v>63</v>
      </c>
      <c r="C225" s="76">
        <v>1998</v>
      </c>
      <c r="D225" s="77">
        <v>0</v>
      </c>
      <c r="E225" s="77">
        <v>0</v>
      </c>
      <c r="F225" s="77">
        <v>0</v>
      </c>
      <c r="G225" s="77">
        <v>0</v>
      </c>
      <c r="H225" s="77">
        <v>0</v>
      </c>
      <c r="I225" s="77">
        <v>0</v>
      </c>
      <c r="J225" s="77">
        <v>0</v>
      </c>
      <c r="K225" s="77">
        <v>0</v>
      </c>
      <c r="L225" s="78">
        <v>0</v>
      </c>
      <c r="M225" s="79">
        <v>0</v>
      </c>
    </row>
    <row r="226" spans="1:13" ht="15.75" customHeight="1">
      <c r="A226" s="74">
        <v>181</v>
      </c>
      <c r="B226" s="75" t="s">
        <v>102</v>
      </c>
      <c r="C226" s="76">
        <v>1998</v>
      </c>
      <c r="D226" s="77">
        <v>0</v>
      </c>
      <c r="E226" s="77">
        <v>0</v>
      </c>
      <c r="F226" s="77">
        <v>0</v>
      </c>
      <c r="G226" s="77">
        <v>0</v>
      </c>
      <c r="H226" s="77">
        <v>-1028.01</v>
      </c>
      <c r="I226" s="77">
        <v>0</v>
      </c>
      <c r="J226" s="77">
        <v>0</v>
      </c>
      <c r="K226" s="77">
        <v>0</v>
      </c>
      <c r="L226" s="78">
        <v>0</v>
      </c>
      <c r="M226" s="79">
        <v>0</v>
      </c>
    </row>
    <row r="227" spans="1:13" ht="15.75" customHeight="1">
      <c r="A227" s="74">
        <v>230</v>
      </c>
      <c r="B227" s="75" t="s">
        <v>34</v>
      </c>
      <c r="C227" s="76">
        <v>1998</v>
      </c>
      <c r="D227" s="77">
        <v>0</v>
      </c>
      <c r="E227" s="77">
        <v>0</v>
      </c>
      <c r="F227" s="77">
        <v>0</v>
      </c>
      <c r="G227" s="77">
        <v>0</v>
      </c>
      <c r="H227" s="77">
        <v>-480</v>
      </c>
      <c r="I227" s="77">
        <v>0</v>
      </c>
      <c r="J227" s="77">
        <v>0</v>
      </c>
      <c r="K227" s="77">
        <v>0</v>
      </c>
      <c r="L227" s="78">
        <v>0</v>
      </c>
      <c r="M227" s="79">
        <v>0</v>
      </c>
    </row>
    <row r="228" spans="1:13" ht="15.75" customHeight="1">
      <c r="A228" s="74">
        <v>261</v>
      </c>
      <c r="B228" s="75" t="s">
        <v>35</v>
      </c>
      <c r="C228" s="76">
        <v>1998</v>
      </c>
      <c r="D228" s="77">
        <v>0</v>
      </c>
      <c r="E228" s="77">
        <v>0</v>
      </c>
      <c r="F228" s="77">
        <v>0</v>
      </c>
      <c r="G228" s="77">
        <v>0</v>
      </c>
      <c r="H228" s="77">
        <v>0</v>
      </c>
      <c r="I228" s="77">
        <v>0</v>
      </c>
      <c r="J228" s="77">
        <v>0</v>
      </c>
      <c r="K228" s="77">
        <v>0</v>
      </c>
      <c r="L228" s="78">
        <v>0</v>
      </c>
      <c r="M228" s="79">
        <v>0</v>
      </c>
    </row>
    <row r="229" spans="1:13" ht="15.75" customHeight="1">
      <c r="A229" s="74"/>
      <c r="B229" s="75"/>
      <c r="C229" s="76"/>
      <c r="D229" s="77"/>
      <c r="E229" s="77"/>
      <c r="F229" s="77"/>
      <c r="G229" s="77"/>
      <c r="H229" s="77"/>
      <c r="I229" s="77"/>
      <c r="J229" s="77"/>
      <c r="K229" s="77"/>
      <c r="L229" s="78"/>
      <c r="M229" s="79"/>
    </row>
    <row r="230" spans="1:13" ht="15.75" customHeight="1">
      <c r="A230" s="74"/>
      <c r="B230" s="75" t="s">
        <v>279</v>
      </c>
      <c r="C230" s="76"/>
      <c r="D230" s="77">
        <v>0</v>
      </c>
      <c r="E230" s="77">
        <v>0</v>
      </c>
      <c r="F230" s="77">
        <v>0</v>
      </c>
      <c r="G230" s="77">
        <v>0</v>
      </c>
      <c r="H230" s="77">
        <v>-18677.07</v>
      </c>
      <c r="I230" s="77">
        <v>0</v>
      </c>
      <c r="J230" s="77">
        <v>0</v>
      </c>
      <c r="K230" s="77">
        <v>0</v>
      </c>
      <c r="L230" s="78">
        <v>-11</v>
      </c>
      <c r="M230" s="79">
        <v>10</v>
      </c>
    </row>
    <row r="231" spans="1:13" ht="15.75" customHeight="1">
      <c r="A231" s="74"/>
      <c r="B231" s="75"/>
      <c r="C231" s="76"/>
      <c r="D231" s="77"/>
      <c r="E231" s="77"/>
      <c r="F231" s="77"/>
      <c r="G231" s="77"/>
      <c r="H231" s="77"/>
      <c r="I231" s="77"/>
      <c r="J231" s="77"/>
      <c r="K231" s="77"/>
      <c r="L231" s="78"/>
      <c r="M231" s="79"/>
    </row>
    <row r="232" spans="1:13" ht="15.75" customHeight="1">
      <c r="A232" s="74"/>
      <c r="B232" s="75" t="s">
        <v>280</v>
      </c>
      <c r="C232" s="76"/>
      <c r="D232" s="77"/>
      <c r="E232" s="77"/>
      <c r="F232" s="77"/>
      <c r="G232" s="77" t="s">
        <v>282</v>
      </c>
      <c r="H232" s="77">
        <v>-20171.25</v>
      </c>
      <c r="I232" s="77">
        <v>0</v>
      </c>
      <c r="J232" s="77">
        <v>0</v>
      </c>
      <c r="K232" s="77">
        <v>0</v>
      </c>
      <c r="L232" s="78"/>
      <c r="M232" s="79"/>
    </row>
    <row r="233" spans="1:13" ht="15.75" customHeight="1">
      <c r="A233" s="74">
        <v>131</v>
      </c>
      <c r="B233" s="75" t="s">
        <v>25</v>
      </c>
      <c r="C233" s="76">
        <v>1999</v>
      </c>
      <c r="D233" s="77">
        <v>0</v>
      </c>
      <c r="E233" s="77">
        <v>0</v>
      </c>
      <c r="F233" s="77">
        <v>0</v>
      </c>
      <c r="G233" s="77">
        <v>0</v>
      </c>
      <c r="H233" s="77">
        <v>0</v>
      </c>
      <c r="I233" s="77">
        <v>0</v>
      </c>
      <c r="J233" s="77">
        <v>0</v>
      </c>
      <c r="K233" s="77">
        <v>0</v>
      </c>
      <c r="L233" s="78">
        <v>0</v>
      </c>
      <c r="M233" s="79">
        <v>0</v>
      </c>
    </row>
    <row r="234" spans="1:13" ht="15.75" customHeight="1">
      <c r="A234" s="74">
        <v>211</v>
      </c>
      <c r="B234" s="75" t="s">
        <v>183</v>
      </c>
      <c r="C234" s="76">
        <v>1999</v>
      </c>
      <c r="D234" s="77">
        <v>0</v>
      </c>
      <c r="E234" s="77">
        <v>0</v>
      </c>
      <c r="F234" s="77">
        <v>0</v>
      </c>
      <c r="G234" s="77">
        <v>0</v>
      </c>
      <c r="H234" s="77">
        <v>0</v>
      </c>
      <c r="I234" s="77">
        <v>0</v>
      </c>
      <c r="J234" s="77">
        <v>0</v>
      </c>
      <c r="K234" s="77">
        <v>0</v>
      </c>
      <c r="L234" s="78">
        <v>0</v>
      </c>
      <c r="M234" s="79">
        <v>0</v>
      </c>
    </row>
    <row r="235" spans="1:13" ht="15.75" customHeight="1">
      <c r="A235" s="74">
        <v>52</v>
      </c>
      <c r="B235" s="75" t="s">
        <v>83</v>
      </c>
      <c r="C235" s="76">
        <v>1999</v>
      </c>
      <c r="D235" s="77">
        <v>0</v>
      </c>
      <c r="E235" s="77">
        <v>0</v>
      </c>
      <c r="F235" s="77">
        <v>0</v>
      </c>
      <c r="G235" s="77">
        <v>0</v>
      </c>
      <c r="H235" s="77">
        <v>0</v>
      </c>
      <c r="I235" s="77">
        <v>0</v>
      </c>
      <c r="J235" s="77">
        <v>0</v>
      </c>
      <c r="K235" s="77">
        <v>0</v>
      </c>
      <c r="L235" s="78">
        <v>0</v>
      </c>
      <c r="M235" s="79">
        <v>0</v>
      </c>
    </row>
    <row r="236" spans="1:13" ht="15.75" customHeight="1">
      <c r="A236" s="74">
        <v>242</v>
      </c>
      <c r="B236" s="75" t="s">
        <v>84</v>
      </c>
      <c r="C236" s="76">
        <v>1999</v>
      </c>
      <c r="D236" s="77">
        <v>0</v>
      </c>
      <c r="E236" s="77">
        <v>0</v>
      </c>
      <c r="F236" s="77">
        <v>0</v>
      </c>
      <c r="G236" s="77">
        <v>0</v>
      </c>
      <c r="H236" s="77">
        <v>0</v>
      </c>
      <c r="I236" s="77">
        <v>0</v>
      </c>
      <c r="J236" s="77">
        <v>0</v>
      </c>
      <c r="K236" s="77">
        <v>0</v>
      </c>
      <c r="L236" s="78">
        <v>0</v>
      </c>
      <c r="M236" s="79">
        <v>0</v>
      </c>
    </row>
    <row r="237" spans="1:13" ht="15.75" customHeight="1">
      <c r="A237" s="74">
        <v>3</v>
      </c>
      <c r="B237" s="75" t="s">
        <v>51</v>
      </c>
      <c r="C237" s="76">
        <v>1999</v>
      </c>
      <c r="D237" s="77">
        <v>0</v>
      </c>
      <c r="E237" s="77">
        <v>0</v>
      </c>
      <c r="F237" s="77">
        <v>0</v>
      </c>
      <c r="G237" s="77">
        <v>0</v>
      </c>
      <c r="H237" s="77">
        <v>0</v>
      </c>
      <c r="I237" s="77">
        <v>0</v>
      </c>
      <c r="J237" s="77">
        <v>0</v>
      </c>
      <c r="K237" s="77">
        <v>0</v>
      </c>
      <c r="L237" s="78">
        <v>0</v>
      </c>
      <c r="M237" s="79">
        <v>0</v>
      </c>
    </row>
    <row r="238" spans="1:13" ht="15.75" customHeight="1">
      <c r="A238" s="74">
        <v>53</v>
      </c>
      <c r="B238" s="75" t="s">
        <v>86</v>
      </c>
      <c r="C238" s="76">
        <v>1999</v>
      </c>
      <c r="D238" s="77">
        <v>0</v>
      </c>
      <c r="E238" s="77">
        <v>0</v>
      </c>
      <c r="F238" s="77">
        <v>0</v>
      </c>
      <c r="G238" s="77">
        <v>0</v>
      </c>
      <c r="H238" s="77">
        <v>0</v>
      </c>
      <c r="I238" s="77">
        <v>0</v>
      </c>
      <c r="J238" s="77">
        <v>0</v>
      </c>
      <c r="K238" s="77">
        <v>0</v>
      </c>
      <c r="L238" s="78">
        <v>0</v>
      </c>
      <c r="M238" s="79">
        <v>0</v>
      </c>
    </row>
    <row r="239" spans="1:13" ht="15.75" customHeight="1">
      <c r="A239" s="74">
        <v>25</v>
      </c>
      <c r="B239" s="75" t="s">
        <v>172</v>
      </c>
      <c r="C239" s="76">
        <v>1999</v>
      </c>
      <c r="D239" s="77">
        <v>0</v>
      </c>
      <c r="E239" s="77">
        <v>0</v>
      </c>
      <c r="F239" s="77">
        <v>0</v>
      </c>
      <c r="G239" s="77">
        <v>0</v>
      </c>
      <c r="H239" s="77">
        <v>-800</v>
      </c>
      <c r="I239" s="77">
        <v>0</v>
      </c>
      <c r="J239" s="77">
        <v>0</v>
      </c>
      <c r="K239" s="77">
        <v>0</v>
      </c>
      <c r="L239" s="78">
        <v>1</v>
      </c>
      <c r="M239" s="79">
        <v>0</v>
      </c>
    </row>
    <row r="240" spans="1:13" ht="15.75" customHeight="1">
      <c r="A240" s="74">
        <v>84</v>
      </c>
      <c r="B240" s="75" t="s">
        <v>26</v>
      </c>
      <c r="C240" s="76">
        <v>1999</v>
      </c>
      <c r="D240" s="77">
        <v>0</v>
      </c>
      <c r="E240" s="77">
        <v>0</v>
      </c>
      <c r="F240" s="77">
        <v>0</v>
      </c>
      <c r="G240" s="77">
        <v>0</v>
      </c>
      <c r="H240" s="77">
        <v>0</v>
      </c>
      <c r="I240" s="77">
        <v>0</v>
      </c>
      <c r="J240" s="77">
        <v>0</v>
      </c>
      <c r="K240" s="77">
        <v>0</v>
      </c>
      <c r="L240" s="78">
        <v>0</v>
      </c>
      <c r="M240" s="79">
        <v>0</v>
      </c>
    </row>
    <row r="241" spans="1:13" ht="15.75" customHeight="1">
      <c r="A241" s="74">
        <v>191</v>
      </c>
      <c r="B241" s="75" t="s">
        <v>66</v>
      </c>
      <c r="C241" s="76">
        <v>1999</v>
      </c>
      <c r="D241" s="77">
        <v>0</v>
      </c>
      <c r="E241" s="77">
        <v>0</v>
      </c>
      <c r="F241" s="77">
        <v>0</v>
      </c>
      <c r="G241" s="77">
        <v>0</v>
      </c>
      <c r="H241" s="77">
        <v>-1414.02</v>
      </c>
      <c r="I241" s="77">
        <v>0</v>
      </c>
      <c r="J241" s="77">
        <v>0</v>
      </c>
      <c r="K241" s="77">
        <v>0</v>
      </c>
      <c r="L241" s="78">
        <v>0</v>
      </c>
      <c r="M241" s="79">
        <v>0</v>
      </c>
    </row>
    <row r="242" spans="1:13" ht="15.75" customHeight="1">
      <c r="A242" s="74">
        <v>192</v>
      </c>
      <c r="B242" s="75" t="s">
        <v>40</v>
      </c>
      <c r="C242" s="76">
        <v>1999</v>
      </c>
      <c r="D242" s="77">
        <v>0</v>
      </c>
      <c r="E242" s="77">
        <v>0</v>
      </c>
      <c r="F242" s="77">
        <v>0</v>
      </c>
      <c r="G242" s="77">
        <v>0</v>
      </c>
      <c r="H242" s="77">
        <v>0</v>
      </c>
      <c r="I242" s="77">
        <v>0</v>
      </c>
      <c r="J242" s="77">
        <v>0</v>
      </c>
      <c r="K242" s="77">
        <v>0</v>
      </c>
      <c r="L242" s="78">
        <v>0</v>
      </c>
      <c r="M242" s="79">
        <v>0</v>
      </c>
    </row>
    <row r="243" spans="1:13" ht="15.75" customHeight="1">
      <c r="A243" s="74">
        <v>217</v>
      </c>
      <c r="B243" s="75" t="s">
        <v>74</v>
      </c>
      <c r="C243" s="76">
        <v>1999</v>
      </c>
      <c r="D243" s="77">
        <v>0</v>
      </c>
      <c r="E243" s="77">
        <v>0</v>
      </c>
      <c r="F243" s="77">
        <v>0</v>
      </c>
      <c r="G243" s="77">
        <v>0</v>
      </c>
      <c r="H243" s="77">
        <v>-1920</v>
      </c>
      <c r="I243" s="77">
        <v>0</v>
      </c>
      <c r="J243" s="77">
        <v>0</v>
      </c>
      <c r="K243" s="77">
        <v>0</v>
      </c>
      <c r="L243" s="78">
        <v>0</v>
      </c>
      <c r="M243" s="79">
        <v>0</v>
      </c>
    </row>
    <row r="244" spans="1:13" ht="15.75" customHeight="1">
      <c r="A244" s="74">
        <v>219</v>
      </c>
      <c r="B244" s="75" t="s">
        <v>174</v>
      </c>
      <c r="C244" s="76">
        <v>1999</v>
      </c>
      <c r="D244" s="77">
        <v>0</v>
      </c>
      <c r="E244" s="77">
        <v>0</v>
      </c>
      <c r="F244" s="77">
        <v>0</v>
      </c>
      <c r="G244" s="77">
        <v>0</v>
      </c>
      <c r="H244" s="77">
        <v>-3019.95</v>
      </c>
      <c r="I244" s="77">
        <v>0</v>
      </c>
      <c r="J244" s="77">
        <v>0</v>
      </c>
      <c r="K244" s="77">
        <v>0</v>
      </c>
      <c r="L244" s="78">
        <v>0</v>
      </c>
      <c r="M244" s="79">
        <v>0</v>
      </c>
    </row>
    <row r="245" spans="1:13" ht="15.75" customHeight="1">
      <c r="A245" s="74">
        <v>56</v>
      </c>
      <c r="B245" s="75" t="s">
        <v>128</v>
      </c>
      <c r="C245" s="76">
        <v>1999</v>
      </c>
      <c r="D245" s="77">
        <v>0</v>
      </c>
      <c r="E245" s="77">
        <v>0</v>
      </c>
      <c r="F245" s="77">
        <v>0</v>
      </c>
      <c r="G245" s="77">
        <v>0</v>
      </c>
      <c r="H245" s="77">
        <v>-738.51</v>
      </c>
      <c r="I245" s="77">
        <v>0</v>
      </c>
      <c r="J245" s="77">
        <v>0</v>
      </c>
      <c r="K245" s="77">
        <v>0</v>
      </c>
      <c r="L245" s="78">
        <v>0</v>
      </c>
      <c r="M245" s="79">
        <v>0</v>
      </c>
    </row>
    <row r="246" spans="1:13" ht="15.75" customHeight="1">
      <c r="A246" s="74">
        <v>193</v>
      </c>
      <c r="B246" s="75" t="s">
        <v>27</v>
      </c>
      <c r="C246" s="76">
        <v>1999</v>
      </c>
      <c r="D246" s="77">
        <v>0</v>
      </c>
      <c r="E246" s="77">
        <v>0</v>
      </c>
      <c r="F246" s="77">
        <v>0</v>
      </c>
      <c r="G246" s="77">
        <v>0</v>
      </c>
      <c r="H246" s="77">
        <v>-920</v>
      </c>
      <c r="I246" s="77">
        <v>0</v>
      </c>
      <c r="J246" s="77">
        <v>0</v>
      </c>
      <c r="K246" s="77">
        <v>0</v>
      </c>
      <c r="L246" s="78">
        <v>0</v>
      </c>
      <c r="M246" s="79">
        <v>0</v>
      </c>
    </row>
    <row r="247" spans="1:13" ht="15.75" customHeight="1">
      <c r="A247" s="74">
        <v>27</v>
      </c>
      <c r="B247" s="75" t="s">
        <v>67</v>
      </c>
      <c r="C247" s="76">
        <v>1999</v>
      </c>
      <c r="D247" s="77">
        <v>0</v>
      </c>
      <c r="E247" s="77">
        <v>0</v>
      </c>
      <c r="F247" s="77">
        <v>0</v>
      </c>
      <c r="G247" s="77">
        <v>0</v>
      </c>
      <c r="H247" s="77">
        <v>0</v>
      </c>
      <c r="I247" s="77">
        <v>0</v>
      </c>
      <c r="J247" s="77">
        <v>0</v>
      </c>
      <c r="K247" s="77">
        <v>0</v>
      </c>
      <c r="L247" s="78">
        <v>1</v>
      </c>
      <c r="M247" s="79">
        <v>0</v>
      </c>
    </row>
    <row r="248" spans="1:13" ht="15.75" customHeight="1">
      <c r="A248" s="74">
        <v>244</v>
      </c>
      <c r="B248" s="75" t="s">
        <v>53</v>
      </c>
      <c r="C248" s="76">
        <v>1999</v>
      </c>
      <c r="D248" s="77">
        <v>0</v>
      </c>
      <c r="E248" s="77">
        <v>0</v>
      </c>
      <c r="F248" s="77">
        <v>0</v>
      </c>
      <c r="G248" s="77">
        <v>0</v>
      </c>
      <c r="H248" s="77">
        <v>0</v>
      </c>
      <c r="I248" s="77">
        <v>0</v>
      </c>
      <c r="J248" s="77">
        <v>0</v>
      </c>
      <c r="K248" s="77">
        <v>0</v>
      </c>
      <c r="L248" s="78">
        <v>0</v>
      </c>
      <c r="M248" s="79">
        <v>0</v>
      </c>
    </row>
    <row r="249" spans="1:13" ht="15.75" customHeight="1">
      <c r="A249" s="74">
        <v>115</v>
      </c>
      <c r="B249" s="75" t="s">
        <v>89</v>
      </c>
      <c r="C249" s="76">
        <v>1999</v>
      </c>
      <c r="D249" s="77">
        <v>0</v>
      </c>
      <c r="E249" s="77">
        <v>0</v>
      </c>
      <c r="F249" s="77">
        <v>0</v>
      </c>
      <c r="G249" s="77">
        <v>0</v>
      </c>
      <c r="H249" s="77">
        <v>0</v>
      </c>
      <c r="I249" s="77">
        <v>0</v>
      </c>
      <c r="J249" s="77">
        <v>0</v>
      </c>
      <c r="K249" s="77">
        <v>0</v>
      </c>
      <c r="L249" s="78">
        <v>0</v>
      </c>
      <c r="M249" s="79">
        <v>0</v>
      </c>
    </row>
    <row r="250" spans="1:13" ht="15.75" customHeight="1">
      <c r="A250" s="74">
        <v>152</v>
      </c>
      <c r="B250" s="75" t="s">
        <v>54</v>
      </c>
      <c r="C250" s="76">
        <v>1999</v>
      </c>
      <c r="D250" s="77">
        <v>0</v>
      </c>
      <c r="E250" s="77">
        <v>0</v>
      </c>
      <c r="F250" s="77">
        <v>0</v>
      </c>
      <c r="G250" s="77">
        <v>0</v>
      </c>
      <c r="H250" s="77">
        <v>0</v>
      </c>
      <c r="I250" s="77">
        <v>0</v>
      </c>
      <c r="J250" s="77">
        <v>0</v>
      </c>
      <c r="K250" s="77">
        <v>0</v>
      </c>
      <c r="L250" s="78">
        <v>0</v>
      </c>
      <c r="M250" s="79">
        <v>0</v>
      </c>
    </row>
    <row r="251" spans="1:13" ht="15.75" customHeight="1">
      <c r="A251" s="74">
        <v>117</v>
      </c>
      <c r="B251" s="75" t="s">
        <v>42</v>
      </c>
      <c r="C251" s="76">
        <v>1999</v>
      </c>
      <c r="D251" s="77">
        <v>0</v>
      </c>
      <c r="E251" s="77">
        <v>0</v>
      </c>
      <c r="F251" s="77">
        <v>0</v>
      </c>
      <c r="G251" s="77">
        <v>0</v>
      </c>
      <c r="H251" s="77">
        <v>-2160</v>
      </c>
      <c r="I251" s="77">
        <v>0</v>
      </c>
      <c r="J251" s="77">
        <v>0</v>
      </c>
      <c r="K251" s="77">
        <v>0</v>
      </c>
      <c r="L251" s="78">
        <v>0</v>
      </c>
      <c r="M251" s="79">
        <v>0</v>
      </c>
    </row>
    <row r="252" spans="1:13" ht="15.75" customHeight="1">
      <c r="A252" s="74">
        <v>133</v>
      </c>
      <c r="B252" s="75" t="s">
        <v>55</v>
      </c>
      <c r="C252" s="76">
        <v>1999</v>
      </c>
      <c r="D252" s="77">
        <v>0</v>
      </c>
      <c r="E252" s="77">
        <v>0</v>
      </c>
      <c r="F252" s="77">
        <v>0</v>
      </c>
      <c r="G252" s="77">
        <v>0</v>
      </c>
      <c r="H252" s="77">
        <v>0</v>
      </c>
      <c r="I252" s="77">
        <v>0</v>
      </c>
      <c r="J252" s="77">
        <v>0</v>
      </c>
      <c r="K252" s="77">
        <v>0</v>
      </c>
      <c r="L252" s="78">
        <v>0</v>
      </c>
      <c r="M252" s="79">
        <v>0</v>
      </c>
    </row>
    <row r="253" spans="1:13" ht="15.75" customHeight="1">
      <c r="A253" s="74">
        <v>134</v>
      </c>
      <c r="B253" s="75" t="s">
        <v>90</v>
      </c>
      <c r="C253" s="76">
        <v>1999</v>
      </c>
      <c r="D253" s="77">
        <v>0</v>
      </c>
      <c r="E253" s="77">
        <v>0</v>
      </c>
      <c r="F253" s="77">
        <v>0</v>
      </c>
      <c r="G253" s="77">
        <v>0</v>
      </c>
      <c r="H253" s="77">
        <v>0</v>
      </c>
      <c r="I253" s="77">
        <v>0</v>
      </c>
      <c r="J253" s="77">
        <v>0</v>
      </c>
      <c r="K253" s="77">
        <v>0</v>
      </c>
      <c r="L253" s="78">
        <v>0</v>
      </c>
      <c r="M253" s="79">
        <v>0</v>
      </c>
    </row>
    <row r="254" spans="1:13" ht="15.75" customHeight="1">
      <c r="A254" s="74">
        <v>135</v>
      </c>
      <c r="B254" s="75" t="s">
        <v>29</v>
      </c>
      <c r="C254" s="76">
        <v>1999</v>
      </c>
      <c r="D254" s="77">
        <v>0</v>
      </c>
      <c r="E254" s="77">
        <v>0</v>
      </c>
      <c r="F254" s="77">
        <v>0</v>
      </c>
      <c r="G254" s="77">
        <v>0</v>
      </c>
      <c r="H254" s="77">
        <v>0</v>
      </c>
      <c r="I254" s="77">
        <v>0</v>
      </c>
      <c r="J254" s="77">
        <v>0</v>
      </c>
      <c r="K254" s="77">
        <v>0</v>
      </c>
      <c r="L254" s="78">
        <v>0</v>
      </c>
      <c r="M254" s="79">
        <v>0</v>
      </c>
    </row>
    <row r="255" spans="1:13" ht="15.75" customHeight="1">
      <c r="A255" s="74">
        <v>62</v>
      </c>
      <c r="B255" s="75" t="s">
        <v>23</v>
      </c>
      <c r="C255" s="76">
        <v>1999</v>
      </c>
      <c r="D255" s="77">
        <v>0</v>
      </c>
      <c r="E255" s="77">
        <v>0</v>
      </c>
      <c r="F255" s="77">
        <v>0</v>
      </c>
      <c r="G255" s="77">
        <v>0</v>
      </c>
      <c r="H255" s="77">
        <v>-2990</v>
      </c>
      <c r="I255" s="77">
        <v>0</v>
      </c>
      <c r="J255" s="77">
        <v>0</v>
      </c>
      <c r="K255" s="77">
        <v>0</v>
      </c>
      <c r="L255" s="78">
        <v>0</v>
      </c>
      <c r="M255" s="79">
        <v>0</v>
      </c>
    </row>
    <row r="256" spans="1:13" ht="15.75" customHeight="1">
      <c r="A256" s="74">
        <v>7</v>
      </c>
      <c r="B256" s="75" t="s">
        <v>44</v>
      </c>
      <c r="C256" s="76">
        <v>1999</v>
      </c>
      <c r="D256" s="77">
        <v>0</v>
      </c>
      <c r="E256" s="77">
        <v>0</v>
      </c>
      <c r="F256" s="77">
        <v>0</v>
      </c>
      <c r="G256" s="77">
        <v>0</v>
      </c>
      <c r="H256" s="77">
        <v>0</v>
      </c>
      <c r="I256" s="77">
        <v>0</v>
      </c>
      <c r="J256" s="77">
        <v>0</v>
      </c>
      <c r="K256" s="77">
        <v>0</v>
      </c>
      <c r="L256" s="78">
        <v>0</v>
      </c>
      <c r="M256" s="79">
        <v>0</v>
      </c>
    </row>
    <row r="257" spans="1:13" ht="15.75" customHeight="1">
      <c r="A257" s="74">
        <v>136</v>
      </c>
      <c r="B257" s="75" t="s">
        <v>22</v>
      </c>
      <c r="C257" s="76">
        <v>1999</v>
      </c>
      <c r="D257" s="77">
        <v>0</v>
      </c>
      <c r="E257" s="77">
        <v>0</v>
      </c>
      <c r="F257" s="77">
        <v>0</v>
      </c>
      <c r="G257" s="77">
        <v>0</v>
      </c>
      <c r="H257" s="77">
        <v>0</v>
      </c>
      <c r="I257" s="77">
        <v>0</v>
      </c>
      <c r="J257" s="77">
        <v>0</v>
      </c>
      <c r="K257" s="77">
        <v>0</v>
      </c>
      <c r="L257" s="78">
        <v>0</v>
      </c>
      <c r="M257" s="79">
        <v>0</v>
      </c>
    </row>
    <row r="258" spans="1:13" ht="15.75" customHeight="1">
      <c r="A258" s="74">
        <v>155</v>
      </c>
      <c r="B258" s="75" t="s">
        <v>45</v>
      </c>
      <c r="C258" s="76">
        <v>1999</v>
      </c>
      <c r="D258" s="77">
        <v>0</v>
      </c>
      <c r="E258" s="77">
        <v>0</v>
      </c>
      <c r="F258" s="77">
        <v>0</v>
      </c>
      <c r="G258" s="77">
        <v>0</v>
      </c>
      <c r="H258" s="77">
        <v>-2080</v>
      </c>
      <c r="I258" s="77">
        <v>0</v>
      </c>
      <c r="J258" s="77">
        <v>0</v>
      </c>
      <c r="K258" s="77">
        <v>0</v>
      </c>
      <c r="L258" s="78">
        <v>0</v>
      </c>
      <c r="M258" s="79">
        <v>0</v>
      </c>
    </row>
    <row r="259" spans="1:13" ht="15.75" customHeight="1">
      <c r="A259" s="74">
        <v>195</v>
      </c>
      <c r="B259" s="75" t="s">
        <v>91</v>
      </c>
      <c r="C259" s="76">
        <v>1999</v>
      </c>
      <c r="D259" s="77">
        <v>0</v>
      </c>
      <c r="E259" s="77">
        <v>0</v>
      </c>
      <c r="F259" s="77">
        <v>0</v>
      </c>
      <c r="G259" s="77">
        <v>0</v>
      </c>
      <c r="H259" s="77">
        <v>0</v>
      </c>
      <c r="I259" s="77">
        <v>0</v>
      </c>
      <c r="J259" s="77">
        <v>0</v>
      </c>
      <c r="K259" s="77">
        <v>0</v>
      </c>
      <c r="L259" s="78">
        <v>0</v>
      </c>
      <c r="M259" s="79">
        <v>0</v>
      </c>
    </row>
    <row r="260" spans="1:13" ht="15.75" customHeight="1">
      <c r="A260" s="74">
        <v>156</v>
      </c>
      <c r="B260" s="75" t="s">
        <v>140</v>
      </c>
      <c r="C260" s="76">
        <v>1999</v>
      </c>
      <c r="D260" s="77">
        <v>0</v>
      </c>
      <c r="E260" s="77">
        <v>0</v>
      </c>
      <c r="F260" s="77">
        <v>0</v>
      </c>
      <c r="G260" s="77">
        <v>0</v>
      </c>
      <c r="H260" s="77">
        <v>-1851.99</v>
      </c>
      <c r="I260" s="77">
        <v>0</v>
      </c>
      <c r="J260" s="77">
        <v>0</v>
      </c>
      <c r="K260" s="77">
        <v>0</v>
      </c>
      <c r="L260" s="78">
        <v>0</v>
      </c>
      <c r="M260" s="79">
        <v>0</v>
      </c>
    </row>
    <row r="261" spans="1:13" ht="15.75" customHeight="1">
      <c r="A261" s="74">
        <v>223</v>
      </c>
      <c r="B261" s="75" t="s">
        <v>37</v>
      </c>
      <c r="C261" s="76">
        <v>1999</v>
      </c>
      <c r="D261" s="77">
        <v>0</v>
      </c>
      <c r="E261" s="77">
        <v>0</v>
      </c>
      <c r="F261" s="77">
        <v>0</v>
      </c>
      <c r="G261" s="77">
        <v>0</v>
      </c>
      <c r="H261" s="77">
        <v>-943.98</v>
      </c>
      <c r="I261" s="77">
        <v>0</v>
      </c>
      <c r="J261" s="77">
        <v>0</v>
      </c>
      <c r="K261" s="77">
        <v>0</v>
      </c>
      <c r="L261" s="78">
        <v>0</v>
      </c>
      <c r="M261" s="79">
        <v>0</v>
      </c>
    </row>
    <row r="262" spans="1:13" ht="15.75" customHeight="1">
      <c r="A262" s="74">
        <v>89</v>
      </c>
      <c r="B262" s="75" t="s">
        <v>124</v>
      </c>
      <c r="C262" s="76">
        <v>1999</v>
      </c>
      <c r="D262" s="77">
        <v>0</v>
      </c>
      <c r="E262" s="77">
        <v>0</v>
      </c>
      <c r="F262" s="77">
        <v>0</v>
      </c>
      <c r="G262" s="77">
        <v>0</v>
      </c>
      <c r="H262" s="77">
        <v>-1060</v>
      </c>
      <c r="I262" s="77">
        <v>0</v>
      </c>
      <c r="J262" s="77">
        <v>0</v>
      </c>
      <c r="K262" s="77">
        <v>0</v>
      </c>
      <c r="L262" s="78">
        <v>0</v>
      </c>
      <c r="M262" s="79">
        <v>0</v>
      </c>
    </row>
    <row r="263" spans="1:13" ht="15.75" customHeight="1">
      <c r="A263" s="74">
        <v>90</v>
      </c>
      <c r="B263" s="75" t="s">
        <v>69</v>
      </c>
      <c r="C263" s="76">
        <v>1999</v>
      </c>
      <c r="D263" s="77">
        <v>0</v>
      </c>
      <c r="E263" s="77">
        <v>0</v>
      </c>
      <c r="F263" s="77">
        <v>0</v>
      </c>
      <c r="G263" s="77">
        <v>0</v>
      </c>
      <c r="H263" s="77">
        <v>-200</v>
      </c>
      <c r="I263" s="77">
        <v>0</v>
      </c>
      <c r="J263" s="77">
        <v>0</v>
      </c>
      <c r="K263" s="77">
        <v>0</v>
      </c>
      <c r="L263" s="78">
        <v>0</v>
      </c>
      <c r="M263" s="79">
        <v>0</v>
      </c>
    </row>
    <row r="264" spans="1:13" ht="15.75" customHeight="1">
      <c r="A264" s="74">
        <v>245</v>
      </c>
      <c r="B264" s="75" t="s">
        <v>46</v>
      </c>
      <c r="C264" s="76">
        <v>1999</v>
      </c>
      <c r="D264" s="77">
        <v>0</v>
      </c>
      <c r="E264" s="77">
        <v>0</v>
      </c>
      <c r="F264" s="77">
        <v>0</v>
      </c>
      <c r="G264" s="77">
        <v>0</v>
      </c>
      <c r="H264" s="77">
        <v>-500</v>
      </c>
      <c r="I264" s="77">
        <v>0</v>
      </c>
      <c r="J264" s="77">
        <v>0</v>
      </c>
      <c r="K264" s="77">
        <v>0</v>
      </c>
      <c r="L264" s="78">
        <v>0</v>
      </c>
      <c r="M264" s="79">
        <v>0</v>
      </c>
    </row>
    <row r="265" spans="1:13" ht="15.75" customHeight="1">
      <c r="A265" s="74">
        <v>137</v>
      </c>
      <c r="B265" s="75" t="s">
        <v>93</v>
      </c>
      <c r="C265" s="76">
        <v>1999</v>
      </c>
      <c r="D265" s="77">
        <v>0</v>
      </c>
      <c r="E265" s="77">
        <v>0</v>
      </c>
      <c r="F265" s="77">
        <v>0</v>
      </c>
      <c r="G265" s="77">
        <v>0</v>
      </c>
      <c r="H265" s="77">
        <v>0</v>
      </c>
      <c r="I265" s="77">
        <v>0</v>
      </c>
      <c r="J265" s="77">
        <v>0</v>
      </c>
      <c r="K265" s="77">
        <v>0</v>
      </c>
      <c r="L265" s="78">
        <v>0</v>
      </c>
      <c r="M265" s="79">
        <v>0</v>
      </c>
    </row>
    <row r="266" spans="1:13" ht="15.75" customHeight="1">
      <c r="A266" s="74">
        <v>10</v>
      </c>
      <c r="B266" s="75" t="s">
        <v>30</v>
      </c>
      <c r="C266" s="76">
        <v>1999</v>
      </c>
      <c r="D266" s="77">
        <v>0</v>
      </c>
      <c r="E266" s="77">
        <v>0</v>
      </c>
      <c r="F266" s="77">
        <v>0</v>
      </c>
      <c r="G266" s="77">
        <v>0</v>
      </c>
      <c r="H266" s="77">
        <v>0</v>
      </c>
      <c r="I266" s="77">
        <v>0</v>
      </c>
      <c r="J266" s="77">
        <v>0</v>
      </c>
      <c r="K266" s="77">
        <v>0</v>
      </c>
      <c r="L266" s="78">
        <v>0</v>
      </c>
      <c r="M266" s="79">
        <v>0</v>
      </c>
    </row>
    <row r="267" spans="1:13" ht="15.75" customHeight="1">
      <c r="A267" s="74">
        <v>157</v>
      </c>
      <c r="B267" s="75" t="s">
        <v>155</v>
      </c>
      <c r="C267" s="76">
        <v>1999</v>
      </c>
      <c r="D267" s="77">
        <v>0</v>
      </c>
      <c r="E267" s="77">
        <v>0</v>
      </c>
      <c r="F267" s="77">
        <v>0</v>
      </c>
      <c r="G267" s="77">
        <v>0</v>
      </c>
      <c r="H267" s="77">
        <v>-400</v>
      </c>
      <c r="I267" s="77">
        <v>0</v>
      </c>
      <c r="J267" s="77">
        <v>0</v>
      </c>
      <c r="K267" s="77">
        <v>0</v>
      </c>
      <c r="L267" s="78">
        <v>0</v>
      </c>
      <c r="M267" s="79">
        <v>0</v>
      </c>
    </row>
    <row r="268" spans="1:13" ht="15.75" customHeight="1">
      <c r="A268" s="74">
        <v>246</v>
      </c>
      <c r="B268" s="75" t="s">
        <v>94</v>
      </c>
      <c r="C268" s="76">
        <v>1999</v>
      </c>
      <c r="D268" s="77">
        <v>0</v>
      </c>
      <c r="E268" s="77">
        <v>0</v>
      </c>
      <c r="F268" s="77">
        <v>0</v>
      </c>
      <c r="G268" s="77">
        <v>0</v>
      </c>
      <c r="H268" s="77">
        <v>0</v>
      </c>
      <c r="I268" s="77">
        <v>0</v>
      </c>
      <c r="J268" s="77">
        <v>0</v>
      </c>
      <c r="K268" s="77">
        <v>0</v>
      </c>
      <c r="L268" s="78">
        <v>0</v>
      </c>
      <c r="M268" s="79">
        <v>0</v>
      </c>
    </row>
    <row r="269" spans="1:13" ht="15.75" customHeight="1">
      <c r="A269" s="74">
        <v>66</v>
      </c>
      <c r="B269" s="75" t="s">
        <v>47</v>
      </c>
      <c r="C269" s="76">
        <v>1999</v>
      </c>
      <c r="D269" s="77">
        <v>0</v>
      </c>
      <c r="E269" s="77">
        <v>0</v>
      </c>
      <c r="F269" s="77">
        <v>0</v>
      </c>
      <c r="G269" s="77">
        <v>0</v>
      </c>
      <c r="H269" s="77">
        <v>0</v>
      </c>
      <c r="I269" s="77">
        <v>0</v>
      </c>
      <c r="J269" s="77">
        <v>0</v>
      </c>
      <c r="K269" s="77">
        <v>0</v>
      </c>
      <c r="L269" s="78">
        <v>-1</v>
      </c>
      <c r="M269" s="79">
        <v>0</v>
      </c>
    </row>
    <row r="270" spans="1:13" ht="15.75" customHeight="1">
      <c r="A270" s="74">
        <v>224</v>
      </c>
      <c r="B270" s="75" t="s">
        <v>20</v>
      </c>
      <c r="C270" s="76">
        <v>1999</v>
      </c>
      <c r="D270" s="77">
        <v>0</v>
      </c>
      <c r="E270" s="77">
        <v>0</v>
      </c>
      <c r="F270" s="77">
        <v>0</v>
      </c>
      <c r="G270" s="77">
        <v>0</v>
      </c>
      <c r="H270" s="77">
        <v>0</v>
      </c>
      <c r="I270" s="77">
        <v>0</v>
      </c>
      <c r="J270" s="77">
        <v>0</v>
      </c>
      <c r="K270" s="77">
        <v>0</v>
      </c>
      <c r="L270" s="78">
        <v>0</v>
      </c>
      <c r="M270" s="79">
        <v>0</v>
      </c>
    </row>
    <row r="271" spans="1:13" ht="15.75" customHeight="1">
      <c r="A271" s="74">
        <v>67</v>
      </c>
      <c r="B271" s="75" t="s">
        <v>163</v>
      </c>
      <c r="C271" s="76">
        <v>1999</v>
      </c>
      <c r="D271" s="77">
        <v>0</v>
      </c>
      <c r="E271" s="77">
        <v>0</v>
      </c>
      <c r="F271" s="77">
        <v>0</v>
      </c>
      <c r="G271" s="77">
        <v>0</v>
      </c>
      <c r="H271" s="77">
        <v>-200</v>
      </c>
      <c r="I271" s="77">
        <v>0</v>
      </c>
      <c r="J271" s="77">
        <v>0</v>
      </c>
      <c r="K271" s="77">
        <v>0</v>
      </c>
      <c r="L271" s="78">
        <v>-1</v>
      </c>
      <c r="M271" s="79">
        <v>1</v>
      </c>
    </row>
    <row r="272" spans="1:13" ht="15.75" customHeight="1">
      <c r="A272" s="74">
        <v>138</v>
      </c>
      <c r="B272" s="75" t="s">
        <v>31</v>
      </c>
      <c r="C272" s="76">
        <v>1999</v>
      </c>
      <c r="D272" s="77">
        <v>0</v>
      </c>
      <c r="E272" s="77">
        <v>0</v>
      </c>
      <c r="F272" s="77">
        <v>0</v>
      </c>
      <c r="G272" s="77">
        <v>0</v>
      </c>
      <c r="H272" s="77">
        <v>0</v>
      </c>
      <c r="I272" s="77">
        <v>0</v>
      </c>
      <c r="J272" s="77">
        <v>0</v>
      </c>
      <c r="K272" s="77">
        <v>0</v>
      </c>
      <c r="L272" s="78">
        <v>0</v>
      </c>
      <c r="M272" s="79">
        <v>0</v>
      </c>
    </row>
    <row r="273" spans="1:13" ht="15.75" customHeight="1">
      <c r="A273" s="74">
        <v>225</v>
      </c>
      <c r="B273" s="75" t="s">
        <v>125</v>
      </c>
      <c r="C273" s="76">
        <v>1999</v>
      </c>
      <c r="D273" s="77">
        <v>0</v>
      </c>
      <c r="E273" s="77">
        <v>0</v>
      </c>
      <c r="F273" s="77">
        <v>0</v>
      </c>
      <c r="G273" s="77">
        <v>0</v>
      </c>
      <c r="H273" s="77">
        <v>0</v>
      </c>
      <c r="I273" s="77">
        <v>0</v>
      </c>
      <c r="J273" s="77">
        <v>0</v>
      </c>
      <c r="K273" s="77">
        <v>0</v>
      </c>
      <c r="L273" s="78">
        <v>0</v>
      </c>
      <c r="M273" s="79">
        <v>0</v>
      </c>
    </row>
    <row r="274" spans="1:13" ht="15.75" customHeight="1">
      <c r="A274" s="74">
        <v>178</v>
      </c>
      <c r="B274" s="75" t="s">
        <v>95</v>
      </c>
      <c r="C274" s="76">
        <v>1999</v>
      </c>
      <c r="D274" s="77">
        <v>0</v>
      </c>
      <c r="E274" s="77">
        <v>0</v>
      </c>
      <c r="F274" s="77">
        <v>0</v>
      </c>
      <c r="G274" s="77">
        <v>0</v>
      </c>
      <c r="H274" s="77">
        <v>0</v>
      </c>
      <c r="I274" s="77">
        <v>0</v>
      </c>
      <c r="J274" s="77">
        <v>0</v>
      </c>
      <c r="K274" s="77">
        <v>0</v>
      </c>
      <c r="L274" s="78">
        <v>0</v>
      </c>
      <c r="M274" s="79">
        <v>0</v>
      </c>
    </row>
    <row r="275" spans="1:13" ht="15.75" customHeight="1">
      <c r="A275" s="74">
        <v>118</v>
      </c>
      <c r="B275" s="75" t="s">
        <v>71</v>
      </c>
      <c r="C275" s="76">
        <v>1999</v>
      </c>
      <c r="D275" s="77">
        <v>0</v>
      </c>
      <c r="E275" s="77">
        <v>0</v>
      </c>
      <c r="F275" s="77">
        <v>0</v>
      </c>
      <c r="G275" s="77">
        <v>0</v>
      </c>
      <c r="H275" s="77">
        <v>-200</v>
      </c>
      <c r="I275" s="77">
        <v>0</v>
      </c>
      <c r="J275" s="77">
        <v>0</v>
      </c>
      <c r="K275" s="77">
        <v>0</v>
      </c>
      <c r="L275" s="78">
        <v>0</v>
      </c>
      <c r="M275" s="79">
        <v>0</v>
      </c>
    </row>
    <row r="276" spans="1:13" ht="15.75" customHeight="1">
      <c r="A276" s="74">
        <v>140</v>
      </c>
      <c r="B276" s="75" t="s">
        <v>97</v>
      </c>
      <c r="C276" s="76">
        <v>1999</v>
      </c>
      <c r="D276" s="77">
        <v>0</v>
      </c>
      <c r="E276" s="77">
        <v>0</v>
      </c>
      <c r="F276" s="77">
        <v>0</v>
      </c>
      <c r="G276" s="77">
        <v>0</v>
      </c>
      <c r="H276" s="77">
        <v>0</v>
      </c>
      <c r="I276" s="77">
        <v>0</v>
      </c>
      <c r="J276" s="77">
        <v>0</v>
      </c>
      <c r="K276" s="77">
        <v>0</v>
      </c>
      <c r="L276" s="78">
        <v>0</v>
      </c>
      <c r="M276" s="79">
        <v>0</v>
      </c>
    </row>
    <row r="277" spans="1:13" ht="15.75" customHeight="1">
      <c r="A277" s="74">
        <v>197</v>
      </c>
      <c r="B277" s="75" t="s">
        <v>79</v>
      </c>
      <c r="C277" s="76">
        <v>1999</v>
      </c>
      <c r="D277" s="77">
        <v>0</v>
      </c>
      <c r="E277" s="77">
        <v>0</v>
      </c>
      <c r="F277" s="77">
        <v>0</v>
      </c>
      <c r="G277" s="77">
        <v>0</v>
      </c>
      <c r="H277" s="77">
        <v>0</v>
      </c>
      <c r="I277" s="77">
        <v>0</v>
      </c>
      <c r="J277" s="77">
        <v>0</v>
      </c>
      <c r="K277" s="77">
        <v>0</v>
      </c>
      <c r="L277" s="78">
        <v>0</v>
      </c>
      <c r="M277" s="79">
        <v>0</v>
      </c>
    </row>
    <row r="278" spans="1:13" ht="15.75" customHeight="1">
      <c r="A278" s="74">
        <v>158</v>
      </c>
      <c r="B278" s="75" t="s">
        <v>80</v>
      </c>
      <c r="C278" s="76">
        <v>1999</v>
      </c>
      <c r="D278" s="77">
        <v>0</v>
      </c>
      <c r="E278" s="77">
        <v>0</v>
      </c>
      <c r="F278" s="77">
        <v>0</v>
      </c>
      <c r="G278" s="77">
        <v>0</v>
      </c>
      <c r="H278" s="77">
        <v>-1115.97</v>
      </c>
      <c r="I278" s="77">
        <v>0</v>
      </c>
      <c r="J278" s="77">
        <v>0</v>
      </c>
      <c r="K278" s="77">
        <v>0</v>
      </c>
      <c r="L278" s="78">
        <v>0</v>
      </c>
      <c r="M278" s="79">
        <v>0</v>
      </c>
    </row>
    <row r="279" spans="1:13" ht="15.75" customHeight="1">
      <c r="A279" s="74">
        <v>141</v>
      </c>
      <c r="B279" s="75" t="s">
        <v>49</v>
      </c>
      <c r="C279" s="76">
        <v>1999</v>
      </c>
      <c r="D279" s="77">
        <v>0</v>
      </c>
      <c r="E279" s="77">
        <v>0</v>
      </c>
      <c r="F279" s="77">
        <v>0</v>
      </c>
      <c r="G279" s="77">
        <v>0</v>
      </c>
      <c r="H279" s="77">
        <v>0</v>
      </c>
      <c r="I279" s="77">
        <v>0</v>
      </c>
      <c r="J279" s="77">
        <v>0</v>
      </c>
      <c r="K279" s="77">
        <v>0</v>
      </c>
      <c r="L279" s="78">
        <v>1</v>
      </c>
      <c r="M279" s="79">
        <v>0</v>
      </c>
    </row>
    <row r="280" spans="1:13" ht="15.75" customHeight="1">
      <c r="A280" s="74">
        <v>41</v>
      </c>
      <c r="B280" s="75" t="s">
        <v>154</v>
      </c>
      <c r="C280" s="76">
        <v>1999</v>
      </c>
      <c r="D280" s="77">
        <v>0</v>
      </c>
      <c r="E280" s="77">
        <v>0</v>
      </c>
      <c r="F280" s="77">
        <v>0</v>
      </c>
      <c r="G280" s="77">
        <v>0</v>
      </c>
      <c r="H280" s="77">
        <v>-768.01</v>
      </c>
      <c r="I280" s="77">
        <v>0</v>
      </c>
      <c r="J280" s="77">
        <v>0</v>
      </c>
      <c r="K280" s="77">
        <v>0</v>
      </c>
      <c r="L280" s="78">
        <v>0</v>
      </c>
      <c r="M280" s="79">
        <v>0</v>
      </c>
    </row>
    <row r="281" spans="1:13" ht="15.75" customHeight="1">
      <c r="A281" s="74">
        <v>249</v>
      </c>
      <c r="B281" s="75" t="s">
        <v>99</v>
      </c>
      <c r="C281" s="76">
        <v>1999</v>
      </c>
      <c r="D281" s="77">
        <v>0</v>
      </c>
      <c r="E281" s="77">
        <v>0</v>
      </c>
      <c r="F281" s="77">
        <v>0</v>
      </c>
      <c r="G281" s="77">
        <v>0</v>
      </c>
      <c r="H281" s="77">
        <v>0</v>
      </c>
      <c r="I281" s="77">
        <v>0</v>
      </c>
      <c r="J281" s="77">
        <v>0</v>
      </c>
      <c r="K281" s="77">
        <v>0</v>
      </c>
      <c r="L281" s="78">
        <v>0</v>
      </c>
      <c r="M281" s="79">
        <v>0</v>
      </c>
    </row>
    <row r="282" spans="1:13" ht="15.75" customHeight="1">
      <c r="A282" s="74">
        <v>250</v>
      </c>
      <c r="B282" s="75" t="s">
        <v>100</v>
      </c>
      <c r="C282" s="76">
        <v>1999</v>
      </c>
      <c r="D282" s="77">
        <v>0</v>
      </c>
      <c r="E282" s="77">
        <v>0</v>
      </c>
      <c r="F282" s="77">
        <v>0</v>
      </c>
      <c r="G282" s="77">
        <v>0</v>
      </c>
      <c r="H282" s="77">
        <v>-100</v>
      </c>
      <c r="I282" s="77">
        <v>0</v>
      </c>
      <c r="J282" s="77">
        <v>0</v>
      </c>
      <c r="K282" s="77">
        <v>0</v>
      </c>
      <c r="L282" s="78">
        <v>0</v>
      </c>
      <c r="M282" s="79">
        <v>0</v>
      </c>
    </row>
    <row r="283" spans="1:13" ht="15.75" customHeight="1">
      <c r="A283" s="74">
        <v>198</v>
      </c>
      <c r="B283" s="75" t="s">
        <v>60</v>
      </c>
      <c r="C283" s="76">
        <v>1999</v>
      </c>
      <c r="D283" s="77">
        <v>0</v>
      </c>
      <c r="E283" s="77">
        <v>0</v>
      </c>
      <c r="F283" s="77">
        <v>0</v>
      </c>
      <c r="G283" s="77">
        <v>0</v>
      </c>
      <c r="H283" s="77">
        <v>0</v>
      </c>
      <c r="I283" s="77">
        <v>0</v>
      </c>
      <c r="J283" s="77">
        <v>0</v>
      </c>
      <c r="K283" s="77">
        <v>0</v>
      </c>
      <c r="L283" s="78">
        <v>0</v>
      </c>
      <c r="M283" s="79">
        <v>0</v>
      </c>
    </row>
    <row r="284" spans="1:13" ht="15.75" customHeight="1">
      <c r="A284" s="74">
        <v>199</v>
      </c>
      <c r="B284" s="75" t="s">
        <v>61</v>
      </c>
      <c r="C284" s="76">
        <v>1999</v>
      </c>
      <c r="D284" s="77">
        <v>0</v>
      </c>
      <c r="E284" s="77">
        <v>0</v>
      </c>
      <c r="F284" s="77">
        <v>0</v>
      </c>
      <c r="G284" s="77">
        <v>0</v>
      </c>
      <c r="H284" s="77">
        <v>-600</v>
      </c>
      <c r="I284" s="77">
        <v>0</v>
      </c>
      <c r="J284" s="77">
        <v>0</v>
      </c>
      <c r="K284" s="77">
        <v>0</v>
      </c>
      <c r="L284" s="78">
        <v>0</v>
      </c>
      <c r="M284" s="79">
        <v>0</v>
      </c>
    </row>
    <row r="285" spans="1:13" ht="15.75" customHeight="1">
      <c r="A285" s="74">
        <v>142</v>
      </c>
      <c r="B285" s="75" t="s">
        <v>24</v>
      </c>
      <c r="C285" s="76">
        <v>1999</v>
      </c>
      <c r="D285" s="77">
        <v>0</v>
      </c>
      <c r="E285" s="77">
        <v>0</v>
      </c>
      <c r="F285" s="77">
        <v>0</v>
      </c>
      <c r="G285" s="77">
        <v>0</v>
      </c>
      <c r="H285" s="77">
        <v>0</v>
      </c>
      <c r="I285" s="77">
        <v>0</v>
      </c>
      <c r="J285" s="77">
        <v>0</v>
      </c>
      <c r="K285" s="77">
        <v>0</v>
      </c>
      <c r="L285" s="78">
        <v>0</v>
      </c>
      <c r="M285" s="79">
        <v>0</v>
      </c>
    </row>
    <row r="286" spans="1:13" ht="15.75" customHeight="1">
      <c r="A286" s="74">
        <v>120</v>
      </c>
      <c r="B286" s="75" t="s">
        <v>32</v>
      </c>
      <c r="C286" s="76">
        <v>1999</v>
      </c>
      <c r="D286" s="77">
        <v>0</v>
      </c>
      <c r="E286" s="77">
        <v>0</v>
      </c>
      <c r="F286" s="77">
        <v>0</v>
      </c>
      <c r="G286" s="77">
        <v>0</v>
      </c>
      <c r="H286" s="77">
        <v>-1800</v>
      </c>
      <c r="I286" s="77">
        <v>0</v>
      </c>
      <c r="J286" s="77">
        <v>0</v>
      </c>
      <c r="K286" s="77">
        <v>0</v>
      </c>
      <c r="L286" s="78">
        <v>0</v>
      </c>
      <c r="M286" s="79">
        <v>0</v>
      </c>
    </row>
    <row r="287" spans="1:13" ht="15.75" customHeight="1">
      <c r="A287" s="74">
        <v>69</v>
      </c>
      <c r="B287" s="75" t="s">
        <v>73</v>
      </c>
      <c r="C287" s="76">
        <v>1999</v>
      </c>
      <c r="D287" s="77">
        <v>0</v>
      </c>
      <c r="E287" s="77">
        <v>0</v>
      </c>
      <c r="F287" s="77">
        <v>0</v>
      </c>
      <c r="G287" s="77">
        <v>0</v>
      </c>
      <c r="H287" s="77">
        <v>0</v>
      </c>
      <c r="I287" s="77">
        <v>0</v>
      </c>
      <c r="J287" s="77">
        <v>0</v>
      </c>
      <c r="K287" s="77">
        <v>0</v>
      </c>
      <c r="L287" s="78">
        <v>0</v>
      </c>
      <c r="M287" s="79">
        <v>0</v>
      </c>
    </row>
    <row r="288" spans="1:13" ht="15.75" customHeight="1">
      <c r="A288" s="74">
        <v>251</v>
      </c>
      <c r="B288" s="75" t="s">
        <v>33</v>
      </c>
      <c r="C288" s="76">
        <v>1999</v>
      </c>
      <c r="D288" s="77">
        <v>0</v>
      </c>
      <c r="E288" s="77">
        <v>0</v>
      </c>
      <c r="F288" s="77">
        <v>0</v>
      </c>
      <c r="G288" s="77">
        <v>0</v>
      </c>
      <c r="H288" s="77">
        <v>0</v>
      </c>
      <c r="I288" s="77">
        <v>0</v>
      </c>
      <c r="J288" s="77">
        <v>0</v>
      </c>
      <c r="K288" s="77">
        <v>0</v>
      </c>
      <c r="L288" s="78">
        <v>0</v>
      </c>
      <c r="M288" s="79">
        <v>0</v>
      </c>
    </row>
    <row r="289" spans="1:13" ht="15.75" customHeight="1">
      <c r="A289" s="74">
        <v>121</v>
      </c>
      <c r="B289" s="75" t="s">
        <v>63</v>
      </c>
      <c r="C289" s="76">
        <v>1999</v>
      </c>
      <c r="D289" s="77">
        <v>0</v>
      </c>
      <c r="E289" s="77">
        <v>0</v>
      </c>
      <c r="F289" s="77">
        <v>0</v>
      </c>
      <c r="G289" s="77">
        <v>0</v>
      </c>
      <c r="H289" s="77">
        <v>-490</v>
      </c>
      <c r="I289" s="77">
        <v>0</v>
      </c>
      <c r="J289" s="77">
        <v>0</v>
      </c>
      <c r="K289" s="77">
        <v>0</v>
      </c>
      <c r="L289" s="78">
        <v>0</v>
      </c>
      <c r="M289" s="79">
        <v>0</v>
      </c>
    </row>
    <row r="290" spans="1:13" ht="15.75" customHeight="1">
      <c r="A290" s="74">
        <v>229</v>
      </c>
      <c r="B290" s="75" t="s">
        <v>101</v>
      </c>
      <c r="C290" s="76">
        <v>1999</v>
      </c>
      <c r="D290" s="77">
        <v>0</v>
      </c>
      <c r="E290" s="77">
        <v>0</v>
      </c>
      <c r="F290" s="77">
        <v>0</v>
      </c>
      <c r="G290" s="77">
        <v>0</v>
      </c>
      <c r="H290" s="77">
        <v>0</v>
      </c>
      <c r="I290" s="77">
        <v>0</v>
      </c>
      <c r="J290" s="77">
        <v>0</v>
      </c>
      <c r="K290" s="77">
        <v>0</v>
      </c>
      <c r="L290" s="78">
        <v>0</v>
      </c>
      <c r="M290" s="79">
        <v>0</v>
      </c>
    </row>
    <row r="291" spans="1:13" ht="15.75" customHeight="1">
      <c r="A291" s="74">
        <v>181</v>
      </c>
      <c r="B291" s="75" t="s">
        <v>102</v>
      </c>
      <c r="C291" s="76">
        <v>1999</v>
      </c>
      <c r="D291" s="77">
        <v>0</v>
      </c>
      <c r="E291" s="77">
        <v>0</v>
      </c>
      <c r="F291" s="77">
        <v>0</v>
      </c>
      <c r="G291" s="77">
        <v>0</v>
      </c>
      <c r="H291" s="77">
        <v>0</v>
      </c>
      <c r="I291" s="77">
        <v>0</v>
      </c>
      <c r="J291" s="77">
        <v>0</v>
      </c>
      <c r="K291" s="77">
        <v>0</v>
      </c>
      <c r="L291" s="78">
        <v>0</v>
      </c>
      <c r="M291" s="79">
        <v>0</v>
      </c>
    </row>
    <row r="292" spans="1:13" ht="15.75" customHeight="1">
      <c r="A292" s="74">
        <v>230</v>
      </c>
      <c r="B292" s="75" t="s">
        <v>34</v>
      </c>
      <c r="C292" s="76">
        <v>1999</v>
      </c>
      <c r="D292" s="77">
        <v>0</v>
      </c>
      <c r="E292" s="77">
        <v>0</v>
      </c>
      <c r="F292" s="77">
        <v>0</v>
      </c>
      <c r="G292" s="77">
        <v>0</v>
      </c>
      <c r="H292" s="77">
        <v>-1366.02</v>
      </c>
      <c r="I292" s="77">
        <v>0</v>
      </c>
      <c r="J292" s="77">
        <v>0</v>
      </c>
      <c r="K292" s="77">
        <v>0</v>
      </c>
      <c r="L292" s="78">
        <v>0</v>
      </c>
      <c r="M292" s="79">
        <v>0</v>
      </c>
    </row>
    <row r="293" spans="1:13" ht="15.75" customHeight="1">
      <c r="A293" s="74">
        <v>161</v>
      </c>
      <c r="B293" s="75" t="s">
        <v>38</v>
      </c>
      <c r="C293" s="76">
        <v>1999</v>
      </c>
      <c r="D293" s="77">
        <v>0</v>
      </c>
      <c r="E293" s="77">
        <v>0</v>
      </c>
      <c r="F293" s="77">
        <v>0</v>
      </c>
      <c r="G293" s="77">
        <v>0</v>
      </c>
      <c r="H293" s="77">
        <v>0</v>
      </c>
      <c r="I293" s="77">
        <v>0</v>
      </c>
      <c r="J293" s="77">
        <v>0</v>
      </c>
      <c r="K293" s="77">
        <v>0</v>
      </c>
      <c r="L293" s="78">
        <v>0</v>
      </c>
      <c r="M293" s="79">
        <v>0</v>
      </c>
    </row>
    <row r="294" spans="1:13" ht="15.75" customHeight="1">
      <c r="A294" s="74">
        <v>261</v>
      </c>
      <c r="B294" s="75" t="s">
        <v>35</v>
      </c>
      <c r="C294" s="76">
        <v>1999</v>
      </c>
      <c r="D294" s="77">
        <v>0</v>
      </c>
      <c r="E294" s="77">
        <v>0</v>
      </c>
      <c r="F294" s="77">
        <v>0</v>
      </c>
      <c r="G294" s="77">
        <v>0</v>
      </c>
      <c r="H294" s="77">
        <v>-3190</v>
      </c>
      <c r="I294" s="77">
        <v>0</v>
      </c>
      <c r="J294" s="77">
        <v>0</v>
      </c>
      <c r="K294" s="77">
        <v>0</v>
      </c>
      <c r="L294" s="78">
        <v>0</v>
      </c>
      <c r="M294" s="79">
        <v>0</v>
      </c>
    </row>
    <row r="295" spans="1:13" ht="15.75" customHeight="1">
      <c r="A295" s="74"/>
      <c r="B295" s="75"/>
      <c r="C295" s="76"/>
      <c r="D295" s="77"/>
      <c r="E295" s="77"/>
      <c r="F295" s="77"/>
      <c r="G295" s="77"/>
      <c r="H295" s="77"/>
      <c r="I295" s="77"/>
      <c r="J295" s="77"/>
      <c r="K295" s="77"/>
      <c r="L295" s="78"/>
      <c r="M295" s="79"/>
    </row>
    <row r="296" spans="1:13" ht="15.75" customHeight="1">
      <c r="A296" s="74"/>
      <c r="B296" s="75" t="s">
        <v>279</v>
      </c>
      <c r="C296" s="76"/>
      <c r="D296" s="77">
        <v>0</v>
      </c>
      <c r="E296" s="77">
        <v>0</v>
      </c>
      <c r="F296" s="77">
        <v>0</v>
      </c>
      <c r="G296" s="77">
        <v>0</v>
      </c>
      <c r="H296" s="77">
        <v>-30828.45</v>
      </c>
      <c r="I296" s="77">
        <v>0</v>
      </c>
      <c r="J296" s="77">
        <v>0</v>
      </c>
      <c r="K296" s="77">
        <v>0</v>
      </c>
      <c r="L296" s="78">
        <v>1</v>
      </c>
      <c r="M296" s="79">
        <v>1</v>
      </c>
    </row>
    <row r="297" spans="1:13" ht="15.75" customHeight="1">
      <c r="A297" s="74"/>
      <c r="B297" s="75"/>
      <c r="C297" s="76"/>
      <c r="D297" s="77"/>
      <c r="E297" s="77"/>
      <c r="F297" s="77"/>
      <c r="G297" s="77"/>
      <c r="H297" s="77"/>
      <c r="I297" s="77"/>
      <c r="J297" s="77"/>
      <c r="K297" s="77"/>
      <c r="L297" s="78"/>
      <c r="M297" s="79"/>
    </row>
    <row r="298" spans="1:13" ht="15.75" customHeight="1">
      <c r="A298" s="74"/>
      <c r="B298" s="75" t="s">
        <v>280</v>
      </c>
      <c r="C298" s="76"/>
      <c r="D298" s="77"/>
      <c r="E298" s="77"/>
      <c r="F298" s="77"/>
      <c r="G298" s="77" t="s">
        <v>282</v>
      </c>
      <c r="H298" s="77">
        <v>-33294.75</v>
      </c>
      <c r="I298" s="77">
        <v>0</v>
      </c>
      <c r="J298" s="77">
        <v>0</v>
      </c>
      <c r="K298" s="77">
        <v>0</v>
      </c>
      <c r="L298" s="78"/>
      <c r="M298" s="79"/>
    </row>
    <row r="299" spans="1:13" ht="15.75" customHeight="1">
      <c r="A299" s="74">
        <v>131</v>
      </c>
      <c r="B299" s="75" t="s">
        <v>25</v>
      </c>
      <c r="C299" s="76">
        <v>2000</v>
      </c>
      <c r="D299" s="77">
        <v>0</v>
      </c>
      <c r="E299" s="77">
        <v>0</v>
      </c>
      <c r="F299" s="77">
        <v>0</v>
      </c>
      <c r="G299" s="77">
        <v>0</v>
      </c>
      <c r="H299" s="77">
        <v>0</v>
      </c>
      <c r="I299" s="77">
        <v>0</v>
      </c>
      <c r="J299" s="77">
        <v>0</v>
      </c>
      <c r="K299" s="77">
        <v>0</v>
      </c>
      <c r="L299" s="78">
        <v>0</v>
      </c>
      <c r="M299" s="79">
        <v>0</v>
      </c>
    </row>
    <row r="300" spans="1:13" ht="15.75" customHeight="1">
      <c r="A300" s="74">
        <v>241</v>
      </c>
      <c r="B300" s="75" t="s">
        <v>104</v>
      </c>
      <c r="C300" s="76">
        <v>2000</v>
      </c>
      <c r="D300" s="77">
        <v>0</v>
      </c>
      <c r="E300" s="77">
        <v>0</v>
      </c>
      <c r="F300" s="77">
        <v>0</v>
      </c>
      <c r="G300" s="77">
        <v>0</v>
      </c>
      <c r="H300" s="77">
        <v>0</v>
      </c>
      <c r="I300" s="77">
        <v>0</v>
      </c>
      <c r="J300" s="77">
        <v>0</v>
      </c>
      <c r="K300" s="77">
        <v>0</v>
      </c>
      <c r="L300" s="78">
        <v>0</v>
      </c>
      <c r="M300" s="79">
        <v>0</v>
      </c>
    </row>
    <row r="301" spans="1:13" ht="15.75" customHeight="1">
      <c r="A301" s="74">
        <v>2</v>
      </c>
      <c r="B301" s="75" t="s">
        <v>113</v>
      </c>
      <c r="C301" s="76">
        <v>2000</v>
      </c>
      <c r="D301" s="77">
        <v>0</v>
      </c>
      <c r="E301" s="77">
        <v>0</v>
      </c>
      <c r="F301" s="77">
        <v>0</v>
      </c>
      <c r="G301" s="77">
        <v>0</v>
      </c>
      <c r="H301" s="77">
        <v>-476</v>
      </c>
      <c r="I301" s="77">
        <v>0</v>
      </c>
      <c r="J301" s="77">
        <v>0</v>
      </c>
      <c r="K301" s="77">
        <v>0</v>
      </c>
      <c r="L301" s="78">
        <v>0</v>
      </c>
      <c r="M301" s="79">
        <v>0</v>
      </c>
    </row>
    <row r="302" spans="1:13" ht="15.75" customHeight="1">
      <c r="A302" s="74">
        <v>211</v>
      </c>
      <c r="B302" s="75" t="s">
        <v>183</v>
      </c>
      <c r="C302" s="76">
        <v>2000</v>
      </c>
      <c r="D302" s="77">
        <v>0</v>
      </c>
      <c r="E302" s="77">
        <v>0</v>
      </c>
      <c r="F302" s="77">
        <v>0</v>
      </c>
      <c r="G302" s="77">
        <v>0</v>
      </c>
      <c r="H302" s="77">
        <v>0</v>
      </c>
      <c r="I302" s="77">
        <v>0</v>
      </c>
      <c r="J302" s="77">
        <v>0</v>
      </c>
      <c r="K302" s="77">
        <v>0</v>
      </c>
      <c r="L302" s="78">
        <v>0</v>
      </c>
      <c r="M302" s="79">
        <v>0</v>
      </c>
    </row>
    <row r="303" spans="1:13" ht="15.75" customHeight="1">
      <c r="A303" s="74">
        <v>51</v>
      </c>
      <c r="B303" s="75" t="s">
        <v>64</v>
      </c>
      <c r="C303" s="76">
        <v>2000</v>
      </c>
      <c r="D303" s="77">
        <v>0</v>
      </c>
      <c r="E303" s="77">
        <v>0</v>
      </c>
      <c r="F303" s="77">
        <v>0</v>
      </c>
      <c r="G303" s="77">
        <v>0</v>
      </c>
      <c r="H303" s="77">
        <v>0</v>
      </c>
      <c r="I303" s="77">
        <v>0</v>
      </c>
      <c r="J303" s="77">
        <v>0</v>
      </c>
      <c r="K303" s="77">
        <v>0</v>
      </c>
      <c r="L303" s="78">
        <v>0</v>
      </c>
      <c r="M303" s="79">
        <v>0</v>
      </c>
    </row>
    <row r="304" spans="1:13" ht="15.75" customHeight="1">
      <c r="A304" s="74">
        <v>52</v>
      </c>
      <c r="B304" s="75" t="s">
        <v>83</v>
      </c>
      <c r="C304" s="76">
        <v>2000</v>
      </c>
      <c r="D304" s="77">
        <v>0</v>
      </c>
      <c r="E304" s="77">
        <v>0</v>
      </c>
      <c r="F304" s="77">
        <v>0</v>
      </c>
      <c r="G304" s="77">
        <v>0</v>
      </c>
      <c r="H304" s="77">
        <v>-2010.33</v>
      </c>
      <c r="I304" s="77">
        <v>0</v>
      </c>
      <c r="J304" s="77">
        <v>0</v>
      </c>
      <c r="K304" s="77">
        <v>0</v>
      </c>
      <c r="L304" s="78">
        <v>0</v>
      </c>
      <c r="M304" s="79">
        <v>0</v>
      </c>
    </row>
    <row r="305" spans="1:13" ht="15.75" customHeight="1">
      <c r="A305" s="74">
        <v>242</v>
      </c>
      <c r="B305" s="75" t="s">
        <v>84</v>
      </c>
      <c r="C305" s="76">
        <v>2000</v>
      </c>
      <c r="D305" s="77">
        <v>0</v>
      </c>
      <c r="E305" s="77">
        <v>0</v>
      </c>
      <c r="F305" s="77">
        <v>0</v>
      </c>
      <c r="G305" s="77">
        <v>0</v>
      </c>
      <c r="H305" s="77">
        <v>0</v>
      </c>
      <c r="I305" s="77">
        <v>0</v>
      </c>
      <c r="J305" s="77">
        <v>0</v>
      </c>
      <c r="K305" s="77">
        <v>0</v>
      </c>
      <c r="L305" s="78">
        <v>0</v>
      </c>
      <c r="M305" s="79">
        <v>0</v>
      </c>
    </row>
    <row r="306" spans="1:13" ht="15.75" customHeight="1">
      <c r="A306" s="74">
        <v>213</v>
      </c>
      <c r="B306" s="75" t="s">
        <v>106</v>
      </c>
      <c r="C306" s="76">
        <v>2000</v>
      </c>
      <c r="D306" s="77">
        <v>0</v>
      </c>
      <c r="E306" s="77">
        <v>0</v>
      </c>
      <c r="F306" s="77">
        <v>0</v>
      </c>
      <c r="G306" s="77">
        <v>0</v>
      </c>
      <c r="H306" s="77">
        <v>0</v>
      </c>
      <c r="I306" s="77">
        <v>0</v>
      </c>
      <c r="J306" s="77">
        <v>0</v>
      </c>
      <c r="K306" s="77">
        <v>0</v>
      </c>
      <c r="L306" s="78">
        <v>0</v>
      </c>
      <c r="M306" s="79">
        <v>0</v>
      </c>
    </row>
    <row r="307" spans="1:13" ht="15.75" customHeight="1">
      <c r="A307" s="74">
        <v>84</v>
      </c>
      <c r="B307" s="75" t="s">
        <v>26</v>
      </c>
      <c r="C307" s="76">
        <v>2000</v>
      </c>
      <c r="D307" s="77">
        <v>0</v>
      </c>
      <c r="E307" s="77">
        <v>0</v>
      </c>
      <c r="F307" s="77">
        <v>0</v>
      </c>
      <c r="G307" s="77">
        <v>0</v>
      </c>
      <c r="H307" s="77">
        <v>-400</v>
      </c>
      <c r="I307" s="77">
        <v>0</v>
      </c>
      <c r="J307" s="77">
        <v>0</v>
      </c>
      <c r="K307" s="77">
        <v>0</v>
      </c>
      <c r="L307" s="78">
        <v>0</v>
      </c>
      <c r="M307" s="79">
        <v>0</v>
      </c>
    </row>
    <row r="308" spans="1:13" ht="15.75" customHeight="1">
      <c r="A308" s="74">
        <v>86</v>
      </c>
      <c r="B308" s="75" t="s">
        <v>108</v>
      </c>
      <c r="C308" s="76">
        <v>2000</v>
      </c>
      <c r="D308" s="77">
        <v>0</v>
      </c>
      <c r="E308" s="77">
        <v>0</v>
      </c>
      <c r="F308" s="77">
        <v>0</v>
      </c>
      <c r="G308" s="77">
        <v>0</v>
      </c>
      <c r="H308" s="77">
        <v>0</v>
      </c>
      <c r="I308" s="77">
        <v>0</v>
      </c>
      <c r="J308" s="77">
        <v>0</v>
      </c>
      <c r="K308" s="77">
        <v>0</v>
      </c>
      <c r="L308" s="78">
        <v>0</v>
      </c>
      <c r="M308" s="79">
        <v>0</v>
      </c>
    </row>
    <row r="309" spans="1:13" ht="15.75" customHeight="1">
      <c r="A309" s="74">
        <v>243</v>
      </c>
      <c r="B309" s="75" t="s">
        <v>137</v>
      </c>
      <c r="C309" s="76">
        <v>2000</v>
      </c>
      <c r="D309" s="77">
        <v>0</v>
      </c>
      <c r="E309" s="77">
        <v>0</v>
      </c>
      <c r="F309" s="77">
        <v>0</v>
      </c>
      <c r="G309" s="77">
        <v>0</v>
      </c>
      <c r="H309" s="77">
        <v>-600</v>
      </c>
      <c r="I309" s="77">
        <v>0</v>
      </c>
      <c r="J309" s="77">
        <v>0</v>
      </c>
      <c r="K309" s="77">
        <v>0</v>
      </c>
      <c r="L309" s="78">
        <v>0</v>
      </c>
      <c r="M309" s="79">
        <v>0</v>
      </c>
    </row>
    <row r="310" spans="1:13" ht="15.75" customHeight="1">
      <c r="A310" s="74">
        <v>192</v>
      </c>
      <c r="B310" s="75" t="s">
        <v>40</v>
      </c>
      <c r="C310" s="76">
        <v>2000</v>
      </c>
      <c r="D310" s="77">
        <v>0</v>
      </c>
      <c r="E310" s="77">
        <v>0</v>
      </c>
      <c r="F310" s="77">
        <v>0</v>
      </c>
      <c r="G310" s="77">
        <v>0</v>
      </c>
      <c r="H310" s="77">
        <v>0</v>
      </c>
      <c r="I310" s="77">
        <v>0</v>
      </c>
      <c r="J310" s="77">
        <v>0</v>
      </c>
      <c r="K310" s="77">
        <v>0</v>
      </c>
      <c r="L310" s="78">
        <v>0</v>
      </c>
      <c r="M310" s="79">
        <v>0</v>
      </c>
    </row>
    <row r="311" spans="1:13" ht="15.75" customHeight="1">
      <c r="A311" s="74">
        <v>193</v>
      </c>
      <c r="B311" s="75" t="s">
        <v>27</v>
      </c>
      <c r="C311" s="76">
        <v>2000</v>
      </c>
      <c r="D311" s="77">
        <v>0</v>
      </c>
      <c r="E311" s="77">
        <v>0</v>
      </c>
      <c r="F311" s="77">
        <v>0</v>
      </c>
      <c r="G311" s="77">
        <v>0</v>
      </c>
      <c r="H311" s="77">
        <v>0</v>
      </c>
      <c r="I311" s="77">
        <v>0</v>
      </c>
      <c r="J311" s="77">
        <v>0</v>
      </c>
      <c r="K311" s="77">
        <v>0</v>
      </c>
      <c r="L311" s="78">
        <v>0</v>
      </c>
      <c r="M311" s="79">
        <v>0</v>
      </c>
    </row>
    <row r="312" spans="1:13" ht="15.75" customHeight="1">
      <c r="A312" s="74">
        <v>28</v>
      </c>
      <c r="B312" s="75" t="s">
        <v>130</v>
      </c>
      <c r="C312" s="76">
        <v>2000</v>
      </c>
      <c r="D312" s="77">
        <v>0</v>
      </c>
      <c r="E312" s="77">
        <v>0</v>
      </c>
      <c r="F312" s="77">
        <v>0</v>
      </c>
      <c r="G312" s="77">
        <v>0</v>
      </c>
      <c r="H312" s="77">
        <v>-2020</v>
      </c>
      <c r="I312" s="77">
        <v>0</v>
      </c>
      <c r="J312" s="77">
        <v>0</v>
      </c>
      <c r="K312" s="77">
        <v>0</v>
      </c>
      <c r="L312" s="78">
        <v>-1</v>
      </c>
      <c r="M312" s="79">
        <v>1</v>
      </c>
    </row>
    <row r="313" spans="1:13" ht="15.75" customHeight="1">
      <c r="A313" s="74">
        <v>29</v>
      </c>
      <c r="B313" s="75" t="s">
        <v>146</v>
      </c>
      <c r="C313" s="76">
        <v>2000</v>
      </c>
      <c r="D313" s="77">
        <v>0</v>
      </c>
      <c r="E313" s="77">
        <v>0</v>
      </c>
      <c r="F313" s="77">
        <v>0</v>
      </c>
      <c r="G313" s="77">
        <v>0</v>
      </c>
      <c r="H313" s="77">
        <v>-926</v>
      </c>
      <c r="I313" s="77">
        <v>0</v>
      </c>
      <c r="J313" s="77">
        <v>0</v>
      </c>
      <c r="K313" s="77">
        <v>0</v>
      </c>
      <c r="L313" s="78">
        <v>1</v>
      </c>
      <c r="M313" s="79">
        <v>0</v>
      </c>
    </row>
    <row r="314" spans="1:13" ht="15.75" customHeight="1">
      <c r="A314" s="74">
        <v>57</v>
      </c>
      <c r="B314" s="75" t="s">
        <v>110</v>
      </c>
      <c r="C314" s="76">
        <v>2000</v>
      </c>
      <c r="D314" s="77">
        <v>0</v>
      </c>
      <c r="E314" s="77">
        <v>0</v>
      </c>
      <c r="F314" s="77">
        <v>0</v>
      </c>
      <c r="G314" s="77">
        <v>0</v>
      </c>
      <c r="H314" s="77">
        <v>0</v>
      </c>
      <c r="I314" s="77">
        <v>0</v>
      </c>
      <c r="J314" s="77">
        <v>0</v>
      </c>
      <c r="K314" s="77">
        <v>0</v>
      </c>
      <c r="L314" s="78">
        <v>0</v>
      </c>
      <c r="M314" s="79">
        <v>0</v>
      </c>
    </row>
    <row r="315" spans="1:13" ht="15.75" customHeight="1">
      <c r="A315" s="74">
        <v>244</v>
      </c>
      <c r="B315" s="75" t="s">
        <v>53</v>
      </c>
      <c r="C315" s="76">
        <v>2000</v>
      </c>
      <c r="D315" s="77">
        <v>0</v>
      </c>
      <c r="E315" s="77">
        <v>0</v>
      </c>
      <c r="F315" s="77">
        <v>0</v>
      </c>
      <c r="G315" s="77">
        <v>0</v>
      </c>
      <c r="H315" s="77">
        <v>0</v>
      </c>
      <c r="I315" s="77">
        <v>0</v>
      </c>
      <c r="J315" s="77">
        <v>0</v>
      </c>
      <c r="K315" s="77">
        <v>0</v>
      </c>
      <c r="L315" s="78">
        <v>0</v>
      </c>
      <c r="M315" s="79">
        <v>0</v>
      </c>
    </row>
    <row r="316" spans="1:13" ht="15.75" customHeight="1">
      <c r="A316" s="74">
        <v>115</v>
      </c>
      <c r="B316" s="75" t="s">
        <v>89</v>
      </c>
      <c r="C316" s="76">
        <v>2000</v>
      </c>
      <c r="D316" s="77">
        <v>0</v>
      </c>
      <c r="E316" s="77">
        <v>0</v>
      </c>
      <c r="F316" s="77">
        <v>0</v>
      </c>
      <c r="G316" s="77">
        <v>0</v>
      </c>
      <c r="H316" s="77">
        <v>0</v>
      </c>
      <c r="I316" s="77">
        <v>0</v>
      </c>
      <c r="J316" s="77">
        <v>0</v>
      </c>
      <c r="K316" s="77">
        <v>0</v>
      </c>
      <c r="L316" s="78">
        <v>0</v>
      </c>
      <c r="M316" s="79">
        <v>0</v>
      </c>
    </row>
    <row r="317" spans="1:13" ht="15.75" customHeight="1">
      <c r="A317" s="74">
        <v>220</v>
      </c>
      <c r="B317" s="75" t="s">
        <v>184</v>
      </c>
      <c r="C317" s="76">
        <v>2000</v>
      </c>
      <c r="D317" s="77">
        <v>0</v>
      </c>
      <c r="E317" s="77">
        <v>0</v>
      </c>
      <c r="F317" s="77">
        <v>0</v>
      </c>
      <c r="G317" s="77">
        <v>0</v>
      </c>
      <c r="H317" s="77">
        <v>-2501.14</v>
      </c>
      <c r="I317" s="77">
        <v>0</v>
      </c>
      <c r="J317" s="77">
        <v>0</v>
      </c>
      <c r="K317" s="77">
        <v>0</v>
      </c>
      <c r="L317" s="78">
        <v>0</v>
      </c>
      <c r="M317" s="79">
        <v>0</v>
      </c>
    </row>
    <row r="318" spans="1:13" ht="15.75" customHeight="1">
      <c r="A318" s="74">
        <v>152</v>
      </c>
      <c r="B318" s="75" t="s">
        <v>54</v>
      </c>
      <c r="C318" s="76">
        <v>2000</v>
      </c>
      <c r="D318" s="77">
        <v>0</v>
      </c>
      <c r="E318" s="77">
        <v>0</v>
      </c>
      <c r="F318" s="77">
        <v>0</v>
      </c>
      <c r="G318" s="77">
        <v>0</v>
      </c>
      <c r="H318" s="77">
        <v>0</v>
      </c>
      <c r="I318" s="77">
        <v>0</v>
      </c>
      <c r="J318" s="77">
        <v>0</v>
      </c>
      <c r="K318" s="77">
        <v>0</v>
      </c>
      <c r="L318" s="78">
        <v>-5</v>
      </c>
      <c r="M318" s="79">
        <v>5</v>
      </c>
    </row>
    <row r="319" spans="1:13" ht="15.75" customHeight="1">
      <c r="A319" s="74">
        <v>117</v>
      </c>
      <c r="B319" s="75" t="s">
        <v>42</v>
      </c>
      <c r="C319" s="76">
        <v>2000</v>
      </c>
      <c r="D319" s="77">
        <v>0</v>
      </c>
      <c r="E319" s="77">
        <v>0</v>
      </c>
      <c r="F319" s="77">
        <v>0</v>
      </c>
      <c r="G319" s="77">
        <v>0</v>
      </c>
      <c r="H319" s="77">
        <v>0</v>
      </c>
      <c r="I319" s="77">
        <v>0</v>
      </c>
      <c r="J319" s="77">
        <v>0</v>
      </c>
      <c r="K319" s="77">
        <v>0</v>
      </c>
      <c r="L319" s="78">
        <v>0</v>
      </c>
      <c r="M319" s="79">
        <v>0</v>
      </c>
    </row>
    <row r="320" spans="1:13" ht="15.75" customHeight="1">
      <c r="A320" s="74">
        <v>133</v>
      </c>
      <c r="B320" s="75" t="s">
        <v>55</v>
      </c>
      <c r="C320" s="76">
        <v>2000</v>
      </c>
      <c r="D320" s="77">
        <v>0</v>
      </c>
      <c r="E320" s="77">
        <v>0</v>
      </c>
      <c r="F320" s="77">
        <v>0</v>
      </c>
      <c r="G320" s="77">
        <v>0</v>
      </c>
      <c r="H320" s="77">
        <v>0</v>
      </c>
      <c r="I320" s="77">
        <v>0</v>
      </c>
      <c r="J320" s="77">
        <v>0</v>
      </c>
      <c r="K320" s="77">
        <v>0</v>
      </c>
      <c r="L320" s="78">
        <v>0</v>
      </c>
      <c r="M320" s="79">
        <v>0</v>
      </c>
    </row>
    <row r="321" spans="1:13" ht="15.75" customHeight="1">
      <c r="A321" s="74">
        <v>134</v>
      </c>
      <c r="B321" s="75" t="s">
        <v>90</v>
      </c>
      <c r="C321" s="76">
        <v>2000</v>
      </c>
      <c r="D321" s="77">
        <v>0</v>
      </c>
      <c r="E321" s="77">
        <v>0</v>
      </c>
      <c r="F321" s="77">
        <v>0</v>
      </c>
      <c r="G321" s="77">
        <v>0</v>
      </c>
      <c r="H321" s="77">
        <v>0</v>
      </c>
      <c r="I321" s="77">
        <v>0</v>
      </c>
      <c r="J321" s="77">
        <v>0</v>
      </c>
      <c r="K321" s="77">
        <v>0</v>
      </c>
      <c r="L321" s="78">
        <v>0</v>
      </c>
      <c r="M321" s="79">
        <v>0</v>
      </c>
    </row>
    <row r="322" spans="1:13">
      <c r="A322" s="74">
        <v>174</v>
      </c>
      <c r="B322" s="75" t="s">
        <v>43</v>
      </c>
      <c r="C322" s="76">
        <v>2000</v>
      </c>
      <c r="D322" s="77">
        <v>0</v>
      </c>
      <c r="E322" s="77">
        <v>0</v>
      </c>
      <c r="F322" s="77">
        <v>0</v>
      </c>
      <c r="G322" s="77">
        <v>0</v>
      </c>
      <c r="H322" s="77">
        <v>-1040</v>
      </c>
      <c r="I322" s="77">
        <v>0</v>
      </c>
      <c r="J322" s="77">
        <v>0</v>
      </c>
      <c r="K322" s="77">
        <v>0</v>
      </c>
      <c r="L322" s="78">
        <v>0</v>
      </c>
      <c r="M322" s="79">
        <v>0</v>
      </c>
    </row>
    <row r="323" spans="1:13" ht="15.75" customHeight="1">
      <c r="A323" s="74">
        <v>135</v>
      </c>
      <c r="B323" s="75" t="s">
        <v>29</v>
      </c>
      <c r="C323" s="76">
        <v>2000</v>
      </c>
      <c r="D323" s="77">
        <v>0</v>
      </c>
      <c r="E323" s="77">
        <v>0</v>
      </c>
      <c r="F323" s="77">
        <v>0</v>
      </c>
      <c r="G323" s="77">
        <v>0</v>
      </c>
      <c r="H323" s="77">
        <v>0</v>
      </c>
      <c r="I323" s="77">
        <v>0</v>
      </c>
      <c r="J323" s="77">
        <v>0</v>
      </c>
      <c r="K323" s="77">
        <v>0</v>
      </c>
      <c r="L323" s="78">
        <v>0</v>
      </c>
      <c r="M323" s="79">
        <v>0</v>
      </c>
    </row>
    <row r="324" spans="1:13" ht="15.75" customHeight="1">
      <c r="A324" s="74">
        <v>62</v>
      </c>
      <c r="B324" s="75" t="s">
        <v>23</v>
      </c>
      <c r="C324" s="76">
        <v>2000</v>
      </c>
      <c r="D324" s="77">
        <v>0</v>
      </c>
      <c r="E324" s="77">
        <v>0</v>
      </c>
      <c r="F324" s="77">
        <v>0</v>
      </c>
      <c r="G324" s="77">
        <v>0</v>
      </c>
      <c r="H324" s="77">
        <v>0</v>
      </c>
      <c r="I324" s="77">
        <v>0</v>
      </c>
      <c r="J324" s="77">
        <v>0</v>
      </c>
      <c r="K324" s="77">
        <v>0</v>
      </c>
      <c r="L324" s="78">
        <v>0</v>
      </c>
      <c r="M324" s="79">
        <v>0</v>
      </c>
    </row>
    <row r="325" spans="1:13" ht="15.75" customHeight="1">
      <c r="A325" s="74">
        <v>7</v>
      </c>
      <c r="B325" s="75" t="s">
        <v>44</v>
      </c>
      <c r="C325" s="76">
        <v>2000</v>
      </c>
      <c r="D325" s="77">
        <v>0</v>
      </c>
      <c r="E325" s="77">
        <v>0</v>
      </c>
      <c r="F325" s="77">
        <v>0</v>
      </c>
      <c r="G325" s="77">
        <v>0</v>
      </c>
      <c r="H325" s="77">
        <v>0</v>
      </c>
      <c r="I325" s="77">
        <v>0</v>
      </c>
      <c r="J325" s="77">
        <v>0</v>
      </c>
      <c r="K325" s="77">
        <v>0</v>
      </c>
      <c r="L325" s="78">
        <v>0</v>
      </c>
      <c r="M325" s="79">
        <v>0</v>
      </c>
    </row>
    <row r="326" spans="1:13" ht="15.75" customHeight="1">
      <c r="A326" s="74">
        <v>136</v>
      </c>
      <c r="B326" s="75" t="s">
        <v>22</v>
      </c>
      <c r="C326" s="76">
        <v>2000</v>
      </c>
      <c r="D326" s="77">
        <v>0</v>
      </c>
      <c r="E326" s="77">
        <v>0</v>
      </c>
      <c r="F326" s="77">
        <v>0</v>
      </c>
      <c r="G326" s="77">
        <v>0</v>
      </c>
      <c r="H326" s="77">
        <v>0</v>
      </c>
      <c r="I326" s="77">
        <v>0</v>
      </c>
      <c r="J326" s="77">
        <v>0</v>
      </c>
      <c r="K326" s="77">
        <v>0</v>
      </c>
      <c r="L326" s="78">
        <v>0</v>
      </c>
      <c r="M326" s="79">
        <v>0</v>
      </c>
    </row>
    <row r="327" spans="1:13" ht="15.75" customHeight="1">
      <c r="A327" s="74">
        <v>63</v>
      </c>
      <c r="B327" s="75" t="s">
        <v>19</v>
      </c>
      <c r="C327" s="76">
        <v>2000</v>
      </c>
      <c r="D327" s="77">
        <v>0</v>
      </c>
      <c r="E327" s="77">
        <v>0</v>
      </c>
      <c r="F327" s="77">
        <v>0</v>
      </c>
      <c r="G327" s="77">
        <v>0</v>
      </c>
      <c r="H327" s="77">
        <v>0</v>
      </c>
      <c r="I327" s="77">
        <v>0</v>
      </c>
      <c r="J327" s="77">
        <v>0</v>
      </c>
      <c r="K327" s="77">
        <v>0</v>
      </c>
      <c r="L327" s="78">
        <v>0</v>
      </c>
      <c r="M327" s="79">
        <v>0</v>
      </c>
    </row>
    <row r="328" spans="1:13" ht="15.75" customHeight="1">
      <c r="A328" s="74">
        <v>155</v>
      </c>
      <c r="B328" s="75" t="s">
        <v>45</v>
      </c>
      <c r="C328" s="76">
        <v>2000</v>
      </c>
      <c r="D328" s="77">
        <v>0</v>
      </c>
      <c r="E328" s="77">
        <v>0</v>
      </c>
      <c r="F328" s="77">
        <v>0</v>
      </c>
      <c r="G328" s="77">
        <v>0</v>
      </c>
      <c r="H328" s="77">
        <v>0</v>
      </c>
      <c r="I328" s="77">
        <v>0</v>
      </c>
      <c r="J328" s="77">
        <v>0</v>
      </c>
      <c r="K328" s="77">
        <v>0</v>
      </c>
      <c r="L328" s="78">
        <v>0</v>
      </c>
      <c r="M328" s="79">
        <v>0</v>
      </c>
    </row>
    <row r="329" spans="1:13" ht="15.75" customHeight="1">
      <c r="A329" s="74">
        <v>9</v>
      </c>
      <c r="B329" s="75" t="s">
        <v>56</v>
      </c>
      <c r="C329" s="76">
        <v>2000</v>
      </c>
      <c r="D329" s="77">
        <v>0</v>
      </c>
      <c r="E329" s="77">
        <v>0</v>
      </c>
      <c r="F329" s="77">
        <v>0</v>
      </c>
      <c r="G329" s="77">
        <v>0</v>
      </c>
      <c r="H329" s="77">
        <v>-1824</v>
      </c>
      <c r="I329" s="77">
        <v>0</v>
      </c>
      <c r="J329" s="77">
        <v>0</v>
      </c>
      <c r="K329" s="77">
        <v>0</v>
      </c>
      <c r="L329" s="78">
        <v>0</v>
      </c>
      <c r="M329" s="79">
        <v>0</v>
      </c>
    </row>
    <row r="330" spans="1:13" ht="15.75" customHeight="1">
      <c r="A330" s="74">
        <v>223</v>
      </c>
      <c r="B330" s="75" t="s">
        <v>37</v>
      </c>
      <c r="C330" s="76">
        <v>2000</v>
      </c>
      <c r="D330" s="77">
        <v>0</v>
      </c>
      <c r="E330" s="77">
        <v>0</v>
      </c>
      <c r="F330" s="77">
        <v>0</v>
      </c>
      <c r="G330" s="77">
        <v>0</v>
      </c>
      <c r="H330" s="77">
        <v>0</v>
      </c>
      <c r="I330" s="77">
        <v>0</v>
      </c>
      <c r="J330" s="77">
        <v>0</v>
      </c>
      <c r="K330" s="77">
        <v>0</v>
      </c>
      <c r="L330" s="78">
        <v>0</v>
      </c>
      <c r="M330" s="79">
        <v>0</v>
      </c>
    </row>
    <row r="331" spans="1:13" ht="15.75" customHeight="1">
      <c r="A331" s="74">
        <v>245</v>
      </c>
      <c r="B331" s="75" t="s">
        <v>46</v>
      </c>
      <c r="C331" s="76">
        <v>2000</v>
      </c>
      <c r="D331" s="77">
        <v>0</v>
      </c>
      <c r="E331" s="77">
        <v>0</v>
      </c>
      <c r="F331" s="77">
        <v>0</v>
      </c>
      <c r="G331" s="77">
        <v>0</v>
      </c>
      <c r="H331" s="77">
        <v>0</v>
      </c>
      <c r="I331" s="77">
        <v>0</v>
      </c>
      <c r="J331" s="77">
        <v>0</v>
      </c>
      <c r="K331" s="77">
        <v>0</v>
      </c>
      <c r="L331" s="78">
        <v>0</v>
      </c>
      <c r="M331" s="79">
        <v>0</v>
      </c>
    </row>
    <row r="332" spans="1:13" ht="15.75" customHeight="1">
      <c r="A332" s="74">
        <v>92</v>
      </c>
      <c r="B332" s="75" t="s">
        <v>117</v>
      </c>
      <c r="C332" s="76">
        <v>2000</v>
      </c>
      <c r="D332" s="77">
        <v>0</v>
      </c>
      <c r="E332" s="77">
        <v>0</v>
      </c>
      <c r="F332" s="77">
        <v>0</v>
      </c>
      <c r="G332" s="77">
        <v>0</v>
      </c>
      <c r="H332" s="77">
        <v>-2320</v>
      </c>
      <c r="I332" s="77">
        <v>0</v>
      </c>
      <c r="J332" s="77">
        <v>0</v>
      </c>
      <c r="K332" s="77">
        <v>0</v>
      </c>
      <c r="L332" s="78">
        <v>0</v>
      </c>
      <c r="M332" s="79">
        <v>0</v>
      </c>
    </row>
    <row r="333" spans="1:13" ht="15.75" customHeight="1">
      <c r="A333" s="74">
        <v>137</v>
      </c>
      <c r="B333" s="75" t="s">
        <v>93</v>
      </c>
      <c r="C333" s="76">
        <v>2000</v>
      </c>
      <c r="D333" s="77">
        <v>0</v>
      </c>
      <c r="E333" s="77">
        <v>0</v>
      </c>
      <c r="F333" s="77">
        <v>0</v>
      </c>
      <c r="G333" s="77">
        <v>0</v>
      </c>
      <c r="H333" s="77">
        <v>-200</v>
      </c>
      <c r="I333" s="77">
        <v>0</v>
      </c>
      <c r="J333" s="77">
        <v>0</v>
      </c>
      <c r="K333" s="77">
        <v>0</v>
      </c>
      <c r="L333" s="78">
        <v>0</v>
      </c>
      <c r="M333" s="79">
        <v>0</v>
      </c>
    </row>
    <row r="334" spans="1:13" ht="15.75" customHeight="1">
      <c r="A334" s="74">
        <v>10</v>
      </c>
      <c r="B334" s="75" t="s">
        <v>30</v>
      </c>
      <c r="C334" s="76">
        <v>2000</v>
      </c>
      <c r="D334" s="77">
        <v>0</v>
      </c>
      <c r="E334" s="77">
        <v>0</v>
      </c>
      <c r="F334" s="77">
        <v>0</v>
      </c>
      <c r="G334" s="77">
        <v>0</v>
      </c>
      <c r="H334" s="77">
        <v>0</v>
      </c>
      <c r="I334" s="77">
        <v>0</v>
      </c>
      <c r="J334" s="77">
        <v>0</v>
      </c>
      <c r="K334" s="77">
        <v>0</v>
      </c>
      <c r="L334" s="78">
        <v>0</v>
      </c>
      <c r="M334" s="79">
        <v>0</v>
      </c>
    </row>
    <row r="335" spans="1:13" ht="15.75" customHeight="1">
      <c r="A335" s="74">
        <v>246</v>
      </c>
      <c r="B335" s="75" t="s">
        <v>94</v>
      </c>
      <c r="C335" s="76">
        <v>2000</v>
      </c>
      <c r="D335" s="77">
        <v>0</v>
      </c>
      <c r="E335" s="77">
        <v>0</v>
      </c>
      <c r="F335" s="77">
        <v>0</v>
      </c>
      <c r="G335" s="77">
        <v>0</v>
      </c>
      <c r="H335" s="77">
        <v>0</v>
      </c>
      <c r="I335" s="77">
        <v>0</v>
      </c>
      <c r="J335" s="77">
        <v>0</v>
      </c>
      <c r="K335" s="77">
        <v>0</v>
      </c>
      <c r="L335" s="78">
        <v>0</v>
      </c>
      <c r="M335" s="79">
        <v>0</v>
      </c>
    </row>
    <row r="336" spans="1:13" ht="15.75" customHeight="1">
      <c r="A336" s="74">
        <v>66</v>
      </c>
      <c r="B336" s="75" t="s">
        <v>47</v>
      </c>
      <c r="C336" s="76">
        <v>2000</v>
      </c>
      <c r="D336" s="77">
        <v>0</v>
      </c>
      <c r="E336" s="77">
        <v>0</v>
      </c>
      <c r="F336" s="77">
        <v>0</v>
      </c>
      <c r="G336" s="77">
        <v>0</v>
      </c>
      <c r="H336" s="77">
        <v>0</v>
      </c>
      <c r="I336" s="77">
        <v>0</v>
      </c>
      <c r="J336" s="77">
        <v>0</v>
      </c>
      <c r="K336" s="77">
        <v>0</v>
      </c>
      <c r="L336" s="78">
        <v>-1</v>
      </c>
      <c r="M336" s="79">
        <v>0</v>
      </c>
    </row>
    <row r="337" spans="1:13" ht="15.75" customHeight="1">
      <c r="A337" s="74">
        <v>11</v>
      </c>
      <c r="B337" s="75" t="s">
        <v>119</v>
      </c>
      <c r="C337" s="76">
        <v>2000</v>
      </c>
      <c r="D337" s="77">
        <v>0</v>
      </c>
      <c r="E337" s="77">
        <v>0</v>
      </c>
      <c r="F337" s="77">
        <v>0</v>
      </c>
      <c r="G337" s="77">
        <v>0</v>
      </c>
      <c r="H337" s="77">
        <v>-928</v>
      </c>
      <c r="I337" s="77">
        <v>0</v>
      </c>
      <c r="J337" s="77">
        <v>0</v>
      </c>
      <c r="K337" s="77">
        <v>0</v>
      </c>
      <c r="L337" s="78">
        <v>0</v>
      </c>
      <c r="M337" s="79">
        <v>0</v>
      </c>
    </row>
    <row r="338" spans="1:13" ht="15.75" customHeight="1">
      <c r="A338" s="74">
        <v>177</v>
      </c>
      <c r="B338" s="75" t="s">
        <v>70</v>
      </c>
      <c r="C338" s="76">
        <v>2000</v>
      </c>
      <c r="D338" s="77">
        <v>0</v>
      </c>
      <c r="E338" s="77">
        <v>0</v>
      </c>
      <c r="F338" s="77">
        <v>0</v>
      </c>
      <c r="G338" s="77">
        <v>0</v>
      </c>
      <c r="H338" s="77">
        <v>0</v>
      </c>
      <c r="I338" s="77">
        <v>0</v>
      </c>
      <c r="J338" s="77">
        <v>0</v>
      </c>
      <c r="K338" s="77">
        <v>0</v>
      </c>
      <c r="L338" s="78">
        <v>0</v>
      </c>
      <c r="M338" s="79">
        <v>0</v>
      </c>
    </row>
    <row r="339" spans="1:13" ht="15.75" customHeight="1">
      <c r="A339" s="74">
        <v>224</v>
      </c>
      <c r="B339" s="75" t="s">
        <v>20</v>
      </c>
      <c r="C339" s="76">
        <v>2000</v>
      </c>
      <c r="D339" s="77">
        <v>0</v>
      </c>
      <c r="E339" s="77">
        <v>0</v>
      </c>
      <c r="F339" s="77">
        <v>0</v>
      </c>
      <c r="G339" s="77">
        <v>0</v>
      </c>
      <c r="H339" s="77">
        <v>0</v>
      </c>
      <c r="I339" s="77">
        <v>0</v>
      </c>
      <c r="J339" s="77">
        <v>0</v>
      </c>
      <c r="K339" s="77">
        <v>0</v>
      </c>
      <c r="L339" s="78">
        <v>0</v>
      </c>
      <c r="M339" s="79">
        <v>0</v>
      </c>
    </row>
    <row r="340" spans="1:13" ht="15.75" customHeight="1">
      <c r="A340" s="74">
        <v>138</v>
      </c>
      <c r="B340" s="75" t="s">
        <v>31</v>
      </c>
      <c r="C340" s="76">
        <v>2000</v>
      </c>
      <c r="D340" s="77">
        <v>0</v>
      </c>
      <c r="E340" s="77">
        <v>0</v>
      </c>
      <c r="F340" s="77">
        <v>0</v>
      </c>
      <c r="G340" s="77">
        <v>0</v>
      </c>
      <c r="H340" s="77">
        <v>0</v>
      </c>
      <c r="I340" s="77">
        <v>0</v>
      </c>
      <c r="J340" s="77">
        <v>0</v>
      </c>
      <c r="K340" s="77">
        <v>0</v>
      </c>
      <c r="L340" s="78">
        <v>0</v>
      </c>
      <c r="M340" s="79">
        <v>0</v>
      </c>
    </row>
    <row r="341" spans="1:13" ht="15.75" customHeight="1">
      <c r="A341" s="74">
        <v>225</v>
      </c>
      <c r="B341" s="75" t="s">
        <v>125</v>
      </c>
      <c r="C341" s="76">
        <v>2000</v>
      </c>
      <c r="D341" s="77">
        <v>0</v>
      </c>
      <c r="E341" s="77">
        <v>0</v>
      </c>
      <c r="F341" s="77">
        <v>0</v>
      </c>
      <c r="G341" s="77">
        <v>0</v>
      </c>
      <c r="H341" s="77">
        <v>0</v>
      </c>
      <c r="I341" s="77">
        <v>0</v>
      </c>
      <c r="J341" s="77">
        <v>0</v>
      </c>
      <c r="K341" s="77">
        <v>0</v>
      </c>
      <c r="L341" s="78">
        <v>0</v>
      </c>
      <c r="M341" s="79">
        <v>0</v>
      </c>
    </row>
    <row r="342" spans="1:13" ht="15.75" customHeight="1">
      <c r="A342" s="74">
        <v>139</v>
      </c>
      <c r="B342" s="75" t="s">
        <v>133</v>
      </c>
      <c r="C342" s="76">
        <v>2000</v>
      </c>
      <c r="D342" s="77">
        <v>0</v>
      </c>
      <c r="E342" s="77">
        <v>0</v>
      </c>
      <c r="F342" s="77">
        <v>0</v>
      </c>
      <c r="G342" s="77">
        <v>0</v>
      </c>
      <c r="H342" s="77">
        <v>-2782</v>
      </c>
      <c r="I342" s="77">
        <v>0</v>
      </c>
      <c r="J342" s="77">
        <v>0</v>
      </c>
      <c r="K342" s="77">
        <v>0</v>
      </c>
      <c r="L342" s="78">
        <v>0</v>
      </c>
      <c r="M342" s="79">
        <v>0</v>
      </c>
    </row>
    <row r="343" spans="1:13" ht="15.75" customHeight="1">
      <c r="A343" s="74">
        <v>140</v>
      </c>
      <c r="B343" s="75" t="s">
        <v>97</v>
      </c>
      <c r="C343" s="76">
        <v>2000</v>
      </c>
      <c r="D343" s="77">
        <v>0</v>
      </c>
      <c r="E343" s="77">
        <v>0</v>
      </c>
      <c r="F343" s="77">
        <v>0</v>
      </c>
      <c r="G343" s="77">
        <v>0</v>
      </c>
      <c r="H343" s="77">
        <v>0</v>
      </c>
      <c r="I343" s="77">
        <v>0</v>
      </c>
      <c r="J343" s="77">
        <v>0</v>
      </c>
      <c r="K343" s="77">
        <v>0</v>
      </c>
      <c r="L343" s="78">
        <v>0</v>
      </c>
      <c r="M343" s="79">
        <v>0</v>
      </c>
    </row>
    <row r="344" spans="1:13" ht="15.75" customHeight="1">
      <c r="A344" s="74">
        <v>197</v>
      </c>
      <c r="B344" s="75" t="s">
        <v>79</v>
      </c>
      <c r="C344" s="76">
        <v>2000</v>
      </c>
      <c r="D344" s="77">
        <v>0</v>
      </c>
      <c r="E344" s="77">
        <v>0</v>
      </c>
      <c r="F344" s="77">
        <v>0</v>
      </c>
      <c r="G344" s="77">
        <v>0</v>
      </c>
      <c r="H344" s="77">
        <v>0</v>
      </c>
      <c r="I344" s="77">
        <v>0</v>
      </c>
      <c r="J344" s="77">
        <v>0</v>
      </c>
      <c r="K344" s="77">
        <v>0</v>
      </c>
      <c r="L344" s="78">
        <v>0</v>
      </c>
      <c r="M344" s="79">
        <v>0</v>
      </c>
    </row>
    <row r="345" spans="1:13" ht="15.75" customHeight="1">
      <c r="A345" s="74">
        <v>119</v>
      </c>
      <c r="B345" s="75" t="s">
        <v>58</v>
      </c>
      <c r="C345" s="76">
        <v>2000</v>
      </c>
      <c r="D345" s="77">
        <v>0</v>
      </c>
      <c r="E345" s="77">
        <v>0</v>
      </c>
      <c r="F345" s="77">
        <v>0</v>
      </c>
      <c r="G345" s="77">
        <v>0</v>
      </c>
      <c r="H345" s="77">
        <v>0</v>
      </c>
      <c r="I345" s="77">
        <v>0</v>
      </c>
      <c r="J345" s="77">
        <v>0</v>
      </c>
      <c r="K345" s="77">
        <v>0</v>
      </c>
      <c r="L345" s="78">
        <v>0</v>
      </c>
      <c r="M345" s="79">
        <v>0</v>
      </c>
    </row>
    <row r="346" spans="1:13" ht="15.75" customHeight="1">
      <c r="A346" s="74">
        <v>227</v>
      </c>
      <c r="B346" s="75" t="s">
        <v>112</v>
      </c>
      <c r="C346" s="76">
        <v>2000</v>
      </c>
      <c r="D346" s="77">
        <v>0</v>
      </c>
      <c r="E346" s="77">
        <v>0</v>
      </c>
      <c r="F346" s="77">
        <v>0</v>
      </c>
      <c r="G346" s="77">
        <v>0</v>
      </c>
      <c r="H346" s="77">
        <v>-500</v>
      </c>
      <c r="I346" s="77">
        <v>0</v>
      </c>
      <c r="J346" s="77">
        <v>0</v>
      </c>
      <c r="K346" s="77">
        <v>0</v>
      </c>
      <c r="L346" s="78">
        <v>0</v>
      </c>
      <c r="M346" s="79">
        <v>0</v>
      </c>
    </row>
    <row r="347" spans="1:13" ht="15.75" customHeight="1">
      <c r="A347" s="74">
        <v>141</v>
      </c>
      <c r="B347" s="75" t="s">
        <v>49</v>
      </c>
      <c r="C347" s="76">
        <v>2000</v>
      </c>
      <c r="D347" s="77">
        <v>0</v>
      </c>
      <c r="E347" s="77">
        <v>0</v>
      </c>
      <c r="F347" s="77">
        <v>0</v>
      </c>
      <c r="G347" s="77">
        <v>0</v>
      </c>
      <c r="H347" s="77">
        <v>0</v>
      </c>
      <c r="I347" s="77">
        <v>0</v>
      </c>
      <c r="J347" s="77">
        <v>0</v>
      </c>
      <c r="K347" s="77">
        <v>0</v>
      </c>
      <c r="L347" s="78">
        <v>0</v>
      </c>
      <c r="M347" s="79">
        <v>0</v>
      </c>
    </row>
    <row r="348" spans="1:13" ht="15.75" customHeight="1">
      <c r="A348" s="74">
        <v>249</v>
      </c>
      <c r="B348" s="75" t="s">
        <v>99</v>
      </c>
      <c r="C348" s="76">
        <v>2000</v>
      </c>
      <c r="D348" s="77">
        <v>0</v>
      </c>
      <c r="E348" s="77">
        <v>0</v>
      </c>
      <c r="F348" s="77">
        <v>0</v>
      </c>
      <c r="G348" s="77">
        <v>0</v>
      </c>
      <c r="H348" s="77">
        <v>-1868</v>
      </c>
      <c r="I348" s="77">
        <v>0</v>
      </c>
      <c r="J348" s="77">
        <v>0</v>
      </c>
      <c r="K348" s="77">
        <v>0</v>
      </c>
      <c r="L348" s="78">
        <v>0</v>
      </c>
      <c r="M348" s="79">
        <v>0</v>
      </c>
    </row>
    <row r="349" spans="1:13" ht="15.75" customHeight="1">
      <c r="A349" s="74">
        <v>42</v>
      </c>
      <c r="B349" s="75" t="s">
        <v>81</v>
      </c>
      <c r="C349" s="76">
        <v>2000</v>
      </c>
      <c r="D349" s="77">
        <v>0</v>
      </c>
      <c r="E349" s="77">
        <v>0</v>
      </c>
      <c r="F349" s="77">
        <v>0</v>
      </c>
      <c r="G349" s="77">
        <v>0</v>
      </c>
      <c r="H349" s="77">
        <v>-1861.09</v>
      </c>
      <c r="I349" s="77">
        <v>0</v>
      </c>
      <c r="J349" s="77">
        <v>0</v>
      </c>
      <c r="K349" s="77">
        <v>0</v>
      </c>
      <c r="L349" s="78">
        <v>0</v>
      </c>
      <c r="M349" s="79">
        <v>0</v>
      </c>
    </row>
    <row r="350" spans="1:13" ht="15.75" customHeight="1">
      <c r="A350" s="74">
        <v>198</v>
      </c>
      <c r="B350" s="75" t="s">
        <v>60</v>
      </c>
      <c r="C350" s="76">
        <v>2000</v>
      </c>
      <c r="D350" s="77">
        <v>0</v>
      </c>
      <c r="E350" s="77">
        <v>0</v>
      </c>
      <c r="F350" s="77">
        <v>0</v>
      </c>
      <c r="G350" s="77">
        <v>0</v>
      </c>
      <c r="H350" s="77">
        <v>0</v>
      </c>
      <c r="I350" s="77">
        <v>0</v>
      </c>
      <c r="J350" s="77">
        <v>0</v>
      </c>
      <c r="K350" s="77">
        <v>0</v>
      </c>
      <c r="L350" s="78">
        <v>0</v>
      </c>
      <c r="M350" s="79">
        <v>0</v>
      </c>
    </row>
    <row r="351" spans="1:13" ht="15.75" customHeight="1">
      <c r="A351" s="74">
        <v>199</v>
      </c>
      <c r="B351" s="75" t="s">
        <v>61</v>
      </c>
      <c r="C351" s="76">
        <v>2000</v>
      </c>
      <c r="D351" s="77">
        <v>0</v>
      </c>
      <c r="E351" s="77">
        <v>0</v>
      </c>
      <c r="F351" s="77">
        <v>0</v>
      </c>
      <c r="G351" s="77">
        <v>0</v>
      </c>
      <c r="H351" s="77">
        <v>0</v>
      </c>
      <c r="I351" s="77">
        <v>0</v>
      </c>
      <c r="J351" s="77">
        <v>0</v>
      </c>
      <c r="K351" s="77">
        <v>0</v>
      </c>
      <c r="L351" s="78">
        <v>0</v>
      </c>
      <c r="M351" s="79">
        <v>0</v>
      </c>
    </row>
    <row r="352" spans="1:13" ht="15.75" customHeight="1">
      <c r="A352" s="74">
        <v>142</v>
      </c>
      <c r="B352" s="75" t="s">
        <v>24</v>
      </c>
      <c r="C352" s="76">
        <v>2000</v>
      </c>
      <c r="D352" s="77">
        <v>0</v>
      </c>
      <c r="E352" s="77">
        <v>0</v>
      </c>
      <c r="F352" s="77">
        <v>0</v>
      </c>
      <c r="G352" s="77">
        <v>0</v>
      </c>
      <c r="H352" s="77">
        <v>-2256</v>
      </c>
      <c r="I352" s="77">
        <v>0</v>
      </c>
      <c r="J352" s="77">
        <v>0</v>
      </c>
      <c r="K352" s="77">
        <v>0</v>
      </c>
      <c r="L352" s="78">
        <v>0</v>
      </c>
      <c r="M352" s="79">
        <v>0</v>
      </c>
    </row>
    <row r="353" spans="1:13" ht="15.75" customHeight="1">
      <c r="A353" s="74">
        <v>120</v>
      </c>
      <c r="B353" s="75" t="s">
        <v>32</v>
      </c>
      <c r="C353" s="76">
        <v>2000</v>
      </c>
      <c r="D353" s="77">
        <v>0</v>
      </c>
      <c r="E353" s="77">
        <v>0</v>
      </c>
      <c r="F353" s="77">
        <v>0</v>
      </c>
      <c r="G353" s="77">
        <v>0</v>
      </c>
      <c r="H353" s="77">
        <v>0</v>
      </c>
      <c r="I353" s="77">
        <v>0</v>
      </c>
      <c r="J353" s="77">
        <v>0</v>
      </c>
      <c r="K353" s="77">
        <v>0</v>
      </c>
      <c r="L353" s="78">
        <v>0</v>
      </c>
      <c r="M353" s="79">
        <v>0</v>
      </c>
    </row>
    <row r="354" spans="1:13" ht="15.75" customHeight="1">
      <c r="A354" s="74">
        <v>69</v>
      </c>
      <c r="B354" s="75" t="s">
        <v>73</v>
      </c>
      <c r="C354" s="76">
        <v>2000</v>
      </c>
      <c r="D354" s="77">
        <v>0</v>
      </c>
      <c r="E354" s="77">
        <v>0</v>
      </c>
      <c r="F354" s="77">
        <v>0</v>
      </c>
      <c r="G354" s="77">
        <v>0</v>
      </c>
      <c r="H354" s="77">
        <v>0</v>
      </c>
      <c r="I354" s="77">
        <v>0</v>
      </c>
      <c r="J354" s="77">
        <v>0</v>
      </c>
      <c r="K354" s="77">
        <v>0</v>
      </c>
      <c r="L354" s="78">
        <v>0</v>
      </c>
      <c r="M354" s="79">
        <v>0</v>
      </c>
    </row>
    <row r="355" spans="1:13" ht="15.75" customHeight="1">
      <c r="A355" s="74">
        <v>121</v>
      </c>
      <c r="B355" s="75" t="s">
        <v>63</v>
      </c>
      <c r="C355" s="76">
        <v>2000</v>
      </c>
      <c r="D355" s="77">
        <v>0</v>
      </c>
      <c r="E355" s="77">
        <v>0</v>
      </c>
      <c r="F355" s="77">
        <v>0</v>
      </c>
      <c r="G355" s="77">
        <v>0</v>
      </c>
      <c r="H355" s="77">
        <v>-864</v>
      </c>
      <c r="I355" s="77">
        <v>0</v>
      </c>
      <c r="J355" s="77">
        <v>0</v>
      </c>
      <c r="K355" s="77">
        <v>0</v>
      </c>
      <c r="L355" s="78">
        <v>0</v>
      </c>
      <c r="M355" s="79">
        <v>0</v>
      </c>
    </row>
    <row r="356" spans="1:13" ht="15.75" customHeight="1">
      <c r="A356" s="74">
        <v>229</v>
      </c>
      <c r="B356" s="75" t="s">
        <v>101</v>
      </c>
      <c r="C356" s="76">
        <v>2000</v>
      </c>
      <c r="D356" s="77">
        <v>0</v>
      </c>
      <c r="E356" s="77">
        <v>0</v>
      </c>
      <c r="F356" s="77">
        <v>0</v>
      </c>
      <c r="G356" s="77">
        <v>0</v>
      </c>
      <c r="H356" s="77">
        <v>0</v>
      </c>
      <c r="I356" s="77">
        <v>0</v>
      </c>
      <c r="J356" s="77">
        <v>0</v>
      </c>
      <c r="K356" s="77">
        <v>0</v>
      </c>
      <c r="L356" s="78">
        <v>0</v>
      </c>
      <c r="M356" s="79">
        <v>0</v>
      </c>
    </row>
    <row r="357" spans="1:13" ht="15.75" customHeight="1">
      <c r="A357" s="74">
        <v>181</v>
      </c>
      <c r="B357" s="75" t="s">
        <v>102</v>
      </c>
      <c r="C357" s="76">
        <v>2000</v>
      </c>
      <c r="D357" s="77">
        <v>0</v>
      </c>
      <c r="E357" s="77">
        <v>0</v>
      </c>
      <c r="F357" s="77">
        <v>0</v>
      </c>
      <c r="G357" s="77">
        <v>0</v>
      </c>
      <c r="H357" s="77">
        <v>0</v>
      </c>
      <c r="I357" s="77">
        <v>0</v>
      </c>
      <c r="J357" s="77">
        <v>0</v>
      </c>
      <c r="K357" s="77">
        <v>0</v>
      </c>
      <c r="L357" s="78">
        <v>0</v>
      </c>
      <c r="M357" s="79">
        <v>0</v>
      </c>
    </row>
    <row r="358" spans="1:13" ht="15.75" customHeight="1">
      <c r="A358" s="74">
        <v>230</v>
      </c>
      <c r="B358" s="75" t="s">
        <v>34</v>
      </c>
      <c r="C358" s="76">
        <v>2000</v>
      </c>
      <c r="D358" s="77">
        <v>0</v>
      </c>
      <c r="E358" s="77">
        <v>0</v>
      </c>
      <c r="F358" s="77">
        <v>0</v>
      </c>
      <c r="G358" s="77">
        <v>0</v>
      </c>
      <c r="H358" s="77">
        <v>-315906.01</v>
      </c>
      <c r="I358" s="77">
        <v>-276951.7</v>
      </c>
      <c r="J358" s="77">
        <v>0</v>
      </c>
      <c r="K358" s="77">
        <v>0</v>
      </c>
      <c r="L358" s="78">
        <v>0</v>
      </c>
      <c r="M358" s="79">
        <v>0</v>
      </c>
    </row>
    <row r="359" spans="1:13" ht="15.75" customHeight="1">
      <c r="A359" s="74">
        <v>161</v>
      </c>
      <c r="B359" s="75" t="s">
        <v>38</v>
      </c>
      <c r="C359" s="76">
        <v>2000</v>
      </c>
      <c r="D359" s="77">
        <v>0</v>
      </c>
      <c r="E359" s="77">
        <v>0</v>
      </c>
      <c r="F359" s="77">
        <v>0</v>
      </c>
      <c r="G359" s="77">
        <v>0</v>
      </c>
      <c r="H359" s="77">
        <v>0</v>
      </c>
      <c r="I359" s="77">
        <v>0</v>
      </c>
      <c r="J359" s="77">
        <v>0</v>
      </c>
      <c r="K359" s="77">
        <v>0</v>
      </c>
      <c r="L359" s="78">
        <v>0</v>
      </c>
      <c r="M359" s="79">
        <v>0</v>
      </c>
    </row>
    <row r="360" spans="1:13" ht="15.75" customHeight="1">
      <c r="A360" s="74">
        <v>261</v>
      </c>
      <c r="B360" s="75" t="s">
        <v>35</v>
      </c>
      <c r="C360" s="76">
        <v>2000</v>
      </c>
      <c r="D360" s="77">
        <v>0</v>
      </c>
      <c r="E360" s="77">
        <v>0</v>
      </c>
      <c r="F360" s="77">
        <v>0</v>
      </c>
      <c r="G360" s="77">
        <v>0</v>
      </c>
      <c r="H360" s="77">
        <v>-2002</v>
      </c>
      <c r="I360" s="77">
        <v>0</v>
      </c>
      <c r="J360" s="77">
        <v>0</v>
      </c>
      <c r="K360" s="77">
        <v>0</v>
      </c>
      <c r="L360" s="78">
        <v>0</v>
      </c>
      <c r="M360" s="79">
        <v>0</v>
      </c>
    </row>
    <row r="361" spans="1:13" ht="15.75" customHeight="1">
      <c r="A361" s="74"/>
      <c r="B361" s="75"/>
      <c r="C361" s="76"/>
      <c r="D361" s="77"/>
      <c r="E361" s="77"/>
      <c r="F361" s="77"/>
      <c r="G361" s="77"/>
      <c r="H361" s="77"/>
      <c r="I361" s="77"/>
      <c r="J361" s="77"/>
      <c r="K361" s="77"/>
      <c r="L361" s="78"/>
      <c r="M361" s="79"/>
    </row>
    <row r="362" spans="1:13" ht="15.75" customHeight="1">
      <c r="A362" s="74"/>
      <c r="B362" s="75" t="s">
        <v>279</v>
      </c>
      <c r="C362" s="76"/>
      <c r="D362" s="77">
        <v>0</v>
      </c>
      <c r="E362" s="77">
        <v>0</v>
      </c>
      <c r="F362" s="77">
        <v>0</v>
      </c>
      <c r="G362" s="77">
        <v>0</v>
      </c>
      <c r="H362" s="77">
        <v>-343284.57</v>
      </c>
      <c r="I362" s="77">
        <v>-276951.7</v>
      </c>
      <c r="J362" s="77">
        <v>0</v>
      </c>
      <c r="K362" s="77">
        <v>0</v>
      </c>
      <c r="L362" s="78">
        <v>-6</v>
      </c>
      <c r="M362" s="79">
        <v>6</v>
      </c>
    </row>
    <row r="363" spans="1:13" ht="15.75" customHeight="1">
      <c r="A363" s="74"/>
      <c r="B363" s="75"/>
      <c r="C363" s="76"/>
      <c r="D363" s="77"/>
      <c r="E363" s="77"/>
      <c r="F363" s="77"/>
      <c r="G363" s="77"/>
      <c r="H363" s="77"/>
      <c r="I363" s="77"/>
      <c r="J363" s="77"/>
      <c r="K363" s="77"/>
      <c r="L363" s="78"/>
      <c r="M363" s="79"/>
    </row>
    <row r="364" spans="1:13" ht="15.75" customHeight="1">
      <c r="A364" s="74"/>
      <c r="B364" s="75" t="s">
        <v>280</v>
      </c>
      <c r="C364" s="76"/>
      <c r="D364" s="77"/>
      <c r="E364" s="77"/>
      <c r="F364" s="77"/>
      <c r="G364" s="77" t="s">
        <v>283</v>
      </c>
      <c r="H364" s="77">
        <v>-360448.8</v>
      </c>
      <c r="I364" s="77">
        <v>-290799.28999999998</v>
      </c>
      <c r="J364" s="77">
        <v>0</v>
      </c>
      <c r="K364" s="77">
        <v>0</v>
      </c>
      <c r="L364" s="78"/>
      <c r="M364" s="79"/>
    </row>
    <row r="365" spans="1:13" ht="15.75" customHeight="1">
      <c r="A365" s="74">
        <v>131</v>
      </c>
      <c r="B365" s="75" t="s">
        <v>25</v>
      </c>
      <c r="C365" s="76">
        <v>2001</v>
      </c>
      <c r="D365" s="77">
        <v>0</v>
      </c>
      <c r="E365" s="77">
        <v>0</v>
      </c>
      <c r="F365" s="77">
        <v>0</v>
      </c>
      <c r="G365" s="77">
        <v>0</v>
      </c>
      <c r="H365" s="77">
        <v>0</v>
      </c>
      <c r="I365" s="77">
        <v>0</v>
      </c>
      <c r="J365" s="77">
        <v>0</v>
      </c>
      <c r="K365" s="77">
        <v>0</v>
      </c>
      <c r="L365" s="78">
        <v>0</v>
      </c>
      <c r="M365" s="79">
        <v>0</v>
      </c>
    </row>
    <row r="366" spans="1:13" ht="15.75" customHeight="1">
      <c r="A366" s="74">
        <v>2</v>
      </c>
      <c r="B366" s="75" t="s">
        <v>113</v>
      </c>
      <c r="C366" s="76">
        <v>2001</v>
      </c>
      <c r="D366" s="77">
        <v>0</v>
      </c>
      <c r="E366" s="77">
        <v>0</v>
      </c>
      <c r="F366" s="77">
        <v>0</v>
      </c>
      <c r="G366" s="77">
        <v>0</v>
      </c>
      <c r="H366" s="77">
        <v>-346</v>
      </c>
      <c r="I366" s="77">
        <v>0</v>
      </c>
      <c r="J366" s="77">
        <v>0</v>
      </c>
      <c r="K366" s="77">
        <v>0</v>
      </c>
      <c r="L366" s="78">
        <v>0</v>
      </c>
      <c r="M366" s="79">
        <v>0</v>
      </c>
    </row>
    <row r="367" spans="1:13" ht="15.75" customHeight="1">
      <c r="A367" s="74">
        <v>211</v>
      </c>
      <c r="B367" s="75" t="s">
        <v>183</v>
      </c>
      <c r="C367" s="76">
        <v>2001</v>
      </c>
      <c r="D367" s="77">
        <v>0</v>
      </c>
      <c r="E367" s="77">
        <v>0</v>
      </c>
      <c r="F367" s="77">
        <v>0</v>
      </c>
      <c r="G367" s="77">
        <v>0</v>
      </c>
      <c r="H367" s="77">
        <v>0</v>
      </c>
      <c r="I367" s="77">
        <v>0</v>
      </c>
      <c r="J367" s="77">
        <v>0</v>
      </c>
      <c r="K367" s="77">
        <v>0</v>
      </c>
      <c r="L367" s="78">
        <v>0</v>
      </c>
      <c r="M367" s="79">
        <v>0</v>
      </c>
    </row>
    <row r="368" spans="1:13" ht="15.75" customHeight="1">
      <c r="A368" s="74">
        <v>30</v>
      </c>
      <c r="B368" s="75" t="s">
        <v>105</v>
      </c>
      <c r="C368" s="76">
        <v>2001</v>
      </c>
      <c r="D368" s="77">
        <v>0</v>
      </c>
      <c r="E368" s="77">
        <v>0</v>
      </c>
      <c r="F368" s="77">
        <v>0</v>
      </c>
      <c r="G368" s="77">
        <v>0</v>
      </c>
      <c r="H368" s="77">
        <v>0</v>
      </c>
      <c r="I368" s="77">
        <v>0</v>
      </c>
      <c r="J368" s="77">
        <v>0</v>
      </c>
      <c r="K368" s="77">
        <v>0</v>
      </c>
      <c r="L368" s="78">
        <v>0</v>
      </c>
      <c r="M368" s="79">
        <v>0</v>
      </c>
    </row>
    <row r="369" spans="1:13" ht="15.75" customHeight="1">
      <c r="A369" s="74">
        <v>51</v>
      </c>
      <c r="B369" s="75" t="s">
        <v>64</v>
      </c>
      <c r="C369" s="76">
        <v>2001</v>
      </c>
      <c r="D369" s="77">
        <v>0</v>
      </c>
      <c r="E369" s="77">
        <v>0</v>
      </c>
      <c r="F369" s="77">
        <v>0</v>
      </c>
      <c r="G369" s="77">
        <v>0</v>
      </c>
      <c r="H369" s="77">
        <v>0</v>
      </c>
      <c r="I369" s="77">
        <v>0</v>
      </c>
      <c r="J369" s="77">
        <v>0</v>
      </c>
      <c r="K369" s="77">
        <v>0</v>
      </c>
      <c r="L369" s="78">
        <v>0</v>
      </c>
      <c r="M369" s="79">
        <v>0</v>
      </c>
    </row>
    <row r="370" spans="1:13" ht="15.75" customHeight="1">
      <c r="A370" s="74">
        <v>52</v>
      </c>
      <c r="B370" s="75" t="s">
        <v>83</v>
      </c>
      <c r="C370" s="76">
        <v>2001</v>
      </c>
      <c r="D370" s="77">
        <v>0</v>
      </c>
      <c r="E370" s="77">
        <v>0</v>
      </c>
      <c r="F370" s="77">
        <v>0</v>
      </c>
      <c r="G370" s="77">
        <v>0</v>
      </c>
      <c r="H370" s="77">
        <v>-1880</v>
      </c>
      <c r="I370" s="77">
        <v>0</v>
      </c>
      <c r="J370" s="77">
        <v>0</v>
      </c>
      <c r="K370" s="77">
        <v>0</v>
      </c>
      <c r="L370" s="78">
        <v>0</v>
      </c>
      <c r="M370" s="79">
        <v>0</v>
      </c>
    </row>
    <row r="371" spans="1:13" ht="15.75" customHeight="1">
      <c r="A371" s="74">
        <v>242</v>
      </c>
      <c r="B371" s="75" t="s">
        <v>84</v>
      </c>
      <c r="C371" s="76">
        <v>2001</v>
      </c>
      <c r="D371" s="77">
        <v>0</v>
      </c>
      <c r="E371" s="77">
        <v>0</v>
      </c>
      <c r="F371" s="77">
        <v>0</v>
      </c>
      <c r="G371" s="77">
        <v>0</v>
      </c>
      <c r="H371" s="77">
        <v>0</v>
      </c>
      <c r="I371" s="77">
        <v>0</v>
      </c>
      <c r="J371" s="77">
        <v>0</v>
      </c>
      <c r="K371" s="77">
        <v>0</v>
      </c>
      <c r="L371" s="78">
        <v>0</v>
      </c>
      <c r="M371" s="79">
        <v>0</v>
      </c>
    </row>
    <row r="372" spans="1:13" ht="15.75" customHeight="1">
      <c r="A372" s="74">
        <v>3</v>
      </c>
      <c r="B372" s="75" t="s">
        <v>51</v>
      </c>
      <c r="C372" s="76">
        <v>2001</v>
      </c>
      <c r="D372" s="77">
        <v>0</v>
      </c>
      <c r="E372" s="77">
        <v>0</v>
      </c>
      <c r="F372" s="77">
        <v>0</v>
      </c>
      <c r="G372" s="77">
        <v>0</v>
      </c>
      <c r="H372" s="77">
        <v>0</v>
      </c>
      <c r="I372" s="77">
        <v>0</v>
      </c>
      <c r="J372" s="77">
        <v>0</v>
      </c>
      <c r="K372" s="77">
        <v>0</v>
      </c>
      <c r="L372" s="78">
        <v>0</v>
      </c>
      <c r="M372" s="79">
        <v>0</v>
      </c>
    </row>
    <row r="373" spans="1:13" ht="15.75" customHeight="1">
      <c r="A373" s="74">
        <v>82</v>
      </c>
      <c r="B373" s="75" t="s">
        <v>36</v>
      </c>
      <c r="C373" s="76">
        <v>2001</v>
      </c>
      <c r="D373" s="77">
        <v>0</v>
      </c>
      <c r="E373" s="77">
        <v>0</v>
      </c>
      <c r="F373" s="77">
        <v>0</v>
      </c>
      <c r="G373" s="77">
        <v>0</v>
      </c>
      <c r="H373" s="77">
        <v>-1360</v>
      </c>
      <c r="I373" s="77">
        <v>0</v>
      </c>
      <c r="J373" s="77">
        <v>0</v>
      </c>
      <c r="K373" s="77">
        <v>0</v>
      </c>
      <c r="L373" s="78">
        <v>0</v>
      </c>
      <c r="M373" s="79">
        <v>0</v>
      </c>
    </row>
    <row r="374" spans="1:13" ht="15.75" customHeight="1">
      <c r="A374" s="74">
        <v>112</v>
      </c>
      <c r="B374" s="75" t="s">
        <v>114</v>
      </c>
      <c r="C374" s="76">
        <v>2001</v>
      </c>
      <c r="D374" s="77">
        <v>0</v>
      </c>
      <c r="E374" s="77">
        <v>0</v>
      </c>
      <c r="F374" s="77">
        <v>0</v>
      </c>
      <c r="G374" s="77">
        <v>0</v>
      </c>
      <c r="H374" s="77">
        <v>-2000</v>
      </c>
      <c r="I374" s="77">
        <v>0</v>
      </c>
      <c r="J374" s="77">
        <v>0</v>
      </c>
      <c r="K374" s="77">
        <v>0</v>
      </c>
      <c r="L374" s="78">
        <v>0</v>
      </c>
      <c r="M374" s="79">
        <v>0</v>
      </c>
    </row>
    <row r="375" spans="1:13" ht="15.75" customHeight="1">
      <c r="A375" s="74">
        <v>84</v>
      </c>
      <c r="B375" s="75" t="s">
        <v>26</v>
      </c>
      <c r="C375" s="76">
        <v>2001</v>
      </c>
      <c r="D375" s="77">
        <v>0</v>
      </c>
      <c r="E375" s="77">
        <v>0</v>
      </c>
      <c r="F375" s="77">
        <v>0</v>
      </c>
      <c r="G375" s="77">
        <v>0</v>
      </c>
      <c r="H375" s="77">
        <v>0</v>
      </c>
      <c r="I375" s="77">
        <v>0</v>
      </c>
      <c r="J375" s="77">
        <v>0</v>
      </c>
      <c r="K375" s="77">
        <v>0</v>
      </c>
      <c r="L375" s="78">
        <v>0</v>
      </c>
      <c r="M375" s="79">
        <v>0</v>
      </c>
    </row>
    <row r="376" spans="1:13" ht="15.75" customHeight="1">
      <c r="A376" s="74">
        <v>86</v>
      </c>
      <c r="B376" s="75" t="s">
        <v>108</v>
      </c>
      <c r="C376" s="76">
        <v>2001</v>
      </c>
      <c r="D376" s="77">
        <v>0</v>
      </c>
      <c r="E376" s="77">
        <v>0</v>
      </c>
      <c r="F376" s="77">
        <v>0</v>
      </c>
      <c r="G376" s="77">
        <v>0</v>
      </c>
      <c r="H376" s="77">
        <v>0</v>
      </c>
      <c r="I376" s="77">
        <v>0</v>
      </c>
      <c r="J376" s="77">
        <v>0</v>
      </c>
      <c r="K376" s="77">
        <v>0</v>
      </c>
      <c r="L376" s="78">
        <v>0</v>
      </c>
      <c r="M376" s="79">
        <v>0</v>
      </c>
    </row>
    <row r="377" spans="1:13" ht="15.75" customHeight="1">
      <c r="A377" s="74">
        <v>113</v>
      </c>
      <c r="B377" s="75" t="s">
        <v>39</v>
      </c>
      <c r="C377" s="76">
        <v>2001</v>
      </c>
      <c r="D377" s="77">
        <v>0</v>
      </c>
      <c r="E377" s="77">
        <v>0</v>
      </c>
      <c r="F377" s="77">
        <v>0</v>
      </c>
      <c r="G377" s="77">
        <v>0</v>
      </c>
      <c r="H377" s="77">
        <v>-4000</v>
      </c>
      <c r="I377" s="77">
        <v>0</v>
      </c>
      <c r="J377" s="77">
        <v>0</v>
      </c>
      <c r="K377" s="77">
        <v>0</v>
      </c>
      <c r="L377" s="78">
        <v>0</v>
      </c>
      <c r="M377" s="79">
        <v>0</v>
      </c>
    </row>
    <row r="378" spans="1:13" ht="15.75" customHeight="1">
      <c r="A378" s="74">
        <v>217</v>
      </c>
      <c r="B378" s="75" t="s">
        <v>74</v>
      </c>
      <c r="C378" s="76">
        <v>2001</v>
      </c>
      <c r="D378" s="77">
        <v>0</v>
      </c>
      <c r="E378" s="77">
        <v>0</v>
      </c>
      <c r="F378" s="77">
        <v>0</v>
      </c>
      <c r="G378" s="77">
        <v>0</v>
      </c>
      <c r="H378" s="77">
        <v>0</v>
      </c>
      <c r="I378" s="77">
        <v>0</v>
      </c>
      <c r="J378" s="77">
        <v>0</v>
      </c>
      <c r="K378" s="77">
        <v>0</v>
      </c>
      <c r="L378" s="78">
        <v>0</v>
      </c>
      <c r="M378" s="79">
        <v>0</v>
      </c>
    </row>
    <row r="379" spans="1:13" ht="15.75" customHeight="1">
      <c r="A379" s="74">
        <v>193</v>
      </c>
      <c r="B379" s="75" t="s">
        <v>27</v>
      </c>
      <c r="C379" s="76">
        <v>2001</v>
      </c>
      <c r="D379" s="77">
        <v>0</v>
      </c>
      <c r="E379" s="77">
        <v>0</v>
      </c>
      <c r="F379" s="77">
        <v>0</v>
      </c>
      <c r="G379" s="77">
        <v>0</v>
      </c>
      <c r="H379" s="77">
        <v>-2880</v>
      </c>
      <c r="I379" s="77">
        <v>0</v>
      </c>
      <c r="J379" s="77">
        <v>0</v>
      </c>
      <c r="K379" s="77">
        <v>0</v>
      </c>
      <c r="L379" s="78">
        <v>0</v>
      </c>
      <c r="M379" s="79">
        <v>0</v>
      </c>
    </row>
    <row r="380" spans="1:13" ht="15.75" customHeight="1">
      <c r="A380" s="74">
        <v>27</v>
      </c>
      <c r="B380" s="75" t="s">
        <v>67</v>
      </c>
      <c r="C380" s="76">
        <v>2001</v>
      </c>
      <c r="D380" s="77">
        <v>0</v>
      </c>
      <c r="E380" s="77">
        <v>0</v>
      </c>
      <c r="F380" s="77">
        <v>0</v>
      </c>
      <c r="G380" s="77">
        <v>0</v>
      </c>
      <c r="H380" s="77">
        <v>0</v>
      </c>
      <c r="I380" s="77">
        <v>0</v>
      </c>
      <c r="J380" s="77">
        <v>0</v>
      </c>
      <c r="K380" s="77">
        <v>0</v>
      </c>
      <c r="L380" s="78">
        <v>0</v>
      </c>
      <c r="M380" s="79">
        <v>0</v>
      </c>
    </row>
    <row r="381" spans="1:13" ht="15.75" customHeight="1">
      <c r="A381" s="74">
        <v>244</v>
      </c>
      <c r="B381" s="75" t="s">
        <v>53</v>
      </c>
      <c r="C381" s="76">
        <v>2001</v>
      </c>
      <c r="D381" s="77">
        <v>0</v>
      </c>
      <c r="E381" s="77">
        <v>0</v>
      </c>
      <c r="F381" s="77">
        <v>0</v>
      </c>
      <c r="G381" s="77">
        <v>0</v>
      </c>
      <c r="H381" s="77">
        <v>0</v>
      </c>
      <c r="I381" s="77">
        <v>0</v>
      </c>
      <c r="J381" s="77">
        <v>0</v>
      </c>
      <c r="K381" s="77">
        <v>0</v>
      </c>
      <c r="L381" s="78">
        <v>0</v>
      </c>
      <c r="M381" s="79">
        <v>0</v>
      </c>
    </row>
    <row r="382" spans="1:13" ht="15.75" customHeight="1">
      <c r="A382" s="74">
        <v>115</v>
      </c>
      <c r="B382" s="75" t="s">
        <v>89</v>
      </c>
      <c r="C382" s="76">
        <v>2001</v>
      </c>
      <c r="D382" s="77">
        <v>0</v>
      </c>
      <c r="E382" s="77">
        <v>0</v>
      </c>
      <c r="F382" s="77">
        <v>0</v>
      </c>
      <c r="G382" s="77">
        <v>0</v>
      </c>
      <c r="H382" s="77">
        <v>0</v>
      </c>
      <c r="I382" s="77">
        <v>0</v>
      </c>
      <c r="J382" s="77">
        <v>0</v>
      </c>
      <c r="K382" s="77">
        <v>0</v>
      </c>
      <c r="L382" s="78">
        <v>0</v>
      </c>
      <c r="M382" s="79">
        <v>0</v>
      </c>
    </row>
    <row r="383" spans="1:13" ht="15.75" customHeight="1">
      <c r="A383" s="74">
        <v>152</v>
      </c>
      <c r="B383" s="75" t="s">
        <v>54</v>
      </c>
      <c r="C383" s="76">
        <v>2001</v>
      </c>
      <c r="D383" s="77">
        <v>0</v>
      </c>
      <c r="E383" s="77">
        <v>0</v>
      </c>
      <c r="F383" s="77">
        <v>0</v>
      </c>
      <c r="G383" s="77">
        <v>0</v>
      </c>
      <c r="H383" s="77">
        <v>0</v>
      </c>
      <c r="I383" s="77">
        <v>0</v>
      </c>
      <c r="J383" s="77">
        <v>0</v>
      </c>
      <c r="K383" s="77">
        <v>0</v>
      </c>
      <c r="L383" s="78">
        <v>-10</v>
      </c>
      <c r="M383" s="79">
        <v>10</v>
      </c>
    </row>
    <row r="384" spans="1:13" ht="15.75" customHeight="1">
      <c r="A384" s="74">
        <v>173</v>
      </c>
      <c r="B384" s="75" t="s">
        <v>138</v>
      </c>
      <c r="C384" s="76">
        <v>2001</v>
      </c>
      <c r="D384" s="77">
        <v>0</v>
      </c>
      <c r="E384" s="77">
        <v>0</v>
      </c>
      <c r="F384" s="77">
        <v>0</v>
      </c>
      <c r="G384" s="77">
        <v>0</v>
      </c>
      <c r="H384" s="77">
        <v>-1040</v>
      </c>
      <c r="I384" s="77">
        <v>0</v>
      </c>
      <c r="J384" s="77">
        <v>0</v>
      </c>
      <c r="K384" s="77">
        <v>0</v>
      </c>
      <c r="L384" s="78">
        <v>0</v>
      </c>
      <c r="M384" s="79">
        <v>0</v>
      </c>
    </row>
    <row r="385" spans="1:13" ht="15.75" customHeight="1">
      <c r="A385" s="74">
        <v>133</v>
      </c>
      <c r="B385" s="75" t="s">
        <v>55</v>
      </c>
      <c r="C385" s="76">
        <v>2001</v>
      </c>
      <c r="D385" s="77">
        <v>0</v>
      </c>
      <c r="E385" s="77">
        <v>0</v>
      </c>
      <c r="F385" s="77">
        <v>0</v>
      </c>
      <c r="G385" s="77">
        <v>0</v>
      </c>
      <c r="H385" s="77">
        <v>-3186</v>
      </c>
      <c r="I385" s="77">
        <v>0</v>
      </c>
      <c r="J385" s="77">
        <v>0</v>
      </c>
      <c r="K385" s="77">
        <v>0</v>
      </c>
      <c r="L385" s="78">
        <v>0</v>
      </c>
      <c r="M385" s="79">
        <v>0</v>
      </c>
    </row>
    <row r="386" spans="1:13" ht="15.75" customHeight="1">
      <c r="A386" s="74">
        <v>134</v>
      </c>
      <c r="B386" s="75" t="s">
        <v>90</v>
      </c>
      <c r="C386" s="76">
        <v>2001</v>
      </c>
      <c r="D386" s="77">
        <v>0</v>
      </c>
      <c r="E386" s="77">
        <v>0</v>
      </c>
      <c r="F386" s="77">
        <v>0</v>
      </c>
      <c r="G386" s="77">
        <v>0</v>
      </c>
      <c r="H386" s="77">
        <v>0</v>
      </c>
      <c r="I386" s="77">
        <v>0</v>
      </c>
      <c r="J386" s="77">
        <v>0</v>
      </c>
      <c r="K386" s="77">
        <v>0</v>
      </c>
      <c r="L386" s="78">
        <v>0</v>
      </c>
      <c r="M386" s="79">
        <v>0</v>
      </c>
    </row>
    <row r="387" spans="1:13">
      <c r="A387" s="74">
        <v>174</v>
      </c>
      <c r="B387" s="75" t="s">
        <v>43</v>
      </c>
      <c r="C387" s="76">
        <v>2001</v>
      </c>
      <c r="D387" s="77">
        <v>0</v>
      </c>
      <c r="E387" s="77">
        <v>0</v>
      </c>
      <c r="F387" s="77">
        <v>0</v>
      </c>
      <c r="G387" s="77">
        <v>0</v>
      </c>
      <c r="H387" s="77">
        <v>-1370</v>
      </c>
      <c r="I387" s="77">
        <v>0</v>
      </c>
      <c r="J387" s="77">
        <v>0</v>
      </c>
      <c r="K387" s="77">
        <v>0</v>
      </c>
      <c r="L387" s="78">
        <v>0</v>
      </c>
      <c r="M387" s="79">
        <v>0</v>
      </c>
    </row>
    <row r="388" spans="1:13" ht="15.75" customHeight="1">
      <c r="A388" s="74">
        <v>135</v>
      </c>
      <c r="B388" s="75" t="s">
        <v>29</v>
      </c>
      <c r="C388" s="76">
        <v>2001</v>
      </c>
      <c r="D388" s="77">
        <v>0</v>
      </c>
      <c r="E388" s="77">
        <v>0</v>
      </c>
      <c r="F388" s="77">
        <v>0</v>
      </c>
      <c r="G388" s="77">
        <v>0</v>
      </c>
      <c r="H388" s="77">
        <v>0</v>
      </c>
      <c r="I388" s="77">
        <v>0</v>
      </c>
      <c r="J388" s="77">
        <v>0</v>
      </c>
      <c r="K388" s="77">
        <v>0</v>
      </c>
      <c r="L388" s="78">
        <v>0</v>
      </c>
      <c r="M388" s="79">
        <v>0</v>
      </c>
    </row>
    <row r="389" spans="1:13" ht="15.75" customHeight="1">
      <c r="A389" s="74">
        <v>62</v>
      </c>
      <c r="B389" s="75" t="s">
        <v>23</v>
      </c>
      <c r="C389" s="76">
        <v>2001</v>
      </c>
      <c r="D389" s="77">
        <v>0</v>
      </c>
      <c r="E389" s="77">
        <v>0</v>
      </c>
      <c r="F389" s="77">
        <v>0</v>
      </c>
      <c r="G389" s="77">
        <v>0</v>
      </c>
      <c r="H389" s="77">
        <v>-940</v>
      </c>
      <c r="I389" s="77">
        <v>0</v>
      </c>
      <c r="J389" s="77">
        <v>0</v>
      </c>
      <c r="K389" s="77">
        <v>0</v>
      </c>
      <c r="L389" s="78">
        <v>0</v>
      </c>
      <c r="M389" s="79">
        <v>0</v>
      </c>
    </row>
    <row r="390" spans="1:13" ht="15.75" customHeight="1">
      <c r="A390" s="74">
        <v>154</v>
      </c>
      <c r="B390" s="75" t="s">
        <v>115</v>
      </c>
      <c r="C390" s="76">
        <v>2001</v>
      </c>
      <c r="D390" s="77">
        <v>0</v>
      </c>
      <c r="E390" s="77">
        <v>0</v>
      </c>
      <c r="F390" s="77">
        <v>0</v>
      </c>
      <c r="G390" s="77">
        <v>0</v>
      </c>
      <c r="H390" s="77">
        <v>-1068.57</v>
      </c>
      <c r="I390" s="77">
        <v>0</v>
      </c>
      <c r="J390" s="77">
        <v>0</v>
      </c>
      <c r="K390" s="77">
        <v>0</v>
      </c>
      <c r="L390" s="78">
        <v>0</v>
      </c>
      <c r="M390" s="79">
        <v>0</v>
      </c>
    </row>
    <row r="391" spans="1:13" ht="15.75" customHeight="1">
      <c r="A391" s="74">
        <v>136</v>
      </c>
      <c r="B391" s="75" t="s">
        <v>22</v>
      </c>
      <c r="C391" s="76">
        <v>2001</v>
      </c>
      <c r="D391" s="77">
        <v>0</v>
      </c>
      <c r="E391" s="77">
        <v>0</v>
      </c>
      <c r="F391" s="77">
        <v>0</v>
      </c>
      <c r="G391" s="77">
        <v>0</v>
      </c>
      <c r="H391" s="77">
        <v>-1256</v>
      </c>
      <c r="I391" s="77">
        <v>0</v>
      </c>
      <c r="J391" s="77">
        <v>0</v>
      </c>
      <c r="K391" s="77">
        <v>0</v>
      </c>
      <c r="L391" s="78">
        <v>0</v>
      </c>
      <c r="M391" s="79">
        <v>0</v>
      </c>
    </row>
    <row r="392" spans="1:13" ht="15.75" customHeight="1">
      <c r="A392" s="74">
        <v>176</v>
      </c>
      <c r="B392" s="75" t="s">
        <v>76</v>
      </c>
      <c r="C392" s="76">
        <v>2001</v>
      </c>
      <c r="D392" s="77">
        <v>0</v>
      </c>
      <c r="E392" s="77">
        <v>0</v>
      </c>
      <c r="F392" s="77">
        <v>0</v>
      </c>
      <c r="G392" s="77">
        <v>0</v>
      </c>
      <c r="H392" s="77">
        <v>0</v>
      </c>
      <c r="I392" s="77">
        <v>0</v>
      </c>
      <c r="J392" s="77">
        <v>0</v>
      </c>
      <c r="K392" s="77">
        <v>0</v>
      </c>
      <c r="L392" s="78">
        <v>0</v>
      </c>
      <c r="M392" s="79">
        <v>0</v>
      </c>
    </row>
    <row r="393" spans="1:13" ht="15.75" customHeight="1">
      <c r="A393" s="74">
        <v>63</v>
      </c>
      <c r="B393" s="75" t="s">
        <v>19</v>
      </c>
      <c r="C393" s="76">
        <v>2001</v>
      </c>
      <c r="D393" s="77">
        <v>0</v>
      </c>
      <c r="E393" s="77">
        <v>0</v>
      </c>
      <c r="F393" s="77">
        <v>0</v>
      </c>
      <c r="G393" s="77">
        <v>0</v>
      </c>
      <c r="H393" s="77">
        <v>0</v>
      </c>
      <c r="I393" s="77">
        <v>0</v>
      </c>
      <c r="J393" s="77">
        <v>0</v>
      </c>
      <c r="K393" s="77">
        <v>0</v>
      </c>
      <c r="L393" s="78">
        <v>0</v>
      </c>
      <c r="M393" s="79">
        <v>0</v>
      </c>
    </row>
    <row r="394" spans="1:13" ht="15.75" customHeight="1">
      <c r="A394" s="74">
        <v>155</v>
      </c>
      <c r="B394" s="75" t="s">
        <v>45</v>
      </c>
      <c r="C394" s="76">
        <v>2001</v>
      </c>
      <c r="D394" s="77">
        <v>0</v>
      </c>
      <c r="E394" s="77">
        <v>0</v>
      </c>
      <c r="F394" s="77">
        <v>0</v>
      </c>
      <c r="G394" s="77">
        <v>0</v>
      </c>
      <c r="H394" s="77">
        <v>-312</v>
      </c>
      <c r="I394" s="77">
        <v>0</v>
      </c>
      <c r="J394" s="77">
        <v>0</v>
      </c>
      <c r="K394" s="77">
        <v>0</v>
      </c>
      <c r="L394" s="78">
        <v>0</v>
      </c>
      <c r="M394" s="79">
        <v>0</v>
      </c>
    </row>
    <row r="395" spans="1:13" ht="15.75" customHeight="1">
      <c r="A395" s="74">
        <v>196</v>
      </c>
      <c r="B395" s="75" t="s">
        <v>92</v>
      </c>
      <c r="C395" s="76">
        <v>2001</v>
      </c>
      <c r="D395" s="77">
        <v>0</v>
      </c>
      <c r="E395" s="77">
        <v>0</v>
      </c>
      <c r="F395" s="77">
        <v>0</v>
      </c>
      <c r="G395" s="77">
        <v>0</v>
      </c>
      <c r="H395" s="77">
        <v>0</v>
      </c>
      <c r="I395" s="77">
        <v>0</v>
      </c>
      <c r="J395" s="77">
        <v>0</v>
      </c>
      <c r="K395" s="77">
        <v>0</v>
      </c>
      <c r="L395" s="78">
        <v>0</v>
      </c>
      <c r="M395" s="79">
        <v>0</v>
      </c>
    </row>
    <row r="396" spans="1:13" ht="15.75" customHeight="1">
      <c r="A396" s="74">
        <v>223</v>
      </c>
      <c r="B396" s="75" t="s">
        <v>37</v>
      </c>
      <c r="C396" s="76">
        <v>2001</v>
      </c>
      <c r="D396" s="77">
        <v>0</v>
      </c>
      <c r="E396" s="77">
        <v>0</v>
      </c>
      <c r="F396" s="77">
        <v>0</v>
      </c>
      <c r="G396" s="77">
        <v>0</v>
      </c>
      <c r="H396" s="77">
        <v>-3120</v>
      </c>
      <c r="I396" s="77">
        <v>0</v>
      </c>
      <c r="J396" s="77">
        <v>0</v>
      </c>
      <c r="K396" s="77">
        <v>0</v>
      </c>
      <c r="L396" s="78">
        <v>0</v>
      </c>
      <c r="M396" s="79">
        <v>0</v>
      </c>
    </row>
    <row r="397" spans="1:13" ht="15.75" customHeight="1">
      <c r="A397" s="74">
        <v>245</v>
      </c>
      <c r="B397" s="75" t="s">
        <v>46</v>
      </c>
      <c r="C397" s="76">
        <v>2001</v>
      </c>
      <c r="D397" s="77">
        <v>0</v>
      </c>
      <c r="E397" s="77">
        <v>0</v>
      </c>
      <c r="F397" s="77">
        <v>0</v>
      </c>
      <c r="G397" s="77">
        <v>0</v>
      </c>
      <c r="H397" s="77">
        <v>0</v>
      </c>
      <c r="I397" s="77">
        <v>0</v>
      </c>
      <c r="J397" s="77">
        <v>0</v>
      </c>
      <c r="K397" s="77">
        <v>0</v>
      </c>
      <c r="L397" s="78">
        <v>0</v>
      </c>
      <c r="M397" s="79">
        <v>0</v>
      </c>
    </row>
    <row r="398" spans="1:13" ht="15.75" customHeight="1">
      <c r="A398" s="74">
        <v>92</v>
      </c>
      <c r="B398" s="75" t="s">
        <v>117</v>
      </c>
      <c r="C398" s="76">
        <v>2001</v>
      </c>
      <c r="D398" s="77">
        <v>0</v>
      </c>
      <c r="E398" s="77">
        <v>0</v>
      </c>
      <c r="F398" s="77">
        <v>0</v>
      </c>
      <c r="G398" s="77">
        <v>0</v>
      </c>
      <c r="H398" s="77">
        <v>0</v>
      </c>
      <c r="I398" s="77">
        <v>0</v>
      </c>
      <c r="J398" s="77">
        <v>0</v>
      </c>
      <c r="K398" s="77">
        <v>0</v>
      </c>
      <c r="L398" s="78">
        <v>0</v>
      </c>
      <c r="M398" s="79">
        <v>0</v>
      </c>
    </row>
    <row r="399" spans="1:13" ht="15.75" customHeight="1">
      <c r="A399" s="74">
        <v>137</v>
      </c>
      <c r="B399" s="75" t="s">
        <v>93</v>
      </c>
      <c r="C399" s="76">
        <v>2001</v>
      </c>
      <c r="D399" s="77">
        <v>0</v>
      </c>
      <c r="E399" s="77">
        <v>0</v>
      </c>
      <c r="F399" s="77">
        <v>0</v>
      </c>
      <c r="G399" s="77">
        <v>0</v>
      </c>
      <c r="H399" s="77">
        <v>0</v>
      </c>
      <c r="I399" s="77">
        <v>0</v>
      </c>
      <c r="J399" s="77">
        <v>0</v>
      </c>
      <c r="K399" s="77">
        <v>0</v>
      </c>
      <c r="L399" s="78">
        <v>0</v>
      </c>
      <c r="M399" s="79">
        <v>0</v>
      </c>
    </row>
    <row r="400" spans="1:13" ht="15.75" customHeight="1">
      <c r="A400" s="74">
        <v>10</v>
      </c>
      <c r="B400" s="75" t="s">
        <v>30</v>
      </c>
      <c r="C400" s="76">
        <v>2001</v>
      </c>
      <c r="D400" s="77">
        <v>0</v>
      </c>
      <c r="E400" s="77">
        <v>0</v>
      </c>
      <c r="F400" s="77">
        <v>0</v>
      </c>
      <c r="G400" s="77">
        <v>0</v>
      </c>
      <c r="H400" s="77">
        <v>0</v>
      </c>
      <c r="I400" s="77">
        <v>0</v>
      </c>
      <c r="J400" s="77">
        <v>0</v>
      </c>
      <c r="K400" s="77">
        <v>0</v>
      </c>
      <c r="L400" s="78">
        <v>0</v>
      </c>
      <c r="M400" s="79">
        <v>0</v>
      </c>
    </row>
    <row r="401" spans="1:13" ht="15.75" customHeight="1">
      <c r="A401" s="74">
        <v>246</v>
      </c>
      <c r="B401" s="75" t="s">
        <v>94</v>
      </c>
      <c r="C401" s="76">
        <v>2001</v>
      </c>
      <c r="D401" s="77">
        <v>0</v>
      </c>
      <c r="E401" s="77">
        <v>0</v>
      </c>
      <c r="F401" s="77">
        <v>0</v>
      </c>
      <c r="G401" s="77">
        <v>0</v>
      </c>
      <c r="H401" s="77">
        <v>-616</v>
      </c>
      <c r="I401" s="77">
        <v>0</v>
      </c>
      <c r="J401" s="77">
        <v>0</v>
      </c>
      <c r="K401" s="77">
        <v>0</v>
      </c>
      <c r="L401" s="78">
        <v>0</v>
      </c>
      <c r="M401" s="79">
        <v>0</v>
      </c>
    </row>
    <row r="402" spans="1:13" ht="15.75" customHeight="1">
      <c r="A402" s="74">
        <v>66</v>
      </c>
      <c r="B402" s="75" t="s">
        <v>47</v>
      </c>
      <c r="C402" s="76">
        <v>2001</v>
      </c>
      <c r="D402" s="77">
        <v>0</v>
      </c>
      <c r="E402" s="77">
        <v>0</v>
      </c>
      <c r="F402" s="77">
        <v>0</v>
      </c>
      <c r="G402" s="77">
        <v>0</v>
      </c>
      <c r="H402" s="77">
        <v>0</v>
      </c>
      <c r="I402" s="77">
        <v>0</v>
      </c>
      <c r="J402" s="77">
        <v>0</v>
      </c>
      <c r="K402" s="77">
        <v>0</v>
      </c>
      <c r="L402" s="78">
        <v>-1</v>
      </c>
      <c r="M402" s="79">
        <v>0</v>
      </c>
    </row>
    <row r="403" spans="1:13" ht="15.75" customHeight="1">
      <c r="A403" s="74">
        <v>224</v>
      </c>
      <c r="B403" s="75" t="s">
        <v>20</v>
      </c>
      <c r="C403" s="76">
        <v>2001</v>
      </c>
      <c r="D403" s="77">
        <v>0</v>
      </c>
      <c r="E403" s="77">
        <v>0</v>
      </c>
      <c r="F403" s="77">
        <v>0</v>
      </c>
      <c r="G403" s="77">
        <v>0</v>
      </c>
      <c r="H403" s="77">
        <v>0</v>
      </c>
      <c r="I403" s="77">
        <v>0</v>
      </c>
      <c r="J403" s="77">
        <v>0</v>
      </c>
      <c r="K403" s="77">
        <v>0</v>
      </c>
      <c r="L403" s="78">
        <v>0</v>
      </c>
      <c r="M403" s="79">
        <v>0</v>
      </c>
    </row>
    <row r="404" spans="1:13" ht="15.75" customHeight="1">
      <c r="A404" s="74">
        <v>138</v>
      </c>
      <c r="B404" s="75" t="s">
        <v>31</v>
      </c>
      <c r="C404" s="76">
        <v>2001</v>
      </c>
      <c r="D404" s="77">
        <v>0</v>
      </c>
      <c r="E404" s="77">
        <v>0</v>
      </c>
      <c r="F404" s="77">
        <v>0</v>
      </c>
      <c r="G404" s="77">
        <v>0</v>
      </c>
      <c r="H404" s="77">
        <v>-752</v>
      </c>
      <c r="I404" s="77">
        <v>0</v>
      </c>
      <c r="J404" s="77">
        <v>0</v>
      </c>
      <c r="K404" s="77">
        <v>0</v>
      </c>
      <c r="L404" s="78">
        <v>0</v>
      </c>
      <c r="M404" s="79">
        <v>0</v>
      </c>
    </row>
    <row r="405" spans="1:13" ht="15.75" customHeight="1">
      <c r="A405" s="74">
        <v>225</v>
      </c>
      <c r="B405" s="75" t="s">
        <v>125</v>
      </c>
      <c r="C405" s="76">
        <v>2001</v>
      </c>
      <c r="D405" s="77">
        <v>0</v>
      </c>
      <c r="E405" s="77">
        <v>0</v>
      </c>
      <c r="F405" s="77">
        <v>0</v>
      </c>
      <c r="G405" s="77">
        <v>0</v>
      </c>
      <c r="H405" s="77">
        <v>0</v>
      </c>
      <c r="I405" s="77">
        <v>0</v>
      </c>
      <c r="J405" s="77">
        <v>0</v>
      </c>
      <c r="K405" s="77">
        <v>0</v>
      </c>
      <c r="L405" s="78">
        <v>-29</v>
      </c>
      <c r="M405" s="79">
        <v>-1</v>
      </c>
    </row>
    <row r="406" spans="1:13" ht="15.75" customHeight="1">
      <c r="A406" s="74">
        <v>68</v>
      </c>
      <c r="B406" s="75" t="s">
        <v>120</v>
      </c>
      <c r="C406" s="76">
        <v>2001</v>
      </c>
      <c r="D406" s="77">
        <v>0</v>
      </c>
      <c r="E406" s="77">
        <v>0</v>
      </c>
      <c r="F406" s="77">
        <v>0</v>
      </c>
      <c r="G406" s="77">
        <v>0</v>
      </c>
      <c r="H406" s="77">
        <v>0</v>
      </c>
      <c r="I406" s="77">
        <v>0</v>
      </c>
      <c r="J406" s="77">
        <v>0</v>
      </c>
      <c r="K406" s="77">
        <v>0</v>
      </c>
      <c r="L406" s="78">
        <v>0</v>
      </c>
      <c r="M406" s="79">
        <v>0</v>
      </c>
    </row>
    <row r="407" spans="1:13" ht="15.75" customHeight="1">
      <c r="A407" s="74">
        <v>247</v>
      </c>
      <c r="B407" s="75" t="s">
        <v>96</v>
      </c>
      <c r="C407" s="76">
        <v>2001</v>
      </c>
      <c r="D407" s="77">
        <v>0</v>
      </c>
      <c r="E407" s="77">
        <v>0</v>
      </c>
      <c r="F407" s="77">
        <v>0</v>
      </c>
      <c r="G407" s="77">
        <v>0</v>
      </c>
      <c r="H407" s="77">
        <v>-532</v>
      </c>
      <c r="I407" s="77">
        <v>0</v>
      </c>
      <c r="J407" s="77">
        <v>0</v>
      </c>
      <c r="K407" s="77">
        <v>0</v>
      </c>
      <c r="L407" s="78">
        <v>0</v>
      </c>
      <c r="M407" s="79">
        <v>0</v>
      </c>
    </row>
    <row r="408" spans="1:13" ht="15.75" customHeight="1">
      <c r="A408" s="74">
        <v>140</v>
      </c>
      <c r="B408" s="75" t="s">
        <v>97</v>
      </c>
      <c r="C408" s="76">
        <v>2001</v>
      </c>
      <c r="D408" s="77">
        <v>0</v>
      </c>
      <c r="E408" s="77">
        <v>0</v>
      </c>
      <c r="F408" s="77">
        <v>0</v>
      </c>
      <c r="G408" s="77">
        <v>0</v>
      </c>
      <c r="H408" s="77">
        <v>0</v>
      </c>
      <c r="I408" s="77">
        <v>0</v>
      </c>
      <c r="J408" s="77">
        <v>0</v>
      </c>
      <c r="K408" s="77">
        <v>0</v>
      </c>
      <c r="L408" s="78">
        <v>0</v>
      </c>
      <c r="M408" s="79">
        <v>0</v>
      </c>
    </row>
    <row r="409" spans="1:13" ht="15.75" customHeight="1">
      <c r="A409" s="74">
        <v>197</v>
      </c>
      <c r="B409" s="75" t="s">
        <v>79</v>
      </c>
      <c r="C409" s="76">
        <v>2001</v>
      </c>
      <c r="D409" s="77">
        <v>0</v>
      </c>
      <c r="E409" s="77">
        <v>0</v>
      </c>
      <c r="F409" s="77">
        <v>0</v>
      </c>
      <c r="G409" s="77">
        <v>0</v>
      </c>
      <c r="H409" s="77">
        <v>0</v>
      </c>
      <c r="I409" s="77">
        <v>0</v>
      </c>
      <c r="J409" s="77">
        <v>0</v>
      </c>
      <c r="K409" s="77">
        <v>0</v>
      </c>
      <c r="L409" s="78">
        <v>0</v>
      </c>
      <c r="M409" s="79">
        <v>0</v>
      </c>
    </row>
    <row r="410" spans="1:13" ht="15.75" customHeight="1">
      <c r="A410" s="74">
        <v>119</v>
      </c>
      <c r="B410" s="75" t="s">
        <v>58</v>
      </c>
      <c r="C410" s="76">
        <v>2001</v>
      </c>
      <c r="D410" s="77">
        <v>0</v>
      </c>
      <c r="E410" s="77">
        <v>0</v>
      </c>
      <c r="F410" s="77">
        <v>0</v>
      </c>
      <c r="G410" s="77">
        <v>0</v>
      </c>
      <c r="H410" s="77">
        <v>0</v>
      </c>
      <c r="I410" s="77">
        <v>0</v>
      </c>
      <c r="J410" s="77">
        <v>0</v>
      </c>
      <c r="K410" s="77">
        <v>0</v>
      </c>
      <c r="L410" s="78">
        <v>0</v>
      </c>
      <c r="M410" s="79">
        <v>0</v>
      </c>
    </row>
    <row r="411" spans="1:13" ht="15.75" customHeight="1">
      <c r="A411" s="74">
        <v>141</v>
      </c>
      <c r="B411" s="75" t="s">
        <v>49</v>
      </c>
      <c r="C411" s="76">
        <v>2001</v>
      </c>
      <c r="D411" s="77">
        <v>0</v>
      </c>
      <c r="E411" s="77">
        <v>0</v>
      </c>
      <c r="F411" s="77">
        <v>0</v>
      </c>
      <c r="G411" s="77">
        <v>0</v>
      </c>
      <c r="H411" s="77">
        <v>0</v>
      </c>
      <c r="I411" s="77">
        <v>0</v>
      </c>
      <c r="J411" s="77">
        <v>0</v>
      </c>
      <c r="K411" s="77">
        <v>0</v>
      </c>
      <c r="L411" s="78">
        <v>0</v>
      </c>
      <c r="M411" s="79">
        <v>0</v>
      </c>
    </row>
    <row r="412" spans="1:13" ht="15.75" customHeight="1">
      <c r="A412" s="74">
        <v>159</v>
      </c>
      <c r="B412" s="75" t="s">
        <v>142</v>
      </c>
      <c r="C412" s="76">
        <v>2001</v>
      </c>
      <c r="D412" s="77">
        <v>0</v>
      </c>
      <c r="E412" s="77">
        <v>0</v>
      </c>
      <c r="F412" s="77">
        <v>0</v>
      </c>
      <c r="G412" s="77">
        <v>0</v>
      </c>
      <c r="H412" s="77">
        <v>-3840</v>
      </c>
      <c r="I412" s="77">
        <v>0</v>
      </c>
      <c r="J412" s="77">
        <v>0</v>
      </c>
      <c r="K412" s="77">
        <v>0</v>
      </c>
      <c r="L412" s="78">
        <v>0</v>
      </c>
      <c r="M412" s="79">
        <v>0</v>
      </c>
    </row>
    <row r="413" spans="1:13" ht="15.75" customHeight="1">
      <c r="A413" s="74">
        <v>249</v>
      </c>
      <c r="B413" s="75" t="s">
        <v>99</v>
      </c>
      <c r="C413" s="76">
        <v>2001</v>
      </c>
      <c r="D413" s="77">
        <v>0</v>
      </c>
      <c r="E413" s="77">
        <v>0</v>
      </c>
      <c r="F413" s="77">
        <v>0</v>
      </c>
      <c r="G413" s="77">
        <v>0</v>
      </c>
      <c r="H413" s="77">
        <v>0</v>
      </c>
      <c r="I413" s="77">
        <v>0</v>
      </c>
      <c r="J413" s="77">
        <v>0</v>
      </c>
      <c r="K413" s="77">
        <v>0</v>
      </c>
      <c r="L413" s="78">
        <v>0</v>
      </c>
      <c r="M413" s="79">
        <v>0</v>
      </c>
    </row>
    <row r="414" spans="1:13" ht="15.75" customHeight="1">
      <c r="A414" s="74">
        <v>42</v>
      </c>
      <c r="B414" s="75" t="s">
        <v>81</v>
      </c>
      <c r="C414" s="76">
        <v>2001</v>
      </c>
      <c r="D414" s="77">
        <v>0</v>
      </c>
      <c r="E414" s="77">
        <v>0</v>
      </c>
      <c r="F414" s="77">
        <v>0</v>
      </c>
      <c r="G414" s="77">
        <v>0</v>
      </c>
      <c r="H414" s="77">
        <v>0</v>
      </c>
      <c r="I414" s="77">
        <v>0</v>
      </c>
      <c r="J414" s="77">
        <v>0</v>
      </c>
      <c r="K414" s="77">
        <v>0</v>
      </c>
      <c r="L414" s="78">
        <v>0</v>
      </c>
      <c r="M414" s="79">
        <v>0</v>
      </c>
    </row>
    <row r="415" spans="1:13" ht="15.75" customHeight="1">
      <c r="A415" s="74">
        <v>198</v>
      </c>
      <c r="B415" s="75" t="s">
        <v>60</v>
      </c>
      <c r="C415" s="76">
        <v>2001</v>
      </c>
      <c r="D415" s="77">
        <v>0</v>
      </c>
      <c r="E415" s="77">
        <v>0</v>
      </c>
      <c r="F415" s="77">
        <v>0</v>
      </c>
      <c r="G415" s="77">
        <v>0</v>
      </c>
      <c r="H415" s="77">
        <v>-4836</v>
      </c>
      <c r="I415" s="77">
        <v>0</v>
      </c>
      <c r="J415" s="77">
        <v>0</v>
      </c>
      <c r="K415" s="77">
        <v>0</v>
      </c>
      <c r="L415" s="78">
        <v>0</v>
      </c>
      <c r="M415" s="79">
        <v>0</v>
      </c>
    </row>
    <row r="416" spans="1:13" ht="15.75" customHeight="1">
      <c r="A416" s="74">
        <v>199</v>
      </c>
      <c r="B416" s="75" t="s">
        <v>61</v>
      </c>
      <c r="C416" s="76">
        <v>2001</v>
      </c>
      <c r="D416" s="77">
        <v>0</v>
      </c>
      <c r="E416" s="77">
        <v>0</v>
      </c>
      <c r="F416" s="77">
        <v>0</v>
      </c>
      <c r="G416" s="77">
        <v>0</v>
      </c>
      <c r="H416" s="77">
        <v>0</v>
      </c>
      <c r="I416" s="77">
        <v>0</v>
      </c>
      <c r="J416" s="77">
        <v>0</v>
      </c>
      <c r="K416" s="77">
        <v>0</v>
      </c>
      <c r="L416" s="78">
        <v>0</v>
      </c>
      <c r="M416" s="79">
        <v>0</v>
      </c>
    </row>
    <row r="417" spans="1:13" ht="15.75" customHeight="1">
      <c r="A417" s="74">
        <v>142</v>
      </c>
      <c r="B417" s="75" t="s">
        <v>24</v>
      </c>
      <c r="C417" s="76">
        <v>2001</v>
      </c>
      <c r="D417" s="77">
        <v>0</v>
      </c>
      <c r="E417" s="77">
        <v>0</v>
      </c>
      <c r="F417" s="77">
        <v>0</v>
      </c>
      <c r="G417" s="77">
        <v>0</v>
      </c>
      <c r="H417" s="77">
        <v>-1600</v>
      </c>
      <c r="I417" s="77">
        <v>0</v>
      </c>
      <c r="J417" s="77">
        <v>0</v>
      </c>
      <c r="K417" s="77">
        <v>0</v>
      </c>
      <c r="L417" s="78">
        <v>0</v>
      </c>
      <c r="M417" s="79">
        <v>0</v>
      </c>
    </row>
    <row r="418" spans="1:13" ht="15.75" customHeight="1">
      <c r="A418" s="74">
        <v>120</v>
      </c>
      <c r="B418" s="75" t="s">
        <v>32</v>
      </c>
      <c r="C418" s="76">
        <v>2001</v>
      </c>
      <c r="D418" s="77">
        <v>0</v>
      </c>
      <c r="E418" s="77">
        <v>0</v>
      </c>
      <c r="F418" s="77">
        <v>0</v>
      </c>
      <c r="G418" s="77">
        <v>0</v>
      </c>
      <c r="H418" s="77">
        <v>0</v>
      </c>
      <c r="I418" s="77">
        <v>0</v>
      </c>
      <c r="J418" s="77">
        <v>0</v>
      </c>
      <c r="K418" s="77">
        <v>0</v>
      </c>
      <c r="L418" s="78">
        <v>0</v>
      </c>
      <c r="M418" s="79">
        <v>0</v>
      </c>
    </row>
    <row r="419" spans="1:13" ht="15.75" customHeight="1">
      <c r="A419" s="74">
        <v>69</v>
      </c>
      <c r="B419" s="75" t="s">
        <v>73</v>
      </c>
      <c r="C419" s="76">
        <v>2001</v>
      </c>
      <c r="D419" s="77">
        <v>0</v>
      </c>
      <c r="E419" s="77">
        <v>0</v>
      </c>
      <c r="F419" s="77">
        <v>0</v>
      </c>
      <c r="G419" s="77">
        <v>0</v>
      </c>
      <c r="H419" s="77">
        <v>-852</v>
      </c>
      <c r="I419" s="77">
        <v>0</v>
      </c>
      <c r="J419" s="77">
        <v>0</v>
      </c>
      <c r="K419" s="77">
        <v>0</v>
      </c>
      <c r="L419" s="78">
        <v>0</v>
      </c>
      <c r="M419" s="79">
        <v>0</v>
      </c>
    </row>
    <row r="420" spans="1:13" ht="15.75" customHeight="1">
      <c r="A420" s="74">
        <v>121</v>
      </c>
      <c r="B420" s="75" t="s">
        <v>63</v>
      </c>
      <c r="C420" s="76">
        <v>2001</v>
      </c>
      <c r="D420" s="77">
        <v>0</v>
      </c>
      <c r="E420" s="77">
        <v>0</v>
      </c>
      <c r="F420" s="77">
        <v>0</v>
      </c>
      <c r="G420" s="77">
        <v>0</v>
      </c>
      <c r="H420" s="77">
        <v>-200</v>
      </c>
      <c r="I420" s="77">
        <v>0</v>
      </c>
      <c r="J420" s="77">
        <v>0</v>
      </c>
      <c r="K420" s="77">
        <v>0</v>
      </c>
      <c r="L420" s="78">
        <v>0</v>
      </c>
      <c r="M420" s="79">
        <v>0</v>
      </c>
    </row>
    <row r="421" spans="1:13" ht="15.75" customHeight="1">
      <c r="A421" s="74">
        <v>229</v>
      </c>
      <c r="B421" s="75" t="s">
        <v>101</v>
      </c>
      <c r="C421" s="76">
        <v>2001</v>
      </c>
      <c r="D421" s="77">
        <v>0</v>
      </c>
      <c r="E421" s="77">
        <v>0</v>
      </c>
      <c r="F421" s="77">
        <v>0</v>
      </c>
      <c r="G421" s="77">
        <v>0</v>
      </c>
      <c r="H421" s="77">
        <v>0</v>
      </c>
      <c r="I421" s="77">
        <v>0</v>
      </c>
      <c r="J421" s="77">
        <v>0</v>
      </c>
      <c r="K421" s="77">
        <v>0</v>
      </c>
      <c r="L421" s="78">
        <v>0</v>
      </c>
      <c r="M421" s="79">
        <v>0</v>
      </c>
    </row>
    <row r="422" spans="1:13" ht="15.75" customHeight="1">
      <c r="A422" s="74">
        <v>181</v>
      </c>
      <c r="B422" s="75" t="s">
        <v>102</v>
      </c>
      <c r="C422" s="76">
        <v>2001</v>
      </c>
      <c r="D422" s="77">
        <v>0</v>
      </c>
      <c r="E422" s="77">
        <v>0</v>
      </c>
      <c r="F422" s="77">
        <v>0</v>
      </c>
      <c r="G422" s="77">
        <v>0</v>
      </c>
      <c r="H422" s="77">
        <v>0</v>
      </c>
      <c r="I422" s="77">
        <v>0</v>
      </c>
      <c r="J422" s="77">
        <v>0</v>
      </c>
      <c r="K422" s="77">
        <v>0</v>
      </c>
      <c r="L422" s="78">
        <v>0</v>
      </c>
      <c r="M422" s="79">
        <v>0</v>
      </c>
    </row>
    <row r="423" spans="1:13" ht="15.75" customHeight="1">
      <c r="A423" s="74">
        <v>72</v>
      </c>
      <c r="B423" s="75" t="s">
        <v>103</v>
      </c>
      <c r="C423" s="76">
        <v>2001</v>
      </c>
      <c r="D423" s="77">
        <v>0</v>
      </c>
      <c r="E423" s="77">
        <v>0</v>
      </c>
      <c r="F423" s="77">
        <v>0</v>
      </c>
      <c r="G423" s="77">
        <v>0</v>
      </c>
      <c r="H423" s="77">
        <v>-400</v>
      </c>
      <c r="I423" s="77">
        <v>0</v>
      </c>
      <c r="J423" s="77">
        <v>0</v>
      </c>
      <c r="K423" s="77">
        <v>0</v>
      </c>
      <c r="L423" s="78">
        <v>0</v>
      </c>
      <c r="M423" s="79">
        <v>0</v>
      </c>
    </row>
    <row r="424" spans="1:13" ht="15.75" customHeight="1">
      <c r="A424" s="74">
        <v>230</v>
      </c>
      <c r="B424" s="75" t="s">
        <v>34</v>
      </c>
      <c r="C424" s="76">
        <v>2001</v>
      </c>
      <c r="D424" s="77">
        <v>0</v>
      </c>
      <c r="E424" s="77">
        <v>0</v>
      </c>
      <c r="F424" s="77">
        <v>0</v>
      </c>
      <c r="G424" s="77">
        <v>0</v>
      </c>
      <c r="H424" s="77">
        <v>-421606</v>
      </c>
      <c r="I424" s="77">
        <v>-426175</v>
      </c>
      <c r="J424" s="77">
        <v>0</v>
      </c>
      <c r="K424" s="77">
        <v>0</v>
      </c>
      <c r="L424" s="78">
        <v>0</v>
      </c>
      <c r="M424" s="79">
        <v>0</v>
      </c>
    </row>
    <row r="425" spans="1:13" ht="15.75" customHeight="1">
      <c r="A425" s="74">
        <v>231</v>
      </c>
      <c r="B425" s="75" t="s">
        <v>121</v>
      </c>
      <c r="C425" s="76">
        <v>2001</v>
      </c>
      <c r="D425" s="77">
        <v>0</v>
      </c>
      <c r="E425" s="77">
        <v>0</v>
      </c>
      <c r="F425" s="77">
        <v>0</v>
      </c>
      <c r="G425" s="77">
        <v>0</v>
      </c>
      <c r="H425" s="77">
        <v>0</v>
      </c>
      <c r="I425" s="77">
        <v>0</v>
      </c>
      <c r="J425" s="77">
        <v>0</v>
      </c>
      <c r="K425" s="77">
        <v>0</v>
      </c>
      <c r="L425" s="78">
        <v>0</v>
      </c>
      <c r="M425" s="79">
        <v>0</v>
      </c>
    </row>
    <row r="426" spans="1:13" ht="15.75" customHeight="1">
      <c r="A426" s="74">
        <v>161</v>
      </c>
      <c r="B426" s="75" t="s">
        <v>38</v>
      </c>
      <c r="C426" s="76">
        <v>2001</v>
      </c>
      <c r="D426" s="77">
        <v>0</v>
      </c>
      <c r="E426" s="77">
        <v>0</v>
      </c>
      <c r="F426" s="77">
        <v>0</v>
      </c>
      <c r="G426" s="77">
        <v>0</v>
      </c>
      <c r="H426" s="77">
        <v>-4000</v>
      </c>
      <c r="I426" s="77">
        <v>0</v>
      </c>
      <c r="J426" s="77">
        <v>0</v>
      </c>
      <c r="K426" s="77">
        <v>0</v>
      </c>
      <c r="L426" s="78">
        <v>0</v>
      </c>
      <c r="M426" s="79">
        <v>0</v>
      </c>
    </row>
    <row r="427" spans="1:13" ht="15.75" customHeight="1">
      <c r="A427" s="74">
        <v>160</v>
      </c>
      <c r="B427" s="75" t="s">
        <v>151</v>
      </c>
      <c r="C427" s="76">
        <v>2001</v>
      </c>
      <c r="D427" s="77">
        <v>0</v>
      </c>
      <c r="E427" s="77">
        <v>0</v>
      </c>
      <c r="F427" s="77">
        <v>0</v>
      </c>
      <c r="G427" s="77">
        <v>0</v>
      </c>
      <c r="H427" s="77">
        <v>-600</v>
      </c>
      <c r="I427" s="77">
        <v>0</v>
      </c>
      <c r="J427" s="77">
        <v>0</v>
      </c>
      <c r="K427" s="77">
        <v>0</v>
      </c>
      <c r="L427" s="78">
        <v>0</v>
      </c>
      <c r="M427" s="79">
        <v>0</v>
      </c>
    </row>
    <row r="428" spans="1:13" ht="15.75" customHeight="1">
      <c r="A428" s="74">
        <v>261</v>
      </c>
      <c r="B428" s="75" t="s">
        <v>35</v>
      </c>
      <c r="C428" s="76">
        <v>2001</v>
      </c>
      <c r="D428" s="77">
        <v>-122500</v>
      </c>
      <c r="E428" s="77">
        <v>0</v>
      </c>
      <c r="F428" s="77">
        <v>0</v>
      </c>
      <c r="G428" s="77">
        <v>0</v>
      </c>
      <c r="H428" s="77">
        <v>-2450</v>
      </c>
      <c r="I428" s="77">
        <v>0</v>
      </c>
      <c r="J428" s="77">
        <v>0</v>
      </c>
      <c r="K428" s="77">
        <v>0</v>
      </c>
      <c r="L428" s="78">
        <v>0</v>
      </c>
      <c r="M428" s="79">
        <v>0</v>
      </c>
    </row>
    <row r="429" spans="1:13" ht="15.75" customHeight="1">
      <c r="A429" s="74"/>
      <c r="B429" s="75"/>
      <c r="C429" s="76"/>
      <c r="D429" s="77"/>
      <c r="E429" s="77"/>
      <c r="F429" s="77"/>
      <c r="G429" s="77"/>
      <c r="H429" s="77"/>
      <c r="I429" s="77"/>
      <c r="J429" s="77"/>
      <c r="K429" s="77"/>
      <c r="L429" s="78"/>
      <c r="M429" s="79"/>
    </row>
    <row r="430" spans="1:13" ht="15.75" customHeight="1">
      <c r="A430" s="74"/>
      <c r="B430" s="75" t="s">
        <v>279</v>
      </c>
      <c r="C430" s="76"/>
      <c r="D430" s="77">
        <v>-122500</v>
      </c>
      <c r="E430" s="77">
        <v>0</v>
      </c>
      <c r="F430" s="77">
        <v>0</v>
      </c>
      <c r="G430" s="77">
        <v>0</v>
      </c>
      <c r="H430" s="77">
        <v>-467042.57</v>
      </c>
      <c r="I430" s="77">
        <v>-426175</v>
      </c>
      <c r="J430" s="77">
        <v>0</v>
      </c>
      <c r="K430" s="77">
        <v>0</v>
      </c>
      <c r="L430" s="78">
        <v>-40</v>
      </c>
      <c r="M430" s="79">
        <v>9</v>
      </c>
    </row>
    <row r="431" spans="1:13" ht="15.75" customHeight="1">
      <c r="A431" s="74"/>
      <c r="B431" s="75"/>
      <c r="C431" s="76"/>
      <c r="D431" s="77"/>
      <c r="E431" s="77"/>
      <c r="F431" s="77"/>
      <c r="G431" s="77"/>
      <c r="H431" s="77"/>
      <c r="I431" s="77"/>
      <c r="J431" s="77"/>
      <c r="K431" s="77"/>
      <c r="L431" s="78"/>
      <c r="M431" s="79"/>
    </row>
    <row r="432" spans="1:13" ht="15.75" customHeight="1">
      <c r="A432" s="74"/>
      <c r="B432" s="75" t="s">
        <v>280</v>
      </c>
      <c r="C432" s="76"/>
      <c r="D432" s="77"/>
      <c r="E432" s="77"/>
      <c r="F432" s="77"/>
      <c r="G432" s="77" t="s">
        <v>283</v>
      </c>
      <c r="H432" s="77">
        <v>-490394.7</v>
      </c>
      <c r="I432" s="77">
        <v>-447483.75</v>
      </c>
      <c r="J432" s="77">
        <v>0</v>
      </c>
      <c r="K432" s="77">
        <v>0</v>
      </c>
      <c r="L432" s="78"/>
      <c r="M432" s="79"/>
    </row>
    <row r="433" spans="1:13" ht="15.75" customHeight="1">
      <c r="A433" s="74">
        <v>131</v>
      </c>
      <c r="B433" s="75" t="s">
        <v>25</v>
      </c>
      <c r="C433" s="76">
        <v>2002</v>
      </c>
      <c r="D433" s="77">
        <v>0</v>
      </c>
      <c r="E433" s="77">
        <v>0</v>
      </c>
      <c r="F433" s="77">
        <v>0</v>
      </c>
      <c r="G433" s="77">
        <v>0</v>
      </c>
      <c r="H433" s="77">
        <v>-2040</v>
      </c>
      <c r="I433" s="77">
        <v>0</v>
      </c>
      <c r="J433" s="77">
        <v>0</v>
      </c>
      <c r="K433" s="77">
        <v>0</v>
      </c>
      <c r="L433" s="78">
        <v>0</v>
      </c>
      <c r="M433" s="79">
        <v>0</v>
      </c>
    </row>
    <row r="434" spans="1:13" ht="15.75" customHeight="1">
      <c r="A434" s="74">
        <v>211</v>
      </c>
      <c r="B434" s="75" t="s">
        <v>183</v>
      </c>
      <c r="C434" s="76">
        <v>2002</v>
      </c>
      <c r="D434" s="77">
        <v>0</v>
      </c>
      <c r="E434" s="77">
        <v>0</v>
      </c>
      <c r="F434" s="77">
        <v>0</v>
      </c>
      <c r="G434" s="77">
        <v>0</v>
      </c>
      <c r="H434" s="77">
        <v>0</v>
      </c>
      <c r="I434" s="77">
        <v>0</v>
      </c>
      <c r="J434" s="77">
        <v>0</v>
      </c>
      <c r="K434" s="77">
        <v>0</v>
      </c>
      <c r="L434" s="78">
        <v>0</v>
      </c>
      <c r="M434" s="79">
        <v>0</v>
      </c>
    </row>
    <row r="435" spans="1:13" ht="15.75" customHeight="1">
      <c r="A435" s="74">
        <v>30</v>
      </c>
      <c r="B435" s="75" t="s">
        <v>105</v>
      </c>
      <c r="C435" s="76">
        <v>2002</v>
      </c>
      <c r="D435" s="77">
        <v>0</v>
      </c>
      <c r="E435" s="77">
        <v>0</v>
      </c>
      <c r="F435" s="77">
        <v>0</v>
      </c>
      <c r="G435" s="77">
        <v>0</v>
      </c>
      <c r="H435" s="77">
        <v>0</v>
      </c>
      <c r="I435" s="77">
        <v>0</v>
      </c>
      <c r="J435" s="77">
        <v>0</v>
      </c>
      <c r="K435" s="77">
        <v>0</v>
      </c>
      <c r="L435" s="78">
        <v>0</v>
      </c>
      <c r="M435" s="79">
        <v>0</v>
      </c>
    </row>
    <row r="436" spans="1:13" ht="15.75" customHeight="1">
      <c r="A436" s="74">
        <v>51</v>
      </c>
      <c r="B436" s="75" t="s">
        <v>64</v>
      </c>
      <c r="C436" s="76">
        <v>2002</v>
      </c>
      <c r="D436" s="77">
        <v>0</v>
      </c>
      <c r="E436" s="77">
        <v>0</v>
      </c>
      <c r="F436" s="77">
        <v>0</v>
      </c>
      <c r="G436" s="77">
        <v>0</v>
      </c>
      <c r="H436" s="77">
        <v>-1200</v>
      </c>
      <c r="I436" s="77">
        <v>0</v>
      </c>
      <c r="J436" s="77">
        <v>0</v>
      </c>
      <c r="K436" s="77">
        <v>0</v>
      </c>
      <c r="L436" s="78">
        <v>0</v>
      </c>
      <c r="M436" s="79">
        <v>0</v>
      </c>
    </row>
    <row r="437" spans="1:13" ht="15.75" customHeight="1">
      <c r="A437" s="74">
        <v>52</v>
      </c>
      <c r="B437" s="75" t="s">
        <v>83</v>
      </c>
      <c r="C437" s="76">
        <v>2002</v>
      </c>
      <c r="D437" s="77">
        <v>0</v>
      </c>
      <c r="E437" s="77">
        <v>0</v>
      </c>
      <c r="F437" s="77">
        <v>0</v>
      </c>
      <c r="G437" s="77">
        <v>0</v>
      </c>
      <c r="H437" s="77">
        <v>0</v>
      </c>
      <c r="I437" s="77">
        <v>0</v>
      </c>
      <c r="J437" s="77">
        <v>0</v>
      </c>
      <c r="K437" s="77">
        <v>0</v>
      </c>
      <c r="L437" s="78">
        <v>0</v>
      </c>
      <c r="M437" s="79">
        <v>0</v>
      </c>
    </row>
    <row r="438" spans="1:13" ht="15.75" customHeight="1">
      <c r="A438" s="74">
        <v>242</v>
      </c>
      <c r="B438" s="75" t="s">
        <v>84</v>
      </c>
      <c r="C438" s="76">
        <v>2002</v>
      </c>
      <c r="D438" s="77">
        <v>0</v>
      </c>
      <c r="E438" s="77">
        <v>0</v>
      </c>
      <c r="F438" s="77">
        <v>0</v>
      </c>
      <c r="G438" s="77">
        <v>0</v>
      </c>
      <c r="H438" s="77">
        <v>0</v>
      </c>
      <c r="I438" s="77">
        <v>0</v>
      </c>
      <c r="J438" s="77">
        <v>0</v>
      </c>
      <c r="K438" s="77">
        <v>0</v>
      </c>
      <c r="L438" s="78">
        <v>0</v>
      </c>
      <c r="M438" s="79">
        <v>0</v>
      </c>
    </row>
    <row r="439" spans="1:13" ht="15.75" customHeight="1">
      <c r="A439" s="74">
        <v>3</v>
      </c>
      <c r="B439" s="75" t="s">
        <v>51</v>
      </c>
      <c r="C439" s="76">
        <v>2002</v>
      </c>
      <c r="D439" s="77">
        <v>0</v>
      </c>
      <c r="E439" s="77">
        <v>0</v>
      </c>
      <c r="F439" s="77">
        <v>0</v>
      </c>
      <c r="G439" s="77">
        <v>0</v>
      </c>
      <c r="H439" s="77">
        <v>0</v>
      </c>
      <c r="I439" s="77">
        <v>0</v>
      </c>
      <c r="J439" s="77">
        <v>0</v>
      </c>
      <c r="K439" s="77">
        <v>0</v>
      </c>
      <c r="L439" s="78">
        <v>0</v>
      </c>
      <c r="M439" s="79">
        <v>0</v>
      </c>
    </row>
    <row r="440" spans="1:13" ht="15.75" customHeight="1">
      <c r="A440" s="74">
        <v>83</v>
      </c>
      <c r="B440" s="75" t="s">
        <v>85</v>
      </c>
      <c r="C440" s="76">
        <v>2002</v>
      </c>
      <c r="D440" s="77">
        <v>0</v>
      </c>
      <c r="E440" s="77">
        <v>0</v>
      </c>
      <c r="F440" s="77">
        <v>0</v>
      </c>
      <c r="G440" s="77">
        <v>0</v>
      </c>
      <c r="H440" s="77">
        <v>-6496</v>
      </c>
      <c r="I440" s="77">
        <v>0</v>
      </c>
      <c r="J440" s="77">
        <v>0</v>
      </c>
      <c r="K440" s="77">
        <v>0</v>
      </c>
      <c r="L440" s="78">
        <v>0</v>
      </c>
      <c r="M440" s="79">
        <v>0</v>
      </c>
    </row>
    <row r="441" spans="1:13" ht="15.75" customHeight="1">
      <c r="A441" s="74">
        <v>53</v>
      </c>
      <c r="B441" s="75" t="s">
        <v>86</v>
      </c>
      <c r="C441" s="76">
        <v>2002</v>
      </c>
      <c r="D441" s="77">
        <v>0</v>
      </c>
      <c r="E441" s="77">
        <v>0</v>
      </c>
      <c r="F441" s="77">
        <v>0</v>
      </c>
      <c r="G441" s="77">
        <v>0</v>
      </c>
      <c r="H441" s="77">
        <v>0</v>
      </c>
      <c r="I441" s="77">
        <v>0</v>
      </c>
      <c r="J441" s="77">
        <v>0</v>
      </c>
      <c r="K441" s="77">
        <v>0</v>
      </c>
      <c r="L441" s="78">
        <v>0</v>
      </c>
      <c r="M441" s="79">
        <v>0</v>
      </c>
    </row>
    <row r="442" spans="1:13" ht="15.75" customHeight="1">
      <c r="A442" s="74">
        <v>84</v>
      </c>
      <c r="B442" s="75" t="s">
        <v>26</v>
      </c>
      <c r="C442" s="76">
        <v>2002</v>
      </c>
      <c r="D442" s="77">
        <v>0</v>
      </c>
      <c r="E442" s="77">
        <v>0</v>
      </c>
      <c r="F442" s="77">
        <v>0</v>
      </c>
      <c r="G442" s="77">
        <v>0</v>
      </c>
      <c r="H442" s="77">
        <v>0</v>
      </c>
      <c r="I442" s="77">
        <v>0</v>
      </c>
      <c r="J442" s="77">
        <v>0</v>
      </c>
      <c r="K442" s="77">
        <v>0</v>
      </c>
      <c r="L442" s="78">
        <v>0</v>
      </c>
      <c r="M442" s="79">
        <v>0</v>
      </c>
    </row>
    <row r="443" spans="1:13" ht="15.75" customHeight="1">
      <c r="A443" s="74">
        <v>86</v>
      </c>
      <c r="B443" s="75" t="s">
        <v>108</v>
      </c>
      <c r="C443" s="76">
        <v>2002</v>
      </c>
      <c r="D443" s="77">
        <v>0</v>
      </c>
      <c r="E443" s="77">
        <v>0</v>
      </c>
      <c r="F443" s="77">
        <v>0</v>
      </c>
      <c r="G443" s="77">
        <v>0</v>
      </c>
      <c r="H443" s="77">
        <v>0</v>
      </c>
      <c r="I443" s="77">
        <v>0</v>
      </c>
      <c r="J443" s="77">
        <v>0</v>
      </c>
      <c r="K443" s="77">
        <v>0</v>
      </c>
      <c r="L443" s="78">
        <v>0</v>
      </c>
      <c r="M443" s="79">
        <v>0</v>
      </c>
    </row>
    <row r="444" spans="1:13" ht="15.75" customHeight="1">
      <c r="A444" s="74">
        <v>243</v>
      </c>
      <c r="B444" s="75" t="s">
        <v>137</v>
      </c>
      <c r="C444" s="76">
        <v>2002</v>
      </c>
      <c r="D444" s="77">
        <v>0</v>
      </c>
      <c r="E444" s="77">
        <v>0</v>
      </c>
      <c r="F444" s="77">
        <v>0</v>
      </c>
      <c r="G444" s="77">
        <v>0</v>
      </c>
      <c r="H444" s="77">
        <v>-408</v>
      </c>
      <c r="I444" s="77">
        <v>0</v>
      </c>
      <c r="J444" s="77">
        <v>0</v>
      </c>
      <c r="K444" s="77">
        <v>0</v>
      </c>
      <c r="L444" s="78">
        <v>0</v>
      </c>
      <c r="M444" s="79">
        <v>0</v>
      </c>
    </row>
    <row r="445" spans="1:13" ht="15.75" customHeight="1">
      <c r="A445" s="74">
        <v>54</v>
      </c>
      <c r="B445" s="75" t="s">
        <v>109</v>
      </c>
      <c r="C445" s="76">
        <v>2002</v>
      </c>
      <c r="D445" s="77">
        <v>0</v>
      </c>
      <c r="E445" s="77">
        <v>0</v>
      </c>
      <c r="F445" s="77">
        <v>0</v>
      </c>
      <c r="G445" s="77">
        <v>0</v>
      </c>
      <c r="H445" s="77">
        <v>-800</v>
      </c>
      <c r="I445" s="77">
        <v>0</v>
      </c>
      <c r="J445" s="77">
        <v>0</v>
      </c>
      <c r="K445" s="77">
        <v>0</v>
      </c>
      <c r="L445" s="78">
        <v>0</v>
      </c>
      <c r="M445" s="79">
        <v>0</v>
      </c>
    </row>
    <row r="446" spans="1:13" ht="15.75" customHeight="1">
      <c r="A446" s="74">
        <v>191</v>
      </c>
      <c r="B446" s="75" t="s">
        <v>66</v>
      </c>
      <c r="C446" s="76">
        <v>2002</v>
      </c>
      <c r="D446" s="77">
        <v>0</v>
      </c>
      <c r="E446" s="77">
        <v>0</v>
      </c>
      <c r="F446" s="77">
        <v>0</v>
      </c>
      <c r="G446" s="77">
        <v>0</v>
      </c>
      <c r="H446" s="77">
        <v>-3200</v>
      </c>
      <c r="I446" s="77">
        <v>0</v>
      </c>
      <c r="J446" s="77">
        <v>0</v>
      </c>
      <c r="K446" s="77">
        <v>0</v>
      </c>
      <c r="L446" s="78">
        <v>0</v>
      </c>
      <c r="M446" s="79">
        <v>0</v>
      </c>
    </row>
    <row r="447" spans="1:13" ht="15.75" customHeight="1">
      <c r="A447" s="74">
        <v>192</v>
      </c>
      <c r="B447" s="75" t="s">
        <v>40</v>
      </c>
      <c r="C447" s="76">
        <v>2002</v>
      </c>
      <c r="D447" s="77">
        <v>0</v>
      </c>
      <c r="E447" s="77">
        <v>0</v>
      </c>
      <c r="F447" s="77">
        <v>0</v>
      </c>
      <c r="G447" s="77">
        <v>0</v>
      </c>
      <c r="H447" s="77">
        <v>0</v>
      </c>
      <c r="I447" s="77">
        <v>0</v>
      </c>
      <c r="J447" s="77">
        <v>0</v>
      </c>
      <c r="K447" s="77">
        <v>0</v>
      </c>
      <c r="L447" s="78">
        <v>0</v>
      </c>
      <c r="M447" s="79">
        <v>0</v>
      </c>
    </row>
    <row r="448" spans="1:13" ht="15.75" customHeight="1">
      <c r="A448" s="74">
        <v>217</v>
      </c>
      <c r="B448" s="75" t="s">
        <v>74</v>
      </c>
      <c r="C448" s="76">
        <v>2002</v>
      </c>
      <c r="D448" s="77">
        <v>0</v>
      </c>
      <c r="E448" s="77">
        <v>0</v>
      </c>
      <c r="F448" s="77">
        <v>0</v>
      </c>
      <c r="G448" s="77">
        <v>0</v>
      </c>
      <c r="H448" s="77">
        <v>0</v>
      </c>
      <c r="I448" s="77">
        <v>0</v>
      </c>
      <c r="J448" s="77">
        <v>0</v>
      </c>
      <c r="K448" s="77">
        <v>0</v>
      </c>
      <c r="L448" s="78">
        <v>0</v>
      </c>
      <c r="M448" s="79">
        <v>0</v>
      </c>
    </row>
    <row r="449" spans="1:13" ht="15.75" customHeight="1">
      <c r="A449" s="74">
        <v>193</v>
      </c>
      <c r="B449" s="75" t="s">
        <v>27</v>
      </c>
      <c r="C449" s="76">
        <v>2002</v>
      </c>
      <c r="D449" s="77">
        <v>0</v>
      </c>
      <c r="E449" s="77">
        <v>0</v>
      </c>
      <c r="F449" s="77">
        <v>0</v>
      </c>
      <c r="G449" s="77">
        <v>0</v>
      </c>
      <c r="H449" s="77">
        <v>0</v>
      </c>
      <c r="I449" s="77">
        <v>0</v>
      </c>
      <c r="J449" s="77">
        <v>0</v>
      </c>
      <c r="K449" s="77">
        <v>0</v>
      </c>
      <c r="L449" s="78">
        <v>0</v>
      </c>
      <c r="M449" s="79">
        <v>0</v>
      </c>
    </row>
    <row r="450" spans="1:13" ht="15.75" customHeight="1">
      <c r="A450" s="74">
        <v>172</v>
      </c>
      <c r="B450" s="75" t="s">
        <v>129</v>
      </c>
      <c r="C450" s="76">
        <v>2002</v>
      </c>
      <c r="D450" s="77">
        <v>0</v>
      </c>
      <c r="E450" s="77">
        <v>0</v>
      </c>
      <c r="F450" s="77">
        <v>0</v>
      </c>
      <c r="G450" s="77">
        <v>0</v>
      </c>
      <c r="H450" s="77">
        <v>-1000</v>
      </c>
      <c r="I450" s="77">
        <v>0</v>
      </c>
      <c r="J450" s="77">
        <v>0</v>
      </c>
      <c r="K450" s="77">
        <v>0</v>
      </c>
      <c r="L450" s="78">
        <v>0</v>
      </c>
      <c r="M450" s="79">
        <v>0</v>
      </c>
    </row>
    <row r="451" spans="1:13" ht="15.75" customHeight="1">
      <c r="A451" s="74">
        <v>27</v>
      </c>
      <c r="B451" s="75" t="s">
        <v>67</v>
      </c>
      <c r="C451" s="76">
        <v>2002</v>
      </c>
      <c r="D451" s="77">
        <v>0</v>
      </c>
      <c r="E451" s="77">
        <v>0</v>
      </c>
      <c r="F451" s="77">
        <v>0</v>
      </c>
      <c r="G451" s="77">
        <v>0</v>
      </c>
      <c r="H451" s="77">
        <v>0</v>
      </c>
      <c r="I451" s="77">
        <v>0</v>
      </c>
      <c r="J451" s="77">
        <v>0</v>
      </c>
      <c r="K451" s="77">
        <v>0</v>
      </c>
      <c r="L451" s="78">
        <v>0</v>
      </c>
      <c r="M451" s="79">
        <v>0</v>
      </c>
    </row>
    <row r="452" spans="1:13" ht="15.75" customHeight="1">
      <c r="A452" s="74">
        <v>244</v>
      </c>
      <c r="B452" s="75" t="s">
        <v>53</v>
      </c>
      <c r="C452" s="76">
        <v>2002</v>
      </c>
      <c r="D452" s="77">
        <v>0</v>
      </c>
      <c r="E452" s="77">
        <v>0</v>
      </c>
      <c r="F452" s="77">
        <v>0</v>
      </c>
      <c r="G452" s="77">
        <v>0</v>
      </c>
      <c r="H452" s="77">
        <v>-4000</v>
      </c>
      <c r="I452" s="77">
        <v>0</v>
      </c>
      <c r="J452" s="77">
        <v>0</v>
      </c>
      <c r="K452" s="77">
        <v>0</v>
      </c>
      <c r="L452" s="78">
        <v>0</v>
      </c>
      <c r="M452" s="79">
        <v>0</v>
      </c>
    </row>
    <row r="453" spans="1:13" ht="15.75" customHeight="1">
      <c r="A453" s="74">
        <v>5</v>
      </c>
      <c r="B453" s="75" t="s">
        <v>75</v>
      </c>
      <c r="C453" s="76">
        <v>2002</v>
      </c>
      <c r="D453" s="77">
        <v>0</v>
      </c>
      <c r="E453" s="77">
        <v>0</v>
      </c>
      <c r="F453" s="77">
        <v>0</v>
      </c>
      <c r="G453" s="77">
        <v>0</v>
      </c>
      <c r="H453" s="77">
        <v>-1198</v>
      </c>
      <c r="I453" s="77">
        <v>0</v>
      </c>
      <c r="J453" s="77">
        <v>0</v>
      </c>
      <c r="K453" s="77">
        <v>0</v>
      </c>
      <c r="L453" s="78">
        <v>0</v>
      </c>
      <c r="M453" s="79">
        <v>0</v>
      </c>
    </row>
    <row r="454" spans="1:13" ht="15.75" customHeight="1">
      <c r="A454" s="74">
        <v>152</v>
      </c>
      <c r="B454" s="75" t="s">
        <v>54</v>
      </c>
      <c r="C454" s="76">
        <v>2002</v>
      </c>
      <c r="D454" s="77">
        <v>0</v>
      </c>
      <c r="E454" s="77">
        <v>0</v>
      </c>
      <c r="F454" s="77">
        <v>0</v>
      </c>
      <c r="G454" s="77">
        <v>0</v>
      </c>
      <c r="H454" s="77">
        <v>0</v>
      </c>
      <c r="I454" s="77">
        <v>0</v>
      </c>
      <c r="J454" s="77">
        <v>0</v>
      </c>
      <c r="K454" s="77">
        <v>0</v>
      </c>
      <c r="L454" s="78">
        <v>-9</v>
      </c>
      <c r="M454" s="79">
        <v>9</v>
      </c>
    </row>
    <row r="455" spans="1:13" ht="15.75" customHeight="1">
      <c r="A455" s="74">
        <v>133</v>
      </c>
      <c r="B455" s="75" t="s">
        <v>55</v>
      </c>
      <c r="C455" s="76">
        <v>2002</v>
      </c>
      <c r="D455" s="77">
        <v>0</v>
      </c>
      <c r="E455" s="77">
        <v>0</v>
      </c>
      <c r="F455" s="77">
        <v>0</v>
      </c>
      <c r="G455" s="77">
        <v>0</v>
      </c>
      <c r="H455" s="77">
        <v>0</v>
      </c>
      <c r="I455" s="77">
        <v>0</v>
      </c>
      <c r="J455" s="77">
        <v>0</v>
      </c>
      <c r="K455" s="77">
        <v>0</v>
      </c>
      <c r="L455" s="78">
        <v>0</v>
      </c>
      <c r="M455" s="79">
        <v>0</v>
      </c>
    </row>
    <row r="456" spans="1:13" ht="15.75" customHeight="1">
      <c r="A456" s="74">
        <v>134</v>
      </c>
      <c r="B456" s="75" t="s">
        <v>90</v>
      </c>
      <c r="C456" s="76">
        <v>2002</v>
      </c>
      <c r="D456" s="77">
        <v>0</v>
      </c>
      <c r="E456" s="77">
        <v>0</v>
      </c>
      <c r="F456" s="77">
        <v>0</v>
      </c>
      <c r="G456" s="77">
        <v>0</v>
      </c>
      <c r="H456" s="77">
        <v>0</v>
      </c>
      <c r="I456" s="77">
        <v>0</v>
      </c>
      <c r="J456" s="77">
        <v>0</v>
      </c>
      <c r="K456" s="77">
        <v>0</v>
      </c>
      <c r="L456" s="78">
        <v>0</v>
      </c>
      <c r="M456" s="79">
        <v>0</v>
      </c>
    </row>
    <row r="457" spans="1:13">
      <c r="A457" s="74">
        <v>174</v>
      </c>
      <c r="B457" s="75" t="s">
        <v>43</v>
      </c>
      <c r="C457" s="76">
        <v>2002</v>
      </c>
      <c r="D457" s="77">
        <v>0</v>
      </c>
      <c r="E457" s="77">
        <v>0</v>
      </c>
      <c r="F457" s="77">
        <v>0</v>
      </c>
      <c r="G457" s="77">
        <v>0</v>
      </c>
      <c r="H457" s="77">
        <v>0</v>
      </c>
      <c r="I457" s="77">
        <v>0</v>
      </c>
      <c r="J457" s="77">
        <v>0</v>
      </c>
      <c r="K457" s="77">
        <v>0</v>
      </c>
      <c r="L457" s="78">
        <v>0</v>
      </c>
      <c r="M457" s="79">
        <v>0</v>
      </c>
    </row>
    <row r="458" spans="1:13" ht="15.75" customHeight="1">
      <c r="A458" s="74">
        <v>135</v>
      </c>
      <c r="B458" s="75" t="s">
        <v>29</v>
      </c>
      <c r="C458" s="76">
        <v>2002</v>
      </c>
      <c r="D458" s="77">
        <v>0</v>
      </c>
      <c r="E458" s="77">
        <v>0</v>
      </c>
      <c r="F458" s="77">
        <v>0</v>
      </c>
      <c r="G458" s="77">
        <v>0</v>
      </c>
      <c r="H458" s="77">
        <v>0</v>
      </c>
      <c r="I458" s="77">
        <v>0</v>
      </c>
      <c r="J458" s="77">
        <v>0</v>
      </c>
      <c r="K458" s="77">
        <v>0</v>
      </c>
      <c r="L458" s="78">
        <v>0</v>
      </c>
      <c r="M458" s="79">
        <v>0</v>
      </c>
    </row>
    <row r="459" spans="1:13" ht="15.75" customHeight="1">
      <c r="A459" s="74">
        <v>62</v>
      </c>
      <c r="B459" s="75" t="s">
        <v>23</v>
      </c>
      <c r="C459" s="76">
        <v>2002</v>
      </c>
      <c r="D459" s="77">
        <v>0</v>
      </c>
      <c r="E459" s="77">
        <v>0</v>
      </c>
      <c r="F459" s="77">
        <v>0</v>
      </c>
      <c r="G459" s="77">
        <v>0</v>
      </c>
      <c r="H459" s="77">
        <v>-1360</v>
      </c>
      <c r="I459" s="77">
        <v>0</v>
      </c>
      <c r="J459" s="77">
        <v>0</v>
      </c>
      <c r="K459" s="77">
        <v>0</v>
      </c>
      <c r="L459" s="78">
        <v>0</v>
      </c>
      <c r="M459" s="79">
        <v>0</v>
      </c>
    </row>
    <row r="460" spans="1:13" ht="15.75" customHeight="1">
      <c r="A460" s="74">
        <v>176</v>
      </c>
      <c r="B460" s="75" t="s">
        <v>76</v>
      </c>
      <c r="C460" s="76">
        <v>2002</v>
      </c>
      <c r="D460" s="77">
        <v>0</v>
      </c>
      <c r="E460" s="77">
        <v>0</v>
      </c>
      <c r="F460" s="77">
        <v>0</v>
      </c>
      <c r="G460" s="77">
        <v>0</v>
      </c>
      <c r="H460" s="77">
        <v>0</v>
      </c>
      <c r="I460" s="77">
        <v>0</v>
      </c>
      <c r="J460" s="77">
        <v>0</v>
      </c>
      <c r="K460" s="77">
        <v>0</v>
      </c>
      <c r="L460" s="78">
        <v>0</v>
      </c>
      <c r="M460" s="79">
        <v>0</v>
      </c>
    </row>
    <row r="461" spans="1:13" ht="15.75" customHeight="1">
      <c r="A461" s="74">
        <v>155</v>
      </c>
      <c r="B461" s="75" t="s">
        <v>45</v>
      </c>
      <c r="C461" s="76">
        <v>2002</v>
      </c>
      <c r="D461" s="77">
        <v>0</v>
      </c>
      <c r="E461" s="77">
        <v>0</v>
      </c>
      <c r="F461" s="77">
        <v>0</v>
      </c>
      <c r="G461" s="77">
        <v>0</v>
      </c>
      <c r="H461" s="77">
        <v>0</v>
      </c>
      <c r="I461" s="77">
        <v>0</v>
      </c>
      <c r="J461" s="77">
        <v>0</v>
      </c>
      <c r="K461" s="77">
        <v>0</v>
      </c>
      <c r="L461" s="78">
        <v>0</v>
      </c>
      <c r="M461" s="79">
        <v>0</v>
      </c>
    </row>
    <row r="462" spans="1:13" ht="15.75" customHeight="1">
      <c r="A462" s="74">
        <v>35</v>
      </c>
      <c r="B462" s="75" t="s">
        <v>162</v>
      </c>
      <c r="C462" s="76">
        <v>2002</v>
      </c>
      <c r="D462" s="77">
        <v>0</v>
      </c>
      <c r="E462" s="77">
        <v>0</v>
      </c>
      <c r="F462" s="77">
        <v>0</v>
      </c>
      <c r="G462" s="77">
        <v>0</v>
      </c>
      <c r="H462" s="77">
        <v>-1002</v>
      </c>
      <c r="I462" s="77">
        <v>0</v>
      </c>
      <c r="J462" s="77">
        <v>0</v>
      </c>
      <c r="K462" s="77">
        <v>0</v>
      </c>
      <c r="L462" s="78">
        <v>0</v>
      </c>
      <c r="M462" s="79">
        <v>0</v>
      </c>
    </row>
    <row r="463" spans="1:13" ht="15.75" customHeight="1">
      <c r="A463" s="74">
        <v>195</v>
      </c>
      <c r="B463" s="75" t="s">
        <v>91</v>
      </c>
      <c r="C463" s="76">
        <v>2002</v>
      </c>
      <c r="D463" s="77">
        <v>0</v>
      </c>
      <c r="E463" s="77">
        <v>0</v>
      </c>
      <c r="F463" s="77">
        <v>0</v>
      </c>
      <c r="G463" s="77">
        <v>0</v>
      </c>
      <c r="H463" s="77">
        <v>0</v>
      </c>
      <c r="I463" s="77">
        <v>0</v>
      </c>
      <c r="J463" s="77">
        <v>0</v>
      </c>
      <c r="K463" s="77">
        <v>0</v>
      </c>
      <c r="L463" s="78">
        <v>0</v>
      </c>
      <c r="M463" s="79">
        <v>0</v>
      </c>
    </row>
    <row r="464" spans="1:13" ht="15.75" customHeight="1">
      <c r="A464" s="74">
        <v>223</v>
      </c>
      <c r="B464" s="75" t="s">
        <v>37</v>
      </c>
      <c r="C464" s="76">
        <v>2002</v>
      </c>
      <c r="D464" s="77">
        <v>0</v>
      </c>
      <c r="E464" s="77">
        <v>0</v>
      </c>
      <c r="F464" s="77">
        <v>0</v>
      </c>
      <c r="G464" s="77">
        <v>0</v>
      </c>
      <c r="H464" s="77">
        <v>0</v>
      </c>
      <c r="I464" s="77">
        <v>0</v>
      </c>
      <c r="J464" s="77">
        <v>0</v>
      </c>
      <c r="K464" s="77">
        <v>0</v>
      </c>
      <c r="L464" s="78">
        <v>0</v>
      </c>
      <c r="M464" s="79">
        <v>0</v>
      </c>
    </row>
    <row r="465" spans="1:13" ht="15.75" customHeight="1">
      <c r="A465" s="74">
        <v>245</v>
      </c>
      <c r="B465" s="75" t="s">
        <v>46</v>
      </c>
      <c r="C465" s="76">
        <v>2002</v>
      </c>
      <c r="D465" s="77">
        <v>0</v>
      </c>
      <c r="E465" s="77">
        <v>0</v>
      </c>
      <c r="F465" s="77">
        <v>0</v>
      </c>
      <c r="G465" s="77">
        <v>0</v>
      </c>
      <c r="H465" s="77">
        <v>0</v>
      </c>
      <c r="I465" s="77">
        <v>0</v>
      </c>
      <c r="J465" s="77">
        <v>0</v>
      </c>
      <c r="K465" s="77">
        <v>0</v>
      </c>
      <c r="L465" s="78">
        <v>0</v>
      </c>
      <c r="M465" s="79">
        <v>0</v>
      </c>
    </row>
    <row r="466" spans="1:13" ht="15.75" customHeight="1">
      <c r="A466" s="74">
        <v>92</v>
      </c>
      <c r="B466" s="75" t="s">
        <v>117</v>
      </c>
      <c r="C466" s="76">
        <v>2002</v>
      </c>
      <c r="D466" s="77">
        <v>0</v>
      </c>
      <c r="E466" s="77">
        <v>0</v>
      </c>
      <c r="F466" s="77">
        <v>0</v>
      </c>
      <c r="G466" s="77">
        <v>0</v>
      </c>
      <c r="H466" s="77">
        <v>0</v>
      </c>
      <c r="I466" s="77">
        <v>0</v>
      </c>
      <c r="J466" s="77">
        <v>0</v>
      </c>
      <c r="K466" s="77">
        <v>0</v>
      </c>
      <c r="L466" s="78">
        <v>0</v>
      </c>
      <c r="M466" s="79">
        <v>0</v>
      </c>
    </row>
    <row r="467" spans="1:13" ht="15.75" customHeight="1">
      <c r="A467" s="74">
        <v>137</v>
      </c>
      <c r="B467" s="75" t="s">
        <v>93</v>
      </c>
      <c r="C467" s="76">
        <v>2002</v>
      </c>
      <c r="D467" s="77">
        <v>0</v>
      </c>
      <c r="E467" s="77">
        <v>0</v>
      </c>
      <c r="F467" s="77">
        <v>0</v>
      </c>
      <c r="G467" s="77">
        <v>0</v>
      </c>
      <c r="H467" s="77">
        <v>0</v>
      </c>
      <c r="I467" s="77">
        <v>0</v>
      </c>
      <c r="J467" s="77">
        <v>0</v>
      </c>
      <c r="K467" s="77">
        <v>0</v>
      </c>
      <c r="L467" s="78">
        <v>0</v>
      </c>
      <c r="M467" s="79">
        <v>0</v>
      </c>
    </row>
    <row r="468" spans="1:13" ht="15.75" customHeight="1">
      <c r="A468" s="74">
        <v>10</v>
      </c>
      <c r="B468" s="75" t="s">
        <v>30</v>
      </c>
      <c r="C468" s="76">
        <v>2002</v>
      </c>
      <c r="D468" s="77">
        <v>0</v>
      </c>
      <c r="E468" s="77">
        <v>0</v>
      </c>
      <c r="F468" s="77">
        <v>0</v>
      </c>
      <c r="G468" s="77">
        <v>0</v>
      </c>
      <c r="H468" s="77">
        <v>0</v>
      </c>
      <c r="I468" s="77">
        <v>0</v>
      </c>
      <c r="J468" s="77">
        <v>0</v>
      </c>
      <c r="K468" s="77">
        <v>0</v>
      </c>
      <c r="L468" s="78">
        <v>0</v>
      </c>
      <c r="M468" s="79">
        <v>0</v>
      </c>
    </row>
    <row r="469" spans="1:13" ht="15.75" customHeight="1">
      <c r="A469" s="74">
        <v>246</v>
      </c>
      <c r="B469" s="75" t="s">
        <v>94</v>
      </c>
      <c r="C469" s="76">
        <v>2002</v>
      </c>
      <c r="D469" s="77">
        <v>0</v>
      </c>
      <c r="E469" s="77">
        <v>0</v>
      </c>
      <c r="F469" s="77">
        <v>0</v>
      </c>
      <c r="G469" s="77">
        <v>0</v>
      </c>
      <c r="H469" s="77">
        <v>0</v>
      </c>
      <c r="I469" s="77">
        <v>0</v>
      </c>
      <c r="J469" s="77">
        <v>0</v>
      </c>
      <c r="K469" s="77">
        <v>0</v>
      </c>
      <c r="L469" s="78">
        <v>0</v>
      </c>
      <c r="M469" s="79">
        <v>0</v>
      </c>
    </row>
    <row r="470" spans="1:13" ht="15.75" customHeight="1">
      <c r="A470" s="74">
        <v>66</v>
      </c>
      <c r="B470" s="75" t="s">
        <v>47</v>
      </c>
      <c r="C470" s="76">
        <v>2002</v>
      </c>
      <c r="D470" s="77">
        <v>0</v>
      </c>
      <c r="E470" s="77">
        <v>0</v>
      </c>
      <c r="F470" s="77">
        <v>0</v>
      </c>
      <c r="G470" s="77">
        <v>0</v>
      </c>
      <c r="H470" s="77">
        <v>0</v>
      </c>
      <c r="I470" s="77">
        <v>0</v>
      </c>
      <c r="J470" s="77">
        <v>0</v>
      </c>
      <c r="K470" s="77">
        <v>0</v>
      </c>
      <c r="L470" s="78">
        <v>-1</v>
      </c>
      <c r="M470" s="79">
        <v>0</v>
      </c>
    </row>
    <row r="471" spans="1:13" ht="15.75" customHeight="1">
      <c r="A471" s="74">
        <v>94</v>
      </c>
      <c r="B471" s="75" t="s">
        <v>118</v>
      </c>
      <c r="C471" s="76">
        <v>2002</v>
      </c>
      <c r="D471" s="77">
        <v>0</v>
      </c>
      <c r="E471" s="77">
        <v>0</v>
      </c>
      <c r="F471" s="77">
        <v>0</v>
      </c>
      <c r="G471" s="77">
        <v>0</v>
      </c>
      <c r="H471" s="77">
        <v>-1468.47</v>
      </c>
      <c r="I471" s="77">
        <v>0</v>
      </c>
      <c r="J471" s="77">
        <v>0</v>
      </c>
      <c r="K471" s="77">
        <v>0</v>
      </c>
      <c r="L471" s="78">
        <v>0</v>
      </c>
      <c r="M471" s="79">
        <v>0</v>
      </c>
    </row>
    <row r="472" spans="1:13" ht="15.75" customHeight="1">
      <c r="A472" s="74">
        <v>224</v>
      </c>
      <c r="B472" s="75" t="s">
        <v>20</v>
      </c>
      <c r="C472" s="76">
        <v>2002</v>
      </c>
      <c r="D472" s="77">
        <v>0</v>
      </c>
      <c r="E472" s="77">
        <v>0</v>
      </c>
      <c r="F472" s="77">
        <v>0</v>
      </c>
      <c r="G472" s="77">
        <v>0</v>
      </c>
      <c r="H472" s="77">
        <v>0</v>
      </c>
      <c r="I472" s="77">
        <v>0</v>
      </c>
      <c r="J472" s="77">
        <v>0</v>
      </c>
      <c r="K472" s="77">
        <v>0</v>
      </c>
      <c r="L472" s="78">
        <v>0</v>
      </c>
      <c r="M472" s="79">
        <v>0</v>
      </c>
    </row>
    <row r="473" spans="1:13" ht="15.75" customHeight="1">
      <c r="A473" s="74">
        <v>138</v>
      </c>
      <c r="B473" s="75" t="s">
        <v>31</v>
      </c>
      <c r="C473" s="76">
        <v>2002</v>
      </c>
      <c r="D473" s="77">
        <v>0</v>
      </c>
      <c r="E473" s="77">
        <v>0</v>
      </c>
      <c r="F473" s="77">
        <v>0</v>
      </c>
      <c r="G473" s="77">
        <v>0</v>
      </c>
      <c r="H473" s="77">
        <v>-700</v>
      </c>
      <c r="I473" s="77">
        <v>0</v>
      </c>
      <c r="J473" s="77">
        <v>0</v>
      </c>
      <c r="K473" s="77">
        <v>0</v>
      </c>
      <c r="L473" s="78">
        <v>0</v>
      </c>
      <c r="M473" s="79">
        <v>0</v>
      </c>
    </row>
    <row r="474" spans="1:13" ht="15.75" customHeight="1">
      <c r="A474" s="74">
        <v>225</v>
      </c>
      <c r="B474" s="75" t="s">
        <v>125</v>
      </c>
      <c r="C474" s="76">
        <v>2002</v>
      </c>
      <c r="D474" s="77">
        <v>0</v>
      </c>
      <c r="E474" s="77">
        <v>0</v>
      </c>
      <c r="F474" s="77">
        <v>0</v>
      </c>
      <c r="G474" s="77">
        <v>0</v>
      </c>
      <c r="H474" s="77">
        <v>0</v>
      </c>
      <c r="I474" s="77">
        <v>0</v>
      </c>
      <c r="J474" s="77">
        <v>0</v>
      </c>
      <c r="K474" s="77">
        <v>0</v>
      </c>
      <c r="L474" s="78">
        <v>0</v>
      </c>
      <c r="M474" s="79">
        <v>0</v>
      </c>
    </row>
    <row r="475" spans="1:13" ht="15.75" customHeight="1">
      <c r="A475" s="74">
        <v>68</v>
      </c>
      <c r="B475" s="75" t="s">
        <v>120</v>
      </c>
      <c r="C475" s="76">
        <v>2002</v>
      </c>
      <c r="D475" s="77">
        <v>0</v>
      </c>
      <c r="E475" s="77">
        <v>0</v>
      </c>
      <c r="F475" s="77">
        <v>0</v>
      </c>
      <c r="G475" s="77">
        <v>0</v>
      </c>
      <c r="H475" s="77">
        <v>0</v>
      </c>
      <c r="I475" s="77">
        <v>0</v>
      </c>
      <c r="J475" s="77">
        <v>0</v>
      </c>
      <c r="K475" s="77">
        <v>0</v>
      </c>
      <c r="L475" s="78">
        <v>0</v>
      </c>
      <c r="M475" s="79">
        <v>0</v>
      </c>
    </row>
    <row r="476" spans="1:13" ht="15.75" customHeight="1">
      <c r="A476" s="74">
        <v>178</v>
      </c>
      <c r="B476" s="75" t="s">
        <v>95</v>
      </c>
      <c r="C476" s="76">
        <v>2002</v>
      </c>
      <c r="D476" s="77">
        <v>0</v>
      </c>
      <c r="E476" s="77">
        <v>0</v>
      </c>
      <c r="F476" s="77">
        <v>0</v>
      </c>
      <c r="G476" s="77">
        <v>0</v>
      </c>
      <c r="H476" s="77">
        <v>-4000</v>
      </c>
      <c r="I476" s="77">
        <v>0</v>
      </c>
      <c r="J476" s="77">
        <v>0</v>
      </c>
      <c r="K476" s="77">
        <v>0</v>
      </c>
      <c r="L476" s="78">
        <v>0</v>
      </c>
      <c r="M476" s="79">
        <v>0</v>
      </c>
    </row>
    <row r="477" spans="1:13" ht="15.75" customHeight="1">
      <c r="A477" s="74">
        <v>140</v>
      </c>
      <c r="B477" s="75" t="s">
        <v>97</v>
      </c>
      <c r="C477" s="76">
        <v>2002</v>
      </c>
      <c r="D477" s="77">
        <v>0</v>
      </c>
      <c r="E477" s="77">
        <v>0</v>
      </c>
      <c r="F477" s="77">
        <v>0</v>
      </c>
      <c r="G477" s="77">
        <v>0</v>
      </c>
      <c r="H477" s="77">
        <v>0</v>
      </c>
      <c r="I477" s="77">
        <v>0</v>
      </c>
      <c r="J477" s="77">
        <v>0</v>
      </c>
      <c r="K477" s="77">
        <v>0</v>
      </c>
      <c r="L477" s="78">
        <v>0</v>
      </c>
      <c r="M477" s="79">
        <v>0</v>
      </c>
    </row>
    <row r="478" spans="1:13" ht="15.75" customHeight="1">
      <c r="A478" s="74">
        <v>197</v>
      </c>
      <c r="B478" s="75" t="s">
        <v>79</v>
      </c>
      <c r="C478" s="76">
        <v>2002</v>
      </c>
      <c r="D478" s="77">
        <v>0</v>
      </c>
      <c r="E478" s="77">
        <v>0</v>
      </c>
      <c r="F478" s="77">
        <v>0</v>
      </c>
      <c r="G478" s="77">
        <v>0</v>
      </c>
      <c r="H478" s="77">
        <v>0</v>
      </c>
      <c r="I478" s="77">
        <v>0</v>
      </c>
      <c r="J478" s="77">
        <v>0</v>
      </c>
      <c r="K478" s="77">
        <v>0</v>
      </c>
      <c r="L478" s="78">
        <v>0</v>
      </c>
      <c r="M478" s="79">
        <v>0</v>
      </c>
    </row>
    <row r="479" spans="1:13" ht="15.75" customHeight="1">
      <c r="A479" s="74">
        <v>141</v>
      </c>
      <c r="B479" s="75" t="s">
        <v>49</v>
      </c>
      <c r="C479" s="76">
        <v>2002</v>
      </c>
      <c r="D479" s="77">
        <v>0</v>
      </c>
      <c r="E479" s="77">
        <v>0</v>
      </c>
      <c r="F479" s="77">
        <v>0</v>
      </c>
      <c r="G479" s="77">
        <v>0</v>
      </c>
      <c r="H479" s="77">
        <v>0</v>
      </c>
      <c r="I479" s="77">
        <v>0</v>
      </c>
      <c r="J479" s="77">
        <v>0</v>
      </c>
      <c r="K479" s="77">
        <v>0</v>
      </c>
      <c r="L479" s="78">
        <v>0</v>
      </c>
      <c r="M479" s="79">
        <v>0</v>
      </c>
    </row>
    <row r="480" spans="1:13" ht="15.75" customHeight="1">
      <c r="A480" s="74">
        <v>159</v>
      </c>
      <c r="B480" s="75" t="s">
        <v>142</v>
      </c>
      <c r="C480" s="76">
        <v>2002</v>
      </c>
      <c r="D480" s="77">
        <v>0</v>
      </c>
      <c r="E480" s="77">
        <v>0</v>
      </c>
      <c r="F480" s="77">
        <v>0</v>
      </c>
      <c r="G480" s="77">
        <v>0</v>
      </c>
      <c r="H480" s="77">
        <v>-600</v>
      </c>
      <c r="I480" s="77">
        <v>0</v>
      </c>
      <c r="J480" s="77">
        <v>0</v>
      </c>
      <c r="K480" s="77">
        <v>0</v>
      </c>
      <c r="L480" s="78">
        <v>0</v>
      </c>
      <c r="M480" s="79">
        <v>0</v>
      </c>
    </row>
    <row r="481" spans="1:13" ht="15.75" customHeight="1">
      <c r="A481" s="74">
        <v>249</v>
      </c>
      <c r="B481" s="75" t="s">
        <v>99</v>
      </c>
      <c r="C481" s="76">
        <v>2002</v>
      </c>
      <c r="D481" s="77">
        <v>0</v>
      </c>
      <c r="E481" s="77">
        <v>0</v>
      </c>
      <c r="F481" s="77">
        <v>0</v>
      </c>
      <c r="G481" s="77">
        <v>0</v>
      </c>
      <c r="H481" s="77">
        <v>0</v>
      </c>
      <c r="I481" s="77">
        <v>0</v>
      </c>
      <c r="J481" s="77">
        <v>0</v>
      </c>
      <c r="K481" s="77">
        <v>0</v>
      </c>
      <c r="L481" s="78">
        <v>0</v>
      </c>
      <c r="M481" s="79">
        <v>0</v>
      </c>
    </row>
    <row r="482" spans="1:13" ht="15.75" customHeight="1">
      <c r="A482" s="74">
        <v>42</v>
      </c>
      <c r="B482" s="75" t="s">
        <v>81</v>
      </c>
      <c r="C482" s="76">
        <v>2002</v>
      </c>
      <c r="D482" s="77">
        <v>0</v>
      </c>
      <c r="E482" s="77">
        <v>0</v>
      </c>
      <c r="F482" s="77">
        <v>0</v>
      </c>
      <c r="G482" s="77">
        <v>0</v>
      </c>
      <c r="H482" s="77">
        <v>0</v>
      </c>
      <c r="I482" s="77">
        <v>0</v>
      </c>
      <c r="J482" s="77">
        <v>0</v>
      </c>
      <c r="K482" s="77">
        <v>0</v>
      </c>
      <c r="L482" s="78">
        <v>0</v>
      </c>
      <c r="M482" s="79">
        <v>0</v>
      </c>
    </row>
    <row r="483" spans="1:13" ht="15.75" customHeight="1">
      <c r="A483" s="74">
        <v>198</v>
      </c>
      <c r="B483" s="75" t="s">
        <v>60</v>
      </c>
      <c r="C483" s="76">
        <v>2002</v>
      </c>
      <c r="D483" s="77">
        <v>0</v>
      </c>
      <c r="E483" s="77">
        <v>0</v>
      </c>
      <c r="F483" s="77">
        <v>0</v>
      </c>
      <c r="G483" s="77">
        <v>0</v>
      </c>
      <c r="H483" s="77">
        <v>-1900</v>
      </c>
      <c r="I483" s="77">
        <v>0</v>
      </c>
      <c r="J483" s="77">
        <v>0</v>
      </c>
      <c r="K483" s="77">
        <v>0</v>
      </c>
      <c r="L483" s="78">
        <v>0</v>
      </c>
      <c r="M483" s="79">
        <v>0</v>
      </c>
    </row>
    <row r="484" spans="1:13" ht="15.75" customHeight="1">
      <c r="A484" s="74">
        <v>199</v>
      </c>
      <c r="B484" s="75" t="s">
        <v>61</v>
      </c>
      <c r="C484" s="76">
        <v>2002</v>
      </c>
      <c r="D484" s="77">
        <v>0</v>
      </c>
      <c r="E484" s="77">
        <v>0</v>
      </c>
      <c r="F484" s="77">
        <v>0</v>
      </c>
      <c r="G484" s="77">
        <v>0</v>
      </c>
      <c r="H484" s="77">
        <v>-958</v>
      </c>
      <c r="I484" s="77">
        <v>0</v>
      </c>
      <c r="J484" s="77">
        <v>0</v>
      </c>
      <c r="K484" s="77">
        <v>0</v>
      </c>
      <c r="L484" s="78">
        <v>0</v>
      </c>
      <c r="M484" s="79">
        <v>0</v>
      </c>
    </row>
    <row r="485" spans="1:13" ht="15.75" customHeight="1">
      <c r="A485" s="74">
        <v>142</v>
      </c>
      <c r="B485" s="75" t="s">
        <v>24</v>
      </c>
      <c r="C485" s="76">
        <v>2002</v>
      </c>
      <c r="D485" s="77">
        <v>0</v>
      </c>
      <c r="E485" s="77">
        <v>0</v>
      </c>
      <c r="F485" s="77">
        <v>0</v>
      </c>
      <c r="G485" s="77">
        <v>0</v>
      </c>
      <c r="H485" s="77">
        <v>-1000</v>
      </c>
      <c r="I485" s="77">
        <v>0</v>
      </c>
      <c r="J485" s="77">
        <v>0</v>
      </c>
      <c r="K485" s="77">
        <v>0</v>
      </c>
      <c r="L485" s="78">
        <v>0</v>
      </c>
      <c r="M485" s="79">
        <v>0</v>
      </c>
    </row>
    <row r="486" spans="1:13" ht="15.75" customHeight="1">
      <c r="A486" s="74">
        <v>120</v>
      </c>
      <c r="B486" s="75" t="s">
        <v>32</v>
      </c>
      <c r="C486" s="76">
        <v>2002</v>
      </c>
      <c r="D486" s="77">
        <v>0</v>
      </c>
      <c r="E486" s="77">
        <v>0</v>
      </c>
      <c r="F486" s="77">
        <v>0</v>
      </c>
      <c r="G486" s="77">
        <v>0</v>
      </c>
      <c r="H486" s="77">
        <v>0</v>
      </c>
      <c r="I486" s="77">
        <v>0</v>
      </c>
      <c r="J486" s="77">
        <v>0</v>
      </c>
      <c r="K486" s="77">
        <v>0</v>
      </c>
      <c r="L486" s="78">
        <v>0</v>
      </c>
      <c r="M486" s="79">
        <v>0</v>
      </c>
    </row>
    <row r="487" spans="1:13" ht="15.75" customHeight="1">
      <c r="A487" s="74">
        <v>69</v>
      </c>
      <c r="B487" s="75" t="s">
        <v>73</v>
      </c>
      <c r="C487" s="76">
        <v>2002</v>
      </c>
      <c r="D487" s="77">
        <v>0</v>
      </c>
      <c r="E487" s="77">
        <v>0</v>
      </c>
      <c r="F487" s="77">
        <v>0</v>
      </c>
      <c r="G487" s="77">
        <v>0</v>
      </c>
      <c r="H487" s="77">
        <v>-726</v>
      </c>
      <c r="I487" s="77">
        <v>0</v>
      </c>
      <c r="J487" s="77">
        <v>0</v>
      </c>
      <c r="K487" s="77">
        <v>0</v>
      </c>
      <c r="L487" s="78">
        <v>0</v>
      </c>
      <c r="M487" s="79">
        <v>0</v>
      </c>
    </row>
    <row r="488" spans="1:13" ht="15.75" customHeight="1">
      <c r="A488" s="74">
        <v>121</v>
      </c>
      <c r="B488" s="75" t="s">
        <v>63</v>
      </c>
      <c r="C488" s="76">
        <v>2002</v>
      </c>
      <c r="D488" s="77">
        <v>0</v>
      </c>
      <c r="E488" s="77">
        <v>0</v>
      </c>
      <c r="F488" s="77">
        <v>0</v>
      </c>
      <c r="G488" s="77">
        <v>0</v>
      </c>
      <c r="H488" s="77">
        <v>-300</v>
      </c>
      <c r="I488" s="77">
        <v>0</v>
      </c>
      <c r="J488" s="77">
        <v>0</v>
      </c>
      <c r="K488" s="77">
        <v>0</v>
      </c>
      <c r="L488" s="78">
        <v>0</v>
      </c>
      <c r="M488" s="79">
        <v>0</v>
      </c>
    </row>
    <row r="489" spans="1:13" ht="15.75" customHeight="1">
      <c r="A489" s="74">
        <v>229</v>
      </c>
      <c r="B489" s="75" t="s">
        <v>101</v>
      </c>
      <c r="C489" s="76">
        <v>2002</v>
      </c>
      <c r="D489" s="77">
        <v>0</v>
      </c>
      <c r="E489" s="77">
        <v>0</v>
      </c>
      <c r="F489" s="77">
        <v>0</v>
      </c>
      <c r="G489" s="77">
        <v>0</v>
      </c>
      <c r="H489" s="77">
        <v>0</v>
      </c>
      <c r="I489" s="77">
        <v>0</v>
      </c>
      <c r="J489" s="77">
        <v>0</v>
      </c>
      <c r="K489" s="77">
        <v>0</v>
      </c>
      <c r="L489" s="78">
        <v>0</v>
      </c>
      <c r="M489" s="79">
        <v>0</v>
      </c>
    </row>
    <row r="490" spans="1:13" ht="15.75" customHeight="1">
      <c r="A490" s="74">
        <v>182</v>
      </c>
      <c r="B490" s="75" t="s">
        <v>150</v>
      </c>
      <c r="C490" s="76">
        <v>2002</v>
      </c>
      <c r="D490" s="77">
        <v>0</v>
      </c>
      <c r="E490" s="77">
        <v>0</v>
      </c>
      <c r="F490" s="77">
        <v>0</v>
      </c>
      <c r="G490" s="77">
        <v>0</v>
      </c>
      <c r="H490" s="77">
        <v>-567.66</v>
      </c>
      <c r="I490" s="77">
        <v>0</v>
      </c>
      <c r="J490" s="77">
        <v>0</v>
      </c>
      <c r="K490" s="77">
        <v>0</v>
      </c>
      <c r="L490" s="78">
        <v>0</v>
      </c>
      <c r="M490" s="79">
        <v>0</v>
      </c>
    </row>
    <row r="491" spans="1:13" ht="15.75" customHeight="1">
      <c r="A491" s="74">
        <v>230</v>
      </c>
      <c r="B491" s="75" t="s">
        <v>34</v>
      </c>
      <c r="C491" s="76">
        <v>2002</v>
      </c>
      <c r="D491" s="77">
        <v>0</v>
      </c>
      <c r="E491" s="77">
        <v>0</v>
      </c>
      <c r="F491" s="77">
        <v>0</v>
      </c>
      <c r="G491" s="77">
        <v>0</v>
      </c>
      <c r="H491" s="77">
        <v>-310257</v>
      </c>
      <c r="I491" s="77">
        <v>-297830</v>
      </c>
      <c r="J491" s="77">
        <v>0</v>
      </c>
      <c r="K491" s="77">
        <v>0</v>
      </c>
      <c r="L491" s="78">
        <v>0</v>
      </c>
      <c r="M491" s="79">
        <v>0</v>
      </c>
    </row>
    <row r="492" spans="1:13" ht="15.75" customHeight="1">
      <c r="A492" s="74">
        <v>161</v>
      </c>
      <c r="B492" s="75" t="s">
        <v>38</v>
      </c>
      <c r="C492" s="76">
        <v>2002</v>
      </c>
      <c r="D492" s="77">
        <v>0</v>
      </c>
      <c r="E492" s="77">
        <v>0</v>
      </c>
      <c r="F492" s="77">
        <v>0</v>
      </c>
      <c r="G492" s="77">
        <v>0</v>
      </c>
      <c r="H492" s="77">
        <v>0</v>
      </c>
      <c r="I492" s="77">
        <v>0</v>
      </c>
      <c r="J492" s="77">
        <v>0</v>
      </c>
      <c r="K492" s="77">
        <v>0</v>
      </c>
      <c r="L492" s="78">
        <v>0</v>
      </c>
      <c r="M492" s="79">
        <v>0</v>
      </c>
    </row>
    <row r="493" spans="1:13" ht="15.75" customHeight="1">
      <c r="A493" s="74">
        <v>261</v>
      </c>
      <c r="B493" s="75" t="s">
        <v>35</v>
      </c>
      <c r="C493" s="76">
        <v>2002</v>
      </c>
      <c r="D493" s="77">
        <v>-326000</v>
      </c>
      <c r="E493" s="77">
        <v>0</v>
      </c>
      <c r="F493" s="77">
        <v>0</v>
      </c>
      <c r="G493" s="77">
        <v>0</v>
      </c>
      <c r="H493" s="77">
        <v>-6520</v>
      </c>
      <c r="I493" s="77">
        <v>0</v>
      </c>
      <c r="J493" s="77">
        <v>0</v>
      </c>
      <c r="K493" s="77">
        <v>0</v>
      </c>
      <c r="L493" s="78">
        <v>0</v>
      </c>
      <c r="M493" s="79">
        <v>0</v>
      </c>
    </row>
    <row r="494" spans="1:13" ht="15.75" customHeight="1">
      <c r="A494" s="74"/>
      <c r="B494" s="75"/>
      <c r="C494" s="76"/>
      <c r="D494" s="77"/>
      <c r="E494" s="77"/>
      <c r="F494" s="77"/>
      <c r="G494" s="77"/>
      <c r="H494" s="77"/>
      <c r="I494" s="77"/>
      <c r="J494" s="77"/>
      <c r="K494" s="77"/>
      <c r="L494" s="78"/>
      <c r="M494" s="79"/>
    </row>
    <row r="495" spans="1:13" ht="15.75" customHeight="1">
      <c r="A495" s="74"/>
      <c r="B495" s="75" t="s">
        <v>279</v>
      </c>
      <c r="C495" s="76"/>
      <c r="D495" s="77">
        <v>-326000</v>
      </c>
      <c r="E495" s="77">
        <v>0</v>
      </c>
      <c r="F495" s="77">
        <v>0</v>
      </c>
      <c r="G495" s="77">
        <v>0</v>
      </c>
      <c r="H495" s="77">
        <v>-351701.13</v>
      </c>
      <c r="I495" s="77">
        <v>-297830</v>
      </c>
      <c r="J495" s="77">
        <v>0</v>
      </c>
      <c r="K495" s="77">
        <v>0</v>
      </c>
      <c r="L495" s="78">
        <v>-10</v>
      </c>
      <c r="M495" s="79">
        <v>9</v>
      </c>
    </row>
    <row r="496" spans="1:13" ht="15.75" customHeight="1">
      <c r="A496" s="74"/>
      <c r="B496" s="75"/>
      <c r="C496" s="76"/>
      <c r="D496" s="77"/>
      <c r="E496" s="77"/>
      <c r="F496" s="77"/>
      <c r="G496" s="77"/>
      <c r="H496" s="77"/>
      <c r="I496" s="77"/>
      <c r="J496" s="77"/>
      <c r="K496" s="77"/>
      <c r="L496" s="78"/>
      <c r="M496" s="79"/>
    </row>
    <row r="497" spans="1:13" ht="15.75" customHeight="1">
      <c r="A497" s="74"/>
      <c r="B497" s="75" t="s">
        <v>280</v>
      </c>
      <c r="C497" s="76"/>
      <c r="D497" s="77"/>
      <c r="E497" s="77"/>
      <c r="F497" s="77"/>
      <c r="G497" s="77" t="s">
        <v>283</v>
      </c>
      <c r="H497" s="77">
        <v>-369286.2</v>
      </c>
      <c r="I497" s="77">
        <v>-312721.5</v>
      </c>
      <c r="J497" s="77">
        <v>0</v>
      </c>
      <c r="K497" s="77">
        <v>0</v>
      </c>
      <c r="L497" s="78"/>
      <c r="M497" s="79"/>
    </row>
    <row r="498" spans="1:13" ht="15.75" customHeight="1">
      <c r="A498" s="74">
        <v>131</v>
      </c>
      <c r="B498" s="75" t="s">
        <v>25</v>
      </c>
      <c r="C498" s="76">
        <v>2003</v>
      </c>
      <c r="D498" s="77">
        <v>0</v>
      </c>
      <c r="E498" s="77">
        <v>0</v>
      </c>
      <c r="F498" s="77">
        <v>0</v>
      </c>
      <c r="G498" s="77">
        <v>0</v>
      </c>
      <c r="H498" s="77">
        <v>0</v>
      </c>
      <c r="I498" s="77">
        <v>0</v>
      </c>
      <c r="J498" s="77">
        <v>0</v>
      </c>
      <c r="K498" s="77">
        <v>0</v>
      </c>
      <c r="L498" s="78">
        <v>0</v>
      </c>
      <c r="M498" s="79">
        <v>0</v>
      </c>
    </row>
    <row r="499" spans="1:13" ht="15.75" customHeight="1">
      <c r="A499" s="74">
        <v>1</v>
      </c>
      <c r="B499" s="75" t="s">
        <v>127</v>
      </c>
      <c r="C499" s="76">
        <v>2003</v>
      </c>
      <c r="D499" s="77">
        <v>0</v>
      </c>
      <c r="E499" s="77">
        <v>0</v>
      </c>
      <c r="F499" s="77">
        <v>0</v>
      </c>
      <c r="G499" s="77">
        <v>0</v>
      </c>
      <c r="H499" s="77">
        <v>0</v>
      </c>
      <c r="I499" s="77">
        <v>0</v>
      </c>
      <c r="J499" s="77">
        <v>0</v>
      </c>
      <c r="K499" s="77">
        <v>0</v>
      </c>
      <c r="L499" s="78">
        <v>0</v>
      </c>
      <c r="M499" s="79">
        <v>0</v>
      </c>
    </row>
    <row r="500" spans="1:13" ht="15.75" customHeight="1">
      <c r="A500" s="74">
        <v>2</v>
      </c>
      <c r="B500" s="75" t="s">
        <v>113</v>
      </c>
      <c r="C500" s="76">
        <v>2003</v>
      </c>
      <c r="D500" s="77">
        <v>0</v>
      </c>
      <c r="E500" s="77">
        <v>0</v>
      </c>
      <c r="F500" s="77">
        <v>0</v>
      </c>
      <c r="G500" s="77">
        <v>0</v>
      </c>
      <c r="H500" s="77">
        <v>-1946</v>
      </c>
      <c r="I500" s="77">
        <v>0</v>
      </c>
      <c r="J500" s="77">
        <v>0</v>
      </c>
      <c r="K500" s="77">
        <v>0</v>
      </c>
      <c r="L500" s="78">
        <v>0</v>
      </c>
      <c r="M500" s="79">
        <v>0</v>
      </c>
    </row>
    <row r="501" spans="1:13" ht="15.75" customHeight="1">
      <c r="A501" s="74">
        <v>211</v>
      </c>
      <c r="B501" s="75" t="s">
        <v>183</v>
      </c>
      <c r="C501" s="76">
        <v>2003</v>
      </c>
      <c r="D501" s="77">
        <v>0</v>
      </c>
      <c r="E501" s="77">
        <v>0</v>
      </c>
      <c r="F501" s="77">
        <v>0</v>
      </c>
      <c r="G501" s="77">
        <v>0</v>
      </c>
      <c r="H501" s="77">
        <v>0</v>
      </c>
      <c r="I501" s="77">
        <v>0</v>
      </c>
      <c r="J501" s="77">
        <v>0</v>
      </c>
      <c r="K501" s="77">
        <v>0</v>
      </c>
      <c r="L501" s="78">
        <v>0</v>
      </c>
      <c r="M501" s="79">
        <v>0</v>
      </c>
    </row>
    <row r="502" spans="1:13" ht="15.75" customHeight="1">
      <c r="A502" s="74">
        <v>30</v>
      </c>
      <c r="B502" s="75" t="s">
        <v>105</v>
      </c>
      <c r="C502" s="76">
        <v>2003</v>
      </c>
      <c r="D502" s="77">
        <v>0</v>
      </c>
      <c r="E502" s="77">
        <v>0</v>
      </c>
      <c r="F502" s="77">
        <v>0</v>
      </c>
      <c r="G502" s="77">
        <v>0</v>
      </c>
      <c r="H502" s="77">
        <v>0</v>
      </c>
      <c r="I502" s="77">
        <v>0</v>
      </c>
      <c r="J502" s="77">
        <v>0</v>
      </c>
      <c r="K502" s="77">
        <v>0</v>
      </c>
      <c r="L502" s="78">
        <v>0</v>
      </c>
      <c r="M502" s="79">
        <v>0</v>
      </c>
    </row>
    <row r="503" spans="1:13" ht="15.75" customHeight="1">
      <c r="A503" s="74">
        <v>51</v>
      </c>
      <c r="B503" s="75" t="s">
        <v>64</v>
      </c>
      <c r="C503" s="76">
        <v>2003</v>
      </c>
      <c r="D503" s="77">
        <v>0</v>
      </c>
      <c r="E503" s="77">
        <v>0</v>
      </c>
      <c r="F503" s="77">
        <v>0</v>
      </c>
      <c r="G503" s="77">
        <v>0</v>
      </c>
      <c r="H503" s="77">
        <v>0</v>
      </c>
      <c r="I503" s="77">
        <v>0</v>
      </c>
      <c r="J503" s="77">
        <v>0</v>
      </c>
      <c r="K503" s="77">
        <v>0</v>
      </c>
      <c r="L503" s="78">
        <v>0</v>
      </c>
      <c r="M503" s="79">
        <v>0</v>
      </c>
    </row>
    <row r="504" spans="1:13" ht="15.75" customHeight="1">
      <c r="A504" s="74">
        <v>242</v>
      </c>
      <c r="B504" s="75" t="s">
        <v>84</v>
      </c>
      <c r="C504" s="76">
        <v>2003</v>
      </c>
      <c r="D504" s="77">
        <v>0</v>
      </c>
      <c r="E504" s="77">
        <v>0</v>
      </c>
      <c r="F504" s="77">
        <v>0</v>
      </c>
      <c r="G504" s="77">
        <v>0</v>
      </c>
      <c r="H504" s="77">
        <v>0</v>
      </c>
      <c r="I504" s="77">
        <v>0</v>
      </c>
      <c r="J504" s="77">
        <v>0</v>
      </c>
      <c r="K504" s="77">
        <v>0</v>
      </c>
      <c r="L504" s="78">
        <v>0</v>
      </c>
      <c r="M504" s="79">
        <v>0</v>
      </c>
    </row>
    <row r="505" spans="1:13" ht="15.75" customHeight="1">
      <c r="A505" s="74">
        <v>82</v>
      </c>
      <c r="B505" s="75" t="s">
        <v>36</v>
      </c>
      <c r="C505" s="76">
        <v>2003</v>
      </c>
      <c r="D505" s="77">
        <v>0</v>
      </c>
      <c r="E505" s="77">
        <v>0</v>
      </c>
      <c r="F505" s="77">
        <v>0</v>
      </c>
      <c r="G505" s="77">
        <v>0</v>
      </c>
      <c r="H505" s="77">
        <v>0</v>
      </c>
      <c r="I505" s="77">
        <v>0</v>
      </c>
      <c r="J505" s="77">
        <v>0</v>
      </c>
      <c r="K505" s="77">
        <v>0</v>
      </c>
      <c r="L505" s="78">
        <v>0</v>
      </c>
      <c r="M505" s="79">
        <v>0</v>
      </c>
    </row>
    <row r="506" spans="1:13" ht="15.75" customHeight="1">
      <c r="A506" s="74">
        <v>213</v>
      </c>
      <c r="B506" s="75" t="s">
        <v>106</v>
      </c>
      <c r="C506" s="76">
        <v>2003</v>
      </c>
      <c r="D506" s="77">
        <v>0</v>
      </c>
      <c r="E506" s="77">
        <v>0</v>
      </c>
      <c r="F506" s="77">
        <v>0</v>
      </c>
      <c r="G506" s="77">
        <v>0</v>
      </c>
      <c r="H506" s="77">
        <v>-1342</v>
      </c>
      <c r="I506" s="77">
        <v>0</v>
      </c>
      <c r="J506" s="77">
        <v>0</v>
      </c>
      <c r="K506" s="77">
        <v>0</v>
      </c>
      <c r="L506" s="78">
        <v>0</v>
      </c>
      <c r="M506" s="79">
        <v>0</v>
      </c>
    </row>
    <row r="507" spans="1:13" ht="15.75" customHeight="1">
      <c r="A507" s="74">
        <v>112</v>
      </c>
      <c r="B507" s="75" t="s">
        <v>114</v>
      </c>
      <c r="C507" s="76">
        <v>2003</v>
      </c>
      <c r="D507" s="77">
        <v>0</v>
      </c>
      <c r="E507" s="77">
        <v>0</v>
      </c>
      <c r="F507" s="77">
        <v>0</v>
      </c>
      <c r="G507" s="77">
        <v>0</v>
      </c>
      <c r="H507" s="77">
        <v>-531.45000000000005</v>
      </c>
      <c r="I507" s="77">
        <v>0</v>
      </c>
      <c r="J507" s="77">
        <v>0</v>
      </c>
      <c r="K507" s="77">
        <v>0</v>
      </c>
      <c r="L507" s="78">
        <v>0</v>
      </c>
      <c r="M507" s="79">
        <v>0</v>
      </c>
    </row>
    <row r="508" spans="1:13" ht="15.75" customHeight="1">
      <c r="A508" s="74">
        <v>84</v>
      </c>
      <c r="B508" s="75" t="s">
        <v>26</v>
      </c>
      <c r="C508" s="76">
        <v>2003</v>
      </c>
      <c r="D508" s="77">
        <v>0</v>
      </c>
      <c r="E508" s="77">
        <v>0</v>
      </c>
      <c r="F508" s="77">
        <v>0</v>
      </c>
      <c r="G508" s="77">
        <v>0</v>
      </c>
      <c r="H508" s="77">
        <v>0</v>
      </c>
      <c r="I508" s="77">
        <v>0</v>
      </c>
      <c r="J508" s="77">
        <v>0</v>
      </c>
      <c r="K508" s="77">
        <v>0</v>
      </c>
      <c r="L508" s="78">
        <v>0</v>
      </c>
      <c r="M508" s="79">
        <v>0</v>
      </c>
    </row>
    <row r="509" spans="1:13" ht="15.75" customHeight="1">
      <c r="A509" s="74">
        <v>86</v>
      </c>
      <c r="B509" s="75" t="s">
        <v>108</v>
      </c>
      <c r="C509" s="76">
        <v>2003</v>
      </c>
      <c r="D509" s="77">
        <v>0</v>
      </c>
      <c r="E509" s="77">
        <v>0</v>
      </c>
      <c r="F509" s="77">
        <v>0</v>
      </c>
      <c r="G509" s="77">
        <v>0</v>
      </c>
      <c r="H509" s="77">
        <v>0</v>
      </c>
      <c r="I509" s="77">
        <v>0</v>
      </c>
      <c r="J509" s="77">
        <v>0</v>
      </c>
      <c r="K509" s="77">
        <v>0</v>
      </c>
      <c r="L509" s="78">
        <v>0</v>
      </c>
      <c r="M509" s="79">
        <v>0</v>
      </c>
    </row>
    <row r="510" spans="1:13" ht="15.75" customHeight="1">
      <c r="A510" s="74">
        <v>243</v>
      </c>
      <c r="B510" s="75" t="s">
        <v>137</v>
      </c>
      <c r="C510" s="76">
        <v>2003</v>
      </c>
      <c r="D510" s="77">
        <v>0</v>
      </c>
      <c r="E510" s="77">
        <v>0</v>
      </c>
      <c r="F510" s="77">
        <v>0</v>
      </c>
      <c r="G510" s="77">
        <v>0</v>
      </c>
      <c r="H510" s="77">
        <v>-1000</v>
      </c>
      <c r="I510" s="77">
        <v>0</v>
      </c>
      <c r="J510" s="77">
        <v>0</v>
      </c>
      <c r="K510" s="77">
        <v>0</v>
      </c>
      <c r="L510" s="78">
        <v>0</v>
      </c>
      <c r="M510" s="79">
        <v>0</v>
      </c>
    </row>
    <row r="511" spans="1:13" ht="15.75" customHeight="1">
      <c r="A511" s="74">
        <v>191</v>
      </c>
      <c r="B511" s="75" t="s">
        <v>66</v>
      </c>
      <c r="C511" s="76">
        <v>2003</v>
      </c>
      <c r="D511" s="77">
        <v>0</v>
      </c>
      <c r="E511" s="77">
        <v>0</v>
      </c>
      <c r="F511" s="77">
        <v>0</v>
      </c>
      <c r="G511" s="77">
        <v>0</v>
      </c>
      <c r="H511" s="77">
        <v>-1030</v>
      </c>
      <c r="I511" s="77">
        <v>0</v>
      </c>
      <c r="J511" s="77">
        <v>0</v>
      </c>
      <c r="K511" s="77">
        <v>0</v>
      </c>
      <c r="L511" s="78">
        <v>0</v>
      </c>
      <c r="M511" s="79">
        <v>0</v>
      </c>
    </row>
    <row r="512" spans="1:13" ht="15.75" customHeight="1">
      <c r="A512" s="74">
        <v>113</v>
      </c>
      <c r="B512" s="75" t="s">
        <v>39</v>
      </c>
      <c r="C512" s="76">
        <v>2003</v>
      </c>
      <c r="D512" s="77">
        <v>0</v>
      </c>
      <c r="E512" s="77">
        <v>0</v>
      </c>
      <c r="F512" s="77">
        <v>0</v>
      </c>
      <c r="G512" s="77">
        <v>0</v>
      </c>
      <c r="H512" s="77">
        <v>0</v>
      </c>
      <c r="I512" s="77">
        <v>0</v>
      </c>
      <c r="J512" s="77">
        <v>0</v>
      </c>
      <c r="K512" s="77">
        <v>0</v>
      </c>
      <c r="L512" s="78">
        <v>1</v>
      </c>
      <c r="M512" s="79">
        <v>0</v>
      </c>
    </row>
    <row r="513" spans="1:13" ht="15.75" customHeight="1">
      <c r="A513" s="74">
        <v>192</v>
      </c>
      <c r="B513" s="75" t="s">
        <v>40</v>
      </c>
      <c r="C513" s="76">
        <v>2003</v>
      </c>
      <c r="D513" s="77">
        <v>0</v>
      </c>
      <c r="E513" s="77">
        <v>0</v>
      </c>
      <c r="F513" s="77">
        <v>0</v>
      </c>
      <c r="G513" s="77">
        <v>0</v>
      </c>
      <c r="H513" s="77">
        <v>0</v>
      </c>
      <c r="I513" s="77">
        <v>0</v>
      </c>
      <c r="J513" s="77">
        <v>0</v>
      </c>
      <c r="K513" s="77">
        <v>0</v>
      </c>
      <c r="L513" s="78">
        <v>0</v>
      </c>
      <c r="M513" s="79">
        <v>0</v>
      </c>
    </row>
    <row r="514" spans="1:13" ht="15.75" customHeight="1">
      <c r="A514" s="74">
        <v>55</v>
      </c>
      <c r="B514" s="75" t="s">
        <v>88</v>
      </c>
      <c r="C514" s="76">
        <v>2003</v>
      </c>
      <c r="D514" s="77">
        <v>0</v>
      </c>
      <c r="E514" s="77">
        <v>0</v>
      </c>
      <c r="F514" s="77">
        <v>0</v>
      </c>
      <c r="G514" s="77">
        <v>0</v>
      </c>
      <c r="H514" s="77">
        <v>-2348</v>
      </c>
      <c r="I514" s="77">
        <v>0</v>
      </c>
      <c r="J514" s="77">
        <v>0</v>
      </c>
      <c r="K514" s="77">
        <v>0</v>
      </c>
      <c r="L514" s="78">
        <v>0</v>
      </c>
      <c r="M514" s="79">
        <v>0</v>
      </c>
    </row>
    <row r="515" spans="1:13" ht="15.75" customHeight="1">
      <c r="A515" s="74">
        <v>217</v>
      </c>
      <c r="B515" s="75" t="s">
        <v>74</v>
      </c>
      <c r="C515" s="76">
        <v>2003</v>
      </c>
      <c r="D515" s="77">
        <v>0</v>
      </c>
      <c r="E515" s="77">
        <v>0</v>
      </c>
      <c r="F515" s="77">
        <v>0</v>
      </c>
      <c r="G515" s="77">
        <v>0</v>
      </c>
      <c r="H515" s="77">
        <v>0</v>
      </c>
      <c r="I515" s="77">
        <v>0</v>
      </c>
      <c r="J515" s="77">
        <v>0</v>
      </c>
      <c r="K515" s="77">
        <v>0</v>
      </c>
      <c r="L515" s="78">
        <v>0</v>
      </c>
      <c r="M515" s="79">
        <v>0</v>
      </c>
    </row>
    <row r="516" spans="1:13" ht="15.75" customHeight="1">
      <c r="A516" s="74">
        <v>193</v>
      </c>
      <c r="B516" s="75" t="s">
        <v>27</v>
      </c>
      <c r="C516" s="76">
        <v>2003</v>
      </c>
      <c r="D516" s="77">
        <v>0</v>
      </c>
      <c r="E516" s="77">
        <v>0</v>
      </c>
      <c r="F516" s="77">
        <v>0</v>
      </c>
      <c r="G516" s="77">
        <v>0</v>
      </c>
      <c r="H516" s="77">
        <v>-2060</v>
      </c>
      <c r="I516" s="77">
        <v>0</v>
      </c>
      <c r="J516" s="77">
        <v>0</v>
      </c>
      <c r="K516" s="77">
        <v>0</v>
      </c>
      <c r="L516" s="78">
        <v>0</v>
      </c>
      <c r="M516" s="79">
        <v>0</v>
      </c>
    </row>
    <row r="517" spans="1:13" ht="15.75" customHeight="1">
      <c r="A517" s="74">
        <v>172</v>
      </c>
      <c r="B517" s="75" t="s">
        <v>129</v>
      </c>
      <c r="C517" s="76">
        <v>2003</v>
      </c>
      <c r="D517" s="77">
        <v>0</v>
      </c>
      <c r="E517" s="77">
        <v>0</v>
      </c>
      <c r="F517" s="77">
        <v>0</v>
      </c>
      <c r="G517" s="77">
        <v>0</v>
      </c>
      <c r="H517" s="77">
        <v>0</v>
      </c>
      <c r="I517" s="77">
        <v>0</v>
      </c>
      <c r="J517" s="77">
        <v>0</v>
      </c>
      <c r="K517" s="77">
        <v>0</v>
      </c>
      <c r="L517" s="78">
        <v>0</v>
      </c>
      <c r="M517" s="79">
        <v>0</v>
      </c>
    </row>
    <row r="518" spans="1:13" ht="15.75" customHeight="1">
      <c r="A518" s="74">
        <v>244</v>
      </c>
      <c r="B518" s="75" t="s">
        <v>53</v>
      </c>
      <c r="C518" s="76">
        <v>2003</v>
      </c>
      <c r="D518" s="77">
        <v>0</v>
      </c>
      <c r="E518" s="77">
        <v>0</v>
      </c>
      <c r="F518" s="77">
        <v>0</v>
      </c>
      <c r="G518" s="77">
        <v>0</v>
      </c>
      <c r="H518" s="77">
        <v>0</v>
      </c>
      <c r="I518" s="77">
        <v>0</v>
      </c>
      <c r="J518" s="77">
        <v>0</v>
      </c>
      <c r="K518" s="77">
        <v>0</v>
      </c>
      <c r="L518" s="78">
        <v>0</v>
      </c>
      <c r="M518" s="79">
        <v>0</v>
      </c>
    </row>
    <row r="519" spans="1:13" ht="15.75" customHeight="1">
      <c r="A519" s="74">
        <v>115</v>
      </c>
      <c r="B519" s="75" t="s">
        <v>89</v>
      </c>
      <c r="C519" s="76">
        <v>2003</v>
      </c>
      <c r="D519" s="77">
        <v>0</v>
      </c>
      <c r="E519" s="77">
        <v>0</v>
      </c>
      <c r="F519" s="77">
        <v>0</v>
      </c>
      <c r="G519" s="77">
        <v>0</v>
      </c>
      <c r="H519" s="77">
        <v>-1432</v>
      </c>
      <c r="I519" s="77">
        <v>0</v>
      </c>
      <c r="J519" s="77">
        <v>0</v>
      </c>
      <c r="K519" s="77">
        <v>0</v>
      </c>
      <c r="L519" s="78">
        <v>0</v>
      </c>
      <c r="M519" s="79">
        <v>0</v>
      </c>
    </row>
    <row r="520" spans="1:13" ht="15.75" customHeight="1">
      <c r="A520" s="74">
        <v>5</v>
      </c>
      <c r="B520" s="75" t="s">
        <v>75</v>
      </c>
      <c r="C520" s="76">
        <v>2003</v>
      </c>
      <c r="D520" s="77">
        <v>0</v>
      </c>
      <c r="E520" s="77">
        <v>0</v>
      </c>
      <c r="F520" s="77">
        <v>0</v>
      </c>
      <c r="G520" s="77">
        <v>0</v>
      </c>
      <c r="H520" s="77">
        <v>0</v>
      </c>
      <c r="I520" s="77">
        <v>0</v>
      </c>
      <c r="J520" s="77">
        <v>0</v>
      </c>
      <c r="K520" s="77">
        <v>0</v>
      </c>
      <c r="L520" s="78">
        <v>0</v>
      </c>
      <c r="M520" s="79">
        <v>0</v>
      </c>
    </row>
    <row r="521" spans="1:13" ht="15.75" customHeight="1">
      <c r="A521" s="74">
        <v>152</v>
      </c>
      <c r="B521" s="75" t="s">
        <v>54</v>
      </c>
      <c r="C521" s="76">
        <v>2003</v>
      </c>
      <c r="D521" s="77">
        <v>0</v>
      </c>
      <c r="E521" s="77">
        <v>0</v>
      </c>
      <c r="F521" s="77">
        <v>0</v>
      </c>
      <c r="G521" s="77">
        <v>0</v>
      </c>
      <c r="H521" s="77">
        <v>0</v>
      </c>
      <c r="I521" s="77">
        <v>0</v>
      </c>
      <c r="J521" s="77">
        <v>0</v>
      </c>
      <c r="K521" s="77">
        <v>0</v>
      </c>
      <c r="L521" s="78">
        <v>-8</v>
      </c>
      <c r="M521" s="79">
        <v>8</v>
      </c>
    </row>
    <row r="522" spans="1:13" ht="15.75" customHeight="1">
      <c r="A522" s="74">
        <v>117</v>
      </c>
      <c r="B522" s="75" t="s">
        <v>42</v>
      </c>
      <c r="C522" s="76">
        <v>2003</v>
      </c>
      <c r="D522" s="77">
        <v>0</v>
      </c>
      <c r="E522" s="77">
        <v>0</v>
      </c>
      <c r="F522" s="77">
        <v>0</v>
      </c>
      <c r="G522" s="77">
        <v>0</v>
      </c>
      <c r="H522" s="77">
        <v>0</v>
      </c>
      <c r="I522" s="77">
        <v>0</v>
      </c>
      <c r="J522" s="77">
        <v>0</v>
      </c>
      <c r="K522" s="77">
        <v>0</v>
      </c>
      <c r="L522" s="78">
        <v>0</v>
      </c>
      <c r="M522" s="79">
        <v>0</v>
      </c>
    </row>
    <row r="523" spans="1:13" ht="15.75" customHeight="1">
      <c r="A523" s="74">
        <v>132</v>
      </c>
      <c r="B523" s="75" t="s">
        <v>131</v>
      </c>
      <c r="C523" s="76">
        <v>2003</v>
      </c>
      <c r="D523" s="77">
        <v>0</v>
      </c>
      <c r="E523" s="77">
        <v>0</v>
      </c>
      <c r="F523" s="77">
        <v>0</v>
      </c>
      <c r="G523" s="77">
        <v>0</v>
      </c>
      <c r="H523" s="77">
        <v>-920</v>
      </c>
      <c r="I523" s="77">
        <v>0</v>
      </c>
      <c r="J523" s="77">
        <v>0</v>
      </c>
      <c r="K523" s="77">
        <v>0</v>
      </c>
      <c r="L523" s="78">
        <v>0</v>
      </c>
      <c r="M523" s="79">
        <v>0</v>
      </c>
    </row>
    <row r="524" spans="1:13" ht="15.75" customHeight="1">
      <c r="A524" s="74">
        <v>59</v>
      </c>
      <c r="B524" s="75" t="s">
        <v>139</v>
      </c>
      <c r="C524" s="76">
        <v>2003</v>
      </c>
      <c r="D524" s="77">
        <v>0</v>
      </c>
      <c r="E524" s="77">
        <v>0</v>
      </c>
      <c r="F524" s="77">
        <v>0</v>
      </c>
      <c r="G524" s="77">
        <v>0</v>
      </c>
      <c r="H524" s="77">
        <v>-1144</v>
      </c>
      <c r="I524" s="77">
        <v>0</v>
      </c>
      <c r="J524" s="77">
        <v>0</v>
      </c>
      <c r="K524" s="77">
        <v>0</v>
      </c>
      <c r="L524" s="78">
        <v>0</v>
      </c>
      <c r="M524" s="79">
        <v>0</v>
      </c>
    </row>
    <row r="525" spans="1:13" ht="15.75" customHeight="1">
      <c r="A525" s="74">
        <v>133</v>
      </c>
      <c r="B525" s="75" t="s">
        <v>55</v>
      </c>
      <c r="C525" s="76">
        <v>2003</v>
      </c>
      <c r="D525" s="77">
        <v>0</v>
      </c>
      <c r="E525" s="77">
        <v>0</v>
      </c>
      <c r="F525" s="77">
        <v>0</v>
      </c>
      <c r="G525" s="77">
        <v>0</v>
      </c>
      <c r="H525" s="77">
        <v>0</v>
      </c>
      <c r="I525" s="77">
        <v>0</v>
      </c>
      <c r="J525" s="77">
        <v>0</v>
      </c>
      <c r="K525" s="77">
        <v>0</v>
      </c>
      <c r="L525" s="78">
        <v>0</v>
      </c>
      <c r="M525" s="79">
        <v>0</v>
      </c>
    </row>
    <row r="526" spans="1:13" ht="15.75" customHeight="1">
      <c r="A526" s="74">
        <v>134</v>
      </c>
      <c r="B526" s="75" t="s">
        <v>90</v>
      </c>
      <c r="C526" s="76">
        <v>2003</v>
      </c>
      <c r="D526" s="77">
        <v>0</v>
      </c>
      <c r="E526" s="77">
        <v>0</v>
      </c>
      <c r="F526" s="77">
        <v>0</v>
      </c>
      <c r="G526" s="77">
        <v>0</v>
      </c>
      <c r="H526" s="77">
        <v>0</v>
      </c>
      <c r="I526" s="77">
        <v>0</v>
      </c>
      <c r="J526" s="77">
        <v>0</v>
      </c>
      <c r="K526" s="77">
        <v>0</v>
      </c>
      <c r="L526" s="78">
        <v>0</v>
      </c>
      <c r="M526" s="79">
        <v>0</v>
      </c>
    </row>
    <row r="527" spans="1:13">
      <c r="A527" s="74">
        <v>174</v>
      </c>
      <c r="B527" s="75" t="s">
        <v>43</v>
      </c>
      <c r="C527" s="76">
        <v>2003</v>
      </c>
      <c r="D527" s="77">
        <v>0</v>
      </c>
      <c r="E527" s="77">
        <v>0</v>
      </c>
      <c r="F527" s="77">
        <v>0</v>
      </c>
      <c r="G527" s="77">
        <v>0</v>
      </c>
      <c r="H527" s="77">
        <v>0</v>
      </c>
      <c r="I527" s="77">
        <v>0</v>
      </c>
      <c r="J527" s="77">
        <v>0</v>
      </c>
      <c r="K527" s="77">
        <v>0</v>
      </c>
      <c r="L527" s="78">
        <v>0</v>
      </c>
      <c r="M527" s="79">
        <v>0</v>
      </c>
    </row>
    <row r="528" spans="1:13" ht="15.75" customHeight="1">
      <c r="A528" s="74">
        <v>6</v>
      </c>
      <c r="B528" s="75" t="s">
        <v>166</v>
      </c>
      <c r="C528" s="76">
        <v>2003</v>
      </c>
      <c r="D528" s="77">
        <v>0</v>
      </c>
      <c r="E528" s="77">
        <v>0</v>
      </c>
      <c r="F528" s="77">
        <v>0</v>
      </c>
      <c r="G528" s="77">
        <v>0</v>
      </c>
      <c r="H528" s="77">
        <v>-1010</v>
      </c>
      <c r="I528" s="77">
        <v>0</v>
      </c>
      <c r="J528" s="77">
        <v>0</v>
      </c>
      <c r="K528" s="77">
        <v>0</v>
      </c>
      <c r="L528" s="78">
        <v>0</v>
      </c>
      <c r="M528" s="79">
        <v>0</v>
      </c>
    </row>
    <row r="529" spans="1:13" ht="15.75" customHeight="1">
      <c r="A529" s="74">
        <v>135</v>
      </c>
      <c r="B529" s="75" t="s">
        <v>29</v>
      </c>
      <c r="C529" s="76">
        <v>2003</v>
      </c>
      <c r="D529" s="77">
        <v>0</v>
      </c>
      <c r="E529" s="77">
        <v>0</v>
      </c>
      <c r="F529" s="77">
        <v>0</v>
      </c>
      <c r="G529" s="77">
        <v>0</v>
      </c>
      <c r="H529" s="77">
        <v>0</v>
      </c>
      <c r="I529" s="77">
        <v>0</v>
      </c>
      <c r="J529" s="77">
        <v>0</v>
      </c>
      <c r="K529" s="77">
        <v>0</v>
      </c>
      <c r="L529" s="78">
        <v>0</v>
      </c>
      <c r="M529" s="79">
        <v>0</v>
      </c>
    </row>
    <row r="530" spans="1:13" ht="15.75" customHeight="1">
      <c r="A530" s="74">
        <v>62</v>
      </c>
      <c r="B530" s="75" t="s">
        <v>23</v>
      </c>
      <c r="C530" s="76">
        <v>2003</v>
      </c>
      <c r="D530" s="77">
        <v>0</v>
      </c>
      <c r="E530" s="77">
        <v>0</v>
      </c>
      <c r="F530" s="77">
        <v>0</v>
      </c>
      <c r="G530" s="77">
        <v>0</v>
      </c>
      <c r="H530" s="77">
        <v>0</v>
      </c>
      <c r="I530" s="77">
        <v>0</v>
      </c>
      <c r="J530" s="77">
        <v>0</v>
      </c>
      <c r="K530" s="77">
        <v>0</v>
      </c>
      <c r="L530" s="78">
        <v>0</v>
      </c>
      <c r="M530" s="79">
        <v>0</v>
      </c>
    </row>
    <row r="531" spans="1:13" ht="15.75" customHeight="1">
      <c r="A531" s="74">
        <v>7</v>
      </c>
      <c r="B531" s="75" t="s">
        <v>44</v>
      </c>
      <c r="C531" s="76">
        <v>2003</v>
      </c>
      <c r="D531" s="77">
        <v>0</v>
      </c>
      <c r="E531" s="77">
        <v>0</v>
      </c>
      <c r="F531" s="77">
        <v>0</v>
      </c>
      <c r="G531" s="77">
        <v>0</v>
      </c>
      <c r="H531" s="77">
        <v>0</v>
      </c>
      <c r="I531" s="77">
        <v>0</v>
      </c>
      <c r="J531" s="77">
        <v>0</v>
      </c>
      <c r="K531" s="77">
        <v>0</v>
      </c>
      <c r="L531" s="78">
        <v>0</v>
      </c>
      <c r="M531" s="79">
        <v>0</v>
      </c>
    </row>
    <row r="532" spans="1:13" ht="15.75" customHeight="1">
      <c r="A532" s="74">
        <v>154</v>
      </c>
      <c r="B532" s="75" t="s">
        <v>115</v>
      </c>
      <c r="C532" s="76">
        <v>2003</v>
      </c>
      <c r="D532" s="77">
        <v>0</v>
      </c>
      <c r="E532" s="77">
        <v>0</v>
      </c>
      <c r="F532" s="77">
        <v>0</v>
      </c>
      <c r="G532" s="77">
        <v>0</v>
      </c>
      <c r="H532" s="77">
        <v>-9669</v>
      </c>
      <c r="I532" s="77">
        <v>0</v>
      </c>
      <c r="J532" s="77">
        <v>0</v>
      </c>
      <c r="K532" s="77">
        <v>0</v>
      </c>
      <c r="L532" s="78">
        <v>0</v>
      </c>
      <c r="M532" s="79">
        <v>0</v>
      </c>
    </row>
    <row r="533" spans="1:13" ht="15.75" customHeight="1">
      <c r="A533" s="74">
        <v>136</v>
      </c>
      <c r="B533" s="75" t="s">
        <v>22</v>
      </c>
      <c r="C533" s="76">
        <v>2003</v>
      </c>
      <c r="D533" s="77">
        <v>0</v>
      </c>
      <c r="E533" s="77">
        <v>0</v>
      </c>
      <c r="F533" s="77">
        <v>0</v>
      </c>
      <c r="G533" s="77">
        <v>0</v>
      </c>
      <c r="H533" s="77">
        <v>0</v>
      </c>
      <c r="I533" s="77">
        <v>0</v>
      </c>
      <c r="J533" s="77">
        <v>0</v>
      </c>
      <c r="K533" s="77">
        <v>0</v>
      </c>
      <c r="L533" s="78">
        <v>0</v>
      </c>
      <c r="M533" s="79">
        <v>0</v>
      </c>
    </row>
    <row r="534" spans="1:13" ht="15.75" customHeight="1">
      <c r="A534" s="74">
        <v>155</v>
      </c>
      <c r="B534" s="75" t="s">
        <v>45</v>
      </c>
      <c r="C534" s="76">
        <v>2003</v>
      </c>
      <c r="D534" s="77">
        <v>0</v>
      </c>
      <c r="E534" s="77">
        <v>0</v>
      </c>
      <c r="F534" s="77">
        <v>0</v>
      </c>
      <c r="G534" s="77">
        <v>0</v>
      </c>
      <c r="H534" s="77">
        <v>0</v>
      </c>
      <c r="I534" s="77">
        <v>0</v>
      </c>
      <c r="J534" s="77">
        <v>0</v>
      </c>
      <c r="K534" s="77">
        <v>0</v>
      </c>
      <c r="L534" s="78">
        <v>0</v>
      </c>
      <c r="M534" s="79">
        <v>0</v>
      </c>
    </row>
    <row r="535" spans="1:13" ht="15.75" customHeight="1">
      <c r="A535" s="74">
        <v>195</v>
      </c>
      <c r="B535" s="75" t="s">
        <v>91</v>
      </c>
      <c r="C535" s="76">
        <v>2003</v>
      </c>
      <c r="D535" s="77">
        <v>0</v>
      </c>
      <c r="E535" s="77">
        <v>0</v>
      </c>
      <c r="F535" s="77">
        <v>0</v>
      </c>
      <c r="G535" s="77">
        <v>0</v>
      </c>
      <c r="H535" s="77">
        <v>-2586.9</v>
      </c>
      <c r="I535" s="77">
        <v>0</v>
      </c>
      <c r="J535" s="77">
        <v>0</v>
      </c>
      <c r="K535" s="77">
        <v>0</v>
      </c>
      <c r="L535" s="78">
        <v>0</v>
      </c>
      <c r="M535" s="79">
        <v>0</v>
      </c>
    </row>
    <row r="536" spans="1:13" ht="15.75" customHeight="1">
      <c r="A536" s="74">
        <v>156</v>
      </c>
      <c r="B536" s="75" t="s">
        <v>140</v>
      </c>
      <c r="C536" s="76">
        <v>2003</v>
      </c>
      <c r="D536" s="77">
        <v>0</v>
      </c>
      <c r="E536" s="77">
        <v>0</v>
      </c>
      <c r="F536" s="77">
        <v>0</v>
      </c>
      <c r="G536" s="77">
        <v>0</v>
      </c>
      <c r="H536" s="77">
        <v>-168</v>
      </c>
      <c r="I536" s="77">
        <v>0</v>
      </c>
      <c r="J536" s="77">
        <v>0</v>
      </c>
      <c r="K536" s="77">
        <v>0</v>
      </c>
      <c r="L536" s="78">
        <v>0</v>
      </c>
      <c r="M536" s="79">
        <v>0</v>
      </c>
    </row>
    <row r="537" spans="1:13" ht="15.75" customHeight="1">
      <c r="A537" s="74">
        <v>196</v>
      </c>
      <c r="B537" s="75" t="s">
        <v>92</v>
      </c>
      <c r="C537" s="76">
        <v>2003</v>
      </c>
      <c r="D537" s="77">
        <v>0</v>
      </c>
      <c r="E537" s="77">
        <v>0</v>
      </c>
      <c r="F537" s="77">
        <v>0</v>
      </c>
      <c r="G537" s="77">
        <v>0</v>
      </c>
      <c r="H537" s="77">
        <v>-920</v>
      </c>
      <c r="I537" s="77">
        <v>0</v>
      </c>
      <c r="J537" s="77">
        <v>0</v>
      </c>
      <c r="K537" s="77">
        <v>0</v>
      </c>
      <c r="L537" s="78">
        <v>0</v>
      </c>
      <c r="M537" s="79">
        <v>0</v>
      </c>
    </row>
    <row r="538" spans="1:13" ht="15.75" customHeight="1">
      <c r="A538" s="74">
        <v>91</v>
      </c>
      <c r="B538" s="75" t="s">
        <v>57</v>
      </c>
      <c r="C538" s="76">
        <v>2003</v>
      </c>
      <c r="D538" s="77">
        <v>0</v>
      </c>
      <c r="E538" s="77">
        <v>0</v>
      </c>
      <c r="F538" s="77">
        <v>0</v>
      </c>
      <c r="G538" s="77">
        <v>0</v>
      </c>
      <c r="H538" s="77">
        <v>-200</v>
      </c>
      <c r="I538" s="77">
        <v>0</v>
      </c>
      <c r="J538" s="77">
        <v>0</v>
      </c>
      <c r="K538" s="77">
        <v>0</v>
      </c>
      <c r="L538" s="78">
        <v>0</v>
      </c>
      <c r="M538" s="79">
        <v>0</v>
      </c>
    </row>
    <row r="539" spans="1:13" ht="15.75" customHeight="1">
      <c r="A539" s="74">
        <v>64</v>
      </c>
      <c r="B539" s="75" t="s">
        <v>116</v>
      </c>
      <c r="C539" s="76">
        <v>2003</v>
      </c>
      <c r="D539" s="77">
        <v>0</v>
      </c>
      <c r="E539" s="77">
        <v>0</v>
      </c>
      <c r="F539" s="77">
        <v>0</v>
      </c>
      <c r="G539" s="77">
        <v>0</v>
      </c>
      <c r="H539" s="77">
        <v>-1400</v>
      </c>
      <c r="I539" s="77">
        <v>0</v>
      </c>
      <c r="J539" s="77">
        <v>0</v>
      </c>
      <c r="K539" s="77">
        <v>0</v>
      </c>
      <c r="L539" s="78">
        <v>0</v>
      </c>
      <c r="M539" s="79">
        <v>0</v>
      </c>
    </row>
    <row r="540" spans="1:13" ht="15.75" customHeight="1">
      <c r="A540" s="74">
        <v>245</v>
      </c>
      <c r="B540" s="75" t="s">
        <v>46</v>
      </c>
      <c r="C540" s="76">
        <v>2003</v>
      </c>
      <c r="D540" s="77">
        <v>0</v>
      </c>
      <c r="E540" s="77">
        <v>0</v>
      </c>
      <c r="F540" s="77">
        <v>0</v>
      </c>
      <c r="G540" s="77">
        <v>0</v>
      </c>
      <c r="H540" s="77">
        <v>0</v>
      </c>
      <c r="I540" s="77">
        <v>0</v>
      </c>
      <c r="J540" s="77">
        <v>0</v>
      </c>
      <c r="K540" s="77">
        <v>0</v>
      </c>
      <c r="L540" s="78">
        <v>0</v>
      </c>
      <c r="M540" s="79">
        <v>0</v>
      </c>
    </row>
    <row r="541" spans="1:13" ht="15.75" customHeight="1">
      <c r="A541" s="74">
        <v>92</v>
      </c>
      <c r="B541" s="75" t="s">
        <v>117</v>
      </c>
      <c r="C541" s="76">
        <v>2003</v>
      </c>
      <c r="D541" s="77">
        <v>0</v>
      </c>
      <c r="E541" s="77">
        <v>0</v>
      </c>
      <c r="F541" s="77">
        <v>0</v>
      </c>
      <c r="G541" s="77">
        <v>0</v>
      </c>
      <c r="H541" s="77">
        <v>0</v>
      </c>
      <c r="I541" s="77">
        <v>0</v>
      </c>
      <c r="J541" s="77">
        <v>0</v>
      </c>
      <c r="K541" s="77">
        <v>0</v>
      </c>
      <c r="L541" s="78">
        <v>0</v>
      </c>
      <c r="M541" s="79">
        <v>0</v>
      </c>
    </row>
    <row r="542" spans="1:13" ht="15.75" customHeight="1">
      <c r="A542" s="74">
        <v>137</v>
      </c>
      <c r="B542" s="75" t="s">
        <v>93</v>
      </c>
      <c r="C542" s="76">
        <v>2003</v>
      </c>
      <c r="D542" s="77">
        <v>0</v>
      </c>
      <c r="E542" s="77">
        <v>0</v>
      </c>
      <c r="F542" s="77">
        <v>0</v>
      </c>
      <c r="G542" s="77">
        <v>0</v>
      </c>
      <c r="H542" s="77">
        <v>0</v>
      </c>
      <c r="I542" s="77">
        <v>0</v>
      </c>
      <c r="J542" s="77">
        <v>0</v>
      </c>
      <c r="K542" s="77">
        <v>0</v>
      </c>
      <c r="L542" s="78">
        <v>0</v>
      </c>
      <c r="M542" s="79">
        <v>0</v>
      </c>
    </row>
    <row r="543" spans="1:13" ht="15.75" customHeight="1">
      <c r="A543" s="74">
        <v>93</v>
      </c>
      <c r="B543" s="75" t="s">
        <v>177</v>
      </c>
      <c r="C543" s="76">
        <v>2003</v>
      </c>
      <c r="D543" s="77">
        <v>0</v>
      </c>
      <c r="E543" s="77">
        <v>0</v>
      </c>
      <c r="F543" s="77">
        <v>0</v>
      </c>
      <c r="G543" s="77">
        <v>0</v>
      </c>
      <c r="H543" s="77">
        <v>-2988.2</v>
      </c>
      <c r="I543" s="77">
        <v>0</v>
      </c>
      <c r="J543" s="77">
        <v>0</v>
      </c>
      <c r="K543" s="77">
        <v>0</v>
      </c>
      <c r="L543" s="78">
        <v>3</v>
      </c>
      <c r="M543" s="79">
        <v>1</v>
      </c>
    </row>
    <row r="544" spans="1:13" ht="15.75" customHeight="1">
      <c r="A544" s="74">
        <v>10</v>
      </c>
      <c r="B544" s="75" t="s">
        <v>30</v>
      </c>
      <c r="C544" s="76">
        <v>2003</v>
      </c>
      <c r="D544" s="77">
        <v>0</v>
      </c>
      <c r="E544" s="77">
        <v>0</v>
      </c>
      <c r="F544" s="77">
        <v>0</v>
      </c>
      <c r="G544" s="77">
        <v>0</v>
      </c>
      <c r="H544" s="77">
        <v>0</v>
      </c>
      <c r="I544" s="77">
        <v>0</v>
      </c>
      <c r="J544" s="77">
        <v>0</v>
      </c>
      <c r="K544" s="77">
        <v>0</v>
      </c>
      <c r="L544" s="78">
        <v>0</v>
      </c>
      <c r="M544" s="79">
        <v>0</v>
      </c>
    </row>
    <row r="545" spans="1:13" ht="15.75" customHeight="1">
      <c r="A545" s="74">
        <v>246</v>
      </c>
      <c r="B545" s="75" t="s">
        <v>94</v>
      </c>
      <c r="C545" s="76">
        <v>2003</v>
      </c>
      <c r="D545" s="77">
        <v>0</v>
      </c>
      <c r="E545" s="77">
        <v>0</v>
      </c>
      <c r="F545" s="77">
        <v>0</v>
      </c>
      <c r="G545" s="77">
        <v>0</v>
      </c>
      <c r="H545" s="77">
        <v>0</v>
      </c>
      <c r="I545" s="77">
        <v>0</v>
      </c>
      <c r="J545" s="77">
        <v>0</v>
      </c>
      <c r="K545" s="77">
        <v>0</v>
      </c>
      <c r="L545" s="78">
        <v>0</v>
      </c>
      <c r="M545" s="79">
        <v>0</v>
      </c>
    </row>
    <row r="546" spans="1:13" ht="15.75" customHeight="1">
      <c r="A546" s="74">
        <v>66</v>
      </c>
      <c r="B546" s="75" t="s">
        <v>47</v>
      </c>
      <c r="C546" s="76">
        <v>2003</v>
      </c>
      <c r="D546" s="77">
        <v>0</v>
      </c>
      <c r="E546" s="77">
        <v>0</v>
      </c>
      <c r="F546" s="77">
        <v>0</v>
      </c>
      <c r="G546" s="77">
        <v>0</v>
      </c>
      <c r="H546" s="77">
        <v>0</v>
      </c>
      <c r="I546" s="77">
        <v>0</v>
      </c>
      <c r="J546" s="77">
        <v>0</v>
      </c>
      <c r="K546" s="77">
        <v>0</v>
      </c>
      <c r="L546" s="78">
        <v>-2</v>
      </c>
      <c r="M546" s="79">
        <v>0</v>
      </c>
    </row>
    <row r="547" spans="1:13" ht="15.75" customHeight="1">
      <c r="A547" s="74">
        <v>177</v>
      </c>
      <c r="B547" s="75" t="s">
        <v>70</v>
      </c>
      <c r="C547" s="76">
        <v>2003</v>
      </c>
      <c r="D547" s="77">
        <v>0</v>
      </c>
      <c r="E547" s="77">
        <v>0</v>
      </c>
      <c r="F547" s="77">
        <v>0</v>
      </c>
      <c r="G547" s="77">
        <v>0</v>
      </c>
      <c r="H547" s="77">
        <v>-6127.15</v>
      </c>
      <c r="I547" s="77">
        <v>0</v>
      </c>
      <c r="J547" s="77">
        <v>0</v>
      </c>
      <c r="K547" s="77">
        <v>0</v>
      </c>
      <c r="L547" s="78">
        <v>0</v>
      </c>
      <c r="M547" s="79">
        <v>0</v>
      </c>
    </row>
    <row r="548" spans="1:13" ht="15.75" customHeight="1">
      <c r="A548" s="74">
        <v>224</v>
      </c>
      <c r="B548" s="75" t="s">
        <v>20</v>
      </c>
      <c r="C548" s="76">
        <v>2003</v>
      </c>
      <c r="D548" s="77">
        <v>0</v>
      </c>
      <c r="E548" s="77">
        <v>0</v>
      </c>
      <c r="F548" s="77">
        <v>0</v>
      </c>
      <c r="G548" s="77">
        <v>0</v>
      </c>
      <c r="H548" s="77">
        <v>0</v>
      </c>
      <c r="I548" s="77">
        <v>0</v>
      </c>
      <c r="J548" s="77">
        <v>0</v>
      </c>
      <c r="K548" s="77">
        <v>0</v>
      </c>
      <c r="L548" s="78">
        <v>0</v>
      </c>
      <c r="M548" s="79">
        <v>0</v>
      </c>
    </row>
    <row r="549" spans="1:13" ht="15.75" customHeight="1">
      <c r="A549" s="74">
        <v>67</v>
      </c>
      <c r="B549" s="75" t="s">
        <v>163</v>
      </c>
      <c r="C549" s="76">
        <v>2003</v>
      </c>
      <c r="D549" s="77">
        <v>0</v>
      </c>
      <c r="E549" s="77">
        <v>0</v>
      </c>
      <c r="F549" s="77">
        <v>0</v>
      </c>
      <c r="G549" s="77">
        <v>0</v>
      </c>
      <c r="H549" s="77">
        <v>-1500</v>
      </c>
      <c r="I549" s="77">
        <v>0</v>
      </c>
      <c r="J549" s="77">
        <v>0</v>
      </c>
      <c r="K549" s="77">
        <v>0</v>
      </c>
      <c r="L549" s="78">
        <v>0</v>
      </c>
      <c r="M549" s="79">
        <v>0</v>
      </c>
    </row>
    <row r="550" spans="1:13" ht="15.75" customHeight="1">
      <c r="A550" s="74">
        <v>38</v>
      </c>
      <c r="B550" s="75" t="s">
        <v>153</v>
      </c>
      <c r="C550" s="76">
        <v>2003</v>
      </c>
      <c r="D550" s="77">
        <v>0</v>
      </c>
      <c r="E550" s="77">
        <v>0</v>
      </c>
      <c r="F550" s="77">
        <v>0</v>
      </c>
      <c r="G550" s="77">
        <v>0</v>
      </c>
      <c r="H550" s="77">
        <v>-3769</v>
      </c>
      <c r="I550" s="77">
        <v>0</v>
      </c>
      <c r="J550" s="77">
        <v>0</v>
      </c>
      <c r="K550" s="77">
        <v>0</v>
      </c>
      <c r="L550" s="78">
        <v>0</v>
      </c>
      <c r="M550" s="79">
        <v>0</v>
      </c>
    </row>
    <row r="551" spans="1:13" ht="15.75" customHeight="1">
      <c r="A551" s="74">
        <v>138</v>
      </c>
      <c r="B551" s="75" t="s">
        <v>31</v>
      </c>
      <c r="C551" s="76">
        <v>2003</v>
      </c>
      <c r="D551" s="77">
        <v>0</v>
      </c>
      <c r="E551" s="77">
        <v>0</v>
      </c>
      <c r="F551" s="77">
        <v>0</v>
      </c>
      <c r="G551" s="77">
        <v>0</v>
      </c>
      <c r="H551" s="77">
        <v>-1002</v>
      </c>
      <c r="I551" s="77">
        <v>0</v>
      </c>
      <c r="J551" s="77">
        <v>0</v>
      </c>
      <c r="K551" s="77">
        <v>0</v>
      </c>
      <c r="L551" s="78">
        <v>0</v>
      </c>
      <c r="M551" s="79">
        <v>0</v>
      </c>
    </row>
    <row r="552" spans="1:13" ht="15.75" customHeight="1">
      <c r="A552" s="74">
        <v>225</v>
      </c>
      <c r="B552" s="75" t="s">
        <v>125</v>
      </c>
      <c r="C552" s="76">
        <v>2003</v>
      </c>
      <c r="D552" s="77">
        <v>0</v>
      </c>
      <c r="E552" s="77">
        <v>0</v>
      </c>
      <c r="F552" s="77">
        <v>0</v>
      </c>
      <c r="G552" s="77">
        <v>0</v>
      </c>
      <c r="H552" s="77">
        <v>0</v>
      </c>
      <c r="I552" s="77">
        <v>0</v>
      </c>
      <c r="J552" s="77">
        <v>0</v>
      </c>
      <c r="K552" s="77">
        <v>0</v>
      </c>
      <c r="L552" s="78">
        <v>0</v>
      </c>
      <c r="M552" s="79">
        <v>0</v>
      </c>
    </row>
    <row r="553" spans="1:13" ht="15.75" customHeight="1">
      <c r="A553" s="74">
        <v>68</v>
      </c>
      <c r="B553" s="75" t="s">
        <v>120</v>
      </c>
      <c r="C553" s="76">
        <v>2003</v>
      </c>
      <c r="D553" s="77">
        <v>0</v>
      </c>
      <c r="E553" s="77">
        <v>0</v>
      </c>
      <c r="F553" s="77">
        <v>0</v>
      </c>
      <c r="G553" s="77">
        <v>0</v>
      </c>
      <c r="H553" s="77">
        <v>-200</v>
      </c>
      <c r="I553" s="77">
        <v>0</v>
      </c>
      <c r="J553" s="77">
        <v>0</v>
      </c>
      <c r="K553" s="77">
        <v>0</v>
      </c>
      <c r="L553" s="78">
        <v>0</v>
      </c>
      <c r="M553" s="79">
        <v>0</v>
      </c>
    </row>
    <row r="554" spans="1:13" ht="15.75" customHeight="1">
      <c r="A554" s="74">
        <v>97</v>
      </c>
      <c r="B554" s="75" t="s">
        <v>126</v>
      </c>
      <c r="C554" s="76">
        <v>2003</v>
      </c>
      <c r="D554" s="77">
        <v>0</v>
      </c>
      <c r="E554" s="77">
        <v>0</v>
      </c>
      <c r="F554" s="77">
        <v>0</v>
      </c>
      <c r="G554" s="77">
        <v>0</v>
      </c>
      <c r="H554" s="77">
        <v>-522</v>
      </c>
      <c r="I554" s="77">
        <v>0</v>
      </c>
      <c r="J554" s="77">
        <v>0</v>
      </c>
      <c r="K554" s="77">
        <v>0</v>
      </c>
      <c r="L554" s="78">
        <v>0</v>
      </c>
      <c r="M554" s="79">
        <v>0</v>
      </c>
    </row>
    <row r="555" spans="1:13" ht="15.75" customHeight="1">
      <c r="A555" s="74">
        <v>118</v>
      </c>
      <c r="B555" s="75" t="s">
        <v>71</v>
      </c>
      <c r="C555" s="76">
        <v>2003</v>
      </c>
      <c r="D555" s="77">
        <v>0</v>
      </c>
      <c r="E555" s="77">
        <v>0</v>
      </c>
      <c r="F555" s="77">
        <v>0</v>
      </c>
      <c r="G555" s="77">
        <v>0</v>
      </c>
      <c r="H555" s="77">
        <v>-1439.35</v>
      </c>
      <c r="I555" s="77">
        <v>0</v>
      </c>
      <c r="J555" s="77">
        <v>0</v>
      </c>
      <c r="K555" s="77">
        <v>0</v>
      </c>
      <c r="L555" s="78">
        <v>0</v>
      </c>
      <c r="M555" s="79">
        <v>0</v>
      </c>
    </row>
    <row r="556" spans="1:13" ht="15.75" customHeight="1">
      <c r="A556" s="74">
        <v>247</v>
      </c>
      <c r="B556" s="75" t="s">
        <v>96</v>
      </c>
      <c r="C556" s="76">
        <v>2003</v>
      </c>
      <c r="D556" s="77">
        <v>0</v>
      </c>
      <c r="E556" s="77">
        <v>0</v>
      </c>
      <c r="F556" s="77">
        <v>0</v>
      </c>
      <c r="G556" s="77">
        <v>0</v>
      </c>
      <c r="H556" s="77">
        <v>-600</v>
      </c>
      <c r="I556" s="77">
        <v>0</v>
      </c>
      <c r="J556" s="77">
        <v>0</v>
      </c>
      <c r="K556" s="77">
        <v>0</v>
      </c>
      <c r="L556" s="78">
        <v>0</v>
      </c>
      <c r="M556" s="79">
        <v>0</v>
      </c>
    </row>
    <row r="557" spans="1:13" ht="15.75" customHeight="1">
      <c r="A557" s="74">
        <v>140</v>
      </c>
      <c r="B557" s="75" t="s">
        <v>97</v>
      </c>
      <c r="C557" s="76">
        <v>2003</v>
      </c>
      <c r="D557" s="77">
        <v>0</v>
      </c>
      <c r="E557" s="77">
        <v>0</v>
      </c>
      <c r="F557" s="77">
        <v>0</v>
      </c>
      <c r="G557" s="77">
        <v>0</v>
      </c>
      <c r="H557" s="77">
        <v>0</v>
      </c>
      <c r="I557" s="77">
        <v>0</v>
      </c>
      <c r="J557" s="77">
        <v>0</v>
      </c>
      <c r="K557" s="77">
        <v>0</v>
      </c>
      <c r="L557" s="78">
        <v>0</v>
      </c>
      <c r="M557" s="79">
        <v>0</v>
      </c>
    </row>
    <row r="558" spans="1:13" ht="15.75" customHeight="1">
      <c r="A558" s="74">
        <v>197</v>
      </c>
      <c r="B558" s="75" t="s">
        <v>79</v>
      </c>
      <c r="C558" s="76">
        <v>2003</v>
      </c>
      <c r="D558" s="77">
        <v>0</v>
      </c>
      <c r="E558" s="77">
        <v>0</v>
      </c>
      <c r="F558" s="77">
        <v>0</v>
      </c>
      <c r="G558" s="77">
        <v>0</v>
      </c>
      <c r="H558" s="77">
        <v>0</v>
      </c>
      <c r="I558" s="77">
        <v>0</v>
      </c>
      <c r="J558" s="77">
        <v>0</v>
      </c>
      <c r="K558" s="77">
        <v>0</v>
      </c>
      <c r="L558" s="78">
        <v>0</v>
      </c>
      <c r="M558" s="79">
        <v>0</v>
      </c>
    </row>
    <row r="559" spans="1:13" ht="15.75" customHeight="1">
      <c r="A559" s="74">
        <v>158</v>
      </c>
      <c r="B559" s="75" t="s">
        <v>80</v>
      </c>
      <c r="C559" s="76">
        <v>2003</v>
      </c>
      <c r="D559" s="77">
        <v>0</v>
      </c>
      <c r="E559" s="77">
        <v>0</v>
      </c>
      <c r="F559" s="77">
        <v>0</v>
      </c>
      <c r="G559" s="77">
        <v>0</v>
      </c>
      <c r="H559" s="77">
        <v>-460</v>
      </c>
      <c r="I559" s="77">
        <v>0</v>
      </c>
      <c r="J559" s="77">
        <v>0</v>
      </c>
      <c r="K559" s="77">
        <v>0</v>
      </c>
      <c r="L559" s="78">
        <v>0</v>
      </c>
      <c r="M559" s="79">
        <v>0</v>
      </c>
    </row>
    <row r="560" spans="1:13" ht="15.75" customHeight="1">
      <c r="A560" s="74">
        <v>13</v>
      </c>
      <c r="B560" s="75" t="s">
        <v>48</v>
      </c>
      <c r="C560" s="76">
        <v>2003</v>
      </c>
      <c r="D560" s="77">
        <v>0</v>
      </c>
      <c r="E560" s="77">
        <v>0</v>
      </c>
      <c r="F560" s="77">
        <v>0</v>
      </c>
      <c r="G560" s="77">
        <v>0</v>
      </c>
      <c r="H560" s="77">
        <v>0</v>
      </c>
      <c r="I560" s="77">
        <v>0</v>
      </c>
      <c r="J560" s="77">
        <v>0</v>
      </c>
      <c r="K560" s="77">
        <v>0</v>
      </c>
      <c r="L560" s="78">
        <v>0</v>
      </c>
      <c r="M560" s="79">
        <v>0</v>
      </c>
    </row>
    <row r="561" spans="1:13" ht="15.75" customHeight="1">
      <c r="A561" s="74">
        <v>141</v>
      </c>
      <c r="B561" s="75" t="s">
        <v>49</v>
      </c>
      <c r="C561" s="76">
        <v>2003</v>
      </c>
      <c r="D561" s="77">
        <v>0</v>
      </c>
      <c r="E561" s="77">
        <v>0</v>
      </c>
      <c r="F561" s="77">
        <v>0</v>
      </c>
      <c r="G561" s="77">
        <v>0</v>
      </c>
      <c r="H561" s="77">
        <v>-1000</v>
      </c>
      <c r="I561" s="77">
        <v>0</v>
      </c>
      <c r="J561" s="77">
        <v>0</v>
      </c>
      <c r="K561" s="77">
        <v>0</v>
      </c>
      <c r="L561" s="78">
        <v>0</v>
      </c>
      <c r="M561" s="79">
        <v>0</v>
      </c>
    </row>
    <row r="562" spans="1:13" ht="15.75" customHeight="1">
      <c r="A562" s="74">
        <v>40</v>
      </c>
      <c r="B562" s="75" t="s">
        <v>134</v>
      </c>
      <c r="C562" s="76">
        <v>2003</v>
      </c>
      <c r="D562" s="77">
        <v>0</v>
      </c>
      <c r="E562" s="77">
        <v>0</v>
      </c>
      <c r="F562" s="77">
        <v>0</v>
      </c>
      <c r="G562" s="77">
        <v>0</v>
      </c>
      <c r="H562" s="77">
        <v>0</v>
      </c>
      <c r="I562" s="77">
        <v>0</v>
      </c>
      <c r="J562" s="77">
        <v>0</v>
      </c>
      <c r="K562" s="77">
        <v>0</v>
      </c>
      <c r="L562" s="78">
        <v>0</v>
      </c>
      <c r="M562" s="79">
        <v>0</v>
      </c>
    </row>
    <row r="563" spans="1:13" ht="15.75" customHeight="1">
      <c r="A563" s="74">
        <v>228</v>
      </c>
      <c r="B563" s="75" t="s">
        <v>135</v>
      </c>
      <c r="C563" s="76">
        <v>2003</v>
      </c>
      <c r="D563" s="77">
        <v>0</v>
      </c>
      <c r="E563" s="77">
        <v>0</v>
      </c>
      <c r="F563" s="77">
        <v>0</v>
      </c>
      <c r="G563" s="77">
        <v>0</v>
      </c>
      <c r="H563" s="77">
        <v>-400</v>
      </c>
      <c r="I563" s="77">
        <v>0</v>
      </c>
      <c r="J563" s="77">
        <v>0</v>
      </c>
      <c r="K563" s="77">
        <v>0</v>
      </c>
      <c r="L563" s="78">
        <v>0</v>
      </c>
      <c r="M563" s="79">
        <v>0</v>
      </c>
    </row>
    <row r="564" spans="1:13" ht="15.75" customHeight="1">
      <c r="A564" s="74">
        <v>249</v>
      </c>
      <c r="B564" s="75" t="s">
        <v>99</v>
      </c>
      <c r="C564" s="76">
        <v>2003</v>
      </c>
      <c r="D564" s="77">
        <v>0</v>
      </c>
      <c r="E564" s="77">
        <v>0</v>
      </c>
      <c r="F564" s="77">
        <v>0</v>
      </c>
      <c r="G564" s="77">
        <v>0</v>
      </c>
      <c r="H564" s="77">
        <v>0</v>
      </c>
      <c r="I564" s="77">
        <v>0</v>
      </c>
      <c r="J564" s="77">
        <v>0</v>
      </c>
      <c r="K564" s="77">
        <v>0</v>
      </c>
      <c r="L564" s="78">
        <v>0</v>
      </c>
      <c r="M564" s="79">
        <v>0</v>
      </c>
    </row>
    <row r="565" spans="1:13" ht="15.75" customHeight="1">
      <c r="A565" s="74">
        <v>42</v>
      </c>
      <c r="B565" s="75" t="s">
        <v>81</v>
      </c>
      <c r="C565" s="76">
        <v>2003</v>
      </c>
      <c r="D565" s="77">
        <v>0</v>
      </c>
      <c r="E565" s="77">
        <v>0</v>
      </c>
      <c r="F565" s="77">
        <v>0</v>
      </c>
      <c r="G565" s="77">
        <v>0</v>
      </c>
      <c r="H565" s="77">
        <v>0</v>
      </c>
      <c r="I565" s="77">
        <v>0</v>
      </c>
      <c r="J565" s="77">
        <v>0</v>
      </c>
      <c r="K565" s="77">
        <v>0</v>
      </c>
      <c r="L565" s="78">
        <v>0</v>
      </c>
      <c r="M565" s="79">
        <v>0</v>
      </c>
    </row>
    <row r="566" spans="1:13" ht="15.75" customHeight="1">
      <c r="A566" s="74">
        <v>250</v>
      </c>
      <c r="B566" s="75" t="s">
        <v>100</v>
      </c>
      <c r="C566" s="76">
        <v>2003</v>
      </c>
      <c r="D566" s="77">
        <v>0</v>
      </c>
      <c r="E566" s="77">
        <v>0</v>
      </c>
      <c r="F566" s="77">
        <v>0</v>
      </c>
      <c r="G566" s="77">
        <v>0</v>
      </c>
      <c r="H566" s="77">
        <v>-2608</v>
      </c>
      <c r="I566" s="77">
        <v>0</v>
      </c>
      <c r="J566" s="77">
        <v>0</v>
      </c>
      <c r="K566" s="77">
        <v>0</v>
      </c>
      <c r="L566" s="78">
        <v>0</v>
      </c>
      <c r="M566" s="79">
        <v>0</v>
      </c>
    </row>
    <row r="567" spans="1:13" ht="15.75" customHeight="1">
      <c r="A567" s="74">
        <v>198</v>
      </c>
      <c r="B567" s="75" t="s">
        <v>60</v>
      </c>
      <c r="C567" s="76">
        <v>2003</v>
      </c>
      <c r="D567" s="77">
        <v>0</v>
      </c>
      <c r="E567" s="77">
        <v>0</v>
      </c>
      <c r="F567" s="77">
        <v>0</v>
      </c>
      <c r="G567" s="77">
        <v>0</v>
      </c>
      <c r="H567" s="77">
        <v>-2924</v>
      </c>
      <c r="I567" s="77">
        <v>0</v>
      </c>
      <c r="J567" s="77">
        <v>0</v>
      </c>
      <c r="K567" s="77">
        <v>0</v>
      </c>
      <c r="L567" s="78">
        <v>0</v>
      </c>
      <c r="M567" s="79">
        <v>0</v>
      </c>
    </row>
    <row r="568" spans="1:13" ht="15.75" customHeight="1">
      <c r="A568" s="74">
        <v>199</v>
      </c>
      <c r="B568" s="75" t="s">
        <v>61</v>
      </c>
      <c r="C568" s="76">
        <v>2003</v>
      </c>
      <c r="D568" s="77">
        <v>0</v>
      </c>
      <c r="E568" s="77">
        <v>0</v>
      </c>
      <c r="F568" s="77">
        <v>0</v>
      </c>
      <c r="G568" s="77">
        <v>0</v>
      </c>
      <c r="H568" s="77">
        <v>-600</v>
      </c>
      <c r="I568" s="77">
        <v>0</v>
      </c>
      <c r="J568" s="77">
        <v>0</v>
      </c>
      <c r="K568" s="77">
        <v>0</v>
      </c>
      <c r="L568" s="78">
        <v>0</v>
      </c>
      <c r="M568" s="79">
        <v>0</v>
      </c>
    </row>
    <row r="569" spans="1:13" ht="15.75" customHeight="1">
      <c r="A569" s="74">
        <v>142</v>
      </c>
      <c r="B569" s="75" t="s">
        <v>24</v>
      </c>
      <c r="C569" s="76">
        <v>2003</v>
      </c>
      <c r="D569" s="77">
        <v>0</v>
      </c>
      <c r="E569" s="77">
        <v>0</v>
      </c>
      <c r="F569" s="77">
        <v>0</v>
      </c>
      <c r="G569" s="77">
        <v>0</v>
      </c>
      <c r="H569" s="77">
        <v>-4458</v>
      </c>
      <c r="I569" s="77">
        <v>0</v>
      </c>
      <c r="J569" s="77">
        <v>0</v>
      </c>
      <c r="K569" s="77">
        <v>0</v>
      </c>
      <c r="L569" s="78">
        <v>0</v>
      </c>
      <c r="M569" s="79">
        <v>0</v>
      </c>
    </row>
    <row r="570" spans="1:13" ht="15.75" customHeight="1">
      <c r="A570" s="74">
        <v>120</v>
      </c>
      <c r="B570" s="75" t="s">
        <v>32</v>
      </c>
      <c r="C570" s="76">
        <v>2003</v>
      </c>
      <c r="D570" s="77">
        <v>0</v>
      </c>
      <c r="E570" s="77">
        <v>0</v>
      </c>
      <c r="F570" s="77">
        <v>0</v>
      </c>
      <c r="G570" s="77">
        <v>0</v>
      </c>
      <c r="H570" s="77">
        <v>0</v>
      </c>
      <c r="I570" s="77">
        <v>0</v>
      </c>
      <c r="J570" s="77">
        <v>0</v>
      </c>
      <c r="K570" s="77">
        <v>0</v>
      </c>
      <c r="L570" s="78">
        <v>0</v>
      </c>
      <c r="M570" s="79">
        <v>0</v>
      </c>
    </row>
    <row r="571" spans="1:13" ht="15.75" customHeight="1">
      <c r="A571" s="74">
        <v>69</v>
      </c>
      <c r="B571" s="75" t="s">
        <v>73</v>
      </c>
      <c r="C571" s="76">
        <v>2003</v>
      </c>
      <c r="D571" s="77">
        <v>0</v>
      </c>
      <c r="E571" s="77">
        <v>0</v>
      </c>
      <c r="F571" s="77">
        <v>0</v>
      </c>
      <c r="G571" s="77">
        <v>0</v>
      </c>
      <c r="H571" s="77">
        <v>0</v>
      </c>
      <c r="I571" s="77">
        <v>0</v>
      </c>
      <c r="J571" s="77">
        <v>0</v>
      </c>
      <c r="K571" s="77">
        <v>0</v>
      </c>
      <c r="L571" s="78">
        <v>0</v>
      </c>
      <c r="M571" s="79">
        <v>0</v>
      </c>
    </row>
    <row r="572" spans="1:13" ht="15.75" customHeight="1">
      <c r="A572" s="74">
        <v>121</v>
      </c>
      <c r="B572" s="75" t="s">
        <v>63</v>
      </c>
      <c r="C572" s="76">
        <v>2003</v>
      </c>
      <c r="D572" s="77">
        <v>0</v>
      </c>
      <c r="E572" s="77">
        <v>0</v>
      </c>
      <c r="F572" s="77">
        <v>0</v>
      </c>
      <c r="G572" s="77">
        <v>0</v>
      </c>
      <c r="H572" s="77">
        <v>-1193.2</v>
      </c>
      <c r="I572" s="77">
        <v>0</v>
      </c>
      <c r="J572" s="77">
        <v>0</v>
      </c>
      <c r="K572" s="77">
        <v>0</v>
      </c>
      <c r="L572" s="78">
        <v>0</v>
      </c>
      <c r="M572" s="79">
        <v>0</v>
      </c>
    </row>
    <row r="573" spans="1:13" ht="15.75" customHeight="1">
      <c r="A573" s="74">
        <v>229</v>
      </c>
      <c r="B573" s="75" t="s">
        <v>101</v>
      </c>
      <c r="C573" s="76">
        <v>2003</v>
      </c>
      <c r="D573" s="77">
        <v>0</v>
      </c>
      <c r="E573" s="77">
        <v>0</v>
      </c>
      <c r="F573" s="77">
        <v>0</v>
      </c>
      <c r="G573" s="77">
        <v>0</v>
      </c>
      <c r="H573" s="77">
        <v>0</v>
      </c>
      <c r="I573" s="77">
        <v>0</v>
      </c>
      <c r="J573" s="77">
        <v>0</v>
      </c>
      <c r="K573" s="77">
        <v>0</v>
      </c>
      <c r="L573" s="78">
        <v>0</v>
      </c>
      <c r="M573" s="79">
        <v>0</v>
      </c>
    </row>
    <row r="574" spans="1:13" ht="15.75" customHeight="1">
      <c r="A574" s="74">
        <v>181</v>
      </c>
      <c r="B574" s="75" t="s">
        <v>102</v>
      </c>
      <c r="C574" s="76">
        <v>2003</v>
      </c>
      <c r="D574" s="77">
        <v>0</v>
      </c>
      <c r="E574" s="77">
        <v>0</v>
      </c>
      <c r="F574" s="77">
        <v>0</v>
      </c>
      <c r="G574" s="77">
        <v>0</v>
      </c>
      <c r="H574" s="77">
        <v>0</v>
      </c>
      <c r="I574" s="77">
        <v>0</v>
      </c>
      <c r="J574" s="77">
        <v>0</v>
      </c>
      <c r="K574" s="77">
        <v>0</v>
      </c>
      <c r="L574" s="78">
        <v>0</v>
      </c>
      <c r="M574" s="79">
        <v>0</v>
      </c>
    </row>
    <row r="575" spans="1:13" ht="15.75" customHeight="1">
      <c r="A575" s="74">
        <v>230</v>
      </c>
      <c r="B575" s="75" t="s">
        <v>34</v>
      </c>
      <c r="C575" s="76">
        <v>2003</v>
      </c>
      <c r="D575" s="77">
        <v>0</v>
      </c>
      <c r="E575" s="77">
        <v>0</v>
      </c>
      <c r="F575" s="77">
        <v>0</v>
      </c>
      <c r="G575" s="77">
        <v>0</v>
      </c>
      <c r="H575" s="77">
        <v>-150765</v>
      </c>
      <c r="I575" s="77">
        <v>-156243.15</v>
      </c>
      <c r="J575" s="77">
        <v>0</v>
      </c>
      <c r="K575" s="77">
        <v>0</v>
      </c>
      <c r="L575" s="78">
        <v>0</v>
      </c>
      <c r="M575" s="79">
        <v>0</v>
      </c>
    </row>
    <row r="576" spans="1:13" ht="15.75" customHeight="1">
      <c r="A576" s="74">
        <v>161</v>
      </c>
      <c r="B576" s="75" t="s">
        <v>38</v>
      </c>
      <c r="C576" s="76">
        <v>2003</v>
      </c>
      <c r="D576" s="77">
        <v>0</v>
      </c>
      <c r="E576" s="77">
        <v>0</v>
      </c>
      <c r="F576" s="77">
        <v>0</v>
      </c>
      <c r="G576" s="77">
        <v>0</v>
      </c>
      <c r="H576" s="77">
        <v>0</v>
      </c>
      <c r="I576" s="77">
        <v>0</v>
      </c>
      <c r="J576" s="77">
        <v>0</v>
      </c>
      <c r="K576" s="77">
        <v>0</v>
      </c>
      <c r="L576" s="78">
        <v>0</v>
      </c>
      <c r="M576" s="79">
        <v>0</v>
      </c>
    </row>
    <row r="577" spans="1:13" ht="15.75" customHeight="1">
      <c r="A577" s="74">
        <v>261</v>
      </c>
      <c r="B577" s="75" t="s">
        <v>35</v>
      </c>
      <c r="C577" s="76">
        <v>2003</v>
      </c>
      <c r="D577" s="77">
        <v>-773400</v>
      </c>
      <c r="E577" s="77">
        <v>0</v>
      </c>
      <c r="F577" s="77">
        <v>0</v>
      </c>
      <c r="G577" s="77">
        <v>0</v>
      </c>
      <c r="H577" s="77">
        <v>-18396</v>
      </c>
      <c r="I577" s="77">
        <v>0</v>
      </c>
      <c r="J577" s="77">
        <v>0</v>
      </c>
      <c r="K577" s="77">
        <v>0</v>
      </c>
      <c r="L577" s="78">
        <v>0</v>
      </c>
      <c r="M577" s="79">
        <v>0</v>
      </c>
    </row>
    <row r="578" spans="1:13" ht="15.75" customHeight="1">
      <c r="A578" s="74"/>
      <c r="B578" s="75"/>
      <c r="C578" s="76"/>
      <c r="D578" s="77"/>
      <c r="E578" s="77"/>
      <c r="F578" s="77"/>
      <c r="G578" s="77"/>
      <c r="H578" s="77"/>
      <c r="I578" s="77"/>
      <c r="J578" s="77"/>
      <c r="K578" s="77"/>
      <c r="L578" s="78"/>
      <c r="M578" s="79"/>
    </row>
    <row r="579" spans="1:13" ht="15.75" customHeight="1">
      <c r="A579" s="74"/>
      <c r="B579" s="75" t="s">
        <v>279</v>
      </c>
      <c r="C579" s="76"/>
      <c r="D579" s="77">
        <v>-773400</v>
      </c>
      <c r="E579" s="77">
        <v>0</v>
      </c>
      <c r="F579" s="77">
        <v>0</v>
      </c>
      <c r="G579" s="77">
        <v>0</v>
      </c>
      <c r="H579" s="77">
        <v>-230659.25</v>
      </c>
      <c r="I579" s="77">
        <v>-156243.15</v>
      </c>
      <c r="J579" s="77">
        <v>0</v>
      </c>
      <c r="K579" s="77">
        <v>0</v>
      </c>
      <c r="L579" s="78">
        <v>-6</v>
      </c>
      <c r="M579" s="79">
        <v>9</v>
      </c>
    </row>
    <row r="580" spans="1:13" ht="15.75" customHeight="1">
      <c r="A580" s="74"/>
      <c r="B580" s="75"/>
      <c r="C580" s="76"/>
      <c r="D580" s="77"/>
      <c r="E580" s="77"/>
      <c r="F580" s="77"/>
      <c r="G580" s="77"/>
      <c r="H580" s="77"/>
      <c r="I580" s="77"/>
      <c r="J580" s="77"/>
      <c r="K580" s="77"/>
      <c r="L580" s="78"/>
      <c r="M580" s="79"/>
    </row>
    <row r="581" spans="1:13" ht="15.75" customHeight="1">
      <c r="A581" s="74"/>
      <c r="B581" s="75" t="s">
        <v>280</v>
      </c>
      <c r="C581" s="76"/>
      <c r="D581" s="77"/>
      <c r="E581" s="77"/>
      <c r="F581" s="77"/>
      <c r="G581" s="77" t="s">
        <v>284</v>
      </c>
      <c r="H581" s="77">
        <v>-230659.25</v>
      </c>
      <c r="I581" s="77">
        <v>-156243.15</v>
      </c>
      <c r="J581" s="77">
        <v>0</v>
      </c>
      <c r="K581" s="77">
        <v>0</v>
      </c>
      <c r="L581" s="78"/>
      <c r="M581" s="79"/>
    </row>
    <row r="582" spans="1:13" ht="15.75" customHeight="1">
      <c r="A582" s="74">
        <v>131</v>
      </c>
      <c r="B582" s="75" t="s">
        <v>25</v>
      </c>
      <c r="C582" s="76">
        <v>2004</v>
      </c>
      <c r="D582" s="77">
        <v>0</v>
      </c>
      <c r="E582" s="77">
        <v>0</v>
      </c>
      <c r="F582" s="77">
        <v>0</v>
      </c>
      <c r="G582" s="77">
        <v>0</v>
      </c>
      <c r="H582" s="77">
        <v>-3366</v>
      </c>
      <c r="I582" s="77">
        <v>0</v>
      </c>
      <c r="J582" s="77">
        <v>0</v>
      </c>
      <c r="K582" s="77">
        <v>0</v>
      </c>
      <c r="L582" s="78">
        <v>0</v>
      </c>
      <c r="M582" s="79">
        <v>0</v>
      </c>
    </row>
    <row r="583" spans="1:13" ht="15.75" customHeight="1">
      <c r="A583" s="74">
        <v>2</v>
      </c>
      <c r="B583" s="75" t="s">
        <v>113</v>
      </c>
      <c r="C583" s="76">
        <v>2004</v>
      </c>
      <c r="D583" s="77">
        <v>0</v>
      </c>
      <c r="E583" s="77">
        <v>0</v>
      </c>
      <c r="F583" s="77">
        <v>0</v>
      </c>
      <c r="G583" s="77">
        <v>0</v>
      </c>
      <c r="H583" s="77">
        <v>0</v>
      </c>
      <c r="I583" s="77">
        <v>0</v>
      </c>
      <c r="J583" s="77">
        <v>0</v>
      </c>
      <c r="K583" s="77">
        <v>0</v>
      </c>
      <c r="L583" s="78">
        <v>0</v>
      </c>
      <c r="M583" s="79">
        <v>0</v>
      </c>
    </row>
    <row r="584" spans="1:13" ht="15.75" customHeight="1">
      <c r="A584" s="74">
        <v>211</v>
      </c>
      <c r="B584" s="75" t="s">
        <v>183</v>
      </c>
      <c r="C584" s="76">
        <v>2004</v>
      </c>
      <c r="D584" s="77">
        <v>0</v>
      </c>
      <c r="E584" s="77">
        <v>0</v>
      </c>
      <c r="F584" s="77">
        <v>0</v>
      </c>
      <c r="G584" s="77">
        <v>0</v>
      </c>
      <c r="H584" s="77">
        <v>0</v>
      </c>
      <c r="I584" s="77">
        <v>0</v>
      </c>
      <c r="J584" s="77">
        <v>0</v>
      </c>
      <c r="K584" s="77">
        <v>0</v>
      </c>
      <c r="L584" s="78">
        <v>0</v>
      </c>
      <c r="M584" s="79">
        <v>0</v>
      </c>
    </row>
    <row r="585" spans="1:13" ht="15.75" customHeight="1">
      <c r="A585" s="74">
        <v>51</v>
      </c>
      <c r="B585" s="75" t="s">
        <v>64</v>
      </c>
      <c r="C585" s="76">
        <v>2004</v>
      </c>
      <c r="D585" s="77">
        <v>0</v>
      </c>
      <c r="E585" s="77">
        <v>0</v>
      </c>
      <c r="F585" s="77">
        <v>0</v>
      </c>
      <c r="G585" s="77">
        <v>0</v>
      </c>
      <c r="H585" s="77">
        <v>0</v>
      </c>
      <c r="I585" s="77">
        <v>0</v>
      </c>
      <c r="J585" s="77">
        <v>0</v>
      </c>
      <c r="K585" s="77">
        <v>0</v>
      </c>
      <c r="L585" s="78">
        <v>0</v>
      </c>
      <c r="M585" s="79">
        <v>0</v>
      </c>
    </row>
    <row r="586" spans="1:13" ht="15.75" customHeight="1">
      <c r="A586" s="74">
        <v>242</v>
      </c>
      <c r="B586" s="75" t="s">
        <v>84</v>
      </c>
      <c r="C586" s="76">
        <v>2004</v>
      </c>
      <c r="D586" s="77">
        <v>0</v>
      </c>
      <c r="E586" s="77">
        <v>0</v>
      </c>
      <c r="F586" s="77">
        <v>0</v>
      </c>
      <c r="G586" s="77">
        <v>0</v>
      </c>
      <c r="H586" s="77">
        <v>-600</v>
      </c>
      <c r="I586" s="77">
        <v>0</v>
      </c>
      <c r="J586" s="77">
        <v>0</v>
      </c>
      <c r="K586" s="77">
        <v>0</v>
      </c>
      <c r="L586" s="78">
        <v>0</v>
      </c>
      <c r="M586" s="79">
        <v>0</v>
      </c>
    </row>
    <row r="587" spans="1:13" ht="15.75" customHeight="1">
      <c r="A587" s="74">
        <v>3</v>
      </c>
      <c r="B587" s="75" t="s">
        <v>51</v>
      </c>
      <c r="C587" s="76">
        <v>2004</v>
      </c>
      <c r="D587" s="77">
        <v>0</v>
      </c>
      <c r="E587" s="77">
        <v>0</v>
      </c>
      <c r="F587" s="77">
        <v>0</v>
      </c>
      <c r="G587" s="77">
        <v>0</v>
      </c>
      <c r="H587" s="77">
        <v>-3280</v>
      </c>
      <c r="I587" s="77">
        <v>0</v>
      </c>
      <c r="J587" s="77">
        <v>0</v>
      </c>
      <c r="K587" s="77">
        <v>0</v>
      </c>
      <c r="L587" s="78">
        <v>0</v>
      </c>
      <c r="M587" s="79">
        <v>0</v>
      </c>
    </row>
    <row r="588" spans="1:13" ht="15.75" customHeight="1">
      <c r="A588" s="74">
        <v>53</v>
      </c>
      <c r="B588" s="75" t="s">
        <v>86</v>
      </c>
      <c r="C588" s="76">
        <v>2004</v>
      </c>
      <c r="D588" s="77">
        <v>0</v>
      </c>
      <c r="E588" s="77">
        <v>0</v>
      </c>
      <c r="F588" s="77">
        <v>0</v>
      </c>
      <c r="G588" s="77">
        <v>0</v>
      </c>
      <c r="H588" s="77">
        <v>-1360</v>
      </c>
      <c r="I588" s="77">
        <v>0</v>
      </c>
      <c r="J588" s="77">
        <v>0</v>
      </c>
      <c r="K588" s="77">
        <v>0</v>
      </c>
      <c r="L588" s="78">
        <v>1</v>
      </c>
      <c r="M588" s="79">
        <v>0</v>
      </c>
    </row>
    <row r="589" spans="1:13" ht="15.75" customHeight="1">
      <c r="A589" s="74">
        <v>84</v>
      </c>
      <c r="B589" s="75" t="s">
        <v>26</v>
      </c>
      <c r="C589" s="76">
        <v>2004</v>
      </c>
      <c r="D589" s="77">
        <v>0</v>
      </c>
      <c r="E589" s="77">
        <v>0</v>
      </c>
      <c r="F589" s="77">
        <v>0</v>
      </c>
      <c r="G589" s="77">
        <v>0</v>
      </c>
      <c r="H589" s="77">
        <v>-300</v>
      </c>
      <c r="I589" s="77">
        <v>0</v>
      </c>
      <c r="J589" s="77">
        <v>0</v>
      </c>
      <c r="K589" s="77">
        <v>0</v>
      </c>
      <c r="L589" s="78">
        <v>0</v>
      </c>
      <c r="M589" s="79">
        <v>0</v>
      </c>
    </row>
    <row r="590" spans="1:13" ht="15.75" customHeight="1">
      <c r="A590" s="74">
        <v>86</v>
      </c>
      <c r="B590" s="75" t="s">
        <v>108</v>
      </c>
      <c r="C590" s="76">
        <v>2004</v>
      </c>
      <c r="D590" s="77">
        <v>0</v>
      </c>
      <c r="E590" s="77">
        <v>0</v>
      </c>
      <c r="F590" s="77">
        <v>0</v>
      </c>
      <c r="G590" s="77">
        <v>0</v>
      </c>
      <c r="H590" s="77">
        <v>0</v>
      </c>
      <c r="I590" s="77">
        <v>0</v>
      </c>
      <c r="J590" s="77">
        <v>0</v>
      </c>
      <c r="K590" s="77">
        <v>0</v>
      </c>
      <c r="L590" s="78">
        <v>0</v>
      </c>
      <c r="M590" s="79">
        <v>0</v>
      </c>
    </row>
    <row r="591" spans="1:13" ht="15.75" customHeight="1">
      <c r="A591" s="74">
        <v>243</v>
      </c>
      <c r="B591" s="75" t="s">
        <v>137</v>
      </c>
      <c r="C591" s="76">
        <v>2004</v>
      </c>
      <c r="D591" s="77">
        <v>0</v>
      </c>
      <c r="E591" s="77">
        <v>0</v>
      </c>
      <c r="F591" s="77">
        <v>0</v>
      </c>
      <c r="G591" s="77">
        <v>0</v>
      </c>
      <c r="H591" s="77">
        <v>-1000</v>
      </c>
      <c r="I591" s="77">
        <v>0</v>
      </c>
      <c r="J591" s="77">
        <v>0</v>
      </c>
      <c r="K591" s="77">
        <v>0</v>
      </c>
      <c r="L591" s="78">
        <v>0</v>
      </c>
      <c r="M591" s="79">
        <v>0</v>
      </c>
    </row>
    <row r="592" spans="1:13" ht="15.75" customHeight="1">
      <c r="A592" s="74">
        <v>216</v>
      </c>
      <c r="B592" s="75" t="s">
        <v>87</v>
      </c>
      <c r="C592" s="76">
        <v>2004</v>
      </c>
      <c r="D592" s="77">
        <v>0</v>
      </c>
      <c r="E592" s="77">
        <v>0</v>
      </c>
      <c r="F592" s="77">
        <v>0</v>
      </c>
      <c r="G592" s="77">
        <v>0</v>
      </c>
      <c r="H592" s="77">
        <v>0</v>
      </c>
      <c r="I592" s="77">
        <v>0</v>
      </c>
      <c r="J592" s="77">
        <v>0</v>
      </c>
      <c r="K592" s="77">
        <v>0</v>
      </c>
      <c r="L592" s="78">
        <v>0</v>
      </c>
      <c r="M592" s="79">
        <v>0</v>
      </c>
    </row>
    <row r="593" spans="1:13" ht="15.75" customHeight="1">
      <c r="A593" s="74">
        <v>113</v>
      </c>
      <c r="B593" s="75" t="s">
        <v>39</v>
      </c>
      <c r="C593" s="76">
        <v>2004</v>
      </c>
      <c r="D593" s="77">
        <v>0</v>
      </c>
      <c r="E593" s="77">
        <v>0</v>
      </c>
      <c r="F593" s="77">
        <v>0</v>
      </c>
      <c r="G593" s="77">
        <v>0</v>
      </c>
      <c r="H593" s="77">
        <v>0</v>
      </c>
      <c r="I593" s="77">
        <v>0</v>
      </c>
      <c r="J593" s="77">
        <v>0</v>
      </c>
      <c r="K593" s="77">
        <v>0</v>
      </c>
      <c r="L593" s="78">
        <v>1</v>
      </c>
      <c r="M593" s="79">
        <v>0</v>
      </c>
    </row>
    <row r="594" spans="1:13" ht="15.75" customHeight="1">
      <c r="A594" s="74">
        <v>192</v>
      </c>
      <c r="B594" s="75" t="s">
        <v>40</v>
      </c>
      <c r="C594" s="76">
        <v>2004</v>
      </c>
      <c r="D594" s="77">
        <v>0</v>
      </c>
      <c r="E594" s="77">
        <v>0</v>
      </c>
      <c r="F594" s="77">
        <v>0</v>
      </c>
      <c r="G594" s="77">
        <v>0</v>
      </c>
      <c r="H594" s="77">
        <v>0</v>
      </c>
      <c r="I594" s="77">
        <v>0</v>
      </c>
      <c r="J594" s="77">
        <v>0</v>
      </c>
      <c r="K594" s="77">
        <v>0</v>
      </c>
      <c r="L594" s="78">
        <v>0</v>
      </c>
      <c r="M594" s="79">
        <v>0</v>
      </c>
    </row>
    <row r="595" spans="1:13" ht="15.75" customHeight="1">
      <c r="A595" s="74">
        <v>55</v>
      </c>
      <c r="B595" s="75" t="s">
        <v>88</v>
      </c>
      <c r="C595" s="76">
        <v>2004</v>
      </c>
      <c r="D595" s="77">
        <v>0</v>
      </c>
      <c r="E595" s="77">
        <v>0</v>
      </c>
      <c r="F595" s="77">
        <v>0</v>
      </c>
      <c r="G595" s="77">
        <v>0</v>
      </c>
      <c r="H595" s="77">
        <v>-2150</v>
      </c>
      <c r="I595" s="77">
        <v>0</v>
      </c>
      <c r="J595" s="77">
        <v>0</v>
      </c>
      <c r="K595" s="77">
        <v>0</v>
      </c>
      <c r="L595" s="78">
        <v>0</v>
      </c>
      <c r="M595" s="79">
        <v>0</v>
      </c>
    </row>
    <row r="596" spans="1:13" ht="15.75" customHeight="1">
      <c r="A596" s="74">
        <v>217</v>
      </c>
      <c r="B596" s="75" t="s">
        <v>74</v>
      </c>
      <c r="C596" s="76">
        <v>2004</v>
      </c>
      <c r="D596" s="77">
        <v>0</v>
      </c>
      <c r="E596" s="77">
        <v>0</v>
      </c>
      <c r="F596" s="77">
        <v>0</v>
      </c>
      <c r="G596" s="77">
        <v>0</v>
      </c>
      <c r="H596" s="77">
        <v>0</v>
      </c>
      <c r="I596" s="77">
        <v>0</v>
      </c>
      <c r="J596" s="77">
        <v>0</v>
      </c>
      <c r="K596" s="77">
        <v>0</v>
      </c>
      <c r="L596" s="78">
        <v>0</v>
      </c>
      <c r="M596" s="79">
        <v>0</v>
      </c>
    </row>
    <row r="597" spans="1:13" ht="15.75" customHeight="1">
      <c r="A597" s="74">
        <v>56</v>
      </c>
      <c r="B597" s="75" t="s">
        <v>128</v>
      </c>
      <c r="C597" s="76">
        <v>2004</v>
      </c>
      <c r="D597" s="77">
        <v>0</v>
      </c>
      <c r="E597" s="77">
        <v>0</v>
      </c>
      <c r="F597" s="77">
        <v>0</v>
      </c>
      <c r="G597" s="77">
        <v>0</v>
      </c>
      <c r="H597" s="77">
        <v>0</v>
      </c>
      <c r="I597" s="77">
        <v>0</v>
      </c>
      <c r="J597" s="77">
        <v>0</v>
      </c>
      <c r="K597" s="77">
        <v>0</v>
      </c>
      <c r="L597" s="78">
        <v>0</v>
      </c>
      <c r="M597" s="79">
        <v>0</v>
      </c>
    </row>
    <row r="598" spans="1:13" ht="15.75" customHeight="1">
      <c r="A598" s="74">
        <v>193</v>
      </c>
      <c r="B598" s="75" t="s">
        <v>27</v>
      </c>
      <c r="C598" s="76">
        <v>2004</v>
      </c>
      <c r="D598" s="77">
        <v>0</v>
      </c>
      <c r="E598" s="77">
        <v>0</v>
      </c>
      <c r="F598" s="77">
        <v>0</v>
      </c>
      <c r="G598" s="77">
        <v>0</v>
      </c>
      <c r="H598" s="77">
        <v>0</v>
      </c>
      <c r="I598" s="77">
        <v>0</v>
      </c>
      <c r="J598" s="77">
        <v>0</v>
      </c>
      <c r="K598" s="77">
        <v>0</v>
      </c>
      <c r="L598" s="78">
        <v>0</v>
      </c>
      <c r="M598" s="79">
        <v>0</v>
      </c>
    </row>
    <row r="599" spans="1:13" ht="15.75" customHeight="1">
      <c r="A599" s="74">
        <v>29</v>
      </c>
      <c r="B599" s="75" t="s">
        <v>146</v>
      </c>
      <c r="C599" s="76">
        <v>2004</v>
      </c>
      <c r="D599" s="77">
        <v>0</v>
      </c>
      <c r="E599" s="77">
        <v>0</v>
      </c>
      <c r="F599" s="77">
        <v>0</v>
      </c>
      <c r="G599" s="77">
        <v>0</v>
      </c>
      <c r="H599" s="77">
        <v>-2026.6</v>
      </c>
      <c r="I599" s="77">
        <v>0</v>
      </c>
      <c r="J599" s="77">
        <v>0</v>
      </c>
      <c r="K599" s="77">
        <v>0</v>
      </c>
      <c r="L599" s="78">
        <v>0</v>
      </c>
      <c r="M599" s="79">
        <v>0</v>
      </c>
    </row>
    <row r="600" spans="1:13" ht="15.75" customHeight="1">
      <c r="A600" s="74">
        <v>244</v>
      </c>
      <c r="B600" s="75" t="s">
        <v>53</v>
      </c>
      <c r="C600" s="76">
        <v>2004</v>
      </c>
      <c r="D600" s="77">
        <v>0</v>
      </c>
      <c r="E600" s="77">
        <v>0</v>
      </c>
      <c r="F600" s="77">
        <v>0</v>
      </c>
      <c r="G600" s="77">
        <v>0</v>
      </c>
      <c r="H600" s="77">
        <v>0</v>
      </c>
      <c r="I600" s="77">
        <v>0</v>
      </c>
      <c r="J600" s="77">
        <v>0</v>
      </c>
      <c r="K600" s="77">
        <v>0</v>
      </c>
      <c r="L600" s="78">
        <v>0</v>
      </c>
      <c r="M600" s="79">
        <v>0</v>
      </c>
    </row>
    <row r="601" spans="1:13" ht="15.75" customHeight="1">
      <c r="A601" s="74">
        <v>115</v>
      </c>
      <c r="B601" s="75" t="s">
        <v>89</v>
      </c>
      <c r="C601" s="76">
        <v>2004</v>
      </c>
      <c r="D601" s="77">
        <v>0</v>
      </c>
      <c r="E601" s="77">
        <v>0</v>
      </c>
      <c r="F601" s="77">
        <v>0</v>
      </c>
      <c r="G601" s="77">
        <v>0</v>
      </c>
      <c r="H601" s="77">
        <v>-3000</v>
      </c>
      <c r="I601" s="77">
        <v>0</v>
      </c>
      <c r="J601" s="77">
        <v>0</v>
      </c>
      <c r="K601" s="77">
        <v>0</v>
      </c>
      <c r="L601" s="78">
        <v>0</v>
      </c>
      <c r="M601" s="79">
        <v>0</v>
      </c>
    </row>
    <row r="602" spans="1:13" ht="15.75" customHeight="1">
      <c r="A602" s="74">
        <v>31</v>
      </c>
      <c r="B602" s="75" t="s">
        <v>111</v>
      </c>
      <c r="C602" s="76">
        <v>2004</v>
      </c>
      <c r="D602" s="77">
        <v>0</v>
      </c>
      <c r="E602" s="77">
        <v>0</v>
      </c>
      <c r="F602" s="77">
        <v>0</v>
      </c>
      <c r="G602" s="77">
        <v>0</v>
      </c>
      <c r="H602" s="77">
        <v>-2200</v>
      </c>
      <c r="I602" s="77">
        <v>0</v>
      </c>
      <c r="J602" s="77">
        <v>0</v>
      </c>
      <c r="K602" s="77">
        <v>0</v>
      </c>
      <c r="L602" s="78">
        <v>0</v>
      </c>
      <c r="M602" s="79">
        <v>0</v>
      </c>
    </row>
    <row r="603" spans="1:13" ht="15.75" customHeight="1">
      <c r="A603" s="74">
        <v>152</v>
      </c>
      <c r="B603" s="75" t="s">
        <v>54</v>
      </c>
      <c r="C603" s="76">
        <v>2004</v>
      </c>
      <c r="D603" s="77">
        <v>0</v>
      </c>
      <c r="E603" s="77">
        <v>0</v>
      </c>
      <c r="F603" s="77">
        <v>0</v>
      </c>
      <c r="G603" s="77">
        <v>0</v>
      </c>
      <c r="H603" s="77">
        <v>0</v>
      </c>
      <c r="I603" s="77">
        <v>0</v>
      </c>
      <c r="J603" s="77">
        <v>0</v>
      </c>
      <c r="K603" s="77">
        <v>0</v>
      </c>
      <c r="L603" s="78">
        <v>0</v>
      </c>
      <c r="M603" s="79">
        <v>0</v>
      </c>
    </row>
    <row r="604" spans="1:13" ht="15.75" customHeight="1">
      <c r="A604" s="74">
        <v>221</v>
      </c>
      <c r="B604" s="75" t="s">
        <v>41</v>
      </c>
      <c r="C604" s="76">
        <v>2004</v>
      </c>
      <c r="D604" s="77">
        <v>0</v>
      </c>
      <c r="E604" s="77">
        <v>0</v>
      </c>
      <c r="F604" s="77">
        <v>0</v>
      </c>
      <c r="G604" s="77">
        <v>0</v>
      </c>
      <c r="H604" s="77">
        <v>-1000</v>
      </c>
      <c r="I604" s="77">
        <v>0</v>
      </c>
      <c r="J604" s="77">
        <v>0</v>
      </c>
      <c r="K604" s="77">
        <v>0</v>
      </c>
      <c r="L604" s="78">
        <v>0</v>
      </c>
      <c r="M604" s="79">
        <v>0</v>
      </c>
    </row>
    <row r="605" spans="1:13" ht="15.75" customHeight="1">
      <c r="A605" s="74">
        <v>117</v>
      </c>
      <c r="B605" s="75" t="s">
        <v>42</v>
      </c>
      <c r="C605" s="76">
        <v>2004</v>
      </c>
      <c r="D605" s="77">
        <v>0</v>
      </c>
      <c r="E605" s="77">
        <v>0</v>
      </c>
      <c r="F605" s="77">
        <v>0</v>
      </c>
      <c r="G605" s="77">
        <v>0</v>
      </c>
      <c r="H605" s="77">
        <v>-500</v>
      </c>
      <c r="I605" s="77">
        <v>0</v>
      </c>
      <c r="J605" s="77">
        <v>0</v>
      </c>
      <c r="K605" s="77">
        <v>0</v>
      </c>
      <c r="L605" s="78">
        <v>0</v>
      </c>
      <c r="M605" s="79">
        <v>0</v>
      </c>
    </row>
    <row r="606" spans="1:13" ht="15.75" customHeight="1">
      <c r="A606" s="74">
        <v>59</v>
      </c>
      <c r="B606" s="75" t="s">
        <v>139</v>
      </c>
      <c r="C606" s="76">
        <v>2004</v>
      </c>
      <c r="D606" s="77">
        <v>0</v>
      </c>
      <c r="E606" s="77">
        <v>0</v>
      </c>
      <c r="F606" s="77">
        <v>0</v>
      </c>
      <c r="G606" s="77">
        <v>0</v>
      </c>
      <c r="H606" s="77">
        <v>0</v>
      </c>
      <c r="I606" s="77">
        <v>0</v>
      </c>
      <c r="J606" s="77">
        <v>0</v>
      </c>
      <c r="K606" s="77">
        <v>0</v>
      </c>
      <c r="L606" s="78">
        <v>0</v>
      </c>
      <c r="M606" s="79">
        <v>0</v>
      </c>
    </row>
    <row r="607" spans="1:13" ht="15.75" customHeight="1">
      <c r="A607" s="74">
        <v>133</v>
      </c>
      <c r="B607" s="75" t="s">
        <v>55</v>
      </c>
      <c r="C607" s="76">
        <v>2004</v>
      </c>
      <c r="D607" s="77">
        <v>0</v>
      </c>
      <c r="E607" s="77">
        <v>0</v>
      </c>
      <c r="F607" s="77">
        <v>0</v>
      </c>
      <c r="G607" s="77">
        <v>0</v>
      </c>
      <c r="H607" s="77">
        <v>-3858</v>
      </c>
      <c r="I607" s="77">
        <v>0</v>
      </c>
      <c r="J607" s="77">
        <v>0</v>
      </c>
      <c r="K607" s="77">
        <v>0</v>
      </c>
      <c r="L607" s="78">
        <v>0</v>
      </c>
      <c r="M607" s="79">
        <v>0</v>
      </c>
    </row>
    <row r="608" spans="1:13" ht="15.75" customHeight="1">
      <c r="A608" s="74">
        <v>134</v>
      </c>
      <c r="B608" s="75" t="s">
        <v>90</v>
      </c>
      <c r="C608" s="76">
        <v>2004</v>
      </c>
      <c r="D608" s="77">
        <v>0</v>
      </c>
      <c r="E608" s="77">
        <v>0</v>
      </c>
      <c r="F608" s="77">
        <v>0</v>
      </c>
      <c r="G608" s="77">
        <v>0</v>
      </c>
      <c r="H608" s="77">
        <v>0</v>
      </c>
      <c r="I608" s="77">
        <v>0</v>
      </c>
      <c r="J608" s="77">
        <v>0</v>
      </c>
      <c r="K608" s="77">
        <v>0</v>
      </c>
      <c r="L608" s="78">
        <v>0</v>
      </c>
      <c r="M608" s="79">
        <v>0</v>
      </c>
    </row>
    <row r="609" spans="1:13" ht="15.75" customHeight="1">
      <c r="A609" s="74">
        <v>87</v>
      </c>
      <c r="B609" s="75" t="s">
        <v>158</v>
      </c>
      <c r="C609" s="76">
        <v>2004</v>
      </c>
      <c r="D609" s="77">
        <v>0</v>
      </c>
      <c r="E609" s="77">
        <v>0</v>
      </c>
      <c r="F609" s="77">
        <v>0</v>
      </c>
      <c r="G609" s="77">
        <v>0</v>
      </c>
      <c r="H609" s="77">
        <v>-643.75</v>
      </c>
      <c r="I609" s="77">
        <v>0</v>
      </c>
      <c r="J609" s="77">
        <v>0</v>
      </c>
      <c r="K609" s="77">
        <v>0</v>
      </c>
      <c r="L609" s="78">
        <v>0</v>
      </c>
      <c r="M609" s="79">
        <v>0</v>
      </c>
    </row>
    <row r="610" spans="1:13">
      <c r="A610" s="74">
        <v>174</v>
      </c>
      <c r="B610" s="75" t="s">
        <v>43</v>
      </c>
      <c r="C610" s="76">
        <v>2004</v>
      </c>
      <c r="D610" s="77">
        <v>0</v>
      </c>
      <c r="E610" s="77">
        <v>0</v>
      </c>
      <c r="F610" s="77">
        <v>0</v>
      </c>
      <c r="G610" s="77">
        <v>0</v>
      </c>
      <c r="H610" s="77">
        <v>-3100</v>
      </c>
      <c r="I610" s="77">
        <v>0</v>
      </c>
      <c r="J610" s="77">
        <v>0</v>
      </c>
      <c r="K610" s="77">
        <v>0</v>
      </c>
      <c r="L610" s="78">
        <v>0</v>
      </c>
      <c r="M610" s="79">
        <v>0</v>
      </c>
    </row>
    <row r="611" spans="1:13" ht="15.75" customHeight="1">
      <c r="A611" s="74">
        <v>135</v>
      </c>
      <c r="B611" s="75" t="s">
        <v>29</v>
      </c>
      <c r="C611" s="76">
        <v>2004</v>
      </c>
      <c r="D611" s="77">
        <v>0</v>
      </c>
      <c r="E611" s="77">
        <v>0</v>
      </c>
      <c r="F611" s="77">
        <v>0</v>
      </c>
      <c r="G611" s="77">
        <v>0</v>
      </c>
      <c r="H611" s="77">
        <v>0</v>
      </c>
      <c r="I611" s="77">
        <v>0</v>
      </c>
      <c r="J611" s="77">
        <v>0</v>
      </c>
      <c r="K611" s="77">
        <v>0</v>
      </c>
      <c r="L611" s="78">
        <v>0</v>
      </c>
      <c r="M611" s="79">
        <v>0</v>
      </c>
    </row>
    <row r="612" spans="1:13" ht="15.75" customHeight="1">
      <c r="A612" s="74">
        <v>33</v>
      </c>
      <c r="B612" s="75" t="s">
        <v>175</v>
      </c>
      <c r="C612" s="76">
        <v>2004</v>
      </c>
      <c r="D612" s="77">
        <v>0</v>
      </c>
      <c r="E612" s="77">
        <v>0</v>
      </c>
      <c r="F612" s="77">
        <v>0</v>
      </c>
      <c r="G612" s="77">
        <v>0</v>
      </c>
      <c r="H612" s="77">
        <v>-1300</v>
      </c>
      <c r="I612" s="77">
        <v>0</v>
      </c>
      <c r="J612" s="77">
        <v>0</v>
      </c>
      <c r="K612" s="77">
        <v>0</v>
      </c>
      <c r="L612" s="78">
        <v>-7</v>
      </c>
      <c r="M612" s="79">
        <v>-1</v>
      </c>
    </row>
    <row r="613" spans="1:13" ht="15.75" customHeight="1">
      <c r="A613" s="74">
        <v>62</v>
      </c>
      <c r="B613" s="75" t="s">
        <v>23</v>
      </c>
      <c r="C613" s="76">
        <v>2004</v>
      </c>
      <c r="D613" s="77">
        <v>0</v>
      </c>
      <c r="E613" s="77">
        <v>0</v>
      </c>
      <c r="F613" s="77">
        <v>0</v>
      </c>
      <c r="G613" s="77">
        <v>0</v>
      </c>
      <c r="H613" s="77">
        <v>-732</v>
      </c>
      <c r="I613" s="77">
        <v>0</v>
      </c>
      <c r="J613" s="77">
        <v>0</v>
      </c>
      <c r="K613" s="77">
        <v>0</v>
      </c>
      <c r="L613" s="78">
        <v>0</v>
      </c>
      <c r="M613" s="79">
        <v>0</v>
      </c>
    </row>
    <row r="614" spans="1:13" ht="15.75" customHeight="1">
      <c r="A614" s="74">
        <v>7</v>
      </c>
      <c r="B614" s="75" t="s">
        <v>44</v>
      </c>
      <c r="C614" s="76">
        <v>2004</v>
      </c>
      <c r="D614" s="77">
        <v>0</v>
      </c>
      <c r="E614" s="77">
        <v>0</v>
      </c>
      <c r="F614" s="77">
        <v>0</v>
      </c>
      <c r="G614" s="77">
        <v>0</v>
      </c>
      <c r="H614" s="77">
        <v>0</v>
      </c>
      <c r="I614" s="77">
        <v>0</v>
      </c>
      <c r="J614" s="77">
        <v>0</v>
      </c>
      <c r="K614" s="77">
        <v>0</v>
      </c>
      <c r="L614" s="78">
        <v>1</v>
      </c>
      <c r="M614" s="79">
        <v>0</v>
      </c>
    </row>
    <row r="615" spans="1:13" ht="15.75" customHeight="1">
      <c r="A615" s="74">
        <v>154</v>
      </c>
      <c r="B615" s="75" t="s">
        <v>115</v>
      </c>
      <c r="C615" s="76">
        <v>2004</v>
      </c>
      <c r="D615" s="77">
        <v>0</v>
      </c>
      <c r="E615" s="77">
        <v>0</v>
      </c>
      <c r="F615" s="77">
        <v>0</v>
      </c>
      <c r="G615" s="77">
        <v>0</v>
      </c>
      <c r="H615" s="77">
        <v>-2160</v>
      </c>
      <c r="I615" s="77">
        <v>0</v>
      </c>
      <c r="J615" s="77">
        <v>0</v>
      </c>
      <c r="K615" s="77">
        <v>0</v>
      </c>
      <c r="L615" s="78">
        <v>-1</v>
      </c>
      <c r="M615" s="79">
        <v>0</v>
      </c>
    </row>
    <row r="616" spans="1:13" ht="15.75" customHeight="1">
      <c r="A616" s="74">
        <v>136</v>
      </c>
      <c r="B616" s="75" t="s">
        <v>22</v>
      </c>
      <c r="C616" s="76">
        <v>2004</v>
      </c>
      <c r="D616" s="77">
        <v>0</v>
      </c>
      <c r="E616" s="77">
        <v>0</v>
      </c>
      <c r="F616" s="77">
        <v>0</v>
      </c>
      <c r="G616" s="77">
        <v>0</v>
      </c>
      <c r="H616" s="77">
        <v>0</v>
      </c>
      <c r="I616" s="77">
        <v>0</v>
      </c>
      <c r="J616" s="77">
        <v>0</v>
      </c>
      <c r="K616" s="77">
        <v>0</v>
      </c>
      <c r="L616" s="78">
        <v>0</v>
      </c>
      <c r="M616" s="79">
        <v>0</v>
      </c>
    </row>
    <row r="617" spans="1:13" ht="15.75" customHeight="1">
      <c r="A617" s="74">
        <v>155</v>
      </c>
      <c r="B617" s="75" t="s">
        <v>45</v>
      </c>
      <c r="C617" s="76">
        <v>2004</v>
      </c>
      <c r="D617" s="77">
        <v>0</v>
      </c>
      <c r="E617" s="77">
        <v>0</v>
      </c>
      <c r="F617" s="77">
        <v>0</v>
      </c>
      <c r="G617" s="77">
        <v>0</v>
      </c>
      <c r="H617" s="77">
        <v>0</v>
      </c>
      <c r="I617" s="77">
        <v>0</v>
      </c>
      <c r="J617" s="77">
        <v>0</v>
      </c>
      <c r="K617" s="77">
        <v>0</v>
      </c>
      <c r="L617" s="78">
        <v>0</v>
      </c>
      <c r="M617" s="79">
        <v>0</v>
      </c>
    </row>
    <row r="618" spans="1:13" ht="15.75" customHeight="1">
      <c r="A618" s="74">
        <v>195</v>
      </c>
      <c r="B618" s="75" t="s">
        <v>91</v>
      </c>
      <c r="C618" s="76">
        <v>2004</v>
      </c>
      <c r="D618" s="77">
        <v>0</v>
      </c>
      <c r="E618" s="77">
        <v>0</v>
      </c>
      <c r="F618" s="77">
        <v>0</v>
      </c>
      <c r="G618" s="77">
        <v>0</v>
      </c>
      <c r="H618" s="77">
        <v>0</v>
      </c>
      <c r="I618" s="77">
        <v>0</v>
      </c>
      <c r="J618" s="77">
        <v>0</v>
      </c>
      <c r="K618" s="77">
        <v>0</v>
      </c>
      <c r="L618" s="78">
        <v>0</v>
      </c>
      <c r="M618" s="79">
        <v>0</v>
      </c>
    </row>
    <row r="619" spans="1:13" ht="15.75" customHeight="1">
      <c r="A619" s="74">
        <v>9</v>
      </c>
      <c r="B619" s="75" t="s">
        <v>56</v>
      </c>
      <c r="C619" s="76">
        <v>2004</v>
      </c>
      <c r="D619" s="77">
        <v>0</v>
      </c>
      <c r="E619" s="77">
        <v>0</v>
      </c>
      <c r="F619" s="77">
        <v>0</v>
      </c>
      <c r="G619" s="77">
        <v>0</v>
      </c>
      <c r="H619" s="77">
        <v>0</v>
      </c>
      <c r="I619" s="77">
        <v>0</v>
      </c>
      <c r="J619" s="77">
        <v>0</v>
      </c>
      <c r="K619" s="77">
        <v>0</v>
      </c>
      <c r="L619" s="78">
        <v>0</v>
      </c>
      <c r="M619" s="79">
        <v>0</v>
      </c>
    </row>
    <row r="620" spans="1:13" ht="15.75" customHeight="1">
      <c r="A620" s="74">
        <v>196</v>
      </c>
      <c r="B620" s="75" t="s">
        <v>92</v>
      </c>
      <c r="C620" s="76">
        <v>2004</v>
      </c>
      <c r="D620" s="77">
        <v>0</v>
      </c>
      <c r="E620" s="77">
        <v>0</v>
      </c>
      <c r="F620" s="77">
        <v>0</v>
      </c>
      <c r="G620" s="77">
        <v>0</v>
      </c>
      <c r="H620" s="77">
        <v>-2079.9499999999998</v>
      </c>
      <c r="I620" s="77">
        <v>0</v>
      </c>
      <c r="J620" s="77">
        <v>0</v>
      </c>
      <c r="K620" s="77">
        <v>0</v>
      </c>
      <c r="L620" s="78">
        <v>0</v>
      </c>
      <c r="M620" s="79">
        <v>0</v>
      </c>
    </row>
    <row r="621" spans="1:13" ht="15.75" customHeight="1">
      <c r="A621" s="74">
        <v>88</v>
      </c>
      <c r="B621" s="75" t="s">
        <v>68</v>
      </c>
      <c r="C621" s="76">
        <v>2004</v>
      </c>
      <c r="D621" s="77">
        <v>0</v>
      </c>
      <c r="E621" s="77">
        <v>0</v>
      </c>
      <c r="F621" s="77">
        <v>0</v>
      </c>
      <c r="G621" s="77">
        <v>0</v>
      </c>
      <c r="H621" s="77">
        <v>-1803.95</v>
      </c>
      <c r="I621" s="77">
        <v>0</v>
      </c>
      <c r="J621" s="77">
        <v>0</v>
      </c>
      <c r="K621" s="77">
        <v>0</v>
      </c>
      <c r="L621" s="78">
        <v>0</v>
      </c>
      <c r="M621" s="79">
        <v>0</v>
      </c>
    </row>
    <row r="622" spans="1:13" ht="15.75" customHeight="1">
      <c r="A622" s="74">
        <v>90</v>
      </c>
      <c r="B622" s="75" t="s">
        <v>69</v>
      </c>
      <c r="C622" s="76">
        <v>2004</v>
      </c>
      <c r="D622" s="77">
        <v>0</v>
      </c>
      <c r="E622" s="77">
        <v>0</v>
      </c>
      <c r="F622" s="77">
        <v>0</v>
      </c>
      <c r="G622" s="77">
        <v>0</v>
      </c>
      <c r="H622" s="77">
        <v>-1960</v>
      </c>
      <c r="I622" s="77">
        <v>0</v>
      </c>
      <c r="J622" s="77">
        <v>0</v>
      </c>
      <c r="K622" s="77">
        <v>0</v>
      </c>
      <c r="L622" s="78">
        <v>0</v>
      </c>
      <c r="M622" s="79">
        <v>0</v>
      </c>
    </row>
    <row r="623" spans="1:13" ht="15.75" customHeight="1">
      <c r="A623" s="74">
        <v>91</v>
      </c>
      <c r="B623" s="75" t="s">
        <v>57</v>
      </c>
      <c r="C623" s="76">
        <v>2004</v>
      </c>
      <c r="D623" s="77">
        <v>0</v>
      </c>
      <c r="E623" s="77">
        <v>0</v>
      </c>
      <c r="F623" s="77">
        <v>0</v>
      </c>
      <c r="G623" s="77">
        <v>0</v>
      </c>
      <c r="H623" s="77">
        <v>0</v>
      </c>
      <c r="I623" s="77">
        <v>0</v>
      </c>
      <c r="J623" s="77">
        <v>0</v>
      </c>
      <c r="K623" s="77">
        <v>0</v>
      </c>
      <c r="L623" s="78">
        <v>0</v>
      </c>
      <c r="M623" s="79">
        <v>0</v>
      </c>
    </row>
    <row r="624" spans="1:13" ht="15.75" customHeight="1">
      <c r="A624" s="74">
        <v>245</v>
      </c>
      <c r="B624" s="75" t="s">
        <v>46</v>
      </c>
      <c r="C624" s="76">
        <v>2004</v>
      </c>
      <c r="D624" s="77">
        <v>0</v>
      </c>
      <c r="E624" s="77">
        <v>0</v>
      </c>
      <c r="F624" s="77">
        <v>0</v>
      </c>
      <c r="G624" s="77">
        <v>0</v>
      </c>
      <c r="H624" s="77">
        <v>0</v>
      </c>
      <c r="I624" s="77">
        <v>0</v>
      </c>
      <c r="J624" s="77">
        <v>0</v>
      </c>
      <c r="K624" s="77">
        <v>0</v>
      </c>
      <c r="L624" s="78">
        <v>0</v>
      </c>
      <c r="M624" s="79">
        <v>0</v>
      </c>
    </row>
    <row r="625" spans="1:13" ht="15.75" customHeight="1">
      <c r="A625" s="74">
        <v>92</v>
      </c>
      <c r="B625" s="75" t="s">
        <v>117</v>
      </c>
      <c r="C625" s="76">
        <v>2004</v>
      </c>
      <c r="D625" s="77">
        <v>0</v>
      </c>
      <c r="E625" s="77">
        <v>0</v>
      </c>
      <c r="F625" s="77">
        <v>0</v>
      </c>
      <c r="G625" s="77">
        <v>0</v>
      </c>
      <c r="H625" s="77">
        <v>-1400</v>
      </c>
      <c r="I625" s="77">
        <v>0</v>
      </c>
      <c r="J625" s="77">
        <v>0</v>
      </c>
      <c r="K625" s="77">
        <v>0</v>
      </c>
      <c r="L625" s="78">
        <v>0</v>
      </c>
      <c r="M625" s="79">
        <v>0</v>
      </c>
    </row>
    <row r="626" spans="1:13" ht="15.75" customHeight="1">
      <c r="A626" s="74">
        <v>137</v>
      </c>
      <c r="B626" s="75" t="s">
        <v>93</v>
      </c>
      <c r="C626" s="76">
        <v>2004</v>
      </c>
      <c r="D626" s="77">
        <v>0</v>
      </c>
      <c r="E626" s="77">
        <v>0</v>
      </c>
      <c r="F626" s="77">
        <v>0</v>
      </c>
      <c r="G626" s="77">
        <v>0</v>
      </c>
      <c r="H626" s="77">
        <v>0</v>
      </c>
      <c r="I626" s="77">
        <v>0</v>
      </c>
      <c r="J626" s="77">
        <v>0</v>
      </c>
      <c r="K626" s="77">
        <v>0</v>
      </c>
      <c r="L626" s="78">
        <v>0</v>
      </c>
      <c r="M626" s="79">
        <v>0</v>
      </c>
    </row>
    <row r="627" spans="1:13" ht="15.75" customHeight="1">
      <c r="A627" s="74">
        <v>10</v>
      </c>
      <c r="B627" s="75" t="s">
        <v>30</v>
      </c>
      <c r="C627" s="76">
        <v>2004</v>
      </c>
      <c r="D627" s="77">
        <v>0</v>
      </c>
      <c r="E627" s="77">
        <v>0</v>
      </c>
      <c r="F627" s="77">
        <v>0</v>
      </c>
      <c r="G627" s="77">
        <v>0</v>
      </c>
      <c r="H627" s="77">
        <v>-12980</v>
      </c>
      <c r="I627" s="77">
        <v>0</v>
      </c>
      <c r="J627" s="77">
        <v>0</v>
      </c>
      <c r="K627" s="77">
        <v>0</v>
      </c>
      <c r="L627" s="78">
        <v>0</v>
      </c>
      <c r="M627" s="79">
        <v>0</v>
      </c>
    </row>
    <row r="628" spans="1:13" ht="15.75" customHeight="1">
      <c r="A628" s="74">
        <v>246</v>
      </c>
      <c r="B628" s="75" t="s">
        <v>94</v>
      </c>
      <c r="C628" s="76">
        <v>2004</v>
      </c>
      <c r="D628" s="77">
        <v>0</v>
      </c>
      <c r="E628" s="77">
        <v>0</v>
      </c>
      <c r="F628" s="77">
        <v>0</v>
      </c>
      <c r="G628" s="77">
        <v>0</v>
      </c>
      <c r="H628" s="77">
        <v>0</v>
      </c>
      <c r="I628" s="77">
        <v>0</v>
      </c>
      <c r="J628" s="77">
        <v>0</v>
      </c>
      <c r="K628" s="77">
        <v>0</v>
      </c>
      <c r="L628" s="78">
        <v>0</v>
      </c>
      <c r="M628" s="79">
        <v>0</v>
      </c>
    </row>
    <row r="629" spans="1:13" ht="15.75" customHeight="1">
      <c r="A629" s="74">
        <v>66</v>
      </c>
      <c r="B629" s="75" t="s">
        <v>47</v>
      </c>
      <c r="C629" s="76">
        <v>2004</v>
      </c>
      <c r="D629" s="77">
        <v>0</v>
      </c>
      <c r="E629" s="77">
        <v>0</v>
      </c>
      <c r="F629" s="77">
        <v>0</v>
      </c>
      <c r="G629" s="77">
        <v>0</v>
      </c>
      <c r="H629" s="77">
        <v>0</v>
      </c>
      <c r="I629" s="77">
        <v>0</v>
      </c>
      <c r="J629" s="77">
        <v>0</v>
      </c>
      <c r="K629" s="77">
        <v>0</v>
      </c>
      <c r="L629" s="78">
        <v>-1</v>
      </c>
      <c r="M629" s="79">
        <v>0</v>
      </c>
    </row>
    <row r="630" spans="1:13" ht="15.75" customHeight="1">
      <c r="A630" s="74">
        <v>94</v>
      </c>
      <c r="B630" s="75" t="s">
        <v>118</v>
      </c>
      <c r="C630" s="76">
        <v>2004</v>
      </c>
      <c r="D630" s="77">
        <v>0</v>
      </c>
      <c r="E630" s="77">
        <v>0</v>
      </c>
      <c r="F630" s="77">
        <v>0</v>
      </c>
      <c r="G630" s="77">
        <v>0</v>
      </c>
      <c r="H630" s="77">
        <v>0</v>
      </c>
      <c r="I630" s="77">
        <v>0</v>
      </c>
      <c r="J630" s="77">
        <v>0</v>
      </c>
      <c r="K630" s="77">
        <v>0</v>
      </c>
      <c r="L630" s="78">
        <v>-1</v>
      </c>
      <c r="M630" s="79">
        <v>0</v>
      </c>
    </row>
    <row r="631" spans="1:13" ht="15.75" customHeight="1">
      <c r="A631" s="74">
        <v>177</v>
      </c>
      <c r="B631" s="75" t="s">
        <v>70</v>
      </c>
      <c r="C631" s="76">
        <v>2004</v>
      </c>
      <c r="D631" s="77">
        <v>0</v>
      </c>
      <c r="E631" s="77">
        <v>0</v>
      </c>
      <c r="F631" s="77">
        <v>0</v>
      </c>
      <c r="G631" s="77">
        <v>0</v>
      </c>
      <c r="H631" s="77">
        <v>-2618.75</v>
      </c>
      <c r="I631" s="77">
        <v>0</v>
      </c>
      <c r="J631" s="77">
        <v>0</v>
      </c>
      <c r="K631" s="77">
        <v>0</v>
      </c>
      <c r="L631" s="78">
        <v>0</v>
      </c>
      <c r="M631" s="79">
        <v>0</v>
      </c>
    </row>
    <row r="632" spans="1:13" ht="15.75" customHeight="1">
      <c r="A632" s="74">
        <v>224</v>
      </c>
      <c r="B632" s="75" t="s">
        <v>20</v>
      </c>
      <c r="C632" s="76">
        <v>2004</v>
      </c>
      <c r="D632" s="77">
        <v>0</v>
      </c>
      <c r="E632" s="77">
        <v>0</v>
      </c>
      <c r="F632" s="77">
        <v>0</v>
      </c>
      <c r="G632" s="77">
        <v>0</v>
      </c>
      <c r="H632" s="77">
        <v>0</v>
      </c>
      <c r="I632" s="77">
        <v>0</v>
      </c>
      <c r="J632" s="77">
        <v>0</v>
      </c>
      <c r="K632" s="77">
        <v>0</v>
      </c>
      <c r="L632" s="78">
        <v>0</v>
      </c>
      <c r="M632" s="79">
        <v>0</v>
      </c>
    </row>
    <row r="633" spans="1:13" ht="15.75" customHeight="1">
      <c r="A633" s="74">
        <v>138</v>
      </c>
      <c r="B633" s="75" t="s">
        <v>31</v>
      </c>
      <c r="C633" s="76">
        <v>2004</v>
      </c>
      <c r="D633" s="77">
        <v>0</v>
      </c>
      <c r="E633" s="77">
        <v>0</v>
      </c>
      <c r="F633" s="77">
        <v>0</v>
      </c>
      <c r="G633" s="77">
        <v>0</v>
      </c>
      <c r="H633" s="77">
        <v>0</v>
      </c>
      <c r="I633" s="77">
        <v>0</v>
      </c>
      <c r="J633" s="77">
        <v>0</v>
      </c>
      <c r="K633" s="77">
        <v>0</v>
      </c>
      <c r="L633" s="78">
        <v>0</v>
      </c>
      <c r="M633" s="79">
        <v>0</v>
      </c>
    </row>
    <row r="634" spans="1:13" ht="15.75" customHeight="1">
      <c r="A634" s="74">
        <v>225</v>
      </c>
      <c r="B634" s="75" t="s">
        <v>125</v>
      </c>
      <c r="C634" s="76">
        <v>2004</v>
      </c>
      <c r="D634" s="77">
        <v>0</v>
      </c>
      <c r="E634" s="77">
        <v>0</v>
      </c>
      <c r="F634" s="77">
        <v>0</v>
      </c>
      <c r="G634" s="77">
        <v>0</v>
      </c>
      <c r="H634" s="77">
        <v>-2058</v>
      </c>
      <c r="I634" s="77">
        <v>0</v>
      </c>
      <c r="J634" s="77">
        <v>0</v>
      </c>
      <c r="K634" s="77">
        <v>0</v>
      </c>
      <c r="L634" s="78">
        <v>0</v>
      </c>
      <c r="M634" s="79">
        <v>0</v>
      </c>
    </row>
    <row r="635" spans="1:13" ht="15.75" customHeight="1">
      <c r="A635" s="74">
        <v>68</v>
      </c>
      <c r="B635" s="75" t="s">
        <v>120</v>
      </c>
      <c r="C635" s="76">
        <v>2004</v>
      </c>
      <c r="D635" s="77">
        <v>0</v>
      </c>
      <c r="E635" s="77">
        <v>0</v>
      </c>
      <c r="F635" s="77">
        <v>0</v>
      </c>
      <c r="G635" s="77">
        <v>0</v>
      </c>
      <c r="H635" s="77">
        <v>-620</v>
      </c>
      <c r="I635" s="77">
        <v>0</v>
      </c>
      <c r="J635" s="77">
        <v>0</v>
      </c>
      <c r="K635" s="77">
        <v>0</v>
      </c>
      <c r="L635" s="78">
        <v>0</v>
      </c>
      <c r="M635" s="79">
        <v>0</v>
      </c>
    </row>
    <row r="636" spans="1:13" ht="15.75" customHeight="1">
      <c r="A636" s="74">
        <v>118</v>
      </c>
      <c r="B636" s="75" t="s">
        <v>71</v>
      </c>
      <c r="C636" s="76">
        <v>2004</v>
      </c>
      <c r="D636" s="77">
        <v>0</v>
      </c>
      <c r="E636" s="77">
        <v>0</v>
      </c>
      <c r="F636" s="77">
        <v>0</v>
      </c>
      <c r="G636" s="77">
        <v>0</v>
      </c>
      <c r="H636" s="77">
        <v>-800</v>
      </c>
      <c r="I636" s="77">
        <v>0</v>
      </c>
      <c r="J636" s="77">
        <v>0</v>
      </c>
      <c r="K636" s="77">
        <v>0</v>
      </c>
      <c r="L636" s="78">
        <v>0</v>
      </c>
      <c r="M636" s="79">
        <v>0</v>
      </c>
    </row>
    <row r="637" spans="1:13" ht="15.75" customHeight="1">
      <c r="A637" s="74">
        <v>247</v>
      </c>
      <c r="B637" s="75" t="s">
        <v>96</v>
      </c>
      <c r="C637" s="76">
        <v>2004</v>
      </c>
      <c r="D637" s="77">
        <v>0</v>
      </c>
      <c r="E637" s="77">
        <v>0</v>
      </c>
      <c r="F637" s="77">
        <v>0</v>
      </c>
      <c r="G637" s="77">
        <v>0</v>
      </c>
      <c r="H637" s="77">
        <v>0</v>
      </c>
      <c r="I637" s="77">
        <v>0</v>
      </c>
      <c r="J637" s="77">
        <v>0</v>
      </c>
      <c r="K637" s="77">
        <v>0</v>
      </c>
      <c r="L637" s="78">
        <v>1</v>
      </c>
      <c r="M637" s="79">
        <v>0</v>
      </c>
    </row>
    <row r="638" spans="1:13" ht="15.75" customHeight="1">
      <c r="A638" s="74">
        <v>99</v>
      </c>
      <c r="B638" s="75" t="s">
        <v>141</v>
      </c>
      <c r="C638" s="76">
        <v>2004</v>
      </c>
      <c r="D638" s="77">
        <v>0</v>
      </c>
      <c r="E638" s="77">
        <v>0</v>
      </c>
      <c r="F638" s="77">
        <v>0</v>
      </c>
      <c r="G638" s="77">
        <v>0</v>
      </c>
      <c r="H638" s="77">
        <v>-373.7</v>
      </c>
      <c r="I638" s="77">
        <v>0</v>
      </c>
      <c r="J638" s="77">
        <v>0</v>
      </c>
      <c r="K638" s="77">
        <v>0</v>
      </c>
      <c r="L638" s="78">
        <v>0</v>
      </c>
      <c r="M638" s="79">
        <v>0</v>
      </c>
    </row>
    <row r="639" spans="1:13" ht="15.75" customHeight="1">
      <c r="A639" s="74">
        <v>140</v>
      </c>
      <c r="B639" s="75" t="s">
        <v>97</v>
      </c>
      <c r="C639" s="76">
        <v>2004</v>
      </c>
      <c r="D639" s="77">
        <v>0</v>
      </c>
      <c r="E639" s="77">
        <v>0</v>
      </c>
      <c r="F639" s="77">
        <v>0</v>
      </c>
      <c r="G639" s="77">
        <v>0</v>
      </c>
      <c r="H639" s="77">
        <v>0</v>
      </c>
      <c r="I639" s="77">
        <v>0</v>
      </c>
      <c r="J639" s="77">
        <v>0</v>
      </c>
      <c r="K639" s="77">
        <v>0</v>
      </c>
      <c r="L639" s="78">
        <v>0</v>
      </c>
      <c r="M639" s="79">
        <v>0</v>
      </c>
    </row>
    <row r="640" spans="1:13" ht="15.75" customHeight="1">
      <c r="A640" s="74">
        <v>197</v>
      </c>
      <c r="B640" s="75" t="s">
        <v>79</v>
      </c>
      <c r="C640" s="76">
        <v>2004</v>
      </c>
      <c r="D640" s="77">
        <v>0</v>
      </c>
      <c r="E640" s="77">
        <v>0</v>
      </c>
      <c r="F640" s="77">
        <v>0</v>
      </c>
      <c r="G640" s="77">
        <v>0</v>
      </c>
      <c r="H640" s="77">
        <v>0</v>
      </c>
      <c r="I640" s="77">
        <v>0</v>
      </c>
      <c r="J640" s="77">
        <v>0</v>
      </c>
      <c r="K640" s="77">
        <v>0</v>
      </c>
      <c r="L640" s="78">
        <v>0</v>
      </c>
      <c r="M640" s="79">
        <v>0</v>
      </c>
    </row>
    <row r="641" spans="1:13" ht="15.75" customHeight="1">
      <c r="A641" s="74">
        <v>227</v>
      </c>
      <c r="B641" s="75" t="s">
        <v>112</v>
      </c>
      <c r="C641" s="76">
        <v>2004</v>
      </c>
      <c r="D641" s="77">
        <v>0</v>
      </c>
      <c r="E641" s="77">
        <v>0</v>
      </c>
      <c r="F641" s="77">
        <v>0</v>
      </c>
      <c r="G641" s="77">
        <v>0</v>
      </c>
      <c r="H641" s="77">
        <v>0</v>
      </c>
      <c r="I641" s="77">
        <v>0</v>
      </c>
      <c r="J641" s="77">
        <v>0</v>
      </c>
      <c r="K641" s="77">
        <v>0</v>
      </c>
      <c r="L641" s="78">
        <v>0</v>
      </c>
      <c r="M641" s="79">
        <v>0</v>
      </c>
    </row>
    <row r="642" spans="1:13" ht="15.75" customHeight="1">
      <c r="A642" s="74">
        <v>13</v>
      </c>
      <c r="B642" s="75" t="s">
        <v>48</v>
      </c>
      <c r="C642" s="76">
        <v>2004</v>
      </c>
      <c r="D642" s="77">
        <v>0</v>
      </c>
      <c r="E642" s="77">
        <v>0</v>
      </c>
      <c r="F642" s="77">
        <v>0</v>
      </c>
      <c r="G642" s="77">
        <v>0</v>
      </c>
      <c r="H642" s="77">
        <v>0</v>
      </c>
      <c r="I642" s="77">
        <v>0</v>
      </c>
      <c r="J642" s="77">
        <v>0</v>
      </c>
      <c r="K642" s="77">
        <v>0</v>
      </c>
      <c r="L642" s="78">
        <v>0</v>
      </c>
      <c r="M642" s="79">
        <v>0</v>
      </c>
    </row>
    <row r="643" spans="1:13" ht="15.75" customHeight="1">
      <c r="A643" s="74">
        <v>141</v>
      </c>
      <c r="B643" s="75" t="s">
        <v>49</v>
      </c>
      <c r="C643" s="76">
        <v>2004</v>
      </c>
      <c r="D643" s="77">
        <v>0</v>
      </c>
      <c r="E643" s="77">
        <v>0</v>
      </c>
      <c r="F643" s="77">
        <v>0</v>
      </c>
      <c r="G643" s="77">
        <v>0</v>
      </c>
      <c r="H643" s="77">
        <v>-4000</v>
      </c>
      <c r="I643" s="77">
        <v>0</v>
      </c>
      <c r="J643" s="77">
        <v>0</v>
      </c>
      <c r="K643" s="77">
        <v>0</v>
      </c>
      <c r="L643" s="78">
        <v>0</v>
      </c>
      <c r="M643" s="79">
        <v>0</v>
      </c>
    </row>
    <row r="644" spans="1:13" ht="15.75" customHeight="1">
      <c r="A644" s="74">
        <v>40</v>
      </c>
      <c r="B644" s="75" t="s">
        <v>134</v>
      </c>
      <c r="C644" s="76">
        <v>2004</v>
      </c>
      <c r="D644" s="77">
        <v>0</v>
      </c>
      <c r="E644" s="77">
        <v>0</v>
      </c>
      <c r="F644" s="77">
        <v>0</v>
      </c>
      <c r="G644" s="77">
        <v>0</v>
      </c>
      <c r="H644" s="77">
        <v>0</v>
      </c>
      <c r="I644" s="77">
        <v>0</v>
      </c>
      <c r="J644" s="77">
        <v>0</v>
      </c>
      <c r="K644" s="77">
        <v>0</v>
      </c>
      <c r="L644" s="78">
        <v>0</v>
      </c>
      <c r="M644" s="79">
        <v>0</v>
      </c>
    </row>
    <row r="645" spans="1:13" ht="15.75" customHeight="1">
      <c r="A645" s="74">
        <v>159</v>
      </c>
      <c r="B645" s="75" t="s">
        <v>142</v>
      </c>
      <c r="C645" s="76">
        <v>2004</v>
      </c>
      <c r="D645" s="77">
        <v>0</v>
      </c>
      <c r="E645" s="77">
        <v>0</v>
      </c>
      <c r="F645" s="77">
        <v>0</v>
      </c>
      <c r="G645" s="77">
        <v>0</v>
      </c>
      <c r="H645" s="77">
        <v>-1348</v>
      </c>
      <c r="I645" s="77">
        <v>0</v>
      </c>
      <c r="J645" s="77">
        <v>0</v>
      </c>
      <c r="K645" s="77">
        <v>0</v>
      </c>
      <c r="L645" s="78">
        <v>0</v>
      </c>
      <c r="M645" s="79">
        <v>0</v>
      </c>
    </row>
    <row r="646" spans="1:13" ht="15.75" customHeight="1">
      <c r="A646" s="74">
        <v>248</v>
      </c>
      <c r="B646" s="75" t="s">
        <v>98</v>
      </c>
      <c r="C646" s="76">
        <v>2004</v>
      </c>
      <c r="D646" s="77">
        <v>0</v>
      </c>
      <c r="E646" s="77">
        <v>0</v>
      </c>
      <c r="F646" s="77">
        <v>0</v>
      </c>
      <c r="G646" s="77">
        <v>0</v>
      </c>
      <c r="H646" s="77">
        <v>-1000</v>
      </c>
      <c r="I646" s="77">
        <v>0</v>
      </c>
      <c r="J646" s="77">
        <v>0</v>
      </c>
      <c r="K646" s="77">
        <v>0</v>
      </c>
      <c r="L646" s="78">
        <v>0</v>
      </c>
      <c r="M646" s="79">
        <v>0</v>
      </c>
    </row>
    <row r="647" spans="1:13" ht="15.75" customHeight="1">
      <c r="A647" s="74">
        <v>249</v>
      </c>
      <c r="B647" s="75" t="s">
        <v>99</v>
      </c>
      <c r="C647" s="76">
        <v>2004</v>
      </c>
      <c r="D647" s="77">
        <v>0</v>
      </c>
      <c r="E647" s="77">
        <v>0</v>
      </c>
      <c r="F647" s="77">
        <v>0</v>
      </c>
      <c r="G647" s="77">
        <v>0</v>
      </c>
      <c r="H647" s="77">
        <v>0</v>
      </c>
      <c r="I647" s="77">
        <v>0</v>
      </c>
      <c r="J647" s="77">
        <v>0</v>
      </c>
      <c r="K647" s="77">
        <v>0</v>
      </c>
      <c r="L647" s="78">
        <v>0</v>
      </c>
      <c r="M647" s="79">
        <v>0</v>
      </c>
    </row>
    <row r="648" spans="1:13" ht="15.75" customHeight="1">
      <c r="A648" s="74">
        <v>42</v>
      </c>
      <c r="B648" s="75" t="s">
        <v>81</v>
      </c>
      <c r="C648" s="76">
        <v>2004</v>
      </c>
      <c r="D648" s="77">
        <v>0</v>
      </c>
      <c r="E648" s="77">
        <v>0</v>
      </c>
      <c r="F648" s="77">
        <v>0</v>
      </c>
      <c r="G648" s="77">
        <v>0</v>
      </c>
      <c r="H648" s="77">
        <v>0</v>
      </c>
      <c r="I648" s="77">
        <v>0</v>
      </c>
      <c r="J648" s="77">
        <v>0</v>
      </c>
      <c r="K648" s="77">
        <v>0</v>
      </c>
      <c r="L648" s="78">
        <v>0</v>
      </c>
      <c r="M648" s="79">
        <v>0</v>
      </c>
    </row>
    <row r="649" spans="1:13" ht="15.75" customHeight="1">
      <c r="A649" s="74">
        <v>198</v>
      </c>
      <c r="B649" s="75" t="s">
        <v>60</v>
      </c>
      <c r="C649" s="76">
        <v>2004</v>
      </c>
      <c r="D649" s="77">
        <v>0</v>
      </c>
      <c r="E649" s="77">
        <v>0</v>
      </c>
      <c r="F649" s="77">
        <v>0</v>
      </c>
      <c r="G649" s="77">
        <v>0</v>
      </c>
      <c r="H649" s="77">
        <v>-8502</v>
      </c>
      <c r="I649" s="77">
        <v>0</v>
      </c>
      <c r="J649" s="77">
        <v>0</v>
      </c>
      <c r="K649" s="77">
        <v>0</v>
      </c>
      <c r="L649" s="78">
        <v>0</v>
      </c>
      <c r="M649" s="79">
        <v>0</v>
      </c>
    </row>
    <row r="650" spans="1:13" ht="15.75" customHeight="1">
      <c r="A650" s="74">
        <v>142</v>
      </c>
      <c r="B650" s="75" t="s">
        <v>24</v>
      </c>
      <c r="C650" s="76">
        <v>2004</v>
      </c>
      <c r="D650" s="77">
        <v>0</v>
      </c>
      <c r="E650" s="77">
        <v>0</v>
      </c>
      <c r="F650" s="77">
        <v>0</v>
      </c>
      <c r="G650" s="77">
        <v>0</v>
      </c>
      <c r="H650" s="77">
        <v>0</v>
      </c>
      <c r="I650" s="77">
        <v>0</v>
      </c>
      <c r="J650" s="77">
        <v>0</v>
      </c>
      <c r="K650" s="77">
        <v>0</v>
      </c>
      <c r="L650" s="78">
        <v>0</v>
      </c>
      <c r="M650" s="79">
        <v>0</v>
      </c>
    </row>
    <row r="651" spans="1:13" ht="15.75" customHeight="1">
      <c r="A651" s="74">
        <v>120</v>
      </c>
      <c r="B651" s="75" t="s">
        <v>32</v>
      </c>
      <c r="C651" s="76">
        <v>2004</v>
      </c>
      <c r="D651" s="77">
        <v>0</v>
      </c>
      <c r="E651" s="77">
        <v>0</v>
      </c>
      <c r="F651" s="77">
        <v>0</v>
      </c>
      <c r="G651" s="77">
        <v>0</v>
      </c>
      <c r="H651" s="77">
        <v>-1480</v>
      </c>
      <c r="I651" s="77">
        <v>0</v>
      </c>
      <c r="J651" s="77">
        <v>0</v>
      </c>
      <c r="K651" s="77">
        <v>0</v>
      </c>
      <c r="L651" s="78">
        <v>0</v>
      </c>
      <c r="M651" s="79">
        <v>0</v>
      </c>
    </row>
    <row r="652" spans="1:13" ht="15.75" customHeight="1">
      <c r="A652" s="74">
        <v>69</v>
      </c>
      <c r="B652" s="75" t="s">
        <v>73</v>
      </c>
      <c r="C652" s="76">
        <v>2004</v>
      </c>
      <c r="D652" s="77">
        <v>0</v>
      </c>
      <c r="E652" s="77">
        <v>0</v>
      </c>
      <c r="F652" s="77">
        <v>0</v>
      </c>
      <c r="G652" s="77">
        <v>0</v>
      </c>
      <c r="H652" s="77">
        <v>-3200</v>
      </c>
      <c r="I652" s="77">
        <v>0</v>
      </c>
      <c r="J652" s="77">
        <v>0</v>
      </c>
      <c r="K652" s="77">
        <v>0</v>
      </c>
      <c r="L652" s="78">
        <v>0</v>
      </c>
      <c r="M652" s="79">
        <v>0</v>
      </c>
    </row>
    <row r="653" spans="1:13" ht="15.75" customHeight="1">
      <c r="A653" s="74">
        <v>70</v>
      </c>
      <c r="B653" s="75" t="s">
        <v>168</v>
      </c>
      <c r="C653" s="76">
        <v>2004</v>
      </c>
      <c r="D653" s="77">
        <v>0</v>
      </c>
      <c r="E653" s="77">
        <v>0</v>
      </c>
      <c r="F653" s="77">
        <v>0</v>
      </c>
      <c r="G653" s="77">
        <v>0</v>
      </c>
      <c r="H653" s="77">
        <v>-1637</v>
      </c>
      <c r="I653" s="77">
        <v>0</v>
      </c>
      <c r="J653" s="77">
        <v>0</v>
      </c>
      <c r="K653" s="77">
        <v>0</v>
      </c>
      <c r="L653" s="78">
        <v>-4</v>
      </c>
      <c r="M653" s="79">
        <v>0</v>
      </c>
    </row>
    <row r="654" spans="1:13" ht="15.75" customHeight="1">
      <c r="A654" s="74">
        <v>251</v>
      </c>
      <c r="B654" s="75" t="s">
        <v>33</v>
      </c>
      <c r="C654" s="76">
        <v>2004</v>
      </c>
      <c r="D654" s="77">
        <v>0</v>
      </c>
      <c r="E654" s="77">
        <v>0</v>
      </c>
      <c r="F654" s="77">
        <v>0</v>
      </c>
      <c r="G654" s="77">
        <v>0</v>
      </c>
      <c r="H654" s="77">
        <v>0</v>
      </c>
      <c r="I654" s="77">
        <v>0</v>
      </c>
      <c r="J654" s="77">
        <v>0</v>
      </c>
      <c r="K654" s="77">
        <v>0</v>
      </c>
      <c r="L654" s="78">
        <v>0</v>
      </c>
      <c r="M654" s="79">
        <v>0</v>
      </c>
    </row>
    <row r="655" spans="1:13" ht="15.75" customHeight="1">
      <c r="A655" s="74">
        <v>14</v>
      </c>
      <c r="B655" s="75" t="s">
        <v>136</v>
      </c>
      <c r="C655" s="76">
        <v>2004</v>
      </c>
      <c r="D655" s="77">
        <v>0</v>
      </c>
      <c r="E655" s="77">
        <v>0</v>
      </c>
      <c r="F655" s="77">
        <v>0</v>
      </c>
      <c r="G655" s="77">
        <v>0</v>
      </c>
      <c r="H655" s="77">
        <v>0</v>
      </c>
      <c r="I655" s="77">
        <v>0</v>
      </c>
      <c r="J655" s="77">
        <v>0</v>
      </c>
      <c r="K655" s="77">
        <v>0</v>
      </c>
      <c r="L655" s="78">
        <v>0</v>
      </c>
      <c r="M655" s="79">
        <v>0</v>
      </c>
    </row>
    <row r="656" spans="1:13" ht="15.75" customHeight="1">
      <c r="A656" s="74">
        <v>121</v>
      </c>
      <c r="B656" s="75" t="s">
        <v>63</v>
      </c>
      <c r="C656" s="76">
        <v>2004</v>
      </c>
      <c r="D656" s="77">
        <v>0</v>
      </c>
      <c r="E656" s="77">
        <v>0</v>
      </c>
      <c r="F656" s="77">
        <v>0</v>
      </c>
      <c r="G656" s="77">
        <v>0</v>
      </c>
      <c r="H656" s="77">
        <v>-2083.8000000000002</v>
      </c>
      <c r="I656" s="77">
        <v>0</v>
      </c>
      <c r="J656" s="77">
        <v>0</v>
      </c>
      <c r="K656" s="77">
        <v>0</v>
      </c>
      <c r="L656" s="78">
        <v>0</v>
      </c>
      <c r="M656" s="79">
        <v>0</v>
      </c>
    </row>
    <row r="657" spans="1:13" ht="15.75" customHeight="1">
      <c r="A657" s="74">
        <v>229</v>
      </c>
      <c r="B657" s="75" t="s">
        <v>101</v>
      </c>
      <c r="C657" s="76">
        <v>2004</v>
      </c>
      <c r="D657" s="77">
        <v>0</v>
      </c>
      <c r="E657" s="77">
        <v>0</v>
      </c>
      <c r="F657" s="77">
        <v>0</v>
      </c>
      <c r="G657" s="77">
        <v>0</v>
      </c>
      <c r="H657" s="77">
        <v>-5278</v>
      </c>
      <c r="I657" s="77">
        <v>0</v>
      </c>
      <c r="J657" s="77">
        <v>0</v>
      </c>
      <c r="K657" s="77">
        <v>0</v>
      </c>
      <c r="L657" s="78">
        <v>0</v>
      </c>
      <c r="M657" s="79">
        <v>0</v>
      </c>
    </row>
    <row r="658" spans="1:13" ht="15.75" customHeight="1">
      <c r="A658" s="74">
        <v>181</v>
      </c>
      <c r="B658" s="75" t="s">
        <v>102</v>
      </c>
      <c r="C658" s="76">
        <v>2004</v>
      </c>
      <c r="D658" s="77">
        <v>0</v>
      </c>
      <c r="E658" s="77">
        <v>0</v>
      </c>
      <c r="F658" s="77">
        <v>0</v>
      </c>
      <c r="G658" s="77">
        <v>0</v>
      </c>
      <c r="H658" s="77">
        <v>0</v>
      </c>
      <c r="I658" s="77">
        <v>0</v>
      </c>
      <c r="J658" s="77">
        <v>0</v>
      </c>
      <c r="K658" s="77">
        <v>0</v>
      </c>
      <c r="L658" s="78">
        <v>0</v>
      </c>
      <c r="M658" s="79">
        <v>0</v>
      </c>
    </row>
    <row r="659" spans="1:13" ht="15.75" customHeight="1">
      <c r="A659" s="74">
        <v>182</v>
      </c>
      <c r="B659" s="75" t="s">
        <v>150</v>
      </c>
      <c r="C659" s="76">
        <v>2004</v>
      </c>
      <c r="D659" s="77">
        <v>0</v>
      </c>
      <c r="E659" s="77">
        <v>0</v>
      </c>
      <c r="F659" s="77">
        <v>0</v>
      </c>
      <c r="G659" s="77">
        <v>0</v>
      </c>
      <c r="H659" s="77">
        <v>0</v>
      </c>
      <c r="I659" s="77">
        <v>0</v>
      </c>
      <c r="J659" s="77">
        <v>0</v>
      </c>
      <c r="K659" s="77">
        <v>0</v>
      </c>
      <c r="L659" s="78">
        <v>-1</v>
      </c>
      <c r="M659" s="79">
        <v>0</v>
      </c>
    </row>
    <row r="660" spans="1:13" ht="15.75" customHeight="1">
      <c r="A660" s="74">
        <v>230</v>
      </c>
      <c r="B660" s="75" t="s">
        <v>34</v>
      </c>
      <c r="C660" s="76">
        <v>2004</v>
      </c>
      <c r="D660" s="77">
        <v>0</v>
      </c>
      <c r="E660" s="77">
        <v>0</v>
      </c>
      <c r="F660" s="77">
        <v>0</v>
      </c>
      <c r="G660" s="77">
        <v>0</v>
      </c>
      <c r="H660" s="77">
        <v>-6336</v>
      </c>
      <c r="I660" s="77">
        <v>0</v>
      </c>
      <c r="J660" s="77">
        <v>0</v>
      </c>
      <c r="K660" s="77">
        <v>0</v>
      </c>
      <c r="L660" s="78">
        <v>0</v>
      </c>
      <c r="M660" s="79">
        <v>0</v>
      </c>
    </row>
    <row r="661" spans="1:13" ht="15.75" customHeight="1">
      <c r="A661" s="74">
        <v>161</v>
      </c>
      <c r="B661" s="75" t="s">
        <v>38</v>
      </c>
      <c r="C661" s="76">
        <v>2004</v>
      </c>
      <c r="D661" s="77">
        <v>0</v>
      </c>
      <c r="E661" s="77">
        <v>0</v>
      </c>
      <c r="F661" s="77">
        <v>0</v>
      </c>
      <c r="G661" s="77">
        <v>0</v>
      </c>
      <c r="H661" s="77">
        <v>0</v>
      </c>
      <c r="I661" s="77">
        <v>0</v>
      </c>
      <c r="J661" s="77">
        <v>0</v>
      </c>
      <c r="K661" s="77">
        <v>0</v>
      </c>
      <c r="L661" s="78">
        <v>0</v>
      </c>
      <c r="M661" s="79">
        <v>0</v>
      </c>
    </row>
    <row r="662" spans="1:13" ht="15.75" customHeight="1">
      <c r="A662" s="74">
        <v>261</v>
      </c>
      <c r="B662" s="75" t="s">
        <v>35</v>
      </c>
      <c r="C662" s="76">
        <v>2004</v>
      </c>
      <c r="D662" s="77">
        <v>-467300</v>
      </c>
      <c r="E662" s="77">
        <v>0</v>
      </c>
      <c r="F662" s="77">
        <v>0</v>
      </c>
      <c r="G662" s="77">
        <v>0</v>
      </c>
      <c r="H662" s="77">
        <v>-10474</v>
      </c>
      <c r="I662" s="77">
        <v>0</v>
      </c>
      <c r="J662" s="77">
        <v>0</v>
      </c>
      <c r="K662" s="77">
        <v>0</v>
      </c>
      <c r="L662" s="78">
        <v>0</v>
      </c>
      <c r="M662" s="79">
        <v>0</v>
      </c>
    </row>
    <row r="663" spans="1:13" ht="15.75" customHeight="1">
      <c r="A663" s="74"/>
      <c r="B663" s="75"/>
      <c r="C663" s="76"/>
      <c r="D663" s="77"/>
      <c r="E663" s="77"/>
      <c r="F663" s="77"/>
      <c r="G663" s="77"/>
      <c r="H663" s="77"/>
      <c r="I663" s="77"/>
      <c r="J663" s="77"/>
      <c r="K663" s="77"/>
      <c r="L663" s="78"/>
      <c r="M663" s="79"/>
    </row>
    <row r="664" spans="1:13" ht="15.75" customHeight="1">
      <c r="A664" s="74"/>
      <c r="B664" s="75" t="s">
        <v>279</v>
      </c>
      <c r="C664" s="76"/>
      <c r="D664" s="77">
        <v>-467300</v>
      </c>
      <c r="E664" s="77">
        <v>0</v>
      </c>
      <c r="F664" s="77">
        <v>0</v>
      </c>
      <c r="G664" s="77">
        <v>0</v>
      </c>
      <c r="H664" s="77">
        <v>-104609.5</v>
      </c>
      <c r="I664" s="77">
        <v>0</v>
      </c>
      <c r="J664" s="77">
        <v>0</v>
      </c>
      <c r="K664" s="77">
        <v>0</v>
      </c>
      <c r="L664" s="78">
        <v>-11</v>
      </c>
      <c r="M664" s="79">
        <v>-1</v>
      </c>
    </row>
    <row r="665" spans="1:13" ht="15.75" customHeight="1">
      <c r="A665" s="74"/>
      <c r="B665" s="75"/>
      <c r="C665" s="76"/>
      <c r="D665" s="77"/>
      <c r="E665" s="77"/>
      <c r="F665" s="77"/>
      <c r="G665" s="77"/>
      <c r="H665" s="77"/>
      <c r="I665" s="77"/>
      <c r="J665" s="77"/>
      <c r="K665" s="77"/>
      <c r="L665" s="78"/>
      <c r="M665" s="79"/>
    </row>
    <row r="666" spans="1:13" ht="15.75" customHeight="1">
      <c r="A666" s="74"/>
      <c r="B666" s="75" t="s">
        <v>280</v>
      </c>
      <c r="C666" s="76"/>
      <c r="D666" s="77"/>
      <c r="E666" s="77"/>
      <c r="F666" s="77"/>
      <c r="G666" s="77" t="s">
        <v>284</v>
      </c>
      <c r="H666" s="77">
        <v>-104609.5</v>
      </c>
      <c r="I666" s="77">
        <v>0</v>
      </c>
      <c r="J666" s="77">
        <v>0</v>
      </c>
      <c r="K666" s="77">
        <v>0</v>
      </c>
      <c r="L666" s="78"/>
      <c r="M666" s="79"/>
    </row>
    <row r="667" spans="1:13" ht="15.75" customHeight="1">
      <c r="A667" s="74">
        <v>131</v>
      </c>
      <c r="B667" s="75" t="s">
        <v>25</v>
      </c>
      <c r="C667" s="76">
        <v>2005</v>
      </c>
      <c r="D667" s="77">
        <v>0</v>
      </c>
      <c r="E667" s="77">
        <v>0</v>
      </c>
      <c r="F667" s="77">
        <v>0</v>
      </c>
      <c r="G667" s="77">
        <v>0</v>
      </c>
      <c r="H667" s="77">
        <v>-220</v>
      </c>
      <c r="I667" s="77">
        <v>0</v>
      </c>
      <c r="J667" s="77">
        <v>0</v>
      </c>
      <c r="K667" s="77">
        <v>0</v>
      </c>
      <c r="L667" s="78">
        <v>0</v>
      </c>
      <c r="M667" s="79">
        <v>0</v>
      </c>
    </row>
    <row r="668" spans="1:13" ht="15.75" customHeight="1">
      <c r="A668" s="74">
        <v>2</v>
      </c>
      <c r="B668" s="75" t="s">
        <v>113</v>
      </c>
      <c r="C668" s="76">
        <v>2005</v>
      </c>
      <c r="D668" s="77">
        <v>0</v>
      </c>
      <c r="E668" s="77">
        <v>0</v>
      </c>
      <c r="F668" s="77">
        <v>0</v>
      </c>
      <c r="G668" s="77">
        <v>0</v>
      </c>
      <c r="H668" s="77">
        <v>0</v>
      </c>
      <c r="I668" s="77">
        <v>0</v>
      </c>
      <c r="J668" s="77">
        <v>0</v>
      </c>
      <c r="K668" s="77">
        <v>0</v>
      </c>
      <c r="L668" s="78">
        <v>0</v>
      </c>
      <c r="M668" s="79">
        <v>0</v>
      </c>
    </row>
    <row r="669" spans="1:13" ht="15.75" customHeight="1">
      <c r="A669" s="74">
        <v>211</v>
      </c>
      <c r="B669" s="75" t="s">
        <v>183</v>
      </c>
      <c r="C669" s="76">
        <v>2005</v>
      </c>
      <c r="D669" s="77">
        <v>0</v>
      </c>
      <c r="E669" s="77">
        <v>0</v>
      </c>
      <c r="F669" s="77">
        <v>0</v>
      </c>
      <c r="G669" s="77">
        <v>0</v>
      </c>
      <c r="H669" s="77">
        <v>0</v>
      </c>
      <c r="I669" s="77">
        <v>0</v>
      </c>
      <c r="J669" s="77">
        <v>0</v>
      </c>
      <c r="K669" s="77">
        <v>0</v>
      </c>
      <c r="L669" s="78">
        <v>0</v>
      </c>
      <c r="M669" s="79">
        <v>0</v>
      </c>
    </row>
    <row r="670" spans="1:13" ht="15.75" customHeight="1">
      <c r="A670" s="74">
        <v>51</v>
      </c>
      <c r="B670" s="75" t="s">
        <v>64</v>
      </c>
      <c r="C670" s="76">
        <v>2005</v>
      </c>
      <c r="D670" s="77">
        <v>0</v>
      </c>
      <c r="E670" s="77">
        <v>0</v>
      </c>
      <c r="F670" s="77">
        <v>0</v>
      </c>
      <c r="G670" s="77">
        <v>0</v>
      </c>
      <c r="H670" s="77">
        <v>0</v>
      </c>
      <c r="I670" s="77">
        <v>0</v>
      </c>
      <c r="J670" s="77">
        <v>0</v>
      </c>
      <c r="K670" s="77">
        <v>0</v>
      </c>
      <c r="L670" s="78">
        <v>0</v>
      </c>
      <c r="M670" s="79">
        <v>0</v>
      </c>
    </row>
    <row r="671" spans="1:13" ht="15.75" customHeight="1">
      <c r="A671" s="74">
        <v>52</v>
      </c>
      <c r="B671" s="75" t="s">
        <v>83</v>
      </c>
      <c r="C671" s="76">
        <v>2005</v>
      </c>
      <c r="D671" s="77">
        <v>0</v>
      </c>
      <c r="E671" s="77">
        <v>0</v>
      </c>
      <c r="F671" s="77">
        <v>0</v>
      </c>
      <c r="G671" s="77">
        <v>0</v>
      </c>
      <c r="H671" s="77">
        <v>0</v>
      </c>
      <c r="I671" s="77">
        <v>0</v>
      </c>
      <c r="J671" s="77">
        <v>0</v>
      </c>
      <c r="K671" s="77">
        <v>0</v>
      </c>
      <c r="L671" s="78">
        <v>0</v>
      </c>
      <c r="M671" s="79">
        <v>0</v>
      </c>
    </row>
    <row r="672" spans="1:13" ht="15.75" customHeight="1">
      <c r="A672" s="74">
        <v>171</v>
      </c>
      <c r="B672" s="75" t="s">
        <v>65</v>
      </c>
      <c r="C672" s="76">
        <v>2005</v>
      </c>
      <c r="D672" s="77">
        <v>0</v>
      </c>
      <c r="E672" s="77">
        <v>0</v>
      </c>
      <c r="F672" s="77">
        <v>0</v>
      </c>
      <c r="G672" s="77">
        <v>0</v>
      </c>
      <c r="H672" s="77">
        <v>0</v>
      </c>
      <c r="I672" s="77">
        <v>0</v>
      </c>
      <c r="J672" s="77">
        <v>0</v>
      </c>
      <c r="K672" s="77">
        <v>0</v>
      </c>
      <c r="L672" s="78">
        <v>1</v>
      </c>
      <c r="M672" s="79">
        <v>0</v>
      </c>
    </row>
    <row r="673" spans="1:13" ht="15.75" customHeight="1">
      <c r="A673" s="74">
        <v>212</v>
      </c>
      <c r="B673" s="75" t="s">
        <v>145</v>
      </c>
      <c r="C673" s="76">
        <v>2005</v>
      </c>
      <c r="D673" s="77">
        <v>0</v>
      </c>
      <c r="E673" s="77">
        <v>0</v>
      </c>
      <c r="F673" s="77">
        <v>0</v>
      </c>
      <c r="G673" s="77">
        <v>0</v>
      </c>
      <c r="H673" s="77">
        <v>0</v>
      </c>
      <c r="I673" s="77">
        <v>0</v>
      </c>
      <c r="J673" s="77">
        <v>0</v>
      </c>
      <c r="K673" s="77">
        <v>0</v>
      </c>
      <c r="L673" s="78">
        <v>-1</v>
      </c>
      <c r="M673" s="79">
        <v>0</v>
      </c>
    </row>
    <row r="674" spans="1:13" ht="15.75" customHeight="1">
      <c r="A674" s="74">
        <v>242</v>
      </c>
      <c r="B674" s="75" t="s">
        <v>84</v>
      </c>
      <c r="C674" s="76">
        <v>2005</v>
      </c>
      <c r="D674" s="77">
        <v>0</v>
      </c>
      <c r="E674" s="77">
        <v>0</v>
      </c>
      <c r="F674" s="77">
        <v>0</v>
      </c>
      <c r="G674" s="77">
        <v>0</v>
      </c>
      <c r="H674" s="77">
        <v>0</v>
      </c>
      <c r="I674" s="77">
        <v>0</v>
      </c>
      <c r="J674" s="77">
        <v>0</v>
      </c>
      <c r="K674" s="77">
        <v>0</v>
      </c>
      <c r="L674" s="78">
        <v>0</v>
      </c>
      <c r="M674" s="79">
        <v>0</v>
      </c>
    </row>
    <row r="675" spans="1:13" ht="15.75" customHeight="1">
      <c r="A675" s="74">
        <v>3</v>
      </c>
      <c r="B675" s="75" t="s">
        <v>51</v>
      </c>
      <c r="C675" s="76">
        <v>2005</v>
      </c>
      <c r="D675" s="77">
        <v>0</v>
      </c>
      <c r="E675" s="77">
        <v>0</v>
      </c>
      <c r="F675" s="77">
        <v>0</v>
      </c>
      <c r="G675" s="77">
        <v>0</v>
      </c>
      <c r="H675" s="77">
        <v>-6837</v>
      </c>
      <c r="I675" s="77">
        <v>0</v>
      </c>
      <c r="J675" s="77">
        <v>0</v>
      </c>
      <c r="K675" s="77">
        <v>0</v>
      </c>
      <c r="L675" s="78">
        <v>0</v>
      </c>
      <c r="M675" s="79">
        <v>0</v>
      </c>
    </row>
    <row r="676" spans="1:13" ht="15.75" customHeight="1">
      <c r="A676" s="74">
        <v>112</v>
      </c>
      <c r="B676" s="75" t="s">
        <v>114</v>
      </c>
      <c r="C676" s="76">
        <v>2005</v>
      </c>
      <c r="D676" s="77">
        <v>0</v>
      </c>
      <c r="E676" s="77">
        <v>0</v>
      </c>
      <c r="F676" s="77">
        <v>0</v>
      </c>
      <c r="G676" s="77">
        <v>0</v>
      </c>
      <c r="H676" s="77">
        <v>-1400</v>
      </c>
      <c r="I676" s="77">
        <v>0</v>
      </c>
      <c r="J676" s="77">
        <v>0</v>
      </c>
      <c r="K676" s="77">
        <v>0</v>
      </c>
      <c r="L676" s="78">
        <v>0</v>
      </c>
      <c r="M676" s="79">
        <v>0</v>
      </c>
    </row>
    <row r="677" spans="1:13" ht="15.75" customHeight="1">
      <c r="A677" s="74">
        <v>53</v>
      </c>
      <c r="B677" s="75" t="s">
        <v>86</v>
      </c>
      <c r="C677" s="76">
        <v>2005</v>
      </c>
      <c r="D677" s="77">
        <v>0</v>
      </c>
      <c r="E677" s="77">
        <v>0</v>
      </c>
      <c r="F677" s="77">
        <v>0</v>
      </c>
      <c r="G677" s="77">
        <v>0</v>
      </c>
      <c r="H677" s="77">
        <v>-2012</v>
      </c>
      <c r="I677" s="77">
        <v>0</v>
      </c>
      <c r="J677" s="77">
        <v>0</v>
      </c>
      <c r="K677" s="77">
        <v>0</v>
      </c>
      <c r="L677" s="78">
        <v>2</v>
      </c>
      <c r="M677" s="79">
        <v>0</v>
      </c>
    </row>
    <row r="678" spans="1:13" ht="15.75" customHeight="1">
      <c r="A678" s="74">
        <v>84</v>
      </c>
      <c r="B678" s="75" t="s">
        <v>26</v>
      </c>
      <c r="C678" s="76">
        <v>2005</v>
      </c>
      <c r="D678" s="77">
        <v>0</v>
      </c>
      <c r="E678" s="77">
        <v>0</v>
      </c>
      <c r="F678" s="77">
        <v>0</v>
      </c>
      <c r="G678" s="77">
        <v>0</v>
      </c>
      <c r="H678" s="77">
        <v>0</v>
      </c>
      <c r="I678" s="77">
        <v>0</v>
      </c>
      <c r="J678" s="77">
        <v>0</v>
      </c>
      <c r="K678" s="77">
        <v>0</v>
      </c>
      <c r="L678" s="78">
        <v>0</v>
      </c>
      <c r="M678" s="79">
        <v>0</v>
      </c>
    </row>
    <row r="679" spans="1:13" ht="15.75" customHeight="1">
      <c r="A679" s="74">
        <v>85</v>
      </c>
      <c r="B679" s="75" t="s">
        <v>52</v>
      </c>
      <c r="C679" s="76">
        <v>2005</v>
      </c>
      <c r="D679" s="77">
        <v>0</v>
      </c>
      <c r="E679" s="77">
        <v>0</v>
      </c>
      <c r="F679" s="77">
        <v>0</v>
      </c>
      <c r="G679" s="77">
        <v>0</v>
      </c>
      <c r="H679" s="77">
        <v>-800</v>
      </c>
      <c r="I679" s="77">
        <v>0</v>
      </c>
      <c r="J679" s="77">
        <v>0</v>
      </c>
      <c r="K679" s="77">
        <v>0</v>
      </c>
      <c r="L679" s="78">
        <v>0</v>
      </c>
      <c r="M679" s="79">
        <v>0</v>
      </c>
    </row>
    <row r="680" spans="1:13" ht="15.75" customHeight="1">
      <c r="A680" s="74">
        <v>86</v>
      </c>
      <c r="B680" s="75" t="s">
        <v>108</v>
      </c>
      <c r="C680" s="76">
        <v>2005</v>
      </c>
      <c r="D680" s="77">
        <v>0</v>
      </c>
      <c r="E680" s="77">
        <v>0</v>
      </c>
      <c r="F680" s="77">
        <v>0</v>
      </c>
      <c r="G680" s="77">
        <v>0</v>
      </c>
      <c r="H680" s="77">
        <v>-428</v>
      </c>
      <c r="I680" s="77">
        <v>0</v>
      </c>
      <c r="J680" s="77">
        <v>0</v>
      </c>
      <c r="K680" s="77">
        <v>0</v>
      </c>
      <c r="L680" s="78">
        <v>0</v>
      </c>
      <c r="M680" s="79">
        <v>0</v>
      </c>
    </row>
    <row r="681" spans="1:13" ht="15.75" customHeight="1">
      <c r="A681" s="74">
        <v>243</v>
      </c>
      <c r="B681" s="75" t="s">
        <v>137</v>
      </c>
      <c r="C681" s="76">
        <v>2005</v>
      </c>
      <c r="D681" s="77">
        <v>0</v>
      </c>
      <c r="E681" s="77">
        <v>0</v>
      </c>
      <c r="F681" s="77">
        <v>0</v>
      </c>
      <c r="G681" s="77">
        <v>0</v>
      </c>
      <c r="H681" s="77">
        <v>0</v>
      </c>
      <c r="I681" s="77">
        <v>0</v>
      </c>
      <c r="J681" s="77">
        <v>0</v>
      </c>
      <c r="K681" s="77">
        <v>0</v>
      </c>
      <c r="L681" s="78">
        <v>0</v>
      </c>
      <c r="M681" s="79">
        <v>0</v>
      </c>
    </row>
    <row r="682" spans="1:13" ht="15.75" customHeight="1">
      <c r="A682" s="74">
        <v>54</v>
      </c>
      <c r="B682" s="75" t="s">
        <v>109</v>
      </c>
      <c r="C682" s="76">
        <v>2005</v>
      </c>
      <c r="D682" s="77">
        <v>0</v>
      </c>
      <c r="E682" s="77">
        <v>0</v>
      </c>
      <c r="F682" s="77">
        <v>0</v>
      </c>
      <c r="G682" s="77">
        <v>0</v>
      </c>
      <c r="H682" s="77">
        <v>-4380</v>
      </c>
      <c r="I682" s="77">
        <v>0</v>
      </c>
      <c r="J682" s="77">
        <v>0</v>
      </c>
      <c r="K682" s="77">
        <v>0</v>
      </c>
      <c r="L682" s="78">
        <v>0</v>
      </c>
      <c r="M682" s="79">
        <v>0</v>
      </c>
    </row>
    <row r="683" spans="1:13" ht="15.75" customHeight="1">
      <c r="A683" s="74">
        <v>191</v>
      </c>
      <c r="B683" s="75" t="s">
        <v>66</v>
      </c>
      <c r="C683" s="76">
        <v>2005</v>
      </c>
      <c r="D683" s="77">
        <v>0</v>
      </c>
      <c r="E683" s="77">
        <v>0</v>
      </c>
      <c r="F683" s="77">
        <v>0</v>
      </c>
      <c r="G683" s="77">
        <v>0</v>
      </c>
      <c r="H683" s="77">
        <v>0</v>
      </c>
      <c r="I683" s="77">
        <v>0</v>
      </c>
      <c r="J683" s="77">
        <v>0</v>
      </c>
      <c r="K683" s="77">
        <v>0</v>
      </c>
      <c r="L683" s="78">
        <v>0</v>
      </c>
      <c r="M683" s="79">
        <v>0</v>
      </c>
    </row>
    <row r="684" spans="1:13" ht="15.75" customHeight="1">
      <c r="A684" s="74">
        <v>113</v>
      </c>
      <c r="B684" s="75" t="s">
        <v>39</v>
      </c>
      <c r="C684" s="76">
        <v>2005</v>
      </c>
      <c r="D684" s="77">
        <v>0</v>
      </c>
      <c r="E684" s="77">
        <v>0</v>
      </c>
      <c r="F684" s="77">
        <v>0</v>
      </c>
      <c r="G684" s="77">
        <v>0</v>
      </c>
      <c r="H684" s="77">
        <v>-340</v>
      </c>
      <c r="I684" s="77">
        <v>0</v>
      </c>
      <c r="J684" s="77">
        <v>0</v>
      </c>
      <c r="K684" s="77">
        <v>0</v>
      </c>
      <c r="L684" s="78">
        <v>0</v>
      </c>
      <c r="M684" s="79">
        <v>0</v>
      </c>
    </row>
    <row r="685" spans="1:13" ht="15.75" customHeight="1">
      <c r="A685" s="74">
        <v>192</v>
      </c>
      <c r="B685" s="75" t="s">
        <v>40</v>
      </c>
      <c r="C685" s="76">
        <v>2005</v>
      </c>
      <c r="D685" s="77">
        <v>0</v>
      </c>
      <c r="E685" s="77">
        <v>0</v>
      </c>
      <c r="F685" s="77">
        <v>0</v>
      </c>
      <c r="G685" s="77">
        <v>0</v>
      </c>
      <c r="H685" s="77">
        <v>0</v>
      </c>
      <c r="I685" s="77">
        <v>0</v>
      </c>
      <c r="J685" s="77">
        <v>0</v>
      </c>
      <c r="K685" s="77">
        <v>0</v>
      </c>
      <c r="L685" s="78">
        <v>0</v>
      </c>
      <c r="M685" s="79">
        <v>0</v>
      </c>
    </row>
    <row r="686" spans="1:13" ht="15.75" customHeight="1">
      <c r="A686" s="74">
        <v>217</v>
      </c>
      <c r="B686" s="75" t="s">
        <v>74</v>
      </c>
      <c r="C686" s="76">
        <v>2005</v>
      </c>
      <c r="D686" s="77">
        <v>0</v>
      </c>
      <c r="E686" s="77">
        <v>0</v>
      </c>
      <c r="F686" s="77">
        <v>0</v>
      </c>
      <c r="G686" s="77">
        <v>0</v>
      </c>
      <c r="H686" s="77">
        <v>0</v>
      </c>
      <c r="I686" s="77">
        <v>0</v>
      </c>
      <c r="J686" s="77">
        <v>0</v>
      </c>
      <c r="K686" s="77">
        <v>0</v>
      </c>
      <c r="L686" s="78">
        <v>0</v>
      </c>
      <c r="M686" s="79">
        <v>0</v>
      </c>
    </row>
    <row r="687" spans="1:13" ht="15.75" customHeight="1">
      <c r="A687" s="74">
        <v>56</v>
      </c>
      <c r="B687" s="75" t="s">
        <v>128</v>
      </c>
      <c r="C687" s="76">
        <v>2005</v>
      </c>
      <c r="D687" s="77">
        <v>0</v>
      </c>
      <c r="E687" s="77">
        <v>0</v>
      </c>
      <c r="F687" s="77">
        <v>0</v>
      </c>
      <c r="G687" s="77">
        <v>0</v>
      </c>
      <c r="H687" s="77">
        <v>0</v>
      </c>
      <c r="I687" s="77">
        <v>0</v>
      </c>
      <c r="J687" s="77">
        <v>0</v>
      </c>
      <c r="K687" s="77">
        <v>0</v>
      </c>
      <c r="L687" s="78">
        <v>0</v>
      </c>
      <c r="M687" s="79">
        <v>0</v>
      </c>
    </row>
    <row r="688" spans="1:13" ht="15.75" customHeight="1">
      <c r="A688" s="74">
        <v>151</v>
      </c>
      <c r="B688" s="75" t="s">
        <v>123</v>
      </c>
      <c r="C688" s="76">
        <v>2005</v>
      </c>
      <c r="D688" s="77">
        <v>0</v>
      </c>
      <c r="E688" s="77">
        <v>0</v>
      </c>
      <c r="F688" s="77">
        <v>0</v>
      </c>
      <c r="G688" s="77">
        <v>0</v>
      </c>
      <c r="H688" s="77">
        <v>0</v>
      </c>
      <c r="I688" s="77">
        <v>0</v>
      </c>
      <c r="J688" s="77">
        <v>0</v>
      </c>
      <c r="K688" s="77">
        <v>0</v>
      </c>
      <c r="L688" s="78">
        <v>0</v>
      </c>
      <c r="M688" s="79">
        <v>0</v>
      </c>
    </row>
    <row r="689" spans="1:13" ht="15.75" customHeight="1">
      <c r="A689" s="74">
        <v>193</v>
      </c>
      <c r="B689" s="75" t="s">
        <v>27</v>
      </c>
      <c r="C689" s="76">
        <v>2005</v>
      </c>
      <c r="D689" s="77">
        <v>0</v>
      </c>
      <c r="E689" s="77">
        <v>0</v>
      </c>
      <c r="F689" s="77">
        <v>0</v>
      </c>
      <c r="G689" s="77">
        <v>0</v>
      </c>
      <c r="H689" s="77">
        <v>0</v>
      </c>
      <c r="I689" s="77">
        <v>0</v>
      </c>
      <c r="J689" s="77">
        <v>0</v>
      </c>
      <c r="K689" s="77">
        <v>0</v>
      </c>
      <c r="L689" s="78">
        <v>0</v>
      </c>
      <c r="M689" s="79">
        <v>0</v>
      </c>
    </row>
    <row r="690" spans="1:13" ht="15.75" customHeight="1">
      <c r="A690" s="74">
        <v>172</v>
      </c>
      <c r="B690" s="75" t="s">
        <v>129</v>
      </c>
      <c r="C690" s="76">
        <v>2005</v>
      </c>
      <c r="D690" s="77">
        <v>0</v>
      </c>
      <c r="E690" s="77">
        <v>0</v>
      </c>
      <c r="F690" s="77">
        <v>0</v>
      </c>
      <c r="G690" s="77">
        <v>0</v>
      </c>
      <c r="H690" s="77">
        <v>-1794</v>
      </c>
      <c r="I690" s="77">
        <v>0</v>
      </c>
      <c r="J690" s="77">
        <v>0</v>
      </c>
      <c r="K690" s="77">
        <v>0</v>
      </c>
      <c r="L690" s="78">
        <v>0</v>
      </c>
      <c r="M690" s="79">
        <v>0</v>
      </c>
    </row>
    <row r="691" spans="1:13" ht="15.75" customHeight="1">
      <c r="A691" s="74">
        <v>27</v>
      </c>
      <c r="B691" s="75" t="s">
        <v>67</v>
      </c>
      <c r="C691" s="76">
        <v>2005</v>
      </c>
      <c r="D691" s="77">
        <v>0</v>
      </c>
      <c r="E691" s="77">
        <v>0</v>
      </c>
      <c r="F691" s="77">
        <v>0</v>
      </c>
      <c r="G691" s="77">
        <v>0</v>
      </c>
      <c r="H691" s="77">
        <v>0</v>
      </c>
      <c r="I691" s="77">
        <v>0</v>
      </c>
      <c r="J691" s="77">
        <v>0</v>
      </c>
      <c r="K691" s="77">
        <v>0</v>
      </c>
      <c r="L691" s="78">
        <v>0</v>
      </c>
      <c r="M691" s="79">
        <v>0</v>
      </c>
    </row>
    <row r="692" spans="1:13" ht="15.75" customHeight="1">
      <c r="A692" s="74">
        <v>244</v>
      </c>
      <c r="B692" s="75" t="s">
        <v>53</v>
      </c>
      <c r="C692" s="76">
        <v>2005</v>
      </c>
      <c r="D692" s="77">
        <v>0</v>
      </c>
      <c r="E692" s="77">
        <v>0</v>
      </c>
      <c r="F692" s="77">
        <v>0</v>
      </c>
      <c r="G692" s="77">
        <v>0</v>
      </c>
      <c r="H692" s="77">
        <v>-602</v>
      </c>
      <c r="I692" s="77">
        <v>0</v>
      </c>
      <c r="J692" s="77">
        <v>0</v>
      </c>
      <c r="K692" s="77">
        <v>0</v>
      </c>
      <c r="L692" s="78">
        <v>0</v>
      </c>
      <c r="M692" s="79">
        <v>0</v>
      </c>
    </row>
    <row r="693" spans="1:13" ht="15.75" customHeight="1">
      <c r="A693" s="74">
        <v>115</v>
      </c>
      <c r="B693" s="75" t="s">
        <v>89</v>
      </c>
      <c r="C693" s="76">
        <v>2005</v>
      </c>
      <c r="D693" s="77">
        <v>0</v>
      </c>
      <c r="E693" s="77">
        <v>0</v>
      </c>
      <c r="F693" s="77">
        <v>0</v>
      </c>
      <c r="G693" s="77">
        <v>0</v>
      </c>
      <c r="H693" s="77">
        <v>0</v>
      </c>
      <c r="I693" s="77">
        <v>0</v>
      </c>
      <c r="J693" s="77">
        <v>0</v>
      </c>
      <c r="K693" s="77">
        <v>0</v>
      </c>
      <c r="L693" s="78">
        <v>0</v>
      </c>
      <c r="M693" s="79">
        <v>0</v>
      </c>
    </row>
    <row r="694" spans="1:13" ht="15.75" customHeight="1">
      <c r="A694" s="74">
        <v>5</v>
      </c>
      <c r="B694" s="75" t="s">
        <v>75</v>
      </c>
      <c r="C694" s="76">
        <v>2005</v>
      </c>
      <c r="D694" s="77">
        <v>0</v>
      </c>
      <c r="E694" s="77">
        <v>0</v>
      </c>
      <c r="F694" s="77">
        <v>0</v>
      </c>
      <c r="G694" s="77">
        <v>0</v>
      </c>
      <c r="H694" s="77">
        <v>-1120</v>
      </c>
      <c r="I694" s="77">
        <v>0</v>
      </c>
      <c r="J694" s="77">
        <v>0</v>
      </c>
      <c r="K694" s="77">
        <v>0</v>
      </c>
      <c r="L694" s="78">
        <v>0</v>
      </c>
      <c r="M694" s="79">
        <v>0</v>
      </c>
    </row>
    <row r="695" spans="1:13" ht="15.75" customHeight="1">
      <c r="A695" s="74">
        <v>31</v>
      </c>
      <c r="B695" s="75" t="s">
        <v>111</v>
      </c>
      <c r="C695" s="76">
        <v>2005</v>
      </c>
      <c r="D695" s="77">
        <v>0</v>
      </c>
      <c r="E695" s="77">
        <v>0</v>
      </c>
      <c r="F695" s="77">
        <v>0</v>
      </c>
      <c r="G695" s="77">
        <v>0</v>
      </c>
      <c r="H695" s="77">
        <v>0</v>
      </c>
      <c r="I695" s="77">
        <v>0</v>
      </c>
      <c r="J695" s="77">
        <v>0</v>
      </c>
      <c r="K695" s="77">
        <v>0</v>
      </c>
      <c r="L695" s="78">
        <v>0</v>
      </c>
      <c r="M695" s="79">
        <v>0</v>
      </c>
    </row>
    <row r="696" spans="1:13" ht="15.75" customHeight="1">
      <c r="A696" s="74">
        <v>152</v>
      </c>
      <c r="B696" s="75" t="s">
        <v>54</v>
      </c>
      <c r="C696" s="76">
        <v>2005</v>
      </c>
      <c r="D696" s="77">
        <v>0</v>
      </c>
      <c r="E696" s="77">
        <v>0</v>
      </c>
      <c r="F696" s="77">
        <v>0</v>
      </c>
      <c r="G696" s="77">
        <v>0</v>
      </c>
      <c r="H696" s="77">
        <v>-4059</v>
      </c>
      <c r="I696" s="77">
        <v>0</v>
      </c>
      <c r="J696" s="77">
        <v>0</v>
      </c>
      <c r="K696" s="77">
        <v>0</v>
      </c>
      <c r="L696" s="78">
        <v>0</v>
      </c>
      <c r="M696" s="79">
        <v>0</v>
      </c>
    </row>
    <row r="697" spans="1:13" ht="15.75" customHeight="1">
      <c r="A697" s="74">
        <v>221</v>
      </c>
      <c r="B697" s="75" t="s">
        <v>41</v>
      </c>
      <c r="C697" s="76">
        <v>2005</v>
      </c>
      <c r="D697" s="77">
        <v>0</v>
      </c>
      <c r="E697" s="77">
        <v>0</v>
      </c>
      <c r="F697" s="77">
        <v>0</v>
      </c>
      <c r="G697" s="77">
        <v>0</v>
      </c>
      <c r="H697" s="77">
        <v>0</v>
      </c>
      <c r="I697" s="77">
        <v>0</v>
      </c>
      <c r="J697" s="77">
        <v>0</v>
      </c>
      <c r="K697" s="77">
        <v>0</v>
      </c>
      <c r="L697" s="78">
        <v>0</v>
      </c>
      <c r="M697" s="79">
        <v>0</v>
      </c>
    </row>
    <row r="698" spans="1:13" ht="15.75" customHeight="1">
      <c r="A698" s="74">
        <v>173</v>
      </c>
      <c r="B698" s="75" t="s">
        <v>138</v>
      </c>
      <c r="C698" s="76">
        <v>2005</v>
      </c>
      <c r="D698" s="77">
        <v>0</v>
      </c>
      <c r="E698" s="77">
        <v>0</v>
      </c>
      <c r="F698" s="77">
        <v>0</v>
      </c>
      <c r="G698" s="77">
        <v>0</v>
      </c>
      <c r="H698" s="77">
        <v>-1900</v>
      </c>
      <c r="I698" s="77">
        <v>0</v>
      </c>
      <c r="J698" s="77">
        <v>0</v>
      </c>
      <c r="K698" s="77">
        <v>0</v>
      </c>
      <c r="L698" s="78">
        <v>0</v>
      </c>
      <c r="M698" s="79">
        <v>0</v>
      </c>
    </row>
    <row r="699" spans="1:13" ht="15.75" customHeight="1">
      <c r="A699" s="74">
        <v>59</v>
      </c>
      <c r="B699" s="75" t="s">
        <v>139</v>
      </c>
      <c r="C699" s="76">
        <v>2005</v>
      </c>
      <c r="D699" s="77">
        <v>0</v>
      </c>
      <c r="E699" s="77">
        <v>0</v>
      </c>
      <c r="F699" s="77">
        <v>0</v>
      </c>
      <c r="G699" s="77">
        <v>0</v>
      </c>
      <c r="H699" s="77">
        <v>0</v>
      </c>
      <c r="I699" s="77">
        <v>0</v>
      </c>
      <c r="J699" s="77">
        <v>0</v>
      </c>
      <c r="K699" s="77">
        <v>0</v>
      </c>
      <c r="L699" s="78">
        <v>0</v>
      </c>
      <c r="M699" s="79">
        <v>0</v>
      </c>
    </row>
    <row r="700" spans="1:13" ht="15.75" customHeight="1">
      <c r="A700" s="74">
        <v>133</v>
      </c>
      <c r="B700" s="75" t="s">
        <v>55</v>
      </c>
      <c r="C700" s="76">
        <v>2005</v>
      </c>
      <c r="D700" s="77">
        <v>0</v>
      </c>
      <c r="E700" s="77">
        <v>0</v>
      </c>
      <c r="F700" s="77">
        <v>0</v>
      </c>
      <c r="G700" s="77">
        <v>0</v>
      </c>
      <c r="H700" s="77">
        <v>0</v>
      </c>
      <c r="I700" s="77">
        <v>0</v>
      </c>
      <c r="J700" s="77">
        <v>0</v>
      </c>
      <c r="K700" s="77">
        <v>0</v>
      </c>
      <c r="L700" s="78">
        <v>0</v>
      </c>
      <c r="M700" s="79">
        <v>0</v>
      </c>
    </row>
    <row r="701" spans="1:13" ht="15.75" customHeight="1">
      <c r="A701" s="74">
        <v>32</v>
      </c>
      <c r="B701" s="75" t="s">
        <v>188</v>
      </c>
      <c r="C701" s="76">
        <v>2005</v>
      </c>
      <c r="D701" s="77">
        <v>0</v>
      </c>
      <c r="E701" s="77">
        <v>0</v>
      </c>
      <c r="F701" s="77">
        <v>0</v>
      </c>
      <c r="G701" s="77">
        <v>0</v>
      </c>
      <c r="H701" s="77">
        <v>0</v>
      </c>
      <c r="I701" s="77">
        <v>0</v>
      </c>
      <c r="J701" s="77">
        <v>0</v>
      </c>
      <c r="K701" s="77">
        <v>0</v>
      </c>
      <c r="L701" s="78">
        <v>0</v>
      </c>
      <c r="M701" s="79">
        <v>0</v>
      </c>
    </row>
    <row r="702" spans="1:13" ht="15.75" customHeight="1">
      <c r="A702" s="74">
        <v>134</v>
      </c>
      <c r="B702" s="75" t="s">
        <v>90</v>
      </c>
      <c r="C702" s="76">
        <v>2005</v>
      </c>
      <c r="D702" s="77">
        <v>0</v>
      </c>
      <c r="E702" s="77">
        <v>0</v>
      </c>
      <c r="F702" s="77">
        <v>0</v>
      </c>
      <c r="G702" s="77">
        <v>0</v>
      </c>
      <c r="H702" s="77">
        <v>0</v>
      </c>
      <c r="I702" s="77">
        <v>0</v>
      </c>
      <c r="J702" s="77">
        <v>0</v>
      </c>
      <c r="K702" s="77">
        <v>0</v>
      </c>
      <c r="L702" s="78">
        <v>0</v>
      </c>
      <c r="M702" s="79">
        <v>0</v>
      </c>
    </row>
    <row r="703" spans="1:13">
      <c r="A703" s="74">
        <v>174</v>
      </c>
      <c r="B703" s="75" t="s">
        <v>43</v>
      </c>
      <c r="C703" s="76">
        <v>2005</v>
      </c>
      <c r="D703" s="77">
        <v>0</v>
      </c>
      <c r="E703" s="77">
        <v>0</v>
      </c>
      <c r="F703" s="77">
        <v>0</v>
      </c>
      <c r="G703" s="77">
        <v>0</v>
      </c>
      <c r="H703" s="77">
        <v>0</v>
      </c>
      <c r="I703" s="77">
        <v>0</v>
      </c>
      <c r="J703" s="77">
        <v>0</v>
      </c>
      <c r="K703" s="77">
        <v>0</v>
      </c>
      <c r="L703" s="78">
        <v>0</v>
      </c>
      <c r="M703" s="79">
        <v>0</v>
      </c>
    </row>
    <row r="704" spans="1:13" ht="15.75" customHeight="1">
      <c r="A704" s="74">
        <v>135</v>
      </c>
      <c r="B704" s="75" t="s">
        <v>29</v>
      </c>
      <c r="C704" s="76">
        <v>2005</v>
      </c>
      <c r="D704" s="77">
        <v>0</v>
      </c>
      <c r="E704" s="77">
        <v>0</v>
      </c>
      <c r="F704" s="77">
        <v>0</v>
      </c>
      <c r="G704" s="77">
        <v>0</v>
      </c>
      <c r="H704" s="77">
        <v>0</v>
      </c>
      <c r="I704" s="77">
        <v>0</v>
      </c>
      <c r="J704" s="77">
        <v>0</v>
      </c>
      <c r="K704" s="77">
        <v>0</v>
      </c>
      <c r="L704" s="78">
        <v>0</v>
      </c>
      <c r="M704" s="79">
        <v>0</v>
      </c>
    </row>
    <row r="705" spans="1:13" ht="15.75" customHeight="1">
      <c r="A705" s="74">
        <v>62</v>
      </c>
      <c r="B705" s="75" t="s">
        <v>23</v>
      </c>
      <c r="C705" s="76">
        <v>2005</v>
      </c>
      <c r="D705" s="77">
        <v>0</v>
      </c>
      <c r="E705" s="77">
        <v>0</v>
      </c>
      <c r="F705" s="77">
        <v>0</v>
      </c>
      <c r="G705" s="77">
        <v>0</v>
      </c>
      <c r="H705" s="77">
        <v>0</v>
      </c>
      <c r="I705" s="77">
        <v>0</v>
      </c>
      <c r="J705" s="77">
        <v>-1083925</v>
      </c>
      <c r="K705" s="77">
        <v>0</v>
      </c>
      <c r="L705" s="78">
        <v>0</v>
      </c>
      <c r="M705" s="79">
        <v>0</v>
      </c>
    </row>
    <row r="706" spans="1:13" ht="15.75" customHeight="1">
      <c r="A706" s="74">
        <v>7</v>
      </c>
      <c r="B706" s="75" t="s">
        <v>44</v>
      </c>
      <c r="C706" s="76">
        <v>2005</v>
      </c>
      <c r="D706" s="77">
        <v>0</v>
      </c>
      <c r="E706" s="77">
        <v>0</v>
      </c>
      <c r="F706" s="77">
        <v>0</v>
      </c>
      <c r="G706" s="77">
        <v>0</v>
      </c>
      <c r="H706" s="77">
        <v>0</v>
      </c>
      <c r="I706" s="77">
        <v>0</v>
      </c>
      <c r="J706" s="77">
        <v>0</v>
      </c>
      <c r="K706" s="77">
        <v>0</v>
      </c>
      <c r="L706" s="78">
        <v>1</v>
      </c>
      <c r="M706" s="79">
        <v>0</v>
      </c>
    </row>
    <row r="707" spans="1:13" ht="15.75" customHeight="1">
      <c r="A707" s="74">
        <v>154</v>
      </c>
      <c r="B707" s="75" t="s">
        <v>115</v>
      </c>
      <c r="C707" s="76">
        <v>2005</v>
      </c>
      <c r="D707" s="77">
        <v>0</v>
      </c>
      <c r="E707" s="77">
        <v>0</v>
      </c>
      <c r="F707" s="77">
        <v>0</v>
      </c>
      <c r="G707" s="77">
        <v>0</v>
      </c>
      <c r="H707" s="77">
        <v>0</v>
      </c>
      <c r="I707" s="77">
        <v>0</v>
      </c>
      <c r="J707" s="77">
        <v>0</v>
      </c>
      <c r="K707" s="77">
        <v>0</v>
      </c>
      <c r="L707" s="78">
        <v>-1</v>
      </c>
      <c r="M707" s="79">
        <v>0</v>
      </c>
    </row>
    <row r="708" spans="1:13" ht="15.75" customHeight="1">
      <c r="A708" s="74">
        <v>176</v>
      </c>
      <c r="B708" s="75" t="s">
        <v>76</v>
      </c>
      <c r="C708" s="76">
        <v>2005</v>
      </c>
      <c r="D708" s="77">
        <v>0</v>
      </c>
      <c r="E708" s="77">
        <v>0</v>
      </c>
      <c r="F708" s="77">
        <v>0</v>
      </c>
      <c r="G708" s="77">
        <v>0</v>
      </c>
      <c r="H708" s="77">
        <v>-1600</v>
      </c>
      <c r="I708" s="77">
        <v>0</v>
      </c>
      <c r="J708" s="77">
        <v>0</v>
      </c>
      <c r="K708" s="77">
        <v>0</v>
      </c>
      <c r="L708" s="78">
        <v>0</v>
      </c>
      <c r="M708" s="79">
        <v>0</v>
      </c>
    </row>
    <row r="709" spans="1:13" ht="15.75" customHeight="1">
      <c r="A709" s="74">
        <v>155</v>
      </c>
      <c r="B709" s="75" t="s">
        <v>45</v>
      </c>
      <c r="C709" s="76">
        <v>2005</v>
      </c>
      <c r="D709" s="77">
        <v>0</v>
      </c>
      <c r="E709" s="77">
        <v>0</v>
      </c>
      <c r="F709" s="77">
        <v>0</v>
      </c>
      <c r="G709" s="77">
        <v>0</v>
      </c>
      <c r="H709" s="77">
        <v>0</v>
      </c>
      <c r="I709" s="77">
        <v>0</v>
      </c>
      <c r="J709" s="77">
        <v>0</v>
      </c>
      <c r="K709" s="77">
        <v>0</v>
      </c>
      <c r="L709" s="78">
        <v>0</v>
      </c>
      <c r="M709" s="79">
        <v>0</v>
      </c>
    </row>
    <row r="710" spans="1:13" ht="15.75" customHeight="1">
      <c r="A710" s="74">
        <v>195</v>
      </c>
      <c r="B710" s="75" t="s">
        <v>91</v>
      </c>
      <c r="C710" s="76">
        <v>2005</v>
      </c>
      <c r="D710" s="77">
        <v>0</v>
      </c>
      <c r="E710" s="77">
        <v>0</v>
      </c>
      <c r="F710" s="77">
        <v>0</v>
      </c>
      <c r="G710" s="77">
        <v>0</v>
      </c>
      <c r="H710" s="77">
        <v>0</v>
      </c>
      <c r="I710" s="77">
        <v>0</v>
      </c>
      <c r="J710" s="77">
        <v>0</v>
      </c>
      <c r="K710" s="77">
        <v>0</v>
      </c>
      <c r="L710" s="78">
        <v>0</v>
      </c>
      <c r="M710" s="79">
        <v>0</v>
      </c>
    </row>
    <row r="711" spans="1:13" ht="15.75" customHeight="1">
      <c r="A711" s="74">
        <v>156</v>
      </c>
      <c r="B711" s="75" t="s">
        <v>140</v>
      </c>
      <c r="C711" s="76">
        <v>2005</v>
      </c>
      <c r="D711" s="77">
        <v>0</v>
      </c>
      <c r="E711" s="77">
        <v>0</v>
      </c>
      <c r="F711" s="77">
        <v>0</v>
      </c>
      <c r="G711" s="77">
        <v>0</v>
      </c>
      <c r="H711" s="77">
        <v>0</v>
      </c>
      <c r="I711" s="77">
        <v>0</v>
      </c>
      <c r="J711" s="77">
        <v>0</v>
      </c>
      <c r="K711" s="77">
        <v>0</v>
      </c>
      <c r="L711" s="78">
        <v>0</v>
      </c>
      <c r="M711" s="79">
        <v>0</v>
      </c>
    </row>
    <row r="712" spans="1:13" ht="15.75" customHeight="1">
      <c r="A712" s="74">
        <v>88</v>
      </c>
      <c r="B712" s="75" t="s">
        <v>68</v>
      </c>
      <c r="C712" s="76">
        <v>2005</v>
      </c>
      <c r="D712" s="77">
        <v>0</v>
      </c>
      <c r="E712" s="77">
        <v>0</v>
      </c>
      <c r="F712" s="77">
        <v>0</v>
      </c>
      <c r="G712" s="77">
        <v>0</v>
      </c>
      <c r="H712" s="77">
        <v>-3890.5</v>
      </c>
      <c r="I712" s="77">
        <v>0</v>
      </c>
      <c r="J712" s="77">
        <v>0</v>
      </c>
      <c r="K712" s="77">
        <v>0</v>
      </c>
      <c r="L712" s="78">
        <v>0</v>
      </c>
      <c r="M712" s="79">
        <v>0</v>
      </c>
    </row>
    <row r="713" spans="1:13" ht="15.75" customHeight="1">
      <c r="A713" s="74">
        <v>223</v>
      </c>
      <c r="B713" s="75" t="s">
        <v>37</v>
      </c>
      <c r="C713" s="76">
        <v>2005</v>
      </c>
      <c r="D713" s="77">
        <v>0</v>
      </c>
      <c r="E713" s="77">
        <v>0</v>
      </c>
      <c r="F713" s="77">
        <v>0</v>
      </c>
      <c r="G713" s="77">
        <v>0</v>
      </c>
      <c r="H713" s="77">
        <v>0</v>
      </c>
      <c r="I713" s="77">
        <v>0</v>
      </c>
      <c r="J713" s="77">
        <v>0</v>
      </c>
      <c r="K713" s="77">
        <v>0</v>
      </c>
      <c r="L713" s="78">
        <v>0</v>
      </c>
      <c r="M713" s="79">
        <v>0</v>
      </c>
    </row>
    <row r="714" spans="1:13" ht="15.75" customHeight="1">
      <c r="A714" s="74">
        <v>90</v>
      </c>
      <c r="B714" s="75" t="s">
        <v>69</v>
      </c>
      <c r="C714" s="76">
        <v>2005</v>
      </c>
      <c r="D714" s="77">
        <v>0</v>
      </c>
      <c r="E714" s="77">
        <v>0</v>
      </c>
      <c r="F714" s="77">
        <v>0</v>
      </c>
      <c r="G714" s="77">
        <v>0</v>
      </c>
      <c r="H714" s="77">
        <v>-400</v>
      </c>
      <c r="I714" s="77">
        <v>0</v>
      </c>
      <c r="J714" s="77">
        <v>0</v>
      </c>
      <c r="K714" s="77">
        <v>0</v>
      </c>
      <c r="L714" s="78">
        <v>0</v>
      </c>
      <c r="M714" s="79">
        <v>0</v>
      </c>
    </row>
    <row r="715" spans="1:13" ht="15.75" customHeight="1">
      <c r="A715" s="74">
        <v>91</v>
      </c>
      <c r="B715" s="75" t="s">
        <v>57</v>
      </c>
      <c r="C715" s="76">
        <v>2005</v>
      </c>
      <c r="D715" s="77">
        <v>0</v>
      </c>
      <c r="E715" s="77">
        <v>0</v>
      </c>
      <c r="F715" s="77">
        <v>0</v>
      </c>
      <c r="G715" s="77">
        <v>0</v>
      </c>
      <c r="H715" s="77">
        <v>0</v>
      </c>
      <c r="I715" s="77">
        <v>0</v>
      </c>
      <c r="J715" s="77">
        <v>0</v>
      </c>
      <c r="K715" s="77">
        <v>0</v>
      </c>
      <c r="L715" s="78">
        <v>0</v>
      </c>
      <c r="M715" s="79">
        <v>0</v>
      </c>
    </row>
    <row r="716" spans="1:13" ht="15.75" customHeight="1">
      <c r="A716" s="74">
        <v>64</v>
      </c>
      <c r="B716" s="75" t="s">
        <v>116</v>
      </c>
      <c r="C716" s="76">
        <v>2005</v>
      </c>
      <c r="D716" s="77">
        <v>0</v>
      </c>
      <c r="E716" s="77">
        <v>0</v>
      </c>
      <c r="F716" s="77">
        <v>0</v>
      </c>
      <c r="G716" s="77">
        <v>0</v>
      </c>
      <c r="H716" s="77">
        <v>-1478</v>
      </c>
      <c r="I716" s="77">
        <v>0</v>
      </c>
      <c r="J716" s="77">
        <v>0</v>
      </c>
      <c r="K716" s="77">
        <v>0</v>
      </c>
      <c r="L716" s="78">
        <v>0</v>
      </c>
      <c r="M716" s="79">
        <v>0</v>
      </c>
    </row>
    <row r="717" spans="1:13" ht="15.75" customHeight="1">
      <c r="A717" s="74">
        <v>245</v>
      </c>
      <c r="B717" s="75" t="s">
        <v>46</v>
      </c>
      <c r="C717" s="76">
        <v>2005</v>
      </c>
      <c r="D717" s="77">
        <v>0</v>
      </c>
      <c r="E717" s="77">
        <v>0</v>
      </c>
      <c r="F717" s="77">
        <v>0</v>
      </c>
      <c r="G717" s="77">
        <v>0</v>
      </c>
      <c r="H717" s="77">
        <v>0</v>
      </c>
      <c r="I717" s="77">
        <v>0</v>
      </c>
      <c r="J717" s="77">
        <v>0</v>
      </c>
      <c r="K717" s="77">
        <v>0</v>
      </c>
      <c r="L717" s="78">
        <v>0</v>
      </c>
      <c r="M717" s="79">
        <v>0</v>
      </c>
    </row>
    <row r="718" spans="1:13" ht="15.75" customHeight="1">
      <c r="A718" s="74">
        <v>92</v>
      </c>
      <c r="B718" s="75" t="s">
        <v>117</v>
      </c>
      <c r="C718" s="76">
        <v>2005</v>
      </c>
      <c r="D718" s="77">
        <v>0</v>
      </c>
      <c r="E718" s="77">
        <v>0</v>
      </c>
      <c r="F718" s="77">
        <v>0</v>
      </c>
      <c r="G718" s="77">
        <v>0</v>
      </c>
      <c r="H718" s="77">
        <v>-660</v>
      </c>
      <c r="I718" s="77">
        <v>0</v>
      </c>
      <c r="J718" s="77">
        <v>0</v>
      </c>
      <c r="K718" s="77">
        <v>0</v>
      </c>
      <c r="L718" s="78">
        <v>0</v>
      </c>
      <c r="M718" s="79">
        <v>0</v>
      </c>
    </row>
    <row r="719" spans="1:13" ht="15.75" customHeight="1">
      <c r="A719" s="74">
        <v>137</v>
      </c>
      <c r="B719" s="75" t="s">
        <v>93</v>
      </c>
      <c r="C719" s="76">
        <v>2005</v>
      </c>
      <c r="D719" s="77">
        <v>0</v>
      </c>
      <c r="E719" s="77">
        <v>0</v>
      </c>
      <c r="F719" s="77">
        <v>0</v>
      </c>
      <c r="G719" s="77">
        <v>0</v>
      </c>
      <c r="H719" s="77">
        <v>0</v>
      </c>
      <c r="I719" s="77">
        <v>0</v>
      </c>
      <c r="J719" s="77">
        <v>0</v>
      </c>
      <c r="K719" s="77">
        <v>0</v>
      </c>
      <c r="L719" s="78">
        <v>0</v>
      </c>
      <c r="M719" s="79">
        <v>0</v>
      </c>
    </row>
    <row r="720" spans="1:13" ht="15.75" customHeight="1">
      <c r="A720" s="74">
        <v>10</v>
      </c>
      <c r="B720" s="75" t="s">
        <v>30</v>
      </c>
      <c r="C720" s="76">
        <v>2005</v>
      </c>
      <c r="D720" s="77">
        <v>0</v>
      </c>
      <c r="E720" s="77">
        <v>0</v>
      </c>
      <c r="F720" s="77">
        <v>0</v>
      </c>
      <c r="G720" s="77">
        <v>0</v>
      </c>
      <c r="H720" s="77">
        <v>-1300</v>
      </c>
      <c r="I720" s="77">
        <v>0</v>
      </c>
      <c r="J720" s="77">
        <v>0</v>
      </c>
      <c r="K720" s="77">
        <v>0</v>
      </c>
      <c r="L720" s="78">
        <v>0</v>
      </c>
      <c r="M720" s="79">
        <v>0</v>
      </c>
    </row>
    <row r="721" spans="1:13" ht="15.75" customHeight="1">
      <c r="A721" s="74">
        <v>246</v>
      </c>
      <c r="B721" s="75" t="s">
        <v>94</v>
      </c>
      <c r="C721" s="76">
        <v>2005</v>
      </c>
      <c r="D721" s="77">
        <v>0</v>
      </c>
      <c r="E721" s="77">
        <v>0</v>
      </c>
      <c r="F721" s="77">
        <v>0</v>
      </c>
      <c r="G721" s="77">
        <v>0</v>
      </c>
      <c r="H721" s="77">
        <v>0</v>
      </c>
      <c r="I721" s="77">
        <v>0</v>
      </c>
      <c r="J721" s="77">
        <v>0</v>
      </c>
      <c r="K721" s="77">
        <v>0</v>
      </c>
      <c r="L721" s="78">
        <v>0</v>
      </c>
      <c r="M721" s="79">
        <v>0</v>
      </c>
    </row>
    <row r="722" spans="1:13" ht="15.75" customHeight="1">
      <c r="A722" s="74">
        <v>66</v>
      </c>
      <c r="B722" s="75" t="s">
        <v>47</v>
      </c>
      <c r="C722" s="76">
        <v>2005</v>
      </c>
      <c r="D722" s="77">
        <v>0</v>
      </c>
      <c r="E722" s="77">
        <v>0</v>
      </c>
      <c r="F722" s="77">
        <v>0</v>
      </c>
      <c r="G722" s="77">
        <v>0</v>
      </c>
      <c r="H722" s="77">
        <v>0</v>
      </c>
      <c r="I722" s="77">
        <v>0</v>
      </c>
      <c r="J722" s="77">
        <v>0</v>
      </c>
      <c r="K722" s="77">
        <v>0</v>
      </c>
      <c r="L722" s="78">
        <v>0</v>
      </c>
      <c r="M722" s="79">
        <v>0</v>
      </c>
    </row>
    <row r="723" spans="1:13" ht="15.75" customHeight="1">
      <c r="A723" s="74">
        <v>37</v>
      </c>
      <c r="B723" s="75" t="s">
        <v>77</v>
      </c>
      <c r="C723" s="76">
        <v>2005</v>
      </c>
      <c r="D723" s="77">
        <v>0</v>
      </c>
      <c r="E723" s="77">
        <v>0</v>
      </c>
      <c r="F723" s="77">
        <v>0</v>
      </c>
      <c r="G723" s="77">
        <v>0</v>
      </c>
      <c r="H723" s="77">
        <v>-980</v>
      </c>
      <c r="I723" s="77">
        <v>0</v>
      </c>
      <c r="J723" s="77">
        <v>0</v>
      </c>
      <c r="K723" s="77">
        <v>0</v>
      </c>
      <c r="L723" s="78">
        <v>0</v>
      </c>
      <c r="M723" s="79">
        <v>0</v>
      </c>
    </row>
    <row r="724" spans="1:13" ht="15.75" customHeight="1">
      <c r="A724" s="74">
        <v>94</v>
      </c>
      <c r="B724" s="75" t="s">
        <v>118</v>
      </c>
      <c r="C724" s="76">
        <v>2005</v>
      </c>
      <c r="D724" s="77">
        <v>0</v>
      </c>
      <c r="E724" s="77">
        <v>0</v>
      </c>
      <c r="F724" s="77">
        <v>0</v>
      </c>
      <c r="G724" s="77">
        <v>0</v>
      </c>
      <c r="H724" s="77">
        <v>0</v>
      </c>
      <c r="I724" s="77">
        <v>0</v>
      </c>
      <c r="J724" s="77">
        <v>0</v>
      </c>
      <c r="K724" s="77">
        <v>0</v>
      </c>
      <c r="L724" s="78">
        <v>-1</v>
      </c>
      <c r="M724" s="79">
        <v>0</v>
      </c>
    </row>
    <row r="725" spans="1:13" ht="15.75" customHeight="1">
      <c r="A725" s="74">
        <v>224</v>
      </c>
      <c r="B725" s="75" t="s">
        <v>20</v>
      </c>
      <c r="C725" s="76">
        <v>2005</v>
      </c>
      <c r="D725" s="77">
        <v>0</v>
      </c>
      <c r="E725" s="77">
        <v>0</v>
      </c>
      <c r="F725" s="77">
        <v>0</v>
      </c>
      <c r="G725" s="77">
        <v>0</v>
      </c>
      <c r="H725" s="77">
        <v>0</v>
      </c>
      <c r="I725" s="77">
        <v>0</v>
      </c>
      <c r="J725" s="77">
        <v>0</v>
      </c>
      <c r="K725" s="77">
        <v>0</v>
      </c>
      <c r="L725" s="78">
        <v>0</v>
      </c>
      <c r="M725" s="79">
        <v>0</v>
      </c>
    </row>
    <row r="726" spans="1:13" ht="15.75" customHeight="1">
      <c r="A726" s="74">
        <v>38</v>
      </c>
      <c r="B726" s="75" t="s">
        <v>153</v>
      </c>
      <c r="C726" s="76">
        <v>2005</v>
      </c>
      <c r="D726" s="77">
        <v>0</v>
      </c>
      <c r="E726" s="77">
        <v>0</v>
      </c>
      <c r="F726" s="77">
        <v>0</v>
      </c>
      <c r="G726" s="77">
        <v>0</v>
      </c>
      <c r="H726" s="77">
        <v>-40</v>
      </c>
      <c r="I726" s="77">
        <v>0</v>
      </c>
      <c r="J726" s="77">
        <v>0</v>
      </c>
      <c r="K726" s="77">
        <v>0</v>
      </c>
      <c r="L726" s="78">
        <v>0</v>
      </c>
      <c r="M726" s="79">
        <v>0</v>
      </c>
    </row>
    <row r="727" spans="1:13" ht="15.75" customHeight="1">
      <c r="A727" s="74">
        <v>138</v>
      </c>
      <c r="B727" s="75" t="s">
        <v>31</v>
      </c>
      <c r="C727" s="76">
        <v>2005</v>
      </c>
      <c r="D727" s="77">
        <v>0</v>
      </c>
      <c r="E727" s="77">
        <v>0</v>
      </c>
      <c r="F727" s="77">
        <v>0</v>
      </c>
      <c r="G727" s="77">
        <v>0</v>
      </c>
      <c r="H727" s="77">
        <v>-78</v>
      </c>
      <c r="I727" s="77">
        <v>0</v>
      </c>
      <c r="J727" s="77">
        <v>0</v>
      </c>
      <c r="K727" s="77">
        <v>0</v>
      </c>
      <c r="L727" s="78">
        <v>0</v>
      </c>
      <c r="M727" s="79">
        <v>0</v>
      </c>
    </row>
    <row r="728" spans="1:13" ht="15.75" customHeight="1">
      <c r="A728" s="74">
        <v>247</v>
      </c>
      <c r="B728" s="75" t="s">
        <v>96</v>
      </c>
      <c r="C728" s="76">
        <v>2005</v>
      </c>
      <c r="D728" s="77">
        <v>0</v>
      </c>
      <c r="E728" s="77">
        <v>0</v>
      </c>
      <c r="F728" s="77">
        <v>0</v>
      </c>
      <c r="G728" s="77">
        <v>0</v>
      </c>
      <c r="H728" s="77">
        <v>0</v>
      </c>
      <c r="I728" s="77">
        <v>0</v>
      </c>
      <c r="J728" s="77">
        <v>0</v>
      </c>
      <c r="K728" s="77">
        <v>0</v>
      </c>
      <c r="L728" s="78">
        <v>1</v>
      </c>
      <c r="M728" s="79">
        <v>0</v>
      </c>
    </row>
    <row r="729" spans="1:13" ht="15.75" customHeight="1">
      <c r="A729" s="74">
        <v>140</v>
      </c>
      <c r="B729" s="75" t="s">
        <v>97</v>
      </c>
      <c r="C729" s="76">
        <v>2005</v>
      </c>
      <c r="D729" s="77">
        <v>0</v>
      </c>
      <c r="E729" s="77">
        <v>0</v>
      </c>
      <c r="F729" s="77">
        <v>0</v>
      </c>
      <c r="G729" s="77">
        <v>0</v>
      </c>
      <c r="H729" s="77">
        <v>0</v>
      </c>
      <c r="I729" s="77">
        <v>0</v>
      </c>
      <c r="J729" s="77">
        <v>0</v>
      </c>
      <c r="K729" s="77">
        <v>0</v>
      </c>
      <c r="L729" s="78">
        <v>0</v>
      </c>
      <c r="M729" s="79">
        <v>0</v>
      </c>
    </row>
    <row r="730" spans="1:13" ht="15.75" customHeight="1">
      <c r="A730" s="74">
        <v>197</v>
      </c>
      <c r="B730" s="75" t="s">
        <v>79</v>
      </c>
      <c r="C730" s="76">
        <v>2005</v>
      </c>
      <c r="D730" s="77">
        <v>0</v>
      </c>
      <c r="E730" s="77">
        <v>0</v>
      </c>
      <c r="F730" s="77">
        <v>0</v>
      </c>
      <c r="G730" s="77">
        <v>0</v>
      </c>
      <c r="H730" s="77">
        <v>0</v>
      </c>
      <c r="I730" s="77">
        <v>0</v>
      </c>
      <c r="J730" s="77">
        <v>0</v>
      </c>
      <c r="K730" s="77">
        <v>0</v>
      </c>
      <c r="L730" s="78">
        <v>0</v>
      </c>
      <c r="M730" s="79">
        <v>0</v>
      </c>
    </row>
    <row r="731" spans="1:13" ht="15.75" customHeight="1">
      <c r="A731" s="74">
        <v>227</v>
      </c>
      <c r="B731" s="75" t="s">
        <v>112</v>
      </c>
      <c r="C731" s="76">
        <v>2005</v>
      </c>
      <c r="D731" s="77">
        <v>0</v>
      </c>
      <c r="E731" s="77">
        <v>0</v>
      </c>
      <c r="F731" s="77">
        <v>0</v>
      </c>
      <c r="G731" s="77">
        <v>0</v>
      </c>
      <c r="H731" s="77">
        <v>0</v>
      </c>
      <c r="I731" s="77">
        <v>0</v>
      </c>
      <c r="J731" s="77">
        <v>0</v>
      </c>
      <c r="K731" s="77">
        <v>0</v>
      </c>
      <c r="L731" s="78">
        <v>0</v>
      </c>
      <c r="M731" s="79">
        <v>0</v>
      </c>
    </row>
    <row r="732" spans="1:13" ht="15.75" customHeight="1">
      <c r="A732" s="74">
        <v>100</v>
      </c>
      <c r="B732" s="75" t="s">
        <v>59</v>
      </c>
      <c r="C732" s="76">
        <v>2005</v>
      </c>
      <c r="D732" s="77">
        <v>0</v>
      </c>
      <c r="E732" s="77">
        <v>0</v>
      </c>
      <c r="F732" s="77">
        <v>0</v>
      </c>
      <c r="G732" s="77">
        <v>0</v>
      </c>
      <c r="H732" s="77">
        <v>-1200</v>
      </c>
      <c r="I732" s="77">
        <v>0</v>
      </c>
      <c r="J732" s="77">
        <v>0</v>
      </c>
      <c r="K732" s="77">
        <v>0</v>
      </c>
      <c r="L732" s="78">
        <v>0</v>
      </c>
      <c r="M732" s="79">
        <v>0</v>
      </c>
    </row>
    <row r="733" spans="1:13" ht="15.75" customHeight="1">
      <c r="A733" s="74">
        <v>141</v>
      </c>
      <c r="B733" s="75" t="s">
        <v>49</v>
      </c>
      <c r="C733" s="76">
        <v>2005</v>
      </c>
      <c r="D733" s="77">
        <v>0</v>
      </c>
      <c r="E733" s="77">
        <v>0</v>
      </c>
      <c r="F733" s="77">
        <v>0</v>
      </c>
      <c r="G733" s="77">
        <v>0</v>
      </c>
      <c r="H733" s="77">
        <v>0</v>
      </c>
      <c r="I733" s="77">
        <v>0</v>
      </c>
      <c r="J733" s="77">
        <v>0</v>
      </c>
      <c r="K733" s="77">
        <v>0</v>
      </c>
      <c r="L733" s="78">
        <v>0</v>
      </c>
      <c r="M733" s="79">
        <v>0</v>
      </c>
    </row>
    <row r="734" spans="1:13" ht="15.75" customHeight="1">
      <c r="A734" s="74">
        <v>228</v>
      </c>
      <c r="B734" s="75" t="s">
        <v>135</v>
      </c>
      <c r="C734" s="76">
        <v>2005</v>
      </c>
      <c r="D734" s="77">
        <v>0</v>
      </c>
      <c r="E734" s="77">
        <v>0</v>
      </c>
      <c r="F734" s="77">
        <v>0</v>
      </c>
      <c r="G734" s="77">
        <v>0</v>
      </c>
      <c r="H734" s="77">
        <v>0</v>
      </c>
      <c r="I734" s="77">
        <v>0</v>
      </c>
      <c r="J734" s="77">
        <v>0</v>
      </c>
      <c r="K734" s="77">
        <v>0</v>
      </c>
      <c r="L734" s="78">
        <v>0</v>
      </c>
      <c r="M734" s="79">
        <v>0</v>
      </c>
    </row>
    <row r="735" spans="1:13" ht="15.75" customHeight="1">
      <c r="A735" s="74">
        <v>159</v>
      </c>
      <c r="B735" s="75" t="s">
        <v>142</v>
      </c>
      <c r="C735" s="76">
        <v>2005</v>
      </c>
      <c r="D735" s="77">
        <v>0</v>
      </c>
      <c r="E735" s="77">
        <v>0</v>
      </c>
      <c r="F735" s="77">
        <v>0</v>
      </c>
      <c r="G735" s="77">
        <v>0</v>
      </c>
      <c r="H735" s="77">
        <v>0</v>
      </c>
      <c r="I735" s="77">
        <v>0</v>
      </c>
      <c r="J735" s="77">
        <v>0</v>
      </c>
      <c r="K735" s="77">
        <v>0</v>
      </c>
      <c r="L735" s="78">
        <v>0</v>
      </c>
      <c r="M735" s="79">
        <v>0</v>
      </c>
    </row>
    <row r="736" spans="1:13" ht="15.75" customHeight="1">
      <c r="A736" s="74">
        <v>249</v>
      </c>
      <c r="B736" s="75" t="s">
        <v>99</v>
      </c>
      <c r="C736" s="76">
        <v>2005</v>
      </c>
      <c r="D736" s="77">
        <v>0</v>
      </c>
      <c r="E736" s="77">
        <v>0</v>
      </c>
      <c r="F736" s="77">
        <v>0</v>
      </c>
      <c r="G736" s="77">
        <v>0</v>
      </c>
      <c r="H736" s="77">
        <v>0</v>
      </c>
      <c r="I736" s="77">
        <v>0</v>
      </c>
      <c r="J736" s="77">
        <v>0</v>
      </c>
      <c r="K736" s="77">
        <v>0</v>
      </c>
      <c r="L736" s="78">
        <v>0</v>
      </c>
      <c r="M736" s="79">
        <v>0</v>
      </c>
    </row>
    <row r="737" spans="1:13" ht="15.75" customHeight="1">
      <c r="A737" s="74">
        <v>42</v>
      </c>
      <c r="B737" s="75" t="s">
        <v>81</v>
      </c>
      <c r="C737" s="76">
        <v>2005</v>
      </c>
      <c r="D737" s="77">
        <v>0</v>
      </c>
      <c r="E737" s="77">
        <v>0</v>
      </c>
      <c r="F737" s="77">
        <v>0</v>
      </c>
      <c r="G737" s="77">
        <v>0</v>
      </c>
      <c r="H737" s="77">
        <v>0</v>
      </c>
      <c r="I737" s="77">
        <v>0</v>
      </c>
      <c r="J737" s="77">
        <v>0</v>
      </c>
      <c r="K737" s="77">
        <v>0</v>
      </c>
      <c r="L737" s="78">
        <v>0</v>
      </c>
      <c r="M737" s="79">
        <v>0</v>
      </c>
    </row>
    <row r="738" spans="1:13" ht="15.75" customHeight="1">
      <c r="A738" s="74">
        <v>250</v>
      </c>
      <c r="B738" s="75" t="s">
        <v>100</v>
      </c>
      <c r="C738" s="76">
        <v>2005</v>
      </c>
      <c r="D738" s="77">
        <v>0</v>
      </c>
      <c r="E738" s="77">
        <v>0</v>
      </c>
      <c r="F738" s="77">
        <v>0</v>
      </c>
      <c r="G738" s="77">
        <v>0</v>
      </c>
      <c r="H738" s="77">
        <v>0</v>
      </c>
      <c r="I738" s="77">
        <v>0</v>
      </c>
      <c r="J738" s="77">
        <v>0</v>
      </c>
      <c r="K738" s="77">
        <v>0</v>
      </c>
      <c r="L738" s="78">
        <v>0</v>
      </c>
      <c r="M738" s="79">
        <v>0</v>
      </c>
    </row>
    <row r="739" spans="1:13" ht="15.75" customHeight="1">
      <c r="A739" s="74">
        <v>198</v>
      </c>
      <c r="B739" s="75" t="s">
        <v>60</v>
      </c>
      <c r="C739" s="76">
        <v>2005</v>
      </c>
      <c r="D739" s="77">
        <v>0</v>
      </c>
      <c r="E739" s="77">
        <v>0</v>
      </c>
      <c r="F739" s="77">
        <v>0</v>
      </c>
      <c r="G739" s="77">
        <v>0</v>
      </c>
      <c r="H739" s="77">
        <v>-3518</v>
      </c>
      <c r="I739" s="77">
        <v>0</v>
      </c>
      <c r="J739" s="77">
        <v>0</v>
      </c>
      <c r="K739" s="77">
        <v>0</v>
      </c>
      <c r="L739" s="78">
        <v>0</v>
      </c>
      <c r="M739" s="79">
        <v>0</v>
      </c>
    </row>
    <row r="740" spans="1:13" ht="15.75" customHeight="1">
      <c r="A740" s="74">
        <v>199</v>
      </c>
      <c r="B740" s="75" t="s">
        <v>61</v>
      </c>
      <c r="C740" s="76">
        <v>2005</v>
      </c>
      <c r="D740" s="77">
        <v>0</v>
      </c>
      <c r="E740" s="77">
        <v>0</v>
      </c>
      <c r="F740" s="77">
        <v>0</v>
      </c>
      <c r="G740" s="77">
        <v>0</v>
      </c>
      <c r="H740" s="77">
        <v>-5384</v>
      </c>
      <c r="I740" s="77">
        <v>0</v>
      </c>
      <c r="J740" s="77">
        <v>0</v>
      </c>
      <c r="K740" s="77">
        <v>0</v>
      </c>
      <c r="L740" s="78">
        <v>0</v>
      </c>
      <c r="M740" s="79">
        <v>0</v>
      </c>
    </row>
    <row r="741" spans="1:13" ht="15.75" customHeight="1">
      <c r="A741" s="74">
        <v>142</v>
      </c>
      <c r="B741" s="75" t="s">
        <v>24</v>
      </c>
      <c r="C741" s="76">
        <v>2005</v>
      </c>
      <c r="D741" s="77">
        <v>0</v>
      </c>
      <c r="E741" s="77">
        <v>0</v>
      </c>
      <c r="F741" s="77">
        <v>0</v>
      </c>
      <c r="G741" s="77">
        <v>0</v>
      </c>
      <c r="H741" s="77">
        <v>0</v>
      </c>
      <c r="I741" s="77">
        <v>0</v>
      </c>
      <c r="J741" s="77">
        <v>0</v>
      </c>
      <c r="K741" s="77">
        <v>0</v>
      </c>
      <c r="L741" s="78">
        <v>0</v>
      </c>
      <c r="M741" s="79">
        <v>0</v>
      </c>
    </row>
    <row r="742" spans="1:13" ht="15.75" customHeight="1">
      <c r="A742" s="74">
        <v>120</v>
      </c>
      <c r="B742" s="75" t="s">
        <v>32</v>
      </c>
      <c r="C742" s="76">
        <v>2005</v>
      </c>
      <c r="D742" s="77">
        <v>0</v>
      </c>
      <c r="E742" s="77">
        <v>0</v>
      </c>
      <c r="F742" s="77">
        <v>0</v>
      </c>
      <c r="G742" s="77">
        <v>0</v>
      </c>
      <c r="H742" s="77">
        <v>0</v>
      </c>
      <c r="I742" s="77">
        <v>0</v>
      </c>
      <c r="J742" s="77">
        <v>0</v>
      </c>
      <c r="K742" s="77">
        <v>0</v>
      </c>
      <c r="L742" s="78">
        <v>0</v>
      </c>
      <c r="M742" s="79">
        <v>0</v>
      </c>
    </row>
    <row r="743" spans="1:13" ht="15.75" customHeight="1">
      <c r="A743" s="74">
        <v>69</v>
      </c>
      <c r="B743" s="75" t="s">
        <v>73</v>
      </c>
      <c r="C743" s="76">
        <v>2005</v>
      </c>
      <c r="D743" s="77">
        <v>0</v>
      </c>
      <c r="E743" s="77">
        <v>0</v>
      </c>
      <c r="F743" s="77">
        <v>0</v>
      </c>
      <c r="G743" s="77">
        <v>0</v>
      </c>
      <c r="H743" s="77">
        <v>-834</v>
      </c>
      <c r="I743" s="77">
        <v>0</v>
      </c>
      <c r="J743" s="77">
        <v>0</v>
      </c>
      <c r="K743" s="77">
        <v>0</v>
      </c>
      <c r="L743" s="78">
        <v>0</v>
      </c>
      <c r="M743" s="79">
        <v>0</v>
      </c>
    </row>
    <row r="744" spans="1:13" ht="15.75" customHeight="1">
      <c r="A744" s="74">
        <v>14</v>
      </c>
      <c r="B744" s="75" t="s">
        <v>136</v>
      </c>
      <c r="C744" s="76">
        <v>2005</v>
      </c>
      <c r="D744" s="77">
        <v>0</v>
      </c>
      <c r="E744" s="77">
        <v>0</v>
      </c>
      <c r="F744" s="77">
        <v>0</v>
      </c>
      <c r="G744" s="77">
        <v>0</v>
      </c>
      <c r="H744" s="77">
        <v>0</v>
      </c>
      <c r="I744" s="77">
        <v>0</v>
      </c>
      <c r="J744" s="77">
        <v>0</v>
      </c>
      <c r="K744" s="77">
        <v>0</v>
      </c>
      <c r="L744" s="78">
        <v>0</v>
      </c>
      <c r="M744" s="79">
        <v>0</v>
      </c>
    </row>
    <row r="745" spans="1:13" ht="15.75" customHeight="1">
      <c r="A745" s="74">
        <v>229</v>
      </c>
      <c r="B745" s="75" t="s">
        <v>101</v>
      </c>
      <c r="C745" s="76">
        <v>2005</v>
      </c>
      <c r="D745" s="77">
        <v>0</v>
      </c>
      <c r="E745" s="77">
        <v>0</v>
      </c>
      <c r="F745" s="77">
        <v>0</v>
      </c>
      <c r="G745" s="77">
        <v>0</v>
      </c>
      <c r="H745" s="77">
        <v>-1100</v>
      </c>
      <c r="I745" s="77">
        <v>0</v>
      </c>
      <c r="J745" s="77">
        <v>0</v>
      </c>
      <c r="K745" s="77">
        <v>0</v>
      </c>
      <c r="L745" s="78">
        <v>0</v>
      </c>
      <c r="M745" s="79">
        <v>0</v>
      </c>
    </row>
    <row r="746" spans="1:13" ht="15.75" customHeight="1">
      <c r="A746" s="74">
        <v>181</v>
      </c>
      <c r="B746" s="75" t="s">
        <v>102</v>
      </c>
      <c r="C746" s="76">
        <v>2005</v>
      </c>
      <c r="D746" s="77">
        <v>0</v>
      </c>
      <c r="E746" s="77">
        <v>0</v>
      </c>
      <c r="F746" s="77">
        <v>0</v>
      </c>
      <c r="G746" s="77">
        <v>0</v>
      </c>
      <c r="H746" s="77">
        <v>0</v>
      </c>
      <c r="I746" s="77">
        <v>0</v>
      </c>
      <c r="J746" s="77">
        <v>0</v>
      </c>
      <c r="K746" s="77">
        <v>0</v>
      </c>
      <c r="L746" s="78">
        <v>0</v>
      </c>
      <c r="M746" s="79">
        <v>0</v>
      </c>
    </row>
    <row r="747" spans="1:13" ht="15.75" customHeight="1">
      <c r="A747" s="74">
        <v>182</v>
      </c>
      <c r="B747" s="75" t="s">
        <v>150</v>
      </c>
      <c r="C747" s="76">
        <v>2005</v>
      </c>
      <c r="D747" s="77">
        <v>0</v>
      </c>
      <c r="E747" s="77">
        <v>0</v>
      </c>
      <c r="F747" s="77">
        <v>0</v>
      </c>
      <c r="G747" s="77">
        <v>0</v>
      </c>
      <c r="H747" s="77">
        <v>0</v>
      </c>
      <c r="I747" s="77">
        <v>0</v>
      </c>
      <c r="J747" s="77">
        <v>0</v>
      </c>
      <c r="K747" s="77">
        <v>0</v>
      </c>
      <c r="L747" s="78">
        <v>-1</v>
      </c>
      <c r="M747" s="79">
        <v>0</v>
      </c>
    </row>
    <row r="748" spans="1:13" ht="15.75" customHeight="1">
      <c r="A748" s="74">
        <v>72</v>
      </c>
      <c r="B748" s="75" t="s">
        <v>103</v>
      </c>
      <c r="C748" s="76">
        <v>2005</v>
      </c>
      <c r="D748" s="77">
        <v>0</v>
      </c>
      <c r="E748" s="77">
        <v>0</v>
      </c>
      <c r="F748" s="77">
        <v>0</v>
      </c>
      <c r="G748" s="77">
        <v>0</v>
      </c>
      <c r="H748" s="77">
        <v>-1450</v>
      </c>
      <c r="I748" s="77">
        <v>0</v>
      </c>
      <c r="J748" s="77">
        <v>0</v>
      </c>
      <c r="K748" s="77">
        <v>0</v>
      </c>
      <c r="L748" s="78">
        <v>0</v>
      </c>
      <c r="M748" s="79">
        <v>0</v>
      </c>
    </row>
    <row r="749" spans="1:13" ht="15.75" customHeight="1">
      <c r="A749" s="74">
        <v>230</v>
      </c>
      <c r="B749" s="75" t="s">
        <v>34</v>
      </c>
      <c r="C749" s="76">
        <v>2005</v>
      </c>
      <c r="D749" s="77">
        <v>0</v>
      </c>
      <c r="E749" s="77">
        <v>0</v>
      </c>
      <c r="F749" s="77">
        <v>0</v>
      </c>
      <c r="G749" s="77">
        <v>0</v>
      </c>
      <c r="H749" s="77">
        <v>-8112</v>
      </c>
      <c r="I749" s="77">
        <v>0</v>
      </c>
      <c r="J749" s="77">
        <v>0</v>
      </c>
      <c r="K749" s="77">
        <v>0</v>
      </c>
      <c r="L749" s="78">
        <v>0</v>
      </c>
      <c r="M749" s="79">
        <v>0</v>
      </c>
    </row>
    <row r="750" spans="1:13" ht="15.75" customHeight="1">
      <c r="A750" s="74">
        <v>161</v>
      </c>
      <c r="B750" s="75" t="s">
        <v>38</v>
      </c>
      <c r="C750" s="76">
        <v>2005</v>
      </c>
      <c r="D750" s="77">
        <v>0</v>
      </c>
      <c r="E750" s="77">
        <v>0</v>
      </c>
      <c r="F750" s="77">
        <v>0</v>
      </c>
      <c r="G750" s="77">
        <v>0</v>
      </c>
      <c r="H750" s="77">
        <v>0</v>
      </c>
      <c r="I750" s="77">
        <v>0</v>
      </c>
      <c r="J750" s="77">
        <v>0</v>
      </c>
      <c r="K750" s="77">
        <v>0</v>
      </c>
      <c r="L750" s="78">
        <v>0</v>
      </c>
      <c r="M750" s="79">
        <v>0</v>
      </c>
    </row>
    <row r="751" spans="1:13" ht="15.75" customHeight="1">
      <c r="A751" s="74">
        <v>160</v>
      </c>
      <c r="B751" s="75" t="s">
        <v>151</v>
      </c>
      <c r="C751" s="76">
        <v>2005</v>
      </c>
      <c r="D751" s="77">
        <v>0</v>
      </c>
      <c r="E751" s="77">
        <v>0</v>
      </c>
      <c r="F751" s="77">
        <v>0</v>
      </c>
      <c r="G751" s="77">
        <v>0</v>
      </c>
      <c r="H751" s="77">
        <v>-600</v>
      </c>
      <c r="I751" s="77">
        <v>0</v>
      </c>
      <c r="J751" s="77">
        <v>0</v>
      </c>
      <c r="K751" s="77">
        <v>0</v>
      </c>
      <c r="L751" s="78">
        <v>0</v>
      </c>
      <c r="M751" s="79">
        <v>0</v>
      </c>
    </row>
    <row r="752" spans="1:13" ht="15.75" customHeight="1">
      <c r="A752" s="74">
        <v>261</v>
      </c>
      <c r="B752" s="75" t="s">
        <v>35</v>
      </c>
      <c r="C752" s="76">
        <v>2005</v>
      </c>
      <c r="D752" s="77">
        <v>-1235500</v>
      </c>
      <c r="E752" s="77">
        <v>0</v>
      </c>
      <c r="F752" s="77">
        <v>0</v>
      </c>
      <c r="G752" s="77">
        <v>0</v>
      </c>
      <c r="H752" s="77">
        <v>-24710</v>
      </c>
      <c r="I752" s="77">
        <v>0</v>
      </c>
      <c r="J752" s="77">
        <v>0</v>
      </c>
      <c r="K752" s="77">
        <v>0</v>
      </c>
      <c r="L752" s="78">
        <v>0</v>
      </c>
      <c r="M752" s="79">
        <v>0</v>
      </c>
    </row>
    <row r="753" spans="1:13" ht="15.75" customHeight="1">
      <c r="A753" s="74"/>
      <c r="B753" s="75"/>
      <c r="C753" s="76"/>
      <c r="D753" s="77"/>
      <c r="E753" s="77"/>
      <c r="F753" s="77"/>
      <c r="G753" s="77"/>
      <c r="H753" s="77"/>
      <c r="I753" s="77"/>
      <c r="J753" s="77"/>
      <c r="K753" s="77"/>
      <c r="L753" s="78"/>
      <c r="M753" s="79"/>
    </row>
    <row r="754" spans="1:13" ht="15.75" customHeight="1">
      <c r="A754" s="74"/>
      <c r="B754" s="75" t="s">
        <v>279</v>
      </c>
      <c r="C754" s="76"/>
      <c r="D754" s="77">
        <v>-1235500</v>
      </c>
      <c r="E754" s="77">
        <v>0</v>
      </c>
      <c r="F754" s="77">
        <v>0</v>
      </c>
      <c r="G754" s="77">
        <v>0</v>
      </c>
      <c r="H754" s="77">
        <v>-83226.5</v>
      </c>
      <c r="I754" s="77">
        <v>0</v>
      </c>
      <c r="J754" s="77">
        <v>-1083925</v>
      </c>
      <c r="K754" s="77">
        <v>0</v>
      </c>
      <c r="L754" s="78">
        <v>1</v>
      </c>
      <c r="M754" s="79">
        <v>0</v>
      </c>
    </row>
    <row r="755" spans="1:13" ht="15.75" customHeight="1">
      <c r="A755" s="74"/>
      <c r="B755" s="75"/>
      <c r="C755" s="76"/>
      <c r="D755" s="77"/>
      <c r="E755" s="77"/>
      <c r="F755" s="77"/>
      <c r="G755" s="77"/>
      <c r="H755" s="77"/>
      <c r="I755" s="77"/>
      <c r="J755" s="77"/>
      <c r="K755" s="77"/>
      <c r="L755" s="78"/>
      <c r="M755" s="79"/>
    </row>
    <row r="756" spans="1:13" ht="15.75" customHeight="1">
      <c r="A756" s="74"/>
      <c r="B756" s="75" t="s">
        <v>280</v>
      </c>
      <c r="C756" s="76"/>
      <c r="D756" s="77"/>
      <c r="E756" s="77"/>
      <c r="F756" s="77"/>
      <c r="G756" s="77" t="s">
        <v>284</v>
      </c>
      <c r="H756" s="77">
        <v>-83226.5</v>
      </c>
      <c r="I756" s="77">
        <v>0</v>
      </c>
      <c r="J756" s="77">
        <v>-1083925</v>
      </c>
      <c r="K756" s="77">
        <v>0</v>
      </c>
      <c r="L756" s="78"/>
      <c r="M756" s="79"/>
    </row>
    <row r="757" spans="1:13" ht="15.75" customHeight="1">
      <c r="A757" s="74">
        <v>131</v>
      </c>
      <c r="B757" s="75" t="s">
        <v>25</v>
      </c>
      <c r="C757" s="76">
        <v>2006</v>
      </c>
      <c r="D757" s="77">
        <v>0</v>
      </c>
      <c r="E757" s="77">
        <v>0</v>
      </c>
      <c r="F757" s="77">
        <v>0</v>
      </c>
      <c r="G757" s="77">
        <v>0</v>
      </c>
      <c r="H757" s="77">
        <v>0</v>
      </c>
      <c r="I757" s="77">
        <v>0</v>
      </c>
      <c r="J757" s="77">
        <v>0</v>
      </c>
      <c r="K757" s="77">
        <v>0</v>
      </c>
      <c r="L757" s="78">
        <v>0</v>
      </c>
      <c r="M757" s="79">
        <v>0</v>
      </c>
    </row>
    <row r="758" spans="1:13" ht="15.75" customHeight="1">
      <c r="A758" s="74">
        <v>2</v>
      </c>
      <c r="B758" s="75" t="s">
        <v>113</v>
      </c>
      <c r="C758" s="76">
        <v>2006</v>
      </c>
      <c r="D758" s="77">
        <v>0</v>
      </c>
      <c r="E758" s="77">
        <v>0</v>
      </c>
      <c r="F758" s="77">
        <v>0</v>
      </c>
      <c r="G758" s="77">
        <v>0</v>
      </c>
      <c r="H758" s="77">
        <v>0</v>
      </c>
      <c r="I758" s="77">
        <v>0</v>
      </c>
      <c r="J758" s="77">
        <v>0</v>
      </c>
      <c r="K758" s="77">
        <v>0</v>
      </c>
      <c r="L758" s="78">
        <v>0</v>
      </c>
      <c r="M758" s="79">
        <v>0</v>
      </c>
    </row>
    <row r="759" spans="1:13" ht="15.75" customHeight="1">
      <c r="A759" s="74">
        <v>211</v>
      </c>
      <c r="B759" s="75" t="s">
        <v>183</v>
      </c>
      <c r="C759" s="76">
        <v>2006</v>
      </c>
      <c r="D759" s="77">
        <v>0</v>
      </c>
      <c r="E759" s="77">
        <v>0</v>
      </c>
      <c r="F759" s="77">
        <v>0</v>
      </c>
      <c r="G759" s="77">
        <v>0</v>
      </c>
      <c r="H759" s="77">
        <v>0</v>
      </c>
      <c r="I759" s="77">
        <v>0</v>
      </c>
      <c r="J759" s="77">
        <v>0</v>
      </c>
      <c r="K759" s="77">
        <v>0</v>
      </c>
      <c r="L759" s="78">
        <v>0</v>
      </c>
      <c r="M759" s="79">
        <v>0</v>
      </c>
    </row>
    <row r="760" spans="1:13" ht="15.75" customHeight="1">
      <c r="A760" s="74">
        <v>51</v>
      </c>
      <c r="B760" s="75" t="s">
        <v>64</v>
      </c>
      <c r="C760" s="76">
        <v>2006</v>
      </c>
      <c r="D760" s="77">
        <v>0</v>
      </c>
      <c r="E760" s="77">
        <v>0</v>
      </c>
      <c r="F760" s="77">
        <v>0</v>
      </c>
      <c r="G760" s="77">
        <v>0</v>
      </c>
      <c r="H760" s="77">
        <v>0</v>
      </c>
      <c r="I760" s="77">
        <v>0</v>
      </c>
      <c r="J760" s="77">
        <v>0</v>
      </c>
      <c r="K760" s="77">
        <v>0</v>
      </c>
      <c r="L760" s="78">
        <v>0</v>
      </c>
      <c r="M760" s="79">
        <v>0</v>
      </c>
    </row>
    <row r="761" spans="1:13" ht="15.75" customHeight="1">
      <c r="A761" s="74">
        <v>52</v>
      </c>
      <c r="B761" s="75" t="s">
        <v>83</v>
      </c>
      <c r="C761" s="76">
        <v>2006</v>
      </c>
      <c r="D761" s="77">
        <v>0</v>
      </c>
      <c r="E761" s="77">
        <v>0</v>
      </c>
      <c r="F761" s="77">
        <v>0</v>
      </c>
      <c r="G761" s="77">
        <v>0</v>
      </c>
      <c r="H761" s="77">
        <v>0</v>
      </c>
      <c r="I761" s="77">
        <v>0</v>
      </c>
      <c r="J761" s="77">
        <v>0</v>
      </c>
      <c r="K761" s="77">
        <v>0</v>
      </c>
      <c r="L761" s="78">
        <v>0</v>
      </c>
      <c r="M761" s="79">
        <v>0</v>
      </c>
    </row>
    <row r="762" spans="1:13" ht="15.75" customHeight="1">
      <c r="A762" s="74">
        <v>171</v>
      </c>
      <c r="B762" s="75" t="s">
        <v>65</v>
      </c>
      <c r="C762" s="76">
        <v>2006</v>
      </c>
      <c r="D762" s="77">
        <v>0</v>
      </c>
      <c r="E762" s="77">
        <v>0</v>
      </c>
      <c r="F762" s="77">
        <v>0</v>
      </c>
      <c r="G762" s="77">
        <v>0</v>
      </c>
      <c r="H762" s="77">
        <v>0</v>
      </c>
      <c r="I762" s="77">
        <v>0</v>
      </c>
      <c r="J762" s="77">
        <v>0</v>
      </c>
      <c r="K762" s="77">
        <v>0</v>
      </c>
      <c r="L762" s="78">
        <v>1</v>
      </c>
      <c r="M762" s="79">
        <v>0</v>
      </c>
    </row>
    <row r="763" spans="1:13" ht="15.75" customHeight="1">
      <c r="A763" s="74">
        <v>212</v>
      </c>
      <c r="B763" s="75" t="s">
        <v>145</v>
      </c>
      <c r="C763" s="76">
        <v>2006</v>
      </c>
      <c r="D763" s="77">
        <v>0</v>
      </c>
      <c r="E763" s="77">
        <v>0</v>
      </c>
      <c r="F763" s="77">
        <v>0</v>
      </c>
      <c r="G763" s="77">
        <v>0</v>
      </c>
      <c r="H763" s="77">
        <v>0</v>
      </c>
      <c r="I763" s="77">
        <v>0</v>
      </c>
      <c r="J763" s="77">
        <v>0</v>
      </c>
      <c r="K763" s="77">
        <v>0</v>
      </c>
      <c r="L763" s="78">
        <v>0</v>
      </c>
      <c r="M763" s="79">
        <v>0</v>
      </c>
    </row>
    <row r="764" spans="1:13" ht="15.75" customHeight="1">
      <c r="A764" s="74">
        <v>242</v>
      </c>
      <c r="B764" s="75" t="s">
        <v>84</v>
      </c>
      <c r="C764" s="76">
        <v>2006</v>
      </c>
      <c r="D764" s="77">
        <v>0</v>
      </c>
      <c r="E764" s="77">
        <v>0</v>
      </c>
      <c r="F764" s="77">
        <v>0</v>
      </c>
      <c r="G764" s="77">
        <v>0</v>
      </c>
      <c r="H764" s="77">
        <v>0</v>
      </c>
      <c r="I764" s="77">
        <v>0</v>
      </c>
      <c r="J764" s="77">
        <v>0</v>
      </c>
      <c r="K764" s="77">
        <v>0</v>
      </c>
      <c r="L764" s="78">
        <v>0</v>
      </c>
      <c r="M764" s="79">
        <v>0</v>
      </c>
    </row>
    <row r="765" spans="1:13" ht="15.75" customHeight="1">
      <c r="A765" s="74">
        <v>213</v>
      </c>
      <c r="B765" s="75" t="s">
        <v>106</v>
      </c>
      <c r="C765" s="76">
        <v>2006</v>
      </c>
      <c r="D765" s="77">
        <v>0</v>
      </c>
      <c r="E765" s="77">
        <v>0</v>
      </c>
      <c r="F765" s="77">
        <v>0</v>
      </c>
      <c r="G765" s="77">
        <v>0</v>
      </c>
      <c r="H765" s="77">
        <v>-282</v>
      </c>
      <c r="I765" s="77">
        <v>0</v>
      </c>
      <c r="J765" s="77">
        <v>0</v>
      </c>
      <c r="K765" s="77">
        <v>0</v>
      </c>
      <c r="L765" s="78">
        <v>0</v>
      </c>
      <c r="M765" s="79">
        <v>0</v>
      </c>
    </row>
    <row r="766" spans="1:13" ht="15.75" customHeight="1">
      <c r="A766" s="74">
        <v>112</v>
      </c>
      <c r="B766" s="75" t="s">
        <v>114</v>
      </c>
      <c r="C766" s="76">
        <v>2006</v>
      </c>
      <c r="D766" s="77">
        <v>0</v>
      </c>
      <c r="E766" s="77">
        <v>0</v>
      </c>
      <c r="F766" s="77">
        <v>0</v>
      </c>
      <c r="G766" s="77">
        <v>0</v>
      </c>
      <c r="H766" s="77">
        <v>-360</v>
      </c>
      <c r="I766" s="77">
        <v>0</v>
      </c>
      <c r="J766" s="77">
        <v>0</v>
      </c>
      <c r="K766" s="77">
        <v>0</v>
      </c>
      <c r="L766" s="78">
        <v>0</v>
      </c>
      <c r="M766" s="79">
        <v>0</v>
      </c>
    </row>
    <row r="767" spans="1:13" ht="15.75" customHeight="1">
      <c r="A767" s="74">
        <v>83</v>
      </c>
      <c r="B767" s="75" t="s">
        <v>85</v>
      </c>
      <c r="C767" s="76">
        <v>2006</v>
      </c>
      <c r="D767" s="77">
        <v>0</v>
      </c>
      <c r="E767" s="77">
        <v>0</v>
      </c>
      <c r="F767" s="77">
        <v>0</v>
      </c>
      <c r="G767" s="77">
        <v>0</v>
      </c>
      <c r="H767" s="77">
        <v>0</v>
      </c>
      <c r="I767" s="77">
        <v>0</v>
      </c>
      <c r="J767" s="77">
        <v>0</v>
      </c>
      <c r="K767" s="77">
        <v>0</v>
      </c>
      <c r="L767" s="78">
        <v>0</v>
      </c>
      <c r="M767" s="79">
        <v>0</v>
      </c>
    </row>
    <row r="768" spans="1:13" ht="15.75" customHeight="1">
      <c r="A768" s="74">
        <v>53</v>
      </c>
      <c r="B768" s="75" t="s">
        <v>86</v>
      </c>
      <c r="C768" s="76">
        <v>2006</v>
      </c>
      <c r="D768" s="77">
        <v>0</v>
      </c>
      <c r="E768" s="77">
        <v>0</v>
      </c>
      <c r="F768" s="77">
        <v>0</v>
      </c>
      <c r="G768" s="77">
        <v>0</v>
      </c>
      <c r="H768" s="77">
        <v>-1040</v>
      </c>
      <c r="I768" s="77">
        <v>0</v>
      </c>
      <c r="J768" s="77">
        <v>0</v>
      </c>
      <c r="K768" s="77">
        <v>0</v>
      </c>
      <c r="L768" s="78">
        <v>2</v>
      </c>
      <c r="M768" s="79">
        <v>0</v>
      </c>
    </row>
    <row r="769" spans="1:13" ht="15.75" customHeight="1">
      <c r="A769" s="74">
        <v>84</v>
      </c>
      <c r="B769" s="75" t="s">
        <v>26</v>
      </c>
      <c r="C769" s="76">
        <v>2006</v>
      </c>
      <c r="D769" s="77">
        <v>0</v>
      </c>
      <c r="E769" s="77">
        <v>0</v>
      </c>
      <c r="F769" s="77">
        <v>0</v>
      </c>
      <c r="G769" s="77">
        <v>0</v>
      </c>
      <c r="H769" s="77">
        <v>-400</v>
      </c>
      <c r="I769" s="77">
        <v>0</v>
      </c>
      <c r="J769" s="77">
        <v>0</v>
      </c>
      <c r="K769" s="77">
        <v>0</v>
      </c>
      <c r="L769" s="78">
        <v>0</v>
      </c>
      <c r="M769" s="79">
        <v>0</v>
      </c>
    </row>
    <row r="770" spans="1:13" ht="15.75" customHeight="1">
      <c r="A770" s="74">
        <v>86</v>
      </c>
      <c r="B770" s="75" t="s">
        <v>108</v>
      </c>
      <c r="C770" s="76">
        <v>2006</v>
      </c>
      <c r="D770" s="77">
        <v>0</v>
      </c>
      <c r="E770" s="77">
        <v>0</v>
      </c>
      <c r="F770" s="77">
        <v>0</v>
      </c>
      <c r="G770" s="77">
        <v>0</v>
      </c>
      <c r="H770" s="77">
        <v>0</v>
      </c>
      <c r="I770" s="77">
        <v>0</v>
      </c>
      <c r="J770" s="77">
        <v>0</v>
      </c>
      <c r="K770" s="77">
        <v>0</v>
      </c>
      <c r="L770" s="78">
        <v>0</v>
      </c>
      <c r="M770" s="79">
        <v>0</v>
      </c>
    </row>
    <row r="771" spans="1:13" ht="15.75" customHeight="1">
      <c r="A771" s="74">
        <v>243</v>
      </c>
      <c r="B771" s="75" t="s">
        <v>137</v>
      </c>
      <c r="C771" s="76">
        <v>2006</v>
      </c>
      <c r="D771" s="77">
        <v>0</v>
      </c>
      <c r="E771" s="77">
        <v>0</v>
      </c>
      <c r="F771" s="77">
        <v>0</v>
      </c>
      <c r="G771" s="77">
        <v>0</v>
      </c>
      <c r="H771" s="77">
        <v>-2700</v>
      </c>
      <c r="I771" s="77">
        <v>0</v>
      </c>
      <c r="J771" s="77">
        <v>0</v>
      </c>
      <c r="K771" s="77">
        <v>0</v>
      </c>
      <c r="L771" s="78">
        <v>0</v>
      </c>
      <c r="M771" s="79">
        <v>0</v>
      </c>
    </row>
    <row r="772" spans="1:13" ht="15.75" customHeight="1">
      <c r="A772" s="74">
        <v>54</v>
      </c>
      <c r="B772" s="75" t="s">
        <v>109</v>
      </c>
      <c r="C772" s="76">
        <v>2006</v>
      </c>
      <c r="D772" s="77">
        <v>0</v>
      </c>
      <c r="E772" s="77">
        <v>0</v>
      </c>
      <c r="F772" s="77">
        <v>0</v>
      </c>
      <c r="G772" s="77">
        <v>0</v>
      </c>
      <c r="H772" s="77">
        <v>0</v>
      </c>
      <c r="I772" s="77">
        <v>0</v>
      </c>
      <c r="J772" s="77">
        <v>0</v>
      </c>
      <c r="K772" s="77">
        <v>0</v>
      </c>
      <c r="L772" s="78">
        <v>0</v>
      </c>
      <c r="M772" s="79">
        <v>0</v>
      </c>
    </row>
    <row r="773" spans="1:13" ht="15.75" customHeight="1">
      <c r="A773" s="74">
        <v>113</v>
      </c>
      <c r="B773" s="75" t="s">
        <v>39</v>
      </c>
      <c r="C773" s="76">
        <v>2006</v>
      </c>
      <c r="D773" s="77">
        <v>0</v>
      </c>
      <c r="E773" s="77">
        <v>0</v>
      </c>
      <c r="F773" s="77">
        <v>0</v>
      </c>
      <c r="G773" s="77">
        <v>0</v>
      </c>
      <c r="H773" s="77">
        <v>0</v>
      </c>
      <c r="I773" s="77">
        <v>0</v>
      </c>
      <c r="J773" s="77">
        <v>0</v>
      </c>
      <c r="K773" s="77">
        <v>0</v>
      </c>
      <c r="L773" s="78">
        <v>1</v>
      </c>
      <c r="M773" s="79">
        <v>0</v>
      </c>
    </row>
    <row r="774" spans="1:13" ht="15.75" customHeight="1">
      <c r="A774" s="74">
        <v>192</v>
      </c>
      <c r="B774" s="75" t="s">
        <v>40</v>
      </c>
      <c r="C774" s="76">
        <v>2006</v>
      </c>
      <c r="D774" s="77">
        <v>0</v>
      </c>
      <c r="E774" s="77">
        <v>0</v>
      </c>
      <c r="F774" s="77">
        <v>0</v>
      </c>
      <c r="G774" s="77">
        <v>0</v>
      </c>
      <c r="H774" s="77">
        <v>-1000</v>
      </c>
      <c r="I774" s="77">
        <v>0</v>
      </c>
      <c r="J774" s="77">
        <v>0</v>
      </c>
      <c r="K774" s="77">
        <v>0</v>
      </c>
      <c r="L774" s="78">
        <v>0</v>
      </c>
      <c r="M774" s="79">
        <v>0</v>
      </c>
    </row>
    <row r="775" spans="1:13" ht="15.75" customHeight="1">
      <c r="A775" s="74">
        <v>217</v>
      </c>
      <c r="B775" s="75" t="s">
        <v>74</v>
      </c>
      <c r="C775" s="76">
        <v>2006</v>
      </c>
      <c r="D775" s="77">
        <v>0</v>
      </c>
      <c r="E775" s="77">
        <v>0</v>
      </c>
      <c r="F775" s="77">
        <v>0</v>
      </c>
      <c r="G775" s="77">
        <v>0</v>
      </c>
      <c r="H775" s="77">
        <v>0</v>
      </c>
      <c r="I775" s="77">
        <v>0</v>
      </c>
      <c r="J775" s="77">
        <v>0</v>
      </c>
      <c r="K775" s="77">
        <v>0</v>
      </c>
      <c r="L775" s="78">
        <v>0</v>
      </c>
      <c r="M775" s="79">
        <v>0</v>
      </c>
    </row>
    <row r="776" spans="1:13" ht="15.75" customHeight="1">
      <c r="A776" s="74">
        <v>56</v>
      </c>
      <c r="B776" s="75" t="s">
        <v>128</v>
      </c>
      <c r="C776" s="76">
        <v>2006</v>
      </c>
      <c r="D776" s="77">
        <v>0</v>
      </c>
      <c r="E776" s="77">
        <v>0</v>
      </c>
      <c r="F776" s="77">
        <v>0</v>
      </c>
      <c r="G776" s="77">
        <v>0</v>
      </c>
      <c r="H776" s="77">
        <v>-200</v>
      </c>
      <c r="I776" s="77">
        <v>0</v>
      </c>
      <c r="J776" s="77">
        <v>0</v>
      </c>
      <c r="K776" s="77">
        <v>0</v>
      </c>
      <c r="L776" s="78">
        <v>0</v>
      </c>
      <c r="M776" s="79">
        <v>0</v>
      </c>
    </row>
    <row r="777" spans="1:13" ht="15.75" customHeight="1">
      <c r="A777" s="74">
        <v>193</v>
      </c>
      <c r="B777" s="75" t="s">
        <v>27</v>
      </c>
      <c r="C777" s="76">
        <v>2006</v>
      </c>
      <c r="D777" s="77">
        <v>0</v>
      </c>
      <c r="E777" s="77">
        <v>0</v>
      </c>
      <c r="F777" s="77">
        <v>0</v>
      </c>
      <c r="G777" s="77">
        <v>0</v>
      </c>
      <c r="H777" s="77">
        <v>0</v>
      </c>
      <c r="I777" s="77">
        <v>0</v>
      </c>
      <c r="J777" s="77">
        <v>0</v>
      </c>
      <c r="K777" s="77">
        <v>0</v>
      </c>
      <c r="L777" s="78">
        <v>0</v>
      </c>
      <c r="M777" s="79">
        <v>0</v>
      </c>
    </row>
    <row r="778" spans="1:13" ht="15.75" customHeight="1">
      <c r="A778" s="74">
        <v>172</v>
      </c>
      <c r="B778" s="75" t="s">
        <v>129</v>
      </c>
      <c r="C778" s="76">
        <v>2006</v>
      </c>
      <c r="D778" s="77">
        <v>0</v>
      </c>
      <c r="E778" s="77">
        <v>0</v>
      </c>
      <c r="F778" s="77">
        <v>0</v>
      </c>
      <c r="G778" s="77">
        <v>0</v>
      </c>
      <c r="H778" s="77">
        <v>0</v>
      </c>
      <c r="I778" s="77">
        <v>0</v>
      </c>
      <c r="J778" s="77">
        <v>0</v>
      </c>
      <c r="K778" s="77">
        <v>0</v>
      </c>
      <c r="L778" s="78">
        <v>0</v>
      </c>
      <c r="M778" s="79">
        <v>0</v>
      </c>
    </row>
    <row r="779" spans="1:13" ht="15.75" customHeight="1">
      <c r="A779" s="74">
        <v>27</v>
      </c>
      <c r="B779" s="75" t="s">
        <v>67</v>
      </c>
      <c r="C779" s="76">
        <v>2006</v>
      </c>
      <c r="D779" s="77">
        <v>0</v>
      </c>
      <c r="E779" s="77">
        <v>0</v>
      </c>
      <c r="F779" s="77">
        <v>0</v>
      </c>
      <c r="G779" s="77">
        <v>0</v>
      </c>
      <c r="H779" s="77">
        <v>0</v>
      </c>
      <c r="I779" s="77">
        <v>0</v>
      </c>
      <c r="J779" s="77">
        <v>0</v>
      </c>
      <c r="K779" s="77">
        <v>0</v>
      </c>
      <c r="L779" s="78">
        <v>0</v>
      </c>
      <c r="M779" s="79">
        <v>0</v>
      </c>
    </row>
    <row r="780" spans="1:13" ht="15.75" customHeight="1">
      <c r="A780" s="74">
        <v>28</v>
      </c>
      <c r="B780" s="75" t="s">
        <v>130</v>
      </c>
      <c r="C780" s="76">
        <v>2006</v>
      </c>
      <c r="D780" s="77">
        <v>0</v>
      </c>
      <c r="E780" s="77">
        <v>0</v>
      </c>
      <c r="F780" s="77">
        <v>0</v>
      </c>
      <c r="G780" s="77">
        <v>0</v>
      </c>
      <c r="H780" s="77">
        <v>0</v>
      </c>
      <c r="I780" s="77">
        <v>0</v>
      </c>
      <c r="J780" s="77">
        <v>0</v>
      </c>
      <c r="K780" s="77">
        <v>0</v>
      </c>
      <c r="L780" s="78">
        <v>0</v>
      </c>
      <c r="M780" s="79">
        <v>0</v>
      </c>
    </row>
    <row r="781" spans="1:13" ht="15.75" customHeight="1">
      <c r="A781" s="74">
        <v>29</v>
      </c>
      <c r="B781" s="75" t="s">
        <v>146</v>
      </c>
      <c r="C781" s="76">
        <v>2006</v>
      </c>
      <c r="D781" s="77">
        <v>0</v>
      </c>
      <c r="E781" s="77">
        <v>0</v>
      </c>
      <c r="F781" s="77">
        <v>0</v>
      </c>
      <c r="G781" s="77">
        <v>0</v>
      </c>
      <c r="H781" s="77">
        <v>-600</v>
      </c>
      <c r="I781" s="77">
        <v>0</v>
      </c>
      <c r="J781" s="77">
        <v>0</v>
      </c>
      <c r="K781" s="77">
        <v>0</v>
      </c>
      <c r="L781" s="78">
        <v>0</v>
      </c>
      <c r="M781" s="79">
        <v>0</v>
      </c>
    </row>
    <row r="782" spans="1:13" ht="15.75" customHeight="1">
      <c r="A782" s="74">
        <v>244</v>
      </c>
      <c r="B782" s="75" t="s">
        <v>53</v>
      </c>
      <c r="C782" s="76">
        <v>2006</v>
      </c>
      <c r="D782" s="77">
        <v>0</v>
      </c>
      <c r="E782" s="77">
        <v>0</v>
      </c>
      <c r="F782" s="77">
        <v>0</v>
      </c>
      <c r="G782" s="77">
        <v>0</v>
      </c>
      <c r="H782" s="77">
        <v>0</v>
      </c>
      <c r="I782" s="77">
        <v>0</v>
      </c>
      <c r="J782" s="77">
        <v>0</v>
      </c>
      <c r="K782" s="77">
        <v>0</v>
      </c>
      <c r="L782" s="78">
        <v>0</v>
      </c>
      <c r="M782" s="79">
        <v>0</v>
      </c>
    </row>
    <row r="783" spans="1:13" ht="15.75" customHeight="1">
      <c r="A783" s="74">
        <v>115</v>
      </c>
      <c r="B783" s="75" t="s">
        <v>89</v>
      </c>
      <c r="C783" s="76">
        <v>2006</v>
      </c>
      <c r="D783" s="77">
        <v>0</v>
      </c>
      <c r="E783" s="77">
        <v>0</v>
      </c>
      <c r="F783" s="77">
        <v>0</v>
      </c>
      <c r="G783" s="77">
        <v>0</v>
      </c>
      <c r="H783" s="77">
        <v>-2422</v>
      </c>
      <c r="I783" s="77">
        <v>0</v>
      </c>
      <c r="J783" s="77">
        <v>0</v>
      </c>
      <c r="K783" s="77">
        <v>0</v>
      </c>
      <c r="L783" s="78">
        <v>0</v>
      </c>
      <c r="M783" s="79">
        <v>0</v>
      </c>
    </row>
    <row r="784" spans="1:13" ht="15.75" customHeight="1">
      <c r="A784" s="74">
        <v>116</v>
      </c>
      <c r="B784" s="75" t="s">
        <v>28</v>
      </c>
      <c r="C784" s="76">
        <v>2006</v>
      </c>
      <c r="D784" s="77">
        <v>0</v>
      </c>
      <c r="E784" s="77">
        <v>0</v>
      </c>
      <c r="F784" s="77">
        <v>0</v>
      </c>
      <c r="G784" s="77">
        <v>0</v>
      </c>
      <c r="H784" s="77">
        <v>0</v>
      </c>
      <c r="I784" s="77">
        <v>0</v>
      </c>
      <c r="J784" s="77">
        <v>0</v>
      </c>
      <c r="K784" s="77">
        <v>0</v>
      </c>
      <c r="L784" s="78">
        <v>0</v>
      </c>
      <c r="M784" s="79">
        <v>0</v>
      </c>
    </row>
    <row r="785" spans="1:13" ht="15.75" customHeight="1">
      <c r="A785" s="74">
        <v>31</v>
      </c>
      <c r="B785" s="75" t="s">
        <v>111</v>
      </c>
      <c r="C785" s="76">
        <v>2006</v>
      </c>
      <c r="D785" s="77">
        <v>0</v>
      </c>
      <c r="E785" s="77">
        <v>0</v>
      </c>
      <c r="F785" s="77">
        <v>0</v>
      </c>
      <c r="G785" s="77">
        <v>0</v>
      </c>
      <c r="H785" s="77">
        <v>0</v>
      </c>
      <c r="I785" s="77">
        <v>0</v>
      </c>
      <c r="J785" s="77">
        <v>0</v>
      </c>
      <c r="K785" s="77">
        <v>0</v>
      </c>
      <c r="L785" s="78">
        <v>0</v>
      </c>
      <c r="M785" s="79">
        <v>0</v>
      </c>
    </row>
    <row r="786" spans="1:13" ht="15.75" customHeight="1">
      <c r="A786" s="74">
        <v>152</v>
      </c>
      <c r="B786" s="75" t="s">
        <v>54</v>
      </c>
      <c r="C786" s="76">
        <v>2006</v>
      </c>
      <c r="D786" s="77">
        <v>0</v>
      </c>
      <c r="E786" s="77">
        <v>0</v>
      </c>
      <c r="F786" s="77">
        <v>0</v>
      </c>
      <c r="G786" s="77">
        <v>0</v>
      </c>
      <c r="H786" s="77">
        <v>-3787</v>
      </c>
      <c r="I786" s="77">
        <v>-18638</v>
      </c>
      <c r="J786" s="77">
        <v>0</v>
      </c>
      <c r="K786" s="77">
        <v>0</v>
      </c>
      <c r="L786" s="78">
        <v>0</v>
      </c>
      <c r="M786" s="79">
        <v>0</v>
      </c>
    </row>
    <row r="787" spans="1:13" ht="15.75" customHeight="1">
      <c r="A787" s="74">
        <v>221</v>
      </c>
      <c r="B787" s="75" t="s">
        <v>41</v>
      </c>
      <c r="C787" s="76">
        <v>2006</v>
      </c>
      <c r="D787" s="77">
        <v>0</v>
      </c>
      <c r="E787" s="77">
        <v>0</v>
      </c>
      <c r="F787" s="77">
        <v>0</v>
      </c>
      <c r="G787" s="77">
        <v>0</v>
      </c>
      <c r="H787" s="77">
        <v>0</v>
      </c>
      <c r="I787" s="77">
        <v>0</v>
      </c>
      <c r="J787" s="77">
        <v>0</v>
      </c>
      <c r="K787" s="77">
        <v>0</v>
      </c>
      <c r="L787" s="78">
        <v>0</v>
      </c>
      <c r="M787" s="79">
        <v>0</v>
      </c>
    </row>
    <row r="788" spans="1:13" ht="15.75" customHeight="1">
      <c r="A788" s="74">
        <v>117</v>
      </c>
      <c r="B788" s="75" t="s">
        <v>42</v>
      </c>
      <c r="C788" s="76">
        <v>2006</v>
      </c>
      <c r="D788" s="77">
        <v>0</v>
      </c>
      <c r="E788" s="77">
        <v>0</v>
      </c>
      <c r="F788" s="77">
        <v>0</v>
      </c>
      <c r="G788" s="77">
        <v>0</v>
      </c>
      <c r="H788" s="77">
        <v>-800</v>
      </c>
      <c r="I788" s="77">
        <v>0</v>
      </c>
      <c r="J788" s="77">
        <v>0</v>
      </c>
      <c r="K788" s="77">
        <v>0</v>
      </c>
      <c r="L788" s="78">
        <v>0</v>
      </c>
      <c r="M788" s="79">
        <v>0</v>
      </c>
    </row>
    <row r="789" spans="1:13" ht="15.75" customHeight="1">
      <c r="A789" s="74">
        <v>133</v>
      </c>
      <c r="B789" s="75" t="s">
        <v>55</v>
      </c>
      <c r="C789" s="76">
        <v>2006</v>
      </c>
      <c r="D789" s="77">
        <v>0</v>
      </c>
      <c r="E789" s="77">
        <v>0</v>
      </c>
      <c r="F789" s="77">
        <v>0</v>
      </c>
      <c r="G789" s="77">
        <v>0</v>
      </c>
      <c r="H789" s="77">
        <v>-472</v>
      </c>
      <c r="I789" s="77">
        <v>0</v>
      </c>
      <c r="J789" s="77">
        <v>0</v>
      </c>
      <c r="K789" s="77">
        <v>0</v>
      </c>
      <c r="L789" s="78">
        <v>0</v>
      </c>
      <c r="M789" s="79">
        <v>0</v>
      </c>
    </row>
    <row r="790" spans="1:13" ht="15.75" customHeight="1">
      <c r="A790" s="74">
        <v>134</v>
      </c>
      <c r="B790" s="75" t="s">
        <v>90</v>
      </c>
      <c r="C790" s="76">
        <v>2006</v>
      </c>
      <c r="D790" s="77">
        <v>0</v>
      </c>
      <c r="E790" s="77">
        <v>0</v>
      </c>
      <c r="F790" s="77">
        <v>0</v>
      </c>
      <c r="G790" s="77">
        <v>0</v>
      </c>
      <c r="H790" s="77">
        <v>0</v>
      </c>
      <c r="I790" s="77">
        <v>0</v>
      </c>
      <c r="J790" s="77">
        <v>0</v>
      </c>
      <c r="K790" s="77">
        <v>0</v>
      </c>
      <c r="L790" s="78">
        <v>0</v>
      </c>
      <c r="M790" s="79">
        <v>0</v>
      </c>
    </row>
    <row r="791" spans="1:13">
      <c r="A791" s="74">
        <v>174</v>
      </c>
      <c r="B791" s="75" t="s">
        <v>43</v>
      </c>
      <c r="C791" s="76">
        <v>2006</v>
      </c>
      <c r="D791" s="77">
        <v>0</v>
      </c>
      <c r="E791" s="77">
        <v>0</v>
      </c>
      <c r="F791" s="77">
        <v>0</v>
      </c>
      <c r="G791" s="77">
        <v>0</v>
      </c>
      <c r="H791" s="77">
        <v>0</v>
      </c>
      <c r="I791" s="77">
        <v>0</v>
      </c>
      <c r="J791" s="77">
        <v>0</v>
      </c>
      <c r="K791" s="77">
        <v>0</v>
      </c>
      <c r="L791" s="78">
        <v>0</v>
      </c>
      <c r="M791" s="79">
        <v>0</v>
      </c>
    </row>
    <row r="792" spans="1:13" ht="15.75" customHeight="1">
      <c r="A792" s="74">
        <v>135</v>
      </c>
      <c r="B792" s="75" t="s">
        <v>29</v>
      </c>
      <c r="C792" s="76">
        <v>2006</v>
      </c>
      <c r="D792" s="77">
        <v>0</v>
      </c>
      <c r="E792" s="77">
        <v>0</v>
      </c>
      <c r="F792" s="77">
        <v>0</v>
      </c>
      <c r="G792" s="77">
        <v>0</v>
      </c>
      <c r="H792" s="77">
        <v>-1872</v>
      </c>
      <c r="I792" s="77">
        <v>0</v>
      </c>
      <c r="J792" s="77">
        <v>0</v>
      </c>
      <c r="K792" s="77">
        <v>0</v>
      </c>
      <c r="L792" s="78">
        <v>0</v>
      </c>
      <c r="M792" s="79">
        <v>0</v>
      </c>
    </row>
    <row r="793" spans="1:13" ht="15.75" customHeight="1">
      <c r="A793" s="74">
        <v>33</v>
      </c>
      <c r="B793" s="75" t="s">
        <v>175</v>
      </c>
      <c r="C793" s="76">
        <v>2006</v>
      </c>
      <c r="D793" s="77">
        <v>0</v>
      </c>
      <c r="E793" s="77">
        <v>0</v>
      </c>
      <c r="F793" s="77">
        <v>0</v>
      </c>
      <c r="G793" s="77">
        <v>0</v>
      </c>
      <c r="H793" s="77">
        <v>-1980</v>
      </c>
      <c r="I793" s="77">
        <v>0</v>
      </c>
      <c r="J793" s="77">
        <v>0</v>
      </c>
      <c r="K793" s="77">
        <v>0</v>
      </c>
      <c r="L793" s="78">
        <v>-22</v>
      </c>
      <c r="M793" s="79">
        <v>-1</v>
      </c>
    </row>
    <row r="794" spans="1:13" ht="15.75" customHeight="1">
      <c r="A794" s="74">
        <v>62</v>
      </c>
      <c r="B794" s="75" t="s">
        <v>23</v>
      </c>
      <c r="C794" s="76">
        <v>2006</v>
      </c>
      <c r="D794" s="77">
        <v>0</v>
      </c>
      <c r="E794" s="77">
        <v>0</v>
      </c>
      <c r="F794" s="77">
        <v>0</v>
      </c>
      <c r="G794" s="77">
        <v>0</v>
      </c>
      <c r="H794" s="77">
        <v>0</v>
      </c>
      <c r="I794" s="77">
        <v>0</v>
      </c>
      <c r="J794" s="77">
        <v>-1439907</v>
      </c>
      <c r="K794" s="77">
        <v>0</v>
      </c>
      <c r="L794" s="78">
        <v>0</v>
      </c>
      <c r="M794" s="79">
        <v>0</v>
      </c>
    </row>
    <row r="795" spans="1:13" ht="15.75" customHeight="1">
      <c r="A795" s="74">
        <v>154</v>
      </c>
      <c r="B795" s="75" t="s">
        <v>115</v>
      </c>
      <c r="C795" s="76">
        <v>2006</v>
      </c>
      <c r="D795" s="77">
        <v>0</v>
      </c>
      <c r="E795" s="77">
        <v>0</v>
      </c>
      <c r="F795" s="77">
        <v>0</v>
      </c>
      <c r="G795" s="77">
        <v>0</v>
      </c>
      <c r="H795" s="77">
        <v>0</v>
      </c>
      <c r="I795" s="77">
        <v>0</v>
      </c>
      <c r="J795" s="77">
        <v>0</v>
      </c>
      <c r="K795" s="77">
        <v>0</v>
      </c>
      <c r="L795" s="78">
        <v>-1</v>
      </c>
      <c r="M795" s="79">
        <v>0</v>
      </c>
    </row>
    <row r="796" spans="1:13" ht="15.75" customHeight="1">
      <c r="A796" s="74">
        <v>176</v>
      </c>
      <c r="B796" s="75" t="s">
        <v>76</v>
      </c>
      <c r="C796" s="76">
        <v>2006</v>
      </c>
      <c r="D796" s="77">
        <v>0</v>
      </c>
      <c r="E796" s="77">
        <v>0</v>
      </c>
      <c r="F796" s="77">
        <v>0</v>
      </c>
      <c r="G796" s="77">
        <v>0</v>
      </c>
      <c r="H796" s="77">
        <v>-2940</v>
      </c>
      <c r="I796" s="77">
        <v>0</v>
      </c>
      <c r="J796" s="77">
        <v>0</v>
      </c>
      <c r="K796" s="77">
        <v>0</v>
      </c>
      <c r="L796" s="78">
        <v>0</v>
      </c>
      <c r="M796" s="79">
        <v>0</v>
      </c>
    </row>
    <row r="797" spans="1:13" ht="15.75" customHeight="1">
      <c r="A797" s="74">
        <v>63</v>
      </c>
      <c r="B797" s="75" t="s">
        <v>19</v>
      </c>
      <c r="C797" s="76">
        <v>2006</v>
      </c>
      <c r="D797" s="77">
        <v>0</v>
      </c>
      <c r="E797" s="77">
        <v>0</v>
      </c>
      <c r="F797" s="77">
        <v>0</v>
      </c>
      <c r="G797" s="77">
        <v>0</v>
      </c>
      <c r="H797" s="77">
        <v>-500</v>
      </c>
      <c r="I797" s="77">
        <v>0</v>
      </c>
      <c r="J797" s="77">
        <v>0</v>
      </c>
      <c r="K797" s="77">
        <v>0</v>
      </c>
      <c r="L797" s="78">
        <v>0</v>
      </c>
      <c r="M797" s="79">
        <v>0</v>
      </c>
    </row>
    <row r="798" spans="1:13" ht="15.75" customHeight="1">
      <c r="A798" s="74">
        <v>155</v>
      </c>
      <c r="B798" s="75" t="s">
        <v>45</v>
      </c>
      <c r="C798" s="76">
        <v>2006</v>
      </c>
      <c r="D798" s="77">
        <v>0</v>
      </c>
      <c r="E798" s="77">
        <v>0</v>
      </c>
      <c r="F798" s="77">
        <v>0</v>
      </c>
      <c r="G798" s="77">
        <v>0</v>
      </c>
      <c r="H798" s="77">
        <v>-2000</v>
      </c>
      <c r="I798" s="77">
        <v>0</v>
      </c>
      <c r="J798" s="77">
        <v>0</v>
      </c>
      <c r="K798" s="77">
        <v>0</v>
      </c>
      <c r="L798" s="78">
        <v>0</v>
      </c>
      <c r="M798" s="79">
        <v>0</v>
      </c>
    </row>
    <row r="799" spans="1:13" ht="15.75" customHeight="1">
      <c r="A799" s="74">
        <v>35</v>
      </c>
      <c r="B799" s="75" t="s">
        <v>162</v>
      </c>
      <c r="C799" s="76">
        <v>2006</v>
      </c>
      <c r="D799" s="77">
        <v>0</v>
      </c>
      <c r="E799" s="77">
        <v>0</v>
      </c>
      <c r="F799" s="77">
        <v>0</v>
      </c>
      <c r="G799" s="77">
        <v>0</v>
      </c>
      <c r="H799" s="77">
        <v>-92</v>
      </c>
      <c r="I799" s="77">
        <v>0</v>
      </c>
      <c r="J799" s="77">
        <v>0</v>
      </c>
      <c r="K799" s="77">
        <v>0</v>
      </c>
      <c r="L799" s="78">
        <v>0</v>
      </c>
      <c r="M799" s="79">
        <v>0</v>
      </c>
    </row>
    <row r="800" spans="1:13" ht="15.75" customHeight="1">
      <c r="A800" s="74">
        <v>195</v>
      </c>
      <c r="B800" s="75" t="s">
        <v>91</v>
      </c>
      <c r="C800" s="76">
        <v>2006</v>
      </c>
      <c r="D800" s="77">
        <v>0</v>
      </c>
      <c r="E800" s="77">
        <v>0</v>
      </c>
      <c r="F800" s="77">
        <v>0</v>
      </c>
      <c r="G800" s="77">
        <v>0</v>
      </c>
      <c r="H800" s="77">
        <v>-5000</v>
      </c>
      <c r="I800" s="77">
        <v>0</v>
      </c>
      <c r="J800" s="77">
        <v>0</v>
      </c>
      <c r="K800" s="77">
        <v>0</v>
      </c>
      <c r="L800" s="78">
        <v>1</v>
      </c>
      <c r="M800" s="79">
        <v>0</v>
      </c>
    </row>
    <row r="801" spans="1:13" ht="15.75" customHeight="1">
      <c r="A801" s="74">
        <v>156</v>
      </c>
      <c r="B801" s="75" t="s">
        <v>140</v>
      </c>
      <c r="C801" s="76">
        <v>2006</v>
      </c>
      <c r="D801" s="77">
        <v>0</v>
      </c>
      <c r="E801" s="77">
        <v>0</v>
      </c>
      <c r="F801" s="77">
        <v>0</v>
      </c>
      <c r="G801" s="77">
        <v>0</v>
      </c>
      <c r="H801" s="77">
        <v>-4000</v>
      </c>
      <c r="I801" s="77">
        <v>0</v>
      </c>
      <c r="J801" s="77">
        <v>0</v>
      </c>
      <c r="K801" s="77">
        <v>0</v>
      </c>
      <c r="L801" s="78">
        <v>0</v>
      </c>
      <c r="M801" s="79">
        <v>0</v>
      </c>
    </row>
    <row r="802" spans="1:13" ht="15.75" customHeight="1">
      <c r="A802" s="74">
        <v>88</v>
      </c>
      <c r="B802" s="75" t="s">
        <v>68</v>
      </c>
      <c r="C802" s="76">
        <v>2006</v>
      </c>
      <c r="D802" s="77">
        <v>0</v>
      </c>
      <c r="E802" s="77">
        <v>0</v>
      </c>
      <c r="F802" s="77">
        <v>0</v>
      </c>
      <c r="G802" s="77">
        <v>0</v>
      </c>
      <c r="H802" s="77">
        <v>-1040</v>
      </c>
      <c r="I802" s="77">
        <v>0</v>
      </c>
      <c r="J802" s="77">
        <v>0</v>
      </c>
      <c r="K802" s="77">
        <v>0</v>
      </c>
      <c r="L802" s="78">
        <v>0</v>
      </c>
      <c r="M802" s="79">
        <v>0</v>
      </c>
    </row>
    <row r="803" spans="1:13" ht="15.75" customHeight="1">
      <c r="A803" s="74">
        <v>223</v>
      </c>
      <c r="B803" s="75" t="s">
        <v>37</v>
      </c>
      <c r="C803" s="76">
        <v>2006</v>
      </c>
      <c r="D803" s="77">
        <v>0</v>
      </c>
      <c r="E803" s="77">
        <v>0</v>
      </c>
      <c r="F803" s="77">
        <v>0</v>
      </c>
      <c r="G803" s="77">
        <v>0</v>
      </c>
      <c r="H803" s="77">
        <v>0</v>
      </c>
      <c r="I803" s="77">
        <v>0</v>
      </c>
      <c r="J803" s="77">
        <v>0</v>
      </c>
      <c r="K803" s="77">
        <v>0</v>
      </c>
      <c r="L803" s="78">
        <v>0</v>
      </c>
      <c r="M803" s="79">
        <v>0</v>
      </c>
    </row>
    <row r="804" spans="1:13" ht="15.75" customHeight="1">
      <c r="A804" s="74">
        <v>90</v>
      </c>
      <c r="B804" s="75" t="s">
        <v>69</v>
      </c>
      <c r="C804" s="76">
        <v>2006</v>
      </c>
      <c r="D804" s="77">
        <v>0</v>
      </c>
      <c r="E804" s="77">
        <v>0</v>
      </c>
      <c r="F804" s="77">
        <v>0</v>
      </c>
      <c r="G804" s="77">
        <v>0</v>
      </c>
      <c r="H804" s="77">
        <v>490</v>
      </c>
      <c r="I804" s="77">
        <v>0</v>
      </c>
      <c r="J804" s="77">
        <v>0</v>
      </c>
      <c r="K804" s="77">
        <v>0</v>
      </c>
      <c r="L804" s="78">
        <v>0</v>
      </c>
      <c r="M804" s="79">
        <v>0</v>
      </c>
    </row>
    <row r="805" spans="1:13" ht="15.75" customHeight="1">
      <c r="A805" s="74">
        <v>245</v>
      </c>
      <c r="B805" s="75" t="s">
        <v>46</v>
      </c>
      <c r="C805" s="76">
        <v>2006</v>
      </c>
      <c r="D805" s="77">
        <v>0</v>
      </c>
      <c r="E805" s="77">
        <v>0</v>
      </c>
      <c r="F805" s="77">
        <v>0</v>
      </c>
      <c r="G805" s="77">
        <v>0</v>
      </c>
      <c r="H805" s="77">
        <v>0</v>
      </c>
      <c r="I805" s="77">
        <v>0</v>
      </c>
      <c r="J805" s="77">
        <v>0</v>
      </c>
      <c r="K805" s="77">
        <v>0</v>
      </c>
      <c r="L805" s="78">
        <v>0</v>
      </c>
      <c r="M805" s="79">
        <v>0</v>
      </c>
    </row>
    <row r="806" spans="1:13" ht="15.75" customHeight="1">
      <c r="A806" s="74">
        <v>92</v>
      </c>
      <c r="B806" s="75" t="s">
        <v>117</v>
      </c>
      <c r="C806" s="76">
        <v>2006</v>
      </c>
      <c r="D806" s="77">
        <v>0</v>
      </c>
      <c r="E806" s="77">
        <v>0</v>
      </c>
      <c r="F806" s="77">
        <v>0</v>
      </c>
      <c r="G806" s="77">
        <v>0</v>
      </c>
      <c r="H806" s="77">
        <v>0</v>
      </c>
      <c r="I806" s="77">
        <v>0</v>
      </c>
      <c r="J806" s="77">
        <v>0</v>
      </c>
      <c r="K806" s="77">
        <v>0</v>
      </c>
      <c r="L806" s="78">
        <v>0</v>
      </c>
      <c r="M806" s="79">
        <v>0</v>
      </c>
    </row>
    <row r="807" spans="1:13" ht="15.75" customHeight="1">
      <c r="A807" s="74">
        <v>137</v>
      </c>
      <c r="B807" s="75" t="s">
        <v>93</v>
      </c>
      <c r="C807" s="76">
        <v>2006</v>
      </c>
      <c r="D807" s="77">
        <v>0</v>
      </c>
      <c r="E807" s="77">
        <v>0</v>
      </c>
      <c r="F807" s="77">
        <v>0</v>
      </c>
      <c r="G807" s="77">
        <v>0</v>
      </c>
      <c r="H807" s="77">
        <v>0</v>
      </c>
      <c r="I807" s="77">
        <v>0</v>
      </c>
      <c r="J807" s="77">
        <v>0</v>
      </c>
      <c r="K807" s="77">
        <v>0</v>
      </c>
      <c r="L807" s="78">
        <v>0</v>
      </c>
      <c r="M807" s="79">
        <v>0</v>
      </c>
    </row>
    <row r="808" spans="1:13" ht="15.75" customHeight="1">
      <c r="A808" s="74">
        <v>10</v>
      </c>
      <c r="B808" s="75" t="s">
        <v>30</v>
      </c>
      <c r="C808" s="76">
        <v>2006</v>
      </c>
      <c r="D808" s="77">
        <v>0</v>
      </c>
      <c r="E808" s="77">
        <v>0</v>
      </c>
      <c r="F808" s="77">
        <v>0</v>
      </c>
      <c r="G808" s="77">
        <v>0</v>
      </c>
      <c r="H808" s="77">
        <v>0</v>
      </c>
      <c r="I808" s="77">
        <v>0</v>
      </c>
      <c r="J808" s="77">
        <v>0</v>
      </c>
      <c r="K808" s="77">
        <v>0</v>
      </c>
      <c r="L808" s="78">
        <v>0</v>
      </c>
      <c r="M808" s="79">
        <v>0</v>
      </c>
    </row>
    <row r="809" spans="1:13" ht="15.75" customHeight="1">
      <c r="A809" s="74">
        <v>246</v>
      </c>
      <c r="B809" s="75" t="s">
        <v>94</v>
      </c>
      <c r="C809" s="76">
        <v>2006</v>
      </c>
      <c r="D809" s="77">
        <v>0</v>
      </c>
      <c r="E809" s="77">
        <v>0</v>
      </c>
      <c r="F809" s="77">
        <v>0</v>
      </c>
      <c r="G809" s="77">
        <v>0</v>
      </c>
      <c r="H809" s="77">
        <v>0</v>
      </c>
      <c r="I809" s="77">
        <v>0</v>
      </c>
      <c r="J809" s="77">
        <v>0</v>
      </c>
      <c r="K809" s="77">
        <v>0</v>
      </c>
      <c r="L809" s="78">
        <v>0</v>
      </c>
      <c r="M809" s="79">
        <v>0</v>
      </c>
    </row>
    <row r="810" spans="1:13" ht="15.75" customHeight="1">
      <c r="A810" s="74">
        <v>66</v>
      </c>
      <c r="B810" s="75" t="s">
        <v>47</v>
      </c>
      <c r="C810" s="76">
        <v>2006</v>
      </c>
      <c r="D810" s="77">
        <v>0</v>
      </c>
      <c r="E810" s="77">
        <v>0</v>
      </c>
      <c r="F810" s="77">
        <v>0</v>
      </c>
      <c r="G810" s="77">
        <v>0</v>
      </c>
      <c r="H810" s="77">
        <v>-1700</v>
      </c>
      <c r="I810" s="77">
        <v>0</v>
      </c>
      <c r="J810" s="77">
        <v>0</v>
      </c>
      <c r="K810" s="77">
        <v>0</v>
      </c>
      <c r="L810" s="78">
        <v>0</v>
      </c>
      <c r="M810" s="79">
        <v>0</v>
      </c>
    </row>
    <row r="811" spans="1:13" ht="15.75" customHeight="1">
      <c r="A811" s="74">
        <v>94</v>
      </c>
      <c r="B811" s="75" t="s">
        <v>118</v>
      </c>
      <c r="C811" s="76">
        <v>2006</v>
      </c>
      <c r="D811" s="77">
        <v>0</v>
      </c>
      <c r="E811" s="77">
        <v>0</v>
      </c>
      <c r="F811" s="77">
        <v>0</v>
      </c>
      <c r="G811" s="77">
        <v>0</v>
      </c>
      <c r="H811" s="77">
        <v>0</v>
      </c>
      <c r="I811" s="77">
        <v>0</v>
      </c>
      <c r="J811" s="77">
        <v>0</v>
      </c>
      <c r="K811" s="77">
        <v>0</v>
      </c>
      <c r="L811" s="78">
        <v>-1</v>
      </c>
      <c r="M811" s="79">
        <v>0</v>
      </c>
    </row>
    <row r="812" spans="1:13" ht="15.75" customHeight="1">
      <c r="A812" s="74">
        <v>224</v>
      </c>
      <c r="B812" s="75" t="s">
        <v>20</v>
      </c>
      <c r="C812" s="76">
        <v>2006</v>
      </c>
      <c r="D812" s="77">
        <v>0</v>
      </c>
      <c r="E812" s="77">
        <v>0</v>
      </c>
      <c r="F812" s="77">
        <v>0</v>
      </c>
      <c r="G812" s="77">
        <v>0</v>
      </c>
      <c r="H812" s="77">
        <v>0</v>
      </c>
      <c r="I812" s="77">
        <v>0</v>
      </c>
      <c r="J812" s="77">
        <v>0</v>
      </c>
      <c r="K812" s="77">
        <v>0</v>
      </c>
      <c r="L812" s="78">
        <v>0</v>
      </c>
      <c r="M812" s="79">
        <v>0</v>
      </c>
    </row>
    <row r="813" spans="1:13" ht="15.75" customHeight="1">
      <c r="A813" s="74">
        <v>38</v>
      </c>
      <c r="B813" s="75" t="s">
        <v>153</v>
      </c>
      <c r="C813" s="76">
        <v>2006</v>
      </c>
      <c r="D813" s="77">
        <v>0</v>
      </c>
      <c r="E813" s="77">
        <v>0</v>
      </c>
      <c r="F813" s="77">
        <v>0</v>
      </c>
      <c r="G813" s="77">
        <v>0</v>
      </c>
      <c r="H813" s="77">
        <v>0</v>
      </c>
      <c r="I813" s="77">
        <v>0</v>
      </c>
      <c r="J813" s="77">
        <v>0</v>
      </c>
      <c r="K813" s="77">
        <v>0</v>
      </c>
      <c r="L813" s="78">
        <v>0</v>
      </c>
      <c r="M813" s="79">
        <v>0</v>
      </c>
    </row>
    <row r="814" spans="1:13" ht="15.75" customHeight="1">
      <c r="A814" s="74">
        <v>138</v>
      </c>
      <c r="B814" s="75" t="s">
        <v>31</v>
      </c>
      <c r="C814" s="76">
        <v>2006</v>
      </c>
      <c r="D814" s="77">
        <v>0</v>
      </c>
      <c r="E814" s="77">
        <v>0</v>
      </c>
      <c r="F814" s="77">
        <v>0</v>
      </c>
      <c r="G814" s="77">
        <v>0</v>
      </c>
      <c r="H814" s="77">
        <v>0</v>
      </c>
      <c r="I814" s="77">
        <v>0</v>
      </c>
      <c r="J814" s="77">
        <v>0</v>
      </c>
      <c r="K814" s="77">
        <v>0</v>
      </c>
      <c r="L814" s="78">
        <v>0</v>
      </c>
      <c r="M814" s="79">
        <v>0</v>
      </c>
    </row>
    <row r="815" spans="1:13" ht="15.75" customHeight="1">
      <c r="A815" s="74">
        <v>139</v>
      </c>
      <c r="B815" s="75" t="s">
        <v>133</v>
      </c>
      <c r="C815" s="76">
        <v>2006</v>
      </c>
      <c r="D815" s="77">
        <v>0</v>
      </c>
      <c r="E815" s="77">
        <v>0</v>
      </c>
      <c r="F815" s="77">
        <v>0</v>
      </c>
      <c r="G815" s="77">
        <v>0</v>
      </c>
      <c r="H815" s="77">
        <v>0</v>
      </c>
      <c r="I815" s="77">
        <v>0</v>
      </c>
      <c r="J815" s="77">
        <v>0</v>
      </c>
      <c r="K815" s="77">
        <v>0</v>
      </c>
      <c r="L815" s="78">
        <v>0</v>
      </c>
      <c r="M815" s="79">
        <v>0</v>
      </c>
    </row>
    <row r="816" spans="1:13" ht="15.75" customHeight="1">
      <c r="A816" s="74">
        <v>178</v>
      </c>
      <c r="B816" s="75" t="s">
        <v>95</v>
      </c>
      <c r="C816" s="76">
        <v>2006</v>
      </c>
      <c r="D816" s="77">
        <v>0</v>
      </c>
      <c r="E816" s="77">
        <v>0</v>
      </c>
      <c r="F816" s="77">
        <v>0</v>
      </c>
      <c r="G816" s="77">
        <v>0</v>
      </c>
      <c r="H816" s="77">
        <v>-1612</v>
      </c>
      <c r="I816" s="77">
        <v>0</v>
      </c>
      <c r="J816" s="77">
        <v>0</v>
      </c>
      <c r="K816" s="77">
        <v>0</v>
      </c>
      <c r="L816" s="78">
        <v>0</v>
      </c>
      <c r="M816" s="79">
        <v>0</v>
      </c>
    </row>
    <row r="817" spans="1:13" ht="15.75" customHeight="1">
      <c r="A817" s="74">
        <v>118</v>
      </c>
      <c r="B817" s="75" t="s">
        <v>71</v>
      </c>
      <c r="C817" s="76">
        <v>2006</v>
      </c>
      <c r="D817" s="77">
        <v>0</v>
      </c>
      <c r="E817" s="77">
        <v>0</v>
      </c>
      <c r="F817" s="77">
        <v>0</v>
      </c>
      <c r="G817" s="77">
        <v>0</v>
      </c>
      <c r="H817" s="77">
        <v>0</v>
      </c>
      <c r="I817" s="77">
        <v>0</v>
      </c>
      <c r="J817" s="77">
        <v>0</v>
      </c>
      <c r="K817" s="77">
        <v>0</v>
      </c>
      <c r="L817" s="78">
        <v>0</v>
      </c>
      <c r="M817" s="79">
        <v>0</v>
      </c>
    </row>
    <row r="818" spans="1:13" ht="15.75" customHeight="1">
      <c r="A818" s="74">
        <v>247</v>
      </c>
      <c r="B818" s="75" t="s">
        <v>96</v>
      </c>
      <c r="C818" s="76">
        <v>2006</v>
      </c>
      <c r="D818" s="77">
        <v>0</v>
      </c>
      <c r="E818" s="77">
        <v>0</v>
      </c>
      <c r="F818" s="77">
        <v>0</v>
      </c>
      <c r="G818" s="77">
        <v>0</v>
      </c>
      <c r="H818" s="77">
        <v>-1740</v>
      </c>
      <c r="I818" s="77">
        <v>0</v>
      </c>
      <c r="J818" s="77">
        <v>0</v>
      </c>
      <c r="K818" s="77">
        <v>0</v>
      </c>
      <c r="L818" s="78">
        <v>1</v>
      </c>
      <c r="M818" s="79">
        <v>0</v>
      </c>
    </row>
    <row r="819" spans="1:13" ht="15.75" customHeight="1">
      <c r="A819" s="74">
        <v>140</v>
      </c>
      <c r="B819" s="75" t="s">
        <v>97</v>
      </c>
      <c r="C819" s="76">
        <v>2006</v>
      </c>
      <c r="D819" s="77">
        <v>0</v>
      </c>
      <c r="E819" s="77">
        <v>0</v>
      </c>
      <c r="F819" s="77">
        <v>0</v>
      </c>
      <c r="G819" s="77">
        <v>0</v>
      </c>
      <c r="H819" s="77">
        <v>0</v>
      </c>
      <c r="I819" s="77">
        <v>0</v>
      </c>
      <c r="J819" s="77">
        <v>0</v>
      </c>
      <c r="K819" s="77">
        <v>0</v>
      </c>
      <c r="L819" s="78">
        <v>0</v>
      </c>
      <c r="M819" s="79">
        <v>0</v>
      </c>
    </row>
    <row r="820" spans="1:13" ht="15.75" customHeight="1">
      <c r="A820" s="74">
        <v>197</v>
      </c>
      <c r="B820" s="75" t="s">
        <v>79</v>
      </c>
      <c r="C820" s="76">
        <v>2006</v>
      </c>
      <c r="D820" s="77">
        <v>0</v>
      </c>
      <c r="E820" s="77">
        <v>0</v>
      </c>
      <c r="F820" s="77">
        <v>0</v>
      </c>
      <c r="G820" s="77">
        <v>0</v>
      </c>
      <c r="H820" s="77">
        <v>0</v>
      </c>
      <c r="I820" s="77">
        <v>0</v>
      </c>
      <c r="J820" s="77">
        <v>0</v>
      </c>
      <c r="K820" s="77">
        <v>0</v>
      </c>
      <c r="L820" s="78">
        <v>0</v>
      </c>
      <c r="M820" s="79">
        <v>0</v>
      </c>
    </row>
    <row r="821" spans="1:13" ht="15.75" customHeight="1">
      <c r="A821" s="74">
        <v>227</v>
      </c>
      <c r="B821" s="75" t="s">
        <v>112</v>
      </c>
      <c r="C821" s="76">
        <v>2006</v>
      </c>
      <c r="D821" s="77">
        <v>0</v>
      </c>
      <c r="E821" s="77">
        <v>0</v>
      </c>
      <c r="F821" s="77">
        <v>0</v>
      </c>
      <c r="G821" s="77">
        <v>0</v>
      </c>
      <c r="H821" s="77">
        <v>0</v>
      </c>
      <c r="I821" s="77">
        <v>0</v>
      </c>
      <c r="J821" s="77">
        <v>0</v>
      </c>
      <c r="K821" s="77">
        <v>0</v>
      </c>
      <c r="L821" s="78">
        <v>0</v>
      </c>
      <c r="M821" s="79">
        <v>0</v>
      </c>
    </row>
    <row r="822" spans="1:13" ht="15.75" customHeight="1">
      <c r="A822" s="74">
        <v>141</v>
      </c>
      <c r="B822" s="75" t="s">
        <v>49</v>
      </c>
      <c r="C822" s="76">
        <v>2006</v>
      </c>
      <c r="D822" s="77">
        <v>0</v>
      </c>
      <c r="E822" s="77">
        <v>0</v>
      </c>
      <c r="F822" s="77">
        <v>0</v>
      </c>
      <c r="G822" s="77">
        <v>0</v>
      </c>
      <c r="H822" s="77">
        <v>0</v>
      </c>
      <c r="I822" s="77">
        <v>0</v>
      </c>
      <c r="J822" s="77">
        <v>0</v>
      </c>
      <c r="K822" s="77">
        <v>0</v>
      </c>
      <c r="L822" s="78">
        <v>0</v>
      </c>
      <c r="M822" s="79">
        <v>0</v>
      </c>
    </row>
    <row r="823" spans="1:13" ht="15.75" customHeight="1">
      <c r="A823" s="74">
        <v>159</v>
      </c>
      <c r="B823" s="75" t="s">
        <v>142</v>
      </c>
      <c r="C823" s="76">
        <v>2006</v>
      </c>
      <c r="D823" s="77">
        <v>0</v>
      </c>
      <c r="E823" s="77">
        <v>0</v>
      </c>
      <c r="F823" s="77">
        <v>0</v>
      </c>
      <c r="G823" s="77">
        <v>0</v>
      </c>
      <c r="H823" s="77">
        <v>-502</v>
      </c>
      <c r="I823" s="77">
        <v>0</v>
      </c>
      <c r="J823" s="77">
        <v>0</v>
      </c>
      <c r="K823" s="77">
        <v>0</v>
      </c>
      <c r="L823" s="78">
        <v>0</v>
      </c>
      <c r="M823" s="79">
        <v>0</v>
      </c>
    </row>
    <row r="824" spans="1:13" ht="15.75" customHeight="1">
      <c r="A824" s="74">
        <v>248</v>
      </c>
      <c r="B824" s="75" t="s">
        <v>98</v>
      </c>
      <c r="C824" s="76">
        <v>2006</v>
      </c>
      <c r="D824" s="77">
        <v>0</v>
      </c>
      <c r="E824" s="77">
        <v>0</v>
      </c>
      <c r="F824" s="77">
        <v>0</v>
      </c>
      <c r="G824" s="77">
        <v>0</v>
      </c>
      <c r="H824" s="77">
        <v>-200</v>
      </c>
      <c r="I824" s="77">
        <v>0</v>
      </c>
      <c r="J824" s="77">
        <v>0</v>
      </c>
      <c r="K824" s="77">
        <v>0</v>
      </c>
      <c r="L824" s="78">
        <v>0</v>
      </c>
      <c r="M824" s="79">
        <v>0</v>
      </c>
    </row>
    <row r="825" spans="1:13" ht="15.75" customHeight="1">
      <c r="A825" s="74">
        <v>249</v>
      </c>
      <c r="B825" s="75" t="s">
        <v>99</v>
      </c>
      <c r="C825" s="76">
        <v>2006</v>
      </c>
      <c r="D825" s="77">
        <v>0</v>
      </c>
      <c r="E825" s="77">
        <v>0</v>
      </c>
      <c r="F825" s="77">
        <v>0</v>
      </c>
      <c r="G825" s="77">
        <v>0</v>
      </c>
      <c r="H825" s="77">
        <v>0</v>
      </c>
      <c r="I825" s="77">
        <v>0</v>
      </c>
      <c r="J825" s="77">
        <v>0</v>
      </c>
      <c r="K825" s="77">
        <v>0</v>
      </c>
      <c r="L825" s="78">
        <v>0</v>
      </c>
      <c r="M825" s="79">
        <v>0</v>
      </c>
    </row>
    <row r="826" spans="1:13" ht="15.75" customHeight="1">
      <c r="A826" s="74">
        <v>42</v>
      </c>
      <c r="B826" s="75" t="s">
        <v>81</v>
      </c>
      <c r="C826" s="76">
        <v>2006</v>
      </c>
      <c r="D826" s="77">
        <v>0</v>
      </c>
      <c r="E826" s="77">
        <v>0</v>
      </c>
      <c r="F826" s="77">
        <v>0</v>
      </c>
      <c r="G826" s="77">
        <v>0</v>
      </c>
      <c r="H826" s="77">
        <v>0</v>
      </c>
      <c r="I826" s="77">
        <v>0</v>
      </c>
      <c r="J826" s="77">
        <v>0</v>
      </c>
      <c r="K826" s="77">
        <v>0</v>
      </c>
      <c r="L826" s="78">
        <v>0</v>
      </c>
      <c r="M826" s="79">
        <v>0</v>
      </c>
    </row>
    <row r="827" spans="1:13" ht="15.75" customHeight="1">
      <c r="A827" s="74">
        <v>250</v>
      </c>
      <c r="B827" s="75" t="s">
        <v>100</v>
      </c>
      <c r="C827" s="76">
        <v>2006</v>
      </c>
      <c r="D827" s="77">
        <v>0</v>
      </c>
      <c r="E827" s="77">
        <v>0</v>
      </c>
      <c r="F827" s="77">
        <v>0</v>
      </c>
      <c r="G827" s="77">
        <v>0</v>
      </c>
      <c r="H827" s="77">
        <v>-2580</v>
      </c>
      <c r="I827" s="77">
        <v>0</v>
      </c>
      <c r="J827" s="77">
        <v>0</v>
      </c>
      <c r="K827" s="77">
        <v>0</v>
      </c>
      <c r="L827" s="78">
        <v>0</v>
      </c>
      <c r="M827" s="79">
        <v>0</v>
      </c>
    </row>
    <row r="828" spans="1:13" ht="15.75" customHeight="1">
      <c r="A828" s="74">
        <v>198</v>
      </c>
      <c r="B828" s="75" t="s">
        <v>60</v>
      </c>
      <c r="C828" s="76">
        <v>2006</v>
      </c>
      <c r="D828" s="77">
        <v>0</v>
      </c>
      <c r="E828" s="77">
        <v>0</v>
      </c>
      <c r="F828" s="77">
        <v>0</v>
      </c>
      <c r="G828" s="77">
        <v>0</v>
      </c>
      <c r="H828" s="77">
        <v>0</v>
      </c>
      <c r="I828" s="77">
        <v>0</v>
      </c>
      <c r="J828" s="77">
        <v>0</v>
      </c>
      <c r="K828" s="77">
        <v>0</v>
      </c>
      <c r="L828" s="78">
        <v>0</v>
      </c>
      <c r="M828" s="79">
        <v>0</v>
      </c>
    </row>
    <row r="829" spans="1:13" ht="15.75" customHeight="1">
      <c r="A829" s="74">
        <v>199</v>
      </c>
      <c r="B829" s="75" t="s">
        <v>61</v>
      </c>
      <c r="C829" s="76">
        <v>2006</v>
      </c>
      <c r="D829" s="77">
        <v>0</v>
      </c>
      <c r="E829" s="77">
        <v>0</v>
      </c>
      <c r="F829" s="77">
        <v>0</v>
      </c>
      <c r="G829" s="77">
        <v>0</v>
      </c>
      <c r="H829" s="77">
        <v>-2132</v>
      </c>
      <c r="I829" s="77">
        <v>0</v>
      </c>
      <c r="J829" s="77">
        <v>0</v>
      </c>
      <c r="K829" s="77">
        <v>0</v>
      </c>
      <c r="L829" s="78">
        <v>0</v>
      </c>
      <c r="M829" s="79">
        <v>0</v>
      </c>
    </row>
    <row r="830" spans="1:13" ht="15.75" customHeight="1">
      <c r="A830" s="74">
        <v>142</v>
      </c>
      <c r="B830" s="75" t="s">
        <v>24</v>
      </c>
      <c r="C830" s="76">
        <v>2006</v>
      </c>
      <c r="D830" s="77">
        <v>0</v>
      </c>
      <c r="E830" s="77">
        <v>0</v>
      </c>
      <c r="F830" s="77">
        <v>0</v>
      </c>
      <c r="G830" s="77">
        <v>0</v>
      </c>
      <c r="H830" s="77">
        <v>0</v>
      </c>
      <c r="I830" s="77">
        <v>0</v>
      </c>
      <c r="J830" s="77">
        <v>0</v>
      </c>
      <c r="K830" s="77">
        <v>0</v>
      </c>
      <c r="L830" s="78">
        <v>0</v>
      </c>
      <c r="M830" s="79">
        <v>0</v>
      </c>
    </row>
    <row r="831" spans="1:13" ht="15.75" customHeight="1">
      <c r="A831" s="74">
        <v>120</v>
      </c>
      <c r="B831" s="75" t="s">
        <v>32</v>
      </c>
      <c r="C831" s="76">
        <v>2006</v>
      </c>
      <c r="D831" s="77">
        <v>0</v>
      </c>
      <c r="E831" s="77">
        <v>0</v>
      </c>
      <c r="F831" s="77">
        <v>0</v>
      </c>
      <c r="G831" s="77">
        <v>0</v>
      </c>
      <c r="H831" s="77">
        <v>0</v>
      </c>
      <c r="I831" s="77">
        <v>0</v>
      </c>
      <c r="J831" s="77">
        <v>0</v>
      </c>
      <c r="K831" s="77">
        <v>0</v>
      </c>
      <c r="L831" s="78">
        <v>0</v>
      </c>
      <c r="M831" s="79">
        <v>0</v>
      </c>
    </row>
    <row r="832" spans="1:13" ht="15.75" customHeight="1">
      <c r="A832" s="74">
        <v>69</v>
      </c>
      <c r="B832" s="75" t="s">
        <v>73</v>
      </c>
      <c r="C832" s="76">
        <v>2006</v>
      </c>
      <c r="D832" s="77">
        <v>0</v>
      </c>
      <c r="E832" s="77">
        <v>0</v>
      </c>
      <c r="F832" s="77">
        <v>0</v>
      </c>
      <c r="G832" s="77">
        <v>0</v>
      </c>
      <c r="H832" s="77">
        <v>-552</v>
      </c>
      <c r="I832" s="77">
        <v>0</v>
      </c>
      <c r="J832" s="77">
        <v>0</v>
      </c>
      <c r="K832" s="77">
        <v>0</v>
      </c>
      <c r="L832" s="78">
        <v>0</v>
      </c>
      <c r="M832" s="79">
        <v>0</v>
      </c>
    </row>
    <row r="833" spans="1:13" ht="15.75" customHeight="1">
      <c r="A833" s="74">
        <v>14</v>
      </c>
      <c r="B833" s="75" t="s">
        <v>136</v>
      </c>
      <c r="C833" s="76">
        <v>2006</v>
      </c>
      <c r="D833" s="77">
        <v>0</v>
      </c>
      <c r="E833" s="77">
        <v>0</v>
      </c>
      <c r="F833" s="77">
        <v>0</v>
      </c>
      <c r="G833" s="77">
        <v>0</v>
      </c>
      <c r="H833" s="77">
        <v>0</v>
      </c>
      <c r="I833" s="77">
        <v>0</v>
      </c>
      <c r="J833" s="77">
        <v>0</v>
      </c>
      <c r="K833" s="77">
        <v>0</v>
      </c>
      <c r="L833" s="78">
        <v>1</v>
      </c>
      <c r="M833" s="79">
        <v>0</v>
      </c>
    </row>
    <row r="834" spans="1:13" ht="15.75" customHeight="1">
      <c r="A834" s="74">
        <v>229</v>
      </c>
      <c r="B834" s="75" t="s">
        <v>101</v>
      </c>
      <c r="C834" s="76">
        <v>2006</v>
      </c>
      <c r="D834" s="77">
        <v>0</v>
      </c>
      <c r="E834" s="77">
        <v>0</v>
      </c>
      <c r="F834" s="77">
        <v>0</v>
      </c>
      <c r="G834" s="77">
        <v>0</v>
      </c>
      <c r="H834" s="77">
        <v>0</v>
      </c>
      <c r="I834" s="77">
        <v>0</v>
      </c>
      <c r="J834" s="77">
        <v>0</v>
      </c>
      <c r="K834" s="77">
        <v>0</v>
      </c>
      <c r="L834" s="78">
        <v>0</v>
      </c>
      <c r="M834" s="79">
        <v>0</v>
      </c>
    </row>
    <row r="835" spans="1:13" ht="15.75" customHeight="1">
      <c r="A835" s="74">
        <v>181</v>
      </c>
      <c r="B835" s="75" t="s">
        <v>102</v>
      </c>
      <c r="C835" s="76">
        <v>2006</v>
      </c>
      <c r="D835" s="77">
        <v>0</v>
      </c>
      <c r="E835" s="77">
        <v>0</v>
      </c>
      <c r="F835" s="77">
        <v>0</v>
      </c>
      <c r="G835" s="77">
        <v>0</v>
      </c>
      <c r="H835" s="77">
        <v>0</v>
      </c>
      <c r="I835" s="77">
        <v>0</v>
      </c>
      <c r="J835" s="77">
        <v>0</v>
      </c>
      <c r="K835" s="77">
        <v>0</v>
      </c>
      <c r="L835" s="78">
        <v>0</v>
      </c>
      <c r="M835" s="79">
        <v>0</v>
      </c>
    </row>
    <row r="836" spans="1:13" ht="15.75" customHeight="1">
      <c r="A836" s="74">
        <v>182</v>
      </c>
      <c r="B836" s="75" t="s">
        <v>150</v>
      </c>
      <c r="C836" s="76">
        <v>2006</v>
      </c>
      <c r="D836" s="77">
        <v>0</v>
      </c>
      <c r="E836" s="77">
        <v>0</v>
      </c>
      <c r="F836" s="77">
        <v>0</v>
      </c>
      <c r="G836" s="77">
        <v>0</v>
      </c>
      <c r="H836" s="77">
        <v>0</v>
      </c>
      <c r="I836" s="77">
        <v>0</v>
      </c>
      <c r="J836" s="77">
        <v>0</v>
      </c>
      <c r="K836" s="77">
        <v>0</v>
      </c>
      <c r="L836" s="78">
        <v>-1</v>
      </c>
      <c r="M836" s="79">
        <v>0</v>
      </c>
    </row>
    <row r="837" spans="1:13" ht="15.75" customHeight="1">
      <c r="A837" s="74">
        <v>72</v>
      </c>
      <c r="B837" s="75" t="s">
        <v>103</v>
      </c>
      <c r="C837" s="76">
        <v>2006</v>
      </c>
      <c r="D837" s="77">
        <v>0</v>
      </c>
      <c r="E837" s="77">
        <v>0</v>
      </c>
      <c r="F837" s="77">
        <v>0</v>
      </c>
      <c r="G837" s="77">
        <v>0</v>
      </c>
      <c r="H837" s="77">
        <v>-7308</v>
      </c>
      <c r="I837" s="77">
        <v>0</v>
      </c>
      <c r="J837" s="77">
        <v>0</v>
      </c>
      <c r="K837" s="77">
        <v>0</v>
      </c>
      <c r="L837" s="78">
        <v>0</v>
      </c>
      <c r="M837" s="79">
        <v>0</v>
      </c>
    </row>
    <row r="838" spans="1:13" ht="15.75" customHeight="1">
      <c r="A838" s="74">
        <v>230</v>
      </c>
      <c r="B838" s="75" t="s">
        <v>34</v>
      </c>
      <c r="C838" s="76">
        <v>2006</v>
      </c>
      <c r="D838" s="77">
        <v>0</v>
      </c>
      <c r="E838" s="77">
        <v>0</v>
      </c>
      <c r="F838" s="77">
        <v>0</v>
      </c>
      <c r="G838" s="77">
        <v>0</v>
      </c>
      <c r="H838" s="77">
        <v>-176</v>
      </c>
      <c r="I838" s="77">
        <v>0</v>
      </c>
      <c r="J838" s="77">
        <v>0</v>
      </c>
      <c r="K838" s="77">
        <v>0</v>
      </c>
      <c r="L838" s="78">
        <v>0</v>
      </c>
      <c r="M838" s="79">
        <v>0</v>
      </c>
    </row>
    <row r="839" spans="1:13" ht="15.75" customHeight="1">
      <c r="A839" s="74">
        <v>161</v>
      </c>
      <c r="B839" s="75" t="s">
        <v>38</v>
      </c>
      <c r="C839" s="76">
        <v>2006</v>
      </c>
      <c r="D839" s="77">
        <v>0</v>
      </c>
      <c r="E839" s="77">
        <v>0</v>
      </c>
      <c r="F839" s="77">
        <v>0</v>
      </c>
      <c r="G839" s="77">
        <v>0</v>
      </c>
      <c r="H839" s="77">
        <v>0</v>
      </c>
      <c r="I839" s="77">
        <v>0</v>
      </c>
      <c r="J839" s="77">
        <v>0</v>
      </c>
      <c r="K839" s="77">
        <v>0</v>
      </c>
      <c r="L839" s="78">
        <v>0</v>
      </c>
      <c r="M839" s="79">
        <v>0</v>
      </c>
    </row>
    <row r="840" spans="1:13" ht="15.75" customHeight="1">
      <c r="A840" s="74">
        <v>261</v>
      </c>
      <c r="B840" s="75" t="s">
        <v>35</v>
      </c>
      <c r="C840" s="76">
        <v>2006</v>
      </c>
      <c r="D840" s="77">
        <v>-327900</v>
      </c>
      <c r="E840" s="77">
        <v>0</v>
      </c>
      <c r="F840" s="77">
        <v>0</v>
      </c>
      <c r="G840" s="77">
        <v>-468000</v>
      </c>
      <c r="H840" s="77">
        <v>-6647</v>
      </c>
      <c r="I840" s="77">
        <v>0</v>
      </c>
      <c r="J840" s="77">
        <v>0</v>
      </c>
      <c r="K840" s="77">
        <v>-109</v>
      </c>
      <c r="L840" s="78">
        <v>0</v>
      </c>
      <c r="M840" s="79">
        <v>0</v>
      </c>
    </row>
    <row r="841" spans="1:13" ht="15.75" customHeight="1">
      <c r="A841" s="74"/>
      <c r="B841" s="75"/>
      <c r="C841" s="76"/>
      <c r="D841" s="77"/>
      <c r="E841" s="77"/>
      <c r="F841" s="77"/>
      <c r="G841" s="77"/>
      <c r="H841" s="77"/>
      <c r="I841" s="77"/>
      <c r="J841" s="77"/>
      <c r="K841" s="77"/>
      <c r="L841" s="78"/>
      <c r="M841" s="79"/>
    </row>
    <row r="842" spans="1:13" ht="15.75" customHeight="1">
      <c r="A842" s="74"/>
      <c r="B842" s="75" t="s">
        <v>279</v>
      </c>
      <c r="C842" s="76"/>
      <c r="D842" s="77">
        <v>-327900</v>
      </c>
      <c r="E842" s="77">
        <v>0</v>
      </c>
      <c r="F842" s="77">
        <v>0</v>
      </c>
      <c r="G842" s="77">
        <v>-468000</v>
      </c>
      <c r="H842" s="77">
        <v>-58146</v>
      </c>
      <c r="I842" s="77">
        <v>-18638</v>
      </c>
      <c r="J842" s="77">
        <v>-1439907</v>
      </c>
      <c r="K842" s="77">
        <v>-109</v>
      </c>
      <c r="L842" s="78">
        <v>-18</v>
      </c>
      <c r="M842" s="79">
        <v>-1</v>
      </c>
    </row>
    <row r="843" spans="1:13" ht="15.75" customHeight="1">
      <c r="A843" s="74"/>
      <c r="B843" s="75"/>
      <c r="C843" s="76"/>
      <c r="D843" s="77"/>
      <c r="E843" s="77"/>
      <c r="F843" s="77"/>
      <c r="G843" s="77"/>
      <c r="H843" s="77"/>
      <c r="I843" s="77"/>
      <c r="J843" s="77"/>
      <c r="K843" s="77"/>
      <c r="L843" s="78"/>
      <c r="M843" s="79"/>
    </row>
    <row r="844" spans="1:13" ht="15.75" customHeight="1">
      <c r="A844" s="74"/>
      <c r="B844" s="75" t="s">
        <v>280</v>
      </c>
      <c r="C844" s="76"/>
      <c r="D844" s="77"/>
      <c r="E844" s="77"/>
      <c r="F844" s="77"/>
      <c r="G844" s="77" t="s">
        <v>284</v>
      </c>
      <c r="H844" s="77">
        <v>-58146</v>
      </c>
      <c r="I844" s="77">
        <v>-18638</v>
      </c>
      <c r="J844" s="77">
        <v>-1439907</v>
      </c>
      <c r="K844" s="77">
        <v>-109</v>
      </c>
      <c r="L844" s="78"/>
      <c r="M844" s="79"/>
    </row>
    <row r="845" spans="1:13" ht="15.75" customHeight="1">
      <c r="A845" s="74">
        <v>131</v>
      </c>
      <c r="B845" s="75" t="s">
        <v>25</v>
      </c>
      <c r="C845" s="76">
        <v>2007</v>
      </c>
      <c r="D845" s="77">
        <v>0</v>
      </c>
      <c r="E845" s="77">
        <v>0</v>
      </c>
      <c r="F845" s="77">
        <v>0</v>
      </c>
      <c r="G845" s="77">
        <v>0</v>
      </c>
      <c r="H845" s="77">
        <v>0</v>
      </c>
      <c r="I845" s="77">
        <v>0</v>
      </c>
      <c r="J845" s="77">
        <v>0</v>
      </c>
      <c r="K845" s="77">
        <v>0</v>
      </c>
      <c r="L845" s="78">
        <v>0</v>
      </c>
      <c r="M845" s="79">
        <v>0</v>
      </c>
    </row>
    <row r="846" spans="1:13" ht="15.75" customHeight="1">
      <c r="A846" s="74">
        <v>2</v>
      </c>
      <c r="B846" s="75" t="s">
        <v>113</v>
      </c>
      <c r="C846" s="76">
        <v>2007</v>
      </c>
      <c r="D846" s="77">
        <v>0</v>
      </c>
      <c r="E846" s="77">
        <v>0</v>
      </c>
      <c r="F846" s="77">
        <v>0</v>
      </c>
      <c r="G846" s="77">
        <v>0</v>
      </c>
      <c r="H846" s="77">
        <v>-1568</v>
      </c>
      <c r="I846" s="77">
        <v>0</v>
      </c>
      <c r="J846" s="77">
        <v>0</v>
      </c>
      <c r="K846" s="77">
        <v>0</v>
      </c>
      <c r="L846" s="78">
        <v>0</v>
      </c>
      <c r="M846" s="79">
        <v>0</v>
      </c>
    </row>
    <row r="847" spans="1:13" ht="15.75" customHeight="1">
      <c r="A847" s="74">
        <v>211</v>
      </c>
      <c r="B847" s="75" t="s">
        <v>183</v>
      </c>
      <c r="C847" s="76">
        <v>2007</v>
      </c>
      <c r="D847" s="77">
        <v>0</v>
      </c>
      <c r="E847" s="77">
        <v>0</v>
      </c>
      <c r="F847" s="77">
        <v>0</v>
      </c>
      <c r="G847" s="77">
        <v>0</v>
      </c>
      <c r="H847" s="77">
        <v>0</v>
      </c>
      <c r="I847" s="77">
        <v>0</v>
      </c>
      <c r="J847" s="77">
        <v>0</v>
      </c>
      <c r="K847" s="77">
        <v>0</v>
      </c>
      <c r="L847" s="78">
        <v>0</v>
      </c>
      <c r="M847" s="79">
        <v>0</v>
      </c>
    </row>
    <row r="848" spans="1:13" ht="15.75" customHeight="1">
      <c r="A848" s="74">
        <v>30</v>
      </c>
      <c r="B848" s="75" t="s">
        <v>105</v>
      </c>
      <c r="C848" s="76">
        <v>2007</v>
      </c>
      <c r="D848" s="77">
        <v>0</v>
      </c>
      <c r="E848" s="77">
        <v>0</v>
      </c>
      <c r="F848" s="77">
        <v>0</v>
      </c>
      <c r="G848" s="77">
        <v>0</v>
      </c>
      <c r="H848" s="77">
        <v>-1346</v>
      </c>
      <c r="I848" s="77">
        <v>0</v>
      </c>
      <c r="J848" s="77">
        <v>0</v>
      </c>
      <c r="K848" s="77">
        <v>0</v>
      </c>
      <c r="L848" s="78">
        <v>0</v>
      </c>
      <c r="M848" s="79">
        <v>0</v>
      </c>
    </row>
    <row r="849" spans="1:13" ht="15.75" customHeight="1">
      <c r="A849" s="74">
        <v>51</v>
      </c>
      <c r="B849" s="75" t="s">
        <v>64</v>
      </c>
      <c r="C849" s="76">
        <v>2007</v>
      </c>
      <c r="D849" s="77">
        <v>0</v>
      </c>
      <c r="E849" s="77">
        <v>0</v>
      </c>
      <c r="F849" s="77">
        <v>0</v>
      </c>
      <c r="G849" s="77">
        <v>0</v>
      </c>
      <c r="H849" s="77">
        <v>0</v>
      </c>
      <c r="I849" s="77">
        <v>0</v>
      </c>
      <c r="J849" s="77">
        <v>0</v>
      </c>
      <c r="K849" s="77">
        <v>0</v>
      </c>
      <c r="L849" s="78">
        <v>0</v>
      </c>
      <c r="M849" s="79">
        <v>0</v>
      </c>
    </row>
    <row r="850" spans="1:13" ht="15.75" customHeight="1">
      <c r="A850" s="74">
        <v>52</v>
      </c>
      <c r="B850" s="75" t="s">
        <v>83</v>
      </c>
      <c r="C850" s="76">
        <v>2007</v>
      </c>
      <c r="D850" s="77">
        <v>0</v>
      </c>
      <c r="E850" s="77">
        <v>0</v>
      </c>
      <c r="F850" s="77">
        <v>0</v>
      </c>
      <c r="G850" s="77">
        <v>0</v>
      </c>
      <c r="H850" s="77">
        <v>0</v>
      </c>
      <c r="I850" s="77">
        <v>0</v>
      </c>
      <c r="J850" s="77">
        <v>0</v>
      </c>
      <c r="K850" s="77">
        <v>0</v>
      </c>
      <c r="L850" s="78">
        <v>0</v>
      </c>
      <c r="M850" s="79">
        <v>0</v>
      </c>
    </row>
    <row r="851" spans="1:13" ht="15.75" customHeight="1">
      <c r="A851" s="74">
        <v>22</v>
      </c>
      <c r="B851" s="75" t="s">
        <v>122</v>
      </c>
      <c r="C851" s="76">
        <v>2007</v>
      </c>
      <c r="D851" s="77">
        <v>0</v>
      </c>
      <c r="E851" s="77">
        <v>0</v>
      </c>
      <c r="F851" s="77">
        <v>0</v>
      </c>
      <c r="G851" s="77">
        <v>0</v>
      </c>
      <c r="H851" s="77">
        <v>-1564</v>
      </c>
      <c r="I851" s="77">
        <v>0</v>
      </c>
      <c r="J851" s="77">
        <v>0</v>
      </c>
      <c r="K851" s="77">
        <v>0</v>
      </c>
      <c r="L851" s="78">
        <v>0</v>
      </c>
      <c r="M851" s="79">
        <v>0</v>
      </c>
    </row>
    <row r="852" spans="1:13" ht="15.75" customHeight="1">
      <c r="A852" s="74">
        <v>212</v>
      </c>
      <c r="B852" s="75" t="s">
        <v>145</v>
      </c>
      <c r="C852" s="76">
        <v>2007</v>
      </c>
      <c r="D852" s="77">
        <v>0</v>
      </c>
      <c r="E852" s="77">
        <v>0</v>
      </c>
      <c r="F852" s="77">
        <v>0</v>
      </c>
      <c r="G852" s="77">
        <v>0</v>
      </c>
      <c r="H852" s="77">
        <v>0</v>
      </c>
      <c r="I852" s="77">
        <v>0</v>
      </c>
      <c r="J852" s="77">
        <v>0</v>
      </c>
      <c r="K852" s="77">
        <v>0</v>
      </c>
      <c r="L852" s="78">
        <v>0</v>
      </c>
      <c r="M852" s="79">
        <v>0</v>
      </c>
    </row>
    <row r="853" spans="1:13" ht="15.75" customHeight="1">
      <c r="A853" s="74">
        <v>242</v>
      </c>
      <c r="B853" s="75" t="s">
        <v>84</v>
      </c>
      <c r="C853" s="76">
        <v>2007</v>
      </c>
      <c r="D853" s="77">
        <v>0</v>
      </c>
      <c r="E853" s="77">
        <v>0</v>
      </c>
      <c r="F853" s="77">
        <v>0</v>
      </c>
      <c r="G853" s="77">
        <v>0</v>
      </c>
      <c r="H853" s="77">
        <v>-1816</v>
      </c>
      <c r="I853" s="77">
        <v>0</v>
      </c>
      <c r="J853" s="77">
        <v>0</v>
      </c>
      <c r="K853" s="77">
        <v>0</v>
      </c>
      <c r="L853" s="78">
        <v>0</v>
      </c>
      <c r="M853" s="79">
        <v>0</v>
      </c>
    </row>
    <row r="854" spans="1:13" ht="15.75" customHeight="1">
      <c r="A854" s="74">
        <v>3</v>
      </c>
      <c r="B854" s="75" t="s">
        <v>51</v>
      </c>
      <c r="C854" s="76">
        <v>2007</v>
      </c>
      <c r="D854" s="77">
        <v>0</v>
      </c>
      <c r="E854" s="77">
        <v>0</v>
      </c>
      <c r="F854" s="77">
        <v>0</v>
      </c>
      <c r="G854" s="77">
        <v>0</v>
      </c>
      <c r="H854" s="77">
        <v>0</v>
      </c>
      <c r="I854" s="77">
        <v>0</v>
      </c>
      <c r="J854" s="77">
        <v>0</v>
      </c>
      <c r="K854" s="77">
        <v>0</v>
      </c>
      <c r="L854" s="78">
        <v>0</v>
      </c>
      <c r="M854" s="79">
        <v>0</v>
      </c>
    </row>
    <row r="855" spans="1:13" ht="15.75" customHeight="1">
      <c r="A855" s="74">
        <v>53</v>
      </c>
      <c r="B855" s="75" t="s">
        <v>86</v>
      </c>
      <c r="C855" s="76">
        <v>2007</v>
      </c>
      <c r="D855" s="77">
        <v>0</v>
      </c>
      <c r="E855" s="77">
        <v>0</v>
      </c>
      <c r="F855" s="77">
        <v>0</v>
      </c>
      <c r="G855" s="77">
        <v>0</v>
      </c>
      <c r="H855" s="77">
        <v>0</v>
      </c>
      <c r="I855" s="77">
        <v>0</v>
      </c>
      <c r="J855" s="77">
        <v>0</v>
      </c>
      <c r="K855" s="77">
        <v>0</v>
      </c>
      <c r="L855" s="78">
        <v>3</v>
      </c>
      <c r="M855" s="79">
        <v>0</v>
      </c>
    </row>
    <row r="856" spans="1:13" ht="15.75" customHeight="1">
      <c r="A856" s="74">
        <v>84</v>
      </c>
      <c r="B856" s="75" t="s">
        <v>26</v>
      </c>
      <c r="C856" s="76">
        <v>2007</v>
      </c>
      <c r="D856" s="77">
        <v>0</v>
      </c>
      <c r="E856" s="77">
        <v>0</v>
      </c>
      <c r="F856" s="77">
        <v>0</v>
      </c>
      <c r="G856" s="77">
        <v>0</v>
      </c>
      <c r="H856" s="77">
        <v>0</v>
      </c>
      <c r="I856" s="77">
        <v>0</v>
      </c>
      <c r="J856" s="77">
        <v>0</v>
      </c>
      <c r="K856" s="77">
        <v>0</v>
      </c>
      <c r="L856" s="78">
        <v>0</v>
      </c>
      <c r="M856" s="79">
        <v>0</v>
      </c>
    </row>
    <row r="857" spans="1:13" ht="15.75" customHeight="1">
      <c r="A857" s="74">
        <v>85</v>
      </c>
      <c r="B857" s="75" t="s">
        <v>52</v>
      </c>
      <c r="C857" s="76">
        <v>2007</v>
      </c>
      <c r="D857" s="77">
        <v>0</v>
      </c>
      <c r="E857" s="77">
        <v>0</v>
      </c>
      <c r="F857" s="77">
        <v>0</v>
      </c>
      <c r="G857" s="77">
        <v>0</v>
      </c>
      <c r="H857" s="77">
        <v>-2200</v>
      </c>
      <c r="I857" s="77">
        <v>0</v>
      </c>
      <c r="J857" s="77">
        <v>0</v>
      </c>
      <c r="K857" s="77">
        <v>0</v>
      </c>
      <c r="L857" s="78">
        <v>0</v>
      </c>
      <c r="M857" s="79">
        <v>0</v>
      </c>
    </row>
    <row r="858" spans="1:13" ht="15.75" customHeight="1">
      <c r="A858" s="74">
        <v>86</v>
      </c>
      <c r="B858" s="75" t="s">
        <v>108</v>
      </c>
      <c r="C858" s="76">
        <v>2007</v>
      </c>
      <c r="D858" s="77">
        <v>0</v>
      </c>
      <c r="E858" s="77">
        <v>0</v>
      </c>
      <c r="F858" s="77">
        <v>0</v>
      </c>
      <c r="G858" s="77">
        <v>0</v>
      </c>
      <c r="H858" s="77">
        <v>0</v>
      </c>
      <c r="I858" s="77">
        <v>0</v>
      </c>
      <c r="J858" s="77">
        <v>0</v>
      </c>
      <c r="K858" s="77">
        <v>0</v>
      </c>
      <c r="L858" s="78">
        <v>0</v>
      </c>
      <c r="M858" s="79">
        <v>0</v>
      </c>
    </row>
    <row r="859" spans="1:13" ht="15.75" customHeight="1">
      <c r="A859" s="74">
        <v>243</v>
      </c>
      <c r="B859" s="75" t="s">
        <v>137</v>
      </c>
      <c r="C859" s="76">
        <v>2007</v>
      </c>
      <c r="D859" s="77">
        <v>0</v>
      </c>
      <c r="E859" s="77">
        <v>0</v>
      </c>
      <c r="F859" s="77">
        <v>0</v>
      </c>
      <c r="G859" s="77">
        <v>0</v>
      </c>
      <c r="H859" s="77">
        <v>-1500</v>
      </c>
      <c r="I859" s="77">
        <v>0</v>
      </c>
      <c r="J859" s="77">
        <v>0</v>
      </c>
      <c r="K859" s="77">
        <v>0</v>
      </c>
      <c r="L859" s="78">
        <v>-1</v>
      </c>
      <c r="M859" s="79">
        <v>0</v>
      </c>
    </row>
    <row r="860" spans="1:13" ht="15.75" customHeight="1">
      <c r="A860" s="74">
        <v>54</v>
      </c>
      <c r="B860" s="75" t="s">
        <v>109</v>
      </c>
      <c r="C860" s="76">
        <v>2007</v>
      </c>
      <c r="D860" s="77">
        <v>0</v>
      </c>
      <c r="E860" s="77">
        <v>0</v>
      </c>
      <c r="F860" s="77">
        <v>0</v>
      </c>
      <c r="G860" s="77">
        <v>0</v>
      </c>
      <c r="H860" s="77">
        <v>0</v>
      </c>
      <c r="I860" s="77">
        <v>0</v>
      </c>
      <c r="J860" s="77">
        <v>0</v>
      </c>
      <c r="K860" s="77">
        <v>0</v>
      </c>
      <c r="L860" s="78">
        <v>0</v>
      </c>
      <c r="M860" s="79">
        <v>0</v>
      </c>
    </row>
    <row r="861" spans="1:13" ht="15.75" customHeight="1">
      <c r="A861" s="74">
        <v>191</v>
      </c>
      <c r="B861" s="75" t="s">
        <v>66</v>
      </c>
      <c r="C861" s="76">
        <v>2007</v>
      </c>
      <c r="D861" s="77">
        <v>0</v>
      </c>
      <c r="E861" s="77">
        <v>0</v>
      </c>
      <c r="F861" s="77">
        <v>0</v>
      </c>
      <c r="G861" s="77">
        <v>0</v>
      </c>
      <c r="H861" s="77">
        <v>-500</v>
      </c>
      <c r="I861" s="77">
        <v>0</v>
      </c>
      <c r="J861" s="77">
        <v>0</v>
      </c>
      <c r="K861" s="77">
        <v>0</v>
      </c>
      <c r="L861" s="78">
        <v>0</v>
      </c>
      <c r="M861" s="79">
        <v>0</v>
      </c>
    </row>
    <row r="862" spans="1:13" ht="15.75" customHeight="1">
      <c r="A862" s="74">
        <v>113</v>
      </c>
      <c r="B862" s="75" t="s">
        <v>39</v>
      </c>
      <c r="C862" s="76">
        <v>2007</v>
      </c>
      <c r="D862" s="77">
        <v>0</v>
      </c>
      <c r="E862" s="77">
        <v>0</v>
      </c>
      <c r="F862" s="77">
        <v>0</v>
      </c>
      <c r="G862" s="77">
        <v>0</v>
      </c>
      <c r="H862" s="77">
        <v>-6790</v>
      </c>
      <c r="I862" s="77">
        <v>0</v>
      </c>
      <c r="J862" s="77">
        <v>0</v>
      </c>
      <c r="K862" s="77">
        <v>0</v>
      </c>
      <c r="L862" s="78">
        <v>0</v>
      </c>
      <c r="M862" s="79">
        <v>0</v>
      </c>
    </row>
    <row r="863" spans="1:13" ht="15.75" customHeight="1">
      <c r="A863" s="74">
        <v>192</v>
      </c>
      <c r="B863" s="75" t="s">
        <v>40</v>
      </c>
      <c r="C863" s="76">
        <v>2007</v>
      </c>
      <c r="D863" s="77">
        <v>0</v>
      </c>
      <c r="E863" s="77">
        <v>0</v>
      </c>
      <c r="F863" s="77">
        <v>0</v>
      </c>
      <c r="G863" s="77">
        <v>0</v>
      </c>
      <c r="H863" s="77">
        <v>0</v>
      </c>
      <c r="I863" s="77">
        <v>0</v>
      </c>
      <c r="J863" s="77">
        <v>0</v>
      </c>
      <c r="K863" s="77">
        <v>0</v>
      </c>
      <c r="L863" s="78">
        <v>0</v>
      </c>
      <c r="M863" s="79">
        <v>0</v>
      </c>
    </row>
    <row r="864" spans="1:13" ht="15.75" customHeight="1">
      <c r="A864" s="74">
        <v>217</v>
      </c>
      <c r="B864" s="75" t="s">
        <v>74</v>
      </c>
      <c r="C864" s="76">
        <v>2007</v>
      </c>
      <c r="D864" s="77">
        <v>0</v>
      </c>
      <c r="E864" s="77">
        <v>0</v>
      </c>
      <c r="F864" s="77">
        <v>0</v>
      </c>
      <c r="G864" s="77">
        <v>0</v>
      </c>
      <c r="H864" s="77">
        <v>0</v>
      </c>
      <c r="I864" s="77">
        <v>0</v>
      </c>
      <c r="J864" s="77">
        <v>0</v>
      </c>
      <c r="K864" s="77">
        <v>0</v>
      </c>
      <c r="L864" s="78">
        <v>0</v>
      </c>
      <c r="M864" s="79">
        <v>0</v>
      </c>
    </row>
    <row r="865" spans="1:13" ht="15.75" customHeight="1">
      <c r="A865" s="74">
        <v>56</v>
      </c>
      <c r="B865" s="75" t="s">
        <v>128</v>
      </c>
      <c r="C865" s="76">
        <v>2007</v>
      </c>
      <c r="D865" s="77">
        <v>0</v>
      </c>
      <c r="E865" s="77">
        <v>0</v>
      </c>
      <c r="F865" s="77">
        <v>0</v>
      </c>
      <c r="G865" s="77">
        <v>0</v>
      </c>
      <c r="H865" s="77">
        <v>-2116</v>
      </c>
      <c r="I865" s="77">
        <v>0</v>
      </c>
      <c r="J865" s="77">
        <v>0</v>
      </c>
      <c r="K865" s="77">
        <v>0</v>
      </c>
      <c r="L865" s="78">
        <v>0</v>
      </c>
      <c r="M865" s="79">
        <v>0</v>
      </c>
    </row>
    <row r="866" spans="1:13" ht="15.75" customHeight="1">
      <c r="A866" s="74">
        <v>151</v>
      </c>
      <c r="B866" s="75" t="s">
        <v>123</v>
      </c>
      <c r="C866" s="76">
        <v>2007</v>
      </c>
      <c r="D866" s="77">
        <v>0</v>
      </c>
      <c r="E866" s="77">
        <v>0</v>
      </c>
      <c r="F866" s="77">
        <v>0</v>
      </c>
      <c r="G866" s="77">
        <v>0</v>
      </c>
      <c r="H866" s="77">
        <v>0</v>
      </c>
      <c r="I866" s="77">
        <v>0</v>
      </c>
      <c r="J866" s="77">
        <v>0</v>
      </c>
      <c r="K866" s="77">
        <v>0</v>
      </c>
      <c r="L866" s="78">
        <v>0</v>
      </c>
      <c r="M866" s="79">
        <v>0</v>
      </c>
    </row>
    <row r="867" spans="1:13" ht="15.75" customHeight="1">
      <c r="A867" s="74">
        <v>193</v>
      </c>
      <c r="B867" s="75" t="s">
        <v>27</v>
      </c>
      <c r="C867" s="76">
        <v>2007</v>
      </c>
      <c r="D867" s="77">
        <v>0</v>
      </c>
      <c r="E867" s="77">
        <v>0</v>
      </c>
      <c r="F867" s="77">
        <v>0</v>
      </c>
      <c r="G867" s="77">
        <v>0</v>
      </c>
      <c r="H867" s="77">
        <v>0</v>
      </c>
      <c r="I867" s="77">
        <v>0</v>
      </c>
      <c r="J867" s="77">
        <v>0</v>
      </c>
      <c r="K867" s="77">
        <v>0</v>
      </c>
      <c r="L867" s="78">
        <v>0</v>
      </c>
      <c r="M867" s="79">
        <v>0</v>
      </c>
    </row>
    <row r="868" spans="1:13" ht="15.75" customHeight="1">
      <c r="A868" s="74">
        <v>172</v>
      </c>
      <c r="B868" s="75" t="s">
        <v>129</v>
      </c>
      <c r="C868" s="76">
        <v>2007</v>
      </c>
      <c r="D868" s="77">
        <v>0</v>
      </c>
      <c r="E868" s="77">
        <v>0</v>
      </c>
      <c r="F868" s="77">
        <v>0</v>
      </c>
      <c r="G868" s="77">
        <v>0</v>
      </c>
      <c r="H868" s="77">
        <v>0</v>
      </c>
      <c r="I868" s="77">
        <v>0</v>
      </c>
      <c r="J868" s="77">
        <v>0</v>
      </c>
      <c r="K868" s="77">
        <v>0</v>
      </c>
      <c r="L868" s="78">
        <v>0</v>
      </c>
      <c r="M868" s="79">
        <v>0</v>
      </c>
    </row>
    <row r="869" spans="1:13" ht="15.75" customHeight="1">
      <c r="A869" s="74">
        <v>27</v>
      </c>
      <c r="B869" s="75" t="s">
        <v>67</v>
      </c>
      <c r="C869" s="76">
        <v>2007</v>
      </c>
      <c r="D869" s="77">
        <v>0</v>
      </c>
      <c r="E869" s="77">
        <v>0</v>
      </c>
      <c r="F869" s="77">
        <v>0</v>
      </c>
      <c r="G869" s="77">
        <v>0</v>
      </c>
      <c r="H869" s="77">
        <v>0</v>
      </c>
      <c r="I869" s="77">
        <v>0</v>
      </c>
      <c r="J869" s="77">
        <v>0</v>
      </c>
      <c r="K869" s="77">
        <v>0</v>
      </c>
      <c r="L869" s="78">
        <v>0</v>
      </c>
      <c r="M869" s="79">
        <v>0</v>
      </c>
    </row>
    <row r="870" spans="1:13" ht="15.75" customHeight="1">
      <c r="A870" s="74">
        <v>29</v>
      </c>
      <c r="B870" s="75" t="s">
        <v>146</v>
      </c>
      <c r="C870" s="76">
        <v>2007</v>
      </c>
      <c r="D870" s="77">
        <v>0</v>
      </c>
      <c r="E870" s="77">
        <v>0</v>
      </c>
      <c r="F870" s="77">
        <v>0</v>
      </c>
      <c r="G870" s="77">
        <v>0</v>
      </c>
      <c r="H870" s="77">
        <v>0</v>
      </c>
      <c r="I870" s="77">
        <v>0</v>
      </c>
      <c r="J870" s="77">
        <v>0</v>
      </c>
      <c r="K870" s="77">
        <v>0</v>
      </c>
      <c r="L870" s="78">
        <v>0</v>
      </c>
      <c r="M870" s="79">
        <v>0</v>
      </c>
    </row>
    <row r="871" spans="1:13" ht="15.75" customHeight="1">
      <c r="A871" s="74">
        <v>57</v>
      </c>
      <c r="B871" s="75" t="s">
        <v>110</v>
      </c>
      <c r="C871" s="76">
        <v>2007</v>
      </c>
      <c r="D871" s="77">
        <v>0</v>
      </c>
      <c r="E871" s="77">
        <v>0</v>
      </c>
      <c r="F871" s="77">
        <v>0</v>
      </c>
      <c r="G871" s="77">
        <v>0</v>
      </c>
      <c r="H871" s="77">
        <v>0</v>
      </c>
      <c r="I871" s="77">
        <v>0</v>
      </c>
      <c r="J871" s="77">
        <v>0</v>
      </c>
      <c r="K871" s="77">
        <v>0</v>
      </c>
      <c r="L871" s="78">
        <v>0</v>
      </c>
      <c r="M871" s="79">
        <v>0</v>
      </c>
    </row>
    <row r="872" spans="1:13" ht="15.75" customHeight="1">
      <c r="A872" s="74">
        <v>244</v>
      </c>
      <c r="B872" s="75" t="s">
        <v>53</v>
      </c>
      <c r="C872" s="76">
        <v>2007</v>
      </c>
      <c r="D872" s="77">
        <v>0</v>
      </c>
      <c r="E872" s="77">
        <v>0</v>
      </c>
      <c r="F872" s="77">
        <v>0</v>
      </c>
      <c r="G872" s="77">
        <v>0</v>
      </c>
      <c r="H872" s="77">
        <v>0</v>
      </c>
      <c r="I872" s="77">
        <v>0</v>
      </c>
      <c r="J872" s="77">
        <v>0</v>
      </c>
      <c r="K872" s="77">
        <v>0</v>
      </c>
      <c r="L872" s="78">
        <v>0</v>
      </c>
      <c r="M872" s="79">
        <v>0</v>
      </c>
    </row>
    <row r="873" spans="1:13" ht="15.75" customHeight="1">
      <c r="A873" s="74">
        <v>116</v>
      </c>
      <c r="B873" s="75" t="s">
        <v>28</v>
      </c>
      <c r="C873" s="76">
        <v>2007</v>
      </c>
      <c r="D873" s="77">
        <v>0</v>
      </c>
      <c r="E873" s="77">
        <v>0</v>
      </c>
      <c r="F873" s="77">
        <v>0</v>
      </c>
      <c r="G873" s="77">
        <v>0</v>
      </c>
      <c r="H873" s="77">
        <v>0</v>
      </c>
      <c r="I873" s="77">
        <v>0</v>
      </c>
      <c r="J873" s="77">
        <v>0</v>
      </c>
      <c r="K873" s="77">
        <v>0</v>
      </c>
      <c r="L873" s="78">
        <v>0</v>
      </c>
      <c r="M873" s="79">
        <v>0</v>
      </c>
    </row>
    <row r="874" spans="1:13" ht="15.75" customHeight="1">
      <c r="A874" s="74">
        <v>5</v>
      </c>
      <c r="B874" s="75" t="s">
        <v>75</v>
      </c>
      <c r="C874" s="76">
        <v>2007</v>
      </c>
      <c r="D874" s="77">
        <v>0</v>
      </c>
      <c r="E874" s="77">
        <v>0</v>
      </c>
      <c r="F874" s="77">
        <v>0</v>
      </c>
      <c r="G874" s="77">
        <v>0</v>
      </c>
      <c r="H874" s="77">
        <v>0</v>
      </c>
      <c r="I874" s="77">
        <v>0</v>
      </c>
      <c r="J874" s="77">
        <v>0</v>
      </c>
      <c r="K874" s="77">
        <v>0</v>
      </c>
      <c r="L874" s="78">
        <v>0</v>
      </c>
      <c r="M874" s="79">
        <v>0</v>
      </c>
    </row>
    <row r="875" spans="1:13" ht="15.75" customHeight="1">
      <c r="A875" s="74">
        <v>31</v>
      </c>
      <c r="B875" s="75" t="s">
        <v>111</v>
      </c>
      <c r="C875" s="76">
        <v>2007</v>
      </c>
      <c r="D875" s="77">
        <v>0</v>
      </c>
      <c r="E875" s="77">
        <v>0</v>
      </c>
      <c r="F875" s="77">
        <v>0</v>
      </c>
      <c r="G875" s="77">
        <v>0</v>
      </c>
      <c r="H875" s="77">
        <v>0</v>
      </c>
      <c r="I875" s="77">
        <v>0</v>
      </c>
      <c r="J875" s="77">
        <v>0</v>
      </c>
      <c r="K875" s="77">
        <v>0</v>
      </c>
      <c r="L875" s="78">
        <v>0</v>
      </c>
      <c r="M875" s="79">
        <v>0</v>
      </c>
    </row>
    <row r="876" spans="1:13" ht="15.75" customHeight="1">
      <c r="A876" s="74">
        <v>152</v>
      </c>
      <c r="B876" s="75" t="s">
        <v>54</v>
      </c>
      <c r="C876" s="76">
        <v>2007</v>
      </c>
      <c r="D876" s="77">
        <v>0</v>
      </c>
      <c r="E876" s="77">
        <v>0</v>
      </c>
      <c r="F876" s="77">
        <v>0</v>
      </c>
      <c r="G876" s="77">
        <v>0</v>
      </c>
      <c r="H876" s="77">
        <v>0</v>
      </c>
      <c r="I876" s="77">
        <v>0</v>
      </c>
      <c r="J876" s="77">
        <v>0</v>
      </c>
      <c r="K876" s="77">
        <v>0</v>
      </c>
      <c r="L876" s="78">
        <v>0</v>
      </c>
      <c r="M876" s="79">
        <v>0</v>
      </c>
    </row>
    <row r="877" spans="1:13" ht="15.75" customHeight="1">
      <c r="A877" s="74">
        <v>221</v>
      </c>
      <c r="B877" s="75" t="s">
        <v>41</v>
      </c>
      <c r="C877" s="76">
        <v>2007</v>
      </c>
      <c r="D877" s="77">
        <v>0</v>
      </c>
      <c r="E877" s="77">
        <v>0</v>
      </c>
      <c r="F877" s="77">
        <v>0</v>
      </c>
      <c r="G877" s="77">
        <v>0</v>
      </c>
      <c r="H877" s="77">
        <v>-2000</v>
      </c>
      <c r="I877" s="77">
        <v>0</v>
      </c>
      <c r="J877" s="77">
        <v>0</v>
      </c>
      <c r="K877" s="77">
        <v>0</v>
      </c>
      <c r="L877" s="78">
        <v>0</v>
      </c>
      <c r="M877" s="79">
        <v>0</v>
      </c>
    </row>
    <row r="878" spans="1:13" ht="15.75" customHeight="1">
      <c r="A878" s="74">
        <v>117</v>
      </c>
      <c r="B878" s="75" t="s">
        <v>42</v>
      </c>
      <c r="C878" s="76">
        <v>2007</v>
      </c>
      <c r="D878" s="77">
        <v>0</v>
      </c>
      <c r="E878" s="77">
        <v>0</v>
      </c>
      <c r="F878" s="77">
        <v>0</v>
      </c>
      <c r="G878" s="77">
        <v>0</v>
      </c>
      <c r="H878" s="77">
        <v>0</v>
      </c>
      <c r="I878" s="77">
        <v>0</v>
      </c>
      <c r="J878" s="77">
        <v>0</v>
      </c>
      <c r="K878" s="77">
        <v>0</v>
      </c>
      <c r="L878" s="78">
        <v>0</v>
      </c>
      <c r="M878" s="79">
        <v>0</v>
      </c>
    </row>
    <row r="879" spans="1:13" ht="15.75" customHeight="1">
      <c r="A879" s="74">
        <v>59</v>
      </c>
      <c r="B879" s="75" t="s">
        <v>139</v>
      </c>
      <c r="C879" s="76">
        <v>2007</v>
      </c>
      <c r="D879" s="77">
        <v>0</v>
      </c>
      <c r="E879" s="77">
        <v>0</v>
      </c>
      <c r="F879" s="77">
        <v>0</v>
      </c>
      <c r="G879" s="77">
        <v>0</v>
      </c>
      <c r="H879" s="77">
        <v>-1200</v>
      </c>
      <c r="I879" s="77">
        <v>0</v>
      </c>
      <c r="J879" s="77">
        <v>0</v>
      </c>
      <c r="K879" s="77">
        <v>0</v>
      </c>
      <c r="L879" s="78">
        <v>0</v>
      </c>
      <c r="M879" s="79">
        <v>0</v>
      </c>
    </row>
    <row r="880" spans="1:13" ht="15.75" customHeight="1">
      <c r="A880" s="74">
        <v>153</v>
      </c>
      <c r="B880" s="75" t="s">
        <v>157</v>
      </c>
      <c r="C880" s="76">
        <v>2007</v>
      </c>
      <c r="D880" s="77">
        <v>0</v>
      </c>
      <c r="E880" s="77">
        <v>0</v>
      </c>
      <c r="F880" s="77">
        <v>0</v>
      </c>
      <c r="G880" s="77">
        <v>0</v>
      </c>
      <c r="H880" s="77">
        <v>-3008</v>
      </c>
      <c r="I880" s="77">
        <v>0</v>
      </c>
      <c r="J880" s="77">
        <v>0</v>
      </c>
      <c r="K880" s="77">
        <v>0</v>
      </c>
      <c r="L880" s="78">
        <v>0</v>
      </c>
      <c r="M880" s="79">
        <v>0</v>
      </c>
    </row>
    <row r="881" spans="1:13" ht="15.75" customHeight="1">
      <c r="A881" s="74">
        <v>133</v>
      </c>
      <c r="B881" s="75" t="s">
        <v>55</v>
      </c>
      <c r="C881" s="76">
        <v>2007</v>
      </c>
      <c r="D881" s="77">
        <v>0</v>
      </c>
      <c r="E881" s="77">
        <v>0</v>
      </c>
      <c r="F881" s="77">
        <v>0</v>
      </c>
      <c r="G881" s="77">
        <v>0</v>
      </c>
      <c r="H881" s="77">
        <v>0</v>
      </c>
      <c r="I881" s="77">
        <v>0</v>
      </c>
      <c r="J881" s="77">
        <v>0</v>
      </c>
      <c r="K881" s="77">
        <v>0</v>
      </c>
      <c r="L881" s="78">
        <v>0</v>
      </c>
      <c r="M881" s="79">
        <v>0</v>
      </c>
    </row>
    <row r="882" spans="1:13" ht="15.75" customHeight="1">
      <c r="A882" s="74">
        <v>134</v>
      </c>
      <c r="B882" s="75" t="s">
        <v>90</v>
      </c>
      <c r="C882" s="76">
        <v>2007</v>
      </c>
      <c r="D882" s="77">
        <v>0</v>
      </c>
      <c r="E882" s="77">
        <v>0</v>
      </c>
      <c r="F882" s="77">
        <v>0</v>
      </c>
      <c r="G882" s="77">
        <v>0</v>
      </c>
      <c r="H882" s="77">
        <v>0</v>
      </c>
      <c r="I882" s="77">
        <v>0</v>
      </c>
      <c r="J882" s="77">
        <v>0</v>
      </c>
      <c r="K882" s="77">
        <v>0</v>
      </c>
      <c r="L882" s="78">
        <v>0</v>
      </c>
      <c r="M882" s="79">
        <v>0</v>
      </c>
    </row>
    <row r="883" spans="1:13">
      <c r="A883" s="74">
        <v>174</v>
      </c>
      <c r="B883" s="75" t="s">
        <v>43</v>
      </c>
      <c r="C883" s="76">
        <v>2007</v>
      </c>
      <c r="D883" s="77">
        <v>0</v>
      </c>
      <c r="E883" s="77">
        <v>0</v>
      </c>
      <c r="F883" s="77">
        <v>0</v>
      </c>
      <c r="G883" s="77">
        <v>0</v>
      </c>
      <c r="H883" s="77">
        <v>0</v>
      </c>
      <c r="I883" s="77">
        <v>0</v>
      </c>
      <c r="J883" s="77">
        <v>0</v>
      </c>
      <c r="K883" s="77">
        <v>0</v>
      </c>
      <c r="L883" s="78">
        <v>0</v>
      </c>
      <c r="M883" s="79">
        <v>0</v>
      </c>
    </row>
    <row r="884" spans="1:13" ht="15.75" customHeight="1">
      <c r="A884" s="74">
        <v>135</v>
      </c>
      <c r="B884" s="75" t="s">
        <v>29</v>
      </c>
      <c r="C884" s="76">
        <v>2007</v>
      </c>
      <c r="D884" s="77">
        <v>0</v>
      </c>
      <c r="E884" s="77">
        <v>0</v>
      </c>
      <c r="F884" s="77">
        <v>0</v>
      </c>
      <c r="G884" s="77">
        <v>0</v>
      </c>
      <c r="H884" s="77">
        <v>0</v>
      </c>
      <c r="I884" s="77">
        <v>0</v>
      </c>
      <c r="J884" s="77">
        <v>0</v>
      </c>
      <c r="K884" s="77">
        <v>0</v>
      </c>
      <c r="L884" s="78">
        <v>0</v>
      </c>
      <c r="M884" s="79">
        <v>0</v>
      </c>
    </row>
    <row r="885" spans="1:13" ht="15.75" customHeight="1">
      <c r="A885" s="74">
        <v>62</v>
      </c>
      <c r="B885" s="75" t="s">
        <v>23</v>
      </c>
      <c r="C885" s="76">
        <v>2007</v>
      </c>
      <c r="D885" s="77">
        <v>0</v>
      </c>
      <c r="E885" s="77">
        <v>0</v>
      </c>
      <c r="F885" s="77">
        <v>0</v>
      </c>
      <c r="G885" s="77">
        <v>0</v>
      </c>
      <c r="H885" s="77">
        <v>0</v>
      </c>
      <c r="I885" s="77">
        <v>0</v>
      </c>
      <c r="J885" s="77">
        <v>-3232624</v>
      </c>
      <c r="K885" s="77">
        <v>0</v>
      </c>
      <c r="L885" s="78">
        <v>0</v>
      </c>
      <c r="M885" s="79">
        <v>0</v>
      </c>
    </row>
    <row r="886" spans="1:13" ht="15.75" customHeight="1">
      <c r="A886" s="74">
        <v>7</v>
      </c>
      <c r="B886" s="75" t="s">
        <v>44</v>
      </c>
      <c r="C886" s="76">
        <v>2007</v>
      </c>
      <c r="D886" s="77">
        <v>0</v>
      </c>
      <c r="E886" s="77">
        <v>0</v>
      </c>
      <c r="F886" s="77">
        <v>0</v>
      </c>
      <c r="G886" s="77">
        <v>0</v>
      </c>
      <c r="H886" s="77">
        <v>0</v>
      </c>
      <c r="I886" s="77">
        <v>0</v>
      </c>
      <c r="J886" s="77">
        <v>0</v>
      </c>
      <c r="K886" s="77">
        <v>0</v>
      </c>
      <c r="L886" s="78">
        <v>1</v>
      </c>
      <c r="M886" s="79">
        <v>0</v>
      </c>
    </row>
    <row r="887" spans="1:13" ht="15.75" customHeight="1">
      <c r="A887" s="74">
        <v>154</v>
      </c>
      <c r="B887" s="75" t="s">
        <v>115</v>
      </c>
      <c r="C887" s="76">
        <v>2007</v>
      </c>
      <c r="D887" s="77">
        <v>0</v>
      </c>
      <c r="E887" s="77">
        <v>0</v>
      </c>
      <c r="F887" s="77">
        <v>0</v>
      </c>
      <c r="G887" s="77">
        <v>0</v>
      </c>
      <c r="H887" s="77">
        <v>-4000</v>
      </c>
      <c r="I887" s="77">
        <v>0</v>
      </c>
      <c r="J887" s="77">
        <v>0</v>
      </c>
      <c r="K887" s="77">
        <v>0</v>
      </c>
      <c r="L887" s="78">
        <v>-1</v>
      </c>
      <c r="M887" s="79">
        <v>0</v>
      </c>
    </row>
    <row r="888" spans="1:13" ht="15.75" customHeight="1">
      <c r="A888" s="74">
        <v>136</v>
      </c>
      <c r="B888" s="75" t="s">
        <v>22</v>
      </c>
      <c r="C888" s="76">
        <v>2007</v>
      </c>
      <c r="D888" s="77">
        <v>0</v>
      </c>
      <c r="E888" s="77">
        <v>0</v>
      </c>
      <c r="F888" s="77">
        <v>0</v>
      </c>
      <c r="G888" s="77">
        <v>0</v>
      </c>
      <c r="H888" s="77">
        <v>0</v>
      </c>
      <c r="I888" s="77">
        <v>0</v>
      </c>
      <c r="J888" s="77">
        <v>0</v>
      </c>
      <c r="K888" s="77">
        <v>0</v>
      </c>
      <c r="L888" s="78">
        <v>0</v>
      </c>
      <c r="M888" s="79">
        <v>0</v>
      </c>
    </row>
    <row r="889" spans="1:13" ht="15.75" customHeight="1">
      <c r="A889" s="74">
        <v>176</v>
      </c>
      <c r="B889" s="75" t="s">
        <v>76</v>
      </c>
      <c r="C889" s="76">
        <v>2007</v>
      </c>
      <c r="D889" s="77">
        <v>0</v>
      </c>
      <c r="E889" s="77">
        <v>0</v>
      </c>
      <c r="F889" s="77">
        <v>0</v>
      </c>
      <c r="G889" s="77">
        <v>0</v>
      </c>
      <c r="H889" s="77">
        <v>-1262</v>
      </c>
      <c r="I889" s="77">
        <v>0</v>
      </c>
      <c r="J889" s="77">
        <v>0</v>
      </c>
      <c r="K889" s="77">
        <v>0</v>
      </c>
      <c r="L889" s="78">
        <v>0</v>
      </c>
      <c r="M889" s="79">
        <v>0</v>
      </c>
    </row>
    <row r="890" spans="1:13" ht="15.75" customHeight="1">
      <c r="A890" s="74">
        <v>155</v>
      </c>
      <c r="B890" s="75" t="s">
        <v>45</v>
      </c>
      <c r="C890" s="76">
        <v>2007</v>
      </c>
      <c r="D890" s="77">
        <v>0</v>
      </c>
      <c r="E890" s="77">
        <v>0</v>
      </c>
      <c r="F890" s="77">
        <v>0</v>
      </c>
      <c r="G890" s="77">
        <v>0</v>
      </c>
      <c r="H890" s="77">
        <v>0</v>
      </c>
      <c r="I890" s="77">
        <v>0</v>
      </c>
      <c r="J890" s="77">
        <v>0</v>
      </c>
      <c r="K890" s="77">
        <v>0</v>
      </c>
      <c r="L890" s="78">
        <v>0</v>
      </c>
      <c r="M890" s="79">
        <v>0</v>
      </c>
    </row>
    <row r="891" spans="1:13" ht="15.75" customHeight="1">
      <c r="A891" s="74">
        <v>195</v>
      </c>
      <c r="B891" s="75" t="s">
        <v>91</v>
      </c>
      <c r="C891" s="76">
        <v>2007</v>
      </c>
      <c r="D891" s="77">
        <v>0</v>
      </c>
      <c r="E891" s="77">
        <v>0</v>
      </c>
      <c r="F891" s="77">
        <v>0</v>
      </c>
      <c r="G891" s="77">
        <v>0</v>
      </c>
      <c r="H891" s="77">
        <v>0</v>
      </c>
      <c r="I891" s="77">
        <v>0</v>
      </c>
      <c r="J891" s="77">
        <v>0</v>
      </c>
      <c r="K891" s="77">
        <v>0</v>
      </c>
      <c r="L891" s="78">
        <v>1</v>
      </c>
      <c r="M891" s="79">
        <v>0</v>
      </c>
    </row>
    <row r="892" spans="1:13" ht="15.75" customHeight="1">
      <c r="A892" s="74">
        <v>156</v>
      </c>
      <c r="B892" s="75" t="s">
        <v>140</v>
      </c>
      <c r="C892" s="76">
        <v>2007</v>
      </c>
      <c r="D892" s="77">
        <v>0</v>
      </c>
      <c r="E892" s="77">
        <v>0</v>
      </c>
      <c r="F892" s="77">
        <v>0</v>
      </c>
      <c r="G892" s="77">
        <v>0</v>
      </c>
      <c r="H892" s="77">
        <v>-4136</v>
      </c>
      <c r="I892" s="77">
        <v>0</v>
      </c>
      <c r="J892" s="77">
        <v>0</v>
      </c>
      <c r="K892" s="77">
        <v>0</v>
      </c>
      <c r="L892" s="78">
        <v>0</v>
      </c>
      <c r="M892" s="79">
        <v>0</v>
      </c>
    </row>
    <row r="893" spans="1:13" ht="15.75" customHeight="1">
      <c r="A893" s="74">
        <v>88</v>
      </c>
      <c r="B893" s="75" t="s">
        <v>68</v>
      </c>
      <c r="C893" s="76">
        <v>2007</v>
      </c>
      <c r="D893" s="77">
        <v>0</v>
      </c>
      <c r="E893" s="77">
        <v>0</v>
      </c>
      <c r="F893" s="77">
        <v>0</v>
      </c>
      <c r="G893" s="77">
        <v>0</v>
      </c>
      <c r="H893" s="77">
        <v>-1600</v>
      </c>
      <c r="I893" s="77">
        <v>0</v>
      </c>
      <c r="J893" s="77">
        <v>0</v>
      </c>
      <c r="K893" s="77">
        <v>0</v>
      </c>
      <c r="L893" s="78">
        <v>0</v>
      </c>
      <c r="M893" s="79">
        <v>0</v>
      </c>
    </row>
    <row r="894" spans="1:13" ht="15.75" customHeight="1">
      <c r="A894" s="74">
        <v>223</v>
      </c>
      <c r="B894" s="75" t="s">
        <v>37</v>
      </c>
      <c r="C894" s="76">
        <v>2007</v>
      </c>
      <c r="D894" s="77">
        <v>0</v>
      </c>
      <c r="E894" s="77">
        <v>0</v>
      </c>
      <c r="F894" s="77">
        <v>0</v>
      </c>
      <c r="G894" s="77">
        <v>0</v>
      </c>
      <c r="H894" s="77">
        <v>0</v>
      </c>
      <c r="I894" s="77">
        <v>0</v>
      </c>
      <c r="J894" s="77">
        <v>0</v>
      </c>
      <c r="K894" s="77">
        <v>0</v>
      </c>
      <c r="L894" s="78">
        <v>0</v>
      </c>
      <c r="M894" s="79">
        <v>0</v>
      </c>
    </row>
    <row r="895" spans="1:13" ht="15.75" customHeight="1">
      <c r="A895" s="74">
        <v>89</v>
      </c>
      <c r="B895" s="75" t="s">
        <v>124</v>
      </c>
      <c r="C895" s="76">
        <v>2007</v>
      </c>
      <c r="D895" s="77">
        <v>0</v>
      </c>
      <c r="E895" s="77">
        <v>0</v>
      </c>
      <c r="F895" s="77">
        <v>0</v>
      </c>
      <c r="G895" s="77">
        <v>0</v>
      </c>
      <c r="H895" s="77">
        <v>-33601</v>
      </c>
      <c r="I895" s="77">
        <v>0</v>
      </c>
      <c r="J895" s="77">
        <v>0</v>
      </c>
      <c r="K895" s="77">
        <v>0</v>
      </c>
      <c r="L895" s="78">
        <v>0</v>
      </c>
      <c r="M895" s="79">
        <v>0</v>
      </c>
    </row>
    <row r="896" spans="1:13" ht="15.75" customHeight="1">
      <c r="A896" s="74">
        <v>90</v>
      </c>
      <c r="B896" s="75" t="s">
        <v>69</v>
      </c>
      <c r="C896" s="76">
        <v>2007</v>
      </c>
      <c r="D896" s="77">
        <v>0</v>
      </c>
      <c r="E896" s="77">
        <v>0</v>
      </c>
      <c r="F896" s="77">
        <v>0</v>
      </c>
      <c r="G896" s="77">
        <v>0</v>
      </c>
      <c r="H896" s="77">
        <v>-620</v>
      </c>
      <c r="I896" s="77">
        <v>0</v>
      </c>
      <c r="J896" s="77">
        <v>0</v>
      </c>
      <c r="K896" s="77">
        <v>0</v>
      </c>
      <c r="L896" s="78">
        <v>0</v>
      </c>
      <c r="M896" s="79">
        <v>0</v>
      </c>
    </row>
    <row r="897" spans="1:13" ht="15.75" customHeight="1">
      <c r="A897" s="74">
        <v>245</v>
      </c>
      <c r="B897" s="75" t="s">
        <v>46</v>
      </c>
      <c r="C897" s="76">
        <v>2007</v>
      </c>
      <c r="D897" s="77">
        <v>0</v>
      </c>
      <c r="E897" s="77">
        <v>0</v>
      </c>
      <c r="F897" s="77">
        <v>0</v>
      </c>
      <c r="G897" s="77">
        <v>0</v>
      </c>
      <c r="H897" s="77">
        <v>0</v>
      </c>
      <c r="I897" s="77">
        <v>0</v>
      </c>
      <c r="J897" s="77">
        <v>0</v>
      </c>
      <c r="K897" s="77">
        <v>0</v>
      </c>
      <c r="L897" s="78">
        <v>0</v>
      </c>
      <c r="M897" s="79">
        <v>0</v>
      </c>
    </row>
    <row r="898" spans="1:13" ht="15.75" customHeight="1">
      <c r="A898" s="74">
        <v>92</v>
      </c>
      <c r="B898" s="75" t="s">
        <v>117</v>
      </c>
      <c r="C898" s="76">
        <v>2007</v>
      </c>
      <c r="D898" s="77">
        <v>0</v>
      </c>
      <c r="E898" s="77">
        <v>0</v>
      </c>
      <c r="F898" s="77">
        <v>0</v>
      </c>
      <c r="G898" s="77">
        <v>0</v>
      </c>
      <c r="H898" s="77">
        <v>0</v>
      </c>
      <c r="I898" s="77">
        <v>0</v>
      </c>
      <c r="J898" s="77">
        <v>0</v>
      </c>
      <c r="K898" s="77">
        <v>0</v>
      </c>
      <c r="L898" s="78">
        <v>0</v>
      </c>
      <c r="M898" s="79">
        <v>0</v>
      </c>
    </row>
    <row r="899" spans="1:13" ht="15.75" customHeight="1">
      <c r="A899" s="74">
        <v>137</v>
      </c>
      <c r="B899" s="75" t="s">
        <v>93</v>
      </c>
      <c r="C899" s="76">
        <v>2007</v>
      </c>
      <c r="D899" s="77">
        <v>0</v>
      </c>
      <c r="E899" s="77">
        <v>0</v>
      </c>
      <c r="F899" s="77">
        <v>0</v>
      </c>
      <c r="G899" s="77">
        <v>0</v>
      </c>
      <c r="H899" s="77">
        <v>0</v>
      </c>
      <c r="I899" s="77">
        <v>0</v>
      </c>
      <c r="J899" s="77">
        <v>0</v>
      </c>
      <c r="K899" s="77">
        <v>0</v>
      </c>
      <c r="L899" s="78">
        <v>0</v>
      </c>
      <c r="M899" s="79">
        <v>0</v>
      </c>
    </row>
    <row r="900" spans="1:13" ht="15.75" customHeight="1">
      <c r="A900" s="74">
        <v>10</v>
      </c>
      <c r="B900" s="75" t="s">
        <v>30</v>
      </c>
      <c r="C900" s="76">
        <v>2007</v>
      </c>
      <c r="D900" s="77">
        <v>0</v>
      </c>
      <c r="E900" s="77">
        <v>0</v>
      </c>
      <c r="F900" s="77">
        <v>0</v>
      </c>
      <c r="G900" s="77">
        <v>0</v>
      </c>
      <c r="H900" s="77">
        <v>-2800</v>
      </c>
      <c r="I900" s="77">
        <v>0</v>
      </c>
      <c r="J900" s="77">
        <v>0</v>
      </c>
      <c r="K900" s="77">
        <v>0</v>
      </c>
      <c r="L900" s="78">
        <v>0</v>
      </c>
      <c r="M900" s="79">
        <v>0</v>
      </c>
    </row>
    <row r="901" spans="1:13" ht="15.75" customHeight="1">
      <c r="A901" s="74">
        <v>246</v>
      </c>
      <c r="B901" s="75" t="s">
        <v>94</v>
      </c>
      <c r="C901" s="76">
        <v>2007</v>
      </c>
      <c r="D901" s="77">
        <v>0</v>
      </c>
      <c r="E901" s="77">
        <v>0</v>
      </c>
      <c r="F901" s="77">
        <v>0</v>
      </c>
      <c r="G901" s="77">
        <v>0</v>
      </c>
      <c r="H901" s="77">
        <v>0</v>
      </c>
      <c r="I901" s="77">
        <v>0</v>
      </c>
      <c r="J901" s="77">
        <v>0</v>
      </c>
      <c r="K901" s="77">
        <v>0</v>
      </c>
      <c r="L901" s="78">
        <v>0</v>
      </c>
      <c r="M901" s="79">
        <v>0</v>
      </c>
    </row>
    <row r="902" spans="1:13" ht="15.75" customHeight="1">
      <c r="A902" s="74">
        <v>66</v>
      </c>
      <c r="B902" s="75" t="s">
        <v>47</v>
      </c>
      <c r="C902" s="76">
        <v>2007</v>
      </c>
      <c r="D902" s="77">
        <v>0</v>
      </c>
      <c r="E902" s="77">
        <v>0</v>
      </c>
      <c r="F902" s="77">
        <v>0</v>
      </c>
      <c r="G902" s="77">
        <v>0</v>
      </c>
      <c r="H902" s="77">
        <v>0</v>
      </c>
      <c r="I902" s="77">
        <v>0</v>
      </c>
      <c r="J902" s="77">
        <v>0</v>
      </c>
      <c r="K902" s="77">
        <v>0</v>
      </c>
      <c r="L902" s="78">
        <v>0</v>
      </c>
      <c r="M902" s="79">
        <v>2</v>
      </c>
    </row>
    <row r="903" spans="1:13" ht="15.75" customHeight="1">
      <c r="A903" s="74">
        <v>94</v>
      </c>
      <c r="B903" s="75" t="s">
        <v>118</v>
      </c>
      <c r="C903" s="76">
        <v>2007</v>
      </c>
      <c r="D903" s="77">
        <v>0</v>
      </c>
      <c r="E903" s="77">
        <v>0</v>
      </c>
      <c r="F903" s="77">
        <v>0</v>
      </c>
      <c r="G903" s="77">
        <v>0</v>
      </c>
      <c r="H903" s="77">
        <v>0</v>
      </c>
      <c r="I903" s="77">
        <v>0</v>
      </c>
      <c r="J903" s="77">
        <v>0</v>
      </c>
      <c r="K903" s="77">
        <v>0</v>
      </c>
      <c r="L903" s="78">
        <v>-1</v>
      </c>
      <c r="M903" s="79">
        <v>0</v>
      </c>
    </row>
    <row r="904" spans="1:13" ht="15.75" customHeight="1">
      <c r="A904" s="74">
        <v>11</v>
      </c>
      <c r="B904" s="75" t="s">
        <v>119</v>
      </c>
      <c r="C904" s="76">
        <v>2007</v>
      </c>
      <c r="D904" s="77">
        <v>0</v>
      </c>
      <c r="E904" s="77">
        <v>0</v>
      </c>
      <c r="F904" s="77">
        <v>0</v>
      </c>
      <c r="G904" s="77">
        <v>0</v>
      </c>
      <c r="H904" s="77">
        <v>-540</v>
      </c>
      <c r="I904" s="77">
        <v>0</v>
      </c>
      <c r="J904" s="77">
        <v>0</v>
      </c>
      <c r="K904" s="77">
        <v>0</v>
      </c>
      <c r="L904" s="78">
        <v>0</v>
      </c>
      <c r="M904" s="79">
        <v>0</v>
      </c>
    </row>
    <row r="905" spans="1:13" ht="15.75" customHeight="1">
      <c r="A905" s="74">
        <v>224</v>
      </c>
      <c r="B905" s="75" t="s">
        <v>20</v>
      </c>
      <c r="C905" s="76">
        <v>2007</v>
      </c>
      <c r="D905" s="77">
        <v>0</v>
      </c>
      <c r="E905" s="77">
        <v>0</v>
      </c>
      <c r="F905" s="77">
        <v>0</v>
      </c>
      <c r="G905" s="77">
        <v>0</v>
      </c>
      <c r="H905" s="77">
        <v>-1000</v>
      </c>
      <c r="I905" s="77">
        <v>0</v>
      </c>
      <c r="J905" s="77">
        <v>0</v>
      </c>
      <c r="K905" s="77">
        <v>0</v>
      </c>
      <c r="L905" s="78">
        <v>0</v>
      </c>
      <c r="M905" s="79">
        <v>0</v>
      </c>
    </row>
    <row r="906" spans="1:13" ht="15.75" customHeight="1">
      <c r="A906" s="74">
        <v>38</v>
      </c>
      <c r="B906" s="75" t="s">
        <v>153</v>
      </c>
      <c r="C906" s="76">
        <v>2007</v>
      </c>
      <c r="D906" s="77">
        <v>0</v>
      </c>
      <c r="E906" s="77">
        <v>0</v>
      </c>
      <c r="F906" s="77">
        <v>0</v>
      </c>
      <c r="G906" s="77">
        <v>0</v>
      </c>
      <c r="H906" s="77">
        <v>0</v>
      </c>
      <c r="I906" s="77">
        <v>0</v>
      </c>
      <c r="J906" s="77">
        <v>0</v>
      </c>
      <c r="K906" s="77">
        <v>0</v>
      </c>
      <c r="L906" s="78">
        <v>0</v>
      </c>
      <c r="M906" s="79">
        <v>0</v>
      </c>
    </row>
    <row r="907" spans="1:13" ht="15.75" customHeight="1">
      <c r="A907" s="74">
        <v>138</v>
      </c>
      <c r="B907" s="75" t="s">
        <v>31</v>
      </c>
      <c r="C907" s="76">
        <v>2007</v>
      </c>
      <c r="D907" s="77">
        <v>0</v>
      </c>
      <c r="E907" s="77">
        <v>0</v>
      </c>
      <c r="F907" s="77">
        <v>0</v>
      </c>
      <c r="G907" s="77">
        <v>0</v>
      </c>
      <c r="H907" s="77">
        <v>-1280</v>
      </c>
      <c r="I907" s="77">
        <v>0</v>
      </c>
      <c r="J907" s="77">
        <v>0</v>
      </c>
      <c r="K907" s="77">
        <v>0</v>
      </c>
      <c r="L907" s="78">
        <v>0</v>
      </c>
      <c r="M907" s="79">
        <v>0</v>
      </c>
    </row>
    <row r="908" spans="1:13" ht="15.75" customHeight="1">
      <c r="A908" s="74">
        <v>225</v>
      </c>
      <c r="B908" s="75" t="s">
        <v>125</v>
      </c>
      <c r="C908" s="76">
        <v>2007</v>
      </c>
      <c r="D908" s="77">
        <v>0</v>
      </c>
      <c r="E908" s="77">
        <v>0</v>
      </c>
      <c r="F908" s="77">
        <v>0</v>
      </c>
      <c r="G908" s="77">
        <v>0</v>
      </c>
      <c r="H908" s="77">
        <v>0</v>
      </c>
      <c r="I908" s="77">
        <v>0</v>
      </c>
      <c r="J908" s="77">
        <v>0</v>
      </c>
      <c r="K908" s="77">
        <v>0</v>
      </c>
      <c r="L908" s="78">
        <v>0</v>
      </c>
      <c r="M908" s="79">
        <v>0</v>
      </c>
    </row>
    <row r="909" spans="1:13" ht="15.75" customHeight="1">
      <c r="A909" s="74">
        <v>97</v>
      </c>
      <c r="B909" s="75" t="s">
        <v>126</v>
      </c>
      <c r="C909" s="76">
        <v>2007</v>
      </c>
      <c r="D909" s="77">
        <v>0</v>
      </c>
      <c r="E909" s="77">
        <v>0</v>
      </c>
      <c r="F909" s="77">
        <v>0</v>
      </c>
      <c r="G909" s="77">
        <v>0</v>
      </c>
      <c r="H909" s="77">
        <v>0</v>
      </c>
      <c r="I909" s="77">
        <v>0</v>
      </c>
      <c r="J909" s="77">
        <v>0</v>
      </c>
      <c r="K909" s="77">
        <v>0</v>
      </c>
      <c r="L909" s="78">
        <v>0</v>
      </c>
      <c r="M909" s="79">
        <v>0</v>
      </c>
    </row>
    <row r="910" spans="1:13" ht="15.75" customHeight="1">
      <c r="A910" s="74">
        <v>247</v>
      </c>
      <c r="B910" s="75" t="s">
        <v>96</v>
      </c>
      <c r="C910" s="76">
        <v>2007</v>
      </c>
      <c r="D910" s="77">
        <v>0</v>
      </c>
      <c r="E910" s="77">
        <v>0</v>
      </c>
      <c r="F910" s="77">
        <v>0</v>
      </c>
      <c r="G910" s="77">
        <v>0</v>
      </c>
      <c r="H910" s="77">
        <v>-1472</v>
      </c>
      <c r="I910" s="77">
        <v>0</v>
      </c>
      <c r="J910" s="77">
        <v>0</v>
      </c>
      <c r="K910" s="77">
        <v>0</v>
      </c>
      <c r="L910" s="78">
        <v>1</v>
      </c>
      <c r="M910" s="79">
        <v>0</v>
      </c>
    </row>
    <row r="911" spans="1:13" ht="15.75" customHeight="1">
      <c r="A911" s="74">
        <v>140</v>
      </c>
      <c r="B911" s="75" t="s">
        <v>97</v>
      </c>
      <c r="C911" s="76">
        <v>2007</v>
      </c>
      <c r="D911" s="77">
        <v>0</v>
      </c>
      <c r="E911" s="77">
        <v>0</v>
      </c>
      <c r="F911" s="77">
        <v>0</v>
      </c>
      <c r="G911" s="77">
        <v>0</v>
      </c>
      <c r="H911" s="77">
        <v>0</v>
      </c>
      <c r="I911" s="77">
        <v>0</v>
      </c>
      <c r="J911" s="77">
        <v>0</v>
      </c>
      <c r="K911" s="77">
        <v>0</v>
      </c>
      <c r="L911" s="78">
        <v>0</v>
      </c>
      <c r="M911" s="79">
        <v>0</v>
      </c>
    </row>
    <row r="912" spans="1:13" ht="15.75" customHeight="1">
      <c r="A912" s="74">
        <v>197</v>
      </c>
      <c r="B912" s="75" t="s">
        <v>79</v>
      </c>
      <c r="C912" s="76">
        <v>2007</v>
      </c>
      <c r="D912" s="77">
        <v>0</v>
      </c>
      <c r="E912" s="77">
        <v>0</v>
      </c>
      <c r="F912" s="77">
        <v>0</v>
      </c>
      <c r="G912" s="77">
        <v>0</v>
      </c>
      <c r="H912" s="77">
        <v>0</v>
      </c>
      <c r="I912" s="77">
        <v>0</v>
      </c>
      <c r="J912" s="77">
        <v>0</v>
      </c>
      <c r="K912" s="77">
        <v>0</v>
      </c>
      <c r="L912" s="78">
        <v>0</v>
      </c>
      <c r="M912" s="79">
        <v>0</v>
      </c>
    </row>
    <row r="913" spans="1:13" ht="15.75" customHeight="1">
      <c r="A913" s="74">
        <v>227</v>
      </c>
      <c r="B913" s="75" t="s">
        <v>112</v>
      </c>
      <c r="C913" s="76">
        <v>2007</v>
      </c>
      <c r="D913" s="77">
        <v>0</v>
      </c>
      <c r="E913" s="77">
        <v>0</v>
      </c>
      <c r="F913" s="77">
        <v>0</v>
      </c>
      <c r="G913" s="77">
        <v>0</v>
      </c>
      <c r="H913" s="77">
        <v>0</v>
      </c>
      <c r="I913" s="77">
        <v>0</v>
      </c>
      <c r="J913" s="77">
        <v>0</v>
      </c>
      <c r="K913" s="77">
        <v>0</v>
      </c>
      <c r="L913" s="78">
        <v>0</v>
      </c>
      <c r="M913" s="79">
        <v>0</v>
      </c>
    </row>
    <row r="914" spans="1:13" ht="15.75" customHeight="1">
      <c r="A914" s="74">
        <v>158</v>
      </c>
      <c r="B914" s="75" t="s">
        <v>80</v>
      </c>
      <c r="C914" s="76">
        <v>2007</v>
      </c>
      <c r="D914" s="77">
        <v>0</v>
      </c>
      <c r="E914" s="77">
        <v>0</v>
      </c>
      <c r="F914" s="77">
        <v>0</v>
      </c>
      <c r="G914" s="77">
        <v>0</v>
      </c>
      <c r="H914" s="77">
        <v>0</v>
      </c>
      <c r="I914" s="77">
        <v>0</v>
      </c>
      <c r="J914" s="77">
        <v>0</v>
      </c>
      <c r="K914" s="77">
        <v>0</v>
      </c>
      <c r="L914" s="78">
        <v>0</v>
      </c>
      <c r="M914" s="79">
        <v>0</v>
      </c>
    </row>
    <row r="915" spans="1:13" ht="15.75" customHeight="1">
      <c r="A915" s="74">
        <v>101</v>
      </c>
      <c r="B915" s="75" t="s">
        <v>72</v>
      </c>
      <c r="C915" s="76">
        <v>2007</v>
      </c>
      <c r="D915" s="77">
        <v>0</v>
      </c>
      <c r="E915" s="77">
        <v>0</v>
      </c>
      <c r="F915" s="77">
        <v>0</v>
      </c>
      <c r="G915" s="77">
        <v>0</v>
      </c>
      <c r="H915" s="77">
        <v>392</v>
      </c>
      <c r="I915" s="77">
        <v>0</v>
      </c>
      <c r="J915" s="77">
        <v>0</v>
      </c>
      <c r="K915" s="77">
        <v>0</v>
      </c>
      <c r="L915" s="78">
        <v>0</v>
      </c>
      <c r="M915" s="79">
        <v>0</v>
      </c>
    </row>
    <row r="916" spans="1:13" ht="15.75" customHeight="1">
      <c r="A916" s="74">
        <v>141</v>
      </c>
      <c r="B916" s="75" t="s">
        <v>49</v>
      </c>
      <c r="C916" s="76">
        <v>2007</v>
      </c>
      <c r="D916" s="77">
        <v>0</v>
      </c>
      <c r="E916" s="77">
        <v>0</v>
      </c>
      <c r="F916" s="77">
        <v>0</v>
      </c>
      <c r="G916" s="77">
        <v>0</v>
      </c>
      <c r="H916" s="77">
        <v>-1280</v>
      </c>
      <c r="I916" s="77">
        <v>0</v>
      </c>
      <c r="J916" s="77">
        <v>0</v>
      </c>
      <c r="K916" s="77">
        <v>0</v>
      </c>
      <c r="L916" s="78">
        <v>0</v>
      </c>
      <c r="M916" s="79">
        <v>0</v>
      </c>
    </row>
    <row r="917" spans="1:13" ht="15.75" customHeight="1">
      <c r="A917" s="74">
        <v>249</v>
      </c>
      <c r="B917" s="75" t="s">
        <v>99</v>
      </c>
      <c r="C917" s="76">
        <v>2007</v>
      </c>
      <c r="D917" s="77">
        <v>0</v>
      </c>
      <c r="E917" s="77">
        <v>0</v>
      </c>
      <c r="F917" s="77">
        <v>0</v>
      </c>
      <c r="G917" s="77">
        <v>0</v>
      </c>
      <c r="H917" s="77">
        <v>0</v>
      </c>
      <c r="I917" s="77">
        <v>0</v>
      </c>
      <c r="J917" s="77">
        <v>0</v>
      </c>
      <c r="K917" s="77">
        <v>0</v>
      </c>
      <c r="L917" s="78">
        <v>0</v>
      </c>
      <c r="M917" s="79">
        <v>0</v>
      </c>
    </row>
    <row r="918" spans="1:13" ht="15.75" customHeight="1">
      <c r="A918" s="74">
        <v>42</v>
      </c>
      <c r="B918" s="75" t="s">
        <v>81</v>
      </c>
      <c r="C918" s="76">
        <v>2007</v>
      </c>
      <c r="D918" s="77">
        <v>0</v>
      </c>
      <c r="E918" s="77">
        <v>0</v>
      </c>
      <c r="F918" s="77">
        <v>0</v>
      </c>
      <c r="G918" s="77">
        <v>0</v>
      </c>
      <c r="H918" s="77">
        <v>0</v>
      </c>
      <c r="I918" s="77">
        <v>0</v>
      </c>
      <c r="J918" s="77">
        <v>0</v>
      </c>
      <c r="K918" s="77">
        <v>0</v>
      </c>
      <c r="L918" s="78">
        <v>0</v>
      </c>
      <c r="M918" s="79">
        <v>0</v>
      </c>
    </row>
    <row r="919" spans="1:13" ht="15.75" customHeight="1">
      <c r="A919" s="74">
        <v>250</v>
      </c>
      <c r="B919" s="75" t="s">
        <v>100</v>
      </c>
      <c r="C919" s="76">
        <v>2007</v>
      </c>
      <c r="D919" s="77">
        <v>0</v>
      </c>
      <c r="E919" s="77">
        <v>0</v>
      </c>
      <c r="F919" s="77">
        <v>0</v>
      </c>
      <c r="G919" s="77">
        <v>0</v>
      </c>
      <c r="H919" s="77">
        <v>-1600</v>
      </c>
      <c r="I919" s="77">
        <v>0</v>
      </c>
      <c r="J919" s="77">
        <v>0</v>
      </c>
      <c r="K919" s="77">
        <v>0</v>
      </c>
      <c r="L919" s="78">
        <v>0</v>
      </c>
      <c r="M919" s="79">
        <v>0</v>
      </c>
    </row>
    <row r="920" spans="1:13" ht="15.75" customHeight="1">
      <c r="A920" s="74">
        <v>198</v>
      </c>
      <c r="B920" s="75" t="s">
        <v>60</v>
      </c>
      <c r="C920" s="76">
        <v>2007</v>
      </c>
      <c r="D920" s="77">
        <v>0</v>
      </c>
      <c r="E920" s="77">
        <v>0</v>
      </c>
      <c r="F920" s="77">
        <v>0</v>
      </c>
      <c r="G920" s="77">
        <v>0</v>
      </c>
      <c r="H920" s="77">
        <v>-1284</v>
      </c>
      <c r="I920" s="77">
        <v>0</v>
      </c>
      <c r="J920" s="77">
        <v>0</v>
      </c>
      <c r="K920" s="77">
        <v>0</v>
      </c>
      <c r="L920" s="78">
        <v>0</v>
      </c>
      <c r="M920" s="79">
        <v>0</v>
      </c>
    </row>
    <row r="921" spans="1:13" ht="15.75" customHeight="1">
      <c r="A921" s="74">
        <v>199</v>
      </c>
      <c r="B921" s="75" t="s">
        <v>61</v>
      </c>
      <c r="C921" s="76">
        <v>2007</v>
      </c>
      <c r="D921" s="77">
        <v>0</v>
      </c>
      <c r="E921" s="77">
        <v>0</v>
      </c>
      <c r="F921" s="77">
        <v>0</v>
      </c>
      <c r="G921" s="77">
        <v>0</v>
      </c>
      <c r="H921" s="77">
        <v>-1380</v>
      </c>
      <c r="I921" s="77">
        <v>0</v>
      </c>
      <c r="J921" s="77">
        <v>0</v>
      </c>
      <c r="K921" s="77">
        <v>0</v>
      </c>
      <c r="L921" s="78">
        <v>0</v>
      </c>
      <c r="M921" s="79">
        <v>0</v>
      </c>
    </row>
    <row r="922" spans="1:13" ht="15.75" customHeight="1">
      <c r="A922" s="74">
        <v>142</v>
      </c>
      <c r="B922" s="75" t="s">
        <v>24</v>
      </c>
      <c r="C922" s="76">
        <v>2007</v>
      </c>
      <c r="D922" s="77">
        <v>0</v>
      </c>
      <c r="E922" s="77">
        <v>0</v>
      </c>
      <c r="F922" s="77">
        <v>0</v>
      </c>
      <c r="G922" s="77">
        <v>0</v>
      </c>
      <c r="H922" s="77">
        <v>-3536</v>
      </c>
      <c r="I922" s="77">
        <v>0</v>
      </c>
      <c r="J922" s="77">
        <v>0</v>
      </c>
      <c r="K922" s="77">
        <v>0</v>
      </c>
      <c r="L922" s="78">
        <v>0</v>
      </c>
      <c r="M922" s="79">
        <v>0</v>
      </c>
    </row>
    <row r="923" spans="1:13" ht="15.75" customHeight="1">
      <c r="A923" s="74">
        <v>120</v>
      </c>
      <c r="B923" s="75" t="s">
        <v>32</v>
      </c>
      <c r="C923" s="76">
        <v>2007</v>
      </c>
      <c r="D923" s="77">
        <v>0</v>
      </c>
      <c r="E923" s="77">
        <v>0</v>
      </c>
      <c r="F923" s="77">
        <v>0</v>
      </c>
      <c r="G923" s="77">
        <v>0</v>
      </c>
      <c r="H923" s="77">
        <v>0</v>
      </c>
      <c r="I923" s="77">
        <v>0</v>
      </c>
      <c r="J923" s="77">
        <v>0</v>
      </c>
      <c r="K923" s="77">
        <v>0</v>
      </c>
      <c r="L923" s="78">
        <v>0</v>
      </c>
      <c r="M923" s="79">
        <v>0</v>
      </c>
    </row>
    <row r="924" spans="1:13" ht="15.75" customHeight="1">
      <c r="A924" s="74">
        <v>69</v>
      </c>
      <c r="B924" s="75" t="s">
        <v>73</v>
      </c>
      <c r="C924" s="76">
        <v>2007</v>
      </c>
      <c r="D924" s="77">
        <v>0</v>
      </c>
      <c r="E924" s="77">
        <v>0</v>
      </c>
      <c r="F924" s="77">
        <v>0</v>
      </c>
      <c r="G924" s="77">
        <v>0</v>
      </c>
      <c r="H924" s="77">
        <v>0</v>
      </c>
      <c r="I924" s="77">
        <v>0</v>
      </c>
      <c r="J924" s="77">
        <v>0</v>
      </c>
      <c r="K924" s="77">
        <v>0</v>
      </c>
      <c r="L924" s="78">
        <v>0</v>
      </c>
      <c r="M924" s="79">
        <v>0</v>
      </c>
    </row>
    <row r="925" spans="1:13" ht="15.75" customHeight="1">
      <c r="A925" s="74">
        <v>180</v>
      </c>
      <c r="B925" s="75" t="s">
        <v>50</v>
      </c>
      <c r="C925" s="76">
        <v>2007</v>
      </c>
      <c r="D925" s="77">
        <v>0</v>
      </c>
      <c r="E925" s="77">
        <v>0</v>
      </c>
      <c r="F925" s="77">
        <v>0</v>
      </c>
      <c r="G925" s="77">
        <v>0</v>
      </c>
      <c r="H925" s="77">
        <v>0</v>
      </c>
      <c r="I925" s="77">
        <v>0</v>
      </c>
      <c r="J925" s="77">
        <v>0</v>
      </c>
      <c r="K925" s="77">
        <v>0</v>
      </c>
      <c r="L925" s="78">
        <v>0</v>
      </c>
      <c r="M925" s="79">
        <v>0</v>
      </c>
    </row>
    <row r="926" spans="1:13" ht="15.75" customHeight="1">
      <c r="A926" s="74">
        <v>14</v>
      </c>
      <c r="B926" s="75" t="s">
        <v>136</v>
      </c>
      <c r="C926" s="76">
        <v>2007</v>
      </c>
      <c r="D926" s="77">
        <v>0</v>
      </c>
      <c r="E926" s="77">
        <v>0</v>
      </c>
      <c r="F926" s="77">
        <v>0</v>
      </c>
      <c r="G926" s="77">
        <v>0</v>
      </c>
      <c r="H926" s="77">
        <v>0</v>
      </c>
      <c r="I926" s="77">
        <v>0</v>
      </c>
      <c r="J926" s="77">
        <v>0</v>
      </c>
      <c r="K926" s="77">
        <v>0</v>
      </c>
      <c r="L926" s="78">
        <v>1</v>
      </c>
      <c r="M926" s="79">
        <v>0</v>
      </c>
    </row>
    <row r="927" spans="1:13" ht="15.75" customHeight="1">
      <c r="A927" s="74">
        <v>229</v>
      </c>
      <c r="B927" s="75" t="s">
        <v>101</v>
      </c>
      <c r="C927" s="76">
        <v>2007</v>
      </c>
      <c r="D927" s="77">
        <v>0</v>
      </c>
      <c r="E927" s="77">
        <v>0</v>
      </c>
      <c r="F927" s="77">
        <v>0</v>
      </c>
      <c r="G927" s="77">
        <v>0</v>
      </c>
      <c r="H927" s="77">
        <v>0</v>
      </c>
      <c r="I927" s="77">
        <v>0</v>
      </c>
      <c r="J927" s="77">
        <v>0</v>
      </c>
      <c r="K927" s="77">
        <v>0</v>
      </c>
      <c r="L927" s="78">
        <v>0</v>
      </c>
      <c r="M927" s="79">
        <v>0</v>
      </c>
    </row>
    <row r="928" spans="1:13" ht="15.75" customHeight="1">
      <c r="A928" s="74">
        <v>181</v>
      </c>
      <c r="B928" s="75" t="s">
        <v>102</v>
      </c>
      <c r="C928" s="76">
        <v>2007</v>
      </c>
      <c r="D928" s="77">
        <v>0</v>
      </c>
      <c r="E928" s="77">
        <v>0</v>
      </c>
      <c r="F928" s="77">
        <v>0</v>
      </c>
      <c r="G928" s="77">
        <v>0</v>
      </c>
      <c r="H928" s="77">
        <v>0</v>
      </c>
      <c r="I928" s="77">
        <v>0</v>
      </c>
      <c r="J928" s="77">
        <v>0</v>
      </c>
      <c r="K928" s="77">
        <v>0</v>
      </c>
      <c r="L928" s="78">
        <v>0</v>
      </c>
      <c r="M928" s="79">
        <v>0</v>
      </c>
    </row>
    <row r="929" spans="1:13" ht="15.75" customHeight="1">
      <c r="A929" s="74">
        <v>182</v>
      </c>
      <c r="B929" s="75" t="s">
        <v>150</v>
      </c>
      <c r="C929" s="76">
        <v>2007</v>
      </c>
      <c r="D929" s="77">
        <v>0</v>
      </c>
      <c r="E929" s="77">
        <v>0</v>
      </c>
      <c r="F929" s="77">
        <v>0</v>
      </c>
      <c r="G929" s="77">
        <v>0</v>
      </c>
      <c r="H929" s="77">
        <v>0</v>
      </c>
      <c r="I929" s="77">
        <v>0</v>
      </c>
      <c r="J929" s="77">
        <v>0</v>
      </c>
      <c r="K929" s="77">
        <v>0</v>
      </c>
      <c r="L929" s="78">
        <v>-1</v>
      </c>
      <c r="M929" s="79">
        <v>0</v>
      </c>
    </row>
    <row r="930" spans="1:13" ht="15.75" customHeight="1">
      <c r="A930" s="74">
        <v>230</v>
      </c>
      <c r="B930" s="75" t="s">
        <v>34</v>
      </c>
      <c r="C930" s="76">
        <v>2007</v>
      </c>
      <c r="D930" s="77">
        <v>0</v>
      </c>
      <c r="E930" s="77">
        <v>0</v>
      </c>
      <c r="F930" s="77">
        <v>0</v>
      </c>
      <c r="G930" s="77">
        <v>0</v>
      </c>
      <c r="H930" s="77">
        <v>-3000</v>
      </c>
      <c r="I930" s="77">
        <v>0</v>
      </c>
      <c r="J930" s="77">
        <v>0</v>
      </c>
      <c r="K930" s="77">
        <v>0</v>
      </c>
      <c r="L930" s="78">
        <v>0</v>
      </c>
      <c r="M930" s="79">
        <v>0</v>
      </c>
    </row>
    <row r="931" spans="1:13" ht="15.75" customHeight="1">
      <c r="A931" s="74">
        <v>231</v>
      </c>
      <c r="B931" s="75" t="s">
        <v>121</v>
      </c>
      <c r="C931" s="76">
        <v>2007</v>
      </c>
      <c r="D931" s="77">
        <v>0</v>
      </c>
      <c r="E931" s="77">
        <v>0</v>
      </c>
      <c r="F931" s="77">
        <v>0</v>
      </c>
      <c r="G931" s="77">
        <v>0</v>
      </c>
      <c r="H931" s="77">
        <v>-1720</v>
      </c>
      <c r="I931" s="77">
        <v>0</v>
      </c>
      <c r="J931" s="77">
        <v>0</v>
      </c>
      <c r="K931" s="77">
        <v>0</v>
      </c>
      <c r="L931" s="78">
        <v>0</v>
      </c>
      <c r="M931" s="79">
        <v>0</v>
      </c>
    </row>
    <row r="932" spans="1:13" ht="15.75" customHeight="1">
      <c r="A932" s="74">
        <v>161</v>
      </c>
      <c r="B932" s="75" t="s">
        <v>38</v>
      </c>
      <c r="C932" s="76">
        <v>2007</v>
      </c>
      <c r="D932" s="77">
        <v>0</v>
      </c>
      <c r="E932" s="77">
        <v>0</v>
      </c>
      <c r="F932" s="77">
        <v>0</v>
      </c>
      <c r="G932" s="77">
        <v>0</v>
      </c>
      <c r="H932" s="77">
        <v>-7100</v>
      </c>
      <c r="I932" s="77">
        <v>0</v>
      </c>
      <c r="J932" s="77">
        <v>0</v>
      </c>
      <c r="K932" s="77">
        <v>0</v>
      </c>
      <c r="L932" s="78">
        <v>0</v>
      </c>
      <c r="M932" s="79">
        <v>0</v>
      </c>
    </row>
    <row r="933" spans="1:13" ht="15.75" customHeight="1">
      <c r="A933" s="74">
        <v>160</v>
      </c>
      <c r="B933" s="75" t="s">
        <v>151</v>
      </c>
      <c r="C933" s="76">
        <v>2007</v>
      </c>
      <c r="D933" s="77">
        <v>0</v>
      </c>
      <c r="E933" s="77">
        <v>0</v>
      </c>
      <c r="F933" s="77">
        <v>0</v>
      </c>
      <c r="G933" s="77">
        <v>0</v>
      </c>
      <c r="H933" s="77">
        <v>-5500</v>
      </c>
      <c r="I933" s="77">
        <v>0</v>
      </c>
      <c r="J933" s="77">
        <v>0</v>
      </c>
      <c r="K933" s="77">
        <v>0</v>
      </c>
      <c r="L933" s="78">
        <v>0</v>
      </c>
      <c r="M933" s="79">
        <v>0</v>
      </c>
    </row>
    <row r="934" spans="1:13" ht="15.75" customHeight="1">
      <c r="A934" s="74">
        <v>261</v>
      </c>
      <c r="B934" s="75" t="s">
        <v>35</v>
      </c>
      <c r="C934" s="76">
        <v>2007</v>
      </c>
      <c r="D934" s="77">
        <v>-371600</v>
      </c>
      <c r="E934" s="77">
        <v>-137300</v>
      </c>
      <c r="F934" s="77">
        <v>146000</v>
      </c>
      <c r="G934" s="77">
        <v>-896000</v>
      </c>
      <c r="H934" s="77">
        <v>-20179</v>
      </c>
      <c r="I934" s="77">
        <v>37</v>
      </c>
      <c r="J934" s="77">
        <v>-10984</v>
      </c>
      <c r="K934" s="77">
        <v>-134</v>
      </c>
      <c r="L934" s="78">
        <v>0</v>
      </c>
      <c r="M934" s="79">
        <v>0</v>
      </c>
    </row>
    <row r="935" spans="1:13" ht="15.75" customHeight="1">
      <c r="A935" s="74"/>
      <c r="B935" s="75"/>
      <c r="C935" s="76"/>
      <c r="D935" s="77"/>
      <c r="E935" s="77"/>
      <c r="F935" s="77"/>
      <c r="G935" s="77"/>
      <c r="H935" s="77"/>
      <c r="I935" s="77"/>
      <c r="J935" s="77"/>
      <c r="K935" s="77"/>
      <c r="L935" s="78"/>
      <c r="M935" s="79"/>
    </row>
    <row r="936" spans="1:13" ht="15.75" customHeight="1">
      <c r="A936" s="74"/>
      <c r="B936" s="75" t="s">
        <v>279</v>
      </c>
      <c r="C936" s="76"/>
      <c r="D936" s="77">
        <v>-371600</v>
      </c>
      <c r="E936" s="77">
        <v>-137300</v>
      </c>
      <c r="F936" s="77">
        <v>146000</v>
      </c>
      <c r="G936" s="77">
        <v>-896000</v>
      </c>
      <c r="H936" s="77">
        <v>-124106</v>
      </c>
      <c r="I936" s="77">
        <v>37</v>
      </c>
      <c r="J936" s="77">
        <v>-3243608</v>
      </c>
      <c r="K936" s="77">
        <v>-134</v>
      </c>
      <c r="L936" s="78">
        <v>3</v>
      </c>
      <c r="M936" s="79">
        <v>2</v>
      </c>
    </row>
    <row r="937" spans="1:13" ht="15.75" customHeight="1">
      <c r="A937" s="74"/>
      <c r="B937" s="75"/>
      <c r="C937" s="76"/>
      <c r="D937" s="77"/>
      <c r="E937" s="77"/>
      <c r="F937" s="77"/>
      <c r="G937" s="77"/>
      <c r="H937" s="77"/>
      <c r="I937" s="77"/>
      <c r="J937" s="77"/>
      <c r="K937" s="77"/>
      <c r="L937" s="78"/>
      <c r="M937" s="79"/>
    </row>
    <row r="938" spans="1:13" ht="15.75" customHeight="1">
      <c r="A938" s="74"/>
      <c r="B938" s="75" t="s">
        <v>280</v>
      </c>
      <c r="C938" s="76"/>
      <c r="D938" s="77"/>
      <c r="E938" s="77"/>
      <c r="F938" s="77"/>
      <c r="G938" s="77" t="s">
        <v>284</v>
      </c>
      <c r="H938" s="77">
        <v>-124106</v>
      </c>
      <c r="I938" s="77">
        <v>37</v>
      </c>
      <c r="J938" s="77">
        <v>-3243608</v>
      </c>
      <c r="K938" s="77">
        <v>-134</v>
      </c>
      <c r="L938" s="78"/>
      <c r="M938" s="79"/>
    </row>
    <row r="939" spans="1:13" ht="15.75" customHeight="1">
      <c r="A939" s="74">
        <v>131</v>
      </c>
      <c r="B939" s="75" t="s">
        <v>25</v>
      </c>
      <c r="C939" s="76">
        <v>2008</v>
      </c>
      <c r="D939" s="77">
        <v>0</v>
      </c>
      <c r="E939" s="77">
        <v>0</v>
      </c>
      <c r="F939" s="77">
        <v>0</v>
      </c>
      <c r="G939" s="77">
        <v>0</v>
      </c>
      <c r="H939" s="77">
        <v>-1264</v>
      </c>
      <c r="I939" s="77">
        <v>0</v>
      </c>
      <c r="J939" s="77">
        <v>0</v>
      </c>
      <c r="K939" s="77">
        <v>0</v>
      </c>
      <c r="L939" s="78">
        <v>0</v>
      </c>
      <c r="M939" s="79">
        <v>0</v>
      </c>
    </row>
    <row r="940" spans="1:13" ht="15.75" customHeight="1">
      <c r="A940" s="74">
        <v>2</v>
      </c>
      <c r="B940" s="75" t="s">
        <v>113</v>
      </c>
      <c r="C940" s="76">
        <v>2008</v>
      </c>
      <c r="D940" s="77">
        <v>0</v>
      </c>
      <c r="E940" s="77">
        <v>0</v>
      </c>
      <c r="F940" s="77">
        <v>0</v>
      </c>
      <c r="G940" s="77">
        <v>0</v>
      </c>
      <c r="H940" s="77">
        <v>0</v>
      </c>
      <c r="I940" s="77">
        <v>0</v>
      </c>
      <c r="J940" s="77">
        <v>0</v>
      </c>
      <c r="K940" s="77">
        <v>0</v>
      </c>
      <c r="L940" s="78">
        <v>0</v>
      </c>
      <c r="M940" s="79">
        <v>0</v>
      </c>
    </row>
    <row r="941" spans="1:13" ht="15.75" customHeight="1">
      <c r="A941" s="74">
        <v>211</v>
      </c>
      <c r="B941" s="75" t="s">
        <v>183</v>
      </c>
      <c r="C941" s="76">
        <v>2008</v>
      </c>
      <c r="D941" s="77">
        <v>0</v>
      </c>
      <c r="E941" s="77">
        <v>0</v>
      </c>
      <c r="F941" s="77">
        <v>0</v>
      </c>
      <c r="G941" s="77">
        <v>0</v>
      </c>
      <c r="H941" s="77">
        <v>0</v>
      </c>
      <c r="I941" s="77">
        <v>0</v>
      </c>
      <c r="J941" s="77">
        <v>0</v>
      </c>
      <c r="K941" s="77">
        <v>0</v>
      </c>
      <c r="L941" s="78">
        <v>0</v>
      </c>
      <c r="M941" s="79">
        <v>0</v>
      </c>
    </row>
    <row r="942" spans="1:13" ht="15.75" customHeight="1">
      <c r="A942" s="74">
        <v>30</v>
      </c>
      <c r="B942" s="75" t="s">
        <v>105</v>
      </c>
      <c r="C942" s="76">
        <v>2008</v>
      </c>
      <c r="D942" s="77">
        <v>0</v>
      </c>
      <c r="E942" s="77">
        <v>0</v>
      </c>
      <c r="F942" s="77">
        <v>0</v>
      </c>
      <c r="G942" s="77">
        <v>0</v>
      </c>
      <c r="H942" s="77">
        <v>0</v>
      </c>
      <c r="I942" s="77">
        <v>0</v>
      </c>
      <c r="J942" s="77">
        <v>0</v>
      </c>
      <c r="K942" s="77">
        <v>0</v>
      </c>
      <c r="L942" s="78">
        <v>0</v>
      </c>
      <c r="M942" s="79">
        <v>0</v>
      </c>
    </row>
    <row r="943" spans="1:13" ht="15.75" customHeight="1">
      <c r="A943" s="74">
        <v>51</v>
      </c>
      <c r="B943" s="75" t="s">
        <v>64</v>
      </c>
      <c r="C943" s="76">
        <v>2008</v>
      </c>
      <c r="D943" s="77">
        <v>0</v>
      </c>
      <c r="E943" s="77">
        <v>0</v>
      </c>
      <c r="F943" s="77">
        <v>0</v>
      </c>
      <c r="G943" s="77">
        <v>0</v>
      </c>
      <c r="H943" s="77">
        <v>-400</v>
      </c>
      <c r="I943" s="77">
        <v>0</v>
      </c>
      <c r="J943" s="77">
        <v>0</v>
      </c>
      <c r="K943" s="77">
        <v>0</v>
      </c>
      <c r="L943" s="78">
        <v>0</v>
      </c>
      <c r="M943" s="79">
        <v>0</v>
      </c>
    </row>
    <row r="944" spans="1:13" ht="15.75" customHeight="1">
      <c r="A944" s="74">
        <v>52</v>
      </c>
      <c r="B944" s="75" t="s">
        <v>83</v>
      </c>
      <c r="C944" s="76">
        <v>2008</v>
      </c>
      <c r="D944" s="77">
        <v>0</v>
      </c>
      <c r="E944" s="77">
        <v>0</v>
      </c>
      <c r="F944" s="77">
        <v>0</v>
      </c>
      <c r="G944" s="77">
        <v>0</v>
      </c>
      <c r="H944" s="77">
        <v>0</v>
      </c>
      <c r="I944" s="77">
        <v>0</v>
      </c>
      <c r="J944" s="77">
        <v>0</v>
      </c>
      <c r="K944" s="77">
        <v>0</v>
      </c>
      <c r="L944" s="78">
        <v>0</v>
      </c>
      <c r="M944" s="79">
        <v>0</v>
      </c>
    </row>
    <row r="945" spans="1:13" ht="15.75" customHeight="1">
      <c r="A945" s="74">
        <v>22</v>
      </c>
      <c r="B945" s="75" t="s">
        <v>122</v>
      </c>
      <c r="C945" s="76">
        <v>2008</v>
      </c>
      <c r="D945" s="77">
        <v>0</v>
      </c>
      <c r="E945" s="77">
        <v>0</v>
      </c>
      <c r="F945" s="77">
        <v>0</v>
      </c>
      <c r="G945" s="77">
        <v>0</v>
      </c>
      <c r="H945" s="77">
        <v>0</v>
      </c>
      <c r="I945" s="77">
        <v>0</v>
      </c>
      <c r="J945" s="77">
        <v>0</v>
      </c>
      <c r="K945" s="77">
        <v>0</v>
      </c>
      <c r="L945" s="78">
        <v>0</v>
      </c>
      <c r="M945" s="79">
        <v>0</v>
      </c>
    </row>
    <row r="946" spans="1:13" ht="15.75" customHeight="1">
      <c r="A946" s="74">
        <v>212</v>
      </c>
      <c r="B946" s="75" t="s">
        <v>145</v>
      </c>
      <c r="C946" s="76">
        <v>2008</v>
      </c>
      <c r="D946" s="77">
        <v>0</v>
      </c>
      <c r="E946" s="77">
        <v>0</v>
      </c>
      <c r="F946" s="77">
        <v>0</v>
      </c>
      <c r="G946" s="77">
        <v>0</v>
      </c>
      <c r="H946" s="77">
        <v>0</v>
      </c>
      <c r="I946" s="77">
        <v>0</v>
      </c>
      <c r="J946" s="77">
        <v>0</v>
      </c>
      <c r="K946" s="77">
        <v>0</v>
      </c>
      <c r="L946" s="78">
        <v>0</v>
      </c>
      <c r="M946" s="79">
        <v>0</v>
      </c>
    </row>
    <row r="947" spans="1:13" ht="15.75" customHeight="1">
      <c r="A947" s="74">
        <v>242</v>
      </c>
      <c r="B947" s="75" t="s">
        <v>84</v>
      </c>
      <c r="C947" s="76">
        <v>2008</v>
      </c>
      <c r="D947" s="77">
        <v>0</v>
      </c>
      <c r="E947" s="77">
        <v>0</v>
      </c>
      <c r="F947" s="77">
        <v>0</v>
      </c>
      <c r="G947" s="77">
        <v>0</v>
      </c>
      <c r="H947" s="77">
        <v>0</v>
      </c>
      <c r="I947" s="77">
        <v>0</v>
      </c>
      <c r="J947" s="77">
        <v>0</v>
      </c>
      <c r="K947" s="77">
        <v>0</v>
      </c>
      <c r="L947" s="78">
        <v>0</v>
      </c>
      <c r="M947" s="79">
        <v>0</v>
      </c>
    </row>
    <row r="948" spans="1:13" ht="15.75" customHeight="1">
      <c r="A948" s="74">
        <v>3</v>
      </c>
      <c r="B948" s="75" t="s">
        <v>51</v>
      </c>
      <c r="C948" s="76">
        <v>2008</v>
      </c>
      <c r="D948" s="77">
        <v>0</v>
      </c>
      <c r="E948" s="77">
        <v>0</v>
      </c>
      <c r="F948" s="77">
        <v>0</v>
      </c>
      <c r="G948" s="77">
        <v>0</v>
      </c>
      <c r="H948" s="77">
        <v>0</v>
      </c>
      <c r="I948" s="77">
        <v>0</v>
      </c>
      <c r="J948" s="77">
        <v>0</v>
      </c>
      <c r="K948" s="77">
        <v>0</v>
      </c>
      <c r="L948" s="78">
        <v>0</v>
      </c>
      <c r="M948" s="79">
        <v>0</v>
      </c>
    </row>
    <row r="949" spans="1:13" ht="15.75" customHeight="1">
      <c r="A949" s="74">
        <v>213</v>
      </c>
      <c r="B949" s="75" t="s">
        <v>106</v>
      </c>
      <c r="C949" s="76">
        <v>2008</v>
      </c>
      <c r="D949" s="77">
        <v>0</v>
      </c>
      <c r="E949" s="77">
        <v>0</v>
      </c>
      <c r="F949" s="77">
        <v>0</v>
      </c>
      <c r="G949" s="77">
        <v>0</v>
      </c>
      <c r="H949" s="77">
        <v>-400</v>
      </c>
      <c r="I949" s="77">
        <v>0</v>
      </c>
      <c r="J949" s="77">
        <v>0</v>
      </c>
      <c r="K949" s="77">
        <v>0</v>
      </c>
      <c r="L949" s="78">
        <v>0</v>
      </c>
      <c r="M949" s="79">
        <v>0</v>
      </c>
    </row>
    <row r="950" spans="1:13" ht="15.75" customHeight="1">
      <c r="A950" s="74">
        <v>83</v>
      </c>
      <c r="B950" s="75" t="s">
        <v>85</v>
      </c>
      <c r="C950" s="76">
        <v>2008</v>
      </c>
      <c r="D950" s="77">
        <v>0</v>
      </c>
      <c r="E950" s="77">
        <v>0</v>
      </c>
      <c r="F950" s="77">
        <v>0</v>
      </c>
      <c r="G950" s="77">
        <v>0</v>
      </c>
      <c r="H950" s="77">
        <v>23256</v>
      </c>
      <c r="I950" s="77">
        <v>29</v>
      </c>
      <c r="J950" s="77">
        <v>0</v>
      </c>
      <c r="K950" s="77">
        <v>0</v>
      </c>
      <c r="L950" s="78">
        <v>0</v>
      </c>
      <c r="M950" s="79">
        <v>0</v>
      </c>
    </row>
    <row r="951" spans="1:13" ht="15.75" customHeight="1">
      <c r="A951" s="74">
        <v>53</v>
      </c>
      <c r="B951" s="75" t="s">
        <v>86</v>
      </c>
      <c r="C951" s="76">
        <v>2008</v>
      </c>
      <c r="D951" s="77">
        <v>0</v>
      </c>
      <c r="E951" s="77">
        <v>0</v>
      </c>
      <c r="F951" s="77">
        <v>0</v>
      </c>
      <c r="G951" s="77">
        <v>0</v>
      </c>
      <c r="H951" s="77">
        <v>-5800</v>
      </c>
      <c r="I951" s="77">
        <v>0</v>
      </c>
      <c r="J951" s="77">
        <v>0</v>
      </c>
      <c r="K951" s="77">
        <v>0</v>
      </c>
      <c r="L951" s="78">
        <v>4</v>
      </c>
      <c r="M951" s="79">
        <v>0</v>
      </c>
    </row>
    <row r="952" spans="1:13" ht="15.75" customHeight="1">
      <c r="A952" s="74">
        <v>84</v>
      </c>
      <c r="B952" s="75" t="s">
        <v>26</v>
      </c>
      <c r="C952" s="76">
        <v>2008</v>
      </c>
      <c r="D952" s="77">
        <v>0</v>
      </c>
      <c r="E952" s="77">
        <v>0</v>
      </c>
      <c r="F952" s="77">
        <v>0</v>
      </c>
      <c r="G952" s="77">
        <v>0</v>
      </c>
      <c r="H952" s="77">
        <v>0</v>
      </c>
      <c r="I952" s="77">
        <v>0</v>
      </c>
      <c r="J952" s="77">
        <v>0</v>
      </c>
      <c r="K952" s="77">
        <v>0</v>
      </c>
      <c r="L952" s="78">
        <v>0</v>
      </c>
      <c r="M952" s="79">
        <v>0</v>
      </c>
    </row>
    <row r="953" spans="1:13" ht="15.75" customHeight="1">
      <c r="A953" s="74">
        <v>86</v>
      </c>
      <c r="B953" s="75" t="s">
        <v>108</v>
      </c>
      <c r="C953" s="76">
        <v>2008</v>
      </c>
      <c r="D953" s="77">
        <v>0</v>
      </c>
      <c r="E953" s="77">
        <v>0</v>
      </c>
      <c r="F953" s="77">
        <v>0</v>
      </c>
      <c r="G953" s="77">
        <v>0</v>
      </c>
      <c r="H953" s="77">
        <v>0</v>
      </c>
      <c r="I953" s="77">
        <v>0</v>
      </c>
      <c r="J953" s="77">
        <v>0</v>
      </c>
      <c r="K953" s="77">
        <v>0</v>
      </c>
      <c r="L953" s="78">
        <v>0</v>
      </c>
      <c r="M953" s="79">
        <v>0</v>
      </c>
    </row>
    <row r="954" spans="1:13" ht="15.75" customHeight="1">
      <c r="A954" s="74">
        <v>243</v>
      </c>
      <c r="B954" s="75" t="s">
        <v>137</v>
      </c>
      <c r="C954" s="76">
        <v>2008</v>
      </c>
      <c r="D954" s="77">
        <v>0</v>
      </c>
      <c r="E954" s="77">
        <v>0</v>
      </c>
      <c r="F954" s="77">
        <v>0</v>
      </c>
      <c r="G954" s="77">
        <v>0</v>
      </c>
      <c r="H954" s="77">
        <v>-1540</v>
      </c>
      <c r="I954" s="77">
        <v>0</v>
      </c>
      <c r="J954" s="77">
        <v>0</v>
      </c>
      <c r="K954" s="77">
        <v>0</v>
      </c>
      <c r="L954" s="78">
        <v>-1</v>
      </c>
      <c r="M954" s="79">
        <v>0</v>
      </c>
    </row>
    <row r="955" spans="1:13" ht="15.75" customHeight="1">
      <c r="A955" s="74">
        <v>54</v>
      </c>
      <c r="B955" s="75" t="s">
        <v>109</v>
      </c>
      <c r="C955" s="76">
        <v>2008</v>
      </c>
      <c r="D955" s="77">
        <v>0</v>
      </c>
      <c r="E955" s="77">
        <v>0</v>
      </c>
      <c r="F955" s="77">
        <v>0</v>
      </c>
      <c r="G955" s="77">
        <v>0</v>
      </c>
      <c r="H955" s="77">
        <v>0</v>
      </c>
      <c r="I955" s="77">
        <v>0</v>
      </c>
      <c r="J955" s="77">
        <v>0</v>
      </c>
      <c r="K955" s="77">
        <v>0</v>
      </c>
      <c r="L955" s="78">
        <v>0</v>
      </c>
      <c r="M955" s="79">
        <v>0</v>
      </c>
    </row>
    <row r="956" spans="1:13" ht="15.75" customHeight="1">
      <c r="A956" s="74">
        <v>191</v>
      </c>
      <c r="B956" s="75" t="s">
        <v>66</v>
      </c>
      <c r="C956" s="76">
        <v>2008</v>
      </c>
      <c r="D956" s="77">
        <v>0</v>
      </c>
      <c r="E956" s="77">
        <v>0</v>
      </c>
      <c r="F956" s="77">
        <v>0</v>
      </c>
      <c r="G956" s="77">
        <v>0</v>
      </c>
      <c r="H956" s="77">
        <v>-3880</v>
      </c>
      <c r="I956" s="77">
        <v>0</v>
      </c>
      <c r="J956" s="77">
        <v>0</v>
      </c>
      <c r="K956" s="77">
        <v>0</v>
      </c>
      <c r="L956" s="78">
        <v>0</v>
      </c>
      <c r="M956" s="79">
        <v>0</v>
      </c>
    </row>
    <row r="957" spans="1:13" ht="15.75" customHeight="1">
      <c r="A957" s="74">
        <v>113</v>
      </c>
      <c r="B957" s="75" t="s">
        <v>39</v>
      </c>
      <c r="C957" s="76">
        <v>2008</v>
      </c>
      <c r="D957" s="77">
        <v>0</v>
      </c>
      <c r="E957" s="77">
        <v>0</v>
      </c>
      <c r="F957" s="77">
        <v>0</v>
      </c>
      <c r="G957" s="77">
        <v>0</v>
      </c>
      <c r="H957" s="77">
        <v>0</v>
      </c>
      <c r="I957" s="77">
        <v>0</v>
      </c>
      <c r="J957" s="77">
        <v>0</v>
      </c>
      <c r="K957" s="77">
        <v>0</v>
      </c>
      <c r="L957" s="78">
        <v>1</v>
      </c>
      <c r="M957" s="79">
        <v>0</v>
      </c>
    </row>
    <row r="958" spans="1:13" ht="15.75" customHeight="1">
      <c r="A958" s="74">
        <v>192</v>
      </c>
      <c r="B958" s="75" t="s">
        <v>40</v>
      </c>
      <c r="C958" s="76">
        <v>2008</v>
      </c>
      <c r="D958" s="77">
        <v>0</v>
      </c>
      <c r="E958" s="77">
        <v>0</v>
      </c>
      <c r="F958" s="77">
        <v>0</v>
      </c>
      <c r="G958" s="77">
        <v>0</v>
      </c>
      <c r="H958" s="77">
        <v>0</v>
      </c>
      <c r="I958" s="77">
        <v>0</v>
      </c>
      <c r="J958" s="77">
        <v>0</v>
      </c>
      <c r="K958" s="77">
        <v>0</v>
      </c>
      <c r="L958" s="78">
        <v>0</v>
      </c>
      <c r="M958" s="79">
        <v>1</v>
      </c>
    </row>
    <row r="959" spans="1:13" ht="15.75" customHeight="1">
      <c r="A959" s="74">
        <v>217</v>
      </c>
      <c r="B959" s="75" t="s">
        <v>74</v>
      </c>
      <c r="C959" s="76">
        <v>2008</v>
      </c>
      <c r="D959" s="77">
        <v>0</v>
      </c>
      <c r="E959" s="77">
        <v>0</v>
      </c>
      <c r="F959" s="77">
        <v>0</v>
      </c>
      <c r="G959" s="77">
        <v>0</v>
      </c>
      <c r="H959" s="77">
        <v>0</v>
      </c>
      <c r="I959" s="77">
        <v>0</v>
      </c>
      <c r="J959" s="77">
        <v>0</v>
      </c>
      <c r="K959" s="77">
        <v>0</v>
      </c>
      <c r="L959" s="78">
        <v>0</v>
      </c>
      <c r="M959" s="79">
        <v>0</v>
      </c>
    </row>
    <row r="960" spans="1:13" ht="15.75" customHeight="1">
      <c r="A960" s="74">
        <v>218</v>
      </c>
      <c r="B960" s="75" t="s">
        <v>156</v>
      </c>
      <c r="C960" s="76">
        <v>2008</v>
      </c>
      <c r="D960" s="77">
        <v>0</v>
      </c>
      <c r="E960" s="77">
        <v>0</v>
      </c>
      <c r="F960" s="77">
        <v>0</v>
      </c>
      <c r="G960" s="77">
        <v>0</v>
      </c>
      <c r="H960" s="77">
        <v>0</v>
      </c>
      <c r="I960" s="77">
        <v>0</v>
      </c>
      <c r="J960" s="77">
        <v>0</v>
      </c>
      <c r="K960" s="77">
        <v>0</v>
      </c>
      <c r="L960" s="78">
        <v>0</v>
      </c>
      <c r="M960" s="79">
        <v>0</v>
      </c>
    </row>
    <row r="961" spans="1:13" ht="15.75" customHeight="1">
      <c r="A961" s="74">
        <v>56</v>
      </c>
      <c r="B961" s="75" t="s">
        <v>128</v>
      </c>
      <c r="C961" s="76">
        <v>2008</v>
      </c>
      <c r="D961" s="77">
        <v>0</v>
      </c>
      <c r="E961" s="77">
        <v>0</v>
      </c>
      <c r="F961" s="77">
        <v>0</v>
      </c>
      <c r="G961" s="77">
        <v>0</v>
      </c>
      <c r="H961" s="77">
        <v>0</v>
      </c>
      <c r="I961" s="77">
        <v>0</v>
      </c>
      <c r="J961" s="77">
        <v>0</v>
      </c>
      <c r="K961" s="77">
        <v>0</v>
      </c>
      <c r="L961" s="78">
        <v>0</v>
      </c>
      <c r="M961" s="79">
        <v>0</v>
      </c>
    </row>
    <row r="962" spans="1:13" ht="15.75" customHeight="1">
      <c r="A962" s="74">
        <v>151</v>
      </c>
      <c r="B962" s="75" t="s">
        <v>123</v>
      </c>
      <c r="C962" s="76">
        <v>2008</v>
      </c>
      <c r="D962" s="77">
        <v>0</v>
      </c>
      <c r="E962" s="77">
        <v>0</v>
      </c>
      <c r="F962" s="77">
        <v>0</v>
      </c>
      <c r="G962" s="77">
        <v>0</v>
      </c>
      <c r="H962" s="77">
        <v>773</v>
      </c>
      <c r="I962" s="77">
        <v>0</v>
      </c>
      <c r="J962" s="77">
        <v>0</v>
      </c>
      <c r="K962" s="77">
        <v>0</v>
      </c>
      <c r="L962" s="78">
        <v>0</v>
      </c>
      <c r="M962" s="79">
        <v>0</v>
      </c>
    </row>
    <row r="963" spans="1:13" ht="15.75" customHeight="1">
      <c r="A963" s="74">
        <v>193</v>
      </c>
      <c r="B963" s="75" t="s">
        <v>27</v>
      </c>
      <c r="C963" s="76">
        <v>2008</v>
      </c>
      <c r="D963" s="77">
        <v>0</v>
      </c>
      <c r="E963" s="77">
        <v>0</v>
      </c>
      <c r="F963" s="77">
        <v>0</v>
      </c>
      <c r="G963" s="77">
        <v>0</v>
      </c>
      <c r="H963" s="77">
        <v>1100</v>
      </c>
      <c r="I963" s="77">
        <v>0</v>
      </c>
      <c r="J963" s="77">
        <v>0</v>
      </c>
      <c r="K963" s="77">
        <v>0</v>
      </c>
      <c r="L963" s="78">
        <v>0</v>
      </c>
      <c r="M963" s="79">
        <v>0</v>
      </c>
    </row>
    <row r="964" spans="1:13" ht="15.75" customHeight="1">
      <c r="A964" s="74">
        <v>172</v>
      </c>
      <c r="B964" s="75" t="s">
        <v>129</v>
      </c>
      <c r="C964" s="76">
        <v>2008</v>
      </c>
      <c r="D964" s="77">
        <v>0</v>
      </c>
      <c r="E964" s="77">
        <v>0</v>
      </c>
      <c r="F964" s="77">
        <v>0</v>
      </c>
      <c r="G964" s="77">
        <v>0</v>
      </c>
      <c r="H964" s="77">
        <v>-2006</v>
      </c>
      <c r="I964" s="77">
        <v>0</v>
      </c>
      <c r="J964" s="77">
        <v>0</v>
      </c>
      <c r="K964" s="77">
        <v>0</v>
      </c>
      <c r="L964" s="78">
        <v>0</v>
      </c>
      <c r="M964" s="79">
        <v>0</v>
      </c>
    </row>
    <row r="965" spans="1:13" ht="15.75" customHeight="1">
      <c r="A965" s="74">
        <v>27</v>
      </c>
      <c r="B965" s="75" t="s">
        <v>67</v>
      </c>
      <c r="C965" s="76">
        <v>2008</v>
      </c>
      <c r="D965" s="77">
        <v>0</v>
      </c>
      <c r="E965" s="77">
        <v>0</v>
      </c>
      <c r="F965" s="77">
        <v>0</v>
      </c>
      <c r="G965" s="77">
        <v>0</v>
      </c>
      <c r="H965" s="77">
        <v>0</v>
      </c>
      <c r="I965" s="77">
        <v>0</v>
      </c>
      <c r="J965" s="77">
        <v>0</v>
      </c>
      <c r="K965" s="77">
        <v>0</v>
      </c>
      <c r="L965" s="78">
        <v>1</v>
      </c>
      <c r="M965" s="79">
        <v>0</v>
      </c>
    </row>
    <row r="966" spans="1:13" ht="15.75" customHeight="1">
      <c r="A966" s="74">
        <v>244</v>
      </c>
      <c r="B966" s="75" t="s">
        <v>53</v>
      </c>
      <c r="C966" s="76">
        <v>2008</v>
      </c>
      <c r="D966" s="77">
        <v>0</v>
      </c>
      <c r="E966" s="77">
        <v>0</v>
      </c>
      <c r="F966" s="77">
        <v>0</v>
      </c>
      <c r="G966" s="77">
        <v>0</v>
      </c>
      <c r="H966" s="77">
        <v>0</v>
      </c>
      <c r="I966" s="77">
        <v>0</v>
      </c>
      <c r="J966" s="77">
        <v>0</v>
      </c>
      <c r="K966" s="77">
        <v>0</v>
      </c>
      <c r="L966" s="78">
        <v>0</v>
      </c>
      <c r="M966" s="79">
        <v>0</v>
      </c>
    </row>
    <row r="967" spans="1:13" ht="15.75" customHeight="1">
      <c r="A967" s="74">
        <v>115</v>
      </c>
      <c r="B967" s="75" t="s">
        <v>89</v>
      </c>
      <c r="C967" s="76">
        <v>2008</v>
      </c>
      <c r="D967" s="77">
        <v>0</v>
      </c>
      <c r="E967" s="77">
        <v>0</v>
      </c>
      <c r="F967" s="77">
        <v>0</v>
      </c>
      <c r="G967" s="77">
        <v>0</v>
      </c>
      <c r="H967" s="77">
        <v>-800</v>
      </c>
      <c r="I967" s="77">
        <v>0</v>
      </c>
      <c r="J967" s="77">
        <v>0</v>
      </c>
      <c r="K967" s="77">
        <v>0</v>
      </c>
      <c r="L967" s="78">
        <v>0</v>
      </c>
      <c r="M967" s="79">
        <v>0</v>
      </c>
    </row>
    <row r="968" spans="1:13" ht="15.75" customHeight="1">
      <c r="A968" s="74">
        <v>4</v>
      </c>
      <c r="B968" s="75" t="s">
        <v>164</v>
      </c>
      <c r="C968" s="76">
        <v>2008</v>
      </c>
      <c r="D968" s="77">
        <v>0</v>
      </c>
      <c r="E968" s="77">
        <v>0</v>
      </c>
      <c r="F968" s="77">
        <v>0</v>
      </c>
      <c r="G968" s="77">
        <v>0</v>
      </c>
      <c r="H968" s="77">
        <v>-1954</v>
      </c>
      <c r="I968" s="77">
        <v>0</v>
      </c>
      <c r="J968" s="77">
        <v>0</v>
      </c>
      <c r="K968" s="77">
        <v>0</v>
      </c>
      <c r="L968" s="78">
        <v>0</v>
      </c>
      <c r="M968" s="79">
        <v>0</v>
      </c>
    </row>
    <row r="969" spans="1:13" ht="15.75" customHeight="1">
      <c r="A969" s="74">
        <v>5</v>
      </c>
      <c r="B969" s="75" t="s">
        <v>75</v>
      </c>
      <c r="C969" s="76">
        <v>2008</v>
      </c>
      <c r="D969" s="77">
        <v>0</v>
      </c>
      <c r="E969" s="77">
        <v>0</v>
      </c>
      <c r="F969" s="77">
        <v>0</v>
      </c>
      <c r="G969" s="77">
        <v>0</v>
      </c>
      <c r="H969" s="77">
        <v>0</v>
      </c>
      <c r="I969" s="77">
        <v>0</v>
      </c>
      <c r="J969" s="77">
        <v>0</v>
      </c>
      <c r="K969" s="77">
        <v>0</v>
      </c>
      <c r="L969" s="78">
        <v>0</v>
      </c>
      <c r="M969" s="79">
        <v>0</v>
      </c>
    </row>
    <row r="970" spans="1:13" ht="15.75" customHeight="1">
      <c r="A970" s="74">
        <v>31</v>
      </c>
      <c r="B970" s="75" t="s">
        <v>111</v>
      </c>
      <c r="C970" s="76">
        <v>2008</v>
      </c>
      <c r="D970" s="77">
        <v>0</v>
      </c>
      <c r="E970" s="77">
        <v>0</v>
      </c>
      <c r="F970" s="77">
        <v>0</v>
      </c>
      <c r="G970" s="77">
        <v>0</v>
      </c>
      <c r="H970" s="77">
        <v>0</v>
      </c>
      <c r="I970" s="77">
        <v>0</v>
      </c>
      <c r="J970" s="77">
        <v>0</v>
      </c>
      <c r="K970" s="77">
        <v>0</v>
      </c>
      <c r="L970" s="78">
        <v>0</v>
      </c>
      <c r="M970" s="79">
        <v>0</v>
      </c>
    </row>
    <row r="971" spans="1:13" ht="15.75" customHeight="1">
      <c r="A971" s="74">
        <v>152</v>
      </c>
      <c r="B971" s="75" t="s">
        <v>54</v>
      </c>
      <c r="C971" s="76">
        <v>2008</v>
      </c>
      <c r="D971" s="77">
        <v>0</v>
      </c>
      <c r="E971" s="77">
        <v>0</v>
      </c>
      <c r="F971" s="77">
        <v>0</v>
      </c>
      <c r="G971" s="77">
        <v>0</v>
      </c>
      <c r="H971" s="77">
        <v>-15440</v>
      </c>
      <c r="I971" s="77">
        <v>0</v>
      </c>
      <c r="J971" s="77">
        <v>0</v>
      </c>
      <c r="K971" s="77">
        <v>0</v>
      </c>
      <c r="L971" s="78">
        <v>0</v>
      </c>
      <c r="M971" s="79">
        <v>0</v>
      </c>
    </row>
    <row r="972" spans="1:13" ht="15.75" customHeight="1">
      <c r="A972" s="74">
        <v>117</v>
      </c>
      <c r="B972" s="75" t="s">
        <v>42</v>
      </c>
      <c r="C972" s="76">
        <v>2008</v>
      </c>
      <c r="D972" s="77">
        <v>0</v>
      </c>
      <c r="E972" s="77">
        <v>0</v>
      </c>
      <c r="F972" s="77">
        <v>0</v>
      </c>
      <c r="G972" s="77">
        <v>0</v>
      </c>
      <c r="H972" s="77">
        <v>-1460</v>
      </c>
      <c r="I972" s="77">
        <v>0</v>
      </c>
      <c r="J972" s="77">
        <v>0</v>
      </c>
      <c r="K972" s="77">
        <v>0</v>
      </c>
      <c r="L972" s="78">
        <v>0</v>
      </c>
      <c r="M972" s="79">
        <v>0</v>
      </c>
    </row>
    <row r="973" spans="1:13" ht="15.75" customHeight="1">
      <c r="A973" s="74">
        <v>59</v>
      </c>
      <c r="B973" s="75" t="s">
        <v>139</v>
      </c>
      <c r="C973" s="76">
        <v>2008</v>
      </c>
      <c r="D973" s="77">
        <v>0</v>
      </c>
      <c r="E973" s="77">
        <v>0</v>
      </c>
      <c r="F973" s="77">
        <v>0</v>
      </c>
      <c r="G973" s="77">
        <v>0</v>
      </c>
      <c r="H973" s="77">
        <v>0</v>
      </c>
      <c r="I973" s="77">
        <v>0</v>
      </c>
      <c r="J973" s="77">
        <v>0</v>
      </c>
      <c r="K973" s="77">
        <v>0</v>
      </c>
      <c r="L973" s="78">
        <v>0</v>
      </c>
      <c r="M973" s="79">
        <v>0</v>
      </c>
    </row>
    <row r="974" spans="1:13" ht="15.75" customHeight="1">
      <c r="A974" s="74">
        <v>153</v>
      </c>
      <c r="B974" s="75" t="s">
        <v>157</v>
      </c>
      <c r="C974" s="76">
        <v>2008</v>
      </c>
      <c r="D974" s="77">
        <v>0</v>
      </c>
      <c r="E974" s="77">
        <v>0</v>
      </c>
      <c r="F974" s="77">
        <v>0</v>
      </c>
      <c r="G974" s="77">
        <v>0</v>
      </c>
      <c r="H974" s="77">
        <v>-1700</v>
      </c>
      <c r="I974" s="77">
        <v>0</v>
      </c>
      <c r="J974" s="77">
        <v>0</v>
      </c>
      <c r="K974" s="77">
        <v>0</v>
      </c>
      <c r="L974" s="78">
        <v>0</v>
      </c>
      <c r="M974" s="79">
        <v>0</v>
      </c>
    </row>
    <row r="975" spans="1:13" ht="15.75" customHeight="1">
      <c r="A975" s="74">
        <v>133</v>
      </c>
      <c r="B975" s="75" t="s">
        <v>55</v>
      </c>
      <c r="C975" s="76">
        <v>2008</v>
      </c>
      <c r="D975" s="77">
        <v>0</v>
      </c>
      <c r="E975" s="77">
        <v>0</v>
      </c>
      <c r="F975" s="77">
        <v>0</v>
      </c>
      <c r="G975" s="77">
        <v>0</v>
      </c>
      <c r="H975" s="77">
        <v>-1128</v>
      </c>
      <c r="I975" s="77">
        <v>0</v>
      </c>
      <c r="J975" s="77">
        <v>0</v>
      </c>
      <c r="K975" s="77">
        <v>0</v>
      </c>
      <c r="L975" s="78">
        <v>0</v>
      </c>
      <c r="M975" s="79">
        <v>0</v>
      </c>
    </row>
    <row r="976" spans="1:13" ht="15.75" customHeight="1">
      <c r="A976" s="74">
        <v>134</v>
      </c>
      <c r="B976" s="75" t="s">
        <v>90</v>
      </c>
      <c r="C976" s="76">
        <v>2008</v>
      </c>
      <c r="D976" s="77">
        <v>0</v>
      </c>
      <c r="E976" s="77">
        <v>0</v>
      </c>
      <c r="F976" s="77">
        <v>0</v>
      </c>
      <c r="G976" s="77">
        <v>0</v>
      </c>
      <c r="H976" s="77">
        <v>0</v>
      </c>
      <c r="I976" s="77">
        <v>0</v>
      </c>
      <c r="J976" s="77">
        <v>0</v>
      </c>
      <c r="K976" s="77">
        <v>0</v>
      </c>
      <c r="L976" s="78">
        <v>0</v>
      </c>
      <c r="M976" s="79">
        <v>0</v>
      </c>
    </row>
    <row r="977" spans="1:13">
      <c r="A977" s="74">
        <v>174</v>
      </c>
      <c r="B977" s="75" t="s">
        <v>43</v>
      </c>
      <c r="C977" s="76">
        <v>2008</v>
      </c>
      <c r="D977" s="77">
        <v>0</v>
      </c>
      <c r="E977" s="77">
        <v>0</v>
      </c>
      <c r="F977" s="77">
        <v>0</v>
      </c>
      <c r="G977" s="77">
        <v>0</v>
      </c>
      <c r="H977" s="77">
        <v>-6580</v>
      </c>
      <c r="I977" s="77">
        <v>0</v>
      </c>
      <c r="J977" s="77">
        <v>0</v>
      </c>
      <c r="K977" s="77">
        <v>0</v>
      </c>
      <c r="L977" s="78">
        <v>0</v>
      </c>
      <c r="M977" s="79">
        <v>0</v>
      </c>
    </row>
    <row r="978" spans="1:13" ht="15.75" customHeight="1">
      <c r="A978" s="74">
        <v>135</v>
      </c>
      <c r="B978" s="75" t="s">
        <v>29</v>
      </c>
      <c r="C978" s="76">
        <v>2008</v>
      </c>
      <c r="D978" s="77">
        <v>0</v>
      </c>
      <c r="E978" s="77">
        <v>0</v>
      </c>
      <c r="F978" s="77">
        <v>0</v>
      </c>
      <c r="G978" s="77">
        <v>0</v>
      </c>
      <c r="H978" s="77">
        <v>0</v>
      </c>
      <c r="I978" s="77">
        <v>0</v>
      </c>
      <c r="J978" s="77">
        <v>0</v>
      </c>
      <c r="K978" s="77">
        <v>0</v>
      </c>
      <c r="L978" s="78">
        <v>0</v>
      </c>
      <c r="M978" s="79">
        <v>0</v>
      </c>
    </row>
    <row r="979" spans="1:13" ht="15.75" customHeight="1">
      <c r="A979" s="74">
        <v>62</v>
      </c>
      <c r="B979" s="75" t="s">
        <v>23</v>
      </c>
      <c r="C979" s="76">
        <v>2008</v>
      </c>
      <c r="D979" s="77">
        <v>0</v>
      </c>
      <c r="E979" s="77">
        <v>0</v>
      </c>
      <c r="F979" s="77">
        <v>0</v>
      </c>
      <c r="G979" s="77">
        <v>0</v>
      </c>
      <c r="H979" s="77">
        <v>0</v>
      </c>
      <c r="I979" s="77">
        <v>0</v>
      </c>
      <c r="J979" s="77">
        <v>0</v>
      </c>
      <c r="K979" s="77">
        <v>0</v>
      </c>
      <c r="L979" s="78">
        <v>0</v>
      </c>
      <c r="M979" s="79">
        <v>0</v>
      </c>
    </row>
    <row r="980" spans="1:13" ht="15.75" customHeight="1">
      <c r="A980" s="74">
        <v>7</v>
      </c>
      <c r="B980" s="75" t="s">
        <v>44</v>
      </c>
      <c r="C980" s="76">
        <v>2008</v>
      </c>
      <c r="D980" s="77">
        <v>0</v>
      </c>
      <c r="E980" s="77">
        <v>0</v>
      </c>
      <c r="F980" s="77">
        <v>0</v>
      </c>
      <c r="G980" s="77">
        <v>0</v>
      </c>
      <c r="H980" s="77">
        <v>0</v>
      </c>
      <c r="I980" s="77">
        <v>0</v>
      </c>
      <c r="J980" s="77">
        <v>0</v>
      </c>
      <c r="K980" s="77">
        <v>0</v>
      </c>
      <c r="L980" s="78">
        <v>1</v>
      </c>
      <c r="M980" s="79">
        <v>0</v>
      </c>
    </row>
    <row r="981" spans="1:13" ht="15.75" customHeight="1">
      <c r="A981" s="74">
        <v>154</v>
      </c>
      <c r="B981" s="75" t="s">
        <v>115</v>
      </c>
      <c r="C981" s="76">
        <v>2008</v>
      </c>
      <c r="D981" s="77">
        <v>0</v>
      </c>
      <c r="E981" s="77">
        <v>0</v>
      </c>
      <c r="F981" s="77">
        <v>0</v>
      </c>
      <c r="G981" s="77">
        <v>0</v>
      </c>
      <c r="H981" s="77">
        <v>-1286</v>
      </c>
      <c r="I981" s="77">
        <v>0</v>
      </c>
      <c r="J981" s="77">
        <v>0</v>
      </c>
      <c r="K981" s="77">
        <v>0</v>
      </c>
      <c r="L981" s="78">
        <v>-1</v>
      </c>
      <c r="M981" s="79">
        <v>0</v>
      </c>
    </row>
    <row r="982" spans="1:13" ht="15.75" customHeight="1">
      <c r="A982" s="74">
        <v>136</v>
      </c>
      <c r="B982" s="75" t="s">
        <v>22</v>
      </c>
      <c r="C982" s="76">
        <v>2008</v>
      </c>
      <c r="D982" s="77">
        <v>0</v>
      </c>
      <c r="E982" s="77">
        <v>0</v>
      </c>
      <c r="F982" s="77">
        <v>0</v>
      </c>
      <c r="G982" s="77">
        <v>0</v>
      </c>
      <c r="H982" s="77">
        <v>0</v>
      </c>
      <c r="I982" s="77">
        <v>0</v>
      </c>
      <c r="J982" s="77">
        <v>0</v>
      </c>
      <c r="K982" s="77">
        <v>0</v>
      </c>
      <c r="L982" s="78">
        <v>0</v>
      </c>
      <c r="M982" s="79">
        <v>0</v>
      </c>
    </row>
    <row r="983" spans="1:13" ht="15.75" customHeight="1">
      <c r="A983" s="74">
        <v>176</v>
      </c>
      <c r="B983" s="75" t="s">
        <v>76</v>
      </c>
      <c r="C983" s="76">
        <v>2008</v>
      </c>
      <c r="D983" s="77">
        <v>0</v>
      </c>
      <c r="E983" s="77">
        <v>0</v>
      </c>
      <c r="F983" s="77">
        <v>0</v>
      </c>
      <c r="G983" s="77">
        <v>0</v>
      </c>
      <c r="H983" s="77">
        <v>0</v>
      </c>
      <c r="I983" s="77">
        <v>0</v>
      </c>
      <c r="J983" s="77">
        <v>0</v>
      </c>
      <c r="K983" s="77">
        <v>0</v>
      </c>
      <c r="L983" s="78">
        <v>0</v>
      </c>
      <c r="M983" s="79">
        <v>0</v>
      </c>
    </row>
    <row r="984" spans="1:13" ht="15.75" customHeight="1">
      <c r="A984" s="74">
        <v>155</v>
      </c>
      <c r="B984" s="75" t="s">
        <v>45</v>
      </c>
      <c r="C984" s="76">
        <v>2008</v>
      </c>
      <c r="D984" s="77">
        <v>0</v>
      </c>
      <c r="E984" s="77">
        <v>0</v>
      </c>
      <c r="F984" s="77">
        <v>0</v>
      </c>
      <c r="G984" s="77">
        <v>0</v>
      </c>
      <c r="H984" s="77">
        <v>0</v>
      </c>
      <c r="I984" s="77">
        <v>0</v>
      </c>
      <c r="J984" s="77">
        <v>0</v>
      </c>
      <c r="K984" s="77">
        <v>0</v>
      </c>
      <c r="L984" s="78">
        <v>0</v>
      </c>
      <c r="M984" s="79">
        <v>0</v>
      </c>
    </row>
    <row r="985" spans="1:13" ht="15.75" customHeight="1">
      <c r="A985" s="74">
        <v>8</v>
      </c>
      <c r="B985" s="75" t="s">
        <v>181</v>
      </c>
      <c r="C985" s="76">
        <v>2008</v>
      </c>
      <c r="D985" s="77">
        <v>0</v>
      </c>
      <c r="E985" s="77">
        <v>0</v>
      </c>
      <c r="F985" s="77">
        <v>0</v>
      </c>
      <c r="G985" s="77">
        <v>0</v>
      </c>
      <c r="H985" s="77">
        <v>-1438</v>
      </c>
      <c r="I985" s="77">
        <v>0</v>
      </c>
      <c r="J985" s="77">
        <v>0</v>
      </c>
      <c r="K985" s="77">
        <v>0</v>
      </c>
      <c r="L985" s="78">
        <v>0</v>
      </c>
      <c r="M985" s="79">
        <v>0</v>
      </c>
    </row>
    <row r="986" spans="1:13" ht="15.75" customHeight="1">
      <c r="A986" s="74">
        <v>195</v>
      </c>
      <c r="B986" s="75" t="s">
        <v>91</v>
      </c>
      <c r="C986" s="76">
        <v>2008</v>
      </c>
      <c r="D986" s="77">
        <v>0</v>
      </c>
      <c r="E986" s="77">
        <v>0</v>
      </c>
      <c r="F986" s="77">
        <v>0</v>
      </c>
      <c r="G986" s="77">
        <v>0</v>
      </c>
      <c r="H986" s="77">
        <v>0</v>
      </c>
      <c r="I986" s="77">
        <v>0</v>
      </c>
      <c r="J986" s="77">
        <v>0</v>
      </c>
      <c r="K986" s="77">
        <v>0</v>
      </c>
      <c r="L986" s="78">
        <v>2</v>
      </c>
      <c r="M986" s="79">
        <v>0</v>
      </c>
    </row>
    <row r="987" spans="1:13" ht="15.75" customHeight="1">
      <c r="A987" s="74">
        <v>156</v>
      </c>
      <c r="B987" s="75" t="s">
        <v>140</v>
      </c>
      <c r="C987" s="76">
        <v>2008</v>
      </c>
      <c r="D987" s="77">
        <v>0</v>
      </c>
      <c r="E987" s="77">
        <v>0</v>
      </c>
      <c r="F987" s="77">
        <v>0</v>
      </c>
      <c r="G987" s="77">
        <v>0</v>
      </c>
      <c r="H987" s="77">
        <v>0</v>
      </c>
      <c r="I987" s="77">
        <v>0</v>
      </c>
      <c r="J987" s="77">
        <v>0</v>
      </c>
      <c r="K987" s="77">
        <v>0</v>
      </c>
      <c r="L987" s="78">
        <v>0</v>
      </c>
      <c r="M987" s="79">
        <v>0</v>
      </c>
    </row>
    <row r="988" spans="1:13" ht="15.75" customHeight="1">
      <c r="A988" s="74">
        <v>9</v>
      </c>
      <c r="B988" s="75" t="s">
        <v>56</v>
      </c>
      <c r="C988" s="76">
        <v>2008</v>
      </c>
      <c r="D988" s="77">
        <v>0</v>
      </c>
      <c r="E988" s="77">
        <v>0</v>
      </c>
      <c r="F988" s="77">
        <v>0</v>
      </c>
      <c r="G988" s="77">
        <v>0</v>
      </c>
      <c r="H988" s="77">
        <v>-5326</v>
      </c>
      <c r="I988" s="77">
        <v>0</v>
      </c>
      <c r="J988" s="77">
        <v>0</v>
      </c>
      <c r="K988" s="77">
        <v>0</v>
      </c>
      <c r="L988" s="78">
        <v>0</v>
      </c>
      <c r="M988" s="79">
        <v>0</v>
      </c>
    </row>
    <row r="989" spans="1:13" ht="15.75" customHeight="1">
      <c r="A989" s="74">
        <v>223</v>
      </c>
      <c r="B989" s="75" t="s">
        <v>37</v>
      </c>
      <c r="C989" s="76">
        <v>2008</v>
      </c>
      <c r="D989" s="77">
        <v>0</v>
      </c>
      <c r="E989" s="77">
        <v>0</v>
      </c>
      <c r="F989" s="77">
        <v>0</v>
      </c>
      <c r="G989" s="77">
        <v>0</v>
      </c>
      <c r="H989" s="77">
        <v>-1600</v>
      </c>
      <c r="I989" s="77">
        <v>0</v>
      </c>
      <c r="J989" s="77">
        <v>0</v>
      </c>
      <c r="K989" s="77">
        <v>0</v>
      </c>
      <c r="L989" s="78">
        <v>0</v>
      </c>
      <c r="M989" s="79">
        <v>0</v>
      </c>
    </row>
    <row r="990" spans="1:13" ht="15.75" customHeight="1">
      <c r="A990" s="74">
        <v>90</v>
      </c>
      <c r="B990" s="75" t="s">
        <v>69</v>
      </c>
      <c r="C990" s="76">
        <v>2008</v>
      </c>
      <c r="D990" s="77">
        <v>0</v>
      </c>
      <c r="E990" s="77">
        <v>0</v>
      </c>
      <c r="F990" s="77">
        <v>0</v>
      </c>
      <c r="G990" s="77">
        <v>0</v>
      </c>
      <c r="H990" s="77">
        <v>-2600</v>
      </c>
      <c r="I990" s="77">
        <v>0</v>
      </c>
      <c r="J990" s="77">
        <v>0</v>
      </c>
      <c r="K990" s="77">
        <v>0</v>
      </c>
      <c r="L990" s="78">
        <v>-4</v>
      </c>
      <c r="M990" s="79">
        <v>0</v>
      </c>
    </row>
    <row r="991" spans="1:13" ht="15.75" customHeight="1">
      <c r="A991" s="74">
        <v>91</v>
      </c>
      <c r="B991" s="75" t="s">
        <v>57</v>
      </c>
      <c r="C991" s="76">
        <v>2008</v>
      </c>
      <c r="D991" s="77">
        <v>0</v>
      </c>
      <c r="E991" s="77">
        <v>0</v>
      </c>
      <c r="F991" s="77">
        <v>0</v>
      </c>
      <c r="G991" s="77">
        <v>0</v>
      </c>
      <c r="H991" s="77">
        <v>0</v>
      </c>
      <c r="I991" s="77">
        <v>0</v>
      </c>
      <c r="J991" s="77">
        <v>0</v>
      </c>
      <c r="K991" s="77">
        <v>0</v>
      </c>
      <c r="L991" s="78">
        <v>0</v>
      </c>
      <c r="M991" s="79">
        <v>0</v>
      </c>
    </row>
    <row r="992" spans="1:13" ht="15.75" customHeight="1">
      <c r="A992" s="74">
        <v>64</v>
      </c>
      <c r="B992" s="75" t="s">
        <v>116</v>
      </c>
      <c r="C992" s="76">
        <v>2008</v>
      </c>
      <c r="D992" s="77">
        <v>0</v>
      </c>
      <c r="E992" s="77">
        <v>0</v>
      </c>
      <c r="F992" s="77">
        <v>0</v>
      </c>
      <c r="G992" s="77">
        <v>0</v>
      </c>
      <c r="H992" s="77">
        <v>0</v>
      </c>
      <c r="I992" s="77">
        <v>0</v>
      </c>
      <c r="J992" s="77">
        <v>0</v>
      </c>
      <c r="K992" s="77">
        <v>0</v>
      </c>
      <c r="L992" s="78">
        <v>0</v>
      </c>
      <c r="M992" s="79">
        <v>0</v>
      </c>
    </row>
    <row r="993" spans="1:13" ht="15.75" customHeight="1">
      <c r="A993" s="74">
        <v>245</v>
      </c>
      <c r="B993" s="75" t="s">
        <v>46</v>
      </c>
      <c r="C993" s="76">
        <v>2008</v>
      </c>
      <c r="D993" s="77">
        <v>0</v>
      </c>
      <c r="E993" s="77">
        <v>0</v>
      </c>
      <c r="F993" s="77">
        <v>0</v>
      </c>
      <c r="G993" s="77">
        <v>0</v>
      </c>
      <c r="H993" s="77">
        <v>0</v>
      </c>
      <c r="I993" s="77">
        <v>0</v>
      </c>
      <c r="J993" s="77">
        <v>0</v>
      </c>
      <c r="K993" s="77">
        <v>0</v>
      </c>
      <c r="L993" s="78">
        <v>0</v>
      </c>
      <c r="M993" s="79">
        <v>0</v>
      </c>
    </row>
    <row r="994" spans="1:13" ht="15.75" customHeight="1">
      <c r="A994" s="74">
        <v>92</v>
      </c>
      <c r="B994" s="75" t="s">
        <v>117</v>
      </c>
      <c r="C994" s="76">
        <v>2008</v>
      </c>
      <c r="D994" s="77">
        <v>0</v>
      </c>
      <c r="E994" s="77">
        <v>0</v>
      </c>
      <c r="F994" s="77">
        <v>0</v>
      </c>
      <c r="G994" s="77">
        <v>0</v>
      </c>
      <c r="H994" s="77">
        <v>0</v>
      </c>
      <c r="I994" s="77">
        <v>0</v>
      </c>
      <c r="J994" s="77">
        <v>0</v>
      </c>
      <c r="K994" s="77">
        <v>0</v>
      </c>
      <c r="L994" s="78">
        <v>0</v>
      </c>
      <c r="M994" s="79">
        <v>0</v>
      </c>
    </row>
    <row r="995" spans="1:13" ht="15.75" customHeight="1">
      <c r="A995" s="74">
        <v>137</v>
      </c>
      <c r="B995" s="75" t="s">
        <v>93</v>
      </c>
      <c r="C995" s="76">
        <v>2008</v>
      </c>
      <c r="D995" s="77">
        <v>0</v>
      </c>
      <c r="E995" s="77">
        <v>0</v>
      </c>
      <c r="F995" s="77">
        <v>0</v>
      </c>
      <c r="G995" s="77">
        <v>0</v>
      </c>
      <c r="H995" s="77">
        <v>0</v>
      </c>
      <c r="I995" s="77">
        <v>0</v>
      </c>
      <c r="J995" s="77">
        <v>0</v>
      </c>
      <c r="K995" s="77">
        <v>0</v>
      </c>
      <c r="L995" s="78">
        <v>0</v>
      </c>
      <c r="M995" s="79">
        <v>0</v>
      </c>
    </row>
    <row r="996" spans="1:13" ht="15.75" customHeight="1">
      <c r="A996" s="74">
        <v>10</v>
      </c>
      <c r="B996" s="75" t="s">
        <v>30</v>
      </c>
      <c r="C996" s="76">
        <v>2008</v>
      </c>
      <c r="D996" s="77">
        <v>0</v>
      </c>
      <c r="E996" s="77">
        <v>0</v>
      </c>
      <c r="F996" s="77">
        <v>0</v>
      </c>
      <c r="G996" s="77">
        <v>0</v>
      </c>
      <c r="H996" s="77">
        <v>0</v>
      </c>
      <c r="I996" s="77">
        <v>0</v>
      </c>
      <c r="J996" s="77">
        <v>0</v>
      </c>
      <c r="K996" s="77">
        <v>0</v>
      </c>
      <c r="L996" s="78">
        <v>0</v>
      </c>
      <c r="M996" s="79">
        <v>0</v>
      </c>
    </row>
    <row r="997" spans="1:13" ht="15.75" customHeight="1">
      <c r="A997" s="74">
        <v>246</v>
      </c>
      <c r="B997" s="75" t="s">
        <v>94</v>
      </c>
      <c r="C997" s="76">
        <v>2008</v>
      </c>
      <c r="D997" s="77">
        <v>0</v>
      </c>
      <c r="E997" s="77">
        <v>0</v>
      </c>
      <c r="F997" s="77">
        <v>0</v>
      </c>
      <c r="G997" s="77">
        <v>0</v>
      </c>
      <c r="H997" s="77">
        <v>0</v>
      </c>
      <c r="I997" s="77">
        <v>0</v>
      </c>
      <c r="J997" s="77">
        <v>0</v>
      </c>
      <c r="K997" s="77">
        <v>0</v>
      </c>
      <c r="L997" s="78">
        <v>0</v>
      </c>
      <c r="M997" s="79">
        <v>0</v>
      </c>
    </row>
    <row r="998" spans="1:13" ht="15.75" customHeight="1">
      <c r="A998" s="74">
        <v>66</v>
      </c>
      <c r="B998" s="75" t="s">
        <v>47</v>
      </c>
      <c r="C998" s="76">
        <v>2008</v>
      </c>
      <c r="D998" s="77">
        <v>0</v>
      </c>
      <c r="E998" s="77">
        <v>0</v>
      </c>
      <c r="F998" s="77">
        <v>0</v>
      </c>
      <c r="G998" s="77">
        <v>0</v>
      </c>
      <c r="H998" s="77">
        <v>-3732</v>
      </c>
      <c r="I998" s="77">
        <v>0</v>
      </c>
      <c r="J998" s="77">
        <v>12352</v>
      </c>
      <c r="K998" s="77">
        <v>0</v>
      </c>
      <c r="L998" s="78">
        <v>0</v>
      </c>
      <c r="M998" s="79">
        <v>2</v>
      </c>
    </row>
    <row r="999" spans="1:13" ht="15.75" customHeight="1">
      <c r="A999" s="74">
        <v>94</v>
      </c>
      <c r="B999" s="75" t="s">
        <v>118</v>
      </c>
      <c r="C999" s="76">
        <v>2008</v>
      </c>
      <c r="D999" s="77">
        <v>0</v>
      </c>
      <c r="E999" s="77">
        <v>0</v>
      </c>
      <c r="F999" s="77">
        <v>0</v>
      </c>
      <c r="G999" s="77">
        <v>0</v>
      </c>
      <c r="H999" s="77">
        <v>0</v>
      </c>
      <c r="I999" s="77">
        <v>0</v>
      </c>
      <c r="J999" s="77">
        <v>0</v>
      </c>
      <c r="K999" s="77">
        <v>0</v>
      </c>
      <c r="L999" s="78">
        <v>-2</v>
      </c>
      <c r="M999" s="79">
        <v>0</v>
      </c>
    </row>
    <row r="1000" spans="1:13" ht="15.75" customHeight="1">
      <c r="A1000" s="74">
        <v>177</v>
      </c>
      <c r="B1000" s="75" t="s">
        <v>70</v>
      </c>
      <c r="C1000" s="76">
        <v>2008</v>
      </c>
      <c r="D1000" s="77">
        <v>0</v>
      </c>
      <c r="E1000" s="77">
        <v>0</v>
      </c>
      <c r="F1000" s="77">
        <v>0</v>
      </c>
      <c r="G1000" s="77">
        <v>0</v>
      </c>
      <c r="H1000" s="77">
        <v>-1600</v>
      </c>
      <c r="I1000" s="77">
        <v>0</v>
      </c>
      <c r="J1000" s="77">
        <v>0</v>
      </c>
      <c r="K1000" s="77">
        <v>0</v>
      </c>
      <c r="L1000" s="78">
        <v>0</v>
      </c>
      <c r="M1000" s="79">
        <v>0</v>
      </c>
    </row>
    <row r="1001" spans="1:13" ht="15.75" customHeight="1">
      <c r="A1001" s="74">
        <v>224</v>
      </c>
      <c r="B1001" s="75" t="s">
        <v>20</v>
      </c>
      <c r="C1001" s="76">
        <v>2008</v>
      </c>
      <c r="D1001" s="77">
        <v>0</v>
      </c>
      <c r="E1001" s="77">
        <v>0</v>
      </c>
      <c r="F1001" s="77">
        <v>0</v>
      </c>
      <c r="G1001" s="77">
        <v>0</v>
      </c>
      <c r="H1001" s="77">
        <v>-400</v>
      </c>
      <c r="I1001" s="77">
        <v>0</v>
      </c>
      <c r="J1001" s="77">
        <v>0</v>
      </c>
      <c r="K1001" s="77">
        <v>0</v>
      </c>
      <c r="L1001" s="78">
        <v>0</v>
      </c>
      <c r="M1001" s="79">
        <v>0</v>
      </c>
    </row>
    <row r="1002" spans="1:13" ht="15.75" customHeight="1">
      <c r="A1002" s="74">
        <v>96</v>
      </c>
      <c r="B1002" s="75" t="s">
        <v>159</v>
      </c>
      <c r="C1002" s="76">
        <v>2008</v>
      </c>
      <c r="D1002" s="77">
        <v>0</v>
      </c>
      <c r="E1002" s="77">
        <v>0</v>
      </c>
      <c r="F1002" s="77">
        <v>0</v>
      </c>
      <c r="G1002" s="77">
        <v>0</v>
      </c>
      <c r="H1002" s="77">
        <v>-27998.55</v>
      </c>
      <c r="I1002" s="77">
        <v>0</v>
      </c>
      <c r="J1002" s="77">
        <v>0</v>
      </c>
      <c r="K1002" s="77">
        <v>0</v>
      </c>
      <c r="L1002" s="78">
        <v>0</v>
      </c>
      <c r="M1002" s="79">
        <v>-2</v>
      </c>
    </row>
    <row r="1003" spans="1:13" ht="15.75" customHeight="1">
      <c r="A1003" s="74">
        <v>138</v>
      </c>
      <c r="B1003" s="75" t="s">
        <v>31</v>
      </c>
      <c r="C1003" s="76">
        <v>2008</v>
      </c>
      <c r="D1003" s="77">
        <v>0</v>
      </c>
      <c r="E1003" s="77">
        <v>0</v>
      </c>
      <c r="F1003" s="77">
        <v>0</v>
      </c>
      <c r="G1003" s="77">
        <v>0</v>
      </c>
      <c r="H1003" s="77">
        <v>-1088</v>
      </c>
      <c r="I1003" s="77">
        <v>0</v>
      </c>
      <c r="J1003" s="77">
        <v>0</v>
      </c>
      <c r="K1003" s="77">
        <v>0</v>
      </c>
      <c r="L1003" s="78">
        <v>0</v>
      </c>
      <c r="M1003" s="79">
        <v>0</v>
      </c>
    </row>
    <row r="1004" spans="1:13" ht="15.75" customHeight="1">
      <c r="A1004" s="74">
        <v>225</v>
      </c>
      <c r="B1004" s="75" t="s">
        <v>125</v>
      </c>
      <c r="C1004" s="76">
        <v>2008</v>
      </c>
      <c r="D1004" s="77">
        <v>0</v>
      </c>
      <c r="E1004" s="77">
        <v>0</v>
      </c>
      <c r="F1004" s="77">
        <v>0</v>
      </c>
      <c r="G1004" s="77">
        <v>0</v>
      </c>
      <c r="H1004" s="77">
        <v>-3500</v>
      </c>
      <c r="I1004" s="77">
        <v>0</v>
      </c>
      <c r="J1004" s="77">
        <v>0</v>
      </c>
      <c r="K1004" s="77">
        <v>0</v>
      </c>
      <c r="L1004" s="78">
        <v>0</v>
      </c>
      <c r="M1004" s="79">
        <v>0</v>
      </c>
    </row>
    <row r="1005" spans="1:13" ht="15.75" customHeight="1">
      <c r="A1005" s="74">
        <v>97</v>
      </c>
      <c r="B1005" s="75" t="s">
        <v>126</v>
      </c>
      <c r="C1005" s="76">
        <v>2008</v>
      </c>
      <c r="D1005" s="77">
        <v>0</v>
      </c>
      <c r="E1005" s="77">
        <v>0</v>
      </c>
      <c r="F1005" s="77">
        <v>0</v>
      </c>
      <c r="G1005" s="77">
        <v>0</v>
      </c>
      <c r="H1005" s="77">
        <v>-2390</v>
      </c>
      <c r="I1005" s="77">
        <v>0</v>
      </c>
      <c r="J1005" s="77">
        <v>0</v>
      </c>
      <c r="K1005" s="77">
        <v>0</v>
      </c>
      <c r="L1005" s="78">
        <v>0</v>
      </c>
      <c r="M1005" s="79">
        <v>0</v>
      </c>
    </row>
    <row r="1006" spans="1:13" ht="15.75" customHeight="1">
      <c r="A1006" s="74">
        <v>178</v>
      </c>
      <c r="B1006" s="75" t="s">
        <v>95</v>
      </c>
      <c r="C1006" s="76">
        <v>2008</v>
      </c>
      <c r="D1006" s="77">
        <v>0</v>
      </c>
      <c r="E1006" s="77">
        <v>0</v>
      </c>
      <c r="F1006" s="77">
        <v>0</v>
      </c>
      <c r="G1006" s="77">
        <v>0</v>
      </c>
      <c r="H1006" s="77">
        <v>0</v>
      </c>
      <c r="I1006" s="77">
        <v>0</v>
      </c>
      <c r="J1006" s="77">
        <v>0</v>
      </c>
      <c r="K1006" s="77">
        <v>0</v>
      </c>
      <c r="L1006" s="78">
        <v>0</v>
      </c>
      <c r="M1006" s="79">
        <v>0</v>
      </c>
    </row>
    <row r="1007" spans="1:13" ht="15.75" customHeight="1">
      <c r="A1007" s="74">
        <v>226</v>
      </c>
      <c r="B1007" s="75" t="s">
        <v>160</v>
      </c>
      <c r="C1007" s="76">
        <v>2008</v>
      </c>
      <c r="D1007" s="77">
        <v>0</v>
      </c>
      <c r="E1007" s="77">
        <v>0</v>
      </c>
      <c r="F1007" s="77">
        <v>0</v>
      </c>
      <c r="G1007" s="77">
        <v>0</v>
      </c>
      <c r="H1007" s="77">
        <v>0</v>
      </c>
      <c r="I1007" s="77">
        <v>0</v>
      </c>
      <c r="J1007" s="77">
        <v>0</v>
      </c>
      <c r="K1007" s="77">
        <v>0</v>
      </c>
      <c r="L1007" s="78">
        <v>0</v>
      </c>
      <c r="M1007" s="79">
        <v>0</v>
      </c>
    </row>
    <row r="1008" spans="1:13" ht="15.75" customHeight="1">
      <c r="A1008" s="74">
        <v>247</v>
      </c>
      <c r="B1008" s="75" t="s">
        <v>96</v>
      </c>
      <c r="C1008" s="76">
        <v>2008</v>
      </c>
      <c r="D1008" s="77">
        <v>0</v>
      </c>
      <c r="E1008" s="77">
        <v>0</v>
      </c>
      <c r="F1008" s="77">
        <v>0</v>
      </c>
      <c r="G1008" s="77">
        <v>0</v>
      </c>
      <c r="H1008" s="77">
        <v>0</v>
      </c>
      <c r="I1008" s="77">
        <v>0</v>
      </c>
      <c r="J1008" s="77">
        <v>0</v>
      </c>
      <c r="K1008" s="77">
        <v>0</v>
      </c>
      <c r="L1008" s="78">
        <v>1</v>
      </c>
      <c r="M1008" s="79">
        <v>0</v>
      </c>
    </row>
    <row r="1009" spans="1:13" ht="15.75" customHeight="1">
      <c r="A1009" s="74">
        <v>140</v>
      </c>
      <c r="B1009" s="75" t="s">
        <v>97</v>
      </c>
      <c r="C1009" s="76">
        <v>2008</v>
      </c>
      <c r="D1009" s="77">
        <v>0</v>
      </c>
      <c r="E1009" s="77">
        <v>0</v>
      </c>
      <c r="F1009" s="77">
        <v>0</v>
      </c>
      <c r="G1009" s="77">
        <v>0</v>
      </c>
      <c r="H1009" s="77">
        <v>0</v>
      </c>
      <c r="I1009" s="77">
        <v>0</v>
      </c>
      <c r="J1009" s="77">
        <v>0</v>
      </c>
      <c r="K1009" s="77">
        <v>0</v>
      </c>
      <c r="L1009" s="78">
        <v>0</v>
      </c>
      <c r="M1009" s="79">
        <v>0</v>
      </c>
    </row>
    <row r="1010" spans="1:13" ht="15.75" customHeight="1">
      <c r="A1010" s="74">
        <v>197</v>
      </c>
      <c r="B1010" s="75" t="s">
        <v>79</v>
      </c>
      <c r="C1010" s="76">
        <v>2008</v>
      </c>
      <c r="D1010" s="77">
        <v>0</v>
      </c>
      <c r="E1010" s="77">
        <v>0</v>
      </c>
      <c r="F1010" s="77">
        <v>0</v>
      </c>
      <c r="G1010" s="77">
        <v>0</v>
      </c>
      <c r="H1010" s="77">
        <v>0</v>
      </c>
      <c r="I1010" s="77">
        <v>0</v>
      </c>
      <c r="J1010" s="77">
        <v>0</v>
      </c>
      <c r="K1010" s="77">
        <v>0</v>
      </c>
      <c r="L1010" s="78">
        <v>0</v>
      </c>
      <c r="M1010" s="79">
        <v>0</v>
      </c>
    </row>
    <row r="1011" spans="1:13" ht="15.75" customHeight="1">
      <c r="A1011" s="74">
        <v>227</v>
      </c>
      <c r="B1011" s="75" t="s">
        <v>112</v>
      </c>
      <c r="C1011" s="76">
        <v>2008</v>
      </c>
      <c r="D1011" s="77">
        <v>0</v>
      </c>
      <c r="E1011" s="77">
        <v>0</v>
      </c>
      <c r="F1011" s="77">
        <v>0</v>
      </c>
      <c r="G1011" s="77">
        <v>0</v>
      </c>
      <c r="H1011" s="77">
        <v>-2100</v>
      </c>
      <c r="I1011" s="77">
        <v>0</v>
      </c>
      <c r="J1011" s="77">
        <v>0</v>
      </c>
      <c r="K1011" s="77">
        <v>0</v>
      </c>
      <c r="L1011" s="78">
        <v>1</v>
      </c>
      <c r="M1011" s="79">
        <v>0</v>
      </c>
    </row>
    <row r="1012" spans="1:13" ht="15.75" customHeight="1">
      <c r="A1012" s="74">
        <v>100</v>
      </c>
      <c r="B1012" s="75" t="s">
        <v>59</v>
      </c>
      <c r="C1012" s="76">
        <v>2008</v>
      </c>
      <c r="D1012" s="77">
        <v>0</v>
      </c>
      <c r="E1012" s="77">
        <v>0</v>
      </c>
      <c r="F1012" s="77">
        <v>0</v>
      </c>
      <c r="G1012" s="77">
        <v>0</v>
      </c>
      <c r="H1012" s="77">
        <v>-1200</v>
      </c>
      <c r="I1012" s="77">
        <v>0</v>
      </c>
      <c r="J1012" s="77">
        <v>0</v>
      </c>
      <c r="K1012" s="77">
        <v>0</v>
      </c>
      <c r="L1012" s="78">
        <v>0</v>
      </c>
      <c r="M1012" s="79">
        <v>0</v>
      </c>
    </row>
    <row r="1013" spans="1:13" ht="15.75" customHeight="1">
      <c r="A1013" s="74">
        <v>158</v>
      </c>
      <c r="B1013" s="75" t="s">
        <v>80</v>
      </c>
      <c r="C1013" s="76">
        <v>2008</v>
      </c>
      <c r="D1013" s="77">
        <v>0</v>
      </c>
      <c r="E1013" s="77">
        <v>0</v>
      </c>
      <c r="F1013" s="77">
        <v>0</v>
      </c>
      <c r="G1013" s="77">
        <v>0</v>
      </c>
      <c r="H1013" s="77">
        <v>148</v>
      </c>
      <c r="I1013" s="77">
        <v>0</v>
      </c>
      <c r="J1013" s="77">
        <v>0</v>
      </c>
      <c r="K1013" s="77">
        <v>0</v>
      </c>
      <c r="L1013" s="78">
        <v>0</v>
      </c>
      <c r="M1013" s="79">
        <v>0</v>
      </c>
    </row>
    <row r="1014" spans="1:13" ht="15.75" customHeight="1">
      <c r="A1014" s="74">
        <v>101</v>
      </c>
      <c r="B1014" s="75" t="s">
        <v>72</v>
      </c>
      <c r="C1014" s="76">
        <v>2008</v>
      </c>
      <c r="D1014" s="77">
        <v>0</v>
      </c>
      <c r="E1014" s="77">
        <v>0</v>
      </c>
      <c r="F1014" s="77">
        <v>0</v>
      </c>
      <c r="G1014" s="77">
        <v>0</v>
      </c>
      <c r="H1014" s="77">
        <v>-2136</v>
      </c>
      <c r="I1014" s="77">
        <v>0</v>
      </c>
      <c r="J1014" s="77">
        <v>0</v>
      </c>
      <c r="K1014" s="77">
        <v>0</v>
      </c>
      <c r="L1014" s="78">
        <v>0</v>
      </c>
      <c r="M1014" s="79">
        <v>0</v>
      </c>
    </row>
    <row r="1015" spans="1:13" ht="15.75" customHeight="1">
      <c r="A1015" s="74">
        <v>141</v>
      </c>
      <c r="B1015" s="75" t="s">
        <v>49</v>
      </c>
      <c r="C1015" s="76">
        <v>2008</v>
      </c>
      <c r="D1015" s="77">
        <v>0</v>
      </c>
      <c r="E1015" s="77">
        <v>0</v>
      </c>
      <c r="F1015" s="77">
        <v>0</v>
      </c>
      <c r="G1015" s="77">
        <v>0</v>
      </c>
      <c r="H1015" s="77">
        <v>0</v>
      </c>
      <c r="I1015" s="77">
        <v>0</v>
      </c>
      <c r="J1015" s="77">
        <v>0</v>
      </c>
      <c r="K1015" s="77">
        <v>0</v>
      </c>
      <c r="L1015" s="78">
        <v>0</v>
      </c>
      <c r="M1015" s="79">
        <v>-1</v>
      </c>
    </row>
    <row r="1016" spans="1:13" ht="15.75" customHeight="1">
      <c r="A1016" s="74">
        <v>228</v>
      </c>
      <c r="B1016" s="75" t="s">
        <v>135</v>
      </c>
      <c r="C1016" s="76">
        <v>2008</v>
      </c>
      <c r="D1016" s="77">
        <v>0</v>
      </c>
      <c r="E1016" s="77">
        <v>0</v>
      </c>
      <c r="F1016" s="77">
        <v>0</v>
      </c>
      <c r="G1016" s="77">
        <v>0</v>
      </c>
      <c r="H1016" s="77">
        <v>-2000</v>
      </c>
      <c r="I1016" s="77">
        <v>0</v>
      </c>
      <c r="J1016" s="77">
        <v>0</v>
      </c>
      <c r="K1016" s="77">
        <v>0</v>
      </c>
      <c r="L1016" s="78">
        <v>0</v>
      </c>
      <c r="M1016" s="79">
        <v>0</v>
      </c>
    </row>
    <row r="1017" spans="1:13" ht="15.75" customHeight="1">
      <c r="A1017" s="74">
        <v>248</v>
      </c>
      <c r="B1017" s="75" t="s">
        <v>98</v>
      </c>
      <c r="C1017" s="76">
        <v>2008</v>
      </c>
      <c r="D1017" s="77">
        <v>0</v>
      </c>
      <c r="E1017" s="77">
        <v>0</v>
      </c>
      <c r="F1017" s="77">
        <v>0</v>
      </c>
      <c r="G1017" s="77">
        <v>0</v>
      </c>
      <c r="H1017" s="77">
        <v>-2588</v>
      </c>
      <c r="I1017" s="77">
        <v>0</v>
      </c>
      <c r="J1017" s="77">
        <v>0</v>
      </c>
      <c r="K1017" s="77">
        <v>0</v>
      </c>
      <c r="L1017" s="78">
        <v>0</v>
      </c>
      <c r="M1017" s="79">
        <v>0</v>
      </c>
    </row>
    <row r="1018" spans="1:13" ht="15.75" customHeight="1">
      <c r="A1018" s="74">
        <v>249</v>
      </c>
      <c r="B1018" s="75" t="s">
        <v>99</v>
      </c>
      <c r="C1018" s="76">
        <v>2008</v>
      </c>
      <c r="D1018" s="77">
        <v>0</v>
      </c>
      <c r="E1018" s="77">
        <v>0</v>
      </c>
      <c r="F1018" s="77">
        <v>0</v>
      </c>
      <c r="G1018" s="77">
        <v>0</v>
      </c>
      <c r="H1018" s="77">
        <v>0</v>
      </c>
      <c r="I1018" s="77">
        <v>0</v>
      </c>
      <c r="J1018" s="77">
        <v>0</v>
      </c>
      <c r="K1018" s="77">
        <v>0</v>
      </c>
      <c r="L1018" s="78">
        <v>0</v>
      </c>
      <c r="M1018" s="79">
        <v>0</v>
      </c>
    </row>
    <row r="1019" spans="1:13" ht="15.75" customHeight="1">
      <c r="A1019" s="74">
        <v>42</v>
      </c>
      <c r="B1019" s="75" t="s">
        <v>81</v>
      </c>
      <c r="C1019" s="76">
        <v>2008</v>
      </c>
      <c r="D1019" s="77">
        <v>0</v>
      </c>
      <c r="E1019" s="77">
        <v>0</v>
      </c>
      <c r="F1019" s="77">
        <v>0</v>
      </c>
      <c r="G1019" s="77">
        <v>0</v>
      </c>
      <c r="H1019" s="77">
        <v>0</v>
      </c>
      <c r="I1019" s="77">
        <v>0</v>
      </c>
      <c r="J1019" s="77">
        <v>0</v>
      </c>
      <c r="K1019" s="77">
        <v>0</v>
      </c>
      <c r="L1019" s="78">
        <v>0</v>
      </c>
      <c r="M1019" s="79">
        <v>0</v>
      </c>
    </row>
    <row r="1020" spans="1:13" ht="15.75" customHeight="1">
      <c r="A1020" s="74">
        <v>250</v>
      </c>
      <c r="B1020" s="75" t="s">
        <v>100</v>
      </c>
      <c r="C1020" s="76">
        <v>2008</v>
      </c>
      <c r="D1020" s="77">
        <v>0</v>
      </c>
      <c r="E1020" s="77">
        <v>0</v>
      </c>
      <c r="F1020" s="77">
        <v>0</v>
      </c>
      <c r="G1020" s="77">
        <v>0</v>
      </c>
      <c r="H1020" s="77">
        <v>-2560</v>
      </c>
      <c r="I1020" s="77">
        <v>0</v>
      </c>
      <c r="J1020" s="77">
        <v>0</v>
      </c>
      <c r="K1020" s="77">
        <v>0</v>
      </c>
      <c r="L1020" s="78">
        <v>0</v>
      </c>
      <c r="M1020" s="79">
        <v>0</v>
      </c>
    </row>
    <row r="1021" spans="1:13" ht="15.75" customHeight="1">
      <c r="A1021" s="74">
        <v>198</v>
      </c>
      <c r="B1021" s="75" t="s">
        <v>60</v>
      </c>
      <c r="C1021" s="76">
        <v>2008</v>
      </c>
      <c r="D1021" s="77">
        <v>0</v>
      </c>
      <c r="E1021" s="77">
        <v>0</v>
      </c>
      <c r="F1021" s="77">
        <v>0</v>
      </c>
      <c r="G1021" s="77">
        <v>0</v>
      </c>
      <c r="H1021" s="77">
        <v>0</v>
      </c>
      <c r="I1021" s="77">
        <v>0</v>
      </c>
      <c r="J1021" s="77">
        <v>0</v>
      </c>
      <c r="K1021" s="77">
        <v>0</v>
      </c>
      <c r="L1021" s="78">
        <v>0</v>
      </c>
      <c r="M1021" s="79">
        <v>0</v>
      </c>
    </row>
    <row r="1022" spans="1:13" ht="15.75" customHeight="1">
      <c r="A1022" s="74">
        <v>199</v>
      </c>
      <c r="B1022" s="75" t="s">
        <v>61</v>
      </c>
      <c r="C1022" s="76">
        <v>2008</v>
      </c>
      <c r="D1022" s="77">
        <v>0</v>
      </c>
      <c r="E1022" s="77">
        <v>0</v>
      </c>
      <c r="F1022" s="77">
        <v>0</v>
      </c>
      <c r="G1022" s="77">
        <v>0</v>
      </c>
      <c r="H1022" s="77">
        <v>0</v>
      </c>
      <c r="I1022" s="77">
        <v>0</v>
      </c>
      <c r="J1022" s="77">
        <v>0</v>
      </c>
      <c r="K1022" s="77">
        <v>0</v>
      </c>
      <c r="L1022" s="78">
        <v>0</v>
      </c>
      <c r="M1022" s="79">
        <v>0</v>
      </c>
    </row>
    <row r="1023" spans="1:13" ht="15.75" customHeight="1">
      <c r="A1023" s="74">
        <v>142</v>
      </c>
      <c r="B1023" s="75" t="s">
        <v>24</v>
      </c>
      <c r="C1023" s="76">
        <v>2008</v>
      </c>
      <c r="D1023" s="77">
        <v>0</v>
      </c>
      <c r="E1023" s="77">
        <v>0</v>
      </c>
      <c r="F1023" s="77">
        <v>0</v>
      </c>
      <c r="G1023" s="77">
        <v>0</v>
      </c>
      <c r="H1023" s="77">
        <v>-4265</v>
      </c>
      <c r="I1023" s="77">
        <v>0</v>
      </c>
      <c r="J1023" s="77">
        <v>0</v>
      </c>
      <c r="K1023" s="77">
        <v>0</v>
      </c>
      <c r="L1023" s="78">
        <v>0</v>
      </c>
      <c r="M1023" s="79">
        <v>0</v>
      </c>
    </row>
    <row r="1024" spans="1:13" ht="15.75" customHeight="1">
      <c r="A1024" s="74">
        <v>120</v>
      </c>
      <c r="B1024" s="75" t="s">
        <v>32</v>
      </c>
      <c r="C1024" s="76">
        <v>2008</v>
      </c>
      <c r="D1024" s="77">
        <v>0</v>
      </c>
      <c r="E1024" s="77">
        <v>0</v>
      </c>
      <c r="F1024" s="77">
        <v>0</v>
      </c>
      <c r="G1024" s="77">
        <v>0</v>
      </c>
      <c r="H1024" s="77">
        <v>-1380</v>
      </c>
      <c r="I1024" s="77">
        <v>0</v>
      </c>
      <c r="J1024" s="77">
        <v>0</v>
      </c>
      <c r="K1024" s="77">
        <v>0</v>
      </c>
      <c r="L1024" s="78">
        <v>0</v>
      </c>
      <c r="M1024" s="79">
        <v>0</v>
      </c>
    </row>
    <row r="1025" spans="1:13" ht="15.75" customHeight="1">
      <c r="A1025" s="74">
        <v>69</v>
      </c>
      <c r="B1025" s="75" t="s">
        <v>73</v>
      </c>
      <c r="C1025" s="76">
        <v>2008</v>
      </c>
      <c r="D1025" s="77">
        <v>0</v>
      </c>
      <c r="E1025" s="77">
        <v>0</v>
      </c>
      <c r="F1025" s="77">
        <v>0</v>
      </c>
      <c r="G1025" s="77">
        <v>0</v>
      </c>
      <c r="H1025" s="77">
        <v>-1800</v>
      </c>
      <c r="I1025" s="77">
        <v>0</v>
      </c>
      <c r="J1025" s="77">
        <v>0</v>
      </c>
      <c r="K1025" s="77">
        <v>0</v>
      </c>
      <c r="L1025" s="78">
        <v>0</v>
      </c>
      <c r="M1025" s="79">
        <v>0</v>
      </c>
    </row>
    <row r="1026" spans="1:13" ht="15.75" customHeight="1">
      <c r="A1026" s="74">
        <v>44</v>
      </c>
      <c r="B1026" s="75" t="s">
        <v>167</v>
      </c>
      <c r="C1026" s="76">
        <v>2008</v>
      </c>
      <c r="D1026" s="77">
        <v>0</v>
      </c>
      <c r="E1026" s="77">
        <v>0</v>
      </c>
      <c r="F1026" s="77">
        <v>0</v>
      </c>
      <c r="G1026" s="77">
        <v>0</v>
      </c>
      <c r="H1026" s="77">
        <v>0</v>
      </c>
      <c r="I1026" s="77">
        <v>0</v>
      </c>
      <c r="J1026" s="77">
        <v>0</v>
      </c>
      <c r="K1026" s="77">
        <v>0</v>
      </c>
      <c r="L1026" s="78">
        <v>0</v>
      </c>
      <c r="M1026" s="79">
        <v>0</v>
      </c>
    </row>
    <row r="1027" spans="1:13" ht="15.75" customHeight="1">
      <c r="A1027" s="74">
        <v>200</v>
      </c>
      <c r="B1027" s="75" t="s">
        <v>62</v>
      </c>
      <c r="C1027" s="76">
        <v>2008</v>
      </c>
      <c r="D1027" s="77">
        <v>0</v>
      </c>
      <c r="E1027" s="77">
        <v>0</v>
      </c>
      <c r="F1027" s="77">
        <v>0</v>
      </c>
      <c r="G1027" s="77">
        <v>0</v>
      </c>
      <c r="H1027" s="77">
        <v>-1000</v>
      </c>
      <c r="I1027" s="77">
        <v>0</v>
      </c>
      <c r="J1027" s="77">
        <v>0</v>
      </c>
      <c r="K1027" s="77">
        <v>0</v>
      </c>
      <c r="L1027" s="78">
        <v>0</v>
      </c>
      <c r="M1027" s="79">
        <v>0</v>
      </c>
    </row>
    <row r="1028" spans="1:13" ht="15.75" customHeight="1">
      <c r="A1028" s="74">
        <v>251</v>
      </c>
      <c r="B1028" s="75" t="s">
        <v>33</v>
      </c>
      <c r="C1028" s="76">
        <v>2008</v>
      </c>
      <c r="D1028" s="77">
        <v>0</v>
      </c>
      <c r="E1028" s="77">
        <v>0</v>
      </c>
      <c r="F1028" s="77">
        <v>0</v>
      </c>
      <c r="G1028" s="77">
        <v>0</v>
      </c>
      <c r="H1028" s="77">
        <v>0</v>
      </c>
      <c r="I1028" s="77">
        <v>0</v>
      </c>
      <c r="J1028" s="77">
        <v>0</v>
      </c>
      <c r="K1028" s="77">
        <v>0</v>
      </c>
      <c r="L1028" s="78">
        <v>0</v>
      </c>
      <c r="M1028" s="79">
        <v>0</v>
      </c>
    </row>
    <row r="1029" spans="1:13" ht="15.75" customHeight="1">
      <c r="A1029" s="74">
        <v>14</v>
      </c>
      <c r="B1029" s="75" t="s">
        <v>136</v>
      </c>
      <c r="C1029" s="76">
        <v>2008</v>
      </c>
      <c r="D1029" s="77">
        <v>0</v>
      </c>
      <c r="E1029" s="77">
        <v>0</v>
      </c>
      <c r="F1029" s="77">
        <v>0</v>
      </c>
      <c r="G1029" s="77">
        <v>0</v>
      </c>
      <c r="H1029" s="77">
        <v>0</v>
      </c>
      <c r="I1029" s="77">
        <v>0</v>
      </c>
      <c r="J1029" s="77">
        <v>0</v>
      </c>
      <c r="K1029" s="77">
        <v>0</v>
      </c>
      <c r="L1029" s="78">
        <v>1</v>
      </c>
      <c r="M1029" s="79">
        <v>0</v>
      </c>
    </row>
    <row r="1030" spans="1:13" ht="15.75" customHeight="1">
      <c r="A1030" s="74">
        <v>229</v>
      </c>
      <c r="B1030" s="75" t="s">
        <v>101</v>
      </c>
      <c r="C1030" s="76">
        <v>2008</v>
      </c>
      <c r="D1030" s="77">
        <v>0</v>
      </c>
      <c r="E1030" s="77">
        <v>0</v>
      </c>
      <c r="F1030" s="77">
        <v>0</v>
      </c>
      <c r="G1030" s="77">
        <v>0</v>
      </c>
      <c r="H1030" s="77">
        <v>-200</v>
      </c>
      <c r="I1030" s="77">
        <v>0</v>
      </c>
      <c r="J1030" s="77">
        <v>0</v>
      </c>
      <c r="K1030" s="77">
        <v>0</v>
      </c>
      <c r="L1030" s="78">
        <v>0</v>
      </c>
      <c r="M1030" s="79">
        <v>0</v>
      </c>
    </row>
    <row r="1031" spans="1:13" ht="15.75" customHeight="1">
      <c r="A1031" s="74">
        <v>181</v>
      </c>
      <c r="B1031" s="75" t="s">
        <v>102</v>
      </c>
      <c r="C1031" s="76">
        <v>2008</v>
      </c>
      <c r="D1031" s="77">
        <v>0</v>
      </c>
      <c r="E1031" s="77">
        <v>0</v>
      </c>
      <c r="F1031" s="77">
        <v>0</v>
      </c>
      <c r="G1031" s="77">
        <v>0</v>
      </c>
      <c r="H1031" s="77">
        <v>0</v>
      </c>
      <c r="I1031" s="77">
        <v>0</v>
      </c>
      <c r="J1031" s="77">
        <v>0</v>
      </c>
      <c r="K1031" s="77">
        <v>0</v>
      </c>
      <c r="L1031" s="78">
        <v>0</v>
      </c>
      <c r="M1031" s="79">
        <v>0</v>
      </c>
    </row>
    <row r="1032" spans="1:13" ht="15.75" customHeight="1">
      <c r="A1032" s="74">
        <v>182</v>
      </c>
      <c r="B1032" s="75" t="s">
        <v>150</v>
      </c>
      <c r="C1032" s="76">
        <v>2008</v>
      </c>
      <c r="D1032" s="77">
        <v>0</v>
      </c>
      <c r="E1032" s="77">
        <v>0</v>
      </c>
      <c r="F1032" s="77">
        <v>0</v>
      </c>
      <c r="G1032" s="77">
        <v>0</v>
      </c>
      <c r="H1032" s="77">
        <v>0</v>
      </c>
      <c r="I1032" s="77">
        <v>0</v>
      </c>
      <c r="J1032" s="77">
        <v>0</v>
      </c>
      <c r="K1032" s="77">
        <v>0</v>
      </c>
      <c r="L1032" s="78">
        <v>-1</v>
      </c>
      <c r="M1032" s="79">
        <v>0</v>
      </c>
    </row>
    <row r="1033" spans="1:13" ht="15.75" customHeight="1">
      <c r="A1033" s="74">
        <v>72</v>
      </c>
      <c r="B1033" s="75" t="s">
        <v>103</v>
      </c>
      <c r="C1033" s="76">
        <v>2008</v>
      </c>
      <c r="D1033" s="77">
        <v>0</v>
      </c>
      <c r="E1033" s="77">
        <v>0</v>
      </c>
      <c r="F1033" s="77">
        <v>0</v>
      </c>
      <c r="G1033" s="77">
        <v>0</v>
      </c>
      <c r="H1033" s="77">
        <v>-1800</v>
      </c>
      <c r="I1033" s="77">
        <v>0</v>
      </c>
      <c r="J1033" s="77">
        <v>0</v>
      </c>
      <c r="K1033" s="77">
        <v>0</v>
      </c>
      <c r="L1033" s="78">
        <v>0</v>
      </c>
      <c r="M1033" s="79">
        <v>0</v>
      </c>
    </row>
    <row r="1034" spans="1:13" ht="15.75" customHeight="1">
      <c r="A1034" s="74">
        <v>230</v>
      </c>
      <c r="B1034" s="75" t="s">
        <v>34</v>
      </c>
      <c r="C1034" s="76">
        <v>2008</v>
      </c>
      <c r="D1034" s="77">
        <v>0</v>
      </c>
      <c r="E1034" s="77">
        <v>0</v>
      </c>
      <c r="F1034" s="77">
        <v>0</v>
      </c>
      <c r="G1034" s="77">
        <v>0</v>
      </c>
      <c r="H1034" s="77">
        <v>-3874</v>
      </c>
      <c r="I1034" s="77">
        <v>0</v>
      </c>
      <c r="J1034" s="77">
        <v>0</v>
      </c>
      <c r="K1034" s="77">
        <v>0</v>
      </c>
      <c r="L1034" s="78">
        <v>0</v>
      </c>
      <c r="M1034" s="79">
        <v>0</v>
      </c>
    </row>
    <row r="1035" spans="1:13" ht="15.75" customHeight="1">
      <c r="A1035" s="74">
        <v>161</v>
      </c>
      <c r="B1035" s="75" t="s">
        <v>38</v>
      </c>
      <c r="C1035" s="76">
        <v>2008</v>
      </c>
      <c r="D1035" s="77">
        <v>0</v>
      </c>
      <c r="E1035" s="77">
        <v>0</v>
      </c>
      <c r="F1035" s="77">
        <v>0</v>
      </c>
      <c r="G1035" s="77">
        <v>0</v>
      </c>
      <c r="H1035" s="77">
        <v>-6000</v>
      </c>
      <c r="I1035" s="77">
        <v>0</v>
      </c>
      <c r="J1035" s="77">
        <v>0</v>
      </c>
      <c r="K1035" s="77">
        <v>0</v>
      </c>
      <c r="L1035" s="78">
        <v>0</v>
      </c>
      <c r="M1035" s="79">
        <v>0</v>
      </c>
    </row>
    <row r="1036" spans="1:13" ht="15.75" customHeight="1">
      <c r="A1036" s="74">
        <v>160</v>
      </c>
      <c r="B1036" s="75" t="s">
        <v>151</v>
      </c>
      <c r="C1036" s="76">
        <v>2008</v>
      </c>
      <c r="D1036" s="77">
        <v>0</v>
      </c>
      <c r="E1036" s="77">
        <v>0</v>
      </c>
      <c r="F1036" s="77">
        <v>0</v>
      </c>
      <c r="G1036" s="77">
        <v>0</v>
      </c>
      <c r="H1036" s="77">
        <v>-6555</v>
      </c>
      <c r="I1036" s="77">
        <v>0</v>
      </c>
      <c r="J1036" s="77">
        <v>0</v>
      </c>
      <c r="K1036" s="77">
        <v>0</v>
      </c>
      <c r="L1036" s="78">
        <v>0</v>
      </c>
      <c r="M1036" s="79">
        <v>0</v>
      </c>
    </row>
    <row r="1037" spans="1:13" ht="15.75" customHeight="1">
      <c r="A1037" s="74">
        <v>261</v>
      </c>
      <c r="B1037" s="75" t="s">
        <v>35</v>
      </c>
      <c r="C1037" s="76">
        <v>2008</v>
      </c>
      <c r="D1037" s="77">
        <v>-1238100</v>
      </c>
      <c r="E1037" s="77">
        <v>91800</v>
      </c>
      <c r="F1037" s="77">
        <v>446000</v>
      </c>
      <c r="G1037" s="77">
        <v>0</v>
      </c>
      <c r="H1037" s="77">
        <v>-47242</v>
      </c>
      <c r="I1037" s="77">
        <v>442</v>
      </c>
      <c r="J1037" s="77">
        <v>7344</v>
      </c>
      <c r="K1037" s="77">
        <v>0</v>
      </c>
      <c r="L1037" s="78">
        <v>0</v>
      </c>
      <c r="M1037" s="79">
        <v>0</v>
      </c>
    </row>
    <row r="1038" spans="1:13" ht="15.75" customHeight="1">
      <c r="A1038" s="74"/>
      <c r="B1038" s="75"/>
      <c r="C1038" s="76"/>
      <c r="D1038" s="77"/>
      <c r="E1038" s="77"/>
      <c r="F1038" s="77"/>
      <c r="G1038" s="77"/>
      <c r="H1038" s="77"/>
      <c r="I1038" s="77"/>
      <c r="J1038" s="77"/>
      <c r="K1038" s="77"/>
      <c r="L1038" s="78"/>
      <c r="M1038" s="79"/>
    </row>
    <row r="1039" spans="1:13" ht="15.75" customHeight="1">
      <c r="A1039" s="74"/>
      <c r="B1039" s="75" t="s">
        <v>279</v>
      </c>
      <c r="C1039" s="76"/>
      <c r="D1039" s="77">
        <v>-1238100</v>
      </c>
      <c r="E1039" s="77">
        <v>91800</v>
      </c>
      <c r="F1039" s="77">
        <v>446000</v>
      </c>
      <c r="G1039" s="77">
        <v>0</v>
      </c>
      <c r="H1039" s="77">
        <v>-158733.54999999999</v>
      </c>
      <c r="I1039" s="77">
        <v>471</v>
      </c>
      <c r="J1039" s="77">
        <v>19696</v>
      </c>
      <c r="K1039" s="77">
        <v>0</v>
      </c>
      <c r="L1039" s="78">
        <v>3</v>
      </c>
      <c r="M1039" s="79">
        <v>0</v>
      </c>
    </row>
    <row r="1040" spans="1:13" ht="15.75" customHeight="1">
      <c r="A1040" s="74"/>
      <c r="B1040" s="75"/>
      <c r="C1040" s="76"/>
      <c r="D1040" s="77"/>
      <c r="E1040" s="77"/>
      <c r="F1040" s="77"/>
      <c r="G1040" s="77"/>
      <c r="H1040" s="77"/>
      <c r="I1040" s="77"/>
      <c r="J1040" s="77"/>
      <c r="K1040" s="77"/>
      <c r="L1040" s="78"/>
      <c r="M1040" s="79"/>
    </row>
    <row r="1041" spans="1:13" ht="15.75" customHeight="1">
      <c r="A1041" s="74"/>
      <c r="B1041" s="75" t="s">
        <v>280</v>
      </c>
      <c r="C1041" s="76"/>
      <c r="D1041" s="77"/>
      <c r="E1041" s="77"/>
      <c r="F1041" s="77"/>
      <c r="G1041" s="77" t="s">
        <v>284</v>
      </c>
      <c r="H1041" s="77">
        <v>-158733.54999999999</v>
      </c>
      <c r="I1041" s="77">
        <v>471</v>
      </c>
      <c r="J1041" s="77">
        <v>19696</v>
      </c>
      <c r="K1041" s="77">
        <v>0</v>
      </c>
      <c r="L1041" s="78"/>
      <c r="M1041" s="79"/>
    </row>
    <row r="1042" spans="1:13" ht="15.75" customHeight="1">
      <c r="A1042" s="74">
        <v>131</v>
      </c>
      <c r="B1042" s="75" t="s">
        <v>25</v>
      </c>
      <c r="C1042" s="76">
        <v>2009</v>
      </c>
      <c r="D1042" s="77">
        <v>0</v>
      </c>
      <c r="E1042" s="77">
        <v>0</v>
      </c>
      <c r="F1042" s="77">
        <v>0</v>
      </c>
      <c r="G1042" s="77">
        <v>0</v>
      </c>
      <c r="H1042" s="77">
        <v>-1494</v>
      </c>
      <c r="I1042" s="77">
        <v>0</v>
      </c>
      <c r="J1042" s="77">
        <v>0</v>
      </c>
      <c r="K1042" s="77">
        <v>0</v>
      </c>
      <c r="L1042" s="78">
        <v>0</v>
      </c>
      <c r="M1042" s="79">
        <v>0</v>
      </c>
    </row>
    <row r="1043" spans="1:13" ht="15.75" customHeight="1">
      <c r="A1043" s="74">
        <v>2</v>
      </c>
      <c r="B1043" s="75" t="s">
        <v>113</v>
      </c>
      <c r="C1043" s="76">
        <v>2009</v>
      </c>
      <c r="D1043" s="77">
        <v>0</v>
      </c>
      <c r="E1043" s="77">
        <v>0</v>
      </c>
      <c r="F1043" s="77">
        <v>0</v>
      </c>
      <c r="G1043" s="77">
        <v>0</v>
      </c>
      <c r="H1043" s="77">
        <v>-1484</v>
      </c>
      <c r="I1043" s="77">
        <v>0</v>
      </c>
      <c r="J1043" s="77">
        <v>0</v>
      </c>
      <c r="K1043" s="77">
        <v>0</v>
      </c>
      <c r="L1043" s="78">
        <v>0</v>
      </c>
      <c r="M1043" s="79">
        <v>0</v>
      </c>
    </row>
    <row r="1044" spans="1:13" ht="15.75" customHeight="1">
      <c r="A1044" s="74">
        <v>211</v>
      </c>
      <c r="B1044" s="75" t="s">
        <v>183</v>
      </c>
      <c r="C1044" s="76">
        <v>2009</v>
      </c>
      <c r="D1044" s="77">
        <v>0</v>
      </c>
      <c r="E1044" s="77">
        <v>0</v>
      </c>
      <c r="F1044" s="77">
        <v>0</v>
      </c>
      <c r="G1044" s="77">
        <v>0</v>
      </c>
      <c r="H1044" s="77">
        <v>0</v>
      </c>
      <c r="I1044" s="77">
        <v>0</v>
      </c>
      <c r="J1044" s="77">
        <v>0</v>
      </c>
      <c r="K1044" s="77">
        <v>0</v>
      </c>
      <c r="L1044" s="78">
        <v>0</v>
      </c>
      <c r="M1044" s="79">
        <v>0</v>
      </c>
    </row>
    <row r="1045" spans="1:13" ht="15.75" customHeight="1">
      <c r="A1045" s="74">
        <v>51</v>
      </c>
      <c r="B1045" s="75" t="s">
        <v>64</v>
      </c>
      <c r="C1045" s="76">
        <v>2009</v>
      </c>
      <c r="D1045" s="77">
        <v>0</v>
      </c>
      <c r="E1045" s="77">
        <v>0</v>
      </c>
      <c r="F1045" s="77">
        <v>0</v>
      </c>
      <c r="G1045" s="77">
        <v>0</v>
      </c>
      <c r="H1045" s="77">
        <v>0</v>
      </c>
      <c r="I1045" s="77">
        <v>0</v>
      </c>
      <c r="J1045" s="77">
        <v>0</v>
      </c>
      <c r="K1045" s="77">
        <v>0</v>
      </c>
      <c r="L1045" s="78">
        <v>0</v>
      </c>
      <c r="M1045" s="79">
        <v>0</v>
      </c>
    </row>
    <row r="1046" spans="1:13" ht="15.75" customHeight="1">
      <c r="A1046" s="74">
        <v>52</v>
      </c>
      <c r="B1046" s="75" t="s">
        <v>83</v>
      </c>
      <c r="C1046" s="76">
        <v>2009</v>
      </c>
      <c r="D1046" s="77">
        <v>0</v>
      </c>
      <c r="E1046" s="77">
        <v>0</v>
      </c>
      <c r="F1046" s="77">
        <v>0</v>
      </c>
      <c r="G1046" s="77">
        <v>0</v>
      </c>
      <c r="H1046" s="77">
        <v>0</v>
      </c>
      <c r="I1046" s="77">
        <v>0</v>
      </c>
      <c r="J1046" s="77">
        <v>0</v>
      </c>
      <c r="K1046" s="77">
        <v>0</v>
      </c>
      <c r="L1046" s="78">
        <v>0</v>
      </c>
      <c r="M1046" s="79">
        <v>0</v>
      </c>
    </row>
    <row r="1047" spans="1:13" ht="15.75" customHeight="1">
      <c r="A1047" s="74">
        <v>22</v>
      </c>
      <c r="B1047" s="75" t="s">
        <v>122</v>
      </c>
      <c r="C1047" s="76">
        <v>2009</v>
      </c>
      <c r="D1047" s="77">
        <v>0</v>
      </c>
      <c r="E1047" s="77">
        <v>0</v>
      </c>
      <c r="F1047" s="77">
        <v>0</v>
      </c>
      <c r="G1047" s="77">
        <v>0</v>
      </c>
      <c r="H1047" s="77">
        <v>0</v>
      </c>
      <c r="I1047" s="77">
        <v>0</v>
      </c>
      <c r="J1047" s="77">
        <v>0</v>
      </c>
      <c r="K1047" s="77">
        <v>0</v>
      </c>
      <c r="L1047" s="78">
        <v>0</v>
      </c>
      <c r="M1047" s="79">
        <v>0</v>
      </c>
    </row>
    <row r="1048" spans="1:13" ht="15.75" customHeight="1">
      <c r="A1048" s="74">
        <v>212</v>
      </c>
      <c r="B1048" s="75" t="s">
        <v>145</v>
      </c>
      <c r="C1048" s="76">
        <v>2009</v>
      </c>
      <c r="D1048" s="77">
        <v>0</v>
      </c>
      <c r="E1048" s="77">
        <v>0</v>
      </c>
      <c r="F1048" s="77">
        <v>0</v>
      </c>
      <c r="G1048" s="77">
        <v>0</v>
      </c>
      <c r="H1048" s="77">
        <v>0</v>
      </c>
      <c r="I1048" s="77">
        <v>0</v>
      </c>
      <c r="J1048" s="77">
        <v>0</v>
      </c>
      <c r="K1048" s="77">
        <v>0</v>
      </c>
      <c r="L1048" s="78">
        <v>0</v>
      </c>
      <c r="M1048" s="79">
        <v>0</v>
      </c>
    </row>
    <row r="1049" spans="1:13" ht="15.75" customHeight="1">
      <c r="A1049" s="74">
        <v>242</v>
      </c>
      <c r="B1049" s="75" t="s">
        <v>84</v>
      </c>
      <c r="C1049" s="76">
        <v>2009</v>
      </c>
      <c r="D1049" s="77">
        <v>0</v>
      </c>
      <c r="E1049" s="77">
        <v>0</v>
      </c>
      <c r="F1049" s="77">
        <v>0</v>
      </c>
      <c r="G1049" s="77">
        <v>0</v>
      </c>
      <c r="H1049" s="77">
        <v>0</v>
      </c>
      <c r="I1049" s="77">
        <v>0</v>
      </c>
      <c r="J1049" s="77">
        <v>0</v>
      </c>
      <c r="K1049" s="77">
        <v>0</v>
      </c>
      <c r="L1049" s="78">
        <v>0</v>
      </c>
      <c r="M1049" s="79">
        <v>0</v>
      </c>
    </row>
    <row r="1050" spans="1:13" ht="15.75" customHeight="1">
      <c r="A1050" s="74">
        <v>3</v>
      </c>
      <c r="B1050" s="75" t="s">
        <v>51</v>
      </c>
      <c r="C1050" s="76">
        <v>2009</v>
      </c>
      <c r="D1050" s="77">
        <v>0</v>
      </c>
      <c r="E1050" s="77">
        <v>0</v>
      </c>
      <c r="F1050" s="77">
        <v>0</v>
      </c>
      <c r="G1050" s="77">
        <v>0</v>
      </c>
      <c r="H1050" s="77">
        <v>-2300</v>
      </c>
      <c r="I1050" s="77">
        <v>0</v>
      </c>
      <c r="J1050" s="77">
        <v>0</v>
      </c>
      <c r="K1050" s="77">
        <v>0</v>
      </c>
      <c r="L1050" s="78">
        <v>0</v>
      </c>
      <c r="M1050" s="79">
        <v>0</v>
      </c>
    </row>
    <row r="1051" spans="1:13" ht="15.75" customHeight="1">
      <c r="A1051" s="74">
        <v>112</v>
      </c>
      <c r="B1051" s="75" t="s">
        <v>114</v>
      </c>
      <c r="C1051" s="76">
        <v>2009</v>
      </c>
      <c r="D1051" s="77">
        <v>0</v>
      </c>
      <c r="E1051" s="77">
        <v>0</v>
      </c>
      <c r="F1051" s="77">
        <v>0</v>
      </c>
      <c r="G1051" s="77">
        <v>0</v>
      </c>
      <c r="H1051" s="77">
        <v>0</v>
      </c>
      <c r="I1051" s="77">
        <v>0</v>
      </c>
      <c r="J1051" s="77">
        <v>0</v>
      </c>
      <c r="K1051" s="77">
        <v>0</v>
      </c>
      <c r="L1051" s="78">
        <v>0</v>
      </c>
      <c r="M1051" s="79">
        <v>0</v>
      </c>
    </row>
    <row r="1052" spans="1:13" ht="15.75" customHeight="1">
      <c r="A1052" s="74">
        <v>83</v>
      </c>
      <c r="B1052" s="75" t="s">
        <v>85</v>
      </c>
      <c r="C1052" s="76">
        <v>2009</v>
      </c>
      <c r="D1052" s="77">
        <v>0</v>
      </c>
      <c r="E1052" s="77">
        <v>0</v>
      </c>
      <c r="F1052" s="77">
        <v>0</v>
      </c>
      <c r="G1052" s="77">
        <v>0</v>
      </c>
      <c r="H1052" s="77">
        <v>-381</v>
      </c>
      <c r="I1052" s="77">
        <v>49</v>
      </c>
      <c r="J1052" s="77">
        <v>0</v>
      </c>
      <c r="K1052" s="77">
        <v>0</v>
      </c>
      <c r="L1052" s="78">
        <v>0</v>
      </c>
      <c r="M1052" s="79">
        <v>0</v>
      </c>
    </row>
    <row r="1053" spans="1:13" ht="15.75" customHeight="1">
      <c r="A1053" s="74">
        <v>53</v>
      </c>
      <c r="B1053" s="75" t="s">
        <v>86</v>
      </c>
      <c r="C1053" s="76">
        <v>2009</v>
      </c>
      <c r="D1053" s="77">
        <v>0</v>
      </c>
      <c r="E1053" s="77">
        <v>0</v>
      </c>
      <c r="F1053" s="77">
        <v>0</v>
      </c>
      <c r="G1053" s="77">
        <v>0</v>
      </c>
      <c r="H1053" s="77">
        <v>0</v>
      </c>
      <c r="I1053" s="77">
        <v>0</v>
      </c>
      <c r="J1053" s="77">
        <v>0</v>
      </c>
      <c r="K1053" s="77">
        <v>0</v>
      </c>
      <c r="L1053" s="78">
        <v>4</v>
      </c>
      <c r="M1053" s="79">
        <v>0</v>
      </c>
    </row>
    <row r="1054" spans="1:13" ht="15.75" customHeight="1">
      <c r="A1054" s="74">
        <v>25</v>
      </c>
      <c r="B1054" s="75" t="s">
        <v>172</v>
      </c>
      <c r="C1054" s="76">
        <v>2009</v>
      </c>
      <c r="D1054" s="77">
        <v>0</v>
      </c>
      <c r="E1054" s="77">
        <v>0</v>
      </c>
      <c r="F1054" s="77">
        <v>0</v>
      </c>
      <c r="G1054" s="77">
        <v>0</v>
      </c>
      <c r="H1054" s="77">
        <v>-4600</v>
      </c>
      <c r="I1054" s="77">
        <v>0</v>
      </c>
      <c r="J1054" s="77">
        <v>0</v>
      </c>
      <c r="K1054" s="77">
        <v>0</v>
      </c>
      <c r="L1054" s="78">
        <v>0</v>
      </c>
      <c r="M1054" s="79">
        <v>0</v>
      </c>
    </row>
    <row r="1055" spans="1:13" ht="15.75" customHeight="1">
      <c r="A1055" s="74">
        <v>84</v>
      </c>
      <c r="B1055" s="75" t="s">
        <v>26</v>
      </c>
      <c r="C1055" s="76">
        <v>2009</v>
      </c>
      <c r="D1055" s="77">
        <v>0</v>
      </c>
      <c r="E1055" s="77">
        <v>0</v>
      </c>
      <c r="F1055" s="77">
        <v>0</v>
      </c>
      <c r="G1055" s="77">
        <v>0</v>
      </c>
      <c r="H1055" s="77">
        <v>0</v>
      </c>
      <c r="I1055" s="77">
        <v>0</v>
      </c>
      <c r="J1055" s="77">
        <v>0</v>
      </c>
      <c r="K1055" s="77">
        <v>0</v>
      </c>
      <c r="L1055" s="78">
        <v>0</v>
      </c>
      <c r="M1055" s="79">
        <v>0</v>
      </c>
    </row>
    <row r="1056" spans="1:13" ht="15.75" customHeight="1">
      <c r="A1056" s="74">
        <v>86</v>
      </c>
      <c r="B1056" s="75" t="s">
        <v>108</v>
      </c>
      <c r="C1056" s="76">
        <v>2009</v>
      </c>
      <c r="D1056" s="77">
        <v>0</v>
      </c>
      <c r="E1056" s="77">
        <v>0</v>
      </c>
      <c r="F1056" s="77">
        <v>0</v>
      </c>
      <c r="G1056" s="77">
        <v>0</v>
      </c>
      <c r="H1056" s="77">
        <v>0</v>
      </c>
      <c r="I1056" s="77">
        <v>0</v>
      </c>
      <c r="J1056" s="77">
        <v>0</v>
      </c>
      <c r="K1056" s="77">
        <v>0</v>
      </c>
      <c r="L1056" s="78">
        <v>0</v>
      </c>
      <c r="M1056" s="79">
        <v>0</v>
      </c>
    </row>
    <row r="1057" spans="1:13" ht="15.75" customHeight="1">
      <c r="A1057" s="74">
        <v>243</v>
      </c>
      <c r="B1057" s="75" t="s">
        <v>137</v>
      </c>
      <c r="C1057" s="76">
        <v>2009</v>
      </c>
      <c r="D1057" s="77">
        <v>0</v>
      </c>
      <c r="E1057" s="77">
        <v>0</v>
      </c>
      <c r="F1057" s="77">
        <v>0</v>
      </c>
      <c r="G1057" s="77">
        <v>0</v>
      </c>
      <c r="H1057" s="77">
        <v>-4180</v>
      </c>
      <c r="I1057" s="77">
        <v>0</v>
      </c>
      <c r="J1057" s="77">
        <v>0</v>
      </c>
      <c r="K1057" s="77">
        <v>0</v>
      </c>
      <c r="L1057" s="78">
        <v>-1</v>
      </c>
      <c r="M1057" s="79">
        <v>0</v>
      </c>
    </row>
    <row r="1058" spans="1:13" ht="15.75" customHeight="1">
      <c r="A1058" s="74">
        <v>54</v>
      </c>
      <c r="B1058" s="75" t="s">
        <v>109</v>
      </c>
      <c r="C1058" s="76">
        <v>2009</v>
      </c>
      <c r="D1058" s="77">
        <v>0</v>
      </c>
      <c r="E1058" s="77">
        <v>0</v>
      </c>
      <c r="F1058" s="77">
        <v>0</v>
      </c>
      <c r="G1058" s="77">
        <v>0</v>
      </c>
      <c r="H1058" s="77">
        <v>0</v>
      </c>
      <c r="I1058" s="77">
        <v>0</v>
      </c>
      <c r="J1058" s="77">
        <v>0</v>
      </c>
      <c r="K1058" s="77">
        <v>0</v>
      </c>
      <c r="L1058" s="78">
        <v>0</v>
      </c>
      <c r="M1058" s="79">
        <v>0</v>
      </c>
    </row>
    <row r="1059" spans="1:13" ht="15.75" customHeight="1">
      <c r="A1059" s="74">
        <v>216</v>
      </c>
      <c r="B1059" s="75" t="s">
        <v>87</v>
      </c>
      <c r="C1059" s="76">
        <v>2009</v>
      </c>
      <c r="D1059" s="77">
        <v>0</v>
      </c>
      <c r="E1059" s="77">
        <v>0</v>
      </c>
      <c r="F1059" s="77">
        <v>0</v>
      </c>
      <c r="G1059" s="77">
        <v>0</v>
      </c>
      <c r="H1059" s="77">
        <v>0</v>
      </c>
      <c r="I1059" s="77">
        <v>0</v>
      </c>
      <c r="J1059" s="77">
        <v>0</v>
      </c>
      <c r="K1059" s="77">
        <v>0</v>
      </c>
      <c r="L1059" s="78">
        <v>0</v>
      </c>
      <c r="M1059" s="79">
        <v>0</v>
      </c>
    </row>
    <row r="1060" spans="1:13" ht="15.75" customHeight="1">
      <c r="A1060" s="74">
        <v>191</v>
      </c>
      <c r="B1060" s="75" t="s">
        <v>66</v>
      </c>
      <c r="C1060" s="76">
        <v>2009</v>
      </c>
      <c r="D1060" s="77">
        <v>0</v>
      </c>
      <c r="E1060" s="77">
        <v>0</v>
      </c>
      <c r="F1060" s="77">
        <v>0</v>
      </c>
      <c r="G1060" s="77">
        <v>0</v>
      </c>
      <c r="H1060" s="77">
        <v>-870</v>
      </c>
      <c r="I1060" s="77">
        <v>0</v>
      </c>
      <c r="J1060" s="77">
        <v>0</v>
      </c>
      <c r="K1060" s="77">
        <v>0</v>
      </c>
      <c r="L1060" s="78">
        <v>0</v>
      </c>
      <c r="M1060" s="79">
        <v>0</v>
      </c>
    </row>
    <row r="1061" spans="1:13" ht="15.75" customHeight="1">
      <c r="A1061" s="74">
        <v>113</v>
      </c>
      <c r="B1061" s="75" t="s">
        <v>39</v>
      </c>
      <c r="C1061" s="76">
        <v>2009</v>
      </c>
      <c r="D1061" s="77">
        <v>0</v>
      </c>
      <c r="E1061" s="77">
        <v>0</v>
      </c>
      <c r="F1061" s="77">
        <v>0</v>
      </c>
      <c r="G1061" s="77">
        <v>0</v>
      </c>
      <c r="H1061" s="77">
        <v>0</v>
      </c>
      <c r="I1061" s="77">
        <v>0</v>
      </c>
      <c r="J1061" s="77">
        <v>0</v>
      </c>
      <c r="K1061" s="77">
        <v>0</v>
      </c>
      <c r="L1061" s="78">
        <v>0</v>
      </c>
      <c r="M1061" s="79">
        <v>0</v>
      </c>
    </row>
    <row r="1062" spans="1:13" ht="15.75" customHeight="1">
      <c r="A1062" s="74">
        <v>192</v>
      </c>
      <c r="B1062" s="75" t="s">
        <v>40</v>
      </c>
      <c r="C1062" s="76">
        <v>2009</v>
      </c>
      <c r="D1062" s="77">
        <v>0</v>
      </c>
      <c r="E1062" s="77">
        <v>0</v>
      </c>
      <c r="F1062" s="77">
        <v>0</v>
      </c>
      <c r="G1062" s="77">
        <v>0</v>
      </c>
      <c r="H1062" s="77">
        <v>-366</v>
      </c>
      <c r="I1062" s="77">
        <v>0</v>
      </c>
      <c r="J1062" s="77">
        <v>3648</v>
      </c>
      <c r="K1062" s="77">
        <v>-199</v>
      </c>
      <c r="L1062" s="78">
        <v>0</v>
      </c>
      <c r="M1062" s="79">
        <v>1</v>
      </c>
    </row>
    <row r="1063" spans="1:13" ht="15.75" customHeight="1">
      <c r="A1063" s="74">
        <v>55</v>
      </c>
      <c r="B1063" s="75" t="s">
        <v>88</v>
      </c>
      <c r="C1063" s="76">
        <v>2009</v>
      </c>
      <c r="D1063" s="77">
        <v>0</v>
      </c>
      <c r="E1063" s="77">
        <v>0</v>
      </c>
      <c r="F1063" s="77">
        <v>0</v>
      </c>
      <c r="G1063" s="77">
        <v>0</v>
      </c>
      <c r="H1063" s="77">
        <v>-400</v>
      </c>
      <c r="I1063" s="77">
        <v>0</v>
      </c>
      <c r="J1063" s="77">
        <v>0</v>
      </c>
      <c r="K1063" s="77">
        <v>0</v>
      </c>
      <c r="L1063" s="78">
        <v>0</v>
      </c>
      <c r="M1063" s="79">
        <v>0</v>
      </c>
    </row>
    <row r="1064" spans="1:13" ht="15.75" customHeight="1">
      <c r="A1064" s="74">
        <v>217</v>
      </c>
      <c r="B1064" s="75" t="s">
        <v>74</v>
      </c>
      <c r="C1064" s="76">
        <v>2009</v>
      </c>
      <c r="D1064" s="77">
        <v>0</v>
      </c>
      <c r="E1064" s="77">
        <v>0</v>
      </c>
      <c r="F1064" s="77">
        <v>0</v>
      </c>
      <c r="G1064" s="77">
        <v>0</v>
      </c>
      <c r="H1064" s="77">
        <v>0</v>
      </c>
      <c r="I1064" s="77">
        <v>0</v>
      </c>
      <c r="J1064" s="77">
        <v>0</v>
      </c>
      <c r="K1064" s="77">
        <v>0</v>
      </c>
      <c r="L1064" s="78">
        <v>0</v>
      </c>
      <c r="M1064" s="79">
        <v>0</v>
      </c>
    </row>
    <row r="1065" spans="1:13" ht="15.75" customHeight="1">
      <c r="A1065" s="74">
        <v>218</v>
      </c>
      <c r="B1065" s="75" t="s">
        <v>156</v>
      </c>
      <c r="C1065" s="76">
        <v>2009</v>
      </c>
      <c r="D1065" s="77">
        <v>0</v>
      </c>
      <c r="E1065" s="77">
        <v>0</v>
      </c>
      <c r="F1065" s="77">
        <v>0</v>
      </c>
      <c r="G1065" s="77">
        <v>0</v>
      </c>
      <c r="H1065" s="77">
        <v>0</v>
      </c>
      <c r="I1065" s="77">
        <v>0</v>
      </c>
      <c r="J1065" s="77">
        <v>0</v>
      </c>
      <c r="K1065" s="77">
        <v>0</v>
      </c>
      <c r="L1065" s="78">
        <v>0</v>
      </c>
      <c r="M1065" s="79">
        <v>0</v>
      </c>
    </row>
    <row r="1066" spans="1:13" ht="15.75" customHeight="1">
      <c r="A1066" s="74">
        <v>56</v>
      </c>
      <c r="B1066" s="75" t="s">
        <v>128</v>
      </c>
      <c r="C1066" s="76">
        <v>2009</v>
      </c>
      <c r="D1066" s="77">
        <v>0</v>
      </c>
      <c r="E1066" s="77">
        <v>0</v>
      </c>
      <c r="F1066" s="77">
        <v>0</v>
      </c>
      <c r="G1066" s="77">
        <v>0</v>
      </c>
      <c r="H1066" s="77">
        <v>0</v>
      </c>
      <c r="I1066" s="77">
        <v>0</v>
      </c>
      <c r="J1066" s="77">
        <v>0</v>
      </c>
      <c r="K1066" s="77">
        <v>0</v>
      </c>
      <c r="L1066" s="78">
        <v>0</v>
      </c>
      <c r="M1066" s="79">
        <v>0</v>
      </c>
    </row>
    <row r="1067" spans="1:13" ht="15.75" customHeight="1">
      <c r="A1067" s="74">
        <v>151</v>
      </c>
      <c r="B1067" s="75" t="s">
        <v>123</v>
      </c>
      <c r="C1067" s="76">
        <v>2009</v>
      </c>
      <c r="D1067" s="77">
        <v>0</v>
      </c>
      <c r="E1067" s="77">
        <v>0</v>
      </c>
      <c r="F1067" s="77">
        <v>0</v>
      </c>
      <c r="G1067" s="77">
        <v>0</v>
      </c>
      <c r="H1067" s="77">
        <v>23149</v>
      </c>
      <c r="I1067" s="77">
        <v>0</v>
      </c>
      <c r="J1067" s="77">
        <v>0</v>
      </c>
      <c r="K1067" s="77">
        <v>0</v>
      </c>
      <c r="L1067" s="78">
        <v>0</v>
      </c>
      <c r="M1067" s="79">
        <v>0</v>
      </c>
    </row>
    <row r="1068" spans="1:13" ht="15.75" customHeight="1">
      <c r="A1068" s="74">
        <v>193</v>
      </c>
      <c r="B1068" s="75" t="s">
        <v>27</v>
      </c>
      <c r="C1068" s="76">
        <v>2009</v>
      </c>
      <c r="D1068" s="77">
        <v>0</v>
      </c>
      <c r="E1068" s="77">
        <v>0</v>
      </c>
      <c r="F1068" s="77">
        <v>0</v>
      </c>
      <c r="G1068" s="77">
        <v>0</v>
      </c>
      <c r="H1068" s="77">
        <v>-3200</v>
      </c>
      <c r="I1068" s="77">
        <v>0</v>
      </c>
      <c r="J1068" s="77">
        <v>0</v>
      </c>
      <c r="K1068" s="77">
        <v>0</v>
      </c>
      <c r="L1068" s="78">
        <v>0</v>
      </c>
      <c r="M1068" s="79">
        <v>0</v>
      </c>
    </row>
    <row r="1069" spans="1:13" ht="15.75" customHeight="1">
      <c r="A1069" s="74">
        <v>172</v>
      </c>
      <c r="B1069" s="75" t="s">
        <v>129</v>
      </c>
      <c r="C1069" s="76">
        <v>2009</v>
      </c>
      <c r="D1069" s="77">
        <v>0</v>
      </c>
      <c r="E1069" s="77">
        <v>0</v>
      </c>
      <c r="F1069" s="77">
        <v>0</v>
      </c>
      <c r="G1069" s="77">
        <v>0</v>
      </c>
      <c r="H1069" s="77">
        <v>0</v>
      </c>
      <c r="I1069" s="77">
        <v>0</v>
      </c>
      <c r="J1069" s="77">
        <v>0</v>
      </c>
      <c r="K1069" s="77">
        <v>0</v>
      </c>
      <c r="L1069" s="78">
        <v>0</v>
      </c>
      <c r="M1069" s="79">
        <v>0</v>
      </c>
    </row>
    <row r="1070" spans="1:13" ht="15.75" customHeight="1">
      <c r="A1070" s="74">
        <v>27</v>
      </c>
      <c r="B1070" s="75" t="s">
        <v>67</v>
      </c>
      <c r="C1070" s="76">
        <v>2009</v>
      </c>
      <c r="D1070" s="77">
        <v>0</v>
      </c>
      <c r="E1070" s="77">
        <v>0</v>
      </c>
      <c r="F1070" s="77">
        <v>0</v>
      </c>
      <c r="G1070" s="77">
        <v>0</v>
      </c>
      <c r="H1070" s="77">
        <v>0</v>
      </c>
      <c r="I1070" s="77">
        <v>0</v>
      </c>
      <c r="J1070" s="77">
        <v>0</v>
      </c>
      <c r="K1070" s="77">
        <v>0</v>
      </c>
      <c r="L1070" s="78">
        <v>1</v>
      </c>
      <c r="M1070" s="79">
        <v>0</v>
      </c>
    </row>
    <row r="1071" spans="1:13" ht="15.75" customHeight="1">
      <c r="A1071" s="74">
        <v>29</v>
      </c>
      <c r="B1071" s="75" t="s">
        <v>146</v>
      </c>
      <c r="C1071" s="76">
        <v>2009</v>
      </c>
      <c r="D1071" s="77">
        <v>0</v>
      </c>
      <c r="E1071" s="77">
        <v>0</v>
      </c>
      <c r="F1071" s="77">
        <v>0</v>
      </c>
      <c r="G1071" s="77">
        <v>0</v>
      </c>
      <c r="H1071" s="77">
        <v>-1240</v>
      </c>
      <c r="I1071" s="77">
        <v>0</v>
      </c>
      <c r="J1071" s="77">
        <v>0</v>
      </c>
      <c r="K1071" s="77">
        <v>0</v>
      </c>
      <c r="L1071" s="78">
        <v>0</v>
      </c>
      <c r="M1071" s="79">
        <v>0</v>
      </c>
    </row>
    <row r="1072" spans="1:13" ht="15.75" customHeight="1">
      <c r="A1072" s="74">
        <v>57</v>
      </c>
      <c r="B1072" s="75" t="s">
        <v>110</v>
      </c>
      <c r="C1072" s="76">
        <v>2009</v>
      </c>
      <c r="D1072" s="77">
        <v>0</v>
      </c>
      <c r="E1072" s="77">
        <v>0</v>
      </c>
      <c r="F1072" s="77">
        <v>0</v>
      </c>
      <c r="G1072" s="77">
        <v>0</v>
      </c>
      <c r="H1072" s="77">
        <v>0</v>
      </c>
      <c r="I1072" s="77">
        <v>0</v>
      </c>
      <c r="J1072" s="77">
        <v>0</v>
      </c>
      <c r="K1072" s="77">
        <v>0</v>
      </c>
      <c r="L1072" s="78">
        <v>0</v>
      </c>
      <c r="M1072" s="79">
        <v>0</v>
      </c>
    </row>
    <row r="1073" spans="1:13" ht="15.75" customHeight="1">
      <c r="A1073" s="74">
        <v>244</v>
      </c>
      <c r="B1073" s="75" t="s">
        <v>53</v>
      </c>
      <c r="C1073" s="76">
        <v>2009</v>
      </c>
      <c r="D1073" s="77">
        <v>0</v>
      </c>
      <c r="E1073" s="77">
        <v>0</v>
      </c>
      <c r="F1073" s="77">
        <v>0</v>
      </c>
      <c r="G1073" s="77">
        <v>0</v>
      </c>
      <c r="H1073" s="77">
        <v>0</v>
      </c>
      <c r="I1073" s="77">
        <v>0</v>
      </c>
      <c r="J1073" s="77">
        <v>0</v>
      </c>
      <c r="K1073" s="77">
        <v>0</v>
      </c>
      <c r="L1073" s="78">
        <v>0</v>
      </c>
      <c r="M1073" s="79">
        <v>0</v>
      </c>
    </row>
    <row r="1074" spans="1:13" ht="15.75" customHeight="1">
      <c r="A1074" s="74">
        <v>115</v>
      </c>
      <c r="B1074" s="75" t="s">
        <v>89</v>
      </c>
      <c r="C1074" s="76">
        <v>2009</v>
      </c>
      <c r="D1074" s="77">
        <v>0</v>
      </c>
      <c r="E1074" s="77">
        <v>0</v>
      </c>
      <c r="F1074" s="77">
        <v>0</v>
      </c>
      <c r="G1074" s="77">
        <v>0</v>
      </c>
      <c r="H1074" s="77">
        <v>0</v>
      </c>
      <c r="I1074" s="77">
        <v>0</v>
      </c>
      <c r="J1074" s="77">
        <v>0</v>
      </c>
      <c r="K1074" s="77">
        <v>0</v>
      </c>
      <c r="L1074" s="78">
        <v>0</v>
      </c>
      <c r="M1074" s="79">
        <v>0</v>
      </c>
    </row>
    <row r="1075" spans="1:13" ht="15.75" customHeight="1">
      <c r="A1075" s="74">
        <v>5</v>
      </c>
      <c r="B1075" s="75" t="s">
        <v>75</v>
      </c>
      <c r="C1075" s="76">
        <v>2009</v>
      </c>
      <c r="D1075" s="77">
        <v>0</v>
      </c>
      <c r="E1075" s="77">
        <v>0</v>
      </c>
      <c r="F1075" s="77">
        <v>0</v>
      </c>
      <c r="G1075" s="77">
        <v>0</v>
      </c>
      <c r="H1075" s="77">
        <v>0</v>
      </c>
      <c r="I1075" s="77">
        <v>0</v>
      </c>
      <c r="J1075" s="77">
        <v>0</v>
      </c>
      <c r="K1075" s="77">
        <v>0</v>
      </c>
      <c r="L1075" s="78">
        <v>0</v>
      </c>
      <c r="M1075" s="79">
        <v>0</v>
      </c>
    </row>
    <row r="1076" spans="1:13" ht="15.75" customHeight="1">
      <c r="A1076" s="74">
        <v>31</v>
      </c>
      <c r="B1076" s="75" t="s">
        <v>111</v>
      </c>
      <c r="C1076" s="76">
        <v>2009</v>
      </c>
      <c r="D1076" s="77">
        <v>0</v>
      </c>
      <c r="E1076" s="77">
        <v>0</v>
      </c>
      <c r="F1076" s="77">
        <v>0</v>
      </c>
      <c r="G1076" s="77">
        <v>0</v>
      </c>
      <c r="H1076" s="77">
        <v>0</v>
      </c>
      <c r="I1076" s="77">
        <v>0</v>
      </c>
      <c r="J1076" s="77">
        <v>0</v>
      </c>
      <c r="K1076" s="77">
        <v>0</v>
      </c>
      <c r="L1076" s="78">
        <v>0</v>
      </c>
      <c r="M1076" s="79">
        <v>0</v>
      </c>
    </row>
    <row r="1077" spans="1:13" ht="15.75" customHeight="1">
      <c r="A1077" s="74">
        <v>152</v>
      </c>
      <c r="B1077" s="75" t="s">
        <v>54</v>
      </c>
      <c r="C1077" s="76">
        <v>2009</v>
      </c>
      <c r="D1077" s="77">
        <v>0</v>
      </c>
      <c r="E1077" s="77">
        <v>0</v>
      </c>
      <c r="F1077" s="77">
        <v>0</v>
      </c>
      <c r="G1077" s="77">
        <v>0</v>
      </c>
      <c r="H1077" s="77">
        <v>163</v>
      </c>
      <c r="I1077" s="77">
        <v>-13308</v>
      </c>
      <c r="J1077" s="77">
        <v>0</v>
      </c>
      <c r="K1077" s="77">
        <v>0</v>
      </c>
      <c r="L1077" s="78">
        <v>0</v>
      </c>
      <c r="M1077" s="79">
        <v>0</v>
      </c>
    </row>
    <row r="1078" spans="1:13" ht="15.75" customHeight="1">
      <c r="A1078" s="74">
        <v>117</v>
      </c>
      <c r="B1078" s="75" t="s">
        <v>42</v>
      </c>
      <c r="C1078" s="76">
        <v>2009</v>
      </c>
      <c r="D1078" s="77">
        <v>0</v>
      </c>
      <c r="E1078" s="77">
        <v>0</v>
      </c>
      <c r="F1078" s="77">
        <v>0</v>
      </c>
      <c r="G1078" s="77">
        <v>0</v>
      </c>
      <c r="H1078" s="77">
        <v>0</v>
      </c>
      <c r="I1078" s="77">
        <v>0</v>
      </c>
      <c r="J1078" s="77">
        <v>0</v>
      </c>
      <c r="K1078" s="77">
        <v>0</v>
      </c>
      <c r="L1078" s="78">
        <v>0</v>
      </c>
      <c r="M1078" s="79">
        <v>0</v>
      </c>
    </row>
    <row r="1079" spans="1:13" ht="15.75" customHeight="1">
      <c r="A1079" s="74">
        <v>173</v>
      </c>
      <c r="B1079" s="75" t="s">
        <v>138</v>
      </c>
      <c r="C1079" s="76">
        <v>2009</v>
      </c>
      <c r="D1079" s="77">
        <v>0</v>
      </c>
      <c r="E1079" s="77">
        <v>0</v>
      </c>
      <c r="F1079" s="77">
        <v>0</v>
      </c>
      <c r="G1079" s="77">
        <v>0</v>
      </c>
      <c r="H1079" s="77">
        <v>-6000</v>
      </c>
      <c r="I1079" s="77">
        <v>0</v>
      </c>
      <c r="J1079" s="77">
        <v>0</v>
      </c>
      <c r="K1079" s="77">
        <v>0</v>
      </c>
      <c r="L1079" s="78">
        <v>0</v>
      </c>
      <c r="M1079" s="79">
        <v>0</v>
      </c>
    </row>
    <row r="1080" spans="1:13" ht="15.75" customHeight="1">
      <c r="A1080" s="74">
        <v>59</v>
      </c>
      <c r="B1080" s="75" t="s">
        <v>139</v>
      </c>
      <c r="C1080" s="76">
        <v>2009</v>
      </c>
      <c r="D1080" s="77">
        <v>0</v>
      </c>
      <c r="E1080" s="77">
        <v>0</v>
      </c>
      <c r="F1080" s="77">
        <v>0</v>
      </c>
      <c r="G1080" s="77">
        <v>0</v>
      </c>
      <c r="H1080" s="77">
        <v>0</v>
      </c>
      <c r="I1080" s="77">
        <v>0</v>
      </c>
      <c r="J1080" s="77">
        <v>0</v>
      </c>
      <c r="K1080" s="77">
        <v>0</v>
      </c>
      <c r="L1080" s="78">
        <v>0</v>
      </c>
      <c r="M1080" s="79">
        <v>0</v>
      </c>
    </row>
    <row r="1081" spans="1:13" ht="15.75" customHeight="1">
      <c r="A1081" s="74">
        <v>153</v>
      </c>
      <c r="B1081" s="75" t="s">
        <v>157</v>
      </c>
      <c r="C1081" s="76">
        <v>2009</v>
      </c>
      <c r="D1081" s="77">
        <v>0</v>
      </c>
      <c r="E1081" s="77">
        <v>0</v>
      </c>
      <c r="F1081" s="77">
        <v>0</v>
      </c>
      <c r="G1081" s="77">
        <v>0</v>
      </c>
      <c r="H1081" s="77">
        <v>-400</v>
      </c>
      <c r="I1081" s="77">
        <v>0</v>
      </c>
      <c r="J1081" s="77">
        <v>0</v>
      </c>
      <c r="K1081" s="77">
        <v>0</v>
      </c>
      <c r="L1081" s="78">
        <v>0</v>
      </c>
      <c r="M1081" s="79">
        <v>0</v>
      </c>
    </row>
    <row r="1082" spans="1:13" ht="15.75" customHeight="1">
      <c r="A1082" s="74">
        <v>133</v>
      </c>
      <c r="B1082" s="75" t="s">
        <v>55</v>
      </c>
      <c r="C1082" s="76">
        <v>2009</v>
      </c>
      <c r="D1082" s="77">
        <v>0</v>
      </c>
      <c r="E1082" s="77">
        <v>0</v>
      </c>
      <c r="F1082" s="77">
        <v>0</v>
      </c>
      <c r="G1082" s="77">
        <v>0</v>
      </c>
      <c r="H1082" s="77">
        <v>-1377</v>
      </c>
      <c r="I1082" s="77">
        <v>0</v>
      </c>
      <c r="J1082" s="77">
        <v>0</v>
      </c>
      <c r="K1082" s="77">
        <v>0</v>
      </c>
      <c r="L1082" s="78">
        <v>0</v>
      </c>
      <c r="M1082" s="79">
        <v>0</v>
      </c>
    </row>
    <row r="1083" spans="1:13" ht="15.75" customHeight="1">
      <c r="A1083" s="74">
        <v>60</v>
      </c>
      <c r="B1083" s="75" t="s">
        <v>148</v>
      </c>
      <c r="C1083" s="76">
        <v>2009</v>
      </c>
      <c r="D1083" s="77">
        <v>0</v>
      </c>
      <c r="E1083" s="77">
        <v>0</v>
      </c>
      <c r="F1083" s="77">
        <v>0</v>
      </c>
      <c r="G1083" s="77">
        <v>0</v>
      </c>
      <c r="H1083" s="77">
        <v>0</v>
      </c>
      <c r="I1083" s="77">
        <v>0</v>
      </c>
      <c r="J1083" s="77">
        <v>0</v>
      </c>
      <c r="K1083" s="77">
        <v>0</v>
      </c>
      <c r="L1083" s="78">
        <v>0</v>
      </c>
      <c r="M1083" s="79">
        <v>0</v>
      </c>
    </row>
    <row r="1084" spans="1:13" ht="15.75" customHeight="1">
      <c r="A1084" s="74">
        <v>61</v>
      </c>
      <c r="B1084" s="75" t="s">
        <v>165</v>
      </c>
      <c r="C1084" s="76">
        <v>2009</v>
      </c>
      <c r="D1084" s="77">
        <v>0</v>
      </c>
      <c r="E1084" s="77">
        <v>0</v>
      </c>
      <c r="F1084" s="77">
        <v>0</v>
      </c>
      <c r="G1084" s="77">
        <v>0</v>
      </c>
      <c r="H1084" s="77">
        <v>-900</v>
      </c>
      <c r="I1084" s="77">
        <v>0</v>
      </c>
      <c r="J1084" s="77">
        <v>0</v>
      </c>
      <c r="K1084" s="77">
        <v>0</v>
      </c>
      <c r="L1084" s="78">
        <v>0</v>
      </c>
      <c r="M1084" s="79">
        <v>0</v>
      </c>
    </row>
    <row r="1085" spans="1:13" ht="15.75" customHeight="1">
      <c r="A1085" s="74">
        <v>134</v>
      </c>
      <c r="B1085" s="75" t="s">
        <v>90</v>
      </c>
      <c r="C1085" s="76">
        <v>2009</v>
      </c>
      <c r="D1085" s="77">
        <v>0</v>
      </c>
      <c r="E1085" s="77">
        <v>0</v>
      </c>
      <c r="F1085" s="77">
        <v>0</v>
      </c>
      <c r="G1085" s="77">
        <v>0</v>
      </c>
      <c r="H1085" s="77">
        <v>0</v>
      </c>
      <c r="I1085" s="77">
        <v>0</v>
      </c>
      <c r="J1085" s="77">
        <v>0</v>
      </c>
      <c r="K1085" s="77">
        <v>0</v>
      </c>
      <c r="L1085" s="78">
        <v>0</v>
      </c>
      <c r="M1085" s="79">
        <v>0</v>
      </c>
    </row>
    <row r="1086" spans="1:13">
      <c r="A1086" s="74">
        <v>174</v>
      </c>
      <c r="B1086" s="75" t="s">
        <v>43</v>
      </c>
      <c r="C1086" s="76">
        <v>2009</v>
      </c>
      <c r="D1086" s="77">
        <v>0</v>
      </c>
      <c r="E1086" s="77">
        <v>0</v>
      </c>
      <c r="F1086" s="77">
        <v>0</v>
      </c>
      <c r="G1086" s="77">
        <v>0</v>
      </c>
      <c r="H1086" s="77">
        <v>0</v>
      </c>
      <c r="I1086" s="77">
        <v>0</v>
      </c>
      <c r="J1086" s="77">
        <v>0</v>
      </c>
      <c r="K1086" s="77">
        <v>0</v>
      </c>
      <c r="L1086" s="78">
        <v>0</v>
      </c>
      <c r="M1086" s="79">
        <v>0</v>
      </c>
    </row>
    <row r="1087" spans="1:13" ht="15.75" customHeight="1">
      <c r="A1087" s="74">
        <v>135</v>
      </c>
      <c r="B1087" s="75" t="s">
        <v>29</v>
      </c>
      <c r="C1087" s="76">
        <v>2009</v>
      </c>
      <c r="D1087" s="77">
        <v>0</v>
      </c>
      <c r="E1087" s="77">
        <v>0</v>
      </c>
      <c r="F1087" s="77">
        <v>0</v>
      </c>
      <c r="G1087" s="77">
        <v>0</v>
      </c>
      <c r="H1087" s="77">
        <v>0</v>
      </c>
      <c r="I1087" s="77">
        <v>0</v>
      </c>
      <c r="J1087" s="77">
        <v>0</v>
      </c>
      <c r="K1087" s="77">
        <v>0</v>
      </c>
      <c r="L1087" s="78">
        <v>0</v>
      </c>
      <c r="M1087" s="79">
        <v>0</v>
      </c>
    </row>
    <row r="1088" spans="1:13" ht="15.75" customHeight="1">
      <c r="A1088" s="74">
        <v>62</v>
      </c>
      <c r="B1088" s="75" t="s">
        <v>23</v>
      </c>
      <c r="C1088" s="76">
        <v>2009</v>
      </c>
      <c r="D1088" s="77">
        <v>0</v>
      </c>
      <c r="E1088" s="77">
        <v>0</v>
      </c>
      <c r="F1088" s="77">
        <v>0</v>
      </c>
      <c r="G1088" s="77">
        <v>0</v>
      </c>
      <c r="H1088" s="77">
        <v>-19728</v>
      </c>
      <c r="I1088" s="77">
        <v>0</v>
      </c>
      <c r="J1088" s="77">
        <v>-172281</v>
      </c>
      <c r="K1088" s="77">
        <v>5014</v>
      </c>
      <c r="L1088" s="78">
        <v>0</v>
      </c>
      <c r="M1088" s="79">
        <v>0</v>
      </c>
    </row>
    <row r="1089" spans="1:13" ht="15.75" customHeight="1">
      <c r="A1089" s="74">
        <v>154</v>
      </c>
      <c r="B1089" s="75" t="s">
        <v>115</v>
      </c>
      <c r="C1089" s="76">
        <v>2009</v>
      </c>
      <c r="D1089" s="77">
        <v>0</v>
      </c>
      <c r="E1089" s="77">
        <v>0</v>
      </c>
      <c r="F1089" s="77">
        <v>0</v>
      </c>
      <c r="G1089" s="77">
        <v>0</v>
      </c>
      <c r="H1089" s="77">
        <v>-17708</v>
      </c>
      <c r="I1089" s="77">
        <v>0</v>
      </c>
      <c r="J1089" s="77">
        <v>0</v>
      </c>
      <c r="K1089" s="77">
        <v>0</v>
      </c>
      <c r="L1089" s="78">
        <v>-1</v>
      </c>
      <c r="M1089" s="79">
        <v>0</v>
      </c>
    </row>
    <row r="1090" spans="1:13" ht="15.75" customHeight="1">
      <c r="A1090" s="74">
        <v>175</v>
      </c>
      <c r="B1090" s="75" t="s">
        <v>176</v>
      </c>
      <c r="C1090" s="76">
        <v>2009</v>
      </c>
      <c r="D1090" s="77">
        <v>0</v>
      </c>
      <c r="E1090" s="77">
        <v>0</v>
      </c>
      <c r="F1090" s="77">
        <v>0</v>
      </c>
      <c r="G1090" s="77">
        <v>0</v>
      </c>
      <c r="H1090" s="77">
        <v>0</v>
      </c>
      <c r="I1090" s="77">
        <v>0</v>
      </c>
      <c r="J1090" s="77">
        <v>0</v>
      </c>
      <c r="K1090" s="77">
        <v>0</v>
      </c>
      <c r="L1090" s="78">
        <v>0</v>
      </c>
      <c r="M1090" s="79">
        <v>0</v>
      </c>
    </row>
    <row r="1091" spans="1:13" ht="15.75" customHeight="1">
      <c r="A1091" s="74">
        <v>136</v>
      </c>
      <c r="B1091" s="75" t="s">
        <v>22</v>
      </c>
      <c r="C1091" s="76">
        <v>2009</v>
      </c>
      <c r="D1091" s="77">
        <v>0</v>
      </c>
      <c r="E1091" s="77">
        <v>0</v>
      </c>
      <c r="F1091" s="77">
        <v>0</v>
      </c>
      <c r="G1091" s="77">
        <v>0</v>
      </c>
      <c r="H1091" s="77">
        <v>0</v>
      </c>
      <c r="I1091" s="77">
        <v>0</v>
      </c>
      <c r="J1091" s="77">
        <v>0</v>
      </c>
      <c r="K1091" s="77">
        <v>0</v>
      </c>
      <c r="L1091" s="78">
        <v>0</v>
      </c>
      <c r="M1091" s="79">
        <v>0</v>
      </c>
    </row>
    <row r="1092" spans="1:13" ht="15.75" customHeight="1">
      <c r="A1092" s="74">
        <v>176</v>
      </c>
      <c r="B1092" s="75" t="s">
        <v>76</v>
      </c>
      <c r="C1092" s="76">
        <v>2009</v>
      </c>
      <c r="D1092" s="77">
        <v>0</v>
      </c>
      <c r="E1092" s="77">
        <v>0</v>
      </c>
      <c r="F1092" s="77">
        <v>0</v>
      </c>
      <c r="G1092" s="77">
        <v>0</v>
      </c>
      <c r="H1092" s="77">
        <v>0</v>
      </c>
      <c r="I1092" s="77">
        <v>0</v>
      </c>
      <c r="J1092" s="77">
        <v>0</v>
      </c>
      <c r="K1092" s="77">
        <v>0</v>
      </c>
      <c r="L1092" s="78">
        <v>0</v>
      </c>
      <c r="M1092" s="79">
        <v>0</v>
      </c>
    </row>
    <row r="1093" spans="1:13" ht="15.75" customHeight="1">
      <c r="A1093" s="74">
        <v>63</v>
      </c>
      <c r="B1093" s="75" t="s">
        <v>19</v>
      </c>
      <c r="C1093" s="76">
        <v>2009</v>
      </c>
      <c r="D1093" s="77">
        <v>0</v>
      </c>
      <c r="E1093" s="77">
        <v>0</v>
      </c>
      <c r="F1093" s="77">
        <v>0</v>
      </c>
      <c r="G1093" s="77">
        <v>0</v>
      </c>
      <c r="H1093" s="77">
        <v>0</v>
      </c>
      <c r="I1093" s="77">
        <v>0</v>
      </c>
      <c r="J1093" s="77">
        <v>0</v>
      </c>
      <c r="K1093" s="77">
        <v>0</v>
      </c>
      <c r="L1093" s="78">
        <v>0</v>
      </c>
      <c r="M1093" s="79">
        <v>0</v>
      </c>
    </row>
    <row r="1094" spans="1:13" ht="15.75" customHeight="1">
      <c r="A1094" s="74">
        <v>155</v>
      </c>
      <c r="B1094" s="75" t="s">
        <v>45</v>
      </c>
      <c r="C1094" s="76">
        <v>2009</v>
      </c>
      <c r="D1094" s="77">
        <v>0</v>
      </c>
      <c r="E1094" s="77">
        <v>0</v>
      </c>
      <c r="F1094" s="77">
        <v>0</v>
      </c>
      <c r="G1094" s="77">
        <v>0</v>
      </c>
      <c r="H1094" s="77">
        <v>0</v>
      </c>
      <c r="I1094" s="77">
        <v>0</v>
      </c>
      <c r="J1094" s="77">
        <v>0</v>
      </c>
      <c r="K1094" s="77">
        <v>0</v>
      </c>
      <c r="L1094" s="78">
        <v>0</v>
      </c>
      <c r="M1094" s="79">
        <v>0</v>
      </c>
    </row>
    <row r="1095" spans="1:13" ht="15.75" customHeight="1">
      <c r="A1095" s="74">
        <v>195</v>
      </c>
      <c r="B1095" s="75" t="s">
        <v>91</v>
      </c>
      <c r="C1095" s="76">
        <v>2009</v>
      </c>
      <c r="D1095" s="77">
        <v>0</v>
      </c>
      <c r="E1095" s="77">
        <v>0</v>
      </c>
      <c r="F1095" s="77">
        <v>0</v>
      </c>
      <c r="G1095" s="77">
        <v>0</v>
      </c>
      <c r="H1095" s="77">
        <v>0</v>
      </c>
      <c r="I1095" s="77">
        <v>0</v>
      </c>
      <c r="J1095" s="77">
        <v>0</v>
      </c>
      <c r="K1095" s="77">
        <v>0</v>
      </c>
      <c r="L1095" s="78">
        <v>2</v>
      </c>
      <c r="M1095" s="79">
        <v>0</v>
      </c>
    </row>
    <row r="1096" spans="1:13" ht="15.75" customHeight="1">
      <c r="A1096" s="74">
        <v>156</v>
      </c>
      <c r="B1096" s="75" t="s">
        <v>140</v>
      </c>
      <c r="C1096" s="76">
        <v>2009</v>
      </c>
      <c r="D1096" s="77">
        <v>0</v>
      </c>
      <c r="E1096" s="77">
        <v>0</v>
      </c>
      <c r="F1096" s="77">
        <v>0</v>
      </c>
      <c r="G1096" s="77">
        <v>0</v>
      </c>
      <c r="H1096" s="77">
        <v>0</v>
      </c>
      <c r="I1096" s="77">
        <v>0</v>
      </c>
      <c r="J1096" s="77">
        <v>0</v>
      </c>
      <c r="K1096" s="77">
        <v>0</v>
      </c>
      <c r="L1096" s="78">
        <v>0</v>
      </c>
      <c r="M1096" s="79">
        <v>0</v>
      </c>
    </row>
    <row r="1097" spans="1:13" ht="15.75" customHeight="1">
      <c r="A1097" s="74">
        <v>88</v>
      </c>
      <c r="B1097" s="75" t="s">
        <v>68</v>
      </c>
      <c r="C1097" s="76">
        <v>2009</v>
      </c>
      <c r="D1097" s="77">
        <v>0</v>
      </c>
      <c r="E1097" s="77">
        <v>0</v>
      </c>
      <c r="F1097" s="77">
        <v>0</v>
      </c>
      <c r="G1097" s="77">
        <v>0</v>
      </c>
      <c r="H1097" s="77">
        <v>-3000.05</v>
      </c>
      <c r="I1097" s="77">
        <v>0</v>
      </c>
      <c r="J1097" s="77">
        <v>0</v>
      </c>
      <c r="K1097" s="77">
        <v>0</v>
      </c>
      <c r="L1097" s="78">
        <v>1</v>
      </c>
      <c r="M1097" s="79">
        <v>0</v>
      </c>
    </row>
    <row r="1098" spans="1:13" ht="15.75" customHeight="1">
      <c r="A1098" s="74">
        <v>223</v>
      </c>
      <c r="B1098" s="75" t="s">
        <v>37</v>
      </c>
      <c r="C1098" s="76">
        <v>2009</v>
      </c>
      <c r="D1098" s="77">
        <v>0</v>
      </c>
      <c r="E1098" s="77">
        <v>0</v>
      </c>
      <c r="F1098" s="77">
        <v>0</v>
      </c>
      <c r="G1098" s="77">
        <v>0</v>
      </c>
      <c r="H1098" s="77">
        <v>-4700</v>
      </c>
      <c r="I1098" s="77">
        <v>0</v>
      </c>
      <c r="J1098" s="77">
        <v>0</v>
      </c>
      <c r="K1098" s="77">
        <v>0</v>
      </c>
      <c r="L1098" s="78">
        <v>0</v>
      </c>
      <c r="M1098" s="79">
        <v>0</v>
      </c>
    </row>
    <row r="1099" spans="1:13" ht="15.75" customHeight="1">
      <c r="A1099" s="74">
        <v>90</v>
      </c>
      <c r="B1099" s="75" t="s">
        <v>69</v>
      </c>
      <c r="C1099" s="76">
        <v>2009</v>
      </c>
      <c r="D1099" s="77">
        <v>0</v>
      </c>
      <c r="E1099" s="77">
        <v>0</v>
      </c>
      <c r="F1099" s="77">
        <v>0</v>
      </c>
      <c r="G1099" s="77">
        <v>0</v>
      </c>
      <c r="H1099" s="77">
        <v>-1180</v>
      </c>
      <c r="I1099" s="77">
        <v>0</v>
      </c>
      <c r="J1099" s="77">
        <v>0</v>
      </c>
      <c r="K1099" s="77">
        <v>0</v>
      </c>
      <c r="L1099" s="78">
        <v>-3</v>
      </c>
      <c r="M1099" s="79">
        <v>0</v>
      </c>
    </row>
    <row r="1100" spans="1:13" ht="15.75" customHeight="1">
      <c r="A1100" s="74">
        <v>91</v>
      </c>
      <c r="B1100" s="75" t="s">
        <v>57</v>
      </c>
      <c r="C1100" s="76">
        <v>2009</v>
      </c>
      <c r="D1100" s="77">
        <v>0</v>
      </c>
      <c r="E1100" s="77">
        <v>0</v>
      </c>
      <c r="F1100" s="77">
        <v>0</v>
      </c>
      <c r="G1100" s="77">
        <v>0</v>
      </c>
      <c r="H1100" s="77">
        <v>0</v>
      </c>
      <c r="I1100" s="77">
        <v>0</v>
      </c>
      <c r="J1100" s="77">
        <v>0</v>
      </c>
      <c r="K1100" s="77">
        <v>0</v>
      </c>
      <c r="L1100" s="78">
        <v>0</v>
      </c>
      <c r="M1100" s="79">
        <v>0</v>
      </c>
    </row>
    <row r="1101" spans="1:13" ht="15.75" customHeight="1">
      <c r="A1101" s="74">
        <v>64</v>
      </c>
      <c r="B1101" s="75" t="s">
        <v>116</v>
      </c>
      <c r="C1101" s="76">
        <v>2009</v>
      </c>
      <c r="D1101" s="77">
        <v>0</v>
      </c>
      <c r="E1101" s="77">
        <v>0</v>
      </c>
      <c r="F1101" s="77">
        <v>0</v>
      </c>
      <c r="G1101" s="77">
        <v>0</v>
      </c>
      <c r="H1101" s="77">
        <v>-13601</v>
      </c>
      <c r="I1101" s="77">
        <v>0</v>
      </c>
      <c r="J1101" s="77">
        <v>0</v>
      </c>
      <c r="K1101" s="77">
        <v>0</v>
      </c>
      <c r="L1101" s="78">
        <v>0</v>
      </c>
      <c r="M1101" s="79">
        <v>0</v>
      </c>
    </row>
    <row r="1102" spans="1:13" ht="15.75" customHeight="1">
      <c r="A1102" s="74">
        <v>245</v>
      </c>
      <c r="B1102" s="75" t="s">
        <v>46</v>
      </c>
      <c r="C1102" s="76">
        <v>2009</v>
      </c>
      <c r="D1102" s="77">
        <v>0</v>
      </c>
      <c r="E1102" s="77">
        <v>0</v>
      </c>
      <c r="F1102" s="77">
        <v>0</v>
      </c>
      <c r="G1102" s="77">
        <v>0</v>
      </c>
      <c r="H1102" s="77">
        <v>0</v>
      </c>
      <c r="I1102" s="77">
        <v>0</v>
      </c>
      <c r="J1102" s="77">
        <v>0</v>
      </c>
      <c r="K1102" s="77">
        <v>0</v>
      </c>
      <c r="L1102" s="78">
        <v>0</v>
      </c>
      <c r="M1102" s="79">
        <v>0</v>
      </c>
    </row>
    <row r="1103" spans="1:13" ht="15.75" customHeight="1">
      <c r="A1103" s="74">
        <v>92</v>
      </c>
      <c r="B1103" s="75" t="s">
        <v>117</v>
      </c>
      <c r="C1103" s="76">
        <v>2009</v>
      </c>
      <c r="D1103" s="77">
        <v>0</v>
      </c>
      <c r="E1103" s="77">
        <v>0</v>
      </c>
      <c r="F1103" s="77">
        <v>0</v>
      </c>
      <c r="G1103" s="77">
        <v>0</v>
      </c>
      <c r="H1103" s="77">
        <v>0</v>
      </c>
      <c r="I1103" s="77">
        <v>0</v>
      </c>
      <c r="J1103" s="77">
        <v>0</v>
      </c>
      <c r="K1103" s="77">
        <v>0</v>
      </c>
      <c r="L1103" s="78">
        <v>0</v>
      </c>
      <c r="M1103" s="79">
        <v>0</v>
      </c>
    </row>
    <row r="1104" spans="1:13" ht="15.75" customHeight="1">
      <c r="A1104" s="74">
        <v>137</v>
      </c>
      <c r="B1104" s="75" t="s">
        <v>93</v>
      </c>
      <c r="C1104" s="76">
        <v>2009</v>
      </c>
      <c r="D1104" s="77">
        <v>0</v>
      </c>
      <c r="E1104" s="77">
        <v>0</v>
      </c>
      <c r="F1104" s="77">
        <v>0</v>
      </c>
      <c r="G1104" s="77">
        <v>0</v>
      </c>
      <c r="H1104" s="77">
        <v>-1300</v>
      </c>
      <c r="I1104" s="77">
        <v>0</v>
      </c>
      <c r="J1104" s="77">
        <v>0</v>
      </c>
      <c r="K1104" s="77">
        <v>0</v>
      </c>
      <c r="L1104" s="78">
        <v>0</v>
      </c>
      <c r="M1104" s="79">
        <v>0</v>
      </c>
    </row>
    <row r="1105" spans="1:13" ht="15.75" customHeight="1">
      <c r="A1105" s="74">
        <v>10</v>
      </c>
      <c r="B1105" s="75" t="s">
        <v>30</v>
      </c>
      <c r="C1105" s="76">
        <v>2009</v>
      </c>
      <c r="D1105" s="77">
        <v>0</v>
      </c>
      <c r="E1105" s="77">
        <v>0</v>
      </c>
      <c r="F1105" s="77">
        <v>0</v>
      </c>
      <c r="G1105" s="77">
        <v>0</v>
      </c>
      <c r="H1105" s="77">
        <v>0</v>
      </c>
      <c r="I1105" s="77">
        <v>0</v>
      </c>
      <c r="J1105" s="77">
        <v>0</v>
      </c>
      <c r="K1105" s="77">
        <v>0</v>
      </c>
      <c r="L1105" s="78">
        <v>0</v>
      </c>
      <c r="M1105" s="79">
        <v>0</v>
      </c>
    </row>
    <row r="1106" spans="1:13" ht="15.75" customHeight="1">
      <c r="A1106" s="74">
        <v>246</v>
      </c>
      <c r="B1106" s="75" t="s">
        <v>94</v>
      </c>
      <c r="C1106" s="76">
        <v>2009</v>
      </c>
      <c r="D1106" s="77">
        <v>0</v>
      </c>
      <c r="E1106" s="77">
        <v>0</v>
      </c>
      <c r="F1106" s="77">
        <v>0</v>
      </c>
      <c r="G1106" s="77">
        <v>0</v>
      </c>
      <c r="H1106" s="77">
        <v>-3481</v>
      </c>
      <c r="I1106" s="77">
        <v>0</v>
      </c>
      <c r="J1106" s="77">
        <v>0</v>
      </c>
      <c r="K1106" s="77">
        <v>0</v>
      </c>
      <c r="L1106" s="78">
        <v>0</v>
      </c>
      <c r="M1106" s="79">
        <v>0</v>
      </c>
    </row>
    <row r="1107" spans="1:13" ht="15.75" customHeight="1">
      <c r="A1107" s="74">
        <v>66</v>
      </c>
      <c r="B1107" s="75" t="s">
        <v>47</v>
      </c>
      <c r="C1107" s="76">
        <v>2009</v>
      </c>
      <c r="D1107" s="77">
        <v>0</v>
      </c>
      <c r="E1107" s="77">
        <v>0</v>
      </c>
      <c r="F1107" s="77">
        <v>0</v>
      </c>
      <c r="G1107" s="77">
        <v>0</v>
      </c>
      <c r="H1107" s="77">
        <v>0</v>
      </c>
      <c r="I1107" s="77">
        <v>0</v>
      </c>
      <c r="J1107" s="77">
        <v>0</v>
      </c>
      <c r="K1107" s="77">
        <v>0</v>
      </c>
      <c r="L1107" s="78">
        <v>0</v>
      </c>
      <c r="M1107" s="79">
        <v>2</v>
      </c>
    </row>
    <row r="1108" spans="1:13" ht="15.75" customHeight="1">
      <c r="A1108" s="74">
        <v>37</v>
      </c>
      <c r="B1108" s="75" t="s">
        <v>77</v>
      </c>
      <c r="C1108" s="76">
        <v>2009</v>
      </c>
      <c r="D1108" s="77">
        <v>0</v>
      </c>
      <c r="E1108" s="77">
        <v>0</v>
      </c>
      <c r="F1108" s="77">
        <v>0</v>
      </c>
      <c r="G1108" s="77">
        <v>0</v>
      </c>
      <c r="H1108" s="77">
        <v>0</v>
      </c>
      <c r="I1108" s="77">
        <v>0</v>
      </c>
      <c r="J1108" s="77">
        <v>0</v>
      </c>
      <c r="K1108" s="77">
        <v>0</v>
      </c>
      <c r="L1108" s="78">
        <v>0</v>
      </c>
      <c r="M1108" s="79">
        <v>0</v>
      </c>
    </row>
    <row r="1109" spans="1:13" ht="15.75" customHeight="1">
      <c r="A1109" s="74">
        <v>94</v>
      </c>
      <c r="B1109" s="75" t="s">
        <v>118</v>
      </c>
      <c r="C1109" s="76">
        <v>2009</v>
      </c>
      <c r="D1109" s="77">
        <v>0</v>
      </c>
      <c r="E1109" s="77">
        <v>0</v>
      </c>
      <c r="F1109" s="77">
        <v>0</v>
      </c>
      <c r="G1109" s="77">
        <v>0</v>
      </c>
      <c r="H1109" s="77">
        <v>0</v>
      </c>
      <c r="I1109" s="77">
        <v>0</v>
      </c>
      <c r="J1109" s="77">
        <v>0</v>
      </c>
      <c r="K1109" s="77">
        <v>0</v>
      </c>
      <c r="L1109" s="78">
        <v>-1</v>
      </c>
      <c r="M1109" s="79">
        <v>0</v>
      </c>
    </row>
    <row r="1110" spans="1:13" ht="15.75" customHeight="1">
      <c r="A1110" s="74">
        <v>11</v>
      </c>
      <c r="B1110" s="75" t="s">
        <v>119</v>
      </c>
      <c r="C1110" s="76">
        <v>2009</v>
      </c>
      <c r="D1110" s="77">
        <v>0</v>
      </c>
      <c r="E1110" s="77">
        <v>0</v>
      </c>
      <c r="F1110" s="77">
        <v>0</v>
      </c>
      <c r="G1110" s="77">
        <v>0</v>
      </c>
      <c r="H1110" s="77">
        <v>-4376</v>
      </c>
      <c r="I1110" s="77">
        <v>0</v>
      </c>
      <c r="J1110" s="77">
        <v>0</v>
      </c>
      <c r="K1110" s="77">
        <v>0</v>
      </c>
      <c r="L1110" s="78">
        <v>0</v>
      </c>
      <c r="M1110" s="79">
        <v>0</v>
      </c>
    </row>
    <row r="1111" spans="1:13" ht="15.75" customHeight="1">
      <c r="A1111" s="74">
        <v>177</v>
      </c>
      <c r="B1111" s="75" t="s">
        <v>70</v>
      </c>
      <c r="C1111" s="76">
        <v>2009</v>
      </c>
      <c r="D1111" s="77">
        <v>0</v>
      </c>
      <c r="E1111" s="77">
        <v>0</v>
      </c>
      <c r="F1111" s="77">
        <v>0</v>
      </c>
      <c r="G1111" s="77">
        <v>0</v>
      </c>
      <c r="H1111" s="77">
        <v>-4458</v>
      </c>
      <c r="I1111" s="77">
        <v>0</v>
      </c>
      <c r="J1111" s="77">
        <v>0</v>
      </c>
      <c r="K1111" s="77">
        <v>0</v>
      </c>
      <c r="L1111" s="78">
        <v>0</v>
      </c>
      <c r="M1111" s="79">
        <v>0</v>
      </c>
    </row>
    <row r="1112" spans="1:13" ht="15.75" customHeight="1">
      <c r="A1112" s="74">
        <v>224</v>
      </c>
      <c r="B1112" s="75" t="s">
        <v>20</v>
      </c>
      <c r="C1112" s="76">
        <v>2009</v>
      </c>
      <c r="D1112" s="77">
        <v>0</v>
      </c>
      <c r="E1112" s="77">
        <v>0</v>
      </c>
      <c r="F1112" s="77">
        <v>0</v>
      </c>
      <c r="G1112" s="77">
        <v>0</v>
      </c>
      <c r="H1112" s="77">
        <v>0</v>
      </c>
      <c r="I1112" s="77">
        <v>0</v>
      </c>
      <c r="J1112" s="77">
        <v>0</v>
      </c>
      <c r="K1112" s="77">
        <v>0</v>
      </c>
      <c r="L1112" s="78">
        <v>0</v>
      </c>
      <c r="M1112" s="79">
        <v>0</v>
      </c>
    </row>
    <row r="1113" spans="1:13" ht="15.75" customHeight="1">
      <c r="A1113" s="74">
        <v>67</v>
      </c>
      <c r="B1113" s="75" t="s">
        <v>163</v>
      </c>
      <c r="C1113" s="76">
        <v>2009</v>
      </c>
      <c r="D1113" s="77">
        <v>0</v>
      </c>
      <c r="E1113" s="77">
        <v>0</v>
      </c>
      <c r="F1113" s="77">
        <v>0</v>
      </c>
      <c r="G1113" s="77">
        <v>0</v>
      </c>
      <c r="H1113" s="77">
        <v>0</v>
      </c>
      <c r="I1113" s="77">
        <v>0</v>
      </c>
      <c r="J1113" s="77">
        <v>0</v>
      </c>
      <c r="K1113" s="77">
        <v>0</v>
      </c>
      <c r="L1113" s="78">
        <v>0</v>
      </c>
      <c r="M1113" s="79">
        <v>0</v>
      </c>
    </row>
    <row r="1114" spans="1:13" ht="15.75" customHeight="1">
      <c r="A1114" s="74">
        <v>96</v>
      </c>
      <c r="B1114" s="75" t="s">
        <v>159</v>
      </c>
      <c r="C1114" s="76">
        <v>2009</v>
      </c>
      <c r="D1114" s="77">
        <v>0</v>
      </c>
      <c r="E1114" s="77">
        <v>0</v>
      </c>
      <c r="F1114" s="77">
        <v>0</v>
      </c>
      <c r="G1114" s="77">
        <v>0</v>
      </c>
      <c r="H1114" s="77">
        <v>-440</v>
      </c>
      <c r="I1114" s="77">
        <v>0</v>
      </c>
      <c r="J1114" s="77">
        <v>0</v>
      </c>
      <c r="K1114" s="77">
        <v>0</v>
      </c>
      <c r="L1114" s="78">
        <v>0</v>
      </c>
      <c r="M1114" s="79">
        <v>0</v>
      </c>
    </row>
    <row r="1115" spans="1:13" ht="15.75" customHeight="1">
      <c r="A1115" s="74">
        <v>138</v>
      </c>
      <c r="B1115" s="75" t="s">
        <v>31</v>
      </c>
      <c r="C1115" s="76">
        <v>2009</v>
      </c>
      <c r="D1115" s="77">
        <v>0</v>
      </c>
      <c r="E1115" s="77">
        <v>0</v>
      </c>
      <c r="F1115" s="77">
        <v>0</v>
      </c>
      <c r="G1115" s="77">
        <v>0</v>
      </c>
      <c r="H1115" s="77">
        <v>0</v>
      </c>
      <c r="I1115" s="77">
        <v>0</v>
      </c>
      <c r="J1115" s="77">
        <v>0</v>
      </c>
      <c r="K1115" s="77">
        <v>0</v>
      </c>
      <c r="L1115" s="78">
        <v>0</v>
      </c>
      <c r="M1115" s="79">
        <v>0</v>
      </c>
    </row>
    <row r="1116" spans="1:13" ht="15.75" customHeight="1">
      <c r="A1116" s="74">
        <v>225</v>
      </c>
      <c r="B1116" s="75" t="s">
        <v>125</v>
      </c>
      <c r="C1116" s="76">
        <v>2009</v>
      </c>
      <c r="D1116" s="77">
        <v>0</v>
      </c>
      <c r="E1116" s="77">
        <v>0</v>
      </c>
      <c r="F1116" s="77">
        <v>0</v>
      </c>
      <c r="G1116" s="77">
        <v>0</v>
      </c>
      <c r="H1116" s="77">
        <v>-2204</v>
      </c>
      <c r="I1116" s="77">
        <v>0</v>
      </c>
      <c r="J1116" s="77">
        <v>0</v>
      </c>
      <c r="K1116" s="77">
        <v>0</v>
      </c>
      <c r="L1116" s="78">
        <v>0</v>
      </c>
      <c r="M1116" s="79">
        <v>0</v>
      </c>
    </row>
    <row r="1117" spans="1:13" ht="15.75" customHeight="1">
      <c r="A1117" s="74">
        <v>97</v>
      </c>
      <c r="B1117" s="75" t="s">
        <v>126</v>
      </c>
      <c r="C1117" s="76">
        <v>2009</v>
      </c>
      <c r="D1117" s="77">
        <v>0</v>
      </c>
      <c r="E1117" s="77">
        <v>0</v>
      </c>
      <c r="F1117" s="77">
        <v>0</v>
      </c>
      <c r="G1117" s="77">
        <v>0</v>
      </c>
      <c r="H1117" s="77">
        <v>0</v>
      </c>
      <c r="I1117" s="77">
        <v>0</v>
      </c>
      <c r="J1117" s="77">
        <v>0</v>
      </c>
      <c r="K1117" s="77">
        <v>0</v>
      </c>
      <c r="L1117" s="78">
        <v>0</v>
      </c>
      <c r="M1117" s="79">
        <v>0</v>
      </c>
    </row>
    <row r="1118" spans="1:13" ht="15.75" customHeight="1">
      <c r="A1118" s="74">
        <v>139</v>
      </c>
      <c r="B1118" s="75" t="s">
        <v>133</v>
      </c>
      <c r="C1118" s="76">
        <v>2009</v>
      </c>
      <c r="D1118" s="77">
        <v>0</v>
      </c>
      <c r="E1118" s="77">
        <v>0</v>
      </c>
      <c r="F1118" s="77">
        <v>0</v>
      </c>
      <c r="G1118" s="77">
        <v>0</v>
      </c>
      <c r="H1118" s="77">
        <v>42935</v>
      </c>
      <c r="I1118" s="77">
        <v>0</v>
      </c>
      <c r="J1118" s="77">
        <v>0</v>
      </c>
      <c r="K1118" s="77">
        <v>0</v>
      </c>
      <c r="L1118" s="78">
        <v>0</v>
      </c>
      <c r="M1118" s="79">
        <v>0</v>
      </c>
    </row>
    <row r="1119" spans="1:13" ht="15.75" customHeight="1">
      <c r="A1119" s="74">
        <v>118</v>
      </c>
      <c r="B1119" s="75" t="s">
        <v>71</v>
      </c>
      <c r="C1119" s="76">
        <v>2009</v>
      </c>
      <c r="D1119" s="77">
        <v>0</v>
      </c>
      <c r="E1119" s="77">
        <v>0</v>
      </c>
      <c r="F1119" s="77">
        <v>0</v>
      </c>
      <c r="G1119" s="77">
        <v>0</v>
      </c>
      <c r="H1119" s="77">
        <v>0</v>
      </c>
      <c r="I1119" s="77">
        <v>0</v>
      </c>
      <c r="J1119" s="77">
        <v>0</v>
      </c>
      <c r="K1119" s="77">
        <v>0</v>
      </c>
      <c r="L1119" s="78">
        <v>0</v>
      </c>
      <c r="M1119" s="79">
        <v>0</v>
      </c>
    </row>
    <row r="1120" spans="1:13" ht="15.75" customHeight="1">
      <c r="A1120" s="74">
        <v>226</v>
      </c>
      <c r="B1120" s="75" t="s">
        <v>160</v>
      </c>
      <c r="C1120" s="76">
        <v>2009</v>
      </c>
      <c r="D1120" s="77">
        <v>0</v>
      </c>
      <c r="E1120" s="77">
        <v>0</v>
      </c>
      <c r="F1120" s="77">
        <v>0</v>
      </c>
      <c r="G1120" s="77">
        <v>0</v>
      </c>
      <c r="H1120" s="77">
        <v>0</v>
      </c>
      <c r="I1120" s="77">
        <v>0</v>
      </c>
      <c r="J1120" s="77">
        <v>0</v>
      </c>
      <c r="K1120" s="77">
        <v>0</v>
      </c>
      <c r="L1120" s="78">
        <v>0</v>
      </c>
      <c r="M1120" s="79">
        <v>0</v>
      </c>
    </row>
    <row r="1121" spans="1:13" ht="15.75" customHeight="1">
      <c r="A1121" s="74">
        <v>247</v>
      </c>
      <c r="B1121" s="75" t="s">
        <v>96</v>
      </c>
      <c r="C1121" s="76">
        <v>2009</v>
      </c>
      <c r="D1121" s="77">
        <v>0</v>
      </c>
      <c r="E1121" s="77">
        <v>0</v>
      </c>
      <c r="F1121" s="77">
        <v>0</v>
      </c>
      <c r="G1121" s="77">
        <v>0</v>
      </c>
      <c r="H1121" s="77">
        <v>0</v>
      </c>
      <c r="I1121" s="77">
        <v>0</v>
      </c>
      <c r="J1121" s="77">
        <v>0</v>
      </c>
      <c r="K1121" s="77">
        <v>0</v>
      </c>
      <c r="L1121" s="78">
        <v>1</v>
      </c>
      <c r="M1121" s="79">
        <v>0</v>
      </c>
    </row>
    <row r="1122" spans="1:13" ht="15.75" customHeight="1">
      <c r="A1122" s="74">
        <v>140</v>
      </c>
      <c r="B1122" s="75" t="s">
        <v>97</v>
      </c>
      <c r="C1122" s="76">
        <v>2009</v>
      </c>
      <c r="D1122" s="77">
        <v>0</v>
      </c>
      <c r="E1122" s="77">
        <v>0</v>
      </c>
      <c r="F1122" s="77">
        <v>0</v>
      </c>
      <c r="G1122" s="77">
        <v>0</v>
      </c>
      <c r="H1122" s="77">
        <v>0</v>
      </c>
      <c r="I1122" s="77">
        <v>0</v>
      </c>
      <c r="J1122" s="77">
        <v>0</v>
      </c>
      <c r="K1122" s="77">
        <v>0</v>
      </c>
      <c r="L1122" s="78">
        <v>0</v>
      </c>
      <c r="M1122" s="79">
        <v>0</v>
      </c>
    </row>
    <row r="1123" spans="1:13" ht="15.75" customHeight="1">
      <c r="A1123" s="74">
        <v>197</v>
      </c>
      <c r="B1123" s="75" t="s">
        <v>79</v>
      </c>
      <c r="C1123" s="76">
        <v>2009</v>
      </c>
      <c r="D1123" s="77">
        <v>0</v>
      </c>
      <c r="E1123" s="77">
        <v>0</v>
      </c>
      <c r="F1123" s="77">
        <v>0</v>
      </c>
      <c r="G1123" s="77">
        <v>0</v>
      </c>
      <c r="H1123" s="77">
        <v>0</v>
      </c>
      <c r="I1123" s="77">
        <v>0</v>
      </c>
      <c r="J1123" s="77">
        <v>0</v>
      </c>
      <c r="K1123" s="77">
        <v>0</v>
      </c>
      <c r="L1123" s="78">
        <v>0</v>
      </c>
      <c r="M1123" s="79">
        <v>0</v>
      </c>
    </row>
    <row r="1124" spans="1:13" ht="15.75" customHeight="1">
      <c r="A1124" s="74">
        <v>227</v>
      </c>
      <c r="B1124" s="75" t="s">
        <v>112</v>
      </c>
      <c r="C1124" s="76">
        <v>2009</v>
      </c>
      <c r="D1124" s="77">
        <v>0</v>
      </c>
      <c r="E1124" s="77">
        <v>0</v>
      </c>
      <c r="F1124" s="77">
        <v>0</v>
      </c>
      <c r="G1124" s="77">
        <v>0</v>
      </c>
      <c r="H1124" s="77">
        <v>0</v>
      </c>
      <c r="I1124" s="77">
        <v>0</v>
      </c>
      <c r="J1124" s="77">
        <v>0</v>
      </c>
      <c r="K1124" s="77">
        <v>0</v>
      </c>
      <c r="L1124" s="78">
        <v>1</v>
      </c>
      <c r="M1124" s="79">
        <v>0</v>
      </c>
    </row>
    <row r="1125" spans="1:13" ht="15.75" customHeight="1">
      <c r="A1125" s="74">
        <v>158</v>
      </c>
      <c r="B1125" s="75" t="s">
        <v>80</v>
      </c>
      <c r="C1125" s="76">
        <v>2009</v>
      </c>
      <c r="D1125" s="77">
        <v>0</v>
      </c>
      <c r="E1125" s="77">
        <v>0</v>
      </c>
      <c r="F1125" s="77">
        <v>0</v>
      </c>
      <c r="G1125" s="77">
        <v>0</v>
      </c>
      <c r="H1125" s="77">
        <v>344</v>
      </c>
      <c r="I1125" s="77">
        <v>0</v>
      </c>
      <c r="J1125" s="77">
        <v>0</v>
      </c>
      <c r="K1125" s="77">
        <v>0</v>
      </c>
      <c r="L1125" s="78">
        <v>0</v>
      </c>
      <c r="M1125" s="79">
        <v>0</v>
      </c>
    </row>
    <row r="1126" spans="1:13" ht="15.75" customHeight="1">
      <c r="A1126" s="74">
        <v>101</v>
      </c>
      <c r="B1126" s="75" t="s">
        <v>72</v>
      </c>
      <c r="C1126" s="76">
        <v>2009</v>
      </c>
      <c r="D1126" s="77">
        <v>0</v>
      </c>
      <c r="E1126" s="77">
        <v>0</v>
      </c>
      <c r="F1126" s="77">
        <v>0</v>
      </c>
      <c r="G1126" s="77">
        <v>0</v>
      </c>
      <c r="H1126" s="77">
        <v>0</v>
      </c>
      <c r="I1126" s="77">
        <v>0</v>
      </c>
      <c r="J1126" s="77">
        <v>0</v>
      </c>
      <c r="K1126" s="77">
        <v>0</v>
      </c>
      <c r="L1126" s="78">
        <v>0</v>
      </c>
      <c r="M1126" s="79">
        <v>0</v>
      </c>
    </row>
    <row r="1127" spans="1:13" ht="15.75" customHeight="1">
      <c r="A1127" s="74">
        <v>141</v>
      </c>
      <c r="B1127" s="75" t="s">
        <v>49</v>
      </c>
      <c r="C1127" s="76">
        <v>2009</v>
      </c>
      <c r="D1127" s="77">
        <v>0</v>
      </c>
      <c r="E1127" s="77">
        <v>0</v>
      </c>
      <c r="F1127" s="77">
        <v>0</v>
      </c>
      <c r="G1127" s="77">
        <v>0</v>
      </c>
      <c r="H1127" s="77">
        <v>0</v>
      </c>
      <c r="I1127" s="77">
        <v>0</v>
      </c>
      <c r="J1127" s="77">
        <v>0</v>
      </c>
      <c r="K1127" s="77">
        <v>0</v>
      </c>
      <c r="L1127" s="78">
        <v>2</v>
      </c>
      <c r="M1127" s="79">
        <v>-1</v>
      </c>
    </row>
    <row r="1128" spans="1:13" ht="15.75" customHeight="1">
      <c r="A1128" s="74">
        <v>228</v>
      </c>
      <c r="B1128" s="75" t="s">
        <v>135</v>
      </c>
      <c r="C1128" s="76">
        <v>2009</v>
      </c>
      <c r="D1128" s="77">
        <v>0</v>
      </c>
      <c r="E1128" s="77">
        <v>0</v>
      </c>
      <c r="F1128" s="77">
        <v>0</v>
      </c>
      <c r="G1128" s="77">
        <v>0</v>
      </c>
      <c r="H1128" s="77">
        <v>-2115</v>
      </c>
      <c r="I1128" s="77">
        <v>0</v>
      </c>
      <c r="J1128" s="77">
        <v>0</v>
      </c>
      <c r="K1128" s="77">
        <v>0</v>
      </c>
      <c r="L1128" s="78">
        <v>0</v>
      </c>
      <c r="M1128" s="79">
        <v>0</v>
      </c>
    </row>
    <row r="1129" spans="1:13" ht="15.75" customHeight="1">
      <c r="A1129" s="74">
        <v>159</v>
      </c>
      <c r="B1129" s="75" t="s">
        <v>142</v>
      </c>
      <c r="C1129" s="76">
        <v>2009</v>
      </c>
      <c r="D1129" s="77">
        <v>0</v>
      </c>
      <c r="E1129" s="77">
        <v>0</v>
      </c>
      <c r="F1129" s="77">
        <v>0</v>
      </c>
      <c r="G1129" s="77">
        <v>0</v>
      </c>
      <c r="H1129" s="77">
        <v>-850</v>
      </c>
      <c r="I1129" s="77">
        <v>0</v>
      </c>
      <c r="J1129" s="77">
        <v>0</v>
      </c>
      <c r="K1129" s="77">
        <v>0</v>
      </c>
      <c r="L1129" s="78">
        <v>0</v>
      </c>
      <c r="M1129" s="79">
        <v>0</v>
      </c>
    </row>
    <row r="1130" spans="1:13" ht="15.75" customHeight="1">
      <c r="A1130" s="74">
        <v>248</v>
      </c>
      <c r="B1130" s="75" t="s">
        <v>98</v>
      </c>
      <c r="C1130" s="76">
        <v>2009</v>
      </c>
      <c r="D1130" s="77">
        <v>0</v>
      </c>
      <c r="E1130" s="77">
        <v>0</v>
      </c>
      <c r="F1130" s="77">
        <v>0</v>
      </c>
      <c r="G1130" s="77">
        <v>0</v>
      </c>
      <c r="H1130" s="77">
        <v>-200</v>
      </c>
      <c r="I1130" s="77">
        <v>0</v>
      </c>
      <c r="J1130" s="77">
        <v>0</v>
      </c>
      <c r="K1130" s="77">
        <v>0</v>
      </c>
      <c r="L1130" s="78">
        <v>0</v>
      </c>
      <c r="M1130" s="79">
        <v>0</v>
      </c>
    </row>
    <row r="1131" spans="1:13" ht="15.75" customHeight="1">
      <c r="A1131" s="74">
        <v>249</v>
      </c>
      <c r="B1131" s="75" t="s">
        <v>99</v>
      </c>
      <c r="C1131" s="76">
        <v>2009</v>
      </c>
      <c r="D1131" s="77">
        <v>0</v>
      </c>
      <c r="E1131" s="77">
        <v>0</v>
      </c>
      <c r="F1131" s="77">
        <v>0</v>
      </c>
      <c r="G1131" s="77">
        <v>0</v>
      </c>
      <c r="H1131" s="77">
        <v>0</v>
      </c>
      <c r="I1131" s="77">
        <v>0</v>
      </c>
      <c r="J1131" s="77">
        <v>0</v>
      </c>
      <c r="K1131" s="77">
        <v>0</v>
      </c>
      <c r="L1131" s="78">
        <v>0</v>
      </c>
      <c r="M1131" s="79">
        <v>0</v>
      </c>
    </row>
    <row r="1132" spans="1:13" ht="15.75" customHeight="1">
      <c r="A1132" s="74">
        <v>42</v>
      </c>
      <c r="B1132" s="75" t="s">
        <v>81</v>
      </c>
      <c r="C1132" s="76">
        <v>2009</v>
      </c>
      <c r="D1132" s="77">
        <v>0</v>
      </c>
      <c r="E1132" s="77">
        <v>0</v>
      </c>
      <c r="F1132" s="77">
        <v>0</v>
      </c>
      <c r="G1132" s="77">
        <v>0</v>
      </c>
      <c r="H1132" s="77">
        <v>0</v>
      </c>
      <c r="I1132" s="77">
        <v>0</v>
      </c>
      <c r="J1132" s="77">
        <v>0</v>
      </c>
      <c r="K1132" s="77">
        <v>0</v>
      </c>
      <c r="L1132" s="78">
        <v>0</v>
      </c>
      <c r="M1132" s="79">
        <v>0</v>
      </c>
    </row>
    <row r="1133" spans="1:13" ht="15.75" customHeight="1">
      <c r="A1133" s="74">
        <v>250</v>
      </c>
      <c r="B1133" s="75" t="s">
        <v>100</v>
      </c>
      <c r="C1133" s="76">
        <v>2009</v>
      </c>
      <c r="D1133" s="77">
        <v>0</v>
      </c>
      <c r="E1133" s="77">
        <v>0</v>
      </c>
      <c r="F1133" s="77">
        <v>0</v>
      </c>
      <c r="G1133" s="77">
        <v>0</v>
      </c>
      <c r="H1133" s="77">
        <v>0</v>
      </c>
      <c r="I1133" s="77">
        <v>0</v>
      </c>
      <c r="J1133" s="77">
        <v>0</v>
      </c>
      <c r="K1133" s="77">
        <v>0</v>
      </c>
      <c r="L1133" s="78">
        <v>0</v>
      </c>
      <c r="M1133" s="79">
        <v>0</v>
      </c>
    </row>
    <row r="1134" spans="1:13" ht="15.75" customHeight="1">
      <c r="A1134" s="74">
        <v>198</v>
      </c>
      <c r="B1134" s="75" t="s">
        <v>60</v>
      </c>
      <c r="C1134" s="76">
        <v>2009</v>
      </c>
      <c r="D1134" s="77">
        <v>0</v>
      </c>
      <c r="E1134" s="77">
        <v>0</v>
      </c>
      <c r="F1134" s="77">
        <v>0</v>
      </c>
      <c r="G1134" s="77">
        <v>0</v>
      </c>
      <c r="H1134" s="77">
        <v>-10164</v>
      </c>
      <c r="I1134" s="77">
        <v>0</v>
      </c>
      <c r="J1134" s="77">
        <v>0</v>
      </c>
      <c r="K1134" s="77">
        <v>0</v>
      </c>
      <c r="L1134" s="78">
        <v>0</v>
      </c>
      <c r="M1134" s="79">
        <v>0</v>
      </c>
    </row>
    <row r="1135" spans="1:13" ht="15.75" customHeight="1">
      <c r="A1135" s="74">
        <v>199</v>
      </c>
      <c r="B1135" s="75" t="s">
        <v>61</v>
      </c>
      <c r="C1135" s="76">
        <v>2009</v>
      </c>
      <c r="D1135" s="77">
        <v>0</v>
      </c>
      <c r="E1135" s="77">
        <v>0</v>
      </c>
      <c r="F1135" s="77">
        <v>0</v>
      </c>
      <c r="G1135" s="77">
        <v>0</v>
      </c>
      <c r="H1135" s="77">
        <v>-5700</v>
      </c>
      <c r="I1135" s="77">
        <v>0</v>
      </c>
      <c r="J1135" s="77">
        <v>0</v>
      </c>
      <c r="K1135" s="77">
        <v>0</v>
      </c>
      <c r="L1135" s="78">
        <v>0</v>
      </c>
      <c r="M1135" s="79">
        <v>0</v>
      </c>
    </row>
    <row r="1136" spans="1:13" ht="15.75" customHeight="1">
      <c r="A1136" s="74">
        <v>142</v>
      </c>
      <c r="B1136" s="75" t="s">
        <v>24</v>
      </c>
      <c r="C1136" s="76">
        <v>2009</v>
      </c>
      <c r="D1136" s="77">
        <v>0</v>
      </c>
      <c r="E1136" s="77">
        <v>0</v>
      </c>
      <c r="F1136" s="77">
        <v>0</v>
      </c>
      <c r="G1136" s="77">
        <v>0</v>
      </c>
      <c r="H1136" s="77">
        <v>0</v>
      </c>
      <c r="I1136" s="77">
        <v>0</v>
      </c>
      <c r="J1136" s="77">
        <v>0</v>
      </c>
      <c r="K1136" s="77">
        <v>0</v>
      </c>
      <c r="L1136" s="78">
        <v>0</v>
      </c>
      <c r="M1136" s="79">
        <v>0</v>
      </c>
    </row>
    <row r="1137" spans="1:13" ht="15.75" customHeight="1">
      <c r="A1137" s="74">
        <v>120</v>
      </c>
      <c r="B1137" s="75" t="s">
        <v>32</v>
      </c>
      <c r="C1137" s="76">
        <v>2009</v>
      </c>
      <c r="D1137" s="77">
        <v>0</v>
      </c>
      <c r="E1137" s="77">
        <v>0</v>
      </c>
      <c r="F1137" s="77">
        <v>0</v>
      </c>
      <c r="G1137" s="77">
        <v>0</v>
      </c>
      <c r="H1137" s="77">
        <v>0</v>
      </c>
      <c r="I1137" s="77">
        <v>0</v>
      </c>
      <c r="J1137" s="77">
        <v>0</v>
      </c>
      <c r="K1137" s="77">
        <v>0</v>
      </c>
      <c r="L1137" s="78">
        <v>0</v>
      </c>
      <c r="M1137" s="79">
        <v>0</v>
      </c>
    </row>
    <row r="1138" spans="1:13" ht="15.75" customHeight="1">
      <c r="A1138" s="74">
        <v>69</v>
      </c>
      <c r="B1138" s="75" t="s">
        <v>73</v>
      </c>
      <c r="C1138" s="76">
        <v>2009</v>
      </c>
      <c r="D1138" s="77">
        <v>0</v>
      </c>
      <c r="E1138" s="77">
        <v>0</v>
      </c>
      <c r="F1138" s="77">
        <v>0</v>
      </c>
      <c r="G1138" s="77">
        <v>0</v>
      </c>
      <c r="H1138" s="77">
        <v>-8000</v>
      </c>
      <c r="I1138" s="77">
        <v>0</v>
      </c>
      <c r="J1138" s="77">
        <v>-114376</v>
      </c>
      <c r="K1138" s="77">
        <v>0</v>
      </c>
      <c r="L1138" s="78">
        <v>0</v>
      </c>
      <c r="M1138" s="79">
        <v>0</v>
      </c>
    </row>
    <row r="1139" spans="1:13" ht="15.75" customHeight="1">
      <c r="A1139" s="74">
        <v>44</v>
      </c>
      <c r="B1139" s="75" t="s">
        <v>167</v>
      </c>
      <c r="C1139" s="76">
        <v>2009</v>
      </c>
      <c r="D1139" s="77">
        <v>0</v>
      </c>
      <c r="E1139" s="77">
        <v>0</v>
      </c>
      <c r="F1139" s="77">
        <v>0</v>
      </c>
      <c r="G1139" s="77">
        <v>0</v>
      </c>
      <c r="H1139" s="77">
        <v>0</v>
      </c>
      <c r="I1139" s="77">
        <v>0</v>
      </c>
      <c r="J1139" s="77">
        <v>0</v>
      </c>
      <c r="K1139" s="77">
        <v>0</v>
      </c>
      <c r="L1139" s="78">
        <v>0</v>
      </c>
      <c r="M1139" s="79">
        <v>0</v>
      </c>
    </row>
    <row r="1140" spans="1:13" ht="15.75" customHeight="1">
      <c r="A1140" s="74">
        <v>251</v>
      </c>
      <c r="B1140" s="75" t="s">
        <v>33</v>
      </c>
      <c r="C1140" s="76">
        <v>2009</v>
      </c>
      <c r="D1140" s="77">
        <v>0</v>
      </c>
      <c r="E1140" s="77">
        <v>0</v>
      </c>
      <c r="F1140" s="77">
        <v>0</v>
      </c>
      <c r="G1140" s="77">
        <v>0</v>
      </c>
      <c r="H1140" s="77">
        <v>-508</v>
      </c>
      <c r="I1140" s="77">
        <v>0</v>
      </c>
      <c r="J1140" s="77">
        <v>0</v>
      </c>
      <c r="K1140" s="77">
        <v>0</v>
      </c>
      <c r="L1140" s="78">
        <v>0</v>
      </c>
      <c r="M1140" s="79">
        <v>0</v>
      </c>
    </row>
    <row r="1141" spans="1:13" ht="15.75" customHeight="1">
      <c r="A1141" s="74">
        <v>14</v>
      </c>
      <c r="B1141" s="75" t="s">
        <v>136</v>
      </c>
      <c r="C1141" s="76">
        <v>2009</v>
      </c>
      <c r="D1141" s="77">
        <v>0</v>
      </c>
      <c r="E1141" s="77">
        <v>0</v>
      </c>
      <c r="F1141" s="77">
        <v>0</v>
      </c>
      <c r="G1141" s="77">
        <v>0</v>
      </c>
      <c r="H1141" s="77">
        <v>0</v>
      </c>
      <c r="I1141" s="77">
        <v>0</v>
      </c>
      <c r="J1141" s="77">
        <v>0</v>
      </c>
      <c r="K1141" s="77">
        <v>0</v>
      </c>
      <c r="L1141" s="78">
        <v>1</v>
      </c>
      <c r="M1141" s="79">
        <v>0</v>
      </c>
    </row>
    <row r="1142" spans="1:13" ht="15.75" customHeight="1">
      <c r="A1142" s="74">
        <v>121</v>
      </c>
      <c r="B1142" s="75" t="s">
        <v>63</v>
      </c>
      <c r="C1142" s="76">
        <v>2009</v>
      </c>
      <c r="D1142" s="77">
        <v>0</v>
      </c>
      <c r="E1142" s="77">
        <v>0</v>
      </c>
      <c r="F1142" s="77">
        <v>0</v>
      </c>
      <c r="G1142" s="77">
        <v>0</v>
      </c>
      <c r="H1142" s="77">
        <v>-2620</v>
      </c>
      <c r="I1142" s="77">
        <v>0</v>
      </c>
      <c r="J1142" s="77">
        <v>0</v>
      </c>
      <c r="K1142" s="77">
        <v>0</v>
      </c>
      <c r="L1142" s="78">
        <v>0</v>
      </c>
      <c r="M1142" s="79">
        <v>0</v>
      </c>
    </row>
    <row r="1143" spans="1:13" ht="15.75" customHeight="1">
      <c r="A1143" s="74">
        <v>229</v>
      </c>
      <c r="B1143" s="75" t="s">
        <v>101</v>
      </c>
      <c r="C1143" s="76">
        <v>2009</v>
      </c>
      <c r="D1143" s="77">
        <v>0</v>
      </c>
      <c r="E1143" s="77">
        <v>0</v>
      </c>
      <c r="F1143" s="77">
        <v>0</v>
      </c>
      <c r="G1143" s="77">
        <v>0</v>
      </c>
      <c r="H1143" s="77">
        <v>0</v>
      </c>
      <c r="I1143" s="77">
        <v>0</v>
      </c>
      <c r="J1143" s="77">
        <v>0</v>
      </c>
      <c r="K1143" s="77">
        <v>0</v>
      </c>
      <c r="L1143" s="78">
        <v>0</v>
      </c>
      <c r="M1143" s="79">
        <v>0</v>
      </c>
    </row>
    <row r="1144" spans="1:13" ht="15.75" customHeight="1">
      <c r="A1144" s="74">
        <v>181</v>
      </c>
      <c r="B1144" s="75" t="s">
        <v>102</v>
      </c>
      <c r="C1144" s="76">
        <v>2009</v>
      </c>
      <c r="D1144" s="77">
        <v>0</v>
      </c>
      <c r="E1144" s="77">
        <v>0</v>
      </c>
      <c r="F1144" s="77">
        <v>0</v>
      </c>
      <c r="G1144" s="77">
        <v>0</v>
      </c>
      <c r="H1144" s="77">
        <v>0</v>
      </c>
      <c r="I1144" s="77">
        <v>0</v>
      </c>
      <c r="J1144" s="77">
        <v>0</v>
      </c>
      <c r="K1144" s="77">
        <v>0</v>
      </c>
      <c r="L1144" s="78">
        <v>0</v>
      </c>
      <c r="M1144" s="79">
        <v>0</v>
      </c>
    </row>
    <row r="1145" spans="1:13" ht="15.75" customHeight="1">
      <c r="A1145" s="74">
        <v>182</v>
      </c>
      <c r="B1145" s="75" t="s">
        <v>150</v>
      </c>
      <c r="C1145" s="76">
        <v>2009</v>
      </c>
      <c r="D1145" s="77">
        <v>0</v>
      </c>
      <c r="E1145" s="77">
        <v>0</v>
      </c>
      <c r="F1145" s="77">
        <v>0</v>
      </c>
      <c r="G1145" s="77">
        <v>0</v>
      </c>
      <c r="H1145" s="77">
        <v>0</v>
      </c>
      <c r="I1145" s="77">
        <v>0</v>
      </c>
      <c r="J1145" s="77">
        <v>0</v>
      </c>
      <c r="K1145" s="77">
        <v>0</v>
      </c>
      <c r="L1145" s="78">
        <v>-1</v>
      </c>
      <c r="M1145" s="79">
        <v>0</v>
      </c>
    </row>
    <row r="1146" spans="1:13" ht="15.75" customHeight="1">
      <c r="A1146" s="74">
        <v>72</v>
      </c>
      <c r="B1146" s="75" t="s">
        <v>103</v>
      </c>
      <c r="C1146" s="76">
        <v>2009</v>
      </c>
      <c r="D1146" s="77">
        <v>0</v>
      </c>
      <c r="E1146" s="77">
        <v>0</v>
      </c>
      <c r="F1146" s="77">
        <v>0</v>
      </c>
      <c r="G1146" s="77">
        <v>0</v>
      </c>
      <c r="H1146" s="77">
        <v>-600</v>
      </c>
      <c r="I1146" s="77">
        <v>0</v>
      </c>
      <c r="J1146" s="77">
        <v>0</v>
      </c>
      <c r="K1146" s="77">
        <v>0</v>
      </c>
      <c r="L1146" s="78">
        <v>0</v>
      </c>
      <c r="M1146" s="79">
        <v>0</v>
      </c>
    </row>
    <row r="1147" spans="1:13" ht="15.75" customHeight="1">
      <c r="A1147" s="74">
        <v>230</v>
      </c>
      <c r="B1147" s="75" t="s">
        <v>34</v>
      </c>
      <c r="C1147" s="76">
        <v>2009</v>
      </c>
      <c r="D1147" s="77">
        <v>0</v>
      </c>
      <c r="E1147" s="77">
        <v>0</v>
      </c>
      <c r="F1147" s="77">
        <v>0</v>
      </c>
      <c r="G1147" s="77">
        <v>0</v>
      </c>
      <c r="H1147" s="77">
        <v>-9852</v>
      </c>
      <c r="I1147" s="77">
        <v>0</v>
      </c>
      <c r="J1147" s="77">
        <v>0</v>
      </c>
      <c r="K1147" s="77">
        <v>0</v>
      </c>
      <c r="L1147" s="78">
        <v>0</v>
      </c>
      <c r="M1147" s="79">
        <v>0</v>
      </c>
    </row>
    <row r="1148" spans="1:13" ht="15.75" customHeight="1">
      <c r="A1148" s="74">
        <v>161</v>
      </c>
      <c r="B1148" s="75" t="s">
        <v>38</v>
      </c>
      <c r="C1148" s="76">
        <v>2009</v>
      </c>
      <c r="D1148" s="77">
        <v>0</v>
      </c>
      <c r="E1148" s="77">
        <v>0</v>
      </c>
      <c r="F1148" s="77">
        <v>0</v>
      </c>
      <c r="G1148" s="77">
        <v>0</v>
      </c>
      <c r="H1148" s="77">
        <v>0</v>
      </c>
      <c r="I1148" s="77">
        <v>0</v>
      </c>
      <c r="J1148" s="77">
        <v>0</v>
      </c>
      <c r="K1148" s="77">
        <v>0</v>
      </c>
      <c r="L1148" s="78">
        <v>0</v>
      </c>
      <c r="M1148" s="79">
        <v>0</v>
      </c>
    </row>
    <row r="1149" spans="1:13" ht="15.75" customHeight="1">
      <c r="A1149" s="74">
        <v>160</v>
      </c>
      <c r="B1149" s="75" t="s">
        <v>151</v>
      </c>
      <c r="C1149" s="76">
        <v>2009</v>
      </c>
      <c r="D1149" s="77">
        <v>0</v>
      </c>
      <c r="E1149" s="77">
        <v>0</v>
      </c>
      <c r="F1149" s="77">
        <v>0</v>
      </c>
      <c r="G1149" s="77">
        <v>0</v>
      </c>
      <c r="H1149" s="77">
        <v>0</v>
      </c>
      <c r="I1149" s="77">
        <v>0</v>
      </c>
      <c r="J1149" s="77">
        <v>0</v>
      </c>
      <c r="K1149" s="77">
        <v>0</v>
      </c>
      <c r="L1149" s="78">
        <v>0</v>
      </c>
      <c r="M1149" s="79">
        <v>0</v>
      </c>
    </row>
    <row r="1150" spans="1:13" ht="15.75" customHeight="1">
      <c r="A1150" s="74">
        <v>261</v>
      </c>
      <c r="B1150" s="75" t="s">
        <v>35</v>
      </c>
      <c r="C1150" s="76">
        <v>2009</v>
      </c>
      <c r="D1150" s="77">
        <v>-1287300</v>
      </c>
      <c r="E1150" s="77">
        <v>-49300</v>
      </c>
      <c r="F1150" s="77">
        <v>-1078000</v>
      </c>
      <c r="G1150" s="77">
        <v>0</v>
      </c>
      <c r="H1150" s="77">
        <v>-19078</v>
      </c>
      <c r="I1150" s="77">
        <v>-1674</v>
      </c>
      <c r="J1150" s="77">
        <v>-3944</v>
      </c>
      <c r="K1150" s="77">
        <v>0</v>
      </c>
      <c r="L1150" s="78">
        <v>0</v>
      </c>
      <c r="M1150" s="79">
        <v>0</v>
      </c>
    </row>
    <row r="1151" spans="1:13" ht="15.75" customHeight="1">
      <c r="A1151" s="74"/>
      <c r="B1151" s="75"/>
      <c r="C1151" s="76"/>
      <c r="D1151" s="77"/>
      <c r="E1151" s="77"/>
      <c r="F1151" s="77"/>
      <c r="G1151" s="77"/>
      <c r="H1151" s="77"/>
      <c r="I1151" s="77"/>
      <c r="J1151" s="77"/>
      <c r="K1151" s="77"/>
      <c r="L1151" s="78"/>
      <c r="M1151" s="79"/>
    </row>
    <row r="1152" spans="1:13" ht="15.75" customHeight="1">
      <c r="A1152" s="74"/>
      <c r="B1152" s="75" t="s">
        <v>279</v>
      </c>
      <c r="C1152" s="76"/>
      <c r="D1152" s="77">
        <v>-1287300</v>
      </c>
      <c r="E1152" s="77">
        <v>-49300</v>
      </c>
      <c r="F1152" s="77">
        <v>-1078000</v>
      </c>
      <c r="G1152" s="77">
        <v>0</v>
      </c>
      <c r="H1152" s="77">
        <v>-98464.05</v>
      </c>
      <c r="I1152" s="77">
        <v>-14933</v>
      </c>
      <c r="J1152" s="77">
        <v>-286953</v>
      </c>
      <c r="K1152" s="77">
        <v>4815</v>
      </c>
      <c r="L1152" s="78">
        <v>6</v>
      </c>
      <c r="M1152" s="79">
        <v>2</v>
      </c>
    </row>
    <row r="1153" spans="1:13" ht="15.75" customHeight="1">
      <c r="A1153" s="74"/>
      <c r="B1153" s="75"/>
      <c r="C1153" s="76"/>
      <c r="D1153" s="77"/>
      <c r="E1153" s="77"/>
      <c r="F1153" s="77"/>
      <c r="G1153" s="77"/>
      <c r="H1153" s="77"/>
      <c r="I1153" s="77"/>
      <c r="J1153" s="77"/>
      <c r="K1153" s="77"/>
      <c r="L1153" s="78"/>
      <c r="M1153" s="79"/>
    </row>
    <row r="1154" spans="1:13" ht="15.75" customHeight="1">
      <c r="A1154" s="74"/>
      <c r="B1154" s="75" t="s">
        <v>280</v>
      </c>
      <c r="C1154" s="76"/>
      <c r="D1154" s="77"/>
      <c r="E1154" s="77"/>
      <c r="F1154" s="77"/>
      <c r="G1154" s="77" t="s">
        <v>284</v>
      </c>
      <c r="H1154" s="77">
        <v>-98464.05</v>
      </c>
      <c r="I1154" s="77">
        <v>-14933</v>
      </c>
      <c r="J1154" s="77">
        <v>-286953</v>
      </c>
      <c r="K1154" s="77">
        <v>4815</v>
      </c>
      <c r="L1154" s="78"/>
      <c r="M1154" s="79"/>
    </row>
    <row r="1155" spans="1:13" ht="15.75" customHeight="1">
      <c r="A1155" s="74">
        <v>131</v>
      </c>
      <c r="B1155" s="75" t="s">
        <v>25</v>
      </c>
      <c r="C1155" s="76">
        <v>2010</v>
      </c>
      <c r="D1155" s="77">
        <v>0</v>
      </c>
      <c r="E1155" s="77">
        <v>0</v>
      </c>
      <c r="F1155" s="77">
        <v>0</v>
      </c>
      <c r="G1155" s="77">
        <v>0</v>
      </c>
      <c r="H1155" s="77">
        <v>-2100</v>
      </c>
      <c r="I1155" s="77">
        <v>0</v>
      </c>
      <c r="J1155" s="77">
        <v>0</v>
      </c>
      <c r="K1155" s="77">
        <v>0</v>
      </c>
      <c r="L1155" s="78">
        <v>0</v>
      </c>
      <c r="M1155" s="79">
        <v>0</v>
      </c>
    </row>
    <row r="1156" spans="1:13" ht="15.75" customHeight="1">
      <c r="A1156" s="74">
        <v>241</v>
      </c>
      <c r="B1156" s="75" t="s">
        <v>104</v>
      </c>
      <c r="C1156" s="76">
        <v>2010</v>
      </c>
      <c r="D1156" s="77">
        <v>0</v>
      </c>
      <c r="E1156" s="77">
        <v>0</v>
      </c>
      <c r="F1156" s="77">
        <v>0</v>
      </c>
      <c r="G1156" s="77">
        <v>0</v>
      </c>
      <c r="H1156" s="77">
        <v>958</v>
      </c>
      <c r="I1156" s="77">
        <v>0</v>
      </c>
      <c r="J1156" s="77">
        <v>0</v>
      </c>
      <c r="K1156" s="77">
        <v>0</v>
      </c>
      <c r="L1156" s="78">
        <v>0</v>
      </c>
      <c r="M1156" s="79">
        <v>0</v>
      </c>
    </row>
    <row r="1157" spans="1:13" ht="15.75" customHeight="1">
      <c r="A1157" s="74">
        <v>2</v>
      </c>
      <c r="B1157" s="75" t="s">
        <v>113</v>
      </c>
      <c r="C1157" s="76">
        <v>2010</v>
      </c>
      <c r="D1157" s="77">
        <v>0</v>
      </c>
      <c r="E1157" s="77">
        <v>0</v>
      </c>
      <c r="F1157" s="77">
        <v>0</v>
      </c>
      <c r="G1157" s="77">
        <v>0</v>
      </c>
      <c r="H1157" s="77">
        <v>0</v>
      </c>
      <c r="I1157" s="77">
        <v>0</v>
      </c>
      <c r="J1157" s="77">
        <v>0</v>
      </c>
      <c r="K1157" s="77">
        <v>0</v>
      </c>
      <c r="L1157" s="78">
        <v>0</v>
      </c>
      <c r="M1157" s="79">
        <v>0</v>
      </c>
    </row>
    <row r="1158" spans="1:13" ht="15.75" customHeight="1">
      <c r="A1158" s="74">
        <v>211</v>
      </c>
      <c r="B1158" s="75" t="s">
        <v>183</v>
      </c>
      <c r="C1158" s="76">
        <v>2010</v>
      </c>
      <c r="D1158" s="77">
        <v>0</v>
      </c>
      <c r="E1158" s="77">
        <v>0</v>
      </c>
      <c r="F1158" s="77">
        <v>0</v>
      </c>
      <c r="G1158" s="77">
        <v>0</v>
      </c>
      <c r="H1158" s="77">
        <v>0</v>
      </c>
      <c r="I1158" s="77">
        <v>0</v>
      </c>
      <c r="J1158" s="77">
        <v>0</v>
      </c>
      <c r="K1158" s="77">
        <v>0</v>
      </c>
      <c r="L1158" s="78">
        <v>0</v>
      </c>
      <c r="M1158" s="79">
        <v>0</v>
      </c>
    </row>
    <row r="1159" spans="1:13" ht="15.75" customHeight="1">
      <c r="A1159" s="74">
        <v>51</v>
      </c>
      <c r="B1159" s="75" t="s">
        <v>64</v>
      </c>
      <c r="C1159" s="76">
        <v>2010</v>
      </c>
      <c r="D1159" s="77">
        <v>0</v>
      </c>
      <c r="E1159" s="77">
        <v>0</v>
      </c>
      <c r="F1159" s="77">
        <v>0</v>
      </c>
      <c r="G1159" s="77">
        <v>0</v>
      </c>
      <c r="H1159" s="77">
        <v>0</v>
      </c>
      <c r="I1159" s="77">
        <v>0</v>
      </c>
      <c r="J1159" s="77">
        <v>0</v>
      </c>
      <c r="K1159" s="77">
        <v>0</v>
      </c>
      <c r="L1159" s="78">
        <v>0</v>
      </c>
      <c r="M1159" s="79">
        <v>0</v>
      </c>
    </row>
    <row r="1160" spans="1:13" ht="15.75" customHeight="1">
      <c r="A1160" s="74">
        <v>52</v>
      </c>
      <c r="B1160" s="75" t="s">
        <v>83</v>
      </c>
      <c r="C1160" s="76">
        <v>2010</v>
      </c>
      <c r="D1160" s="77">
        <v>0</v>
      </c>
      <c r="E1160" s="77">
        <v>0</v>
      </c>
      <c r="F1160" s="77">
        <v>0</v>
      </c>
      <c r="G1160" s="77">
        <v>0</v>
      </c>
      <c r="H1160" s="77">
        <v>-1528</v>
      </c>
      <c r="I1160" s="77">
        <v>0</v>
      </c>
      <c r="J1160" s="77">
        <v>0</v>
      </c>
      <c r="K1160" s="77">
        <v>0</v>
      </c>
      <c r="L1160" s="78">
        <v>0</v>
      </c>
      <c r="M1160" s="79">
        <v>0</v>
      </c>
    </row>
    <row r="1161" spans="1:13" ht="15.75" customHeight="1">
      <c r="A1161" s="74">
        <v>171</v>
      </c>
      <c r="B1161" s="75" t="s">
        <v>65</v>
      </c>
      <c r="C1161" s="76">
        <v>2010</v>
      </c>
      <c r="D1161" s="77">
        <v>0</v>
      </c>
      <c r="E1161" s="77">
        <v>0</v>
      </c>
      <c r="F1161" s="77">
        <v>0</v>
      </c>
      <c r="G1161" s="77">
        <v>0</v>
      </c>
      <c r="H1161" s="77">
        <v>0</v>
      </c>
      <c r="I1161" s="77">
        <v>0</v>
      </c>
      <c r="J1161" s="77">
        <v>0</v>
      </c>
      <c r="K1161" s="77">
        <v>0</v>
      </c>
      <c r="L1161" s="78">
        <v>0</v>
      </c>
      <c r="M1161" s="79">
        <v>0</v>
      </c>
    </row>
    <row r="1162" spans="1:13" ht="15.75" customHeight="1">
      <c r="A1162" s="74">
        <v>22</v>
      </c>
      <c r="B1162" s="75" t="s">
        <v>122</v>
      </c>
      <c r="C1162" s="76">
        <v>2010</v>
      </c>
      <c r="D1162" s="77">
        <v>0</v>
      </c>
      <c r="E1162" s="77">
        <v>0</v>
      </c>
      <c r="F1162" s="77">
        <v>0</v>
      </c>
      <c r="G1162" s="77">
        <v>0</v>
      </c>
      <c r="H1162" s="77">
        <v>0</v>
      </c>
      <c r="I1162" s="77">
        <v>0</v>
      </c>
      <c r="J1162" s="77">
        <v>0</v>
      </c>
      <c r="K1162" s="77">
        <v>0</v>
      </c>
      <c r="L1162" s="78">
        <v>0</v>
      </c>
      <c r="M1162" s="79">
        <v>0</v>
      </c>
    </row>
    <row r="1163" spans="1:13" ht="15.75" customHeight="1">
      <c r="A1163" s="74">
        <v>212</v>
      </c>
      <c r="B1163" s="75" t="s">
        <v>145</v>
      </c>
      <c r="C1163" s="76">
        <v>2010</v>
      </c>
      <c r="D1163" s="77">
        <v>0</v>
      </c>
      <c r="E1163" s="77">
        <v>0</v>
      </c>
      <c r="F1163" s="77">
        <v>0</v>
      </c>
      <c r="G1163" s="77">
        <v>0</v>
      </c>
      <c r="H1163" s="77">
        <v>0</v>
      </c>
      <c r="I1163" s="77">
        <v>0</v>
      </c>
      <c r="J1163" s="77">
        <v>0</v>
      </c>
      <c r="K1163" s="77">
        <v>0</v>
      </c>
      <c r="L1163" s="78">
        <v>0</v>
      </c>
      <c r="M1163" s="79">
        <v>0</v>
      </c>
    </row>
    <row r="1164" spans="1:13" ht="15.75" customHeight="1">
      <c r="A1164" s="74">
        <v>242</v>
      </c>
      <c r="B1164" s="75" t="s">
        <v>84</v>
      </c>
      <c r="C1164" s="76">
        <v>2010</v>
      </c>
      <c r="D1164" s="77">
        <v>0</v>
      </c>
      <c r="E1164" s="77">
        <v>0</v>
      </c>
      <c r="F1164" s="77">
        <v>0</v>
      </c>
      <c r="G1164" s="77">
        <v>0</v>
      </c>
      <c r="H1164" s="77">
        <v>0</v>
      </c>
      <c r="I1164" s="77">
        <v>0</v>
      </c>
      <c r="J1164" s="77">
        <v>0</v>
      </c>
      <c r="K1164" s="77">
        <v>0</v>
      </c>
      <c r="L1164" s="78">
        <v>0</v>
      </c>
      <c r="M1164" s="79">
        <v>0</v>
      </c>
    </row>
    <row r="1165" spans="1:13" ht="15.75" customHeight="1">
      <c r="A1165" s="74">
        <v>3</v>
      </c>
      <c r="B1165" s="75" t="s">
        <v>51</v>
      </c>
      <c r="C1165" s="76">
        <v>2010</v>
      </c>
      <c r="D1165" s="77">
        <v>0</v>
      </c>
      <c r="E1165" s="77">
        <v>0</v>
      </c>
      <c r="F1165" s="77">
        <v>0</v>
      </c>
      <c r="G1165" s="77">
        <v>0</v>
      </c>
      <c r="H1165" s="77">
        <v>0</v>
      </c>
      <c r="I1165" s="77">
        <v>0</v>
      </c>
      <c r="J1165" s="77">
        <v>0</v>
      </c>
      <c r="K1165" s="77">
        <v>0</v>
      </c>
      <c r="L1165" s="78">
        <v>0</v>
      </c>
      <c r="M1165" s="79">
        <v>0</v>
      </c>
    </row>
    <row r="1166" spans="1:13" ht="15.75" customHeight="1">
      <c r="A1166" s="74">
        <v>83</v>
      </c>
      <c r="B1166" s="75" t="s">
        <v>85</v>
      </c>
      <c r="C1166" s="76">
        <v>2010</v>
      </c>
      <c r="D1166" s="77">
        <v>0</v>
      </c>
      <c r="E1166" s="77">
        <v>0</v>
      </c>
      <c r="F1166" s="77">
        <v>0</v>
      </c>
      <c r="G1166" s="77">
        <v>0</v>
      </c>
      <c r="H1166" s="77">
        <v>-5500</v>
      </c>
      <c r="I1166" s="77">
        <v>0</v>
      </c>
      <c r="J1166" s="77">
        <v>0</v>
      </c>
      <c r="K1166" s="77">
        <v>0</v>
      </c>
      <c r="L1166" s="78">
        <v>0</v>
      </c>
      <c r="M1166" s="79">
        <v>0</v>
      </c>
    </row>
    <row r="1167" spans="1:13" ht="15.75" customHeight="1">
      <c r="A1167" s="74">
        <v>53</v>
      </c>
      <c r="B1167" s="75" t="s">
        <v>86</v>
      </c>
      <c r="C1167" s="76">
        <v>2010</v>
      </c>
      <c r="D1167" s="77">
        <v>0</v>
      </c>
      <c r="E1167" s="77">
        <v>0</v>
      </c>
      <c r="F1167" s="77">
        <v>0</v>
      </c>
      <c r="G1167" s="77">
        <v>0</v>
      </c>
      <c r="H1167" s="77">
        <v>0</v>
      </c>
      <c r="I1167" s="77">
        <v>0</v>
      </c>
      <c r="J1167" s="77">
        <v>0</v>
      </c>
      <c r="K1167" s="77">
        <v>0</v>
      </c>
      <c r="L1167" s="78">
        <v>3</v>
      </c>
      <c r="M1167" s="79">
        <v>0</v>
      </c>
    </row>
    <row r="1168" spans="1:13" ht="15.75" customHeight="1">
      <c r="A1168" s="74">
        <v>84</v>
      </c>
      <c r="B1168" s="75" t="s">
        <v>26</v>
      </c>
      <c r="C1168" s="76">
        <v>2010</v>
      </c>
      <c r="D1168" s="77">
        <v>0</v>
      </c>
      <c r="E1168" s="77">
        <v>0</v>
      </c>
      <c r="F1168" s="77">
        <v>0</v>
      </c>
      <c r="G1168" s="77">
        <v>0</v>
      </c>
      <c r="H1168" s="77">
        <v>-1808</v>
      </c>
      <c r="I1168" s="77">
        <v>0</v>
      </c>
      <c r="J1168" s="77">
        <v>0</v>
      </c>
      <c r="K1168" s="77">
        <v>0</v>
      </c>
      <c r="L1168" s="78">
        <v>0</v>
      </c>
      <c r="M1168" s="79">
        <v>0</v>
      </c>
    </row>
    <row r="1169" spans="1:13" ht="15.75" customHeight="1">
      <c r="A1169" s="74">
        <v>86</v>
      </c>
      <c r="B1169" s="75" t="s">
        <v>108</v>
      </c>
      <c r="C1169" s="76">
        <v>2010</v>
      </c>
      <c r="D1169" s="77">
        <v>0</v>
      </c>
      <c r="E1169" s="77">
        <v>0</v>
      </c>
      <c r="F1169" s="77">
        <v>0</v>
      </c>
      <c r="G1169" s="77">
        <v>0</v>
      </c>
      <c r="H1169" s="77">
        <v>0</v>
      </c>
      <c r="I1169" s="77">
        <v>0</v>
      </c>
      <c r="J1169" s="77">
        <v>0</v>
      </c>
      <c r="K1169" s="77">
        <v>0</v>
      </c>
      <c r="L1169" s="78">
        <v>0</v>
      </c>
      <c r="M1169" s="79">
        <v>0</v>
      </c>
    </row>
    <row r="1170" spans="1:13" ht="15.75" customHeight="1">
      <c r="A1170" s="74">
        <v>243</v>
      </c>
      <c r="B1170" s="75" t="s">
        <v>137</v>
      </c>
      <c r="C1170" s="76">
        <v>2010</v>
      </c>
      <c r="D1170" s="77">
        <v>0</v>
      </c>
      <c r="E1170" s="77">
        <v>0</v>
      </c>
      <c r="F1170" s="77">
        <v>0</v>
      </c>
      <c r="G1170" s="77">
        <v>0</v>
      </c>
      <c r="H1170" s="77">
        <v>-1731</v>
      </c>
      <c r="I1170" s="77">
        <v>0</v>
      </c>
      <c r="J1170" s="77">
        <v>0</v>
      </c>
      <c r="K1170" s="77">
        <v>0</v>
      </c>
      <c r="L1170" s="78">
        <v>-1</v>
      </c>
      <c r="M1170" s="79">
        <v>0</v>
      </c>
    </row>
    <row r="1171" spans="1:13" ht="15.75" customHeight="1">
      <c r="A1171" s="74">
        <v>54</v>
      </c>
      <c r="B1171" s="75" t="s">
        <v>109</v>
      </c>
      <c r="C1171" s="76">
        <v>2010</v>
      </c>
      <c r="D1171" s="77">
        <v>0</v>
      </c>
      <c r="E1171" s="77">
        <v>0</v>
      </c>
      <c r="F1171" s="77">
        <v>0</v>
      </c>
      <c r="G1171" s="77">
        <v>0</v>
      </c>
      <c r="H1171" s="77">
        <v>-3500</v>
      </c>
      <c r="I1171" s="77">
        <v>0</v>
      </c>
      <c r="J1171" s="77">
        <v>0</v>
      </c>
      <c r="K1171" s="77">
        <v>0</v>
      </c>
      <c r="L1171" s="78">
        <v>0</v>
      </c>
      <c r="M1171" s="79">
        <v>0</v>
      </c>
    </row>
    <row r="1172" spans="1:13" ht="15.75" customHeight="1">
      <c r="A1172" s="74">
        <v>191</v>
      </c>
      <c r="B1172" s="75" t="s">
        <v>66</v>
      </c>
      <c r="C1172" s="76">
        <v>2010</v>
      </c>
      <c r="D1172" s="77">
        <v>0</v>
      </c>
      <c r="E1172" s="77">
        <v>0</v>
      </c>
      <c r="F1172" s="77">
        <v>0</v>
      </c>
      <c r="G1172" s="77">
        <v>0</v>
      </c>
      <c r="H1172" s="77">
        <v>2345</v>
      </c>
      <c r="I1172" s="77">
        <v>141</v>
      </c>
      <c r="J1172" s="77">
        <v>0</v>
      </c>
      <c r="K1172" s="77">
        <v>0</v>
      </c>
      <c r="L1172" s="78">
        <v>0</v>
      </c>
      <c r="M1172" s="79">
        <v>0</v>
      </c>
    </row>
    <row r="1173" spans="1:13" ht="15.75" customHeight="1">
      <c r="A1173" s="74">
        <v>113</v>
      </c>
      <c r="B1173" s="75" t="s">
        <v>39</v>
      </c>
      <c r="C1173" s="76">
        <v>2010</v>
      </c>
      <c r="D1173" s="77">
        <v>0</v>
      </c>
      <c r="E1173" s="77">
        <v>0</v>
      </c>
      <c r="F1173" s="77">
        <v>0</v>
      </c>
      <c r="G1173" s="77">
        <v>0</v>
      </c>
      <c r="H1173" s="77">
        <v>0</v>
      </c>
      <c r="I1173" s="77">
        <v>0</v>
      </c>
      <c r="J1173" s="77">
        <v>0</v>
      </c>
      <c r="K1173" s="77">
        <v>0</v>
      </c>
      <c r="L1173" s="78">
        <v>1</v>
      </c>
      <c r="M1173" s="79">
        <v>0</v>
      </c>
    </row>
    <row r="1174" spans="1:13" ht="15.75" customHeight="1">
      <c r="A1174" s="74">
        <v>192</v>
      </c>
      <c r="B1174" s="75" t="s">
        <v>40</v>
      </c>
      <c r="C1174" s="76">
        <v>2010</v>
      </c>
      <c r="D1174" s="77">
        <v>0</v>
      </c>
      <c r="E1174" s="77">
        <v>0</v>
      </c>
      <c r="F1174" s="77">
        <v>0</v>
      </c>
      <c r="G1174" s="77">
        <v>0</v>
      </c>
      <c r="H1174" s="77">
        <v>0</v>
      </c>
      <c r="I1174" s="77">
        <v>0</v>
      </c>
      <c r="J1174" s="77">
        <v>0</v>
      </c>
      <c r="K1174" s="77">
        <v>656</v>
      </c>
      <c r="L1174" s="78">
        <v>0</v>
      </c>
      <c r="M1174" s="79">
        <v>0</v>
      </c>
    </row>
    <row r="1175" spans="1:13" ht="15.75" customHeight="1">
      <c r="A1175" s="74">
        <v>55</v>
      </c>
      <c r="B1175" s="75" t="s">
        <v>88</v>
      </c>
      <c r="C1175" s="76">
        <v>2010</v>
      </c>
      <c r="D1175" s="77">
        <v>0</v>
      </c>
      <c r="E1175" s="77">
        <v>0</v>
      </c>
      <c r="F1175" s="77">
        <v>0</v>
      </c>
      <c r="G1175" s="77">
        <v>0</v>
      </c>
      <c r="H1175" s="77">
        <v>0</v>
      </c>
      <c r="I1175" s="77">
        <v>0</v>
      </c>
      <c r="J1175" s="77">
        <v>0</v>
      </c>
      <c r="K1175" s="77">
        <v>0</v>
      </c>
      <c r="L1175" s="78">
        <v>0</v>
      </c>
      <c r="M1175" s="79">
        <v>0</v>
      </c>
    </row>
    <row r="1176" spans="1:13" ht="15.75" customHeight="1">
      <c r="A1176" s="74">
        <v>217</v>
      </c>
      <c r="B1176" s="75" t="s">
        <v>74</v>
      </c>
      <c r="C1176" s="76">
        <v>2010</v>
      </c>
      <c r="D1176" s="77">
        <v>0</v>
      </c>
      <c r="E1176" s="77">
        <v>0</v>
      </c>
      <c r="F1176" s="77">
        <v>0</v>
      </c>
      <c r="G1176" s="77">
        <v>0</v>
      </c>
      <c r="H1176" s="77">
        <v>0</v>
      </c>
      <c r="I1176" s="77">
        <v>0</v>
      </c>
      <c r="J1176" s="77">
        <v>0</v>
      </c>
      <c r="K1176" s="77">
        <v>0</v>
      </c>
      <c r="L1176" s="78">
        <v>0</v>
      </c>
      <c r="M1176" s="79">
        <v>0</v>
      </c>
    </row>
    <row r="1177" spans="1:13" ht="15.75" customHeight="1">
      <c r="A1177" s="74">
        <v>56</v>
      </c>
      <c r="B1177" s="75" t="s">
        <v>128</v>
      </c>
      <c r="C1177" s="76">
        <v>2010</v>
      </c>
      <c r="D1177" s="77">
        <v>0</v>
      </c>
      <c r="E1177" s="77">
        <v>0</v>
      </c>
      <c r="F1177" s="77">
        <v>0</v>
      </c>
      <c r="G1177" s="77">
        <v>0</v>
      </c>
      <c r="H1177" s="77">
        <v>5594</v>
      </c>
      <c r="I1177" s="77">
        <v>-1773</v>
      </c>
      <c r="J1177" s="77">
        <v>0</v>
      </c>
      <c r="K1177" s="77">
        <v>0</v>
      </c>
      <c r="L1177" s="78">
        <v>0</v>
      </c>
      <c r="M1177" s="79">
        <v>0</v>
      </c>
    </row>
    <row r="1178" spans="1:13" ht="15.75" customHeight="1">
      <c r="A1178" s="74">
        <v>151</v>
      </c>
      <c r="B1178" s="75" t="s">
        <v>123</v>
      </c>
      <c r="C1178" s="76">
        <v>2010</v>
      </c>
      <c r="D1178" s="77">
        <v>0</v>
      </c>
      <c r="E1178" s="77">
        <v>0</v>
      </c>
      <c r="F1178" s="77">
        <v>0</v>
      </c>
      <c r="G1178" s="77">
        <v>0</v>
      </c>
      <c r="H1178" s="77">
        <v>0</v>
      </c>
      <c r="I1178" s="77">
        <v>0</v>
      </c>
      <c r="J1178" s="77">
        <v>0</v>
      </c>
      <c r="K1178" s="77">
        <v>0</v>
      </c>
      <c r="L1178" s="78">
        <v>0</v>
      </c>
      <c r="M1178" s="79">
        <v>0</v>
      </c>
    </row>
    <row r="1179" spans="1:13" ht="15.75" customHeight="1">
      <c r="A1179" s="74">
        <v>193</v>
      </c>
      <c r="B1179" s="75" t="s">
        <v>27</v>
      </c>
      <c r="C1179" s="76">
        <v>2010</v>
      </c>
      <c r="D1179" s="77">
        <v>0</v>
      </c>
      <c r="E1179" s="77">
        <v>0</v>
      </c>
      <c r="F1179" s="77">
        <v>0</v>
      </c>
      <c r="G1179" s="77">
        <v>0</v>
      </c>
      <c r="H1179" s="77">
        <v>-3880</v>
      </c>
      <c r="I1179" s="77">
        <v>0</v>
      </c>
      <c r="J1179" s="77">
        <v>0</v>
      </c>
      <c r="K1179" s="77">
        <v>0</v>
      </c>
      <c r="L1179" s="78">
        <v>0</v>
      </c>
      <c r="M1179" s="79">
        <v>0</v>
      </c>
    </row>
    <row r="1180" spans="1:13" ht="15.75" customHeight="1">
      <c r="A1180" s="74">
        <v>172</v>
      </c>
      <c r="B1180" s="75" t="s">
        <v>129</v>
      </c>
      <c r="C1180" s="76">
        <v>2010</v>
      </c>
      <c r="D1180" s="77">
        <v>0</v>
      </c>
      <c r="E1180" s="77">
        <v>0</v>
      </c>
      <c r="F1180" s="77">
        <v>0</v>
      </c>
      <c r="G1180" s="77">
        <v>0</v>
      </c>
      <c r="H1180" s="77">
        <v>0</v>
      </c>
      <c r="I1180" s="77">
        <v>0</v>
      </c>
      <c r="J1180" s="77">
        <v>0</v>
      </c>
      <c r="K1180" s="77">
        <v>0</v>
      </c>
      <c r="L1180" s="78">
        <v>0</v>
      </c>
      <c r="M1180" s="79">
        <v>0</v>
      </c>
    </row>
    <row r="1181" spans="1:13" ht="15.75" customHeight="1">
      <c r="A1181" s="74">
        <v>27</v>
      </c>
      <c r="B1181" s="75" t="s">
        <v>67</v>
      </c>
      <c r="C1181" s="76">
        <v>2010</v>
      </c>
      <c r="D1181" s="77">
        <v>0</v>
      </c>
      <c r="E1181" s="77">
        <v>0</v>
      </c>
      <c r="F1181" s="77">
        <v>0</v>
      </c>
      <c r="G1181" s="77">
        <v>0</v>
      </c>
      <c r="H1181" s="77">
        <v>-618</v>
      </c>
      <c r="I1181" s="77">
        <v>0</v>
      </c>
      <c r="J1181" s="77">
        <v>0</v>
      </c>
      <c r="K1181" s="77">
        <v>0</v>
      </c>
      <c r="L1181" s="78">
        <v>1</v>
      </c>
      <c r="M1181" s="79">
        <v>0</v>
      </c>
    </row>
    <row r="1182" spans="1:13" ht="15.75" customHeight="1">
      <c r="A1182" s="74">
        <v>57</v>
      </c>
      <c r="B1182" s="75" t="s">
        <v>110</v>
      </c>
      <c r="C1182" s="76">
        <v>2010</v>
      </c>
      <c r="D1182" s="77">
        <v>0</v>
      </c>
      <c r="E1182" s="77">
        <v>0</v>
      </c>
      <c r="F1182" s="77">
        <v>0</v>
      </c>
      <c r="G1182" s="77">
        <v>0</v>
      </c>
      <c r="H1182" s="77">
        <v>0</v>
      </c>
      <c r="I1182" s="77">
        <v>0</v>
      </c>
      <c r="J1182" s="77">
        <v>0</v>
      </c>
      <c r="K1182" s="77">
        <v>0</v>
      </c>
      <c r="L1182" s="78">
        <v>0</v>
      </c>
      <c r="M1182" s="79">
        <v>0</v>
      </c>
    </row>
    <row r="1183" spans="1:13" ht="15.75" customHeight="1">
      <c r="A1183" s="74">
        <v>244</v>
      </c>
      <c r="B1183" s="75" t="s">
        <v>53</v>
      </c>
      <c r="C1183" s="76">
        <v>2010</v>
      </c>
      <c r="D1183" s="77">
        <v>0</v>
      </c>
      <c r="E1183" s="77">
        <v>0</v>
      </c>
      <c r="F1183" s="77">
        <v>0</v>
      </c>
      <c r="G1183" s="77">
        <v>0</v>
      </c>
      <c r="H1183" s="77">
        <v>0</v>
      </c>
      <c r="I1183" s="77">
        <v>0</v>
      </c>
      <c r="J1183" s="77">
        <v>0</v>
      </c>
      <c r="K1183" s="77">
        <v>0</v>
      </c>
      <c r="L1183" s="78">
        <v>0</v>
      </c>
      <c r="M1183" s="79">
        <v>0</v>
      </c>
    </row>
    <row r="1184" spans="1:13" ht="15.75" customHeight="1">
      <c r="A1184" s="74">
        <v>58</v>
      </c>
      <c r="B1184" s="75" t="s">
        <v>147</v>
      </c>
      <c r="C1184" s="76">
        <v>2010</v>
      </c>
      <c r="D1184" s="77">
        <v>0</v>
      </c>
      <c r="E1184" s="77">
        <v>0</v>
      </c>
      <c r="F1184" s="77">
        <v>0</v>
      </c>
      <c r="G1184" s="77">
        <v>0</v>
      </c>
      <c r="H1184" s="77">
        <v>-2000</v>
      </c>
      <c r="I1184" s="77">
        <v>0</v>
      </c>
      <c r="J1184" s="77">
        <v>0</v>
      </c>
      <c r="K1184" s="77">
        <v>0</v>
      </c>
      <c r="L1184" s="78">
        <v>11</v>
      </c>
      <c r="M1184" s="79">
        <v>0</v>
      </c>
    </row>
    <row r="1185" spans="1:13" ht="15.75" customHeight="1">
      <c r="A1185" s="74">
        <v>115</v>
      </c>
      <c r="B1185" s="75" t="s">
        <v>89</v>
      </c>
      <c r="C1185" s="76">
        <v>2010</v>
      </c>
      <c r="D1185" s="77">
        <v>0</v>
      </c>
      <c r="E1185" s="77">
        <v>0</v>
      </c>
      <c r="F1185" s="77">
        <v>0</v>
      </c>
      <c r="G1185" s="77">
        <v>0</v>
      </c>
      <c r="H1185" s="77">
        <v>0</v>
      </c>
      <c r="I1185" s="77">
        <v>0</v>
      </c>
      <c r="J1185" s="77">
        <v>0</v>
      </c>
      <c r="K1185" s="77">
        <v>0</v>
      </c>
      <c r="L1185" s="78">
        <v>0</v>
      </c>
      <c r="M1185" s="79">
        <v>1</v>
      </c>
    </row>
    <row r="1186" spans="1:13" ht="15.75" customHeight="1">
      <c r="A1186" s="74">
        <v>116</v>
      </c>
      <c r="B1186" s="75" t="s">
        <v>28</v>
      </c>
      <c r="C1186" s="76">
        <v>2010</v>
      </c>
      <c r="D1186" s="77">
        <v>0</v>
      </c>
      <c r="E1186" s="77">
        <v>0</v>
      </c>
      <c r="F1186" s="77">
        <v>0</v>
      </c>
      <c r="G1186" s="77">
        <v>0</v>
      </c>
      <c r="H1186" s="77">
        <v>0</v>
      </c>
      <c r="I1186" s="77">
        <v>0</v>
      </c>
      <c r="J1186" s="77">
        <v>0</v>
      </c>
      <c r="K1186" s="77">
        <v>0</v>
      </c>
      <c r="L1186" s="78">
        <v>0</v>
      </c>
      <c r="M1186" s="79">
        <v>0</v>
      </c>
    </row>
    <row r="1187" spans="1:13" ht="15.75" customHeight="1">
      <c r="A1187" s="74">
        <v>4</v>
      </c>
      <c r="B1187" s="75" t="s">
        <v>164</v>
      </c>
      <c r="C1187" s="76">
        <v>2010</v>
      </c>
      <c r="D1187" s="77">
        <v>0</v>
      </c>
      <c r="E1187" s="77">
        <v>0</v>
      </c>
      <c r="F1187" s="77">
        <v>0</v>
      </c>
      <c r="G1187" s="77">
        <v>0</v>
      </c>
      <c r="H1187" s="77">
        <v>0</v>
      </c>
      <c r="I1187" s="77">
        <v>0</v>
      </c>
      <c r="J1187" s="77">
        <v>0</v>
      </c>
      <c r="K1187" s="77">
        <v>0</v>
      </c>
      <c r="L1187" s="78">
        <v>0</v>
      </c>
      <c r="M1187" s="79">
        <v>0</v>
      </c>
    </row>
    <row r="1188" spans="1:13" ht="15.75" customHeight="1">
      <c r="A1188" s="74">
        <v>5</v>
      </c>
      <c r="B1188" s="75" t="s">
        <v>75</v>
      </c>
      <c r="C1188" s="76">
        <v>2010</v>
      </c>
      <c r="D1188" s="77">
        <v>0</v>
      </c>
      <c r="E1188" s="77">
        <v>0</v>
      </c>
      <c r="F1188" s="77">
        <v>0</v>
      </c>
      <c r="G1188" s="77">
        <v>0</v>
      </c>
      <c r="H1188" s="77">
        <v>0</v>
      </c>
      <c r="I1188" s="77">
        <v>0</v>
      </c>
      <c r="J1188" s="77">
        <v>0</v>
      </c>
      <c r="K1188" s="77">
        <v>0</v>
      </c>
      <c r="L1188" s="78">
        <v>0</v>
      </c>
      <c r="M1188" s="79">
        <v>0</v>
      </c>
    </row>
    <row r="1189" spans="1:13" ht="15.75" customHeight="1">
      <c r="A1189" s="74">
        <v>31</v>
      </c>
      <c r="B1189" s="75" t="s">
        <v>111</v>
      </c>
      <c r="C1189" s="76">
        <v>2010</v>
      </c>
      <c r="D1189" s="77">
        <v>0</v>
      </c>
      <c r="E1189" s="77">
        <v>0</v>
      </c>
      <c r="F1189" s="77">
        <v>0</v>
      </c>
      <c r="G1189" s="77">
        <v>0</v>
      </c>
      <c r="H1189" s="77">
        <v>-400</v>
      </c>
      <c r="I1189" s="77">
        <v>0</v>
      </c>
      <c r="J1189" s="77">
        <v>0</v>
      </c>
      <c r="K1189" s="77">
        <v>0</v>
      </c>
      <c r="L1189" s="78">
        <v>0</v>
      </c>
      <c r="M1189" s="79">
        <v>0</v>
      </c>
    </row>
    <row r="1190" spans="1:13" ht="15.75" customHeight="1">
      <c r="A1190" s="74">
        <v>152</v>
      </c>
      <c r="B1190" s="75" t="s">
        <v>54</v>
      </c>
      <c r="C1190" s="76">
        <v>2010</v>
      </c>
      <c r="D1190" s="77">
        <v>0</v>
      </c>
      <c r="E1190" s="77">
        <v>0</v>
      </c>
      <c r="F1190" s="77">
        <v>0</v>
      </c>
      <c r="G1190" s="77">
        <v>0</v>
      </c>
      <c r="H1190" s="77">
        <v>-400</v>
      </c>
      <c r="I1190" s="77">
        <v>-17691</v>
      </c>
      <c r="J1190" s="77">
        <v>0</v>
      </c>
      <c r="K1190" s="77">
        <v>0</v>
      </c>
      <c r="L1190" s="78">
        <v>0</v>
      </c>
      <c r="M1190" s="79">
        <v>0</v>
      </c>
    </row>
    <row r="1191" spans="1:13" ht="15.75" customHeight="1">
      <c r="A1191" s="74">
        <v>221</v>
      </c>
      <c r="B1191" s="75" t="s">
        <v>41</v>
      </c>
      <c r="C1191" s="76">
        <v>2010</v>
      </c>
      <c r="D1191" s="77">
        <v>0</v>
      </c>
      <c r="E1191" s="77">
        <v>0</v>
      </c>
      <c r="F1191" s="77">
        <v>0</v>
      </c>
      <c r="G1191" s="77">
        <v>0</v>
      </c>
      <c r="H1191" s="77">
        <v>-6900</v>
      </c>
      <c r="I1191" s="77">
        <v>0</v>
      </c>
      <c r="J1191" s="77">
        <v>0</v>
      </c>
      <c r="K1191" s="77">
        <v>0</v>
      </c>
      <c r="L1191" s="78">
        <v>0</v>
      </c>
      <c r="M1191" s="79">
        <v>0</v>
      </c>
    </row>
    <row r="1192" spans="1:13" ht="15.75" customHeight="1">
      <c r="A1192" s="74">
        <v>117</v>
      </c>
      <c r="B1192" s="75" t="s">
        <v>42</v>
      </c>
      <c r="C1192" s="76">
        <v>2010</v>
      </c>
      <c r="D1192" s="77">
        <v>0</v>
      </c>
      <c r="E1192" s="77">
        <v>0</v>
      </c>
      <c r="F1192" s="77">
        <v>0</v>
      </c>
      <c r="G1192" s="77">
        <v>0</v>
      </c>
      <c r="H1192" s="77">
        <v>0</v>
      </c>
      <c r="I1192" s="77">
        <v>0</v>
      </c>
      <c r="J1192" s="77">
        <v>0</v>
      </c>
      <c r="K1192" s="77">
        <v>0</v>
      </c>
      <c r="L1192" s="78">
        <v>0</v>
      </c>
      <c r="M1192" s="79">
        <v>0</v>
      </c>
    </row>
    <row r="1193" spans="1:13" ht="15.75" customHeight="1">
      <c r="A1193" s="74">
        <v>132</v>
      </c>
      <c r="B1193" s="75" t="s">
        <v>131</v>
      </c>
      <c r="C1193" s="76">
        <v>2010</v>
      </c>
      <c r="D1193" s="77">
        <v>0</v>
      </c>
      <c r="E1193" s="77">
        <v>0</v>
      </c>
      <c r="F1193" s="77">
        <v>0</v>
      </c>
      <c r="G1193" s="77">
        <v>0</v>
      </c>
      <c r="H1193" s="77">
        <v>0</v>
      </c>
      <c r="I1193" s="77">
        <v>0</v>
      </c>
      <c r="J1193" s="77">
        <v>0</v>
      </c>
      <c r="K1193" s="77">
        <v>0</v>
      </c>
      <c r="L1193" s="78">
        <v>0</v>
      </c>
      <c r="M1193" s="79">
        <v>0</v>
      </c>
    </row>
    <row r="1194" spans="1:13" ht="15.75" customHeight="1">
      <c r="A1194" s="74">
        <v>222</v>
      </c>
      <c r="B1194" s="75" t="s">
        <v>185</v>
      </c>
      <c r="C1194" s="76">
        <v>2010</v>
      </c>
      <c r="D1194" s="77">
        <v>0</v>
      </c>
      <c r="E1194" s="77">
        <v>0</v>
      </c>
      <c r="F1194" s="77">
        <v>0</v>
      </c>
      <c r="G1194" s="77">
        <v>0</v>
      </c>
      <c r="H1194" s="77">
        <v>-1580</v>
      </c>
      <c r="I1194" s="77">
        <v>0</v>
      </c>
      <c r="J1194" s="77">
        <v>0</v>
      </c>
      <c r="K1194" s="77">
        <v>0</v>
      </c>
      <c r="L1194" s="78">
        <v>0</v>
      </c>
      <c r="M1194" s="79">
        <v>0</v>
      </c>
    </row>
    <row r="1195" spans="1:13" ht="15.75" customHeight="1">
      <c r="A1195" s="74">
        <v>153</v>
      </c>
      <c r="B1195" s="75" t="s">
        <v>157</v>
      </c>
      <c r="C1195" s="76">
        <v>2010</v>
      </c>
      <c r="D1195" s="77">
        <v>0</v>
      </c>
      <c r="E1195" s="77">
        <v>0</v>
      </c>
      <c r="F1195" s="77">
        <v>0</v>
      </c>
      <c r="G1195" s="77">
        <v>0</v>
      </c>
      <c r="H1195" s="77">
        <v>0</v>
      </c>
      <c r="I1195" s="77">
        <v>0</v>
      </c>
      <c r="J1195" s="77">
        <v>0</v>
      </c>
      <c r="K1195" s="77">
        <v>0</v>
      </c>
      <c r="L1195" s="78">
        <v>0</v>
      </c>
      <c r="M1195" s="79">
        <v>0</v>
      </c>
    </row>
    <row r="1196" spans="1:13" ht="15.75" customHeight="1">
      <c r="A1196" s="74">
        <v>133</v>
      </c>
      <c r="B1196" s="75" t="s">
        <v>55</v>
      </c>
      <c r="C1196" s="76">
        <v>2010</v>
      </c>
      <c r="D1196" s="77">
        <v>0</v>
      </c>
      <c r="E1196" s="77">
        <v>0</v>
      </c>
      <c r="F1196" s="77">
        <v>0</v>
      </c>
      <c r="G1196" s="77">
        <v>0</v>
      </c>
      <c r="H1196" s="77">
        <v>-669</v>
      </c>
      <c r="I1196" s="77">
        <v>0</v>
      </c>
      <c r="J1196" s="77">
        <v>0</v>
      </c>
      <c r="K1196" s="77">
        <v>0</v>
      </c>
      <c r="L1196" s="78">
        <v>0</v>
      </c>
      <c r="M1196" s="79">
        <v>0</v>
      </c>
    </row>
    <row r="1197" spans="1:13" ht="15.75" customHeight="1">
      <c r="A1197" s="74">
        <v>61</v>
      </c>
      <c r="B1197" s="75" t="s">
        <v>165</v>
      </c>
      <c r="C1197" s="76">
        <v>2010</v>
      </c>
      <c r="D1197" s="77">
        <v>0</v>
      </c>
      <c r="E1197" s="77">
        <v>0</v>
      </c>
      <c r="F1197" s="77">
        <v>0</v>
      </c>
      <c r="G1197" s="77">
        <v>0</v>
      </c>
      <c r="H1197" s="77">
        <v>-1400</v>
      </c>
      <c r="I1197" s="77">
        <v>0</v>
      </c>
      <c r="J1197" s="77">
        <v>0</v>
      </c>
      <c r="K1197" s="77">
        <v>0</v>
      </c>
      <c r="L1197" s="78">
        <v>0</v>
      </c>
      <c r="M1197" s="79">
        <v>0</v>
      </c>
    </row>
    <row r="1198" spans="1:13" ht="15.75" customHeight="1">
      <c r="A1198" s="74">
        <v>134</v>
      </c>
      <c r="B1198" s="75" t="s">
        <v>90</v>
      </c>
      <c r="C1198" s="76">
        <v>2010</v>
      </c>
      <c r="D1198" s="77">
        <v>0</v>
      </c>
      <c r="E1198" s="77">
        <v>0</v>
      </c>
      <c r="F1198" s="77">
        <v>0</v>
      </c>
      <c r="G1198" s="77">
        <v>0</v>
      </c>
      <c r="H1198" s="77">
        <v>0</v>
      </c>
      <c r="I1198" s="77">
        <v>0</v>
      </c>
      <c r="J1198" s="77">
        <v>0</v>
      </c>
      <c r="K1198" s="77">
        <v>0</v>
      </c>
      <c r="L1198" s="78">
        <v>0</v>
      </c>
      <c r="M1198" s="79">
        <v>0</v>
      </c>
    </row>
    <row r="1199" spans="1:13">
      <c r="A1199" s="74">
        <v>174</v>
      </c>
      <c r="B1199" s="75" t="s">
        <v>43</v>
      </c>
      <c r="C1199" s="76">
        <v>2010</v>
      </c>
      <c r="D1199" s="77">
        <v>0</v>
      </c>
      <c r="E1199" s="77">
        <v>0</v>
      </c>
      <c r="F1199" s="77">
        <v>0</v>
      </c>
      <c r="G1199" s="77">
        <v>0</v>
      </c>
      <c r="H1199" s="77">
        <v>-2000</v>
      </c>
      <c r="I1199" s="77">
        <v>0</v>
      </c>
      <c r="J1199" s="77">
        <v>0</v>
      </c>
      <c r="K1199" s="77">
        <v>0</v>
      </c>
      <c r="L1199" s="78">
        <v>0</v>
      </c>
      <c r="M1199" s="79">
        <v>0</v>
      </c>
    </row>
    <row r="1200" spans="1:13" ht="15.75" customHeight="1">
      <c r="A1200" s="74">
        <v>135</v>
      </c>
      <c r="B1200" s="75" t="s">
        <v>29</v>
      </c>
      <c r="C1200" s="76">
        <v>2010</v>
      </c>
      <c r="D1200" s="77">
        <v>0</v>
      </c>
      <c r="E1200" s="77">
        <v>0</v>
      </c>
      <c r="F1200" s="77">
        <v>0</v>
      </c>
      <c r="G1200" s="77">
        <v>0</v>
      </c>
      <c r="H1200" s="77">
        <v>0</v>
      </c>
      <c r="I1200" s="77">
        <v>0</v>
      </c>
      <c r="J1200" s="77">
        <v>0</v>
      </c>
      <c r="K1200" s="77">
        <v>0</v>
      </c>
      <c r="L1200" s="78">
        <v>0</v>
      </c>
      <c r="M1200" s="79">
        <v>0</v>
      </c>
    </row>
    <row r="1201" spans="1:13" ht="15.75" customHeight="1">
      <c r="A1201" s="74">
        <v>33</v>
      </c>
      <c r="B1201" s="75" t="s">
        <v>175</v>
      </c>
      <c r="C1201" s="76">
        <v>2010</v>
      </c>
      <c r="D1201" s="77">
        <v>0</v>
      </c>
      <c r="E1201" s="77">
        <v>0</v>
      </c>
      <c r="F1201" s="77">
        <v>0</v>
      </c>
      <c r="G1201" s="77">
        <v>0</v>
      </c>
      <c r="H1201" s="77">
        <v>-6371</v>
      </c>
      <c r="I1201" s="77">
        <v>68</v>
      </c>
      <c r="J1201" s="77">
        <v>0</v>
      </c>
      <c r="K1201" s="77">
        <v>0</v>
      </c>
      <c r="L1201" s="78">
        <v>-23</v>
      </c>
      <c r="M1201" s="79">
        <v>-2</v>
      </c>
    </row>
    <row r="1202" spans="1:13" ht="15.75" customHeight="1">
      <c r="A1202" s="74">
        <v>62</v>
      </c>
      <c r="B1202" s="75" t="s">
        <v>23</v>
      </c>
      <c r="C1202" s="76">
        <v>2010</v>
      </c>
      <c r="D1202" s="77">
        <v>0</v>
      </c>
      <c r="E1202" s="77">
        <v>0</v>
      </c>
      <c r="F1202" s="77">
        <v>0</v>
      </c>
      <c r="G1202" s="77">
        <v>0</v>
      </c>
      <c r="H1202" s="77">
        <v>-600</v>
      </c>
      <c r="I1202" s="77">
        <v>0</v>
      </c>
      <c r="J1202" s="77">
        <v>9764135</v>
      </c>
      <c r="K1202" s="77">
        <v>95502</v>
      </c>
      <c r="L1202" s="78">
        <v>0</v>
      </c>
      <c r="M1202" s="79">
        <v>0</v>
      </c>
    </row>
    <row r="1203" spans="1:13" ht="15.75" customHeight="1">
      <c r="A1203" s="74">
        <v>154</v>
      </c>
      <c r="B1203" s="75" t="s">
        <v>115</v>
      </c>
      <c r="C1203" s="76">
        <v>2010</v>
      </c>
      <c r="D1203" s="77">
        <v>0</v>
      </c>
      <c r="E1203" s="77">
        <v>0</v>
      </c>
      <c r="F1203" s="77">
        <v>0</v>
      </c>
      <c r="G1203" s="77">
        <v>0</v>
      </c>
      <c r="H1203" s="77">
        <v>-2400</v>
      </c>
      <c r="I1203" s="77">
        <v>0</v>
      </c>
      <c r="J1203" s="77">
        <v>0</v>
      </c>
      <c r="K1203" s="77">
        <v>0</v>
      </c>
      <c r="L1203" s="78">
        <v>-1</v>
      </c>
      <c r="M1203" s="79">
        <v>0</v>
      </c>
    </row>
    <row r="1204" spans="1:13" ht="15.75" customHeight="1">
      <c r="A1204" s="74">
        <v>175</v>
      </c>
      <c r="B1204" s="75" t="s">
        <v>176</v>
      </c>
      <c r="C1204" s="76">
        <v>2010</v>
      </c>
      <c r="D1204" s="77">
        <v>0</v>
      </c>
      <c r="E1204" s="77">
        <v>0</v>
      </c>
      <c r="F1204" s="77">
        <v>0</v>
      </c>
      <c r="G1204" s="77">
        <v>0</v>
      </c>
      <c r="H1204" s="77">
        <v>0</v>
      </c>
      <c r="I1204" s="77">
        <v>0</v>
      </c>
      <c r="J1204" s="77">
        <v>0</v>
      </c>
      <c r="K1204" s="77">
        <v>0</v>
      </c>
      <c r="L1204" s="78">
        <v>0</v>
      </c>
      <c r="M1204" s="79">
        <v>0</v>
      </c>
    </row>
    <row r="1205" spans="1:13" ht="15.75" customHeight="1">
      <c r="A1205" s="74">
        <v>136</v>
      </c>
      <c r="B1205" s="75" t="s">
        <v>22</v>
      </c>
      <c r="C1205" s="76">
        <v>2010</v>
      </c>
      <c r="D1205" s="77">
        <v>0</v>
      </c>
      <c r="E1205" s="77">
        <v>0</v>
      </c>
      <c r="F1205" s="77">
        <v>0</v>
      </c>
      <c r="G1205" s="77">
        <v>0</v>
      </c>
      <c r="H1205" s="77">
        <v>0</v>
      </c>
      <c r="I1205" s="77">
        <v>0</v>
      </c>
      <c r="J1205" s="77">
        <v>0</v>
      </c>
      <c r="K1205" s="77">
        <v>0</v>
      </c>
      <c r="L1205" s="78">
        <v>0</v>
      </c>
      <c r="M1205" s="79">
        <v>0</v>
      </c>
    </row>
    <row r="1206" spans="1:13" ht="15.75" customHeight="1">
      <c r="A1206" s="74">
        <v>176</v>
      </c>
      <c r="B1206" s="75" t="s">
        <v>76</v>
      </c>
      <c r="C1206" s="76">
        <v>2010</v>
      </c>
      <c r="D1206" s="77">
        <v>0</v>
      </c>
      <c r="E1206" s="77">
        <v>0</v>
      </c>
      <c r="F1206" s="77">
        <v>0</v>
      </c>
      <c r="G1206" s="77">
        <v>0</v>
      </c>
      <c r="H1206" s="77">
        <v>-1000</v>
      </c>
      <c r="I1206" s="77">
        <v>0</v>
      </c>
      <c r="J1206" s="77">
        <v>0</v>
      </c>
      <c r="K1206" s="77">
        <v>0</v>
      </c>
      <c r="L1206" s="78">
        <v>0</v>
      </c>
      <c r="M1206" s="79">
        <v>0</v>
      </c>
    </row>
    <row r="1207" spans="1:13" ht="15.75" customHeight="1">
      <c r="A1207" s="74">
        <v>63</v>
      </c>
      <c r="B1207" s="75" t="s">
        <v>19</v>
      </c>
      <c r="C1207" s="76">
        <v>2010</v>
      </c>
      <c r="D1207" s="77">
        <v>0</v>
      </c>
      <c r="E1207" s="77">
        <v>0</v>
      </c>
      <c r="F1207" s="77">
        <v>0</v>
      </c>
      <c r="G1207" s="77">
        <v>0</v>
      </c>
      <c r="H1207" s="77">
        <v>0</v>
      </c>
      <c r="I1207" s="77">
        <v>0</v>
      </c>
      <c r="J1207" s="77">
        <v>0</v>
      </c>
      <c r="K1207" s="77">
        <v>0</v>
      </c>
      <c r="L1207" s="78">
        <v>0</v>
      </c>
      <c r="M1207" s="79">
        <v>0</v>
      </c>
    </row>
    <row r="1208" spans="1:13" ht="15.75" customHeight="1">
      <c r="A1208" s="74">
        <v>155</v>
      </c>
      <c r="B1208" s="75" t="s">
        <v>45</v>
      </c>
      <c r="C1208" s="76">
        <v>2010</v>
      </c>
      <c r="D1208" s="77">
        <v>0</v>
      </c>
      <c r="E1208" s="77">
        <v>0</v>
      </c>
      <c r="F1208" s="77">
        <v>0</v>
      </c>
      <c r="G1208" s="77">
        <v>0</v>
      </c>
      <c r="H1208" s="77">
        <v>-3924</v>
      </c>
      <c r="I1208" s="77">
        <v>0</v>
      </c>
      <c r="J1208" s="77">
        <v>0</v>
      </c>
      <c r="K1208" s="77">
        <v>0</v>
      </c>
      <c r="L1208" s="78">
        <v>0</v>
      </c>
      <c r="M1208" s="79">
        <v>0</v>
      </c>
    </row>
    <row r="1209" spans="1:13" ht="15.75" customHeight="1">
      <c r="A1209" s="74">
        <v>195</v>
      </c>
      <c r="B1209" s="75" t="s">
        <v>91</v>
      </c>
      <c r="C1209" s="76">
        <v>2010</v>
      </c>
      <c r="D1209" s="77">
        <v>0</v>
      </c>
      <c r="E1209" s="77">
        <v>0</v>
      </c>
      <c r="F1209" s="77">
        <v>0</v>
      </c>
      <c r="G1209" s="77">
        <v>0</v>
      </c>
      <c r="H1209" s="77">
        <v>0</v>
      </c>
      <c r="I1209" s="77">
        <v>0</v>
      </c>
      <c r="J1209" s="77">
        <v>0</v>
      </c>
      <c r="K1209" s="77">
        <v>0</v>
      </c>
      <c r="L1209" s="78">
        <v>0</v>
      </c>
      <c r="M1209" s="79">
        <v>0</v>
      </c>
    </row>
    <row r="1210" spans="1:13" ht="15.75" customHeight="1">
      <c r="A1210" s="74">
        <v>156</v>
      </c>
      <c r="B1210" s="75" t="s">
        <v>140</v>
      </c>
      <c r="C1210" s="76">
        <v>2010</v>
      </c>
      <c r="D1210" s="77">
        <v>0</v>
      </c>
      <c r="E1210" s="77">
        <v>0</v>
      </c>
      <c r="F1210" s="77">
        <v>0</v>
      </c>
      <c r="G1210" s="77">
        <v>0</v>
      </c>
      <c r="H1210" s="77">
        <v>-25391</v>
      </c>
      <c r="I1210" s="77">
        <v>0</v>
      </c>
      <c r="J1210" s="77">
        <v>0</v>
      </c>
      <c r="K1210" s="77">
        <v>0</v>
      </c>
      <c r="L1210" s="78">
        <v>0</v>
      </c>
      <c r="M1210" s="79">
        <v>0</v>
      </c>
    </row>
    <row r="1211" spans="1:13" ht="15.75" customHeight="1">
      <c r="A1211" s="74">
        <v>9</v>
      </c>
      <c r="B1211" s="75" t="s">
        <v>56</v>
      </c>
      <c r="C1211" s="76">
        <v>2010</v>
      </c>
      <c r="D1211" s="77">
        <v>0</v>
      </c>
      <c r="E1211" s="77">
        <v>0</v>
      </c>
      <c r="F1211" s="77">
        <v>0</v>
      </c>
      <c r="G1211" s="77">
        <v>0</v>
      </c>
      <c r="H1211" s="77">
        <v>-800</v>
      </c>
      <c r="I1211" s="77">
        <v>0</v>
      </c>
      <c r="J1211" s="77">
        <v>0</v>
      </c>
      <c r="K1211" s="77">
        <v>0</v>
      </c>
      <c r="L1211" s="78">
        <v>0</v>
      </c>
      <c r="M1211" s="79">
        <v>0</v>
      </c>
    </row>
    <row r="1212" spans="1:13" ht="15.75" customHeight="1">
      <c r="A1212" s="74">
        <v>223</v>
      </c>
      <c r="B1212" s="75" t="s">
        <v>37</v>
      </c>
      <c r="C1212" s="76">
        <v>2010</v>
      </c>
      <c r="D1212" s="77">
        <v>0</v>
      </c>
      <c r="E1212" s="77">
        <v>0</v>
      </c>
      <c r="F1212" s="77">
        <v>0</v>
      </c>
      <c r="G1212" s="77">
        <v>0</v>
      </c>
      <c r="H1212" s="77">
        <v>0</v>
      </c>
      <c r="I1212" s="77">
        <v>0</v>
      </c>
      <c r="J1212" s="77">
        <v>0</v>
      </c>
      <c r="K1212" s="77">
        <v>0</v>
      </c>
      <c r="L1212" s="78">
        <v>0</v>
      </c>
      <c r="M1212" s="79">
        <v>0</v>
      </c>
    </row>
    <row r="1213" spans="1:13" ht="15.75" customHeight="1">
      <c r="A1213" s="74">
        <v>89</v>
      </c>
      <c r="B1213" s="75" t="s">
        <v>124</v>
      </c>
      <c r="C1213" s="76">
        <v>2010</v>
      </c>
      <c r="D1213" s="77">
        <v>0</v>
      </c>
      <c r="E1213" s="77">
        <v>0</v>
      </c>
      <c r="F1213" s="77">
        <v>0</v>
      </c>
      <c r="G1213" s="77">
        <v>0</v>
      </c>
      <c r="H1213" s="77">
        <v>-1900</v>
      </c>
      <c r="I1213" s="77">
        <v>0</v>
      </c>
      <c r="J1213" s="77">
        <v>0</v>
      </c>
      <c r="K1213" s="77">
        <v>0</v>
      </c>
      <c r="L1213" s="78">
        <v>0</v>
      </c>
      <c r="M1213" s="79">
        <v>0</v>
      </c>
    </row>
    <row r="1214" spans="1:13" ht="15.75" customHeight="1">
      <c r="A1214" s="74">
        <v>90</v>
      </c>
      <c r="B1214" s="75" t="s">
        <v>69</v>
      </c>
      <c r="C1214" s="76">
        <v>2010</v>
      </c>
      <c r="D1214" s="77">
        <v>0</v>
      </c>
      <c r="E1214" s="77">
        <v>0</v>
      </c>
      <c r="F1214" s="77">
        <v>0</v>
      </c>
      <c r="G1214" s="77">
        <v>0</v>
      </c>
      <c r="H1214" s="77">
        <v>-900</v>
      </c>
      <c r="I1214" s="77">
        <v>0</v>
      </c>
      <c r="J1214" s="77">
        <v>0</v>
      </c>
      <c r="K1214" s="77">
        <v>0</v>
      </c>
      <c r="L1214" s="78">
        <v>-3</v>
      </c>
      <c r="M1214" s="79">
        <v>0</v>
      </c>
    </row>
    <row r="1215" spans="1:13" ht="15.75" customHeight="1">
      <c r="A1215" s="74">
        <v>91</v>
      </c>
      <c r="B1215" s="75" t="s">
        <v>57</v>
      </c>
      <c r="C1215" s="76">
        <v>2010</v>
      </c>
      <c r="D1215" s="77">
        <v>0</v>
      </c>
      <c r="E1215" s="77">
        <v>0</v>
      </c>
      <c r="F1215" s="77">
        <v>0</v>
      </c>
      <c r="G1215" s="77">
        <v>0</v>
      </c>
      <c r="H1215" s="77">
        <v>0</v>
      </c>
      <c r="I1215" s="77">
        <v>0</v>
      </c>
      <c r="J1215" s="77">
        <v>0</v>
      </c>
      <c r="K1215" s="77">
        <v>0</v>
      </c>
      <c r="L1215" s="78">
        <v>0</v>
      </c>
      <c r="M1215" s="79">
        <v>0</v>
      </c>
    </row>
    <row r="1216" spans="1:13" ht="15.75" customHeight="1">
      <c r="A1216" s="74">
        <v>64</v>
      </c>
      <c r="B1216" s="75" t="s">
        <v>116</v>
      </c>
      <c r="C1216" s="76">
        <v>2010</v>
      </c>
      <c r="D1216" s="77">
        <v>0</v>
      </c>
      <c r="E1216" s="77">
        <v>0</v>
      </c>
      <c r="F1216" s="77">
        <v>0</v>
      </c>
      <c r="G1216" s="77">
        <v>0</v>
      </c>
      <c r="H1216" s="77">
        <v>0</v>
      </c>
      <c r="I1216" s="77">
        <v>0</v>
      </c>
      <c r="J1216" s="77">
        <v>0</v>
      </c>
      <c r="K1216" s="77">
        <v>0</v>
      </c>
      <c r="L1216" s="78">
        <v>0</v>
      </c>
      <c r="M1216" s="79">
        <v>0</v>
      </c>
    </row>
    <row r="1217" spans="1:13" ht="15.75" customHeight="1">
      <c r="A1217" s="74">
        <v>245</v>
      </c>
      <c r="B1217" s="75" t="s">
        <v>46</v>
      </c>
      <c r="C1217" s="76">
        <v>2010</v>
      </c>
      <c r="D1217" s="77">
        <v>0</v>
      </c>
      <c r="E1217" s="77">
        <v>0</v>
      </c>
      <c r="F1217" s="77">
        <v>0</v>
      </c>
      <c r="G1217" s="77">
        <v>0</v>
      </c>
      <c r="H1217" s="77">
        <v>0</v>
      </c>
      <c r="I1217" s="77">
        <v>0</v>
      </c>
      <c r="J1217" s="77">
        <v>0</v>
      </c>
      <c r="K1217" s="77">
        <v>0</v>
      </c>
      <c r="L1217" s="78">
        <v>0</v>
      </c>
      <c r="M1217" s="79">
        <v>0</v>
      </c>
    </row>
    <row r="1218" spans="1:13" ht="15.75" customHeight="1">
      <c r="A1218" s="74">
        <v>92</v>
      </c>
      <c r="B1218" s="75" t="s">
        <v>117</v>
      </c>
      <c r="C1218" s="76">
        <v>2010</v>
      </c>
      <c r="D1218" s="77">
        <v>0</v>
      </c>
      <c r="E1218" s="77">
        <v>0</v>
      </c>
      <c r="F1218" s="77">
        <v>0</v>
      </c>
      <c r="G1218" s="77">
        <v>0</v>
      </c>
      <c r="H1218" s="77">
        <v>-68</v>
      </c>
      <c r="I1218" s="77">
        <v>0</v>
      </c>
      <c r="J1218" s="77">
        <v>0</v>
      </c>
      <c r="K1218" s="77">
        <v>0</v>
      </c>
      <c r="L1218" s="78">
        <v>0</v>
      </c>
      <c r="M1218" s="79">
        <v>0</v>
      </c>
    </row>
    <row r="1219" spans="1:13" ht="15.75" customHeight="1">
      <c r="A1219" s="74">
        <v>137</v>
      </c>
      <c r="B1219" s="75" t="s">
        <v>93</v>
      </c>
      <c r="C1219" s="76">
        <v>2010</v>
      </c>
      <c r="D1219" s="77">
        <v>0</v>
      </c>
      <c r="E1219" s="77">
        <v>0</v>
      </c>
      <c r="F1219" s="77">
        <v>0</v>
      </c>
      <c r="G1219" s="77">
        <v>0</v>
      </c>
      <c r="H1219" s="77">
        <v>0</v>
      </c>
      <c r="I1219" s="77">
        <v>0</v>
      </c>
      <c r="J1219" s="77">
        <v>0</v>
      </c>
      <c r="K1219" s="77">
        <v>0</v>
      </c>
      <c r="L1219" s="78">
        <v>0</v>
      </c>
      <c r="M1219" s="79">
        <v>0</v>
      </c>
    </row>
    <row r="1220" spans="1:13" ht="15.75" customHeight="1">
      <c r="A1220" s="74">
        <v>36</v>
      </c>
      <c r="B1220" s="75" t="s">
        <v>132</v>
      </c>
      <c r="C1220" s="76">
        <v>2010</v>
      </c>
      <c r="D1220" s="77">
        <v>0</v>
      </c>
      <c r="E1220" s="77">
        <v>0</v>
      </c>
      <c r="F1220" s="77">
        <v>0</v>
      </c>
      <c r="G1220" s="77">
        <v>0</v>
      </c>
      <c r="H1220" s="77">
        <v>-400</v>
      </c>
      <c r="I1220" s="77">
        <v>0</v>
      </c>
      <c r="J1220" s="77">
        <v>0</v>
      </c>
      <c r="K1220" s="77">
        <v>0</v>
      </c>
      <c r="L1220" s="78">
        <v>0</v>
      </c>
      <c r="M1220" s="79">
        <v>0</v>
      </c>
    </row>
    <row r="1221" spans="1:13" ht="15.75" customHeight="1">
      <c r="A1221" s="74">
        <v>93</v>
      </c>
      <c r="B1221" s="75" t="s">
        <v>177</v>
      </c>
      <c r="C1221" s="76">
        <v>2010</v>
      </c>
      <c r="D1221" s="77">
        <v>0</v>
      </c>
      <c r="E1221" s="77">
        <v>0</v>
      </c>
      <c r="F1221" s="77">
        <v>0</v>
      </c>
      <c r="G1221" s="77">
        <v>0</v>
      </c>
      <c r="H1221" s="77">
        <v>-1000</v>
      </c>
      <c r="I1221" s="77">
        <v>0</v>
      </c>
      <c r="J1221" s="77">
        <v>0</v>
      </c>
      <c r="K1221" s="77">
        <v>0</v>
      </c>
      <c r="L1221" s="78">
        <v>0</v>
      </c>
      <c r="M1221" s="79">
        <v>0</v>
      </c>
    </row>
    <row r="1222" spans="1:13" ht="15.75" customHeight="1">
      <c r="A1222" s="74">
        <v>10</v>
      </c>
      <c r="B1222" s="75" t="s">
        <v>30</v>
      </c>
      <c r="C1222" s="76">
        <v>2010</v>
      </c>
      <c r="D1222" s="77">
        <v>0</v>
      </c>
      <c r="E1222" s="77">
        <v>0</v>
      </c>
      <c r="F1222" s="77">
        <v>0</v>
      </c>
      <c r="G1222" s="77">
        <v>0</v>
      </c>
      <c r="H1222" s="77">
        <v>0</v>
      </c>
      <c r="I1222" s="77">
        <v>0</v>
      </c>
      <c r="J1222" s="77">
        <v>0</v>
      </c>
      <c r="K1222" s="77">
        <v>0</v>
      </c>
      <c r="L1222" s="78">
        <v>0</v>
      </c>
      <c r="M1222" s="79">
        <v>0</v>
      </c>
    </row>
    <row r="1223" spans="1:13" ht="15.75" customHeight="1">
      <c r="A1223" s="74">
        <v>246</v>
      </c>
      <c r="B1223" s="75" t="s">
        <v>94</v>
      </c>
      <c r="C1223" s="76">
        <v>2010</v>
      </c>
      <c r="D1223" s="77">
        <v>0</v>
      </c>
      <c r="E1223" s="77">
        <v>0</v>
      </c>
      <c r="F1223" s="77">
        <v>0</v>
      </c>
      <c r="G1223" s="77">
        <v>0</v>
      </c>
      <c r="H1223" s="77">
        <v>-200</v>
      </c>
      <c r="I1223" s="77">
        <v>0</v>
      </c>
      <c r="J1223" s="77">
        <v>0</v>
      </c>
      <c r="K1223" s="77">
        <v>0</v>
      </c>
      <c r="L1223" s="78">
        <v>0</v>
      </c>
      <c r="M1223" s="79">
        <v>0</v>
      </c>
    </row>
    <row r="1224" spans="1:13" ht="15.75" customHeight="1">
      <c r="A1224" s="74">
        <v>66</v>
      </c>
      <c r="B1224" s="75" t="s">
        <v>47</v>
      </c>
      <c r="C1224" s="76">
        <v>2010</v>
      </c>
      <c r="D1224" s="77">
        <v>0</v>
      </c>
      <c r="E1224" s="77">
        <v>0</v>
      </c>
      <c r="F1224" s="77">
        <v>0</v>
      </c>
      <c r="G1224" s="77">
        <v>0</v>
      </c>
      <c r="H1224" s="77">
        <v>0</v>
      </c>
      <c r="I1224" s="77">
        <v>0</v>
      </c>
      <c r="J1224" s="77">
        <v>-283784</v>
      </c>
      <c r="K1224" s="77">
        <v>0</v>
      </c>
      <c r="L1224" s="78">
        <v>0</v>
      </c>
      <c r="M1224" s="79">
        <v>1</v>
      </c>
    </row>
    <row r="1225" spans="1:13" ht="15.75" customHeight="1">
      <c r="A1225" s="74">
        <v>37</v>
      </c>
      <c r="B1225" s="75" t="s">
        <v>77</v>
      </c>
      <c r="C1225" s="76">
        <v>2010</v>
      </c>
      <c r="D1225" s="77">
        <v>0</v>
      </c>
      <c r="E1225" s="77">
        <v>0</v>
      </c>
      <c r="F1225" s="77">
        <v>0</v>
      </c>
      <c r="G1225" s="77">
        <v>0</v>
      </c>
      <c r="H1225" s="77">
        <v>-1920</v>
      </c>
      <c r="I1225" s="77">
        <v>0</v>
      </c>
      <c r="J1225" s="77">
        <v>0</v>
      </c>
      <c r="K1225" s="77">
        <v>0</v>
      </c>
      <c r="L1225" s="78">
        <v>0</v>
      </c>
      <c r="M1225" s="79">
        <v>0</v>
      </c>
    </row>
    <row r="1226" spans="1:13" ht="15.75" customHeight="1">
      <c r="A1226" s="74">
        <v>94</v>
      </c>
      <c r="B1226" s="75" t="s">
        <v>118</v>
      </c>
      <c r="C1226" s="76">
        <v>2010</v>
      </c>
      <c r="D1226" s="77">
        <v>0</v>
      </c>
      <c r="E1226" s="77">
        <v>0</v>
      </c>
      <c r="F1226" s="77">
        <v>0</v>
      </c>
      <c r="G1226" s="77">
        <v>0</v>
      </c>
      <c r="H1226" s="77">
        <v>19377</v>
      </c>
      <c r="I1226" s="77">
        <v>-222</v>
      </c>
      <c r="J1226" s="77">
        <v>11736</v>
      </c>
      <c r="K1226" s="77">
        <v>453</v>
      </c>
      <c r="L1226" s="78">
        <v>-1</v>
      </c>
      <c r="M1226" s="79">
        <v>0</v>
      </c>
    </row>
    <row r="1227" spans="1:13" ht="15.75" customHeight="1">
      <c r="A1227" s="74">
        <v>11</v>
      </c>
      <c r="B1227" s="75" t="s">
        <v>119</v>
      </c>
      <c r="C1227" s="76">
        <v>2010</v>
      </c>
      <c r="D1227" s="77">
        <v>0</v>
      </c>
      <c r="E1227" s="77">
        <v>0</v>
      </c>
      <c r="F1227" s="77">
        <v>0</v>
      </c>
      <c r="G1227" s="77">
        <v>0</v>
      </c>
      <c r="H1227" s="77">
        <v>0</v>
      </c>
      <c r="I1227" s="77">
        <v>0</v>
      </c>
      <c r="J1227" s="77">
        <v>0</v>
      </c>
      <c r="K1227" s="77">
        <v>0</v>
      </c>
      <c r="L1227" s="78">
        <v>0</v>
      </c>
      <c r="M1227" s="79">
        <v>0</v>
      </c>
    </row>
    <row r="1228" spans="1:13" ht="15.75" customHeight="1">
      <c r="A1228" s="74">
        <v>224</v>
      </c>
      <c r="B1228" s="75" t="s">
        <v>20</v>
      </c>
      <c r="C1228" s="76">
        <v>2010</v>
      </c>
      <c r="D1228" s="77">
        <v>0</v>
      </c>
      <c r="E1228" s="77">
        <v>0</v>
      </c>
      <c r="F1228" s="77">
        <v>0</v>
      </c>
      <c r="G1228" s="77">
        <v>0</v>
      </c>
      <c r="H1228" s="77">
        <v>-1400</v>
      </c>
      <c r="I1228" s="77">
        <v>0</v>
      </c>
      <c r="J1228" s="77">
        <v>0</v>
      </c>
      <c r="K1228" s="77">
        <v>0</v>
      </c>
      <c r="L1228" s="78">
        <v>0</v>
      </c>
      <c r="M1228" s="79">
        <v>0</v>
      </c>
    </row>
    <row r="1229" spans="1:13" ht="15.75" customHeight="1">
      <c r="A1229" s="74">
        <v>67</v>
      </c>
      <c r="B1229" s="75" t="s">
        <v>163</v>
      </c>
      <c r="C1229" s="76">
        <v>2010</v>
      </c>
      <c r="D1229" s="77">
        <v>0</v>
      </c>
      <c r="E1229" s="77">
        <v>0</v>
      </c>
      <c r="F1229" s="77">
        <v>0</v>
      </c>
      <c r="G1229" s="77">
        <v>0</v>
      </c>
      <c r="H1229" s="77">
        <v>0</v>
      </c>
      <c r="I1229" s="77">
        <v>0</v>
      </c>
      <c r="J1229" s="77">
        <v>0</v>
      </c>
      <c r="K1229" s="77">
        <v>0</v>
      </c>
      <c r="L1229" s="78">
        <v>0</v>
      </c>
      <c r="M1229" s="79">
        <v>0</v>
      </c>
    </row>
    <row r="1230" spans="1:13" ht="15.75" customHeight="1">
      <c r="A1230" s="74">
        <v>95</v>
      </c>
      <c r="B1230" s="75" t="s">
        <v>149</v>
      </c>
      <c r="C1230" s="76">
        <v>2010</v>
      </c>
      <c r="D1230" s="77">
        <v>0</v>
      </c>
      <c r="E1230" s="77">
        <v>0</v>
      </c>
      <c r="F1230" s="77">
        <v>0</v>
      </c>
      <c r="G1230" s="77">
        <v>0</v>
      </c>
      <c r="H1230" s="77">
        <v>0</v>
      </c>
      <c r="I1230" s="77">
        <v>0</v>
      </c>
      <c r="J1230" s="77">
        <v>0</v>
      </c>
      <c r="K1230" s="77">
        <v>0</v>
      </c>
      <c r="L1230" s="78">
        <v>0</v>
      </c>
      <c r="M1230" s="79">
        <v>0</v>
      </c>
    </row>
    <row r="1231" spans="1:13" ht="15.75" customHeight="1">
      <c r="A1231" s="74">
        <v>96</v>
      </c>
      <c r="B1231" s="75" t="s">
        <v>159</v>
      </c>
      <c r="C1231" s="76">
        <v>2010</v>
      </c>
      <c r="D1231" s="77">
        <v>0</v>
      </c>
      <c r="E1231" s="77">
        <v>0</v>
      </c>
      <c r="F1231" s="77">
        <v>0</v>
      </c>
      <c r="G1231" s="77">
        <v>0</v>
      </c>
      <c r="H1231" s="77">
        <v>-1818</v>
      </c>
      <c r="I1231" s="77">
        <v>0</v>
      </c>
      <c r="J1231" s="77">
        <v>0</v>
      </c>
      <c r="K1231" s="77">
        <v>0</v>
      </c>
      <c r="L1231" s="78">
        <v>0</v>
      </c>
      <c r="M1231" s="79">
        <v>-1</v>
      </c>
    </row>
    <row r="1232" spans="1:13" ht="15.75" customHeight="1">
      <c r="A1232" s="74">
        <v>38</v>
      </c>
      <c r="B1232" s="75" t="s">
        <v>153</v>
      </c>
      <c r="C1232" s="76">
        <v>2010</v>
      </c>
      <c r="D1232" s="77">
        <v>0</v>
      </c>
      <c r="E1232" s="77">
        <v>0</v>
      </c>
      <c r="F1232" s="77">
        <v>0</v>
      </c>
      <c r="G1232" s="77">
        <v>0</v>
      </c>
      <c r="H1232" s="77">
        <v>0</v>
      </c>
      <c r="I1232" s="77">
        <v>0</v>
      </c>
      <c r="J1232" s="77">
        <v>0</v>
      </c>
      <c r="K1232" s="77">
        <v>0</v>
      </c>
      <c r="L1232" s="78">
        <v>0</v>
      </c>
      <c r="M1232" s="79">
        <v>0</v>
      </c>
    </row>
    <row r="1233" spans="1:13" ht="15.75" customHeight="1">
      <c r="A1233" s="74">
        <v>138</v>
      </c>
      <c r="B1233" s="75" t="s">
        <v>31</v>
      </c>
      <c r="C1233" s="76">
        <v>2010</v>
      </c>
      <c r="D1233" s="77">
        <v>0</v>
      </c>
      <c r="E1233" s="77">
        <v>0</v>
      </c>
      <c r="F1233" s="77">
        <v>0</v>
      </c>
      <c r="G1233" s="77">
        <v>0</v>
      </c>
      <c r="H1233" s="77">
        <v>0</v>
      </c>
      <c r="I1233" s="77">
        <v>0</v>
      </c>
      <c r="J1233" s="77">
        <v>0</v>
      </c>
      <c r="K1233" s="77">
        <v>0</v>
      </c>
      <c r="L1233" s="78">
        <v>0</v>
      </c>
      <c r="M1233" s="79">
        <v>0</v>
      </c>
    </row>
    <row r="1234" spans="1:13" ht="15.75" customHeight="1">
      <c r="A1234" s="74">
        <v>225</v>
      </c>
      <c r="B1234" s="75" t="s">
        <v>125</v>
      </c>
      <c r="C1234" s="76">
        <v>2010</v>
      </c>
      <c r="D1234" s="77">
        <v>0</v>
      </c>
      <c r="E1234" s="77">
        <v>0</v>
      </c>
      <c r="F1234" s="77">
        <v>0</v>
      </c>
      <c r="G1234" s="77">
        <v>0</v>
      </c>
      <c r="H1234" s="77">
        <v>-100</v>
      </c>
      <c r="I1234" s="77">
        <v>0</v>
      </c>
      <c r="J1234" s="77">
        <v>0</v>
      </c>
      <c r="K1234" s="77">
        <v>0</v>
      </c>
      <c r="L1234" s="78">
        <v>0</v>
      </c>
      <c r="M1234" s="79">
        <v>0</v>
      </c>
    </row>
    <row r="1235" spans="1:13" ht="15.75" customHeight="1">
      <c r="A1235" s="74">
        <v>68</v>
      </c>
      <c r="B1235" s="75" t="s">
        <v>120</v>
      </c>
      <c r="C1235" s="76">
        <v>2010</v>
      </c>
      <c r="D1235" s="77">
        <v>0</v>
      </c>
      <c r="E1235" s="77">
        <v>0</v>
      </c>
      <c r="F1235" s="77">
        <v>0</v>
      </c>
      <c r="G1235" s="77">
        <v>0</v>
      </c>
      <c r="H1235" s="77">
        <v>0</v>
      </c>
      <c r="I1235" s="77">
        <v>0</v>
      </c>
      <c r="J1235" s="77">
        <v>0</v>
      </c>
      <c r="K1235" s="77">
        <v>0</v>
      </c>
      <c r="L1235" s="78">
        <v>0</v>
      </c>
      <c r="M1235" s="79">
        <v>0</v>
      </c>
    </row>
    <row r="1236" spans="1:13" ht="15.75" customHeight="1">
      <c r="A1236" s="74">
        <v>139</v>
      </c>
      <c r="B1236" s="75" t="s">
        <v>133</v>
      </c>
      <c r="C1236" s="76">
        <v>2010</v>
      </c>
      <c r="D1236" s="77">
        <v>0</v>
      </c>
      <c r="E1236" s="77">
        <v>0</v>
      </c>
      <c r="F1236" s="77">
        <v>0</v>
      </c>
      <c r="G1236" s="77">
        <v>0</v>
      </c>
      <c r="H1236" s="77">
        <v>16776</v>
      </c>
      <c r="I1236" s="77">
        <v>0</v>
      </c>
      <c r="J1236" s="77">
        <v>0</v>
      </c>
      <c r="K1236" s="77">
        <v>0</v>
      </c>
      <c r="L1236" s="78">
        <v>0</v>
      </c>
      <c r="M1236" s="79">
        <v>0</v>
      </c>
    </row>
    <row r="1237" spans="1:13" ht="15.75" customHeight="1">
      <c r="A1237" s="74">
        <v>178</v>
      </c>
      <c r="B1237" s="75" t="s">
        <v>95</v>
      </c>
      <c r="C1237" s="76">
        <v>2010</v>
      </c>
      <c r="D1237" s="77">
        <v>0</v>
      </c>
      <c r="E1237" s="77">
        <v>0</v>
      </c>
      <c r="F1237" s="77">
        <v>0</v>
      </c>
      <c r="G1237" s="77">
        <v>0</v>
      </c>
      <c r="H1237" s="77">
        <v>0</v>
      </c>
      <c r="I1237" s="77">
        <v>0</v>
      </c>
      <c r="J1237" s="77">
        <v>0</v>
      </c>
      <c r="K1237" s="77">
        <v>0</v>
      </c>
      <c r="L1237" s="78">
        <v>0</v>
      </c>
      <c r="M1237" s="79">
        <v>0</v>
      </c>
    </row>
    <row r="1238" spans="1:13" ht="15.75" customHeight="1">
      <c r="A1238" s="74">
        <v>118</v>
      </c>
      <c r="B1238" s="75" t="s">
        <v>71</v>
      </c>
      <c r="C1238" s="76">
        <v>2010</v>
      </c>
      <c r="D1238" s="77">
        <v>0</v>
      </c>
      <c r="E1238" s="77">
        <v>0</v>
      </c>
      <c r="F1238" s="77">
        <v>0</v>
      </c>
      <c r="G1238" s="77">
        <v>0</v>
      </c>
      <c r="H1238" s="77">
        <v>-850</v>
      </c>
      <c r="I1238" s="77">
        <v>0</v>
      </c>
      <c r="J1238" s="77">
        <v>0</v>
      </c>
      <c r="K1238" s="77">
        <v>0</v>
      </c>
      <c r="L1238" s="78">
        <v>0</v>
      </c>
      <c r="M1238" s="79">
        <v>0</v>
      </c>
    </row>
    <row r="1239" spans="1:13" ht="15.75" customHeight="1">
      <c r="A1239" s="74">
        <v>98</v>
      </c>
      <c r="B1239" s="75" t="s">
        <v>78</v>
      </c>
      <c r="C1239" s="76">
        <v>2010</v>
      </c>
      <c r="D1239" s="77">
        <v>0</v>
      </c>
      <c r="E1239" s="77">
        <v>0</v>
      </c>
      <c r="F1239" s="77">
        <v>0</v>
      </c>
      <c r="G1239" s="77">
        <v>0</v>
      </c>
      <c r="H1239" s="77">
        <v>-1190</v>
      </c>
      <c r="I1239" s="77">
        <v>0</v>
      </c>
      <c r="J1239" s="77">
        <v>0</v>
      </c>
      <c r="K1239" s="77">
        <v>0</v>
      </c>
      <c r="L1239" s="78">
        <v>0</v>
      </c>
      <c r="M1239" s="79">
        <v>0</v>
      </c>
    </row>
    <row r="1240" spans="1:13" ht="15.75" customHeight="1">
      <c r="A1240" s="74">
        <v>247</v>
      </c>
      <c r="B1240" s="75" t="s">
        <v>96</v>
      </c>
      <c r="C1240" s="76">
        <v>2010</v>
      </c>
      <c r="D1240" s="77">
        <v>0</v>
      </c>
      <c r="E1240" s="77">
        <v>0</v>
      </c>
      <c r="F1240" s="77">
        <v>0</v>
      </c>
      <c r="G1240" s="77">
        <v>0</v>
      </c>
      <c r="H1240" s="77">
        <v>-1336</v>
      </c>
      <c r="I1240" s="77">
        <v>0</v>
      </c>
      <c r="J1240" s="77">
        <v>0</v>
      </c>
      <c r="K1240" s="77">
        <v>0</v>
      </c>
      <c r="L1240" s="78">
        <v>1</v>
      </c>
      <c r="M1240" s="79">
        <v>0</v>
      </c>
    </row>
    <row r="1241" spans="1:13" ht="15.75" customHeight="1">
      <c r="A1241" s="74">
        <v>140</v>
      </c>
      <c r="B1241" s="75" t="s">
        <v>97</v>
      </c>
      <c r="C1241" s="76">
        <v>2010</v>
      </c>
      <c r="D1241" s="77">
        <v>0</v>
      </c>
      <c r="E1241" s="77">
        <v>0</v>
      </c>
      <c r="F1241" s="77">
        <v>0</v>
      </c>
      <c r="G1241" s="77">
        <v>0</v>
      </c>
      <c r="H1241" s="77">
        <v>0</v>
      </c>
      <c r="I1241" s="77">
        <v>0</v>
      </c>
      <c r="J1241" s="77">
        <v>0</v>
      </c>
      <c r="K1241" s="77">
        <v>0</v>
      </c>
      <c r="L1241" s="78">
        <v>0</v>
      </c>
      <c r="M1241" s="79">
        <v>0</v>
      </c>
    </row>
    <row r="1242" spans="1:13" ht="15.75" customHeight="1">
      <c r="A1242" s="74">
        <v>197</v>
      </c>
      <c r="B1242" s="75" t="s">
        <v>79</v>
      </c>
      <c r="C1242" s="76">
        <v>2010</v>
      </c>
      <c r="D1242" s="77">
        <v>0</v>
      </c>
      <c r="E1242" s="77">
        <v>0</v>
      </c>
      <c r="F1242" s="77">
        <v>0</v>
      </c>
      <c r="G1242" s="77">
        <v>0</v>
      </c>
      <c r="H1242" s="77">
        <v>0</v>
      </c>
      <c r="I1242" s="77">
        <v>0</v>
      </c>
      <c r="J1242" s="77">
        <v>0</v>
      </c>
      <c r="K1242" s="77">
        <v>0</v>
      </c>
      <c r="L1242" s="78">
        <v>0</v>
      </c>
      <c r="M1242" s="79">
        <v>0</v>
      </c>
    </row>
    <row r="1243" spans="1:13" ht="15.75" customHeight="1">
      <c r="A1243" s="74">
        <v>119</v>
      </c>
      <c r="B1243" s="75" t="s">
        <v>58</v>
      </c>
      <c r="C1243" s="76">
        <v>2010</v>
      </c>
      <c r="D1243" s="77">
        <v>0</v>
      </c>
      <c r="E1243" s="77">
        <v>0</v>
      </c>
      <c r="F1243" s="77">
        <v>0</v>
      </c>
      <c r="G1243" s="77">
        <v>0</v>
      </c>
      <c r="H1243" s="77">
        <v>0</v>
      </c>
      <c r="I1243" s="77">
        <v>0</v>
      </c>
      <c r="J1243" s="77">
        <v>0</v>
      </c>
      <c r="K1243" s="77">
        <v>0</v>
      </c>
      <c r="L1243" s="78">
        <v>0</v>
      </c>
      <c r="M1243" s="79">
        <v>0</v>
      </c>
    </row>
    <row r="1244" spans="1:13" ht="15.75" customHeight="1">
      <c r="A1244" s="74">
        <v>227</v>
      </c>
      <c r="B1244" s="75" t="s">
        <v>112</v>
      </c>
      <c r="C1244" s="76">
        <v>2010</v>
      </c>
      <c r="D1244" s="77">
        <v>0</v>
      </c>
      <c r="E1244" s="77">
        <v>0</v>
      </c>
      <c r="F1244" s="77">
        <v>0</v>
      </c>
      <c r="G1244" s="77">
        <v>0</v>
      </c>
      <c r="H1244" s="77">
        <v>0</v>
      </c>
      <c r="I1244" s="77">
        <v>0</v>
      </c>
      <c r="J1244" s="77">
        <v>0</v>
      </c>
      <c r="K1244" s="77">
        <v>0</v>
      </c>
      <c r="L1244" s="78">
        <v>1</v>
      </c>
      <c r="M1244" s="79">
        <v>0</v>
      </c>
    </row>
    <row r="1245" spans="1:13" ht="15.75" customHeight="1">
      <c r="A1245" s="74">
        <v>158</v>
      </c>
      <c r="B1245" s="75" t="s">
        <v>80</v>
      </c>
      <c r="C1245" s="76">
        <v>2010</v>
      </c>
      <c r="D1245" s="77">
        <v>0</v>
      </c>
      <c r="E1245" s="77">
        <v>0</v>
      </c>
      <c r="F1245" s="77">
        <v>0</v>
      </c>
      <c r="G1245" s="77">
        <v>0</v>
      </c>
      <c r="H1245" s="77">
        <v>0</v>
      </c>
      <c r="I1245" s="77">
        <v>0</v>
      </c>
      <c r="J1245" s="77">
        <v>0</v>
      </c>
      <c r="K1245" s="77">
        <v>0</v>
      </c>
      <c r="L1245" s="78">
        <v>0</v>
      </c>
      <c r="M1245" s="79">
        <v>0</v>
      </c>
    </row>
    <row r="1246" spans="1:13" ht="15.75" customHeight="1">
      <c r="A1246" s="74">
        <v>101</v>
      </c>
      <c r="B1246" s="75" t="s">
        <v>72</v>
      </c>
      <c r="C1246" s="76">
        <v>2010</v>
      </c>
      <c r="D1246" s="77">
        <v>0</v>
      </c>
      <c r="E1246" s="77">
        <v>0</v>
      </c>
      <c r="F1246" s="77">
        <v>0</v>
      </c>
      <c r="G1246" s="77">
        <v>0</v>
      </c>
      <c r="H1246" s="77">
        <v>0</v>
      </c>
      <c r="I1246" s="77">
        <v>0</v>
      </c>
      <c r="J1246" s="77">
        <v>0</v>
      </c>
      <c r="K1246" s="77">
        <v>0</v>
      </c>
      <c r="L1246" s="78">
        <v>0</v>
      </c>
      <c r="M1246" s="79">
        <v>0</v>
      </c>
    </row>
    <row r="1247" spans="1:13" ht="15.75" customHeight="1">
      <c r="A1247" s="74">
        <v>141</v>
      </c>
      <c r="B1247" s="75" t="s">
        <v>49</v>
      </c>
      <c r="C1247" s="76">
        <v>2010</v>
      </c>
      <c r="D1247" s="77">
        <v>0</v>
      </c>
      <c r="E1247" s="77">
        <v>0</v>
      </c>
      <c r="F1247" s="77">
        <v>0</v>
      </c>
      <c r="G1247" s="77">
        <v>0</v>
      </c>
      <c r="H1247" s="77">
        <v>-1600</v>
      </c>
      <c r="I1247" s="77">
        <v>0</v>
      </c>
      <c r="J1247" s="77">
        <v>0</v>
      </c>
      <c r="K1247" s="77">
        <v>0</v>
      </c>
      <c r="L1247" s="78">
        <v>2</v>
      </c>
      <c r="M1247" s="79">
        <v>1</v>
      </c>
    </row>
    <row r="1248" spans="1:13" ht="15.75" customHeight="1">
      <c r="A1248" s="74">
        <v>228</v>
      </c>
      <c r="B1248" s="75" t="s">
        <v>135</v>
      </c>
      <c r="C1248" s="76">
        <v>2010</v>
      </c>
      <c r="D1248" s="77">
        <v>0</v>
      </c>
      <c r="E1248" s="77">
        <v>0</v>
      </c>
      <c r="F1248" s="77">
        <v>0</v>
      </c>
      <c r="G1248" s="77">
        <v>0</v>
      </c>
      <c r="H1248" s="77">
        <v>0</v>
      </c>
      <c r="I1248" s="77">
        <v>0</v>
      </c>
      <c r="J1248" s="77">
        <v>0</v>
      </c>
      <c r="K1248" s="77">
        <v>0</v>
      </c>
      <c r="L1248" s="78">
        <v>0</v>
      </c>
      <c r="M1248" s="79">
        <v>0</v>
      </c>
    </row>
    <row r="1249" spans="1:13" ht="15.75" customHeight="1">
      <c r="A1249" s="74">
        <v>159</v>
      </c>
      <c r="B1249" s="75" t="s">
        <v>142</v>
      </c>
      <c r="C1249" s="76">
        <v>2010</v>
      </c>
      <c r="D1249" s="77">
        <v>0</v>
      </c>
      <c r="E1249" s="77">
        <v>0</v>
      </c>
      <c r="F1249" s="77">
        <v>0</v>
      </c>
      <c r="G1249" s="77">
        <v>0</v>
      </c>
      <c r="H1249" s="77">
        <v>-600</v>
      </c>
      <c r="I1249" s="77">
        <v>0</v>
      </c>
      <c r="J1249" s="77">
        <v>0</v>
      </c>
      <c r="K1249" s="77">
        <v>0</v>
      </c>
      <c r="L1249" s="78">
        <v>0</v>
      </c>
      <c r="M1249" s="79">
        <v>0</v>
      </c>
    </row>
    <row r="1250" spans="1:13" ht="15.75" customHeight="1">
      <c r="A1250" s="74">
        <v>248</v>
      </c>
      <c r="B1250" s="75" t="s">
        <v>98</v>
      </c>
      <c r="C1250" s="76">
        <v>2010</v>
      </c>
      <c r="D1250" s="77">
        <v>0</v>
      </c>
      <c r="E1250" s="77">
        <v>0</v>
      </c>
      <c r="F1250" s="77">
        <v>0</v>
      </c>
      <c r="G1250" s="77">
        <v>0</v>
      </c>
      <c r="H1250" s="77">
        <v>0</v>
      </c>
      <c r="I1250" s="77">
        <v>0</v>
      </c>
      <c r="J1250" s="77">
        <v>0</v>
      </c>
      <c r="K1250" s="77">
        <v>0</v>
      </c>
      <c r="L1250" s="78">
        <v>0</v>
      </c>
      <c r="M1250" s="79">
        <v>0</v>
      </c>
    </row>
    <row r="1251" spans="1:13" ht="15.75" customHeight="1">
      <c r="A1251" s="74">
        <v>249</v>
      </c>
      <c r="B1251" s="75" t="s">
        <v>99</v>
      </c>
      <c r="C1251" s="76">
        <v>2010</v>
      </c>
      <c r="D1251" s="77">
        <v>0</v>
      </c>
      <c r="E1251" s="77">
        <v>0</v>
      </c>
      <c r="F1251" s="77">
        <v>0</v>
      </c>
      <c r="G1251" s="77">
        <v>0</v>
      </c>
      <c r="H1251" s="77">
        <v>-200</v>
      </c>
      <c r="I1251" s="77">
        <v>0</v>
      </c>
      <c r="J1251" s="77">
        <v>0</v>
      </c>
      <c r="K1251" s="77">
        <v>0</v>
      </c>
      <c r="L1251" s="78">
        <v>0</v>
      </c>
      <c r="M1251" s="79">
        <v>0</v>
      </c>
    </row>
    <row r="1252" spans="1:13" ht="15.75" customHeight="1">
      <c r="A1252" s="74">
        <v>42</v>
      </c>
      <c r="B1252" s="75" t="s">
        <v>81</v>
      </c>
      <c r="C1252" s="76">
        <v>2010</v>
      </c>
      <c r="D1252" s="77">
        <v>0</v>
      </c>
      <c r="E1252" s="77">
        <v>0</v>
      </c>
      <c r="F1252" s="77">
        <v>0</v>
      </c>
      <c r="G1252" s="77">
        <v>0</v>
      </c>
      <c r="H1252" s="77">
        <v>0</v>
      </c>
      <c r="I1252" s="77">
        <v>0</v>
      </c>
      <c r="J1252" s="77">
        <v>0</v>
      </c>
      <c r="K1252" s="77">
        <v>0</v>
      </c>
      <c r="L1252" s="78">
        <v>0</v>
      </c>
      <c r="M1252" s="79">
        <v>0</v>
      </c>
    </row>
    <row r="1253" spans="1:13" ht="15.75" customHeight="1">
      <c r="A1253" s="74">
        <v>250</v>
      </c>
      <c r="B1253" s="75" t="s">
        <v>100</v>
      </c>
      <c r="C1253" s="76">
        <v>2010</v>
      </c>
      <c r="D1253" s="77">
        <v>0</v>
      </c>
      <c r="E1253" s="77">
        <v>0</v>
      </c>
      <c r="F1253" s="77">
        <v>0</v>
      </c>
      <c r="G1253" s="77">
        <v>0</v>
      </c>
      <c r="H1253" s="77">
        <v>0</v>
      </c>
      <c r="I1253" s="77">
        <v>0</v>
      </c>
      <c r="J1253" s="77">
        <v>0</v>
      </c>
      <c r="K1253" s="77">
        <v>0</v>
      </c>
      <c r="L1253" s="78">
        <v>0</v>
      </c>
      <c r="M1253" s="79">
        <v>0</v>
      </c>
    </row>
    <row r="1254" spans="1:13" ht="15.75" customHeight="1">
      <c r="A1254" s="74">
        <v>198</v>
      </c>
      <c r="B1254" s="75" t="s">
        <v>60</v>
      </c>
      <c r="C1254" s="76">
        <v>2010</v>
      </c>
      <c r="D1254" s="77">
        <v>0</v>
      </c>
      <c r="E1254" s="77">
        <v>0</v>
      </c>
      <c r="F1254" s="77">
        <v>0</v>
      </c>
      <c r="G1254" s="77">
        <v>0</v>
      </c>
      <c r="H1254" s="77">
        <v>0</v>
      </c>
      <c r="I1254" s="77">
        <v>0</v>
      </c>
      <c r="J1254" s="77">
        <v>0</v>
      </c>
      <c r="K1254" s="77">
        <v>0</v>
      </c>
      <c r="L1254" s="78">
        <v>0</v>
      </c>
      <c r="M1254" s="79">
        <v>0</v>
      </c>
    </row>
    <row r="1255" spans="1:13" ht="15.75" customHeight="1">
      <c r="A1255" s="74">
        <v>199</v>
      </c>
      <c r="B1255" s="75" t="s">
        <v>61</v>
      </c>
      <c r="C1255" s="76">
        <v>2010</v>
      </c>
      <c r="D1255" s="77">
        <v>0</v>
      </c>
      <c r="E1255" s="77">
        <v>0</v>
      </c>
      <c r="F1255" s="77">
        <v>0</v>
      </c>
      <c r="G1255" s="77">
        <v>0</v>
      </c>
      <c r="H1255" s="77">
        <v>0</v>
      </c>
      <c r="I1255" s="77">
        <v>0</v>
      </c>
      <c r="J1255" s="77">
        <v>0</v>
      </c>
      <c r="K1255" s="77">
        <v>0</v>
      </c>
      <c r="L1255" s="78">
        <v>0</v>
      </c>
      <c r="M1255" s="79">
        <v>0</v>
      </c>
    </row>
    <row r="1256" spans="1:13" ht="15.75" customHeight="1">
      <c r="A1256" s="74">
        <v>142</v>
      </c>
      <c r="B1256" s="75" t="s">
        <v>24</v>
      </c>
      <c r="C1256" s="76">
        <v>2010</v>
      </c>
      <c r="D1256" s="77">
        <v>0</v>
      </c>
      <c r="E1256" s="77">
        <v>0</v>
      </c>
      <c r="F1256" s="77">
        <v>0</v>
      </c>
      <c r="G1256" s="77">
        <v>0</v>
      </c>
      <c r="H1256" s="77">
        <v>-200</v>
      </c>
      <c r="I1256" s="77">
        <v>0</v>
      </c>
      <c r="J1256" s="77">
        <v>0</v>
      </c>
      <c r="K1256" s="77">
        <v>0</v>
      </c>
      <c r="L1256" s="78">
        <v>0</v>
      </c>
      <c r="M1256" s="79">
        <v>0</v>
      </c>
    </row>
    <row r="1257" spans="1:13" ht="15.75" customHeight="1">
      <c r="A1257" s="74">
        <v>120</v>
      </c>
      <c r="B1257" s="75" t="s">
        <v>32</v>
      </c>
      <c r="C1257" s="76">
        <v>2010</v>
      </c>
      <c r="D1257" s="77">
        <v>0</v>
      </c>
      <c r="E1257" s="77">
        <v>0</v>
      </c>
      <c r="F1257" s="77">
        <v>0</v>
      </c>
      <c r="G1257" s="77">
        <v>0</v>
      </c>
      <c r="H1257" s="77">
        <v>0</v>
      </c>
      <c r="I1257" s="77">
        <v>0</v>
      </c>
      <c r="J1257" s="77">
        <v>0</v>
      </c>
      <c r="K1257" s="77">
        <v>0</v>
      </c>
      <c r="L1257" s="78">
        <v>0</v>
      </c>
      <c r="M1257" s="79">
        <v>0</v>
      </c>
    </row>
    <row r="1258" spans="1:13" ht="15.75" customHeight="1">
      <c r="A1258" s="74">
        <v>69</v>
      </c>
      <c r="B1258" s="75" t="s">
        <v>73</v>
      </c>
      <c r="C1258" s="76">
        <v>2010</v>
      </c>
      <c r="D1258" s="77">
        <v>0</v>
      </c>
      <c r="E1258" s="77">
        <v>0</v>
      </c>
      <c r="F1258" s="77">
        <v>0</v>
      </c>
      <c r="G1258" s="77">
        <v>0</v>
      </c>
      <c r="H1258" s="77">
        <v>-800</v>
      </c>
      <c r="I1258" s="77">
        <v>0</v>
      </c>
      <c r="J1258" s="77">
        <v>0</v>
      </c>
      <c r="K1258" s="77">
        <v>0</v>
      </c>
      <c r="L1258" s="78">
        <v>0</v>
      </c>
      <c r="M1258" s="79">
        <v>0</v>
      </c>
    </row>
    <row r="1259" spans="1:13" ht="15.75" customHeight="1">
      <c r="A1259" s="74">
        <v>44</v>
      </c>
      <c r="B1259" s="75" t="s">
        <v>167</v>
      </c>
      <c r="C1259" s="76">
        <v>2010</v>
      </c>
      <c r="D1259" s="77">
        <v>0</v>
      </c>
      <c r="E1259" s="77">
        <v>0</v>
      </c>
      <c r="F1259" s="77">
        <v>0</v>
      </c>
      <c r="G1259" s="77">
        <v>0</v>
      </c>
      <c r="H1259" s="77">
        <v>0</v>
      </c>
      <c r="I1259" s="77">
        <v>0</v>
      </c>
      <c r="J1259" s="77">
        <v>0</v>
      </c>
      <c r="K1259" s="77">
        <v>0</v>
      </c>
      <c r="L1259" s="78">
        <v>0</v>
      </c>
      <c r="M1259" s="79">
        <v>0</v>
      </c>
    </row>
    <row r="1260" spans="1:13" ht="15.75" customHeight="1">
      <c r="A1260" s="74">
        <v>251</v>
      </c>
      <c r="B1260" s="75" t="s">
        <v>33</v>
      </c>
      <c r="C1260" s="76">
        <v>2010</v>
      </c>
      <c r="D1260" s="77">
        <v>0</v>
      </c>
      <c r="E1260" s="77">
        <v>0</v>
      </c>
      <c r="F1260" s="77">
        <v>0</v>
      </c>
      <c r="G1260" s="77">
        <v>0</v>
      </c>
      <c r="H1260" s="77">
        <v>263</v>
      </c>
      <c r="I1260" s="77">
        <v>-2236</v>
      </c>
      <c r="J1260" s="77">
        <v>0</v>
      </c>
      <c r="K1260" s="77">
        <v>0</v>
      </c>
      <c r="L1260" s="78">
        <v>0</v>
      </c>
      <c r="M1260" s="79">
        <v>0</v>
      </c>
    </row>
    <row r="1261" spans="1:13" ht="15.75" customHeight="1">
      <c r="A1261" s="74">
        <v>14</v>
      </c>
      <c r="B1261" s="75" t="s">
        <v>136</v>
      </c>
      <c r="C1261" s="76">
        <v>2010</v>
      </c>
      <c r="D1261" s="77">
        <v>0</v>
      </c>
      <c r="E1261" s="77">
        <v>0</v>
      </c>
      <c r="F1261" s="77">
        <v>0</v>
      </c>
      <c r="G1261" s="77">
        <v>0</v>
      </c>
      <c r="H1261" s="77">
        <v>-69579</v>
      </c>
      <c r="I1261" s="77">
        <v>-346</v>
      </c>
      <c r="J1261" s="77">
        <v>0</v>
      </c>
      <c r="K1261" s="77">
        <v>0</v>
      </c>
      <c r="L1261" s="78">
        <v>1</v>
      </c>
      <c r="M1261" s="79">
        <v>0</v>
      </c>
    </row>
    <row r="1262" spans="1:13" ht="15.75" customHeight="1">
      <c r="A1262" s="74">
        <v>121</v>
      </c>
      <c r="B1262" s="75" t="s">
        <v>63</v>
      </c>
      <c r="C1262" s="76">
        <v>2010</v>
      </c>
      <c r="D1262" s="77">
        <v>0</v>
      </c>
      <c r="E1262" s="77">
        <v>0</v>
      </c>
      <c r="F1262" s="77">
        <v>0</v>
      </c>
      <c r="G1262" s="77">
        <v>0</v>
      </c>
      <c r="H1262" s="77">
        <v>-2788.75</v>
      </c>
      <c r="I1262" s="77">
        <v>0</v>
      </c>
      <c r="J1262" s="77">
        <v>0</v>
      </c>
      <c r="K1262" s="77">
        <v>0</v>
      </c>
      <c r="L1262" s="78">
        <v>0</v>
      </c>
      <c r="M1262" s="79">
        <v>0</v>
      </c>
    </row>
    <row r="1263" spans="1:13" ht="15.75" customHeight="1">
      <c r="A1263" s="74">
        <v>229</v>
      </c>
      <c r="B1263" s="75" t="s">
        <v>101</v>
      </c>
      <c r="C1263" s="76">
        <v>2010</v>
      </c>
      <c r="D1263" s="77">
        <v>0</v>
      </c>
      <c r="E1263" s="77">
        <v>0</v>
      </c>
      <c r="F1263" s="77">
        <v>0</v>
      </c>
      <c r="G1263" s="77">
        <v>0</v>
      </c>
      <c r="H1263" s="77">
        <v>0</v>
      </c>
      <c r="I1263" s="77">
        <v>0</v>
      </c>
      <c r="J1263" s="77">
        <v>0</v>
      </c>
      <c r="K1263" s="77">
        <v>0</v>
      </c>
      <c r="L1263" s="78">
        <v>0</v>
      </c>
      <c r="M1263" s="79">
        <v>0</v>
      </c>
    </row>
    <row r="1264" spans="1:13" ht="15.75" customHeight="1">
      <c r="A1264" s="74">
        <v>181</v>
      </c>
      <c r="B1264" s="75" t="s">
        <v>102</v>
      </c>
      <c r="C1264" s="76">
        <v>2010</v>
      </c>
      <c r="D1264" s="77">
        <v>0</v>
      </c>
      <c r="E1264" s="77">
        <v>0</v>
      </c>
      <c r="F1264" s="77">
        <v>0</v>
      </c>
      <c r="G1264" s="77">
        <v>0</v>
      </c>
      <c r="H1264" s="77">
        <v>0</v>
      </c>
      <c r="I1264" s="77">
        <v>0</v>
      </c>
      <c r="J1264" s="77">
        <v>0</v>
      </c>
      <c r="K1264" s="77">
        <v>0</v>
      </c>
      <c r="L1264" s="78">
        <v>0</v>
      </c>
      <c r="M1264" s="79">
        <v>0</v>
      </c>
    </row>
    <row r="1265" spans="1:13" ht="15.75" customHeight="1">
      <c r="A1265" s="74">
        <v>182</v>
      </c>
      <c r="B1265" s="75" t="s">
        <v>150</v>
      </c>
      <c r="C1265" s="76">
        <v>2010</v>
      </c>
      <c r="D1265" s="77">
        <v>0</v>
      </c>
      <c r="E1265" s="77">
        <v>0</v>
      </c>
      <c r="F1265" s="77">
        <v>0</v>
      </c>
      <c r="G1265" s="77">
        <v>0</v>
      </c>
      <c r="H1265" s="77">
        <v>0</v>
      </c>
      <c r="I1265" s="77">
        <v>0</v>
      </c>
      <c r="J1265" s="77">
        <v>0</v>
      </c>
      <c r="K1265" s="77">
        <v>0</v>
      </c>
      <c r="L1265" s="78">
        <v>-1</v>
      </c>
      <c r="M1265" s="79">
        <v>0</v>
      </c>
    </row>
    <row r="1266" spans="1:13" ht="15.75" customHeight="1">
      <c r="A1266" s="74">
        <v>230</v>
      </c>
      <c r="B1266" s="75" t="s">
        <v>34</v>
      </c>
      <c r="C1266" s="76">
        <v>2010</v>
      </c>
      <c r="D1266" s="77">
        <v>0</v>
      </c>
      <c r="E1266" s="77">
        <v>0</v>
      </c>
      <c r="F1266" s="77">
        <v>0</v>
      </c>
      <c r="G1266" s="77">
        <v>0</v>
      </c>
      <c r="H1266" s="77">
        <v>-11530</v>
      </c>
      <c r="I1266" s="77">
        <v>-25</v>
      </c>
      <c r="J1266" s="77">
        <v>0</v>
      </c>
      <c r="K1266" s="77">
        <v>0</v>
      </c>
      <c r="L1266" s="78">
        <v>0</v>
      </c>
      <c r="M1266" s="79">
        <v>0</v>
      </c>
    </row>
    <row r="1267" spans="1:13" ht="15.75" customHeight="1">
      <c r="A1267" s="74">
        <v>161</v>
      </c>
      <c r="B1267" s="75" t="s">
        <v>38</v>
      </c>
      <c r="C1267" s="76">
        <v>2010</v>
      </c>
      <c r="D1267" s="77">
        <v>0</v>
      </c>
      <c r="E1267" s="77">
        <v>0</v>
      </c>
      <c r="F1267" s="77">
        <v>0</v>
      </c>
      <c r="G1267" s="77">
        <v>0</v>
      </c>
      <c r="H1267" s="77">
        <v>-58784</v>
      </c>
      <c r="I1267" s="77">
        <v>0</v>
      </c>
      <c r="J1267" s="77">
        <v>0</v>
      </c>
      <c r="K1267" s="77">
        <v>0</v>
      </c>
      <c r="L1267" s="78">
        <v>0</v>
      </c>
      <c r="M1267" s="79">
        <v>0</v>
      </c>
    </row>
    <row r="1268" spans="1:13" ht="15.75" customHeight="1">
      <c r="A1268" s="74">
        <v>160</v>
      </c>
      <c r="B1268" s="75" t="s">
        <v>151</v>
      </c>
      <c r="C1268" s="76">
        <v>2010</v>
      </c>
      <c r="D1268" s="77">
        <v>0</v>
      </c>
      <c r="E1268" s="77">
        <v>0</v>
      </c>
      <c r="F1268" s="77">
        <v>0</v>
      </c>
      <c r="G1268" s="77">
        <v>0</v>
      </c>
      <c r="H1268" s="77">
        <v>0</v>
      </c>
      <c r="I1268" s="77">
        <v>0</v>
      </c>
      <c r="J1268" s="77">
        <v>0</v>
      </c>
      <c r="K1268" s="77">
        <v>0</v>
      </c>
      <c r="L1268" s="78">
        <v>0</v>
      </c>
      <c r="M1268" s="79">
        <v>0</v>
      </c>
    </row>
    <row r="1269" spans="1:13" ht="15.75" customHeight="1">
      <c r="A1269" s="74">
        <v>261</v>
      </c>
      <c r="B1269" s="75" t="s">
        <v>35</v>
      </c>
      <c r="C1269" s="76">
        <v>2010</v>
      </c>
      <c r="D1269" s="77">
        <v>-1282900</v>
      </c>
      <c r="E1269" s="77">
        <v>504300</v>
      </c>
      <c r="F1269" s="77">
        <v>6033000</v>
      </c>
      <c r="G1269" s="77">
        <v>97602000</v>
      </c>
      <c r="H1269" s="77">
        <v>-108898</v>
      </c>
      <c r="I1269" s="77">
        <v>16126</v>
      </c>
      <c r="J1269" s="77">
        <v>40344</v>
      </c>
      <c r="K1269" s="77">
        <v>73202</v>
      </c>
      <c r="L1269" s="78">
        <v>0</v>
      </c>
      <c r="M1269" s="79">
        <v>0</v>
      </c>
    </row>
    <row r="1270" spans="1:13" ht="15.75" customHeight="1">
      <c r="A1270" s="74"/>
      <c r="B1270" s="75"/>
      <c r="C1270" s="76"/>
      <c r="D1270" s="77"/>
      <c r="E1270" s="77"/>
      <c r="F1270" s="77"/>
      <c r="G1270" s="77"/>
      <c r="H1270" s="77"/>
      <c r="I1270" s="77"/>
      <c r="J1270" s="77"/>
      <c r="K1270" s="77"/>
      <c r="L1270" s="78"/>
      <c r="M1270" s="79"/>
    </row>
    <row r="1271" spans="1:13" ht="15.75" customHeight="1">
      <c r="A1271" s="74"/>
      <c r="B1271" s="75" t="s">
        <v>279</v>
      </c>
      <c r="C1271" s="76"/>
      <c r="D1271" s="77">
        <v>-1282900</v>
      </c>
      <c r="E1271" s="77">
        <v>504300</v>
      </c>
      <c r="F1271" s="77">
        <v>6033000</v>
      </c>
      <c r="G1271" s="77">
        <v>97602000</v>
      </c>
      <c r="H1271" s="77">
        <v>-299248.75</v>
      </c>
      <c r="I1271" s="77">
        <v>-5958</v>
      </c>
      <c r="J1271" s="77">
        <v>9532431</v>
      </c>
      <c r="K1271" s="77">
        <v>169813</v>
      </c>
      <c r="L1271" s="78">
        <v>-9</v>
      </c>
      <c r="M1271" s="79">
        <v>0</v>
      </c>
    </row>
    <row r="1272" spans="1:13" ht="15.75" customHeight="1">
      <c r="A1272" s="74"/>
      <c r="B1272" s="75"/>
      <c r="C1272" s="76"/>
      <c r="D1272" s="77"/>
      <c r="E1272" s="77"/>
      <c r="F1272" s="77"/>
      <c r="G1272" s="77"/>
      <c r="H1272" s="77"/>
      <c r="I1272" s="77"/>
      <c r="J1272" s="77"/>
      <c r="K1272" s="77"/>
      <c r="L1272" s="78"/>
      <c r="M1272" s="79"/>
    </row>
    <row r="1273" spans="1:13" ht="15.75" customHeight="1">
      <c r="A1273" s="74"/>
      <c r="B1273" s="75" t="s">
        <v>280</v>
      </c>
      <c r="C1273" s="76"/>
      <c r="D1273" s="77"/>
      <c r="E1273" s="77"/>
      <c r="F1273" s="77"/>
      <c r="G1273" s="77" t="s">
        <v>284</v>
      </c>
      <c r="H1273" s="77">
        <v>-299248.75</v>
      </c>
      <c r="I1273" s="77">
        <v>-5958</v>
      </c>
      <c r="J1273" s="77">
        <v>9532431</v>
      </c>
      <c r="K1273" s="77">
        <v>169813</v>
      </c>
      <c r="L1273" s="78"/>
      <c r="M1273" s="79"/>
    </row>
    <row r="1274" spans="1:13" ht="15.75" customHeight="1">
      <c r="A1274" s="74">
        <v>131</v>
      </c>
      <c r="B1274" s="75" t="s">
        <v>25</v>
      </c>
      <c r="C1274" s="76">
        <v>2011</v>
      </c>
      <c r="D1274" s="77">
        <v>0</v>
      </c>
      <c r="E1274" s="77">
        <v>0</v>
      </c>
      <c r="F1274" s="77">
        <v>0</v>
      </c>
      <c r="G1274" s="77">
        <v>0</v>
      </c>
      <c r="H1274" s="77">
        <v>-2020</v>
      </c>
      <c r="I1274" s="77">
        <v>0</v>
      </c>
      <c r="J1274" s="77">
        <v>0</v>
      </c>
      <c r="K1274" s="77">
        <v>0</v>
      </c>
      <c r="L1274" s="78">
        <v>0</v>
      </c>
      <c r="M1274" s="79">
        <v>0</v>
      </c>
    </row>
    <row r="1275" spans="1:13" ht="15.75" customHeight="1">
      <c r="A1275" s="74">
        <v>2</v>
      </c>
      <c r="B1275" s="75" t="s">
        <v>113</v>
      </c>
      <c r="C1275" s="76">
        <v>2011</v>
      </c>
      <c r="D1275" s="77">
        <v>0</v>
      </c>
      <c r="E1275" s="77">
        <v>0</v>
      </c>
      <c r="F1275" s="77">
        <v>0</v>
      </c>
      <c r="G1275" s="77">
        <v>0</v>
      </c>
      <c r="H1275" s="77">
        <v>0</v>
      </c>
      <c r="I1275" s="77">
        <v>0</v>
      </c>
      <c r="J1275" s="77">
        <v>4608</v>
      </c>
      <c r="K1275" s="77">
        <v>-5</v>
      </c>
      <c r="L1275" s="78">
        <v>0</v>
      </c>
      <c r="M1275" s="79">
        <v>0</v>
      </c>
    </row>
    <row r="1276" spans="1:13" ht="15.75" customHeight="1">
      <c r="A1276" s="74">
        <v>211</v>
      </c>
      <c r="B1276" s="75" t="s">
        <v>183</v>
      </c>
      <c r="C1276" s="76">
        <v>2011</v>
      </c>
      <c r="D1276" s="77">
        <v>0</v>
      </c>
      <c r="E1276" s="77">
        <v>0</v>
      </c>
      <c r="F1276" s="77">
        <v>0</v>
      </c>
      <c r="G1276" s="77">
        <v>0</v>
      </c>
      <c r="H1276" s="77">
        <v>0</v>
      </c>
      <c r="I1276" s="77">
        <v>0</v>
      </c>
      <c r="J1276" s="77">
        <v>0</v>
      </c>
      <c r="K1276" s="77">
        <v>0</v>
      </c>
      <c r="L1276" s="78">
        <v>0</v>
      </c>
      <c r="M1276" s="79">
        <v>0</v>
      </c>
    </row>
    <row r="1277" spans="1:13" ht="15.75" customHeight="1">
      <c r="A1277" s="74">
        <v>51</v>
      </c>
      <c r="B1277" s="75" t="s">
        <v>64</v>
      </c>
      <c r="C1277" s="76">
        <v>2011</v>
      </c>
      <c r="D1277" s="77">
        <v>0</v>
      </c>
      <c r="E1277" s="77">
        <v>0</v>
      </c>
      <c r="F1277" s="77">
        <v>0</v>
      </c>
      <c r="G1277" s="77">
        <v>0</v>
      </c>
      <c r="H1277" s="77">
        <v>0</v>
      </c>
      <c r="I1277" s="77">
        <v>0</v>
      </c>
      <c r="J1277" s="77">
        <v>0</v>
      </c>
      <c r="K1277" s="77">
        <v>0</v>
      </c>
      <c r="L1277" s="78">
        <v>0</v>
      </c>
      <c r="M1277" s="79">
        <v>0</v>
      </c>
    </row>
    <row r="1278" spans="1:13" ht="15.75" customHeight="1">
      <c r="A1278" s="74">
        <v>52</v>
      </c>
      <c r="B1278" s="75" t="s">
        <v>83</v>
      </c>
      <c r="C1278" s="76">
        <v>2011</v>
      </c>
      <c r="D1278" s="77">
        <v>0</v>
      </c>
      <c r="E1278" s="77">
        <v>0</v>
      </c>
      <c r="F1278" s="77">
        <v>0</v>
      </c>
      <c r="G1278" s="77">
        <v>0</v>
      </c>
      <c r="H1278" s="77">
        <v>0</v>
      </c>
      <c r="I1278" s="77">
        <v>480</v>
      </c>
      <c r="J1278" s="77">
        <v>0</v>
      </c>
      <c r="K1278" s="77">
        <v>0</v>
      </c>
      <c r="L1278" s="78">
        <v>0</v>
      </c>
      <c r="M1278" s="79">
        <v>0</v>
      </c>
    </row>
    <row r="1279" spans="1:13" ht="15.75" customHeight="1">
      <c r="A1279" s="74">
        <v>171</v>
      </c>
      <c r="B1279" s="75" t="s">
        <v>65</v>
      </c>
      <c r="C1279" s="76">
        <v>2011</v>
      </c>
      <c r="D1279" s="77">
        <v>0</v>
      </c>
      <c r="E1279" s="77">
        <v>0</v>
      </c>
      <c r="F1279" s="77">
        <v>0</v>
      </c>
      <c r="G1279" s="77">
        <v>0</v>
      </c>
      <c r="H1279" s="77">
        <v>0</v>
      </c>
      <c r="I1279" s="77">
        <v>0</v>
      </c>
      <c r="J1279" s="77">
        <v>0</v>
      </c>
      <c r="K1279" s="77">
        <v>0</v>
      </c>
      <c r="L1279" s="78">
        <v>0</v>
      </c>
      <c r="M1279" s="79">
        <v>0</v>
      </c>
    </row>
    <row r="1280" spans="1:13" ht="15.75" customHeight="1">
      <c r="A1280" s="74">
        <v>22</v>
      </c>
      <c r="B1280" s="75" t="s">
        <v>122</v>
      </c>
      <c r="C1280" s="76">
        <v>2011</v>
      </c>
      <c r="D1280" s="77">
        <v>0</v>
      </c>
      <c r="E1280" s="77">
        <v>0</v>
      </c>
      <c r="F1280" s="77">
        <v>0</v>
      </c>
      <c r="G1280" s="77">
        <v>0</v>
      </c>
      <c r="H1280" s="77">
        <v>0</v>
      </c>
      <c r="I1280" s="77">
        <v>0</v>
      </c>
      <c r="J1280" s="77">
        <v>0</v>
      </c>
      <c r="K1280" s="77">
        <v>0</v>
      </c>
      <c r="L1280" s="78">
        <v>0</v>
      </c>
      <c r="M1280" s="79">
        <v>0</v>
      </c>
    </row>
    <row r="1281" spans="1:13" ht="15.75" customHeight="1">
      <c r="A1281" s="74">
        <v>23</v>
      </c>
      <c r="B1281" s="75" t="s">
        <v>171</v>
      </c>
      <c r="C1281" s="76">
        <v>2011</v>
      </c>
      <c r="D1281" s="77">
        <v>0</v>
      </c>
      <c r="E1281" s="77">
        <v>0</v>
      </c>
      <c r="F1281" s="77">
        <v>0</v>
      </c>
      <c r="G1281" s="77">
        <v>0</v>
      </c>
      <c r="H1281" s="77">
        <v>0</v>
      </c>
      <c r="I1281" s="77">
        <v>0</v>
      </c>
      <c r="J1281" s="77">
        <v>0</v>
      </c>
      <c r="K1281" s="77">
        <v>0</v>
      </c>
      <c r="L1281" s="78">
        <v>0</v>
      </c>
      <c r="M1281" s="79">
        <v>0</v>
      </c>
    </row>
    <row r="1282" spans="1:13" ht="15.75" customHeight="1">
      <c r="A1282" s="74">
        <v>212</v>
      </c>
      <c r="B1282" s="75" t="s">
        <v>145</v>
      </c>
      <c r="C1282" s="76">
        <v>2011</v>
      </c>
      <c r="D1282" s="77">
        <v>0</v>
      </c>
      <c r="E1282" s="77">
        <v>0</v>
      </c>
      <c r="F1282" s="77">
        <v>0</v>
      </c>
      <c r="G1282" s="77">
        <v>0</v>
      </c>
      <c r="H1282" s="77">
        <v>0</v>
      </c>
      <c r="I1282" s="77">
        <v>0</v>
      </c>
      <c r="J1282" s="77">
        <v>0</v>
      </c>
      <c r="K1282" s="77">
        <v>0</v>
      </c>
      <c r="L1282" s="78">
        <v>0</v>
      </c>
      <c r="M1282" s="79">
        <v>0</v>
      </c>
    </row>
    <row r="1283" spans="1:13" ht="15.75" customHeight="1">
      <c r="A1283" s="74">
        <v>242</v>
      </c>
      <c r="B1283" s="75" t="s">
        <v>84</v>
      </c>
      <c r="C1283" s="76">
        <v>2011</v>
      </c>
      <c r="D1283" s="77">
        <v>0</v>
      </c>
      <c r="E1283" s="77">
        <v>0</v>
      </c>
      <c r="F1283" s="77">
        <v>0</v>
      </c>
      <c r="G1283" s="77">
        <v>0</v>
      </c>
      <c r="H1283" s="77">
        <v>0</v>
      </c>
      <c r="I1283" s="77">
        <v>0</v>
      </c>
      <c r="J1283" s="77">
        <v>0</v>
      </c>
      <c r="K1283" s="77">
        <v>0</v>
      </c>
      <c r="L1283" s="78">
        <v>0</v>
      </c>
      <c r="M1283" s="79">
        <v>1</v>
      </c>
    </row>
    <row r="1284" spans="1:13" ht="15.75" customHeight="1">
      <c r="A1284" s="74">
        <v>3</v>
      </c>
      <c r="B1284" s="75" t="s">
        <v>51</v>
      </c>
      <c r="C1284" s="76">
        <v>2011</v>
      </c>
      <c r="D1284" s="77">
        <v>0</v>
      </c>
      <c r="E1284" s="77">
        <v>0</v>
      </c>
      <c r="F1284" s="77">
        <v>0</v>
      </c>
      <c r="G1284" s="77">
        <v>0</v>
      </c>
      <c r="H1284" s="77">
        <v>0</v>
      </c>
      <c r="I1284" s="77">
        <v>0</v>
      </c>
      <c r="J1284" s="77">
        <v>0</v>
      </c>
      <c r="K1284" s="77">
        <v>0</v>
      </c>
      <c r="L1284" s="78">
        <v>0</v>
      </c>
      <c r="M1284" s="79">
        <v>0</v>
      </c>
    </row>
    <row r="1285" spans="1:13" ht="15.75" customHeight="1">
      <c r="A1285" s="74">
        <v>213</v>
      </c>
      <c r="B1285" s="75" t="s">
        <v>106</v>
      </c>
      <c r="C1285" s="76">
        <v>2011</v>
      </c>
      <c r="D1285" s="77">
        <v>0</v>
      </c>
      <c r="E1285" s="77">
        <v>0</v>
      </c>
      <c r="F1285" s="77">
        <v>0</v>
      </c>
      <c r="G1285" s="77">
        <v>0</v>
      </c>
      <c r="H1285" s="77">
        <v>-2000</v>
      </c>
      <c r="I1285" s="77">
        <v>0</v>
      </c>
      <c r="J1285" s="77">
        <v>0</v>
      </c>
      <c r="K1285" s="77">
        <v>0</v>
      </c>
      <c r="L1285" s="78">
        <v>0</v>
      </c>
      <c r="M1285" s="79">
        <v>0</v>
      </c>
    </row>
    <row r="1286" spans="1:13" ht="15.75" customHeight="1">
      <c r="A1286" s="74">
        <v>83</v>
      </c>
      <c r="B1286" s="75" t="s">
        <v>85</v>
      </c>
      <c r="C1286" s="76">
        <v>2011</v>
      </c>
      <c r="D1286" s="77">
        <v>0</v>
      </c>
      <c r="E1286" s="77">
        <v>0</v>
      </c>
      <c r="F1286" s="77">
        <v>0</v>
      </c>
      <c r="G1286" s="77">
        <v>0</v>
      </c>
      <c r="H1286" s="77">
        <v>0</v>
      </c>
      <c r="I1286" s="77">
        <v>0</v>
      </c>
      <c r="J1286" s="77">
        <v>0</v>
      </c>
      <c r="K1286" s="77">
        <v>0</v>
      </c>
      <c r="L1286" s="78">
        <v>0</v>
      </c>
      <c r="M1286" s="79">
        <v>0</v>
      </c>
    </row>
    <row r="1287" spans="1:13" ht="15.75" customHeight="1">
      <c r="A1287" s="74">
        <v>53</v>
      </c>
      <c r="B1287" s="75" t="s">
        <v>86</v>
      </c>
      <c r="C1287" s="76">
        <v>2011</v>
      </c>
      <c r="D1287" s="77">
        <v>0</v>
      </c>
      <c r="E1287" s="77">
        <v>0</v>
      </c>
      <c r="F1287" s="77">
        <v>0</v>
      </c>
      <c r="G1287" s="77">
        <v>0</v>
      </c>
      <c r="H1287" s="77">
        <v>1463</v>
      </c>
      <c r="I1287" s="77">
        <v>5236</v>
      </c>
      <c r="J1287" s="77">
        <v>0</v>
      </c>
      <c r="K1287" s="77">
        <v>0</v>
      </c>
      <c r="L1287" s="78">
        <v>3</v>
      </c>
      <c r="M1287" s="79">
        <v>0</v>
      </c>
    </row>
    <row r="1288" spans="1:13" ht="15.75" customHeight="1">
      <c r="A1288" s="74">
        <v>85</v>
      </c>
      <c r="B1288" s="75" t="s">
        <v>52</v>
      </c>
      <c r="C1288" s="76">
        <v>2011</v>
      </c>
      <c r="D1288" s="77">
        <v>0</v>
      </c>
      <c r="E1288" s="77">
        <v>0</v>
      </c>
      <c r="F1288" s="77">
        <v>0</v>
      </c>
      <c r="G1288" s="77">
        <v>0</v>
      </c>
      <c r="H1288" s="77">
        <v>0</v>
      </c>
      <c r="I1288" s="77">
        <v>0</v>
      </c>
      <c r="J1288" s="77">
        <v>0</v>
      </c>
      <c r="K1288" s="77">
        <v>0</v>
      </c>
      <c r="L1288" s="78">
        <v>0</v>
      </c>
      <c r="M1288" s="79">
        <v>0</v>
      </c>
    </row>
    <row r="1289" spans="1:13" ht="15.75" customHeight="1">
      <c r="A1289" s="74">
        <v>86</v>
      </c>
      <c r="B1289" s="75" t="s">
        <v>108</v>
      </c>
      <c r="C1289" s="76">
        <v>2011</v>
      </c>
      <c r="D1289" s="77">
        <v>0</v>
      </c>
      <c r="E1289" s="77">
        <v>0</v>
      </c>
      <c r="F1289" s="77">
        <v>0</v>
      </c>
      <c r="G1289" s="77">
        <v>0</v>
      </c>
      <c r="H1289" s="77">
        <v>0</v>
      </c>
      <c r="I1289" s="77">
        <v>0</v>
      </c>
      <c r="J1289" s="77">
        <v>0</v>
      </c>
      <c r="K1289" s="77">
        <v>0</v>
      </c>
      <c r="L1289" s="78">
        <v>0</v>
      </c>
      <c r="M1289" s="79">
        <v>0</v>
      </c>
    </row>
    <row r="1290" spans="1:13" ht="15.75" customHeight="1">
      <c r="A1290" s="74">
        <v>243</v>
      </c>
      <c r="B1290" s="75" t="s">
        <v>137</v>
      </c>
      <c r="C1290" s="76">
        <v>2011</v>
      </c>
      <c r="D1290" s="77">
        <v>0</v>
      </c>
      <c r="E1290" s="77">
        <v>0</v>
      </c>
      <c r="F1290" s="77">
        <v>0</v>
      </c>
      <c r="G1290" s="77">
        <v>0</v>
      </c>
      <c r="H1290" s="77">
        <v>0</v>
      </c>
      <c r="I1290" s="77">
        <v>0</v>
      </c>
      <c r="J1290" s="77">
        <v>0</v>
      </c>
      <c r="K1290" s="77">
        <v>0</v>
      </c>
      <c r="L1290" s="78">
        <v>0</v>
      </c>
      <c r="M1290" s="79">
        <v>0</v>
      </c>
    </row>
    <row r="1291" spans="1:13" ht="15.75" customHeight="1">
      <c r="A1291" s="74">
        <v>54</v>
      </c>
      <c r="B1291" s="75" t="s">
        <v>109</v>
      </c>
      <c r="C1291" s="76">
        <v>2011</v>
      </c>
      <c r="D1291" s="77">
        <v>0</v>
      </c>
      <c r="E1291" s="77">
        <v>0</v>
      </c>
      <c r="F1291" s="77">
        <v>0</v>
      </c>
      <c r="G1291" s="77">
        <v>0</v>
      </c>
      <c r="H1291" s="77">
        <v>5713</v>
      </c>
      <c r="I1291" s="77">
        <v>5198</v>
      </c>
      <c r="J1291" s="77">
        <v>0</v>
      </c>
      <c r="K1291" s="77">
        <v>0</v>
      </c>
      <c r="L1291" s="78">
        <v>0</v>
      </c>
      <c r="M1291" s="79">
        <v>0</v>
      </c>
    </row>
    <row r="1292" spans="1:13" ht="15.75" customHeight="1">
      <c r="A1292" s="74">
        <v>216</v>
      </c>
      <c r="B1292" s="75" t="s">
        <v>87</v>
      </c>
      <c r="C1292" s="76">
        <v>2011</v>
      </c>
      <c r="D1292" s="77">
        <v>0</v>
      </c>
      <c r="E1292" s="77">
        <v>0</v>
      </c>
      <c r="F1292" s="77">
        <v>0</v>
      </c>
      <c r="G1292" s="77">
        <v>0</v>
      </c>
      <c r="H1292" s="77">
        <v>0</v>
      </c>
      <c r="I1292" s="77">
        <v>0</v>
      </c>
      <c r="J1292" s="77">
        <v>0</v>
      </c>
      <c r="K1292" s="77">
        <v>0</v>
      </c>
      <c r="L1292" s="78">
        <v>1</v>
      </c>
      <c r="M1292" s="79">
        <v>0</v>
      </c>
    </row>
    <row r="1293" spans="1:13" ht="15.75" customHeight="1">
      <c r="A1293" s="74">
        <v>191</v>
      </c>
      <c r="B1293" s="75" t="s">
        <v>66</v>
      </c>
      <c r="C1293" s="76">
        <v>2011</v>
      </c>
      <c r="D1293" s="77">
        <v>0</v>
      </c>
      <c r="E1293" s="77">
        <v>0</v>
      </c>
      <c r="F1293" s="77">
        <v>0</v>
      </c>
      <c r="G1293" s="77">
        <v>0</v>
      </c>
      <c r="H1293" s="77">
        <v>-7952</v>
      </c>
      <c r="I1293" s="77">
        <v>4097</v>
      </c>
      <c r="J1293" s="77">
        <v>0</v>
      </c>
      <c r="K1293" s="77">
        <v>0</v>
      </c>
      <c r="L1293" s="78">
        <v>0</v>
      </c>
      <c r="M1293" s="79">
        <v>0</v>
      </c>
    </row>
    <row r="1294" spans="1:13" ht="15.75" customHeight="1">
      <c r="A1294" s="74">
        <v>113</v>
      </c>
      <c r="B1294" s="75" t="s">
        <v>39</v>
      </c>
      <c r="C1294" s="76">
        <v>2011</v>
      </c>
      <c r="D1294" s="77">
        <v>0</v>
      </c>
      <c r="E1294" s="77">
        <v>0</v>
      </c>
      <c r="F1294" s="77">
        <v>0</v>
      </c>
      <c r="G1294" s="77">
        <v>0</v>
      </c>
      <c r="H1294" s="77">
        <v>0</v>
      </c>
      <c r="I1294" s="77">
        <v>0</v>
      </c>
      <c r="J1294" s="77">
        <v>0</v>
      </c>
      <c r="K1294" s="77">
        <v>0</v>
      </c>
      <c r="L1294" s="78">
        <v>1</v>
      </c>
      <c r="M1294" s="79">
        <v>0</v>
      </c>
    </row>
    <row r="1295" spans="1:13" ht="15.75" customHeight="1">
      <c r="A1295" s="74">
        <v>192</v>
      </c>
      <c r="B1295" s="75" t="s">
        <v>40</v>
      </c>
      <c r="C1295" s="76">
        <v>2011</v>
      </c>
      <c r="D1295" s="77">
        <v>0</v>
      </c>
      <c r="E1295" s="77">
        <v>0</v>
      </c>
      <c r="F1295" s="77">
        <v>0</v>
      </c>
      <c r="G1295" s="77">
        <v>0</v>
      </c>
      <c r="H1295" s="77">
        <v>-2800</v>
      </c>
      <c r="I1295" s="77">
        <v>0</v>
      </c>
      <c r="J1295" s="77">
        <v>0</v>
      </c>
      <c r="K1295" s="77">
        <v>-1023</v>
      </c>
      <c r="L1295" s="78">
        <v>0</v>
      </c>
      <c r="M1295" s="79">
        <v>0</v>
      </c>
    </row>
    <row r="1296" spans="1:13" ht="15.75" customHeight="1">
      <c r="A1296" s="74">
        <v>55</v>
      </c>
      <c r="B1296" s="75" t="s">
        <v>88</v>
      </c>
      <c r="C1296" s="76">
        <v>2011</v>
      </c>
      <c r="D1296" s="77">
        <v>0</v>
      </c>
      <c r="E1296" s="77">
        <v>0</v>
      </c>
      <c r="F1296" s="77">
        <v>0</v>
      </c>
      <c r="G1296" s="77">
        <v>0</v>
      </c>
      <c r="H1296" s="77">
        <v>0</v>
      </c>
      <c r="I1296" s="77">
        <v>0</v>
      </c>
      <c r="J1296" s="77">
        <v>0</v>
      </c>
      <c r="K1296" s="77">
        <v>0</v>
      </c>
      <c r="L1296" s="78">
        <v>0</v>
      </c>
      <c r="M1296" s="79">
        <v>0</v>
      </c>
    </row>
    <row r="1297" spans="1:13" ht="15.75" customHeight="1">
      <c r="A1297" s="74">
        <v>217</v>
      </c>
      <c r="B1297" s="75" t="s">
        <v>74</v>
      </c>
      <c r="C1297" s="76">
        <v>2011</v>
      </c>
      <c r="D1297" s="77">
        <v>0</v>
      </c>
      <c r="E1297" s="77">
        <v>0</v>
      </c>
      <c r="F1297" s="77">
        <v>0</v>
      </c>
      <c r="G1297" s="77">
        <v>0</v>
      </c>
      <c r="H1297" s="77">
        <v>0</v>
      </c>
      <c r="I1297" s="77">
        <v>0</v>
      </c>
      <c r="J1297" s="77">
        <v>0</v>
      </c>
      <c r="K1297" s="77">
        <v>0</v>
      </c>
      <c r="L1297" s="78">
        <v>0</v>
      </c>
      <c r="M1297" s="79">
        <v>0</v>
      </c>
    </row>
    <row r="1298" spans="1:13" ht="15.75" customHeight="1">
      <c r="A1298" s="74">
        <v>56</v>
      </c>
      <c r="B1298" s="75" t="s">
        <v>128</v>
      </c>
      <c r="C1298" s="76">
        <v>2011</v>
      </c>
      <c r="D1298" s="77">
        <v>0</v>
      </c>
      <c r="E1298" s="77">
        <v>0</v>
      </c>
      <c r="F1298" s="77">
        <v>0</v>
      </c>
      <c r="G1298" s="77">
        <v>0</v>
      </c>
      <c r="H1298" s="77">
        <v>-6323</v>
      </c>
      <c r="I1298" s="77">
        <v>-1795</v>
      </c>
      <c r="J1298" s="77">
        <v>0</v>
      </c>
      <c r="K1298" s="77">
        <v>0</v>
      </c>
      <c r="L1298" s="78">
        <v>0</v>
      </c>
      <c r="M1298" s="79">
        <v>0</v>
      </c>
    </row>
    <row r="1299" spans="1:13" ht="15.75" customHeight="1">
      <c r="A1299" s="74">
        <v>151</v>
      </c>
      <c r="B1299" s="75" t="s">
        <v>123</v>
      </c>
      <c r="C1299" s="76">
        <v>2011</v>
      </c>
      <c r="D1299" s="77">
        <v>0</v>
      </c>
      <c r="E1299" s="77">
        <v>0</v>
      </c>
      <c r="F1299" s="77">
        <v>0</v>
      </c>
      <c r="G1299" s="77">
        <v>0</v>
      </c>
      <c r="H1299" s="77">
        <v>5815</v>
      </c>
      <c r="I1299" s="77">
        <v>764</v>
      </c>
      <c r="J1299" s="77">
        <v>0</v>
      </c>
      <c r="K1299" s="77">
        <v>0</v>
      </c>
      <c r="L1299" s="78">
        <v>0</v>
      </c>
      <c r="M1299" s="79">
        <v>0</v>
      </c>
    </row>
    <row r="1300" spans="1:13" ht="15.75" customHeight="1">
      <c r="A1300" s="74">
        <v>193</v>
      </c>
      <c r="B1300" s="75" t="s">
        <v>27</v>
      </c>
      <c r="C1300" s="76">
        <v>2011</v>
      </c>
      <c r="D1300" s="77">
        <v>0</v>
      </c>
      <c r="E1300" s="77">
        <v>0</v>
      </c>
      <c r="F1300" s="77">
        <v>0</v>
      </c>
      <c r="G1300" s="77">
        <v>0</v>
      </c>
      <c r="H1300" s="77">
        <v>-800</v>
      </c>
      <c r="I1300" s="77">
        <v>0</v>
      </c>
      <c r="J1300" s="77">
        <v>0</v>
      </c>
      <c r="K1300" s="77">
        <v>0</v>
      </c>
      <c r="L1300" s="78">
        <v>0</v>
      </c>
      <c r="M1300" s="79">
        <v>0</v>
      </c>
    </row>
    <row r="1301" spans="1:13" ht="15.75" customHeight="1">
      <c r="A1301" s="74">
        <v>172</v>
      </c>
      <c r="B1301" s="75" t="s">
        <v>129</v>
      </c>
      <c r="C1301" s="76">
        <v>2011</v>
      </c>
      <c r="D1301" s="77">
        <v>0</v>
      </c>
      <c r="E1301" s="77">
        <v>0</v>
      </c>
      <c r="F1301" s="77">
        <v>0</v>
      </c>
      <c r="G1301" s="77">
        <v>0</v>
      </c>
      <c r="H1301" s="77">
        <v>-2620</v>
      </c>
      <c r="I1301" s="77">
        <v>0</v>
      </c>
      <c r="J1301" s="77">
        <v>0</v>
      </c>
      <c r="K1301" s="77">
        <v>0</v>
      </c>
      <c r="L1301" s="78">
        <v>0</v>
      </c>
      <c r="M1301" s="79">
        <v>0</v>
      </c>
    </row>
    <row r="1302" spans="1:13" ht="15.75" customHeight="1">
      <c r="A1302" s="74">
        <v>27</v>
      </c>
      <c r="B1302" s="75" t="s">
        <v>67</v>
      </c>
      <c r="C1302" s="76">
        <v>2011</v>
      </c>
      <c r="D1302" s="77">
        <v>0</v>
      </c>
      <c r="E1302" s="77">
        <v>0</v>
      </c>
      <c r="F1302" s="77">
        <v>0</v>
      </c>
      <c r="G1302" s="77">
        <v>0</v>
      </c>
      <c r="H1302" s="77">
        <v>-1200</v>
      </c>
      <c r="I1302" s="77">
        <v>0</v>
      </c>
      <c r="J1302" s="77">
        <v>1568</v>
      </c>
      <c r="K1302" s="77">
        <v>-47</v>
      </c>
      <c r="L1302" s="78">
        <v>0</v>
      </c>
      <c r="M1302" s="79">
        <v>0</v>
      </c>
    </row>
    <row r="1303" spans="1:13" ht="15.75" customHeight="1">
      <c r="A1303" s="74">
        <v>57</v>
      </c>
      <c r="B1303" s="75" t="s">
        <v>110</v>
      </c>
      <c r="C1303" s="76">
        <v>2011</v>
      </c>
      <c r="D1303" s="77">
        <v>0</v>
      </c>
      <c r="E1303" s="77">
        <v>0</v>
      </c>
      <c r="F1303" s="77">
        <v>0</v>
      </c>
      <c r="G1303" s="77">
        <v>0</v>
      </c>
      <c r="H1303" s="77">
        <v>0</v>
      </c>
      <c r="I1303" s="77">
        <v>0</v>
      </c>
      <c r="J1303" s="77">
        <v>0</v>
      </c>
      <c r="K1303" s="77">
        <v>0</v>
      </c>
      <c r="L1303" s="78">
        <v>0</v>
      </c>
      <c r="M1303" s="79">
        <v>0</v>
      </c>
    </row>
    <row r="1304" spans="1:13" ht="15.75" customHeight="1">
      <c r="A1304" s="74">
        <v>244</v>
      </c>
      <c r="B1304" s="75" t="s">
        <v>53</v>
      </c>
      <c r="C1304" s="76">
        <v>2011</v>
      </c>
      <c r="D1304" s="77">
        <v>0</v>
      </c>
      <c r="E1304" s="77">
        <v>0</v>
      </c>
      <c r="F1304" s="77">
        <v>0</v>
      </c>
      <c r="G1304" s="77">
        <v>0</v>
      </c>
      <c r="H1304" s="77">
        <v>0</v>
      </c>
      <c r="I1304" s="77">
        <v>0</v>
      </c>
      <c r="J1304" s="77">
        <v>0</v>
      </c>
      <c r="K1304" s="77">
        <v>0</v>
      </c>
      <c r="L1304" s="78">
        <v>0</v>
      </c>
      <c r="M1304" s="79">
        <v>0</v>
      </c>
    </row>
    <row r="1305" spans="1:13" ht="15.75" customHeight="1">
      <c r="A1305" s="74">
        <v>58</v>
      </c>
      <c r="B1305" s="75" t="s">
        <v>147</v>
      </c>
      <c r="C1305" s="76">
        <v>2011</v>
      </c>
      <c r="D1305" s="77">
        <v>0</v>
      </c>
      <c r="E1305" s="77">
        <v>0</v>
      </c>
      <c r="F1305" s="77">
        <v>0</v>
      </c>
      <c r="G1305" s="77">
        <v>0</v>
      </c>
      <c r="H1305" s="77">
        <v>-520</v>
      </c>
      <c r="I1305" s="77">
        <v>0</v>
      </c>
      <c r="J1305" s="77">
        <v>0</v>
      </c>
      <c r="K1305" s="77">
        <v>0</v>
      </c>
      <c r="L1305" s="78">
        <v>0</v>
      </c>
      <c r="M1305" s="79">
        <v>0</v>
      </c>
    </row>
    <row r="1306" spans="1:13" ht="15.75" customHeight="1">
      <c r="A1306" s="74">
        <v>115</v>
      </c>
      <c r="B1306" s="75" t="s">
        <v>89</v>
      </c>
      <c r="C1306" s="76">
        <v>2011</v>
      </c>
      <c r="D1306" s="77">
        <v>0</v>
      </c>
      <c r="E1306" s="77">
        <v>0</v>
      </c>
      <c r="F1306" s="77">
        <v>0</v>
      </c>
      <c r="G1306" s="77">
        <v>0</v>
      </c>
      <c r="H1306" s="77">
        <v>-1508</v>
      </c>
      <c r="I1306" s="77">
        <v>0</v>
      </c>
      <c r="J1306" s="77">
        <v>181008</v>
      </c>
      <c r="K1306" s="77">
        <v>1567</v>
      </c>
      <c r="L1306" s="78">
        <v>0</v>
      </c>
      <c r="M1306" s="79">
        <v>2</v>
      </c>
    </row>
    <row r="1307" spans="1:13" ht="15.75" customHeight="1">
      <c r="A1307" s="74">
        <v>116</v>
      </c>
      <c r="B1307" s="75" t="s">
        <v>28</v>
      </c>
      <c r="C1307" s="76">
        <v>2011</v>
      </c>
      <c r="D1307" s="77">
        <v>0</v>
      </c>
      <c r="E1307" s="77">
        <v>0</v>
      </c>
      <c r="F1307" s="77">
        <v>0</v>
      </c>
      <c r="G1307" s="77">
        <v>0</v>
      </c>
      <c r="H1307" s="77">
        <v>0</v>
      </c>
      <c r="I1307" s="77">
        <v>0</v>
      </c>
      <c r="J1307" s="77">
        <v>0</v>
      </c>
      <c r="K1307" s="77">
        <v>0</v>
      </c>
      <c r="L1307" s="78">
        <v>0</v>
      </c>
      <c r="M1307" s="79">
        <v>0</v>
      </c>
    </row>
    <row r="1308" spans="1:13" ht="15.75" customHeight="1">
      <c r="A1308" s="74">
        <v>5</v>
      </c>
      <c r="B1308" s="75" t="s">
        <v>75</v>
      </c>
      <c r="C1308" s="76">
        <v>2011</v>
      </c>
      <c r="D1308" s="77">
        <v>0</v>
      </c>
      <c r="E1308" s="77">
        <v>0</v>
      </c>
      <c r="F1308" s="77">
        <v>0</v>
      </c>
      <c r="G1308" s="77">
        <v>0</v>
      </c>
      <c r="H1308" s="77">
        <v>0</v>
      </c>
      <c r="I1308" s="77">
        <v>0</v>
      </c>
      <c r="J1308" s="77">
        <v>0</v>
      </c>
      <c r="K1308" s="77">
        <v>0</v>
      </c>
      <c r="L1308" s="78">
        <v>0</v>
      </c>
      <c r="M1308" s="79">
        <v>0</v>
      </c>
    </row>
    <row r="1309" spans="1:13" ht="15.75" customHeight="1">
      <c r="A1309" s="74">
        <v>31</v>
      </c>
      <c r="B1309" s="75" t="s">
        <v>111</v>
      </c>
      <c r="C1309" s="76">
        <v>2011</v>
      </c>
      <c r="D1309" s="77">
        <v>0</v>
      </c>
      <c r="E1309" s="77">
        <v>0</v>
      </c>
      <c r="F1309" s="77">
        <v>0</v>
      </c>
      <c r="G1309" s="77">
        <v>0</v>
      </c>
      <c r="H1309" s="77">
        <v>0</v>
      </c>
      <c r="I1309" s="77">
        <v>0</v>
      </c>
      <c r="J1309" s="77">
        <v>0</v>
      </c>
      <c r="K1309" s="77">
        <v>0</v>
      </c>
      <c r="L1309" s="78">
        <v>0</v>
      </c>
      <c r="M1309" s="79">
        <v>0</v>
      </c>
    </row>
    <row r="1310" spans="1:13" ht="15.75" customHeight="1">
      <c r="A1310" s="74">
        <v>152</v>
      </c>
      <c r="B1310" s="75" t="s">
        <v>54</v>
      </c>
      <c r="C1310" s="76">
        <v>2011</v>
      </c>
      <c r="D1310" s="77">
        <v>0</v>
      </c>
      <c r="E1310" s="77">
        <v>0</v>
      </c>
      <c r="F1310" s="77">
        <v>0</v>
      </c>
      <c r="G1310" s="77">
        <v>0</v>
      </c>
      <c r="H1310" s="77">
        <v>0</v>
      </c>
      <c r="I1310" s="77">
        <v>-10371</v>
      </c>
      <c r="J1310" s="77">
        <v>0</v>
      </c>
      <c r="K1310" s="77">
        <v>0</v>
      </c>
      <c r="L1310" s="78">
        <v>0</v>
      </c>
      <c r="M1310" s="79">
        <v>0</v>
      </c>
    </row>
    <row r="1311" spans="1:13" ht="15.75" customHeight="1">
      <c r="A1311" s="74">
        <v>221</v>
      </c>
      <c r="B1311" s="75" t="s">
        <v>41</v>
      </c>
      <c r="C1311" s="76">
        <v>2011</v>
      </c>
      <c r="D1311" s="77">
        <v>0</v>
      </c>
      <c r="E1311" s="77">
        <v>0</v>
      </c>
      <c r="F1311" s="77">
        <v>0</v>
      </c>
      <c r="G1311" s="77">
        <v>0</v>
      </c>
      <c r="H1311" s="77">
        <v>0</v>
      </c>
      <c r="I1311" s="77">
        <v>0</v>
      </c>
      <c r="J1311" s="77">
        <v>0</v>
      </c>
      <c r="K1311" s="77">
        <v>0</v>
      </c>
      <c r="L1311" s="78">
        <v>0</v>
      </c>
      <c r="M1311" s="79">
        <v>0</v>
      </c>
    </row>
    <row r="1312" spans="1:13" ht="15.75" customHeight="1">
      <c r="A1312" s="74">
        <v>117</v>
      </c>
      <c r="B1312" s="75" t="s">
        <v>42</v>
      </c>
      <c r="C1312" s="76">
        <v>2011</v>
      </c>
      <c r="D1312" s="77">
        <v>0</v>
      </c>
      <c r="E1312" s="77">
        <v>0</v>
      </c>
      <c r="F1312" s="77">
        <v>0</v>
      </c>
      <c r="G1312" s="77">
        <v>0</v>
      </c>
      <c r="H1312" s="77">
        <v>-400</v>
      </c>
      <c r="I1312" s="77">
        <v>0</v>
      </c>
      <c r="J1312" s="77">
        <v>0</v>
      </c>
      <c r="K1312" s="77">
        <v>0</v>
      </c>
      <c r="L1312" s="78">
        <v>0</v>
      </c>
      <c r="M1312" s="79">
        <v>0</v>
      </c>
    </row>
    <row r="1313" spans="1:13" ht="15.75" customHeight="1">
      <c r="A1313" s="74">
        <v>59</v>
      </c>
      <c r="B1313" s="75" t="s">
        <v>139</v>
      </c>
      <c r="C1313" s="76">
        <v>2011</v>
      </c>
      <c r="D1313" s="77">
        <v>0</v>
      </c>
      <c r="E1313" s="77">
        <v>0</v>
      </c>
      <c r="F1313" s="77">
        <v>0</v>
      </c>
      <c r="G1313" s="77">
        <v>0</v>
      </c>
      <c r="H1313" s="77">
        <v>0</v>
      </c>
      <c r="I1313" s="77">
        <v>0</v>
      </c>
      <c r="J1313" s="77">
        <v>0</v>
      </c>
      <c r="K1313" s="77">
        <v>0</v>
      </c>
      <c r="L1313" s="78">
        <v>0</v>
      </c>
      <c r="M1313" s="79">
        <v>0</v>
      </c>
    </row>
    <row r="1314" spans="1:13" ht="15.75" customHeight="1">
      <c r="A1314" s="74">
        <v>153</v>
      </c>
      <c r="B1314" s="75" t="s">
        <v>157</v>
      </c>
      <c r="C1314" s="76">
        <v>2011</v>
      </c>
      <c r="D1314" s="77">
        <v>0</v>
      </c>
      <c r="E1314" s="77">
        <v>0</v>
      </c>
      <c r="F1314" s="77">
        <v>0</v>
      </c>
      <c r="G1314" s="77">
        <v>0</v>
      </c>
      <c r="H1314" s="77">
        <v>0</v>
      </c>
      <c r="I1314" s="77">
        <v>0</v>
      </c>
      <c r="J1314" s="77">
        <v>0</v>
      </c>
      <c r="K1314" s="77">
        <v>0</v>
      </c>
      <c r="L1314" s="78">
        <v>0</v>
      </c>
      <c r="M1314" s="79">
        <v>0</v>
      </c>
    </row>
    <row r="1315" spans="1:13" ht="15.75" customHeight="1">
      <c r="A1315" s="74">
        <v>133</v>
      </c>
      <c r="B1315" s="75" t="s">
        <v>55</v>
      </c>
      <c r="C1315" s="76">
        <v>2011</v>
      </c>
      <c r="D1315" s="77">
        <v>0</v>
      </c>
      <c r="E1315" s="77">
        <v>0</v>
      </c>
      <c r="F1315" s="77">
        <v>0</v>
      </c>
      <c r="G1315" s="77">
        <v>0</v>
      </c>
      <c r="H1315" s="77">
        <v>-27936</v>
      </c>
      <c r="I1315" s="77">
        <v>3968</v>
      </c>
      <c r="J1315" s="77">
        <v>157616</v>
      </c>
      <c r="K1315" s="77">
        <v>2293</v>
      </c>
      <c r="L1315" s="78">
        <v>0</v>
      </c>
      <c r="M1315" s="79">
        <v>0</v>
      </c>
    </row>
    <row r="1316" spans="1:13" ht="15.75" customHeight="1">
      <c r="A1316" s="74">
        <v>60</v>
      </c>
      <c r="B1316" s="75" t="s">
        <v>148</v>
      </c>
      <c r="C1316" s="76">
        <v>2011</v>
      </c>
      <c r="D1316" s="77">
        <v>0</v>
      </c>
      <c r="E1316" s="77">
        <v>0</v>
      </c>
      <c r="F1316" s="77">
        <v>0</v>
      </c>
      <c r="G1316" s="77">
        <v>0</v>
      </c>
      <c r="H1316" s="77">
        <v>0</v>
      </c>
      <c r="I1316" s="77">
        <v>0</v>
      </c>
      <c r="J1316" s="77">
        <v>0</v>
      </c>
      <c r="K1316" s="77">
        <v>0</v>
      </c>
      <c r="L1316" s="78">
        <v>0</v>
      </c>
      <c r="M1316" s="79">
        <v>0</v>
      </c>
    </row>
    <row r="1317" spans="1:13" ht="15.75" customHeight="1">
      <c r="A1317" s="74">
        <v>61</v>
      </c>
      <c r="B1317" s="75" t="s">
        <v>165</v>
      </c>
      <c r="C1317" s="76">
        <v>2011</v>
      </c>
      <c r="D1317" s="77">
        <v>0</v>
      </c>
      <c r="E1317" s="77">
        <v>0</v>
      </c>
      <c r="F1317" s="77">
        <v>0</v>
      </c>
      <c r="G1317" s="77">
        <v>0</v>
      </c>
      <c r="H1317" s="77">
        <v>0</v>
      </c>
      <c r="I1317" s="77">
        <v>0</v>
      </c>
      <c r="J1317" s="77">
        <v>0</v>
      </c>
      <c r="K1317" s="77">
        <v>0</v>
      </c>
      <c r="L1317" s="78">
        <v>0</v>
      </c>
      <c r="M1317" s="79">
        <v>0</v>
      </c>
    </row>
    <row r="1318" spans="1:13" ht="15.75" customHeight="1">
      <c r="A1318" s="74">
        <v>134</v>
      </c>
      <c r="B1318" s="75" t="s">
        <v>90</v>
      </c>
      <c r="C1318" s="76">
        <v>2011</v>
      </c>
      <c r="D1318" s="77">
        <v>0</v>
      </c>
      <c r="E1318" s="77">
        <v>0</v>
      </c>
      <c r="F1318" s="77">
        <v>0</v>
      </c>
      <c r="G1318" s="77">
        <v>0</v>
      </c>
      <c r="H1318" s="77">
        <v>0</v>
      </c>
      <c r="I1318" s="77">
        <v>0</v>
      </c>
      <c r="J1318" s="77">
        <v>0</v>
      </c>
      <c r="K1318" s="77">
        <v>0</v>
      </c>
      <c r="L1318" s="78">
        <v>0</v>
      </c>
      <c r="M1318" s="79">
        <v>0</v>
      </c>
    </row>
    <row r="1319" spans="1:13">
      <c r="A1319" s="74">
        <v>174</v>
      </c>
      <c r="B1319" s="75" t="s">
        <v>43</v>
      </c>
      <c r="C1319" s="76">
        <v>2011</v>
      </c>
      <c r="D1319" s="77">
        <v>0</v>
      </c>
      <c r="E1319" s="77">
        <v>0</v>
      </c>
      <c r="F1319" s="77">
        <v>0</v>
      </c>
      <c r="G1319" s="77">
        <v>0</v>
      </c>
      <c r="H1319" s="77">
        <v>0</v>
      </c>
      <c r="I1319" s="77">
        <v>0</v>
      </c>
      <c r="J1319" s="77">
        <v>0</v>
      </c>
      <c r="K1319" s="77">
        <v>0</v>
      </c>
      <c r="L1319" s="78">
        <v>0</v>
      </c>
      <c r="M1319" s="79">
        <v>0</v>
      </c>
    </row>
    <row r="1320" spans="1:13" ht="15.75" customHeight="1">
      <c r="A1320" s="74">
        <v>135</v>
      </c>
      <c r="B1320" s="75" t="s">
        <v>29</v>
      </c>
      <c r="C1320" s="76">
        <v>2011</v>
      </c>
      <c r="D1320" s="77">
        <v>0</v>
      </c>
      <c r="E1320" s="77">
        <v>0</v>
      </c>
      <c r="F1320" s="77">
        <v>0</v>
      </c>
      <c r="G1320" s="77">
        <v>0</v>
      </c>
      <c r="H1320" s="77">
        <v>0</v>
      </c>
      <c r="I1320" s="77">
        <v>0</v>
      </c>
      <c r="J1320" s="77">
        <v>0</v>
      </c>
      <c r="K1320" s="77">
        <v>0</v>
      </c>
      <c r="L1320" s="78">
        <v>0</v>
      </c>
      <c r="M1320" s="79">
        <v>0</v>
      </c>
    </row>
    <row r="1321" spans="1:13" ht="15.75" customHeight="1">
      <c r="A1321" s="74">
        <v>33</v>
      </c>
      <c r="B1321" s="75" t="s">
        <v>175</v>
      </c>
      <c r="C1321" s="76">
        <v>2011</v>
      </c>
      <c r="D1321" s="77">
        <v>0</v>
      </c>
      <c r="E1321" s="77">
        <v>0</v>
      </c>
      <c r="F1321" s="77">
        <v>0</v>
      </c>
      <c r="G1321" s="77">
        <v>0</v>
      </c>
      <c r="H1321" s="77">
        <v>0</v>
      </c>
      <c r="I1321" s="77">
        <v>0</v>
      </c>
      <c r="J1321" s="77">
        <v>0</v>
      </c>
      <c r="K1321" s="77">
        <v>0</v>
      </c>
      <c r="L1321" s="78">
        <v>0</v>
      </c>
      <c r="M1321" s="79">
        <v>0</v>
      </c>
    </row>
    <row r="1322" spans="1:13" ht="15.75" customHeight="1">
      <c r="A1322" s="74">
        <v>62</v>
      </c>
      <c r="B1322" s="75" t="s">
        <v>23</v>
      </c>
      <c r="C1322" s="76">
        <v>2011</v>
      </c>
      <c r="D1322" s="77">
        <v>0</v>
      </c>
      <c r="E1322" s="77">
        <v>0</v>
      </c>
      <c r="F1322" s="77">
        <v>0</v>
      </c>
      <c r="G1322" s="77">
        <v>0</v>
      </c>
      <c r="H1322" s="77">
        <v>0</v>
      </c>
      <c r="I1322" s="77">
        <v>0</v>
      </c>
      <c r="J1322" s="77">
        <v>-120120</v>
      </c>
      <c r="K1322" s="77">
        <v>8412</v>
      </c>
      <c r="L1322" s="78">
        <v>0</v>
      </c>
      <c r="M1322" s="79">
        <v>0</v>
      </c>
    </row>
    <row r="1323" spans="1:13" ht="15.75" customHeight="1">
      <c r="A1323" s="74">
        <v>7</v>
      </c>
      <c r="B1323" s="75" t="s">
        <v>44</v>
      </c>
      <c r="C1323" s="76">
        <v>2011</v>
      </c>
      <c r="D1323" s="77">
        <v>0</v>
      </c>
      <c r="E1323" s="77">
        <v>0</v>
      </c>
      <c r="F1323" s="77">
        <v>0</v>
      </c>
      <c r="G1323" s="77">
        <v>0</v>
      </c>
      <c r="H1323" s="77">
        <v>0</v>
      </c>
      <c r="I1323" s="77">
        <v>0</v>
      </c>
      <c r="J1323" s="77">
        <v>0</v>
      </c>
      <c r="K1323" s="77">
        <v>0</v>
      </c>
      <c r="L1323" s="78">
        <v>1</v>
      </c>
      <c r="M1323" s="79">
        <v>0</v>
      </c>
    </row>
    <row r="1324" spans="1:13" ht="15.75" customHeight="1">
      <c r="A1324" s="74">
        <v>154</v>
      </c>
      <c r="B1324" s="75" t="s">
        <v>115</v>
      </c>
      <c r="C1324" s="76">
        <v>2011</v>
      </c>
      <c r="D1324" s="77">
        <v>0</v>
      </c>
      <c r="E1324" s="77">
        <v>0</v>
      </c>
      <c r="F1324" s="77">
        <v>0</v>
      </c>
      <c r="G1324" s="77">
        <v>0</v>
      </c>
      <c r="H1324" s="77">
        <v>-326307</v>
      </c>
      <c r="I1324" s="77">
        <v>362</v>
      </c>
      <c r="J1324" s="77">
        <v>0</v>
      </c>
      <c r="K1324" s="77">
        <v>0</v>
      </c>
      <c r="L1324" s="78">
        <v>-1</v>
      </c>
      <c r="M1324" s="79">
        <v>0</v>
      </c>
    </row>
    <row r="1325" spans="1:13" ht="15.75" customHeight="1">
      <c r="A1325" s="74">
        <v>175</v>
      </c>
      <c r="B1325" s="75" t="s">
        <v>176</v>
      </c>
      <c r="C1325" s="76">
        <v>2011</v>
      </c>
      <c r="D1325" s="77">
        <v>0</v>
      </c>
      <c r="E1325" s="77">
        <v>0</v>
      </c>
      <c r="F1325" s="77">
        <v>0</v>
      </c>
      <c r="G1325" s="77">
        <v>0</v>
      </c>
      <c r="H1325" s="77">
        <v>0</v>
      </c>
      <c r="I1325" s="77">
        <v>0</v>
      </c>
      <c r="J1325" s="77">
        <v>0</v>
      </c>
      <c r="K1325" s="77">
        <v>0</v>
      </c>
      <c r="L1325" s="78">
        <v>0</v>
      </c>
      <c r="M1325" s="79">
        <v>0</v>
      </c>
    </row>
    <row r="1326" spans="1:13" ht="15.75" customHeight="1">
      <c r="A1326" s="74">
        <v>136</v>
      </c>
      <c r="B1326" s="75" t="s">
        <v>22</v>
      </c>
      <c r="C1326" s="76">
        <v>2011</v>
      </c>
      <c r="D1326" s="77">
        <v>0</v>
      </c>
      <c r="E1326" s="77">
        <v>0</v>
      </c>
      <c r="F1326" s="77">
        <v>0</v>
      </c>
      <c r="G1326" s="77">
        <v>0</v>
      </c>
      <c r="H1326" s="77">
        <v>0</v>
      </c>
      <c r="I1326" s="77">
        <v>0</v>
      </c>
      <c r="J1326" s="77">
        <v>0</v>
      </c>
      <c r="K1326" s="77">
        <v>0</v>
      </c>
      <c r="L1326" s="78">
        <v>0</v>
      </c>
      <c r="M1326" s="79">
        <v>0</v>
      </c>
    </row>
    <row r="1327" spans="1:13" ht="15.75" customHeight="1">
      <c r="A1327" s="74">
        <v>176</v>
      </c>
      <c r="B1327" s="75" t="s">
        <v>76</v>
      </c>
      <c r="C1327" s="76">
        <v>2011</v>
      </c>
      <c r="D1327" s="77">
        <v>0</v>
      </c>
      <c r="E1327" s="77">
        <v>0</v>
      </c>
      <c r="F1327" s="77">
        <v>0</v>
      </c>
      <c r="G1327" s="77">
        <v>0</v>
      </c>
      <c r="H1327" s="77">
        <v>0</v>
      </c>
      <c r="I1327" s="77">
        <v>0</v>
      </c>
      <c r="J1327" s="77">
        <v>0</v>
      </c>
      <c r="K1327" s="77">
        <v>0</v>
      </c>
      <c r="L1327" s="78">
        <v>0</v>
      </c>
      <c r="M1327" s="79">
        <v>0</v>
      </c>
    </row>
    <row r="1328" spans="1:13" ht="15.75" customHeight="1">
      <c r="A1328" s="74">
        <v>63</v>
      </c>
      <c r="B1328" s="75" t="s">
        <v>19</v>
      </c>
      <c r="C1328" s="76">
        <v>2011</v>
      </c>
      <c r="D1328" s="77">
        <v>0</v>
      </c>
      <c r="E1328" s="77">
        <v>0</v>
      </c>
      <c r="F1328" s="77">
        <v>0</v>
      </c>
      <c r="G1328" s="77">
        <v>0</v>
      </c>
      <c r="H1328" s="77">
        <v>0</v>
      </c>
      <c r="I1328" s="77">
        <v>0</v>
      </c>
      <c r="J1328" s="77">
        <v>0</v>
      </c>
      <c r="K1328" s="77">
        <v>0</v>
      </c>
      <c r="L1328" s="78">
        <v>0</v>
      </c>
      <c r="M1328" s="79">
        <v>0</v>
      </c>
    </row>
    <row r="1329" spans="1:13" ht="15.75" customHeight="1">
      <c r="A1329" s="74">
        <v>155</v>
      </c>
      <c r="B1329" s="75" t="s">
        <v>45</v>
      </c>
      <c r="C1329" s="76">
        <v>2011</v>
      </c>
      <c r="D1329" s="77">
        <v>0</v>
      </c>
      <c r="E1329" s="77">
        <v>0</v>
      </c>
      <c r="F1329" s="77">
        <v>0</v>
      </c>
      <c r="G1329" s="77">
        <v>0</v>
      </c>
      <c r="H1329" s="77">
        <v>-14008</v>
      </c>
      <c r="I1329" s="77">
        <v>0</v>
      </c>
      <c r="J1329" s="77">
        <v>0</v>
      </c>
      <c r="K1329" s="77">
        <v>0</v>
      </c>
      <c r="L1329" s="78">
        <v>0</v>
      </c>
      <c r="M1329" s="79">
        <v>0</v>
      </c>
    </row>
    <row r="1330" spans="1:13" ht="15.75" customHeight="1">
      <c r="A1330" s="74">
        <v>195</v>
      </c>
      <c r="B1330" s="75" t="s">
        <v>91</v>
      </c>
      <c r="C1330" s="76">
        <v>2011</v>
      </c>
      <c r="D1330" s="77">
        <v>0</v>
      </c>
      <c r="E1330" s="77">
        <v>0</v>
      </c>
      <c r="F1330" s="77">
        <v>0</v>
      </c>
      <c r="G1330" s="77">
        <v>0</v>
      </c>
      <c r="H1330" s="77">
        <v>0</v>
      </c>
      <c r="I1330" s="77">
        <v>0</v>
      </c>
      <c r="J1330" s="77">
        <v>0</v>
      </c>
      <c r="K1330" s="77">
        <v>0</v>
      </c>
      <c r="L1330" s="78">
        <v>0</v>
      </c>
      <c r="M1330" s="79">
        <v>0</v>
      </c>
    </row>
    <row r="1331" spans="1:13" ht="15.75" customHeight="1">
      <c r="A1331" s="74">
        <v>156</v>
      </c>
      <c r="B1331" s="75" t="s">
        <v>140</v>
      </c>
      <c r="C1331" s="76">
        <v>2011</v>
      </c>
      <c r="D1331" s="77">
        <v>0</v>
      </c>
      <c r="E1331" s="77">
        <v>0</v>
      </c>
      <c r="F1331" s="77">
        <v>0</v>
      </c>
      <c r="G1331" s="77">
        <v>0</v>
      </c>
      <c r="H1331" s="77">
        <v>-4808</v>
      </c>
      <c r="I1331" s="77">
        <v>0</v>
      </c>
      <c r="J1331" s="77">
        <v>0</v>
      </c>
      <c r="K1331" s="77">
        <v>0</v>
      </c>
      <c r="L1331" s="78">
        <v>0</v>
      </c>
      <c r="M1331" s="79">
        <v>0</v>
      </c>
    </row>
    <row r="1332" spans="1:13" ht="15.75" customHeight="1">
      <c r="A1332" s="74">
        <v>88</v>
      </c>
      <c r="B1332" s="75" t="s">
        <v>68</v>
      </c>
      <c r="C1332" s="76">
        <v>2011</v>
      </c>
      <c r="D1332" s="77">
        <v>0</v>
      </c>
      <c r="E1332" s="77">
        <v>0</v>
      </c>
      <c r="F1332" s="77">
        <v>0</v>
      </c>
      <c r="G1332" s="77">
        <v>0</v>
      </c>
      <c r="H1332" s="77">
        <v>0</v>
      </c>
      <c r="I1332" s="77">
        <v>0</v>
      </c>
      <c r="J1332" s="77">
        <v>0</v>
      </c>
      <c r="K1332" s="77">
        <v>0</v>
      </c>
      <c r="L1332" s="78">
        <v>0</v>
      </c>
      <c r="M1332" s="79">
        <v>0</v>
      </c>
    </row>
    <row r="1333" spans="1:13" ht="15.75" customHeight="1">
      <c r="A1333" s="74">
        <v>223</v>
      </c>
      <c r="B1333" s="75" t="s">
        <v>37</v>
      </c>
      <c r="C1333" s="76">
        <v>2011</v>
      </c>
      <c r="D1333" s="77">
        <v>0</v>
      </c>
      <c r="E1333" s="77">
        <v>0</v>
      </c>
      <c r="F1333" s="77">
        <v>0</v>
      </c>
      <c r="G1333" s="77">
        <v>0</v>
      </c>
      <c r="H1333" s="77">
        <v>0</v>
      </c>
      <c r="I1333" s="77">
        <v>0</v>
      </c>
      <c r="J1333" s="77">
        <v>0</v>
      </c>
      <c r="K1333" s="77">
        <v>0</v>
      </c>
      <c r="L1333" s="78">
        <v>0</v>
      </c>
      <c r="M1333" s="79">
        <v>0</v>
      </c>
    </row>
    <row r="1334" spans="1:13" ht="15.75" customHeight="1">
      <c r="A1334" s="74">
        <v>90</v>
      </c>
      <c r="B1334" s="75" t="s">
        <v>69</v>
      </c>
      <c r="C1334" s="76">
        <v>2011</v>
      </c>
      <c r="D1334" s="77">
        <v>0</v>
      </c>
      <c r="E1334" s="77">
        <v>0</v>
      </c>
      <c r="F1334" s="77">
        <v>0</v>
      </c>
      <c r="G1334" s="77">
        <v>0</v>
      </c>
      <c r="H1334" s="77">
        <v>0</v>
      </c>
      <c r="I1334" s="77">
        <v>0</v>
      </c>
      <c r="J1334" s="77">
        <v>0</v>
      </c>
      <c r="K1334" s="77">
        <v>0</v>
      </c>
      <c r="L1334" s="78">
        <v>-3</v>
      </c>
      <c r="M1334" s="79">
        <v>0</v>
      </c>
    </row>
    <row r="1335" spans="1:13" ht="15.75" customHeight="1">
      <c r="A1335" s="74">
        <v>245</v>
      </c>
      <c r="B1335" s="75" t="s">
        <v>46</v>
      </c>
      <c r="C1335" s="76">
        <v>2011</v>
      </c>
      <c r="D1335" s="77">
        <v>0</v>
      </c>
      <c r="E1335" s="77">
        <v>0</v>
      </c>
      <c r="F1335" s="77">
        <v>0</v>
      </c>
      <c r="G1335" s="77">
        <v>0</v>
      </c>
      <c r="H1335" s="77">
        <v>0</v>
      </c>
      <c r="I1335" s="77">
        <v>0</v>
      </c>
      <c r="J1335" s="77">
        <v>0</v>
      </c>
      <c r="K1335" s="77">
        <v>0</v>
      </c>
      <c r="L1335" s="78">
        <v>0</v>
      </c>
      <c r="M1335" s="79">
        <v>0</v>
      </c>
    </row>
    <row r="1336" spans="1:13" ht="15.75" customHeight="1">
      <c r="A1336" s="74">
        <v>92</v>
      </c>
      <c r="B1336" s="75" t="s">
        <v>117</v>
      </c>
      <c r="C1336" s="76">
        <v>2011</v>
      </c>
      <c r="D1336" s="77">
        <v>0</v>
      </c>
      <c r="E1336" s="77">
        <v>0</v>
      </c>
      <c r="F1336" s="77">
        <v>0</v>
      </c>
      <c r="G1336" s="77">
        <v>0</v>
      </c>
      <c r="H1336" s="77">
        <v>-812</v>
      </c>
      <c r="I1336" s="77">
        <v>0</v>
      </c>
      <c r="J1336" s="77">
        <v>0</v>
      </c>
      <c r="K1336" s="77">
        <v>0</v>
      </c>
      <c r="L1336" s="78">
        <v>0</v>
      </c>
      <c r="M1336" s="79">
        <v>0</v>
      </c>
    </row>
    <row r="1337" spans="1:13" ht="15.75" customHeight="1">
      <c r="A1337" s="74">
        <v>137</v>
      </c>
      <c r="B1337" s="75" t="s">
        <v>93</v>
      </c>
      <c r="C1337" s="76">
        <v>2011</v>
      </c>
      <c r="D1337" s="77">
        <v>0</v>
      </c>
      <c r="E1337" s="77">
        <v>0</v>
      </c>
      <c r="F1337" s="77">
        <v>0</v>
      </c>
      <c r="G1337" s="77">
        <v>0</v>
      </c>
      <c r="H1337" s="77">
        <v>0</v>
      </c>
      <c r="I1337" s="77">
        <v>0</v>
      </c>
      <c r="J1337" s="77">
        <v>0</v>
      </c>
      <c r="K1337" s="77">
        <v>0</v>
      </c>
      <c r="L1337" s="78">
        <v>-58</v>
      </c>
      <c r="M1337" s="79">
        <v>-14</v>
      </c>
    </row>
    <row r="1338" spans="1:13" ht="15.75" customHeight="1">
      <c r="A1338" s="74">
        <v>93</v>
      </c>
      <c r="B1338" s="75" t="s">
        <v>177</v>
      </c>
      <c r="C1338" s="76">
        <v>2011</v>
      </c>
      <c r="D1338" s="77">
        <v>0</v>
      </c>
      <c r="E1338" s="77">
        <v>0</v>
      </c>
      <c r="F1338" s="77">
        <v>0</v>
      </c>
      <c r="G1338" s="77">
        <v>0</v>
      </c>
      <c r="H1338" s="77">
        <v>-4852</v>
      </c>
      <c r="I1338" s="77">
        <v>0</v>
      </c>
      <c r="J1338" s="77">
        <v>0</v>
      </c>
      <c r="K1338" s="77">
        <v>0</v>
      </c>
      <c r="L1338" s="78">
        <v>0</v>
      </c>
      <c r="M1338" s="79">
        <v>0</v>
      </c>
    </row>
    <row r="1339" spans="1:13" ht="15.75" customHeight="1">
      <c r="A1339" s="74">
        <v>10</v>
      </c>
      <c r="B1339" s="75" t="s">
        <v>30</v>
      </c>
      <c r="C1339" s="76">
        <v>2011</v>
      </c>
      <c r="D1339" s="77">
        <v>0</v>
      </c>
      <c r="E1339" s="77">
        <v>0</v>
      </c>
      <c r="F1339" s="77">
        <v>0</v>
      </c>
      <c r="G1339" s="77">
        <v>0</v>
      </c>
      <c r="H1339" s="77">
        <v>0</v>
      </c>
      <c r="I1339" s="77">
        <v>0</v>
      </c>
      <c r="J1339" s="77">
        <v>0</v>
      </c>
      <c r="K1339" s="77">
        <v>0</v>
      </c>
      <c r="L1339" s="78">
        <v>0</v>
      </c>
      <c r="M1339" s="79">
        <v>0</v>
      </c>
    </row>
    <row r="1340" spans="1:13" ht="15.75" customHeight="1">
      <c r="A1340" s="74">
        <v>246</v>
      </c>
      <c r="B1340" s="75" t="s">
        <v>94</v>
      </c>
      <c r="C1340" s="76">
        <v>2011</v>
      </c>
      <c r="D1340" s="77">
        <v>0</v>
      </c>
      <c r="E1340" s="77">
        <v>0</v>
      </c>
      <c r="F1340" s="77">
        <v>0</v>
      </c>
      <c r="G1340" s="77">
        <v>0</v>
      </c>
      <c r="H1340" s="77">
        <v>0</v>
      </c>
      <c r="I1340" s="77">
        <v>0</v>
      </c>
      <c r="J1340" s="77">
        <v>0</v>
      </c>
      <c r="K1340" s="77">
        <v>0</v>
      </c>
      <c r="L1340" s="78">
        <v>0</v>
      </c>
      <c r="M1340" s="79">
        <v>0</v>
      </c>
    </row>
    <row r="1341" spans="1:13" ht="15.75" customHeight="1">
      <c r="A1341" s="74">
        <v>66</v>
      </c>
      <c r="B1341" s="75" t="s">
        <v>47</v>
      </c>
      <c r="C1341" s="76">
        <v>2011</v>
      </c>
      <c r="D1341" s="77">
        <v>0</v>
      </c>
      <c r="E1341" s="77">
        <v>0</v>
      </c>
      <c r="F1341" s="77">
        <v>0</v>
      </c>
      <c r="G1341" s="77">
        <v>0</v>
      </c>
      <c r="H1341" s="77">
        <v>-5401</v>
      </c>
      <c r="I1341" s="77">
        <v>0</v>
      </c>
      <c r="J1341" s="77">
        <v>-85072</v>
      </c>
      <c r="K1341" s="77">
        <v>0</v>
      </c>
      <c r="L1341" s="78">
        <v>1</v>
      </c>
      <c r="M1341" s="79">
        <v>-1</v>
      </c>
    </row>
    <row r="1342" spans="1:13" ht="15.75" customHeight="1">
      <c r="A1342" s="74">
        <v>94</v>
      </c>
      <c r="B1342" s="75" t="s">
        <v>118</v>
      </c>
      <c r="C1342" s="76">
        <v>2011</v>
      </c>
      <c r="D1342" s="77">
        <v>0</v>
      </c>
      <c r="E1342" s="77">
        <v>0</v>
      </c>
      <c r="F1342" s="77">
        <v>0</v>
      </c>
      <c r="G1342" s="77">
        <v>0</v>
      </c>
      <c r="H1342" s="77">
        <v>0</v>
      </c>
      <c r="I1342" s="77">
        <v>436</v>
      </c>
      <c r="J1342" s="77">
        <v>0</v>
      </c>
      <c r="K1342" s="77">
        <v>945</v>
      </c>
      <c r="L1342" s="78">
        <v>-1</v>
      </c>
      <c r="M1342" s="79">
        <v>0</v>
      </c>
    </row>
    <row r="1343" spans="1:13" ht="15.75" customHeight="1">
      <c r="A1343" s="74">
        <v>11</v>
      </c>
      <c r="B1343" s="75" t="s">
        <v>119</v>
      </c>
      <c r="C1343" s="76">
        <v>2011</v>
      </c>
      <c r="D1343" s="77">
        <v>0</v>
      </c>
      <c r="E1343" s="77">
        <v>0</v>
      </c>
      <c r="F1343" s="77">
        <v>0</v>
      </c>
      <c r="G1343" s="77">
        <v>0</v>
      </c>
      <c r="H1343" s="77">
        <v>0</v>
      </c>
      <c r="I1343" s="77">
        <v>0</v>
      </c>
      <c r="J1343" s="77">
        <v>0</v>
      </c>
      <c r="K1343" s="77">
        <v>0</v>
      </c>
      <c r="L1343" s="78">
        <v>0</v>
      </c>
      <c r="M1343" s="79">
        <v>0</v>
      </c>
    </row>
    <row r="1344" spans="1:13" ht="15.75" customHeight="1">
      <c r="A1344" s="74">
        <v>177</v>
      </c>
      <c r="B1344" s="75" t="s">
        <v>70</v>
      </c>
      <c r="C1344" s="76">
        <v>2011</v>
      </c>
      <c r="D1344" s="77">
        <v>0</v>
      </c>
      <c r="E1344" s="77">
        <v>0</v>
      </c>
      <c r="F1344" s="77">
        <v>0</v>
      </c>
      <c r="G1344" s="77">
        <v>0</v>
      </c>
      <c r="H1344" s="77">
        <v>-2510</v>
      </c>
      <c r="I1344" s="77">
        <v>0</v>
      </c>
      <c r="J1344" s="77">
        <v>0</v>
      </c>
      <c r="K1344" s="77">
        <v>0</v>
      </c>
      <c r="L1344" s="78">
        <v>0</v>
      </c>
      <c r="M1344" s="79">
        <v>0</v>
      </c>
    </row>
    <row r="1345" spans="1:13" ht="15.75" customHeight="1">
      <c r="A1345" s="74">
        <v>224</v>
      </c>
      <c r="B1345" s="75" t="s">
        <v>20</v>
      </c>
      <c r="C1345" s="76">
        <v>2011</v>
      </c>
      <c r="D1345" s="77">
        <v>0</v>
      </c>
      <c r="E1345" s="77">
        <v>0</v>
      </c>
      <c r="F1345" s="77">
        <v>0</v>
      </c>
      <c r="G1345" s="77">
        <v>0</v>
      </c>
      <c r="H1345" s="77">
        <v>-600</v>
      </c>
      <c r="I1345" s="77">
        <v>0</v>
      </c>
      <c r="J1345" s="77">
        <v>0</v>
      </c>
      <c r="K1345" s="77">
        <v>0</v>
      </c>
      <c r="L1345" s="78">
        <v>0</v>
      </c>
      <c r="M1345" s="79">
        <v>0</v>
      </c>
    </row>
    <row r="1346" spans="1:13" ht="15.75" customHeight="1">
      <c r="A1346" s="74">
        <v>67</v>
      </c>
      <c r="B1346" s="75" t="s">
        <v>163</v>
      </c>
      <c r="C1346" s="76">
        <v>2011</v>
      </c>
      <c r="D1346" s="77">
        <v>0</v>
      </c>
      <c r="E1346" s="77">
        <v>0</v>
      </c>
      <c r="F1346" s="77">
        <v>0</v>
      </c>
      <c r="G1346" s="77">
        <v>0</v>
      </c>
      <c r="H1346" s="77">
        <v>0</v>
      </c>
      <c r="I1346" s="77">
        <v>0</v>
      </c>
      <c r="J1346" s="77">
        <v>0</v>
      </c>
      <c r="K1346" s="77">
        <v>0</v>
      </c>
      <c r="L1346" s="78">
        <v>0</v>
      </c>
      <c r="M1346" s="79">
        <v>0</v>
      </c>
    </row>
    <row r="1347" spans="1:13" ht="15.75" customHeight="1">
      <c r="A1347" s="74">
        <v>95</v>
      </c>
      <c r="B1347" s="75" t="s">
        <v>149</v>
      </c>
      <c r="C1347" s="76">
        <v>2011</v>
      </c>
      <c r="D1347" s="77">
        <v>0</v>
      </c>
      <c r="E1347" s="77">
        <v>0</v>
      </c>
      <c r="F1347" s="77">
        <v>0</v>
      </c>
      <c r="G1347" s="77">
        <v>0</v>
      </c>
      <c r="H1347" s="77">
        <v>0</v>
      </c>
      <c r="I1347" s="77">
        <v>0</v>
      </c>
      <c r="J1347" s="77">
        <v>0</v>
      </c>
      <c r="K1347" s="77">
        <v>0</v>
      </c>
      <c r="L1347" s="78">
        <v>0</v>
      </c>
      <c r="M1347" s="79">
        <v>0</v>
      </c>
    </row>
    <row r="1348" spans="1:13" ht="15.75" customHeight="1">
      <c r="A1348" s="74">
        <v>96</v>
      </c>
      <c r="B1348" s="75" t="s">
        <v>159</v>
      </c>
      <c r="C1348" s="76">
        <v>2011</v>
      </c>
      <c r="D1348" s="77">
        <v>0</v>
      </c>
      <c r="E1348" s="77">
        <v>0</v>
      </c>
      <c r="F1348" s="77">
        <v>0</v>
      </c>
      <c r="G1348" s="77">
        <v>0</v>
      </c>
      <c r="H1348" s="77">
        <v>-200</v>
      </c>
      <c r="I1348" s="77">
        <v>0</v>
      </c>
      <c r="J1348" s="77">
        <v>-960</v>
      </c>
      <c r="K1348" s="77">
        <v>4</v>
      </c>
      <c r="L1348" s="78">
        <v>0</v>
      </c>
      <c r="M1348" s="79">
        <v>0</v>
      </c>
    </row>
    <row r="1349" spans="1:13" ht="15.75" customHeight="1">
      <c r="A1349" s="74">
        <v>138</v>
      </c>
      <c r="B1349" s="75" t="s">
        <v>31</v>
      </c>
      <c r="C1349" s="76">
        <v>2011</v>
      </c>
      <c r="D1349" s="77">
        <v>0</v>
      </c>
      <c r="E1349" s="77">
        <v>0</v>
      </c>
      <c r="F1349" s="77">
        <v>0</v>
      </c>
      <c r="G1349" s="77">
        <v>0</v>
      </c>
      <c r="H1349" s="77">
        <v>0</v>
      </c>
      <c r="I1349" s="77">
        <v>0</v>
      </c>
      <c r="J1349" s="77">
        <v>0</v>
      </c>
      <c r="K1349" s="77">
        <v>0</v>
      </c>
      <c r="L1349" s="78">
        <v>0</v>
      </c>
      <c r="M1349" s="79">
        <v>0</v>
      </c>
    </row>
    <row r="1350" spans="1:13" ht="15.75" customHeight="1">
      <c r="A1350" s="74">
        <v>68</v>
      </c>
      <c r="B1350" s="75" t="s">
        <v>120</v>
      </c>
      <c r="C1350" s="76">
        <v>2011</v>
      </c>
      <c r="D1350" s="77">
        <v>0</v>
      </c>
      <c r="E1350" s="77">
        <v>0</v>
      </c>
      <c r="F1350" s="77">
        <v>0</v>
      </c>
      <c r="G1350" s="77">
        <v>0</v>
      </c>
      <c r="H1350" s="77">
        <v>-980</v>
      </c>
      <c r="I1350" s="77">
        <v>0</v>
      </c>
      <c r="J1350" s="77">
        <v>0</v>
      </c>
      <c r="K1350" s="77">
        <v>0</v>
      </c>
      <c r="L1350" s="78">
        <v>0</v>
      </c>
      <c r="M1350" s="79">
        <v>0</v>
      </c>
    </row>
    <row r="1351" spans="1:13" ht="15.75" customHeight="1">
      <c r="A1351" s="74">
        <v>139</v>
      </c>
      <c r="B1351" s="75" t="s">
        <v>133</v>
      </c>
      <c r="C1351" s="76">
        <v>2011</v>
      </c>
      <c r="D1351" s="77">
        <v>0</v>
      </c>
      <c r="E1351" s="77">
        <v>0</v>
      </c>
      <c r="F1351" s="77">
        <v>0</v>
      </c>
      <c r="G1351" s="77">
        <v>0</v>
      </c>
      <c r="H1351" s="77">
        <v>49206</v>
      </c>
      <c r="I1351" s="77">
        <v>51004</v>
      </c>
      <c r="J1351" s="77">
        <v>0</v>
      </c>
      <c r="K1351" s="77">
        <v>0</v>
      </c>
      <c r="L1351" s="78">
        <v>2</v>
      </c>
      <c r="M1351" s="79">
        <v>0</v>
      </c>
    </row>
    <row r="1352" spans="1:13" ht="15.75" customHeight="1">
      <c r="A1352" s="74">
        <v>178</v>
      </c>
      <c r="B1352" s="75" t="s">
        <v>95</v>
      </c>
      <c r="C1352" s="76">
        <v>2011</v>
      </c>
      <c r="D1352" s="77">
        <v>0</v>
      </c>
      <c r="E1352" s="77">
        <v>0</v>
      </c>
      <c r="F1352" s="77">
        <v>0</v>
      </c>
      <c r="G1352" s="77">
        <v>0</v>
      </c>
      <c r="H1352" s="77">
        <v>-2044</v>
      </c>
      <c r="I1352" s="77">
        <v>0</v>
      </c>
      <c r="J1352" s="77">
        <v>30016</v>
      </c>
      <c r="K1352" s="77">
        <v>186</v>
      </c>
      <c r="L1352" s="78">
        <v>0</v>
      </c>
      <c r="M1352" s="79">
        <v>1</v>
      </c>
    </row>
    <row r="1353" spans="1:13" ht="15.75" customHeight="1">
      <c r="A1353" s="74">
        <v>118</v>
      </c>
      <c r="B1353" s="75" t="s">
        <v>71</v>
      </c>
      <c r="C1353" s="76">
        <v>2011</v>
      </c>
      <c r="D1353" s="77">
        <v>0</v>
      </c>
      <c r="E1353" s="77">
        <v>0</v>
      </c>
      <c r="F1353" s="77">
        <v>0</v>
      </c>
      <c r="G1353" s="77">
        <v>0</v>
      </c>
      <c r="H1353" s="77">
        <v>0</v>
      </c>
      <c r="I1353" s="77">
        <v>0</v>
      </c>
      <c r="J1353" s="77">
        <v>0</v>
      </c>
      <c r="K1353" s="77">
        <v>0</v>
      </c>
      <c r="L1353" s="78">
        <v>0</v>
      </c>
      <c r="M1353" s="79">
        <v>0</v>
      </c>
    </row>
    <row r="1354" spans="1:13" ht="15.75" customHeight="1">
      <c r="A1354" s="74">
        <v>247</v>
      </c>
      <c r="B1354" s="75" t="s">
        <v>96</v>
      </c>
      <c r="C1354" s="76">
        <v>2011</v>
      </c>
      <c r="D1354" s="77">
        <v>0</v>
      </c>
      <c r="E1354" s="77">
        <v>0</v>
      </c>
      <c r="F1354" s="77">
        <v>0</v>
      </c>
      <c r="G1354" s="77">
        <v>0</v>
      </c>
      <c r="H1354" s="77">
        <v>0</v>
      </c>
      <c r="I1354" s="77">
        <v>0</v>
      </c>
      <c r="J1354" s="77">
        <v>-4832</v>
      </c>
      <c r="K1354" s="77">
        <v>0</v>
      </c>
      <c r="L1354" s="78">
        <v>1</v>
      </c>
      <c r="M1354" s="79">
        <v>0</v>
      </c>
    </row>
    <row r="1355" spans="1:13" ht="15.75" customHeight="1">
      <c r="A1355" s="74">
        <v>140</v>
      </c>
      <c r="B1355" s="75" t="s">
        <v>97</v>
      </c>
      <c r="C1355" s="76">
        <v>2011</v>
      </c>
      <c r="D1355" s="77">
        <v>0</v>
      </c>
      <c r="E1355" s="77">
        <v>0</v>
      </c>
      <c r="F1355" s="77">
        <v>0</v>
      </c>
      <c r="G1355" s="77">
        <v>0</v>
      </c>
      <c r="H1355" s="77">
        <v>0</v>
      </c>
      <c r="I1355" s="77">
        <v>0</v>
      </c>
      <c r="J1355" s="77">
        <v>0</v>
      </c>
      <c r="K1355" s="77">
        <v>0</v>
      </c>
      <c r="L1355" s="78">
        <v>0</v>
      </c>
      <c r="M1355" s="79">
        <v>0</v>
      </c>
    </row>
    <row r="1356" spans="1:13" ht="15.75" customHeight="1">
      <c r="A1356" s="74">
        <v>197</v>
      </c>
      <c r="B1356" s="75" t="s">
        <v>79</v>
      </c>
      <c r="C1356" s="76">
        <v>2011</v>
      </c>
      <c r="D1356" s="77">
        <v>0</v>
      </c>
      <c r="E1356" s="77">
        <v>0</v>
      </c>
      <c r="F1356" s="77">
        <v>0</v>
      </c>
      <c r="G1356" s="77">
        <v>0</v>
      </c>
      <c r="H1356" s="77">
        <v>0</v>
      </c>
      <c r="I1356" s="77">
        <v>0</v>
      </c>
      <c r="J1356" s="77">
        <v>0</v>
      </c>
      <c r="K1356" s="77">
        <v>0</v>
      </c>
      <c r="L1356" s="78">
        <v>0</v>
      </c>
      <c r="M1356" s="79">
        <v>0</v>
      </c>
    </row>
    <row r="1357" spans="1:13" ht="15.75" customHeight="1">
      <c r="A1357" s="74">
        <v>119</v>
      </c>
      <c r="B1357" s="75" t="s">
        <v>58</v>
      </c>
      <c r="C1357" s="76">
        <v>2011</v>
      </c>
      <c r="D1357" s="77">
        <v>0</v>
      </c>
      <c r="E1357" s="77">
        <v>0</v>
      </c>
      <c r="F1357" s="77">
        <v>0</v>
      </c>
      <c r="G1357" s="77">
        <v>0</v>
      </c>
      <c r="H1357" s="77">
        <v>-454</v>
      </c>
      <c r="I1357" s="77">
        <v>0</v>
      </c>
      <c r="J1357" s="77">
        <v>0</v>
      </c>
      <c r="K1357" s="77">
        <v>0</v>
      </c>
      <c r="L1357" s="78">
        <v>0</v>
      </c>
      <c r="M1357" s="79">
        <v>0</v>
      </c>
    </row>
    <row r="1358" spans="1:13" ht="15.75" customHeight="1">
      <c r="A1358" s="74">
        <v>227</v>
      </c>
      <c r="B1358" s="75" t="s">
        <v>112</v>
      </c>
      <c r="C1358" s="76">
        <v>2011</v>
      </c>
      <c r="D1358" s="77">
        <v>0</v>
      </c>
      <c r="E1358" s="77">
        <v>0</v>
      </c>
      <c r="F1358" s="77">
        <v>0</v>
      </c>
      <c r="G1358" s="77">
        <v>0</v>
      </c>
      <c r="H1358" s="77">
        <v>0</v>
      </c>
      <c r="I1358" s="77">
        <v>0</v>
      </c>
      <c r="J1358" s="77">
        <v>0</v>
      </c>
      <c r="K1358" s="77">
        <v>0</v>
      </c>
      <c r="L1358" s="78">
        <v>0</v>
      </c>
      <c r="M1358" s="79">
        <v>0</v>
      </c>
    </row>
    <row r="1359" spans="1:13" ht="15.75" customHeight="1">
      <c r="A1359" s="74">
        <v>158</v>
      </c>
      <c r="B1359" s="75" t="s">
        <v>80</v>
      </c>
      <c r="C1359" s="76">
        <v>2011</v>
      </c>
      <c r="D1359" s="77">
        <v>0</v>
      </c>
      <c r="E1359" s="77">
        <v>0</v>
      </c>
      <c r="F1359" s="77">
        <v>0</v>
      </c>
      <c r="G1359" s="77">
        <v>0</v>
      </c>
      <c r="H1359" s="77">
        <v>84103</v>
      </c>
      <c r="I1359" s="77">
        <v>187.75</v>
      </c>
      <c r="J1359" s="77">
        <v>0</v>
      </c>
      <c r="K1359" s="77">
        <v>0</v>
      </c>
      <c r="L1359" s="78">
        <v>0</v>
      </c>
      <c r="M1359" s="79">
        <v>0</v>
      </c>
    </row>
    <row r="1360" spans="1:13" ht="15.75" customHeight="1">
      <c r="A1360" s="74">
        <v>13</v>
      </c>
      <c r="B1360" s="75" t="s">
        <v>48</v>
      </c>
      <c r="C1360" s="76">
        <v>2011</v>
      </c>
      <c r="D1360" s="77">
        <v>0</v>
      </c>
      <c r="E1360" s="77">
        <v>0</v>
      </c>
      <c r="F1360" s="77">
        <v>0</v>
      </c>
      <c r="G1360" s="77">
        <v>0</v>
      </c>
      <c r="H1360" s="77">
        <v>0</v>
      </c>
      <c r="I1360" s="77">
        <v>0</v>
      </c>
      <c r="J1360" s="77">
        <v>0</v>
      </c>
      <c r="K1360" s="77">
        <v>0</v>
      </c>
      <c r="L1360" s="78">
        <v>0</v>
      </c>
      <c r="M1360" s="79">
        <v>0</v>
      </c>
    </row>
    <row r="1361" spans="1:13" ht="15.75" customHeight="1">
      <c r="A1361" s="74">
        <v>101</v>
      </c>
      <c r="B1361" s="75" t="s">
        <v>72</v>
      </c>
      <c r="C1361" s="76">
        <v>2011</v>
      </c>
      <c r="D1361" s="77">
        <v>0</v>
      </c>
      <c r="E1361" s="77">
        <v>0</v>
      </c>
      <c r="F1361" s="77">
        <v>0</v>
      </c>
      <c r="G1361" s="77">
        <v>0</v>
      </c>
      <c r="H1361" s="77">
        <v>0</v>
      </c>
      <c r="I1361" s="77">
        <v>0</v>
      </c>
      <c r="J1361" s="77">
        <v>0</v>
      </c>
      <c r="K1361" s="77">
        <v>0</v>
      </c>
      <c r="L1361" s="78">
        <v>0</v>
      </c>
      <c r="M1361" s="79">
        <v>0</v>
      </c>
    </row>
    <row r="1362" spans="1:13" ht="15.75" customHeight="1">
      <c r="A1362" s="74">
        <v>39</v>
      </c>
      <c r="B1362" s="75" t="s">
        <v>161</v>
      </c>
      <c r="C1362" s="76">
        <v>2011</v>
      </c>
      <c r="D1362" s="77">
        <v>0</v>
      </c>
      <c r="E1362" s="77">
        <v>0</v>
      </c>
      <c r="F1362" s="77">
        <v>0</v>
      </c>
      <c r="G1362" s="77">
        <v>0</v>
      </c>
      <c r="H1362" s="77">
        <v>0</v>
      </c>
      <c r="I1362" s="77">
        <v>0</v>
      </c>
      <c r="J1362" s="77">
        <v>0</v>
      </c>
      <c r="K1362" s="77">
        <v>0</v>
      </c>
      <c r="L1362" s="78">
        <v>0</v>
      </c>
      <c r="M1362" s="79">
        <v>0</v>
      </c>
    </row>
    <row r="1363" spans="1:13" ht="15.75" customHeight="1">
      <c r="A1363" s="74">
        <v>141</v>
      </c>
      <c r="B1363" s="75" t="s">
        <v>49</v>
      </c>
      <c r="C1363" s="76">
        <v>2011</v>
      </c>
      <c r="D1363" s="77">
        <v>0</v>
      </c>
      <c r="E1363" s="77">
        <v>0</v>
      </c>
      <c r="F1363" s="77">
        <v>0</v>
      </c>
      <c r="G1363" s="77">
        <v>0</v>
      </c>
      <c r="H1363" s="77">
        <v>0</v>
      </c>
      <c r="I1363" s="77">
        <v>480</v>
      </c>
      <c r="J1363" s="77">
        <v>0</v>
      </c>
      <c r="K1363" s="77">
        <v>0</v>
      </c>
      <c r="L1363" s="78">
        <v>3</v>
      </c>
      <c r="M1363" s="79">
        <v>1</v>
      </c>
    </row>
    <row r="1364" spans="1:13" ht="15.75" customHeight="1">
      <c r="A1364" s="74">
        <v>228</v>
      </c>
      <c r="B1364" s="75" t="s">
        <v>135</v>
      </c>
      <c r="C1364" s="76">
        <v>2011</v>
      </c>
      <c r="D1364" s="77">
        <v>0</v>
      </c>
      <c r="E1364" s="77">
        <v>0</v>
      </c>
      <c r="F1364" s="77">
        <v>0</v>
      </c>
      <c r="G1364" s="77">
        <v>0</v>
      </c>
      <c r="H1364" s="77">
        <v>0</v>
      </c>
      <c r="I1364" s="77">
        <v>0</v>
      </c>
      <c r="J1364" s="77">
        <v>0</v>
      </c>
      <c r="K1364" s="77">
        <v>0</v>
      </c>
      <c r="L1364" s="78">
        <v>0</v>
      </c>
      <c r="M1364" s="79">
        <v>0</v>
      </c>
    </row>
    <row r="1365" spans="1:13" ht="15.75" customHeight="1">
      <c r="A1365" s="74">
        <v>159</v>
      </c>
      <c r="B1365" s="75" t="s">
        <v>142</v>
      </c>
      <c r="C1365" s="76">
        <v>2011</v>
      </c>
      <c r="D1365" s="77">
        <v>0</v>
      </c>
      <c r="E1365" s="77">
        <v>0</v>
      </c>
      <c r="F1365" s="77">
        <v>0</v>
      </c>
      <c r="G1365" s="77">
        <v>0</v>
      </c>
      <c r="H1365" s="77">
        <v>0</v>
      </c>
      <c r="I1365" s="77">
        <v>0</v>
      </c>
      <c r="J1365" s="77">
        <v>0</v>
      </c>
      <c r="K1365" s="77">
        <v>0</v>
      </c>
      <c r="L1365" s="78">
        <v>0</v>
      </c>
      <c r="M1365" s="79">
        <v>0</v>
      </c>
    </row>
    <row r="1366" spans="1:13" ht="15.75" customHeight="1">
      <c r="A1366" s="74">
        <v>248</v>
      </c>
      <c r="B1366" s="75" t="s">
        <v>98</v>
      </c>
      <c r="C1366" s="76">
        <v>2011</v>
      </c>
      <c r="D1366" s="77">
        <v>0</v>
      </c>
      <c r="E1366" s="77">
        <v>0</v>
      </c>
      <c r="F1366" s="77">
        <v>0</v>
      </c>
      <c r="G1366" s="77">
        <v>0</v>
      </c>
      <c r="H1366" s="77">
        <v>0</v>
      </c>
      <c r="I1366" s="77">
        <v>0</v>
      </c>
      <c r="J1366" s="77">
        <v>0</v>
      </c>
      <c r="K1366" s="77">
        <v>0</v>
      </c>
      <c r="L1366" s="78">
        <v>0</v>
      </c>
      <c r="M1366" s="79">
        <v>0</v>
      </c>
    </row>
    <row r="1367" spans="1:13" ht="15.75" customHeight="1">
      <c r="A1367" s="74">
        <v>249</v>
      </c>
      <c r="B1367" s="75" t="s">
        <v>99</v>
      </c>
      <c r="C1367" s="76">
        <v>2011</v>
      </c>
      <c r="D1367" s="77">
        <v>0</v>
      </c>
      <c r="E1367" s="77">
        <v>0</v>
      </c>
      <c r="F1367" s="77">
        <v>0</v>
      </c>
      <c r="G1367" s="77">
        <v>0</v>
      </c>
      <c r="H1367" s="77">
        <v>0</v>
      </c>
      <c r="I1367" s="77">
        <v>0</v>
      </c>
      <c r="J1367" s="77">
        <v>0</v>
      </c>
      <c r="K1367" s="77">
        <v>0</v>
      </c>
      <c r="L1367" s="78">
        <v>0</v>
      </c>
      <c r="M1367" s="79">
        <v>0</v>
      </c>
    </row>
    <row r="1368" spans="1:13" ht="15.75" customHeight="1">
      <c r="A1368" s="74">
        <v>42</v>
      </c>
      <c r="B1368" s="75" t="s">
        <v>81</v>
      </c>
      <c r="C1368" s="76">
        <v>2011</v>
      </c>
      <c r="D1368" s="77">
        <v>0</v>
      </c>
      <c r="E1368" s="77">
        <v>0</v>
      </c>
      <c r="F1368" s="77">
        <v>0</v>
      </c>
      <c r="G1368" s="77">
        <v>0</v>
      </c>
      <c r="H1368" s="77">
        <v>0</v>
      </c>
      <c r="I1368" s="77">
        <v>0</v>
      </c>
      <c r="J1368" s="77">
        <v>0</v>
      </c>
      <c r="K1368" s="77">
        <v>0</v>
      </c>
      <c r="L1368" s="78">
        <v>0</v>
      </c>
      <c r="M1368" s="79">
        <v>0</v>
      </c>
    </row>
    <row r="1369" spans="1:13" ht="15.75" customHeight="1">
      <c r="A1369" s="74">
        <v>250</v>
      </c>
      <c r="B1369" s="75" t="s">
        <v>100</v>
      </c>
      <c r="C1369" s="76">
        <v>2011</v>
      </c>
      <c r="D1369" s="77">
        <v>0</v>
      </c>
      <c r="E1369" s="77">
        <v>0</v>
      </c>
      <c r="F1369" s="77">
        <v>0</v>
      </c>
      <c r="G1369" s="77">
        <v>0</v>
      </c>
      <c r="H1369" s="77">
        <v>0</v>
      </c>
      <c r="I1369" s="77">
        <v>0</v>
      </c>
      <c r="J1369" s="77">
        <v>0</v>
      </c>
      <c r="K1369" s="77">
        <v>0</v>
      </c>
      <c r="L1369" s="78">
        <v>-1</v>
      </c>
      <c r="M1369" s="79">
        <v>1</v>
      </c>
    </row>
    <row r="1370" spans="1:13" ht="15.75" customHeight="1">
      <c r="A1370" s="74">
        <v>198</v>
      </c>
      <c r="B1370" s="75" t="s">
        <v>60</v>
      </c>
      <c r="C1370" s="76">
        <v>2011</v>
      </c>
      <c r="D1370" s="77">
        <v>0</v>
      </c>
      <c r="E1370" s="77">
        <v>0</v>
      </c>
      <c r="F1370" s="77">
        <v>0</v>
      </c>
      <c r="G1370" s="77">
        <v>0</v>
      </c>
      <c r="H1370" s="77">
        <v>-610</v>
      </c>
      <c r="I1370" s="77">
        <v>0</v>
      </c>
      <c r="J1370" s="77">
        <v>0</v>
      </c>
      <c r="K1370" s="77">
        <v>0</v>
      </c>
      <c r="L1370" s="78">
        <v>0</v>
      </c>
      <c r="M1370" s="79">
        <v>0</v>
      </c>
    </row>
    <row r="1371" spans="1:13" ht="15.75" customHeight="1">
      <c r="A1371" s="74">
        <v>199</v>
      </c>
      <c r="B1371" s="75" t="s">
        <v>61</v>
      </c>
      <c r="C1371" s="76">
        <v>2011</v>
      </c>
      <c r="D1371" s="77">
        <v>0</v>
      </c>
      <c r="E1371" s="77">
        <v>0</v>
      </c>
      <c r="F1371" s="77">
        <v>0</v>
      </c>
      <c r="G1371" s="77">
        <v>0</v>
      </c>
      <c r="H1371" s="77">
        <v>-500</v>
      </c>
      <c r="I1371" s="77">
        <v>0</v>
      </c>
      <c r="J1371" s="77">
        <v>0</v>
      </c>
      <c r="K1371" s="77">
        <v>0</v>
      </c>
      <c r="L1371" s="78">
        <v>0</v>
      </c>
      <c r="M1371" s="79">
        <v>0</v>
      </c>
    </row>
    <row r="1372" spans="1:13" ht="15.75" customHeight="1">
      <c r="A1372" s="74">
        <v>142</v>
      </c>
      <c r="B1372" s="75" t="s">
        <v>24</v>
      </c>
      <c r="C1372" s="76">
        <v>2011</v>
      </c>
      <c r="D1372" s="77">
        <v>0</v>
      </c>
      <c r="E1372" s="77">
        <v>0</v>
      </c>
      <c r="F1372" s="77">
        <v>0</v>
      </c>
      <c r="G1372" s="77">
        <v>0</v>
      </c>
      <c r="H1372" s="77">
        <v>-2100</v>
      </c>
      <c r="I1372" s="77">
        <v>0</v>
      </c>
      <c r="J1372" s="77">
        <v>0</v>
      </c>
      <c r="K1372" s="77">
        <v>0</v>
      </c>
      <c r="L1372" s="78">
        <v>0</v>
      </c>
      <c r="M1372" s="79">
        <v>0</v>
      </c>
    </row>
    <row r="1373" spans="1:13" ht="15.75" customHeight="1">
      <c r="A1373" s="74">
        <v>120</v>
      </c>
      <c r="B1373" s="75" t="s">
        <v>32</v>
      </c>
      <c r="C1373" s="76">
        <v>2011</v>
      </c>
      <c r="D1373" s="77">
        <v>0</v>
      </c>
      <c r="E1373" s="77">
        <v>0</v>
      </c>
      <c r="F1373" s="77">
        <v>0</v>
      </c>
      <c r="G1373" s="77">
        <v>0</v>
      </c>
      <c r="H1373" s="77">
        <v>0</v>
      </c>
      <c r="I1373" s="77">
        <v>0</v>
      </c>
      <c r="J1373" s="77">
        <v>0</v>
      </c>
      <c r="K1373" s="77">
        <v>0</v>
      </c>
      <c r="L1373" s="78">
        <v>0</v>
      </c>
      <c r="M1373" s="79">
        <v>0</v>
      </c>
    </row>
    <row r="1374" spans="1:13" ht="15.75" customHeight="1">
      <c r="A1374" s="74">
        <v>69</v>
      </c>
      <c r="B1374" s="75" t="s">
        <v>73</v>
      </c>
      <c r="C1374" s="76">
        <v>2011</v>
      </c>
      <c r="D1374" s="77">
        <v>0</v>
      </c>
      <c r="E1374" s="77">
        <v>0</v>
      </c>
      <c r="F1374" s="77">
        <v>0</v>
      </c>
      <c r="G1374" s="77">
        <v>0</v>
      </c>
      <c r="H1374" s="77">
        <v>0</v>
      </c>
      <c r="I1374" s="77">
        <v>0</v>
      </c>
      <c r="J1374" s="77">
        <v>-19968</v>
      </c>
      <c r="K1374" s="77">
        <v>0</v>
      </c>
      <c r="L1374" s="78">
        <v>-1</v>
      </c>
      <c r="M1374" s="79">
        <v>0</v>
      </c>
    </row>
    <row r="1375" spans="1:13" ht="15.75" customHeight="1">
      <c r="A1375" s="74">
        <v>44</v>
      </c>
      <c r="B1375" s="75" t="s">
        <v>167</v>
      </c>
      <c r="C1375" s="76">
        <v>2011</v>
      </c>
      <c r="D1375" s="77">
        <v>0</v>
      </c>
      <c r="E1375" s="77">
        <v>0</v>
      </c>
      <c r="F1375" s="77">
        <v>0</v>
      </c>
      <c r="G1375" s="77">
        <v>0</v>
      </c>
      <c r="H1375" s="77">
        <v>0</v>
      </c>
      <c r="I1375" s="77">
        <v>0</v>
      </c>
      <c r="J1375" s="77">
        <v>0</v>
      </c>
      <c r="K1375" s="77">
        <v>0</v>
      </c>
      <c r="L1375" s="78">
        <v>0</v>
      </c>
      <c r="M1375" s="79">
        <v>0</v>
      </c>
    </row>
    <row r="1376" spans="1:13" ht="15.75" customHeight="1">
      <c r="A1376" s="74">
        <v>200</v>
      </c>
      <c r="B1376" s="75" t="s">
        <v>62</v>
      </c>
      <c r="C1376" s="76">
        <v>2011</v>
      </c>
      <c r="D1376" s="77">
        <v>0</v>
      </c>
      <c r="E1376" s="77">
        <v>0</v>
      </c>
      <c r="F1376" s="77">
        <v>0</v>
      </c>
      <c r="G1376" s="77">
        <v>0</v>
      </c>
      <c r="H1376" s="77">
        <v>0</v>
      </c>
      <c r="I1376" s="77">
        <v>0</v>
      </c>
      <c r="J1376" s="77">
        <v>0</v>
      </c>
      <c r="K1376" s="77">
        <v>0</v>
      </c>
      <c r="L1376" s="78">
        <v>0</v>
      </c>
      <c r="M1376" s="79">
        <v>0</v>
      </c>
    </row>
    <row r="1377" spans="1:13" ht="15.75" customHeight="1">
      <c r="A1377" s="74">
        <v>102</v>
      </c>
      <c r="B1377" s="75" t="s">
        <v>169</v>
      </c>
      <c r="C1377" s="76">
        <v>2011</v>
      </c>
      <c r="D1377" s="77">
        <v>0</v>
      </c>
      <c r="E1377" s="77">
        <v>0</v>
      </c>
      <c r="F1377" s="77">
        <v>0</v>
      </c>
      <c r="G1377" s="77">
        <v>0</v>
      </c>
      <c r="H1377" s="77">
        <v>0</v>
      </c>
      <c r="I1377" s="77">
        <v>0</v>
      </c>
      <c r="J1377" s="77">
        <v>-18584</v>
      </c>
      <c r="K1377" s="77">
        <v>0</v>
      </c>
      <c r="L1377" s="78">
        <v>0</v>
      </c>
      <c r="M1377" s="79">
        <v>1</v>
      </c>
    </row>
    <row r="1378" spans="1:13" ht="15.75" customHeight="1">
      <c r="A1378" s="74">
        <v>251</v>
      </c>
      <c r="B1378" s="75" t="s">
        <v>33</v>
      </c>
      <c r="C1378" s="76">
        <v>2011</v>
      </c>
      <c r="D1378" s="77">
        <v>0</v>
      </c>
      <c r="E1378" s="77">
        <v>0</v>
      </c>
      <c r="F1378" s="77">
        <v>0</v>
      </c>
      <c r="G1378" s="77">
        <v>0</v>
      </c>
      <c r="H1378" s="77">
        <v>817</v>
      </c>
      <c r="I1378" s="77">
        <v>0</v>
      </c>
      <c r="J1378" s="77">
        <v>0</v>
      </c>
      <c r="K1378" s="77">
        <v>0</v>
      </c>
      <c r="L1378" s="78">
        <v>0</v>
      </c>
      <c r="M1378" s="79">
        <v>0</v>
      </c>
    </row>
    <row r="1379" spans="1:13" ht="15.75" customHeight="1">
      <c r="A1379" s="74">
        <v>14</v>
      </c>
      <c r="B1379" s="75" t="s">
        <v>136</v>
      </c>
      <c r="C1379" s="76">
        <v>2011</v>
      </c>
      <c r="D1379" s="77">
        <v>0</v>
      </c>
      <c r="E1379" s="77">
        <v>0</v>
      </c>
      <c r="F1379" s="77">
        <v>0</v>
      </c>
      <c r="G1379" s="77">
        <v>0</v>
      </c>
      <c r="H1379" s="77">
        <v>-870</v>
      </c>
      <c r="I1379" s="77">
        <v>-293</v>
      </c>
      <c r="J1379" s="77">
        <v>0</v>
      </c>
      <c r="K1379" s="77">
        <v>0</v>
      </c>
      <c r="L1379" s="78">
        <v>1</v>
      </c>
      <c r="M1379" s="79">
        <v>0</v>
      </c>
    </row>
    <row r="1380" spans="1:13" ht="15.75" customHeight="1">
      <c r="A1380" s="74">
        <v>121</v>
      </c>
      <c r="B1380" s="75" t="s">
        <v>63</v>
      </c>
      <c r="C1380" s="76">
        <v>2011</v>
      </c>
      <c r="D1380" s="77">
        <v>0</v>
      </c>
      <c r="E1380" s="77">
        <v>0</v>
      </c>
      <c r="F1380" s="77">
        <v>0</v>
      </c>
      <c r="G1380" s="77">
        <v>0</v>
      </c>
      <c r="H1380" s="77">
        <v>-5440</v>
      </c>
      <c r="I1380" s="77">
        <v>0</v>
      </c>
      <c r="J1380" s="77">
        <v>-6400</v>
      </c>
      <c r="K1380" s="77">
        <v>-60</v>
      </c>
      <c r="L1380" s="78">
        <v>0</v>
      </c>
      <c r="M1380" s="79">
        <v>1</v>
      </c>
    </row>
    <row r="1381" spans="1:13" ht="15.75" customHeight="1">
      <c r="A1381" s="74">
        <v>229</v>
      </c>
      <c r="B1381" s="75" t="s">
        <v>101</v>
      </c>
      <c r="C1381" s="76">
        <v>2011</v>
      </c>
      <c r="D1381" s="77">
        <v>0</v>
      </c>
      <c r="E1381" s="77">
        <v>0</v>
      </c>
      <c r="F1381" s="77">
        <v>0</v>
      </c>
      <c r="G1381" s="77">
        <v>0</v>
      </c>
      <c r="H1381" s="77">
        <v>-930</v>
      </c>
      <c r="I1381" s="77">
        <v>0</v>
      </c>
      <c r="J1381" s="77">
        <v>0</v>
      </c>
      <c r="K1381" s="77">
        <v>0</v>
      </c>
      <c r="L1381" s="78">
        <v>0</v>
      </c>
      <c r="M1381" s="79">
        <v>0</v>
      </c>
    </row>
    <row r="1382" spans="1:13" ht="15.75" customHeight="1">
      <c r="A1382" s="74">
        <v>71</v>
      </c>
      <c r="B1382" s="75" t="s">
        <v>82</v>
      </c>
      <c r="C1382" s="76">
        <v>2011</v>
      </c>
      <c r="D1382" s="77">
        <v>0</v>
      </c>
      <c r="E1382" s="77">
        <v>0</v>
      </c>
      <c r="F1382" s="77">
        <v>0</v>
      </c>
      <c r="G1382" s="77">
        <v>0</v>
      </c>
      <c r="H1382" s="77">
        <v>0</v>
      </c>
      <c r="I1382" s="77">
        <v>0</v>
      </c>
      <c r="J1382" s="77">
        <v>0</v>
      </c>
      <c r="K1382" s="77">
        <v>0</v>
      </c>
      <c r="L1382" s="78">
        <v>0</v>
      </c>
      <c r="M1382" s="79">
        <v>0</v>
      </c>
    </row>
    <row r="1383" spans="1:13" ht="15.75" customHeight="1">
      <c r="A1383" s="74">
        <v>181</v>
      </c>
      <c r="B1383" s="75" t="s">
        <v>102</v>
      </c>
      <c r="C1383" s="76">
        <v>2011</v>
      </c>
      <c r="D1383" s="77">
        <v>0</v>
      </c>
      <c r="E1383" s="77">
        <v>0</v>
      </c>
      <c r="F1383" s="77">
        <v>0</v>
      </c>
      <c r="G1383" s="77">
        <v>0</v>
      </c>
      <c r="H1383" s="77">
        <v>-406</v>
      </c>
      <c r="I1383" s="77">
        <v>0</v>
      </c>
      <c r="J1383" s="77">
        <v>0</v>
      </c>
      <c r="K1383" s="77">
        <v>0</v>
      </c>
      <c r="L1383" s="78">
        <v>0</v>
      </c>
      <c r="M1383" s="79">
        <v>0</v>
      </c>
    </row>
    <row r="1384" spans="1:13" ht="15.75" customHeight="1">
      <c r="A1384" s="74">
        <v>182</v>
      </c>
      <c r="B1384" s="75" t="s">
        <v>150</v>
      </c>
      <c r="C1384" s="76">
        <v>2011</v>
      </c>
      <c r="D1384" s="77">
        <v>0</v>
      </c>
      <c r="E1384" s="77">
        <v>0</v>
      </c>
      <c r="F1384" s="77">
        <v>0</v>
      </c>
      <c r="G1384" s="77">
        <v>0</v>
      </c>
      <c r="H1384" s="77">
        <v>0</v>
      </c>
      <c r="I1384" s="77">
        <v>0</v>
      </c>
      <c r="J1384" s="77">
        <v>0</v>
      </c>
      <c r="K1384" s="77">
        <v>0</v>
      </c>
      <c r="L1384" s="78">
        <v>-1</v>
      </c>
      <c r="M1384" s="79">
        <v>0</v>
      </c>
    </row>
    <row r="1385" spans="1:13" ht="15.75" customHeight="1">
      <c r="A1385" s="74">
        <v>72</v>
      </c>
      <c r="B1385" s="75" t="s">
        <v>103</v>
      </c>
      <c r="C1385" s="76">
        <v>2011</v>
      </c>
      <c r="D1385" s="77">
        <v>0</v>
      </c>
      <c r="E1385" s="77">
        <v>0</v>
      </c>
      <c r="F1385" s="77">
        <v>0</v>
      </c>
      <c r="G1385" s="77">
        <v>0</v>
      </c>
      <c r="H1385" s="77">
        <v>0</v>
      </c>
      <c r="I1385" s="77">
        <v>0</v>
      </c>
      <c r="J1385" s="77">
        <v>0</v>
      </c>
      <c r="K1385" s="77">
        <v>0</v>
      </c>
      <c r="L1385" s="78">
        <v>0</v>
      </c>
      <c r="M1385" s="79">
        <v>0</v>
      </c>
    </row>
    <row r="1386" spans="1:13" ht="15.75" customHeight="1">
      <c r="A1386" s="74">
        <v>230</v>
      </c>
      <c r="B1386" s="75" t="s">
        <v>34</v>
      </c>
      <c r="C1386" s="76">
        <v>2011</v>
      </c>
      <c r="D1386" s="77">
        <v>0</v>
      </c>
      <c r="E1386" s="77">
        <v>0</v>
      </c>
      <c r="F1386" s="77">
        <v>0</v>
      </c>
      <c r="G1386" s="77">
        <v>0</v>
      </c>
      <c r="H1386" s="77">
        <v>-7788</v>
      </c>
      <c r="I1386" s="77">
        <v>0</v>
      </c>
      <c r="J1386" s="77">
        <v>0</v>
      </c>
      <c r="K1386" s="77">
        <v>0</v>
      </c>
      <c r="L1386" s="78">
        <v>0</v>
      </c>
      <c r="M1386" s="79">
        <v>0</v>
      </c>
    </row>
    <row r="1387" spans="1:13" ht="15.75" customHeight="1">
      <c r="A1387" s="74">
        <v>231</v>
      </c>
      <c r="B1387" s="75" t="s">
        <v>121</v>
      </c>
      <c r="C1387" s="76">
        <v>2011</v>
      </c>
      <c r="D1387" s="77">
        <v>0</v>
      </c>
      <c r="E1387" s="77">
        <v>0</v>
      </c>
      <c r="F1387" s="77">
        <v>0</v>
      </c>
      <c r="G1387" s="77">
        <v>0</v>
      </c>
      <c r="H1387" s="77">
        <v>0</v>
      </c>
      <c r="I1387" s="77">
        <v>0</v>
      </c>
      <c r="J1387" s="77">
        <v>0</v>
      </c>
      <c r="K1387" s="77">
        <v>0</v>
      </c>
      <c r="L1387" s="78">
        <v>0</v>
      </c>
      <c r="M1387" s="79">
        <v>0</v>
      </c>
    </row>
    <row r="1388" spans="1:13" ht="15.75" customHeight="1">
      <c r="A1388" s="74">
        <v>161</v>
      </c>
      <c r="B1388" s="75" t="s">
        <v>38</v>
      </c>
      <c r="C1388" s="76">
        <v>2011</v>
      </c>
      <c r="D1388" s="77">
        <v>0</v>
      </c>
      <c r="E1388" s="77">
        <v>0</v>
      </c>
      <c r="F1388" s="77">
        <v>0</v>
      </c>
      <c r="G1388" s="77">
        <v>0</v>
      </c>
      <c r="H1388" s="77">
        <v>402</v>
      </c>
      <c r="I1388" s="77">
        <v>2374</v>
      </c>
      <c r="J1388" s="77">
        <v>0</v>
      </c>
      <c r="K1388" s="77">
        <v>0</v>
      </c>
      <c r="L1388" s="78">
        <v>0</v>
      </c>
      <c r="M1388" s="79">
        <v>0</v>
      </c>
    </row>
    <row r="1389" spans="1:13" ht="15.75" customHeight="1">
      <c r="A1389" s="74">
        <v>160</v>
      </c>
      <c r="B1389" s="75" t="s">
        <v>151</v>
      </c>
      <c r="C1389" s="76">
        <v>2011</v>
      </c>
      <c r="D1389" s="77">
        <v>0</v>
      </c>
      <c r="E1389" s="77">
        <v>0</v>
      </c>
      <c r="F1389" s="77">
        <v>0</v>
      </c>
      <c r="G1389" s="77">
        <v>0</v>
      </c>
      <c r="H1389" s="77">
        <v>0</v>
      </c>
      <c r="I1389" s="77">
        <v>0</v>
      </c>
      <c r="J1389" s="77">
        <v>0</v>
      </c>
      <c r="K1389" s="77">
        <v>0</v>
      </c>
      <c r="L1389" s="78">
        <v>0</v>
      </c>
      <c r="M1389" s="79">
        <v>0</v>
      </c>
    </row>
    <row r="1390" spans="1:13" ht="15.75" customHeight="1">
      <c r="A1390" s="74">
        <v>261</v>
      </c>
      <c r="B1390" s="75" t="s">
        <v>35</v>
      </c>
      <c r="C1390" s="76">
        <v>2011</v>
      </c>
      <c r="D1390" s="77">
        <v>-1161100</v>
      </c>
      <c r="E1390" s="77">
        <v>-53773200</v>
      </c>
      <c r="F1390" s="77">
        <v>60544000</v>
      </c>
      <c r="G1390" s="77">
        <v>100302000</v>
      </c>
      <c r="H1390" s="77">
        <v>-40912</v>
      </c>
      <c r="I1390" s="77">
        <v>173676</v>
      </c>
      <c r="J1390" s="77">
        <v>-4301856</v>
      </c>
      <c r="K1390" s="77">
        <v>75342</v>
      </c>
      <c r="L1390" s="78">
        <v>0</v>
      </c>
      <c r="M1390" s="79">
        <v>0</v>
      </c>
    </row>
    <row r="1391" spans="1:13" ht="15.75" customHeight="1">
      <c r="A1391" s="74"/>
      <c r="B1391" s="75"/>
      <c r="C1391" s="76"/>
      <c r="D1391" s="77"/>
      <c r="E1391" s="77"/>
      <c r="F1391" s="77"/>
      <c r="G1391" s="77"/>
      <c r="H1391" s="77"/>
      <c r="I1391" s="77"/>
      <c r="J1391" s="77"/>
      <c r="K1391" s="77"/>
      <c r="L1391" s="78"/>
      <c r="M1391" s="79"/>
    </row>
    <row r="1392" spans="1:13" ht="15.75" customHeight="1">
      <c r="A1392" s="74"/>
      <c r="B1392" s="75" t="s">
        <v>279</v>
      </c>
      <c r="C1392" s="76"/>
      <c r="D1392" s="77">
        <v>-1161100</v>
      </c>
      <c r="E1392" s="77">
        <v>-53773200</v>
      </c>
      <c r="F1392" s="77">
        <v>60544000</v>
      </c>
      <c r="G1392" s="77">
        <v>100302000</v>
      </c>
      <c r="H1392" s="77">
        <v>-331092</v>
      </c>
      <c r="I1392" s="77">
        <v>235803.75</v>
      </c>
      <c r="J1392" s="77">
        <v>-4182976</v>
      </c>
      <c r="K1392" s="77">
        <v>87614</v>
      </c>
      <c r="L1392" s="78">
        <v>-52</v>
      </c>
      <c r="M1392" s="79">
        <v>-7</v>
      </c>
    </row>
    <row r="1393" spans="1:13" ht="15.75" customHeight="1">
      <c r="A1393" s="74"/>
      <c r="B1393" s="75"/>
      <c r="C1393" s="76"/>
      <c r="D1393" s="77"/>
      <c r="E1393" s="77"/>
      <c r="F1393" s="77"/>
      <c r="G1393" s="77"/>
      <c r="H1393" s="77"/>
      <c r="I1393" s="77"/>
      <c r="J1393" s="77"/>
      <c r="K1393" s="77"/>
      <c r="L1393" s="78"/>
      <c r="M1393" s="79"/>
    </row>
    <row r="1394" spans="1:13" ht="15.75" customHeight="1">
      <c r="A1394" s="74"/>
      <c r="B1394" s="75" t="s">
        <v>280</v>
      </c>
      <c r="C1394" s="76"/>
      <c r="D1394" s="77"/>
      <c r="E1394" s="77"/>
      <c r="F1394" s="77"/>
      <c r="G1394" s="77" t="s">
        <v>284</v>
      </c>
      <c r="H1394" s="77">
        <v>-331092</v>
      </c>
      <c r="I1394" s="77">
        <v>235803.75</v>
      </c>
      <c r="J1394" s="77">
        <v>-4182976</v>
      </c>
      <c r="K1394" s="77">
        <v>87614</v>
      </c>
      <c r="L1394" s="78"/>
      <c r="M1394" s="79"/>
    </row>
    <row r="1395" spans="1:13" ht="15.75" customHeight="1">
      <c r="A1395" s="74">
        <v>131</v>
      </c>
      <c r="B1395" s="75" t="s">
        <v>25</v>
      </c>
      <c r="C1395" s="76">
        <v>2012</v>
      </c>
      <c r="D1395" s="77">
        <v>0</v>
      </c>
      <c r="E1395" s="77">
        <v>0</v>
      </c>
      <c r="F1395" s="77">
        <v>0</v>
      </c>
      <c r="G1395" s="77">
        <v>0</v>
      </c>
      <c r="H1395" s="77">
        <v>-514</v>
      </c>
      <c r="I1395" s="77">
        <v>-2798</v>
      </c>
      <c r="J1395" s="77">
        <v>25952</v>
      </c>
      <c r="K1395" s="77">
        <v>0</v>
      </c>
      <c r="L1395" s="78">
        <v>0</v>
      </c>
      <c r="M1395" s="79">
        <v>0</v>
      </c>
    </row>
    <row r="1396" spans="1:13" ht="15.75" customHeight="1">
      <c r="A1396" s="74">
        <v>2</v>
      </c>
      <c r="B1396" s="75" t="s">
        <v>113</v>
      </c>
      <c r="C1396" s="76">
        <v>2012</v>
      </c>
      <c r="D1396" s="77">
        <v>0</v>
      </c>
      <c r="E1396" s="77">
        <v>0</v>
      </c>
      <c r="F1396" s="77">
        <v>0</v>
      </c>
      <c r="G1396" s="77">
        <v>0</v>
      </c>
      <c r="H1396" s="77">
        <v>-1100</v>
      </c>
      <c r="I1396" s="77">
        <v>0</v>
      </c>
      <c r="J1396" s="77">
        <v>976</v>
      </c>
      <c r="K1396" s="77">
        <v>-4</v>
      </c>
      <c r="L1396" s="78">
        <v>0</v>
      </c>
      <c r="M1396" s="79">
        <v>0</v>
      </c>
    </row>
    <row r="1397" spans="1:13" ht="15.75" customHeight="1">
      <c r="A1397" s="74">
        <v>211</v>
      </c>
      <c r="B1397" s="75" t="s">
        <v>183</v>
      </c>
      <c r="C1397" s="76">
        <v>2012</v>
      </c>
      <c r="D1397" s="77">
        <v>0</v>
      </c>
      <c r="E1397" s="77">
        <v>0</v>
      </c>
      <c r="F1397" s="77">
        <v>0</v>
      </c>
      <c r="G1397" s="77">
        <v>0</v>
      </c>
      <c r="H1397" s="77">
        <v>0</v>
      </c>
      <c r="I1397" s="77">
        <v>0</v>
      </c>
      <c r="J1397" s="77">
        <v>0</v>
      </c>
      <c r="K1397" s="77">
        <v>0</v>
      </c>
      <c r="L1397" s="78">
        <v>0</v>
      </c>
      <c r="M1397" s="79">
        <v>0</v>
      </c>
    </row>
    <row r="1398" spans="1:13" ht="15.75" customHeight="1">
      <c r="A1398" s="74">
        <v>51</v>
      </c>
      <c r="B1398" s="75" t="s">
        <v>64</v>
      </c>
      <c r="C1398" s="76">
        <v>2012</v>
      </c>
      <c r="D1398" s="77">
        <v>0</v>
      </c>
      <c r="E1398" s="77">
        <v>0</v>
      </c>
      <c r="F1398" s="77">
        <v>0</v>
      </c>
      <c r="G1398" s="77">
        <v>0</v>
      </c>
      <c r="H1398" s="77">
        <v>0</v>
      </c>
      <c r="I1398" s="77">
        <v>0</v>
      </c>
      <c r="J1398" s="77">
        <v>0</v>
      </c>
      <c r="K1398" s="77">
        <v>0</v>
      </c>
      <c r="L1398" s="78">
        <v>0</v>
      </c>
      <c r="M1398" s="79">
        <v>0</v>
      </c>
    </row>
    <row r="1399" spans="1:13" ht="15.75" customHeight="1">
      <c r="A1399" s="74">
        <v>52</v>
      </c>
      <c r="B1399" s="75" t="s">
        <v>83</v>
      </c>
      <c r="C1399" s="76">
        <v>2012</v>
      </c>
      <c r="D1399" s="77">
        <v>0</v>
      </c>
      <c r="E1399" s="77">
        <v>0</v>
      </c>
      <c r="F1399" s="77">
        <v>0</v>
      </c>
      <c r="G1399" s="77">
        <v>0</v>
      </c>
      <c r="H1399" s="77">
        <v>-2600</v>
      </c>
      <c r="I1399" s="77">
        <v>543</v>
      </c>
      <c r="J1399" s="77">
        <v>0</v>
      </c>
      <c r="K1399" s="77">
        <v>0</v>
      </c>
      <c r="L1399" s="78">
        <v>0</v>
      </c>
      <c r="M1399" s="79">
        <v>0</v>
      </c>
    </row>
    <row r="1400" spans="1:13" ht="15.75" customHeight="1">
      <c r="A1400" s="74">
        <v>171</v>
      </c>
      <c r="B1400" s="75" t="s">
        <v>65</v>
      </c>
      <c r="C1400" s="76">
        <v>2012</v>
      </c>
      <c r="D1400" s="77">
        <v>0</v>
      </c>
      <c r="E1400" s="77">
        <v>0</v>
      </c>
      <c r="F1400" s="77">
        <v>0</v>
      </c>
      <c r="G1400" s="77">
        <v>0</v>
      </c>
      <c r="H1400" s="77">
        <v>0</v>
      </c>
      <c r="I1400" s="77">
        <v>0</v>
      </c>
      <c r="J1400" s="77">
        <v>0</v>
      </c>
      <c r="K1400" s="77">
        <v>0</v>
      </c>
      <c r="L1400" s="78">
        <v>0</v>
      </c>
      <c r="M1400" s="79">
        <v>0</v>
      </c>
    </row>
    <row r="1401" spans="1:13" ht="15.75" customHeight="1">
      <c r="A1401" s="74">
        <v>22</v>
      </c>
      <c r="B1401" s="75" t="s">
        <v>122</v>
      </c>
      <c r="C1401" s="76">
        <v>2012</v>
      </c>
      <c r="D1401" s="77">
        <v>0</v>
      </c>
      <c r="E1401" s="77">
        <v>0</v>
      </c>
      <c r="F1401" s="77">
        <v>0</v>
      </c>
      <c r="G1401" s="77">
        <v>0</v>
      </c>
      <c r="H1401" s="77">
        <v>0</v>
      </c>
      <c r="I1401" s="77">
        <v>0</v>
      </c>
      <c r="J1401" s="77">
        <v>0</v>
      </c>
      <c r="K1401" s="77">
        <v>0</v>
      </c>
      <c r="L1401" s="78">
        <v>0</v>
      </c>
      <c r="M1401" s="79">
        <v>0</v>
      </c>
    </row>
    <row r="1402" spans="1:13" ht="15.75" customHeight="1">
      <c r="A1402" s="74">
        <v>212</v>
      </c>
      <c r="B1402" s="75" t="s">
        <v>145</v>
      </c>
      <c r="C1402" s="76">
        <v>2012</v>
      </c>
      <c r="D1402" s="77">
        <v>0</v>
      </c>
      <c r="E1402" s="77">
        <v>0</v>
      </c>
      <c r="F1402" s="77">
        <v>0</v>
      </c>
      <c r="G1402" s="77">
        <v>0</v>
      </c>
      <c r="H1402" s="77">
        <v>0</v>
      </c>
      <c r="I1402" s="77">
        <v>0</v>
      </c>
      <c r="J1402" s="77">
        <v>0</v>
      </c>
      <c r="K1402" s="77">
        <v>0</v>
      </c>
      <c r="L1402" s="78">
        <v>0</v>
      </c>
      <c r="M1402" s="79">
        <v>0</v>
      </c>
    </row>
    <row r="1403" spans="1:13" ht="15.75" customHeight="1">
      <c r="A1403" s="74">
        <v>242</v>
      </c>
      <c r="B1403" s="75" t="s">
        <v>84</v>
      </c>
      <c r="C1403" s="76">
        <v>2012</v>
      </c>
      <c r="D1403" s="77">
        <v>0</v>
      </c>
      <c r="E1403" s="77">
        <v>0</v>
      </c>
      <c r="F1403" s="77">
        <v>0</v>
      </c>
      <c r="G1403" s="77">
        <v>0</v>
      </c>
      <c r="H1403" s="77">
        <v>1711</v>
      </c>
      <c r="I1403" s="77">
        <v>0</v>
      </c>
      <c r="J1403" s="77">
        <v>0</v>
      </c>
      <c r="K1403" s="77">
        <v>0</v>
      </c>
      <c r="L1403" s="78">
        <v>0</v>
      </c>
      <c r="M1403" s="79">
        <v>0</v>
      </c>
    </row>
    <row r="1404" spans="1:13" ht="15.75" customHeight="1">
      <c r="A1404" s="74">
        <v>3</v>
      </c>
      <c r="B1404" s="75" t="s">
        <v>51</v>
      </c>
      <c r="C1404" s="76">
        <v>2012</v>
      </c>
      <c r="D1404" s="77">
        <v>0</v>
      </c>
      <c r="E1404" s="77">
        <v>0</v>
      </c>
      <c r="F1404" s="77">
        <v>0</v>
      </c>
      <c r="G1404" s="77">
        <v>0</v>
      </c>
      <c r="H1404" s="77">
        <v>0</v>
      </c>
      <c r="I1404" s="77">
        <v>0</v>
      </c>
      <c r="J1404" s="77">
        <v>0</v>
      </c>
      <c r="K1404" s="77">
        <v>0</v>
      </c>
      <c r="L1404" s="78">
        <v>0</v>
      </c>
      <c r="M1404" s="79">
        <v>0</v>
      </c>
    </row>
    <row r="1405" spans="1:13" ht="15.75" customHeight="1">
      <c r="A1405" s="74">
        <v>213</v>
      </c>
      <c r="B1405" s="75" t="s">
        <v>106</v>
      </c>
      <c r="C1405" s="76">
        <v>2012</v>
      </c>
      <c r="D1405" s="77">
        <v>0</v>
      </c>
      <c r="E1405" s="77">
        <v>0</v>
      </c>
      <c r="F1405" s="77">
        <v>0</v>
      </c>
      <c r="G1405" s="77">
        <v>0</v>
      </c>
      <c r="H1405" s="77">
        <v>-200</v>
      </c>
      <c r="I1405" s="77">
        <v>0</v>
      </c>
      <c r="J1405" s="77">
        <v>0</v>
      </c>
      <c r="K1405" s="77">
        <v>0</v>
      </c>
      <c r="L1405" s="78">
        <v>0</v>
      </c>
      <c r="M1405" s="79">
        <v>0</v>
      </c>
    </row>
    <row r="1406" spans="1:13" ht="15.75" customHeight="1">
      <c r="A1406" s="74">
        <v>112</v>
      </c>
      <c r="B1406" s="75" t="s">
        <v>114</v>
      </c>
      <c r="C1406" s="76">
        <v>2012</v>
      </c>
      <c r="D1406" s="77">
        <v>0</v>
      </c>
      <c r="E1406" s="77">
        <v>0</v>
      </c>
      <c r="F1406" s="77">
        <v>0</v>
      </c>
      <c r="G1406" s="77">
        <v>0</v>
      </c>
      <c r="H1406" s="77">
        <v>661</v>
      </c>
      <c r="I1406" s="77">
        <v>1140</v>
      </c>
      <c r="J1406" s="77">
        <v>0</v>
      </c>
      <c r="K1406" s="77">
        <v>0</v>
      </c>
      <c r="L1406" s="78">
        <v>1</v>
      </c>
      <c r="M1406" s="79">
        <v>0</v>
      </c>
    </row>
    <row r="1407" spans="1:13" ht="15.75" customHeight="1">
      <c r="A1407" s="74">
        <v>83</v>
      </c>
      <c r="B1407" s="75" t="s">
        <v>85</v>
      </c>
      <c r="C1407" s="76">
        <v>2012</v>
      </c>
      <c r="D1407" s="77">
        <v>0</v>
      </c>
      <c r="E1407" s="77">
        <v>0</v>
      </c>
      <c r="F1407" s="77">
        <v>0</v>
      </c>
      <c r="G1407" s="77">
        <v>0</v>
      </c>
      <c r="H1407" s="77">
        <v>-4700</v>
      </c>
      <c r="I1407" s="77">
        <v>0</v>
      </c>
      <c r="J1407" s="77">
        <v>0</v>
      </c>
      <c r="K1407" s="77">
        <v>0</v>
      </c>
      <c r="L1407" s="78">
        <v>0</v>
      </c>
      <c r="M1407" s="79">
        <v>0</v>
      </c>
    </row>
    <row r="1408" spans="1:13" ht="15.75" customHeight="1">
      <c r="A1408" s="74">
        <v>53</v>
      </c>
      <c r="B1408" s="75" t="s">
        <v>86</v>
      </c>
      <c r="C1408" s="76">
        <v>2012</v>
      </c>
      <c r="D1408" s="77">
        <v>0</v>
      </c>
      <c r="E1408" s="77">
        <v>0</v>
      </c>
      <c r="F1408" s="77">
        <v>0</v>
      </c>
      <c r="G1408" s="77">
        <v>0</v>
      </c>
      <c r="H1408" s="77">
        <v>-117876</v>
      </c>
      <c r="I1408" s="77">
        <v>5820</v>
      </c>
      <c r="J1408" s="77">
        <v>0</v>
      </c>
      <c r="K1408" s="77">
        <v>0</v>
      </c>
      <c r="L1408" s="78">
        <v>3</v>
      </c>
      <c r="M1408" s="79">
        <v>0</v>
      </c>
    </row>
    <row r="1409" spans="1:13" ht="15.75" customHeight="1">
      <c r="A1409" s="74">
        <v>25</v>
      </c>
      <c r="B1409" s="75" t="s">
        <v>172</v>
      </c>
      <c r="C1409" s="76">
        <v>2012</v>
      </c>
      <c r="D1409" s="77">
        <v>0</v>
      </c>
      <c r="E1409" s="77">
        <v>0</v>
      </c>
      <c r="F1409" s="77">
        <v>0</v>
      </c>
      <c r="G1409" s="77">
        <v>0</v>
      </c>
      <c r="H1409" s="77">
        <v>0</v>
      </c>
      <c r="I1409" s="77">
        <v>0</v>
      </c>
      <c r="J1409" s="77">
        <v>0</v>
      </c>
      <c r="K1409" s="77">
        <v>0</v>
      </c>
      <c r="L1409" s="78">
        <v>0</v>
      </c>
      <c r="M1409" s="79">
        <v>0</v>
      </c>
    </row>
    <row r="1410" spans="1:13" ht="15.75" customHeight="1">
      <c r="A1410" s="74">
        <v>84</v>
      </c>
      <c r="B1410" s="75" t="s">
        <v>26</v>
      </c>
      <c r="C1410" s="76">
        <v>2012</v>
      </c>
      <c r="D1410" s="77">
        <v>0</v>
      </c>
      <c r="E1410" s="77">
        <v>0</v>
      </c>
      <c r="F1410" s="77">
        <v>0</v>
      </c>
      <c r="G1410" s="77">
        <v>0</v>
      </c>
      <c r="H1410" s="77">
        <v>0</v>
      </c>
      <c r="I1410" s="77">
        <v>0</v>
      </c>
      <c r="J1410" s="77">
        <v>0</v>
      </c>
      <c r="K1410" s="77">
        <v>0</v>
      </c>
      <c r="L1410" s="78">
        <v>0</v>
      </c>
      <c r="M1410" s="79">
        <v>0</v>
      </c>
    </row>
    <row r="1411" spans="1:13" ht="15.75" customHeight="1">
      <c r="A1411" s="74">
        <v>85</v>
      </c>
      <c r="B1411" s="75" t="s">
        <v>52</v>
      </c>
      <c r="C1411" s="76">
        <v>2012</v>
      </c>
      <c r="D1411" s="77">
        <v>0</v>
      </c>
      <c r="E1411" s="77">
        <v>0</v>
      </c>
      <c r="F1411" s="77">
        <v>0</v>
      </c>
      <c r="G1411" s="77">
        <v>0</v>
      </c>
      <c r="H1411" s="77">
        <v>0</v>
      </c>
      <c r="I1411" s="77">
        <v>0</v>
      </c>
      <c r="J1411" s="77">
        <v>0</v>
      </c>
      <c r="K1411" s="77">
        <v>0</v>
      </c>
      <c r="L1411" s="78">
        <v>0</v>
      </c>
      <c r="M1411" s="79">
        <v>0</v>
      </c>
    </row>
    <row r="1412" spans="1:13" ht="15.75" customHeight="1">
      <c r="A1412" s="74">
        <v>86</v>
      </c>
      <c r="B1412" s="75" t="s">
        <v>108</v>
      </c>
      <c r="C1412" s="76">
        <v>2012</v>
      </c>
      <c r="D1412" s="77">
        <v>0</v>
      </c>
      <c r="E1412" s="77">
        <v>0</v>
      </c>
      <c r="F1412" s="77">
        <v>0</v>
      </c>
      <c r="G1412" s="77">
        <v>0</v>
      </c>
      <c r="H1412" s="77">
        <v>0</v>
      </c>
      <c r="I1412" s="77">
        <v>0</v>
      </c>
      <c r="J1412" s="77">
        <v>0</v>
      </c>
      <c r="K1412" s="77">
        <v>0</v>
      </c>
      <c r="L1412" s="78">
        <v>0</v>
      </c>
      <c r="M1412" s="79">
        <v>0</v>
      </c>
    </row>
    <row r="1413" spans="1:13" ht="15.75" customHeight="1">
      <c r="A1413" s="74">
        <v>243</v>
      </c>
      <c r="B1413" s="75" t="s">
        <v>137</v>
      </c>
      <c r="C1413" s="76">
        <v>2012</v>
      </c>
      <c r="D1413" s="77">
        <v>0</v>
      </c>
      <c r="E1413" s="77">
        <v>0</v>
      </c>
      <c r="F1413" s="77">
        <v>0</v>
      </c>
      <c r="G1413" s="77">
        <v>0</v>
      </c>
      <c r="H1413" s="77">
        <v>5857</v>
      </c>
      <c r="I1413" s="77">
        <v>0</v>
      </c>
      <c r="J1413" s="77">
        <v>0</v>
      </c>
      <c r="K1413" s="77">
        <v>0</v>
      </c>
      <c r="L1413" s="78">
        <v>0</v>
      </c>
      <c r="M1413" s="79">
        <v>0</v>
      </c>
    </row>
    <row r="1414" spans="1:13" ht="15.75" customHeight="1">
      <c r="A1414" s="74">
        <v>54</v>
      </c>
      <c r="B1414" s="75" t="s">
        <v>109</v>
      </c>
      <c r="C1414" s="76">
        <v>2012</v>
      </c>
      <c r="D1414" s="77">
        <v>0</v>
      </c>
      <c r="E1414" s="77">
        <v>0</v>
      </c>
      <c r="F1414" s="77">
        <v>0</v>
      </c>
      <c r="G1414" s="77">
        <v>0</v>
      </c>
      <c r="H1414" s="77">
        <v>11692</v>
      </c>
      <c r="I1414" s="77">
        <v>6173</v>
      </c>
      <c r="J1414" s="77">
        <v>0</v>
      </c>
      <c r="K1414" s="77">
        <v>0</v>
      </c>
      <c r="L1414" s="78">
        <v>0</v>
      </c>
      <c r="M1414" s="79">
        <v>0</v>
      </c>
    </row>
    <row r="1415" spans="1:13" ht="15.75" customHeight="1">
      <c r="A1415" s="74">
        <v>216</v>
      </c>
      <c r="B1415" s="75" t="s">
        <v>87</v>
      </c>
      <c r="C1415" s="76">
        <v>2012</v>
      </c>
      <c r="D1415" s="77">
        <v>0</v>
      </c>
      <c r="E1415" s="77">
        <v>0</v>
      </c>
      <c r="F1415" s="77">
        <v>0</v>
      </c>
      <c r="G1415" s="77">
        <v>0</v>
      </c>
      <c r="H1415" s="77">
        <v>-5698</v>
      </c>
      <c r="I1415" s="77">
        <v>0</v>
      </c>
      <c r="J1415" s="77">
        <v>0</v>
      </c>
      <c r="K1415" s="77">
        <v>0</v>
      </c>
      <c r="L1415" s="78">
        <v>2</v>
      </c>
      <c r="M1415" s="79">
        <v>0</v>
      </c>
    </row>
    <row r="1416" spans="1:13" ht="15.75" customHeight="1">
      <c r="A1416" s="74">
        <v>191</v>
      </c>
      <c r="B1416" s="75" t="s">
        <v>66</v>
      </c>
      <c r="C1416" s="76">
        <v>2012</v>
      </c>
      <c r="D1416" s="77">
        <v>0</v>
      </c>
      <c r="E1416" s="77">
        <v>0</v>
      </c>
      <c r="F1416" s="77">
        <v>0</v>
      </c>
      <c r="G1416" s="77">
        <v>0</v>
      </c>
      <c r="H1416" s="77">
        <v>-25395</v>
      </c>
      <c r="I1416" s="77">
        <v>1786</v>
      </c>
      <c r="J1416" s="77">
        <v>-80</v>
      </c>
      <c r="K1416" s="77">
        <v>-477</v>
      </c>
      <c r="L1416" s="78">
        <v>-1</v>
      </c>
      <c r="M1416" s="79">
        <v>0</v>
      </c>
    </row>
    <row r="1417" spans="1:13" ht="15.75" customHeight="1">
      <c r="A1417" s="74">
        <v>113</v>
      </c>
      <c r="B1417" s="75" t="s">
        <v>39</v>
      </c>
      <c r="C1417" s="76">
        <v>2012</v>
      </c>
      <c r="D1417" s="77">
        <v>0</v>
      </c>
      <c r="E1417" s="77">
        <v>0</v>
      </c>
      <c r="F1417" s="77">
        <v>0</v>
      </c>
      <c r="G1417" s="77">
        <v>0</v>
      </c>
      <c r="H1417" s="77">
        <v>0</v>
      </c>
      <c r="I1417" s="77">
        <v>0</v>
      </c>
      <c r="J1417" s="77">
        <v>0</v>
      </c>
      <c r="K1417" s="77">
        <v>0</v>
      </c>
      <c r="L1417" s="78">
        <v>1</v>
      </c>
      <c r="M1417" s="79">
        <v>0</v>
      </c>
    </row>
    <row r="1418" spans="1:13" ht="15.75" customHeight="1">
      <c r="A1418" s="74">
        <v>192</v>
      </c>
      <c r="B1418" s="75" t="s">
        <v>40</v>
      </c>
      <c r="C1418" s="76">
        <v>2012</v>
      </c>
      <c r="D1418" s="77">
        <v>0</v>
      </c>
      <c r="E1418" s="77">
        <v>0</v>
      </c>
      <c r="F1418" s="77">
        <v>0</v>
      </c>
      <c r="G1418" s="77">
        <v>0</v>
      </c>
      <c r="H1418" s="77">
        <v>-3520</v>
      </c>
      <c r="I1418" s="77">
        <v>0</v>
      </c>
      <c r="J1418" s="77">
        <v>0</v>
      </c>
      <c r="K1418" s="77">
        <v>84</v>
      </c>
      <c r="L1418" s="78">
        <v>0</v>
      </c>
      <c r="M1418" s="79">
        <v>1</v>
      </c>
    </row>
    <row r="1419" spans="1:13" ht="15.75" customHeight="1">
      <c r="A1419" s="74">
        <v>55</v>
      </c>
      <c r="B1419" s="75" t="s">
        <v>88</v>
      </c>
      <c r="C1419" s="76">
        <v>2012</v>
      </c>
      <c r="D1419" s="77">
        <v>0</v>
      </c>
      <c r="E1419" s="77">
        <v>0</v>
      </c>
      <c r="F1419" s="77">
        <v>0</v>
      </c>
      <c r="G1419" s="77">
        <v>0</v>
      </c>
      <c r="H1419" s="77">
        <v>0</v>
      </c>
      <c r="I1419" s="77">
        <v>0</v>
      </c>
      <c r="J1419" s="77">
        <v>0</v>
      </c>
      <c r="K1419" s="77">
        <v>0</v>
      </c>
      <c r="L1419" s="78">
        <v>0</v>
      </c>
      <c r="M1419" s="79">
        <v>0</v>
      </c>
    </row>
    <row r="1420" spans="1:13" ht="15.75" customHeight="1">
      <c r="A1420" s="74">
        <v>217</v>
      </c>
      <c r="B1420" s="75" t="s">
        <v>74</v>
      </c>
      <c r="C1420" s="76">
        <v>2012</v>
      </c>
      <c r="D1420" s="77">
        <v>0</v>
      </c>
      <c r="E1420" s="77">
        <v>0</v>
      </c>
      <c r="F1420" s="77">
        <v>0</v>
      </c>
      <c r="G1420" s="77">
        <v>0</v>
      </c>
      <c r="H1420" s="77">
        <v>0</v>
      </c>
      <c r="I1420" s="77">
        <v>0</v>
      </c>
      <c r="J1420" s="77">
        <v>0</v>
      </c>
      <c r="K1420" s="77">
        <v>0</v>
      </c>
      <c r="L1420" s="78">
        <v>0</v>
      </c>
      <c r="M1420" s="79">
        <v>0</v>
      </c>
    </row>
    <row r="1421" spans="1:13" ht="15.75" customHeight="1">
      <c r="A1421" s="74">
        <v>219</v>
      </c>
      <c r="B1421" s="75" t="s">
        <v>174</v>
      </c>
      <c r="C1421" s="76">
        <v>2012</v>
      </c>
      <c r="D1421" s="77">
        <v>0</v>
      </c>
      <c r="E1421" s="77">
        <v>0</v>
      </c>
      <c r="F1421" s="77">
        <v>0</v>
      </c>
      <c r="G1421" s="77">
        <v>0</v>
      </c>
      <c r="H1421" s="77">
        <v>0</v>
      </c>
      <c r="I1421" s="77">
        <v>0</v>
      </c>
      <c r="J1421" s="77">
        <v>0</v>
      </c>
      <c r="K1421" s="77">
        <v>0</v>
      </c>
      <c r="L1421" s="78">
        <v>0</v>
      </c>
      <c r="M1421" s="79">
        <v>0</v>
      </c>
    </row>
    <row r="1422" spans="1:13" ht="15.75" customHeight="1">
      <c r="A1422" s="74">
        <v>56</v>
      </c>
      <c r="B1422" s="75" t="s">
        <v>128</v>
      </c>
      <c r="C1422" s="76">
        <v>2012</v>
      </c>
      <c r="D1422" s="77">
        <v>0</v>
      </c>
      <c r="E1422" s="77">
        <v>0</v>
      </c>
      <c r="F1422" s="77">
        <v>0</v>
      </c>
      <c r="G1422" s="77">
        <v>0</v>
      </c>
      <c r="H1422" s="77">
        <v>-4796</v>
      </c>
      <c r="I1422" s="77">
        <v>-2475</v>
      </c>
      <c r="J1422" s="77">
        <v>0</v>
      </c>
      <c r="K1422" s="77">
        <v>0</v>
      </c>
      <c r="L1422" s="78">
        <v>0</v>
      </c>
      <c r="M1422" s="79">
        <v>0</v>
      </c>
    </row>
    <row r="1423" spans="1:13" ht="15.75" customHeight="1">
      <c r="A1423" s="74">
        <v>151</v>
      </c>
      <c r="B1423" s="75" t="s">
        <v>123</v>
      </c>
      <c r="C1423" s="76">
        <v>2012</v>
      </c>
      <c r="D1423" s="77">
        <v>0</v>
      </c>
      <c r="E1423" s="77">
        <v>0</v>
      </c>
      <c r="F1423" s="77">
        <v>0</v>
      </c>
      <c r="G1423" s="77">
        <v>0</v>
      </c>
      <c r="H1423" s="77">
        <v>8665</v>
      </c>
      <c r="I1423" s="77">
        <v>1218</v>
      </c>
      <c r="J1423" s="77">
        <v>0</v>
      </c>
      <c r="K1423" s="77">
        <v>0</v>
      </c>
      <c r="L1423" s="78">
        <v>0</v>
      </c>
      <c r="M1423" s="79">
        <v>-1</v>
      </c>
    </row>
    <row r="1424" spans="1:13" ht="15.75" customHeight="1">
      <c r="A1424" s="74">
        <v>193</v>
      </c>
      <c r="B1424" s="75" t="s">
        <v>27</v>
      </c>
      <c r="C1424" s="76">
        <v>2012</v>
      </c>
      <c r="D1424" s="77">
        <v>0</v>
      </c>
      <c r="E1424" s="77">
        <v>0</v>
      </c>
      <c r="F1424" s="77">
        <v>0</v>
      </c>
      <c r="G1424" s="77">
        <v>0</v>
      </c>
      <c r="H1424" s="77">
        <v>560</v>
      </c>
      <c r="I1424" s="77">
        <v>11590</v>
      </c>
      <c r="J1424" s="77">
        <v>0</v>
      </c>
      <c r="K1424" s="77">
        <v>0</v>
      </c>
      <c r="L1424" s="78">
        <v>0</v>
      </c>
      <c r="M1424" s="79">
        <v>0</v>
      </c>
    </row>
    <row r="1425" spans="1:13" ht="15.75" customHeight="1">
      <c r="A1425" s="74">
        <v>172</v>
      </c>
      <c r="B1425" s="75" t="s">
        <v>129</v>
      </c>
      <c r="C1425" s="76">
        <v>2012</v>
      </c>
      <c r="D1425" s="77">
        <v>0</v>
      </c>
      <c r="E1425" s="77">
        <v>0</v>
      </c>
      <c r="F1425" s="77">
        <v>0</v>
      </c>
      <c r="G1425" s="77">
        <v>0</v>
      </c>
      <c r="H1425" s="77">
        <v>0</v>
      </c>
      <c r="I1425" s="77">
        <v>0</v>
      </c>
      <c r="J1425" s="77">
        <v>0</v>
      </c>
      <c r="K1425" s="77">
        <v>0</v>
      </c>
      <c r="L1425" s="78">
        <v>0</v>
      </c>
      <c r="M1425" s="79">
        <v>0</v>
      </c>
    </row>
    <row r="1426" spans="1:13" ht="15.75" customHeight="1">
      <c r="A1426" s="74">
        <v>27</v>
      </c>
      <c r="B1426" s="75" t="s">
        <v>67</v>
      </c>
      <c r="C1426" s="76">
        <v>2012</v>
      </c>
      <c r="D1426" s="77">
        <v>0</v>
      </c>
      <c r="E1426" s="77">
        <v>0</v>
      </c>
      <c r="F1426" s="77">
        <v>0</v>
      </c>
      <c r="G1426" s="77">
        <v>0</v>
      </c>
      <c r="H1426" s="77">
        <v>0</v>
      </c>
      <c r="I1426" s="77">
        <v>0</v>
      </c>
      <c r="J1426" s="77">
        <v>2536</v>
      </c>
      <c r="K1426" s="77">
        <v>-33</v>
      </c>
      <c r="L1426" s="78">
        <v>0</v>
      </c>
      <c r="M1426" s="79">
        <v>0</v>
      </c>
    </row>
    <row r="1427" spans="1:13" ht="15.75" customHeight="1">
      <c r="A1427" s="74">
        <v>28</v>
      </c>
      <c r="B1427" s="75" t="s">
        <v>130</v>
      </c>
      <c r="C1427" s="76">
        <v>2012</v>
      </c>
      <c r="D1427" s="77">
        <v>0</v>
      </c>
      <c r="E1427" s="77">
        <v>0</v>
      </c>
      <c r="F1427" s="77">
        <v>0</v>
      </c>
      <c r="G1427" s="77">
        <v>0</v>
      </c>
      <c r="H1427" s="77">
        <v>-66962</v>
      </c>
      <c r="I1427" s="77">
        <v>1590</v>
      </c>
      <c r="J1427" s="77">
        <v>0</v>
      </c>
      <c r="K1427" s="77">
        <v>0</v>
      </c>
      <c r="L1427" s="78">
        <v>0</v>
      </c>
      <c r="M1427" s="79">
        <v>0</v>
      </c>
    </row>
    <row r="1428" spans="1:13" ht="15.75" customHeight="1">
      <c r="A1428" s="74">
        <v>29</v>
      </c>
      <c r="B1428" s="75" t="s">
        <v>146</v>
      </c>
      <c r="C1428" s="76">
        <v>2012</v>
      </c>
      <c r="D1428" s="77">
        <v>0</v>
      </c>
      <c r="E1428" s="77">
        <v>0</v>
      </c>
      <c r="F1428" s="77">
        <v>0</v>
      </c>
      <c r="G1428" s="77">
        <v>0</v>
      </c>
      <c r="H1428" s="77">
        <v>-6400</v>
      </c>
      <c r="I1428" s="77">
        <v>3830</v>
      </c>
      <c r="J1428" s="77">
        <v>0</v>
      </c>
      <c r="K1428" s="77">
        <v>0</v>
      </c>
      <c r="L1428" s="78">
        <v>0</v>
      </c>
      <c r="M1428" s="79">
        <v>0</v>
      </c>
    </row>
    <row r="1429" spans="1:13" ht="15.75" customHeight="1">
      <c r="A1429" s="74">
        <v>57</v>
      </c>
      <c r="B1429" s="75" t="s">
        <v>110</v>
      </c>
      <c r="C1429" s="76">
        <v>2012</v>
      </c>
      <c r="D1429" s="77">
        <v>0</v>
      </c>
      <c r="E1429" s="77">
        <v>0</v>
      </c>
      <c r="F1429" s="77">
        <v>0</v>
      </c>
      <c r="G1429" s="77">
        <v>0</v>
      </c>
      <c r="H1429" s="77">
        <v>0</v>
      </c>
      <c r="I1429" s="77">
        <v>0</v>
      </c>
      <c r="J1429" s="77">
        <v>0</v>
      </c>
      <c r="K1429" s="77">
        <v>0</v>
      </c>
      <c r="L1429" s="78">
        <v>0</v>
      </c>
      <c r="M1429" s="79">
        <v>0</v>
      </c>
    </row>
    <row r="1430" spans="1:13" ht="15.75" customHeight="1">
      <c r="A1430" s="74">
        <v>244</v>
      </c>
      <c r="B1430" s="75" t="s">
        <v>53</v>
      </c>
      <c r="C1430" s="76">
        <v>2012</v>
      </c>
      <c r="D1430" s="77">
        <v>0</v>
      </c>
      <c r="E1430" s="77">
        <v>0</v>
      </c>
      <c r="F1430" s="77">
        <v>0</v>
      </c>
      <c r="G1430" s="77">
        <v>0</v>
      </c>
      <c r="H1430" s="77">
        <v>0</v>
      </c>
      <c r="I1430" s="77">
        <v>0</v>
      </c>
      <c r="J1430" s="77">
        <v>0</v>
      </c>
      <c r="K1430" s="77">
        <v>0</v>
      </c>
      <c r="L1430" s="78">
        <v>0</v>
      </c>
      <c r="M1430" s="79">
        <v>0</v>
      </c>
    </row>
    <row r="1431" spans="1:13" ht="15.75" customHeight="1">
      <c r="A1431" s="74">
        <v>58</v>
      </c>
      <c r="B1431" s="75" t="s">
        <v>147</v>
      </c>
      <c r="C1431" s="76">
        <v>2012</v>
      </c>
      <c r="D1431" s="77">
        <v>0</v>
      </c>
      <c r="E1431" s="77">
        <v>0</v>
      </c>
      <c r="F1431" s="77">
        <v>0</v>
      </c>
      <c r="G1431" s="77">
        <v>0</v>
      </c>
      <c r="H1431" s="77">
        <v>0</v>
      </c>
      <c r="I1431" s="77">
        <v>0</v>
      </c>
      <c r="J1431" s="77">
        <v>0</v>
      </c>
      <c r="K1431" s="77">
        <v>0</v>
      </c>
      <c r="L1431" s="78">
        <v>0</v>
      </c>
      <c r="M1431" s="79">
        <v>0</v>
      </c>
    </row>
    <row r="1432" spans="1:13" ht="15.75" customHeight="1">
      <c r="A1432" s="74">
        <v>115</v>
      </c>
      <c r="B1432" s="75" t="s">
        <v>89</v>
      </c>
      <c r="C1432" s="76">
        <v>2012</v>
      </c>
      <c r="D1432" s="77">
        <v>0</v>
      </c>
      <c r="E1432" s="77">
        <v>0</v>
      </c>
      <c r="F1432" s="77">
        <v>0</v>
      </c>
      <c r="G1432" s="77">
        <v>0</v>
      </c>
      <c r="H1432" s="77">
        <v>-13363</v>
      </c>
      <c r="I1432" s="77">
        <v>0</v>
      </c>
      <c r="J1432" s="77">
        <v>9624</v>
      </c>
      <c r="K1432" s="77">
        <v>1657</v>
      </c>
      <c r="L1432" s="78">
        <v>0</v>
      </c>
      <c r="M1432" s="79">
        <v>2</v>
      </c>
    </row>
    <row r="1433" spans="1:13" ht="15.75" customHeight="1">
      <c r="A1433" s="74">
        <v>116</v>
      </c>
      <c r="B1433" s="75" t="s">
        <v>28</v>
      </c>
      <c r="C1433" s="76">
        <v>2012</v>
      </c>
      <c r="D1433" s="77">
        <v>0</v>
      </c>
      <c r="E1433" s="77">
        <v>0</v>
      </c>
      <c r="F1433" s="77">
        <v>0</v>
      </c>
      <c r="G1433" s="77">
        <v>0</v>
      </c>
      <c r="H1433" s="77">
        <v>-3652</v>
      </c>
      <c r="I1433" s="77">
        <v>0</v>
      </c>
      <c r="J1433" s="77">
        <v>0</v>
      </c>
      <c r="K1433" s="77">
        <v>0</v>
      </c>
      <c r="L1433" s="78">
        <v>0</v>
      </c>
      <c r="M1433" s="79">
        <v>0</v>
      </c>
    </row>
    <row r="1434" spans="1:13" ht="15.75" customHeight="1">
      <c r="A1434" s="74">
        <v>4</v>
      </c>
      <c r="B1434" s="75" t="s">
        <v>164</v>
      </c>
      <c r="C1434" s="76">
        <v>2012</v>
      </c>
      <c r="D1434" s="77">
        <v>0</v>
      </c>
      <c r="E1434" s="77">
        <v>0</v>
      </c>
      <c r="F1434" s="77">
        <v>0</v>
      </c>
      <c r="G1434" s="77">
        <v>0</v>
      </c>
      <c r="H1434" s="77">
        <v>-988</v>
      </c>
      <c r="I1434" s="77">
        <v>0</v>
      </c>
      <c r="J1434" s="77">
        <v>0</v>
      </c>
      <c r="K1434" s="77">
        <v>0</v>
      </c>
      <c r="L1434" s="78">
        <v>0</v>
      </c>
      <c r="M1434" s="79">
        <v>0</v>
      </c>
    </row>
    <row r="1435" spans="1:13" ht="15.75" customHeight="1">
      <c r="A1435" s="74">
        <v>5</v>
      </c>
      <c r="B1435" s="75" t="s">
        <v>75</v>
      </c>
      <c r="C1435" s="76">
        <v>2012</v>
      </c>
      <c r="D1435" s="77">
        <v>0</v>
      </c>
      <c r="E1435" s="77">
        <v>0</v>
      </c>
      <c r="F1435" s="77">
        <v>0</v>
      </c>
      <c r="G1435" s="77">
        <v>0</v>
      </c>
      <c r="H1435" s="77">
        <v>0</v>
      </c>
      <c r="I1435" s="77">
        <v>0</v>
      </c>
      <c r="J1435" s="77">
        <v>0</v>
      </c>
      <c r="K1435" s="77">
        <v>0</v>
      </c>
      <c r="L1435" s="78">
        <v>0</v>
      </c>
      <c r="M1435" s="79">
        <v>0</v>
      </c>
    </row>
    <row r="1436" spans="1:13" ht="15.75" customHeight="1">
      <c r="A1436" s="74">
        <v>31</v>
      </c>
      <c r="B1436" s="75" t="s">
        <v>111</v>
      </c>
      <c r="C1436" s="76">
        <v>2012</v>
      </c>
      <c r="D1436" s="77">
        <v>0</v>
      </c>
      <c r="E1436" s="77">
        <v>0</v>
      </c>
      <c r="F1436" s="77">
        <v>0</v>
      </c>
      <c r="G1436" s="77">
        <v>0</v>
      </c>
      <c r="H1436" s="77">
        <v>0</v>
      </c>
      <c r="I1436" s="77">
        <v>0</v>
      </c>
      <c r="J1436" s="77">
        <v>0</v>
      </c>
      <c r="K1436" s="77">
        <v>0</v>
      </c>
      <c r="L1436" s="78">
        <v>0</v>
      </c>
      <c r="M1436" s="79">
        <v>0</v>
      </c>
    </row>
    <row r="1437" spans="1:13" ht="15.75" customHeight="1">
      <c r="A1437" s="74">
        <v>152</v>
      </c>
      <c r="B1437" s="75" t="s">
        <v>54</v>
      </c>
      <c r="C1437" s="76">
        <v>2012</v>
      </c>
      <c r="D1437" s="77">
        <v>0</v>
      </c>
      <c r="E1437" s="77">
        <v>0</v>
      </c>
      <c r="F1437" s="77">
        <v>0</v>
      </c>
      <c r="G1437" s="77">
        <v>0</v>
      </c>
      <c r="H1437" s="77">
        <v>11314</v>
      </c>
      <c r="I1437" s="77">
        <v>-679</v>
      </c>
      <c r="J1437" s="77">
        <v>0</v>
      </c>
      <c r="K1437" s="77">
        <v>0</v>
      </c>
      <c r="L1437" s="78">
        <v>0</v>
      </c>
      <c r="M1437" s="79">
        <v>0</v>
      </c>
    </row>
    <row r="1438" spans="1:13" ht="15.75" customHeight="1">
      <c r="A1438" s="74">
        <v>117</v>
      </c>
      <c r="B1438" s="75" t="s">
        <v>42</v>
      </c>
      <c r="C1438" s="76">
        <v>2012</v>
      </c>
      <c r="D1438" s="77">
        <v>0</v>
      </c>
      <c r="E1438" s="77">
        <v>0</v>
      </c>
      <c r="F1438" s="77">
        <v>0</v>
      </c>
      <c r="G1438" s="77">
        <v>0</v>
      </c>
      <c r="H1438" s="77">
        <v>0</v>
      </c>
      <c r="I1438" s="77">
        <v>0</v>
      </c>
      <c r="J1438" s="77">
        <v>0</v>
      </c>
      <c r="K1438" s="77">
        <v>0</v>
      </c>
      <c r="L1438" s="78">
        <v>0</v>
      </c>
      <c r="M1438" s="79">
        <v>0</v>
      </c>
    </row>
    <row r="1439" spans="1:13" ht="15.75" customHeight="1">
      <c r="A1439" s="74">
        <v>132</v>
      </c>
      <c r="B1439" s="75" t="s">
        <v>131</v>
      </c>
      <c r="C1439" s="76">
        <v>2012</v>
      </c>
      <c r="D1439" s="77">
        <v>0</v>
      </c>
      <c r="E1439" s="77">
        <v>0</v>
      </c>
      <c r="F1439" s="77">
        <v>0</v>
      </c>
      <c r="G1439" s="77">
        <v>0</v>
      </c>
      <c r="H1439" s="77">
        <v>0</v>
      </c>
      <c r="I1439" s="77">
        <v>0</v>
      </c>
      <c r="J1439" s="77">
        <v>0</v>
      </c>
      <c r="K1439" s="77">
        <v>0</v>
      </c>
      <c r="L1439" s="78">
        <v>0</v>
      </c>
      <c r="M1439" s="79">
        <v>0</v>
      </c>
    </row>
    <row r="1440" spans="1:13" ht="15.75" customHeight="1">
      <c r="A1440" s="74">
        <v>59</v>
      </c>
      <c r="B1440" s="75" t="s">
        <v>139</v>
      </c>
      <c r="C1440" s="76">
        <v>2012</v>
      </c>
      <c r="D1440" s="77">
        <v>0</v>
      </c>
      <c r="E1440" s="77">
        <v>0</v>
      </c>
      <c r="F1440" s="77">
        <v>0</v>
      </c>
      <c r="G1440" s="77">
        <v>0</v>
      </c>
      <c r="H1440" s="77">
        <v>0</v>
      </c>
      <c r="I1440" s="77">
        <v>0</v>
      </c>
      <c r="J1440" s="77">
        <v>0</v>
      </c>
      <c r="K1440" s="77">
        <v>0</v>
      </c>
      <c r="L1440" s="78">
        <v>0</v>
      </c>
      <c r="M1440" s="79">
        <v>0</v>
      </c>
    </row>
    <row r="1441" spans="1:13" ht="15.75" customHeight="1">
      <c r="A1441" s="74">
        <v>153</v>
      </c>
      <c r="B1441" s="75" t="s">
        <v>157</v>
      </c>
      <c r="C1441" s="76">
        <v>2012</v>
      </c>
      <c r="D1441" s="77">
        <v>0</v>
      </c>
      <c r="E1441" s="77">
        <v>0</v>
      </c>
      <c r="F1441" s="77">
        <v>0</v>
      </c>
      <c r="G1441" s="77">
        <v>0</v>
      </c>
      <c r="H1441" s="77">
        <v>0</v>
      </c>
      <c r="I1441" s="77">
        <v>0</v>
      </c>
      <c r="J1441" s="77">
        <v>0</v>
      </c>
      <c r="K1441" s="77">
        <v>0</v>
      </c>
      <c r="L1441" s="78">
        <v>-1</v>
      </c>
      <c r="M1441" s="79">
        <v>0</v>
      </c>
    </row>
    <row r="1442" spans="1:13" ht="15.75" customHeight="1">
      <c r="A1442" s="74">
        <v>133</v>
      </c>
      <c r="B1442" s="75" t="s">
        <v>55</v>
      </c>
      <c r="C1442" s="76">
        <v>2012</v>
      </c>
      <c r="D1442" s="77">
        <v>0</v>
      </c>
      <c r="E1442" s="77">
        <v>0</v>
      </c>
      <c r="F1442" s="77">
        <v>0</v>
      </c>
      <c r="G1442" s="77">
        <v>0</v>
      </c>
      <c r="H1442" s="77">
        <v>-9484</v>
      </c>
      <c r="I1442" s="77">
        <v>-141</v>
      </c>
      <c r="J1442" s="77">
        <v>-3200</v>
      </c>
      <c r="K1442" s="77">
        <v>3496</v>
      </c>
      <c r="L1442" s="78">
        <v>0</v>
      </c>
      <c r="M1442" s="79">
        <v>0</v>
      </c>
    </row>
    <row r="1443" spans="1:13" ht="15.75" customHeight="1">
      <c r="A1443" s="74">
        <v>60</v>
      </c>
      <c r="B1443" s="75" t="s">
        <v>148</v>
      </c>
      <c r="C1443" s="76">
        <v>2012</v>
      </c>
      <c r="D1443" s="77">
        <v>0</v>
      </c>
      <c r="E1443" s="77">
        <v>0</v>
      </c>
      <c r="F1443" s="77">
        <v>0</v>
      </c>
      <c r="G1443" s="77">
        <v>0</v>
      </c>
      <c r="H1443" s="77">
        <v>0</v>
      </c>
      <c r="I1443" s="77">
        <v>0</v>
      </c>
      <c r="J1443" s="77">
        <v>0</v>
      </c>
      <c r="K1443" s="77">
        <v>0</v>
      </c>
      <c r="L1443" s="78">
        <v>0</v>
      </c>
      <c r="M1443" s="79">
        <v>0</v>
      </c>
    </row>
    <row r="1444" spans="1:13" ht="15.75" customHeight="1">
      <c r="A1444" s="74">
        <v>61</v>
      </c>
      <c r="B1444" s="75" t="s">
        <v>165</v>
      </c>
      <c r="C1444" s="76">
        <v>2012</v>
      </c>
      <c r="D1444" s="77">
        <v>0</v>
      </c>
      <c r="E1444" s="77">
        <v>0</v>
      </c>
      <c r="F1444" s="77">
        <v>0</v>
      </c>
      <c r="G1444" s="77">
        <v>0</v>
      </c>
      <c r="H1444" s="77">
        <v>4797</v>
      </c>
      <c r="I1444" s="77">
        <v>0</v>
      </c>
      <c r="J1444" s="77">
        <v>0</v>
      </c>
      <c r="K1444" s="77">
        <v>0</v>
      </c>
      <c r="L1444" s="78">
        <v>0</v>
      </c>
      <c r="M1444" s="79">
        <v>0</v>
      </c>
    </row>
    <row r="1445" spans="1:13" ht="15.75" customHeight="1">
      <c r="A1445" s="74">
        <v>134</v>
      </c>
      <c r="B1445" s="75" t="s">
        <v>90</v>
      </c>
      <c r="C1445" s="76">
        <v>2012</v>
      </c>
      <c r="D1445" s="77">
        <v>0</v>
      </c>
      <c r="E1445" s="77">
        <v>0</v>
      </c>
      <c r="F1445" s="77">
        <v>0</v>
      </c>
      <c r="G1445" s="77">
        <v>0</v>
      </c>
      <c r="H1445" s="77">
        <v>0</v>
      </c>
      <c r="I1445" s="77">
        <v>0</v>
      </c>
      <c r="J1445" s="77">
        <v>0</v>
      </c>
      <c r="K1445" s="77">
        <v>0</v>
      </c>
      <c r="L1445" s="78">
        <v>0</v>
      </c>
      <c r="M1445" s="79">
        <v>0</v>
      </c>
    </row>
    <row r="1446" spans="1:13" ht="15.75" customHeight="1">
      <c r="A1446" s="74">
        <v>87</v>
      </c>
      <c r="B1446" s="75" t="s">
        <v>158</v>
      </c>
      <c r="C1446" s="76">
        <v>2012</v>
      </c>
      <c r="D1446" s="77">
        <v>0</v>
      </c>
      <c r="E1446" s="77">
        <v>0</v>
      </c>
      <c r="F1446" s="77">
        <v>0</v>
      </c>
      <c r="G1446" s="77">
        <v>0</v>
      </c>
      <c r="H1446" s="77">
        <v>0</v>
      </c>
      <c r="I1446" s="77">
        <v>0</v>
      </c>
      <c r="J1446" s="77">
        <v>0</v>
      </c>
      <c r="K1446" s="77">
        <v>0</v>
      </c>
      <c r="L1446" s="78">
        <v>-1</v>
      </c>
      <c r="M1446" s="79">
        <v>0</v>
      </c>
    </row>
    <row r="1447" spans="1:13">
      <c r="A1447" s="74">
        <v>174</v>
      </c>
      <c r="B1447" s="75" t="s">
        <v>43</v>
      </c>
      <c r="C1447" s="76">
        <v>2012</v>
      </c>
      <c r="D1447" s="77">
        <v>0</v>
      </c>
      <c r="E1447" s="77">
        <v>0</v>
      </c>
      <c r="F1447" s="77">
        <v>0</v>
      </c>
      <c r="G1447" s="77">
        <v>0</v>
      </c>
      <c r="H1447" s="77">
        <v>0</v>
      </c>
      <c r="I1447" s="77">
        <v>0</v>
      </c>
      <c r="J1447" s="77">
        <v>59544</v>
      </c>
      <c r="K1447" s="77">
        <v>2454</v>
      </c>
      <c r="L1447" s="78">
        <v>0</v>
      </c>
      <c r="M1447" s="79">
        <v>0</v>
      </c>
    </row>
    <row r="1448" spans="1:13" ht="15.75" customHeight="1">
      <c r="A1448" s="74">
        <v>6</v>
      </c>
      <c r="B1448" s="75" t="s">
        <v>166</v>
      </c>
      <c r="C1448" s="76">
        <v>2012</v>
      </c>
      <c r="D1448" s="77">
        <v>0</v>
      </c>
      <c r="E1448" s="77">
        <v>0</v>
      </c>
      <c r="F1448" s="77">
        <v>0</v>
      </c>
      <c r="G1448" s="77">
        <v>0</v>
      </c>
      <c r="H1448" s="77">
        <v>-1120</v>
      </c>
      <c r="I1448" s="77">
        <v>0</v>
      </c>
      <c r="J1448" s="77">
        <v>0</v>
      </c>
      <c r="K1448" s="77">
        <v>0</v>
      </c>
      <c r="L1448" s="78">
        <v>0</v>
      </c>
      <c r="M1448" s="79">
        <v>0</v>
      </c>
    </row>
    <row r="1449" spans="1:13" ht="15.75" customHeight="1">
      <c r="A1449" s="74">
        <v>135</v>
      </c>
      <c r="B1449" s="75" t="s">
        <v>29</v>
      </c>
      <c r="C1449" s="76">
        <v>2012</v>
      </c>
      <c r="D1449" s="77">
        <v>0</v>
      </c>
      <c r="E1449" s="77">
        <v>0</v>
      </c>
      <c r="F1449" s="77">
        <v>0</v>
      </c>
      <c r="G1449" s="77">
        <v>0</v>
      </c>
      <c r="H1449" s="77">
        <v>-4422</v>
      </c>
      <c r="I1449" s="77">
        <v>0</v>
      </c>
      <c r="J1449" s="77">
        <v>0</v>
      </c>
      <c r="K1449" s="77">
        <v>0</v>
      </c>
      <c r="L1449" s="78">
        <v>0</v>
      </c>
      <c r="M1449" s="79">
        <v>0</v>
      </c>
    </row>
    <row r="1450" spans="1:13" ht="15.75" customHeight="1">
      <c r="A1450" s="74">
        <v>33</v>
      </c>
      <c r="B1450" s="75" t="s">
        <v>175</v>
      </c>
      <c r="C1450" s="76">
        <v>2012</v>
      </c>
      <c r="D1450" s="77">
        <v>0</v>
      </c>
      <c r="E1450" s="77">
        <v>0</v>
      </c>
      <c r="F1450" s="77">
        <v>0</v>
      </c>
      <c r="G1450" s="77">
        <v>0</v>
      </c>
      <c r="H1450" s="77">
        <v>-200</v>
      </c>
      <c r="I1450" s="77">
        <v>0</v>
      </c>
      <c r="J1450" s="77">
        <v>0</v>
      </c>
      <c r="K1450" s="77">
        <v>0</v>
      </c>
      <c r="L1450" s="78">
        <v>0</v>
      </c>
      <c r="M1450" s="79">
        <v>0</v>
      </c>
    </row>
    <row r="1451" spans="1:13" ht="15.75" customHeight="1">
      <c r="A1451" s="74">
        <v>62</v>
      </c>
      <c r="B1451" s="75" t="s">
        <v>23</v>
      </c>
      <c r="C1451" s="76">
        <v>2012</v>
      </c>
      <c r="D1451" s="77">
        <v>0</v>
      </c>
      <c r="E1451" s="77">
        <v>0</v>
      </c>
      <c r="F1451" s="77">
        <v>0</v>
      </c>
      <c r="G1451" s="77">
        <v>0</v>
      </c>
      <c r="H1451" s="77">
        <v>-1660</v>
      </c>
      <c r="I1451" s="77">
        <v>0</v>
      </c>
      <c r="J1451" s="77">
        <v>1656</v>
      </c>
      <c r="K1451" s="77">
        <v>1950</v>
      </c>
      <c r="L1451" s="78">
        <v>0</v>
      </c>
      <c r="M1451" s="79">
        <v>0</v>
      </c>
    </row>
    <row r="1452" spans="1:13" ht="15.75" customHeight="1">
      <c r="A1452" s="74">
        <v>7</v>
      </c>
      <c r="B1452" s="75" t="s">
        <v>44</v>
      </c>
      <c r="C1452" s="76">
        <v>2012</v>
      </c>
      <c r="D1452" s="77">
        <v>0</v>
      </c>
      <c r="E1452" s="77">
        <v>0</v>
      </c>
      <c r="F1452" s="77">
        <v>0</v>
      </c>
      <c r="G1452" s="77">
        <v>0</v>
      </c>
      <c r="H1452" s="77">
        <v>0</v>
      </c>
      <c r="I1452" s="77">
        <v>0</v>
      </c>
      <c r="J1452" s="77">
        <v>0</v>
      </c>
      <c r="K1452" s="77">
        <v>0</v>
      </c>
      <c r="L1452" s="78">
        <v>0</v>
      </c>
      <c r="M1452" s="79">
        <v>0</v>
      </c>
    </row>
    <row r="1453" spans="1:13" ht="15.75" customHeight="1">
      <c r="A1453" s="74">
        <v>154</v>
      </c>
      <c r="B1453" s="75" t="s">
        <v>115</v>
      </c>
      <c r="C1453" s="76">
        <v>2012</v>
      </c>
      <c r="D1453" s="77">
        <v>0</v>
      </c>
      <c r="E1453" s="77">
        <v>0</v>
      </c>
      <c r="F1453" s="77">
        <v>0</v>
      </c>
      <c r="G1453" s="77">
        <v>0</v>
      </c>
      <c r="H1453" s="77">
        <v>-325655</v>
      </c>
      <c r="I1453" s="77">
        <v>-1171</v>
      </c>
      <c r="J1453" s="77">
        <v>0</v>
      </c>
      <c r="K1453" s="77">
        <v>0</v>
      </c>
      <c r="L1453" s="78">
        <v>-1</v>
      </c>
      <c r="M1453" s="79">
        <v>0</v>
      </c>
    </row>
    <row r="1454" spans="1:13" ht="15.75" customHeight="1">
      <c r="A1454" s="74">
        <v>175</v>
      </c>
      <c r="B1454" s="75" t="s">
        <v>176</v>
      </c>
      <c r="C1454" s="76">
        <v>2012</v>
      </c>
      <c r="D1454" s="77">
        <v>0</v>
      </c>
      <c r="E1454" s="77">
        <v>0</v>
      </c>
      <c r="F1454" s="77">
        <v>0</v>
      </c>
      <c r="G1454" s="77">
        <v>0</v>
      </c>
      <c r="H1454" s="77">
        <v>0</v>
      </c>
      <c r="I1454" s="77">
        <v>0</v>
      </c>
      <c r="J1454" s="77">
        <v>0</v>
      </c>
      <c r="K1454" s="77">
        <v>0</v>
      </c>
      <c r="L1454" s="78">
        <v>0</v>
      </c>
      <c r="M1454" s="79">
        <v>0</v>
      </c>
    </row>
    <row r="1455" spans="1:13" ht="15.75" customHeight="1">
      <c r="A1455" s="74">
        <v>136</v>
      </c>
      <c r="B1455" s="75" t="s">
        <v>22</v>
      </c>
      <c r="C1455" s="76">
        <v>2012</v>
      </c>
      <c r="D1455" s="77">
        <v>0</v>
      </c>
      <c r="E1455" s="77">
        <v>0</v>
      </c>
      <c r="F1455" s="77">
        <v>0</v>
      </c>
      <c r="G1455" s="77">
        <v>0</v>
      </c>
      <c r="H1455" s="77">
        <v>-958</v>
      </c>
      <c r="I1455" s="77">
        <v>39</v>
      </c>
      <c r="J1455" s="77">
        <v>0</v>
      </c>
      <c r="K1455" s="77">
        <v>0</v>
      </c>
      <c r="L1455" s="78">
        <v>0</v>
      </c>
      <c r="M1455" s="79">
        <v>0</v>
      </c>
    </row>
    <row r="1456" spans="1:13" ht="15.75" customHeight="1">
      <c r="A1456" s="74">
        <v>176</v>
      </c>
      <c r="B1456" s="75" t="s">
        <v>76</v>
      </c>
      <c r="C1456" s="76">
        <v>2012</v>
      </c>
      <c r="D1456" s="77">
        <v>0</v>
      </c>
      <c r="E1456" s="77">
        <v>0</v>
      </c>
      <c r="F1456" s="77">
        <v>0</v>
      </c>
      <c r="G1456" s="77">
        <v>0</v>
      </c>
      <c r="H1456" s="77">
        <v>-759</v>
      </c>
      <c r="I1456" s="77">
        <v>0</v>
      </c>
      <c r="J1456" s="77">
        <v>0</v>
      </c>
      <c r="K1456" s="77">
        <v>0</v>
      </c>
      <c r="L1456" s="78">
        <v>0</v>
      </c>
      <c r="M1456" s="79">
        <v>0</v>
      </c>
    </row>
    <row r="1457" spans="1:13" ht="15.75" customHeight="1">
      <c r="A1457" s="74">
        <v>63</v>
      </c>
      <c r="B1457" s="75" t="s">
        <v>19</v>
      </c>
      <c r="C1457" s="76">
        <v>2012</v>
      </c>
      <c r="D1457" s="77">
        <v>0</v>
      </c>
      <c r="E1457" s="77">
        <v>0</v>
      </c>
      <c r="F1457" s="77">
        <v>0</v>
      </c>
      <c r="G1457" s="77">
        <v>0</v>
      </c>
      <c r="H1457" s="77">
        <v>0</v>
      </c>
      <c r="I1457" s="77">
        <v>0</v>
      </c>
      <c r="J1457" s="77">
        <v>0</v>
      </c>
      <c r="K1457" s="77">
        <v>0</v>
      </c>
      <c r="L1457" s="78">
        <v>0</v>
      </c>
      <c r="M1457" s="79">
        <v>0</v>
      </c>
    </row>
    <row r="1458" spans="1:13" ht="15.75" customHeight="1">
      <c r="A1458" s="74">
        <v>155</v>
      </c>
      <c r="B1458" s="75" t="s">
        <v>45</v>
      </c>
      <c r="C1458" s="76">
        <v>2012</v>
      </c>
      <c r="D1458" s="77">
        <v>0</v>
      </c>
      <c r="E1458" s="77">
        <v>0</v>
      </c>
      <c r="F1458" s="77">
        <v>0</v>
      </c>
      <c r="G1458" s="77">
        <v>0</v>
      </c>
      <c r="H1458" s="77">
        <v>0</v>
      </c>
      <c r="I1458" s="77">
        <v>0</v>
      </c>
      <c r="J1458" s="77">
        <v>0</v>
      </c>
      <c r="K1458" s="77">
        <v>0</v>
      </c>
      <c r="L1458" s="78">
        <v>0</v>
      </c>
      <c r="M1458" s="79">
        <v>0</v>
      </c>
    </row>
    <row r="1459" spans="1:13" ht="15.75" customHeight="1">
      <c r="A1459" s="74">
        <v>195</v>
      </c>
      <c r="B1459" s="75" t="s">
        <v>91</v>
      </c>
      <c r="C1459" s="76">
        <v>2012</v>
      </c>
      <c r="D1459" s="77">
        <v>0</v>
      </c>
      <c r="E1459" s="77">
        <v>0</v>
      </c>
      <c r="F1459" s="77">
        <v>0</v>
      </c>
      <c r="G1459" s="77">
        <v>0</v>
      </c>
      <c r="H1459" s="77">
        <v>0</v>
      </c>
      <c r="I1459" s="77">
        <v>0</v>
      </c>
      <c r="J1459" s="77">
        <v>0</v>
      </c>
      <c r="K1459" s="77">
        <v>0</v>
      </c>
      <c r="L1459" s="78">
        <v>0</v>
      </c>
      <c r="M1459" s="79">
        <v>0</v>
      </c>
    </row>
    <row r="1460" spans="1:13" ht="15.75" customHeight="1">
      <c r="A1460" s="74">
        <v>156</v>
      </c>
      <c r="B1460" s="75" t="s">
        <v>140</v>
      </c>
      <c r="C1460" s="76">
        <v>2012</v>
      </c>
      <c r="D1460" s="77">
        <v>0</v>
      </c>
      <c r="E1460" s="77">
        <v>0</v>
      </c>
      <c r="F1460" s="77">
        <v>0</v>
      </c>
      <c r="G1460" s="77">
        <v>0</v>
      </c>
      <c r="H1460" s="77">
        <v>-3153</v>
      </c>
      <c r="I1460" s="77">
        <v>0</v>
      </c>
      <c r="J1460" s="77">
        <v>0</v>
      </c>
      <c r="K1460" s="77">
        <v>0</v>
      </c>
      <c r="L1460" s="78">
        <v>-1</v>
      </c>
      <c r="M1460" s="79">
        <v>0</v>
      </c>
    </row>
    <row r="1461" spans="1:13" ht="15.75" customHeight="1">
      <c r="A1461" s="74">
        <v>9</v>
      </c>
      <c r="B1461" s="75" t="s">
        <v>56</v>
      </c>
      <c r="C1461" s="76">
        <v>2012</v>
      </c>
      <c r="D1461" s="77">
        <v>0</v>
      </c>
      <c r="E1461" s="77">
        <v>0</v>
      </c>
      <c r="F1461" s="77">
        <v>0</v>
      </c>
      <c r="G1461" s="77">
        <v>0</v>
      </c>
      <c r="H1461" s="77">
        <v>0</v>
      </c>
      <c r="I1461" s="77">
        <v>0</v>
      </c>
      <c r="J1461" s="77">
        <v>0</v>
      </c>
      <c r="K1461" s="77">
        <v>0</v>
      </c>
      <c r="L1461" s="78">
        <v>0</v>
      </c>
      <c r="M1461" s="79">
        <v>0</v>
      </c>
    </row>
    <row r="1462" spans="1:13" ht="15.75" customHeight="1">
      <c r="A1462" s="74">
        <v>196</v>
      </c>
      <c r="B1462" s="75" t="s">
        <v>92</v>
      </c>
      <c r="C1462" s="76">
        <v>2012</v>
      </c>
      <c r="D1462" s="77">
        <v>0</v>
      </c>
      <c r="E1462" s="77">
        <v>0</v>
      </c>
      <c r="F1462" s="77">
        <v>0</v>
      </c>
      <c r="G1462" s="77">
        <v>0</v>
      </c>
      <c r="H1462" s="77">
        <v>0</v>
      </c>
      <c r="I1462" s="77">
        <v>0</v>
      </c>
      <c r="J1462" s="77">
        <v>0</v>
      </c>
      <c r="K1462" s="77">
        <v>0</v>
      </c>
      <c r="L1462" s="78">
        <v>0</v>
      </c>
      <c r="M1462" s="79">
        <v>0</v>
      </c>
    </row>
    <row r="1463" spans="1:13" ht="15.75" customHeight="1">
      <c r="A1463" s="74">
        <v>88</v>
      </c>
      <c r="B1463" s="75" t="s">
        <v>68</v>
      </c>
      <c r="C1463" s="76">
        <v>2012</v>
      </c>
      <c r="D1463" s="77">
        <v>0</v>
      </c>
      <c r="E1463" s="77">
        <v>0</v>
      </c>
      <c r="F1463" s="77">
        <v>0</v>
      </c>
      <c r="G1463" s="77">
        <v>0</v>
      </c>
      <c r="H1463" s="77">
        <v>0</v>
      </c>
      <c r="I1463" s="77">
        <v>0</v>
      </c>
      <c r="J1463" s="77">
        <v>0</v>
      </c>
      <c r="K1463" s="77">
        <v>0</v>
      </c>
      <c r="L1463" s="78">
        <v>2</v>
      </c>
      <c r="M1463" s="79">
        <v>0</v>
      </c>
    </row>
    <row r="1464" spans="1:13" ht="15.75" customHeight="1">
      <c r="A1464" s="74">
        <v>223</v>
      </c>
      <c r="B1464" s="75" t="s">
        <v>37</v>
      </c>
      <c r="C1464" s="76">
        <v>2012</v>
      </c>
      <c r="D1464" s="77">
        <v>0</v>
      </c>
      <c r="E1464" s="77">
        <v>0</v>
      </c>
      <c r="F1464" s="77">
        <v>0</v>
      </c>
      <c r="G1464" s="77">
        <v>0</v>
      </c>
      <c r="H1464" s="77">
        <v>-4524</v>
      </c>
      <c r="I1464" s="77">
        <v>103</v>
      </c>
      <c r="J1464" s="77">
        <v>0</v>
      </c>
      <c r="K1464" s="77">
        <v>0</v>
      </c>
      <c r="L1464" s="78">
        <v>0</v>
      </c>
      <c r="M1464" s="79">
        <v>0</v>
      </c>
    </row>
    <row r="1465" spans="1:13" ht="15.75" customHeight="1">
      <c r="A1465" s="74">
        <v>90</v>
      </c>
      <c r="B1465" s="75" t="s">
        <v>69</v>
      </c>
      <c r="C1465" s="76">
        <v>2012</v>
      </c>
      <c r="D1465" s="77">
        <v>0</v>
      </c>
      <c r="E1465" s="77">
        <v>0</v>
      </c>
      <c r="F1465" s="77">
        <v>0</v>
      </c>
      <c r="G1465" s="77">
        <v>0</v>
      </c>
      <c r="H1465" s="77">
        <v>0</v>
      </c>
      <c r="I1465" s="77">
        <v>0</v>
      </c>
      <c r="J1465" s="77">
        <v>0</v>
      </c>
      <c r="K1465" s="77">
        <v>0</v>
      </c>
      <c r="L1465" s="78">
        <v>-3</v>
      </c>
      <c r="M1465" s="79">
        <v>0</v>
      </c>
    </row>
    <row r="1466" spans="1:13" ht="15.75" customHeight="1">
      <c r="A1466" s="74">
        <v>91</v>
      </c>
      <c r="B1466" s="75" t="s">
        <v>57</v>
      </c>
      <c r="C1466" s="76">
        <v>2012</v>
      </c>
      <c r="D1466" s="77">
        <v>0</v>
      </c>
      <c r="E1466" s="77">
        <v>0</v>
      </c>
      <c r="F1466" s="77">
        <v>0</v>
      </c>
      <c r="G1466" s="77">
        <v>0</v>
      </c>
      <c r="H1466" s="77">
        <v>0</v>
      </c>
      <c r="I1466" s="77">
        <v>0</v>
      </c>
      <c r="J1466" s="77">
        <v>0</v>
      </c>
      <c r="K1466" s="77">
        <v>0</v>
      </c>
      <c r="L1466" s="78">
        <v>0</v>
      </c>
      <c r="M1466" s="79">
        <v>0</v>
      </c>
    </row>
    <row r="1467" spans="1:13" ht="15.75" customHeight="1">
      <c r="A1467" s="74">
        <v>64</v>
      </c>
      <c r="B1467" s="75" t="s">
        <v>116</v>
      </c>
      <c r="C1467" s="76">
        <v>2012</v>
      </c>
      <c r="D1467" s="77">
        <v>0</v>
      </c>
      <c r="E1467" s="77">
        <v>0</v>
      </c>
      <c r="F1467" s="77">
        <v>0</v>
      </c>
      <c r="G1467" s="77">
        <v>0</v>
      </c>
      <c r="H1467" s="77">
        <v>-726</v>
      </c>
      <c r="I1467" s="77">
        <v>0</v>
      </c>
      <c r="J1467" s="77">
        <v>0</v>
      </c>
      <c r="K1467" s="77">
        <v>0</v>
      </c>
      <c r="L1467" s="78">
        <v>0</v>
      </c>
      <c r="M1467" s="79">
        <v>0</v>
      </c>
    </row>
    <row r="1468" spans="1:13" ht="15.75" customHeight="1">
      <c r="A1468" s="74">
        <v>245</v>
      </c>
      <c r="B1468" s="75" t="s">
        <v>46</v>
      </c>
      <c r="C1468" s="76">
        <v>2012</v>
      </c>
      <c r="D1468" s="77">
        <v>0</v>
      </c>
      <c r="E1468" s="77">
        <v>0</v>
      </c>
      <c r="F1468" s="77">
        <v>0</v>
      </c>
      <c r="G1468" s="77">
        <v>0</v>
      </c>
      <c r="H1468" s="77">
        <v>1482</v>
      </c>
      <c r="I1468" s="77">
        <v>34974</v>
      </c>
      <c r="J1468" s="77">
        <v>0</v>
      </c>
      <c r="K1468" s="77">
        <v>0</v>
      </c>
      <c r="L1468" s="78">
        <v>0</v>
      </c>
      <c r="M1468" s="79">
        <v>0</v>
      </c>
    </row>
    <row r="1469" spans="1:13" ht="15.75" customHeight="1">
      <c r="A1469" s="74">
        <v>92</v>
      </c>
      <c r="B1469" s="75" t="s">
        <v>117</v>
      </c>
      <c r="C1469" s="76">
        <v>2012</v>
      </c>
      <c r="D1469" s="77">
        <v>0</v>
      </c>
      <c r="E1469" s="77">
        <v>0</v>
      </c>
      <c r="F1469" s="77">
        <v>0</v>
      </c>
      <c r="G1469" s="77">
        <v>0</v>
      </c>
      <c r="H1469" s="77">
        <v>31175</v>
      </c>
      <c r="I1469" s="77">
        <v>-5222</v>
      </c>
      <c r="J1469" s="77">
        <v>0</v>
      </c>
      <c r="K1469" s="77">
        <v>0</v>
      </c>
      <c r="L1469" s="78">
        <v>0</v>
      </c>
      <c r="M1469" s="79">
        <v>0</v>
      </c>
    </row>
    <row r="1470" spans="1:13" ht="15.75" customHeight="1">
      <c r="A1470" s="74">
        <v>137</v>
      </c>
      <c r="B1470" s="75" t="s">
        <v>93</v>
      </c>
      <c r="C1470" s="76">
        <v>2012</v>
      </c>
      <c r="D1470" s="77">
        <v>0</v>
      </c>
      <c r="E1470" s="77">
        <v>0</v>
      </c>
      <c r="F1470" s="77">
        <v>0</v>
      </c>
      <c r="G1470" s="77">
        <v>0</v>
      </c>
      <c r="H1470" s="77">
        <v>-800</v>
      </c>
      <c r="I1470" s="77">
        <v>0</v>
      </c>
      <c r="J1470" s="77">
        <v>0</v>
      </c>
      <c r="K1470" s="77">
        <v>0</v>
      </c>
      <c r="L1470" s="78">
        <v>0</v>
      </c>
      <c r="M1470" s="79">
        <v>0</v>
      </c>
    </row>
    <row r="1471" spans="1:13" ht="15.75" customHeight="1">
      <c r="A1471" s="74">
        <v>10</v>
      </c>
      <c r="B1471" s="75" t="s">
        <v>30</v>
      </c>
      <c r="C1471" s="76">
        <v>2012</v>
      </c>
      <c r="D1471" s="77">
        <v>0</v>
      </c>
      <c r="E1471" s="77">
        <v>0</v>
      </c>
      <c r="F1471" s="77">
        <v>0</v>
      </c>
      <c r="G1471" s="77">
        <v>0</v>
      </c>
      <c r="H1471" s="77">
        <v>0</v>
      </c>
      <c r="I1471" s="77">
        <v>0</v>
      </c>
      <c r="J1471" s="77">
        <v>0</v>
      </c>
      <c r="K1471" s="77">
        <v>0</v>
      </c>
      <c r="L1471" s="78">
        <v>0</v>
      </c>
      <c r="M1471" s="79">
        <v>0</v>
      </c>
    </row>
    <row r="1472" spans="1:13" ht="15.75" customHeight="1">
      <c r="A1472" s="74">
        <v>157</v>
      </c>
      <c r="B1472" s="75" t="s">
        <v>155</v>
      </c>
      <c r="C1472" s="76">
        <v>2012</v>
      </c>
      <c r="D1472" s="77">
        <v>0</v>
      </c>
      <c r="E1472" s="77">
        <v>0</v>
      </c>
      <c r="F1472" s="77">
        <v>0</v>
      </c>
      <c r="G1472" s="77">
        <v>0</v>
      </c>
      <c r="H1472" s="77">
        <v>0</v>
      </c>
      <c r="I1472" s="77">
        <v>0</v>
      </c>
      <c r="J1472" s="77">
        <v>0</v>
      </c>
      <c r="K1472" s="77">
        <v>0</v>
      </c>
      <c r="L1472" s="78">
        <v>0</v>
      </c>
      <c r="M1472" s="79">
        <v>0</v>
      </c>
    </row>
    <row r="1473" spans="1:13" ht="15.75" customHeight="1">
      <c r="A1473" s="74">
        <v>246</v>
      </c>
      <c r="B1473" s="75" t="s">
        <v>94</v>
      </c>
      <c r="C1473" s="76">
        <v>2012</v>
      </c>
      <c r="D1473" s="77">
        <v>0</v>
      </c>
      <c r="E1473" s="77">
        <v>0</v>
      </c>
      <c r="F1473" s="77">
        <v>0</v>
      </c>
      <c r="G1473" s="77">
        <v>0</v>
      </c>
      <c r="H1473" s="77">
        <v>0</v>
      </c>
      <c r="I1473" s="77">
        <v>0</v>
      </c>
      <c r="J1473" s="77">
        <v>0</v>
      </c>
      <c r="K1473" s="77">
        <v>0</v>
      </c>
      <c r="L1473" s="78">
        <v>0</v>
      </c>
      <c r="M1473" s="79">
        <v>0</v>
      </c>
    </row>
    <row r="1474" spans="1:13" ht="15.75" customHeight="1">
      <c r="A1474" s="74">
        <v>66</v>
      </c>
      <c r="B1474" s="75" t="s">
        <v>47</v>
      </c>
      <c r="C1474" s="76">
        <v>2012</v>
      </c>
      <c r="D1474" s="77">
        <v>0</v>
      </c>
      <c r="E1474" s="77">
        <v>0</v>
      </c>
      <c r="F1474" s="77">
        <v>0</v>
      </c>
      <c r="G1474" s="77">
        <v>0</v>
      </c>
      <c r="H1474" s="77">
        <v>0</v>
      </c>
      <c r="I1474" s="77">
        <v>0</v>
      </c>
      <c r="J1474" s="77">
        <v>-36240</v>
      </c>
      <c r="K1474" s="77">
        <v>-24</v>
      </c>
      <c r="L1474" s="78">
        <v>1</v>
      </c>
      <c r="M1474" s="79">
        <v>0</v>
      </c>
    </row>
    <row r="1475" spans="1:13" ht="15.75" customHeight="1">
      <c r="A1475" s="74">
        <v>94</v>
      </c>
      <c r="B1475" s="75" t="s">
        <v>118</v>
      </c>
      <c r="C1475" s="76">
        <v>2012</v>
      </c>
      <c r="D1475" s="77">
        <v>0</v>
      </c>
      <c r="E1475" s="77">
        <v>0</v>
      </c>
      <c r="F1475" s="77">
        <v>0</v>
      </c>
      <c r="G1475" s="77">
        <v>0</v>
      </c>
      <c r="H1475" s="77">
        <v>-800</v>
      </c>
      <c r="I1475" s="77">
        <v>0</v>
      </c>
      <c r="J1475" s="77">
        <v>0</v>
      </c>
      <c r="K1475" s="77">
        <v>0</v>
      </c>
      <c r="L1475" s="78">
        <v>-1</v>
      </c>
      <c r="M1475" s="79">
        <v>0</v>
      </c>
    </row>
    <row r="1476" spans="1:13" ht="15.75" customHeight="1">
      <c r="A1476" s="74">
        <v>11</v>
      </c>
      <c r="B1476" s="75" t="s">
        <v>119</v>
      </c>
      <c r="C1476" s="76">
        <v>2012</v>
      </c>
      <c r="D1476" s="77">
        <v>0</v>
      </c>
      <c r="E1476" s="77">
        <v>0</v>
      </c>
      <c r="F1476" s="77">
        <v>0</v>
      </c>
      <c r="G1476" s="77">
        <v>0</v>
      </c>
      <c r="H1476" s="77">
        <v>-98</v>
      </c>
      <c r="I1476" s="77">
        <v>-73</v>
      </c>
      <c r="J1476" s="77">
        <v>0</v>
      </c>
      <c r="K1476" s="77">
        <v>0</v>
      </c>
      <c r="L1476" s="78">
        <v>0</v>
      </c>
      <c r="M1476" s="79">
        <v>0</v>
      </c>
    </row>
    <row r="1477" spans="1:13" ht="15.75" customHeight="1">
      <c r="A1477" s="74">
        <v>177</v>
      </c>
      <c r="B1477" s="75" t="s">
        <v>70</v>
      </c>
      <c r="C1477" s="76">
        <v>2012</v>
      </c>
      <c r="D1477" s="77">
        <v>0</v>
      </c>
      <c r="E1477" s="77">
        <v>0</v>
      </c>
      <c r="F1477" s="77">
        <v>0</v>
      </c>
      <c r="G1477" s="77">
        <v>0</v>
      </c>
      <c r="H1477" s="77">
        <v>-1367.95</v>
      </c>
      <c r="I1477" s="77">
        <v>0</v>
      </c>
      <c r="J1477" s="77">
        <v>0</v>
      </c>
      <c r="K1477" s="77">
        <v>0</v>
      </c>
      <c r="L1477" s="78">
        <v>0</v>
      </c>
      <c r="M1477" s="79">
        <v>0</v>
      </c>
    </row>
    <row r="1478" spans="1:13" ht="15.75" customHeight="1">
      <c r="A1478" s="74">
        <v>224</v>
      </c>
      <c r="B1478" s="75" t="s">
        <v>20</v>
      </c>
      <c r="C1478" s="76">
        <v>2012</v>
      </c>
      <c r="D1478" s="77">
        <v>0</v>
      </c>
      <c r="E1478" s="77">
        <v>0</v>
      </c>
      <c r="F1478" s="77">
        <v>0</v>
      </c>
      <c r="G1478" s="77">
        <v>0</v>
      </c>
      <c r="H1478" s="77">
        <v>0</v>
      </c>
      <c r="I1478" s="77">
        <v>0</v>
      </c>
      <c r="J1478" s="77">
        <v>0</v>
      </c>
      <c r="K1478" s="77">
        <v>0</v>
      </c>
      <c r="L1478" s="78">
        <v>0</v>
      </c>
      <c r="M1478" s="79">
        <v>0</v>
      </c>
    </row>
    <row r="1479" spans="1:13" ht="15.75" customHeight="1">
      <c r="A1479" s="74">
        <v>67</v>
      </c>
      <c r="B1479" s="75" t="s">
        <v>163</v>
      </c>
      <c r="C1479" s="76">
        <v>2012</v>
      </c>
      <c r="D1479" s="77">
        <v>0</v>
      </c>
      <c r="E1479" s="77">
        <v>0</v>
      </c>
      <c r="F1479" s="77">
        <v>0</v>
      </c>
      <c r="G1479" s="77">
        <v>0</v>
      </c>
      <c r="H1479" s="77">
        <v>0</v>
      </c>
      <c r="I1479" s="77">
        <v>0</v>
      </c>
      <c r="J1479" s="77">
        <v>0</v>
      </c>
      <c r="K1479" s="77">
        <v>0</v>
      </c>
      <c r="L1479" s="78">
        <v>0</v>
      </c>
      <c r="M1479" s="79">
        <v>0</v>
      </c>
    </row>
    <row r="1480" spans="1:13" ht="15.75" customHeight="1">
      <c r="A1480" s="74">
        <v>95</v>
      </c>
      <c r="B1480" s="75" t="s">
        <v>149</v>
      </c>
      <c r="C1480" s="76">
        <v>2012</v>
      </c>
      <c r="D1480" s="77">
        <v>0</v>
      </c>
      <c r="E1480" s="77">
        <v>0</v>
      </c>
      <c r="F1480" s="77">
        <v>0</v>
      </c>
      <c r="G1480" s="77">
        <v>0</v>
      </c>
      <c r="H1480" s="77">
        <v>0</v>
      </c>
      <c r="I1480" s="77">
        <v>0</v>
      </c>
      <c r="J1480" s="77">
        <v>0</v>
      </c>
      <c r="K1480" s="77">
        <v>0</v>
      </c>
      <c r="L1480" s="78">
        <v>0</v>
      </c>
      <c r="M1480" s="79">
        <v>0</v>
      </c>
    </row>
    <row r="1481" spans="1:13" ht="15.75" customHeight="1">
      <c r="A1481" s="74">
        <v>96</v>
      </c>
      <c r="B1481" s="75" t="s">
        <v>159</v>
      </c>
      <c r="C1481" s="76">
        <v>2012</v>
      </c>
      <c r="D1481" s="77">
        <v>0</v>
      </c>
      <c r="E1481" s="77">
        <v>0</v>
      </c>
      <c r="F1481" s="77">
        <v>0</v>
      </c>
      <c r="G1481" s="77">
        <v>0</v>
      </c>
      <c r="H1481" s="77">
        <v>-1800</v>
      </c>
      <c r="I1481" s="77">
        <v>0</v>
      </c>
      <c r="J1481" s="77">
        <v>0</v>
      </c>
      <c r="K1481" s="77">
        <v>0</v>
      </c>
      <c r="L1481" s="78">
        <v>0</v>
      </c>
      <c r="M1481" s="79">
        <v>0</v>
      </c>
    </row>
    <row r="1482" spans="1:13" ht="15.75" customHeight="1">
      <c r="A1482" s="74">
        <v>138</v>
      </c>
      <c r="B1482" s="75" t="s">
        <v>31</v>
      </c>
      <c r="C1482" s="76">
        <v>2012</v>
      </c>
      <c r="D1482" s="77">
        <v>0</v>
      </c>
      <c r="E1482" s="77">
        <v>0</v>
      </c>
      <c r="F1482" s="77">
        <v>0</v>
      </c>
      <c r="G1482" s="77">
        <v>0</v>
      </c>
      <c r="H1482" s="77">
        <v>0</v>
      </c>
      <c r="I1482" s="77">
        <v>0</v>
      </c>
      <c r="J1482" s="77">
        <v>0</v>
      </c>
      <c r="K1482" s="77">
        <v>0</v>
      </c>
      <c r="L1482" s="78">
        <v>0</v>
      </c>
      <c r="M1482" s="79">
        <v>0</v>
      </c>
    </row>
    <row r="1483" spans="1:13" ht="15.75" customHeight="1">
      <c r="A1483" s="74">
        <v>225</v>
      </c>
      <c r="B1483" s="75" t="s">
        <v>125</v>
      </c>
      <c r="C1483" s="76">
        <v>2012</v>
      </c>
      <c r="D1483" s="77">
        <v>0</v>
      </c>
      <c r="E1483" s="77">
        <v>0</v>
      </c>
      <c r="F1483" s="77">
        <v>0</v>
      </c>
      <c r="G1483" s="77">
        <v>0</v>
      </c>
      <c r="H1483" s="77">
        <v>0</v>
      </c>
      <c r="I1483" s="77">
        <v>0</v>
      </c>
      <c r="J1483" s="77">
        <v>0</v>
      </c>
      <c r="K1483" s="77">
        <v>0</v>
      </c>
      <c r="L1483" s="78">
        <v>0</v>
      </c>
      <c r="M1483" s="79">
        <v>0</v>
      </c>
    </row>
    <row r="1484" spans="1:13" ht="15.75" customHeight="1">
      <c r="A1484" s="74">
        <v>68</v>
      </c>
      <c r="B1484" s="75" t="s">
        <v>120</v>
      </c>
      <c r="C1484" s="76">
        <v>2012</v>
      </c>
      <c r="D1484" s="77">
        <v>0</v>
      </c>
      <c r="E1484" s="77">
        <v>0</v>
      </c>
      <c r="F1484" s="77">
        <v>0</v>
      </c>
      <c r="G1484" s="77">
        <v>0</v>
      </c>
      <c r="H1484" s="77">
        <v>0</v>
      </c>
      <c r="I1484" s="77">
        <v>0</v>
      </c>
      <c r="J1484" s="77">
        <v>0</v>
      </c>
      <c r="K1484" s="77">
        <v>0</v>
      </c>
      <c r="L1484" s="78">
        <v>0</v>
      </c>
      <c r="M1484" s="79">
        <v>0</v>
      </c>
    </row>
    <row r="1485" spans="1:13" ht="15.75" customHeight="1">
      <c r="A1485" s="74">
        <v>97</v>
      </c>
      <c r="B1485" s="75" t="s">
        <v>126</v>
      </c>
      <c r="C1485" s="76">
        <v>2012</v>
      </c>
      <c r="D1485" s="77">
        <v>0</v>
      </c>
      <c r="E1485" s="77">
        <v>0</v>
      </c>
      <c r="F1485" s="77">
        <v>0</v>
      </c>
      <c r="G1485" s="77">
        <v>0</v>
      </c>
      <c r="H1485" s="77">
        <v>-2000</v>
      </c>
      <c r="I1485" s="77">
        <v>0</v>
      </c>
      <c r="J1485" s="77">
        <v>0</v>
      </c>
      <c r="K1485" s="77">
        <v>0</v>
      </c>
      <c r="L1485" s="78">
        <v>0</v>
      </c>
      <c r="M1485" s="79">
        <v>0</v>
      </c>
    </row>
    <row r="1486" spans="1:13" ht="15.75" customHeight="1">
      <c r="A1486" s="74">
        <v>139</v>
      </c>
      <c r="B1486" s="75" t="s">
        <v>133</v>
      </c>
      <c r="C1486" s="76">
        <v>2012</v>
      </c>
      <c r="D1486" s="77">
        <v>0</v>
      </c>
      <c r="E1486" s="77">
        <v>0</v>
      </c>
      <c r="F1486" s="77">
        <v>0</v>
      </c>
      <c r="G1486" s="77">
        <v>0</v>
      </c>
      <c r="H1486" s="77">
        <v>11421</v>
      </c>
      <c r="I1486" s="77">
        <v>41034</v>
      </c>
      <c r="J1486" s="77">
        <v>0</v>
      </c>
      <c r="K1486" s="77">
        <v>0</v>
      </c>
      <c r="L1486" s="78">
        <v>2</v>
      </c>
      <c r="M1486" s="79">
        <v>0</v>
      </c>
    </row>
    <row r="1487" spans="1:13" ht="15.75" customHeight="1">
      <c r="A1487" s="74">
        <v>178</v>
      </c>
      <c r="B1487" s="75" t="s">
        <v>95</v>
      </c>
      <c r="C1487" s="76">
        <v>2012</v>
      </c>
      <c r="D1487" s="77">
        <v>0</v>
      </c>
      <c r="E1487" s="77">
        <v>0</v>
      </c>
      <c r="F1487" s="77">
        <v>0</v>
      </c>
      <c r="G1487" s="77">
        <v>0</v>
      </c>
      <c r="H1487" s="77">
        <v>20</v>
      </c>
      <c r="I1487" s="77">
        <v>206.65</v>
      </c>
      <c r="J1487" s="77">
        <v>34920</v>
      </c>
      <c r="K1487" s="77">
        <v>150</v>
      </c>
      <c r="L1487" s="78">
        <v>0</v>
      </c>
      <c r="M1487" s="79">
        <v>1</v>
      </c>
    </row>
    <row r="1488" spans="1:13" ht="15.75" customHeight="1">
      <c r="A1488" s="74">
        <v>118</v>
      </c>
      <c r="B1488" s="75" t="s">
        <v>71</v>
      </c>
      <c r="C1488" s="76">
        <v>2012</v>
      </c>
      <c r="D1488" s="77">
        <v>0</v>
      </c>
      <c r="E1488" s="77">
        <v>0</v>
      </c>
      <c r="F1488" s="77">
        <v>0</v>
      </c>
      <c r="G1488" s="77">
        <v>0</v>
      </c>
      <c r="H1488" s="77">
        <v>-1440</v>
      </c>
      <c r="I1488" s="77">
        <v>0</v>
      </c>
      <c r="J1488" s="77">
        <v>0</v>
      </c>
      <c r="K1488" s="77">
        <v>0</v>
      </c>
      <c r="L1488" s="78">
        <v>0</v>
      </c>
      <c r="M1488" s="79">
        <v>0</v>
      </c>
    </row>
    <row r="1489" spans="1:13" ht="15.75" customHeight="1">
      <c r="A1489" s="74">
        <v>247</v>
      </c>
      <c r="B1489" s="75" t="s">
        <v>96</v>
      </c>
      <c r="C1489" s="76">
        <v>2012</v>
      </c>
      <c r="D1489" s="77">
        <v>0</v>
      </c>
      <c r="E1489" s="77">
        <v>0</v>
      </c>
      <c r="F1489" s="77">
        <v>0</v>
      </c>
      <c r="G1489" s="77">
        <v>0</v>
      </c>
      <c r="H1489" s="77">
        <v>-16553</v>
      </c>
      <c r="I1489" s="77">
        <v>-1343</v>
      </c>
      <c r="J1489" s="77">
        <v>-37232</v>
      </c>
      <c r="K1489" s="77">
        <v>0</v>
      </c>
      <c r="L1489" s="78">
        <v>1</v>
      </c>
      <c r="M1489" s="79">
        <v>0</v>
      </c>
    </row>
    <row r="1490" spans="1:13" ht="15.75" customHeight="1">
      <c r="A1490" s="74">
        <v>140</v>
      </c>
      <c r="B1490" s="75" t="s">
        <v>97</v>
      </c>
      <c r="C1490" s="76">
        <v>2012</v>
      </c>
      <c r="D1490" s="77">
        <v>0</v>
      </c>
      <c r="E1490" s="77">
        <v>0</v>
      </c>
      <c r="F1490" s="77">
        <v>0</v>
      </c>
      <c r="G1490" s="77">
        <v>0</v>
      </c>
      <c r="H1490" s="77">
        <v>0</v>
      </c>
      <c r="I1490" s="77">
        <v>0</v>
      </c>
      <c r="J1490" s="77">
        <v>0</v>
      </c>
      <c r="K1490" s="77">
        <v>0</v>
      </c>
      <c r="L1490" s="78">
        <v>0</v>
      </c>
      <c r="M1490" s="79">
        <v>0</v>
      </c>
    </row>
    <row r="1491" spans="1:13" ht="15.75" customHeight="1">
      <c r="A1491" s="74">
        <v>197</v>
      </c>
      <c r="B1491" s="75" t="s">
        <v>79</v>
      </c>
      <c r="C1491" s="76">
        <v>2012</v>
      </c>
      <c r="D1491" s="77">
        <v>0</v>
      </c>
      <c r="E1491" s="77">
        <v>0</v>
      </c>
      <c r="F1491" s="77">
        <v>0</v>
      </c>
      <c r="G1491" s="77">
        <v>0</v>
      </c>
      <c r="H1491" s="77">
        <v>-600</v>
      </c>
      <c r="I1491" s="77">
        <v>0</v>
      </c>
      <c r="J1491" s="77">
        <v>0</v>
      </c>
      <c r="K1491" s="77">
        <v>0</v>
      </c>
      <c r="L1491" s="78">
        <v>0</v>
      </c>
      <c r="M1491" s="79">
        <v>0</v>
      </c>
    </row>
    <row r="1492" spans="1:13" ht="15.75" customHeight="1">
      <c r="A1492" s="74">
        <v>119</v>
      </c>
      <c r="B1492" s="75" t="s">
        <v>58</v>
      </c>
      <c r="C1492" s="76">
        <v>2012</v>
      </c>
      <c r="D1492" s="77">
        <v>0</v>
      </c>
      <c r="E1492" s="77">
        <v>0</v>
      </c>
      <c r="F1492" s="77">
        <v>0</v>
      </c>
      <c r="G1492" s="77">
        <v>0</v>
      </c>
      <c r="H1492" s="77">
        <v>0</v>
      </c>
      <c r="I1492" s="77">
        <v>0</v>
      </c>
      <c r="J1492" s="77">
        <v>0</v>
      </c>
      <c r="K1492" s="77">
        <v>0</v>
      </c>
      <c r="L1492" s="78">
        <v>0</v>
      </c>
      <c r="M1492" s="79">
        <v>0</v>
      </c>
    </row>
    <row r="1493" spans="1:13" ht="15.75" customHeight="1">
      <c r="A1493" s="74">
        <v>227</v>
      </c>
      <c r="B1493" s="75" t="s">
        <v>112</v>
      </c>
      <c r="C1493" s="76">
        <v>2012</v>
      </c>
      <c r="D1493" s="77">
        <v>0</v>
      </c>
      <c r="E1493" s="77">
        <v>0</v>
      </c>
      <c r="F1493" s="77">
        <v>0</v>
      </c>
      <c r="G1493" s="77">
        <v>0</v>
      </c>
      <c r="H1493" s="77">
        <v>-1143</v>
      </c>
      <c r="I1493" s="77">
        <v>0</v>
      </c>
      <c r="J1493" s="77">
        <v>0</v>
      </c>
      <c r="K1493" s="77">
        <v>0</v>
      </c>
      <c r="L1493" s="78">
        <v>0</v>
      </c>
      <c r="M1493" s="79">
        <v>0</v>
      </c>
    </row>
    <row r="1494" spans="1:13" ht="15.75" customHeight="1">
      <c r="A1494" s="74">
        <v>100</v>
      </c>
      <c r="B1494" s="75" t="s">
        <v>59</v>
      </c>
      <c r="C1494" s="76">
        <v>2012</v>
      </c>
      <c r="D1494" s="77">
        <v>0</v>
      </c>
      <c r="E1494" s="77">
        <v>0</v>
      </c>
      <c r="F1494" s="77">
        <v>0</v>
      </c>
      <c r="G1494" s="77">
        <v>0</v>
      </c>
      <c r="H1494" s="77">
        <v>-1794</v>
      </c>
      <c r="I1494" s="77">
        <v>0</v>
      </c>
      <c r="J1494" s="77">
        <v>0</v>
      </c>
      <c r="K1494" s="77">
        <v>0</v>
      </c>
      <c r="L1494" s="78">
        <v>0</v>
      </c>
      <c r="M1494" s="79">
        <v>0</v>
      </c>
    </row>
    <row r="1495" spans="1:13" ht="15.75" customHeight="1">
      <c r="A1495" s="74">
        <v>158</v>
      </c>
      <c r="B1495" s="75" t="s">
        <v>80</v>
      </c>
      <c r="C1495" s="76">
        <v>2012</v>
      </c>
      <c r="D1495" s="77">
        <v>0</v>
      </c>
      <c r="E1495" s="77">
        <v>0</v>
      </c>
      <c r="F1495" s="77">
        <v>0</v>
      </c>
      <c r="G1495" s="77">
        <v>0</v>
      </c>
      <c r="H1495" s="77">
        <v>52842</v>
      </c>
      <c r="I1495" s="77">
        <v>6942</v>
      </c>
      <c r="J1495" s="77">
        <v>0</v>
      </c>
      <c r="K1495" s="77">
        <v>0</v>
      </c>
      <c r="L1495" s="78">
        <v>0</v>
      </c>
      <c r="M1495" s="79">
        <v>-1</v>
      </c>
    </row>
    <row r="1496" spans="1:13" ht="15.75" customHeight="1">
      <c r="A1496" s="74">
        <v>13</v>
      </c>
      <c r="B1496" s="75" t="s">
        <v>48</v>
      </c>
      <c r="C1496" s="76">
        <v>2012</v>
      </c>
      <c r="D1496" s="77">
        <v>0</v>
      </c>
      <c r="E1496" s="77">
        <v>0</v>
      </c>
      <c r="F1496" s="77">
        <v>0</v>
      </c>
      <c r="G1496" s="77">
        <v>0</v>
      </c>
      <c r="H1496" s="77">
        <v>-1200</v>
      </c>
      <c r="I1496" s="77">
        <v>0</v>
      </c>
      <c r="J1496" s="77">
        <v>0</v>
      </c>
      <c r="K1496" s="77">
        <v>0</v>
      </c>
      <c r="L1496" s="78">
        <v>1</v>
      </c>
      <c r="M1496" s="79">
        <v>0</v>
      </c>
    </row>
    <row r="1497" spans="1:13" ht="15.75" customHeight="1">
      <c r="A1497" s="74">
        <v>101</v>
      </c>
      <c r="B1497" s="75" t="s">
        <v>72</v>
      </c>
      <c r="C1497" s="76">
        <v>2012</v>
      </c>
      <c r="D1497" s="77">
        <v>0</v>
      </c>
      <c r="E1497" s="77">
        <v>0</v>
      </c>
      <c r="F1497" s="77">
        <v>0</v>
      </c>
      <c r="G1497" s="77">
        <v>0</v>
      </c>
      <c r="H1497" s="77">
        <v>0</v>
      </c>
      <c r="I1497" s="77">
        <v>0</v>
      </c>
      <c r="J1497" s="77">
        <v>0</v>
      </c>
      <c r="K1497" s="77">
        <v>0</v>
      </c>
      <c r="L1497" s="78">
        <v>0</v>
      </c>
      <c r="M1497" s="79">
        <v>0</v>
      </c>
    </row>
    <row r="1498" spans="1:13" ht="15.75" customHeight="1">
      <c r="A1498" s="74">
        <v>39</v>
      </c>
      <c r="B1498" s="75" t="s">
        <v>161</v>
      </c>
      <c r="C1498" s="76">
        <v>2012</v>
      </c>
      <c r="D1498" s="77">
        <v>0</v>
      </c>
      <c r="E1498" s="77">
        <v>0</v>
      </c>
      <c r="F1498" s="77">
        <v>0</v>
      </c>
      <c r="G1498" s="77">
        <v>0</v>
      </c>
      <c r="H1498" s="77">
        <v>0</v>
      </c>
      <c r="I1498" s="77">
        <v>0</v>
      </c>
      <c r="J1498" s="77">
        <v>0</v>
      </c>
      <c r="K1498" s="77">
        <v>0</v>
      </c>
      <c r="L1498" s="78">
        <v>0</v>
      </c>
      <c r="M1498" s="79">
        <v>0</v>
      </c>
    </row>
    <row r="1499" spans="1:13" ht="15.75" customHeight="1">
      <c r="A1499" s="74">
        <v>141</v>
      </c>
      <c r="B1499" s="75" t="s">
        <v>49</v>
      </c>
      <c r="C1499" s="76">
        <v>2012</v>
      </c>
      <c r="D1499" s="77">
        <v>0</v>
      </c>
      <c r="E1499" s="77">
        <v>0</v>
      </c>
      <c r="F1499" s="77">
        <v>0</v>
      </c>
      <c r="G1499" s="77">
        <v>0</v>
      </c>
      <c r="H1499" s="77">
        <v>-6825</v>
      </c>
      <c r="I1499" s="77">
        <v>-352</v>
      </c>
      <c r="J1499" s="77">
        <v>0</v>
      </c>
      <c r="K1499" s="77">
        <v>0</v>
      </c>
      <c r="L1499" s="78">
        <v>0</v>
      </c>
      <c r="M1499" s="79">
        <v>0</v>
      </c>
    </row>
    <row r="1500" spans="1:13" ht="15.75" customHeight="1">
      <c r="A1500" s="74">
        <v>40</v>
      </c>
      <c r="B1500" s="75" t="s">
        <v>134</v>
      </c>
      <c r="C1500" s="76">
        <v>2012</v>
      </c>
      <c r="D1500" s="77">
        <v>0</v>
      </c>
      <c r="E1500" s="77">
        <v>0</v>
      </c>
      <c r="F1500" s="77">
        <v>0</v>
      </c>
      <c r="G1500" s="77">
        <v>0</v>
      </c>
      <c r="H1500" s="77">
        <v>-3161</v>
      </c>
      <c r="I1500" s="77">
        <v>0</v>
      </c>
      <c r="J1500" s="77">
        <v>0</v>
      </c>
      <c r="K1500" s="77">
        <v>0</v>
      </c>
      <c r="L1500" s="78">
        <v>0</v>
      </c>
      <c r="M1500" s="79">
        <v>0</v>
      </c>
    </row>
    <row r="1501" spans="1:13" ht="15.75" customHeight="1">
      <c r="A1501" s="74">
        <v>159</v>
      </c>
      <c r="B1501" s="75" t="s">
        <v>142</v>
      </c>
      <c r="C1501" s="76">
        <v>2012</v>
      </c>
      <c r="D1501" s="77">
        <v>0</v>
      </c>
      <c r="E1501" s="77">
        <v>0</v>
      </c>
      <c r="F1501" s="77">
        <v>0</v>
      </c>
      <c r="G1501" s="77">
        <v>0</v>
      </c>
      <c r="H1501" s="77">
        <v>0</v>
      </c>
      <c r="I1501" s="77">
        <v>0</v>
      </c>
      <c r="J1501" s="77">
        <v>0</v>
      </c>
      <c r="K1501" s="77">
        <v>0</v>
      </c>
      <c r="L1501" s="78">
        <v>0</v>
      </c>
      <c r="M1501" s="79">
        <v>0</v>
      </c>
    </row>
    <row r="1502" spans="1:13" ht="15.75" customHeight="1">
      <c r="A1502" s="74">
        <v>248</v>
      </c>
      <c r="B1502" s="75" t="s">
        <v>98</v>
      </c>
      <c r="C1502" s="76">
        <v>2012</v>
      </c>
      <c r="D1502" s="77">
        <v>0</v>
      </c>
      <c r="E1502" s="77">
        <v>0</v>
      </c>
      <c r="F1502" s="77">
        <v>0</v>
      </c>
      <c r="G1502" s="77">
        <v>0</v>
      </c>
      <c r="H1502" s="77">
        <v>-3641</v>
      </c>
      <c r="I1502" s="77">
        <v>0</v>
      </c>
      <c r="J1502" s="77">
        <v>0</v>
      </c>
      <c r="K1502" s="77">
        <v>0</v>
      </c>
      <c r="L1502" s="78">
        <v>0</v>
      </c>
      <c r="M1502" s="79">
        <v>0</v>
      </c>
    </row>
    <row r="1503" spans="1:13" ht="15.75" customHeight="1">
      <c r="A1503" s="74">
        <v>249</v>
      </c>
      <c r="B1503" s="75" t="s">
        <v>99</v>
      </c>
      <c r="C1503" s="76">
        <v>2012</v>
      </c>
      <c r="D1503" s="77">
        <v>0</v>
      </c>
      <c r="E1503" s="77">
        <v>0</v>
      </c>
      <c r="F1503" s="77">
        <v>0</v>
      </c>
      <c r="G1503" s="77">
        <v>0</v>
      </c>
      <c r="H1503" s="77">
        <v>0</v>
      </c>
      <c r="I1503" s="77">
        <v>0</v>
      </c>
      <c r="J1503" s="77">
        <v>0</v>
      </c>
      <c r="K1503" s="77">
        <v>1376</v>
      </c>
      <c r="L1503" s="78">
        <v>0</v>
      </c>
      <c r="M1503" s="79">
        <v>0</v>
      </c>
    </row>
    <row r="1504" spans="1:13" ht="15.75" customHeight="1">
      <c r="A1504" s="74">
        <v>42</v>
      </c>
      <c r="B1504" s="75" t="s">
        <v>81</v>
      </c>
      <c r="C1504" s="76">
        <v>2012</v>
      </c>
      <c r="D1504" s="77">
        <v>0</v>
      </c>
      <c r="E1504" s="77">
        <v>0</v>
      </c>
      <c r="F1504" s="77">
        <v>0</v>
      </c>
      <c r="G1504" s="77">
        <v>0</v>
      </c>
      <c r="H1504" s="77">
        <v>0</v>
      </c>
      <c r="I1504" s="77">
        <v>0</v>
      </c>
      <c r="J1504" s="77">
        <v>0</v>
      </c>
      <c r="K1504" s="77">
        <v>0</v>
      </c>
      <c r="L1504" s="78">
        <v>0</v>
      </c>
      <c r="M1504" s="79">
        <v>0</v>
      </c>
    </row>
    <row r="1505" spans="1:13" ht="15.75" customHeight="1">
      <c r="A1505" s="74">
        <v>250</v>
      </c>
      <c r="B1505" s="75" t="s">
        <v>100</v>
      </c>
      <c r="C1505" s="76">
        <v>2012</v>
      </c>
      <c r="D1505" s="77">
        <v>0</v>
      </c>
      <c r="E1505" s="77">
        <v>0</v>
      </c>
      <c r="F1505" s="77">
        <v>0</v>
      </c>
      <c r="G1505" s="77">
        <v>0</v>
      </c>
      <c r="H1505" s="77">
        <v>-400</v>
      </c>
      <c r="I1505" s="77">
        <v>0</v>
      </c>
      <c r="J1505" s="77">
        <v>0</v>
      </c>
      <c r="K1505" s="77">
        <v>0</v>
      </c>
      <c r="L1505" s="78">
        <v>0</v>
      </c>
      <c r="M1505" s="79">
        <v>0</v>
      </c>
    </row>
    <row r="1506" spans="1:13" ht="15.75" customHeight="1">
      <c r="A1506" s="74">
        <v>198</v>
      </c>
      <c r="B1506" s="75" t="s">
        <v>60</v>
      </c>
      <c r="C1506" s="76">
        <v>2012</v>
      </c>
      <c r="D1506" s="77">
        <v>0</v>
      </c>
      <c r="E1506" s="77">
        <v>0</v>
      </c>
      <c r="F1506" s="77">
        <v>0</v>
      </c>
      <c r="G1506" s="77">
        <v>0</v>
      </c>
      <c r="H1506" s="77">
        <v>0</v>
      </c>
      <c r="I1506" s="77">
        <v>0</v>
      </c>
      <c r="J1506" s="77">
        <v>0</v>
      </c>
      <c r="K1506" s="77">
        <v>0</v>
      </c>
      <c r="L1506" s="78">
        <v>0</v>
      </c>
      <c r="M1506" s="79">
        <v>1</v>
      </c>
    </row>
    <row r="1507" spans="1:13" ht="15.75" customHeight="1">
      <c r="A1507" s="74">
        <v>199</v>
      </c>
      <c r="B1507" s="75" t="s">
        <v>61</v>
      </c>
      <c r="C1507" s="76">
        <v>2012</v>
      </c>
      <c r="D1507" s="77">
        <v>0</v>
      </c>
      <c r="E1507" s="77">
        <v>0</v>
      </c>
      <c r="F1507" s="77">
        <v>0</v>
      </c>
      <c r="G1507" s="77">
        <v>0</v>
      </c>
      <c r="H1507" s="77">
        <v>-9663</v>
      </c>
      <c r="I1507" s="77">
        <v>1.7</v>
      </c>
      <c r="J1507" s="77">
        <v>0</v>
      </c>
      <c r="K1507" s="77">
        <v>0</v>
      </c>
      <c r="L1507" s="78">
        <v>0</v>
      </c>
      <c r="M1507" s="79">
        <v>0</v>
      </c>
    </row>
    <row r="1508" spans="1:13" ht="15.75" customHeight="1">
      <c r="A1508" s="74">
        <v>142</v>
      </c>
      <c r="B1508" s="75" t="s">
        <v>24</v>
      </c>
      <c r="C1508" s="76">
        <v>2012</v>
      </c>
      <c r="D1508" s="77">
        <v>0</v>
      </c>
      <c r="E1508" s="77">
        <v>0</v>
      </c>
      <c r="F1508" s="77">
        <v>0</v>
      </c>
      <c r="G1508" s="77">
        <v>0</v>
      </c>
      <c r="H1508" s="77">
        <v>12522</v>
      </c>
      <c r="I1508" s="77">
        <v>0</v>
      </c>
      <c r="J1508" s="77">
        <v>0</v>
      </c>
      <c r="K1508" s="77">
        <v>0</v>
      </c>
      <c r="L1508" s="78">
        <v>1</v>
      </c>
      <c r="M1508" s="79">
        <v>0</v>
      </c>
    </row>
    <row r="1509" spans="1:13" ht="15.75" customHeight="1">
      <c r="A1509" s="74">
        <v>120</v>
      </c>
      <c r="B1509" s="75" t="s">
        <v>32</v>
      </c>
      <c r="C1509" s="76">
        <v>2012</v>
      </c>
      <c r="D1509" s="77">
        <v>0</v>
      </c>
      <c r="E1509" s="77">
        <v>0</v>
      </c>
      <c r="F1509" s="77">
        <v>0</v>
      </c>
      <c r="G1509" s="77">
        <v>0</v>
      </c>
      <c r="H1509" s="77">
        <v>-988</v>
      </c>
      <c r="I1509" s="77">
        <v>0</v>
      </c>
      <c r="J1509" s="77">
        <v>0</v>
      </c>
      <c r="K1509" s="77">
        <v>0</v>
      </c>
      <c r="L1509" s="78">
        <v>0</v>
      </c>
      <c r="M1509" s="79">
        <v>0</v>
      </c>
    </row>
    <row r="1510" spans="1:13" ht="15.75" customHeight="1">
      <c r="A1510" s="74">
        <v>69</v>
      </c>
      <c r="B1510" s="75" t="s">
        <v>73</v>
      </c>
      <c r="C1510" s="76">
        <v>2012</v>
      </c>
      <c r="D1510" s="77">
        <v>0</v>
      </c>
      <c r="E1510" s="77">
        <v>0</v>
      </c>
      <c r="F1510" s="77">
        <v>0</v>
      </c>
      <c r="G1510" s="77">
        <v>0</v>
      </c>
      <c r="H1510" s="77">
        <v>-285</v>
      </c>
      <c r="I1510" s="77">
        <v>0</v>
      </c>
      <c r="J1510" s="77">
        <v>-61816</v>
      </c>
      <c r="K1510" s="77">
        <v>-375</v>
      </c>
      <c r="L1510" s="78">
        <v>0</v>
      </c>
      <c r="M1510" s="79">
        <v>0</v>
      </c>
    </row>
    <row r="1511" spans="1:13" ht="15.75" customHeight="1">
      <c r="A1511" s="74">
        <v>44</v>
      </c>
      <c r="B1511" s="75" t="s">
        <v>167</v>
      </c>
      <c r="C1511" s="76">
        <v>2012</v>
      </c>
      <c r="D1511" s="77">
        <v>0</v>
      </c>
      <c r="E1511" s="77">
        <v>0</v>
      </c>
      <c r="F1511" s="77">
        <v>0</v>
      </c>
      <c r="G1511" s="77">
        <v>0</v>
      </c>
      <c r="H1511" s="77">
        <v>0</v>
      </c>
      <c r="I1511" s="77">
        <v>0</v>
      </c>
      <c r="J1511" s="77">
        <v>0</v>
      </c>
      <c r="K1511" s="77">
        <v>0</v>
      </c>
      <c r="L1511" s="78">
        <v>0</v>
      </c>
      <c r="M1511" s="79">
        <v>0</v>
      </c>
    </row>
    <row r="1512" spans="1:13" ht="15.75" customHeight="1">
      <c r="A1512" s="74">
        <v>200</v>
      </c>
      <c r="B1512" s="75" t="s">
        <v>62</v>
      </c>
      <c r="C1512" s="76">
        <v>2012</v>
      </c>
      <c r="D1512" s="77">
        <v>0</v>
      </c>
      <c r="E1512" s="77">
        <v>0</v>
      </c>
      <c r="F1512" s="77">
        <v>0</v>
      </c>
      <c r="G1512" s="77">
        <v>0</v>
      </c>
      <c r="H1512" s="77">
        <v>-480</v>
      </c>
      <c r="I1512" s="77">
        <v>0</v>
      </c>
      <c r="J1512" s="77">
        <v>0</v>
      </c>
      <c r="K1512" s="77">
        <v>0</v>
      </c>
      <c r="L1512" s="78">
        <v>0</v>
      </c>
      <c r="M1512" s="79">
        <v>0</v>
      </c>
    </row>
    <row r="1513" spans="1:13" ht="15.75" customHeight="1">
      <c r="A1513" s="74">
        <v>102</v>
      </c>
      <c r="B1513" s="75" t="s">
        <v>169</v>
      </c>
      <c r="C1513" s="76">
        <v>2012</v>
      </c>
      <c r="D1513" s="77">
        <v>0</v>
      </c>
      <c r="E1513" s="77">
        <v>0</v>
      </c>
      <c r="F1513" s="77">
        <v>0</v>
      </c>
      <c r="G1513" s="77">
        <v>0</v>
      </c>
      <c r="H1513" s="77">
        <v>0</v>
      </c>
      <c r="I1513" s="77">
        <v>0</v>
      </c>
      <c r="J1513" s="77">
        <v>0</v>
      </c>
      <c r="K1513" s="77">
        <v>0</v>
      </c>
      <c r="L1513" s="78">
        <v>1</v>
      </c>
      <c r="M1513" s="79">
        <v>0</v>
      </c>
    </row>
    <row r="1514" spans="1:13" ht="15.75" customHeight="1">
      <c r="A1514" s="74">
        <v>251</v>
      </c>
      <c r="B1514" s="75" t="s">
        <v>33</v>
      </c>
      <c r="C1514" s="76">
        <v>2012</v>
      </c>
      <c r="D1514" s="77">
        <v>0</v>
      </c>
      <c r="E1514" s="77">
        <v>0</v>
      </c>
      <c r="F1514" s="77">
        <v>0</v>
      </c>
      <c r="G1514" s="77">
        <v>0</v>
      </c>
      <c r="H1514" s="77">
        <v>-332</v>
      </c>
      <c r="I1514" s="77">
        <v>59</v>
      </c>
      <c r="J1514" s="77">
        <v>0</v>
      </c>
      <c r="K1514" s="77">
        <v>0</v>
      </c>
      <c r="L1514" s="78">
        <v>0</v>
      </c>
      <c r="M1514" s="79">
        <v>0</v>
      </c>
    </row>
    <row r="1515" spans="1:13" ht="15.75" customHeight="1">
      <c r="A1515" s="74">
        <v>14</v>
      </c>
      <c r="B1515" s="75" t="s">
        <v>136</v>
      </c>
      <c r="C1515" s="76">
        <v>2012</v>
      </c>
      <c r="D1515" s="77">
        <v>0</v>
      </c>
      <c r="E1515" s="77">
        <v>0</v>
      </c>
      <c r="F1515" s="77">
        <v>0</v>
      </c>
      <c r="G1515" s="77">
        <v>0</v>
      </c>
      <c r="H1515" s="77">
        <v>-816</v>
      </c>
      <c r="I1515" s="77">
        <v>-554</v>
      </c>
      <c r="J1515" s="77">
        <v>0</v>
      </c>
      <c r="K1515" s="77">
        <v>0</v>
      </c>
      <c r="L1515" s="78">
        <v>0</v>
      </c>
      <c r="M1515" s="79">
        <v>0</v>
      </c>
    </row>
    <row r="1516" spans="1:13" ht="15.75" customHeight="1">
      <c r="A1516" s="74">
        <v>121</v>
      </c>
      <c r="B1516" s="75" t="s">
        <v>63</v>
      </c>
      <c r="C1516" s="76">
        <v>2012</v>
      </c>
      <c r="D1516" s="77">
        <v>0</v>
      </c>
      <c r="E1516" s="77">
        <v>0</v>
      </c>
      <c r="F1516" s="77">
        <v>0</v>
      </c>
      <c r="G1516" s="77">
        <v>0</v>
      </c>
      <c r="H1516" s="77">
        <v>-1483</v>
      </c>
      <c r="I1516" s="77">
        <v>-665</v>
      </c>
      <c r="J1516" s="77">
        <v>0</v>
      </c>
      <c r="K1516" s="77">
        <v>0</v>
      </c>
      <c r="L1516" s="78">
        <v>0</v>
      </c>
      <c r="M1516" s="79">
        <v>1</v>
      </c>
    </row>
    <row r="1517" spans="1:13" ht="15.75" customHeight="1">
      <c r="A1517" s="74">
        <v>229</v>
      </c>
      <c r="B1517" s="75" t="s">
        <v>101</v>
      </c>
      <c r="C1517" s="76">
        <v>2012</v>
      </c>
      <c r="D1517" s="77">
        <v>0</v>
      </c>
      <c r="E1517" s="77">
        <v>0</v>
      </c>
      <c r="F1517" s="77">
        <v>0</v>
      </c>
      <c r="G1517" s="77">
        <v>0</v>
      </c>
      <c r="H1517" s="77">
        <v>0</v>
      </c>
      <c r="I1517" s="77">
        <v>0</v>
      </c>
      <c r="J1517" s="77">
        <v>0</v>
      </c>
      <c r="K1517" s="77">
        <v>0</v>
      </c>
      <c r="L1517" s="78">
        <v>0</v>
      </c>
      <c r="M1517" s="79">
        <v>0</v>
      </c>
    </row>
    <row r="1518" spans="1:13" ht="15.75" customHeight="1">
      <c r="A1518" s="74">
        <v>71</v>
      </c>
      <c r="B1518" s="75" t="s">
        <v>82</v>
      </c>
      <c r="C1518" s="76">
        <v>2012</v>
      </c>
      <c r="D1518" s="77">
        <v>0</v>
      </c>
      <c r="E1518" s="77">
        <v>0</v>
      </c>
      <c r="F1518" s="77">
        <v>0</v>
      </c>
      <c r="G1518" s="77">
        <v>0</v>
      </c>
      <c r="H1518" s="77">
        <v>0</v>
      </c>
      <c r="I1518" s="77">
        <v>0</v>
      </c>
      <c r="J1518" s="77">
        <v>0</v>
      </c>
      <c r="K1518" s="77">
        <v>0</v>
      </c>
      <c r="L1518" s="78">
        <v>0</v>
      </c>
      <c r="M1518" s="79">
        <v>0</v>
      </c>
    </row>
    <row r="1519" spans="1:13" ht="15.75" customHeight="1">
      <c r="A1519" s="74">
        <v>181</v>
      </c>
      <c r="B1519" s="75" t="s">
        <v>102</v>
      </c>
      <c r="C1519" s="76">
        <v>2012</v>
      </c>
      <c r="D1519" s="77">
        <v>0</v>
      </c>
      <c r="E1519" s="77">
        <v>0</v>
      </c>
      <c r="F1519" s="77">
        <v>0</v>
      </c>
      <c r="G1519" s="77">
        <v>0</v>
      </c>
      <c r="H1519" s="77">
        <v>0</v>
      </c>
      <c r="I1519" s="77">
        <v>0</v>
      </c>
      <c r="J1519" s="77">
        <v>0</v>
      </c>
      <c r="K1519" s="77">
        <v>0</v>
      </c>
      <c r="L1519" s="78">
        <v>0</v>
      </c>
      <c r="M1519" s="79">
        <v>0</v>
      </c>
    </row>
    <row r="1520" spans="1:13" ht="15.75" customHeight="1">
      <c r="A1520" s="74">
        <v>182</v>
      </c>
      <c r="B1520" s="75" t="s">
        <v>150</v>
      </c>
      <c r="C1520" s="76">
        <v>2012</v>
      </c>
      <c r="D1520" s="77">
        <v>0</v>
      </c>
      <c r="E1520" s="77">
        <v>0</v>
      </c>
      <c r="F1520" s="77">
        <v>0</v>
      </c>
      <c r="G1520" s="77">
        <v>0</v>
      </c>
      <c r="H1520" s="77">
        <v>0</v>
      </c>
      <c r="I1520" s="77">
        <v>0</v>
      </c>
      <c r="J1520" s="77">
        <v>0</v>
      </c>
      <c r="K1520" s="77">
        <v>0</v>
      </c>
      <c r="L1520" s="78">
        <v>-1</v>
      </c>
      <c r="M1520" s="79">
        <v>0</v>
      </c>
    </row>
    <row r="1521" spans="1:13" ht="15.75" customHeight="1">
      <c r="A1521" s="74">
        <v>72</v>
      </c>
      <c r="B1521" s="75" t="s">
        <v>103</v>
      </c>
      <c r="C1521" s="76">
        <v>2012</v>
      </c>
      <c r="D1521" s="77">
        <v>0</v>
      </c>
      <c r="E1521" s="77">
        <v>0</v>
      </c>
      <c r="F1521" s="77">
        <v>0</v>
      </c>
      <c r="G1521" s="77">
        <v>0</v>
      </c>
      <c r="H1521" s="77">
        <v>-360</v>
      </c>
      <c r="I1521" s="77">
        <v>-2857</v>
      </c>
      <c r="J1521" s="77">
        <v>0</v>
      </c>
      <c r="K1521" s="77">
        <v>0</v>
      </c>
      <c r="L1521" s="78">
        <v>0</v>
      </c>
      <c r="M1521" s="79">
        <v>0</v>
      </c>
    </row>
    <row r="1522" spans="1:13" ht="15.75" customHeight="1">
      <c r="A1522" s="74">
        <v>230</v>
      </c>
      <c r="B1522" s="75" t="s">
        <v>34</v>
      </c>
      <c r="C1522" s="76">
        <v>2012</v>
      </c>
      <c r="D1522" s="77">
        <v>0</v>
      </c>
      <c r="E1522" s="77">
        <v>0</v>
      </c>
      <c r="F1522" s="77">
        <v>0</v>
      </c>
      <c r="G1522" s="77">
        <v>0</v>
      </c>
      <c r="H1522" s="77">
        <v>-11624</v>
      </c>
      <c r="I1522" s="77">
        <v>-176.15</v>
      </c>
      <c r="J1522" s="77">
        <v>0</v>
      </c>
      <c r="K1522" s="77">
        <v>0</v>
      </c>
      <c r="L1522" s="78">
        <v>0</v>
      </c>
      <c r="M1522" s="79">
        <v>0</v>
      </c>
    </row>
    <row r="1523" spans="1:13" ht="15.75" customHeight="1">
      <c r="A1523" s="74">
        <v>231</v>
      </c>
      <c r="B1523" s="75" t="s">
        <v>121</v>
      </c>
      <c r="C1523" s="76">
        <v>2012</v>
      </c>
      <c r="D1523" s="77">
        <v>0</v>
      </c>
      <c r="E1523" s="77">
        <v>0</v>
      </c>
      <c r="F1523" s="77">
        <v>0</v>
      </c>
      <c r="G1523" s="77">
        <v>0</v>
      </c>
      <c r="H1523" s="77">
        <v>-600</v>
      </c>
      <c r="I1523" s="77">
        <v>0</v>
      </c>
      <c r="J1523" s="77">
        <v>0</v>
      </c>
      <c r="K1523" s="77">
        <v>0</v>
      </c>
      <c r="L1523" s="78">
        <v>0</v>
      </c>
      <c r="M1523" s="79">
        <v>0</v>
      </c>
    </row>
    <row r="1524" spans="1:13" ht="15.75" customHeight="1">
      <c r="A1524" s="74">
        <v>161</v>
      </c>
      <c r="B1524" s="75" t="s">
        <v>38</v>
      </c>
      <c r="C1524" s="76">
        <v>2012</v>
      </c>
      <c r="D1524" s="77">
        <v>0</v>
      </c>
      <c r="E1524" s="77">
        <v>0</v>
      </c>
      <c r="F1524" s="77">
        <v>0</v>
      </c>
      <c r="G1524" s="77">
        <v>0</v>
      </c>
      <c r="H1524" s="77">
        <v>6707</v>
      </c>
      <c r="I1524" s="77">
        <v>11313</v>
      </c>
      <c r="J1524" s="77">
        <v>120728</v>
      </c>
      <c r="K1524" s="77">
        <v>-466</v>
      </c>
      <c r="L1524" s="78">
        <v>0</v>
      </c>
      <c r="M1524" s="79">
        <v>0</v>
      </c>
    </row>
    <row r="1525" spans="1:13" ht="15.75" customHeight="1">
      <c r="A1525" s="74">
        <v>160</v>
      </c>
      <c r="B1525" s="75" t="s">
        <v>151</v>
      </c>
      <c r="C1525" s="76">
        <v>2012</v>
      </c>
      <c r="D1525" s="77">
        <v>0</v>
      </c>
      <c r="E1525" s="77">
        <v>0</v>
      </c>
      <c r="F1525" s="77">
        <v>0</v>
      </c>
      <c r="G1525" s="77">
        <v>0</v>
      </c>
      <c r="H1525" s="77">
        <v>-458840</v>
      </c>
      <c r="I1525" s="77">
        <v>107119</v>
      </c>
      <c r="J1525" s="77">
        <v>0</v>
      </c>
      <c r="K1525" s="77">
        <v>0</v>
      </c>
      <c r="L1525" s="78">
        <v>0</v>
      </c>
      <c r="M1525" s="79">
        <v>0</v>
      </c>
    </row>
    <row r="1526" spans="1:13" ht="15.75" customHeight="1">
      <c r="A1526" s="74">
        <v>261</v>
      </c>
      <c r="B1526" s="75" t="s">
        <v>35</v>
      </c>
      <c r="C1526" s="76">
        <v>2012</v>
      </c>
      <c r="D1526" s="77">
        <v>-1967700</v>
      </c>
      <c r="E1526" s="77">
        <v>806200</v>
      </c>
      <c r="F1526" s="77">
        <v>128070000</v>
      </c>
      <c r="G1526" s="77">
        <v>99185000</v>
      </c>
      <c r="H1526" s="77">
        <v>40129</v>
      </c>
      <c r="I1526" s="77">
        <v>391150</v>
      </c>
      <c r="J1526" s="77">
        <v>64496</v>
      </c>
      <c r="K1526" s="77">
        <v>72103</v>
      </c>
      <c r="L1526" s="78">
        <v>0</v>
      </c>
      <c r="M1526" s="79">
        <v>0</v>
      </c>
    </row>
    <row r="1527" spans="1:13" ht="15.75" customHeight="1">
      <c r="A1527" s="74"/>
      <c r="B1527" s="75"/>
      <c r="C1527" s="76"/>
      <c r="D1527" s="77"/>
      <c r="E1527" s="77"/>
      <c r="F1527" s="77"/>
      <c r="G1527" s="77"/>
      <c r="H1527" s="77"/>
      <c r="I1527" s="77"/>
      <c r="J1527" s="77"/>
      <c r="K1527" s="77"/>
      <c r="L1527" s="78"/>
      <c r="M1527" s="79"/>
    </row>
    <row r="1528" spans="1:13" ht="15.75" customHeight="1">
      <c r="A1528" s="74"/>
      <c r="B1528" s="75" t="s">
        <v>279</v>
      </c>
      <c r="C1528" s="76"/>
      <c r="D1528" s="77">
        <v>-1967700</v>
      </c>
      <c r="E1528" s="77">
        <v>806200</v>
      </c>
      <c r="F1528" s="77">
        <v>128070000</v>
      </c>
      <c r="G1528" s="77">
        <v>99185000</v>
      </c>
      <c r="H1528" s="77">
        <v>-937963.95</v>
      </c>
      <c r="I1528" s="77">
        <v>608125.19999999995</v>
      </c>
      <c r="J1528" s="77">
        <v>181864</v>
      </c>
      <c r="K1528" s="77">
        <v>81891</v>
      </c>
      <c r="L1528" s="78">
        <v>6</v>
      </c>
      <c r="M1528" s="79">
        <v>4</v>
      </c>
    </row>
    <row r="1529" spans="1:13" ht="15.75" customHeight="1">
      <c r="A1529" s="74"/>
      <c r="B1529" s="75"/>
      <c r="C1529" s="76"/>
      <c r="D1529" s="77"/>
      <c r="E1529" s="77"/>
      <c r="F1529" s="77"/>
      <c r="G1529" s="77"/>
      <c r="H1529" s="77"/>
      <c r="I1529" s="77"/>
      <c r="J1529" s="77"/>
      <c r="K1529" s="77"/>
      <c r="L1529" s="78"/>
      <c r="M1529" s="79"/>
    </row>
    <row r="1530" spans="1:13" ht="15.75" customHeight="1">
      <c r="A1530" s="74"/>
      <c r="B1530" s="75" t="s">
        <v>280</v>
      </c>
      <c r="C1530" s="76"/>
      <c r="D1530" s="77"/>
      <c r="E1530" s="77"/>
      <c r="F1530" s="77"/>
      <c r="G1530" s="77" t="s">
        <v>284</v>
      </c>
      <c r="H1530" s="77">
        <v>-937963.95</v>
      </c>
      <c r="I1530" s="77">
        <v>608125.19999999995</v>
      </c>
      <c r="J1530" s="77">
        <v>181864</v>
      </c>
      <c r="K1530" s="77">
        <v>81891</v>
      </c>
      <c r="L1530" s="78"/>
      <c r="M1530" s="79"/>
    </row>
    <row r="1531" spans="1:13" ht="15.75" customHeight="1">
      <c r="A1531" s="74">
        <v>131</v>
      </c>
      <c r="B1531" s="75" t="s">
        <v>25</v>
      </c>
      <c r="C1531" s="76">
        <v>2013</v>
      </c>
      <c r="D1531" s="77">
        <v>0</v>
      </c>
      <c r="E1531" s="77">
        <v>0</v>
      </c>
      <c r="F1531" s="77">
        <v>0</v>
      </c>
      <c r="G1531" s="77">
        <v>0</v>
      </c>
      <c r="H1531" s="77">
        <v>-315</v>
      </c>
      <c r="I1531" s="77">
        <v>-1322</v>
      </c>
      <c r="J1531" s="77">
        <v>36624</v>
      </c>
      <c r="K1531" s="77">
        <v>2169</v>
      </c>
      <c r="L1531" s="78">
        <v>0</v>
      </c>
      <c r="M1531" s="79">
        <v>0</v>
      </c>
    </row>
    <row r="1532" spans="1:13" ht="15.75" customHeight="1">
      <c r="A1532" s="74">
        <v>1</v>
      </c>
      <c r="B1532" s="75" t="s">
        <v>127</v>
      </c>
      <c r="C1532" s="76">
        <v>2013</v>
      </c>
      <c r="D1532" s="77">
        <v>0</v>
      </c>
      <c r="E1532" s="77">
        <v>0</v>
      </c>
      <c r="F1532" s="77">
        <v>0</v>
      </c>
      <c r="G1532" s="77">
        <v>0</v>
      </c>
      <c r="H1532" s="77">
        <v>0</v>
      </c>
      <c r="I1532" s="77">
        <v>0</v>
      </c>
      <c r="J1532" s="77">
        <v>0</v>
      </c>
      <c r="K1532" s="77">
        <v>0</v>
      </c>
      <c r="L1532" s="78">
        <v>0</v>
      </c>
      <c r="M1532" s="79">
        <v>0</v>
      </c>
    </row>
    <row r="1533" spans="1:13" ht="15.75" customHeight="1">
      <c r="A1533" s="74">
        <v>2</v>
      </c>
      <c r="B1533" s="75" t="s">
        <v>113</v>
      </c>
      <c r="C1533" s="76">
        <v>2013</v>
      </c>
      <c r="D1533" s="77">
        <v>0</v>
      </c>
      <c r="E1533" s="77">
        <v>0</v>
      </c>
      <c r="F1533" s="77">
        <v>0</v>
      </c>
      <c r="G1533" s="77">
        <v>0</v>
      </c>
      <c r="H1533" s="77">
        <v>-1400</v>
      </c>
      <c r="I1533" s="77">
        <v>-399</v>
      </c>
      <c r="J1533" s="77">
        <v>96</v>
      </c>
      <c r="K1533" s="77">
        <v>2676</v>
      </c>
      <c r="L1533" s="78">
        <v>0</v>
      </c>
      <c r="M1533" s="79">
        <v>0</v>
      </c>
    </row>
    <row r="1534" spans="1:13" ht="15.75" customHeight="1">
      <c r="A1534" s="74">
        <v>211</v>
      </c>
      <c r="B1534" s="75" t="s">
        <v>183</v>
      </c>
      <c r="C1534" s="76">
        <v>2013</v>
      </c>
      <c r="D1534" s="77">
        <v>0</v>
      </c>
      <c r="E1534" s="77">
        <v>0</v>
      </c>
      <c r="F1534" s="77">
        <v>0</v>
      </c>
      <c r="G1534" s="77">
        <v>0</v>
      </c>
      <c r="H1534" s="77">
        <v>0</v>
      </c>
      <c r="I1534" s="77">
        <v>0</v>
      </c>
      <c r="J1534" s="77">
        <v>0</v>
      </c>
      <c r="K1534" s="77">
        <v>0</v>
      </c>
      <c r="L1534" s="78">
        <v>0</v>
      </c>
      <c r="M1534" s="79">
        <v>0</v>
      </c>
    </row>
    <row r="1535" spans="1:13" ht="15.75" customHeight="1">
      <c r="A1535" s="74">
        <v>30</v>
      </c>
      <c r="B1535" s="75" t="s">
        <v>105</v>
      </c>
      <c r="C1535" s="76">
        <v>2013</v>
      </c>
      <c r="D1535" s="77">
        <v>0</v>
      </c>
      <c r="E1535" s="77">
        <v>0</v>
      </c>
      <c r="F1535" s="77">
        <v>0</v>
      </c>
      <c r="G1535" s="77">
        <v>0</v>
      </c>
      <c r="H1535" s="77">
        <v>0</v>
      </c>
      <c r="I1535" s="77">
        <v>0</v>
      </c>
      <c r="J1535" s="77">
        <v>0</v>
      </c>
      <c r="K1535" s="77">
        <v>0</v>
      </c>
      <c r="L1535" s="78">
        <v>0</v>
      </c>
      <c r="M1535" s="79">
        <v>0</v>
      </c>
    </row>
    <row r="1536" spans="1:13" ht="15.75" customHeight="1">
      <c r="A1536" s="74">
        <v>111</v>
      </c>
      <c r="B1536" s="75" t="s">
        <v>170</v>
      </c>
      <c r="C1536" s="76">
        <v>2013</v>
      </c>
      <c r="D1536" s="77">
        <v>0</v>
      </c>
      <c r="E1536" s="77">
        <v>0</v>
      </c>
      <c r="F1536" s="77">
        <v>0</v>
      </c>
      <c r="G1536" s="77">
        <v>0</v>
      </c>
      <c r="H1536" s="77">
        <v>-6184</v>
      </c>
      <c r="I1536" s="77">
        <v>0</v>
      </c>
      <c r="J1536" s="77">
        <v>0</v>
      </c>
      <c r="K1536" s="77">
        <v>0</v>
      </c>
      <c r="L1536" s="78">
        <v>0</v>
      </c>
      <c r="M1536" s="79">
        <v>0</v>
      </c>
    </row>
    <row r="1537" spans="1:13" ht="15.75" customHeight="1">
      <c r="A1537" s="74">
        <v>52</v>
      </c>
      <c r="B1537" s="75" t="s">
        <v>83</v>
      </c>
      <c r="C1537" s="76">
        <v>2013</v>
      </c>
      <c r="D1537" s="77">
        <v>0</v>
      </c>
      <c r="E1537" s="77">
        <v>0</v>
      </c>
      <c r="F1537" s="77">
        <v>0</v>
      </c>
      <c r="G1537" s="77">
        <v>0</v>
      </c>
      <c r="H1537" s="77">
        <v>-900</v>
      </c>
      <c r="I1537" s="77">
        <v>380</v>
      </c>
      <c r="J1537" s="77">
        <v>-4000</v>
      </c>
      <c r="K1537" s="77">
        <v>-37</v>
      </c>
      <c r="L1537" s="78">
        <v>0</v>
      </c>
      <c r="M1537" s="79">
        <v>-1</v>
      </c>
    </row>
    <row r="1538" spans="1:13" ht="15.75" customHeight="1">
      <c r="A1538" s="74">
        <v>171</v>
      </c>
      <c r="B1538" s="75" t="s">
        <v>65</v>
      </c>
      <c r="C1538" s="76">
        <v>2013</v>
      </c>
      <c r="D1538" s="77">
        <v>0</v>
      </c>
      <c r="E1538" s="77">
        <v>0</v>
      </c>
      <c r="F1538" s="77">
        <v>0</v>
      </c>
      <c r="G1538" s="77">
        <v>0</v>
      </c>
      <c r="H1538" s="77">
        <v>0</v>
      </c>
      <c r="I1538" s="77">
        <v>0</v>
      </c>
      <c r="J1538" s="77">
        <v>0</v>
      </c>
      <c r="K1538" s="77">
        <v>0</v>
      </c>
      <c r="L1538" s="78">
        <v>0</v>
      </c>
      <c r="M1538" s="79">
        <v>0</v>
      </c>
    </row>
    <row r="1539" spans="1:13" ht="15.75" customHeight="1">
      <c r="A1539" s="74">
        <v>22</v>
      </c>
      <c r="B1539" s="75" t="s">
        <v>122</v>
      </c>
      <c r="C1539" s="76">
        <v>2013</v>
      </c>
      <c r="D1539" s="77">
        <v>0</v>
      </c>
      <c r="E1539" s="77">
        <v>0</v>
      </c>
      <c r="F1539" s="77">
        <v>0</v>
      </c>
      <c r="G1539" s="77">
        <v>0</v>
      </c>
      <c r="H1539" s="77">
        <v>0</v>
      </c>
      <c r="I1539" s="77">
        <v>0</v>
      </c>
      <c r="J1539" s="77">
        <v>0</v>
      </c>
      <c r="K1539" s="77">
        <v>0</v>
      </c>
      <c r="L1539" s="78">
        <v>0</v>
      </c>
      <c r="M1539" s="79">
        <v>0</v>
      </c>
    </row>
    <row r="1540" spans="1:13" ht="15.75" customHeight="1">
      <c r="A1540" s="74">
        <v>23</v>
      </c>
      <c r="B1540" s="75" t="s">
        <v>171</v>
      </c>
      <c r="C1540" s="76">
        <v>2013</v>
      </c>
      <c r="D1540" s="77">
        <v>0</v>
      </c>
      <c r="E1540" s="77">
        <v>0</v>
      </c>
      <c r="F1540" s="77">
        <v>0</v>
      </c>
      <c r="G1540" s="77">
        <v>0</v>
      </c>
      <c r="H1540" s="77">
        <v>0</v>
      </c>
      <c r="I1540" s="77">
        <v>0</v>
      </c>
      <c r="J1540" s="77">
        <v>0</v>
      </c>
      <c r="K1540" s="77">
        <v>0</v>
      </c>
      <c r="L1540" s="78">
        <v>0</v>
      </c>
      <c r="M1540" s="79">
        <v>0</v>
      </c>
    </row>
    <row r="1541" spans="1:13" ht="15.75" customHeight="1">
      <c r="A1541" s="74">
        <v>212</v>
      </c>
      <c r="B1541" s="75" t="s">
        <v>145</v>
      </c>
      <c r="C1541" s="76">
        <v>2013</v>
      </c>
      <c r="D1541" s="77">
        <v>0</v>
      </c>
      <c r="E1541" s="77">
        <v>0</v>
      </c>
      <c r="F1541" s="77">
        <v>0</v>
      </c>
      <c r="G1541" s="77">
        <v>0</v>
      </c>
      <c r="H1541" s="77">
        <v>-2400</v>
      </c>
      <c r="I1541" s="77">
        <v>0</v>
      </c>
      <c r="J1541" s="77">
        <v>0</v>
      </c>
      <c r="K1541" s="77">
        <v>0</v>
      </c>
      <c r="L1541" s="78">
        <v>0</v>
      </c>
      <c r="M1541" s="79">
        <v>0</v>
      </c>
    </row>
    <row r="1542" spans="1:13" ht="15.75" customHeight="1">
      <c r="A1542" s="74">
        <v>242</v>
      </c>
      <c r="B1542" s="75" t="s">
        <v>84</v>
      </c>
      <c r="C1542" s="76">
        <v>2013</v>
      </c>
      <c r="D1542" s="77">
        <v>0</v>
      </c>
      <c r="E1542" s="77">
        <v>0</v>
      </c>
      <c r="F1542" s="77">
        <v>0</v>
      </c>
      <c r="G1542" s="77">
        <v>0</v>
      </c>
      <c r="H1542" s="77">
        <v>0</v>
      </c>
      <c r="I1542" s="77">
        <v>0</v>
      </c>
      <c r="J1542" s="77">
        <v>0</v>
      </c>
      <c r="K1542" s="77">
        <v>0</v>
      </c>
      <c r="L1542" s="78">
        <v>1</v>
      </c>
      <c r="M1542" s="79">
        <v>1</v>
      </c>
    </row>
    <row r="1543" spans="1:13" ht="15.75" customHeight="1">
      <c r="A1543" s="74">
        <v>3</v>
      </c>
      <c r="B1543" s="75" t="s">
        <v>51</v>
      </c>
      <c r="C1543" s="76">
        <v>2013</v>
      </c>
      <c r="D1543" s="77">
        <v>0</v>
      </c>
      <c r="E1543" s="77">
        <v>0</v>
      </c>
      <c r="F1543" s="77">
        <v>0</v>
      </c>
      <c r="G1543" s="77">
        <v>0</v>
      </c>
      <c r="H1543" s="77">
        <v>-3600</v>
      </c>
      <c r="I1543" s="77">
        <v>0</v>
      </c>
      <c r="J1543" s="77">
        <v>7016</v>
      </c>
      <c r="K1543" s="77">
        <v>104</v>
      </c>
      <c r="L1543" s="78">
        <v>0</v>
      </c>
      <c r="M1543" s="79">
        <v>0</v>
      </c>
    </row>
    <row r="1544" spans="1:13" ht="15.75" customHeight="1">
      <c r="A1544" s="74">
        <v>82</v>
      </c>
      <c r="B1544" s="75" t="s">
        <v>36</v>
      </c>
      <c r="C1544" s="76">
        <v>2013</v>
      </c>
      <c r="D1544" s="77">
        <v>0</v>
      </c>
      <c r="E1544" s="77">
        <v>0</v>
      </c>
      <c r="F1544" s="77">
        <v>0</v>
      </c>
      <c r="G1544" s="77">
        <v>0</v>
      </c>
      <c r="H1544" s="77">
        <v>0</v>
      </c>
      <c r="I1544" s="77">
        <v>0</v>
      </c>
      <c r="J1544" s="77">
        <v>0</v>
      </c>
      <c r="K1544" s="77">
        <v>0</v>
      </c>
      <c r="L1544" s="78">
        <v>0</v>
      </c>
      <c r="M1544" s="79">
        <v>0</v>
      </c>
    </row>
    <row r="1545" spans="1:13" ht="15.75" customHeight="1">
      <c r="A1545" s="74">
        <v>213</v>
      </c>
      <c r="B1545" s="75" t="s">
        <v>106</v>
      </c>
      <c r="C1545" s="76">
        <v>2013</v>
      </c>
      <c r="D1545" s="77">
        <v>0</v>
      </c>
      <c r="E1545" s="77">
        <v>0</v>
      </c>
      <c r="F1545" s="77">
        <v>0</v>
      </c>
      <c r="G1545" s="77">
        <v>0</v>
      </c>
      <c r="H1545" s="77">
        <v>0</v>
      </c>
      <c r="I1545" s="77">
        <v>0</v>
      </c>
      <c r="J1545" s="77">
        <v>0</v>
      </c>
      <c r="K1545" s="77">
        <v>0</v>
      </c>
      <c r="L1545" s="78">
        <v>0</v>
      </c>
      <c r="M1545" s="79">
        <v>0</v>
      </c>
    </row>
    <row r="1546" spans="1:13" ht="15.75" customHeight="1">
      <c r="A1546" s="74">
        <v>112</v>
      </c>
      <c r="B1546" s="75" t="s">
        <v>114</v>
      </c>
      <c r="C1546" s="76">
        <v>2013</v>
      </c>
      <c r="D1546" s="77">
        <v>0</v>
      </c>
      <c r="E1546" s="77">
        <v>0</v>
      </c>
      <c r="F1546" s="77">
        <v>0</v>
      </c>
      <c r="G1546" s="77">
        <v>0</v>
      </c>
      <c r="H1546" s="77">
        <v>-3446</v>
      </c>
      <c r="I1546" s="77">
        <v>488</v>
      </c>
      <c r="J1546" s="77">
        <v>0</v>
      </c>
      <c r="K1546" s="77">
        <v>0</v>
      </c>
      <c r="L1546" s="78">
        <v>1</v>
      </c>
      <c r="M1546" s="79">
        <v>0</v>
      </c>
    </row>
    <row r="1547" spans="1:13" ht="15.75" customHeight="1">
      <c r="A1547" s="74">
        <v>83</v>
      </c>
      <c r="B1547" s="75" t="s">
        <v>85</v>
      </c>
      <c r="C1547" s="76">
        <v>2013</v>
      </c>
      <c r="D1547" s="77">
        <v>0</v>
      </c>
      <c r="E1547" s="77">
        <v>0</v>
      </c>
      <c r="F1547" s="77">
        <v>0</v>
      </c>
      <c r="G1547" s="77">
        <v>0</v>
      </c>
      <c r="H1547" s="77">
        <v>0</v>
      </c>
      <c r="I1547" s="77">
        <v>0</v>
      </c>
      <c r="J1547" s="77">
        <v>0</v>
      </c>
      <c r="K1547" s="77">
        <v>0</v>
      </c>
      <c r="L1547" s="78">
        <v>0</v>
      </c>
      <c r="M1547" s="79">
        <v>1</v>
      </c>
    </row>
    <row r="1548" spans="1:13" ht="15.75" customHeight="1">
      <c r="A1548" s="74">
        <v>53</v>
      </c>
      <c r="B1548" s="75" t="s">
        <v>86</v>
      </c>
      <c r="C1548" s="76">
        <v>2013</v>
      </c>
      <c r="D1548" s="77">
        <v>0</v>
      </c>
      <c r="E1548" s="77">
        <v>0</v>
      </c>
      <c r="F1548" s="77">
        <v>0</v>
      </c>
      <c r="G1548" s="77">
        <v>0</v>
      </c>
      <c r="H1548" s="77">
        <v>7380</v>
      </c>
      <c r="I1548" s="77">
        <v>17475</v>
      </c>
      <c r="J1548" s="77">
        <v>0</v>
      </c>
      <c r="K1548" s="77">
        <v>0</v>
      </c>
      <c r="L1548" s="78">
        <v>3</v>
      </c>
      <c r="M1548" s="79">
        <v>0</v>
      </c>
    </row>
    <row r="1549" spans="1:13" ht="15.75" customHeight="1">
      <c r="A1549" s="74">
        <v>25</v>
      </c>
      <c r="B1549" s="75" t="s">
        <v>172</v>
      </c>
      <c r="C1549" s="76">
        <v>2013</v>
      </c>
      <c r="D1549" s="77">
        <v>0</v>
      </c>
      <c r="E1549" s="77">
        <v>0</v>
      </c>
      <c r="F1549" s="77">
        <v>0</v>
      </c>
      <c r="G1549" s="77">
        <v>0</v>
      </c>
      <c r="H1549" s="77">
        <v>0</v>
      </c>
      <c r="I1549" s="77">
        <v>0</v>
      </c>
      <c r="J1549" s="77">
        <v>0</v>
      </c>
      <c r="K1549" s="77">
        <v>0</v>
      </c>
      <c r="L1549" s="78">
        <v>0</v>
      </c>
      <c r="M1549" s="79">
        <v>0</v>
      </c>
    </row>
    <row r="1550" spans="1:13" ht="15.75" customHeight="1">
      <c r="A1550" s="74">
        <v>84</v>
      </c>
      <c r="B1550" s="75" t="s">
        <v>26</v>
      </c>
      <c r="C1550" s="76">
        <v>2013</v>
      </c>
      <c r="D1550" s="77">
        <v>0</v>
      </c>
      <c r="E1550" s="77">
        <v>0</v>
      </c>
      <c r="F1550" s="77">
        <v>0</v>
      </c>
      <c r="G1550" s="77">
        <v>0</v>
      </c>
      <c r="H1550" s="77">
        <v>806</v>
      </c>
      <c r="I1550" s="77">
        <v>726</v>
      </c>
      <c r="J1550" s="77">
        <v>0</v>
      </c>
      <c r="K1550" s="77">
        <v>0</v>
      </c>
      <c r="L1550" s="78">
        <v>0</v>
      </c>
      <c r="M1550" s="79">
        <v>0</v>
      </c>
    </row>
    <row r="1551" spans="1:13" ht="15.75" customHeight="1">
      <c r="A1551" s="74">
        <v>86</v>
      </c>
      <c r="B1551" s="75" t="s">
        <v>108</v>
      </c>
      <c r="C1551" s="76">
        <v>2013</v>
      </c>
      <c r="D1551" s="77">
        <v>0</v>
      </c>
      <c r="E1551" s="77">
        <v>0</v>
      </c>
      <c r="F1551" s="77">
        <v>0</v>
      </c>
      <c r="G1551" s="77">
        <v>0</v>
      </c>
      <c r="H1551" s="77">
        <v>7499</v>
      </c>
      <c r="I1551" s="77">
        <v>276</v>
      </c>
      <c r="J1551" s="77">
        <v>0</v>
      </c>
      <c r="K1551" s="77">
        <v>0</v>
      </c>
      <c r="L1551" s="78">
        <v>0</v>
      </c>
      <c r="M1551" s="79">
        <v>0</v>
      </c>
    </row>
    <row r="1552" spans="1:13" ht="15.75" customHeight="1">
      <c r="A1552" s="74">
        <v>243</v>
      </c>
      <c r="B1552" s="75" t="s">
        <v>137</v>
      </c>
      <c r="C1552" s="76">
        <v>2013</v>
      </c>
      <c r="D1552" s="77">
        <v>0</v>
      </c>
      <c r="E1552" s="77">
        <v>0</v>
      </c>
      <c r="F1552" s="77">
        <v>0</v>
      </c>
      <c r="G1552" s="77">
        <v>0</v>
      </c>
      <c r="H1552" s="77">
        <v>1274</v>
      </c>
      <c r="I1552" s="77">
        <v>0</v>
      </c>
      <c r="J1552" s="77">
        <v>47704</v>
      </c>
      <c r="K1552" s="77">
        <v>881</v>
      </c>
      <c r="L1552" s="78">
        <v>-1</v>
      </c>
      <c r="M1552" s="79">
        <v>0</v>
      </c>
    </row>
    <row r="1553" spans="1:13" ht="15.75" customHeight="1">
      <c r="A1553" s="74">
        <v>54</v>
      </c>
      <c r="B1553" s="75" t="s">
        <v>109</v>
      </c>
      <c r="C1553" s="76">
        <v>2013</v>
      </c>
      <c r="D1553" s="77">
        <v>0</v>
      </c>
      <c r="E1553" s="77">
        <v>0</v>
      </c>
      <c r="F1553" s="77">
        <v>0</v>
      </c>
      <c r="G1553" s="77">
        <v>0</v>
      </c>
      <c r="H1553" s="77">
        <v>19242</v>
      </c>
      <c r="I1553" s="77">
        <v>10641.05</v>
      </c>
      <c r="J1553" s="77">
        <v>0</v>
      </c>
      <c r="K1553" s="77">
        <v>0</v>
      </c>
      <c r="L1553" s="78">
        <v>0</v>
      </c>
      <c r="M1553" s="79">
        <v>0</v>
      </c>
    </row>
    <row r="1554" spans="1:13" ht="15.75" customHeight="1">
      <c r="A1554" s="74">
        <v>216</v>
      </c>
      <c r="B1554" s="75" t="s">
        <v>87</v>
      </c>
      <c r="C1554" s="76">
        <v>2013</v>
      </c>
      <c r="D1554" s="77">
        <v>0</v>
      </c>
      <c r="E1554" s="77">
        <v>0</v>
      </c>
      <c r="F1554" s="77">
        <v>0</v>
      </c>
      <c r="G1554" s="77">
        <v>0</v>
      </c>
      <c r="H1554" s="77">
        <v>0</v>
      </c>
      <c r="I1554" s="77">
        <v>0</v>
      </c>
      <c r="J1554" s="77">
        <v>0</v>
      </c>
      <c r="K1554" s="77">
        <v>0</v>
      </c>
      <c r="L1554" s="78">
        <v>2</v>
      </c>
      <c r="M1554" s="79">
        <v>0</v>
      </c>
    </row>
    <row r="1555" spans="1:13" ht="15.75" customHeight="1">
      <c r="A1555" s="74">
        <v>191</v>
      </c>
      <c r="B1555" s="75" t="s">
        <v>66</v>
      </c>
      <c r="C1555" s="76">
        <v>2013</v>
      </c>
      <c r="D1555" s="77">
        <v>0</v>
      </c>
      <c r="E1555" s="77">
        <v>0</v>
      </c>
      <c r="F1555" s="77">
        <v>0</v>
      </c>
      <c r="G1555" s="77">
        <v>0</v>
      </c>
      <c r="H1555" s="77">
        <v>-1059</v>
      </c>
      <c r="I1555" s="77">
        <v>0</v>
      </c>
      <c r="J1555" s="77">
        <v>18544</v>
      </c>
      <c r="K1555" s="77">
        <v>3564</v>
      </c>
      <c r="L1555" s="78">
        <v>-1</v>
      </c>
      <c r="M1555" s="79">
        <v>0</v>
      </c>
    </row>
    <row r="1556" spans="1:13" ht="15.75" customHeight="1">
      <c r="A1556" s="74">
        <v>113</v>
      </c>
      <c r="B1556" s="75" t="s">
        <v>39</v>
      </c>
      <c r="C1556" s="76">
        <v>2013</v>
      </c>
      <c r="D1556" s="77">
        <v>0</v>
      </c>
      <c r="E1556" s="77">
        <v>0</v>
      </c>
      <c r="F1556" s="77">
        <v>0</v>
      </c>
      <c r="G1556" s="77">
        <v>0</v>
      </c>
      <c r="H1556" s="77">
        <v>0</v>
      </c>
      <c r="I1556" s="77">
        <v>0</v>
      </c>
      <c r="J1556" s="77">
        <v>0</v>
      </c>
      <c r="K1556" s="77">
        <v>0</v>
      </c>
      <c r="L1556" s="78">
        <v>0</v>
      </c>
      <c r="M1556" s="79">
        <v>0</v>
      </c>
    </row>
    <row r="1557" spans="1:13" ht="15.75" customHeight="1">
      <c r="A1557" s="74">
        <v>192</v>
      </c>
      <c r="B1557" s="75" t="s">
        <v>40</v>
      </c>
      <c r="C1557" s="76">
        <v>2013</v>
      </c>
      <c r="D1557" s="77">
        <v>0</v>
      </c>
      <c r="E1557" s="77">
        <v>0</v>
      </c>
      <c r="F1557" s="77">
        <v>0</v>
      </c>
      <c r="G1557" s="77">
        <v>0</v>
      </c>
      <c r="H1557" s="77">
        <v>0</v>
      </c>
      <c r="I1557" s="77">
        <v>0</v>
      </c>
      <c r="J1557" s="77">
        <v>0</v>
      </c>
      <c r="K1557" s="77">
        <v>0</v>
      </c>
      <c r="L1557" s="78">
        <v>0</v>
      </c>
      <c r="M1557" s="79">
        <v>0</v>
      </c>
    </row>
    <row r="1558" spans="1:13" ht="15.75" customHeight="1">
      <c r="A1558" s="74">
        <v>55</v>
      </c>
      <c r="B1558" s="75" t="s">
        <v>88</v>
      </c>
      <c r="C1558" s="76">
        <v>2013</v>
      </c>
      <c r="D1558" s="77">
        <v>0</v>
      </c>
      <c r="E1558" s="77">
        <v>0</v>
      </c>
      <c r="F1558" s="77">
        <v>0</v>
      </c>
      <c r="G1558" s="77">
        <v>0</v>
      </c>
      <c r="H1558" s="77">
        <v>0</v>
      </c>
      <c r="I1558" s="77">
        <v>0</v>
      </c>
      <c r="J1558" s="77">
        <v>0</v>
      </c>
      <c r="K1558" s="77">
        <v>0</v>
      </c>
      <c r="L1558" s="78">
        <v>0</v>
      </c>
      <c r="M1558" s="79">
        <v>0</v>
      </c>
    </row>
    <row r="1559" spans="1:13" ht="15.75" customHeight="1">
      <c r="A1559" s="74">
        <v>217</v>
      </c>
      <c r="B1559" s="75" t="s">
        <v>74</v>
      </c>
      <c r="C1559" s="76">
        <v>2013</v>
      </c>
      <c r="D1559" s="77">
        <v>0</v>
      </c>
      <c r="E1559" s="77">
        <v>0</v>
      </c>
      <c r="F1559" s="77">
        <v>0</v>
      </c>
      <c r="G1559" s="77">
        <v>0</v>
      </c>
      <c r="H1559" s="77">
        <v>0</v>
      </c>
      <c r="I1559" s="77">
        <v>0</v>
      </c>
      <c r="J1559" s="77">
        <v>0</v>
      </c>
      <c r="K1559" s="77">
        <v>0</v>
      </c>
      <c r="L1559" s="78">
        <v>0</v>
      </c>
      <c r="M1559" s="79">
        <v>0</v>
      </c>
    </row>
    <row r="1560" spans="1:13" ht="15.75" customHeight="1">
      <c r="A1560" s="74">
        <v>218</v>
      </c>
      <c r="B1560" s="75" t="s">
        <v>156</v>
      </c>
      <c r="C1560" s="76">
        <v>2013</v>
      </c>
      <c r="D1560" s="77">
        <v>0</v>
      </c>
      <c r="E1560" s="77">
        <v>0</v>
      </c>
      <c r="F1560" s="77">
        <v>0</v>
      </c>
      <c r="G1560" s="77">
        <v>0</v>
      </c>
      <c r="H1560" s="77">
        <v>0</v>
      </c>
      <c r="I1560" s="77">
        <v>0</v>
      </c>
      <c r="J1560" s="77">
        <v>0</v>
      </c>
      <c r="K1560" s="77">
        <v>0</v>
      </c>
      <c r="L1560" s="78">
        <v>0</v>
      </c>
      <c r="M1560" s="79">
        <v>0</v>
      </c>
    </row>
    <row r="1561" spans="1:13" ht="15.75" customHeight="1">
      <c r="A1561" s="74">
        <v>219</v>
      </c>
      <c r="B1561" s="75" t="s">
        <v>174</v>
      </c>
      <c r="C1561" s="76">
        <v>2013</v>
      </c>
      <c r="D1561" s="77">
        <v>0</v>
      </c>
      <c r="E1561" s="77">
        <v>0</v>
      </c>
      <c r="F1561" s="77">
        <v>0</v>
      </c>
      <c r="G1561" s="77">
        <v>0</v>
      </c>
      <c r="H1561" s="77">
        <v>0</v>
      </c>
      <c r="I1561" s="77">
        <v>0</v>
      </c>
      <c r="J1561" s="77">
        <v>0</v>
      </c>
      <c r="K1561" s="77">
        <v>0</v>
      </c>
      <c r="L1561" s="78">
        <v>-1</v>
      </c>
      <c r="M1561" s="79">
        <v>0</v>
      </c>
    </row>
    <row r="1562" spans="1:13" ht="15.75" customHeight="1">
      <c r="A1562" s="74">
        <v>56</v>
      </c>
      <c r="B1562" s="75" t="s">
        <v>128</v>
      </c>
      <c r="C1562" s="76">
        <v>2013</v>
      </c>
      <c r="D1562" s="77">
        <v>0</v>
      </c>
      <c r="E1562" s="77">
        <v>0</v>
      </c>
      <c r="F1562" s="77">
        <v>0</v>
      </c>
      <c r="G1562" s="77">
        <v>0</v>
      </c>
      <c r="H1562" s="77">
        <v>74361</v>
      </c>
      <c r="I1562" s="77">
        <v>4374</v>
      </c>
      <c r="J1562" s="77">
        <v>0</v>
      </c>
      <c r="K1562" s="77">
        <v>0</v>
      </c>
      <c r="L1562" s="78">
        <v>0</v>
      </c>
      <c r="M1562" s="79">
        <v>0</v>
      </c>
    </row>
    <row r="1563" spans="1:13" ht="15.75" customHeight="1">
      <c r="A1563" s="74">
        <v>151</v>
      </c>
      <c r="B1563" s="75" t="s">
        <v>123</v>
      </c>
      <c r="C1563" s="76">
        <v>2013</v>
      </c>
      <c r="D1563" s="77">
        <v>0</v>
      </c>
      <c r="E1563" s="77">
        <v>0</v>
      </c>
      <c r="F1563" s="77">
        <v>0</v>
      </c>
      <c r="G1563" s="77">
        <v>0</v>
      </c>
      <c r="H1563" s="77">
        <v>14498</v>
      </c>
      <c r="I1563" s="77">
        <v>430</v>
      </c>
      <c r="J1563" s="77">
        <v>0</v>
      </c>
      <c r="K1563" s="77">
        <v>0</v>
      </c>
      <c r="L1563" s="78">
        <v>0</v>
      </c>
      <c r="M1563" s="79">
        <v>0</v>
      </c>
    </row>
    <row r="1564" spans="1:13" ht="15.75" customHeight="1">
      <c r="A1564" s="74">
        <v>193</v>
      </c>
      <c r="B1564" s="75" t="s">
        <v>27</v>
      </c>
      <c r="C1564" s="76">
        <v>2013</v>
      </c>
      <c r="D1564" s="77">
        <v>0</v>
      </c>
      <c r="E1564" s="77">
        <v>0</v>
      </c>
      <c r="F1564" s="77">
        <v>0</v>
      </c>
      <c r="G1564" s="77">
        <v>0</v>
      </c>
      <c r="H1564" s="77">
        <v>-7115</v>
      </c>
      <c r="I1564" s="77">
        <v>-814</v>
      </c>
      <c r="J1564" s="77">
        <v>0</v>
      </c>
      <c r="K1564" s="77">
        <v>0</v>
      </c>
      <c r="L1564" s="78">
        <v>0</v>
      </c>
      <c r="M1564" s="79">
        <v>0</v>
      </c>
    </row>
    <row r="1565" spans="1:13" ht="15.75" customHeight="1">
      <c r="A1565" s="74">
        <v>172</v>
      </c>
      <c r="B1565" s="75" t="s">
        <v>129</v>
      </c>
      <c r="C1565" s="76">
        <v>2013</v>
      </c>
      <c r="D1565" s="77">
        <v>0</v>
      </c>
      <c r="E1565" s="77">
        <v>0</v>
      </c>
      <c r="F1565" s="77">
        <v>0</v>
      </c>
      <c r="G1565" s="77">
        <v>0</v>
      </c>
      <c r="H1565" s="77">
        <v>0</v>
      </c>
      <c r="I1565" s="77">
        <v>0</v>
      </c>
      <c r="J1565" s="77">
        <v>0</v>
      </c>
      <c r="K1565" s="77">
        <v>0</v>
      </c>
      <c r="L1565" s="78">
        <v>0</v>
      </c>
      <c r="M1565" s="79">
        <v>0</v>
      </c>
    </row>
    <row r="1566" spans="1:13" ht="15.75" customHeight="1">
      <c r="A1566" s="74">
        <v>27</v>
      </c>
      <c r="B1566" s="75" t="s">
        <v>67</v>
      </c>
      <c r="C1566" s="76">
        <v>2013</v>
      </c>
      <c r="D1566" s="77">
        <v>0</v>
      </c>
      <c r="E1566" s="77">
        <v>0</v>
      </c>
      <c r="F1566" s="77">
        <v>0</v>
      </c>
      <c r="G1566" s="77">
        <v>0</v>
      </c>
      <c r="H1566" s="77">
        <v>0</v>
      </c>
      <c r="I1566" s="77">
        <v>0</v>
      </c>
      <c r="J1566" s="77">
        <v>2592</v>
      </c>
      <c r="K1566" s="77">
        <v>-60</v>
      </c>
      <c r="L1566" s="78">
        <v>0</v>
      </c>
      <c r="M1566" s="79">
        <v>0</v>
      </c>
    </row>
    <row r="1567" spans="1:13" ht="15.75" customHeight="1">
      <c r="A1567" s="74">
        <v>28</v>
      </c>
      <c r="B1567" s="75" t="s">
        <v>130</v>
      </c>
      <c r="C1567" s="76">
        <v>2013</v>
      </c>
      <c r="D1567" s="77">
        <v>0</v>
      </c>
      <c r="E1567" s="77">
        <v>0</v>
      </c>
      <c r="F1567" s="77">
        <v>0</v>
      </c>
      <c r="G1567" s="77">
        <v>0</v>
      </c>
      <c r="H1567" s="77">
        <v>0</v>
      </c>
      <c r="I1567" s="77">
        <v>16778</v>
      </c>
      <c r="J1567" s="77">
        <v>0</v>
      </c>
      <c r="K1567" s="77">
        <v>0</v>
      </c>
      <c r="L1567" s="78">
        <v>0</v>
      </c>
      <c r="M1567" s="79">
        <v>0</v>
      </c>
    </row>
    <row r="1568" spans="1:13" ht="15.75" customHeight="1">
      <c r="A1568" s="74">
        <v>29</v>
      </c>
      <c r="B1568" s="75" t="s">
        <v>146</v>
      </c>
      <c r="C1568" s="76">
        <v>2013</v>
      </c>
      <c r="D1568" s="77">
        <v>0</v>
      </c>
      <c r="E1568" s="77">
        <v>0</v>
      </c>
      <c r="F1568" s="77">
        <v>0</v>
      </c>
      <c r="G1568" s="77">
        <v>0</v>
      </c>
      <c r="H1568" s="77">
        <v>2884</v>
      </c>
      <c r="I1568" s="77">
        <v>3963</v>
      </c>
      <c r="J1568" s="77">
        <v>0</v>
      </c>
      <c r="K1568" s="77">
        <v>0</v>
      </c>
      <c r="L1568" s="78">
        <v>0</v>
      </c>
      <c r="M1568" s="79">
        <v>0</v>
      </c>
    </row>
    <row r="1569" spans="1:13" ht="15.75" customHeight="1">
      <c r="A1569" s="74">
        <v>57</v>
      </c>
      <c r="B1569" s="75" t="s">
        <v>110</v>
      </c>
      <c r="C1569" s="76">
        <v>2013</v>
      </c>
      <c r="D1569" s="77">
        <v>0</v>
      </c>
      <c r="E1569" s="77">
        <v>0</v>
      </c>
      <c r="F1569" s="77">
        <v>0</v>
      </c>
      <c r="G1569" s="77">
        <v>0</v>
      </c>
      <c r="H1569" s="77">
        <v>0</v>
      </c>
      <c r="I1569" s="77">
        <v>0</v>
      </c>
      <c r="J1569" s="77">
        <v>0</v>
      </c>
      <c r="K1569" s="77">
        <v>0</v>
      </c>
      <c r="L1569" s="78">
        <v>0</v>
      </c>
      <c r="M1569" s="79">
        <v>0</v>
      </c>
    </row>
    <row r="1570" spans="1:13" ht="15.75" customHeight="1">
      <c r="A1570" s="74">
        <v>244</v>
      </c>
      <c r="B1570" s="75" t="s">
        <v>53</v>
      </c>
      <c r="C1570" s="76">
        <v>2013</v>
      </c>
      <c r="D1570" s="77">
        <v>0</v>
      </c>
      <c r="E1570" s="77">
        <v>0</v>
      </c>
      <c r="F1570" s="77">
        <v>0</v>
      </c>
      <c r="G1570" s="77">
        <v>0</v>
      </c>
      <c r="H1570" s="77">
        <v>0</v>
      </c>
      <c r="I1570" s="77">
        <v>0</v>
      </c>
      <c r="J1570" s="77">
        <v>-52000</v>
      </c>
      <c r="K1570" s="77">
        <v>28</v>
      </c>
      <c r="L1570" s="78">
        <v>0</v>
      </c>
      <c r="M1570" s="79">
        <v>0</v>
      </c>
    </row>
    <row r="1571" spans="1:13" ht="15.75" customHeight="1">
      <c r="A1571" s="74">
        <v>58</v>
      </c>
      <c r="B1571" s="75" t="s">
        <v>147</v>
      </c>
      <c r="C1571" s="76">
        <v>2013</v>
      </c>
      <c r="D1571" s="77">
        <v>0</v>
      </c>
      <c r="E1571" s="77">
        <v>0</v>
      </c>
      <c r="F1571" s="77">
        <v>0</v>
      </c>
      <c r="G1571" s="77">
        <v>0</v>
      </c>
      <c r="H1571" s="77">
        <v>-1994</v>
      </c>
      <c r="I1571" s="77">
        <v>0</v>
      </c>
      <c r="J1571" s="77">
        <v>0</v>
      </c>
      <c r="K1571" s="77">
        <v>0</v>
      </c>
      <c r="L1571" s="78">
        <v>0</v>
      </c>
      <c r="M1571" s="79">
        <v>0</v>
      </c>
    </row>
    <row r="1572" spans="1:13" ht="15.75" customHeight="1">
      <c r="A1572" s="74">
        <v>115</v>
      </c>
      <c r="B1572" s="75" t="s">
        <v>89</v>
      </c>
      <c r="C1572" s="76">
        <v>2013</v>
      </c>
      <c r="D1572" s="77">
        <v>0</v>
      </c>
      <c r="E1572" s="77">
        <v>0</v>
      </c>
      <c r="F1572" s="77">
        <v>0</v>
      </c>
      <c r="G1572" s="77">
        <v>0</v>
      </c>
      <c r="H1572" s="77">
        <v>0</v>
      </c>
      <c r="I1572" s="77">
        <v>2605</v>
      </c>
      <c r="J1572" s="77">
        <v>42848</v>
      </c>
      <c r="K1572" s="77">
        <v>1717</v>
      </c>
      <c r="L1572" s="78">
        <v>0</v>
      </c>
      <c r="M1572" s="79">
        <v>2</v>
      </c>
    </row>
    <row r="1573" spans="1:13" ht="15.75" customHeight="1">
      <c r="A1573" s="74">
        <v>116</v>
      </c>
      <c r="B1573" s="75" t="s">
        <v>28</v>
      </c>
      <c r="C1573" s="76">
        <v>2013</v>
      </c>
      <c r="D1573" s="77">
        <v>0</v>
      </c>
      <c r="E1573" s="77">
        <v>0</v>
      </c>
      <c r="F1573" s="77">
        <v>0</v>
      </c>
      <c r="G1573" s="77">
        <v>0</v>
      </c>
      <c r="H1573" s="77">
        <v>0</v>
      </c>
      <c r="I1573" s="77">
        <v>0</v>
      </c>
      <c r="J1573" s="77">
        <v>0</v>
      </c>
      <c r="K1573" s="77">
        <v>0</v>
      </c>
      <c r="L1573" s="78">
        <v>0</v>
      </c>
      <c r="M1573" s="79">
        <v>0</v>
      </c>
    </row>
    <row r="1574" spans="1:13" ht="15.75" customHeight="1">
      <c r="A1574" s="74">
        <v>220</v>
      </c>
      <c r="B1574" s="75" t="s">
        <v>184</v>
      </c>
      <c r="C1574" s="76">
        <v>2013</v>
      </c>
      <c r="D1574" s="77">
        <v>0</v>
      </c>
      <c r="E1574" s="77">
        <v>0</v>
      </c>
      <c r="F1574" s="77">
        <v>0</v>
      </c>
      <c r="G1574" s="77">
        <v>0</v>
      </c>
      <c r="H1574" s="77">
        <v>0</v>
      </c>
      <c r="I1574" s="77">
        <v>0</v>
      </c>
      <c r="J1574" s="77">
        <v>0</v>
      </c>
      <c r="K1574" s="77">
        <v>0</v>
      </c>
      <c r="L1574" s="78">
        <v>0</v>
      </c>
      <c r="M1574" s="79">
        <v>0</v>
      </c>
    </row>
    <row r="1575" spans="1:13" ht="15.75" customHeight="1">
      <c r="A1575" s="74">
        <v>4</v>
      </c>
      <c r="B1575" s="75" t="s">
        <v>164</v>
      </c>
      <c r="C1575" s="76">
        <v>2013</v>
      </c>
      <c r="D1575" s="77">
        <v>0</v>
      </c>
      <c r="E1575" s="77">
        <v>0</v>
      </c>
      <c r="F1575" s="77">
        <v>0</v>
      </c>
      <c r="G1575" s="77">
        <v>0</v>
      </c>
      <c r="H1575" s="77">
        <v>0</v>
      </c>
      <c r="I1575" s="77">
        <v>0</v>
      </c>
      <c r="J1575" s="77">
        <v>0</v>
      </c>
      <c r="K1575" s="77">
        <v>0</v>
      </c>
      <c r="L1575" s="78">
        <v>0</v>
      </c>
      <c r="M1575" s="79">
        <v>0</v>
      </c>
    </row>
    <row r="1576" spans="1:13" ht="15.75" customHeight="1">
      <c r="A1576" s="74">
        <v>5</v>
      </c>
      <c r="B1576" s="75" t="s">
        <v>75</v>
      </c>
      <c r="C1576" s="76">
        <v>2013</v>
      </c>
      <c r="D1576" s="77">
        <v>0</v>
      </c>
      <c r="E1576" s="77">
        <v>0</v>
      </c>
      <c r="F1576" s="77">
        <v>0</v>
      </c>
      <c r="G1576" s="77">
        <v>0</v>
      </c>
      <c r="H1576" s="77">
        <v>0</v>
      </c>
      <c r="I1576" s="77">
        <v>0</v>
      </c>
      <c r="J1576" s="77">
        <v>0</v>
      </c>
      <c r="K1576" s="77">
        <v>0</v>
      </c>
      <c r="L1576" s="78">
        <v>0</v>
      </c>
      <c r="M1576" s="79">
        <v>0</v>
      </c>
    </row>
    <row r="1577" spans="1:13" ht="15.75" customHeight="1">
      <c r="A1577" s="74">
        <v>31</v>
      </c>
      <c r="B1577" s="75" t="s">
        <v>111</v>
      </c>
      <c r="C1577" s="76">
        <v>2013</v>
      </c>
      <c r="D1577" s="77">
        <v>0</v>
      </c>
      <c r="E1577" s="77">
        <v>0</v>
      </c>
      <c r="F1577" s="77">
        <v>0</v>
      </c>
      <c r="G1577" s="77">
        <v>0</v>
      </c>
      <c r="H1577" s="77">
        <v>0</v>
      </c>
      <c r="I1577" s="77">
        <v>0</v>
      </c>
      <c r="J1577" s="77">
        <v>0</v>
      </c>
      <c r="K1577" s="77">
        <v>0</v>
      </c>
      <c r="L1577" s="78">
        <v>0</v>
      </c>
      <c r="M1577" s="79">
        <v>0</v>
      </c>
    </row>
    <row r="1578" spans="1:13" ht="15.75" customHeight="1">
      <c r="A1578" s="74">
        <v>152</v>
      </c>
      <c r="B1578" s="75" t="s">
        <v>54</v>
      </c>
      <c r="C1578" s="76">
        <v>2013</v>
      </c>
      <c r="D1578" s="77">
        <v>0</v>
      </c>
      <c r="E1578" s="77">
        <v>0</v>
      </c>
      <c r="F1578" s="77">
        <v>0</v>
      </c>
      <c r="G1578" s="77">
        <v>0</v>
      </c>
      <c r="H1578" s="77">
        <v>15858</v>
      </c>
      <c r="I1578" s="77">
        <v>35837</v>
      </c>
      <c r="J1578" s="77">
        <v>0</v>
      </c>
      <c r="K1578" s="77">
        <v>0</v>
      </c>
      <c r="L1578" s="78">
        <v>0</v>
      </c>
      <c r="M1578" s="79">
        <v>0</v>
      </c>
    </row>
    <row r="1579" spans="1:13" ht="15.75" customHeight="1">
      <c r="A1579" s="74">
        <v>221</v>
      </c>
      <c r="B1579" s="75" t="s">
        <v>41</v>
      </c>
      <c r="C1579" s="76">
        <v>2013</v>
      </c>
      <c r="D1579" s="77">
        <v>0</v>
      </c>
      <c r="E1579" s="77">
        <v>0</v>
      </c>
      <c r="F1579" s="77">
        <v>0</v>
      </c>
      <c r="G1579" s="77">
        <v>0</v>
      </c>
      <c r="H1579" s="77">
        <v>0</v>
      </c>
      <c r="I1579" s="77">
        <v>0</v>
      </c>
      <c r="J1579" s="77">
        <v>0</v>
      </c>
      <c r="K1579" s="77">
        <v>0</v>
      </c>
      <c r="L1579" s="78">
        <v>0</v>
      </c>
      <c r="M1579" s="79">
        <v>1</v>
      </c>
    </row>
    <row r="1580" spans="1:13" ht="15.75" customHeight="1">
      <c r="A1580" s="74">
        <v>117</v>
      </c>
      <c r="B1580" s="75" t="s">
        <v>42</v>
      </c>
      <c r="C1580" s="76">
        <v>2013</v>
      </c>
      <c r="D1580" s="77">
        <v>0</v>
      </c>
      <c r="E1580" s="77">
        <v>0</v>
      </c>
      <c r="F1580" s="77">
        <v>0</v>
      </c>
      <c r="G1580" s="77">
        <v>0</v>
      </c>
      <c r="H1580" s="77">
        <v>-3934</v>
      </c>
      <c r="I1580" s="77">
        <v>0</v>
      </c>
      <c r="J1580" s="77">
        <v>312</v>
      </c>
      <c r="K1580" s="77">
        <v>-6</v>
      </c>
      <c r="L1580" s="78">
        <v>0</v>
      </c>
      <c r="M1580" s="79">
        <v>0</v>
      </c>
    </row>
    <row r="1581" spans="1:13" ht="15.75" customHeight="1">
      <c r="A1581" s="74">
        <v>132</v>
      </c>
      <c r="B1581" s="75" t="s">
        <v>131</v>
      </c>
      <c r="C1581" s="76">
        <v>2013</v>
      </c>
      <c r="D1581" s="77">
        <v>0</v>
      </c>
      <c r="E1581" s="77">
        <v>0</v>
      </c>
      <c r="F1581" s="77">
        <v>0</v>
      </c>
      <c r="G1581" s="77">
        <v>0</v>
      </c>
      <c r="H1581" s="77">
        <v>0</v>
      </c>
      <c r="I1581" s="77">
        <v>0</v>
      </c>
      <c r="J1581" s="77">
        <v>0</v>
      </c>
      <c r="K1581" s="77">
        <v>0</v>
      </c>
      <c r="L1581" s="78">
        <v>0</v>
      </c>
      <c r="M1581" s="79">
        <v>0</v>
      </c>
    </row>
    <row r="1582" spans="1:13" ht="15.75" customHeight="1">
      <c r="A1582" s="74">
        <v>173</v>
      </c>
      <c r="B1582" s="75" t="s">
        <v>138</v>
      </c>
      <c r="C1582" s="76">
        <v>2013</v>
      </c>
      <c r="D1582" s="77">
        <v>0</v>
      </c>
      <c r="E1582" s="77">
        <v>0</v>
      </c>
      <c r="F1582" s="77">
        <v>0</v>
      </c>
      <c r="G1582" s="77">
        <v>0</v>
      </c>
      <c r="H1582" s="77">
        <v>0</v>
      </c>
      <c r="I1582" s="77">
        <v>0</v>
      </c>
      <c r="J1582" s="77">
        <v>0</v>
      </c>
      <c r="K1582" s="77">
        <v>0</v>
      </c>
      <c r="L1582" s="78">
        <v>0</v>
      </c>
      <c r="M1582" s="79">
        <v>0</v>
      </c>
    </row>
    <row r="1583" spans="1:13" ht="15.75" customHeight="1">
      <c r="A1583" s="74">
        <v>222</v>
      </c>
      <c r="B1583" s="75" t="s">
        <v>185</v>
      </c>
      <c r="C1583" s="76">
        <v>2013</v>
      </c>
      <c r="D1583" s="77">
        <v>0</v>
      </c>
      <c r="E1583" s="77">
        <v>0</v>
      </c>
      <c r="F1583" s="77">
        <v>0</v>
      </c>
      <c r="G1583" s="77">
        <v>0</v>
      </c>
      <c r="H1583" s="77">
        <v>0</v>
      </c>
      <c r="I1583" s="77">
        <v>0</v>
      </c>
      <c r="J1583" s="77">
        <v>0</v>
      </c>
      <c r="K1583" s="77">
        <v>0</v>
      </c>
      <c r="L1583" s="78">
        <v>0</v>
      </c>
      <c r="M1583" s="79">
        <v>0</v>
      </c>
    </row>
    <row r="1584" spans="1:13" ht="15.75" customHeight="1">
      <c r="A1584" s="74">
        <v>153</v>
      </c>
      <c r="B1584" s="75" t="s">
        <v>157</v>
      </c>
      <c r="C1584" s="76">
        <v>2013</v>
      </c>
      <c r="D1584" s="77">
        <v>0</v>
      </c>
      <c r="E1584" s="77">
        <v>0</v>
      </c>
      <c r="F1584" s="77">
        <v>0</v>
      </c>
      <c r="G1584" s="77">
        <v>0</v>
      </c>
      <c r="H1584" s="77">
        <v>2460</v>
      </c>
      <c r="I1584" s="77">
        <v>703</v>
      </c>
      <c r="J1584" s="77">
        <v>-17264</v>
      </c>
      <c r="K1584" s="77">
        <v>0</v>
      </c>
      <c r="L1584" s="78">
        <v>0</v>
      </c>
      <c r="M1584" s="79">
        <v>0</v>
      </c>
    </row>
    <row r="1585" spans="1:13" ht="15.75" customHeight="1">
      <c r="A1585" s="74">
        <v>133</v>
      </c>
      <c r="B1585" s="75" t="s">
        <v>55</v>
      </c>
      <c r="C1585" s="76">
        <v>2013</v>
      </c>
      <c r="D1585" s="77">
        <v>0</v>
      </c>
      <c r="E1585" s="77">
        <v>0</v>
      </c>
      <c r="F1585" s="77">
        <v>0</v>
      </c>
      <c r="G1585" s="77">
        <v>0</v>
      </c>
      <c r="H1585" s="77">
        <v>-16082</v>
      </c>
      <c r="I1585" s="77">
        <v>3045</v>
      </c>
      <c r="J1585" s="77">
        <v>4000</v>
      </c>
      <c r="K1585" s="77">
        <v>2213</v>
      </c>
      <c r="L1585" s="78">
        <v>0</v>
      </c>
      <c r="M1585" s="79">
        <v>0</v>
      </c>
    </row>
    <row r="1586" spans="1:13" ht="15.75" customHeight="1">
      <c r="A1586" s="74">
        <v>60</v>
      </c>
      <c r="B1586" s="75" t="s">
        <v>148</v>
      </c>
      <c r="C1586" s="76">
        <v>2013</v>
      </c>
      <c r="D1586" s="77">
        <v>0</v>
      </c>
      <c r="E1586" s="77">
        <v>0</v>
      </c>
      <c r="F1586" s="77">
        <v>0</v>
      </c>
      <c r="G1586" s="77">
        <v>0</v>
      </c>
      <c r="H1586" s="77">
        <v>0</v>
      </c>
      <c r="I1586" s="77">
        <v>0</v>
      </c>
      <c r="J1586" s="77">
        <v>0</v>
      </c>
      <c r="K1586" s="77">
        <v>0</v>
      </c>
      <c r="L1586" s="78">
        <v>0</v>
      </c>
      <c r="M1586" s="79">
        <v>0</v>
      </c>
    </row>
    <row r="1587" spans="1:13" ht="15.75" customHeight="1">
      <c r="A1587" s="74">
        <v>61</v>
      </c>
      <c r="B1587" s="75" t="s">
        <v>165</v>
      </c>
      <c r="C1587" s="76">
        <v>2013</v>
      </c>
      <c r="D1587" s="77">
        <v>0</v>
      </c>
      <c r="E1587" s="77">
        <v>0</v>
      </c>
      <c r="F1587" s="77">
        <v>0</v>
      </c>
      <c r="G1587" s="77">
        <v>0</v>
      </c>
      <c r="H1587" s="77">
        <v>0</v>
      </c>
      <c r="I1587" s="77">
        <v>0</v>
      </c>
      <c r="J1587" s="77">
        <v>0</v>
      </c>
      <c r="K1587" s="77">
        <v>0</v>
      </c>
      <c r="L1587" s="78">
        <v>0</v>
      </c>
      <c r="M1587" s="79">
        <v>0</v>
      </c>
    </row>
    <row r="1588" spans="1:13" ht="15.75" customHeight="1">
      <c r="A1588" s="74">
        <v>134</v>
      </c>
      <c r="B1588" s="75" t="s">
        <v>90</v>
      </c>
      <c r="C1588" s="76">
        <v>2013</v>
      </c>
      <c r="D1588" s="77">
        <v>0</v>
      </c>
      <c r="E1588" s="77">
        <v>0</v>
      </c>
      <c r="F1588" s="77">
        <v>0</v>
      </c>
      <c r="G1588" s="77">
        <v>0</v>
      </c>
      <c r="H1588" s="77">
        <v>0</v>
      </c>
      <c r="I1588" s="77">
        <v>0</v>
      </c>
      <c r="J1588" s="77">
        <v>0</v>
      </c>
      <c r="K1588" s="77">
        <v>0</v>
      </c>
      <c r="L1588" s="78">
        <v>0</v>
      </c>
      <c r="M1588" s="79">
        <v>0</v>
      </c>
    </row>
    <row r="1589" spans="1:13" ht="15.75" customHeight="1">
      <c r="A1589" s="74">
        <v>87</v>
      </c>
      <c r="B1589" s="75" t="s">
        <v>158</v>
      </c>
      <c r="C1589" s="76">
        <v>2013</v>
      </c>
      <c r="D1589" s="77">
        <v>0</v>
      </c>
      <c r="E1589" s="77">
        <v>0</v>
      </c>
      <c r="F1589" s="77">
        <v>0</v>
      </c>
      <c r="G1589" s="77">
        <v>0</v>
      </c>
      <c r="H1589" s="77">
        <v>0</v>
      </c>
      <c r="I1589" s="77">
        <v>0</v>
      </c>
      <c r="J1589" s="77">
        <v>0</v>
      </c>
      <c r="K1589" s="77">
        <v>0</v>
      </c>
      <c r="L1589" s="78">
        <v>-1</v>
      </c>
      <c r="M1589" s="79">
        <v>0</v>
      </c>
    </row>
    <row r="1590" spans="1:13">
      <c r="A1590" s="74">
        <v>174</v>
      </c>
      <c r="B1590" s="75" t="s">
        <v>43</v>
      </c>
      <c r="C1590" s="76">
        <v>2013</v>
      </c>
      <c r="D1590" s="77">
        <v>0</v>
      </c>
      <c r="E1590" s="77">
        <v>0</v>
      </c>
      <c r="F1590" s="77">
        <v>0</v>
      </c>
      <c r="G1590" s="77">
        <v>0</v>
      </c>
      <c r="H1590" s="77">
        <v>7154</v>
      </c>
      <c r="I1590" s="77">
        <v>-493</v>
      </c>
      <c r="J1590" s="77">
        <v>134864</v>
      </c>
      <c r="K1590" s="77">
        <v>3719</v>
      </c>
      <c r="L1590" s="78">
        <v>0</v>
      </c>
      <c r="M1590" s="79">
        <v>0</v>
      </c>
    </row>
    <row r="1591" spans="1:13" ht="15.75" customHeight="1">
      <c r="A1591" s="74">
        <v>6</v>
      </c>
      <c r="B1591" s="75" t="s">
        <v>166</v>
      </c>
      <c r="C1591" s="76">
        <v>2013</v>
      </c>
      <c r="D1591" s="77">
        <v>0</v>
      </c>
      <c r="E1591" s="77">
        <v>0</v>
      </c>
      <c r="F1591" s="77">
        <v>0</v>
      </c>
      <c r="G1591" s="77">
        <v>0</v>
      </c>
      <c r="H1591" s="77">
        <v>0</v>
      </c>
      <c r="I1591" s="77">
        <v>0</v>
      </c>
      <c r="J1591" s="77">
        <v>0</v>
      </c>
      <c r="K1591" s="77">
        <v>0</v>
      </c>
      <c r="L1591" s="78">
        <v>0</v>
      </c>
      <c r="M1591" s="79">
        <v>0</v>
      </c>
    </row>
    <row r="1592" spans="1:13" ht="15.75" customHeight="1">
      <c r="A1592" s="74">
        <v>135</v>
      </c>
      <c r="B1592" s="75" t="s">
        <v>29</v>
      </c>
      <c r="C1592" s="76">
        <v>2013</v>
      </c>
      <c r="D1592" s="77">
        <v>0</v>
      </c>
      <c r="E1592" s="77">
        <v>0</v>
      </c>
      <c r="F1592" s="77">
        <v>0</v>
      </c>
      <c r="G1592" s="77">
        <v>0</v>
      </c>
      <c r="H1592" s="77">
        <v>19395</v>
      </c>
      <c r="I1592" s="77">
        <v>2086</v>
      </c>
      <c r="J1592" s="77">
        <v>0</v>
      </c>
      <c r="K1592" s="77">
        <v>0</v>
      </c>
      <c r="L1592" s="78">
        <v>0</v>
      </c>
      <c r="M1592" s="79">
        <v>0</v>
      </c>
    </row>
    <row r="1593" spans="1:13" ht="15.75" customHeight="1">
      <c r="A1593" s="74">
        <v>33</v>
      </c>
      <c r="B1593" s="75" t="s">
        <v>175</v>
      </c>
      <c r="C1593" s="76">
        <v>2013</v>
      </c>
      <c r="D1593" s="77">
        <v>0</v>
      </c>
      <c r="E1593" s="77">
        <v>0</v>
      </c>
      <c r="F1593" s="77">
        <v>0</v>
      </c>
      <c r="G1593" s="77">
        <v>0</v>
      </c>
      <c r="H1593" s="77">
        <v>0</v>
      </c>
      <c r="I1593" s="77">
        <v>0</v>
      </c>
      <c r="J1593" s="77">
        <v>0</v>
      </c>
      <c r="K1593" s="77">
        <v>0</v>
      </c>
      <c r="L1593" s="78">
        <v>0</v>
      </c>
      <c r="M1593" s="79">
        <v>0</v>
      </c>
    </row>
    <row r="1594" spans="1:13" ht="15.75" customHeight="1">
      <c r="A1594" s="74">
        <v>62</v>
      </c>
      <c r="B1594" s="75" t="s">
        <v>23</v>
      </c>
      <c r="C1594" s="76">
        <v>2013</v>
      </c>
      <c r="D1594" s="77">
        <v>0</v>
      </c>
      <c r="E1594" s="77">
        <v>0</v>
      </c>
      <c r="F1594" s="77">
        <v>0</v>
      </c>
      <c r="G1594" s="77">
        <v>0</v>
      </c>
      <c r="H1594" s="77">
        <v>0</v>
      </c>
      <c r="I1594" s="77">
        <v>0</v>
      </c>
      <c r="J1594" s="77">
        <v>0</v>
      </c>
      <c r="K1594" s="77">
        <v>-925</v>
      </c>
      <c r="L1594" s="78">
        <v>0</v>
      </c>
      <c r="M1594" s="79">
        <v>0</v>
      </c>
    </row>
    <row r="1595" spans="1:13" ht="15.75" customHeight="1">
      <c r="A1595" s="74">
        <v>7</v>
      </c>
      <c r="B1595" s="75" t="s">
        <v>44</v>
      </c>
      <c r="C1595" s="76">
        <v>2013</v>
      </c>
      <c r="D1595" s="77">
        <v>0</v>
      </c>
      <c r="E1595" s="77">
        <v>0</v>
      </c>
      <c r="F1595" s="77">
        <v>0</v>
      </c>
      <c r="G1595" s="77">
        <v>0</v>
      </c>
      <c r="H1595" s="77">
        <v>-280</v>
      </c>
      <c r="I1595" s="77">
        <v>0</v>
      </c>
      <c r="J1595" s="77">
        <v>0</v>
      </c>
      <c r="K1595" s="77">
        <v>0</v>
      </c>
      <c r="L1595" s="78">
        <v>1</v>
      </c>
      <c r="M1595" s="79">
        <v>0</v>
      </c>
    </row>
    <row r="1596" spans="1:13" ht="15.75" customHeight="1">
      <c r="A1596" s="74">
        <v>154</v>
      </c>
      <c r="B1596" s="75" t="s">
        <v>115</v>
      </c>
      <c r="C1596" s="76">
        <v>2013</v>
      </c>
      <c r="D1596" s="77">
        <v>0</v>
      </c>
      <c r="E1596" s="77">
        <v>0</v>
      </c>
      <c r="F1596" s="77">
        <v>0</v>
      </c>
      <c r="G1596" s="77">
        <v>0</v>
      </c>
      <c r="H1596" s="77">
        <v>-104460</v>
      </c>
      <c r="I1596" s="77">
        <v>-24376</v>
      </c>
      <c r="J1596" s="77">
        <v>0</v>
      </c>
      <c r="K1596" s="77">
        <v>0</v>
      </c>
      <c r="L1596" s="78">
        <v>-1</v>
      </c>
      <c r="M1596" s="79">
        <v>0</v>
      </c>
    </row>
    <row r="1597" spans="1:13" ht="15.75" customHeight="1">
      <c r="A1597" s="74">
        <v>175</v>
      </c>
      <c r="B1597" s="75" t="s">
        <v>176</v>
      </c>
      <c r="C1597" s="76">
        <v>2013</v>
      </c>
      <c r="D1597" s="77">
        <v>0</v>
      </c>
      <c r="E1597" s="77">
        <v>0</v>
      </c>
      <c r="F1597" s="77">
        <v>0</v>
      </c>
      <c r="G1597" s="77">
        <v>0</v>
      </c>
      <c r="H1597" s="77">
        <v>0</v>
      </c>
      <c r="I1597" s="77">
        <v>0</v>
      </c>
      <c r="J1597" s="77">
        <v>0</v>
      </c>
      <c r="K1597" s="77">
        <v>0</v>
      </c>
      <c r="L1597" s="78">
        <v>0</v>
      </c>
      <c r="M1597" s="79">
        <v>0</v>
      </c>
    </row>
    <row r="1598" spans="1:13" ht="15.75" customHeight="1">
      <c r="A1598" s="74">
        <v>136</v>
      </c>
      <c r="B1598" s="75" t="s">
        <v>22</v>
      </c>
      <c r="C1598" s="76">
        <v>2013</v>
      </c>
      <c r="D1598" s="77">
        <v>0</v>
      </c>
      <c r="E1598" s="77">
        <v>0</v>
      </c>
      <c r="F1598" s="77">
        <v>0</v>
      </c>
      <c r="G1598" s="77">
        <v>0</v>
      </c>
      <c r="H1598" s="77">
        <v>-28480.05</v>
      </c>
      <c r="I1598" s="77">
        <v>19113</v>
      </c>
      <c r="J1598" s="77">
        <v>0</v>
      </c>
      <c r="K1598" s="77">
        <v>0</v>
      </c>
      <c r="L1598" s="78">
        <v>0</v>
      </c>
      <c r="M1598" s="79">
        <v>0</v>
      </c>
    </row>
    <row r="1599" spans="1:13" ht="15.75" customHeight="1">
      <c r="A1599" s="74">
        <v>34</v>
      </c>
      <c r="B1599" s="75" t="s">
        <v>152</v>
      </c>
      <c r="C1599" s="76">
        <v>2013</v>
      </c>
      <c r="D1599" s="77">
        <v>0</v>
      </c>
      <c r="E1599" s="77">
        <v>0</v>
      </c>
      <c r="F1599" s="77">
        <v>0</v>
      </c>
      <c r="G1599" s="77">
        <v>0</v>
      </c>
      <c r="H1599" s="77">
        <v>0</v>
      </c>
      <c r="I1599" s="77">
        <v>0</v>
      </c>
      <c r="J1599" s="77">
        <v>0</v>
      </c>
      <c r="K1599" s="77">
        <v>0</v>
      </c>
      <c r="L1599" s="78">
        <v>0</v>
      </c>
      <c r="M1599" s="79">
        <v>0</v>
      </c>
    </row>
    <row r="1600" spans="1:13" ht="15.75" customHeight="1">
      <c r="A1600" s="74">
        <v>176</v>
      </c>
      <c r="B1600" s="75" t="s">
        <v>76</v>
      </c>
      <c r="C1600" s="76">
        <v>2013</v>
      </c>
      <c r="D1600" s="77">
        <v>0</v>
      </c>
      <c r="E1600" s="77">
        <v>0</v>
      </c>
      <c r="F1600" s="77">
        <v>0</v>
      </c>
      <c r="G1600" s="77">
        <v>0</v>
      </c>
      <c r="H1600" s="77">
        <v>0</v>
      </c>
      <c r="I1600" s="77">
        <v>0</v>
      </c>
      <c r="J1600" s="77">
        <v>0</v>
      </c>
      <c r="K1600" s="77">
        <v>0</v>
      </c>
      <c r="L1600" s="78">
        <v>0</v>
      </c>
      <c r="M1600" s="79">
        <v>0</v>
      </c>
    </row>
    <row r="1601" spans="1:13" ht="15.75" customHeight="1">
      <c r="A1601" s="74">
        <v>63</v>
      </c>
      <c r="B1601" s="75" t="s">
        <v>19</v>
      </c>
      <c r="C1601" s="76">
        <v>2013</v>
      </c>
      <c r="D1601" s="77">
        <v>0</v>
      </c>
      <c r="E1601" s="77">
        <v>0</v>
      </c>
      <c r="F1601" s="77">
        <v>0</v>
      </c>
      <c r="G1601" s="77">
        <v>0</v>
      </c>
      <c r="H1601" s="77">
        <v>0</v>
      </c>
      <c r="I1601" s="77">
        <v>20055</v>
      </c>
      <c r="J1601" s="77">
        <v>0</v>
      </c>
      <c r="K1601" s="77">
        <v>0</v>
      </c>
      <c r="L1601" s="78">
        <v>0</v>
      </c>
      <c r="M1601" s="79">
        <v>0</v>
      </c>
    </row>
    <row r="1602" spans="1:13" ht="15.75" customHeight="1">
      <c r="A1602" s="74">
        <v>155</v>
      </c>
      <c r="B1602" s="75" t="s">
        <v>45</v>
      </c>
      <c r="C1602" s="76">
        <v>2013</v>
      </c>
      <c r="D1602" s="77">
        <v>0</v>
      </c>
      <c r="E1602" s="77">
        <v>0</v>
      </c>
      <c r="F1602" s="77">
        <v>0</v>
      </c>
      <c r="G1602" s="77">
        <v>0</v>
      </c>
      <c r="H1602" s="77">
        <v>-3174</v>
      </c>
      <c r="I1602" s="77">
        <v>4103</v>
      </c>
      <c r="J1602" s="77">
        <v>0</v>
      </c>
      <c r="K1602" s="77">
        <v>0</v>
      </c>
      <c r="L1602" s="78">
        <v>0</v>
      </c>
      <c r="M1602" s="79">
        <v>0</v>
      </c>
    </row>
    <row r="1603" spans="1:13" ht="15.75" customHeight="1">
      <c r="A1603" s="74">
        <v>35</v>
      </c>
      <c r="B1603" s="75" t="s">
        <v>162</v>
      </c>
      <c r="C1603" s="76">
        <v>2013</v>
      </c>
      <c r="D1603" s="77">
        <v>0</v>
      </c>
      <c r="E1603" s="77">
        <v>0</v>
      </c>
      <c r="F1603" s="77">
        <v>0</v>
      </c>
      <c r="G1603" s="77">
        <v>0</v>
      </c>
      <c r="H1603" s="77">
        <v>20792</v>
      </c>
      <c r="I1603" s="77">
        <v>845</v>
      </c>
      <c r="J1603" s="77">
        <v>0</v>
      </c>
      <c r="K1603" s="77">
        <v>0</v>
      </c>
      <c r="L1603" s="78">
        <v>0</v>
      </c>
      <c r="M1603" s="79">
        <v>0</v>
      </c>
    </row>
    <row r="1604" spans="1:13" ht="15.75" customHeight="1">
      <c r="A1604" s="74">
        <v>195</v>
      </c>
      <c r="B1604" s="75" t="s">
        <v>91</v>
      </c>
      <c r="C1604" s="76">
        <v>2013</v>
      </c>
      <c r="D1604" s="77">
        <v>0</v>
      </c>
      <c r="E1604" s="77">
        <v>0</v>
      </c>
      <c r="F1604" s="77">
        <v>0</v>
      </c>
      <c r="G1604" s="77">
        <v>0</v>
      </c>
      <c r="H1604" s="77">
        <v>-706</v>
      </c>
      <c r="I1604" s="77">
        <v>0</v>
      </c>
      <c r="J1604" s="77">
        <v>0</v>
      </c>
      <c r="K1604" s="77">
        <v>0</v>
      </c>
      <c r="L1604" s="78">
        <v>1</v>
      </c>
      <c r="M1604" s="79">
        <v>-1</v>
      </c>
    </row>
    <row r="1605" spans="1:13" ht="15.75" customHeight="1">
      <c r="A1605" s="74">
        <v>156</v>
      </c>
      <c r="B1605" s="75" t="s">
        <v>140</v>
      </c>
      <c r="C1605" s="76">
        <v>2013</v>
      </c>
      <c r="D1605" s="77">
        <v>0</v>
      </c>
      <c r="E1605" s="77">
        <v>0</v>
      </c>
      <c r="F1605" s="77">
        <v>0</v>
      </c>
      <c r="G1605" s="77">
        <v>0</v>
      </c>
      <c r="H1605" s="77">
        <v>-1460</v>
      </c>
      <c r="I1605" s="77">
        <v>-133</v>
      </c>
      <c r="J1605" s="77">
        <v>0</v>
      </c>
      <c r="K1605" s="77">
        <v>0</v>
      </c>
      <c r="L1605" s="78">
        <v>0</v>
      </c>
      <c r="M1605" s="79">
        <v>0</v>
      </c>
    </row>
    <row r="1606" spans="1:13" ht="15.75" customHeight="1">
      <c r="A1606" s="74">
        <v>9</v>
      </c>
      <c r="B1606" s="75" t="s">
        <v>56</v>
      </c>
      <c r="C1606" s="76">
        <v>2013</v>
      </c>
      <c r="D1606" s="77">
        <v>0</v>
      </c>
      <c r="E1606" s="77">
        <v>0</v>
      </c>
      <c r="F1606" s="77">
        <v>0</v>
      </c>
      <c r="G1606" s="77">
        <v>0</v>
      </c>
      <c r="H1606" s="77">
        <v>-1800</v>
      </c>
      <c r="I1606" s="77">
        <v>0</v>
      </c>
      <c r="J1606" s="77">
        <v>0</v>
      </c>
      <c r="K1606" s="77">
        <v>0</v>
      </c>
      <c r="L1606" s="78">
        <v>0</v>
      </c>
      <c r="M1606" s="79">
        <v>0</v>
      </c>
    </row>
    <row r="1607" spans="1:13" ht="15.75" customHeight="1">
      <c r="A1607" s="74">
        <v>196</v>
      </c>
      <c r="B1607" s="75" t="s">
        <v>92</v>
      </c>
      <c r="C1607" s="76">
        <v>2013</v>
      </c>
      <c r="D1607" s="77">
        <v>0</v>
      </c>
      <c r="E1607" s="77">
        <v>0</v>
      </c>
      <c r="F1607" s="77">
        <v>0</v>
      </c>
      <c r="G1607" s="77">
        <v>0</v>
      </c>
      <c r="H1607" s="77">
        <v>-1622</v>
      </c>
      <c r="I1607" s="77">
        <v>0</v>
      </c>
      <c r="J1607" s="77">
        <v>0</v>
      </c>
      <c r="K1607" s="77">
        <v>0</v>
      </c>
      <c r="L1607" s="78">
        <v>0</v>
      </c>
      <c r="M1607" s="79">
        <v>0</v>
      </c>
    </row>
    <row r="1608" spans="1:13" ht="15.75" customHeight="1">
      <c r="A1608" s="74">
        <v>88</v>
      </c>
      <c r="B1608" s="75" t="s">
        <v>68</v>
      </c>
      <c r="C1608" s="76">
        <v>2013</v>
      </c>
      <c r="D1608" s="77">
        <v>0</v>
      </c>
      <c r="E1608" s="77">
        <v>0</v>
      </c>
      <c r="F1608" s="77">
        <v>0</v>
      </c>
      <c r="G1608" s="77">
        <v>0</v>
      </c>
      <c r="H1608" s="77">
        <v>0</v>
      </c>
      <c r="I1608" s="77">
        <v>0</v>
      </c>
      <c r="J1608" s="77">
        <v>-2880</v>
      </c>
      <c r="K1608" s="77">
        <v>0</v>
      </c>
      <c r="L1608" s="78">
        <v>1</v>
      </c>
      <c r="M1608" s="79">
        <v>1</v>
      </c>
    </row>
    <row r="1609" spans="1:13" ht="15.75" customHeight="1">
      <c r="A1609" s="74">
        <v>223</v>
      </c>
      <c r="B1609" s="75" t="s">
        <v>37</v>
      </c>
      <c r="C1609" s="76">
        <v>2013</v>
      </c>
      <c r="D1609" s="77">
        <v>0</v>
      </c>
      <c r="E1609" s="77">
        <v>0</v>
      </c>
      <c r="F1609" s="77">
        <v>0</v>
      </c>
      <c r="G1609" s="77">
        <v>0</v>
      </c>
      <c r="H1609" s="77">
        <v>-771</v>
      </c>
      <c r="I1609" s="77">
        <v>15.5</v>
      </c>
      <c r="J1609" s="77">
        <v>0</v>
      </c>
      <c r="K1609" s="77">
        <v>0</v>
      </c>
      <c r="L1609" s="78">
        <v>0</v>
      </c>
      <c r="M1609" s="79">
        <v>1</v>
      </c>
    </row>
    <row r="1610" spans="1:13" ht="15.75" customHeight="1">
      <c r="A1610" s="74">
        <v>89</v>
      </c>
      <c r="B1610" s="75" t="s">
        <v>124</v>
      </c>
      <c r="C1610" s="76">
        <v>2013</v>
      </c>
      <c r="D1610" s="77">
        <v>0</v>
      </c>
      <c r="E1610" s="77">
        <v>0</v>
      </c>
      <c r="F1610" s="77">
        <v>0</v>
      </c>
      <c r="G1610" s="77">
        <v>0</v>
      </c>
      <c r="H1610" s="77">
        <v>0</v>
      </c>
      <c r="I1610" s="77">
        <v>0</v>
      </c>
      <c r="J1610" s="77">
        <v>0</v>
      </c>
      <c r="K1610" s="77">
        <v>0</v>
      </c>
      <c r="L1610" s="78">
        <v>0</v>
      </c>
      <c r="M1610" s="79">
        <v>0</v>
      </c>
    </row>
    <row r="1611" spans="1:13" ht="15.75" customHeight="1">
      <c r="A1611" s="74">
        <v>90</v>
      </c>
      <c r="B1611" s="75" t="s">
        <v>69</v>
      </c>
      <c r="C1611" s="76">
        <v>2013</v>
      </c>
      <c r="D1611" s="77">
        <v>0</v>
      </c>
      <c r="E1611" s="77">
        <v>0</v>
      </c>
      <c r="F1611" s="77">
        <v>0</v>
      </c>
      <c r="G1611" s="77">
        <v>0</v>
      </c>
      <c r="H1611" s="77">
        <v>0</v>
      </c>
      <c r="I1611" s="77">
        <v>0</v>
      </c>
      <c r="J1611" s="77">
        <v>0</v>
      </c>
      <c r="K1611" s="77">
        <v>0</v>
      </c>
      <c r="L1611" s="78">
        <v>-10</v>
      </c>
      <c r="M1611" s="79">
        <v>0</v>
      </c>
    </row>
    <row r="1612" spans="1:13" ht="15.75" customHeight="1">
      <c r="A1612" s="74">
        <v>91</v>
      </c>
      <c r="B1612" s="75" t="s">
        <v>57</v>
      </c>
      <c r="C1612" s="76">
        <v>2013</v>
      </c>
      <c r="D1612" s="77">
        <v>0</v>
      </c>
      <c r="E1612" s="77">
        <v>0</v>
      </c>
      <c r="F1612" s="77">
        <v>0</v>
      </c>
      <c r="G1612" s="77">
        <v>0</v>
      </c>
      <c r="H1612" s="77">
        <v>0</v>
      </c>
      <c r="I1612" s="77">
        <v>0</v>
      </c>
      <c r="J1612" s="77">
        <v>0</v>
      </c>
      <c r="K1612" s="77">
        <v>0</v>
      </c>
      <c r="L1612" s="78">
        <v>0</v>
      </c>
      <c r="M1612" s="79">
        <v>0</v>
      </c>
    </row>
    <row r="1613" spans="1:13" ht="15.75" customHeight="1">
      <c r="A1613" s="74">
        <v>64</v>
      </c>
      <c r="B1613" s="75" t="s">
        <v>116</v>
      </c>
      <c r="C1613" s="76">
        <v>2013</v>
      </c>
      <c r="D1613" s="77">
        <v>0</v>
      </c>
      <c r="E1613" s="77">
        <v>0</v>
      </c>
      <c r="F1613" s="77">
        <v>0</v>
      </c>
      <c r="G1613" s="77">
        <v>0</v>
      </c>
      <c r="H1613" s="77">
        <v>0</v>
      </c>
      <c r="I1613" s="77">
        <v>0</v>
      </c>
      <c r="J1613" s="77">
        <v>0</v>
      </c>
      <c r="K1613" s="77">
        <v>0</v>
      </c>
      <c r="L1613" s="78">
        <v>0</v>
      </c>
      <c r="M1613" s="79">
        <v>0</v>
      </c>
    </row>
    <row r="1614" spans="1:13" ht="15.75" customHeight="1">
      <c r="A1614" s="74">
        <v>245</v>
      </c>
      <c r="B1614" s="75" t="s">
        <v>46</v>
      </c>
      <c r="C1614" s="76">
        <v>2013</v>
      </c>
      <c r="D1614" s="77">
        <v>0</v>
      </c>
      <c r="E1614" s="77">
        <v>0</v>
      </c>
      <c r="F1614" s="77">
        <v>0</v>
      </c>
      <c r="G1614" s="77">
        <v>0</v>
      </c>
      <c r="H1614" s="77">
        <v>31352</v>
      </c>
      <c r="I1614" s="77">
        <v>79107</v>
      </c>
      <c r="J1614" s="77">
        <v>0</v>
      </c>
      <c r="K1614" s="77">
        <v>0</v>
      </c>
      <c r="L1614" s="78">
        <v>0</v>
      </c>
      <c r="M1614" s="79">
        <v>0</v>
      </c>
    </row>
    <row r="1615" spans="1:13" ht="15.75" customHeight="1">
      <c r="A1615" s="74">
        <v>92</v>
      </c>
      <c r="B1615" s="75" t="s">
        <v>117</v>
      </c>
      <c r="C1615" s="76">
        <v>2013</v>
      </c>
      <c r="D1615" s="77">
        <v>0</v>
      </c>
      <c r="E1615" s="77">
        <v>0</v>
      </c>
      <c r="F1615" s="77">
        <v>0</v>
      </c>
      <c r="G1615" s="77">
        <v>0</v>
      </c>
      <c r="H1615" s="77">
        <v>-15789</v>
      </c>
      <c r="I1615" s="77">
        <v>3200</v>
      </c>
      <c r="J1615" s="77">
        <v>0</v>
      </c>
      <c r="K1615" s="77">
        <v>0</v>
      </c>
      <c r="L1615" s="78">
        <v>0</v>
      </c>
      <c r="M1615" s="79">
        <v>0</v>
      </c>
    </row>
    <row r="1616" spans="1:13" ht="15.75" customHeight="1">
      <c r="A1616" s="74">
        <v>137</v>
      </c>
      <c r="B1616" s="75" t="s">
        <v>93</v>
      </c>
      <c r="C1616" s="76">
        <v>2013</v>
      </c>
      <c r="D1616" s="77">
        <v>0</v>
      </c>
      <c r="E1616" s="77">
        <v>0</v>
      </c>
      <c r="F1616" s="77">
        <v>0</v>
      </c>
      <c r="G1616" s="77">
        <v>0</v>
      </c>
      <c r="H1616" s="77">
        <v>-570</v>
      </c>
      <c r="I1616" s="77">
        <v>0</v>
      </c>
      <c r="J1616" s="77">
        <v>0</v>
      </c>
      <c r="K1616" s="77">
        <v>0</v>
      </c>
      <c r="L1616" s="78">
        <v>0</v>
      </c>
      <c r="M1616" s="79">
        <v>0</v>
      </c>
    </row>
    <row r="1617" spans="1:13" ht="15.75" customHeight="1">
      <c r="A1617" s="74">
        <v>36</v>
      </c>
      <c r="B1617" s="75" t="s">
        <v>132</v>
      </c>
      <c r="C1617" s="76">
        <v>2013</v>
      </c>
      <c r="D1617" s="77">
        <v>0</v>
      </c>
      <c r="E1617" s="77">
        <v>0</v>
      </c>
      <c r="F1617" s="77">
        <v>0</v>
      </c>
      <c r="G1617" s="77">
        <v>0</v>
      </c>
      <c r="H1617" s="77">
        <v>0</v>
      </c>
      <c r="I1617" s="77">
        <v>0</v>
      </c>
      <c r="J1617" s="77">
        <v>0</v>
      </c>
      <c r="K1617" s="77">
        <v>0</v>
      </c>
      <c r="L1617" s="78">
        <v>-2</v>
      </c>
      <c r="M1617" s="79">
        <v>0</v>
      </c>
    </row>
    <row r="1618" spans="1:13" ht="15.75" customHeight="1">
      <c r="A1618" s="74">
        <v>93</v>
      </c>
      <c r="B1618" s="75" t="s">
        <v>177</v>
      </c>
      <c r="C1618" s="76">
        <v>2013</v>
      </c>
      <c r="D1618" s="77">
        <v>0</v>
      </c>
      <c r="E1618" s="77">
        <v>0</v>
      </c>
      <c r="F1618" s="77">
        <v>0</v>
      </c>
      <c r="G1618" s="77">
        <v>0</v>
      </c>
      <c r="H1618" s="77">
        <v>0</v>
      </c>
      <c r="I1618" s="77">
        <v>0</v>
      </c>
      <c r="J1618" s="77">
        <v>0</v>
      </c>
      <c r="K1618" s="77">
        <v>0</v>
      </c>
      <c r="L1618" s="78">
        <v>0</v>
      </c>
      <c r="M1618" s="79">
        <v>0</v>
      </c>
    </row>
    <row r="1619" spans="1:13" ht="15.75" customHeight="1">
      <c r="A1619" s="74">
        <v>10</v>
      </c>
      <c r="B1619" s="75" t="s">
        <v>30</v>
      </c>
      <c r="C1619" s="76">
        <v>2013</v>
      </c>
      <c r="D1619" s="77">
        <v>0</v>
      </c>
      <c r="E1619" s="77">
        <v>0</v>
      </c>
      <c r="F1619" s="77">
        <v>0</v>
      </c>
      <c r="G1619" s="77">
        <v>0</v>
      </c>
      <c r="H1619" s="77">
        <v>-600</v>
      </c>
      <c r="I1619" s="77">
        <v>0</v>
      </c>
      <c r="J1619" s="77">
        <v>0</v>
      </c>
      <c r="K1619" s="77">
        <v>0</v>
      </c>
      <c r="L1619" s="78">
        <v>0</v>
      </c>
      <c r="M1619" s="79">
        <v>0</v>
      </c>
    </row>
    <row r="1620" spans="1:13" ht="15.75" customHeight="1">
      <c r="A1620" s="74">
        <v>157</v>
      </c>
      <c r="B1620" s="75" t="s">
        <v>155</v>
      </c>
      <c r="C1620" s="76">
        <v>2013</v>
      </c>
      <c r="D1620" s="77">
        <v>0</v>
      </c>
      <c r="E1620" s="77">
        <v>0</v>
      </c>
      <c r="F1620" s="77">
        <v>0</v>
      </c>
      <c r="G1620" s="77">
        <v>0</v>
      </c>
      <c r="H1620" s="77">
        <v>0</v>
      </c>
      <c r="I1620" s="77">
        <v>0</v>
      </c>
      <c r="J1620" s="77">
        <v>-2232</v>
      </c>
      <c r="K1620" s="77">
        <v>0</v>
      </c>
      <c r="L1620" s="78">
        <v>0</v>
      </c>
      <c r="M1620" s="79">
        <v>0</v>
      </c>
    </row>
    <row r="1621" spans="1:13" ht="15.75" customHeight="1">
      <c r="A1621" s="74">
        <v>246</v>
      </c>
      <c r="B1621" s="75" t="s">
        <v>94</v>
      </c>
      <c r="C1621" s="76">
        <v>2013</v>
      </c>
      <c r="D1621" s="77">
        <v>0</v>
      </c>
      <c r="E1621" s="77">
        <v>0</v>
      </c>
      <c r="F1621" s="77">
        <v>0</v>
      </c>
      <c r="G1621" s="77">
        <v>0</v>
      </c>
      <c r="H1621" s="77">
        <v>-1186</v>
      </c>
      <c r="I1621" s="77">
        <v>520</v>
      </c>
      <c r="J1621" s="77">
        <v>0</v>
      </c>
      <c r="K1621" s="77">
        <v>0</v>
      </c>
      <c r="L1621" s="78">
        <v>0</v>
      </c>
      <c r="M1621" s="79">
        <v>0</v>
      </c>
    </row>
    <row r="1622" spans="1:13" ht="15.75" customHeight="1">
      <c r="A1622" s="74">
        <v>66</v>
      </c>
      <c r="B1622" s="75" t="s">
        <v>47</v>
      </c>
      <c r="C1622" s="76">
        <v>2013</v>
      </c>
      <c r="D1622" s="77">
        <v>0</v>
      </c>
      <c r="E1622" s="77">
        <v>0</v>
      </c>
      <c r="F1622" s="77">
        <v>0</v>
      </c>
      <c r="G1622" s="77">
        <v>0</v>
      </c>
      <c r="H1622" s="77">
        <v>-13284</v>
      </c>
      <c r="I1622" s="77">
        <v>5955</v>
      </c>
      <c r="J1622" s="77">
        <v>-74728</v>
      </c>
      <c r="K1622" s="77">
        <v>-97</v>
      </c>
      <c r="L1622" s="78">
        <v>1</v>
      </c>
      <c r="M1622" s="79">
        <v>2</v>
      </c>
    </row>
    <row r="1623" spans="1:13" ht="15.75" customHeight="1">
      <c r="A1623" s="74">
        <v>37</v>
      </c>
      <c r="B1623" s="75" t="s">
        <v>77</v>
      </c>
      <c r="C1623" s="76">
        <v>2013</v>
      </c>
      <c r="D1623" s="77">
        <v>0</v>
      </c>
      <c r="E1623" s="77">
        <v>0</v>
      </c>
      <c r="F1623" s="77">
        <v>0</v>
      </c>
      <c r="G1623" s="77">
        <v>0</v>
      </c>
      <c r="H1623" s="77">
        <v>0</v>
      </c>
      <c r="I1623" s="77">
        <v>0</v>
      </c>
      <c r="J1623" s="77">
        <v>0</v>
      </c>
      <c r="K1623" s="77">
        <v>0</v>
      </c>
      <c r="L1623" s="78">
        <v>0</v>
      </c>
      <c r="M1623" s="79">
        <v>0</v>
      </c>
    </row>
    <row r="1624" spans="1:13" ht="15.75" customHeight="1">
      <c r="A1624" s="74">
        <v>94</v>
      </c>
      <c r="B1624" s="75" t="s">
        <v>118</v>
      </c>
      <c r="C1624" s="76">
        <v>2013</v>
      </c>
      <c r="D1624" s="77">
        <v>0</v>
      </c>
      <c r="E1624" s="77">
        <v>0</v>
      </c>
      <c r="F1624" s="77">
        <v>0</v>
      </c>
      <c r="G1624" s="77">
        <v>0</v>
      </c>
      <c r="H1624" s="77">
        <v>-11066</v>
      </c>
      <c r="I1624" s="77">
        <v>-130</v>
      </c>
      <c r="J1624" s="77">
        <v>0</v>
      </c>
      <c r="K1624" s="77">
        <v>0</v>
      </c>
      <c r="L1624" s="78">
        <v>-1</v>
      </c>
      <c r="M1624" s="79">
        <v>0</v>
      </c>
    </row>
    <row r="1625" spans="1:13" ht="15.75" customHeight="1">
      <c r="A1625" s="74">
        <v>177</v>
      </c>
      <c r="B1625" s="75" t="s">
        <v>70</v>
      </c>
      <c r="C1625" s="76">
        <v>2013</v>
      </c>
      <c r="D1625" s="77">
        <v>0</v>
      </c>
      <c r="E1625" s="77">
        <v>0</v>
      </c>
      <c r="F1625" s="77">
        <v>0</v>
      </c>
      <c r="G1625" s="77">
        <v>0</v>
      </c>
      <c r="H1625" s="77">
        <v>-3643.7</v>
      </c>
      <c r="I1625" s="77">
        <v>0</v>
      </c>
      <c r="J1625" s="77">
        <v>0</v>
      </c>
      <c r="K1625" s="77">
        <v>0</v>
      </c>
      <c r="L1625" s="78">
        <v>0</v>
      </c>
      <c r="M1625" s="79">
        <v>0</v>
      </c>
    </row>
    <row r="1626" spans="1:13" ht="15.75" customHeight="1">
      <c r="A1626" s="74">
        <v>224</v>
      </c>
      <c r="B1626" s="75" t="s">
        <v>20</v>
      </c>
      <c r="C1626" s="76">
        <v>2013</v>
      </c>
      <c r="D1626" s="77">
        <v>0</v>
      </c>
      <c r="E1626" s="77">
        <v>0</v>
      </c>
      <c r="F1626" s="77">
        <v>0</v>
      </c>
      <c r="G1626" s="77">
        <v>0</v>
      </c>
      <c r="H1626" s="77">
        <v>0</v>
      </c>
      <c r="I1626" s="77">
        <v>0</v>
      </c>
      <c r="J1626" s="77">
        <v>0</v>
      </c>
      <c r="K1626" s="77">
        <v>0</v>
      </c>
      <c r="L1626" s="78">
        <v>0</v>
      </c>
      <c r="M1626" s="79">
        <v>0</v>
      </c>
    </row>
    <row r="1627" spans="1:13" ht="15.75" customHeight="1">
      <c r="A1627" s="74">
        <v>67</v>
      </c>
      <c r="B1627" s="75" t="s">
        <v>163</v>
      </c>
      <c r="C1627" s="76">
        <v>2013</v>
      </c>
      <c r="D1627" s="77">
        <v>0</v>
      </c>
      <c r="E1627" s="77">
        <v>0</v>
      </c>
      <c r="F1627" s="77">
        <v>0</v>
      </c>
      <c r="G1627" s="77">
        <v>0</v>
      </c>
      <c r="H1627" s="77">
        <v>0</v>
      </c>
      <c r="I1627" s="77">
        <v>0</v>
      </c>
      <c r="J1627" s="77">
        <v>0</v>
      </c>
      <c r="K1627" s="77">
        <v>0</v>
      </c>
      <c r="L1627" s="78">
        <v>0</v>
      </c>
      <c r="M1627" s="79">
        <v>0</v>
      </c>
    </row>
    <row r="1628" spans="1:13" ht="15.75" customHeight="1">
      <c r="A1628" s="74">
        <v>95</v>
      </c>
      <c r="B1628" s="75" t="s">
        <v>149</v>
      </c>
      <c r="C1628" s="76">
        <v>2013</v>
      </c>
      <c r="D1628" s="77">
        <v>0</v>
      </c>
      <c r="E1628" s="77">
        <v>0</v>
      </c>
      <c r="F1628" s="77">
        <v>0</v>
      </c>
      <c r="G1628" s="77">
        <v>0</v>
      </c>
      <c r="H1628" s="77">
        <v>0</v>
      </c>
      <c r="I1628" s="77">
        <v>0</v>
      </c>
      <c r="J1628" s="77">
        <v>0</v>
      </c>
      <c r="K1628" s="77">
        <v>1527</v>
      </c>
      <c r="L1628" s="78">
        <v>0</v>
      </c>
      <c r="M1628" s="79">
        <v>0</v>
      </c>
    </row>
    <row r="1629" spans="1:13" ht="15.75" customHeight="1">
      <c r="A1629" s="74">
        <v>96</v>
      </c>
      <c r="B1629" s="75" t="s">
        <v>159</v>
      </c>
      <c r="C1629" s="76">
        <v>2013</v>
      </c>
      <c r="D1629" s="77">
        <v>0</v>
      </c>
      <c r="E1629" s="77">
        <v>0</v>
      </c>
      <c r="F1629" s="77">
        <v>0</v>
      </c>
      <c r="G1629" s="77">
        <v>0</v>
      </c>
      <c r="H1629" s="77">
        <v>0</v>
      </c>
      <c r="I1629" s="77">
        <v>0</v>
      </c>
      <c r="J1629" s="77">
        <v>0</v>
      </c>
      <c r="K1629" s="77">
        <v>0</v>
      </c>
      <c r="L1629" s="78">
        <v>0</v>
      </c>
      <c r="M1629" s="79">
        <v>0</v>
      </c>
    </row>
    <row r="1630" spans="1:13" ht="15.75" customHeight="1">
      <c r="A1630" s="74">
        <v>138</v>
      </c>
      <c r="B1630" s="75" t="s">
        <v>31</v>
      </c>
      <c r="C1630" s="76">
        <v>2013</v>
      </c>
      <c r="D1630" s="77">
        <v>0</v>
      </c>
      <c r="E1630" s="77">
        <v>0</v>
      </c>
      <c r="F1630" s="77">
        <v>0</v>
      </c>
      <c r="G1630" s="77">
        <v>0</v>
      </c>
      <c r="H1630" s="77">
        <v>0</v>
      </c>
      <c r="I1630" s="77">
        <v>0</v>
      </c>
      <c r="J1630" s="77">
        <v>0</v>
      </c>
      <c r="K1630" s="77">
        <v>118</v>
      </c>
      <c r="L1630" s="78">
        <v>0</v>
      </c>
      <c r="M1630" s="79">
        <v>1</v>
      </c>
    </row>
    <row r="1631" spans="1:13" ht="15.75" customHeight="1">
      <c r="A1631" s="74">
        <v>225</v>
      </c>
      <c r="B1631" s="75" t="s">
        <v>125</v>
      </c>
      <c r="C1631" s="76">
        <v>2013</v>
      </c>
      <c r="D1631" s="77">
        <v>0</v>
      </c>
      <c r="E1631" s="77">
        <v>0</v>
      </c>
      <c r="F1631" s="77">
        <v>0</v>
      </c>
      <c r="G1631" s="77">
        <v>0</v>
      </c>
      <c r="H1631" s="77">
        <v>0</v>
      </c>
      <c r="I1631" s="77">
        <v>0</v>
      </c>
      <c r="J1631" s="77">
        <v>0</v>
      </c>
      <c r="K1631" s="77">
        <v>0</v>
      </c>
      <c r="L1631" s="78">
        <v>0</v>
      </c>
      <c r="M1631" s="79">
        <v>0</v>
      </c>
    </row>
    <row r="1632" spans="1:13" ht="15.75" customHeight="1">
      <c r="A1632" s="74">
        <v>12</v>
      </c>
      <c r="B1632" s="75" t="s">
        <v>186</v>
      </c>
      <c r="C1632" s="76">
        <v>2013</v>
      </c>
      <c r="D1632" s="77">
        <v>0</v>
      </c>
      <c r="E1632" s="77">
        <v>0</v>
      </c>
      <c r="F1632" s="77">
        <v>0</v>
      </c>
      <c r="G1632" s="77">
        <v>0</v>
      </c>
      <c r="H1632" s="77">
        <v>0</v>
      </c>
      <c r="I1632" s="77">
        <v>0</v>
      </c>
      <c r="J1632" s="77">
        <v>0</v>
      </c>
      <c r="K1632" s="77">
        <v>0</v>
      </c>
      <c r="L1632" s="78">
        <v>0</v>
      </c>
      <c r="M1632" s="79">
        <v>0</v>
      </c>
    </row>
    <row r="1633" spans="1:13" ht="15.75" customHeight="1">
      <c r="A1633" s="74">
        <v>68</v>
      </c>
      <c r="B1633" s="75" t="s">
        <v>120</v>
      </c>
      <c r="C1633" s="76">
        <v>2013</v>
      </c>
      <c r="D1633" s="77">
        <v>0</v>
      </c>
      <c r="E1633" s="77">
        <v>0</v>
      </c>
      <c r="F1633" s="77">
        <v>0</v>
      </c>
      <c r="G1633" s="77">
        <v>0</v>
      </c>
      <c r="H1633" s="77">
        <v>0</v>
      </c>
      <c r="I1633" s="77">
        <v>0</v>
      </c>
      <c r="J1633" s="77">
        <v>0</v>
      </c>
      <c r="K1633" s="77">
        <v>0</v>
      </c>
      <c r="L1633" s="78">
        <v>0</v>
      </c>
      <c r="M1633" s="79">
        <v>0</v>
      </c>
    </row>
    <row r="1634" spans="1:13" ht="15.75" customHeight="1">
      <c r="A1634" s="74">
        <v>97</v>
      </c>
      <c r="B1634" s="75" t="s">
        <v>126</v>
      </c>
      <c r="C1634" s="76">
        <v>2013</v>
      </c>
      <c r="D1634" s="77">
        <v>0</v>
      </c>
      <c r="E1634" s="77">
        <v>0</v>
      </c>
      <c r="F1634" s="77">
        <v>0</v>
      </c>
      <c r="G1634" s="77">
        <v>0</v>
      </c>
      <c r="H1634" s="77">
        <v>-200</v>
      </c>
      <c r="I1634" s="77">
        <v>0</v>
      </c>
      <c r="J1634" s="77">
        <v>0</v>
      </c>
      <c r="K1634" s="77">
        <v>0</v>
      </c>
      <c r="L1634" s="78">
        <v>0</v>
      </c>
      <c r="M1634" s="79">
        <v>0</v>
      </c>
    </row>
    <row r="1635" spans="1:13" ht="15.75" customHeight="1">
      <c r="A1635" s="74">
        <v>139</v>
      </c>
      <c r="B1635" s="75" t="s">
        <v>133</v>
      </c>
      <c r="C1635" s="76">
        <v>2013</v>
      </c>
      <c r="D1635" s="77">
        <v>0</v>
      </c>
      <c r="E1635" s="77">
        <v>0</v>
      </c>
      <c r="F1635" s="77">
        <v>0</v>
      </c>
      <c r="G1635" s="77">
        <v>0</v>
      </c>
      <c r="H1635" s="77">
        <v>38638</v>
      </c>
      <c r="I1635" s="77">
        <v>99598</v>
      </c>
      <c r="J1635" s="77">
        <v>0</v>
      </c>
      <c r="K1635" s="77">
        <v>0</v>
      </c>
      <c r="L1635" s="78">
        <v>2</v>
      </c>
      <c r="M1635" s="79">
        <v>0</v>
      </c>
    </row>
    <row r="1636" spans="1:13" ht="15.75" customHeight="1">
      <c r="A1636" s="74">
        <v>178</v>
      </c>
      <c r="B1636" s="75" t="s">
        <v>95</v>
      </c>
      <c r="C1636" s="76">
        <v>2013</v>
      </c>
      <c r="D1636" s="77">
        <v>0</v>
      </c>
      <c r="E1636" s="77">
        <v>0</v>
      </c>
      <c r="F1636" s="77">
        <v>0</v>
      </c>
      <c r="G1636" s="77">
        <v>0</v>
      </c>
      <c r="H1636" s="77">
        <v>2655</v>
      </c>
      <c r="I1636" s="77">
        <v>854</v>
      </c>
      <c r="J1636" s="77">
        <v>47272</v>
      </c>
      <c r="K1636" s="77">
        <v>282</v>
      </c>
      <c r="L1636" s="78">
        <v>0</v>
      </c>
      <c r="M1636" s="79">
        <v>1</v>
      </c>
    </row>
    <row r="1637" spans="1:13" ht="15.75" customHeight="1">
      <c r="A1637" s="74">
        <v>118</v>
      </c>
      <c r="B1637" s="75" t="s">
        <v>71</v>
      </c>
      <c r="C1637" s="76">
        <v>2013</v>
      </c>
      <c r="D1637" s="77">
        <v>0</v>
      </c>
      <c r="E1637" s="77">
        <v>0</v>
      </c>
      <c r="F1637" s="77">
        <v>0</v>
      </c>
      <c r="G1637" s="77">
        <v>0</v>
      </c>
      <c r="H1637" s="77">
        <v>0</v>
      </c>
      <c r="I1637" s="77">
        <v>0</v>
      </c>
      <c r="J1637" s="77">
        <v>0</v>
      </c>
      <c r="K1637" s="77">
        <v>0</v>
      </c>
      <c r="L1637" s="78">
        <v>0</v>
      </c>
      <c r="M1637" s="79">
        <v>0</v>
      </c>
    </row>
    <row r="1638" spans="1:13" ht="15.75" customHeight="1">
      <c r="A1638" s="74">
        <v>247</v>
      </c>
      <c r="B1638" s="75" t="s">
        <v>96</v>
      </c>
      <c r="C1638" s="76">
        <v>2013</v>
      </c>
      <c r="D1638" s="77">
        <v>0</v>
      </c>
      <c r="E1638" s="77">
        <v>0</v>
      </c>
      <c r="F1638" s="77">
        <v>0</v>
      </c>
      <c r="G1638" s="77">
        <v>0</v>
      </c>
      <c r="H1638" s="77">
        <v>-12298</v>
      </c>
      <c r="I1638" s="77">
        <v>4246</v>
      </c>
      <c r="J1638" s="77">
        <v>-8</v>
      </c>
      <c r="K1638" s="77">
        <v>0</v>
      </c>
      <c r="L1638" s="78">
        <v>1</v>
      </c>
      <c r="M1638" s="79">
        <v>0</v>
      </c>
    </row>
    <row r="1639" spans="1:13" ht="15.75" customHeight="1">
      <c r="A1639" s="74">
        <v>99</v>
      </c>
      <c r="B1639" s="75" t="s">
        <v>141</v>
      </c>
      <c r="C1639" s="76">
        <v>2013</v>
      </c>
      <c r="D1639" s="77">
        <v>0</v>
      </c>
      <c r="E1639" s="77">
        <v>0</v>
      </c>
      <c r="F1639" s="77">
        <v>0</v>
      </c>
      <c r="G1639" s="77">
        <v>0</v>
      </c>
      <c r="H1639" s="77">
        <v>-1180</v>
      </c>
      <c r="I1639" s="77">
        <v>0</v>
      </c>
      <c r="J1639" s="77">
        <v>0</v>
      </c>
      <c r="K1639" s="77">
        <v>0</v>
      </c>
      <c r="L1639" s="78">
        <v>0</v>
      </c>
      <c r="M1639" s="79">
        <v>0</v>
      </c>
    </row>
    <row r="1640" spans="1:13" ht="15.75" customHeight="1">
      <c r="A1640" s="74">
        <v>140</v>
      </c>
      <c r="B1640" s="75" t="s">
        <v>97</v>
      </c>
      <c r="C1640" s="76">
        <v>2013</v>
      </c>
      <c r="D1640" s="77">
        <v>0</v>
      </c>
      <c r="E1640" s="77">
        <v>0</v>
      </c>
      <c r="F1640" s="77">
        <v>0</v>
      </c>
      <c r="G1640" s="77">
        <v>0</v>
      </c>
      <c r="H1640" s="77">
        <v>0</v>
      </c>
      <c r="I1640" s="77">
        <v>0</v>
      </c>
      <c r="J1640" s="77">
        <v>0</v>
      </c>
      <c r="K1640" s="77">
        <v>0</v>
      </c>
      <c r="L1640" s="78">
        <v>0</v>
      </c>
      <c r="M1640" s="79">
        <v>0</v>
      </c>
    </row>
    <row r="1641" spans="1:13" ht="15.75" customHeight="1">
      <c r="A1641" s="74">
        <v>197</v>
      </c>
      <c r="B1641" s="75" t="s">
        <v>79</v>
      </c>
      <c r="C1641" s="76">
        <v>2013</v>
      </c>
      <c r="D1641" s="77">
        <v>0</v>
      </c>
      <c r="E1641" s="77">
        <v>0</v>
      </c>
      <c r="F1641" s="77">
        <v>0</v>
      </c>
      <c r="G1641" s="77">
        <v>0</v>
      </c>
      <c r="H1641" s="77">
        <v>-5578</v>
      </c>
      <c r="I1641" s="77">
        <v>0</v>
      </c>
      <c r="J1641" s="77">
        <v>0</v>
      </c>
      <c r="K1641" s="77">
        <v>0</v>
      </c>
      <c r="L1641" s="78">
        <v>0</v>
      </c>
      <c r="M1641" s="79">
        <v>0</v>
      </c>
    </row>
    <row r="1642" spans="1:13" ht="15.75" customHeight="1">
      <c r="A1642" s="74">
        <v>119</v>
      </c>
      <c r="B1642" s="75" t="s">
        <v>58</v>
      </c>
      <c r="C1642" s="76">
        <v>2013</v>
      </c>
      <c r="D1642" s="77">
        <v>0</v>
      </c>
      <c r="E1642" s="77">
        <v>0</v>
      </c>
      <c r="F1642" s="77">
        <v>0</v>
      </c>
      <c r="G1642" s="77">
        <v>0</v>
      </c>
      <c r="H1642" s="77">
        <v>0</v>
      </c>
      <c r="I1642" s="77">
        <v>0</v>
      </c>
      <c r="J1642" s="77">
        <v>0</v>
      </c>
      <c r="K1642" s="77">
        <v>0</v>
      </c>
      <c r="L1642" s="78">
        <v>0</v>
      </c>
      <c r="M1642" s="79">
        <v>0</v>
      </c>
    </row>
    <row r="1643" spans="1:13" ht="15.75" customHeight="1">
      <c r="A1643" s="74">
        <v>227</v>
      </c>
      <c r="B1643" s="75" t="s">
        <v>112</v>
      </c>
      <c r="C1643" s="76">
        <v>2013</v>
      </c>
      <c r="D1643" s="77">
        <v>0</v>
      </c>
      <c r="E1643" s="77">
        <v>0</v>
      </c>
      <c r="F1643" s="77">
        <v>0</v>
      </c>
      <c r="G1643" s="77">
        <v>0</v>
      </c>
      <c r="H1643" s="77">
        <v>-42</v>
      </c>
      <c r="I1643" s="77">
        <v>1044</v>
      </c>
      <c r="J1643" s="77">
        <v>0</v>
      </c>
      <c r="K1643" s="77">
        <v>0</v>
      </c>
      <c r="L1643" s="78">
        <v>0</v>
      </c>
      <c r="M1643" s="79">
        <v>0</v>
      </c>
    </row>
    <row r="1644" spans="1:13" ht="15.75" customHeight="1">
      <c r="A1644" s="74">
        <v>100</v>
      </c>
      <c r="B1644" s="75" t="s">
        <v>59</v>
      </c>
      <c r="C1644" s="76">
        <v>2013</v>
      </c>
      <c r="D1644" s="77">
        <v>0</v>
      </c>
      <c r="E1644" s="77">
        <v>0</v>
      </c>
      <c r="F1644" s="77">
        <v>0</v>
      </c>
      <c r="G1644" s="77">
        <v>0</v>
      </c>
      <c r="H1644" s="77">
        <v>0</v>
      </c>
      <c r="I1644" s="77">
        <v>0</v>
      </c>
      <c r="J1644" s="77">
        <v>0</v>
      </c>
      <c r="K1644" s="77">
        <v>0</v>
      </c>
      <c r="L1644" s="78">
        <v>0</v>
      </c>
      <c r="M1644" s="79">
        <v>0</v>
      </c>
    </row>
    <row r="1645" spans="1:13" ht="15.75" customHeight="1">
      <c r="A1645" s="74">
        <v>158</v>
      </c>
      <c r="B1645" s="75" t="s">
        <v>80</v>
      </c>
      <c r="C1645" s="76">
        <v>2013</v>
      </c>
      <c r="D1645" s="77">
        <v>0</v>
      </c>
      <c r="E1645" s="77">
        <v>0</v>
      </c>
      <c r="F1645" s="77">
        <v>0</v>
      </c>
      <c r="G1645" s="77">
        <v>0</v>
      </c>
      <c r="H1645" s="77">
        <v>-580</v>
      </c>
      <c r="I1645" s="77">
        <v>11885.15</v>
      </c>
      <c r="J1645" s="77">
        <v>0</v>
      </c>
      <c r="K1645" s="77">
        <v>0</v>
      </c>
      <c r="L1645" s="78">
        <v>0</v>
      </c>
      <c r="M1645" s="79">
        <v>0</v>
      </c>
    </row>
    <row r="1646" spans="1:13" ht="15.75" customHeight="1">
      <c r="A1646" s="74">
        <v>13</v>
      </c>
      <c r="B1646" s="75" t="s">
        <v>48</v>
      </c>
      <c r="C1646" s="76">
        <v>2013</v>
      </c>
      <c r="D1646" s="77">
        <v>0</v>
      </c>
      <c r="E1646" s="77">
        <v>0</v>
      </c>
      <c r="F1646" s="77">
        <v>0</v>
      </c>
      <c r="G1646" s="77">
        <v>0</v>
      </c>
      <c r="H1646" s="77">
        <v>0</v>
      </c>
      <c r="I1646" s="77">
        <v>0</v>
      </c>
      <c r="J1646" s="77">
        <v>0</v>
      </c>
      <c r="K1646" s="77">
        <v>0</v>
      </c>
      <c r="L1646" s="78">
        <v>1</v>
      </c>
      <c r="M1646" s="79">
        <v>0</v>
      </c>
    </row>
    <row r="1647" spans="1:13" ht="15.75" customHeight="1">
      <c r="A1647" s="74">
        <v>101</v>
      </c>
      <c r="B1647" s="75" t="s">
        <v>72</v>
      </c>
      <c r="C1647" s="76">
        <v>2013</v>
      </c>
      <c r="D1647" s="77">
        <v>0</v>
      </c>
      <c r="E1647" s="77">
        <v>0</v>
      </c>
      <c r="F1647" s="77">
        <v>0</v>
      </c>
      <c r="G1647" s="77">
        <v>0</v>
      </c>
      <c r="H1647" s="77">
        <v>0</v>
      </c>
      <c r="I1647" s="77">
        <v>0</v>
      </c>
      <c r="J1647" s="77">
        <v>0</v>
      </c>
      <c r="K1647" s="77">
        <v>0</v>
      </c>
      <c r="L1647" s="78">
        <v>0</v>
      </c>
      <c r="M1647" s="79">
        <v>0</v>
      </c>
    </row>
    <row r="1648" spans="1:13" ht="15.75" customHeight="1">
      <c r="A1648" s="74">
        <v>39</v>
      </c>
      <c r="B1648" s="75" t="s">
        <v>161</v>
      </c>
      <c r="C1648" s="76">
        <v>2013</v>
      </c>
      <c r="D1648" s="77">
        <v>0</v>
      </c>
      <c r="E1648" s="77">
        <v>0</v>
      </c>
      <c r="F1648" s="77">
        <v>0</v>
      </c>
      <c r="G1648" s="77">
        <v>0</v>
      </c>
      <c r="H1648" s="77">
        <v>0</v>
      </c>
      <c r="I1648" s="77">
        <v>0</v>
      </c>
      <c r="J1648" s="77">
        <v>0</v>
      </c>
      <c r="K1648" s="77">
        <v>0</v>
      </c>
      <c r="L1648" s="78">
        <v>0</v>
      </c>
      <c r="M1648" s="79">
        <v>0</v>
      </c>
    </row>
    <row r="1649" spans="1:13" ht="15.75" customHeight="1">
      <c r="A1649" s="74">
        <v>141</v>
      </c>
      <c r="B1649" s="75" t="s">
        <v>49</v>
      </c>
      <c r="C1649" s="76">
        <v>2013</v>
      </c>
      <c r="D1649" s="77">
        <v>0</v>
      </c>
      <c r="E1649" s="77">
        <v>0</v>
      </c>
      <c r="F1649" s="77">
        <v>0</v>
      </c>
      <c r="G1649" s="77">
        <v>0</v>
      </c>
      <c r="H1649" s="77">
        <v>25698</v>
      </c>
      <c r="I1649" s="77">
        <v>102613</v>
      </c>
      <c r="J1649" s="77">
        <v>0</v>
      </c>
      <c r="K1649" s="77">
        <v>0</v>
      </c>
      <c r="L1649" s="78">
        <v>0</v>
      </c>
      <c r="M1649" s="79">
        <v>0</v>
      </c>
    </row>
    <row r="1650" spans="1:13" ht="15.75" customHeight="1">
      <c r="A1650" s="74">
        <v>228</v>
      </c>
      <c r="B1650" s="75" t="s">
        <v>135</v>
      </c>
      <c r="C1650" s="76">
        <v>2013</v>
      </c>
      <c r="D1650" s="77">
        <v>0</v>
      </c>
      <c r="E1650" s="77">
        <v>0</v>
      </c>
      <c r="F1650" s="77">
        <v>0</v>
      </c>
      <c r="G1650" s="77">
        <v>0</v>
      </c>
      <c r="H1650" s="77">
        <v>0</v>
      </c>
      <c r="I1650" s="77">
        <v>0</v>
      </c>
      <c r="J1650" s="77">
        <v>0</v>
      </c>
      <c r="K1650" s="77">
        <v>0</v>
      </c>
      <c r="L1650" s="78">
        <v>0</v>
      </c>
      <c r="M1650" s="79">
        <v>0</v>
      </c>
    </row>
    <row r="1651" spans="1:13" ht="15.75" customHeight="1">
      <c r="A1651" s="74">
        <v>159</v>
      </c>
      <c r="B1651" s="75" t="s">
        <v>142</v>
      </c>
      <c r="C1651" s="76">
        <v>2013</v>
      </c>
      <c r="D1651" s="77">
        <v>0</v>
      </c>
      <c r="E1651" s="77">
        <v>0</v>
      </c>
      <c r="F1651" s="77">
        <v>0</v>
      </c>
      <c r="G1651" s="77">
        <v>0</v>
      </c>
      <c r="H1651" s="77">
        <v>-2977</v>
      </c>
      <c r="I1651" s="77">
        <v>-579</v>
      </c>
      <c r="J1651" s="77">
        <v>0</v>
      </c>
      <c r="K1651" s="77">
        <v>0</v>
      </c>
      <c r="L1651" s="78">
        <v>0</v>
      </c>
      <c r="M1651" s="79">
        <v>0</v>
      </c>
    </row>
    <row r="1652" spans="1:13" ht="15.75" customHeight="1">
      <c r="A1652" s="74">
        <v>248</v>
      </c>
      <c r="B1652" s="75" t="s">
        <v>98</v>
      </c>
      <c r="C1652" s="76">
        <v>2013</v>
      </c>
      <c r="D1652" s="77">
        <v>0</v>
      </c>
      <c r="E1652" s="77">
        <v>0</v>
      </c>
      <c r="F1652" s="77">
        <v>0</v>
      </c>
      <c r="G1652" s="77">
        <v>0</v>
      </c>
      <c r="H1652" s="77">
        <v>0</v>
      </c>
      <c r="I1652" s="77">
        <v>0</v>
      </c>
      <c r="J1652" s="77">
        <v>0</v>
      </c>
      <c r="K1652" s="77">
        <v>0</v>
      </c>
      <c r="L1652" s="78">
        <v>0</v>
      </c>
      <c r="M1652" s="79">
        <v>1</v>
      </c>
    </row>
    <row r="1653" spans="1:13" ht="15.75" customHeight="1">
      <c r="A1653" s="74">
        <v>249</v>
      </c>
      <c r="B1653" s="75" t="s">
        <v>99</v>
      </c>
      <c r="C1653" s="76">
        <v>2013</v>
      </c>
      <c r="D1653" s="77">
        <v>0</v>
      </c>
      <c r="E1653" s="77">
        <v>0</v>
      </c>
      <c r="F1653" s="77">
        <v>0</v>
      </c>
      <c r="G1653" s="77">
        <v>0</v>
      </c>
      <c r="H1653" s="77">
        <v>0</v>
      </c>
      <c r="I1653" s="77">
        <v>0</v>
      </c>
      <c r="J1653" s="77">
        <v>0</v>
      </c>
      <c r="K1653" s="77">
        <v>1734</v>
      </c>
      <c r="L1653" s="78">
        <v>0</v>
      </c>
      <c r="M1653" s="79">
        <v>0</v>
      </c>
    </row>
    <row r="1654" spans="1:13" ht="15.75" customHeight="1">
      <c r="A1654" s="74">
        <v>42</v>
      </c>
      <c r="B1654" s="75" t="s">
        <v>81</v>
      </c>
      <c r="C1654" s="76">
        <v>2013</v>
      </c>
      <c r="D1654" s="77">
        <v>0</v>
      </c>
      <c r="E1654" s="77">
        <v>0</v>
      </c>
      <c r="F1654" s="77">
        <v>0</v>
      </c>
      <c r="G1654" s="77">
        <v>0</v>
      </c>
      <c r="H1654" s="77">
        <v>0</v>
      </c>
      <c r="I1654" s="77">
        <v>0</v>
      </c>
      <c r="J1654" s="77">
        <v>0</v>
      </c>
      <c r="K1654" s="77">
        <v>0</v>
      </c>
      <c r="L1654" s="78">
        <v>0</v>
      </c>
      <c r="M1654" s="79">
        <v>0</v>
      </c>
    </row>
    <row r="1655" spans="1:13" ht="15.75" customHeight="1">
      <c r="A1655" s="74">
        <v>250</v>
      </c>
      <c r="B1655" s="75" t="s">
        <v>100</v>
      </c>
      <c r="C1655" s="76">
        <v>2013</v>
      </c>
      <c r="D1655" s="77">
        <v>0</v>
      </c>
      <c r="E1655" s="77">
        <v>0</v>
      </c>
      <c r="F1655" s="77">
        <v>0</v>
      </c>
      <c r="G1655" s="77">
        <v>0</v>
      </c>
      <c r="H1655" s="77">
        <v>3007</v>
      </c>
      <c r="I1655" s="77">
        <v>369</v>
      </c>
      <c r="J1655" s="77">
        <v>0</v>
      </c>
      <c r="K1655" s="77">
        <v>0</v>
      </c>
      <c r="L1655" s="78">
        <v>0</v>
      </c>
      <c r="M1655" s="79">
        <v>0</v>
      </c>
    </row>
    <row r="1656" spans="1:13" ht="15.75" customHeight="1">
      <c r="A1656" s="74">
        <v>198</v>
      </c>
      <c r="B1656" s="75" t="s">
        <v>60</v>
      </c>
      <c r="C1656" s="76">
        <v>2013</v>
      </c>
      <c r="D1656" s="77">
        <v>0</v>
      </c>
      <c r="E1656" s="77">
        <v>0</v>
      </c>
      <c r="F1656" s="77">
        <v>0</v>
      </c>
      <c r="G1656" s="77">
        <v>0</v>
      </c>
      <c r="H1656" s="77">
        <v>624</v>
      </c>
      <c r="I1656" s="77">
        <v>0</v>
      </c>
      <c r="J1656" s="77">
        <v>-30584</v>
      </c>
      <c r="K1656" s="77">
        <v>-160</v>
      </c>
      <c r="L1656" s="78">
        <v>0</v>
      </c>
      <c r="M1656" s="79">
        <v>2</v>
      </c>
    </row>
    <row r="1657" spans="1:13" ht="15.75" customHeight="1">
      <c r="A1657" s="74">
        <v>199</v>
      </c>
      <c r="B1657" s="75" t="s">
        <v>61</v>
      </c>
      <c r="C1657" s="76">
        <v>2013</v>
      </c>
      <c r="D1657" s="77">
        <v>0</v>
      </c>
      <c r="E1657" s="77">
        <v>0</v>
      </c>
      <c r="F1657" s="77">
        <v>0</v>
      </c>
      <c r="G1657" s="77">
        <v>0</v>
      </c>
      <c r="H1657" s="77">
        <v>4976</v>
      </c>
      <c r="I1657" s="77">
        <v>-7677</v>
      </c>
      <c r="J1657" s="77">
        <v>-14400</v>
      </c>
      <c r="K1657" s="77">
        <v>-900</v>
      </c>
      <c r="L1657" s="78">
        <v>0</v>
      </c>
      <c r="M1657" s="79">
        <v>0</v>
      </c>
    </row>
    <row r="1658" spans="1:13" ht="15.75" customHeight="1">
      <c r="A1658" s="74">
        <v>142</v>
      </c>
      <c r="B1658" s="75" t="s">
        <v>24</v>
      </c>
      <c r="C1658" s="76">
        <v>2013</v>
      </c>
      <c r="D1658" s="77">
        <v>0</v>
      </c>
      <c r="E1658" s="77">
        <v>0</v>
      </c>
      <c r="F1658" s="77">
        <v>0</v>
      </c>
      <c r="G1658" s="77">
        <v>0</v>
      </c>
      <c r="H1658" s="77">
        <v>13442</v>
      </c>
      <c r="I1658" s="77">
        <v>2301</v>
      </c>
      <c r="J1658" s="77">
        <v>7976</v>
      </c>
      <c r="K1658" s="77">
        <v>260</v>
      </c>
      <c r="L1658" s="78">
        <v>0</v>
      </c>
      <c r="M1658" s="79">
        <v>0</v>
      </c>
    </row>
    <row r="1659" spans="1:13" ht="15.75" customHeight="1">
      <c r="A1659" s="74">
        <v>120</v>
      </c>
      <c r="B1659" s="75" t="s">
        <v>32</v>
      </c>
      <c r="C1659" s="76">
        <v>2013</v>
      </c>
      <c r="D1659" s="77">
        <v>0</v>
      </c>
      <c r="E1659" s="77">
        <v>0</v>
      </c>
      <c r="F1659" s="77">
        <v>0</v>
      </c>
      <c r="G1659" s="77">
        <v>0</v>
      </c>
      <c r="H1659" s="77">
        <v>0</v>
      </c>
      <c r="I1659" s="77">
        <v>79</v>
      </c>
      <c r="J1659" s="77">
        <v>0</v>
      </c>
      <c r="K1659" s="77">
        <v>0</v>
      </c>
      <c r="L1659" s="78">
        <v>1</v>
      </c>
      <c r="M1659" s="79">
        <v>0</v>
      </c>
    </row>
    <row r="1660" spans="1:13" ht="15.75" customHeight="1">
      <c r="A1660" s="74">
        <v>69</v>
      </c>
      <c r="B1660" s="75" t="s">
        <v>73</v>
      </c>
      <c r="C1660" s="76">
        <v>2013</v>
      </c>
      <c r="D1660" s="77">
        <v>0</v>
      </c>
      <c r="E1660" s="77">
        <v>0</v>
      </c>
      <c r="F1660" s="77">
        <v>0</v>
      </c>
      <c r="G1660" s="77">
        <v>0</v>
      </c>
      <c r="H1660" s="77">
        <v>-3565</v>
      </c>
      <c r="I1660" s="77">
        <v>0</v>
      </c>
      <c r="J1660" s="77">
        <v>-76240</v>
      </c>
      <c r="K1660" s="77">
        <v>-277</v>
      </c>
      <c r="L1660" s="78">
        <v>0</v>
      </c>
      <c r="M1660" s="79">
        <v>0</v>
      </c>
    </row>
    <row r="1661" spans="1:13" ht="15.75" customHeight="1">
      <c r="A1661" s="74">
        <v>44</v>
      </c>
      <c r="B1661" s="75" t="s">
        <v>167</v>
      </c>
      <c r="C1661" s="76">
        <v>2013</v>
      </c>
      <c r="D1661" s="77">
        <v>0</v>
      </c>
      <c r="E1661" s="77">
        <v>0</v>
      </c>
      <c r="F1661" s="77">
        <v>0</v>
      </c>
      <c r="G1661" s="77">
        <v>0</v>
      </c>
      <c r="H1661" s="77">
        <v>0</v>
      </c>
      <c r="I1661" s="77">
        <v>0</v>
      </c>
      <c r="J1661" s="77">
        <v>0</v>
      </c>
      <c r="K1661" s="77">
        <v>0</v>
      </c>
      <c r="L1661" s="78">
        <v>0</v>
      </c>
      <c r="M1661" s="79">
        <v>0</v>
      </c>
    </row>
    <row r="1662" spans="1:13" ht="15.75" customHeight="1">
      <c r="A1662" s="74">
        <v>200</v>
      </c>
      <c r="B1662" s="75" t="s">
        <v>62</v>
      </c>
      <c r="C1662" s="76">
        <v>2013</v>
      </c>
      <c r="D1662" s="77">
        <v>0</v>
      </c>
      <c r="E1662" s="77">
        <v>0</v>
      </c>
      <c r="F1662" s="77">
        <v>0</v>
      </c>
      <c r="G1662" s="77">
        <v>0</v>
      </c>
      <c r="H1662" s="77">
        <v>0</v>
      </c>
      <c r="I1662" s="77">
        <v>0</v>
      </c>
      <c r="J1662" s="77">
        <v>0</v>
      </c>
      <c r="K1662" s="77">
        <v>0</v>
      </c>
      <c r="L1662" s="78">
        <v>0</v>
      </c>
      <c r="M1662" s="79">
        <v>0</v>
      </c>
    </row>
    <row r="1663" spans="1:13" ht="15.75" customHeight="1">
      <c r="A1663" s="74">
        <v>102</v>
      </c>
      <c r="B1663" s="75" t="s">
        <v>169</v>
      </c>
      <c r="C1663" s="76">
        <v>2013</v>
      </c>
      <c r="D1663" s="77">
        <v>0</v>
      </c>
      <c r="E1663" s="77">
        <v>0</v>
      </c>
      <c r="F1663" s="77">
        <v>0</v>
      </c>
      <c r="G1663" s="77">
        <v>0</v>
      </c>
      <c r="H1663" s="77">
        <v>0</v>
      </c>
      <c r="I1663" s="77">
        <v>0</v>
      </c>
      <c r="J1663" s="77">
        <v>0</v>
      </c>
      <c r="K1663" s="77">
        <v>0</v>
      </c>
      <c r="L1663" s="78">
        <v>1</v>
      </c>
      <c r="M1663" s="79">
        <v>0</v>
      </c>
    </row>
    <row r="1664" spans="1:13" ht="15.75" customHeight="1">
      <c r="A1664" s="74">
        <v>251</v>
      </c>
      <c r="B1664" s="75" t="s">
        <v>33</v>
      </c>
      <c r="C1664" s="76">
        <v>2013</v>
      </c>
      <c r="D1664" s="77">
        <v>0</v>
      </c>
      <c r="E1664" s="77">
        <v>0</v>
      </c>
      <c r="F1664" s="77">
        <v>0</v>
      </c>
      <c r="G1664" s="77">
        <v>0</v>
      </c>
      <c r="H1664" s="77">
        <v>-131</v>
      </c>
      <c r="I1664" s="77">
        <v>55</v>
      </c>
      <c r="J1664" s="77">
        <v>0</v>
      </c>
      <c r="K1664" s="77">
        <v>0</v>
      </c>
      <c r="L1664" s="78">
        <v>0</v>
      </c>
      <c r="M1664" s="79">
        <v>0</v>
      </c>
    </row>
    <row r="1665" spans="1:13" ht="15.75" customHeight="1">
      <c r="A1665" s="74">
        <v>14</v>
      </c>
      <c r="B1665" s="75" t="s">
        <v>136</v>
      </c>
      <c r="C1665" s="76">
        <v>2013</v>
      </c>
      <c r="D1665" s="77">
        <v>0</v>
      </c>
      <c r="E1665" s="77">
        <v>0</v>
      </c>
      <c r="F1665" s="77">
        <v>0</v>
      </c>
      <c r="G1665" s="77">
        <v>0</v>
      </c>
      <c r="H1665" s="77">
        <v>-3426</v>
      </c>
      <c r="I1665" s="77">
        <v>-342</v>
      </c>
      <c r="J1665" s="77">
        <v>0</v>
      </c>
      <c r="K1665" s="77">
        <v>0</v>
      </c>
      <c r="L1665" s="78">
        <v>0</v>
      </c>
      <c r="M1665" s="79">
        <v>0</v>
      </c>
    </row>
    <row r="1666" spans="1:13" ht="15.75" customHeight="1">
      <c r="A1666" s="74">
        <v>121</v>
      </c>
      <c r="B1666" s="75" t="s">
        <v>63</v>
      </c>
      <c r="C1666" s="76">
        <v>2013</v>
      </c>
      <c r="D1666" s="77">
        <v>0</v>
      </c>
      <c r="E1666" s="77">
        <v>0</v>
      </c>
      <c r="F1666" s="77">
        <v>0</v>
      </c>
      <c r="G1666" s="77">
        <v>0</v>
      </c>
      <c r="H1666" s="77">
        <v>0</v>
      </c>
      <c r="I1666" s="77">
        <v>0</v>
      </c>
      <c r="J1666" s="77">
        <v>0</v>
      </c>
      <c r="K1666" s="77">
        <v>0</v>
      </c>
      <c r="L1666" s="78">
        <v>0</v>
      </c>
      <c r="M1666" s="79">
        <v>1</v>
      </c>
    </row>
    <row r="1667" spans="1:13" ht="15.75" customHeight="1">
      <c r="A1667" s="74">
        <v>229</v>
      </c>
      <c r="B1667" s="75" t="s">
        <v>101</v>
      </c>
      <c r="C1667" s="76">
        <v>2013</v>
      </c>
      <c r="D1667" s="77">
        <v>0</v>
      </c>
      <c r="E1667" s="77">
        <v>0</v>
      </c>
      <c r="F1667" s="77">
        <v>0</v>
      </c>
      <c r="G1667" s="77">
        <v>0</v>
      </c>
      <c r="H1667" s="77">
        <v>0</v>
      </c>
      <c r="I1667" s="77">
        <v>0</v>
      </c>
      <c r="J1667" s="77">
        <v>0</v>
      </c>
      <c r="K1667" s="77">
        <v>0</v>
      </c>
      <c r="L1667" s="78">
        <v>0</v>
      </c>
      <c r="M1667" s="79">
        <v>0</v>
      </c>
    </row>
    <row r="1668" spans="1:13" ht="15.75" customHeight="1">
      <c r="A1668" s="74">
        <v>71</v>
      </c>
      <c r="B1668" s="75" t="s">
        <v>82</v>
      </c>
      <c r="C1668" s="76">
        <v>2013</v>
      </c>
      <c r="D1668" s="77">
        <v>0</v>
      </c>
      <c r="E1668" s="77">
        <v>0</v>
      </c>
      <c r="F1668" s="77">
        <v>0</v>
      </c>
      <c r="G1668" s="77">
        <v>0</v>
      </c>
      <c r="H1668" s="77">
        <v>0</v>
      </c>
      <c r="I1668" s="77">
        <v>0</v>
      </c>
      <c r="J1668" s="77">
        <v>0</v>
      </c>
      <c r="K1668" s="77">
        <v>0</v>
      </c>
      <c r="L1668" s="78">
        <v>0</v>
      </c>
      <c r="M1668" s="79">
        <v>0</v>
      </c>
    </row>
    <row r="1669" spans="1:13" ht="15.75" customHeight="1">
      <c r="A1669" s="74">
        <v>181</v>
      </c>
      <c r="B1669" s="75" t="s">
        <v>102</v>
      </c>
      <c r="C1669" s="76">
        <v>2013</v>
      </c>
      <c r="D1669" s="77">
        <v>0</v>
      </c>
      <c r="E1669" s="77">
        <v>0</v>
      </c>
      <c r="F1669" s="77">
        <v>0</v>
      </c>
      <c r="G1669" s="77">
        <v>0</v>
      </c>
      <c r="H1669" s="77">
        <v>0</v>
      </c>
      <c r="I1669" s="77">
        <v>0</v>
      </c>
      <c r="J1669" s="77">
        <v>0</v>
      </c>
      <c r="K1669" s="77">
        <v>0</v>
      </c>
      <c r="L1669" s="78">
        <v>0</v>
      </c>
      <c r="M1669" s="79">
        <v>0</v>
      </c>
    </row>
    <row r="1670" spans="1:13" ht="15.75" customHeight="1">
      <c r="A1670" s="74">
        <v>182</v>
      </c>
      <c r="B1670" s="75" t="s">
        <v>150</v>
      </c>
      <c r="C1670" s="76">
        <v>2013</v>
      </c>
      <c r="D1670" s="77">
        <v>0</v>
      </c>
      <c r="E1670" s="77">
        <v>0</v>
      </c>
      <c r="F1670" s="77">
        <v>0</v>
      </c>
      <c r="G1670" s="77">
        <v>0</v>
      </c>
      <c r="H1670" s="77">
        <v>0</v>
      </c>
      <c r="I1670" s="77">
        <v>0</v>
      </c>
      <c r="J1670" s="77">
        <v>0</v>
      </c>
      <c r="K1670" s="77">
        <v>0</v>
      </c>
      <c r="L1670" s="78">
        <v>-1</v>
      </c>
      <c r="M1670" s="79">
        <v>0</v>
      </c>
    </row>
    <row r="1671" spans="1:13" ht="15.75" customHeight="1">
      <c r="A1671" s="74">
        <v>72</v>
      </c>
      <c r="B1671" s="75" t="s">
        <v>103</v>
      </c>
      <c r="C1671" s="76">
        <v>2013</v>
      </c>
      <c r="D1671" s="77">
        <v>0</v>
      </c>
      <c r="E1671" s="77">
        <v>0</v>
      </c>
      <c r="F1671" s="77">
        <v>0</v>
      </c>
      <c r="G1671" s="77">
        <v>0</v>
      </c>
      <c r="H1671" s="77">
        <v>168548</v>
      </c>
      <c r="I1671" s="77">
        <v>109162</v>
      </c>
      <c r="J1671" s="77">
        <v>0</v>
      </c>
      <c r="K1671" s="77">
        <v>0</v>
      </c>
      <c r="L1671" s="78">
        <v>0</v>
      </c>
      <c r="M1671" s="79">
        <v>0</v>
      </c>
    </row>
    <row r="1672" spans="1:13" ht="15.75" customHeight="1">
      <c r="A1672" s="74">
        <v>230</v>
      </c>
      <c r="B1672" s="75" t="s">
        <v>34</v>
      </c>
      <c r="C1672" s="76">
        <v>2013</v>
      </c>
      <c r="D1672" s="77">
        <v>0</v>
      </c>
      <c r="E1672" s="77">
        <v>0</v>
      </c>
      <c r="F1672" s="77">
        <v>0</v>
      </c>
      <c r="G1672" s="77">
        <v>0</v>
      </c>
      <c r="H1672" s="77">
        <v>-48935</v>
      </c>
      <c r="I1672" s="77">
        <v>-9225</v>
      </c>
      <c r="J1672" s="77">
        <v>400</v>
      </c>
      <c r="K1672" s="77">
        <v>362</v>
      </c>
      <c r="L1672" s="78">
        <v>0</v>
      </c>
      <c r="M1672" s="79">
        <v>0</v>
      </c>
    </row>
    <row r="1673" spans="1:13" ht="15.75" customHeight="1">
      <c r="A1673" s="74">
        <v>231</v>
      </c>
      <c r="B1673" s="75" t="s">
        <v>121</v>
      </c>
      <c r="C1673" s="76">
        <v>2013</v>
      </c>
      <c r="D1673" s="77">
        <v>0</v>
      </c>
      <c r="E1673" s="77">
        <v>0</v>
      </c>
      <c r="F1673" s="77">
        <v>0</v>
      </c>
      <c r="G1673" s="77">
        <v>0</v>
      </c>
      <c r="H1673" s="77">
        <v>0</v>
      </c>
      <c r="I1673" s="77">
        <v>0</v>
      </c>
      <c r="J1673" s="77">
        <v>0</v>
      </c>
      <c r="K1673" s="77">
        <v>0</v>
      </c>
      <c r="L1673" s="78">
        <v>0</v>
      </c>
      <c r="M1673" s="79">
        <v>0</v>
      </c>
    </row>
    <row r="1674" spans="1:13" ht="15.75" customHeight="1">
      <c r="A1674" s="74">
        <v>161</v>
      </c>
      <c r="B1674" s="75" t="s">
        <v>38</v>
      </c>
      <c r="C1674" s="76">
        <v>2013</v>
      </c>
      <c r="D1674" s="77">
        <v>0</v>
      </c>
      <c r="E1674" s="77">
        <v>0</v>
      </c>
      <c r="F1674" s="77">
        <v>0</v>
      </c>
      <c r="G1674" s="77">
        <v>0</v>
      </c>
      <c r="H1674" s="77">
        <v>24739</v>
      </c>
      <c r="I1674" s="77">
        <v>10860</v>
      </c>
      <c r="J1674" s="77">
        <v>109272</v>
      </c>
      <c r="K1674" s="77">
        <v>-414</v>
      </c>
      <c r="L1674" s="78">
        <v>0</v>
      </c>
      <c r="M1674" s="79">
        <v>0</v>
      </c>
    </row>
    <row r="1675" spans="1:13" ht="15.75" customHeight="1">
      <c r="A1675" s="74">
        <v>160</v>
      </c>
      <c r="B1675" s="75" t="s">
        <v>151</v>
      </c>
      <c r="C1675" s="76">
        <v>2013</v>
      </c>
      <c r="D1675" s="77">
        <v>0</v>
      </c>
      <c r="E1675" s="77">
        <v>0</v>
      </c>
      <c r="F1675" s="77">
        <v>0</v>
      </c>
      <c r="G1675" s="77">
        <v>0</v>
      </c>
      <c r="H1675" s="77">
        <v>-2637</v>
      </c>
      <c r="I1675" s="77">
        <v>8124</v>
      </c>
      <c r="J1675" s="77">
        <v>0</v>
      </c>
      <c r="K1675" s="77">
        <v>0</v>
      </c>
      <c r="L1675" s="78">
        <v>0</v>
      </c>
      <c r="M1675" s="79">
        <v>0</v>
      </c>
    </row>
    <row r="1676" spans="1:13" ht="15.75" customHeight="1">
      <c r="A1676" s="74">
        <v>261</v>
      </c>
      <c r="B1676" s="75" t="s">
        <v>35</v>
      </c>
      <c r="C1676" s="76">
        <v>2013</v>
      </c>
      <c r="D1676" s="77">
        <v>658700</v>
      </c>
      <c r="E1676" s="77">
        <v>20427900</v>
      </c>
      <c r="F1676" s="77">
        <v>58430000</v>
      </c>
      <c r="G1676" s="77">
        <v>124150000</v>
      </c>
      <c r="H1676" s="77">
        <v>198459</v>
      </c>
      <c r="I1676" s="77">
        <v>168159</v>
      </c>
      <c r="J1676" s="77">
        <v>1647608</v>
      </c>
      <c r="K1676" s="77">
        <v>66941</v>
      </c>
      <c r="L1676" s="78">
        <v>0</v>
      </c>
      <c r="M1676" s="79">
        <v>0</v>
      </c>
    </row>
    <row r="1677" spans="1:13" ht="15.75" customHeight="1">
      <c r="A1677" s="74"/>
      <c r="B1677" s="75"/>
      <c r="C1677" s="76"/>
      <c r="D1677" s="77"/>
      <c r="E1677" s="77"/>
      <c r="F1677" s="77"/>
      <c r="G1677" s="77"/>
      <c r="H1677" s="77"/>
      <c r="I1677" s="77"/>
      <c r="J1677" s="77"/>
      <c r="K1677" s="77"/>
      <c r="L1677" s="78"/>
      <c r="M1677" s="79"/>
    </row>
    <row r="1678" spans="1:13" ht="15.75" customHeight="1">
      <c r="A1678" s="74"/>
      <c r="B1678" s="75" t="s">
        <v>279</v>
      </c>
      <c r="C1678" s="76"/>
      <c r="D1678" s="77">
        <v>658700</v>
      </c>
      <c r="E1678" s="77">
        <v>20427900</v>
      </c>
      <c r="F1678" s="77">
        <v>58430000</v>
      </c>
      <c r="G1678" s="77">
        <v>124150000</v>
      </c>
      <c r="H1678" s="77">
        <v>386871.25</v>
      </c>
      <c r="I1678" s="77">
        <v>706579.7</v>
      </c>
      <c r="J1678" s="77">
        <v>1832792</v>
      </c>
      <c r="K1678" s="77">
        <v>85419</v>
      </c>
      <c r="L1678" s="78">
        <v>-2</v>
      </c>
      <c r="M1678" s="79">
        <v>13</v>
      </c>
    </row>
    <row r="1679" spans="1:13" ht="15.75" customHeight="1">
      <c r="A1679" s="74"/>
      <c r="B1679" s="75"/>
      <c r="C1679" s="76"/>
      <c r="D1679" s="77"/>
      <c r="E1679" s="77"/>
      <c r="F1679" s="77"/>
      <c r="G1679" s="77"/>
      <c r="H1679" s="77"/>
      <c r="I1679" s="77"/>
      <c r="J1679" s="77"/>
      <c r="K1679" s="77"/>
      <c r="L1679" s="78"/>
      <c r="M1679" s="79"/>
    </row>
    <row r="1680" spans="1:13" ht="15.75" customHeight="1">
      <c r="A1680" s="74"/>
      <c r="B1680" s="75" t="s">
        <v>280</v>
      </c>
      <c r="C1680" s="76"/>
      <c r="D1680" s="77"/>
      <c r="E1680" s="77"/>
      <c r="F1680" s="77"/>
      <c r="G1680" s="77" t="s">
        <v>284</v>
      </c>
      <c r="H1680" s="77">
        <v>386871.25</v>
      </c>
      <c r="I1680" s="77">
        <v>706579.7</v>
      </c>
      <c r="J1680" s="77">
        <v>1832792</v>
      </c>
      <c r="K1680" s="77">
        <v>85419</v>
      </c>
      <c r="L1680" s="78"/>
      <c r="M1680" s="79"/>
    </row>
    <row r="1681" spans="1:13" ht="15.75" customHeight="1">
      <c r="A1681" s="74">
        <v>131</v>
      </c>
      <c r="B1681" s="75" t="s">
        <v>25</v>
      </c>
      <c r="C1681" s="76">
        <v>2014</v>
      </c>
      <c r="D1681" s="77">
        <v>0</v>
      </c>
      <c r="E1681" s="77">
        <v>0</v>
      </c>
      <c r="F1681" s="77">
        <v>0</v>
      </c>
      <c r="G1681" s="77">
        <v>0</v>
      </c>
      <c r="H1681" s="77">
        <v>1349</v>
      </c>
      <c r="I1681" s="77">
        <v>5542</v>
      </c>
      <c r="J1681" s="77">
        <v>34848</v>
      </c>
      <c r="K1681" s="77">
        <v>2914</v>
      </c>
      <c r="L1681" s="78">
        <v>0</v>
      </c>
      <c r="M1681" s="79">
        <v>0</v>
      </c>
    </row>
    <row r="1682" spans="1:13" ht="15.75" customHeight="1">
      <c r="A1682" s="74">
        <v>1</v>
      </c>
      <c r="B1682" s="75" t="s">
        <v>127</v>
      </c>
      <c r="C1682" s="76">
        <v>2014</v>
      </c>
      <c r="D1682" s="77">
        <v>0</v>
      </c>
      <c r="E1682" s="77">
        <v>0</v>
      </c>
      <c r="F1682" s="77">
        <v>0</v>
      </c>
      <c r="G1682" s="77">
        <v>0</v>
      </c>
      <c r="H1682" s="77">
        <v>-34064</v>
      </c>
      <c r="I1682" s="77">
        <v>429</v>
      </c>
      <c r="J1682" s="77">
        <v>-17216</v>
      </c>
      <c r="K1682" s="77">
        <v>-482</v>
      </c>
      <c r="L1682" s="78">
        <v>0</v>
      </c>
      <c r="M1682" s="79">
        <v>0</v>
      </c>
    </row>
    <row r="1683" spans="1:13" ht="15.75" customHeight="1">
      <c r="A1683" s="74">
        <v>2</v>
      </c>
      <c r="B1683" s="75" t="s">
        <v>113</v>
      </c>
      <c r="C1683" s="76">
        <v>2014</v>
      </c>
      <c r="D1683" s="77">
        <v>0</v>
      </c>
      <c r="E1683" s="77">
        <v>0</v>
      </c>
      <c r="F1683" s="77">
        <v>0</v>
      </c>
      <c r="G1683" s="77">
        <v>0</v>
      </c>
      <c r="H1683" s="77">
        <v>-3625</v>
      </c>
      <c r="I1683" s="77">
        <v>47529</v>
      </c>
      <c r="J1683" s="77">
        <v>544</v>
      </c>
      <c r="K1683" s="77">
        <v>517</v>
      </c>
      <c r="L1683" s="78">
        <v>0</v>
      </c>
      <c r="M1683" s="79">
        <v>1</v>
      </c>
    </row>
    <row r="1684" spans="1:13" ht="15.75" customHeight="1">
      <c r="A1684" s="74">
        <v>211</v>
      </c>
      <c r="B1684" s="75" t="s">
        <v>183</v>
      </c>
      <c r="C1684" s="76">
        <v>2014</v>
      </c>
      <c r="D1684" s="77">
        <v>0</v>
      </c>
      <c r="E1684" s="77">
        <v>0</v>
      </c>
      <c r="F1684" s="77">
        <v>0</v>
      </c>
      <c r="G1684" s="77">
        <v>0</v>
      </c>
      <c r="H1684" s="77">
        <v>0</v>
      </c>
      <c r="I1684" s="77">
        <v>0</v>
      </c>
      <c r="J1684" s="77">
        <v>0</v>
      </c>
      <c r="K1684" s="77">
        <v>0</v>
      </c>
      <c r="L1684" s="78">
        <v>0</v>
      </c>
      <c r="M1684" s="79">
        <v>0</v>
      </c>
    </row>
    <row r="1685" spans="1:13" ht="15.75" customHeight="1">
      <c r="A1685" s="74">
        <v>30</v>
      </c>
      <c r="B1685" s="75" t="s">
        <v>105</v>
      </c>
      <c r="C1685" s="76">
        <v>2014</v>
      </c>
      <c r="D1685" s="77">
        <v>0</v>
      </c>
      <c r="E1685" s="77">
        <v>0</v>
      </c>
      <c r="F1685" s="77">
        <v>0</v>
      </c>
      <c r="G1685" s="77">
        <v>0</v>
      </c>
      <c r="H1685" s="77">
        <v>0</v>
      </c>
      <c r="I1685" s="77">
        <v>0</v>
      </c>
      <c r="J1685" s="77">
        <v>0</v>
      </c>
      <c r="K1685" s="77">
        <v>0</v>
      </c>
      <c r="L1685" s="78">
        <v>0</v>
      </c>
      <c r="M1685" s="79">
        <v>0</v>
      </c>
    </row>
    <row r="1686" spans="1:13" ht="15.75" customHeight="1">
      <c r="A1686" s="74">
        <v>51</v>
      </c>
      <c r="B1686" s="75" t="s">
        <v>64</v>
      </c>
      <c r="C1686" s="76">
        <v>2014</v>
      </c>
      <c r="D1686" s="77">
        <v>0</v>
      </c>
      <c r="E1686" s="77">
        <v>0</v>
      </c>
      <c r="F1686" s="77">
        <v>0</v>
      </c>
      <c r="G1686" s="77">
        <v>0</v>
      </c>
      <c r="H1686" s="77">
        <v>-2388</v>
      </c>
      <c r="I1686" s="77">
        <v>61</v>
      </c>
      <c r="J1686" s="77">
        <v>0</v>
      </c>
      <c r="K1686" s="77">
        <v>0</v>
      </c>
      <c r="L1686" s="78">
        <v>0</v>
      </c>
      <c r="M1686" s="79">
        <v>0</v>
      </c>
    </row>
    <row r="1687" spans="1:13" ht="15.75" customHeight="1">
      <c r="A1687" s="74">
        <v>111</v>
      </c>
      <c r="B1687" s="75" t="s">
        <v>170</v>
      </c>
      <c r="C1687" s="76">
        <v>2014</v>
      </c>
      <c r="D1687" s="77">
        <v>0</v>
      </c>
      <c r="E1687" s="77">
        <v>0</v>
      </c>
      <c r="F1687" s="77">
        <v>0</v>
      </c>
      <c r="G1687" s="77">
        <v>0</v>
      </c>
      <c r="H1687" s="77">
        <v>0</v>
      </c>
      <c r="I1687" s="77">
        <v>0</v>
      </c>
      <c r="J1687" s="77">
        <v>0</v>
      </c>
      <c r="K1687" s="77">
        <v>0</v>
      </c>
      <c r="L1687" s="78">
        <v>0</v>
      </c>
      <c r="M1687" s="79">
        <v>0</v>
      </c>
    </row>
    <row r="1688" spans="1:13" ht="15.75" customHeight="1">
      <c r="A1688" s="74">
        <v>52</v>
      </c>
      <c r="B1688" s="75" t="s">
        <v>83</v>
      </c>
      <c r="C1688" s="76">
        <v>2014</v>
      </c>
      <c r="D1688" s="77">
        <v>0</v>
      </c>
      <c r="E1688" s="77">
        <v>0</v>
      </c>
      <c r="F1688" s="77">
        <v>0</v>
      </c>
      <c r="G1688" s="77">
        <v>0</v>
      </c>
      <c r="H1688" s="77">
        <v>-3701</v>
      </c>
      <c r="I1688" s="77">
        <v>395</v>
      </c>
      <c r="J1688" s="77">
        <v>-2304</v>
      </c>
      <c r="K1688" s="77">
        <v>-38</v>
      </c>
      <c r="L1688" s="78">
        <v>0</v>
      </c>
      <c r="M1688" s="79">
        <v>-1</v>
      </c>
    </row>
    <row r="1689" spans="1:13" ht="15.75" customHeight="1">
      <c r="A1689" s="74">
        <v>171</v>
      </c>
      <c r="B1689" s="75" t="s">
        <v>65</v>
      </c>
      <c r="C1689" s="76">
        <v>2014</v>
      </c>
      <c r="D1689" s="77">
        <v>0</v>
      </c>
      <c r="E1689" s="77">
        <v>0</v>
      </c>
      <c r="F1689" s="77">
        <v>0</v>
      </c>
      <c r="G1689" s="77">
        <v>0</v>
      </c>
      <c r="H1689" s="77">
        <v>0</v>
      </c>
      <c r="I1689" s="77">
        <v>0</v>
      </c>
      <c r="J1689" s="77">
        <v>0</v>
      </c>
      <c r="K1689" s="77">
        <v>0</v>
      </c>
      <c r="L1689" s="78">
        <v>0</v>
      </c>
      <c r="M1689" s="79">
        <v>0</v>
      </c>
    </row>
    <row r="1690" spans="1:13" ht="15.75" customHeight="1">
      <c r="A1690" s="74">
        <v>22</v>
      </c>
      <c r="B1690" s="75" t="s">
        <v>122</v>
      </c>
      <c r="C1690" s="76">
        <v>2014</v>
      </c>
      <c r="D1690" s="77">
        <v>0</v>
      </c>
      <c r="E1690" s="77">
        <v>0</v>
      </c>
      <c r="F1690" s="77">
        <v>0</v>
      </c>
      <c r="G1690" s="77">
        <v>0</v>
      </c>
      <c r="H1690" s="77">
        <v>0</v>
      </c>
      <c r="I1690" s="77">
        <v>0</v>
      </c>
      <c r="J1690" s="77">
        <v>0</v>
      </c>
      <c r="K1690" s="77">
        <v>0</v>
      </c>
      <c r="L1690" s="78">
        <v>0</v>
      </c>
      <c r="M1690" s="79">
        <v>0</v>
      </c>
    </row>
    <row r="1691" spans="1:13" ht="15.75" customHeight="1">
      <c r="A1691" s="74">
        <v>242</v>
      </c>
      <c r="B1691" s="75" t="s">
        <v>84</v>
      </c>
      <c r="C1691" s="76">
        <v>2014</v>
      </c>
      <c r="D1691" s="77">
        <v>0</v>
      </c>
      <c r="E1691" s="77">
        <v>0</v>
      </c>
      <c r="F1691" s="77">
        <v>0</v>
      </c>
      <c r="G1691" s="77">
        <v>0</v>
      </c>
      <c r="H1691" s="77">
        <v>3422</v>
      </c>
      <c r="I1691" s="77">
        <v>6388</v>
      </c>
      <c r="J1691" s="77">
        <v>0</v>
      </c>
      <c r="K1691" s="77">
        <v>0</v>
      </c>
      <c r="L1691" s="78">
        <v>1</v>
      </c>
      <c r="M1691" s="79">
        <v>0</v>
      </c>
    </row>
    <row r="1692" spans="1:13" ht="15.75" customHeight="1">
      <c r="A1692" s="74">
        <v>3</v>
      </c>
      <c r="B1692" s="75" t="s">
        <v>51</v>
      </c>
      <c r="C1692" s="76">
        <v>2014</v>
      </c>
      <c r="D1692" s="77">
        <v>0</v>
      </c>
      <c r="E1692" s="77">
        <v>0</v>
      </c>
      <c r="F1692" s="77">
        <v>0</v>
      </c>
      <c r="G1692" s="77">
        <v>0</v>
      </c>
      <c r="H1692" s="77">
        <v>25296</v>
      </c>
      <c r="I1692" s="77">
        <v>-4273</v>
      </c>
      <c r="J1692" s="77">
        <v>0</v>
      </c>
      <c r="K1692" s="77">
        <v>0</v>
      </c>
      <c r="L1692" s="78">
        <v>0</v>
      </c>
      <c r="M1692" s="79">
        <v>0</v>
      </c>
    </row>
    <row r="1693" spans="1:13" ht="15.75" customHeight="1">
      <c r="A1693" s="74">
        <v>82</v>
      </c>
      <c r="B1693" s="75" t="s">
        <v>36</v>
      </c>
      <c r="C1693" s="76">
        <v>2014</v>
      </c>
      <c r="D1693" s="77">
        <v>0</v>
      </c>
      <c r="E1693" s="77">
        <v>0</v>
      </c>
      <c r="F1693" s="77">
        <v>0</v>
      </c>
      <c r="G1693" s="77">
        <v>0</v>
      </c>
      <c r="H1693" s="77">
        <v>0</v>
      </c>
      <c r="I1693" s="77">
        <v>0</v>
      </c>
      <c r="J1693" s="77">
        <v>0</v>
      </c>
      <c r="K1693" s="77">
        <v>0</v>
      </c>
      <c r="L1693" s="78">
        <v>0</v>
      </c>
      <c r="M1693" s="79">
        <v>0</v>
      </c>
    </row>
    <row r="1694" spans="1:13" ht="15.75" customHeight="1">
      <c r="A1694" s="74">
        <v>213</v>
      </c>
      <c r="B1694" s="75" t="s">
        <v>106</v>
      </c>
      <c r="C1694" s="76">
        <v>2014</v>
      </c>
      <c r="D1694" s="77">
        <v>0</v>
      </c>
      <c r="E1694" s="77">
        <v>0</v>
      </c>
      <c r="F1694" s="77">
        <v>0</v>
      </c>
      <c r="G1694" s="77">
        <v>0</v>
      </c>
      <c r="H1694" s="77">
        <v>698</v>
      </c>
      <c r="I1694" s="77">
        <v>481</v>
      </c>
      <c r="J1694" s="77">
        <v>0</v>
      </c>
      <c r="K1694" s="77">
        <v>0</v>
      </c>
      <c r="L1694" s="78">
        <v>0</v>
      </c>
      <c r="M1694" s="79">
        <v>0</v>
      </c>
    </row>
    <row r="1695" spans="1:13" ht="15.75" customHeight="1">
      <c r="A1695" s="74">
        <v>112</v>
      </c>
      <c r="B1695" s="75" t="s">
        <v>114</v>
      </c>
      <c r="C1695" s="76">
        <v>2014</v>
      </c>
      <c r="D1695" s="77">
        <v>0</v>
      </c>
      <c r="E1695" s="77">
        <v>0</v>
      </c>
      <c r="F1695" s="77">
        <v>0</v>
      </c>
      <c r="G1695" s="77">
        <v>0</v>
      </c>
      <c r="H1695" s="77">
        <v>1</v>
      </c>
      <c r="I1695" s="77">
        <v>-1658</v>
      </c>
      <c r="J1695" s="77">
        <v>0</v>
      </c>
      <c r="K1695" s="77">
        <v>0</v>
      </c>
      <c r="L1695" s="78">
        <v>2</v>
      </c>
      <c r="M1695" s="79">
        <v>1</v>
      </c>
    </row>
    <row r="1696" spans="1:13" ht="15.75" customHeight="1">
      <c r="A1696" s="74">
        <v>24</v>
      </c>
      <c r="B1696" s="75" t="s">
        <v>178</v>
      </c>
      <c r="C1696" s="76">
        <v>2014</v>
      </c>
      <c r="D1696" s="77">
        <v>0</v>
      </c>
      <c r="E1696" s="77">
        <v>0</v>
      </c>
      <c r="F1696" s="77">
        <v>0</v>
      </c>
      <c r="G1696" s="77">
        <v>0</v>
      </c>
      <c r="H1696" s="77">
        <v>0</v>
      </c>
      <c r="I1696" s="77">
        <v>0</v>
      </c>
      <c r="J1696" s="77">
        <v>0</v>
      </c>
      <c r="K1696" s="77">
        <v>0</v>
      </c>
      <c r="L1696" s="78">
        <v>0</v>
      </c>
      <c r="M1696" s="79">
        <v>0</v>
      </c>
    </row>
    <row r="1697" spans="1:13" ht="15.75" customHeight="1">
      <c r="A1697" s="74">
        <v>83</v>
      </c>
      <c r="B1697" s="75" t="s">
        <v>85</v>
      </c>
      <c r="C1697" s="76">
        <v>2014</v>
      </c>
      <c r="D1697" s="77">
        <v>0</v>
      </c>
      <c r="E1697" s="77">
        <v>0</v>
      </c>
      <c r="F1697" s="77">
        <v>0</v>
      </c>
      <c r="G1697" s="77">
        <v>0</v>
      </c>
      <c r="H1697" s="77">
        <v>2565</v>
      </c>
      <c r="I1697" s="77">
        <v>2145</v>
      </c>
      <c r="J1697" s="77">
        <v>0</v>
      </c>
      <c r="K1697" s="77">
        <v>0</v>
      </c>
      <c r="L1697" s="78">
        <v>0</v>
      </c>
      <c r="M1697" s="79">
        <v>1</v>
      </c>
    </row>
    <row r="1698" spans="1:13" ht="15.75" customHeight="1">
      <c r="A1698" s="74">
        <v>53</v>
      </c>
      <c r="B1698" s="75" t="s">
        <v>86</v>
      </c>
      <c r="C1698" s="76">
        <v>2014</v>
      </c>
      <c r="D1698" s="77">
        <v>0</v>
      </c>
      <c r="E1698" s="77">
        <v>0</v>
      </c>
      <c r="F1698" s="77">
        <v>0</v>
      </c>
      <c r="G1698" s="77">
        <v>0</v>
      </c>
      <c r="H1698" s="77">
        <v>58929</v>
      </c>
      <c r="I1698" s="77">
        <v>7421</v>
      </c>
      <c r="J1698" s="77">
        <v>7592</v>
      </c>
      <c r="K1698" s="77">
        <v>-507</v>
      </c>
      <c r="L1698" s="78">
        <v>3</v>
      </c>
      <c r="M1698" s="79">
        <v>1</v>
      </c>
    </row>
    <row r="1699" spans="1:13" ht="15.75" customHeight="1">
      <c r="A1699" s="74">
        <v>25</v>
      </c>
      <c r="B1699" s="75" t="s">
        <v>172</v>
      </c>
      <c r="C1699" s="76">
        <v>2014</v>
      </c>
      <c r="D1699" s="77">
        <v>0</v>
      </c>
      <c r="E1699" s="77">
        <v>0</v>
      </c>
      <c r="F1699" s="77">
        <v>0</v>
      </c>
      <c r="G1699" s="77">
        <v>0</v>
      </c>
      <c r="H1699" s="77">
        <v>-1632</v>
      </c>
      <c r="I1699" s="77">
        <v>-138</v>
      </c>
      <c r="J1699" s="77">
        <v>0</v>
      </c>
      <c r="K1699" s="77">
        <v>0</v>
      </c>
      <c r="L1699" s="78">
        <v>0</v>
      </c>
      <c r="M1699" s="79">
        <v>0</v>
      </c>
    </row>
    <row r="1700" spans="1:13" ht="15.75" customHeight="1">
      <c r="A1700" s="74">
        <v>84</v>
      </c>
      <c r="B1700" s="75" t="s">
        <v>26</v>
      </c>
      <c r="C1700" s="76">
        <v>2014</v>
      </c>
      <c r="D1700" s="77">
        <v>0</v>
      </c>
      <c r="E1700" s="77">
        <v>0</v>
      </c>
      <c r="F1700" s="77">
        <v>0</v>
      </c>
      <c r="G1700" s="77">
        <v>0</v>
      </c>
      <c r="H1700" s="77">
        <v>734</v>
      </c>
      <c r="I1700" s="77">
        <v>-621.25</v>
      </c>
      <c r="J1700" s="77">
        <v>0</v>
      </c>
      <c r="K1700" s="77">
        <v>0</v>
      </c>
      <c r="L1700" s="78">
        <v>0</v>
      </c>
      <c r="M1700" s="79">
        <v>1</v>
      </c>
    </row>
    <row r="1701" spans="1:13" ht="15.75" customHeight="1">
      <c r="A1701" s="74">
        <v>85</v>
      </c>
      <c r="B1701" s="75" t="s">
        <v>52</v>
      </c>
      <c r="C1701" s="76">
        <v>2014</v>
      </c>
      <c r="D1701" s="77">
        <v>0</v>
      </c>
      <c r="E1701" s="77">
        <v>0</v>
      </c>
      <c r="F1701" s="77">
        <v>0</v>
      </c>
      <c r="G1701" s="77">
        <v>0</v>
      </c>
      <c r="H1701" s="77">
        <v>0</v>
      </c>
      <c r="I1701" s="77">
        <v>0</v>
      </c>
      <c r="J1701" s="77">
        <v>0</v>
      </c>
      <c r="K1701" s="77">
        <v>0</v>
      </c>
      <c r="L1701" s="78">
        <v>0</v>
      </c>
      <c r="M1701" s="79">
        <v>1</v>
      </c>
    </row>
    <row r="1702" spans="1:13" ht="15.75" customHeight="1">
      <c r="A1702" s="74">
        <v>86</v>
      </c>
      <c r="B1702" s="75" t="s">
        <v>108</v>
      </c>
      <c r="C1702" s="76">
        <v>2014</v>
      </c>
      <c r="D1702" s="77">
        <v>0</v>
      </c>
      <c r="E1702" s="77">
        <v>0</v>
      </c>
      <c r="F1702" s="77">
        <v>0</v>
      </c>
      <c r="G1702" s="77">
        <v>0</v>
      </c>
      <c r="H1702" s="77">
        <v>15317</v>
      </c>
      <c r="I1702" s="77">
        <v>106</v>
      </c>
      <c r="J1702" s="77">
        <v>0</v>
      </c>
      <c r="K1702" s="77">
        <v>583</v>
      </c>
      <c r="L1702" s="78">
        <v>0</v>
      </c>
      <c r="M1702" s="79">
        <v>1</v>
      </c>
    </row>
    <row r="1703" spans="1:13" ht="15.75" customHeight="1">
      <c r="A1703" s="74">
        <v>243</v>
      </c>
      <c r="B1703" s="75" t="s">
        <v>137</v>
      </c>
      <c r="C1703" s="76">
        <v>2014</v>
      </c>
      <c r="D1703" s="77">
        <v>0</v>
      </c>
      <c r="E1703" s="77">
        <v>0</v>
      </c>
      <c r="F1703" s="77">
        <v>0</v>
      </c>
      <c r="G1703" s="77">
        <v>0</v>
      </c>
      <c r="H1703" s="77">
        <v>46745</v>
      </c>
      <c r="I1703" s="77">
        <v>20133</v>
      </c>
      <c r="J1703" s="77">
        <v>76720</v>
      </c>
      <c r="K1703" s="77">
        <v>3156</v>
      </c>
      <c r="L1703" s="78">
        <v>0</v>
      </c>
      <c r="M1703" s="79">
        <v>0</v>
      </c>
    </row>
    <row r="1704" spans="1:13" ht="15.75" customHeight="1">
      <c r="A1704" s="74">
        <v>54</v>
      </c>
      <c r="B1704" s="75" t="s">
        <v>109</v>
      </c>
      <c r="C1704" s="76">
        <v>2014</v>
      </c>
      <c r="D1704" s="77">
        <v>0</v>
      </c>
      <c r="E1704" s="77">
        <v>0</v>
      </c>
      <c r="F1704" s="77">
        <v>0</v>
      </c>
      <c r="G1704" s="77">
        <v>0</v>
      </c>
      <c r="H1704" s="77">
        <v>0</v>
      </c>
      <c r="I1704" s="77">
        <v>0</v>
      </c>
      <c r="J1704" s="77">
        <v>0</v>
      </c>
      <c r="K1704" s="77">
        <v>0</v>
      </c>
      <c r="L1704" s="78">
        <v>0</v>
      </c>
      <c r="M1704" s="79">
        <v>1</v>
      </c>
    </row>
    <row r="1705" spans="1:13" ht="15.75" customHeight="1">
      <c r="A1705" s="74">
        <v>216</v>
      </c>
      <c r="B1705" s="75" t="s">
        <v>87</v>
      </c>
      <c r="C1705" s="76">
        <v>2014</v>
      </c>
      <c r="D1705" s="77">
        <v>0</v>
      </c>
      <c r="E1705" s="77">
        <v>0</v>
      </c>
      <c r="F1705" s="77">
        <v>0</v>
      </c>
      <c r="G1705" s="77">
        <v>0</v>
      </c>
      <c r="H1705" s="77">
        <v>0</v>
      </c>
      <c r="I1705" s="77">
        <v>0</v>
      </c>
      <c r="J1705" s="77">
        <v>0</v>
      </c>
      <c r="K1705" s="77">
        <v>0</v>
      </c>
      <c r="L1705" s="78">
        <v>2</v>
      </c>
      <c r="M1705" s="79">
        <v>0</v>
      </c>
    </row>
    <row r="1706" spans="1:13" ht="15.75" customHeight="1">
      <c r="A1706" s="74">
        <v>26</v>
      </c>
      <c r="B1706" s="75" t="s">
        <v>179</v>
      </c>
      <c r="C1706" s="76">
        <v>2014</v>
      </c>
      <c r="D1706" s="77">
        <v>0</v>
      </c>
      <c r="E1706" s="77">
        <v>0</v>
      </c>
      <c r="F1706" s="77">
        <v>0</v>
      </c>
      <c r="G1706" s="77">
        <v>0</v>
      </c>
      <c r="H1706" s="77">
        <v>1918</v>
      </c>
      <c r="I1706" s="77">
        <v>1459</v>
      </c>
      <c r="J1706" s="77">
        <v>0</v>
      </c>
      <c r="K1706" s="77">
        <v>0</v>
      </c>
      <c r="L1706" s="78">
        <v>0</v>
      </c>
      <c r="M1706" s="79">
        <v>0</v>
      </c>
    </row>
    <row r="1707" spans="1:13" ht="15.75" customHeight="1">
      <c r="A1707" s="74">
        <v>191</v>
      </c>
      <c r="B1707" s="75" t="s">
        <v>66</v>
      </c>
      <c r="C1707" s="76">
        <v>2014</v>
      </c>
      <c r="D1707" s="77">
        <v>0</v>
      </c>
      <c r="E1707" s="77">
        <v>0</v>
      </c>
      <c r="F1707" s="77">
        <v>0</v>
      </c>
      <c r="G1707" s="77">
        <v>0</v>
      </c>
      <c r="H1707" s="77">
        <v>6142</v>
      </c>
      <c r="I1707" s="77">
        <v>7859</v>
      </c>
      <c r="J1707" s="77">
        <v>97699.24</v>
      </c>
      <c r="K1707" s="77">
        <v>2161.0100000000002</v>
      </c>
      <c r="L1707" s="78">
        <v>-1</v>
      </c>
      <c r="M1707" s="79">
        <v>-1</v>
      </c>
    </row>
    <row r="1708" spans="1:13" ht="15.75" customHeight="1">
      <c r="A1708" s="74">
        <v>113</v>
      </c>
      <c r="B1708" s="75" t="s">
        <v>39</v>
      </c>
      <c r="C1708" s="76">
        <v>2014</v>
      </c>
      <c r="D1708" s="77">
        <v>0</v>
      </c>
      <c r="E1708" s="77">
        <v>0</v>
      </c>
      <c r="F1708" s="77">
        <v>0</v>
      </c>
      <c r="G1708" s="77">
        <v>0</v>
      </c>
      <c r="H1708" s="77">
        <v>0</v>
      </c>
      <c r="I1708" s="77">
        <v>0</v>
      </c>
      <c r="J1708" s="77">
        <v>0</v>
      </c>
      <c r="K1708" s="77">
        <v>0</v>
      </c>
      <c r="L1708" s="78">
        <v>0</v>
      </c>
      <c r="M1708" s="79">
        <v>0</v>
      </c>
    </row>
    <row r="1709" spans="1:13" ht="15.75" customHeight="1">
      <c r="A1709" s="74">
        <v>192</v>
      </c>
      <c r="B1709" s="75" t="s">
        <v>40</v>
      </c>
      <c r="C1709" s="76">
        <v>2014</v>
      </c>
      <c r="D1709" s="77">
        <v>0</v>
      </c>
      <c r="E1709" s="77">
        <v>0</v>
      </c>
      <c r="F1709" s="77">
        <v>0</v>
      </c>
      <c r="G1709" s="77">
        <v>0</v>
      </c>
      <c r="H1709" s="77">
        <v>0</v>
      </c>
      <c r="I1709" s="77">
        <v>2543</v>
      </c>
      <c r="J1709" s="77">
        <v>0</v>
      </c>
      <c r="K1709" s="77">
        <v>0</v>
      </c>
      <c r="L1709" s="78">
        <v>0</v>
      </c>
      <c r="M1709" s="79">
        <v>0</v>
      </c>
    </row>
    <row r="1710" spans="1:13" ht="15.75" customHeight="1">
      <c r="A1710" s="74">
        <v>55</v>
      </c>
      <c r="B1710" s="75" t="s">
        <v>88</v>
      </c>
      <c r="C1710" s="76">
        <v>2014</v>
      </c>
      <c r="D1710" s="77">
        <v>0</v>
      </c>
      <c r="E1710" s="77">
        <v>0</v>
      </c>
      <c r="F1710" s="77">
        <v>0</v>
      </c>
      <c r="G1710" s="77">
        <v>0</v>
      </c>
      <c r="H1710" s="77">
        <v>0</v>
      </c>
      <c r="I1710" s="77">
        <v>0</v>
      </c>
      <c r="J1710" s="77">
        <v>0</v>
      </c>
      <c r="K1710" s="77">
        <v>0</v>
      </c>
      <c r="L1710" s="78">
        <v>0</v>
      </c>
      <c r="M1710" s="79">
        <v>0</v>
      </c>
    </row>
    <row r="1711" spans="1:13" ht="15.75" customHeight="1">
      <c r="A1711" s="74">
        <v>217</v>
      </c>
      <c r="B1711" s="75" t="s">
        <v>74</v>
      </c>
      <c r="C1711" s="76">
        <v>2014</v>
      </c>
      <c r="D1711" s="77">
        <v>0</v>
      </c>
      <c r="E1711" s="77">
        <v>0</v>
      </c>
      <c r="F1711" s="77">
        <v>0</v>
      </c>
      <c r="G1711" s="77">
        <v>0</v>
      </c>
      <c r="H1711" s="77">
        <v>0</v>
      </c>
      <c r="I1711" s="77">
        <v>0</v>
      </c>
      <c r="J1711" s="77">
        <v>0</v>
      </c>
      <c r="K1711" s="77">
        <v>30</v>
      </c>
      <c r="L1711" s="78">
        <v>0</v>
      </c>
      <c r="M1711" s="79">
        <v>2</v>
      </c>
    </row>
    <row r="1712" spans="1:13" ht="15.75" customHeight="1">
      <c r="A1712" s="74">
        <v>218</v>
      </c>
      <c r="B1712" s="75" t="s">
        <v>156</v>
      </c>
      <c r="C1712" s="76">
        <v>2014</v>
      </c>
      <c r="D1712" s="77">
        <v>0</v>
      </c>
      <c r="E1712" s="77">
        <v>0</v>
      </c>
      <c r="F1712" s="77">
        <v>0</v>
      </c>
      <c r="G1712" s="77">
        <v>0</v>
      </c>
      <c r="H1712" s="77">
        <v>0</v>
      </c>
      <c r="I1712" s="77">
        <v>11298</v>
      </c>
      <c r="J1712" s="77">
        <v>0</v>
      </c>
      <c r="K1712" s="77">
        <v>0</v>
      </c>
      <c r="L1712" s="78">
        <v>0</v>
      </c>
      <c r="M1712" s="79">
        <v>0</v>
      </c>
    </row>
    <row r="1713" spans="1:13" ht="15.75" customHeight="1">
      <c r="A1713" s="74">
        <v>219</v>
      </c>
      <c r="B1713" s="75" t="s">
        <v>174</v>
      </c>
      <c r="C1713" s="76">
        <v>2014</v>
      </c>
      <c r="D1713" s="77">
        <v>0</v>
      </c>
      <c r="E1713" s="77">
        <v>0</v>
      </c>
      <c r="F1713" s="77">
        <v>0</v>
      </c>
      <c r="G1713" s="77">
        <v>0</v>
      </c>
      <c r="H1713" s="77">
        <v>-24597</v>
      </c>
      <c r="I1713" s="77">
        <v>0</v>
      </c>
      <c r="J1713" s="77">
        <v>-1656</v>
      </c>
      <c r="K1713" s="77">
        <v>-9</v>
      </c>
      <c r="L1713" s="78">
        <v>-1</v>
      </c>
      <c r="M1713" s="79">
        <v>0</v>
      </c>
    </row>
    <row r="1714" spans="1:13" ht="15.75" customHeight="1">
      <c r="A1714" s="74">
        <v>56</v>
      </c>
      <c r="B1714" s="75" t="s">
        <v>128</v>
      </c>
      <c r="C1714" s="76">
        <v>2014</v>
      </c>
      <c r="D1714" s="77">
        <v>0</v>
      </c>
      <c r="E1714" s="77">
        <v>0</v>
      </c>
      <c r="F1714" s="77">
        <v>0</v>
      </c>
      <c r="G1714" s="77">
        <v>0</v>
      </c>
      <c r="H1714" s="77">
        <v>22779</v>
      </c>
      <c r="I1714" s="77">
        <v>-4045</v>
      </c>
      <c r="J1714" s="77">
        <v>0</v>
      </c>
      <c r="K1714" s="77">
        <v>0</v>
      </c>
      <c r="L1714" s="78">
        <v>0</v>
      </c>
      <c r="M1714" s="79">
        <v>0</v>
      </c>
    </row>
    <row r="1715" spans="1:13" ht="15.75" customHeight="1">
      <c r="A1715" s="74">
        <v>151</v>
      </c>
      <c r="B1715" s="75" t="s">
        <v>123</v>
      </c>
      <c r="C1715" s="76">
        <v>2014</v>
      </c>
      <c r="D1715" s="77">
        <v>0</v>
      </c>
      <c r="E1715" s="77">
        <v>0</v>
      </c>
      <c r="F1715" s="77">
        <v>0</v>
      </c>
      <c r="G1715" s="77">
        <v>0</v>
      </c>
      <c r="H1715" s="77">
        <v>26010</v>
      </c>
      <c r="I1715" s="77">
        <v>1723</v>
      </c>
      <c r="J1715" s="77">
        <v>0</v>
      </c>
      <c r="K1715" s="77">
        <v>0</v>
      </c>
      <c r="L1715" s="78">
        <v>0</v>
      </c>
      <c r="M1715" s="79">
        <v>0</v>
      </c>
    </row>
    <row r="1716" spans="1:13" ht="15.75" customHeight="1">
      <c r="A1716" s="74">
        <v>193</v>
      </c>
      <c r="B1716" s="75" t="s">
        <v>27</v>
      </c>
      <c r="C1716" s="76">
        <v>2014</v>
      </c>
      <c r="D1716" s="77">
        <v>0</v>
      </c>
      <c r="E1716" s="77">
        <v>0</v>
      </c>
      <c r="F1716" s="77">
        <v>0</v>
      </c>
      <c r="G1716" s="77">
        <v>0</v>
      </c>
      <c r="H1716" s="77">
        <v>-3447</v>
      </c>
      <c r="I1716" s="77">
        <v>-722</v>
      </c>
      <c r="J1716" s="77">
        <v>0</v>
      </c>
      <c r="K1716" s="77">
        <v>0</v>
      </c>
      <c r="L1716" s="78">
        <v>0</v>
      </c>
      <c r="M1716" s="79">
        <v>0</v>
      </c>
    </row>
    <row r="1717" spans="1:13" ht="15.75" customHeight="1">
      <c r="A1717" s="74">
        <v>172</v>
      </c>
      <c r="B1717" s="75" t="s">
        <v>129</v>
      </c>
      <c r="C1717" s="76">
        <v>2014</v>
      </c>
      <c r="D1717" s="77">
        <v>0</v>
      </c>
      <c r="E1717" s="77">
        <v>0</v>
      </c>
      <c r="F1717" s="77">
        <v>0</v>
      </c>
      <c r="G1717" s="77">
        <v>0</v>
      </c>
      <c r="H1717" s="77">
        <v>0</v>
      </c>
      <c r="I1717" s="77">
        <v>-247</v>
      </c>
      <c r="J1717" s="77">
        <v>0</v>
      </c>
      <c r="K1717" s="77">
        <v>0</v>
      </c>
      <c r="L1717" s="78">
        <v>0</v>
      </c>
      <c r="M1717" s="79">
        <v>0</v>
      </c>
    </row>
    <row r="1718" spans="1:13" ht="15.75" customHeight="1">
      <c r="A1718" s="74">
        <v>27</v>
      </c>
      <c r="B1718" s="75" t="s">
        <v>67</v>
      </c>
      <c r="C1718" s="76">
        <v>2014</v>
      </c>
      <c r="D1718" s="77">
        <v>0</v>
      </c>
      <c r="E1718" s="77">
        <v>0</v>
      </c>
      <c r="F1718" s="77">
        <v>0</v>
      </c>
      <c r="G1718" s="77">
        <v>0</v>
      </c>
      <c r="H1718" s="77">
        <v>0</v>
      </c>
      <c r="I1718" s="77">
        <v>0</v>
      </c>
      <c r="J1718" s="77">
        <v>4192</v>
      </c>
      <c r="K1718" s="77">
        <v>-44</v>
      </c>
      <c r="L1718" s="78">
        <v>0</v>
      </c>
      <c r="M1718" s="79">
        <v>0</v>
      </c>
    </row>
    <row r="1719" spans="1:13" ht="15.75" customHeight="1">
      <c r="A1719" s="74">
        <v>114</v>
      </c>
      <c r="B1719" s="75" t="s">
        <v>21</v>
      </c>
      <c r="C1719" s="76">
        <v>2014</v>
      </c>
      <c r="D1719" s="77">
        <v>0</v>
      </c>
      <c r="E1719" s="77">
        <v>0</v>
      </c>
      <c r="F1719" s="77">
        <v>0</v>
      </c>
      <c r="G1719" s="77">
        <v>0</v>
      </c>
      <c r="H1719" s="77">
        <v>-710</v>
      </c>
      <c r="I1719" s="77">
        <v>0</v>
      </c>
      <c r="J1719" s="77">
        <v>0</v>
      </c>
      <c r="K1719" s="77">
        <v>0</v>
      </c>
      <c r="L1719" s="78">
        <v>0</v>
      </c>
      <c r="M1719" s="79">
        <v>0</v>
      </c>
    </row>
    <row r="1720" spans="1:13" ht="15.75" customHeight="1">
      <c r="A1720" s="74">
        <v>29</v>
      </c>
      <c r="B1720" s="75" t="s">
        <v>146</v>
      </c>
      <c r="C1720" s="76">
        <v>2014</v>
      </c>
      <c r="D1720" s="77">
        <v>0</v>
      </c>
      <c r="E1720" s="77">
        <v>0</v>
      </c>
      <c r="F1720" s="77">
        <v>0</v>
      </c>
      <c r="G1720" s="77">
        <v>0</v>
      </c>
      <c r="H1720" s="77">
        <v>1667</v>
      </c>
      <c r="I1720" s="77">
        <v>4370</v>
      </c>
      <c r="J1720" s="77">
        <v>0</v>
      </c>
      <c r="K1720" s="77">
        <v>0</v>
      </c>
      <c r="L1720" s="78">
        <v>0</v>
      </c>
      <c r="M1720" s="79">
        <v>0</v>
      </c>
    </row>
    <row r="1721" spans="1:13" ht="15.75" customHeight="1">
      <c r="A1721" s="74">
        <v>57</v>
      </c>
      <c r="B1721" s="75" t="s">
        <v>110</v>
      </c>
      <c r="C1721" s="76">
        <v>2014</v>
      </c>
      <c r="D1721" s="77">
        <v>0</v>
      </c>
      <c r="E1721" s="77">
        <v>0</v>
      </c>
      <c r="F1721" s="77">
        <v>0</v>
      </c>
      <c r="G1721" s="77">
        <v>0</v>
      </c>
      <c r="H1721" s="77">
        <v>0</v>
      </c>
      <c r="I1721" s="77">
        <v>0</v>
      </c>
      <c r="J1721" s="77">
        <v>0</v>
      </c>
      <c r="K1721" s="77">
        <v>0</v>
      </c>
      <c r="L1721" s="78">
        <v>0</v>
      </c>
      <c r="M1721" s="79">
        <v>0</v>
      </c>
    </row>
    <row r="1722" spans="1:13" ht="15.75" customHeight="1">
      <c r="A1722" s="74">
        <v>244</v>
      </c>
      <c r="B1722" s="75" t="s">
        <v>53</v>
      </c>
      <c r="C1722" s="76">
        <v>2014</v>
      </c>
      <c r="D1722" s="77">
        <v>0</v>
      </c>
      <c r="E1722" s="77">
        <v>0</v>
      </c>
      <c r="F1722" s="77">
        <v>0</v>
      </c>
      <c r="G1722" s="77">
        <v>0</v>
      </c>
      <c r="H1722" s="77">
        <v>0</v>
      </c>
      <c r="I1722" s="77">
        <v>0</v>
      </c>
      <c r="J1722" s="77">
        <v>-80000</v>
      </c>
      <c r="K1722" s="77">
        <v>61</v>
      </c>
      <c r="L1722" s="78">
        <v>0</v>
      </c>
      <c r="M1722" s="79">
        <v>0</v>
      </c>
    </row>
    <row r="1723" spans="1:13" ht="15.75" customHeight="1">
      <c r="A1723" s="74">
        <v>58</v>
      </c>
      <c r="B1723" s="75" t="s">
        <v>147</v>
      </c>
      <c r="C1723" s="76">
        <v>2014</v>
      </c>
      <c r="D1723" s="77">
        <v>0</v>
      </c>
      <c r="E1723" s="77">
        <v>0</v>
      </c>
      <c r="F1723" s="77">
        <v>0</v>
      </c>
      <c r="G1723" s="77">
        <v>0</v>
      </c>
      <c r="H1723" s="77">
        <v>0</v>
      </c>
      <c r="I1723" s="77">
        <v>0</v>
      </c>
      <c r="J1723" s="77">
        <v>0</v>
      </c>
      <c r="K1723" s="77">
        <v>0</v>
      </c>
      <c r="L1723" s="78">
        <v>0</v>
      </c>
      <c r="M1723" s="79">
        <v>0</v>
      </c>
    </row>
    <row r="1724" spans="1:13" ht="15.75" customHeight="1">
      <c r="A1724" s="74">
        <v>115</v>
      </c>
      <c r="B1724" s="75" t="s">
        <v>89</v>
      </c>
      <c r="C1724" s="76">
        <v>2014</v>
      </c>
      <c r="D1724" s="77">
        <v>0</v>
      </c>
      <c r="E1724" s="77">
        <v>0</v>
      </c>
      <c r="F1724" s="77">
        <v>0</v>
      </c>
      <c r="G1724" s="77">
        <v>0</v>
      </c>
      <c r="H1724" s="77">
        <v>-1295</v>
      </c>
      <c r="I1724" s="77">
        <v>1557</v>
      </c>
      <c r="J1724" s="77">
        <v>49328</v>
      </c>
      <c r="K1724" s="77">
        <v>1564</v>
      </c>
      <c r="L1724" s="78">
        <v>0</v>
      </c>
      <c r="M1724" s="79">
        <v>2</v>
      </c>
    </row>
    <row r="1725" spans="1:13" ht="15.75" customHeight="1">
      <c r="A1725" s="74">
        <v>116</v>
      </c>
      <c r="B1725" s="75" t="s">
        <v>28</v>
      </c>
      <c r="C1725" s="76">
        <v>2014</v>
      </c>
      <c r="D1725" s="77">
        <v>0</v>
      </c>
      <c r="E1725" s="77">
        <v>0</v>
      </c>
      <c r="F1725" s="77">
        <v>0</v>
      </c>
      <c r="G1725" s="77">
        <v>0</v>
      </c>
      <c r="H1725" s="77">
        <v>3060</v>
      </c>
      <c r="I1725" s="77">
        <v>3090</v>
      </c>
      <c r="J1725" s="77">
        <v>0</v>
      </c>
      <c r="K1725" s="77">
        <v>0</v>
      </c>
      <c r="L1725" s="78">
        <v>0</v>
      </c>
      <c r="M1725" s="79">
        <v>-1</v>
      </c>
    </row>
    <row r="1726" spans="1:13" ht="15.75" customHeight="1">
      <c r="A1726" s="74">
        <v>220</v>
      </c>
      <c r="B1726" s="75" t="s">
        <v>184</v>
      </c>
      <c r="C1726" s="76">
        <v>2014</v>
      </c>
      <c r="D1726" s="77">
        <v>0</v>
      </c>
      <c r="E1726" s="77">
        <v>0</v>
      </c>
      <c r="F1726" s="77">
        <v>0</v>
      </c>
      <c r="G1726" s="77">
        <v>0</v>
      </c>
      <c r="H1726" s="77">
        <v>1221</v>
      </c>
      <c r="I1726" s="77">
        <v>74</v>
      </c>
      <c r="J1726" s="77">
        <v>0</v>
      </c>
      <c r="K1726" s="77">
        <v>0</v>
      </c>
      <c r="L1726" s="78">
        <v>0</v>
      </c>
      <c r="M1726" s="79">
        <v>0</v>
      </c>
    </row>
    <row r="1727" spans="1:13" ht="15.75" customHeight="1">
      <c r="A1727" s="74">
        <v>4</v>
      </c>
      <c r="B1727" s="75" t="s">
        <v>164</v>
      </c>
      <c r="C1727" s="76">
        <v>2014</v>
      </c>
      <c r="D1727" s="77">
        <v>0</v>
      </c>
      <c r="E1727" s="77">
        <v>0</v>
      </c>
      <c r="F1727" s="77">
        <v>0</v>
      </c>
      <c r="G1727" s="77">
        <v>0</v>
      </c>
      <c r="H1727" s="77">
        <v>1466</v>
      </c>
      <c r="I1727" s="77">
        <v>0</v>
      </c>
      <c r="J1727" s="77">
        <v>0</v>
      </c>
      <c r="K1727" s="77">
        <v>0</v>
      </c>
      <c r="L1727" s="78">
        <v>0</v>
      </c>
      <c r="M1727" s="79">
        <v>0</v>
      </c>
    </row>
    <row r="1728" spans="1:13" ht="15.75" customHeight="1">
      <c r="A1728" s="74">
        <v>5</v>
      </c>
      <c r="B1728" s="75" t="s">
        <v>75</v>
      </c>
      <c r="C1728" s="76">
        <v>2014</v>
      </c>
      <c r="D1728" s="77">
        <v>0</v>
      </c>
      <c r="E1728" s="77">
        <v>0</v>
      </c>
      <c r="F1728" s="77">
        <v>0</v>
      </c>
      <c r="G1728" s="77">
        <v>0</v>
      </c>
      <c r="H1728" s="77">
        <v>0</v>
      </c>
      <c r="I1728" s="77">
        <v>0</v>
      </c>
      <c r="J1728" s="77">
        <v>0</v>
      </c>
      <c r="K1728" s="77">
        <v>0</v>
      </c>
      <c r="L1728" s="78">
        <v>0</v>
      </c>
      <c r="M1728" s="79">
        <v>0</v>
      </c>
    </row>
    <row r="1729" spans="1:13" ht="15.75" customHeight="1">
      <c r="A1729" s="74">
        <v>31</v>
      </c>
      <c r="B1729" s="75" t="s">
        <v>111</v>
      </c>
      <c r="C1729" s="76">
        <v>2014</v>
      </c>
      <c r="D1729" s="77">
        <v>0</v>
      </c>
      <c r="E1729" s="77">
        <v>0</v>
      </c>
      <c r="F1729" s="77">
        <v>0</v>
      </c>
      <c r="G1729" s="77">
        <v>0</v>
      </c>
      <c r="H1729" s="77">
        <v>0</v>
      </c>
      <c r="I1729" s="77">
        <v>0</v>
      </c>
      <c r="J1729" s="77">
        <v>0</v>
      </c>
      <c r="K1729" s="77">
        <v>0</v>
      </c>
      <c r="L1729" s="78">
        <v>0</v>
      </c>
      <c r="M1729" s="79">
        <v>0</v>
      </c>
    </row>
    <row r="1730" spans="1:13" ht="15.75" customHeight="1">
      <c r="A1730" s="74">
        <v>152</v>
      </c>
      <c r="B1730" s="75" t="s">
        <v>54</v>
      </c>
      <c r="C1730" s="76">
        <v>2014</v>
      </c>
      <c r="D1730" s="77">
        <v>0</v>
      </c>
      <c r="E1730" s="77">
        <v>0</v>
      </c>
      <c r="F1730" s="77">
        <v>0</v>
      </c>
      <c r="G1730" s="77">
        <v>0</v>
      </c>
      <c r="H1730" s="77">
        <v>-9163</v>
      </c>
      <c r="I1730" s="77">
        <v>45563</v>
      </c>
      <c r="J1730" s="77">
        <v>0</v>
      </c>
      <c r="K1730" s="77">
        <v>0</v>
      </c>
      <c r="L1730" s="78">
        <v>1</v>
      </c>
      <c r="M1730" s="79">
        <v>0</v>
      </c>
    </row>
    <row r="1731" spans="1:13" ht="15.75" customHeight="1">
      <c r="A1731" s="74">
        <v>221</v>
      </c>
      <c r="B1731" s="75" t="s">
        <v>41</v>
      </c>
      <c r="C1731" s="76">
        <v>2014</v>
      </c>
      <c r="D1731" s="77">
        <v>0</v>
      </c>
      <c r="E1731" s="77">
        <v>0</v>
      </c>
      <c r="F1731" s="77">
        <v>0</v>
      </c>
      <c r="G1731" s="77">
        <v>0</v>
      </c>
      <c r="H1731" s="77">
        <v>-600</v>
      </c>
      <c r="I1731" s="77">
        <v>0</v>
      </c>
      <c r="J1731" s="77">
        <v>660</v>
      </c>
      <c r="K1731" s="77">
        <v>1672</v>
      </c>
      <c r="L1731" s="78">
        <v>0</v>
      </c>
      <c r="M1731" s="79">
        <v>1</v>
      </c>
    </row>
    <row r="1732" spans="1:13" ht="15.75" customHeight="1">
      <c r="A1732" s="74">
        <v>117</v>
      </c>
      <c r="B1732" s="75" t="s">
        <v>42</v>
      </c>
      <c r="C1732" s="76">
        <v>2014</v>
      </c>
      <c r="D1732" s="77">
        <v>0</v>
      </c>
      <c r="E1732" s="77">
        <v>0</v>
      </c>
      <c r="F1732" s="77">
        <v>0</v>
      </c>
      <c r="G1732" s="77">
        <v>0</v>
      </c>
      <c r="H1732" s="77">
        <v>0</v>
      </c>
      <c r="I1732" s="77">
        <v>0</v>
      </c>
      <c r="J1732" s="77">
        <v>9072</v>
      </c>
      <c r="K1732" s="77">
        <v>299</v>
      </c>
      <c r="L1732" s="78">
        <v>0</v>
      </c>
      <c r="M1732" s="79">
        <v>0</v>
      </c>
    </row>
    <row r="1733" spans="1:13" ht="15.75" customHeight="1">
      <c r="A1733" s="74">
        <v>132</v>
      </c>
      <c r="B1733" s="75" t="s">
        <v>131</v>
      </c>
      <c r="C1733" s="76">
        <v>2014</v>
      </c>
      <c r="D1733" s="77">
        <v>0</v>
      </c>
      <c r="E1733" s="77">
        <v>0</v>
      </c>
      <c r="F1733" s="77">
        <v>0</v>
      </c>
      <c r="G1733" s="77">
        <v>0</v>
      </c>
      <c r="H1733" s="77">
        <v>2204</v>
      </c>
      <c r="I1733" s="77">
        <v>2905</v>
      </c>
      <c r="J1733" s="77">
        <v>0</v>
      </c>
      <c r="K1733" s="77">
        <v>0</v>
      </c>
      <c r="L1733" s="78">
        <v>0</v>
      </c>
      <c r="M1733" s="79">
        <v>0</v>
      </c>
    </row>
    <row r="1734" spans="1:13" ht="15.75" customHeight="1">
      <c r="A1734" s="74">
        <v>173</v>
      </c>
      <c r="B1734" s="75" t="s">
        <v>138</v>
      </c>
      <c r="C1734" s="76">
        <v>2014</v>
      </c>
      <c r="D1734" s="77">
        <v>0</v>
      </c>
      <c r="E1734" s="77">
        <v>0</v>
      </c>
      <c r="F1734" s="77">
        <v>0</v>
      </c>
      <c r="G1734" s="77">
        <v>0</v>
      </c>
      <c r="H1734" s="77">
        <v>0</v>
      </c>
      <c r="I1734" s="77">
        <v>5280</v>
      </c>
      <c r="J1734" s="77">
        <v>0</v>
      </c>
      <c r="K1734" s="77">
        <v>273</v>
      </c>
      <c r="L1734" s="78">
        <v>-1</v>
      </c>
      <c r="M1734" s="79">
        <v>1</v>
      </c>
    </row>
    <row r="1735" spans="1:13" ht="15.75" customHeight="1">
      <c r="A1735" s="74">
        <v>59</v>
      </c>
      <c r="B1735" s="75" t="s">
        <v>139</v>
      </c>
      <c r="C1735" s="76">
        <v>2014</v>
      </c>
      <c r="D1735" s="77">
        <v>0</v>
      </c>
      <c r="E1735" s="77">
        <v>0</v>
      </c>
      <c r="F1735" s="77">
        <v>0</v>
      </c>
      <c r="G1735" s="77">
        <v>0</v>
      </c>
      <c r="H1735" s="77">
        <v>0</v>
      </c>
      <c r="I1735" s="77">
        <v>0</v>
      </c>
      <c r="J1735" s="77">
        <v>0</v>
      </c>
      <c r="K1735" s="77">
        <v>0</v>
      </c>
      <c r="L1735" s="78">
        <v>0</v>
      </c>
      <c r="M1735" s="79">
        <v>0</v>
      </c>
    </row>
    <row r="1736" spans="1:13" ht="15.75" customHeight="1">
      <c r="A1736" s="74">
        <v>222</v>
      </c>
      <c r="B1736" s="75" t="s">
        <v>185</v>
      </c>
      <c r="C1736" s="76">
        <v>2014</v>
      </c>
      <c r="D1736" s="77">
        <v>0</v>
      </c>
      <c r="E1736" s="77">
        <v>0</v>
      </c>
      <c r="F1736" s="77">
        <v>0</v>
      </c>
      <c r="G1736" s="77">
        <v>0</v>
      </c>
      <c r="H1736" s="77">
        <v>0</v>
      </c>
      <c r="I1736" s="77">
        <v>0</v>
      </c>
      <c r="J1736" s="77">
        <v>0</v>
      </c>
      <c r="K1736" s="77">
        <v>0</v>
      </c>
      <c r="L1736" s="78">
        <v>0</v>
      </c>
      <c r="M1736" s="79">
        <v>0</v>
      </c>
    </row>
    <row r="1737" spans="1:13" ht="15.75" customHeight="1">
      <c r="A1737" s="74">
        <v>153</v>
      </c>
      <c r="B1737" s="75" t="s">
        <v>157</v>
      </c>
      <c r="C1737" s="76">
        <v>2014</v>
      </c>
      <c r="D1737" s="77">
        <v>0</v>
      </c>
      <c r="E1737" s="77">
        <v>0</v>
      </c>
      <c r="F1737" s="77">
        <v>0</v>
      </c>
      <c r="G1737" s="77">
        <v>0</v>
      </c>
      <c r="H1737" s="77">
        <v>7648</v>
      </c>
      <c r="I1737" s="77">
        <v>20454</v>
      </c>
      <c r="J1737" s="77">
        <v>0</v>
      </c>
      <c r="K1737" s="77">
        <v>0</v>
      </c>
      <c r="L1737" s="78">
        <v>1</v>
      </c>
      <c r="M1737" s="79">
        <v>0</v>
      </c>
    </row>
    <row r="1738" spans="1:13" ht="15.75" customHeight="1">
      <c r="A1738" s="74">
        <v>133</v>
      </c>
      <c r="B1738" s="75" t="s">
        <v>55</v>
      </c>
      <c r="C1738" s="76">
        <v>2014</v>
      </c>
      <c r="D1738" s="77">
        <v>0</v>
      </c>
      <c r="E1738" s="77">
        <v>0</v>
      </c>
      <c r="F1738" s="77">
        <v>0</v>
      </c>
      <c r="G1738" s="77">
        <v>0</v>
      </c>
      <c r="H1738" s="77">
        <v>38939</v>
      </c>
      <c r="I1738" s="77">
        <v>5207</v>
      </c>
      <c r="J1738" s="77">
        <v>6000</v>
      </c>
      <c r="K1738" s="77">
        <v>2213</v>
      </c>
      <c r="L1738" s="78">
        <v>0</v>
      </c>
      <c r="M1738" s="79">
        <v>0</v>
      </c>
    </row>
    <row r="1739" spans="1:13" ht="15.75" customHeight="1">
      <c r="A1739" s="74">
        <v>60</v>
      </c>
      <c r="B1739" s="75" t="s">
        <v>148</v>
      </c>
      <c r="C1739" s="76">
        <v>2014</v>
      </c>
      <c r="D1739" s="77">
        <v>0</v>
      </c>
      <c r="E1739" s="77">
        <v>0</v>
      </c>
      <c r="F1739" s="77">
        <v>0</v>
      </c>
      <c r="G1739" s="77">
        <v>0</v>
      </c>
      <c r="H1739" s="77">
        <v>0</v>
      </c>
      <c r="I1739" s="77">
        <v>0</v>
      </c>
      <c r="J1739" s="77">
        <v>0</v>
      </c>
      <c r="K1739" s="77">
        <v>0</v>
      </c>
      <c r="L1739" s="78">
        <v>0</v>
      </c>
      <c r="M1739" s="79">
        <v>0</v>
      </c>
    </row>
    <row r="1740" spans="1:13" ht="15.75" customHeight="1">
      <c r="A1740" s="74">
        <v>61</v>
      </c>
      <c r="B1740" s="75" t="s">
        <v>165</v>
      </c>
      <c r="C1740" s="76">
        <v>2014</v>
      </c>
      <c r="D1740" s="77">
        <v>0</v>
      </c>
      <c r="E1740" s="77">
        <v>0</v>
      </c>
      <c r="F1740" s="77">
        <v>0</v>
      </c>
      <c r="G1740" s="77">
        <v>0</v>
      </c>
      <c r="H1740" s="77">
        <v>5863</v>
      </c>
      <c r="I1740" s="77">
        <v>966</v>
      </c>
      <c r="J1740" s="77">
        <v>0</v>
      </c>
      <c r="K1740" s="77">
        <v>0</v>
      </c>
      <c r="L1740" s="78">
        <v>0</v>
      </c>
      <c r="M1740" s="79">
        <v>0</v>
      </c>
    </row>
    <row r="1741" spans="1:13" ht="15.75" customHeight="1">
      <c r="A1741" s="74">
        <v>134</v>
      </c>
      <c r="B1741" s="75" t="s">
        <v>90</v>
      </c>
      <c r="C1741" s="76">
        <v>2014</v>
      </c>
      <c r="D1741" s="77">
        <v>0</v>
      </c>
      <c r="E1741" s="77">
        <v>0</v>
      </c>
      <c r="F1741" s="77">
        <v>0</v>
      </c>
      <c r="G1741" s="77">
        <v>0</v>
      </c>
      <c r="H1741" s="77">
        <v>0</v>
      </c>
      <c r="I1741" s="77">
        <v>0</v>
      </c>
      <c r="J1741" s="77">
        <v>0</v>
      </c>
      <c r="K1741" s="77">
        <v>0</v>
      </c>
      <c r="L1741" s="78">
        <v>0</v>
      </c>
      <c r="M1741" s="79">
        <v>0</v>
      </c>
    </row>
    <row r="1742" spans="1:13" ht="15.75" customHeight="1">
      <c r="A1742" s="74">
        <v>87</v>
      </c>
      <c r="B1742" s="75" t="s">
        <v>158</v>
      </c>
      <c r="C1742" s="76">
        <v>2014</v>
      </c>
      <c r="D1742" s="77">
        <v>0</v>
      </c>
      <c r="E1742" s="77">
        <v>0</v>
      </c>
      <c r="F1742" s="77">
        <v>0</v>
      </c>
      <c r="G1742" s="77">
        <v>0</v>
      </c>
      <c r="H1742" s="77">
        <v>0</v>
      </c>
      <c r="I1742" s="77">
        <v>0</v>
      </c>
      <c r="J1742" s="77">
        <v>0</v>
      </c>
      <c r="K1742" s="77">
        <v>0</v>
      </c>
      <c r="L1742" s="78">
        <v>-1</v>
      </c>
      <c r="M1742" s="79">
        <v>0</v>
      </c>
    </row>
    <row r="1743" spans="1:13">
      <c r="A1743" s="74">
        <v>174</v>
      </c>
      <c r="B1743" s="75" t="s">
        <v>43</v>
      </c>
      <c r="C1743" s="76">
        <v>2014</v>
      </c>
      <c r="D1743" s="77">
        <v>0</v>
      </c>
      <c r="E1743" s="77">
        <v>0</v>
      </c>
      <c r="F1743" s="77">
        <v>0</v>
      </c>
      <c r="G1743" s="77">
        <v>0</v>
      </c>
      <c r="H1743" s="77">
        <v>-1394</v>
      </c>
      <c r="I1743" s="77">
        <v>-4235</v>
      </c>
      <c r="J1743" s="77">
        <v>78496</v>
      </c>
      <c r="K1743" s="77">
        <v>4173</v>
      </c>
      <c r="L1743" s="78">
        <v>0</v>
      </c>
      <c r="M1743" s="79">
        <v>1</v>
      </c>
    </row>
    <row r="1744" spans="1:13" ht="15.75" customHeight="1">
      <c r="A1744" s="74">
        <v>6</v>
      </c>
      <c r="B1744" s="75" t="s">
        <v>166</v>
      </c>
      <c r="C1744" s="76">
        <v>2014</v>
      </c>
      <c r="D1744" s="77">
        <v>0</v>
      </c>
      <c r="E1744" s="77">
        <v>0</v>
      </c>
      <c r="F1744" s="77">
        <v>0</v>
      </c>
      <c r="G1744" s="77">
        <v>0</v>
      </c>
      <c r="H1744" s="77">
        <v>0</v>
      </c>
      <c r="I1744" s="77">
        <v>16608</v>
      </c>
      <c r="J1744" s="77">
        <v>0</v>
      </c>
      <c r="K1744" s="77">
        <v>0</v>
      </c>
      <c r="L1744" s="78">
        <v>0</v>
      </c>
      <c r="M1744" s="79">
        <v>0</v>
      </c>
    </row>
    <row r="1745" spans="1:13" ht="15.75" customHeight="1">
      <c r="A1745" s="74">
        <v>135</v>
      </c>
      <c r="B1745" s="75" t="s">
        <v>29</v>
      </c>
      <c r="C1745" s="76">
        <v>2014</v>
      </c>
      <c r="D1745" s="77">
        <v>0</v>
      </c>
      <c r="E1745" s="77">
        <v>0</v>
      </c>
      <c r="F1745" s="77">
        <v>0</v>
      </c>
      <c r="G1745" s="77">
        <v>0</v>
      </c>
      <c r="H1745" s="77">
        <v>-91303</v>
      </c>
      <c r="I1745" s="77">
        <v>-25453</v>
      </c>
      <c r="J1745" s="77">
        <v>0</v>
      </c>
      <c r="K1745" s="77">
        <v>0</v>
      </c>
      <c r="L1745" s="78">
        <v>2</v>
      </c>
      <c r="M1745" s="79">
        <v>0</v>
      </c>
    </row>
    <row r="1746" spans="1:13" ht="15.75" customHeight="1">
      <c r="A1746" s="74">
        <v>33</v>
      </c>
      <c r="B1746" s="75" t="s">
        <v>175</v>
      </c>
      <c r="C1746" s="76">
        <v>2014</v>
      </c>
      <c r="D1746" s="77">
        <v>0</v>
      </c>
      <c r="E1746" s="77">
        <v>0</v>
      </c>
      <c r="F1746" s="77">
        <v>0</v>
      </c>
      <c r="G1746" s="77">
        <v>0</v>
      </c>
      <c r="H1746" s="77">
        <v>0</v>
      </c>
      <c r="I1746" s="77">
        <v>0</v>
      </c>
      <c r="J1746" s="77">
        <v>0</v>
      </c>
      <c r="K1746" s="77">
        <v>0</v>
      </c>
      <c r="L1746" s="78">
        <v>0</v>
      </c>
      <c r="M1746" s="79">
        <v>0</v>
      </c>
    </row>
    <row r="1747" spans="1:13" ht="15.75" customHeight="1">
      <c r="A1747" s="74">
        <v>62</v>
      </c>
      <c r="B1747" s="75" t="s">
        <v>23</v>
      </c>
      <c r="C1747" s="76">
        <v>2014</v>
      </c>
      <c r="D1747" s="77">
        <v>0</v>
      </c>
      <c r="E1747" s="77">
        <v>0</v>
      </c>
      <c r="F1747" s="77">
        <v>0</v>
      </c>
      <c r="G1747" s="77">
        <v>0</v>
      </c>
      <c r="H1747" s="77">
        <v>3467</v>
      </c>
      <c r="I1747" s="77">
        <v>0</v>
      </c>
      <c r="J1747" s="77">
        <v>-3200</v>
      </c>
      <c r="K1747" s="77">
        <v>346</v>
      </c>
      <c r="L1747" s="78">
        <v>0</v>
      </c>
      <c r="M1747" s="79">
        <v>0</v>
      </c>
    </row>
    <row r="1748" spans="1:13" ht="15.75" customHeight="1">
      <c r="A1748" s="74">
        <v>7</v>
      </c>
      <c r="B1748" s="75" t="s">
        <v>44</v>
      </c>
      <c r="C1748" s="76">
        <v>2014</v>
      </c>
      <c r="D1748" s="77">
        <v>0</v>
      </c>
      <c r="E1748" s="77">
        <v>0</v>
      </c>
      <c r="F1748" s="77">
        <v>0</v>
      </c>
      <c r="G1748" s="77">
        <v>0</v>
      </c>
      <c r="H1748" s="77">
        <v>0</v>
      </c>
      <c r="I1748" s="77">
        <v>0</v>
      </c>
      <c r="J1748" s="77">
        <v>0</v>
      </c>
      <c r="K1748" s="77">
        <v>0</v>
      </c>
      <c r="L1748" s="78">
        <v>1</v>
      </c>
      <c r="M1748" s="79">
        <v>0</v>
      </c>
    </row>
    <row r="1749" spans="1:13" ht="15.75" customHeight="1">
      <c r="A1749" s="74">
        <v>154</v>
      </c>
      <c r="B1749" s="75" t="s">
        <v>115</v>
      </c>
      <c r="C1749" s="76">
        <v>2014</v>
      </c>
      <c r="D1749" s="77">
        <v>0</v>
      </c>
      <c r="E1749" s="77">
        <v>0</v>
      </c>
      <c r="F1749" s="77">
        <v>0</v>
      </c>
      <c r="G1749" s="77">
        <v>0</v>
      </c>
      <c r="H1749" s="77">
        <v>1673738</v>
      </c>
      <c r="I1749" s="77">
        <v>273884</v>
      </c>
      <c r="J1749" s="77">
        <v>0</v>
      </c>
      <c r="K1749" s="77">
        <v>0</v>
      </c>
      <c r="L1749" s="78">
        <v>-1</v>
      </c>
      <c r="M1749" s="79">
        <v>0</v>
      </c>
    </row>
    <row r="1750" spans="1:13" ht="15.75" customHeight="1">
      <c r="A1750" s="74">
        <v>175</v>
      </c>
      <c r="B1750" s="75" t="s">
        <v>176</v>
      </c>
      <c r="C1750" s="76">
        <v>2014</v>
      </c>
      <c r="D1750" s="77">
        <v>0</v>
      </c>
      <c r="E1750" s="77">
        <v>0</v>
      </c>
      <c r="F1750" s="77">
        <v>0</v>
      </c>
      <c r="G1750" s="77">
        <v>0</v>
      </c>
      <c r="H1750" s="77">
        <v>0</v>
      </c>
      <c r="I1750" s="77">
        <v>0</v>
      </c>
      <c r="J1750" s="77">
        <v>0</v>
      </c>
      <c r="K1750" s="77">
        <v>0</v>
      </c>
      <c r="L1750" s="78">
        <v>0</v>
      </c>
      <c r="M1750" s="79">
        <v>0</v>
      </c>
    </row>
    <row r="1751" spans="1:13" ht="15.75" customHeight="1">
      <c r="A1751" s="74">
        <v>136</v>
      </c>
      <c r="B1751" s="75" t="s">
        <v>22</v>
      </c>
      <c r="C1751" s="76">
        <v>2014</v>
      </c>
      <c r="D1751" s="77">
        <v>0</v>
      </c>
      <c r="E1751" s="77">
        <v>0</v>
      </c>
      <c r="F1751" s="77">
        <v>0</v>
      </c>
      <c r="G1751" s="77">
        <v>0</v>
      </c>
      <c r="H1751" s="77">
        <v>740.95</v>
      </c>
      <c r="I1751" s="77">
        <v>14958</v>
      </c>
      <c r="J1751" s="77">
        <v>0</v>
      </c>
      <c r="K1751" s="77">
        <v>0</v>
      </c>
      <c r="L1751" s="78">
        <v>0</v>
      </c>
      <c r="M1751" s="79">
        <v>0</v>
      </c>
    </row>
    <row r="1752" spans="1:13" ht="15.75" customHeight="1">
      <c r="A1752" s="74">
        <v>34</v>
      </c>
      <c r="B1752" s="75" t="s">
        <v>152</v>
      </c>
      <c r="C1752" s="76">
        <v>2014</v>
      </c>
      <c r="D1752" s="77">
        <v>0</v>
      </c>
      <c r="E1752" s="77">
        <v>0</v>
      </c>
      <c r="F1752" s="77">
        <v>0</v>
      </c>
      <c r="G1752" s="77">
        <v>0</v>
      </c>
      <c r="H1752" s="77">
        <v>-7258</v>
      </c>
      <c r="I1752" s="77">
        <v>2998</v>
      </c>
      <c r="J1752" s="77">
        <v>0</v>
      </c>
      <c r="K1752" s="77">
        <v>0</v>
      </c>
      <c r="L1752" s="78">
        <v>0</v>
      </c>
      <c r="M1752" s="79">
        <v>0</v>
      </c>
    </row>
    <row r="1753" spans="1:13" ht="15.75" customHeight="1">
      <c r="A1753" s="74">
        <v>176</v>
      </c>
      <c r="B1753" s="75" t="s">
        <v>76</v>
      </c>
      <c r="C1753" s="76">
        <v>2014</v>
      </c>
      <c r="D1753" s="77">
        <v>0</v>
      </c>
      <c r="E1753" s="77">
        <v>0</v>
      </c>
      <c r="F1753" s="77">
        <v>0</v>
      </c>
      <c r="G1753" s="77">
        <v>0</v>
      </c>
      <c r="H1753" s="77">
        <v>-530</v>
      </c>
      <c r="I1753" s="77">
        <v>0</v>
      </c>
      <c r="J1753" s="77">
        <v>0</v>
      </c>
      <c r="K1753" s="77">
        <v>0</v>
      </c>
      <c r="L1753" s="78">
        <v>0</v>
      </c>
      <c r="M1753" s="79">
        <v>0</v>
      </c>
    </row>
    <row r="1754" spans="1:13" ht="15.75" customHeight="1">
      <c r="A1754" s="74">
        <v>63</v>
      </c>
      <c r="B1754" s="75" t="s">
        <v>19</v>
      </c>
      <c r="C1754" s="76">
        <v>2014</v>
      </c>
      <c r="D1754" s="77">
        <v>0</v>
      </c>
      <c r="E1754" s="77">
        <v>0</v>
      </c>
      <c r="F1754" s="77">
        <v>0</v>
      </c>
      <c r="G1754" s="77">
        <v>0</v>
      </c>
      <c r="H1754" s="77">
        <v>0</v>
      </c>
      <c r="I1754" s="77">
        <v>0</v>
      </c>
      <c r="J1754" s="77">
        <v>0</v>
      </c>
      <c r="K1754" s="77">
        <v>0</v>
      </c>
      <c r="L1754" s="78">
        <v>0</v>
      </c>
      <c r="M1754" s="79">
        <v>0</v>
      </c>
    </row>
    <row r="1755" spans="1:13" ht="15.75" customHeight="1">
      <c r="A1755" s="74">
        <v>155</v>
      </c>
      <c r="B1755" s="75" t="s">
        <v>45</v>
      </c>
      <c r="C1755" s="76">
        <v>2014</v>
      </c>
      <c r="D1755" s="77">
        <v>0</v>
      </c>
      <c r="E1755" s="77">
        <v>0</v>
      </c>
      <c r="F1755" s="77">
        <v>0</v>
      </c>
      <c r="G1755" s="77">
        <v>0</v>
      </c>
      <c r="H1755" s="77">
        <v>-5308</v>
      </c>
      <c r="I1755" s="77">
        <v>-2107</v>
      </c>
      <c r="J1755" s="77">
        <v>0</v>
      </c>
      <c r="K1755" s="77">
        <v>0</v>
      </c>
      <c r="L1755" s="78">
        <v>0</v>
      </c>
      <c r="M1755" s="79">
        <v>0</v>
      </c>
    </row>
    <row r="1756" spans="1:13" ht="15.75" customHeight="1">
      <c r="A1756" s="74">
        <v>35</v>
      </c>
      <c r="B1756" s="75" t="s">
        <v>162</v>
      </c>
      <c r="C1756" s="76">
        <v>2014</v>
      </c>
      <c r="D1756" s="77">
        <v>0</v>
      </c>
      <c r="E1756" s="77">
        <v>0</v>
      </c>
      <c r="F1756" s="77">
        <v>0</v>
      </c>
      <c r="G1756" s="77">
        <v>0</v>
      </c>
      <c r="H1756" s="77">
        <v>-3250</v>
      </c>
      <c r="I1756" s="77">
        <v>610</v>
      </c>
      <c r="J1756" s="77">
        <v>0</v>
      </c>
      <c r="K1756" s="77">
        <v>0</v>
      </c>
      <c r="L1756" s="78">
        <v>0</v>
      </c>
      <c r="M1756" s="79">
        <v>0</v>
      </c>
    </row>
    <row r="1757" spans="1:13" ht="15.75" customHeight="1">
      <c r="A1757" s="74">
        <v>8</v>
      </c>
      <c r="B1757" s="75" t="s">
        <v>181</v>
      </c>
      <c r="C1757" s="76">
        <v>2014</v>
      </c>
      <c r="D1757" s="77">
        <v>0</v>
      </c>
      <c r="E1757" s="77">
        <v>0</v>
      </c>
      <c r="F1757" s="77">
        <v>0</v>
      </c>
      <c r="G1757" s="77">
        <v>0</v>
      </c>
      <c r="H1757" s="77">
        <v>0</v>
      </c>
      <c r="I1757" s="77">
        <v>0</v>
      </c>
      <c r="J1757" s="77">
        <v>0</v>
      </c>
      <c r="K1757" s="77">
        <v>-12</v>
      </c>
      <c r="L1757" s="78">
        <v>0</v>
      </c>
      <c r="M1757" s="79">
        <v>0</v>
      </c>
    </row>
    <row r="1758" spans="1:13" ht="15.75" customHeight="1">
      <c r="A1758" s="74">
        <v>195</v>
      </c>
      <c r="B1758" s="75" t="s">
        <v>91</v>
      </c>
      <c r="C1758" s="76">
        <v>2014</v>
      </c>
      <c r="D1758" s="77">
        <v>0</v>
      </c>
      <c r="E1758" s="77">
        <v>0</v>
      </c>
      <c r="F1758" s="77">
        <v>0</v>
      </c>
      <c r="G1758" s="77">
        <v>0</v>
      </c>
      <c r="H1758" s="77">
        <v>70395</v>
      </c>
      <c r="I1758" s="77">
        <v>17205</v>
      </c>
      <c r="J1758" s="77">
        <v>6744</v>
      </c>
      <c r="K1758" s="77">
        <v>-299</v>
      </c>
      <c r="L1758" s="78">
        <v>1</v>
      </c>
      <c r="M1758" s="79">
        <v>-2</v>
      </c>
    </row>
    <row r="1759" spans="1:13" ht="15.75" customHeight="1">
      <c r="A1759" s="74">
        <v>156</v>
      </c>
      <c r="B1759" s="75" t="s">
        <v>140</v>
      </c>
      <c r="C1759" s="76">
        <v>2014</v>
      </c>
      <c r="D1759" s="77">
        <v>0</v>
      </c>
      <c r="E1759" s="77">
        <v>0</v>
      </c>
      <c r="F1759" s="77">
        <v>0</v>
      </c>
      <c r="G1759" s="77">
        <v>0</v>
      </c>
      <c r="H1759" s="77">
        <v>197</v>
      </c>
      <c r="I1759" s="77">
        <v>-16957</v>
      </c>
      <c r="J1759" s="77">
        <v>0</v>
      </c>
      <c r="K1759" s="77">
        <v>0</v>
      </c>
      <c r="L1759" s="78">
        <v>0</v>
      </c>
      <c r="M1759" s="79">
        <v>0</v>
      </c>
    </row>
    <row r="1760" spans="1:13" ht="15.75" customHeight="1">
      <c r="A1760" s="74">
        <v>9</v>
      </c>
      <c r="B1760" s="75" t="s">
        <v>56</v>
      </c>
      <c r="C1760" s="76">
        <v>2014</v>
      </c>
      <c r="D1760" s="77">
        <v>0</v>
      </c>
      <c r="E1760" s="77">
        <v>0</v>
      </c>
      <c r="F1760" s="77">
        <v>0</v>
      </c>
      <c r="G1760" s="77">
        <v>0</v>
      </c>
      <c r="H1760" s="77">
        <v>0</v>
      </c>
      <c r="I1760" s="77">
        <v>0</v>
      </c>
      <c r="J1760" s="77">
        <v>0</v>
      </c>
      <c r="K1760" s="77">
        <v>0</v>
      </c>
      <c r="L1760" s="78">
        <v>0</v>
      </c>
      <c r="M1760" s="79">
        <v>0</v>
      </c>
    </row>
    <row r="1761" spans="1:13" ht="15.75" customHeight="1">
      <c r="A1761" s="74">
        <v>88</v>
      </c>
      <c r="B1761" s="75" t="s">
        <v>68</v>
      </c>
      <c r="C1761" s="76">
        <v>2014</v>
      </c>
      <c r="D1761" s="77">
        <v>0</v>
      </c>
      <c r="E1761" s="77">
        <v>0</v>
      </c>
      <c r="F1761" s="77">
        <v>0</v>
      </c>
      <c r="G1761" s="77">
        <v>0</v>
      </c>
      <c r="H1761" s="77">
        <v>1823</v>
      </c>
      <c r="I1761" s="77">
        <v>29765</v>
      </c>
      <c r="J1761" s="77">
        <v>0</v>
      </c>
      <c r="K1761" s="77">
        <v>0</v>
      </c>
      <c r="L1761" s="78">
        <v>2</v>
      </c>
      <c r="M1761" s="79">
        <v>0</v>
      </c>
    </row>
    <row r="1762" spans="1:13" ht="15.75" customHeight="1">
      <c r="A1762" s="74">
        <v>223</v>
      </c>
      <c r="B1762" s="75" t="s">
        <v>37</v>
      </c>
      <c r="C1762" s="76">
        <v>2014</v>
      </c>
      <c r="D1762" s="77">
        <v>0</v>
      </c>
      <c r="E1762" s="77">
        <v>0</v>
      </c>
      <c r="F1762" s="77">
        <v>0</v>
      </c>
      <c r="G1762" s="77">
        <v>0</v>
      </c>
      <c r="H1762" s="77">
        <v>0</v>
      </c>
      <c r="I1762" s="77">
        <v>0</v>
      </c>
      <c r="J1762" s="77">
        <v>0</v>
      </c>
      <c r="K1762" s="77">
        <v>0</v>
      </c>
      <c r="L1762" s="78">
        <v>0</v>
      </c>
      <c r="M1762" s="79">
        <v>1</v>
      </c>
    </row>
    <row r="1763" spans="1:13" ht="15.75" customHeight="1">
      <c r="A1763" s="74">
        <v>89</v>
      </c>
      <c r="B1763" s="75" t="s">
        <v>124</v>
      </c>
      <c r="C1763" s="76">
        <v>2014</v>
      </c>
      <c r="D1763" s="77">
        <v>0</v>
      </c>
      <c r="E1763" s="77">
        <v>0</v>
      </c>
      <c r="F1763" s="77">
        <v>0</v>
      </c>
      <c r="G1763" s="77">
        <v>0</v>
      </c>
      <c r="H1763" s="77">
        <v>-11910</v>
      </c>
      <c r="I1763" s="77">
        <v>0</v>
      </c>
      <c r="J1763" s="77">
        <v>0</v>
      </c>
      <c r="K1763" s="77">
        <v>0</v>
      </c>
      <c r="L1763" s="78">
        <v>0</v>
      </c>
      <c r="M1763" s="79">
        <v>0</v>
      </c>
    </row>
    <row r="1764" spans="1:13" ht="15.75" customHeight="1">
      <c r="A1764" s="74">
        <v>90</v>
      </c>
      <c r="B1764" s="75" t="s">
        <v>69</v>
      </c>
      <c r="C1764" s="76">
        <v>2014</v>
      </c>
      <c r="D1764" s="77">
        <v>0</v>
      </c>
      <c r="E1764" s="77">
        <v>0</v>
      </c>
      <c r="F1764" s="77">
        <v>0</v>
      </c>
      <c r="G1764" s="77">
        <v>0</v>
      </c>
      <c r="H1764" s="77">
        <v>-1340</v>
      </c>
      <c r="I1764" s="77">
        <v>0</v>
      </c>
      <c r="J1764" s="77">
        <v>0</v>
      </c>
      <c r="K1764" s="77">
        <v>0</v>
      </c>
      <c r="L1764" s="78">
        <v>-4</v>
      </c>
      <c r="M1764" s="79">
        <v>0</v>
      </c>
    </row>
    <row r="1765" spans="1:13" ht="15.75" customHeight="1">
      <c r="A1765" s="74">
        <v>91</v>
      </c>
      <c r="B1765" s="75" t="s">
        <v>57</v>
      </c>
      <c r="C1765" s="76">
        <v>2014</v>
      </c>
      <c r="D1765" s="77">
        <v>0</v>
      </c>
      <c r="E1765" s="77">
        <v>0</v>
      </c>
      <c r="F1765" s="77">
        <v>0</v>
      </c>
      <c r="G1765" s="77">
        <v>0</v>
      </c>
      <c r="H1765" s="77">
        <v>0</v>
      </c>
      <c r="I1765" s="77">
        <v>0</v>
      </c>
      <c r="J1765" s="77">
        <v>0</v>
      </c>
      <c r="K1765" s="77">
        <v>0</v>
      </c>
      <c r="L1765" s="78">
        <v>0</v>
      </c>
      <c r="M1765" s="79">
        <v>0</v>
      </c>
    </row>
    <row r="1766" spans="1:13" ht="15.75" customHeight="1">
      <c r="A1766" s="74">
        <v>64</v>
      </c>
      <c r="B1766" s="75" t="s">
        <v>116</v>
      </c>
      <c r="C1766" s="76">
        <v>2014</v>
      </c>
      <c r="D1766" s="77">
        <v>0</v>
      </c>
      <c r="E1766" s="77">
        <v>0</v>
      </c>
      <c r="F1766" s="77">
        <v>0</v>
      </c>
      <c r="G1766" s="77">
        <v>0</v>
      </c>
      <c r="H1766" s="77">
        <v>8606</v>
      </c>
      <c r="I1766" s="77">
        <v>288</v>
      </c>
      <c r="J1766" s="77">
        <v>0</v>
      </c>
      <c r="K1766" s="77">
        <v>0</v>
      </c>
      <c r="L1766" s="78">
        <v>0</v>
      </c>
      <c r="M1766" s="79">
        <v>0</v>
      </c>
    </row>
    <row r="1767" spans="1:13" ht="15.75" customHeight="1">
      <c r="A1767" s="74">
        <v>65</v>
      </c>
      <c r="B1767" s="75" t="s">
        <v>187</v>
      </c>
      <c r="C1767" s="76">
        <v>2014</v>
      </c>
      <c r="D1767" s="77">
        <v>0</v>
      </c>
      <c r="E1767" s="77">
        <v>0</v>
      </c>
      <c r="F1767" s="77">
        <v>0</v>
      </c>
      <c r="G1767" s="77">
        <v>0</v>
      </c>
      <c r="H1767" s="77">
        <v>0</v>
      </c>
      <c r="I1767" s="77">
        <v>0</v>
      </c>
      <c r="J1767" s="77">
        <v>0</v>
      </c>
      <c r="K1767" s="77">
        <v>0</v>
      </c>
      <c r="L1767" s="78">
        <v>0</v>
      </c>
      <c r="M1767" s="79">
        <v>0</v>
      </c>
    </row>
    <row r="1768" spans="1:13" ht="15.75" customHeight="1">
      <c r="A1768" s="74">
        <v>245</v>
      </c>
      <c r="B1768" s="75" t="s">
        <v>46</v>
      </c>
      <c r="C1768" s="76">
        <v>2014</v>
      </c>
      <c r="D1768" s="77">
        <v>0</v>
      </c>
      <c r="E1768" s="77">
        <v>0</v>
      </c>
      <c r="F1768" s="77">
        <v>0</v>
      </c>
      <c r="G1768" s="77">
        <v>0</v>
      </c>
      <c r="H1768" s="77">
        <v>24826</v>
      </c>
      <c r="I1768" s="77">
        <v>87424</v>
      </c>
      <c r="J1768" s="77">
        <v>0</v>
      </c>
      <c r="K1768" s="77">
        <v>0</v>
      </c>
      <c r="L1768" s="78">
        <v>0</v>
      </c>
      <c r="M1768" s="79">
        <v>0</v>
      </c>
    </row>
    <row r="1769" spans="1:13" ht="15.75" customHeight="1">
      <c r="A1769" s="74">
        <v>92</v>
      </c>
      <c r="B1769" s="75" t="s">
        <v>117</v>
      </c>
      <c r="C1769" s="76">
        <v>2014</v>
      </c>
      <c r="D1769" s="77">
        <v>0</v>
      </c>
      <c r="E1769" s="77">
        <v>0</v>
      </c>
      <c r="F1769" s="77">
        <v>0</v>
      </c>
      <c r="G1769" s="77">
        <v>0</v>
      </c>
      <c r="H1769" s="77">
        <v>-21987</v>
      </c>
      <c r="I1769" s="77">
        <v>4836</v>
      </c>
      <c r="J1769" s="77">
        <v>0</v>
      </c>
      <c r="K1769" s="77">
        <v>0</v>
      </c>
      <c r="L1769" s="78">
        <v>0</v>
      </c>
      <c r="M1769" s="79">
        <v>0</v>
      </c>
    </row>
    <row r="1770" spans="1:13" ht="15.75" customHeight="1">
      <c r="A1770" s="74">
        <v>137</v>
      </c>
      <c r="B1770" s="75" t="s">
        <v>93</v>
      </c>
      <c r="C1770" s="76">
        <v>2014</v>
      </c>
      <c r="D1770" s="77">
        <v>0</v>
      </c>
      <c r="E1770" s="77">
        <v>0</v>
      </c>
      <c r="F1770" s="77">
        <v>0</v>
      </c>
      <c r="G1770" s="77">
        <v>0</v>
      </c>
      <c r="H1770" s="77">
        <v>3447</v>
      </c>
      <c r="I1770" s="77">
        <v>0</v>
      </c>
      <c r="J1770" s="77">
        <v>0</v>
      </c>
      <c r="K1770" s="77">
        <v>0</v>
      </c>
      <c r="L1770" s="78">
        <v>0</v>
      </c>
      <c r="M1770" s="79">
        <v>1</v>
      </c>
    </row>
    <row r="1771" spans="1:13" ht="15.75" customHeight="1">
      <c r="A1771" s="74">
        <v>36</v>
      </c>
      <c r="B1771" s="75" t="s">
        <v>132</v>
      </c>
      <c r="C1771" s="76">
        <v>2014</v>
      </c>
      <c r="D1771" s="77">
        <v>0</v>
      </c>
      <c r="E1771" s="77">
        <v>0</v>
      </c>
      <c r="F1771" s="77">
        <v>0</v>
      </c>
      <c r="G1771" s="77">
        <v>0</v>
      </c>
      <c r="H1771" s="77">
        <v>0</v>
      </c>
      <c r="I1771" s="77">
        <v>0</v>
      </c>
      <c r="J1771" s="77">
        <v>0</v>
      </c>
      <c r="K1771" s="77">
        <v>0</v>
      </c>
      <c r="L1771" s="78">
        <v>-4</v>
      </c>
      <c r="M1771" s="79">
        <v>0</v>
      </c>
    </row>
    <row r="1772" spans="1:13" ht="15.75" customHeight="1">
      <c r="A1772" s="74">
        <v>10</v>
      </c>
      <c r="B1772" s="75" t="s">
        <v>30</v>
      </c>
      <c r="C1772" s="76">
        <v>2014</v>
      </c>
      <c r="D1772" s="77">
        <v>0</v>
      </c>
      <c r="E1772" s="77">
        <v>0</v>
      </c>
      <c r="F1772" s="77">
        <v>0</v>
      </c>
      <c r="G1772" s="77">
        <v>0</v>
      </c>
      <c r="H1772" s="77">
        <v>-2000</v>
      </c>
      <c r="I1772" s="77">
        <v>0</v>
      </c>
      <c r="J1772" s="77">
        <v>-26224</v>
      </c>
      <c r="K1772" s="77">
        <v>0</v>
      </c>
      <c r="L1772" s="78">
        <v>0</v>
      </c>
      <c r="M1772" s="79">
        <v>0</v>
      </c>
    </row>
    <row r="1773" spans="1:13" ht="15.75" customHeight="1">
      <c r="A1773" s="74">
        <v>157</v>
      </c>
      <c r="B1773" s="75" t="s">
        <v>155</v>
      </c>
      <c r="C1773" s="76">
        <v>2014</v>
      </c>
      <c r="D1773" s="77">
        <v>0</v>
      </c>
      <c r="E1773" s="77">
        <v>0</v>
      </c>
      <c r="F1773" s="77">
        <v>0</v>
      </c>
      <c r="G1773" s="77">
        <v>0</v>
      </c>
      <c r="H1773" s="77">
        <v>2820</v>
      </c>
      <c r="I1773" s="77">
        <v>1341</v>
      </c>
      <c r="J1773" s="77">
        <v>0</v>
      </c>
      <c r="K1773" s="77">
        <v>0</v>
      </c>
      <c r="L1773" s="78">
        <v>0</v>
      </c>
      <c r="M1773" s="79">
        <v>0</v>
      </c>
    </row>
    <row r="1774" spans="1:13" ht="15.75" customHeight="1">
      <c r="A1774" s="74">
        <v>246</v>
      </c>
      <c r="B1774" s="75" t="s">
        <v>94</v>
      </c>
      <c r="C1774" s="76">
        <v>2014</v>
      </c>
      <c r="D1774" s="77">
        <v>0</v>
      </c>
      <c r="E1774" s="77">
        <v>0</v>
      </c>
      <c r="F1774" s="77">
        <v>0</v>
      </c>
      <c r="G1774" s="77">
        <v>0</v>
      </c>
      <c r="H1774" s="77">
        <v>-12993</v>
      </c>
      <c r="I1774" s="77">
        <v>904</v>
      </c>
      <c r="J1774" s="77">
        <v>0</v>
      </c>
      <c r="K1774" s="77">
        <v>33</v>
      </c>
      <c r="L1774" s="78">
        <v>0</v>
      </c>
      <c r="M1774" s="79">
        <v>1</v>
      </c>
    </row>
    <row r="1775" spans="1:13" ht="15.75" customHeight="1">
      <c r="A1775" s="74">
        <v>66</v>
      </c>
      <c r="B1775" s="75" t="s">
        <v>47</v>
      </c>
      <c r="C1775" s="76">
        <v>2014</v>
      </c>
      <c r="D1775" s="77">
        <v>0</v>
      </c>
      <c r="E1775" s="77">
        <v>0</v>
      </c>
      <c r="F1775" s="77">
        <v>0</v>
      </c>
      <c r="G1775" s="77">
        <v>0</v>
      </c>
      <c r="H1775" s="77">
        <v>7965</v>
      </c>
      <c r="I1775" s="77">
        <v>3811</v>
      </c>
      <c r="J1775" s="77">
        <v>58453</v>
      </c>
      <c r="K1775" s="77">
        <v>3910</v>
      </c>
      <c r="L1775" s="78">
        <v>0</v>
      </c>
      <c r="M1775" s="79">
        <v>1</v>
      </c>
    </row>
    <row r="1776" spans="1:13" ht="15.75" customHeight="1">
      <c r="A1776" s="74">
        <v>37</v>
      </c>
      <c r="B1776" s="75" t="s">
        <v>77</v>
      </c>
      <c r="C1776" s="76">
        <v>2014</v>
      </c>
      <c r="D1776" s="77">
        <v>0</v>
      </c>
      <c r="E1776" s="77">
        <v>0</v>
      </c>
      <c r="F1776" s="77">
        <v>0</v>
      </c>
      <c r="G1776" s="77">
        <v>0</v>
      </c>
      <c r="H1776" s="77">
        <v>0</v>
      </c>
      <c r="I1776" s="77">
        <v>0</v>
      </c>
      <c r="J1776" s="77">
        <v>0</v>
      </c>
      <c r="K1776" s="77">
        <v>0</v>
      </c>
      <c r="L1776" s="78">
        <v>0</v>
      </c>
      <c r="M1776" s="79">
        <v>0</v>
      </c>
    </row>
    <row r="1777" spans="1:13" ht="15.75" customHeight="1">
      <c r="A1777" s="74">
        <v>94</v>
      </c>
      <c r="B1777" s="75" t="s">
        <v>118</v>
      </c>
      <c r="C1777" s="76">
        <v>2014</v>
      </c>
      <c r="D1777" s="77">
        <v>0</v>
      </c>
      <c r="E1777" s="77">
        <v>0</v>
      </c>
      <c r="F1777" s="77">
        <v>0</v>
      </c>
      <c r="G1777" s="77">
        <v>0</v>
      </c>
      <c r="H1777" s="77">
        <v>-10181</v>
      </c>
      <c r="I1777" s="77">
        <v>199</v>
      </c>
      <c r="J1777" s="77">
        <v>0</v>
      </c>
      <c r="K1777" s="77">
        <v>0</v>
      </c>
      <c r="L1777" s="78">
        <v>-1</v>
      </c>
      <c r="M1777" s="79">
        <v>0</v>
      </c>
    </row>
    <row r="1778" spans="1:13" ht="15.75" customHeight="1">
      <c r="A1778" s="74">
        <v>11</v>
      </c>
      <c r="B1778" s="75" t="s">
        <v>119</v>
      </c>
      <c r="C1778" s="76">
        <v>2014</v>
      </c>
      <c r="D1778" s="77">
        <v>0</v>
      </c>
      <c r="E1778" s="77">
        <v>0</v>
      </c>
      <c r="F1778" s="77">
        <v>0</v>
      </c>
      <c r="G1778" s="77">
        <v>0</v>
      </c>
      <c r="H1778" s="77">
        <v>0</v>
      </c>
      <c r="I1778" s="77">
        <v>0</v>
      </c>
      <c r="J1778" s="77">
        <v>0</v>
      </c>
      <c r="K1778" s="77">
        <v>0</v>
      </c>
      <c r="L1778" s="78">
        <v>0</v>
      </c>
      <c r="M1778" s="79">
        <v>0</v>
      </c>
    </row>
    <row r="1779" spans="1:13" ht="15.75" customHeight="1">
      <c r="A1779" s="74">
        <v>177</v>
      </c>
      <c r="B1779" s="75" t="s">
        <v>70</v>
      </c>
      <c r="C1779" s="76">
        <v>2014</v>
      </c>
      <c r="D1779" s="77">
        <v>0</v>
      </c>
      <c r="E1779" s="77">
        <v>0</v>
      </c>
      <c r="F1779" s="77">
        <v>0</v>
      </c>
      <c r="G1779" s="77">
        <v>0</v>
      </c>
      <c r="H1779" s="77">
        <v>11062</v>
      </c>
      <c r="I1779" s="77">
        <v>2320</v>
      </c>
      <c r="J1779" s="77">
        <v>0</v>
      </c>
      <c r="K1779" s="77">
        <v>0</v>
      </c>
      <c r="L1779" s="78">
        <v>0</v>
      </c>
      <c r="M1779" s="79">
        <v>0</v>
      </c>
    </row>
    <row r="1780" spans="1:13" ht="15.75" customHeight="1">
      <c r="A1780" s="74">
        <v>224</v>
      </c>
      <c r="B1780" s="75" t="s">
        <v>20</v>
      </c>
      <c r="C1780" s="76">
        <v>2014</v>
      </c>
      <c r="D1780" s="77">
        <v>0</v>
      </c>
      <c r="E1780" s="77">
        <v>0</v>
      </c>
      <c r="F1780" s="77">
        <v>0</v>
      </c>
      <c r="G1780" s="77">
        <v>0</v>
      </c>
      <c r="H1780" s="77">
        <v>0</v>
      </c>
      <c r="I1780" s="77">
        <v>0</v>
      </c>
      <c r="J1780" s="77">
        <v>0</v>
      </c>
      <c r="K1780" s="77">
        <v>0</v>
      </c>
      <c r="L1780" s="78">
        <v>0</v>
      </c>
      <c r="M1780" s="79">
        <v>0</v>
      </c>
    </row>
    <row r="1781" spans="1:13" ht="15.75" customHeight="1">
      <c r="A1781" s="74">
        <v>67</v>
      </c>
      <c r="B1781" s="75" t="s">
        <v>163</v>
      </c>
      <c r="C1781" s="76">
        <v>2014</v>
      </c>
      <c r="D1781" s="77">
        <v>0</v>
      </c>
      <c r="E1781" s="77">
        <v>0</v>
      </c>
      <c r="F1781" s="77">
        <v>0</v>
      </c>
      <c r="G1781" s="77">
        <v>0</v>
      </c>
      <c r="H1781" s="77">
        <v>0</v>
      </c>
      <c r="I1781" s="77">
        <v>0</v>
      </c>
      <c r="J1781" s="77">
        <v>0</v>
      </c>
      <c r="K1781" s="77">
        <v>0</v>
      </c>
      <c r="L1781" s="78">
        <v>0</v>
      </c>
      <c r="M1781" s="79">
        <v>0</v>
      </c>
    </row>
    <row r="1782" spans="1:13" ht="15.75" customHeight="1">
      <c r="A1782" s="74">
        <v>95</v>
      </c>
      <c r="B1782" s="75" t="s">
        <v>149</v>
      </c>
      <c r="C1782" s="76">
        <v>2014</v>
      </c>
      <c r="D1782" s="77">
        <v>0</v>
      </c>
      <c r="E1782" s="77">
        <v>0</v>
      </c>
      <c r="F1782" s="77">
        <v>0</v>
      </c>
      <c r="G1782" s="77">
        <v>0</v>
      </c>
      <c r="H1782" s="77">
        <v>0</v>
      </c>
      <c r="I1782" s="77">
        <v>0</v>
      </c>
      <c r="J1782" s="77">
        <v>0</v>
      </c>
      <c r="K1782" s="77">
        <v>0</v>
      </c>
      <c r="L1782" s="78">
        <v>0</v>
      </c>
      <c r="M1782" s="79">
        <v>0</v>
      </c>
    </row>
    <row r="1783" spans="1:13" ht="15.75" customHeight="1">
      <c r="A1783" s="74">
        <v>96</v>
      </c>
      <c r="B1783" s="75" t="s">
        <v>159</v>
      </c>
      <c r="C1783" s="76">
        <v>2014</v>
      </c>
      <c r="D1783" s="77">
        <v>0</v>
      </c>
      <c r="E1783" s="77">
        <v>0</v>
      </c>
      <c r="F1783" s="77">
        <v>0</v>
      </c>
      <c r="G1783" s="77">
        <v>0</v>
      </c>
      <c r="H1783" s="77">
        <v>1273</v>
      </c>
      <c r="I1783" s="77">
        <v>0</v>
      </c>
      <c r="J1783" s="77">
        <v>0</v>
      </c>
      <c r="K1783" s="77">
        <v>604</v>
      </c>
      <c r="L1783" s="78">
        <v>2</v>
      </c>
      <c r="M1783" s="79">
        <v>4</v>
      </c>
    </row>
    <row r="1784" spans="1:13" ht="15.75" customHeight="1">
      <c r="A1784" s="74">
        <v>138</v>
      </c>
      <c r="B1784" s="75" t="s">
        <v>31</v>
      </c>
      <c r="C1784" s="76">
        <v>2014</v>
      </c>
      <c r="D1784" s="77">
        <v>0</v>
      </c>
      <c r="E1784" s="77">
        <v>0</v>
      </c>
      <c r="F1784" s="77">
        <v>0</v>
      </c>
      <c r="G1784" s="77">
        <v>0</v>
      </c>
      <c r="H1784" s="77">
        <v>-173028</v>
      </c>
      <c r="I1784" s="77">
        <v>91840</v>
      </c>
      <c r="J1784" s="77">
        <v>0</v>
      </c>
      <c r="K1784" s="77">
        <v>140</v>
      </c>
      <c r="L1784" s="78">
        <v>0</v>
      </c>
      <c r="M1784" s="79">
        <v>2</v>
      </c>
    </row>
    <row r="1785" spans="1:13" ht="15.75" customHeight="1">
      <c r="A1785" s="74">
        <v>225</v>
      </c>
      <c r="B1785" s="75" t="s">
        <v>125</v>
      </c>
      <c r="C1785" s="76">
        <v>2014</v>
      </c>
      <c r="D1785" s="77">
        <v>0</v>
      </c>
      <c r="E1785" s="77">
        <v>0</v>
      </c>
      <c r="F1785" s="77">
        <v>0</v>
      </c>
      <c r="G1785" s="77">
        <v>0</v>
      </c>
      <c r="H1785" s="77">
        <v>0</v>
      </c>
      <c r="I1785" s="77">
        <v>0</v>
      </c>
      <c r="J1785" s="77">
        <v>0</v>
      </c>
      <c r="K1785" s="77">
        <v>0</v>
      </c>
      <c r="L1785" s="78">
        <v>0</v>
      </c>
      <c r="M1785" s="79">
        <v>0</v>
      </c>
    </row>
    <row r="1786" spans="1:13" ht="15.75" customHeight="1">
      <c r="A1786" s="74">
        <v>12</v>
      </c>
      <c r="B1786" s="75" t="s">
        <v>186</v>
      </c>
      <c r="C1786" s="76">
        <v>2014</v>
      </c>
      <c r="D1786" s="77">
        <v>0</v>
      </c>
      <c r="E1786" s="77">
        <v>0</v>
      </c>
      <c r="F1786" s="77">
        <v>0</v>
      </c>
      <c r="G1786" s="77">
        <v>0</v>
      </c>
      <c r="H1786" s="77">
        <v>0</v>
      </c>
      <c r="I1786" s="77">
        <v>0</v>
      </c>
      <c r="J1786" s="77">
        <v>0</v>
      </c>
      <c r="K1786" s="77">
        <v>0</v>
      </c>
      <c r="L1786" s="78">
        <v>0</v>
      </c>
      <c r="M1786" s="79">
        <v>0</v>
      </c>
    </row>
    <row r="1787" spans="1:13" ht="15.75" customHeight="1">
      <c r="A1787" s="74">
        <v>68</v>
      </c>
      <c r="B1787" s="75" t="s">
        <v>120</v>
      </c>
      <c r="C1787" s="76">
        <v>2014</v>
      </c>
      <c r="D1787" s="77">
        <v>0</v>
      </c>
      <c r="E1787" s="77">
        <v>0</v>
      </c>
      <c r="F1787" s="77">
        <v>0</v>
      </c>
      <c r="G1787" s="77">
        <v>0</v>
      </c>
      <c r="H1787" s="77">
        <v>-1443</v>
      </c>
      <c r="I1787" s="77">
        <v>187</v>
      </c>
      <c r="J1787" s="77">
        <v>0</v>
      </c>
      <c r="K1787" s="77">
        <v>0</v>
      </c>
      <c r="L1787" s="78">
        <v>0</v>
      </c>
      <c r="M1787" s="79">
        <v>0</v>
      </c>
    </row>
    <row r="1788" spans="1:13" ht="15.75" customHeight="1">
      <c r="A1788" s="74">
        <v>97</v>
      </c>
      <c r="B1788" s="75" t="s">
        <v>126</v>
      </c>
      <c r="C1788" s="76">
        <v>2014</v>
      </c>
      <c r="D1788" s="77">
        <v>0</v>
      </c>
      <c r="E1788" s="77">
        <v>0</v>
      </c>
      <c r="F1788" s="77">
        <v>0</v>
      </c>
      <c r="G1788" s="77">
        <v>0</v>
      </c>
      <c r="H1788" s="77">
        <v>40921</v>
      </c>
      <c r="I1788" s="77">
        <v>11268</v>
      </c>
      <c r="J1788" s="77">
        <v>0</v>
      </c>
      <c r="K1788" s="77">
        <v>0</v>
      </c>
      <c r="L1788" s="78">
        <v>0</v>
      </c>
      <c r="M1788" s="79">
        <v>0</v>
      </c>
    </row>
    <row r="1789" spans="1:13" ht="15.75" customHeight="1">
      <c r="A1789" s="74">
        <v>139</v>
      </c>
      <c r="B1789" s="75" t="s">
        <v>133</v>
      </c>
      <c r="C1789" s="76">
        <v>2014</v>
      </c>
      <c r="D1789" s="77">
        <v>0</v>
      </c>
      <c r="E1789" s="77">
        <v>0</v>
      </c>
      <c r="F1789" s="77">
        <v>0</v>
      </c>
      <c r="G1789" s="77">
        <v>0</v>
      </c>
      <c r="H1789" s="77">
        <v>43755</v>
      </c>
      <c r="I1789" s="77">
        <v>139353</v>
      </c>
      <c r="J1789" s="77">
        <v>1840</v>
      </c>
      <c r="K1789" s="77">
        <v>-10</v>
      </c>
      <c r="L1789" s="78">
        <v>1</v>
      </c>
      <c r="M1789" s="79">
        <v>1</v>
      </c>
    </row>
    <row r="1790" spans="1:13" ht="15.75" customHeight="1">
      <c r="A1790" s="74">
        <v>178</v>
      </c>
      <c r="B1790" s="75" t="s">
        <v>95</v>
      </c>
      <c r="C1790" s="76">
        <v>2014</v>
      </c>
      <c r="D1790" s="77">
        <v>0</v>
      </c>
      <c r="E1790" s="77">
        <v>0</v>
      </c>
      <c r="F1790" s="77">
        <v>0</v>
      </c>
      <c r="G1790" s="77">
        <v>0</v>
      </c>
      <c r="H1790" s="77">
        <v>1119</v>
      </c>
      <c r="I1790" s="77">
        <v>5284</v>
      </c>
      <c r="J1790" s="77">
        <v>10264</v>
      </c>
      <c r="K1790" s="77">
        <v>263</v>
      </c>
      <c r="L1790" s="78">
        <v>0</v>
      </c>
      <c r="M1790" s="79">
        <v>1</v>
      </c>
    </row>
    <row r="1791" spans="1:13" ht="15.75" customHeight="1">
      <c r="A1791" s="74">
        <v>118</v>
      </c>
      <c r="B1791" s="75" t="s">
        <v>71</v>
      </c>
      <c r="C1791" s="76">
        <v>2014</v>
      </c>
      <c r="D1791" s="77">
        <v>0</v>
      </c>
      <c r="E1791" s="77">
        <v>0</v>
      </c>
      <c r="F1791" s="77">
        <v>0</v>
      </c>
      <c r="G1791" s="77">
        <v>0</v>
      </c>
      <c r="H1791" s="77">
        <v>-14</v>
      </c>
      <c r="I1791" s="77">
        <v>20977</v>
      </c>
      <c r="J1791" s="77">
        <v>0</v>
      </c>
      <c r="K1791" s="77">
        <v>0</v>
      </c>
      <c r="L1791" s="78">
        <v>0</v>
      </c>
      <c r="M1791" s="79">
        <v>0</v>
      </c>
    </row>
    <row r="1792" spans="1:13" ht="15.75" customHeight="1">
      <c r="A1792" s="74">
        <v>226</v>
      </c>
      <c r="B1792" s="75" t="s">
        <v>160</v>
      </c>
      <c r="C1792" s="76">
        <v>2014</v>
      </c>
      <c r="D1792" s="77">
        <v>0</v>
      </c>
      <c r="E1792" s="77">
        <v>0</v>
      </c>
      <c r="F1792" s="77">
        <v>0</v>
      </c>
      <c r="G1792" s="77">
        <v>0</v>
      </c>
      <c r="H1792" s="77">
        <v>0</v>
      </c>
      <c r="I1792" s="77">
        <v>0</v>
      </c>
      <c r="J1792" s="77">
        <v>0</v>
      </c>
      <c r="K1792" s="77">
        <v>0</v>
      </c>
      <c r="L1792" s="78">
        <v>0</v>
      </c>
      <c r="M1792" s="79">
        <v>0</v>
      </c>
    </row>
    <row r="1793" spans="1:13" ht="15.75" customHeight="1">
      <c r="A1793" s="74">
        <v>98</v>
      </c>
      <c r="B1793" s="75" t="s">
        <v>78</v>
      </c>
      <c r="C1793" s="76">
        <v>2014</v>
      </c>
      <c r="D1793" s="77">
        <v>0</v>
      </c>
      <c r="E1793" s="77">
        <v>0</v>
      </c>
      <c r="F1793" s="77">
        <v>0</v>
      </c>
      <c r="G1793" s="77">
        <v>0</v>
      </c>
      <c r="H1793" s="77">
        <v>320</v>
      </c>
      <c r="I1793" s="77">
        <v>14</v>
      </c>
      <c r="J1793" s="77">
        <v>0</v>
      </c>
      <c r="K1793" s="77">
        <v>0</v>
      </c>
      <c r="L1793" s="78">
        <v>-1</v>
      </c>
      <c r="M1793" s="79">
        <v>0</v>
      </c>
    </row>
    <row r="1794" spans="1:13" ht="15.75" customHeight="1">
      <c r="A1794" s="74">
        <v>247</v>
      </c>
      <c r="B1794" s="75" t="s">
        <v>96</v>
      </c>
      <c r="C1794" s="76">
        <v>2014</v>
      </c>
      <c r="D1794" s="77">
        <v>0</v>
      </c>
      <c r="E1794" s="77">
        <v>0</v>
      </c>
      <c r="F1794" s="77">
        <v>0</v>
      </c>
      <c r="G1794" s="77">
        <v>0</v>
      </c>
      <c r="H1794" s="77">
        <v>-19934</v>
      </c>
      <c r="I1794" s="77">
        <v>-198</v>
      </c>
      <c r="J1794" s="77">
        <v>-5384</v>
      </c>
      <c r="K1794" s="77">
        <v>0</v>
      </c>
      <c r="L1794" s="78">
        <v>1</v>
      </c>
      <c r="M1794" s="79">
        <v>0</v>
      </c>
    </row>
    <row r="1795" spans="1:13" ht="15.75" customHeight="1">
      <c r="A1795" s="74">
        <v>140</v>
      </c>
      <c r="B1795" s="75" t="s">
        <v>97</v>
      </c>
      <c r="C1795" s="76">
        <v>2014</v>
      </c>
      <c r="D1795" s="77">
        <v>0</v>
      </c>
      <c r="E1795" s="77">
        <v>0</v>
      </c>
      <c r="F1795" s="77">
        <v>0</v>
      </c>
      <c r="G1795" s="77">
        <v>0</v>
      </c>
      <c r="H1795" s="77">
        <v>0</v>
      </c>
      <c r="I1795" s="77">
        <v>-24</v>
      </c>
      <c r="J1795" s="77">
        <v>0</v>
      </c>
      <c r="K1795" s="77">
        <v>0</v>
      </c>
      <c r="L1795" s="78">
        <v>0</v>
      </c>
      <c r="M1795" s="79">
        <v>0</v>
      </c>
    </row>
    <row r="1796" spans="1:13" ht="15.75" customHeight="1">
      <c r="A1796" s="74">
        <v>197</v>
      </c>
      <c r="B1796" s="75" t="s">
        <v>79</v>
      </c>
      <c r="C1796" s="76">
        <v>2014</v>
      </c>
      <c r="D1796" s="77">
        <v>0</v>
      </c>
      <c r="E1796" s="77">
        <v>0</v>
      </c>
      <c r="F1796" s="77">
        <v>0</v>
      </c>
      <c r="G1796" s="77">
        <v>0</v>
      </c>
      <c r="H1796" s="77">
        <v>0</v>
      </c>
      <c r="I1796" s="77">
        <v>0</v>
      </c>
      <c r="J1796" s="77">
        <v>15088</v>
      </c>
      <c r="K1796" s="77">
        <v>73</v>
      </c>
      <c r="L1796" s="78">
        <v>0</v>
      </c>
      <c r="M1796" s="79">
        <v>1</v>
      </c>
    </row>
    <row r="1797" spans="1:13" ht="15.75" customHeight="1">
      <c r="A1797" s="74">
        <v>119</v>
      </c>
      <c r="B1797" s="75" t="s">
        <v>58</v>
      </c>
      <c r="C1797" s="76">
        <v>2014</v>
      </c>
      <c r="D1797" s="77">
        <v>0</v>
      </c>
      <c r="E1797" s="77">
        <v>0</v>
      </c>
      <c r="F1797" s="77">
        <v>0</v>
      </c>
      <c r="G1797" s="77">
        <v>0</v>
      </c>
      <c r="H1797" s="77">
        <v>0</v>
      </c>
      <c r="I1797" s="77">
        <v>0</v>
      </c>
      <c r="J1797" s="77">
        <v>0</v>
      </c>
      <c r="K1797" s="77">
        <v>0</v>
      </c>
      <c r="L1797" s="78">
        <v>0</v>
      </c>
      <c r="M1797" s="79">
        <v>0</v>
      </c>
    </row>
    <row r="1798" spans="1:13" ht="15.75" customHeight="1">
      <c r="A1798" s="74">
        <v>227</v>
      </c>
      <c r="B1798" s="75" t="s">
        <v>112</v>
      </c>
      <c r="C1798" s="76">
        <v>2014</v>
      </c>
      <c r="D1798" s="77">
        <v>0</v>
      </c>
      <c r="E1798" s="77">
        <v>0</v>
      </c>
      <c r="F1798" s="77">
        <v>0</v>
      </c>
      <c r="G1798" s="77">
        <v>0</v>
      </c>
      <c r="H1798" s="77">
        <v>-1959</v>
      </c>
      <c r="I1798" s="77">
        <v>1584</v>
      </c>
      <c r="J1798" s="77">
        <v>-17192</v>
      </c>
      <c r="K1798" s="77">
        <v>-68</v>
      </c>
      <c r="L1798" s="78">
        <v>0</v>
      </c>
      <c r="M1798" s="79">
        <v>0</v>
      </c>
    </row>
    <row r="1799" spans="1:13" ht="15.75" customHeight="1">
      <c r="A1799" s="74">
        <v>100</v>
      </c>
      <c r="B1799" s="75" t="s">
        <v>59</v>
      </c>
      <c r="C1799" s="76">
        <v>2014</v>
      </c>
      <c r="D1799" s="77">
        <v>0</v>
      </c>
      <c r="E1799" s="77">
        <v>0</v>
      </c>
      <c r="F1799" s="77">
        <v>0</v>
      </c>
      <c r="G1799" s="77">
        <v>0</v>
      </c>
      <c r="H1799" s="77">
        <v>0</v>
      </c>
      <c r="I1799" s="77">
        <v>0</v>
      </c>
      <c r="J1799" s="77">
        <v>0</v>
      </c>
      <c r="K1799" s="77">
        <v>0</v>
      </c>
      <c r="L1799" s="78">
        <v>0</v>
      </c>
      <c r="M1799" s="79">
        <v>0</v>
      </c>
    </row>
    <row r="1800" spans="1:13" ht="15.75" customHeight="1">
      <c r="A1800" s="74">
        <v>158</v>
      </c>
      <c r="B1800" s="75" t="s">
        <v>80</v>
      </c>
      <c r="C1800" s="76">
        <v>2014</v>
      </c>
      <c r="D1800" s="77">
        <v>0</v>
      </c>
      <c r="E1800" s="77">
        <v>0</v>
      </c>
      <c r="F1800" s="77">
        <v>0</v>
      </c>
      <c r="G1800" s="77">
        <v>0</v>
      </c>
      <c r="H1800" s="77">
        <v>182803</v>
      </c>
      <c r="I1800" s="77">
        <v>36564</v>
      </c>
      <c r="J1800" s="77">
        <v>10248</v>
      </c>
      <c r="K1800" s="77">
        <v>-144</v>
      </c>
      <c r="L1800" s="78">
        <v>0</v>
      </c>
      <c r="M1800" s="79">
        <v>0</v>
      </c>
    </row>
    <row r="1801" spans="1:13" ht="15.75" customHeight="1">
      <c r="A1801" s="74">
        <v>13</v>
      </c>
      <c r="B1801" s="75" t="s">
        <v>48</v>
      </c>
      <c r="C1801" s="76">
        <v>2014</v>
      </c>
      <c r="D1801" s="77">
        <v>0</v>
      </c>
      <c r="E1801" s="77">
        <v>0</v>
      </c>
      <c r="F1801" s="77">
        <v>0</v>
      </c>
      <c r="G1801" s="77">
        <v>0</v>
      </c>
      <c r="H1801" s="77">
        <v>1702</v>
      </c>
      <c r="I1801" s="77">
        <v>-773</v>
      </c>
      <c r="J1801" s="77">
        <v>0</v>
      </c>
      <c r="K1801" s="77">
        <v>0</v>
      </c>
      <c r="L1801" s="78">
        <v>0</v>
      </c>
      <c r="M1801" s="79">
        <v>0</v>
      </c>
    </row>
    <row r="1802" spans="1:13" ht="15.75" customHeight="1">
      <c r="A1802" s="74">
        <v>101</v>
      </c>
      <c r="B1802" s="75" t="s">
        <v>72</v>
      </c>
      <c r="C1802" s="76">
        <v>2014</v>
      </c>
      <c r="D1802" s="77">
        <v>0</v>
      </c>
      <c r="E1802" s="77">
        <v>0</v>
      </c>
      <c r="F1802" s="77">
        <v>0</v>
      </c>
      <c r="G1802" s="77">
        <v>0</v>
      </c>
      <c r="H1802" s="77">
        <v>0</v>
      </c>
      <c r="I1802" s="77">
        <v>0</v>
      </c>
      <c r="J1802" s="77">
        <v>0</v>
      </c>
      <c r="K1802" s="77">
        <v>0</v>
      </c>
      <c r="L1802" s="78">
        <v>0</v>
      </c>
      <c r="M1802" s="79">
        <v>0</v>
      </c>
    </row>
    <row r="1803" spans="1:13" ht="15.75" customHeight="1">
      <c r="A1803" s="74">
        <v>39</v>
      </c>
      <c r="B1803" s="75" t="s">
        <v>161</v>
      </c>
      <c r="C1803" s="76">
        <v>2014</v>
      </c>
      <c r="D1803" s="77">
        <v>0</v>
      </c>
      <c r="E1803" s="77">
        <v>0</v>
      </c>
      <c r="F1803" s="77">
        <v>0</v>
      </c>
      <c r="G1803" s="77">
        <v>0</v>
      </c>
      <c r="H1803" s="77">
        <v>0</v>
      </c>
      <c r="I1803" s="77">
        <v>0</v>
      </c>
      <c r="J1803" s="77">
        <v>0</v>
      </c>
      <c r="K1803" s="77">
        <v>0</v>
      </c>
      <c r="L1803" s="78">
        <v>0</v>
      </c>
      <c r="M1803" s="79">
        <v>0</v>
      </c>
    </row>
    <row r="1804" spans="1:13" ht="15.75" customHeight="1">
      <c r="A1804" s="74">
        <v>141</v>
      </c>
      <c r="B1804" s="75" t="s">
        <v>49</v>
      </c>
      <c r="C1804" s="76">
        <v>2014</v>
      </c>
      <c r="D1804" s="77">
        <v>0</v>
      </c>
      <c r="E1804" s="77">
        <v>0</v>
      </c>
      <c r="F1804" s="77">
        <v>0</v>
      </c>
      <c r="G1804" s="77">
        <v>0</v>
      </c>
      <c r="H1804" s="77">
        <v>113259</v>
      </c>
      <c r="I1804" s="77">
        <v>6953</v>
      </c>
      <c r="J1804" s="77">
        <v>0</v>
      </c>
      <c r="K1804" s="77">
        <v>0</v>
      </c>
      <c r="L1804" s="78">
        <v>1</v>
      </c>
      <c r="M1804" s="79">
        <v>1</v>
      </c>
    </row>
    <row r="1805" spans="1:13" ht="15.75" customHeight="1">
      <c r="A1805" s="74">
        <v>40</v>
      </c>
      <c r="B1805" s="75" t="s">
        <v>134</v>
      </c>
      <c r="C1805" s="76">
        <v>2014</v>
      </c>
      <c r="D1805" s="77">
        <v>0</v>
      </c>
      <c r="E1805" s="77">
        <v>0</v>
      </c>
      <c r="F1805" s="77">
        <v>0</v>
      </c>
      <c r="G1805" s="77">
        <v>0</v>
      </c>
      <c r="H1805" s="77">
        <v>0</v>
      </c>
      <c r="I1805" s="77">
        <v>0</v>
      </c>
      <c r="J1805" s="77">
        <v>0</v>
      </c>
      <c r="K1805" s="77">
        <v>0</v>
      </c>
      <c r="L1805" s="78">
        <v>0</v>
      </c>
      <c r="M1805" s="79">
        <v>0</v>
      </c>
    </row>
    <row r="1806" spans="1:13" ht="15.75" customHeight="1">
      <c r="A1806" s="74">
        <v>41</v>
      </c>
      <c r="B1806" s="75" t="s">
        <v>154</v>
      </c>
      <c r="C1806" s="76">
        <v>2014</v>
      </c>
      <c r="D1806" s="77">
        <v>0</v>
      </c>
      <c r="E1806" s="77">
        <v>0</v>
      </c>
      <c r="F1806" s="77">
        <v>0</v>
      </c>
      <c r="G1806" s="77">
        <v>0</v>
      </c>
      <c r="H1806" s="77">
        <v>0</v>
      </c>
      <c r="I1806" s="77">
        <v>0</v>
      </c>
      <c r="J1806" s="77">
        <v>0</v>
      </c>
      <c r="K1806" s="77">
        <v>0</v>
      </c>
      <c r="L1806" s="78">
        <v>0</v>
      </c>
      <c r="M1806" s="79">
        <v>0</v>
      </c>
    </row>
    <row r="1807" spans="1:13" ht="15.75" customHeight="1">
      <c r="A1807" s="74">
        <v>228</v>
      </c>
      <c r="B1807" s="75" t="s">
        <v>135</v>
      </c>
      <c r="C1807" s="76">
        <v>2014</v>
      </c>
      <c r="D1807" s="77">
        <v>0</v>
      </c>
      <c r="E1807" s="77">
        <v>0</v>
      </c>
      <c r="F1807" s="77">
        <v>0</v>
      </c>
      <c r="G1807" s="77">
        <v>0</v>
      </c>
      <c r="H1807" s="77">
        <v>0</v>
      </c>
      <c r="I1807" s="77">
        <v>0</v>
      </c>
      <c r="J1807" s="77">
        <v>0</v>
      </c>
      <c r="K1807" s="77">
        <v>0</v>
      </c>
      <c r="L1807" s="78">
        <v>0</v>
      </c>
      <c r="M1807" s="79">
        <v>0</v>
      </c>
    </row>
    <row r="1808" spans="1:13" ht="15.75" customHeight="1">
      <c r="A1808" s="74">
        <v>159</v>
      </c>
      <c r="B1808" s="75" t="s">
        <v>142</v>
      </c>
      <c r="C1808" s="76">
        <v>2014</v>
      </c>
      <c r="D1808" s="77">
        <v>0</v>
      </c>
      <c r="E1808" s="77">
        <v>0</v>
      </c>
      <c r="F1808" s="77">
        <v>0</v>
      </c>
      <c r="G1808" s="77">
        <v>0</v>
      </c>
      <c r="H1808" s="77">
        <v>-8595</v>
      </c>
      <c r="I1808" s="77">
        <v>2633</v>
      </c>
      <c r="J1808" s="77">
        <v>0</v>
      </c>
      <c r="K1808" s="77">
        <v>0</v>
      </c>
      <c r="L1808" s="78">
        <v>0</v>
      </c>
      <c r="M1808" s="79">
        <v>0</v>
      </c>
    </row>
    <row r="1809" spans="1:13" ht="15.75" customHeight="1">
      <c r="A1809" s="74">
        <v>248</v>
      </c>
      <c r="B1809" s="75" t="s">
        <v>98</v>
      </c>
      <c r="C1809" s="76">
        <v>2014</v>
      </c>
      <c r="D1809" s="77">
        <v>0</v>
      </c>
      <c r="E1809" s="77">
        <v>0</v>
      </c>
      <c r="F1809" s="77">
        <v>0</v>
      </c>
      <c r="G1809" s="77">
        <v>0</v>
      </c>
      <c r="H1809" s="77">
        <v>4180</v>
      </c>
      <c r="I1809" s="77">
        <v>-7620</v>
      </c>
      <c r="J1809" s="77">
        <v>0</v>
      </c>
      <c r="K1809" s="77">
        <v>0</v>
      </c>
      <c r="L1809" s="78">
        <v>0</v>
      </c>
      <c r="M1809" s="79">
        <v>1</v>
      </c>
    </row>
    <row r="1810" spans="1:13" ht="15.75" customHeight="1">
      <c r="A1810" s="74">
        <v>249</v>
      </c>
      <c r="B1810" s="75" t="s">
        <v>99</v>
      </c>
      <c r="C1810" s="76">
        <v>2014</v>
      </c>
      <c r="D1810" s="77">
        <v>0</v>
      </c>
      <c r="E1810" s="77">
        <v>0</v>
      </c>
      <c r="F1810" s="77">
        <v>0</v>
      </c>
      <c r="G1810" s="77">
        <v>0</v>
      </c>
      <c r="H1810" s="77">
        <v>0</v>
      </c>
      <c r="I1810" s="77">
        <v>0</v>
      </c>
      <c r="J1810" s="77">
        <v>0</v>
      </c>
      <c r="K1810" s="77">
        <v>1389</v>
      </c>
      <c r="L1810" s="78">
        <v>0</v>
      </c>
      <c r="M1810" s="79">
        <v>0</v>
      </c>
    </row>
    <row r="1811" spans="1:13" ht="15.75" customHeight="1">
      <c r="A1811" s="74">
        <v>42</v>
      </c>
      <c r="B1811" s="75" t="s">
        <v>81</v>
      </c>
      <c r="C1811" s="76">
        <v>2014</v>
      </c>
      <c r="D1811" s="77">
        <v>0</v>
      </c>
      <c r="E1811" s="77">
        <v>0</v>
      </c>
      <c r="F1811" s="77">
        <v>0</v>
      </c>
      <c r="G1811" s="77">
        <v>0</v>
      </c>
      <c r="H1811" s="77">
        <v>0</v>
      </c>
      <c r="I1811" s="77">
        <v>0</v>
      </c>
      <c r="J1811" s="77">
        <v>0</v>
      </c>
      <c r="K1811" s="77">
        <v>0</v>
      </c>
      <c r="L1811" s="78">
        <v>0</v>
      </c>
      <c r="M1811" s="79">
        <v>0</v>
      </c>
    </row>
    <row r="1812" spans="1:13" ht="15.75" customHeight="1">
      <c r="A1812" s="74">
        <v>250</v>
      </c>
      <c r="B1812" s="75" t="s">
        <v>100</v>
      </c>
      <c r="C1812" s="76">
        <v>2014</v>
      </c>
      <c r="D1812" s="77">
        <v>0</v>
      </c>
      <c r="E1812" s="77">
        <v>0</v>
      </c>
      <c r="F1812" s="77">
        <v>0</v>
      </c>
      <c r="G1812" s="77">
        <v>0</v>
      </c>
      <c r="H1812" s="77">
        <v>-1824</v>
      </c>
      <c r="I1812" s="77">
        <v>396</v>
      </c>
      <c r="J1812" s="77">
        <v>60256</v>
      </c>
      <c r="K1812" s="77">
        <v>-2566</v>
      </c>
      <c r="L1812" s="78">
        <v>0</v>
      </c>
      <c r="M1812" s="79">
        <v>-1</v>
      </c>
    </row>
    <row r="1813" spans="1:13" ht="15.75" customHeight="1">
      <c r="A1813" s="74">
        <v>198</v>
      </c>
      <c r="B1813" s="75" t="s">
        <v>60</v>
      </c>
      <c r="C1813" s="76">
        <v>2014</v>
      </c>
      <c r="D1813" s="77">
        <v>0</v>
      </c>
      <c r="E1813" s="77">
        <v>0</v>
      </c>
      <c r="F1813" s="77">
        <v>0</v>
      </c>
      <c r="G1813" s="77">
        <v>0</v>
      </c>
      <c r="H1813" s="77">
        <v>-2051</v>
      </c>
      <c r="I1813" s="77">
        <v>0</v>
      </c>
      <c r="J1813" s="77">
        <v>3568</v>
      </c>
      <c r="K1813" s="77">
        <v>19</v>
      </c>
      <c r="L1813" s="78">
        <v>0</v>
      </c>
      <c r="M1813" s="79">
        <v>4</v>
      </c>
    </row>
    <row r="1814" spans="1:13" ht="15.75" customHeight="1">
      <c r="A1814" s="74">
        <v>43</v>
      </c>
      <c r="B1814" s="75" t="s">
        <v>143</v>
      </c>
      <c r="C1814" s="76">
        <v>2014</v>
      </c>
      <c r="D1814" s="77">
        <v>0</v>
      </c>
      <c r="E1814" s="77">
        <v>0</v>
      </c>
      <c r="F1814" s="77">
        <v>0</v>
      </c>
      <c r="G1814" s="77">
        <v>0</v>
      </c>
      <c r="H1814" s="77">
        <v>0</v>
      </c>
      <c r="I1814" s="77">
        <v>0</v>
      </c>
      <c r="J1814" s="77">
        <v>0</v>
      </c>
      <c r="K1814" s="77">
        <v>0</v>
      </c>
      <c r="L1814" s="78">
        <v>0</v>
      </c>
      <c r="M1814" s="79">
        <v>0</v>
      </c>
    </row>
    <row r="1815" spans="1:13" ht="15.75" customHeight="1">
      <c r="A1815" s="74">
        <v>199</v>
      </c>
      <c r="B1815" s="75" t="s">
        <v>61</v>
      </c>
      <c r="C1815" s="76">
        <v>2014</v>
      </c>
      <c r="D1815" s="77">
        <v>0</v>
      </c>
      <c r="E1815" s="77">
        <v>0</v>
      </c>
      <c r="F1815" s="77">
        <v>0</v>
      </c>
      <c r="G1815" s="77">
        <v>0</v>
      </c>
      <c r="H1815" s="77">
        <v>-14758</v>
      </c>
      <c r="I1815" s="77">
        <v>16341</v>
      </c>
      <c r="J1815" s="77">
        <v>-14384</v>
      </c>
      <c r="K1815" s="77">
        <v>1892</v>
      </c>
      <c r="L1815" s="78">
        <v>0</v>
      </c>
      <c r="M1815" s="79">
        <v>1</v>
      </c>
    </row>
    <row r="1816" spans="1:13" ht="15.75" customHeight="1">
      <c r="A1816" s="74">
        <v>142</v>
      </c>
      <c r="B1816" s="75" t="s">
        <v>24</v>
      </c>
      <c r="C1816" s="76">
        <v>2014</v>
      </c>
      <c r="D1816" s="77">
        <v>0</v>
      </c>
      <c r="E1816" s="77">
        <v>0</v>
      </c>
      <c r="F1816" s="77">
        <v>0</v>
      </c>
      <c r="G1816" s="77">
        <v>0</v>
      </c>
      <c r="H1816" s="77">
        <v>10898</v>
      </c>
      <c r="I1816" s="77">
        <v>2285</v>
      </c>
      <c r="J1816" s="77">
        <v>0</v>
      </c>
      <c r="K1816" s="77">
        <v>0</v>
      </c>
      <c r="L1816" s="78">
        <v>0</v>
      </c>
      <c r="M1816" s="79">
        <v>1</v>
      </c>
    </row>
    <row r="1817" spans="1:13" ht="15.75" customHeight="1">
      <c r="A1817" s="74">
        <v>120</v>
      </c>
      <c r="B1817" s="75" t="s">
        <v>32</v>
      </c>
      <c r="C1817" s="76">
        <v>2014</v>
      </c>
      <c r="D1817" s="77">
        <v>0</v>
      </c>
      <c r="E1817" s="77">
        <v>0</v>
      </c>
      <c r="F1817" s="77">
        <v>0</v>
      </c>
      <c r="G1817" s="77">
        <v>0</v>
      </c>
      <c r="H1817" s="77">
        <v>0</v>
      </c>
      <c r="I1817" s="77">
        <v>65</v>
      </c>
      <c r="J1817" s="77">
        <v>0</v>
      </c>
      <c r="K1817" s="77">
        <v>0</v>
      </c>
      <c r="L1817" s="78">
        <v>1</v>
      </c>
      <c r="M1817" s="79">
        <v>0</v>
      </c>
    </row>
    <row r="1818" spans="1:13" ht="15.75" customHeight="1">
      <c r="A1818" s="74">
        <v>69</v>
      </c>
      <c r="B1818" s="75" t="s">
        <v>73</v>
      </c>
      <c r="C1818" s="76">
        <v>2014</v>
      </c>
      <c r="D1818" s="77">
        <v>0</v>
      </c>
      <c r="E1818" s="77">
        <v>0</v>
      </c>
      <c r="F1818" s="77">
        <v>0</v>
      </c>
      <c r="G1818" s="77">
        <v>0</v>
      </c>
      <c r="H1818" s="77">
        <v>-1095</v>
      </c>
      <c r="I1818" s="77">
        <v>-259</v>
      </c>
      <c r="J1818" s="77">
        <v>77376</v>
      </c>
      <c r="K1818" s="77">
        <v>107</v>
      </c>
      <c r="L1818" s="78">
        <v>1</v>
      </c>
      <c r="M1818" s="79">
        <v>1</v>
      </c>
    </row>
    <row r="1819" spans="1:13" ht="15.75" customHeight="1">
      <c r="A1819" s="74">
        <v>44</v>
      </c>
      <c r="B1819" s="75" t="s">
        <v>167</v>
      </c>
      <c r="C1819" s="76">
        <v>2014</v>
      </c>
      <c r="D1819" s="77">
        <v>0</v>
      </c>
      <c r="E1819" s="77">
        <v>0</v>
      </c>
      <c r="F1819" s="77">
        <v>0</v>
      </c>
      <c r="G1819" s="77">
        <v>0</v>
      </c>
      <c r="H1819" s="77">
        <v>0</v>
      </c>
      <c r="I1819" s="77">
        <v>0</v>
      </c>
      <c r="J1819" s="77">
        <v>0</v>
      </c>
      <c r="K1819" s="77">
        <v>0</v>
      </c>
      <c r="L1819" s="78">
        <v>0</v>
      </c>
      <c r="M1819" s="79">
        <v>0</v>
      </c>
    </row>
    <row r="1820" spans="1:13" ht="15.75" customHeight="1">
      <c r="A1820" s="74">
        <v>200</v>
      </c>
      <c r="B1820" s="75" t="s">
        <v>62</v>
      </c>
      <c r="C1820" s="76">
        <v>2014</v>
      </c>
      <c r="D1820" s="77">
        <v>0</v>
      </c>
      <c r="E1820" s="77">
        <v>0</v>
      </c>
      <c r="F1820" s="77">
        <v>0</v>
      </c>
      <c r="G1820" s="77">
        <v>0</v>
      </c>
      <c r="H1820" s="77">
        <v>3707</v>
      </c>
      <c r="I1820" s="77">
        <v>0</v>
      </c>
      <c r="J1820" s="77">
        <v>0</v>
      </c>
      <c r="K1820" s="77">
        <v>0</v>
      </c>
      <c r="L1820" s="78">
        <v>0</v>
      </c>
      <c r="M1820" s="79">
        <v>0</v>
      </c>
    </row>
    <row r="1821" spans="1:13" ht="15.75" customHeight="1">
      <c r="A1821" s="74">
        <v>70</v>
      </c>
      <c r="B1821" s="75" t="s">
        <v>168</v>
      </c>
      <c r="C1821" s="76">
        <v>2014</v>
      </c>
      <c r="D1821" s="77">
        <v>0</v>
      </c>
      <c r="E1821" s="77">
        <v>0</v>
      </c>
      <c r="F1821" s="77">
        <v>0</v>
      </c>
      <c r="G1821" s="77">
        <v>0</v>
      </c>
      <c r="H1821" s="77">
        <v>0</v>
      </c>
      <c r="I1821" s="77">
        <v>0</v>
      </c>
      <c r="J1821" s="77">
        <v>0</v>
      </c>
      <c r="K1821" s="77">
        <v>0</v>
      </c>
      <c r="L1821" s="78">
        <v>0</v>
      </c>
      <c r="M1821" s="79">
        <v>0</v>
      </c>
    </row>
    <row r="1822" spans="1:13" ht="15.75" customHeight="1">
      <c r="A1822" s="74">
        <v>102</v>
      </c>
      <c r="B1822" s="75" t="s">
        <v>169</v>
      </c>
      <c r="C1822" s="76">
        <v>2014</v>
      </c>
      <c r="D1822" s="77">
        <v>0</v>
      </c>
      <c r="E1822" s="77">
        <v>0</v>
      </c>
      <c r="F1822" s="77">
        <v>0</v>
      </c>
      <c r="G1822" s="77">
        <v>0</v>
      </c>
      <c r="H1822" s="77">
        <v>0</v>
      </c>
      <c r="I1822" s="77">
        <v>0</v>
      </c>
      <c r="J1822" s="77">
        <v>0</v>
      </c>
      <c r="K1822" s="77">
        <v>0</v>
      </c>
      <c r="L1822" s="78">
        <v>0</v>
      </c>
      <c r="M1822" s="79">
        <v>0</v>
      </c>
    </row>
    <row r="1823" spans="1:13" ht="15.75" customHeight="1">
      <c r="A1823" s="74">
        <v>251</v>
      </c>
      <c r="B1823" s="75" t="s">
        <v>33</v>
      </c>
      <c r="C1823" s="76">
        <v>2014</v>
      </c>
      <c r="D1823" s="77">
        <v>0</v>
      </c>
      <c r="E1823" s="77">
        <v>0</v>
      </c>
      <c r="F1823" s="77">
        <v>0</v>
      </c>
      <c r="G1823" s="77">
        <v>0</v>
      </c>
      <c r="H1823" s="77">
        <v>-1966</v>
      </c>
      <c r="I1823" s="77">
        <v>2824</v>
      </c>
      <c r="J1823" s="77">
        <v>0</v>
      </c>
      <c r="K1823" s="77">
        <v>-12391</v>
      </c>
      <c r="L1823" s="78">
        <v>0</v>
      </c>
      <c r="M1823" s="79">
        <v>0</v>
      </c>
    </row>
    <row r="1824" spans="1:13" ht="15.75" customHeight="1">
      <c r="A1824" s="74">
        <v>14</v>
      </c>
      <c r="B1824" s="75" t="s">
        <v>136</v>
      </c>
      <c r="C1824" s="76">
        <v>2014</v>
      </c>
      <c r="D1824" s="77">
        <v>0</v>
      </c>
      <c r="E1824" s="77">
        <v>0</v>
      </c>
      <c r="F1824" s="77">
        <v>0</v>
      </c>
      <c r="G1824" s="77">
        <v>0</v>
      </c>
      <c r="H1824" s="77">
        <v>-7742</v>
      </c>
      <c r="I1824" s="77">
        <v>201</v>
      </c>
      <c r="J1824" s="77">
        <v>0</v>
      </c>
      <c r="K1824" s="77">
        <v>0</v>
      </c>
      <c r="L1824" s="78">
        <v>0</v>
      </c>
      <c r="M1824" s="79">
        <v>0</v>
      </c>
    </row>
    <row r="1825" spans="1:13" ht="15.75" customHeight="1">
      <c r="A1825" s="74">
        <v>121</v>
      </c>
      <c r="B1825" s="75" t="s">
        <v>63</v>
      </c>
      <c r="C1825" s="76">
        <v>2014</v>
      </c>
      <c r="D1825" s="77">
        <v>0</v>
      </c>
      <c r="E1825" s="77">
        <v>0</v>
      </c>
      <c r="F1825" s="77">
        <v>0</v>
      </c>
      <c r="G1825" s="77">
        <v>0</v>
      </c>
      <c r="H1825" s="77">
        <v>-220</v>
      </c>
      <c r="I1825" s="77">
        <v>0</v>
      </c>
      <c r="J1825" s="77">
        <v>0</v>
      </c>
      <c r="K1825" s="77">
        <v>0</v>
      </c>
      <c r="L1825" s="78">
        <v>0</v>
      </c>
      <c r="M1825" s="79">
        <v>1</v>
      </c>
    </row>
    <row r="1826" spans="1:13" ht="15.75" customHeight="1">
      <c r="A1826" s="74">
        <v>298</v>
      </c>
      <c r="B1826" s="75" t="s">
        <v>101</v>
      </c>
      <c r="C1826" s="76">
        <v>2014</v>
      </c>
      <c r="D1826" s="77">
        <v>0</v>
      </c>
      <c r="E1826" s="77">
        <v>0</v>
      </c>
      <c r="F1826" s="77">
        <v>0</v>
      </c>
      <c r="G1826" s="77">
        <v>0</v>
      </c>
      <c r="H1826" s="77">
        <v>0</v>
      </c>
      <c r="I1826" s="77">
        <v>0</v>
      </c>
      <c r="J1826" s="77">
        <v>0</v>
      </c>
      <c r="K1826" s="77">
        <v>0</v>
      </c>
      <c r="L1826" s="78">
        <v>-1</v>
      </c>
      <c r="M1826" s="79">
        <v>0</v>
      </c>
    </row>
    <row r="1827" spans="1:13" ht="15.75" customHeight="1">
      <c r="A1827" s="74">
        <v>71</v>
      </c>
      <c r="B1827" s="75" t="s">
        <v>82</v>
      </c>
      <c r="C1827" s="76">
        <v>2014</v>
      </c>
      <c r="D1827" s="77">
        <v>0</v>
      </c>
      <c r="E1827" s="77">
        <v>0</v>
      </c>
      <c r="F1827" s="77">
        <v>0</v>
      </c>
      <c r="G1827" s="77">
        <v>0</v>
      </c>
      <c r="H1827" s="77">
        <v>0</v>
      </c>
      <c r="I1827" s="77">
        <v>0</v>
      </c>
      <c r="J1827" s="77">
        <v>0</v>
      </c>
      <c r="K1827" s="77">
        <v>0</v>
      </c>
      <c r="L1827" s="78">
        <v>0</v>
      </c>
      <c r="M1827" s="79">
        <v>0</v>
      </c>
    </row>
    <row r="1828" spans="1:13" ht="15.75" customHeight="1">
      <c r="A1828" s="74">
        <v>181</v>
      </c>
      <c r="B1828" s="75" t="s">
        <v>102</v>
      </c>
      <c r="C1828" s="76">
        <v>2014</v>
      </c>
      <c r="D1828" s="77">
        <v>0</v>
      </c>
      <c r="E1828" s="77">
        <v>0</v>
      </c>
      <c r="F1828" s="77">
        <v>0</v>
      </c>
      <c r="G1828" s="77">
        <v>0</v>
      </c>
      <c r="H1828" s="77">
        <v>0</v>
      </c>
      <c r="I1828" s="77">
        <v>0</v>
      </c>
      <c r="J1828" s="77">
        <v>0</v>
      </c>
      <c r="K1828" s="77">
        <v>0</v>
      </c>
      <c r="L1828" s="78">
        <v>0</v>
      </c>
      <c r="M1828" s="79">
        <v>0</v>
      </c>
    </row>
    <row r="1829" spans="1:13" ht="15.75" customHeight="1">
      <c r="A1829" s="74">
        <v>182</v>
      </c>
      <c r="B1829" s="75" t="s">
        <v>150</v>
      </c>
      <c r="C1829" s="76">
        <v>2014</v>
      </c>
      <c r="D1829" s="77">
        <v>0</v>
      </c>
      <c r="E1829" s="77">
        <v>0</v>
      </c>
      <c r="F1829" s="77">
        <v>0</v>
      </c>
      <c r="G1829" s="77">
        <v>0</v>
      </c>
      <c r="H1829" s="77">
        <v>0</v>
      </c>
      <c r="I1829" s="77">
        <v>0</v>
      </c>
      <c r="J1829" s="77">
        <v>0</v>
      </c>
      <c r="K1829" s="77">
        <v>0</v>
      </c>
      <c r="L1829" s="78">
        <v>-1</v>
      </c>
      <c r="M1829" s="79">
        <v>0</v>
      </c>
    </row>
    <row r="1830" spans="1:13" ht="15.75" customHeight="1">
      <c r="A1830" s="74">
        <v>72</v>
      </c>
      <c r="B1830" s="75" t="s">
        <v>103</v>
      </c>
      <c r="C1830" s="76">
        <v>2014</v>
      </c>
      <c r="D1830" s="77">
        <v>0</v>
      </c>
      <c r="E1830" s="77">
        <v>0</v>
      </c>
      <c r="F1830" s="77">
        <v>0</v>
      </c>
      <c r="G1830" s="77">
        <v>0</v>
      </c>
      <c r="H1830" s="77">
        <v>-6896</v>
      </c>
      <c r="I1830" s="77">
        <v>70557</v>
      </c>
      <c r="J1830" s="77">
        <v>0</v>
      </c>
      <c r="K1830" s="77">
        <v>0</v>
      </c>
      <c r="L1830" s="78">
        <v>0</v>
      </c>
      <c r="M1830" s="79">
        <v>0</v>
      </c>
    </row>
    <row r="1831" spans="1:13" ht="15.75" customHeight="1">
      <c r="A1831" s="74">
        <v>230</v>
      </c>
      <c r="B1831" s="75" t="s">
        <v>34</v>
      </c>
      <c r="C1831" s="76">
        <v>2014</v>
      </c>
      <c r="D1831" s="77">
        <v>0</v>
      </c>
      <c r="E1831" s="77">
        <v>0</v>
      </c>
      <c r="F1831" s="77">
        <v>0</v>
      </c>
      <c r="G1831" s="77">
        <v>0</v>
      </c>
      <c r="H1831" s="77">
        <v>-162099</v>
      </c>
      <c r="I1831" s="77">
        <v>273521</v>
      </c>
      <c r="J1831" s="77">
        <v>-17736</v>
      </c>
      <c r="K1831" s="77">
        <v>657</v>
      </c>
      <c r="L1831" s="78">
        <v>0</v>
      </c>
      <c r="M1831" s="79">
        <v>0</v>
      </c>
    </row>
    <row r="1832" spans="1:13" ht="15.75" customHeight="1">
      <c r="A1832" s="74">
        <v>231</v>
      </c>
      <c r="B1832" s="75" t="s">
        <v>121</v>
      </c>
      <c r="C1832" s="76">
        <v>2014</v>
      </c>
      <c r="D1832" s="77">
        <v>0</v>
      </c>
      <c r="E1832" s="77">
        <v>0</v>
      </c>
      <c r="F1832" s="77">
        <v>0</v>
      </c>
      <c r="G1832" s="77">
        <v>0</v>
      </c>
      <c r="H1832" s="77">
        <v>0</v>
      </c>
      <c r="I1832" s="77">
        <v>10441</v>
      </c>
      <c r="J1832" s="77">
        <v>0</v>
      </c>
      <c r="K1832" s="77">
        <v>2241</v>
      </c>
      <c r="L1832" s="78">
        <v>0</v>
      </c>
      <c r="M1832" s="79">
        <v>0</v>
      </c>
    </row>
    <row r="1833" spans="1:13" ht="15.75" customHeight="1">
      <c r="A1833" s="74">
        <v>161</v>
      </c>
      <c r="B1833" s="75" t="s">
        <v>38</v>
      </c>
      <c r="C1833" s="76">
        <v>2014</v>
      </c>
      <c r="D1833" s="77">
        <v>0</v>
      </c>
      <c r="E1833" s="77">
        <v>0</v>
      </c>
      <c r="F1833" s="77">
        <v>0</v>
      </c>
      <c r="G1833" s="77">
        <v>0</v>
      </c>
      <c r="H1833" s="77">
        <v>-199859</v>
      </c>
      <c r="I1833" s="77">
        <v>22235</v>
      </c>
      <c r="J1833" s="77">
        <v>103152</v>
      </c>
      <c r="K1833" s="77">
        <v>473</v>
      </c>
      <c r="L1833" s="78">
        <v>1</v>
      </c>
      <c r="M1833" s="79">
        <v>1</v>
      </c>
    </row>
    <row r="1834" spans="1:13" ht="15.75" customHeight="1">
      <c r="A1834" s="74">
        <v>160</v>
      </c>
      <c r="B1834" s="75" t="s">
        <v>151</v>
      </c>
      <c r="C1834" s="76">
        <v>2014</v>
      </c>
      <c r="D1834" s="77">
        <v>0</v>
      </c>
      <c r="E1834" s="77">
        <v>0</v>
      </c>
      <c r="F1834" s="77">
        <v>0</v>
      </c>
      <c r="G1834" s="77">
        <v>0</v>
      </c>
      <c r="H1834" s="77">
        <v>-11341</v>
      </c>
      <c r="I1834" s="77">
        <v>-9545</v>
      </c>
      <c r="J1834" s="77">
        <v>0</v>
      </c>
      <c r="K1834" s="77">
        <v>0</v>
      </c>
      <c r="L1834" s="78">
        <v>-1</v>
      </c>
      <c r="M1834" s="79">
        <v>0</v>
      </c>
    </row>
    <row r="1835" spans="1:13" ht="15.75" customHeight="1">
      <c r="A1835" s="74">
        <v>261</v>
      </c>
      <c r="B1835" s="75" t="s">
        <v>35</v>
      </c>
      <c r="C1835" s="76">
        <v>2014</v>
      </c>
      <c r="D1835" s="77">
        <v>8539100</v>
      </c>
      <c r="E1835" s="77">
        <v>2420800</v>
      </c>
      <c r="F1835" s="77">
        <v>186903000</v>
      </c>
      <c r="G1835" s="77">
        <v>-199119000</v>
      </c>
      <c r="H1835" s="77">
        <v>1128571</v>
      </c>
      <c r="I1835" s="77">
        <v>542348</v>
      </c>
      <c r="J1835" s="77">
        <v>151916</v>
      </c>
      <c r="K1835" s="77">
        <v>-6836</v>
      </c>
      <c r="L1835" s="78">
        <v>0</v>
      </c>
      <c r="M1835" s="79">
        <v>0</v>
      </c>
    </row>
    <row r="1836" spans="1:13" ht="15.75" customHeight="1">
      <c r="A1836" s="74"/>
      <c r="B1836" s="75"/>
      <c r="C1836" s="76"/>
      <c r="D1836" s="77"/>
      <c r="E1836" s="77"/>
      <c r="F1836" s="77"/>
      <c r="G1836" s="77"/>
      <c r="H1836" s="77"/>
      <c r="I1836" s="77"/>
      <c r="J1836" s="77"/>
      <c r="K1836" s="77"/>
      <c r="L1836" s="78"/>
      <c r="M1836" s="79"/>
    </row>
    <row r="1837" spans="1:13" ht="15.75" customHeight="1">
      <c r="A1837" s="74"/>
      <c r="B1837" s="75" t="s">
        <v>279</v>
      </c>
      <c r="C1837" s="76"/>
      <c r="D1837" s="77">
        <v>8539100</v>
      </c>
      <c r="E1837" s="77">
        <v>2420800</v>
      </c>
      <c r="F1837" s="77">
        <v>186903000</v>
      </c>
      <c r="G1837" s="77">
        <v>-199119000</v>
      </c>
      <c r="H1837" s="77">
        <v>2746067.95</v>
      </c>
      <c r="I1837" s="77">
        <v>1841124.75</v>
      </c>
      <c r="J1837" s="77">
        <v>678760.24</v>
      </c>
      <c r="K1837" s="77">
        <v>8357.01</v>
      </c>
      <c r="L1837" s="78">
        <v>6</v>
      </c>
      <c r="M1837" s="79">
        <v>33</v>
      </c>
    </row>
    <row r="1838" spans="1:13" ht="15.75" customHeight="1">
      <c r="A1838" s="74"/>
      <c r="B1838" s="75"/>
      <c r="C1838" s="76"/>
      <c r="D1838" s="77"/>
      <c r="E1838" s="77"/>
      <c r="F1838" s="77"/>
      <c r="G1838" s="77"/>
      <c r="H1838" s="77"/>
      <c r="I1838" s="77"/>
      <c r="J1838" s="77"/>
      <c r="K1838" s="77"/>
      <c r="L1838" s="78"/>
      <c r="M1838" s="79"/>
    </row>
    <row r="1839" spans="1:13" ht="15.75" customHeight="1">
      <c r="A1839" s="74"/>
      <c r="B1839" s="75" t="s">
        <v>280</v>
      </c>
      <c r="C1839" s="76"/>
      <c r="D1839" s="77"/>
      <c r="E1839" s="77"/>
      <c r="F1839" s="77"/>
      <c r="G1839" s="77" t="s">
        <v>284</v>
      </c>
      <c r="H1839" s="77">
        <v>2746067.95</v>
      </c>
      <c r="I1839" s="77">
        <v>1841124.75</v>
      </c>
      <c r="J1839" s="77">
        <v>678760.24</v>
      </c>
      <c r="K1839" s="77">
        <v>8357.01</v>
      </c>
      <c r="L1839" s="78"/>
      <c r="M1839" s="79"/>
    </row>
    <row r="1840" spans="1:13" ht="15.75" customHeight="1">
      <c r="A1840" s="74">
        <v>21</v>
      </c>
      <c r="B1840" s="75" t="s">
        <v>182</v>
      </c>
      <c r="C1840" s="76">
        <v>2015</v>
      </c>
      <c r="D1840" s="77">
        <v>0</v>
      </c>
      <c r="E1840" s="77">
        <v>0</v>
      </c>
      <c r="F1840" s="77">
        <v>0</v>
      </c>
      <c r="G1840" s="77">
        <v>0</v>
      </c>
      <c r="H1840" s="77">
        <v>5759</v>
      </c>
      <c r="I1840" s="77">
        <v>371</v>
      </c>
      <c r="J1840" s="77">
        <v>0</v>
      </c>
      <c r="K1840" s="77">
        <v>-12</v>
      </c>
      <c r="L1840" s="78">
        <v>0</v>
      </c>
      <c r="M1840" s="79">
        <v>0</v>
      </c>
    </row>
    <row r="1841" spans="1:13" ht="15.75" customHeight="1">
      <c r="A1841" s="74">
        <v>131</v>
      </c>
      <c r="B1841" s="75" t="s">
        <v>25</v>
      </c>
      <c r="C1841" s="76">
        <v>2015</v>
      </c>
      <c r="D1841" s="77">
        <v>0</v>
      </c>
      <c r="E1841" s="77">
        <v>0</v>
      </c>
      <c r="F1841" s="77">
        <v>0</v>
      </c>
      <c r="G1841" s="77">
        <v>0</v>
      </c>
      <c r="H1841" s="77">
        <v>15958</v>
      </c>
      <c r="I1841" s="77">
        <v>4684.3999999999996</v>
      </c>
      <c r="J1841" s="77">
        <v>33064</v>
      </c>
      <c r="K1841" s="77">
        <v>-1092</v>
      </c>
      <c r="L1841" s="78">
        <v>0</v>
      </c>
      <c r="M1841" s="79">
        <v>0</v>
      </c>
    </row>
    <row r="1842" spans="1:13" ht="15.75" customHeight="1">
      <c r="A1842" s="74">
        <v>241</v>
      </c>
      <c r="B1842" s="75" t="s">
        <v>104</v>
      </c>
      <c r="C1842" s="76">
        <v>2015</v>
      </c>
      <c r="D1842" s="77">
        <v>0</v>
      </c>
      <c r="E1842" s="77">
        <v>0</v>
      </c>
      <c r="F1842" s="77">
        <v>0</v>
      </c>
      <c r="G1842" s="77">
        <v>0</v>
      </c>
      <c r="H1842" s="77">
        <v>55372</v>
      </c>
      <c r="I1842" s="77">
        <v>-13178</v>
      </c>
      <c r="J1842" s="77">
        <v>5616</v>
      </c>
      <c r="K1842" s="77">
        <v>88</v>
      </c>
      <c r="L1842" s="78">
        <v>0</v>
      </c>
      <c r="M1842" s="79">
        <v>1</v>
      </c>
    </row>
    <row r="1843" spans="1:13" ht="15.75" customHeight="1">
      <c r="A1843" s="74">
        <v>1</v>
      </c>
      <c r="B1843" s="75" t="s">
        <v>127</v>
      </c>
      <c r="C1843" s="76">
        <v>2015</v>
      </c>
      <c r="D1843" s="77">
        <v>0</v>
      </c>
      <c r="E1843" s="77">
        <v>0</v>
      </c>
      <c r="F1843" s="77">
        <v>0</v>
      </c>
      <c r="G1843" s="77">
        <v>0</v>
      </c>
      <c r="H1843" s="77">
        <v>17185</v>
      </c>
      <c r="I1843" s="77">
        <v>3279</v>
      </c>
      <c r="J1843" s="77">
        <v>-5160</v>
      </c>
      <c r="K1843" s="77">
        <v>-125</v>
      </c>
      <c r="L1843" s="78">
        <v>0</v>
      </c>
      <c r="M1843" s="79">
        <v>0</v>
      </c>
    </row>
    <row r="1844" spans="1:13" ht="15.75" customHeight="1">
      <c r="A1844" s="74">
        <v>2</v>
      </c>
      <c r="B1844" s="75" t="s">
        <v>113</v>
      </c>
      <c r="C1844" s="76">
        <v>2015</v>
      </c>
      <c r="D1844" s="77">
        <v>0</v>
      </c>
      <c r="E1844" s="77">
        <v>0</v>
      </c>
      <c r="F1844" s="77">
        <v>0</v>
      </c>
      <c r="G1844" s="77">
        <v>0</v>
      </c>
      <c r="H1844" s="77">
        <v>17732</v>
      </c>
      <c r="I1844" s="77">
        <v>15435</v>
      </c>
      <c r="J1844" s="77">
        <v>-14288</v>
      </c>
      <c r="K1844" s="77">
        <v>-187</v>
      </c>
      <c r="L1844" s="78">
        <v>0</v>
      </c>
      <c r="M1844" s="79">
        <v>0</v>
      </c>
    </row>
    <row r="1845" spans="1:13" ht="15.75" customHeight="1">
      <c r="A1845" s="74">
        <v>211</v>
      </c>
      <c r="B1845" s="75" t="s">
        <v>183</v>
      </c>
      <c r="C1845" s="76">
        <v>2015</v>
      </c>
      <c r="D1845" s="77">
        <v>0</v>
      </c>
      <c r="E1845" s="77">
        <v>0</v>
      </c>
      <c r="F1845" s="77">
        <v>0</v>
      </c>
      <c r="G1845" s="77">
        <v>0</v>
      </c>
      <c r="H1845" s="77">
        <v>0</v>
      </c>
      <c r="I1845" s="77">
        <v>0</v>
      </c>
      <c r="J1845" s="77">
        <v>0</v>
      </c>
      <c r="K1845" s="77">
        <v>0</v>
      </c>
      <c r="L1845" s="78">
        <v>1</v>
      </c>
      <c r="M1845" s="79">
        <v>0</v>
      </c>
    </row>
    <row r="1846" spans="1:13" ht="15.75" customHeight="1">
      <c r="A1846" s="74">
        <v>30</v>
      </c>
      <c r="B1846" s="75" t="s">
        <v>105</v>
      </c>
      <c r="C1846" s="76">
        <v>2015</v>
      </c>
      <c r="D1846" s="77">
        <v>0</v>
      </c>
      <c r="E1846" s="77">
        <v>0</v>
      </c>
      <c r="F1846" s="77">
        <v>0</v>
      </c>
      <c r="G1846" s="77">
        <v>0</v>
      </c>
      <c r="H1846" s="77">
        <v>0</v>
      </c>
      <c r="I1846" s="77">
        <v>0</v>
      </c>
      <c r="J1846" s="77">
        <v>520</v>
      </c>
      <c r="K1846" s="77">
        <v>-15</v>
      </c>
      <c r="L1846" s="78">
        <v>0</v>
      </c>
      <c r="M1846" s="79">
        <v>0</v>
      </c>
    </row>
    <row r="1847" spans="1:13" ht="15.75" customHeight="1">
      <c r="A1847" s="74">
        <v>51</v>
      </c>
      <c r="B1847" s="75" t="s">
        <v>64</v>
      </c>
      <c r="C1847" s="76">
        <v>2015</v>
      </c>
      <c r="D1847" s="77">
        <v>0</v>
      </c>
      <c r="E1847" s="77">
        <v>0</v>
      </c>
      <c r="F1847" s="77">
        <v>0</v>
      </c>
      <c r="G1847" s="77">
        <v>0</v>
      </c>
      <c r="H1847" s="77">
        <v>0</v>
      </c>
      <c r="I1847" s="77">
        <v>-64</v>
      </c>
      <c r="J1847" s="77">
        <v>0</v>
      </c>
      <c r="K1847" s="77">
        <v>-53</v>
      </c>
      <c r="L1847" s="78">
        <v>1</v>
      </c>
      <c r="M1847" s="79">
        <v>2</v>
      </c>
    </row>
    <row r="1848" spans="1:13" ht="15.75" customHeight="1">
      <c r="A1848" s="74">
        <v>81</v>
      </c>
      <c r="B1848" s="75" t="s">
        <v>144</v>
      </c>
      <c r="C1848" s="76">
        <v>2015</v>
      </c>
      <c r="D1848" s="77">
        <v>0</v>
      </c>
      <c r="E1848" s="77">
        <v>0</v>
      </c>
      <c r="F1848" s="77">
        <v>0</v>
      </c>
      <c r="G1848" s="77">
        <v>0</v>
      </c>
      <c r="H1848" s="77">
        <v>1483</v>
      </c>
      <c r="I1848" s="77">
        <v>1050</v>
      </c>
      <c r="J1848" s="77">
        <v>0</v>
      </c>
      <c r="K1848" s="77">
        <v>0</v>
      </c>
      <c r="L1848" s="78">
        <v>0</v>
      </c>
      <c r="M1848" s="79">
        <v>0</v>
      </c>
    </row>
    <row r="1849" spans="1:13" ht="15.75" customHeight="1">
      <c r="A1849" s="74">
        <v>111</v>
      </c>
      <c r="B1849" s="75" t="s">
        <v>170</v>
      </c>
      <c r="C1849" s="76">
        <v>2015</v>
      </c>
      <c r="D1849" s="77">
        <v>0</v>
      </c>
      <c r="E1849" s="77">
        <v>0</v>
      </c>
      <c r="F1849" s="77">
        <v>0</v>
      </c>
      <c r="G1849" s="77">
        <v>0</v>
      </c>
      <c r="H1849" s="77">
        <v>-802</v>
      </c>
      <c r="I1849" s="77">
        <v>0</v>
      </c>
      <c r="J1849" s="77">
        <v>0</v>
      </c>
      <c r="K1849" s="77">
        <v>0</v>
      </c>
      <c r="L1849" s="78">
        <v>0</v>
      </c>
      <c r="M1849" s="79">
        <v>0</v>
      </c>
    </row>
    <row r="1850" spans="1:13" ht="15.75" customHeight="1">
      <c r="A1850" s="74">
        <v>52</v>
      </c>
      <c r="B1850" s="75" t="s">
        <v>83</v>
      </c>
      <c r="C1850" s="76">
        <v>2015</v>
      </c>
      <c r="D1850" s="77">
        <v>0</v>
      </c>
      <c r="E1850" s="77">
        <v>0</v>
      </c>
      <c r="F1850" s="77">
        <v>0</v>
      </c>
      <c r="G1850" s="77">
        <v>0</v>
      </c>
      <c r="H1850" s="77">
        <v>12240</v>
      </c>
      <c r="I1850" s="77">
        <v>-77</v>
      </c>
      <c r="J1850" s="77">
        <v>-5296</v>
      </c>
      <c r="K1850" s="77">
        <v>-37</v>
      </c>
      <c r="L1850" s="78">
        <v>0</v>
      </c>
      <c r="M1850" s="79">
        <v>-1</v>
      </c>
    </row>
    <row r="1851" spans="1:13" ht="15.75" customHeight="1">
      <c r="A1851" s="74">
        <v>297</v>
      </c>
      <c r="B1851" s="75" t="s">
        <v>65</v>
      </c>
      <c r="C1851" s="76">
        <v>2015</v>
      </c>
      <c r="D1851" s="77">
        <v>0</v>
      </c>
      <c r="E1851" s="77">
        <v>0</v>
      </c>
      <c r="F1851" s="77">
        <v>0</v>
      </c>
      <c r="G1851" s="77">
        <v>0</v>
      </c>
      <c r="H1851" s="77">
        <v>-7667</v>
      </c>
      <c r="I1851" s="77">
        <v>177</v>
      </c>
      <c r="J1851" s="77">
        <v>82384</v>
      </c>
      <c r="K1851" s="77">
        <v>-1744</v>
      </c>
      <c r="L1851" s="78">
        <v>1</v>
      </c>
      <c r="M1851" s="79">
        <v>1</v>
      </c>
    </row>
    <row r="1852" spans="1:13" ht="15.75" customHeight="1">
      <c r="A1852" s="74">
        <v>22</v>
      </c>
      <c r="B1852" s="75" t="s">
        <v>122</v>
      </c>
      <c r="C1852" s="76">
        <v>2015</v>
      </c>
      <c r="D1852" s="77">
        <v>0</v>
      </c>
      <c r="E1852" s="77">
        <v>0</v>
      </c>
      <c r="F1852" s="77">
        <v>0</v>
      </c>
      <c r="G1852" s="77">
        <v>0</v>
      </c>
      <c r="H1852" s="77">
        <v>0</v>
      </c>
      <c r="I1852" s="77">
        <v>0</v>
      </c>
      <c r="J1852" s="77">
        <v>0</v>
      </c>
      <c r="K1852" s="77">
        <v>0</v>
      </c>
      <c r="L1852" s="78">
        <v>0</v>
      </c>
      <c r="M1852" s="79">
        <v>0</v>
      </c>
    </row>
    <row r="1853" spans="1:13" ht="15.75" customHeight="1">
      <c r="A1853" s="74">
        <v>23</v>
      </c>
      <c r="B1853" s="75" t="s">
        <v>171</v>
      </c>
      <c r="C1853" s="76">
        <v>2015</v>
      </c>
      <c r="D1853" s="77">
        <v>0</v>
      </c>
      <c r="E1853" s="77">
        <v>0</v>
      </c>
      <c r="F1853" s="77">
        <v>0</v>
      </c>
      <c r="G1853" s="77">
        <v>0</v>
      </c>
      <c r="H1853" s="77">
        <v>1705</v>
      </c>
      <c r="I1853" s="77">
        <v>1982</v>
      </c>
      <c r="J1853" s="77">
        <v>0</v>
      </c>
      <c r="K1853" s="77">
        <v>0</v>
      </c>
      <c r="L1853" s="78">
        <v>0</v>
      </c>
      <c r="M1853" s="79">
        <v>0</v>
      </c>
    </row>
    <row r="1854" spans="1:13" ht="15.75" customHeight="1">
      <c r="A1854" s="74">
        <v>242</v>
      </c>
      <c r="B1854" s="75" t="s">
        <v>84</v>
      </c>
      <c r="C1854" s="76">
        <v>2015</v>
      </c>
      <c r="D1854" s="77">
        <v>0</v>
      </c>
      <c r="E1854" s="77">
        <v>0</v>
      </c>
      <c r="F1854" s="77">
        <v>0</v>
      </c>
      <c r="G1854" s="77">
        <v>0</v>
      </c>
      <c r="H1854" s="77">
        <v>-52523</v>
      </c>
      <c r="I1854" s="77">
        <v>24908</v>
      </c>
      <c r="J1854" s="77">
        <v>0</v>
      </c>
      <c r="K1854" s="77">
        <v>114</v>
      </c>
      <c r="L1854" s="78">
        <v>3</v>
      </c>
      <c r="M1854" s="79">
        <v>3</v>
      </c>
    </row>
    <row r="1855" spans="1:13" ht="15.75" customHeight="1">
      <c r="A1855" s="74">
        <v>3</v>
      </c>
      <c r="B1855" s="75" t="s">
        <v>51</v>
      </c>
      <c r="C1855" s="76">
        <v>2015</v>
      </c>
      <c r="D1855" s="77">
        <v>0</v>
      </c>
      <c r="E1855" s="77">
        <v>0</v>
      </c>
      <c r="F1855" s="77">
        <v>0</v>
      </c>
      <c r="G1855" s="77">
        <v>0</v>
      </c>
      <c r="H1855" s="77">
        <v>11368</v>
      </c>
      <c r="I1855" s="77">
        <v>-599</v>
      </c>
      <c r="J1855" s="77">
        <v>936</v>
      </c>
      <c r="K1855" s="77">
        <v>77</v>
      </c>
      <c r="L1855" s="78">
        <v>0</v>
      </c>
      <c r="M1855" s="79">
        <v>-1</v>
      </c>
    </row>
    <row r="1856" spans="1:13" ht="15.75" customHeight="1">
      <c r="A1856" s="74">
        <v>82</v>
      </c>
      <c r="B1856" s="75" t="s">
        <v>36</v>
      </c>
      <c r="C1856" s="76">
        <v>2015</v>
      </c>
      <c r="D1856" s="77">
        <v>0</v>
      </c>
      <c r="E1856" s="77">
        <v>0</v>
      </c>
      <c r="F1856" s="77">
        <v>0</v>
      </c>
      <c r="G1856" s="77">
        <v>0</v>
      </c>
      <c r="H1856" s="77">
        <v>15556</v>
      </c>
      <c r="I1856" s="77">
        <v>-4163</v>
      </c>
      <c r="J1856" s="77">
        <v>-9600</v>
      </c>
      <c r="K1856" s="77">
        <v>50</v>
      </c>
      <c r="L1856" s="78">
        <v>0</v>
      </c>
      <c r="M1856" s="79">
        <v>0</v>
      </c>
    </row>
    <row r="1857" spans="1:13" ht="15.75" customHeight="1">
      <c r="A1857" s="74">
        <v>213</v>
      </c>
      <c r="B1857" s="75" t="s">
        <v>106</v>
      </c>
      <c r="C1857" s="76">
        <v>2015</v>
      </c>
      <c r="D1857" s="77">
        <v>0</v>
      </c>
      <c r="E1857" s="77">
        <v>0</v>
      </c>
      <c r="F1857" s="77">
        <v>0</v>
      </c>
      <c r="G1857" s="77">
        <v>0</v>
      </c>
      <c r="H1857" s="77">
        <v>39</v>
      </c>
      <c r="I1857" s="77">
        <v>2707</v>
      </c>
      <c r="J1857" s="77">
        <v>0</v>
      </c>
      <c r="K1857" s="77">
        <v>0</v>
      </c>
      <c r="L1857" s="78">
        <v>0</v>
      </c>
      <c r="M1857" s="79">
        <v>0</v>
      </c>
    </row>
    <row r="1858" spans="1:13" ht="15.75" customHeight="1">
      <c r="A1858" s="74">
        <v>112</v>
      </c>
      <c r="B1858" s="75" t="s">
        <v>114</v>
      </c>
      <c r="C1858" s="76">
        <v>2015</v>
      </c>
      <c r="D1858" s="77">
        <v>0</v>
      </c>
      <c r="E1858" s="77">
        <v>0</v>
      </c>
      <c r="F1858" s="77">
        <v>0</v>
      </c>
      <c r="G1858" s="77">
        <v>0</v>
      </c>
      <c r="H1858" s="77">
        <v>-1767</v>
      </c>
      <c r="I1858" s="77">
        <v>49809</v>
      </c>
      <c r="J1858" s="77">
        <v>0</v>
      </c>
      <c r="K1858" s="77">
        <v>0</v>
      </c>
      <c r="L1858" s="78">
        <v>3</v>
      </c>
      <c r="M1858" s="79">
        <v>2</v>
      </c>
    </row>
    <row r="1859" spans="1:13" ht="15.75" customHeight="1">
      <c r="A1859" s="74">
        <v>24</v>
      </c>
      <c r="B1859" s="75" t="s">
        <v>178</v>
      </c>
      <c r="C1859" s="76">
        <v>2015</v>
      </c>
      <c r="D1859" s="77">
        <v>0</v>
      </c>
      <c r="E1859" s="77">
        <v>0</v>
      </c>
      <c r="F1859" s="77">
        <v>0</v>
      </c>
      <c r="G1859" s="77">
        <v>0</v>
      </c>
      <c r="H1859" s="77">
        <v>2610</v>
      </c>
      <c r="I1859" s="77">
        <v>1368</v>
      </c>
      <c r="J1859" s="77">
        <v>0</v>
      </c>
      <c r="K1859" s="77">
        <v>0</v>
      </c>
      <c r="L1859" s="78">
        <v>0</v>
      </c>
      <c r="M1859" s="79">
        <v>0</v>
      </c>
    </row>
    <row r="1860" spans="1:13" ht="15.75" customHeight="1">
      <c r="A1860" s="74">
        <v>83</v>
      </c>
      <c r="B1860" s="75" t="s">
        <v>85</v>
      </c>
      <c r="C1860" s="76">
        <v>2015</v>
      </c>
      <c r="D1860" s="77">
        <v>0</v>
      </c>
      <c r="E1860" s="77">
        <v>0</v>
      </c>
      <c r="F1860" s="77">
        <v>0</v>
      </c>
      <c r="G1860" s="77">
        <v>0</v>
      </c>
      <c r="H1860" s="77">
        <v>-13530</v>
      </c>
      <c r="I1860" s="77">
        <v>712</v>
      </c>
      <c r="J1860" s="77">
        <v>0</v>
      </c>
      <c r="K1860" s="77">
        <v>0</v>
      </c>
      <c r="L1860" s="78">
        <v>1</v>
      </c>
      <c r="M1860" s="79">
        <v>1</v>
      </c>
    </row>
    <row r="1861" spans="1:13" ht="15.75" customHeight="1">
      <c r="A1861" s="74">
        <v>53</v>
      </c>
      <c r="B1861" s="75" t="s">
        <v>86</v>
      </c>
      <c r="C1861" s="76">
        <v>2015</v>
      </c>
      <c r="D1861" s="77">
        <v>0</v>
      </c>
      <c r="E1861" s="77">
        <v>0</v>
      </c>
      <c r="F1861" s="77">
        <v>0</v>
      </c>
      <c r="G1861" s="77">
        <v>0</v>
      </c>
      <c r="H1861" s="77">
        <v>112638</v>
      </c>
      <c r="I1861" s="77">
        <v>10187</v>
      </c>
      <c r="J1861" s="77">
        <v>-59768</v>
      </c>
      <c r="K1861" s="77">
        <v>3441</v>
      </c>
      <c r="L1861" s="78">
        <v>5</v>
      </c>
      <c r="M1861" s="79">
        <v>2</v>
      </c>
    </row>
    <row r="1862" spans="1:13" ht="15.75" customHeight="1">
      <c r="A1862" s="74">
        <v>25</v>
      </c>
      <c r="B1862" s="75" t="s">
        <v>172</v>
      </c>
      <c r="C1862" s="76">
        <v>2015</v>
      </c>
      <c r="D1862" s="77">
        <v>0</v>
      </c>
      <c r="E1862" s="77">
        <v>0</v>
      </c>
      <c r="F1862" s="77">
        <v>0</v>
      </c>
      <c r="G1862" s="77">
        <v>0</v>
      </c>
      <c r="H1862" s="77">
        <v>-2007</v>
      </c>
      <c r="I1862" s="77">
        <v>133</v>
      </c>
      <c r="J1862" s="77">
        <v>0</v>
      </c>
      <c r="K1862" s="77">
        <v>0</v>
      </c>
      <c r="L1862" s="78">
        <v>0</v>
      </c>
      <c r="M1862" s="79">
        <v>0</v>
      </c>
    </row>
    <row r="1863" spans="1:13" ht="15.75" customHeight="1">
      <c r="A1863" s="74">
        <v>214</v>
      </c>
      <c r="B1863" s="75" t="s">
        <v>107</v>
      </c>
      <c r="C1863" s="76">
        <v>2015</v>
      </c>
      <c r="D1863" s="77">
        <v>0</v>
      </c>
      <c r="E1863" s="77">
        <v>0</v>
      </c>
      <c r="F1863" s="77">
        <v>0</v>
      </c>
      <c r="G1863" s="77">
        <v>0</v>
      </c>
      <c r="H1863" s="77">
        <v>0</v>
      </c>
      <c r="I1863" s="77">
        <v>0</v>
      </c>
      <c r="J1863" s="77">
        <v>0</v>
      </c>
      <c r="K1863" s="77">
        <v>0</v>
      </c>
      <c r="L1863" s="78">
        <v>0</v>
      </c>
      <c r="M1863" s="79">
        <v>0</v>
      </c>
    </row>
    <row r="1864" spans="1:13" ht="15.75" customHeight="1">
      <c r="A1864" s="74">
        <v>84</v>
      </c>
      <c r="B1864" s="75" t="s">
        <v>26</v>
      </c>
      <c r="C1864" s="76">
        <v>2015</v>
      </c>
      <c r="D1864" s="77">
        <v>0</v>
      </c>
      <c r="E1864" s="77">
        <v>0</v>
      </c>
      <c r="F1864" s="77">
        <v>0</v>
      </c>
      <c r="G1864" s="77">
        <v>0</v>
      </c>
      <c r="H1864" s="77">
        <v>-1037</v>
      </c>
      <c r="I1864" s="77">
        <v>416</v>
      </c>
      <c r="J1864" s="77">
        <v>0</v>
      </c>
      <c r="K1864" s="77">
        <v>0</v>
      </c>
      <c r="L1864" s="78">
        <v>0</v>
      </c>
      <c r="M1864" s="79">
        <v>1</v>
      </c>
    </row>
    <row r="1865" spans="1:13" ht="15.75" customHeight="1">
      <c r="A1865" s="74">
        <v>85</v>
      </c>
      <c r="B1865" s="75" t="s">
        <v>52</v>
      </c>
      <c r="C1865" s="76">
        <v>2015</v>
      </c>
      <c r="D1865" s="77">
        <v>0</v>
      </c>
      <c r="E1865" s="77">
        <v>0</v>
      </c>
      <c r="F1865" s="77">
        <v>0</v>
      </c>
      <c r="G1865" s="77">
        <v>0</v>
      </c>
      <c r="H1865" s="77">
        <v>0</v>
      </c>
      <c r="I1865" s="77">
        <v>0</v>
      </c>
      <c r="J1865" s="77">
        <v>0</v>
      </c>
      <c r="K1865" s="77">
        <v>0</v>
      </c>
      <c r="L1865" s="78">
        <v>0</v>
      </c>
      <c r="M1865" s="79">
        <v>1</v>
      </c>
    </row>
    <row r="1866" spans="1:13" ht="15.75" customHeight="1">
      <c r="A1866" s="74">
        <v>86</v>
      </c>
      <c r="B1866" s="75" t="s">
        <v>108</v>
      </c>
      <c r="C1866" s="76">
        <v>2015</v>
      </c>
      <c r="D1866" s="77">
        <v>0</v>
      </c>
      <c r="E1866" s="77">
        <v>0</v>
      </c>
      <c r="F1866" s="77">
        <v>0</v>
      </c>
      <c r="G1866" s="77">
        <v>0</v>
      </c>
      <c r="H1866" s="77">
        <v>17480</v>
      </c>
      <c r="I1866" s="77">
        <v>1129</v>
      </c>
      <c r="J1866" s="77">
        <v>-9739</v>
      </c>
      <c r="K1866" s="77">
        <v>167</v>
      </c>
      <c r="L1866" s="78">
        <v>0</v>
      </c>
      <c r="M1866" s="79">
        <v>1</v>
      </c>
    </row>
    <row r="1867" spans="1:13" ht="15.75" customHeight="1">
      <c r="A1867" s="74">
        <v>243</v>
      </c>
      <c r="B1867" s="75" t="s">
        <v>137</v>
      </c>
      <c r="C1867" s="76">
        <v>2015</v>
      </c>
      <c r="D1867" s="77">
        <v>0</v>
      </c>
      <c r="E1867" s="77">
        <v>0</v>
      </c>
      <c r="F1867" s="77">
        <v>0</v>
      </c>
      <c r="G1867" s="77">
        <v>0</v>
      </c>
      <c r="H1867" s="77">
        <v>182848</v>
      </c>
      <c r="I1867" s="77">
        <v>109846</v>
      </c>
      <c r="J1867" s="77">
        <v>-1140618.8500000001</v>
      </c>
      <c r="K1867" s="77">
        <v>4076</v>
      </c>
      <c r="L1867" s="78">
        <v>4</v>
      </c>
      <c r="M1867" s="79">
        <v>4</v>
      </c>
    </row>
    <row r="1868" spans="1:13" ht="15.75" customHeight="1">
      <c r="A1868" s="74">
        <v>54</v>
      </c>
      <c r="B1868" s="75" t="s">
        <v>109</v>
      </c>
      <c r="C1868" s="76">
        <v>2015</v>
      </c>
      <c r="D1868" s="77">
        <v>0</v>
      </c>
      <c r="E1868" s="77">
        <v>0</v>
      </c>
      <c r="F1868" s="77">
        <v>0</v>
      </c>
      <c r="G1868" s="77">
        <v>0</v>
      </c>
      <c r="H1868" s="77">
        <v>28061</v>
      </c>
      <c r="I1868" s="77">
        <v>-2368</v>
      </c>
      <c r="J1868" s="77">
        <v>-302419</v>
      </c>
      <c r="K1868" s="77">
        <v>1148</v>
      </c>
      <c r="L1868" s="78">
        <v>0</v>
      </c>
      <c r="M1868" s="79">
        <v>2</v>
      </c>
    </row>
    <row r="1869" spans="1:13" ht="15.75" customHeight="1">
      <c r="A1869" s="74">
        <v>216</v>
      </c>
      <c r="B1869" s="75" t="s">
        <v>87</v>
      </c>
      <c r="C1869" s="76">
        <v>2015</v>
      </c>
      <c r="D1869" s="77">
        <v>0</v>
      </c>
      <c r="E1869" s="77">
        <v>0</v>
      </c>
      <c r="F1869" s="77">
        <v>0</v>
      </c>
      <c r="G1869" s="77">
        <v>0</v>
      </c>
      <c r="H1869" s="77">
        <v>0</v>
      </c>
      <c r="I1869" s="77">
        <v>0</v>
      </c>
      <c r="J1869" s="77">
        <v>0</v>
      </c>
      <c r="K1869" s="77">
        <v>0</v>
      </c>
      <c r="L1869" s="78">
        <v>1</v>
      </c>
      <c r="M1869" s="79">
        <v>1</v>
      </c>
    </row>
    <row r="1870" spans="1:13" ht="15.75" customHeight="1">
      <c r="A1870" s="74">
        <v>26</v>
      </c>
      <c r="B1870" s="75" t="s">
        <v>179</v>
      </c>
      <c r="C1870" s="76">
        <v>2015</v>
      </c>
      <c r="D1870" s="77">
        <v>0</v>
      </c>
      <c r="E1870" s="77">
        <v>0</v>
      </c>
      <c r="F1870" s="77">
        <v>0</v>
      </c>
      <c r="G1870" s="77">
        <v>0</v>
      </c>
      <c r="H1870" s="77">
        <v>-10095</v>
      </c>
      <c r="I1870" s="77">
        <v>1759</v>
      </c>
      <c r="J1870" s="77">
        <v>0</v>
      </c>
      <c r="K1870" s="77">
        <v>0</v>
      </c>
      <c r="L1870" s="78">
        <v>0</v>
      </c>
      <c r="M1870" s="79">
        <v>0</v>
      </c>
    </row>
    <row r="1871" spans="1:13" ht="15.75" customHeight="1">
      <c r="A1871" s="74">
        <v>191</v>
      </c>
      <c r="B1871" s="75" t="s">
        <v>66</v>
      </c>
      <c r="C1871" s="76">
        <v>2015</v>
      </c>
      <c r="D1871" s="77">
        <v>0</v>
      </c>
      <c r="E1871" s="77">
        <v>0</v>
      </c>
      <c r="F1871" s="77">
        <v>0</v>
      </c>
      <c r="G1871" s="77">
        <v>0</v>
      </c>
      <c r="H1871" s="77">
        <v>13686</v>
      </c>
      <c r="I1871" s="77">
        <v>44626</v>
      </c>
      <c r="J1871" s="77">
        <v>148854</v>
      </c>
      <c r="K1871" s="77">
        <v>9083</v>
      </c>
      <c r="L1871" s="78">
        <v>0</v>
      </c>
      <c r="M1871" s="79">
        <v>0</v>
      </c>
    </row>
    <row r="1872" spans="1:13" ht="15.75" customHeight="1">
      <c r="A1872" s="74">
        <v>113</v>
      </c>
      <c r="B1872" s="75" t="s">
        <v>39</v>
      </c>
      <c r="C1872" s="76">
        <v>2015</v>
      </c>
      <c r="D1872" s="77">
        <v>0</v>
      </c>
      <c r="E1872" s="77">
        <v>0</v>
      </c>
      <c r="F1872" s="77">
        <v>0</v>
      </c>
      <c r="G1872" s="77">
        <v>0</v>
      </c>
      <c r="H1872" s="77">
        <v>-1131</v>
      </c>
      <c r="I1872" s="77">
        <v>221</v>
      </c>
      <c r="J1872" s="77">
        <v>0</v>
      </c>
      <c r="K1872" s="77">
        <v>-30</v>
      </c>
      <c r="L1872" s="78">
        <v>0</v>
      </c>
      <c r="M1872" s="79">
        <v>0</v>
      </c>
    </row>
    <row r="1873" spans="1:13" ht="15.75" customHeight="1">
      <c r="A1873" s="74">
        <v>192</v>
      </c>
      <c r="B1873" s="75" t="s">
        <v>40</v>
      </c>
      <c r="C1873" s="76">
        <v>2015</v>
      </c>
      <c r="D1873" s="77">
        <v>0</v>
      </c>
      <c r="E1873" s="77">
        <v>0</v>
      </c>
      <c r="F1873" s="77">
        <v>0</v>
      </c>
      <c r="G1873" s="77">
        <v>0</v>
      </c>
      <c r="H1873" s="77">
        <v>-35513</v>
      </c>
      <c r="I1873" s="77">
        <v>2726</v>
      </c>
      <c r="J1873" s="77">
        <v>0</v>
      </c>
      <c r="K1873" s="77">
        <v>-177</v>
      </c>
      <c r="L1873" s="78">
        <v>1</v>
      </c>
      <c r="M1873" s="79">
        <v>3</v>
      </c>
    </row>
    <row r="1874" spans="1:13" ht="15.75" customHeight="1">
      <c r="A1874" s="74">
        <v>55</v>
      </c>
      <c r="B1874" s="75" t="s">
        <v>88</v>
      </c>
      <c r="C1874" s="76">
        <v>2015</v>
      </c>
      <c r="D1874" s="77">
        <v>0</v>
      </c>
      <c r="E1874" s="77">
        <v>0</v>
      </c>
      <c r="F1874" s="77">
        <v>0</v>
      </c>
      <c r="G1874" s="77">
        <v>0</v>
      </c>
      <c r="H1874" s="77">
        <v>-2616</v>
      </c>
      <c r="I1874" s="77">
        <v>-34007</v>
      </c>
      <c r="J1874" s="77">
        <v>0</v>
      </c>
      <c r="K1874" s="77">
        <v>0</v>
      </c>
      <c r="L1874" s="78">
        <v>0</v>
      </c>
      <c r="M1874" s="79">
        <v>0</v>
      </c>
    </row>
    <row r="1875" spans="1:13" ht="15.75" customHeight="1">
      <c r="A1875" s="74">
        <v>217</v>
      </c>
      <c r="B1875" s="75" t="s">
        <v>74</v>
      </c>
      <c r="C1875" s="76">
        <v>2015</v>
      </c>
      <c r="D1875" s="77">
        <v>0</v>
      </c>
      <c r="E1875" s="77">
        <v>0</v>
      </c>
      <c r="F1875" s="77">
        <v>0</v>
      </c>
      <c r="G1875" s="77">
        <v>0</v>
      </c>
      <c r="H1875" s="77">
        <v>0</v>
      </c>
      <c r="I1875" s="77">
        <v>0</v>
      </c>
      <c r="J1875" s="77">
        <v>0</v>
      </c>
      <c r="K1875" s="77">
        <v>585</v>
      </c>
      <c r="L1875" s="78">
        <v>0</v>
      </c>
      <c r="M1875" s="79">
        <v>3</v>
      </c>
    </row>
    <row r="1876" spans="1:13" ht="15.75" customHeight="1">
      <c r="A1876" s="74">
        <v>218</v>
      </c>
      <c r="B1876" s="75" t="s">
        <v>156</v>
      </c>
      <c r="C1876" s="76">
        <v>2015</v>
      </c>
      <c r="D1876" s="77">
        <v>0</v>
      </c>
      <c r="E1876" s="77">
        <v>0</v>
      </c>
      <c r="F1876" s="77">
        <v>0</v>
      </c>
      <c r="G1876" s="77">
        <v>0</v>
      </c>
      <c r="H1876" s="77">
        <v>203</v>
      </c>
      <c r="I1876" s="77">
        <v>102</v>
      </c>
      <c r="J1876" s="77">
        <v>0</v>
      </c>
      <c r="K1876" s="77">
        <v>0</v>
      </c>
      <c r="L1876" s="78">
        <v>0</v>
      </c>
      <c r="M1876" s="79">
        <v>0</v>
      </c>
    </row>
    <row r="1877" spans="1:13" ht="15.75" customHeight="1">
      <c r="A1877" s="74">
        <v>219</v>
      </c>
      <c r="B1877" s="75" t="s">
        <v>174</v>
      </c>
      <c r="C1877" s="76">
        <v>2015</v>
      </c>
      <c r="D1877" s="77">
        <v>0</v>
      </c>
      <c r="E1877" s="77">
        <v>0</v>
      </c>
      <c r="F1877" s="77">
        <v>0</v>
      </c>
      <c r="G1877" s="77">
        <v>0</v>
      </c>
      <c r="H1877" s="77">
        <v>3452</v>
      </c>
      <c r="I1877" s="77">
        <v>95</v>
      </c>
      <c r="J1877" s="77">
        <v>8000</v>
      </c>
      <c r="K1877" s="77">
        <v>-75</v>
      </c>
      <c r="L1877" s="78">
        <v>-1</v>
      </c>
      <c r="M1877" s="79">
        <v>0</v>
      </c>
    </row>
    <row r="1878" spans="1:13" ht="15.75" customHeight="1">
      <c r="A1878" s="74">
        <v>56</v>
      </c>
      <c r="B1878" s="75" t="s">
        <v>128</v>
      </c>
      <c r="C1878" s="76">
        <v>2015</v>
      </c>
      <c r="D1878" s="77">
        <v>0</v>
      </c>
      <c r="E1878" s="77">
        <v>0</v>
      </c>
      <c r="F1878" s="77">
        <v>0</v>
      </c>
      <c r="G1878" s="77">
        <v>0</v>
      </c>
      <c r="H1878" s="77">
        <v>19452</v>
      </c>
      <c r="I1878" s="77">
        <v>-1461</v>
      </c>
      <c r="J1878" s="77">
        <v>0</v>
      </c>
      <c r="K1878" s="77">
        <v>0</v>
      </c>
      <c r="L1878" s="78">
        <v>0</v>
      </c>
      <c r="M1878" s="79">
        <v>0</v>
      </c>
    </row>
    <row r="1879" spans="1:13" ht="15.75" customHeight="1">
      <c r="A1879" s="74">
        <v>151</v>
      </c>
      <c r="B1879" s="75" t="s">
        <v>123</v>
      </c>
      <c r="C1879" s="76">
        <v>2015</v>
      </c>
      <c r="D1879" s="77">
        <v>0</v>
      </c>
      <c r="E1879" s="77">
        <v>0</v>
      </c>
      <c r="F1879" s="77">
        <v>0</v>
      </c>
      <c r="G1879" s="77">
        <v>0</v>
      </c>
      <c r="H1879" s="77">
        <v>48633</v>
      </c>
      <c r="I1879" s="77">
        <v>18622</v>
      </c>
      <c r="J1879" s="77">
        <v>-9711.7999999999993</v>
      </c>
      <c r="K1879" s="77">
        <v>-31</v>
      </c>
      <c r="L1879" s="78">
        <v>0</v>
      </c>
      <c r="M1879" s="79">
        <v>0</v>
      </c>
    </row>
    <row r="1880" spans="1:13" ht="15.75" customHeight="1">
      <c r="A1880" s="74">
        <v>193</v>
      </c>
      <c r="B1880" s="75" t="s">
        <v>27</v>
      </c>
      <c r="C1880" s="76">
        <v>2015</v>
      </c>
      <c r="D1880" s="77">
        <v>0</v>
      </c>
      <c r="E1880" s="77">
        <v>0</v>
      </c>
      <c r="F1880" s="77">
        <v>0</v>
      </c>
      <c r="G1880" s="77">
        <v>0</v>
      </c>
      <c r="H1880" s="77">
        <v>164199</v>
      </c>
      <c r="I1880" s="77">
        <v>28242</v>
      </c>
      <c r="J1880" s="77">
        <v>0</v>
      </c>
      <c r="K1880" s="77">
        <v>0</v>
      </c>
      <c r="L1880" s="78">
        <v>1</v>
      </c>
      <c r="M1880" s="79">
        <v>0</v>
      </c>
    </row>
    <row r="1881" spans="1:13" ht="15.75" customHeight="1">
      <c r="A1881" s="74">
        <v>172</v>
      </c>
      <c r="B1881" s="75" t="s">
        <v>129</v>
      </c>
      <c r="C1881" s="76">
        <v>2015</v>
      </c>
      <c r="D1881" s="77">
        <v>0</v>
      </c>
      <c r="E1881" s="77">
        <v>0</v>
      </c>
      <c r="F1881" s="77">
        <v>0</v>
      </c>
      <c r="G1881" s="77">
        <v>0</v>
      </c>
      <c r="H1881" s="77">
        <v>1035</v>
      </c>
      <c r="I1881" s="77">
        <v>4271</v>
      </c>
      <c r="J1881" s="77">
        <v>-96</v>
      </c>
      <c r="K1881" s="77">
        <v>0</v>
      </c>
      <c r="L1881" s="78">
        <v>0</v>
      </c>
      <c r="M1881" s="79">
        <v>0</v>
      </c>
    </row>
    <row r="1882" spans="1:13" ht="15.75" customHeight="1">
      <c r="A1882" s="74">
        <v>27</v>
      </c>
      <c r="B1882" s="75" t="s">
        <v>67</v>
      </c>
      <c r="C1882" s="76">
        <v>2015</v>
      </c>
      <c r="D1882" s="77">
        <v>0</v>
      </c>
      <c r="E1882" s="77">
        <v>0</v>
      </c>
      <c r="F1882" s="77">
        <v>0</v>
      </c>
      <c r="G1882" s="77">
        <v>0</v>
      </c>
      <c r="H1882" s="77">
        <v>27673</v>
      </c>
      <c r="I1882" s="77">
        <v>3020</v>
      </c>
      <c r="J1882" s="77">
        <v>0</v>
      </c>
      <c r="K1882" s="77">
        <v>-82</v>
      </c>
      <c r="L1882" s="78">
        <v>0</v>
      </c>
      <c r="M1882" s="79">
        <v>0</v>
      </c>
    </row>
    <row r="1883" spans="1:13" ht="15.75" customHeight="1">
      <c r="A1883" s="74">
        <v>114</v>
      </c>
      <c r="B1883" s="75" t="s">
        <v>21</v>
      </c>
      <c r="C1883" s="76">
        <v>2015</v>
      </c>
      <c r="D1883" s="77">
        <v>0</v>
      </c>
      <c r="E1883" s="77">
        <v>0</v>
      </c>
      <c r="F1883" s="77">
        <v>0</v>
      </c>
      <c r="G1883" s="77">
        <v>0</v>
      </c>
      <c r="H1883" s="77">
        <v>-3703</v>
      </c>
      <c r="I1883" s="77">
        <v>11610</v>
      </c>
      <c r="J1883" s="77">
        <v>0</v>
      </c>
      <c r="K1883" s="77">
        <v>0</v>
      </c>
      <c r="L1883" s="78">
        <v>1</v>
      </c>
      <c r="M1883" s="79">
        <v>0</v>
      </c>
    </row>
    <row r="1884" spans="1:13" ht="15.75" customHeight="1">
      <c r="A1884" s="74">
        <v>28</v>
      </c>
      <c r="B1884" s="75" t="s">
        <v>130</v>
      </c>
      <c r="C1884" s="76">
        <v>2015</v>
      </c>
      <c r="D1884" s="77">
        <v>0</v>
      </c>
      <c r="E1884" s="77">
        <v>0</v>
      </c>
      <c r="F1884" s="77">
        <v>0</v>
      </c>
      <c r="G1884" s="77">
        <v>0</v>
      </c>
      <c r="H1884" s="77">
        <v>-2800</v>
      </c>
      <c r="I1884" s="77">
        <v>0</v>
      </c>
      <c r="J1884" s="77">
        <v>0</v>
      </c>
      <c r="K1884" s="77">
        <v>0</v>
      </c>
      <c r="L1884" s="78">
        <v>0</v>
      </c>
      <c r="M1884" s="79">
        <v>0</v>
      </c>
    </row>
    <row r="1885" spans="1:13" ht="15.75" customHeight="1">
      <c r="A1885" s="74">
        <v>29</v>
      </c>
      <c r="B1885" s="75" t="s">
        <v>146</v>
      </c>
      <c r="C1885" s="76">
        <v>2015</v>
      </c>
      <c r="D1885" s="77">
        <v>0</v>
      </c>
      <c r="E1885" s="77">
        <v>0</v>
      </c>
      <c r="F1885" s="77">
        <v>0</v>
      </c>
      <c r="G1885" s="77">
        <v>0</v>
      </c>
      <c r="H1885" s="77">
        <v>-38106</v>
      </c>
      <c r="I1885" s="77">
        <v>-1936</v>
      </c>
      <c r="J1885" s="77">
        <v>0</v>
      </c>
      <c r="K1885" s="77">
        <v>0</v>
      </c>
      <c r="L1885" s="78">
        <v>0</v>
      </c>
      <c r="M1885" s="79">
        <v>0</v>
      </c>
    </row>
    <row r="1886" spans="1:13" ht="15.75" customHeight="1">
      <c r="A1886" s="74">
        <v>57</v>
      </c>
      <c r="B1886" s="75" t="s">
        <v>110</v>
      </c>
      <c r="C1886" s="76">
        <v>2015</v>
      </c>
      <c r="D1886" s="77">
        <v>0</v>
      </c>
      <c r="E1886" s="77">
        <v>0</v>
      </c>
      <c r="F1886" s="77">
        <v>0</v>
      </c>
      <c r="G1886" s="77">
        <v>0</v>
      </c>
      <c r="H1886" s="77">
        <v>0</v>
      </c>
      <c r="I1886" s="77">
        <v>0</v>
      </c>
      <c r="J1886" s="77">
        <v>0</v>
      </c>
      <c r="K1886" s="77">
        <v>0</v>
      </c>
      <c r="L1886" s="78">
        <v>0</v>
      </c>
      <c r="M1886" s="79">
        <v>0</v>
      </c>
    </row>
    <row r="1887" spans="1:13" ht="15.75" customHeight="1">
      <c r="A1887" s="74">
        <v>244</v>
      </c>
      <c r="B1887" s="75" t="s">
        <v>53</v>
      </c>
      <c r="C1887" s="76">
        <v>2015</v>
      </c>
      <c r="D1887" s="77">
        <v>0</v>
      </c>
      <c r="E1887" s="77">
        <v>0</v>
      </c>
      <c r="F1887" s="77">
        <v>0</v>
      </c>
      <c r="G1887" s="77">
        <v>0</v>
      </c>
      <c r="H1887" s="77">
        <v>0</v>
      </c>
      <c r="I1887" s="77">
        <v>0</v>
      </c>
      <c r="J1887" s="77">
        <v>-16000</v>
      </c>
      <c r="K1887" s="77">
        <v>75</v>
      </c>
      <c r="L1887" s="78">
        <v>0</v>
      </c>
      <c r="M1887" s="79">
        <v>0</v>
      </c>
    </row>
    <row r="1888" spans="1:13" ht="15.75" customHeight="1">
      <c r="A1888" s="74">
        <v>58</v>
      </c>
      <c r="B1888" s="75" t="s">
        <v>147</v>
      </c>
      <c r="C1888" s="76">
        <v>2015</v>
      </c>
      <c r="D1888" s="77">
        <v>0</v>
      </c>
      <c r="E1888" s="77">
        <v>0</v>
      </c>
      <c r="F1888" s="77">
        <v>0</v>
      </c>
      <c r="G1888" s="77">
        <v>0</v>
      </c>
      <c r="H1888" s="77">
        <v>6703</v>
      </c>
      <c r="I1888" s="77">
        <v>-25</v>
      </c>
      <c r="J1888" s="77">
        <v>0</v>
      </c>
      <c r="K1888" s="77">
        <v>0</v>
      </c>
      <c r="L1888" s="78">
        <v>0</v>
      </c>
      <c r="M1888" s="79">
        <v>0</v>
      </c>
    </row>
    <row r="1889" spans="1:13" ht="15.75" customHeight="1">
      <c r="A1889" s="74">
        <v>115</v>
      </c>
      <c r="B1889" s="75" t="s">
        <v>89</v>
      </c>
      <c r="C1889" s="76">
        <v>2015</v>
      </c>
      <c r="D1889" s="77">
        <v>0</v>
      </c>
      <c r="E1889" s="77">
        <v>0</v>
      </c>
      <c r="F1889" s="77">
        <v>0</v>
      </c>
      <c r="G1889" s="77">
        <v>0</v>
      </c>
      <c r="H1889" s="77">
        <v>11277</v>
      </c>
      <c r="I1889" s="77">
        <v>26167</v>
      </c>
      <c r="J1889" s="77">
        <v>28632</v>
      </c>
      <c r="K1889" s="77">
        <v>1224</v>
      </c>
      <c r="L1889" s="78">
        <v>0</v>
      </c>
      <c r="M1889" s="79">
        <v>2</v>
      </c>
    </row>
    <row r="1890" spans="1:13" ht="15.75" customHeight="1">
      <c r="A1890" s="74">
        <v>194</v>
      </c>
      <c r="B1890" s="75" t="s">
        <v>180</v>
      </c>
      <c r="C1890" s="76">
        <v>2015</v>
      </c>
      <c r="D1890" s="77">
        <v>0</v>
      </c>
      <c r="E1890" s="77">
        <v>0</v>
      </c>
      <c r="F1890" s="77">
        <v>0</v>
      </c>
      <c r="G1890" s="77">
        <v>0</v>
      </c>
      <c r="H1890" s="77">
        <v>-1338</v>
      </c>
      <c r="I1890" s="77">
        <v>-546</v>
      </c>
      <c r="J1890" s="77">
        <v>0</v>
      </c>
      <c r="K1890" s="77">
        <v>0</v>
      </c>
      <c r="L1890" s="78">
        <v>0</v>
      </c>
      <c r="M1890" s="79">
        <v>0</v>
      </c>
    </row>
    <row r="1891" spans="1:13" ht="15.75" customHeight="1">
      <c r="A1891" s="74">
        <v>116</v>
      </c>
      <c r="B1891" s="75" t="s">
        <v>28</v>
      </c>
      <c r="C1891" s="76">
        <v>2015</v>
      </c>
      <c r="D1891" s="77">
        <v>0</v>
      </c>
      <c r="E1891" s="77">
        <v>0</v>
      </c>
      <c r="F1891" s="77">
        <v>0</v>
      </c>
      <c r="G1891" s="77">
        <v>0</v>
      </c>
      <c r="H1891" s="77">
        <v>-14786</v>
      </c>
      <c r="I1891" s="77">
        <v>7224</v>
      </c>
      <c r="J1891" s="77">
        <v>17499</v>
      </c>
      <c r="K1891" s="77">
        <v>245</v>
      </c>
      <c r="L1891" s="78">
        <v>0</v>
      </c>
      <c r="M1891" s="79">
        <v>-1</v>
      </c>
    </row>
    <row r="1892" spans="1:13" ht="15.75" customHeight="1">
      <c r="A1892" s="74">
        <v>220</v>
      </c>
      <c r="B1892" s="75" t="s">
        <v>184</v>
      </c>
      <c r="C1892" s="76">
        <v>2015</v>
      </c>
      <c r="D1892" s="77">
        <v>0</v>
      </c>
      <c r="E1892" s="77">
        <v>0</v>
      </c>
      <c r="F1892" s="77">
        <v>0</v>
      </c>
      <c r="G1892" s="77">
        <v>0</v>
      </c>
      <c r="H1892" s="77">
        <v>28205</v>
      </c>
      <c r="I1892" s="77">
        <v>1519</v>
      </c>
      <c r="J1892" s="77">
        <v>0</v>
      </c>
      <c r="K1892" s="77">
        <v>0</v>
      </c>
      <c r="L1892" s="78">
        <v>1</v>
      </c>
      <c r="M1892" s="79">
        <v>0</v>
      </c>
    </row>
    <row r="1893" spans="1:13" ht="15.75" customHeight="1">
      <c r="A1893" s="74">
        <v>4</v>
      </c>
      <c r="B1893" s="75" t="s">
        <v>164</v>
      </c>
      <c r="C1893" s="76">
        <v>2015</v>
      </c>
      <c r="D1893" s="77">
        <v>0</v>
      </c>
      <c r="E1893" s="77">
        <v>0</v>
      </c>
      <c r="F1893" s="77">
        <v>0</v>
      </c>
      <c r="G1893" s="77">
        <v>0</v>
      </c>
      <c r="H1893" s="77">
        <v>-19995</v>
      </c>
      <c r="I1893" s="77">
        <v>219</v>
      </c>
      <c r="J1893" s="77">
        <v>0</v>
      </c>
      <c r="K1893" s="77">
        <v>0</v>
      </c>
      <c r="L1893" s="78">
        <v>0</v>
      </c>
      <c r="M1893" s="79">
        <v>0</v>
      </c>
    </row>
    <row r="1894" spans="1:13" ht="15.75" customHeight="1">
      <c r="A1894" s="74">
        <v>5</v>
      </c>
      <c r="B1894" s="75" t="s">
        <v>75</v>
      </c>
      <c r="C1894" s="76">
        <v>2015</v>
      </c>
      <c r="D1894" s="77">
        <v>0</v>
      </c>
      <c r="E1894" s="77">
        <v>0</v>
      </c>
      <c r="F1894" s="77">
        <v>0</v>
      </c>
      <c r="G1894" s="77">
        <v>0</v>
      </c>
      <c r="H1894" s="77">
        <v>-787</v>
      </c>
      <c r="I1894" s="77">
        <v>-22</v>
      </c>
      <c r="J1894" s="77">
        <v>-8064</v>
      </c>
      <c r="K1894" s="77">
        <v>0</v>
      </c>
      <c r="L1894" s="78">
        <v>0</v>
      </c>
      <c r="M1894" s="79">
        <v>0</v>
      </c>
    </row>
    <row r="1895" spans="1:13" ht="15.75" customHeight="1">
      <c r="A1895" s="74">
        <v>31</v>
      </c>
      <c r="B1895" s="75" t="s">
        <v>111</v>
      </c>
      <c r="C1895" s="76">
        <v>2015</v>
      </c>
      <c r="D1895" s="77">
        <v>0</v>
      </c>
      <c r="E1895" s="77">
        <v>0</v>
      </c>
      <c r="F1895" s="77">
        <v>0</v>
      </c>
      <c r="G1895" s="77">
        <v>0</v>
      </c>
      <c r="H1895" s="77">
        <v>1197</v>
      </c>
      <c r="I1895" s="77">
        <v>1776</v>
      </c>
      <c r="J1895" s="77">
        <v>0</v>
      </c>
      <c r="K1895" s="77">
        <v>0</v>
      </c>
      <c r="L1895" s="78">
        <v>0</v>
      </c>
      <c r="M1895" s="79">
        <v>0</v>
      </c>
    </row>
    <row r="1896" spans="1:13" ht="15.75" customHeight="1">
      <c r="A1896" s="74">
        <v>152</v>
      </c>
      <c r="B1896" s="75" t="s">
        <v>54</v>
      </c>
      <c r="C1896" s="76">
        <v>2015</v>
      </c>
      <c r="D1896" s="77">
        <v>0</v>
      </c>
      <c r="E1896" s="77">
        <v>0</v>
      </c>
      <c r="F1896" s="77">
        <v>0</v>
      </c>
      <c r="G1896" s="77">
        <v>0</v>
      </c>
      <c r="H1896" s="77">
        <v>340696</v>
      </c>
      <c r="I1896" s="77">
        <v>287634.7</v>
      </c>
      <c r="J1896" s="77">
        <v>-544</v>
      </c>
      <c r="K1896" s="77">
        <v>884</v>
      </c>
      <c r="L1896" s="78">
        <v>1</v>
      </c>
      <c r="M1896" s="79">
        <v>3</v>
      </c>
    </row>
    <row r="1897" spans="1:13" ht="15.75" customHeight="1">
      <c r="A1897" s="74">
        <v>221</v>
      </c>
      <c r="B1897" s="75" t="s">
        <v>41</v>
      </c>
      <c r="C1897" s="76">
        <v>2015</v>
      </c>
      <c r="D1897" s="77">
        <v>0</v>
      </c>
      <c r="E1897" s="77">
        <v>0</v>
      </c>
      <c r="F1897" s="77">
        <v>0</v>
      </c>
      <c r="G1897" s="77">
        <v>0</v>
      </c>
      <c r="H1897" s="77">
        <v>0</v>
      </c>
      <c r="I1897" s="77">
        <v>0</v>
      </c>
      <c r="J1897" s="77">
        <v>1232</v>
      </c>
      <c r="K1897" s="77">
        <v>1848</v>
      </c>
      <c r="L1897" s="78">
        <v>0</v>
      </c>
      <c r="M1897" s="79">
        <v>1</v>
      </c>
    </row>
    <row r="1898" spans="1:13" ht="15.75" customHeight="1">
      <c r="A1898" s="74">
        <v>117</v>
      </c>
      <c r="B1898" s="75" t="s">
        <v>42</v>
      </c>
      <c r="C1898" s="76">
        <v>2015</v>
      </c>
      <c r="D1898" s="77">
        <v>0</v>
      </c>
      <c r="E1898" s="77">
        <v>0</v>
      </c>
      <c r="F1898" s="77">
        <v>0</v>
      </c>
      <c r="G1898" s="77">
        <v>0</v>
      </c>
      <c r="H1898" s="77">
        <v>-4735</v>
      </c>
      <c r="I1898" s="77">
        <v>428</v>
      </c>
      <c r="J1898" s="77">
        <v>13448</v>
      </c>
      <c r="K1898" s="77">
        <v>668</v>
      </c>
      <c r="L1898" s="78">
        <v>0</v>
      </c>
      <c r="M1898" s="79">
        <v>0</v>
      </c>
    </row>
    <row r="1899" spans="1:13" ht="15.75" customHeight="1">
      <c r="A1899" s="74">
        <v>132</v>
      </c>
      <c r="B1899" s="75" t="s">
        <v>131</v>
      </c>
      <c r="C1899" s="76">
        <v>2015</v>
      </c>
      <c r="D1899" s="77">
        <v>0</v>
      </c>
      <c r="E1899" s="77">
        <v>0</v>
      </c>
      <c r="F1899" s="77">
        <v>0</v>
      </c>
      <c r="G1899" s="77">
        <v>0</v>
      </c>
      <c r="H1899" s="77">
        <v>8034</v>
      </c>
      <c r="I1899" s="77">
        <v>622</v>
      </c>
      <c r="J1899" s="77">
        <v>0</v>
      </c>
      <c r="K1899" s="77">
        <v>0</v>
      </c>
      <c r="L1899" s="78">
        <v>0</v>
      </c>
      <c r="M1899" s="79">
        <v>0</v>
      </c>
    </row>
    <row r="1900" spans="1:13" ht="15.75" customHeight="1">
      <c r="A1900" s="74">
        <v>173</v>
      </c>
      <c r="B1900" s="75" t="s">
        <v>138</v>
      </c>
      <c r="C1900" s="76">
        <v>2015</v>
      </c>
      <c r="D1900" s="77">
        <v>0</v>
      </c>
      <c r="E1900" s="77">
        <v>0</v>
      </c>
      <c r="F1900" s="77">
        <v>0</v>
      </c>
      <c r="G1900" s="77">
        <v>0</v>
      </c>
      <c r="H1900" s="77">
        <v>422</v>
      </c>
      <c r="I1900" s="77">
        <v>-2901</v>
      </c>
      <c r="J1900" s="77">
        <v>0</v>
      </c>
      <c r="K1900" s="77">
        <v>351</v>
      </c>
      <c r="L1900" s="78">
        <v>-1</v>
      </c>
      <c r="M1900" s="79">
        <v>1</v>
      </c>
    </row>
    <row r="1901" spans="1:13" ht="15.75" customHeight="1">
      <c r="A1901" s="74">
        <v>59</v>
      </c>
      <c r="B1901" s="75" t="s">
        <v>139</v>
      </c>
      <c r="C1901" s="76">
        <v>2015</v>
      </c>
      <c r="D1901" s="77">
        <v>0</v>
      </c>
      <c r="E1901" s="77">
        <v>0</v>
      </c>
      <c r="F1901" s="77">
        <v>0</v>
      </c>
      <c r="G1901" s="77">
        <v>0</v>
      </c>
      <c r="H1901" s="77">
        <v>1323</v>
      </c>
      <c r="I1901" s="77">
        <v>-268</v>
      </c>
      <c r="J1901" s="77">
        <v>0</v>
      </c>
      <c r="K1901" s="77">
        <v>0</v>
      </c>
      <c r="L1901" s="78">
        <v>0</v>
      </c>
      <c r="M1901" s="79">
        <v>1</v>
      </c>
    </row>
    <row r="1902" spans="1:13" ht="15.75" customHeight="1">
      <c r="A1902" s="74">
        <v>222</v>
      </c>
      <c r="B1902" s="75" t="s">
        <v>185</v>
      </c>
      <c r="C1902" s="76">
        <v>2015</v>
      </c>
      <c r="D1902" s="77">
        <v>0</v>
      </c>
      <c r="E1902" s="77">
        <v>0</v>
      </c>
      <c r="F1902" s="77">
        <v>0</v>
      </c>
      <c r="G1902" s="77">
        <v>0</v>
      </c>
      <c r="H1902" s="77">
        <v>0</v>
      </c>
      <c r="I1902" s="77">
        <v>0</v>
      </c>
      <c r="J1902" s="77">
        <v>0</v>
      </c>
      <c r="K1902" s="77">
        <v>0</v>
      </c>
      <c r="L1902" s="78">
        <v>0</v>
      </c>
      <c r="M1902" s="79">
        <v>0</v>
      </c>
    </row>
    <row r="1903" spans="1:13" ht="15.75" customHeight="1">
      <c r="A1903" s="74">
        <v>153</v>
      </c>
      <c r="B1903" s="75" t="s">
        <v>157</v>
      </c>
      <c r="C1903" s="76">
        <v>2015</v>
      </c>
      <c r="D1903" s="77">
        <v>0</v>
      </c>
      <c r="E1903" s="77">
        <v>0</v>
      </c>
      <c r="F1903" s="77">
        <v>0</v>
      </c>
      <c r="G1903" s="77">
        <v>0</v>
      </c>
      <c r="H1903" s="77">
        <v>18965</v>
      </c>
      <c r="I1903" s="77">
        <v>160930</v>
      </c>
      <c r="J1903" s="77">
        <v>0</v>
      </c>
      <c r="K1903" s="77">
        <v>0</v>
      </c>
      <c r="L1903" s="78">
        <v>2</v>
      </c>
      <c r="M1903" s="79">
        <v>0</v>
      </c>
    </row>
    <row r="1904" spans="1:13" ht="15.75" customHeight="1">
      <c r="A1904" s="74">
        <v>133</v>
      </c>
      <c r="B1904" s="75" t="s">
        <v>55</v>
      </c>
      <c r="C1904" s="76">
        <v>2015</v>
      </c>
      <c r="D1904" s="77">
        <v>0</v>
      </c>
      <c r="E1904" s="77">
        <v>0</v>
      </c>
      <c r="F1904" s="77">
        <v>0</v>
      </c>
      <c r="G1904" s="77">
        <v>0</v>
      </c>
      <c r="H1904" s="77">
        <v>25757</v>
      </c>
      <c r="I1904" s="77">
        <v>44208</v>
      </c>
      <c r="J1904" s="77">
        <v>26472</v>
      </c>
      <c r="K1904" s="77">
        <v>2376</v>
      </c>
      <c r="L1904" s="78">
        <v>0</v>
      </c>
      <c r="M1904" s="79">
        <v>-1</v>
      </c>
    </row>
    <row r="1905" spans="1:13" ht="15.75" customHeight="1">
      <c r="A1905" s="74">
        <v>60</v>
      </c>
      <c r="B1905" s="75" t="s">
        <v>148</v>
      </c>
      <c r="C1905" s="76">
        <v>2015</v>
      </c>
      <c r="D1905" s="77">
        <v>0</v>
      </c>
      <c r="E1905" s="77">
        <v>0</v>
      </c>
      <c r="F1905" s="77">
        <v>0</v>
      </c>
      <c r="G1905" s="77">
        <v>0</v>
      </c>
      <c r="H1905" s="77">
        <v>-333</v>
      </c>
      <c r="I1905" s="77">
        <v>91</v>
      </c>
      <c r="J1905" s="77">
        <v>-7320</v>
      </c>
      <c r="K1905" s="77">
        <v>136</v>
      </c>
      <c r="L1905" s="78">
        <v>0</v>
      </c>
      <c r="M1905" s="79">
        <v>-1</v>
      </c>
    </row>
    <row r="1906" spans="1:13" ht="15.75" customHeight="1">
      <c r="A1906" s="74">
        <v>32</v>
      </c>
      <c r="B1906" s="75" t="s">
        <v>188</v>
      </c>
      <c r="C1906" s="76">
        <v>2015</v>
      </c>
      <c r="D1906" s="77">
        <v>0</v>
      </c>
      <c r="E1906" s="77">
        <v>0</v>
      </c>
      <c r="F1906" s="77">
        <v>0</v>
      </c>
      <c r="G1906" s="77">
        <v>0</v>
      </c>
      <c r="H1906" s="77">
        <v>0</v>
      </c>
      <c r="I1906" s="77">
        <v>0</v>
      </c>
      <c r="J1906" s="77">
        <v>0</v>
      </c>
      <c r="K1906" s="77">
        <v>-32</v>
      </c>
      <c r="L1906" s="78">
        <v>0</v>
      </c>
      <c r="M1906" s="79">
        <v>0</v>
      </c>
    </row>
    <row r="1907" spans="1:13" ht="15.75" customHeight="1">
      <c r="A1907" s="74">
        <v>61</v>
      </c>
      <c r="B1907" s="75" t="s">
        <v>165</v>
      </c>
      <c r="C1907" s="76">
        <v>2015</v>
      </c>
      <c r="D1907" s="77">
        <v>0</v>
      </c>
      <c r="E1907" s="77">
        <v>0</v>
      </c>
      <c r="F1907" s="77">
        <v>0</v>
      </c>
      <c r="G1907" s="77">
        <v>0</v>
      </c>
      <c r="H1907" s="77">
        <v>-1592</v>
      </c>
      <c r="I1907" s="77">
        <v>2616</v>
      </c>
      <c r="J1907" s="77">
        <v>0</v>
      </c>
      <c r="K1907" s="77">
        <v>0</v>
      </c>
      <c r="L1907" s="78">
        <v>0</v>
      </c>
      <c r="M1907" s="79">
        <v>0</v>
      </c>
    </row>
    <row r="1908" spans="1:13" ht="15.75" customHeight="1">
      <c r="A1908" s="74">
        <v>134</v>
      </c>
      <c r="B1908" s="75" t="s">
        <v>90</v>
      </c>
      <c r="C1908" s="76">
        <v>2015</v>
      </c>
      <c r="D1908" s="77">
        <v>0</v>
      </c>
      <c r="E1908" s="77">
        <v>0</v>
      </c>
      <c r="F1908" s="77">
        <v>0</v>
      </c>
      <c r="G1908" s="77">
        <v>0</v>
      </c>
      <c r="H1908" s="77">
        <v>0</v>
      </c>
      <c r="I1908" s="77">
        <v>0</v>
      </c>
      <c r="J1908" s="77">
        <v>0</v>
      </c>
      <c r="K1908" s="77">
        <v>0</v>
      </c>
      <c r="L1908" s="78">
        <v>0</v>
      </c>
      <c r="M1908" s="79">
        <v>0</v>
      </c>
    </row>
    <row r="1909" spans="1:13" ht="15.75" customHeight="1">
      <c r="A1909" s="74">
        <v>87</v>
      </c>
      <c r="B1909" s="75" t="s">
        <v>158</v>
      </c>
      <c r="C1909" s="76">
        <v>2015</v>
      </c>
      <c r="D1909" s="77">
        <v>0</v>
      </c>
      <c r="E1909" s="77">
        <v>0</v>
      </c>
      <c r="F1909" s="77">
        <v>0</v>
      </c>
      <c r="G1909" s="77">
        <v>0</v>
      </c>
      <c r="H1909" s="77">
        <v>0</v>
      </c>
      <c r="I1909" s="77">
        <v>0</v>
      </c>
      <c r="J1909" s="77">
        <v>0</v>
      </c>
      <c r="K1909" s="77">
        <v>0</v>
      </c>
      <c r="L1909" s="78">
        <v>-1</v>
      </c>
      <c r="M1909" s="79">
        <v>0</v>
      </c>
    </row>
    <row r="1910" spans="1:13">
      <c r="A1910" s="74">
        <v>174</v>
      </c>
      <c r="B1910" s="75" t="s">
        <v>43</v>
      </c>
      <c r="C1910" s="76">
        <v>2015</v>
      </c>
      <c r="D1910" s="77">
        <v>0</v>
      </c>
      <c r="E1910" s="77">
        <v>0</v>
      </c>
      <c r="F1910" s="77">
        <v>0</v>
      </c>
      <c r="G1910" s="77">
        <v>0</v>
      </c>
      <c r="H1910" s="77">
        <v>87762</v>
      </c>
      <c r="I1910" s="77">
        <v>90554</v>
      </c>
      <c r="J1910" s="77">
        <v>246936</v>
      </c>
      <c r="K1910" s="77">
        <v>10736</v>
      </c>
      <c r="L1910" s="78">
        <v>1</v>
      </c>
      <c r="M1910" s="79">
        <v>3</v>
      </c>
    </row>
    <row r="1911" spans="1:13" ht="15.75" customHeight="1">
      <c r="A1911" s="74">
        <v>6</v>
      </c>
      <c r="B1911" s="75" t="s">
        <v>166</v>
      </c>
      <c r="C1911" s="76">
        <v>2015</v>
      </c>
      <c r="D1911" s="77">
        <v>0</v>
      </c>
      <c r="E1911" s="77">
        <v>0</v>
      </c>
      <c r="F1911" s="77">
        <v>0</v>
      </c>
      <c r="G1911" s="77">
        <v>0</v>
      </c>
      <c r="H1911" s="77">
        <v>0</v>
      </c>
      <c r="I1911" s="77">
        <v>1441</v>
      </c>
      <c r="J1911" s="77">
        <v>-1080</v>
      </c>
      <c r="K1911" s="77">
        <v>-51</v>
      </c>
      <c r="L1911" s="78">
        <v>0</v>
      </c>
      <c r="M1911" s="79">
        <v>0</v>
      </c>
    </row>
    <row r="1912" spans="1:13" ht="15.75" customHeight="1">
      <c r="A1912" s="74">
        <v>135</v>
      </c>
      <c r="B1912" s="75" t="s">
        <v>29</v>
      </c>
      <c r="C1912" s="76">
        <v>2015</v>
      </c>
      <c r="D1912" s="77">
        <v>0</v>
      </c>
      <c r="E1912" s="77">
        <v>0</v>
      </c>
      <c r="F1912" s="77">
        <v>0</v>
      </c>
      <c r="G1912" s="77">
        <v>0</v>
      </c>
      <c r="H1912" s="77">
        <v>366934</v>
      </c>
      <c r="I1912" s="77">
        <v>146526.20000000001</v>
      </c>
      <c r="J1912" s="77">
        <v>-1600</v>
      </c>
      <c r="K1912" s="77">
        <v>0</v>
      </c>
      <c r="L1912" s="78">
        <v>2</v>
      </c>
      <c r="M1912" s="79">
        <v>0</v>
      </c>
    </row>
    <row r="1913" spans="1:13" ht="15.75" customHeight="1">
      <c r="A1913" s="74">
        <v>33</v>
      </c>
      <c r="B1913" s="75" t="s">
        <v>175</v>
      </c>
      <c r="C1913" s="76">
        <v>2015</v>
      </c>
      <c r="D1913" s="77">
        <v>0</v>
      </c>
      <c r="E1913" s="77">
        <v>0</v>
      </c>
      <c r="F1913" s="77">
        <v>0</v>
      </c>
      <c r="G1913" s="77">
        <v>0</v>
      </c>
      <c r="H1913" s="77">
        <v>-1840</v>
      </c>
      <c r="I1913" s="77">
        <v>53</v>
      </c>
      <c r="J1913" s="77">
        <v>0</v>
      </c>
      <c r="K1913" s="77">
        <v>0</v>
      </c>
      <c r="L1913" s="78">
        <v>0</v>
      </c>
      <c r="M1913" s="79">
        <v>0</v>
      </c>
    </row>
    <row r="1914" spans="1:13" ht="15.75" customHeight="1">
      <c r="A1914" s="74">
        <v>62</v>
      </c>
      <c r="B1914" s="75" t="s">
        <v>23</v>
      </c>
      <c r="C1914" s="76">
        <v>2015</v>
      </c>
      <c r="D1914" s="77">
        <v>0</v>
      </c>
      <c r="E1914" s="77">
        <v>0</v>
      </c>
      <c r="F1914" s="77">
        <v>0</v>
      </c>
      <c r="G1914" s="77">
        <v>0</v>
      </c>
      <c r="H1914" s="77">
        <v>16164</v>
      </c>
      <c r="I1914" s="77">
        <v>1427</v>
      </c>
      <c r="J1914" s="77">
        <v>14944</v>
      </c>
      <c r="K1914" s="77">
        <v>411</v>
      </c>
      <c r="L1914" s="78">
        <v>0</v>
      </c>
      <c r="M1914" s="79">
        <v>1</v>
      </c>
    </row>
    <row r="1915" spans="1:13" ht="15.75" customHeight="1">
      <c r="A1915" s="74">
        <v>7</v>
      </c>
      <c r="B1915" s="75" t="s">
        <v>44</v>
      </c>
      <c r="C1915" s="76">
        <v>2015</v>
      </c>
      <c r="D1915" s="77">
        <v>0</v>
      </c>
      <c r="E1915" s="77">
        <v>0</v>
      </c>
      <c r="F1915" s="77">
        <v>0</v>
      </c>
      <c r="G1915" s="77">
        <v>0</v>
      </c>
      <c r="H1915" s="77">
        <v>0</v>
      </c>
      <c r="I1915" s="77">
        <v>4326</v>
      </c>
      <c r="J1915" s="77">
        <v>0</v>
      </c>
      <c r="K1915" s="77">
        <v>0</v>
      </c>
      <c r="L1915" s="78">
        <v>3</v>
      </c>
      <c r="M1915" s="79">
        <v>0</v>
      </c>
    </row>
    <row r="1916" spans="1:13" ht="15.75" customHeight="1">
      <c r="A1916" s="74">
        <v>154</v>
      </c>
      <c r="B1916" s="75" t="s">
        <v>115</v>
      </c>
      <c r="C1916" s="76">
        <v>2015</v>
      </c>
      <c r="D1916" s="77">
        <v>0</v>
      </c>
      <c r="E1916" s="77">
        <v>0</v>
      </c>
      <c r="F1916" s="77">
        <v>0</v>
      </c>
      <c r="G1916" s="77">
        <v>0</v>
      </c>
      <c r="H1916" s="77">
        <v>705126</v>
      </c>
      <c r="I1916" s="77">
        <v>661046</v>
      </c>
      <c r="J1916" s="77">
        <v>19353</v>
      </c>
      <c r="K1916" s="77">
        <v>-2091</v>
      </c>
      <c r="L1916" s="78">
        <v>-1</v>
      </c>
      <c r="M1916" s="79">
        <v>3</v>
      </c>
    </row>
    <row r="1917" spans="1:13" ht="15.75" customHeight="1">
      <c r="A1917" s="74">
        <v>175</v>
      </c>
      <c r="B1917" s="75" t="s">
        <v>176</v>
      </c>
      <c r="C1917" s="76">
        <v>2015</v>
      </c>
      <c r="D1917" s="77">
        <v>0</v>
      </c>
      <c r="E1917" s="77">
        <v>0</v>
      </c>
      <c r="F1917" s="77">
        <v>0</v>
      </c>
      <c r="G1917" s="77">
        <v>0</v>
      </c>
      <c r="H1917" s="77">
        <v>0</v>
      </c>
      <c r="I1917" s="77">
        <v>0</v>
      </c>
      <c r="J1917" s="77">
        <v>0</v>
      </c>
      <c r="K1917" s="77">
        <v>0</v>
      </c>
      <c r="L1917" s="78">
        <v>0</v>
      </c>
      <c r="M1917" s="79">
        <v>0</v>
      </c>
    </row>
    <row r="1918" spans="1:13" ht="15.75" customHeight="1">
      <c r="A1918" s="74">
        <v>136</v>
      </c>
      <c r="B1918" s="75" t="s">
        <v>22</v>
      </c>
      <c r="C1918" s="76">
        <v>2015</v>
      </c>
      <c r="D1918" s="77">
        <v>0</v>
      </c>
      <c r="E1918" s="77">
        <v>0</v>
      </c>
      <c r="F1918" s="77">
        <v>0</v>
      </c>
      <c r="G1918" s="77">
        <v>0</v>
      </c>
      <c r="H1918" s="77">
        <v>-36557.949999999997</v>
      </c>
      <c r="I1918" s="77">
        <v>36367</v>
      </c>
      <c r="J1918" s="77">
        <v>0</v>
      </c>
      <c r="K1918" s="77">
        <v>0</v>
      </c>
      <c r="L1918" s="78">
        <v>0</v>
      </c>
      <c r="M1918" s="79">
        <v>0</v>
      </c>
    </row>
    <row r="1919" spans="1:13" ht="15.75" customHeight="1">
      <c r="A1919" s="74">
        <v>34</v>
      </c>
      <c r="B1919" s="75" t="s">
        <v>152</v>
      </c>
      <c r="C1919" s="76">
        <v>2015</v>
      </c>
      <c r="D1919" s="77">
        <v>0</v>
      </c>
      <c r="E1919" s="77">
        <v>0</v>
      </c>
      <c r="F1919" s="77">
        <v>0</v>
      </c>
      <c r="G1919" s="77">
        <v>0</v>
      </c>
      <c r="H1919" s="77">
        <v>3385</v>
      </c>
      <c r="I1919" s="77">
        <v>2681</v>
      </c>
      <c r="J1919" s="77">
        <v>0</v>
      </c>
      <c r="K1919" s="77">
        <v>0</v>
      </c>
      <c r="L1919" s="78">
        <v>0</v>
      </c>
      <c r="M1919" s="79">
        <v>0</v>
      </c>
    </row>
    <row r="1920" spans="1:13" ht="15.75" customHeight="1">
      <c r="A1920" s="74">
        <v>176</v>
      </c>
      <c r="B1920" s="75" t="s">
        <v>76</v>
      </c>
      <c r="C1920" s="76">
        <v>2015</v>
      </c>
      <c r="D1920" s="77">
        <v>0</v>
      </c>
      <c r="E1920" s="77">
        <v>0</v>
      </c>
      <c r="F1920" s="77">
        <v>0</v>
      </c>
      <c r="G1920" s="77">
        <v>0</v>
      </c>
      <c r="H1920" s="77">
        <v>9957</v>
      </c>
      <c r="I1920" s="77">
        <v>1876</v>
      </c>
      <c r="J1920" s="77">
        <v>0</v>
      </c>
      <c r="K1920" s="77">
        <v>0</v>
      </c>
      <c r="L1920" s="78">
        <v>0</v>
      </c>
      <c r="M1920" s="79">
        <v>0</v>
      </c>
    </row>
    <row r="1921" spans="1:13" ht="15.75" customHeight="1">
      <c r="A1921" s="74">
        <v>63</v>
      </c>
      <c r="B1921" s="75" t="s">
        <v>19</v>
      </c>
      <c r="C1921" s="76">
        <v>2015</v>
      </c>
      <c r="D1921" s="77">
        <v>0</v>
      </c>
      <c r="E1921" s="77">
        <v>0</v>
      </c>
      <c r="F1921" s="77">
        <v>0</v>
      </c>
      <c r="G1921" s="77">
        <v>0</v>
      </c>
      <c r="H1921" s="77">
        <v>-2376</v>
      </c>
      <c r="I1921" s="77">
        <v>314</v>
      </c>
      <c r="J1921" s="77">
        <v>0</v>
      </c>
      <c r="K1921" s="77">
        <v>0</v>
      </c>
      <c r="L1921" s="78">
        <v>0</v>
      </c>
      <c r="M1921" s="79">
        <v>0</v>
      </c>
    </row>
    <row r="1922" spans="1:13" ht="15.75" customHeight="1">
      <c r="A1922" s="74">
        <v>155</v>
      </c>
      <c r="B1922" s="75" t="s">
        <v>45</v>
      </c>
      <c r="C1922" s="76">
        <v>2015</v>
      </c>
      <c r="D1922" s="77">
        <v>0</v>
      </c>
      <c r="E1922" s="77">
        <v>0</v>
      </c>
      <c r="F1922" s="77">
        <v>0</v>
      </c>
      <c r="G1922" s="77">
        <v>0</v>
      </c>
      <c r="H1922" s="77">
        <v>-54456</v>
      </c>
      <c r="I1922" s="77">
        <v>-9238</v>
      </c>
      <c r="J1922" s="77">
        <v>2400</v>
      </c>
      <c r="K1922" s="77">
        <v>225</v>
      </c>
      <c r="L1922" s="78">
        <v>2</v>
      </c>
      <c r="M1922" s="79">
        <v>2</v>
      </c>
    </row>
    <row r="1923" spans="1:13" ht="15.75" customHeight="1">
      <c r="A1923" s="74">
        <v>35</v>
      </c>
      <c r="B1923" s="75" t="s">
        <v>162</v>
      </c>
      <c r="C1923" s="76">
        <v>2015</v>
      </c>
      <c r="D1923" s="77">
        <v>0</v>
      </c>
      <c r="E1923" s="77">
        <v>0</v>
      </c>
      <c r="F1923" s="77">
        <v>0</v>
      </c>
      <c r="G1923" s="77">
        <v>0</v>
      </c>
      <c r="H1923" s="77">
        <v>-6139</v>
      </c>
      <c r="I1923" s="77">
        <v>-226</v>
      </c>
      <c r="J1923" s="77">
        <v>0</v>
      </c>
      <c r="K1923" s="77">
        <v>0</v>
      </c>
      <c r="L1923" s="78">
        <v>0</v>
      </c>
      <c r="M1923" s="79">
        <v>0</v>
      </c>
    </row>
    <row r="1924" spans="1:13" ht="15.75" customHeight="1">
      <c r="A1924" s="74">
        <v>8</v>
      </c>
      <c r="B1924" s="75" t="s">
        <v>181</v>
      </c>
      <c r="C1924" s="76">
        <v>2015</v>
      </c>
      <c r="D1924" s="77">
        <v>0</v>
      </c>
      <c r="E1924" s="77">
        <v>0</v>
      </c>
      <c r="F1924" s="77">
        <v>0</v>
      </c>
      <c r="G1924" s="77">
        <v>0</v>
      </c>
      <c r="H1924" s="77">
        <v>110</v>
      </c>
      <c r="I1924" s="77">
        <v>0</v>
      </c>
      <c r="J1924" s="77">
        <v>80</v>
      </c>
      <c r="K1924" s="77">
        <v>0</v>
      </c>
      <c r="L1924" s="78">
        <v>0</v>
      </c>
      <c r="M1924" s="79">
        <v>0</v>
      </c>
    </row>
    <row r="1925" spans="1:13" ht="15.75" customHeight="1">
      <c r="A1925" s="74">
        <v>195</v>
      </c>
      <c r="B1925" s="75" t="s">
        <v>91</v>
      </c>
      <c r="C1925" s="76">
        <v>2015</v>
      </c>
      <c r="D1925" s="77">
        <v>0</v>
      </c>
      <c r="E1925" s="77">
        <v>0</v>
      </c>
      <c r="F1925" s="77">
        <v>0</v>
      </c>
      <c r="G1925" s="77">
        <v>0</v>
      </c>
      <c r="H1925" s="77">
        <v>235342</v>
      </c>
      <c r="I1925" s="77">
        <v>37187</v>
      </c>
      <c r="J1925" s="77">
        <v>11378</v>
      </c>
      <c r="K1925" s="77">
        <v>-1074</v>
      </c>
      <c r="L1925" s="78">
        <v>5</v>
      </c>
      <c r="M1925" s="79">
        <v>-1</v>
      </c>
    </row>
    <row r="1926" spans="1:13" ht="15.75" customHeight="1">
      <c r="A1926" s="74">
        <v>156</v>
      </c>
      <c r="B1926" s="75" t="s">
        <v>140</v>
      </c>
      <c r="C1926" s="76">
        <v>2015</v>
      </c>
      <c r="D1926" s="77">
        <v>0</v>
      </c>
      <c r="E1926" s="77">
        <v>0</v>
      </c>
      <c r="F1926" s="77">
        <v>0</v>
      </c>
      <c r="G1926" s="77">
        <v>0</v>
      </c>
      <c r="H1926" s="77">
        <v>-23849</v>
      </c>
      <c r="I1926" s="77">
        <v>20232</v>
      </c>
      <c r="J1926" s="77">
        <v>0</v>
      </c>
      <c r="K1926" s="77">
        <v>0</v>
      </c>
      <c r="L1926" s="78">
        <v>0</v>
      </c>
      <c r="M1926" s="79">
        <v>0</v>
      </c>
    </row>
    <row r="1927" spans="1:13" ht="15.75" customHeight="1">
      <c r="A1927" s="74">
        <v>9</v>
      </c>
      <c r="B1927" s="75" t="s">
        <v>56</v>
      </c>
      <c r="C1927" s="76">
        <v>2015</v>
      </c>
      <c r="D1927" s="77">
        <v>0</v>
      </c>
      <c r="E1927" s="77">
        <v>0</v>
      </c>
      <c r="F1927" s="77">
        <v>0</v>
      </c>
      <c r="G1927" s="77">
        <v>0</v>
      </c>
      <c r="H1927" s="77">
        <v>0</v>
      </c>
      <c r="I1927" s="77">
        <v>0</v>
      </c>
      <c r="J1927" s="77">
        <v>0</v>
      </c>
      <c r="K1927" s="77">
        <v>0</v>
      </c>
      <c r="L1927" s="78">
        <v>0</v>
      </c>
      <c r="M1927" s="79">
        <v>0</v>
      </c>
    </row>
    <row r="1928" spans="1:13" ht="15.75" customHeight="1">
      <c r="A1928" s="74">
        <v>88</v>
      </c>
      <c r="B1928" s="75" t="s">
        <v>68</v>
      </c>
      <c r="C1928" s="76">
        <v>2015</v>
      </c>
      <c r="D1928" s="77">
        <v>0</v>
      </c>
      <c r="E1928" s="77">
        <v>0</v>
      </c>
      <c r="F1928" s="77">
        <v>0</v>
      </c>
      <c r="G1928" s="77">
        <v>0</v>
      </c>
      <c r="H1928" s="77">
        <v>5602</v>
      </c>
      <c r="I1928" s="77">
        <v>29308</v>
      </c>
      <c r="J1928" s="77">
        <v>-2552</v>
      </c>
      <c r="K1928" s="77">
        <v>-23</v>
      </c>
      <c r="L1928" s="78">
        <v>12</v>
      </c>
      <c r="M1928" s="79">
        <v>2</v>
      </c>
    </row>
    <row r="1929" spans="1:13" ht="15.75" customHeight="1">
      <c r="A1929" s="74">
        <v>223</v>
      </c>
      <c r="B1929" s="75" t="s">
        <v>37</v>
      </c>
      <c r="C1929" s="76">
        <v>2015</v>
      </c>
      <c r="D1929" s="77">
        <v>0</v>
      </c>
      <c r="E1929" s="77">
        <v>0</v>
      </c>
      <c r="F1929" s="77">
        <v>0</v>
      </c>
      <c r="G1929" s="77">
        <v>0</v>
      </c>
      <c r="H1929" s="77">
        <v>0</v>
      </c>
      <c r="I1929" s="77">
        <v>-11829</v>
      </c>
      <c r="J1929" s="77">
        <v>0</v>
      </c>
      <c r="K1929" s="77">
        <v>0</v>
      </c>
      <c r="L1929" s="78">
        <v>0</v>
      </c>
      <c r="M1929" s="79">
        <v>1</v>
      </c>
    </row>
    <row r="1930" spans="1:13" ht="15.75" customHeight="1">
      <c r="A1930" s="74">
        <v>89</v>
      </c>
      <c r="B1930" s="75" t="s">
        <v>124</v>
      </c>
      <c r="C1930" s="76">
        <v>2015</v>
      </c>
      <c r="D1930" s="77">
        <v>0</v>
      </c>
      <c r="E1930" s="77">
        <v>0</v>
      </c>
      <c r="F1930" s="77">
        <v>0</v>
      </c>
      <c r="G1930" s="77">
        <v>0</v>
      </c>
      <c r="H1930" s="77">
        <v>-4960</v>
      </c>
      <c r="I1930" s="77">
        <v>-540</v>
      </c>
      <c r="J1930" s="77">
        <v>4624</v>
      </c>
      <c r="K1930" s="77">
        <v>-26</v>
      </c>
      <c r="L1930" s="78">
        <v>0</v>
      </c>
      <c r="M1930" s="79">
        <v>0</v>
      </c>
    </row>
    <row r="1931" spans="1:13" ht="15.75" customHeight="1">
      <c r="A1931" s="74">
        <v>90</v>
      </c>
      <c r="B1931" s="75" t="s">
        <v>69</v>
      </c>
      <c r="C1931" s="76">
        <v>2015</v>
      </c>
      <c r="D1931" s="77">
        <v>0</v>
      </c>
      <c r="E1931" s="77">
        <v>0</v>
      </c>
      <c r="F1931" s="77">
        <v>0</v>
      </c>
      <c r="G1931" s="77">
        <v>0</v>
      </c>
      <c r="H1931" s="77">
        <v>35957</v>
      </c>
      <c r="I1931" s="77">
        <v>56</v>
      </c>
      <c r="J1931" s="77">
        <v>0</v>
      </c>
      <c r="K1931" s="77">
        <v>0</v>
      </c>
      <c r="L1931" s="78">
        <v>-5</v>
      </c>
      <c r="M1931" s="79">
        <v>-1</v>
      </c>
    </row>
    <row r="1932" spans="1:13" ht="15.75" customHeight="1">
      <c r="A1932" s="74">
        <v>91</v>
      </c>
      <c r="B1932" s="75" t="s">
        <v>57</v>
      </c>
      <c r="C1932" s="76">
        <v>2015</v>
      </c>
      <c r="D1932" s="77">
        <v>0</v>
      </c>
      <c r="E1932" s="77">
        <v>0</v>
      </c>
      <c r="F1932" s="77">
        <v>0</v>
      </c>
      <c r="G1932" s="77">
        <v>0</v>
      </c>
      <c r="H1932" s="77">
        <v>0</v>
      </c>
      <c r="I1932" s="77">
        <v>0</v>
      </c>
      <c r="J1932" s="77">
        <v>-5608</v>
      </c>
      <c r="K1932" s="77">
        <v>0</v>
      </c>
      <c r="L1932" s="78">
        <v>0</v>
      </c>
      <c r="M1932" s="79">
        <v>1</v>
      </c>
    </row>
    <row r="1933" spans="1:13" ht="15.75" customHeight="1">
      <c r="A1933" s="74">
        <v>64</v>
      </c>
      <c r="B1933" s="75" t="s">
        <v>116</v>
      </c>
      <c r="C1933" s="76">
        <v>2015</v>
      </c>
      <c r="D1933" s="77">
        <v>0</v>
      </c>
      <c r="E1933" s="77">
        <v>0</v>
      </c>
      <c r="F1933" s="77">
        <v>0</v>
      </c>
      <c r="G1933" s="77">
        <v>0</v>
      </c>
      <c r="H1933" s="77">
        <v>31923</v>
      </c>
      <c r="I1933" s="77">
        <v>-8906</v>
      </c>
      <c r="J1933" s="77">
        <v>0</v>
      </c>
      <c r="K1933" s="77">
        <v>0</v>
      </c>
      <c r="L1933" s="78">
        <v>-1</v>
      </c>
      <c r="M1933" s="79">
        <v>0</v>
      </c>
    </row>
    <row r="1934" spans="1:13" ht="15.75" customHeight="1">
      <c r="A1934" s="74">
        <v>65</v>
      </c>
      <c r="B1934" s="75" t="s">
        <v>187</v>
      </c>
      <c r="C1934" s="76">
        <v>2015</v>
      </c>
      <c r="D1934" s="77">
        <v>0</v>
      </c>
      <c r="E1934" s="77">
        <v>0</v>
      </c>
      <c r="F1934" s="77">
        <v>0</v>
      </c>
      <c r="G1934" s="77">
        <v>0</v>
      </c>
      <c r="H1934" s="77">
        <v>284</v>
      </c>
      <c r="I1934" s="77">
        <v>423</v>
      </c>
      <c r="J1934" s="77">
        <v>0</v>
      </c>
      <c r="K1934" s="77">
        <v>0</v>
      </c>
      <c r="L1934" s="78">
        <v>0</v>
      </c>
      <c r="M1934" s="79">
        <v>0</v>
      </c>
    </row>
    <row r="1935" spans="1:13" ht="15.75" customHeight="1">
      <c r="A1935" s="74">
        <v>245</v>
      </c>
      <c r="B1935" s="75" t="s">
        <v>46</v>
      </c>
      <c r="C1935" s="76">
        <v>2015</v>
      </c>
      <c r="D1935" s="77">
        <v>0</v>
      </c>
      <c r="E1935" s="77">
        <v>0</v>
      </c>
      <c r="F1935" s="77">
        <v>0</v>
      </c>
      <c r="G1935" s="77">
        <v>0</v>
      </c>
      <c r="H1935" s="77">
        <v>20473</v>
      </c>
      <c r="I1935" s="77">
        <v>69529</v>
      </c>
      <c r="J1935" s="77">
        <v>0</v>
      </c>
      <c r="K1935" s="77">
        <v>0</v>
      </c>
      <c r="L1935" s="78">
        <v>1</v>
      </c>
      <c r="M1935" s="79">
        <v>0</v>
      </c>
    </row>
    <row r="1936" spans="1:13" ht="15.75" customHeight="1">
      <c r="A1936" s="74">
        <v>92</v>
      </c>
      <c r="B1936" s="75" t="s">
        <v>117</v>
      </c>
      <c r="C1936" s="76">
        <v>2015</v>
      </c>
      <c r="D1936" s="77">
        <v>0</v>
      </c>
      <c r="E1936" s="77">
        <v>0</v>
      </c>
      <c r="F1936" s="77">
        <v>0</v>
      </c>
      <c r="G1936" s="77">
        <v>0</v>
      </c>
      <c r="H1936" s="77">
        <v>-22776</v>
      </c>
      <c r="I1936" s="77">
        <v>10379</v>
      </c>
      <c r="J1936" s="77">
        <v>0</v>
      </c>
      <c r="K1936" s="77">
        <v>-15</v>
      </c>
      <c r="L1936" s="78">
        <v>0</v>
      </c>
      <c r="M1936" s="79">
        <v>-1</v>
      </c>
    </row>
    <row r="1937" spans="1:13" ht="15.75" customHeight="1">
      <c r="A1937" s="74">
        <v>137</v>
      </c>
      <c r="B1937" s="75" t="s">
        <v>93</v>
      </c>
      <c r="C1937" s="76">
        <v>2015</v>
      </c>
      <c r="D1937" s="77">
        <v>0</v>
      </c>
      <c r="E1937" s="77">
        <v>0</v>
      </c>
      <c r="F1937" s="77">
        <v>0</v>
      </c>
      <c r="G1937" s="77">
        <v>0</v>
      </c>
      <c r="H1937" s="77">
        <v>4476</v>
      </c>
      <c r="I1937" s="77">
        <v>-1867</v>
      </c>
      <c r="J1937" s="77">
        <v>0</v>
      </c>
      <c r="K1937" s="77">
        <v>0</v>
      </c>
      <c r="L1937" s="78">
        <v>0</v>
      </c>
      <c r="M1937" s="79">
        <v>0</v>
      </c>
    </row>
    <row r="1938" spans="1:13" ht="15.75" customHeight="1">
      <c r="A1938" s="74">
        <v>36</v>
      </c>
      <c r="B1938" s="75" t="s">
        <v>132</v>
      </c>
      <c r="C1938" s="76">
        <v>2015</v>
      </c>
      <c r="D1938" s="77">
        <v>0</v>
      </c>
      <c r="E1938" s="77">
        <v>0</v>
      </c>
      <c r="F1938" s="77">
        <v>0</v>
      </c>
      <c r="G1938" s="77">
        <v>0</v>
      </c>
      <c r="H1938" s="77">
        <v>77</v>
      </c>
      <c r="I1938" s="77">
        <v>-182</v>
      </c>
      <c r="J1938" s="77">
        <v>0</v>
      </c>
      <c r="K1938" s="77">
        <v>0</v>
      </c>
      <c r="L1938" s="78">
        <v>-12</v>
      </c>
      <c r="M1938" s="79">
        <v>0</v>
      </c>
    </row>
    <row r="1939" spans="1:13" ht="15.75" customHeight="1">
      <c r="A1939" s="74">
        <v>93</v>
      </c>
      <c r="B1939" s="75" t="s">
        <v>177</v>
      </c>
      <c r="C1939" s="76">
        <v>2015</v>
      </c>
      <c r="D1939" s="77">
        <v>0</v>
      </c>
      <c r="E1939" s="77">
        <v>0</v>
      </c>
      <c r="F1939" s="77">
        <v>0</v>
      </c>
      <c r="G1939" s="77">
        <v>0</v>
      </c>
      <c r="H1939" s="77">
        <v>0</v>
      </c>
      <c r="I1939" s="77">
        <v>0</v>
      </c>
      <c r="J1939" s="77">
        <v>0</v>
      </c>
      <c r="K1939" s="77">
        <v>0</v>
      </c>
      <c r="L1939" s="78">
        <v>0</v>
      </c>
      <c r="M1939" s="79">
        <v>0</v>
      </c>
    </row>
    <row r="1940" spans="1:13" ht="15.75" customHeight="1">
      <c r="A1940" s="74">
        <v>10</v>
      </c>
      <c r="B1940" s="75" t="s">
        <v>30</v>
      </c>
      <c r="C1940" s="76">
        <v>2015</v>
      </c>
      <c r="D1940" s="77">
        <v>0</v>
      </c>
      <c r="E1940" s="77">
        <v>0</v>
      </c>
      <c r="F1940" s="77">
        <v>0</v>
      </c>
      <c r="G1940" s="77">
        <v>0</v>
      </c>
      <c r="H1940" s="77">
        <v>6</v>
      </c>
      <c r="I1940" s="77">
        <v>3480</v>
      </c>
      <c r="J1940" s="77">
        <v>-7768</v>
      </c>
      <c r="K1940" s="77">
        <v>0</v>
      </c>
      <c r="L1940" s="78">
        <v>1</v>
      </c>
      <c r="M1940" s="79">
        <v>0</v>
      </c>
    </row>
    <row r="1941" spans="1:13" ht="15.75" customHeight="1">
      <c r="A1941" s="74">
        <v>157</v>
      </c>
      <c r="B1941" s="75" t="s">
        <v>155</v>
      </c>
      <c r="C1941" s="76">
        <v>2015</v>
      </c>
      <c r="D1941" s="77">
        <v>0</v>
      </c>
      <c r="E1941" s="77">
        <v>0</v>
      </c>
      <c r="F1941" s="77">
        <v>0</v>
      </c>
      <c r="G1941" s="77">
        <v>0</v>
      </c>
      <c r="H1941" s="77">
        <v>49214</v>
      </c>
      <c r="I1941" s="77">
        <v>-533</v>
      </c>
      <c r="J1941" s="77">
        <v>4976</v>
      </c>
      <c r="K1941" s="77">
        <v>896</v>
      </c>
      <c r="L1941" s="78">
        <v>0</v>
      </c>
      <c r="M1941" s="79">
        <v>0</v>
      </c>
    </row>
    <row r="1942" spans="1:13" ht="15.75" customHeight="1">
      <c r="A1942" s="74">
        <v>246</v>
      </c>
      <c r="B1942" s="75" t="s">
        <v>94</v>
      </c>
      <c r="C1942" s="76">
        <v>2015</v>
      </c>
      <c r="D1942" s="77">
        <v>0</v>
      </c>
      <c r="E1942" s="77">
        <v>0</v>
      </c>
      <c r="F1942" s="77">
        <v>0</v>
      </c>
      <c r="G1942" s="77">
        <v>0</v>
      </c>
      <c r="H1942" s="77">
        <v>-15207</v>
      </c>
      <c r="I1942" s="77">
        <v>-500</v>
      </c>
      <c r="J1942" s="77">
        <v>0</v>
      </c>
      <c r="K1942" s="77">
        <v>38</v>
      </c>
      <c r="L1942" s="78">
        <v>0</v>
      </c>
      <c r="M1942" s="79">
        <v>1</v>
      </c>
    </row>
    <row r="1943" spans="1:13" ht="15.75" customHeight="1">
      <c r="A1943" s="74">
        <v>66</v>
      </c>
      <c r="B1943" s="75" t="s">
        <v>47</v>
      </c>
      <c r="C1943" s="76">
        <v>2015</v>
      </c>
      <c r="D1943" s="77">
        <v>0</v>
      </c>
      <c r="E1943" s="77">
        <v>0</v>
      </c>
      <c r="F1943" s="77">
        <v>0</v>
      </c>
      <c r="G1943" s="77">
        <v>0</v>
      </c>
      <c r="H1943" s="77">
        <v>16473</v>
      </c>
      <c r="I1943" s="77">
        <v>5580.65</v>
      </c>
      <c r="J1943" s="77">
        <v>73628</v>
      </c>
      <c r="K1943" s="77">
        <v>-4077</v>
      </c>
      <c r="L1943" s="78">
        <v>2</v>
      </c>
      <c r="M1943" s="79">
        <v>4</v>
      </c>
    </row>
    <row r="1944" spans="1:13" ht="15.75" customHeight="1">
      <c r="A1944" s="74">
        <v>37</v>
      </c>
      <c r="B1944" s="75" t="s">
        <v>77</v>
      </c>
      <c r="C1944" s="76">
        <v>2015</v>
      </c>
      <c r="D1944" s="77">
        <v>0</v>
      </c>
      <c r="E1944" s="77">
        <v>0</v>
      </c>
      <c r="F1944" s="77">
        <v>0</v>
      </c>
      <c r="G1944" s="77">
        <v>0</v>
      </c>
      <c r="H1944" s="77">
        <v>64</v>
      </c>
      <c r="I1944" s="77">
        <v>140</v>
      </c>
      <c r="J1944" s="77">
        <v>0</v>
      </c>
      <c r="K1944" s="77">
        <v>0</v>
      </c>
      <c r="L1944" s="78">
        <v>0</v>
      </c>
      <c r="M1944" s="79">
        <v>0</v>
      </c>
    </row>
    <row r="1945" spans="1:13" ht="15.75" customHeight="1">
      <c r="A1945" s="74">
        <v>94</v>
      </c>
      <c r="B1945" s="75" t="s">
        <v>118</v>
      </c>
      <c r="C1945" s="76">
        <v>2015</v>
      </c>
      <c r="D1945" s="77">
        <v>0</v>
      </c>
      <c r="E1945" s="77">
        <v>0</v>
      </c>
      <c r="F1945" s="77">
        <v>0</v>
      </c>
      <c r="G1945" s="77">
        <v>0</v>
      </c>
      <c r="H1945" s="77">
        <v>0</v>
      </c>
      <c r="I1945" s="77">
        <v>0</v>
      </c>
      <c r="J1945" s="77">
        <v>12504</v>
      </c>
      <c r="K1945" s="77">
        <v>740</v>
      </c>
      <c r="L1945" s="78">
        <v>-1</v>
      </c>
      <c r="M1945" s="79">
        <v>0</v>
      </c>
    </row>
    <row r="1946" spans="1:13" ht="15.75" customHeight="1">
      <c r="A1946" s="74">
        <v>11</v>
      </c>
      <c r="B1946" s="75" t="s">
        <v>119</v>
      </c>
      <c r="C1946" s="76">
        <v>2015</v>
      </c>
      <c r="D1946" s="77">
        <v>0</v>
      </c>
      <c r="E1946" s="77">
        <v>0</v>
      </c>
      <c r="F1946" s="77">
        <v>0</v>
      </c>
      <c r="G1946" s="77">
        <v>0</v>
      </c>
      <c r="H1946" s="77">
        <v>387</v>
      </c>
      <c r="I1946" s="77">
        <v>-15806</v>
      </c>
      <c r="J1946" s="77">
        <v>0</v>
      </c>
      <c r="K1946" s="77">
        <v>0</v>
      </c>
      <c r="L1946" s="78">
        <v>0</v>
      </c>
      <c r="M1946" s="79">
        <v>0</v>
      </c>
    </row>
    <row r="1947" spans="1:13" ht="15.75" customHeight="1">
      <c r="A1947" s="74">
        <v>177</v>
      </c>
      <c r="B1947" s="75" t="s">
        <v>70</v>
      </c>
      <c r="C1947" s="76">
        <v>2015</v>
      </c>
      <c r="D1947" s="77">
        <v>0</v>
      </c>
      <c r="E1947" s="77">
        <v>0</v>
      </c>
      <c r="F1947" s="77">
        <v>0</v>
      </c>
      <c r="G1947" s="77">
        <v>0</v>
      </c>
      <c r="H1947" s="77">
        <v>-112611</v>
      </c>
      <c r="I1947" s="77">
        <v>1587</v>
      </c>
      <c r="J1947" s="77">
        <v>0</v>
      </c>
      <c r="K1947" s="77">
        <v>0</v>
      </c>
      <c r="L1947" s="78">
        <v>2</v>
      </c>
      <c r="M1947" s="79">
        <v>0</v>
      </c>
    </row>
    <row r="1948" spans="1:13" ht="15.75" customHeight="1">
      <c r="A1948" s="74">
        <v>224</v>
      </c>
      <c r="B1948" s="75" t="s">
        <v>20</v>
      </c>
      <c r="C1948" s="76">
        <v>2015</v>
      </c>
      <c r="D1948" s="77">
        <v>0</v>
      </c>
      <c r="E1948" s="77">
        <v>0</v>
      </c>
      <c r="F1948" s="77">
        <v>0</v>
      </c>
      <c r="G1948" s="77">
        <v>0</v>
      </c>
      <c r="H1948" s="77">
        <v>6016.95</v>
      </c>
      <c r="I1948" s="77">
        <v>-68</v>
      </c>
      <c r="J1948" s="77">
        <v>0</v>
      </c>
      <c r="K1948" s="77">
        <v>0</v>
      </c>
      <c r="L1948" s="78">
        <v>0</v>
      </c>
      <c r="M1948" s="79">
        <v>0</v>
      </c>
    </row>
    <row r="1949" spans="1:13" ht="15.75" customHeight="1">
      <c r="A1949" s="74">
        <v>67</v>
      </c>
      <c r="B1949" s="75" t="s">
        <v>163</v>
      </c>
      <c r="C1949" s="76">
        <v>2015</v>
      </c>
      <c r="D1949" s="77">
        <v>0</v>
      </c>
      <c r="E1949" s="77">
        <v>0</v>
      </c>
      <c r="F1949" s="77">
        <v>0</v>
      </c>
      <c r="G1949" s="77">
        <v>0</v>
      </c>
      <c r="H1949" s="77">
        <v>27493</v>
      </c>
      <c r="I1949" s="77">
        <v>-428</v>
      </c>
      <c r="J1949" s="77">
        <v>2720</v>
      </c>
      <c r="K1949" s="77">
        <v>0</v>
      </c>
      <c r="L1949" s="78">
        <v>0</v>
      </c>
      <c r="M1949" s="79">
        <v>0</v>
      </c>
    </row>
    <row r="1950" spans="1:13" ht="15.75" customHeight="1">
      <c r="A1950" s="74">
        <v>95</v>
      </c>
      <c r="B1950" s="75" t="s">
        <v>149</v>
      </c>
      <c r="C1950" s="76">
        <v>2015</v>
      </c>
      <c r="D1950" s="77">
        <v>0</v>
      </c>
      <c r="E1950" s="77">
        <v>0</v>
      </c>
      <c r="F1950" s="77">
        <v>0</v>
      </c>
      <c r="G1950" s="77">
        <v>0</v>
      </c>
      <c r="H1950" s="77">
        <v>-14151</v>
      </c>
      <c r="I1950" s="77">
        <v>10415</v>
      </c>
      <c r="J1950" s="77">
        <v>8</v>
      </c>
      <c r="K1950" s="77">
        <v>34</v>
      </c>
      <c r="L1950" s="78">
        <v>0</v>
      </c>
      <c r="M1950" s="79">
        <v>0</v>
      </c>
    </row>
    <row r="1951" spans="1:13" ht="15.75" customHeight="1">
      <c r="A1951" s="74">
        <v>96</v>
      </c>
      <c r="B1951" s="75" t="s">
        <v>159</v>
      </c>
      <c r="C1951" s="76">
        <v>2015</v>
      </c>
      <c r="D1951" s="77">
        <v>0</v>
      </c>
      <c r="E1951" s="77">
        <v>0</v>
      </c>
      <c r="F1951" s="77">
        <v>0</v>
      </c>
      <c r="G1951" s="77">
        <v>0</v>
      </c>
      <c r="H1951" s="77">
        <v>42632</v>
      </c>
      <c r="I1951" s="77">
        <v>11110</v>
      </c>
      <c r="J1951" s="77">
        <v>70520</v>
      </c>
      <c r="K1951" s="77">
        <v>3383</v>
      </c>
      <c r="L1951" s="78">
        <v>5</v>
      </c>
      <c r="M1951" s="79">
        <v>5</v>
      </c>
    </row>
    <row r="1952" spans="1:13" ht="15.75" customHeight="1">
      <c r="A1952" s="74">
        <v>38</v>
      </c>
      <c r="B1952" s="75" t="s">
        <v>153</v>
      </c>
      <c r="C1952" s="76">
        <v>2015</v>
      </c>
      <c r="D1952" s="77">
        <v>0</v>
      </c>
      <c r="E1952" s="77">
        <v>0</v>
      </c>
      <c r="F1952" s="77">
        <v>0</v>
      </c>
      <c r="G1952" s="77">
        <v>0</v>
      </c>
      <c r="H1952" s="77">
        <v>0</v>
      </c>
      <c r="I1952" s="77">
        <v>0</v>
      </c>
      <c r="J1952" s="77">
        <v>0</v>
      </c>
      <c r="K1952" s="77">
        <v>0</v>
      </c>
      <c r="L1952" s="78">
        <v>0</v>
      </c>
      <c r="M1952" s="79">
        <v>0</v>
      </c>
    </row>
    <row r="1953" spans="1:13" ht="15.75" customHeight="1">
      <c r="A1953" s="74">
        <v>138</v>
      </c>
      <c r="B1953" s="75" t="s">
        <v>31</v>
      </c>
      <c r="C1953" s="76">
        <v>2015</v>
      </c>
      <c r="D1953" s="77">
        <v>0</v>
      </c>
      <c r="E1953" s="77">
        <v>0</v>
      </c>
      <c r="F1953" s="77">
        <v>0</v>
      </c>
      <c r="G1953" s="77">
        <v>0</v>
      </c>
      <c r="H1953" s="77">
        <v>-73527</v>
      </c>
      <c r="I1953" s="77">
        <v>119865</v>
      </c>
      <c r="J1953" s="77">
        <v>97528</v>
      </c>
      <c r="K1953" s="77">
        <v>1403</v>
      </c>
      <c r="L1953" s="78">
        <v>0</v>
      </c>
      <c r="M1953" s="79">
        <v>3</v>
      </c>
    </row>
    <row r="1954" spans="1:13" ht="15.75" customHeight="1">
      <c r="A1954" s="74">
        <v>225</v>
      </c>
      <c r="B1954" s="75" t="s">
        <v>125</v>
      </c>
      <c r="C1954" s="76">
        <v>2015</v>
      </c>
      <c r="D1954" s="77">
        <v>0</v>
      </c>
      <c r="E1954" s="77">
        <v>0</v>
      </c>
      <c r="F1954" s="77">
        <v>0</v>
      </c>
      <c r="G1954" s="77">
        <v>0</v>
      </c>
      <c r="H1954" s="77">
        <v>0</v>
      </c>
      <c r="I1954" s="77">
        <v>0</v>
      </c>
      <c r="J1954" s="77">
        <v>0</v>
      </c>
      <c r="K1954" s="77">
        <v>0</v>
      </c>
      <c r="L1954" s="78">
        <v>0</v>
      </c>
      <c r="M1954" s="79">
        <v>0</v>
      </c>
    </row>
    <row r="1955" spans="1:13" ht="15.75" customHeight="1">
      <c r="A1955" s="74">
        <v>12</v>
      </c>
      <c r="B1955" s="75" t="s">
        <v>186</v>
      </c>
      <c r="C1955" s="76">
        <v>2015</v>
      </c>
      <c r="D1955" s="77">
        <v>0</v>
      </c>
      <c r="E1955" s="77">
        <v>0</v>
      </c>
      <c r="F1955" s="77">
        <v>0</v>
      </c>
      <c r="G1955" s="77">
        <v>0</v>
      </c>
      <c r="H1955" s="77">
        <v>-2995</v>
      </c>
      <c r="I1955" s="77">
        <v>0</v>
      </c>
      <c r="J1955" s="77">
        <v>0</v>
      </c>
      <c r="K1955" s="77">
        <v>0</v>
      </c>
      <c r="L1955" s="78">
        <v>0</v>
      </c>
      <c r="M1955" s="79">
        <v>0</v>
      </c>
    </row>
    <row r="1956" spans="1:13" ht="15.75" customHeight="1">
      <c r="A1956" s="74">
        <v>68</v>
      </c>
      <c r="B1956" s="75" t="s">
        <v>120</v>
      </c>
      <c r="C1956" s="76">
        <v>2015</v>
      </c>
      <c r="D1956" s="77">
        <v>0</v>
      </c>
      <c r="E1956" s="77">
        <v>0</v>
      </c>
      <c r="F1956" s="77">
        <v>0</v>
      </c>
      <c r="G1956" s="77">
        <v>0</v>
      </c>
      <c r="H1956" s="77">
        <v>986</v>
      </c>
      <c r="I1956" s="77">
        <v>10151</v>
      </c>
      <c r="J1956" s="77">
        <v>0</v>
      </c>
      <c r="K1956" s="77">
        <v>0</v>
      </c>
      <c r="L1956" s="78">
        <v>1</v>
      </c>
      <c r="M1956" s="79">
        <v>0</v>
      </c>
    </row>
    <row r="1957" spans="1:13" ht="15.75" customHeight="1">
      <c r="A1957" s="74">
        <v>97</v>
      </c>
      <c r="B1957" s="75" t="s">
        <v>126</v>
      </c>
      <c r="C1957" s="76">
        <v>2015</v>
      </c>
      <c r="D1957" s="77">
        <v>0</v>
      </c>
      <c r="E1957" s="77">
        <v>0</v>
      </c>
      <c r="F1957" s="77">
        <v>0</v>
      </c>
      <c r="G1957" s="77">
        <v>0</v>
      </c>
      <c r="H1957" s="77">
        <v>929</v>
      </c>
      <c r="I1957" s="77">
        <v>0</v>
      </c>
      <c r="J1957" s="77">
        <v>231360.55</v>
      </c>
      <c r="K1957" s="77">
        <v>508</v>
      </c>
      <c r="L1957" s="78">
        <v>0</v>
      </c>
      <c r="M1957" s="79">
        <v>-1</v>
      </c>
    </row>
    <row r="1958" spans="1:13" ht="15.75" customHeight="1">
      <c r="A1958" s="74">
        <v>139</v>
      </c>
      <c r="B1958" s="75" t="s">
        <v>133</v>
      </c>
      <c r="C1958" s="76">
        <v>2015</v>
      </c>
      <c r="D1958" s="77">
        <v>0</v>
      </c>
      <c r="E1958" s="77">
        <v>0</v>
      </c>
      <c r="F1958" s="77">
        <v>0</v>
      </c>
      <c r="G1958" s="77">
        <v>0</v>
      </c>
      <c r="H1958" s="77">
        <v>120660</v>
      </c>
      <c r="I1958" s="77">
        <v>208249</v>
      </c>
      <c r="J1958" s="77">
        <v>2441</v>
      </c>
      <c r="K1958" s="77">
        <v>2317.1</v>
      </c>
      <c r="L1958" s="78">
        <v>-1</v>
      </c>
      <c r="M1958" s="79">
        <v>0</v>
      </c>
    </row>
    <row r="1959" spans="1:13" ht="15.75" customHeight="1">
      <c r="A1959" s="74">
        <v>178</v>
      </c>
      <c r="B1959" s="75" t="s">
        <v>95</v>
      </c>
      <c r="C1959" s="76">
        <v>2015</v>
      </c>
      <c r="D1959" s="77">
        <v>0</v>
      </c>
      <c r="E1959" s="77">
        <v>0</v>
      </c>
      <c r="F1959" s="77">
        <v>0</v>
      </c>
      <c r="G1959" s="77">
        <v>0</v>
      </c>
      <c r="H1959" s="77">
        <v>97</v>
      </c>
      <c r="I1959" s="77">
        <v>691.35</v>
      </c>
      <c r="J1959" s="77">
        <v>2544</v>
      </c>
      <c r="K1959" s="77">
        <v>174</v>
      </c>
      <c r="L1959" s="78">
        <v>0</v>
      </c>
      <c r="M1959" s="79">
        <v>1</v>
      </c>
    </row>
    <row r="1960" spans="1:13" ht="15.75" customHeight="1">
      <c r="A1960" s="74">
        <v>118</v>
      </c>
      <c r="B1960" s="75" t="s">
        <v>71</v>
      </c>
      <c r="C1960" s="76">
        <v>2015</v>
      </c>
      <c r="D1960" s="77">
        <v>0</v>
      </c>
      <c r="E1960" s="77">
        <v>0</v>
      </c>
      <c r="F1960" s="77">
        <v>0</v>
      </c>
      <c r="G1960" s="77">
        <v>0</v>
      </c>
      <c r="H1960" s="77">
        <v>2604</v>
      </c>
      <c r="I1960" s="77">
        <v>9140</v>
      </c>
      <c r="J1960" s="77">
        <v>960</v>
      </c>
      <c r="K1960" s="77">
        <v>-58</v>
      </c>
      <c r="L1960" s="78">
        <v>0</v>
      </c>
      <c r="M1960" s="79">
        <v>0</v>
      </c>
    </row>
    <row r="1961" spans="1:13" ht="15.75" customHeight="1">
      <c r="A1961" s="74">
        <v>226</v>
      </c>
      <c r="B1961" s="75" t="s">
        <v>160</v>
      </c>
      <c r="C1961" s="76">
        <v>2015</v>
      </c>
      <c r="D1961" s="77">
        <v>0</v>
      </c>
      <c r="E1961" s="77">
        <v>0</v>
      </c>
      <c r="F1961" s="77">
        <v>0</v>
      </c>
      <c r="G1961" s="77">
        <v>0</v>
      </c>
      <c r="H1961" s="77">
        <v>0</v>
      </c>
      <c r="I1961" s="77">
        <v>0</v>
      </c>
      <c r="J1961" s="77">
        <v>0</v>
      </c>
      <c r="K1961" s="77">
        <v>0</v>
      </c>
      <c r="L1961" s="78">
        <v>0</v>
      </c>
      <c r="M1961" s="79">
        <v>0</v>
      </c>
    </row>
    <row r="1962" spans="1:13" ht="15.75" customHeight="1">
      <c r="A1962" s="74">
        <v>98</v>
      </c>
      <c r="B1962" s="75" t="s">
        <v>78</v>
      </c>
      <c r="C1962" s="76">
        <v>2015</v>
      </c>
      <c r="D1962" s="77">
        <v>0</v>
      </c>
      <c r="E1962" s="77">
        <v>0</v>
      </c>
      <c r="F1962" s="77">
        <v>0</v>
      </c>
      <c r="G1962" s="77">
        <v>0</v>
      </c>
      <c r="H1962" s="77">
        <v>521</v>
      </c>
      <c r="I1962" s="77">
        <v>16</v>
      </c>
      <c r="J1962" s="77">
        <v>0</v>
      </c>
      <c r="K1962" s="77">
        <v>0</v>
      </c>
      <c r="L1962" s="78">
        <v>-1</v>
      </c>
      <c r="M1962" s="79">
        <v>0</v>
      </c>
    </row>
    <row r="1963" spans="1:13" ht="15.75" customHeight="1">
      <c r="A1963" s="74">
        <v>247</v>
      </c>
      <c r="B1963" s="75" t="s">
        <v>96</v>
      </c>
      <c r="C1963" s="76">
        <v>2015</v>
      </c>
      <c r="D1963" s="77">
        <v>0</v>
      </c>
      <c r="E1963" s="77">
        <v>0</v>
      </c>
      <c r="F1963" s="77">
        <v>0</v>
      </c>
      <c r="G1963" s="77">
        <v>0</v>
      </c>
      <c r="H1963" s="77">
        <v>148</v>
      </c>
      <c r="I1963" s="77">
        <v>1383</v>
      </c>
      <c r="J1963" s="77">
        <v>-19760</v>
      </c>
      <c r="K1963" s="77">
        <v>-157</v>
      </c>
      <c r="L1963" s="78">
        <v>2</v>
      </c>
      <c r="M1963" s="79">
        <v>1</v>
      </c>
    </row>
    <row r="1964" spans="1:13" ht="15.75" customHeight="1">
      <c r="A1964" s="74">
        <v>140</v>
      </c>
      <c r="B1964" s="75" t="s">
        <v>97</v>
      </c>
      <c r="C1964" s="76">
        <v>2015</v>
      </c>
      <c r="D1964" s="77">
        <v>0</v>
      </c>
      <c r="E1964" s="77">
        <v>0</v>
      </c>
      <c r="F1964" s="77">
        <v>0</v>
      </c>
      <c r="G1964" s="77">
        <v>0</v>
      </c>
      <c r="H1964" s="77">
        <v>0</v>
      </c>
      <c r="I1964" s="77">
        <v>-186</v>
      </c>
      <c r="J1964" s="77">
        <v>0</v>
      </c>
      <c r="K1964" s="77">
        <v>0</v>
      </c>
      <c r="L1964" s="78">
        <v>0</v>
      </c>
      <c r="M1964" s="79">
        <v>0</v>
      </c>
    </row>
    <row r="1965" spans="1:13" ht="15.75" customHeight="1">
      <c r="A1965" s="74">
        <v>197</v>
      </c>
      <c r="B1965" s="75" t="s">
        <v>79</v>
      </c>
      <c r="C1965" s="76">
        <v>2015</v>
      </c>
      <c r="D1965" s="77">
        <v>0</v>
      </c>
      <c r="E1965" s="77">
        <v>0</v>
      </c>
      <c r="F1965" s="77">
        <v>0</v>
      </c>
      <c r="G1965" s="77">
        <v>0</v>
      </c>
      <c r="H1965" s="77">
        <v>1247</v>
      </c>
      <c r="I1965" s="77">
        <v>214</v>
      </c>
      <c r="J1965" s="77">
        <v>0</v>
      </c>
      <c r="K1965" s="77">
        <v>-15</v>
      </c>
      <c r="L1965" s="78">
        <v>1</v>
      </c>
      <c r="M1965" s="79">
        <v>1</v>
      </c>
    </row>
    <row r="1966" spans="1:13" ht="15.75" customHeight="1">
      <c r="A1966" s="74">
        <v>119</v>
      </c>
      <c r="B1966" s="75" t="s">
        <v>58</v>
      </c>
      <c r="C1966" s="76">
        <v>2015</v>
      </c>
      <c r="D1966" s="77">
        <v>0</v>
      </c>
      <c r="E1966" s="77">
        <v>0</v>
      </c>
      <c r="F1966" s="77">
        <v>0</v>
      </c>
      <c r="G1966" s="77">
        <v>0</v>
      </c>
      <c r="H1966" s="77">
        <v>-14216</v>
      </c>
      <c r="I1966" s="77">
        <v>1482</v>
      </c>
      <c r="J1966" s="77">
        <v>0</v>
      </c>
      <c r="K1966" s="77">
        <v>0</v>
      </c>
      <c r="L1966" s="78">
        <v>0</v>
      </c>
      <c r="M1966" s="79">
        <v>0</v>
      </c>
    </row>
    <row r="1967" spans="1:13" ht="15.75" customHeight="1">
      <c r="A1967" s="74">
        <v>227</v>
      </c>
      <c r="B1967" s="75" t="s">
        <v>112</v>
      </c>
      <c r="C1967" s="76">
        <v>2015</v>
      </c>
      <c r="D1967" s="77">
        <v>0</v>
      </c>
      <c r="E1967" s="77">
        <v>0</v>
      </c>
      <c r="F1967" s="77">
        <v>0</v>
      </c>
      <c r="G1967" s="77">
        <v>0</v>
      </c>
      <c r="H1967" s="77">
        <v>2196</v>
      </c>
      <c r="I1967" s="77">
        <v>1280</v>
      </c>
      <c r="J1967" s="77">
        <v>102200</v>
      </c>
      <c r="K1967" s="77">
        <v>-4228</v>
      </c>
      <c r="L1967" s="78">
        <v>0</v>
      </c>
      <c r="M1967" s="79">
        <v>0</v>
      </c>
    </row>
    <row r="1968" spans="1:13" ht="15.75" customHeight="1">
      <c r="A1968" s="74">
        <v>100</v>
      </c>
      <c r="B1968" s="75" t="s">
        <v>59</v>
      </c>
      <c r="C1968" s="76">
        <v>2015</v>
      </c>
      <c r="D1968" s="77">
        <v>0</v>
      </c>
      <c r="E1968" s="77">
        <v>0</v>
      </c>
      <c r="F1968" s="77">
        <v>0</v>
      </c>
      <c r="G1968" s="77">
        <v>0</v>
      </c>
      <c r="H1968" s="77">
        <v>-2547</v>
      </c>
      <c r="I1968" s="77">
        <v>0</v>
      </c>
      <c r="J1968" s="77">
        <v>0</v>
      </c>
      <c r="K1968" s="77">
        <v>0</v>
      </c>
      <c r="L1968" s="78">
        <v>1</v>
      </c>
      <c r="M1968" s="79">
        <v>0</v>
      </c>
    </row>
    <row r="1969" spans="1:13" ht="15.75" customHeight="1">
      <c r="A1969" s="74">
        <v>158</v>
      </c>
      <c r="B1969" s="75" t="s">
        <v>80</v>
      </c>
      <c r="C1969" s="76">
        <v>2015</v>
      </c>
      <c r="D1969" s="77">
        <v>0</v>
      </c>
      <c r="E1969" s="77">
        <v>0</v>
      </c>
      <c r="F1969" s="77">
        <v>0</v>
      </c>
      <c r="G1969" s="77">
        <v>0</v>
      </c>
      <c r="H1969" s="77">
        <v>-172180</v>
      </c>
      <c r="I1969" s="77">
        <v>-3943.85</v>
      </c>
      <c r="J1969" s="77">
        <v>50744</v>
      </c>
      <c r="K1969" s="77">
        <v>5099</v>
      </c>
      <c r="L1969" s="78">
        <v>0</v>
      </c>
      <c r="M1969" s="79">
        <v>0</v>
      </c>
    </row>
    <row r="1970" spans="1:13" ht="15.75" customHeight="1">
      <c r="A1970" s="74">
        <v>13</v>
      </c>
      <c r="B1970" s="75" t="s">
        <v>48</v>
      </c>
      <c r="C1970" s="76">
        <v>2015</v>
      </c>
      <c r="D1970" s="77">
        <v>0</v>
      </c>
      <c r="E1970" s="77">
        <v>0</v>
      </c>
      <c r="F1970" s="77">
        <v>0</v>
      </c>
      <c r="G1970" s="77">
        <v>0</v>
      </c>
      <c r="H1970" s="77">
        <v>-5229</v>
      </c>
      <c r="I1970" s="77">
        <v>-625</v>
      </c>
      <c r="J1970" s="77">
        <v>0</v>
      </c>
      <c r="K1970" s="77">
        <v>0</v>
      </c>
      <c r="L1970" s="78">
        <v>0</v>
      </c>
      <c r="M1970" s="79">
        <v>0</v>
      </c>
    </row>
    <row r="1971" spans="1:13" ht="15.75" customHeight="1">
      <c r="A1971" s="74">
        <v>101</v>
      </c>
      <c r="B1971" s="75" t="s">
        <v>72</v>
      </c>
      <c r="C1971" s="76">
        <v>2015</v>
      </c>
      <c r="D1971" s="77">
        <v>0</v>
      </c>
      <c r="E1971" s="77">
        <v>0</v>
      </c>
      <c r="F1971" s="77">
        <v>0</v>
      </c>
      <c r="G1971" s="77">
        <v>0</v>
      </c>
      <c r="H1971" s="77">
        <v>-400</v>
      </c>
      <c r="I1971" s="77">
        <v>1453</v>
      </c>
      <c r="J1971" s="77">
        <v>0</v>
      </c>
      <c r="K1971" s="77">
        <v>0</v>
      </c>
      <c r="L1971" s="78">
        <v>0</v>
      </c>
      <c r="M1971" s="79">
        <v>0</v>
      </c>
    </row>
    <row r="1972" spans="1:13" ht="15.75" customHeight="1">
      <c r="A1972" s="74">
        <v>141</v>
      </c>
      <c r="B1972" s="75" t="s">
        <v>49</v>
      </c>
      <c r="C1972" s="76">
        <v>2015</v>
      </c>
      <c r="D1972" s="77">
        <v>0</v>
      </c>
      <c r="E1972" s="77">
        <v>0</v>
      </c>
      <c r="F1972" s="77">
        <v>0</v>
      </c>
      <c r="G1972" s="77">
        <v>0</v>
      </c>
      <c r="H1972" s="77">
        <v>7090</v>
      </c>
      <c r="I1972" s="77">
        <v>16921</v>
      </c>
      <c r="J1972" s="77">
        <v>0</v>
      </c>
      <c r="K1972" s="77">
        <v>0</v>
      </c>
      <c r="L1972" s="78">
        <v>0</v>
      </c>
      <c r="M1972" s="79">
        <v>-1</v>
      </c>
    </row>
    <row r="1973" spans="1:13" ht="15.75" customHeight="1">
      <c r="A1973" s="74">
        <v>40</v>
      </c>
      <c r="B1973" s="75" t="s">
        <v>134</v>
      </c>
      <c r="C1973" s="76">
        <v>2015</v>
      </c>
      <c r="D1973" s="77">
        <v>0</v>
      </c>
      <c r="E1973" s="77">
        <v>0</v>
      </c>
      <c r="F1973" s="77">
        <v>0</v>
      </c>
      <c r="G1973" s="77">
        <v>0</v>
      </c>
      <c r="H1973" s="77">
        <v>319</v>
      </c>
      <c r="I1973" s="77">
        <v>0</v>
      </c>
      <c r="J1973" s="77">
        <v>0</v>
      </c>
      <c r="K1973" s="77">
        <v>0</v>
      </c>
      <c r="L1973" s="78">
        <v>0</v>
      </c>
      <c r="M1973" s="79">
        <v>0</v>
      </c>
    </row>
    <row r="1974" spans="1:13" ht="15.75" customHeight="1">
      <c r="A1974" s="74">
        <v>41</v>
      </c>
      <c r="B1974" s="75" t="s">
        <v>154</v>
      </c>
      <c r="C1974" s="76">
        <v>2015</v>
      </c>
      <c r="D1974" s="77">
        <v>0</v>
      </c>
      <c r="E1974" s="77">
        <v>0</v>
      </c>
      <c r="F1974" s="77">
        <v>0</v>
      </c>
      <c r="G1974" s="77">
        <v>0</v>
      </c>
      <c r="H1974" s="77">
        <v>0</v>
      </c>
      <c r="I1974" s="77">
        <v>0</v>
      </c>
      <c r="J1974" s="77">
        <v>0</v>
      </c>
      <c r="K1974" s="77">
        <v>0</v>
      </c>
      <c r="L1974" s="78">
        <v>0</v>
      </c>
      <c r="M1974" s="79">
        <v>0</v>
      </c>
    </row>
    <row r="1975" spans="1:13" ht="15.75" customHeight="1">
      <c r="A1975" s="74">
        <v>228</v>
      </c>
      <c r="B1975" s="75" t="s">
        <v>135</v>
      </c>
      <c r="C1975" s="76">
        <v>2015</v>
      </c>
      <c r="D1975" s="77">
        <v>0</v>
      </c>
      <c r="E1975" s="77">
        <v>0</v>
      </c>
      <c r="F1975" s="77">
        <v>0</v>
      </c>
      <c r="G1975" s="77">
        <v>0</v>
      </c>
      <c r="H1975" s="77">
        <v>-14317</v>
      </c>
      <c r="I1975" s="77">
        <v>-572</v>
      </c>
      <c r="J1975" s="77">
        <v>3200</v>
      </c>
      <c r="K1975" s="77">
        <v>-279</v>
      </c>
      <c r="L1975" s="78">
        <v>1</v>
      </c>
      <c r="M1975" s="79">
        <v>0</v>
      </c>
    </row>
    <row r="1976" spans="1:13" ht="15.75" customHeight="1">
      <c r="A1976" s="74">
        <v>159</v>
      </c>
      <c r="B1976" s="75" t="s">
        <v>142</v>
      </c>
      <c r="C1976" s="76">
        <v>2015</v>
      </c>
      <c r="D1976" s="77">
        <v>0</v>
      </c>
      <c r="E1976" s="77">
        <v>0</v>
      </c>
      <c r="F1976" s="77">
        <v>0</v>
      </c>
      <c r="G1976" s="77">
        <v>0</v>
      </c>
      <c r="H1976" s="77">
        <v>29128</v>
      </c>
      <c r="I1976" s="77">
        <v>-611</v>
      </c>
      <c r="J1976" s="77">
        <v>0</v>
      </c>
      <c r="K1976" s="77">
        <v>-10</v>
      </c>
      <c r="L1976" s="78">
        <v>0</v>
      </c>
      <c r="M1976" s="79">
        <v>0</v>
      </c>
    </row>
    <row r="1977" spans="1:13" ht="15.75" customHeight="1">
      <c r="A1977" s="74">
        <v>248</v>
      </c>
      <c r="B1977" s="75" t="s">
        <v>98</v>
      </c>
      <c r="C1977" s="76">
        <v>2015</v>
      </c>
      <c r="D1977" s="77">
        <v>0</v>
      </c>
      <c r="E1977" s="77">
        <v>0</v>
      </c>
      <c r="F1977" s="77">
        <v>0</v>
      </c>
      <c r="G1977" s="77">
        <v>0</v>
      </c>
      <c r="H1977" s="77">
        <v>-205472</v>
      </c>
      <c r="I1977" s="77">
        <v>24592</v>
      </c>
      <c r="J1977" s="77">
        <v>0</v>
      </c>
      <c r="K1977" s="77">
        <v>0</v>
      </c>
      <c r="L1977" s="78">
        <v>1</v>
      </c>
      <c r="M1977" s="79">
        <v>1</v>
      </c>
    </row>
    <row r="1978" spans="1:13" ht="15.75" customHeight="1">
      <c r="A1978" s="74">
        <v>249</v>
      </c>
      <c r="B1978" s="75" t="s">
        <v>99</v>
      </c>
      <c r="C1978" s="76">
        <v>2015</v>
      </c>
      <c r="D1978" s="77">
        <v>0</v>
      </c>
      <c r="E1978" s="77">
        <v>0</v>
      </c>
      <c r="F1978" s="77">
        <v>0</v>
      </c>
      <c r="G1978" s="77">
        <v>0</v>
      </c>
      <c r="H1978" s="77">
        <v>60120</v>
      </c>
      <c r="I1978" s="77">
        <v>9214</v>
      </c>
      <c r="J1978" s="77">
        <v>-1728</v>
      </c>
      <c r="K1978" s="77">
        <v>2917</v>
      </c>
      <c r="L1978" s="78">
        <v>1</v>
      </c>
      <c r="M1978" s="79">
        <v>1</v>
      </c>
    </row>
    <row r="1979" spans="1:13" ht="15.75" customHeight="1">
      <c r="A1979" s="74">
        <v>42</v>
      </c>
      <c r="B1979" s="75" t="s">
        <v>81</v>
      </c>
      <c r="C1979" s="76">
        <v>2015</v>
      </c>
      <c r="D1979" s="77">
        <v>0</v>
      </c>
      <c r="E1979" s="77">
        <v>0</v>
      </c>
      <c r="F1979" s="77">
        <v>0</v>
      </c>
      <c r="G1979" s="77">
        <v>0</v>
      </c>
      <c r="H1979" s="77">
        <v>-800</v>
      </c>
      <c r="I1979" s="77">
        <v>0</v>
      </c>
      <c r="J1979" s="77">
        <v>0</v>
      </c>
      <c r="K1979" s="77">
        <v>0</v>
      </c>
      <c r="L1979" s="78">
        <v>0</v>
      </c>
      <c r="M1979" s="79">
        <v>0</v>
      </c>
    </row>
    <row r="1980" spans="1:13" ht="15.75" customHeight="1">
      <c r="A1980" s="74">
        <v>250</v>
      </c>
      <c r="B1980" s="75" t="s">
        <v>100</v>
      </c>
      <c r="C1980" s="76">
        <v>2015</v>
      </c>
      <c r="D1980" s="77">
        <v>0</v>
      </c>
      <c r="E1980" s="77">
        <v>0</v>
      </c>
      <c r="F1980" s="77">
        <v>0</v>
      </c>
      <c r="G1980" s="77">
        <v>0</v>
      </c>
      <c r="H1980" s="77">
        <v>-1724</v>
      </c>
      <c r="I1980" s="77">
        <v>987</v>
      </c>
      <c r="J1980" s="77">
        <v>-58448</v>
      </c>
      <c r="K1980" s="77">
        <v>-11293</v>
      </c>
      <c r="L1980" s="78">
        <v>1</v>
      </c>
      <c r="M1980" s="79">
        <v>-1</v>
      </c>
    </row>
    <row r="1981" spans="1:13" ht="15.75" customHeight="1">
      <c r="A1981" s="74">
        <v>198</v>
      </c>
      <c r="B1981" s="75" t="s">
        <v>60</v>
      </c>
      <c r="C1981" s="76">
        <v>2015</v>
      </c>
      <c r="D1981" s="77">
        <v>0</v>
      </c>
      <c r="E1981" s="77">
        <v>0</v>
      </c>
      <c r="F1981" s="77">
        <v>0</v>
      </c>
      <c r="G1981" s="77">
        <v>0</v>
      </c>
      <c r="H1981" s="77">
        <v>-9467</v>
      </c>
      <c r="I1981" s="77">
        <v>19387.55</v>
      </c>
      <c r="J1981" s="77">
        <v>6016</v>
      </c>
      <c r="K1981" s="77">
        <v>-1538</v>
      </c>
      <c r="L1981" s="78">
        <v>1</v>
      </c>
      <c r="M1981" s="79">
        <v>4</v>
      </c>
    </row>
    <row r="1982" spans="1:13" ht="15.75" customHeight="1">
      <c r="A1982" s="74">
        <v>43</v>
      </c>
      <c r="B1982" s="75" t="s">
        <v>143</v>
      </c>
      <c r="C1982" s="76">
        <v>2015</v>
      </c>
      <c r="D1982" s="77">
        <v>0</v>
      </c>
      <c r="E1982" s="77">
        <v>0</v>
      </c>
      <c r="F1982" s="77">
        <v>0</v>
      </c>
      <c r="G1982" s="77">
        <v>0</v>
      </c>
      <c r="H1982" s="77">
        <v>-5965</v>
      </c>
      <c r="I1982" s="77">
        <v>0</v>
      </c>
      <c r="J1982" s="77">
        <v>0</v>
      </c>
      <c r="K1982" s="77">
        <v>0</v>
      </c>
      <c r="L1982" s="78">
        <v>-1</v>
      </c>
      <c r="M1982" s="79">
        <v>0</v>
      </c>
    </row>
    <row r="1983" spans="1:13" ht="15.75" customHeight="1">
      <c r="A1983" s="74">
        <v>199</v>
      </c>
      <c r="B1983" s="75" t="s">
        <v>61</v>
      </c>
      <c r="C1983" s="76">
        <v>2015</v>
      </c>
      <c r="D1983" s="77">
        <v>0</v>
      </c>
      <c r="E1983" s="77">
        <v>0</v>
      </c>
      <c r="F1983" s="77">
        <v>0</v>
      </c>
      <c r="G1983" s="77">
        <v>0</v>
      </c>
      <c r="H1983" s="77">
        <v>36878</v>
      </c>
      <c r="I1983" s="77">
        <v>-27255</v>
      </c>
      <c r="J1983" s="77">
        <v>9552</v>
      </c>
      <c r="K1983" s="77">
        <v>2203</v>
      </c>
      <c r="L1983" s="78">
        <v>0</v>
      </c>
      <c r="M1983" s="79">
        <v>2</v>
      </c>
    </row>
    <row r="1984" spans="1:13" ht="15.75" customHeight="1">
      <c r="A1984" s="74">
        <v>142</v>
      </c>
      <c r="B1984" s="75" t="s">
        <v>24</v>
      </c>
      <c r="C1984" s="76">
        <v>2015</v>
      </c>
      <c r="D1984" s="77">
        <v>0</v>
      </c>
      <c r="E1984" s="77">
        <v>0</v>
      </c>
      <c r="F1984" s="77">
        <v>0</v>
      </c>
      <c r="G1984" s="77">
        <v>0</v>
      </c>
      <c r="H1984" s="77">
        <v>67647</v>
      </c>
      <c r="I1984" s="77">
        <v>112393</v>
      </c>
      <c r="J1984" s="77">
        <v>-7927</v>
      </c>
      <c r="K1984" s="77">
        <v>4937</v>
      </c>
      <c r="L1984" s="78">
        <v>2</v>
      </c>
      <c r="M1984" s="79">
        <v>2</v>
      </c>
    </row>
    <row r="1985" spans="1:13" ht="15.75" customHeight="1">
      <c r="A1985" s="74">
        <v>120</v>
      </c>
      <c r="B1985" s="75" t="s">
        <v>32</v>
      </c>
      <c r="C1985" s="76">
        <v>2015</v>
      </c>
      <c r="D1985" s="77">
        <v>0</v>
      </c>
      <c r="E1985" s="77">
        <v>0</v>
      </c>
      <c r="F1985" s="77">
        <v>0</v>
      </c>
      <c r="G1985" s="77">
        <v>0</v>
      </c>
      <c r="H1985" s="77">
        <v>-331</v>
      </c>
      <c r="I1985" s="77">
        <v>40423</v>
      </c>
      <c r="J1985" s="77">
        <v>0</v>
      </c>
      <c r="K1985" s="77">
        <v>-3</v>
      </c>
      <c r="L1985" s="78">
        <v>2</v>
      </c>
      <c r="M1985" s="79">
        <v>1</v>
      </c>
    </row>
    <row r="1986" spans="1:13" ht="15.75" customHeight="1">
      <c r="A1986" s="74">
        <v>69</v>
      </c>
      <c r="B1986" s="75" t="s">
        <v>73</v>
      </c>
      <c r="C1986" s="76">
        <v>2015</v>
      </c>
      <c r="D1986" s="77">
        <v>0</v>
      </c>
      <c r="E1986" s="77">
        <v>0</v>
      </c>
      <c r="F1986" s="77">
        <v>0</v>
      </c>
      <c r="G1986" s="77">
        <v>0</v>
      </c>
      <c r="H1986" s="77">
        <v>9111</v>
      </c>
      <c r="I1986" s="77">
        <v>17868</v>
      </c>
      <c r="J1986" s="77">
        <v>165864</v>
      </c>
      <c r="K1986" s="77">
        <v>2245</v>
      </c>
      <c r="L1986" s="78">
        <v>1</v>
      </c>
      <c r="M1986" s="79">
        <v>1</v>
      </c>
    </row>
    <row r="1987" spans="1:13" ht="15.75" customHeight="1">
      <c r="A1987" s="74">
        <v>44</v>
      </c>
      <c r="B1987" s="75" t="s">
        <v>167</v>
      </c>
      <c r="C1987" s="76">
        <v>2015</v>
      </c>
      <c r="D1987" s="77">
        <v>0</v>
      </c>
      <c r="E1987" s="77">
        <v>0</v>
      </c>
      <c r="F1987" s="77">
        <v>0</v>
      </c>
      <c r="G1987" s="77">
        <v>0</v>
      </c>
      <c r="H1987" s="77">
        <v>0</v>
      </c>
      <c r="I1987" s="77">
        <v>0</v>
      </c>
      <c r="J1987" s="77">
        <v>0</v>
      </c>
      <c r="K1987" s="77">
        <v>0</v>
      </c>
      <c r="L1987" s="78">
        <v>0</v>
      </c>
      <c r="M1987" s="79">
        <v>0</v>
      </c>
    </row>
    <row r="1988" spans="1:13" ht="15.75" customHeight="1">
      <c r="A1988" s="74">
        <v>200</v>
      </c>
      <c r="B1988" s="75" t="s">
        <v>62</v>
      </c>
      <c r="C1988" s="76">
        <v>2015</v>
      </c>
      <c r="D1988" s="77">
        <v>0</v>
      </c>
      <c r="E1988" s="77">
        <v>0</v>
      </c>
      <c r="F1988" s="77">
        <v>0</v>
      </c>
      <c r="G1988" s="77">
        <v>0</v>
      </c>
      <c r="H1988" s="77">
        <v>5219</v>
      </c>
      <c r="I1988" s="77">
        <v>91501</v>
      </c>
      <c r="J1988" s="77">
        <v>-14384</v>
      </c>
      <c r="K1988" s="77">
        <v>0</v>
      </c>
      <c r="L1988" s="78">
        <v>0</v>
      </c>
      <c r="M1988" s="79">
        <v>0</v>
      </c>
    </row>
    <row r="1989" spans="1:13" ht="15.75" customHeight="1">
      <c r="A1989" s="74">
        <v>70</v>
      </c>
      <c r="B1989" s="75" t="s">
        <v>168</v>
      </c>
      <c r="C1989" s="76">
        <v>2015</v>
      </c>
      <c r="D1989" s="77">
        <v>0</v>
      </c>
      <c r="E1989" s="77">
        <v>0</v>
      </c>
      <c r="F1989" s="77">
        <v>0</v>
      </c>
      <c r="G1989" s="77">
        <v>0</v>
      </c>
      <c r="H1989" s="77">
        <v>0</v>
      </c>
      <c r="I1989" s="77">
        <v>0</v>
      </c>
      <c r="J1989" s="77">
        <v>0</v>
      </c>
      <c r="K1989" s="77">
        <v>0</v>
      </c>
      <c r="L1989" s="78">
        <v>0</v>
      </c>
      <c r="M1989" s="79">
        <v>0</v>
      </c>
    </row>
    <row r="1990" spans="1:13" ht="15.75" customHeight="1">
      <c r="A1990" s="74">
        <v>102</v>
      </c>
      <c r="B1990" s="75" t="s">
        <v>169</v>
      </c>
      <c r="C1990" s="76">
        <v>2015</v>
      </c>
      <c r="D1990" s="77">
        <v>0</v>
      </c>
      <c r="E1990" s="77">
        <v>0</v>
      </c>
      <c r="F1990" s="77">
        <v>0</v>
      </c>
      <c r="G1990" s="77">
        <v>0</v>
      </c>
      <c r="H1990" s="77">
        <v>0</v>
      </c>
      <c r="I1990" s="77">
        <v>0</v>
      </c>
      <c r="J1990" s="77">
        <v>-4584</v>
      </c>
      <c r="K1990" s="77">
        <v>-1256</v>
      </c>
      <c r="L1990" s="78">
        <v>0</v>
      </c>
      <c r="M1990" s="79">
        <v>-1</v>
      </c>
    </row>
    <row r="1991" spans="1:13" ht="15.75" customHeight="1">
      <c r="A1991" s="74">
        <v>251</v>
      </c>
      <c r="B1991" s="75" t="s">
        <v>33</v>
      </c>
      <c r="C1991" s="76">
        <v>2015</v>
      </c>
      <c r="D1991" s="77">
        <v>0</v>
      </c>
      <c r="E1991" s="77">
        <v>0</v>
      </c>
      <c r="F1991" s="77">
        <v>0</v>
      </c>
      <c r="G1991" s="77">
        <v>0</v>
      </c>
      <c r="H1991" s="77">
        <v>14052</v>
      </c>
      <c r="I1991" s="77">
        <v>1401</v>
      </c>
      <c r="J1991" s="77">
        <v>11872</v>
      </c>
      <c r="K1991" s="77">
        <v>-15701</v>
      </c>
      <c r="L1991" s="78">
        <v>2</v>
      </c>
      <c r="M1991" s="79">
        <v>0</v>
      </c>
    </row>
    <row r="1992" spans="1:13" ht="15.75" customHeight="1">
      <c r="A1992" s="74">
        <v>180</v>
      </c>
      <c r="B1992" s="75" t="s">
        <v>50</v>
      </c>
      <c r="C1992" s="76">
        <v>2015</v>
      </c>
      <c r="D1992" s="77">
        <v>0</v>
      </c>
      <c r="E1992" s="77">
        <v>0</v>
      </c>
      <c r="F1992" s="77">
        <v>0</v>
      </c>
      <c r="G1992" s="77">
        <v>0</v>
      </c>
      <c r="H1992" s="77">
        <v>5666</v>
      </c>
      <c r="I1992" s="77">
        <v>92</v>
      </c>
      <c r="J1992" s="77">
        <v>0</v>
      </c>
      <c r="K1992" s="77">
        <v>0</v>
      </c>
      <c r="L1992" s="78">
        <v>0</v>
      </c>
      <c r="M1992" s="79">
        <v>0</v>
      </c>
    </row>
    <row r="1993" spans="1:13" ht="15.75" customHeight="1">
      <c r="A1993" s="74">
        <v>14</v>
      </c>
      <c r="B1993" s="75" t="s">
        <v>136</v>
      </c>
      <c r="C1993" s="76">
        <v>2015</v>
      </c>
      <c r="D1993" s="77">
        <v>0</v>
      </c>
      <c r="E1993" s="77">
        <v>0</v>
      </c>
      <c r="F1993" s="77">
        <v>0</v>
      </c>
      <c r="G1993" s="77">
        <v>0</v>
      </c>
      <c r="H1993" s="77">
        <v>2393</v>
      </c>
      <c r="I1993" s="77">
        <v>167</v>
      </c>
      <c r="J1993" s="77">
        <v>26368</v>
      </c>
      <c r="K1993" s="77">
        <v>-27</v>
      </c>
      <c r="L1993" s="78">
        <v>0</v>
      </c>
      <c r="M1993" s="79">
        <v>0</v>
      </c>
    </row>
    <row r="1994" spans="1:13" ht="15.75" customHeight="1">
      <c r="A1994" s="74">
        <v>121</v>
      </c>
      <c r="B1994" s="75" t="s">
        <v>63</v>
      </c>
      <c r="C1994" s="76">
        <v>2015</v>
      </c>
      <c r="D1994" s="77">
        <v>0</v>
      </c>
      <c r="E1994" s="77">
        <v>0</v>
      </c>
      <c r="F1994" s="77">
        <v>0</v>
      </c>
      <c r="G1994" s="77">
        <v>0</v>
      </c>
      <c r="H1994" s="77">
        <v>-5759</v>
      </c>
      <c r="I1994" s="77">
        <v>9117</v>
      </c>
      <c r="J1994" s="77">
        <v>213160</v>
      </c>
      <c r="K1994" s="77">
        <v>8908</v>
      </c>
      <c r="L1994" s="78">
        <v>0</v>
      </c>
      <c r="M1994" s="79">
        <v>-5</v>
      </c>
    </row>
    <row r="1995" spans="1:13" ht="15.75" customHeight="1">
      <c r="A1995" s="74">
        <v>298</v>
      </c>
      <c r="B1995" s="75" t="s">
        <v>101</v>
      </c>
      <c r="C1995" s="76">
        <v>2015</v>
      </c>
      <c r="D1995" s="77">
        <v>0</v>
      </c>
      <c r="E1995" s="77">
        <v>0</v>
      </c>
      <c r="F1995" s="77">
        <v>0</v>
      </c>
      <c r="G1995" s="77">
        <v>0</v>
      </c>
      <c r="H1995" s="77">
        <v>-6857</v>
      </c>
      <c r="I1995" s="77">
        <v>13513</v>
      </c>
      <c r="J1995" s="77">
        <v>0</v>
      </c>
      <c r="K1995" s="77">
        <v>0</v>
      </c>
      <c r="L1995" s="78">
        <v>-2</v>
      </c>
      <c r="M1995" s="79">
        <v>0</v>
      </c>
    </row>
    <row r="1996" spans="1:13" ht="15.75" customHeight="1">
      <c r="A1996" s="74">
        <v>71</v>
      </c>
      <c r="B1996" s="75" t="s">
        <v>82</v>
      </c>
      <c r="C1996" s="76">
        <v>2015</v>
      </c>
      <c r="D1996" s="77">
        <v>0</v>
      </c>
      <c r="E1996" s="77">
        <v>0</v>
      </c>
      <c r="F1996" s="77">
        <v>0</v>
      </c>
      <c r="G1996" s="77">
        <v>0</v>
      </c>
      <c r="H1996" s="77">
        <v>0</v>
      </c>
      <c r="I1996" s="77">
        <v>2506</v>
      </c>
      <c r="J1996" s="77">
        <v>0</v>
      </c>
      <c r="K1996" s="77">
        <v>0</v>
      </c>
      <c r="L1996" s="78">
        <v>0</v>
      </c>
      <c r="M1996" s="79">
        <v>0</v>
      </c>
    </row>
    <row r="1997" spans="1:13" ht="15.75" customHeight="1">
      <c r="A1997" s="74">
        <v>181</v>
      </c>
      <c r="B1997" s="75" t="s">
        <v>102</v>
      </c>
      <c r="C1997" s="76">
        <v>2015</v>
      </c>
      <c r="D1997" s="77">
        <v>0</v>
      </c>
      <c r="E1997" s="77">
        <v>0</v>
      </c>
      <c r="F1997" s="77">
        <v>0</v>
      </c>
      <c r="G1997" s="77">
        <v>0</v>
      </c>
      <c r="H1997" s="77">
        <v>0</v>
      </c>
      <c r="I1997" s="77">
        <v>0</v>
      </c>
      <c r="J1997" s="77">
        <v>0</v>
      </c>
      <c r="K1997" s="77">
        <v>0</v>
      </c>
      <c r="L1997" s="78">
        <v>0</v>
      </c>
      <c r="M1997" s="79">
        <v>0</v>
      </c>
    </row>
    <row r="1998" spans="1:13" ht="15.75" customHeight="1">
      <c r="A1998" s="74">
        <v>182</v>
      </c>
      <c r="B1998" s="75" t="s">
        <v>150</v>
      </c>
      <c r="C1998" s="76">
        <v>2015</v>
      </c>
      <c r="D1998" s="77">
        <v>0</v>
      </c>
      <c r="E1998" s="77">
        <v>0</v>
      </c>
      <c r="F1998" s="77">
        <v>0</v>
      </c>
      <c r="G1998" s="77">
        <v>0</v>
      </c>
      <c r="H1998" s="77">
        <v>0</v>
      </c>
      <c r="I1998" s="77">
        <v>0</v>
      </c>
      <c r="J1998" s="77">
        <v>0</v>
      </c>
      <c r="K1998" s="77">
        <v>0</v>
      </c>
      <c r="L1998" s="78">
        <v>-1</v>
      </c>
      <c r="M1998" s="79">
        <v>0</v>
      </c>
    </row>
    <row r="1999" spans="1:13" ht="15.75" customHeight="1">
      <c r="A1999" s="74">
        <v>72</v>
      </c>
      <c r="B1999" s="75" t="s">
        <v>103</v>
      </c>
      <c r="C1999" s="76">
        <v>2015</v>
      </c>
      <c r="D1999" s="77">
        <v>0</v>
      </c>
      <c r="E1999" s="77">
        <v>0</v>
      </c>
      <c r="F1999" s="77">
        <v>0</v>
      </c>
      <c r="G1999" s="77">
        <v>0</v>
      </c>
      <c r="H1999" s="77">
        <v>-7183</v>
      </c>
      <c r="I1999" s="77">
        <v>61195</v>
      </c>
      <c r="J1999" s="77">
        <v>0</v>
      </c>
      <c r="K1999" s="77">
        <v>0</v>
      </c>
      <c r="L1999" s="78">
        <v>0</v>
      </c>
      <c r="M1999" s="79">
        <v>0</v>
      </c>
    </row>
    <row r="2000" spans="1:13" ht="15.75" customHeight="1">
      <c r="A2000" s="74">
        <v>230</v>
      </c>
      <c r="B2000" s="75" t="s">
        <v>34</v>
      </c>
      <c r="C2000" s="76">
        <v>2015</v>
      </c>
      <c r="D2000" s="77">
        <v>0</v>
      </c>
      <c r="E2000" s="77">
        <v>0</v>
      </c>
      <c r="F2000" s="77">
        <v>0</v>
      </c>
      <c r="G2000" s="77">
        <v>0</v>
      </c>
      <c r="H2000" s="77">
        <v>88717</v>
      </c>
      <c r="I2000" s="77">
        <v>288236</v>
      </c>
      <c r="J2000" s="77">
        <v>-443844</v>
      </c>
      <c r="K2000" s="77">
        <v>17183</v>
      </c>
      <c r="L2000" s="78">
        <v>0</v>
      </c>
      <c r="M2000" s="79">
        <v>0</v>
      </c>
    </row>
    <row r="2001" spans="1:13" ht="15.75" customHeight="1">
      <c r="A2001" s="74">
        <v>231</v>
      </c>
      <c r="B2001" s="75" t="s">
        <v>121</v>
      </c>
      <c r="C2001" s="76">
        <v>2015</v>
      </c>
      <c r="D2001" s="77">
        <v>0</v>
      </c>
      <c r="E2001" s="77">
        <v>0</v>
      </c>
      <c r="F2001" s="77">
        <v>0</v>
      </c>
      <c r="G2001" s="77">
        <v>0</v>
      </c>
      <c r="H2001" s="77">
        <v>3471</v>
      </c>
      <c r="I2001" s="77">
        <v>6160</v>
      </c>
      <c r="J2001" s="77">
        <v>0</v>
      </c>
      <c r="K2001" s="77">
        <v>4664</v>
      </c>
      <c r="L2001" s="78">
        <v>0</v>
      </c>
      <c r="M2001" s="79">
        <v>0</v>
      </c>
    </row>
    <row r="2002" spans="1:13" ht="15.75" customHeight="1">
      <c r="A2002" s="74">
        <v>161</v>
      </c>
      <c r="B2002" s="75" t="s">
        <v>38</v>
      </c>
      <c r="C2002" s="76">
        <v>2015</v>
      </c>
      <c r="D2002" s="77">
        <v>0</v>
      </c>
      <c r="E2002" s="77">
        <v>0</v>
      </c>
      <c r="F2002" s="77">
        <v>0</v>
      </c>
      <c r="G2002" s="77">
        <v>0</v>
      </c>
      <c r="H2002" s="77">
        <v>91925</v>
      </c>
      <c r="I2002" s="77">
        <v>156275.15</v>
      </c>
      <c r="J2002" s="77">
        <v>92848</v>
      </c>
      <c r="K2002" s="77">
        <v>-1978</v>
      </c>
      <c r="L2002" s="78">
        <v>2</v>
      </c>
      <c r="M2002" s="79">
        <v>1</v>
      </c>
    </row>
    <row r="2003" spans="1:13" ht="15.75" customHeight="1">
      <c r="A2003" s="74">
        <v>160</v>
      </c>
      <c r="B2003" s="75" t="s">
        <v>151</v>
      </c>
      <c r="C2003" s="76">
        <v>2015</v>
      </c>
      <c r="D2003" s="77">
        <v>0</v>
      </c>
      <c r="E2003" s="77">
        <v>0</v>
      </c>
      <c r="F2003" s="77">
        <v>0</v>
      </c>
      <c r="G2003" s="77">
        <v>0</v>
      </c>
      <c r="H2003" s="77">
        <v>-25391</v>
      </c>
      <c r="I2003" s="77">
        <v>-8571</v>
      </c>
      <c r="J2003" s="77">
        <v>0</v>
      </c>
      <c r="K2003" s="77">
        <v>0</v>
      </c>
      <c r="L2003" s="78">
        <v>1</v>
      </c>
      <c r="M2003" s="79">
        <v>0</v>
      </c>
    </row>
    <row r="2004" spans="1:13" ht="15.75" customHeight="1">
      <c r="A2004" s="74">
        <v>261</v>
      </c>
      <c r="B2004" s="75" t="s">
        <v>35</v>
      </c>
      <c r="C2004" s="76">
        <v>2015</v>
      </c>
      <c r="D2004" s="77">
        <v>9067100</v>
      </c>
      <c r="E2004" s="77">
        <v>-74024900</v>
      </c>
      <c r="F2004" s="77">
        <v>379047000</v>
      </c>
      <c r="G2004" s="77">
        <v>-68628000</v>
      </c>
      <c r="H2004" s="77">
        <v>1032904</v>
      </c>
      <c r="I2004" s="77">
        <v>963861</v>
      </c>
      <c r="J2004" s="77">
        <v>2347167</v>
      </c>
      <c r="K2004" s="77">
        <v>359049</v>
      </c>
      <c r="L2004" s="78">
        <v>0</v>
      </c>
      <c r="M2004" s="79">
        <v>0</v>
      </c>
    </row>
    <row r="2005" spans="1:13" ht="15.75" customHeight="1">
      <c r="A2005" s="74"/>
      <c r="B2005" s="75"/>
      <c r="C2005" s="76"/>
      <c r="D2005" s="77"/>
      <c r="E2005" s="77"/>
      <c r="F2005" s="77"/>
      <c r="G2005" s="77"/>
      <c r="H2005" s="77"/>
      <c r="I2005" s="77"/>
      <c r="J2005" s="77"/>
      <c r="K2005" s="77"/>
      <c r="L2005" s="78"/>
      <c r="M2005" s="79"/>
    </row>
    <row r="2006" spans="1:13" ht="15.75" customHeight="1">
      <c r="A2006" s="74"/>
      <c r="B2006" s="75" t="s">
        <v>279</v>
      </c>
      <c r="C2006" s="76"/>
      <c r="D2006" s="77">
        <v>9067100</v>
      </c>
      <c r="E2006" s="77">
        <v>-74024900</v>
      </c>
      <c r="F2006" s="77">
        <v>379047000</v>
      </c>
      <c r="G2006" s="77">
        <v>-68628000</v>
      </c>
      <c r="H2006" s="77">
        <v>3402686</v>
      </c>
      <c r="I2006" s="77">
        <v>4059192.15</v>
      </c>
      <c r="J2006" s="77">
        <v>2036644.9</v>
      </c>
      <c r="K2006" s="77">
        <v>407114.1</v>
      </c>
      <c r="L2006" s="78">
        <v>54</v>
      </c>
      <c r="M2006" s="79">
        <v>61</v>
      </c>
    </row>
    <row r="2007" spans="1:13" ht="15.75" customHeight="1">
      <c r="A2007" s="74"/>
      <c r="B2007" s="75"/>
      <c r="C2007" s="76"/>
      <c r="D2007" s="77"/>
      <c r="E2007" s="77"/>
      <c r="F2007" s="77"/>
      <c r="G2007" s="77"/>
      <c r="H2007" s="77"/>
      <c r="I2007" s="77"/>
      <c r="J2007" s="77"/>
      <c r="K2007" s="77"/>
      <c r="L2007" s="78"/>
      <c r="M2007" s="79"/>
    </row>
    <row r="2008" spans="1:13" ht="15.75" customHeight="1">
      <c r="A2008" s="74"/>
      <c r="B2008" s="75" t="s">
        <v>280</v>
      </c>
      <c r="C2008" s="76"/>
      <c r="D2008" s="77"/>
      <c r="E2008" s="77"/>
      <c r="F2008" s="77"/>
      <c r="G2008" s="77" t="s">
        <v>284</v>
      </c>
      <c r="H2008" s="77">
        <v>3402686</v>
      </c>
      <c r="I2008" s="77">
        <v>4059192.15</v>
      </c>
      <c r="J2008" s="77">
        <v>2036644.9</v>
      </c>
      <c r="K2008" s="77">
        <v>407114.1</v>
      </c>
      <c r="L2008" s="78"/>
      <c r="M2008" s="79"/>
    </row>
    <row r="2009" spans="1:13" ht="15.75" customHeight="1">
      <c r="A2009" s="74">
        <v>21</v>
      </c>
      <c r="B2009" s="75" t="s">
        <v>182</v>
      </c>
      <c r="C2009" s="76">
        <v>2016</v>
      </c>
      <c r="D2009" s="77">
        <v>0</v>
      </c>
      <c r="E2009" s="77">
        <v>0</v>
      </c>
      <c r="F2009" s="77">
        <v>0</v>
      </c>
      <c r="G2009" s="77">
        <v>0</v>
      </c>
      <c r="H2009" s="77">
        <v>1393</v>
      </c>
      <c r="I2009" s="77">
        <v>394</v>
      </c>
      <c r="J2009" s="77">
        <v>0</v>
      </c>
      <c r="K2009" s="77">
        <v>-15</v>
      </c>
      <c r="L2009" s="78">
        <v>0</v>
      </c>
      <c r="M2009" s="79">
        <v>0</v>
      </c>
    </row>
    <row r="2010" spans="1:13" ht="15.75" customHeight="1">
      <c r="A2010" s="74">
        <v>131</v>
      </c>
      <c r="B2010" s="75" t="s">
        <v>25</v>
      </c>
      <c r="C2010" s="76">
        <v>2016</v>
      </c>
      <c r="D2010" s="77">
        <v>0</v>
      </c>
      <c r="E2010" s="77">
        <v>0</v>
      </c>
      <c r="F2010" s="77">
        <v>0</v>
      </c>
      <c r="G2010" s="77">
        <v>0</v>
      </c>
      <c r="H2010" s="77">
        <v>496172</v>
      </c>
      <c r="I2010" s="77">
        <v>8939.15</v>
      </c>
      <c r="J2010" s="77">
        <v>31552</v>
      </c>
      <c r="K2010" s="77">
        <v>-7263</v>
      </c>
      <c r="L2010" s="78">
        <v>1</v>
      </c>
      <c r="M2010" s="79">
        <v>0</v>
      </c>
    </row>
    <row r="2011" spans="1:13" ht="15.75" customHeight="1">
      <c r="A2011" s="74">
        <v>241</v>
      </c>
      <c r="B2011" s="75" t="s">
        <v>104</v>
      </c>
      <c r="C2011" s="76">
        <v>2016</v>
      </c>
      <c r="D2011" s="77">
        <v>0</v>
      </c>
      <c r="E2011" s="77">
        <v>0</v>
      </c>
      <c r="F2011" s="77">
        <v>0</v>
      </c>
      <c r="G2011" s="77">
        <v>0</v>
      </c>
      <c r="H2011" s="77">
        <v>31188</v>
      </c>
      <c r="I2011" s="77">
        <v>776</v>
      </c>
      <c r="J2011" s="77">
        <v>808</v>
      </c>
      <c r="K2011" s="77">
        <v>97</v>
      </c>
      <c r="L2011" s="78">
        <v>1</v>
      </c>
      <c r="M2011" s="79">
        <v>1</v>
      </c>
    </row>
    <row r="2012" spans="1:13" ht="15.75" customHeight="1">
      <c r="A2012" s="74">
        <v>1</v>
      </c>
      <c r="B2012" s="75" t="s">
        <v>127</v>
      </c>
      <c r="C2012" s="76">
        <v>2016</v>
      </c>
      <c r="D2012" s="77">
        <v>0</v>
      </c>
      <c r="E2012" s="77">
        <v>0</v>
      </c>
      <c r="F2012" s="77">
        <v>0</v>
      </c>
      <c r="G2012" s="77">
        <v>0</v>
      </c>
      <c r="H2012" s="77">
        <v>24018</v>
      </c>
      <c r="I2012" s="77">
        <v>-3835</v>
      </c>
      <c r="J2012" s="77">
        <v>0</v>
      </c>
      <c r="K2012" s="77">
        <v>0</v>
      </c>
      <c r="L2012" s="78">
        <v>0</v>
      </c>
      <c r="M2012" s="79">
        <v>1</v>
      </c>
    </row>
    <row r="2013" spans="1:13" ht="15.75" customHeight="1">
      <c r="A2013" s="74">
        <v>2</v>
      </c>
      <c r="B2013" s="75" t="s">
        <v>113</v>
      </c>
      <c r="C2013" s="76">
        <v>2016</v>
      </c>
      <c r="D2013" s="77">
        <v>0</v>
      </c>
      <c r="E2013" s="77">
        <v>0</v>
      </c>
      <c r="F2013" s="77">
        <v>0</v>
      </c>
      <c r="G2013" s="77">
        <v>0</v>
      </c>
      <c r="H2013" s="77">
        <v>132974</v>
      </c>
      <c r="I2013" s="77">
        <v>25502</v>
      </c>
      <c r="J2013" s="77">
        <v>-2624</v>
      </c>
      <c r="K2013" s="77">
        <v>2710</v>
      </c>
      <c r="L2013" s="78">
        <v>-1</v>
      </c>
      <c r="M2013" s="79">
        <v>-2</v>
      </c>
    </row>
    <row r="2014" spans="1:13" ht="15.75" customHeight="1">
      <c r="A2014" s="74">
        <v>211</v>
      </c>
      <c r="B2014" s="75" t="s">
        <v>183</v>
      </c>
      <c r="C2014" s="76">
        <v>2016</v>
      </c>
      <c r="D2014" s="77">
        <v>0</v>
      </c>
      <c r="E2014" s="77">
        <v>0</v>
      </c>
      <c r="F2014" s="77">
        <v>0</v>
      </c>
      <c r="G2014" s="77">
        <v>0</v>
      </c>
      <c r="H2014" s="77">
        <v>0</v>
      </c>
      <c r="I2014" s="77">
        <v>0</v>
      </c>
      <c r="J2014" s="77">
        <v>0</v>
      </c>
      <c r="K2014" s="77">
        <v>0</v>
      </c>
      <c r="L2014" s="78">
        <v>0</v>
      </c>
      <c r="M2014" s="79">
        <v>0</v>
      </c>
    </row>
    <row r="2015" spans="1:13" ht="15.75" customHeight="1">
      <c r="A2015" s="74">
        <v>30</v>
      </c>
      <c r="B2015" s="75" t="s">
        <v>105</v>
      </c>
      <c r="C2015" s="76">
        <v>2016</v>
      </c>
      <c r="D2015" s="77">
        <v>0</v>
      </c>
      <c r="E2015" s="77">
        <v>0</v>
      </c>
      <c r="F2015" s="77">
        <v>0</v>
      </c>
      <c r="G2015" s="77">
        <v>0</v>
      </c>
      <c r="H2015" s="77">
        <v>2431</v>
      </c>
      <c r="I2015" s="77">
        <v>2937</v>
      </c>
      <c r="J2015" s="77">
        <v>2711.05</v>
      </c>
      <c r="K2015" s="77">
        <v>665</v>
      </c>
      <c r="L2015" s="78">
        <v>0</v>
      </c>
      <c r="M2015" s="79">
        <v>0</v>
      </c>
    </row>
    <row r="2016" spans="1:13" ht="15.75" customHeight="1">
      <c r="A2016" s="74">
        <v>51</v>
      </c>
      <c r="B2016" s="75" t="s">
        <v>64</v>
      </c>
      <c r="C2016" s="76">
        <v>2016</v>
      </c>
      <c r="D2016" s="77">
        <v>0</v>
      </c>
      <c r="E2016" s="77">
        <v>0</v>
      </c>
      <c r="F2016" s="77">
        <v>0</v>
      </c>
      <c r="G2016" s="77">
        <v>0</v>
      </c>
      <c r="H2016" s="77">
        <v>20026</v>
      </c>
      <c r="I2016" s="77">
        <v>7006.25</v>
      </c>
      <c r="J2016" s="77">
        <v>2680</v>
      </c>
      <c r="K2016" s="77">
        <v>11734</v>
      </c>
      <c r="L2016" s="78">
        <v>1</v>
      </c>
      <c r="M2016" s="79">
        <v>4</v>
      </c>
    </row>
    <row r="2017" spans="1:13" ht="15.75" customHeight="1">
      <c r="A2017" s="74">
        <v>81</v>
      </c>
      <c r="B2017" s="75" t="s">
        <v>144</v>
      </c>
      <c r="C2017" s="76">
        <v>2016</v>
      </c>
      <c r="D2017" s="77">
        <v>0</v>
      </c>
      <c r="E2017" s="77">
        <v>0</v>
      </c>
      <c r="F2017" s="77">
        <v>0</v>
      </c>
      <c r="G2017" s="77">
        <v>0</v>
      </c>
      <c r="H2017" s="77">
        <v>5695</v>
      </c>
      <c r="I2017" s="77">
        <v>1700</v>
      </c>
      <c r="J2017" s="77">
        <v>0</v>
      </c>
      <c r="K2017" s="77">
        <v>0</v>
      </c>
      <c r="L2017" s="78">
        <v>0</v>
      </c>
      <c r="M2017" s="79">
        <v>0</v>
      </c>
    </row>
    <row r="2018" spans="1:13" ht="15.75" customHeight="1">
      <c r="A2018" s="74">
        <v>111</v>
      </c>
      <c r="B2018" s="75" t="s">
        <v>170</v>
      </c>
      <c r="C2018" s="76">
        <v>2016</v>
      </c>
      <c r="D2018" s="77">
        <v>0</v>
      </c>
      <c r="E2018" s="77">
        <v>0</v>
      </c>
      <c r="F2018" s="77">
        <v>0</v>
      </c>
      <c r="G2018" s="77">
        <v>0</v>
      </c>
      <c r="H2018" s="77">
        <v>29708</v>
      </c>
      <c r="I2018" s="77">
        <v>-3395</v>
      </c>
      <c r="J2018" s="77">
        <v>-224</v>
      </c>
      <c r="K2018" s="77">
        <v>-216</v>
      </c>
      <c r="L2018" s="78">
        <v>0</v>
      </c>
      <c r="M2018" s="79">
        <v>0</v>
      </c>
    </row>
    <row r="2019" spans="1:13" ht="15.75" customHeight="1">
      <c r="A2019" s="74">
        <v>52</v>
      </c>
      <c r="B2019" s="75" t="s">
        <v>83</v>
      </c>
      <c r="C2019" s="76">
        <v>2016</v>
      </c>
      <c r="D2019" s="77">
        <v>0</v>
      </c>
      <c r="E2019" s="77">
        <v>0</v>
      </c>
      <c r="F2019" s="77">
        <v>0</v>
      </c>
      <c r="G2019" s="77">
        <v>0</v>
      </c>
      <c r="H2019" s="77">
        <v>-21022</v>
      </c>
      <c r="I2019" s="77">
        <v>26052</v>
      </c>
      <c r="J2019" s="77">
        <v>57808</v>
      </c>
      <c r="K2019" s="77">
        <v>684</v>
      </c>
      <c r="L2019" s="78">
        <v>0</v>
      </c>
      <c r="M2019" s="79">
        <v>-1</v>
      </c>
    </row>
    <row r="2020" spans="1:13" ht="15.75" customHeight="1">
      <c r="A2020" s="74">
        <v>297</v>
      </c>
      <c r="B2020" s="75" t="s">
        <v>65</v>
      </c>
      <c r="C2020" s="76">
        <v>2016</v>
      </c>
      <c r="D2020" s="77">
        <v>0</v>
      </c>
      <c r="E2020" s="77">
        <v>0</v>
      </c>
      <c r="F2020" s="77">
        <v>0</v>
      </c>
      <c r="G2020" s="77">
        <v>0</v>
      </c>
      <c r="H2020" s="77">
        <v>-7390</v>
      </c>
      <c r="I2020" s="77">
        <v>4908</v>
      </c>
      <c r="J2020" s="77">
        <v>-15336</v>
      </c>
      <c r="K2020" s="77">
        <v>-721</v>
      </c>
      <c r="L2020" s="78">
        <v>0</v>
      </c>
      <c r="M2020" s="79">
        <v>1</v>
      </c>
    </row>
    <row r="2021" spans="1:13" ht="15.75" customHeight="1">
      <c r="A2021" s="74">
        <v>22</v>
      </c>
      <c r="B2021" s="75" t="s">
        <v>122</v>
      </c>
      <c r="C2021" s="76">
        <v>2016</v>
      </c>
      <c r="D2021" s="77">
        <v>0</v>
      </c>
      <c r="E2021" s="77">
        <v>0</v>
      </c>
      <c r="F2021" s="77">
        <v>0</v>
      </c>
      <c r="G2021" s="77">
        <v>0</v>
      </c>
      <c r="H2021" s="77">
        <v>7364</v>
      </c>
      <c r="I2021" s="77">
        <v>66</v>
      </c>
      <c r="J2021" s="77">
        <v>0</v>
      </c>
      <c r="K2021" s="77">
        <v>0</v>
      </c>
      <c r="L2021" s="78">
        <v>0</v>
      </c>
      <c r="M2021" s="79">
        <v>0</v>
      </c>
    </row>
    <row r="2022" spans="1:13" ht="15.75" customHeight="1">
      <c r="A2022" s="74">
        <v>23</v>
      </c>
      <c r="B2022" s="75" t="s">
        <v>171</v>
      </c>
      <c r="C2022" s="76">
        <v>2016</v>
      </c>
      <c r="D2022" s="77">
        <v>0</v>
      </c>
      <c r="E2022" s="77">
        <v>0</v>
      </c>
      <c r="F2022" s="77">
        <v>0</v>
      </c>
      <c r="G2022" s="77">
        <v>0</v>
      </c>
      <c r="H2022" s="77">
        <v>-4215</v>
      </c>
      <c r="I2022" s="77">
        <v>1788</v>
      </c>
      <c r="J2022" s="77">
        <v>0</v>
      </c>
      <c r="K2022" s="77">
        <v>0</v>
      </c>
      <c r="L2022" s="78">
        <v>0</v>
      </c>
      <c r="M2022" s="79">
        <v>0</v>
      </c>
    </row>
    <row r="2023" spans="1:13" ht="15.75" customHeight="1">
      <c r="A2023" s="74">
        <v>242</v>
      </c>
      <c r="B2023" s="75" t="s">
        <v>84</v>
      </c>
      <c r="C2023" s="76">
        <v>2016</v>
      </c>
      <c r="D2023" s="77">
        <v>0</v>
      </c>
      <c r="E2023" s="77">
        <v>0</v>
      </c>
      <c r="F2023" s="77">
        <v>0</v>
      </c>
      <c r="G2023" s="77">
        <v>0</v>
      </c>
      <c r="H2023" s="77">
        <v>108438</v>
      </c>
      <c r="I2023" s="77">
        <v>13140.35</v>
      </c>
      <c r="J2023" s="77">
        <v>80</v>
      </c>
      <c r="K2023" s="77">
        <v>442</v>
      </c>
      <c r="L2023" s="78">
        <v>5</v>
      </c>
      <c r="M2023" s="79">
        <v>8</v>
      </c>
    </row>
    <row r="2024" spans="1:13" ht="15.75" customHeight="1">
      <c r="A2024" s="74">
        <v>3</v>
      </c>
      <c r="B2024" s="75" t="s">
        <v>51</v>
      </c>
      <c r="C2024" s="76">
        <v>2016</v>
      </c>
      <c r="D2024" s="77">
        <v>0</v>
      </c>
      <c r="E2024" s="77">
        <v>0</v>
      </c>
      <c r="F2024" s="77">
        <v>0</v>
      </c>
      <c r="G2024" s="77">
        <v>0</v>
      </c>
      <c r="H2024" s="77">
        <v>59980</v>
      </c>
      <c r="I2024" s="77">
        <v>-3393</v>
      </c>
      <c r="J2024" s="77">
        <v>6216</v>
      </c>
      <c r="K2024" s="77">
        <v>7</v>
      </c>
      <c r="L2024" s="78">
        <v>0</v>
      </c>
      <c r="M2024" s="79">
        <v>0</v>
      </c>
    </row>
    <row r="2025" spans="1:13" ht="15.75" customHeight="1">
      <c r="A2025" s="74">
        <v>82</v>
      </c>
      <c r="B2025" s="75" t="s">
        <v>36</v>
      </c>
      <c r="C2025" s="76">
        <v>2016</v>
      </c>
      <c r="D2025" s="77">
        <v>0</v>
      </c>
      <c r="E2025" s="77">
        <v>0</v>
      </c>
      <c r="F2025" s="77">
        <v>0</v>
      </c>
      <c r="G2025" s="77">
        <v>0</v>
      </c>
      <c r="H2025" s="77">
        <v>20691.05</v>
      </c>
      <c r="I2025" s="77">
        <v>-32</v>
      </c>
      <c r="J2025" s="77">
        <v>-88</v>
      </c>
      <c r="K2025" s="77">
        <v>-1</v>
      </c>
      <c r="L2025" s="78">
        <v>0</v>
      </c>
      <c r="M2025" s="79">
        <v>0</v>
      </c>
    </row>
    <row r="2026" spans="1:13" ht="15.75" customHeight="1">
      <c r="A2026" s="74">
        <v>213</v>
      </c>
      <c r="B2026" s="75" t="s">
        <v>106</v>
      </c>
      <c r="C2026" s="76">
        <v>2016</v>
      </c>
      <c r="D2026" s="77">
        <v>0</v>
      </c>
      <c r="E2026" s="77">
        <v>0</v>
      </c>
      <c r="F2026" s="77">
        <v>0</v>
      </c>
      <c r="G2026" s="77">
        <v>0</v>
      </c>
      <c r="H2026" s="77">
        <v>20363.05</v>
      </c>
      <c r="I2026" s="77">
        <v>-1643</v>
      </c>
      <c r="J2026" s="77">
        <v>0</v>
      </c>
      <c r="K2026" s="77">
        <v>0</v>
      </c>
      <c r="L2026" s="78">
        <v>0</v>
      </c>
      <c r="M2026" s="79">
        <v>0</v>
      </c>
    </row>
    <row r="2027" spans="1:13" ht="15.75" customHeight="1">
      <c r="A2027" s="74">
        <v>112</v>
      </c>
      <c r="B2027" s="75" t="s">
        <v>114</v>
      </c>
      <c r="C2027" s="76">
        <v>2016</v>
      </c>
      <c r="D2027" s="77">
        <v>0</v>
      </c>
      <c r="E2027" s="77">
        <v>0</v>
      </c>
      <c r="F2027" s="77">
        <v>0</v>
      </c>
      <c r="G2027" s="77">
        <v>0</v>
      </c>
      <c r="H2027" s="77">
        <v>28954</v>
      </c>
      <c r="I2027" s="77">
        <v>47895</v>
      </c>
      <c r="J2027" s="77">
        <v>-466564</v>
      </c>
      <c r="K2027" s="77">
        <v>-1980</v>
      </c>
      <c r="L2027" s="78">
        <v>0</v>
      </c>
      <c r="M2027" s="79">
        <v>0</v>
      </c>
    </row>
    <row r="2028" spans="1:13" ht="15.75" customHeight="1">
      <c r="A2028" s="74">
        <v>24</v>
      </c>
      <c r="B2028" s="75" t="s">
        <v>178</v>
      </c>
      <c r="C2028" s="76">
        <v>2016</v>
      </c>
      <c r="D2028" s="77">
        <v>0</v>
      </c>
      <c r="E2028" s="77">
        <v>0</v>
      </c>
      <c r="F2028" s="77">
        <v>0</v>
      </c>
      <c r="G2028" s="77">
        <v>0</v>
      </c>
      <c r="H2028" s="77">
        <v>1109</v>
      </c>
      <c r="I2028" s="77">
        <v>1080</v>
      </c>
      <c r="J2028" s="77">
        <v>0</v>
      </c>
      <c r="K2028" s="77">
        <v>0</v>
      </c>
      <c r="L2028" s="78">
        <v>0</v>
      </c>
      <c r="M2028" s="79">
        <v>0</v>
      </c>
    </row>
    <row r="2029" spans="1:13" ht="15.75" customHeight="1">
      <c r="A2029" s="74">
        <v>83</v>
      </c>
      <c r="B2029" s="75" t="s">
        <v>85</v>
      </c>
      <c r="C2029" s="76">
        <v>2016</v>
      </c>
      <c r="D2029" s="77">
        <v>0</v>
      </c>
      <c r="E2029" s="77">
        <v>0</v>
      </c>
      <c r="F2029" s="77">
        <v>0</v>
      </c>
      <c r="G2029" s="77">
        <v>0</v>
      </c>
      <c r="H2029" s="77">
        <v>10082</v>
      </c>
      <c r="I2029" s="77">
        <v>-2446</v>
      </c>
      <c r="J2029" s="77">
        <v>0</v>
      </c>
      <c r="K2029" s="77">
        <v>0</v>
      </c>
      <c r="L2029" s="78">
        <v>1</v>
      </c>
      <c r="M2029" s="79">
        <v>1</v>
      </c>
    </row>
    <row r="2030" spans="1:13" ht="15.75" customHeight="1">
      <c r="A2030" s="74">
        <v>53</v>
      </c>
      <c r="B2030" s="75" t="s">
        <v>86</v>
      </c>
      <c r="C2030" s="76">
        <v>2016</v>
      </c>
      <c r="D2030" s="77">
        <v>0</v>
      </c>
      <c r="E2030" s="77">
        <v>0</v>
      </c>
      <c r="F2030" s="77">
        <v>0</v>
      </c>
      <c r="G2030" s="77">
        <v>0</v>
      </c>
      <c r="H2030" s="77">
        <v>76157</v>
      </c>
      <c r="I2030" s="77">
        <v>20217</v>
      </c>
      <c r="J2030" s="77">
        <v>15084</v>
      </c>
      <c r="K2030" s="77">
        <v>8058</v>
      </c>
      <c r="L2030" s="78">
        <v>1</v>
      </c>
      <c r="M2030" s="79">
        <v>-1</v>
      </c>
    </row>
    <row r="2031" spans="1:13" ht="15.75" customHeight="1">
      <c r="A2031" s="74">
        <v>25</v>
      </c>
      <c r="B2031" s="75" t="s">
        <v>172</v>
      </c>
      <c r="C2031" s="76">
        <v>2016</v>
      </c>
      <c r="D2031" s="77">
        <v>0</v>
      </c>
      <c r="E2031" s="77">
        <v>0</v>
      </c>
      <c r="F2031" s="77">
        <v>0</v>
      </c>
      <c r="G2031" s="77">
        <v>0</v>
      </c>
      <c r="H2031" s="77">
        <v>2771</v>
      </c>
      <c r="I2031" s="77">
        <v>-22276</v>
      </c>
      <c r="J2031" s="77">
        <v>0</v>
      </c>
      <c r="K2031" s="77">
        <v>0</v>
      </c>
      <c r="L2031" s="78">
        <v>-2</v>
      </c>
      <c r="M2031" s="79">
        <v>0</v>
      </c>
    </row>
    <row r="2032" spans="1:13" ht="15.75" customHeight="1">
      <c r="A2032" s="74">
        <v>214</v>
      </c>
      <c r="B2032" s="75" t="s">
        <v>107</v>
      </c>
      <c r="C2032" s="76">
        <v>2016</v>
      </c>
      <c r="D2032" s="77">
        <v>0</v>
      </c>
      <c r="E2032" s="77">
        <v>0</v>
      </c>
      <c r="F2032" s="77">
        <v>0</v>
      </c>
      <c r="G2032" s="77">
        <v>0</v>
      </c>
      <c r="H2032" s="77">
        <v>-1277</v>
      </c>
      <c r="I2032" s="77">
        <v>-611</v>
      </c>
      <c r="J2032" s="77">
        <v>0</v>
      </c>
      <c r="K2032" s="77">
        <v>0</v>
      </c>
      <c r="L2032" s="78">
        <v>0</v>
      </c>
      <c r="M2032" s="79">
        <v>0</v>
      </c>
    </row>
    <row r="2033" spans="1:13" ht="15.75" customHeight="1">
      <c r="A2033" s="74">
        <v>84</v>
      </c>
      <c r="B2033" s="75" t="s">
        <v>26</v>
      </c>
      <c r="C2033" s="76">
        <v>2016</v>
      </c>
      <c r="D2033" s="77">
        <v>0</v>
      </c>
      <c r="E2033" s="77">
        <v>0</v>
      </c>
      <c r="F2033" s="77">
        <v>0</v>
      </c>
      <c r="G2033" s="77">
        <v>0</v>
      </c>
      <c r="H2033" s="77">
        <v>14097</v>
      </c>
      <c r="I2033" s="77">
        <v>2196</v>
      </c>
      <c r="J2033" s="77">
        <v>2688</v>
      </c>
      <c r="K2033" s="77">
        <v>106</v>
      </c>
      <c r="L2033" s="78">
        <v>0</v>
      </c>
      <c r="M2033" s="79">
        <v>1</v>
      </c>
    </row>
    <row r="2034" spans="1:13" ht="15.75" customHeight="1">
      <c r="A2034" s="74">
        <v>85</v>
      </c>
      <c r="B2034" s="75" t="s">
        <v>52</v>
      </c>
      <c r="C2034" s="76">
        <v>2016</v>
      </c>
      <c r="D2034" s="77">
        <v>0</v>
      </c>
      <c r="E2034" s="77">
        <v>0</v>
      </c>
      <c r="F2034" s="77">
        <v>0</v>
      </c>
      <c r="G2034" s="77">
        <v>0</v>
      </c>
      <c r="H2034" s="77">
        <v>-2383</v>
      </c>
      <c r="I2034" s="77">
        <v>1113</v>
      </c>
      <c r="J2034" s="77">
        <v>0</v>
      </c>
      <c r="K2034" s="77">
        <v>-22</v>
      </c>
      <c r="L2034" s="78">
        <v>0</v>
      </c>
      <c r="M2034" s="79">
        <v>1</v>
      </c>
    </row>
    <row r="2035" spans="1:13" ht="15.75" customHeight="1">
      <c r="A2035" s="74">
        <v>215</v>
      </c>
      <c r="B2035" s="75" t="s">
        <v>173</v>
      </c>
      <c r="C2035" s="76">
        <v>2016</v>
      </c>
      <c r="D2035" s="77">
        <v>0</v>
      </c>
      <c r="E2035" s="77">
        <v>0</v>
      </c>
      <c r="F2035" s="77">
        <v>0</v>
      </c>
      <c r="G2035" s="77">
        <v>0</v>
      </c>
      <c r="H2035" s="77">
        <v>0</v>
      </c>
      <c r="I2035" s="77">
        <v>0</v>
      </c>
      <c r="J2035" s="77">
        <v>0</v>
      </c>
      <c r="K2035" s="77">
        <v>0</v>
      </c>
      <c r="L2035" s="78">
        <v>0</v>
      </c>
      <c r="M2035" s="79">
        <v>0</v>
      </c>
    </row>
    <row r="2036" spans="1:13" ht="15.75" customHeight="1">
      <c r="A2036" s="74">
        <v>86</v>
      </c>
      <c r="B2036" s="75" t="s">
        <v>108</v>
      </c>
      <c r="C2036" s="76">
        <v>2016</v>
      </c>
      <c r="D2036" s="77">
        <v>0</v>
      </c>
      <c r="E2036" s="77">
        <v>0</v>
      </c>
      <c r="F2036" s="77">
        <v>0</v>
      </c>
      <c r="G2036" s="77">
        <v>0</v>
      </c>
      <c r="H2036" s="77">
        <v>10059</v>
      </c>
      <c r="I2036" s="77">
        <v>203</v>
      </c>
      <c r="J2036" s="77">
        <v>-28131</v>
      </c>
      <c r="K2036" s="77">
        <v>103</v>
      </c>
      <c r="L2036" s="78">
        <v>3</v>
      </c>
      <c r="M2036" s="79">
        <v>0</v>
      </c>
    </row>
    <row r="2037" spans="1:13" ht="15.75" customHeight="1">
      <c r="A2037" s="74">
        <v>243</v>
      </c>
      <c r="B2037" s="75" t="s">
        <v>137</v>
      </c>
      <c r="C2037" s="76">
        <v>2016</v>
      </c>
      <c r="D2037" s="77">
        <v>0</v>
      </c>
      <c r="E2037" s="77">
        <v>0</v>
      </c>
      <c r="F2037" s="77">
        <v>0</v>
      </c>
      <c r="G2037" s="77">
        <v>0</v>
      </c>
      <c r="H2037" s="77">
        <v>464375</v>
      </c>
      <c r="I2037" s="77">
        <v>22854</v>
      </c>
      <c r="J2037" s="77">
        <v>131699</v>
      </c>
      <c r="K2037" s="77">
        <v>1843.85</v>
      </c>
      <c r="L2037" s="78">
        <v>4</v>
      </c>
      <c r="M2037" s="79">
        <v>-2</v>
      </c>
    </row>
    <row r="2038" spans="1:13" ht="15.75" customHeight="1">
      <c r="A2038" s="74">
        <v>54</v>
      </c>
      <c r="B2038" s="75" t="s">
        <v>109</v>
      </c>
      <c r="C2038" s="76">
        <v>2016</v>
      </c>
      <c r="D2038" s="77">
        <v>0</v>
      </c>
      <c r="E2038" s="77">
        <v>0</v>
      </c>
      <c r="F2038" s="77">
        <v>0</v>
      </c>
      <c r="G2038" s="77">
        <v>0</v>
      </c>
      <c r="H2038" s="77">
        <v>105039</v>
      </c>
      <c r="I2038" s="77">
        <v>4559.8999999999996</v>
      </c>
      <c r="J2038" s="77">
        <v>104710</v>
      </c>
      <c r="K2038" s="77">
        <v>-14831</v>
      </c>
      <c r="L2038" s="78">
        <v>0</v>
      </c>
      <c r="M2038" s="79">
        <v>3</v>
      </c>
    </row>
    <row r="2039" spans="1:13" ht="15.75" customHeight="1">
      <c r="A2039" s="74">
        <v>216</v>
      </c>
      <c r="B2039" s="75" t="s">
        <v>87</v>
      </c>
      <c r="C2039" s="76">
        <v>2016</v>
      </c>
      <c r="D2039" s="77">
        <v>0</v>
      </c>
      <c r="E2039" s="77">
        <v>0</v>
      </c>
      <c r="F2039" s="77">
        <v>0</v>
      </c>
      <c r="G2039" s="77">
        <v>0</v>
      </c>
      <c r="H2039" s="77">
        <v>-600</v>
      </c>
      <c r="I2039" s="77">
        <v>0</v>
      </c>
      <c r="J2039" s="77">
        <v>0</v>
      </c>
      <c r="K2039" s="77">
        <v>0</v>
      </c>
      <c r="L2039" s="78">
        <v>0</v>
      </c>
      <c r="M2039" s="79">
        <v>1</v>
      </c>
    </row>
    <row r="2040" spans="1:13" ht="15.75" customHeight="1">
      <c r="A2040" s="74">
        <v>26</v>
      </c>
      <c r="B2040" s="75" t="s">
        <v>179</v>
      </c>
      <c r="C2040" s="76">
        <v>2016</v>
      </c>
      <c r="D2040" s="77">
        <v>0</v>
      </c>
      <c r="E2040" s="77">
        <v>0</v>
      </c>
      <c r="F2040" s="77">
        <v>0</v>
      </c>
      <c r="G2040" s="77">
        <v>0</v>
      </c>
      <c r="H2040" s="77">
        <v>-2291</v>
      </c>
      <c r="I2040" s="77">
        <v>1971</v>
      </c>
      <c r="J2040" s="77">
        <v>0</v>
      </c>
      <c r="K2040" s="77">
        <v>0</v>
      </c>
      <c r="L2040" s="78">
        <v>0</v>
      </c>
      <c r="M2040" s="79">
        <v>0</v>
      </c>
    </row>
    <row r="2041" spans="1:13" ht="15.75" customHeight="1">
      <c r="A2041" s="74">
        <v>191</v>
      </c>
      <c r="B2041" s="75" t="s">
        <v>66</v>
      </c>
      <c r="C2041" s="76">
        <v>2016</v>
      </c>
      <c r="D2041" s="77">
        <v>0</v>
      </c>
      <c r="E2041" s="77">
        <v>0</v>
      </c>
      <c r="F2041" s="77">
        <v>0</v>
      </c>
      <c r="G2041" s="77">
        <v>0</v>
      </c>
      <c r="H2041" s="77">
        <v>365474</v>
      </c>
      <c r="I2041" s="77">
        <v>115694</v>
      </c>
      <c r="J2041" s="77">
        <v>-112040</v>
      </c>
      <c r="K2041" s="77">
        <v>51194</v>
      </c>
      <c r="L2041" s="78">
        <v>1</v>
      </c>
      <c r="M2041" s="79">
        <v>-4</v>
      </c>
    </row>
    <row r="2042" spans="1:13" ht="15.75" customHeight="1">
      <c r="A2042" s="74">
        <v>113</v>
      </c>
      <c r="B2042" s="75" t="s">
        <v>39</v>
      </c>
      <c r="C2042" s="76">
        <v>2016</v>
      </c>
      <c r="D2042" s="77">
        <v>0</v>
      </c>
      <c r="E2042" s="77">
        <v>0</v>
      </c>
      <c r="F2042" s="77">
        <v>0</v>
      </c>
      <c r="G2042" s="77">
        <v>0</v>
      </c>
      <c r="H2042" s="77">
        <v>68947</v>
      </c>
      <c r="I2042" s="77">
        <v>4004</v>
      </c>
      <c r="J2042" s="77">
        <v>83727</v>
      </c>
      <c r="K2042" s="77">
        <v>-5</v>
      </c>
      <c r="L2042" s="78">
        <v>0</v>
      </c>
      <c r="M2042" s="79">
        <v>-1</v>
      </c>
    </row>
    <row r="2043" spans="1:13" ht="15.75" customHeight="1">
      <c r="A2043" s="74">
        <v>192</v>
      </c>
      <c r="B2043" s="75" t="s">
        <v>40</v>
      </c>
      <c r="C2043" s="76">
        <v>2016</v>
      </c>
      <c r="D2043" s="77">
        <v>0</v>
      </c>
      <c r="E2043" s="77">
        <v>0</v>
      </c>
      <c r="F2043" s="77">
        <v>0</v>
      </c>
      <c r="G2043" s="77">
        <v>0</v>
      </c>
      <c r="H2043" s="77">
        <v>104958</v>
      </c>
      <c r="I2043" s="77">
        <v>7186.7</v>
      </c>
      <c r="J2043" s="77">
        <v>25680</v>
      </c>
      <c r="K2043" s="77">
        <v>2553</v>
      </c>
      <c r="L2043" s="78">
        <v>1</v>
      </c>
      <c r="M2043" s="79">
        <v>3</v>
      </c>
    </row>
    <row r="2044" spans="1:13" ht="15.75" customHeight="1">
      <c r="A2044" s="74">
        <v>55</v>
      </c>
      <c r="B2044" s="75" t="s">
        <v>88</v>
      </c>
      <c r="C2044" s="76">
        <v>2016</v>
      </c>
      <c r="D2044" s="77">
        <v>0</v>
      </c>
      <c r="E2044" s="77">
        <v>0</v>
      </c>
      <c r="F2044" s="77">
        <v>0</v>
      </c>
      <c r="G2044" s="77">
        <v>0</v>
      </c>
      <c r="H2044" s="77">
        <v>52219.95</v>
      </c>
      <c r="I2044" s="77">
        <v>24143</v>
      </c>
      <c r="J2044" s="77">
        <v>-3024</v>
      </c>
      <c r="K2044" s="77">
        <v>-43</v>
      </c>
      <c r="L2044" s="78">
        <v>0</v>
      </c>
      <c r="M2044" s="79">
        <v>0</v>
      </c>
    </row>
    <row r="2045" spans="1:13" ht="15.75" customHeight="1">
      <c r="A2045" s="74">
        <v>217</v>
      </c>
      <c r="B2045" s="75" t="s">
        <v>74</v>
      </c>
      <c r="C2045" s="76">
        <v>2016</v>
      </c>
      <c r="D2045" s="77">
        <v>0</v>
      </c>
      <c r="E2045" s="77">
        <v>0</v>
      </c>
      <c r="F2045" s="77">
        <v>0</v>
      </c>
      <c r="G2045" s="77">
        <v>0</v>
      </c>
      <c r="H2045" s="77">
        <v>4319</v>
      </c>
      <c r="I2045" s="77">
        <v>5447</v>
      </c>
      <c r="J2045" s="77">
        <v>-7824</v>
      </c>
      <c r="K2045" s="77">
        <v>1119</v>
      </c>
      <c r="L2045" s="78">
        <v>0</v>
      </c>
      <c r="M2045" s="79">
        <v>3</v>
      </c>
    </row>
    <row r="2046" spans="1:13" ht="15.75" customHeight="1">
      <c r="A2046" s="74">
        <v>218</v>
      </c>
      <c r="B2046" s="75" t="s">
        <v>156</v>
      </c>
      <c r="C2046" s="76">
        <v>2016</v>
      </c>
      <c r="D2046" s="77">
        <v>0</v>
      </c>
      <c r="E2046" s="77">
        <v>0</v>
      </c>
      <c r="F2046" s="77">
        <v>0</v>
      </c>
      <c r="G2046" s="77">
        <v>0</v>
      </c>
      <c r="H2046" s="77">
        <v>2193</v>
      </c>
      <c r="I2046" s="77">
        <v>145</v>
      </c>
      <c r="J2046" s="77">
        <v>0</v>
      </c>
      <c r="K2046" s="77">
        <v>0</v>
      </c>
      <c r="L2046" s="78">
        <v>0</v>
      </c>
      <c r="M2046" s="79">
        <v>1</v>
      </c>
    </row>
    <row r="2047" spans="1:13" ht="15.75" customHeight="1">
      <c r="A2047" s="74">
        <v>219</v>
      </c>
      <c r="B2047" s="75" t="s">
        <v>174</v>
      </c>
      <c r="C2047" s="76">
        <v>2016</v>
      </c>
      <c r="D2047" s="77">
        <v>0</v>
      </c>
      <c r="E2047" s="77">
        <v>0</v>
      </c>
      <c r="F2047" s="77">
        <v>0</v>
      </c>
      <c r="G2047" s="77">
        <v>0</v>
      </c>
      <c r="H2047" s="77">
        <v>7318</v>
      </c>
      <c r="I2047" s="77">
        <v>5337</v>
      </c>
      <c r="J2047" s="77">
        <v>8000</v>
      </c>
      <c r="K2047" s="77">
        <v>0</v>
      </c>
      <c r="L2047" s="78">
        <v>0</v>
      </c>
      <c r="M2047" s="79">
        <v>0</v>
      </c>
    </row>
    <row r="2048" spans="1:13" ht="15.75" customHeight="1">
      <c r="A2048" s="74">
        <v>56</v>
      </c>
      <c r="B2048" s="75" t="s">
        <v>128</v>
      </c>
      <c r="C2048" s="76">
        <v>2016</v>
      </c>
      <c r="D2048" s="77">
        <v>0</v>
      </c>
      <c r="E2048" s="77">
        <v>0</v>
      </c>
      <c r="F2048" s="77">
        <v>0</v>
      </c>
      <c r="G2048" s="77">
        <v>0</v>
      </c>
      <c r="H2048" s="77">
        <v>58830</v>
      </c>
      <c r="I2048" s="77">
        <v>23528</v>
      </c>
      <c r="J2048" s="77">
        <v>-600</v>
      </c>
      <c r="K2048" s="77">
        <v>282</v>
      </c>
      <c r="L2048" s="78">
        <v>0</v>
      </c>
      <c r="M2048" s="79">
        <v>1</v>
      </c>
    </row>
    <row r="2049" spans="1:13" ht="15.75" customHeight="1">
      <c r="A2049" s="74">
        <v>151</v>
      </c>
      <c r="B2049" s="75" t="s">
        <v>123</v>
      </c>
      <c r="C2049" s="76">
        <v>2016</v>
      </c>
      <c r="D2049" s="77">
        <v>0</v>
      </c>
      <c r="E2049" s="77">
        <v>0</v>
      </c>
      <c r="F2049" s="77">
        <v>0</v>
      </c>
      <c r="G2049" s="77">
        <v>0</v>
      </c>
      <c r="H2049" s="77">
        <v>425632</v>
      </c>
      <c r="I2049" s="77">
        <v>97814</v>
      </c>
      <c r="J2049" s="77">
        <v>-4759.75</v>
      </c>
      <c r="K2049" s="77">
        <v>-1103</v>
      </c>
      <c r="L2049" s="78">
        <v>0</v>
      </c>
      <c r="M2049" s="79">
        <v>-2</v>
      </c>
    </row>
    <row r="2050" spans="1:13" ht="15.75" customHeight="1">
      <c r="A2050" s="74">
        <v>193</v>
      </c>
      <c r="B2050" s="75" t="s">
        <v>27</v>
      </c>
      <c r="C2050" s="76">
        <v>2016</v>
      </c>
      <c r="D2050" s="77">
        <v>0</v>
      </c>
      <c r="E2050" s="77">
        <v>0</v>
      </c>
      <c r="F2050" s="77">
        <v>0</v>
      </c>
      <c r="G2050" s="77">
        <v>0</v>
      </c>
      <c r="H2050" s="77">
        <v>158190</v>
      </c>
      <c r="I2050" s="77">
        <v>42626.1</v>
      </c>
      <c r="J2050" s="77">
        <v>0</v>
      </c>
      <c r="K2050" s="77">
        <v>0</v>
      </c>
      <c r="L2050" s="78">
        <v>0</v>
      </c>
      <c r="M2050" s="79">
        <v>-1</v>
      </c>
    </row>
    <row r="2051" spans="1:13" ht="15.75" customHeight="1">
      <c r="A2051" s="74">
        <v>172</v>
      </c>
      <c r="B2051" s="75" t="s">
        <v>129</v>
      </c>
      <c r="C2051" s="76">
        <v>2016</v>
      </c>
      <c r="D2051" s="77">
        <v>0</v>
      </c>
      <c r="E2051" s="77">
        <v>0</v>
      </c>
      <c r="F2051" s="77">
        <v>0</v>
      </c>
      <c r="G2051" s="77">
        <v>0</v>
      </c>
      <c r="H2051" s="77">
        <v>1966</v>
      </c>
      <c r="I2051" s="77">
        <v>4056</v>
      </c>
      <c r="J2051" s="77">
        <v>26512</v>
      </c>
      <c r="K2051" s="77">
        <v>202</v>
      </c>
      <c r="L2051" s="78">
        <v>0</v>
      </c>
      <c r="M2051" s="79">
        <v>-1</v>
      </c>
    </row>
    <row r="2052" spans="1:13" ht="15.75" customHeight="1">
      <c r="A2052" s="74">
        <v>27</v>
      </c>
      <c r="B2052" s="75" t="s">
        <v>67</v>
      </c>
      <c r="C2052" s="76">
        <v>2016</v>
      </c>
      <c r="D2052" s="77">
        <v>0</v>
      </c>
      <c r="E2052" s="77">
        <v>0</v>
      </c>
      <c r="F2052" s="77">
        <v>0</v>
      </c>
      <c r="G2052" s="77">
        <v>0</v>
      </c>
      <c r="H2052" s="77">
        <v>47748</v>
      </c>
      <c r="I2052" s="77">
        <v>48800</v>
      </c>
      <c r="J2052" s="77">
        <v>-18184</v>
      </c>
      <c r="K2052" s="77">
        <v>34</v>
      </c>
      <c r="L2052" s="78">
        <v>-3</v>
      </c>
      <c r="M2052" s="79">
        <v>0</v>
      </c>
    </row>
    <row r="2053" spans="1:13" ht="15.75" customHeight="1">
      <c r="A2053" s="74">
        <v>114</v>
      </c>
      <c r="B2053" s="75" t="s">
        <v>21</v>
      </c>
      <c r="C2053" s="76">
        <v>2016</v>
      </c>
      <c r="D2053" s="77">
        <v>0</v>
      </c>
      <c r="E2053" s="77">
        <v>0</v>
      </c>
      <c r="F2053" s="77">
        <v>0</v>
      </c>
      <c r="G2053" s="77">
        <v>0</v>
      </c>
      <c r="H2053" s="77">
        <v>8004</v>
      </c>
      <c r="I2053" s="77">
        <v>-400</v>
      </c>
      <c r="J2053" s="77">
        <v>0</v>
      </c>
      <c r="K2053" s="77">
        <v>0</v>
      </c>
      <c r="L2053" s="78">
        <v>2</v>
      </c>
      <c r="M2053" s="79">
        <v>0</v>
      </c>
    </row>
    <row r="2054" spans="1:13" ht="15.75" customHeight="1">
      <c r="A2054" s="74">
        <v>28</v>
      </c>
      <c r="B2054" s="75" t="s">
        <v>130</v>
      </c>
      <c r="C2054" s="76">
        <v>2016</v>
      </c>
      <c r="D2054" s="77">
        <v>0</v>
      </c>
      <c r="E2054" s="77">
        <v>0</v>
      </c>
      <c r="F2054" s="77">
        <v>0</v>
      </c>
      <c r="G2054" s="77">
        <v>0</v>
      </c>
      <c r="H2054" s="77">
        <v>126</v>
      </c>
      <c r="I2054" s="77">
        <v>9</v>
      </c>
      <c r="J2054" s="77">
        <v>0</v>
      </c>
      <c r="K2054" s="77">
        <v>0</v>
      </c>
      <c r="L2054" s="78">
        <v>0</v>
      </c>
      <c r="M2054" s="79">
        <v>0</v>
      </c>
    </row>
    <row r="2055" spans="1:13" ht="15.75" customHeight="1">
      <c r="A2055" s="74">
        <v>29</v>
      </c>
      <c r="B2055" s="75" t="s">
        <v>146</v>
      </c>
      <c r="C2055" s="76">
        <v>2016</v>
      </c>
      <c r="D2055" s="77">
        <v>0</v>
      </c>
      <c r="E2055" s="77">
        <v>0</v>
      </c>
      <c r="F2055" s="77">
        <v>0</v>
      </c>
      <c r="G2055" s="77">
        <v>0</v>
      </c>
      <c r="H2055" s="77">
        <v>225180</v>
      </c>
      <c r="I2055" s="77">
        <v>7658</v>
      </c>
      <c r="J2055" s="77">
        <v>0</v>
      </c>
      <c r="K2055" s="77">
        <v>0</v>
      </c>
      <c r="L2055" s="78">
        <v>1</v>
      </c>
      <c r="M2055" s="79">
        <v>0</v>
      </c>
    </row>
    <row r="2056" spans="1:13" ht="15.75" customHeight="1">
      <c r="A2056" s="74">
        <v>57</v>
      </c>
      <c r="B2056" s="75" t="s">
        <v>110</v>
      </c>
      <c r="C2056" s="76">
        <v>2016</v>
      </c>
      <c r="D2056" s="77">
        <v>0</v>
      </c>
      <c r="E2056" s="77">
        <v>0</v>
      </c>
      <c r="F2056" s="77">
        <v>0</v>
      </c>
      <c r="G2056" s="77">
        <v>0</v>
      </c>
      <c r="H2056" s="77">
        <v>-9041</v>
      </c>
      <c r="I2056" s="77">
        <v>2126</v>
      </c>
      <c r="J2056" s="77">
        <v>0</v>
      </c>
      <c r="K2056" s="77">
        <v>0</v>
      </c>
      <c r="L2056" s="78">
        <v>1</v>
      </c>
      <c r="M2056" s="79">
        <v>0</v>
      </c>
    </row>
    <row r="2057" spans="1:13" ht="15.75" customHeight="1">
      <c r="A2057" s="74">
        <v>244</v>
      </c>
      <c r="B2057" s="75" t="s">
        <v>53</v>
      </c>
      <c r="C2057" s="76">
        <v>2016</v>
      </c>
      <c r="D2057" s="77">
        <v>0</v>
      </c>
      <c r="E2057" s="77">
        <v>0</v>
      </c>
      <c r="F2057" s="77">
        <v>0</v>
      </c>
      <c r="G2057" s="77">
        <v>0</v>
      </c>
      <c r="H2057" s="77">
        <v>2029</v>
      </c>
      <c r="I2057" s="77">
        <v>-2945</v>
      </c>
      <c r="J2057" s="77">
        <v>-5328</v>
      </c>
      <c r="K2057" s="77">
        <v>53</v>
      </c>
      <c r="L2057" s="78">
        <v>1</v>
      </c>
      <c r="M2057" s="79">
        <v>1</v>
      </c>
    </row>
    <row r="2058" spans="1:13" ht="15.75" customHeight="1">
      <c r="A2058" s="74">
        <v>58</v>
      </c>
      <c r="B2058" s="75" t="s">
        <v>147</v>
      </c>
      <c r="C2058" s="76">
        <v>2016</v>
      </c>
      <c r="D2058" s="77">
        <v>0</v>
      </c>
      <c r="E2058" s="77">
        <v>0</v>
      </c>
      <c r="F2058" s="77">
        <v>0</v>
      </c>
      <c r="G2058" s="77">
        <v>0</v>
      </c>
      <c r="H2058" s="77">
        <v>4265</v>
      </c>
      <c r="I2058" s="77">
        <v>745</v>
      </c>
      <c r="J2058" s="77">
        <v>0</v>
      </c>
      <c r="K2058" s="77">
        <v>-15</v>
      </c>
      <c r="L2058" s="78">
        <v>0</v>
      </c>
      <c r="M2058" s="79">
        <v>0</v>
      </c>
    </row>
    <row r="2059" spans="1:13" ht="15.75" customHeight="1">
      <c r="A2059" s="74">
        <v>115</v>
      </c>
      <c r="B2059" s="75" t="s">
        <v>89</v>
      </c>
      <c r="C2059" s="76">
        <v>2016</v>
      </c>
      <c r="D2059" s="77">
        <v>0</v>
      </c>
      <c r="E2059" s="77">
        <v>0</v>
      </c>
      <c r="F2059" s="77">
        <v>0</v>
      </c>
      <c r="G2059" s="77">
        <v>0</v>
      </c>
      <c r="H2059" s="77">
        <v>31069</v>
      </c>
      <c r="I2059" s="77">
        <v>19652</v>
      </c>
      <c r="J2059" s="77">
        <v>75768</v>
      </c>
      <c r="K2059" s="77">
        <v>1969</v>
      </c>
      <c r="L2059" s="78">
        <v>0</v>
      </c>
      <c r="M2059" s="79">
        <v>2</v>
      </c>
    </row>
    <row r="2060" spans="1:13" ht="15.75" customHeight="1">
      <c r="A2060" s="74">
        <v>194</v>
      </c>
      <c r="B2060" s="75" t="s">
        <v>180</v>
      </c>
      <c r="C2060" s="76">
        <v>2016</v>
      </c>
      <c r="D2060" s="77">
        <v>0</v>
      </c>
      <c r="E2060" s="77">
        <v>0</v>
      </c>
      <c r="F2060" s="77">
        <v>0</v>
      </c>
      <c r="G2060" s="77">
        <v>0</v>
      </c>
      <c r="H2060" s="77">
        <v>119556.05</v>
      </c>
      <c r="I2060" s="77">
        <v>16014.95</v>
      </c>
      <c r="J2060" s="77">
        <v>20693</v>
      </c>
      <c r="K2060" s="77">
        <v>-524</v>
      </c>
      <c r="L2060" s="78">
        <v>0</v>
      </c>
      <c r="M2060" s="79">
        <v>0</v>
      </c>
    </row>
    <row r="2061" spans="1:13" ht="15.75" customHeight="1">
      <c r="A2061" s="74">
        <v>116</v>
      </c>
      <c r="B2061" s="75" t="s">
        <v>28</v>
      </c>
      <c r="C2061" s="76">
        <v>2016</v>
      </c>
      <c r="D2061" s="77">
        <v>0</v>
      </c>
      <c r="E2061" s="77">
        <v>0</v>
      </c>
      <c r="F2061" s="77">
        <v>0</v>
      </c>
      <c r="G2061" s="77">
        <v>0</v>
      </c>
      <c r="H2061" s="77">
        <v>20532</v>
      </c>
      <c r="I2061" s="77">
        <v>4439.3500000000004</v>
      </c>
      <c r="J2061" s="77">
        <v>0</v>
      </c>
      <c r="K2061" s="77">
        <v>475</v>
      </c>
      <c r="L2061" s="78">
        <v>0</v>
      </c>
      <c r="M2061" s="79">
        <v>0</v>
      </c>
    </row>
    <row r="2062" spans="1:13" ht="15.75" customHeight="1">
      <c r="A2062" s="74">
        <v>220</v>
      </c>
      <c r="B2062" s="75" t="s">
        <v>184</v>
      </c>
      <c r="C2062" s="76">
        <v>2016</v>
      </c>
      <c r="D2062" s="77">
        <v>0</v>
      </c>
      <c r="E2062" s="77">
        <v>0</v>
      </c>
      <c r="F2062" s="77">
        <v>0</v>
      </c>
      <c r="G2062" s="77">
        <v>0</v>
      </c>
      <c r="H2062" s="77">
        <v>-10939</v>
      </c>
      <c r="I2062" s="77">
        <v>1551</v>
      </c>
      <c r="J2062" s="77">
        <v>0</v>
      </c>
      <c r="K2062" s="77">
        <v>0</v>
      </c>
      <c r="L2062" s="78">
        <v>2</v>
      </c>
      <c r="M2062" s="79">
        <v>0</v>
      </c>
    </row>
    <row r="2063" spans="1:13" ht="15.75" customHeight="1">
      <c r="A2063" s="74">
        <v>4</v>
      </c>
      <c r="B2063" s="75" t="s">
        <v>164</v>
      </c>
      <c r="C2063" s="76">
        <v>2016</v>
      </c>
      <c r="D2063" s="77">
        <v>0</v>
      </c>
      <c r="E2063" s="77">
        <v>0</v>
      </c>
      <c r="F2063" s="77">
        <v>0</v>
      </c>
      <c r="G2063" s="77">
        <v>0</v>
      </c>
      <c r="H2063" s="77">
        <v>29405</v>
      </c>
      <c r="I2063" s="77">
        <v>4549</v>
      </c>
      <c r="J2063" s="77">
        <v>0</v>
      </c>
      <c r="K2063" s="77">
        <v>-32</v>
      </c>
      <c r="L2063" s="78">
        <v>0</v>
      </c>
      <c r="M2063" s="79">
        <v>-1</v>
      </c>
    </row>
    <row r="2064" spans="1:13" ht="15.75" customHeight="1">
      <c r="A2064" s="74">
        <v>5</v>
      </c>
      <c r="B2064" s="75" t="s">
        <v>75</v>
      </c>
      <c r="C2064" s="76">
        <v>2016</v>
      </c>
      <c r="D2064" s="77">
        <v>0</v>
      </c>
      <c r="E2064" s="77">
        <v>0</v>
      </c>
      <c r="F2064" s="77">
        <v>0</v>
      </c>
      <c r="G2064" s="77">
        <v>0</v>
      </c>
      <c r="H2064" s="77">
        <v>18240</v>
      </c>
      <c r="I2064" s="77">
        <v>2399.35</v>
      </c>
      <c r="J2064" s="77">
        <v>7912</v>
      </c>
      <c r="K2064" s="77">
        <v>0</v>
      </c>
      <c r="L2064" s="78">
        <v>0</v>
      </c>
      <c r="M2064" s="79">
        <v>0</v>
      </c>
    </row>
    <row r="2065" spans="1:13" ht="15.75" customHeight="1">
      <c r="A2065" s="74">
        <v>31</v>
      </c>
      <c r="B2065" s="75" t="s">
        <v>111</v>
      </c>
      <c r="C2065" s="76">
        <v>2016</v>
      </c>
      <c r="D2065" s="77">
        <v>0</v>
      </c>
      <c r="E2065" s="77">
        <v>0</v>
      </c>
      <c r="F2065" s="77">
        <v>0</v>
      </c>
      <c r="G2065" s="77">
        <v>0</v>
      </c>
      <c r="H2065" s="77">
        <v>7642</v>
      </c>
      <c r="I2065" s="77">
        <v>3875</v>
      </c>
      <c r="J2065" s="77">
        <v>32</v>
      </c>
      <c r="K2065" s="77">
        <v>-197</v>
      </c>
      <c r="L2065" s="78">
        <v>1</v>
      </c>
      <c r="M2065" s="79">
        <v>0</v>
      </c>
    </row>
    <row r="2066" spans="1:13" ht="15.75" customHeight="1">
      <c r="A2066" s="74">
        <v>152</v>
      </c>
      <c r="B2066" s="75" t="s">
        <v>54</v>
      </c>
      <c r="C2066" s="76">
        <v>2016</v>
      </c>
      <c r="D2066" s="77">
        <v>0</v>
      </c>
      <c r="E2066" s="77">
        <v>0</v>
      </c>
      <c r="F2066" s="77">
        <v>0</v>
      </c>
      <c r="G2066" s="77">
        <v>0</v>
      </c>
      <c r="H2066" s="77">
        <v>1208381</v>
      </c>
      <c r="I2066" s="77">
        <v>206452.4</v>
      </c>
      <c r="J2066" s="77">
        <v>7224</v>
      </c>
      <c r="K2066" s="77">
        <v>4785</v>
      </c>
      <c r="L2066" s="78">
        <v>2</v>
      </c>
      <c r="M2066" s="79">
        <v>6</v>
      </c>
    </row>
    <row r="2067" spans="1:13" ht="15.75" customHeight="1">
      <c r="A2067" s="74">
        <v>221</v>
      </c>
      <c r="B2067" s="75" t="s">
        <v>41</v>
      </c>
      <c r="C2067" s="76">
        <v>2016</v>
      </c>
      <c r="D2067" s="77">
        <v>0</v>
      </c>
      <c r="E2067" s="77">
        <v>0</v>
      </c>
      <c r="F2067" s="77">
        <v>0</v>
      </c>
      <c r="G2067" s="77">
        <v>0</v>
      </c>
      <c r="H2067" s="77">
        <v>126234</v>
      </c>
      <c r="I2067" s="77">
        <v>18966</v>
      </c>
      <c r="J2067" s="77">
        <v>31064</v>
      </c>
      <c r="K2067" s="77">
        <v>2199</v>
      </c>
      <c r="L2067" s="78">
        <v>0</v>
      </c>
      <c r="M2067" s="79">
        <v>2</v>
      </c>
    </row>
    <row r="2068" spans="1:13" ht="15.75" customHeight="1">
      <c r="A2068" s="74">
        <v>117</v>
      </c>
      <c r="B2068" s="75" t="s">
        <v>42</v>
      </c>
      <c r="C2068" s="76">
        <v>2016</v>
      </c>
      <c r="D2068" s="77">
        <v>0</v>
      </c>
      <c r="E2068" s="77">
        <v>0</v>
      </c>
      <c r="F2068" s="77">
        <v>0</v>
      </c>
      <c r="G2068" s="77">
        <v>0</v>
      </c>
      <c r="H2068" s="77">
        <v>205600</v>
      </c>
      <c r="I2068" s="77">
        <v>3456</v>
      </c>
      <c r="J2068" s="77">
        <v>31344</v>
      </c>
      <c r="K2068" s="77">
        <v>1060</v>
      </c>
      <c r="L2068" s="78">
        <v>0</v>
      </c>
      <c r="M2068" s="79">
        <v>0</v>
      </c>
    </row>
    <row r="2069" spans="1:13" ht="15.75" customHeight="1">
      <c r="A2069" s="74">
        <v>132</v>
      </c>
      <c r="B2069" s="75" t="s">
        <v>131</v>
      </c>
      <c r="C2069" s="76">
        <v>2016</v>
      </c>
      <c r="D2069" s="77">
        <v>0</v>
      </c>
      <c r="E2069" s="77">
        <v>0</v>
      </c>
      <c r="F2069" s="77">
        <v>0</v>
      </c>
      <c r="G2069" s="77">
        <v>0</v>
      </c>
      <c r="H2069" s="77">
        <v>36251</v>
      </c>
      <c r="I2069" s="77">
        <v>2215</v>
      </c>
      <c r="J2069" s="77">
        <v>0</v>
      </c>
      <c r="K2069" s="77">
        <v>9</v>
      </c>
      <c r="L2069" s="78">
        <v>0</v>
      </c>
      <c r="M2069" s="79">
        <v>0</v>
      </c>
    </row>
    <row r="2070" spans="1:13" ht="15.75" customHeight="1">
      <c r="A2070" s="74">
        <v>173</v>
      </c>
      <c r="B2070" s="75" t="s">
        <v>138</v>
      </c>
      <c r="C2070" s="76">
        <v>2016</v>
      </c>
      <c r="D2070" s="77">
        <v>0</v>
      </c>
      <c r="E2070" s="77">
        <v>0</v>
      </c>
      <c r="F2070" s="77">
        <v>0</v>
      </c>
      <c r="G2070" s="77">
        <v>0</v>
      </c>
      <c r="H2070" s="77">
        <v>7840</v>
      </c>
      <c r="I2070" s="77">
        <v>25946</v>
      </c>
      <c r="J2070" s="77">
        <v>9432</v>
      </c>
      <c r="K2070" s="77">
        <v>357</v>
      </c>
      <c r="L2070" s="78">
        <v>-1</v>
      </c>
      <c r="M2070" s="79">
        <v>1</v>
      </c>
    </row>
    <row r="2071" spans="1:13" ht="15.75" customHeight="1">
      <c r="A2071" s="74">
        <v>59</v>
      </c>
      <c r="B2071" s="75" t="s">
        <v>139</v>
      </c>
      <c r="C2071" s="76">
        <v>2016</v>
      </c>
      <c r="D2071" s="77">
        <v>0</v>
      </c>
      <c r="E2071" s="77">
        <v>0</v>
      </c>
      <c r="F2071" s="77">
        <v>0</v>
      </c>
      <c r="G2071" s="77">
        <v>0</v>
      </c>
      <c r="H2071" s="77">
        <v>16994</v>
      </c>
      <c r="I2071" s="77">
        <v>1135</v>
      </c>
      <c r="J2071" s="77">
        <v>0</v>
      </c>
      <c r="K2071" s="77">
        <v>-38</v>
      </c>
      <c r="L2071" s="78">
        <v>-1</v>
      </c>
      <c r="M2071" s="79">
        <v>0</v>
      </c>
    </row>
    <row r="2072" spans="1:13" ht="15.75" customHeight="1">
      <c r="A2072" s="74">
        <v>222</v>
      </c>
      <c r="B2072" s="75" t="s">
        <v>185</v>
      </c>
      <c r="C2072" s="76">
        <v>2016</v>
      </c>
      <c r="D2072" s="77">
        <v>0</v>
      </c>
      <c r="E2072" s="77">
        <v>0</v>
      </c>
      <c r="F2072" s="77">
        <v>0</v>
      </c>
      <c r="G2072" s="77">
        <v>0</v>
      </c>
      <c r="H2072" s="77">
        <v>-577</v>
      </c>
      <c r="I2072" s="77">
        <v>596</v>
      </c>
      <c r="J2072" s="77">
        <v>0</v>
      </c>
      <c r="K2072" s="77">
        <v>0</v>
      </c>
      <c r="L2072" s="78">
        <v>0</v>
      </c>
      <c r="M2072" s="79">
        <v>0</v>
      </c>
    </row>
    <row r="2073" spans="1:13" ht="15.75" customHeight="1">
      <c r="A2073" s="74">
        <v>153</v>
      </c>
      <c r="B2073" s="75" t="s">
        <v>157</v>
      </c>
      <c r="C2073" s="76">
        <v>2016</v>
      </c>
      <c r="D2073" s="77">
        <v>0</v>
      </c>
      <c r="E2073" s="77">
        <v>0</v>
      </c>
      <c r="F2073" s="77">
        <v>0</v>
      </c>
      <c r="G2073" s="77">
        <v>0</v>
      </c>
      <c r="H2073" s="77">
        <v>107699</v>
      </c>
      <c r="I2073" s="77">
        <v>58622</v>
      </c>
      <c r="J2073" s="77">
        <v>-78696</v>
      </c>
      <c r="K2073" s="77">
        <v>132</v>
      </c>
      <c r="L2073" s="78">
        <v>1</v>
      </c>
      <c r="M2073" s="79">
        <v>-1</v>
      </c>
    </row>
    <row r="2074" spans="1:13" ht="15.75" customHeight="1">
      <c r="A2074" s="74">
        <v>133</v>
      </c>
      <c r="B2074" s="75" t="s">
        <v>55</v>
      </c>
      <c r="C2074" s="76">
        <v>2016</v>
      </c>
      <c r="D2074" s="77">
        <v>0</v>
      </c>
      <c r="E2074" s="77">
        <v>0</v>
      </c>
      <c r="F2074" s="77">
        <v>0</v>
      </c>
      <c r="G2074" s="77">
        <v>0</v>
      </c>
      <c r="H2074" s="77">
        <v>1311061</v>
      </c>
      <c r="I2074" s="77">
        <v>148566</v>
      </c>
      <c r="J2074" s="77">
        <v>90592.82</v>
      </c>
      <c r="K2074" s="77">
        <v>-241702.02</v>
      </c>
      <c r="L2074" s="78">
        <v>1</v>
      </c>
      <c r="M2074" s="79">
        <v>-3</v>
      </c>
    </row>
    <row r="2075" spans="1:13" ht="15.75" customHeight="1">
      <c r="A2075" s="74">
        <v>60</v>
      </c>
      <c r="B2075" s="75" t="s">
        <v>148</v>
      </c>
      <c r="C2075" s="76">
        <v>2016</v>
      </c>
      <c r="D2075" s="77">
        <v>0</v>
      </c>
      <c r="E2075" s="77">
        <v>0</v>
      </c>
      <c r="F2075" s="77">
        <v>0</v>
      </c>
      <c r="G2075" s="77">
        <v>0</v>
      </c>
      <c r="H2075" s="77">
        <v>-7893</v>
      </c>
      <c r="I2075" s="77">
        <v>42115</v>
      </c>
      <c r="J2075" s="77">
        <v>25144</v>
      </c>
      <c r="K2075" s="77">
        <v>1064</v>
      </c>
      <c r="L2075" s="78">
        <v>0</v>
      </c>
      <c r="M2075" s="79">
        <v>1</v>
      </c>
    </row>
    <row r="2076" spans="1:13" ht="15.75" customHeight="1">
      <c r="A2076" s="74">
        <v>32</v>
      </c>
      <c r="B2076" s="75" t="s">
        <v>188</v>
      </c>
      <c r="C2076" s="76">
        <v>2016</v>
      </c>
      <c r="D2076" s="77">
        <v>0</v>
      </c>
      <c r="E2076" s="77">
        <v>0</v>
      </c>
      <c r="F2076" s="77">
        <v>0</v>
      </c>
      <c r="G2076" s="77">
        <v>0</v>
      </c>
      <c r="H2076" s="77">
        <v>0</v>
      </c>
      <c r="I2076" s="77">
        <v>0</v>
      </c>
      <c r="J2076" s="77">
        <v>0</v>
      </c>
      <c r="K2076" s="77">
        <v>-32</v>
      </c>
      <c r="L2076" s="78">
        <v>0</v>
      </c>
      <c r="M2076" s="79">
        <v>0</v>
      </c>
    </row>
    <row r="2077" spans="1:13" ht="15.75" customHeight="1">
      <c r="A2077" s="74">
        <v>61</v>
      </c>
      <c r="B2077" s="75" t="s">
        <v>165</v>
      </c>
      <c r="C2077" s="76">
        <v>2016</v>
      </c>
      <c r="D2077" s="77">
        <v>0</v>
      </c>
      <c r="E2077" s="77">
        <v>0</v>
      </c>
      <c r="F2077" s="77">
        <v>0</v>
      </c>
      <c r="G2077" s="77">
        <v>0</v>
      </c>
      <c r="H2077" s="77">
        <v>71810</v>
      </c>
      <c r="I2077" s="77">
        <v>16266</v>
      </c>
      <c r="J2077" s="77">
        <v>-120</v>
      </c>
      <c r="K2077" s="77">
        <v>235</v>
      </c>
      <c r="L2077" s="78">
        <v>0</v>
      </c>
      <c r="M2077" s="79">
        <v>0</v>
      </c>
    </row>
    <row r="2078" spans="1:13" ht="15.75" customHeight="1">
      <c r="A2078" s="74">
        <v>134</v>
      </c>
      <c r="B2078" s="75" t="s">
        <v>90</v>
      </c>
      <c r="C2078" s="76">
        <v>2016</v>
      </c>
      <c r="D2078" s="77">
        <v>0</v>
      </c>
      <c r="E2078" s="77">
        <v>0</v>
      </c>
      <c r="F2078" s="77">
        <v>0</v>
      </c>
      <c r="G2078" s="77">
        <v>0</v>
      </c>
      <c r="H2078" s="77">
        <v>2621</v>
      </c>
      <c r="I2078" s="77">
        <v>186</v>
      </c>
      <c r="J2078" s="77">
        <v>0</v>
      </c>
      <c r="K2078" s="77">
        <v>0</v>
      </c>
      <c r="L2078" s="78">
        <v>0</v>
      </c>
      <c r="M2078" s="79">
        <v>0</v>
      </c>
    </row>
    <row r="2079" spans="1:13" ht="15.75" customHeight="1">
      <c r="A2079" s="74">
        <v>87</v>
      </c>
      <c r="B2079" s="75" t="s">
        <v>158</v>
      </c>
      <c r="C2079" s="76">
        <v>2016</v>
      </c>
      <c r="D2079" s="77">
        <v>0</v>
      </c>
      <c r="E2079" s="77">
        <v>0</v>
      </c>
      <c r="F2079" s="77">
        <v>0</v>
      </c>
      <c r="G2079" s="77">
        <v>0</v>
      </c>
      <c r="H2079" s="77">
        <v>0</v>
      </c>
      <c r="I2079" s="77">
        <v>0</v>
      </c>
      <c r="J2079" s="77">
        <v>0</v>
      </c>
      <c r="K2079" s="77">
        <v>-3</v>
      </c>
      <c r="L2079" s="78">
        <v>-1</v>
      </c>
      <c r="M2079" s="79">
        <v>0</v>
      </c>
    </row>
    <row r="2080" spans="1:13">
      <c r="A2080" s="74">
        <v>296</v>
      </c>
      <c r="B2080" s="75" t="s">
        <v>43</v>
      </c>
      <c r="C2080" s="76">
        <v>2016</v>
      </c>
      <c r="D2080" s="77">
        <v>0</v>
      </c>
      <c r="E2080" s="77">
        <v>0</v>
      </c>
      <c r="F2080" s="77">
        <v>0</v>
      </c>
      <c r="G2080" s="77">
        <v>0</v>
      </c>
      <c r="H2080" s="77">
        <v>237731</v>
      </c>
      <c r="I2080" s="77">
        <v>152478</v>
      </c>
      <c r="J2080" s="77">
        <v>53927</v>
      </c>
      <c r="K2080" s="77">
        <v>6261</v>
      </c>
      <c r="L2080" s="78">
        <v>0</v>
      </c>
      <c r="M2080" s="79">
        <v>2</v>
      </c>
    </row>
    <row r="2081" spans="1:13" ht="15.75" customHeight="1">
      <c r="A2081" s="74">
        <v>6</v>
      </c>
      <c r="B2081" s="75" t="s">
        <v>166</v>
      </c>
      <c r="C2081" s="76">
        <v>2016</v>
      </c>
      <c r="D2081" s="77">
        <v>0</v>
      </c>
      <c r="E2081" s="77">
        <v>0</v>
      </c>
      <c r="F2081" s="77">
        <v>0</v>
      </c>
      <c r="G2081" s="77">
        <v>0</v>
      </c>
      <c r="H2081" s="77">
        <v>30310</v>
      </c>
      <c r="I2081" s="77">
        <v>10023.1</v>
      </c>
      <c r="J2081" s="77">
        <v>-3104</v>
      </c>
      <c r="K2081" s="77">
        <v>-198</v>
      </c>
      <c r="L2081" s="78">
        <v>3</v>
      </c>
      <c r="M2081" s="79">
        <v>0</v>
      </c>
    </row>
    <row r="2082" spans="1:13" ht="15.75" customHeight="1">
      <c r="A2082" s="74">
        <v>135</v>
      </c>
      <c r="B2082" s="75" t="s">
        <v>29</v>
      </c>
      <c r="C2082" s="76">
        <v>2016</v>
      </c>
      <c r="D2082" s="77">
        <v>0</v>
      </c>
      <c r="E2082" s="77">
        <v>0</v>
      </c>
      <c r="F2082" s="77">
        <v>0</v>
      </c>
      <c r="G2082" s="77">
        <v>0</v>
      </c>
      <c r="H2082" s="77">
        <v>2875994</v>
      </c>
      <c r="I2082" s="77">
        <v>340058.75</v>
      </c>
      <c r="J2082" s="77">
        <v>4616</v>
      </c>
      <c r="K2082" s="77">
        <v>-538</v>
      </c>
      <c r="L2082" s="78">
        <v>5</v>
      </c>
      <c r="M2082" s="79">
        <v>0</v>
      </c>
    </row>
    <row r="2083" spans="1:13" ht="15.75" customHeight="1">
      <c r="A2083" s="74">
        <v>33</v>
      </c>
      <c r="B2083" s="75" t="s">
        <v>175</v>
      </c>
      <c r="C2083" s="76">
        <v>2016</v>
      </c>
      <c r="D2083" s="77">
        <v>0</v>
      </c>
      <c r="E2083" s="77">
        <v>0</v>
      </c>
      <c r="F2083" s="77">
        <v>0</v>
      </c>
      <c r="G2083" s="77">
        <v>0</v>
      </c>
      <c r="H2083" s="77">
        <v>9788</v>
      </c>
      <c r="I2083" s="77">
        <v>883</v>
      </c>
      <c r="J2083" s="77">
        <v>-776</v>
      </c>
      <c r="K2083" s="77">
        <v>991</v>
      </c>
      <c r="L2083" s="78">
        <v>0</v>
      </c>
      <c r="M2083" s="79">
        <v>0</v>
      </c>
    </row>
    <row r="2084" spans="1:13" ht="15.75" customHeight="1">
      <c r="A2084" s="74">
        <v>62</v>
      </c>
      <c r="B2084" s="75" t="s">
        <v>23</v>
      </c>
      <c r="C2084" s="76">
        <v>2016</v>
      </c>
      <c r="D2084" s="77">
        <v>0</v>
      </c>
      <c r="E2084" s="77">
        <v>0</v>
      </c>
      <c r="F2084" s="77">
        <v>0</v>
      </c>
      <c r="G2084" s="77">
        <v>0</v>
      </c>
      <c r="H2084" s="77">
        <v>-20747</v>
      </c>
      <c r="I2084" s="77">
        <v>131511</v>
      </c>
      <c r="J2084" s="77">
        <v>238736</v>
      </c>
      <c r="K2084" s="77">
        <v>6914</v>
      </c>
      <c r="L2084" s="78">
        <v>1</v>
      </c>
      <c r="M2084" s="79">
        <v>4</v>
      </c>
    </row>
    <row r="2085" spans="1:13" ht="15.75" customHeight="1">
      <c r="A2085" s="74">
        <v>7</v>
      </c>
      <c r="B2085" s="75" t="s">
        <v>44</v>
      </c>
      <c r="C2085" s="76">
        <v>2016</v>
      </c>
      <c r="D2085" s="77">
        <v>0</v>
      </c>
      <c r="E2085" s="77">
        <v>0</v>
      </c>
      <c r="F2085" s="77">
        <v>0</v>
      </c>
      <c r="G2085" s="77">
        <v>0</v>
      </c>
      <c r="H2085" s="77">
        <v>23980.02</v>
      </c>
      <c r="I2085" s="77">
        <v>19139</v>
      </c>
      <c r="J2085" s="77">
        <v>2199.98</v>
      </c>
      <c r="K2085" s="77">
        <v>-55</v>
      </c>
      <c r="L2085" s="78">
        <v>0</v>
      </c>
      <c r="M2085" s="79">
        <v>0</v>
      </c>
    </row>
    <row r="2086" spans="1:13" ht="15.75" customHeight="1">
      <c r="A2086" s="74">
        <v>154</v>
      </c>
      <c r="B2086" s="75" t="s">
        <v>115</v>
      </c>
      <c r="C2086" s="76">
        <v>2016</v>
      </c>
      <c r="D2086" s="77">
        <v>0</v>
      </c>
      <c r="E2086" s="77">
        <v>0</v>
      </c>
      <c r="F2086" s="77">
        <v>0</v>
      </c>
      <c r="G2086" s="77">
        <v>0</v>
      </c>
      <c r="H2086" s="77">
        <v>2098099</v>
      </c>
      <c r="I2086" s="77">
        <v>325709</v>
      </c>
      <c r="J2086" s="77">
        <v>-4224</v>
      </c>
      <c r="K2086" s="77">
        <v>-360</v>
      </c>
      <c r="L2086" s="78">
        <v>0</v>
      </c>
      <c r="M2086" s="79">
        <v>-2</v>
      </c>
    </row>
    <row r="2087" spans="1:13" ht="15.75" customHeight="1">
      <c r="A2087" s="74">
        <v>136</v>
      </c>
      <c r="B2087" s="75" t="s">
        <v>22</v>
      </c>
      <c r="C2087" s="76">
        <v>2016</v>
      </c>
      <c r="D2087" s="77">
        <v>0</v>
      </c>
      <c r="E2087" s="77">
        <v>0</v>
      </c>
      <c r="F2087" s="77">
        <v>0</v>
      </c>
      <c r="G2087" s="77">
        <v>0</v>
      </c>
      <c r="H2087" s="77">
        <v>152384.1</v>
      </c>
      <c r="I2087" s="77">
        <v>3095</v>
      </c>
      <c r="J2087" s="77">
        <v>0</v>
      </c>
      <c r="K2087" s="77">
        <v>-15</v>
      </c>
      <c r="L2087" s="78">
        <v>0</v>
      </c>
      <c r="M2087" s="79">
        <v>0</v>
      </c>
    </row>
    <row r="2088" spans="1:13" ht="15.75" customHeight="1">
      <c r="A2088" s="74">
        <v>34</v>
      </c>
      <c r="B2088" s="75" t="s">
        <v>152</v>
      </c>
      <c r="C2088" s="76">
        <v>2016</v>
      </c>
      <c r="D2088" s="77">
        <v>0</v>
      </c>
      <c r="E2088" s="77">
        <v>0</v>
      </c>
      <c r="F2088" s="77">
        <v>0</v>
      </c>
      <c r="G2088" s="77">
        <v>0</v>
      </c>
      <c r="H2088" s="77">
        <v>69587</v>
      </c>
      <c r="I2088" s="77">
        <v>7545</v>
      </c>
      <c r="J2088" s="77">
        <v>0</v>
      </c>
      <c r="K2088" s="77">
        <v>0</v>
      </c>
      <c r="L2088" s="78">
        <v>2</v>
      </c>
      <c r="M2088" s="79">
        <v>1</v>
      </c>
    </row>
    <row r="2089" spans="1:13" ht="15.75" customHeight="1">
      <c r="A2089" s="74">
        <v>176</v>
      </c>
      <c r="B2089" s="75" t="s">
        <v>76</v>
      </c>
      <c r="C2089" s="76">
        <v>2016</v>
      </c>
      <c r="D2089" s="77">
        <v>0</v>
      </c>
      <c r="E2089" s="77">
        <v>0</v>
      </c>
      <c r="F2089" s="77">
        <v>0</v>
      </c>
      <c r="G2089" s="77">
        <v>0</v>
      </c>
      <c r="H2089" s="77">
        <v>32023</v>
      </c>
      <c r="I2089" s="77">
        <v>80369</v>
      </c>
      <c r="J2089" s="77">
        <v>2344</v>
      </c>
      <c r="K2089" s="77">
        <v>-75</v>
      </c>
      <c r="L2089" s="78">
        <v>0</v>
      </c>
      <c r="M2089" s="79">
        <v>3</v>
      </c>
    </row>
    <row r="2090" spans="1:13" ht="15.75" customHeight="1">
      <c r="A2090" s="74">
        <v>63</v>
      </c>
      <c r="B2090" s="75" t="s">
        <v>19</v>
      </c>
      <c r="C2090" s="76">
        <v>2016</v>
      </c>
      <c r="D2090" s="77">
        <v>0</v>
      </c>
      <c r="E2090" s="77">
        <v>0</v>
      </c>
      <c r="F2090" s="77">
        <v>0</v>
      </c>
      <c r="G2090" s="77">
        <v>0</v>
      </c>
      <c r="H2090" s="77">
        <v>-6128</v>
      </c>
      <c r="I2090" s="77">
        <v>13676</v>
      </c>
      <c r="J2090" s="77">
        <v>4104</v>
      </c>
      <c r="K2090" s="77">
        <v>615</v>
      </c>
      <c r="L2090" s="78">
        <v>0</v>
      </c>
      <c r="M2090" s="79">
        <v>0</v>
      </c>
    </row>
    <row r="2091" spans="1:13" ht="15.75" customHeight="1">
      <c r="A2091" s="74">
        <v>155</v>
      </c>
      <c r="B2091" s="75" t="s">
        <v>45</v>
      </c>
      <c r="C2091" s="76">
        <v>2016</v>
      </c>
      <c r="D2091" s="77">
        <v>0</v>
      </c>
      <c r="E2091" s="77">
        <v>0</v>
      </c>
      <c r="F2091" s="77">
        <v>0</v>
      </c>
      <c r="G2091" s="77">
        <v>0</v>
      </c>
      <c r="H2091" s="77">
        <v>80711</v>
      </c>
      <c r="I2091" s="77">
        <v>78857.100000000006</v>
      </c>
      <c r="J2091" s="77">
        <v>63928</v>
      </c>
      <c r="K2091" s="77">
        <v>-31122</v>
      </c>
      <c r="L2091" s="78">
        <v>2</v>
      </c>
      <c r="M2091" s="79">
        <v>3</v>
      </c>
    </row>
    <row r="2092" spans="1:13" ht="15.75" customHeight="1">
      <c r="A2092" s="74">
        <v>35</v>
      </c>
      <c r="B2092" s="75" t="s">
        <v>162</v>
      </c>
      <c r="C2092" s="76">
        <v>2016</v>
      </c>
      <c r="D2092" s="77">
        <v>0</v>
      </c>
      <c r="E2092" s="77">
        <v>0</v>
      </c>
      <c r="F2092" s="77">
        <v>0</v>
      </c>
      <c r="G2092" s="77">
        <v>0</v>
      </c>
      <c r="H2092" s="77">
        <v>-13500</v>
      </c>
      <c r="I2092" s="77">
        <v>197</v>
      </c>
      <c r="J2092" s="77">
        <v>0</v>
      </c>
      <c r="K2092" s="77">
        <v>0</v>
      </c>
      <c r="L2092" s="78">
        <v>0</v>
      </c>
      <c r="M2092" s="79">
        <v>0</v>
      </c>
    </row>
    <row r="2093" spans="1:13" ht="15.75" customHeight="1">
      <c r="A2093" s="74">
        <v>8</v>
      </c>
      <c r="B2093" s="75" t="s">
        <v>181</v>
      </c>
      <c r="C2093" s="76">
        <v>2016</v>
      </c>
      <c r="D2093" s="77">
        <v>0</v>
      </c>
      <c r="E2093" s="77">
        <v>0</v>
      </c>
      <c r="F2093" s="77">
        <v>0</v>
      </c>
      <c r="G2093" s="77">
        <v>0</v>
      </c>
      <c r="H2093" s="77">
        <v>-1148</v>
      </c>
      <c r="I2093" s="77">
        <v>-119</v>
      </c>
      <c r="J2093" s="77">
        <v>1528</v>
      </c>
      <c r="K2093" s="77">
        <v>-15</v>
      </c>
      <c r="L2093" s="78">
        <v>0</v>
      </c>
      <c r="M2093" s="79">
        <v>4</v>
      </c>
    </row>
    <row r="2094" spans="1:13" ht="15.75" customHeight="1">
      <c r="A2094" s="74">
        <v>195</v>
      </c>
      <c r="B2094" s="75" t="s">
        <v>91</v>
      </c>
      <c r="C2094" s="76">
        <v>2016</v>
      </c>
      <c r="D2094" s="77">
        <v>0</v>
      </c>
      <c r="E2094" s="77">
        <v>0</v>
      </c>
      <c r="F2094" s="77">
        <v>0</v>
      </c>
      <c r="G2094" s="77">
        <v>0</v>
      </c>
      <c r="H2094" s="77">
        <v>240564</v>
      </c>
      <c r="I2094" s="77">
        <v>37346</v>
      </c>
      <c r="J2094" s="77">
        <v>53638</v>
      </c>
      <c r="K2094" s="77">
        <v>-923</v>
      </c>
      <c r="L2094" s="78">
        <v>5</v>
      </c>
      <c r="M2094" s="79">
        <v>-3</v>
      </c>
    </row>
    <row r="2095" spans="1:13" ht="15.75" customHeight="1">
      <c r="A2095" s="74">
        <v>156</v>
      </c>
      <c r="B2095" s="75" t="s">
        <v>140</v>
      </c>
      <c r="C2095" s="76">
        <v>2016</v>
      </c>
      <c r="D2095" s="77">
        <v>0</v>
      </c>
      <c r="E2095" s="77">
        <v>0</v>
      </c>
      <c r="F2095" s="77">
        <v>0</v>
      </c>
      <c r="G2095" s="77">
        <v>0</v>
      </c>
      <c r="H2095" s="77">
        <v>741829</v>
      </c>
      <c r="I2095" s="77">
        <v>88738</v>
      </c>
      <c r="J2095" s="77">
        <v>7448</v>
      </c>
      <c r="K2095" s="77">
        <v>68</v>
      </c>
      <c r="L2095" s="78">
        <v>0</v>
      </c>
      <c r="M2095" s="79">
        <v>-4</v>
      </c>
    </row>
    <row r="2096" spans="1:13" ht="15.75" customHeight="1">
      <c r="A2096" s="74">
        <v>9</v>
      </c>
      <c r="B2096" s="75" t="s">
        <v>56</v>
      </c>
      <c r="C2096" s="76">
        <v>2016</v>
      </c>
      <c r="D2096" s="77">
        <v>0</v>
      </c>
      <c r="E2096" s="77">
        <v>0</v>
      </c>
      <c r="F2096" s="77">
        <v>0</v>
      </c>
      <c r="G2096" s="77">
        <v>0</v>
      </c>
      <c r="H2096" s="77">
        <v>64593</v>
      </c>
      <c r="I2096" s="77">
        <v>17537.900000000001</v>
      </c>
      <c r="J2096" s="77">
        <v>3688</v>
      </c>
      <c r="K2096" s="77">
        <v>184</v>
      </c>
      <c r="L2096" s="78">
        <v>0</v>
      </c>
      <c r="M2096" s="79">
        <v>0</v>
      </c>
    </row>
    <row r="2097" spans="1:13" ht="15.75" customHeight="1">
      <c r="A2097" s="74">
        <v>196</v>
      </c>
      <c r="B2097" s="75" t="s">
        <v>92</v>
      </c>
      <c r="C2097" s="76">
        <v>2016</v>
      </c>
      <c r="D2097" s="77">
        <v>0</v>
      </c>
      <c r="E2097" s="77">
        <v>0</v>
      </c>
      <c r="F2097" s="77">
        <v>0</v>
      </c>
      <c r="G2097" s="77">
        <v>0</v>
      </c>
      <c r="H2097" s="77">
        <v>35757</v>
      </c>
      <c r="I2097" s="77">
        <v>33015</v>
      </c>
      <c r="J2097" s="77">
        <v>-1632</v>
      </c>
      <c r="K2097" s="77">
        <v>-10</v>
      </c>
      <c r="L2097" s="78">
        <v>0</v>
      </c>
      <c r="M2097" s="79">
        <v>-1</v>
      </c>
    </row>
    <row r="2098" spans="1:13" ht="15.75" customHeight="1">
      <c r="A2098" s="74">
        <v>88</v>
      </c>
      <c r="B2098" s="75" t="s">
        <v>68</v>
      </c>
      <c r="C2098" s="76">
        <v>2016</v>
      </c>
      <c r="D2098" s="77">
        <v>0</v>
      </c>
      <c r="E2098" s="77">
        <v>0</v>
      </c>
      <c r="F2098" s="77">
        <v>0</v>
      </c>
      <c r="G2098" s="77">
        <v>0</v>
      </c>
      <c r="H2098" s="77">
        <v>-8945.39</v>
      </c>
      <c r="I2098" s="77">
        <v>32751.14</v>
      </c>
      <c r="J2098" s="77">
        <v>0</v>
      </c>
      <c r="K2098" s="77">
        <v>2</v>
      </c>
      <c r="L2098" s="78">
        <v>43</v>
      </c>
      <c r="M2098" s="79">
        <v>6</v>
      </c>
    </row>
    <row r="2099" spans="1:13" ht="15.75" customHeight="1">
      <c r="A2099" s="74">
        <v>223</v>
      </c>
      <c r="B2099" s="75" t="s">
        <v>37</v>
      </c>
      <c r="C2099" s="76">
        <v>2016</v>
      </c>
      <c r="D2099" s="77">
        <v>0</v>
      </c>
      <c r="E2099" s="77">
        <v>0</v>
      </c>
      <c r="F2099" s="77">
        <v>0</v>
      </c>
      <c r="G2099" s="77">
        <v>0</v>
      </c>
      <c r="H2099" s="77">
        <v>17185</v>
      </c>
      <c r="I2099" s="77">
        <v>-2307</v>
      </c>
      <c r="J2099" s="77">
        <v>1856</v>
      </c>
      <c r="K2099" s="77">
        <v>-80</v>
      </c>
      <c r="L2099" s="78">
        <v>1</v>
      </c>
      <c r="M2099" s="79">
        <v>2</v>
      </c>
    </row>
    <row r="2100" spans="1:13" ht="15.75" customHeight="1">
      <c r="A2100" s="74">
        <v>89</v>
      </c>
      <c r="B2100" s="75" t="s">
        <v>124</v>
      </c>
      <c r="C2100" s="76">
        <v>2016</v>
      </c>
      <c r="D2100" s="77">
        <v>0</v>
      </c>
      <c r="E2100" s="77">
        <v>0</v>
      </c>
      <c r="F2100" s="77">
        <v>0</v>
      </c>
      <c r="G2100" s="77">
        <v>0</v>
      </c>
      <c r="H2100" s="77">
        <v>33730</v>
      </c>
      <c r="I2100" s="77">
        <v>9831</v>
      </c>
      <c r="J2100" s="77">
        <v>-5960</v>
      </c>
      <c r="K2100" s="77">
        <v>-95</v>
      </c>
      <c r="L2100" s="78">
        <v>1</v>
      </c>
      <c r="M2100" s="79">
        <v>-1</v>
      </c>
    </row>
    <row r="2101" spans="1:13" ht="15.75" customHeight="1">
      <c r="A2101" s="74">
        <v>90</v>
      </c>
      <c r="B2101" s="75" t="s">
        <v>69</v>
      </c>
      <c r="C2101" s="76">
        <v>2016</v>
      </c>
      <c r="D2101" s="77">
        <v>0</v>
      </c>
      <c r="E2101" s="77">
        <v>0</v>
      </c>
      <c r="F2101" s="77">
        <v>0</v>
      </c>
      <c r="G2101" s="77">
        <v>0</v>
      </c>
      <c r="H2101" s="77">
        <v>-32881</v>
      </c>
      <c r="I2101" s="77">
        <v>10230</v>
      </c>
      <c r="J2101" s="77">
        <v>5352</v>
      </c>
      <c r="K2101" s="77">
        <v>579</v>
      </c>
      <c r="L2101" s="78">
        <v>-4</v>
      </c>
      <c r="M2101" s="79">
        <v>0</v>
      </c>
    </row>
    <row r="2102" spans="1:13" ht="15.75" customHeight="1">
      <c r="A2102" s="74">
        <v>91</v>
      </c>
      <c r="B2102" s="75" t="s">
        <v>57</v>
      </c>
      <c r="C2102" s="76">
        <v>2016</v>
      </c>
      <c r="D2102" s="77">
        <v>0</v>
      </c>
      <c r="E2102" s="77">
        <v>0</v>
      </c>
      <c r="F2102" s="77">
        <v>0</v>
      </c>
      <c r="G2102" s="77">
        <v>0</v>
      </c>
      <c r="H2102" s="77">
        <v>21878</v>
      </c>
      <c r="I2102" s="77">
        <v>34312</v>
      </c>
      <c r="J2102" s="77">
        <v>0</v>
      </c>
      <c r="K2102" s="77">
        <v>155</v>
      </c>
      <c r="L2102" s="78">
        <v>0</v>
      </c>
      <c r="M2102" s="79">
        <v>1</v>
      </c>
    </row>
    <row r="2103" spans="1:13" ht="15.75" customHeight="1">
      <c r="A2103" s="74">
        <v>64</v>
      </c>
      <c r="B2103" s="75" t="s">
        <v>116</v>
      </c>
      <c r="C2103" s="76">
        <v>2016</v>
      </c>
      <c r="D2103" s="77">
        <v>0</v>
      </c>
      <c r="E2103" s="77">
        <v>0</v>
      </c>
      <c r="F2103" s="77">
        <v>0</v>
      </c>
      <c r="G2103" s="77">
        <v>0</v>
      </c>
      <c r="H2103" s="77">
        <v>44650</v>
      </c>
      <c r="I2103" s="77">
        <v>-11834</v>
      </c>
      <c r="J2103" s="77">
        <v>14540</v>
      </c>
      <c r="K2103" s="77">
        <v>20</v>
      </c>
      <c r="L2103" s="78">
        <v>0</v>
      </c>
      <c r="M2103" s="79">
        <v>0</v>
      </c>
    </row>
    <row r="2104" spans="1:13" ht="15.75" customHeight="1">
      <c r="A2104" s="74">
        <v>65</v>
      </c>
      <c r="B2104" s="75" t="s">
        <v>187</v>
      </c>
      <c r="C2104" s="76">
        <v>2016</v>
      </c>
      <c r="D2104" s="77">
        <v>0</v>
      </c>
      <c r="E2104" s="77">
        <v>0</v>
      </c>
      <c r="F2104" s="77">
        <v>0</v>
      </c>
      <c r="G2104" s="77">
        <v>0</v>
      </c>
      <c r="H2104" s="77">
        <v>842</v>
      </c>
      <c r="I2104" s="77">
        <v>-6450</v>
      </c>
      <c r="J2104" s="77">
        <v>0</v>
      </c>
      <c r="K2104" s="77">
        <v>-15</v>
      </c>
      <c r="L2104" s="78">
        <v>0</v>
      </c>
      <c r="M2104" s="79">
        <v>0</v>
      </c>
    </row>
    <row r="2105" spans="1:13" ht="15.75" customHeight="1">
      <c r="A2105" s="74">
        <v>245</v>
      </c>
      <c r="B2105" s="75" t="s">
        <v>46</v>
      </c>
      <c r="C2105" s="76">
        <v>2016</v>
      </c>
      <c r="D2105" s="77">
        <v>0</v>
      </c>
      <c r="E2105" s="77">
        <v>0</v>
      </c>
      <c r="F2105" s="77">
        <v>0</v>
      </c>
      <c r="G2105" s="77">
        <v>0</v>
      </c>
      <c r="H2105" s="77">
        <v>100987</v>
      </c>
      <c r="I2105" s="77">
        <v>-3050</v>
      </c>
      <c r="J2105" s="77">
        <v>14793</v>
      </c>
      <c r="K2105" s="77">
        <v>-23</v>
      </c>
      <c r="L2105" s="78">
        <v>4</v>
      </c>
      <c r="M2105" s="79">
        <v>0</v>
      </c>
    </row>
    <row r="2106" spans="1:13" ht="15.75" customHeight="1">
      <c r="A2106" s="74">
        <v>92</v>
      </c>
      <c r="B2106" s="75" t="s">
        <v>117</v>
      </c>
      <c r="C2106" s="76">
        <v>2016</v>
      </c>
      <c r="D2106" s="77">
        <v>0</v>
      </c>
      <c r="E2106" s="77">
        <v>0</v>
      </c>
      <c r="F2106" s="77">
        <v>0</v>
      </c>
      <c r="G2106" s="77">
        <v>0</v>
      </c>
      <c r="H2106" s="77">
        <v>32183</v>
      </c>
      <c r="I2106" s="77">
        <v>28145</v>
      </c>
      <c r="J2106" s="77">
        <v>-2392</v>
      </c>
      <c r="K2106" s="77">
        <v>-2044</v>
      </c>
      <c r="L2106" s="78">
        <v>2</v>
      </c>
      <c r="M2106" s="79">
        <v>-6</v>
      </c>
    </row>
    <row r="2107" spans="1:13" ht="15.75" customHeight="1">
      <c r="A2107" s="74">
        <v>137</v>
      </c>
      <c r="B2107" s="75" t="s">
        <v>93</v>
      </c>
      <c r="C2107" s="76">
        <v>2016</v>
      </c>
      <c r="D2107" s="77">
        <v>0</v>
      </c>
      <c r="E2107" s="77">
        <v>0</v>
      </c>
      <c r="F2107" s="77">
        <v>0</v>
      </c>
      <c r="G2107" s="77">
        <v>0</v>
      </c>
      <c r="H2107" s="77">
        <v>752823</v>
      </c>
      <c r="I2107" s="77">
        <v>30855</v>
      </c>
      <c r="J2107" s="77">
        <v>0</v>
      </c>
      <c r="K2107" s="77">
        <v>-118</v>
      </c>
      <c r="L2107" s="78">
        <v>0</v>
      </c>
      <c r="M2107" s="79">
        <v>1</v>
      </c>
    </row>
    <row r="2108" spans="1:13" ht="15.75" customHeight="1">
      <c r="A2108" s="74">
        <v>36</v>
      </c>
      <c r="B2108" s="75" t="s">
        <v>132</v>
      </c>
      <c r="C2108" s="76">
        <v>2016</v>
      </c>
      <c r="D2108" s="77">
        <v>0</v>
      </c>
      <c r="E2108" s="77">
        <v>0</v>
      </c>
      <c r="F2108" s="77">
        <v>0</v>
      </c>
      <c r="G2108" s="77">
        <v>0</v>
      </c>
      <c r="H2108" s="77">
        <v>10450</v>
      </c>
      <c r="I2108" s="77">
        <v>2244</v>
      </c>
      <c r="J2108" s="77">
        <v>0</v>
      </c>
      <c r="K2108" s="77">
        <v>0</v>
      </c>
      <c r="L2108" s="78">
        <v>0</v>
      </c>
      <c r="M2108" s="79">
        <v>0</v>
      </c>
    </row>
    <row r="2109" spans="1:13" ht="15.75" customHeight="1">
      <c r="A2109" s="74">
        <v>93</v>
      </c>
      <c r="B2109" s="75" t="s">
        <v>177</v>
      </c>
      <c r="C2109" s="76">
        <v>2016</v>
      </c>
      <c r="D2109" s="77">
        <v>0</v>
      </c>
      <c r="E2109" s="77">
        <v>0</v>
      </c>
      <c r="F2109" s="77">
        <v>0</v>
      </c>
      <c r="G2109" s="77">
        <v>0</v>
      </c>
      <c r="H2109" s="77">
        <v>5918</v>
      </c>
      <c r="I2109" s="77">
        <v>1206.5</v>
      </c>
      <c r="J2109" s="77">
        <v>0</v>
      </c>
      <c r="K2109" s="77">
        <v>0</v>
      </c>
      <c r="L2109" s="78">
        <v>0</v>
      </c>
      <c r="M2109" s="79">
        <v>1</v>
      </c>
    </row>
    <row r="2110" spans="1:13" ht="15.75" customHeight="1">
      <c r="A2110" s="74">
        <v>10</v>
      </c>
      <c r="B2110" s="75" t="s">
        <v>30</v>
      </c>
      <c r="C2110" s="76">
        <v>2016</v>
      </c>
      <c r="D2110" s="77">
        <v>0</v>
      </c>
      <c r="E2110" s="77">
        <v>0</v>
      </c>
      <c r="F2110" s="77">
        <v>0</v>
      </c>
      <c r="G2110" s="77">
        <v>0</v>
      </c>
      <c r="H2110" s="77">
        <v>4368</v>
      </c>
      <c r="I2110" s="77">
        <v>3956</v>
      </c>
      <c r="J2110" s="77">
        <v>4072</v>
      </c>
      <c r="K2110" s="77">
        <v>946</v>
      </c>
      <c r="L2110" s="78">
        <v>2</v>
      </c>
      <c r="M2110" s="79">
        <v>1</v>
      </c>
    </row>
    <row r="2111" spans="1:13" ht="15.75" customHeight="1">
      <c r="A2111" s="74">
        <v>157</v>
      </c>
      <c r="B2111" s="75" t="s">
        <v>155</v>
      </c>
      <c r="C2111" s="76">
        <v>2016</v>
      </c>
      <c r="D2111" s="77">
        <v>0</v>
      </c>
      <c r="E2111" s="77">
        <v>0</v>
      </c>
      <c r="F2111" s="77">
        <v>0</v>
      </c>
      <c r="G2111" s="77">
        <v>0</v>
      </c>
      <c r="H2111" s="77">
        <v>33624</v>
      </c>
      <c r="I2111" s="77">
        <v>2175</v>
      </c>
      <c r="J2111" s="77">
        <v>-4184</v>
      </c>
      <c r="K2111" s="77">
        <v>421</v>
      </c>
      <c r="L2111" s="78">
        <v>0</v>
      </c>
      <c r="M2111" s="79">
        <v>0</v>
      </c>
    </row>
    <row r="2112" spans="1:13" ht="15.75" customHeight="1">
      <c r="A2112" s="74">
        <v>246</v>
      </c>
      <c r="B2112" s="75" t="s">
        <v>94</v>
      </c>
      <c r="C2112" s="76">
        <v>2016</v>
      </c>
      <c r="D2112" s="77">
        <v>0</v>
      </c>
      <c r="E2112" s="77">
        <v>0</v>
      </c>
      <c r="F2112" s="77">
        <v>0</v>
      </c>
      <c r="G2112" s="77">
        <v>0</v>
      </c>
      <c r="H2112" s="77">
        <v>-4759</v>
      </c>
      <c r="I2112" s="77">
        <v>23692</v>
      </c>
      <c r="J2112" s="77">
        <v>2704</v>
      </c>
      <c r="K2112" s="77">
        <v>-158</v>
      </c>
      <c r="L2112" s="78">
        <v>1</v>
      </c>
      <c r="M2112" s="79">
        <v>1</v>
      </c>
    </row>
    <row r="2113" spans="1:13" ht="15.75" customHeight="1">
      <c r="A2113" s="74">
        <v>66</v>
      </c>
      <c r="B2113" s="75" t="s">
        <v>47</v>
      </c>
      <c r="C2113" s="76">
        <v>2016</v>
      </c>
      <c r="D2113" s="77">
        <v>0</v>
      </c>
      <c r="E2113" s="77">
        <v>0</v>
      </c>
      <c r="F2113" s="77">
        <v>0</v>
      </c>
      <c r="G2113" s="77">
        <v>0</v>
      </c>
      <c r="H2113" s="77">
        <v>426574</v>
      </c>
      <c r="I2113" s="77">
        <v>34460.199999999997</v>
      </c>
      <c r="J2113" s="77">
        <v>116640</v>
      </c>
      <c r="K2113" s="77">
        <v>-54841</v>
      </c>
      <c r="L2113" s="78">
        <v>5</v>
      </c>
      <c r="M2113" s="79">
        <v>7</v>
      </c>
    </row>
    <row r="2114" spans="1:13" ht="15.75" customHeight="1">
      <c r="A2114" s="74">
        <v>37</v>
      </c>
      <c r="B2114" s="75" t="s">
        <v>77</v>
      </c>
      <c r="C2114" s="76">
        <v>2016</v>
      </c>
      <c r="D2114" s="77">
        <v>0</v>
      </c>
      <c r="E2114" s="77">
        <v>0</v>
      </c>
      <c r="F2114" s="77">
        <v>0</v>
      </c>
      <c r="G2114" s="77">
        <v>0</v>
      </c>
      <c r="H2114" s="77">
        <v>-7</v>
      </c>
      <c r="I2114" s="77">
        <v>39616.050000000003</v>
      </c>
      <c r="J2114" s="77">
        <v>-400</v>
      </c>
      <c r="K2114" s="77">
        <v>-30</v>
      </c>
      <c r="L2114" s="78">
        <v>0</v>
      </c>
      <c r="M2114" s="79">
        <v>0</v>
      </c>
    </row>
    <row r="2115" spans="1:13" ht="15.75" customHeight="1">
      <c r="A2115" s="74">
        <v>94</v>
      </c>
      <c r="B2115" s="75" t="s">
        <v>118</v>
      </c>
      <c r="C2115" s="76">
        <v>2016</v>
      </c>
      <c r="D2115" s="77">
        <v>0</v>
      </c>
      <c r="E2115" s="77">
        <v>0</v>
      </c>
      <c r="F2115" s="77">
        <v>0</v>
      </c>
      <c r="G2115" s="77">
        <v>0</v>
      </c>
      <c r="H2115" s="77">
        <v>4829</v>
      </c>
      <c r="I2115" s="77">
        <v>208</v>
      </c>
      <c r="J2115" s="77">
        <v>28192</v>
      </c>
      <c r="K2115" s="77">
        <v>647</v>
      </c>
      <c r="L2115" s="78">
        <v>-3</v>
      </c>
      <c r="M2115" s="79">
        <v>0</v>
      </c>
    </row>
    <row r="2116" spans="1:13" ht="15.75" customHeight="1">
      <c r="A2116" s="74">
        <v>11</v>
      </c>
      <c r="B2116" s="75" t="s">
        <v>119</v>
      </c>
      <c r="C2116" s="76">
        <v>2016</v>
      </c>
      <c r="D2116" s="77">
        <v>0</v>
      </c>
      <c r="E2116" s="77">
        <v>0</v>
      </c>
      <c r="F2116" s="77">
        <v>0</v>
      </c>
      <c r="G2116" s="77">
        <v>0</v>
      </c>
      <c r="H2116" s="77">
        <v>17305</v>
      </c>
      <c r="I2116" s="77">
        <v>1581</v>
      </c>
      <c r="J2116" s="77">
        <v>-26400</v>
      </c>
      <c r="K2116" s="77">
        <v>-360</v>
      </c>
      <c r="L2116" s="78">
        <v>0</v>
      </c>
      <c r="M2116" s="79">
        <v>-2</v>
      </c>
    </row>
    <row r="2117" spans="1:13" ht="15.75" customHeight="1">
      <c r="A2117" s="74">
        <v>177</v>
      </c>
      <c r="B2117" s="75" t="s">
        <v>70</v>
      </c>
      <c r="C2117" s="76">
        <v>2016</v>
      </c>
      <c r="D2117" s="77">
        <v>0</v>
      </c>
      <c r="E2117" s="77">
        <v>0</v>
      </c>
      <c r="F2117" s="77">
        <v>0</v>
      </c>
      <c r="G2117" s="77">
        <v>0</v>
      </c>
      <c r="H2117" s="77">
        <v>82973</v>
      </c>
      <c r="I2117" s="77">
        <v>151969</v>
      </c>
      <c r="J2117" s="77">
        <v>2152</v>
      </c>
      <c r="K2117" s="77">
        <v>11</v>
      </c>
      <c r="L2117" s="78">
        <v>2</v>
      </c>
      <c r="M2117" s="79">
        <v>-1</v>
      </c>
    </row>
    <row r="2118" spans="1:13" ht="15.75" customHeight="1">
      <c r="A2118" s="74">
        <v>224</v>
      </c>
      <c r="B2118" s="75" t="s">
        <v>20</v>
      </c>
      <c r="C2118" s="76">
        <v>2016</v>
      </c>
      <c r="D2118" s="77">
        <v>0</v>
      </c>
      <c r="E2118" s="77">
        <v>0</v>
      </c>
      <c r="F2118" s="77">
        <v>0</v>
      </c>
      <c r="G2118" s="77">
        <v>0</v>
      </c>
      <c r="H2118" s="77">
        <v>22988</v>
      </c>
      <c r="I2118" s="77">
        <v>-7851.05</v>
      </c>
      <c r="J2118" s="77">
        <v>7204</v>
      </c>
      <c r="K2118" s="77">
        <v>1927</v>
      </c>
      <c r="L2118" s="78">
        <v>0</v>
      </c>
      <c r="M2118" s="79">
        <v>0</v>
      </c>
    </row>
    <row r="2119" spans="1:13" ht="15.75" customHeight="1">
      <c r="A2119" s="74">
        <v>67</v>
      </c>
      <c r="B2119" s="75" t="s">
        <v>163</v>
      </c>
      <c r="C2119" s="76">
        <v>2016</v>
      </c>
      <c r="D2119" s="77">
        <v>0</v>
      </c>
      <c r="E2119" s="77">
        <v>0</v>
      </c>
      <c r="F2119" s="77">
        <v>0</v>
      </c>
      <c r="G2119" s="77">
        <v>0</v>
      </c>
      <c r="H2119" s="77">
        <v>41894</v>
      </c>
      <c r="I2119" s="77">
        <v>10113.5</v>
      </c>
      <c r="J2119" s="77">
        <v>72832</v>
      </c>
      <c r="K2119" s="77">
        <v>1031</v>
      </c>
      <c r="L2119" s="78">
        <v>0</v>
      </c>
      <c r="M2119" s="79">
        <v>0</v>
      </c>
    </row>
    <row r="2120" spans="1:13" ht="15.75" customHeight="1">
      <c r="A2120" s="74">
        <v>95</v>
      </c>
      <c r="B2120" s="75" t="s">
        <v>149</v>
      </c>
      <c r="C2120" s="76">
        <v>2016</v>
      </c>
      <c r="D2120" s="77">
        <v>0</v>
      </c>
      <c r="E2120" s="77">
        <v>0</v>
      </c>
      <c r="F2120" s="77">
        <v>0</v>
      </c>
      <c r="G2120" s="77">
        <v>0</v>
      </c>
      <c r="H2120" s="77">
        <v>-35220</v>
      </c>
      <c r="I2120" s="77">
        <v>93</v>
      </c>
      <c r="J2120" s="77">
        <v>-72</v>
      </c>
      <c r="K2120" s="77">
        <v>-97</v>
      </c>
      <c r="L2120" s="78">
        <v>0</v>
      </c>
      <c r="M2120" s="79">
        <v>0</v>
      </c>
    </row>
    <row r="2121" spans="1:13" ht="15.75" customHeight="1">
      <c r="A2121" s="74">
        <v>96</v>
      </c>
      <c r="B2121" s="75" t="s">
        <v>159</v>
      </c>
      <c r="C2121" s="76">
        <v>2016</v>
      </c>
      <c r="D2121" s="77">
        <v>0</v>
      </c>
      <c r="E2121" s="77">
        <v>0</v>
      </c>
      <c r="F2121" s="77">
        <v>0</v>
      </c>
      <c r="G2121" s="77">
        <v>0</v>
      </c>
      <c r="H2121" s="77">
        <v>122027</v>
      </c>
      <c r="I2121" s="77">
        <v>11958</v>
      </c>
      <c r="J2121" s="77">
        <v>-1257240</v>
      </c>
      <c r="K2121" s="77">
        <v>24808</v>
      </c>
      <c r="L2121" s="78">
        <v>6</v>
      </c>
      <c r="M2121" s="79">
        <v>37</v>
      </c>
    </row>
    <row r="2122" spans="1:13" ht="15.75" customHeight="1">
      <c r="A2122" s="74">
        <v>38</v>
      </c>
      <c r="B2122" s="75" t="s">
        <v>153</v>
      </c>
      <c r="C2122" s="76">
        <v>2016</v>
      </c>
      <c r="D2122" s="77">
        <v>0</v>
      </c>
      <c r="E2122" s="77">
        <v>0</v>
      </c>
      <c r="F2122" s="77">
        <v>0</v>
      </c>
      <c r="G2122" s="77">
        <v>0</v>
      </c>
      <c r="H2122" s="77">
        <v>50564</v>
      </c>
      <c r="I2122" s="77">
        <v>-60</v>
      </c>
      <c r="J2122" s="77">
        <v>0</v>
      </c>
      <c r="K2122" s="77">
        <v>0</v>
      </c>
      <c r="L2122" s="78">
        <v>-1</v>
      </c>
      <c r="M2122" s="79">
        <v>0</v>
      </c>
    </row>
    <row r="2123" spans="1:13" ht="15.75" customHeight="1">
      <c r="A2123" s="74">
        <v>138</v>
      </c>
      <c r="B2123" s="75" t="s">
        <v>31</v>
      </c>
      <c r="C2123" s="76">
        <v>2016</v>
      </c>
      <c r="D2123" s="77">
        <v>0</v>
      </c>
      <c r="E2123" s="77">
        <v>0</v>
      </c>
      <c r="F2123" s="77">
        <v>0</v>
      </c>
      <c r="G2123" s="77">
        <v>0</v>
      </c>
      <c r="H2123" s="77">
        <v>378603</v>
      </c>
      <c r="I2123" s="77">
        <v>198981.65</v>
      </c>
      <c r="J2123" s="77">
        <v>85296</v>
      </c>
      <c r="K2123" s="77">
        <v>2138</v>
      </c>
      <c r="L2123" s="78">
        <v>0</v>
      </c>
      <c r="M2123" s="79">
        <v>5</v>
      </c>
    </row>
    <row r="2124" spans="1:13" ht="15.75" customHeight="1">
      <c r="A2124" s="74">
        <v>225</v>
      </c>
      <c r="B2124" s="75" t="s">
        <v>125</v>
      </c>
      <c r="C2124" s="76">
        <v>2016</v>
      </c>
      <c r="D2124" s="77">
        <v>0</v>
      </c>
      <c r="E2124" s="77">
        <v>0</v>
      </c>
      <c r="F2124" s="77">
        <v>0</v>
      </c>
      <c r="G2124" s="77">
        <v>0</v>
      </c>
      <c r="H2124" s="77">
        <v>-390</v>
      </c>
      <c r="I2124" s="77">
        <v>24</v>
      </c>
      <c r="J2124" s="77">
        <v>0</v>
      </c>
      <c r="K2124" s="77">
        <v>0</v>
      </c>
      <c r="L2124" s="78">
        <v>0</v>
      </c>
      <c r="M2124" s="79">
        <v>0</v>
      </c>
    </row>
    <row r="2125" spans="1:13" ht="15.75" customHeight="1">
      <c r="A2125" s="74">
        <v>12</v>
      </c>
      <c r="B2125" s="75" t="s">
        <v>186</v>
      </c>
      <c r="C2125" s="76">
        <v>2016</v>
      </c>
      <c r="D2125" s="77">
        <v>0</v>
      </c>
      <c r="E2125" s="77">
        <v>0</v>
      </c>
      <c r="F2125" s="77">
        <v>0</v>
      </c>
      <c r="G2125" s="77">
        <v>0</v>
      </c>
      <c r="H2125" s="77">
        <v>-2882</v>
      </c>
      <c r="I2125" s="77">
        <v>0</v>
      </c>
      <c r="J2125" s="77">
        <v>0</v>
      </c>
      <c r="K2125" s="77">
        <v>0</v>
      </c>
      <c r="L2125" s="78">
        <v>-1</v>
      </c>
      <c r="M2125" s="79">
        <v>0</v>
      </c>
    </row>
    <row r="2126" spans="1:13" ht="15.75" customHeight="1">
      <c r="A2126" s="74">
        <v>68</v>
      </c>
      <c r="B2126" s="75" t="s">
        <v>120</v>
      </c>
      <c r="C2126" s="76">
        <v>2016</v>
      </c>
      <c r="D2126" s="77">
        <v>0</v>
      </c>
      <c r="E2126" s="77">
        <v>0</v>
      </c>
      <c r="F2126" s="77">
        <v>0</v>
      </c>
      <c r="G2126" s="77">
        <v>0</v>
      </c>
      <c r="H2126" s="77">
        <v>13017</v>
      </c>
      <c r="I2126" s="77">
        <v>6011</v>
      </c>
      <c r="J2126" s="77">
        <v>2160</v>
      </c>
      <c r="K2126" s="77">
        <v>59</v>
      </c>
      <c r="L2126" s="78">
        <v>0</v>
      </c>
      <c r="M2126" s="79">
        <v>0</v>
      </c>
    </row>
    <row r="2127" spans="1:13" ht="15.75" customHeight="1">
      <c r="A2127" s="74">
        <v>97</v>
      </c>
      <c r="B2127" s="75" t="s">
        <v>126</v>
      </c>
      <c r="C2127" s="76">
        <v>2016</v>
      </c>
      <c r="D2127" s="77">
        <v>0</v>
      </c>
      <c r="E2127" s="77">
        <v>0</v>
      </c>
      <c r="F2127" s="77">
        <v>0</v>
      </c>
      <c r="G2127" s="77">
        <v>0</v>
      </c>
      <c r="H2127" s="77">
        <v>262517</v>
      </c>
      <c r="I2127" s="77">
        <v>11410</v>
      </c>
      <c r="J2127" s="77">
        <v>829073</v>
      </c>
      <c r="K2127" s="77">
        <v>22077</v>
      </c>
      <c r="L2127" s="78">
        <v>3</v>
      </c>
      <c r="M2127" s="79">
        <v>-5</v>
      </c>
    </row>
    <row r="2128" spans="1:13" ht="15.75" customHeight="1">
      <c r="A2128" s="74">
        <v>139</v>
      </c>
      <c r="B2128" s="75" t="s">
        <v>133</v>
      </c>
      <c r="C2128" s="76">
        <v>2016</v>
      </c>
      <c r="D2128" s="77">
        <v>0</v>
      </c>
      <c r="E2128" s="77">
        <v>0</v>
      </c>
      <c r="F2128" s="77">
        <v>0</v>
      </c>
      <c r="G2128" s="77">
        <v>0</v>
      </c>
      <c r="H2128" s="77">
        <v>1415976</v>
      </c>
      <c r="I2128" s="77">
        <v>87203</v>
      </c>
      <c r="J2128" s="77">
        <v>-19136</v>
      </c>
      <c r="K2128" s="77">
        <v>46</v>
      </c>
      <c r="L2128" s="78">
        <v>1</v>
      </c>
      <c r="M2128" s="79">
        <v>-1</v>
      </c>
    </row>
    <row r="2129" spans="1:13" ht="15.75" customHeight="1">
      <c r="A2129" s="74">
        <v>178</v>
      </c>
      <c r="B2129" s="75" t="s">
        <v>95</v>
      </c>
      <c r="C2129" s="76">
        <v>2016</v>
      </c>
      <c r="D2129" s="77">
        <v>0</v>
      </c>
      <c r="E2129" s="77">
        <v>0</v>
      </c>
      <c r="F2129" s="77">
        <v>0</v>
      </c>
      <c r="G2129" s="77">
        <v>0</v>
      </c>
      <c r="H2129" s="77">
        <v>80688</v>
      </c>
      <c r="I2129" s="77">
        <v>4295</v>
      </c>
      <c r="J2129" s="77">
        <v>260</v>
      </c>
      <c r="K2129" s="77">
        <v>748</v>
      </c>
      <c r="L2129" s="78">
        <v>0</v>
      </c>
      <c r="M2129" s="79">
        <v>3</v>
      </c>
    </row>
    <row r="2130" spans="1:13" ht="15.75" customHeight="1">
      <c r="A2130" s="74">
        <v>118</v>
      </c>
      <c r="B2130" s="75" t="s">
        <v>71</v>
      </c>
      <c r="C2130" s="76">
        <v>2016</v>
      </c>
      <c r="D2130" s="77">
        <v>0</v>
      </c>
      <c r="E2130" s="77">
        <v>0</v>
      </c>
      <c r="F2130" s="77">
        <v>0</v>
      </c>
      <c r="G2130" s="77">
        <v>0</v>
      </c>
      <c r="H2130" s="77">
        <v>64811</v>
      </c>
      <c r="I2130" s="77">
        <v>13965</v>
      </c>
      <c r="J2130" s="77">
        <v>3840</v>
      </c>
      <c r="K2130" s="77">
        <v>-311</v>
      </c>
      <c r="L2130" s="78">
        <v>0</v>
      </c>
      <c r="M2130" s="79">
        <v>-1</v>
      </c>
    </row>
    <row r="2131" spans="1:13" ht="15.75" customHeight="1">
      <c r="A2131" s="74">
        <v>226</v>
      </c>
      <c r="B2131" s="75" t="s">
        <v>160</v>
      </c>
      <c r="C2131" s="76">
        <v>2016</v>
      </c>
      <c r="D2131" s="77">
        <v>0</v>
      </c>
      <c r="E2131" s="77">
        <v>0</v>
      </c>
      <c r="F2131" s="77">
        <v>0</v>
      </c>
      <c r="G2131" s="77">
        <v>0</v>
      </c>
      <c r="H2131" s="77">
        <v>5713</v>
      </c>
      <c r="I2131" s="77">
        <v>6302</v>
      </c>
      <c r="J2131" s="77">
        <v>0</v>
      </c>
      <c r="K2131" s="77">
        <v>0</v>
      </c>
      <c r="L2131" s="78">
        <v>0</v>
      </c>
      <c r="M2131" s="79">
        <v>0</v>
      </c>
    </row>
    <row r="2132" spans="1:13" ht="15.75" customHeight="1">
      <c r="A2132" s="74">
        <v>98</v>
      </c>
      <c r="B2132" s="75" t="s">
        <v>78</v>
      </c>
      <c r="C2132" s="76">
        <v>2016</v>
      </c>
      <c r="D2132" s="77">
        <v>0</v>
      </c>
      <c r="E2132" s="77">
        <v>0</v>
      </c>
      <c r="F2132" s="77">
        <v>0</v>
      </c>
      <c r="G2132" s="77">
        <v>0</v>
      </c>
      <c r="H2132" s="77">
        <v>-4239</v>
      </c>
      <c r="I2132" s="77">
        <v>87</v>
      </c>
      <c r="J2132" s="77">
        <v>0</v>
      </c>
      <c r="K2132" s="77">
        <v>0</v>
      </c>
      <c r="L2132" s="78">
        <v>0</v>
      </c>
      <c r="M2132" s="79">
        <v>0</v>
      </c>
    </row>
    <row r="2133" spans="1:13" ht="15.75" customHeight="1">
      <c r="A2133" s="74">
        <v>247</v>
      </c>
      <c r="B2133" s="75" t="s">
        <v>96</v>
      </c>
      <c r="C2133" s="76">
        <v>2016</v>
      </c>
      <c r="D2133" s="77">
        <v>0</v>
      </c>
      <c r="E2133" s="77">
        <v>0</v>
      </c>
      <c r="F2133" s="77">
        <v>0</v>
      </c>
      <c r="G2133" s="77">
        <v>0</v>
      </c>
      <c r="H2133" s="77">
        <v>20220</v>
      </c>
      <c r="I2133" s="77">
        <v>3309</v>
      </c>
      <c r="J2133" s="77">
        <v>-56686.16</v>
      </c>
      <c r="K2133" s="77">
        <v>-902.34</v>
      </c>
      <c r="L2133" s="78">
        <v>-3</v>
      </c>
      <c r="M2133" s="79">
        <v>-7</v>
      </c>
    </row>
    <row r="2134" spans="1:13" ht="15.75" customHeight="1">
      <c r="A2134" s="74">
        <v>99</v>
      </c>
      <c r="B2134" s="75" t="s">
        <v>141</v>
      </c>
      <c r="C2134" s="76">
        <v>2016</v>
      </c>
      <c r="D2134" s="77">
        <v>0</v>
      </c>
      <c r="E2134" s="77">
        <v>0</v>
      </c>
      <c r="F2134" s="77">
        <v>0</v>
      </c>
      <c r="G2134" s="77">
        <v>0</v>
      </c>
      <c r="H2134" s="77">
        <v>12961</v>
      </c>
      <c r="I2134" s="77">
        <v>4670</v>
      </c>
      <c r="J2134" s="77">
        <v>-14536</v>
      </c>
      <c r="K2134" s="77">
        <v>194</v>
      </c>
      <c r="L2134" s="78">
        <v>0</v>
      </c>
      <c r="M2134" s="79">
        <v>0</v>
      </c>
    </row>
    <row r="2135" spans="1:13" ht="15.75" customHeight="1">
      <c r="A2135" s="74">
        <v>140</v>
      </c>
      <c r="B2135" s="75" t="s">
        <v>97</v>
      </c>
      <c r="C2135" s="76">
        <v>2016</v>
      </c>
      <c r="D2135" s="77">
        <v>0</v>
      </c>
      <c r="E2135" s="77">
        <v>0</v>
      </c>
      <c r="F2135" s="77">
        <v>0</v>
      </c>
      <c r="G2135" s="77">
        <v>0</v>
      </c>
      <c r="H2135" s="77">
        <v>3261</v>
      </c>
      <c r="I2135" s="77">
        <v>18278</v>
      </c>
      <c r="J2135" s="77">
        <v>120</v>
      </c>
      <c r="K2135" s="77">
        <v>19</v>
      </c>
      <c r="L2135" s="78">
        <v>0</v>
      </c>
      <c r="M2135" s="79">
        <v>0</v>
      </c>
    </row>
    <row r="2136" spans="1:13" ht="15.75" customHeight="1">
      <c r="A2136" s="74">
        <v>197</v>
      </c>
      <c r="B2136" s="75" t="s">
        <v>79</v>
      </c>
      <c r="C2136" s="76">
        <v>2016</v>
      </c>
      <c r="D2136" s="77">
        <v>0</v>
      </c>
      <c r="E2136" s="77">
        <v>0</v>
      </c>
      <c r="F2136" s="77">
        <v>0</v>
      </c>
      <c r="G2136" s="77">
        <v>0</v>
      </c>
      <c r="H2136" s="77">
        <v>24907</v>
      </c>
      <c r="I2136" s="77">
        <v>-416</v>
      </c>
      <c r="J2136" s="77">
        <v>240</v>
      </c>
      <c r="K2136" s="77">
        <v>539</v>
      </c>
      <c r="L2136" s="78">
        <v>7</v>
      </c>
      <c r="M2136" s="79">
        <v>1</v>
      </c>
    </row>
    <row r="2137" spans="1:13" ht="15.75" customHeight="1">
      <c r="A2137" s="74">
        <v>119</v>
      </c>
      <c r="B2137" s="75" t="s">
        <v>58</v>
      </c>
      <c r="C2137" s="76">
        <v>2016</v>
      </c>
      <c r="D2137" s="77">
        <v>0</v>
      </c>
      <c r="E2137" s="77">
        <v>0</v>
      </c>
      <c r="F2137" s="77">
        <v>0</v>
      </c>
      <c r="G2137" s="77">
        <v>0</v>
      </c>
      <c r="H2137" s="77">
        <v>26581</v>
      </c>
      <c r="I2137" s="77">
        <v>-3231</v>
      </c>
      <c r="J2137" s="77">
        <v>0</v>
      </c>
      <c r="K2137" s="77">
        <v>0</v>
      </c>
      <c r="L2137" s="78">
        <v>0</v>
      </c>
      <c r="M2137" s="79">
        <v>0</v>
      </c>
    </row>
    <row r="2138" spans="1:13" ht="15.75" customHeight="1">
      <c r="A2138" s="74">
        <v>227</v>
      </c>
      <c r="B2138" s="75" t="s">
        <v>112</v>
      </c>
      <c r="C2138" s="76">
        <v>2016</v>
      </c>
      <c r="D2138" s="77">
        <v>0</v>
      </c>
      <c r="E2138" s="77">
        <v>0</v>
      </c>
      <c r="F2138" s="77">
        <v>0</v>
      </c>
      <c r="G2138" s="77">
        <v>0</v>
      </c>
      <c r="H2138" s="77">
        <v>55432</v>
      </c>
      <c r="I2138" s="77">
        <v>13415</v>
      </c>
      <c r="J2138" s="77">
        <v>34232</v>
      </c>
      <c r="K2138" s="77">
        <v>-3969</v>
      </c>
      <c r="L2138" s="78">
        <v>-1</v>
      </c>
      <c r="M2138" s="79">
        <v>-1</v>
      </c>
    </row>
    <row r="2139" spans="1:13" ht="15.75" customHeight="1">
      <c r="A2139" s="74">
        <v>100</v>
      </c>
      <c r="B2139" s="75" t="s">
        <v>59</v>
      </c>
      <c r="C2139" s="76">
        <v>2016</v>
      </c>
      <c r="D2139" s="77">
        <v>0</v>
      </c>
      <c r="E2139" s="77">
        <v>0</v>
      </c>
      <c r="F2139" s="77">
        <v>0</v>
      </c>
      <c r="G2139" s="77">
        <v>0</v>
      </c>
      <c r="H2139" s="77">
        <v>25727</v>
      </c>
      <c r="I2139" s="77">
        <v>3942</v>
      </c>
      <c r="J2139" s="77">
        <v>0</v>
      </c>
      <c r="K2139" s="77">
        <v>0</v>
      </c>
      <c r="L2139" s="78">
        <v>1</v>
      </c>
      <c r="M2139" s="79">
        <v>0</v>
      </c>
    </row>
    <row r="2140" spans="1:13" ht="15.75" customHeight="1">
      <c r="A2140" s="74">
        <v>158</v>
      </c>
      <c r="B2140" s="75" t="s">
        <v>80</v>
      </c>
      <c r="C2140" s="76">
        <v>2016</v>
      </c>
      <c r="D2140" s="77">
        <v>0</v>
      </c>
      <c r="E2140" s="77">
        <v>0</v>
      </c>
      <c r="F2140" s="77">
        <v>0</v>
      </c>
      <c r="G2140" s="77">
        <v>0</v>
      </c>
      <c r="H2140" s="77">
        <v>327210</v>
      </c>
      <c r="I2140" s="77">
        <v>92674.6</v>
      </c>
      <c r="J2140" s="77">
        <v>12846</v>
      </c>
      <c r="K2140" s="77">
        <v>-152425</v>
      </c>
      <c r="L2140" s="78">
        <v>1</v>
      </c>
      <c r="M2140" s="79">
        <v>5</v>
      </c>
    </row>
    <row r="2141" spans="1:13" ht="15.75" customHeight="1">
      <c r="A2141" s="74">
        <v>13</v>
      </c>
      <c r="B2141" s="75" t="s">
        <v>48</v>
      </c>
      <c r="C2141" s="76">
        <v>2016</v>
      </c>
      <c r="D2141" s="77">
        <v>0</v>
      </c>
      <c r="E2141" s="77">
        <v>0</v>
      </c>
      <c r="F2141" s="77">
        <v>0</v>
      </c>
      <c r="G2141" s="77">
        <v>0</v>
      </c>
      <c r="H2141" s="77">
        <v>12082</v>
      </c>
      <c r="I2141" s="77">
        <v>-1793</v>
      </c>
      <c r="J2141" s="77">
        <v>888</v>
      </c>
      <c r="K2141" s="77">
        <v>10707</v>
      </c>
      <c r="L2141" s="78">
        <v>0</v>
      </c>
      <c r="M2141" s="79">
        <v>1</v>
      </c>
    </row>
    <row r="2142" spans="1:13" ht="15.75" customHeight="1">
      <c r="A2142" s="74">
        <v>101</v>
      </c>
      <c r="B2142" s="75" t="s">
        <v>72</v>
      </c>
      <c r="C2142" s="76">
        <v>2016</v>
      </c>
      <c r="D2142" s="77">
        <v>0</v>
      </c>
      <c r="E2142" s="77">
        <v>0</v>
      </c>
      <c r="F2142" s="77">
        <v>0</v>
      </c>
      <c r="G2142" s="77">
        <v>0</v>
      </c>
      <c r="H2142" s="77">
        <v>-3916</v>
      </c>
      <c r="I2142" s="77">
        <v>7766</v>
      </c>
      <c r="J2142" s="77">
        <v>0</v>
      </c>
      <c r="K2142" s="77">
        <v>0</v>
      </c>
      <c r="L2142" s="78">
        <v>0</v>
      </c>
      <c r="M2142" s="79">
        <v>0</v>
      </c>
    </row>
    <row r="2143" spans="1:13" ht="15.75" customHeight="1">
      <c r="A2143" s="74">
        <v>39</v>
      </c>
      <c r="B2143" s="75" t="s">
        <v>161</v>
      </c>
      <c r="C2143" s="76">
        <v>2016</v>
      </c>
      <c r="D2143" s="77">
        <v>0</v>
      </c>
      <c r="E2143" s="77">
        <v>0</v>
      </c>
      <c r="F2143" s="77">
        <v>0</v>
      </c>
      <c r="G2143" s="77">
        <v>0</v>
      </c>
      <c r="H2143" s="77">
        <v>156</v>
      </c>
      <c r="I2143" s="77">
        <v>0</v>
      </c>
      <c r="J2143" s="77">
        <v>0</v>
      </c>
      <c r="K2143" s="77">
        <v>0</v>
      </c>
      <c r="L2143" s="78">
        <v>0</v>
      </c>
      <c r="M2143" s="79">
        <v>0</v>
      </c>
    </row>
    <row r="2144" spans="1:13" ht="15.75" customHeight="1">
      <c r="A2144" s="74">
        <v>141</v>
      </c>
      <c r="B2144" s="75" t="s">
        <v>49</v>
      </c>
      <c r="C2144" s="76">
        <v>2016</v>
      </c>
      <c r="D2144" s="77">
        <v>0</v>
      </c>
      <c r="E2144" s="77">
        <v>0</v>
      </c>
      <c r="F2144" s="77">
        <v>0</v>
      </c>
      <c r="G2144" s="77">
        <v>0</v>
      </c>
      <c r="H2144" s="77">
        <v>1578063</v>
      </c>
      <c r="I2144" s="77">
        <v>163609.75</v>
      </c>
      <c r="J2144" s="77">
        <v>19432</v>
      </c>
      <c r="K2144" s="77">
        <v>8131</v>
      </c>
      <c r="L2144" s="78">
        <v>1</v>
      </c>
      <c r="M2144" s="79">
        <v>0</v>
      </c>
    </row>
    <row r="2145" spans="1:13" ht="15.75" customHeight="1">
      <c r="A2145" s="74">
        <v>40</v>
      </c>
      <c r="B2145" s="75" t="s">
        <v>134</v>
      </c>
      <c r="C2145" s="76">
        <v>2016</v>
      </c>
      <c r="D2145" s="77">
        <v>0</v>
      </c>
      <c r="E2145" s="77">
        <v>0</v>
      </c>
      <c r="F2145" s="77">
        <v>0</v>
      </c>
      <c r="G2145" s="77">
        <v>0</v>
      </c>
      <c r="H2145" s="77">
        <v>7674</v>
      </c>
      <c r="I2145" s="77">
        <v>-2084</v>
      </c>
      <c r="J2145" s="77">
        <v>0</v>
      </c>
      <c r="K2145" s="77">
        <v>0</v>
      </c>
      <c r="L2145" s="78">
        <v>0</v>
      </c>
      <c r="M2145" s="79">
        <v>0</v>
      </c>
    </row>
    <row r="2146" spans="1:13" ht="15.75" customHeight="1">
      <c r="A2146" s="74">
        <v>41</v>
      </c>
      <c r="B2146" s="75" t="s">
        <v>154</v>
      </c>
      <c r="C2146" s="76">
        <v>2016</v>
      </c>
      <c r="D2146" s="77">
        <v>0</v>
      </c>
      <c r="E2146" s="77">
        <v>0</v>
      </c>
      <c r="F2146" s="77">
        <v>0</v>
      </c>
      <c r="G2146" s="77">
        <v>0</v>
      </c>
      <c r="H2146" s="77">
        <v>62</v>
      </c>
      <c r="I2146" s="77">
        <v>0</v>
      </c>
      <c r="J2146" s="77">
        <v>0</v>
      </c>
      <c r="K2146" s="77">
        <v>0</v>
      </c>
      <c r="L2146" s="78">
        <v>0</v>
      </c>
      <c r="M2146" s="79">
        <v>0</v>
      </c>
    </row>
    <row r="2147" spans="1:13" ht="15.75" customHeight="1">
      <c r="A2147" s="74">
        <v>228</v>
      </c>
      <c r="B2147" s="75" t="s">
        <v>135</v>
      </c>
      <c r="C2147" s="76">
        <v>2016</v>
      </c>
      <c r="D2147" s="77">
        <v>0</v>
      </c>
      <c r="E2147" s="77">
        <v>0</v>
      </c>
      <c r="F2147" s="77">
        <v>0</v>
      </c>
      <c r="G2147" s="77">
        <v>0</v>
      </c>
      <c r="H2147" s="77">
        <v>1353</v>
      </c>
      <c r="I2147" s="77">
        <v>20022</v>
      </c>
      <c r="J2147" s="77">
        <v>6528</v>
      </c>
      <c r="K2147" s="77">
        <v>-1533</v>
      </c>
      <c r="L2147" s="78">
        <v>1</v>
      </c>
      <c r="M2147" s="79">
        <v>-2</v>
      </c>
    </row>
    <row r="2148" spans="1:13" ht="15.75" customHeight="1">
      <c r="A2148" s="74">
        <v>159</v>
      </c>
      <c r="B2148" s="75" t="s">
        <v>142</v>
      </c>
      <c r="C2148" s="76">
        <v>2016</v>
      </c>
      <c r="D2148" s="77">
        <v>0</v>
      </c>
      <c r="E2148" s="77">
        <v>0</v>
      </c>
      <c r="F2148" s="77">
        <v>0</v>
      </c>
      <c r="G2148" s="77">
        <v>0</v>
      </c>
      <c r="H2148" s="77">
        <v>150261</v>
      </c>
      <c r="I2148" s="77">
        <v>31905</v>
      </c>
      <c r="J2148" s="77">
        <v>0</v>
      </c>
      <c r="K2148" s="77">
        <v>-38</v>
      </c>
      <c r="L2148" s="78">
        <v>0</v>
      </c>
      <c r="M2148" s="79">
        <v>-2</v>
      </c>
    </row>
    <row r="2149" spans="1:13" ht="15.75" customHeight="1">
      <c r="A2149" s="74">
        <v>248</v>
      </c>
      <c r="B2149" s="75" t="s">
        <v>98</v>
      </c>
      <c r="C2149" s="76">
        <v>2016</v>
      </c>
      <c r="D2149" s="77">
        <v>0</v>
      </c>
      <c r="E2149" s="77">
        <v>0</v>
      </c>
      <c r="F2149" s="77">
        <v>0</v>
      </c>
      <c r="G2149" s="77">
        <v>0</v>
      </c>
      <c r="H2149" s="77">
        <v>76060</v>
      </c>
      <c r="I2149" s="77">
        <v>52257</v>
      </c>
      <c r="J2149" s="77">
        <v>288</v>
      </c>
      <c r="K2149" s="77">
        <v>-23</v>
      </c>
      <c r="L2149" s="78">
        <v>0</v>
      </c>
      <c r="M2149" s="79">
        <v>1</v>
      </c>
    </row>
    <row r="2150" spans="1:13" ht="15.75" customHeight="1">
      <c r="A2150" s="74">
        <v>249</v>
      </c>
      <c r="B2150" s="75" t="s">
        <v>99</v>
      </c>
      <c r="C2150" s="76">
        <v>2016</v>
      </c>
      <c r="D2150" s="77">
        <v>0</v>
      </c>
      <c r="E2150" s="77">
        <v>0</v>
      </c>
      <c r="F2150" s="77">
        <v>0</v>
      </c>
      <c r="G2150" s="77">
        <v>0</v>
      </c>
      <c r="H2150" s="77">
        <v>168296</v>
      </c>
      <c r="I2150" s="77">
        <v>95873</v>
      </c>
      <c r="J2150" s="77">
        <v>-3968</v>
      </c>
      <c r="K2150" s="77">
        <v>-185</v>
      </c>
      <c r="L2150" s="78">
        <v>3</v>
      </c>
      <c r="M2150" s="79">
        <v>0</v>
      </c>
    </row>
    <row r="2151" spans="1:13" ht="15.75" customHeight="1">
      <c r="A2151" s="74">
        <v>42</v>
      </c>
      <c r="B2151" s="75" t="s">
        <v>81</v>
      </c>
      <c r="C2151" s="76">
        <v>2016</v>
      </c>
      <c r="D2151" s="77">
        <v>0</v>
      </c>
      <c r="E2151" s="77">
        <v>0</v>
      </c>
      <c r="F2151" s="77">
        <v>0</v>
      </c>
      <c r="G2151" s="77">
        <v>0</v>
      </c>
      <c r="H2151" s="77">
        <v>-781</v>
      </c>
      <c r="I2151" s="77">
        <v>-40</v>
      </c>
      <c r="J2151" s="77">
        <v>48</v>
      </c>
      <c r="K2151" s="77">
        <v>-43</v>
      </c>
      <c r="L2151" s="78">
        <v>0</v>
      </c>
      <c r="M2151" s="79">
        <v>0</v>
      </c>
    </row>
    <row r="2152" spans="1:13" ht="15.75" customHeight="1">
      <c r="A2152" s="74">
        <v>250</v>
      </c>
      <c r="B2152" s="75" t="s">
        <v>100</v>
      </c>
      <c r="C2152" s="76">
        <v>2016</v>
      </c>
      <c r="D2152" s="77">
        <v>0</v>
      </c>
      <c r="E2152" s="77">
        <v>0</v>
      </c>
      <c r="F2152" s="77">
        <v>0</v>
      </c>
      <c r="G2152" s="77">
        <v>0</v>
      </c>
      <c r="H2152" s="77">
        <v>51708</v>
      </c>
      <c r="I2152" s="77">
        <v>4013</v>
      </c>
      <c r="J2152" s="77">
        <v>4944</v>
      </c>
      <c r="K2152" s="77">
        <v>-80736</v>
      </c>
      <c r="L2152" s="78">
        <v>1</v>
      </c>
      <c r="M2152" s="79">
        <v>-3</v>
      </c>
    </row>
    <row r="2153" spans="1:13" ht="15.75" customHeight="1">
      <c r="A2153" s="74">
        <v>198</v>
      </c>
      <c r="B2153" s="75" t="s">
        <v>60</v>
      </c>
      <c r="C2153" s="76">
        <v>2016</v>
      </c>
      <c r="D2153" s="77">
        <v>0</v>
      </c>
      <c r="E2153" s="77">
        <v>0</v>
      </c>
      <c r="F2153" s="77">
        <v>0</v>
      </c>
      <c r="G2153" s="77">
        <v>0</v>
      </c>
      <c r="H2153" s="77">
        <v>275534</v>
      </c>
      <c r="I2153" s="77">
        <v>157449.9</v>
      </c>
      <c r="J2153" s="77">
        <v>-105701</v>
      </c>
      <c r="K2153" s="77">
        <v>3819</v>
      </c>
      <c r="L2153" s="78">
        <v>3</v>
      </c>
      <c r="M2153" s="79">
        <v>6</v>
      </c>
    </row>
    <row r="2154" spans="1:13" ht="15.75" customHeight="1">
      <c r="A2154" s="74">
        <v>43</v>
      </c>
      <c r="B2154" s="75" t="s">
        <v>143</v>
      </c>
      <c r="C2154" s="76">
        <v>2016</v>
      </c>
      <c r="D2154" s="77">
        <v>0</v>
      </c>
      <c r="E2154" s="77">
        <v>0</v>
      </c>
      <c r="F2154" s="77">
        <v>0</v>
      </c>
      <c r="G2154" s="77">
        <v>0</v>
      </c>
      <c r="H2154" s="77">
        <v>-8114</v>
      </c>
      <c r="I2154" s="77">
        <v>-37</v>
      </c>
      <c r="J2154" s="77">
        <v>0</v>
      </c>
      <c r="K2154" s="77">
        <v>0</v>
      </c>
      <c r="L2154" s="78">
        <v>0</v>
      </c>
      <c r="M2154" s="79">
        <v>0</v>
      </c>
    </row>
    <row r="2155" spans="1:13" ht="15.75" customHeight="1">
      <c r="A2155" s="74">
        <v>199</v>
      </c>
      <c r="B2155" s="75" t="s">
        <v>61</v>
      </c>
      <c r="C2155" s="76">
        <v>2016</v>
      </c>
      <c r="D2155" s="77">
        <v>0</v>
      </c>
      <c r="E2155" s="77">
        <v>0</v>
      </c>
      <c r="F2155" s="77">
        <v>0</v>
      </c>
      <c r="G2155" s="77">
        <v>0</v>
      </c>
      <c r="H2155" s="77">
        <v>57782</v>
      </c>
      <c r="I2155" s="77">
        <v>-2521.3000000000002</v>
      </c>
      <c r="J2155" s="77">
        <v>17792</v>
      </c>
      <c r="K2155" s="77">
        <v>5251</v>
      </c>
      <c r="L2155" s="78">
        <v>0</v>
      </c>
      <c r="M2155" s="79">
        <v>4</v>
      </c>
    </row>
    <row r="2156" spans="1:13" ht="15.75" customHeight="1">
      <c r="A2156" s="74">
        <v>142</v>
      </c>
      <c r="B2156" s="75" t="s">
        <v>24</v>
      </c>
      <c r="C2156" s="76">
        <v>2016</v>
      </c>
      <c r="D2156" s="77">
        <v>0</v>
      </c>
      <c r="E2156" s="77">
        <v>0</v>
      </c>
      <c r="F2156" s="77">
        <v>0</v>
      </c>
      <c r="G2156" s="77">
        <v>0</v>
      </c>
      <c r="H2156" s="77">
        <v>595648</v>
      </c>
      <c r="I2156" s="77">
        <v>362747</v>
      </c>
      <c r="J2156" s="77">
        <v>-34817</v>
      </c>
      <c r="K2156" s="77">
        <v>11696</v>
      </c>
      <c r="L2156" s="78">
        <v>13</v>
      </c>
      <c r="M2156" s="79">
        <v>4</v>
      </c>
    </row>
    <row r="2157" spans="1:13" ht="15.75" customHeight="1">
      <c r="A2157" s="74">
        <v>120</v>
      </c>
      <c r="B2157" s="75" t="s">
        <v>32</v>
      </c>
      <c r="C2157" s="76">
        <v>2016</v>
      </c>
      <c r="D2157" s="77">
        <v>0</v>
      </c>
      <c r="E2157" s="77">
        <v>0</v>
      </c>
      <c r="F2157" s="77">
        <v>0</v>
      </c>
      <c r="G2157" s="77">
        <v>0</v>
      </c>
      <c r="H2157" s="77">
        <v>43027</v>
      </c>
      <c r="I2157" s="77">
        <v>17243</v>
      </c>
      <c r="J2157" s="77">
        <v>-10176</v>
      </c>
      <c r="K2157" s="77">
        <v>258</v>
      </c>
      <c r="L2157" s="78">
        <v>3</v>
      </c>
      <c r="M2157" s="79">
        <v>2</v>
      </c>
    </row>
    <row r="2158" spans="1:13" ht="15.75" customHeight="1">
      <c r="A2158" s="74">
        <v>69</v>
      </c>
      <c r="B2158" s="75" t="s">
        <v>73</v>
      </c>
      <c r="C2158" s="76">
        <v>2016</v>
      </c>
      <c r="D2158" s="77">
        <v>0</v>
      </c>
      <c r="E2158" s="77">
        <v>0</v>
      </c>
      <c r="F2158" s="77">
        <v>0</v>
      </c>
      <c r="G2158" s="77">
        <v>0</v>
      </c>
      <c r="H2158" s="77">
        <v>387245</v>
      </c>
      <c r="I2158" s="77">
        <v>50087</v>
      </c>
      <c r="J2158" s="77">
        <v>462925</v>
      </c>
      <c r="K2158" s="77">
        <v>-21049</v>
      </c>
      <c r="L2158" s="78">
        <v>2</v>
      </c>
      <c r="M2158" s="79">
        <v>4</v>
      </c>
    </row>
    <row r="2159" spans="1:13" ht="15.75" customHeight="1">
      <c r="A2159" s="74">
        <v>44</v>
      </c>
      <c r="B2159" s="75" t="s">
        <v>167</v>
      </c>
      <c r="C2159" s="76">
        <v>2016</v>
      </c>
      <c r="D2159" s="77">
        <v>0</v>
      </c>
      <c r="E2159" s="77">
        <v>0</v>
      </c>
      <c r="F2159" s="77">
        <v>0</v>
      </c>
      <c r="G2159" s="77">
        <v>0</v>
      </c>
      <c r="H2159" s="77">
        <v>0</v>
      </c>
      <c r="I2159" s="77">
        <v>0</v>
      </c>
      <c r="J2159" s="77">
        <v>0</v>
      </c>
      <c r="K2159" s="77">
        <v>0</v>
      </c>
      <c r="L2159" s="78">
        <v>0</v>
      </c>
      <c r="M2159" s="79">
        <v>0</v>
      </c>
    </row>
    <row r="2160" spans="1:13" ht="15.75" customHeight="1">
      <c r="A2160" s="74">
        <v>200</v>
      </c>
      <c r="B2160" s="75" t="s">
        <v>62</v>
      </c>
      <c r="C2160" s="76">
        <v>2016</v>
      </c>
      <c r="D2160" s="77">
        <v>0</v>
      </c>
      <c r="E2160" s="77">
        <v>0</v>
      </c>
      <c r="F2160" s="77">
        <v>0</v>
      </c>
      <c r="G2160" s="77">
        <v>0</v>
      </c>
      <c r="H2160" s="77">
        <v>-75</v>
      </c>
      <c r="I2160" s="77">
        <v>-677</v>
      </c>
      <c r="J2160" s="77">
        <v>-93752</v>
      </c>
      <c r="K2160" s="77">
        <v>-31</v>
      </c>
      <c r="L2160" s="78">
        <v>1</v>
      </c>
      <c r="M2160" s="79">
        <v>0</v>
      </c>
    </row>
    <row r="2161" spans="1:13" ht="15.75" customHeight="1">
      <c r="A2161" s="74">
        <v>70</v>
      </c>
      <c r="B2161" s="75" t="s">
        <v>168</v>
      </c>
      <c r="C2161" s="76">
        <v>2016</v>
      </c>
      <c r="D2161" s="77">
        <v>0</v>
      </c>
      <c r="E2161" s="77">
        <v>0</v>
      </c>
      <c r="F2161" s="77">
        <v>0</v>
      </c>
      <c r="G2161" s="77">
        <v>0</v>
      </c>
      <c r="H2161" s="77">
        <v>12987</v>
      </c>
      <c r="I2161" s="77">
        <v>28</v>
      </c>
      <c r="J2161" s="77">
        <v>0</v>
      </c>
      <c r="K2161" s="77">
        <v>0</v>
      </c>
      <c r="L2161" s="78">
        <v>0</v>
      </c>
      <c r="M2161" s="79">
        <v>0</v>
      </c>
    </row>
    <row r="2162" spans="1:13" ht="15.75" customHeight="1">
      <c r="A2162" s="74">
        <v>102</v>
      </c>
      <c r="B2162" s="75" t="s">
        <v>169</v>
      </c>
      <c r="C2162" s="76">
        <v>2016</v>
      </c>
      <c r="D2162" s="77">
        <v>0</v>
      </c>
      <c r="E2162" s="77">
        <v>0</v>
      </c>
      <c r="F2162" s="77">
        <v>0</v>
      </c>
      <c r="G2162" s="77">
        <v>0</v>
      </c>
      <c r="H2162" s="77">
        <v>9428</v>
      </c>
      <c r="I2162" s="77">
        <v>39</v>
      </c>
      <c r="J2162" s="77">
        <v>-4584</v>
      </c>
      <c r="K2162" s="77">
        <v>-1256</v>
      </c>
      <c r="L2162" s="78">
        <v>0</v>
      </c>
      <c r="M2162" s="79">
        <v>-1</v>
      </c>
    </row>
    <row r="2163" spans="1:13" ht="15.75" customHeight="1">
      <c r="A2163" s="74">
        <v>251</v>
      </c>
      <c r="B2163" s="75" t="s">
        <v>33</v>
      </c>
      <c r="C2163" s="76">
        <v>2016</v>
      </c>
      <c r="D2163" s="77">
        <v>0</v>
      </c>
      <c r="E2163" s="77">
        <v>0</v>
      </c>
      <c r="F2163" s="77">
        <v>0</v>
      </c>
      <c r="G2163" s="77">
        <v>0</v>
      </c>
      <c r="H2163" s="77">
        <v>109515</v>
      </c>
      <c r="I2163" s="77">
        <v>10063</v>
      </c>
      <c r="J2163" s="77">
        <v>4088</v>
      </c>
      <c r="K2163" s="77">
        <v>-198</v>
      </c>
      <c r="L2163" s="78">
        <v>2</v>
      </c>
      <c r="M2163" s="79">
        <v>0</v>
      </c>
    </row>
    <row r="2164" spans="1:13" ht="15.75" customHeight="1">
      <c r="A2164" s="74">
        <v>180</v>
      </c>
      <c r="B2164" s="75" t="s">
        <v>50</v>
      </c>
      <c r="C2164" s="76">
        <v>2016</v>
      </c>
      <c r="D2164" s="77">
        <v>0</v>
      </c>
      <c r="E2164" s="77">
        <v>0</v>
      </c>
      <c r="F2164" s="77">
        <v>0</v>
      </c>
      <c r="G2164" s="77">
        <v>0</v>
      </c>
      <c r="H2164" s="77">
        <v>7488</v>
      </c>
      <c r="I2164" s="77">
        <v>-4700</v>
      </c>
      <c r="J2164" s="77">
        <v>0</v>
      </c>
      <c r="K2164" s="77">
        <v>0</v>
      </c>
      <c r="L2164" s="78">
        <v>0</v>
      </c>
      <c r="M2164" s="79">
        <v>-1</v>
      </c>
    </row>
    <row r="2165" spans="1:13" ht="15.75" customHeight="1">
      <c r="A2165" s="74">
        <v>14</v>
      </c>
      <c r="B2165" s="75" t="s">
        <v>136</v>
      </c>
      <c r="C2165" s="76">
        <v>2016</v>
      </c>
      <c r="D2165" s="77">
        <v>0</v>
      </c>
      <c r="E2165" s="77">
        <v>0</v>
      </c>
      <c r="F2165" s="77">
        <v>0</v>
      </c>
      <c r="G2165" s="77">
        <v>0</v>
      </c>
      <c r="H2165" s="77">
        <v>8574</v>
      </c>
      <c r="I2165" s="77">
        <v>20557</v>
      </c>
      <c r="J2165" s="77">
        <v>16672</v>
      </c>
      <c r="K2165" s="77">
        <v>1327</v>
      </c>
      <c r="L2165" s="78">
        <v>0</v>
      </c>
      <c r="M2165" s="79">
        <v>0</v>
      </c>
    </row>
    <row r="2166" spans="1:13" ht="15.75" customHeight="1">
      <c r="A2166" s="74">
        <v>121</v>
      </c>
      <c r="B2166" s="75" t="s">
        <v>63</v>
      </c>
      <c r="C2166" s="76">
        <v>2016</v>
      </c>
      <c r="D2166" s="77">
        <v>0</v>
      </c>
      <c r="E2166" s="77">
        <v>0</v>
      </c>
      <c r="F2166" s="77">
        <v>0</v>
      </c>
      <c r="G2166" s="77">
        <v>0</v>
      </c>
      <c r="H2166" s="77">
        <v>36910</v>
      </c>
      <c r="I2166" s="77">
        <v>-16934</v>
      </c>
      <c r="J2166" s="77">
        <v>135644</v>
      </c>
      <c r="K2166" s="77">
        <v>9871</v>
      </c>
      <c r="L2166" s="78">
        <v>0</v>
      </c>
      <c r="M2166" s="79">
        <v>-12</v>
      </c>
    </row>
    <row r="2167" spans="1:13" ht="15.75" customHeight="1">
      <c r="A2167" s="74">
        <v>298</v>
      </c>
      <c r="B2167" s="75" t="s">
        <v>101</v>
      </c>
      <c r="C2167" s="76">
        <v>2016</v>
      </c>
      <c r="D2167" s="77">
        <v>0</v>
      </c>
      <c r="E2167" s="77">
        <v>0</v>
      </c>
      <c r="F2167" s="77">
        <v>0</v>
      </c>
      <c r="G2167" s="77">
        <v>0</v>
      </c>
      <c r="H2167" s="77">
        <v>3777</v>
      </c>
      <c r="I2167" s="77">
        <v>11253</v>
      </c>
      <c r="J2167" s="77">
        <v>28144</v>
      </c>
      <c r="K2167" s="77">
        <v>60</v>
      </c>
      <c r="L2167" s="78">
        <v>-4</v>
      </c>
      <c r="M2167" s="79">
        <v>0</v>
      </c>
    </row>
    <row r="2168" spans="1:13" ht="15.75" customHeight="1">
      <c r="A2168" s="74">
        <v>71</v>
      </c>
      <c r="B2168" s="75" t="s">
        <v>82</v>
      </c>
      <c r="C2168" s="76">
        <v>2016</v>
      </c>
      <c r="D2168" s="77">
        <v>0</v>
      </c>
      <c r="E2168" s="77">
        <v>0</v>
      </c>
      <c r="F2168" s="77">
        <v>0</v>
      </c>
      <c r="G2168" s="77">
        <v>0</v>
      </c>
      <c r="H2168" s="77">
        <v>9742</v>
      </c>
      <c r="I2168" s="77">
        <v>8736</v>
      </c>
      <c r="J2168" s="77">
        <v>0</v>
      </c>
      <c r="K2168" s="77">
        <v>0</v>
      </c>
      <c r="L2168" s="78">
        <v>0</v>
      </c>
      <c r="M2168" s="79">
        <v>0</v>
      </c>
    </row>
    <row r="2169" spans="1:13" ht="15.75" customHeight="1">
      <c r="A2169" s="74">
        <v>181</v>
      </c>
      <c r="B2169" s="75" t="s">
        <v>102</v>
      </c>
      <c r="C2169" s="76">
        <v>2016</v>
      </c>
      <c r="D2169" s="77">
        <v>0</v>
      </c>
      <c r="E2169" s="77">
        <v>0</v>
      </c>
      <c r="F2169" s="77">
        <v>0</v>
      </c>
      <c r="G2169" s="77">
        <v>0</v>
      </c>
      <c r="H2169" s="77">
        <v>2956</v>
      </c>
      <c r="I2169" s="77">
        <v>-8</v>
      </c>
      <c r="J2169" s="77">
        <v>-4000</v>
      </c>
      <c r="K2169" s="77">
        <v>720</v>
      </c>
      <c r="L2169" s="78">
        <v>0</v>
      </c>
      <c r="M2169" s="79">
        <v>0</v>
      </c>
    </row>
    <row r="2170" spans="1:13" ht="15.75" customHeight="1">
      <c r="A2170" s="74">
        <v>182</v>
      </c>
      <c r="B2170" s="75" t="s">
        <v>150</v>
      </c>
      <c r="C2170" s="76">
        <v>2016</v>
      </c>
      <c r="D2170" s="77">
        <v>0</v>
      </c>
      <c r="E2170" s="77">
        <v>0</v>
      </c>
      <c r="F2170" s="77">
        <v>0</v>
      </c>
      <c r="G2170" s="77">
        <v>0</v>
      </c>
      <c r="H2170" s="77">
        <v>0</v>
      </c>
      <c r="I2170" s="77">
        <v>0</v>
      </c>
      <c r="J2170" s="77">
        <v>0</v>
      </c>
      <c r="K2170" s="77">
        <v>0</v>
      </c>
      <c r="L2170" s="78">
        <v>-1</v>
      </c>
      <c r="M2170" s="79">
        <v>0</v>
      </c>
    </row>
    <row r="2171" spans="1:13" ht="15.75" customHeight="1">
      <c r="A2171" s="74">
        <v>72</v>
      </c>
      <c r="B2171" s="75" t="s">
        <v>103</v>
      </c>
      <c r="C2171" s="76">
        <v>2016</v>
      </c>
      <c r="D2171" s="77">
        <v>0</v>
      </c>
      <c r="E2171" s="77">
        <v>0</v>
      </c>
      <c r="F2171" s="77">
        <v>0</v>
      </c>
      <c r="G2171" s="77">
        <v>0</v>
      </c>
      <c r="H2171" s="77">
        <v>133371</v>
      </c>
      <c r="I2171" s="77">
        <v>-8384</v>
      </c>
      <c r="J2171" s="77">
        <v>-368</v>
      </c>
      <c r="K2171" s="77">
        <v>-312</v>
      </c>
      <c r="L2171" s="78">
        <v>0</v>
      </c>
      <c r="M2171" s="79">
        <v>1</v>
      </c>
    </row>
    <row r="2172" spans="1:13" ht="15.75" customHeight="1">
      <c r="A2172" s="74">
        <v>230</v>
      </c>
      <c r="B2172" s="75" t="s">
        <v>34</v>
      </c>
      <c r="C2172" s="76">
        <v>2016</v>
      </c>
      <c r="D2172" s="77">
        <v>0</v>
      </c>
      <c r="E2172" s="77">
        <v>0</v>
      </c>
      <c r="F2172" s="77">
        <v>0</v>
      </c>
      <c r="G2172" s="77">
        <v>0</v>
      </c>
      <c r="H2172" s="77">
        <v>450798</v>
      </c>
      <c r="I2172" s="77">
        <v>105715.2</v>
      </c>
      <c r="J2172" s="77">
        <v>57798</v>
      </c>
      <c r="K2172" s="77">
        <v>-9987</v>
      </c>
      <c r="L2172" s="78">
        <v>0</v>
      </c>
      <c r="M2172" s="79">
        <v>0</v>
      </c>
    </row>
    <row r="2173" spans="1:13" ht="15.75" customHeight="1">
      <c r="A2173" s="74">
        <v>231</v>
      </c>
      <c r="B2173" s="75" t="s">
        <v>121</v>
      </c>
      <c r="C2173" s="76">
        <v>2016</v>
      </c>
      <c r="D2173" s="77">
        <v>0</v>
      </c>
      <c r="E2173" s="77">
        <v>0</v>
      </c>
      <c r="F2173" s="77">
        <v>0</v>
      </c>
      <c r="G2173" s="77">
        <v>0</v>
      </c>
      <c r="H2173" s="77">
        <v>12586</v>
      </c>
      <c r="I2173" s="77">
        <v>-84</v>
      </c>
      <c r="J2173" s="77">
        <v>1412</v>
      </c>
      <c r="K2173" s="77">
        <v>6339</v>
      </c>
      <c r="L2173" s="78">
        <v>0</v>
      </c>
      <c r="M2173" s="79">
        <v>-3</v>
      </c>
    </row>
    <row r="2174" spans="1:13" ht="15.75" customHeight="1">
      <c r="A2174" s="74">
        <v>161</v>
      </c>
      <c r="B2174" s="75" t="s">
        <v>38</v>
      </c>
      <c r="C2174" s="76">
        <v>2016</v>
      </c>
      <c r="D2174" s="77">
        <v>0</v>
      </c>
      <c r="E2174" s="77">
        <v>0</v>
      </c>
      <c r="F2174" s="77">
        <v>0</v>
      </c>
      <c r="G2174" s="77">
        <v>0</v>
      </c>
      <c r="H2174" s="77">
        <v>1205445</v>
      </c>
      <c r="I2174" s="77">
        <v>106119.05</v>
      </c>
      <c r="J2174" s="77">
        <v>53568</v>
      </c>
      <c r="K2174" s="77">
        <v>-42</v>
      </c>
      <c r="L2174" s="78">
        <v>2</v>
      </c>
      <c r="M2174" s="79">
        <v>6</v>
      </c>
    </row>
    <row r="2175" spans="1:13" ht="15.75" customHeight="1">
      <c r="A2175" s="74">
        <v>160</v>
      </c>
      <c r="B2175" s="75" t="s">
        <v>151</v>
      </c>
      <c r="C2175" s="76">
        <v>2016</v>
      </c>
      <c r="D2175" s="77">
        <v>0</v>
      </c>
      <c r="E2175" s="77">
        <v>0</v>
      </c>
      <c r="F2175" s="77">
        <v>0</v>
      </c>
      <c r="G2175" s="77">
        <v>0</v>
      </c>
      <c r="H2175" s="77">
        <v>543163</v>
      </c>
      <c r="I2175" s="77">
        <v>172881</v>
      </c>
      <c r="J2175" s="77">
        <v>-18392.150000000001</v>
      </c>
      <c r="K2175" s="77">
        <v>225</v>
      </c>
      <c r="L2175" s="78">
        <v>1</v>
      </c>
      <c r="M2175" s="79">
        <v>0</v>
      </c>
    </row>
    <row r="2176" spans="1:13" ht="15.75" customHeight="1">
      <c r="A2176" s="74">
        <v>261</v>
      </c>
      <c r="B2176" s="75" t="s">
        <v>35</v>
      </c>
      <c r="C2176" s="76">
        <v>2016</v>
      </c>
      <c r="D2176" s="77">
        <v>231833700</v>
      </c>
      <c r="E2176" s="77">
        <v>666548700</v>
      </c>
      <c r="F2176" s="77">
        <v>1531430000</v>
      </c>
      <c r="G2176" s="77">
        <v>1518726000</v>
      </c>
      <c r="H2176" s="77">
        <v>18994317</v>
      </c>
      <c r="I2176" s="77">
        <v>3471506</v>
      </c>
      <c r="J2176" s="77">
        <v>4702982</v>
      </c>
      <c r="K2176" s="77">
        <v>510664</v>
      </c>
      <c r="L2176" s="78">
        <v>0</v>
      </c>
      <c r="M2176" s="79">
        <v>0</v>
      </c>
    </row>
    <row r="2177" spans="1:13" ht="15.75" customHeight="1">
      <c r="A2177" s="74"/>
      <c r="B2177" s="75"/>
      <c r="C2177" s="76"/>
      <c r="D2177" s="77"/>
      <c r="E2177" s="77"/>
      <c r="F2177" s="77"/>
      <c r="G2177" s="77"/>
      <c r="H2177" s="77"/>
      <c r="I2177" s="77"/>
      <c r="J2177" s="77"/>
      <c r="K2177" s="77"/>
      <c r="L2177" s="78"/>
      <c r="M2177" s="79"/>
    </row>
    <row r="2178" spans="1:13" ht="15.75" customHeight="1">
      <c r="A2178" s="74"/>
      <c r="B2178" s="75" t="s">
        <v>279</v>
      </c>
      <c r="C2178" s="76"/>
      <c r="D2178" s="77">
        <v>231833700</v>
      </c>
      <c r="E2178" s="77">
        <v>666548700</v>
      </c>
      <c r="F2178" s="77">
        <v>1531430000</v>
      </c>
      <c r="G2178" s="77">
        <v>1518726000</v>
      </c>
      <c r="H2178" s="77">
        <v>42504831.829999998</v>
      </c>
      <c r="I2178" s="77">
        <v>8152073.54</v>
      </c>
      <c r="J2178" s="77">
        <v>5570831.79</v>
      </c>
      <c r="K2178" s="77">
        <v>101684.49</v>
      </c>
      <c r="L2178" s="78">
        <v>135</v>
      </c>
      <c r="M2178" s="79">
        <v>81</v>
      </c>
    </row>
    <row r="2179" spans="1:13" ht="15.75" customHeight="1">
      <c r="A2179" s="74"/>
      <c r="B2179" s="75"/>
      <c r="C2179" s="76"/>
      <c r="D2179" s="77"/>
      <c r="E2179" s="77"/>
      <c r="F2179" s="77"/>
      <c r="G2179" s="77"/>
      <c r="H2179" s="77"/>
      <c r="I2179" s="77"/>
      <c r="J2179" s="77"/>
      <c r="K2179" s="77"/>
      <c r="L2179" s="78"/>
      <c r="M2179" s="79"/>
    </row>
    <row r="2180" spans="1:13" ht="15.75" customHeight="1">
      <c r="A2180" s="74"/>
      <c r="B2180" s="75" t="s">
        <v>280</v>
      </c>
      <c r="C2180" s="76"/>
      <c r="D2180" s="77"/>
      <c r="E2180" s="77"/>
      <c r="F2180" s="77"/>
      <c r="G2180" s="77" t="s">
        <v>284</v>
      </c>
      <c r="H2180" s="77">
        <v>42504831.829999998</v>
      </c>
      <c r="I2180" s="77">
        <v>8152073.54</v>
      </c>
      <c r="J2180" s="77">
        <v>5570831.79</v>
      </c>
      <c r="K2180" s="77">
        <v>101684.49</v>
      </c>
      <c r="L2180" s="78"/>
      <c r="M2180" s="79"/>
    </row>
    <row r="2181" spans="1:13" ht="15.75" customHeight="1">
      <c r="A2181" s="74">
        <v>21</v>
      </c>
      <c r="B2181" s="75" t="s">
        <v>182</v>
      </c>
      <c r="C2181" s="76">
        <v>2017</v>
      </c>
      <c r="D2181" s="77">
        <v>0</v>
      </c>
      <c r="E2181" s="77">
        <v>0</v>
      </c>
      <c r="F2181" s="77">
        <v>0</v>
      </c>
      <c r="G2181" s="77">
        <v>0</v>
      </c>
      <c r="H2181" s="77">
        <v>8152</v>
      </c>
      <c r="I2181" s="77">
        <v>865</v>
      </c>
      <c r="J2181" s="77">
        <v>0</v>
      </c>
      <c r="K2181" s="77">
        <v>0</v>
      </c>
      <c r="L2181" s="78">
        <v>0</v>
      </c>
      <c r="M2181" s="79">
        <v>0</v>
      </c>
    </row>
    <row r="2182" spans="1:13" ht="15.75" customHeight="1">
      <c r="A2182" s="74">
        <v>131</v>
      </c>
      <c r="B2182" s="75" t="s">
        <v>25</v>
      </c>
      <c r="C2182" s="76">
        <v>2017</v>
      </c>
      <c r="D2182" s="77">
        <v>0</v>
      </c>
      <c r="E2182" s="77">
        <v>0</v>
      </c>
      <c r="F2182" s="77">
        <v>0</v>
      </c>
      <c r="G2182" s="77">
        <v>0</v>
      </c>
      <c r="H2182" s="77">
        <v>3936496</v>
      </c>
      <c r="I2182" s="77">
        <v>75333.899999999994</v>
      </c>
      <c r="J2182" s="77">
        <v>55272</v>
      </c>
      <c r="K2182" s="77">
        <v>-1711</v>
      </c>
      <c r="L2182" s="78">
        <v>5</v>
      </c>
      <c r="M2182" s="79">
        <v>-1</v>
      </c>
    </row>
    <row r="2183" spans="1:13" ht="15.75" customHeight="1">
      <c r="A2183" s="74">
        <v>241</v>
      </c>
      <c r="B2183" s="75" t="s">
        <v>104</v>
      </c>
      <c r="C2183" s="76">
        <v>2017</v>
      </c>
      <c r="D2183" s="77">
        <v>0</v>
      </c>
      <c r="E2183" s="77">
        <v>0</v>
      </c>
      <c r="F2183" s="77">
        <v>0</v>
      </c>
      <c r="G2183" s="77">
        <v>0</v>
      </c>
      <c r="H2183" s="77">
        <v>-17249</v>
      </c>
      <c r="I2183" s="77">
        <v>77324.25</v>
      </c>
      <c r="J2183" s="77">
        <v>-408</v>
      </c>
      <c r="K2183" s="77">
        <v>-11</v>
      </c>
      <c r="L2183" s="78">
        <v>1</v>
      </c>
      <c r="M2183" s="79">
        <v>0</v>
      </c>
    </row>
    <row r="2184" spans="1:13" ht="15.75" customHeight="1">
      <c r="A2184" s="74">
        <v>1</v>
      </c>
      <c r="B2184" s="75" t="s">
        <v>127</v>
      </c>
      <c r="C2184" s="76">
        <v>2017</v>
      </c>
      <c r="D2184" s="77">
        <v>0</v>
      </c>
      <c r="E2184" s="77">
        <v>0</v>
      </c>
      <c r="F2184" s="77">
        <v>0</v>
      </c>
      <c r="G2184" s="77">
        <v>0</v>
      </c>
      <c r="H2184" s="77">
        <v>296328</v>
      </c>
      <c r="I2184" s="77">
        <v>104995.95</v>
      </c>
      <c r="J2184" s="77">
        <v>-2632</v>
      </c>
      <c r="K2184" s="77">
        <v>-107</v>
      </c>
      <c r="L2184" s="78">
        <v>0</v>
      </c>
      <c r="M2184" s="79">
        <v>0</v>
      </c>
    </row>
    <row r="2185" spans="1:13" ht="15.75" customHeight="1">
      <c r="A2185" s="74">
        <v>2</v>
      </c>
      <c r="B2185" s="75" t="s">
        <v>113</v>
      </c>
      <c r="C2185" s="76">
        <v>2017</v>
      </c>
      <c r="D2185" s="77">
        <v>0</v>
      </c>
      <c r="E2185" s="77">
        <v>0</v>
      </c>
      <c r="F2185" s="77">
        <v>0</v>
      </c>
      <c r="G2185" s="77">
        <v>0</v>
      </c>
      <c r="H2185" s="77">
        <v>139949</v>
      </c>
      <c r="I2185" s="77">
        <v>117992</v>
      </c>
      <c r="J2185" s="77">
        <v>132784</v>
      </c>
      <c r="K2185" s="77">
        <v>12626</v>
      </c>
      <c r="L2185" s="78">
        <v>-300</v>
      </c>
      <c r="M2185" s="79">
        <v>20</v>
      </c>
    </row>
    <row r="2186" spans="1:13" ht="15.75" customHeight="1">
      <c r="A2186" s="74">
        <v>211</v>
      </c>
      <c r="B2186" s="75" t="s">
        <v>183</v>
      </c>
      <c r="C2186" s="76">
        <v>2017</v>
      </c>
      <c r="D2186" s="77">
        <v>0</v>
      </c>
      <c r="E2186" s="77">
        <v>0</v>
      </c>
      <c r="F2186" s="77">
        <v>0</v>
      </c>
      <c r="G2186" s="77">
        <v>0</v>
      </c>
      <c r="H2186" s="77">
        <v>-1625</v>
      </c>
      <c r="I2186" s="77">
        <v>-204</v>
      </c>
      <c r="J2186" s="77">
        <v>0</v>
      </c>
      <c r="K2186" s="77">
        <v>-2</v>
      </c>
      <c r="L2186" s="78">
        <v>0</v>
      </c>
      <c r="M2186" s="79">
        <v>0</v>
      </c>
    </row>
    <row r="2187" spans="1:13" ht="15.75" customHeight="1">
      <c r="A2187" s="74">
        <v>30</v>
      </c>
      <c r="B2187" s="75" t="s">
        <v>105</v>
      </c>
      <c r="C2187" s="76">
        <v>2017</v>
      </c>
      <c r="D2187" s="77">
        <v>0</v>
      </c>
      <c r="E2187" s="77">
        <v>0</v>
      </c>
      <c r="F2187" s="77">
        <v>0</v>
      </c>
      <c r="G2187" s="77">
        <v>0</v>
      </c>
      <c r="H2187" s="77">
        <v>31678.95</v>
      </c>
      <c r="I2187" s="77">
        <v>-7652.95</v>
      </c>
      <c r="J2187" s="77">
        <v>63795</v>
      </c>
      <c r="K2187" s="77">
        <v>165</v>
      </c>
      <c r="L2187" s="78">
        <v>2</v>
      </c>
      <c r="M2187" s="79">
        <v>-1</v>
      </c>
    </row>
    <row r="2188" spans="1:13" ht="15.75" customHeight="1">
      <c r="A2188" s="74">
        <v>51</v>
      </c>
      <c r="B2188" s="75" t="s">
        <v>64</v>
      </c>
      <c r="C2188" s="76">
        <v>2017</v>
      </c>
      <c r="D2188" s="77">
        <v>0</v>
      </c>
      <c r="E2188" s="77">
        <v>0</v>
      </c>
      <c r="F2188" s="77">
        <v>0</v>
      </c>
      <c r="G2188" s="77">
        <v>0</v>
      </c>
      <c r="H2188" s="77">
        <v>-57779</v>
      </c>
      <c r="I2188" s="77">
        <v>-5485.85</v>
      </c>
      <c r="J2188" s="77">
        <v>2870</v>
      </c>
      <c r="K2188" s="77">
        <v>15093</v>
      </c>
      <c r="L2188" s="78">
        <v>2</v>
      </c>
      <c r="M2188" s="79">
        <v>0</v>
      </c>
    </row>
    <row r="2189" spans="1:13" ht="15.75" customHeight="1">
      <c r="A2189" s="74">
        <v>81</v>
      </c>
      <c r="B2189" s="75" t="s">
        <v>144</v>
      </c>
      <c r="C2189" s="76">
        <v>2017</v>
      </c>
      <c r="D2189" s="77">
        <v>0</v>
      </c>
      <c r="E2189" s="77">
        <v>0</v>
      </c>
      <c r="F2189" s="77">
        <v>0</v>
      </c>
      <c r="G2189" s="77">
        <v>0</v>
      </c>
      <c r="H2189" s="77">
        <v>2249</v>
      </c>
      <c r="I2189" s="77">
        <v>3578</v>
      </c>
      <c r="J2189" s="77">
        <v>-240</v>
      </c>
      <c r="K2189" s="77">
        <v>0</v>
      </c>
      <c r="L2189" s="78">
        <v>0</v>
      </c>
      <c r="M2189" s="79">
        <v>0</v>
      </c>
    </row>
    <row r="2190" spans="1:13" ht="15.75" customHeight="1">
      <c r="A2190" s="74">
        <v>111</v>
      </c>
      <c r="B2190" s="75" t="s">
        <v>170</v>
      </c>
      <c r="C2190" s="76">
        <v>2017</v>
      </c>
      <c r="D2190" s="77">
        <v>0</v>
      </c>
      <c r="E2190" s="77">
        <v>0</v>
      </c>
      <c r="F2190" s="77">
        <v>0</v>
      </c>
      <c r="G2190" s="77">
        <v>0</v>
      </c>
      <c r="H2190" s="77">
        <v>170338.8</v>
      </c>
      <c r="I2190" s="77">
        <v>39917</v>
      </c>
      <c r="J2190" s="77">
        <v>-11984</v>
      </c>
      <c r="K2190" s="77">
        <v>-119</v>
      </c>
      <c r="L2190" s="78">
        <v>-1</v>
      </c>
      <c r="M2190" s="79">
        <v>0</v>
      </c>
    </row>
    <row r="2191" spans="1:13" ht="15.75" customHeight="1">
      <c r="A2191" s="74">
        <v>52</v>
      </c>
      <c r="B2191" s="75" t="s">
        <v>83</v>
      </c>
      <c r="C2191" s="76">
        <v>2017</v>
      </c>
      <c r="D2191" s="77">
        <v>0</v>
      </c>
      <c r="E2191" s="77">
        <v>0</v>
      </c>
      <c r="F2191" s="77">
        <v>0</v>
      </c>
      <c r="G2191" s="77">
        <v>0</v>
      </c>
      <c r="H2191" s="77">
        <v>209093</v>
      </c>
      <c r="I2191" s="77">
        <v>45527</v>
      </c>
      <c r="J2191" s="77">
        <v>-9400</v>
      </c>
      <c r="K2191" s="77">
        <v>3012</v>
      </c>
      <c r="L2191" s="78">
        <v>-292</v>
      </c>
      <c r="M2191" s="79">
        <v>-2</v>
      </c>
    </row>
    <row r="2192" spans="1:13" ht="15.75" customHeight="1">
      <c r="A2192" s="74">
        <v>297</v>
      </c>
      <c r="B2192" s="75" t="s">
        <v>65</v>
      </c>
      <c r="C2192" s="76">
        <v>2017</v>
      </c>
      <c r="D2192" s="77">
        <v>0</v>
      </c>
      <c r="E2192" s="77">
        <v>0</v>
      </c>
      <c r="F2192" s="77">
        <v>0</v>
      </c>
      <c r="G2192" s="77">
        <v>0</v>
      </c>
      <c r="H2192" s="77">
        <v>31931</v>
      </c>
      <c r="I2192" s="77">
        <v>-3461</v>
      </c>
      <c r="J2192" s="77">
        <v>14208</v>
      </c>
      <c r="K2192" s="77">
        <v>654</v>
      </c>
      <c r="L2192" s="78">
        <v>-118</v>
      </c>
      <c r="M2192" s="79">
        <v>-4</v>
      </c>
    </row>
    <row r="2193" spans="1:13" ht="15.75" customHeight="1">
      <c r="A2193" s="74">
        <v>22</v>
      </c>
      <c r="B2193" s="75" t="s">
        <v>122</v>
      </c>
      <c r="C2193" s="76">
        <v>2017</v>
      </c>
      <c r="D2193" s="77">
        <v>0</v>
      </c>
      <c r="E2193" s="77">
        <v>0</v>
      </c>
      <c r="F2193" s="77">
        <v>0</v>
      </c>
      <c r="G2193" s="77">
        <v>0</v>
      </c>
      <c r="H2193" s="77">
        <v>18165</v>
      </c>
      <c r="I2193" s="77">
        <v>3701</v>
      </c>
      <c r="J2193" s="77">
        <v>0</v>
      </c>
      <c r="K2193" s="77">
        <v>0</v>
      </c>
      <c r="L2193" s="78">
        <v>-21</v>
      </c>
      <c r="M2193" s="79">
        <v>0</v>
      </c>
    </row>
    <row r="2194" spans="1:13" ht="15.75" customHeight="1">
      <c r="A2194" s="74">
        <v>23</v>
      </c>
      <c r="B2194" s="75" t="s">
        <v>171</v>
      </c>
      <c r="C2194" s="76">
        <v>2017</v>
      </c>
      <c r="D2194" s="77">
        <v>0</v>
      </c>
      <c r="E2194" s="77">
        <v>0</v>
      </c>
      <c r="F2194" s="77">
        <v>0</v>
      </c>
      <c r="G2194" s="77">
        <v>0</v>
      </c>
      <c r="H2194" s="77">
        <v>15608</v>
      </c>
      <c r="I2194" s="77">
        <v>11109</v>
      </c>
      <c r="J2194" s="77">
        <v>0</v>
      </c>
      <c r="K2194" s="77">
        <v>0</v>
      </c>
      <c r="L2194" s="78">
        <v>0</v>
      </c>
      <c r="M2194" s="79">
        <v>0</v>
      </c>
    </row>
    <row r="2195" spans="1:13" ht="15.75" customHeight="1">
      <c r="A2195" s="74">
        <v>242</v>
      </c>
      <c r="B2195" s="75" t="s">
        <v>84</v>
      </c>
      <c r="C2195" s="76">
        <v>2017</v>
      </c>
      <c r="D2195" s="77">
        <v>0</v>
      </c>
      <c r="E2195" s="77">
        <v>0</v>
      </c>
      <c r="F2195" s="77">
        <v>0</v>
      </c>
      <c r="G2195" s="77">
        <v>0</v>
      </c>
      <c r="H2195" s="77">
        <v>283981</v>
      </c>
      <c r="I2195" s="77">
        <v>60706.2</v>
      </c>
      <c r="J2195" s="77">
        <v>136</v>
      </c>
      <c r="K2195" s="77">
        <v>5744</v>
      </c>
      <c r="L2195" s="78">
        <v>1</v>
      </c>
      <c r="M2195" s="79">
        <v>5</v>
      </c>
    </row>
    <row r="2196" spans="1:13" ht="15.75" customHeight="1">
      <c r="A2196" s="74">
        <v>3</v>
      </c>
      <c r="B2196" s="75" t="s">
        <v>51</v>
      </c>
      <c r="C2196" s="76">
        <v>2017</v>
      </c>
      <c r="D2196" s="77">
        <v>0</v>
      </c>
      <c r="E2196" s="77">
        <v>0</v>
      </c>
      <c r="F2196" s="77">
        <v>0</v>
      </c>
      <c r="G2196" s="77">
        <v>0</v>
      </c>
      <c r="H2196" s="77">
        <v>197138</v>
      </c>
      <c r="I2196" s="77">
        <v>17517.8</v>
      </c>
      <c r="J2196" s="77">
        <v>2504</v>
      </c>
      <c r="K2196" s="77">
        <v>770</v>
      </c>
      <c r="L2196" s="78">
        <v>1</v>
      </c>
      <c r="M2196" s="79">
        <v>3</v>
      </c>
    </row>
    <row r="2197" spans="1:13" ht="15.75" customHeight="1">
      <c r="A2197" s="74">
        <v>82</v>
      </c>
      <c r="B2197" s="75" t="s">
        <v>36</v>
      </c>
      <c r="C2197" s="76">
        <v>2017</v>
      </c>
      <c r="D2197" s="77">
        <v>0</v>
      </c>
      <c r="E2197" s="77">
        <v>0</v>
      </c>
      <c r="F2197" s="77">
        <v>0</v>
      </c>
      <c r="G2197" s="77">
        <v>0</v>
      </c>
      <c r="H2197" s="77">
        <v>10349</v>
      </c>
      <c r="I2197" s="77">
        <v>39544.050000000003</v>
      </c>
      <c r="J2197" s="77">
        <v>3839.95</v>
      </c>
      <c r="K2197" s="77">
        <v>443</v>
      </c>
      <c r="L2197" s="78">
        <v>1</v>
      </c>
      <c r="M2197" s="79">
        <v>0</v>
      </c>
    </row>
    <row r="2198" spans="1:13" ht="15.75" customHeight="1">
      <c r="A2198" s="74">
        <v>213</v>
      </c>
      <c r="B2198" s="75" t="s">
        <v>106</v>
      </c>
      <c r="C2198" s="76">
        <v>2017</v>
      </c>
      <c r="D2198" s="77">
        <v>0</v>
      </c>
      <c r="E2198" s="77">
        <v>0</v>
      </c>
      <c r="F2198" s="77">
        <v>0</v>
      </c>
      <c r="G2198" s="77">
        <v>0</v>
      </c>
      <c r="H2198" s="77">
        <v>47377.95</v>
      </c>
      <c r="I2198" s="77">
        <v>111052</v>
      </c>
      <c r="J2198" s="77">
        <v>648</v>
      </c>
      <c r="K2198" s="77">
        <v>-1</v>
      </c>
      <c r="L2198" s="78">
        <v>0</v>
      </c>
      <c r="M2198" s="79">
        <v>0</v>
      </c>
    </row>
    <row r="2199" spans="1:13" ht="15.75" customHeight="1">
      <c r="A2199" s="74">
        <v>112</v>
      </c>
      <c r="B2199" s="75" t="s">
        <v>114</v>
      </c>
      <c r="C2199" s="76">
        <v>2017</v>
      </c>
      <c r="D2199" s="77">
        <v>0</v>
      </c>
      <c r="E2199" s="77">
        <v>0</v>
      </c>
      <c r="F2199" s="77">
        <v>0</v>
      </c>
      <c r="G2199" s="77">
        <v>0</v>
      </c>
      <c r="H2199" s="77">
        <v>214583</v>
      </c>
      <c r="I2199" s="77">
        <v>119399</v>
      </c>
      <c r="J2199" s="77">
        <v>29948</v>
      </c>
      <c r="K2199" s="77">
        <v>347</v>
      </c>
      <c r="L2199" s="78">
        <v>-109</v>
      </c>
      <c r="M2199" s="79">
        <v>10</v>
      </c>
    </row>
    <row r="2200" spans="1:13" ht="15.75" customHeight="1">
      <c r="A2200" s="74">
        <v>24</v>
      </c>
      <c r="B2200" s="75" t="s">
        <v>178</v>
      </c>
      <c r="C2200" s="76">
        <v>2017</v>
      </c>
      <c r="D2200" s="77">
        <v>0</v>
      </c>
      <c r="E2200" s="77">
        <v>0</v>
      </c>
      <c r="F2200" s="77">
        <v>0</v>
      </c>
      <c r="G2200" s="77">
        <v>0</v>
      </c>
      <c r="H2200" s="77">
        <v>19347.05</v>
      </c>
      <c r="I2200" s="77">
        <v>33909</v>
      </c>
      <c r="J2200" s="77">
        <v>0</v>
      </c>
      <c r="K2200" s="77">
        <v>0</v>
      </c>
      <c r="L2200" s="78">
        <v>0</v>
      </c>
      <c r="M2200" s="79">
        <v>0</v>
      </c>
    </row>
    <row r="2201" spans="1:13" ht="15.75" customHeight="1">
      <c r="A2201" s="74">
        <v>83</v>
      </c>
      <c r="B2201" s="75" t="s">
        <v>85</v>
      </c>
      <c r="C2201" s="76">
        <v>2017</v>
      </c>
      <c r="D2201" s="77">
        <v>0</v>
      </c>
      <c r="E2201" s="77">
        <v>0</v>
      </c>
      <c r="F2201" s="77">
        <v>0</v>
      </c>
      <c r="G2201" s="77">
        <v>0</v>
      </c>
      <c r="H2201" s="77">
        <v>-102954</v>
      </c>
      <c r="I2201" s="77">
        <v>36912</v>
      </c>
      <c r="J2201" s="77">
        <v>1784</v>
      </c>
      <c r="K2201" s="77">
        <v>125</v>
      </c>
      <c r="L2201" s="78">
        <v>-167</v>
      </c>
      <c r="M2201" s="79">
        <v>0</v>
      </c>
    </row>
    <row r="2202" spans="1:13" ht="15.75" customHeight="1">
      <c r="A2202" s="74">
        <v>53</v>
      </c>
      <c r="B2202" s="75" t="s">
        <v>86</v>
      </c>
      <c r="C2202" s="76">
        <v>2017</v>
      </c>
      <c r="D2202" s="77">
        <v>0</v>
      </c>
      <c r="E2202" s="77">
        <v>0</v>
      </c>
      <c r="F2202" s="77">
        <v>0</v>
      </c>
      <c r="G2202" s="77">
        <v>0</v>
      </c>
      <c r="H2202" s="77">
        <v>261828</v>
      </c>
      <c r="I2202" s="77">
        <v>31040</v>
      </c>
      <c r="J2202" s="77">
        <v>1291868</v>
      </c>
      <c r="K2202" s="77">
        <v>9189</v>
      </c>
      <c r="L2202" s="78">
        <v>-94</v>
      </c>
      <c r="M2202" s="79">
        <v>30</v>
      </c>
    </row>
    <row r="2203" spans="1:13" ht="15.75" customHeight="1">
      <c r="A2203" s="74">
        <v>25</v>
      </c>
      <c r="B2203" s="75" t="s">
        <v>172</v>
      </c>
      <c r="C2203" s="76">
        <v>2017</v>
      </c>
      <c r="D2203" s="77">
        <v>0</v>
      </c>
      <c r="E2203" s="77">
        <v>0</v>
      </c>
      <c r="F2203" s="77">
        <v>0</v>
      </c>
      <c r="G2203" s="77">
        <v>0</v>
      </c>
      <c r="H2203" s="77">
        <v>56980</v>
      </c>
      <c r="I2203" s="77">
        <v>16104</v>
      </c>
      <c r="J2203" s="77">
        <v>0</v>
      </c>
      <c r="K2203" s="77">
        <v>-7</v>
      </c>
      <c r="L2203" s="78">
        <v>-36</v>
      </c>
      <c r="M2203" s="79">
        <v>0</v>
      </c>
    </row>
    <row r="2204" spans="1:13" ht="15.75" customHeight="1">
      <c r="A2204" s="74">
        <v>214</v>
      </c>
      <c r="B2204" s="75" t="s">
        <v>107</v>
      </c>
      <c r="C2204" s="76">
        <v>2017</v>
      </c>
      <c r="D2204" s="77">
        <v>0</v>
      </c>
      <c r="E2204" s="77">
        <v>0</v>
      </c>
      <c r="F2204" s="77">
        <v>0</v>
      </c>
      <c r="G2204" s="77">
        <v>0</v>
      </c>
      <c r="H2204" s="77">
        <v>-4351</v>
      </c>
      <c r="I2204" s="77">
        <v>33884</v>
      </c>
      <c r="J2204" s="77">
        <v>-7416</v>
      </c>
      <c r="K2204" s="77">
        <v>-205</v>
      </c>
      <c r="L2204" s="78">
        <v>0</v>
      </c>
      <c r="M2204" s="79">
        <v>0</v>
      </c>
    </row>
    <row r="2205" spans="1:13" ht="15.75" customHeight="1">
      <c r="A2205" s="74">
        <v>84</v>
      </c>
      <c r="B2205" s="75" t="s">
        <v>26</v>
      </c>
      <c r="C2205" s="76">
        <v>2017</v>
      </c>
      <c r="D2205" s="77">
        <v>0</v>
      </c>
      <c r="E2205" s="77">
        <v>0</v>
      </c>
      <c r="F2205" s="77">
        <v>0</v>
      </c>
      <c r="G2205" s="77">
        <v>0</v>
      </c>
      <c r="H2205" s="77">
        <v>21450</v>
      </c>
      <c r="I2205" s="77">
        <v>5953</v>
      </c>
      <c r="J2205" s="77">
        <v>14435</v>
      </c>
      <c r="K2205" s="77">
        <v>-52</v>
      </c>
      <c r="L2205" s="78">
        <v>0</v>
      </c>
      <c r="M2205" s="79">
        <v>3</v>
      </c>
    </row>
    <row r="2206" spans="1:13" ht="15.75" customHeight="1">
      <c r="A2206" s="74">
        <v>85</v>
      </c>
      <c r="B2206" s="75" t="s">
        <v>52</v>
      </c>
      <c r="C2206" s="76">
        <v>2017</v>
      </c>
      <c r="D2206" s="77">
        <v>0</v>
      </c>
      <c r="E2206" s="77">
        <v>0</v>
      </c>
      <c r="F2206" s="77">
        <v>0</v>
      </c>
      <c r="G2206" s="77">
        <v>0</v>
      </c>
      <c r="H2206" s="77">
        <v>2966</v>
      </c>
      <c r="I2206" s="77">
        <v>20024</v>
      </c>
      <c r="J2206" s="77">
        <v>-5936</v>
      </c>
      <c r="K2206" s="77">
        <v>-26</v>
      </c>
      <c r="L2206" s="78">
        <v>0</v>
      </c>
      <c r="M2206" s="79">
        <v>0</v>
      </c>
    </row>
    <row r="2207" spans="1:13" ht="15.75" customHeight="1">
      <c r="A2207" s="74">
        <v>215</v>
      </c>
      <c r="B2207" s="75" t="s">
        <v>173</v>
      </c>
      <c r="C2207" s="76">
        <v>2017</v>
      </c>
      <c r="D2207" s="77">
        <v>0</v>
      </c>
      <c r="E2207" s="77">
        <v>0</v>
      </c>
      <c r="F2207" s="77">
        <v>0</v>
      </c>
      <c r="G2207" s="77">
        <v>0</v>
      </c>
      <c r="H2207" s="77">
        <v>-3271</v>
      </c>
      <c r="I2207" s="77">
        <v>3801</v>
      </c>
      <c r="J2207" s="77">
        <v>0</v>
      </c>
      <c r="K2207" s="77">
        <v>0</v>
      </c>
      <c r="L2207" s="78">
        <v>-1</v>
      </c>
      <c r="M2207" s="79">
        <v>0</v>
      </c>
    </row>
    <row r="2208" spans="1:13" ht="15.75" customHeight="1">
      <c r="A2208" s="74">
        <v>86</v>
      </c>
      <c r="B2208" s="75" t="s">
        <v>108</v>
      </c>
      <c r="C2208" s="76">
        <v>2017</v>
      </c>
      <c r="D2208" s="77">
        <v>0</v>
      </c>
      <c r="E2208" s="77">
        <v>0</v>
      </c>
      <c r="F2208" s="77">
        <v>0</v>
      </c>
      <c r="G2208" s="77">
        <v>0</v>
      </c>
      <c r="H2208" s="77">
        <v>34594</v>
      </c>
      <c r="I2208" s="77">
        <v>250</v>
      </c>
      <c r="J2208" s="77">
        <v>191309</v>
      </c>
      <c r="K2208" s="77">
        <v>2961</v>
      </c>
      <c r="L2208" s="78">
        <v>1</v>
      </c>
      <c r="M2208" s="79">
        <v>0</v>
      </c>
    </row>
    <row r="2209" spans="1:13" ht="15.75" customHeight="1">
      <c r="A2209" s="74">
        <v>243</v>
      </c>
      <c r="B2209" s="75" t="s">
        <v>137</v>
      </c>
      <c r="C2209" s="76">
        <v>2017</v>
      </c>
      <c r="D2209" s="77">
        <v>0</v>
      </c>
      <c r="E2209" s="77">
        <v>0</v>
      </c>
      <c r="F2209" s="77">
        <v>0</v>
      </c>
      <c r="G2209" s="77">
        <v>0</v>
      </c>
      <c r="H2209" s="77">
        <v>781216</v>
      </c>
      <c r="I2209" s="77">
        <v>231436</v>
      </c>
      <c r="J2209" s="77">
        <v>928753</v>
      </c>
      <c r="K2209" s="77">
        <v>121045</v>
      </c>
      <c r="L2209" s="78">
        <v>-486</v>
      </c>
      <c r="M2209" s="79">
        <v>9</v>
      </c>
    </row>
    <row r="2210" spans="1:13" ht="15.75" customHeight="1">
      <c r="A2210" s="74">
        <v>54</v>
      </c>
      <c r="B2210" s="75" t="s">
        <v>109</v>
      </c>
      <c r="C2210" s="76">
        <v>2017</v>
      </c>
      <c r="D2210" s="77">
        <v>0</v>
      </c>
      <c r="E2210" s="77">
        <v>0</v>
      </c>
      <c r="F2210" s="77">
        <v>0</v>
      </c>
      <c r="G2210" s="77">
        <v>0</v>
      </c>
      <c r="H2210" s="77">
        <v>97041</v>
      </c>
      <c r="I2210" s="77">
        <v>64735.35</v>
      </c>
      <c r="J2210" s="77">
        <v>14088</v>
      </c>
      <c r="K2210" s="77">
        <v>-56113</v>
      </c>
      <c r="L2210" s="78">
        <v>2</v>
      </c>
      <c r="M2210" s="79">
        <v>2</v>
      </c>
    </row>
    <row r="2211" spans="1:13" ht="15.75" customHeight="1">
      <c r="A2211" s="74">
        <v>216</v>
      </c>
      <c r="B2211" s="75" t="s">
        <v>87</v>
      </c>
      <c r="C2211" s="76">
        <v>2017</v>
      </c>
      <c r="D2211" s="77">
        <v>0</v>
      </c>
      <c r="E2211" s="77">
        <v>0</v>
      </c>
      <c r="F2211" s="77">
        <v>0</v>
      </c>
      <c r="G2211" s="77">
        <v>0</v>
      </c>
      <c r="H2211" s="77">
        <v>4720</v>
      </c>
      <c r="I2211" s="77">
        <v>-429</v>
      </c>
      <c r="J2211" s="77">
        <v>0</v>
      </c>
      <c r="K2211" s="77">
        <v>5</v>
      </c>
      <c r="L2211" s="78">
        <v>0</v>
      </c>
      <c r="M2211" s="79">
        <v>0</v>
      </c>
    </row>
    <row r="2212" spans="1:13" ht="15.75" customHeight="1">
      <c r="A2212" s="74">
        <v>26</v>
      </c>
      <c r="B2212" s="75" t="s">
        <v>179</v>
      </c>
      <c r="C2212" s="76">
        <v>2017</v>
      </c>
      <c r="D2212" s="77">
        <v>0</v>
      </c>
      <c r="E2212" s="77">
        <v>0</v>
      </c>
      <c r="F2212" s="77">
        <v>0</v>
      </c>
      <c r="G2212" s="77">
        <v>0</v>
      </c>
      <c r="H2212" s="77">
        <v>19096</v>
      </c>
      <c r="I2212" s="77">
        <v>2318</v>
      </c>
      <c r="J2212" s="77">
        <v>0</v>
      </c>
      <c r="K2212" s="77">
        <v>0</v>
      </c>
      <c r="L2212" s="78">
        <v>0</v>
      </c>
      <c r="M2212" s="79">
        <v>0</v>
      </c>
    </row>
    <row r="2213" spans="1:13" ht="15.75" customHeight="1">
      <c r="A2213" s="74">
        <v>191</v>
      </c>
      <c r="B2213" s="75" t="s">
        <v>66</v>
      </c>
      <c r="C2213" s="76">
        <v>2017</v>
      </c>
      <c r="D2213" s="77">
        <v>0</v>
      </c>
      <c r="E2213" s="77">
        <v>0</v>
      </c>
      <c r="F2213" s="77">
        <v>0</v>
      </c>
      <c r="G2213" s="77">
        <v>0</v>
      </c>
      <c r="H2213" s="77">
        <v>2571318</v>
      </c>
      <c r="I2213" s="77">
        <v>714991</v>
      </c>
      <c r="J2213" s="77">
        <v>512109</v>
      </c>
      <c r="K2213" s="77">
        <v>254181</v>
      </c>
      <c r="L2213" s="78">
        <v>-131</v>
      </c>
      <c r="M2213" s="79">
        <v>-3</v>
      </c>
    </row>
    <row r="2214" spans="1:13" ht="15.75" customHeight="1">
      <c r="A2214" s="74">
        <v>113</v>
      </c>
      <c r="B2214" s="75" t="s">
        <v>39</v>
      </c>
      <c r="C2214" s="76">
        <v>2017</v>
      </c>
      <c r="D2214" s="77">
        <v>0</v>
      </c>
      <c r="E2214" s="77">
        <v>0</v>
      </c>
      <c r="F2214" s="77">
        <v>0</v>
      </c>
      <c r="G2214" s="77">
        <v>0</v>
      </c>
      <c r="H2214" s="77">
        <v>376758</v>
      </c>
      <c r="I2214" s="77">
        <v>116261</v>
      </c>
      <c r="J2214" s="77">
        <v>37439</v>
      </c>
      <c r="K2214" s="77">
        <v>-325</v>
      </c>
      <c r="L2214" s="78">
        <v>-243</v>
      </c>
      <c r="M2214" s="79">
        <v>2</v>
      </c>
    </row>
    <row r="2215" spans="1:13" ht="15.75" customHeight="1">
      <c r="A2215" s="74">
        <v>192</v>
      </c>
      <c r="B2215" s="75" t="s">
        <v>40</v>
      </c>
      <c r="C2215" s="76">
        <v>2017</v>
      </c>
      <c r="D2215" s="77">
        <v>0</v>
      </c>
      <c r="E2215" s="77">
        <v>0</v>
      </c>
      <c r="F2215" s="77">
        <v>0</v>
      </c>
      <c r="G2215" s="77">
        <v>0</v>
      </c>
      <c r="H2215" s="77">
        <v>109647</v>
      </c>
      <c r="I2215" s="77">
        <v>-25774.95</v>
      </c>
      <c r="J2215" s="77">
        <v>280640</v>
      </c>
      <c r="K2215" s="77">
        <v>-568</v>
      </c>
      <c r="L2215" s="78">
        <v>1</v>
      </c>
      <c r="M2215" s="79">
        <v>1</v>
      </c>
    </row>
    <row r="2216" spans="1:13" ht="15.75" customHeight="1">
      <c r="A2216" s="74">
        <v>55</v>
      </c>
      <c r="B2216" s="75" t="s">
        <v>88</v>
      </c>
      <c r="C2216" s="76">
        <v>2017</v>
      </c>
      <c r="D2216" s="77">
        <v>0</v>
      </c>
      <c r="E2216" s="77">
        <v>0</v>
      </c>
      <c r="F2216" s="77">
        <v>0</v>
      </c>
      <c r="G2216" s="77">
        <v>0</v>
      </c>
      <c r="H2216" s="77">
        <v>134420.04999999999</v>
      </c>
      <c r="I2216" s="77">
        <v>18921</v>
      </c>
      <c r="J2216" s="77">
        <v>-29132</v>
      </c>
      <c r="K2216" s="77">
        <v>0</v>
      </c>
      <c r="L2216" s="78">
        <v>1</v>
      </c>
      <c r="M2216" s="79">
        <v>0</v>
      </c>
    </row>
    <row r="2217" spans="1:13" ht="15.75" customHeight="1">
      <c r="A2217" s="74">
        <v>217</v>
      </c>
      <c r="B2217" s="75" t="s">
        <v>74</v>
      </c>
      <c r="C2217" s="76">
        <v>2017</v>
      </c>
      <c r="D2217" s="77">
        <v>0</v>
      </c>
      <c r="E2217" s="77">
        <v>0</v>
      </c>
      <c r="F2217" s="77">
        <v>0</v>
      </c>
      <c r="G2217" s="77">
        <v>0</v>
      </c>
      <c r="H2217" s="77">
        <v>58511</v>
      </c>
      <c r="I2217" s="77">
        <v>79110</v>
      </c>
      <c r="J2217" s="77">
        <v>-2728</v>
      </c>
      <c r="K2217" s="77">
        <v>1578</v>
      </c>
      <c r="L2217" s="78">
        <v>-121</v>
      </c>
      <c r="M2217" s="79">
        <v>0</v>
      </c>
    </row>
    <row r="2218" spans="1:13" ht="15.75" customHeight="1">
      <c r="A2218" s="74">
        <v>218</v>
      </c>
      <c r="B2218" s="75" t="s">
        <v>156</v>
      </c>
      <c r="C2218" s="76">
        <v>2017</v>
      </c>
      <c r="D2218" s="77">
        <v>0</v>
      </c>
      <c r="E2218" s="77">
        <v>0</v>
      </c>
      <c r="F2218" s="77">
        <v>0</v>
      </c>
      <c r="G2218" s="77">
        <v>0</v>
      </c>
      <c r="H2218" s="77">
        <v>94961</v>
      </c>
      <c r="I2218" s="77">
        <v>5949</v>
      </c>
      <c r="J2218" s="77">
        <v>-1360</v>
      </c>
      <c r="K2218" s="77">
        <v>56</v>
      </c>
      <c r="L2218" s="78">
        <v>-7</v>
      </c>
      <c r="M2218" s="79">
        <v>0</v>
      </c>
    </row>
    <row r="2219" spans="1:13" ht="15.75" customHeight="1">
      <c r="A2219" s="74">
        <v>219</v>
      </c>
      <c r="B2219" s="75" t="s">
        <v>174</v>
      </c>
      <c r="C2219" s="76">
        <v>2017</v>
      </c>
      <c r="D2219" s="77">
        <v>0</v>
      </c>
      <c r="E2219" s="77">
        <v>0</v>
      </c>
      <c r="F2219" s="77">
        <v>0</v>
      </c>
      <c r="G2219" s="77">
        <v>0</v>
      </c>
      <c r="H2219" s="77">
        <v>79543</v>
      </c>
      <c r="I2219" s="77">
        <v>60849</v>
      </c>
      <c r="J2219" s="77">
        <v>208</v>
      </c>
      <c r="K2219" s="77">
        <v>-79</v>
      </c>
      <c r="L2219" s="78">
        <v>-83</v>
      </c>
      <c r="M2219" s="79">
        <v>5</v>
      </c>
    </row>
    <row r="2220" spans="1:13" ht="15.75" customHeight="1">
      <c r="A2220" s="74">
        <v>56</v>
      </c>
      <c r="B2220" s="75" t="s">
        <v>128</v>
      </c>
      <c r="C2220" s="76">
        <v>2017</v>
      </c>
      <c r="D2220" s="77">
        <v>0</v>
      </c>
      <c r="E2220" s="77">
        <v>0</v>
      </c>
      <c r="F2220" s="77">
        <v>0</v>
      </c>
      <c r="G2220" s="77">
        <v>0</v>
      </c>
      <c r="H2220" s="77">
        <v>17975</v>
      </c>
      <c r="I2220" s="77">
        <v>-22438</v>
      </c>
      <c r="J2220" s="77">
        <v>736</v>
      </c>
      <c r="K2220" s="77">
        <v>3476</v>
      </c>
      <c r="L2220" s="78">
        <v>-201</v>
      </c>
      <c r="M2220" s="79">
        <v>9</v>
      </c>
    </row>
    <row r="2221" spans="1:13" ht="15.75" customHeight="1">
      <c r="A2221" s="74">
        <v>151</v>
      </c>
      <c r="B2221" s="75" t="s">
        <v>123</v>
      </c>
      <c r="C2221" s="76">
        <v>2017</v>
      </c>
      <c r="D2221" s="77">
        <v>0</v>
      </c>
      <c r="E2221" s="77">
        <v>0</v>
      </c>
      <c r="F2221" s="77">
        <v>0</v>
      </c>
      <c r="G2221" s="77">
        <v>0</v>
      </c>
      <c r="H2221" s="77">
        <v>903834</v>
      </c>
      <c r="I2221" s="77">
        <v>458951</v>
      </c>
      <c r="J2221" s="77">
        <v>71272</v>
      </c>
      <c r="K2221" s="77">
        <v>2641</v>
      </c>
      <c r="L2221" s="78">
        <v>-31</v>
      </c>
      <c r="M2221" s="79">
        <v>-3</v>
      </c>
    </row>
    <row r="2222" spans="1:13" ht="15.75" customHeight="1">
      <c r="A2222" s="74">
        <v>193</v>
      </c>
      <c r="B2222" s="75" t="s">
        <v>27</v>
      </c>
      <c r="C2222" s="76">
        <v>2017</v>
      </c>
      <c r="D2222" s="77">
        <v>0</v>
      </c>
      <c r="E2222" s="77">
        <v>0</v>
      </c>
      <c r="F2222" s="77">
        <v>0</v>
      </c>
      <c r="G2222" s="77">
        <v>0</v>
      </c>
      <c r="H2222" s="77">
        <v>580740</v>
      </c>
      <c r="I2222" s="77">
        <v>294944.95</v>
      </c>
      <c r="J2222" s="77">
        <v>2072480</v>
      </c>
      <c r="K2222" s="77">
        <v>75547</v>
      </c>
      <c r="L2222" s="78">
        <v>1</v>
      </c>
      <c r="M2222" s="79">
        <v>2</v>
      </c>
    </row>
    <row r="2223" spans="1:13" ht="15.75" customHeight="1">
      <c r="A2223" s="74">
        <v>172</v>
      </c>
      <c r="B2223" s="75" t="s">
        <v>129</v>
      </c>
      <c r="C2223" s="76">
        <v>2017</v>
      </c>
      <c r="D2223" s="77">
        <v>0</v>
      </c>
      <c r="E2223" s="77">
        <v>0</v>
      </c>
      <c r="F2223" s="77">
        <v>0</v>
      </c>
      <c r="G2223" s="77">
        <v>0</v>
      </c>
      <c r="H2223" s="77">
        <v>96533</v>
      </c>
      <c r="I2223" s="77">
        <v>-944</v>
      </c>
      <c r="J2223" s="77">
        <v>9923</v>
      </c>
      <c r="K2223" s="77">
        <v>6214</v>
      </c>
      <c r="L2223" s="78">
        <v>-1</v>
      </c>
      <c r="M2223" s="79">
        <v>1</v>
      </c>
    </row>
    <row r="2224" spans="1:13" ht="15.75" customHeight="1">
      <c r="A2224" s="74">
        <v>27</v>
      </c>
      <c r="B2224" s="75" t="s">
        <v>67</v>
      </c>
      <c r="C2224" s="76">
        <v>2017</v>
      </c>
      <c r="D2224" s="77">
        <v>0</v>
      </c>
      <c r="E2224" s="77">
        <v>0</v>
      </c>
      <c r="F2224" s="77">
        <v>0</v>
      </c>
      <c r="G2224" s="77">
        <v>0</v>
      </c>
      <c r="H2224" s="77">
        <v>135715</v>
      </c>
      <c r="I2224" s="77">
        <v>23556</v>
      </c>
      <c r="J2224" s="77">
        <v>1192</v>
      </c>
      <c r="K2224" s="77">
        <v>2317</v>
      </c>
      <c r="L2224" s="78">
        <v>15</v>
      </c>
      <c r="M2224" s="79">
        <v>-9</v>
      </c>
    </row>
    <row r="2225" spans="1:13" ht="15.75" customHeight="1">
      <c r="A2225" s="74">
        <v>114</v>
      </c>
      <c r="B2225" s="75" t="s">
        <v>21</v>
      </c>
      <c r="C2225" s="76">
        <v>2017</v>
      </c>
      <c r="D2225" s="77">
        <v>0</v>
      </c>
      <c r="E2225" s="77">
        <v>0</v>
      </c>
      <c r="F2225" s="77">
        <v>0</v>
      </c>
      <c r="G2225" s="77">
        <v>0</v>
      </c>
      <c r="H2225" s="77">
        <v>16717</v>
      </c>
      <c r="I2225" s="77">
        <v>29650</v>
      </c>
      <c r="J2225" s="77">
        <v>-688</v>
      </c>
      <c r="K2225" s="77">
        <v>152</v>
      </c>
      <c r="L2225" s="78">
        <v>1</v>
      </c>
      <c r="M2225" s="79">
        <v>2</v>
      </c>
    </row>
    <row r="2226" spans="1:13" ht="15.75" customHeight="1">
      <c r="A2226" s="74">
        <v>28</v>
      </c>
      <c r="B2226" s="75" t="s">
        <v>130</v>
      </c>
      <c r="C2226" s="76">
        <v>2017</v>
      </c>
      <c r="D2226" s="77">
        <v>0</v>
      </c>
      <c r="E2226" s="77">
        <v>0</v>
      </c>
      <c r="F2226" s="77">
        <v>0</v>
      </c>
      <c r="G2226" s="77">
        <v>0</v>
      </c>
      <c r="H2226" s="77">
        <v>-13355</v>
      </c>
      <c r="I2226" s="77">
        <v>38295</v>
      </c>
      <c r="J2226" s="77">
        <v>-344</v>
      </c>
      <c r="K2226" s="77">
        <v>-15</v>
      </c>
      <c r="L2226" s="78">
        <v>0</v>
      </c>
      <c r="M2226" s="79">
        <v>-3</v>
      </c>
    </row>
    <row r="2227" spans="1:13" ht="15.75" customHeight="1">
      <c r="A2227" s="74">
        <v>29</v>
      </c>
      <c r="B2227" s="75" t="s">
        <v>146</v>
      </c>
      <c r="C2227" s="76">
        <v>2017</v>
      </c>
      <c r="D2227" s="77">
        <v>0</v>
      </c>
      <c r="E2227" s="77">
        <v>0</v>
      </c>
      <c r="F2227" s="77">
        <v>0</v>
      </c>
      <c r="G2227" s="77">
        <v>0</v>
      </c>
      <c r="H2227" s="77">
        <v>57252</v>
      </c>
      <c r="I2227" s="77">
        <v>3798</v>
      </c>
      <c r="J2227" s="77">
        <v>0</v>
      </c>
      <c r="K2227" s="77">
        <v>-15</v>
      </c>
      <c r="L2227" s="78">
        <v>-9</v>
      </c>
      <c r="M2227" s="79">
        <v>4</v>
      </c>
    </row>
    <row r="2228" spans="1:13" ht="15.75" customHeight="1">
      <c r="A2228" s="74">
        <v>57</v>
      </c>
      <c r="B2228" s="75" t="s">
        <v>110</v>
      </c>
      <c r="C2228" s="76">
        <v>2017</v>
      </c>
      <c r="D2228" s="77">
        <v>0</v>
      </c>
      <c r="E2228" s="77">
        <v>0</v>
      </c>
      <c r="F2228" s="77">
        <v>0</v>
      </c>
      <c r="G2228" s="77">
        <v>0</v>
      </c>
      <c r="H2228" s="77">
        <v>33775</v>
      </c>
      <c r="I2228" s="77">
        <v>5422</v>
      </c>
      <c r="J2228" s="77">
        <v>56</v>
      </c>
      <c r="K2228" s="77">
        <v>251</v>
      </c>
      <c r="L2228" s="78">
        <v>2</v>
      </c>
      <c r="M2228" s="79">
        <v>0</v>
      </c>
    </row>
    <row r="2229" spans="1:13" ht="15.75" customHeight="1">
      <c r="A2229" s="74">
        <v>244</v>
      </c>
      <c r="B2229" s="75" t="s">
        <v>53</v>
      </c>
      <c r="C2229" s="76">
        <v>2017</v>
      </c>
      <c r="D2229" s="77">
        <v>0</v>
      </c>
      <c r="E2229" s="77">
        <v>0</v>
      </c>
      <c r="F2229" s="77">
        <v>0</v>
      </c>
      <c r="G2229" s="77">
        <v>0</v>
      </c>
      <c r="H2229" s="77">
        <v>36106</v>
      </c>
      <c r="I2229" s="77">
        <v>73963</v>
      </c>
      <c r="J2229" s="77">
        <v>9496</v>
      </c>
      <c r="K2229" s="77">
        <v>1698</v>
      </c>
      <c r="L2229" s="78">
        <v>0</v>
      </c>
      <c r="M2229" s="79">
        <v>0</v>
      </c>
    </row>
    <row r="2230" spans="1:13" ht="15.75" customHeight="1">
      <c r="A2230" s="74">
        <v>58</v>
      </c>
      <c r="B2230" s="75" t="s">
        <v>147</v>
      </c>
      <c r="C2230" s="76">
        <v>2017</v>
      </c>
      <c r="D2230" s="77">
        <v>0</v>
      </c>
      <c r="E2230" s="77">
        <v>0</v>
      </c>
      <c r="F2230" s="77">
        <v>0</v>
      </c>
      <c r="G2230" s="77">
        <v>0</v>
      </c>
      <c r="H2230" s="77">
        <v>64733</v>
      </c>
      <c r="I2230" s="77">
        <v>25413</v>
      </c>
      <c r="J2230" s="77">
        <v>-2936</v>
      </c>
      <c r="K2230" s="77">
        <v>-10347</v>
      </c>
      <c r="L2230" s="78">
        <v>0</v>
      </c>
      <c r="M2230" s="79">
        <v>2</v>
      </c>
    </row>
    <row r="2231" spans="1:13" ht="15.75" customHeight="1">
      <c r="A2231" s="74">
        <v>115</v>
      </c>
      <c r="B2231" s="75" t="s">
        <v>89</v>
      </c>
      <c r="C2231" s="76">
        <v>2017</v>
      </c>
      <c r="D2231" s="77">
        <v>0</v>
      </c>
      <c r="E2231" s="77">
        <v>0</v>
      </c>
      <c r="F2231" s="77">
        <v>0</v>
      </c>
      <c r="G2231" s="77">
        <v>0</v>
      </c>
      <c r="H2231" s="77">
        <v>294748</v>
      </c>
      <c r="I2231" s="77">
        <v>122564.1</v>
      </c>
      <c r="J2231" s="77">
        <v>4408</v>
      </c>
      <c r="K2231" s="77">
        <v>488</v>
      </c>
      <c r="L2231" s="78">
        <v>2</v>
      </c>
      <c r="M2231" s="79">
        <v>1</v>
      </c>
    </row>
    <row r="2232" spans="1:13" ht="15.75" customHeight="1">
      <c r="A2232" s="74">
        <v>194</v>
      </c>
      <c r="B2232" s="75" t="s">
        <v>180</v>
      </c>
      <c r="C2232" s="76">
        <v>2017</v>
      </c>
      <c r="D2232" s="77">
        <v>0</v>
      </c>
      <c r="E2232" s="77">
        <v>0</v>
      </c>
      <c r="F2232" s="77">
        <v>0</v>
      </c>
      <c r="G2232" s="77">
        <v>0</v>
      </c>
      <c r="H2232" s="77">
        <v>169380.1</v>
      </c>
      <c r="I2232" s="77">
        <v>12948</v>
      </c>
      <c r="J2232" s="77">
        <v>12687</v>
      </c>
      <c r="K2232" s="77">
        <v>427.95</v>
      </c>
      <c r="L2232" s="78">
        <v>1</v>
      </c>
      <c r="M2232" s="79">
        <v>1</v>
      </c>
    </row>
    <row r="2233" spans="1:13" ht="15.75" customHeight="1">
      <c r="A2233" s="74">
        <v>116</v>
      </c>
      <c r="B2233" s="75" t="s">
        <v>28</v>
      </c>
      <c r="C2233" s="76">
        <v>2017</v>
      </c>
      <c r="D2233" s="77">
        <v>0</v>
      </c>
      <c r="E2233" s="77">
        <v>0</v>
      </c>
      <c r="F2233" s="77">
        <v>0</v>
      </c>
      <c r="G2233" s="77">
        <v>0</v>
      </c>
      <c r="H2233" s="77">
        <v>105472</v>
      </c>
      <c r="I2233" s="77">
        <v>34319</v>
      </c>
      <c r="J2233" s="77">
        <v>-88217</v>
      </c>
      <c r="K2233" s="77">
        <v>948</v>
      </c>
      <c r="L2233" s="78">
        <v>-2</v>
      </c>
      <c r="M2233" s="79">
        <v>1</v>
      </c>
    </row>
    <row r="2234" spans="1:13" ht="15.75" customHeight="1">
      <c r="A2234" s="74">
        <v>220</v>
      </c>
      <c r="B2234" s="75" t="s">
        <v>184</v>
      </c>
      <c r="C2234" s="76">
        <v>2017</v>
      </c>
      <c r="D2234" s="77">
        <v>0</v>
      </c>
      <c r="E2234" s="77">
        <v>0</v>
      </c>
      <c r="F2234" s="77">
        <v>0</v>
      </c>
      <c r="G2234" s="77">
        <v>0</v>
      </c>
      <c r="H2234" s="77">
        <v>-4744</v>
      </c>
      <c r="I2234" s="77">
        <v>-4242</v>
      </c>
      <c r="J2234" s="77">
        <v>0</v>
      </c>
      <c r="K2234" s="77">
        <v>0</v>
      </c>
      <c r="L2234" s="78">
        <v>-1</v>
      </c>
      <c r="M2234" s="79">
        <v>2</v>
      </c>
    </row>
    <row r="2235" spans="1:13" ht="15.75" customHeight="1">
      <c r="A2235" s="74">
        <v>4</v>
      </c>
      <c r="B2235" s="75" t="s">
        <v>164</v>
      </c>
      <c r="C2235" s="76">
        <v>2017</v>
      </c>
      <c r="D2235" s="77">
        <v>0</v>
      </c>
      <c r="E2235" s="77">
        <v>0</v>
      </c>
      <c r="F2235" s="77">
        <v>0</v>
      </c>
      <c r="G2235" s="77">
        <v>0</v>
      </c>
      <c r="H2235" s="77">
        <v>396103</v>
      </c>
      <c r="I2235" s="77">
        <v>84019</v>
      </c>
      <c r="J2235" s="77">
        <v>8534</v>
      </c>
      <c r="K2235" s="77">
        <v>781</v>
      </c>
      <c r="L2235" s="78">
        <v>-66</v>
      </c>
      <c r="M2235" s="79">
        <v>4</v>
      </c>
    </row>
    <row r="2236" spans="1:13" ht="15.75" customHeight="1">
      <c r="A2236" s="74">
        <v>5</v>
      </c>
      <c r="B2236" s="75" t="s">
        <v>75</v>
      </c>
      <c r="C2236" s="76">
        <v>2017</v>
      </c>
      <c r="D2236" s="77">
        <v>0</v>
      </c>
      <c r="E2236" s="77">
        <v>0</v>
      </c>
      <c r="F2236" s="77">
        <v>0</v>
      </c>
      <c r="G2236" s="77">
        <v>0</v>
      </c>
      <c r="H2236" s="77">
        <v>222216</v>
      </c>
      <c r="I2236" s="77">
        <v>-13992.6</v>
      </c>
      <c r="J2236" s="77">
        <v>-3736</v>
      </c>
      <c r="K2236" s="77">
        <v>901</v>
      </c>
      <c r="L2236" s="78">
        <v>-1</v>
      </c>
      <c r="M2236" s="79">
        <v>0</v>
      </c>
    </row>
    <row r="2237" spans="1:13" ht="15.75" customHeight="1">
      <c r="A2237" s="74">
        <v>31</v>
      </c>
      <c r="B2237" s="75" t="s">
        <v>111</v>
      </c>
      <c r="C2237" s="76">
        <v>2017</v>
      </c>
      <c r="D2237" s="77">
        <v>0</v>
      </c>
      <c r="E2237" s="77">
        <v>0</v>
      </c>
      <c r="F2237" s="77">
        <v>0</v>
      </c>
      <c r="G2237" s="77">
        <v>0</v>
      </c>
      <c r="H2237" s="77">
        <v>15379</v>
      </c>
      <c r="I2237" s="77">
        <v>1574</v>
      </c>
      <c r="J2237" s="77">
        <v>22106</v>
      </c>
      <c r="K2237" s="77">
        <v>-675</v>
      </c>
      <c r="L2237" s="78">
        <v>0</v>
      </c>
      <c r="M2237" s="79">
        <v>0</v>
      </c>
    </row>
    <row r="2238" spans="1:13" ht="15.75" customHeight="1">
      <c r="A2238" s="74">
        <v>152</v>
      </c>
      <c r="B2238" s="75" t="s">
        <v>54</v>
      </c>
      <c r="C2238" s="76">
        <v>2017</v>
      </c>
      <c r="D2238" s="77">
        <v>0</v>
      </c>
      <c r="E2238" s="77">
        <v>0</v>
      </c>
      <c r="F2238" s="77">
        <v>0</v>
      </c>
      <c r="G2238" s="77">
        <v>0</v>
      </c>
      <c r="H2238" s="77">
        <v>2042202</v>
      </c>
      <c r="I2238" s="77">
        <v>705688.1</v>
      </c>
      <c r="J2238" s="77">
        <v>29996</v>
      </c>
      <c r="K2238" s="77">
        <v>5871</v>
      </c>
      <c r="L2238" s="78">
        <v>1</v>
      </c>
      <c r="M2238" s="79">
        <v>1</v>
      </c>
    </row>
    <row r="2239" spans="1:13" ht="15.75" customHeight="1">
      <c r="A2239" s="74">
        <v>221</v>
      </c>
      <c r="B2239" s="75" t="s">
        <v>41</v>
      </c>
      <c r="C2239" s="76">
        <v>2017</v>
      </c>
      <c r="D2239" s="77">
        <v>0</v>
      </c>
      <c r="E2239" s="77">
        <v>0</v>
      </c>
      <c r="F2239" s="77">
        <v>0</v>
      </c>
      <c r="G2239" s="77">
        <v>0</v>
      </c>
      <c r="H2239" s="77">
        <v>-179852</v>
      </c>
      <c r="I2239" s="77">
        <v>129013</v>
      </c>
      <c r="J2239" s="77">
        <v>45456</v>
      </c>
      <c r="K2239" s="77">
        <v>2535</v>
      </c>
      <c r="L2239" s="78">
        <v>1</v>
      </c>
      <c r="M2239" s="79">
        <v>1</v>
      </c>
    </row>
    <row r="2240" spans="1:13" ht="15.75" customHeight="1">
      <c r="A2240" s="74">
        <v>117</v>
      </c>
      <c r="B2240" s="75" t="s">
        <v>42</v>
      </c>
      <c r="C2240" s="76">
        <v>2017</v>
      </c>
      <c r="D2240" s="77">
        <v>0</v>
      </c>
      <c r="E2240" s="77">
        <v>0</v>
      </c>
      <c r="F2240" s="77">
        <v>0</v>
      </c>
      <c r="G2240" s="77">
        <v>0</v>
      </c>
      <c r="H2240" s="77">
        <v>21597</v>
      </c>
      <c r="I2240" s="77">
        <v>144246</v>
      </c>
      <c r="J2240" s="77">
        <v>9256</v>
      </c>
      <c r="K2240" s="77">
        <v>4409</v>
      </c>
      <c r="L2240" s="78">
        <v>2</v>
      </c>
      <c r="M2240" s="79">
        <v>-1</v>
      </c>
    </row>
    <row r="2241" spans="1:13" ht="15.75" customHeight="1">
      <c r="A2241" s="74">
        <v>132</v>
      </c>
      <c r="B2241" s="75" t="s">
        <v>131</v>
      </c>
      <c r="C2241" s="76">
        <v>2017</v>
      </c>
      <c r="D2241" s="77">
        <v>0</v>
      </c>
      <c r="E2241" s="77">
        <v>0</v>
      </c>
      <c r="F2241" s="77">
        <v>0</v>
      </c>
      <c r="G2241" s="77">
        <v>0</v>
      </c>
      <c r="H2241" s="77">
        <v>89487.94</v>
      </c>
      <c r="I2241" s="77">
        <v>18625.66</v>
      </c>
      <c r="J2241" s="77">
        <v>172808</v>
      </c>
      <c r="K2241" s="77">
        <v>2052</v>
      </c>
      <c r="L2241" s="78">
        <v>-41</v>
      </c>
      <c r="M2241" s="79">
        <v>-3</v>
      </c>
    </row>
    <row r="2242" spans="1:13" ht="15.75" customHeight="1">
      <c r="A2242" s="74">
        <v>173</v>
      </c>
      <c r="B2242" s="75" t="s">
        <v>138</v>
      </c>
      <c r="C2242" s="76">
        <v>2017</v>
      </c>
      <c r="D2242" s="77">
        <v>0</v>
      </c>
      <c r="E2242" s="77">
        <v>0</v>
      </c>
      <c r="F2242" s="77">
        <v>0</v>
      </c>
      <c r="G2242" s="77">
        <v>0</v>
      </c>
      <c r="H2242" s="77">
        <v>1390</v>
      </c>
      <c r="I2242" s="77">
        <v>25693</v>
      </c>
      <c r="J2242" s="77">
        <v>120</v>
      </c>
      <c r="K2242" s="77">
        <v>404</v>
      </c>
      <c r="L2242" s="78">
        <v>-131</v>
      </c>
      <c r="M2242" s="79">
        <v>4</v>
      </c>
    </row>
    <row r="2243" spans="1:13" ht="15.75" customHeight="1">
      <c r="A2243" s="74">
        <v>59</v>
      </c>
      <c r="B2243" s="75" t="s">
        <v>139</v>
      </c>
      <c r="C2243" s="76">
        <v>2017</v>
      </c>
      <c r="D2243" s="77">
        <v>0</v>
      </c>
      <c r="E2243" s="77">
        <v>0</v>
      </c>
      <c r="F2243" s="77">
        <v>0</v>
      </c>
      <c r="G2243" s="77">
        <v>0</v>
      </c>
      <c r="H2243" s="77">
        <v>25872</v>
      </c>
      <c r="I2243" s="77">
        <v>32275</v>
      </c>
      <c r="J2243" s="77">
        <v>640</v>
      </c>
      <c r="K2243" s="77">
        <v>-78</v>
      </c>
      <c r="L2243" s="78">
        <v>-67</v>
      </c>
      <c r="M2243" s="79">
        <v>1</v>
      </c>
    </row>
    <row r="2244" spans="1:13" ht="15.75" customHeight="1">
      <c r="A2244" s="74">
        <v>222</v>
      </c>
      <c r="B2244" s="75" t="s">
        <v>185</v>
      </c>
      <c r="C2244" s="76">
        <v>2017</v>
      </c>
      <c r="D2244" s="77">
        <v>0</v>
      </c>
      <c r="E2244" s="77">
        <v>0</v>
      </c>
      <c r="F2244" s="77">
        <v>0</v>
      </c>
      <c r="G2244" s="77">
        <v>0</v>
      </c>
      <c r="H2244" s="77">
        <v>-5181</v>
      </c>
      <c r="I2244" s="77">
        <v>1058</v>
      </c>
      <c r="J2244" s="77">
        <v>0</v>
      </c>
      <c r="K2244" s="77">
        <v>0</v>
      </c>
      <c r="L2244" s="78">
        <v>-8</v>
      </c>
      <c r="M2244" s="79">
        <v>6</v>
      </c>
    </row>
    <row r="2245" spans="1:13" ht="15.75" customHeight="1">
      <c r="A2245" s="74">
        <v>153</v>
      </c>
      <c r="B2245" s="75" t="s">
        <v>157</v>
      </c>
      <c r="C2245" s="76">
        <v>2017</v>
      </c>
      <c r="D2245" s="77">
        <v>0</v>
      </c>
      <c r="E2245" s="77">
        <v>0</v>
      </c>
      <c r="F2245" s="77">
        <v>0</v>
      </c>
      <c r="G2245" s="77">
        <v>0</v>
      </c>
      <c r="H2245" s="77">
        <v>148856</v>
      </c>
      <c r="I2245" s="77">
        <v>87755</v>
      </c>
      <c r="J2245" s="77">
        <v>93580</v>
      </c>
      <c r="K2245" s="77">
        <v>-170</v>
      </c>
      <c r="L2245" s="78">
        <v>-231</v>
      </c>
      <c r="M2245" s="79">
        <v>4</v>
      </c>
    </row>
    <row r="2246" spans="1:13" ht="15.75" customHeight="1">
      <c r="A2246" s="74">
        <v>133</v>
      </c>
      <c r="B2246" s="75" t="s">
        <v>55</v>
      </c>
      <c r="C2246" s="76">
        <v>2017</v>
      </c>
      <c r="D2246" s="77">
        <v>0</v>
      </c>
      <c r="E2246" s="77">
        <v>0</v>
      </c>
      <c r="F2246" s="77">
        <v>0</v>
      </c>
      <c r="G2246" s="77">
        <v>0</v>
      </c>
      <c r="H2246" s="77">
        <v>4236400</v>
      </c>
      <c r="I2246" s="77">
        <v>399568</v>
      </c>
      <c r="J2246" s="77">
        <v>-836866</v>
      </c>
      <c r="K2246" s="77">
        <v>-1108627</v>
      </c>
      <c r="L2246" s="78">
        <v>-67</v>
      </c>
      <c r="M2246" s="79">
        <v>-8</v>
      </c>
    </row>
    <row r="2247" spans="1:13" ht="15.75" customHeight="1">
      <c r="A2247" s="74">
        <v>60</v>
      </c>
      <c r="B2247" s="75" t="s">
        <v>148</v>
      </c>
      <c r="C2247" s="76">
        <v>2017</v>
      </c>
      <c r="D2247" s="77">
        <v>0</v>
      </c>
      <c r="E2247" s="77">
        <v>0</v>
      </c>
      <c r="F2247" s="77">
        <v>0</v>
      </c>
      <c r="G2247" s="77">
        <v>0</v>
      </c>
      <c r="H2247" s="77">
        <v>-893</v>
      </c>
      <c r="I2247" s="77">
        <v>26059</v>
      </c>
      <c r="J2247" s="77">
        <v>14008</v>
      </c>
      <c r="K2247" s="77">
        <v>1278</v>
      </c>
      <c r="L2247" s="78">
        <v>-57</v>
      </c>
      <c r="M2247" s="79">
        <v>-3</v>
      </c>
    </row>
    <row r="2248" spans="1:13" ht="15.75" customHeight="1">
      <c r="A2248" s="74">
        <v>32</v>
      </c>
      <c r="B2248" s="75" t="s">
        <v>188</v>
      </c>
      <c r="C2248" s="76">
        <v>2017</v>
      </c>
      <c r="D2248" s="77">
        <v>0</v>
      </c>
      <c r="E2248" s="77">
        <v>0</v>
      </c>
      <c r="F2248" s="77">
        <v>0</v>
      </c>
      <c r="G2248" s="77">
        <v>0</v>
      </c>
      <c r="H2248" s="77">
        <v>2339</v>
      </c>
      <c r="I2248" s="77">
        <v>-2973</v>
      </c>
      <c r="J2248" s="77">
        <v>0</v>
      </c>
      <c r="K2248" s="77">
        <v>0</v>
      </c>
      <c r="L2248" s="78">
        <v>0</v>
      </c>
      <c r="M2248" s="79">
        <v>0</v>
      </c>
    </row>
    <row r="2249" spans="1:13" ht="15.75" customHeight="1">
      <c r="A2249" s="74">
        <v>61</v>
      </c>
      <c r="B2249" s="75" t="s">
        <v>165</v>
      </c>
      <c r="C2249" s="76">
        <v>2017</v>
      </c>
      <c r="D2249" s="77">
        <v>0</v>
      </c>
      <c r="E2249" s="77">
        <v>0</v>
      </c>
      <c r="F2249" s="77">
        <v>0</v>
      </c>
      <c r="G2249" s="77">
        <v>0</v>
      </c>
      <c r="H2249" s="77">
        <v>114841</v>
      </c>
      <c r="I2249" s="77">
        <v>18353</v>
      </c>
      <c r="J2249" s="77">
        <v>-1272</v>
      </c>
      <c r="K2249" s="77">
        <v>-151</v>
      </c>
      <c r="L2249" s="78">
        <v>0</v>
      </c>
      <c r="M2249" s="79">
        <v>0</v>
      </c>
    </row>
    <row r="2250" spans="1:13" ht="15.75" customHeight="1">
      <c r="A2250" s="74">
        <v>134</v>
      </c>
      <c r="B2250" s="75" t="s">
        <v>90</v>
      </c>
      <c r="C2250" s="76">
        <v>2017</v>
      </c>
      <c r="D2250" s="77">
        <v>0</v>
      </c>
      <c r="E2250" s="77">
        <v>0</v>
      </c>
      <c r="F2250" s="77">
        <v>0</v>
      </c>
      <c r="G2250" s="77">
        <v>0</v>
      </c>
      <c r="H2250" s="77">
        <v>2307</v>
      </c>
      <c r="I2250" s="77">
        <v>937</v>
      </c>
      <c r="J2250" s="77">
        <v>0</v>
      </c>
      <c r="K2250" s="77">
        <v>-2</v>
      </c>
      <c r="L2250" s="78">
        <v>0</v>
      </c>
      <c r="M2250" s="79">
        <v>0</v>
      </c>
    </row>
    <row r="2251" spans="1:13" ht="15.75" customHeight="1">
      <c r="A2251" s="74">
        <v>87</v>
      </c>
      <c r="B2251" s="75" t="s">
        <v>158</v>
      </c>
      <c r="C2251" s="76">
        <v>2017</v>
      </c>
      <c r="D2251" s="77">
        <v>0</v>
      </c>
      <c r="E2251" s="77">
        <v>0</v>
      </c>
      <c r="F2251" s="77">
        <v>0</v>
      </c>
      <c r="G2251" s="77">
        <v>0</v>
      </c>
      <c r="H2251" s="77">
        <v>3773</v>
      </c>
      <c r="I2251" s="77">
        <v>4159</v>
      </c>
      <c r="J2251" s="77">
        <v>7728</v>
      </c>
      <c r="K2251" s="77">
        <v>1404</v>
      </c>
      <c r="L2251" s="78">
        <v>-1</v>
      </c>
      <c r="M2251" s="79">
        <v>2</v>
      </c>
    </row>
    <row r="2252" spans="1:13">
      <c r="A2252" s="74">
        <v>296</v>
      </c>
      <c r="B2252" s="75" t="s">
        <v>43</v>
      </c>
      <c r="C2252" s="76">
        <v>2017</v>
      </c>
      <c r="D2252" s="77">
        <v>0</v>
      </c>
      <c r="E2252" s="77">
        <v>0</v>
      </c>
      <c r="F2252" s="77">
        <v>0</v>
      </c>
      <c r="G2252" s="77">
        <v>0</v>
      </c>
      <c r="H2252" s="77">
        <v>661697</v>
      </c>
      <c r="I2252" s="77">
        <v>210109</v>
      </c>
      <c r="J2252" s="77">
        <v>166443</v>
      </c>
      <c r="K2252" s="77">
        <v>13226</v>
      </c>
      <c r="L2252" s="78">
        <v>0</v>
      </c>
      <c r="M2252" s="79">
        <v>-2</v>
      </c>
    </row>
    <row r="2253" spans="1:13" ht="15.75" customHeight="1">
      <c r="A2253" s="74">
        <v>6</v>
      </c>
      <c r="B2253" s="75" t="s">
        <v>166</v>
      </c>
      <c r="C2253" s="76">
        <v>2017</v>
      </c>
      <c r="D2253" s="77">
        <v>0</v>
      </c>
      <c r="E2253" s="77">
        <v>0</v>
      </c>
      <c r="F2253" s="77">
        <v>0</v>
      </c>
      <c r="G2253" s="77">
        <v>0</v>
      </c>
      <c r="H2253" s="77">
        <v>197110</v>
      </c>
      <c r="I2253" s="77">
        <v>23704.400000000001</v>
      </c>
      <c r="J2253" s="77">
        <v>0</v>
      </c>
      <c r="K2253" s="77">
        <v>617</v>
      </c>
      <c r="L2253" s="78">
        <v>-37</v>
      </c>
      <c r="M2253" s="79">
        <v>1</v>
      </c>
    </row>
    <row r="2254" spans="1:13" ht="15.75" customHeight="1">
      <c r="A2254" s="74">
        <v>135</v>
      </c>
      <c r="B2254" s="75" t="s">
        <v>29</v>
      </c>
      <c r="C2254" s="76">
        <v>2017</v>
      </c>
      <c r="D2254" s="77">
        <v>0</v>
      </c>
      <c r="E2254" s="77">
        <v>0</v>
      </c>
      <c r="F2254" s="77">
        <v>0</v>
      </c>
      <c r="G2254" s="77">
        <v>0</v>
      </c>
      <c r="H2254" s="77">
        <v>3063384</v>
      </c>
      <c r="I2254" s="77">
        <v>1164240.75</v>
      </c>
      <c r="J2254" s="77">
        <v>-45042</v>
      </c>
      <c r="K2254" s="77">
        <v>7023</v>
      </c>
      <c r="L2254" s="78">
        <v>5</v>
      </c>
      <c r="M2254" s="79">
        <v>3</v>
      </c>
    </row>
    <row r="2255" spans="1:13" ht="15.75" customHeight="1">
      <c r="A2255" s="74">
        <v>33</v>
      </c>
      <c r="B2255" s="75" t="s">
        <v>175</v>
      </c>
      <c r="C2255" s="76">
        <v>2017</v>
      </c>
      <c r="D2255" s="77">
        <v>0</v>
      </c>
      <c r="E2255" s="77">
        <v>0</v>
      </c>
      <c r="F2255" s="77">
        <v>0</v>
      </c>
      <c r="G2255" s="77">
        <v>0</v>
      </c>
      <c r="H2255" s="77">
        <v>-9354</v>
      </c>
      <c r="I2255" s="77">
        <v>13506</v>
      </c>
      <c r="J2255" s="77">
        <v>11488</v>
      </c>
      <c r="K2255" s="77">
        <v>2842</v>
      </c>
      <c r="L2255" s="78">
        <v>0</v>
      </c>
      <c r="M2255" s="79">
        <v>0</v>
      </c>
    </row>
    <row r="2256" spans="1:13" ht="15.75" customHeight="1">
      <c r="A2256" s="74">
        <v>62</v>
      </c>
      <c r="B2256" s="75" t="s">
        <v>23</v>
      </c>
      <c r="C2256" s="76">
        <v>2017</v>
      </c>
      <c r="D2256" s="77">
        <v>0</v>
      </c>
      <c r="E2256" s="77">
        <v>0</v>
      </c>
      <c r="F2256" s="77">
        <v>0</v>
      </c>
      <c r="G2256" s="77">
        <v>0</v>
      </c>
      <c r="H2256" s="77">
        <v>538171</v>
      </c>
      <c r="I2256" s="77">
        <v>159564.25</v>
      </c>
      <c r="J2256" s="77">
        <v>441184</v>
      </c>
      <c r="K2256" s="77">
        <v>43361</v>
      </c>
      <c r="L2256" s="78">
        <v>5</v>
      </c>
      <c r="M2256" s="79">
        <v>8</v>
      </c>
    </row>
    <row r="2257" spans="1:13" ht="15.75" customHeight="1">
      <c r="A2257" s="74">
        <v>7</v>
      </c>
      <c r="B2257" s="75" t="s">
        <v>44</v>
      </c>
      <c r="C2257" s="76">
        <v>2017</v>
      </c>
      <c r="D2257" s="77">
        <v>0</v>
      </c>
      <c r="E2257" s="77">
        <v>0</v>
      </c>
      <c r="F2257" s="77">
        <v>0</v>
      </c>
      <c r="G2257" s="77">
        <v>0</v>
      </c>
      <c r="H2257" s="77">
        <v>40424.97</v>
      </c>
      <c r="I2257" s="77">
        <v>2949.07</v>
      </c>
      <c r="J2257" s="77">
        <v>-3360</v>
      </c>
      <c r="K2257" s="77">
        <v>-43.02</v>
      </c>
      <c r="L2257" s="78">
        <v>-58</v>
      </c>
      <c r="M2257" s="79">
        <v>-6</v>
      </c>
    </row>
    <row r="2258" spans="1:13" ht="15.75" customHeight="1">
      <c r="A2258" s="74">
        <v>154</v>
      </c>
      <c r="B2258" s="75" t="s">
        <v>115</v>
      </c>
      <c r="C2258" s="76">
        <v>2017</v>
      </c>
      <c r="D2258" s="77">
        <v>0</v>
      </c>
      <c r="E2258" s="77">
        <v>0</v>
      </c>
      <c r="F2258" s="77">
        <v>0</v>
      </c>
      <c r="G2258" s="77">
        <v>0</v>
      </c>
      <c r="H2258" s="77">
        <v>2366017</v>
      </c>
      <c r="I2258" s="77">
        <v>895950</v>
      </c>
      <c r="J2258" s="77">
        <v>-43307</v>
      </c>
      <c r="K2258" s="77">
        <v>-7546</v>
      </c>
      <c r="L2258" s="78">
        <v>66</v>
      </c>
      <c r="M2258" s="79">
        <v>14</v>
      </c>
    </row>
    <row r="2259" spans="1:13" ht="15.75" customHeight="1">
      <c r="A2259" s="74">
        <v>136</v>
      </c>
      <c r="B2259" s="75" t="s">
        <v>22</v>
      </c>
      <c r="C2259" s="76">
        <v>2017</v>
      </c>
      <c r="D2259" s="77">
        <v>0</v>
      </c>
      <c r="E2259" s="77">
        <v>0</v>
      </c>
      <c r="F2259" s="77">
        <v>0</v>
      </c>
      <c r="G2259" s="77">
        <v>0</v>
      </c>
      <c r="H2259" s="77">
        <v>981415.9</v>
      </c>
      <c r="I2259" s="77">
        <v>100519</v>
      </c>
      <c r="J2259" s="77">
        <v>-2504</v>
      </c>
      <c r="K2259" s="77">
        <v>680</v>
      </c>
      <c r="L2259" s="78">
        <v>-1</v>
      </c>
      <c r="M2259" s="79">
        <v>0</v>
      </c>
    </row>
    <row r="2260" spans="1:13" ht="15.75" customHeight="1">
      <c r="A2260" s="74">
        <v>34</v>
      </c>
      <c r="B2260" s="75" t="s">
        <v>152</v>
      </c>
      <c r="C2260" s="76">
        <v>2017</v>
      </c>
      <c r="D2260" s="77">
        <v>0</v>
      </c>
      <c r="E2260" s="77">
        <v>0</v>
      </c>
      <c r="F2260" s="77">
        <v>0</v>
      </c>
      <c r="G2260" s="77">
        <v>0</v>
      </c>
      <c r="H2260" s="77">
        <v>-5481</v>
      </c>
      <c r="I2260" s="77">
        <v>24337</v>
      </c>
      <c r="J2260" s="77">
        <v>-3928</v>
      </c>
      <c r="K2260" s="77">
        <v>57</v>
      </c>
      <c r="L2260" s="78">
        <v>0</v>
      </c>
      <c r="M2260" s="79">
        <v>0</v>
      </c>
    </row>
    <row r="2261" spans="1:13" ht="15.75" customHeight="1">
      <c r="A2261" s="74">
        <v>176</v>
      </c>
      <c r="B2261" s="75" t="s">
        <v>76</v>
      </c>
      <c r="C2261" s="76">
        <v>2017</v>
      </c>
      <c r="D2261" s="77">
        <v>0</v>
      </c>
      <c r="E2261" s="77">
        <v>0</v>
      </c>
      <c r="F2261" s="77">
        <v>0</v>
      </c>
      <c r="G2261" s="77">
        <v>0</v>
      </c>
      <c r="H2261" s="77">
        <v>422496</v>
      </c>
      <c r="I2261" s="77">
        <v>134091.29999999999</v>
      </c>
      <c r="J2261" s="77">
        <v>-66191</v>
      </c>
      <c r="K2261" s="77">
        <v>-13226</v>
      </c>
      <c r="L2261" s="78">
        <v>-1</v>
      </c>
      <c r="M2261" s="79">
        <v>-3</v>
      </c>
    </row>
    <row r="2262" spans="1:13" ht="15.75" customHeight="1">
      <c r="A2262" s="74">
        <v>63</v>
      </c>
      <c r="B2262" s="75" t="s">
        <v>19</v>
      </c>
      <c r="C2262" s="76">
        <v>2017</v>
      </c>
      <c r="D2262" s="77">
        <v>0</v>
      </c>
      <c r="E2262" s="77">
        <v>0</v>
      </c>
      <c r="F2262" s="77">
        <v>0</v>
      </c>
      <c r="G2262" s="77">
        <v>0</v>
      </c>
      <c r="H2262" s="77">
        <v>25293</v>
      </c>
      <c r="I2262" s="77">
        <v>41602</v>
      </c>
      <c r="J2262" s="77">
        <v>-1392</v>
      </c>
      <c r="K2262" s="77">
        <v>-157</v>
      </c>
      <c r="L2262" s="78">
        <v>0</v>
      </c>
      <c r="M2262" s="79">
        <v>0</v>
      </c>
    </row>
    <row r="2263" spans="1:13" ht="15.75" customHeight="1">
      <c r="A2263" s="74">
        <v>155</v>
      </c>
      <c r="B2263" s="75" t="s">
        <v>45</v>
      </c>
      <c r="C2263" s="76">
        <v>2017</v>
      </c>
      <c r="D2263" s="77">
        <v>0</v>
      </c>
      <c r="E2263" s="77">
        <v>0</v>
      </c>
      <c r="F2263" s="77">
        <v>0</v>
      </c>
      <c r="G2263" s="77">
        <v>0</v>
      </c>
      <c r="H2263" s="77">
        <v>341966</v>
      </c>
      <c r="I2263" s="77">
        <v>103990.35</v>
      </c>
      <c r="J2263" s="77">
        <v>190606</v>
      </c>
      <c r="K2263" s="77">
        <v>13114</v>
      </c>
      <c r="L2263" s="78">
        <v>1</v>
      </c>
      <c r="M2263" s="79">
        <v>1</v>
      </c>
    </row>
    <row r="2264" spans="1:13" ht="15.75" customHeight="1">
      <c r="A2264" s="74">
        <v>35</v>
      </c>
      <c r="B2264" s="75" t="s">
        <v>162</v>
      </c>
      <c r="C2264" s="76">
        <v>2017</v>
      </c>
      <c r="D2264" s="77">
        <v>0</v>
      </c>
      <c r="E2264" s="77">
        <v>0</v>
      </c>
      <c r="F2264" s="77">
        <v>0</v>
      </c>
      <c r="G2264" s="77">
        <v>0</v>
      </c>
      <c r="H2264" s="77">
        <v>18725</v>
      </c>
      <c r="I2264" s="77">
        <v>-6457</v>
      </c>
      <c r="J2264" s="77">
        <v>4287</v>
      </c>
      <c r="K2264" s="77">
        <v>293</v>
      </c>
      <c r="L2264" s="78">
        <v>-1</v>
      </c>
      <c r="M2264" s="79">
        <v>0</v>
      </c>
    </row>
    <row r="2265" spans="1:13" ht="15.75" customHeight="1">
      <c r="A2265" s="74">
        <v>8</v>
      </c>
      <c r="B2265" s="75" t="s">
        <v>181</v>
      </c>
      <c r="C2265" s="76">
        <v>2017</v>
      </c>
      <c r="D2265" s="77">
        <v>0</v>
      </c>
      <c r="E2265" s="77">
        <v>0</v>
      </c>
      <c r="F2265" s="77">
        <v>0</v>
      </c>
      <c r="G2265" s="77">
        <v>0</v>
      </c>
      <c r="H2265" s="77">
        <v>23613</v>
      </c>
      <c r="I2265" s="77">
        <v>15813</v>
      </c>
      <c r="J2265" s="77">
        <v>9512</v>
      </c>
      <c r="K2265" s="77">
        <v>928</v>
      </c>
      <c r="L2265" s="78">
        <v>1</v>
      </c>
      <c r="M2265" s="79">
        <v>2</v>
      </c>
    </row>
    <row r="2266" spans="1:13" ht="15.75" customHeight="1">
      <c r="A2266" s="74">
        <v>195</v>
      </c>
      <c r="B2266" s="75" t="s">
        <v>91</v>
      </c>
      <c r="C2266" s="76">
        <v>2017</v>
      </c>
      <c r="D2266" s="77">
        <v>0</v>
      </c>
      <c r="E2266" s="77">
        <v>0</v>
      </c>
      <c r="F2266" s="77">
        <v>0</v>
      </c>
      <c r="G2266" s="77">
        <v>0</v>
      </c>
      <c r="H2266" s="77">
        <v>725905</v>
      </c>
      <c r="I2266" s="77">
        <v>608654</v>
      </c>
      <c r="J2266" s="77">
        <v>8184</v>
      </c>
      <c r="K2266" s="77">
        <v>-840</v>
      </c>
      <c r="L2266" s="78">
        <v>-138</v>
      </c>
      <c r="M2266" s="79">
        <v>1</v>
      </c>
    </row>
    <row r="2267" spans="1:13" ht="15.75" customHeight="1">
      <c r="A2267" s="74">
        <v>156</v>
      </c>
      <c r="B2267" s="75" t="s">
        <v>140</v>
      </c>
      <c r="C2267" s="76">
        <v>2017</v>
      </c>
      <c r="D2267" s="77">
        <v>0</v>
      </c>
      <c r="E2267" s="77">
        <v>0</v>
      </c>
      <c r="F2267" s="77">
        <v>0</v>
      </c>
      <c r="G2267" s="77">
        <v>0</v>
      </c>
      <c r="H2267" s="77">
        <v>1616951</v>
      </c>
      <c r="I2267" s="77">
        <v>405534</v>
      </c>
      <c r="J2267" s="77">
        <v>-600</v>
      </c>
      <c r="K2267" s="77">
        <v>-2497</v>
      </c>
      <c r="L2267" s="78">
        <v>-78</v>
      </c>
      <c r="M2267" s="79">
        <v>9</v>
      </c>
    </row>
    <row r="2268" spans="1:13" ht="15.75" customHeight="1">
      <c r="A2268" s="74">
        <v>9</v>
      </c>
      <c r="B2268" s="75" t="s">
        <v>56</v>
      </c>
      <c r="C2268" s="76">
        <v>2017</v>
      </c>
      <c r="D2268" s="77">
        <v>0</v>
      </c>
      <c r="E2268" s="77">
        <v>0</v>
      </c>
      <c r="F2268" s="77">
        <v>0</v>
      </c>
      <c r="G2268" s="77">
        <v>0</v>
      </c>
      <c r="H2268" s="77">
        <v>240533</v>
      </c>
      <c r="I2268" s="77">
        <v>15298.3</v>
      </c>
      <c r="J2268" s="77">
        <v>5112</v>
      </c>
      <c r="K2268" s="77">
        <v>-365</v>
      </c>
      <c r="L2268" s="78">
        <v>2</v>
      </c>
      <c r="M2268" s="79">
        <v>-1</v>
      </c>
    </row>
    <row r="2269" spans="1:13" ht="15.75" customHeight="1">
      <c r="A2269" s="74">
        <v>196</v>
      </c>
      <c r="B2269" s="75" t="s">
        <v>92</v>
      </c>
      <c r="C2269" s="76">
        <v>2017</v>
      </c>
      <c r="D2269" s="77">
        <v>0</v>
      </c>
      <c r="E2269" s="77">
        <v>0</v>
      </c>
      <c r="F2269" s="77">
        <v>0</v>
      </c>
      <c r="G2269" s="77">
        <v>0</v>
      </c>
      <c r="H2269" s="77">
        <v>-18720</v>
      </c>
      <c r="I2269" s="77">
        <v>12616</v>
      </c>
      <c r="J2269" s="77">
        <v>-5832</v>
      </c>
      <c r="K2269" s="77">
        <v>-289</v>
      </c>
      <c r="L2269" s="78">
        <v>-100</v>
      </c>
      <c r="M2269" s="79">
        <v>-4</v>
      </c>
    </row>
    <row r="2270" spans="1:13" ht="15.75" customHeight="1">
      <c r="A2270" s="74">
        <v>88</v>
      </c>
      <c r="B2270" s="75" t="s">
        <v>68</v>
      </c>
      <c r="C2270" s="76">
        <v>2017</v>
      </c>
      <c r="D2270" s="77">
        <v>0</v>
      </c>
      <c r="E2270" s="77">
        <v>0</v>
      </c>
      <c r="F2270" s="77">
        <v>0</v>
      </c>
      <c r="G2270" s="77">
        <v>0</v>
      </c>
      <c r="H2270" s="77">
        <v>-83947.06</v>
      </c>
      <c r="I2270" s="77">
        <v>-103265.99</v>
      </c>
      <c r="J2270" s="77">
        <v>11736.01</v>
      </c>
      <c r="K2270" s="77">
        <v>5226.05</v>
      </c>
      <c r="L2270" s="78">
        <v>-2</v>
      </c>
      <c r="M2270" s="79">
        <v>-1</v>
      </c>
    </row>
    <row r="2271" spans="1:13" ht="15.75" customHeight="1">
      <c r="A2271" s="74">
        <v>223</v>
      </c>
      <c r="B2271" s="75" t="s">
        <v>37</v>
      </c>
      <c r="C2271" s="76">
        <v>2017</v>
      </c>
      <c r="D2271" s="77">
        <v>0</v>
      </c>
      <c r="E2271" s="77">
        <v>0</v>
      </c>
      <c r="F2271" s="77">
        <v>0</v>
      </c>
      <c r="G2271" s="77">
        <v>0</v>
      </c>
      <c r="H2271" s="77">
        <v>38479</v>
      </c>
      <c r="I2271" s="77">
        <v>15671.7</v>
      </c>
      <c r="J2271" s="77">
        <v>224</v>
      </c>
      <c r="K2271" s="77">
        <v>-287</v>
      </c>
      <c r="L2271" s="78">
        <v>0</v>
      </c>
      <c r="M2271" s="79">
        <v>1</v>
      </c>
    </row>
    <row r="2272" spans="1:13" ht="15.75" customHeight="1">
      <c r="A2272" s="74">
        <v>89</v>
      </c>
      <c r="B2272" s="75" t="s">
        <v>124</v>
      </c>
      <c r="C2272" s="76">
        <v>2017</v>
      </c>
      <c r="D2272" s="77">
        <v>0</v>
      </c>
      <c r="E2272" s="77">
        <v>0</v>
      </c>
      <c r="F2272" s="77">
        <v>0</v>
      </c>
      <c r="G2272" s="77">
        <v>0</v>
      </c>
      <c r="H2272" s="77">
        <v>115812</v>
      </c>
      <c r="I2272" s="77">
        <v>18684</v>
      </c>
      <c r="J2272" s="77">
        <v>4320</v>
      </c>
      <c r="K2272" s="77">
        <v>-70</v>
      </c>
      <c r="L2272" s="78">
        <v>-153</v>
      </c>
      <c r="M2272" s="79">
        <v>-11</v>
      </c>
    </row>
    <row r="2273" spans="1:13" ht="15.75" customHeight="1">
      <c r="A2273" s="74">
        <v>90</v>
      </c>
      <c r="B2273" s="75" t="s">
        <v>69</v>
      </c>
      <c r="C2273" s="76">
        <v>2017</v>
      </c>
      <c r="D2273" s="77">
        <v>0</v>
      </c>
      <c r="E2273" s="77">
        <v>0</v>
      </c>
      <c r="F2273" s="77">
        <v>0</v>
      </c>
      <c r="G2273" s="77">
        <v>0</v>
      </c>
      <c r="H2273" s="77">
        <v>110466</v>
      </c>
      <c r="I2273" s="77">
        <v>16553</v>
      </c>
      <c r="J2273" s="77">
        <v>-3016</v>
      </c>
      <c r="K2273" s="77">
        <v>11147</v>
      </c>
      <c r="L2273" s="78">
        <v>-233</v>
      </c>
      <c r="M2273" s="79">
        <v>0</v>
      </c>
    </row>
    <row r="2274" spans="1:13" ht="15.75" customHeight="1">
      <c r="A2274" s="74">
        <v>91</v>
      </c>
      <c r="B2274" s="75" t="s">
        <v>57</v>
      </c>
      <c r="C2274" s="76">
        <v>2017</v>
      </c>
      <c r="D2274" s="77">
        <v>0</v>
      </c>
      <c r="E2274" s="77">
        <v>0</v>
      </c>
      <c r="F2274" s="77">
        <v>0</v>
      </c>
      <c r="G2274" s="77">
        <v>0</v>
      </c>
      <c r="H2274" s="77">
        <v>35780</v>
      </c>
      <c r="I2274" s="77">
        <v>49358.7</v>
      </c>
      <c r="J2274" s="77">
        <v>2256</v>
      </c>
      <c r="K2274" s="77">
        <v>255</v>
      </c>
      <c r="L2274" s="78">
        <v>-2</v>
      </c>
      <c r="M2274" s="79">
        <v>1</v>
      </c>
    </row>
    <row r="2275" spans="1:13" ht="15.75" customHeight="1">
      <c r="A2275" s="74">
        <v>64</v>
      </c>
      <c r="B2275" s="75" t="s">
        <v>116</v>
      </c>
      <c r="C2275" s="76">
        <v>2017</v>
      </c>
      <c r="D2275" s="77">
        <v>0</v>
      </c>
      <c r="E2275" s="77">
        <v>0</v>
      </c>
      <c r="F2275" s="77">
        <v>0</v>
      </c>
      <c r="G2275" s="77">
        <v>0</v>
      </c>
      <c r="H2275" s="77">
        <v>73019</v>
      </c>
      <c r="I2275" s="77">
        <v>53355</v>
      </c>
      <c r="J2275" s="77">
        <v>14944</v>
      </c>
      <c r="K2275" s="77">
        <v>906</v>
      </c>
      <c r="L2275" s="78">
        <v>-96</v>
      </c>
      <c r="M2275" s="79">
        <v>1</v>
      </c>
    </row>
    <row r="2276" spans="1:13" ht="15.75" customHeight="1">
      <c r="A2276" s="74">
        <v>65</v>
      </c>
      <c r="B2276" s="75" t="s">
        <v>187</v>
      </c>
      <c r="C2276" s="76">
        <v>2017</v>
      </c>
      <c r="D2276" s="77">
        <v>0</v>
      </c>
      <c r="E2276" s="77">
        <v>0</v>
      </c>
      <c r="F2276" s="77">
        <v>0</v>
      </c>
      <c r="G2276" s="77">
        <v>0</v>
      </c>
      <c r="H2276" s="77">
        <v>3527</v>
      </c>
      <c r="I2276" s="77">
        <v>226</v>
      </c>
      <c r="J2276" s="77">
        <v>-96</v>
      </c>
      <c r="K2276" s="77">
        <v>-15</v>
      </c>
      <c r="L2276" s="78">
        <v>0</v>
      </c>
      <c r="M2276" s="79">
        <v>0</v>
      </c>
    </row>
    <row r="2277" spans="1:13" ht="15.75" customHeight="1">
      <c r="A2277" s="74">
        <v>245</v>
      </c>
      <c r="B2277" s="75" t="s">
        <v>46</v>
      </c>
      <c r="C2277" s="76">
        <v>2017</v>
      </c>
      <c r="D2277" s="77">
        <v>0</v>
      </c>
      <c r="E2277" s="77">
        <v>0</v>
      </c>
      <c r="F2277" s="77">
        <v>0</v>
      </c>
      <c r="G2277" s="77">
        <v>0</v>
      </c>
      <c r="H2277" s="77">
        <v>182247</v>
      </c>
      <c r="I2277" s="77">
        <v>12406</v>
      </c>
      <c r="J2277" s="77">
        <v>25875</v>
      </c>
      <c r="K2277" s="77">
        <v>59</v>
      </c>
      <c r="L2277" s="78">
        <v>-22</v>
      </c>
      <c r="M2277" s="79">
        <v>0</v>
      </c>
    </row>
    <row r="2278" spans="1:13" ht="15.75" customHeight="1">
      <c r="A2278" s="74">
        <v>92</v>
      </c>
      <c r="B2278" s="75" t="s">
        <v>117</v>
      </c>
      <c r="C2278" s="76">
        <v>2017</v>
      </c>
      <c r="D2278" s="77">
        <v>0</v>
      </c>
      <c r="E2278" s="77">
        <v>0</v>
      </c>
      <c r="F2278" s="77">
        <v>0</v>
      </c>
      <c r="G2278" s="77">
        <v>0</v>
      </c>
      <c r="H2278" s="77">
        <v>144031</v>
      </c>
      <c r="I2278" s="77">
        <v>47441</v>
      </c>
      <c r="J2278" s="77">
        <v>-6208</v>
      </c>
      <c r="K2278" s="77">
        <v>1359</v>
      </c>
      <c r="L2278" s="78">
        <v>-229</v>
      </c>
      <c r="M2278" s="79">
        <v>-4</v>
      </c>
    </row>
    <row r="2279" spans="1:13" ht="15.75" customHeight="1">
      <c r="A2279" s="74">
        <v>137</v>
      </c>
      <c r="B2279" s="75" t="s">
        <v>93</v>
      </c>
      <c r="C2279" s="76">
        <v>2017</v>
      </c>
      <c r="D2279" s="77">
        <v>0</v>
      </c>
      <c r="E2279" s="77">
        <v>0</v>
      </c>
      <c r="F2279" s="77">
        <v>0</v>
      </c>
      <c r="G2279" s="77">
        <v>0</v>
      </c>
      <c r="H2279" s="77">
        <v>816853</v>
      </c>
      <c r="I2279" s="77">
        <v>169046.75</v>
      </c>
      <c r="J2279" s="77">
        <v>5408</v>
      </c>
      <c r="K2279" s="77">
        <v>3</v>
      </c>
      <c r="L2279" s="78">
        <v>-112</v>
      </c>
      <c r="M2279" s="79">
        <v>-26</v>
      </c>
    </row>
    <row r="2280" spans="1:13" ht="15.75" customHeight="1">
      <c r="A2280" s="74">
        <v>36</v>
      </c>
      <c r="B2280" s="75" t="s">
        <v>132</v>
      </c>
      <c r="C2280" s="76">
        <v>2017</v>
      </c>
      <c r="D2280" s="77">
        <v>0</v>
      </c>
      <c r="E2280" s="77">
        <v>0</v>
      </c>
      <c r="F2280" s="77">
        <v>0</v>
      </c>
      <c r="G2280" s="77">
        <v>0</v>
      </c>
      <c r="H2280" s="77">
        <v>21958.39</v>
      </c>
      <c r="I2280" s="77">
        <v>6412.64</v>
      </c>
      <c r="J2280" s="77">
        <v>0</v>
      </c>
      <c r="K2280" s="77">
        <v>0</v>
      </c>
      <c r="L2280" s="78">
        <v>-32</v>
      </c>
      <c r="M2280" s="79">
        <v>3</v>
      </c>
    </row>
    <row r="2281" spans="1:13" ht="15.75" customHeight="1">
      <c r="A2281" s="74">
        <v>93</v>
      </c>
      <c r="B2281" s="75" t="s">
        <v>177</v>
      </c>
      <c r="C2281" s="76">
        <v>2017</v>
      </c>
      <c r="D2281" s="77">
        <v>0</v>
      </c>
      <c r="E2281" s="77">
        <v>0</v>
      </c>
      <c r="F2281" s="77">
        <v>0</v>
      </c>
      <c r="G2281" s="77">
        <v>0</v>
      </c>
      <c r="H2281" s="77">
        <v>-63953</v>
      </c>
      <c r="I2281" s="77">
        <v>70.349999999999994</v>
      </c>
      <c r="J2281" s="77">
        <v>0</v>
      </c>
      <c r="K2281" s="77">
        <v>0</v>
      </c>
      <c r="L2281" s="78">
        <v>0</v>
      </c>
      <c r="M2281" s="79">
        <v>1</v>
      </c>
    </row>
    <row r="2282" spans="1:13" ht="15.75" customHeight="1">
      <c r="A2282" s="74">
        <v>10</v>
      </c>
      <c r="B2282" s="75" t="s">
        <v>30</v>
      </c>
      <c r="C2282" s="76">
        <v>2017</v>
      </c>
      <c r="D2282" s="77">
        <v>0</v>
      </c>
      <c r="E2282" s="77">
        <v>0</v>
      </c>
      <c r="F2282" s="77">
        <v>0</v>
      </c>
      <c r="G2282" s="77">
        <v>0</v>
      </c>
      <c r="H2282" s="77">
        <v>73365</v>
      </c>
      <c r="I2282" s="77">
        <v>17009</v>
      </c>
      <c r="J2282" s="77">
        <v>2880</v>
      </c>
      <c r="K2282" s="77">
        <v>-2027</v>
      </c>
      <c r="L2282" s="78">
        <v>1</v>
      </c>
      <c r="M2282" s="79">
        <v>2</v>
      </c>
    </row>
    <row r="2283" spans="1:13" ht="15.75" customHeight="1">
      <c r="A2283" s="74">
        <v>157</v>
      </c>
      <c r="B2283" s="75" t="s">
        <v>155</v>
      </c>
      <c r="C2283" s="76">
        <v>2017</v>
      </c>
      <c r="D2283" s="77">
        <v>0</v>
      </c>
      <c r="E2283" s="77">
        <v>0</v>
      </c>
      <c r="F2283" s="77">
        <v>0</v>
      </c>
      <c r="G2283" s="77">
        <v>0</v>
      </c>
      <c r="H2283" s="77">
        <v>128305</v>
      </c>
      <c r="I2283" s="77">
        <v>6039</v>
      </c>
      <c r="J2283" s="77">
        <v>-896</v>
      </c>
      <c r="K2283" s="77">
        <v>1070</v>
      </c>
      <c r="L2283" s="78">
        <v>-147</v>
      </c>
      <c r="M2283" s="79">
        <v>6</v>
      </c>
    </row>
    <row r="2284" spans="1:13" ht="15.75" customHeight="1">
      <c r="A2284" s="74">
        <v>246</v>
      </c>
      <c r="B2284" s="75" t="s">
        <v>94</v>
      </c>
      <c r="C2284" s="76">
        <v>2017</v>
      </c>
      <c r="D2284" s="77">
        <v>0</v>
      </c>
      <c r="E2284" s="77">
        <v>0</v>
      </c>
      <c r="F2284" s="77">
        <v>0</v>
      </c>
      <c r="G2284" s="77">
        <v>0</v>
      </c>
      <c r="H2284" s="77">
        <v>16389</v>
      </c>
      <c r="I2284" s="77">
        <v>6971</v>
      </c>
      <c r="J2284" s="77">
        <v>7744</v>
      </c>
      <c r="K2284" s="77">
        <v>102</v>
      </c>
      <c r="L2284" s="78">
        <v>-1</v>
      </c>
      <c r="M2284" s="79">
        <v>2</v>
      </c>
    </row>
    <row r="2285" spans="1:13" ht="15.75" customHeight="1">
      <c r="A2285" s="74">
        <v>66</v>
      </c>
      <c r="B2285" s="75" t="s">
        <v>47</v>
      </c>
      <c r="C2285" s="76">
        <v>2017</v>
      </c>
      <c r="D2285" s="77">
        <v>0</v>
      </c>
      <c r="E2285" s="77">
        <v>0</v>
      </c>
      <c r="F2285" s="77">
        <v>0</v>
      </c>
      <c r="G2285" s="77">
        <v>0</v>
      </c>
      <c r="H2285" s="77">
        <v>1267093</v>
      </c>
      <c r="I2285" s="77">
        <v>107438.55</v>
      </c>
      <c r="J2285" s="77">
        <v>25684977</v>
      </c>
      <c r="K2285" s="77">
        <v>-685893</v>
      </c>
      <c r="L2285" s="78">
        <v>-880</v>
      </c>
      <c r="M2285" s="79">
        <v>-203</v>
      </c>
    </row>
    <row r="2286" spans="1:13" ht="15.75" customHeight="1">
      <c r="A2286" s="74">
        <v>37</v>
      </c>
      <c r="B2286" s="75" t="s">
        <v>77</v>
      </c>
      <c r="C2286" s="76">
        <v>2017</v>
      </c>
      <c r="D2286" s="77">
        <v>0</v>
      </c>
      <c r="E2286" s="77">
        <v>0</v>
      </c>
      <c r="F2286" s="77">
        <v>0</v>
      </c>
      <c r="G2286" s="77">
        <v>0</v>
      </c>
      <c r="H2286" s="77">
        <v>9133.9500000000007</v>
      </c>
      <c r="I2286" s="77">
        <v>1352</v>
      </c>
      <c r="J2286" s="77">
        <v>0</v>
      </c>
      <c r="K2286" s="77">
        <v>0</v>
      </c>
      <c r="L2286" s="78">
        <v>1</v>
      </c>
      <c r="M2286" s="79">
        <v>0</v>
      </c>
    </row>
    <row r="2287" spans="1:13" ht="15.75" customHeight="1">
      <c r="A2287" s="74">
        <v>94</v>
      </c>
      <c r="B2287" s="75" t="s">
        <v>118</v>
      </c>
      <c r="C2287" s="76">
        <v>2017</v>
      </c>
      <c r="D2287" s="77">
        <v>0</v>
      </c>
      <c r="E2287" s="77">
        <v>0</v>
      </c>
      <c r="F2287" s="77">
        <v>0</v>
      </c>
      <c r="G2287" s="77">
        <v>0</v>
      </c>
      <c r="H2287" s="77">
        <v>97867</v>
      </c>
      <c r="I2287" s="77">
        <v>5139</v>
      </c>
      <c r="J2287" s="77">
        <v>-17904</v>
      </c>
      <c r="K2287" s="77">
        <v>5290</v>
      </c>
      <c r="L2287" s="78">
        <v>-59</v>
      </c>
      <c r="M2287" s="79">
        <v>-9</v>
      </c>
    </row>
    <row r="2288" spans="1:13" ht="15.75" customHeight="1">
      <c r="A2288" s="74">
        <v>11</v>
      </c>
      <c r="B2288" s="75" t="s">
        <v>119</v>
      </c>
      <c r="C2288" s="76">
        <v>2017</v>
      </c>
      <c r="D2288" s="77">
        <v>0</v>
      </c>
      <c r="E2288" s="77">
        <v>0</v>
      </c>
      <c r="F2288" s="77">
        <v>0</v>
      </c>
      <c r="G2288" s="77">
        <v>0</v>
      </c>
      <c r="H2288" s="77">
        <v>26202</v>
      </c>
      <c r="I2288" s="77">
        <v>-1597</v>
      </c>
      <c r="J2288" s="77">
        <v>288</v>
      </c>
      <c r="K2288" s="77">
        <v>-166</v>
      </c>
      <c r="L2288" s="78">
        <v>-99</v>
      </c>
      <c r="M2288" s="79">
        <v>1</v>
      </c>
    </row>
    <row r="2289" spans="1:13" ht="15.75" customHeight="1">
      <c r="A2289" s="74">
        <v>177</v>
      </c>
      <c r="B2289" s="75" t="s">
        <v>70</v>
      </c>
      <c r="C2289" s="76">
        <v>2017</v>
      </c>
      <c r="D2289" s="77">
        <v>0</v>
      </c>
      <c r="E2289" s="77">
        <v>0</v>
      </c>
      <c r="F2289" s="77">
        <v>0</v>
      </c>
      <c r="G2289" s="77">
        <v>0</v>
      </c>
      <c r="H2289" s="77">
        <v>374605</v>
      </c>
      <c r="I2289" s="77">
        <v>210294</v>
      </c>
      <c r="J2289" s="77">
        <v>-63356</v>
      </c>
      <c r="K2289" s="77">
        <v>2193</v>
      </c>
      <c r="L2289" s="78">
        <v>-217</v>
      </c>
      <c r="M2289" s="79">
        <v>0</v>
      </c>
    </row>
    <row r="2290" spans="1:13" ht="15.75" customHeight="1">
      <c r="A2290" s="74">
        <v>224</v>
      </c>
      <c r="B2290" s="75" t="s">
        <v>20</v>
      </c>
      <c r="C2290" s="76">
        <v>2017</v>
      </c>
      <c r="D2290" s="77">
        <v>0</v>
      </c>
      <c r="E2290" s="77">
        <v>0</v>
      </c>
      <c r="F2290" s="77">
        <v>0</v>
      </c>
      <c r="G2290" s="77">
        <v>0</v>
      </c>
      <c r="H2290" s="77">
        <v>89543.85</v>
      </c>
      <c r="I2290" s="77">
        <v>29292</v>
      </c>
      <c r="J2290" s="77">
        <v>38232</v>
      </c>
      <c r="K2290" s="77">
        <v>2364</v>
      </c>
      <c r="L2290" s="78">
        <v>3</v>
      </c>
      <c r="M2290" s="79">
        <v>0</v>
      </c>
    </row>
    <row r="2291" spans="1:13" ht="15.75" customHeight="1">
      <c r="A2291" s="74">
        <v>67</v>
      </c>
      <c r="B2291" s="75" t="s">
        <v>163</v>
      </c>
      <c r="C2291" s="76">
        <v>2017</v>
      </c>
      <c r="D2291" s="77">
        <v>0</v>
      </c>
      <c r="E2291" s="77">
        <v>0</v>
      </c>
      <c r="F2291" s="77">
        <v>0</v>
      </c>
      <c r="G2291" s="77">
        <v>0</v>
      </c>
      <c r="H2291" s="77">
        <v>125032</v>
      </c>
      <c r="I2291" s="77">
        <v>-814</v>
      </c>
      <c r="J2291" s="77">
        <v>6088</v>
      </c>
      <c r="K2291" s="77">
        <v>756</v>
      </c>
      <c r="L2291" s="78">
        <v>0</v>
      </c>
      <c r="M2291" s="79">
        <v>1</v>
      </c>
    </row>
    <row r="2292" spans="1:13" ht="15.75" customHeight="1">
      <c r="A2292" s="74">
        <v>95</v>
      </c>
      <c r="B2292" s="75" t="s">
        <v>149</v>
      </c>
      <c r="C2292" s="76">
        <v>2017</v>
      </c>
      <c r="D2292" s="77">
        <v>0</v>
      </c>
      <c r="E2292" s="77">
        <v>0</v>
      </c>
      <c r="F2292" s="77">
        <v>0</v>
      </c>
      <c r="G2292" s="77">
        <v>0</v>
      </c>
      <c r="H2292" s="77">
        <v>12582</v>
      </c>
      <c r="I2292" s="77">
        <v>-473</v>
      </c>
      <c r="J2292" s="77">
        <v>0</v>
      </c>
      <c r="K2292" s="77">
        <v>-30</v>
      </c>
      <c r="L2292" s="78">
        <v>0</v>
      </c>
      <c r="M2292" s="79">
        <v>0</v>
      </c>
    </row>
    <row r="2293" spans="1:13" ht="15.75" customHeight="1">
      <c r="A2293" s="74">
        <v>96</v>
      </c>
      <c r="B2293" s="75" t="s">
        <v>159</v>
      </c>
      <c r="C2293" s="76">
        <v>2017</v>
      </c>
      <c r="D2293" s="77">
        <v>0</v>
      </c>
      <c r="E2293" s="77">
        <v>0</v>
      </c>
      <c r="F2293" s="77">
        <v>0</v>
      </c>
      <c r="G2293" s="77">
        <v>0</v>
      </c>
      <c r="H2293" s="77">
        <v>240554</v>
      </c>
      <c r="I2293" s="77">
        <v>28238.75</v>
      </c>
      <c r="J2293" s="77">
        <v>5417654</v>
      </c>
      <c r="K2293" s="77">
        <v>4618</v>
      </c>
      <c r="L2293" s="78">
        <v>-755</v>
      </c>
      <c r="M2293" s="79">
        <v>-150</v>
      </c>
    </row>
    <row r="2294" spans="1:13" ht="15.75" customHeight="1">
      <c r="A2294" s="74">
        <v>38</v>
      </c>
      <c r="B2294" s="75" t="s">
        <v>153</v>
      </c>
      <c r="C2294" s="76">
        <v>2017</v>
      </c>
      <c r="D2294" s="77">
        <v>0</v>
      </c>
      <c r="E2294" s="77">
        <v>0</v>
      </c>
      <c r="F2294" s="77">
        <v>0</v>
      </c>
      <c r="G2294" s="77">
        <v>0</v>
      </c>
      <c r="H2294" s="77">
        <v>38014</v>
      </c>
      <c r="I2294" s="77">
        <v>-88</v>
      </c>
      <c r="J2294" s="77">
        <v>0</v>
      </c>
      <c r="K2294" s="77">
        <v>0</v>
      </c>
      <c r="L2294" s="78">
        <v>-27</v>
      </c>
      <c r="M2294" s="79">
        <v>2</v>
      </c>
    </row>
    <row r="2295" spans="1:13" ht="15.75" customHeight="1">
      <c r="A2295" s="74">
        <v>138</v>
      </c>
      <c r="B2295" s="75" t="s">
        <v>31</v>
      </c>
      <c r="C2295" s="76">
        <v>2017</v>
      </c>
      <c r="D2295" s="77">
        <v>0</v>
      </c>
      <c r="E2295" s="77">
        <v>0</v>
      </c>
      <c r="F2295" s="77">
        <v>0</v>
      </c>
      <c r="G2295" s="77">
        <v>0</v>
      </c>
      <c r="H2295" s="77">
        <v>907789</v>
      </c>
      <c r="I2295" s="77">
        <v>303436.75</v>
      </c>
      <c r="J2295" s="77">
        <v>142624</v>
      </c>
      <c r="K2295" s="77">
        <v>405448</v>
      </c>
      <c r="L2295" s="78">
        <v>4</v>
      </c>
      <c r="M2295" s="79">
        <v>9</v>
      </c>
    </row>
    <row r="2296" spans="1:13" ht="15.75" customHeight="1">
      <c r="A2296" s="74">
        <v>225</v>
      </c>
      <c r="B2296" s="75" t="s">
        <v>125</v>
      </c>
      <c r="C2296" s="76">
        <v>2017</v>
      </c>
      <c r="D2296" s="77">
        <v>0</v>
      </c>
      <c r="E2296" s="77">
        <v>0</v>
      </c>
      <c r="F2296" s="77">
        <v>0</v>
      </c>
      <c r="G2296" s="77">
        <v>0</v>
      </c>
      <c r="H2296" s="77">
        <v>-687</v>
      </c>
      <c r="I2296" s="77">
        <v>-241.95</v>
      </c>
      <c r="J2296" s="77">
        <v>1824</v>
      </c>
      <c r="K2296" s="77">
        <v>4</v>
      </c>
      <c r="L2296" s="78">
        <v>-1</v>
      </c>
      <c r="M2296" s="79">
        <v>1</v>
      </c>
    </row>
    <row r="2297" spans="1:13" ht="15.75" customHeight="1">
      <c r="A2297" s="74">
        <v>12</v>
      </c>
      <c r="B2297" s="75" t="s">
        <v>186</v>
      </c>
      <c r="C2297" s="76">
        <v>2017</v>
      </c>
      <c r="D2297" s="77">
        <v>0</v>
      </c>
      <c r="E2297" s="77">
        <v>0</v>
      </c>
      <c r="F2297" s="77">
        <v>0</v>
      </c>
      <c r="G2297" s="77">
        <v>0</v>
      </c>
      <c r="H2297" s="77">
        <v>220486</v>
      </c>
      <c r="I2297" s="77">
        <v>71984</v>
      </c>
      <c r="J2297" s="77">
        <v>-3472</v>
      </c>
      <c r="K2297" s="77">
        <v>-500</v>
      </c>
      <c r="L2297" s="78">
        <v>-34</v>
      </c>
      <c r="M2297" s="79">
        <v>0</v>
      </c>
    </row>
    <row r="2298" spans="1:13" ht="15.75" customHeight="1">
      <c r="A2298" s="74">
        <v>68</v>
      </c>
      <c r="B2298" s="75" t="s">
        <v>120</v>
      </c>
      <c r="C2298" s="76">
        <v>2017</v>
      </c>
      <c r="D2298" s="77">
        <v>0</v>
      </c>
      <c r="E2298" s="77">
        <v>0</v>
      </c>
      <c r="F2298" s="77">
        <v>0</v>
      </c>
      <c r="G2298" s="77">
        <v>0</v>
      </c>
      <c r="H2298" s="77">
        <v>-3083</v>
      </c>
      <c r="I2298" s="77">
        <v>502.95</v>
      </c>
      <c r="J2298" s="77">
        <v>2008</v>
      </c>
      <c r="K2298" s="77">
        <v>103</v>
      </c>
      <c r="L2298" s="78">
        <v>0</v>
      </c>
      <c r="M2298" s="79">
        <v>1</v>
      </c>
    </row>
    <row r="2299" spans="1:13" ht="15.75" customHeight="1">
      <c r="A2299" s="74">
        <v>97</v>
      </c>
      <c r="B2299" s="75" t="s">
        <v>126</v>
      </c>
      <c r="C2299" s="76">
        <v>2017</v>
      </c>
      <c r="D2299" s="77">
        <v>0</v>
      </c>
      <c r="E2299" s="77">
        <v>0</v>
      </c>
      <c r="F2299" s="77">
        <v>0</v>
      </c>
      <c r="G2299" s="77">
        <v>0</v>
      </c>
      <c r="H2299" s="77">
        <v>163098</v>
      </c>
      <c r="I2299" s="77">
        <v>76092</v>
      </c>
      <c r="J2299" s="77">
        <v>379339.15</v>
      </c>
      <c r="K2299" s="77">
        <v>1338</v>
      </c>
      <c r="L2299" s="78">
        <v>60</v>
      </c>
      <c r="M2299" s="79">
        <v>30</v>
      </c>
    </row>
    <row r="2300" spans="1:13" ht="15.75" customHeight="1">
      <c r="A2300" s="74">
        <v>139</v>
      </c>
      <c r="B2300" s="75" t="s">
        <v>133</v>
      </c>
      <c r="C2300" s="76">
        <v>2017</v>
      </c>
      <c r="D2300" s="77">
        <v>0</v>
      </c>
      <c r="E2300" s="77">
        <v>0</v>
      </c>
      <c r="F2300" s="77">
        <v>0</v>
      </c>
      <c r="G2300" s="77">
        <v>0</v>
      </c>
      <c r="H2300" s="77">
        <v>3530147</v>
      </c>
      <c r="I2300" s="77">
        <v>207507</v>
      </c>
      <c r="J2300" s="77">
        <v>61616</v>
      </c>
      <c r="K2300" s="77">
        <v>-42820</v>
      </c>
      <c r="L2300" s="78">
        <v>116</v>
      </c>
      <c r="M2300" s="79">
        <v>-1</v>
      </c>
    </row>
    <row r="2301" spans="1:13" ht="15.75" customHeight="1">
      <c r="A2301" s="74">
        <v>178</v>
      </c>
      <c r="B2301" s="75" t="s">
        <v>95</v>
      </c>
      <c r="C2301" s="76">
        <v>2017</v>
      </c>
      <c r="D2301" s="77">
        <v>0</v>
      </c>
      <c r="E2301" s="77">
        <v>0</v>
      </c>
      <c r="F2301" s="77">
        <v>0</v>
      </c>
      <c r="G2301" s="77">
        <v>0</v>
      </c>
      <c r="H2301" s="77">
        <v>76420</v>
      </c>
      <c r="I2301" s="77">
        <v>4734.3</v>
      </c>
      <c r="J2301" s="77">
        <v>6824</v>
      </c>
      <c r="K2301" s="77">
        <v>160</v>
      </c>
      <c r="L2301" s="78">
        <v>0</v>
      </c>
      <c r="M2301" s="79">
        <v>2</v>
      </c>
    </row>
    <row r="2302" spans="1:13" ht="15.75" customHeight="1">
      <c r="A2302" s="74">
        <v>118</v>
      </c>
      <c r="B2302" s="75" t="s">
        <v>71</v>
      </c>
      <c r="C2302" s="76">
        <v>2017</v>
      </c>
      <c r="D2302" s="77">
        <v>0</v>
      </c>
      <c r="E2302" s="77">
        <v>0</v>
      </c>
      <c r="F2302" s="77">
        <v>0</v>
      </c>
      <c r="G2302" s="77">
        <v>0</v>
      </c>
      <c r="H2302" s="77">
        <v>-72578</v>
      </c>
      <c r="I2302" s="77">
        <v>98289</v>
      </c>
      <c r="J2302" s="77">
        <v>21552</v>
      </c>
      <c r="K2302" s="77">
        <v>1636</v>
      </c>
      <c r="L2302" s="78">
        <v>-221</v>
      </c>
      <c r="M2302" s="79">
        <v>11</v>
      </c>
    </row>
    <row r="2303" spans="1:13" ht="15.75" customHeight="1">
      <c r="A2303" s="74">
        <v>226</v>
      </c>
      <c r="B2303" s="75" t="s">
        <v>160</v>
      </c>
      <c r="C2303" s="76">
        <v>2017</v>
      </c>
      <c r="D2303" s="77">
        <v>0</v>
      </c>
      <c r="E2303" s="77">
        <v>0</v>
      </c>
      <c r="F2303" s="77">
        <v>0</v>
      </c>
      <c r="G2303" s="77">
        <v>0</v>
      </c>
      <c r="H2303" s="77">
        <v>27469</v>
      </c>
      <c r="I2303" s="77">
        <v>10336</v>
      </c>
      <c r="J2303" s="77">
        <v>0</v>
      </c>
      <c r="K2303" s="77">
        <v>0</v>
      </c>
      <c r="L2303" s="78">
        <v>-8</v>
      </c>
      <c r="M2303" s="79">
        <v>0</v>
      </c>
    </row>
    <row r="2304" spans="1:13" ht="15.75" customHeight="1">
      <c r="A2304" s="74">
        <v>98</v>
      </c>
      <c r="B2304" s="75" t="s">
        <v>78</v>
      </c>
      <c r="C2304" s="76">
        <v>2017</v>
      </c>
      <c r="D2304" s="77">
        <v>0</v>
      </c>
      <c r="E2304" s="77">
        <v>0</v>
      </c>
      <c r="F2304" s="77">
        <v>0</v>
      </c>
      <c r="G2304" s="77">
        <v>0</v>
      </c>
      <c r="H2304" s="77">
        <v>-7002</v>
      </c>
      <c r="I2304" s="77">
        <v>5877</v>
      </c>
      <c r="J2304" s="77">
        <v>0</v>
      </c>
      <c r="K2304" s="77">
        <v>0</v>
      </c>
      <c r="L2304" s="78">
        <v>-15</v>
      </c>
      <c r="M2304" s="79">
        <v>2</v>
      </c>
    </row>
    <row r="2305" spans="1:13" ht="15.75" customHeight="1">
      <c r="A2305" s="74">
        <v>247</v>
      </c>
      <c r="B2305" s="75" t="s">
        <v>96</v>
      </c>
      <c r="C2305" s="76">
        <v>2017</v>
      </c>
      <c r="D2305" s="77">
        <v>0</v>
      </c>
      <c r="E2305" s="77">
        <v>0</v>
      </c>
      <c r="F2305" s="77">
        <v>0</v>
      </c>
      <c r="G2305" s="77">
        <v>0</v>
      </c>
      <c r="H2305" s="77">
        <v>467643</v>
      </c>
      <c r="I2305" s="77">
        <v>37889</v>
      </c>
      <c r="J2305" s="77">
        <v>35224</v>
      </c>
      <c r="K2305" s="77">
        <v>2465</v>
      </c>
      <c r="L2305" s="78">
        <v>-503</v>
      </c>
      <c r="M2305" s="79">
        <v>-8</v>
      </c>
    </row>
    <row r="2306" spans="1:13" ht="15.75" customHeight="1">
      <c r="A2306" s="74">
        <v>99</v>
      </c>
      <c r="B2306" s="75" t="s">
        <v>141</v>
      </c>
      <c r="C2306" s="76">
        <v>2017</v>
      </c>
      <c r="D2306" s="77">
        <v>0</v>
      </c>
      <c r="E2306" s="77">
        <v>0</v>
      </c>
      <c r="F2306" s="77">
        <v>0</v>
      </c>
      <c r="G2306" s="77">
        <v>0</v>
      </c>
      <c r="H2306" s="77">
        <v>-17552</v>
      </c>
      <c r="I2306" s="77">
        <v>2688</v>
      </c>
      <c r="J2306" s="77">
        <v>-17128</v>
      </c>
      <c r="K2306" s="77">
        <v>384</v>
      </c>
      <c r="L2306" s="78">
        <v>0</v>
      </c>
      <c r="M2306" s="79">
        <v>0</v>
      </c>
    </row>
    <row r="2307" spans="1:13" ht="15.75" customHeight="1">
      <c r="A2307" s="74">
        <v>140</v>
      </c>
      <c r="B2307" s="75" t="s">
        <v>97</v>
      </c>
      <c r="C2307" s="76">
        <v>2017</v>
      </c>
      <c r="D2307" s="77">
        <v>0</v>
      </c>
      <c r="E2307" s="77">
        <v>0</v>
      </c>
      <c r="F2307" s="77">
        <v>0</v>
      </c>
      <c r="G2307" s="77">
        <v>0</v>
      </c>
      <c r="H2307" s="77">
        <v>-44887</v>
      </c>
      <c r="I2307" s="77">
        <v>-4309</v>
      </c>
      <c r="J2307" s="77">
        <v>72328</v>
      </c>
      <c r="K2307" s="77">
        <v>552</v>
      </c>
      <c r="L2307" s="78">
        <v>0</v>
      </c>
      <c r="M2307" s="79">
        <v>0</v>
      </c>
    </row>
    <row r="2308" spans="1:13" ht="15.75" customHeight="1">
      <c r="A2308" s="74">
        <v>197</v>
      </c>
      <c r="B2308" s="75" t="s">
        <v>79</v>
      </c>
      <c r="C2308" s="76">
        <v>2017</v>
      </c>
      <c r="D2308" s="77">
        <v>0</v>
      </c>
      <c r="E2308" s="77">
        <v>0</v>
      </c>
      <c r="F2308" s="77">
        <v>0</v>
      </c>
      <c r="G2308" s="77">
        <v>0</v>
      </c>
      <c r="H2308" s="77">
        <v>144823</v>
      </c>
      <c r="I2308" s="77">
        <v>10379</v>
      </c>
      <c r="J2308" s="77">
        <v>57985</v>
      </c>
      <c r="K2308" s="77">
        <v>-6439</v>
      </c>
      <c r="L2308" s="78">
        <v>-8</v>
      </c>
      <c r="M2308" s="79">
        <v>1</v>
      </c>
    </row>
    <row r="2309" spans="1:13" ht="15.75" customHeight="1">
      <c r="A2309" s="74">
        <v>119</v>
      </c>
      <c r="B2309" s="75" t="s">
        <v>58</v>
      </c>
      <c r="C2309" s="76">
        <v>2017</v>
      </c>
      <c r="D2309" s="77">
        <v>0</v>
      </c>
      <c r="E2309" s="77">
        <v>0</v>
      </c>
      <c r="F2309" s="77">
        <v>0</v>
      </c>
      <c r="G2309" s="77">
        <v>0</v>
      </c>
      <c r="H2309" s="77">
        <v>3432</v>
      </c>
      <c r="I2309" s="77">
        <v>3090.5</v>
      </c>
      <c r="J2309" s="77">
        <v>-20064</v>
      </c>
      <c r="K2309" s="77">
        <v>-186</v>
      </c>
      <c r="L2309" s="78">
        <v>0</v>
      </c>
      <c r="M2309" s="79">
        <v>0</v>
      </c>
    </row>
    <row r="2310" spans="1:13" ht="15.75" customHeight="1">
      <c r="A2310" s="74">
        <v>227</v>
      </c>
      <c r="B2310" s="75" t="s">
        <v>112</v>
      </c>
      <c r="C2310" s="76">
        <v>2017</v>
      </c>
      <c r="D2310" s="77">
        <v>0</v>
      </c>
      <c r="E2310" s="77">
        <v>0</v>
      </c>
      <c r="F2310" s="77">
        <v>0</v>
      </c>
      <c r="G2310" s="77">
        <v>0</v>
      </c>
      <c r="H2310" s="77">
        <v>56131</v>
      </c>
      <c r="I2310" s="77">
        <v>55950</v>
      </c>
      <c r="J2310" s="77">
        <v>58449</v>
      </c>
      <c r="K2310" s="77">
        <v>2365</v>
      </c>
      <c r="L2310" s="78">
        <v>-174</v>
      </c>
      <c r="M2310" s="79">
        <v>5</v>
      </c>
    </row>
    <row r="2311" spans="1:13" ht="15.75" customHeight="1">
      <c r="A2311" s="74">
        <v>100</v>
      </c>
      <c r="B2311" s="75" t="s">
        <v>59</v>
      </c>
      <c r="C2311" s="76">
        <v>2017</v>
      </c>
      <c r="D2311" s="77">
        <v>0</v>
      </c>
      <c r="E2311" s="77">
        <v>0</v>
      </c>
      <c r="F2311" s="77">
        <v>0</v>
      </c>
      <c r="G2311" s="77">
        <v>0</v>
      </c>
      <c r="H2311" s="77">
        <v>35151</v>
      </c>
      <c r="I2311" s="77">
        <v>22156</v>
      </c>
      <c r="J2311" s="77">
        <v>-4752</v>
      </c>
      <c r="K2311" s="77">
        <v>-1</v>
      </c>
      <c r="L2311" s="78">
        <v>-54</v>
      </c>
      <c r="M2311" s="79">
        <v>-4</v>
      </c>
    </row>
    <row r="2312" spans="1:13" ht="15.75" customHeight="1">
      <c r="A2312" s="74">
        <v>158</v>
      </c>
      <c r="B2312" s="75" t="s">
        <v>80</v>
      </c>
      <c r="C2312" s="76">
        <v>2017</v>
      </c>
      <c r="D2312" s="77">
        <v>0</v>
      </c>
      <c r="E2312" s="77">
        <v>0</v>
      </c>
      <c r="F2312" s="77">
        <v>0</v>
      </c>
      <c r="G2312" s="77">
        <v>0</v>
      </c>
      <c r="H2312" s="77">
        <v>1619892</v>
      </c>
      <c r="I2312" s="77">
        <v>958141.45</v>
      </c>
      <c r="J2312" s="77">
        <v>39179</v>
      </c>
      <c r="K2312" s="77">
        <v>12892</v>
      </c>
      <c r="L2312" s="78">
        <v>2</v>
      </c>
      <c r="M2312" s="79">
        <v>3</v>
      </c>
    </row>
    <row r="2313" spans="1:13" ht="15.75" customHeight="1">
      <c r="A2313" s="74">
        <v>13</v>
      </c>
      <c r="B2313" s="75" t="s">
        <v>48</v>
      </c>
      <c r="C2313" s="76">
        <v>2017</v>
      </c>
      <c r="D2313" s="77">
        <v>0</v>
      </c>
      <c r="E2313" s="77">
        <v>0</v>
      </c>
      <c r="F2313" s="77">
        <v>0</v>
      </c>
      <c r="G2313" s="77">
        <v>0</v>
      </c>
      <c r="H2313" s="77">
        <v>243638</v>
      </c>
      <c r="I2313" s="77">
        <v>26125</v>
      </c>
      <c r="J2313" s="77">
        <v>4456</v>
      </c>
      <c r="K2313" s="77">
        <v>3</v>
      </c>
      <c r="L2313" s="78">
        <v>15</v>
      </c>
      <c r="M2313" s="79">
        <v>12</v>
      </c>
    </row>
    <row r="2314" spans="1:13" ht="15.75" customHeight="1">
      <c r="A2314" s="74">
        <v>101</v>
      </c>
      <c r="B2314" s="75" t="s">
        <v>72</v>
      </c>
      <c r="C2314" s="76">
        <v>2017</v>
      </c>
      <c r="D2314" s="77">
        <v>0</v>
      </c>
      <c r="E2314" s="77">
        <v>0</v>
      </c>
      <c r="F2314" s="77">
        <v>0</v>
      </c>
      <c r="G2314" s="77">
        <v>0</v>
      </c>
      <c r="H2314" s="77">
        <v>57525</v>
      </c>
      <c r="I2314" s="77">
        <v>2904</v>
      </c>
      <c r="J2314" s="77">
        <v>0</v>
      </c>
      <c r="K2314" s="77">
        <v>-366</v>
      </c>
      <c r="L2314" s="78">
        <v>-98</v>
      </c>
      <c r="M2314" s="79">
        <v>-1</v>
      </c>
    </row>
    <row r="2315" spans="1:13" ht="15.75" customHeight="1">
      <c r="A2315" s="74">
        <v>39</v>
      </c>
      <c r="B2315" s="75" t="s">
        <v>161</v>
      </c>
      <c r="C2315" s="76">
        <v>2017</v>
      </c>
      <c r="D2315" s="77">
        <v>0</v>
      </c>
      <c r="E2315" s="77">
        <v>0</v>
      </c>
      <c r="F2315" s="77">
        <v>0</v>
      </c>
      <c r="G2315" s="77">
        <v>0</v>
      </c>
      <c r="H2315" s="77">
        <v>8671</v>
      </c>
      <c r="I2315" s="77">
        <v>4734</v>
      </c>
      <c r="J2315" s="77">
        <v>0</v>
      </c>
      <c r="K2315" s="77">
        <v>0</v>
      </c>
      <c r="L2315" s="78">
        <v>0</v>
      </c>
      <c r="M2315" s="79">
        <v>0</v>
      </c>
    </row>
    <row r="2316" spans="1:13" ht="15.75" customHeight="1">
      <c r="A2316" s="74">
        <v>141</v>
      </c>
      <c r="B2316" s="75" t="s">
        <v>49</v>
      </c>
      <c r="C2316" s="76">
        <v>2017</v>
      </c>
      <c r="D2316" s="77">
        <v>0</v>
      </c>
      <c r="E2316" s="77">
        <v>0</v>
      </c>
      <c r="F2316" s="77">
        <v>0</v>
      </c>
      <c r="G2316" s="77">
        <v>0</v>
      </c>
      <c r="H2316" s="77">
        <v>4603277</v>
      </c>
      <c r="I2316" s="77">
        <v>496185.75</v>
      </c>
      <c r="J2316" s="77">
        <v>98432</v>
      </c>
      <c r="K2316" s="77">
        <v>10172</v>
      </c>
      <c r="L2316" s="78">
        <v>2</v>
      </c>
      <c r="M2316" s="79">
        <v>1</v>
      </c>
    </row>
    <row r="2317" spans="1:13" ht="15.75" customHeight="1">
      <c r="A2317" s="74">
        <v>40</v>
      </c>
      <c r="B2317" s="75" t="s">
        <v>134</v>
      </c>
      <c r="C2317" s="76">
        <v>2017</v>
      </c>
      <c r="D2317" s="77">
        <v>0</v>
      </c>
      <c r="E2317" s="77">
        <v>0</v>
      </c>
      <c r="F2317" s="77">
        <v>0</v>
      </c>
      <c r="G2317" s="77">
        <v>0</v>
      </c>
      <c r="H2317" s="77">
        <v>20932</v>
      </c>
      <c r="I2317" s="77">
        <v>22538</v>
      </c>
      <c r="J2317" s="77">
        <v>0</v>
      </c>
      <c r="K2317" s="77">
        <v>0</v>
      </c>
      <c r="L2317" s="78">
        <v>0</v>
      </c>
      <c r="M2317" s="79">
        <v>0</v>
      </c>
    </row>
    <row r="2318" spans="1:13" ht="15.75" customHeight="1">
      <c r="A2318" s="74">
        <v>41</v>
      </c>
      <c r="B2318" s="75" t="s">
        <v>154</v>
      </c>
      <c r="C2318" s="76">
        <v>2017</v>
      </c>
      <c r="D2318" s="77">
        <v>0</v>
      </c>
      <c r="E2318" s="77">
        <v>0</v>
      </c>
      <c r="F2318" s="77">
        <v>0</v>
      </c>
      <c r="G2318" s="77">
        <v>0</v>
      </c>
      <c r="H2318" s="77">
        <v>-1148</v>
      </c>
      <c r="I2318" s="77">
        <v>-156</v>
      </c>
      <c r="J2318" s="77">
        <v>-256</v>
      </c>
      <c r="K2318" s="77">
        <v>13</v>
      </c>
      <c r="L2318" s="78">
        <v>0</v>
      </c>
      <c r="M2318" s="79">
        <v>0</v>
      </c>
    </row>
    <row r="2319" spans="1:13" ht="15.75" customHeight="1">
      <c r="A2319" s="74">
        <v>228</v>
      </c>
      <c r="B2319" s="75" t="s">
        <v>135</v>
      </c>
      <c r="C2319" s="76">
        <v>2017</v>
      </c>
      <c r="D2319" s="77">
        <v>0</v>
      </c>
      <c r="E2319" s="77">
        <v>0</v>
      </c>
      <c r="F2319" s="77">
        <v>0</v>
      </c>
      <c r="G2319" s="77">
        <v>0</v>
      </c>
      <c r="H2319" s="77">
        <v>22596</v>
      </c>
      <c r="I2319" s="77">
        <v>10608</v>
      </c>
      <c r="J2319" s="77">
        <v>26992</v>
      </c>
      <c r="K2319" s="77">
        <v>-149</v>
      </c>
      <c r="L2319" s="78">
        <v>-131</v>
      </c>
      <c r="M2319" s="79">
        <v>-2</v>
      </c>
    </row>
    <row r="2320" spans="1:13" ht="15.75" customHeight="1">
      <c r="A2320" s="74">
        <v>159</v>
      </c>
      <c r="B2320" s="75" t="s">
        <v>142</v>
      </c>
      <c r="C2320" s="76">
        <v>2017</v>
      </c>
      <c r="D2320" s="77">
        <v>0</v>
      </c>
      <c r="E2320" s="77">
        <v>0</v>
      </c>
      <c r="F2320" s="77">
        <v>0</v>
      </c>
      <c r="G2320" s="77">
        <v>0</v>
      </c>
      <c r="H2320" s="77">
        <v>393823</v>
      </c>
      <c r="I2320" s="77">
        <v>-23373</v>
      </c>
      <c r="J2320" s="77">
        <v>0</v>
      </c>
      <c r="K2320" s="77">
        <v>3076</v>
      </c>
      <c r="L2320" s="78">
        <v>-122</v>
      </c>
      <c r="M2320" s="79">
        <v>0</v>
      </c>
    </row>
    <row r="2321" spans="1:13" ht="15.75" customHeight="1">
      <c r="A2321" s="74">
        <v>248</v>
      </c>
      <c r="B2321" s="75" t="s">
        <v>98</v>
      </c>
      <c r="C2321" s="76">
        <v>2017</v>
      </c>
      <c r="D2321" s="77">
        <v>0</v>
      </c>
      <c r="E2321" s="77">
        <v>0</v>
      </c>
      <c r="F2321" s="77">
        <v>0</v>
      </c>
      <c r="G2321" s="77">
        <v>0</v>
      </c>
      <c r="H2321" s="77">
        <v>348817</v>
      </c>
      <c r="I2321" s="77">
        <v>9528</v>
      </c>
      <c r="J2321" s="77">
        <v>240</v>
      </c>
      <c r="K2321" s="77">
        <v>3473</v>
      </c>
      <c r="L2321" s="78">
        <v>-11</v>
      </c>
      <c r="M2321" s="79">
        <v>-8</v>
      </c>
    </row>
    <row r="2322" spans="1:13" ht="15.75" customHeight="1">
      <c r="A2322" s="74">
        <v>249</v>
      </c>
      <c r="B2322" s="75" t="s">
        <v>99</v>
      </c>
      <c r="C2322" s="76">
        <v>2017</v>
      </c>
      <c r="D2322" s="77">
        <v>0</v>
      </c>
      <c r="E2322" s="77">
        <v>0</v>
      </c>
      <c r="F2322" s="77">
        <v>0</v>
      </c>
      <c r="G2322" s="77">
        <v>0</v>
      </c>
      <c r="H2322" s="77">
        <v>91196</v>
      </c>
      <c r="I2322" s="77">
        <v>42595</v>
      </c>
      <c r="J2322" s="77">
        <v>-9488</v>
      </c>
      <c r="K2322" s="77">
        <v>437</v>
      </c>
      <c r="L2322" s="78">
        <v>-2</v>
      </c>
      <c r="M2322" s="79">
        <v>0</v>
      </c>
    </row>
    <row r="2323" spans="1:13" ht="15.75" customHeight="1">
      <c r="A2323" s="74">
        <v>42</v>
      </c>
      <c r="B2323" s="75" t="s">
        <v>81</v>
      </c>
      <c r="C2323" s="76">
        <v>2017</v>
      </c>
      <c r="D2323" s="77">
        <v>0</v>
      </c>
      <c r="E2323" s="77">
        <v>0</v>
      </c>
      <c r="F2323" s="77">
        <v>0</v>
      </c>
      <c r="G2323" s="77">
        <v>0</v>
      </c>
      <c r="H2323" s="77">
        <v>-7916</v>
      </c>
      <c r="I2323" s="77">
        <v>-355</v>
      </c>
      <c r="J2323" s="77">
        <v>160</v>
      </c>
      <c r="K2323" s="77">
        <v>-80</v>
      </c>
      <c r="L2323" s="78">
        <v>-9</v>
      </c>
      <c r="M2323" s="79">
        <v>-1</v>
      </c>
    </row>
    <row r="2324" spans="1:13" ht="15.75" customHeight="1">
      <c r="A2324" s="74">
        <v>250</v>
      </c>
      <c r="B2324" s="75" t="s">
        <v>100</v>
      </c>
      <c r="C2324" s="76">
        <v>2017</v>
      </c>
      <c r="D2324" s="77">
        <v>0</v>
      </c>
      <c r="E2324" s="77">
        <v>0</v>
      </c>
      <c r="F2324" s="77">
        <v>0</v>
      </c>
      <c r="G2324" s="77">
        <v>0</v>
      </c>
      <c r="H2324" s="77">
        <v>192158</v>
      </c>
      <c r="I2324" s="77">
        <v>50984</v>
      </c>
      <c r="J2324" s="77">
        <v>109922</v>
      </c>
      <c r="K2324" s="77">
        <v>3160</v>
      </c>
      <c r="L2324" s="78">
        <v>-157</v>
      </c>
      <c r="M2324" s="79">
        <v>8</v>
      </c>
    </row>
    <row r="2325" spans="1:13" ht="15.75" customHeight="1">
      <c r="A2325" s="74">
        <v>198</v>
      </c>
      <c r="B2325" s="75" t="s">
        <v>60</v>
      </c>
      <c r="C2325" s="76">
        <v>2017</v>
      </c>
      <c r="D2325" s="77">
        <v>0</v>
      </c>
      <c r="E2325" s="77">
        <v>0</v>
      </c>
      <c r="F2325" s="77">
        <v>0</v>
      </c>
      <c r="G2325" s="77">
        <v>0</v>
      </c>
      <c r="H2325" s="77">
        <v>705139</v>
      </c>
      <c r="I2325" s="77">
        <v>359573.9</v>
      </c>
      <c r="J2325" s="77">
        <v>-102487</v>
      </c>
      <c r="K2325" s="77">
        <v>32435</v>
      </c>
      <c r="L2325" s="78">
        <v>6</v>
      </c>
      <c r="M2325" s="79">
        <v>3</v>
      </c>
    </row>
    <row r="2326" spans="1:13" ht="15.75" customHeight="1">
      <c r="A2326" s="74">
        <v>43</v>
      </c>
      <c r="B2326" s="75" t="s">
        <v>143</v>
      </c>
      <c r="C2326" s="76">
        <v>2017</v>
      </c>
      <c r="D2326" s="77">
        <v>0</v>
      </c>
      <c r="E2326" s="77">
        <v>0</v>
      </c>
      <c r="F2326" s="77">
        <v>0</v>
      </c>
      <c r="G2326" s="77">
        <v>0</v>
      </c>
      <c r="H2326" s="77">
        <v>3231.95</v>
      </c>
      <c r="I2326" s="77">
        <v>23373</v>
      </c>
      <c r="J2326" s="77">
        <v>0</v>
      </c>
      <c r="K2326" s="77">
        <v>-35</v>
      </c>
      <c r="L2326" s="78">
        <v>0</v>
      </c>
      <c r="M2326" s="79">
        <v>0</v>
      </c>
    </row>
    <row r="2327" spans="1:13" ht="15.75" customHeight="1">
      <c r="A2327" s="74">
        <v>199</v>
      </c>
      <c r="B2327" s="75" t="s">
        <v>61</v>
      </c>
      <c r="C2327" s="76">
        <v>2017</v>
      </c>
      <c r="D2327" s="77">
        <v>0</v>
      </c>
      <c r="E2327" s="77">
        <v>0</v>
      </c>
      <c r="F2327" s="77">
        <v>0</v>
      </c>
      <c r="G2327" s="77">
        <v>0</v>
      </c>
      <c r="H2327" s="77">
        <v>161136</v>
      </c>
      <c r="I2327" s="77">
        <v>177927.85</v>
      </c>
      <c r="J2327" s="77">
        <v>363257</v>
      </c>
      <c r="K2327" s="77">
        <v>10195</v>
      </c>
      <c r="L2327" s="78">
        <v>-1</v>
      </c>
      <c r="M2327" s="79">
        <v>2</v>
      </c>
    </row>
    <row r="2328" spans="1:13" ht="15.75" customHeight="1">
      <c r="A2328" s="74">
        <v>142</v>
      </c>
      <c r="B2328" s="75" t="s">
        <v>24</v>
      </c>
      <c r="C2328" s="76">
        <v>2017</v>
      </c>
      <c r="D2328" s="77">
        <v>0</v>
      </c>
      <c r="E2328" s="77">
        <v>0</v>
      </c>
      <c r="F2328" s="77">
        <v>0</v>
      </c>
      <c r="G2328" s="77">
        <v>0</v>
      </c>
      <c r="H2328" s="77">
        <v>2106826</v>
      </c>
      <c r="I2328" s="77">
        <v>416993</v>
      </c>
      <c r="J2328" s="77">
        <v>-77088</v>
      </c>
      <c r="K2328" s="77">
        <v>22612</v>
      </c>
      <c r="L2328" s="78">
        <v>4</v>
      </c>
      <c r="M2328" s="79">
        <v>5</v>
      </c>
    </row>
    <row r="2329" spans="1:13" ht="15.75" customHeight="1">
      <c r="A2329" s="74">
        <v>120</v>
      </c>
      <c r="B2329" s="75" t="s">
        <v>32</v>
      </c>
      <c r="C2329" s="76">
        <v>2017</v>
      </c>
      <c r="D2329" s="77">
        <v>0</v>
      </c>
      <c r="E2329" s="77">
        <v>0</v>
      </c>
      <c r="F2329" s="77">
        <v>0</v>
      </c>
      <c r="G2329" s="77">
        <v>0</v>
      </c>
      <c r="H2329" s="77">
        <v>157193</v>
      </c>
      <c r="I2329" s="77">
        <v>48823.35</v>
      </c>
      <c r="J2329" s="77">
        <v>-6400</v>
      </c>
      <c r="K2329" s="77">
        <v>-710</v>
      </c>
      <c r="L2329" s="78">
        <v>2</v>
      </c>
      <c r="M2329" s="79">
        <v>1</v>
      </c>
    </row>
    <row r="2330" spans="1:13" ht="15.75" customHeight="1">
      <c r="A2330" s="74">
        <v>69</v>
      </c>
      <c r="B2330" s="75" t="s">
        <v>73</v>
      </c>
      <c r="C2330" s="76">
        <v>2017</v>
      </c>
      <c r="D2330" s="77">
        <v>0</v>
      </c>
      <c r="E2330" s="77">
        <v>0</v>
      </c>
      <c r="F2330" s="77">
        <v>0</v>
      </c>
      <c r="G2330" s="77">
        <v>0</v>
      </c>
      <c r="H2330" s="77">
        <v>1084161</v>
      </c>
      <c r="I2330" s="77">
        <v>120830.75</v>
      </c>
      <c r="J2330" s="77">
        <v>2086803</v>
      </c>
      <c r="K2330" s="77">
        <v>78056</v>
      </c>
      <c r="L2330" s="78">
        <v>0</v>
      </c>
      <c r="M2330" s="79">
        <v>0</v>
      </c>
    </row>
    <row r="2331" spans="1:13" ht="15.75" customHeight="1">
      <c r="A2331" s="74">
        <v>44</v>
      </c>
      <c r="B2331" s="75" t="s">
        <v>167</v>
      </c>
      <c r="C2331" s="76">
        <v>2017</v>
      </c>
      <c r="D2331" s="77">
        <v>0</v>
      </c>
      <c r="E2331" s="77">
        <v>0</v>
      </c>
      <c r="F2331" s="77">
        <v>0</v>
      </c>
      <c r="G2331" s="77">
        <v>0</v>
      </c>
      <c r="H2331" s="77">
        <v>-8678</v>
      </c>
      <c r="I2331" s="77">
        <v>46196</v>
      </c>
      <c r="J2331" s="77">
        <v>0</v>
      </c>
      <c r="K2331" s="77">
        <v>0</v>
      </c>
      <c r="L2331" s="78">
        <v>-23</v>
      </c>
      <c r="M2331" s="79">
        <v>-1</v>
      </c>
    </row>
    <row r="2332" spans="1:13" ht="15.75" customHeight="1">
      <c r="A2332" s="74">
        <v>200</v>
      </c>
      <c r="B2332" s="75" t="s">
        <v>62</v>
      </c>
      <c r="C2332" s="76">
        <v>2017</v>
      </c>
      <c r="D2332" s="77">
        <v>0</v>
      </c>
      <c r="E2332" s="77">
        <v>0</v>
      </c>
      <c r="F2332" s="77">
        <v>0</v>
      </c>
      <c r="G2332" s="77">
        <v>0</v>
      </c>
      <c r="H2332" s="77">
        <v>89364</v>
      </c>
      <c r="I2332" s="77">
        <v>93901</v>
      </c>
      <c r="J2332" s="77">
        <v>82376</v>
      </c>
      <c r="K2332" s="77">
        <v>17207</v>
      </c>
      <c r="L2332" s="78">
        <v>1</v>
      </c>
      <c r="M2332" s="79">
        <v>0</v>
      </c>
    </row>
    <row r="2333" spans="1:13" ht="15.75" customHeight="1">
      <c r="A2333" s="74">
        <v>70</v>
      </c>
      <c r="B2333" s="75" t="s">
        <v>168</v>
      </c>
      <c r="C2333" s="76">
        <v>2017</v>
      </c>
      <c r="D2333" s="77">
        <v>0</v>
      </c>
      <c r="E2333" s="77">
        <v>0</v>
      </c>
      <c r="F2333" s="77">
        <v>0</v>
      </c>
      <c r="G2333" s="77">
        <v>0</v>
      </c>
      <c r="H2333" s="77">
        <v>15364</v>
      </c>
      <c r="I2333" s="77">
        <v>47</v>
      </c>
      <c r="J2333" s="77">
        <v>0</v>
      </c>
      <c r="K2333" s="77">
        <v>0</v>
      </c>
      <c r="L2333" s="78">
        <v>0</v>
      </c>
      <c r="M2333" s="79">
        <v>0</v>
      </c>
    </row>
    <row r="2334" spans="1:13" ht="15.75" customHeight="1">
      <c r="A2334" s="74">
        <v>102</v>
      </c>
      <c r="B2334" s="75" t="s">
        <v>169</v>
      </c>
      <c r="C2334" s="76">
        <v>2017</v>
      </c>
      <c r="D2334" s="77">
        <v>0</v>
      </c>
      <c r="E2334" s="77">
        <v>0</v>
      </c>
      <c r="F2334" s="77">
        <v>0</v>
      </c>
      <c r="G2334" s="77">
        <v>0</v>
      </c>
      <c r="H2334" s="77">
        <v>43089</v>
      </c>
      <c r="I2334" s="77">
        <v>5712</v>
      </c>
      <c r="J2334" s="77">
        <v>135168</v>
      </c>
      <c r="K2334" s="77">
        <v>-1683</v>
      </c>
      <c r="L2334" s="78">
        <v>16</v>
      </c>
      <c r="M2334" s="79">
        <v>5</v>
      </c>
    </row>
    <row r="2335" spans="1:13" ht="15.75" customHeight="1">
      <c r="A2335" s="74">
        <v>251</v>
      </c>
      <c r="B2335" s="75" t="s">
        <v>33</v>
      </c>
      <c r="C2335" s="76">
        <v>2017</v>
      </c>
      <c r="D2335" s="77">
        <v>0</v>
      </c>
      <c r="E2335" s="77">
        <v>0</v>
      </c>
      <c r="F2335" s="77">
        <v>0</v>
      </c>
      <c r="G2335" s="77">
        <v>0</v>
      </c>
      <c r="H2335" s="77">
        <v>130619</v>
      </c>
      <c r="I2335" s="77">
        <v>84614.25</v>
      </c>
      <c r="J2335" s="77">
        <v>36048</v>
      </c>
      <c r="K2335" s="77">
        <v>-174</v>
      </c>
      <c r="L2335" s="78">
        <v>2</v>
      </c>
      <c r="M2335" s="79">
        <v>1</v>
      </c>
    </row>
    <row r="2336" spans="1:13" ht="15.75" customHeight="1">
      <c r="A2336" s="74">
        <v>180</v>
      </c>
      <c r="B2336" s="75" t="s">
        <v>50</v>
      </c>
      <c r="C2336" s="76">
        <v>2017</v>
      </c>
      <c r="D2336" s="77">
        <v>0</v>
      </c>
      <c r="E2336" s="77">
        <v>0</v>
      </c>
      <c r="F2336" s="77">
        <v>0</v>
      </c>
      <c r="G2336" s="77">
        <v>0</v>
      </c>
      <c r="H2336" s="77">
        <v>50036</v>
      </c>
      <c r="I2336" s="77">
        <v>454</v>
      </c>
      <c r="J2336" s="77">
        <v>7464</v>
      </c>
      <c r="K2336" s="77">
        <v>387</v>
      </c>
      <c r="L2336" s="78">
        <v>-77</v>
      </c>
      <c r="M2336" s="79">
        <v>0</v>
      </c>
    </row>
    <row r="2337" spans="1:13" ht="15.75" customHeight="1">
      <c r="A2337" s="74">
        <v>14</v>
      </c>
      <c r="B2337" s="75" t="s">
        <v>136</v>
      </c>
      <c r="C2337" s="76">
        <v>2017</v>
      </c>
      <c r="D2337" s="77">
        <v>0</v>
      </c>
      <c r="E2337" s="77">
        <v>0</v>
      </c>
      <c r="F2337" s="77">
        <v>0</v>
      </c>
      <c r="G2337" s="77">
        <v>0</v>
      </c>
      <c r="H2337" s="77">
        <v>152983</v>
      </c>
      <c r="I2337" s="77">
        <v>72803</v>
      </c>
      <c r="J2337" s="77">
        <v>29840</v>
      </c>
      <c r="K2337" s="77">
        <v>436</v>
      </c>
      <c r="L2337" s="78">
        <v>-43</v>
      </c>
      <c r="M2337" s="79">
        <v>6</v>
      </c>
    </row>
    <row r="2338" spans="1:13" ht="15.75" customHeight="1">
      <c r="A2338" s="74">
        <v>121</v>
      </c>
      <c r="B2338" s="75" t="s">
        <v>63</v>
      </c>
      <c r="C2338" s="76">
        <v>2017</v>
      </c>
      <c r="D2338" s="77">
        <v>0</v>
      </c>
      <c r="E2338" s="77">
        <v>0</v>
      </c>
      <c r="F2338" s="77">
        <v>0</v>
      </c>
      <c r="G2338" s="77">
        <v>0</v>
      </c>
      <c r="H2338" s="77">
        <v>52202</v>
      </c>
      <c r="I2338" s="77">
        <v>100945</v>
      </c>
      <c r="J2338" s="77">
        <v>122944</v>
      </c>
      <c r="K2338" s="77">
        <v>-92</v>
      </c>
      <c r="L2338" s="78">
        <v>-805</v>
      </c>
      <c r="M2338" s="79">
        <v>2</v>
      </c>
    </row>
    <row r="2339" spans="1:13" ht="15.75" customHeight="1">
      <c r="A2339" s="74">
        <v>298</v>
      </c>
      <c r="B2339" s="75" t="s">
        <v>101</v>
      </c>
      <c r="C2339" s="76">
        <v>2017</v>
      </c>
      <c r="D2339" s="77">
        <v>0</v>
      </c>
      <c r="E2339" s="77">
        <v>0</v>
      </c>
      <c r="F2339" s="77">
        <v>0</v>
      </c>
      <c r="G2339" s="77">
        <v>0</v>
      </c>
      <c r="H2339" s="77">
        <v>10928</v>
      </c>
      <c r="I2339" s="77">
        <v>54106</v>
      </c>
      <c r="J2339" s="77">
        <v>-16408</v>
      </c>
      <c r="K2339" s="77">
        <v>-34</v>
      </c>
      <c r="L2339" s="78">
        <v>35</v>
      </c>
      <c r="M2339" s="79">
        <v>7</v>
      </c>
    </row>
    <row r="2340" spans="1:13" ht="15.75" customHeight="1">
      <c r="A2340" s="74">
        <v>71</v>
      </c>
      <c r="B2340" s="75" t="s">
        <v>82</v>
      </c>
      <c r="C2340" s="76">
        <v>2017</v>
      </c>
      <c r="D2340" s="77">
        <v>0</v>
      </c>
      <c r="E2340" s="77">
        <v>0</v>
      </c>
      <c r="F2340" s="77">
        <v>0</v>
      </c>
      <c r="G2340" s="77">
        <v>0</v>
      </c>
      <c r="H2340" s="77">
        <v>15777</v>
      </c>
      <c r="I2340" s="77">
        <v>2198</v>
      </c>
      <c r="J2340" s="77">
        <v>0</v>
      </c>
      <c r="K2340" s="77">
        <v>-6</v>
      </c>
      <c r="L2340" s="78">
        <v>-28</v>
      </c>
      <c r="M2340" s="79">
        <v>1</v>
      </c>
    </row>
    <row r="2341" spans="1:13" ht="15.75" customHeight="1">
      <c r="A2341" s="74">
        <v>181</v>
      </c>
      <c r="B2341" s="75" t="s">
        <v>102</v>
      </c>
      <c r="C2341" s="76">
        <v>2017</v>
      </c>
      <c r="D2341" s="77">
        <v>0</v>
      </c>
      <c r="E2341" s="77">
        <v>0</v>
      </c>
      <c r="F2341" s="77">
        <v>0</v>
      </c>
      <c r="G2341" s="77">
        <v>0</v>
      </c>
      <c r="H2341" s="77">
        <v>-25613</v>
      </c>
      <c r="I2341" s="77">
        <v>7755.65</v>
      </c>
      <c r="J2341" s="77">
        <v>12056</v>
      </c>
      <c r="K2341" s="77">
        <v>368</v>
      </c>
      <c r="L2341" s="78">
        <v>0</v>
      </c>
      <c r="M2341" s="79">
        <v>0</v>
      </c>
    </row>
    <row r="2342" spans="1:13" ht="15.75" customHeight="1">
      <c r="A2342" s="74">
        <v>182</v>
      </c>
      <c r="B2342" s="75" t="s">
        <v>150</v>
      </c>
      <c r="C2342" s="76">
        <v>2017</v>
      </c>
      <c r="D2342" s="77">
        <v>0</v>
      </c>
      <c r="E2342" s="77">
        <v>0</v>
      </c>
      <c r="F2342" s="77">
        <v>0</v>
      </c>
      <c r="G2342" s="77">
        <v>0</v>
      </c>
      <c r="H2342" s="77">
        <v>-12155</v>
      </c>
      <c r="I2342" s="77">
        <v>8417</v>
      </c>
      <c r="J2342" s="77">
        <v>0</v>
      </c>
      <c r="K2342" s="77">
        <v>0</v>
      </c>
      <c r="L2342" s="78">
        <v>-38</v>
      </c>
      <c r="M2342" s="79">
        <v>-2</v>
      </c>
    </row>
    <row r="2343" spans="1:13" ht="15.75" customHeight="1">
      <c r="A2343" s="74">
        <v>72</v>
      </c>
      <c r="B2343" s="75" t="s">
        <v>103</v>
      </c>
      <c r="C2343" s="76">
        <v>2017</v>
      </c>
      <c r="D2343" s="77">
        <v>0</v>
      </c>
      <c r="E2343" s="77">
        <v>0</v>
      </c>
      <c r="F2343" s="77">
        <v>0</v>
      </c>
      <c r="G2343" s="77">
        <v>0</v>
      </c>
      <c r="H2343" s="77">
        <v>212670</v>
      </c>
      <c r="I2343" s="77">
        <v>82594</v>
      </c>
      <c r="J2343" s="77">
        <v>11609</v>
      </c>
      <c r="K2343" s="77">
        <v>-8557</v>
      </c>
      <c r="L2343" s="78">
        <v>-57</v>
      </c>
      <c r="M2343" s="79">
        <v>1</v>
      </c>
    </row>
    <row r="2344" spans="1:13" ht="15.75" customHeight="1">
      <c r="A2344" s="74">
        <v>230</v>
      </c>
      <c r="B2344" s="75" t="s">
        <v>34</v>
      </c>
      <c r="C2344" s="76">
        <v>2017</v>
      </c>
      <c r="D2344" s="77">
        <v>0</v>
      </c>
      <c r="E2344" s="77">
        <v>0</v>
      </c>
      <c r="F2344" s="77">
        <v>0</v>
      </c>
      <c r="G2344" s="77">
        <v>0</v>
      </c>
      <c r="H2344" s="77">
        <v>1983227</v>
      </c>
      <c r="I2344" s="77">
        <v>837550.45</v>
      </c>
      <c r="J2344" s="77">
        <v>583705</v>
      </c>
      <c r="K2344" s="77">
        <v>-16414</v>
      </c>
      <c r="L2344" s="78">
        <v>8</v>
      </c>
      <c r="M2344" s="79">
        <v>55</v>
      </c>
    </row>
    <row r="2345" spans="1:13" ht="15.75" customHeight="1">
      <c r="A2345" s="74">
        <v>231</v>
      </c>
      <c r="B2345" s="75" t="s">
        <v>121</v>
      </c>
      <c r="C2345" s="76">
        <v>2017</v>
      </c>
      <c r="D2345" s="77">
        <v>0</v>
      </c>
      <c r="E2345" s="77">
        <v>0</v>
      </c>
      <c r="F2345" s="77">
        <v>0</v>
      </c>
      <c r="G2345" s="77">
        <v>0</v>
      </c>
      <c r="H2345" s="77">
        <v>22553</v>
      </c>
      <c r="I2345" s="77">
        <v>15396</v>
      </c>
      <c r="J2345" s="77">
        <v>11248</v>
      </c>
      <c r="K2345" s="77">
        <v>8292</v>
      </c>
      <c r="L2345" s="78">
        <v>-89</v>
      </c>
      <c r="M2345" s="79">
        <v>2</v>
      </c>
    </row>
    <row r="2346" spans="1:13" ht="15.75" customHeight="1">
      <c r="A2346" s="74">
        <v>161</v>
      </c>
      <c r="B2346" s="75" t="s">
        <v>38</v>
      </c>
      <c r="C2346" s="76">
        <v>2017</v>
      </c>
      <c r="D2346" s="77">
        <v>0</v>
      </c>
      <c r="E2346" s="77">
        <v>0</v>
      </c>
      <c r="F2346" s="77">
        <v>0</v>
      </c>
      <c r="G2346" s="77">
        <v>0</v>
      </c>
      <c r="H2346" s="77">
        <v>1348047</v>
      </c>
      <c r="I2346" s="77">
        <v>1120581.6000000001</v>
      </c>
      <c r="J2346" s="77">
        <v>-43408</v>
      </c>
      <c r="K2346" s="77">
        <v>-12587</v>
      </c>
      <c r="L2346" s="78">
        <v>1</v>
      </c>
      <c r="M2346" s="79">
        <v>-3</v>
      </c>
    </row>
    <row r="2347" spans="1:13" ht="15.75" customHeight="1">
      <c r="A2347" s="74">
        <v>160</v>
      </c>
      <c r="B2347" s="75" t="s">
        <v>151</v>
      </c>
      <c r="C2347" s="76">
        <v>2017</v>
      </c>
      <c r="D2347" s="77">
        <v>0</v>
      </c>
      <c r="E2347" s="77">
        <v>0</v>
      </c>
      <c r="F2347" s="77">
        <v>0</v>
      </c>
      <c r="G2347" s="77">
        <v>0</v>
      </c>
      <c r="H2347" s="77">
        <v>3576343</v>
      </c>
      <c r="I2347" s="77">
        <v>236399</v>
      </c>
      <c r="J2347" s="77">
        <v>140976</v>
      </c>
      <c r="K2347" s="77">
        <v>3313</v>
      </c>
      <c r="L2347" s="78">
        <v>-35</v>
      </c>
      <c r="M2347" s="79">
        <v>-9</v>
      </c>
    </row>
    <row r="2348" spans="1:13" ht="15.75" customHeight="1">
      <c r="A2348" s="74">
        <v>261</v>
      </c>
      <c r="B2348" s="75" t="s">
        <v>35</v>
      </c>
      <c r="C2348" s="76">
        <v>2017</v>
      </c>
      <c r="D2348" s="77">
        <v>717054900</v>
      </c>
      <c r="E2348" s="77">
        <v>1137685700</v>
      </c>
      <c r="F2348" s="77">
        <v>4478515000</v>
      </c>
      <c r="G2348" s="77">
        <v>21341894004</v>
      </c>
      <c r="H2348" s="77">
        <v>57647586</v>
      </c>
      <c r="I2348" s="77">
        <v>9608357</v>
      </c>
      <c r="J2348" s="77">
        <v>36095732</v>
      </c>
      <c r="K2348" s="77">
        <v>3723381</v>
      </c>
      <c r="L2348" s="78">
        <v>0</v>
      </c>
      <c r="M2348" s="79">
        <v>0</v>
      </c>
    </row>
    <row r="2349" spans="1:13" ht="15.75" customHeight="1">
      <c r="A2349" s="74"/>
      <c r="B2349" s="75"/>
      <c r="C2349" s="76"/>
      <c r="D2349" s="77"/>
      <c r="E2349" s="77"/>
      <c r="F2349" s="77"/>
      <c r="G2349" s="77"/>
      <c r="H2349" s="77"/>
      <c r="I2349" s="77"/>
      <c r="J2349" s="77"/>
      <c r="K2349" s="77"/>
      <c r="L2349" s="78"/>
      <c r="M2349" s="79"/>
    </row>
    <row r="2350" spans="1:13" ht="15.75" customHeight="1">
      <c r="A2350" s="74"/>
      <c r="B2350" s="75" t="s">
        <v>279</v>
      </c>
      <c r="C2350" s="76"/>
      <c r="D2350" s="77">
        <v>717054900</v>
      </c>
      <c r="E2350" s="77">
        <v>1137685700</v>
      </c>
      <c r="F2350" s="77">
        <v>4478515000</v>
      </c>
      <c r="G2350" s="77">
        <v>21341894004</v>
      </c>
      <c r="H2350" s="77">
        <v>117507697.79000001</v>
      </c>
      <c r="I2350" s="77">
        <v>25673409.379999999</v>
      </c>
      <c r="J2350" s="77">
        <v>77493064.109999999</v>
      </c>
      <c r="K2350" s="77">
        <v>3019950.98</v>
      </c>
      <c r="L2350" s="78">
        <v>-8946</v>
      </c>
      <c r="M2350" s="79">
        <v>-126</v>
      </c>
    </row>
    <row r="2351" spans="1:13" ht="15.75" customHeight="1">
      <c r="A2351" s="74"/>
      <c r="B2351" s="75"/>
      <c r="C2351" s="76"/>
      <c r="D2351" s="77"/>
      <c r="E2351" s="77"/>
      <c r="F2351" s="77"/>
      <c r="G2351" s="77"/>
      <c r="H2351" s="77"/>
      <c r="I2351" s="77"/>
      <c r="J2351" s="77"/>
      <c r="K2351" s="77"/>
      <c r="L2351" s="78"/>
      <c r="M2351" s="79"/>
    </row>
    <row r="2352" spans="1:13" ht="15.75" customHeight="1">
      <c r="A2352" s="74"/>
      <c r="B2352" s="75" t="s">
        <v>280</v>
      </c>
      <c r="C2352" s="76"/>
      <c r="D2352" s="77"/>
      <c r="E2352" s="77"/>
      <c r="F2352" s="77"/>
      <c r="G2352" s="77" t="s">
        <v>284</v>
      </c>
      <c r="H2352" s="77">
        <v>117507697.79000001</v>
      </c>
      <c r="I2352" s="77">
        <v>25673409.379999999</v>
      </c>
      <c r="J2352" s="77">
        <v>77493064.109999999</v>
      </c>
      <c r="K2352" s="77">
        <v>3019950.98</v>
      </c>
      <c r="L2352" s="78"/>
      <c r="M2352" s="79"/>
    </row>
    <row r="2353" spans="1:13" ht="15.75" customHeight="1">
      <c r="A2353" s="74">
        <v>21</v>
      </c>
      <c r="B2353" s="75" t="s">
        <v>182</v>
      </c>
      <c r="C2353" s="76">
        <v>2018</v>
      </c>
      <c r="D2353" s="77">
        <v>0</v>
      </c>
      <c r="E2353" s="77">
        <v>0</v>
      </c>
      <c r="F2353" s="77">
        <v>0</v>
      </c>
      <c r="G2353" s="77">
        <v>0</v>
      </c>
      <c r="H2353" s="77">
        <v>44784</v>
      </c>
      <c r="I2353" s="77">
        <v>7311.95</v>
      </c>
      <c r="J2353" s="77">
        <v>280</v>
      </c>
      <c r="K2353" s="77">
        <v>88</v>
      </c>
      <c r="L2353" s="78">
        <v>2</v>
      </c>
      <c r="M2353" s="79">
        <v>-1</v>
      </c>
    </row>
    <row r="2354" spans="1:13" ht="15.75" customHeight="1">
      <c r="A2354" s="74">
        <v>131</v>
      </c>
      <c r="B2354" s="75" t="s">
        <v>25</v>
      </c>
      <c r="C2354" s="76">
        <v>2018</v>
      </c>
      <c r="D2354" s="77">
        <v>0</v>
      </c>
      <c r="E2354" s="77">
        <v>0</v>
      </c>
      <c r="F2354" s="77">
        <v>0</v>
      </c>
      <c r="G2354" s="77">
        <v>0</v>
      </c>
      <c r="H2354" s="77">
        <v>2186960</v>
      </c>
      <c r="I2354" s="77">
        <v>336572.25</v>
      </c>
      <c r="J2354" s="77">
        <v>-683849</v>
      </c>
      <c r="K2354" s="77">
        <v>43282</v>
      </c>
      <c r="L2354" s="78">
        <v>17</v>
      </c>
      <c r="M2354" s="79">
        <v>0</v>
      </c>
    </row>
    <row r="2355" spans="1:13" ht="15.75" customHeight="1">
      <c r="A2355" s="74">
        <v>241</v>
      </c>
      <c r="B2355" s="75" t="s">
        <v>104</v>
      </c>
      <c r="C2355" s="76">
        <v>2018</v>
      </c>
      <c r="D2355" s="77">
        <v>0</v>
      </c>
      <c r="E2355" s="77">
        <v>0</v>
      </c>
      <c r="F2355" s="77">
        <v>0</v>
      </c>
      <c r="G2355" s="77">
        <v>0</v>
      </c>
      <c r="H2355" s="77">
        <v>-92445</v>
      </c>
      <c r="I2355" s="77">
        <v>90615.75</v>
      </c>
      <c r="J2355" s="77">
        <v>-52440</v>
      </c>
      <c r="K2355" s="77">
        <v>-476</v>
      </c>
      <c r="L2355" s="78">
        <v>2</v>
      </c>
      <c r="M2355" s="79">
        <v>2</v>
      </c>
    </row>
    <row r="2356" spans="1:13" ht="15.75" customHeight="1">
      <c r="A2356" s="74">
        <v>1</v>
      </c>
      <c r="B2356" s="75" t="s">
        <v>127</v>
      </c>
      <c r="C2356" s="76">
        <v>2018</v>
      </c>
      <c r="D2356" s="77">
        <v>0</v>
      </c>
      <c r="E2356" s="77">
        <v>0</v>
      </c>
      <c r="F2356" s="77">
        <v>0</v>
      </c>
      <c r="G2356" s="77">
        <v>0</v>
      </c>
      <c r="H2356" s="77">
        <v>380504</v>
      </c>
      <c r="I2356" s="77">
        <v>134070.15</v>
      </c>
      <c r="J2356" s="77">
        <v>4152</v>
      </c>
      <c r="K2356" s="77">
        <v>-1536</v>
      </c>
      <c r="L2356" s="78">
        <v>2</v>
      </c>
      <c r="M2356" s="79">
        <v>0</v>
      </c>
    </row>
    <row r="2357" spans="1:13" ht="15.75" customHeight="1">
      <c r="A2357" s="74">
        <v>2</v>
      </c>
      <c r="B2357" s="75" t="s">
        <v>113</v>
      </c>
      <c r="C2357" s="76">
        <v>2018</v>
      </c>
      <c r="D2357" s="77">
        <v>0</v>
      </c>
      <c r="E2357" s="77">
        <v>0</v>
      </c>
      <c r="F2357" s="77">
        <v>0</v>
      </c>
      <c r="G2357" s="77">
        <v>0</v>
      </c>
      <c r="H2357" s="77">
        <v>1114093</v>
      </c>
      <c r="I2357" s="77">
        <v>504377</v>
      </c>
      <c r="J2357" s="77">
        <v>521807</v>
      </c>
      <c r="K2357" s="77">
        <v>25465</v>
      </c>
      <c r="L2357" s="78">
        <v>-325</v>
      </c>
      <c r="M2357" s="79">
        <v>24</v>
      </c>
    </row>
    <row r="2358" spans="1:13" ht="15.75" customHeight="1">
      <c r="A2358" s="74">
        <v>211</v>
      </c>
      <c r="B2358" s="75" t="s">
        <v>183</v>
      </c>
      <c r="C2358" s="76">
        <v>2018</v>
      </c>
      <c r="D2358" s="77">
        <v>0</v>
      </c>
      <c r="E2358" s="77">
        <v>0</v>
      </c>
      <c r="F2358" s="77">
        <v>0</v>
      </c>
      <c r="G2358" s="77">
        <v>0</v>
      </c>
      <c r="H2358" s="77">
        <v>28342</v>
      </c>
      <c r="I2358" s="77">
        <v>18179</v>
      </c>
      <c r="J2358" s="77">
        <v>6888</v>
      </c>
      <c r="K2358" s="77">
        <v>559</v>
      </c>
      <c r="L2358" s="78">
        <v>1</v>
      </c>
      <c r="M2358" s="79">
        <v>0</v>
      </c>
    </row>
    <row r="2359" spans="1:13" ht="15.75" customHeight="1">
      <c r="A2359" s="74">
        <v>30</v>
      </c>
      <c r="B2359" s="75" t="s">
        <v>105</v>
      </c>
      <c r="C2359" s="76">
        <v>2018</v>
      </c>
      <c r="D2359" s="77">
        <v>0</v>
      </c>
      <c r="E2359" s="77">
        <v>0</v>
      </c>
      <c r="F2359" s="77">
        <v>0</v>
      </c>
      <c r="G2359" s="77">
        <v>0</v>
      </c>
      <c r="H2359" s="77">
        <v>90016</v>
      </c>
      <c r="I2359" s="77">
        <v>3568.9</v>
      </c>
      <c r="J2359" s="77">
        <v>-15557.05</v>
      </c>
      <c r="K2359" s="77">
        <v>3961</v>
      </c>
      <c r="L2359" s="78">
        <v>3</v>
      </c>
      <c r="M2359" s="79">
        <v>1</v>
      </c>
    </row>
    <row r="2360" spans="1:13" ht="15.75" customHeight="1">
      <c r="A2360" s="74">
        <v>51</v>
      </c>
      <c r="B2360" s="75" t="s">
        <v>64</v>
      </c>
      <c r="C2360" s="76">
        <v>2018</v>
      </c>
      <c r="D2360" s="77">
        <v>0</v>
      </c>
      <c r="E2360" s="77">
        <v>0</v>
      </c>
      <c r="F2360" s="77">
        <v>0</v>
      </c>
      <c r="G2360" s="77">
        <v>0</v>
      </c>
      <c r="H2360" s="77">
        <v>403140</v>
      </c>
      <c r="I2360" s="77">
        <v>52998.2</v>
      </c>
      <c r="J2360" s="77">
        <v>-197109</v>
      </c>
      <c r="K2360" s="77">
        <v>2892</v>
      </c>
      <c r="L2360" s="78">
        <v>8</v>
      </c>
      <c r="M2360" s="79">
        <v>2</v>
      </c>
    </row>
    <row r="2361" spans="1:13" ht="15.75" customHeight="1">
      <c r="A2361" s="74">
        <v>81</v>
      </c>
      <c r="B2361" s="75" t="s">
        <v>144</v>
      </c>
      <c r="C2361" s="76">
        <v>2018</v>
      </c>
      <c r="D2361" s="77">
        <v>0</v>
      </c>
      <c r="E2361" s="77">
        <v>0</v>
      </c>
      <c r="F2361" s="77">
        <v>0</v>
      </c>
      <c r="G2361" s="77">
        <v>0</v>
      </c>
      <c r="H2361" s="77">
        <v>62412.1</v>
      </c>
      <c r="I2361" s="77">
        <v>65631.95</v>
      </c>
      <c r="J2361" s="77">
        <v>7648</v>
      </c>
      <c r="K2361" s="77">
        <v>461</v>
      </c>
      <c r="L2361" s="78">
        <v>0</v>
      </c>
      <c r="M2361" s="79">
        <v>1</v>
      </c>
    </row>
    <row r="2362" spans="1:13" ht="15.75" customHeight="1">
      <c r="A2362" s="74">
        <v>111</v>
      </c>
      <c r="B2362" s="75" t="s">
        <v>170</v>
      </c>
      <c r="C2362" s="76">
        <v>2018</v>
      </c>
      <c r="D2362" s="77">
        <v>0</v>
      </c>
      <c r="E2362" s="77">
        <v>0</v>
      </c>
      <c r="F2362" s="77">
        <v>0</v>
      </c>
      <c r="G2362" s="77">
        <v>0</v>
      </c>
      <c r="H2362" s="77">
        <v>145523</v>
      </c>
      <c r="I2362" s="77">
        <v>86172</v>
      </c>
      <c r="J2362" s="77">
        <v>406572</v>
      </c>
      <c r="K2362" s="77">
        <v>6370</v>
      </c>
      <c r="L2362" s="78">
        <v>0</v>
      </c>
      <c r="M2362" s="79">
        <v>2</v>
      </c>
    </row>
    <row r="2363" spans="1:13" ht="15.75" customHeight="1">
      <c r="A2363" s="74">
        <v>52</v>
      </c>
      <c r="B2363" s="75" t="s">
        <v>83</v>
      </c>
      <c r="C2363" s="76">
        <v>2018</v>
      </c>
      <c r="D2363" s="77">
        <v>0</v>
      </c>
      <c r="E2363" s="77">
        <v>0</v>
      </c>
      <c r="F2363" s="77">
        <v>0</v>
      </c>
      <c r="G2363" s="77">
        <v>0</v>
      </c>
      <c r="H2363" s="77">
        <v>349732</v>
      </c>
      <c r="I2363" s="77">
        <v>157449</v>
      </c>
      <c r="J2363" s="77">
        <v>255450</v>
      </c>
      <c r="K2363" s="77">
        <v>29141</v>
      </c>
      <c r="L2363" s="78">
        <v>-207</v>
      </c>
      <c r="M2363" s="79">
        <v>-5</v>
      </c>
    </row>
    <row r="2364" spans="1:13" ht="15.75" customHeight="1">
      <c r="A2364" s="74">
        <v>297</v>
      </c>
      <c r="B2364" s="75" t="s">
        <v>65</v>
      </c>
      <c r="C2364" s="76">
        <v>2018</v>
      </c>
      <c r="D2364" s="77">
        <v>0</v>
      </c>
      <c r="E2364" s="77">
        <v>0</v>
      </c>
      <c r="F2364" s="77">
        <v>0</v>
      </c>
      <c r="G2364" s="77">
        <v>0</v>
      </c>
      <c r="H2364" s="77">
        <v>148165</v>
      </c>
      <c r="I2364" s="77">
        <v>39356</v>
      </c>
      <c r="J2364" s="77">
        <v>21856</v>
      </c>
      <c r="K2364" s="77">
        <v>434</v>
      </c>
      <c r="L2364" s="78">
        <v>-93</v>
      </c>
      <c r="M2364" s="79">
        <v>5</v>
      </c>
    </row>
    <row r="2365" spans="1:13" ht="15.75" customHeight="1">
      <c r="A2365" s="74">
        <v>22</v>
      </c>
      <c r="B2365" s="75" t="s">
        <v>122</v>
      </c>
      <c r="C2365" s="76">
        <v>2018</v>
      </c>
      <c r="D2365" s="77">
        <v>0</v>
      </c>
      <c r="E2365" s="77">
        <v>0</v>
      </c>
      <c r="F2365" s="77">
        <v>0</v>
      </c>
      <c r="G2365" s="77">
        <v>0</v>
      </c>
      <c r="H2365" s="77">
        <v>165442.20000000001</v>
      </c>
      <c r="I2365" s="77">
        <v>17463.05</v>
      </c>
      <c r="J2365" s="77">
        <v>8024</v>
      </c>
      <c r="K2365" s="77">
        <v>-400</v>
      </c>
      <c r="L2365" s="78">
        <v>-5</v>
      </c>
      <c r="M2365" s="79">
        <v>1</v>
      </c>
    </row>
    <row r="2366" spans="1:13" ht="15.75" customHeight="1">
      <c r="A2366" s="74">
        <v>23</v>
      </c>
      <c r="B2366" s="75" t="s">
        <v>171</v>
      </c>
      <c r="C2366" s="76">
        <v>2018</v>
      </c>
      <c r="D2366" s="77">
        <v>0</v>
      </c>
      <c r="E2366" s="77">
        <v>0</v>
      </c>
      <c r="F2366" s="77">
        <v>0</v>
      </c>
      <c r="G2366" s="77">
        <v>0</v>
      </c>
      <c r="H2366" s="77">
        <v>73559.05</v>
      </c>
      <c r="I2366" s="77">
        <v>27180</v>
      </c>
      <c r="J2366" s="77">
        <v>2256</v>
      </c>
      <c r="K2366" s="77">
        <v>606</v>
      </c>
      <c r="L2366" s="78">
        <v>0</v>
      </c>
      <c r="M2366" s="79">
        <v>1</v>
      </c>
    </row>
    <row r="2367" spans="1:13" ht="15.75" customHeight="1">
      <c r="A2367" s="74">
        <v>242</v>
      </c>
      <c r="B2367" s="75" t="s">
        <v>84</v>
      </c>
      <c r="C2367" s="76">
        <v>2018</v>
      </c>
      <c r="D2367" s="77">
        <v>0</v>
      </c>
      <c r="E2367" s="77">
        <v>0</v>
      </c>
      <c r="F2367" s="77">
        <v>0</v>
      </c>
      <c r="G2367" s="77">
        <v>0</v>
      </c>
      <c r="H2367" s="77">
        <v>189944</v>
      </c>
      <c r="I2367" s="77">
        <v>152322.20000000001</v>
      </c>
      <c r="J2367" s="77">
        <v>35708</v>
      </c>
      <c r="K2367" s="77">
        <v>12871</v>
      </c>
      <c r="L2367" s="78">
        <v>5</v>
      </c>
      <c r="M2367" s="79">
        <v>2</v>
      </c>
    </row>
    <row r="2368" spans="1:13" ht="15.75" customHeight="1">
      <c r="A2368" s="74">
        <v>3</v>
      </c>
      <c r="B2368" s="75" t="s">
        <v>51</v>
      </c>
      <c r="C2368" s="76">
        <v>2018</v>
      </c>
      <c r="D2368" s="77">
        <v>0</v>
      </c>
      <c r="E2368" s="77">
        <v>0</v>
      </c>
      <c r="F2368" s="77">
        <v>0</v>
      </c>
      <c r="G2368" s="77">
        <v>0</v>
      </c>
      <c r="H2368" s="77">
        <v>261309</v>
      </c>
      <c r="I2368" s="77">
        <v>98118.6</v>
      </c>
      <c r="J2368" s="77">
        <v>14737</v>
      </c>
      <c r="K2368" s="77">
        <v>648</v>
      </c>
      <c r="L2368" s="78">
        <v>1</v>
      </c>
      <c r="M2368" s="79">
        <v>-2</v>
      </c>
    </row>
    <row r="2369" spans="1:13" ht="15.75" customHeight="1">
      <c r="A2369" s="74">
        <v>82</v>
      </c>
      <c r="B2369" s="75" t="s">
        <v>36</v>
      </c>
      <c r="C2369" s="76">
        <v>2018</v>
      </c>
      <c r="D2369" s="77">
        <v>0</v>
      </c>
      <c r="E2369" s="77">
        <v>0</v>
      </c>
      <c r="F2369" s="77">
        <v>0</v>
      </c>
      <c r="G2369" s="77">
        <v>0</v>
      </c>
      <c r="H2369" s="77">
        <v>152434.85</v>
      </c>
      <c r="I2369" s="77">
        <v>29764.3</v>
      </c>
      <c r="J2369" s="77">
        <v>-7792</v>
      </c>
      <c r="K2369" s="77">
        <v>124</v>
      </c>
      <c r="L2369" s="78">
        <v>2</v>
      </c>
      <c r="M2369" s="79">
        <v>0</v>
      </c>
    </row>
    <row r="2370" spans="1:13" ht="15.75" customHeight="1">
      <c r="A2370" s="74">
        <v>213</v>
      </c>
      <c r="B2370" s="75" t="s">
        <v>106</v>
      </c>
      <c r="C2370" s="76">
        <v>2018</v>
      </c>
      <c r="D2370" s="77">
        <v>0</v>
      </c>
      <c r="E2370" s="77">
        <v>0</v>
      </c>
      <c r="F2370" s="77">
        <v>0</v>
      </c>
      <c r="G2370" s="77">
        <v>0</v>
      </c>
      <c r="H2370" s="77">
        <v>105005.15</v>
      </c>
      <c r="I2370" s="77">
        <v>61264.85</v>
      </c>
      <c r="J2370" s="77">
        <v>-2784.05</v>
      </c>
      <c r="K2370" s="77">
        <v>-6.9</v>
      </c>
      <c r="L2370" s="78">
        <v>-1</v>
      </c>
      <c r="M2370" s="79">
        <v>1</v>
      </c>
    </row>
    <row r="2371" spans="1:13" ht="15.75" customHeight="1">
      <c r="A2371" s="74">
        <v>112</v>
      </c>
      <c r="B2371" s="75" t="s">
        <v>114</v>
      </c>
      <c r="C2371" s="76">
        <v>2018</v>
      </c>
      <c r="D2371" s="77">
        <v>0</v>
      </c>
      <c r="E2371" s="77">
        <v>0</v>
      </c>
      <c r="F2371" s="77">
        <v>0</v>
      </c>
      <c r="G2371" s="77">
        <v>0</v>
      </c>
      <c r="H2371" s="77">
        <v>734230</v>
      </c>
      <c r="I2371" s="77">
        <v>205685</v>
      </c>
      <c r="J2371" s="77">
        <v>-356157</v>
      </c>
      <c r="K2371" s="77">
        <v>-12838</v>
      </c>
      <c r="L2371" s="78">
        <v>-141</v>
      </c>
      <c r="M2371" s="79">
        <v>13</v>
      </c>
    </row>
    <row r="2372" spans="1:13" ht="15.75" customHeight="1">
      <c r="A2372" s="74">
        <v>24</v>
      </c>
      <c r="B2372" s="75" t="s">
        <v>178</v>
      </c>
      <c r="C2372" s="76">
        <v>2018</v>
      </c>
      <c r="D2372" s="77">
        <v>0</v>
      </c>
      <c r="E2372" s="77">
        <v>0</v>
      </c>
      <c r="F2372" s="77">
        <v>0</v>
      </c>
      <c r="G2372" s="77">
        <v>0</v>
      </c>
      <c r="H2372" s="77">
        <v>-35580.85</v>
      </c>
      <c r="I2372" s="77">
        <v>21959.95</v>
      </c>
      <c r="J2372" s="77">
        <v>-7544.05</v>
      </c>
      <c r="K2372" s="77">
        <v>68</v>
      </c>
      <c r="L2372" s="78">
        <v>-1</v>
      </c>
      <c r="M2372" s="79">
        <v>1</v>
      </c>
    </row>
    <row r="2373" spans="1:13" ht="15.75" customHeight="1">
      <c r="A2373" s="74">
        <v>83</v>
      </c>
      <c r="B2373" s="75" t="s">
        <v>85</v>
      </c>
      <c r="C2373" s="76">
        <v>2018</v>
      </c>
      <c r="D2373" s="77">
        <v>0</v>
      </c>
      <c r="E2373" s="77">
        <v>0</v>
      </c>
      <c r="F2373" s="77">
        <v>0</v>
      </c>
      <c r="G2373" s="77">
        <v>0</v>
      </c>
      <c r="H2373" s="77">
        <v>-347429</v>
      </c>
      <c r="I2373" s="77">
        <v>109935</v>
      </c>
      <c r="J2373" s="77">
        <v>-103912</v>
      </c>
      <c r="K2373" s="77">
        <v>4676</v>
      </c>
      <c r="L2373" s="78">
        <v>-184</v>
      </c>
      <c r="M2373" s="79">
        <v>3</v>
      </c>
    </row>
    <row r="2374" spans="1:13" ht="15.75" customHeight="1">
      <c r="A2374" s="74">
        <v>53</v>
      </c>
      <c r="B2374" s="75" t="s">
        <v>86</v>
      </c>
      <c r="C2374" s="76">
        <v>2018</v>
      </c>
      <c r="D2374" s="77">
        <v>0</v>
      </c>
      <c r="E2374" s="77">
        <v>0</v>
      </c>
      <c r="F2374" s="77">
        <v>0</v>
      </c>
      <c r="G2374" s="77">
        <v>0</v>
      </c>
      <c r="H2374" s="77">
        <v>704563</v>
      </c>
      <c r="I2374" s="77">
        <v>461158</v>
      </c>
      <c r="J2374" s="77">
        <v>107424</v>
      </c>
      <c r="K2374" s="77">
        <v>71619</v>
      </c>
      <c r="L2374" s="78">
        <v>-214</v>
      </c>
      <c r="M2374" s="79">
        <v>33</v>
      </c>
    </row>
    <row r="2375" spans="1:13" ht="15.75" customHeight="1">
      <c r="A2375" s="74">
        <v>25</v>
      </c>
      <c r="B2375" s="75" t="s">
        <v>172</v>
      </c>
      <c r="C2375" s="76">
        <v>2018</v>
      </c>
      <c r="D2375" s="77">
        <v>0</v>
      </c>
      <c r="E2375" s="77">
        <v>0</v>
      </c>
      <c r="F2375" s="77">
        <v>0</v>
      </c>
      <c r="G2375" s="77">
        <v>0</v>
      </c>
      <c r="H2375" s="77">
        <v>2184</v>
      </c>
      <c r="I2375" s="77">
        <v>31480</v>
      </c>
      <c r="J2375" s="77">
        <v>6472</v>
      </c>
      <c r="K2375" s="77">
        <v>-306</v>
      </c>
      <c r="L2375" s="78">
        <v>-32</v>
      </c>
      <c r="M2375" s="79">
        <v>0</v>
      </c>
    </row>
    <row r="2376" spans="1:13" ht="15.75" customHeight="1">
      <c r="A2376" s="74">
        <v>214</v>
      </c>
      <c r="B2376" s="75" t="s">
        <v>107</v>
      </c>
      <c r="C2376" s="76">
        <v>2018</v>
      </c>
      <c r="D2376" s="77">
        <v>0</v>
      </c>
      <c r="E2376" s="77">
        <v>0</v>
      </c>
      <c r="F2376" s="77">
        <v>0</v>
      </c>
      <c r="G2376" s="77">
        <v>0</v>
      </c>
      <c r="H2376" s="77">
        <v>2271</v>
      </c>
      <c r="I2376" s="77">
        <v>47320</v>
      </c>
      <c r="J2376" s="77">
        <v>6656</v>
      </c>
      <c r="K2376" s="77">
        <v>20</v>
      </c>
      <c r="L2376" s="78">
        <v>0</v>
      </c>
      <c r="M2376" s="79">
        <v>0</v>
      </c>
    </row>
    <row r="2377" spans="1:13" ht="15.75" customHeight="1">
      <c r="A2377" s="74">
        <v>84</v>
      </c>
      <c r="B2377" s="75" t="s">
        <v>26</v>
      </c>
      <c r="C2377" s="76">
        <v>2018</v>
      </c>
      <c r="D2377" s="77">
        <v>0</v>
      </c>
      <c r="E2377" s="77">
        <v>0</v>
      </c>
      <c r="F2377" s="77">
        <v>0</v>
      </c>
      <c r="G2377" s="77">
        <v>0</v>
      </c>
      <c r="H2377" s="77">
        <v>348665</v>
      </c>
      <c r="I2377" s="77">
        <v>50511.35</v>
      </c>
      <c r="J2377" s="77">
        <v>35106</v>
      </c>
      <c r="K2377" s="77">
        <v>16704</v>
      </c>
      <c r="L2377" s="78">
        <v>3</v>
      </c>
      <c r="M2377" s="79">
        <v>2</v>
      </c>
    </row>
    <row r="2378" spans="1:13" ht="15.75" customHeight="1">
      <c r="A2378" s="74">
        <v>85</v>
      </c>
      <c r="B2378" s="75" t="s">
        <v>52</v>
      </c>
      <c r="C2378" s="76">
        <v>2018</v>
      </c>
      <c r="D2378" s="77">
        <v>0</v>
      </c>
      <c r="E2378" s="77">
        <v>0</v>
      </c>
      <c r="F2378" s="77">
        <v>0</v>
      </c>
      <c r="G2378" s="77">
        <v>0</v>
      </c>
      <c r="H2378" s="77">
        <v>346662</v>
      </c>
      <c r="I2378" s="77">
        <v>41725.65</v>
      </c>
      <c r="J2378" s="77">
        <v>12616</v>
      </c>
      <c r="K2378" s="77">
        <v>3402</v>
      </c>
      <c r="L2378" s="78">
        <v>0</v>
      </c>
      <c r="M2378" s="79">
        <v>0</v>
      </c>
    </row>
    <row r="2379" spans="1:13" ht="15.75" customHeight="1">
      <c r="A2379" s="74">
        <v>215</v>
      </c>
      <c r="B2379" s="75" t="s">
        <v>173</v>
      </c>
      <c r="C2379" s="76">
        <v>2018</v>
      </c>
      <c r="D2379" s="77">
        <v>0</v>
      </c>
      <c r="E2379" s="77">
        <v>0</v>
      </c>
      <c r="F2379" s="77">
        <v>0</v>
      </c>
      <c r="G2379" s="77">
        <v>0</v>
      </c>
      <c r="H2379" s="77">
        <v>52970</v>
      </c>
      <c r="I2379" s="77">
        <v>-1604.1</v>
      </c>
      <c r="J2379" s="77">
        <v>-3176</v>
      </c>
      <c r="K2379" s="77">
        <v>-238</v>
      </c>
      <c r="L2379" s="78">
        <v>2</v>
      </c>
      <c r="M2379" s="79">
        <v>-1</v>
      </c>
    </row>
    <row r="2380" spans="1:13" ht="15.75" customHeight="1">
      <c r="A2380" s="74">
        <v>86</v>
      </c>
      <c r="B2380" s="75" t="s">
        <v>108</v>
      </c>
      <c r="C2380" s="76">
        <v>2018</v>
      </c>
      <c r="D2380" s="77">
        <v>0</v>
      </c>
      <c r="E2380" s="77">
        <v>0</v>
      </c>
      <c r="F2380" s="77">
        <v>0</v>
      </c>
      <c r="G2380" s="77">
        <v>0</v>
      </c>
      <c r="H2380" s="77">
        <v>54613</v>
      </c>
      <c r="I2380" s="77">
        <v>-7428</v>
      </c>
      <c r="J2380" s="77">
        <v>-212737</v>
      </c>
      <c r="K2380" s="77">
        <v>11253</v>
      </c>
      <c r="L2380" s="78">
        <v>1</v>
      </c>
      <c r="M2380" s="79">
        <v>0</v>
      </c>
    </row>
    <row r="2381" spans="1:13" ht="15.75" customHeight="1">
      <c r="A2381" s="74">
        <v>243</v>
      </c>
      <c r="B2381" s="75" t="s">
        <v>137</v>
      </c>
      <c r="C2381" s="76">
        <v>2018</v>
      </c>
      <c r="D2381" s="77">
        <v>0</v>
      </c>
      <c r="E2381" s="77">
        <v>0</v>
      </c>
      <c r="F2381" s="77">
        <v>0</v>
      </c>
      <c r="G2381" s="77">
        <v>0</v>
      </c>
      <c r="H2381" s="77">
        <v>2150982</v>
      </c>
      <c r="I2381" s="77">
        <v>438629</v>
      </c>
      <c r="J2381" s="77">
        <v>1329417</v>
      </c>
      <c r="K2381" s="77">
        <v>46464</v>
      </c>
      <c r="L2381" s="78">
        <v>-363</v>
      </c>
      <c r="M2381" s="79">
        <v>-14</v>
      </c>
    </row>
    <row r="2382" spans="1:13" ht="15.75" customHeight="1">
      <c r="A2382" s="74">
        <v>54</v>
      </c>
      <c r="B2382" s="75" t="s">
        <v>109</v>
      </c>
      <c r="C2382" s="76">
        <v>2018</v>
      </c>
      <c r="D2382" s="77">
        <v>0</v>
      </c>
      <c r="E2382" s="77">
        <v>0</v>
      </c>
      <c r="F2382" s="77">
        <v>0</v>
      </c>
      <c r="G2382" s="77">
        <v>0</v>
      </c>
      <c r="H2382" s="77">
        <v>408246</v>
      </c>
      <c r="I2382" s="77">
        <v>53392.95</v>
      </c>
      <c r="J2382" s="77">
        <v>345948</v>
      </c>
      <c r="K2382" s="77">
        <v>-46528</v>
      </c>
      <c r="L2382" s="78">
        <v>2</v>
      </c>
      <c r="M2382" s="79">
        <v>2</v>
      </c>
    </row>
    <row r="2383" spans="1:13" ht="15.75" customHeight="1">
      <c r="A2383" s="74">
        <v>216</v>
      </c>
      <c r="B2383" s="75" t="s">
        <v>87</v>
      </c>
      <c r="C2383" s="76">
        <v>2018</v>
      </c>
      <c r="D2383" s="77">
        <v>0</v>
      </c>
      <c r="E2383" s="77">
        <v>0</v>
      </c>
      <c r="F2383" s="77">
        <v>0</v>
      </c>
      <c r="G2383" s="77">
        <v>0</v>
      </c>
      <c r="H2383" s="77">
        <v>50647</v>
      </c>
      <c r="I2383" s="77">
        <v>15033</v>
      </c>
      <c r="J2383" s="77">
        <v>21696</v>
      </c>
      <c r="K2383" s="77">
        <v>-42</v>
      </c>
      <c r="L2383" s="78">
        <v>1</v>
      </c>
      <c r="M2383" s="79">
        <v>2</v>
      </c>
    </row>
    <row r="2384" spans="1:13" ht="15.75" customHeight="1">
      <c r="A2384" s="74">
        <v>26</v>
      </c>
      <c r="B2384" s="75" t="s">
        <v>179</v>
      </c>
      <c r="C2384" s="76">
        <v>2018</v>
      </c>
      <c r="D2384" s="77">
        <v>0</v>
      </c>
      <c r="E2384" s="77">
        <v>0</v>
      </c>
      <c r="F2384" s="77">
        <v>0</v>
      </c>
      <c r="G2384" s="77">
        <v>0</v>
      </c>
      <c r="H2384" s="77">
        <v>5084.8999999999996</v>
      </c>
      <c r="I2384" s="77">
        <v>6847.15</v>
      </c>
      <c r="J2384" s="77">
        <v>-456</v>
      </c>
      <c r="K2384" s="77">
        <v>30</v>
      </c>
      <c r="L2384" s="78">
        <v>-1</v>
      </c>
      <c r="M2384" s="79">
        <v>1</v>
      </c>
    </row>
    <row r="2385" spans="1:13" ht="15.75" customHeight="1">
      <c r="A2385" s="74">
        <v>191</v>
      </c>
      <c r="B2385" s="75" t="s">
        <v>66</v>
      </c>
      <c r="C2385" s="76">
        <v>2018</v>
      </c>
      <c r="D2385" s="77">
        <v>0</v>
      </c>
      <c r="E2385" s="77">
        <v>0</v>
      </c>
      <c r="F2385" s="77">
        <v>0</v>
      </c>
      <c r="G2385" s="77">
        <v>0</v>
      </c>
      <c r="H2385" s="77">
        <v>6064888</v>
      </c>
      <c r="I2385" s="77">
        <v>1848099</v>
      </c>
      <c r="J2385" s="77">
        <v>600594</v>
      </c>
      <c r="K2385" s="77">
        <v>-18320</v>
      </c>
      <c r="L2385" s="78">
        <v>-185</v>
      </c>
      <c r="M2385" s="79">
        <v>-16</v>
      </c>
    </row>
    <row r="2386" spans="1:13" ht="15.75" customHeight="1">
      <c r="A2386" s="74">
        <v>113</v>
      </c>
      <c r="B2386" s="75" t="s">
        <v>39</v>
      </c>
      <c r="C2386" s="76">
        <v>2018</v>
      </c>
      <c r="D2386" s="77">
        <v>0</v>
      </c>
      <c r="E2386" s="77">
        <v>0</v>
      </c>
      <c r="F2386" s="77">
        <v>0</v>
      </c>
      <c r="G2386" s="77">
        <v>0</v>
      </c>
      <c r="H2386" s="77">
        <v>935978</v>
      </c>
      <c r="I2386" s="77">
        <v>389951</v>
      </c>
      <c r="J2386" s="77">
        <v>20620</v>
      </c>
      <c r="K2386" s="77">
        <v>1623</v>
      </c>
      <c r="L2386" s="78">
        <v>-239</v>
      </c>
      <c r="M2386" s="79">
        <v>3</v>
      </c>
    </row>
    <row r="2387" spans="1:13" ht="15.75" customHeight="1">
      <c r="A2387" s="74">
        <v>192</v>
      </c>
      <c r="B2387" s="75" t="s">
        <v>40</v>
      </c>
      <c r="C2387" s="76">
        <v>2018</v>
      </c>
      <c r="D2387" s="77">
        <v>0</v>
      </c>
      <c r="E2387" s="77">
        <v>0</v>
      </c>
      <c r="F2387" s="77">
        <v>0</v>
      </c>
      <c r="G2387" s="77">
        <v>0</v>
      </c>
      <c r="H2387" s="77">
        <v>867713</v>
      </c>
      <c r="I2387" s="77">
        <v>377066</v>
      </c>
      <c r="J2387" s="77">
        <v>18268</v>
      </c>
      <c r="K2387" s="77">
        <v>-3085</v>
      </c>
      <c r="L2387" s="78">
        <v>7</v>
      </c>
      <c r="M2387" s="79">
        <v>3</v>
      </c>
    </row>
    <row r="2388" spans="1:13" ht="15.75" customHeight="1">
      <c r="A2388" s="74">
        <v>55</v>
      </c>
      <c r="B2388" s="75" t="s">
        <v>88</v>
      </c>
      <c r="C2388" s="76">
        <v>2018</v>
      </c>
      <c r="D2388" s="77">
        <v>0</v>
      </c>
      <c r="E2388" s="77">
        <v>0</v>
      </c>
      <c r="F2388" s="77">
        <v>0</v>
      </c>
      <c r="G2388" s="77">
        <v>0</v>
      </c>
      <c r="H2388" s="77">
        <v>46629.85</v>
      </c>
      <c r="I2388" s="77">
        <v>49007.95</v>
      </c>
      <c r="J2388" s="77">
        <v>6136.1</v>
      </c>
      <c r="K2388" s="77">
        <v>8736</v>
      </c>
      <c r="L2388" s="78">
        <v>5</v>
      </c>
      <c r="M2388" s="79">
        <v>1</v>
      </c>
    </row>
    <row r="2389" spans="1:13" ht="15.75" customHeight="1">
      <c r="A2389" s="74">
        <v>294</v>
      </c>
      <c r="B2389" s="75" t="s">
        <v>74</v>
      </c>
      <c r="C2389" s="76">
        <v>2018</v>
      </c>
      <c r="D2389" s="77">
        <v>0</v>
      </c>
      <c r="E2389" s="77">
        <v>0</v>
      </c>
      <c r="F2389" s="77">
        <v>0</v>
      </c>
      <c r="G2389" s="77">
        <v>0</v>
      </c>
      <c r="H2389" s="77">
        <v>162170</v>
      </c>
      <c r="I2389" s="77">
        <v>79681</v>
      </c>
      <c r="J2389" s="77">
        <v>31088</v>
      </c>
      <c r="K2389" s="77">
        <v>15181</v>
      </c>
      <c r="L2389" s="78">
        <v>-137</v>
      </c>
      <c r="M2389" s="79">
        <v>4</v>
      </c>
    </row>
    <row r="2390" spans="1:13" ht="15.75" customHeight="1">
      <c r="A2390" s="74">
        <v>218</v>
      </c>
      <c r="B2390" s="75" t="s">
        <v>156</v>
      </c>
      <c r="C2390" s="76">
        <v>2018</v>
      </c>
      <c r="D2390" s="77">
        <v>0</v>
      </c>
      <c r="E2390" s="77">
        <v>0</v>
      </c>
      <c r="F2390" s="77">
        <v>0</v>
      </c>
      <c r="G2390" s="77">
        <v>0</v>
      </c>
      <c r="H2390" s="77">
        <v>229845</v>
      </c>
      <c r="I2390" s="77">
        <v>76242</v>
      </c>
      <c r="J2390" s="77">
        <v>-1248</v>
      </c>
      <c r="K2390" s="77">
        <v>-948</v>
      </c>
      <c r="L2390" s="78">
        <v>-25</v>
      </c>
      <c r="M2390" s="79">
        <v>2</v>
      </c>
    </row>
    <row r="2391" spans="1:13" ht="15.75" customHeight="1">
      <c r="A2391" s="74">
        <v>219</v>
      </c>
      <c r="B2391" s="75" t="s">
        <v>174</v>
      </c>
      <c r="C2391" s="76">
        <v>2018</v>
      </c>
      <c r="D2391" s="77">
        <v>0</v>
      </c>
      <c r="E2391" s="77">
        <v>0</v>
      </c>
      <c r="F2391" s="77">
        <v>0</v>
      </c>
      <c r="G2391" s="77">
        <v>0</v>
      </c>
      <c r="H2391" s="77">
        <v>256823</v>
      </c>
      <c r="I2391" s="77">
        <v>183081</v>
      </c>
      <c r="J2391" s="77">
        <v>4512</v>
      </c>
      <c r="K2391" s="77">
        <v>1782</v>
      </c>
      <c r="L2391" s="78">
        <v>-94</v>
      </c>
      <c r="M2391" s="79">
        <v>-2</v>
      </c>
    </row>
    <row r="2392" spans="1:13" ht="15.75" customHeight="1">
      <c r="A2392" s="74">
        <v>56</v>
      </c>
      <c r="B2392" s="75" t="s">
        <v>128</v>
      </c>
      <c r="C2392" s="76">
        <v>2018</v>
      </c>
      <c r="D2392" s="77">
        <v>0</v>
      </c>
      <c r="E2392" s="77">
        <v>0</v>
      </c>
      <c r="F2392" s="77">
        <v>0</v>
      </c>
      <c r="G2392" s="77">
        <v>0</v>
      </c>
      <c r="H2392" s="77">
        <v>663939</v>
      </c>
      <c r="I2392" s="77">
        <v>119826</v>
      </c>
      <c r="J2392" s="77">
        <v>79704</v>
      </c>
      <c r="K2392" s="77">
        <v>1654</v>
      </c>
      <c r="L2392" s="78">
        <v>-191</v>
      </c>
      <c r="M2392" s="79">
        <v>2</v>
      </c>
    </row>
    <row r="2393" spans="1:13" ht="15.75" customHeight="1">
      <c r="A2393" s="74">
        <v>151</v>
      </c>
      <c r="B2393" s="75" t="s">
        <v>123</v>
      </c>
      <c r="C2393" s="76">
        <v>2018</v>
      </c>
      <c r="D2393" s="77">
        <v>0</v>
      </c>
      <c r="E2393" s="77">
        <v>0</v>
      </c>
      <c r="F2393" s="77">
        <v>0</v>
      </c>
      <c r="G2393" s="77">
        <v>0</v>
      </c>
      <c r="H2393" s="77">
        <v>3835956</v>
      </c>
      <c r="I2393" s="77">
        <v>2555487</v>
      </c>
      <c r="J2393" s="77">
        <v>165478</v>
      </c>
      <c r="K2393" s="77">
        <v>18555</v>
      </c>
      <c r="L2393" s="78">
        <v>-43</v>
      </c>
      <c r="M2393" s="79">
        <v>-7</v>
      </c>
    </row>
    <row r="2394" spans="1:13" ht="15.75" customHeight="1">
      <c r="A2394" s="74">
        <v>193</v>
      </c>
      <c r="B2394" s="75" t="s">
        <v>27</v>
      </c>
      <c r="C2394" s="76">
        <v>2018</v>
      </c>
      <c r="D2394" s="77">
        <v>0</v>
      </c>
      <c r="E2394" s="77">
        <v>0</v>
      </c>
      <c r="F2394" s="77">
        <v>0</v>
      </c>
      <c r="G2394" s="77">
        <v>0</v>
      </c>
      <c r="H2394" s="77">
        <v>595562</v>
      </c>
      <c r="I2394" s="77">
        <v>406937.25</v>
      </c>
      <c r="J2394" s="77">
        <v>2535960</v>
      </c>
      <c r="K2394" s="77">
        <v>125438</v>
      </c>
      <c r="L2394" s="78">
        <v>-2</v>
      </c>
      <c r="M2394" s="79">
        <v>4</v>
      </c>
    </row>
    <row r="2395" spans="1:13" ht="15.75" customHeight="1">
      <c r="A2395" s="74">
        <v>172</v>
      </c>
      <c r="B2395" s="75" t="s">
        <v>129</v>
      </c>
      <c r="C2395" s="76">
        <v>2018</v>
      </c>
      <c r="D2395" s="77">
        <v>0</v>
      </c>
      <c r="E2395" s="77">
        <v>0</v>
      </c>
      <c r="F2395" s="77">
        <v>0</v>
      </c>
      <c r="G2395" s="77">
        <v>0</v>
      </c>
      <c r="H2395" s="77">
        <v>190226</v>
      </c>
      <c r="I2395" s="77">
        <v>16239.65</v>
      </c>
      <c r="J2395" s="77">
        <v>-68920</v>
      </c>
      <c r="K2395" s="77">
        <v>17650</v>
      </c>
      <c r="L2395" s="78">
        <v>0</v>
      </c>
      <c r="M2395" s="79">
        <v>1</v>
      </c>
    </row>
    <row r="2396" spans="1:13" ht="15.75" customHeight="1">
      <c r="A2396" s="74">
        <v>27</v>
      </c>
      <c r="B2396" s="75" t="s">
        <v>67</v>
      </c>
      <c r="C2396" s="76">
        <v>2018</v>
      </c>
      <c r="D2396" s="77">
        <v>0</v>
      </c>
      <c r="E2396" s="77">
        <v>0</v>
      </c>
      <c r="F2396" s="77">
        <v>0</v>
      </c>
      <c r="G2396" s="77">
        <v>0</v>
      </c>
      <c r="H2396" s="77">
        <v>894352</v>
      </c>
      <c r="I2396" s="77">
        <v>174368</v>
      </c>
      <c r="J2396" s="77">
        <v>107712</v>
      </c>
      <c r="K2396" s="77">
        <v>9346</v>
      </c>
      <c r="L2396" s="78">
        <v>57</v>
      </c>
      <c r="M2396" s="79">
        <v>0</v>
      </c>
    </row>
    <row r="2397" spans="1:13" ht="15.75" customHeight="1">
      <c r="A2397" s="74">
        <v>114</v>
      </c>
      <c r="B2397" s="75" t="s">
        <v>21</v>
      </c>
      <c r="C2397" s="76">
        <v>2018</v>
      </c>
      <c r="D2397" s="77">
        <v>0</v>
      </c>
      <c r="E2397" s="77">
        <v>0</v>
      </c>
      <c r="F2397" s="77">
        <v>0</v>
      </c>
      <c r="G2397" s="77">
        <v>0</v>
      </c>
      <c r="H2397" s="77">
        <v>-16732</v>
      </c>
      <c r="I2397" s="77">
        <v>9726</v>
      </c>
      <c r="J2397" s="77">
        <v>17168</v>
      </c>
      <c r="K2397" s="77">
        <v>694</v>
      </c>
      <c r="L2397" s="78">
        <v>1</v>
      </c>
      <c r="M2397" s="79">
        <v>1</v>
      </c>
    </row>
    <row r="2398" spans="1:13" ht="15.75" customHeight="1">
      <c r="A2398" s="74">
        <v>28</v>
      </c>
      <c r="B2398" s="75" t="s">
        <v>130</v>
      </c>
      <c r="C2398" s="76">
        <v>2018</v>
      </c>
      <c r="D2398" s="77">
        <v>0</v>
      </c>
      <c r="E2398" s="77">
        <v>0</v>
      </c>
      <c r="F2398" s="77">
        <v>0</v>
      </c>
      <c r="G2398" s="77">
        <v>0</v>
      </c>
      <c r="H2398" s="77">
        <v>109410</v>
      </c>
      <c r="I2398" s="77">
        <v>41920.550000000003</v>
      </c>
      <c r="J2398" s="77">
        <v>2024</v>
      </c>
      <c r="K2398" s="77">
        <v>2193</v>
      </c>
      <c r="L2398" s="78">
        <v>0</v>
      </c>
      <c r="M2398" s="79">
        <v>-2</v>
      </c>
    </row>
    <row r="2399" spans="1:13" ht="15.75" customHeight="1">
      <c r="A2399" s="74">
        <v>29</v>
      </c>
      <c r="B2399" s="75" t="s">
        <v>146</v>
      </c>
      <c r="C2399" s="76">
        <v>2018</v>
      </c>
      <c r="D2399" s="77">
        <v>0</v>
      </c>
      <c r="E2399" s="77">
        <v>0</v>
      </c>
      <c r="F2399" s="77">
        <v>0</v>
      </c>
      <c r="G2399" s="77">
        <v>0</v>
      </c>
      <c r="H2399" s="77">
        <v>64397</v>
      </c>
      <c r="I2399" s="77">
        <v>41047</v>
      </c>
      <c r="J2399" s="77">
        <v>-32152</v>
      </c>
      <c r="K2399" s="77">
        <v>-2242</v>
      </c>
      <c r="L2399" s="78">
        <v>-22</v>
      </c>
      <c r="M2399" s="79">
        <v>5</v>
      </c>
    </row>
    <row r="2400" spans="1:13" ht="15.75" customHeight="1">
      <c r="A2400" s="74">
        <v>57</v>
      </c>
      <c r="B2400" s="75" t="s">
        <v>110</v>
      </c>
      <c r="C2400" s="76">
        <v>2018</v>
      </c>
      <c r="D2400" s="77">
        <v>0</v>
      </c>
      <c r="E2400" s="77">
        <v>0</v>
      </c>
      <c r="F2400" s="77">
        <v>0</v>
      </c>
      <c r="G2400" s="77">
        <v>0</v>
      </c>
      <c r="H2400" s="77">
        <v>95323</v>
      </c>
      <c r="I2400" s="77">
        <v>13997.8</v>
      </c>
      <c r="J2400" s="77">
        <v>8368</v>
      </c>
      <c r="K2400" s="77">
        <v>489</v>
      </c>
      <c r="L2400" s="78">
        <v>0</v>
      </c>
      <c r="M2400" s="79">
        <v>-1</v>
      </c>
    </row>
    <row r="2401" spans="1:13" ht="15.75" customHeight="1">
      <c r="A2401" s="74">
        <v>244</v>
      </c>
      <c r="B2401" s="75" t="s">
        <v>53</v>
      </c>
      <c r="C2401" s="76">
        <v>2018</v>
      </c>
      <c r="D2401" s="77">
        <v>0</v>
      </c>
      <c r="E2401" s="77">
        <v>0</v>
      </c>
      <c r="F2401" s="77">
        <v>0</v>
      </c>
      <c r="G2401" s="77">
        <v>0</v>
      </c>
      <c r="H2401" s="77">
        <v>202805</v>
      </c>
      <c r="I2401" s="77">
        <v>68247</v>
      </c>
      <c r="J2401" s="77">
        <v>210077</v>
      </c>
      <c r="K2401" s="77">
        <v>-3564</v>
      </c>
      <c r="L2401" s="78">
        <v>2</v>
      </c>
      <c r="M2401" s="79">
        <v>3</v>
      </c>
    </row>
    <row r="2402" spans="1:13" ht="15.75" customHeight="1">
      <c r="A2402" s="74">
        <v>58</v>
      </c>
      <c r="B2402" s="75" t="s">
        <v>147</v>
      </c>
      <c r="C2402" s="76">
        <v>2018</v>
      </c>
      <c r="D2402" s="77">
        <v>0</v>
      </c>
      <c r="E2402" s="77">
        <v>0</v>
      </c>
      <c r="F2402" s="77">
        <v>0</v>
      </c>
      <c r="G2402" s="77">
        <v>0</v>
      </c>
      <c r="H2402" s="77">
        <v>-41927</v>
      </c>
      <c r="I2402" s="77">
        <v>90928</v>
      </c>
      <c r="J2402" s="77">
        <v>13233</v>
      </c>
      <c r="K2402" s="77">
        <v>-109473</v>
      </c>
      <c r="L2402" s="78">
        <v>3</v>
      </c>
      <c r="M2402" s="79">
        <v>5</v>
      </c>
    </row>
    <row r="2403" spans="1:13" ht="15.75" customHeight="1">
      <c r="A2403" s="74">
        <v>115</v>
      </c>
      <c r="B2403" s="75" t="s">
        <v>89</v>
      </c>
      <c r="C2403" s="76">
        <v>2018</v>
      </c>
      <c r="D2403" s="77">
        <v>0</v>
      </c>
      <c r="E2403" s="77">
        <v>0</v>
      </c>
      <c r="F2403" s="77">
        <v>0</v>
      </c>
      <c r="G2403" s="77">
        <v>0</v>
      </c>
      <c r="H2403" s="77">
        <v>775267</v>
      </c>
      <c r="I2403" s="77">
        <v>200766.2</v>
      </c>
      <c r="J2403" s="77">
        <v>27992</v>
      </c>
      <c r="K2403" s="77">
        <v>7077</v>
      </c>
      <c r="L2403" s="78">
        <v>4</v>
      </c>
      <c r="M2403" s="79">
        <v>1</v>
      </c>
    </row>
    <row r="2404" spans="1:13" ht="15.75" customHeight="1">
      <c r="A2404" s="74">
        <v>194</v>
      </c>
      <c r="B2404" s="75" t="s">
        <v>180</v>
      </c>
      <c r="C2404" s="76">
        <v>2018</v>
      </c>
      <c r="D2404" s="77">
        <v>0</v>
      </c>
      <c r="E2404" s="77">
        <v>0</v>
      </c>
      <c r="F2404" s="77">
        <v>0</v>
      </c>
      <c r="G2404" s="77">
        <v>0</v>
      </c>
      <c r="H2404" s="77">
        <v>420251.55</v>
      </c>
      <c r="I2404" s="77">
        <v>447896.25</v>
      </c>
      <c r="J2404" s="77">
        <v>-39784.949999999997</v>
      </c>
      <c r="K2404" s="77">
        <v>2174.0500000000002</v>
      </c>
      <c r="L2404" s="78">
        <v>4</v>
      </c>
      <c r="M2404" s="79">
        <v>2</v>
      </c>
    </row>
    <row r="2405" spans="1:13" ht="15.75" customHeight="1">
      <c r="A2405" s="74">
        <v>116</v>
      </c>
      <c r="B2405" s="75" t="s">
        <v>28</v>
      </c>
      <c r="C2405" s="76">
        <v>2018</v>
      </c>
      <c r="D2405" s="77">
        <v>0</v>
      </c>
      <c r="E2405" s="77">
        <v>0</v>
      </c>
      <c r="F2405" s="77">
        <v>0</v>
      </c>
      <c r="G2405" s="77">
        <v>0</v>
      </c>
      <c r="H2405" s="77">
        <v>154770</v>
      </c>
      <c r="I2405" s="77">
        <v>145571.04999999999</v>
      </c>
      <c r="J2405" s="77">
        <v>236695</v>
      </c>
      <c r="K2405" s="77">
        <v>8561</v>
      </c>
      <c r="L2405" s="78">
        <v>-1</v>
      </c>
      <c r="M2405" s="79">
        <v>0</v>
      </c>
    </row>
    <row r="2406" spans="1:13" ht="15.75" customHeight="1">
      <c r="A2406" s="74">
        <v>220</v>
      </c>
      <c r="B2406" s="75" t="s">
        <v>184</v>
      </c>
      <c r="C2406" s="76">
        <v>2018</v>
      </c>
      <c r="D2406" s="77">
        <v>0</v>
      </c>
      <c r="E2406" s="77">
        <v>0</v>
      </c>
      <c r="F2406" s="77">
        <v>0</v>
      </c>
      <c r="G2406" s="77">
        <v>0</v>
      </c>
      <c r="H2406" s="77">
        <v>25374</v>
      </c>
      <c r="I2406" s="77">
        <v>21425</v>
      </c>
      <c r="J2406" s="77">
        <v>-2976</v>
      </c>
      <c r="K2406" s="77">
        <v>-14</v>
      </c>
      <c r="L2406" s="78">
        <v>-38</v>
      </c>
      <c r="M2406" s="79">
        <v>3</v>
      </c>
    </row>
    <row r="2407" spans="1:13" ht="15.75" customHeight="1">
      <c r="A2407" s="74">
        <v>4</v>
      </c>
      <c r="B2407" s="75" t="s">
        <v>164</v>
      </c>
      <c r="C2407" s="76">
        <v>2018</v>
      </c>
      <c r="D2407" s="77">
        <v>0</v>
      </c>
      <c r="E2407" s="77">
        <v>0</v>
      </c>
      <c r="F2407" s="77">
        <v>0</v>
      </c>
      <c r="G2407" s="77">
        <v>0</v>
      </c>
      <c r="H2407" s="77">
        <v>456993</v>
      </c>
      <c r="I2407" s="77">
        <v>208488</v>
      </c>
      <c r="J2407" s="77">
        <v>23776</v>
      </c>
      <c r="K2407" s="77">
        <v>3093</v>
      </c>
      <c r="L2407" s="78">
        <v>-81</v>
      </c>
      <c r="M2407" s="79">
        <v>2</v>
      </c>
    </row>
    <row r="2408" spans="1:13" ht="15.75" customHeight="1">
      <c r="A2408" s="74">
        <v>5</v>
      </c>
      <c r="B2408" s="75" t="s">
        <v>75</v>
      </c>
      <c r="C2408" s="76">
        <v>2018</v>
      </c>
      <c r="D2408" s="77">
        <v>0</v>
      </c>
      <c r="E2408" s="77">
        <v>0</v>
      </c>
      <c r="F2408" s="77">
        <v>0</v>
      </c>
      <c r="G2408" s="77">
        <v>0</v>
      </c>
      <c r="H2408" s="77">
        <v>553189</v>
      </c>
      <c r="I2408" s="77">
        <v>13077.4</v>
      </c>
      <c r="J2408" s="77">
        <v>-61608</v>
      </c>
      <c r="K2408" s="77">
        <v>-478</v>
      </c>
      <c r="L2408" s="78">
        <v>0</v>
      </c>
      <c r="M2408" s="79">
        <v>0</v>
      </c>
    </row>
    <row r="2409" spans="1:13" ht="15.75" customHeight="1">
      <c r="A2409" s="74">
        <v>31</v>
      </c>
      <c r="B2409" s="75" t="s">
        <v>111</v>
      </c>
      <c r="C2409" s="76">
        <v>2018</v>
      </c>
      <c r="D2409" s="77">
        <v>0</v>
      </c>
      <c r="E2409" s="77">
        <v>0</v>
      </c>
      <c r="F2409" s="77">
        <v>0</v>
      </c>
      <c r="G2409" s="77">
        <v>0</v>
      </c>
      <c r="H2409" s="77">
        <v>109909</v>
      </c>
      <c r="I2409" s="77">
        <v>17173</v>
      </c>
      <c r="J2409" s="77">
        <v>16609</v>
      </c>
      <c r="K2409" s="77">
        <v>-18535</v>
      </c>
      <c r="L2409" s="78">
        <v>0</v>
      </c>
      <c r="M2409" s="79">
        <v>1</v>
      </c>
    </row>
    <row r="2410" spans="1:13" ht="15.75" customHeight="1">
      <c r="A2410" s="74">
        <v>152</v>
      </c>
      <c r="B2410" s="75" t="s">
        <v>54</v>
      </c>
      <c r="C2410" s="76">
        <v>2018</v>
      </c>
      <c r="D2410" s="77">
        <v>0</v>
      </c>
      <c r="E2410" s="77">
        <v>0</v>
      </c>
      <c r="F2410" s="77">
        <v>0</v>
      </c>
      <c r="G2410" s="77">
        <v>0</v>
      </c>
      <c r="H2410" s="77">
        <v>2321409</v>
      </c>
      <c r="I2410" s="77">
        <v>606141.9</v>
      </c>
      <c r="J2410" s="77">
        <v>239680</v>
      </c>
      <c r="K2410" s="77">
        <v>18481</v>
      </c>
      <c r="L2410" s="78">
        <v>7</v>
      </c>
      <c r="M2410" s="79">
        <v>-1</v>
      </c>
    </row>
    <row r="2411" spans="1:13" ht="15.75" customHeight="1">
      <c r="A2411" s="74">
        <v>221</v>
      </c>
      <c r="B2411" s="75" t="s">
        <v>41</v>
      </c>
      <c r="C2411" s="76">
        <v>2018</v>
      </c>
      <c r="D2411" s="77">
        <v>0</v>
      </c>
      <c r="E2411" s="77">
        <v>0</v>
      </c>
      <c r="F2411" s="77">
        <v>0</v>
      </c>
      <c r="G2411" s="77">
        <v>0</v>
      </c>
      <c r="H2411" s="77">
        <v>316488</v>
      </c>
      <c r="I2411" s="77">
        <v>85618</v>
      </c>
      <c r="J2411" s="77">
        <v>57568</v>
      </c>
      <c r="K2411" s="77">
        <v>34143</v>
      </c>
      <c r="L2411" s="78">
        <v>1</v>
      </c>
      <c r="M2411" s="79">
        <v>-1</v>
      </c>
    </row>
    <row r="2412" spans="1:13" ht="15.75" customHeight="1">
      <c r="A2412" s="74">
        <v>117</v>
      </c>
      <c r="B2412" s="75" t="s">
        <v>42</v>
      </c>
      <c r="C2412" s="76">
        <v>2018</v>
      </c>
      <c r="D2412" s="77">
        <v>0</v>
      </c>
      <c r="E2412" s="77">
        <v>0</v>
      </c>
      <c r="F2412" s="77">
        <v>0</v>
      </c>
      <c r="G2412" s="77">
        <v>0</v>
      </c>
      <c r="H2412" s="77">
        <v>926649</v>
      </c>
      <c r="I2412" s="77">
        <v>443009.5</v>
      </c>
      <c r="J2412" s="77">
        <v>973284</v>
      </c>
      <c r="K2412" s="77">
        <v>29846</v>
      </c>
      <c r="L2412" s="78">
        <v>4</v>
      </c>
      <c r="M2412" s="79">
        <v>-3</v>
      </c>
    </row>
    <row r="2413" spans="1:13" ht="15.75" customHeight="1">
      <c r="A2413" s="74">
        <v>173</v>
      </c>
      <c r="B2413" s="75" t="s">
        <v>138</v>
      </c>
      <c r="C2413" s="76">
        <v>2018</v>
      </c>
      <c r="D2413" s="77">
        <v>0</v>
      </c>
      <c r="E2413" s="77">
        <v>0</v>
      </c>
      <c r="F2413" s="77">
        <v>0</v>
      </c>
      <c r="G2413" s="77">
        <v>0</v>
      </c>
      <c r="H2413" s="77">
        <v>120071</v>
      </c>
      <c r="I2413" s="77">
        <v>-12964</v>
      </c>
      <c r="J2413" s="77">
        <v>7784</v>
      </c>
      <c r="K2413" s="77">
        <v>2626</v>
      </c>
      <c r="L2413" s="78">
        <v>-116</v>
      </c>
      <c r="M2413" s="79">
        <v>0</v>
      </c>
    </row>
    <row r="2414" spans="1:13" ht="15.75" customHeight="1">
      <c r="A2414" s="74">
        <v>59</v>
      </c>
      <c r="B2414" s="75" t="s">
        <v>139</v>
      </c>
      <c r="C2414" s="76">
        <v>2018</v>
      </c>
      <c r="D2414" s="77">
        <v>0</v>
      </c>
      <c r="E2414" s="77">
        <v>0</v>
      </c>
      <c r="F2414" s="77">
        <v>0</v>
      </c>
      <c r="G2414" s="77">
        <v>0</v>
      </c>
      <c r="H2414" s="77">
        <v>234303</v>
      </c>
      <c r="I2414" s="77">
        <v>109029</v>
      </c>
      <c r="J2414" s="77">
        <v>-216</v>
      </c>
      <c r="K2414" s="77">
        <v>109</v>
      </c>
      <c r="L2414" s="78">
        <v>-54</v>
      </c>
      <c r="M2414" s="79">
        <v>-2</v>
      </c>
    </row>
    <row r="2415" spans="1:13" ht="15.75" customHeight="1">
      <c r="A2415" s="74">
        <v>153</v>
      </c>
      <c r="B2415" s="75" t="s">
        <v>157</v>
      </c>
      <c r="C2415" s="76">
        <v>2018</v>
      </c>
      <c r="D2415" s="77">
        <v>0</v>
      </c>
      <c r="E2415" s="77">
        <v>0</v>
      </c>
      <c r="F2415" s="77">
        <v>0</v>
      </c>
      <c r="G2415" s="77">
        <v>0</v>
      </c>
      <c r="H2415" s="77">
        <v>476431</v>
      </c>
      <c r="I2415" s="77">
        <v>241991</v>
      </c>
      <c r="J2415" s="77">
        <v>1240032</v>
      </c>
      <c r="K2415" s="77">
        <v>5729</v>
      </c>
      <c r="L2415" s="78">
        <v>-171</v>
      </c>
      <c r="M2415" s="79">
        <v>4</v>
      </c>
    </row>
    <row r="2416" spans="1:13" ht="15.75" customHeight="1">
      <c r="A2416" s="74">
        <v>295</v>
      </c>
      <c r="B2416" s="75" t="s">
        <v>55</v>
      </c>
      <c r="C2416" s="76">
        <v>2018</v>
      </c>
      <c r="D2416" s="77">
        <v>0</v>
      </c>
      <c r="E2416" s="77">
        <v>0</v>
      </c>
      <c r="F2416" s="77">
        <v>0</v>
      </c>
      <c r="G2416" s="77">
        <v>0</v>
      </c>
      <c r="H2416" s="77">
        <v>3210975</v>
      </c>
      <c r="I2416" s="77">
        <v>1119803</v>
      </c>
      <c r="J2416" s="77">
        <v>-755200</v>
      </c>
      <c r="K2416" s="77">
        <v>665739</v>
      </c>
      <c r="L2416" s="78">
        <v>-100</v>
      </c>
      <c r="M2416" s="79">
        <v>7</v>
      </c>
    </row>
    <row r="2417" spans="1:13" ht="15.75" customHeight="1">
      <c r="A2417" s="74">
        <v>60</v>
      </c>
      <c r="B2417" s="75" t="s">
        <v>148</v>
      </c>
      <c r="C2417" s="76">
        <v>2018</v>
      </c>
      <c r="D2417" s="77">
        <v>0</v>
      </c>
      <c r="E2417" s="77">
        <v>0</v>
      </c>
      <c r="F2417" s="77">
        <v>0</v>
      </c>
      <c r="G2417" s="77">
        <v>0</v>
      </c>
      <c r="H2417" s="77">
        <v>-129111</v>
      </c>
      <c r="I2417" s="77">
        <v>36790</v>
      </c>
      <c r="J2417" s="77">
        <v>10741</v>
      </c>
      <c r="K2417" s="77">
        <v>1026</v>
      </c>
      <c r="L2417" s="78">
        <v>-75</v>
      </c>
      <c r="M2417" s="79">
        <v>-3</v>
      </c>
    </row>
    <row r="2418" spans="1:13" ht="15.75" customHeight="1">
      <c r="A2418" s="74">
        <v>32</v>
      </c>
      <c r="B2418" s="75" t="s">
        <v>188</v>
      </c>
      <c r="C2418" s="76">
        <v>2018</v>
      </c>
      <c r="D2418" s="77">
        <v>0</v>
      </c>
      <c r="E2418" s="77">
        <v>0</v>
      </c>
      <c r="F2418" s="77">
        <v>0</v>
      </c>
      <c r="G2418" s="77">
        <v>0</v>
      </c>
      <c r="H2418" s="77">
        <v>16428.900000000001</v>
      </c>
      <c r="I2418" s="77">
        <v>22668</v>
      </c>
      <c r="J2418" s="77">
        <v>368</v>
      </c>
      <c r="K2418" s="77">
        <v>115</v>
      </c>
      <c r="L2418" s="78">
        <v>-1</v>
      </c>
      <c r="M2418" s="79">
        <v>2</v>
      </c>
    </row>
    <row r="2419" spans="1:13" ht="15.75" customHeight="1">
      <c r="A2419" s="74">
        <v>61</v>
      </c>
      <c r="B2419" s="75" t="s">
        <v>165</v>
      </c>
      <c r="C2419" s="76">
        <v>2018</v>
      </c>
      <c r="D2419" s="77">
        <v>0</v>
      </c>
      <c r="E2419" s="77">
        <v>0</v>
      </c>
      <c r="F2419" s="77">
        <v>0</v>
      </c>
      <c r="G2419" s="77">
        <v>0</v>
      </c>
      <c r="H2419" s="77">
        <v>232360</v>
      </c>
      <c r="I2419" s="77">
        <v>45951</v>
      </c>
      <c r="J2419" s="77">
        <v>4112</v>
      </c>
      <c r="K2419" s="77">
        <v>279</v>
      </c>
      <c r="L2419" s="78">
        <v>0</v>
      </c>
      <c r="M2419" s="79">
        <v>0</v>
      </c>
    </row>
    <row r="2420" spans="1:13" ht="15.75" customHeight="1">
      <c r="A2420" s="74">
        <v>134</v>
      </c>
      <c r="B2420" s="75" t="s">
        <v>90</v>
      </c>
      <c r="C2420" s="76">
        <v>2018</v>
      </c>
      <c r="D2420" s="77">
        <v>0</v>
      </c>
      <c r="E2420" s="77">
        <v>0</v>
      </c>
      <c r="F2420" s="77">
        <v>0</v>
      </c>
      <c r="G2420" s="77">
        <v>0</v>
      </c>
      <c r="H2420" s="77">
        <v>43895</v>
      </c>
      <c r="I2420" s="77">
        <v>9990</v>
      </c>
      <c r="J2420" s="77">
        <v>4120</v>
      </c>
      <c r="K2420" s="77">
        <v>44</v>
      </c>
      <c r="L2420" s="78">
        <v>0</v>
      </c>
      <c r="M2420" s="79">
        <v>0</v>
      </c>
    </row>
    <row r="2421" spans="1:13" ht="15.75" customHeight="1">
      <c r="A2421" s="74">
        <v>87</v>
      </c>
      <c r="B2421" s="75" t="s">
        <v>158</v>
      </c>
      <c r="C2421" s="76">
        <v>2018</v>
      </c>
      <c r="D2421" s="77">
        <v>0</v>
      </c>
      <c r="E2421" s="77">
        <v>0</v>
      </c>
      <c r="F2421" s="77">
        <v>0</v>
      </c>
      <c r="G2421" s="77">
        <v>0</v>
      </c>
      <c r="H2421" s="77">
        <v>99924</v>
      </c>
      <c r="I2421" s="77">
        <v>17101</v>
      </c>
      <c r="J2421" s="77">
        <v>5712</v>
      </c>
      <c r="K2421" s="77">
        <v>1721</v>
      </c>
      <c r="L2421" s="78">
        <v>16</v>
      </c>
      <c r="M2421" s="79">
        <v>2</v>
      </c>
    </row>
    <row r="2422" spans="1:13">
      <c r="A2422" s="74">
        <v>296</v>
      </c>
      <c r="B2422" s="75" t="s">
        <v>43</v>
      </c>
      <c r="C2422" s="76">
        <v>2018</v>
      </c>
      <c r="D2422" s="77">
        <v>0</v>
      </c>
      <c r="E2422" s="77">
        <v>0</v>
      </c>
      <c r="F2422" s="77">
        <v>0</v>
      </c>
      <c r="G2422" s="77">
        <v>0</v>
      </c>
      <c r="H2422" s="77">
        <v>1330760</v>
      </c>
      <c r="I2422" s="77">
        <v>183640.25</v>
      </c>
      <c r="J2422" s="77">
        <v>468519</v>
      </c>
      <c r="K2422" s="77">
        <v>11256</v>
      </c>
      <c r="L2422" s="78">
        <v>10</v>
      </c>
      <c r="M2422" s="79">
        <v>-7</v>
      </c>
    </row>
    <row r="2423" spans="1:13" ht="15.75" customHeight="1">
      <c r="A2423" s="74">
        <v>6</v>
      </c>
      <c r="B2423" s="75" t="s">
        <v>166</v>
      </c>
      <c r="C2423" s="76">
        <v>2018</v>
      </c>
      <c r="D2423" s="77">
        <v>0</v>
      </c>
      <c r="E2423" s="77">
        <v>0</v>
      </c>
      <c r="F2423" s="77">
        <v>0</v>
      </c>
      <c r="G2423" s="77">
        <v>0</v>
      </c>
      <c r="H2423" s="77">
        <v>272793</v>
      </c>
      <c r="I2423" s="77">
        <v>28910.15</v>
      </c>
      <c r="J2423" s="77">
        <v>20932</v>
      </c>
      <c r="K2423" s="77">
        <v>1286</v>
      </c>
      <c r="L2423" s="78">
        <v>2</v>
      </c>
      <c r="M2423" s="79">
        <v>0</v>
      </c>
    </row>
    <row r="2424" spans="1:13" ht="15.75" customHeight="1">
      <c r="A2424" s="74">
        <v>135</v>
      </c>
      <c r="B2424" s="75" t="s">
        <v>29</v>
      </c>
      <c r="C2424" s="76">
        <v>2018</v>
      </c>
      <c r="D2424" s="77">
        <v>0</v>
      </c>
      <c r="E2424" s="77">
        <v>0</v>
      </c>
      <c r="F2424" s="77">
        <v>0</v>
      </c>
      <c r="G2424" s="77">
        <v>0</v>
      </c>
      <c r="H2424" s="77">
        <v>3970200</v>
      </c>
      <c r="I2424" s="77">
        <v>1193196.5</v>
      </c>
      <c r="J2424" s="77">
        <v>304770</v>
      </c>
      <c r="K2424" s="77">
        <v>18431</v>
      </c>
      <c r="L2424" s="78">
        <v>14</v>
      </c>
      <c r="M2424" s="79">
        <v>2</v>
      </c>
    </row>
    <row r="2425" spans="1:13" ht="15.75" customHeight="1">
      <c r="A2425" s="74">
        <v>33</v>
      </c>
      <c r="B2425" s="75" t="s">
        <v>175</v>
      </c>
      <c r="C2425" s="76">
        <v>2018</v>
      </c>
      <c r="D2425" s="77">
        <v>0</v>
      </c>
      <c r="E2425" s="77">
        <v>0</v>
      </c>
      <c r="F2425" s="77">
        <v>0</v>
      </c>
      <c r="G2425" s="77">
        <v>0</v>
      </c>
      <c r="H2425" s="77">
        <v>77347</v>
      </c>
      <c r="I2425" s="77">
        <v>136198</v>
      </c>
      <c r="J2425" s="77">
        <v>40976</v>
      </c>
      <c r="K2425" s="77">
        <v>6579</v>
      </c>
      <c r="L2425" s="78">
        <v>0</v>
      </c>
      <c r="M2425" s="79">
        <v>0</v>
      </c>
    </row>
    <row r="2426" spans="1:13" ht="15.75" customHeight="1">
      <c r="A2426" s="74">
        <v>62</v>
      </c>
      <c r="B2426" s="75" t="s">
        <v>23</v>
      </c>
      <c r="C2426" s="76">
        <v>2018</v>
      </c>
      <c r="D2426" s="77">
        <v>0</v>
      </c>
      <c r="E2426" s="77">
        <v>0</v>
      </c>
      <c r="F2426" s="77">
        <v>0</v>
      </c>
      <c r="G2426" s="77">
        <v>0</v>
      </c>
      <c r="H2426" s="77">
        <v>1244318</v>
      </c>
      <c r="I2426" s="77">
        <v>323666.75</v>
      </c>
      <c r="J2426" s="77">
        <v>-161228</v>
      </c>
      <c r="K2426" s="77">
        <v>151832</v>
      </c>
      <c r="L2426" s="78">
        <v>25</v>
      </c>
      <c r="M2426" s="79">
        <v>-8</v>
      </c>
    </row>
    <row r="2427" spans="1:13" ht="15.75" customHeight="1">
      <c r="A2427" s="74">
        <v>7</v>
      </c>
      <c r="B2427" s="75" t="s">
        <v>44</v>
      </c>
      <c r="C2427" s="76">
        <v>2018</v>
      </c>
      <c r="D2427" s="77">
        <v>0</v>
      </c>
      <c r="E2427" s="77">
        <v>0</v>
      </c>
      <c r="F2427" s="77">
        <v>0</v>
      </c>
      <c r="G2427" s="77">
        <v>0</v>
      </c>
      <c r="H2427" s="77">
        <v>316778</v>
      </c>
      <c r="I2427" s="77">
        <v>71196</v>
      </c>
      <c r="J2427" s="77">
        <v>36320</v>
      </c>
      <c r="K2427" s="77">
        <v>7711</v>
      </c>
      <c r="L2427" s="78">
        <v>14</v>
      </c>
      <c r="M2427" s="79">
        <v>-1</v>
      </c>
    </row>
    <row r="2428" spans="1:13" ht="15.75" customHeight="1">
      <c r="A2428" s="74">
        <v>154</v>
      </c>
      <c r="B2428" s="75" t="s">
        <v>115</v>
      </c>
      <c r="C2428" s="76">
        <v>2018</v>
      </c>
      <c r="D2428" s="77">
        <v>0</v>
      </c>
      <c r="E2428" s="77">
        <v>0</v>
      </c>
      <c r="F2428" s="77">
        <v>0</v>
      </c>
      <c r="G2428" s="77">
        <v>0</v>
      </c>
      <c r="H2428" s="77">
        <v>12300602</v>
      </c>
      <c r="I2428" s="77">
        <v>5424766</v>
      </c>
      <c r="J2428" s="77">
        <v>1358664</v>
      </c>
      <c r="K2428" s="77">
        <v>59820</v>
      </c>
      <c r="L2428" s="78">
        <v>31</v>
      </c>
      <c r="M2428" s="79">
        <v>0</v>
      </c>
    </row>
    <row r="2429" spans="1:13" ht="15.75" customHeight="1">
      <c r="A2429" s="74">
        <v>136</v>
      </c>
      <c r="B2429" s="75" t="s">
        <v>22</v>
      </c>
      <c r="C2429" s="76">
        <v>2018</v>
      </c>
      <c r="D2429" s="77">
        <v>0</v>
      </c>
      <c r="E2429" s="77">
        <v>0</v>
      </c>
      <c r="F2429" s="77">
        <v>0</v>
      </c>
      <c r="G2429" s="77">
        <v>0</v>
      </c>
      <c r="H2429" s="77">
        <v>209150.9</v>
      </c>
      <c r="I2429" s="77">
        <v>216193</v>
      </c>
      <c r="J2429" s="77">
        <v>28504</v>
      </c>
      <c r="K2429" s="77">
        <v>-1064</v>
      </c>
      <c r="L2429" s="78">
        <v>2</v>
      </c>
      <c r="M2429" s="79">
        <v>2</v>
      </c>
    </row>
    <row r="2430" spans="1:13" ht="15.75" customHeight="1">
      <c r="A2430" s="74">
        <v>34</v>
      </c>
      <c r="B2430" s="75" t="s">
        <v>152</v>
      </c>
      <c r="C2430" s="76">
        <v>2018</v>
      </c>
      <c r="D2430" s="77">
        <v>0</v>
      </c>
      <c r="E2430" s="77">
        <v>0</v>
      </c>
      <c r="F2430" s="77">
        <v>0</v>
      </c>
      <c r="G2430" s="77">
        <v>0</v>
      </c>
      <c r="H2430" s="77">
        <v>142159</v>
      </c>
      <c r="I2430" s="77">
        <v>46701</v>
      </c>
      <c r="J2430" s="77">
        <v>16228</v>
      </c>
      <c r="K2430" s="77">
        <v>5084</v>
      </c>
      <c r="L2430" s="78">
        <v>0</v>
      </c>
      <c r="M2430" s="79">
        <v>3</v>
      </c>
    </row>
    <row r="2431" spans="1:13" ht="15.75" customHeight="1">
      <c r="A2431" s="74">
        <v>176</v>
      </c>
      <c r="B2431" s="75" t="s">
        <v>76</v>
      </c>
      <c r="C2431" s="76">
        <v>2018</v>
      </c>
      <c r="D2431" s="77">
        <v>0</v>
      </c>
      <c r="E2431" s="77">
        <v>0</v>
      </c>
      <c r="F2431" s="77">
        <v>0</v>
      </c>
      <c r="G2431" s="77">
        <v>0</v>
      </c>
      <c r="H2431" s="77">
        <v>606229</v>
      </c>
      <c r="I2431" s="77">
        <v>134516.65</v>
      </c>
      <c r="J2431" s="77">
        <v>-78717</v>
      </c>
      <c r="K2431" s="77">
        <v>-3321</v>
      </c>
      <c r="L2431" s="78">
        <v>7</v>
      </c>
      <c r="M2431" s="79">
        <v>-4</v>
      </c>
    </row>
    <row r="2432" spans="1:13" ht="15.75" customHeight="1">
      <c r="A2432" s="74">
        <v>63</v>
      </c>
      <c r="B2432" s="75" t="s">
        <v>19</v>
      </c>
      <c r="C2432" s="76">
        <v>2018</v>
      </c>
      <c r="D2432" s="77">
        <v>0</v>
      </c>
      <c r="E2432" s="77">
        <v>0</v>
      </c>
      <c r="F2432" s="77">
        <v>0</v>
      </c>
      <c r="G2432" s="77">
        <v>0</v>
      </c>
      <c r="H2432" s="77">
        <v>139912</v>
      </c>
      <c r="I2432" s="77">
        <v>72979</v>
      </c>
      <c r="J2432" s="77">
        <v>20929</v>
      </c>
      <c r="K2432" s="77">
        <v>-202</v>
      </c>
      <c r="L2432" s="78">
        <v>0</v>
      </c>
      <c r="M2432" s="79">
        <v>0</v>
      </c>
    </row>
    <row r="2433" spans="1:13" ht="15.75" customHeight="1">
      <c r="A2433" s="74">
        <v>155</v>
      </c>
      <c r="B2433" s="75" t="s">
        <v>45</v>
      </c>
      <c r="C2433" s="76">
        <v>2018</v>
      </c>
      <c r="D2433" s="77">
        <v>0</v>
      </c>
      <c r="E2433" s="77">
        <v>0</v>
      </c>
      <c r="F2433" s="77">
        <v>0</v>
      </c>
      <c r="G2433" s="77">
        <v>0</v>
      </c>
      <c r="H2433" s="77">
        <v>2311773</v>
      </c>
      <c r="I2433" s="77">
        <v>389656.8</v>
      </c>
      <c r="J2433" s="77">
        <v>12059</v>
      </c>
      <c r="K2433" s="77">
        <v>41676</v>
      </c>
      <c r="L2433" s="78">
        <v>5</v>
      </c>
      <c r="M2433" s="79">
        <v>0</v>
      </c>
    </row>
    <row r="2434" spans="1:13" ht="15.75" customHeight="1">
      <c r="A2434" s="74">
        <v>35</v>
      </c>
      <c r="B2434" s="75" t="s">
        <v>162</v>
      </c>
      <c r="C2434" s="76">
        <v>2018</v>
      </c>
      <c r="D2434" s="77">
        <v>0</v>
      </c>
      <c r="E2434" s="77">
        <v>0</v>
      </c>
      <c r="F2434" s="77">
        <v>0</v>
      </c>
      <c r="G2434" s="77">
        <v>0</v>
      </c>
      <c r="H2434" s="77">
        <v>261794</v>
      </c>
      <c r="I2434" s="77">
        <v>35153.599999999999</v>
      </c>
      <c r="J2434" s="77">
        <v>14208</v>
      </c>
      <c r="K2434" s="77">
        <v>2473</v>
      </c>
      <c r="L2434" s="78">
        <v>-2</v>
      </c>
      <c r="M2434" s="79">
        <v>1</v>
      </c>
    </row>
    <row r="2435" spans="1:13" ht="15.75" customHeight="1">
      <c r="A2435" s="74">
        <v>8</v>
      </c>
      <c r="B2435" s="75" t="s">
        <v>181</v>
      </c>
      <c r="C2435" s="76">
        <v>2018</v>
      </c>
      <c r="D2435" s="77">
        <v>0</v>
      </c>
      <c r="E2435" s="77">
        <v>0</v>
      </c>
      <c r="F2435" s="77">
        <v>0</v>
      </c>
      <c r="G2435" s="77">
        <v>0</v>
      </c>
      <c r="H2435" s="77">
        <v>55359</v>
      </c>
      <c r="I2435" s="77">
        <v>27543.45</v>
      </c>
      <c r="J2435" s="77">
        <v>3841</v>
      </c>
      <c r="K2435" s="77">
        <v>1184</v>
      </c>
      <c r="L2435" s="78">
        <v>3</v>
      </c>
      <c r="M2435" s="79">
        <v>3</v>
      </c>
    </row>
    <row r="2436" spans="1:13" ht="15.75" customHeight="1">
      <c r="A2436" s="74">
        <v>195</v>
      </c>
      <c r="B2436" s="75" t="s">
        <v>91</v>
      </c>
      <c r="C2436" s="76">
        <v>2018</v>
      </c>
      <c r="D2436" s="77">
        <v>0</v>
      </c>
      <c r="E2436" s="77">
        <v>0</v>
      </c>
      <c r="F2436" s="77">
        <v>0</v>
      </c>
      <c r="G2436" s="77">
        <v>0</v>
      </c>
      <c r="H2436" s="77">
        <v>1833228</v>
      </c>
      <c r="I2436" s="77">
        <v>870668</v>
      </c>
      <c r="J2436" s="77">
        <v>111648</v>
      </c>
      <c r="K2436" s="77">
        <v>5462</v>
      </c>
      <c r="L2436" s="78">
        <v>-145</v>
      </c>
      <c r="M2436" s="79">
        <v>11</v>
      </c>
    </row>
    <row r="2437" spans="1:13" ht="15.75" customHeight="1">
      <c r="A2437" s="74">
        <v>156</v>
      </c>
      <c r="B2437" s="75" t="s">
        <v>140</v>
      </c>
      <c r="C2437" s="76">
        <v>2018</v>
      </c>
      <c r="D2437" s="77">
        <v>0</v>
      </c>
      <c r="E2437" s="77">
        <v>0</v>
      </c>
      <c r="F2437" s="77">
        <v>0</v>
      </c>
      <c r="G2437" s="77">
        <v>0</v>
      </c>
      <c r="H2437" s="77">
        <v>2166728</v>
      </c>
      <c r="I2437" s="77">
        <v>1073283</v>
      </c>
      <c r="J2437" s="77">
        <v>-54447</v>
      </c>
      <c r="K2437" s="77">
        <v>4908</v>
      </c>
      <c r="L2437" s="78">
        <v>-106</v>
      </c>
      <c r="M2437" s="79">
        <v>22</v>
      </c>
    </row>
    <row r="2438" spans="1:13" ht="15.75" customHeight="1">
      <c r="A2438" s="74">
        <v>9</v>
      </c>
      <c r="B2438" s="75" t="s">
        <v>56</v>
      </c>
      <c r="C2438" s="76">
        <v>2018</v>
      </c>
      <c r="D2438" s="77">
        <v>0</v>
      </c>
      <c r="E2438" s="77">
        <v>0</v>
      </c>
      <c r="F2438" s="77">
        <v>0</v>
      </c>
      <c r="G2438" s="77">
        <v>0</v>
      </c>
      <c r="H2438" s="77">
        <v>465448</v>
      </c>
      <c r="I2438" s="77">
        <v>210603.35</v>
      </c>
      <c r="J2438" s="77">
        <v>-49104</v>
      </c>
      <c r="K2438" s="77">
        <v>5767</v>
      </c>
      <c r="L2438" s="78">
        <v>4</v>
      </c>
      <c r="M2438" s="79">
        <v>0</v>
      </c>
    </row>
    <row r="2439" spans="1:13" ht="15.75" customHeight="1">
      <c r="A2439" s="74">
        <v>196</v>
      </c>
      <c r="B2439" s="75" t="s">
        <v>92</v>
      </c>
      <c r="C2439" s="76">
        <v>2018</v>
      </c>
      <c r="D2439" s="77">
        <v>0</v>
      </c>
      <c r="E2439" s="77">
        <v>0</v>
      </c>
      <c r="F2439" s="77">
        <v>0</v>
      </c>
      <c r="G2439" s="77">
        <v>0</v>
      </c>
      <c r="H2439" s="77">
        <v>57269</v>
      </c>
      <c r="I2439" s="77">
        <v>135929</v>
      </c>
      <c r="J2439" s="77">
        <v>-88608</v>
      </c>
      <c r="K2439" s="77">
        <v>6843</v>
      </c>
      <c r="L2439" s="78">
        <v>-90</v>
      </c>
      <c r="M2439" s="79">
        <v>-4</v>
      </c>
    </row>
    <row r="2440" spans="1:13" ht="15.75" customHeight="1">
      <c r="A2440" s="74">
        <v>88</v>
      </c>
      <c r="B2440" s="75" t="s">
        <v>68</v>
      </c>
      <c r="C2440" s="76">
        <v>2018</v>
      </c>
      <c r="D2440" s="77">
        <v>0</v>
      </c>
      <c r="E2440" s="77">
        <v>0</v>
      </c>
      <c r="F2440" s="77">
        <v>0</v>
      </c>
      <c r="G2440" s="77">
        <v>0</v>
      </c>
      <c r="H2440" s="77">
        <v>801969.73</v>
      </c>
      <c r="I2440" s="77">
        <v>11944.92</v>
      </c>
      <c r="J2440" s="77">
        <v>74351.960000000006</v>
      </c>
      <c r="K2440" s="77">
        <v>13418</v>
      </c>
      <c r="L2440" s="78">
        <v>2</v>
      </c>
      <c r="M2440" s="79">
        <v>1</v>
      </c>
    </row>
    <row r="2441" spans="1:13" ht="15.75" customHeight="1">
      <c r="A2441" s="74">
        <v>223</v>
      </c>
      <c r="B2441" s="75" t="s">
        <v>37</v>
      </c>
      <c r="C2441" s="76">
        <v>2018</v>
      </c>
      <c r="D2441" s="77">
        <v>0</v>
      </c>
      <c r="E2441" s="77">
        <v>0</v>
      </c>
      <c r="F2441" s="77">
        <v>0</v>
      </c>
      <c r="G2441" s="77">
        <v>0</v>
      </c>
      <c r="H2441" s="77">
        <v>210748</v>
      </c>
      <c r="I2441" s="77">
        <v>75748.05</v>
      </c>
      <c r="J2441" s="77">
        <v>-198433</v>
      </c>
      <c r="K2441" s="77">
        <v>3100</v>
      </c>
      <c r="L2441" s="78">
        <v>3</v>
      </c>
      <c r="M2441" s="79">
        <v>0</v>
      </c>
    </row>
    <row r="2442" spans="1:13" ht="15.75" customHeight="1">
      <c r="A2442" s="74">
        <v>89</v>
      </c>
      <c r="B2442" s="75" t="s">
        <v>124</v>
      </c>
      <c r="C2442" s="76">
        <v>2018</v>
      </c>
      <c r="D2442" s="77">
        <v>0</v>
      </c>
      <c r="E2442" s="77">
        <v>0</v>
      </c>
      <c r="F2442" s="77">
        <v>0</v>
      </c>
      <c r="G2442" s="77">
        <v>0</v>
      </c>
      <c r="H2442" s="77">
        <v>150632</v>
      </c>
      <c r="I2442" s="77">
        <v>162300</v>
      </c>
      <c r="J2442" s="77">
        <v>-74688</v>
      </c>
      <c r="K2442" s="77">
        <v>10507</v>
      </c>
      <c r="L2442" s="78">
        <v>-127</v>
      </c>
      <c r="M2442" s="79">
        <v>-3</v>
      </c>
    </row>
    <row r="2443" spans="1:13" ht="15.75" customHeight="1">
      <c r="A2443" s="74">
        <v>90</v>
      </c>
      <c r="B2443" s="75" t="s">
        <v>69</v>
      </c>
      <c r="C2443" s="76">
        <v>2018</v>
      </c>
      <c r="D2443" s="77">
        <v>0</v>
      </c>
      <c r="E2443" s="77">
        <v>0</v>
      </c>
      <c r="F2443" s="77">
        <v>0</v>
      </c>
      <c r="G2443" s="77">
        <v>0</v>
      </c>
      <c r="H2443" s="77">
        <v>101219</v>
      </c>
      <c r="I2443" s="77">
        <v>118178</v>
      </c>
      <c r="J2443" s="77">
        <v>45000</v>
      </c>
      <c r="K2443" s="77">
        <v>8749</v>
      </c>
      <c r="L2443" s="78">
        <v>-182</v>
      </c>
      <c r="M2443" s="79">
        <v>-5</v>
      </c>
    </row>
    <row r="2444" spans="1:13" ht="15.75" customHeight="1">
      <c r="A2444" s="74">
        <v>91</v>
      </c>
      <c r="B2444" s="75" t="s">
        <v>57</v>
      </c>
      <c r="C2444" s="76">
        <v>2018</v>
      </c>
      <c r="D2444" s="77">
        <v>0</v>
      </c>
      <c r="E2444" s="77">
        <v>0</v>
      </c>
      <c r="F2444" s="77">
        <v>0</v>
      </c>
      <c r="G2444" s="77">
        <v>0</v>
      </c>
      <c r="H2444" s="77">
        <v>381255</v>
      </c>
      <c r="I2444" s="77">
        <v>40234</v>
      </c>
      <c r="J2444" s="77">
        <v>-241472</v>
      </c>
      <c r="K2444" s="77">
        <v>9430</v>
      </c>
      <c r="L2444" s="78">
        <v>2</v>
      </c>
      <c r="M2444" s="79">
        <v>-3</v>
      </c>
    </row>
    <row r="2445" spans="1:13" ht="15.75" customHeight="1">
      <c r="A2445" s="74">
        <v>64</v>
      </c>
      <c r="B2445" s="75" t="s">
        <v>116</v>
      </c>
      <c r="C2445" s="76">
        <v>2018</v>
      </c>
      <c r="D2445" s="77">
        <v>0</v>
      </c>
      <c r="E2445" s="77">
        <v>0</v>
      </c>
      <c r="F2445" s="77">
        <v>0</v>
      </c>
      <c r="G2445" s="77">
        <v>0</v>
      </c>
      <c r="H2445" s="77">
        <v>1232985</v>
      </c>
      <c r="I2445" s="77">
        <v>121289</v>
      </c>
      <c r="J2445" s="77">
        <v>118360</v>
      </c>
      <c r="K2445" s="77">
        <v>8585</v>
      </c>
      <c r="L2445" s="78">
        <v>-106</v>
      </c>
      <c r="M2445" s="79">
        <v>-1</v>
      </c>
    </row>
    <row r="2446" spans="1:13" ht="15.75" customHeight="1">
      <c r="A2446" s="74">
        <v>65</v>
      </c>
      <c r="B2446" s="75" t="s">
        <v>187</v>
      </c>
      <c r="C2446" s="76">
        <v>2018</v>
      </c>
      <c r="D2446" s="77">
        <v>0</v>
      </c>
      <c r="E2446" s="77">
        <v>0</v>
      </c>
      <c r="F2446" s="77">
        <v>0</v>
      </c>
      <c r="G2446" s="77">
        <v>0</v>
      </c>
      <c r="H2446" s="77">
        <v>76144</v>
      </c>
      <c r="I2446" s="77">
        <v>506</v>
      </c>
      <c r="J2446" s="77">
        <v>-12054</v>
      </c>
      <c r="K2446" s="77">
        <v>6255</v>
      </c>
      <c r="L2446" s="78">
        <v>0</v>
      </c>
      <c r="M2446" s="79">
        <v>0</v>
      </c>
    </row>
    <row r="2447" spans="1:13" ht="15.75" customHeight="1">
      <c r="A2447" s="74">
        <v>245</v>
      </c>
      <c r="B2447" s="75" t="s">
        <v>46</v>
      </c>
      <c r="C2447" s="76">
        <v>2018</v>
      </c>
      <c r="D2447" s="77">
        <v>0</v>
      </c>
      <c r="E2447" s="77">
        <v>0</v>
      </c>
      <c r="F2447" s="77">
        <v>0</v>
      </c>
      <c r="G2447" s="77">
        <v>0</v>
      </c>
      <c r="H2447" s="77">
        <v>1131360</v>
      </c>
      <c r="I2447" s="77">
        <v>210805</v>
      </c>
      <c r="J2447" s="77">
        <v>17288</v>
      </c>
      <c r="K2447" s="77">
        <v>-530</v>
      </c>
      <c r="L2447" s="78">
        <v>-11</v>
      </c>
      <c r="M2447" s="79">
        <v>8</v>
      </c>
    </row>
    <row r="2448" spans="1:13" ht="15.75" customHeight="1">
      <c r="A2448" s="74">
        <v>92</v>
      </c>
      <c r="B2448" s="75" t="s">
        <v>117</v>
      </c>
      <c r="C2448" s="76">
        <v>2018</v>
      </c>
      <c r="D2448" s="77">
        <v>0</v>
      </c>
      <c r="E2448" s="77">
        <v>0</v>
      </c>
      <c r="F2448" s="77">
        <v>0</v>
      </c>
      <c r="G2448" s="77">
        <v>0</v>
      </c>
      <c r="H2448" s="77">
        <v>612897</v>
      </c>
      <c r="I2448" s="77">
        <v>169835</v>
      </c>
      <c r="J2448" s="77">
        <v>181575</v>
      </c>
      <c r="K2448" s="77">
        <v>5605</v>
      </c>
      <c r="L2448" s="78">
        <v>-218</v>
      </c>
      <c r="M2448" s="79">
        <v>-5</v>
      </c>
    </row>
    <row r="2449" spans="1:13" ht="15.75" customHeight="1">
      <c r="A2449" s="74">
        <v>137</v>
      </c>
      <c r="B2449" s="75" t="s">
        <v>93</v>
      </c>
      <c r="C2449" s="76">
        <v>2018</v>
      </c>
      <c r="D2449" s="77">
        <v>0</v>
      </c>
      <c r="E2449" s="77">
        <v>0</v>
      </c>
      <c r="F2449" s="77">
        <v>0</v>
      </c>
      <c r="G2449" s="77">
        <v>0</v>
      </c>
      <c r="H2449" s="77">
        <v>646640</v>
      </c>
      <c r="I2449" s="77">
        <v>140729.9</v>
      </c>
      <c r="J2449" s="77">
        <v>15632</v>
      </c>
      <c r="K2449" s="77">
        <v>-1479</v>
      </c>
      <c r="L2449" s="78">
        <v>-87</v>
      </c>
      <c r="M2449" s="79">
        <v>-16</v>
      </c>
    </row>
    <row r="2450" spans="1:13" ht="15.75" customHeight="1">
      <c r="A2450" s="74">
        <v>36</v>
      </c>
      <c r="B2450" s="75" t="s">
        <v>132</v>
      </c>
      <c r="C2450" s="76">
        <v>2018</v>
      </c>
      <c r="D2450" s="77">
        <v>0</v>
      </c>
      <c r="E2450" s="77">
        <v>0</v>
      </c>
      <c r="F2450" s="77">
        <v>0</v>
      </c>
      <c r="G2450" s="77">
        <v>0</v>
      </c>
      <c r="H2450" s="77">
        <v>67637.789999999994</v>
      </c>
      <c r="I2450" s="77">
        <v>18037.099999999999</v>
      </c>
      <c r="J2450" s="77">
        <v>10076.98</v>
      </c>
      <c r="K2450" s="77">
        <v>-625.01</v>
      </c>
      <c r="L2450" s="78">
        <v>-3</v>
      </c>
      <c r="M2450" s="79">
        <v>1</v>
      </c>
    </row>
    <row r="2451" spans="1:13" ht="15.75" customHeight="1">
      <c r="A2451" s="74">
        <v>93</v>
      </c>
      <c r="B2451" s="75" t="s">
        <v>177</v>
      </c>
      <c r="C2451" s="76">
        <v>2018</v>
      </c>
      <c r="D2451" s="77">
        <v>0</v>
      </c>
      <c r="E2451" s="77">
        <v>0</v>
      </c>
      <c r="F2451" s="77">
        <v>0</v>
      </c>
      <c r="G2451" s="77">
        <v>0</v>
      </c>
      <c r="H2451" s="77">
        <v>108662</v>
      </c>
      <c r="I2451" s="77">
        <v>77543.3</v>
      </c>
      <c r="J2451" s="77">
        <v>13400</v>
      </c>
      <c r="K2451" s="77">
        <v>70</v>
      </c>
      <c r="L2451" s="78">
        <v>0</v>
      </c>
      <c r="M2451" s="79">
        <v>0</v>
      </c>
    </row>
    <row r="2452" spans="1:13" ht="15.75" customHeight="1">
      <c r="A2452" s="74">
        <v>10</v>
      </c>
      <c r="B2452" s="75" t="s">
        <v>30</v>
      </c>
      <c r="C2452" s="76">
        <v>2018</v>
      </c>
      <c r="D2452" s="77">
        <v>0</v>
      </c>
      <c r="E2452" s="77">
        <v>0</v>
      </c>
      <c r="F2452" s="77">
        <v>0</v>
      </c>
      <c r="G2452" s="77">
        <v>0</v>
      </c>
      <c r="H2452" s="77">
        <v>190345</v>
      </c>
      <c r="I2452" s="77">
        <v>4335</v>
      </c>
      <c r="J2452" s="77">
        <v>4144</v>
      </c>
      <c r="K2452" s="77">
        <v>-2705</v>
      </c>
      <c r="L2452" s="78">
        <v>6</v>
      </c>
      <c r="M2452" s="79">
        <v>3</v>
      </c>
    </row>
    <row r="2453" spans="1:13" ht="15.75" customHeight="1">
      <c r="A2453" s="74">
        <v>157</v>
      </c>
      <c r="B2453" s="75" t="s">
        <v>155</v>
      </c>
      <c r="C2453" s="76">
        <v>2018</v>
      </c>
      <c r="D2453" s="77">
        <v>0</v>
      </c>
      <c r="E2453" s="77">
        <v>0</v>
      </c>
      <c r="F2453" s="77">
        <v>0</v>
      </c>
      <c r="G2453" s="77">
        <v>0</v>
      </c>
      <c r="H2453" s="77">
        <v>282019</v>
      </c>
      <c r="I2453" s="77">
        <v>44282</v>
      </c>
      <c r="J2453" s="77">
        <v>214381</v>
      </c>
      <c r="K2453" s="77">
        <v>12712</v>
      </c>
      <c r="L2453" s="78">
        <v>-158</v>
      </c>
      <c r="M2453" s="79">
        <v>0</v>
      </c>
    </row>
    <row r="2454" spans="1:13" ht="15.75" customHeight="1">
      <c r="A2454" s="74">
        <v>246</v>
      </c>
      <c r="B2454" s="75" t="s">
        <v>94</v>
      </c>
      <c r="C2454" s="76">
        <v>2018</v>
      </c>
      <c r="D2454" s="77">
        <v>0</v>
      </c>
      <c r="E2454" s="77">
        <v>0</v>
      </c>
      <c r="F2454" s="77">
        <v>0</v>
      </c>
      <c r="G2454" s="77">
        <v>0</v>
      </c>
      <c r="H2454" s="77">
        <v>-16063</v>
      </c>
      <c r="I2454" s="77">
        <v>19807</v>
      </c>
      <c r="J2454" s="77">
        <v>13261</v>
      </c>
      <c r="K2454" s="77">
        <v>1495</v>
      </c>
      <c r="L2454" s="78">
        <v>0</v>
      </c>
      <c r="M2454" s="79">
        <v>4</v>
      </c>
    </row>
    <row r="2455" spans="1:13" ht="15.75" customHeight="1">
      <c r="A2455" s="74">
        <v>66</v>
      </c>
      <c r="B2455" s="75" t="s">
        <v>47</v>
      </c>
      <c r="C2455" s="76">
        <v>2018</v>
      </c>
      <c r="D2455" s="77">
        <v>0</v>
      </c>
      <c r="E2455" s="77">
        <v>0</v>
      </c>
      <c r="F2455" s="77">
        <v>0</v>
      </c>
      <c r="G2455" s="77">
        <v>0</v>
      </c>
      <c r="H2455" s="77">
        <v>2034355</v>
      </c>
      <c r="I2455" s="77">
        <v>247002.25</v>
      </c>
      <c r="J2455" s="77">
        <v>430449</v>
      </c>
      <c r="K2455" s="77">
        <v>277163</v>
      </c>
      <c r="L2455" s="78">
        <v>-486</v>
      </c>
      <c r="M2455" s="79">
        <v>-159</v>
      </c>
    </row>
    <row r="2456" spans="1:13" ht="15.75" customHeight="1">
      <c r="A2456" s="74">
        <v>37</v>
      </c>
      <c r="B2456" s="75" t="s">
        <v>77</v>
      </c>
      <c r="C2456" s="76">
        <v>2018</v>
      </c>
      <c r="D2456" s="77">
        <v>0</v>
      </c>
      <c r="E2456" s="77">
        <v>0</v>
      </c>
      <c r="F2456" s="77">
        <v>0</v>
      </c>
      <c r="G2456" s="77">
        <v>0</v>
      </c>
      <c r="H2456" s="77">
        <v>176493.85</v>
      </c>
      <c r="I2456" s="77">
        <v>29419.25</v>
      </c>
      <c r="J2456" s="77">
        <v>23388</v>
      </c>
      <c r="K2456" s="77">
        <v>-439.95</v>
      </c>
      <c r="L2456" s="78">
        <v>1</v>
      </c>
      <c r="M2456" s="79">
        <v>0</v>
      </c>
    </row>
    <row r="2457" spans="1:13" ht="15.75" customHeight="1">
      <c r="A2457" s="74">
        <v>94</v>
      </c>
      <c r="B2457" s="75" t="s">
        <v>118</v>
      </c>
      <c r="C2457" s="76">
        <v>2018</v>
      </c>
      <c r="D2457" s="77">
        <v>0</v>
      </c>
      <c r="E2457" s="77">
        <v>0</v>
      </c>
      <c r="F2457" s="77">
        <v>0</v>
      </c>
      <c r="G2457" s="77">
        <v>0</v>
      </c>
      <c r="H2457" s="77">
        <v>211825</v>
      </c>
      <c r="I2457" s="77">
        <v>72527</v>
      </c>
      <c r="J2457" s="77">
        <v>145442</v>
      </c>
      <c r="K2457" s="77">
        <v>2483</v>
      </c>
      <c r="L2457" s="78">
        <v>-65</v>
      </c>
      <c r="M2457" s="79">
        <v>-3</v>
      </c>
    </row>
    <row r="2458" spans="1:13" ht="15.75" customHeight="1">
      <c r="A2458" s="74">
        <v>11</v>
      </c>
      <c r="B2458" s="75" t="s">
        <v>119</v>
      </c>
      <c r="C2458" s="76">
        <v>2018</v>
      </c>
      <c r="D2458" s="77">
        <v>0</v>
      </c>
      <c r="E2458" s="77">
        <v>0</v>
      </c>
      <c r="F2458" s="77">
        <v>0</v>
      </c>
      <c r="G2458" s="77">
        <v>0</v>
      </c>
      <c r="H2458" s="77">
        <v>182279</v>
      </c>
      <c r="I2458" s="77">
        <v>24621</v>
      </c>
      <c r="J2458" s="77">
        <v>-3432</v>
      </c>
      <c r="K2458" s="77">
        <v>-373</v>
      </c>
      <c r="L2458" s="78">
        <v>-67</v>
      </c>
      <c r="M2458" s="79">
        <v>-2</v>
      </c>
    </row>
    <row r="2459" spans="1:13" ht="15.75" customHeight="1">
      <c r="A2459" s="74">
        <v>177</v>
      </c>
      <c r="B2459" s="75" t="s">
        <v>70</v>
      </c>
      <c r="C2459" s="76">
        <v>2018</v>
      </c>
      <c r="D2459" s="77">
        <v>0</v>
      </c>
      <c r="E2459" s="77">
        <v>0</v>
      </c>
      <c r="F2459" s="77">
        <v>0</v>
      </c>
      <c r="G2459" s="77">
        <v>0</v>
      </c>
      <c r="H2459" s="77">
        <v>846761</v>
      </c>
      <c r="I2459" s="77">
        <v>363025</v>
      </c>
      <c r="J2459" s="77">
        <v>-31384</v>
      </c>
      <c r="K2459" s="77">
        <v>-212</v>
      </c>
      <c r="L2459" s="78">
        <v>-283</v>
      </c>
      <c r="M2459" s="79">
        <v>-2</v>
      </c>
    </row>
    <row r="2460" spans="1:13" ht="15.75" customHeight="1">
      <c r="A2460" s="74">
        <v>224</v>
      </c>
      <c r="B2460" s="75" t="s">
        <v>20</v>
      </c>
      <c r="C2460" s="76">
        <v>2018</v>
      </c>
      <c r="D2460" s="77">
        <v>0</v>
      </c>
      <c r="E2460" s="77">
        <v>0</v>
      </c>
      <c r="F2460" s="77">
        <v>0</v>
      </c>
      <c r="G2460" s="77">
        <v>0</v>
      </c>
      <c r="H2460" s="77">
        <v>193846.85</v>
      </c>
      <c r="I2460" s="77">
        <v>53574</v>
      </c>
      <c r="J2460" s="77">
        <v>256390.05</v>
      </c>
      <c r="K2460" s="77">
        <v>10262</v>
      </c>
      <c r="L2460" s="78">
        <v>3</v>
      </c>
      <c r="M2460" s="79">
        <v>2</v>
      </c>
    </row>
    <row r="2461" spans="1:13" ht="15.75" customHeight="1">
      <c r="A2461" s="74">
        <v>67</v>
      </c>
      <c r="B2461" s="75" t="s">
        <v>163</v>
      </c>
      <c r="C2461" s="76">
        <v>2018</v>
      </c>
      <c r="D2461" s="77">
        <v>0</v>
      </c>
      <c r="E2461" s="77">
        <v>0</v>
      </c>
      <c r="F2461" s="77">
        <v>0</v>
      </c>
      <c r="G2461" s="77">
        <v>0</v>
      </c>
      <c r="H2461" s="77">
        <v>265868</v>
      </c>
      <c r="I2461" s="77">
        <v>27645.75</v>
      </c>
      <c r="J2461" s="77">
        <v>2936</v>
      </c>
      <c r="K2461" s="77">
        <v>6997</v>
      </c>
      <c r="L2461" s="78">
        <v>1</v>
      </c>
      <c r="M2461" s="79">
        <v>2</v>
      </c>
    </row>
    <row r="2462" spans="1:13" ht="15.75" customHeight="1">
      <c r="A2462" s="74">
        <v>95</v>
      </c>
      <c r="B2462" s="75" t="s">
        <v>149</v>
      </c>
      <c r="C2462" s="76">
        <v>2018</v>
      </c>
      <c r="D2462" s="77">
        <v>0</v>
      </c>
      <c r="E2462" s="77">
        <v>0</v>
      </c>
      <c r="F2462" s="77">
        <v>0</v>
      </c>
      <c r="G2462" s="77">
        <v>0</v>
      </c>
      <c r="H2462" s="77">
        <v>30975</v>
      </c>
      <c r="I2462" s="77">
        <v>4231.95</v>
      </c>
      <c r="J2462" s="77">
        <v>-2576</v>
      </c>
      <c r="K2462" s="77">
        <v>56</v>
      </c>
      <c r="L2462" s="78">
        <v>1</v>
      </c>
      <c r="M2462" s="79">
        <v>0</v>
      </c>
    </row>
    <row r="2463" spans="1:13" ht="15.75" customHeight="1">
      <c r="A2463" s="74">
        <v>96</v>
      </c>
      <c r="B2463" s="75" t="s">
        <v>159</v>
      </c>
      <c r="C2463" s="76">
        <v>2018</v>
      </c>
      <c r="D2463" s="77">
        <v>0</v>
      </c>
      <c r="E2463" s="77">
        <v>0</v>
      </c>
      <c r="F2463" s="77">
        <v>0</v>
      </c>
      <c r="G2463" s="77">
        <v>0</v>
      </c>
      <c r="H2463" s="77">
        <v>1026429</v>
      </c>
      <c r="I2463" s="77">
        <v>250427.7</v>
      </c>
      <c r="J2463" s="77">
        <v>-925660</v>
      </c>
      <c r="K2463" s="77">
        <v>-97647</v>
      </c>
      <c r="L2463" s="78">
        <v>-576</v>
      </c>
      <c r="M2463" s="79">
        <v>-94</v>
      </c>
    </row>
    <row r="2464" spans="1:13" ht="15.75" customHeight="1">
      <c r="A2464" s="74">
        <v>38</v>
      </c>
      <c r="B2464" s="75" t="s">
        <v>153</v>
      </c>
      <c r="C2464" s="76">
        <v>2018</v>
      </c>
      <c r="D2464" s="77">
        <v>0</v>
      </c>
      <c r="E2464" s="77">
        <v>0</v>
      </c>
      <c r="F2464" s="77">
        <v>0</v>
      </c>
      <c r="G2464" s="77">
        <v>0</v>
      </c>
      <c r="H2464" s="77">
        <v>65989</v>
      </c>
      <c r="I2464" s="77">
        <v>31903</v>
      </c>
      <c r="J2464" s="77">
        <v>30560</v>
      </c>
      <c r="K2464" s="77">
        <v>1082</v>
      </c>
      <c r="L2464" s="78">
        <v>-30</v>
      </c>
      <c r="M2464" s="79">
        <v>2</v>
      </c>
    </row>
    <row r="2465" spans="1:13" ht="15.75" customHeight="1">
      <c r="A2465" s="74">
        <v>138</v>
      </c>
      <c r="B2465" s="75" t="s">
        <v>31</v>
      </c>
      <c r="C2465" s="76">
        <v>2018</v>
      </c>
      <c r="D2465" s="77">
        <v>0</v>
      </c>
      <c r="E2465" s="77">
        <v>0</v>
      </c>
      <c r="F2465" s="77">
        <v>0</v>
      </c>
      <c r="G2465" s="77">
        <v>0</v>
      </c>
      <c r="H2465" s="77">
        <v>1716494</v>
      </c>
      <c r="I2465" s="77">
        <v>681137.6</v>
      </c>
      <c r="J2465" s="77">
        <v>-1140</v>
      </c>
      <c r="K2465" s="77">
        <v>-4240</v>
      </c>
      <c r="L2465" s="78">
        <v>17</v>
      </c>
      <c r="M2465" s="79">
        <v>8</v>
      </c>
    </row>
    <row r="2466" spans="1:13" ht="15.75" customHeight="1">
      <c r="A2466" s="74">
        <v>225</v>
      </c>
      <c r="B2466" s="75" t="s">
        <v>125</v>
      </c>
      <c r="C2466" s="76">
        <v>2018</v>
      </c>
      <c r="D2466" s="77">
        <v>0</v>
      </c>
      <c r="E2466" s="77">
        <v>0</v>
      </c>
      <c r="F2466" s="77">
        <v>0</v>
      </c>
      <c r="G2466" s="77">
        <v>0</v>
      </c>
      <c r="H2466" s="77">
        <v>196539</v>
      </c>
      <c r="I2466" s="77">
        <v>36240.9</v>
      </c>
      <c r="J2466" s="77">
        <v>-424</v>
      </c>
      <c r="K2466" s="77">
        <v>2579</v>
      </c>
      <c r="L2466" s="78">
        <v>1</v>
      </c>
      <c r="M2466" s="79">
        <v>1</v>
      </c>
    </row>
    <row r="2467" spans="1:13" ht="15.75" customHeight="1">
      <c r="A2467" s="74">
        <v>12</v>
      </c>
      <c r="B2467" s="75" t="s">
        <v>186</v>
      </c>
      <c r="C2467" s="76">
        <v>2018</v>
      </c>
      <c r="D2467" s="77">
        <v>0</v>
      </c>
      <c r="E2467" s="77">
        <v>0</v>
      </c>
      <c r="F2467" s="77">
        <v>0</v>
      </c>
      <c r="G2467" s="77">
        <v>0</v>
      </c>
      <c r="H2467" s="77">
        <v>159443.82999999999</v>
      </c>
      <c r="I2467" s="77">
        <v>68867.05</v>
      </c>
      <c r="J2467" s="77">
        <v>31096.02</v>
      </c>
      <c r="K2467" s="77">
        <v>186</v>
      </c>
      <c r="L2467" s="78">
        <v>1</v>
      </c>
      <c r="M2467" s="79">
        <v>6</v>
      </c>
    </row>
    <row r="2468" spans="1:13" ht="15.75" customHeight="1">
      <c r="A2468" s="74">
        <v>68</v>
      </c>
      <c r="B2468" s="75" t="s">
        <v>120</v>
      </c>
      <c r="C2468" s="76">
        <v>2018</v>
      </c>
      <c r="D2468" s="77">
        <v>0</v>
      </c>
      <c r="E2468" s="77">
        <v>0</v>
      </c>
      <c r="F2468" s="77">
        <v>0</v>
      </c>
      <c r="G2468" s="77">
        <v>0</v>
      </c>
      <c r="H2468" s="77">
        <v>133012</v>
      </c>
      <c r="I2468" s="77">
        <v>42900.15</v>
      </c>
      <c r="J2468" s="77">
        <v>32632</v>
      </c>
      <c r="K2468" s="77">
        <v>6436</v>
      </c>
      <c r="L2468" s="78">
        <v>1</v>
      </c>
      <c r="M2468" s="79">
        <v>0</v>
      </c>
    </row>
    <row r="2469" spans="1:13" ht="15.75" customHeight="1">
      <c r="A2469" s="74">
        <v>97</v>
      </c>
      <c r="B2469" s="75" t="s">
        <v>126</v>
      </c>
      <c r="C2469" s="76">
        <v>2018</v>
      </c>
      <c r="D2469" s="77">
        <v>0</v>
      </c>
      <c r="E2469" s="77">
        <v>0</v>
      </c>
      <c r="F2469" s="77">
        <v>0</v>
      </c>
      <c r="G2469" s="77">
        <v>0</v>
      </c>
      <c r="H2469" s="77">
        <v>393051</v>
      </c>
      <c r="I2469" s="77">
        <v>59647</v>
      </c>
      <c r="J2469" s="77">
        <v>209485</v>
      </c>
      <c r="K2469" s="77">
        <v>96244</v>
      </c>
      <c r="L2469" s="78">
        <v>149</v>
      </c>
      <c r="M2469" s="79">
        <v>26</v>
      </c>
    </row>
    <row r="2470" spans="1:13" ht="15.75" customHeight="1">
      <c r="A2470" s="74">
        <v>139</v>
      </c>
      <c r="B2470" s="75" t="s">
        <v>133</v>
      </c>
      <c r="C2470" s="76">
        <v>2018</v>
      </c>
      <c r="D2470" s="77">
        <v>0</v>
      </c>
      <c r="E2470" s="77">
        <v>0</v>
      </c>
      <c r="F2470" s="77">
        <v>0</v>
      </c>
      <c r="G2470" s="77">
        <v>0</v>
      </c>
      <c r="H2470" s="77">
        <v>2493532</v>
      </c>
      <c r="I2470" s="77">
        <v>2715646</v>
      </c>
      <c r="J2470" s="77">
        <v>202004</v>
      </c>
      <c r="K2470" s="77">
        <v>-73173</v>
      </c>
      <c r="L2470" s="78">
        <v>83</v>
      </c>
      <c r="M2470" s="79">
        <v>-7</v>
      </c>
    </row>
    <row r="2471" spans="1:13" ht="15.75" customHeight="1">
      <c r="A2471" s="74">
        <v>178</v>
      </c>
      <c r="B2471" s="75" t="s">
        <v>95</v>
      </c>
      <c r="C2471" s="76">
        <v>2018</v>
      </c>
      <c r="D2471" s="77">
        <v>0</v>
      </c>
      <c r="E2471" s="77">
        <v>0</v>
      </c>
      <c r="F2471" s="77">
        <v>0</v>
      </c>
      <c r="G2471" s="77">
        <v>0</v>
      </c>
      <c r="H2471" s="77">
        <v>218520</v>
      </c>
      <c r="I2471" s="77">
        <v>134818.04999999999</v>
      </c>
      <c r="J2471" s="77">
        <v>9916</v>
      </c>
      <c r="K2471" s="77">
        <v>439</v>
      </c>
      <c r="L2471" s="78">
        <v>0</v>
      </c>
      <c r="M2471" s="79">
        <v>0</v>
      </c>
    </row>
    <row r="2472" spans="1:13" ht="15.75" customHeight="1">
      <c r="A2472" s="74">
        <v>118</v>
      </c>
      <c r="B2472" s="75" t="s">
        <v>71</v>
      </c>
      <c r="C2472" s="76">
        <v>2018</v>
      </c>
      <c r="D2472" s="77">
        <v>0</v>
      </c>
      <c r="E2472" s="77">
        <v>0</v>
      </c>
      <c r="F2472" s="77">
        <v>0</v>
      </c>
      <c r="G2472" s="77">
        <v>0</v>
      </c>
      <c r="H2472" s="77">
        <v>-509064</v>
      </c>
      <c r="I2472" s="77">
        <v>166472</v>
      </c>
      <c r="J2472" s="77">
        <v>241161</v>
      </c>
      <c r="K2472" s="77">
        <v>29949</v>
      </c>
      <c r="L2472" s="78">
        <v>-154</v>
      </c>
      <c r="M2472" s="79">
        <v>15</v>
      </c>
    </row>
    <row r="2473" spans="1:13" ht="15.75" customHeight="1">
      <c r="A2473" s="74">
        <v>226</v>
      </c>
      <c r="B2473" s="75" t="s">
        <v>160</v>
      </c>
      <c r="C2473" s="76">
        <v>2018</v>
      </c>
      <c r="D2473" s="77">
        <v>0</v>
      </c>
      <c r="E2473" s="77">
        <v>0</v>
      </c>
      <c r="F2473" s="77">
        <v>0</v>
      </c>
      <c r="G2473" s="77">
        <v>0</v>
      </c>
      <c r="H2473" s="77">
        <v>3407</v>
      </c>
      <c r="I2473" s="77">
        <v>17403</v>
      </c>
      <c r="J2473" s="77">
        <v>1248</v>
      </c>
      <c r="K2473" s="77">
        <v>126</v>
      </c>
      <c r="L2473" s="78">
        <v>-29</v>
      </c>
      <c r="M2473" s="79">
        <v>-1</v>
      </c>
    </row>
    <row r="2474" spans="1:13" ht="15.75" customHeight="1">
      <c r="A2474" s="74">
        <v>98</v>
      </c>
      <c r="B2474" s="75" t="s">
        <v>78</v>
      </c>
      <c r="C2474" s="76">
        <v>2018</v>
      </c>
      <c r="D2474" s="77">
        <v>0</v>
      </c>
      <c r="E2474" s="77">
        <v>0</v>
      </c>
      <c r="F2474" s="77">
        <v>0</v>
      </c>
      <c r="G2474" s="77">
        <v>0</v>
      </c>
      <c r="H2474" s="77">
        <v>75478</v>
      </c>
      <c r="I2474" s="77">
        <v>50922</v>
      </c>
      <c r="J2474" s="77">
        <v>6312</v>
      </c>
      <c r="K2474" s="77">
        <v>46</v>
      </c>
      <c r="L2474" s="78">
        <v>-24</v>
      </c>
      <c r="M2474" s="79">
        <v>1</v>
      </c>
    </row>
    <row r="2475" spans="1:13" ht="15.75" customHeight="1">
      <c r="A2475" s="74">
        <v>247</v>
      </c>
      <c r="B2475" s="75" t="s">
        <v>96</v>
      </c>
      <c r="C2475" s="76">
        <v>2018</v>
      </c>
      <c r="D2475" s="77">
        <v>0</v>
      </c>
      <c r="E2475" s="77">
        <v>0</v>
      </c>
      <c r="F2475" s="77">
        <v>0</v>
      </c>
      <c r="G2475" s="77">
        <v>0</v>
      </c>
      <c r="H2475" s="77">
        <v>78216</v>
      </c>
      <c r="I2475" s="77">
        <v>224811</v>
      </c>
      <c r="J2475" s="77">
        <v>645913</v>
      </c>
      <c r="K2475" s="77">
        <v>102364</v>
      </c>
      <c r="L2475" s="78">
        <v>-510</v>
      </c>
      <c r="M2475" s="79">
        <v>7</v>
      </c>
    </row>
    <row r="2476" spans="1:13" ht="15.75" customHeight="1">
      <c r="A2476" s="74">
        <v>99</v>
      </c>
      <c r="B2476" s="75" t="s">
        <v>141</v>
      </c>
      <c r="C2476" s="76">
        <v>2018</v>
      </c>
      <c r="D2476" s="77">
        <v>0</v>
      </c>
      <c r="E2476" s="77">
        <v>0</v>
      </c>
      <c r="F2476" s="77">
        <v>0</v>
      </c>
      <c r="G2476" s="77">
        <v>0</v>
      </c>
      <c r="H2476" s="77">
        <v>91942</v>
      </c>
      <c r="I2476" s="77">
        <v>37919.599999999999</v>
      </c>
      <c r="J2476" s="77">
        <v>-4528</v>
      </c>
      <c r="K2476" s="77">
        <v>51</v>
      </c>
      <c r="L2476" s="78">
        <v>1</v>
      </c>
      <c r="M2476" s="79">
        <v>-1</v>
      </c>
    </row>
    <row r="2477" spans="1:13" ht="15.75" customHeight="1">
      <c r="A2477" s="74">
        <v>140</v>
      </c>
      <c r="B2477" s="75" t="s">
        <v>97</v>
      </c>
      <c r="C2477" s="76">
        <v>2018</v>
      </c>
      <c r="D2477" s="77">
        <v>0</v>
      </c>
      <c r="E2477" s="77">
        <v>0</v>
      </c>
      <c r="F2477" s="77">
        <v>0</v>
      </c>
      <c r="G2477" s="77">
        <v>0</v>
      </c>
      <c r="H2477" s="77">
        <v>252221</v>
      </c>
      <c r="I2477" s="77">
        <v>49942</v>
      </c>
      <c r="J2477" s="77">
        <v>37728</v>
      </c>
      <c r="K2477" s="77">
        <v>3340</v>
      </c>
      <c r="L2477" s="78">
        <v>0</v>
      </c>
      <c r="M2477" s="79">
        <v>1</v>
      </c>
    </row>
    <row r="2478" spans="1:13" ht="15.75" customHeight="1">
      <c r="A2478" s="74">
        <v>197</v>
      </c>
      <c r="B2478" s="75" t="s">
        <v>79</v>
      </c>
      <c r="C2478" s="76">
        <v>2018</v>
      </c>
      <c r="D2478" s="77">
        <v>0</v>
      </c>
      <c r="E2478" s="77">
        <v>0</v>
      </c>
      <c r="F2478" s="77">
        <v>0</v>
      </c>
      <c r="G2478" s="77">
        <v>0</v>
      </c>
      <c r="H2478" s="77">
        <v>366468</v>
      </c>
      <c r="I2478" s="77">
        <v>38032</v>
      </c>
      <c r="J2478" s="77">
        <v>124912</v>
      </c>
      <c r="K2478" s="77">
        <v>-67271</v>
      </c>
      <c r="L2478" s="78">
        <v>2</v>
      </c>
      <c r="M2478" s="79">
        <v>3</v>
      </c>
    </row>
    <row r="2479" spans="1:13" ht="15.75" customHeight="1">
      <c r="A2479" s="74">
        <v>119</v>
      </c>
      <c r="B2479" s="75" t="s">
        <v>58</v>
      </c>
      <c r="C2479" s="76">
        <v>2018</v>
      </c>
      <c r="D2479" s="77">
        <v>0</v>
      </c>
      <c r="E2479" s="77">
        <v>0</v>
      </c>
      <c r="F2479" s="77">
        <v>0</v>
      </c>
      <c r="G2479" s="77">
        <v>0</v>
      </c>
      <c r="H2479" s="77">
        <v>47181</v>
      </c>
      <c r="I2479" s="77">
        <v>-11560.25</v>
      </c>
      <c r="J2479" s="77">
        <v>10784</v>
      </c>
      <c r="K2479" s="77">
        <v>1344</v>
      </c>
      <c r="L2479" s="78">
        <v>1</v>
      </c>
      <c r="M2479" s="79">
        <v>1</v>
      </c>
    </row>
    <row r="2480" spans="1:13" ht="15.75" customHeight="1">
      <c r="A2480" s="74">
        <v>227</v>
      </c>
      <c r="B2480" s="75" t="s">
        <v>112</v>
      </c>
      <c r="C2480" s="76">
        <v>2018</v>
      </c>
      <c r="D2480" s="77">
        <v>0</v>
      </c>
      <c r="E2480" s="77">
        <v>0</v>
      </c>
      <c r="F2480" s="77">
        <v>0</v>
      </c>
      <c r="G2480" s="77">
        <v>0</v>
      </c>
      <c r="H2480" s="77">
        <v>1915</v>
      </c>
      <c r="I2480" s="77">
        <v>226002</v>
      </c>
      <c r="J2480" s="77">
        <v>98040</v>
      </c>
      <c r="K2480" s="77">
        <v>3709</v>
      </c>
      <c r="L2480" s="78">
        <v>-151</v>
      </c>
      <c r="M2480" s="79">
        <v>0</v>
      </c>
    </row>
    <row r="2481" spans="1:13" ht="15.75" customHeight="1">
      <c r="A2481" s="74">
        <v>100</v>
      </c>
      <c r="B2481" s="75" t="s">
        <v>59</v>
      </c>
      <c r="C2481" s="76">
        <v>2018</v>
      </c>
      <c r="D2481" s="77">
        <v>0</v>
      </c>
      <c r="E2481" s="77">
        <v>0</v>
      </c>
      <c r="F2481" s="77">
        <v>0</v>
      </c>
      <c r="G2481" s="77">
        <v>0</v>
      </c>
      <c r="H2481" s="77">
        <v>181254</v>
      </c>
      <c r="I2481" s="77">
        <v>111667</v>
      </c>
      <c r="J2481" s="77">
        <v>29672</v>
      </c>
      <c r="K2481" s="77">
        <v>836</v>
      </c>
      <c r="L2481" s="78">
        <v>17</v>
      </c>
      <c r="M2481" s="79">
        <v>-2</v>
      </c>
    </row>
    <row r="2482" spans="1:13" ht="15.75" customHeight="1">
      <c r="A2482" s="74">
        <v>158</v>
      </c>
      <c r="B2482" s="75" t="s">
        <v>80</v>
      </c>
      <c r="C2482" s="76">
        <v>2018</v>
      </c>
      <c r="D2482" s="77">
        <v>0</v>
      </c>
      <c r="E2482" s="77">
        <v>0</v>
      </c>
      <c r="F2482" s="77">
        <v>0</v>
      </c>
      <c r="G2482" s="77">
        <v>0</v>
      </c>
      <c r="H2482" s="77">
        <v>3358070</v>
      </c>
      <c r="I2482" s="77">
        <v>1173829.1000000001</v>
      </c>
      <c r="J2482" s="77">
        <v>2732843</v>
      </c>
      <c r="K2482" s="77">
        <v>-155303</v>
      </c>
      <c r="L2482" s="78">
        <v>13</v>
      </c>
      <c r="M2482" s="79">
        <v>3</v>
      </c>
    </row>
    <row r="2483" spans="1:13" ht="15.75" customHeight="1">
      <c r="A2483" s="74">
        <v>13</v>
      </c>
      <c r="B2483" s="75" t="s">
        <v>48</v>
      </c>
      <c r="C2483" s="76">
        <v>2018</v>
      </c>
      <c r="D2483" s="77">
        <v>0</v>
      </c>
      <c r="E2483" s="77">
        <v>0</v>
      </c>
      <c r="F2483" s="77">
        <v>0</v>
      </c>
      <c r="G2483" s="77">
        <v>0</v>
      </c>
      <c r="H2483" s="77">
        <v>217894</v>
      </c>
      <c r="I2483" s="77">
        <v>124650</v>
      </c>
      <c r="J2483" s="77">
        <v>39872</v>
      </c>
      <c r="K2483" s="77">
        <v>3172</v>
      </c>
      <c r="L2483" s="78">
        <v>-26</v>
      </c>
      <c r="M2483" s="79">
        <v>9</v>
      </c>
    </row>
    <row r="2484" spans="1:13" ht="15.75" customHeight="1">
      <c r="A2484" s="74">
        <v>101</v>
      </c>
      <c r="B2484" s="75" t="s">
        <v>72</v>
      </c>
      <c r="C2484" s="76">
        <v>2018</v>
      </c>
      <c r="D2484" s="77">
        <v>0</v>
      </c>
      <c r="E2484" s="77">
        <v>0</v>
      </c>
      <c r="F2484" s="77">
        <v>0</v>
      </c>
      <c r="G2484" s="77">
        <v>0</v>
      </c>
      <c r="H2484" s="77">
        <v>172237</v>
      </c>
      <c r="I2484" s="77">
        <v>181895</v>
      </c>
      <c r="J2484" s="77">
        <v>-15839</v>
      </c>
      <c r="K2484" s="77">
        <v>2266</v>
      </c>
      <c r="L2484" s="78">
        <v>-93</v>
      </c>
      <c r="M2484" s="79">
        <v>3</v>
      </c>
    </row>
    <row r="2485" spans="1:13" ht="15.75" customHeight="1">
      <c r="A2485" s="74">
        <v>39</v>
      </c>
      <c r="B2485" s="75" t="s">
        <v>161</v>
      </c>
      <c r="C2485" s="76">
        <v>2018</v>
      </c>
      <c r="D2485" s="77">
        <v>0</v>
      </c>
      <c r="E2485" s="77">
        <v>0</v>
      </c>
      <c r="F2485" s="77">
        <v>0</v>
      </c>
      <c r="G2485" s="77">
        <v>0</v>
      </c>
      <c r="H2485" s="77">
        <v>131562</v>
      </c>
      <c r="I2485" s="77">
        <v>15978</v>
      </c>
      <c r="J2485" s="77">
        <v>7939</v>
      </c>
      <c r="K2485" s="77">
        <v>-829</v>
      </c>
      <c r="L2485" s="78">
        <v>0</v>
      </c>
      <c r="M2485" s="79">
        <v>0</v>
      </c>
    </row>
    <row r="2486" spans="1:13" ht="15.75" customHeight="1">
      <c r="A2486" s="74">
        <v>141</v>
      </c>
      <c r="B2486" s="75" t="s">
        <v>49</v>
      </c>
      <c r="C2486" s="76">
        <v>2018</v>
      </c>
      <c r="D2486" s="77">
        <v>0</v>
      </c>
      <c r="E2486" s="77">
        <v>0</v>
      </c>
      <c r="F2486" s="77">
        <v>0</v>
      </c>
      <c r="G2486" s="77">
        <v>0</v>
      </c>
      <c r="H2486" s="77">
        <v>5333141</v>
      </c>
      <c r="I2486" s="77">
        <v>845771.55</v>
      </c>
      <c r="J2486" s="77">
        <v>61351</v>
      </c>
      <c r="K2486" s="77">
        <v>-35989</v>
      </c>
      <c r="L2486" s="78">
        <v>8</v>
      </c>
      <c r="M2486" s="79">
        <v>7</v>
      </c>
    </row>
    <row r="2487" spans="1:13" ht="15.75" customHeight="1">
      <c r="A2487" s="74">
        <v>40</v>
      </c>
      <c r="B2487" s="75" t="s">
        <v>134</v>
      </c>
      <c r="C2487" s="76">
        <v>2018</v>
      </c>
      <c r="D2487" s="77">
        <v>0</v>
      </c>
      <c r="E2487" s="77">
        <v>0</v>
      </c>
      <c r="F2487" s="77">
        <v>0</v>
      </c>
      <c r="G2487" s="77">
        <v>0</v>
      </c>
      <c r="H2487" s="77">
        <v>130053.65</v>
      </c>
      <c r="I2487" s="77">
        <v>17183.95</v>
      </c>
      <c r="J2487" s="77">
        <v>10832</v>
      </c>
      <c r="K2487" s="77">
        <v>189</v>
      </c>
      <c r="L2487" s="78">
        <v>0</v>
      </c>
      <c r="M2487" s="79">
        <v>0</v>
      </c>
    </row>
    <row r="2488" spans="1:13" ht="15.75" customHeight="1">
      <c r="A2488" s="74">
        <v>41</v>
      </c>
      <c r="B2488" s="75" t="s">
        <v>154</v>
      </c>
      <c r="C2488" s="76">
        <v>2018</v>
      </c>
      <c r="D2488" s="77">
        <v>0</v>
      </c>
      <c r="E2488" s="77">
        <v>0</v>
      </c>
      <c r="F2488" s="77">
        <v>0</v>
      </c>
      <c r="G2488" s="77">
        <v>0</v>
      </c>
      <c r="H2488" s="77">
        <v>59268.1</v>
      </c>
      <c r="I2488" s="77">
        <v>16180.85</v>
      </c>
      <c r="J2488" s="77">
        <v>3360</v>
      </c>
      <c r="K2488" s="77">
        <v>80</v>
      </c>
      <c r="L2488" s="78">
        <v>0</v>
      </c>
      <c r="M2488" s="79">
        <v>0</v>
      </c>
    </row>
    <row r="2489" spans="1:13" ht="15.75" customHeight="1">
      <c r="A2489" s="74">
        <v>228</v>
      </c>
      <c r="B2489" s="75" t="s">
        <v>135</v>
      </c>
      <c r="C2489" s="76">
        <v>2018</v>
      </c>
      <c r="D2489" s="77">
        <v>0</v>
      </c>
      <c r="E2489" s="77">
        <v>0</v>
      </c>
      <c r="F2489" s="77">
        <v>0</v>
      </c>
      <c r="G2489" s="77">
        <v>0</v>
      </c>
      <c r="H2489" s="77">
        <v>114912</v>
      </c>
      <c r="I2489" s="77">
        <v>36544</v>
      </c>
      <c r="J2489" s="77">
        <v>88840</v>
      </c>
      <c r="K2489" s="77">
        <v>-452</v>
      </c>
      <c r="L2489" s="78">
        <v>-130</v>
      </c>
      <c r="M2489" s="79">
        <v>-1</v>
      </c>
    </row>
    <row r="2490" spans="1:13" ht="15.75" customHeight="1">
      <c r="A2490" s="74">
        <v>159</v>
      </c>
      <c r="B2490" s="75" t="s">
        <v>142</v>
      </c>
      <c r="C2490" s="76">
        <v>2018</v>
      </c>
      <c r="D2490" s="77">
        <v>0</v>
      </c>
      <c r="E2490" s="77">
        <v>0</v>
      </c>
      <c r="F2490" s="77">
        <v>0</v>
      </c>
      <c r="G2490" s="77">
        <v>0</v>
      </c>
      <c r="H2490" s="77">
        <v>1456651</v>
      </c>
      <c r="I2490" s="77">
        <v>504154</v>
      </c>
      <c r="J2490" s="77">
        <v>115556</v>
      </c>
      <c r="K2490" s="77">
        <v>6479</v>
      </c>
      <c r="L2490" s="78">
        <v>-110</v>
      </c>
      <c r="M2490" s="79">
        <v>4</v>
      </c>
    </row>
    <row r="2491" spans="1:13" ht="15.75" customHeight="1">
      <c r="A2491" s="74">
        <v>248</v>
      </c>
      <c r="B2491" s="75" t="s">
        <v>98</v>
      </c>
      <c r="C2491" s="76">
        <v>2018</v>
      </c>
      <c r="D2491" s="77">
        <v>0</v>
      </c>
      <c r="E2491" s="77">
        <v>0</v>
      </c>
      <c r="F2491" s="77">
        <v>0</v>
      </c>
      <c r="G2491" s="77">
        <v>0</v>
      </c>
      <c r="H2491" s="77">
        <v>984594</v>
      </c>
      <c r="I2491" s="77">
        <v>251614</v>
      </c>
      <c r="J2491" s="77">
        <v>81128</v>
      </c>
      <c r="K2491" s="77">
        <v>14877</v>
      </c>
      <c r="L2491" s="78">
        <v>15</v>
      </c>
      <c r="M2491" s="79">
        <v>-3</v>
      </c>
    </row>
    <row r="2492" spans="1:13" ht="15.75" customHeight="1">
      <c r="A2492" s="74">
        <v>249</v>
      </c>
      <c r="B2492" s="75" t="s">
        <v>99</v>
      </c>
      <c r="C2492" s="76">
        <v>2018</v>
      </c>
      <c r="D2492" s="77">
        <v>0</v>
      </c>
      <c r="E2492" s="77">
        <v>0</v>
      </c>
      <c r="F2492" s="77">
        <v>0</v>
      </c>
      <c r="G2492" s="77">
        <v>0</v>
      </c>
      <c r="H2492" s="77">
        <v>435447</v>
      </c>
      <c r="I2492" s="77">
        <v>91502</v>
      </c>
      <c r="J2492" s="77">
        <v>75216</v>
      </c>
      <c r="K2492" s="77">
        <v>5670</v>
      </c>
      <c r="L2492" s="78">
        <v>11</v>
      </c>
      <c r="M2492" s="79">
        <v>2</v>
      </c>
    </row>
    <row r="2493" spans="1:13" ht="15.75" customHeight="1">
      <c r="A2493" s="74">
        <v>42</v>
      </c>
      <c r="B2493" s="75" t="s">
        <v>81</v>
      </c>
      <c r="C2493" s="76">
        <v>2018</v>
      </c>
      <c r="D2493" s="77">
        <v>0</v>
      </c>
      <c r="E2493" s="77">
        <v>0</v>
      </c>
      <c r="F2493" s="77">
        <v>0</v>
      </c>
      <c r="G2493" s="77">
        <v>0</v>
      </c>
      <c r="H2493" s="77">
        <v>72365</v>
      </c>
      <c r="I2493" s="77">
        <v>100720</v>
      </c>
      <c r="J2493" s="77">
        <v>-12056</v>
      </c>
      <c r="K2493" s="77">
        <v>284</v>
      </c>
      <c r="L2493" s="78">
        <v>-17</v>
      </c>
      <c r="M2493" s="79">
        <v>-2</v>
      </c>
    </row>
    <row r="2494" spans="1:13" ht="15.75" customHeight="1">
      <c r="A2494" s="74">
        <v>250</v>
      </c>
      <c r="B2494" s="75" t="s">
        <v>100</v>
      </c>
      <c r="C2494" s="76">
        <v>2018</v>
      </c>
      <c r="D2494" s="77">
        <v>0</v>
      </c>
      <c r="E2494" s="77">
        <v>0</v>
      </c>
      <c r="F2494" s="77">
        <v>0</v>
      </c>
      <c r="G2494" s="77">
        <v>0</v>
      </c>
      <c r="H2494" s="77">
        <v>812330</v>
      </c>
      <c r="I2494" s="77">
        <v>218282</v>
      </c>
      <c r="J2494" s="77">
        <v>60177</v>
      </c>
      <c r="K2494" s="77">
        <v>20592</v>
      </c>
      <c r="L2494" s="78">
        <v>-169</v>
      </c>
      <c r="M2494" s="79">
        <v>-1</v>
      </c>
    </row>
    <row r="2495" spans="1:13" ht="15.75" customHeight="1">
      <c r="A2495" s="74">
        <v>198</v>
      </c>
      <c r="B2495" s="75" t="s">
        <v>60</v>
      </c>
      <c r="C2495" s="76">
        <v>2018</v>
      </c>
      <c r="D2495" s="77">
        <v>0</v>
      </c>
      <c r="E2495" s="77">
        <v>0</v>
      </c>
      <c r="F2495" s="77">
        <v>0</v>
      </c>
      <c r="G2495" s="77">
        <v>0</v>
      </c>
      <c r="H2495" s="77">
        <v>2117564</v>
      </c>
      <c r="I2495" s="77">
        <v>582564.19999999995</v>
      </c>
      <c r="J2495" s="77">
        <v>422026</v>
      </c>
      <c r="K2495" s="77">
        <v>-17669</v>
      </c>
      <c r="L2495" s="78">
        <v>16</v>
      </c>
      <c r="M2495" s="79">
        <v>3</v>
      </c>
    </row>
    <row r="2496" spans="1:13" ht="15.75" customHeight="1">
      <c r="A2496" s="74">
        <v>43</v>
      </c>
      <c r="B2496" s="75" t="s">
        <v>143</v>
      </c>
      <c r="C2496" s="76">
        <v>2018</v>
      </c>
      <c r="D2496" s="77">
        <v>0</v>
      </c>
      <c r="E2496" s="77">
        <v>0</v>
      </c>
      <c r="F2496" s="77">
        <v>0</v>
      </c>
      <c r="G2496" s="77">
        <v>0</v>
      </c>
      <c r="H2496" s="77">
        <v>71130.899999999994</v>
      </c>
      <c r="I2496" s="77">
        <v>55364.05</v>
      </c>
      <c r="J2496" s="77">
        <v>-424</v>
      </c>
      <c r="K2496" s="77">
        <v>-27</v>
      </c>
      <c r="L2496" s="78">
        <v>-1</v>
      </c>
      <c r="M2496" s="79">
        <v>1</v>
      </c>
    </row>
    <row r="2497" spans="1:13" ht="15.75" customHeight="1">
      <c r="A2497" s="74">
        <v>199</v>
      </c>
      <c r="B2497" s="75" t="s">
        <v>61</v>
      </c>
      <c r="C2497" s="76">
        <v>2018</v>
      </c>
      <c r="D2497" s="77">
        <v>0</v>
      </c>
      <c r="E2497" s="77">
        <v>0</v>
      </c>
      <c r="F2497" s="77">
        <v>0</v>
      </c>
      <c r="G2497" s="77">
        <v>0</v>
      </c>
      <c r="H2497" s="77">
        <v>849663</v>
      </c>
      <c r="I2497" s="77">
        <v>252705.35</v>
      </c>
      <c r="J2497" s="77">
        <v>1943718</v>
      </c>
      <c r="K2497" s="77">
        <v>1334</v>
      </c>
      <c r="L2497" s="78">
        <v>2</v>
      </c>
      <c r="M2497" s="79">
        <v>3</v>
      </c>
    </row>
    <row r="2498" spans="1:13" ht="15.75" customHeight="1">
      <c r="A2498" s="74">
        <v>142</v>
      </c>
      <c r="B2498" s="75" t="s">
        <v>24</v>
      </c>
      <c r="C2498" s="76">
        <v>2018</v>
      </c>
      <c r="D2498" s="77">
        <v>0</v>
      </c>
      <c r="E2498" s="77">
        <v>0</v>
      </c>
      <c r="F2498" s="77">
        <v>0</v>
      </c>
      <c r="G2498" s="77">
        <v>0</v>
      </c>
      <c r="H2498" s="77">
        <v>2871892</v>
      </c>
      <c r="I2498" s="77">
        <v>595713</v>
      </c>
      <c r="J2498" s="77">
        <v>278826</v>
      </c>
      <c r="K2498" s="77">
        <v>63289</v>
      </c>
      <c r="L2498" s="78">
        <v>16</v>
      </c>
      <c r="M2498" s="79">
        <v>17</v>
      </c>
    </row>
    <row r="2499" spans="1:13" ht="15.75" customHeight="1">
      <c r="A2499" s="74">
        <v>120</v>
      </c>
      <c r="B2499" s="75" t="s">
        <v>32</v>
      </c>
      <c r="C2499" s="76">
        <v>2018</v>
      </c>
      <c r="D2499" s="77">
        <v>0</v>
      </c>
      <c r="E2499" s="77">
        <v>0</v>
      </c>
      <c r="F2499" s="77">
        <v>0</v>
      </c>
      <c r="G2499" s="77">
        <v>0</v>
      </c>
      <c r="H2499" s="77">
        <v>395464</v>
      </c>
      <c r="I2499" s="77">
        <v>76322.25</v>
      </c>
      <c r="J2499" s="77">
        <v>-145104</v>
      </c>
      <c r="K2499" s="77">
        <v>1262</v>
      </c>
      <c r="L2499" s="78">
        <v>1</v>
      </c>
      <c r="M2499" s="79">
        <v>-1</v>
      </c>
    </row>
    <row r="2500" spans="1:13" ht="15.75" customHeight="1">
      <c r="A2500" s="74">
        <v>69</v>
      </c>
      <c r="B2500" s="75" t="s">
        <v>73</v>
      </c>
      <c r="C2500" s="76">
        <v>2018</v>
      </c>
      <c r="D2500" s="77">
        <v>0</v>
      </c>
      <c r="E2500" s="77">
        <v>0</v>
      </c>
      <c r="F2500" s="77">
        <v>0</v>
      </c>
      <c r="G2500" s="77">
        <v>0</v>
      </c>
      <c r="H2500" s="77">
        <v>1813365</v>
      </c>
      <c r="I2500" s="77">
        <v>327317.2</v>
      </c>
      <c r="J2500" s="77">
        <v>-1459152</v>
      </c>
      <c r="K2500" s="77">
        <v>-57439</v>
      </c>
      <c r="L2500" s="78">
        <v>-2</v>
      </c>
      <c r="M2500" s="79">
        <v>-9</v>
      </c>
    </row>
    <row r="2501" spans="1:13" ht="15.75" customHeight="1">
      <c r="A2501" s="74">
        <v>44</v>
      </c>
      <c r="B2501" s="75" t="s">
        <v>167</v>
      </c>
      <c r="C2501" s="76">
        <v>2018</v>
      </c>
      <c r="D2501" s="77">
        <v>0</v>
      </c>
      <c r="E2501" s="77">
        <v>0</v>
      </c>
      <c r="F2501" s="77">
        <v>0</v>
      </c>
      <c r="G2501" s="77">
        <v>0</v>
      </c>
      <c r="H2501" s="77">
        <v>-5442</v>
      </c>
      <c r="I2501" s="77">
        <v>37096</v>
      </c>
      <c r="J2501" s="77">
        <v>-7920</v>
      </c>
      <c r="K2501" s="77">
        <v>393</v>
      </c>
      <c r="L2501" s="78">
        <v>-18</v>
      </c>
      <c r="M2501" s="79">
        <v>0</v>
      </c>
    </row>
    <row r="2502" spans="1:13" ht="15.75" customHeight="1">
      <c r="A2502" s="74">
        <v>200</v>
      </c>
      <c r="B2502" s="75" t="s">
        <v>62</v>
      </c>
      <c r="C2502" s="76">
        <v>2018</v>
      </c>
      <c r="D2502" s="77">
        <v>0</v>
      </c>
      <c r="E2502" s="77">
        <v>0</v>
      </c>
      <c r="F2502" s="77">
        <v>0</v>
      </c>
      <c r="G2502" s="77">
        <v>0</v>
      </c>
      <c r="H2502" s="77">
        <v>698225</v>
      </c>
      <c r="I2502" s="77">
        <v>382517.4</v>
      </c>
      <c r="J2502" s="77">
        <v>-507813</v>
      </c>
      <c r="K2502" s="77">
        <v>-8810</v>
      </c>
      <c r="L2502" s="78">
        <v>5</v>
      </c>
      <c r="M2502" s="79">
        <v>-3</v>
      </c>
    </row>
    <row r="2503" spans="1:13" ht="15.75" customHeight="1">
      <c r="A2503" s="74">
        <v>70</v>
      </c>
      <c r="B2503" s="75" t="s">
        <v>168</v>
      </c>
      <c r="C2503" s="76">
        <v>2018</v>
      </c>
      <c r="D2503" s="77">
        <v>0</v>
      </c>
      <c r="E2503" s="77">
        <v>0</v>
      </c>
      <c r="F2503" s="77">
        <v>0</v>
      </c>
      <c r="G2503" s="77">
        <v>0</v>
      </c>
      <c r="H2503" s="77">
        <v>15036.05</v>
      </c>
      <c r="I2503" s="77">
        <v>2523</v>
      </c>
      <c r="J2503" s="77">
        <v>296</v>
      </c>
      <c r="K2503" s="77">
        <v>55</v>
      </c>
      <c r="L2503" s="78">
        <v>1</v>
      </c>
      <c r="M2503" s="79">
        <v>2</v>
      </c>
    </row>
    <row r="2504" spans="1:13" ht="15.75" customHeight="1">
      <c r="A2504" s="74">
        <v>102</v>
      </c>
      <c r="B2504" s="75" t="s">
        <v>169</v>
      </c>
      <c r="C2504" s="76">
        <v>2018</v>
      </c>
      <c r="D2504" s="77">
        <v>0</v>
      </c>
      <c r="E2504" s="77">
        <v>0</v>
      </c>
      <c r="F2504" s="77">
        <v>0</v>
      </c>
      <c r="G2504" s="77">
        <v>0</v>
      </c>
      <c r="H2504" s="77">
        <v>168011</v>
      </c>
      <c r="I2504" s="77">
        <v>10701</v>
      </c>
      <c r="J2504" s="77">
        <v>148848</v>
      </c>
      <c r="K2504" s="77">
        <v>1019</v>
      </c>
      <c r="L2504" s="78">
        <v>-34</v>
      </c>
      <c r="M2504" s="79">
        <v>2</v>
      </c>
    </row>
    <row r="2505" spans="1:13" ht="15.75" customHeight="1">
      <c r="A2505" s="74">
        <v>251</v>
      </c>
      <c r="B2505" s="75" t="s">
        <v>33</v>
      </c>
      <c r="C2505" s="76">
        <v>2018</v>
      </c>
      <c r="D2505" s="77">
        <v>0</v>
      </c>
      <c r="E2505" s="77">
        <v>0</v>
      </c>
      <c r="F2505" s="77">
        <v>0</v>
      </c>
      <c r="G2505" s="77">
        <v>0</v>
      </c>
      <c r="H2505" s="77">
        <v>207452</v>
      </c>
      <c r="I2505" s="77">
        <v>25617.35</v>
      </c>
      <c r="J2505" s="77">
        <v>-61364</v>
      </c>
      <c r="K2505" s="77">
        <v>-286</v>
      </c>
      <c r="L2505" s="78">
        <v>1</v>
      </c>
      <c r="M2505" s="79">
        <v>2</v>
      </c>
    </row>
    <row r="2506" spans="1:13" ht="15.75" customHeight="1">
      <c r="A2506" s="74">
        <v>180</v>
      </c>
      <c r="B2506" s="75" t="s">
        <v>50</v>
      </c>
      <c r="C2506" s="76">
        <v>2018</v>
      </c>
      <c r="D2506" s="77">
        <v>0</v>
      </c>
      <c r="E2506" s="77">
        <v>0</v>
      </c>
      <c r="F2506" s="77">
        <v>0</v>
      </c>
      <c r="G2506" s="77">
        <v>0</v>
      </c>
      <c r="H2506" s="77">
        <v>212660</v>
      </c>
      <c r="I2506" s="77">
        <v>4497</v>
      </c>
      <c r="J2506" s="77">
        <v>32783</v>
      </c>
      <c r="K2506" s="77">
        <v>7163</v>
      </c>
      <c r="L2506" s="78">
        <v>-77</v>
      </c>
      <c r="M2506" s="79">
        <v>-3</v>
      </c>
    </row>
    <row r="2507" spans="1:13" ht="15.75" customHeight="1">
      <c r="A2507" s="74">
        <v>14</v>
      </c>
      <c r="B2507" s="75" t="s">
        <v>136</v>
      </c>
      <c r="C2507" s="76">
        <v>2018</v>
      </c>
      <c r="D2507" s="77">
        <v>0</v>
      </c>
      <c r="E2507" s="77">
        <v>0</v>
      </c>
      <c r="F2507" s="77">
        <v>0</v>
      </c>
      <c r="G2507" s="77">
        <v>0</v>
      </c>
      <c r="H2507" s="77">
        <v>1159200</v>
      </c>
      <c r="I2507" s="77">
        <v>-68076</v>
      </c>
      <c r="J2507" s="77">
        <v>94592</v>
      </c>
      <c r="K2507" s="77">
        <v>124</v>
      </c>
      <c r="L2507" s="78">
        <v>-37</v>
      </c>
      <c r="M2507" s="79">
        <v>9</v>
      </c>
    </row>
    <row r="2508" spans="1:13" ht="15.75" customHeight="1">
      <c r="A2508" s="74">
        <v>121</v>
      </c>
      <c r="B2508" s="75" t="s">
        <v>63</v>
      </c>
      <c r="C2508" s="76">
        <v>2018</v>
      </c>
      <c r="D2508" s="77">
        <v>0</v>
      </c>
      <c r="E2508" s="77">
        <v>0</v>
      </c>
      <c r="F2508" s="77">
        <v>0</v>
      </c>
      <c r="G2508" s="77">
        <v>0</v>
      </c>
      <c r="H2508" s="77">
        <v>552142</v>
      </c>
      <c r="I2508" s="77">
        <v>209506</v>
      </c>
      <c r="J2508" s="77">
        <v>357138</v>
      </c>
      <c r="K2508" s="77">
        <v>61608</v>
      </c>
      <c r="L2508" s="78">
        <v>-686</v>
      </c>
      <c r="M2508" s="79">
        <v>-20</v>
      </c>
    </row>
    <row r="2509" spans="1:13" ht="15.75" customHeight="1">
      <c r="A2509" s="74">
        <v>298</v>
      </c>
      <c r="B2509" s="75" t="s">
        <v>101</v>
      </c>
      <c r="C2509" s="76">
        <v>2018</v>
      </c>
      <c r="D2509" s="77">
        <v>0</v>
      </c>
      <c r="E2509" s="77">
        <v>0</v>
      </c>
      <c r="F2509" s="77">
        <v>0</v>
      </c>
      <c r="G2509" s="77">
        <v>0</v>
      </c>
      <c r="H2509" s="77">
        <v>230058</v>
      </c>
      <c r="I2509" s="77">
        <v>126188</v>
      </c>
      <c r="J2509" s="77">
        <v>49240</v>
      </c>
      <c r="K2509" s="77">
        <v>4981</v>
      </c>
      <c r="L2509" s="78">
        <v>-16</v>
      </c>
      <c r="M2509" s="79">
        <v>19</v>
      </c>
    </row>
    <row r="2510" spans="1:13" ht="15.75" customHeight="1">
      <c r="A2510" s="74">
        <v>71</v>
      </c>
      <c r="B2510" s="75" t="s">
        <v>82</v>
      </c>
      <c r="C2510" s="76">
        <v>2018</v>
      </c>
      <c r="D2510" s="77">
        <v>0</v>
      </c>
      <c r="E2510" s="77">
        <v>0</v>
      </c>
      <c r="F2510" s="77">
        <v>0</v>
      </c>
      <c r="G2510" s="77">
        <v>0</v>
      </c>
      <c r="H2510" s="77">
        <v>57611</v>
      </c>
      <c r="I2510" s="77">
        <v>61861</v>
      </c>
      <c r="J2510" s="77">
        <v>22944</v>
      </c>
      <c r="K2510" s="77">
        <v>1792</v>
      </c>
      <c r="L2510" s="78">
        <v>-22</v>
      </c>
      <c r="M2510" s="79">
        <v>4</v>
      </c>
    </row>
    <row r="2511" spans="1:13" ht="15.75" customHeight="1">
      <c r="A2511" s="74">
        <v>181</v>
      </c>
      <c r="B2511" s="75" t="s">
        <v>102</v>
      </c>
      <c r="C2511" s="76">
        <v>2018</v>
      </c>
      <c r="D2511" s="77">
        <v>0</v>
      </c>
      <c r="E2511" s="77">
        <v>0</v>
      </c>
      <c r="F2511" s="77">
        <v>0</v>
      </c>
      <c r="G2511" s="77">
        <v>0</v>
      </c>
      <c r="H2511" s="77">
        <v>-19365</v>
      </c>
      <c r="I2511" s="77">
        <v>4048.65</v>
      </c>
      <c r="J2511" s="77">
        <v>12864</v>
      </c>
      <c r="K2511" s="77">
        <v>1059</v>
      </c>
      <c r="L2511" s="78">
        <v>1</v>
      </c>
      <c r="M2511" s="79">
        <v>1</v>
      </c>
    </row>
    <row r="2512" spans="1:13" ht="15.75" customHeight="1">
      <c r="A2512" s="74">
        <v>182</v>
      </c>
      <c r="B2512" s="75" t="s">
        <v>150</v>
      </c>
      <c r="C2512" s="76">
        <v>2018</v>
      </c>
      <c r="D2512" s="77">
        <v>0</v>
      </c>
      <c r="E2512" s="77">
        <v>0</v>
      </c>
      <c r="F2512" s="77">
        <v>0</v>
      </c>
      <c r="G2512" s="77">
        <v>0</v>
      </c>
      <c r="H2512" s="77">
        <v>13322</v>
      </c>
      <c r="I2512" s="77">
        <v>1239</v>
      </c>
      <c r="J2512" s="77">
        <v>-36088</v>
      </c>
      <c r="K2512" s="77">
        <v>70</v>
      </c>
      <c r="L2512" s="78">
        <v>-18</v>
      </c>
      <c r="M2512" s="79">
        <v>0</v>
      </c>
    </row>
    <row r="2513" spans="1:13" ht="15.75" customHeight="1">
      <c r="A2513" s="74">
        <v>72</v>
      </c>
      <c r="B2513" s="75" t="s">
        <v>103</v>
      </c>
      <c r="C2513" s="76">
        <v>2018</v>
      </c>
      <c r="D2513" s="77">
        <v>0</v>
      </c>
      <c r="E2513" s="77">
        <v>0</v>
      </c>
      <c r="F2513" s="77">
        <v>0</v>
      </c>
      <c r="G2513" s="77">
        <v>0</v>
      </c>
      <c r="H2513" s="77">
        <v>381786</v>
      </c>
      <c r="I2513" s="77">
        <v>299058</v>
      </c>
      <c r="J2513" s="77">
        <v>87096</v>
      </c>
      <c r="K2513" s="77">
        <v>14571</v>
      </c>
      <c r="L2513" s="78">
        <v>-130</v>
      </c>
      <c r="M2513" s="79">
        <v>1</v>
      </c>
    </row>
    <row r="2514" spans="1:13" ht="15.75" customHeight="1">
      <c r="A2514" s="74">
        <v>230</v>
      </c>
      <c r="B2514" s="75" t="s">
        <v>34</v>
      </c>
      <c r="C2514" s="76">
        <v>2018</v>
      </c>
      <c r="D2514" s="77">
        <v>0</v>
      </c>
      <c r="E2514" s="77">
        <v>0</v>
      </c>
      <c r="F2514" s="77">
        <v>0</v>
      </c>
      <c r="G2514" s="77">
        <v>0</v>
      </c>
      <c r="H2514" s="77">
        <v>5581170</v>
      </c>
      <c r="I2514" s="77">
        <v>1917651.65</v>
      </c>
      <c r="J2514" s="77">
        <v>1200913</v>
      </c>
      <c r="K2514" s="77">
        <v>157911</v>
      </c>
      <c r="L2514" s="78">
        <v>21</v>
      </c>
      <c r="M2514" s="79">
        <v>-2</v>
      </c>
    </row>
    <row r="2515" spans="1:13" ht="15.75" customHeight="1">
      <c r="A2515" s="74">
        <v>231</v>
      </c>
      <c r="B2515" s="75" t="s">
        <v>121</v>
      </c>
      <c r="C2515" s="76">
        <v>2018</v>
      </c>
      <c r="D2515" s="77">
        <v>0</v>
      </c>
      <c r="E2515" s="77">
        <v>0</v>
      </c>
      <c r="F2515" s="77">
        <v>0</v>
      </c>
      <c r="G2515" s="77">
        <v>0</v>
      </c>
      <c r="H2515" s="77">
        <v>196082</v>
      </c>
      <c r="I2515" s="77">
        <v>61733</v>
      </c>
      <c r="J2515" s="77">
        <v>33704</v>
      </c>
      <c r="K2515" s="77">
        <v>227</v>
      </c>
      <c r="L2515" s="78">
        <v>-106</v>
      </c>
      <c r="M2515" s="79">
        <v>-5</v>
      </c>
    </row>
    <row r="2516" spans="1:13" ht="15.75" customHeight="1">
      <c r="A2516" s="74">
        <v>161</v>
      </c>
      <c r="B2516" s="75" t="s">
        <v>38</v>
      </c>
      <c r="C2516" s="76">
        <v>2018</v>
      </c>
      <c r="D2516" s="77">
        <v>0</v>
      </c>
      <c r="E2516" s="77">
        <v>0</v>
      </c>
      <c r="F2516" s="77">
        <v>0</v>
      </c>
      <c r="G2516" s="77">
        <v>0</v>
      </c>
      <c r="H2516" s="77">
        <v>6196336</v>
      </c>
      <c r="I2516" s="77">
        <v>1495898.3</v>
      </c>
      <c r="J2516" s="77">
        <v>513341</v>
      </c>
      <c r="K2516" s="77">
        <v>22000</v>
      </c>
      <c r="L2516" s="78">
        <v>4</v>
      </c>
      <c r="M2516" s="79">
        <v>-8</v>
      </c>
    </row>
    <row r="2517" spans="1:13" ht="15.75" customHeight="1">
      <c r="A2517" s="74">
        <v>160</v>
      </c>
      <c r="B2517" s="75" t="s">
        <v>151</v>
      </c>
      <c r="C2517" s="76">
        <v>2018</v>
      </c>
      <c r="D2517" s="77">
        <v>0</v>
      </c>
      <c r="E2517" s="77">
        <v>0</v>
      </c>
      <c r="F2517" s="77">
        <v>0</v>
      </c>
      <c r="G2517" s="77">
        <v>0</v>
      </c>
      <c r="H2517" s="77">
        <v>3863455</v>
      </c>
      <c r="I2517" s="77">
        <v>1065839</v>
      </c>
      <c r="J2517" s="77">
        <v>20103</v>
      </c>
      <c r="K2517" s="77">
        <v>8793</v>
      </c>
      <c r="L2517" s="78">
        <v>7</v>
      </c>
      <c r="M2517" s="79">
        <v>-3</v>
      </c>
    </row>
    <row r="2518" spans="1:13" ht="15.75" customHeight="1">
      <c r="A2518" s="74">
        <v>261</v>
      </c>
      <c r="B2518" s="75" t="s">
        <v>35</v>
      </c>
      <c r="C2518" s="76">
        <v>2018</v>
      </c>
      <c r="D2518" s="77">
        <v>698402047</v>
      </c>
      <c r="E2518" s="77">
        <v>3528943200</v>
      </c>
      <c r="F2518" s="77">
        <v>9605215000</v>
      </c>
      <c r="G2518" s="77">
        <v>30185761629</v>
      </c>
      <c r="H2518" s="77">
        <v>62456286.799999997</v>
      </c>
      <c r="I2518" s="77">
        <v>17824174</v>
      </c>
      <c r="J2518" s="77">
        <v>10948510</v>
      </c>
      <c r="K2518" s="77">
        <v>4727166</v>
      </c>
      <c r="L2518" s="78">
        <v>0</v>
      </c>
      <c r="M2518" s="79">
        <v>0</v>
      </c>
    </row>
    <row r="2519" spans="1:13" ht="15.75" customHeight="1">
      <c r="A2519" s="74"/>
      <c r="B2519" s="75"/>
      <c r="C2519" s="76"/>
      <c r="D2519" s="77"/>
      <c r="E2519" s="77"/>
      <c r="F2519" s="77"/>
      <c r="G2519" s="77"/>
      <c r="H2519" s="77"/>
      <c r="I2519" s="77"/>
      <c r="J2519" s="77"/>
      <c r="K2519" s="77"/>
      <c r="L2519" s="78"/>
      <c r="M2519" s="79"/>
    </row>
    <row r="2520" spans="1:13" ht="15.75" customHeight="1">
      <c r="A2520" s="74"/>
      <c r="B2520" s="75" t="s">
        <v>279</v>
      </c>
      <c r="C2520" s="76"/>
      <c r="D2520" s="77">
        <v>698402047</v>
      </c>
      <c r="E2520" s="77">
        <v>3528943200</v>
      </c>
      <c r="F2520" s="77">
        <v>9605215000</v>
      </c>
      <c r="G2520" s="77">
        <v>30185761629</v>
      </c>
      <c r="H2520" s="77">
        <v>183846322.15000001</v>
      </c>
      <c r="I2520" s="77">
        <v>60154419.219999999</v>
      </c>
      <c r="J2520" s="77">
        <v>28200047.010000002</v>
      </c>
      <c r="K2520" s="77">
        <v>6600482.1900000004</v>
      </c>
      <c r="L2520" s="78">
        <v>-7750</v>
      </c>
      <c r="M2520" s="79">
        <v>-65</v>
      </c>
    </row>
    <row r="2521" spans="1:13" ht="15.75" customHeight="1">
      <c r="A2521" s="74"/>
      <c r="B2521" s="75"/>
      <c r="C2521" s="76"/>
      <c r="D2521" s="77"/>
      <c r="E2521" s="77"/>
      <c r="F2521" s="77"/>
      <c r="G2521" s="77"/>
      <c r="H2521" s="77"/>
      <c r="I2521" s="77"/>
      <c r="J2521" s="77"/>
      <c r="K2521" s="77"/>
      <c r="L2521" s="78"/>
      <c r="M2521" s="79"/>
    </row>
    <row r="2522" spans="1:13" ht="15.75" customHeight="1">
      <c r="A2522" s="74"/>
      <c r="B2522" s="75" t="s">
        <v>280</v>
      </c>
      <c r="C2522" s="76"/>
      <c r="D2522" s="77"/>
      <c r="E2522" s="77"/>
      <c r="F2522" s="77"/>
      <c r="G2522" s="77" t="s">
        <v>284</v>
      </c>
      <c r="H2522" s="77">
        <v>183846322.15000001</v>
      </c>
      <c r="I2522" s="77">
        <v>60154419.219999999</v>
      </c>
      <c r="J2522" s="77">
        <v>28200047.010000002</v>
      </c>
      <c r="K2522" s="77">
        <v>6600482.1900000004</v>
      </c>
      <c r="L2522" s="78"/>
      <c r="M2522" s="79"/>
    </row>
    <row r="2523" spans="1:13" ht="15.75" customHeight="1">
      <c r="A2523" s="74">
        <v>21</v>
      </c>
      <c r="B2523" s="75" t="s">
        <v>182</v>
      </c>
      <c r="C2523" s="76">
        <v>2019</v>
      </c>
      <c r="D2523" s="77">
        <v>0</v>
      </c>
      <c r="E2523" s="77">
        <v>0</v>
      </c>
      <c r="F2523" s="77">
        <v>0</v>
      </c>
      <c r="G2523" s="77">
        <v>0</v>
      </c>
      <c r="H2523" s="77">
        <v>83213</v>
      </c>
      <c r="I2523" s="77">
        <v>3370</v>
      </c>
      <c r="J2523" s="77">
        <v>-4464</v>
      </c>
      <c r="K2523" s="77">
        <v>145</v>
      </c>
      <c r="L2523" s="78">
        <v>0</v>
      </c>
      <c r="M2523" s="79">
        <v>1</v>
      </c>
    </row>
    <row r="2524" spans="1:13" ht="15.75" customHeight="1">
      <c r="A2524" s="74">
        <v>131</v>
      </c>
      <c r="B2524" s="75" t="s">
        <v>25</v>
      </c>
      <c r="C2524" s="76">
        <v>2019</v>
      </c>
      <c r="D2524" s="77">
        <v>0</v>
      </c>
      <c r="E2524" s="77">
        <v>0</v>
      </c>
      <c r="F2524" s="77">
        <v>0</v>
      </c>
      <c r="G2524" s="77">
        <v>0</v>
      </c>
      <c r="H2524" s="77">
        <v>2172159</v>
      </c>
      <c r="I2524" s="77">
        <v>331625.3</v>
      </c>
      <c r="J2524" s="77">
        <v>-3758332</v>
      </c>
      <c r="K2524" s="77">
        <v>2576</v>
      </c>
      <c r="L2524" s="78">
        <v>122</v>
      </c>
      <c r="M2524" s="79">
        <v>-33</v>
      </c>
    </row>
    <row r="2525" spans="1:13" ht="15.75" customHeight="1">
      <c r="A2525" s="74">
        <v>241</v>
      </c>
      <c r="B2525" s="75" t="s">
        <v>104</v>
      </c>
      <c r="C2525" s="76">
        <v>2019</v>
      </c>
      <c r="D2525" s="77">
        <v>0</v>
      </c>
      <c r="E2525" s="77">
        <v>0</v>
      </c>
      <c r="F2525" s="77">
        <v>0</v>
      </c>
      <c r="G2525" s="77">
        <v>0</v>
      </c>
      <c r="H2525" s="77">
        <v>257073</v>
      </c>
      <c r="I2525" s="77">
        <v>29306.05</v>
      </c>
      <c r="J2525" s="77">
        <v>-18720</v>
      </c>
      <c r="K2525" s="77">
        <v>5408</v>
      </c>
      <c r="L2525" s="78">
        <v>15</v>
      </c>
      <c r="M2525" s="79">
        <v>-1</v>
      </c>
    </row>
    <row r="2526" spans="1:13" ht="15.75" customHeight="1">
      <c r="A2526" s="74">
        <v>1</v>
      </c>
      <c r="B2526" s="75" t="s">
        <v>127</v>
      </c>
      <c r="C2526" s="76">
        <v>2019</v>
      </c>
      <c r="D2526" s="77">
        <v>0</v>
      </c>
      <c r="E2526" s="77">
        <v>0</v>
      </c>
      <c r="F2526" s="77">
        <v>0</v>
      </c>
      <c r="G2526" s="77">
        <v>0</v>
      </c>
      <c r="H2526" s="77">
        <v>84408</v>
      </c>
      <c r="I2526" s="77">
        <v>-87247.05</v>
      </c>
      <c r="J2526" s="77">
        <v>27360</v>
      </c>
      <c r="K2526" s="77">
        <v>147</v>
      </c>
      <c r="L2526" s="78">
        <v>4</v>
      </c>
      <c r="M2526" s="79">
        <v>-3</v>
      </c>
    </row>
    <row r="2527" spans="1:13" ht="15.75" customHeight="1">
      <c r="A2527" s="74">
        <v>2</v>
      </c>
      <c r="B2527" s="75" t="s">
        <v>113</v>
      </c>
      <c r="C2527" s="76">
        <v>2019</v>
      </c>
      <c r="D2527" s="77">
        <v>0</v>
      </c>
      <c r="E2527" s="77">
        <v>0</v>
      </c>
      <c r="F2527" s="77">
        <v>0</v>
      </c>
      <c r="G2527" s="77">
        <v>0</v>
      </c>
      <c r="H2527" s="77">
        <v>1465798</v>
      </c>
      <c r="I2527" s="77">
        <v>161096</v>
      </c>
      <c r="J2527" s="77">
        <v>279492</v>
      </c>
      <c r="K2527" s="77">
        <v>30725</v>
      </c>
      <c r="L2527" s="78">
        <v>-308</v>
      </c>
      <c r="M2527" s="79">
        <v>20</v>
      </c>
    </row>
    <row r="2528" spans="1:13" ht="15.75" customHeight="1">
      <c r="A2528" s="74">
        <v>211</v>
      </c>
      <c r="B2528" s="75" t="s">
        <v>183</v>
      </c>
      <c r="C2528" s="76">
        <v>2019</v>
      </c>
      <c r="D2528" s="77">
        <v>0</v>
      </c>
      <c r="E2528" s="77">
        <v>0</v>
      </c>
      <c r="F2528" s="77">
        <v>0</v>
      </c>
      <c r="G2528" s="77">
        <v>0</v>
      </c>
      <c r="H2528" s="77">
        <v>89286</v>
      </c>
      <c r="I2528" s="77">
        <v>8543</v>
      </c>
      <c r="J2528" s="77">
        <v>4496</v>
      </c>
      <c r="K2528" s="77">
        <v>321</v>
      </c>
      <c r="L2528" s="78">
        <v>5</v>
      </c>
      <c r="M2528" s="79">
        <v>1</v>
      </c>
    </row>
    <row r="2529" spans="1:13" ht="15.75" customHeight="1">
      <c r="A2529" s="74">
        <v>30</v>
      </c>
      <c r="B2529" s="75" t="s">
        <v>105</v>
      </c>
      <c r="C2529" s="76">
        <v>2019</v>
      </c>
      <c r="D2529" s="77">
        <v>0</v>
      </c>
      <c r="E2529" s="77">
        <v>0</v>
      </c>
      <c r="F2529" s="77">
        <v>0</v>
      </c>
      <c r="G2529" s="77">
        <v>0</v>
      </c>
      <c r="H2529" s="77">
        <v>569795.85</v>
      </c>
      <c r="I2529" s="77">
        <v>134165</v>
      </c>
      <c r="J2529" s="77">
        <v>308960.95</v>
      </c>
      <c r="K2529" s="77">
        <v>24370</v>
      </c>
      <c r="L2529" s="78">
        <v>1</v>
      </c>
      <c r="M2529" s="79">
        <v>2</v>
      </c>
    </row>
    <row r="2530" spans="1:13" ht="15.75" customHeight="1">
      <c r="A2530" s="74">
        <v>51</v>
      </c>
      <c r="B2530" s="75" t="s">
        <v>64</v>
      </c>
      <c r="C2530" s="76">
        <v>2019</v>
      </c>
      <c r="D2530" s="77">
        <v>0</v>
      </c>
      <c r="E2530" s="77">
        <v>0</v>
      </c>
      <c r="F2530" s="77">
        <v>0</v>
      </c>
      <c r="G2530" s="77">
        <v>0</v>
      </c>
      <c r="H2530" s="77">
        <v>265709</v>
      </c>
      <c r="I2530" s="77">
        <v>59154.65</v>
      </c>
      <c r="J2530" s="77">
        <v>104127</v>
      </c>
      <c r="K2530" s="77">
        <v>21615</v>
      </c>
      <c r="L2530" s="78">
        <v>14</v>
      </c>
      <c r="M2530" s="79">
        <v>4</v>
      </c>
    </row>
    <row r="2531" spans="1:13" ht="15.75" customHeight="1">
      <c r="A2531" s="74">
        <v>81</v>
      </c>
      <c r="B2531" s="75" t="s">
        <v>144</v>
      </c>
      <c r="C2531" s="76">
        <v>2019</v>
      </c>
      <c r="D2531" s="77">
        <v>0</v>
      </c>
      <c r="E2531" s="77">
        <v>0</v>
      </c>
      <c r="F2531" s="77">
        <v>0</v>
      </c>
      <c r="G2531" s="77">
        <v>0</v>
      </c>
      <c r="H2531" s="77">
        <v>75576</v>
      </c>
      <c r="I2531" s="77">
        <v>26474.15</v>
      </c>
      <c r="J2531" s="77">
        <v>-4144</v>
      </c>
      <c r="K2531" s="77">
        <v>32.049999999999997</v>
      </c>
      <c r="L2531" s="78">
        <v>-1</v>
      </c>
      <c r="M2531" s="79">
        <v>0</v>
      </c>
    </row>
    <row r="2532" spans="1:13" ht="15.75" customHeight="1">
      <c r="A2532" s="74">
        <v>111</v>
      </c>
      <c r="B2532" s="75" t="s">
        <v>170</v>
      </c>
      <c r="C2532" s="76">
        <v>2019</v>
      </c>
      <c r="D2532" s="77">
        <v>0</v>
      </c>
      <c r="E2532" s="77">
        <v>0</v>
      </c>
      <c r="F2532" s="77">
        <v>0</v>
      </c>
      <c r="G2532" s="77">
        <v>0</v>
      </c>
      <c r="H2532" s="77">
        <v>178925</v>
      </c>
      <c r="I2532" s="77">
        <v>60920</v>
      </c>
      <c r="J2532" s="77">
        <v>239160</v>
      </c>
      <c r="K2532" s="77">
        <v>8621</v>
      </c>
      <c r="L2532" s="78">
        <v>-12</v>
      </c>
      <c r="M2532" s="79">
        <v>2</v>
      </c>
    </row>
    <row r="2533" spans="1:13" ht="15.75" customHeight="1">
      <c r="A2533" s="74">
        <v>52</v>
      </c>
      <c r="B2533" s="75" t="s">
        <v>83</v>
      </c>
      <c r="C2533" s="76">
        <v>2019</v>
      </c>
      <c r="D2533" s="77">
        <v>0</v>
      </c>
      <c r="E2533" s="77">
        <v>0</v>
      </c>
      <c r="F2533" s="77">
        <v>0</v>
      </c>
      <c r="G2533" s="77">
        <v>0</v>
      </c>
      <c r="H2533" s="77">
        <v>1867209</v>
      </c>
      <c r="I2533" s="77">
        <v>223616</v>
      </c>
      <c r="J2533" s="77">
        <v>769265</v>
      </c>
      <c r="K2533" s="77">
        <v>12607</v>
      </c>
      <c r="L2533" s="78">
        <v>-225</v>
      </c>
      <c r="M2533" s="79">
        <v>-18</v>
      </c>
    </row>
    <row r="2534" spans="1:13" ht="15.75" customHeight="1">
      <c r="A2534" s="74">
        <v>297</v>
      </c>
      <c r="B2534" s="75" t="s">
        <v>65</v>
      </c>
      <c r="C2534" s="76">
        <v>2019</v>
      </c>
      <c r="D2534" s="77">
        <v>0</v>
      </c>
      <c r="E2534" s="77">
        <v>0</v>
      </c>
      <c r="F2534" s="77">
        <v>0</v>
      </c>
      <c r="G2534" s="77">
        <v>0</v>
      </c>
      <c r="H2534" s="77">
        <v>818598</v>
      </c>
      <c r="I2534" s="77">
        <v>78664</v>
      </c>
      <c r="J2534" s="77">
        <v>-65113</v>
      </c>
      <c r="K2534" s="77">
        <v>-4337</v>
      </c>
      <c r="L2534" s="78">
        <v>-168</v>
      </c>
      <c r="M2534" s="79">
        <v>-5</v>
      </c>
    </row>
    <row r="2535" spans="1:13" ht="15.75" customHeight="1">
      <c r="A2535" s="74">
        <v>22</v>
      </c>
      <c r="B2535" s="75" t="s">
        <v>122</v>
      </c>
      <c r="C2535" s="76">
        <v>2019</v>
      </c>
      <c r="D2535" s="77">
        <v>0</v>
      </c>
      <c r="E2535" s="77">
        <v>0</v>
      </c>
      <c r="F2535" s="77">
        <v>0</v>
      </c>
      <c r="G2535" s="77">
        <v>0</v>
      </c>
      <c r="H2535" s="77">
        <v>66395.05</v>
      </c>
      <c r="I2535" s="77">
        <v>-603.95000000000005</v>
      </c>
      <c r="J2535" s="77">
        <v>11816</v>
      </c>
      <c r="K2535" s="77">
        <v>-84</v>
      </c>
      <c r="L2535" s="78">
        <v>1</v>
      </c>
      <c r="M2535" s="79">
        <v>0</v>
      </c>
    </row>
    <row r="2536" spans="1:13" ht="15.75" customHeight="1">
      <c r="A2536" s="74">
        <v>23</v>
      </c>
      <c r="B2536" s="75" t="s">
        <v>171</v>
      </c>
      <c r="C2536" s="76">
        <v>2019</v>
      </c>
      <c r="D2536" s="77">
        <v>0</v>
      </c>
      <c r="E2536" s="77">
        <v>0</v>
      </c>
      <c r="F2536" s="77">
        <v>0</v>
      </c>
      <c r="G2536" s="77">
        <v>0</v>
      </c>
      <c r="H2536" s="77">
        <v>38183.1</v>
      </c>
      <c r="I2536" s="77">
        <v>295551</v>
      </c>
      <c r="J2536" s="77">
        <v>7888.05</v>
      </c>
      <c r="K2536" s="77">
        <v>-374</v>
      </c>
      <c r="L2536" s="78">
        <v>-1</v>
      </c>
      <c r="M2536" s="79">
        <v>4</v>
      </c>
    </row>
    <row r="2537" spans="1:13" ht="15.75" customHeight="1">
      <c r="A2537" s="74">
        <v>242</v>
      </c>
      <c r="B2537" s="75" t="s">
        <v>84</v>
      </c>
      <c r="C2537" s="76">
        <v>2019</v>
      </c>
      <c r="D2537" s="77">
        <v>0</v>
      </c>
      <c r="E2537" s="77">
        <v>0</v>
      </c>
      <c r="F2537" s="77">
        <v>0</v>
      </c>
      <c r="G2537" s="77">
        <v>0</v>
      </c>
      <c r="H2537" s="77">
        <v>454606</v>
      </c>
      <c r="I2537" s="77">
        <v>110510.8</v>
      </c>
      <c r="J2537" s="77">
        <v>59148</v>
      </c>
      <c r="K2537" s="77">
        <v>10806</v>
      </c>
      <c r="L2537" s="78">
        <v>47</v>
      </c>
      <c r="M2537" s="79">
        <v>-13</v>
      </c>
    </row>
    <row r="2538" spans="1:13" ht="15.75" customHeight="1">
      <c r="A2538" s="74">
        <v>3</v>
      </c>
      <c r="B2538" s="75" t="s">
        <v>51</v>
      </c>
      <c r="C2538" s="76">
        <v>2019</v>
      </c>
      <c r="D2538" s="77">
        <v>0</v>
      </c>
      <c r="E2538" s="77">
        <v>0</v>
      </c>
      <c r="F2538" s="77">
        <v>0</v>
      </c>
      <c r="G2538" s="77">
        <v>0</v>
      </c>
      <c r="H2538" s="77">
        <v>848303</v>
      </c>
      <c r="I2538" s="77">
        <v>76591.3</v>
      </c>
      <c r="J2538" s="77">
        <v>33676</v>
      </c>
      <c r="K2538" s="77">
        <v>1223</v>
      </c>
      <c r="L2538" s="78">
        <v>10</v>
      </c>
      <c r="M2538" s="79">
        <v>-3</v>
      </c>
    </row>
    <row r="2539" spans="1:13" ht="15.75" customHeight="1">
      <c r="A2539" s="74">
        <v>82</v>
      </c>
      <c r="B2539" s="75" t="s">
        <v>36</v>
      </c>
      <c r="C2539" s="76">
        <v>2019</v>
      </c>
      <c r="D2539" s="77">
        <v>0</v>
      </c>
      <c r="E2539" s="77">
        <v>0</v>
      </c>
      <c r="F2539" s="77">
        <v>0</v>
      </c>
      <c r="G2539" s="77">
        <v>0</v>
      </c>
      <c r="H2539" s="77">
        <v>-41322.949999999997</v>
      </c>
      <c r="I2539" s="77">
        <v>-53892.85</v>
      </c>
      <c r="J2539" s="77">
        <v>-3792</v>
      </c>
      <c r="K2539" s="77">
        <v>25</v>
      </c>
      <c r="L2539" s="78">
        <v>0</v>
      </c>
      <c r="M2539" s="79">
        <v>0</v>
      </c>
    </row>
    <row r="2540" spans="1:13" ht="15.75" customHeight="1">
      <c r="A2540" s="74">
        <v>213</v>
      </c>
      <c r="B2540" s="75" t="s">
        <v>106</v>
      </c>
      <c r="C2540" s="76">
        <v>2019</v>
      </c>
      <c r="D2540" s="77">
        <v>0</v>
      </c>
      <c r="E2540" s="77">
        <v>0</v>
      </c>
      <c r="F2540" s="77">
        <v>0</v>
      </c>
      <c r="G2540" s="77">
        <v>0</v>
      </c>
      <c r="H2540" s="77">
        <v>76493.600000000006</v>
      </c>
      <c r="I2540" s="77">
        <v>51519</v>
      </c>
      <c r="J2540" s="77">
        <v>19312.05</v>
      </c>
      <c r="K2540" s="77">
        <v>2384.9499999999998</v>
      </c>
      <c r="L2540" s="78">
        <v>3</v>
      </c>
      <c r="M2540" s="79">
        <v>-2</v>
      </c>
    </row>
    <row r="2541" spans="1:13" ht="15.75" customHeight="1">
      <c r="A2541" s="74">
        <v>112</v>
      </c>
      <c r="B2541" s="75" t="s">
        <v>114</v>
      </c>
      <c r="C2541" s="76">
        <v>2019</v>
      </c>
      <c r="D2541" s="77">
        <v>0</v>
      </c>
      <c r="E2541" s="77">
        <v>0</v>
      </c>
      <c r="F2541" s="77">
        <v>0</v>
      </c>
      <c r="G2541" s="77">
        <v>0</v>
      </c>
      <c r="H2541" s="77">
        <v>1191721</v>
      </c>
      <c r="I2541" s="77">
        <v>55742</v>
      </c>
      <c r="J2541" s="77">
        <v>381534</v>
      </c>
      <c r="K2541" s="77">
        <v>-18292</v>
      </c>
      <c r="L2541" s="78">
        <v>-126</v>
      </c>
      <c r="M2541" s="79">
        <v>4</v>
      </c>
    </row>
    <row r="2542" spans="1:13" ht="15.75" customHeight="1">
      <c r="A2542" s="74">
        <v>24</v>
      </c>
      <c r="B2542" s="75" t="s">
        <v>178</v>
      </c>
      <c r="C2542" s="76">
        <v>2019</v>
      </c>
      <c r="D2542" s="77">
        <v>0</v>
      </c>
      <c r="E2542" s="77">
        <v>0</v>
      </c>
      <c r="F2542" s="77">
        <v>0</v>
      </c>
      <c r="G2542" s="77">
        <v>0</v>
      </c>
      <c r="H2542" s="77">
        <v>213120.9</v>
      </c>
      <c r="I2542" s="77">
        <v>17316</v>
      </c>
      <c r="J2542" s="77">
        <v>7480</v>
      </c>
      <c r="K2542" s="77">
        <v>176</v>
      </c>
      <c r="L2542" s="78">
        <v>-4</v>
      </c>
      <c r="M2542" s="79">
        <v>0</v>
      </c>
    </row>
    <row r="2543" spans="1:13" ht="15.75" customHeight="1">
      <c r="A2543" s="74">
        <v>83</v>
      </c>
      <c r="B2543" s="75" t="s">
        <v>85</v>
      </c>
      <c r="C2543" s="76">
        <v>2019</v>
      </c>
      <c r="D2543" s="77">
        <v>0</v>
      </c>
      <c r="E2543" s="77">
        <v>0</v>
      </c>
      <c r="F2543" s="77">
        <v>0</v>
      </c>
      <c r="G2543" s="77">
        <v>0</v>
      </c>
      <c r="H2543" s="77">
        <v>1150978</v>
      </c>
      <c r="I2543" s="77">
        <v>113851</v>
      </c>
      <c r="J2543" s="77">
        <v>-296211</v>
      </c>
      <c r="K2543" s="77">
        <v>31842</v>
      </c>
      <c r="L2543" s="78">
        <v>-201</v>
      </c>
      <c r="M2543" s="79">
        <v>-2</v>
      </c>
    </row>
    <row r="2544" spans="1:13" ht="15.75" customHeight="1">
      <c r="A2544" s="74">
        <v>53</v>
      </c>
      <c r="B2544" s="75" t="s">
        <v>86</v>
      </c>
      <c r="C2544" s="76">
        <v>2019</v>
      </c>
      <c r="D2544" s="77">
        <v>0</v>
      </c>
      <c r="E2544" s="77">
        <v>0</v>
      </c>
      <c r="F2544" s="77">
        <v>0</v>
      </c>
      <c r="G2544" s="77">
        <v>0</v>
      </c>
      <c r="H2544" s="77">
        <v>3567804</v>
      </c>
      <c r="I2544" s="77">
        <v>537807</v>
      </c>
      <c r="J2544" s="77">
        <v>194489</v>
      </c>
      <c r="K2544" s="77">
        <v>66830</v>
      </c>
      <c r="L2544" s="78">
        <v>-162</v>
      </c>
      <c r="M2544" s="79">
        <v>36</v>
      </c>
    </row>
    <row r="2545" spans="1:13" ht="15.75" customHeight="1">
      <c r="A2545" s="74">
        <v>25</v>
      </c>
      <c r="B2545" s="75" t="s">
        <v>172</v>
      </c>
      <c r="C2545" s="76">
        <v>2019</v>
      </c>
      <c r="D2545" s="77">
        <v>0</v>
      </c>
      <c r="E2545" s="77">
        <v>0</v>
      </c>
      <c r="F2545" s="77">
        <v>0</v>
      </c>
      <c r="G2545" s="77">
        <v>0</v>
      </c>
      <c r="H2545" s="77">
        <v>199508</v>
      </c>
      <c r="I2545" s="77">
        <v>38375</v>
      </c>
      <c r="J2545" s="77">
        <v>12688</v>
      </c>
      <c r="K2545" s="77">
        <v>750</v>
      </c>
      <c r="L2545" s="78">
        <v>-44</v>
      </c>
      <c r="M2545" s="79">
        <v>1</v>
      </c>
    </row>
    <row r="2546" spans="1:13" ht="15.75" customHeight="1">
      <c r="A2546" s="74">
        <v>214</v>
      </c>
      <c r="B2546" s="75" t="s">
        <v>107</v>
      </c>
      <c r="C2546" s="76">
        <v>2019</v>
      </c>
      <c r="D2546" s="77">
        <v>0</v>
      </c>
      <c r="E2546" s="77">
        <v>0</v>
      </c>
      <c r="F2546" s="77">
        <v>0</v>
      </c>
      <c r="G2546" s="77">
        <v>0</v>
      </c>
      <c r="H2546" s="77">
        <v>108372</v>
      </c>
      <c r="I2546" s="77">
        <v>13353</v>
      </c>
      <c r="J2546" s="77">
        <v>3920</v>
      </c>
      <c r="K2546" s="77">
        <v>124</v>
      </c>
      <c r="L2546" s="78">
        <v>6</v>
      </c>
      <c r="M2546" s="79">
        <v>5</v>
      </c>
    </row>
    <row r="2547" spans="1:13" ht="15.75" customHeight="1">
      <c r="A2547" s="74">
        <v>84</v>
      </c>
      <c r="B2547" s="75" t="s">
        <v>26</v>
      </c>
      <c r="C2547" s="76">
        <v>2019</v>
      </c>
      <c r="D2547" s="77">
        <v>0</v>
      </c>
      <c r="E2547" s="77">
        <v>0</v>
      </c>
      <c r="F2547" s="77">
        <v>0</v>
      </c>
      <c r="G2547" s="77">
        <v>0</v>
      </c>
      <c r="H2547" s="77">
        <v>342888</v>
      </c>
      <c r="I2547" s="77">
        <v>13764.65</v>
      </c>
      <c r="J2547" s="77">
        <v>-520489</v>
      </c>
      <c r="K2547" s="77">
        <v>-24249</v>
      </c>
      <c r="L2547" s="78">
        <v>5</v>
      </c>
      <c r="M2547" s="79">
        <v>-3</v>
      </c>
    </row>
    <row r="2548" spans="1:13" ht="15.75" customHeight="1">
      <c r="A2548" s="74">
        <v>85</v>
      </c>
      <c r="B2548" s="75" t="s">
        <v>52</v>
      </c>
      <c r="C2548" s="76">
        <v>2019</v>
      </c>
      <c r="D2548" s="77">
        <v>0</v>
      </c>
      <c r="E2548" s="77">
        <v>0</v>
      </c>
      <c r="F2548" s="77">
        <v>0</v>
      </c>
      <c r="G2548" s="77">
        <v>0</v>
      </c>
      <c r="H2548" s="77">
        <v>220079</v>
      </c>
      <c r="I2548" s="77">
        <v>5992.75</v>
      </c>
      <c r="J2548" s="77">
        <v>190272</v>
      </c>
      <c r="K2548" s="77">
        <v>9095</v>
      </c>
      <c r="L2548" s="78">
        <v>4</v>
      </c>
      <c r="M2548" s="79">
        <v>-2</v>
      </c>
    </row>
    <row r="2549" spans="1:13" ht="15.75" customHeight="1">
      <c r="A2549" s="74">
        <v>215</v>
      </c>
      <c r="B2549" s="75" t="s">
        <v>173</v>
      </c>
      <c r="C2549" s="76">
        <v>2019</v>
      </c>
      <c r="D2549" s="77">
        <v>0</v>
      </c>
      <c r="E2549" s="77">
        <v>0</v>
      </c>
      <c r="F2549" s="77">
        <v>0</v>
      </c>
      <c r="G2549" s="77">
        <v>0</v>
      </c>
      <c r="H2549" s="77">
        <v>-2313</v>
      </c>
      <c r="I2549" s="77">
        <v>3048</v>
      </c>
      <c r="J2549" s="77">
        <v>8992</v>
      </c>
      <c r="K2549" s="77">
        <v>286</v>
      </c>
      <c r="L2549" s="78">
        <v>-1</v>
      </c>
      <c r="M2549" s="79">
        <v>0</v>
      </c>
    </row>
    <row r="2550" spans="1:13" ht="15.75" customHeight="1">
      <c r="A2550" s="74">
        <v>86</v>
      </c>
      <c r="B2550" s="75" t="s">
        <v>108</v>
      </c>
      <c r="C2550" s="76">
        <v>2019</v>
      </c>
      <c r="D2550" s="77">
        <v>0</v>
      </c>
      <c r="E2550" s="77">
        <v>0</v>
      </c>
      <c r="F2550" s="77">
        <v>0</v>
      </c>
      <c r="G2550" s="77">
        <v>0</v>
      </c>
      <c r="H2550" s="77">
        <v>254093</v>
      </c>
      <c r="I2550" s="77">
        <v>51858</v>
      </c>
      <c r="J2550" s="77">
        <v>79567</v>
      </c>
      <c r="K2550" s="77">
        <v>-19897</v>
      </c>
      <c r="L2550" s="78">
        <v>16</v>
      </c>
      <c r="M2550" s="79">
        <v>0</v>
      </c>
    </row>
    <row r="2551" spans="1:13" ht="15.75" customHeight="1">
      <c r="A2551" s="74">
        <v>243</v>
      </c>
      <c r="B2551" s="75" t="s">
        <v>137</v>
      </c>
      <c r="C2551" s="76">
        <v>2019</v>
      </c>
      <c r="D2551" s="77">
        <v>0</v>
      </c>
      <c r="E2551" s="77">
        <v>0</v>
      </c>
      <c r="F2551" s="77">
        <v>0</v>
      </c>
      <c r="G2551" s="77">
        <v>0</v>
      </c>
      <c r="H2551" s="77">
        <v>2716017</v>
      </c>
      <c r="I2551" s="77">
        <v>90753</v>
      </c>
      <c r="J2551" s="77">
        <v>185233</v>
      </c>
      <c r="K2551" s="77">
        <v>38194</v>
      </c>
      <c r="L2551" s="78">
        <v>-447</v>
      </c>
      <c r="M2551" s="79">
        <v>1</v>
      </c>
    </row>
    <row r="2552" spans="1:13" ht="15.75" customHeight="1">
      <c r="A2552" s="74">
        <v>54</v>
      </c>
      <c r="B2552" s="75" t="s">
        <v>109</v>
      </c>
      <c r="C2552" s="76">
        <v>2019</v>
      </c>
      <c r="D2552" s="77">
        <v>0</v>
      </c>
      <c r="E2552" s="77">
        <v>0</v>
      </c>
      <c r="F2552" s="77">
        <v>0</v>
      </c>
      <c r="G2552" s="77">
        <v>0</v>
      </c>
      <c r="H2552" s="77">
        <v>752790</v>
      </c>
      <c r="I2552" s="77">
        <v>-18129.5</v>
      </c>
      <c r="J2552" s="77">
        <v>-691671</v>
      </c>
      <c r="K2552" s="77">
        <v>8865</v>
      </c>
      <c r="L2552" s="78">
        <v>31</v>
      </c>
      <c r="M2552" s="79">
        <v>-10</v>
      </c>
    </row>
    <row r="2553" spans="1:13" ht="15.75" customHeight="1">
      <c r="A2553" s="74">
        <v>216</v>
      </c>
      <c r="B2553" s="75" t="s">
        <v>87</v>
      </c>
      <c r="C2553" s="76">
        <v>2019</v>
      </c>
      <c r="D2553" s="77">
        <v>0</v>
      </c>
      <c r="E2553" s="77">
        <v>0</v>
      </c>
      <c r="F2553" s="77">
        <v>0</v>
      </c>
      <c r="G2553" s="77">
        <v>0</v>
      </c>
      <c r="H2553" s="77">
        <v>283911</v>
      </c>
      <c r="I2553" s="77">
        <v>52129</v>
      </c>
      <c r="J2553" s="77">
        <v>24512</v>
      </c>
      <c r="K2553" s="77">
        <v>345</v>
      </c>
      <c r="L2553" s="78">
        <v>3</v>
      </c>
      <c r="M2553" s="79">
        <v>0</v>
      </c>
    </row>
    <row r="2554" spans="1:13" ht="15.75" customHeight="1">
      <c r="A2554" s="74">
        <v>26</v>
      </c>
      <c r="B2554" s="75" t="s">
        <v>179</v>
      </c>
      <c r="C2554" s="76">
        <v>2019</v>
      </c>
      <c r="D2554" s="77">
        <v>0</v>
      </c>
      <c r="E2554" s="77">
        <v>0</v>
      </c>
      <c r="F2554" s="77">
        <v>0</v>
      </c>
      <c r="G2554" s="77">
        <v>0</v>
      </c>
      <c r="H2554" s="77">
        <v>39371.949999999997</v>
      </c>
      <c r="I2554" s="77">
        <v>3093.9</v>
      </c>
      <c r="J2554" s="77">
        <v>6720</v>
      </c>
      <c r="K2554" s="77">
        <v>-263</v>
      </c>
      <c r="L2554" s="78">
        <v>-4</v>
      </c>
      <c r="M2554" s="79">
        <v>1</v>
      </c>
    </row>
    <row r="2555" spans="1:13" ht="15.75" customHeight="1">
      <c r="A2555" s="74">
        <v>191</v>
      </c>
      <c r="B2555" s="75" t="s">
        <v>66</v>
      </c>
      <c r="C2555" s="76">
        <v>2019</v>
      </c>
      <c r="D2555" s="77">
        <v>0</v>
      </c>
      <c r="E2555" s="77">
        <v>0</v>
      </c>
      <c r="F2555" s="77">
        <v>0</v>
      </c>
      <c r="G2555" s="77">
        <v>0</v>
      </c>
      <c r="H2555" s="77">
        <v>3725937</v>
      </c>
      <c r="I2555" s="77">
        <v>525065</v>
      </c>
      <c r="J2555" s="77">
        <v>1004904</v>
      </c>
      <c r="K2555" s="77">
        <v>81054</v>
      </c>
      <c r="L2555" s="78">
        <v>-178</v>
      </c>
      <c r="M2555" s="79">
        <v>-25</v>
      </c>
    </row>
    <row r="2556" spans="1:13" ht="15.75" customHeight="1">
      <c r="A2556" s="74">
        <v>113</v>
      </c>
      <c r="B2556" s="75" t="s">
        <v>39</v>
      </c>
      <c r="C2556" s="76">
        <v>2019</v>
      </c>
      <c r="D2556" s="77">
        <v>0</v>
      </c>
      <c r="E2556" s="77">
        <v>0</v>
      </c>
      <c r="F2556" s="77">
        <v>0</v>
      </c>
      <c r="G2556" s="77">
        <v>0</v>
      </c>
      <c r="H2556" s="77">
        <v>1099404</v>
      </c>
      <c r="I2556" s="77">
        <v>222736</v>
      </c>
      <c r="J2556" s="77">
        <v>253428</v>
      </c>
      <c r="K2556" s="77">
        <v>7703</v>
      </c>
      <c r="L2556" s="78">
        <v>-224</v>
      </c>
      <c r="M2556" s="79">
        <v>-2</v>
      </c>
    </row>
    <row r="2557" spans="1:13" ht="15.75" customHeight="1">
      <c r="A2557" s="74">
        <v>192</v>
      </c>
      <c r="B2557" s="75" t="s">
        <v>40</v>
      </c>
      <c r="C2557" s="76">
        <v>2019</v>
      </c>
      <c r="D2557" s="77">
        <v>0</v>
      </c>
      <c r="E2557" s="77">
        <v>0</v>
      </c>
      <c r="F2557" s="77">
        <v>0</v>
      </c>
      <c r="G2557" s="77">
        <v>0</v>
      </c>
      <c r="H2557" s="77">
        <v>1554909</v>
      </c>
      <c r="I2557" s="77">
        <v>276805.15000000002</v>
      </c>
      <c r="J2557" s="77">
        <v>113750</v>
      </c>
      <c r="K2557" s="77">
        <v>1093</v>
      </c>
      <c r="L2557" s="78">
        <v>23</v>
      </c>
      <c r="M2557" s="79">
        <v>-2</v>
      </c>
    </row>
    <row r="2558" spans="1:13" ht="15.75" customHeight="1">
      <c r="A2558" s="74">
        <v>55</v>
      </c>
      <c r="B2558" s="75" t="s">
        <v>88</v>
      </c>
      <c r="C2558" s="76">
        <v>2019</v>
      </c>
      <c r="D2558" s="77">
        <v>0</v>
      </c>
      <c r="E2558" s="77">
        <v>0</v>
      </c>
      <c r="F2558" s="77">
        <v>0</v>
      </c>
      <c r="G2558" s="77">
        <v>0</v>
      </c>
      <c r="H2558" s="77">
        <v>698039.15</v>
      </c>
      <c r="I2558" s="77">
        <v>141822.85</v>
      </c>
      <c r="J2558" s="77">
        <v>23247.9</v>
      </c>
      <c r="K2558" s="77">
        <v>10350.950000000001</v>
      </c>
      <c r="L2558" s="78">
        <v>20</v>
      </c>
      <c r="M2558" s="79">
        <v>3</v>
      </c>
    </row>
    <row r="2559" spans="1:13" ht="15.75" customHeight="1">
      <c r="A2559" s="74">
        <v>294</v>
      </c>
      <c r="B2559" s="75" t="s">
        <v>74</v>
      </c>
      <c r="C2559" s="76">
        <v>2019</v>
      </c>
      <c r="D2559" s="77">
        <v>0</v>
      </c>
      <c r="E2559" s="77">
        <v>0</v>
      </c>
      <c r="F2559" s="77">
        <v>0</v>
      </c>
      <c r="G2559" s="77">
        <v>0</v>
      </c>
      <c r="H2559" s="77">
        <v>643857</v>
      </c>
      <c r="I2559" s="77">
        <v>137830</v>
      </c>
      <c r="J2559" s="77">
        <v>97036</v>
      </c>
      <c r="K2559" s="77">
        <v>19915</v>
      </c>
      <c r="L2559" s="78">
        <v>-148</v>
      </c>
      <c r="M2559" s="79">
        <v>9</v>
      </c>
    </row>
    <row r="2560" spans="1:13" ht="15.75" customHeight="1">
      <c r="A2560" s="74">
        <v>218</v>
      </c>
      <c r="B2560" s="75" t="s">
        <v>156</v>
      </c>
      <c r="C2560" s="76">
        <v>2019</v>
      </c>
      <c r="D2560" s="77">
        <v>0</v>
      </c>
      <c r="E2560" s="77">
        <v>0</v>
      </c>
      <c r="F2560" s="77">
        <v>0</v>
      </c>
      <c r="G2560" s="77">
        <v>0</v>
      </c>
      <c r="H2560" s="77">
        <v>64055</v>
      </c>
      <c r="I2560" s="77">
        <v>10703</v>
      </c>
      <c r="J2560" s="77">
        <v>15320</v>
      </c>
      <c r="K2560" s="77">
        <v>1701</v>
      </c>
      <c r="L2560" s="78">
        <v>-11</v>
      </c>
      <c r="M2560" s="79">
        <v>3</v>
      </c>
    </row>
    <row r="2561" spans="1:13" ht="15.75" customHeight="1">
      <c r="A2561" s="74">
        <v>219</v>
      </c>
      <c r="B2561" s="75" t="s">
        <v>174</v>
      </c>
      <c r="C2561" s="76">
        <v>2019</v>
      </c>
      <c r="D2561" s="77">
        <v>0</v>
      </c>
      <c r="E2561" s="77">
        <v>0</v>
      </c>
      <c r="F2561" s="77">
        <v>0</v>
      </c>
      <c r="G2561" s="77">
        <v>0</v>
      </c>
      <c r="H2561" s="77">
        <v>426354</v>
      </c>
      <c r="I2561" s="77">
        <v>70307</v>
      </c>
      <c r="J2561" s="77">
        <v>5344</v>
      </c>
      <c r="K2561" s="77">
        <v>51177</v>
      </c>
      <c r="L2561" s="78">
        <v>-112</v>
      </c>
      <c r="M2561" s="79">
        <v>-5</v>
      </c>
    </row>
    <row r="2562" spans="1:13" ht="15.75" customHeight="1">
      <c r="A2562" s="74">
        <v>56</v>
      </c>
      <c r="B2562" s="75" t="s">
        <v>128</v>
      </c>
      <c r="C2562" s="76">
        <v>2019</v>
      </c>
      <c r="D2562" s="77">
        <v>0</v>
      </c>
      <c r="E2562" s="77">
        <v>0</v>
      </c>
      <c r="F2562" s="77">
        <v>0</v>
      </c>
      <c r="G2562" s="77">
        <v>0</v>
      </c>
      <c r="H2562" s="77">
        <v>1262282</v>
      </c>
      <c r="I2562" s="77">
        <v>119766</v>
      </c>
      <c r="J2562" s="77">
        <v>575568</v>
      </c>
      <c r="K2562" s="77">
        <v>8521</v>
      </c>
      <c r="L2562" s="78">
        <v>-296</v>
      </c>
      <c r="M2562" s="79">
        <v>-2</v>
      </c>
    </row>
    <row r="2563" spans="1:13" ht="15.75" customHeight="1">
      <c r="A2563" s="74">
        <v>151</v>
      </c>
      <c r="B2563" s="75" t="s">
        <v>123</v>
      </c>
      <c r="C2563" s="76">
        <v>2019</v>
      </c>
      <c r="D2563" s="77">
        <v>0</v>
      </c>
      <c r="E2563" s="77">
        <v>0</v>
      </c>
      <c r="F2563" s="77">
        <v>0</v>
      </c>
      <c r="G2563" s="77">
        <v>0</v>
      </c>
      <c r="H2563" s="77">
        <v>6687223</v>
      </c>
      <c r="I2563" s="77">
        <v>1600483</v>
      </c>
      <c r="J2563" s="77">
        <v>127350</v>
      </c>
      <c r="K2563" s="77">
        <v>21145</v>
      </c>
      <c r="L2563" s="78">
        <v>-71</v>
      </c>
      <c r="M2563" s="79">
        <v>-9</v>
      </c>
    </row>
    <row r="2564" spans="1:13" ht="15.75" customHeight="1">
      <c r="A2564" s="74">
        <v>193</v>
      </c>
      <c r="B2564" s="75" t="s">
        <v>27</v>
      </c>
      <c r="C2564" s="76">
        <v>2019</v>
      </c>
      <c r="D2564" s="77">
        <v>0</v>
      </c>
      <c r="E2564" s="77">
        <v>0</v>
      </c>
      <c r="F2564" s="77">
        <v>0</v>
      </c>
      <c r="G2564" s="77">
        <v>0</v>
      </c>
      <c r="H2564" s="77">
        <v>723818</v>
      </c>
      <c r="I2564" s="77">
        <v>29442.25</v>
      </c>
      <c r="J2564" s="77">
        <v>180029</v>
      </c>
      <c r="K2564" s="77">
        <v>5133</v>
      </c>
      <c r="L2564" s="78">
        <v>16</v>
      </c>
      <c r="M2564" s="79">
        <v>-9</v>
      </c>
    </row>
    <row r="2565" spans="1:13" ht="15.75" customHeight="1">
      <c r="A2565" s="74">
        <v>172</v>
      </c>
      <c r="B2565" s="75" t="s">
        <v>129</v>
      </c>
      <c r="C2565" s="76">
        <v>2019</v>
      </c>
      <c r="D2565" s="77">
        <v>0</v>
      </c>
      <c r="E2565" s="77">
        <v>0</v>
      </c>
      <c r="F2565" s="77">
        <v>0</v>
      </c>
      <c r="G2565" s="77">
        <v>0</v>
      </c>
      <c r="H2565" s="77">
        <v>797893</v>
      </c>
      <c r="I2565" s="77">
        <v>175897.4</v>
      </c>
      <c r="J2565" s="77">
        <v>336514</v>
      </c>
      <c r="K2565" s="77">
        <v>17470</v>
      </c>
      <c r="L2565" s="78">
        <v>5</v>
      </c>
      <c r="M2565" s="79">
        <v>-13</v>
      </c>
    </row>
    <row r="2566" spans="1:13" ht="15.75" customHeight="1">
      <c r="A2566" s="74">
        <v>27</v>
      </c>
      <c r="B2566" s="75" t="s">
        <v>67</v>
      </c>
      <c r="C2566" s="76">
        <v>2019</v>
      </c>
      <c r="D2566" s="77">
        <v>0</v>
      </c>
      <c r="E2566" s="77">
        <v>0</v>
      </c>
      <c r="F2566" s="77">
        <v>0</v>
      </c>
      <c r="G2566" s="77">
        <v>0</v>
      </c>
      <c r="H2566" s="77">
        <v>939053</v>
      </c>
      <c r="I2566" s="77">
        <v>102835</v>
      </c>
      <c r="J2566" s="77">
        <v>182320</v>
      </c>
      <c r="K2566" s="77">
        <v>6578</v>
      </c>
      <c r="L2566" s="78">
        <v>-41</v>
      </c>
      <c r="M2566" s="79">
        <v>8</v>
      </c>
    </row>
    <row r="2567" spans="1:13" ht="15.75" customHeight="1">
      <c r="A2567" s="74">
        <v>114</v>
      </c>
      <c r="B2567" s="75" t="s">
        <v>21</v>
      </c>
      <c r="C2567" s="76">
        <v>2019</v>
      </c>
      <c r="D2567" s="77">
        <v>0</v>
      </c>
      <c r="E2567" s="77">
        <v>0</v>
      </c>
      <c r="F2567" s="77">
        <v>0</v>
      </c>
      <c r="G2567" s="77">
        <v>0</v>
      </c>
      <c r="H2567" s="77">
        <v>225832</v>
      </c>
      <c r="I2567" s="77">
        <v>24378</v>
      </c>
      <c r="J2567" s="77">
        <v>-5216</v>
      </c>
      <c r="K2567" s="77">
        <v>80</v>
      </c>
      <c r="L2567" s="78">
        <v>8</v>
      </c>
      <c r="M2567" s="79">
        <v>0</v>
      </c>
    </row>
    <row r="2568" spans="1:13" ht="15.75" customHeight="1">
      <c r="A2568" s="74">
        <v>28</v>
      </c>
      <c r="B2568" s="75" t="s">
        <v>130</v>
      </c>
      <c r="C2568" s="76">
        <v>2019</v>
      </c>
      <c r="D2568" s="77">
        <v>0</v>
      </c>
      <c r="E2568" s="77">
        <v>0</v>
      </c>
      <c r="F2568" s="77">
        <v>0</v>
      </c>
      <c r="G2568" s="77">
        <v>0</v>
      </c>
      <c r="H2568" s="77">
        <v>114334</v>
      </c>
      <c r="I2568" s="77">
        <v>7346.4</v>
      </c>
      <c r="J2568" s="77">
        <v>14872</v>
      </c>
      <c r="K2568" s="77">
        <v>-302</v>
      </c>
      <c r="L2568" s="78">
        <v>2</v>
      </c>
      <c r="M2568" s="79">
        <v>-2</v>
      </c>
    </row>
    <row r="2569" spans="1:13" ht="15.75" customHeight="1">
      <c r="A2569" s="74">
        <v>29</v>
      </c>
      <c r="B2569" s="75" t="s">
        <v>146</v>
      </c>
      <c r="C2569" s="76">
        <v>2019</v>
      </c>
      <c r="D2569" s="77">
        <v>0</v>
      </c>
      <c r="E2569" s="77">
        <v>0</v>
      </c>
      <c r="F2569" s="77">
        <v>0</v>
      </c>
      <c r="G2569" s="77">
        <v>0</v>
      </c>
      <c r="H2569" s="77">
        <v>281652</v>
      </c>
      <c r="I2569" s="77">
        <v>51518</v>
      </c>
      <c r="J2569" s="77">
        <v>-27504</v>
      </c>
      <c r="K2569" s="77">
        <v>-1081</v>
      </c>
      <c r="L2569" s="78">
        <v>-13</v>
      </c>
      <c r="M2569" s="79">
        <v>0</v>
      </c>
    </row>
    <row r="2570" spans="1:13" ht="15.75" customHeight="1">
      <c r="A2570" s="74">
        <v>57</v>
      </c>
      <c r="B2570" s="75" t="s">
        <v>110</v>
      </c>
      <c r="C2570" s="76">
        <v>2019</v>
      </c>
      <c r="D2570" s="77">
        <v>0</v>
      </c>
      <c r="E2570" s="77">
        <v>0</v>
      </c>
      <c r="F2570" s="77">
        <v>0</v>
      </c>
      <c r="G2570" s="77">
        <v>0</v>
      </c>
      <c r="H2570" s="77">
        <v>156159</v>
      </c>
      <c r="I2570" s="77">
        <v>20935.900000000001</v>
      </c>
      <c r="J2570" s="77">
        <v>129232</v>
      </c>
      <c r="K2570" s="77">
        <v>2275</v>
      </c>
      <c r="L2570" s="78">
        <v>4</v>
      </c>
      <c r="M2570" s="79">
        <v>-2</v>
      </c>
    </row>
    <row r="2571" spans="1:13" ht="15.75" customHeight="1">
      <c r="A2571" s="74">
        <v>244</v>
      </c>
      <c r="B2571" s="75" t="s">
        <v>53</v>
      </c>
      <c r="C2571" s="76">
        <v>2019</v>
      </c>
      <c r="D2571" s="77">
        <v>0</v>
      </c>
      <c r="E2571" s="77">
        <v>0</v>
      </c>
      <c r="F2571" s="77">
        <v>0</v>
      </c>
      <c r="G2571" s="77">
        <v>0</v>
      </c>
      <c r="H2571" s="77">
        <v>441937</v>
      </c>
      <c r="I2571" s="77">
        <v>120190</v>
      </c>
      <c r="J2571" s="77">
        <v>22780</v>
      </c>
      <c r="K2571" s="77">
        <v>1476</v>
      </c>
      <c r="L2571" s="78">
        <v>19</v>
      </c>
      <c r="M2571" s="79">
        <v>1</v>
      </c>
    </row>
    <row r="2572" spans="1:13" ht="15.75" customHeight="1">
      <c r="A2572" s="74">
        <v>58</v>
      </c>
      <c r="B2572" s="75" t="s">
        <v>147</v>
      </c>
      <c r="C2572" s="76">
        <v>2019</v>
      </c>
      <c r="D2572" s="77">
        <v>0</v>
      </c>
      <c r="E2572" s="77">
        <v>0</v>
      </c>
      <c r="F2572" s="77">
        <v>0</v>
      </c>
      <c r="G2572" s="77">
        <v>0</v>
      </c>
      <c r="H2572" s="77">
        <v>544730</v>
      </c>
      <c r="I2572" s="77">
        <v>44582</v>
      </c>
      <c r="J2572" s="77">
        <v>73728</v>
      </c>
      <c r="K2572" s="77">
        <v>2790</v>
      </c>
      <c r="L2572" s="78">
        <v>26</v>
      </c>
      <c r="M2572" s="79">
        <v>5</v>
      </c>
    </row>
    <row r="2573" spans="1:13" ht="15.75" customHeight="1">
      <c r="A2573" s="74">
        <v>115</v>
      </c>
      <c r="B2573" s="75" t="s">
        <v>89</v>
      </c>
      <c r="C2573" s="76">
        <v>2019</v>
      </c>
      <c r="D2573" s="77">
        <v>0</v>
      </c>
      <c r="E2573" s="77">
        <v>0</v>
      </c>
      <c r="F2573" s="77">
        <v>0</v>
      </c>
      <c r="G2573" s="77">
        <v>0</v>
      </c>
      <c r="H2573" s="77">
        <v>906437</v>
      </c>
      <c r="I2573" s="77">
        <v>4348.8500000000004</v>
      </c>
      <c r="J2573" s="77">
        <v>81136</v>
      </c>
      <c r="K2573" s="77">
        <v>6799</v>
      </c>
      <c r="L2573" s="78">
        <v>12</v>
      </c>
      <c r="M2573" s="79">
        <v>1</v>
      </c>
    </row>
    <row r="2574" spans="1:13" ht="15.75" customHeight="1">
      <c r="A2574" s="74">
        <v>194</v>
      </c>
      <c r="B2574" s="75" t="s">
        <v>180</v>
      </c>
      <c r="C2574" s="76">
        <v>2019</v>
      </c>
      <c r="D2574" s="77">
        <v>0</v>
      </c>
      <c r="E2574" s="77">
        <v>0</v>
      </c>
      <c r="F2574" s="77">
        <v>0</v>
      </c>
      <c r="G2574" s="77">
        <v>0</v>
      </c>
      <c r="H2574" s="77">
        <v>1724085.25</v>
      </c>
      <c r="I2574" s="77">
        <v>748628.7</v>
      </c>
      <c r="J2574" s="77">
        <v>2024772.95</v>
      </c>
      <c r="K2574" s="77">
        <v>233320.95</v>
      </c>
      <c r="L2574" s="78">
        <v>1</v>
      </c>
      <c r="M2574" s="79">
        <v>2</v>
      </c>
    </row>
    <row r="2575" spans="1:13" ht="15.75" customHeight="1">
      <c r="A2575" s="74">
        <v>116</v>
      </c>
      <c r="B2575" s="75" t="s">
        <v>28</v>
      </c>
      <c r="C2575" s="76">
        <v>2019</v>
      </c>
      <c r="D2575" s="77">
        <v>0</v>
      </c>
      <c r="E2575" s="77">
        <v>0</v>
      </c>
      <c r="F2575" s="77">
        <v>0</v>
      </c>
      <c r="G2575" s="77">
        <v>0</v>
      </c>
      <c r="H2575" s="77">
        <v>147309</v>
      </c>
      <c r="I2575" s="77">
        <v>7780.75</v>
      </c>
      <c r="J2575" s="77">
        <v>8056</v>
      </c>
      <c r="K2575" s="77">
        <v>2265</v>
      </c>
      <c r="L2575" s="78">
        <v>-1</v>
      </c>
      <c r="M2575" s="79">
        <v>1</v>
      </c>
    </row>
    <row r="2576" spans="1:13" ht="15.75" customHeight="1">
      <c r="A2576" s="74">
        <v>220</v>
      </c>
      <c r="B2576" s="75" t="s">
        <v>184</v>
      </c>
      <c r="C2576" s="76">
        <v>2019</v>
      </c>
      <c r="D2576" s="77">
        <v>0</v>
      </c>
      <c r="E2576" s="77">
        <v>0</v>
      </c>
      <c r="F2576" s="77">
        <v>0</v>
      </c>
      <c r="G2576" s="77">
        <v>0</v>
      </c>
      <c r="H2576" s="77">
        <v>80749</v>
      </c>
      <c r="I2576" s="77">
        <v>26888</v>
      </c>
      <c r="J2576" s="77">
        <v>35024</v>
      </c>
      <c r="K2576" s="77">
        <v>487</v>
      </c>
      <c r="L2576" s="78">
        <v>-38</v>
      </c>
      <c r="M2576" s="79">
        <v>-1</v>
      </c>
    </row>
    <row r="2577" spans="1:13" ht="15.75" customHeight="1">
      <c r="A2577" s="74">
        <v>4</v>
      </c>
      <c r="B2577" s="75" t="s">
        <v>164</v>
      </c>
      <c r="C2577" s="76">
        <v>2019</v>
      </c>
      <c r="D2577" s="77">
        <v>0</v>
      </c>
      <c r="E2577" s="77">
        <v>0</v>
      </c>
      <c r="F2577" s="77">
        <v>0</v>
      </c>
      <c r="G2577" s="77">
        <v>0</v>
      </c>
      <c r="H2577" s="77">
        <v>1362119</v>
      </c>
      <c r="I2577" s="77">
        <v>223239</v>
      </c>
      <c r="J2577" s="77">
        <v>14068</v>
      </c>
      <c r="K2577" s="77">
        <v>-774</v>
      </c>
      <c r="L2577" s="78">
        <v>-104</v>
      </c>
      <c r="M2577" s="79">
        <v>2</v>
      </c>
    </row>
    <row r="2578" spans="1:13" ht="15.75" customHeight="1">
      <c r="A2578" s="74">
        <v>5</v>
      </c>
      <c r="B2578" s="75" t="s">
        <v>75</v>
      </c>
      <c r="C2578" s="76">
        <v>2019</v>
      </c>
      <c r="D2578" s="77">
        <v>0</v>
      </c>
      <c r="E2578" s="77">
        <v>0</v>
      </c>
      <c r="F2578" s="77">
        <v>0</v>
      </c>
      <c r="G2578" s="77">
        <v>0</v>
      </c>
      <c r="H2578" s="77">
        <v>1317982</v>
      </c>
      <c r="I2578" s="77">
        <v>138890.35</v>
      </c>
      <c r="J2578" s="77">
        <v>-29756</v>
      </c>
      <c r="K2578" s="77">
        <v>3729</v>
      </c>
      <c r="L2578" s="78">
        <v>-3</v>
      </c>
      <c r="M2578" s="79">
        <v>-3</v>
      </c>
    </row>
    <row r="2579" spans="1:13" ht="15.75" customHeight="1">
      <c r="A2579" s="74">
        <v>31</v>
      </c>
      <c r="B2579" s="75" t="s">
        <v>111</v>
      </c>
      <c r="C2579" s="76">
        <v>2019</v>
      </c>
      <c r="D2579" s="77">
        <v>0</v>
      </c>
      <c r="E2579" s="77">
        <v>0</v>
      </c>
      <c r="F2579" s="77">
        <v>0</v>
      </c>
      <c r="G2579" s="77">
        <v>0</v>
      </c>
      <c r="H2579" s="77">
        <v>160542</v>
      </c>
      <c r="I2579" s="77">
        <v>20612</v>
      </c>
      <c r="J2579" s="77">
        <v>152800</v>
      </c>
      <c r="K2579" s="77">
        <v>12249</v>
      </c>
      <c r="L2579" s="78">
        <v>7</v>
      </c>
      <c r="M2579" s="79">
        <v>3</v>
      </c>
    </row>
    <row r="2580" spans="1:13" ht="15.75" customHeight="1">
      <c r="A2580" s="74">
        <v>152</v>
      </c>
      <c r="B2580" s="75" t="s">
        <v>54</v>
      </c>
      <c r="C2580" s="76">
        <v>2019</v>
      </c>
      <c r="D2580" s="77">
        <v>0</v>
      </c>
      <c r="E2580" s="77">
        <v>0</v>
      </c>
      <c r="F2580" s="77">
        <v>0</v>
      </c>
      <c r="G2580" s="77">
        <v>0</v>
      </c>
      <c r="H2580" s="77">
        <v>3063849</v>
      </c>
      <c r="I2580" s="77">
        <v>1716848.15</v>
      </c>
      <c r="J2580" s="77">
        <v>30324</v>
      </c>
      <c r="K2580" s="77">
        <v>-3932</v>
      </c>
      <c r="L2580" s="78">
        <v>42</v>
      </c>
      <c r="M2580" s="79">
        <v>-21</v>
      </c>
    </row>
    <row r="2581" spans="1:13" ht="15.75" customHeight="1">
      <c r="A2581" s="74">
        <v>221</v>
      </c>
      <c r="B2581" s="75" t="s">
        <v>41</v>
      </c>
      <c r="C2581" s="76">
        <v>2019</v>
      </c>
      <c r="D2581" s="77">
        <v>0</v>
      </c>
      <c r="E2581" s="77">
        <v>0</v>
      </c>
      <c r="F2581" s="77">
        <v>0</v>
      </c>
      <c r="G2581" s="77">
        <v>0</v>
      </c>
      <c r="H2581" s="77">
        <v>357496</v>
      </c>
      <c r="I2581" s="77">
        <v>35441.949999999997</v>
      </c>
      <c r="J2581" s="77">
        <v>26040</v>
      </c>
      <c r="K2581" s="77">
        <v>3736</v>
      </c>
      <c r="L2581" s="78">
        <v>5</v>
      </c>
      <c r="M2581" s="79">
        <v>-2</v>
      </c>
    </row>
    <row r="2582" spans="1:13" ht="15.75" customHeight="1">
      <c r="A2582" s="74">
        <v>117</v>
      </c>
      <c r="B2582" s="75" t="s">
        <v>42</v>
      </c>
      <c r="C2582" s="76">
        <v>2019</v>
      </c>
      <c r="D2582" s="77">
        <v>0</v>
      </c>
      <c r="E2582" s="77">
        <v>0</v>
      </c>
      <c r="F2582" s="77">
        <v>0</v>
      </c>
      <c r="G2582" s="77">
        <v>0</v>
      </c>
      <c r="H2582" s="77">
        <v>1279609</v>
      </c>
      <c r="I2582" s="77">
        <v>210890.15</v>
      </c>
      <c r="J2582" s="77">
        <v>3032058</v>
      </c>
      <c r="K2582" s="77">
        <v>14907</v>
      </c>
      <c r="L2582" s="78">
        <v>19</v>
      </c>
      <c r="M2582" s="79">
        <v>-14</v>
      </c>
    </row>
    <row r="2583" spans="1:13" ht="15.75" customHeight="1">
      <c r="A2583" s="74">
        <v>173</v>
      </c>
      <c r="B2583" s="75" t="s">
        <v>138</v>
      </c>
      <c r="C2583" s="76">
        <v>2019</v>
      </c>
      <c r="D2583" s="77">
        <v>0</v>
      </c>
      <c r="E2583" s="77">
        <v>0</v>
      </c>
      <c r="F2583" s="77">
        <v>0</v>
      </c>
      <c r="G2583" s="77">
        <v>0</v>
      </c>
      <c r="H2583" s="77">
        <v>555732</v>
      </c>
      <c r="I2583" s="77">
        <v>66476</v>
      </c>
      <c r="J2583" s="77">
        <v>53848</v>
      </c>
      <c r="K2583" s="77">
        <v>4121</v>
      </c>
      <c r="L2583" s="78">
        <v>-148</v>
      </c>
      <c r="M2583" s="79">
        <v>-3</v>
      </c>
    </row>
    <row r="2584" spans="1:13" ht="15.75" customHeight="1">
      <c r="A2584" s="74">
        <v>59</v>
      </c>
      <c r="B2584" s="75" t="s">
        <v>139</v>
      </c>
      <c r="C2584" s="76">
        <v>2019</v>
      </c>
      <c r="D2584" s="77">
        <v>0</v>
      </c>
      <c r="E2584" s="77">
        <v>0</v>
      </c>
      <c r="F2584" s="77">
        <v>0</v>
      </c>
      <c r="G2584" s="77">
        <v>0</v>
      </c>
      <c r="H2584" s="77">
        <v>254162</v>
      </c>
      <c r="I2584" s="77">
        <v>153624</v>
      </c>
      <c r="J2584" s="77">
        <v>-93816</v>
      </c>
      <c r="K2584" s="77">
        <v>545</v>
      </c>
      <c r="L2584" s="78">
        <v>-56</v>
      </c>
      <c r="M2584" s="79">
        <v>4</v>
      </c>
    </row>
    <row r="2585" spans="1:13" ht="15.75" customHeight="1">
      <c r="A2585" s="74">
        <v>153</v>
      </c>
      <c r="B2585" s="75" t="s">
        <v>157</v>
      </c>
      <c r="C2585" s="76">
        <v>2019</v>
      </c>
      <c r="D2585" s="77">
        <v>0</v>
      </c>
      <c r="E2585" s="77">
        <v>0</v>
      </c>
      <c r="F2585" s="77">
        <v>0</v>
      </c>
      <c r="G2585" s="77">
        <v>0</v>
      </c>
      <c r="H2585" s="77">
        <v>1525806</v>
      </c>
      <c r="I2585" s="77">
        <v>331325</v>
      </c>
      <c r="J2585" s="77">
        <v>269768</v>
      </c>
      <c r="K2585" s="77">
        <v>9364</v>
      </c>
      <c r="L2585" s="78">
        <v>-213</v>
      </c>
      <c r="M2585" s="79">
        <v>-6</v>
      </c>
    </row>
    <row r="2586" spans="1:13" ht="15.75" customHeight="1">
      <c r="A2586" s="74">
        <v>295</v>
      </c>
      <c r="B2586" s="75" t="s">
        <v>55</v>
      </c>
      <c r="C2586" s="76">
        <v>2019</v>
      </c>
      <c r="D2586" s="77">
        <v>0</v>
      </c>
      <c r="E2586" s="77">
        <v>0</v>
      </c>
      <c r="F2586" s="77">
        <v>0</v>
      </c>
      <c r="G2586" s="77">
        <v>0</v>
      </c>
      <c r="H2586" s="77">
        <v>5334705</v>
      </c>
      <c r="I2586" s="77">
        <v>962742</v>
      </c>
      <c r="J2586" s="77">
        <v>1059216</v>
      </c>
      <c r="K2586" s="77">
        <v>992209</v>
      </c>
      <c r="L2586" s="78">
        <v>-37</v>
      </c>
      <c r="M2586" s="79">
        <v>-8</v>
      </c>
    </row>
    <row r="2587" spans="1:13" ht="15.75" customHeight="1">
      <c r="A2587" s="74">
        <v>60</v>
      </c>
      <c r="B2587" s="75" t="s">
        <v>148</v>
      </c>
      <c r="C2587" s="76">
        <v>2019</v>
      </c>
      <c r="D2587" s="77">
        <v>0</v>
      </c>
      <c r="E2587" s="77">
        <v>0</v>
      </c>
      <c r="F2587" s="77">
        <v>0</v>
      </c>
      <c r="G2587" s="77">
        <v>0</v>
      </c>
      <c r="H2587" s="77">
        <v>272053</v>
      </c>
      <c r="I2587" s="77">
        <v>47493</v>
      </c>
      <c r="J2587" s="77">
        <v>166788</v>
      </c>
      <c r="K2587" s="77">
        <v>-489</v>
      </c>
      <c r="L2587" s="78">
        <v>-96</v>
      </c>
      <c r="M2587" s="79">
        <v>-8</v>
      </c>
    </row>
    <row r="2588" spans="1:13" ht="15.75" customHeight="1">
      <c r="A2588" s="74">
        <v>32</v>
      </c>
      <c r="B2588" s="75" t="s">
        <v>188</v>
      </c>
      <c r="C2588" s="76">
        <v>2019</v>
      </c>
      <c r="D2588" s="77">
        <v>0</v>
      </c>
      <c r="E2588" s="77">
        <v>0</v>
      </c>
      <c r="F2588" s="77">
        <v>0</v>
      </c>
      <c r="G2588" s="77">
        <v>0</v>
      </c>
      <c r="H2588" s="77">
        <v>139673.1</v>
      </c>
      <c r="I2588" s="77">
        <v>68580</v>
      </c>
      <c r="J2588" s="77">
        <v>5264</v>
      </c>
      <c r="K2588" s="77">
        <v>408</v>
      </c>
      <c r="L2588" s="78">
        <v>-1</v>
      </c>
      <c r="M2588" s="79">
        <v>2</v>
      </c>
    </row>
    <row r="2589" spans="1:13" ht="15.75" customHeight="1">
      <c r="A2589" s="74">
        <v>61</v>
      </c>
      <c r="B2589" s="75" t="s">
        <v>165</v>
      </c>
      <c r="C2589" s="76">
        <v>2019</v>
      </c>
      <c r="D2589" s="77">
        <v>0</v>
      </c>
      <c r="E2589" s="77">
        <v>0</v>
      </c>
      <c r="F2589" s="77">
        <v>0</v>
      </c>
      <c r="G2589" s="77">
        <v>0</v>
      </c>
      <c r="H2589" s="77">
        <v>193151</v>
      </c>
      <c r="I2589" s="77">
        <v>7051</v>
      </c>
      <c r="J2589" s="77">
        <v>7496</v>
      </c>
      <c r="K2589" s="77">
        <v>230</v>
      </c>
      <c r="L2589" s="78">
        <v>0</v>
      </c>
      <c r="M2589" s="79">
        <v>0</v>
      </c>
    </row>
    <row r="2590" spans="1:13" ht="15.75" customHeight="1">
      <c r="A2590" s="74">
        <v>87</v>
      </c>
      <c r="B2590" s="75" t="s">
        <v>158</v>
      </c>
      <c r="C2590" s="76">
        <v>2019</v>
      </c>
      <c r="D2590" s="77">
        <v>0</v>
      </c>
      <c r="E2590" s="77">
        <v>0</v>
      </c>
      <c r="F2590" s="77">
        <v>0</v>
      </c>
      <c r="G2590" s="77">
        <v>0</v>
      </c>
      <c r="H2590" s="77">
        <v>194382</v>
      </c>
      <c r="I2590" s="77">
        <v>40050</v>
      </c>
      <c r="J2590" s="77">
        <v>-1424</v>
      </c>
      <c r="K2590" s="77">
        <v>709</v>
      </c>
      <c r="L2590" s="78">
        <v>0</v>
      </c>
      <c r="M2590" s="79">
        <v>-1</v>
      </c>
    </row>
    <row r="2591" spans="1:13">
      <c r="A2591" s="74">
        <v>296</v>
      </c>
      <c r="B2591" s="75" t="s">
        <v>43</v>
      </c>
      <c r="C2591" s="76">
        <v>2019</v>
      </c>
      <c r="D2591" s="77">
        <v>0</v>
      </c>
      <c r="E2591" s="77">
        <v>0</v>
      </c>
      <c r="F2591" s="77">
        <v>0</v>
      </c>
      <c r="G2591" s="77">
        <v>0</v>
      </c>
      <c r="H2591" s="77">
        <v>940260</v>
      </c>
      <c r="I2591" s="77">
        <v>-85514.9</v>
      </c>
      <c r="J2591" s="77">
        <v>-164073</v>
      </c>
      <c r="K2591" s="77">
        <v>17278.5</v>
      </c>
      <c r="L2591" s="78">
        <v>19</v>
      </c>
      <c r="M2591" s="79">
        <v>-32</v>
      </c>
    </row>
    <row r="2592" spans="1:13" ht="15.75" customHeight="1">
      <c r="A2592" s="74">
        <v>6</v>
      </c>
      <c r="B2592" s="75" t="s">
        <v>166</v>
      </c>
      <c r="C2592" s="76">
        <v>2019</v>
      </c>
      <c r="D2592" s="77">
        <v>0</v>
      </c>
      <c r="E2592" s="77">
        <v>0</v>
      </c>
      <c r="F2592" s="77">
        <v>0</v>
      </c>
      <c r="G2592" s="77">
        <v>0</v>
      </c>
      <c r="H2592" s="77">
        <v>239226</v>
      </c>
      <c r="I2592" s="77">
        <v>24957.05</v>
      </c>
      <c r="J2592" s="77">
        <v>3184</v>
      </c>
      <c r="K2592" s="77">
        <v>106</v>
      </c>
      <c r="L2592" s="78">
        <v>14</v>
      </c>
      <c r="M2592" s="79">
        <v>-1</v>
      </c>
    </row>
    <row r="2593" spans="1:13" ht="15.75" customHeight="1">
      <c r="A2593" s="74">
        <v>135</v>
      </c>
      <c r="B2593" s="75" t="s">
        <v>29</v>
      </c>
      <c r="C2593" s="76">
        <v>2019</v>
      </c>
      <c r="D2593" s="77">
        <v>0</v>
      </c>
      <c r="E2593" s="77">
        <v>0</v>
      </c>
      <c r="F2593" s="77">
        <v>0</v>
      </c>
      <c r="G2593" s="77">
        <v>0</v>
      </c>
      <c r="H2593" s="77">
        <v>1716215</v>
      </c>
      <c r="I2593" s="77">
        <v>571657.05000000005</v>
      </c>
      <c r="J2593" s="77">
        <v>-86872</v>
      </c>
      <c r="K2593" s="77">
        <v>-1015</v>
      </c>
      <c r="L2593" s="78">
        <v>104</v>
      </c>
      <c r="M2593" s="79">
        <v>-17</v>
      </c>
    </row>
    <row r="2594" spans="1:13" ht="15.75" customHeight="1">
      <c r="A2594" s="74">
        <v>33</v>
      </c>
      <c r="B2594" s="75" t="s">
        <v>175</v>
      </c>
      <c r="C2594" s="76">
        <v>2019</v>
      </c>
      <c r="D2594" s="77">
        <v>0</v>
      </c>
      <c r="E2594" s="77">
        <v>0</v>
      </c>
      <c r="F2594" s="77">
        <v>0</v>
      </c>
      <c r="G2594" s="77">
        <v>0</v>
      </c>
      <c r="H2594" s="77">
        <v>251441</v>
      </c>
      <c r="I2594" s="77">
        <v>111831</v>
      </c>
      <c r="J2594" s="77">
        <v>-208264</v>
      </c>
      <c r="K2594" s="77">
        <v>4351</v>
      </c>
      <c r="L2594" s="78">
        <v>-4</v>
      </c>
      <c r="M2594" s="79">
        <v>-1</v>
      </c>
    </row>
    <row r="2595" spans="1:13" ht="15.75" customHeight="1">
      <c r="A2595" s="74">
        <v>62</v>
      </c>
      <c r="B2595" s="75" t="s">
        <v>23</v>
      </c>
      <c r="C2595" s="76">
        <v>2019</v>
      </c>
      <c r="D2595" s="77">
        <v>0</v>
      </c>
      <c r="E2595" s="77">
        <v>0</v>
      </c>
      <c r="F2595" s="77">
        <v>0</v>
      </c>
      <c r="G2595" s="77">
        <v>0</v>
      </c>
      <c r="H2595" s="77">
        <v>2517916</v>
      </c>
      <c r="I2595" s="77">
        <v>195947.55</v>
      </c>
      <c r="J2595" s="77">
        <v>-7292710</v>
      </c>
      <c r="K2595" s="77">
        <v>1161516</v>
      </c>
      <c r="L2595" s="78">
        <v>106</v>
      </c>
      <c r="M2595" s="79">
        <v>-44</v>
      </c>
    </row>
    <row r="2596" spans="1:13" ht="15.75" customHeight="1">
      <c r="A2596" s="74">
        <v>7</v>
      </c>
      <c r="B2596" s="75" t="s">
        <v>44</v>
      </c>
      <c r="C2596" s="76">
        <v>2019</v>
      </c>
      <c r="D2596" s="77">
        <v>0</v>
      </c>
      <c r="E2596" s="77">
        <v>0</v>
      </c>
      <c r="F2596" s="77">
        <v>0</v>
      </c>
      <c r="G2596" s="77">
        <v>0</v>
      </c>
      <c r="H2596" s="77">
        <v>821044</v>
      </c>
      <c r="I2596" s="77">
        <v>57835</v>
      </c>
      <c r="J2596" s="77">
        <v>-12464</v>
      </c>
      <c r="K2596" s="77">
        <v>582</v>
      </c>
      <c r="L2596" s="78">
        <v>19</v>
      </c>
      <c r="M2596" s="79">
        <v>0</v>
      </c>
    </row>
    <row r="2597" spans="1:13" ht="15.75" customHeight="1">
      <c r="A2597" s="74">
        <v>154</v>
      </c>
      <c r="B2597" s="75" t="s">
        <v>115</v>
      </c>
      <c r="C2597" s="76">
        <v>2019</v>
      </c>
      <c r="D2597" s="77">
        <v>0</v>
      </c>
      <c r="E2597" s="77">
        <v>0</v>
      </c>
      <c r="F2597" s="77">
        <v>0</v>
      </c>
      <c r="G2597" s="77">
        <v>0</v>
      </c>
      <c r="H2597" s="77">
        <v>10188693</v>
      </c>
      <c r="I2597" s="77">
        <v>6201033</v>
      </c>
      <c r="J2597" s="77">
        <v>1594595</v>
      </c>
      <c r="K2597" s="77">
        <v>77604</v>
      </c>
      <c r="L2597" s="78">
        <v>21</v>
      </c>
      <c r="M2597" s="79">
        <v>-11</v>
      </c>
    </row>
    <row r="2598" spans="1:13" ht="15.75" customHeight="1">
      <c r="A2598" s="74">
        <v>136</v>
      </c>
      <c r="B2598" s="75" t="s">
        <v>22</v>
      </c>
      <c r="C2598" s="76">
        <v>2019</v>
      </c>
      <c r="D2598" s="77">
        <v>0</v>
      </c>
      <c r="E2598" s="77">
        <v>0</v>
      </c>
      <c r="F2598" s="77">
        <v>0</v>
      </c>
      <c r="G2598" s="77">
        <v>0</v>
      </c>
      <c r="H2598" s="77">
        <v>949589.8</v>
      </c>
      <c r="I2598" s="77">
        <v>319277</v>
      </c>
      <c r="J2598" s="77">
        <v>44899.05</v>
      </c>
      <c r="K2598" s="77">
        <v>1984</v>
      </c>
      <c r="L2598" s="78">
        <v>2</v>
      </c>
      <c r="M2598" s="79">
        <v>-2</v>
      </c>
    </row>
    <row r="2599" spans="1:13" ht="15.75" customHeight="1">
      <c r="A2599" s="74">
        <v>34</v>
      </c>
      <c r="B2599" s="75" t="s">
        <v>152</v>
      </c>
      <c r="C2599" s="76">
        <v>2019</v>
      </c>
      <c r="D2599" s="77">
        <v>0</v>
      </c>
      <c r="E2599" s="77">
        <v>0</v>
      </c>
      <c r="F2599" s="77">
        <v>0</v>
      </c>
      <c r="G2599" s="77">
        <v>0</v>
      </c>
      <c r="H2599" s="77">
        <v>-667845</v>
      </c>
      <c r="I2599" s="77">
        <v>27308</v>
      </c>
      <c r="J2599" s="77">
        <v>-463120</v>
      </c>
      <c r="K2599" s="77">
        <v>8210</v>
      </c>
      <c r="L2599" s="78">
        <v>9</v>
      </c>
      <c r="M2599" s="79">
        <v>1</v>
      </c>
    </row>
    <row r="2600" spans="1:13" ht="15.75" customHeight="1">
      <c r="A2600" s="74">
        <v>176</v>
      </c>
      <c r="B2600" s="75" t="s">
        <v>76</v>
      </c>
      <c r="C2600" s="76">
        <v>2019</v>
      </c>
      <c r="D2600" s="77">
        <v>0</v>
      </c>
      <c r="E2600" s="77">
        <v>0</v>
      </c>
      <c r="F2600" s="77">
        <v>0</v>
      </c>
      <c r="G2600" s="77">
        <v>0</v>
      </c>
      <c r="H2600" s="77">
        <v>536682</v>
      </c>
      <c r="I2600" s="77">
        <v>81452.05</v>
      </c>
      <c r="J2600" s="77">
        <v>678282</v>
      </c>
      <c r="K2600" s="77">
        <v>2280</v>
      </c>
      <c r="L2600" s="78">
        <v>13</v>
      </c>
      <c r="M2600" s="79">
        <v>-18</v>
      </c>
    </row>
    <row r="2601" spans="1:13" ht="15.75" customHeight="1">
      <c r="A2601" s="74">
        <v>63</v>
      </c>
      <c r="B2601" s="75" t="s">
        <v>19</v>
      </c>
      <c r="C2601" s="76">
        <v>2019</v>
      </c>
      <c r="D2601" s="77">
        <v>0</v>
      </c>
      <c r="E2601" s="77">
        <v>0</v>
      </c>
      <c r="F2601" s="77">
        <v>0</v>
      </c>
      <c r="G2601" s="77">
        <v>0</v>
      </c>
      <c r="H2601" s="77">
        <v>643520</v>
      </c>
      <c r="I2601" s="77">
        <v>76093</v>
      </c>
      <c r="J2601" s="77">
        <v>62954</v>
      </c>
      <c r="K2601" s="77">
        <v>977</v>
      </c>
      <c r="L2601" s="78">
        <v>0</v>
      </c>
      <c r="M2601" s="79">
        <v>0</v>
      </c>
    </row>
    <row r="2602" spans="1:13" ht="15.75" customHeight="1">
      <c r="A2602" s="74">
        <v>155</v>
      </c>
      <c r="B2602" s="75" t="s">
        <v>45</v>
      </c>
      <c r="C2602" s="76">
        <v>2019</v>
      </c>
      <c r="D2602" s="77">
        <v>0</v>
      </c>
      <c r="E2602" s="77">
        <v>0</v>
      </c>
      <c r="F2602" s="77">
        <v>0</v>
      </c>
      <c r="G2602" s="77">
        <v>0</v>
      </c>
      <c r="H2602" s="77">
        <v>1565788</v>
      </c>
      <c r="I2602" s="77">
        <v>496107.5</v>
      </c>
      <c r="J2602" s="77">
        <v>-61758</v>
      </c>
      <c r="K2602" s="77">
        <v>324823</v>
      </c>
      <c r="L2602" s="78">
        <v>32</v>
      </c>
      <c r="M2602" s="79">
        <v>-12</v>
      </c>
    </row>
    <row r="2603" spans="1:13" ht="15.75" customHeight="1">
      <c r="A2603" s="74">
        <v>35</v>
      </c>
      <c r="B2603" s="75" t="s">
        <v>162</v>
      </c>
      <c r="C2603" s="76">
        <v>2019</v>
      </c>
      <c r="D2603" s="77">
        <v>0</v>
      </c>
      <c r="E2603" s="77">
        <v>0</v>
      </c>
      <c r="F2603" s="77">
        <v>0</v>
      </c>
      <c r="G2603" s="77">
        <v>0</v>
      </c>
      <c r="H2603" s="77">
        <v>119187</v>
      </c>
      <c r="I2603" s="77">
        <v>22424.75</v>
      </c>
      <c r="J2603" s="77">
        <v>1536</v>
      </c>
      <c r="K2603" s="77">
        <v>194</v>
      </c>
      <c r="L2603" s="78">
        <v>3</v>
      </c>
      <c r="M2603" s="79">
        <v>0</v>
      </c>
    </row>
    <row r="2604" spans="1:13" ht="15.75" customHeight="1">
      <c r="A2604" s="74">
        <v>8</v>
      </c>
      <c r="B2604" s="75" t="s">
        <v>181</v>
      </c>
      <c r="C2604" s="76">
        <v>2019</v>
      </c>
      <c r="D2604" s="77">
        <v>0</v>
      </c>
      <c r="E2604" s="77">
        <v>0</v>
      </c>
      <c r="F2604" s="77">
        <v>0</v>
      </c>
      <c r="G2604" s="77">
        <v>0</v>
      </c>
      <c r="H2604" s="77">
        <v>112418</v>
      </c>
      <c r="I2604" s="77">
        <v>42456.75</v>
      </c>
      <c r="J2604" s="77">
        <v>3049</v>
      </c>
      <c r="K2604" s="77">
        <v>-3090</v>
      </c>
      <c r="L2604" s="78">
        <v>11</v>
      </c>
      <c r="M2604" s="79">
        <v>2</v>
      </c>
    </row>
    <row r="2605" spans="1:13" ht="15.75" customHeight="1">
      <c r="A2605" s="74">
        <v>195</v>
      </c>
      <c r="B2605" s="75" t="s">
        <v>91</v>
      </c>
      <c r="C2605" s="76">
        <v>2019</v>
      </c>
      <c r="D2605" s="77">
        <v>0</v>
      </c>
      <c r="E2605" s="77">
        <v>0</v>
      </c>
      <c r="F2605" s="77">
        <v>0</v>
      </c>
      <c r="G2605" s="77">
        <v>0</v>
      </c>
      <c r="H2605" s="77">
        <v>2548266</v>
      </c>
      <c r="I2605" s="77">
        <v>569111</v>
      </c>
      <c r="J2605" s="77">
        <v>58437</v>
      </c>
      <c r="K2605" s="77">
        <v>10737</v>
      </c>
      <c r="L2605" s="78">
        <v>-125</v>
      </c>
      <c r="M2605" s="79">
        <v>-26</v>
      </c>
    </row>
    <row r="2606" spans="1:13" ht="15.75" customHeight="1">
      <c r="A2606" s="74">
        <v>156</v>
      </c>
      <c r="B2606" s="75" t="s">
        <v>140</v>
      </c>
      <c r="C2606" s="76">
        <v>2019</v>
      </c>
      <c r="D2606" s="77">
        <v>0</v>
      </c>
      <c r="E2606" s="77">
        <v>0</v>
      </c>
      <c r="F2606" s="77">
        <v>0</v>
      </c>
      <c r="G2606" s="77">
        <v>0</v>
      </c>
      <c r="H2606" s="77">
        <v>8990936</v>
      </c>
      <c r="I2606" s="77">
        <v>3539298</v>
      </c>
      <c r="J2606" s="77">
        <v>-388913</v>
      </c>
      <c r="K2606" s="77">
        <v>19955</v>
      </c>
      <c r="L2606" s="78">
        <v>-123</v>
      </c>
      <c r="M2606" s="79">
        <v>-4</v>
      </c>
    </row>
    <row r="2607" spans="1:13" ht="15.75" customHeight="1">
      <c r="A2607" s="74">
        <v>9</v>
      </c>
      <c r="B2607" s="75" t="s">
        <v>56</v>
      </c>
      <c r="C2607" s="76">
        <v>2019</v>
      </c>
      <c r="D2607" s="77">
        <v>0</v>
      </c>
      <c r="E2607" s="77">
        <v>0</v>
      </c>
      <c r="F2607" s="77">
        <v>0</v>
      </c>
      <c r="G2607" s="77">
        <v>0</v>
      </c>
      <c r="H2607" s="77">
        <v>796089</v>
      </c>
      <c r="I2607" s="77">
        <v>307825.09999999998</v>
      </c>
      <c r="J2607" s="77">
        <v>13705</v>
      </c>
      <c r="K2607" s="77">
        <v>15110</v>
      </c>
      <c r="L2607" s="78">
        <v>12</v>
      </c>
      <c r="M2607" s="79">
        <v>-5</v>
      </c>
    </row>
    <row r="2608" spans="1:13" ht="15.75" customHeight="1">
      <c r="A2608" s="74">
        <v>196</v>
      </c>
      <c r="B2608" s="75" t="s">
        <v>92</v>
      </c>
      <c r="C2608" s="76">
        <v>2019</v>
      </c>
      <c r="D2608" s="77">
        <v>0</v>
      </c>
      <c r="E2608" s="77">
        <v>0</v>
      </c>
      <c r="F2608" s="77">
        <v>0</v>
      </c>
      <c r="G2608" s="77">
        <v>0</v>
      </c>
      <c r="H2608" s="77">
        <v>640945</v>
      </c>
      <c r="I2608" s="77">
        <v>112051</v>
      </c>
      <c r="J2608" s="77">
        <v>4808</v>
      </c>
      <c r="K2608" s="77">
        <v>5244</v>
      </c>
      <c r="L2608" s="78">
        <v>-100</v>
      </c>
      <c r="M2608" s="79">
        <v>-4</v>
      </c>
    </row>
    <row r="2609" spans="1:13" ht="15.75" customHeight="1">
      <c r="A2609" s="74">
        <v>88</v>
      </c>
      <c r="B2609" s="75" t="s">
        <v>68</v>
      </c>
      <c r="C2609" s="76">
        <v>2019</v>
      </c>
      <c r="D2609" s="77">
        <v>0</v>
      </c>
      <c r="E2609" s="77">
        <v>0</v>
      </c>
      <c r="F2609" s="77">
        <v>0</v>
      </c>
      <c r="G2609" s="77">
        <v>0</v>
      </c>
      <c r="H2609" s="77">
        <v>1360665</v>
      </c>
      <c r="I2609" s="77">
        <v>364598</v>
      </c>
      <c r="J2609" s="77">
        <v>283137</v>
      </c>
      <c r="K2609" s="77">
        <v>17485</v>
      </c>
      <c r="L2609" s="78">
        <v>10</v>
      </c>
      <c r="M2609" s="79">
        <v>-1</v>
      </c>
    </row>
    <row r="2610" spans="1:13" ht="15.75" customHeight="1">
      <c r="A2610" s="74">
        <v>223</v>
      </c>
      <c r="B2610" s="75" t="s">
        <v>37</v>
      </c>
      <c r="C2610" s="76">
        <v>2019</v>
      </c>
      <c r="D2610" s="77">
        <v>0</v>
      </c>
      <c r="E2610" s="77">
        <v>0</v>
      </c>
      <c r="F2610" s="77">
        <v>0</v>
      </c>
      <c r="G2610" s="77">
        <v>0</v>
      </c>
      <c r="H2610" s="77">
        <v>778500</v>
      </c>
      <c r="I2610" s="77">
        <v>68586.95</v>
      </c>
      <c r="J2610" s="77">
        <v>272879</v>
      </c>
      <c r="K2610" s="77">
        <v>6701</v>
      </c>
      <c r="L2610" s="78">
        <v>6</v>
      </c>
      <c r="M2610" s="79">
        <v>-4</v>
      </c>
    </row>
    <row r="2611" spans="1:13" ht="15.75" customHeight="1">
      <c r="A2611" s="74">
        <v>89</v>
      </c>
      <c r="B2611" s="75" t="s">
        <v>124</v>
      </c>
      <c r="C2611" s="76">
        <v>2019</v>
      </c>
      <c r="D2611" s="77">
        <v>0</v>
      </c>
      <c r="E2611" s="77">
        <v>0</v>
      </c>
      <c r="F2611" s="77">
        <v>0</v>
      </c>
      <c r="G2611" s="77">
        <v>0</v>
      </c>
      <c r="H2611" s="77">
        <v>511143</v>
      </c>
      <c r="I2611" s="77">
        <v>119511</v>
      </c>
      <c r="J2611" s="77">
        <v>-270769</v>
      </c>
      <c r="K2611" s="77">
        <v>13255</v>
      </c>
      <c r="L2611" s="78">
        <v>-166</v>
      </c>
      <c r="M2611" s="79">
        <v>0</v>
      </c>
    </row>
    <row r="2612" spans="1:13" ht="15.75" customHeight="1">
      <c r="A2612" s="74">
        <v>90</v>
      </c>
      <c r="B2612" s="75" t="s">
        <v>69</v>
      </c>
      <c r="C2612" s="76">
        <v>2019</v>
      </c>
      <c r="D2612" s="77">
        <v>0</v>
      </c>
      <c r="E2612" s="77">
        <v>0</v>
      </c>
      <c r="F2612" s="77">
        <v>0</v>
      </c>
      <c r="G2612" s="77">
        <v>0</v>
      </c>
      <c r="H2612" s="77">
        <v>481302</v>
      </c>
      <c r="I2612" s="77">
        <v>194037</v>
      </c>
      <c r="J2612" s="77">
        <v>108539</v>
      </c>
      <c r="K2612" s="77">
        <v>-7973</v>
      </c>
      <c r="L2612" s="78">
        <v>-296</v>
      </c>
      <c r="M2612" s="79">
        <v>2</v>
      </c>
    </row>
    <row r="2613" spans="1:13" ht="15.75" customHeight="1">
      <c r="A2613" s="74">
        <v>91</v>
      </c>
      <c r="B2613" s="75" t="s">
        <v>57</v>
      </c>
      <c r="C2613" s="76">
        <v>2019</v>
      </c>
      <c r="D2613" s="77">
        <v>0</v>
      </c>
      <c r="E2613" s="77">
        <v>0</v>
      </c>
      <c r="F2613" s="77">
        <v>0</v>
      </c>
      <c r="G2613" s="77">
        <v>0</v>
      </c>
      <c r="H2613" s="77">
        <v>160622</v>
      </c>
      <c r="I2613" s="77">
        <v>-44821.3</v>
      </c>
      <c r="J2613" s="77">
        <v>-18132</v>
      </c>
      <c r="K2613" s="77">
        <v>6965</v>
      </c>
      <c r="L2613" s="78">
        <v>5</v>
      </c>
      <c r="M2613" s="79">
        <v>-3</v>
      </c>
    </row>
    <row r="2614" spans="1:13" ht="15.75" customHeight="1">
      <c r="A2614" s="74">
        <v>64</v>
      </c>
      <c r="B2614" s="75" t="s">
        <v>116</v>
      </c>
      <c r="C2614" s="76">
        <v>2019</v>
      </c>
      <c r="D2614" s="77">
        <v>0</v>
      </c>
      <c r="E2614" s="77">
        <v>0</v>
      </c>
      <c r="F2614" s="77">
        <v>0</v>
      </c>
      <c r="G2614" s="77">
        <v>0</v>
      </c>
      <c r="H2614" s="77">
        <v>1197290</v>
      </c>
      <c r="I2614" s="77">
        <v>265462</v>
      </c>
      <c r="J2614" s="77">
        <v>177616</v>
      </c>
      <c r="K2614" s="77">
        <v>17297</v>
      </c>
      <c r="L2614" s="78">
        <v>-151</v>
      </c>
      <c r="M2614" s="79">
        <v>-2</v>
      </c>
    </row>
    <row r="2615" spans="1:13" ht="15.75" customHeight="1">
      <c r="A2615" s="74">
        <v>65</v>
      </c>
      <c r="B2615" s="75" t="s">
        <v>187</v>
      </c>
      <c r="C2615" s="76">
        <v>2019</v>
      </c>
      <c r="D2615" s="77">
        <v>0</v>
      </c>
      <c r="E2615" s="77">
        <v>0</v>
      </c>
      <c r="F2615" s="77">
        <v>0</v>
      </c>
      <c r="G2615" s="77">
        <v>0</v>
      </c>
      <c r="H2615" s="77">
        <v>151828</v>
      </c>
      <c r="I2615" s="77">
        <v>41384</v>
      </c>
      <c r="J2615" s="77">
        <v>25306</v>
      </c>
      <c r="K2615" s="77">
        <v>9227</v>
      </c>
      <c r="L2615" s="78">
        <v>0</v>
      </c>
      <c r="M2615" s="79">
        <v>0</v>
      </c>
    </row>
    <row r="2616" spans="1:13" ht="15.75" customHeight="1">
      <c r="A2616" s="74">
        <v>245</v>
      </c>
      <c r="B2616" s="75" t="s">
        <v>46</v>
      </c>
      <c r="C2616" s="76">
        <v>2019</v>
      </c>
      <c r="D2616" s="77">
        <v>0</v>
      </c>
      <c r="E2616" s="77">
        <v>0</v>
      </c>
      <c r="F2616" s="77">
        <v>0</v>
      </c>
      <c r="G2616" s="77">
        <v>0</v>
      </c>
      <c r="H2616" s="77">
        <v>500126</v>
      </c>
      <c r="I2616" s="77">
        <v>61072</v>
      </c>
      <c r="J2616" s="77">
        <v>146488</v>
      </c>
      <c r="K2616" s="77">
        <v>1497</v>
      </c>
      <c r="L2616" s="78">
        <v>41</v>
      </c>
      <c r="M2616" s="79">
        <v>16</v>
      </c>
    </row>
    <row r="2617" spans="1:13" ht="15.75" customHeight="1">
      <c r="A2617" s="74">
        <v>92</v>
      </c>
      <c r="B2617" s="75" t="s">
        <v>117</v>
      </c>
      <c r="C2617" s="76">
        <v>2019</v>
      </c>
      <c r="D2617" s="77">
        <v>0</v>
      </c>
      <c r="E2617" s="77">
        <v>0</v>
      </c>
      <c r="F2617" s="77">
        <v>0</v>
      </c>
      <c r="G2617" s="77">
        <v>0</v>
      </c>
      <c r="H2617" s="77">
        <v>694866</v>
      </c>
      <c r="I2617" s="77">
        <v>28640</v>
      </c>
      <c r="J2617" s="77">
        <v>62912</v>
      </c>
      <c r="K2617" s="77">
        <v>3503</v>
      </c>
      <c r="L2617" s="78">
        <v>-279</v>
      </c>
      <c r="M2617" s="79">
        <v>-1</v>
      </c>
    </row>
    <row r="2618" spans="1:13" ht="15.75" customHeight="1">
      <c r="A2618" s="74">
        <v>137</v>
      </c>
      <c r="B2618" s="75" t="s">
        <v>93</v>
      </c>
      <c r="C2618" s="76">
        <v>2019</v>
      </c>
      <c r="D2618" s="77">
        <v>0</v>
      </c>
      <c r="E2618" s="77">
        <v>0</v>
      </c>
      <c r="F2618" s="77">
        <v>0</v>
      </c>
      <c r="G2618" s="77">
        <v>0</v>
      </c>
      <c r="H2618" s="77">
        <v>809627</v>
      </c>
      <c r="I2618" s="77">
        <v>176932.55</v>
      </c>
      <c r="J2618" s="77">
        <v>56220</v>
      </c>
      <c r="K2618" s="77">
        <v>273</v>
      </c>
      <c r="L2618" s="78">
        <v>29</v>
      </c>
      <c r="M2618" s="79">
        <v>-8</v>
      </c>
    </row>
    <row r="2619" spans="1:13" ht="15.75" customHeight="1">
      <c r="A2619" s="74">
        <v>93</v>
      </c>
      <c r="B2619" s="75" t="s">
        <v>177</v>
      </c>
      <c r="C2619" s="76">
        <v>2019</v>
      </c>
      <c r="D2619" s="77">
        <v>0</v>
      </c>
      <c r="E2619" s="77">
        <v>0</v>
      </c>
      <c r="F2619" s="77">
        <v>0</v>
      </c>
      <c r="G2619" s="77">
        <v>0</v>
      </c>
      <c r="H2619" s="77">
        <v>436917</v>
      </c>
      <c r="I2619" s="77">
        <v>24073.75</v>
      </c>
      <c r="J2619" s="77">
        <v>7232</v>
      </c>
      <c r="K2619" s="77">
        <v>1475</v>
      </c>
      <c r="L2619" s="78">
        <v>6</v>
      </c>
      <c r="M2619" s="79">
        <v>1</v>
      </c>
    </row>
    <row r="2620" spans="1:13" ht="15.75" customHeight="1">
      <c r="A2620" s="74">
        <v>10</v>
      </c>
      <c r="B2620" s="75" t="s">
        <v>30</v>
      </c>
      <c r="C2620" s="76">
        <v>2019</v>
      </c>
      <c r="D2620" s="77">
        <v>0</v>
      </c>
      <c r="E2620" s="77">
        <v>0</v>
      </c>
      <c r="F2620" s="77">
        <v>0</v>
      </c>
      <c r="G2620" s="77">
        <v>0</v>
      </c>
      <c r="H2620" s="77">
        <v>372811</v>
      </c>
      <c r="I2620" s="77">
        <v>50896</v>
      </c>
      <c r="J2620" s="77">
        <v>10408</v>
      </c>
      <c r="K2620" s="77">
        <v>5212</v>
      </c>
      <c r="L2620" s="78">
        <v>36</v>
      </c>
      <c r="M2620" s="79">
        <v>3</v>
      </c>
    </row>
    <row r="2621" spans="1:13" ht="15.75" customHeight="1">
      <c r="A2621" s="74">
        <v>157</v>
      </c>
      <c r="B2621" s="75" t="s">
        <v>155</v>
      </c>
      <c r="C2621" s="76">
        <v>2019</v>
      </c>
      <c r="D2621" s="77">
        <v>0</v>
      </c>
      <c r="E2621" s="77">
        <v>0</v>
      </c>
      <c r="F2621" s="77">
        <v>0</v>
      </c>
      <c r="G2621" s="77">
        <v>0</v>
      </c>
      <c r="H2621" s="77">
        <v>492879</v>
      </c>
      <c r="I2621" s="77">
        <v>72983</v>
      </c>
      <c r="J2621" s="77">
        <v>-162110</v>
      </c>
      <c r="K2621" s="77">
        <v>6709</v>
      </c>
      <c r="L2621" s="78">
        <v>-180</v>
      </c>
      <c r="M2621" s="79">
        <v>-6</v>
      </c>
    </row>
    <row r="2622" spans="1:13" ht="15.75" customHeight="1">
      <c r="A2622" s="74">
        <v>246</v>
      </c>
      <c r="B2622" s="75" t="s">
        <v>94</v>
      </c>
      <c r="C2622" s="76">
        <v>2019</v>
      </c>
      <c r="D2622" s="77">
        <v>0</v>
      </c>
      <c r="E2622" s="77">
        <v>0</v>
      </c>
      <c r="F2622" s="77">
        <v>0</v>
      </c>
      <c r="G2622" s="77">
        <v>0</v>
      </c>
      <c r="H2622" s="77">
        <v>151564</v>
      </c>
      <c r="I2622" s="77">
        <v>52050</v>
      </c>
      <c r="J2622" s="77">
        <v>18624</v>
      </c>
      <c r="K2622" s="77">
        <v>2899</v>
      </c>
      <c r="L2622" s="78">
        <v>16</v>
      </c>
      <c r="M2622" s="79">
        <v>2</v>
      </c>
    </row>
    <row r="2623" spans="1:13" ht="15.75" customHeight="1">
      <c r="A2623" s="74">
        <v>66</v>
      </c>
      <c r="B2623" s="75" t="s">
        <v>47</v>
      </c>
      <c r="C2623" s="76">
        <v>2019</v>
      </c>
      <c r="D2623" s="77">
        <v>0</v>
      </c>
      <c r="E2623" s="77">
        <v>0</v>
      </c>
      <c r="F2623" s="77">
        <v>0</v>
      </c>
      <c r="G2623" s="77">
        <v>0</v>
      </c>
      <c r="H2623" s="77">
        <v>3078565</v>
      </c>
      <c r="I2623" s="77">
        <v>235169.6</v>
      </c>
      <c r="J2623" s="77">
        <v>2279872</v>
      </c>
      <c r="K2623" s="77">
        <v>3690720</v>
      </c>
      <c r="L2623" s="78">
        <v>159</v>
      </c>
      <c r="M2623" s="79">
        <v>-80</v>
      </c>
    </row>
    <row r="2624" spans="1:13" ht="15.75" customHeight="1">
      <c r="A2624" s="74">
        <v>37</v>
      </c>
      <c r="B2624" s="75" t="s">
        <v>77</v>
      </c>
      <c r="C2624" s="76">
        <v>2019</v>
      </c>
      <c r="D2624" s="77">
        <v>0</v>
      </c>
      <c r="E2624" s="77">
        <v>0</v>
      </c>
      <c r="F2624" s="77">
        <v>0</v>
      </c>
      <c r="G2624" s="77">
        <v>0</v>
      </c>
      <c r="H2624" s="77">
        <v>146863.5</v>
      </c>
      <c r="I2624" s="77">
        <v>8563.7000000000007</v>
      </c>
      <c r="J2624" s="77">
        <v>27876</v>
      </c>
      <c r="K2624" s="77">
        <v>-687</v>
      </c>
      <c r="L2624" s="78">
        <v>-2</v>
      </c>
      <c r="M2624" s="79">
        <v>-1</v>
      </c>
    </row>
    <row r="2625" spans="1:13" ht="15.75" customHeight="1">
      <c r="A2625" s="74">
        <v>94</v>
      </c>
      <c r="B2625" s="75" t="s">
        <v>118</v>
      </c>
      <c r="C2625" s="76">
        <v>2019</v>
      </c>
      <c r="D2625" s="77">
        <v>0</v>
      </c>
      <c r="E2625" s="77">
        <v>0</v>
      </c>
      <c r="F2625" s="77">
        <v>0</v>
      </c>
      <c r="G2625" s="77">
        <v>0</v>
      </c>
      <c r="H2625" s="77">
        <v>337234</v>
      </c>
      <c r="I2625" s="77">
        <v>48432</v>
      </c>
      <c r="J2625" s="77">
        <v>-7429</v>
      </c>
      <c r="K2625" s="77">
        <v>3918</v>
      </c>
      <c r="L2625" s="78">
        <v>-98</v>
      </c>
      <c r="M2625" s="79">
        <v>-4</v>
      </c>
    </row>
    <row r="2626" spans="1:13" ht="15.75" customHeight="1">
      <c r="A2626" s="74">
        <v>11</v>
      </c>
      <c r="B2626" s="75" t="s">
        <v>119</v>
      </c>
      <c r="C2626" s="76">
        <v>2019</v>
      </c>
      <c r="D2626" s="77">
        <v>0</v>
      </c>
      <c r="E2626" s="77">
        <v>0</v>
      </c>
      <c r="F2626" s="77">
        <v>0</v>
      </c>
      <c r="G2626" s="77">
        <v>0</v>
      </c>
      <c r="H2626" s="77">
        <v>-9809</v>
      </c>
      <c r="I2626" s="77">
        <v>61484</v>
      </c>
      <c r="J2626" s="77">
        <v>-121092</v>
      </c>
      <c r="K2626" s="77">
        <v>-92</v>
      </c>
      <c r="L2626" s="78">
        <v>-58</v>
      </c>
      <c r="M2626" s="79">
        <v>-5</v>
      </c>
    </row>
    <row r="2627" spans="1:13" ht="15.75" customHeight="1">
      <c r="A2627" s="74">
        <v>177</v>
      </c>
      <c r="B2627" s="75" t="s">
        <v>70</v>
      </c>
      <c r="C2627" s="76">
        <v>2019</v>
      </c>
      <c r="D2627" s="77">
        <v>0</v>
      </c>
      <c r="E2627" s="77">
        <v>0</v>
      </c>
      <c r="F2627" s="77">
        <v>0</v>
      </c>
      <c r="G2627" s="77">
        <v>0</v>
      </c>
      <c r="H2627" s="77">
        <v>2138971</v>
      </c>
      <c r="I2627" s="77">
        <v>394808</v>
      </c>
      <c r="J2627" s="77">
        <v>-79687</v>
      </c>
      <c r="K2627" s="77">
        <v>-3371</v>
      </c>
      <c r="L2627" s="78">
        <v>-272</v>
      </c>
      <c r="M2627" s="79">
        <v>-6</v>
      </c>
    </row>
    <row r="2628" spans="1:13" ht="15.75" customHeight="1">
      <c r="A2628" s="74">
        <v>224</v>
      </c>
      <c r="B2628" s="75" t="s">
        <v>20</v>
      </c>
      <c r="C2628" s="76">
        <v>2019</v>
      </c>
      <c r="D2628" s="77">
        <v>0</v>
      </c>
      <c r="E2628" s="77">
        <v>0</v>
      </c>
      <c r="F2628" s="77">
        <v>0</v>
      </c>
      <c r="G2628" s="77">
        <v>0</v>
      </c>
      <c r="H2628" s="77">
        <v>366730.6</v>
      </c>
      <c r="I2628" s="77">
        <v>19981</v>
      </c>
      <c r="J2628" s="77">
        <v>300767</v>
      </c>
      <c r="K2628" s="77">
        <v>21227</v>
      </c>
      <c r="L2628" s="78">
        <v>-3</v>
      </c>
      <c r="M2628" s="79">
        <v>2</v>
      </c>
    </row>
    <row r="2629" spans="1:13" ht="15.75" customHeight="1">
      <c r="A2629" s="74">
        <v>67</v>
      </c>
      <c r="B2629" s="75" t="s">
        <v>163</v>
      </c>
      <c r="C2629" s="76">
        <v>2019</v>
      </c>
      <c r="D2629" s="77">
        <v>0</v>
      </c>
      <c r="E2629" s="77">
        <v>0</v>
      </c>
      <c r="F2629" s="77">
        <v>0</v>
      </c>
      <c r="G2629" s="77">
        <v>0</v>
      </c>
      <c r="H2629" s="77">
        <v>681253</v>
      </c>
      <c r="I2629" s="77">
        <v>63836.15</v>
      </c>
      <c r="J2629" s="77">
        <v>8552</v>
      </c>
      <c r="K2629" s="77">
        <v>14243</v>
      </c>
      <c r="L2629" s="78">
        <v>13</v>
      </c>
      <c r="M2629" s="79">
        <v>-1</v>
      </c>
    </row>
    <row r="2630" spans="1:13" ht="15.75" customHeight="1">
      <c r="A2630" s="74">
        <v>95</v>
      </c>
      <c r="B2630" s="75" t="s">
        <v>149</v>
      </c>
      <c r="C2630" s="76">
        <v>2019</v>
      </c>
      <c r="D2630" s="77">
        <v>0</v>
      </c>
      <c r="E2630" s="77">
        <v>0</v>
      </c>
      <c r="F2630" s="77">
        <v>0</v>
      </c>
      <c r="G2630" s="77">
        <v>0</v>
      </c>
      <c r="H2630" s="77">
        <v>138507.9</v>
      </c>
      <c r="I2630" s="77">
        <v>-1363.1</v>
      </c>
      <c r="J2630" s="77">
        <v>-26552</v>
      </c>
      <c r="K2630" s="77">
        <v>-255</v>
      </c>
      <c r="L2630" s="78">
        <v>0</v>
      </c>
      <c r="M2630" s="79">
        <v>0</v>
      </c>
    </row>
    <row r="2631" spans="1:13" ht="15.75" customHeight="1">
      <c r="A2631" s="74">
        <v>96</v>
      </c>
      <c r="B2631" s="75" t="s">
        <v>159</v>
      </c>
      <c r="C2631" s="76">
        <v>2019</v>
      </c>
      <c r="D2631" s="77">
        <v>0</v>
      </c>
      <c r="E2631" s="77">
        <v>0</v>
      </c>
      <c r="F2631" s="77">
        <v>0</v>
      </c>
      <c r="G2631" s="77">
        <v>0</v>
      </c>
      <c r="H2631" s="77">
        <v>2435965</v>
      </c>
      <c r="I2631" s="77">
        <v>289440.84999999998</v>
      </c>
      <c r="J2631" s="77">
        <v>1887118</v>
      </c>
      <c r="K2631" s="77">
        <v>-23278</v>
      </c>
      <c r="L2631" s="78">
        <v>35</v>
      </c>
      <c r="M2631" s="79">
        <v>-32</v>
      </c>
    </row>
    <row r="2632" spans="1:13" ht="15.75" customHeight="1">
      <c r="A2632" s="74">
        <v>38</v>
      </c>
      <c r="B2632" s="75" t="s">
        <v>153</v>
      </c>
      <c r="C2632" s="76">
        <v>2019</v>
      </c>
      <c r="D2632" s="77">
        <v>0</v>
      </c>
      <c r="E2632" s="77">
        <v>0</v>
      </c>
      <c r="F2632" s="77">
        <v>0</v>
      </c>
      <c r="G2632" s="77">
        <v>0</v>
      </c>
      <c r="H2632" s="77">
        <v>107328</v>
      </c>
      <c r="I2632" s="77">
        <v>4965</v>
      </c>
      <c r="J2632" s="77">
        <v>21200</v>
      </c>
      <c r="K2632" s="77">
        <v>2001</v>
      </c>
      <c r="L2632" s="78">
        <v>-26</v>
      </c>
      <c r="M2632" s="79">
        <v>-1</v>
      </c>
    </row>
    <row r="2633" spans="1:13" ht="15.75" customHeight="1">
      <c r="A2633" s="74">
        <v>138</v>
      </c>
      <c r="B2633" s="75" t="s">
        <v>31</v>
      </c>
      <c r="C2633" s="76">
        <v>2019</v>
      </c>
      <c r="D2633" s="77">
        <v>0</v>
      </c>
      <c r="E2633" s="77">
        <v>0</v>
      </c>
      <c r="F2633" s="77">
        <v>0</v>
      </c>
      <c r="G2633" s="77">
        <v>0</v>
      </c>
      <c r="H2633" s="77">
        <v>1568707</v>
      </c>
      <c r="I2633" s="77">
        <v>109966</v>
      </c>
      <c r="J2633" s="77">
        <v>127992</v>
      </c>
      <c r="K2633" s="77">
        <v>3437</v>
      </c>
      <c r="L2633" s="78">
        <v>51</v>
      </c>
      <c r="M2633" s="79">
        <v>6</v>
      </c>
    </row>
    <row r="2634" spans="1:13" ht="15.75" customHeight="1">
      <c r="A2634" s="74">
        <v>225</v>
      </c>
      <c r="B2634" s="75" t="s">
        <v>125</v>
      </c>
      <c r="C2634" s="76">
        <v>2019</v>
      </c>
      <c r="D2634" s="77">
        <v>0</v>
      </c>
      <c r="E2634" s="77">
        <v>0</v>
      </c>
      <c r="F2634" s="77">
        <v>0</v>
      </c>
      <c r="G2634" s="77">
        <v>0</v>
      </c>
      <c r="H2634" s="77">
        <v>224533.5</v>
      </c>
      <c r="I2634" s="77">
        <v>30068</v>
      </c>
      <c r="J2634" s="77">
        <v>252487.95</v>
      </c>
      <c r="K2634" s="77">
        <v>7677</v>
      </c>
      <c r="L2634" s="78">
        <v>5</v>
      </c>
      <c r="M2634" s="79">
        <v>3</v>
      </c>
    </row>
    <row r="2635" spans="1:13" ht="15.75" customHeight="1">
      <c r="A2635" s="74">
        <v>12</v>
      </c>
      <c r="B2635" s="75" t="s">
        <v>186</v>
      </c>
      <c r="C2635" s="76">
        <v>2019</v>
      </c>
      <c r="D2635" s="77">
        <v>0</v>
      </c>
      <c r="E2635" s="77">
        <v>0</v>
      </c>
      <c r="F2635" s="77">
        <v>0</v>
      </c>
      <c r="G2635" s="77">
        <v>0</v>
      </c>
      <c r="H2635" s="77">
        <v>542637</v>
      </c>
      <c r="I2635" s="77">
        <v>55613</v>
      </c>
      <c r="J2635" s="77">
        <v>14164</v>
      </c>
      <c r="K2635" s="77">
        <v>1028</v>
      </c>
      <c r="L2635" s="78">
        <v>-21</v>
      </c>
      <c r="M2635" s="79">
        <v>-1</v>
      </c>
    </row>
    <row r="2636" spans="1:13" ht="15.75" customHeight="1">
      <c r="A2636" s="74">
        <v>68</v>
      </c>
      <c r="B2636" s="75" t="s">
        <v>120</v>
      </c>
      <c r="C2636" s="76">
        <v>2019</v>
      </c>
      <c r="D2636" s="77">
        <v>0</v>
      </c>
      <c r="E2636" s="77">
        <v>0</v>
      </c>
      <c r="F2636" s="77">
        <v>0</v>
      </c>
      <c r="G2636" s="77">
        <v>0</v>
      </c>
      <c r="H2636" s="77">
        <v>404303</v>
      </c>
      <c r="I2636" s="77">
        <v>4147.6000000000004</v>
      </c>
      <c r="J2636" s="77">
        <v>60488</v>
      </c>
      <c r="K2636" s="77">
        <v>180</v>
      </c>
      <c r="L2636" s="78">
        <v>2</v>
      </c>
      <c r="M2636" s="79">
        <v>-1</v>
      </c>
    </row>
    <row r="2637" spans="1:13" ht="15.75" customHeight="1">
      <c r="A2637" s="74">
        <v>97</v>
      </c>
      <c r="B2637" s="75" t="s">
        <v>126</v>
      </c>
      <c r="C2637" s="76">
        <v>2019</v>
      </c>
      <c r="D2637" s="77">
        <v>0</v>
      </c>
      <c r="E2637" s="77">
        <v>0</v>
      </c>
      <c r="F2637" s="77">
        <v>0</v>
      </c>
      <c r="G2637" s="77">
        <v>0</v>
      </c>
      <c r="H2637" s="77">
        <v>1174796</v>
      </c>
      <c r="I2637" s="77">
        <v>37049</v>
      </c>
      <c r="J2637" s="77">
        <v>1583792</v>
      </c>
      <c r="K2637" s="77">
        <v>22075</v>
      </c>
      <c r="L2637" s="78">
        <v>57</v>
      </c>
      <c r="M2637" s="79">
        <v>7</v>
      </c>
    </row>
    <row r="2638" spans="1:13" ht="15.75" customHeight="1">
      <c r="A2638" s="74">
        <v>139</v>
      </c>
      <c r="B2638" s="75" t="s">
        <v>133</v>
      </c>
      <c r="C2638" s="76">
        <v>2019</v>
      </c>
      <c r="D2638" s="77">
        <v>0</v>
      </c>
      <c r="E2638" s="77">
        <v>0</v>
      </c>
      <c r="F2638" s="77">
        <v>0</v>
      </c>
      <c r="G2638" s="77">
        <v>0</v>
      </c>
      <c r="H2638" s="77">
        <v>4176567</v>
      </c>
      <c r="I2638" s="77">
        <v>-262250</v>
      </c>
      <c r="J2638" s="77">
        <v>527184</v>
      </c>
      <c r="K2638" s="77">
        <v>231018</v>
      </c>
      <c r="L2638" s="78">
        <v>48</v>
      </c>
      <c r="M2638" s="79">
        <v>-18</v>
      </c>
    </row>
    <row r="2639" spans="1:13" ht="15.75" customHeight="1">
      <c r="A2639" s="74">
        <v>178</v>
      </c>
      <c r="B2639" s="75" t="s">
        <v>95</v>
      </c>
      <c r="C2639" s="76">
        <v>2019</v>
      </c>
      <c r="D2639" s="77">
        <v>0</v>
      </c>
      <c r="E2639" s="77">
        <v>0</v>
      </c>
      <c r="F2639" s="77">
        <v>0</v>
      </c>
      <c r="G2639" s="77">
        <v>0</v>
      </c>
      <c r="H2639" s="77">
        <v>727368</v>
      </c>
      <c r="I2639" s="77">
        <v>107930.15</v>
      </c>
      <c r="J2639" s="77">
        <v>28144</v>
      </c>
      <c r="K2639" s="77">
        <v>12350</v>
      </c>
      <c r="L2639" s="78">
        <v>17</v>
      </c>
      <c r="M2639" s="79">
        <v>-5</v>
      </c>
    </row>
    <row r="2640" spans="1:13" ht="15.75" customHeight="1">
      <c r="A2640" s="74">
        <v>118</v>
      </c>
      <c r="B2640" s="75" t="s">
        <v>71</v>
      </c>
      <c r="C2640" s="76">
        <v>2019</v>
      </c>
      <c r="D2640" s="77">
        <v>0</v>
      </c>
      <c r="E2640" s="77">
        <v>0</v>
      </c>
      <c r="F2640" s="77">
        <v>0</v>
      </c>
      <c r="G2640" s="77">
        <v>0</v>
      </c>
      <c r="H2640" s="77">
        <v>1321148</v>
      </c>
      <c r="I2640" s="77">
        <v>98696</v>
      </c>
      <c r="J2640" s="77">
        <v>-330095</v>
      </c>
      <c r="K2640" s="77">
        <v>26557</v>
      </c>
      <c r="L2640" s="78">
        <v>-231</v>
      </c>
      <c r="M2640" s="79">
        <v>3</v>
      </c>
    </row>
    <row r="2641" spans="1:13" ht="15.75" customHeight="1">
      <c r="A2641" s="74">
        <v>226</v>
      </c>
      <c r="B2641" s="75" t="s">
        <v>160</v>
      </c>
      <c r="C2641" s="76">
        <v>2019</v>
      </c>
      <c r="D2641" s="77">
        <v>0</v>
      </c>
      <c r="E2641" s="77">
        <v>0</v>
      </c>
      <c r="F2641" s="77">
        <v>0</v>
      </c>
      <c r="G2641" s="77">
        <v>0</v>
      </c>
      <c r="H2641" s="77">
        <v>78914</v>
      </c>
      <c r="I2641" s="77">
        <v>9851</v>
      </c>
      <c r="J2641" s="77">
        <v>80</v>
      </c>
      <c r="K2641" s="77">
        <v>-12</v>
      </c>
      <c r="L2641" s="78">
        <v>-19</v>
      </c>
      <c r="M2641" s="79">
        <v>-1</v>
      </c>
    </row>
    <row r="2642" spans="1:13" ht="15.75" customHeight="1">
      <c r="A2642" s="74">
        <v>98</v>
      </c>
      <c r="B2642" s="75" t="s">
        <v>78</v>
      </c>
      <c r="C2642" s="76">
        <v>2019</v>
      </c>
      <c r="D2642" s="77">
        <v>0</v>
      </c>
      <c r="E2642" s="77">
        <v>0</v>
      </c>
      <c r="F2642" s="77">
        <v>0</v>
      </c>
      <c r="G2642" s="77">
        <v>0</v>
      </c>
      <c r="H2642" s="77">
        <v>143387</v>
      </c>
      <c r="I2642" s="77">
        <v>9564</v>
      </c>
      <c r="J2642" s="77">
        <v>25109</v>
      </c>
      <c r="K2642" s="77">
        <v>756</v>
      </c>
      <c r="L2642" s="78">
        <v>-31</v>
      </c>
      <c r="M2642" s="79">
        <v>1</v>
      </c>
    </row>
    <row r="2643" spans="1:13" ht="15.75" customHeight="1">
      <c r="A2643" s="74">
        <v>247</v>
      </c>
      <c r="B2643" s="75" t="s">
        <v>96</v>
      </c>
      <c r="C2643" s="76">
        <v>2019</v>
      </c>
      <c r="D2643" s="77">
        <v>0</v>
      </c>
      <c r="E2643" s="77">
        <v>0</v>
      </c>
      <c r="F2643" s="77">
        <v>0</v>
      </c>
      <c r="G2643" s="77">
        <v>0</v>
      </c>
      <c r="H2643" s="77">
        <v>2614263</v>
      </c>
      <c r="I2643" s="77">
        <v>299555</v>
      </c>
      <c r="J2643" s="77">
        <v>2243236</v>
      </c>
      <c r="K2643" s="77">
        <v>233132</v>
      </c>
      <c r="L2643" s="78">
        <v>-514</v>
      </c>
      <c r="M2643" s="79">
        <v>9</v>
      </c>
    </row>
    <row r="2644" spans="1:13" ht="15.75" customHeight="1">
      <c r="A2644" s="74">
        <v>99</v>
      </c>
      <c r="B2644" s="75" t="s">
        <v>141</v>
      </c>
      <c r="C2644" s="76">
        <v>2019</v>
      </c>
      <c r="D2644" s="77">
        <v>0</v>
      </c>
      <c r="E2644" s="77">
        <v>0</v>
      </c>
      <c r="F2644" s="77">
        <v>0</v>
      </c>
      <c r="G2644" s="77">
        <v>0</v>
      </c>
      <c r="H2644" s="77">
        <v>32085</v>
      </c>
      <c r="I2644" s="77">
        <v>35927.75</v>
      </c>
      <c r="J2644" s="77">
        <v>1560</v>
      </c>
      <c r="K2644" s="77">
        <v>185</v>
      </c>
      <c r="L2644" s="78">
        <v>6</v>
      </c>
      <c r="M2644" s="79">
        <v>-3</v>
      </c>
    </row>
    <row r="2645" spans="1:13" ht="15.75" customHeight="1">
      <c r="A2645" s="74">
        <v>197</v>
      </c>
      <c r="B2645" s="75" t="s">
        <v>79</v>
      </c>
      <c r="C2645" s="76">
        <v>2019</v>
      </c>
      <c r="D2645" s="77">
        <v>0</v>
      </c>
      <c r="E2645" s="77">
        <v>0</v>
      </c>
      <c r="F2645" s="77">
        <v>0</v>
      </c>
      <c r="G2645" s="77">
        <v>0</v>
      </c>
      <c r="H2645" s="77">
        <v>533298</v>
      </c>
      <c r="I2645" s="77">
        <v>132142</v>
      </c>
      <c r="J2645" s="77">
        <v>139602</v>
      </c>
      <c r="K2645" s="77">
        <v>-24416</v>
      </c>
      <c r="L2645" s="78">
        <v>26</v>
      </c>
      <c r="M2645" s="79">
        <v>2</v>
      </c>
    </row>
    <row r="2646" spans="1:13" ht="15.75" customHeight="1">
      <c r="A2646" s="74">
        <v>119</v>
      </c>
      <c r="B2646" s="75" t="s">
        <v>58</v>
      </c>
      <c r="C2646" s="76">
        <v>2019</v>
      </c>
      <c r="D2646" s="77">
        <v>0</v>
      </c>
      <c r="E2646" s="77">
        <v>0</v>
      </c>
      <c r="F2646" s="77">
        <v>0</v>
      </c>
      <c r="G2646" s="77">
        <v>0</v>
      </c>
      <c r="H2646" s="77">
        <v>156420</v>
      </c>
      <c r="I2646" s="77">
        <v>14842.25</v>
      </c>
      <c r="J2646" s="77">
        <v>9331</v>
      </c>
      <c r="K2646" s="77">
        <v>1578</v>
      </c>
      <c r="L2646" s="78">
        <v>2</v>
      </c>
      <c r="M2646" s="79">
        <v>-1</v>
      </c>
    </row>
    <row r="2647" spans="1:13" ht="15.75" customHeight="1">
      <c r="A2647" s="74">
        <v>227</v>
      </c>
      <c r="B2647" s="75" t="s">
        <v>112</v>
      </c>
      <c r="C2647" s="76">
        <v>2019</v>
      </c>
      <c r="D2647" s="77">
        <v>0</v>
      </c>
      <c r="E2647" s="77">
        <v>0</v>
      </c>
      <c r="F2647" s="77">
        <v>0</v>
      </c>
      <c r="G2647" s="77">
        <v>0</v>
      </c>
      <c r="H2647" s="77">
        <v>809834</v>
      </c>
      <c r="I2647" s="77">
        <v>316700</v>
      </c>
      <c r="J2647" s="77">
        <v>-26376</v>
      </c>
      <c r="K2647" s="77">
        <v>5217</v>
      </c>
      <c r="L2647" s="78">
        <v>-144</v>
      </c>
      <c r="M2647" s="79">
        <v>4</v>
      </c>
    </row>
    <row r="2648" spans="1:13" ht="15.75" customHeight="1">
      <c r="A2648" s="74">
        <v>100</v>
      </c>
      <c r="B2648" s="75" t="s">
        <v>59</v>
      </c>
      <c r="C2648" s="76">
        <v>2019</v>
      </c>
      <c r="D2648" s="77">
        <v>0</v>
      </c>
      <c r="E2648" s="77">
        <v>0</v>
      </c>
      <c r="F2648" s="77">
        <v>0</v>
      </c>
      <c r="G2648" s="77">
        <v>0</v>
      </c>
      <c r="H2648" s="77">
        <v>231825</v>
      </c>
      <c r="I2648" s="77">
        <v>47925</v>
      </c>
      <c r="J2648" s="77">
        <v>-17904</v>
      </c>
      <c r="K2648" s="77">
        <v>363</v>
      </c>
      <c r="L2648" s="78">
        <v>-52</v>
      </c>
      <c r="M2648" s="79">
        <v>2</v>
      </c>
    </row>
    <row r="2649" spans="1:13" ht="15.75" customHeight="1">
      <c r="A2649" s="74">
        <v>158</v>
      </c>
      <c r="B2649" s="75" t="s">
        <v>80</v>
      </c>
      <c r="C2649" s="76">
        <v>2019</v>
      </c>
      <c r="D2649" s="77">
        <v>0</v>
      </c>
      <c r="E2649" s="77">
        <v>0</v>
      </c>
      <c r="F2649" s="77">
        <v>0</v>
      </c>
      <c r="G2649" s="77">
        <v>0</v>
      </c>
      <c r="H2649" s="77">
        <v>2263118</v>
      </c>
      <c r="I2649" s="77">
        <v>253141.5</v>
      </c>
      <c r="J2649" s="77">
        <v>4032063</v>
      </c>
      <c r="K2649" s="77">
        <v>245091</v>
      </c>
      <c r="L2649" s="78">
        <v>62</v>
      </c>
      <c r="M2649" s="79">
        <v>-20</v>
      </c>
    </row>
    <row r="2650" spans="1:13" ht="15.75" customHeight="1">
      <c r="A2650" s="74">
        <v>13</v>
      </c>
      <c r="B2650" s="75" t="s">
        <v>48</v>
      </c>
      <c r="C2650" s="76">
        <v>2019</v>
      </c>
      <c r="D2650" s="77">
        <v>0</v>
      </c>
      <c r="E2650" s="77">
        <v>0</v>
      </c>
      <c r="F2650" s="77">
        <v>0</v>
      </c>
      <c r="G2650" s="77">
        <v>0</v>
      </c>
      <c r="H2650" s="77">
        <v>642071</v>
      </c>
      <c r="I2650" s="77">
        <v>130357</v>
      </c>
      <c r="J2650" s="77">
        <v>25736</v>
      </c>
      <c r="K2650" s="77">
        <v>1068</v>
      </c>
      <c r="L2650" s="78">
        <v>-29</v>
      </c>
      <c r="M2650" s="79">
        <v>-1</v>
      </c>
    </row>
    <row r="2651" spans="1:13" ht="15.75" customHeight="1">
      <c r="A2651" s="74">
        <v>292</v>
      </c>
      <c r="B2651" s="75" t="s">
        <v>189</v>
      </c>
      <c r="C2651" s="76">
        <v>2019</v>
      </c>
      <c r="D2651" s="77">
        <v>0</v>
      </c>
      <c r="E2651" s="77">
        <v>0</v>
      </c>
      <c r="F2651" s="77">
        <v>0</v>
      </c>
      <c r="G2651" s="77">
        <v>0</v>
      </c>
      <c r="H2651" s="77">
        <v>226099</v>
      </c>
      <c r="I2651" s="77">
        <v>17229</v>
      </c>
      <c r="J2651" s="77">
        <v>248095</v>
      </c>
      <c r="K2651" s="77">
        <v>4620</v>
      </c>
      <c r="L2651" s="78">
        <v>-71</v>
      </c>
      <c r="M2651" s="79">
        <v>3</v>
      </c>
    </row>
    <row r="2652" spans="1:13" ht="15.75" customHeight="1">
      <c r="A2652" s="74">
        <v>101</v>
      </c>
      <c r="B2652" s="75" t="s">
        <v>72</v>
      </c>
      <c r="C2652" s="76">
        <v>2019</v>
      </c>
      <c r="D2652" s="77">
        <v>0</v>
      </c>
      <c r="E2652" s="77">
        <v>0</v>
      </c>
      <c r="F2652" s="77">
        <v>0</v>
      </c>
      <c r="G2652" s="77">
        <v>0</v>
      </c>
      <c r="H2652" s="77">
        <v>339450</v>
      </c>
      <c r="I2652" s="77">
        <v>80466</v>
      </c>
      <c r="J2652" s="77">
        <v>-112</v>
      </c>
      <c r="K2652" s="77">
        <v>7290</v>
      </c>
      <c r="L2652" s="78">
        <v>-129</v>
      </c>
      <c r="M2652" s="79">
        <v>-3</v>
      </c>
    </row>
    <row r="2653" spans="1:13" ht="15.75" customHeight="1">
      <c r="A2653" s="74">
        <v>39</v>
      </c>
      <c r="B2653" s="75" t="s">
        <v>161</v>
      </c>
      <c r="C2653" s="76">
        <v>2019</v>
      </c>
      <c r="D2653" s="77">
        <v>0</v>
      </c>
      <c r="E2653" s="77">
        <v>0</v>
      </c>
      <c r="F2653" s="77">
        <v>0</v>
      </c>
      <c r="G2653" s="77">
        <v>0</v>
      </c>
      <c r="H2653" s="77">
        <v>96909</v>
      </c>
      <c r="I2653" s="77">
        <v>17795</v>
      </c>
      <c r="J2653" s="77">
        <v>-80</v>
      </c>
      <c r="K2653" s="77">
        <v>112</v>
      </c>
      <c r="L2653" s="78">
        <v>0</v>
      </c>
      <c r="M2653" s="79">
        <v>0</v>
      </c>
    </row>
    <row r="2654" spans="1:13" ht="15.75" customHeight="1">
      <c r="A2654" s="74">
        <v>141</v>
      </c>
      <c r="B2654" s="75" t="s">
        <v>49</v>
      </c>
      <c r="C2654" s="76">
        <v>2019</v>
      </c>
      <c r="D2654" s="77">
        <v>0</v>
      </c>
      <c r="E2654" s="77">
        <v>0</v>
      </c>
      <c r="F2654" s="77">
        <v>0</v>
      </c>
      <c r="G2654" s="77">
        <v>0</v>
      </c>
      <c r="H2654" s="77">
        <v>2134566</v>
      </c>
      <c r="I2654" s="77">
        <v>230306.5</v>
      </c>
      <c r="J2654" s="77">
        <v>180747</v>
      </c>
      <c r="K2654" s="77">
        <v>-4281</v>
      </c>
      <c r="L2654" s="78">
        <v>73</v>
      </c>
      <c r="M2654" s="79">
        <v>-28</v>
      </c>
    </row>
    <row r="2655" spans="1:13" ht="15.75" customHeight="1">
      <c r="A2655" s="74">
        <v>40</v>
      </c>
      <c r="B2655" s="75" t="s">
        <v>134</v>
      </c>
      <c r="C2655" s="76">
        <v>2019</v>
      </c>
      <c r="D2655" s="77">
        <v>0</v>
      </c>
      <c r="E2655" s="77">
        <v>0</v>
      </c>
      <c r="F2655" s="77">
        <v>0</v>
      </c>
      <c r="G2655" s="77">
        <v>0</v>
      </c>
      <c r="H2655" s="77">
        <v>33914</v>
      </c>
      <c r="I2655" s="77">
        <v>6791</v>
      </c>
      <c r="J2655" s="77">
        <v>-408</v>
      </c>
      <c r="K2655" s="77">
        <v>-138</v>
      </c>
      <c r="L2655" s="78">
        <v>0</v>
      </c>
      <c r="M2655" s="79">
        <v>0</v>
      </c>
    </row>
    <row r="2656" spans="1:13" ht="15.75" customHeight="1">
      <c r="A2656" s="74">
        <v>41</v>
      </c>
      <c r="B2656" s="75" t="s">
        <v>154</v>
      </c>
      <c r="C2656" s="76">
        <v>2019</v>
      </c>
      <c r="D2656" s="77">
        <v>0</v>
      </c>
      <c r="E2656" s="77">
        <v>0</v>
      </c>
      <c r="F2656" s="77">
        <v>0</v>
      </c>
      <c r="G2656" s="77">
        <v>0</v>
      </c>
      <c r="H2656" s="77">
        <v>48053.15</v>
      </c>
      <c r="I2656" s="77">
        <v>5039.8999999999996</v>
      </c>
      <c r="J2656" s="77">
        <v>11688</v>
      </c>
      <c r="K2656" s="77">
        <v>-27</v>
      </c>
      <c r="L2656" s="78">
        <v>4</v>
      </c>
      <c r="M2656" s="79">
        <v>2</v>
      </c>
    </row>
    <row r="2657" spans="1:13" ht="15.75" customHeight="1">
      <c r="A2657" s="74">
        <v>228</v>
      </c>
      <c r="B2657" s="75" t="s">
        <v>135</v>
      </c>
      <c r="C2657" s="76">
        <v>2019</v>
      </c>
      <c r="D2657" s="77">
        <v>0</v>
      </c>
      <c r="E2657" s="77">
        <v>0</v>
      </c>
      <c r="F2657" s="77">
        <v>0</v>
      </c>
      <c r="G2657" s="77">
        <v>0</v>
      </c>
      <c r="H2657" s="77">
        <v>565882</v>
      </c>
      <c r="I2657" s="77">
        <v>80771</v>
      </c>
      <c r="J2657" s="77">
        <v>64776</v>
      </c>
      <c r="K2657" s="77">
        <v>6634</v>
      </c>
      <c r="L2657" s="78">
        <v>-144</v>
      </c>
      <c r="M2657" s="79">
        <v>-2</v>
      </c>
    </row>
    <row r="2658" spans="1:13" ht="15.75" customHeight="1">
      <c r="A2658" s="74">
        <v>159</v>
      </c>
      <c r="B2658" s="75" t="s">
        <v>142</v>
      </c>
      <c r="C2658" s="76">
        <v>2019</v>
      </c>
      <c r="D2658" s="77">
        <v>0</v>
      </c>
      <c r="E2658" s="77">
        <v>0</v>
      </c>
      <c r="F2658" s="77">
        <v>0</v>
      </c>
      <c r="G2658" s="77">
        <v>0</v>
      </c>
      <c r="H2658" s="77">
        <v>3081396</v>
      </c>
      <c r="I2658" s="77">
        <v>508443</v>
      </c>
      <c r="J2658" s="77">
        <v>61614</v>
      </c>
      <c r="K2658" s="77">
        <v>1638</v>
      </c>
      <c r="L2658" s="78">
        <v>-86</v>
      </c>
      <c r="M2658" s="79">
        <v>2</v>
      </c>
    </row>
    <row r="2659" spans="1:13" ht="15.75" customHeight="1">
      <c r="A2659" s="74">
        <v>248</v>
      </c>
      <c r="B2659" s="75" t="s">
        <v>98</v>
      </c>
      <c r="C2659" s="76">
        <v>2019</v>
      </c>
      <c r="D2659" s="77">
        <v>0</v>
      </c>
      <c r="E2659" s="77">
        <v>0</v>
      </c>
      <c r="F2659" s="77">
        <v>0</v>
      </c>
      <c r="G2659" s="77">
        <v>0</v>
      </c>
      <c r="H2659" s="77">
        <v>6744048</v>
      </c>
      <c r="I2659" s="77">
        <v>361595</v>
      </c>
      <c r="J2659" s="77">
        <v>1448</v>
      </c>
      <c r="K2659" s="77">
        <v>-8108</v>
      </c>
      <c r="L2659" s="78">
        <v>12</v>
      </c>
      <c r="M2659" s="79">
        <v>-10</v>
      </c>
    </row>
    <row r="2660" spans="1:13" ht="15.75" customHeight="1">
      <c r="A2660" s="74">
        <v>249</v>
      </c>
      <c r="B2660" s="75" t="s">
        <v>99</v>
      </c>
      <c r="C2660" s="76">
        <v>2019</v>
      </c>
      <c r="D2660" s="77">
        <v>0</v>
      </c>
      <c r="E2660" s="77">
        <v>0</v>
      </c>
      <c r="F2660" s="77">
        <v>0</v>
      </c>
      <c r="G2660" s="77">
        <v>0</v>
      </c>
      <c r="H2660" s="77">
        <v>1214121</v>
      </c>
      <c r="I2660" s="77">
        <v>243579</v>
      </c>
      <c r="J2660" s="77">
        <v>311120</v>
      </c>
      <c r="K2660" s="77">
        <v>11972</v>
      </c>
      <c r="L2660" s="78">
        <v>31</v>
      </c>
      <c r="M2660" s="79">
        <v>6</v>
      </c>
    </row>
    <row r="2661" spans="1:13" ht="15.75" customHeight="1">
      <c r="A2661" s="74">
        <v>250</v>
      </c>
      <c r="B2661" s="75" t="s">
        <v>100</v>
      </c>
      <c r="C2661" s="76">
        <v>2019</v>
      </c>
      <c r="D2661" s="77">
        <v>0</v>
      </c>
      <c r="E2661" s="77">
        <v>0</v>
      </c>
      <c r="F2661" s="77">
        <v>0</v>
      </c>
      <c r="G2661" s="77">
        <v>0</v>
      </c>
      <c r="H2661" s="77">
        <v>1112293</v>
      </c>
      <c r="I2661" s="77">
        <v>159360</v>
      </c>
      <c r="J2661" s="77">
        <v>1262680</v>
      </c>
      <c r="K2661" s="77">
        <v>33841</v>
      </c>
      <c r="L2661" s="78">
        <v>-166</v>
      </c>
      <c r="M2661" s="79">
        <v>8</v>
      </c>
    </row>
    <row r="2662" spans="1:13" ht="15.75" customHeight="1">
      <c r="A2662" s="74">
        <v>198</v>
      </c>
      <c r="B2662" s="75" t="s">
        <v>60</v>
      </c>
      <c r="C2662" s="76">
        <v>2019</v>
      </c>
      <c r="D2662" s="77">
        <v>0</v>
      </c>
      <c r="E2662" s="77">
        <v>0</v>
      </c>
      <c r="F2662" s="77">
        <v>0</v>
      </c>
      <c r="G2662" s="77">
        <v>0</v>
      </c>
      <c r="H2662" s="77">
        <v>5234653</v>
      </c>
      <c r="I2662" s="77">
        <v>915841.9</v>
      </c>
      <c r="J2662" s="77">
        <v>1085049</v>
      </c>
      <c r="K2662" s="77">
        <v>29770</v>
      </c>
      <c r="L2662" s="78">
        <v>84</v>
      </c>
      <c r="M2662" s="79">
        <v>-41</v>
      </c>
    </row>
    <row r="2663" spans="1:13" ht="15.75" customHeight="1">
      <c r="A2663" s="74">
        <v>43</v>
      </c>
      <c r="B2663" s="75" t="s">
        <v>143</v>
      </c>
      <c r="C2663" s="76">
        <v>2019</v>
      </c>
      <c r="D2663" s="77">
        <v>0</v>
      </c>
      <c r="E2663" s="77">
        <v>0</v>
      </c>
      <c r="F2663" s="77">
        <v>0</v>
      </c>
      <c r="G2663" s="77">
        <v>0</v>
      </c>
      <c r="H2663" s="77">
        <v>46085.1</v>
      </c>
      <c r="I2663" s="77">
        <v>511</v>
      </c>
      <c r="J2663" s="77">
        <v>1552</v>
      </c>
      <c r="K2663" s="77">
        <v>-51</v>
      </c>
      <c r="L2663" s="78">
        <v>3</v>
      </c>
      <c r="M2663" s="79">
        <v>1</v>
      </c>
    </row>
    <row r="2664" spans="1:13" ht="15.75" customHeight="1">
      <c r="A2664" s="74">
        <v>199</v>
      </c>
      <c r="B2664" s="75" t="s">
        <v>61</v>
      </c>
      <c r="C2664" s="76">
        <v>2019</v>
      </c>
      <c r="D2664" s="77">
        <v>0</v>
      </c>
      <c r="E2664" s="77">
        <v>0</v>
      </c>
      <c r="F2664" s="77">
        <v>0</v>
      </c>
      <c r="G2664" s="77">
        <v>0</v>
      </c>
      <c r="H2664" s="77">
        <v>1714689</v>
      </c>
      <c r="I2664" s="77">
        <v>182083.75</v>
      </c>
      <c r="J2664" s="77">
        <v>1550392</v>
      </c>
      <c r="K2664" s="77">
        <v>41669</v>
      </c>
      <c r="L2664" s="78">
        <v>10</v>
      </c>
      <c r="M2664" s="79">
        <v>-30</v>
      </c>
    </row>
    <row r="2665" spans="1:13" ht="15.75" customHeight="1">
      <c r="A2665" s="74">
        <v>293</v>
      </c>
      <c r="B2665" s="75" t="s">
        <v>24</v>
      </c>
      <c r="C2665" s="76">
        <v>2019</v>
      </c>
      <c r="D2665" s="77">
        <v>0</v>
      </c>
      <c r="E2665" s="77">
        <v>0</v>
      </c>
      <c r="F2665" s="77">
        <v>0</v>
      </c>
      <c r="G2665" s="77">
        <v>0</v>
      </c>
      <c r="H2665" s="77">
        <v>3421872</v>
      </c>
      <c r="I2665" s="77">
        <v>121991</v>
      </c>
      <c r="J2665" s="77">
        <v>347620</v>
      </c>
      <c r="K2665" s="77">
        <v>20742</v>
      </c>
      <c r="L2665" s="78">
        <v>157</v>
      </c>
      <c r="M2665" s="79">
        <v>30</v>
      </c>
    </row>
    <row r="2666" spans="1:13" ht="15.75" customHeight="1">
      <c r="A2666" s="74">
        <v>120</v>
      </c>
      <c r="B2666" s="75" t="s">
        <v>32</v>
      </c>
      <c r="C2666" s="76">
        <v>2019</v>
      </c>
      <c r="D2666" s="77">
        <v>0</v>
      </c>
      <c r="E2666" s="77">
        <v>0</v>
      </c>
      <c r="F2666" s="77">
        <v>0</v>
      </c>
      <c r="G2666" s="77">
        <v>0</v>
      </c>
      <c r="H2666" s="77">
        <v>359126</v>
      </c>
      <c r="I2666" s="77">
        <v>91642.5</v>
      </c>
      <c r="J2666" s="77">
        <v>57552</v>
      </c>
      <c r="K2666" s="77">
        <v>-289</v>
      </c>
      <c r="L2666" s="78">
        <v>24</v>
      </c>
      <c r="M2666" s="79">
        <v>-9</v>
      </c>
    </row>
    <row r="2667" spans="1:13" ht="15.75" customHeight="1">
      <c r="A2667" s="74">
        <v>69</v>
      </c>
      <c r="B2667" s="75" t="s">
        <v>73</v>
      </c>
      <c r="C2667" s="76">
        <v>2019</v>
      </c>
      <c r="D2667" s="77">
        <v>0</v>
      </c>
      <c r="E2667" s="77">
        <v>0</v>
      </c>
      <c r="F2667" s="77">
        <v>0</v>
      </c>
      <c r="G2667" s="77">
        <v>0</v>
      </c>
      <c r="H2667" s="77">
        <v>2882135</v>
      </c>
      <c r="I2667" s="77">
        <v>376248.2</v>
      </c>
      <c r="J2667" s="77">
        <v>5855902</v>
      </c>
      <c r="K2667" s="77">
        <v>-74834</v>
      </c>
      <c r="L2667" s="78">
        <v>67</v>
      </c>
      <c r="M2667" s="79">
        <v>-36</v>
      </c>
    </row>
    <row r="2668" spans="1:13" ht="15.75" customHeight="1">
      <c r="A2668" s="74">
        <v>200</v>
      </c>
      <c r="B2668" s="75" t="s">
        <v>62</v>
      </c>
      <c r="C2668" s="76">
        <v>2019</v>
      </c>
      <c r="D2668" s="77">
        <v>0</v>
      </c>
      <c r="E2668" s="77">
        <v>0</v>
      </c>
      <c r="F2668" s="77">
        <v>0</v>
      </c>
      <c r="G2668" s="77">
        <v>0</v>
      </c>
      <c r="H2668" s="77">
        <v>1051037</v>
      </c>
      <c r="I2668" s="77">
        <v>76824.95</v>
      </c>
      <c r="J2668" s="77">
        <v>218760</v>
      </c>
      <c r="K2668" s="77">
        <v>8579</v>
      </c>
      <c r="L2668" s="78">
        <v>30</v>
      </c>
      <c r="M2668" s="79">
        <v>-17</v>
      </c>
    </row>
    <row r="2669" spans="1:13" ht="15.75" customHeight="1">
      <c r="A2669" s="74">
        <v>70</v>
      </c>
      <c r="B2669" s="75" t="s">
        <v>168</v>
      </c>
      <c r="C2669" s="76">
        <v>2019</v>
      </c>
      <c r="D2669" s="77">
        <v>0</v>
      </c>
      <c r="E2669" s="77">
        <v>0</v>
      </c>
      <c r="F2669" s="77">
        <v>0</v>
      </c>
      <c r="G2669" s="77">
        <v>0</v>
      </c>
      <c r="H2669" s="77">
        <v>55102.05</v>
      </c>
      <c r="I2669" s="77">
        <v>13744</v>
      </c>
      <c r="J2669" s="77">
        <v>3128</v>
      </c>
      <c r="K2669" s="77">
        <v>95</v>
      </c>
      <c r="L2669" s="78">
        <v>0</v>
      </c>
      <c r="M2669" s="79">
        <v>2</v>
      </c>
    </row>
    <row r="2670" spans="1:13" ht="15.75" customHeight="1">
      <c r="A2670" s="74">
        <v>102</v>
      </c>
      <c r="B2670" s="75" t="s">
        <v>169</v>
      </c>
      <c r="C2670" s="76">
        <v>2019</v>
      </c>
      <c r="D2670" s="77">
        <v>0</v>
      </c>
      <c r="E2670" s="77">
        <v>0</v>
      </c>
      <c r="F2670" s="77">
        <v>0</v>
      </c>
      <c r="G2670" s="77">
        <v>0</v>
      </c>
      <c r="H2670" s="77">
        <v>315713</v>
      </c>
      <c r="I2670" s="77">
        <v>15736</v>
      </c>
      <c r="J2670" s="77">
        <v>163792</v>
      </c>
      <c r="K2670" s="77">
        <v>9531</v>
      </c>
      <c r="L2670" s="78">
        <v>-42</v>
      </c>
      <c r="M2670" s="79">
        <v>-1</v>
      </c>
    </row>
    <row r="2671" spans="1:13" ht="15.75" customHeight="1">
      <c r="A2671" s="74">
        <v>251</v>
      </c>
      <c r="B2671" s="75" t="s">
        <v>33</v>
      </c>
      <c r="C2671" s="76">
        <v>2019</v>
      </c>
      <c r="D2671" s="77">
        <v>0</v>
      </c>
      <c r="E2671" s="77">
        <v>0</v>
      </c>
      <c r="F2671" s="77">
        <v>0</v>
      </c>
      <c r="G2671" s="77">
        <v>0</v>
      </c>
      <c r="H2671" s="77">
        <v>1165771</v>
      </c>
      <c r="I2671" s="77">
        <v>285941.45</v>
      </c>
      <c r="J2671" s="77">
        <v>-153824</v>
      </c>
      <c r="K2671" s="77">
        <v>8618</v>
      </c>
      <c r="L2671" s="78">
        <v>15</v>
      </c>
      <c r="M2671" s="79">
        <v>-8</v>
      </c>
    </row>
    <row r="2672" spans="1:13" ht="15.75" customHeight="1">
      <c r="A2672" s="74">
        <v>180</v>
      </c>
      <c r="B2672" s="75" t="s">
        <v>50</v>
      </c>
      <c r="C2672" s="76">
        <v>2019</v>
      </c>
      <c r="D2672" s="77">
        <v>0</v>
      </c>
      <c r="E2672" s="77">
        <v>0</v>
      </c>
      <c r="F2672" s="77">
        <v>0</v>
      </c>
      <c r="G2672" s="77">
        <v>0</v>
      </c>
      <c r="H2672" s="77">
        <v>83732</v>
      </c>
      <c r="I2672" s="77">
        <v>87767</v>
      </c>
      <c r="J2672" s="77">
        <v>33705</v>
      </c>
      <c r="K2672" s="77">
        <v>-13953</v>
      </c>
      <c r="L2672" s="78">
        <v>-97</v>
      </c>
      <c r="M2672" s="79">
        <v>-8</v>
      </c>
    </row>
    <row r="2673" spans="1:13" ht="15.75" customHeight="1">
      <c r="A2673" s="74">
        <v>14</v>
      </c>
      <c r="B2673" s="75" t="s">
        <v>136</v>
      </c>
      <c r="C2673" s="76">
        <v>2019</v>
      </c>
      <c r="D2673" s="77">
        <v>0</v>
      </c>
      <c r="E2673" s="77">
        <v>0</v>
      </c>
      <c r="F2673" s="77">
        <v>0</v>
      </c>
      <c r="G2673" s="77">
        <v>0</v>
      </c>
      <c r="H2673" s="77">
        <v>986516</v>
      </c>
      <c r="I2673" s="77">
        <v>294096</v>
      </c>
      <c r="J2673" s="77">
        <v>173731</v>
      </c>
      <c r="K2673" s="77">
        <v>5523</v>
      </c>
      <c r="L2673" s="78">
        <v>-52</v>
      </c>
      <c r="M2673" s="79">
        <v>1</v>
      </c>
    </row>
    <row r="2674" spans="1:13" ht="15.75" customHeight="1">
      <c r="A2674" s="74">
        <v>121</v>
      </c>
      <c r="B2674" s="75" t="s">
        <v>63</v>
      </c>
      <c r="C2674" s="76">
        <v>2019</v>
      </c>
      <c r="D2674" s="77">
        <v>0</v>
      </c>
      <c r="E2674" s="77">
        <v>0</v>
      </c>
      <c r="F2674" s="77">
        <v>0</v>
      </c>
      <c r="G2674" s="77">
        <v>0</v>
      </c>
      <c r="H2674" s="77">
        <v>3849508</v>
      </c>
      <c r="I2674" s="77">
        <v>195347</v>
      </c>
      <c r="J2674" s="77">
        <v>-149599</v>
      </c>
      <c r="K2674" s="77">
        <v>36002</v>
      </c>
      <c r="L2674" s="78">
        <v>-725</v>
      </c>
      <c r="M2674" s="79">
        <v>5</v>
      </c>
    </row>
    <row r="2675" spans="1:13" ht="15.75" customHeight="1">
      <c r="A2675" s="74">
        <v>298</v>
      </c>
      <c r="B2675" s="75" t="s">
        <v>101</v>
      </c>
      <c r="C2675" s="76">
        <v>2019</v>
      </c>
      <c r="D2675" s="77">
        <v>0</v>
      </c>
      <c r="E2675" s="77">
        <v>0</v>
      </c>
      <c r="F2675" s="77">
        <v>0</v>
      </c>
      <c r="G2675" s="77">
        <v>0</v>
      </c>
      <c r="H2675" s="77">
        <v>1111422</v>
      </c>
      <c r="I2675" s="77">
        <v>185521</v>
      </c>
      <c r="J2675" s="77">
        <v>57901</v>
      </c>
      <c r="K2675" s="77">
        <v>9303</v>
      </c>
      <c r="L2675" s="78">
        <v>-138</v>
      </c>
      <c r="M2675" s="79">
        <v>6</v>
      </c>
    </row>
    <row r="2676" spans="1:13" ht="15.75" customHeight="1">
      <c r="A2676" s="74">
        <v>71</v>
      </c>
      <c r="B2676" s="75" t="s">
        <v>82</v>
      </c>
      <c r="C2676" s="76">
        <v>2019</v>
      </c>
      <c r="D2676" s="77">
        <v>0</v>
      </c>
      <c r="E2676" s="77">
        <v>0</v>
      </c>
      <c r="F2676" s="77">
        <v>0</v>
      </c>
      <c r="G2676" s="77">
        <v>0</v>
      </c>
      <c r="H2676" s="77">
        <v>347608</v>
      </c>
      <c r="I2676" s="77">
        <v>18873</v>
      </c>
      <c r="J2676" s="77">
        <v>-10720</v>
      </c>
      <c r="K2676" s="77">
        <v>222</v>
      </c>
      <c r="L2676" s="78">
        <v>-29</v>
      </c>
      <c r="M2676" s="79">
        <v>3</v>
      </c>
    </row>
    <row r="2677" spans="1:13" ht="15.75" customHeight="1">
      <c r="A2677" s="74">
        <v>181</v>
      </c>
      <c r="B2677" s="75" t="s">
        <v>102</v>
      </c>
      <c r="C2677" s="76">
        <v>2019</v>
      </c>
      <c r="D2677" s="77">
        <v>0</v>
      </c>
      <c r="E2677" s="77">
        <v>0</v>
      </c>
      <c r="F2677" s="77">
        <v>0</v>
      </c>
      <c r="G2677" s="77">
        <v>0</v>
      </c>
      <c r="H2677" s="77">
        <v>151904</v>
      </c>
      <c r="I2677" s="77">
        <v>33239.35</v>
      </c>
      <c r="J2677" s="77">
        <v>5760</v>
      </c>
      <c r="K2677" s="77">
        <v>141</v>
      </c>
      <c r="L2677" s="78">
        <v>2</v>
      </c>
      <c r="M2677" s="79">
        <v>-2</v>
      </c>
    </row>
    <row r="2678" spans="1:13" ht="15.75" customHeight="1">
      <c r="A2678" s="74">
        <v>182</v>
      </c>
      <c r="B2678" s="75" t="s">
        <v>150</v>
      </c>
      <c r="C2678" s="76">
        <v>2019</v>
      </c>
      <c r="D2678" s="77">
        <v>0</v>
      </c>
      <c r="E2678" s="77">
        <v>0</v>
      </c>
      <c r="F2678" s="77">
        <v>0</v>
      </c>
      <c r="G2678" s="77">
        <v>0</v>
      </c>
      <c r="H2678" s="77">
        <v>65133</v>
      </c>
      <c r="I2678" s="77">
        <v>12487</v>
      </c>
      <c r="J2678" s="77">
        <v>-40040</v>
      </c>
      <c r="K2678" s="77">
        <v>436</v>
      </c>
      <c r="L2678" s="78">
        <v>-30</v>
      </c>
      <c r="M2678" s="79">
        <v>0</v>
      </c>
    </row>
    <row r="2679" spans="1:13" ht="15.75" customHeight="1">
      <c r="A2679" s="74">
        <v>72</v>
      </c>
      <c r="B2679" s="75" t="s">
        <v>103</v>
      </c>
      <c r="C2679" s="76">
        <v>2019</v>
      </c>
      <c r="D2679" s="77">
        <v>0</v>
      </c>
      <c r="E2679" s="77">
        <v>0</v>
      </c>
      <c r="F2679" s="77">
        <v>0</v>
      </c>
      <c r="G2679" s="77">
        <v>0</v>
      </c>
      <c r="H2679" s="77">
        <v>1281111</v>
      </c>
      <c r="I2679" s="77">
        <v>613501</v>
      </c>
      <c r="J2679" s="77">
        <v>90024</v>
      </c>
      <c r="K2679" s="77">
        <v>19329</v>
      </c>
      <c r="L2679" s="78">
        <v>-105</v>
      </c>
      <c r="M2679" s="79">
        <v>-2</v>
      </c>
    </row>
    <row r="2680" spans="1:13" ht="15.75" customHeight="1">
      <c r="A2680" s="74">
        <v>230</v>
      </c>
      <c r="B2680" s="75" t="s">
        <v>34</v>
      </c>
      <c r="C2680" s="76">
        <v>2019</v>
      </c>
      <c r="D2680" s="77">
        <v>0</v>
      </c>
      <c r="E2680" s="77">
        <v>0</v>
      </c>
      <c r="F2680" s="77">
        <v>0</v>
      </c>
      <c r="G2680" s="77">
        <v>0</v>
      </c>
      <c r="H2680" s="77">
        <v>11364586</v>
      </c>
      <c r="I2680" s="77">
        <v>868625.95</v>
      </c>
      <c r="J2680" s="77">
        <v>18924997</v>
      </c>
      <c r="K2680" s="77">
        <v>106506</v>
      </c>
      <c r="L2680" s="78">
        <v>206</v>
      </c>
      <c r="M2680" s="79">
        <v>-108</v>
      </c>
    </row>
    <row r="2681" spans="1:13" ht="15.75" customHeight="1">
      <c r="A2681" s="74">
        <v>231</v>
      </c>
      <c r="B2681" s="75" t="s">
        <v>121</v>
      </c>
      <c r="C2681" s="76">
        <v>2019</v>
      </c>
      <c r="D2681" s="77">
        <v>0</v>
      </c>
      <c r="E2681" s="77">
        <v>0</v>
      </c>
      <c r="F2681" s="77">
        <v>0</v>
      </c>
      <c r="G2681" s="77">
        <v>0</v>
      </c>
      <c r="H2681" s="77">
        <v>526414</v>
      </c>
      <c r="I2681" s="77">
        <v>90377</v>
      </c>
      <c r="J2681" s="77">
        <v>84744</v>
      </c>
      <c r="K2681" s="77">
        <v>4377</v>
      </c>
      <c r="L2681" s="78">
        <v>-114</v>
      </c>
      <c r="M2681" s="79">
        <v>-5</v>
      </c>
    </row>
    <row r="2682" spans="1:13" ht="15.75" customHeight="1">
      <c r="A2682" s="74">
        <v>161</v>
      </c>
      <c r="B2682" s="75" t="s">
        <v>38</v>
      </c>
      <c r="C2682" s="76">
        <v>2019</v>
      </c>
      <c r="D2682" s="77">
        <v>0</v>
      </c>
      <c r="E2682" s="77">
        <v>0</v>
      </c>
      <c r="F2682" s="77">
        <v>0</v>
      </c>
      <c r="G2682" s="77">
        <v>0</v>
      </c>
      <c r="H2682" s="77">
        <v>7155874</v>
      </c>
      <c r="I2682" s="77">
        <v>1639971.6</v>
      </c>
      <c r="J2682" s="77">
        <v>534878</v>
      </c>
      <c r="K2682" s="77">
        <v>-27761</v>
      </c>
      <c r="L2682" s="78">
        <v>55</v>
      </c>
      <c r="M2682" s="79">
        <v>-33</v>
      </c>
    </row>
    <row r="2683" spans="1:13" ht="15.75" customHeight="1">
      <c r="A2683" s="74">
        <v>160</v>
      </c>
      <c r="B2683" s="75" t="s">
        <v>151</v>
      </c>
      <c r="C2683" s="76">
        <v>2019</v>
      </c>
      <c r="D2683" s="77">
        <v>0</v>
      </c>
      <c r="E2683" s="77">
        <v>0</v>
      </c>
      <c r="F2683" s="77">
        <v>0</v>
      </c>
      <c r="G2683" s="77">
        <v>0</v>
      </c>
      <c r="H2683" s="77">
        <v>2586691</v>
      </c>
      <c r="I2683" s="77">
        <v>1553836</v>
      </c>
      <c r="J2683" s="77">
        <v>68264</v>
      </c>
      <c r="K2683" s="77">
        <v>27778</v>
      </c>
      <c r="L2683" s="78">
        <v>-15</v>
      </c>
      <c r="M2683" s="79">
        <v>-13</v>
      </c>
    </row>
    <row r="2684" spans="1:13" ht="15.75" customHeight="1">
      <c r="A2684" s="74">
        <v>261</v>
      </c>
      <c r="B2684" s="75" t="s">
        <v>35</v>
      </c>
      <c r="C2684" s="76">
        <v>2019</v>
      </c>
      <c r="D2684" s="77">
        <v>814954800</v>
      </c>
      <c r="E2684" s="77">
        <v>22766000</v>
      </c>
      <c r="F2684" s="77">
        <v>4806329000</v>
      </c>
      <c r="G2684" s="77">
        <v>9423600</v>
      </c>
      <c r="H2684" s="77">
        <v>46483092</v>
      </c>
      <c r="I2684" s="77">
        <v>5139214</v>
      </c>
      <c r="J2684" s="77">
        <v>-673250</v>
      </c>
      <c r="K2684" s="77">
        <v>-37856</v>
      </c>
      <c r="L2684" s="78">
        <v>0</v>
      </c>
      <c r="M2684" s="79">
        <v>0</v>
      </c>
    </row>
    <row r="2685" spans="1:13" ht="15.75" customHeight="1">
      <c r="A2685" s="74"/>
      <c r="B2685" s="75"/>
      <c r="C2685" s="76"/>
      <c r="D2685" s="77"/>
      <c r="E2685" s="77"/>
      <c r="F2685" s="77"/>
      <c r="G2685" s="77"/>
      <c r="H2685" s="77"/>
      <c r="I2685" s="77"/>
      <c r="J2685" s="77"/>
      <c r="K2685" s="77"/>
      <c r="L2685" s="78"/>
      <c r="M2685" s="79"/>
    </row>
    <row r="2686" spans="1:13" ht="15.75" customHeight="1">
      <c r="A2686" s="74"/>
      <c r="B2686" s="75" t="s">
        <v>279</v>
      </c>
      <c r="C2686" s="76"/>
      <c r="D2686" s="77">
        <v>814954800</v>
      </c>
      <c r="E2686" s="77">
        <v>22766000</v>
      </c>
      <c r="F2686" s="77">
        <v>4806329000</v>
      </c>
      <c r="G2686" s="77">
        <v>9423600</v>
      </c>
      <c r="H2686" s="77">
        <v>235579957.59999999</v>
      </c>
      <c r="I2686" s="77">
        <v>42209761.399999999</v>
      </c>
      <c r="J2686" s="77">
        <v>45426267.899999999</v>
      </c>
      <c r="K2686" s="77">
        <v>8157491.4000000004</v>
      </c>
      <c r="L2686" s="78">
        <v>-6096</v>
      </c>
      <c r="M2686" s="79">
        <v>-711</v>
      </c>
    </row>
    <row r="2687" spans="1:13" ht="15.75" customHeight="1">
      <c r="A2687" s="74"/>
      <c r="B2687" s="75"/>
      <c r="C2687" s="76"/>
      <c r="D2687" s="77"/>
      <c r="E2687" s="77"/>
      <c r="F2687" s="77"/>
      <c r="G2687" s="77"/>
      <c r="H2687" s="77"/>
      <c r="I2687" s="77"/>
      <c r="J2687" s="77"/>
      <c r="K2687" s="77"/>
      <c r="L2687" s="78"/>
      <c r="M2687" s="79"/>
    </row>
    <row r="2688" spans="1:13" ht="15.75" customHeight="1">
      <c r="A2688" s="74"/>
      <c r="B2688" s="75" t="s">
        <v>280</v>
      </c>
      <c r="C2688" s="76"/>
      <c r="D2688" s="77"/>
      <c r="E2688" s="77"/>
      <c r="F2688" s="77"/>
      <c r="G2688" s="77" t="s">
        <v>284</v>
      </c>
      <c r="H2688" s="77">
        <v>235579957.59999999</v>
      </c>
      <c r="I2688" s="77">
        <v>42209761.399999999</v>
      </c>
      <c r="J2688" s="77">
        <v>45426267.899999999</v>
      </c>
      <c r="K2688" s="77">
        <v>8157491.4000000004</v>
      </c>
      <c r="L2688" s="78"/>
      <c r="M2688" s="79"/>
    </row>
    <row r="2689" spans="1:13" ht="15.75" customHeight="1">
      <c r="A2689" s="74">
        <v>21</v>
      </c>
      <c r="B2689" s="75" t="s">
        <v>182</v>
      </c>
      <c r="C2689" s="76">
        <v>2020</v>
      </c>
      <c r="D2689" s="77">
        <v>24594600</v>
      </c>
      <c r="E2689" s="77">
        <v>201078000</v>
      </c>
      <c r="F2689" s="77">
        <v>166400</v>
      </c>
      <c r="G2689" s="77">
        <v>2833000</v>
      </c>
      <c r="H2689" s="77">
        <v>1250964.8</v>
      </c>
      <c r="I2689" s="77">
        <v>287503</v>
      </c>
      <c r="J2689" s="77">
        <v>13312</v>
      </c>
      <c r="K2689" s="77">
        <v>2079</v>
      </c>
      <c r="L2689" s="78">
        <v>395</v>
      </c>
      <c r="M2689" s="79">
        <v>17</v>
      </c>
    </row>
    <row r="2690" spans="1:13" ht="15.75" customHeight="1">
      <c r="A2690" s="74">
        <v>131</v>
      </c>
      <c r="B2690" s="75" t="s">
        <v>25</v>
      </c>
      <c r="C2690" s="76">
        <v>2020</v>
      </c>
      <c r="D2690" s="77">
        <v>708903600</v>
      </c>
      <c r="E2690" s="77">
        <v>3705329000</v>
      </c>
      <c r="F2690" s="77">
        <v>116829300</v>
      </c>
      <c r="G2690" s="77">
        <v>1848737000</v>
      </c>
      <c r="H2690" s="77">
        <v>40041977</v>
      </c>
      <c r="I2690" s="77">
        <v>5018349.8</v>
      </c>
      <c r="J2690" s="77">
        <v>5411292</v>
      </c>
      <c r="K2690" s="77">
        <v>1385778</v>
      </c>
      <c r="L2690" s="78">
        <v>10960</v>
      </c>
      <c r="M2690" s="79">
        <v>622</v>
      </c>
    </row>
    <row r="2691" spans="1:13" ht="15.75" customHeight="1">
      <c r="A2691" s="74">
        <v>241</v>
      </c>
      <c r="B2691" s="75" t="s">
        <v>104</v>
      </c>
      <c r="C2691" s="76">
        <v>2020</v>
      </c>
      <c r="D2691" s="77">
        <v>85327900</v>
      </c>
      <c r="E2691" s="77">
        <v>611657000</v>
      </c>
      <c r="F2691" s="77">
        <v>3477900</v>
      </c>
      <c r="G2691" s="77">
        <v>26940000</v>
      </c>
      <c r="H2691" s="77">
        <v>5304579</v>
      </c>
      <c r="I2691" s="77">
        <v>991952.7</v>
      </c>
      <c r="J2691" s="77">
        <v>278232</v>
      </c>
      <c r="K2691" s="77">
        <v>20123</v>
      </c>
      <c r="L2691" s="78">
        <v>986</v>
      </c>
      <c r="M2691" s="79">
        <v>67</v>
      </c>
    </row>
    <row r="2692" spans="1:13" ht="15.75" customHeight="1">
      <c r="A2692" s="74">
        <v>1</v>
      </c>
      <c r="B2692" s="75" t="s">
        <v>127</v>
      </c>
      <c r="C2692" s="76">
        <v>2020</v>
      </c>
      <c r="D2692" s="77">
        <v>106333000</v>
      </c>
      <c r="E2692" s="77">
        <v>922608000</v>
      </c>
      <c r="F2692" s="77">
        <v>1168000</v>
      </c>
      <c r="G2692" s="77">
        <v>16989000</v>
      </c>
      <c r="H2692" s="77">
        <v>6767050</v>
      </c>
      <c r="I2692" s="77">
        <v>1605057.15</v>
      </c>
      <c r="J2692" s="77">
        <v>93440</v>
      </c>
      <c r="K2692" s="77">
        <v>12266</v>
      </c>
      <c r="L2692" s="78">
        <v>1253</v>
      </c>
      <c r="M2692" s="79">
        <v>68</v>
      </c>
    </row>
    <row r="2693" spans="1:13" ht="15.75" customHeight="1">
      <c r="A2693" s="74">
        <v>2</v>
      </c>
      <c r="B2693" s="75" t="s">
        <v>113</v>
      </c>
      <c r="C2693" s="76">
        <v>2020</v>
      </c>
      <c r="D2693" s="77">
        <v>426747100</v>
      </c>
      <c r="E2693" s="77">
        <v>1881140100</v>
      </c>
      <c r="F2693" s="77">
        <v>14123700</v>
      </c>
      <c r="G2693" s="77">
        <v>186501600</v>
      </c>
      <c r="H2693" s="77">
        <v>20845635</v>
      </c>
      <c r="I2693" s="77">
        <v>2088600</v>
      </c>
      <c r="J2693" s="77">
        <v>1119082</v>
      </c>
      <c r="K2693" s="77">
        <v>139110</v>
      </c>
      <c r="L2693" s="78">
        <v>7674</v>
      </c>
      <c r="M2693" s="79">
        <v>725</v>
      </c>
    </row>
    <row r="2694" spans="1:13" ht="15.75" customHeight="1">
      <c r="A2694" s="74">
        <v>211</v>
      </c>
      <c r="B2694" s="75" t="s">
        <v>183</v>
      </c>
      <c r="C2694" s="76">
        <v>2020</v>
      </c>
      <c r="D2694" s="77">
        <v>25025400</v>
      </c>
      <c r="E2694" s="77">
        <v>132545000</v>
      </c>
      <c r="F2694" s="77">
        <v>283600</v>
      </c>
      <c r="G2694" s="77">
        <v>1970000</v>
      </c>
      <c r="H2694" s="77">
        <v>1157547</v>
      </c>
      <c r="I2694" s="77">
        <v>112971</v>
      </c>
      <c r="J2694" s="77">
        <v>22688</v>
      </c>
      <c r="K2694" s="77">
        <v>1475</v>
      </c>
      <c r="L2694" s="78">
        <v>425</v>
      </c>
      <c r="M2694" s="79">
        <v>19</v>
      </c>
    </row>
    <row r="2695" spans="1:13" ht="15.75" customHeight="1">
      <c r="A2695" s="74">
        <v>30</v>
      </c>
      <c r="B2695" s="75" t="s">
        <v>105</v>
      </c>
      <c r="C2695" s="76">
        <v>2020</v>
      </c>
      <c r="D2695" s="77">
        <v>85316700</v>
      </c>
      <c r="E2695" s="77">
        <v>565736000</v>
      </c>
      <c r="F2695" s="77">
        <v>11669400</v>
      </c>
      <c r="G2695" s="77">
        <v>85951000</v>
      </c>
      <c r="H2695" s="77">
        <v>5119493</v>
      </c>
      <c r="I2695" s="77">
        <v>699899</v>
      </c>
      <c r="J2695" s="77">
        <v>846530</v>
      </c>
      <c r="K2695" s="77">
        <v>59778</v>
      </c>
      <c r="L2695" s="78">
        <v>1278</v>
      </c>
      <c r="M2695" s="79">
        <v>111</v>
      </c>
    </row>
    <row r="2696" spans="1:13" ht="15.75" customHeight="1">
      <c r="A2696" s="74">
        <v>51</v>
      </c>
      <c r="B2696" s="75" t="s">
        <v>64</v>
      </c>
      <c r="C2696" s="76">
        <v>2020</v>
      </c>
      <c r="D2696" s="77">
        <v>158939300</v>
      </c>
      <c r="E2696" s="77">
        <v>835900000</v>
      </c>
      <c r="F2696" s="77">
        <v>38689400</v>
      </c>
      <c r="G2696" s="77">
        <v>311881000</v>
      </c>
      <c r="H2696" s="77">
        <v>8582144</v>
      </c>
      <c r="I2696" s="77">
        <v>1120470.95</v>
      </c>
      <c r="J2696" s="77">
        <v>751592</v>
      </c>
      <c r="K2696" s="77">
        <v>223261</v>
      </c>
      <c r="L2696" s="78">
        <v>2466</v>
      </c>
      <c r="M2696" s="79">
        <v>205</v>
      </c>
    </row>
    <row r="2697" spans="1:13" ht="15.75" customHeight="1">
      <c r="A2697" s="74">
        <v>81</v>
      </c>
      <c r="B2697" s="75" t="s">
        <v>144</v>
      </c>
      <c r="C2697" s="76">
        <v>2020</v>
      </c>
      <c r="D2697" s="77">
        <v>22171600</v>
      </c>
      <c r="E2697" s="77">
        <v>136228000</v>
      </c>
      <c r="F2697" s="77">
        <v>254900</v>
      </c>
      <c r="G2697" s="77">
        <v>4245000</v>
      </c>
      <c r="H2697" s="77">
        <v>1102843.8999999999</v>
      </c>
      <c r="I2697" s="77">
        <v>140324</v>
      </c>
      <c r="J2697" s="77">
        <v>20392</v>
      </c>
      <c r="K2697" s="77">
        <v>3179</v>
      </c>
      <c r="L2697" s="78">
        <v>371</v>
      </c>
      <c r="M2697" s="79">
        <v>18</v>
      </c>
    </row>
    <row r="2698" spans="1:13" ht="15.75" customHeight="1">
      <c r="A2698" s="74">
        <v>111</v>
      </c>
      <c r="B2698" s="75" t="s">
        <v>170</v>
      </c>
      <c r="C2698" s="76">
        <v>2020</v>
      </c>
      <c r="D2698" s="77">
        <v>174866000</v>
      </c>
      <c r="E2698" s="77">
        <v>1089900000</v>
      </c>
      <c r="F2698" s="77">
        <v>7797400</v>
      </c>
      <c r="G2698" s="77">
        <v>55674000</v>
      </c>
      <c r="H2698" s="77">
        <v>8902036</v>
      </c>
      <c r="I2698" s="77">
        <v>1286624</v>
      </c>
      <c r="J2698" s="77">
        <v>617396.1</v>
      </c>
      <c r="K2698" s="77">
        <v>41576</v>
      </c>
      <c r="L2698" s="78">
        <v>2966</v>
      </c>
      <c r="M2698" s="79">
        <v>197</v>
      </c>
    </row>
    <row r="2699" spans="1:13" ht="15.75" customHeight="1">
      <c r="A2699" s="74">
        <v>52</v>
      </c>
      <c r="B2699" s="75" t="s">
        <v>83</v>
      </c>
      <c r="C2699" s="76">
        <v>2020</v>
      </c>
      <c r="D2699" s="77">
        <v>445503900</v>
      </c>
      <c r="E2699" s="77">
        <v>2097744000</v>
      </c>
      <c r="F2699" s="77">
        <v>20985500</v>
      </c>
      <c r="G2699" s="77">
        <v>295705000</v>
      </c>
      <c r="H2699" s="77">
        <v>22626453</v>
      </c>
      <c r="I2699" s="77">
        <v>2530315</v>
      </c>
      <c r="J2699" s="77">
        <v>1665440</v>
      </c>
      <c r="K2699" s="77">
        <v>221083</v>
      </c>
      <c r="L2699" s="78">
        <v>6990</v>
      </c>
      <c r="M2699" s="79">
        <v>499</v>
      </c>
    </row>
    <row r="2700" spans="1:13" ht="15.75" customHeight="1">
      <c r="A2700" s="74">
        <v>297</v>
      </c>
      <c r="B2700" s="75" t="s">
        <v>65</v>
      </c>
      <c r="C2700" s="76">
        <v>2020</v>
      </c>
      <c r="D2700" s="77">
        <v>160848500</v>
      </c>
      <c r="E2700" s="77">
        <v>860116400</v>
      </c>
      <c r="F2700" s="77">
        <v>5735400</v>
      </c>
      <c r="G2700" s="77">
        <v>105230000</v>
      </c>
      <c r="H2700" s="77">
        <v>7340349</v>
      </c>
      <c r="I2700" s="77">
        <v>924318</v>
      </c>
      <c r="J2700" s="77">
        <v>447459</v>
      </c>
      <c r="K2700" s="77">
        <v>78788</v>
      </c>
      <c r="L2700" s="78">
        <v>2950</v>
      </c>
      <c r="M2700" s="79">
        <v>174</v>
      </c>
    </row>
    <row r="2701" spans="1:13" ht="15.75" customHeight="1">
      <c r="A2701" s="74">
        <v>22</v>
      </c>
      <c r="B2701" s="75" t="s">
        <v>122</v>
      </c>
      <c r="C2701" s="76">
        <v>2020</v>
      </c>
      <c r="D2701" s="77">
        <v>33029800</v>
      </c>
      <c r="E2701" s="77">
        <v>185628000</v>
      </c>
      <c r="F2701" s="77">
        <v>608500</v>
      </c>
      <c r="G2701" s="77">
        <v>4455000</v>
      </c>
      <c r="H2701" s="77">
        <v>2065257.95</v>
      </c>
      <c r="I2701" s="77">
        <v>220930.8</v>
      </c>
      <c r="J2701" s="77">
        <v>48680</v>
      </c>
      <c r="K2701" s="77">
        <v>3329</v>
      </c>
      <c r="L2701" s="78">
        <v>507</v>
      </c>
      <c r="M2701" s="79">
        <v>28</v>
      </c>
    </row>
    <row r="2702" spans="1:13" ht="15.75" customHeight="1">
      <c r="A2702" s="74">
        <v>23</v>
      </c>
      <c r="B2702" s="75" t="s">
        <v>171</v>
      </c>
      <c r="C2702" s="76">
        <v>2020</v>
      </c>
      <c r="D2702" s="77">
        <v>34681100</v>
      </c>
      <c r="E2702" s="77">
        <v>641151000</v>
      </c>
      <c r="F2702" s="77">
        <v>634000</v>
      </c>
      <c r="G2702" s="77">
        <v>2746000</v>
      </c>
      <c r="H2702" s="77">
        <v>2609385.4</v>
      </c>
      <c r="I2702" s="77">
        <v>1587976</v>
      </c>
      <c r="J2702" s="77">
        <v>50152.05</v>
      </c>
      <c r="K2702" s="77">
        <v>2035</v>
      </c>
      <c r="L2702" s="78">
        <v>377</v>
      </c>
      <c r="M2702" s="79">
        <v>21</v>
      </c>
    </row>
    <row r="2703" spans="1:13" ht="15.75" customHeight="1">
      <c r="A2703" s="74">
        <v>242</v>
      </c>
      <c r="B2703" s="75" t="s">
        <v>84</v>
      </c>
      <c r="C2703" s="76">
        <v>2020</v>
      </c>
      <c r="D2703" s="77">
        <v>279623800</v>
      </c>
      <c r="E2703" s="77">
        <v>1507402000</v>
      </c>
      <c r="F2703" s="77">
        <v>6885700</v>
      </c>
      <c r="G2703" s="77">
        <v>116640000</v>
      </c>
      <c r="H2703" s="77">
        <v>15411794</v>
      </c>
      <c r="I2703" s="77">
        <v>1807037.05</v>
      </c>
      <c r="J2703" s="77">
        <v>546653</v>
      </c>
      <c r="K2703" s="77">
        <v>87074</v>
      </c>
      <c r="L2703" s="78">
        <v>4010</v>
      </c>
      <c r="M2703" s="79">
        <v>303</v>
      </c>
    </row>
    <row r="2704" spans="1:13" ht="15.75" customHeight="1">
      <c r="A2704" s="74">
        <v>3</v>
      </c>
      <c r="B2704" s="75" t="s">
        <v>51</v>
      </c>
      <c r="C2704" s="76">
        <v>2020</v>
      </c>
      <c r="D2704" s="77">
        <v>232753630</v>
      </c>
      <c r="E2704" s="77">
        <v>1124022000</v>
      </c>
      <c r="F2704" s="77">
        <v>1322500</v>
      </c>
      <c r="G2704" s="77">
        <v>18661000</v>
      </c>
      <c r="H2704" s="77">
        <v>12573929</v>
      </c>
      <c r="I2704" s="77">
        <v>1233936.25</v>
      </c>
      <c r="J2704" s="77">
        <v>104656</v>
      </c>
      <c r="K2704" s="77">
        <v>12808</v>
      </c>
      <c r="L2704" s="78">
        <v>3180</v>
      </c>
      <c r="M2704" s="79">
        <v>146</v>
      </c>
    </row>
    <row r="2705" spans="1:13" ht="15.75" customHeight="1">
      <c r="A2705" s="74">
        <v>82</v>
      </c>
      <c r="B2705" s="75" t="s">
        <v>36</v>
      </c>
      <c r="C2705" s="76">
        <v>2020</v>
      </c>
      <c r="D2705" s="77">
        <v>73254800</v>
      </c>
      <c r="E2705" s="77">
        <v>591744000</v>
      </c>
      <c r="F2705" s="77">
        <v>1780700</v>
      </c>
      <c r="G2705" s="77">
        <v>20833000</v>
      </c>
      <c r="H2705" s="77">
        <v>5032852.1500000004</v>
      </c>
      <c r="I2705" s="77">
        <v>1062376.8500000001</v>
      </c>
      <c r="J2705" s="77">
        <v>142455.9</v>
      </c>
      <c r="K2705" s="77">
        <v>15584.95</v>
      </c>
      <c r="L2705" s="78">
        <v>850</v>
      </c>
      <c r="M2705" s="79">
        <v>63</v>
      </c>
    </row>
    <row r="2706" spans="1:13" ht="15.75" customHeight="1">
      <c r="A2706" s="74">
        <v>213</v>
      </c>
      <c r="B2706" s="75" t="s">
        <v>106</v>
      </c>
      <c r="C2706" s="76">
        <v>2020</v>
      </c>
      <c r="D2706" s="77">
        <v>99986200</v>
      </c>
      <c r="E2706" s="77">
        <v>788799000</v>
      </c>
      <c r="F2706" s="77">
        <v>1039300</v>
      </c>
      <c r="G2706" s="77">
        <v>30766000</v>
      </c>
      <c r="H2706" s="77">
        <v>6366530</v>
      </c>
      <c r="I2706" s="77">
        <v>1268187</v>
      </c>
      <c r="J2706" s="77">
        <v>83144</v>
      </c>
      <c r="K2706" s="77">
        <v>12972</v>
      </c>
      <c r="L2706" s="78">
        <v>1247</v>
      </c>
      <c r="M2706" s="79">
        <v>76</v>
      </c>
    </row>
    <row r="2707" spans="1:13" ht="15.75" customHeight="1">
      <c r="A2707" s="74">
        <v>112</v>
      </c>
      <c r="B2707" s="75" t="s">
        <v>114</v>
      </c>
      <c r="C2707" s="76">
        <v>2020</v>
      </c>
      <c r="D2707" s="77">
        <v>290398300</v>
      </c>
      <c r="E2707" s="77">
        <v>1726218500</v>
      </c>
      <c r="F2707" s="77">
        <v>37255000</v>
      </c>
      <c r="G2707" s="77">
        <v>432384000</v>
      </c>
      <c r="H2707" s="77">
        <v>14974358</v>
      </c>
      <c r="I2707" s="77">
        <v>2182449</v>
      </c>
      <c r="J2707" s="77">
        <v>2729223</v>
      </c>
      <c r="K2707" s="77">
        <v>323875</v>
      </c>
      <c r="L2707" s="78">
        <v>4349</v>
      </c>
      <c r="M2707" s="79">
        <v>351</v>
      </c>
    </row>
    <row r="2708" spans="1:13" ht="15.75" customHeight="1">
      <c r="A2708" s="74">
        <v>24</v>
      </c>
      <c r="B2708" s="75" t="s">
        <v>178</v>
      </c>
      <c r="C2708" s="76">
        <v>2020</v>
      </c>
      <c r="D2708" s="77">
        <v>38249000</v>
      </c>
      <c r="E2708" s="77">
        <v>230720000</v>
      </c>
      <c r="F2708" s="77">
        <v>822100</v>
      </c>
      <c r="G2708" s="77">
        <v>6776000</v>
      </c>
      <c r="H2708" s="77">
        <v>2043064.15</v>
      </c>
      <c r="I2708" s="77">
        <v>248125</v>
      </c>
      <c r="J2708" s="77">
        <v>65768</v>
      </c>
      <c r="K2708" s="77">
        <v>5040</v>
      </c>
      <c r="L2708" s="78">
        <v>566</v>
      </c>
      <c r="M2708" s="79">
        <v>32</v>
      </c>
    </row>
    <row r="2709" spans="1:13" ht="15.75" customHeight="1">
      <c r="A2709" s="74">
        <v>83</v>
      </c>
      <c r="B2709" s="75" t="s">
        <v>85</v>
      </c>
      <c r="C2709" s="76">
        <v>2020</v>
      </c>
      <c r="D2709" s="77">
        <v>235591000</v>
      </c>
      <c r="E2709" s="77">
        <v>912326000</v>
      </c>
      <c r="F2709" s="77">
        <v>20045400</v>
      </c>
      <c r="G2709" s="77">
        <v>144204000</v>
      </c>
      <c r="H2709" s="77">
        <v>11799612</v>
      </c>
      <c r="I2709" s="77">
        <v>1084255</v>
      </c>
      <c r="J2709" s="77">
        <v>1483567</v>
      </c>
      <c r="K2709" s="77">
        <v>106924</v>
      </c>
      <c r="L2709" s="78">
        <v>3750</v>
      </c>
      <c r="M2709" s="79">
        <v>228</v>
      </c>
    </row>
    <row r="2710" spans="1:13" ht="15.75" customHeight="1">
      <c r="A2710" s="74">
        <v>53</v>
      </c>
      <c r="B2710" s="75" t="s">
        <v>86</v>
      </c>
      <c r="C2710" s="76">
        <v>2020</v>
      </c>
      <c r="D2710" s="77">
        <v>759941400</v>
      </c>
      <c r="E2710" s="77">
        <v>3033634700</v>
      </c>
      <c r="F2710" s="77">
        <v>30531600</v>
      </c>
      <c r="G2710" s="77">
        <v>652077000</v>
      </c>
      <c r="H2710" s="77">
        <v>38790546</v>
      </c>
      <c r="I2710" s="77">
        <v>3586066</v>
      </c>
      <c r="J2710" s="77">
        <v>2363639</v>
      </c>
      <c r="K2710" s="77">
        <v>488137</v>
      </c>
      <c r="L2710" s="78">
        <v>12864</v>
      </c>
      <c r="M2710" s="79">
        <v>734</v>
      </c>
    </row>
    <row r="2711" spans="1:13" ht="15.75" customHeight="1">
      <c r="A2711" s="74">
        <v>25</v>
      </c>
      <c r="B2711" s="75" t="s">
        <v>172</v>
      </c>
      <c r="C2711" s="76">
        <v>2020</v>
      </c>
      <c r="D2711" s="77">
        <v>73750800</v>
      </c>
      <c r="E2711" s="77">
        <v>461075500</v>
      </c>
      <c r="F2711" s="77">
        <v>636000</v>
      </c>
      <c r="G2711" s="77">
        <v>14459000</v>
      </c>
      <c r="H2711" s="77">
        <v>3862803</v>
      </c>
      <c r="I2711" s="77">
        <v>535206</v>
      </c>
      <c r="J2711" s="77">
        <v>50880</v>
      </c>
      <c r="K2711" s="77">
        <v>10825</v>
      </c>
      <c r="L2711" s="78">
        <v>1134</v>
      </c>
      <c r="M2711" s="79">
        <v>61</v>
      </c>
    </row>
    <row r="2712" spans="1:13" ht="15.75" customHeight="1">
      <c r="A2712" s="74">
        <v>214</v>
      </c>
      <c r="B2712" s="75" t="s">
        <v>107</v>
      </c>
      <c r="C2712" s="76">
        <v>2020</v>
      </c>
      <c r="D2712" s="77">
        <v>39298400</v>
      </c>
      <c r="E2712" s="77">
        <v>199515000</v>
      </c>
      <c r="F2712" s="77">
        <v>179300</v>
      </c>
      <c r="G2712" s="77">
        <v>7566000</v>
      </c>
      <c r="H2712" s="77">
        <v>1913500</v>
      </c>
      <c r="I2712" s="77">
        <v>173457</v>
      </c>
      <c r="J2712" s="77">
        <v>13576</v>
      </c>
      <c r="K2712" s="77">
        <v>5654</v>
      </c>
      <c r="L2712" s="78">
        <v>601</v>
      </c>
      <c r="M2712" s="79">
        <v>27</v>
      </c>
    </row>
    <row r="2713" spans="1:13" ht="15.75" customHeight="1">
      <c r="A2713" s="74">
        <v>84</v>
      </c>
      <c r="B2713" s="75" t="s">
        <v>26</v>
      </c>
      <c r="C2713" s="76">
        <v>2020</v>
      </c>
      <c r="D2713" s="77">
        <v>149647300</v>
      </c>
      <c r="E2713" s="77">
        <v>682540000</v>
      </c>
      <c r="F2713" s="77">
        <v>30135400</v>
      </c>
      <c r="G2713" s="77">
        <v>218524000</v>
      </c>
      <c r="H2713" s="77">
        <v>7307314</v>
      </c>
      <c r="I2713" s="77">
        <v>861641.85</v>
      </c>
      <c r="J2713" s="77">
        <v>2410832</v>
      </c>
      <c r="K2713" s="77">
        <v>163070</v>
      </c>
      <c r="L2713" s="78">
        <v>2422</v>
      </c>
      <c r="M2713" s="79">
        <v>246</v>
      </c>
    </row>
    <row r="2714" spans="1:13" ht="15.75" customHeight="1">
      <c r="A2714" s="74">
        <v>85</v>
      </c>
      <c r="B2714" s="75" t="s">
        <v>52</v>
      </c>
      <c r="C2714" s="76">
        <v>2020</v>
      </c>
      <c r="D2714" s="77">
        <v>68539900</v>
      </c>
      <c r="E2714" s="77">
        <v>288289000</v>
      </c>
      <c r="F2714" s="77">
        <v>2367100</v>
      </c>
      <c r="G2714" s="77">
        <v>39727000</v>
      </c>
      <c r="H2714" s="77">
        <v>3553015</v>
      </c>
      <c r="I2714" s="77">
        <v>304282.75</v>
      </c>
      <c r="J2714" s="77">
        <v>189368</v>
      </c>
      <c r="K2714" s="77">
        <v>12316</v>
      </c>
      <c r="L2714" s="78">
        <v>1027</v>
      </c>
      <c r="M2714" s="79">
        <v>68</v>
      </c>
    </row>
    <row r="2715" spans="1:13" ht="15.75" customHeight="1">
      <c r="A2715" s="74">
        <v>215</v>
      </c>
      <c r="B2715" s="75" t="s">
        <v>173</v>
      </c>
      <c r="C2715" s="76">
        <v>2020</v>
      </c>
      <c r="D2715" s="77">
        <v>33403431</v>
      </c>
      <c r="E2715" s="77">
        <v>320449401</v>
      </c>
      <c r="F2715" s="77">
        <v>293100</v>
      </c>
      <c r="G2715" s="77">
        <v>3635400</v>
      </c>
      <c r="H2715" s="77">
        <v>1995345.75</v>
      </c>
      <c r="I2715" s="77">
        <v>579517</v>
      </c>
      <c r="J2715" s="77">
        <v>23448</v>
      </c>
      <c r="K2715" s="77">
        <v>2713</v>
      </c>
      <c r="L2715" s="78">
        <v>413</v>
      </c>
      <c r="M2715" s="79">
        <v>27</v>
      </c>
    </row>
    <row r="2716" spans="1:13" ht="15.75" customHeight="1">
      <c r="A2716" s="74">
        <v>86</v>
      </c>
      <c r="B2716" s="75" t="s">
        <v>108</v>
      </c>
      <c r="C2716" s="76">
        <v>2020</v>
      </c>
      <c r="D2716" s="77">
        <v>207100100</v>
      </c>
      <c r="E2716" s="77">
        <v>997545000</v>
      </c>
      <c r="F2716" s="77">
        <v>26086200</v>
      </c>
      <c r="G2716" s="77">
        <v>367862000</v>
      </c>
      <c r="H2716" s="77">
        <v>10052902</v>
      </c>
      <c r="I2716" s="77">
        <v>1218844</v>
      </c>
      <c r="J2716" s="77">
        <v>2080631</v>
      </c>
      <c r="K2716" s="77">
        <v>275776</v>
      </c>
      <c r="L2716" s="78">
        <v>3422</v>
      </c>
      <c r="M2716" s="79">
        <v>263</v>
      </c>
    </row>
    <row r="2717" spans="1:13" ht="15.75" customHeight="1">
      <c r="A2717" s="74">
        <v>243</v>
      </c>
      <c r="B2717" s="75" t="s">
        <v>137</v>
      </c>
      <c r="C2717" s="76">
        <v>2020</v>
      </c>
      <c r="D2717" s="77">
        <v>767491800</v>
      </c>
      <c r="E2717" s="77">
        <v>2695415300</v>
      </c>
      <c r="F2717" s="77">
        <v>121315900</v>
      </c>
      <c r="G2717" s="77">
        <v>1886717200</v>
      </c>
      <c r="H2717" s="77">
        <v>34645178</v>
      </c>
      <c r="I2717" s="77">
        <v>3253271</v>
      </c>
      <c r="J2717" s="77">
        <v>9262400</v>
      </c>
      <c r="K2717" s="77">
        <v>1413438</v>
      </c>
      <c r="L2717" s="78">
        <v>15980</v>
      </c>
      <c r="M2717" s="79">
        <v>1432</v>
      </c>
    </row>
    <row r="2718" spans="1:13" ht="15.75" customHeight="1">
      <c r="A2718" s="74">
        <v>54</v>
      </c>
      <c r="B2718" s="75" t="s">
        <v>109</v>
      </c>
      <c r="C2718" s="76">
        <v>2020</v>
      </c>
      <c r="D2718" s="77">
        <v>301743600</v>
      </c>
      <c r="E2718" s="77">
        <v>1699890000</v>
      </c>
      <c r="F2718" s="77">
        <v>86981600</v>
      </c>
      <c r="G2718" s="77">
        <v>982202000</v>
      </c>
      <c r="H2718" s="77">
        <v>15860552</v>
      </c>
      <c r="I2718" s="77">
        <v>2181124.65</v>
      </c>
      <c r="J2718" s="77">
        <v>6590949</v>
      </c>
      <c r="K2718" s="77">
        <v>668743</v>
      </c>
      <c r="L2718" s="78">
        <v>4602</v>
      </c>
      <c r="M2718" s="79">
        <v>490</v>
      </c>
    </row>
    <row r="2719" spans="1:13" ht="15.75" customHeight="1">
      <c r="A2719" s="74">
        <v>216</v>
      </c>
      <c r="B2719" s="75" t="s">
        <v>87</v>
      </c>
      <c r="C2719" s="76">
        <v>2020</v>
      </c>
      <c r="D2719" s="77">
        <v>73684300</v>
      </c>
      <c r="E2719" s="77">
        <v>511278000</v>
      </c>
      <c r="F2719" s="77">
        <v>1661900</v>
      </c>
      <c r="G2719" s="77">
        <v>21378000</v>
      </c>
      <c r="H2719" s="77">
        <v>3917232</v>
      </c>
      <c r="I2719" s="77">
        <v>749089</v>
      </c>
      <c r="J2719" s="77">
        <v>112345</v>
      </c>
      <c r="K2719" s="77">
        <v>15838</v>
      </c>
      <c r="L2719" s="78">
        <v>1012</v>
      </c>
      <c r="M2719" s="79">
        <v>69</v>
      </c>
    </row>
    <row r="2720" spans="1:13" ht="15.75" customHeight="1">
      <c r="A2720" s="74">
        <v>26</v>
      </c>
      <c r="B2720" s="75" t="s">
        <v>179</v>
      </c>
      <c r="C2720" s="76">
        <v>2020</v>
      </c>
      <c r="D2720" s="77">
        <v>23979300</v>
      </c>
      <c r="E2720" s="77">
        <v>144476000</v>
      </c>
      <c r="F2720" s="77">
        <v>54900</v>
      </c>
      <c r="G2720" s="77">
        <v>13760000</v>
      </c>
      <c r="H2720" s="77">
        <v>1277449.8500000001</v>
      </c>
      <c r="I2720" s="77">
        <v>174901</v>
      </c>
      <c r="J2720" s="77">
        <v>4391.8999999999996</v>
      </c>
      <c r="K2720" s="77">
        <v>10314</v>
      </c>
      <c r="L2720" s="78">
        <v>371</v>
      </c>
      <c r="M2720" s="79">
        <v>23</v>
      </c>
    </row>
    <row r="2721" spans="1:13" ht="15.75" customHeight="1">
      <c r="A2721" s="74">
        <v>191</v>
      </c>
      <c r="B2721" s="75" t="s">
        <v>66</v>
      </c>
      <c r="C2721" s="76">
        <v>2020</v>
      </c>
      <c r="D2721" s="77">
        <v>1062684200</v>
      </c>
      <c r="E2721" s="77">
        <v>4242044000</v>
      </c>
      <c r="F2721" s="77">
        <v>112089200</v>
      </c>
      <c r="G2721" s="77">
        <v>2087980400</v>
      </c>
      <c r="H2721" s="77">
        <v>54660360</v>
      </c>
      <c r="I2721" s="77">
        <v>5381730</v>
      </c>
      <c r="J2721" s="77">
        <v>8117864</v>
      </c>
      <c r="K2721" s="77">
        <v>1561872</v>
      </c>
      <c r="L2721" s="78">
        <v>17740</v>
      </c>
      <c r="M2721" s="79">
        <v>1602</v>
      </c>
    </row>
    <row r="2722" spans="1:13" ht="15.75" customHeight="1">
      <c r="A2722" s="74">
        <v>113</v>
      </c>
      <c r="B2722" s="75" t="s">
        <v>39</v>
      </c>
      <c r="C2722" s="76">
        <v>2020</v>
      </c>
      <c r="D2722" s="77">
        <v>257863900</v>
      </c>
      <c r="E2722" s="77">
        <v>1215453000</v>
      </c>
      <c r="F2722" s="77">
        <v>3534600</v>
      </c>
      <c r="G2722" s="77">
        <v>63725000</v>
      </c>
      <c r="H2722" s="77">
        <v>12209935</v>
      </c>
      <c r="I2722" s="77">
        <v>1351076</v>
      </c>
      <c r="J2722" s="77">
        <v>279168</v>
      </c>
      <c r="K2722" s="77">
        <v>47484</v>
      </c>
      <c r="L2722" s="78">
        <v>4443</v>
      </c>
      <c r="M2722" s="79">
        <v>222</v>
      </c>
    </row>
    <row r="2723" spans="1:13" ht="15.75" customHeight="1">
      <c r="A2723" s="74">
        <v>192</v>
      </c>
      <c r="B2723" s="75" t="s">
        <v>40</v>
      </c>
      <c r="C2723" s="76">
        <v>2020</v>
      </c>
      <c r="D2723" s="77">
        <v>401669200</v>
      </c>
      <c r="E2723" s="77">
        <v>2850962000</v>
      </c>
      <c r="F2723" s="77">
        <v>11042800</v>
      </c>
      <c r="G2723" s="77">
        <v>119700000</v>
      </c>
      <c r="H2723" s="77">
        <v>23915429</v>
      </c>
      <c r="I2723" s="77">
        <v>4566249.8</v>
      </c>
      <c r="J2723" s="77">
        <v>678696</v>
      </c>
      <c r="K2723" s="77">
        <v>82475</v>
      </c>
      <c r="L2723" s="78">
        <v>5258</v>
      </c>
      <c r="M2723" s="79">
        <v>348</v>
      </c>
    </row>
    <row r="2724" spans="1:13" ht="15.75" customHeight="1">
      <c r="A2724" s="74">
        <v>55</v>
      </c>
      <c r="B2724" s="75" t="s">
        <v>88</v>
      </c>
      <c r="C2724" s="76">
        <v>2020</v>
      </c>
      <c r="D2724" s="77">
        <v>201055900</v>
      </c>
      <c r="E2724" s="77">
        <v>1112830000</v>
      </c>
      <c r="F2724" s="77">
        <v>1335400</v>
      </c>
      <c r="G2724" s="77">
        <v>62040000</v>
      </c>
      <c r="H2724" s="77">
        <v>11390493.5</v>
      </c>
      <c r="I2724" s="77">
        <v>1442894</v>
      </c>
      <c r="J2724" s="77">
        <v>105696</v>
      </c>
      <c r="K2724" s="77">
        <v>46277</v>
      </c>
      <c r="L2724" s="78">
        <v>3023</v>
      </c>
      <c r="M2724" s="79">
        <v>149</v>
      </c>
    </row>
    <row r="2725" spans="1:13" ht="15.75" customHeight="1">
      <c r="A2725" s="74">
        <v>294</v>
      </c>
      <c r="B2725" s="75" t="s">
        <v>74</v>
      </c>
      <c r="C2725" s="76">
        <v>2020</v>
      </c>
      <c r="D2725" s="77">
        <v>173561000</v>
      </c>
      <c r="E2725" s="77">
        <v>1015626100</v>
      </c>
      <c r="F2725" s="77">
        <v>7308600</v>
      </c>
      <c r="G2725" s="77">
        <v>116309500</v>
      </c>
      <c r="H2725" s="77">
        <v>8328475</v>
      </c>
      <c r="I2725" s="77">
        <v>1267217</v>
      </c>
      <c r="J2725" s="77">
        <v>556373</v>
      </c>
      <c r="K2725" s="77">
        <v>86770</v>
      </c>
      <c r="L2725" s="78">
        <v>2951</v>
      </c>
      <c r="M2725" s="79">
        <v>180</v>
      </c>
    </row>
    <row r="2726" spans="1:13" ht="15.75" customHeight="1">
      <c r="A2726" s="74">
        <v>218</v>
      </c>
      <c r="B2726" s="75" t="s">
        <v>156</v>
      </c>
      <c r="C2726" s="76">
        <v>2020</v>
      </c>
      <c r="D2726" s="77">
        <v>35641100</v>
      </c>
      <c r="E2726" s="77">
        <v>180240100</v>
      </c>
      <c r="F2726" s="77">
        <v>2765100</v>
      </c>
      <c r="G2726" s="77">
        <v>18051000</v>
      </c>
      <c r="H2726" s="77">
        <v>1750152</v>
      </c>
      <c r="I2726" s="77">
        <v>181613</v>
      </c>
      <c r="J2726" s="77">
        <v>221208</v>
      </c>
      <c r="K2726" s="77">
        <v>13527</v>
      </c>
      <c r="L2726" s="78">
        <v>531</v>
      </c>
      <c r="M2726" s="79">
        <v>46</v>
      </c>
    </row>
    <row r="2727" spans="1:13" ht="15.75" customHeight="1">
      <c r="A2727" s="74">
        <v>219</v>
      </c>
      <c r="B2727" s="75" t="s">
        <v>174</v>
      </c>
      <c r="C2727" s="76">
        <v>2020</v>
      </c>
      <c r="D2727" s="77">
        <v>126054400</v>
      </c>
      <c r="E2727" s="77">
        <v>688223300</v>
      </c>
      <c r="F2727" s="77">
        <v>2550200</v>
      </c>
      <c r="G2727" s="77">
        <v>76267000</v>
      </c>
      <c r="H2727" s="77">
        <v>6013800</v>
      </c>
      <c r="I2727" s="77">
        <v>766026</v>
      </c>
      <c r="J2727" s="77">
        <v>202184</v>
      </c>
      <c r="K2727" s="77">
        <v>57090</v>
      </c>
      <c r="L2727" s="78">
        <v>2103</v>
      </c>
      <c r="M2727" s="79">
        <v>151</v>
      </c>
    </row>
    <row r="2728" spans="1:13" ht="15.75" customHeight="1">
      <c r="A2728" s="74">
        <v>56</v>
      </c>
      <c r="B2728" s="75" t="s">
        <v>128</v>
      </c>
      <c r="C2728" s="76">
        <v>2020</v>
      </c>
      <c r="D2728" s="77">
        <v>312599100</v>
      </c>
      <c r="E2728" s="77">
        <v>1408593300</v>
      </c>
      <c r="F2728" s="77">
        <v>14829500</v>
      </c>
      <c r="G2728" s="77">
        <v>119239000</v>
      </c>
      <c r="H2728" s="77">
        <v>15140079</v>
      </c>
      <c r="I2728" s="77">
        <v>1635904</v>
      </c>
      <c r="J2728" s="77">
        <v>758720</v>
      </c>
      <c r="K2728" s="77">
        <v>89168</v>
      </c>
      <c r="L2728" s="78">
        <v>5386</v>
      </c>
      <c r="M2728" s="79">
        <v>322</v>
      </c>
    </row>
    <row r="2729" spans="1:13" ht="15.75" customHeight="1">
      <c r="A2729" s="74">
        <v>151</v>
      </c>
      <c r="B2729" s="75" t="s">
        <v>123</v>
      </c>
      <c r="C2729" s="76">
        <v>2020</v>
      </c>
      <c r="D2729" s="77">
        <v>463207400</v>
      </c>
      <c r="E2729" s="77">
        <v>6879670000</v>
      </c>
      <c r="F2729" s="77">
        <v>8202100</v>
      </c>
      <c r="G2729" s="77">
        <v>130185000</v>
      </c>
      <c r="H2729" s="77">
        <v>38694752</v>
      </c>
      <c r="I2729" s="77">
        <v>16438422</v>
      </c>
      <c r="J2729" s="77">
        <v>626425</v>
      </c>
      <c r="K2729" s="77">
        <v>96704</v>
      </c>
      <c r="L2729" s="78">
        <v>3416</v>
      </c>
      <c r="M2729" s="79">
        <v>419</v>
      </c>
    </row>
    <row r="2730" spans="1:13" ht="15.75" customHeight="1">
      <c r="A2730" s="74">
        <v>193</v>
      </c>
      <c r="B2730" s="75" t="s">
        <v>27</v>
      </c>
      <c r="C2730" s="76">
        <v>2020</v>
      </c>
      <c r="D2730" s="77">
        <v>374906600</v>
      </c>
      <c r="E2730" s="77">
        <v>2106856000</v>
      </c>
      <c r="F2730" s="77">
        <v>49324900</v>
      </c>
      <c r="G2730" s="77">
        <v>317816000</v>
      </c>
      <c r="H2730" s="77">
        <v>21415464</v>
      </c>
      <c r="I2730" s="77">
        <v>3027031.85</v>
      </c>
      <c r="J2730" s="77">
        <v>3901544</v>
      </c>
      <c r="K2730" s="77">
        <v>237602</v>
      </c>
      <c r="L2730" s="78">
        <v>5219</v>
      </c>
      <c r="M2730" s="79">
        <v>347</v>
      </c>
    </row>
    <row r="2731" spans="1:13" ht="15.75" customHeight="1">
      <c r="A2731" s="74">
        <v>172</v>
      </c>
      <c r="B2731" s="75" t="s">
        <v>129</v>
      </c>
      <c r="C2731" s="76">
        <v>2020</v>
      </c>
      <c r="D2731" s="77">
        <v>245735300</v>
      </c>
      <c r="E2731" s="77">
        <v>1316734000</v>
      </c>
      <c r="F2731" s="77">
        <v>69672800</v>
      </c>
      <c r="G2731" s="77">
        <v>571263000</v>
      </c>
      <c r="H2731" s="77">
        <v>12223812</v>
      </c>
      <c r="I2731" s="77">
        <v>1597472.45</v>
      </c>
      <c r="J2731" s="77">
        <v>5300792</v>
      </c>
      <c r="K2731" s="77">
        <v>414469</v>
      </c>
      <c r="L2731" s="78">
        <v>3720</v>
      </c>
      <c r="M2731" s="79">
        <v>322</v>
      </c>
    </row>
    <row r="2732" spans="1:13" ht="15.75" customHeight="1">
      <c r="A2732" s="74">
        <v>27</v>
      </c>
      <c r="B2732" s="75" t="s">
        <v>67</v>
      </c>
      <c r="C2732" s="76">
        <v>2020</v>
      </c>
      <c r="D2732" s="77">
        <v>130611100</v>
      </c>
      <c r="E2732" s="77">
        <v>588744000</v>
      </c>
      <c r="F2732" s="77">
        <v>8099300</v>
      </c>
      <c r="G2732" s="77">
        <v>101726000</v>
      </c>
      <c r="H2732" s="77">
        <v>6227171</v>
      </c>
      <c r="I2732" s="77">
        <v>766318</v>
      </c>
      <c r="J2732" s="77">
        <v>634931</v>
      </c>
      <c r="K2732" s="77">
        <v>75447</v>
      </c>
      <c r="L2732" s="78">
        <v>2270</v>
      </c>
      <c r="M2732" s="79">
        <v>131</v>
      </c>
    </row>
    <row r="2733" spans="1:13" ht="15.75" customHeight="1">
      <c r="A2733" s="74">
        <v>114</v>
      </c>
      <c r="B2733" s="75" t="s">
        <v>21</v>
      </c>
      <c r="C2733" s="76">
        <v>2020</v>
      </c>
      <c r="D2733" s="77">
        <v>75449000</v>
      </c>
      <c r="E2733" s="77">
        <v>319148000</v>
      </c>
      <c r="F2733" s="77">
        <v>1158000</v>
      </c>
      <c r="G2733" s="77">
        <v>14342000</v>
      </c>
      <c r="H2733" s="77">
        <v>3249652</v>
      </c>
      <c r="I2733" s="77">
        <v>245298</v>
      </c>
      <c r="J2733" s="77">
        <v>92144</v>
      </c>
      <c r="K2733" s="77">
        <v>10603</v>
      </c>
      <c r="L2733" s="78">
        <v>1451</v>
      </c>
      <c r="M2733" s="79">
        <v>76</v>
      </c>
    </row>
    <row r="2734" spans="1:13" ht="15.75" customHeight="1">
      <c r="A2734" s="74">
        <v>28</v>
      </c>
      <c r="B2734" s="75" t="s">
        <v>130</v>
      </c>
      <c r="C2734" s="76">
        <v>2020</v>
      </c>
      <c r="D2734" s="77">
        <v>52302600</v>
      </c>
      <c r="E2734" s="77">
        <v>316464000</v>
      </c>
      <c r="F2734" s="77">
        <v>888300</v>
      </c>
      <c r="G2734" s="77">
        <v>18468000</v>
      </c>
      <c r="H2734" s="77">
        <v>2529341</v>
      </c>
      <c r="I2734" s="77">
        <v>351563.8</v>
      </c>
      <c r="J2734" s="77">
        <v>70856</v>
      </c>
      <c r="K2734" s="77">
        <v>13808</v>
      </c>
      <c r="L2734" s="78">
        <v>804</v>
      </c>
      <c r="M2734" s="79">
        <v>76</v>
      </c>
    </row>
    <row r="2735" spans="1:13" ht="15.75" customHeight="1">
      <c r="A2735" s="74">
        <v>29</v>
      </c>
      <c r="B2735" s="75" t="s">
        <v>146</v>
      </c>
      <c r="C2735" s="76">
        <v>2020</v>
      </c>
      <c r="D2735" s="77">
        <v>64474600</v>
      </c>
      <c r="E2735" s="77">
        <v>440114900</v>
      </c>
      <c r="F2735" s="77">
        <v>1321500</v>
      </c>
      <c r="G2735" s="77">
        <v>17833000</v>
      </c>
      <c r="H2735" s="77">
        <v>3401036</v>
      </c>
      <c r="I2735" s="77">
        <v>577401</v>
      </c>
      <c r="J2735" s="77">
        <v>105496</v>
      </c>
      <c r="K2735" s="77">
        <v>13331</v>
      </c>
      <c r="L2735" s="78">
        <v>957</v>
      </c>
      <c r="M2735" s="79">
        <v>95</v>
      </c>
    </row>
    <row r="2736" spans="1:13" ht="15.75" customHeight="1">
      <c r="A2736" s="74">
        <v>57</v>
      </c>
      <c r="B2736" s="75" t="s">
        <v>110</v>
      </c>
      <c r="C2736" s="76">
        <v>2020</v>
      </c>
      <c r="D2736" s="77">
        <v>96873900</v>
      </c>
      <c r="E2736" s="77">
        <v>574837000</v>
      </c>
      <c r="F2736" s="77">
        <v>2873600</v>
      </c>
      <c r="G2736" s="77">
        <v>18350000</v>
      </c>
      <c r="H2736" s="77">
        <v>5092443</v>
      </c>
      <c r="I2736" s="77">
        <v>688706.95</v>
      </c>
      <c r="J2736" s="77">
        <v>229888</v>
      </c>
      <c r="K2736" s="77">
        <v>13738</v>
      </c>
      <c r="L2736" s="78">
        <v>1422</v>
      </c>
      <c r="M2736" s="79">
        <v>64</v>
      </c>
    </row>
    <row r="2737" spans="1:13" ht="15.75" customHeight="1">
      <c r="A2737" s="74">
        <v>244</v>
      </c>
      <c r="B2737" s="75" t="s">
        <v>53</v>
      </c>
      <c r="C2737" s="76">
        <v>2020</v>
      </c>
      <c r="D2737" s="77">
        <v>200174000</v>
      </c>
      <c r="E2737" s="77">
        <v>1236964000</v>
      </c>
      <c r="F2737" s="77">
        <v>32861900</v>
      </c>
      <c r="G2737" s="77">
        <v>120692000</v>
      </c>
      <c r="H2737" s="77">
        <v>10693470</v>
      </c>
      <c r="I2737" s="77">
        <v>1937646</v>
      </c>
      <c r="J2737" s="77">
        <v>2512174</v>
      </c>
      <c r="K2737" s="77">
        <v>90097</v>
      </c>
      <c r="L2737" s="78">
        <v>2894</v>
      </c>
      <c r="M2737" s="79">
        <v>276</v>
      </c>
    </row>
    <row r="2738" spans="1:13" ht="15.75" customHeight="1">
      <c r="A2738" s="74">
        <v>58</v>
      </c>
      <c r="B2738" s="75" t="s">
        <v>147</v>
      </c>
      <c r="C2738" s="76">
        <v>2020</v>
      </c>
      <c r="D2738" s="77">
        <v>183526400</v>
      </c>
      <c r="E2738" s="77">
        <v>711410000</v>
      </c>
      <c r="F2738" s="77">
        <v>7865300</v>
      </c>
      <c r="G2738" s="77">
        <v>167597000</v>
      </c>
      <c r="H2738" s="77">
        <v>8769885</v>
      </c>
      <c r="I2738" s="77">
        <v>668600</v>
      </c>
      <c r="J2738" s="77">
        <v>624824</v>
      </c>
      <c r="K2738" s="77">
        <v>125505</v>
      </c>
      <c r="L2738" s="78">
        <v>3016</v>
      </c>
      <c r="M2738" s="79">
        <v>148</v>
      </c>
    </row>
    <row r="2739" spans="1:13" ht="15.75" customHeight="1">
      <c r="A2739" s="74">
        <v>115</v>
      </c>
      <c r="B2739" s="75" t="s">
        <v>89</v>
      </c>
      <c r="C2739" s="76">
        <v>2020</v>
      </c>
      <c r="D2739" s="77">
        <v>400649300</v>
      </c>
      <c r="E2739" s="77">
        <v>2461876000</v>
      </c>
      <c r="F2739" s="77">
        <v>12680500</v>
      </c>
      <c r="G2739" s="77">
        <v>138835000</v>
      </c>
      <c r="H2739" s="77">
        <v>20976972</v>
      </c>
      <c r="I2739" s="77">
        <v>3272606.05</v>
      </c>
      <c r="J2739" s="77">
        <v>1007496</v>
      </c>
      <c r="K2739" s="77">
        <v>96379</v>
      </c>
      <c r="L2739" s="78">
        <v>6070</v>
      </c>
      <c r="M2739" s="79">
        <v>361</v>
      </c>
    </row>
    <row r="2740" spans="1:13" ht="15.75" customHeight="1">
      <c r="A2740" s="74">
        <v>194</v>
      </c>
      <c r="B2740" s="75" t="s">
        <v>180</v>
      </c>
      <c r="C2740" s="76">
        <v>2020</v>
      </c>
      <c r="D2740" s="77">
        <v>208411000</v>
      </c>
      <c r="E2740" s="77">
        <v>1593856000</v>
      </c>
      <c r="F2740" s="77">
        <v>100610000</v>
      </c>
      <c r="G2740" s="77">
        <v>123623000</v>
      </c>
      <c r="H2740" s="77">
        <v>12522897.25</v>
      </c>
      <c r="I2740" s="77">
        <v>2793326</v>
      </c>
      <c r="J2740" s="77">
        <v>8048248.0499999998</v>
      </c>
      <c r="K2740" s="77">
        <v>92366</v>
      </c>
      <c r="L2740" s="78">
        <v>3049</v>
      </c>
      <c r="M2740" s="79">
        <v>144</v>
      </c>
    </row>
    <row r="2741" spans="1:13" ht="15.75" customHeight="1">
      <c r="A2741" s="74">
        <v>116</v>
      </c>
      <c r="B2741" s="75" t="s">
        <v>28</v>
      </c>
      <c r="C2741" s="76">
        <v>2020</v>
      </c>
      <c r="D2741" s="77">
        <v>158637200</v>
      </c>
      <c r="E2741" s="77">
        <v>1089032695</v>
      </c>
      <c r="F2741" s="77">
        <v>10458800</v>
      </c>
      <c r="G2741" s="77">
        <v>130104000</v>
      </c>
      <c r="H2741" s="77">
        <v>9113188</v>
      </c>
      <c r="I2741" s="77">
        <v>1863366.65</v>
      </c>
      <c r="J2741" s="77">
        <v>783224</v>
      </c>
      <c r="K2741" s="77">
        <v>97379</v>
      </c>
      <c r="L2741" s="78">
        <v>2203</v>
      </c>
      <c r="M2741" s="79">
        <v>145</v>
      </c>
    </row>
    <row r="2742" spans="1:13" ht="15.75" customHeight="1">
      <c r="A2742" s="74">
        <v>220</v>
      </c>
      <c r="B2742" s="75" t="s">
        <v>184</v>
      </c>
      <c r="C2742" s="76">
        <v>2020</v>
      </c>
      <c r="D2742" s="77">
        <v>39237300</v>
      </c>
      <c r="E2742" s="77">
        <v>180547400</v>
      </c>
      <c r="F2742" s="77">
        <v>202500</v>
      </c>
      <c r="G2742" s="77">
        <v>10298000</v>
      </c>
      <c r="H2742" s="77">
        <v>1838250</v>
      </c>
      <c r="I2742" s="77">
        <v>164580</v>
      </c>
      <c r="J2742" s="77">
        <v>16016</v>
      </c>
      <c r="K2742" s="77">
        <v>7716</v>
      </c>
      <c r="L2742" s="78">
        <v>681</v>
      </c>
      <c r="M2742" s="79">
        <v>35</v>
      </c>
    </row>
    <row r="2743" spans="1:13" ht="15.75" customHeight="1">
      <c r="A2743" s="74">
        <v>4</v>
      </c>
      <c r="B2743" s="75" t="s">
        <v>164</v>
      </c>
      <c r="C2743" s="76">
        <v>2020</v>
      </c>
      <c r="D2743" s="77">
        <v>151926600</v>
      </c>
      <c r="E2743" s="77">
        <v>873981300</v>
      </c>
      <c r="F2743" s="77">
        <v>1688000</v>
      </c>
      <c r="G2743" s="77">
        <v>36468000</v>
      </c>
      <c r="H2743" s="77">
        <v>8192271</v>
      </c>
      <c r="I2743" s="77">
        <v>1067287</v>
      </c>
      <c r="J2743" s="77">
        <v>133792</v>
      </c>
      <c r="K2743" s="77">
        <v>27120</v>
      </c>
      <c r="L2743" s="78">
        <v>2227</v>
      </c>
      <c r="M2743" s="79">
        <v>141</v>
      </c>
    </row>
    <row r="2744" spans="1:13" ht="15.75" customHeight="1">
      <c r="A2744" s="74">
        <v>5</v>
      </c>
      <c r="B2744" s="75" t="s">
        <v>75</v>
      </c>
      <c r="C2744" s="76">
        <v>2020</v>
      </c>
      <c r="D2744" s="77">
        <v>163873600</v>
      </c>
      <c r="E2744" s="77">
        <v>900710000</v>
      </c>
      <c r="F2744" s="77">
        <v>4924800</v>
      </c>
      <c r="G2744" s="77">
        <v>166859000</v>
      </c>
      <c r="H2744" s="77">
        <v>9244471</v>
      </c>
      <c r="I2744" s="77">
        <v>1221827.8500000001</v>
      </c>
      <c r="J2744" s="77">
        <v>392980</v>
      </c>
      <c r="K2744" s="77">
        <v>82473</v>
      </c>
      <c r="L2744" s="78">
        <v>2206</v>
      </c>
      <c r="M2744" s="79">
        <v>96</v>
      </c>
    </row>
    <row r="2745" spans="1:13" ht="15.75" customHeight="1">
      <c r="A2745" s="74">
        <v>31</v>
      </c>
      <c r="B2745" s="75" t="s">
        <v>111</v>
      </c>
      <c r="C2745" s="76">
        <v>2020</v>
      </c>
      <c r="D2745" s="77">
        <v>87569500</v>
      </c>
      <c r="E2745" s="77">
        <v>483863000</v>
      </c>
      <c r="F2745" s="77">
        <v>8512000</v>
      </c>
      <c r="G2745" s="77">
        <v>51291000</v>
      </c>
      <c r="H2745" s="77">
        <v>4404097.8499999996</v>
      </c>
      <c r="I2745" s="77">
        <v>480492</v>
      </c>
      <c r="J2745" s="77">
        <v>409272</v>
      </c>
      <c r="K2745" s="77">
        <v>38332</v>
      </c>
      <c r="L2745" s="78">
        <v>1325</v>
      </c>
      <c r="M2745" s="79">
        <v>67</v>
      </c>
    </row>
    <row r="2746" spans="1:13" ht="15.75" customHeight="1">
      <c r="A2746" s="74">
        <v>152</v>
      </c>
      <c r="B2746" s="75" t="s">
        <v>54</v>
      </c>
      <c r="C2746" s="76">
        <v>2020</v>
      </c>
      <c r="D2746" s="77">
        <v>576950000</v>
      </c>
      <c r="E2746" s="77">
        <v>7741116000</v>
      </c>
      <c r="F2746" s="77">
        <v>11080800</v>
      </c>
      <c r="G2746" s="77">
        <v>319837000</v>
      </c>
      <c r="H2746" s="77">
        <v>49350935</v>
      </c>
      <c r="I2746" s="77">
        <v>18394212.100000001</v>
      </c>
      <c r="J2746" s="77">
        <v>884824</v>
      </c>
      <c r="K2746" s="77">
        <v>215588</v>
      </c>
      <c r="L2746" s="78">
        <v>3997</v>
      </c>
      <c r="M2746" s="79">
        <v>409</v>
      </c>
    </row>
    <row r="2747" spans="1:13" ht="15.75" customHeight="1">
      <c r="A2747" s="74">
        <v>221</v>
      </c>
      <c r="B2747" s="75" t="s">
        <v>41</v>
      </c>
      <c r="C2747" s="76">
        <v>2020</v>
      </c>
      <c r="D2747" s="77">
        <v>142718800</v>
      </c>
      <c r="E2747" s="77">
        <v>1111589000</v>
      </c>
      <c r="F2747" s="77">
        <v>2092800</v>
      </c>
      <c r="G2747" s="77">
        <v>77957000</v>
      </c>
      <c r="H2747" s="77">
        <v>8564637</v>
      </c>
      <c r="I2747" s="77">
        <v>1735944.25</v>
      </c>
      <c r="J2747" s="77">
        <v>159502</v>
      </c>
      <c r="K2747" s="77">
        <v>58376</v>
      </c>
      <c r="L2747" s="78">
        <v>1791</v>
      </c>
      <c r="M2747" s="79">
        <v>119</v>
      </c>
    </row>
    <row r="2748" spans="1:13" ht="15.75" customHeight="1">
      <c r="A2748" s="74">
        <v>117</v>
      </c>
      <c r="B2748" s="75" t="s">
        <v>42</v>
      </c>
      <c r="C2748" s="76">
        <v>2020</v>
      </c>
      <c r="D2748" s="77">
        <v>412540800</v>
      </c>
      <c r="E2748" s="77">
        <v>2618418000</v>
      </c>
      <c r="F2748" s="77">
        <v>76198800</v>
      </c>
      <c r="G2748" s="77">
        <v>481845000</v>
      </c>
      <c r="H2748" s="77">
        <v>20241889</v>
      </c>
      <c r="I2748" s="77">
        <v>3493454.05</v>
      </c>
      <c r="J2748" s="77">
        <v>5866549</v>
      </c>
      <c r="K2748" s="77">
        <v>359653</v>
      </c>
      <c r="L2748" s="78">
        <v>6979</v>
      </c>
      <c r="M2748" s="79">
        <v>537</v>
      </c>
    </row>
    <row r="2749" spans="1:13" ht="15.75" customHeight="1">
      <c r="A2749" s="74">
        <v>173</v>
      </c>
      <c r="B2749" s="75" t="s">
        <v>138</v>
      </c>
      <c r="C2749" s="76">
        <v>2020</v>
      </c>
      <c r="D2749" s="77">
        <v>152552100</v>
      </c>
      <c r="E2749" s="77">
        <v>737108600</v>
      </c>
      <c r="F2749" s="77">
        <v>2417200</v>
      </c>
      <c r="G2749" s="77">
        <v>35942000</v>
      </c>
      <c r="H2749" s="77">
        <v>7697879</v>
      </c>
      <c r="I2749" s="77">
        <v>834056</v>
      </c>
      <c r="J2749" s="77">
        <v>193376</v>
      </c>
      <c r="K2749" s="77">
        <v>24362</v>
      </c>
      <c r="L2749" s="78">
        <v>2186</v>
      </c>
      <c r="M2749" s="79">
        <v>138</v>
      </c>
    </row>
    <row r="2750" spans="1:13" ht="15.75" customHeight="1">
      <c r="A2750" s="74">
        <v>59</v>
      </c>
      <c r="B2750" s="75" t="s">
        <v>139</v>
      </c>
      <c r="C2750" s="76">
        <v>2020</v>
      </c>
      <c r="D2750" s="77">
        <v>71998600</v>
      </c>
      <c r="E2750" s="77">
        <v>310565200</v>
      </c>
      <c r="F2750" s="77">
        <v>1580800</v>
      </c>
      <c r="G2750" s="77">
        <v>12563000</v>
      </c>
      <c r="H2750" s="77">
        <v>3418682</v>
      </c>
      <c r="I2750" s="77">
        <v>283026</v>
      </c>
      <c r="J2750" s="77">
        <v>126464</v>
      </c>
      <c r="K2750" s="77">
        <v>9350</v>
      </c>
      <c r="L2750" s="78">
        <v>1127</v>
      </c>
      <c r="M2750" s="79">
        <v>41</v>
      </c>
    </row>
    <row r="2751" spans="1:13" ht="15.75" customHeight="1">
      <c r="A2751" s="74">
        <v>153</v>
      </c>
      <c r="B2751" s="75" t="s">
        <v>157</v>
      </c>
      <c r="C2751" s="76">
        <v>2020</v>
      </c>
      <c r="D2751" s="77">
        <v>329025200</v>
      </c>
      <c r="E2751" s="77">
        <v>2332455600</v>
      </c>
      <c r="F2751" s="77">
        <v>8504100</v>
      </c>
      <c r="G2751" s="77">
        <v>167111000</v>
      </c>
      <c r="H2751" s="77">
        <v>17119358</v>
      </c>
      <c r="I2751" s="77">
        <v>3431494</v>
      </c>
      <c r="J2751" s="77">
        <v>672984</v>
      </c>
      <c r="K2751" s="77">
        <v>125072</v>
      </c>
      <c r="L2751" s="78">
        <v>5272</v>
      </c>
      <c r="M2751" s="79">
        <v>341</v>
      </c>
    </row>
    <row r="2752" spans="1:13" ht="15.75" customHeight="1">
      <c r="A2752" s="74">
        <v>295</v>
      </c>
      <c r="B2752" s="75" t="s">
        <v>55</v>
      </c>
      <c r="C2752" s="76">
        <v>2020</v>
      </c>
      <c r="D2752" s="77">
        <v>1024351400</v>
      </c>
      <c r="E2752" s="77">
        <v>5863505600</v>
      </c>
      <c r="F2752" s="77">
        <v>415722800</v>
      </c>
      <c r="G2752" s="77">
        <v>10990166800</v>
      </c>
      <c r="H2752" s="77">
        <v>62361878</v>
      </c>
      <c r="I2752" s="77">
        <v>8900933</v>
      </c>
      <c r="J2752" s="77">
        <v>33076127</v>
      </c>
      <c r="K2752" s="77">
        <v>8240774</v>
      </c>
      <c r="L2752" s="78">
        <v>13707</v>
      </c>
      <c r="M2752" s="79">
        <v>1017</v>
      </c>
    </row>
    <row r="2753" spans="1:13" ht="15.75" customHeight="1">
      <c r="A2753" s="74">
        <v>60</v>
      </c>
      <c r="B2753" s="75" t="s">
        <v>148</v>
      </c>
      <c r="C2753" s="76">
        <v>2020</v>
      </c>
      <c r="D2753" s="77">
        <v>89791800</v>
      </c>
      <c r="E2753" s="77">
        <v>342787200</v>
      </c>
      <c r="F2753" s="77">
        <v>10378800</v>
      </c>
      <c r="G2753" s="77">
        <v>77113000</v>
      </c>
      <c r="H2753" s="77">
        <v>4076326</v>
      </c>
      <c r="I2753" s="77">
        <v>350431</v>
      </c>
      <c r="J2753" s="77">
        <v>784255</v>
      </c>
      <c r="K2753" s="77">
        <v>57588</v>
      </c>
      <c r="L2753" s="78">
        <v>1602</v>
      </c>
      <c r="M2753" s="79">
        <v>173</v>
      </c>
    </row>
    <row r="2754" spans="1:13" ht="15.75" customHeight="1">
      <c r="A2754" s="74">
        <v>32</v>
      </c>
      <c r="B2754" s="75" t="s">
        <v>188</v>
      </c>
      <c r="C2754" s="76">
        <v>2020</v>
      </c>
      <c r="D2754" s="77">
        <v>18269800</v>
      </c>
      <c r="E2754" s="77">
        <v>130016000</v>
      </c>
      <c r="F2754" s="77">
        <v>21300</v>
      </c>
      <c r="G2754" s="77">
        <v>794000</v>
      </c>
      <c r="H2754" s="77">
        <v>1020523.05</v>
      </c>
      <c r="I2754" s="77">
        <v>140654</v>
      </c>
      <c r="J2754" s="77">
        <v>1704</v>
      </c>
      <c r="K2754" s="77">
        <v>593</v>
      </c>
      <c r="L2754" s="78">
        <v>256</v>
      </c>
      <c r="M2754" s="79">
        <v>16</v>
      </c>
    </row>
    <row r="2755" spans="1:13" ht="15.75" customHeight="1">
      <c r="A2755" s="74">
        <v>61</v>
      </c>
      <c r="B2755" s="75" t="s">
        <v>165</v>
      </c>
      <c r="C2755" s="76">
        <v>2020</v>
      </c>
      <c r="D2755" s="77">
        <v>43835400</v>
      </c>
      <c r="E2755" s="77">
        <v>230906000</v>
      </c>
      <c r="F2755" s="77">
        <v>847400</v>
      </c>
      <c r="G2755" s="77">
        <v>9609000</v>
      </c>
      <c r="H2755" s="77">
        <v>2299679</v>
      </c>
      <c r="I2755" s="77">
        <v>242422</v>
      </c>
      <c r="J2755" s="77">
        <v>67792</v>
      </c>
      <c r="K2755" s="77">
        <v>7126</v>
      </c>
      <c r="L2755" s="78">
        <v>613</v>
      </c>
      <c r="M2755" s="79">
        <v>40</v>
      </c>
    </row>
    <row r="2756" spans="1:13" ht="15.75" customHeight="1">
      <c r="A2756" s="74">
        <v>87</v>
      </c>
      <c r="B2756" s="75" t="s">
        <v>158</v>
      </c>
      <c r="C2756" s="76">
        <v>2020</v>
      </c>
      <c r="D2756" s="77">
        <v>41187600</v>
      </c>
      <c r="E2756" s="77">
        <v>216648000</v>
      </c>
      <c r="F2756" s="77">
        <v>109400</v>
      </c>
      <c r="G2756" s="77">
        <v>6256000</v>
      </c>
      <c r="H2756" s="77">
        <v>2361363</v>
      </c>
      <c r="I2756" s="77">
        <v>320183</v>
      </c>
      <c r="J2756" s="77">
        <v>8752</v>
      </c>
      <c r="K2756" s="77">
        <v>4686</v>
      </c>
      <c r="L2756" s="78">
        <v>486</v>
      </c>
      <c r="M2756" s="79">
        <v>31</v>
      </c>
    </row>
    <row r="2757" spans="1:13">
      <c r="A2757" s="74">
        <v>296</v>
      </c>
      <c r="B2757" s="75" t="s">
        <v>43</v>
      </c>
      <c r="C2757" s="76">
        <v>2020</v>
      </c>
      <c r="D2757" s="77">
        <v>578983000</v>
      </c>
      <c r="E2757" s="77">
        <v>3140678000</v>
      </c>
      <c r="F2757" s="77">
        <v>37656100</v>
      </c>
      <c r="G2757" s="77">
        <v>364305000</v>
      </c>
      <c r="H2757" s="77">
        <v>28543894</v>
      </c>
      <c r="I2757" s="77">
        <v>3959081.9</v>
      </c>
      <c r="J2757" s="77">
        <v>2761151</v>
      </c>
      <c r="K2757" s="77">
        <v>272230</v>
      </c>
      <c r="L2757" s="78">
        <v>10137</v>
      </c>
      <c r="M2757" s="79">
        <v>642</v>
      </c>
    </row>
    <row r="2758" spans="1:13" ht="15.75" customHeight="1">
      <c r="A2758" s="74">
        <v>6</v>
      </c>
      <c r="B2758" s="75" t="s">
        <v>166</v>
      </c>
      <c r="C2758" s="76">
        <v>2020</v>
      </c>
      <c r="D2758" s="77">
        <v>48770400</v>
      </c>
      <c r="E2758" s="77">
        <v>265949000</v>
      </c>
      <c r="F2758" s="77">
        <v>387500</v>
      </c>
      <c r="G2758" s="77">
        <v>9674000</v>
      </c>
      <c r="H2758" s="77">
        <v>2691684</v>
      </c>
      <c r="I2758" s="77">
        <v>300733.7</v>
      </c>
      <c r="J2758" s="77">
        <v>30032</v>
      </c>
      <c r="K2758" s="77">
        <v>7026</v>
      </c>
      <c r="L2758" s="78">
        <v>724</v>
      </c>
      <c r="M2758" s="79">
        <v>55</v>
      </c>
    </row>
    <row r="2759" spans="1:13" ht="15.75" customHeight="1">
      <c r="A2759" s="74">
        <v>135</v>
      </c>
      <c r="B2759" s="75" t="s">
        <v>29</v>
      </c>
      <c r="C2759" s="76">
        <v>2020</v>
      </c>
      <c r="D2759" s="77">
        <v>725852500</v>
      </c>
      <c r="E2759" s="77">
        <v>7913568000</v>
      </c>
      <c r="F2759" s="77">
        <v>188493600</v>
      </c>
      <c r="G2759" s="77">
        <v>4340856000</v>
      </c>
      <c r="H2759" s="77">
        <v>60775607</v>
      </c>
      <c r="I2759" s="77">
        <v>17875452.649999999</v>
      </c>
      <c r="J2759" s="77">
        <v>14971580</v>
      </c>
      <c r="K2759" s="77">
        <v>3254679</v>
      </c>
      <c r="L2759" s="78">
        <v>5496</v>
      </c>
      <c r="M2759" s="79">
        <v>525</v>
      </c>
    </row>
    <row r="2760" spans="1:13" ht="15.75" customHeight="1">
      <c r="A2760" s="74">
        <v>33</v>
      </c>
      <c r="B2760" s="75" t="s">
        <v>175</v>
      </c>
      <c r="C2760" s="76">
        <v>2020</v>
      </c>
      <c r="D2760" s="77">
        <v>75314300</v>
      </c>
      <c r="E2760" s="77">
        <v>503035000</v>
      </c>
      <c r="F2760" s="77">
        <v>9507500</v>
      </c>
      <c r="G2760" s="77">
        <v>64664000</v>
      </c>
      <c r="H2760" s="77">
        <v>3806942</v>
      </c>
      <c r="I2760" s="77">
        <v>635403</v>
      </c>
      <c r="J2760" s="77">
        <v>748352</v>
      </c>
      <c r="K2760" s="77">
        <v>48259</v>
      </c>
      <c r="L2760" s="78">
        <v>1229</v>
      </c>
      <c r="M2760" s="79">
        <v>93</v>
      </c>
    </row>
    <row r="2761" spans="1:13" ht="15.75" customHeight="1">
      <c r="A2761" s="74">
        <v>62</v>
      </c>
      <c r="B2761" s="75" t="s">
        <v>23</v>
      </c>
      <c r="C2761" s="76">
        <v>2020</v>
      </c>
      <c r="D2761" s="77">
        <v>686032300</v>
      </c>
      <c r="E2761" s="77">
        <v>2880558000</v>
      </c>
      <c r="F2761" s="77">
        <v>261412800</v>
      </c>
      <c r="G2761" s="77">
        <v>5601904000</v>
      </c>
      <c r="H2761" s="77">
        <v>33957646</v>
      </c>
      <c r="I2761" s="77">
        <v>3791759.8</v>
      </c>
      <c r="J2761" s="77">
        <v>9211041</v>
      </c>
      <c r="K2761" s="77">
        <v>4188200</v>
      </c>
      <c r="L2761" s="78">
        <v>12164</v>
      </c>
      <c r="M2761" s="79">
        <v>1187</v>
      </c>
    </row>
    <row r="2762" spans="1:13" ht="15.75" customHeight="1">
      <c r="A2762" s="74">
        <v>7</v>
      </c>
      <c r="B2762" s="75" t="s">
        <v>44</v>
      </c>
      <c r="C2762" s="76">
        <v>2020</v>
      </c>
      <c r="D2762" s="77">
        <v>87194600</v>
      </c>
      <c r="E2762" s="77">
        <v>403930000</v>
      </c>
      <c r="F2762" s="77">
        <v>1238400</v>
      </c>
      <c r="G2762" s="77">
        <v>31355000</v>
      </c>
      <c r="H2762" s="77">
        <v>4437094</v>
      </c>
      <c r="I2762" s="77">
        <v>378896</v>
      </c>
      <c r="J2762" s="77">
        <v>98800</v>
      </c>
      <c r="K2762" s="77">
        <v>23324</v>
      </c>
      <c r="L2762" s="78">
        <v>1398</v>
      </c>
      <c r="M2762" s="79">
        <v>101</v>
      </c>
    </row>
    <row r="2763" spans="1:13" ht="15.75" customHeight="1">
      <c r="A2763" s="74">
        <v>154</v>
      </c>
      <c r="B2763" s="75" t="s">
        <v>115</v>
      </c>
      <c r="C2763" s="76">
        <v>2020</v>
      </c>
      <c r="D2763" s="77">
        <v>1190770500</v>
      </c>
      <c r="E2763" s="77">
        <v>27117309500</v>
      </c>
      <c r="F2763" s="77">
        <v>232755600</v>
      </c>
      <c r="G2763" s="77">
        <v>980376000</v>
      </c>
      <c r="H2763" s="77">
        <v>101051804</v>
      </c>
      <c r="I2763" s="77">
        <v>70644179</v>
      </c>
      <c r="J2763" s="77">
        <v>9457788</v>
      </c>
      <c r="K2763" s="77">
        <v>732587</v>
      </c>
      <c r="L2763" s="78">
        <v>8889</v>
      </c>
      <c r="M2763" s="79">
        <v>1159</v>
      </c>
    </row>
    <row r="2764" spans="1:13" ht="15.75" customHeight="1">
      <c r="A2764" s="74">
        <v>136</v>
      </c>
      <c r="B2764" s="75" t="s">
        <v>22</v>
      </c>
      <c r="C2764" s="76">
        <v>2020</v>
      </c>
      <c r="D2764" s="77">
        <v>320069700</v>
      </c>
      <c r="E2764" s="77">
        <v>2328293400</v>
      </c>
      <c r="F2764" s="77">
        <v>5196100</v>
      </c>
      <c r="G2764" s="77">
        <v>52116000</v>
      </c>
      <c r="H2764" s="77">
        <v>19702303.199999999</v>
      </c>
      <c r="I2764" s="77">
        <v>3861165</v>
      </c>
      <c r="J2764" s="77">
        <v>380277</v>
      </c>
      <c r="K2764" s="77">
        <v>38007</v>
      </c>
      <c r="L2764" s="78">
        <v>4502</v>
      </c>
      <c r="M2764" s="79">
        <v>222</v>
      </c>
    </row>
    <row r="2765" spans="1:13" ht="15.75" customHeight="1">
      <c r="A2765" s="74">
        <v>34</v>
      </c>
      <c r="B2765" s="75" t="s">
        <v>152</v>
      </c>
      <c r="C2765" s="76">
        <v>2020</v>
      </c>
      <c r="D2765" s="77">
        <v>83574800</v>
      </c>
      <c r="E2765" s="77">
        <v>615146000</v>
      </c>
      <c r="F2765" s="77">
        <v>10108700</v>
      </c>
      <c r="G2765" s="77">
        <v>35176000</v>
      </c>
      <c r="H2765" s="77">
        <v>4766035</v>
      </c>
      <c r="I2765" s="77">
        <v>974003</v>
      </c>
      <c r="J2765" s="77">
        <v>749113</v>
      </c>
      <c r="K2765" s="77">
        <v>26330</v>
      </c>
      <c r="L2765" s="78">
        <v>1088</v>
      </c>
      <c r="M2765" s="79">
        <v>55</v>
      </c>
    </row>
    <row r="2766" spans="1:13" ht="15.75" customHeight="1">
      <c r="A2766" s="74">
        <v>176</v>
      </c>
      <c r="B2766" s="75" t="s">
        <v>76</v>
      </c>
      <c r="C2766" s="76">
        <v>2020</v>
      </c>
      <c r="D2766" s="77">
        <v>221404900</v>
      </c>
      <c r="E2766" s="77">
        <v>1217442000</v>
      </c>
      <c r="F2766" s="77">
        <v>24571400</v>
      </c>
      <c r="G2766" s="77">
        <v>116449000</v>
      </c>
      <c r="H2766" s="77">
        <v>11591887</v>
      </c>
      <c r="I2766" s="77">
        <v>1558006.55</v>
      </c>
      <c r="J2766" s="77">
        <v>1910532</v>
      </c>
      <c r="K2766" s="77">
        <v>86474</v>
      </c>
      <c r="L2766" s="78">
        <v>3215</v>
      </c>
      <c r="M2766" s="79">
        <v>293</v>
      </c>
    </row>
    <row r="2767" spans="1:13" ht="15.75" customHeight="1">
      <c r="A2767" s="74">
        <v>63</v>
      </c>
      <c r="B2767" s="75" t="s">
        <v>19</v>
      </c>
      <c r="C2767" s="76">
        <v>2020</v>
      </c>
      <c r="D2767" s="77">
        <v>110589800</v>
      </c>
      <c r="E2767" s="77">
        <v>503995400</v>
      </c>
      <c r="F2767" s="77">
        <v>5650700</v>
      </c>
      <c r="G2767" s="77">
        <v>32039000</v>
      </c>
      <c r="H2767" s="77">
        <v>6165539</v>
      </c>
      <c r="I2767" s="77">
        <v>579839</v>
      </c>
      <c r="J2767" s="77">
        <v>452056</v>
      </c>
      <c r="K2767" s="77">
        <v>23942</v>
      </c>
      <c r="L2767" s="78">
        <v>1435</v>
      </c>
      <c r="M2767" s="79">
        <v>96</v>
      </c>
    </row>
    <row r="2768" spans="1:13" ht="15.75" customHeight="1">
      <c r="A2768" s="74">
        <v>155</v>
      </c>
      <c r="B2768" s="75" t="s">
        <v>45</v>
      </c>
      <c r="C2768" s="76">
        <v>2020</v>
      </c>
      <c r="D2768" s="77">
        <v>571713100</v>
      </c>
      <c r="E2768" s="77">
        <v>4040574000</v>
      </c>
      <c r="F2768" s="77">
        <v>59689400</v>
      </c>
      <c r="G2768" s="77">
        <v>1224578000</v>
      </c>
      <c r="H2768" s="77">
        <v>36089675</v>
      </c>
      <c r="I2768" s="77">
        <v>6381156.0999999996</v>
      </c>
      <c r="J2768" s="77">
        <v>4151250</v>
      </c>
      <c r="K2768" s="77">
        <v>676071</v>
      </c>
      <c r="L2768" s="78">
        <v>6857</v>
      </c>
      <c r="M2768" s="79">
        <v>422</v>
      </c>
    </row>
    <row r="2769" spans="1:13" ht="15.75" customHeight="1">
      <c r="A2769" s="74">
        <v>35</v>
      </c>
      <c r="B2769" s="75" t="s">
        <v>162</v>
      </c>
      <c r="C2769" s="76">
        <v>2020</v>
      </c>
      <c r="D2769" s="77">
        <v>78258400</v>
      </c>
      <c r="E2769" s="77">
        <v>476643000</v>
      </c>
      <c r="F2769" s="77">
        <v>3921700</v>
      </c>
      <c r="G2769" s="77">
        <v>60366000</v>
      </c>
      <c r="H2769" s="77">
        <v>4072980</v>
      </c>
      <c r="I2769" s="77">
        <v>547013.1</v>
      </c>
      <c r="J2769" s="77">
        <v>297301</v>
      </c>
      <c r="K2769" s="77">
        <v>45023</v>
      </c>
      <c r="L2769" s="78">
        <v>1153</v>
      </c>
      <c r="M2769" s="79">
        <v>114</v>
      </c>
    </row>
    <row r="2770" spans="1:13" ht="15.75" customHeight="1">
      <c r="A2770" s="74">
        <v>8</v>
      </c>
      <c r="B2770" s="75" t="s">
        <v>181</v>
      </c>
      <c r="C2770" s="76">
        <v>2020</v>
      </c>
      <c r="D2770" s="77">
        <v>21751900</v>
      </c>
      <c r="E2770" s="77">
        <v>137316000</v>
      </c>
      <c r="F2770" s="77">
        <v>138900</v>
      </c>
      <c r="G2770" s="77">
        <v>3061000</v>
      </c>
      <c r="H2770" s="77">
        <v>1030917</v>
      </c>
      <c r="I2770" s="77">
        <v>144521.65</v>
      </c>
      <c r="J2770" s="77">
        <v>10384</v>
      </c>
      <c r="K2770" s="77">
        <v>2277</v>
      </c>
      <c r="L2770" s="78">
        <v>392</v>
      </c>
      <c r="M2770" s="79">
        <v>20</v>
      </c>
    </row>
    <row r="2771" spans="1:13" ht="15.75" customHeight="1">
      <c r="A2771" s="74">
        <v>195</v>
      </c>
      <c r="B2771" s="75" t="s">
        <v>91</v>
      </c>
      <c r="C2771" s="76">
        <v>2020</v>
      </c>
      <c r="D2771" s="77">
        <v>569446400</v>
      </c>
      <c r="E2771" s="77">
        <v>5290656200</v>
      </c>
      <c r="F2771" s="77">
        <v>14569200</v>
      </c>
      <c r="G2771" s="77">
        <v>109828700</v>
      </c>
      <c r="H2771" s="77">
        <v>36895282</v>
      </c>
      <c r="I2771" s="77">
        <v>10366200</v>
      </c>
      <c r="J2771" s="77">
        <v>1162412</v>
      </c>
      <c r="K2771" s="77">
        <v>81787</v>
      </c>
      <c r="L2771" s="78">
        <v>6375</v>
      </c>
      <c r="M2771" s="79">
        <v>481</v>
      </c>
    </row>
    <row r="2772" spans="1:13" ht="15.75" customHeight="1">
      <c r="A2772" s="74">
        <v>156</v>
      </c>
      <c r="B2772" s="75" t="s">
        <v>140</v>
      </c>
      <c r="C2772" s="76">
        <v>2020</v>
      </c>
      <c r="D2772" s="77">
        <v>929903400</v>
      </c>
      <c r="E2772" s="77">
        <v>11973005400</v>
      </c>
      <c r="F2772" s="77">
        <v>33884500</v>
      </c>
      <c r="G2772" s="77">
        <v>478923800</v>
      </c>
      <c r="H2772" s="77">
        <v>68458525</v>
      </c>
      <c r="I2772" s="77">
        <v>27349971</v>
      </c>
      <c r="J2772" s="77">
        <v>2657643</v>
      </c>
      <c r="K2772" s="77">
        <v>357816</v>
      </c>
      <c r="L2772" s="78">
        <v>8748</v>
      </c>
      <c r="M2772" s="79">
        <v>837</v>
      </c>
    </row>
    <row r="2773" spans="1:13" ht="15.75" customHeight="1">
      <c r="A2773" s="74">
        <v>9</v>
      </c>
      <c r="B2773" s="75" t="s">
        <v>56</v>
      </c>
      <c r="C2773" s="76">
        <v>2020</v>
      </c>
      <c r="D2773" s="77">
        <v>220473500</v>
      </c>
      <c r="E2773" s="77">
        <v>1468300000</v>
      </c>
      <c r="F2773" s="77">
        <v>10822500</v>
      </c>
      <c r="G2773" s="77">
        <v>91058000</v>
      </c>
      <c r="H2773" s="77">
        <v>11981856</v>
      </c>
      <c r="I2773" s="77">
        <v>2290330.2000000002</v>
      </c>
      <c r="J2773" s="77">
        <v>847328</v>
      </c>
      <c r="K2773" s="77">
        <v>66736</v>
      </c>
      <c r="L2773" s="78">
        <v>3162</v>
      </c>
      <c r="M2773" s="79">
        <v>145</v>
      </c>
    </row>
    <row r="2774" spans="1:13" ht="15.75" customHeight="1">
      <c r="A2774" s="74">
        <v>196</v>
      </c>
      <c r="B2774" s="75" t="s">
        <v>92</v>
      </c>
      <c r="C2774" s="76">
        <v>2020</v>
      </c>
      <c r="D2774" s="77">
        <v>150983400</v>
      </c>
      <c r="E2774" s="77">
        <v>811177300</v>
      </c>
      <c r="F2774" s="77">
        <v>5623400</v>
      </c>
      <c r="G2774" s="77">
        <v>50698000</v>
      </c>
      <c r="H2774" s="77">
        <v>7448476</v>
      </c>
      <c r="I2774" s="77">
        <v>897632</v>
      </c>
      <c r="J2774" s="77">
        <v>449872</v>
      </c>
      <c r="K2774" s="77">
        <v>37872</v>
      </c>
      <c r="L2774" s="78">
        <v>2423</v>
      </c>
      <c r="M2774" s="79">
        <v>146</v>
      </c>
    </row>
    <row r="2775" spans="1:13" ht="15.75" customHeight="1">
      <c r="A2775" s="74">
        <v>88</v>
      </c>
      <c r="B2775" s="75" t="s">
        <v>68</v>
      </c>
      <c r="C2775" s="76">
        <v>2020</v>
      </c>
      <c r="D2775" s="77">
        <v>184802200</v>
      </c>
      <c r="E2775" s="77">
        <v>2147910300</v>
      </c>
      <c r="F2775" s="77">
        <v>2969900</v>
      </c>
      <c r="G2775" s="77">
        <v>51936000</v>
      </c>
      <c r="H2775" s="77">
        <v>11504115</v>
      </c>
      <c r="I2775" s="77">
        <v>4728237</v>
      </c>
      <c r="J2775" s="77">
        <v>237416</v>
      </c>
      <c r="K2775" s="77">
        <v>38823</v>
      </c>
      <c r="L2775" s="78">
        <v>2068</v>
      </c>
      <c r="M2775" s="79">
        <v>191</v>
      </c>
    </row>
    <row r="2776" spans="1:13" ht="15.75" customHeight="1">
      <c r="A2776" s="74">
        <v>223</v>
      </c>
      <c r="B2776" s="75" t="s">
        <v>37</v>
      </c>
      <c r="C2776" s="76">
        <v>2020</v>
      </c>
      <c r="D2776" s="77">
        <v>233020500</v>
      </c>
      <c r="E2776" s="77">
        <v>1556524000</v>
      </c>
      <c r="F2776" s="77">
        <v>14532400</v>
      </c>
      <c r="G2776" s="77">
        <v>92605000</v>
      </c>
      <c r="H2776" s="77">
        <v>12785465</v>
      </c>
      <c r="I2776" s="77">
        <v>2305059.2000000002</v>
      </c>
      <c r="J2776" s="77">
        <v>1120568</v>
      </c>
      <c r="K2776" s="77">
        <v>65733</v>
      </c>
      <c r="L2776" s="78">
        <v>3282</v>
      </c>
      <c r="M2776" s="79">
        <v>230</v>
      </c>
    </row>
    <row r="2777" spans="1:13" ht="15.75" customHeight="1">
      <c r="A2777" s="74">
        <v>89</v>
      </c>
      <c r="B2777" s="75" t="s">
        <v>124</v>
      </c>
      <c r="C2777" s="76">
        <v>2020</v>
      </c>
      <c r="D2777" s="77">
        <v>175862400</v>
      </c>
      <c r="E2777" s="77">
        <v>785321400</v>
      </c>
      <c r="F2777" s="77">
        <v>11208200</v>
      </c>
      <c r="G2777" s="77">
        <v>94669000</v>
      </c>
      <c r="H2777" s="77">
        <v>8374323</v>
      </c>
      <c r="I2777" s="77">
        <v>887602</v>
      </c>
      <c r="J2777" s="77">
        <v>896360</v>
      </c>
      <c r="K2777" s="77">
        <v>70796</v>
      </c>
      <c r="L2777" s="78">
        <v>2898</v>
      </c>
      <c r="M2777" s="79">
        <v>156</v>
      </c>
    </row>
    <row r="2778" spans="1:13" ht="15.75" customHeight="1">
      <c r="A2778" s="74">
        <v>90</v>
      </c>
      <c r="B2778" s="75" t="s">
        <v>69</v>
      </c>
      <c r="C2778" s="76">
        <v>2020</v>
      </c>
      <c r="D2778" s="77">
        <v>333589200</v>
      </c>
      <c r="E2778" s="77">
        <v>1363265000</v>
      </c>
      <c r="F2778" s="77">
        <v>25180400</v>
      </c>
      <c r="G2778" s="77">
        <v>170385000</v>
      </c>
      <c r="H2778" s="77">
        <v>16170089</v>
      </c>
      <c r="I2778" s="77">
        <v>1497575</v>
      </c>
      <c r="J2778" s="77">
        <v>1623984</v>
      </c>
      <c r="K2778" s="77">
        <v>127238</v>
      </c>
      <c r="L2778" s="78">
        <v>5420</v>
      </c>
      <c r="M2778" s="79">
        <v>297</v>
      </c>
    </row>
    <row r="2779" spans="1:13" ht="15.75" customHeight="1">
      <c r="A2779" s="74">
        <v>91</v>
      </c>
      <c r="B2779" s="75" t="s">
        <v>57</v>
      </c>
      <c r="C2779" s="76">
        <v>2020</v>
      </c>
      <c r="D2779" s="77">
        <v>121228000</v>
      </c>
      <c r="E2779" s="77">
        <v>705712000</v>
      </c>
      <c r="F2779" s="77">
        <v>22528000</v>
      </c>
      <c r="G2779" s="77">
        <v>1332981000</v>
      </c>
      <c r="H2779" s="77">
        <v>6521390</v>
      </c>
      <c r="I2779" s="77">
        <v>1023101.55</v>
      </c>
      <c r="J2779" s="77">
        <v>1771214</v>
      </c>
      <c r="K2779" s="77">
        <v>279603</v>
      </c>
      <c r="L2779" s="78">
        <v>1764</v>
      </c>
      <c r="M2779" s="79">
        <v>87</v>
      </c>
    </row>
    <row r="2780" spans="1:13" ht="15.75" customHeight="1">
      <c r="A2780" s="74">
        <v>64</v>
      </c>
      <c r="B2780" s="75" t="s">
        <v>116</v>
      </c>
      <c r="C2780" s="76">
        <v>2020</v>
      </c>
      <c r="D2780" s="77">
        <v>269287900</v>
      </c>
      <c r="E2780" s="77">
        <v>1874854000</v>
      </c>
      <c r="F2780" s="77">
        <v>3961600</v>
      </c>
      <c r="G2780" s="77">
        <v>82970000</v>
      </c>
      <c r="H2780" s="77">
        <v>15757387</v>
      </c>
      <c r="I2780" s="77">
        <v>2939062</v>
      </c>
      <c r="J2780" s="77">
        <v>265214</v>
      </c>
      <c r="K2780" s="77">
        <v>61727</v>
      </c>
      <c r="L2780" s="78">
        <v>3457</v>
      </c>
      <c r="M2780" s="79">
        <v>239</v>
      </c>
    </row>
    <row r="2781" spans="1:13" ht="15.75" customHeight="1">
      <c r="A2781" s="74">
        <v>65</v>
      </c>
      <c r="B2781" s="75" t="s">
        <v>187</v>
      </c>
      <c r="C2781" s="76">
        <v>2020</v>
      </c>
      <c r="D2781" s="77">
        <v>47986700</v>
      </c>
      <c r="E2781" s="77">
        <v>238042000</v>
      </c>
      <c r="F2781" s="77">
        <v>271700</v>
      </c>
      <c r="G2781" s="77">
        <v>3429000</v>
      </c>
      <c r="H2781" s="77">
        <v>2519637</v>
      </c>
      <c r="I2781" s="77">
        <v>244593</v>
      </c>
      <c r="J2781" s="77">
        <v>21736</v>
      </c>
      <c r="K2781" s="77">
        <v>2564</v>
      </c>
      <c r="L2781" s="78">
        <v>669</v>
      </c>
      <c r="M2781" s="79">
        <v>28</v>
      </c>
    </row>
    <row r="2782" spans="1:13" ht="15.75" customHeight="1">
      <c r="A2782" s="74">
        <v>245</v>
      </c>
      <c r="B2782" s="75" t="s">
        <v>46</v>
      </c>
      <c r="C2782" s="76">
        <v>2020</v>
      </c>
      <c r="D2782" s="77">
        <v>248151400</v>
      </c>
      <c r="E2782" s="77">
        <v>1389571000</v>
      </c>
      <c r="F2782" s="77">
        <v>4284500</v>
      </c>
      <c r="G2782" s="77">
        <v>41300000</v>
      </c>
      <c r="H2782" s="77">
        <v>13196583</v>
      </c>
      <c r="I2782" s="77">
        <v>2102809</v>
      </c>
      <c r="J2782" s="77">
        <v>334880</v>
      </c>
      <c r="K2782" s="77">
        <v>30655</v>
      </c>
      <c r="L2782" s="78">
        <v>4067</v>
      </c>
      <c r="M2782" s="79">
        <v>190</v>
      </c>
    </row>
    <row r="2783" spans="1:13" ht="15.75" customHeight="1">
      <c r="A2783" s="74">
        <v>92</v>
      </c>
      <c r="B2783" s="75" t="s">
        <v>117</v>
      </c>
      <c r="C2783" s="76">
        <v>2020</v>
      </c>
      <c r="D2783" s="77">
        <v>208418600</v>
      </c>
      <c r="E2783" s="77">
        <v>496524500</v>
      </c>
      <c r="F2783" s="77">
        <v>21799100</v>
      </c>
      <c r="G2783" s="77">
        <v>80304000</v>
      </c>
      <c r="H2783" s="77">
        <v>9004946</v>
      </c>
      <c r="I2783" s="77">
        <v>372503</v>
      </c>
      <c r="J2783" s="77">
        <v>1743928</v>
      </c>
      <c r="K2783" s="77">
        <v>59801</v>
      </c>
      <c r="L2783" s="78">
        <v>4133</v>
      </c>
      <c r="M2783" s="79">
        <v>222</v>
      </c>
    </row>
    <row r="2784" spans="1:13" ht="15.75" customHeight="1">
      <c r="A2784" s="74">
        <v>137</v>
      </c>
      <c r="B2784" s="75" t="s">
        <v>93</v>
      </c>
      <c r="C2784" s="76">
        <v>2020</v>
      </c>
      <c r="D2784" s="77">
        <v>289598400</v>
      </c>
      <c r="E2784" s="77">
        <v>2360174000</v>
      </c>
      <c r="F2784" s="77">
        <v>4184700</v>
      </c>
      <c r="G2784" s="77">
        <v>157686000</v>
      </c>
      <c r="H2784" s="77">
        <v>19078727</v>
      </c>
      <c r="I2784" s="77">
        <v>4092437</v>
      </c>
      <c r="J2784" s="77">
        <v>330036</v>
      </c>
      <c r="K2784" s="77">
        <v>57388</v>
      </c>
      <c r="L2784" s="78">
        <v>3100</v>
      </c>
      <c r="M2784" s="79">
        <v>173</v>
      </c>
    </row>
    <row r="2785" spans="1:13" ht="15.75" customHeight="1">
      <c r="A2785" s="74">
        <v>93</v>
      </c>
      <c r="B2785" s="75" t="s">
        <v>177</v>
      </c>
      <c r="C2785" s="76">
        <v>2020</v>
      </c>
      <c r="D2785" s="77">
        <v>77103500</v>
      </c>
      <c r="E2785" s="77">
        <v>435330000</v>
      </c>
      <c r="F2785" s="77">
        <v>927200</v>
      </c>
      <c r="G2785" s="77">
        <v>8212000</v>
      </c>
      <c r="H2785" s="77">
        <v>4262379</v>
      </c>
      <c r="I2785" s="77">
        <v>661160.30000000005</v>
      </c>
      <c r="J2785" s="77">
        <v>74096</v>
      </c>
      <c r="K2785" s="77">
        <v>6128</v>
      </c>
      <c r="L2785" s="78">
        <v>1101</v>
      </c>
      <c r="M2785" s="79">
        <v>59</v>
      </c>
    </row>
    <row r="2786" spans="1:13" ht="15.75" customHeight="1">
      <c r="A2786" s="74">
        <v>10</v>
      </c>
      <c r="B2786" s="75" t="s">
        <v>30</v>
      </c>
      <c r="C2786" s="76">
        <v>2020</v>
      </c>
      <c r="D2786" s="77">
        <v>205847700</v>
      </c>
      <c r="E2786" s="77">
        <v>1039635000</v>
      </c>
      <c r="F2786" s="77">
        <v>6212500</v>
      </c>
      <c r="G2786" s="77">
        <v>76733000</v>
      </c>
      <c r="H2786" s="77">
        <v>10210998</v>
      </c>
      <c r="I2786" s="77">
        <v>1128720</v>
      </c>
      <c r="J2786" s="77">
        <v>492332</v>
      </c>
      <c r="K2786" s="77">
        <v>55414</v>
      </c>
      <c r="L2786" s="78">
        <v>3282</v>
      </c>
      <c r="M2786" s="79">
        <v>173</v>
      </c>
    </row>
    <row r="2787" spans="1:13" ht="15.75" customHeight="1">
      <c r="A2787" s="74">
        <v>157</v>
      </c>
      <c r="B2787" s="75" t="s">
        <v>155</v>
      </c>
      <c r="C2787" s="76">
        <v>2020</v>
      </c>
      <c r="D2787" s="77">
        <v>151805800</v>
      </c>
      <c r="E2787" s="77">
        <v>719236000</v>
      </c>
      <c r="F2787" s="77">
        <v>20561100</v>
      </c>
      <c r="G2787" s="77">
        <v>114524000</v>
      </c>
      <c r="H2787" s="77">
        <v>6944662</v>
      </c>
      <c r="I2787" s="77">
        <v>787155</v>
      </c>
      <c r="J2787" s="77">
        <v>1639916</v>
      </c>
      <c r="K2787" s="77">
        <v>85651</v>
      </c>
      <c r="L2787" s="78">
        <v>2699</v>
      </c>
      <c r="M2787" s="79">
        <v>177</v>
      </c>
    </row>
    <row r="2788" spans="1:13" ht="15.75" customHeight="1">
      <c r="A2788" s="74">
        <v>246</v>
      </c>
      <c r="B2788" s="75" t="s">
        <v>94</v>
      </c>
      <c r="C2788" s="76">
        <v>2020</v>
      </c>
      <c r="D2788" s="77">
        <v>121650000</v>
      </c>
      <c r="E2788" s="77">
        <v>882947000</v>
      </c>
      <c r="F2788" s="77">
        <v>496800</v>
      </c>
      <c r="G2788" s="77">
        <v>10594000</v>
      </c>
      <c r="H2788" s="77">
        <v>7092990</v>
      </c>
      <c r="I2788" s="77">
        <v>1427915</v>
      </c>
      <c r="J2788" s="77">
        <v>39704</v>
      </c>
      <c r="K2788" s="77">
        <v>7829</v>
      </c>
      <c r="L2788" s="78">
        <v>1612</v>
      </c>
      <c r="M2788" s="79">
        <v>89</v>
      </c>
    </row>
    <row r="2789" spans="1:13" ht="15.75" customHeight="1">
      <c r="A2789" s="74">
        <v>66</v>
      </c>
      <c r="B2789" s="75" t="s">
        <v>47</v>
      </c>
      <c r="C2789" s="76">
        <v>2020</v>
      </c>
      <c r="D2789" s="77">
        <v>599249100</v>
      </c>
      <c r="E2789" s="77">
        <v>2000877000</v>
      </c>
      <c r="F2789" s="77">
        <v>445580000</v>
      </c>
      <c r="G2789" s="77">
        <v>13911773000</v>
      </c>
      <c r="H2789" s="77">
        <v>28722593</v>
      </c>
      <c r="I2789" s="77">
        <v>2572309.65</v>
      </c>
      <c r="J2789" s="77">
        <v>34004364</v>
      </c>
      <c r="K2789" s="77">
        <v>5808271</v>
      </c>
      <c r="L2789" s="78">
        <v>11830</v>
      </c>
      <c r="M2789" s="79">
        <v>1512</v>
      </c>
    </row>
    <row r="2790" spans="1:13" ht="15.75" customHeight="1">
      <c r="A2790" s="74">
        <v>37</v>
      </c>
      <c r="B2790" s="75" t="s">
        <v>77</v>
      </c>
      <c r="C2790" s="76">
        <v>2020</v>
      </c>
      <c r="D2790" s="77">
        <v>57264600</v>
      </c>
      <c r="E2790" s="77">
        <v>314471000</v>
      </c>
      <c r="F2790" s="77">
        <v>1420900</v>
      </c>
      <c r="G2790" s="77">
        <v>12851000</v>
      </c>
      <c r="H2790" s="77">
        <v>2827733.6</v>
      </c>
      <c r="I2790" s="77">
        <v>309812.95</v>
      </c>
      <c r="J2790" s="77">
        <v>113408</v>
      </c>
      <c r="K2790" s="77">
        <v>9609</v>
      </c>
      <c r="L2790" s="78">
        <v>1047</v>
      </c>
      <c r="M2790" s="79">
        <v>52</v>
      </c>
    </row>
    <row r="2791" spans="1:13" ht="15.75" customHeight="1">
      <c r="A2791" s="74">
        <v>94</v>
      </c>
      <c r="B2791" s="75" t="s">
        <v>118</v>
      </c>
      <c r="C2791" s="76">
        <v>2020</v>
      </c>
      <c r="D2791" s="77">
        <v>114179700</v>
      </c>
      <c r="E2791" s="77">
        <v>506083900</v>
      </c>
      <c r="F2791" s="77">
        <v>25708400</v>
      </c>
      <c r="G2791" s="77">
        <v>164778000</v>
      </c>
      <c r="H2791" s="77">
        <v>5854746</v>
      </c>
      <c r="I2791" s="77">
        <v>504979</v>
      </c>
      <c r="J2791" s="77">
        <v>2047108</v>
      </c>
      <c r="K2791" s="77">
        <v>123426</v>
      </c>
      <c r="L2791" s="78">
        <v>1651</v>
      </c>
      <c r="M2791" s="79">
        <v>223</v>
      </c>
    </row>
    <row r="2792" spans="1:13" ht="15.75" customHeight="1">
      <c r="A2792" s="74">
        <v>11</v>
      </c>
      <c r="B2792" s="75" t="s">
        <v>119</v>
      </c>
      <c r="C2792" s="76">
        <v>2020</v>
      </c>
      <c r="D2792" s="77">
        <v>112303900</v>
      </c>
      <c r="E2792" s="77">
        <v>647822000</v>
      </c>
      <c r="F2792" s="77">
        <v>4467800</v>
      </c>
      <c r="G2792" s="77">
        <v>34808000</v>
      </c>
      <c r="H2792" s="77">
        <v>5951255</v>
      </c>
      <c r="I2792" s="77">
        <v>786700</v>
      </c>
      <c r="J2792" s="77">
        <v>357424</v>
      </c>
      <c r="K2792" s="77">
        <v>25946</v>
      </c>
      <c r="L2792" s="78">
        <v>1629</v>
      </c>
      <c r="M2792" s="79">
        <v>103</v>
      </c>
    </row>
    <row r="2793" spans="1:13" ht="15.75" customHeight="1">
      <c r="A2793" s="74">
        <v>177</v>
      </c>
      <c r="B2793" s="75" t="s">
        <v>70</v>
      </c>
      <c r="C2793" s="76">
        <v>2020</v>
      </c>
      <c r="D2793" s="77">
        <v>488134500</v>
      </c>
      <c r="E2793" s="77">
        <v>2875123700</v>
      </c>
      <c r="F2793" s="77">
        <v>19104000</v>
      </c>
      <c r="G2793" s="77">
        <v>362728000</v>
      </c>
      <c r="H2793" s="77">
        <v>25732446</v>
      </c>
      <c r="I2793" s="77">
        <v>3932207</v>
      </c>
      <c r="J2793" s="77">
        <v>1523364</v>
      </c>
      <c r="K2793" s="77">
        <v>271336</v>
      </c>
      <c r="L2793" s="78">
        <v>7521</v>
      </c>
      <c r="M2793" s="79">
        <v>489</v>
      </c>
    </row>
    <row r="2794" spans="1:13" ht="15.75" customHeight="1">
      <c r="A2794" s="74">
        <v>224</v>
      </c>
      <c r="B2794" s="75" t="s">
        <v>20</v>
      </c>
      <c r="C2794" s="76">
        <v>2020</v>
      </c>
      <c r="D2794" s="77">
        <v>122941600</v>
      </c>
      <c r="E2794" s="77">
        <v>493811000</v>
      </c>
      <c r="F2794" s="77">
        <v>11398300</v>
      </c>
      <c r="G2794" s="77">
        <v>112763000</v>
      </c>
      <c r="H2794" s="77">
        <v>5865861.25</v>
      </c>
      <c r="I2794" s="77">
        <v>434483</v>
      </c>
      <c r="J2794" s="77">
        <v>837014.05</v>
      </c>
      <c r="K2794" s="77">
        <v>77534</v>
      </c>
      <c r="L2794" s="78">
        <v>2267</v>
      </c>
      <c r="M2794" s="79">
        <v>133</v>
      </c>
    </row>
    <row r="2795" spans="1:13" ht="15.75" customHeight="1">
      <c r="A2795" s="74">
        <v>67</v>
      </c>
      <c r="B2795" s="75" t="s">
        <v>163</v>
      </c>
      <c r="C2795" s="76">
        <v>2020</v>
      </c>
      <c r="D2795" s="77">
        <v>168772700</v>
      </c>
      <c r="E2795" s="77">
        <v>797044000</v>
      </c>
      <c r="F2795" s="77">
        <v>6108800</v>
      </c>
      <c r="G2795" s="77">
        <v>72597000</v>
      </c>
      <c r="H2795" s="77">
        <v>8477155</v>
      </c>
      <c r="I2795" s="77">
        <v>820750.25</v>
      </c>
      <c r="J2795" s="77">
        <v>488704</v>
      </c>
      <c r="K2795" s="77">
        <v>54182</v>
      </c>
      <c r="L2795" s="78">
        <v>2619</v>
      </c>
      <c r="M2795" s="79">
        <v>149</v>
      </c>
    </row>
    <row r="2796" spans="1:13" ht="15.75" customHeight="1">
      <c r="A2796" s="74">
        <v>95</v>
      </c>
      <c r="B2796" s="75" t="s">
        <v>149</v>
      </c>
      <c r="C2796" s="76">
        <v>2020</v>
      </c>
      <c r="D2796" s="77">
        <v>22045700</v>
      </c>
      <c r="E2796" s="77">
        <v>141046700</v>
      </c>
      <c r="F2796" s="77">
        <v>426600</v>
      </c>
      <c r="G2796" s="77">
        <v>3837000</v>
      </c>
      <c r="H2796" s="77">
        <v>1314711.05</v>
      </c>
      <c r="I2796" s="77">
        <v>203443</v>
      </c>
      <c r="J2796" s="77">
        <v>34128</v>
      </c>
      <c r="K2796" s="77">
        <v>2874</v>
      </c>
      <c r="L2796" s="78">
        <v>284</v>
      </c>
      <c r="M2796" s="79">
        <v>14</v>
      </c>
    </row>
    <row r="2797" spans="1:13" ht="15.75" customHeight="1">
      <c r="A2797" s="74">
        <v>96</v>
      </c>
      <c r="B2797" s="75" t="s">
        <v>159</v>
      </c>
      <c r="C2797" s="76">
        <v>2020</v>
      </c>
      <c r="D2797" s="77">
        <v>604287400</v>
      </c>
      <c r="E2797" s="77">
        <v>2803104000</v>
      </c>
      <c r="F2797" s="77">
        <v>125500100</v>
      </c>
      <c r="G2797" s="77">
        <v>717235000</v>
      </c>
      <c r="H2797" s="77">
        <v>29492309</v>
      </c>
      <c r="I2797" s="77">
        <v>3814251.8</v>
      </c>
      <c r="J2797" s="77">
        <v>9781363</v>
      </c>
      <c r="K2797" s="77">
        <v>535379</v>
      </c>
      <c r="L2797" s="78">
        <v>10640</v>
      </c>
      <c r="M2797" s="79">
        <v>1034</v>
      </c>
    </row>
    <row r="2798" spans="1:13" ht="15.75" customHeight="1">
      <c r="A2798" s="74">
        <v>38</v>
      </c>
      <c r="B2798" s="75" t="s">
        <v>153</v>
      </c>
      <c r="C2798" s="76">
        <v>2020</v>
      </c>
      <c r="D2798" s="77">
        <v>45856000</v>
      </c>
      <c r="E2798" s="77">
        <v>206558000</v>
      </c>
      <c r="F2798" s="77">
        <v>1065100</v>
      </c>
      <c r="G2798" s="77">
        <v>22150000</v>
      </c>
      <c r="H2798" s="77">
        <v>2148463</v>
      </c>
      <c r="I2798" s="77">
        <v>183881</v>
      </c>
      <c r="J2798" s="77">
        <v>85208</v>
      </c>
      <c r="K2798" s="77">
        <v>16534</v>
      </c>
      <c r="L2798" s="78">
        <v>774</v>
      </c>
      <c r="M2798" s="79">
        <v>35</v>
      </c>
    </row>
    <row r="2799" spans="1:13" ht="15.75" customHeight="1">
      <c r="A2799" s="74">
        <v>138</v>
      </c>
      <c r="B2799" s="75" t="s">
        <v>31</v>
      </c>
      <c r="C2799" s="76">
        <v>2020</v>
      </c>
      <c r="D2799" s="77">
        <v>575629500</v>
      </c>
      <c r="E2799" s="77">
        <v>3216125000</v>
      </c>
      <c r="F2799" s="77">
        <v>23045600</v>
      </c>
      <c r="G2799" s="77">
        <v>244895000</v>
      </c>
      <c r="H2799" s="77">
        <v>32768008</v>
      </c>
      <c r="I2799" s="77">
        <v>4342237.55</v>
      </c>
      <c r="J2799" s="77">
        <v>1630542</v>
      </c>
      <c r="K2799" s="77">
        <v>182638</v>
      </c>
      <c r="L2799" s="78">
        <v>8180</v>
      </c>
      <c r="M2799" s="79">
        <v>483</v>
      </c>
    </row>
    <row r="2800" spans="1:13" ht="15.75" customHeight="1">
      <c r="A2800" s="74">
        <v>225</v>
      </c>
      <c r="B2800" s="75" t="s">
        <v>125</v>
      </c>
      <c r="C2800" s="76">
        <v>2020</v>
      </c>
      <c r="D2800" s="77">
        <v>92296200</v>
      </c>
      <c r="E2800" s="77">
        <v>530832000</v>
      </c>
      <c r="F2800" s="77">
        <v>1575000</v>
      </c>
      <c r="G2800" s="77">
        <v>10791000</v>
      </c>
      <c r="H2800" s="77">
        <v>4620495.55</v>
      </c>
      <c r="I2800" s="77">
        <v>514058</v>
      </c>
      <c r="J2800" s="77">
        <v>125999.9</v>
      </c>
      <c r="K2800" s="77">
        <v>7971</v>
      </c>
      <c r="L2800" s="78">
        <v>1580</v>
      </c>
      <c r="M2800" s="79">
        <v>86</v>
      </c>
    </row>
    <row r="2801" spans="1:13" ht="15.75" customHeight="1">
      <c r="A2801" s="74">
        <v>12</v>
      </c>
      <c r="B2801" s="75" t="s">
        <v>186</v>
      </c>
      <c r="C2801" s="76">
        <v>2020</v>
      </c>
      <c r="D2801" s="77">
        <v>44085600</v>
      </c>
      <c r="E2801" s="77">
        <v>271401200</v>
      </c>
      <c r="F2801" s="77">
        <v>353400</v>
      </c>
      <c r="G2801" s="77">
        <v>11907000</v>
      </c>
      <c r="H2801" s="77">
        <v>2305193</v>
      </c>
      <c r="I2801" s="77">
        <v>354217</v>
      </c>
      <c r="J2801" s="77">
        <v>27792</v>
      </c>
      <c r="K2801" s="77">
        <v>8589</v>
      </c>
      <c r="L2801" s="78">
        <v>633</v>
      </c>
      <c r="M2801" s="79">
        <v>43</v>
      </c>
    </row>
    <row r="2802" spans="1:13" ht="15.75" customHeight="1">
      <c r="A2802" s="74">
        <v>68</v>
      </c>
      <c r="B2802" s="75" t="s">
        <v>120</v>
      </c>
      <c r="C2802" s="76">
        <v>2020</v>
      </c>
      <c r="D2802" s="77">
        <v>89609000</v>
      </c>
      <c r="E2802" s="77">
        <v>353999000</v>
      </c>
      <c r="F2802" s="77">
        <v>909700</v>
      </c>
      <c r="G2802" s="77">
        <v>12859000</v>
      </c>
      <c r="H2802" s="77">
        <v>4143961</v>
      </c>
      <c r="I2802" s="77">
        <v>352391.2</v>
      </c>
      <c r="J2802" s="77">
        <v>72480</v>
      </c>
      <c r="K2802" s="77">
        <v>9453</v>
      </c>
      <c r="L2802" s="78">
        <v>1561</v>
      </c>
      <c r="M2802" s="79">
        <v>94</v>
      </c>
    </row>
    <row r="2803" spans="1:13" ht="15.75" customHeight="1">
      <c r="A2803" s="74">
        <v>97</v>
      </c>
      <c r="B2803" s="75" t="s">
        <v>126</v>
      </c>
      <c r="C2803" s="76">
        <v>2020</v>
      </c>
      <c r="D2803" s="77">
        <v>275026100</v>
      </c>
      <c r="E2803" s="77">
        <v>1110520000</v>
      </c>
      <c r="F2803" s="77">
        <v>43191500</v>
      </c>
      <c r="G2803" s="77">
        <v>2047577000</v>
      </c>
      <c r="H2803" s="77">
        <v>13453038</v>
      </c>
      <c r="I2803" s="77">
        <v>1437446</v>
      </c>
      <c r="J2803" s="77">
        <v>3412369</v>
      </c>
      <c r="K2803" s="77">
        <v>1534294</v>
      </c>
      <c r="L2803" s="78">
        <v>4721</v>
      </c>
      <c r="M2803" s="79">
        <v>646</v>
      </c>
    </row>
    <row r="2804" spans="1:13" ht="15.75" customHeight="1">
      <c r="A2804" s="74">
        <v>139</v>
      </c>
      <c r="B2804" s="75" t="s">
        <v>133</v>
      </c>
      <c r="C2804" s="76">
        <v>2020</v>
      </c>
      <c r="D2804" s="77">
        <v>438550300</v>
      </c>
      <c r="E2804" s="77">
        <v>11654413900</v>
      </c>
      <c r="F2804" s="77">
        <v>36210300</v>
      </c>
      <c r="G2804" s="77">
        <v>5595987000</v>
      </c>
      <c r="H2804" s="77">
        <v>35546254</v>
      </c>
      <c r="I2804" s="77">
        <v>31427952</v>
      </c>
      <c r="J2804" s="77">
        <v>2894666</v>
      </c>
      <c r="K2804" s="77">
        <v>4196147</v>
      </c>
      <c r="L2804" s="78">
        <v>3591</v>
      </c>
      <c r="M2804" s="79">
        <v>404</v>
      </c>
    </row>
    <row r="2805" spans="1:13" ht="15.75" customHeight="1">
      <c r="A2805" s="74">
        <v>178</v>
      </c>
      <c r="B2805" s="75" t="s">
        <v>95</v>
      </c>
      <c r="C2805" s="76">
        <v>2020</v>
      </c>
      <c r="D2805" s="77">
        <v>185132800</v>
      </c>
      <c r="E2805" s="77">
        <v>1193361000</v>
      </c>
      <c r="F2805" s="77">
        <v>8432300</v>
      </c>
      <c r="G2805" s="77">
        <v>106129000</v>
      </c>
      <c r="H2805" s="77">
        <v>10096732</v>
      </c>
      <c r="I2805" s="77">
        <v>1560531.25</v>
      </c>
      <c r="J2805" s="77">
        <v>658016</v>
      </c>
      <c r="K2805" s="77">
        <v>77822</v>
      </c>
      <c r="L2805" s="78">
        <v>2501</v>
      </c>
      <c r="M2805" s="79">
        <v>155</v>
      </c>
    </row>
    <row r="2806" spans="1:13" ht="15.75" customHeight="1">
      <c r="A2806" s="74">
        <v>118</v>
      </c>
      <c r="B2806" s="75" t="s">
        <v>71</v>
      </c>
      <c r="C2806" s="76">
        <v>2020</v>
      </c>
      <c r="D2806" s="77">
        <v>411167500</v>
      </c>
      <c r="E2806" s="77">
        <v>1971682900</v>
      </c>
      <c r="F2806" s="77">
        <v>12808900</v>
      </c>
      <c r="G2806" s="77">
        <v>156460000</v>
      </c>
      <c r="H2806" s="77">
        <v>19325626</v>
      </c>
      <c r="I2806" s="77">
        <v>2327192</v>
      </c>
      <c r="J2806" s="77">
        <v>1023320</v>
      </c>
      <c r="K2806" s="77">
        <v>116956</v>
      </c>
      <c r="L2806" s="78">
        <v>7593</v>
      </c>
      <c r="M2806" s="79">
        <v>499</v>
      </c>
    </row>
    <row r="2807" spans="1:13" ht="15.75" customHeight="1">
      <c r="A2807" s="74">
        <v>226</v>
      </c>
      <c r="B2807" s="75" t="s">
        <v>160</v>
      </c>
      <c r="C2807" s="76">
        <v>2020</v>
      </c>
      <c r="D2807" s="77">
        <v>24652000</v>
      </c>
      <c r="E2807" s="77">
        <v>144713000</v>
      </c>
      <c r="F2807" s="77">
        <v>39100</v>
      </c>
      <c r="G2807" s="77">
        <v>1607000</v>
      </c>
      <c r="H2807" s="77">
        <v>1127990</v>
      </c>
      <c r="I2807" s="77">
        <v>138479</v>
      </c>
      <c r="J2807" s="77">
        <v>3128</v>
      </c>
      <c r="K2807" s="77">
        <v>1179</v>
      </c>
      <c r="L2807" s="78">
        <v>430</v>
      </c>
      <c r="M2807" s="79">
        <v>18</v>
      </c>
    </row>
    <row r="2808" spans="1:13" ht="15.75" customHeight="1">
      <c r="A2808" s="74">
        <v>98</v>
      </c>
      <c r="B2808" s="75" t="s">
        <v>78</v>
      </c>
      <c r="C2808" s="76">
        <v>2020</v>
      </c>
      <c r="D2808" s="77">
        <v>35146900</v>
      </c>
      <c r="E2808" s="77">
        <v>165790000</v>
      </c>
      <c r="F2808" s="77">
        <v>210700</v>
      </c>
      <c r="G2808" s="77">
        <v>4282000</v>
      </c>
      <c r="H2808" s="77">
        <v>1800144</v>
      </c>
      <c r="I2808" s="77">
        <v>176925</v>
      </c>
      <c r="J2808" s="77">
        <v>14592</v>
      </c>
      <c r="K2808" s="77">
        <v>3224</v>
      </c>
      <c r="L2808" s="78">
        <v>553</v>
      </c>
      <c r="M2808" s="79">
        <v>33</v>
      </c>
    </row>
    <row r="2809" spans="1:13" ht="15.75" customHeight="1">
      <c r="A2809" s="74">
        <v>247</v>
      </c>
      <c r="B2809" s="75" t="s">
        <v>96</v>
      </c>
      <c r="C2809" s="76">
        <v>2020</v>
      </c>
      <c r="D2809" s="77">
        <v>595587500</v>
      </c>
      <c r="E2809" s="77">
        <v>1837728700</v>
      </c>
      <c r="F2809" s="77">
        <v>284260900</v>
      </c>
      <c r="G2809" s="77">
        <v>2570383100</v>
      </c>
      <c r="H2809" s="77">
        <v>27532959</v>
      </c>
      <c r="I2809" s="77">
        <v>2164858</v>
      </c>
      <c r="J2809" s="77">
        <v>19901755</v>
      </c>
      <c r="K2809" s="77">
        <v>1925053</v>
      </c>
      <c r="L2809" s="78">
        <v>11666</v>
      </c>
      <c r="M2809" s="79">
        <v>1198</v>
      </c>
    </row>
    <row r="2810" spans="1:13" ht="15.75" customHeight="1">
      <c r="A2810" s="74">
        <v>99</v>
      </c>
      <c r="B2810" s="75" t="s">
        <v>141</v>
      </c>
      <c r="C2810" s="76">
        <v>2020</v>
      </c>
      <c r="D2810" s="77">
        <v>58222600</v>
      </c>
      <c r="E2810" s="77">
        <v>348244000</v>
      </c>
      <c r="F2810" s="77">
        <v>566400</v>
      </c>
      <c r="G2810" s="77">
        <v>8541000</v>
      </c>
      <c r="H2810" s="77">
        <v>3093290</v>
      </c>
      <c r="I2810" s="77">
        <v>431681.25</v>
      </c>
      <c r="J2810" s="77">
        <v>43312</v>
      </c>
      <c r="K2810" s="77">
        <v>6371</v>
      </c>
      <c r="L2810" s="78">
        <v>815</v>
      </c>
      <c r="M2810" s="79">
        <v>51</v>
      </c>
    </row>
    <row r="2811" spans="1:13" ht="15.75" customHeight="1">
      <c r="A2811" s="74">
        <v>197</v>
      </c>
      <c r="B2811" s="75" t="s">
        <v>79</v>
      </c>
      <c r="C2811" s="76">
        <v>2020</v>
      </c>
      <c r="D2811" s="77">
        <v>190588400</v>
      </c>
      <c r="E2811" s="77">
        <v>1000299000</v>
      </c>
      <c r="F2811" s="77">
        <v>37514600</v>
      </c>
      <c r="G2811" s="77">
        <v>746887000</v>
      </c>
      <c r="H2811" s="77">
        <v>9897720</v>
      </c>
      <c r="I2811" s="77">
        <v>1251991</v>
      </c>
      <c r="J2811" s="77">
        <v>2853346</v>
      </c>
      <c r="K2811" s="77">
        <v>559837</v>
      </c>
      <c r="L2811" s="78">
        <v>3019</v>
      </c>
      <c r="M2811" s="79">
        <v>238</v>
      </c>
    </row>
    <row r="2812" spans="1:13" ht="15.75" customHeight="1">
      <c r="A2812" s="74">
        <v>119</v>
      </c>
      <c r="B2812" s="75" t="s">
        <v>58</v>
      </c>
      <c r="C2812" s="76">
        <v>2020</v>
      </c>
      <c r="D2812" s="77">
        <v>57100200</v>
      </c>
      <c r="E2812" s="77">
        <v>406035000</v>
      </c>
      <c r="F2812" s="77">
        <v>2416700</v>
      </c>
      <c r="G2812" s="77">
        <v>10206000</v>
      </c>
      <c r="H2812" s="77">
        <v>2964974</v>
      </c>
      <c r="I2812" s="77">
        <v>581430.75</v>
      </c>
      <c r="J2812" s="77">
        <v>136346</v>
      </c>
      <c r="K2812" s="77">
        <v>7548</v>
      </c>
      <c r="L2812" s="78">
        <v>832</v>
      </c>
      <c r="M2812" s="79">
        <v>60</v>
      </c>
    </row>
    <row r="2813" spans="1:13" ht="15.75" customHeight="1">
      <c r="A2813" s="74">
        <v>227</v>
      </c>
      <c r="B2813" s="75" t="s">
        <v>112</v>
      </c>
      <c r="C2813" s="76">
        <v>2020</v>
      </c>
      <c r="D2813" s="77">
        <v>343359500</v>
      </c>
      <c r="E2813" s="77">
        <v>2197589000</v>
      </c>
      <c r="F2813" s="77">
        <v>18205100</v>
      </c>
      <c r="G2813" s="77">
        <v>142012000</v>
      </c>
      <c r="H2813" s="77">
        <v>19444439</v>
      </c>
      <c r="I2813" s="77">
        <v>3117296</v>
      </c>
      <c r="J2813" s="77">
        <v>1332554</v>
      </c>
      <c r="K2813" s="77">
        <v>106208</v>
      </c>
      <c r="L2813" s="78">
        <v>4533</v>
      </c>
      <c r="M2813" s="79">
        <v>290</v>
      </c>
    </row>
    <row r="2814" spans="1:13" ht="15.75" customHeight="1">
      <c r="A2814" s="74">
        <v>100</v>
      </c>
      <c r="B2814" s="75" t="s">
        <v>59</v>
      </c>
      <c r="C2814" s="76">
        <v>2020</v>
      </c>
      <c r="D2814" s="77">
        <v>91082600</v>
      </c>
      <c r="E2814" s="77">
        <v>418525000</v>
      </c>
      <c r="F2814" s="77">
        <v>987300</v>
      </c>
      <c r="G2814" s="77">
        <v>6295000</v>
      </c>
      <c r="H2814" s="77">
        <v>4406563</v>
      </c>
      <c r="I2814" s="77">
        <v>419950</v>
      </c>
      <c r="J2814" s="77">
        <v>78960</v>
      </c>
      <c r="K2814" s="77">
        <v>4660</v>
      </c>
      <c r="L2814" s="78">
        <v>1433</v>
      </c>
      <c r="M2814" s="79">
        <v>63</v>
      </c>
    </row>
    <row r="2815" spans="1:13" ht="15.75" customHeight="1">
      <c r="A2815" s="74">
        <v>158</v>
      </c>
      <c r="B2815" s="75" t="s">
        <v>80</v>
      </c>
      <c r="C2815" s="76">
        <v>2020</v>
      </c>
      <c r="D2815" s="77">
        <v>755963700</v>
      </c>
      <c r="E2815" s="77">
        <v>6640523000</v>
      </c>
      <c r="F2815" s="77">
        <v>132184800</v>
      </c>
      <c r="G2815" s="77">
        <v>3537235000</v>
      </c>
      <c r="H2815" s="77">
        <v>46750903</v>
      </c>
      <c r="I2815" s="77">
        <v>12273821.550000001</v>
      </c>
      <c r="J2815" s="77">
        <v>9766818</v>
      </c>
      <c r="K2815" s="77">
        <v>2636633</v>
      </c>
      <c r="L2815" s="78">
        <v>9181</v>
      </c>
      <c r="M2815" s="79">
        <v>679</v>
      </c>
    </row>
    <row r="2816" spans="1:13" ht="15.75" customHeight="1">
      <c r="A2816" s="74">
        <v>13</v>
      </c>
      <c r="B2816" s="75" t="s">
        <v>48</v>
      </c>
      <c r="C2816" s="76">
        <v>2020</v>
      </c>
      <c r="D2816" s="77">
        <v>181248400</v>
      </c>
      <c r="E2816" s="77">
        <v>1026412000</v>
      </c>
      <c r="F2816" s="77">
        <v>1184400</v>
      </c>
      <c r="G2816" s="77">
        <v>27463000</v>
      </c>
      <c r="H2816" s="77">
        <v>10569554</v>
      </c>
      <c r="I2816" s="77">
        <v>1399319</v>
      </c>
      <c r="J2816" s="77">
        <v>94432</v>
      </c>
      <c r="K2816" s="77">
        <v>20567</v>
      </c>
      <c r="L2816" s="78">
        <v>2145</v>
      </c>
      <c r="M2816" s="79">
        <v>144</v>
      </c>
    </row>
    <row r="2817" spans="1:13" ht="15.75" customHeight="1">
      <c r="A2817" s="74">
        <v>292</v>
      </c>
      <c r="B2817" s="75" t="s">
        <v>189</v>
      </c>
      <c r="C2817" s="76">
        <v>2020</v>
      </c>
      <c r="D2817" s="77">
        <v>98176000</v>
      </c>
      <c r="E2817" s="77">
        <v>657682600</v>
      </c>
      <c r="F2817" s="77">
        <v>7271100</v>
      </c>
      <c r="G2817" s="77">
        <v>93238000</v>
      </c>
      <c r="H2817" s="77">
        <v>4553332</v>
      </c>
      <c r="I2817" s="77">
        <v>739332</v>
      </c>
      <c r="J2817" s="77">
        <v>580599</v>
      </c>
      <c r="K2817" s="77">
        <v>69851</v>
      </c>
      <c r="L2817" s="78">
        <v>1664</v>
      </c>
      <c r="M2817" s="79">
        <v>103</v>
      </c>
    </row>
    <row r="2818" spans="1:13" ht="15.75" customHeight="1">
      <c r="A2818" s="74">
        <v>101</v>
      </c>
      <c r="B2818" s="75" t="s">
        <v>72</v>
      </c>
      <c r="C2818" s="76">
        <v>2020</v>
      </c>
      <c r="D2818" s="77">
        <v>131511600</v>
      </c>
      <c r="E2818" s="77">
        <v>729388000</v>
      </c>
      <c r="F2818" s="77">
        <v>2007500</v>
      </c>
      <c r="G2818" s="77">
        <v>27116000</v>
      </c>
      <c r="H2818" s="77">
        <v>6837519</v>
      </c>
      <c r="I2818" s="77">
        <v>882241</v>
      </c>
      <c r="J2818" s="77">
        <v>160600</v>
      </c>
      <c r="K2818" s="77">
        <v>20097</v>
      </c>
      <c r="L2818" s="78">
        <v>2006</v>
      </c>
      <c r="M2818" s="79">
        <v>123</v>
      </c>
    </row>
    <row r="2819" spans="1:13" ht="15.75" customHeight="1">
      <c r="A2819" s="74">
        <v>39</v>
      </c>
      <c r="B2819" s="75" t="s">
        <v>161</v>
      </c>
      <c r="C2819" s="76">
        <v>2020</v>
      </c>
      <c r="D2819" s="77">
        <v>36861100</v>
      </c>
      <c r="E2819" s="77">
        <v>215250500</v>
      </c>
      <c r="F2819" s="77">
        <v>1306100</v>
      </c>
      <c r="G2819" s="77">
        <v>8517000</v>
      </c>
      <c r="H2819" s="77">
        <v>1913765</v>
      </c>
      <c r="I2819" s="77">
        <v>269173</v>
      </c>
      <c r="J2819" s="77">
        <v>104488</v>
      </c>
      <c r="K2819" s="77">
        <v>6344</v>
      </c>
      <c r="L2819" s="78">
        <v>570</v>
      </c>
      <c r="M2819" s="79">
        <v>40</v>
      </c>
    </row>
    <row r="2820" spans="1:13" ht="15.75" customHeight="1">
      <c r="A2820" s="74">
        <v>141</v>
      </c>
      <c r="B2820" s="75" t="s">
        <v>49</v>
      </c>
      <c r="C2820" s="76">
        <v>2020</v>
      </c>
      <c r="D2820" s="77">
        <v>906717100</v>
      </c>
      <c r="E2820" s="77">
        <v>6455187000</v>
      </c>
      <c r="F2820" s="77">
        <v>82507200</v>
      </c>
      <c r="G2820" s="77">
        <v>760440000</v>
      </c>
      <c r="H2820" s="77">
        <v>58737955</v>
      </c>
      <c r="I2820" s="77">
        <v>11002321.300000001</v>
      </c>
      <c r="J2820" s="77">
        <v>6034072</v>
      </c>
      <c r="K2820" s="77">
        <v>568963</v>
      </c>
      <c r="L2820" s="78">
        <v>11022</v>
      </c>
      <c r="M2820" s="79">
        <v>928</v>
      </c>
    </row>
    <row r="2821" spans="1:13" ht="15.75" customHeight="1">
      <c r="A2821" s="74">
        <v>40</v>
      </c>
      <c r="B2821" s="75" t="s">
        <v>134</v>
      </c>
      <c r="C2821" s="76">
        <v>2020</v>
      </c>
      <c r="D2821" s="77">
        <v>38651130</v>
      </c>
      <c r="E2821" s="77">
        <v>250590395</v>
      </c>
      <c r="F2821" s="77">
        <v>444500</v>
      </c>
      <c r="G2821" s="77">
        <v>9379000</v>
      </c>
      <c r="H2821" s="77">
        <v>1750895</v>
      </c>
      <c r="I2821" s="77">
        <v>255368</v>
      </c>
      <c r="J2821" s="77">
        <v>33104</v>
      </c>
      <c r="K2821" s="77">
        <v>6602</v>
      </c>
      <c r="L2821" s="78">
        <v>652</v>
      </c>
      <c r="M2821" s="79">
        <v>34</v>
      </c>
    </row>
    <row r="2822" spans="1:13" ht="15.75" customHeight="1">
      <c r="A2822" s="74">
        <v>41</v>
      </c>
      <c r="B2822" s="75" t="s">
        <v>154</v>
      </c>
      <c r="C2822" s="76">
        <v>2020</v>
      </c>
      <c r="D2822" s="77">
        <v>15041200</v>
      </c>
      <c r="E2822" s="77">
        <v>100419000</v>
      </c>
      <c r="F2822" s="77">
        <v>104700</v>
      </c>
      <c r="G2822" s="77">
        <v>693000</v>
      </c>
      <c r="H2822" s="77">
        <v>730926</v>
      </c>
      <c r="I2822" s="77">
        <v>97436</v>
      </c>
      <c r="J2822" s="77">
        <v>8376</v>
      </c>
      <c r="K2822" s="77">
        <v>517</v>
      </c>
      <c r="L2822" s="78">
        <v>271</v>
      </c>
      <c r="M2822" s="79">
        <v>11</v>
      </c>
    </row>
    <row r="2823" spans="1:13" ht="15.75" customHeight="1">
      <c r="A2823" s="74">
        <v>228</v>
      </c>
      <c r="B2823" s="75" t="s">
        <v>135</v>
      </c>
      <c r="C2823" s="76">
        <v>2020</v>
      </c>
      <c r="D2823" s="77">
        <v>148417800</v>
      </c>
      <c r="E2823" s="77">
        <v>761116300</v>
      </c>
      <c r="F2823" s="77">
        <v>3565600</v>
      </c>
      <c r="G2823" s="77">
        <v>97210000</v>
      </c>
      <c r="H2823" s="77">
        <v>6587421</v>
      </c>
      <c r="I2823" s="77">
        <v>842403</v>
      </c>
      <c r="J2823" s="77">
        <v>281727</v>
      </c>
      <c r="K2823" s="77">
        <v>72675</v>
      </c>
      <c r="L2823" s="78">
        <v>2887</v>
      </c>
      <c r="M2823" s="79">
        <v>168</v>
      </c>
    </row>
    <row r="2824" spans="1:13" ht="15.75" customHeight="1">
      <c r="A2824" s="74">
        <v>159</v>
      </c>
      <c r="B2824" s="75" t="s">
        <v>142</v>
      </c>
      <c r="C2824" s="76">
        <v>2020</v>
      </c>
      <c r="D2824" s="77">
        <v>359111900</v>
      </c>
      <c r="E2824" s="77">
        <v>2992299600</v>
      </c>
      <c r="F2824" s="77">
        <v>5144600</v>
      </c>
      <c r="G2824" s="77">
        <v>73020000</v>
      </c>
      <c r="H2824" s="77">
        <v>25566233</v>
      </c>
      <c r="I2824" s="77">
        <v>5485121</v>
      </c>
      <c r="J2824" s="77">
        <v>406100</v>
      </c>
      <c r="K2824" s="77">
        <v>54300</v>
      </c>
      <c r="L2824" s="78">
        <v>3758</v>
      </c>
      <c r="M2824" s="79">
        <v>254</v>
      </c>
    </row>
    <row r="2825" spans="1:13" ht="15.75" customHeight="1">
      <c r="A2825" s="74">
        <v>248</v>
      </c>
      <c r="B2825" s="75" t="s">
        <v>98</v>
      </c>
      <c r="C2825" s="76">
        <v>2020</v>
      </c>
      <c r="D2825" s="77">
        <v>352301200</v>
      </c>
      <c r="E2825" s="77">
        <v>4004837400</v>
      </c>
      <c r="F2825" s="77">
        <v>4750700</v>
      </c>
      <c r="G2825" s="77">
        <v>155084000</v>
      </c>
      <c r="H2825" s="77">
        <v>26579836</v>
      </c>
      <c r="I2825" s="77">
        <v>8540988</v>
      </c>
      <c r="J2825" s="77">
        <v>378096</v>
      </c>
      <c r="K2825" s="77">
        <v>115897</v>
      </c>
      <c r="L2825" s="78">
        <v>2877</v>
      </c>
      <c r="M2825" s="79">
        <v>279</v>
      </c>
    </row>
    <row r="2826" spans="1:13" ht="15.75" customHeight="1">
      <c r="A2826" s="74">
        <v>249</v>
      </c>
      <c r="B2826" s="75" t="s">
        <v>99</v>
      </c>
      <c r="C2826" s="76">
        <v>2020</v>
      </c>
      <c r="D2826" s="77">
        <v>179698700</v>
      </c>
      <c r="E2826" s="77">
        <v>1195879000</v>
      </c>
      <c r="F2826" s="77">
        <v>4198700</v>
      </c>
      <c r="G2826" s="77">
        <v>72537000</v>
      </c>
      <c r="H2826" s="77">
        <v>10469186</v>
      </c>
      <c r="I2826" s="77">
        <v>1966488</v>
      </c>
      <c r="J2826" s="77">
        <v>335488</v>
      </c>
      <c r="K2826" s="77">
        <v>54081</v>
      </c>
      <c r="L2826" s="78">
        <v>2412</v>
      </c>
      <c r="M2826" s="79">
        <v>249</v>
      </c>
    </row>
    <row r="2827" spans="1:13" ht="15.75" customHeight="1">
      <c r="A2827" s="74">
        <v>250</v>
      </c>
      <c r="B2827" s="75" t="s">
        <v>100</v>
      </c>
      <c r="C2827" s="76">
        <v>2020</v>
      </c>
      <c r="D2827" s="77">
        <v>361559900</v>
      </c>
      <c r="E2827" s="77">
        <v>1752167900</v>
      </c>
      <c r="F2827" s="77">
        <v>83797400</v>
      </c>
      <c r="G2827" s="77">
        <v>679972200</v>
      </c>
      <c r="H2827" s="77">
        <v>18176000</v>
      </c>
      <c r="I2827" s="77">
        <v>2240427</v>
      </c>
      <c r="J2827" s="77">
        <v>6451329</v>
      </c>
      <c r="K2827" s="77">
        <v>510083</v>
      </c>
      <c r="L2827" s="78">
        <v>5891</v>
      </c>
      <c r="M2827" s="79">
        <v>550</v>
      </c>
    </row>
    <row r="2828" spans="1:13" ht="15.75" customHeight="1">
      <c r="A2828" s="74">
        <v>198</v>
      </c>
      <c r="B2828" s="75" t="s">
        <v>60</v>
      </c>
      <c r="C2828" s="76">
        <v>2020</v>
      </c>
      <c r="D2828" s="77">
        <v>1367153709</v>
      </c>
      <c r="E2828" s="77">
        <v>7432696000</v>
      </c>
      <c r="F2828" s="77">
        <v>70517000</v>
      </c>
      <c r="G2828" s="77">
        <v>865378000</v>
      </c>
      <c r="H2828" s="77">
        <v>71700212</v>
      </c>
      <c r="I2828" s="77">
        <v>9536611.3499999996</v>
      </c>
      <c r="J2828" s="77">
        <v>5403838</v>
      </c>
      <c r="K2828" s="77">
        <v>643503</v>
      </c>
      <c r="L2828" s="78">
        <v>21369</v>
      </c>
      <c r="M2828" s="79">
        <v>1434</v>
      </c>
    </row>
    <row r="2829" spans="1:13" ht="15.75" customHeight="1">
      <c r="A2829" s="74">
        <v>43</v>
      </c>
      <c r="B2829" s="75" t="s">
        <v>143</v>
      </c>
      <c r="C2829" s="76">
        <v>2020</v>
      </c>
      <c r="D2829" s="77">
        <v>13909600</v>
      </c>
      <c r="E2829" s="77">
        <v>74145000</v>
      </c>
      <c r="F2829" s="77">
        <v>120500</v>
      </c>
      <c r="G2829" s="77">
        <v>2358000</v>
      </c>
      <c r="H2829" s="77">
        <v>733052.85</v>
      </c>
      <c r="I2829" s="77">
        <v>100810.05</v>
      </c>
      <c r="J2829" s="77">
        <v>9640</v>
      </c>
      <c r="K2829" s="77">
        <v>1730</v>
      </c>
      <c r="L2829" s="78">
        <v>211</v>
      </c>
      <c r="M2829" s="79">
        <v>16</v>
      </c>
    </row>
    <row r="2830" spans="1:13" ht="15.75" customHeight="1">
      <c r="A2830" s="74">
        <v>199</v>
      </c>
      <c r="B2830" s="75" t="s">
        <v>61</v>
      </c>
      <c r="C2830" s="76">
        <v>2020</v>
      </c>
      <c r="D2830" s="77">
        <v>718411700</v>
      </c>
      <c r="E2830" s="77">
        <v>3435456000</v>
      </c>
      <c r="F2830" s="77">
        <v>154685200</v>
      </c>
      <c r="G2830" s="77">
        <v>831655000</v>
      </c>
      <c r="H2830" s="77">
        <v>38036092</v>
      </c>
      <c r="I2830" s="77">
        <v>4502407</v>
      </c>
      <c r="J2830" s="77">
        <v>8909561</v>
      </c>
      <c r="K2830" s="77">
        <v>621891</v>
      </c>
      <c r="L2830" s="78">
        <v>10877</v>
      </c>
      <c r="M2830" s="79">
        <v>966</v>
      </c>
    </row>
    <row r="2831" spans="1:13" ht="15.75" customHeight="1">
      <c r="A2831" s="74">
        <v>293</v>
      </c>
      <c r="B2831" s="75" t="s">
        <v>24</v>
      </c>
      <c r="C2831" s="76">
        <v>2020</v>
      </c>
      <c r="D2831" s="77">
        <v>1038643200</v>
      </c>
      <c r="E2831" s="77">
        <v>6267988000</v>
      </c>
      <c r="F2831" s="77">
        <v>58632600</v>
      </c>
      <c r="G2831" s="77">
        <v>825117000</v>
      </c>
      <c r="H2831" s="77">
        <v>58236576</v>
      </c>
      <c r="I2831" s="77">
        <v>8907211</v>
      </c>
      <c r="J2831" s="77">
        <v>4662916</v>
      </c>
      <c r="K2831" s="77">
        <v>617621</v>
      </c>
      <c r="L2831" s="78">
        <v>15287</v>
      </c>
      <c r="M2831" s="79">
        <v>1105</v>
      </c>
    </row>
    <row r="2832" spans="1:13" ht="15.75" customHeight="1">
      <c r="A2832" s="74">
        <v>120</v>
      </c>
      <c r="B2832" s="75" t="s">
        <v>32</v>
      </c>
      <c r="C2832" s="76">
        <v>2020</v>
      </c>
      <c r="D2832" s="77">
        <v>319122000</v>
      </c>
      <c r="E2832" s="77">
        <v>1555768000</v>
      </c>
      <c r="F2832" s="77">
        <v>10227900</v>
      </c>
      <c r="G2832" s="77">
        <v>114474000</v>
      </c>
      <c r="H2832" s="77">
        <v>14425443</v>
      </c>
      <c r="I2832" s="77">
        <v>1754215.35</v>
      </c>
      <c r="J2832" s="77">
        <v>818152</v>
      </c>
      <c r="K2832" s="77">
        <v>85403</v>
      </c>
      <c r="L2832" s="78">
        <v>6103</v>
      </c>
      <c r="M2832" s="79">
        <v>330</v>
      </c>
    </row>
    <row r="2833" spans="1:13" ht="15.75" customHeight="1">
      <c r="A2833" s="74">
        <v>69</v>
      </c>
      <c r="B2833" s="75" t="s">
        <v>73</v>
      </c>
      <c r="C2833" s="76">
        <v>2020</v>
      </c>
      <c r="D2833" s="77">
        <v>679167300</v>
      </c>
      <c r="E2833" s="77">
        <v>3588520000</v>
      </c>
      <c r="F2833" s="77">
        <v>569559600</v>
      </c>
      <c r="G2833" s="77">
        <v>2955910000</v>
      </c>
      <c r="H2833" s="77">
        <v>38182843</v>
      </c>
      <c r="I2833" s="77">
        <v>5323875.45</v>
      </c>
      <c r="J2833" s="77">
        <v>38141584</v>
      </c>
      <c r="K2833" s="77">
        <v>2212386</v>
      </c>
      <c r="L2833" s="78">
        <v>10224</v>
      </c>
      <c r="M2833" s="79">
        <v>1171</v>
      </c>
    </row>
    <row r="2834" spans="1:13" ht="15.75" customHeight="1">
      <c r="A2834" s="74">
        <v>200</v>
      </c>
      <c r="B2834" s="75" t="s">
        <v>62</v>
      </c>
      <c r="C2834" s="76">
        <v>2020</v>
      </c>
      <c r="D2834" s="77">
        <v>312428700</v>
      </c>
      <c r="E2834" s="77">
        <v>1813381000</v>
      </c>
      <c r="F2834" s="77">
        <v>80971400</v>
      </c>
      <c r="G2834" s="77">
        <v>592994000</v>
      </c>
      <c r="H2834" s="77">
        <v>17167022</v>
      </c>
      <c r="I2834" s="77">
        <v>2845494.9</v>
      </c>
      <c r="J2834" s="77">
        <v>5572126</v>
      </c>
      <c r="K2834" s="77">
        <v>431321</v>
      </c>
      <c r="L2834" s="78">
        <v>4555</v>
      </c>
      <c r="M2834" s="79">
        <v>499</v>
      </c>
    </row>
    <row r="2835" spans="1:13" ht="15.75" customHeight="1">
      <c r="A2835" s="74">
        <v>70</v>
      </c>
      <c r="B2835" s="75" t="s">
        <v>168</v>
      </c>
      <c r="C2835" s="76">
        <v>2020</v>
      </c>
      <c r="D2835" s="77">
        <v>20853200</v>
      </c>
      <c r="E2835" s="77">
        <v>107598000</v>
      </c>
      <c r="F2835" s="77">
        <v>101600</v>
      </c>
      <c r="G2835" s="77">
        <v>1597000</v>
      </c>
      <c r="H2835" s="77">
        <v>1040731.2</v>
      </c>
      <c r="I2835" s="77">
        <v>86954</v>
      </c>
      <c r="J2835" s="77">
        <v>8128</v>
      </c>
      <c r="K2835" s="77">
        <v>1195</v>
      </c>
      <c r="L2835" s="78">
        <v>343</v>
      </c>
      <c r="M2835" s="79">
        <v>14</v>
      </c>
    </row>
    <row r="2836" spans="1:13" ht="15.75" customHeight="1">
      <c r="A2836" s="74">
        <v>102</v>
      </c>
      <c r="B2836" s="75" t="s">
        <v>169</v>
      </c>
      <c r="C2836" s="76">
        <v>2020</v>
      </c>
      <c r="D2836" s="77">
        <v>67479000</v>
      </c>
      <c r="E2836" s="77">
        <v>264604300</v>
      </c>
      <c r="F2836" s="77">
        <v>8063200</v>
      </c>
      <c r="G2836" s="77">
        <v>59635500</v>
      </c>
      <c r="H2836" s="77">
        <v>3045577</v>
      </c>
      <c r="I2836" s="77">
        <v>274906</v>
      </c>
      <c r="J2836" s="77">
        <v>645056</v>
      </c>
      <c r="K2836" s="77">
        <v>44711</v>
      </c>
      <c r="L2836" s="78">
        <v>1209</v>
      </c>
      <c r="M2836" s="79">
        <v>56</v>
      </c>
    </row>
    <row r="2837" spans="1:13" ht="15.75" customHeight="1">
      <c r="A2837" s="74">
        <v>251</v>
      </c>
      <c r="B2837" s="75" t="s">
        <v>33</v>
      </c>
      <c r="C2837" s="76">
        <v>2020</v>
      </c>
      <c r="D2837" s="77">
        <v>187416100</v>
      </c>
      <c r="E2837" s="77">
        <v>1109696000</v>
      </c>
      <c r="F2837" s="77">
        <v>9699200</v>
      </c>
      <c r="G2837" s="77">
        <v>81346000</v>
      </c>
      <c r="H2837" s="77">
        <v>10153780</v>
      </c>
      <c r="I2837" s="77">
        <v>1649024.65</v>
      </c>
      <c r="J2837" s="77">
        <v>772216</v>
      </c>
      <c r="K2837" s="77">
        <v>60785</v>
      </c>
      <c r="L2837" s="78">
        <v>2818</v>
      </c>
      <c r="M2837" s="79">
        <v>220</v>
      </c>
    </row>
    <row r="2838" spans="1:13" ht="15.75" customHeight="1">
      <c r="A2838" s="74">
        <v>180</v>
      </c>
      <c r="B2838" s="75" t="s">
        <v>50</v>
      </c>
      <c r="C2838" s="76">
        <v>2020</v>
      </c>
      <c r="D2838" s="77">
        <v>140232300</v>
      </c>
      <c r="E2838" s="77">
        <v>935310000</v>
      </c>
      <c r="F2838" s="77">
        <v>4626800</v>
      </c>
      <c r="G2838" s="77">
        <v>132340000</v>
      </c>
      <c r="H2838" s="77">
        <v>7462489</v>
      </c>
      <c r="I2838" s="77">
        <v>1327904</v>
      </c>
      <c r="J2838" s="77">
        <v>364493</v>
      </c>
      <c r="K2838" s="77">
        <v>99163</v>
      </c>
      <c r="L2838" s="78">
        <v>2003</v>
      </c>
      <c r="M2838" s="79">
        <v>128</v>
      </c>
    </row>
    <row r="2839" spans="1:13" ht="15.75" customHeight="1">
      <c r="A2839" s="74">
        <v>14</v>
      </c>
      <c r="B2839" s="75" t="s">
        <v>136</v>
      </c>
      <c r="C2839" s="76">
        <v>2020</v>
      </c>
      <c r="D2839" s="77">
        <v>292839400</v>
      </c>
      <c r="E2839" s="77">
        <v>2169179200</v>
      </c>
      <c r="F2839" s="77">
        <v>13162700</v>
      </c>
      <c r="G2839" s="77">
        <v>88824000</v>
      </c>
      <c r="H2839" s="77">
        <v>19855174</v>
      </c>
      <c r="I2839" s="77">
        <v>3680811</v>
      </c>
      <c r="J2839" s="77">
        <v>974065</v>
      </c>
      <c r="K2839" s="77">
        <v>66362</v>
      </c>
      <c r="L2839" s="78">
        <v>2971</v>
      </c>
      <c r="M2839" s="79">
        <v>219</v>
      </c>
    </row>
    <row r="2840" spans="1:13" ht="15.75" customHeight="1">
      <c r="A2840" s="74">
        <v>121</v>
      </c>
      <c r="B2840" s="75" t="s">
        <v>63</v>
      </c>
      <c r="C2840" s="76">
        <v>2020</v>
      </c>
      <c r="D2840" s="77">
        <v>829906700</v>
      </c>
      <c r="E2840" s="77">
        <v>3930072200</v>
      </c>
      <c r="F2840" s="77">
        <v>58262900</v>
      </c>
      <c r="G2840" s="77">
        <v>1091073000</v>
      </c>
      <c r="H2840" s="77">
        <v>39620829</v>
      </c>
      <c r="I2840" s="77">
        <v>4897179</v>
      </c>
      <c r="J2840" s="77">
        <v>4491638</v>
      </c>
      <c r="K2840" s="77">
        <v>816160</v>
      </c>
      <c r="L2840" s="78">
        <v>15006</v>
      </c>
      <c r="M2840" s="79">
        <v>1085</v>
      </c>
    </row>
    <row r="2841" spans="1:13" ht="15.75" customHeight="1">
      <c r="A2841" s="74">
        <v>298</v>
      </c>
      <c r="B2841" s="75" t="s">
        <v>101</v>
      </c>
      <c r="C2841" s="76">
        <v>2020</v>
      </c>
      <c r="D2841" s="77">
        <v>279815200</v>
      </c>
      <c r="E2841" s="77">
        <v>1633065800</v>
      </c>
      <c r="F2841" s="77">
        <v>3443800</v>
      </c>
      <c r="G2841" s="77">
        <v>52624000</v>
      </c>
      <c r="H2841" s="77">
        <v>14933588</v>
      </c>
      <c r="I2841" s="77">
        <v>1857823</v>
      </c>
      <c r="J2841" s="77">
        <v>275504</v>
      </c>
      <c r="K2841" s="77">
        <v>39116</v>
      </c>
      <c r="L2841" s="78">
        <v>3848</v>
      </c>
      <c r="M2841" s="79">
        <v>229</v>
      </c>
    </row>
    <row r="2842" spans="1:13" ht="15.75" customHeight="1">
      <c r="A2842" s="74">
        <v>71</v>
      </c>
      <c r="B2842" s="75" t="s">
        <v>82</v>
      </c>
      <c r="C2842" s="76">
        <v>2020</v>
      </c>
      <c r="D2842" s="77">
        <v>60120600</v>
      </c>
      <c r="E2842" s="77">
        <v>383076000</v>
      </c>
      <c r="F2842" s="77">
        <v>4533900</v>
      </c>
      <c r="G2842" s="77">
        <v>42635000</v>
      </c>
      <c r="H2842" s="77">
        <v>3257196</v>
      </c>
      <c r="I2842" s="77">
        <v>510391</v>
      </c>
      <c r="J2842" s="77">
        <v>88312</v>
      </c>
      <c r="K2842" s="77">
        <v>31962</v>
      </c>
      <c r="L2842" s="78">
        <v>835</v>
      </c>
      <c r="M2842" s="79">
        <v>61</v>
      </c>
    </row>
    <row r="2843" spans="1:13" ht="15.75" customHeight="1">
      <c r="A2843" s="74">
        <v>181</v>
      </c>
      <c r="B2843" s="75" t="s">
        <v>102</v>
      </c>
      <c r="C2843" s="76">
        <v>2020</v>
      </c>
      <c r="D2843" s="77">
        <v>67260800</v>
      </c>
      <c r="E2843" s="77">
        <v>346652000</v>
      </c>
      <c r="F2843" s="77">
        <v>2774300</v>
      </c>
      <c r="G2843" s="77">
        <v>34081000</v>
      </c>
      <c r="H2843" s="77">
        <v>3118885</v>
      </c>
      <c r="I2843" s="77">
        <v>336495.5</v>
      </c>
      <c r="J2843" s="77">
        <v>221912</v>
      </c>
      <c r="K2843" s="77">
        <v>25453</v>
      </c>
      <c r="L2843" s="78">
        <v>1214</v>
      </c>
      <c r="M2843" s="79">
        <v>79</v>
      </c>
    </row>
    <row r="2844" spans="1:13" ht="15.75" customHeight="1">
      <c r="A2844" s="74">
        <v>182</v>
      </c>
      <c r="B2844" s="75" t="s">
        <v>150</v>
      </c>
      <c r="C2844" s="76">
        <v>2020</v>
      </c>
      <c r="D2844" s="77">
        <v>38034100</v>
      </c>
      <c r="E2844" s="77">
        <v>192185000</v>
      </c>
      <c r="F2844" s="77">
        <v>307200</v>
      </c>
      <c r="G2844" s="77">
        <v>4576000</v>
      </c>
      <c r="H2844" s="77">
        <v>1850572</v>
      </c>
      <c r="I2844" s="77">
        <v>167325</v>
      </c>
      <c r="J2844" s="77">
        <v>24576</v>
      </c>
      <c r="K2844" s="77">
        <v>3423</v>
      </c>
      <c r="L2844" s="78">
        <v>602</v>
      </c>
      <c r="M2844" s="79">
        <v>31</v>
      </c>
    </row>
    <row r="2845" spans="1:13" ht="15.75" customHeight="1">
      <c r="A2845" s="74">
        <v>72</v>
      </c>
      <c r="B2845" s="75" t="s">
        <v>103</v>
      </c>
      <c r="C2845" s="76">
        <v>2020</v>
      </c>
      <c r="D2845" s="77">
        <v>283229600</v>
      </c>
      <c r="E2845" s="77">
        <v>1903439000</v>
      </c>
      <c r="F2845" s="77">
        <v>17940200</v>
      </c>
      <c r="G2845" s="77">
        <v>70159000</v>
      </c>
      <c r="H2845" s="77">
        <v>18340137</v>
      </c>
      <c r="I2845" s="77">
        <v>3432921</v>
      </c>
      <c r="J2845" s="77">
        <v>538280</v>
      </c>
      <c r="K2845" s="77">
        <v>52376</v>
      </c>
      <c r="L2845" s="78">
        <v>2880</v>
      </c>
      <c r="M2845" s="79">
        <v>219</v>
      </c>
    </row>
    <row r="2846" spans="1:13" ht="15.75" customHeight="1">
      <c r="A2846" s="74">
        <v>230</v>
      </c>
      <c r="B2846" s="75" t="s">
        <v>34</v>
      </c>
      <c r="C2846" s="76">
        <v>2020</v>
      </c>
      <c r="D2846" s="77">
        <v>3847564400</v>
      </c>
      <c r="E2846" s="77">
        <v>18874283000</v>
      </c>
      <c r="F2846" s="77">
        <v>626915200</v>
      </c>
      <c r="G2846" s="77">
        <v>7545280000</v>
      </c>
      <c r="H2846" s="77">
        <v>190977954</v>
      </c>
      <c r="I2846" s="77">
        <v>24116212.149999999</v>
      </c>
      <c r="J2846" s="77">
        <v>43139055</v>
      </c>
      <c r="K2846" s="77">
        <v>5439276</v>
      </c>
      <c r="L2846" s="78">
        <v>70312</v>
      </c>
      <c r="M2846" s="79">
        <v>4848</v>
      </c>
    </row>
    <row r="2847" spans="1:13" ht="15.75" customHeight="1">
      <c r="A2847" s="74">
        <v>231</v>
      </c>
      <c r="B2847" s="75" t="s">
        <v>121</v>
      </c>
      <c r="C2847" s="76">
        <v>2020</v>
      </c>
      <c r="D2847" s="77">
        <v>202981700</v>
      </c>
      <c r="E2847" s="77">
        <v>857911000</v>
      </c>
      <c r="F2847" s="77">
        <v>2438200</v>
      </c>
      <c r="G2847" s="77">
        <v>49671000</v>
      </c>
      <c r="H2847" s="77">
        <v>9312069</v>
      </c>
      <c r="I2847" s="77">
        <v>838649</v>
      </c>
      <c r="J2847" s="77">
        <v>194064</v>
      </c>
      <c r="K2847" s="77">
        <v>37066</v>
      </c>
      <c r="L2847" s="78">
        <v>3776</v>
      </c>
      <c r="M2847" s="79">
        <v>179</v>
      </c>
    </row>
    <row r="2848" spans="1:13" ht="15.75" customHeight="1">
      <c r="A2848" s="74">
        <v>161</v>
      </c>
      <c r="B2848" s="75" t="s">
        <v>38</v>
      </c>
      <c r="C2848" s="76">
        <v>2020</v>
      </c>
      <c r="D2848" s="77">
        <v>1058871100</v>
      </c>
      <c r="E2848" s="77">
        <v>16622855000</v>
      </c>
      <c r="F2848" s="77">
        <v>54601900</v>
      </c>
      <c r="G2848" s="77">
        <v>928829000</v>
      </c>
      <c r="H2848" s="77">
        <v>89228576</v>
      </c>
      <c r="I2848" s="77">
        <v>40559419.149999999</v>
      </c>
      <c r="J2848" s="77">
        <v>3842200</v>
      </c>
      <c r="K2848" s="77">
        <v>627741</v>
      </c>
      <c r="L2848" s="78">
        <v>8084</v>
      </c>
      <c r="M2848" s="79">
        <v>1113</v>
      </c>
    </row>
    <row r="2849" spans="1:13" ht="15.75" customHeight="1">
      <c r="A2849" s="74">
        <v>160</v>
      </c>
      <c r="B2849" s="75" t="s">
        <v>151</v>
      </c>
      <c r="C2849" s="76">
        <v>2020</v>
      </c>
      <c r="D2849" s="77">
        <v>427616300</v>
      </c>
      <c r="E2849" s="77">
        <v>7878696700</v>
      </c>
      <c r="F2849" s="77">
        <v>12179800</v>
      </c>
      <c r="G2849" s="77">
        <v>201238000</v>
      </c>
      <c r="H2849" s="77">
        <v>35774209</v>
      </c>
      <c r="I2849" s="77">
        <v>19724713</v>
      </c>
      <c r="J2849" s="77">
        <v>928104</v>
      </c>
      <c r="K2849" s="77">
        <v>150516</v>
      </c>
      <c r="L2849" s="78">
        <v>3277</v>
      </c>
      <c r="M2849" s="79">
        <v>318</v>
      </c>
    </row>
    <row r="2850" spans="1:13" ht="15.75" customHeight="1">
      <c r="A2850" s="74">
        <v>261</v>
      </c>
      <c r="B2850" s="75" t="s">
        <v>35</v>
      </c>
      <c r="C2850" s="76">
        <v>2020</v>
      </c>
      <c r="D2850" s="77">
        <v>16382051200</v>
      </c>
      <c r="E2850" s="77">
        <v>94131306000</v>
      </c>
      <c r="F2850" s="77">
        <v>14858265400</v>
      </c>
      <c r="G2850" s="77">
        <v>177132274358</v>
      </c>
      <c r="H2850" s="77">
        <v>947040885</v>
      </c>
      <c r="I2850" s="77">
        <v>162199647</v>
      </c>
      <c r="J2850" s="77">
        <v>610749549</v>
      </c>
      <c r="K2850" s="77">
        <v>131748309</v>
      </c>
      <c r="L2850" s="78">
        <v>267765</v>
      </c>
      <c r="M2850" s="79">
        <v>35339</v>
      </c>
    </row>
    <row r="2851" spans="1:13" ht="15.75" customHeight="1">
      <c r="A2851" s="74"/>
      <c r="B2851" s="75"/>
      <c r="C2851" s="76"/>
      <c r="D2851" s="77"/>
      <c r="E2851" s="77"/>
      <c r="F2851" s="77"/>
      <c r="G2851" s="77"/>
      <c r="H2851" s="77"/>
      <c r="I2851" s="77"/>
      <c r="J2851" s="77"/>
      <c r="K2851" s="77"/>
      <c r="L2851" s="78"/>
      <c r="M2851" s="79"/>
    </row>
    <row r="2852" spans="1:13" ht="15.75" customHeight="1">
      <c r="A2852" s="74"/>
      <c r="B2852" s="75" t="s">
        <v>279</v>
      </c>
      <c r="C2852" s="76"/>
      <c r="D2852" s="77">
        <v>62194720000</v>
      </c>
      <c r="E2852" s="77">
        <v>415185453491</v>
      </c>
      <c r="F2852" s="77">
        <v>20704322400</v>
      </c>
      <c r="G2852" s="77">
        <v>267210351558</v>
      </c>
      <c r="H2852" s="77">
        <v>3564128651.3000002</v>
      </c>
      <c r="I2852" s="77">
        <v>718520687.35000002</v>
      </c>
      <c r="J2852" s="77">
        <v>1017125710.95</v>
      </c>
      <c r="K2852" s="77">
        <v>193030971.94999999</v>
      </c>
      <c r="L2852" s="78">
        <v>937526</v>
      </c>
      <c r="M2852" s="79">
        <v>86465</v>
      </c>
    </row>
    <row r="2853" spans="1:13" ht="15.75" customHeight="1">
      <c r="A2853" s="74"/>
      <c r="B2853" s="75"/>
      <c r="C2853" s="76"/>
      <c r="D2853" s="77"/>
      <c r="E2853" s="77"/>
      <c r="F2853" s="77"/>
      <c r="G2853" s="77"/>
      <c r="H2853" s="77"/>
      <c r="I2853" s="77"/>
      <c r="J2853" s="77"/>
      <c r="K2853" s="77"/>
      <c r="L2853" s="78"/>
      <c r="M2853" s="79"/>
    </row>
    <row r="2854" spans="1:13" ht="15.75" customHeight="1">
      <c r="A2854" s="74"/>
      <c r="B2854" s="75" t="s">
        <v>280</v>
      </c>
      <c r="C2854" s="76"/>
      <c r="D2854" s="77"/>
      <c r="E2854" s="77"/>
      <c r="F2854" s="77"/>
      <c r="G2854" s="77" t="s">
        <v>284</v>
      </c>
      <c r="H2854" s="77">
        <v>3564128651.3000002</v>
      </c>
      <c r="I2854" s="77">
        <v>718520687.35000002</v>
      </c>
      <c r="J2854" s="77">
        <v>1017125710.95</v>
      </c>
      <c r="K2854" s="77">
        <v>193030971.94999999</v>
      </c>
      <c r="L2854" s="78"/>
      <c r="M2854" s="79"/>
    </row>
    <row r="2855" spans="1:13">
      <c r="A2855" s="74"/>
      <c r="B2855" s="75"/>
      <c r="C2855" s="80"/>
      <c r="D2855" s="81"/>
      <c r="E2855" s="81"/>
      <c r="F2855" s="81"/>
      <c r="G2855" s="81"/>
      <c r="H2855" s="81"/>
      <c r="I2855" s="81"/>
      <c r="J2855" s="81"/>
      <c r="K2855" s="81"/>
      <c r="L2855" s="81"/>
      <c r="M2855" s="81"/>
    </row>
    <row r="2856" spans="1:13">
      <c r="A2856" s="83" t="s">
        <v>287</v>
      </c>
      <c r="B2856" s="86"/>
      <c r="C2856" s="87"/>
      <c r="D2856" s="82"/>
      <c r="E2856" s="82"/>
      <c r="F2856" s="82"/>
      <c r="G2856" s="82"/>
      <c r="H2856" s="83"/>
      <c r="I2856" s="83"/>
      <c r="J2856" s="83"/>
      <c r="K2856" s="83"/>
      <c r="L2856" s="82"/>
      <c r="M2856" s="84" t="s">
        <v>286</v>
      </c>
    </row>
    <row r="2857" spans="1:13">
      <c r="A2857" s="88"/>
      <c r="B2857" s="88"/>
      <c r="C2857" s="89"/>
      <c r="D2857" s="84" t="s">
        <v>1</v>
      </c>
      <c r="E2857" s="85" t="s">
        <v>2</v>
      </c>
      <c r="F2857" s="84" t="s">
        <v>3</v>
      </c>
      <c r="G2857" s="85" t="s">
        <v>2</v>
      </c>
      <c r="H2857" s="84" t="s">
        <v>1</v>
      </c>
      <c r="I2857" s="85" t="s">
        <v>2</v>
      </c>
      <c r="J2857" s="84" t="s">
        <v>3</v>
      </c>
      <c r="K2857" s="85" t="s">
        <v>2</v>
      </c>
      <c r="L2857" s="82" t="s">
        <v>4</v>
      </c>
      <c r="M2857" s="82" t="s">
        <v>5</v>
      </c>
    </row>
    <row r="2858" spans="1:13" ht="45">
      <c r="A2858" s="90" t="s">
        <v>6</v>
      </c>
      <c r="B2858" s="66" t="s">
        <v>7</v>
      </c>
      <c r="C2858" s="67" t="s">
        <v>8</v>
      </c>
      <c r="D2858" s="68" t="s">
        <v>269</v>
      </c>
      <c r="E2858" s="68" t="s">
        <v>270</v>
      </c>
      <c r="F2858" s="68" t="s">
        <v>271</v>
      </c>
      <c r="G2858" s="68" t="s">
        <v>272</v>
      </c>
      <c r="H2858" s="69" t="s">
        <v>273</v>
      </c>
      <c r="I2858" s="69" t="s">
        <v>274</v>
      </c>
      <c r="J2858" s="69" t="s">
        <v>275</v>
      </c>
      <c r="K2858" s="69" t="s">
        <v>276</v>
      </c>
      <c r="L2858" s="68" t="s">
        <v>277</v>
      </c>
      <c r="M2858" s="68" t="s">
        <v>277</v>
      </c>
    </row>
    <row r="2860" spans="1:13">
      <c r="A2860" s="74">
        <v>224</v>
      </c>
      <c r="B2860" s="75" t="s">
        <v>20</v>
      </c>
      <c r="C2860" s="76">
        <v>1987</v>
      </c>
      <c r="D2860" s="77">
        <v>0</v>
      </c>
      <c r="E2860" s="77">
        <v>0</v>
      </c>
      <c r="F2860" s="77">
        <v>0</v>
      </c>
      <c r="G2860" s="77">
        <v>0</v>
      </c>
      <c r="H2860" s="77">
        <v>0</v>
      </c>
      <c r="I2860" s="77">
        <v>0</v>
      </c>
      <c r="J2860" s="77">
        <v>0</v>
      </c>
      <c r="K2860" s="77">
        <v>0</v>
      </c>
      <c r="L2860" s="78">
        <v>-1</v>
      </c>
      <c r="M2860" s="79">
        <v>0</v>
      </c>
    </row>
    <row r="2861" spans="1:13">
      <c r="A2861" s="74"/>
      <c r="B2861" s="75"/>
      <c r="C2861" s="76"/>
      <c r="D2861" s="77"/>
      <c r="E2861" s="77"/>
      <c r="F2861" s="77"/>
      <c r="G2861" s="77"/>
      <c r="H2861" s="77"/>
      <c r="I2861" s="77"/>
      <c r="J2861" s="77"/>
      <c r="K2861" s="77"/>
      <c r="L2861" s="78"/>
      <c r="M2861" s="79"/>
    </row>
    <row r="2862" spans="1:13">
      <c r="A2862" s="74"/>
      <c r="B2862" s="75" t="s">
        <v>279</v>
      </c>
      <c r="C2862" s="76"/>
      <c r="D2862" s="77">
        <v>0</v>
      </c>
      <c r="E2862" s="77">
        <v>0</v>
      </c>
      <c r="F2862" s="77">
        <v>0</v>
      </c>
      <c r="G2862" s="77">
        <v>0</v>
      </c>
      <c r="H2862" s="77">
        <v>0</v>
      </c>
      <c r="I2862" s="77">
        <v>0</v>
      </c>
      <c r="J2862" s="77">
        <v>0</v>
      </c>
      <c r="K2862" s="77">
        <v>0</v>
      </c>
      <c r="L2862" s="78">
        <v>-1</v>
      </c>
      <c r="M2862" s="79">
        <v>0</v>
      </c>
    </row>
    <row r="2863" spans="1:13">
      <c r="A2863" s="74"/>
      <c r="B2863" s="75"/>
      <c r="C2863" s="76"/>
      <c r="D2863" s="77"/>
      <c r="E2863" s="77"/>
      <c r="F2863" s="77"/>
      <c r="G2863" s="77"/>
      <c r="H2863" s="77"/>
      <c r="I2863" s="77"/>
      <c r="J2863" s="77"/>
      <c r="K2863" s="77"/>
      <c r="L2863" s="78"/>
      <c r="M2863" s="79"/>
    </row>
    <row r="2864" spans="1:13">
      <c r="A2864" s="74"/>
      <c r="B2864" s="75" t="s">
        <v>280</v>
      </c>
      <c r="C2864" s="76"/>
      <c r="D2864" s="77"/>
      <c r="E2864" s="77"/>
      <c r="F2864" s="77"/>
      <c r="G2864" s="77" t="s">
        <v>281</v>
      </c>
      <c r="H2864" s="77">
        <v>0</v>
      </c>
      <c r="I2864" s="77">
        <v>0</v>
      </c>
      <c r="J2864" s="77">
        <v>0</v>
      </c>
      <c r="K2864" s="77">
        <v>0</v>
      </c>
      <c r="L2864" s="78"/>
      <c r="M2864" s="79"/>
    </row>
    <row r="2865" spans="1:13">
      <c r="A2865" s="74">
        <v>224</v>
      </c>
      <c r="B2865" s="75" t="s">
        <v>20</v>
      </c>
      <c r="C2865" s="76">
        <v>1988</v>
      </c>
      <c r="D2865" s="77">
        <v>0</v>
      </c>
      <c r="E2865" s="77">
        <v>0</v>
      </c>
      <c r="F2865" s="77">
        <v>0</v>
      </c>
      <c r="G2865" s="77">
        <v>0</v>
      </c>
      <c r="H2865" s="77">
        <v>0</v>
      </c>
      <c r="I2865" s="77">
        <v>0</v>
      </c>
      <c r="J2865" s="77">
        <v>0</v>
      </c>
      <c r="K2865" s="77">
        <v>0</v>
      </c>
      <c r="L2865" s="78">
        <v>-1</v>
      </c>
      <c r="M2865" s="79">
        <v>0</v>
      </c>
    </row>
    <row r="2866" spans="1:13">
      <c r="A2866" s="74"/>
      <c r="B2866" s="75"/>
      <c r="C2866" s="76"/>
      <c r="D2866" s="77"/>
      <c r="E2866" s="77"/>
      <c r="F2866" s="77"/>
      <c r="G2866" s="77"/>
      <c r="H2866" s="77"/>
      <c r="I2866" s="77"/>
      <c r="J2866" s="77"/>
      <c r="K2866" s="77"/>
      <c r="L2866" s="78"/>
      <c r="M2866" s="79"/>
    </row>
    <row r="2867" spans="1:13">
      <c r="A2867" s="74"/>
      <c r="B2867" s="75" t="s">
        <v>279</v>
      </c>
      <c r="C2867" s="76"/>
      <c r="D2867" s="77">
        <v>0</v>
      </c>
      <c r="E2867" s="77">
        <v>0</v>
      </c>
      <c r="F2867" s="77">
        <v>0</v>
      </c>
      <c r="G2867" s="77">
        <v>0</v>
      </c>
      <c r="H2867" s="77">
        <v>0</v>
      </c>
      <c r="I2867" s="77">
        <v>0</v>
      </c>
      <c r="J2867" s="77">
        <v>0</v>
      </c>
      <c r="K2867" s="77">
        <v>0</v>
      </c>
      <c r="L2867" s="78">
        <v>-1</v>
      </c>
      <c r="M2867" s="79">
        <v>0</v>
      </c>
    </row>
    <row r="2868" spans="1:13">
      <c r="A2868" s="74"/>
      <c r="B2868" s="75"/>
      <c r="C2868" s="76"/>
      <c r="D2868" s="77"/>
      <c r="E2868" s="77"/>
      <c r="F2868" s="77"/>
      <c r="G2868" s="77"/>
      <c r="H2868" s="77"/>
      <c r="I2868" s="77"/>
      <c r="J2868" s="77"/>
      <c r="K2868" s="77"/>
      <c r="L2868" s="78"/>
      <c r="M2868" s="79"/>
    </row>
    <row r="2869" spans="1:13">
      <c r="A2869" s="74"/>
      <c r="B2869" s="75" t="s">
        <v>280</v>
      </c>
      <c r="C2869" s="76"/>
      <c r="D2869" s="77"/>
      <c r="E2869" s="77"/>
      <c r="F2869" s="77"/>
      <c r="G2869" s="77" t="s">
        <v>281</v>
      </c>
      <c r="H2869" s="77">
        <v>0</v>
      </c>
      <c r="I2869" s="77">
        <v>0</v>
      </c>
      <c r="J2869" s="77">
        <v>0</v>
      </c>
      <c r="K2869" s="77">
        <v>0</v>
      </c>
      <c r="L2869" s="78"/>
      <c r="M2869" s="79"/>
    </row>
    <row r="2870" spans="1:13">
      <c r="A2870" s="74">
        <v>224</v>
      </c>
      <c r="B2870" s="75" t="s">
        <v>20</v>
      </c>
      <c r="C2870" s="76">
        <v>1989</v>
      </c>
      <c r="D2870" s="77">
        <v>0</v>
      </c>
      <c r="E2870" s="77">
        <v>0</v>
      </c>
      <c r="F2870" s="77">
        <v>0</v>
      </c>
      <c r="G2870" s="77">
        <v>0</v>
      </c>
      <c r="H2870" s="77">
        <v>0</v>
      </c>
      <c r="I2870" s="77">
        <v>0</v>
      </c>
      <c r="J2870" s="77">
        <v>0</v>
      </c>
      <c r="K2870" s="77">
        <v>0</v>
      </c>
      <c r="L2870" s="78">
        <v>-1</v>
      </c>
      <c r="M2870" s="79">
        <v>0</v>
      </c>
    </row>
    <row r="2871" spans="1:13">
      <c r="A2871" s="74"/>
      <c r="B2871" s="75"/>
      <c r="C2871" s="76"/>
      <c r="D2871" s="77"/>
      <c r="E2871" s="77"/>
      <c r="F2871" s="77"/>
      <c r="G2871" s="77"/>
      <c r="H2871" s="77"/>
      <c r="I2871" s="77"/>
      <c r="J2871" s="77"/>
      <c r="K2871" s="77"/>
      <c r="L2871" s="78"/>
      <c r="M2871" s="79"/>
    </row>
    <row r="2872" spans="1:13">
      <c r="A2872" s="74"/>
      <c r="B2872" s="75" t="s">
        <v>279</v>
      </c>
      <c r="C2872" s="76"/>
      <c r="D2872" s="77">
        <v>0</v>
      </c>
      <c r="E2872" s="77">
        <v>0</v>
      </c>
      <c r="F2872" s="77">
        <v>0</v>
      </c>
      <c r="G2872" s="77">
        <v>0</v>
      </c>
      <c r="H2872" s="77">
        <v>0</v>
      </c>
      <c r="I2872" s="77">
        <v>0</v>
      </c>
      <c r="J2872" s="77">
        <v>0</v>
      </c>
      <c r="K2872" s="77">
        <v>0</v>
      </c>
      <c r="L2872" s="78">
        <v>-1</v>
      </c>
      <c r="M2872" s="79">
        <v>0</v>
      </c>
    </row>
    <row r="2873" spans="1:13">
      <c r="A2873" s="74"/>
      <c r="B2873" s="75"/>
      <c r="C2873" s="76"/>
      <c r="D2873" s="77"/>
      <c r="E2873" s="77"/>
      <c r="F2873" s="77"/>
      <c r="G2873" s="77"/>
      <c r="H2873" s="77"/>
      <c r="I2873" s="77"/>
      <c r="J2873" s="77"/>
      <c r="K2873" s="77"/>
      <c r="L2873" s="78"/>
      <c r="M2873" s="79"/>
    </row>
    <row r="2874" spans="1:13">
      <c r="A2874" s="74"/>
      <c r="B2874" s="75" t="s">
        <v>280</v>
      </c>
      <c r="C2874" s="76"/>
      <c r="D2874" s="77"/>
      <c r="E2874" s="77"/>
      <c r="F2874" s="77"/>
      <c r="G2874" s="77" t="s">
        <v>282</v>
      </c>
      <c r="H2874" s="77">
        <v>0</v>
      </c>
      <c r="I2874" s="77">
        <v>0</v>
      </c>
      <c r="J2874" s="77">
        <v>0</v>
      </c>
      <c r="K2874" s="77">
        <v>0</v>
      </c>
      <c r="L2874" s="78"/>
      <c r="M2874" s="79"/>
    </row>
    <row r="2875" spans="1:13">
      <c r="A2875" s="74">
        <v>224</v>
      </c>
      <c r="B2875" s="75" t="s">
        <v>20</v>
      </c>
      <c r="C2875" s="76">
        <v>1990</v>
      </c>
      <c r="D2875" s="77">
        <v>0</v>
      </c>
      <c r="E2875" s="77">
        <v>0</v>
      </c>
      <c r="F2875" s="77">
        <v>0</v>
      </c>
      <c r="G2875" s="77">
        <v>0</v>
      </c>
      <c r="H2875" s="77">
        <v>0</v>
      </c>
      <c r="I2875" s="77">
        <v>0</v>
      </c>
      <c r="J2875" s="77">
        <v>0</v>
      </c>
      <c r="K2875" s="77">
        <v>0</v>
      </c>
      <c r="L2875" s="78">
        <v>-1</v>
      </c>
      <c r="M2875" s="79">
        <v>0</v>
      </c>
    </row>
    <row r="2876" spans="1:13">
      <c r="A2876" s="74"/>
      <c r="B2876" s="75"/>
      <c r="C2876" s="76"/>
      <c r="D2876" s="77"/>
      <c r="E2876" s="77"/>
      <c r="F2876" s="77"/>
      <c r="G2876" s="77"/>
      <c r="H2876" s="77"/>
      <c r="I2876" s="77"/>
      <c r="J2876" s="77"/>
      <c r="K2876" s="77"/>
      <c r="L2876" s="78"/>
      <c r="M2876" s="79"/>
    </row>
    <row r="2877" spans="1:13">
      <c r="A2877" s="74"/>
      <c r="B2877" s="75" t="s">
        <v>279</v>
      </c>
      <c r="C2877" s="76"/>
      <c r="D2877" s="77">
        <v>0</v>
      </c>
      <c r="E2877" s="77">
        <v>0</v>
      </c>
      <c r="F2877" s="77">
        <v>0</v>
      </c>
      <c r="G2877" s="77">
        <v>0</v>
      </c>
      <c r="H2877" s="77">
        <v>0</v>
      </c>
      <c r="I2877" s="77">
        <v>0</v>
      </c>
      <c r="J2877" s="77">
        <v>0</v>
      </c>
      <c r="K2877" s="77">
        <v>0</v>
      </c>
      <c r="L2877" s="78">
        <v>-1</v>
      </c>
      <c r="M2877" s="79">
        <v>0</v>
      </c>
    </row>
    <row r="2878" spans="1:13">
      <c r="A2878" s="74"/>
      <c r="B2878" s="75"/>
      <c r="C2878" s="76"/>
      <c r="D2878" s="77"/>
      <c r="E2878" s="77"/>
      <c r="F2878" s="77"/>
      <c r="G2878" s="77"/>
      <c r="H2878" s="77"/>
      <c r="I2878" s="77"/>
      <c r="J2878" s="77"/>
      <c r="K2878" s="77"/>
      <c r="L2878" s="78"/>
      <c r="M2878" s="79"/>
    </row>
    <row r="2879" spans="1:13">
      <c r="A2879" s="74"/>
      <c r="B2879" s="75" t="s">
        <v>280</v>
      </c>
      <c r="C2879" s="76"/>
      <c r="D2879" s="77"/>
      <c r="E2879" s="77"/>
      <c r="F2879" s="77"/>
      <c r="G2879" s="77" t="s">
        <v>282</v>
      </c>
      <c r="H2879" s="77">
        <v>0</v>
      </c>
      <c r="I2879" s="77">
        <v>0</v>
      </c>
      <c r="J2879" s="77">
        <v>0</v>
      </c>
      <c r="K2879" s="77">
        <v>0</v>
      </c>
      <c r="L2879" s="78"/>
      <c r="M2879" s="79"/>
    </row>
    <row r="2880" spans="1:13">
      <c r="A2880" s="74">
        <v>136</v>
      </c>
      <c r="B2880" s="75" t="s">
        <v>22</v>
      </c>
      <c r="C2880" s="76">
        <v>1991</v>
      </c>
      <c r="D2880" s="77">
        <v>0</v>
      </c>
      <c r="E2880" s="77">
        <v>0</v>
      </c>
      <c r="F2880" s="77">
        <v>0</v>
      </c>
      <c r="G2880" s="77">
        <v>0</v>
      </c>
      <c r="H2880" s="77">
        <v>0</v>
      </c>
      <c r="I2880" s="77">
        <v>0</v>
      </c>
      <c r="J2880" s="77">
        <v>0</v>
      </c>
      <c r="K2880" s="77">
        <v>0</v>
      </c>
      <c r="L2880" s="78">
        <v>0</v>
      </c>
      <c r="M2880" s="79">
        <v>0</v>
      </c>
    </row>
    <row r="2881" spans="1:13">
      <c r="A2881" s="74">
        <v>224</v>
      </c>
      <c r="B2881" s="75" t="s">
        <v>20</v>
      </c>
      <c r="C2881" s="76">
        <v>1991</v>
      </c>
      <c r="D2881" s="77">
        <v>0</v>
      </c>
      <c r="E2881" s="77">
        <v>0</v>
      </c>
      <c r="F2881" s="77">
        <v>0</v>
      </c>
      <c r="G2881" s="77">
        <v>0</v>
      </c>
      <c r="H2881" s="77">
        <v>0</v>
      </c>
      <c r="I2881" s="77">
        <v>0</v>
      </c>
      <c r="J2881" s="77">
        <v>0</v>
      </c>
      <c r="K2881" s="77">
        <v>0</v>
      </c>
      <c r="L2881" s="78">
        <v>-1</v>
      </c>
      <c r="M2881" s="79">
        <v>0</v>
      </c>
    </row>
    <row r="2882" spans="1:13">
      <c r="A2882" s="74"/>
      <c r="B2882" s="75"/>
      <c r="C2882" s="76"/>
      <c r="D2882" s="77"/>
      <c r="E2882" s="77"/>
      <c r="F2882" s="77"/>
      <c r="G2882" s="77"/>
      <c r="H2882" s="77"/>
      <c r="I2882" s="77"/>
      <c r="J2882" s="77"/>
      <c r="K2882" s="77"/>
      <c r="L2882" s="78"/>
      <c r="M2882" s="79"/>
    </row>
    <row r="2883" spans="1:13">
      <c r="A2883" s="74"/>
      <c r="B2883" s="75" t="s">
        <v>279</v>
      </c>
      <c r="C2883" s="76"/>
      <c r="D2883" s="77">
        <v>0</v>
      </c>
      <c r="E2883" s="77">
        <v>0</v>
      </c>
      <c r="F2883" s="77">
        <v>0</v>
      </c>
      <c r="G2883" s="77">
        <v>0</v>
      </c>
      <c r="H2883" s="77">
        <v>0</v>
      </c>
      <c r="I2883" s="77">
        <v>0</v>
      </c>
      <c r="J2883" s="77">
        <v>0</v>
      </c>
      <c r="K2883" s="77">
        <v>0</v>
      </c>
      <c r="L2883" s="78">
        <v>-1</v>
      </c>
      <c r="M2883" s="79">
        <v>0</v>
      </c>
    </row>
    <row r="2884" spans="1:13">
      <c r="A2884" s="74"/>
      <c r="B2884" s="75"/>
      <c r="C2884" s="76"/>
      <c r="D2884" s="77"/>
      <c r="E2884" s="77"/>
      <c r="F2884" s="77"/>
      <c r="G2884" s="77"/>
      <c r="H2884" s="77"/>
      <c r="I2884" s="77"/>
      <c r="J2884" s="77"/>
      <c r="K2884" s="77"/>
      <c r="L2884" s="78"/>
      <c r="M2884" s="79"/>
    </row>
    <row r="2885" spans="1:13">
      <c r="A2885" s="74"/>
      <c r="B2885" s="75" t="s">
        <v>280</v>
      </c>
      <c r="C2885" s="76"/>
      <c r="D2885" s="77"/>
      <c r="E2885" s="77"/>
      <c r="F2885" s="77"/>
      <c r="G2885" s="77" t="s">
        <v>282</v>
      </c>
      <c r="H2885" s="77">
        <v>0</v>
      </c>
      <c r="I2885" s="77">
        <v>0</v>
      </c>
      <c r="J2885" s="77">
        <v>0</v>
      </c>
      <c r="K2885" s="77">
        <v>0</v>
      </c>
      <c r="L2885" s="78"/>
      <c r="M2885" s="79"/>
    </row>
    <row r="2886" spans="1:13">
      <c r="A2886" s="74">
        <v>136</v>
      </c>
      <c r="B2886" s="75" t="s">
        <v>22</v>
      </c>
      <c r="C2886" s="76">
        <v>1992</v>
      </c>
      <c r="D2886" s="77">
        <v>0</v>
      </c>
      <c r="E2886" s="77">
        <v>0</v>
      </c>
      <c r="F2886" s="77">
        <v>0</v>
      </c>
      <c r="G2886" s="77">
        <v>0</v>
      </c>
      <c r="H2886" s="77">
        <v>0</v>
      </c>
      <c r="I2886" s="77">
        <v>0</v>
      </c>
      <c r="J2886" s="77">
        <v>0</v>
      </c>
      <c r="K2886" s="77">
        <v>0</v>
      </c>
      <c r="L2886" s="78">
        <v>0</v>
      </c>
      <c r="M2886" s="79">
        <v>0</v>
      </c>
    </row>
    <row r="2887" spans="1:13">
      <c r="A2887" s="74">
        <v>224</v>
      </c>
      <c r="B2887" s="75" t="s">
        <v>20</v>
      </c>
      <c r="C2887" s="76">
        <v>1992</v>
      </c>
      <c r="D2887" s="77">
        <v>0</v>
      </c>
      <c r="E2887" s="77">
        <v>0</v>
      </c>
      <c r="F2887" s="77">
        <v>0</v>
      </c>
      <c r="G2887" s="77">
        <v>0</v>
      </c>
      <c r="H2887" s="77">
        <v>0</v>
      </c>
      <c r="I2887" s="77">
        <v>0</v>
      </c>
      <c r="J2887" s="77">
        <v>0</v>
      </c>
      <c r="K2887" s="77">
        <v>0</v>
      </c>
      <c r="L2887" s="78">
        <v>-1</v>
      </c>
      <c r="M2887" s="79">
        <v>0</v>
      </c>
    </row>
    <row r="2888" spans="1:13">
      <c r="A2888" s="74">
        <v>142</v>
      </c>
      <c r="B2888" s="75" t="s">
        <v>24</v>
      </c>
      <c r="C2888" s="76">
        <v>1992</v>
      </c>
      <c r="D2888" s="77">
        <v>0</v>
      </c>
      <c r="E2888" s="77">
        <v>0</v>
      </c>
      <c r="F2888" s="77">
        <v>0</v>
      </c>
      <c r="G2888" s="77">
        <v>0</v>
      </c>
      <c r="H2888" s="77">
        <v>0</v>
      </c>
      <c r="I2888" s="77">
        <v>0</v>
      </c>
      <c r="J2888" s="77">
        <v>0</v>
      </c>
      <c r="K2888" s="77">
        <v>0</v>
      </c>
      <c r="L2888" s="78">
        <v>0</v>
      </c>
      <c r="M2888" s="79">
        <v>0</v>
      </c>
    </row>
    <row r="2889" spans="1:13">
      <c r="A2889" s="74"/>
      <c r="B2889" s="75"/>
      <c r="C2889" s="76"/>
      <c r="D2889" s="77"/>
      <c r="E2889" s="77"/>
      <c r="F2889" s="77"/>
      <c r="G2889" s="77"/>
      <c r="H2889" s="77"/>
      <c r="I2889" s="77"/>
      <c r="J2889" s="77"/>
      <c r="K2889" s="77"/>
      <c r="L2889" s="78"/>
      <c r="M2889" s="79"/>
    </row>
    <row r="2890" spans="1:13">
      <c r="A2890" s="74"/>
      <c r="B2890" s="75" t="s">
        <v>279</v>
      </c>
      <c r="C2890" s="76"/>
      <c r="D2890" s="77">
        <v>0</v>
      </c>
      <c r="E2890" s="77">
        <v>0</v>
      </c>
      <c r="F2890" s="77">
        <v>0</v>
      </c>
      <c r="G2890" s="77">
        <v>0</v>
      </c>
      <c r="H2890" s="77">
        <v>0</v>
      </c>
      <c r="I2890" s="77">
        <v>0</v>
      </c>
      <c r="J2890" s="77">
        <v>0</v>
      </c>
      <c r="K2890" s="77">
        <v>0</v>
      </c>
      <c r="L2890" s="78">
        <v>-1</v>
      </c>
      <c r="M2890" s="79">
        <v>0</v>
      </c>
    </row>
    <row r="2891" spans="1:13">
      <c r="A2891" s="74"/>
      <c r="B2891" s="75"/>
      <c r="C2891" s="76"/>
      <c r="D2891" s="77"/>
      <c r="E2891" s="77"/>
      <c r="F2891" s="77"/>
      <c r="G2891" s="77"/>
      <c r="H2891" s="77"/>
      <c r="I2891" s="77"/>
      <c r="J2891" s="77"/>
      <c r="K2891" s="77"/>
      <c r="L2891" s="78"/>
      <c r="M2891" s="79"/>
    </row>
    <row r="2892" spans="1:13">
      <c r="A2892" s="74"/>
      <c r="B2892" s="75" t="s">
        <v>280</v>
      </c>
      <c r="C2892" s="76"/>
      <c r="D2892" s="77"/>
      <c r="E2892" s="77"/>
      <c r="F2892" s="77"/>
      <c r="G2892" s="77" t="s">
        <v>282</v>
      </c>
      <c r="H2892" s="77">
        <v>0</v>
      </c>
      <c r="I2892" s="77">
        <v>0</v>
      </c>
      <c r="J2892" s="77">
        <v>0</v>
      </c>
      <c r="K2892" s="77">
        <v>0</v>
      </c>
      <c r="L2892" s="78"/>
      <c r="M2892" s="79"/>
    </row>
    <row r="2893" spans="1:13">
      <c r="A2893" s="74">
        <v>131</v>
      </c>
      <c r="B2893" s="75" t="s">
        <v>25</v>
      </c>
      <c r="C2893" s="76">
        <v>1993</v>
      </c>
      <c r="D2893" s="77">
        <v>0</v>
      </c>
      <c r="E2893" s="77">
        <v>0</v>
      </c>
      <c r="F2893" s="77">
        <v>0</v>
      </c>
      <c r="G2893" s="77">
        <v>0</v>
      </c>
      <c r="H2893" s="77">
        <v>0</v>
      </c>
      <c r="I2893" s="77">
        <v>0</v>
      </c>
      <c r="J2893" s="77">
        <v>0</v>
      </c>
      <c r="K2893" s="77">
        <v>0</v>
      </c>
      <c r="L2893" s="78">
        <v>0</v>
      </c>
      <c r="M2893" s="79">
        <v>0</v>
      </c>
    </row>
    <row r="2894" spans="1:13">
      <c r="A2894" s="74">
        <v>192</v>
      </c>
      <c r="B2894" s="75" t="s">
        <v>40</v>
      </c>
      <c r="C2894" s="76">
        <v>1993</v>
      </c>
      <c r="D2894" s="77">
        <v>0</v>
      </c>
      <c r="E2894" s="77">
        <v>0</v>
      </c>
      <c r="F2894" s="77">
        <v>0</v>
      </c>
      <c r="G2894" s="77">
        <v>0</v>
      </c>
      <c r="H2894" s="77">
        <v>0</v>
      </c>
      <c r="I2894" s="77">
        <v>0</v>
      </c>
      <c r="J2894" s="77">
        <v>0</v>
      </c>
      <c r="K2894" s="77">
        <v>0</v>
      </c>
      <c r="L2894" s="78">
        <v>0</v>
      </c>
      <c r="M2894" s="79">
        <v>0</v>
      </c>
    </row>
    <row r="2895" spans="1:13">
      <c r="A2895" s="74">
        <v>193</v>
      </c>
      <c r="B2895" s="75" t="s">
        <v>27</v>
      </c>
      <c r="C2895" s="76">
        <v>1993</v>
      </c>
      <c r="D2895" s="77">
        <v>0</v>
      </c>
      <c r="E2895" s="77">
        <v>0</v>
      </c>
      <c r="F2895" s="77">
        <v>0</v>
      </c>
      <c r="G2895" s="77">
        <v>0</v>
      </c>
      <c r="H2895" s="77">
        <v>0</v>
      </c>
      <c r="I2895" s="77">
        <v>0</v>
      </c>
      <c r="J2895" s="77">
        <v>0</v>
      </c>
      <c r="K2895" s="77">
        <v>0</v>
      </c>
      <c r="L2895" s="78">
        <v>0</v>
      </c>
      <c r="M2895" s="79">
        <v>0</v>
      </c>
    </row>
    <row r="2896" spans="1:13">
      <c r="A2896" s="74">
        <v>116</v>
      </c>
      <c r="B2896" s="75" t="s">
        <v>28</v>
      </c>
      <c r="C2896" s="76">
        <v>1993</v>
      </c>
      <c r="D2896" s="77">
        <v>0</v>
      </c>
      <c r="E2896" s="77">
        <v>0</v>
      </c>
      <c r="F2896" s="77">
        <v>0</v>
      </c>
      <c r="G2896" s="77">
        <v>0</v>
      </c>
      <c r="H2896" s="77">
        <v>0</v>
      </c>
      <c r="I2896" s="77">
        <v>0</v>
      </c>
      <c r="J2896" s="77">
        <v>0</v>
      </c>
      <c r="K2896" s="77">
        <v>0</v>
      </c>
      <c r="L2896" s="78">
        <v>0</v>
      </c>
      <c r="M2896" s="79">
        <v>0</v>
      </c>
    </row>
    <row r="2897" spans="1:13">
      <c r="A2897" s="74">
        <v>5</v>
      </c>
      <c r="B2897" s="75" t="s">
        <v>75</v>
      </c>
      <c r="C2897" s="76">
        <v>1993</v>
      </c>
      <c r="D2897" s="77">
        <v>0</v>
      </c>
      <c r="E2897" s="77">
        <v>0</v>
      </c>
      <c r="F2897" s="77">
        <v>0</v>
      </c>
      <c r="G2897" s="77">
        <v>0</v>
      </c>
      <c r="H2897" s="77">
        <v>0</v>
      </c>
      <c r="I2897" s="77">
        <v>0</v>
      </c>
      <c r="J2897" s="77">
        <v>0</v>
      </c>
      <c r="K2897" s="77">
        <v>0</v>
      </c>
      <c r="L2897" s="78">
        <v>0</v>
      </c>
      <c r="M2897" s="79">
        <v>0</v>
      </c>
    </row>
    <row r="2898" spans="1:13">
      <c r="A2898" s="74">
        <v>135</v>
      </c>
      <c r="B2898" s="75" t="s">
        <v>29</v>
      </c>
      <c r="C2898" s="76">
        <v>1993</v>
      </c>
      <c r="D2898" s="77">
        <v>0</v>
      </c>
      <c r="E2898" s="77">
        <v>0</v>
      </c>
      <c r="F2898" s="77">
        <v>0</v>
      </c>
      <c r="G2898" s="77">
        <v>0</v>
      </c>
      <c r="H2898" s="77">
        <v>0</v>
      </c>
      <c r="I2898" s="77">
        <v>0</v>
      </c>
      <c r="J2898" s="77">
        <v>0</v>
      </c>
      <c r="K2898" s="77">
        <v>0</v>
      </c>
      <c r="L2898" s="78">
        <v>0</v>
      </c>
      <c r="M2898" s="79">
        <v>0</v>
      </c>
    </row>
    <row r="2899" spans="1:13">
      <c r="A2899" s="74">
        <v>62</v>
      </c>
      <c r="B2899" s="75" t="s">
        <v>23</v>
      </c>
      <c r="C2899" s="76">
        <v>1993</v>
      </c>
      <c r="D2899" s="77">
        <v>0</v>
      </c>
      <c r="E2899" s="77">
        <v>0</v>
      </c>
      <c r="F2899" s="77">
        <v>0</v>
      </c>
      <c r="G2899" s="77">
        <v>0</v>
      </c>
      <c r="H2899" s="77">
        <v>0</v>
      </c>
      <c r="I2899" s="77">
        <v>0</v>
      </c>
      <c r="J2899" s="77">
        <v>0</v>
      </c>
      <c r="K2899" s="77">
        <v>0</v>
      </c>
      <c r="L2899" s="78">
        <v>0</v>
      </c>
      <c r="M2899" s="79">
        <v>0</v>
      </c>
    </row>
    <row r="2900" spans="1:13">
      <c r="A2900" s="74">
        <v>10</v>
      </c>
      <c r="B2900" s="75" t="s">
        <v>30</v>
      </c>
      <c r="C2900" s="76">
        <v>1993</v>
      </c>
      <c r="D2900" s="77">
        <v>0</v>
      </c>
      <c r="E2900" s="77">
        <v>0</v>
      </c>
      <c r="F2900" s="77">
        <v>0</v>
      </c>
      <c r="G2900" s="77">
        <v>0</v>
      </c>
      <c r="H2900" s="77">
        <v>0</v>
      </c>
      <c r="I2900" s="77">
        <v>0</v>
      </c>
      <c r="J2900" s="77">
        <v>0</v>
      </c>
      <c r="K2900" s="77">
        <v>0</v>
      </c>
      <c r="L2900" s="78">
        <v>0</v>
      </c>
      <c r="M2900" s="79">
        <v>0</v>
      </c>
    </row>
    <row r="2901" spans="1:13">
      <c r="A2901" s="74">
        <v>224</v>
      </c>
      <c r="B2901" s="75" t="s">
        <v>20</v>
      </c>
      <c r="C2901" s="76">
        <v>1993</v>
      </c>
      <c r="D2901" s="77">
        <v>0</v>
      </c>
      <c r="E2901" s="77">
        <v>0</v>
      </c>
      <c r="F2901" s="77">
        <v>0</v>
      </c>
      <c r="G2901" s="77">
        <v>0</v>
      </c>
      <c r="H2901" s="77">
        <v>0</v>
      </c>
      <c r="I2901" s="77">
        <v>0</v>
      </c>
      <c r="J2901" s="77">
        <v>0</v>
      </c>
      <c r="K2901" s="77">
        <v>0</v>
      </c>
      <c r="L2901" s="78">
        <v>-1</v>
      </c>
      <c r="M2901" s="79">
        <v>0</v>
      </c>
    </row>
    <row r="2902" spans="1:13">
      <c r="A2902" s="74">
        <v>138</v>
      </c>
      <c r="B2902" s="75" t="s">
        <v>31</v>
      </c>
      <c r="C2902" s="76">
        <v>1993</v>
      </c>
      <c r="D2902" s="77">
        <v>0</v>
      </c>
      <c r="E2902" s="77">
        <v>0</v>
      </c>
      <c r="F2902" s="77">
        <v>0</v>
      </c>
      <c r="G2902" s="77">
        <v>0</v>
      </c>
      <c r="H2902" s="77">
        <v>0</v>
      </c>
      <c r="I2902" s="77">
        <v>0</v>
      </c>
      <c r="J2902" s="77">
        <v>0</v>
      </c>
      <c r="K2902" s="77">
        <v>0</v>
      </c>
      <c r="L2902" s="78">
        <v>0</v>
      </c>
      <c r="M2902" s="79">
        <v>0</v>
      </c>
    </row>
    <row r="2903" spans="1:13">
      <c r="A2903" s="74">
        <v>142</v>
      </c>
      <c r="B2903" s="75" t="s">
        <v>24</v>
      </c>
      <c r="C2903" s="76">
        <v>1993</v>
      </c>
      <c r="D2903" s="77">
        <v>0</v>
      </c>
      <c r="E2903" s="77">
        <v>0</v>
      </c>
      <c r="F2903" s="77">
        <v>0</v>
      </c>
      <c r="G2903" s="77">
        <v>0</v>
      </c>
      <c r="H2903" s="77">
        <v>0</v>
      </c>
      <c r="I2903" s="77">
        <v>0</v>
      </c>
      <c r="J2903" s="77">
        <v>0</v>
      </c>
      <c r="K2903" s="77">
        <v>0</v>
      </c>
      <c r="L2903" s="78">
        <v>0</v>
      </c>
      <c r="M2903" s="79">
        <v>0</v>
      </c>
    </row>
    <row r="2904" spans="1:13">
      <c r="A2904" s="74">
        <v>230</v>
      </c>
      <c r="B2904" s="75" t="s">
        <v>34</v>
      </c>
      <c r="C2904" s="76">
        <v>1993</v>
      </c>
      <c r="D2904" s="77">
        <v>0</v>
      </c>
      <c r="E2904" s="77">
        <v>0</v>
      </c>
      <c r="F2904" s="77">
        <v>0</v>
      </c>
      <c r="G2904" s="77">
        <v>0</v>
      </c>
      <c r="H2904" s="77">
        <v>0</v>
      </c>
      <c r="I2904" s="77">
        <v>0</v>
      </c>
      <c r="J2904" s="77">
        <v>0</v>
      </c>
      <c r="K2904" s="77">
        <v>0</v>
      </c>
      <c r="L2904" s="78">
        <v>0</v>
      </c>
      <c r="M2904" s="79">
        <v>0</v>
      </c>
    </row>
    <row r="2905" spans="1:13">
      <c r="A2905" s="74">
        <v>261</v>
      </c>
      <c r="B2905" s="75" t="s">
        <v>35</v>
      </c>
      <c r="C2905" s="76">
        <v>1993</v>
      </c>
      <c r="D2905" s="77">
        <v>0</v>
      </c>
      <c r="E2905" s="77">
        <v>0</v>
      </c>
      <c r="F2905" s="77">
        <v>0</v>
      </c>
      <c r="G2905" s="77">
        <v>0</v>
      </c>
      <c r="H2905" s="77">
        <v>0</v>
      </c>
      <c r="I2905" s="77">
        <v>0</v>
      </c>
      <c r="J2905" s="77">
        <v>0</v>
      </c>
      <c r="K2905" s="77">
        <v>0</v>
      </c>
      <c r="L2905" s="78">
        <v>0</v>
      </c>
      <c r="M2905" s="79">
        <v>0</v>
      </c>
    </row>
    <row r="2906" spans="1:13">
      <c r="A2906" s="74"/>
      <c r="B2906" s="75"/>
      <c r="C2906" s="76"/>
      <c r="D2906" s="77"/>
      <c r="E2906" s="77"/>
      <c r="F2906" s="77"/>
      <c r="G2906" s="77"/>
      <c r="H2906" s="77"/>
      <c r="I2906" s="77"/>
      <c r="J2906" s="77"/>
      <c r="K2906" s="77"/>
      <c r="L2906" s="78"/>
      <c r="M2906" s="79"/>
    </row>
    <row r="2907" spans="1:13">
      <c r="A2907" s="74"/>
      <c r="B2907" s="75" t="s">
        <v>279</v>
      </c>
      <c r="C2907" s="76"/>
      <c r="D2907" s="77">
        <v>0</v>
      </c>
      <c r="E2907" s="77">
        <v>0</v>
      </c>
      <c r="F2907" s="77">
        <v>0</v>
      </c>
      <c r="G2907" s="77">
        <v>0</v>
      </c>
      <c r="H2907" s="77">
        <v>0</v>
      </c>
      <c r="I2907" s="77">
        <v>0</v>
      </c>
      <c r="J2907" s="77">
        <v>0</v>
      </c>
      <c r="K2907" s="77">
        <v>0</v>
      </c>
      <c r="L2907" s="78">
        <v>-1</v>
      </c>
      <c r="M2907" s="79">
        <v>0</v>
      </c>
    </row>
    <row r="2908" spans="1:13">
      <c r="A2908" s="74"/>
      <c r="B2908" s="75"/>
      <c r="C2908" s="76"/>
      <c r="D2908" s="77"/>
      <c r="E2908" s="77"/>
      <c r="F2908" s="77"/>
      <c r="G2908" s="77"/>
      <c r="H2908" s="77"/>
      <c r="I2908" s="77"/>
      <c r="J2908" s="77"/>
      <c r="K2908" s="77"/>
      <c r="L2908" s="78"/>
      <c r="M2908" s="79"/>
    </row>
    <row r="2909" spans="1:13">
      <c r="A2909" s="74"/>
      <c r="B2909" s="75" t="s">
        <v>280</v>
      </c>
      <c r="C2909" s="76"/>
      <c r="D2909" s="77"/>
      <c r="E2909" s="77"/>
      <c r="F2909" s="77"/>
      <c r="G2909" s="77" t="s">
        <v>282</v>
      </c>
      <c r="H2909" s="77">
        <v>0</v>
      </c>
      <c r="I2909" s="77">
        <v>0</v>
      </c>
      <c r="J2909" s="77">
        <v>0</v>
      </c>
      <c r="K2909" s="77">
        <v>0</v>
      </c>
      <c r="L2909" s="78"/>
      <c r="M2909" s="79"/>
    </row>
    <row r="2910" spans="1:13">
      <c r="A2910" s="74">
        <v>131</v>
      </c>
      <c r="B2910" s="75" t="s">
        <v>25</v>
      </c>
      <c r="C2910" s="76">
        <v>1994</v>
      </c>
      <c r="D2910" s="77">
        <v>0</v>
      </c>
      <c r="E2910" s="77">
        <v>0</v>
      </c>
      <c r="F2910" s="77">
        <v>0</v>
      </c>
      <c r="G2910" s="77">
        <v>0</v>
      </c>
      <c r="H2910" s="77">
        <v>0</v>
      </c>
      <c r="I2910" s="77">
        <v>0</v>
      </c>
      <c r="J2910" s="77">
        <v>0</v>
      </c>
      <c r="K2910" s="77">
        <v>0</v>
      </c>
      <c r="L2910" s="78">
        <v>0</v>
      </c>
      <c r="M2910" s="79">
        <v>0</v>
      </c>
    </row>
    <row r="2911" spans="1:13">
      <c r="A2911" s="74">
        <v>82</v>
      </c>
      <c r="B2911" s="75" t="s">
        <v>36</v>
      </c>
      <c r="C2911" s="76">
        <v>1994</v>
      </c>
      <c r="D2911" s="77">
        <v>0</v>
      </c>
      <c r="E2911" s="77">
        <v>0</v>
      </c>
      <c r="F2911" s="77">
        <v>0</v>
      </c>
      <c r="G2911" s="77">
        <v>0</v>
      </c>
      <c r="H2911" s="77">
        <v>-462.25</v>
      </c>
      <c r="I2911" s="77">
        <v>0</v>
      </c>
      <c r="J2911" s="77">
        <v>0</v>
      </c>
      <c r="K2911" s="77">
        <v>0</v>
      </c>
      <c r="L2911" s="78">
        <v>0</v>
      </c>
      <c r="M2911" s="79">
        <v>0</v>
      </c>
    </row>
    <row r="2912" spans="1:13">
      <c r="A2912" s="74">
        <v>5</v>
      </c>
      <c r="B2912" s="75" t="s">
        <v>75</v>
      </c>
      <c r="C2912" s="76">
        <v>1994</v>
      </c>
      <c r="D2912" s="77">
        <v>0</v>
      </c>
      <c r="E2912" s="77">
        <v>0</v>
      </c>
      <c r="F2912" s="77">
        <v>0</v>
      </c>
      <c r="G2912" s="77">
        <v>0</v>
      </c>
      <c r="H2912" s="77">
        <v>0</v>
      </c>
      <c r="I2912" s="77">
        <v>0</v>
      </c>
      <c r="J2912" s="77">
        <v>0</v>
      </c>
      <c r="K2912" s="77">
        <v>0</v>
      </c>
      <c r="L2912" s="78">
        <v>0</v>
      </c>
      <c r="M2912" s="79">
        <v>0</v>
      </c>
    </row>
    <row r="2913" spans="1:13">
      <c r="A2913" s="74">
        <v>62</v>
      </c>
      <c r="B2913" s="75" t="s">
        <v>23</v>
      </c>
      <c r="C2913" s="76">
        <v>1994</v>
      </c>
      <c r="D2913" s="77">
        <v>0</v>
      </c>
      <c r="E2913" s="77">
        <v>0</v>
      </c>
      <c r="F2913" s="77">
        <v>0</v>
      </c>
      <c r="G2913" s="77">
        <v>0</v>
      </c>
      <c r="H2913" s="77">
        <v>0</v>
      </c>
      <c r="I2913" s="77">
        <v>0</v>
      </c>
      <c r="J2913" s="77">
        <v>0</v>
      </c>
      <c r="K2913" s="77">
        <v>0</v>
      </c>
      <c r="L2913" s="78">
        <v>0</v>
      </c>
      <c r="M2913" s="79">
        <v>0</v>
      </c>
    </row>
    <row r="2914" spans="1:13">
      <c r="A2914" s="74">
        <v>155</v>
      </c>
      <c r="B2914" s="75" t="s">
        <v>45</v>
      </c>
      <c r="C2914" s="76">
        <v>1994</v>
      </c>
      <c r="D2914" s="77">
        <v>0</v>
      </c>
      <c r="E2914" s="77">
        <v>0</v>
      </c>
      <c r="F2914" s="77">
        <v>0</v>
      </c>
      <c r="G2914" s="77">
        <v>0</v>
      </c>
      <c r="H2914" s="77">
        <v>0</v>
      </c>
      <c r="I2914" s="77">
        <v>0</v>
      </c>
      <c r="J2914" s="77">
        <v>0</v>
      </c>
      <c r="K2914" s="77">
        <v>0</v>
      </c>
      <c r="L2914" s="78">
        <v>0</v>
      </c>
      <c r="M2914" s="79">
        <v>0</v>
      </c>
    </row>
    <row r="2915" spans="1:13">
      <c r="A2915" s="74">
        <v>10</v>
      </c>
      <c r="B2915" s="75" t="s">
        <v>30</v>
      </c>
      <c r="C2915" s="76">
        <v>1994</v>
      </c>
      <c r="D2915" s="77">
        <v>0</v>
      </c>
      <c r="E2915" s="77">
        <v>0</v>
      </c>
      <c r="F2915" s="77">
        <v>0</v>
      </c>
      <c r="G2915" s="77">
        <v>0</v>
      </c>
      <c r="H2915" s="77">
        <v>0</v>
      </c>
      <c r="I2915" s="77">
        <v>0</v>
      </c>
      <c r="J2915" s="77">
        <v>0</v>
      </c>
      <c r="K2915" s="77">
        <v>0</v>
      </c>
      <c r="L2915" s="78">
        <v>0</v>
      </c>
      <c r="M2915" s="79">
        <v>0</v>
      </c>
    </row>
    <row r="2916" spans="1:13">
      <c r="A2916" s="74">
        <v>224</v>
      </c>
      <c r="B2916" s="75" t="s">
        <v>20</v>
      </c>
      <c r="C2916" s="76">
        <v>1994</v>
      </c>
      <c r="D2916" s="77">
        <v>0</v>
      </c>
      <c r="E2916" s="77">
        <v>0</v>
      </c>
      <c r="F2916" s="77">
        <v>0</v>
      </c>
      <c r="G2916" s="77">
        <v>0</v>
      </c>
      <c r="H2916" s="77">
        <v>0</v>
      </c>
      <c r="I2916" s="77">
        <v>0</v>
      </c>
      <c r="J2916" s="77">
        <v>0</v>
      </c>
      <c r="K2916" s="77">
        <v>0</v>
      </c>
      <c r="L2916" s="78">
        <v>-1</v>
      </c>
      <c r="M2916" s="79">
        <v>0</v>
      </c>
    </row>
    <row r="2917" spans="1:13">
      <c r="A2917" s="74">
        <v>138</v>
      </c>
      <c r="B2917" s="75" t="s">
        <v>31</v>
      </c>
      <c r="C2917" s="76">
        <v>1994</v>
      </c>
      <c r="D2917" s="77">
        <v>0</v>
      </c>
      <c r="E2917" s="77">
        <v>0</v>
      </c>
      <c r="F2917" s="77">
        <v>0</v>
      </c>
      <c r="G2917" s="77">
        <v>0</v>
      </c>
      <c r="H2917" s="77">
        <v>0</v>
      </c>
      <c r="I2917" s="77">
        <v>0</v>
      </c>
      <c r="J2917" s="77">
        <v>0</v>
      </c>
      <c r="K2917" s="77">
        <v>0</v>
      </c>
      <c r="L2917" s="78">
        <v>0</v>
      </c>
      <c r="M2917" s="79">
        <v>0</v>
      </c>
    </row>
    <row r="2918" spans="1:13">
      <c r="A2918" s="74">
        <v>142</v>
      </c>
      <c r="B2918" s="75" t="s">
        <v>24</v>
      </c>
      <c r="C2918" s="76">
        <v>1994</v>
      </c>
      <c r="D2918" s="77">
        <v>0</v>
      </c>
      <c r="E2918" s="77">
        <v>0</v>
      </c>
      <c r="F2918" s="77">
        <v>0</v>
      </c>
      <c r="G2918" s="77">
        <v>0</v>
      </c>
      <c r="H2918" s="77">
        <v>0</v>
      </c>
      <c r="I2918" s="77">
        <v>0</v>
      </c>
      <c r="J2918" s="77">
        <v>0</v>
      </c>
      <c r="K2918" s="77">
        <v>0</v>
      </c>
      <c r="L2918" s="78">
        <v>0</v>
      </c>
      <c r="M2918" s="79">
        <v>0</v>
      </c>
    </row>
    <row r="2919" spans="1:13">
      <c r="A2919" s="74">
        <v>230</v>
      </c>
      <c r="B2919" s="75" t="s">
        <v>34</v>
      </c>
      <c r="C2919" s="76">
        <v>1994</v>
      </c>
      <c r="D2919" s="77">
        <v>0</v>
      </c>
      <c r="E2919" s="77">
        <v>0</v>
      </c>
      <c r="F2919" s="77">
        <v>0</v>
      </c>
      <c r="G2919" s="77">
        <v>0</v>
      </c>
      <c r="H2919" s="77">
        <v>0</v>
      </c>
      <c r="I2919" s="77">
        <v>0</v>
      </c>
      <c r="J2919" s="77">
        <v>0</v>
      </c>
      <c r="K2919" s="77">
        <v>0</v>
      </c>
      <c r="L2919" s="78">
        <v>0</v>
      </c>
      <c r="M2919" s="79">
        <v>0</v>
      </c>
    </row>
    <row r="2920" spans="1:13">
      <c r="A2920" s="74">
        <v>161</v>
      </c>
      <c r="B2920" s="75" t="s">
        <v>38</v>
      </c>
      <c r="C2920" s="76">
        <v>1994</v>
      </c>
      <c r="D2920" s="77">
        <v>0</v>
      </c>
      <c r="E2920" s="77">
        <v>0</v>
      </c>
      <c r="F2920" s="77">
        <v>0</v>
      </c>
      <c r="G2920" s="77">
        <v>0</v>
      </c>
      <c r="H2920" s="77">
        <v>0</v>
      </c>
      <c r="I2920" s="77">
        <v>0</v>
      </c>
      <c r="J2920" s="77">
        <v>0</v>
      </c>
      <c r="K2920" s="77">
        <v>0</v>
      </c>
      <c r="L2920" s="78">
        <v>0</v>
      </c>
      <c r="M2920" s="79">
        <v>0</v>
      </c>
    </row>
    <row r="2921" spans="1:13">
      <c r="A2921" s="74">
        <v>261</v>
      </c>
      <c r="B2921" s="75" t="s">
        <v>35</v>
      </c>
      <c r="C2921" s="76">
        <v>1994</v>
      </c>
      <c r="D2921" s="77">
        <v>0</v>
      </c>
      <c r="E2921" s="77">
        <v>0</v>
      </c>
      <c r="F2921" s="77">
        <v>0</v>
      </c>
      <c r="G2921" s="77">
        <v>0</v>
      </c>
      <c r="H2921" s="77">
        <v>0</v>
      </c>
      <c r="I2921" s="77">
        <v>0</v>
      </c>
      <c r="J2921" s="77">
        <v>0</v>
      </c>
      <c r="K2921" s="77">
        <v>0</v>
      </c>
      <c r="L2921" s="78">
        <v>0</v>
      </c>
      <c r="M2921" s="79">
        <v>0</v>
      </c>
    </row>
    <row r="2922" spans="1:13">
      <c r="A2922" s="74"/>
      <c r="B2922" s="75"/>
      <c r="C2922" s="76"/>
      <c r="D2922" s="77"/>
      <c r="E2922" s="77"/>
      <c r="F2922" s="77"/>
      <c r="G2922" s="77"/>
      <c r="H2922" s="77"/>
      <c r="I2922" s="77"/>
      <c r="J2922" s="77"/>
      <c r="K2922" s="77"/>
      <c r="L2922" s="78"/>
      <c r="M2922" s="79"/>
    </row>
    <row r="2923" spans="1:13">
      <c r="A2923" s="74"/>
      <c r="B2923" s="75" t="s">
        <v>279</v>
      </c>
      <c r="C2923" s="76"/>
      <c r="D2923" s="77">
        <v>0</v>
      </c>
      <c r="E2923" s="77">
        <v>0</v>
      </c>
      <c r="F2923" s="77">
        <v>0</v>
      </c>
      <c r="G2923" s="77">
        <v>0</v>
      </c>
      <c r="H2923" s="77">
        <v>-462.25</v>
      </c>
      <c r="I2923" s="77">
        <v>0</v>
      </c>
      <c r="J2923" s="77">
        <v>0</v>
      </c>
      <c r="K2923" s="77">
        <v>0</v>
      </c>
      <c r="L2923" s="78">
        <v>-1</v>
      </c>
      <c r="M2923" s="79">
        <v>0</v>
      </c>
    </row>
    <row r="2924" spans="1:13">
      <c r="A2924" s="74"/>
      <c r="B2924" s="75"/>
      <c r="C2924" s="76"/>
      <c r="D2924" s="77"/>
      <c r="E2924" s="77"/>
      <c r="F2924" s="77"/>
      <c r="G2924" s="77"/>
      <c r="H2924" s="77"/>
      <c r="I2924" s="77"/>
      <c r="J2924" s="77"/>
      <c r="K2924" s="77"/>
      <c r="L2924" s="78"/>
      <c r="M2924" s="79"/>
    </row>
    <row r="2925" spans="1:13">
      <c r="A2925" s="74"/>
      <c r="B2925" s="75" t="s">
        <v>280</v>
      </c>
      <c r="C2925" s="76"/>
      <c r="D2925" s="77"/>
      <c r="E2925" s="77"/>
      <c r="F2925" s="77"/>
      <c r="G2925" s="77" t="s">
        <v>282</v>
      </c>
      <c r="H2925" s="77">
        <v>-499.23</v>
      </c>
      <c r="I2925" s="77">
        <v>0</v>
      </c>
      <c r="J2925" s="77">
        <v>0</v>
      </c>
      <c r="K2925" s="77">
        <v>0</v>
      </c>
      <c r="L2925" s="78"/>
      <c r="M2925" s="79"/>
    </row>
    <row r="2926" spans="1:13">
      <c r="A2926" s="74">
        <v>131</v>
      </c>
      <c r="B2926" s="75" t="s">
        <v>25</v>
      </c>
      <c r="C2926" s="76">
        <v>1995</v>
      </c>
      <c r="D2926" s="77">
        <v>0</v>
      </c>
      <c r="E2926" s="77">
        <v>0</v>
      </c>
      <c r="F2926" s="77">
        <v>0</v>
      </c>
      <c r="G2926" s="77">
        <v>0</v>
      </c>
      <c r="H2926" s="77">
        <v>0</v>
      </c>
      <c r="I2926" s="77">
        <v>0</v>
      </c>
      <c r="J2926" s="77">
        <v>0</v>
      </c>
      <c r="K2926" s="77">
        <v>0</v>
      </c>
      <c r="L2926" s="78">
        <v>0</v>
      </c>
      <c r="M2926" s="79">
        <v>0</v>
      </c>
    </row>
    <row r="2927" spans="1:13">
      <c r="A2927" s="74">
        <v>2</v>
      </c>
      <c r="B2927" s="75" t="s">
        <v>113</v>
      </c>
      <c r="C2927" s="76">
        <v>1995</v>
      </c>
      <c r="D2927" s="77">
        <v>0</v>
      </c>
      <c r="E2927" s="77">
        <v>0</v>
      </c>
      <c r="F2927" s="77">
        <v>0</v>
      </c>
      <c r="G2927" s="77">
        <v>0</v>
      </c>
      <c r="H2927" s="77">
        <v>0</v>
      </c>
      <c r="I2927" s="77">
        <v>0</v>
      </c>
      <c r="J2927" s="77">
        <v>0</v>
      </c>
      <c r="K2927" s="77">
        <v>0</v>
      </c>
      <c r="L2927" s="78">
        <v>-2</v>
      </c>
      <c r="M2927" s="79">
        <v>0</v>
      </c>
    </row>
    <row r="2928" spans="1:13">
      <c r="A2928" s="74">
        <v>117</v>
      </c>
      <c r="B2928" s="75" t="s">
        <v>42</v>
      </c>
      <c r="C2928" s="76">
        <v>1995</v>
      </c>
      <c r="D2928" s="77">
        <v>0</v>
      </c>
      <c r="E2928" s="77">
        <v>0</v>
      </c>
      <c r="F2928" s="77">
        <v>0</v>
      </c>
      <c r="G2928" s="77">
        <v>0</v>
      </c>
      <c r="H2928" s="77">
        <v>-540</v>
      </c>
      <c r="I2928" s="77">
        <v>0</v>
      </c>
      <c r="J2928" s="77">
        <v>0</v>
      </c>
      <c r="K2928" s="77">
        <v>0</v>
      </c>
      <c r="L2928" s="78">
        <v>0</v>
      </c>
      <c r="M2928" s="79">
        <v>0</v>
      </c>
    </row>
    <row r="2929" spans="1:13">
      <c r="A2929" s="74">
        <v>133</v>
      </c>
      <c r="B2929" s="75" t="s">
        <v>55</v>
      </c>
      <c r="C2929" s="76">
        <v>1995</v>
      </c>
      <c r="D2929" s="77">
        <v>0</v>
      </c>
      <c r="E2929" s="77">
        <v>0</v>
      </c>
      <c r="F2929" s="77">
        <v>0</v>
      </c>
      <c r="G2929" s="77">
        <v>0</v>
      </c>
      <c r="H2929" s="77">
        <v>-566.04999999999995</v>
      </c>
      <c r="I2929" s="77">
        <v>0</v>
      </c>
      <c r="J2929" s="77">
        <v>0</v>
      </c>
      <c r="K2929" s="77">
        <v>0</v>
      </c>
      <c r="L2929" s="78">
        <v>0</v>
      </c>
      <c r="M2929" s="79">
        <v>0</v>
      </c>
    </row>
    <row r="2930" spans="1:13">
      <c r="A2930" s="74">
        <v>174</v>
      </c>
      <c r="B2930" s="75" t="s">
        <v>43</v>
      </c>
      <c r="C2930" s="76">
        <v>1995</v>
      </c>
      <c r="D2930" s="77">
        <v>0</v>
      </c>
      <c r="E2930" s="77">
        <v>0</v>
      </c>
      <c r="F2930" s="77">
        <v>0</v>
      </c>
      <c r="G2930" s="77">
        <v>0</v>
      </c>
      <c r="H2930" s="77">
        <v>0</v>
      </c>
      <c r="I2930" s="77">
        <v>0</v>
      </c>
      <c r="J2930" s="77">
        <v>0</v>
      </c>
      <c r="K2930" s="77">
        <v>0</v>
      </c>
      <c r="L2930" s="78">
        <v>0</v>
      </c>
      <c r="M2930" s="79">
        <v>0</v>
      </c>
    </row>
    <row r="2931" spans="1:13">
      <c r="A2931" s="74">
        <v>135</v>
      </c>
      <c r="B2931" s="75" t="s">
        <v>29</v>
      </c>
      <c r="C2931" s="76">
        <v>1995</v>
      </c>
      <c r="D2931" s="77">
        <v>0</v>
      </c>
      <c r="E2931" s="77">
        <v>0</v>
      </c>
      <c r="F2931" s="77">
        <v>0</v>
      </c>
      <c r="G2931" s="77">
        <v>0</v>
      </c>
      <c r="H2931" s="77">
        <v>0</v>
      </c>
      <c r="I2931" s="77">
        <v>0</v>
      </c>
      <c r="J2931" s="77">
        <v>0</v>
      </c>
      <c r="K2931" s="77">
        <v>0</v>
      </c>
      <c r="L2931" s="78">
        <v>0</v>
      </c>
      <c r="M2931" s="79">
        <v>0</v>
      </c>
    </row>
    <row r="2932" spans="1:13">
      <c r="A2932" s="74">
        <v>62</v>
      </c>
      <c r="B2932" s="75" t="s">
        <v>23</v>
      </c>
      <c r="C2932" s="76">
        <v>1995</v>
      </c>
      <c r="D2932" s="77">
        <v>0</v>
      </c>
      <c r="E2932" s="77">
        <v>0</v>
      </c>
      <c r="F2932" s="77">
        <v>0</v>
      </c>
      <c r="G2932" s="77">
        <v>0</v>
      </c>
      <c r="H2932" s="77">
        <v>0</v>
      </c>
      <c r="I2932" s="77">
        <v>0</v>
      </c>
      <c r="J2932" s="77">
        <v>0</v>
      </c>
      <c r="K2932" s="77">
        <v>0</v>
      </c>
      <c r="L2932" s="78">
        <v>0</v>
      </c>
      <c r="M2932" s="79">
        <v>0</v>
      </c>
    </row>
    <row r="2933" spans="1:13">
      <c r="A2933" s="74">
        <v>245</v>
      </c>
      <c r="B2933" s="75" t="s">
        <v>46</v>
      </c>
      <c r="C2933" s="76">
        <v>1995</v>
      </c>
      <c r="D2933" s="77">
        <v>0</v>
      </c>
      <c r="E2933" s="77">
        <v>0</v>
      </c>
      <c r="F2933" s="77">
        <v>0</v>
      </c>
      <c r="G2933" s="77">
        <v>0</v>
      </c>
      <c r="H2933" s="77">
        <v>0</v>
      </c>
      <c r="I2933" s="77">
        <v>0</v>
      </c>
      <c r="J2933" s="77">
        <v>0</v>
      </c>
      <c r="K2933" s="77">
        <v>0</v>
      </c>
      <c r="L2933" s="78">
        <v>0</v>
      </c>
      <c r="M2933" s="79">
        <v>0</v>
      </c>
    </row>
    <row r="2934" spans="1:13">
      <c r="A2934" s="74">
        <v>10</v>
      </c>
      <c r="B2934" s="75" t="s">
        <v>30</v>
      </c>
      <c r="C2934" s="76">
        <v>1995</v>
      </c>
      <c r="D2934" s="77">
        <v>0</v>
      </c>
      <c r="E2934" s="77">
        <v>0</v>
      </c>
      <c r="F2934" s="77">
        <v>0</v>
      </c>
      <c r="G2934" s="77">
        <v>0</v>
      </c>
      <c r="H2934" s="77">
        <v>0</v>
      </c>
      <c r="I2934" s="77">
        <v>0</v>
      </c>
      <c r="J2934" s="77">
        <v>0</v>
      </c>
      <c r="K2934" s="77">
        <v>0</v>
      </c>
      <c r="L2934" s="78">
        <v>0</v>
      </c>
      <c r="M2934" s="79">
        <v>0</v>
      </c>
    </row>
    <row r="2935" spans="1:13">
      <c r="A2935" s="74">
        <v>246</v>
      </c>
      <c r="B2935" s="75" t="s">
        <v>94</v>
      </c>
      <c r="C2935" s="76">
        <v>1995</v>
      </c>
      <c r="D2935" s="77">
        <v>0</v>
      </c>
      <c r="E2935" s="77">
        <v>0</v>
      </c>
      <c r="F2935" s="77">
        <v>0</v>
      </c>
      <c r="G2935" s="77">
        <v>0</v>
      </c>
      <c r="H2935" s="77">
        <v>0</v>
      </c>
      <c r="I2935" s="77">
        <v>0</v>
      </c>
      <c r="J2935" s="77">
        <v>0</v>
      </c>
      <c r="K2935" s="77">
        <v>0</v>
      </c>
      <c r="L2935" s="78">
        <v>0</v>
      </c>
      <c r="M2935" s="79">
        <v>0</v>
      </c>
    </row>
    <row r="2936" spans="1:13">
      <c r="A2936" s="74">
        <v>94</v>
      </c>
      <c r="B2936" s="75" t="s">
        <v>118</v>
      </c>
      <c r="C2936" s="76">
        <v>1995</v>
      </c>
      <c r="D2936" s="77">
        <v>0</v>
      </c>
      <c r="E2936" s="77">
        <v>0</v>
      </c>
      <c r="F2936" s="77">
        <v>0</v>
      </c>
      <c r="G2936" s="77">
        <v>0</v>
      </c>
      <c r="H2936" s="77">
        <v>0</v>
      </c>
      <c r="I2936" s="77">
        <v>0</v>
      </c>
      <c r="J2936" s="77">
        <v>0</v>
      </c>
      <c r="K2936" s="77">
        <v>0</v>
      </c>
      <c r="L2936" s="78">
        <v>0</v>
      </c>
      <c r="M2936" s="79">
        <v>0</v>
      </c>
    </row>
    <row r="2937" spans="1:13">
      <c r="A2937" s="74">
        <v>224</v>
      </c>
      <c r="B2937" s="75" t="s">
        <v>20</v>
      </c>
      <c r="C2937" s="76">
        <v>1995</v>
      </c>
      <c r="D2937" s="77">
        <v>0</v>
      </c>
      <c r="E2937" s="77">
        <v>0</v>
      </c>
      <c r="F2937" s="77">
        <v>0</v>
      </c>
      <c r="G2937" s="77">
        <v>0</v>
      </c>
      <c r="H2937" s="77">
        <v>0</v>
      </c>
      <c r="I2937" s="77">
        <v>0</v>
      </c>
      <c r="J2937" s="77">
        <v>0</v>
      </c>
      <c r="K2937" s="77">
        <v>0</v>
      </c>
      <c r="L2937" s="78">
        <v>-1</v>
      </c>
      <c r="M2937" s="79">
        <v>0</v>
      </c>
    </row>
    <row r="2938" spans="1:13">
      <c r="A2938" s="74">
        <v>138</v>
      </c>
      <c r="B2938" s="75" t="s">
        <v>31</v>
      </c>
      <c r="C2938" s="76">
        <v>1995</v>
      </c>
      <c r="D2938" s="77">
        <v>0</v>
      </c>
      <c r="E2938" s="77">
        <v>0</v>
      </c>
      <c r="F2938" s="77">
        <v>0</v>
      </c>
      <c r="G2938" s="77">
        <v>0</v>
      </c>
      <c r="H2938" s="77">
        <v>0</v>
      </c>
      <c r="I2938" s="77">
        <v>0</v>
      </c>
      <c r="J2938" s="77">
        <v>0</v>
      </c>
      <c r="K2938" s="77">
        <v>0</v>
      </c>
      <c r="L2938" s="78">
        <v>0</v>
      </c>
      <c r="M2938" s="79">
        <v>0</v>
      </c>
    </row>
    <row r="2939" spans="1:13">
      <c r="A2939" s="74">
        <v>158</v>
      </c>
      <c r="B2939" s="75" t="s">
        <v>80</v>
      </c>
      <c r="C2939" s="76">
        <v>1995</v>
      </c>
      <c r="D2939" s="77">
        <v>0</v>
      </c>
      <c r="E2939" s="77">
        <v>0</v>
      </c>
      <c r="F2939" s="77">
        <v>0</v>
      </c>
      <c r="G2939" s="77">
        <v>0</v>
      </c>
      <c r="H2939" s="77">
        <v>-1125.3499999999999</v>
      </c>
      <c r="I2939" s="77">
        <v>0</v>
      </c>
      <c r="J2939" s="77">
        <v>0</v>
      </c>
      <c r="K2939" s="77">
        <v>0</v>
      </c>
      <c r="L2939" s="78">
        <v>0</v>
      </c>
      <c r="M2939" s="79">
        <v>0</v>
      </c>
    </row>
    <row r="2940" spans="1:13">
      <c r="A2940" s="74">
        <v>142</v>
      </c>
      <c r="B2940" s="75" t="s">
        <v>24</v>
      </c>
      <c r="C2940" s="76">
        <v>1995</v>
      </c>
      <c r="D2940" s="77">
        <v>0</v>
      </c>
      <c r="E2940" s="77">
        <v>0</v>
      </c>
      <c r="F2940" s="77">
        <v>0</v>
      </c>
      <c r="G2940" s="77">
        <v>0</v>
      </c>
      <c r="H2940" s="77">
        <v>0</v>
      </c>
      <c r="I2940" s="77">
        <v>0</v>
      </c>
      <c r="J2940" s="77">
        <v>0</v>
      </c>
      <c r="K2940" s="77">
        <v>0</v>
      </c>
      <c r="L2940" s="78">
        <v>0</v>
      </c>
      <c r="M2940" s="79">
        <v>0</v>
      </c>
    </row>
    <row r="2941" spans="1:13">
      <c r="A2941" s="74">
        <v>120</v>
      </c>
      <c r="B2941" s="75" t="s">
        <v>32</v>
      </c>
      <c r="C2941" s="76">
        <v>1995</v>
      </c>
      <c r="D2941" s="77">
        <v>0</v>
      </c>
      <c r="E2941" s="77">
        <v>0</v>
      </c>
      <c r="F2941" s="77">
        <v>0</v>
      </c>
      <c r="G2941" s="77">
        <v>0</v>
      </c>
      <c r="H2941" s="77">
        <v>-885.6</v>
      </c>
      <c r="I2941" s="77">
        <v>0</v>
      </c>
      <c r="J2941" s="77">
        <v>0</v>
      </c>
      <c r="K2941" s="77">
        <v>0</v>
      </c>
      <c r="L2941" s="78">
        <v>0</v>
      </c>
      <c r="M2941" s="79">
        <v>0</v>
      </c>
    </row>
    <row r="2942" spans="1:13">
      <c r="A2942" s="74">
        <v>251</v>
      </c>
      <c r="B2942" s="75" t="s">
        <v>33</v>
      </c>
      <c r="C2942" s="76">
        <v>1995</v>
      </c>
      <c r="D2942" s="77">
        <v>0</v>
      </c>
      <c r="E2942" s="77">
        <v>0</v>
      </c>
      <c r="F2942" s="77">
        <v>0</v>
      </c>
      <c r="G2942" s="77">
        <v>0</v>
      </c>
      <c r="H2942" s="77">
        <v>0</v>
      </c>
      <c r="I2942" s="77">
        <v>0</v>
      </c>
      <c r="J2942" s="77">
        <v>0</v>
      </c>
      <c r="K2942" s="77">
        <v>0</v>
      </c>
      <c r="L2942" s="78">
        <v>0</v>
      </c>
      <c r="M2942" s="79">
        <v>0</v>
      </c>
    </row>
    <row r="2943" spans="1:13">
      <c r="A2943" s="74">
        <v>230</v>
      </c>
      <c r="B2943" s="75" t="s">
        <v>34</v>
      </c>
      <c r="C2943" s="76">
        <v>1995</v>
      </c>
      <c r="D2943" s="77">
        <v>0</v>
      </c>
      <c r="E2943" s="77">
        <v>0</v>
      </c>
      <c r="F2943" s="77">
        <v>0</v>
      </c>
      <c r="G2943" s="77">
        <v>0</v>
      </c>
      <c r="H2943" s="77">
        <v>0</v>
      </c>
      <c r="I2943" s="77">
        <v>0</v>
      </c>
      <c r="J2943" s="77">
        <v>0</v>
      </c>
      <c r="K2943" s="77">
        <v>0</v>
      </c>
      <c r="L2943" s="78">
        <v>0</v>
      </c>
      <c r="M2943" s="79">
        <v>0</v>
      </c>
    </row>
    <row r="2944" spans="1:13">
      <c r="A2944" s="74">
        <v>261</v>
      </c>
      <c r="B2944" s="75" t="s">
        <v>35</v>
      </c>
      <c r="C2944" s="76">
        <v>1995</v>
      </c>
      <c r="D2944" s="77">
        <v>0</v>
      </c>
      <c r="E2944" s="77">
        <v>0</v>
      </c>
      <c r="F2944" s="77">
        <v>0</v>
      </c>
      <c r="G2944" s="77">
        <v>0</v>
      </c>
      <c r="H2944" s="77">
        <v>0</v>
      </c>
      <c r="I2944" s="77">
        <v>0</v>
      </c>
      <c r="J2944" s="77">
        <v>0</v>
      </c>
      <c r="K2944" s="77">
        <v>0</v>
      </c>
      <c r="L2944" s="78">
        <v>0</v>
      </c>
      <c r="M2944" s="79">
        <v>0</v>
      </c>
    </row>
    <row r="2945" spans="1:13">
      <c r="A2945" s="74"/>
      <c r="B2945" s="75"/>
      <c r="C2945" s="76"/>
      <c r="D2945" s="77"/>
      <c r="E2945" s="77"/>
      <c r="F2945" s="77"/>
      <c r="G2945" s="77"/>
      <c r="H2945" s="77"/>
      <c r="I2945" s="77"/>
      <c r="J2945" s="77"/>
      <c r="K2945" s="77"/>
      <c r="L2945" s="78"/>
      <c r="M2945" s="79"/>
    </row>
    <row r="2946" spans="1:13">
      <c r="A2946" s="74"/>
      <c r="B2946" s="75" t="s">
        <v>279</v>
      </c>
      <c r="C2946" s="76"/>
      <c r="D2946" s="77">
        <v>0</v>
      </c>
      <c r="E2946" s="77">
        <v>0</v>
      </c>
      <c r="F2946" s="77">
        <v>0</v>
      </c>
      <c r="G2946" s="77">
        <v>0</v>
      </c>
      <c r="H2946" s="77">
        <v>-3117</v>
      </c>
      <c r="I2946" s="77">
        <v>0</v>
      </c>
      <c r="J2946" s="77">
        <v>0</v>
      </c>
      <c r="K2946" s="77">
        <v>0</v>
      </c>
      <c r="L2946" s="78">
        <v>-3</v>
      </c>
      <c r="M2946" s="79">
        <v>0</v>
      </c>
    </row>
    <row r="2947" spans="1:13">
      <c r="A2947" s="74"/>
      <c r="B2947" s="75"/>
      <c r="C2947" s="76"/>
      <c r="D2947" s="77"/>
      <c r="E2947" s="77"/>
      <c r="F2947" s="77"/>
      <c r="G2947" s="77"/>
      <c r="H2947" s="77"/>
      <c r="I2947" s="77"/>
      <c r="J2947" s="77"/>
      <c r="K2947" s="77"/>
      <c r="L2947" s="78"/>
      <c r="M2947" s="79"/>
    </row>
    <row r="2948" spans="1:13">
      <c r="A2948" s="74"/>
      <c r="B2948" s="75" t="s">
        <v>280</v>
      </c>
      <c r="C2948" s="76"/>
      <c r="D2948" s="77"/>
      <c r="E2948" s="77"/>
      <c r="F2948" s="77"/>
      <c r="G2948" s="77" t="s">
        <v>282</v>
      </c>
      <c r="H2948" s="77">
        <v>-3366.36</v>
      </c>
      <c r="I2948" s="77">
        <v>0</v>
      </c>
      <c r="J2948" s="77">
        <v>0</v>
      </c>
      <c r="K2948" s="77">
        <v>0</v>
      </c>
      <c r="L2948" s="78"/>
      <c r="M2948" s="79"/>
    </row>
    <row r="2949" spans="1:13">
      <c r="A2949" s="74">
        <v>131</v>
      </c>
      <c r="B2949" s="75" t="s">
        <v>25</v>
      </c>
      <c r="C2949" s="76">
        <v>1996</v>
      </c>
      <c r="D2949" s="77">
        <v>0</v>
      </c>
      <c r="E2949" s="77">
        <v>0</v>
      </c>
      <c r="F2949" s="77">
        <v>0</v>
      </c>
      <c r="G2949" s="77">
        <v>0</v>
      </c>
      <c r="H2949" s="77">
        <v>0</v>
      </c>
      <c r="I2949" s="77">
        <v>0</v>
      </c>
      <c r="J2949" s="77">
        <v>0</v>
      </c>
      <c r="K2949" s="77">
        <v>0</v>
      </c>
      <c r="L2949" s="78">
        <v>0</v>
      </c>
      <c r="M2949" s="79">
        <v>0</v>
      </c>
    </row>
    <row r="2950" spans="1:13">
      <c r="A2950" s="74">
        <v>2</v>
      </c>
      <c r="B2950" s="75" t="s">
        <v>113</v>
      </c>
      <c r="C2950" s="76">
        <v>1996</v>
      </c>
      <c r="D2950" s="77">
        <v>0</v>
      </c>
      <c r="E2950" s="77">
        <v>0</v>
      </c>
      <c r="F2950" s="77">
        <v>0</v>
      </c>
      <c r="G2950" s="77">
        <v>0</v>
      </c>
      <c r="H2950" s="77">
        <v>0</v>
      </c>
      <c r="I2950" s="77">
        <v>0</v>
      </c>
      <c r="J2950" s="77">
        <v>0</v>
      </c>
      <c r="K2950" s="77">
        <v>0</v>
      </c>
      <c r="L2950" s="78">
        <v>0</v>
      </c>
      <c r="M2950" s="79">
        <v>0</v>
      </c>
    </row>
    <row r="2951" spans="1:13">
      <c r="A2951" s="74">
        <v>192</v>
      </c>
      <c r="B2951" s="75" t="s">
        <v>40</v>
      </c>
      <c r="C2951" s="76">
        <v>1996</v>
      </c>
      <c r="D2951" s="77">
        <v>0</v>
      </c>
      <c r="E2951" s="77">
        <v>0</v>
      </c>
      <c r="F2951" s="77">
        <v>0</v>
      </c>
      <c r="G2951" s="77">
        <v>0</v>
      </c>
      <c r="H2951" s="77">
        <v>-412.55</v>
      </c>
      <c r="I2951" s="77">
        <v>0</v>
      </c>
      <c r="J2951" s="77">
        <v>0</v>
      </c>
      <c r="K2951" s="77">
        <v>0</v>
      </c>
      <c r="L2951" s="78">
        <v>0</v>
      </c>
      <c r="M2951" s="79">
        <v>0</v>
      </c>
    </row>
    <row r="2952" spans="1:13">
      <c r="A2952" s="74">
        <v>193</v>
      </c>
      <c r="B2952" s="75" t="s">
        <v>27</v>
      </c>
      <c r="C2952" s="76">
        <v>1996</v>
      </c>
      <c r="D2952" s="77">
        <v>0</v>
      </c>
      <c r="E2952" s="77">
        <v>0</v>
      </c>
      <c r="F2952" s="77">
        <v>0</v>
      </c>
      <c r="G2952" s="77">
        <v>0</v>
      </c>
      <c r="H2952" s="77">
        <v>0</v>
      </c>
      <c r="I2952" s="77">
        <v>0</v>
      </c>
      <c r="J2952" s="77">
        <v>0</v>
      </c>
      <c r="K2952" s="77">
        <v>0</v>
      </c>
      <c r="L2952" s="78">
        <v>0</v>
      </c>
      <c r="M2952" s="79">
        <v>0</v>
      </c>
    </row>
    <row r="2953" spans="1:13">
      <c r="A2953" s="74">
        <v>29</v>
      </c>
      <c r="B2953" s="75" t="s">
        <v>146</v>
      </c>
      <c r="C2953" s="76">
        <v>1996</v>
      </c>
      <c r="D2953" s="77">
        <v>0</v>
      </c>
      <c r="E2953" s="77">
        <v>0</v>
      </c>
      <c r="F2953" s="77">
        <v>0</v>
      </c>
      <c r="G2953" s="77">
        <v>0</v>
      </c>
      <c r="H2953" s="77">
        <v>-454.25</v>
      </c>
      <c r="I2953" s="77">
        <v>0</v>
      </c>
      <c r="J2953" s="77">
        <v>0</v>
      </c>
      <c r="K2953" s="77">
        <v>0</v>
      </c>
      <c r="L2953" s="78">
        <v>0</v>
      </c>
      <c r="M2953" s="79">
        <v>0</v>
      </c>
    </row>
    <row r="2954" spans="1:13">
      <c r="A2954" s="74">
        <v>244</v>
      </c>
      <c r="B2954" s="75" t="s">
        <v>53</v>
      </c>
      <c r="C2954" s="76">
        <v>1996</v>
      </c>
      <c r="D2954" s="77">
        <v>0</v>
      </c>
      <c r="E2954" s="77">
        <v>0</v>
      </c>
      <c r="F2954" s="77">
        <v>0</v>
      </c>
      <c r="G2954" s="77">
        <v>0</v>
      </c>
      <c r="H2954" s="77">
        <v>0</v>
      </c>
      <c r="I2954" s="77">
        <v>0</v>
      </c>
      <c r="J2954" s="77">
        <v>0</v>
      </c>
      <c r="K2954" s="77">
        <v>0</v>
      </c>
      <c r="L2954" s="78">
        <v>0</v>
      </c>
      <c r="M2954" s="79">
        <v>0</v>
      </c>
    </row>
    <row r="2955" spans="1:13">
      <c r="A2955" s="74">
        <v>135</v>
      </c>
      <c r="B2955" s="75" t="s">
        <v>29</v>
      </c>
      <c r="C2955" s="76">
        <v>1996</v>
      </c>
      <c r="D2955" s="77">
        <v>0</v>
      </c>
      <c r="E2955" s="77">
        <v>0</v>
      </c>
      <c r="F2955" s="77">
        <v>0</v>
      </c>
      <c r="G2955" s="77">
        <v>0</v>
      </c>
      <c r="H2955" s="77">
        <v>0</v>
      </c>
      <c r="I2955" s="77">
        <v>0</v>
      </c>
      <c r="J2955" s="77">
        <v>0</v>
      </c>
      <c r="K2955" s="77">
        <v>0</v>
      </c>
      <c r="L2955" s="78">
        <v>0</v>
      </c>
      <c r="M2955" s="79">
        <v>0</v>
      </c>
    </row>
    <row r="2956" spans="1:13">
      <c r="A2956" s="74">
        <v>62</v>
      </c>
      <c r="B2956" s="75" t="s">
        <v>23</v>
      </c>
      <c r="C2956" s="76">
        <v>1996</v>
      </c>
      <c r="D2956" s="77">
        <v>0</v>
      </c>
      <c r="E2956" s="77">
        <v>0</v>
      </c>
      <c r="F2956" s="77">
        <v>0</v>
      </c>
      <c r="G2956" s="77">
        <v>0</v>
      </c>
      <c r="H2956" s="77">
        <v>0</v>
      </c>
      <c r="I2956" s="77">
        <v>0</v>
      </c>
      <c r="J2956" s="77">
        <v>0</v>
      </c>
      <c r="K2956" s="77">
        <v>0</v>
      </c>
      <c r="L2956" s="78">
        <v>0</v>
      </c>
      <c r="M2956" s="79">
        <v>0</v>
      </c>
    </row>
    <row r="2957" spans="1:13">
      <c r="A2957" s="74">
        <v>155</v>
      </c>
      <c r="B2957" s="75" t="s">
        <v>45</v>
      </c>
      <c r="C2957" s="76">
        <v>1996</v>
      </c>
      <c r="D2957" s="77">
        <v>0</v>
      </c>
      <c r="E2957" s="77">
        <v>0</v>
      </c>
      <c r="F2957" s="77">
        <v>0</v>
      </c>
      <c r="G2957" s="77">
        <v>0</v>
      </c>
      <c r="H2957" s="77">
        <v>0</v>
      </c>
      <c r="I2957" s="77">
        <v>0</v>
      </c>
      <c r="J2957" s="77">
        <v>0</v>
      </c>
      <c r="K2957" s="77">
        <v>0</v>
      </c>
      <c r="L2957" s="78">
        <v>0</v>
      </c>
      <c r="M2957" s="79">
        <v>0</v>
      </c>
    </row>
    <row r="2958" spans="1:13">
      <c r="A2958" s="74">
        <v>245</v>
      </c>
      <c r="B2958" s="75" t="s">
        <v>46</v>
      </c>
      <c r="C2958" s="76">
        <v>1996</v>
      </c>
      <c r="D2958" s="77">
        <v>0</v>
      </c>
      <c r="E2958" s="77">
        <v>0</v>
      </c>
      <c r="F2958" s="77">
        <v>0</v>
      </c>
      <c r="G2958" s="77">
        <v>0</v>
      </c>
      <c r="H2958" s="77">
        <v>0</v>
      </c>
      <c r="I2958" s="77">
        <v>0</v>
      </c>
      <c r="J2958" s="77">
        <v>0</v>
      </c>
      <c r="K2958" s="77">
        <v>0</v>
      </c>
      <c r="L2958" s="78">
        <v>0</v>
      </c>
      <c r="M2958" s="79">
        <v>0</v>
      </c>
    </row>
    <row r="2959" spans="1:13">
      <c r="A2959" s="74">
        <v>10</v>
      </c>
      <c r="B2959" s="75" t="s">
        <v>30</v>
      </c>
      <c r="C2959" s="76">
        <v>1996</v>
      </c>
      <c r="D2959" s="77">
        <v>0</v>
      </c>
      <c r="E2959" s="77">
        <v>0</v>
      </c>
      <c r="F2959" s="77">
        <v>0</v>
      </c>
      <c r="G2959" s="77">
        <v>0</v>
      </c>
      <c r="H2959" s="77">
        <v>0</v>
      </c>
      <c r="I2959" s="77">
        <v>0</v>
      </c>
      <c r="J2959" s="77">
        <v>0</v>
      </c>
      <c r="K2959" s="77">
        <v>0</v>
      </c>
      <c r="L2959" s="78">
        <v>0</v>
      </c>
      <c r="M2959" s="79">
        <v>0</v>
      </c>
    </row>
    <row r="2960" spans="1:13">
      <c r="A2960" s="74">
        <v>246</v>
      </c>
      <c r="B2960" s="75" t="s">
        <v>94</v>
      </c>
      <c r="C2960" s="76">
        <v>1996</v>
      </c>
      <c r="D2960" s="77">
        <v>0</v>
      </c>
      <c r="E2960" s="77">
        <v>0</v>
      </c>
      <c r="F2960" s="77">
        <v>0</v>
      </c>
      <c r="G2960" s="77">
        <v>0</v>
      </c>
      <c r="H2960" s="77">
        <v>0</v>
      </c>
      <c r="I2960" s="77">
        <v>0</v>
      </c>
      <c r="J2960" s="77">
        <v>0</v>
      </c>
      <c r="K2960" s="77">
        <v>0</v>
      </c>
      <c r="L2960" s="78">
        <v>0</v>
      </c>
      <c r="M2960" s="79">
        <v>0</v>
      </c>
    </row>
    <row r="2961" spans="1:13">
      <c r="A2961" s="74">
        <v>224</v>
      </c>
      <c r="B2961" s="75" t="s">
        <v>20</v>
      </c>
      <c r="C2961" s="76">
        <v>1996</v>
      </c>
      <c r="D2961" s="77">
        <v>0</v>
      </c>
      <c r="E2961" s="77">
        <v>0</v>
      </c>
      <c r="F2961" s="77">
        <v>0</v>
      </c>
      <c r="G2961" s="77">
        <v>0</v>
      </c>
      <c r="H2961" s="77">
        <v>0</v>
      </c>
      <c r="I2961" s="77">
        <v>0</v>
      </c>
      <c r="J2961" s="77">
        <v>0</v>
      </c>
      <c r="K2961" s="77">
        <v>0</v>
      </c>
      <c r="L2961" s="78">
        <v>-1</v>
      </c>
      <c r="M2961" s="79">
        <v>0</v>
      </c>
    </row>
    <row r="2962" spans="1:13">
      <c r="A2962" s="74">
        <v>138</v>
      </c>
      <c r="B2962" s="75" t="s">
        <v>31</v>
      </c>
      <c r="C2962" s="76">
        <v>1996</v>
      </c>
      <c r="D2962" s="77">
        <v>0</v>
      </c>
      <c r="E2962" s="77">
        <v>0</v>
      </c>
      <c r="F2962" s="77">
        <v>0</v>
      </c>
      <c r="G2962" s="77">
        <v>0</v>
      </c>
      <c r="H2962" s="77">
        <v>0</v>
      </c>
      <c r="I2962" s="77">
        <v>0</v>
      </c>
      <c r="J2962" s="77">
        <v>0</v>
      </c>
      <c r="K2962" s="77">
        <v>0</v>
      </c>
      <c r="L2962" s="78">
        <v>0</v>
      </c>
      <c r="M2962" s="79">
        <v>0</v>
      </c>
    </row>
    <row r="2963" spans="1:13">
      <c r="A2963" s="74">
        <v>119</v>
      </c>
      <c r="B2963" s="75" t="s">
        <v>58</v>
      </c>
      <c r="C2963" s="76">
        <v>1996</v>
      </c>
      <c r="D2963" s="77">
        <v>0</v>
      </c>
      <c r="E2963" s="77">
        <v>0</v>
      </c>
      <c r="F2963" s="77">
        <v>0</v>
      </c>
      <c r="G2963" s="77">
        <v>0</v>
      </c>
      <c r="H2963" s="77">
        <v>0</v>
      </c>
      <c r="I2963" s="77">
        <v>0</v>
      </c>
      <c r="J2963" s="77">
        <v>0</v>
      </c>
      <c r="K2963" s="77">
        <v>0</v>
      </c>
      <c r="L2963" s="78">
        <v>0</v>
      </c>
      <c r="M2963" s="79">
        <v>0</v>
      </c>
    </row>
    <row r="2964" spans="1:13">
      <c r="A2964" s="74">
        <v>198</v>
      </c>
      <c r="B2964" s="75" t="s">
        <v>60</v>
      </c>
      <c r="C2964" s="76">
        <v>1996</v>
      </c>
      <c r="D2964" s="77">
        <v>0</v>
      </c>
      <c r="E2964" s="77">
        <v>0</v>
      </c>
      <c r="F2964" s="77">
        <v>0</v>
      </c>
      <c r="G2964" s="77">
        <v>0</v>
      </c>
      <c r="H2964" s="77">
        <v>0</v>
      </c>
      <c r="I2964" s="77">
        <v>0</v>
      </c>
      <c r="J2964" s="77">
        <v>0</v>
      </c>
      <c r="K2964" s="77">
        <v>0</v>
      </c>
      <c r="L2964" s="78">
        <v>0</v>
      </c>
      <c r="M2964" s="79">
        <v>0</v>
      </c>
    </row>
    <row r="2965" spans="1:13">
      <c r="A2965" s="74">
        <v>199</v>
      </c>
      <c r="B2965" s="75" t="s">
        <v>61</v>
      </c>
      <c r="C2965" s="76">
        <v>1996</v>
      </c>
      <c r="D2965" s="77">
        <v>0</v>
      </c>
      <c r="E2965" s="77">
        <v>0</v>
      </c>
      <c r="F2965" s="77">
        <v>0</v>
      </c>
      <c r="G2965" s="77">
        <v>0</v>
      </c>
      <c r="H2965" s="77">
        <v>-1416.95</v>
      </c>
      <c r="I2965" s="77">
        <v>0</v>
      </c>
      <c r="J2965" s="77">
        <v>0</v>
      </c>
      <c r="K2965" s="77">
        <v>0</v>
      </c>
      <c r="L2965" s="78">
        <v>0</v>
      </c>
      <c r="M2965" s="79">
        <v>0</v>
      </c>
    </row>
    <row r="2966" spans="1:13">
      <c r="A2966" s="74">
        <v>142</v>
      </c>
      <c r="B2966" s="75" t="s">
        <v>24</v>
      </c>
      <c r="C2966" s="76">
        <v>1996</v>
      </c>
      <c r="D2966" s="77">
        <v>0</v>
      </c>
      <c r="E2966" s="77">
        <v>0</v>
      </c>
      <c r="F2966" s="77">
        <v>0</v>
      </c>
      <c r="G2966" s="77">
        <v>0</v>
      </c>
      <c r="H2966" s="77">
        <v>-516.25</v>
      </c>
      <c r="I2966" s="77">
        <v>0</v>
      </c>
      <c r="J2966" s="77">
        <v>0</v>
      </c>
      <c r="K2966" s="77">
        <v>0</v>
      </c>
      <c r="L2966" s="78">
        <v>0</v>
      </c>
      <c r="M2966" s="79">
        <v>0</v>
      </c>
    </row>
    <row r="2967" spans="1:13">
      <c r="A2967" s="74">
        <v>200</v>
      </c>
      <c r="B2967" s="75" t="s">
        <v>62</v>
      </c>
      <c r="C2967" s="76">
        <v>1996</v>
      </c>
      <c r="D2967" s="77">
        <v>0</v>
      </c>
      <c r="E2967" s="77">
        <v>0</v>
      </c>
      <c r="F2967" s="77">
        <v>0</v>
      </c>
      <c r="G2967" s="77">
        <v>0</v>
      </c>
      <c r="H2967" s="77">
        <v>-410</v>
      </c>
      <c r="I2967" s="77">
        <v>0</v>
      </c>
      <c r="J2967" s="77">
        <v>0</v>
      </c>
      <c r="K2967" s="77">
        <v>0</v>
      </c>
      <c r="L2967" s="78">
        <v>0</v>
      </c>
      <c r="M2967" s="79">
        <v>0</v>
      </c>
    </row>
    <row r="2968" spans="1:13">
      <c r="A2968" s="74">
        <v>251</v>
      </c>
      <c r="B2968" s="75" t="s">
        <v>33</v>
      </c>
      <c r="C2968" s="76">
        <v>1996</v>
      </c>
      <c r="D2968" s="77">
        <v>0</v>
      </c>
      <c r="E2968" s="77">
        <v>0</v>
      </c>
      <c r="F2968" s="77">
        <v>0</v>
      </c>
      <c r="G2968" s="77">
        <v>0</v>
      </c>
      <c r="H2968" s="77">
        <v>0</v>
      </c>
      <c r="I2968" s="77">
        <v>0</v>
      </c>
      <c r="J2968" s="77">
        <v>0</v>
      </c>
      <c r="K2968" s="77">
        <v>0</v>
      </c>
      <c r="L2968" s="78">
        <v>0</v>
      </c>
      <c r="M2968" s="79">
        <v>0</v>
      </c>
    </row>
    <row r="2969" spans="1:13">
      <c r="A2969" s="74">
        <v>230</v>
      </c>
      <c r="B2969" s="75" t="s">
        <v>34</v>
      </c>
      <c r="C2969" s="76">
        <v>1996</v>
      </c>
      <c r="D2969" s="77">
        <v>0</v>
      </c>
      <c r="E2969" s="77">
        <v>0</v>
      </c>
      <c r="F2969" s="77">
        <v>0</v>
      </c>
      <c r="G2969" s="77">
        <v>0</v>
      </c>
      <c r="H2969" s="77">
        <v>-1216.0999999999999</v>
      </c>
      <c r="I2969" s="77">
        <v>0</v>
      </c>
      <c r="J2969" s="77">
        <v>0</v>
      </c>
      <c r="K2969" s="77">
        <v>0</v>
      </c>
      <c r="L2969" s="78">
        <v>0</v>
      </c>
      <c r="M2969" s="79">
        <v>0</v>
      </c>
    </row>
    <row r="2970" spans="1:13">
      <c r="A2970" s="74">
        <v>161</v>
      </c>
      <c r="B2970" s="75" t="s">
        <v>38</v>
      </c>
      <c r="C2970" s="76">
        <v>1996</v>
      </c>
      <c r="D2970" s="77">
        <v>0</v>
      </c>
      <c r="E2970" s="77">
        <v>0</v>
      </c>
      <c r="F2970" s="77">
        <v>0</v>
      </c>
      <c r="G2970" s="77">
        <v>0</v>
      </c>
      <c r="H2970" s="77">
        <v>0</v>
      </c>
      <c r="I2970" s="77">
        <v>0</v>
      </c>
      <c r="J2970" s="77">
        <v>0</v>
      </c>
      <c r="K2970" s="77">
        <v>0</v>
      </c>
      <c r="L2970" s="78">
        <v>0</v>
      </c>
      <c r="M2970" s="79">
        <v>0</v>
      </c>
    </row>
    <row r="2971" spans="1:13">
      <c r="A2971" s="74">
        <v>261</v>
      </c>
      <c r="B2971" s="75" t="s">
        <v>35</v>
      </c>
      <c r="C2971" s="76">
        <v>1996</v>
      </c>
      <c r="D2971" s="77">
        <v>0</v>
      </c>
      <c r="E2971" s="77">
        <v>0</v>
      </c>
      <c r="F2971" s="77">
        <v>0</v>
      </c>
      <c r="G2971" s="77">
        <v>0</v>
      </c>
      <c r="H2971" s="77">
        <v>0</v>
      </c>
      <c r="I2971" s="77">
        <v>0</v>
      </c>
      <c r="J2971" s="77">
        <v>0</v>
      </c>
      <c r="K2971" s="77">
        <v>0</v>
      </c>
      <c r="L2971" s="78">
        <v>0</v>
      </c>
      <c r="M2971" s="79">
        <v>0</v>
      </c>
    </row>
    <row r="2972" spans="1:13">
      <c r="A2972" s="74"/>
      <c r="B2972" s="75"/>
      <c r="C2972" s="76"/>
      <c r="D2972" s="77"/>
      <c r="E2972" s="77"/>
      <c r="F2972" s="77"/>
      <c r="G2972" s="77"/>
      <c r="H2972" s="77"/>
      <c r="I2972" s="77"/>
      <c r="J2972" s="77"/>
      <c r="K2972" s="77"/>
      <c r="L2972" s="78"/>
      <c r="M2972" s="79"/>
    </row>
    <row r="2973" spans="1:13">
      <c r="A2973" s="74"/>
      <c r="B2973" s="75" t="s">
        <v>279</v>
      </c>
      <c r="C2973" s="76"/>
      <c r="D2973" s="77">
        <v>0</v>
      </c>
      <c r="E2973" s="77">
        <v>0</v>
      </c>
      <c r="F2973" s="77">
        <v>0</v>
      </c>
      <c r="G2973" s="77">
        <v>0</v>
      </c>
      <c r="H2973" s="77">
        <v>-4426.1000000000004</v>
      </c>
      <c r="I2973" s="77">
        <v>0</v>
      </c>
      <c r="J2973" s="77">
        <v>0</v>
      </c>
      <c r="K2973" s="77">
        <v>0</v>
      </c>
      <c r="L2973" s="78">
        <v>-1</v>
      </c>
      <c r="M2973" s="79">
        <v>0</v>
      </c>
    </row>
    <row r="2974" spans="1:13">
      <c r="A2974" s="74"/>
      <c r="B2974" s="75"/>
      <c r="C2974" s="76"/>
      <c r="D2974" s="77"/>
      <c r="E2974" s="77"/>
      <c r="F2974" s="77"/>
      <c r="G2974" s="77"/>
      <c r="H2974" s="77"/>
      <c r="I2974" s="77"/>
      <c r="J2974" s="77"/>
      <c r="K2974" s="77"/>
      <c r="L2974" s="78"/>
      <c r="M2974" s="79"/>
    </row>
    <row r="2975" spans="1:13">
      <c r="A2975" s="74"/>
      <c r="B2975" s="75" t="s">
        <v>280</v>
      </c>
      <c r="C2975" s="76"/>
      <c r="D2975" s="77"/>
      <c r="E2975" s="77"/>
      <c r="F2975" s="77"/>
      <c r="G2975" s="77" t="s">
        <v>282</v>
      </c>
      <c r="H2975" s="77">
        <v>-4780.1899999999996</v>
      </c>
      <c r="I2975" s="77">
        <v>0</v>
      </c>
      <c r="J2975" s="77">
        <v>0</v>
      </c>
      <c r="K2975" s="77">
        <v>0</v>
      </c>
      <c r="L2975" s="78"/>
      <c r="M2975" s="79"/>
    </row>
    <row r="2976" spans="1:13">
      <c r="A2976" s="74">
        <v>131</v>
      </c>
      <c r="B2976" s="75" t="s">
        <v>25</v>
      </c>
      <c r="C2976" s="76">
        <v>1997</v>
      </c>
      <c r="D2976" s="77">
        <v>0</v>
      </c>
      <c r="E2976" s="77">
        <v>0</v>
      </c>
      <c r="F2976" s="77">
        <v>0</v>
      </c>
      <c r="G2976" s="77">
        <v>0</v>
      </c>
      <c r="H2976" s="77">
        <v>0</v>
      </c>
      <c r="I2976" s="77">
        <v>0</v>
      </c>
      <c r="J2976" s="77">
        <v>0</v>
      </c>
      <c r="K2976" s="77">
        <v>0</v>
      </c>
      <c r="L2976" s="78">
        <v>0</v>
      </c>
      <c r="M2976" s="79">
        <v>0</v>
      </c>
    </row>
    <row r="2977" spans="1:13">
      <c r="A2977" s="74">
        <v>2</v>
      </c>
      <c r="B2977" s="75" t="s">
        <v>113</v>
      </c>
      <c r="C2977" s="76">
        <v>1997</v>
      </c>
      <c r="D2977" s="77">
        <v>0</v>
      </c>
      <c r="E2977" s="77">
        <v>0</v>
      </c>
      <c r="F2977" s="77">
        <v>0</v>
      </c>
      <c r="G2977" s="77">
        <v>0</v>
      </c>
      <c r="H2977" s="77">
        <v>0</v>
      </c>
      <c r="I2977" s="77">
        <v>0</v>
      </c>
      <c r="J2977" s="77">
        <v>0</v>
      </c>
      <c r="K2977" s="77">
        <v>0</v>
      </c>
      <c r="L2977" s="78">
        <v>-2</v>
      </c>
      <c r="M2977" s="79">
        <v>0</v>
      </c>
    </row>
    <row r="2978" spans="1:13">
      <c r="A2978" s="74">
        <v>3</v>
      </c>
      <c r="B2978" s="75" t="s">
        <v>51</v>
      </c>
      <c r="C2978" s="76">
        <v>1997</v>
      </c>
      <c r="D2978" s="77">
        <v>0</v>
      </c>
      <c r="E2978" s="77">
        <v>0</v>
      </c>
      <c r="F2978" s="77">
        <v>0</v>
      </c>
      <c r="G2978" s="77">
        <v>0</v>
      </c>
      <c r="H2978" s="77">
        <v>0</v>
      </c>
      <c r="I2978" s="77">
        <v>0</v>
      </c>
      <c r="J2978" s="77">
        <v>0</v>
      </c>
      <c r="K2978" s="77">
        <v>0</v>
      </c>
      <c r="L2978" s="78">
        <v>0</v>
      </c>
      <c r="M2978" s="79">
        <v>0</v>
      </c>
    </row>
    <row r="2979" spans="1:13">
      <c r="A2979" s="74">
        <v>84</v>
      </c>
      <c r="B2979" s="75" t="s">
        <v>26</v>
      </c>
      <c r="C2979" s="76">
        <v>1997</v>
      </c>
      <c r="D2979" s="77">
        <v>0</v>
      </c>
      <c r="E2979" s="77">
        <v>0</v>
      </c>
      <c r="F2979" s="77">
        <v>0</v>
      </c>
      <c r="G2979" s="77">
        <v>0</v>
      </c>
      <c r="H2979" s="77">
        <v>0</v>
      </c>
      <c r="I2979" s="77">
        <v>0</v>
      </c>
      <c r="J2979" s="77">
        <v>0</v>
      </c>
      <c r="K2979" s="77">
        <v>0</v>
      </c>
      <c r="L2979" s="78">
        <v>0</v>
      </c>
      <c r="M2979" s="79">
        <v>0</v>
      </c>
    </row>
    <row r="2980" spans="1:13">
      <c r="A2980" s="74">
        <v>192</v>
      </c>
      <c r="B2980" s="75" t="s">
        <v>40</v>
      </c>
      <c r="C2980" s="76">
        <v>1997</v>
      </c>
      <c r="D2980" s="77">
        <v>0</v>
      </c>
      <c r="E2980" s="77">
        <v>0</v>
      </c>
      <c r="F2980" s="77">
        <v>0</v>
      </c>
      <c r="G2980" s="77">
        <v>0</v>
      </c>
      <c r="H2980" s="77">
        <v>0</v>
      </c>
      <c r="I2980" s="77">
        <v>0</v>
      </c>
      <c r="J2980" s="77">
        <v>0</v>
      </c>
      <c r="K2980" s="77">
        <v>0</v>
      </c>
      <c r="L2980" s="78">
        <v>0</v>
      </c>
      <c r="M2980" s="79">
        <v>0</v>
      </c>
    </row>
    <row r="2981" spans="1:13">
      <c r="A2981" s="74">
        <v>193</v>
      </c>
      <c r="B2981" s="75" t="s">
        <v>27</v>
      </c>
      <c r="C2981" s="76">
        <v>1997</v>
      </c>
      <c r="D2981" s="77">
        <v>0</v>
      </c>
      <c r="E2981" s="77">
        <v>0</v>
      </c>
      <c r="F2981" s="77">
        <v>0</v>
      </c>
      <c r="G2981" s="77">
        <v>0</v>
      </c>
      <c r="H2981" s="77">
        <v>0</v>
      </c>
      <c r="I2981" s="77">
        <v>0</v>
      </c>
      <c r="J2981" s="77">
        <v>0</v>
      </c>
      <c r="K2981" s="77">
        <v>0</v>
      </c>
      <c r="L2981" s="78">
        <v>0</v>
      </c>
      <c r="M2981" s="79">
        <v>0</v>
      </c>
    </row>
    <row r="2982" spans="1:13">
      <c r="A2982" s="74">
        <v>244</v>
      </c>
      <c r="B2982" s="75" t="s">
        <v>53</v>
      </c>
      <c r="C2982" s="76">
        <v>1997</v>
      </c>
      <c r="D2982" s="77">
        <v>0</v>
      </c>
      <c r="E2982" s="77">
        <v>0</v>
      </c>
      <c r="F2982" s="77">
        <v>0</v>
      </c>
      <c r="G2982" s="77">
        <v>0</v>
      </c>
      <c r="H2982" s="77">
        <v>0</v>
      </c>
      <c r="I2982" s="77">
        <v>0</v>
      </c>
      <c r="J2982" s="77">
        <v>0</v>
      </c>
      <c r="K2982" s="77">
        <v>0</v>
      </c>
      <c r="L2982" s="78">
        <v>0</v>
      </c>
      <c r="M2982" s="79">
        <v>0</v>
      </c>
    </row>
    <row r="2983" spans="1:13">
      <c r="A2983" s="74">
        <v>115</v>
      </c>
      <c r="B2983" s="75" t="s">
        <v>89</v>
      </c>
      <c r="C2983" s="76">
        <v>1997</v>
      </c>
      <c r="D2983" s="77">
        <v>0</v>
      </c>
      <c r="E2983" s="77">
        <v>0</v>
      </c>
      <c r="F2983" s="77">
        <v>0</v>
      </c>
      <c r="G2983" s="77">
        <v>0</v>
      </c>
      <c r="H2983" s="77">
        <v>-1080</v>
      </c>
      <c r="I2983" s="77">
        <v>0</v>
      </c>
      <c r="J2983" s="77">
        <v>0</v>
      </c>
      <c r="K2983" s="77">
        <v>0</v>
      </c>
      <c r="L2983" s="78">
        <v>0</v>
      </c>
      <c r="M2983" s="79">
        <v>0</v>
      </c>
    </row>
    <row r="2984" spans="1:13">
      <c r="A2984" s="74">
        <v>152</v>
      </c>
      <c r="B2984" s="75" t="s">
        <v>54</v>
      </c>
      <c r="C2984" s="76">
        <v>1997</v>
      </c>
      <c r="D2984" s="77">
        <v>0</v>
      </c>
      <c r="E2984" s="77">
        <v>0</v>
      </c>
      <c r="F2984" s="77">
        <v>0</v>
      </c>
      <c r="G2984" s="77">
        <v>0</v>
      </c>
      <c r="H2984" s="77">
        <v>0</v>
      </c>
      <c r="I2984" s="77">
        <v>0</v>
      </c>
      <c r="J2984" s="77">
        <v>0</v>
      </c>
      <c r="K2984" s="77">
        <v>0</v>
      </c>
      <c r="L2984" s="78">
        <v>0</v>
      </c>
      <c r="M2984" s="79">
        <v>0</v>
      </c>
    </row>
    <row r="2985" spans="1:13">
      <c r="A2985" s="74">
        <v>132</v>
      </c>
      <c r="B2985" s="75" t="s">
        <v>131</v>
      </c>
      <c r="C2985" s="76">
        <v>1997</v>
      </c>
      <c r="D2985" s="77">
        <v>0</v>
      </c>
      <c r="E2985" s="77">
        <v>0</v>
      </c>
      <c r="F2985" s="77">
        <v>0</v>
      </c>
      <c r="G2985" s="77">
        <v>0</v>
      </c>
      <c r="H2985" s="77">
        <v>0</v>
      </c>
      <c r="I2985" s="77">
        <v>0</v>
      </c>
      <c r="J2985" s="77">
        <v>0</v>
      </c>
      <c r="K2985" s="77">
        <v>0</v>
      </c>
      <c r="L2985" s="78">
        <v>0</v>
      </c>
      <c r="M2985" s="79">
        <v>0</v>
      </c>
    </row>
    <row r="2986" spans="1:13">
      <c r="A2986" s="74">
        <v>133</v>
      </c>
      <c r="B2986" s="75" t="s">
        <v>55</v>
      </c>
      <c r="C2986" s="76">
        <v>1997</v>
      </c>
      <c r="D2986" s="77">
        <v>0</v>
      </c>
      <c r="E2986" s="77">
        <v>0</v>
      </c>
      <c r="F2986" s="77">
        <v>0</v>
      </c>
      <c r="G2986" s="77">
        <v>0</v>
      </c>
      <c r="H2986" s="77">
        <v>-540</v>
      </c>
      <c r="I2986" s="77">
        <v>0</v>
      </c>
      <c r="J2986" s="77">
        <v>0</v>
      </c>
      <c r="K2986" s="77">
        <v>0</v>
      </c>
      <c r="L2986" s="78">
        <v>0</v>
      </c>
      <c r="M2986" s="79">
        <v>0</v>
      </c>
    </row>
    <row r="2987" spans="1:13">
      <c r="A2987" s="74">
        <v>62</v>
      </c>
      <c r="B2987" s="75" t="s">
        <v>23</v>
      </c>
      <c r="C2987" s="76">
        <v>1997</v>
      </c>
      <c r="D2987" s="77">
        <v>0</v>
      </c>
      <c r="E2987" s="77">
        <v>0</v>
      </c>
      <c r="F2987" s="77">
        <v>0</v>
      </c>
      <c r="G2987" s="77">
        <v>0</v>
      </c>
      <c r="H2987" s="77">
        <v>0</v>
      </c>
      <c r="I2987" s="77">
        <v>0</v>
      </c>
      <c r="J2987" s="77">
        <v>0</v>
      </c>
      <c r="K2987" s="77">
        <v>0</v>
      </c>
      <c r="L2987" s="78">
        <v>0</v>
      </c>
      <c r="M2987" s="79">
        <v>0</v>
      </c>
    </row>
    <row r="2988" spans="1:13">
      <c r="A2988" s="74">
        <v>63</v>
      </c>
      <c r="B2988" s="75" t="s">
        <v>19</v>
      </c>
      <c r="C2988" s="76">
        <v>1997</v>
      </c>
      <c r="D2988" s="77">
        <v>0</v>
      </c>
      <c r="E2988" s="77">
        <v>0</v>
      </c>
      <c r="F2988" s="77">
        <v>0</v>
      </c>
      <c r="G2988" s="77">
        <v>0</v>
      </c>
      <c r="H2988" s="77">
        <v>0</v>
      </c>
      <c r="I2988" s="77">
        <v>0</v>
      </c>
      <c r="J2988" s="77">
        <v>0</v>
      </c>
      <c r="K2988" s="77">
        <v>0</v>
      </c>
      <c r="L2988" s="78">
        <v>0</v>
      </c>
      <c r="M2988" s="79">
        <v>0</v>
      </c>
    </row>
    <row r="2989" spans="1:13">
      <c r="A2989" s="74">
        <v>155</v>
      </c>
      <c r="B2989" s="75" t="s">
        <v>45</v>
      </c>
      <c r="C2989" s="76">
        <v>1997</v>
      </c>
      <c r="D2989" s="77">
        <v>0</v>
      </c>
      <c r="E2989" s="77">
        <v>0</v>
      </c>
      <c r="F2989" s="77">
        <v>0</v>
      </c>
      <c r="G2989" s="77">
        <v>0</v>
      </c>
      <c r="H2989" s="77">
        <v>0</v>
      </c>
      <c r="I2989" s="77">
        <v>0</v>
      </c>
      <c r="J2989" s="77">
        <v>0</v>
      </c>
      <c r="K2989" s="77">
        <v>0</v>
      </c>
      <c r="L2989" s="78">
        <v>0</v>
      </c>
      <c r="M2989" s="79">
        <v>0</v>
      </c>
    </row>
    <row r="2990" spans="1:13">
      <c r="A2990" s="74">
        <v>195</v>
      </c>
      <c r="B2990" s="75" t="s">
        <v>91</v>
      </c>
      <c r="C2990" s="76">
        <v>1997</v>
      </c>
      <c r="D2990" s="77">
        <v>0</v>
      </c>
      <c r="E2990" s="77">
        <v>0</v>
      </c>
      <c r="F2990" s="77">
        <v>0</v>
      </c>
      <c r="G2990" s="77">
        <v>0</v>
      </c>
      <c r="H2990" s="77">
        <v>0</v>
      </c>
      <c r="I2990" s="77">
        <v>0</v>
      </c>
      <c r="J2990" s="77">
        <v>0</v>
      </c>
      <c r="K2990" s="77">
        <v>0</v>
      </c>
      <c r="L2990" s="78">
        <v>0</v>
      </c>
      <c r="M2990" s="79">
        <v>0</v>
      </c>
    </row>
    <row r="2991" spans="1:13">
      <c r="A2991" s="74">
        <v>64</v>
      </c>
      <c r="B2991" s="75" t="s">
        <v>116</v>
      </c>
      <c r="C2991" s="76">
        <v>1997</v>
      </c>
      <c r="D2991" s="77">
        <v>0</v>
      </c>
      <c r="E2991" s="77">
        <v>0</v>
      </c>
      <c r="F2991" s="77">
        <v>0</v>
      </c>
      <c r="G2991" s="77">
        <v>0</v>
      </c>
      <c r="H2991" s="77">
        <v>-743.05</v>
      </c>
      <c r="I2991" s="77">
        <v>0</v>
      </c>
      <c r="J2991" s="77">
        <v>0</v>
      </c>
      <c r="K2991" s="77">
        <v>0</v>
      </c>
      <c r="L2991" s="78">
        <v>0</v>
      </c>
      <c r="M2991" s="79">
        <v>0</v>
      </c>
    </row>
    <row r="2992" spans="1:13">
      <c r="A2992" s="74">
        <v>245</v>
      </c>
      <c r="B2992" s="75" t="s">
        <v>46</v>
      </c>
      <c r="C2992" s="76">
        <v>1997</v>
      </c>
      <c r="D2992" s="77">
        <v>0</v>
      </c>
      <c r="E2992" s="77">
        <v>0</v>
      </c>
      <c r="F2992" s="77">
        <v>0</v>
      </c>
      <c r="G2992" s="77">
        <v>0</v>
      </c>
      <c r="H2992" s="77">
        <v>-648</v>
      </c>
      <c r="I2992" s="77">
        <v>0</v>
      </c>
      <c r="J2992" s="77">
        <v>0</v>
      </c>
      <c r="K2992" s="77">
        <v>0</v>
      </c>
      <c r="L2992" s="78">
        <v>0</v>
      </c>
      <c r="M2992" s="79">
        <v>0</v>
      </c>
    </row>
    <row r="2993" spans="1:13">
      <c r="A2993" s="74">
        <v>10</v>
      </c>
      <c r="B2993" s="75" t="s">
        <v>30</v>
      </c>
      <c r="C2993" s="76">
        <v>1997</v>
      </c>
      <c r="D2993" s="77">
        <v>0</v>
      </c>
      <c r="E2993" s="77">
        <v>0</v>
      </c>
      <c r="F2993" s="77">
        <v>0</v>
      </c>
      <c r="G2993" s="77">
        <v>0</v>
      </c>
      <c r="H2993" s="77">
        <v>0</v>
      </c>
      <c r="I2993" s="77">
        <v>0</v>
      </c>
      <c r="J2993" s="77">
        <v>0</v>
      </c>
      <c r="K2993" s="77">
        <v>0</v>
      </c>
      <c r="L2993" s="78">
        <v>0</v>
      </c>
      <c r="M2993" s="79">
        <v>0</v>
      </c>
    </row>
    <row r="2994" spans="1:13">
      <c r="A2994" s="74">
        <v>246</v>
      </c>
      <c r="B2994" s="75" t="s">
        <v>94</v>
      </c>
      <c r="C2994" s="76">
        <v>1997</v>
      </c>
      <c r="D2994" s="77">
        <v>0</v>
      </c>
      <c r="E2994" s="77">
        <v>0</v>
      </c>
      <c r="F2994" s="77">
        <v>0</v>
      </c>
      <c r="G2994" s="77">
        <v>0</v>
      </c>
      <c r="H2994" s="77">
        <v>0</v>
      </c>
      <c r="I2994" s="77">
        <v>0</v>
      </c>
      <c r="J2994" s="77">
        <v>0</v>
      </c>
      <c r="K2994" s="77">
        <v>0</v>
      </c>
      <c r="L2994" s="78">
        <v>0</v>
      </c>
      <c r="M2994" s="79">
        <v>0</v>
      </c>
    </row>
    <row r="2995" spans="1:13">
      <c r="A2995" s="74">
        <v>66</v>
      </c>
      <c r="B2995" s="75" t="s">
        <v>47</v>
      </c>
      <c r="C2995" s="76">
        <v>1997</v>
      </c>
      <c r="D2995" s="77">
        <v>0</v>
      </c>
      <c r="E2995" s="77">
        <v>0</v>
      </c>
      <c r="F2995" s="77">
        <v>0</v>
      </c>
      <c r="G2995" s="77">
        <v>0</v>
      </c>
      <c r="H2995" s="77">
        <v>0</v>
      </c>
      <c r="I2995" s="77">
        <v>0</v>
      </c>
      <c r="J2995" s="77">
        <v>0</v>
      </c>
      <c r="K2995" s="77">
        <v>0</v>
      </c>
      <c r="L2995" s="78">
        <v>0</v>
      </c>
      <c r="M2995" s="79">
        <v>0</v>
      </c>
    </row>
    <row r="2996" spans="1:13">
      <c r="A2996" s="74">
        <v>224</v>
      </c>
      <c r="B2996" s="75" t="s">
        <v>20</v>
      </c>
      <c r="C2996" s="76">
        <v>1997</v>
      </c>
      <c r="D2996" s="77">
        <v>0</v>
      </c>
      <c r="E2996" s="77">
        <v>0</v>
      </c>
      <c r="F2996" s="77">
        <v>0</v>
      </c>
      <c r="G2996" s="77">
        <v>0</v>
      </c>
      <c r="H2996" s="77">
        <v>0</v>
      </c>
      <c r="I2996" s="77">
        <v>0</v>
      </c>
      <c r="J2996" s="77">
        <v>0</v>
      </c>
      <c r="K2996" s="77">
        <v>0</v>
      </c>
      <c r="L2996" s="78">
        <v>-1</v>
      </c>
      <c r="M2996" s="79">
        <v>0</v>
      </c>
    </row>
    <row r="2997" spans="1:13">
      <c r="A2997" s="74">
        <v>138</v>
      </c>
      <c r="B2997" s="75" t="s">
        <v>31</v>
      </c>
      <c r="C2997" s="76">
        <v>1997</v>
      </c>
      <c r="D2997" s="77">
        <v>0</v>
      </c>
      <c r="E2997" s="77">
        <v>0</v>
      </c>
      <c r="F2997" s="77">
        <v>0</v>
      </c>
      <c r="G2997" s="77">
        <v>0</v>
      </c>
      <c r="H2997" s="77">
        <v>0</v>
      </c>
      <c r="I2997" s="77">
        <v>0</v>
      </c>
      <c r="J2997" s="77">
        <v>0</v>
      </c>
      <c r="K2997" s="77">
        <v>0</v>
      </c>
      <c r="L2997" s="78">
        <v>0</v>
      </c>
      <c r="M2997" s="79">
        <v>0</v>
      </c>
    </row>
    <row r="2998" spans="1:13">
      <c r="A2998" s="74">
        <v>141</v>
      </c>
      <c r="B2998" s="75" t="s">
        <v>49</v>
      </c>
      <c r="C2998" s="76">
        <v>1997</v>
      </c>
      <c r="D2998" s="77">
        <v>0</v>
      </c>
      <c r="E2998" s="77">
        <v>0</v>
      </c>
      <c r="F2998" s="77">
        <v>0</v>
      </c>
      <c r="G2998" s="77">
        <v>0</v>
      </c>
      <c r="H2998" s="77">
        <v>0</v>
      </c>
      <c r="I2998" s="77">
        <v>0</v>
      </c>
      <c r="J2998" s="77">
        <v>0</v>
      </c>
      <c r="K2998" s="77">
        <v>0</v>
      </c>
      <c r="L2998" s="78">
        <v>0</v>
      </c>
      <c r="M2998" s="79">
        <v>0</v>
      </c>
    </row>
    <row r="2999" spans="1:13">
      <c r="A2999" s="74">
        <v>198</v>
      </c>
      <c r="B2999" s="75" t="s">
        <v>60</v>
      </c>
      <c r="C2999" s="76">
        <v>1997</v>
      </c>
      <c r="D2999" s="77">
        <v>0</v>
      </c>
      <c r="E2999" s="77">
        <v>0</v>
      </c>
      <c r="F2999" s="77">
        <v>0</v>
      </c>
      <c r="G2999" s="77">
        <v>0</v>
      </c>
      <c r="H2999" s="77">
        <v>-1080</v>
      </c>
      <c r="I2999" s="77">
        <v>0</v>
      </c>
      <c r="J2999" s="77">
        <v>0</v>
      </c>
      <c r="K2999" s="77">
        <v>0</v>
      </c>
      <c r="L2999" s="78">
        <v>0</v>
      </c>
      <c r="M2999" s="79">
        <v>0</v>
      </c>
    </row>
    <row r="3000" spans="1:13">
      <c r="A3000" s="74">
        <v>142</v>
      </c>
      <c r="B3000" s="75" t="s">
        <v>24</v>
      </c>
      <c r="C3000" s="76">
        <v>1997</v>
      </c>
      <c r="D3000" s="77">
        <v>0</v>
      </c>
      <c r="E3000" s="77">
        <v>0</v>
      </c>
      <c r="F3000" s="77">
        <v>0</v>
      </c>
      <c r="G3000" s="77">
        <v>0</v>
      </c>
      <c r="H3000" s="77">
        <v>-2801.5</v>
      </c>
      <c r="I3000" s="77">
        <v>0</v>
      </c>
      <c r="J3000" s="77">
        <v>0</v>
      </c>
      <c r="K3000" s="77">
        <v>0</v>
      </c>
      <c r="L3000" s="78">
        <v>0</v>
      </c>
      <c r="M3000" s="79">
        <v>0</v>
      </c>
    </row>
    <row r="3001" spans="1:13">
      <c r="A3001" s="74">
        <v>69</v>
      </c>
      <c r="B3001" s="75" t="s">
        <v>73</v>
      </c>
      <c r="C3001" s="76">
        <v>1997</v>
      </c>
      <c r="D3001" s="77">
        <v>0</v>
      </c>
      <c r="E3001" s="77">
        <v>0</v>
      </c>
      <c r="F3001" s="77">
        <v>0</v>
      </c>
      <c r="G3001" s="77">
        <v>0</v>
      </c>
      <c r="H3001" s="77">
        <v>0</v>
      </c>
      <c r="I3001" s="77">
        <v>0</v>
      </c>
      <c r="J3001" s="77">
        <v>0</v>
      </c>
      <c r="K3001" s="77">
        <v>0</v>
      </c>
      <c r="L3001" s="78">
        <v>0</v>
      </c>
      <c r="M3001" s="79">
        <v>0</v>
      </c>
    </row>
    <row r="3002" spans="1:13">
      <c r="A3002" s="74">
        <v>121</v>
      </c>
      <c r="B3002" s="75" t="s">
        <v>63</v>
      </c>
      <c r="C3002" s="76">
        <v>1997</v>
      </c>
      <c r="D3002" s="77">
        <v>0</v>
      </c>
      <c r="E3002" s="77">
        <v>0</v>
      </c>
      <c r="F3002" s="77">
        <v>0</v>
      </c>
      <c r="G3002" s="77">
        <v>0</v>
      </c>
      <c r="H3002" s="77">
        <v>-306.75</v>
      </c>
      <c r="I3002" s="77">
        <v>0</v>
      </c>
      <c r="J3002" s="77">
        <v>0</v>
      </c>
      <c r="K3002" s="77">
        <v>0</v>
      </c>
      <c r="L3002" s="78">
        <v>0</v>
      </c>
      <c r="M3002" s="79">
        <v>0</v>
      </c>
    </row>
    <row r="3003" spans="1:13">
      <c r="A3003" s="74">
        <v>230</v>
      </c>
      <c r="B3003" s="75" t="s">
        <v>34</v>
      </c>
      <c r="C3003" s="76">
        <v>1997</v>
      </c>
      <c r="D3003" s="77">
        <v>0</v>
      </c>
      <c r="E3003" s="77">
        <v>0</v>
      </c>
      <c r="F3003" s="77">
        <v>0</v>
      </c>
      <c r="G3003" s="77">
        <v>0</v>
      </c>
      <c r="H3003" s="77">
        <v>0</v>
      </c>
      <c r="I3003" s="77">
        <v>0</v>
      </c>
      <c r="J3003" s="77">
        <v>0</v>
      </c>
      <c r="K3003" s="77">
        <v>0</v>
      </c>
      <c r="L3003" s="78">
        <v>0</v>
      </c>
      <c r="M3003" s="79">
        <v>0</v>
      </c>
    </row>
    <row r="3004" spans="1:13">
      <c r="A3004" s="74">
        <v>161</v>
      </c>
      <c r="B3004" s="75" t="s">
        <v>38</v>
      </c>
      <c r="C3004" s="76">
        <v>1997</v>
      </c>
      <c r="D3004" s="77">
        <v>0</v>
      </c>
      <c r="E3004" s="77">
        <v>0</v>
      </c>
      <c r="F3004" s="77">
        <v>0</v>
      </c>
      <c r="G3004" s="77">
        <v>0</v>
      </c>
      <c r="H3004" s="77">
        <v>0</v>
      </c>
      <c r="I3004" s="77">
        <v>0</v>
      </c>
      <c r="J3004" s="77">
        <v>0</v>
      </c>
      <c r="K3004" s="77">
        <v>0</v>
      </c>
      <c r="L3004" s="78">
        <v>0</v>
      </c>
      <c r="M3004" s="79">
        <v>0</v>
      </c>
    </row>
    <row r="3005" spans="1:13">
      <c r="A3005" s="74">
        <v>261</v>
      </c>
      <c r="B3005" s="75" t="s">
        <v>35</v>
      </c>
      <c r="C3005" s="76">
        <v>1997</v>
      </c>
      <c r="D3005" s="77">
        <v>0</v>
      </c>
      <c r="E3005" s="77">
        <v>0</v>
      </c>
      <c r="F3005" s="77">
        <v>0</v>
      </c>
      <c r="G3005" s="77">
        <v>0</v>
      </c>
      <c r="H3005" s="77">
        <v>-1693.45</v>
      </c>
      <c r="I3005" s="77">
        <v>0</v>
      </c>
      <c r="J3005" s="77">
        <v>0</v>
      </c>
      <c r="K3005" s="77">
        <v>0</v>
      </c>
      <c r="L3005" s="78">
        <v>0</v>
      </c>
      <c r="M3005" s="79">
        <v>0</v>
      </c>
    </row>
    <row r="3006" spans="1:13">
      <c r="A3006" s="74"/>
      <c r="B3006" s="75"/>
      <c r="C3006" s="76"/>
      <c r="D3006" s="77"/>
      <c r="E3006" s="77"/>
      <c r="F3006" s="77"/>
      <c r="G3006" s="77"/>
      <c r="H3006" s="77"/>
      <c r="I3006" s="77"/>
      <c r="J3006" s="77"/>
      <c r="K3006" s="77"/>
      <c r="L3006" s="78"/>
      <c r="M3006" s="79"/>
    </row>
    <row r="3007" spans="1:13">
      <c r="A3007" s="74"/>
      <c r="B3007" s="75" t="s">
        <v>279</v>
      </c>
      <c r="C3007" s="76"/>
      <c r="D3007" s="77">
        <v>0</v>
      </c>
      <c r="E3007" s="77">
        <v>0</v>
      </c>
      <c r="F3007" s="77">
        <v>0</v>
      </c>
      <c r="G3007" s="77">
        <v>0</v>
      </c>
      <c r="H3007" s="77">
        <v>-8892.75</v>
      </c>
      <c r="I3007" s="77">
        <v>0</v>
      </c>
      <c r="J3007" s="77">
        <v>0</v>
      </c>
      <c r="K3007" s="77">
        <v>0</v>
      </c>
      <c r="L3007" s="78">
        <v>-3</v>
      </c>
      <c r="M3007" s="79">
        <v>0</v>
      </c>
    </row>
    <row r="3008" spans="1:13">
      <c r="A3008" s="74"/>
      <c r="B3008" s="75"/>
      <c r="C3008" s="76"/>
      <c r="D3008" s="77"/>
      <c r="E3008" s="77"/>
      <c r="F3008" s="77"/>
      <c r="G3008" s="77"/>
      <c r="H3008" s="77"/>
      <c r="I3008" s="77"/>
      <c r="J3008" s="77"/>
      <c r="K3008" s="77"/>
      <c r="L3008" s="78"/>
      <c r="M3008" s="79"/>
    </row>
    <row r="3009" spans="1:13">
      <c r="A3009" s="74"/>
      <c r="B3009" s="75" t="s">
        <v>280</v>
      </c>
      <c r="C3009" s="76"/>
      <c r="D3009" s="77"/>
      <c r="E3009" s="77"/>
      <c r="F3009" s="77"/>
      <c r="G3009" s="77" t="s">
        <v>282</v>
      </c>
      <c r="H3009" s="77">
        <v>-9604.17</v>
      </c>
      <c r="I3009" s="77">
        <v>0</v>
      </c>
      <c r="J3009" s="77">
        <v>0</v>
      </c>
      <c r="K3009" s="77">
        <v>0</v>
      </c>
      <c r="L3009" s="78"/>
      <c r="M3009" s="79"/>
    </row>
    <row r="3010" spans="1:13">
      <c r="A3010" s="74">
        <v>131</v>
      </c>
      <c r="B3010" s="75" t="s">
        <v>25</v>
      </c>
      <c r="C3010" s="76">
        <v>1998</v>
      </c>
      <c r="D3010" s="77">
        <v>0</v>
      </c>
      <c r="E3010" s="77">
        <v>0</v>
      </c>
      <c r="F3010" s="77">
        <v>0</v>
      </c>
      <c r="G3010" s="77">
        <v>0</v>
      </c>
      <c r="H3010" s="77">
        <v>0</v>
      </c>
      <c r="I3010" s="77">
        <v>0</v>
      </c>
      <c r="J3010" s="77">
        <v>0</v>
      </c>
      <c r="K3010" s="77">
        <v>0</v>
      </c>
      <c r="L3010" s="78">
        <v>0</v>
      </c>
      <c r="M3010" s="79">
        <v>0</v>
      </c>
    </row>
    <row r="3011" spans="1:13">
      <c r="A3011" s="74">
        <v>51</v>
      </c>
      <c r="B3011" s="75" t="s">
        <v>64</v>
      </c>
      <c r="C3011" s="76">
        <v>1998</v>
      </c>
      <c r="D3011" s="77">
        <v>0</v>
      </c>
      <c r="E3011" s="77">
        <v>0</v>
      </c>
      <c r="F3011" s="77">
        <v>0</v>
      </c>
      <c r="G3011" s="77">
        <v>0</v>
      </c>
      <c r="H3011" s="77">
        <v>0</v>
      </c>
      <c r="I3011" s="77">
        <v>0</v>
      </c>
      <c r="J3011" s="77">
        <v>0</v>
      </c>
      <c r="K3011" s="77">
        <v>0</v>
      </c>
      <c r="L3011" s="78">
        <v>0</v>
      </c>
      <c r="M3011" s="79">
        <v>0</v>
      </c>
    </row>
    <row r="3012" spans="1:13">
      <c r="A3012" s="74">
        <v>52</v>
      </c>
      <c r="B3012" s="75" t="s">
        <v>83</v>
      </c>
      <c r="C3012" s="76">
        <v>1998</v>
      </c>
      <c r="D3012" s="77">
        <v>0</v>
      </c>
      <c r="E3012" s="77">
        <v>0</v>
      </c>
      <c r="F3012" s="77">
        <v>0</v>
      </c>
      <c r="G3012" s="77">
        <v>0</v>
      </c>
      <c r="H3012" s="77">
        <v>-1512</v>
      </c>
      <c r="I3012" s="77">
        <v>0</v>
      </c>
      <c r="J3012" s="77">
        <v>0</v>
      </c>
      <c r="K3012" s="77">
        <v>0</v>
      </c>
      <c r="L3012" s="78">
        <v>0</v>
      </c>
      <c r="M3012" s="79">
        <v>0</v>
      </c>
    </row>
    <row r="3013" spans="1:13">
      <c r="A3013" s="74">
        <v>242</v>
      </c>
      <c r="B3013" s="75" t="s">
        <v>84</v>
      </c>
      <c r="C3013" s="76">
        <v>1998</v>
      </c>
      <c r="D3013" s="77">
        <v>0</v>
      </c>
      <c r="E3013" s="77">
        <v>0</v>
      </c>
      <c r="F3013" s="77">
        <v>0</v>
      </c>
      <c r="G3013" s="77">
        <v>0</v>
      </c>
      <c r="H3013" s="77">
        <v>0</v>
      </c>
      <c r="I3013" s="77">
        <v>0</v>
      </c>
      <c r="J3013" s="77">
        <v>0</v>
      </c>
      <c r="K3013" s="77">
        <v>0</v>
      </c>
      <c r="L3013" s="78">
        <v>0</v>
      </c>
      <c r="M3013" s="79">
        <v>0</v>
      </c>
    </row>
    <row r="3014" spans="1:13">
      <c r="A3014" s="74">
        <v>85</v>
      </c>
      <c r="B3014" s="75" t="s">
        <v>52</v>
      </c>
      <c r="C3014" s="76">
        <v>1998</v>
      </c>
      <c r="D3014" s="77">
        <v>0</v>
      </c>
      <c r="E3014" s="77">
        <v>0</v>
      </c>
      <c r="F3014" s="77">
        <v>0</v>
      </c>
      <c r="G3014" s="77">
        <v>0</v>
      </c>
      <c r="H3014" s="77">
        <v>0</v>
      </c>
      <c r="I3014" s="77">
        <v>0</v>
      </c>
      <c r="J3014" s="77">
        <v>0</v>
      </c>
      <c r="K3014" s="77">
        <v>0</v>
      </c>
      <c r="L3014" s="78">
        <v>0</v>
      </c>
      <c r="M3014" s="79">
        <v>0</v>
      </c>
    </row>
    <row r="3015" spans="1:13">
      <c r="A3015" s="74">
        <v>193</v>
      </c>
      <c r="B3015" s="75" t="s">
        <v>27</v>
      </c>
      <c r="C3015" s="76">
        <v>1998</v>
      </c>
      <c r="D3015" s="77">
        <v>0</v>
      </c>
      <c r="E3015" s="77">
        <v>0</v>
      </c>
      <c r="F3015" s="77">
        <v>0</v>
      </c>
      <c r="G3015" s="77">
        <v>0</v>
      </c>
      <c r="H3015" s="77">
        <v>0</v>
      </c>
      <c r="I3015" s="77">
        <v>0</v>
      </c>
      <c r="J3015" s="77">
        <v>0</v>
      </c>
      <c r="K3015" s="77">
        <v>0</v>
      </c>
      <c r="L3015" s="78">
        <v>0</v>
      </c>
      <c r="M3015" s="79">
        <v>0</v>
      </c>
    </row>
    <row r="3016" spans="1:13">
      <c r="A3016" s="74">
        <v>244</v>
      </c>
      <c r="B3016" s="75" t="s">
        <v>53</v>
      </c>
      <c r="C3016" s="76">
        <v>1998</v>
      </c>
      <c r="D3016" s="77">
        <v>0</v>
      </c>
      <c r="E3016" s="77">
        <v>0</v>
      </c>
      <c r="F3016" s="77">
        <v>0</v>
      </c>
      <c r="G3016" s="77">
        <v>0</v>
      </c>
      <c r="H3016" s="77">
        <v>0</v>
      </c>
      <c r="I3016" s="77">
        <v>0</v>
      </c>
      <c r="J3016" s="77">
        <v>0</v>
      </c>
      <c r="K3016" s="77">
        <v>0</v>
      </c>
      <c r="L3016" s="78">
        <v>0</v>
      </c>
      <c r="M3016" s="79">
        <v>0</v>
      </c>
    </row>
    <row r="3017" spans="1:13">
      <c r="A3017" s="74">
        <v>152</v>
      </c>
      <c r="B3017" s="75" t="s">
        <v>54</v>
      </c>
      <c r="C3017" s="76">
        <v>1998</v>
      </c>
      <c r="D3017" s="77">
        <v>0</v>
      </c>
      <c r="E3017" s="77">
        <v>0</v>
      </c>
      <c r="F3017" s="77">
        <v>0</v>
      </c>
      <c r="G3017" s="77">
        <v>0</v>
      </c>
      <c r="H3017" s="77">
        <v>0</v>
      </c>
      <c r="I3017" s="77">
        <v>0</v>
      </c>
      <c r="J3017" s="77">
        <v>0</v>
      </c>
      <c r="K3017" s="77">
        <v>0</v>
      </c>
      <c r="L3017" s="78">
        <v>0</v>
      </c>
      <c r="M3017" s="79">
        <v>0</v>
      </c>
    </row>
    <row r="3018" spans="1:13">
      <c r="A3018" s="74">
        <v>221</v>
      </c>
      <c r="B3018" s="75" t="s">
        <v>41</v>
      </c>
      <c r="C3018" s="76">
        <v>1998</v>
      </c>
      <c r="D3018" s="77">
        <v>0</v>
      </c>
      <c r="E3018" s="77">
        <v>0</v>
      </c>
      <c r="F3018" s="77">
        <v>0</v>
      </c>
      <c r="G3018" s="77">
        <v>0</v>
      </c>
      <c r="H3018" s="77">
        <v>0</v>
      </c>
      <c r="I3018" s="77">
        <v>0</v>
      </c>
      <c r="J3018" s="77">
        <v>0</v>
      </c>
      <c r="K3018" s="77">
        <v>0</v>
      </c>
      <c r="L3018" s="78">
        <v>0</v>
      </c>
      <c r="M3018" s="79">
        <v>0</v>
      </c>
    </row>
    <row r="3019" spans="1:13">
      <c r="A3019" s="74">
        <v>132</v>
      </c>
      <c r="B3019" s="75" t="s">
        <v>131</v>
      </c>
      <c r="C3019" s="76">
        <v>1998</v>
      </c>
      <c r="D3019" s="77">
        <v>0</v>
      </c>
      <c r="E3019" s="77">
        <v>0</v>
      </c>
      <c r="F3019" s="77">
        <v>0</v>
      </c>
      <c r="G3019" s="77">
        <v>0</v>
      </c>
      <c r="H3019" s="77">
        <v>0</v>
      </c>
      <c r="I3019" s="77">
        <v>0</v>
      </c>
      <c r="J3019" s="77">
        <v>0</v>
      </c>
      <c r="K3019" s="77">
        <v>0</v>
      </c>
      <c r="L3019" s="78">
        <v>0</v>
      </c>
      <c r="M3019" s="79">
        <v>0</v>
      </c>
    </row>
    <row r="3020" spans="1:13">
      <c r="A3020" s="74">
        <v>62</v>
      </c>
      <c r="B3020" s="75" t="s">
        <v>23</v>
      </c>
      <c r="C3020" s="76">
        <v>1998</v>
      </c>
      <c r="D3020" s="77">
        <v>0</v>
      </c>
      <c r="E3020" s="77">
        <v>0</v>
      </c>
      <c r="F3020" s="77">
        <v>0</v>
      </c>
      <c r="G3020" s="77">
        <v>0</v>
      </c>
      <c r="H3020" s="77">
        <v>0</v>
      </c>
      <c r="I3020" s="77">
        <v>0</v>
      </c>
      <c r="J3020" s="77">
        <v>0</v>
      </c>
      <c r="K3020" s="77">
        <v>0</v>
      </c>
      <c r="L3020" s="78">
        <v>0</v>
      </c>
      <c r="M3020" s="79">
        <v>0</v>
      </c>
    </row>
    <row r="3021" spans="1:13">
      <c r="A3021" s="74">
        <v>155</v>
      </c>
      <c r="B3021" s="75" t="s">
        <v>45</v>
      </c>
      <c r="C3021" s="76">
        <v>1998</v>
      </c>
      <c r="D3021" s="77">
        <v>0</v>
      </c>
      <c r="E3021" s="77">
        <v>0</v>
      </c>
      <c r="F3021" s="77">
        <v>0</v>
      </c>
      <c r="G3021" s="77">
        <v>0</v>
      </c>
      <c r="H3021" s="77">
        <v>0</v>
      </c>
      <c r="I3021" s="77">
        <v>0</v>
      </c>
      <c r="J3021" s="77">
        <v>0</v>
      </c>
      <c r="K3021" s="77">
        <v>0</v>
      </c>
      <c r="L3021" s="78">
        <v>0</v>
      </c>
      <c r="M3021" s="79">
        <v>0</v>
      </c>
    </row>
    <row r="3022" spans="1:13">
      <c r="A3022" s="74">
        <v>195</v>
      </c>
      <c r="B3022" s="75" t="s">
        <v>91</v>
      </c>
      <c r="C3022" s="76">
        <v>1998</v>
      </c>
      <c r="D3022" s="77">
        <v>0</v>
      </c>
      <c r="E3022" s="77">
        <v>0</v>
      </c>
      <c r="F3022" s="77">
        <v>0</v>
      </c>
      <c r="G3022" s="77">
        <v>0</v>
      </c>
      <c r="H3022" s="77">
        <v>0</v>
      </c>
      <c r="I3022" s="77">
        <v>0</v>
      </c>
      <c r="J3022" s="77">
        <v>0</v>
      </c>
      <c r="K3022" s="77">
        <v>0</v>
      </c>
      <c r="L3022" s="78">
        <v>0</v>
      </c>
      <c r="M3022" s="79">
        <v>0</v>
      </c>
    </row>
    <row r="3023" spans="1:13">
      <c r="A3023" s="74">
        <v>64</v>
      </c>
      <c r="B3023" s="75" t="s">
        <v>116</v>
      </c>
      <c r="C3023" s="76">
        <v>1998</v>
      </c>
      <c r="D3023" s="77">
        <v>0</v>
      </c>
      <c r="E3023" s="77">
        <v>0</v>
      </c>
      <c r="F3023" s="77">
        <v>0</v>
      </c>
      <c r="G3023" s="77">
        <v>0</v>
      </c>
      <c r="H3023" s="77">
        <v>-876.95</v>
      </c>
      <c r="I3023" s="77">
        <v>0</v>
      </c>
      <c r="J3023" s="77">
        <v>0</v>
      </c>
      <c r="K3023" s="77">
        <v>0</v>
      </c>
      <c r="L3023" s="78">
        <v>0</v>
      </c>
      <c r="M3023" s="79">
        <v>0</v>
      </c>
    </row>
    <row r="3024" spans="1:13">
      <c r="A3024" s="74">
        <v>245</v>
      </c>
      <c r="B3024" s="75" t="s">
        <v>46</v>
      </c>
      <c r="C3024" s="76">
        <v>1998</v>
      </c>
      <c r="D3024" s="77">
        <v>0</v>
      </c>
      <c r="E3024" s="77">
        <v>0</v>
      </c>
      <c r="F3024" s="77">
        <v>0</v>
      </c>
      <c r="G3024" s="77">
        <v>0</v>
      </c>
      <c r="H3024" s="77">
        <v>0</v>
      </c>
      <c r="I3024" s="77">
        <v>0</v>
      </c>
      <c r="J3024" s="77">
        <v>0</v>
      </c>
      <c r="K3024" s="77">
        <v>0</v>
      </c>
      <c r="L3024" s="78">
        <v>0</v>
      </c>
      <c r="M3024" s="79">
        <v>0</v>
      </c>
    </row>
    <row r="3025" spans="1:13">
      <c r="A3025" s="74">
        <v>10</v>
      </c>
      <c r="B3025" s="75" t="s">
        <v>30</v>
      </c>
      <c r="C3025" s="76">
        <v>1998</v>
      </c>
      <c r="D3025" s="77">
        <v>0</v>
      </c>
      <c r="E3025" s="77">
        <v>0</v>
      </c>
      <c r="F3025" s="77">
        <v>0</v>
      </c>
      <c r="G3025" s="77">
        <v>0</v>
      </c>
      <c r="H3025" s="77">
        <v>0</v>
      </c>
      <c r="I3025" s="77">
        <v>0</v>
      </c>
      <c r="J3025" s="77">
        <v>0</v>
      </c>
      <c r="K3025" s="77">
        <v>0</v>
      </c>
      <c r="L3025" s="78">
        <v>0</v>
      </c>
      <c r="M3025" s="79">
        <v>0</v>
      </c>
    </row>
    <row r="3026" spans="1:13">
      <c r="A3026" s="74">
        <v>246</v>
      </c>
      <c r="B3026" s="75" t="s">
        <v>94</v>
      </c>
      <c r="C3026" s="76">
        <v>1998</v>
      </c>
      <c r="D3026" s="77">
        <v>0</v>
      </c>
      <c r="E3026" s="77">
        <v>0</v>
      </c>
      <c r="F3026" s="77">
        <v>0</v>
      </c>
      <c r="G3026" s="77">
        <v>0</v>
      </c>
      <c r="H3026" s="77">
        <v>0</v>
      </c>
      <c r="I3026" s="77">
        <v>0</v>
      </c>
      <c r="J3026" s="77">
        <v>0</v>
      </c>
      <c r="K3026" s="77">
        <v>0</v>
      </c>
      <c r="L3026" s="78">
        <v>0</v>
      </c>
      <c r="M3026" s="79">
        <v>0</v>
      </c>
    </row>
    <row r="3027" spans="1:13">
      <c r="A3027" s="74">
        <v>66</v>
      </c>
      <c r="B3027" s="75" t="s">
        <v>47</v>
      </c>
      <c r="C3027" s="76">
        <v>1998</v>
      </c>
      <c r="D3027" s="77">
        <v>0</v>
      </c>
      <c r="E3027" s="77">
        <v>0</v>
      </c>
      <c r="F3027" s="77">
        <v>0</v>
      </c>
      <c r="G3027" s="77">
        <v>0</v>
      </c>
      <c r="H3027" s="77">
        <v>0</v>
      </c>
      <c r="I3027" s="77">
        <v>0</v>
      </c>
      <c r="J3027" s="77">
        <v>0</v>
      </c>
      <c r="K3027" s="77">
        <v>0</v>
      </c>
      <c r="L3027" s="78">
        <v>0</v>
      </c>
      <c r="M3027" s="79">
        <v>0</v>
      </c>
    </row>
    <row r="3028" spans="1:13">
      <c r="A3028" s="74">
        <v>224</v>
      </c>
      <c r="B3028" s="75" t="s">
        <v>20</v>
      </c>
      <c r="C3028" s="76">
        <v>1998</v>
      </c>
      <c r="D3028" s="77">
        <v>0</v>
      </c>
      <c r="E3028" s="77">
        <v>0</v>
      </c>
      <c r="F3028" s="77">
        <v>0</v>
      </c>
      <c r="G3028" s="77">
        <v>0</v>
      </c>
      <c r="H3028" s="77">
        <v>0</v>
      </c>
      <c r="I3028" s="77">
        <v>0</v>
      </c>
      <c r="J3028" s="77">
        <v>0</v>
      </c>
      <c r="K3028" s="77">
        <v>0</v>
      </c>
      <c r="L3028" s="78">
        <v>-1</v>
      </c>
      <c r="M3028" s="79">
        <v>0</v>
      </c>
    </row>
    <row r="3029" spans="1:13">
      <c r="A3029" s="74">
        <v>67</v>
      </c>
      <c r="B3029" s="75" t="s">
        <v>163</v>
      </c>
      <c r="C3029" s="76">
        <v>1998</v>
      </c>
      <c r="D3029" s="77">
        <v>0</v>
      </c>
      <c r="E3029" s="77">
        <v>0</v>
      </c>
      <c r="F3029" s="77">
        <v>0</v>
      </c>
      <c r="G3029" s="77">
        <v>0</v>
      </c>
      <c r="H3029" s="77">
        <v>-1512</v>
      </c>
      <c r="I3029" s="77">
        <v>0</v>
      </c>
      <c r="J3029" s="77">
        <v>0</v>
      </c>
      <c r="K3029" s="77">
        <v>0</v>
      </c>
      <c r="L3029" s="78">
        <v>0</v>
      </c>
      <c r="M3029" s="79">
        <v>0</v>
      </c>
    </row>
    <row r="3030" spans="1:13">
      <c r="A3030" s="74">
        <v>138</v>
      </c>
      <c r="B3030" s="75" t="s">
        <v>31</v>
      </c>
      <c r="C3030" s="76">
        <v>1998</v>
      </c>
      <c r="D3030" s="77">
        <v>0</v>
      </c>
      <c r="E3030" s="77">
        <v>0</v>
      </c>
      <c r="F3030" s="77">
        <v>0</v>
      </c>
      <c r="G3030" s="77">
        <v>0</v>
      </c>
      <c r="H3030" s="77">
        <v>0</v>
      </c>
      <c r="I3030" s="77">
        <v>0</v>
      </c>
      <c r="J3030" s="77">
        <v>0</v>
      </c>
      <c r="K3030" s="77">
        <v>0</v>
      </c>
      <c r="L3030" s="78">
        <v>0</v>
      </c>
      <c r="M3030" s="79">
        <v>0</v>
      </c>
    </row>
    <row r="3031" spans="1:13">
      <c r="A3031" s="74">
        <v>178</v>
      </c>
      <c r="B3031" s="75" t="s">
        <v>95</v>
      </c>
      <c r="C3031" s="76">
        <v>1998</v>
      </c>
      <c r="D3031" s="77">
        <v>0</v>
      </c>
      <c r="E3031" s="77">
        <v>0</v>
      </c>
      <c r="F3031" s="77">
        <v>0</v>
      </c>
      <c r="G3031" s="77">
        <v>0</v>
      </c>
      <c r="H3031" s="77">
        <v>0</v>
      </c>
      <c r="I3031" s="77">
        <v>0</v>
      </c>
      <c r="J3031" s="77">
        <v>0</v>
      </c>
      <c r="K3031" s="77">
        <v>0</v>
      </c>
      <c r="L3031" s="78">
        <v>-1</v>
      </c>
      <c r="M3031" s="79">
        <v>1</v>
      </c>
    </row>
    <row r="3032" spans="1:13">
      <c r="A3032" s="74">
        <v>39</v>
      </c>
      <c r="B3032" s="75" t="s">
        <v>161</v>
      </c>
      <c r="C3032" s="76">
        <v>1998</v>
      </c>
      <c r="D3032" s="77">
        <v>0</v>
      </c>
      <c r="E3032" s="77">
        <v>0</v>
      </c>
      <c r="F3032" s="77">
        <v>0</v>
      </c>
      <c r="G3032" s="77">
        <v>0</v>
      </c>
      <c r="H3032" s="77">
        <v>0</v>
      </c>
      <c r="I3032" s="77">
        <v>0</v>
      </c>
      <c r="J3032" s="77">
        <v>0</v>
      </c>
      <c r="K3032" s="77">
        <v>0</v>
      </c>
      <c r="L3032" s="78">
        <v>1</v>
      </c>
      <c r="M3032" s="79">
        <v>0</v>
      </c>
    </row>
    <row r="3033" spans="1:13">
      <c r="A3033" s="74">
        <v>141</v>
      </c>
      <c r="B3033" s="75" t="s">
        <v>49</v>
      </c>
      <c r="C3033" s="76">
        <v>1998</v>
      </c>
      <c r="D3033" s="77">
        <v>0</v>
      </c>
      <c r="E3033" s="77">
        <v>0</v>
      </c>
      <c r="F3033" s="77">
        <v>0</v>
      </c>
      <c r="G3033" s="77">
        <v>0</v>
      </c>
      <c r="H3033" s="77">
        <v>0</v>
      </c>
      <c r="I3033" s="77">
        <v>0</v>
      </c>
      <c r="J3033" s="77">
        <v>0</v>
      </c>
      <c r="K3033" s="77">
        <v>0</v>
      </c>
      <c r="L3033" s="78">
        <v>0</v>
      </c>
      <c r="M3033" s="79">
        <v>0</v>
      </c>
    </row>
    <row r="3034" spans="1:13">
      <c r="A3034" s="74">
        <v>198</v>
      </c>
      <c r="B3034" s="75" t="s">
        <v>60</v>
      </c>
      <c r="C3034" s="76">
        <v>1998</v>
      </c>
      <c r="D3034" s="77">
        <v>0</v>
      </c>
      <c r="E3034" s="77">
        <v>0</v>
      </c>
      <c r="F3034" s="77">
        <v>0</v>
      </c>
      <c r="G3034" s="77">
        <v>0</v>
      </c>
      <c r="H3034" s="77">
        <v>0</v>
      </c>
      <c r="I3034" s="77">
        <v>0</v>
      </c>
      <c r="J3034" s="77">
        <v>0</v>
      </c>
      <c r="K3034" s="77">
        <v>0</v>
      </c>
      <c r="L3034" s="78">
        <v>0</v>
      </c>
      <c r="M3034" s="79">
        <v>0</v>
      </c>
    </row>
    <row r="3035" spans="1:13">
      <c r="A3035" s="74">
        <v>142</v>
      </c>
      <c r="B3035" s="75" t="s">
        <v>24</v>
      </c>
      <c r="C3035" s="76">
        <v>1998</v>
      </c>
      <c r="D3035" s="77">
        <v>0</v>
      </c>
      <c r="E3035" s="77">
        <v>0</v>
      </c>
      <c r="F3035" s="77">
        <v>0</v>
      </c>
      <c r="G3035" s="77">
        <v>0</v>
      </c>
      <c r="H3035" s="77">
        <v>0</v>
      </c>
      <c r="I3035" s="77">
        <v>0</v>
      </c>
      <c r="J3035" s="77">
        <v>0</v>
      </c>
      <c r="K3035" s="77">
        <v>0</v>
      </c>
      <c r="L3035" s="78">
        <v>0</v>
      </c>
      <c r="M3035" s="79">
        <v>0</v>
      </c>
    </row>
    <row r="3036" spans="1:13">
      <c r="A3036" s="74">
        <v>251</v>
      </c>
      <c r="B3036" s="75" t="s">
        <v>33</v>
      </c>
      <c r="C3036" s="76">
        <v>1998</v>
      </c>
      <c r="D3036" s="77">
        <v>0</v>
      </c>
      <c r="E3036" s="77">
        <v>0</v>
      </c>
      <c r="F3036" s="77">
        <v>0</v>
      </c>
      <c r="G3036" s="77">
        <v>0</v>
      </c>
      <c r="H3036" s="77">
        <v>-457.9</v>
      </c>
      <c r="I3036" s="77">
        <v>0</v>
      </c>
      <c r="J3036" s="77">
        <v>0</v>
      </c>
      <c r="K3036" s="77">
        <v>0</v>
      </c>
      <c r="L3036" s="78">
        <v>0</v>
      </c>
      <c r="M3036" s="79">
        <v>0</v>
      </c>
    </row>
    <row r="3037" spans="1:13">
      <c r="A3037" s="74">
        <v>72</v>
      </c>
      <c r="B3037" s="75" t="s">
        <v>103</v>
      </c>
      <c r="C3037" s="76">
        <v>1998</v>
      </c>
      <c r="D3037" s="77">
        <v>0</v>
      </c>
      <c r="E3037" s="77">
        <v>0</v>
      </c>
      <c r="F3037" s="77">
        <v>0</v>
      </c>
      <c r="G3037" s="77">
        <v>0</v>
      </c>
      <c r="H3037" s="77">
        <v>-15.15</v>
      </c>
      <c r="I3037" s="77">
        <v>0</v>
      </c>
      <c r="J3037" s="77">
        <v>0</v>
      </c>
      <c r="K3037" s="77">
        <v>0</v>
      </c>
      <c r="L3037" s="78">
        <v>0</v>
      </c>
      <c r="M3037" s="79">
        <v>0</v>
      </c>
    </row>
    <row r="3038" spans="1:13">
      <c r="A3038" s="74">
        <v>230</v>
      </c>
      <c r="B3038" s="75" t="s">
        <v>34</v>
      </c>
      <c r="C3038" s="76">
        <v>1998</v>
      </c>
      <c r="D3038" s="77">
        <v>0</v>
      </c>
      <c r="E3038" s="77">
        <v>0</v>
      </c>
      <c r="F3038" s="77">
        <v>0</v>
      </c>
      <c r="G3038" s="77">
        <v>0</v>
      </c>
      <c r="H3038" s="77">
        <v>-747.35</v>
      </c>
      <c r="I3038" s="77">
        <v>0</v>
      </c>
      <c r="J3038" s="77">
        <v>0</v>
      </c>
      <c r="K3038" s="77">
        <v>0</v>
      </c>
      <c r="L3038" s="78">
        <v>0</v>
      </c>
      <c r="M3038" s="79">
        <v>0</v>
      </c>
    </row>
    <row r="3039" spans="1:13">
      <c r="A3039" s="74">
        <v>161</v>
      </c>
      <c r="B3039" s="75" t="s">
        <v>38</v>
      </c>
      <c r="C3039" s="76">
        <v>1998</v>
      </c>
      <c r="D3039" s="77">
        <v>0</v>
      </c>
      <c r="E3039" s="77">
        <v>0</v>
      </c>
      <c r="F3039" s="77">
        <v>0</v>
      </c>
      <c r="G3039" s="77">
        <v>0</v>
      </c>
      <c r="H3039" s="77">
        <v>0</v>
      </c>
      <c r="I3039" s="77">
        <v>0</v>
      </c>
      <c r="J3039" s="77">
        <v>0</v>
      </c>
      <c r="K3039" s="77">
        <v>0</v>
      </c>
      <c r="L3039" s="78">
        <v>0</v>
      </c>
      <c r="M3039" s="79">
        <v>0</v>
      </c>
    </row>
    <row r="3040" spans="1:13">
      <c r="A3040" s="74">
        <v>261</v>
      </c>
      <c r="B3040" s="75" t="s">
        <v>35</v>
      </c>
      <c r="C3040" s="76">
        <v>1998</v>
      </c>
      <c r="D3040" s="77">
        <v>0</v>
      </c>
      <c r="E3040" s="77">
        <v>0</v>
      </c>
      <c r="F3040" s="77">
        <v>0</v>
      </c>
      <c r="G3040" s="77">
        <v>0</v>
      </c>
      <c r="H3040" s="77">
        <v>-1162.05</v>
      </c>
      <c r="I3040" s="77">
        <v>0</v>
      </c>
      <c r="J3040" s="77">
        <v>0</v>
      </c>
      <c r="K3040" s="77">
        <v>0</v>
      </c>
      <c r="L3040" s="78">
        <v>0</v>
      </c>
      <c r="M3040" s="79">
        <v>0</v>
      </c>
    </row>
    <row r="3041" spans="1:13">
      <c r="A3041" s="74"/>
      <c r="B3041" s="75"/>
      <c r="C3041" s="76"/>
      <c r="D3041" s="77"/>
      <c r="E3041" s="77"/>
      <c r="F3041" s="77"/>
      <c r="G3041" s="77"/>
      <c r="H3041" s="77"/>
      <c r="I3041" s="77"/>
      <c r="J3041" s="77"/>
      <c r="K3041" s="77"/>
      <c r="L3041" s="78"/>
      <c r="M3041" s="79"/>
    </row>
    <row r="3042" spans="1:13">
      <c r="A3042" s="74"/>
      <c r="B3042" s="75" t="s">
        <v>279</v>
      </c>
      <c r="C3042" s="76"/>
      <c r="D3042" s="77">
        <v>0</v>
      </c>
      <c r="E3042" s="77">
        <v>0</v>
      </c>
      <c r="F3042" s="77">
        <v>0</v>
      </c>
      <c r="G3042" s="77">
        <v>0</v>
      </c>
      <c r="H3042" s="77">
        <v>-6283.4</v>
      </c>
      <c r="I3042" s="77">
        <v>0</v>
      </c>
      <c r="J3042" s="77">
        <v>0</v>
      </c>
      <c r="K3042" s="77">
        <v>0</v>
      </c>
      <c r="L3042" s="78">
        <v>-1</v>
      </c>
      <c r="M3042" s="79">
        <v>1</v>
      </c>
    </row>
    <row r="3043" spans="1:13">
      <c r="A3043" s="74"/>
      <c r="B3043" s="75"/>
      <c r="C3043" s="76"/>
      <c r="D3043" s="77"/>
      <c r="E3043" s="77"/>
      <c r="F3043" s="77"/>
      <c r="G3043" s="77"/>
      <c r="H3043" s="77"/>
      <c r="I3043" s="77"/>
      <c r="J3043" s="77"/>
      <c r="K3043" s="77"/>
      <c r="L3043" s="78"/>
      <c r="M3043" s="79"/>
    </row>
    <row r="3044" spans="1:13">
      <c r="A3044" s="74"/>
      <c r="B3044" s="75" t="s">
        <v>280</v>
      </c>
      <c r="C3044" s="76"/>
      <c r="D3044" s="77"/>
      <c r="E3044" s="77"/>
      <c r="F3044" s="77"/>
      <c r="G3044" s="77" t="s">
        <v>282</v>
      </c>
      <c r="H3044" s="77">
        <v>-6786.07</v>
      </c>
      <c r="I3044" s="77">
        <v>0</v>
      </c>
      <c r="J3044" s="77">
        <v>0</v>
      </c>
      <c r="K3044" s="77">
        <v>0</v>
      </c>
      <c r="L3044" s="78"/>
      <c r="M3044" s="79"/>
    </row>
    <row r="3045" spans="1:13">
      <c r="A3045" s="74">
        <v>131</v>
      </c>
      <c r="B3045" s="75" t="s">
        <v>25</v>
      </c>
      <c r="C3045" s="76">
        <v>1999</v>
      </c>
      <c r="D3045" s="77">
        <v>0</v>
      </c>
      <c r="E3045" s="77">
        <v>0</v>
      </c>
      <c r="F3045" s="77">
        <v>0</v>
      </c>
      <c r="G3045" s="77">
        <v>0</v>
      </c>
      <c r="H3045" s="77">
        <v>0</v>
      </c>
      <c r="I3045" s="77">
        <v>0</v>
      </c>
      <c r="J3045" s="77">
        <v>0</v>
      </c>
      <c r="K3045" s="77">
        <v>0</v>
      </c>
      <c r="L3045" s="78">
        <v>0</v>
      </c>
      <c r="M3045" s="79">
        <v>0</v>
      </c>
    </row>
    <row r="3046" spans="1:13">
      <c r="A3046" s="74">
        <v>30</v>
      </c>
      <c r="B3046" s="75" t="s">
        <v>105</v>
      </c>
      <c r="C3046" s="76">
        <v>1999</v>
      </c>
      <c r="D3046" s="77">
        <v>0</v>
      </c>
      <c r="E3046" s="77">
        <v>0</v>
      </c>
      <c r="F3046" s="77">
        <v>0</v>
      </c>
      <c r="G3046" s="77">
        <v>0</v>
      </c>
      <c r="H3046" s="77">
        <v>-926.65</v>
      </c>
      <c r="I3046" s="77">
        <v>0</v>
      </c>
      <c r="J3046" s="77">
        <v>0</v>
      </c>
      <c r="K3046" s="77">
        <v>0</v>
      </c>
      <c r="L3046" s="78">
        <v>-8</v>
      </c>
      <c r="M3046" s="79">
        <v>0</v>
      </c>
    </row>
    <row r="3047" spans="1:13">
      <c r="A3047" s="74">
        <v>52</v>
      </c>
      <c r="B3047" s="75" t="s">
        <v>83</v>
      </c>
      <c r="C3047" s="76">
        <v>1999</v>
      </c>
      <c r="D3047" s="77">
        <v>0</v>
      </c>
      <c r="E3047" s="77">
        <v>0</v>
      </c>
      <c r="F3047" s="77">
        <v>0</v>
      </c>
      <c r="G3047" s="77">
        <v>0</v>
      </c>
      <c r="H3047" s="77">
        <v>0</v>
      </c>
      <c r="I3047" s="77">
        <v>0</v>
      </c>
      <c r="J3047" s="77">
        <v>0</v>
      </c>
      <c r="K3047" s="77">
        <v>0</v>
      </c>
      <c r="L3047" s="78">
        <v>0</v>
      </c>
      <c r="M3047" s="79">
        <v>0</v>
      </c>
    </row>
    <row r="3048" spans="1:13">
      <c r="A3048" s="74">
        <v>242</v>
      </c>
      <c r="B3048" s="75" t="s">
        <v>84</v>
      </c>
      <c r="C3048" s="76">
        <v>1999</v>
      </c>
      <c r="D3048" s="77">
        <v>0</v>
      </c>
      <c r="E3048" s="77">
        <v>0</v>
      </c>
      <c r="F3048" s="77">
        <v>0</v>
      </c>
      <c r="G3048" s="77">
        <v>0</v>
      </c>
      <c r="H3048" s="77">
        <v>0</v>
      </c>
      <c r="I3048" s="77">
        <v>0</v>
      </c>
      <c r="J3048" s="77">
        <v>0</v>
      </c>
      <c r="K3048" s="77">
        <v>0</v>
      </c>
      <c r="L3048" s="78">
        <v>0</v>
      </c>
      <c r="M3048" s="79">
        <v>0</v>
      </c>
    </row>
    <row r="3049" spans="1:13">
      <c r="A3049" s="74">
        <v>82</v>
      </c>
      <c r="B3049" s="75" t="s">
        <v>36</v>
      </c>
      <c r="C3049" s="76">
        <v>1999</v>
      </c>
      <c r="D3049" s="77">
        <v>0</v>
      </c>
      <c r="E3049" s="77">
        <v>0</v>
      </c>
      <c r="F3049" s="77">
        <v>0</v>
      </c>
      <c r="G3049" s="77">
        <v>0</v>
      </c>
      <c r="H3049" s="77">
        <v>0</v>
      </c>
      <c r="I3049" s="77">
        <v>0</v>
      </c>
      <c r="J3049" s="77">
        <v>0</v>
      </c>
      <c r="K3049" s="77">
        <v>0</v>
      </c>
      <c r="L3049" s="78">
        <v>0</v>
      </c>
      <c r="M3049" s="79">
        <v>0</v>
      </c>
    </row>
    <row r="3050" spans="1:13">
      <c r="A3050" s="74">
        <v>53</v>
      </c>
      <c r="B3050" s="75" t="s">
        <v>86</v>
      </c>
      <c r="C3050" s="76">
        <v>1999</v>
      </c>
      <c r="D3050" s="77">
        <v>0</v>
      </c>
      <c r="E3050" s="77">
        <v>0</v>
      </c>
      <c r="F3050" s="77">
        <v>0</v>
      </c>
      <c r="G3050" s="77">
        <v>0</v>
      </c>
      <c r="H3050" s="77">
        <v>0</v>
      </c>
      <c r="I3050" s="77">
        <v>0</v>
      </c>
      <c r="J3050" s="77">
        <v>0</v>
      </c>
      <c r="K3050" s="77">
        <v>0</v>
      </c>
      <c r="L3050" s="78">
        <v>0</v>
      </c>
      <c r="M3050" s="79">
        <v>0</v>
      </c>
    </row>
    <row r="3051" spans="1:13">
      <c r="A3051" s="74">
        <v>84</v>
      </c>
      <c r="B3051" s="75" t="s">
        <v>26</v>
      </c>
      <c r="C3051" s="76">
        <v>1999</v>
      </c>
      <c r="D3051" s="77">
        <v>0</v>
      </c>
      <c r="E3051" s="77">
        <v>0</v>
      </c>
      <c r="F3051" s="77">
        <v>0</v>
      </c>
      <c r="G3051" s="77">
        <v>0</v>
      </c>
      <c r="H3051" s="77">
        <v>0</v>
      </c>
      <c r="I3051" s="77">
        <v>0</v>
      </c>
      <c r="J3051" s="77">
        <v>0</v>
      </c>
      <c r="K3051" s="77">
        <v>0</v>
      </c>
      <c r="L3051" s="78">
        <v>0</v>
      </c>
      <c r="M3051" s="79">
        <v>0</v>
      </c>
    </row>
    <row r="3052" spans="1:13">
      <c r="A3052" s="74">
        <v>113</v>
      </c>
      <c r="B3052" s="75" t="s">
        <v>39</v>
      </c>
      <c r="C3052" s="76">
        <v>1999</v>
      </c>
      <c r="D3052" s="77">
        <v>0</v>
      </c>
      <c r="E3052" s="77">
        <v>0</v>
      </c>
      <c r="F3052" s="77">
        <v>0</v>
      </c>
      <c r="G3052" s="77">
        <v>0</v>
      </c>
      <c r="H3052" s="77">
        <v>-1512</v>
      </c>
      <c r="I3052" s="77">
        <v>0</v>
      </c>
      <c r="J3052" s="77">
        <v>0</v>
      </c>
      <c r="K3052" s="77">
        <v>0</v>
      </c>
      <c r="L3052" s="78">
        <v>0</v>
      </c>
      <c r="M3052" s="79">
        <v>0</v>
      </c>
    </row>
    <row r="3053" spans="1:13">
      <c r="A3053" s="74">
        <v>192</v>
      </c>
      <c r="B3053" s="75" t="s">
        <v>40</v>
      </c>
      <c r="C3053" s="76">
        <v>1999</v>
      </c>
      <c r="D3053" s="77">
        <v>0</v>
      </c>
      <c r="E3053" s="77">
        <v>0</v>
      </c>
      <c r="F3053" s="77">
        <v>0</v>
      </c>
      <c r="G3053" s="77">
        <v>0</v>
      </c>
      <c r="H3053" s="77">
        <v>0</v>
      </c>
      <c r="I3053" s="77">
        <v>0</v>
      </c>
      <c r="J3053" s="77">
        <v>0</v>
      </c>
      <c r="K3053" s="77">
        <v>0</v>
      </c>
      <c r="L3053" s="78">
        <v>0</v>
      </c>
      <c r="M3053" s="79">
        <v>0</v>
      </c>
    </row>
    <row r="3054" spans="1:13">
      <c r="A3054" s="74">
        <v>193</v>
      </c>
      <c r="B3054" s="75" t="s">
        <v>27</v>
      </c>
      <c r="C3054" s="76">
        <v>1999</v>
      </c>
      <c r="D3054" s="77">
        <v>0</v>
      </c>
      <c r="E3054" s="77">
        <v>0</v>
      </c>
      <c r="F3054" s="77">
        <v>0</v>
      </c>
      <c r="G3054" s="77">
        <v>0</v>
      </c>
      <c r="H3054" s="77">
        <v>0</v>
      </c>
      <c r="I3054" s="77">
        <v>0</v>
      </c>
      <c r="J3054" s="77">
        <v>0</v>
      </c>
      <c r="K3054" s="77">
        <v>0</v>
      </c>
      <c r="L3054" s="78">
        <v>0</v>
      </c>
      <c r="M3054" s="79">
        <v>0</v>
      </c>
    </row>
    <row r="3055" spans="1:13">
      <c r="A3055" s="74">
        <v>27</v>
      </c>
      <c r="B3055" s="75" t="s">
        <v>67</v>
      </c>
      <c r="C3055" s="76">
        <v>1999</v>
      </c>
      <c r="D3055" s="77">
        <v>0</v>
      </c>
      <c r="E3055" s="77">
        <v>0</v>
      </c>
      <c r="F3055" s="77">
        <v>0</v>
      </c>
      <c r="G3055" s="77">
        <v>0</v>
      </c>
      <c r="H3055" s="77">
        <v>0</v>
      </c>
      <c r="I3055" s="77">
        <v>0</v>
      </c>
      <c r="J3055" s="77">
        <v>0</v>
      </c>
      <c r="K3055" s="77">
        <v>0</v>
      </c>
      <c r="L3055" s="78">
        <v>0</v>
      </c>
      <c r="M3055" s="79">
        <v>0</v>
      </c>
    </row>
    <row r="3056" spans="1:13">
      <c r="A3056" s="74">
        <v>244</v>
      </c>
      <c r="B3056" s="75" t="s">
        <v>53</v>
      </c>
      <c r="C3056" s="76">
        <v>1999</v>
      </c>
      <c r="D3056" s="77">
        <v>0</v>
      </c>
      <c r="E3056" s="77">
        <v>0</v>
      </c>
      <c r="F3056" s="77">
        <v>0</v>
      </c>
      <c r="G3056" s="77">
        <v>0</v>
      </c>
      <c r="H3056" s="77">
        <v>0</v>
      </c>
      <c r="I3056" s="77">
        <v>0</v>
      </c>
      <c r="J3056" s="77">
        <v>0</v>
      </c>
      <c r="K3056" s="77">
        <v>0</v>
      </c>
      <c r="L3056" s="78">
        <v>0</v>
      </c>
      <c r="M3056" s="79">
        <v>0</v>
      </c>
    </row>
    <row r="3057" spans="1:13">
      <c r="A3057" s="74">
        <v>115</v>
      </c>
      <c r="B3057" s="75" t="s">
        <v>89</v>
      </c>
      <c r="C3057" s="76">
        <v>1999</v>
      </c>
      <c r="D3057" s="77">
        <v>0</v>
      </c>
      <c r="E3057" s="77">
        <v>0</v>
      </c>
      <c r="F3057" s="77">
        <v>0</v>
      </c>
      <c r="G3057" s="77">
        <v>0</v>
      </c>
      <c r="H3057" s="77">
        <v>0</v>
      </c>
      <c r="I3057" s="77">
        <v>0</v>
      </c>
      <c r="J3057" s="77">
        <v>0</v>
      </c>
      <c r="K3057" s="77">
        <v>0</v>
      </c>
      <c r="L3057" s="78">
        <v>0</v>
      </c>
      <c r="M3057" s="79">
        <v>0</v>
      </c>
    </row>
    <row r="3058" spans="1:13">
      <c r="A3058" s="74">
        <v>133</v>
      </c>
      <c r="B3058" s="75" t="s">
        <v>55</v>
      </c>
      <c r="C3058" s="76">
        <v>1999</v>
      </c>
      <c r="D3058" s="77">
        <v>0</v>
      </c>
      <c r="E3058" s="77">
        <v>0</v>
      </c>
      <c r="F3058" s="77">
        <v>0</v>
      </c>
      <c r="G3058" s="77">
        <v>0</v>
      </c>
      <c r="H3058" s="77">
        <v>0</v>
      </c>
      <c r="I3058" s="77">
        <v>0</v>
      </c>
      <c r="J3058" s="77">
        <v>0</v>
      </c>
      <c r="K3058" s="77">
        <v>0</v>
      </c>
      <c r="L3058" s="78">
        <v>0</v>
      </c>
      <c r="M3058" s="79">
        <v>0</v>
      </c>
    </row>
    <row r="3059" spans="1:13">
      <c r="A3059" s="74">
        <v>134</v>
      </c>
      <c r="B3059" s="75" t="s">
        <v>90</v>
      </c>
      <c r="C3059" s="76">
        <v>1999</v>
      </c>
      <c r="D3059" s="77">
        <v>0</v>
      </c>
      <c r="E3059" s="77">
        <v>0</v>
      </c>
      <c r="F3059" s="77">
        <v>0</v>
      </c>
      <c r="G3059" s="77">
        <v>0</v>
      </c>
      <c r="H3059" s="77">
        <v>0</v>
      </c>
      <c r="I3059" s="77">
        <v>0</v>
      </c>
      <c r="J3059" s="77">
        <v>0</v>
      </c>
      <c r="K3059" s="77">
        <v>0</v>
      </c>
      <c r="L3059" s="78">
        <v>0</v>
      </c>
      <c r="M3059" s="79">
        <v>0</v>
      </c>
    </row>
    <row r="3060" spans="1:13">
      <c r="A3060" s="74">
        <v>174</v>
      </c>
      <c r="B3060" s="75" t="s">
        <v>43</v>
      </c>
      <c r="C3060" s="76">
        <v>1999</v>
      </c>
      <c r="D3060" s="77">
        <v>0</v>
      </c>
      <c r="E3060" s="77">
        <v>0</v>
      </c>
      <c r="F3060" s="77">
        <v>0</v>
      </c>
      <c r="G3060" s="77">
        <v>0</v>
      </c>
      <c r="H3060" s="77">
        <v>0</v>
      </c>
      <c r="I3060" s="77">
        <v>0</v>
      </c>
      <c r="J3060" s="77">
        <v>0</v>
      </c>
      <c r="K3060" s="77">
        <v>0</v>
      </c>
      <c r="L3060" s="78">
        <v>0</v>
      </c>
      <c r="M3060" s="79">
        <v>0</v>
      </c>
    </row>
    <row r="3061" spans="1:13">
      <c r="A3061" s="74">
        <v>62</v>
      </c>
      <c r="B3061" s="75" t="s">
        <v>23</v>
      </c>
      <c r="C3061" s="76">
        <v>1999</v>
      </c>
      <c r="D3061" s="77">
        <v>0</v>
      </c>
      <c r="E3061" s="77">
        <v>0</v>
      </c>
      <c r="F3061" s="77">
        <v>0</v>
      </c>
      <c r="G3061" s="77">
        <v>0</v>
      </c>
      <c r="H3061" s="77">
        <v>0</v>
      </c>
      <c r="I3061" s="77">
        <v>0</v>
      </c>
      <c r="J3061" s="77">
        <v>0</v>
      </c>
      <c r="K3061" s="77">
        <v>0</v>
      </c>
      <c r="L3061" s="78">
        <v>0</v>
      </c>
      <c r="M3061" s="79">
        <v>0</v>
      </c>
    </row>
    <row r="3062" spans="1:13">
      <c r="A3062" s="74">
        <v>154</v>
      </c>
      <c r="B3062" s="75" t="s">
        <v>115</v>
      </c>
      <c r="C3062" s="76">
        <v>1999</v>
      </c>
      <c r="D3062" s="77">
        <v>0</v>
      </c>
      <c r="E3062" s="77">
        <v>0</v>
      </c>
      <c r="F3062" s="77">
        <v>0</v>
      </c>
      <c r="G3062" s="77">
        <v>0</v>
      </c>
      <c r="H3062" s="77">
        <v>-1728</v>
      </c>
      <c r="I3062" s="77">
        <v>0</v>
      </c>
      <c r="J3062" s="77">
        <v>0</v>
      </c>
      <c r="K3062" s="77">
        <v>0</v>
      </c>
      <c r="L3062" s="78">
        <v>0</v>
      </c>
      <c r="M3062" s="79">
        <v>0</v>
      </c>
    </row>
    <row r="3063" spans="1:13">
      <c r="A3063" s="74">
        <v>155</v>
      </c>
      <c r="B3063" s="75" t="s">
        <v>45</v>
      </c>
      <c r="C3063" s="76">
        <v>1999</v>
      </c>
      <c r="D3063" s="77">
        <v>0</v>
      </c>
      <c r="E3063" s="77">
        <v>0</v>
      </c>
      <c r="F3063" s="77">
        <v>0</v>
      </c>
      <c r="G3063" s="77">
        <v>0</v>
      </c>
      <c r="H3063" s="77">
        <v>-619.9</v>
      </c>
      <c r="I3063" s="77">
        <v>0</v>
      </c>
      <c r="J3063" s="77">
        <v>0</v>
      </c>
      <c r="K3063" s="77">
        <v>0</v>
      </c>
      <c r="L3063" s="78">
        <v>0</v>
      </c>
      <c r="M3063" s="79">
        <v>0</v>
      </c>
    </row>
    <row r="3064" spans="1:13">
      <c r="A3064" s="74">
        <v>195</v>
      </c>
      <c r="B3064" s="75" t="s">
        <v>91</v>
      </c>
      <c r="C3064" s="76">
        <v>1999</v>
      </c>
      <c r="D3064" s="77">
        <v>0</v>
      </c>
      <c r="E3064" s="77">
        <v>0</v>
      </c>
      <c r="F3064" s="77">
        <v>0</v>
      </c>
      <c r="G3064" s="77">
        <v>0</v>
      </c>
      <c r="H3064" s="77">
        <v>0</v>
      </c>
      <c r="I3064" s="77">
        <v>0</v>
      </c>
      <c r="J3064" s="77">
        <v>0</v>
      </c>
      <c r="K3064" s="77">
        <v>0</v>
      </c>
      <c r="L3064" s="78">
        <v>0</v>
      </c>
      <c r="M3064" s="79">
        <v>0</v>
      </c>
    </row>
    <row r="3065" spans="1:13">
      <c r="A3065" s="74">
        <v>196</v>
      </c>
      <c r="B3065" s="75" t="s">
        <v>92</v>
      </c>
      <c r="C3065" s="76">
        <v>1999</v>
      </c>
      <c r="D3065" s="77">
        <v>0</v>
      </c>
      <c r="E3065" s="77">
        <v>0</v>
      </c>
      <c r="F3065" s="77">
        <v>0</v>
      </c>
      <c r="G3065" s="77">
        <v>0</v>
      </c>
      <c r="H3065" s="77">
        <v>-974.1</v>
      </c>
      <c r="I3065" s="77">
        <v>0</v>
      </c>
      <c r="J3065" s="77">
        <v>0</v>
      </c>
      <c r="K3065" s="77">
        <v>0</v>
      </c>
      <c r="L3065" s="78">
        <v>0</v>
      </c>
      <c r="M3065" s="79">
        <v>0</v>
      </c>
    </row>
    <row r="3066" spans="1:13">
      <c r="A3066" s="74">
        <v>90</v>
      </c>
      <c r="B3066" s="75" t="s">
        <v>69</v>
      </c>
      <c r="C3066" s="76">
        <v>1999</v>
      </c>
      <c r="D3066" s="77">
        <v>0</v>
      </c>
      <c r="E3066" s="77">
        <v>0</v>
      </c>
      <c r="F3066" s="77">
        <v>0</v>
      </c>
      <c r="G3066" s="77">
        <v>0</v>
      </c>
      <c r="H3066" s="77">
        <v>-1522.8</v>
      </c>
      <c r="I3066" s="77">
        <v>0</v>
      </c>
      <c r="J3066" s="77">
        <v>0</v>
      </c>
      <c r="K3066" s="77">
        <v>0</v>
      </c>
      <c r="L3066" s="78">
        <v>0</v>
      </c>
      <c r="M3066" s="79">
        <v>0</v>
      </c>
    </row>
    <row r="3067" spans="1:13">
      <c r="A3067" s="74">
        <v>245</v>
      </c>
      <c r="B3067" s="75" t="s">
        <v>46</v>
      </c>
      <c r="C3067" s="76">
        <v>1999</v>
      </c>
      <c r="D3067" s="77">
        <v>0</v>
      </c>
      <c r="E3067" s="77">
        <v>0</v>
      </c>
      <c r="F3067" s="77">
        <v>0</v>
      </c>
      <c r="G3067" s="77">
        <v>0</v>
      </c>
      <c r="H3067" s="77">
        <v>-604.79999999999995</v>
      </c>
      <c r="I3067" s="77">
        <v>0</v>
      </c>
      <c r="J3067" s="77">
        <v>0</v>
      </c>
      <c r="K3067" s="77">
        <v>0</v>
      </c>
      <c r="L3067" s="78">
        <v>0</v>
      </c>
      <c r="M3067" s="79">
        <v>0</v>
      </c>
    </row>
    <row r="3068" spans="1:13">
      <c r="A3068" s="74">
        <v>137</v>
      </c>
      <c r="B3068" s="75" t="s">
        <v>93</v>
      </c>
      <c r="C3068" s="76">
        <v>1999</v>
      </c>
      <c r="D3068" s="77">
        <v>0</v>
      </c>
      <c r="E3068" s="77">
        <v>0</v>
      </c>
      <c r="F3068" s="77">
        <v>0</v>
      </c>
      <c r="G3068" s="77">
        <v>0</v>
      </c>
      <c r="H3068" s="77">
        <v>0</v>
      </c>
      <c r="I3068" s="77">
        <v>0</v>
      </c>
      <c r="J3068" s="77">
        <v>0</v>
      </c>
      <c r="K3068" s="77">
        <v>0</v>
      </c>
      <c r="L3068" s="78">
        <v>0</v>
      </c>
      <c r="M3068" s="79">
        <v>0</v>
      </c>
    </row>
    <row r="3069" spans="1:13">
      <c r="A3069" s="74">
        <v>10</v>
      </c>
      <c r="B3069" s="75" t="s">
        <v>30</v>
      </c>
      <c r="C3069" s="76">
        <v>1999</v>
      </c>
      <c r="D3069" s="77">
        <v>0</v>
      </c>
      <c r="E3069" s="77">
        <v>0</v>
      </c>
      <c r="F3069" s="77">
        <v>0</v>
      </c>
      <c r="G3069" s="77">
        <v>0</v>
      </c>
      <c r="H3069" s="77">
        <v>0</v>
      </c>
      <c r="I3069" s="77">
        <v>0</v>
      </c>
      <c r="J3069" s="77">
        <v>0</v>
      </c>
      <c r="K3069" s="77">
        <v>0</v>
      </c>
      <c r="L3069" s="78">
        <v>0</v>
      </c>
      <c r="M3069" s="79">
        <v>0</v>
      </c>
    </row>
    <row r="3070" spans="1:13">
      <c r="A3070" s="74">
        <v>246</v>
      </c>
      <c r="B3070" s="75" t="s">
        <v>94</v>
      </c>
      <c r="C3070" s="76">
        <v>1999</v>
      </c>
      <c r="D3070" s="77">
        <v>0</v>
      </c>
      <c r="E3070" s="77">
        <v>0</v>
      </c>
      <c r="F3070" s="77">
        <v>0</v>
      </c>
      <c r="G3070" s="77">
        <v>0</v>
      </c>
      <c r="H3070" s="77">
        <v>0</v>
      </c>
      <c r="I3070" s="77">
        <v>0</v>
      </c>
      <c r="J3070" s="77">
        <v>0</v>
      </c>
      <c r="K3070" s="77">
        <v>0</v>
      </c>
      <c r="L3070" s="78">
        <v>0</v>
      </c>
      <c r="M3070" s="79">
        <v>0</v>
      </c>
    </row>
    <row r="3071" spans="1:13">
      <c r="A3071" s="74">
        <v>66</v>
      </c>
      <c r="B3071" s="75" t="s">
        <v>47</v>
      </c>
      <c r="C3071" s="76">
        <v>1999</v>
      </c>
      <c r="D3071" s="77">
        <v>0</v>
      </c>
      <c r="E3071" s="77">
        <v>0</v>
      </c>
      <c r="F3071" s="77">
        <v>0</v>
      </c>
      <c r="G3071" s="77">
        <v>0</v>
      </c>
      <c r="H3071" s="77">
        <v>-650.15</v>
      </c>
      <c r="I3071" s="77">
        <v>0</v>
      </c>
      <c r="J3071" s="77">
        <v>0</v>
      </c>
      <c r="K3071" s="77">
        <v>0</v>
      </c>
      <c r="L3071" s="78">
        <v>0</v>
      </c>
      <c r="M3071" s="79">
        <v>0</v>
      </c>
    </row>
    <row r="3072" spans="1:13">
      <c r="A3072" s="74">
        <v>224</v>
      </c>
      <c r="B3072" s="75" t="s">
        <v>20</v>
      </c>
      <c r="C3072" s="76">
        <v>1999</v>
      </c>
      <c r="D3072" s="77">
        <v>0</v>
      </c>
      <c r="E3072" s="77">
        <v>0</v>
      </c>
      <c r="F3072" s="77">
        <v>0</v>
      </c>
      <c r="G3072" s="77">
        <v>0</v>
      </c>
      <c r="H3072" s="77">
        <v>0</v>
      </c>
      <c r="I3072" s="77">
        <v>0</v>
      </c>
      <c r="J3072" s="77">
        <v>0</v>
      </c>
      <c r="K3072" s="77">
        <v>0</v>
      </c>
      <c r="L3072" s="78">
        <v>-1</v>
      </c>
      <c r="M3072" s="79">
        <v>0</v>
      </c>
    </row>
    <row r="3073" spans="1:13">
      <c r="A3073" s="74">
        <v>67</v>
      </c>
      <c r="B3073" s="75" t="s">
        <v>163</v>
      </c>
      <c r="C3073" s="76">
        <v>1999</v>
      </c>
      <c r="D3073" s="77">
        <v>0</v>
      </c>
      <c r="E3073" s="77">
        <v>0</v>
      </c>
      <c r="F3073" s="77">
        <v>0</v>
      </c>
      <c r="G3073" s="77">
        <v>0</v>
      </c>
      <c r="H3073" s="77">
        <v>-216</v>
      </c>
      <c r="I3073" s="77">
        <v>0</v>
      </c>
      <c r="J3073" s="77">
        <v>0</v>
      </c>
      <c r="K3073" s="77">
        <v>0</v>
      </c>
      <c r="L3073" s="78">
        <v>0</v>
      </c>
      <c r="M3073" s="79">
        <v>0</v>
      </c>
    </row>
    <row r="3074" spans="1:13">
      <c r="A3074" s="74">
        <v>138</v>
      </c>
      <c r="B3074" s="75" t="s">
        <v>31</v>
      </c>
      <c r="C3074" s="76">
        <v>1999</v>
      </c>
      <c r="D3074" s="77">
        <v>0</v>
      </c>
      <c r="E3074" s="77">
        <v>0</v>
      </c>
      <c r="F3074" s="77">
        <v>0</v>
      </c>
      <c r="G3074" s="77">
        <v>0</v>
      </c>
      <c r="H3074" s="77">
        <v>0</v>
      </c>
      <c r="I3074" s="77">
        <v>0</v>
      </c>
      <c r="J3074" s="77">
        <v>0</v>
      </c>
      <c r="K3074" s="77">
        <v>0</v>
      </c>
      <c r="L3074" s="78">
        <v>0</v>
      </c>
      <c r="M3074" s="79">
        <v>0</v>
      </c>
    </row>
    <row r="3075" spans="1:13">
      <c r="A3075" s="74">
        <v>178</v>
      </c>
      <c r="B3075" s="75" t="s">
        <v>95</v>
      </c>
      <c r="C3075" s="76">
        <v>1999</v>
      </c>
      <c r="D3075" s="77">
        <v>0</v>
      </c>
      <c r="E3075" s="77">
        <v>0</v>
      </c>
      <c r="F3075" s="77">
        <v>0</v>
      </c>
      <c r="G3075" s="77">
        <v>0</v>
      </c>
      <c r="H3075" s="77">
        <v>0</v>
      </c>
      <c r="I3075" s="77">
        <v>0</v>
      </c>
      <c r="J3075" s="77">
        <v>0</v>
      </c>
      <c r="K3075" s="77">
        <v>0</v>
      </c>
      <c r="L3075" s="78">
        <v>0</v>
      </c>
      <c r="M3075" s="79">
        <v>0</v>
      </c>
    </row>
    <row r="3076" spans="1:13">
      <c r="A3076" s="74">
        <v>118</v>
      </c>
      <c r="B3076" s="75" t="s">
        <v>71</v>
      </c>
      <c r="C3076" s="76">
        <v>1999</v>
      </c>
      <c r="D3076" s="77">
        <v>0</v>
      </c>
      <c r="E3076" s="77">
        <v>0</v>
      </c>
      <c r="F3076" s="77">
        <v>0</v>
      </c>
      <c r="G3076" s="77">
        <v>0</v>
      </c>
      <c r="H3076" s="77">
        <v>-548.65</v>
      </c>
      <c r="I3076" s="77">
        <v>0</v>
      </c>
      <c r="J3076" s="77">
        <v>0</v>
      </c>
      <c r="K3076" s="77">
        <v>0</v>
      </c>
      <c r="L3076" s="78">
        <v>0</v>
      </c>
      <c r="M3076" s="79">
        <v>0</v>
      </c>
    </row>
    <row r="3077" spans="1:13">
      <c r="A3077" s="74">
        <v>140</v>
      </c>
      <c r="B3077" s="75" t="s">
        <v>97</v>
      </c>
      <c r="C3077" s="76">
        <v>1999</v>
      </c>
      <c r="D3077" s="77">
        <v>0</v>
      </c>
      <c r="E3077" s="77">
        <v>0</v>
      </c>
      <c r="F3077" s="77">
        <v>0</v>
      </c>
      <c r="G3077" s="77">
        <v>0</v>
      </c>
      <c r="H3077" s="77">
        <v>0</v>
      </c>
      <c r="I3077" s="77">
        <v>0</v>
      </c>
      <c r="J3077" s="77">
        <v>0</v>
      </c>
      <c r="K3077" s="77">
        <v>0</v>
      </c>
      <c r="L3077" s="78">
        <v>0</v>
      </c>
      <c r="M3077" s="79">
        <v>0</v>
      </c>
    </row>
    <row r="3078" spans="1:13">
      <c r="A3078" s="74">
        <v>197</v>
      </c>
      <c r="B3078" s="75" t="s">
        <v>79</v>
      </c>
      <c r="C3078" s="76">
        <v>1999</v>
      </c>
      <c r="D3078" s="77">
        <v>0</v>
      </c>
      <c r="E3078" s="77">
        <v>0</v>
      </c>
      <c r="F3078" s="77">
        <v>0</v>
      </c>
      <c r="G3078" s="77">
        <v>0</v>
      </c>
      <c r="H3078" s="77">
        <v>0</v>
      </c>
      <c r="I3078" s="77">
        <v>0</v>
      </c>
      <c r="J3078" s="77">
        <v>0</v>
      </c>
      <c r="K3078" s="77">
        <v>0</v>
      </c>
      <c r="L3078" s="78">
        <v>0</v>
      </c>
      <c r="M3078" s="79">
        <v>0</v>
      </c>
    </row>
    <row r="3079" spans="1:13">
      <c r="A3079" s="74">
        <v>158</v>
      </c>
      <c r="B3079" s="75" t="s">
        <v>80</v>
      </c>
      <c r="C3079" s="76">
        <v>1999</v>
      </c>
      <c r="D3079" s="77">
        <v>0</v>
      </c>
      <c r="E3079" s="77">
        <v>0</v>
      </c>
      <c r="F3079" s="77">
        <v>0</v>
      </c>
      <c r="G3079" s="77">
        <v>0</v>
      </c>
      <c r="H3079" s="77">
        <v>-1252.8</v>
      </c>
      <c r="I3079" s="77">
        <v>0</v>
      </c>
      <c r="J3079" s="77">
        <v>0</v>
      </c>
      <c r="K3079" s="77">
        <v>0</v>
      </c>
      <c r="L3079" s="78">
        <v>0</v>
      </c>
      <c r="M3079" s="79">
        <v>0</v>
      </c>
    </row>
    <row r="3080" spans="1:13">
      <c r="A3080" s="74">
        <v>141</v>
      </c>
      <c r="B3080" s="75" t="s">
        <v>49</v>
      </c>
      <c r="C3080" s="76">
        <v>1999</v>
      </c>
      <c r="D3080" s="77">
        <v>0</v>
      </c>
      <c r="E3080" s="77">
        <v>0</v>
      </c>
      <c r="F3080" s="77">
        <v>0</v>
      </c>
      <c r="G3080" s="77">
        <v>0</v>
      </c>
      <c r="H3080" s="77">
        <v>0</v>
      </c>
      <c r="I3080" s="77">
        <v>0</v>
      </c>
      <c r="J3080" s="77">
        <v>0</v>
      </c>
      <c r="K3080" s="77">
        <v>0</v>
      </c>
      <c r="L3080" s="78">
        <v>0</v>
      </c>
      <c r="M3080" s="79">
        <v>0</v>
      </c>
    </row>
    <row r="3081" spans="1:13">
      <c r="A3081" s="74">
        <v>198</v>
      </c>
      <c r="B3081" s="75" t="s">
        <v>60</v>
      </c>
      <c r="C3081" s="76">
        <v>1999</v>
      </c>
      <c r="D3081" s="77">
        <v>0</v>
      </c>
      <c r="E3081" s="77">
        <v>0</v>
      </c>
      <c r="F3081" s="77">
        <v>0</v>
      </c>
      <c r="G3081" s="77">
        <v>0</v>
      </c>
      <c r="H3081" s="77">
        <v>0</v>
      </c>
      <c r="I3081" s="77">
        <v>0</v>
      </c>
      <c r="J3081" s="77">
        <v>0</v>
      </c>
      <c r="K3081" s="77">
        <v>0</v>
      </c>
      <c r="L3081" s="78">
        <v>0</v>
      </c>
      <c r="M3081" s="79">
        <v>0</v>
      </c>
    </row>
    <row r="3082" spans="1:13">
      <c r="A3082" s="74">
        <v>142</v>
      </c>
      <c r="B3082" s="75" t="s">
        <v>24</v>
      </c>
      <c r="C3082" s="76">
        <v>1999</v>
      </c>
      <c r="D3082" s="77">
        <v>0</v>
      </c>
      <c r="E3082" s="77">
        <v>0</v>
      </c>
      <c r="F3082" s="77">
        <v>0</v>
      </c>
      <c r="G3082" s="77">
        <v>0</v>
      </c>
      <c r="H3082" s="77">
        <v>-1572.45</v>
      </c>
      <c r="I3082" s="77">
        <v>0</v>
      </c>
      <c r="J3082" s="77">
        <v>0</v>
      </c>
      <c r="K3082" s="77">
        <v>0</v>
      </c>
      <c r="L3082" s="78">
        <v>0</v>
      </c>
      <c r="M3082" s="79">
        <v>0</v>
      </c>
    </row>
    <row r="3083" spans="1:13">
      <c r="A3083" s="74">
        <v>120</v>
      </c>
      <c r="B3083" s="75" t="s">
        <v>32</v>
      </c>
      <c r="C3083" s="76">
        <v>1999</v>
      </c>
      <c r="D3083" s="77">
        <v>0</v>
      </c>
      <c r="E3083" s="77">
        <v>0</v>
      </c>
      <c r="F3083" s="77">
        <v>0</v>
      </c>
      <c r="G3083" s="77">
        <v>0</v>
      </c>
      <c r="H3083" s="77">
        <v>-864</v>
      </c>
      <c r="I3083" s="77">
        <v>0</v>
      </c>
      <c r="J3083" s="77">
        <v>0</v>
      </c>
      <c r="K3083" s="77">
        <v>0</v>
      </c>
      <c r="L3083" s="78">
        <v>0</v>
      </c>
      <c r="M3083" s="79">
        <v>0</v>
      </c>
    </row>
    <row r="3084" spans="1:13">
      <c r="A3084" s="74">
        <v>69</v>
      </c>
      <c r="B3084" s="75" t="s">
        <v>73</v>
      </c>
      <c r="C3084" s="76">
        <v>1999</v>
      </c>
      <c r="D3084" s="77">
        <v>0</v>
      </c>
      <c r="E3084" s="77">
        <v>0</v>
      </c>
      <c r="F3084" s="77">
        <v>0</v>
      </c>
      <c r="G3084" s="77">
        <v>0</v>
      </c>
      <c r="H3084" s="77">
        <v>0</v>
      </c>
      <c r="I3084" s="77">
        <v>0</v>
      </c>
      <c r="J3084" s="77">
        <v>0</v>
      </c>
      <c r="K3084" s="77">
        <v>0</v>
      </c>
      <c r="L3084" s="78">
        <v>0</v>
      </c>
      <c r="M3084" s="79">
        <v>0</v>
      </c>
    </row>
    <row r="3085" spans="1:13">
      <c r="A3085" s="74">
        <v>251</v>
      </c>
      <c r="B3085" s="75" t="s">
        <v>33</v>
      </c>
      <c r="C3085" s="76">
        <v>1999</v>
      </c>
      <c r="D3085" s="77">
        <v>0</v>
      </c>
      <c r="E3085" s="77">
        <v>0</v>
      </c>
      <c r="F3085" s="77">
        <v>0</v>
      </c>
      <c r="G3085" s="77">
        <v>0</v>
      </c>
      <c r="H3085" s="77">
        <v>0</v>
      </c>
      <c r="I3085" s="77">
        <v>0</v>
      </c>
      <c r="J3085" s="77">
        <v>0</v>
      </c>
      <c r="K3085" s="77">
        <v>0</v>
      </c>
      <c r="L3085" s="78">
        <v>0</v>
      </c>
      <c r="M3085" s="79">
        <v>0</v>
      </c>
    </row>
    <row r="3086" spans="1:13">
      <c r="A3086" s="74">
        <v>14</v>
      </c>
      <c r="B3086" s="75" t="s">
        <v>136</v>
      </c>
      <c r="C3086" s="76">
        <v>1999</v>
      </c>
      <c r="D3086" s="77">
        <v>0</v>
      </c>
      <c r="E3086" s="77">
        <v>0</v>
      </c>
      <c r="F3086" s="77">
        <v>0</v>
      </c>
      <c r="G3086" s="77">
        <v>0</v>
      </c>
      <c r="H3086" s="77">
        <v>-311.05</v>
      </c>
      <c r="I3086" s="77">
        <v>0</v>
      </c>
      <c r="J3086" s="77">
        <v>0</v>
      </c>
      <c r="K3086" s="77">
        <v>0</v>
      </c>
      <c r="L3086" s="78">
        <v>0</v>
      </c>
      <c r="M3086" s="79">
        <v>0</v>
      </c>
    </row>
    <row r="3087" spans="1:13">
      <c r="A3087" s="74">
        <v>121</v>
      </c>
      <c r="B3087" s="75" t="s">
        <v>63</v>
      </c>
      <c r="C3087" s="76">
        <v>1999</v>
      </c>
      <c r="D3087" s="77">
        <v>0</v>
      </c>
      <c r="E3087" s="77">
        <v>0</v>
      </c>
      <c r="F3087" s="77">
        <v>0</v>
      </c>
      <c r="G3087" s="77">
        <v>0</v>
      </c>
      <c r="H3087" s="77">
        <v>-432</v>
      </c>
      <c r="I3087" s="77">
        <v>0</v>
      </c>
      <c r="J3087" s="77">
        <v>0</v>
      </c>
      <c r="K3087" s="77">
        <v>0</v>
      </c>
      <c r="L3087" s="78">
        <v>0</v>
      </c>
      <c r="M3087" s="79">
        <v>0</v>
      </c>
    </row>
    <row r="3088" spans="1:13">
      <c r="A3088" s="74">
        <v>229</v>
      </c>
      <c r="B3088" s="75" t="s">
        <v>101</v>
      </c>
      <c r="C3088" s="76">
        <v>1999</v>
      </c>
      <c r="D3088" s="77">
        <v>0</v>
      </c>
      <c r="E3088" s="77">
        <v>0</v>
      </c>
      <c r="F3088" s="77">
        <v>0</v>
      </c>
      <c r="G3088" s="77">
        <v>0</v>
      </c>
      <c r="H3088" s="77">
        <v>-898.55</v>
      </c>
      <c r="I3088" s="77">
        <v>0</v>
      </c>
      <c r="J3088" s="77">
        <v>0</v>
      </c>
      <c r="K3088" s="77">
        <v>0</v>
      </c>
      <c r="L3088" s="78">
        <v>0</v>
      </c>
      <c r="M3088" s="79">
        <v>0</v>
      </c>
    </row>
    <row r="3089" spans="1:13">
      <c r="A3089" s="74">
        <v>230</v>
      </c>
      <c r="B3089" s="75" t="s">
        <v>34</v>
      </c>
      <c r="C3089" s="76">
        <v>1999</v>
      </c>
      <c r="D3089" s="77">
        <v>0</v>
      </c>
      <c r="E3089" s="77">
        <v>0</v>
      </c>
      <c r="F3089" s="77">
        <v>0</v>
      </c>
      <c r="G3089" s="77">
        <v>0</v>
      </c>
      <c r="H3089" s="77">
        <v>-1395.35</v>
      </c>
      <c r="I3089" s="77">
        <v>0</v>
      </c>
      <c r="J3089" s="77">
        <v>0</v>
      </c>
      <c r="K3089" s="77">
        <v>0</v>
      </c>
      <c r="L3089" s="78">
        <v>0</v>
      </c>
      <c r="M3089" s="79">
        <v>0</v>
      </c>
    </row>
    <row r="3090" spans="1:13">
      <c r="A3090" s="74">
        <v>231</v>
      </c>
      <c r="B3090" s="75" t="s">
        <v>121</v>
      </c>
      <c r="C3090" s="76">
        <v>1999</v>
      </c>
      <c r="D3090" s="77">
        <v>0</v>
      </c>
      <c r="E3090" s="77">
        <v>0</v>
      </c>
      <c r="F3090" s="77">
        <v>0</v>
      </c>
      <c r="G3090" s="77">
        <v>0</v>
      </c>
      <c r="H3090" s="77">
        <v>-315.35000000000002</v>
      </c>
      <c r="I3090" s="77">
        <v>0</v>
      </c>
      <c r="J3090" s="77">
        <v>0</v>
      </c>
      <c r="K3090" s="77">
        <v>0</v>
      </c>
      <c r="L3090" s="78">
        <v>0</v>
      </c>
      <c r="M3090" s="79">
        <v>0</v>
      </c>
    </row>
    <row r="3091" spans="1:13">
      <c r="A3091" s="74">
        <v>261</v>
      </c>
      <c r="B3091" s="75" t="s">
        <v>35</v>
      </c>
      <c r="C3091" s="76">
        <v>1999</v>
      </c>
      <c r="D3091" s="77">
        <v>0</v>
      </c>
      <c r="E3091" s="77">
        <v>0</v>
      </c>
      <c r="F3091" s="77">
        <v>0</v>
      </c>
      <c r="G3091" s="77">
        <v>0</v>
      </c>
      <c r="H3091" s="77">
        <v>0</v>
      </c>
      <c r="I3091" s="77">
        <v>0</v>
      </c>
      <c r="J3091" s="77">
        <v>0</v>
      </c>
      <c r="K3091" s="77">
        <v>0</v>
      </c>
      <c r="L3091" s="78">
        <v>0</v>
      </c>
      <c r="M3091" s="79">
        <v>0</v>
      </c>
    </row>
    <row r="3092" spans="1:13">
      <c r="A3092" s="74"/>
      <c r="B3092" s="75"/>
      <c r="C3092" s="76"/>
      <c r="D3092" s="77"/>
      <c r="E3092" s="77"/>
      <c r="F3092" s="77"/>
      <c r="G3092" s="77"/>
      <c r="H3092" s="77"/>
      <c r="I3092" s="77"/>
      <c r="J3092" s="77"/>
      <c r="K3092" s="77"/>
      <c r="L3092" s="78"/>
      <c r="M3092" s="79"/>
    </row>
    <row r="3093" spans="1:13">
      <c r="A3093" s="74"/>
      <c r="B3093" s="75" t="s">
        <v>279</v>
      </c>
      <c r="C3093" s="76"/>
      <c r="D3093" s="77">
        <v>0</v>
      </c>
      <c r="E3093" s="77">
        <v>0</v>
      </c>
      <c r="F3093" s="77">
        <v>0</v>
      </c>
      <c r="G3093" s="77">
        <v>0</v>
      </c>
      <c r="H3093" s="77">
        <v>-16344.6</v>
      </c>
      <c r="I3093" s="77">
        <v>0</v>
      </c>
      <c r="J3093" s="77">
        <v>0</v>
      </c>
      <c r="K3093" s="77">
        <v>0</v>
      </c>
      <c r="L3093" s="78">
        <v>-9</v>
      </c>
      <c r="M3093" s="79">
        <v>0</v>
      </c>
    </row>
    <row r="3094" spans="1:13">
      <c r="A3094" s="74"/>
      <c r="B3094" s="75"/>
      <c r="C3094" s="76"/>
      <c r="D3094" s="77"/>
      <c r="E3094" s="77"/>
      <c r="F3094" s="77"/>
      <c r="G3094" s="77"/>
      <c r="H3094" s="77"/>
      <c r="I3094" s="77"/>
      <c r="J3094" s="77"/>
      <c r="K3094" s="77"/>
      <c r="L3094" s="78"/>
      <c r="M3094" s="79"/>
    </row>
    <row r="3095" spans="1:13">
      <c r="A3095" s="74"/>
      <c r="B3095" s="75" t="s">
        <v>280</v>
      </c>
      <c r="C3095" s="76"/>
      <c r="D3095" s="77"/>
      <c r="E3095" s="77"/>
      <c r="F3095" s="77"/>
      <c r="G3095" s="77" t="s">
        <v>282</v>
      </c>
      <c r="H3095" s="77">
        <v>-17652.150000000001</v>
      </c>
      <c r="I3095" s="77">
        <v>0</v>
      </c>
      <c r="J3095" s="77">
        <v>0</v>
      </c>
      <c r="K3095" s="77">
        <v>0</v>
      </c>
      <c r="L3095" s="78"/>
      <c r="M3095" s="79"/>
    </row>
    <row r="3096" spans="1:13">
      <c r="A3096" s="74">
        <v>131</v>
      </c>
      <c r="B3096" s="75" t="s">
        <v>25</v>
      </c>
      <c r="C3096" s="76">
        <v>2000</v>
      </c>
      <c r="D3096" s="77">
        <v>0</v>
      </c>
      <c r="E3096" s="77">
        <v>0</v>
      </c>
      <c r="F3096" s="77">
        <v>0</v>
      </c>
      <c r="G3096" s="77">
        <v>0</v>
      </c>
      <c r="H3096" s="77">
        <v>0</v>
      </c>
      <c r="I3096" s="77">
        <v>0</v>
      </c>
      <c r="J3096" s="77">
        <v>0</v>
      </c>
      <c r="K3096" s="77">
        <v>0</v>
      </c>
      <c r="L3096" s="78">
        <v>0</v>
      </c>
      <c r="M3096" s="79">
        <v>0</v>
      </c>
    </row>
    <row r="3097" spans="1:13">
      <c r="A3097" s="74">
        <v>241</v>
      </c>
      <c r="B3097" s="75" t="s">
        <v>104</v>
      </c>
      <c r="C3097" s="76">
        <v>2000</v>
      </c>
      <c r="D3097" s="77">
        <v>0</v>
      </c>
      <c r="E3097" s="77">
        <v>0</v>
      </c>
      <c r="F3097" s="77">
        <v>0</v>
      </c>
      <c r="G3097" s="77">
        <v>0</v>
      </c>
      <c r="H3097" s="77">
        <v>0</v>
      </c>
      <c r="I3097" s="77">
        <v>0</v>
      </c>
      <c r="J3097" s="77">
        <v>0</v>
      </c>
      <c r="K3097" s="77">
        <v>0</v>
      </c>
      <c r="L3097" s="78">
        <v>0</v>
      </c>
      <c r="M3097" s="79">
        <v>0</v>
      </c>
    </row>
    <row r="3098" spans="1:13">
      <c r="A3098" s="74">
        <v>52</v>
      </c>
      <c r="B3098" s="75" t="s">
        <v>83</v>
      </c>
      <c r="C3098" s="76">
        <v>2000</v>
      </c>
      <c r="D3098" s="77">
        <v>0</v>
      </c>
      <c r="E3098" s="77">
        <v>0</v>
      </c>
      <c r="F3098" s="77">
        <v>0</v>
      </c>
      <c r="G3098" s="77">
        <v>0</v>
      </c>
      <c r="H3098" s="77">
        <v>0</v>
      </c>
      <c r="I3098" s="77">
        <v>0</v>
      </c>
      <c r="J3098" s="77">
        <v>0</v>
      </c>
      <c r="K3098" s="77">
        <v>0</v>
      </c>
      <c r="L3098" s="78">
        <v>0</v>
      </c>
      <c r="M3098" s="79">
        <v>0</v>
      </c>
    </row>
    <row r="3099" spans="1:13">
      <c r="A3099" s="74">
        <v>242</v>
      </c>
      <c r="B3099" s="75" t="s">
        <v>84</v>
      </c>
      <c r="C3099" s="76">
        <v>2000</v>
      </c>
      <c r="D3099" s="77">
        <v>0</v>
      </c>
      <c r="E3099" s="77">
        <v>0</v>
      </c>
      <c r="F3099" s="77">
        <v>0</v>
      </c>
      <c r="G3099" s="77">
        <v>0</v>
      </c>
      <c r="H3099" s="77">
        <v>0</v>
      </c>
      <c r="I3099" s="77">
        <v>0</v>
      </c>
      <c r="J3099" s="77">
        <v>0</v>
      </c>
      <c r="K3099" s="77">
        <v>0</v>
      </c>
      <c r="L3099" s="78">
        <v>0</v>
      </c>
      <c r="M3099" s="79">
        <v>0</v>
      </c>
    </row>
    <row r="3100" spans="1:13">
      <c r="A3100" s="74">
        <v>3</v>
      </c>
      <c r="B3100" s="75" t="s">
        <v>51</v>
      </c>
      <c r="C3100" s="76">
        <v>2000</v>
      </c>
      <c r="D3100" s="77">
        <v>0</v>
      </c>
      <c r="E3100" s="77">
        <v>0</v>
      </c>
      <c r="F3100" s="77">
        <v>0</v>
      </c>
      <c r="G3100" s="77">
        <v>0</v>
      </c>
      <c r="H3100" s="77">
        <v>-485.1</v>
      </c>
      <c r="I3100" s="77">
        <v>0</v>
      </c>
      <c r="J3100" s="77">
        <v>0</v>
      </c>
      <c r="K3100" s="77">
        <v>0</v>
      </c>
      <c r="L3100" s="78">
        <v>0</v>
      </c>
      <c r="M3100" s="79">
        <v>0</v>
      </c>
    </row>
    <row r="3101" spans="1:13">
      <c r="A3101" s="74">
        <v>82</v>
      </c>
      <c r="B3101" s="75" t="s">
        <v>36</v>
      </c>
      <c r="C3101" s="76">
        <v>2000</v>
      </c>
      <c r="D3101" s="77">
        <v>0</v>
      </c>
      <c r="E3101" s="77">
        <v>0</v>
      </c>
      <c r="F3101" s="77">
        <v>0</v>
      </c>
      <c r="G3101" s="77">
        <v>0</v>
      </c>
      <c r="H3101" s="77">
        <v>0</v>
      </c>
      <c r="I3101" s="77">
        <v>0</v>
      </c>
      <c r="J3101" s="77">
        <v>0</v>
      </c>
      <c r="K3101" s="77">
        <v>0</v>
      </c>
      <c r="L3101" s="78">
        <v>0</v>
      </c>
      <c r="M3101" s="79">
        <v>0</v>
      </c>
    </row>
    <row r="3102" spans="1:13">
      <c r="A3102" s="74">
        <v>213</v>
      </c>
      <c r="B3102" s="75" t="s">
        <v>106</v>
      </c>
      <c r="C3102" s="76">
        <v>2000</v>
      </c>
      <c r="D3102" s="77">
        <v>0</v>
      </c>
      <c r="E3102" s="77">
        <v>0</v>
      </c>
      <c r="F3102" s="77">
        <v>0</v>
      </c>
      <c r="G3102" s="77">
        <v>0</v>
      </c>
      <c r="H3102" s="77">
        <v>0</v>
      </c>
      <c r="I3102" s="77">
        <v>0</v>
      </c>
      <c r="J3102" s="77">
        <v>0</v>
      </c>
      <c r="K3102" s="77">
        <v>0</v>
      </c>
      <c r="L3102" s="78">
        <v>0</v>
      </c>
      <c r="M3102" s="79">
        <v>0</v>
      </c>
    </row>
    <row r="3103" spans="1:13">
      <c r="A3103" s="74">
        <v>53</v>
      </c>
      <c r="B3103" s="75" t="s">
        <v>86</v>
      </c>
      <c r="C3103" s="76">
        <v>2000</v>
      </c>
      <c r="D3103" s="77">
        <v>0</v>
      </c>
      <c r="E3103" s="77">
        <v>0</v>
      </c>
      <c r="F3103" s="77">
        <v>0</v>
      </c>
      <c r="G3103" s="77">
        <v>0</v>
      </c>
      <c r="H3103" s="77">
        <v>-653.1</v>
      </c>
      <c r="I3103" s="77">
        <v>0</v>
      </c>
      <c r="J3103" s="77">
        <v>0</v>
      </c>
      <c r="K3103" s="77">
        <v>0</v>
      </c>
      <c r="L3103" s="78">
        <v>0</v>
      </c>
      <c r="M3103" s="79">
        <v>0</v>
      </c>
    </row>
    <row r="3104" spans="1:13">
      <c r="A3104" s="74">
        <v>84</v>
      </c>
      <c r="B3104" s="75" t="s">
        <v>26</v>
      </c>
      <c r="C3104" s="76">
        <v>2000</v>
      </c>
      <c r="D3104" s="77">
        <v>0</v>
      </c>
      <c r="E3104" s="77">
        <v>0</v>
      </c>
      <c r="F3104" s="77">
        <v>0</v>
      </c>
      <c r="G3104" s="77">
        <v>0</v>
      </c>
      <c r="H3104" s="77">
        <v>0</v>
      </c>
      <c r="I3104" s="77">
        <v>0</v>
      </c>
      <c r="J3104" s="77">
        <v>0</v>
      </c>
      <c r="K3104" s="77">
        <v>0</v>
      </c>
      <c r="L3104" s="78">
        <v>0</v>
      </c>
      <c r="M3104" s="79">
        <v>0</v>
      </c>
    </row>
    <row r="3105" spans="1:13">
      <c r="A3105" s="74">
        <v>86</v>
      </c>
      <c r="B3105" s="75" t="s">
        <v>108</v>
      </c>
      <c r="C3105" s="76">
        <v>2000</v>
      </c>
      <c r="D3105" s="77">
        <v>0</v>
      </c>
      <c r="E3105" s="77">
        <v>0</v>
      </c>
      <c r="F3105" s="77">
        <v>0</v>
      </c>
      <c r="G3105" s="77">
        <v>0</v>
      </c>
      <c r="H3105" s="77">
        <v>0</v>
      </c>
      <c r="I3105" s="77">
        <v>0</v>
      </c>
      <c r="J3105" s="77">
        <v>0</v>
      </c>
      <c r="K3105" s="77">
        <v>0</v>
      </c>
      <c r="L3105" s="78">
        <v>0</v>
      </c>
      <c r="M3105" s="79">
        <v>0</v>
      </c>
    </row>
    <row r="3106" spans="1:13">
      <c r="A3106" s="74">
        <v>191</v>
      </c>
      <c r="B3106" s="75" t="s">
        <v>66</v>
      </c>
      <c r="C3106" s="76">
        <v>2000</v>
      </c>
      <c r="D3106" s="77">
        <v>0</v>
      </c>
      <c r="E3106" s="77">
        <v>0</v>
      </c>
      <c r="F3106" s="77">
        <v>0</v>
      </c>
      <c r="G3106" s="77">
        <v>0</v>
      </c>
      <c r="H3106" s="77">
        <v>-180.6</v>
      </c>
      <c r="I3106" s="77">
        <v>0</v>
      </c>
      <c r="J3106" s="77">
        <v>0</v>
      </c>
      <c r="K3106" s="77">
        <v>0</v>
      </c>
      <c r="L3106" s="78">
        <v>0</v>
      </c>
      <c r="M3106" s="79">
        <v>0</v>
      </c>
    </row>
    <row r="3107" spans="1:13">
      <c r="A3107" s="74">
        <v>193</v>
      </c>
      <c r="B3107" s="75" t="s">
        <v>27</v>
      </c>
      <c r="C3107" s="76">
        <v>2000</v>
      </c>
      <c r="D3107" s="77">
        <v>0</v>
      </c>
      <c r="E3107" s="77">
        <v>0</v>
      </c>
      <c r="F3107" s="77">
        <v>0</v>
      </c>
      <c r="G3107" s="77">
        <v>0</v>
      </c>
      <c r="H3107" s="77">
        <v>0</v>
      </c>
      <c r="I3107" s="77">
        <v>0</v>
      </c>
      <c r="J3107" s="77">
        <v>0</v>
      </c>
      <c r="K3107" s="77">
        <v>0</v>
      </c>
      <c r="L3107" s="78">
        <v>0</v>
      </c>
      <c r="M3107" s="79">
        <v>0</v>
      </c>
    </row>
    <row r="3108" spans="1:13">
      <c r="A3108" s="74">
        <v>172</v>
      </c>
      <c r="B3108" s="75" t="s">
        <v>129</v>
      </c>
      <c r="C3108" s="76">
        <v>2000</v>
      </c>
      <c r="D3108" s="77">
        <v>0</v>
      </c>
      <c r="E3108" s="77">
        <v>0</v>
      </c>
      <c r="F3108" s="77">
        <v>0</v>
      </c>
      <c r="G3108" s="77">
        <v>0</v>
      </c>
      <c r="H3108" s="77">
        <v>-3444</v>
      </c>
      <c r="I3108" s="77">
        <v>0</v>
      </c>
      <c r="J3108" s="77">
        <v>0</v>
      </c>
      <c r="K3108" s="77">
        <v>0</v>
      </c>
      <c r="L3108" s="78">
        <v>0</v>
      </c>
      <c r="M3108" s="79">
        <v>0</v>
      </c>
    </row>
    <row r="3109" spans="1:13">
      <c r="A3109" s="74">
        <v>27</v>
      </c>
      <c r="B3109" s="75" t="s">
        <v>67</v>
      </c>
      <c r="C3109" s="76">
        <v>2000</v>
      </c>
      <c r="D3109" s="77">
        <v>0</v>
      </c>
      <c r="E3109" s="77">
        <v>0</v>
      </c>
      <c r="F3109" s="77">
        <v>0</v>
      </c>
      <c r="G3109" s="77">
        <v>0</v>
      </c>
      <c r="H3109" s="77">
        <v>0</v>
      </c>
      <c r="I3109" s="77">
        <v>0</v>
      </c>
      <c r="J3109" s="77">
        <v>0</v>
      </c>
      <c r="K3109" s="77">
        <v>0</v>
      </c>
      <c r="L3109" s="78">
        <v>0</v>
      </c>
      <c r="M3109" s="79">
        <v>0</v>
      </c>
    </row>
    <row r="3110" spans="1:13">
      <c r="A3110" s="74">
        <v>57</v>
      </c>
      <c r="B3110" s="75" t="s">
        <v>110</v>
      </c>
      <c r="C3110" s="76">
        <v>2000</v>
      </c>
      <c r="D3110" s="77">
        <v>0</v>
      </c>
      <c r="E3110" s="77">
        <v>0</v>
      </c>
      <c r="F3110" s="77">
        <v>0</v>
      </c>
      <c r="G3110" s="77">
        <v>0</v>
      </c>
      <c r="H3110" s="77">
        <v>0</v>
      </c>
      <c r="I3110" s="77">
        <v>0</v>
      </c>
      <c r="J3110" s="77">
        <v>0</v>
      </c>
      <c r="K3110" s="77">
        <v>0</v>
      </c>
      <c r="L3110" s="78">
        <v>0</v>
      </c>
      <c r="M3110" s="79">
        <v>0</v>
      </c>
    </row>
    <row r="3111" spans="1:13">
      <c r="A3111" s="74">
        <v>244</v>
      </c>
      <c r="B3111" s="75" t="s">
        <v>53</v>
      </c>
      <c r="C3111" s="76">
        <v>2000</v>
      </c>
      <c r="D3111" s="77">
        <v>0</v>
      </c>
      <c r="E3111" s="77">
        <v>0</v>
      </c>
      <c r="F3111" s="77">
        <v>0</v>
      </c>
      <c r="G3111" s="77">
        <v>0</v>
      </c>
      <c r="H3111" s="77">
        <v>0</v>
      </c>
      <c r="I3111" s="77">
        <v>0</v>
      </c>
      <c r="J3111" s="77">
        <v>0</v>
      </c>
      <c r="K3111" s="77">
        <v>0</v>
      </c>
      <c r="L3111" s="78">
        <v>0</v>
      </c>
      <c r="M3111" s="79">
        <v>0</v>
      </c>
    </row>
    <row r="3112" spans="1:13">
      <c r="A3112" s="74">
        <v>115</v>
      </c>
      <c r="B3112" s="75" t="s">
        <v>89</v>
      </c>
      <c r="C3112" s="76">
        <v>2000</v>
      </c>
      <c r="D3112" s="77">
        <v>0</v>
      </c>
      <c r="E3112" s="77">
        <v>0</v>
      </c>
      <c r="F3112" s="77">
        <v>0</v>
      </c>
      <c r="G3112" s="77">
        <v>0</v>
      </c>
      <c r="H3112" s="77">
        <v>0</v>
      </c>
      <c r="I3112" s="77">
        <v>0</v>
      </c>
      <c r="J3112" s="77">
        <v>0</v>
      </c>
      <c r="K3112" s="77">
        <v>0</v>
      </c>
      <c r="L3112" s="78">
        <v>0</v>
      </c>
      <c r="M3112" s="79">
        <v>0</v>
      </c>
    </row>
    <row r="3113" spans="1:13">
      <c r="A3113" s="74">
        <v>116</v>
      </c>
      <c r="B3113" s="75" t="s">
        <v>28</v>
      </c>
      <c r="C3113" s="76">
        <v>2000</v>
      </c>
      <c r="D3113" s="77">
        <v>0</v>
      </c>
      <c r="E3113" s="77">
        <v>0</v>
      </c>
      <c r="F3113" s="77">
        <v>0</v>
      </c>
      <c r="G3113" s="77">
        <v>0</v>
      </c>
      <c r="H3113" s="77">
        <v>-982.8</v>
      </c>
      <c r="I3113" s="77">
        <v>0</v>
      </c>
      <c r="J3113" s="77">
        <v>0</v>
      </c>
      <c r="K3113" s="77">
        <v>0</v>
      </c>
      <c r="L3113" s="78">
        <v>0</v>
      </c>
      <c r="M3113" s="79">
        <v>0</v>
      </c>
    </row>
    <row r="3114" spans="1:13">
      <c r="A3114" s="74">
        <v>5</v>
      </c>
      <c r="B3114" s="75" t="s">
        <v>75</v>
      </c>
      <c r="C3114" s="76">
        <v>2000</v>
      </c>
      <c r="D3114" s="77">
        <v>0</v>
      </c>
      <c r="E3114" s="77">
        <v>0</v>
      </c>
      <c r="F3114" s="77">
        <v>0</v>
      </c>
      <c r="G3114" s="77">
        <v>0</v>
      </c>
      <c r="H3114" s="77">
        <v>0</v>
      </c>
      <c r="I3114" s="77">
        <v>0</v>
      </c>
      <c r="J3114" s="77">
        <v>0</v>
      </c>
      <c r="K3114" s="77">
        <v>0</v>
      </c>
      <c r="L3114" s="78">
        <v>0</v>
      </c>
      <c r="M3114" s="79">
        <v>0</v>
      </c>
    </row>
    <row r="3115" spans="1:13">
      <c r="A3115" s="74">
        <v>31</v>
      </c>
      <c r="B3115" s="75" t="s">
        <v>111</v>
      </c>
      <c r="C3115" s="76">
        <v>2000</v>
      </c>
      <c r="D3115" s="77">
        <v>0</v>
      </c>
      <c r="E3115" s="77">
        <v>0</v>
      </c>
      <c r="F3115" s="77">
        <v>0</v>
      </c>
      <c r="G3115" s="77">
        <v>0</v>
      </c>
      <c r="H3115" s="77">
        <v>0</v>
      </c>
      <c r="I3115" s="77">
        <v>0</v>
      </c>
      <c r="J3115" s="77">
        <v>0</v>
      </c>
      <c r="K3115" s="77">
        <v>0</v>
      </c>
      <c r="L3115" s="78">
        <v>0</v>
      </c>
      <c r="M3115" s="79">
        <v>0</v>
      </c>
    </row>
    <row r="3116" spans="1:13">
      <c r="A3116" s="74">
        <v>152</v>
      </c>
      <c r="B3116" s="75" t="s">
        <v>54</v>
      </c>
      <c r="C3116" s="76">
        <v>2000</v>
      </c>
      <c r="D3116" s="77">
        <v>0</v>
      </c>
      <c r="E3116" s="77">
        <v>0</v>
      </c>
      <c r="F3116" s="77">
        <v>0</v>
      </c>
      <c r="G3116" s="77">
        <v>0</v>
      </c>
      <c r="H3116" s="77">
        <v>0</v>
      </c>
      <c r="I3116" s="77">
        <v>0</v>
      </c>
      <c r="J3116" s="77">
        <v>0</v>
      </c>
      <c r="K3116" s="77">
        <v>0</v>
      </c>
      <c r="L3116" s="78">
        <v>0</v>
      </c>
      <c r="M3116" s="79">
        <v>0</v>
      </c>
    </row>
    <row r="3117" spans="1:13">
      <c r="A3117" s="74">
        <v>117</v>
      </c>
      <c r="B3117" s="75" t="s">
        <v>42</v>
      </c>
      <c r="C3117" s="76">
        <v>2000</v>
      </c>
      <c r="D3117" s="77">
        <v>0</v>
      </c>
      <c r="E3117" s="77">
        <v>0</v>
      </c>
      <c r="F3117" s="77">
        <v>0</v>
      </c>
      <c r="G3117" s="77">
        <v>0</v>
      </c>
      <c r="H3117" s="77">
        <v>0</v>
      </c>
      <c r="I3117" s="77">
        <v>0</v>
      </c>
      <c r="J3117" s="77">
        <v>0</v>
      </c>
      <c r="K3117" s="77">
        <v>0</v>
      </c>
      <c r="L3117" s="78">
        <v>0</v>
      </c>
      <c r="M3117" s="79">
        <v>0</v>
      </c>
    </row>
    <row r="3118" spans="1:13">
      <c r="A3118" s="74">
        <v>133</v>
      </c>
      <c r="B3118" s="75" t="s">
        <v>55</v>
      </c>
      <c r="C3118" s="76">
        <v>2000</v>
      </c>
      <c r="D3118" s="77">
        <v>0</v>
      </c>
      <c r="E3118" s="77">
        <v>0</v>
      </c>
      <c r="F3118" s="77">
        <v>0</v>
      </c>
      <c r="G3118" s="77">
        <v>0</v>
      </c>
      <c r="H3118" s="77">
        <v>0</v>
      </c>
      <c r="I3118" s="77">
        <v>0</v>
      </c>
      <c r="J3118" s="77">
        <v>0</v>
      </c>
      <c r="K3118" s="77">
        <v>0</v>
      </c>
      <c r="L3118" s="78">
        <v>0</v>
      </c>
      <c r="M3118" s="79">
        <v>0</v>
      </c>
    </row>
    <row r="3119" spans="1:13">
      <c r="A3119" s="74">
        <v>134</v>
      </c>
      <c r="B3119" s="75" t="s">
        <v>90</v>
      </c>
      <c r="C3119" s="76">
        <v>2000</v>
      </c>
      <c r="D3119" s="77">
        <v>0</v>
      </c>
      <c r="E3119" s="77">
        <v>0</v>
      </c>
      <c r="F3119" s="77">
        <v>0</v>
      </c>
      <c r="G3119" s="77">
        <v>0</v>
      </c>
      <c r="H3119" s="77">
        <v>0</v>
      </c>
      <c r="I3119" s="77">
        <v>0</v>
      </c>
      <c r="J3119" s="77">
        <v>0</v>
      </c>
      <c r="K3119" s="77">
        <v>0</v>
      </c>
      <c r="L3119" s="78">
        <v>0</v>
      </c>
      <c r="M3119" s="79">
        <v>0</v>
      </c>
    </row>
    <row r="3120" spans="1:13">
      <c r="A3120" s="74">
        <v>174</v>
      </c>
      <c r="B3120" s="75" t="s">
        <v>43</v>
      </c>
      <c r="C3120" s="76">
        <v>2000</v>
      </c>
      <c r="D3120" s="77">
        <v>0</v>
      </c>
      <c r="E3120" s="77">
        <v>0</v>
      </c>
      <c r="F3120" s="77">
        <v>0</v>
      </c>
      <c r="G3120" s="77">
        <v>0</v>
      </c>
      <c r="H3120" s="77">
        <v>0</v>
      </c>
      <c r="I3120" s="77">
        <v>0</v>
      </c>
      <c r="J3120" s="77">
        <v>0</v>
      </c>
      <c r="K3120" s="77">
        <v>0</v>
      </c>
      <c r="L3120" s="78">
        <v>0</v>
      </c>
      <c r="M3120" s="79">
        <v>0</v>
      </c>
    </row>
    <row r="3121" spans="1:13">
      <c r="A3121" s="74">
        <v>135</v>
      </c>
      <c r="B3121" s="75" t="s">
        <v>29</v>
      </c>
      <c r="C3121" s="76">
        <v>2000</v>
      </c>
      <c r="D3121" s="77">
        <v>0</v>
      </c>
      <c r="E3121" s="77">
        <v>0</v>
      </c>
      <c r="F3121" s="77">
        <v>0</v>
      </c>
      <c r="G3121" s="77">
        <v>0</v>
      </c>
      <c r="H3121" s="77">
        <v>0</v>
      </c>
      <c r="I3121" s="77">
        <v>0</v>
      </c>
      <c r="J3121" s="77">
        <v>0</v>
      </c>
      <c r="K3121" s="77">
        <v>0</v>
      </c>
      <c r="L3121" s="78">
        <v>0</v>
      </c>
      <c r="M3121" s="79">
        <v>0</v>
      </c>
    </row>
    <row r="3122" spans="1:13">
      <c r="A3122" s="74">
        <v>62</v>
      </c>
      <c r="B3122" s="75" t="s">
        <v>23</v>
      </c>
      <c r="C3122" s="76">
        <v>2000</v>
      </c>
      <c r="D3122" s="77">
        <v>0</v>
      </c>
      <c r="E3122" s="77">
        <v>0</v>
      </c>
      <c r="F3122" s="77">
        <v>0</v>
      </c>
      <c r="G3122" s="77">
        <v>0</v>
      </c>
      <c r="H3122" s="77">
        <v>0</v>
      </c>
      <c r="I3122" s="77">
        <v>0</v>
      </c>
      <c r="J3122" s="77">
        <v>0</v>
      </c>
      <c r="K3122" s="77">
        <v>0</v>
      </c>
      <c r="L3122" s="78">
        <v>0</v>
      </c>
      <c r="M3122" s="79">
        <v>0</v>
      </c>
    </row>
    <row r="3123" spans="1:13">
      <c r="A3123" s="74">
        <v>136</v>
      </c>
      <c r="B3123" s="75" t="s">
        <v>22</v>
      </c>
      <c r="C3123" s="76">
        <v>2000</v>
      </c>
      <c r="D3123" s="77">
        <v>0</v>
      </c>
      <c r="E3123" s="77">
        <v>0</v>
      </c>
      <c r="F3123" s="77">
        <v>0</v>
      </c>
      <c r="G3123" s="77">
        <v>0</v>
      </c>
      <c r="H3123" s="77">
        <v>0</v>
      </c>
      <c r="I3123" s="77">
        <v>0</v>
      </c>
      <c r="J3123" s="77">
        <v>0</v>
      </c>
      <c r="K3123" s="77">
        <v>0</v>
      </c>
      <c r="L3123" s="78">
        <v>0</v>
      </c>
      <c r="M3123" s="79">
        <v>0</v>
      </c>
    </row>
    <row r="3124" spans="1:13">
      <c r="A3124" s="74">
        <v>155</v>
      </c>
      <c r="B3124" s="75" t="s">
        <v>45</v>
      </c>
      <c r="C3124" s="76">
        <v>2000</v>
      </c>
      <c r="D3124" s="77">
        <v>0</v>
      </c>
      <c r="E3124" s="77">
        <v>0</v>
      </c>
      <c r="F3124" s="77">
        <v>0</v>
      </c>
      <c r="G3124" s="77">
        <v>0</v>
      </c>
      <c r="H3124" s="77">
        <v>0</v>
      </c>
      <c r="I3124" s="77">
        <v>0</v>
      </c>
      <c r="J3124" s="77">
        <v>0</v>
      </c>
      <c r="K3124" s="77">
        <v>0</v>
      </c>
      <c r="L3124" s="78">
        <v>0</v>
      </c>
      <c r="M3124" s="79">
        <v>0</v>
      </c>
    </row>
    <row r="3125" spans="1:13">
      <c r="A3125" s="74">
        <v>156</v>
      </c>
      <c r="B3125" s="75" t="s">
        <v>140</v>
      </c>
      <c r="C3125" s="76">
        <v>2000</v>
      </c>
      <c r="D3125" s="77">
        <v>0</v>
      </c>
      <c r="E3125" s="77">
        <v>0</v>
      </c>
      <c r="F3125" s="77">
        <v>0</v>
      </c>
      <c r="G3125" s="77">
        <v>0</v>
      </c>
      <c r="H3125" s="77">
        <v>-827.4</v>
      </c>
      <c r="I3125" s="77">
        <v>0</v>
      </c>
      <c r="J3125" s="77">
        <v>0</v>
      </c>
      <c r="K3125" s="77">
        <v>0</v>
      </c>
      <c r="L3125" s="78">
        <v>0</v>
      </c>
      <c r="M3125" s="79">
        <v>0</v>
      </c>
    </row>
    <row r="3126" spans="1:13">
      <c r="A3126" s="74">
        <v>9</v>
      </c>
      <c r="B3126" s="75" t="s">
        <v>56</v>
      </c>
      <c r="C3126" s="76">
        <v>2000</v>
      </c>
      <c r="D3126" s="77">
        <v>0</v>
      </c>
      <c r="E3126" s="77">
        <v>0</v>
      </c>
      <c r="F3126" s="77">
        <v>0</v>
      </c>
      <c r="G3126" s="77">
        <v>0</v>
      </c>
      <c r="H3126" s="77">
        <v>0</v>
      </c>
      <c r="I3126" s="77">
        <v>0</v>
      </c>
      <c r="J3126" s="77">
        <v>0</v>
      </c>
      <c r="K3126" s="77">
        <v>0</v>
      </c>
      <c r="L3126" s="78">
        <v>0</v>
      </c>
      <c r="M3126" s="79">
        <v>0</v>
      </c>
    </row>
    <row r="3127" spans="1:13">
      <c r="A3127" s="74">
        <v>245</v>
      </c>
      <c r="B3127" s="75" t="s">
        <v>46</v>
      </c>
      <c r="C3127" s="76">
        <v>2000</v>
      </c>
      <c r="D3127" s="77">
        <v>0</v>
      </c>
      <c r="E3127" s="77">
        <v>0</v>
      </c>
      <c r="F3127" s="77">
        <v>0</v>
      </c>
      <c r="G3127" s="77">
        <v>0</v>
      </c>
      <c r="H3127" s="77">
        <v>0</v>
      </c>
      <c r="I3127" s="77">
        <v>0</v>
      </c>
      <c r="J3127" s="77">
        <v>0</v>
      </c>
      <c r="K3127" s="77">
        <v>0</v>
      </c>
      <c r="L3127" s="78">
        <v>0</v>
      </c>
      <c r="M3127" s="79">
        <v>0</v>
      </c>
    </row>
    <row r="3128" spans="1:13">
      <c r="A3128" s="74">
        <v>92</v>
      </c>
      <c r="B3128" s="75" t="s">
        <v>117</v>
      </c>
      <c r="C3128" s="76">
        <v>2000</v>
      </c>
      <c r="D3128" s="77">
        <v>0</v>
      </c>
      <c r="E3128" s="77">
        <v>0</v>
      </c>
      <c r="F3128" s="77">
        <v>0</v>
      </c>
      <c r="G3128" s="77">
        <v>0</v>
      </c>
      <c r="H3128" s="77">
        <v>0</v>
      </c>
      <c r="I3128" s="77">
        <v>0</v>
      </c>
      <c r="J3128" s="77">
        <v>0</v>
      </c>
      <c r="K3128" s="77">
        <v>0</v>
      </c>
      <c r="L3128" s="78">
        <v>0</v>
      </c>
      <c r="M3128" s="79">
        <v>0</v>
      </c>
    </row>
    <row r="3129" spans="1:13">
      <c r="A3129" s="74">
        <v>137</v>
      </c>
      <c r="B3129" s="75" t="s">
        <v>93</v>
      </c>
      <c r="C3129" s="76">
        <v>2000</v>
      </c>
      <c r="D3129" s="77">
        <v>0</v>
      </c>
      <c r="E3129" s="77">
        <v>0</v>
      </c>
      <c r="F3129" s="77">
        <v>0</v>
      </c>
      <c r="G3129" s="77">
        <v>0</v>
      </c>
      <c r="H3129" s="77">
        <v>-420</v>
      </c>
      <c r="I3129" s="77">
        <v>0</v>
      </c>
      <c r="J3129" s="77">
        <v>0</v>
      </c>
      <c r="K3129" s="77">
        <v>0</v>
      </c>
      <c r="L3129" s="78">
        <v>0</v>
      </c>
      <c r="M3129" s="79">
        <v>0</v>
      </c>
    </row>
    <row r="3130" spans="1:13">
      <c r="A3130" s="74">
        <v>10</v>
      </c>
      <c r="B3130" s="75" t="s">
        <v>30</v>
      </c>
      <c r="C3130" s="76">
        <v>2000</v>
      </c>
      <c r="D3130" s="77">
        <v>0</v>
      </c>
      <c r="E3130" s="77">
        <v>0</v>
      </c>
      <c r="F3130" s="77">
        <v>0</v>
      </c>
      <c r="G3130" s="77">
        <v>0</v>
      </c>
      <c r="H3130" s="77">
        <v>0</v>
      </c>
      <c r="I3130" s="77">
        <v>0</v>
      </c>
      <c r="J3130" s="77">
        <v>0</v>
      </c>
      <c r="K3130" s="77">
        <v>0</v>
      </c>
      <c r="L3130" s="78">
        <v>0</v>
      </c>
      <c r="M3130" s="79">
        <v>0</v>
      </c>
    </row>
    <row r="3131" spans="1:13">
      <c r="A3131" s="74">
        <v>246</v>
      </c>
      <c r="B3131" s="75" t="s">
        <v>94</v>
      </c>
      <c r="C3131" s="76">
        <v>2000</v>
      </c>
      <c r="D3131" s="77">
        <v>0</v>
      </c>
      <c r="E3131" s="77">
        <v>0</v>
      </c>
      <c r="F3131" s="77">
        <v>0</v>
      </c>
      <c r="G3131" s="77">
        <v>0</v>
      </c>
      <c r="H3131" s="77">
        <v>0</v>
      </c>
      <c r="I3131" s="77">
        <v>0</v>
      </c>
      <c r="J3131" s="77">
        <v>0</v>
      </c>
      <c r="K3131" s="77">
        <v>0</v>
      </c>
      <c r="L3131" s="78">
        <v>0</v>
      </c>
      <c r="M3131" s="79">
        <v>0</v>
      </c>
    </row>
    <row r="3132" spans="1:13">
      <c r="A3132" s="74">
        <v>66</v>
      </c>
      <c r="B3132" s="75" t="s">
        <v>47</v>
      </c>
      <c r="C3132" s="76">
        <v>2000</v>
      </c>
      <c r="D3132" s="77">
        <v>0</v>
      </c>
      <c r="E3132" s="77">
        <v>0</v>
      </c>
      <c r="F3132" s="77">
        <v>0</v>
      </c>
      <c r="G3132" s="77">
        <v>0</v>
      </c>
      <c r="H3132" s="77">
        <v>-1512</v>
      </c>
      <c r="I3132" s="77">
        <v>0</v>
      </c>
      <c r="J3132" s="77">
        <v>0</v>
      </c>
      <c r="K3132" s="77">
        <v>0</v>
      </c>
      <c r="L3132" s="78">
        <v>0</v>
      </c>
      <c r="M3132" s="79">
        <v>0</v>
      </c>
    </row>
    <row r="3133" spans="1:13">
      <c r="A3133" s="74">
        <v>224</v>
      </c>
      <c r="B3133" s="75" t="s">
        <v>20</v>
      </c>
      <c r="C3133" s="76">
        <v>2000</v>
      </c>
      <c r="D3133" s="77">
        <v>0</v>
      </c>
      <c r="E3133" s="77">
        <v>0</v>
      </c>
      <c r="F3133" s="77">
        <v>0</v>
      </c>
      <c r="G3133" s="77">
        <v>0</v>
      </c>
      <c r="H3133" s="77">
        <v>0</v>
      </c>
      <c r="I3133" s="77">
        <v>0</v>
      </c>
      <c r="J3133" s="77">
        <v>0</v>
      </c>
      <c r="K3133" s="77">
        <v>0</v>
      </c>
      <c r="L3133" s="78">
        <v>-1</v>
      </c>
      <c r="M3133" s="79">
        <v>0</v>
      </c>
    </row>
    <row r="3134" spans="1:13">
      <c r="A3134" s="74">
        <v>138</v>
      </c>
      <c r="B3134" s="75" t="s">
        <v>31</v>
      </c>
      <c r="C3134" s="76">
        <v>2000</v>
      </c>
      <c r="D3134" s="77">
        <v>0</v>
      </c>
      <c r="E3134" s="77">
        <v>0</v>
      </c>
      <c r="F3134" s="77">
        <v>0</v>
      </c>
      <c r="G3134" s="77">
        <v>0</v>
      </c>
      <c r="H3134" s="77">
        <v>0</v>
      </c>
      <c r="I3134" s="77">
        <v>0</v>
      </c>
      <c r="J3134" s="77">
        <v>0</v>
      </c>
      <c r="K3134" s="77">
        <v>0</v>
      </c>
      <c r="L3134" s="78">
        <v>0</v>
      </c>
      <c r="M3134" s="79">
        <v>0</v>
      </c>
    </row>
    <row r="3135" spans="1:13">
      <c r="A3135" s="74">
        <v>140</v>
      </c>
      <c r="B3135" s="75" t="s">
        <v>97</v>
      </c>
      <c r="C3135" s="76">
        <v>2000</v>
      </c>
      <c r="D3135" s="77">
        <v>0</v>
      </c>
      <c r="E3135" s="77">
        <v>0</v>
      </c>
      <c r="F3135" s="77">
        <v>0</v>
      </c>
      <c r="G3135" s="77">
        <v>0</v>
      </c>
      <c r="H3135" s="77">
        <v>-495.7</v>
      </c>
      <c r="I3135" s="77">
        <v>0</v>
      </c>
      <c r="J3135" s="77">
        <v>0</v>
      </c>
      <c r="K3135" s="77">
        <v>0</v>
      </c>
      <c r="L3135" s="78">
        <v>0</v>
      </c>
      <c r="M3135" s="79">
        <v>0</v>
      </c>
    </row>
    <row r="3136" spans="1:13">
      <c r="A3136" s="74">
        <v>197</v>
      </c>
      <c r="B3136" s="75" t="s">
        <v>79</v>
      </c>
      <c r="C3136" s="76">
        <v>2000</v>
      </c>
      <c r="D3136" s="77">
        <v>0</v>
      </c>
      <c r="E3136" s="77">
        <v>0</v>
      </c>
      <c r="F3136" s="77">
        <v>0</v>
      </c>
      <c r="G3136" s="77">
        <v>0</v>
      </c>
      <c r="H3136" s="77">
        <v>0</v>
      </c>
      <c r="I3136" s="77">
        <v>0</v>
      </c>
      <c r="J3136" s="77">
        <v>0</v>
      </c>
      <c r="K3136" s="77">
        <v>0</v>
      </c>
      <c r="L3136" s="78">
        <v>0</v>
      </c>
      <c r="M3136" s="79">
        <v>0</v>
      </c>
    </row>
    <row r="3137" spans="1:13">
      <c r="A3137" s="74">
        <v>227</v>
      </c>
      <c r="B3137" s="75" t="s">
        <v>112</v>
      </c>
      <c r="C3137" s="76">
        <v>2000</v>
      </c>
      <c r="D3137" s="77">
        <v>0</v>
      </c>
      <c r="E3137" s="77">
        <v>0</v>
      </c>
      <c r="F3137" s="77">
        <v>0</v>
      </c>
      <c r="G3137" s="77">
        <v>0</v>
      </c>
      <c r="H3137" s="77">
        <v>-525</v>
      </c>
      <c r="I3137" s="77">
        <v>0</v>
      </c>
      <c r="J3137" s="77">
        <v>0</v>
      </c>
      <c r="K3137" s="77">
        <v>0</v>
      </c>
      <c r="L3137" s="78">
        <v>0</v>
      </c>
      <c r="M3137" s="79">
        <v>0</v>
      </c>
    </row>
    <row r="3138" spans="1:13">
      <c r="A3138" s="74">
        <v>141</v>
      </c>
      <c r="B3138" s="75" t="s">
        <v>49</v>
      </c>
      <c r="C3138" s="76">
        <v>2000</v>
      </c>
      <c r="D3138" s="77">
        <v>0</v>
      </c>
      <c r="E3138" s="77">
        <v>0</v>
      </c>
      <c r="F3138" s="77">
        <v>0</v>
      </c>
      <c r="G3138" s="77">
        <v>0</v>
      </c>
      <c r="H3138" s="77">
        <v>0</v>
      </c>
      <c r="I3138" s="77">
        <v>0</v>
      </c>
      <c r="J3138" s="77">
        <v>0</v>
      </c>
      <c r="K3138" s="77">
        <v>0</v>
      </c>
      <c r="L3138" s="78">
        <v>0</v>
      </c>
      <c r="M3138" s="79">
        <v>0</v>
      </c>
    </row>
    <row r="3139" spans="1:13">
      <c r="A3139" s="74">
        <v>250</v>
      </c>
      <c r="B3139" s="75" t="s">
        <v>100</v>
      </c>
      <c r="C3139" s="76">
        <v>2000</v>
      </c>
      <c r="D3139" s="77">
        <v>0</v>
      </c>
      <c r="E3139" s="77">
        <v>0</v>
      </c>
      <c r="F3139" s="77">
        <v>0</v>
      </c>
      <c r="G3139" s="77">
        <v>0</v>
      </c>
      <c r="H3139" s="77">
        <v>-1155</v>
      </c>
      <c r="I3139" s="77">
        <v>0</v>
      </c>
      <c r="J3139" s="77">
        <v>0</v>
      </c>
      <c r="K3139" s="77">
        <v>0</v>
      </c>
      <c r="L3139" s="78">
        <v>0</v>
      </c>
      <c r="M3139" s="79">
        <v>0</v>
      </c>
    </row>
    <row r="3140" spans="1:13">
      <c r="A3140" s="74">
        <v>198</v>
      </c>
      <c r="B3140" s="75" t="s">
        <v>60</v>
      </c>
      <c r="C3140" s="76">
        <v>2000</v>
      </c>
      <c r="D3140" s="77">
        <v>0</v>
      </c>
      <c r="E3140" s="77">
        <v>0</v>
      </c>
      <c r="F3140" s="77">
        <v>0</v>
      </c>
      <c r="G3140" s="77">
        <v>0</v>
      </c>
      <c r="H3140" s="77">
        <v>-31.5</v>
      </c>
      <c r="I3140" s="77">
        <v>0</v>
      </c>
      <c r="J3140" s="77">
        <v>0</v>
      </c>
      <c r="K3140" s="77">
        <v>0</v>
      </c>
      <c r="L3140" s="78">
        <v>0</v>
      </c>
      <c r="M3140" s="79">
        <v>0</v>
      </c>
    </row>
    <row r="3141" spans="1:13">
      <c r="A3141" s="74">
        <v>199</v>
      </c>
      <c r="B3141" s="75" t="s">
        <v>61</v>
      </c>
      <c r="C3141" s="76">
        <v>2000</v>
      </c>
      <c r="D3141" s="77">
        <v>0</v>
      </c>
      <c r="E3141" s="77">
        <v>0</v>
      </c>
      <c r="F3141" s="77">
        <v>0</v>
      </c>
      <c r="G3141" s="77">
        <v>0</v>
      </c>
      <c r="H3141" s="77">
        <v>0</v>
      </c>
      <c r="I3141" s="77">
        <v>0</v>
      </c>
      <c r="J3141" s="77">
        <v>0</v>
      </c>
      <c r="K3141" s="77">
        <v>0</v>
      </c>
      <c r="L3141" s="78">
        <v>0</v>
      </c>
      <c r="M3141" s="79">
        <v>0</v>
      </c>
    </row>
    <row r="3142" spans="1:13">
      <c r="A3142" s="74">
        <v>142</v>
      </c>
      <c r="B3142" s="75" t="s">
        <v>24</v>
      </c>
      <c r="C3142" s="76">
        <v>2000</v>
      </c>
      <c r="D3142" s="77">
        <v>0</v>
      </c>
      <c r="E3142" s="77">
        <v>0</v>
      </c>
      <c r="F3142" s="77">
        <v>0</v>
      </c>
      <c r="G3142" s="77">
        <v>0</v>
      </c>
      <c r="H3142" s="77">
        <v>0</v>
      </c>
      <c r="I3142" s="77">
        <v>0</v>
      </c>
      <c r="J3142" s="77">
        <v>0</v>
      </c>
      <c r="K3142" s="77">
        <v>0</v>
      </c>
      <c r="L3142" s="78">
        <v>0</v>
      </c>
      <c r="M3142" s="79">
        <v>0</v>
      </c>
    </row>
    <row r="3143" spans="1:13">
      <c r="A3143" s="74">
        <v>69</v>
      </c>
      <c r="B3143" s="75" t="s">
        <v>73</v>
      </c>
      <c r="C3143" s="76">
        <v>2000</v>
      </c>
      <c r="D3143" s="77">
        <v>0</v>
      </c>
      <c r="E3143" s="77">
        <v>0</v>
      </c>
      <c r="F3143" s="77">
        <v>0</v>
      </c>
      <c r="G3143" s="77">
        <v>0</v>
      </c>
      <c r="H3143" s="77">
        <v>0</v>
      </c>
      <c r="I3143" s="77">
        <v>0</v>
      </c>
      <c r="J3143" s="77">
        <v>0</v>
      </c>
      <c r="K3143" s="77">
        <v>0</v>
      </c>
      <c r="L3143" s="78">
        <v>0</v>
      </c>
      <c r="M3143" s="79">
        <v>0</v>
      </c>
    </row>
    <row r="3144" spans="1:13">
      <c r="A3144" s="74">
        <v>229</v>
      </c>
      <c r="B3144" s="75" t="s">
        <v>101</v>
      </c>
      <c r="C3144" s="76">
        <v>2000</v>
      </c>
      <c r="D3144" s="77">
        <v>0</v>
      </c>
      <c r="E3144" s="77">
        <v>0</v>
      </c>
      <c r="F3144" s="77">
        <v>0</v>
      </c>
      <c r="G3144" s="77">
        <v>0</v>
      </c>
      <c r="H3144" s="77">
        <v>0</v>
      </c>
      <c r="I3144" s="77">
        <v>0</v>
      </c>
      <c r="J3144" s="77">
        <v>0</v>
      </c>
      <c r="K3144" s="77">
        <v>0</v>
      </c>
      <c r="L3144" s="78">
        <v>0</v>
      </c>
      <c r="M3144" s="79">
        <v>0</v>
      </c>
    </row>
    <row r="3145" spans="1:13">
      <c r="A3145" s="74">
        <v>181</v>
      </c>
      <c r="B3145" s="75" t="s">
        <v>102</v>
      </c>
      <c r="C3145" s="76">
        <v>2000</v>
      </c>
      <c r="D3145" s="77">
        <v>0</v>
      </c>
      <c r="E3145" s="77">
        <v>0</v>
      </c>
      <c r="F3145" s="77">
        <v>0</v>
      </c>
      <c r="G3145" s="77">
        <v>0</v>
      </c>
      <c r="H3145" s="77">
        <v>0</v>
      </c>
      <c r="I3145" s="77">
        <v>0</v>
      </c>
      <c r="J3145" s="77">
        <v>0</v>
      </c>
      <c r="K3145" s="77">
        <v>0</v>
      </c>
      <c r="L3145" s="78">
        <v>0</v>
      </c>
      <c r="M3145" s="79">
        <v>0</v>
      </c>
    </row>
    <row r="3146" spans="1:13">
      <c r="A3146" s="74">
        <v>230</v>
      </c>
      <c r="B3146" s="75" t="s">
        <v>34</v>
      </c>
      <c r="C3146" s="76">
        <v>2000</v>
      </c>
      <c r="D3146" s="77">
        <v>0</v>
      </c>
      <c r="E3146" s="77">
        <v>0</v>
      </c>
      <c r="F3146" s="77">
        <v>0</v>
      </c>
      <c r="G3146" s="77">
        <v>0</v>
      </c>
      <c r="H3146" s="77">
        <v>-2377.1999999999998</v>
      </c>
      <c r="I3146" s="77">
        <v>0</v>
      </c>
      <c r="J3146" s="77">
        <v>0</v>
      </c>
      <c r="K3146" s="77">
        <v>0</v>
      </c>
      <c r="L3146" s="78">
        <v>0</v>
      </c>
      <c r="M3146" s="79">
        <v>0</v>
      </c>
    </row>
    <row r="3147" spans="1:13">
      <c r="A3147" s="74">
        <v>161</v>
      </c>
      <c r="B3147" s="75" t="s">
        <v>38</v>
      </c>
      <c r="C3147" s="76">
        <v>2000</v>
      </c>
      <c r="D3147" s="77">
        <v>0</v>
      </c>
      <c r="E3147" s="77">
        <v>0</v>
      </c>
      <c r="F3147" s="77">
        <v>0</v>
      </c>
      <c r="G3147" s="77">
        <v>0</v>
      </c>
      <c r="H3147" s="77">
        <v>0</v>
      </c>
      <c r="I3147" s="77">
        <v>0</v>
      </c>
      <c r="J3147" s="77">
        <v>0</v>
      </c>
      <c r="K3147" s="77">
        <v>0</v>
      </c>
      <c r="L3147" s="78">
        <v>0</v>
      </c>
      <c r="M3147" s="79">
        <v>0</v>
      </c>
    </row>
    <row r="3148" spans="1:13">
      <c r="A3148" s="74">
        <v>261</v>
      </c>
      <c r="B3148" s="75" t="s">
        <v>35</v>
      </c>
      <c r="C3148" s="76">
        <v>2000</v>
      </c>
      <c r="D3148" s="77">
        <v>0</v>
      </c>
      <c r="E3148" s="77">
        <v>0</v>
      </c>
      <c r="F3148" s="77">
        <v>0</v>
      </c>
      <c r="G3148" s="77">
        <v>0</v>
      </c>
      <c r="H3148" s="77">
        <v>-1239</v>
      </c>
      <c r="I3148" s="77">
        <v>0</v>
      </c>
      <c r="J3148" s="77">
        <v>0</v>
      </c>
      <c r="K3148" s="77">
        <v>0</v>
      </c>
      <c r="L3148" s="78">
        <v>0</v>
      </c>
      <c r="M3148" s="79">
        <v>0</v>
      </c>
    </row>
    <row r="3149" spans="1:13">
      <c r="A3149" s="74"/>
      <c r="B3149" s="75"/>
      <c r="C3149" s="76"/>
      <c r="D3149" s="77"/>
      <c r="E3149" s="77"/>
      <c r="F3149" s="77"/>
      <c r="G3149" s="77"/>
      <c r="H3149" s="77"/>
      <c r="I3149" s="77"/>
      <c r="J3149" s="77"/>
      <c r="K3149" s="77"/>
      <c r="L3149" s="78"/>
      <c r="M3149" s="79"/>
    </row>
    <row r="3150" spans="1:13">
      <c r="A3150" s="74"/>
      <c r="B3150" s="75" t="s">
        <v>279</v>
      </c>
      <c r="C3150" s="76"/>
      <c r="D3150" s="77">
        <v>0</v>
      </c>
      <c r="E3150" s="77">
        <v>0</v>
      </c>
      <c r="F3150" s="77">
        <v>0</v>
      </c>
      <c r="G3150" s="77">
        <v>0</v>
      </c>
      <c r="H3150" s="77">
        <v>-14328.4</v>
      </c>
      <c r="I3150" s="77">
        <v>0</v>
      </c>
      <c r="J3150" s="77">
        <v>0</v>
      </c>
      <c r="K3150" s="77">
        <v>0</v>
      </c>
      <c r="L3150" s="78">
        <v>-1</v>
      </c>
      <c r="M3150" s="79">
        <v>0</v>
      </c>
    </row>
    <row r="3151" spans="1:13">
      <c r="A3151" s="74"/>
      <c r="B3151" s="75"/>
      <c r="C3151" s="76"/>
      <c r="D3151" s="77"/>
      <c r="E3151" s="77"/>
      <c r="F3151" s="77"/>
      <c r="G3151" s="77"/>
      <c r="H3151" s="77"/>
      <c r="I3151" s="77"/>
      <c r="J3151" s="77"/>
      <c r="K3151" s="77"/>
      <c r="L3151" s="78"/>
      <c r="M3151" s="79"/>
    </row>
    <row r="3152" spans="1:13">
      <c r="A3152" s="74"/>
      <c r="B3152" s="75" t="s">
        <v>280</v>
      </c>
      <c r="C3152" s="76"/>
      <c r="D3152" s="77"/>
      <c r="E3152" s="77"/>
      <c r="F3152" s="77"/>
      <c r="G3152" s="77" t="s">
        <v>283</v>
      </c>
      <c r="H3152" s="77">
        <v>-15044.83</v>
      </c>
      <c r="I3152" s="77">
        <v>0</v>
      </c>
      <c r="J3152" s="77">
        <v>0</v>
      </c>
      <c r="K3152" s="77">
        <v>0</v>
      </c>
      <c r="L3152" s="78"/>
      <c r="M3152" s="79"/>
    </row>
    <row r="3153" spans="1:13">
      <c r="A3153" s="74">
        <v>131</v>
      </c>
      <c r="B3153" s="75" t="s">
        <v>25</v>
      </c>
      <c r="C3153" s="76">
        <v>2001</v>
      </c>
      <c r="D3153" s="77">
        <v>0</v>
      </c>
      <c r="E3153" s="77">
        <v>0</v>
      </c>
      <c r="F3153" s="77">
        <v>0</v>
      </c>
      <c r="G3153" s="77">
        <v>0</v>
      </c>
      <c r="H3153" s="77">
        <v>0</v>
      </c>
      <c r="I3153" s="77">
        <v>0</v>
      </c>
      <c r="J3153" s="77">
        <v>0</v>
      </c>
      <c r="K3153" s="77">
        <v>0</v>
      </c>
      <c r="L3153" s="78">
        <v>0</v>
      </c>
      <c r="M3153" s="79">
        <v>0</v>
      </c>
    </row>
    <row r="3154" spans="1:13">
      <c r="A3154" s="74">
        <v>242</v>
      </c>
      <c r="B3154" s="75" t="s">
        <v>84</v>
      </c>
      <c r="C3154" s="76">
        <v>2001</v>
      </c>
      <c r="D3154" s="77">
        <v>0</v>
      </c>
      <c r="E3154" s="77">
        <v>0</v>
      </c>
      <c r="F3154" s="77">
        <v>0</v>
      </c>
      <c r="G3154" s="77">
        <v>0</v>
      </c>
      <c r="H3154" s="77">
        <v>0</v>
      </c>
      <c r="I3154" s="77">
        <v>0</v>
      </c>
      <c r="J3154" s="77">
        <v>0</v>
      </c>
      <c r="K3154" s="77">
        <v>0</v>
      </c>
      <c r="L3154" s="78">
        <v>0</v>
      </c>
      <c r="M3154" s="79">
        <v>0</v>
      </c>
    </row>
    <row r="3155" spans="1:13">
      <c r="A3155" s="74">
        <v>3</v>
      </c>
      <c r="B3155" s="75" t="s">
        <v>51</v>
      </c>
      <c r="C3155" s="76">
        <v>2001</v>
      </c>
      <c r="D3155" s="77">
        <v>0</v>
      </c>
      <c r="E3155" s="77">
        <v>0</v>
      </c>
      <c r="F3155" s="77">
        <v>0</v>
      </c>
      <c r="G3155" s="77">
        <v>0</v>
      </c>
      <c r="H3155" s="77">
        <v>-8197.35</v>
      </c>
      <c r="I3155" s="77">
        <v>0</v>
      </c>
      <c r="J3155" s="77">
        <v>0</v>
      </c>
      <c r="K3155" s="77">
        <v>0</v>
      </c>
      <c r="L3155" s="78">
        <v>0</v>
      </c>
      <c r="M3155" s="79">
        <v>0</v>
      </c>
    </row>
    <row r="3156" spans="1:13">
      <c r="A3156" s="74">
        <v>112</v>
      </c>
      <c r="B3156" s="75" t="s">
        <v>114</v>
      </c>
      <c r="C3156" s="76">
        <v>2001</v>
      </c>
      <c r="D3156" s="77">
        <v>0</v>
      </c>
      <c r="E3156" s="77">
        <v>0</v>
      </c>
      <c r="F3156" s="77">
        <v>0</v>
      </c>
      <c r="G3156" s="77">
        <v>0</v>
      </c>
      <c r="H3156" s="77">
        <v>-976.5</v>
      </c>
      <c r="I3156" s="77">
        <v>0</v>
      </c>
      <c r="J3156" s="77">
        <v>0</v>
      </c>
      <c r="K3156" s="77">
        <v>0</v>
      </c>
      <c r="L3156" s="78">
        <v>0</v>
      </c>
      <c r="M3156" s="79">
        <v>0</v>
      </c>
    </row>
    <row r="3157" spans="1:13">
      <c r="A3157" s="74">
        <v>86</v>
      </c>
      <c r="B3157" s="75" t="s">
        <v>108</v>
      </c>
      <c r="C3157" s="76">
        <v>2001</v>
      </c>
      <c r="D3157" s="77">
        <v>0</v>
      </c>
      <c r="E3157" s="77">
        <v>0</v>
      </c>
      <c r="F3157" s="77">
        <v>0</v>
      </c>
      <c r="G3157" s="77">
        <v>0</v>
      </c>
      <c r="H3157" s="77">
        <v>0</v>
      </c>
      <c r="I3157" s="77">
        <v>0</v>
      </c>
      <c r="J3157" s="77">
        <v>0</v>
      </c>
      <c r="K3157" s="77">
        <v>0</v>
      </c>
      <c r="L3157" s="78">
        <v>0</v>
      </c>
      <c r="M3157" s="79">
        <v>0</v>
      </c>
    </row>
    <row r="3158" spans="1:13">
      <c r="A3158" s="74">
        <v>191</v>
      </c>
      <c r="B3158" s="75" t="s">
        <v>66</v>
      </c>
      <c r="C3158" s="76">
        <v>2001</v>
      </c>
      <c r="D3158" s="77">
        <v>0</v>
      </c>
      <c r="E3158" s="77">
        <v>0</v>
      </c>
      <c r="F3158" s="77">
        <v>0</v>
      </c>
      <c r="G3158" s="77">
        <v>0</v>
      </c>
      <c r="H3158" s="77">
        <v>-321.3</v>
      </c>
      <c r="I3158" s="77">
        <v>0</v>
      </c>
      <c r="J3158" s="77">
        <v>0</v>
      </c>
      <c r="K3158" s="77">
        <v>0</v>
      </c>
      <c r="L3158" s="78">
        <v>0</v>
      </c>
      <c r="M3158" s="79">
        <v>0</v>
      </c>
    </row>
    <row r="3159" spans="1:13">
      <c r="A3159" s="74">
        <v>113</v>
      </c>
      <c r="B3159" s="75" t="s">
        <v>39</v>
      </c>
      <c r="C3159" s="76">
        <v>2001</v>
      </c>
      <c r="D3159" s="77">
        <v>0</v>
      </c>
      <c r="E3159" s="77">
        <v>0</v>
      </c>
      <c r="F3159" s="77">
        <v>0</v>
      </c>
      <c r="G3159" s="77">
        <v>0</v>
      </c>
      <c r="H3159" s="77">
        <v>-1050</v>
      </c>
      <c r="I3159" s="77">
        <v>0</v>
      </c>
      <c r="J3159" s="77">
        <v>0</v>
      </c>
      <c r="K3159" s="77">
        <v>0</v>
      </c>
      <c r="L3159" s="78">
        <v>0</v>
      </c>
      <c r="M3159" s="79">
        <v>0</v>
      </c>
    </row>
    <row r="3160" spans="1:13">
      <c r="A3160" s="74">
        <v>192</v>
      </c>
      <c r="B3160" s="75" t="s">
        <v>40</v>
      </c>
      <c r="C3160" s="76">
        <v>2001</v>
      </c>
      <c r="D3160" s="77">
        <v>0</v>
      </c>
      <c r="E3160" s="77">
        <v>0</v>
      </c>
      <c r="F3160" s="77">
        <v>0</v>
      </c>
      <c r="G3160" s="77">
        <v>0</v>
      </c>
      <c r="H3160" s="77">
        <v>0</v>
      </c>
      <c r="I3160" s="77">
        <v>0</v>
      </c>
      <c r="J3160" s="77">
        <v>0</v>
      </c>
      <c r="K3160" s="77">
        <v>0</v>
      </c>
      <c r="L3160" s="78">
        <v>0</v>
      </c>
      <c r="M3160" s="79">
        <v>0</v>
      </c>
    </row>
    <row r="3161" spans="1:13">
      <c r="A3161" s="74">
        <v>56</v>
      </c>
      <c r="B3161" s="75" t="s">
        <v>128</v>
      </c>
      <c r="C3161" s="76">
        <v>2001</v>
      </c>
      <c r="D3161" s="77">
        <v>0</v>
      </c>
      <c r="E3161" s="77">
        <v>0</v>
      </c>
      <c r="F3161" s="77">
        <v>0</v>
      </c>
      <c r="G3161" s="77">
        <v>0</v>
      </c>
      <c r="H3161" s="77">
        <v>-1050</v>
      </c>
      <c r="I3161" s="77">
        <v>0</v>
      </c>
      <c r="J3161" s="77">
        <v>0</v>
      </c>
      <c r="K3161" s="77">
        <v>0</v>
      </c>
      <c r="L3161" s="78">
        <v>0</v>
      </c>
      <c r="M3161" s="79">
        <v>0</v>
      </c>
    </row>
    <row r="3162" spans="1:13">
      <c r="A3162" s="74">
        <v>193</v>
      </c>
      <c r="B3162" s="75" t="s">
        <v>27</v>
      </c>
      <c r="C3162" s="76">
        <v>2001</v>
      </c>
      <c r="D3162" s="77">
        <v>0</v>
      </c>
      <c r="E3162" s="77">
        <v>0</v>
      </c>
      <c r="F3162" s="77">
        <v>0</v>
      </c>
      <c r="G3162" s="77">
        <v>0</v>
      </c>
      <c r="H3162" s="77">
        <v>-837.9</v>
      </c>
      <c r="I3162" s="77">
        <v>0</v>
      </c>
      <c r="J3162" s="77">
        <v>0</v>
      </c>
      <c r="K3162" s="77">
        <v>0</v>
      </c>
      <c r="L3162" s="78">
        <v>0</v>
      </c>
      <c r="M3162" s="79">
        <v>0</v>
      </c>
    </row>
    <row r="3163" spans="1:13">
      <c r="A3163" s="74">
        <v>244</v>
      </c>
      <c r="B3163" s="75" t="s">
        <v>53</v>
      </c>
      <c r="C3163" s="76">
        <v>2001</v>
      </c>
      <c r="D3163" s="77">
        <v>0</v>
      </c>
      <c r="E3163" s="77">
        <v>0</v>
      </c>
      <c r="F3163" s="77">
        <v>0</v>
      </c>
      <c r="G3163" s="77">
        <v>0</v>
      </c>
      <c r="H3163" s="77">
        <v>0</v>
      </c>
      <c r="I3163" s="77">
        <v>0</v>
      </c>
      <c r="J3163" s="77">
        <v>0</v>
      </c>
      <c r="K3163" s="77">
        <v>0</v>
      </c>
      <c r="L3163" s="78">
        <v>0</v>
      </c>
      <c r="M3163" s="79">
        <v>0</v>
      </c>
    </row>
    <row r="3164" spans="1:13">
      <c r="A3164" s="74">
        <v>116</v>
      </c>
      <c r="B3164" s="75" t="s">
        <v>28</v>
      </c>
      <c r="C3164" s="76">
        <v>2001</v>
      </c>
      <c r="D3164" s="77">
        <v>0</v>
      </c>
      <c r="E3164" s="77">
        <v>0</v>
      </c>
      <c r="F3164" s="77">
        <v>0</v>
      </c>
      <c r="G3164" s="77">
        <v>0</v>
      </c>
      <c r="H3164" s="77">
        <v>0</v>
      </c>
      <c r="I3164" s="77">
        <v>0</v>
      </c>
      <c r="J3164" s="77">
        <v>0</v>
      </c>
      <c r="K3164" s="77">
        <v>0</v>
      </c>
      <c r="L3164" s="78">
        <v>0</v>
      </c>
      <c r="M3164" s="79">
        <v>0</v>
      </c>
    </row>
    <row r="3165" spans="1:13">
      <c r="A3165" s="74">
        <v>5</v>
      </c>
      <c r="B3165" s="75" t="s">
        <v>75</v>
      </c>
      <c r="C3165" s="76">
        <v>2001</v>
      </c>
      <c r="D3165" s="77">
        <v>0</v>
      </c>
      <c r="E3165" s="77">
        <v>0</v>
      </c>
      <c r="F3165" s="77">
        <v>0</v>
      </c>
      <c r="G3165" s="77">
        <v>0</v>
      </c>
      <c r="H3165" s="77">
        <v>-585.9</v>
      </c>
      <c r="I3165" s="77">
        <v>0</v>
      </c>
      <c r="J3165" s="77">
        <v>0</v>
      </c>
      <c r="K3165" s="77">
        <v>0</v>
      </c>
      <c r="L3165" s="78">
        <v>0</v>
      </c>
      <c r="M3165" s="79">
        <v>0</v>
      </c>
    </row>
    <row r="3166" spans="1:13">
      <c r="A3166" s="74">
        <v>31</v>
      </c>
      <c r="B3166" s="75" t="s">
        <v>111</v>
      </c>
      <c r="C3166" s="76">
        <v>2001</v>
      </c>
      <c r="D3166" s="77">
        <v>0</v>
      </c>
      <c r="E3166" s="77">
        <v>0</v>
      </c>
      <c r="F3166" s="77">
        <v>0</v>
      </c>
      <c r="G3166" s="77">
        <v>0</v>
      </c>
      <c r="H3166" s="77">
        <v>0</v>
      </c>
      <c r="I3166" s="77">
        <v>0</v>
      </c>
      <c r="J3166" s="77">
        <v>0</v>
      </c>
      <c r="K3166" s="77">
        <v>0</v>
      </c>
      <c r="L3166" s="78">
        <v>0</v>
      </c>
      <c r="M3166" s="79">
        <v>0</v>
      </c>
    </row>
    <row r="3167" spans="1:13">
      <c r="A3167" s="74">
        <v>152</v>
      </c>
      <c r="B3167" s="75" t="s">
        <v>54</v>
      </c>
      <c r="C3167" s="76">
        <v>2001</v>
      </c>
      <c r="D3167" s="77">
        <v>0</v>
      </c>
      <c r="E3167" s="77">
        <v>0</v>
      </c>
      <c r="F3167" s="77">
        <v>0</v>
      </c>
      <c r="G3167" s="77">
        <v>0</v>
      </c>
      <c r="H3167" s="77">
        <v>0</v>
      </c>
      <c r="I3167" s="77">
        <v>0</v>
      </c>
      <c r="J3167" s="77">
        <v>0</v>
      </c>
      <c r="K3167" s="77">
        <v>0</v>
      </c>
      <c r="L3167" s="78">
        <v>0</v>
      </c>
      <c r="M3167" s="79">
        <v>0</v>
      </c>
    </row>
    <row r="3168" spans="1:13">
      <c r="A3168" s="74">
        <v>132</v>
      </c>
      <c r="B3168" s="75" t="s">
        <v>131</v>
      </c>
      <c r="C3168" s="76">
        <v>2001</v>
      </c>
      <c r="D3168" s="77">
        <v>0</v>
      </c>
      <c r="E3168" s="77">
        <v>0</v>
      </c>
      <c r="F3168" s="77">
        <v>0</v>
      </c>
      <c r="G3168" s="77">
        <v>0</v>
      </c>
      <c r="H3168" s="77">
        <v>0</v>
      </c>
      <c r="I3168" s="77">
        <v>0</v>
      </c>
      <c r="J3168" s="77">
        <v>0</v>
      </c>
      <c r="K3168" s="77">
        <v>0</v>
      </c>
      <c r="L3168" s="78">
        <v>0</v>
      </c>
      <c r="M3168" s="79">
        <v>0</v>
      </c>
    </row>
    <row r="3169" spans="1:13">
      <c r="A3169" s="74">
        <v>173</v>
      </c>
      <c r="B3169" s="75" t="s">
        <v>138</v>
      </c>
      <c r="C3169" s="76">
        <v>2001</v>
      </c>
      <c r="D3169" s="77">
        <v>0</v>
      </c>
      <c r="E3169" s="77">
        <v>0</v>
      </c>
      <c r="F3169" s="77">
        <v>0</v>
      </c>
      <c r="G3169" s="77">
        <v>0</v>
      </c>
      <c r="H3169" s="77">
        <v>-2851.8</v>
      </c>
      <c r="I3169" s="77">
        <v>0</v>
      </c>
      <c r="J3169" s="77">
        <v>0</v>
      </c>
      <c r="K3169" s="77">
        <v>0</v>
      </c>
      <c r="L3169" s="78">
        <v>0</v>
      </c>
      <c r="M3169" s="79">
        <v>0</v>
      </c>
    </row>
    <row r="3170" spans="1:13">
      <c r="A3170" s="74">
        <v>133</v>
      </c>
      <c r="B3170" s="75" t="s">
        <v>55</v>
      </c>
      <c r="C3170" s="76">
        <v>2001</v>
      </c>
      <c r="D3170" s="77">
        <v>0</v>
      </c>
      <c r="E3170" s="77">
        <v>0</v>
      </c>
      <c r="F3170" s="77">
        <v>0</v>
      </c>
      <c r="G3170" s="77">
        <v>0</v>
      </c>
      <c r="H3170" s="77">
        <v>0</v>
      </c>
      <c r="I3170" s="77">
        <v>0</v>
      </c>
      <c r="J3170" s="77">
        <v>0</v>
      </c>
      <c r="K3170" s="77">
        <v>0</v>
      </c>
      <c r="L3170" s="78">
        <v>0</v>
      </c>
      <c r="M3170" s="79">
        <v>0</v>
      </c>
    </row>
    <row r="3171" spans="1:13">
      <c r="A3171" s="74">
        <v>134</v>
      </c>
      <c r="B3171" s="75" t="s">
        <v>90</v>
      </c>
      <c r="C3171" s="76">
        <v>2001</v>
      </c>
      <c r="D3171" s="77">
        <v>0</v>
      </c>
      <c r="E3171" s="77">
        <v>0</v>
      </c>
      <c r="F3171" s="77">
        <v>0</v>
      </c>
      <c r="G3171" s="77">
        <v>0</v>
      </c>
      <c r="H3171" s="77">
        <v>0</v>
      </c>
      <c r="I3171" s="77">
        <v>0</v>
      </c>
      <c r="J3171" s="77">
        <v>0</v>
      </c>
      <c r="K3171" s="77">
        <v>0</v>
      </c>
      <c r="L3171" s="78">
        <v>0</v>
      </c>
      <c r="M3171" s="79">
        <v>0</v>
      </c>
    </row>
    <row r="3172" spans="1:13">
      <c r="A3172" s="74">
        <v>174</v>
      </c>
      <c r="B3172" s="75" t="s">
        <v>43</v>
      </c>
      <c r="C3172" s="76">
        <v>2001</v>
      </c>
      <c r="D3172" s="77">
        <v>0</v>
      </c>
      <c r="E3172" s="77">
        <v>0</v>
      </c>
      <c r="F3172" s="77">
        <v>0</v>
      </c>
      <c r="G3172" s="77">
        <v>0</v>
      </c>
      <c r="H3172" s="77">
        <v>-888.3</v>
      </c>
      <c r="I3172" s="77">
        <v>0</v>
      </c>
      <c r="J3172" s="77">
        <v>0</v>
      </c>
      <c r="K3172" s="77">
        <v>0</v>
      </c>
      <c r="L3172" s="78">
        <v>0</v>
      </c>
      <c r="M3172" s="79">
        <v>0</v>
      </c>
    </row>
    <row r="3173" spans="1:13">
      <c r="A3173" s="74">
        <v>135</v>
      </c>
      <c r="B3173" s="75" t="s">
        <v>29</v>
      </c>
      <c r="C3173" s="76">
        <v>2001</v>
      </c>
      <c r="D3173" s="77">
        <v>0</v>
      </c>
      <c r="E3173" s="77">
        <v>0</v>
      </c>
      <c r="F3173" s="77">
        <v>0</v>
      </c>
      <c r="G3173" s="77">
        <v>0</v>
      </c>
      <c r="H3173" s="77">
        <v>0</v>
      </c>
      <c r="I3173" s="77">
        <v>0</v>
      </c>
      <c r="J3173" s="77">
        <v>0</v>
      </c>
      <c r="K3173" s="77">
        <v>0</v>
      </c>
      <c r="L3173" s="78">
        <v>0</v>
      </c>
      <c r="M3173" s="79">
        <v>0</v>
      </c>
    </row>
    <row r="3174" spans="1:13">
      <c r="A3174" s="74">
        <v>62</v>
      </c>
      <c r="B3174" s="75" t="s">
        <v>23</v>
      </c>
      <c r="C3174" s="76">
        <v>2001</v>
      </c>
      <c r="D3174" s="77">
        <v>0</v>
      </c>
      <c r="E3174" s="77">
        <v>0</v>
      </c>
      <c r="F3174" s="77">
        <v>0</v>
      </c>
      <c r="G3174" s="77">
        <v>0</v>
      </c>
      <c r="H3174" s="77">
        <v>-751.8</v>
      </c>
      <c r="I3174" s="77">
        <v>0</v>
      </c>
      <c r="J3174" s="77">
        <v>0</v>
      </c>
      <c r="K3174" s="77">
        <v>0</v>
      </c>
      <c r="L3174" s="78">
        <v>0</v>
      </c>
      <c r="M3174" s="79">
        <v>0</v>
      </c>
    </row>
    <row r="3175" spans="1:13">
      <c r="A3175" s="74">
        <v>136</v>
      </c>
      <c r="B3175" s="75" t="s">
        <v>22</v>
      </c>
      <c r="C3175" s="76">
        <v>2001</v>
      </c>
      <c r="D3175" s="77">
        <v>0</v>
      </c>
      <c r="E3175" s="77">
        <v>0</v>
      </c>
      <c r="F3175" s="77">
        <v>0</v>
      </c>
      <c r="G3175" s="77">
        <v>0</v>
      </c>
      <c r="H3175" s="77">
        <v>0</v>
      </c>
      <c r="I3175" s="77">
        <v>0</v>
      </c>
      <c r="J3175" s="77">
        <v>0</v>
      </c>
      <c r="K3175" s="77">
        <v>0</v>
      </c>
      <c r="L3175" s="78">
        <v>0</v>
      </c>
      <c r="M3175" s="79">
        <v>0</v>
      </c>
    </row>
    <row r="3176" spans="1:13">
      <c r="A3176" s="74">
        <v>63</v>
      </c>
      <c r="B3176" s="75" t="s">
        <v>19</v>
      </c>
      <c r="C3176" s="76">
        <v>2001</v>
      </c>
      <c r="D3176" s="77">
        <v>0</v>
      </c>
      <c r="E3176" s="77">
        <v>0</v>
      </c>
      <c r="F3176" s="77">
        <v>0</v>
      </c>
      <c r="G3176" s="77">
        <v>0</v>
      </c>
      <c r="H3176" s="77">
        <v>0</v>
      </c>
      <c r="I3176" s="77">
        <v>0</v>
      </c>
      <c r="J3176" s="77">
        <v>0</v>
      </c>
      <c r="K3176" s="77">
        <v>0</v>
      </c>
      <c r="L3176" s="78">
        <v>0</v>
      </c>
      <c r="M3176" s="79">
        <v>0</v>
      </c>
    </row>
    <row r="3177" spans="1:13">
      <c r="A3177" s="74">
        <v>155</v>
      </c>
      <c r="B3177" s="75" t="s">
        <v>45</v>
      </c>
      <c r="C3177" s="76">
        <v>2001</v>
      </c>
      <c r="D3177" s="77">
        <v>0</v>
      </c>
      <c r="E3177" s="77">
        <v>0</v>
      </c>
      <c r="F3177" s="77">
        <v>0</v>
      </c>
      <c r="G3177" s="77">
        <v>0</v>
      </c>
      <c r="H3177" s="77">
        <v>0</v>
      </c>
      <c r="I3177" s="77">
        <v>0</v>
      </c>
      <c r="J3177" s="77">
        <v>0</v>
      </c>
      <c r="K3177" s="77">
        <v>0</v>
      </c>
      <c r="L3177" s="78">
        <v>0</v>
      </c>
      <c r="M3177" s="79">
        <v>0</v>
      </c>
    </row>
    <row r="3178" spans="1:13">
      <c r="A3178" s="74">
        <v>195</v>
      </c>
      <c r="B3178" s="75" t="s">
        <v>91</v>
      </c>
      <c r="C3178" s="76">
        <v>2001</v>
      </c>
      <c r="D3178" s="77">
        <v>0</v>
      </c>
      <c r="E3178" s="77">
        <v>0</v>
      </c>
      <c r="F3178" s="77">
        <v>0</v>
      </c>
      <c r="G3178" s="77">
        <v>0</v>
      </c>
      <c r="H3178" s="77">
        <v>0</v>
      </c>
      <c r="I3178" s="77">
        <v>0</v>
      </c>
      <c r="J3178" s="77">
        <v>0</v>
      </c>
      <c r="K3178" s="77">
        <v>0</v>
      </c>
      <c r="L3178" s="78">
        <v>0</v>
      </c>
      <c r="M3178" s="79">
        <v>0</v>
      </c>
    </row>
    <row r="3179" spans="1:13">
      <c r="A3179" s="74">
        <v>9</v>
      </c>
      <c r="B3179" s="75" t="s">
        <v>56</v>
      </c>
      <c r="C3179" s="76">
        <v>2001</v>
      </c>
      <c r="D3179" s="77">
        <v>0</v>
      </c>
      <c r="E3179" s="77">
        <v>0</v>
      </c>
      <c r="F3179" s="77">
        <v>0</v>
      </c>
      <c r="G3179" s="77">
        <v>0</v>
      </c>
      <c r="H3179" s="77">
        <v>0</v>
      </c>
      <c r="I3179" s="77">
        <v>0</v>
      </c>
      <c r="J3179" s="77">
        <v>0</v>
      </c>
      <c r="K3179" s="77">
        <v>0</v>
      </c>
      <c r="L3179" s="78">
        <v>0</v>
      </c>
      <c r="M3179" s="79">
        <v>0</v>
      </c>
    </row>
    <row r="3180" spans="1:13">
      <c r="A3180" s="74">
        <v>196</v>
      </c>
      <c r="B3180" s="75" t="s">
        <v>92</v>
      </c>
      <c r="C3180" s="76">
        <v>2001</v>
      </c>
      <c r="D3180" s="77">
        <v>0</v>
      </c>
      <c r="E3180" s="77">
        <v>0</v>
      </c>
      <c r="F3180" s="77">
        <v>0</v>
      </c>
      <c r="G3180" s="77">
        <v>0</v>
      </c>
      <c r="H3180" s="77">
        <v>0</v>
      </c>
      <c r="I3180" s="77">
        <v>0</v>
      </c>
      <c r="J3180" s="77">
        <v>0</v>
      </c>
      <c r="K3180" s="77">
        <v>0</v>
      </c>
      <c r="L3180" s="78">
        <v>0</v>
      </c>
      <c r="M3180" s="79">
        <v>0</v>
      </c>
    </row>
    <row r="3181" spans="1:13">
      <c r="A3181" s="74">
        <v>64</v>
      </c>
      <c r="B3181" s="75" t="s">
        <v>116</v>
      </c>
      <c r="C3181" s="76">
        <v>2001</v>
      </c>
      <c r="D3181" s="77">
        <v>0</v>
      </c>
      <c r="E3181" s="77">
        <v>0</v>
      </c>
      <c r="F3181" s="77">
        <v>0</v>
      </c>
      <c r="G3181" s="77">
        <v>0</v>
      </c>
      <c r="H3181" s="77">
        <v>-1224.3</v>
      </c>
      <c r="I3181" s="77">
        <v>0</v>
      </c>
      <c r="J3181" s="77">
        <v>0</v>
      </c>
      <c r="K3181" s="77">
        <v>0</v>
      </c>
      <c r="L3181" s="78">
        <v>0</v>
      </c>
      <c r="M3181" s="79">
        <v>0</v>
      </c>
    </row>
    <row r="3182" spans="1:13">
      <c r="A3182" s="74">
        <v>245</v>
      </c>
      <c r="B3182" s="75" t="s">
        <v>46</v>
      </c>
      <c r="C3182" s="76">
        <v>2001</v>
      </c>
      <c r="D3182" s="77">
        <v>0</v>
      </c>
      <c r="E3182" s="77">
        <v>0</v>
      </c>
      <c r="F3182" s="77">
        <v>0</v>
      </c>
      <c r="G3182" s="77">
        <v>0</v>
      </c>
      <c r="H3182" s="77">
        <v>0</v>
      </c>
      <c r="I3182" s="77">
        <v>0</v>
      </c>
      <c r="J3182" s="77">
        <v>0</v>
      </c>
      <c r="K3182" s="77">
        <v>0</v>
      </c>
      <c r="L3182" s="78">
        <v>0</v>
      </c>
      <c r="M3182" s="79">
        <v>0</v>
      </c>
    </row>
    <row r="3183" spans="1:13">
      <c r="A3183" s="74">
        <v>92</v>
      </c>
      <c r="B3183" s="75" t="s">
        <v>117</v>
      </c>
      <c r="C3183" s="76">
        <v>2001</v>
      </c>
      <c r="D3183" s="77">
        <v>0</v>
      </c>
      <c r="E3183" s="77">
        <v>0</v>
      </c>
      <c r="F3183" s="77">
        <v>0</v>
      </c>
      <c r="G3183" s="77">
        <v>0</v>
      </c>
      <c r="H3183" s="77">
        <v>0</v>
      </c>
      <c r="I3183" s="77">
        <v>0</v>
      </c>
      <c r="J3183" s="77">
        <v>0</v>
      </c>
      <c r="K3183" s="77">
        <v>0</v>
      </c>
      <c r="L3183" s="78">
        <v>0</v>
      </c>
      <c r="M3183" s="79">
        <v>0</v>
      </c>
    </row>
    <row r="3184" spans="1:13">
      <c r="A3184" s="74">
        <v>137</v>
      </c>
      <c r="B3184" s="75" t="s">
        <v>93</v>
      </c>
      <c r="C3184" s="76">
        <v>2001</v>
      </c>
      <c r="D3184" s="77">
        <v>0</v>
      </c>
      <c r="E3184" s="77">
        <v>0</v>
      </c>
      <c r="F3184" s="77">
        <v>0</v>
      </c>
      <c r="G3184" s="77">
        <v>0</v>
      </c>
      <c r="H3184" s="77">
        <v>-997.5</v>
      </c>
      <c r="I3184" s="77">
        <v>0</v>
      </c>
      <c r="J3184" s="77">
        <v>0</v>
      </c>
      <c r="K3184" s="77">
        <v>0</v>
      </c>
      <c r="L3184" s="78">
        <v>0</v>
      </c>
      <c r="M3184" s="79">
        <v>0</v>
      </c>
    </row>
    <row r="3185" spans="1:13">
      <c r="A3185" s="74">
        <v>10</v>
      </c>
      <c r="B3185" s="75" t="s">
        <v>30</v>
      </c>
      <c r="C3185" s="76">
        <v>2001</v>
      </c>
      <c r="D3185" s="77">
        <v>0</v>
      </c>
      <c r="E3185" s="77">
        <v>0</v>
      </c>
      <c r="F3185" s="77">
        <v>0</v>
      </c>
      <c r="G3185" s="77">
        <v>0</v>
      </c>
      <c r="H3185" s="77">
        <v>0</v>
      </c>
      <c r="I3185" s="77">
        <v>0</v>
      </c>
      <c r="J3185" s="77">
        <v>0</v>
      </c>
      <c r="K3185" s="77">
        <v>0</v>
      </c>
      <c r="L3185" s="78">
        <v>0</v>
      </c>
      <c r="M3185" s="79">
        <v>0</v>
      </c>
    </row>
    <row r="3186" spans="1:13">
      <c r="A3186" s="74">
        <v>246</v>
      </c>
      <c r="B3186" s="75" t="s">
        <v>94</v>
      </c>
      <c r="C3186" s="76">
        <v>2001</v>
      </c>
      <c r="D3186" s="77">
        <v>0</v>
      </c>
      <c r="E3186" s="77">
        <v>0</v>
      </c>
      <c r="F3186" s="77">
        <v>0</v>
      </c>
      <c r="G3186" s="77">
        <v>0</v>
      </c>
      <c r="H3186" s="77">
        <v>0</v>
      </c>
      <c r="I3186" s="77">
        <v>0</v>
      </c>
      <c r="J3186" s="77">
        <v>0</v>
      </c>
      <c r="K3186" s="77">
        <v>0</v>
      </c>
      <c r="L3186" s="78">
        <v>0</v>
      </c>
      <c r="M3186" s="79">
        <v>0</v>
      </c>
    </row>
    <row r="3187" spans="1:13">
      <c r="A3187" s="74">
        <v>66</v>
      </c>
      <c r="B3187" s="75" t="s">
        <v>47</v>
      </c>
      <c r="C3187" s="76">
        <v>2001</v>
      </c>
      <c r="D3187" s="77">
        <v>0</v>
      </c>
      <c r="E3187" s="77">
        <v>0</v>
      </c>
      <c r="F3187" s="77">
        <v>0</v>
      </c>
      <c r="G3187" s="77">
        <v>0</v>
      </c>
      <c r="H3187" s="77">
        <v>0</v>
      </c>
      <c r="I3187" s="77">
        <v>0</v>
      </c>
      <c r="J3187" s="77">
        <v>0</v>
      </c>
      <c r="K3187" s="77">
        <v>0</v>
      </c>
      <c r="L3187" s="78">
        <v>0</v>
      </c>
      <c r="M3187" s="79">
        <v>0</v>
      </c>
    </row>
    <row r="3188" spans="1:13">
      <c r="A3188" s="74">
        <v>224</v>
      </c>
      <c r="B3188" s="75" t="s">
        <v>20</v>
      </c>
      <c r="C3188" s="76">
        <v>2001</v>
      </c>
      <c r="D3188" s="77">
        <v>0</v>
      </c>
      <c r="E3188" s="77">
        <v>0</v>
      </c>
      <c r="F3188" s="77">
        <v>0</v>
      </c>
      <c r="G3188" s="77">
        <v>0</v>
      </c>
      <c r="H3188" s="77">
        <v>0</v>
      </c>
      <c r="I3188" s="77">
        <v>0</v>
      </c>
      <c r="J3188" s="77">
        <v>0</v>
      </c>
      <c r="K3188" s="77">
        <v>0</v>
      </c>
      <c r="L3188" s="78">
        <v>-1</v>
      </c>
      <c r="M3188" s="79">
        <v>0</v>
      </c>
    </row>
    <row r="3189" spans="1:13">
      <c r="A3189" s="74">
        <v>67</v>
      </c>
      <c r="B3189" s="75" t="s">
        <v>163</v>
      </c>
      <c r="C3189" s="76">
        <v>2001</v>
      </c>
      <c r="D3189" s="77">
        <v>0</v>
      </c>
      <c r="E3189" s="77">
        <v>0</v>
      </c>
      <c r="F3189" s="77">
        <v>0</v>
      </c>
      <c r="G3189" s="77">
        <v>0</v>
      </c>
      <c r="H3189" s="77">
        <v>-1495.2</v>
      </c>
      <c r="I3189" s="77">
        <v>0</v>
      </c>
      <c r="J3189" s="77">
        <v>0</v>
      </c>
      <c r="K3189" s="77">
        <v>0</v>
      </c>
      <c r="L3189" s="78">
        <v>0</v>
      </c>
      <c r="M3189" s="79">
        <v>0</v>
      </c>
    </row>
    <row r="3190" spans="1:13">
      <c r="A3190" s="74">
        <v>138</v>
      </c>
      <c r="B3190" s="75" t="s">
        <v>31</v>
      </c>
      <c r="C3190" s="76">
        <v>2001</v>
      </c>
      <c r="D3190" s="77">
        <v>0</v>
      </c>
      <c r="E3190" s="77">
        <v>0</v>
      </c>
      <c r="F3190" s="77">
        <v>0</v>
      </c>
      <c r="G3190" s="77">
        <v>0</v>
      </c>
      <c r="H3190" s="77">
        <v>0</v>
      </c>
      <c r="I3190" s="77">
        <v>0</v>
      </c>
      <c r="J3190" s="77">
        <v>0</v>
      </c>
      <c r="K3190" s="77">
        <v>0</v>
      </c>
      <c r="L3190" s="78">
        <v>0</v>
      </c>
      <c r="M3190" s="79">
        <v>0</v>
      </c>
    </row>
    <row r="3191" spans="1:13">
      <c r="A3191" s="74">
        <v>225</v>
      </c>
      <c r="B3191" s="75" t="s">
        <v>125</v>
      </c>
      <c r="C3191" s="76">
        <v>2001</v>
      </c>
      <c r="D3191" s="77">
        <v>0</v>
      </c>
      <c r="E3191" s="77">
        <v>0</v>
      </c>
      <c r="F3191" s="77">
        <v>0</v>
      </c>
      <c r="G3191" s="77">
        <v>0</v>
      </c>
      <c r="H3191" s="77">
        <v>-1680</v>
      </c>
      <c r="I3191" s="77">
        <v>0</v>
      </c>
      <c r="J3191" s="77">
        <v>0</v>
      </c>
      <c r="K3191" s="77">
        <v>0</v>
      </c>
      <c r="L3191" s="78">
        <v>0</v>
      </c>
      <c r="M3191" s="79">
        <v>0</v>
      </c>
    </row>
    <row r="3192" spans="1:13">
      <c r="A3192" s="74">
        <v>68</v>
      </c>
      <c r="B3192" s="75" t="s">
        <v>120</v>
      </c>
      <c r="C3192" s="76">
        <v>2001</v>
      </c>
      <c r="D3192" s="77">
        <v>0</v>
      </c>
      <c r="E3192" s="77">
        <v>0</v>
      </c>
      <c r="F3192" s="77">
        <v>0</v>
      </c>
      <c r="G3192" s="77">
        <v>0</v>
      </c>
      <c r="H3192" s="77">
        <v>0</v>
      </c>
      <c r="I3192" s="77">
        <v>0</v>
      </c>
      <c r="J3192" s="77">
        <v>0</v>
      </c>
      <c r="K3192" s="77">
        <v>0</v>
      </c>
      <c r="L3192" s="78">
        <v>0</v>
      </c>
      <c r="M3192" s="79">
        <v>0</v>
      </c>
    </row>
    <row r="3193" spans="1:13">
      <c r="A3193" s="74">
        <v>118</v>
      </c>
      <c r="B3193" s="75" t="s">
        <v>71</v>
      </c>
      <c r="C3193" s="76">
        <v>2001</v>
      </c>
      <c r="D3193" s="77">
        <v>0</v>
      </c>
      <c r="E3193" s="77">
        <v>0</v>
      </c>
      <c r="F3193" s="77">
        <v>0</v>
      </c>
      <c r="G3193" s="77">
        <v>0</v>
      </c>
      <c r="H3193" s="77">
        <v>-2585.1</v>
      </c>
      <c r="I3193" s="77">
        <v>0</v>
      </c>
      <c r="J3193" s="77">
        <v>0</v>
      </c>
      <c r="K3193" s="77">
        <v>0</v>
      </c>
      <c r="L3193" s="78">
        <v>0</v>
      </c>
      <c r="M3193" s="79">
        <v>0</v>
      </c>
    </row>
    <row r="3194" spans="1:13">
      <c r="A3194" s="74">
        <v>247</v>
      </c>
      <c r="B3194" s="75" t="s">
        <v>96</v>
      </c>
      <c r="C3194" s="76">
        <v>2001</v>
      </c>
      <c r="D3194" s="77">
        <v>0</v>
      </c>
      <c r="E3194" s="77">
        <v>0</v>
      </c>
      <c r="F3194" s="77">
        <v>0</v>
      </c>
      <c r="G3194" s="77">
        <v>0</v>
      </c>
      <c r="H3194" s="77">
        <v>-840</v>
      </c>
      <c r="I3194" s="77">
        <v>0</v>
      </c>
      <c r="J3194" s="77">
        <v>0</v>
      </c>
      <c r="K3194" s="77">
        <v>0</v>
      </c>
      <c r="L3194" s="78">
        <v>0</v>
      </c>
      <c r="M3194" s="79">
        <v>0</v>
      </c>
    </row>
    <row r="3195" spans="1:13">
      <c r="A3195" s="74">
        <v>140</v>
      </c>
      <c r="B3195" s="75" t="s">
        <v>97</v>
      </c>
      <c r="C3195" s="76">
        <v>2001</v>
      </c>
      <c r="D3195" s="77">
        <v>0</v>
      </c>
      <c r="E3195" s="77">
        <v>0</v>
      </c>
      <c r="F3195" s="77">
        <v>0</v>
      </c>
      <c r="G3195" s="77">
        <v>0</v>
      </c>
      <c r="H3195" s="77">
        <v>0</v>
      </c>
      <c r="I3195" s="77">
        <v>0</v>
      </c>
      <c r="J3195" s="77">
        <v>0</v>
      </c>
      <c r="K3195" s="77">
        <v>0</v>
      </c>
      <c r="L3195" s="78">
        <v>0</v>
      </c>
      <c r="M3195" s="79">
        <v>0</v>
      </c>
    </row>
    <row r="3196" spans="1:13">
      <c r="A3196" s="74">
        <v>197</v>
      </c>
      <c r="B3196" s="75" t="s">
        <v>79</v>
      </c>
      <c r="C3196" s="76">
        <v>2001</v>
      </c>
      <c r="D3196" s="77">
        <v>0</v>
      </c>
      <c r="E3196" s="77">
        <v>0</v>
      </c>
      <c r="F3196" s="77">
        <v>0</v>
      </c>
      <c r="G3196" s="77">
        <v>0</v>
      </c>
      <c r="H3196" s="77">
        <v>0</v>
      </c>
      <c r="I3196" s="77">
        <v>0</v>
      </c>
      <c r="J3196" s="77">
        <v>0</v>
      </c>
      <c r="K3196" s="77">
        <v>0</v>
      </c>
      <c r="L3196" s="78">
        <v>0</v>
      </c>
      <c r="M3196" s="79">
        <v>0</v>
      </c>
    </row>
    <row r="3197" spans="1:13">
      <c r="A3197" s="74">
        <v>141</v>
      </c>
      <c r="B3197" s="75" t="s">
        <v>49</v>
      </c>
      <c r="C3197" s="76">
        <v>2001</v>
      </c>
      <c r="D3197" s="77">
        <v>0</v>
      </c>
      <c r="E3197" s="77">
        <v>0</v>
      </c>
      <c r="F3197" s="77">
        <v>0</v>
      </c>
      <c r="G3197" s="77">
        <v>0</v>
      </c>
      <c r="H3197" s="77">
        <v>0</v>
      </c>
      <c r="I3197" s="77">
        <v>0</v>
      </c>
      <c r="J3197" s="77">
        <v>0</v>
      </c>
      <c r="K3197" s="77">
        <v>0</v>
      </c>
      <c r="L3197" s="78">
        <v>0</v>
      </c>
      <c r="M3197" s="79">
        <v>0</v>
      </c>
    </row>
    <row r="3198" spans="1:13">
      <c r="A3198" s="74">
        <v>42</v>
      </c>
      <c r="B3198" s="75" t="s">
        <v>81</v>
      </c>
      <c r="C3198" s="76">
        <v>2001</v>
      </c>
      <c r="D3198" s="77">
        <v>0</v>
      </c>
      <c r="E3198" s="77">
        <v>0</v>
      </c>
      <c r="F3198" s="77">
        <v>0</v>
      </c>
      <c r="G3198" s="77">
        <v>0</v>
      </c>
      <c r="H3198" s="77">
        <v>0</v>
      </c>
      <c r="I3198" s="77">
        <v>0</v>
      </c>
      <c r="J3198" s="77">
        <v>0</v>
      </c>
      <c r="K3198" s="77">
        <v>0</v>
      </c>
      <c r="L3198" s="78">
        <v>0</v>
      </c>
      <c r="M3198" s="79">
        <v>0</v>
      </c>
    </row>
    <row r="3199" spans="1:13">
      <c r="A3199" s="74">
        <v>198</v>
      </c>
      <c r="B3199" s="75" t="s">
        <v>60</v>
      </c>
      <c r="C3199" s="76">
        <v>2001</v>
      </c>
      <c r="D3199" s="77">
        <v>0</v>
      </c>
      <c r="E3199" s="77">
        <v>0</v>
      </c>
      <c r="F3199" s="77">
        <v>0</v>
      </c>
      <c r="G3199" s="77">
        <v>0</v>
      </c>
      <c r="H3199" s="77">
        <v>0</v>
      </c>
      <c r="I3199" s="77">
        <v>0</v>
      </c>
      <c r="J3199" s="77">
        <v>0</v>
      </c>
      <c r="K3199" s="77">
        <v>0</v>
      </c>
      <c r="L3199" s="78">
        <v>0</v>
      </c>
      <c r="M3199" s="79">
        <v>0</v>
      </c>
    </row>
    <row r="3200" spans="1:13">
      <c r="A3200" s="74">
        <v>142</v>
      </c>
      <c r="B3200" s="75" t="s">
        <v>24</v>
      </c>
      <c r="C3200" s="76">
        <v>2001</v>
      </c>
      <c r="D3200" s="77">
        <v>0</v>
      </c>
      <c r="E3200" s="77">
        <v>0</v>
      </c>
      <c r="F3200" s="77">
        <v>0</v>
      </c>
      <c r="G3200" s="77">
        <v>0</v>
      </c>
      <c r="H3200" s="77">
        <v>-3284.4</v>
      </c>
      <c r="I3200" s="77">
        <v>0</v>
      </c>
      <c r="J3200" s="77">
        <v>0</v>
      </c>
      <c r="K3200" s="77">
        <v>0</v>
      </c>
      <c r="L3200" s="78">
        <v>0</v>
      </c>
      <c r="M3200" s="79">
        <v>0</v>
      </c>
    </row>
    <row r="3201" spans="1:13">
      <c r="A3201" s="74">
        <v>120</v>
      </c>
      <c r="B3201" s="75" t="s">
        <v>32</v>
      </c>
      <c r="C3201" s="76">
        <v>2001</v>
      </c>
      <c r="D3201" s="77">
        <v>0</v>
      </c>
      <c r="E3201" s="77">
        <v>0</v>
      </c>
      <c r="F3201" s="77">
        <v>0</v>
      </c>
      <c r="G3201" s="77">
        <v>0</v>
      </c>
      <c r="H3201" s="77">
        <v>-1339.8</v>
      </c>
      <c r="I3201" s="77">
        <v>0</v>
      </c>
      <c r="J3201" s="77">
        <v>0</v>
      </c>
      <c r="K3201" s="77">
        <v>0</v>
      </c>
      <c r="L3201" s="78">
        <v>0</v>
      </c>
      <c r="M3201" s="79">
        <v>0</v>
      </c>
    </row>
    <row r="3202" spans="1:13">
      <c r="A3202" s="74">
        <v>69</v>
      </c>
      <c r="B3202" s="75" t="s">
        <v>73</v>
      </c>
      <c r="C3202" s="76">
        <v>2001</v>
      </c>
      <c r="D3202" s="77">
        <v>0</v>
      </c>
      <c r="E3202" s="77">
        <v>0</v>
      </c>
      <c r="F3202" s="77">
        <v>0</v>
      </c>
      <c r="G3202" s="77">
        <v>0</v>
      </c>
      <c r="H3202" s="77">
        <v>0</v>
      </c>
      <c r="I3202" s="77">
        <v>0</v>
      </c>
      <c r="J3202" s="77">
        <v>0</v>
      </c>
      <c r="K3202" s="77">
        <v>0</v>
      </c>
      <c r="L3202" s="78">
        <v>0</v>
      </c>
      <c r="M3202" s="79">
        <v>0</v>
      </c>
    </row>
    <row r="3203" spans="1:13">
      <c r="A3203" s="74">
        <v>251</v>
      </c>
      <c r="B3203" s="75" t="s">
        <v>33</v>
      </c>
      <c r="C3203" s="76">
        <v>2001</v>
      </c>
      <c r="D3203" s="77">
        <v>0</v>
      </c>
      <c r="E3203" s="77">
        <v>0</v>
      </c>
      <c r="F3203" s="77">
        <v>0</v>
      </c>
      <c r="G3203" s="77">
        <v>0</v>
      </c>
      <c r="H3203" s="77">
        <v>0</v>
      </c>
      <c r="I3203" s="77">
        <v>0</v>
      </c>
      <c r="J3203" s="77">
        <v>0</v>
      </c>
      <c r="K3203" s="77">
        <v>0</v>
      </c>
      <c r="L3203" s="78">
        <v>0</v>
      </c>
      <c r="M3203" s="79">
        <v>0</v>
      </c>
    </row>
    <row r="3204" spans="1:13">
      <c r="A3204" s="74">
        <v>229</v>
      </c>
      <c r="B3204" s="75" t="s">
        <v>101</v>
      </c>
      <c r="C3204" s="76">
        <v>2001</v>
      </c>
      <c r="D3204" s="77">
        <v>0</v>
      </c>
      <c r="E3204" s="77">
        <v>0</v>
      </c>
      <c r="F3204" s="77">
        <v>0</v>
      </c>
      <c r="G3204" s="77">
        <v>0</v>
      </c>
      <c r="H3204" s="77">
        <v>0</v>
      </c>
      <c r="I3204" s="77">
        <v>0</v>
      </c>
      <c r="J3204" s="77">
        <v>0</v>
      </c>
      <c r="K3204" s="77">
        <v>0</v>
      </c>
      <c r="L3204" s="78">
        <v>0</v>
      </c>
      <c r="M3204" s="79">
        <v>0</v>
      </c>
    </row>
    <row r="3205" spans="1:13">
      <c r="A3205" s="74">
        <v>181</v>
      </c>
      <c r="B3205" s="75" t="s">
        <v>102</v>
      </c>
      <c r="C3205" s="76">
        <v>2001</v>
      </c>
      <c r="D3205" s="77">
        <v>0</v>
      </c>
      <c r="E3205" s="77">
        <v>0</v>
      </c>
      <c r="F3205" s="77">
        <v>0</v>
      </c>
      <c r="G3205" s="77">
        <v>0</v>
      </c>
      <c r="H3205" s="77">
        <v>0</v>
      </c>
      <c r="I3205" s="77">
        <v>0</v>
      </c>
      <c r="J3205" s="77">
        <v>0</v>
      </c>
      <c r="K3205" s="77">
        <v>0</v>
      </c>
      <c r="L3205" s="78">
        <v>0</v>
      </c>
      <c r="M3205" s="79">
        <v>0</v>
      </c>
    </row>
    <row r="3206" spans="1:13">
      <c r="A3206" s="74">
        <v>230</v>
      </c>
      <c r="B3206" s="75" t="s">
        <v>34</v>
      </c>
      <c r="C3206" s="76">
        <v>2001</v>
      </c>
      <c r="D3206" s="77">
        <v>0</v>
      </c>
      <c r="E3206" s="77">
        <v>0</v>
      </c>
      <c r="F3206" s="77">
        <v>0</v>
      </c>
      <c r="G3206" s="77">
        <v>0</v>
      </c>
      <c r="H3206" s="77">
        <v>-168</v>
      </c>
      <c r="I3206" s="77">
        <v>0</v>
      </c>
      <c r="J3206" s="77">
        <v>0</v>
      </c>
      <c r="K3206" s="77">
        <v>0</v>
      </c>
      <c r="L3206" s="78">
        <v>0</v>
      </c>
      <c r="M3206" s="79">
        <v>0</v>
      </c>
    </row>
    <row r="3207" spans="1:13">
      <c r="A3207" s="74">
        <v>231</v>
      </c>
      <c r="B3207" s="75" t="s">
        <v>121</v>
      </c>
      <c r="C3207" s="76">
        <v>2001</v>
      </c>
      <c r="D3207" s="77">
        <v>0</v>
      </c>
      <c r="E3207" s="77">
        <v>0</v>
      </c>
      <c r="F3207" s="77">
        <v>0</v>
      </c>
      <c r="G3207" s="77">
        <v>0</v>
      </c>
      <c r="H3207" s="77">
        <v>0</v>
      </c>
      <c r="I3207" s="77">
        <v>0</v>
      </c>
      <c r="J3207" s="77">
        <v>0</v>
      </c>
      <c r="K3207" s="77">
        <v>0</v>
      </c>
      <c r="L3207" s="78">
        <v>0</v>
      </c>
      <c r="M3207" s="79">
        <v>0</v>
      </c>
    </row>
    <row r="3208" spans="1:13">
      <c r="A3208" s="74">
        <v>161</v>
      </c>
      <c r="B3208" s="75" t="s">
        <v>38</v>
      </c>
      <c r="C3208" s="76">
        <v>2001</v>
      </c>
      <c r="D3208" s="77">
        <v>0</v>
      </c>
      <c r="E3208" s="77">
        <v>0</v>
      </c>
      <c r="F3208" s="77">
        <v>0</v>
      </c>
      <c r="G3208" s="77">
        <v>0</v>
      </c>
      <c r="H3208" s="77">
        <v>0</v>
      </c>
      <c r="I3208" s="77">
        <v>0</v>
      </c>
      <c r="J3208" s="77">
        <v>0</v>
      </c>
      <c r="K3208" s="77">
        <v>0</v>
      </c>
      <c r="L3208" s="78">
        <v>0</v>
      </c>
      <c r="M3208" s="79">
        <v>0</v>
      </c>
    </row>
    <row r="3209" spans="1:13">
      <c r="A3209" s="74">
        <v>261</v>
      </c>
      <c r="B3209" s="75" t="s">
        <v>35</v>
      </c>
      <c r="C3209" s="76">
        <v>2001</v>
      </c>
      <c r="D3209" s="77">
        <v>0</v>
      </c>
      <c r="E3209" s="77">
        <v>0</v>
      </c>
      <c r="F3209" s="77">
        <v>0</v>
      </c>
      <c r="G3209" s="77">
        <v>0</v>
      </c>
      <c r="H3209" s="77">
        <v>-3801</v>
      </c>
      <c r="I3209" s="77">
        <v>0</v>
      </c>
      <c r="J3209" s="77">
        <v>0</v>
      </c>
      <c r="K3209" s="77">
        <v>0</v>
      </c>
      <c r="L3209" s="78">
        <v>0</v>
      </c>
      <c r="M3209" s="79">
        <v>0</v>
      </c>
    </row>
    <row r="3210" spans="1:13">
      <c r="A3210" s="74"/>
      <c r="B3210" s="75"/>
      <c r="C3210" s="76"/>
      <c r="D3210" s="77"/>
      <c r="E3210" s="77"/>
      <c r="F3210" s="77"/>
      <c r="G3210" s="77"/>
      <c r="H3210" s="77"/>
      <c r="I3210" s="77"/>
      <c r="J3210" s="77"/>
      <c r="K3210" s="77"/>
      <c r="L3210" s="78"/>
      <c r="M3210" s="79"/>
    </row>
    <row r="3211" spans="1:13">
      <c r="A3211" s="74"/>
      <c r="B3211" s="75" t="s">
        <v>279</v>
      </c>
      <c r="C3211" s="76"/>
      <c r="D3211" s="77">
        <v>0</v>
      </c>
      <c r="E3211" s="77">
        <v>0</v>
      </c>
      <c r="F3211" s="77">
        <v>0</v>
      </c>
      <c r="G3211" s="77">
        <v>0</v>
      </c>
      <c r="H3211" s="77">
        <v>-34926.15</v>
      </c>
      <c r="I3211" s="77">
        <v>0</v>
      </c>
      <c r="J3211" s="77">
        <v>0</v>
      </c>
      <c r="K3211" s="77">
        <v>0</v>
      </c>
      <c r="L3211" s="78">
        <v>-1</v>
      </c>
      <c r="M3211" s="79">
        <v>0</v>
      </c>
    </row>
    <row r="3212" spans="1:13">
      <c r="A3212" s="74"/>
      <c r="B3212" s="75"/>
      <c r="C3212" s="76"/>
      <c r="D3212" s="77"/>
      <c r="E3212" s="77"/>
      <c r="F3212" s="77"/>
      <c r="G3212" s="77"/>
      <c r="H3212" s="77"/>
      <c r="I3212" s="77"/>
      <c r="J3212" s="77"/>
      <c r="K3212" s="77"/>
      <c r="L3212" s="78"/>
      <c r="M3212" s="79"/>
    </row>
    <row r="3213" spans="1:13">
      <c r="A3213" s="74"/>
      <c r="B3213" s="75" t="s">
        <v>280</v>
      </c>
      <c r="C3213" s="76"/>
      <c r="D3213" s="77"/>
      <c r="E3213" s="77"/>
      <c r="F3213" s="77"/>
      <c r="G3213" s="77" t="s">
        <v>283</v>
      </c>
      <c r="H3213" s="77">
        <v>-36672.480000000003</v>
      </c>
      <c r="I3213" s="77">
        <v>0</v>
      </c>
      <c r="J3213" s="77">
        <v>0</v>
      </c>
      <c r="K3213" s="77">
        <v>0</v>
      </c>
      <c r="L3213" s="78"/>
      <c r="M3213" s="79"/>
    </row>
    <row r="3214" spans="1:13">
      <c r="A3214" s="74">
        <v>2</v>
      </c>
      <c r="B3214" s="75" t="s">
        <v>113</v>
      </c>
      <c r="C3214" s="76">
        <v>2002</v>
      </c>
      <c r="D3214" s="77">
        <v>0</v>
      </c>
      <c r="E3214" s="77">
        <v>0</v>
      </c>
      <c r="F3214" s="77">
        <v>0</v>
      </c>
      <c r="G3214" s="77">
        <v>0</v>
      </c>
      <c r="H3214" s="77">
        <v>0</v>
      </c>
      <c r="I3214" s="77">
        <v>0</v>
      </c>
      <c r="J3214" s="77">
        <v>0</v>
      </c>
      <c r="K3214" s="77">
        <v>0</v>
      </c>
      <c r="L3214" s="78">
        <v>0</v>
      </c>
      <c r="M3214" s="79">
        <v>0</v>
      </c>
    </row>
    <row r="3215" spans="1:13">
      <c r="A3215" s="74">
        <v>51</v>
      </c>
      <c r="B3215" s="75" t="s">
        <v>64</v>
      </c>
      <c r="C3215" s="76">
        <v>2002</v>
      </c>
      <c r="D3215" s="77">
        <v>0</v>
      </c>
      <c r="E3215" s="77">
        <v>0</v>
      </c>
      <c r="F3215" s="77">
        <v>0</v>
      </c>
      <c r="G3215" s="77">
        <v>0</v>
      </c>
      <c r="H3215" s="77">
        <v>-1050</v>
      </c>
      <c r="I3215" s="77">
        <v>0</v>
      </c>
      <c r="J3215" s="77">
        <v>0</v>
      </c>
      <c r="K3215" s="77">
        <v>0</v>
      </c>
      <c r="L3215" s="78">
        <v>0</v>
      </c>
      <c r="M3215" s="79">
        <v>0</v>
      </c>
    </row>
    <row r="3216" spans="1:13">
      <c r="A3216" s="74">
        <v>242</v>
      </c>
      <c r="B3216" s="75" t="s">
        <v>84</v>
      </c>
      <c r="C3216" s="76">
        <v>2002</v>
      </c>
      <c r="D3216" s="77">
        <v>0</v>
      </c>
      <c r="E3216" s="77">
        <v>0</v>
      </c>
      <c r="F3216" s="77">
        <v>0</v>
      </c>
      <c r="G3216" s="77">
        <v>0</v>
      </c>
      <c r="H3216" s="77">
        <v>0</v>
      </c>
      <c r="I3216" s="77">
        <v>0</v>
      </c>
      <c r="J3216" s="77">
        <v>0</v>
      </c>
      <c r="K3216" s="77">
        <v>0</v>
      </c>
      <c r="L3216" s="78">
        <v>0</v>
      </c>
      <c r="M3216" s="79">
        <v>0</v>
      </c>
    </row>
    <row r="3217" spans="1:13">
      <c r="A3217" s="74">
        <v>3</v>
      </c>
      <c r="B3217" s="75" t="s">
        <v>51</v>
      </c>
      <c r="C3217" s="76">
        <v>2002</v>
      </c>
      <c r="D3217" s="77">
        <v>0</v>
      </c>
      <c r="E3217" s="77">
        <v>0</v>
      </c>
      <c r="F3217" s="77">
        <v>0</v>
      </c>
      <c r="G3217" s="77">
        <v>0</v>
      </c>
      <c r="H3217" s="77">
        <v>0</v>
      </c>
      <c r="I3217" s="77">
        <v>0</v>
      </c>
      <c r="J3217" s="77">
        <v>0</v>
      </c>
      <c r="K3217" s="77">
        <v>0</v>
      </c>
      <c r="L3217" s="78">
        <v>0</v>
      </c>
      <c r="M3217" s="79">
        <v>0</v>
      </c>
    </row>
    <row r="3218" spans="1:13">
      <c r="A3218" s="74">
        <v>83</v>
      </c>
      <c r="B3218" s="75" t="s">
        <v>85</v>
      </c>
      <c r="C3218" s="76">
        <v>2002</v>
      </c>
      <c r="D3218" s="77">
        <v>0</v>
      </c>
      <c r="E3218" s="77">
        <v>0</v>
      </c>
      <c r="F3218" s="77">
        <v>0</v>
      </c>
      <c r="G3218" s="77">
        <v>0</v>
      </c>
      <c r="H3218" s="77">
        <v>-1030.3</v>
      </c>
      <c r="I3218" s="77">
        <v>0</v>
      </c>
      <c r="J3218" s="77">
        <v>0</v>
      </c>
      <c r="K3218" s="77">
        <v>0</v>
      </c>
      <c r="L3218" s="78">
        <v>0</v>
      </c>
      <c r="M3218" s="79">
        <v>0</v>
      </c>
    </row>
    <row r="3219" spans="1:13">
      <c r="A3219" s="74">
        <v>53</v>
      </c>
      <c r="B3219" s="75" t="s">
        <v>86</v>
      </c>
      <c r="C3219" s="76">
        <v>2002</v>
      </c>
      <c r="D3219" s="77">
        <v>0</v>
      </c>
      <c r="E3219" s="77">
        <v>0</v>
      </c>
      <c r="F3219" s="77">
        <v>0</v>
      </c>
      <c r="G3219" s="77">
        <v>0</v>
      </c>
      <c r="H3219" s="77">
        <v>-525</v>
      </c>
      <c r="I3219" s="77">
        <v>0</v>
      </c>
      <c r="J3219" s="77">
        <v>0</v>
      </c>
      <c r="K3219" s="77">
        <v>0</v>
      </c>
      <c r="L3219" s="78">
        <v>0</v>
      </c>
      <c r="M3219" s="79">
        <v>0</v>
      </c>
    </row>
    <row r="3220" spans="1:13">
      <c r="A3220" s="74">
        <v>84</v>
      </c>
      <c r="B3220" s="75" t="s">
        <v>26</v>
      </c>
      <c r="C3220" s="76">
        <v>2002</v>
      </c>
      <c r="D3220" s="77">
        <v>0</v>
      </c>
      <c r="E3220" s="77">
        <v>0</v>
      </c>
      <c r="F3220" s="77">
        <v>0</v>
      </c>
      <c r="G3220" s="77">
        <v>0</v>
      </c>
      <c r="H3220" s="77">
        <v>0</v>
      </c>
      <c r="I3220" s="77">
        <v>0</v>
      </c>
      <c r="J3220" s="77">
        <v>0</v>
      </c>
      <c r="K3220" s="77">
        <v>0</v>
      </c>
      <c r="L3220" s="78">
        <v>0</v>
      </c>
      <c r="M3220" s="79">
        <v>0</v>
      </c>
    </row>
    <row r="3221" spans="1:13">
      <c r="A3221" s="74">
        <v>86</v>
      </c>
      <c r="B3221" s="75" t="s">
        <v>108</v>
      </c>
      <c r="C3221" s="76">
        <v>2002</v>
      </c>
      <c r="D3221" s="77">
        <v>0</v>
      </c>
      <c r="E3221" s="77">
        <v>0</v>
      </c>
      <c r="F3221" s="77">
        <v>0</v>
      </c>
      <c r="G3221" s="77">
        <v>0</v>
      </c>
      <c r="H3221" s="77">
        <v>-1680</v>
      </c>
      <c r="I3221" s="77">
        <v>0</v>
      </c>
      <c r="J3221" s="77">
        <v>0</v>
      </c>
      <c r="K3221" s="77">
        <v>0</v>
      </c>
      <c r="L3221" s="78">
        <v>0</v>
      </c>
      <c r="M3221" s="79">
        <v>0</v>
      </c>
    </row>
    <row r="3222" spans="1:13">
      <c r="A3222" s="74">
        <v>54</v>
      </c>
      <c r="B3222" s="75" t="s">
        <v>109</v>
      </c>
      <c r="C3222" s="76">
        <v>2002</v>
      </c>
      <c r="D3222" s="77">
        <v>0</v>
      </c>
      <c r="E3222" s="77">
        <v>0</v>
      </c>
      <c r="F3222" s="77">
        <v>0</v>
      </c>
      <c r="G3222" s="77">
        <v>0</v>
      </c>
      <c r="H3222" s="77">
        <v>0</v>
      </c>
      <c r="I3222" s="77">
        <v>0</v>
      </c>
      <c r="J3222" s="77">
        <v>0</v>
      </c>
      <c r="K3222" s="77">
        <v>0</v>
      </c>
      <c r="L3222" s="78">
        <v>0</v>
      </c>
      <c r="M3222" s="79">
        <v>0</v>
      </c>
    </row>
    <row r="3223" spans="1:13">
      <c r="A3223" s="74">
        <v>191</v>
      </c>
      <c r="B3223" s="75" t="s">
        <v>66</v>
      </c>
      <c r="C3223" s="76">
        <v>2002</v>
      </c>
      <c r="D3223" s="77">
        <v>0</v>
      </c>
      <c r="E3223" s="77">
        <v>0</v>
      </c>
      <c r="F3223" s="77">
        <v>0</v>
      </c>
      <c r="G3223" s="77">
        <v>0</v>
      </c>
      <c r="H3223" s="77">
        <v>-464.1</v>
      </c>
      <c r="I3223" s="77">
        <v>0</v>
      </c>
      <c r="J3223" s="77">
        <v>0</v>
      </c>
      <c r="K3223" s="77">
        <v>0</v>
      </c>
      <c r="L3223" s="78">
        <v>0</v>
      </c>
      <c r="M3223" s="79">
        <v>0</v>
      </c>
    </row>
    <row r="3224" spans="1:13">
      <c r="A3224" s="74">
        <v>113</v>
      </c>
      <c r="B3224" s="75" t="s">
        <v>39</v>
      </c>
      <c r="C3224" s="76">
        <v>2002</v>
      </c>
      <c r="D3224" s="77">
        <v>0</v>
      </c>
      <c r="E3224" s="77">
        <v>0</v>
      </c>
      <c r="F3224" s="77">
        <v>0</v>
      </c>
      <c r="G3224" s="77">
        <v>0</v>
      </c>
      <c r="H3224" s="77">
        <v>-1785</v>
      </c>
      <c r="I3224" s="77">
        <v>0</v>
      </c>
      <c r="J3224" s="77">
        <v>0</v>
      </c>
      <c r="K3224" s="77">
        <v>0</v>
      </c>
      <c r="L3224" s="78">
        <v>0</v>
      </c>
      <c r="M3224" s="79">
        <v>0</v>
      </c>
    </row>
    <row r="3225" spans="1:13">
      <c r="A3225" s="74">
        <v>192</v>
      </c>
      <c r="B3225" s="75" t="s">
        <v>40</v>
      </c>
      <c r="C3225" s="76">
        <v>2002</v>
      </c>
      <c r="D3225" s="77">
        <v>0</v>
      </c>
      <c r="E3225" s="77">
        <v>0</v>
      </c>
      <c r="F3225" s="77">
        <v>0</v>
      </c>
      <c r="G3225" s="77">
        <v>0</v>
      </c>
      <c r="H3225" s="77">
        <v>0</v>
      </c>
      <c r="I3225" s="77">
        <v>0</v>
      </c>
      <c r="J3225" s="77">
        <v>0</v>
      </c>
      <c r="K3225" s="77">
        <v>0</v>
      </c>
      <c r="L3225" s="78">
        <v>0</v>
      </c>
      <c r="M3225" s="79">
        <v>0</v>
      </c>
    </row>
    <row r="3226" spans="1:13">
      <c r="A3226" s="74">
        <v>193</v>
      </c>
      <c r="B3226" s="75" t="s">
        <v>27</v>
      </c>
      <c r="C3226" s="76">
        <v>2002</v>
      </c>
      <c r="D3226" s="77">
        <v>0</v>
      </c>
      <c r="E3226" s="77">
        <v>0</v>
      </c>
      <c r="F3226" s="77">
        <v>0</v>
      </c>
      <c r="G3226" s="77">
        <v>0</v>
      </c>
      <c r="H3226" s="77">
        <v>-1997.1</v>
      </c>
      <c r="I3226" s="77">
        <v>0</v>
      </c>
      <c r="J3226" s="77">
        <v>0</v>
      </c>
      <c r="K3226" s="77">
        <v>0</v>
      </c>
      <c r="L3226" s="78">
        <v>0</v>
      </c>
      <c r="M3226" s="79">
        <v>0</v>
      </c>
    </row>
    <row r="3227" spans="1:13">
      <c r="A3227" s="74">
        <v>172</v>
      </c>
      <c r="B3227" s="75" t="s">
        <v>129</v>
      </c>
      <c r="C3227" s="76">
        <v>2002</v>
      </c>
      <c r="D3227" s="77">
        <v>0</v>
      </c>
      <c r="E3227" s="77">
        <v>0</v>
      </c>
      <c r="F3227" s="77">
        <v>0</v>
      </c>
      <c r="G3227" s="77">
        <v>0</v>
      </c>
      <c r="H3227" s="77">
        <v>0</v>
      </c>
      <c r="I3227" s="77">
        <v>0</v>
      </c>
      <c r="J3227" s="77">
        <v>0</v>
      </c>
      <c r="K3227" s="77">
        <v>0</v>
      </c>
      <c r="L3227" s="78">
        <v>0</v>
      </c>
      <c r="M3227" s="79">
        <v>0</v>
      </c>
    </row>
    <row r="3228" spans="1:13">
      <c r="A3228" s="74">
        <v>27</v>
      </c>
      <c r="B3228" s="75" t="s">
        <v>67</v>
      </c>
      <c r="C3228" s="76">
        <v>2002</v>
      </c>
      <c r="D3228" s="77">
        <v>0</v>
      </c>
      <c r="E3228" s="77">
        <v>0</v>
      </c>
      <c r="F3228" s="77">
        <v>0</v>
      </c>
      <c r="G3228" s="77">
        <v>0</v>
      </c>
      <c r="H3228" s="77">
        <v>0</v>
      </c>
      <c r="I3228" s="77">
        <v>0</v>
      </c>
      <c r="J3228" s="77">
        <v>0</v>
      </c>
      <c r="K3228" s="77">
        <v>0</v>
      </c>
      <c r="L3228" s="78">
        <v>0</v>
      </c>
      <c r="M3228" s="79">
        <v>0</v>
      </c>
    </row>
    <row r="3229" spans="1:13">
      <c r="A3229" s="74">
        <v>244</v>
      </c>
      <c r="B3229" s="75" t="s">
        <v>53</v>
      </c>
      <c r="C3229" s="76">
        <v>2002</v>
      </c>
      <c r="D3229" s="77">
        <v>0</v>
      </c>
      <c r="E3229" s="77">
        <v>0</v>
      </c>
      <c r="F3229" s="77">
        <v>0</v>
      </c>
      <c r="G3229" s="77">
        <v>0</v>
      </c>
      <c r="H3229" s="77">
        <v>0</v>
      </c>
      <c r="I3229" s="77">
        <v>0</v>
      </c>
      <c r="J3229" s="77">
        <v>0</v>
      </c>
      <c r="K3229" s="77">
        <v>0</v>
      </c>
      <c r="L3229" s="78">
        <v>0</v>
      </c>
      <c r="M3229" s="79">
        <v>0</v>
      </c>
    </row>
    <row r="3230" spans="1:13">
      <c r="A3230" s="74">
        <v>116</v>
      </c>
      <c r="B3230" s="75" t="s">
        <v>28</v>
      </c>
      <c r="C3230" s="76">
        <v>2002</v>
      </c>
      <c r="D3230" s="77">
        <v>0</v>
      </c>
      <c r="E3230" s="77">
        <v>0</v>
      </c>
      <c r="F3230" s="77">
        <v>0</v>
      </c>
      <c r="G3230" s="77">
        <v>0</v>
      </c>
      <c r="H3230" s="77">
        <v>0</v>
      </c>
      <c r="I3230" s="77">
        <v>0</v>
      </c>
      <c r="J3230" s="77">
        <v>0</v>
      </c>
      <c r="K3230" s="77">
        <v>0</v>
      </c>
      <c r="L3230" s="78">
        <v>0</v>
      </c>
      <c r="M3230" s="79">
        <v>0</v>
      </c>
    </row>
    <row r="3231" spans="1:13">
      <c r="A3231" s="74">
        <v>31</v>
      </c>
      <c r="B3231" s="75" t="s">
        <v>111</v>
      </c>
      <c r="C3231" s="76">
        <v>2002</v>
      </c>
      <c r="D3231" s="77">
        <v>0</v>
      </c>
      <c r="E3231" s="77">
        <v>0</v>
      </c>
      <c r="F3231" s="77">
        <v>0</v>
      </c>
      <c r="G3231" s="77">
        <v>0</v>
      </c>
      <c r="H3231" s="77">
        <v>0</v>
      </c>
      <c r="I3231" s="77">
        <v>0</v>
      </c>
      <c r="J3231" s="77">
        <v>0</v>
      </c>
      <c r="K3231" s="77">
        <v>0</v>
      </c>
      <c r="L3231" s="78">
        <v>0</v>
      </c>
      <c r="M3231" s="79">
        <v>0</v>
      </c>
    </row>
    <row r="3232" spans="1:13">
      <c r="A3232" s="74">
        <v>152</v>
      </c>
      <c r="B3232" s="75" t="s">
        <v>54</v>
      </c>
      <c r="C3232" s="76">
        <v>2002</v>
      </c>
      <c r="D3232" s="77">
        <v>0</v>
      </c>
      <c r="E3232" s="77">
        <v>0</v>
      </c>
      <c r="F3232" s="77">
        <v>0</v>
      </c>
      <c r="G3232" s="77">
        <v>0</v>
      </c>
      <c r="H3232" s="77">
        <v>0</v>
      </c>
      <c r="I3232" s="77">
        <v>0</v>
      </c>
      <c r="J3232" s="77">
        <v>0</v>
      </c>
      <c r="K3232" s="77">
        <v>0</v>
      </c>
      <c r="L3232" s="78">
        <v>0</v>
      </c>
      <c r="M3232" s="79">
        <v>0</v>
      </c>
    </row>
    <row r="3233" spans="1:13">
      <c r="A3233" s="74">
        <v>153</v>
      </c>
      <c r="B3233" s="75" t="s">
        <v>157</v>
      </c>
      <c r="C3233" s="76">
        <v>2002</v>
      </c>
      <c r="D3233" s="77">
        <v>0</v>
      </c>
      <c r="E3233" s="77">
        <v>0</v>
      </c>
      <c r="F3233" s="77">
        <v>0</v>
      </c>
      <c r="G3233" s="77">
        <v>0</v>
      </c>
      <c r="H3233" s="77">
        <v>-840</v>
      </c>
      <c r="I3233" s="77">
        <v>0</v>
      </c>
      <c r="J3233" s="77">
        <v>0</v>
      </c>
      <c r="K3233" s="77">
        <v>0</v>
      </c>
      <c r="L3233" s="78">
        <v>0</v>
      </c>
      <c r="M3233" s="79">
        <v>0</v>
      </c>
    </row>
    <row r="3234" spans="1:13">
      <c r="A3234" s="74">
        <v>133</v>
      </c>
      <c r="B3234" s="75" t="s">
        <v>55</v>
      </c>
      <c r="C3234" s="76">
        <v>2002</v>
      </c>
      <c r="D3234" s="77">
        <v>0</v>
      </c>
      <c r="E3234" s="77">
        <v>0</v>
      </c>
      <c r="F3234" s="77">
        <v>0</v>
      </c>
      <c r="G3234" s="77">
        <v>0</v>
      </c>
      <c r="H3234" s="77">
        <v>0</v>
      </c>
      <c r="I3234" s="77">
        <v>0</v>
      </c>
      <c r="J3234" s="77">
        <v>0</v>
      </c>
      <c r="K3234" s="77">
        <v>0</v>
      </c>
      <c r="L3234" s="78">
        <v>0</v>
      </c>
      <c r="M3234" s="79">
        <v>0</v>
      </c>
    </row>
    <row r="3235" spans="1:13">
      <c r="A3235" s="74">
        <v>134</v>
      </c>
      <c r="B3235" s="75" t="s">
        <v>90</v>
      </c>
      <c r="C3235" s="76">
        <v>2002</v>
      </c>
      <c r="D3235" s="77">
        <v>0</v>
      </c>
      <c r="E3235" s="77">
        <v>0</v>
      </c>
      <c r="F3235" s="77">
        <v>0</v>
      </c>
      <c r="G3235" s="77">
        <v>0</v>
      </c>
      <c r="H3235" s="77">
        <v>0</v>
      </c>
      <c r="I3235" s="77">
        <v>0</v>
      </c>
      <c r="J3235" s="77">
        <v>0</v>
      </c>
      <c r="K3235" s="77">
        <v>0</v>
      </c>
      <c r="L3235" s="78">
        <v>0</v>
      </c>
      <c r="M3235" s="79">
        <v>0</v>
      </c>
    </row>
    <row r="3236" spans="1:13">
      <c r="A3236" s="74">
        <v>174</v>
      </c>
      <c r="B3236" s="75" t="s">
        <v>43</v>
      </c>
      <c r="C3236" s="76">
        <v>2002</v>
      </c>
      <c r="D3236" s="77">
        <v>0</v>
      </c>
      <c r="E3236" s="77">
        <v>0</v>
      </c>
      <c r="F3236" s="77">
        <v>0</v>
      </c>
      <c r="G3236" s="77">
        <v>0</v>
      </c>
      <c r="H3236" s="77">
        <v>0</v>
      </c>
      <c r="I3236" s="77">
        <v>0</v>
      </c>
      <c r="J3236" s="77">
        <v>0</v>
      </c>
      <c r="K3236" s="77">
        <v>0</v>
      </c>
      <c r="L3236" s="78">
        <v>0</v>
      </c>
      <c r="M3236" s="79">
        <v>0</v>
      </c>
    </row>
    <row r="3237" spans="1:13">
      <c r="A3237" s="74">
        <v>135</v>
      </c>
      <c r="B3237" s="75" t="s">
        <v>29</v>
      </c>
      <c r="C3237" s="76">
        <v>2002</v>
      </c>
      <c r="D3237" s="77">
        <v>0</v>
      </c>
      <c r="E3237" s="77">
        <v>0</v>
      </c>
      <c r="F3237" s="77">
        <v>0</v>
      </c>
      <c r="G3237" s="77">
        <v>0</v>
      </c>
      <c r="H3237" s="77">
        <v>-6066.9</v>
      </c>
      <c r="I3237" s="77">
        <v>0</v>
      </c>
      <c r="J3237" s="77">
        <v>0</v>
      </c>
      <c r="K3237" s="77">
        <v>0</v>
      </c>
      <c r="L3237" s="78">
        <v>0</v>
      </c>
      <c r="M3237" s="79">
        <v>0</v>
      </c>
    </row>
    <row r="3238" spans="1:13">
      <c r="A3238" s="74">
        <v>62</v>
      </c>
      <c r="B3238" s="75" t="s">
        <v>23</v>
      </c>
      <c r="C3238" s="76">
        <v>2002</v>
      </c>
      <c r="D3238" s="77">
        <v>0</v>
      </c>
      <c r="E3238" s="77">
        <v>0</v>
      </c>
      <c r="F3238" s="77">
        <v>0</v>
      </c>
      <c r="G3238" s="77">
        <v>0</v>
      </c>
      <c r="H3238" s="77">
        <v>0</v>
      </c>
      <c r="I3238" s="77">
        <v>0</v>
      </c>
      <c r="J3238" s="77">
        <v>0</v>
      </c>
      <c r="K3238" s="77">
        <v>0</v>
      </c>
      <c r="L3238" s="78">
        <v>0</v>
      </c>
      <c r="M3238" s="79">
        <v>0</v>
      </c>
    </row>
    <row r="3239" spans="1:13">
      <c r="A3239" s="74">
        <v>154</v>
      </c>
      <c r="B3239" s="75" t="s">
        <v>115</v>
      </c>
      <c r="C3239" s="76">
        <v>2002</v>
      </c>
      <c r="D3239" s="77">
        <v>0</v>
      </c>
      <c r="E3239" s="77">
        <v>0</v>
      </c>
      <c r="F3239" s="77">
        <v>0</v>
      </c>
      <c r="G3239" s="77">
        <v>0</v>
      </c>
      <c r="H3239" s="77">
        <v>-3234</v>
      </c>
      <c r="I3239" s="77">
        <v>0</v>
      </c>
      <c r="J3239" s="77">
        <v>0</v>
      </c>
      <c r="K3239" s="77">
        <v>0</v>
      </c>
      <c r="L3239" s="78">
        <v>0</v>
      </c>
      <c r="M3239" s="79">
        <v>0</v>
      </c>
    </row>
    <row r="3240" spans="1:13">
      <c r="A3240" s="74">
        <v>176</v>
      </c>
      <c r="B3240" s="75" t="s">
        <v>76</v>
      </c>
      <c r="C3240" s="76">
        <v>2002</v>
      </c>
      <c r="D3240" s="77">
        <v>0</v>
      </c>
      <c r="E3240" s="77">
        <v>0</v>
      </c>
      <c r="F3240" s="77">
        <v>0</v>
      </c>
      <c r="G3240" s="77">
        <v>0</v>
      </c>
      <c r="H3240" s="77">
        <v>0</v>
      </c>
      <c r="I3240" s="77">
        <v>0</v>
      </c>
      <c r="J3240" s="77">
        <v>0</v>
      </c>
      <c r="K3240" s="77">
        <v>0</v>
      </c>
      <c r="L3240" s="78">
        <v>0</v>
      </c>
      <c r="M3240" s="79">
        <v>0</v>
      </c>
    </row>
    <row r="3241" spans="1:13">
      <c r="A3241" s="74">
        <v>195</v>
      </c>
      <c r="B3241" s="75" t="s">
        <v>91</v>
      </c>
      <c r="C3241" s="76">
        <v>2002</v>
      </c>
      <c r="D3241" s="77">
        <v>0</v>
      </c>
      <c r="E3241" s="77">
        <v>0</v>
      </c>
      <c r="F3241" s="77">
        <v>0</v>
      </c>
      <c r="G3241" s="77">
        <v>0</v>
      </c>
      <c r="H3241" s="77">
        <v>0</v>
      </c>
      <c r="I3241" s="77">
        <v>0</v>
      </c>
      <c r="J3241" s="77">
        <v>0</v>
      </c>
      <c r="K3241" s="77">
        <v>0</v>
      </c>
      <c r="L3241" s="78">
        <v>0</v>
      </c>
      <c r="M3241" s="79">
        <v>0</v>
      </c>
    </row>
    <row r="3242" spans="1:13">
      <c r="A3242" s="74">
        <v>9</v>
      </c>
      <c r="B3242" s="75" t="s">
        <v>56</v>
      </c>
      <c r="C3242" s="76">
        <v>2002</v>
      </c>
      <c r="D3242" s="77">
        <v>0</v>
      </c>
      <c r="E3242" s="77">
        <v>0</v>
      </c>
      <c r="F3242" s="77">
        <v>0</v>
      </c>
      <c r="G3242" s="77">
        <v>0</v>
      </c>
      <c r="H3242" s="77">
        <v>-11235</v>
      </c>
      <c r="I3242" s="77">
        <v>0</v>
      </c>
      <c r="J3242" s="77">
        <v>0</v>
      </c>
      <c r="K3242" s="77">
        <v>0</v>
      </c>
      <c r="L3242" s="78">
        <v>0</v>
      </c>
      <c r="M3242" s="79">
        <v>0</v>
      </c>
    </row>
    <row r="3243" spans="1:13">
      <c r="A3243" s="74">
        <v>223</v>
      </c>
      <c r="B3243" s="75" t="s">
        <v>37</v>
      </c>
      <c r="C3243" s="76">
        <v>2002</v>
      </c>
      <c r="D3243" s="77">
        <v>0</v>
      </c>
      <c r="E3243" s="77">
        <v>0</v>
      </c>
      <c r="F3243" s="77">
        <v>0</v>
      </c>
      <c r="G3243" s="77">
        <v>0</v>
      </c>
      <c r="H3243" s="77">
        <v>0</v>
      </c>
      <c r="I3243" s="77">
        <v>0</v>
      </c>
      <c r="J3243" s="77">
        <v>0</v>
      </c>
      <c r="K3243" s="77">
        <v>0</v>
      </c>
      <c r="L3243" s="78">
        <v>0</v>
      </c>
      <c r="M3243" s="79">
        <v>0</v>
      </c>
    </row>
    <row r="3244" spans="1:13">
      <c r="A3244" s="74">
        <v>90</v>
      </c>
      <c r="B3244" s="75" t="s">
        <v>69</v>
      </c>
      <c r="C3244" s="76">
        <v>2002</v>
      </c>
      <c r="D3244" s="77">
        <v>0</v>
      </c>
      <c r="E3244" s="77">
        <v>0</v>
      </c>
      <c r="F3244" s="77">
        <v>0</v>
      </c>
      <c r="G3244" s="77">
        <v>0</v>
      </c>
      <c r="H3244" s="77">
        <v>-3150</v>
      </c>
      <c r="I3244" s="77">
        <v>0</v>
      </c>
      <c r="J3244" s="77">
        <v>0</v>
      </c>
      <c r="K3244" s="77">
        <v>0</v>
      </c>
      <c r="L3244" s="78">
        <v>0</v>
      </c>
      <c r="M3244" s="79">
        <v>0</v>
      </c>
    </row>
    <row r="3245" spans="1:13">
      <c r="A3245" s="74">
        <v>91</v>
      </c>
      <c r="B3245" s="75" t="s">
        <v>57</v>
      </c>
      <c r="C3245" s="76">
        <v>2002</v>
      </c>
      <c r="D3245" s="77">
        <v>0</v>
      </c>
      <c r="E3245" s="77">
        <v>0</v>
      </c>
      <c r="F3245" s="77">
        <v>0</v>
      </c>
      <c r="G3245" s="77">
        <v>0</v>
      </c>
      <c r="H3245" s="77">
        <v>0</v>
      </c>
      <c r="I3245" s="77">
        <v>0</v>
      </c>
      <c r="J3245" s="77">
        <v>0</v>
      </c>
      <c r="K3245" s="77">
        <v>0</v>
      </c>
      <c r="L3245" s="78">
        <v>0</v>
      </c>
      <c r="M3245" s="79">
        <v>0</v>
      </c>
    </row>
    <row r="3246" spans="1:13">
      <c r="A3246" s="74">
        <v>245</v>
      </c>
      <c r="B3246" s="75" t="s">
        <v>46</v>
      </c>
      <c r="C3246" s="76">
        <v>2002</v>
      </c>
      <c r="D3246" s="77">
        <v>0</v>
      </c>
      <c r="E3246" s="77">
        <v>0</v>
      </c>
      <c r="F3246" s="77">
        <v>0</v>
      </c>
      <c r="G3246" s="77">
        <v>0</v>
      </c>
      <c r="H3246" s="77">
        <v>0</v>
      </c>
      <c r="I3246" s="77">
        <v>0</v>
      </c>
      <c r="J3246" s="77">
        <v>0</v>
      </c>
      <c r="K3246" s="77">
        <v>0</v>
      </c>
      <c r="L3246" s="78">
        <v>0</v>
      </c>
      <c r="M3246" s="79">
        <v>0</v>
      </c>
    </row>
    <row r="3247" spans="1:13">
      <c r="A3247" s="74">
        <v>137</v>
      </c>
      <c r="B3247" s="75" t="s">
        <v>93</v>
      </c>
      <c r="C3247" s="76">
        <v>2002</v>
      </c>
      <c r="D3247" s="77">
        <v>0</v>
      </c>
      <c r="E3247" s="77">
        <v>0</v>
      </c>
      <c r="F3247" s="77">
        <v>0</v>
      </c>
      <c r="G3247" s="77">
        <v>0</v>
      </c>
      <c r="H3247" s="77">
        <v>-1593.9</v>
      </c>
      <c r="I3247" s="77">
        <v>0</v>
      </c>
      <c r="J3247" s="77">
        <v>0</v>
      </c>
      <c r="K3247" s="77">
        <v>0</v>
      </c>
      <c r="L3247" s="78">
        <v>0</v>
      </c>
      <c r="M3247" s="79">
        <v>0</v>
      </c>
    </row>
    <row r="3248" spans="1:13">
      <c r="A3248" s="74">
        <v>10</v>
      </c>
      <c r="B3248" s="75" t="s">
        <v>30</v>
      </c>
      <c r="C3248" s="76">
        <v>2002</v>
      </c>
      <c r="D3248" s="77">
        <v>0</v>
      </c>
      <c r="E3248" s="77">
        <v>0</v>
      </c>
      <c r="F3248" s="77">
        <v>0</v>
      </c>
      <c r="G3248" s="77">
        <v>0</v>
      </c>
      <c r="H3248" s="77">
        <v>0</v>
      </c>
      <c r="I3248" s="77">
        <v>0</v>
      </c>
      <c r="J3248" s="77">
        <v>0</v>
      </c>
      <c r="K3248" s="77">
        <v>0</v>
      </c>
      <c r="L3248" s="78">
        <v>0</v>
      </c>
      <c r="M3248" s="79">
        <v>0</v>
      </c>
    </row>
    <row r="3249" spans="1:13">
      <c r="A3249" s="74">
        <v>246</v>
      </c>
      <c r="B3249" s="75" t="s">
        <v>94</v>
      </c>
      <c r="C3249" s="76">
        <v>2002</v>
      </c>
      <c r="D3249" s="77">
        <v>0</v>
      </c>
      <c r="E3249" s="77">
        <v>0</v>
      </c>
      <c r="F3249" s="77">
        <v>0</v>
      </c>
      <c r="G3249" s="77">
        <v>0</v>
      </c>
      <c r="H3249" s="77">
        <v>0</v>
      </c>
      <c r="I3249" s="77">
        <v>0</v>
      </c>
      <c r="J3249" s="77">
        <v>0</v>
      </c>
      <c r="K3249" s="77">
        <v>0</v>
      </c>
      <c r="L3249" s="78">
        <v>0</v>
      </c>
      <c r="M3249" s="79">
        <v>0</v>
      </c>
    </row>
    <row r="3250" spans="1:13">
      <c r="A3250" s="74">
        <v>66</v>
      </c>
      <c r="B3250" s="75" t="s">
        <v>47</v>
      </c>
      <c r="C3250" s="76">
        <v>2002</v>
      </c>
      <c r="D3250" s="77">
        <v>0</v>
      </c>
      <c r="E3250" s="77">
        <v>0</v>
      </c>
      <c r="F3250" s="77">
        <v>0</v>
      </c>
      <c r="G3250" s="77">
        <v>0</v>
      </c>
      <c r="H3250" s="77">
        <v>0</v>
      </c>
      <c r="I3250" s="77">
        <v>0</v>
      </c>
      <c r="J3250" s="77">
        <v>0</v>
      </c>
      <c r="K3250" s="77">
        <v>0</v>
      </c>
      <c r="L3250" s="78">
        <v>0</v>
      </c>
      <c r="M3250" s="79">
        <v>0</v>
      </c>
    </row>
    <row r="3251" spans="1:13">
      <c r="A3251" s="74">
        <v>224</v>
      </c>
      <c r="B3251" s="75" t="s">
        <v>20</v>
      </c>
      <c r="C3251" s="76">
        <v>2002</v>
      </c>
      <c r="D3251" s="77">
        <v>0</v>
      </c>
      <c r="E3251" s="77">
        <v>0</v>
      </c>
      <c r="F3251" s="77">
        <v>0</v>
      </c>
      <c r="G3251" s="77">
        <v>0</v>
      </c>
      <c r="H3251" s="77">
        <v>0</v>
      </c>
      <c r="I3251" s="77">
        <v>0</v>
      </c>
      <c r="J3251" s="77">
        <v>0</v>
      </c>
      <c r="K3251" s="77">
        <v>0</v>
      </c>
      <c r="L3251" s="78">
        <v>-1</v>
      </c>
      <c r="M3251" s="79">
        <v>0</v>
      </c>
    </row>
    <row r="3252" spans="1:13">
      <c r="A3252" s="74">
        <v>138</v>
      </c>
      <c r="B3252" s="75" t="s">
        <v>31</v>
      </c>
      <c r="C3252" s="76">
        <v>2002</v>
      </c>
      <c r="D3252" s="77">
        <v>0</v>
      </c>
      <c r="E3252" s="77">
        <v>0</v>
      </c>
      <c r="F3252" s="77">
        <v>0</v>
      </c>
      <c r="G3252" s="77">
        <v>0</v>
      </c>
      <c r="H3252" s="77">
        <v>0</v>
      </c>
      <c r="I3252" s="77">
        <v>0</v>
      </c>
      <c r="J3252" s="77">
        <v>0</v>
      </c>
      <c r="K3252" s="77">
        <v>0</v>
      </c>
      <c r="L3252" s="78">
        <v>0</v>
      </c>
      <c r="M3252" s="79">
        <v>0</v>
      </c>
    </row>
    <row r="3253" spans="1:13">
      <c r="A3253" s="74">
        <v>68</v>
      </c>
      <c r="B3253" s="75" t="s">
        <v>120</v>
      </c>
      <c r="C3253" s="76">
        <v>2002</v>
      </c>
      <c r="D3253" s="77">
        <v>0</v>
      </c>
      <c r="E3253" s="77">
        <v>0</v>
      </c>
      <c r="F3253" s="77">
        <v>0</v>
      </c>
      <c r="G3253" s="77">
        <v>0</v>
      </c>
      <c r="H3253" s="77">
        <v>0</v>
      </c>
      <c r="I3253" s="77">
        <v>0</v>
      </c>
      <c r="J3253" s="77">
        <v>0</v>
      </c>
      <c r="K3253" s="77">
        <v>0</v>
      </c>
      <c r="L3253" s="78">
        <v>0</v>
      </c>
      <c r="M3253" s="79">
        <v>0</v>
      </c>
    </row>
    <row r="3254" spans="1:13">
      <c r="A3254" s="74">
        <v>140</v>
      </c>
      <c r="B3254" s="75" t="s">
        <v>97</v>
      </c>
      <c r="C3254" s="76">
        <v>2002</v>
      </c>
      <c r="D3254" s="77">
        <v>0</v>
      </c>
      <c r="E3254" s="77">
        <v>0</v>
      </c>
      <c r="F3254" s="77">
        <v>0</v>
      </c>
      <c r="G3254" s="77">
        <v>0</v>
      </c>
      <c r="H3254" s="77">
        <v>0</v>
      </c>
      <c r="I3254" s="77">
        <v>0</v>
      </c>
      <c r="J3254" s="77">
        <v>0</v>
      </c>
      <c r="K3254" s="77">
        <v>0</v>
      </c>
      <c r="L3254" s="78">
        <v>0</v>
      </c>
      <c r="M3254" s="79">
        <v>0</v>
      </c>
    </row>
    <row r="3255" spans="1:13">
      <c r="A3255" s="74">
        <v>197</v>
      </c>
      <c r="B3255" s="75" t="s">
        <v>79</v>
      </c>
      <c r="C3255" s="76">
        <v>2002</v>
      </c>
      <c r="D3255" s="77">
        <v>0</v>
      </c>
      <c r="E3255" s="77">
        <v>0</v>
      </c>
      <c r="F3255" s="77">
        <v>0</v>
      </c>
      <c r="G3255" s="77">
        <v>0</v>
      </c>
      <c r="H3255" s="77">
        <v>0</v>
      </c>
      <c r="I3255" s="77">
        <v>0</v>
      </c>
      <c r="J3255" s="77">
        <v>0</v>
      </c>
      <c r="K3255" s="77">
        <v>0</v>
      </c>
      <c r="L3255" s="78">
        <v>0</v>
      </c>
      <c r="M3255" s="79">
        <v>0</v>
      </c>
    </row>
    <row r="3256" spans="1:13">
      <c r="A3256" s="74">
        <v>158</v>
      </c>
      <c r="B3256" s="75" t="s">
        <v>80</v>
      </c>
      <c r="C3256" s="76">
        <v>2002</v>
      </c>
      <c r="D3256" s="77">
        <v>0</v>
      </c>
      <c r="E3256" s="77">
        <v>0</v>
      </c>
      <c r="F3256" s="77">
        <v>0</v>
      </c>
      <c r="G3256" s="77">
        <v>0</v>
      </c>
      <c r="H3256" s="77">
        <v>-5586</v>
      </c>
      <c r="I3256" s="77">
        <v>0</v>
      </c>
      <c r="J3256" s="77">
        <v>0</v>
      </c>
      <c r="K3256" s="77">
        <v>0</v>
      </c>
      <c r="L3256" s="78">
        <v>0</v>
      </c>
      <c r="M3256" s="79">
        <v>0</v>
      </c>
    </row>
    <row r="3257" spans="1:13">
      <c r="A3257" s="74">
        <v>141</v>
      </c>
      <c r="B3257" s="75" t="s">
        <v>49</v>
      </c>
      <c r="C3257" s="76">
        <v>2002</v>
      </c>
      <c r="D3257" s="77">
        <v>0</v>
      </c>
      <c r="E3257" s="77">
        <v>0</v>
      </c>
      <c r="F3257" s="77">
        <v>0</v>
      </c>
      <c r="G3257" s="77">
        <v>0</v>
      </c>
      <c r="H3257" s="77">
        <v>-5113.5</v>
      </c>
      <c r="I3257" s="77">
        <v>0</v>
      </c>
      <c r="J3257" s="77">
        <v>0</v>
      </c>
      <c r="K3257" s="77">
        <v>0</v>
      </c>
      <c r="L3257" s="78">
        <v>0</v>
      </c>
      <c r="M3257" s="79">
        <v>0</v>
      </c>
    </row>
    <row r="3258" spans="1:13">
      <c r="A3258" s="74">
        <v>159</v>
      </c>
      <c r="B3258" s="75" t="s">
        <v>142</v>
      </c>
      <c r="C3258" s="76">
        <v>2002</v>
      </c>
      <c r="D3258" s="77">
        <v>0</v>
      </c>
      <c r="E3258" s="77">
        <v>0</v>
      </c>
      <c r="F3258" s="77">
        <v>0</v>
      </c>
      <c r="G3258" s="77">
        <v>0</v>
      </c>
      <c r="H3258" s="77">
        <v>-1669.5</v>
      </c>
      <c r="I3258" s="77">
        <v>0</v>
      </c>
      <c r="J3258" s="77">
        <v>0</v>
      </c>
      <c r="K3258" s="77">
        <v>0</v>
      </c>
      <c r="L3258" s="78">
        <v>0</v>
      </c>
      <c r="M3258" s="79">
        <v>0</v>
      </c>
    </row>
    <row r="3259" spans="1:13">
      <c r="A3259" s="74">
        <v>42</v>
      </c>
      <c r="B3259" s="75" t="s">
        <v>81</v>
      </c>
      <c r="C3259" s="76">
        <v>2002</v>
      </c>
      <c r="D3259" s="77">
        <v>0</v>
      </c>
      <c r="E3259" s="77">
        <v>0</v>
      </c>
      <c r="F3259" s="77">
        <v>0</v>
      </c>
      <c r="G3259" s="77">
        <v>0</v>
      </c>
      <c r="H3259" s="77">
        <v>0</v>
      </c>
      <c r="I3259" s="77">
        <v>0</v>
      </c>
      <c r="J3259" s="77">
        <v>0</v>
      </c>
      <c r="K3259" s="77">
        <v>0</v>
      </c>
      <c r="L3259" s="78">
        <v>0</v>
      </c>
      <c r="M3259" s="79">
        <v>0</v>
      </c>
    </row>
    <row r="3260" spans="1:13">
      <c r="A3260" s="74">
        <v>250</v>
      </c>
      <c r="B3260" s="75" t="s">
        <v>100</v>
      </c>
      <c r="C3260" s="76">
        <v>2002</v>
      </c>
      <c r="D3260" s="77">
        <v>0</v>
      </c>
      <c r="E3260" s="77">
        <v>0</v>
      </c>
      <c r="F3260" s="77">
        <v>0</v>
      </c>
      <c r="G3260" s="77">
        <v>0</v>
      </c>
      <c r="H3260" s="77">
        <v>-840</v>
      </c>
      <c r="I3260" s="77">
        <v>0</v>
      </c>
      <c r="J3260" s="77">
        <v>0</v>
      </c>
      <c r="K3260" s="77">
        <v>0</v>
      </c>
      <c r="L3260" s="78">
        <v>0</v>
      </c>
      <c r="M3260" s="79">
        <v>0</v>
      </c>
    </row>
    <row r="3261" spans="1:13">
      <c r="A3261" s="74">
        <v>198</v>
      </c>
      <c r="B3261" s="75" t="s">
        <v>60</v>
      </c>
      <c r="C3261" s="76">
        <v>2002</v>
      </c>
      <c r="D3261" s="77">
        <v>0</v>
      </c>
      <c r="E3261" s="77">
        <v>0</v>
      </c>
      <c r="F3261" s="77">
        <v>0</v>
      </c>
      <c r="G3261" s="77">
        <v>0</v>
      </c>
      <c r="H3261" s="77">
        <v>-1436.4</v>
      </c>
      <c r="I3261" s="77">
        <v>0</v>
      </c>
      <c r="J3261" s="77">
        <v>0</v>
      </c>
      <c r="K3261" s="77">
        <v>0</v>
      </c>
      <c r="L3261" s="78">
        <v>0</v>
      </c>
      <c r="M3261" s="79">
        <v>0</v>
      </c>
    </row>
    <row r="3262" spans="1:13">
      <c r="A3262" s="74">
        <v>199</v>
      </c>
      <c r="B3262" s="75" t="s">
        <v>61</v>
      </c>
      <c r="C3262" s="76">
        <v>2002</v>
      </c>
      <c r="D3262" s="77">
        <v>0</v>
      </c>
      <c r="E3262" s="77">
        <v>0</v>
      </c>
      <c r="F3262" s="77">
        <v>0</v>
      </c>
      <c r="G3262" s="77">
        <v>0</v>
      </c>
      <c r="H3262" s="77">
        <v>-1256.8499999999999</v>
      </c>
      <c r="I3262" s="77">
        <v>0</v>
      </c>
      <c r="J3262" s="77">
        <v>0</v>
      </c>
      <c r="K3262" s="77">
        <v>0</v>
      </c>
      <c r="L3262" s="78">
        <v>0</v>
      </c>
      <c r="M3262" s="79">
        <v>0</v>
      </c>
    </row>
    <row r="3263" spans="1:13">
      <c r="A3263" s="74">
        <v>142</v>
      </c>
      <c r="B3263" s="75" t="s">
        <v>24</v>
      </c>
      <c r="C3263" s="76">
        <v>2002</v>
      </c>
      <c r="D3263" s="77">
        <v>0</v>
      </c>
      <c r="E3263" s="77">
        <v>0</v>
      </c>
      <c r="F3263" s="77">
        <v>0</v>
      </c>
      <c r="G3263" s="77">
        <v>0</v>
      </c>
      <c r="H3263" s="77">
        <v>0</v>
      </c>
      <c r="I3263" s="77">
        <v>0</v>
      </c>
      <c r="J3263" s="77">
        <v>0</v>
      </c>
      <c r="K3263" s="77">
        <v>0</v>
      </c>
      <c r="L3263" s="78">
        <v>0</v>
      </c>
      <c r="M3263" s="79">
        <v>0</v>
      </c>
    </row>
    <row r="3264" spans="1:13">
      <c r="A3264" s="74">
        <v>69</v>
      </c>
      <c r="B3264" s="75" t="s">
        <v>73</v>
      </c>
      <c r="C3264" s="76">
        <v>2002</v>
      </c>
      <c r="D3264" s="77">
        <v>0</v>
      </c>
      <c r="E3264" s="77">
        <v>0</v>
      </c>
      <c r="F3264" s="77">
        <v>0</v>
      </c>
      <c r="G3264" s="77">
        <v>0</v>
      </c>
      <c r="H3264" s="77">
        <v>0</v>
      </c>
      <c r="I3264" s="77">
        <v>0</v>
      </c>
      <c r="J3264" s="77">
        <v>0</v>
      </c>
      <c r="K3264" s="77">
        <v>0</v>
      </c>
      <c r="L3264" s="78">
        <v>0</v>
      </c>
      <c r="M3264" s="79">
        <v>0</v>
      </c>
    </row>
    <row r="3265" spans="1:13">
      <c r="A3265" s="74">
        <v>121</v>
      </c>
      <c r="B3265" s="75" t="s">
        <v>63</v>
      </c>
      <c r="C3265" s="76">
        <v>2002</v>
      </c>
      <c r="D3265" s="77">
        <v>0</v>
      </c>
      <c r="E3265" s="77">
        <v>0</v>
      </c>
      <c r="F3265" s="77">
        <v>0</v>
      </c>
      <c r="G3265" s="77">
        <v>0</v>
      </c>
      <c r="H3265" s="77">
        <v>-947.05</v>
      </c>
      <c r="I3265" s="77">
        <v>0</v>
      </c>
      <c r="J3265" s="77">
        <v>0</v>
      </c>
      <c r="K3265" s="77">
        <v>0</v>
      </c>
      <c r="L3265" s="78">
        <v>0</v>
      </c>
      <c r="M3265" s="79">
        <v>0</v>
      </c>
    </row>
    <row r="3266" spans="1:13">
      <c r="A3266" s="74">
        <v>229</v>
      </c>
      <c r="B3266" s="75" t="s">
        <v>101</v>
      </c>
      <c r="C3266" s="76">
        <v>2002</v>
      </c>
      <c r="D3266" s="77">
        <v>0</v>
      </c>
      <c r="E3266" s="77">
        <v>0</v>
      </c>
      <c r="F3266" s="77">
        <v>0</v>
      </c>
      <c r="G3266" s="77">
        <v>0</v>
      </c>
      <c r="H3266" s="77">
        <v>0</v>
      </c>
      <c r="I3266" s="77">
        <v>0</v>
      </c>
      <c r="J3266" s="77">
        <v>0</v>
      </c>
      <c r="K3266" s="77">
        <v>0</v>
      </c>
      <c r="L3266" s="78">
        <v>0</v>
      </c>
      <c r="M3266" s="79">
        <v>0</v>
      </c>
    </row>
    <row r="3267" spans="1:13">
      <c r="A3267" s="74">
        <v>182</v>
      </c>
      <c r="B3267" s="75" t="s">
        <v>150</v>
      </c>
      <c r="C3267" s="76">
        <v>2002</v>
      </c>
      <c r="D3267" s="77">
        <v>0</v>
      </c>
      <c r="E3267" s="77">
        <v>0</v>
      </c>
      <c r="F3267" s="77">
        <v>0</v>
      </c>
      <c r="G3267" s="77">
        <v>0</v>
      </c>
      <c r="H3267" s="77">
        <v>-525</v>
      </c>
      <c r="I3267" s="77">
        <v>0</v>
      </c>
      <c r="J3267" s="77">
        <v>0</v>
      </c>
      <c r="K3267" s="77">
        <v>0</v>
      </c>
      <c r="L3267" s="78">
        <v>0</v>
      </c>
      <c r="M3267" s="79">
        <v>0</v>
      </c>
    </row>
    <row r="3268" spans="1:13">
      <c r="A3268" s="74">
        <v>230</v>
      </c>
      <c r="B3268" s="75" t="s">
        <v>34</v>
      </c>
      <c r="C3268" s="76">
        <v>2002</v>
      </c>
      <c r="D3268" s="77">
        <v>0</v>
      </c>
      <c r="E3268" s="77">
        <v>0</v>
      </c>
      <c r="F3268" s="77">
        <v>0</v>
      </c>
      <c r="G3268" s="77">
        <v>0</v>
      </c>
      <c r="H3268" s="77">
        <v>-1610.7</v>
      </c>
      <c r="I3268" s="77">
        <v>0</v>
      </c>
      <c r="J3268" s="77">
        <v>0</v>
      </c>
      <c r="K3268" s="77">
        <v>0</v>
      </c>
      <c r="L3268" s="78">
        <v>0</v>
      </c>
      <c r="M3268" s="79">
        <v>0</v>
      </c>
    </row>
    <row r="3269" spans="1:13">
      <c r="A3269" s="74">
        <v>161</v>
      </c>
      <c r="B3269" s="75" t="s">
        <v>38</v>
      </c>
      <c r="C3269" s="76">
        <v>2002</v>
      </c>
      <c r="D3269" s="77">
        <v>0</v>
      </c>
      <c r="E3269" s="77">
        <v>0</v>
      </c>
      <c r="F3269" s="77">
        <v>0</v>
      </c>
      <c r="G3269" s="77">
        <v>0</v>
      </c>
      <c r="H3269" s="77">
        <v>0</v>
      </c>
      <c r="I3269" s="77">
        <v>0</v>
      </c>
      <c r="J3269" s="77">
        <v>0</v>
      </c>
      <c r="K3269" s="77">
        <v>0</v>
      </c>
      <c r="L3269" s="78">
        <v>0</v>
      </c>
      <c r="M3269" s="79">
        <v>0</v>
      </c>
    </row>
    <row r="3270" spans="1:13">
      <c r="A3270" s="74">
        <v>261</v>
      </c>
      <c r="B3270" s="75" t="s">
        <v>35</v>
      </c>
      <c r="C3270" s="76">
        <v>2002</v>
      </c>
      <c r="D3270" s="77">
        <v>0</v>
      </c>
      <c r="E3270" s="77">
        <v>0</v>
      </c>
      <c r="F3270" s="77">
        <v>0</v>
      </c>
      <c r="G3270" s="77">
        <v>0</v>
      </c>
      <c r="H3270" s="77">
        <v>-6358.8</v>
      </c>
      <c r="I3270" s="77">
        <v>0</v>
      </c>
      <c r="J3270" s="77">
        <v>0</v>
      </c>
      <c r="K3270" s="77">
        <v>0</v>
      </c>
      <c r="L3270" s="78">
        <v>0</v>
      </c>
      <c r="M3270" s="79">
        <v>0</v>
      </c>
    </row>
    <row r="3271" spans="1:13">
      <c r="A3271" s="74"/>
      <c r="B3271" s="75"/>
      <c r="C3271" s="76"/>
      <c r="D3271" s="77"/>
      <c r="E3271" s="77"/>
      <c r="F3271" s="77"/>
      <c r="G3271" s="77"/>
      <c r="H3271" s="77"/>
      <c r="I3271" s="77"/>
      <c r="J3271" s="77"/>
      <c r="K3271" s="77"/>
      <c r="L3271" s="78"/>
      <c r="M3271" s="79"/>
    </row>
    <row r="3272" spans="1:13">
      <c r="A3272" s="74"/>
      <c r="B3272" s="75" t="s">
        <v>279</v>
      </c>
      <c r="C3272" s="76"/>
      <c r="D3272" s="77">
        <v>0</v>
      </c>
      <c r="E3272" s="77">
        <v>0</v>
      </c>
      <c r="F3272" s="77">
        <v>0</v>
      </c>
      <c r="G3272" s="77">
        <v>0</v>
      </c>
      <c r="H3272" s="77">
        <v>-59995.1</v>
      </c>
      <c r="I3272" s="77">
        <v>0</v>
      </c>
      <c r="J3272" s="77">
        <v>0</v>
      </c>
      <c r="K3272" s="77">
        <v>0</v>
      </c>
      <c r="L3272" s="78">
        <v>-1</v>
      </c>
      <c r="M3272" s="79">
        <v>0</v>
      </c>
    </row>
    <row r="3273" spans="1:13">
      <c r="A3273" s="74"/>
      <c r="B3273" s="75"/>
      <c r="C3273" s="76"/>
      <c r="D3273" s="77"/>
      <c r="E3273" s="77"/>
      <c r="F3273" s="77"/>
      <c r="G3273" s="77"/>
      <c r="H3273" s="77"/>
      <c r="I3273" s="77"/>
      <c r="J3273" s="77"/>
      <c r="K3273" s="77"/>
      <c r="L3273" s="78"/>
      <c r="M3273" s="79"/>
    </row>
    <row r="3274" spans="1:13">
      <c r="A3274" s="74"/>
      <c r="B3274" s="75" t="s">
        <v>280</v>
      </c>
      <c r="C3274" s="76"/>
      <c r="D3274" s="77"/>
      <c r="E3274" s="77"/>
      <c r="F3274" s="77"/>
      <c r="G3274" s="77" t="s">
        <v>283</v>
      </c>
      <c r="H3274" s="77">
        <v>-62994.87</v>
      </c>
      <c r="I3274" s="77">
        <v>0</v>
      </c>
      <c r="J3274" s="77">
        <v>0</v>
      </c>
      <c r="K3274" s="77">
        <v>0</v>
      </c>
      <c r="L3274" s="78"/>
      <c r="M3274" s="79"/>
    </row>
    <row r="3275" spans="1:13">
      <c r="A3275" s="74">
        <v>131</v>
      </c>
      <c r="B3275" s="75" t="s">
        <v>25</v>
      </c>
      <c r="C3275" s="76">
        <v>2003</v>
      </c>
      <c r="D3275" s="77">
        <v>0</v>
      </c>
      <c r="E3275" s="77">
        <v>0</v>
      </c>
      <c r="F3275" s="77">
        <v>0</v>
      </c>
      <c r="G3275" s="77">
        <v>0</v>
      </c>
      <c r="H3275" s="77">
        <v>0</v>
      </c>
      <c r="I3275" s="77">
        <v>0</v>
      </c>
      <c r="J3275" s="77">
        <v>0</v>
      </c>
      <c r="K3275" s="77">
        <v>0</v>
      </c>
      <c r="L3275" s="78">
        <v>0</v>
      </c>
      <c r="M3275" s="79">
        <v>0</v>
      </c>
    </row>
    <row r="3276" spans="1:13">
      <c r="A3276" s="74">
        <v>2</v>
      </c>
      <c r="B3276" s="75" t="s">
        <v>113</v>
      </c>
      <c r="C3276" s="76">
        <v>2003</v>
      </c>
      <c r="D3276" s="77">
        <v>0</v>
      </c>
      <c r="E3276" s="77">
        <v>0</v>
      </c>
      <c r="F3276" s="77">
        <v>0</v>
      </c>
      <c r="G3276" s="77">
        <v>0</v>
      </c>
      <c r="H3276" s="77">
        <v>0</v>
      </c>
      <c r="I3276" s="77">
        <v>0</v>
      </c>
      <c r="J3276" s="77">
        <v>0</v>
      </c>
      <c r="K3276" s="77">
        <v>0</v>
      </c>
      <c r="L3276" s="78">
        <v>-3</v>
      </c>
      <c r="M3276" s="79">
        <v>0</v>
      </c>
    </row>
    <row r="3277" spans="1:13">
      <c r="A3277" s="74">
        <v>30</v>
      </c>
      <c r="B3277" s="75" t="s">
        <v>105</v>
      </c>
      <c r="C3277" s="76">
        <v>2003</v>
      </c>
      <c r="D3277" s="77">
        <v>0</v>
      </c>
      <c r="E3277" s="77">
        <v>0</v>
      </c>
      <c r="F3277" s="77">
        <v>0</v>
      </c>
      <c r="G3277" s="77">
        <v>0</v>
      </c>
      <c r="H3277" s="77">
        <v>0</v>
      </c>
      <c r="I3277" s="77">
        <v>0</v>
      </c>
      <c r="J3277" s="77">
        <v>0</v>
      </c>
      <c r="K3277" s="77">
        <v>0</v>
      </c>
      <c r="L3277" s="78">
        <v>0</v>
      </c>
      <c r="M3277" s="79">
        <v>0</v>
      </c>
    </row>
    <row r="3278" spans="1:13">
      <c r="A3278" s="74">
        <v>51</v>
      </c>
      <c r="B3278" s="75" t="s">
        <v>64</v>
      </c>
      <c r="C3278" s="76">
        <v>2003</v>
      </c>
      <c r="D3278" s="77">
        <v>0</v>
      </c>
      <c r="E3278" s="77">
        <v>0</v>
      </c>
      <c r="F3278" s="77">
        <v>0</v>
      </c>
      <c r="G3278" s="77">
        <v>0</v>
      </c>
      <c r="H3278" s="77">
        <v>0</v>
      </c>
      <c r="I3278" s="77">
        <v>0</v>
      </c>
      <c r="J3278" s="77">
        <v>0</v>
      </c>
      <c r="K3278" s="77">
        <v>0</v>
      </c>
      <c r="L3278" s="78">
        <v>0</v>
      </c>
      <c r="M3278" s="79">
        <v>0</v>
      </c>
    </row>
    <row r="3279" spans="1:13">
      <c r="A3279" s="74">
        <v>52</v>
      </c>
      <c r="B3279" s="75" t="s">
        <v>83</v>
      </c>
      <c r="C3279" s="76">
        <v>2003</v>
      </c>
      <c r="D3279" s="77">
        <v>0</v>
      </c>
      <c r="E3279" s="77">
        <v>0</v>
      </c>
      <c r="F3279" s="77">
        <v>0</v>
      </c>
      <c r="G3279" s="77">
        <v>0</v>
      </c>
      <c r="H3279" s="77">
        <v>-500</v>
      </c>
      <c r="I3279" s="77">
        <v>0</v>
      </c>
      <c r="J3279" s="77">
        <v>0</v>
      </c>
      <c r="K3279" s="77">
        <v>0</v>
      </c>
      <c r="L3279" s="78">
        <v>0</v>
      </c>
      <c r="M3279" s="79">
        <v>0</v>
      </c>
    </row>
    <row r="3280" spans="1:13">
      <c r="A3280" s="74">
        <v>242</v>
      </c>
      <c r="B3280" s="75" t="s">
        <v>84</v>
      </c>
      <c r="C3280" s="76">
        <v>2003</v>
      </c>
      <c r="D3280" s="77">
        <v>0</v>
      </c>
      <c r="E3280" s="77">
        <v>0</v>
      </c>
      <c r="F3280" s="77">
        <v>0</v>
      </c>
      <c r="G3280" s="77">
        <v>0</v>
      </c>
      <c r="H3280" s="77">
        <v>-800</v>
      </c>
      <c r="I3280" s="77">
        <v>0</v>
      </c>
      <c r="J3280" s="77">
        <v>0</v>
      </c>
      <c r="K3280" s="77">
        <v>0</v>
      </c>
      <c r="L3280" s="78">
        <v>0</v>
      </c>
      <c r="M3280" s="79">
        <v>0</v>
      </c>
    </row>
    <row r="3281" spans="1:13">
      <c r="A3281" s="74">
        <v>3</v>
      </c>
      <c r="B3281" s="75" t="s">
        <v>51</v>
      </c>
      <c r="C3281" s="76">
        <v>2003</v>
      </c>
      <c r="D3281" s="77">
        <v>0</v>
      </c>
      <c r="E3281" s="77">
        <v>0</v>
      </c>
      <c r="F3281" s="77">
        <v>0</v>
      </c>
      <c r="G3281" s="77">
        <v>0</v>
      </c>
      <c r="H3281" s="77">
        <v>-2108</v>
      </c>
      <c r="I3281" s="77">
        <v>0</v>
      </c>
      <c r="J3281" s="77">
        <v>0</v>
      </c>
      <c r="K3281" s="77">
        <v>0</v>
      </c>
      <c r="L3281" s="78">
        <v>0</v>
      </c>
      <c r="M3281" s="79">
        <v>0</v>
      </c>
    </row>
    <row r="3282" spans="1:13">
      <c r="A3282" s="74">
        <v>112</v>
      </c>
      <c r="B3282" s="75" t="s">
        <v>114</v>
      </c>
      <c r="C3282" s="76">
        <v>2003</v>
      </c>
      <c r="D3282" s="77">
        <v>0</v>
      </c>
      <c r="E3282" s="77">
        <v>0</v>
      </c>
      <c r="F3282" s="77">
        <v>0</v>
      </c>
      <c r="G3282" s="77">
        <v>0</v>
      </c>
      <c r="H3282" s="77">
        <v>-400</v>
      </c>
      <c r="I3282" s="77">
        <v>0</v>
      </c>
      <c r="J3282" s="77">
        <v>0</v>
      </c>
      <c r="K3282" s="77">
        <v>0</v>
      </c>
      <c r="L3282" s="78">
        <v>0</v>
      </c>
      <c r="M3282" s="79">
        <v>0</v>
      </c>
    </row>
    <row r="3283" spans="1:13">
      <c r="A3283" s="74">
        <v>84</v>
      </c>
      <c r="B3283" s="75" t="s">
        <v>26</v>
      </c>
      <c r="C3283" s="76">
        <v>2003</v>
      </c>
      <c r="D3283" s="77">
        <v>0</v>
      </c>
      <c r="E3283" s="77">
        <v>0</v>
      </c>
      <c r="F3283" s="77">
        <v>0</v>
      </c>
      <c r="G3283" s="77">
        <v>0</v>
      </c>
      <c r="H3283" s="77">
        <v>0</v>
      </c>
      <c r="I3283" s="77">
        <v>0</v>
      </c>
      <c r="J3283" s="77">
        <v>0</v>
      </c>
      <c r="K3283" s="77">
        <v>0</v>
      </c>
      <c r="L3283" s="78">
        <v>0</v>
      </c>
      <c r="M3283" s="79">
        <v>0</v>
      </c>
    </row>
    <row r="3284" spans="1:13">
      <c r="A3284" s="74">
        <v>86</v>
      </c>
      <c r="B3284" s="75" t="s">
        <v>108</v>
      </c>
      <c r="C3284" s="76">
        <v>2003</v>
      </c>
      <c r="D3284" s="77">
        <v>0</v>
      </c>
      <c r="E3284" s="77">
        <v>0</v>
      </c>
      <c r="F3284" s="77">
        <v>0</v>
      </c>
      <c r="G3284" s="77">
        <v>0</v>
      </c>
      <c r="H3284" s="77">
        <v>0</v>
      </c>
      <c r="I3284" s="77">
        <v>0</v>
      </c>
      <c r="J3284" s="77">
        <v>0</v>
      </c>
      <c r="K3284" s="77">
        <v>0</v>
      </c>
      <c r="L3284" s="78">
        <v>0</v>
      </c>
      <c r="M3284" s="79">
        <v>0</v>
      </c>
    </row>
    <row r="3285" spans="1:13">
      <c r="A3285" s="74">
        <v>54</v>
      </c>
      <c r="B3285" s="75" t="s">
        <v>109</v>
      </c>
      <c r="C3285" s="76">
        <v>2003</v>
      </c>
      <c r="D3285" s="77">
        <v>0</v>
      </c>
      <c r="E3285" s="77">
        <v>0</v>
      </c>
      <c r="F3285" s="77">
        <v>0</v>
      </c>
      <c r="G3285" s="77">
        <v>0</v>
      </c>
      <c r="H3285" s="77">
        <v>0</v>
      </c>
      <c r="I3285" s="77">
        <v>0</v>
      </c>
      <c r="J3285" s="77">
        <v>0</v>
      </c>
      <c r="K3285" s="77">
        <v>0</v>
      </c>
      <c r="L3285" s="78">
        <v>0</v>
      </c>
      <c r="M3285" s="79">
        <v>0</v>
      </c>
    </row>
    <row r="3286" spans="1:13">
      <c r="A3286" s="74">
        <v>113</v>
      </c>
      <c r="B3286" s="75" t="s">
        <v>39</v>
      </c>
      <c r="C3286" s="76">
        <v>2003</v>
      </c>
      <c r="D3286" s="77">
        <v>0</v>
      </c>
      <c r="E3286" s="77">
        <v>0</v>
      </c>
      <c r="F3286" s="77">
        <v>0</v>
      </c>
      <c r="G3286" s="77">
        <v>0</v>
      </c>
      <c r="H3286" s="77">
        <v>-1200</v>
      </c>
      <c r="I3286" s="77">
        <v>0</v>
      </c>
      <c r="J3286" s="77">
        <v>0</v>
      </c>
      <c r="K3286" s="77">
        <v>0</v>
      </c>
      <c r="L3286" s="78">
        <v>0</v>
      </c>
      <c r="M3286" s="79">
        <v>0</v>
      </c>
    </row>
    <row r="3287" spans="1:13">
      <c r="A3287" s="74">
        <v>192</v>
      </c>
      <c r="B3287" s="75" t="s">
        <v>40</v>
      </c>
      <c r="C3287" s="76">
        <v>2003</v>
      </c>
      <c r="D3287" s="77">
        <v>0</v>
      </c>
      <c r="E3287" s="77">
        <v>0</v>
      </c>
      <c r="F3287" s="77">
        <v>0</v>
      </c>
      <c r="G3287" s="77">
        <v>0</v>
      </c>
      <c r="H3287" s="77">
        <v>-3392</v>
      </c>
      <c r="I3287" s="77">
        <v>0</v>
      </c>
      <c r="J3287" s="77">
        <v>0</v>
      </c>
      <c r="K3287" s="77">
        <v>0</v>
      </c>
      <c r="L3287" s="78">
        <v>0</v>
      </c>
      <c r="M3287" s="79">
        <v>0</v>
      </c>
    </row>
    <row r="3288" spans="1:13">
      <c r="A3288" s="74">
        <v>55</v>
      </c>
      <c r="B3288" s="75" t="s">
        <v>88</v>
      </c>
      <c r="C3288" s="76">
        <v>2003</v>
      </c>
      <c r="D3288" s="77">
        <v>0</v>
      </c>
      <c r="E3288" s="77">
        <v>0</v>
      </c>
      <c r="F3288" s="77">
        <v>0</v>
      </c>
      <c r="G3288" s="77">
        <v>0</v>
      </c>
      <c r="H3288" s="77">
        <v>-200</v>
      </c>
      <c r="I3288" s="77">
        <v>0</v>
      </c>
      <c r="J3288" s="77">
        <v>0</v>
      </c>
      <c r="K3288" s="77">
        <v>0</v>
      </c>
      <c r="L3288" s="78">
        <v>0</v>
      </c>
      <c r="M3288" s="79">
        <v>0</v>
      </c>
    </row>
    <row r="3289" spans="1:13">
      <c r="A3289" s="74">
        <v>193</v>
      </c>
      <c r="B3289" s="75" t="s">
        <v>27</v>
      </c>
      <c r="C3289" s="76">
        <v>2003</v>
      </c>
      <c r="D3289" s="77">
        <v>0</v>
      </c>
      <c r="E3289" s="77">
        <v>0</v>
      </c>
      <c r="F3289" s="77">
        <v>0</v>
      </c>
      <c r="G3289" s="77">
        <v>0</v>
      </c>
      <c r="H3289" s="77">
        <v>0</v>
      </c>
      <c r="I3289" s="77">
        <v>0</v>
      </c>
      <c r="J3289" s="77">
        <v>0</v>
      </c>
      <c r="K3289" s="77">
        <v>0</v>
      </c>
      <c r="L3289" s="78">
        <v>0</v>
      </c>
      <c r="M3289" s="79">
        <v>0</v>
      </c>
    </row>
    <row r="3290" spans="1:13">
      <c r="A3290" s="74">
        <v>27</v>
      </c>
      <c r="B3290" s="75" t="s">
        <v>67</v>
      </c>
      <c r="C3290" s="76">
        <v>2003</v>
      </c>
      <c r="D3290" s="77">
        <v>0</v>
      </c>
      <c r="E3290" s="77">
        <v>0</v>
      </c>
      <c r="F3290" s="77">
        <v>0</v>
      </c>
      <c r="G3290" s="77">
        <v>0</v>
      </c>
      <c r="H3290" s="77">
        <v>0</v>
      </c>
      <c r="I3290" s="77">
        <v>0</v>
      </c>
      <c r="J3290" s="77">
        <v>0</v>
      </c>
      <c r="K3290" s="77">
        <v>0</v>
      </c>
      <c r="L3290" s="78">
        <v>0</v>
      </c>
      <c r="M3290" s="79">
        <v>0</v>
      </c>
    </row>
    <row r="3291" spans="1:13">
      <c r="A3291" s="74">
        <v>244</v>
      </c>
      <c r="B3291" s="75" t="s">
        <v>53</v>
      </c>
      <c r="C3291" s="76">
        <v>2003</v>
      </c>
      <c r="D3291" s="77">
        <v>0</v>
      </c>
      <c r="E3291" s="77">
        <v>0</v>
      </c>
      <c r="F3291" s="77">
        <v>0</v>
      </c>
      <c r="G3291" s="77">
        <v>0</v>
      </c>
      <c r="H3291" s="77">
        <v>0</v>
      </c>
      <c r="I3291" s="77">
        <v>0</v>
      </c>
      <c r="J3291" s="77">
        <v>0</v>
      </c>
      <c r="K3291" s="77">
        <v>0</v>
      </c>
      <c r="L3291" s="78">
        <v>0</v>
      </c>
      <c r="M3291" s="79">
        <v>0</v>
      </c>
    </row>
    <row r="3292" spans="1:13">
      <c r="A3292" s="74">
        <v>115</v>
      </c>
      <c r="B3292" s="75" t="s">
        <v>89</v>
      </c>
      <c r="C3292" s="76">
        <v>2003</v>
      </c>
      <c r="D3292" s="77">
        <v>0</v>
      </c>
      <c r="E3292" s="77">
        <v>0</v>
      </c>
      <c r="F3292" s="77">
        <v>0</v>
      </c>
      <c r="G3292" s="77">
        <v>0</v>
      </c>
      <c r="H3292" s="77">
        <v>-1000</v>
      </c>
      <c r="I3292" s="77">
        <v>0</v>
      </c>
      <c r="J3292" s="77">
        <v>0</v>
      </c>
      <c r="K3292" s="77">
        <v>0</v>
      </c>
      <c r="L3292" s="78">
        <v>0</v>
      </c>
      <c r="M3292" s="79">
        <v>0</v>
      </c>
    </row>
    <row r="3293" spans="1:13">
      <c r="A3293" s="74">
        <v>5</v>
      </c>
      <c r="B3293" s="75" t="s">
        <v>75</v>
      </c>
      <c r="C3293" s="76">
        <v>2003</v>
      </c>
      <c r="D3293" s="77">
        <v>0</v>
      </c>
      <c r="E3293" s="77">
        <v>0</v>
      </c>
      <c r="F3293" s="77">
        <v>0</v>
      </c>
      <c r="G3293" s="77">
        <v>0</v>
      </c>
      <c r="H3293" s="77">
        <v>0</v>
      </c>
      <c r="I3293" s="77">
        <v>0</v>
      </c>
      <c r="J3293" s="77">
        <v>0</v>
      </c>
      <c r="K3293" s="77">
        <v>0</v>
      </c>
      <c r="L3293" s="78">
        <v>0</v>
      </c>
      <c r="M3293" s="79">
        <v>0</v>
      </c>
    </row>
    <row r="3294" spans="1:13">
      <c r="A3294" s="74">
        <v>31</v>
      </c>
      <c r="B3294" s="75" t="s">
        <v>111</v>
      </c>
      <c r="C3294" s="76">
        <v>2003</v>
      </c>
      <c r="D3294" s="77">
        <v>0</v>
      </c>
      <c r="E3294" s="77">
        <v>0</v>
      </c>
      <c r="F3294" s="77">
        <v>0</v>
      </c>
      <c r="G3294" s="77">
        <v>0</v>
      </c>
      <c r="H3294" s="77">
        <v>0</v>
      </c>
      <c r="I3294" s="77">
        <v>0</v>
      </c>
      <c r="J3294" s="77">
        <v>0</v>
      </c>
      <c r="K3294" s="77">
        <v>0</v>
      </c>
      <c r="L3294" s="78">
        <v>0</v>
      </c>
      <c r="M3294" s="79">
        <v>0</v>
      </c>
    </row>
    <row r="3295" spans="1:13">
      <c r="A3295" s="74">
        <v>152</v>
      </c>
      <c r="B3295" s="75" t="s">
        <v>54</v>
      </c>
      <c r="C3295" s="76">
        <v>2003</v>
      </c>
      <c r="D3295" s="77">
        <v>0</v>
      </c>
      <c r="E3295" s="77">
        <v>0</v>
      </c>
      <c r="F3295" s="77">
        <v>0</v>
      </c>
      <c r="G3295" s="77">
        <v>0</v>
      </c>
      <c r="H3295" s="77">
        <v>0</v>
      </c>
      <c r="I3295" s="77">
        <v>0</v>
      </c>
      <c r="J3295" s="77">
        <v>0</v>
      </c>
      <c r="K3295" s="77">
        <v>0</v>
      </c>
      <c r="L3295" s="78">
        <v>0</v>
      </c>
      <c r="M3295" s="79">
        <v>0</v>
      </c>
    </row>
    <row r="3296" spans="1:13">
      <c r="A3296" s="74">
        <v>117</v>
      </c>
      <c r="B3296" s="75" t="s">
        <v>42</v>
      </c>
      <c r="C3296" s="76">
        <v>2003</v>
      </c>
      <c r="D3296" s="77">
        <v>0</v>
      </c>
      <c r="E3296" s="77">
        <v>0</v>
      </c>
      <c r="F3296" s="77">
        <v>0</v>
      </c>
      <c r="G3296" s="77">
        <v>0</v>
      </c>
      <c r="H3296" s="77">
        <v>0</v>
      </c>
      <c r="I3296" s="77">
        <v>0</v>
      </c>
      <c r="J3296" s="77">
        <v>0</v>
      </c>
      <c r="K3296" s="77">
        <v>0</v>
      </c>
      <c r="L3296" s="78">
        <v>0</v>
      </c>
      <c r="M3296" s="79">
        <v>0</v>
      </c>
    </row>
    <row r="3297" spans="1:13">
      <c r="A3297" s="74">
        <v>133</v>
      </c>
      <c r="B3297" s="75" t="s">
        <v>55</v>
      </c>
      <c r="C3297" s="76">
        <v>2003</v>
      </c>
      <c r="D3297" s="77">
        <v>0</v>
      </c>
      <c r="E3297" s="77">
        <v>0</v>
      </c>
      <c r="F3297" s="77">
        <v>0</v>
      </c>
      <c r="G3297" s="77">
        <v>0</v>
      </c>
      <c r="H3297" s="77">
        <v>-850</v>
      </c>
      <c r="I3297" s="77">
        <v>0</v>
      </c>
      <c r="J3297" s="77">
        <v>0</v>
      </c>
      <c r="K3297" s="77">
        <v>0</v>
      </c>
      <c r="L3297" s="78">
        <v>0</v>
      </c>
      <c r="M3297" s="79">
        <v>0</v>
      </c>
    </row>
    <row r="3298" spans="1:13">
      <c r="A3298" s="74">
        <v>134</v>
      </c>
      <c r="B3298" s="75" t="s">
        <v>90</v>
      </c>
      <c r="C3298" s="76">
        <v>2003</v>
      </c>
      <c r="D3298" s="77">
        <v>0</v>
      </c>
      <c r="E3298" s="77">
        <v>0</v>
      </c>
      <c r="F3298" s="77">
        <v>0</v>
      </c>
      <c r="G3298" s="77">
        <v>0</v>
      </c>
      <c r="H3298" s="77">
        <v>0</v>
      </c>
      <c r="I3298" s="77">
        <v>0</v>
      </c>
      <c r="J3298" s="77">
        <v>0</v>
      </c>
      <c r="K3298" s="77">
        <v>0</v>
      </c>
      <c r="L3298" s="78">
        <v>0</v>
      </c>
      <c r="M3298" s="79">
        <v>0</v>
      </c>
    </row>
    <row r="3299" spans="1:13">
      <c r="A3299" s="74">
        <v>174</v>
      </c>
      <c r="B3299" s="75" t="s">
        <v>43</v>
      </c>
      <c r="C3299" s="76">
        <v>2003</v>
      </c>
      <c r="D3299" s="77">
        <v>0</v>
      </c>
      <c r="E3299" s="77">
        <v>0</v>
      </c>
      <c r="F3299" s="77">
        <v>0</v>
      </c>
      <c r="G3299" s="77">
        <v>0</v>
      </c>
      <c r="H3299" s="77">
        <v>-1600</v>
      </c>
      <c r="I3299" s="77">
        <v>0</v>
      </c>
      <c r="J3299" s="77">
        <v>0</v>
      </c>
      <c r="K3299" s="77">
        <v>0</v>
      </c>
      <c r="L3299" s="78">
        <v>0</v>
      </c>
      <c r="M3299" s="79">
        <v>0</v>
      </c>
    </row>
    <row r="3300" spans="1:13">
      <c r="A3300" s="74">
        <v>135</v>
      </c>
      <c r="B3300" s="75" t="s">
        <v>29</v>
      </c>
      <c r="C3300" s="76">
        <v>2003</v>
      </c>
      <c r="D3300" s="77">
        <v>0</v>
      </c>
      <c r="E3300" s="77">
        <v>0</v>
      </c>
      <c r="F3300" s="77">
        <v>0</v>
      </c>
      <c r="G3300" s="77">
        <v>0</v>
      </c>
      <c r="H3300" s="77">
        <v>0</v>
      </c>
      <c r="I3300" s="77">
        <v>0</v>
      </c>
      <c r="J3300" s="77">
        <v>0</v>
      </c>
      <c r="K3300" s="77">
        <v>0</v>
      </c>
      <c r="L3300" s="78">
        <v>0</v>
      </c>
      <c r="M3300" s="79">
        <v>0</v>
      </c>
    </row>
    <row r="3301" spans="1:13">
      <c r="A3301" s="74">
        <v>62</v>
      </c>
      <c r="B3301" s="75" t="s">
        <v>23</v>
      </c>
      <c r="C3301" s="76">
        <v>2003</v>
      </c>
      <c r="D3301" s="77">
        <v>0</v>
      </c>
      <c r="E3301" s="77">
        <v>0</v>
      </c>
      <c r="F3301" s="77">
        <v>0</v>
      </c>
      <c r="G3301" s="77">
        <v>0</v>
      </c>
      <c r="H3301" s="77">
        <v>-800</v>
      </c>
      <c r="I3301" s="77">
        <v>0</v>
      </c>
      <c r="J3301" s="77">
        <v>0</v>
      </c>
      <c r="K3301" s="77">
        <v>0</v>
      </c>
      <c r="L3301" s="78">
        <v>0</v>
      </c>
      <c r="M3301" s="79">
        <v>0</v>
      </c>
    </row>
    <row r="3302" spans="1:13">
      <c r="A3302" s="74">
        <v>7</v>
      </c>
      <c r="B3302" s="75" t="s">
        <v>44</v>
      </c>
      <c r="C3302" s="76">
        <v>2003</v>
      </c>
      <c r="D3302" s="77">
        <v>0</v>
      </c>
      <c r="E3302" s="77">
        <v>0</v>
      </c>
      <c r="F3302" s="77">
        <v>0</v>
      </c>
      <c r="G3302" s="77">
        <v>0</v>
      </c>
      <c r="H3302" s="77">
        <v>-3300</v>
      </c>
      <c r="I3302" s="77">
        <v>0</v>
      </c>
      <c r="J3302" s="77">
        <v>0</v>
      </c>
      <c r="K3302" s="77">
        <v>0</v>
      </c>
      <c r="L3302" s="78">
        <v>0</v>
      </c>
      <c r="M3302" s="79">
        <v>0</v>
      </c>
    </row>
    <row r="3303" spans="1:13">
      <c r="A3303" s="74">
        <v>154</v>
      </c>
      <c r="B3303" s="75" t="s">
        <v>115</v>
      </c>
      <c r="C3303" s="76">
        <v>2003</v>
      </c>
      <c r="D3303" s="77">
        <v>0</v>
      </c>
      <c r="E3303" s="77">
        <v>0</v>
      </c>
      <c r="F3303" s="77">
        <v>0</v>
      </c>
      <c r="G3303" s="77">
        <v>0</v>
      </c>
      <c r="H3303" s="77">
        <v>0</v>
      </c>
      <c r="I3303" s="77">
        <v>0</v>
      </c>
      <c r="J3303" s="77">
        <v>0</v>
      </c>
      <c r="K3303" s="77">
        <v>0</v>
      </c>
      <c r="L3303" s="78">
        <v>0</v>
      </c>
      <c r="M3303" s="79">
        <v>0</v>
      </c>
    </row>
    <row r="3304" spans="1:13">
      <c r="A3304" s="74">
        <v>136</v>
      </c>
      <c r="B3304" s="75" t="s">
        <v>22</v>
      </c>
      <c r="C3304" s="76">
        <v>2003</v>
      </c>
      <c r="D3304" s="77">
        <v>0</v>
      </c>
      <c r="E3304" s="77">
        <v>0</v>
      </c>
      <c r="F3304" s="77">
        <v>0</v>
      </c>
      <c r="G3304" s="77">
        <v>0</v>
      </c>
      <c r="H3304" s="77">
        <v>-1832</v>
      </c>
      <c r="I3304" s="77">
        <v>0</v>
      </c>
      <c r="J3304" s="77">
        <v>0</v>
      </c>
      <c r="K3304" s="77">
        <v>0</v>
      </c>
      <c r="L3304" s="78">
        <v>0</v>
      </c>
      <c r="M3304" s="79">
        <v>0</v>
      </c>
    </row>
    <row r="3305" spans="1:13">
      <c r="A3305" s="74">
        <v>176</v>
      </c>
      <c r="B3305" s="75" t="s">
        <v>76</v>
      </c>
      <c r="C3305" s="76">
        <v>2003</v>
      </c>
      <c r="D3305" s="77">
        <v>0</v>
      </c>
      <c r="E3305" s="77">
        <v>0</v>
      </c>
      <c r="F3305" s="77">
        <v>0</v>
      </c>
      <c r="G3305" s="77">
        <v>0</v>
      </c>
      <c r="H3305" s="77">
        <v>0</v>
      </c>
      <c r="I3305" s="77">
        <v>0</v>
      </c>
      <c r="J3305" s="77">
        <v>0</v>
      </c>
      <c r="K3305" s="77">
        <v>0</v>
      </c>
      <c r="L3305" s="78">
        <v>0</v>
      </c>
      <c r="M3305" s="79">
        <v>0</v>
      </c>
    </row>
    <row r="3306" spans="1:13">
      <c r="A3306" s="74">
        <v>63</v>
      </c>
      <c r="B3306" s="75" t="s">
        <v>19</v>
      </c>
      <c r="C3306" s="76">
        <v>2003</v>
      </c>
      <c r="D3306" s="77">
        <v>0</v>
      </c>
      <c r="E3306" s="77">
        <v>0</v>
      </c>
      <c r="F3306" s="77">
        <v>0</v>
      </c>
      <c r="G3306" s="77">
        <v>0</v>
      </c>
      <c r="H3306" s="77">
        <v>-3076</v>
      </c>
      <c r="I3306" s="77">
        <v>0</v>
      </c>
      <c r="J3306" s="77">
        <v>0</v>
      </c>
      <c r="K3306" s="77">
        <v>0</v>
      </c>
      <c r="L3306" s="78">
        <v>0</v>
      </c>
      <c r="M3306" s="79">
        <v>0</v>
      </c>
    </row>
    <row r="3307" spans="1:13">
      <c r="A3307" s="74">
        <v>155</v>
      </c>
      <c r="B3307" s="75" t="s">
        <v>45</v>
      </c>
      <c r="C3307" s="76">
        <v>2003</v>
      </c>
      <c r="D3307" s="77">
        <v>0</v>
      </c>
      <c r="E3307" s="77">
        <v>0</v>
      </c>
      <c r="F3307" s="77">
        <v>0</v>
      </c>
      <c r="G3307" s="77">
        <v>0</v>
      </c>
      <c r="H3307" s="77">
        <v>0</v>
      </c>
      <c r="I3307" s="77">
        <v>0</v>
      </c>
      <c r="J3307" s="77">
        <v>0</v>
      </c>
      <c r="K3307" s="77">
        <v>0</v>
      </c>
      <c r="L3307" s="78">
        <v>0</v>
      </c>
      <c r="M3307" s="79">
        <v>0</v>
      </c>
    </row>
    <row r="3308" spans="1:13">
      <c r="A3308" s="74">
        <v>195</v>
      </c>
      <c r="B3308" s="75" t="s">
        <v>91</v>
      </c>
      <c r="C3308" s="76">
        <v>2003</v>
      </c>
      <c r="D3308" s="77">
        <v>0</v>
      </c>
      <c r="E3308" s="77">
        <v>0</v>
      </c>
      <c r="F3308" s="77">
        <v>0</v>
      </c>
      <c r="G3308" s="77">
        <v>0</v>
      </c>
      <c r="H3308" s="77">
        <v>-2120</v>
      </c>
      <c r="I3308" s="77">
        <v>0</v>
      </c>
      <c r="J3308" s="77">
        <v>0</v>
      </c>
      <c r="K3308" s="77">
        <v>0</v>
      </c>
      <c r="L3308" s="78">
        <v>0</v>
      </c>
      <c r="M3308" s="79">
        <v>0</v>
      </c>
    </row>
    <row r="3309" spans="1:13">
      <c r="A3309" s="74">
        <v>156</v>
      </c>
      <c r="B3309" s="75" t="s">
        <v>140</v>
      </c>
      <c r="C3309" s="76">
        <v>2003</v>
      </c>
      <c r="D3309" s="77">
        <v>0</v>
      </c>
      <c r="E3309" s="77">
        <v>0</v>
      </c>
      <c r="F3309" s="77">
        <v>0</v>
      </c>
      <c r="G3309" s="77">
        <v>0</v>
      </c>
      <c r="H3309" s="77">
        <v>-9080</v>
      </c>
      <c r="I3309" s="77">
        <v>0</v>
      </c>
      <c r="J3309" s="77">
        <v>0</v>
      </c>
      <c r="K3309" s="77">
        <v>0</v>
      </c>
      <c r="L3309" s="78">
        <v>0</v>
      </c>
      <c r="M3309" s="79">
        <v>0</v>
      </c>
    </row>
    <row r="3310" spans="1:13">
      <c r="A3310" s="74">
        <v>88</v>
      </c>
      <c r="B3310" s="75" t="s">
        <v>68</v>
      </c>
      <c r="C3310" s="76">
        <v>2003</v>
      </c>
      <c r="D3310" s="77">
        <v>0</v>
      </c>
      <c r="E3310" s="77">
        <v>0</v>
      </c>
      <c r="F3310" s="77">
        <v>0</v>
      </c>
      <c r="G3310" s="77">
        <v>0</v>
      </c>
      <c r="H3310" s="77">
        <v>-3905.95</v>
      </c>
      <c r="I3310" s="77">
        <v>0</v>
      </c>
      <c r="J3310" s="77">
        <v>0</v>
      </c>
      <c r="K3310" s="77">
        <v>0</v>
      </c>
      <c r="L3310" s="78">
        <v>0</v>
      </c>
      <c r="M3310" s="79">
        <v>0</v>
      </c>
    </row>
    <row r="3311" spans="1:13">
      <c r="A3311" s="74">
        <v>89</v>
      </c>
      <c r="B3311" s="75" t="s">
        <v>124</v>
      </c>
      <c r="C3311" s="76">
        <v>2003</v>
      </c>
      <c r="D3311" s="77">
        <v>0</v>
      </c>
      <c r="E3311" s="77">
        <v>0</v>
      </c>
      <c r="F3311" s="77">
        <v>0</v>
      </c>
      <c r="G3311" s="77">
        <v>0</v>
      </c>
      <c r="H3311" s="77">
        <v>-839.25</v>
      </c>
      <c r="I3311" s="77">
        <v>0</v>
      </c>
      <c r="J3311" s="77">
        <v>0</v>
      </c>
      <c r="K3311" s="77">
        <v>0</v>
      </c>
      <c r="L3311" s="78">
        <v>0</v>
      </c>
      <c r="M3311" s="79">
        <v>0</v>
      </c>
    </row>
    <row r="3312" spans="1:13">
      <c r="A3312" s="74">
        <v>91</v>
      </c>
      <c r="B3312" s="75" t="s">
        <v>57</v>
      </c>
      <c r="C3312" s="76">
        <v>2003</v>
      </c>
      <c r="D3312" s="77">
        <v>0</v>
      </c>
      <c r="E3312" s="77">
        <v>0</v>
      </c>
      <c r="F3312" s="77">
        <v>0</v>
      </c>
      <c r="G3312" s="77">
        <v>0</v>
      </c>
      <c r="H3312" s="77">
        <v>0</v>
      </c>
      <c r="I3312" s="77">
        <v>0</v>
      </c>
      <c r="J3312" s="77">
        <v>0</v>
      </c>
      <c r="K3312" s="77">
        <v>0</v>
      </c>
      <c r="L3312" s="78">
        <v>0</v>
      </c>
      <c r="M3312" s="79">
        <v>0</v>
      </c>
    </row>
    <row r="3313" spans="1:13">
      <c r="A3313" s="74">
        <v>245</v>
      </c>
      <c r="B3313" s="75" t="s">
        <v>46</v>
      </c>
      <c r="C3313" s="76">
        <v>2003</v>
      </c>
      <c r="D3313" s="77">
        <v>0</v>
      </c>
      <c r="E3313" s="77">
        <v>0</v>
      </c>
      <c r="F3313" s="77">
        <v>0</v>
      </c>
      <c r="G3313" s="77">
        <v>0</v>
      </c>
      <c r="H3313" s="77">
        <v>0</v>
      </c>
      <c r="I3313" s="77">
        <v>0</v>
      </c>
      <c r="J3313" s="77">
        <v>0</v>
      </c>
      <c r="K3313" s="77">
        <v>0</v>
      </c>
      <c r="L3313" s="78">
        <v>0</v>
      </c>
      <c r="M3313" s="79">
        <v>0</v>
      </c>
    </row>
    <row r="3314" spans="1:13">
      <c r="A3314" s="74">
        <v>10</v>
      </c>
      <c r="B3314" s="75" t="s">
        <v>30</v>
      </c>
      <c r="C3314" s="76">
        <v>2003</v>
      </c>
      <c r="D3314" s="77">
        <v>0</v>
      </c>
      <c r="E3314" s="77">
        <v>0</v>
      </c>
      <c r="F3314" s="77">
        <v>0</v>
      </c>
      <c r="G3314" s="77">
        <v>0</v>
      </c>
      <c r="H3314" s="77">
        <v>0</v>
      </c>
      <c r="I3314" s="77">
        <v>0</v>
      </c>
      <c r="J3314" s="77">
        <v>0</v>
      </c>
      <c r="K3314" s="77">
        <v>0</v>
      </c>
      <c r="L3314" s="78">
        <v>0</v>
      </c>
      <c r="M3314" s="79">
        <v>0</v>
      </c>
    </row>
    <row r="3315" spans="1:13">
      <c r="A3315" s="74">
        <v>157</v>
      </c>
      <c r="B3315" s="75" t="s">
        <v>155</v>
      </c>
      <c r="C3315" s="76">
        <v>2003</v>
      </c>
      <c r="D3315" s="77">
        <v>0</v>
      </c>
      <c r="E3315" s="77">
        <v>0</v>
      </c>
      <c r="F3315" s="77">
        <v>0</v>
      </c>
      <c r="G3315" s="77">
        <v>0</v>
      </c>
      <c r="H3315" s="77">
        <v>-2872.95</v>
      </c>
      <c r="I3315" s="77">
        <v>0</v>
      </c>
      <c r="J3315" s="77">
        <v>0</v>
      </c>
      <c r="K3315" s="77">
        <v>0</v>
      </c>
      <c r="L3315" s="78">
        <v>0</v>
      </c>
      <c r="M3315" s="79">
        <v>0</v>
      </c>
    </row>
    <row r="3316" spans="1:13">
      <c r="A3316" s="74">
        <v>246</v>
      </c>
      <c r="B3316" s="75" t="s">
        <v>94</v>
      </c>
      <c r="C3316" s="76">
        <v>2003</v>
      </c>
      <c r="D3316" s="77">
        <v>0</v>
      </c>
      <c r="E3316" s="77">
        <v>0</v>
      </c>
      <c r="F3316" s="77">
        <v>0</v>
      </c>
      <c r="G3316" s="77">
        <v>0</v>
      </c>
      <c r="H3316" s="77">
        <v>0</v>
      </c>
      <c r="I3316" s="77">
        <v>0</v>
      </c>
      <c r="J3316" s="77">
        <v>0</v>
      </c>
      <c r="K3316" s="77">
        <v>0</v>
      </c>
      <c r="L3316" s="78">
        <v>0</v>
      </c>
      <c r="M3316" s="79">
        <v>0</v>
      </c>
    </row>
    <row r="3317" spans="1:13">
      <c r="A3317" s="74">
        <v>66</v>
      </c>
      <c r="B3317" s="75" t="s">
        <v>47</v>
      </c>
      <c r="C3317" s="76">
        <v>2003</v>
      </c>
      <c r="D3317" s="77">
        <v>0</v>
      </c>
      <c r="E3317" s="77">
        <v>0</v>
      </c>
      <c r="F3317" s="77">
        <v>0</v>
      </c>
      <c r="G3317" s="77">
        <v>0</v>
      </c>
      <c r="H3317" s="77">
        <v>0</v>
      </c>
      <c r="I3317" s="77">
        <v>0</v>
      </c>
      <c r="J3317" s="77">
        <v>0</v>
      </c>
      <c r="K3317" s="77">
        <v>0</v>
      </c>
      <c r="L3317" s="78">
        <v>0</v>
      </c>
      <c r="M3317" s="79">
        <v>0</v>
      </c>
    </row>
    <row r="3318" spans="1:13">
      <c r="A3318" s="74">
        <v>11</v>
      </c>
      <c r="B3318" s="75" t="s">
        <v>119</v>
      </c>
      <c r="C3318" s="76">
        <v>2003</v>
      </c>
      <c r="D3318" s="77">
        <v>0</v>
      </c>
      <c r="E3318" s="77">
        <v>0</v>
      </c>
      <c r="F3318" s="77">
        <v>0</v>
      </c>
      <c r="G3318" s="77">
        <v>0</v>
      </c>
      <c r="H3318" s="77">
        <v>-694</v>
      </c>
      <c r="I3318" s="77">
        <v>0</v>
      </c>
      <c r="J3318" s="77">
        <v>0</v>
      </c>
      <c r="K3318" s="77">
        <v>0</v>
      </c>
      <c r="L3318" s="78">
        <v>0</v>
      </c>
      <c r="M3318" s="79">
        <v>0</v>
      </c>
    </row>
    <row r="3319" spans="1:13">
      <c r="A3319" s="74">
        <v>177</v>
      </c>
      <c r="B3319" s="75" t="s">
        <v>70</v>
      </c>
      <c r="C3319" s="76">
        <v>2003</v>
      </c>
      <c r="D3319" s="77">
        <v>0</v>
      </c>
      <c r="E3319" s="77">
        <v>0</v>
      </c>
      <c r="F3319" s="77">
        <v>0</v>
      </c>
      <c r="G3319" s="77">
        <v>0</v>
      </c>
      <c r="H3319" s="77">
        <v>-2200</v>
      </c>
      <c r="I3319" s="77">
        <v>0</v>
      </c>
      <c r="J3319" s="77">
        <v>0</v>
      </c>
      <c r="K3319" s="77">
        <v>0</v>
      </c>
      <c r="L3319" s="78">
        <v>0</v>
      </c>
      <c r="M3319" s="79">
        <v>0</v>
      </c>
    </row>
    <row r="3320" spans="1:13">
      <c r="A3320" s="74">
        <v>224</v>
      </c>
      <c r="B3320" s="75" t="s">
        <v>20</v>
      </c>
      <c r="C3320" s="76">
        <v>2003</v>
      </c>
      <c r="D3320" s="77">
        <v>0</v>
      </c>
      <c r="E3320" s="77">
        <v>0</v>
      </c>
      <c r="F3320" s="77">
        <v>0</v>
      </c>
      <c r="G3320" s="77">
        <v>0</v>
      </c>
      <c r="H3320" s="77">
        <v>0</v>
      </c>
      <c r="I3320" s="77">
        <v>0</v>
      </c>
      <c r="J3320" s="77">
        <v>0</v>
      </c>
      <c r="K3320" s="77">
        <v>0</v>
      </c>
      <c r="L3320" s="78">
        <v>-1</v>
      </c>
      <c r="M3320" s="79">
        <v>0</v>
      </c>
    </row>
    <row r="3321" spans="1:13">
      <c r="A3321" s="74">
        <v>138</v>
      </c>
      <c r="B3321" s="75" t="s">
        <v>31</v>
      </c>
      <c r="C3321" s="76">
        <v>2003</v>
      </c>
      <c r="D3321" s="77">
        <v>0</v>
      </c>
      <c r="E3321" s="77">
        <v>0</v>
      </c>
      <c r="F3321" s="77">
        <v>0</v>
      </c>
      <c r="G3321" s="77">
        <v>0</v>
      </c>
      <c r="H3321" s="77">
        <v>-3652</v>
      </c>
      <c r="I3321" s="77">
        <v>0</v>
      </c>
      <c r="J3321" s="77">
        <v>0</v>
      </c>
      <c r="K3321" s="77">
        <v>0</v>
      </c>
      <c r="L3321" s="78">
        <v>0</v>
      </c>
      <c r="M3321" s="79">
        <v>0</v>
      </c>
    </row>
    <row r="3322" spans="1:13">
      <c r="A3322" s="74">
        <v>178</v>
      </c>
      <c r="B3322" s="75" t="s">
        <v>95</v>
      </c>
      <c r="C3322" s="76">
        <v>2003</v>
      </c>
      <c r="D3322" s="77">
        <v>0</v>
      </c>
      <c r="E3322" s="77">
        <v>0</v>
      </c>
      <c r="F3322" s="77">
        <v>0</v>
      </c>
      <c r="G3322" s="77">
        <v>0</v>
      </c>
      <c r="H3322" s="77">
        <v>-1000</v>
      </c>
      <c r="I3322" s="77">
        <v>0</v>
      </c>
      <c r="J3322" s="77">
        <v>0</v>
      </c>
      <c r="K3322" s="77">
        <v>0</v>
      </c>
      <c r="L3322" s="78">
        <v>0</v>
      </c>
      <c r="M3322" s="79">
        <v>0</v>
      </c>
    </row>
    <row r="3323" spans="1:13">
      <c r="A3323" s="74">
        <v>247</v>
      </c>
      <c r="B3323" s="75" t="s">
        <v>96</v>
      </c>
      <c r="C3323" s="76">
        <v>2003</v>
      </c>
      <c r="D3323" s="77">
        <v>0</v>
      </c>
      <c r="E3323" s="77">
        <v>0</v>
      </c>
      <c r="F3323" s="77">
        <v>0</v>
      </c>
      <c r="G3323" s="77">
        <v>0</v>
      </c>
      <c r="H3323" s="77">
        <v>-2100.4499999999998</v>
      </c>
      <c r="I3323" s="77">
        <v>0</v>
      </c>
      <c r="J3323" s="77">
        <v>0</v>
      </c>
      <c r="K3323" s="77">
        <v>0</v>
      </c>
      <c r="L3323" s="78">
        <v>0</v>
      </c>
      <c r="M3323" s="79">
        <v>0</v>
      </c>
    </row>
    <row r="3324" spans="1:13">
      <c r="A3324" s="74">
        <v>140</v>
      </c>
      <c r="B3324" s="75" t="s">
        <v>97</v>
      </c>
      <c r="C3324" s="76">
        <v>2003</v>
      </c>
      <c r="D3324" s="77">
        <v>0</v>
      </c>
      <c r="E3324" s="77">
        <v>0</v>
      </c>
      <c r="F3324" s="77">
        <v>0</v>
      </c>
      <c r="G3324" s="77">
        <v>0</v>
      </c>
      <c r="H3324" s="77">
        <v>0</v>
      </c>
      <c r="I3324" s="77">
        <v>0</v>
      </c>
      <c r="J3324" s="77">
        <v>0</v>
      </c>
      <c r="K3324" s="77">
        <v>0</v>
      </c>
      <c r="L3324" s="78">
        <v>0</v>
      </c>
      <c r="M3324" s="79">
        <v>0</v>
      </c>
    </row>
    <row r="3325" spans="1:13">
      <c r="A3325" s="74">
        <v>197</v>
      </c>
      <c r="B3325" s="75" t="s">
        <v>79</v>
      </c>
      <c r="C3325" s="76">
        <v>2003</v>
      </c>
      <c r="D3325" s="77">
        <v>0</v>
      </c>
      <c r="E3325" s="77">
        <v>0</v>
      </c>
      <c r="F3325" s="77">
        <v>0</v>
      </c>
      <c r="G3325" s="77">
        <v>0</v>
      </c>
      <c r="H3325" s="77">
        <v>0</v>
      </c>
      <c r="I3325" s="77">
        <v>0</v>
      </c>
      <c r="J3325" s="77">
        <v>0</v>
      </c>
      <c r="K3325" s="77">
        <v>0</v>
      </c>
      <c r="L3325" s="78">
        <v>0</v>
      </c>
      <c r="M3325" s="79">
        <v>0</v>
      </c>
    </row>
    <row r="3326" spans="1:13">
      <c r="A3326" s="74">
        <v>100</v>
      </c>
      <c r="B3326" s="75" t="s">
        <v>59</v>
      </c>
      <c r="C3326" s="76">
        <v>2003</v>
      </c>
      <c r="D3326" s="77">
        <v>0</v>
      </c>
      <c r="E3326" s="77">
        <v>0</v>
      </c>
      <c r="F3326" s="77">
        <v>0</v>
      </c>
      <c r="G3326" s="77">
        <v>0</v>
      </c>
      <c r="H3326" s="77">
        <v>-1600</v>
      </c>
      <c r="I3326" s="77">
        <v>0</v>
      </c>
      <c r="J3326" s="77">
        <v>0</v>
      </c>
      <c r="K3326" s="77">
        <v>0</v>
      </c>
      <c r="L3326" s="78">
        <v>0</v>
      </c>
      <c r="M3326" s="79">
        <v>0</v>
      </c>
    </row>
    <row r="3327" spans="1:13">
      <c r="A3327" s="74">
        <v>158</v>
      </c>
      <c r="B3327" s="75" t="s">
        <v>80</v>
      </c>
      <c r="C3327" s="76">
        <v>2003</v>
      </c>
      <c r="D3327" s="77">
        <v>0</v>
      </c>
      <c r="E3327" s="77">
        <v>0</v>
      </c>
      <c r="F3327" s="77">
        <v>0</v>
      </c>
      <c r="G3327" s="77">
        <v>0</v>
      </c>
      <c r="H3327" s="77">
        <v>0</v>
      </c>
      <c r="I3327" s="77">
        <v>0</v>
      </c>
      <c r="J3327" s="77">
        <v>0</v>
      </c>
      <c r="K3327" s="77">
        <v>0</v>
      </c>
      <c r="L3327" s="78">
        <v>0</v>
      </c>
      <c r="M3327" s="79">
        <v>0</v>
      </c>
    </row>
    <row r="3328" spans="1:13">
      <c r="A3328" s="74">
        <v>13</v>
      </c>
      <c r="B3328" s="75" t="s">
        <v>48</v>
      </c>
      <c r="C3328" s="76">
        <v>2003</v>
      </c>
      <c r="D3328" s="77">
        <v>0</v>
      </c>
      <c r="E3328" s="77">
        <v>0</v>
      </c>
      <c r="F3328" s="77">
        <v>0</v>
      </c>
      <c r="G3328" s="77">
        <v>0</v>
      </c>
      <c r="H3328" s="77">
        <v>-1867.6</v>
      </c>
      <c r="I3328" s="77">
        <v>0</v>
      </c>
      <c r="J3328" s="77">
        <v>0</v>
      </c>
      <c r="K3328" s="77">
        <v>0</v>
      </c>
      <c r="L3328" s="78">
        <v>0</v>
      </c>
      <c r="M3328" s="79">
        <v>0</v>
      </c>
    </row>
    <row r="3329" spans="1:13">
      <c r="A3329" s="74">
        <v>141</v>
      </c>
      <c r="B3329" s="75" t="s">
        <v>49</v>
      </c>
      <c r="C3329" s="76">
        <v>2003</v>
      </c>
      <c r="D3329" s="77">
        <v>0</v>
      </c>
      <c r="E3329" s="77">
        <v>0</v>
      </c>
      <c r="F3329" s="77">
        <v>0</v>
      </c>
      <c r="G3329" s="77">
        <v>0</v>
      </c>
      <c r="H3329" s="77">
        <v>0</v>
      </c>
      <c r="I3329" s="77">
        <v>0</v>
      </c>
      <c r="J3329" s="77">
        <v>0</v>
      </c>
      <c r="K3329" s="77">
        <v>0</v>
      </c>
      <c r="L3329" s="78">
        <v>0</v>
      </c>
      <c r="M3329" s="79">
        <v>0</v>
      </c>
    </row>
    <row r="3330" spans="1:13">
      <c r="A3330" s="74">
        <v>249</v>
      </c>
      <c r="B3330" s="75" t="s">
        <v>99</v>
      </c>
      <c r="C3330" s="76">
        <v>2003</v>
      </c>
      <c r="D3330" s="77">
        <v>0</v>
      </c>
      <c r="E3330" s="77">
        <v>0</v>
      </c>
      <c r="F3330" s="77">
        <v>0</v>
      </c>
      <c r="G3330" s="77">
        <v>0</v>
      </c>
      <c r="H3330" s="77">
        <v>0</v>
      </c>
      <c r="I3330" s="77">
        <v>0</v>
      </c>
      <c r="J3330" s="77">
        <v>0</v>
      </c>
      <c r="K3330" s="77">
        <v>0</v>
      </c>
      <c r="L3330" s="78">
        <v>0</v>
      </c>
      <c r="M3330" s="79">
        <v>0</v>
      </c>
    </row>
    <row r="3331" spans="1:13">
      <c r="A3331" s="74">
        <v>42</v>
      </c>
      <c r="B3331" s="75" t="s">
        <v>81</v>
      </c>
      <c r="C3331" s="76">
        <v>2003</v>
      </c>
      <c r="D3331" s="77">
        <v>0</v>
      </c>
      <c r="E3331" s="77">
        <v>0</v>
      </c>
      <c r="F3331" s="77">
        <v>0</v>
      </c>
      <c r="G3331" s="77">
        <v>0</v>
      </c>
      <c r="H3331" s="77">
        <v>0</v>
      </c>
      <c r="I3331" s="77">
        <v>0</v>
      </c>
      <c r="J3331" s="77">
        <v>0</v>
      </c>
      <c r="K3331" s="77">
        <v>0</v>
      </c>
      <c r="L3331" s="78">
        <v>0</v>
      </c>
      <c r="M3331" s="79">
        <v>0</v>
      </c>
    </row>
    <row r="3332" spans="1:13">
      <c r="A3332" s="74">
        <v>198</v>
      </c>
      <c r="B3332" s="75" t="s">
        <v>60</v>
      </c>
      <c r="C3332" s="76">
        <v>2003</v>
      </c>
      <c r="D3332" s="77">
        <v>0</v>
      </c>
      <c r="E3332" s="77">
        <v>0</v>
      </c>
      <c r="F3332" s="77">
        <v>0</v>
      </c>
      <c r="G3332" s="77">
        <v>0</v>
      </c>
      <c r="H3332" s="77">
        <v>-400</v>
      </c>
      <c r="I3332" s="77">
        <v>0</v>
      </c>
      <c r="J3332" s="77">
        <v>0</v>
      </c>
      <c r="K3332" s="77">
        <v>0</v>
      </c>
      <c r="L3332" s="78">
        <v>0</v>
      </c>
      <c r="M3332" s="79">
        <v>0</v>
      </c>
    </row>
    <row r="3333" spans="1:13">
      <c r="A3333" s="74">
        <v>199</v>
      </c>
      <c r="B3333" s="75" t="s">
        <v>61</v>
      </c>
      <c r="C3333" s="76">
        <v>2003</v>
      </c>
      <c r="D3333" s="77">
        <v>0</v>
      </c>
      <c r="E3333" s="77">
        <v>0</v>
      </c>
      <c r="F3333" s="77">
        <v>0</v>
      </c>
      <c r="G3333" s="77">
        <v>0</v>
      </c>
      <c r="H3333" s="77">
        <v>-2440</v>
      </c>
      <c r="I3333" s="77">
        <v>0</v>
      </c>
      <c r="J3333" s="77">
        <v>0</v>
      </c>
      <c r="K3333" s="77">
        <v>0</v>
      </c>
      <c r="L3333" s="78">
        <v>0</v>
      </c>
      <c r="M3333" s="79">
        <v>0</v>
      </c>
    </row>
    <row r="3334" spans="1:13">
      <c r="A3334" s="74">
        <v>142</v>
      </c>
      <c r="B3334" s="75" t="s">
        <v>24</v>
      </c>
      <c r="C3334" s="76">
        <v>2003</v>
      </c>
      <c r="D3334" s="77">
        <v>0</v>
      </c>
      <c r="E3334" s="77">
        <v>0</v>
      </c>
      <c r="F3334" s="77">
        <v>0</v>
      </c>
      <c r="G3334" s="77">
        <v>0</v>
      </c>
      <c r="H3334" s="77">
        <v>0</v>
      </c>
      <c r="I3334" s="77">
        <v>0</v>
      </c>
      <c r="J3334" s="77">
        <v>0</v>
      </c>
      <c r="K3334" s="77">
        <v>0</v>
      </c>
      <c r="L3334" s="78">
        <v>0</v>
      </c>
      <c r="M3334" s="79">
        <v>0</v>
      </c>
    </row>
    <row r="3335" spans="1:13">
      <c r="A3335" s="74">
        <v>120</v>
      </c>
      <c r="B3335" s="75" t="s">
        <v>32</v>
      </c>
      <c r="C3335" s="76">
        <v>2003</v>
      </c>
      <c r="D3335" s="77">
        <v>0</v>
      </c>
      <c r="E3335" s="77">
        <v>0</v>
      </c>
      <c r="F3335" s="77">
        <v>0</v>
      </c>
      <c r="G3335" s="77">
        <v>0</v>
      </c>
      <c r="H3335" s="77">
        <v>0</v>
      </c>
      <c r="I3335" s="77">
        <v>0</v>
      </c>
      <c r="J3335" s="77">
        <v>0</v>
      </c>
      <c r="K3335" s="77">
        <v>0</v>
      </c>
      <c r="L3335" s="78">
        <v>0</v>
      </c>
      <c r="M3335" s="79">
        <v>0</v>
      </c>
    </row>
    <row r="3336" spans="1:13">
      <c r="A3336" s="74">
        <v>69</v>
      </c>
      <c r="B3336" s="75" t="s">
        <v>73</v>
      </c>
      <c r="C3336" s="76">
        <v>2003</v>
      </c>
      <c r="D3336" s="77">
        <v>0</v>
      </c>
      <c r="E3336" s="77">
        <v>0</v>
      </c>
      <c r="F3336" s="77">
        <v>0</v>
      </c>
      <c r="G3336" s="77">
        <v>0</v>
      </c>
      <c r="H3336" s="77">
        <v>-5400</v>
      </c>
      <c r="I3336" s="77">
        <v>0</v>
      </c>
      <c r="J3336" s="77">
        <v>0</v>
      </c>
      <c r="K3336" s="77">
        <v>0</v>
      </c>
      <c r="L3336" s="78">
        <v>0</v>
      </c>
      <c r="M3336" s="79">
        <v>0</v>
      </c>
    </row>
    <row r="3337" spans="1:13">
      <c r="A3337" s="74">
        <v>251</v>
      </c>
      <c r="B3337" s="75" t="s">
        <v>33</v>
      </c>
      <c r="C3337" s="76">
        <v>2003</v>
      </c>
      <c r="D3337" s="77">
        <v>0</v>
      </c>
      <c r="E3337" s="77">
        <v>0</v>
      </c>
      <c r="F3337" s="77">
        <v>0</v>
      </c>
      <c r="G3337" s="77">
        <v>0</v>
      </c>
      <c r="H3337" s="77">
        <v>0</v>
      </c>
      <c r="I3337" s="77">
        <v>0</v>
      </c>
      <c r="J3337" s="77">
        <v>0</v>
      </c>
      <c r="K3337" s="77">
        <v>0</v>
      </c>
      <c r="L3337" s="78">
        <v>0</v>
      </c>
      <c r="M3337" s="79">
        <v>0</v>
      </c>
    </row>
    <row r="3338" spans="1:13">
      <c r="A3338" s="74">
        <v>121</v>
      </c>
      <c r="B3338" s="75" t="s">
        <v>63</v>
      </c>
      <c r="C3338" s="76">
        <v>2003</v>
      </c>
      <c r="D3338" s="77">
        <v>0</v>
      </c>
      <c r="E3338" s="77">
        <v>0</v>
      </c>
      <c r="F3338" s="77">
        <v>0</v>
      </c>
      <c r="G3338" s="77">
        <v>0</v>
      </c>
      <c r="H3338" s="77">
        <v>-999.95</v>
      </c>
      <c r="I3338" s="77">
        <v>0</v>
      </c>
      <c r="J3338" s="77">
        <v>0</v>
      </c>
      <c r="K3338" s="77">
        <v>0</v>
      </c>
      <c r="L3338" s="78">
        <v>0</v>
      </c>
      <c r="M3338" s="79">
        <v>0</v>
      </c>
    </row>
    <row r="3339" spans="1:13">
      <c r="A3339" s="74">
        <v>229</v>
      </c>
      <c r="B3339" s="75" t="s">
        <v>101</v>
      </c>
      <c r="C3339" s="76">
        <v>2003</v>
      </c>
      <c r="D3339" s="77">
        <v>0</v>
      </c>
      <c r="E3339" s="77">
        <v>0</v>
      </c>
      <c r="F3339" s="77">
        <v>0</v>
      </c>
      <c r="G3339" s="77">
        <v>0</v>
      </c>
      <c r="H3339" s="77">
        <v>0</v>
      </c>
      <c r="I3339" s="77">
        <v>0</v>
      </c>
      <c r="J3339" s="77">
        <v>0</v>
      </c>
      <c r="K3339" s="77">
        <v>0</v>
      </c>
      <c r="L3339" s="78">
        <v>0</v>
      </c>
      <c r="M3339" s="79">
        <v>0</v>
      </c>
    </row>
    <row r="3340" spans="1:13">
      <c r="A3340" s="74">
        <v>181</v>
      </c>
      <c r="B3340" s="75" t="s">
        <v>102</v>
      </c>
      <c r="C3340" s="76">
        <v>2003</v>
      </c>
      <c r="D3340" s="77">
        <v>0</v>
      </c>
      <c r="E3340" s="77">
        <v>0</v>
      </c>
      <c r="F3340" s="77">
        <v>0</v>
      </c>
      <c r="G3340" s="77">
        <v>0</v>
      </c>
      <c r="H3340" s="77">
        <v>0</v>
      </c>
      <c r="I3340" s="77">
        <v>0</v>
      </c>
      <c r="J3340" s="77">
        <v>0</v>
      </c>
      <c r="K3340" s="77">
        <v>0</v>
      </c>
      <c r="L3340" s="78">
        <v>0</v>
      </c>
      <c r="M3340" s="79">
        <v>0</v>
      </c>
    </row>
    <row r="3341" spans="1:13">
      <c r="A3341" s="74">
        <v>230</v>
      </c>
      <c r="B3341" s="75" t="s">
        <v>34</v>
      </c>
      <c r="C3341" s="76">
        <v>2003</v>
      </c>
      <c r="D3341" s="77">
        <v>0</v>
      </c>
      <c r="E3341" s="77">
        <v>0</v>
      </c>
      <c r="F3341" s="77">
        <v>0</v>
      </c>
      <c r="G3341" s="77">
        <v>0</v>
      </c>
      <c r="H3341" s="77">
        <v>-800</v>
      </c>
      <c r="I3341" s="77">
        <v>0</v>
      </c>
      <c r="J3341" s="77">
        <v>0</v>
      </c>
      <c r="K3341" s="77">
        <v>0</v>
      </c>
      <c r="L3341" s="78">
        <v>0</v>
      </c>
      <c r="M3341" s="79">
        <v>0</v>
      </c>
    </row>
    <row r="3342" spans="1:13">
      <c r="A3342" s="74">
        <v>161</v>
      </c>
      <c r="B3342" s="75" t="s">
        <v>38</v>
      </c>
      <c r="C3342" s="76">
        <v>2003</v>
      </c>
      <c r="D3342" s="77">
        <v>0</v>
      </c>
      <c r="E3342" s="77">
        <v>0</v>
      </c>
      <c r="F3342" s="77">
        <v>0</v>
      </c>
      <c r="G3342" s="77">
        <v>0</v>
      </c>
      <c r="H3342" s="77">
        <v>-2500</v>
      </c>
      <c r="I3342" s="77">
        <v>0</v>
      </c>
      <c r="J3342" s="77">
        <v>0</v>
      </c>
      <c r="K3342" s="77">
        <v>0</v>
      </c>
      <c r="L3342" s="78">
        <v>0</v>
      </c>
      <c r="M3342" s="79">
        <v>0</v>
      </c>
    </row>
    <row r="3343" spans="1:13">
      <c r="A3343" s="74">
        <v>261</v>
      </c>
      <c r="B3343" s="75" t="s">
        <v>35</v>
      </c>
      <c r="C3343" s="76">
        <v>2003</v>
      </c>
      <c r="D3343" s="77">
        <v>-117600</v>
      </c>
      <c r="E3343" s="77">
        <v>0</v>
      </c>
      <c r="F3343" s="77">
        <v>0</v>
      </c>
      <c r="G3343" s="77">
        <v>0</v>
      </c>
      <c r="H3343" s="77">
        <v>-2352</v>
      </c>
      <c r="I3343" s="77">
        <v>0</v>
      </c>
      <c r="J3343" s="77">
        <v>0</v>
      </c>
      <c r="K3343" s="77">
        <v>0</v>
      </c>
      <c r="L3343" s="78">
        <v>0</v>
      </c>
      <c r="M3343" s="79">
        <v>0</v>
      </c>
    </row>
    <row r="3344" spans="1:13">
      <c r="A3344" s="74"/>
      <c r="B3344" s="75"/>
      <c r="C3344" s="76"/>
      <c r="D3344" s="77"/>
      <c r="E3344" s="77"/>
      <c r="F3344" s="77"/>
      <c r="G3344" s="77"/>
      <c r="H3344" s="77"/>
      <c r="I3344" s="77"/>
      <c r="J3344" s="77"/>
      <c r="K3344" s="77"/>
      <c r="L3344" s="78"/>
      <c r="M3344" s="79"/>
    </row>
    <row r="3345" spans="1:13">
      <c r="A3345" s="74"/>
      <c r="B3345" s="75" t="s">
        <v>279</v>
      </c>
      <c r="C3345" s="76"/>
      <c r="D3345" s="77">
        <v>-117600</v>
      </c>
      <c r="E3345" s="77">
        <v>0</v>
      </c>
      <c r="F3345" s="77">
        <v>0</v>
      </c>
      <c r="G3345" s="77">
        <v>0</v>
      </c>
      <c r="H3345" s="77">
        <v>-67882.149999999994</v>
      </c>
      <c r="I3345" s="77">
        <v>0</v>
      </c>
      <c r="J3345" s="77">
        <v>0</v>
      </c>
      <c r="K3345" s="77">
        <v>0</v>
      </c>
      <c r="L3345" s="78">
        <v>-4</v>
      </c>
      <c r="M3345" s="79">
        <v>0</v>
      </c>
    </row>
    <row r="3346" spans="1:13">
      <c r="A3346" s="74"/>
      <c r="B3346" s="75"/>
      <c r="C3346" s="76"/>
      <c r="D3346" s="77"/>
      <c r="E3346" s="77"/>
      <c r="F3346" s="77"/>
      <c r="G3346" s="77"/>
      <c r="H3346" s="77"/>
      <c r="I3346" s="77"/>
      <c r="J3346" s="77"/>
      <c r="K3346" s="77"/>
      <c r="L3346" s="78"/>
      <c r="M3346" s="79"/>
    </row>
    <row r="3347" spans="1:13">
      <c r="A3347" s="74"/>
      <c r="B3347" s="75" t="s">
        <v>280</v>
      </c>
      <c r="C3347" s="76"/>
      <c r="D3347" s="77"/>
      <c r="E3347" s="77"/>
      <c r="F3347" s="77"/>
      <c r="G3347" s="77" t="s">
        <v>284</v>
      </c>
      <c r="H3347" s="77">
        <v>-67882.149999999994</v>
      </c>
      <c r="I3347" s="77">
        <v>0</v>
      </c>
      <c r="J3347" s="77">
        <v>0</v>
      </c>
      <c r="K3347" s="77">
        <v>0</v>
      </c>
      <c r="L3347" s="78"/>
      <c r="M3347" s="79"/>
    </row>
    <row r="3348" spans="1:13">
      <c r="A3348" s="74">
        <v>131</v>
      </c>
      <c r="B3348" s="75" t="s">
        <v>25</v>
      </c>
      <c r="C3348" s="76">
        <v>2004</v>
      </c>
      <c r="D3348" s="77">
        <v>0</v>
      </c>
      <c r="E3348" s="77">
        <v>0</v>
      </c>
      <c r="F3348" s="77">
        <v>0</v>
      </c>
      <c r="G3348" s="77">
        <v>0</v>
      </c>
      <c r="H3348" s="77">
        <v>0</v>
      </c>
      <c r="I3348" s="77">
        <v>0</v>
      </c>
      <c r="J3348" s="77">
        <v>0</v>
      </c>
      <c r="K3348" s="77">
        <v>0</v>
      </c>
      <c r="L3348" s="78">
        <v>0</v>
      </c>
      <c r="M3348" s="79">
        <v>0</v>
      </c>
    </row>
    <row r="3349" spans="1:13">
      <c r="A3349" s="74">
        <v>2</v>
      </c>
      <c r="B3349" s="75" t="s">
        <v>113</v>
      </c>
      <c r="C3349" s="76">
        <v>2004</v>
      </c>
      <c r="D3349" s="77">
        <v>0</v>
      </c>
      <c r="E3349" s="77">
        <v>0</v>
      </c>
      <c r="F3349" s="77">
        <v>0</v>
      </c>
      <c r="G3349" s="77">
        <v>0</v>
      </c>
      <c r="H3349" s="77">
        <v>0</v>
      </c>
      <c r="I3349" s="77">
        <v>0</v>
      </c>
      <c r="J3349" s="77">
        <v>0</v>
      </c>
      <c r="K3349" s="77">
        <v>0</v>
      </c>
      <c r="L3349" s="78">
        <v>-3</v>
      </c>
      <c r="M3349" s="79">
        <v>0</v>
      </c>
    </row>
    <row r="3350" spans="1:13">
      <c r="A3350" s="74">
        <v>51</v>
      </c>
      <c r="B3350" s="75" t="s">
        <v>64</v>
      </c>
      <c r="C3350" s="76">
        <v>2004</v>
      </c>
      <c r="D3350" s="77">
        <v>0</v>
      </c>
      <c r="E3350" s="77">
        <v>0</v>
      </c>
      <c r="F3350" s="77">
        <v>0</v>
      </c>
      <c r="G3350" s="77">
        <v>0</v>
      </c>
      <c r="H3350" s="77">
        <v>0</v>
      </c>
      <c r="I3350" s="77">
        <v>0</v>
      </c>
      <c r="J3350" s="77">
        <v>0</v>
      </c>
      <c r="K3350" s="77">
        <v>0</v>
      </c>
      <c r="L3350" s="78">
        <v>0</v>
      </c>
      <c r="M3350" s="79">
        <v>0</v>
      </c>
    </row>
    <row r="3351" spans="1:13">
      <c r="A3351" s="74">
        <v>52</v>
      </c>
      <c r="B3351" s="75" t="s">
        <v>83</v>
      </c>
      <c r="C3351" s="76">
        <v>2004</v>
      </c>
      <c r="D3351" s="77">
        <v>0</v>
      </c>
      <c r="E3351" s="77">
        <v>0</v>
      </c>
      <c r="F3351" s="77">
        <v>0</v>
      </c>
      <c r="G3351" s="77">
        <v>0</v>
      </c>
      <c r="H3351" s="77">
        <v>0</v>
      </c>
      <c r="I3351" s="77">
        <v>0</v>
      </c>
      <c r="J3351" s="77">
        <v>0</v>
      </c>
      <c r="K3351" s="77">
        <v>0</v>
      </c>
      <c r="L3351" s="78">
        <v>0</v>
      </c>
      <c r="M3351" s="79">
        <v>0</v>
      </c>
    </row>
    <row r="3352" spans="1:13">
      <c r="A3352" s="74">
        <v>242</v>
      </c>
      <c r="B3352" s="75" t="s">
        <v>84</v>
      </c>
      <c r="C3352" s="76">
        <v>2004</v>
      </c>
      <c r="D3352" s="77">
        <v>0</v>
      </c>
      <c r="E3352" s="77">
        <v>0</v>
      </c>
      <c r="F3352" s="77">
        <v>0</v>
      </c>
      <c r="G3352" s="77">
        <v>0</v>
      </c>
      <c r="H3352" s="77">
        <v>0</v>
      </c>
      <c r="I3352" s="77">
        <v>0</v>
      </c>
      <c r="J3352" s="77">
        <v>0</v>
      </c>
      <c r="K3352" s="77">
        <v>0</v>
      </c>
      <c r="L3352" s="78">
        <v>0</v>
      </c>
      <c r="M3352" s="79">
        <v>0</v>
      </c>
    </row>
    <row r="3353" spans="1:13">
      <c r="A3353" s="74">
        <v>3</v>
      </c>
      <c r="B3353" s="75" t="s">
        <v>51</v>
      </c>
      <c r="C3353" s="76">
        <v>2004</v>
      </c>
      <c r="D3353" s="77">
        <v>0</v>
      </c>
      <c r="E3353" s="77">
        <v>0</v>
      </c>
      <c r="F3353" s="77">
        <v>0</v>
      </c>
      <c r="G3353" s="77">
        <v>0</v>
      </c>
      <c r="H3353" s="77">
        <v>0</v>
      </c>
      <c r="I3353" s="77">
        <v>0</v>
      </c>
      <c r="J3353" s="77">
        <v>0</v>
      </c>
      <c r="K3353" s="77">
        <v>0</v>
      </c>
      <c r="L3353" s="78">
        <v>0</v>
      </c>
      <c r="M3353" s="79">
        <v>0</v>
      </c>
    </row>
    <row r="3354" spans="1:13">
      <c r="A3354" s="74">
        <v>213</v>
      </c>
      <c r="B3354" s="75" t="s">
        <v>106</v>
      </c>
      <c r="C3354" s="76">
        <v>2004</v>
      </c>
      <c r="D3354" s="77">
        <v>0</v>
      </c>
      <c r="E3354" s="77">
        <v>0</v>
      </c>
      <c r="F3354" s="77">
        <v>0</v>
      </c>
      <c r="G3354" s="77">
        <v>0</v>
      </c>
      <c r="H3354" s="77">
        <v>-300</v>
      </c>
      <c r="I3354" s="77">
        <v>0</v>
      </c>
      <c r="J3354" s="77">
        <v>0</v>
      </c>
      <c r="K3354" s="77">
        <v>0</v>
      </c>
      <c r="L3354" s="78">
        <v>-28</v>
      </c>
      <c r="M3354" s="79">
        <v>0</v>
      </c>
    </row>
    <row r="3355" spans="1:13">
      <c r="A3355" s="74">
        <v>83</v>
      </c>
      <c r="B3355" s="75" t="s">
        <v>85</v>
      </c>
      <c r="C3355" s="76">
        <v>2004</v>
      </c>
      <c r="D3355" s="77">
        <v>0</v>
      </c>
      <c r="E3355" s="77">
        <v>0</v>
      </c>
      <c r="F3355" s="77">
        <v>0</v>
      </c>
      <c r="G3355" s="77">
        <v>0</v>
      </c>
      <c r="H3355" s="77">
        <v>-3773</v>
      </c>
      <c r="I3355" s="77">
        <v>0</v>
      </c>
      <c r="J3355" s="77">
        <v>0</v>
      </c>
      <c r="K3355" s="77">
        <v>0</v>
      </c>
      <c r="L3355" s="78">
        <v>0</v>
      </c>
      <c r="M3355" s="79">
        <v>0</v>
      </c>
    </row>
    <row r="3356" spans="1:13">
      <c r="A3356" s="74">
        <v>53</v>
      </c>
      <c r="B3356" s="75" t="s">
        <v>86</v>
      </c>
      <c r="C3356" s="76">
        <v>2004</v>
      </c>
      <c r="D3356" s="77">
        <v>0</v>
      </c>
      <c r="E3356" s="77">
        <v>0</v>
      </c>
      <c r="F3356" s="77">
        <v>0</v>
      </c>
      <c r="G3356" s="77">
        <v>0</v>
      </c>
      <c r="H3356" s="77">
        <v>-400</v>
      </c>
      <c r="I3356" s="77">
        <v>0</v>
      </c>
      <c r="J3356" s="77">
        <v>0</v>
      </c>
      <c r="K3356" s="77">
        <v>0</v>
      </c>
      <c r="L3356" s="78">
        <v>0</v>
      </c>
      <c r="M3356" s="79">
        <v>0</v>
      </c>
    </row>
    <row r="3357" spans="1:13">
      <c r="A3357" s="74">
        <v>84</v>
      </c>
      <c r="B3357" s="75" t="s">
        <v>26</v>
      </c>
      <c r="C3357" s="76">
        <v>2004</v>
      </c>
      <c r="D3357" s="77">
        <v>0</v>
      </c>
      <c r="E3357" s="77">
        <v>0</v>
      </c>
      <c r="F3357" s="77">
        <v>0</v>
      </c>
      <c r="G3357" s="77">
        <v>0</v>
      </c>
      <c r="H3357" s="77">
        <v>0</v>
      </c>
      <c r="I3357" s="77">
        <v>0</v>
      </c>
      <c r="J3357" s="77">
        <v>0</v>
      </c>
      <c r="K3357" s="77">
        <v>0</v>
      </c>
      <c r="L3357" s="78">
        <v>0</v>
      </c>
      <c r="M3357" s="79">
        <v>0</v>
      </c>
    </row>
    <row r="3358" spans="1:13">
      <c r="A3358" s="74">
        <v>86</v>
      </c>
      <c r="B3358" s="75" t="s">
        <v>108</v>
      </c>
      <c r="C3358" s="76">
        <v>2004</v>
      </c>
      <c r="D3358" s="77">
        <v>0</v>
      </c>
      <c r="E3358" s="77">
        <v>0</v>
      </c>
      <c r="F3358" s="77">
        <v>0</v>
      </c>
      <c r="G3358" s="77">
        <v>0</v>
      </c>
      <c r="H3358" s="77">
        <v>0</v>
      </c>
      <c r="I3358" s="77">
        <v>0</v>
      </c>
      <c r="J3358" s="77">
        <v>0</v>
      </c>
      <c r="K3358" s="77">
        <v>0</v>
      </c>
      <c r="L3358" s="78">
        <v>0</v>
      </c>
      <c r="M3358" s="79">
        <v>0</v>
      </c>
    </row>
    <row r="3359" spans="1:13">
      <c r="A3359" s="74">
        <v>243</v>
      </c>
      <c r="B3359" s="75" t="s">
        <v>137</v>
      </c>
      <c r="C3359" s="76">
        <v>2004</v>
      </c>
      <c r="D3359" s="77">
        <v>0</v>
      </c>
      <c r="E3359" s="77">
        <v>0</v>
      </c>
      <c r="F3359" s="77">
        <v>0</v>
      </c>
      <c r="G3359" s="77">
        <v>0</v>
      </c>
      <c r="H3359" s="77">
        <v>0</v>
      </c>
      <c r="I3359" s="77">
        <v>0</v>
      </c>
      <c r="J3359" s="77">
        <v>0</v>
      </c>
      <c r="K3359" s="77">
        <v>0</v>
      </c>
      <c r="L3359" s="78">
        <v>-1</v>
      </c>
      <c r="M3359" s="79">
        <v>0</v>
      </c>
    </row>
    <row r="3360" spans="1:13">
      <c r="A3360" s="74">
        <v>54</v>
      </c>
      <c r="B3360" s="75" t="s">
        <v>109</v>
      </c>
      <c r="C3360" s="76">
        <v>2004</v>
      </c>
      <c r="D3360" s="77">
        <v>0</v>
      </c>
      <c r="E3360" s="77">
        <v>0</v>
      </c>
      <c r="F3360" s="77">
        <v>0</v>
      </c>
      <c r="G3360" s="77">
        <v>0</v>
      </c>
      <c r="H3360" s="77">
        <v>0</v>
      </c>
      <c r="I3360" s="77">
        <v>0</v>
      </c>
      <c r="J3360" s="77">
        <v>0</v>
      </c>
      <c r="K3360" s="77">
        <v>0</v>
      </c>
      <c r="L3360" s="78">
        <v>0</v>
      </c>
      <c r="M3360" s="79">
        <v>0</v>
      </c>
    </row>
    <row r="3361" spans="1:13">
      <c r="A3361" s="74">
        <v>191</v>
      </c>
      <c r="B3361" s="75" t="s">
        <v>66</v>
      </c>
      <c r="C3361" s="76">
        <v>2004</v>
      </c>
      <c r="D3361" s="77">
        <v>0</v>
      </c>
      <c r="E3361" s="77">
        <v>0</v>
      </c>
      <c r="F3361" s="77">
        <v>0</v>
      </c>
      <c r="G3361" s="77">
        <v>0</v>
      </c>
      <c r="H3361" s="77">
        <v>-300</v>
      </c>
      <c r="I3361" s="77">
        <v>0</v>
      </c>
      <c r="J3361" s="77">
        <v>0</v>
      </c>
      <c r="K3361" s="77">
        <v>0</v>
      </c>
      <c r="L3361" s="78">
        <v>0</v>
      </c>
      <c r="M3361" s="79">
        <v>0</v>
      </c>
    </row>
    <row r="3362" spans="1:13">
      <c r="A3362" s="74">
        <v>113</v>
      </c>
      <c r="B3362" s="75" t="s">
        <v>39</v>
      </c>
      <c r="C3362" s="76">
        <v>2004</v>
      </c>
      <c r="D3362" s="77">
        <v>0</v>
      </c>
      <c r="E3362" s="77">
        <v>0</v>
      </c>
      <c r="F3362" s="77">
        <v>0</v>
      </c>
      <c r="G3362" s="77">
        <v>0</v>
      </c>
      <c r="H3362" s="77">
        <v>0</v>
      </c>
      <c r="I3362" s="77">
        <v>0</v>
      </c>
      <c r="J3362" s="77">
        <v>0</v>
      </c>
      <c r="K3362" s="77">
        <v>0</v>
      </c>
      <c r="L3362" s="78">
        <v>0</v>
      </c>
      <c r="M3362" s="79">
        <v>0</v>
      </c>
    </row>
    <row r="3363" spans="1:13">
      <c r="A3363" s="74">
        <v>192</v>
      </c>
      <c r="B3363" s="75" t="s">
        <v>40</v>
      </c>
      <c r="C3363" s="76">
        <v>2004</v>
      </c>
      <c r="D3363" s="77">
        <v>0</v>
      </c>
      <c r="E3363" s="77">
        <v>0</v>
      </c>
      <c r="F3363" s="77">
        <v>0</v>
      </c>
      <c r="G3363" s="77">
        <v>0</v>
      </c>
      <c r="H3363" s="77">
        <v>-1600</v>
      </c>
      <c r="I3363" s="77">
        <v>0</v>
      </c>
      <c r="J3363" s="77">
        <v>0</v>
      </c>
      <c r="K3363" s="77">
        <v>0</v>
      </c>
      <c r="L3363" s="78">
        <v>0</v>
      </c>
      <c r="M3363" s="79">
        <v>0</v>
      </c>
    </row>
    <row r="3364" spans="1:13">
      <c r="A3364" s="74">
        <v>55</v>
      </c>
      <c r="B3364" s="75" t="s">
        <v>88</v>
      </c>
      <c r="C3364" s="76">
        <v>2004</v>
      </c>
      <c r="D3364" s="77">
        <v>0</v>
      </c>
      <c r="E3364" s="77">
        <v>0</v>
      </c>
      <c r="F3364" s="77">
        <v>0</v>
      </c>
      <c r="G3364" s="77">
        <v>0</v>
      </c>
      <c r="H3364" s="77">
        <v>-1200</v>
      </c>
      <c r="I3364" s="77">
        <v>0</v>
      </c>
      <c r="J3364" s="77">
        <v>0</v>
      </c>
      <c r="K3364" s="77">
        <v>0</v>
      </c>
      <c r="L3364" s="78">
        <v>0</v>
      </c>
      <c r="M3364" s="79">
        <v>0</v>
      </c>
    </row>
    <row r="3365" spans="1:13">
      <c r="A3365" s="74">
        <v>193</v>
      </c>
      <c r="B3365" s="75" t="s">
        <v>27</v>
      </c>
      <c r="C3365" s="76">
        <v>2004</v>
      </c>
      <c r="D3365" s="77">
        <v>0</v>
      </c>
      <c r="E3365" s="77">
        <v>0</v>
      </c>
      <c r="F3365" s="77">
        <v>0</v>
      </c>
      <c r="G3365" s="77">
        <v>0</v>
      </c>
      <c r="H3365" s="77">
        <v>-2400</v>
      </c>
      <c r="I3365" s="77">
        <v>0</v>
      </c>
      <c r="J3365" s="77">
        <v>0</v>
      </c>
      <c r="K3365" s="77">
        <v>0</v>
      </c>
      <c r="L3365" s="78">
        <v>0</v>
      </c>
      <c r="M3365" s="79">
        <v>0</v>
      </c>
    </row>
    <row r="3366" spans="1:13">
      <c r="A3366" s="74">
        <v>27</v>
      </c>
      <c r="B3366" s="75" t="s">
        <v>67</v>
      </c>
      <c r="C3366" s="76">
        <v>2004</v>
      </c>
      <c r="D3366" s="77">
        <v>0</v>
      </c>
      <c r="E3366" s="77">
        <v>0</v>
      </c>
      <c r="F3366" s="77">
        <v>0</v>
      </c>
      <c r="G3366" s="77">
        <v>0</v>
      </c>
      <c r="H3366" s="77">
        <v>0</v>
      </c>
      <c r="I3366" s="77">
        <v>0</v>
      </c>
      <c r="J3366" s="77">
        <v>0</v>
      </c>
      <c r="K3366" s="77">
        <v>0</v>
      </c>
      <c r="L3366" s="78">
        <v>0</v>
      </c>
      <c r="M3366" s="79">
        <v>0</v>
      </c>
    </row>
    <row r="3367" spans="1:13">
      <c r="A3367" s="74">
        <v>57</v>
      </c>
      <c r="B3367" s="75" t="s">
        <v>110</v>
      </c>
      <c r="C3367" s="76">
        <v>2004</v>
      </c>
      <c r="D3367" s="77">
        <v>0</v>
      </c>
      <c r="E3367" s="77">
        <v>0</v>
      </c>
      <c r="F3367" s="77">
        <v>0</v>
      </c>
      <c r="G3367" s="77">
        <v>0</v>
      </c>
      <c r="H3367" s="77">
        <v>-952</v>
      </c>
      <c r="I3367" s="77">
        <v>0</v>
      </c>
      <c r="J3367" s="77">
        <v>0</v>
      </c>
      <c r="K3367" s="77">
        <v>0</v>
      </c>
      <c r="L3367" s="78">
        <v>0</v>
      </c>
      <c r="M3367" s="79">
        <v>0</v>
      </c>
    </row>
    <row r="3368" spans="1:13">
      <c r="A3368" s="74">
        <v>244</v>
      </c>
      <c r="B3368" s="75" t="s">
        <v>53</v>
      </c>
      <c r="C3368" s="76">
        <v>2004</v>
      </c>
      <c r="D3368" s="77">
        <v>0</v>
      </c>
      <c r="E3368" s="77">
        <v>0</v>
      </c>
      <c r="F3368" s="77">
        <v>0</v>
      </c>
      <c r="G3368" s="77">
        <v>0</v>
      </c>
      <c r="H3368" s="77">
        <v>0</v>
      </c>
      <c r="I3368" s="77">
        <v>0</v>
      </c>
      <c r="J3368" s="77">
        <v>0</v>
      </c>
      <c r="K3368" s="77">
        <v>0</v>
      </c>
      <c r="L3368" s="78">
        <v>0</v>
      </c>
      <c r="M3368" s="79">
        <v>0</v>
      </c>
    </row>
    <row r="3369" spans="1:13">
      <c r="A3369" s="74">
        <v>115</v>
      </c>
      <c r="B3369" s="75" t="s">
        <v>89</v>
      </c>
      <c r="C3369" s="76">
        <v>2004</v>
      </c>
      <c r="D3369" s="77">
        <v>0</v>
      </c>
      <c r="E3369" s="77">
        <v>0</v>
      </c>
      <c r="F3369" s="77">
        <v>0</v>
      </c>
      <c r="G3369" s="77">
        <v>0</v>
      </c>
      <c r="H3369" s="77">
        <v>-500</v>
      </c>
      <c r="I3369" s="77">
        <v>0</v>
      </c>
      <c r="J3369" s="77">
        <v>0</v>
      </c>
      <c r="K3369" s="77">
        <v>0</v>
      </c>
      <c r="L3369" s="78">
        <v>0</v>
      </c>
      <c r="M3369" s="79">
        <v>0</v>
      </c>
    </row>
    <row r="3370" spans="1:13">
      <c r="A3370" s="74">
        <v>5</v>
      </c>
      <c r="B3370" s="75" t="s">
        <v>75</v>
      </c>
      <c r="C3370" s="76">
        <v>2004</v>
      </c>
      <c r="D3370" s="77">
        <v>0</v>
      </c>
      <c r="E3370" s="77">
        <v>0</v>
      </c>
      <c r="F3370" s="77">
        <v>0</v>
      </c>
      <c r="G3370" s="77">
        <v>0</v>
      </c>
      <c r="H3370" s="77">
        <v>0</v>
      </c>
      <c r="I3370" s="77">
        <v>0</v>
      </c>
      <c r="J3370" s="77">
        <v>0</v>
      </c>
      <c r="K3370" s="77">
        <v>0</v>
      </c>
      <c r="L3370" s="78">
        <v>0</v>
      </c>
      <c r="M3370" s="79">
        <v>0</v>
      </c>
    </row>
    <row r="3371" spans="1:13">
      <c r="A3371" s="74">
        <v>31</v>
      </c>
      <c r="B3371" s="75" t="s">
        <v>111</v>
      </c>
      <c r="C3371" s="76">
        <v>2004</v>
      </c>
      <c r="D3371" s="77">
        <v>0</v>
      </c>
      <c r="E3371" s="77">
        <v>0</v>
      </c>
      <c r="F3371" s="77">
        <v>0</v>
      </c>
      <c r="G3371" s="77">
        <v>0</v>
      </c>
      <c r="H3371" s="77">
        <v>0</v>
      </c>
      <c r="I3371" s="77">
        <v>0</v>
      </c>
      <c r="J3371" s="77">
        <v>0</v>
      </c>
      <c r="K3371" s="77">
        <v>0</v>
      </c>
      <c r="L3371" s="78">
        <v>0</v>
      </c>
      <c r="M3371" s="79">
        <v>0</v>
      </c>
    </row>
    <row r="3372" spans="1:13">
      <c r="A3372" s="74">
        <v>152</v>
      </c>
      <c r="B3372" s="75" t="s">
        <v>54</v>
      </c>
      <c r="C3372" s="76">
        <v>2004</v>
      </c>
      <c r="D3372" s="77">
        <v>0</v>
      </c>
      <c r="E3372" s="77">
        <v>0</v>
      </c>
      <c r="F3372" s="77">
        <v>0</v>
      </c>
      <c r="G3372" s="77">
        <v>0</v>
      </c>
      <c r="H3372" s="77">
        <v>0</v>
      </c>
      <c r="I3372" s="77">
        <v>0</v>
      </c>
      <c r="J3372" s="77">
        <v>0</v>
      </c>
      <c r="K3372" s="77">
        <v>0</v>
      </c>
      <c r="L3372" s="78">
        <v>0</v>
      </c>
      <c r="M3372" s="79">
        <v>0</v>
      </c>
    </row>
    <row r="3373" spans="1:13">
      <c r="A3373" s="74">
        <v>221</v>
      </c>
      <c r="B3373" s="75" t="s">
        <v>41</v>
      </c>
      <c r="C3373" s="76">
        <v>2004</v>
      </c>
      <c r="D3373" s="77">
        <v>0</v>
      </c>
      <c r="E3373" s="77">
        <v>0</v>
      </c>
      <c r="F3373" s="77">
        <v>0</v>
      </c>
      <c r="G3373" s="77">
        <v>0</v>
      </c>
      <c r="H3373" s="77">
        <v>0</v>
      </c>
      <c r="I3373" s="77">
        <v>0</v>
      </c>
      <c r="J3373" s="77">
        <v>0</v>
      </c>
      <c r="K3373" s="77">
        <v>0</v>
      </c>
      <c r="L3373" s="78">
        <v>0</v>
      </c>
      <c r="M3373" s="79">
        <v>0</v>
      </c>
    </row>
    <row r="3374" spans="1:13">
      <c r="A3374" s="74">
        <v>117</v>
      </c>
      <c r="B3374" s="75" t="s">
        <v>42</v>
      </c>
      <c r="C3374" s="76">
        <v>2004</v>
      </c>
      <c r="D3374" s="77">
        <v>0</v>
      </c>
      <c r="E3374" s="77">
        <v>0</v>
      </c>
      <c r="F3374" s="77">
        <v>0</v>
      </c>
      <c r="G3374" s="77">
        <v>0</v>
      </c>
      <c r="H3374" s="77">
        <v>-500</v>
      </c>
      <c r="I3374" s="77">
        <v>0</v>
      </c>
      <c r="J3374" s="77">
        <v>0</v>
      </c>
      <c r="K3374" s="77">
        <v>0</v>
      </c>
      <c r="L3374" s="78">
        <v>0</v>
      </c>
      <c r="M3374" s="79">
        <v>0</v>
      </c>
    </row>
    <row r="3375" spans="1:13">
      <c r="A3375" s="74">
        <v>59</v>
      </c>
      <c r="B3375" s="75" t="s">
        <v>139</v>
      </c>
      <c r="C3375" s="76">
        <v>2004</v>
      </c>
      <c r="D3375" s="77">
        <v>0</v>
      </c>
      <c r="E3375" s="77">
        <v>0</v>
      </c>
      <c r="F3375" s="77">
        <v>0</v>
      </c>
      <c r="G3375" s="77">
        <v>0</v>
      </c>
      <c r="H3375" s="77">
        <v>0</v>
      </c>
      <c r="I3375" s="77">
        <v>0</v>
      </c>
      <c r="J3375" s="77">
        <v>0</v>
      </c>
      <c r="K3375" s="77">
        <v>0</v>
      </c>
      <c r="L3375" s="78">
        <v>0</v>
      </c>
      <c r="M3375" s="79">
        <v>0</v>
      </c>
    </row>
    <row r="3376" spans="1:13">
      <c r="A3376" s="74">
        <v>133</v>
      </c>
      <c r="B3376" s="75" t="s">
        <v>55</v>
      </c>
      <c r="C3376" s="76">
        <v>2004</v>
      </c>
      <c r="D3376" s="77">
        <v>0</v>
      </c>
      <c r="E3376" s="77">
        <v>0</v>
      </c>
      <c r="F3376" s="77">
        <v>0</v>
      </c>
      <c r="G3376" s="77">
        <v>0</v>
      </c>
      <c r="H3376" s="77">
        <v>0</v>
      </c>
      <c r="I3376" s="77">
        <v>0</v>
      </c>
      <c r="J3376" s="77">
        <v>0</v>
      </c>
      <c r="K3376" s="77">
        <v>0</v>
      </c>
      <c r="L3376" s="78">
        <v>0</v>
      </c>
      <c r="M3376" s="79">
        <v>0</v>
      </c>
    </row>
    <row r="3377" spans="1:13">
      <c r="A3377" s="74">
        <v>60</v>
      </c>
      <c r="B3377" s="75" t="s">
        <v>148</v>
      </c>
      <c r="C3377" s="76">
        <v>2004</v>
      </c>
      <c r="D3377" s="77">
        <v>0</v>
      </c>
      <c r="E3377" s="77">
        <v>0</v>
      </c>
      <c r="F3377" s="77">
        <v>0</v>
      </c>
      <c r="G3377" s="77">
        <v>0</v>
      </c>
      <c r="H3377" s="77">
        <v>0</v>
      </c>
      <c r="I3377" s="77">
        <v>0</v>
      </c>
      <c r="J3377" s="77">
        <v>0</v>
      </c>
      <c r="K3377" s="77">
        <v>0</v>
      </c>
      <c r="L3377" s="78">
        <v>-1</v>
      </c>
      <c r="M3377" s="79">
        <v>0</v>
      </c>
    </row>
    <row r="3378" spans="1:13">
      <c r="A3378" s="74">
        <v>134</v>
      </c>
      <c r="B3378" s="75" t="s">
        <v>90</v>
      </c>
      <c r="C3378" s="76">
        <v>2004</v>
      </c>
      <c r="D3378" s="77">
        <v>0</v>
      </c>
      <c r="E3378" s="77">
        <v>0</v>
      </c>
      <c r="F3378" s="77">
        <v>0</v>
      </c>
      <c r="G3378" s="77">
        <v>0</v>
      </c>
      <c r="H3378" s="77">
        <v>0</v>
      </c>
      <c r="I3378" s="77">
        <v>0</v>
      </c>
      <c r="J3378" s="77">
        <v>0</v>
      </c>
      <c r="K3378" s="77">
        <v>0</v>
      </c>
      <c r="L3378" s="78">
        <v>0</v>
      </c>
      <c r="M3378" s="79">
        <v>0</v>
      </c>
    </row>
    <row r="3379" spans="1:13">
      <c r="A3379" s="74">
        <v>174</v>
      </c>
      <c r="B3379" s="75" t="s">
        <v>43</v>
      </c>
      <c r="C3379" s="76">
        <v>2004</v>
      </c>
      <c r="D3379" s="77">
        <v>0</v>
      </c>
      <c r="E3379" s="77">
        <v>0</v>
      </c>
      <c r="F3379" s="77">
        <v>0</v>
      </c>
      <c r="G3379" s="77">
        <v>0</v>
      </c>
      <c r="H3379" s="77">
        <v>0</v>
      </c>
      <c r="I3379" s="77">
        <v>0</v>
      </c>
      <c r="J3379" s="77">
        <v>0</v>
      </c>
      <c r="K3379" s="77">
        <v>0</v>
      </c>
      <c r="L3379" s="78">
        <v>0</v>
      </c>
      <c r="M3379" s="79">
        <v>0</v>
      </c>
    </row>
    <row r="3380" spans="1:13">
      <c r="A3380" s="74">
        <v>62</v>
      </c>
      <c r="B3380" s="75" t="s">
        <v>23</v>
      </c>
      <c r="C3380" s="76">
        <v>2004</v>
      </c>
      <c r="D3380" s="77">
        <v>0</v>
      </c>
      <c r="E3380" s="77">
        <v>0</v>
      </c>
      <c r="F3380" s="77">
        <v>0</v>
      </c>
      <c r="G3380" s="77">
        <v>0</v>
      </c>
      <c r="H3380" s="77">
        <v>0</v>
      </c>
      <c r="I3380" s="77">
        <v>0</v>
      </c>
      <c r="J3380" s="77">
        <v>0</v>
      </c>
      <c r="K3380" s="77">
        <v>0</v>
      </c>
      <c r="L3380" s="78">
        <v>0</v>
      </c>
      <c r="M3380" s="79">
        <v>0</v>
      </c>
    </row>
    <row r="3381" spans="1:13">
      <c r="A3381" s="74">
        <v>7</v>
      </c>
      <c r="B3381" s="75" t="s">
        <v>44</v>
      </c>
      <c r="C3381" s="76">
        <v>2004</v>
      </c>
      <c r="D3381" s="77">
        <v>0</v>
      </c>
      <c r="E3381" s="77">
        <v>0</v>
      </c>
      <c r="F3381" s="77">
        <v>0</v>
      </c>
      <c r="G3381" s="77">
        <v>0</v>
      </c>
      <c r="H3381" s="77">
        <v>0</v>
      </c>
      <c r="I3381" s="77">
        <v>0</v>
      </c>
      <c r="J3381" s="77">
        <v>0</v>
      </c>
      <c r="K3381" s="77">
        <v>0</v>
      </c>
      <c r="L3381" s="78">
        <v>0</v>
      </c>
      <c r="M3381" s="79">
        <v>0</v>
      </c>
    </row>
    <row r="3382" spans="1:13">
      <c r="A3382" s="74">
        <v>154</v>
      </c>
      <c r="B3382" s="75" t="s">
        <v>115</v>
      </c>
      <c r="C3382" s="76">
        <v>2004</v>
      </c>
      <c r="D3382" s="77">
        <v>0</v>
      </c>
      <c r="E3382" s="77">
        <v>0</v>
      </c>
      <c r="F3382" s="77">
        <v>0</v>
      </c>
      <c r="G3382" s="77">
        <v>0</v>
      </c>
      <c r="H3382" s="77">
        <v>0</v>
      </c>
      <c r="I3382" s="77">
        <v>0</v>
      </c>
      <c r="J3382" s="77">
        <v>0</v>
      </c>
      <c r="K3382" s="77">
        <v>0</v>
      </c>
      <c r="L3382" s="78">
        <v>0</v>
      </c>
      <c r="M3382" s="79">
        <v>0</v>
      </c>
    </row>
    <row r="3383" spans="1:13">
      <c r="A3383" s="74">
        <v>136</v>
      </c>
      <c r="B3383" s="75" t="s">
        <v>22</v>
      </c>
      <c r="C3383" s="76">
        <v>2004</v>
      </c>
      <c r="D3383" s="77">
        <v>0</v>
      </c>
      <c r="E3383" s="77">
        <v>0</v>
      </c>
      <c r="F3383" s="77">
        <v>0</v>
      </c>
      <c r="G3383" s="77">
        <v>0</v>
      </c>
      <c r="H3383" s="77">
        <v>0</v>
      </c>
      <c r="I3383" s="77">
        <v>0</v>
      </c>
      <c r="J3383" s="77">
        <v>0</v>
      </c>
      <c r="K3383" s="77">
        <v>0</v>
      </c>
      <c r="L3383" s="78">
        <v>0</v>
      </c>
      <c r="M3383" s="79">
        <v>0</v>
      </c>
    </row>
    <row r="3384" spans="1:13">
      <c r="A3384" s="74">
        <v>176</v>
      </c>
      <c r="B3384" s="75" t="s">
        <v>76</v>
      </c>
      <c r="C3384" s="76">
        <v>2004</v>
      </c>
      <c r="D3384" s="77">
        <v>0</v>
      </c>
      <c r="E3384" s="77">
        <v>0</v>
      </c>
      <c r="F3384" s="77">
        <v>0</v>
      </c>
      <c r="G3384" s="77">
        <v>0</v>
      </c>
      <c r="H3384" s="77">
        <v>-714</v>
      </c>
      <c r="I3384" s="77">
        <v>0</v>
      </c>
      <c r="J3384" s="77">
        <v>0</v>
      </c>
      <c r="K3384" s="77">
        <v>0</v>
      </c>
      <c r="L3384" s="78">
        <v>0</v>
      </c>
      <c r="M3384" s="79">
        <v>0</v>
      </c>
    </row>
    <row r="3385" spans="1:13">
      <c r="A3385" s="74">
        <v>63</v>
      </c>
      <c r="B3385" s="75" t="s">
        <v>19</v>
      </c>
      <c r="C3385" s="76">
        <v>2004</v>
      </c>
      <c r="D3385" s="77">
        <v>0</v>
      </c>
      <c r="E3385" s="77">
        <v>0</v>
      </c>
      <c r="F3385" s="77">
        <v>0</v>
      </c>
      <c r="G3385" s="77">
        <v>0</v>
      </c>
      <c r="H3385" s="77">
        <v>0</v>
      </c>
      <c r="I3385" s="77">
        <v>0</v>
      </c>
      <c r="J3385" s="77">
        <v>0</v>
      </c>
      <c r="K3385" s="77">
        <v>0</v>
      </c>
      <c r="L3385" s="78">
        <v>0</v>
      </c>
      <c r="M3385" s="79">
        <v>0</v>
      </c>
    </row>
    <row r="3386" spans="1:13">
      <c r="A3386" s="74">
        <v>155</v>
      </c>
      <c r="B3386" s="75" t="s">
        <v>45</v>
      </c>
      <c r="C3386" s="76">
        <v>2004</v>
      </c>
      <c r="D3386" s="77">
        <v>0</v>
      </c>
      <c r="E3386" s="77">
        <v>0</v>
      </c>
      <c r="F3386" s="77">
        <v>0</v>
      </c>
      <c r="G3386" s="77">
        <v>0</v>
      </c>
      <c r="H3386" s="77">
        <v>-90</v>
      </c>
      <c r="I3386" s="77">
        <v>0</v>
      </c>
      <c r="J3386" s="77">
        <v>0</v>
      </c>
      <c r="K3386" s="77">
        <v>0</v>
      </c>
      <c r="L3386" s="78">
        <v>0</v>
      </c>
      <c r="M3386" s="79">
        <v>0</v>
      </c>
    </row>
    <row r="3387" spans="1:13">
      <c r="A3387" s="74">
        <v>195</v>
      </c>
      <c r="B3387" s="75" t="s">
        <v>91</v>
      </c>
      <c r="C3387" s="76">
        <v>2004</v>
      </c>
      <c r="D3387" s="77">
        <v>0</v>
      </c>
      <c r="E3387" s="77">
        <v>0</v>
      </c>
      <c r="F3387" s="77">
        <v>0</v>
      </c>
      <c r="G3387" s="77">
        <v>0</v>
      </c>
      <c r="H3387" s="77">
        <v>-2412</v>
      </c>
      <c r="I3387" s="77">
        <v>0</v>
      </c>
      <c r="J3387" s="77">
        <v>0</v>
      </c>
      <c r="K3387" s="77">
        <v>0</v>
      </c>
      <c r="L3387" s="78">
        <v>0</v>
      </c>
      <c r="M3387" s="79">
        <v>0</v>
      </c>
    </row>
    <row r="3388" spans="1:13">
      <c r="A3388" s="74">
        <v>156</v>
      </c>
      <c r="B3388" s="75" t="s">
        <v>140</v>
      </c>
      <c r="C3388" s="76">
        <v>2004</v>
      </c>
      <c r="D3388" s="77">
        <v>0</v>
      </c>
      <c r="E3388" s="77">
        <v>0</v>
      </c>
      <c r="F3388" s="77">
        <v>0</v>
      </c>
      <c r="G3388" s="77">
        <v>0</v>
      </c>
      <c r="H3388" s="77">
        <v>-1542</v>
      </c>
      <c r="I3388" s="77">
        <v>0</v>
      </c>
      <c r="J3388" s="77">
        <v>0</v>
      </c>
      <c r="K3388" s="77">
        <v>0</v>
      </c>
      <c r="L3388" s="78">
        <v>0</v>
      </c>
      <c r="M3388" s="79">
        <v>0</v>
      </c>
    </row>
    <row r="3389" spans="1:13">
      <c r="A3389" s="74">
        <v>9</v>
      </c>
      <c r="B3389" s="75" t="s">
        <v>56</v>
      </c>
      <c r="C3389" s="76">
        <v>2004</v>
      </c>
      <c r="D3389" s="77">
        <v>0</v>
      </c>
      <c r="E3389" s="77">
        <v>0</v>
      </c>
      <c r="F3389" s="77">
        <v>0</v>
      </c>
      <c r="G3389" s="77">
        <v>0</v>
      </c>
      <c r="H3389" s="77">
        <v>-130</v>
      </c>
      <c r="I3389" s="77">
        <v>0</v>
      </c>
      <c r="J3389" s="77">
        <v>0</v>
      </c>
      <c r="K3389" s="77">
        <v>0</v>
      </c>
      <c r="L3389" s="78">
        <v>0</v>
      </c>
      <c r="M3389" s="79">
        <v>0</v>
      </c>
    </row>
    <row r="3390" spans="1:13">
      <c r="A3390" s="74">
        <v>88</v>
      </c>
      <c r="B3390" s="75" t="s">
        <v>68</v>
      </c>
      <c r="C3390" s="76">
        <v>2004</v>
      </c>
      <c r="D3390" s="77">
        <v>0</v>
      </c>
      <c r="E3390" s="77">
        <v>0</v>
      </c>
      <c r="F3390" s="77">
        <v>0</v>
      </c>
      <c r="G3390" s="77">
        <v>0</v>
      </c>
      <c r="H3390" s="77">
        <v>-1652.05</v>
      </c>
      <c r="I3390" s="77">
        <v>0</v>
      </c>
      <c r="J3390" s="77">
        <v>0</v>
      </c>
      <c r="K3390" s="77">
        <v>0</v>
      </c>
      <c r="L3390" s="78">
        <v>0</v>
      </c>
      <c r="M3390" s="79">
        <v>0</v>
      </c>
    </row>
    <row r="3391" spans="1:13">
      <c r="A3391" s="74">
        <v>90</v>
      </c>
      <c r="B3391" s="75" t="s">
        <v>69</v>
      </c>
      <c r="C3391" s="76">
        <v>2004</v>
      </c>
      <c r="D3391" s="77">
        <v>0</v>
      </c>
      <c r="E3391" s="77">
        <v>0</v>
      </c>
      <c r="F3391" s="77">
        <v>0</v>
      </c>
      <c r="G3391" s="77">
        <v>0</v>
      </c>
      <c r="H3391" s="77">
        <v>-3000</v>
      </c>
      <c r="I3391" s="77">
        <v>0</v>
      </c>
      <c r="J3391" s="77">
        <v>0</v>
      </c>
      <c r="K3391" s="77">
        <v>0</v>
      </c>
      <c r="L3391" s="78">
        <v>0</v>
      </c>
      <c r="M3391" s="79">
        <v>0</v>
      </c>
    </row>
    <row r="3392" spans="1:13">
      <c r="A3392" s="74">
        <v>91</v>
      </c>
      <c r="B3392" s="75" t="s">
        <v>57</v>
      </c>
      <c r="C3392" s="76">
        <v>2004</v>
      </c>
      <c r="D3392" s="77">
        <v>0</v>
      </c>
      <c r="E3392" s="77">
        <v>0</v>
      </c>
      <c r="F3392" s="77">
        <v>0</v>
      </c>
      <c r="G3392" s="77">
        <v>0</v>
      </c>
      <c r="H3392" s="77">
        <v>0</v>
      </c>
      <c r="I3392" s="77">
        <v>0</v>
      </c>
      <c r="J3392" s="77">
        <v>0</v>
      </c>
      <c r="K3392" s="77">
        <v>0</v>
      </c>
      <c r="L3392" s="78">
        <v>0</v>
      </c>
      <c r="M3392" s="79">
        <v>0</v>
      </c>
    </row>
    <row r="3393" spans="1:13">
      <c r="A3393" s="74">
        <v>245</v>
      </c>
      <c r="B3393" s="75" t="s">
        <v>46</v>
      </c>
      <c r="C3393" s="76">
        <v>2004</v>
      </c>
      <c r="D3393" s="77">
        <v>0</v>
      </c>
      <c r="E3393" s="77">
        <v>0</v>
      </c>
      <c r="F3393" s="77">
        <v>0</v>
      </c>
      <c r="G3393" s="77">
        <v>0</v>
      </c>
      <c r="H3393" s="77">
        <v>-1000</v>
      </c>
      <c r="I3393" s="77">
        <v>0</v>
      </c>
      <c r="J3393" s="77">
        <v>0</v>
      </c>
      <c r="K3393" s="77">
        <v>0</v>
      </c>
      <c r="L3393" s="78">
        <v>0</v>
      </c>
      <c r="M3393" s="79">
        <v>0</v>
      </c>
    </row>
    <row r="3394" spans="1:13">
      <c r="A3394" s="74">
        <v>92</v>
      </c>
      <c r="B3394" s="75" t="s">
        <v>117</v>
      </c>
      <c r="C3394" s="76">
        <v>2004</v>
      </c>
      <c r="D3394" s="77">
        <v>0</v>
      </c>
      <c r="E3394" s="77">
        <v>0</v>
      </c>
      <c r="F3394" s="77">
        <v>0</v>
      </c>
      <c r="G3394" s="77">
        <v>0</v>
      </c>
      <c r="H3394" s="77">
        <v>0</v>
      </c>
      <c r="I3394" s="77">
        <v>0</v>
      </c>
      <c r="J3394" s="77">
        <v>0</v>
      </c>
      <c r="K3394" s="77">
        <v>0</v>
      </c>
      <c r="L3394" s="78">
        <v>0</v>
      </c>
      <c r="M3394" s="79">
        <v>0</v>
      </c>
    </row>
    <row r="3395" spans="1:13">
      <c r="A3395" s="74">
        <v>10</v>
      </c>
      <c r="B3395" s="75" t="s">
        <v>30</v>
      </c>
      <c r="C3395" s="76">
        <v>2004</v>
      </c>
      <c r="D3395" s="77">
        <v>0</v>
      </c>
      <c r="E3395" s="77">
        <v>0</v>
      </c>
      <c r="F3395" s="77">
        <v>0</v>
      </c>
      <c r="G3395" s="77">
        <v>0</v>
      </c>
      <c r="H3395" s="77">
        <v>0</v>
      </c>
      <c r="I3395" s="77">
        <v>0</v>
      </c>
      <c r="J3395" s="77">
        <v>0</v>
      </c>
      <c r="K3395" s="77">
        <v>0</v>
      </c>
      <c r="L3395" s="78">
        <v>0</v>
      </c>
      <c r="M3395" s="79">
        <v>0</v>
      </c>
    </row>
    <row r="3396" spans="1:13">
      <c r="A3396" s="74">
        <v>246</v>
      </c>
      <c r="B3396" s="75" t="s">
        <v>94</v>
      </c>
      <c r="C3396" s="76">
        <v>2004</v>
      </c>
      <c r="D3396" s="77">
        <v>0</v>
      </c>
      <c r="E3396" s="77">
        <v>0</v>
      </c>
      <c r="F3396" s="77">
        <v>0</v>
      </c>
      <c r="G3396" s="77">
        <v>0</v>
      </c>
      <c r="H3396" s="77">
        <v>0</v>
      </c>
      <c r="I3396" s="77">
        <v>0</v>
      </c>
      <c r="J3396" s="77">
        <v>0</v>
      </c>
      <c r="K3396" s="77">
        <v>0</v>
      </c>
      <c r="L3396" s="78">
        <v>0</v>
      </c>
      <c r="M3396" s="79">
        <v>0</v>
      </c>
    </row>
    <row r="3397" spans="1:13">
      <c r="A3397" s="74">
        <v>66</v>
      </c>
      <c r="B3397" s="75" t="s">
        <v>47</v>
      </c>
      <c r="C3397" s="76">
        <v>2004</v>
      </c>
      <c r="D3397" s="77">
        <v>0</v>
      </c>
      <c r="E3397" s="77">
        <v>0</v>
      </c>
      <c r="F3397" s="77">
        <v>0</v>
      </c>
      <c r="G3397" s="77">
        <v>0</v>
      </c>
      <c r="H3397" s="77">
        <v>-824</v>
      </c>
      <c r="I3397" s="77">
        <v>0</v>
      </c>
      <c r="J3397" s="77">
        <v>0</v>
      </c>
      <c r="K3397" s="77">
        <v>0</v>
      </c>
      <c r="L3397" s="78">
        <v>0</v>
      </c>
      <c r="M3397" s="79">
        <v>0</v>
      </c>
    </row>
    <row r="3398" spans="1:13">
      <c r="A3398" s="74">
        <v>94</v>
      </c>
      <c r="B3398" s="75" t="s">
        <v>118</v>
      </c>
      <c r="C3398" s="76">
        <v>2004</v>
      </c>
      <c r="D3398" s="77">
        <v>0</v>
      </c>
      <c r="E3398" s="77">
        <v>0</v>
      </c>
      <c r="F3398" s="77">
        <v>0</v>
      </c>
      <c r="G3398" s="77">
        <v>0</v>
      </c>
      <c r="H3398" s="77">
        <v>0</v>
      </c>
      <c r="I3398" s="77">
        <v>0</v>
      </c>
      <c r="J3398" s="77">
        <v>0</v>
      </c>
      <c r="K3398" s="77">
        <v>0</v>
      </c>
      <c r="L3398" s="78">
        <v>0</v>
      </c>
      <c r="M3398" s="79">
        <v>0</v>
      </c>
    </row>
    <row r="3399" spans="1:13">
      <c r="A3399" s="74">
        <v>11</v>
      </c>
      <c r="B3399" s="75" t="s">
        <v>119</v>
      </c>
      <c r="C3399" s="76">
        <v>2004</v>
      </c>
      <c r="D3399" s="77">
        <v>0</v>
      </c>
      <c r="E3399" s="77">
        <v>0</v>
      </c>
      <c r="F3399" s="77">
        <v>0</v>
      </c>
      <c r="G3399" s="77">
        <v>0</v>
      </c>
      <c r="H3399" s="77">
        <v>-1998</v>
      </c>
      <c r="I3399" s="77">
        <v>0</v>
      </c>
      <c r="J3399" s="77">
        <v>0</v>
      </c>
      <c r="K3399" s="77">
        <v>0</v>
      </c>
      <c r="L3399" s="78">
        <v>0</v>
      </c>
      <c r="M3399" s="79">
        <v>0</v>
      </c>
    </row>
    <row r="3400" spans="1:13">
      <c r="A3400" s="74">
        <v>177</v>
      </c>
      <c r="B3400" s="75" t="s">
        <v>70</v>
      </c>
      <c r="C3400" s="76">
        <v>2004</v>
      </c>
      <c r="D3400" s="77">
        <v>0</v>
      </c>
      <c r="E3400" s="77">
        <v>0</v>
      </c>
      <c r="F3400" s="77">
        <v>0</v>
      </c>
      <c r="G3400" s="77">
        <v>0</v>
      </c>
      <c r="H3400" s="77">
        <v>0</v>
      </c>
      <c r="I3400" s="77">
        <v>0</v>
      </c>
      <c r="J3400" s="77">
        <v>0</v>
      </c>
      <c r="K3400" s="77">
        <v>0</v>
      </c>
      <c r="L3400" s="78">
        <v>0</v>
      </c>
      <c r="M3400" s="79">
        <v>0</v>
      </c>
    </row>
    <row r="3401" spans="1:13">
      <c r="A3401" s="74">
        <v>224</v>
      </c>
      <c r="B3401" s="75" t="s">
        <v>20</v>
      </c>
      <c r="C3401" s="76">
        <v>2004</v>
      </c>
      <c r="D3401" s="77">
        <v>0</v>
      </c>
      <c r="E3401" s="77">
        <v>0</v>
      </c>
      <c r="F3401" s="77">
        <v>0</v>
      </c>
      <c r="G3401" s="77">
        <v>0</v>
      </c>
      <c r="H3401" s="77">
        <v>0</v>
      </c>
      <c r="I3401" s="77">
        <v>0</v>
      </c>
      <c r="J3401" s="77">
        <v>0</v>
      </c>
      <c r="K3401" s="77">
        <v>0</v>
      </c>
      <c r="L3401" s="78">
        <v>-1</v>
      </c>
      <c r="M3401" s="79">
        <v>0</v>
      </c>
    </row>
    <row r="3402" spans="1:13">
      <c r="A3402" s="74">
        <v>38</v>
      </c>
      <c r="B3402" s="75" t="s">
        <v>153</v>
      </c>
      <c r="C3402" s="76">
        <v>2004</v>
      </c>
      <c r="D3402" s="77">
        <v>0</v>
      </c>
      <c r="E3402" s="77">
        <v>0</v>
      </c>
      <c r="F3402" s="77">
        <v>0</v>
      </c>
      <c r="G3402" s="77">
        <v>0</v>
      </c>
      <c r="H3402" s="77">
        <v>-400</v>
      </c>
      <c r="I3402" s="77">
        <v>0</v>
      </c>
      <c r="J3402" s="77">
        <v>0</v>
      </c>
      <c r="K3402" s="77">
        <v>0</v>
      </c>
      <c r="L3402" s="78">
        <v>0</v>
      </c>
      <c r="M3402" s="79">
        <v>0</v>
      </c>
    </row>
    <row r="3403" spans="1:13">
      <c r="A3403" s="74">
        <v>138</v>
      </c>
      <c r="B3403" s="75" t="s">
        <v>31</v>
      </c>
      <c r="C3403" s="76">
        <v>2004</v>
      </c>
      <c r="D3403" s="77">
        <v>0</v>
      </c>
      <c r="E3403" s="77">
        <v>0</v>
      </c>
      <c r="F3403" s="77">
        <v>0</v>
      </c>
      <c r="G3403" s="77">
        <v>0</v>
      </c>
      <c r="H3403" s="77">
        <v>-5524</v>
      </c>
      <c r="I3403" s="77">
        <v>0</v>
      </c>
      <c r="J3403" s="77">
        <v>0</v>
      </c>
      <c r="K3403" s="77">
        <v>0</v>
      </c>
      <c r="L3403" s="78">
        <v>0</v>
      </c>
      <c r="M3403" s="79">
        <v>0</v>
      </c>
    </row>
    <row r="3404" spans="1:13">
      <c r="A3404" s="74">
        <v>68</v>
      </c>
      <c r="B3404" s="75" t="s">
        <v>120</v>
      </c>
      <c r="C3404" s="76">
        <v>2004</v>
      </c>
      <c r="D3404" s="77">
        <v>0</v>
      </c>
      <c r="E3404" s="77">
        <v>0</v>
      </c>
      <c r="F3404" s="77">
        <v>0</v>
      </c>
      <c r="G3404" s="77">
        <v>0</v>
      </c>
      <c r="H3404" s="77">
        <v>-4600</v>
      </c>
      <c r="I3404" s="77">
        <v>0</v>
      </c>
      <c r="J3404" s="77">
        <v>0</v>
      </c>
      <c r="K3404" s="77">
        <v>0</v>
      </c>
      <c r="L3404" s="78">
        <v>0</v>
      </c>
      <c r="M3404" s="79">
        <v>0</v>
      </c>
    </row>
    <row r="3405" spans="1:13">
      <c r="A3405" s="74">
        <v>139</v>
      </c>
      <c r="B3405" s="75" t="s">
        <v>133</v>
      </c>
      <c r="C3405" s="76">
        <v>2004</v>
      </c>
      <c r="D3405" s="77">
        <v>0</v>
      </c>
      <c r="E3405" s="77">
        <v>0</v>
      </c>
      <c r="F3405" s="77">
        <v>0</v>
      </c>
      <c r="G3405" s="77">
        <v>0</v>
      </c>
      <c r="H3405" s="77">
        <v>-800</v>
      </c>
      <c r="I3405" s="77">
        <v>0</v>
      </c>
      <c r="J3405" s="77">
        <v>0</v>
      </c>
      <c r="K3405" s="77">
        <v>0</v>
      </c>
      <c r="L3405" s="78">
        <v>0</v>
      </c>
      <c r="M3405" s="79">
        <v>0</v>
      </c>
    </row>
    <row r="3406" spans="1:13">
      <c r="A3406" s="74">
        <v>178</v>
      </c>
      <c r="B3406" s="75" t="s">
        <v>95</v>
      </c>
      <c r="C3406" s="76">
        <v>2004</v>
      </c>
      <c r="D3406" s="77">
        <v>0</v>
      </c>
      <c r="E3406" s="77">
        <v>0</v>
      </c>
      <c r="F3406" s="77">
        <v>0</v>
      </c>
      <c r="G3406" s="77">
        <v>0</v>
      </c>
      <c r="H3406" s="77">
        <v>-126</v>
      </c>
      <c r="I3406" s="77">
        <v>0</v>
      </c>
      <c r="J3406" s="77">
        <v>0</v>
      </c>
      <c r="K3406" s="77">
        <v>0</v>
      </c>
      <c r="L3406" s="78">
        <v>0</v>
      </c>
      <c r="M3406" s="79">
        <v>0</v>
      </c>
    </row>
    <row r="3407" spans="1:13">
      <c r="A3407" s="74">
        <v>247</v>
      </c>
      <c r="B3407" s="75" t="s">
        <v>96</v>
      </c>
      <c r="C3407" s="76">
        <v>2004</v>
      </c>
      <c r="D3407" s="77">
        <v>0</v>
      </c>
      <c r="E3407" s="77">
        <v>0</v>
      </c>
      <c r="F3407" s="77">
        <v>0</v>
      </c>
      <c r="G3407" s="77">
        <v>0</v>
      </c>
      <c r="H3407" s="77">
        <v>-400</v>
      </c>
      <c r="I3407" s="77">
        <v>0</v>
      </c>
      <c r="J3407" s="77">
        <v>0</v>
      </c>
      <c r="K3407" s="77">
        <v>0</v>
      </c>
      <c r="L3407" s="78">
        <v>0</v>
      </c>
      <c r="M3407" s="79">
        <v>0</v>
      </c>
    </row>
    <row r="3408" spans="1:13">
      <c r="A3408" s="74">
        <v>140</v>
      </c>
      <c r="B3408" s="75" t="s">
        <v>97</v>
      </c>
      <c r="C3408" s="76">
        <v>2004</v>
      </c>
      <c r="D3408" s="77">
        <v>0</v>
      </c>
      <c r="E3408" s="77">
        <v>0</v>
      </c>
      <c r="F3408" s="77">
        <v>0</v>
      </c>
      <c r="G3408" s="77">
        <v>0</v>
      </c>
      <c r="H3408" s="77">
        <v>-1460</v>
      </c>
      <c r="I3408" s="77">
        <v>0</v>
      </c>
      <c r="J3408" s="77">
        <v>0</v>
      </c>
      <c r="K3408" s="77">
        <v>0</v>
      </c>
      <c r="L3408" s="78">
        <v>0</v>
      </c>
      <c r="M3408" s="79">
        <v>0</v>
      </c>
    </row>
    <row r="3409" spans="1:13">
      <c r="A3409" s="74">
        <v>197</v>
      </c>
      <c r="B3409" s="75" t="s">
        <v>79</v>
      </c>
      <c r="C3409" s="76">
        <v>2004</v>
      </c>
      <c r="D3409" s="77">
        <v>0</v>
      </c>
      <c r="E3409" s="77">
        <v>0</v>
      </c>
      <c r="F3409" s="77">
        <v>0</v>
      </c>
      <c r="G3409" s="77">
        <v>0</v>
      </c>
      <c r="H3409" s="77">
        <v>0</v>
      </c>
      <c r="I3409" s="77">
        <v>0</v>
      </c>
      <c r="J3409" s="77">
        <v>0</v>
      </c>
      <c r="K3409" s="77">
        <v>0</v>
      </c>
      <c r="L3409" s="78">
        <v>0</v>
      </c>
      <c r="M3409" s="79">
        <v>0</v>
      </c>
    </row>
    <row r="3410" spans="1:13">
      <c r="A3410" s="74">
        <v>227</v>
      </c>
      <c r="B3410" s="75" t="s">
        <v>112</v>
      </c>
      <c r="C3410" s="76">
        <v>2004</v>
      </c>
      <c r="D3410" s="77">
        <v>0</v>
      </c>
      <c r="E3410" s="77">
        <v>0</v>
      </c>
      <c r="F3410" s="77">
        <v>0</v>
      </c>
      <c r="G3410" s="77">
        <v>0</v>
      </c>
      <c r="H3410" s="77">
        <v>0</v>
      </c>
      <c r="I3410" s="77">
        <v>0</v>
      </c>
      <c r="J3410" s="77">
        <v>0</v>
      </c>
      <c r="K3410" s="77">
        <v>0</v>
      </c>
      <c r="L3410" s="78">
        <v>0</v>
      </c>
      <c r="M3410" s="79">
        <v>0</v>
      </c>
    </row>
    <row r="3411" spans="1:13">
      <c r="A3411" s="74">
        <v>158</v>
      </c>
      <c r="B3411" s="75" t="s">
        <v>80</v>
      </c>
      <c r="C3411" s="76">
        <v>2004</v>
      </c>
      <c r="D3411" s="77">
        <v>0</v>
      </c>
      <c r="E3411" s="77">
        <v>0</v>
      </c>
      <c r="F3411" s="77">
        <v>0</v>
      </c>
      <c r="G3411" s="77">
        <v>0</v>
      </c>
      <c r="H3411" s="77">
        <v>-238</v>
      </c>
      <c r="I3411" s="77">
        <v>0</v>
      </c>
      <c r="J3411" s="77">
        <v>0</v>
      </c>
      <c r="K3411" s="77">
        <v>0</v>
      </c>
      <c r="L3411" s="78">
        <v>0</v>
      </c>
      <c r="M3411" s="79">
        <v>0</v>
      </c>
    </row>
    <row r="3412" spans="1:13">
      <c r="A3412" s="74">
        <v>13</v>
      </c>
      <c r="B3412" s="75" t="s">
        <v>48</v>
      </c>
      <c r="C3412" s="76">
        <v>2004</v>
      </c>
      <c r="D3412" s="77">
        <v>0</v>
      </c>
      <c r="E3412" s="77">
        <v>0</v>
      </c>
      <c r="F3412" s="77">
        <v>0</v>
      </c>
      <c r="G3412" s="77">
        <v>0</v>
      </c>
      <c r="H3412" s="77">
        <v>0</v>
      </c>
      <c r="I3412" s="77">
        <v>0</v>
      </c>
      <c r="J3412" s="77">
        <v>0</v>
      </c>
      <c r="K3412" s="77">
        <v>0</v>
      </c>
      <c r="L3412" s="78">
        <v>0</v>
      </c>
      <c r="M3412" s="79">
        <v>0</v>
      </c>
    </row>
    <row r="3413" spans="1:13">
      <c r="A3413" s="74">
        <v>141</v>
      </c>
      <c r="B3413" s="75" t="s">
        <v>49</v>
      </c>
      <c r="C3413" s="76">
        <v>2004</v>
      </c>
      <c r="D3413" s="77">
        <v>0</v>
      </c>
      <c r="E3413" s="77">
        <v>0</v>
      </c>
      <c r="F3413" s="77">
        <v>0</v>
      </c>
      <c r="G3413" s="77">
        <v>0</v>
      </c>
      <c r="H3413" s="77">
        <v>-1940</v>
      </c>
      <c r="I3413" s="77">
        <v>0</v>
      </c>
      <c r="J3413" s="77">
        <v>0</v>
      </c>
      <c r="K3413" s="77">
        <v>0</v>
      </c>
      <c r="L3413" s="78">
        <v>0</v>
      </c>
      <c r="M3413" s="79">
        <v>0</v>
      </c>
    </row>
    <row r="3414" spans="1:13">
      <c r="A3414" s="74">
        <v>159</v>
      </c>
      <c r="B3414" s="75" t="s">
        <v>142</v>
      </c>
      <c r="C3414" s="76">
        <v>2004</v>
      </c>
      <c r="D3414" s="77">
        <v>0</v>
      </c>
      <c r="E3414" s="77">
        <v>0</v>
      </c>
      <c r="F3414" s="77">
        <v>0</v>
      </c>
      <c r="G3414" s="77">
        <v>0</v>
      </c>
      <c r="H3414" s="77">
        <v>-1560</v>
      </c>
      <c r="I3414" s="77">
        <v>0</v>
      </c>
      <c r="J3414" s="77">
        <v>0</v>
      </c>
      <c r="K3414" s="77">
        <v>0</v>
      </c>
      <c r="L3414" s="78">
        <v>0</v>
      </c>
      <c r="M3414" s="79">
        <v>0</v>
      </c>
    </row>
    <row r="3415" spans="1:13">
      <c r="A3415" s="74">
        <v>249</v>
      </c>
      <c r="B3415" s="75" t="s">
        <v>99</v>
      </c>
      <c r="C3415" s="76">
        <v>2004</v>
      </c>
      <c r="D3415" s="77">
        <v>0</v>
      </c>
      <c r="E3415" s="77">
        <v>0</v>
      </c>
      <c r="F3415" s="77">
        <v>0</v>
      </c>
      <c r="G3415" s="77">
        <v>0</v>
      </c>
      <c r="H3415" s="77">
        <v>0</v>
      </c>
      <c r="I3415" s="77">
        <v>0</v>
      </c>
      <c r="J3415" s="77">
        <v>0</v>
      </c>
      <c r="K3415" s="77">
        <v>0</v>
      </c>
      <c r="L3415" s="78">
        <v>0</v>
      </c>
      <c r="M3415" s="79">
        <v>0</v>
      </c>
    </row>
    <row r="3416" spans="1:13">
      <c r="A3416" s="74">
        <v>42</v>
      </c>
      <c r="B3416" s="75" t="s">
        <v>81</v>
      </c>
      <c r="C3416" s="76">
        <v>2004</v>
      </c>
      <c r="D3416" s="77">
        <v>0</v>
      </c>
      <c r="E3416" s="77">
        <v>0</v>
      </c>
      <c r="F3416" s="77">
        <v>0</v>
      </c>
      <c r="G3416" s="77">
        <v>0</v>
      </c>
      <c r="H3416" s="77">
        <v>0</v>
      </c>
      <c r="I3416" s="77">
        <v>0</v>
      </c>
      <c r="J3416" s="77">
        <v>0</v>
      </c>
      <c r="K3416" s="77">
        <v>0</v>
      </c>
      <c r="L3416" s="78">
        <v>0</v>
      </c>
      <c r="M3416" s="79">
        <v>0</v>
      </c>
    </row>
    <row r="3417" spans="1:13">
      <c r="A3417" s="74">
        <v>250</v>
      </c>
      <c r="B3417" s="75" t="s">
        <v>100</v>
      </c>
      <c r="C3417" s="76">
        <v>2004</v>
      </c>
      <c r="D3417" s="77">
        <v>0</v>
      </c>
      <c r="E3417" s="77">
        <v>0</v>
      </c>
      <c r="F3417" s="77">
        <v>0</v>
      </c>
      <c r="G3417" s="77">
        <v>0</v>
      </c>
      <c r="H3417" s="77">
        <v>-1326</v>
      </c>
      <c r="I3417" s="77">
        <v>0</v>
      </c>
      <c r="J3417" s="77">
        <v>0</v>
      </c>
      <c r="K3417" s="77">
        <v>0</v>
      </c>
      <c r="L3417" s="78">
        <v>0</v>
      </c>
      <c r="M3417" s="79">
        <v>0</v>
      </c>
    </row>
    <row r="3418" spans="1:13">
      <c r="A3418" s="74">
        <v>198</v>
      </c>
      <c r="B3418" s="75" t="s">
        <v>60</v>
      </c>
      <c r="C3418" s="76">
        <v>2004</v>
      </c>
      <c r="D3418" s="77">
        <v>0</v>
      </c>
      <c r="E3418" s="77">
        <v>0</v>
      </c>
      <c r="F3418" s="77">
        <v>0</v>
      </c>
      <c r="G3418" s="77">
        <v>0</v>
      </c>
      <c r="H3418" s="77">
        <v>-5494</v>
      </c>
      <c r="I3418" s="77">
        <v>0</v>
      </c>
      <c r="J3418" s="77">
        <v>0</v>
      </c>
      <c r="K3418" s="77">
        <v>0</v>
      </c>
      <c r="L3418" s="78">
        <v>0</v>
      </c>
      <c r="M3418" s="79">
        <v>0</v>
      </c>
    </row>
    <row r="3419" spans="1:13">
      <c r="A3419" s="74">
        <v>142</v>
      </c>
      <c r="B3419" s="75" t="s">
        <v>24</v>
      </c>
      <c r="C3419" s="76">
        <v>2004</v>
      </c>
      <c r="D3419" s="77">
        <v>0</v>
      </c>
      <c r="E3419" s="77">
        <v>0</v>
      </c>
      <c r="F3419" s="77">
        <v>0</v>
      </c>
      <c r="G3419" s="77">
        <v>0</v>
      </c>
      <c r="H3419" s="77">
        <v>0</v>
      </c>
      <c r="I3419" s="77">
        <v>0</v>
      </c>
      <c r="J3419" s="77">
        <v>0</v>
      </c>
      <c r="K3419" s="77">
        <v>0</v>
      </c>
      <c r="L3419" s="78">
        <v>0</v>
      </c>
      <c r="M3419" s="79">
        <v>0</v>
      </c>
    </row>
    <row r="3420" spans="1:13">
      <c r="A3420" s="74">
        <v>120</v>
      </c>
      <c r="B3420" s="75" t="s">
        <v>32</v>
      </c>
      <c r="C3420" s="76">
        <v>2004</v>
      </c>
      <c r="D3420" s="77">
        <v>0</v>
      </c>
      <c r="E3420" s="77">
        <v>0</v>
      </c>
      <c r="F3420" s="77">
        <v>0</v>
      </c>
      <c r="G3420" s="77">
        <v>0</v>
      </c>
      <c r="H3420" s="77">
        <v>0</v>
      </c>
      <c r="I3420" s="77">
        <v>0</v>
      </c>
      <c r="J3420" s="77">
        <v>0</v>
      </c>
      <c r="K3420" s="77">
        <v>0</v>
      </c>
      <c r="L3420" s="78">
        <v>0</v>
      </c>
      <c r="M3420" s="79">
        <v>0</v>
      </c>
    </row>
    <row r="3421" spans="1:13">
      <c r="A3421" s="74">
        <v>69</v>
      </c>
      <c r="B3421" s="75" t="s">
        <v>73</v>
      </c>
      <c r="C3421" s="76">
        <v>2004</v>
      </c>
      <c r="D3421" s="77">
        <v>0</v>
      </c>
      <c r="E3421" s="77">
        <v>0</v>
      </c>
      <c r="F3421" s="77">
        <v>0</v>
      </c>
      <c r="G3421" s="77">
        <v>0</v>
      </c>
      <c r="H3421" s="77">
        <v>-300</v>
      </c>
      <c r="I3421" s="77">
        <v>0</v>
      </c>
      <c r="J3421" s="77">
        <v>0</v>
      </c>
      <c r="K3421" s="77">
        <v>0</v>
      </c>
      <c r="L3421" s="78">
        <v>0</v>
      </c>
      <c r="M3421" s="79">
        <v>0</v>
      </c>
    </row>
    <row r="3422" spans="1:13">
      <c r="A3422" s="74">
        <v>251</v>
      </c>
      <c r="B3422" s="75" t="s">
        <v>33</v>
      </c>
      <c r="C3422" s="76">
        <v>2004</v>
      </c>
      <c r="D3422" s="77">
        <v>0</v>
      </c>
      <c r="E3422" s="77">
        <v>0</v>
      </c>
      <c r="F3422" s="77">
        <v>0</v>
      </c>
      <c r="G3422" s="77">
        <v>0</v>
      </c>
      <c r="H3422" s="77">
        <v>0</v>
      </c>
      <c r="I3422" s="77">
        <v>0</v>
      </c>
      <c r="J3422" s="77">
        <v>0</v>
      </c>
      <c r="K3422" s="77">
        <v>0</v>
      </c>
      <c r="L3422" s="78">
        <v>0</v>
      </c>
      <c r="M3422" s="79">
        <v>0</v>
      </c>
    </row>
    <row r="3423" spans="1:13">
      <c r="A3423" s="74">
        <v>229</v>
      </c>
      <c r="B3423" s="75" t="s">
        <v>101</v>
      </c>
      <c r="C3423" s="76">
        <v>2004</v>
      </c>
      <c r="D3423" s="77">
        <v>0</v>
      </c>
      <c r="E3423" s="77">
        <v>0</v>
      </c>
      <c r="F3423" s="77">
        <v>0</v>
      </c>
      <c r="G3423" s="77">
        <v>0</v>
      </c>
      <c r="H3423" s="77">
        <v>0</v>
      </c>
      <c r="I3423" s="77">
        <v>0</v>
      </c>
      <c r="J3423" s="77">
        <v>0</v>
      </c>
      <c r="K3423" s="77">
        <v>0</v>
      </c>
      <c r="L3423" s="78">
        <v>0</v>
      </c>
      <c r="M3423" s="79">
        <v>0</v>
      </c>
    </row>
    <row r="3424" spans="1:13">
      <c r="A3424" s="74">
        <v>181</v>
      </c>
      <c r="B3424" s="75" t="s">
        <v>102</v>
      </c>
      <c r="C3424" s="76">
        <v>2004</v>
      </c>
      <c r="D3424" s="77">
        <v>0</v>
      </c>
      <c r="E3424" s="77">
        <v>0</v>
      </c>
      <c r="F3424" s="77">
        <v>0</v>
      </c>
      <c r="G3424" s="77">
        <v>0</v>
      </c>
      <c r="H3424" s="77">
        <v>-698</v>
      </c>
      <c r="I3424" s="77">
        <v>0</v>
      </c>
      <c r="J3424" s="77">
        <v>0</v>
      </c>
      <c r="K3424" s="77">
        <v>0</v>
      </c>
      <c r="L3424" s="78">
        <v>0</v>
      </c>
      <c r="M3424" s="79">
        <v>0</v>
      </c>
    </row>
    <row r="3425" spans="1:13">
      <c r="A3425" s="74">
        <v>72</v>
      </c>
      <c r="B3425" s="75" t="s">
        <v>103</v>
      </c>
      <c r="C3425" s="76">
        <v>2004</v>
      </c>
      <c r="D3425" s="77">
        <v>0</v>
      </c>
      <c r="E3425" s="77">
        <v>0</v>
      </c>
      <c r="F3425" s="77">
        <v>0</v>
      </c>
      <c r="G3425" s="77">
        <v>0</v>
      </c>
      <c r="H3425" s="77">
        <v>0</v>
      </c>
      <c r="I3425" s="77">
        <v>0</v>
      </c>
      <c r="J3425" s="77">
        <v>0</v>
      </c>
      <c r="K3425" s="77">
        <v>0</v>
      </c>
      <c r="L3425" s="78">
        <v>0</v>
      </c>
      <c r="M3425" s="79">
        <v>0</v>
      </c>
    </row>
    <row r="3426" spans="1:13">
      <c r="A3426" s="74">
        <v>230</v>
      </c>
      <c r="B3426" s="75" t="s">
        <v>34</v>
      </c>
      <c r="C3426" s="76">
        <v>2004</v>
      </c>
      <c r="D3426" s="77">
        <v>0</v>
      </c>
      <c r="E3426" s="77">
        <v>0</v>
      </c>
      <c r="F3426" s="77">
        <v>0</v>
      </c>
      <c r="G3426" s="77">
        <v>0</v>
      </c>
      <c r="H3426" s="77">
        <v>-5300</v>
      </c>
      <c r="I3426" s="77">
        <v>0</v>
      </c>
      <c r="J3426" s="77">
        <v>0</v>
      </c>
      <c r="K3426" s="77">
        <v>0</v>
      </c>
      <c r="L3426" s="78">
        <v>0</v>
      </c>
      <c r="M3426" s="79">
        <v>0</v>
      </c>
    </row>
    <row r="3427" spans="1:13">
      <c r="A3427" s="74">
        <v>161</v>
      </c>
      <c r="B3427" s="75" t="s">
        <v>38</v>
      </c>
      <c r="C3427" s="76">
        <v>2004</v>
      </c>
      <c r="D3427" s="77">
        <v>0</v>
      </c>
      <c r="E3427" s="77">
        <v>0</v>
      </c>
      <c r="F3427" s="77">
        <v>0</v>
      </c>
      <c r="G3427" s="77">
        <v>0</v>
      </c>
      <c r="H3427" s="77">
        <v>0</v>
      </c>
      <c r="I3427" s="77">
        <v>0</v>
      </c>
      <c r="J3427" s="77">
        <v>0</v>
      </c>
      <c r="K3427" s="77">
        <v>0</v>
      </c>
      <c r="L3427" s="78">
        <v>0</v>
      </c>
      <c r="M3427" s="79">
        <v>0</v>
      </c>
    </row>
    <row r="3428" spans="1:13">
      <c r="A3428" s="74">
        <v>261</v>
      </c>
      <c r="B3428" s="75" t="s">
        <v>35</v>
      </c>
      <c r="C3428" s="76">
        <v>2004</v>
      </c>
      <c r="D3428" s="77">
        <v>-556800</v>
      </c>
      <c r="E3428" s="77">
        <v>0</v>
      </c>
      <c r="F3428" s="77">
        <v>0</v>
      </c>
      <c r="G3428" s="77">
        <v>0</v>
      </c>
      <c r="H3428" s="77">
        <v>-11136</v>
      </c>
      <c r="I3428" s="77">
        <v>0</v>
      </c>
      <c r="J3428" s="77">
        <v>0</v>
      </c>
      <c r="K3428" s="77">
        <v>0</v>
      </c>
      <c r="L3428" s="78">
        <v>0</v>
      </c>
      <c r="M3428" s="79">
        <v>0</v>
      </c>
    </row>
    <row r="3429" spans="1:13">
      <c r="A3429" s="74"/>
      <c r="B3429" s="75"/>
      <c r="C3429" s="76"/>
      <c r="D3429" s="77"/>
      <c r="E3429" s="77"/>
      <c r="F3429" s="77"/>
      <c r="G3429" s="77"/>
      <c r="H3429" s="77"/>
      <c r="I3429" s="77"/>
      <c r="J3429" s="77"/>
      <c r="K3429" s="77"/>
      <c r="L3429" s="78"/>
      <c r="M3429" s="79"/>
    </row>
    <row r="3430" spans="1:13">
      <c r="A3430" s="74"/>
      <c r="B3430" s="75" t="s">
        <v>279</v>
      </c>
      <c r="C3430" s="76"/>
      <c r="D3430" s="77">
        <v>-556800</v>
      </c>
      <c r="E3430" s="77">
        <v>0</v>
      </c>
      <c r="F3430" s="77">
        <v>0</v>
      </c>
      <c r="G3430" s="77">
        <v>0</v>
      </c>
      <c r="H3430" s="77">
        <v>-66589.05</v>
      </c>
      <c r="I3430" s="77">
        <v>0</v>
      </c>
      <c r="J3430" s="77">
        <v>0</v>
      </c>
      <c r="K3430" s="77">
        <v>0</v>
      </c>
      <c r="L3430" s="78">
        <v>-34</v>
      </c>
      <c r="M3430" s="79">
        <v>0</v>
      </c>
    </row>
    <row r="3431" spans="1:13">
      <c r="A3431" s="74"/>
      <c r="B3431" s="75"/>
      <c r="C3431" s="76"/>
      <c r="D3431" s="77"/>
      <c r="E3431" s="77"/>
      <c r="F3431" s="77"/>
      <c r="G3431" s="77"/>
      <c r="H3431" s="77"/>
      <c r="I3431" s="77"/>
      <c r="J3431" s="77"/>
      <c r="K3431" s="77"/>
      <c r="L3431" s="78"/>
      <c r="M3431" s="79"/>
    </row>
    <row r="3432" spans="1:13">
      <c r="A3432" s="74"/>
      <c r="B3432" s="75" t="s">
        <v>280</v>
      </c>
      <c r="C3432" s="76"/>
      <c r="D3432" s="77"/>
      <c r="E3432" s="77"/>
      <c r="F3432" s="77"/>
      <c r="G3432" s="77" t="s">
        <v>284</v>
      </c>
      <c r="H3432" s="77">
        <v>-66589.05</v>
      </c>
      <c r="I3432" s="77">
        <v>0</v>
      </c>
      <c r="J3432" s="77">
        <v>0</v>
      </c>
      <c r="K3432" s="77">
        <v>0</v>
      </c>
      <c r="L3432" s="78"/>
      <c r="M3432" s="79"/>
    </row>
    <row r="3433" spans="1:13">
      <c r="A3433" s="74">
        <v>131</v>
      </c>
      <c r="B3433" s="75" t="s">
        <v>25</v>
      </c>
      <c r="C3433" s="76">
        <v>2005</v>
      </c>
      <c r="D3433" s="77">
        <v>0</v>
      </c>
      <c r="E3433" s="77">
        <v>0</v>
      </c>
      <c r="F3433" s="77">
        <v>0</v>
      </c>
      <c r="G3433" s="77">
        <v>0</v>
      </c>
      <c r="H3433" s="77">
        <v>0</v>
      </c>
      <c r="I3433" s="77">
        <v>0</v>
      </c>
      <c r="J3433" s="77">
        <v>0</v>
      </c>
      <c r="K3433" s="77">
        <v>0</v>
      </c>
      <c r="L3433" s="78">
        <v>0</v>
      </c>
      <c r="M3433" s="79">
        <v>0</v>
      </c>
    </row>
    <row r="3434" spans="1:13">
      <c r="A3434" s="74">
        <v>241</v>
      </c>
      <c r="B3434" s="75" t="s">
        <v>104</v>
      </c>
      <c r="C3434" s="76">
        <v>2005</v>
      </c>
      <c r="D3434" s="77">
        <v>0</v>
      </c>
      <c r="E3434" s="77">
        <v>0</v>
      </c>
      <c r="F3434" s="77">
        <v>0</v>
      </c>
      <c r="G3434" s="77">
        <v>0</v>
      </c>
      <c r="H3434" s="77">
        <v>-700</v>
      </c>
      <c r="I3434" s="77">
        <v>0</v>
      </c>
      <c r="J3434" s="77">
        <v>0</v>
      </c>
      <c r="K3434" s="77">
        <v>0</v>
      </c>
      <c r="L3434" s="78">
        <v>0</v>
      </c>
      <c r="M3434" s="79">
        <v>0</v>
      </c>
    </row>
    <row r="3435" spans="1:13">
      <c r="A3435" s="74">
        <v>2</v>
      </c>
      <c r="B3435" s="75" t="s">
        <v>113</v>
      </c>
      <c r="C3435" s="76">
        <v>2005</v>
      </c>
      <c r="D3435" s="77">
        <v>0</v>
      </c>
      <c r="E3435" s="77">
        <v>0</v>
      </c>
      <c r="F3435" s="77">
        <v>0</v>
      </c>
      <c r="G3435" s="77">
        <v>0</v>
      </c>
      <c r="H3435" s="77">
        <v>0</v>
      </c>
      <c r="I3435" s="77">
        <v>0</v>
      </c>
      <c r="J3435" s="77">
        <v>0</v>
      </c>
      <c r="K3435" s="77">
        <v>0</v>
      </c>
      <c r="L3435" s="78">
        <v>0</v>
      </c>
      <c r="M3435" s="79">
        <v>0</v>
      </c>
    </row>
    <row r="3436" spans="1:13">
      <c r="A3436" s="74">
        <v>52</v>
      </c>
      <c r="B3436" s="75" t="s">
        <v>83</v>
      </c>
      <c r="C3436" s="76">
        <v>2005</v>
      </c>
      <c r="D3436" s="77">
        <v>0</v>
      </c>
      <c r="E3436" s="77">
        <v>0</v>
      </c>
      <c r="F3436" s="77">
        <v>0</v>
      </c>
      <c r="G3436" s="77">
        <v>0</v>
      </c>
      <c r="H3436" s="77">
        <v>0</v>
      </c>
      <c r="I3436" s="77">
        <v>0</v>
      </c>
      <c r="J3436" s="77">
        <v>0</v>
      </c>
      <c r="K3436" s="77">
        <v>0</v>
      </c>
      <c r="L3436" s="78">
        <v>0</v>
      </c>
      <c r="M3436" s="79">
        <v>0</v>
      </c>
    </row>
    <row r="3437" spans="1:13">
      <c r="A3437" s="74">
        <v>212</v>
      </c>
      <c r="B3437" s="75" t="s">
        <v>145</v>
      </c>
      <c r="C3437" s="76">
        <v>2005</v>
      </c>
      <c r="D3437" s="77">
        <v>0</v>
      </c>
      <c r="E3437" s="77">
        <v>0</v>
      </c>
      <c r="F3437" s="77">
        <v>0</v>
      </c>
      <c r="G3437" s="77">
        <v>0</v>
      </c>
      <c r="H3437" s="77">
        <v>2680</v>
      </c>
      <c r="I3437" s="77">
        <v>99</v>
      </c>
      <c r="J3437" s="77">
        <v>0</v>
      </c>
      <c r="K3437" s="77">
        <v>0</v>
      </c>
      <c r="L3437" s="78">
        <v>0</v>
      </c>
      <c r="M3437" s="79">
        <v>0</v>
      </c>
    </row>
    <row r="3438" spans="1:13">
      <c r="A3438" s="74">
        <v>242</v>
      </c>
      <c r="B3438" s="75" t="s">
        <v>84</v>
      </c>
      <c r="C3438" s="76">
        <v>2005</v>
      </c>
      <c r="D3438" s="77">
        <v>0</v>
      </c>
      <c r="E3438" s="77">
        <v>0</v>
      </c>
      <c r="F3438" s="77">
        <v>0</v>
      </c>
      <c r="G3438" s="77">
        <v>0</v>
      </c>
      <c r="H3438" s="77">
        <v>0</v>
      </c>
      <c r="I3438" s="77">
        <v>0</v>
      </c>
      <c r="J3438" s="77">
        <v>0</v>
      </c>
      <c r="K3438" s="77">
        <v>0</v>
      </c>
      <c r="L3438" s="78">
        <v>0</v>
      </c>
      <c r="M3438" s="79">
        <v>0</v>
      </c>
    </row>
    <row r="3439" spans="1:13">
      <c r="A3439" s="74">
        <v>3</v>
      </c>
      <c r="B3439" s="75" t="s">
        <v>51</v>
      </c>
      <c r="C3439" s="76">
        <v>2005</v>
      </c>
      <c r="D3439" s="77">
        <v>0</v>
      </c>
      <c r="E3439" s="77">
        <v>0</v>
      </c>
      <c r="F3439" s="77">
        <v>0</v>
      </c>
      <c r="G3439" s="77">
        <v>0</v>
      </c>
      <c r="H3439" s="77">
        <v>0</v>
      </c>
      <c r="I3439" s="77">
        <v>0</v>
      </c>
      <c r="J3439" s="77">
        <v>0</v>
      </c>
      <c r="K3439" s="77">
        <v>0</v>
      </c>
      <c r="L3439" s="78">
        <v>0</v>
      </c>
      <c r="M3439" s="79">
        <v>0</v>
      </c>
    </row>
    <row r="3440" spans="1:13">
      <c r="A3440" s="74">
        <v>83</v>
      </c>
      <c r="B3440" s="75" t="s">
        <v>85</v>
      </c>
      <c r="C3440" s="76">
        <v>2005</v>
      </c>
      <c r="D3440" s="77">
        <v>0</v>
      </c>
      <c r="E3440" s="77">
        <v>0</v>
      </c>
      <c r="F3440" s="77">
        <v>0</v>
      </c>
      <c r="G3440" s="77">
        <v>0</v>
      </c>
      <c r="H3440" s="77">
        <v>-1482</v>
      </c>
      <c r="I3440" s="77">
        <v>0</v>
      </c>
      <c r="J3440" s="77">
        <v>0</v>
      </c>
      <c r="K3440" s="77">
        <v>0</v>
      </c>
      <c r="L3440" s="78">
        <v>0</v>
      </c>
      <c r="M3440" s="79">
        <v>0</v>
      </c>
    </row>
    <row r="3441" spans="1:13">
      <c r="A3441" s="74">
        <v>53</v>
      </c>
      <c r="B3441" s="75" t="s">
        <v>86</v>
      </c>
      <c r="C3441" s="76">
        <v>2005</v>
      </c>
      <c r="D3441" s="77">
        <v>0</v>
      </c>
      <c r="E3441" s="77">
        <v>0</v>
      </c>
      <c r="F3441" s="77">
        <v>0</v>
      </c>
      <c r="G3441" s="77">
        <v>0</v>
      </c>
      <c r="H3441" s="77">
        <v>0</v>
      </c>
      <c r="I3441" s="77">
        <v>0</v>
      </c>
      <c r="J3441" s="77">
        <v>0</v>
      </c>
      <c r="K3441" s="77">
        <v>0</v>
      </c>
      <c r="L3441" s="78">
        <v>0</v>
      </c>
      <c r="M3441" s="79">
        <v>0</v>
      </c>
    </row>
    <row r="3442" spans="1:13">
      <c r="A3442" s="74">
        <v>85</v>
      </c>
      <c r="B3442" s="75" t="s">
        <v>52</v>
      </c>
      <c r="C3442" s="76">
        <v>2005</v>
      </c>
      <c r="D3442" s="77">
        <v>0</v>
      </c>
      <c r="E3442" s="77">
        <v>0</v>
      </c>
      <c r="F3442" s="77">
        <v>0</v>
      </c>
      <c r="G3442" s="77">
        <v>0</v>
      </c>
      <c r="H3442" s="77">
        <v>0</v>
      </c>
      <c r="I3442" s="77">
        <v>0</v>
      </c>
      <c r="J3442" s="77">
        <v>0</v>
      </c>
      <c r="K3442" s="77">
        <v>0</v>
      </c>
      <c r="L3442" s="78">
        <v>0</v>
      </c>
      <c r="M3442" s="79">
        <v>0</v>
      </c>
    </row>
    <row r="3443" spans="1:13">
      <c r="A3443" s="74">
        <v>86</v>
      </c>
      <c r="B3443" s="75" t="s">
        <v>108</v>
      </c>
      <c r="C3443" s="76">
        <v>2005</v>
      </c>
      <c r="D3443" s="77">
        <v>0</v>
      </c>
      <c r="E3443" s="77">
        <v>0</v>
      </c>
      <c r="F3443" s="77">
        <v>0</v>
      </c>
      <c r="G3443" s="77">
        <v>0</v>
      </c>
      <c r="H3443" s="77">
        <v>-1602</v>
      </c>
      <c r="I3443" s="77">
        <v>0</v>
      </c>
      <c r="J3443" s="77">
        <v>0</v>
      </c>
      <c r="K3443" s="77">
        <v>0</v>
      </c>
      <c r="L3443" s="78">
        <v>0</v>
      </c>
      <c r="M3443" s="79">
        <v>0</v>
      </c>
    </row>
    <row r="3444" spans="1:13">
      <c r="A3444" s="74">
        <v>243</v>
      </c>
      <c r="B3444" s="75" t="s">
        <v>137</v>
      </c>
      <c r="C3444" s="76">
        <v>2005</v>
      </c>
      <c r="D3444" s="77">
        <v>0</v>
      </c>
      <c r="E3444" s="77">
        <v>0</v>
      </c>
      <c r="F3444" s="77">
        <v>0</v>
      </c>
      <c r="G3444" s="77">
        <v>0</v>
      </c>
      <c r="H3444" s="77">
        <v>-400</v>
      </c>
      <c r="I3444" s="77">
        <v>0</v>
      </c>
      <c r="J3444" s="77">
        <v>0</v>
      </c>
      <c r="K3444" s="77">
        <v>0</v>
      </c>
      <c r="L3444" s="78">
        <v>0</v>
      </c>
      <c r="M3444" s="79">
        <v>0</v>
      </c>
    </row>
    <row r="3445" spans="1:13">
      <c r="A3445" s="74">
        <v>191</v>
      </c>
      <c r="B3445" s="75" t="s">
        <v>66</v>
      </c>
      <c r="C3445" s="76">
        <v>2005</v>
      </c>
      <c r="D3445" s="77">
        <v>0</v>
      </c>
      <c r="E3445" s="77">
        <v>0</v>
      </c>
      <c r="F3445" s="77">
        <v>0</v>
      </c>
      <c r="G3445" s="77">
        <v>0</v>
      </c>
      <c r="H3445" s="77">
        <v>-800</v>
      </c>
      <c r="I3445" s="77">
        <v>0</v>
      </c>
      <c r="J3445" s="77">
        <v>0</v>
      </c>
      <c r="K3445" s="77">
        <v>0</v>
      </c>
      <c r="L3445" s="78">
        <v>0</v>
      </c>
      <c r="M3445" s="79">
        <v>0</v>
      </c>
    </row>
    <row r="3446" spans="1:13">
      <c r="A3446" s="74">
        <v>113</v>
      </c>
      <c r="B3446" s="75" t="s">
        <v>39</v>
      </c>
      <c r="C3446" s="76">
        <v>2005</v>
      </c>
      <c r="D3446" s="77">
        <v>0</v>
      </c>
      <c r="E3446" s="77">
        <v>0</v>
      </c>
      <c r="F3446" s="77">
        <v>0</v>
      </c>
      <c r="G3446" s="77">
        <v>0</v>
      </c>
      <c r="H3446" s="77">
        <v>0</v>
      </c>
      <c r="I3446" s="77">
        <v>0</v>
      </c>
      <c r="J3446" s="77">
        <v>0</v>
      </c>
      <c r="K3446" s="77">
        <v>0</v>
      </c>
      <c r="L3446" s="78">
        <v>0</v>
      </c>
      <c r="M3446" s="79">
        <v>0</v>
      </c>
    </row>
    <row r="3447" spans="1:13">
      <c r="A3447" s="74">
        <v>192</v>
      </c>
      <c r="B3447" s="75" t="s">
        <v>40</v>
      </c>
      <c r="C3447" s="76">
        <v>2005</v>
      </c>
      <c r="D3447" s="77">
        <v>0</v>
      </c>
      <c r="E3447" s="77">
        <v>0</v>
      </c>
      <c r="F3447" s="77">
        <v>0</v>
      </c>
      <c r="G3447" s="77">
        <v>0</v>
      </c>
      <c r="H3447" s="77">
        <v>0</v>
      </c>
      <c r="I3447" s="77">
        <v>0</v>
      </c>
      <c r="J3447" s="77">
        <v>0</v>
      </c>
      <c r="K3447" s="77">
        <v>0</v>
      </c>
      <c r="L3447" s="78">
        <v>0</v>
      </c>
      <c r="M3447" s="79">
        <v>0</v>
      </c>
    </row>
    <row r="3448" spans="1:13">
      <c r="A3448" s="74">
        <v>56</v>
      </c>
      <c r="B3448" s="75" t="s">
        <v>128</v>
      </c>
      <c r="C3448" s="76">
        <v>2005</v>
      </c>
      <c r="D3448" s="77">
        <v>0</v>
      </c>
      <c r="E3448" s="77">
        <v>0</v>
      </c>
      <c r="F3448" s="77">
        <v>0</v>
      </c>
      <c r="G3448" s="77">
        <v>0</v>
      </c>
      <c r="H3448" s="77">
        <v>0</v>
      </c>
      <c r="I3448" s="77">
        <v>0</v>
      </c>
      <c r="J3448" s="77">
        <v>0</v>
      </c>
      <c r="K3448" s="77">
        <v>0</v>
      </c>
      <c r="L3448" s="78">
        <v>0</v>
      </c>
      <c r="M3448" s="79">
        <v>0</v>
      </c>
    </row>
    <row r="3449" spans="1:13">
      <c r="A3449" s="74">
        <v>193</v>
      </c>
      <c r="B3449" s="75" t="s">
        <v>27</v>
      </c>
      <c r="C3449" s="76">
        <v>2005</v>
      </c>
      <c r="D3449" s="77">
        <v>0</v>
      </c>
      <c r="E3449" s="77">
        <v>0</v>
      </c>
      <c r="F3449" s="77">
        <v>0</v>
      </c>
      <c r="G3449" s="77">
        <v>0</v>
      </c>
      <c r="H3449" s="77">
        <v>0</v>
      </c>
      <c r="I3449" s="77">
        <v>0</v>
      </c>
      <c r="J3449" s="77">
        <v>0</v>
      </c>
      <c r="K3449" s="77">
        <v>0</v>
      </c>
      <c r="L3449" s="78">
        <v>0</v>
      </c>
      <c r="M3449" s="79">
        <v>0</v>
      </c>
    </row>
    <row r="3450" spans="1:13">
      <c r="A3450" s="74">
        <v>27</v>
      </c>
      <c r="B3450" s="75" t="s">
        <v>67</v>
      </c>
      <c r="C3450" s="76">
        <v>2005</v>
      </c>
      <c r="D3450" s="77">
        <v>0</v>
      </c>
      <c r="E3450" s="77">
        <v>0</v>
      </c>
      <c r="F3450" s="77">
        <v>0</v>
      </c>
      <c r="G3450" s="77">
        <v>0</v>
      </c>
      <c r="H3450" s="77">
        <v>0</v>
      </c>
      <c r="I3450" s="77">
        <v>0</v>
      </c>
      <c r="J3450" s="77">
        <v>0</v>
      </c>
      <c r="K3450" s="77">
        <v>0</v>
      </c>
      <c r="L3450" s="78">
        <v>0</v>
      </c>
      <c r="M3450" s="79">
        <v>0</v>
      </c>
    </row>
    <row r="3451" spans="1:13">
      <c r="A3451" s="74">
        <v>244</v>
      </c>
      <c r="B3451" s="75" t="s">
        <v>53</v>
      </c>
      <c r="C3451" s="76">
        <v>2005</v>
      </c>
      <c r="D3451" s="77">
        <v>0</v>
      </c>
      <c r="E3451" s="77">
        <v>0</v>
      </c>
      <c r="F3451" s="77">
        <v>0</v>
      </c>
      <c r="G3451" s="77">
        <v>0</v>
      </c>
      <c r="H3451" s="77">
        <v>0</v>
      </c>
      <c r="I3451" s="77">
        <v>0</v>
      </c>
      <c r="J3451" s="77">
        <v>0</v>
      </c>
      <c r="K3451" s="77">
        <v>0</v>
      </c>
      <c r="L3451" s="78">
        <v>0</v>
      </c>
      <c r="M3451" s="79">
        <v>0</v>
      </c>
    </row>
    <row r="3452" spans="1:13">
      <c r="A3452" s="74">
        <v>31</v>
      </c>
      <c r="B3452" s="75" t="s">
        <v>111</v>
      </c>
      <c r="C3452" s="76">
        <v>2005</v>
      </c>
      <c r="D3452" s="77">
        <v>0</v>
      </c>
      <c r="E3452" s="77">
        <v>0</v>
      </c>
      <c r="F3452" s="77">
        <v>0</v>
      </c>
      <c r="G3452" s="77">
        <v>0</v>
      </c>
      <c r="H3452" s="77">
        <v>0</v>
      </c>
      <c r="I3452" s="77">
        <v>0</v>
      </c>
      <c r="J3452" s="77">
        <v>0</v>
      </c>
      <c r="K3452" s="77">
        <v>0</v>
      </c>
      <c r="L3452" s="78">
        <v>0</v>
      </c>
      <c r="M3452" s="79">
        <v>0</v>
      </c>
    </row>
    <row r="3453" spans="1:13">
      <c r="A3453" s="74">
        <v>152</v>
      </c>
      <c r="B3453" s="75" t="s">
        <v>54</v>
      </c>
      <c r="C3453" s="76">
        <v>2005</v>
      </c>
      <c r="D3453" s="77">
        <v>0</v>
      </c>
      <c r="E3453" s="77">
        <v>0</v>
      </c>
      <c r="F3453" s="77">
        <v>0</v>
      </c>
      <c r="G3453" s="77">
        <v>0</v>
      </c>
      <c r="H3453" s="77">
        <v>0</v>
      </c>
      <c r="I3453" s="77">
        <v>0</v>
      </c>
      <c r="J3453" s="77">
        <v>0</v>
      </c>
      <c r="K3453" s="77">
        <v>0</v>
      </c>
      <c r="L3453" s="78">
        <v>0</v>
      </c>
      <c r="M3453" s="79">
        <v>0</v>
      </c>
    </row>
    <row r="3454" spans="1:13">
      <c r="A3454" s="74">
        <v>221</v>
      </c>
      <c r="B3454" s="75" t="s">
        <v>41</v>
      </c>
      <c r="C3454" s="76">
        <v>2005</v>
      </c>
      <c r="D3454" s="77">
        <v>0</v>
      </c>
      <c r="E3454" s="77">
        <v>0</v>
      </c>
      <c r="F3454" s="77">
        <v>0</v>
      </c>
      <c r="G3454" s="77">
        <v>0</v>
      </c>
      <c r="H3454" s="77">
        <v>0</v>
      </c>
      <c r="I3454" s="77">
        <v>0</v>
      </c>
      <c r="J3454" s="77">
        <v>0</v>
      </c>
      <c r="K3454" s="77">
        <v>0</v>
      </c>
      <c r="L3454" s="78">
        <v>0</v>
      </c>
      <c r="M3454" s="79">
        <v>0</v>
      </c>
    </row>
    <row r="3455" spans="1:13">
      <c r="A3455" s="74">
        <v>117</v>
      </c>
      <c r="B3455" s="75" t="s">
        <v>42</v>
      </c>
      <c r="C3455" s="76">
        <v>2005</v>
      </c>
      <c r="D3455" s="77">
        <v>0</v>
      </c>
      <c r="E3455" s="77">
        <v>0</v>
      </c>
      <c r="F3455" s="77">
        <v>0</v>
      </c>
      <c r="G3455" s="77">
        <v>0</v>
      </c>
      <c r="H3455" s="77">
        <v>0</v>
      </c>
      <c r="I3455" s="77">
        <v>0</v>
      </c>
      <c r="J3455" s="77">
        <v>0</v>
      </c>
      <c r="K3455" s="77">
        <v>0</v>
      </c>
      <c r="L3455" s="78">
        <v>0</v>
      </c>
      <c r="M3455" s="79">
        <v>0</v>
      </c>
    </row>
    <row r="3456" spans="1:13">
      <c r="A3456" s="74">
        <v>173</v>
      </c>
      <c r="B3456" s="75" t="s">
        <v>138</v>
      </c>
      <c r="C3456" s="76">
        <v>2005</v>
      </c>
      <c r="D3456" s="77">
        <v>0</v>
      </c>
      <c r="E3456" s="77">
        <v>0</v>
      </c>
      <c r="F3456" s="77">
        <v>0</v>
      </c>
      <c r="G3456" s="77">
        <v>0</v>
      </c>
      <c r="H3456" s="77">
        <v>-3400</v>
      </c>
      <c r="I3456" s="77">
        <v>0</v>
      </c>
      <c r="J3456" s="77">
        <v>0</v>
      </c>
      <c r="K3456" s="77">
        <v>0</v>
      </c>
      <c r="L3456" s="78">
        <v>0</v>
      </c>
      <c r="M3456" s="79">
        <v>0</v>
      </c>
    </row>
    <row r="3457" spans="1:13">
      <c r="A3457" s="74">
        <v>59</v>
      </c>
      <c r="B3457" s="75" t="s">
        <v>139</v>
      </c>
      <c r="C3457" s="76">
        <v>2005</v>
      </c>
      <c r="D3457" s="77">
        <v>0</v>
      </c>
      <c r="E3457" s="77">
        <v>0</v>
      </c>
      <c r="F3457" s="77">
        <v>0</v>
      </c>
      <c r="G3457" s="77">
        <v>0</v>
      </c>
      <c r="H3457" s="77">
        <v>0</v>
      </c>
      <c r="I3457" s="77">
        <v>0</v>
      </c>
      <c r="J3457" s="77">
        <v>0</v>
      </c>
      <c r="K3457" s="77">
        <v>0</v>
      </c>
      <c r="L3457" s="78">
        <v>0</v>
      </c>
      <c r="M3457" s="79">
        <v>0</v>
      </c>
    </row>
    <row r="3458" spans="1:13">
      <c r="A3458" s="74">
        <v>133</v>
      </c>
      <c r="B3458" s="75" t="s">
        <v>55</v>
      </c>
      <c r="C3458" s="76">
        <v>2005</v>
      </c>
      <c r="D3458" s="77">
        <v>0</v>
      </c>
      <c r="E3458" s="77">
        <v>0</v>
      </c>
      <c r="F3458" s="77">
        <v>0</v>
      </c>
      <c r="G3458" s="77">
        <v>0</v>
      </c>
      <c r="H3458" s="77">
        <v>0</v>
      </c>
      <c r="I3458" s="77">
        <v>0</v>
      </c>
      <c r="J3458" s="77">
        <v>0</v>
      </c>
      <c r="K3458" s="77">
        <v>0</v>
      </c>
      <c r="L3458" s="78">
        <v>0</v>
      </c>
      <c r="M3458" s="79">
        <v>0</v>
      </c>
    </row>
    <row r="3459" spans="1:13">
      <c r="A3459" s="74">
        <v>60</v>
      </c>
      <c r="B3459" s="75" t="s">
        <v>148</v>
      </c>
      <c r="C3459" s="76">
        <v>2005</v>
      </c>
      <c r="D3459" s="77">
        <v>0</v>
      </c>
      <c r="E3459" s="77">
        <v>0</v>
      </c>
      <c r="F3459" s="77">
        <v>0</v>
      </c>
      <c r="G3459" s="77">
        <v>0</v>
      </c>
      <c r="H3459" s="77">
        <v>0</v>
      </c>
      <c r="I3459" s="77">
        <v>0</v>
      </c>
      <c r="J3459" s="77">
        <v>0</v>
      </c>
      <c r="K3459" s="77">
        <v>0</v>
      </c>
      <c r="L3459" s="78">
        <v>-1</v>
      </c>
      <c r="M3459" s="79">
        <v>0</v>
      </c>
    </row>
    <row r="3460" spans="1:13">
      <c r="A3460" s="74">
        <v>61</v>
      </c>
      <c r="B3460" s="75" t="s">
        <v>165</v>
      </c>
      <c r="C3460" s="76">
        <v>2005</v>
      </c>
      <c r="D3460" s="77">
        <v>0</v>
      </c>
      <c r="E3460" s="77">
        <v>0</v>
      </c>
      <c r="F3460" s="77">
        <v>0</v>
      </c>
      <c r="G3460" s="77">
        <v>0</v>
      </c>
      <c r="H3460" s="77">
        <v>0</v>
      </c>
      <c r="I3460" s="77">
        <v>0</v>
      </c>
      <c r="J3460" s="77">
        <v>0</v>
      </c>
      <c r="K3460" s="77">
        <v>0</v>
      </c>
      <c r="L3460" s="78">
        <v>0</v>
      </c>
      <c r="M3460" s="79">
        <v>0</v>
      </c>
    </row>
    <row r="3461" spans="1:13">
      <c r="A3461" s="74">
        <v>134</v>
      </c>
      <c r="B3461" s="75" t="s">
        <v>90</v>
      </c>
      <c r="C3461" s="76">
        <v>2005</v>
      </c>
      <c r="D3461" s="77">
        <v>0</v>
      </c>
      <c r="E3461" s="77">
        <v>0</v>
      </c>
      <c r="F3461" s="77">
        <v>0</v>
      </c>
      <c r="G3461" s="77">
        <v>0</v>
      </c>
      <c r="H3461" s="77">
        <v>0</v>
      </c>
      <c r="I3461" s="77">
        <v>0</v>
      </c>
      <c r="J3461" s="77">
        <v>0</v>
      </c>
      <c r="K3461" s="77">
        <v>0</v>
      </c>
      <c r="L3461" s="78">
        <v>0</v>
      </c>
      <c r="M3461" s="79">
        <v>0</v>
      </c>
    </row>
    <row r="3462" spans="1:13">
      <c r="A3462" s="74">
        <v>174</v>
      </c>
      <c r="B3462" s="75" t="s">
        <v>43</v>
      </c>
      <c r="C3462" s="76">
        <v>2005</v>
      </c>
      <c r="D3462" s="77">
        <v>0</v>
      </c>
      <c r="E3462" s="77">
        <v>0</v>
      </c>
      <c r="F3462" s="77">
        <v>0</v>
      </c>
      <c r="G3462" s="77">
        <v>0</v>
      </c>
      <c r="H3462" s="77">
        <v>-4298</v>
      </c>
      <c r="I3462" s="77">
        <v>0</v>
      </c>
      <c r="J3462" s="77">
        <v>0</v>
      </c>
      <c r="K3462" s="77">
        <v>0</v>
      </c>
      <c r="L3462" s="78">
        <v>0</v>
      </c>
      <c r="M3462" s="79">
        <v>0</v>
      </c>
    </row>
    <row r="3463" spans="1:13">
      <c r="A3463" s="74">
        <v>135</v>
      </c>
      <c r="B3463" s="75" t="s">
        <v>29</v>
      </c>
      <c r="C3463" s="76">
        <v>2005</v>
      </c>
      <c r="D3463" s="77">
        <v>0</v>
      </c>
      <c r="E3463" s="77">
        <v>0</v>
      </c>
      <c r="F3463" s="77">
        <v>0</v>
      </c>
      <c r="G3463" s="77">
        <v>0</v>
      </c>
      <c r="H3463" s="77">
        <v>0</v>
      </c>
      <c r="I3463" s="77">
        <v>0</v>
      </c>
      <c r="J3463" s="77">
        <v>0</v>
      </c>
      <c r="K3463" s="77">
        <v>0</v>
      </c>
      <c r="L3463" s="78">
        <v>0</v>
      </c>
      <c r="M3463" s="79">
        <v>0</v>
      </c>
    </row>
    <row r="3464" spans="1:13">
      <c r="A3464" s="74">
        <v>62</v>
      </c>
      <c r="B3464" s="75" t="s">
        <v>23</v>
      </c>
      <c r="C3464" s="76">
        <v>2005</v>
      </c>
      <c r="D3464" s="77">
        <v>0</v>
      </c>
      <c r="E3464" s="77">
        <v>0</v>
      </c>
      <c r="F3464" s="77">
        <v>0</v>
      </c>
      <c r="G3464" s="77">
        <v>0</v>
      </c>
      <c r="H3464" s="77">
        <v>0</v>
      </c>
      <c r="I3464" s="77">
        <v>0</v>
      </c>
      <c r="J3464" s="77">
        <v>0</v>
      </c>
      <c r="K3464" s="77">
        <v>0</v>
      </c>
      <c r="L3464" s="78">
        <v>0</v>
      </c>
      <c r="M3464" s="79">
        <v>0</v>
      </c>
    </row>
    <row r="3465" spans="1:13">
      <c r="A3465" s="74">
        <v>7</v>
      </c>
      <c r="B3465" s="75" t="s">
        <v>44</v>
      </c>
      <c r="C3465" s="76">
        <v>2005</v>
      </c>
      <c r="D3465" s="77">
        <v>0</v>
      </c>
      <c r="E3465" s="77">
        <v>0</v>
      </c>
      <c r="F3465" s="77">
        <v>0</v>
      </c>
      <c r="G3465" s="77">
        <v>0</v>
      </c>
      <c r="H3465" s="77">
        <v>0</v>
      </c>
      <c r="I3465" s="77">
        <v>0</v>
      </c>
      <c r="J3465" s="77">
        <v>0</v>
      </c>
      <c r="K3465" s="77">
        <v>0</v>
      </c>
      <c r="L3465" s="78">
        <v>0</v>
      </c>
      <c r="M3465" s="79">
        <v>0</v>
      </c>
    </row>
    <row r="3466" spans="1:13">
      <c r="A3466" s="74">
        <v>154</v>
      </c>
      <c r="B3466" s="75" t="s">
        <v>115</v>
      </c>
      <c r="C3466" s="76">
        <v>2005</v>
      </c>
      <c r="D3466" s="77">
        <v>0</v>
      </c>
      <c r="E3466" s="77">
        <v>0</v>
      </c>
      <c r="F3466" s="77">
        <v>0</v>
      </c>
      <c r="G3466" s="77">
        <v>0</v>
      </c>
      <c r="H3466" s="77">
        <v>0</v>
      </c>
      <c r="I3466" s="77">
        <v>0</v>
      </c>
      <c r="J3466" s="77">
        <v>0</v>
      </c>
      <c r="K3466" s="77">
        <v>0</v>
      </c>
      <c r="L3466" s="78">
        <v>0</v>
      </c>
      <c r="M3466" s="79">
        <v>0</v>
      </c>
    </row>
    <row r="3467" spans="1:13">
      <c r="A3467" s="74">
        <v>136</v>
      </c>
      <c r="B3467" s="75" t="s">
        <v>22</v>
      </c>
      <c r="C3467" s="76">
        <v>2005</v>
      </c>
      <c r="D3467" s="77">
        <v>0</v>
      </c>
      <c r="E3467" s="77">
        <v>0</v>
      </c>
      <c r="F3467" s="77">
        <v>0</v>
      </c>
      <c r="G3467" s="77">
        <v>0</v>
      </c>
      <c r="H3467" s="77">
        <v>0</v>
      </c>
      <c r="I3467" s="77">
        <v>0</v>
      </c>
      <c r="J3467" s="77">
        <v>0</v>
      </c>
      <c r="K3467" s="77">
        <v>0</v>
      </c>
      <c r="L3467" s="78">
        <v>0</v>
      </c>
      <c r="M3467" s="79">
        <v>0</v>
      </c>
    </row>
    <row r="3468" spans="1:13">
      <c r="A3468" s="74">
        <v>176</v>
      </c>
      <c r="B3468" s="75" t="s">
        <v>76</v>
      </c>
      <c r="C3468" s="76">
        <v>2005</v>
      </c>
      <c r="D3468" s="77">
        <v>0</v>
      </c>
      <c r="E3468" s="77">
        <v>0</v>
      </c>
      <c r="F3468" s="77">
        <v>0</v>
      </c>
      <c r="G3468" s="77">
        <v>0</v>
      </c>
      <c r="H3468" s="77">
        <v>-1200</v>
      </c>
      <c r="I3468" s="77">
        <v>0</v>
      </c>
      <c r="J3468" s="77">
        <v>0</v>
      </c>
      <c r="K3468" s="77">
        <v>0</v>
      </c>
      <c r="L3468" s="78">
        <v>0</v>
      </c>
      <c r="M3468" s="79">
        <v>0</v>
      </c>
    </row>
    <row r="3469" spans="1:13">
      <c r="A3469" s="74">
        <v>63</v>
      </c>
      <c r="B3469" s="75" t="s">
        <v>19</v>
      </c>
      <c r="C3469" s="76">
        <v>2005</v>
      </c>
      <c r="D3469" s="77">
        <v>0</v>
      </c>
      <c r="E3469" s="77">
        <v>0</v>
      </c>
      <c r="F3469" s="77">
        <v>0</v>
      </c>
      <c r="G3469" s="77">
        <v>0</v>
      </c>
      <c r="H3469" s="77">
        <v>0</v>
      </c>
      <c r="I3469" s="77">
        <v>0</v>
      </c>
      <c r="J3469" s="77">
        <v>0</v>
      </c>
      <c r="K3469" s="77">
        <v>0</v>
      </c>
      <c r="L3469" s="78">
        <v>0</v>
      </c>
      <c r="M3469" s="79">
        <v>0</v>
      </c>
    </row>
    <row r="3470" spans="1:13">
      <c r="A3470" s="74">
        <v>155</v>
      </c>
      <c r="B3470" s="75" t="s">
        <v>45</v>
      </c>
      <c r="C3470" s="76">
        <v>2005</v>
      </c>
      <c r="D3470" s="77">
        <v>0</v>
      </c>
      <c r="E3470" s="77">
        <v>0</v>
      </c>
      <c r="F3470" s="77">
        <v>0</v>
      </c>
      <c r="G3470" s="77">
        <v>0</v>
      </c>
      <c r="H3470" s="77">
        <v>-466</v>
      </c>
      <c r="I3470" s="77">
        <v>0</v>
      </c>
      <c r="J3470" s="77">
        <v>0</v>
      </c>
      <c r="K3470" s="77">
        <v>0</v>
      </c>
      <c r="L3470" s="78">
        <v>0</v>
      </c>
      <c r="M3470" s="79">
        <v>0</v>
      </c>
    </row>
    <row r="3471" spans="1:13">
      <c r="A3471" s="74">
        <v>195</v>
      </c>
      <c r="B3471" s="75" t="s">
        <v>91</v>
      </c>
      <c r="C3471" s="76">
        <v>2005</v>
      </c>
      <c r="D3471" s="77">
        <v>0</v>
      </c>
      <c r="E3471" s="77">
        <v>0</v>
      </c>
      <c r="F3471" s="77">
        <v>0</v>
      </c>
      <c r="G3471" s="77">
        <v>0</v>
      </c>
      <c r="H3471" s="77">
        <v>0</v>
      </c>
      <c r="I3471" s="77">
        <v>0</v>
      </c>
      <c r="J3471" s="77">
        <v>0</v>
      </c>
      <c r="K3471" s="77">
        <v>0</v>
      </c>
      <c r="L3471" s="78">
        <v>0</v>
      </c>
      <c r="M3471" s="79">
        <v>0</v>
      </c>
    </row>
    <row r="3472" spans="1:13">
      <c r="A3472" s="74">
        <v>156</v>
      </c>
      <c r="B3472" s="75" t="s">
        <v>140</v>
      </c>
      <c r="C3472" s="76">
        <v>2005</v>
      </c>
      <c r="D3472" s="77">
        <v>0</v>
      </c>
      <c r="E3472" s="77">
        <v>0</v>
      </c>
      <c r="F3472" s="77">
        <v>0</v>
      </c>
      <c r="G3472" s="77">
        <v>0</v>
      </c>
      <c r="H3472" s="77">
        <v>-9037</v>
      </c>
      <c r="I3472" s="77">
        <v>0</v>
      </c>
      <c r="J3472" s="77">
        <v>0</v>
      </c>
      <c r="K3472" s="77">
        <v>0</v>
      </c>
      <c r="L3472" s="78">
        <v>0</v>
      </c>
      <c r="M3472" s="79">
        <v>0</v>
      </c>
    </row>
    <row r="3473" spans="1:13">
      <c r="A3473" s="74">
        <v>223</v>
      </c>
      <c r="B3473" s="75" t="s">
        <v>37</v>
      </c>
      <c r="C3473" s="76">
        <v>2005</v>
      </c>
      <c r="D3473" s="77">
        <v>0</v>
      </c>
      <c r="E3473" s="77">
        <v>0</v>
      </c>
      <c r="F3473" s="77">
        <v>0</v>
      </c>
      <c r="G3473" s="77">
        <v>0</v>
      </c>
      <c r="H3473" s="77">
        <v>0</v>
      </c>
      <c r="I3473" s="77">
        <v>0</v>
      </c>
      <c r="J3473" s="77">
        <v>0</v>
      </c>
      <c r="K3473" s="77">
        <v>0</v>
      </c>
      <c r="L3473" s="78">
        <v>0</v>
      </c>
      <c r="M3473" s="79">
        <v>0</v>
      </c>
    </row>
    <row r="3474" spans="1:13">
      <c r="A3474" s="74">
        <v>90</v>
      </c>
      <c r="B3474" s="75" t="s">
        <v>69</v>
      </c>
      <c r="C3474" s="76">
        <v>2005</v>
      </c>
      <c r="D3474" s="77">
        <v>0</v>
      </c>
      <c r="E3474" s="77">
        <v>0</v>
      </c>
      <c r="F3474" s="77">
        <v>0</v>
      </c>
      <c r="G3474" s="77">
        <v>0</v>
      </c>
      <c r="H3474" s="77">
        <v>0</v>
      </c>
      <c r="I3474" s="77">
        <v>0</v>
      </c>
      <c r="J3474" s="77">
        <v>0</v>
      </c>
      <c r="K3474" s="77">
        <v>0</v>
      </c>
      <c r="L3474" s="78">
        <v>0</v>
      </c>
      <c r="M3474" s="79">
        <v>0</v>
      </c>
    </row>
    <row r="3475" spans="1:13">
      <c r="A3475" s="74">
        <v>91</v>
      </c>
      <c r="B3475" s="75" t="s">
        <v>57</v>
      </c>
      <c r="C3475" s="76">
        <v>2005</v>
      </c>
      <c r="D3475" s="77">
        <v>0</v>
      </c>
      <c r="E3475" s="77">
        <v>0</v>
      </c>
      <c r="F3475" s="77">
        <v>0</v>
      </c>
      <c r="G3475" s="77">
        <v>0</v>
      </c>
      <c r="H3475" s="77">
        <v>0</v>
      </c>
      <c r="I3475" s="77">
        <v>0</v>
      </c>
      <c r="J3475" s="77">
        <v>0</v>
      </c>
      <c r="K3475" s="77">
        <v>0</v>
      </c>
      <c r="L3475" s="78">
        <v>0</v>
      </c>
      <c r="M3475" s="79">
        <v>0</v>
      </c>
    </row>
    <row r="3476" spans="1:13">
      <c r="A3476" s="74">
        <v>64</v>
      </c>
      <c r="B3476" s="75" t="s">
        <v>116</v>
      </c>
      <c r="C3476" s="76">
        <v>2005</v>
      </c>
      <c r="D3476" s="77">
        <v>0</v>
      </c>
      <c r="E3476" s="77">
        <v>0</v>
      </c>
      <c r="F3476" s="77">
        <v>0</v>
      </c>
      <c r="G3476" s="77">
        <v>0</v>
      </c>
      <c r="H3476" s="77">
        <v>0</v>
      </c>
      <c r="I3476" s="77">
        <v>0</v>
      </c>
      <c r="J3476" s="77">
        <v>0</v>
      </c>
      <c r="K3476" s="77">
        <v>0</v>
      </c>
      <c r="L3476" s="78">
        <v>0</v>
      </c>
      <c r="M3476" s="79">
        <v>0</v>
      </c>
    </row>
    <row r="3477" spans="1:13">
      <c r="A3477" s="74">
        <v>245</v>
      </c>
      <c r="B3477" s="75" t="s">
        <v>46</v>
      </c>
      <c r="C3477" s="76">
        <v>2005</v>
      </c>
      <c r="D3477" s="77">
        <v>0</v>
      </c>
      <c r="E3477" s="77">
        <v>0</v>
      </c>
      <c r="F3477" s="77">
        <v>0</v>
      </c>
      <c r="G3477" s="77">
        <v>0</v>
      </c>
      <c r="H3477" s="77">
        <v>0</v>
      </c>
      <c r="I3477" s="77">
        <v>0</v>
      </c>
      <c r="J3477" s="77">
        <v>0</v>
      </c>
      <c r="K3477" s="77">
        <v>0</v>
      </c>
      <c r="L3477" s="78">
        <v>0</v>
      </c>
      <c r="M3477" s="79">
        <v>0</v>
      </c>
    </row>
    <row r="3478" spans="1:13">
      <c r="A3478" s="74">
        <v>92</v>
      </c>
      <c r="B3478" s="75" t="s">
        <v>117</v>
      </c>
      <c r="C3478" s="76">
        <v>2005</v>
      </c>
      <c r="D3478" s="77">
        <v>0</v>
      </c>
      <c r="E3478" s="77">
        <v>0</v>
      </c>
      <c r="F3478" s="77">
        <v>0</v>
      </c>
      <c r="G3478" s="77">
        <v>0</v>
      </c>
      <c r="H3478" s="77">
        <v>0</v>
      </c>
      <c r="I3478" s="77">
        <v>0</v>
      </c>
      <c r="J3478" s="77">
        <v>0</v>
      </c>
      <c r="K3478" s="77">
        <v>0</v>
      </c>
      <c r="L3478" s="78">
        <v>0</v>
      </c>
      <c r="M3478" s="79">
        <v>0</v>
      </c>
    </row>
    <row r="3479" spans="1:13">
      <c r="A3479" s="74">
        <v>10</v>
      </c>
      <c r="B3479" s="75" t="s">
        <v>30</v>
      </c>
      <c r="C3479" s="76">
        <v>2005</v>
      </c>
      <c r="D3479" s="77">
        <v>0</v>
      </c>
      <c r="E3479" s="77">
        <v>0</v>
      </c>
      <c r="F3479" s="77">
        <v>0</v>
      </c>
      <c r="G3479" s="77">
        <v>0</v>
      </c>
      <c r="H3479" s="77">
        <v>0</v>
      </c>
      <c r="I3479" s="77">
        <v>0</v>
      </c>
      <c r="J3479" s="77">
        <v>0</v>
      </c>
      <c r="K3479" s="77">
        <v>0</v>
      </c>
      <c r="L3479" s="78">
        <v>0</v>
      </c>
      <c r="M3479" s="79">
        <v>0</v>
      </c>
    </row>
    <row r="3480" spans="1:13">
      <c r="A3480" s="74">
        <v>246</v>
      </c>
      <c r="B3480" s="75" t="s">
        <v>94</v>
      </c>
      <c r="C3480" s="76">
        <v>2005</v>
      </c>
      <c r="D3480" s="77">
        <v>0</v>
      </c>
      <c r="E3480" s="77">
        <v>0</v>
      </c>
      <c r="F3480" s="77">
        <v>0</v>
      </c>
      <c r="G3480" s="77">
        <v>0</v>
      </c>
      <c r="H3480" s="77">
        <v>0</v>
      </c>
      <c r="I3480" s="77">
        <v>0</v>
      </c>
      <c r="J3480" s="77">
        <v>0</v>
      </c>
      <c r="K3480" s="77">
        <v>0</v>
      </c>
      <c r="L3480" s="78">
        <v>0</v>
      </c>
      <c r="M3480" s="79">
        <v>0</v>
      </c>
    </row>
    <row r="3481" spans="1:13">
      <c r="A3481" s="74">
        <v>66</v>
      </c>
      <c r="B3481" s="75" t="s">
        <v>47</v>
      </c>
      <c r="C3481" s="76">
        <v>2005</v>
      </c>
      <c r="D3481" s="77">
        <v>0</v>
      </c>
      <c r="E3481" s="77">
        <v>0</v>
      </c>
      <c r="F3481" s="77">
        <v>0</v>
      </c>
      <c r="G3481" s="77">
        <v>0</v>
      </c>
      <c r="H3481" s="77">
        <v>0</v>
      </c>
      <c r="I3481" s="77">
        <v>0</v>
      </c>
      <c r="J3481" s="77">
        <v>0</v>
      </c>
      <c r="K3481" s="77">
        <v>0</v>
      </c>
      <c r="L3481" s="78">
        <v>0</v>
      </c>
      <c r="M3481" s="79">
        <v>0</v>
      </c>
    </row>
    <row r="3482" spans="1:13">
      <c r="A3482" s="74">
        <v>94</v>
      </c>
      <c r="B3482" s="75" t="s">
        <v>118</v>
      </c>
      <c r="C3482" s="76">
        <v>2005</v>
      </c>
      <c r="D3482" s="77">
        <v>0</v>
      </c>
      <c r="E3482" s="77">
        <v>0</v>
      </c>
      <c r="F3482" s="77">
        <v>0</v>
      </c>
      <c r="G3482" s="77">
        <v>0</v>
      </c>
      <c r="H3482" s="77">
        <v>0</v>
      </c>
      <c r="I3482" s="77">
        <v>0</v>
      </c>
      <c r="J3482" s="77">
        <v>0</v>
      </c>
      <c r="K3482" s="77">
        <v>0</v>
      </c>
      <c r="L3482" s="78">
        <v>0</v>
      </c>
      <c r="M3482" s="79">
        <v>0</v>
      </c>
    </row>
    <row r="3483" spans="1:13">
      <c r="A3483" s="74">
        <v>224</v>
      </c>
      <c r="B3483" s="75" t="s">
        <v>20</v>
      </c>
      <c r="C3483" s="76">
        <v>2005</v>
      </c>
      <c r="D3483" s="77">
        <v>0</v>
      </c>
      <c r="E3483" s="77">
        <v>0</v>
      </c>
      <c r="F3483" s="77">
        <v>0</v>
      </c>
      <c r="G3483" s="77">
        <v>0</v>
      </c>
      <c r="H3483" s="77">
        <v>0</v>
      </c>
      <c r="I3483" s="77">
        <v>0</v>
      </c>
      <c r="J3483" s="77">
        <v>0</v>
      </c>
      <c r="K3483" s="77">
        <v>0</v>
      </c>
      <c r="L3483" s="78">
        <v>-1</v>
      </c>
      <c r="M3483" s="79">
        <v>0</v>
      </c>
    </row>
    <row r="3484" spans="1:13">
      <c r="A3484" s="74">
        <v>138</v>
      </c>
      <c r="B3484" s="75" t="s">
        <v>31</v>
      </c>
      <c r="C3484" s="76">
        <v>2005</v>
      </c>
      <c r="D3484" s="77">
        <v>0</v>
      </c>
      <c r="E3484" s="77">
        <v>0</v>
      </c>
      <c r="F3484" s="77">
        <v>0</v>
      </c>
      <c r="G3484" s="77">
        <v>0</v>
      </c>
      <c r="H3484" s="77">
        <v>0</v>
      </c>
      <c r="I3484" s="77">
        <v>0</v>
      </c>
      <c r="J3484" s="77">
        <v>0</v>
      </c>
      <c r="K3484" s="77">
        <v>0</v>
      </c>
      <c r="L3484" s="78">
        <v>0</v>
      </c>
      <c r="M3484" s="79">
        <v>0</v>
      </c>
    </row>
    <row r="3485" spans="1:13">
      <c r="A3485" s="74">
        <v>68</v>
      </c>
      <c r="B3485" s="75" t="s">
        <v>120</v>
      </c>
      <c r="C3485" s="76">
        <v>2005</v>
      </c>
      <c r="D3485" s="77">
        <v>0</v>
      </c>
      <c r="E3485" s="77">
        <v>0</v>
      </c>
      <c r="F3485" s="77">
        <v>0</v>
      </c>
      <c r="G3485" s="77">
        <v>0</v>
      </c>
      <c r="H3485" s="77">
        <v>-1960</v>
      </c>
      <c r="I3485" s="77">
        <v>0</v>
      </c>
      <c r="J3485" s="77">
        <v>0</v>
      </c>
      <c r="K3485" s="77">
        <v>0</v>
      </c>
      <c r="L3485" s="78">
        <v>0</v>
      </c>
      <c r="M3485" s="79">
        <v>0</v>
      </c>
    </row>
    <row r="3486" spans="1:13">
      <c r="A3486" s="74">
        <v>139</v>
      </c>
      <c r="B3486" s="75" t="s">
        <v>133</v>
      </c>
      <c r="C3486" s="76">
        <v>2005</v>
      </c>
      <c r="D3486" s="77">
        <v>0</v>
      </c>
      <c r="E3486" s="77">
        <v>0</v>
      </c>
      <c r="F3486" s="77">
        <v>0</v>
      </c>
      <c r="G3486" s="77">
        <v>0</v>
      </c>
      <c r="H3486" s="77">
        <v>0</v>
      </c>
      <c r="I3486" s="77">
        <v>0</v>
      </c>
      <c r="J3486" s="77">
        <v>0</v>
      </c>
      <c r="K3486" s="77">
        <v>0</v>
      </c>
      <c r="L3486" s="78">
        <v>0</v>
      </c>
      <c r="M3486" s="79">
        <v>0</v>
      </c>
    </row>
    <row r="3487" spans="1:13">
      <c r="A3487" s="74">
        <v>247</v>
      </c>
      <c r="B3487" s="75" t="s">
        <v>96</v>
      </c>
      <c r="C3487" s="76">
        <v>2005</v>
      </c>
      <c r="D3487" s="77">
        <v>0</v>
      </c>
      <c r="E3487" s="77">
        <v>0</v>
      </c>
      <c r="F3487" s="77">
        <v>0</v>
      </c>
      <c r="G3487" s="77">
        <v>0</v>
      </c>
      <c r="H3487" s="77">
        <v>0</v>
      </c>
      <c r="I3487" s="77">
        <v>0</v>
      </c>
      <c r="J3487" s="77">
        <v>0</v>
      </c>
      <c r="K3487" s="77">
        <v>0</v>
      </c>
      <c r="L3487" s="78">
        <v>0</v>
      </c>
      <c r="M3487" s="79">
        <v>0</v>
      </c>
    </row>
    <row r="3488" spans="1:13">
      <c r="A3488" s="74">
        <v>140</v>
      </c>
      <c r="B3488" s="75" t="s">
        <v>97</v>
      </c>
      <c r="C3488" s="76">
        <v>2005</v>
      </c>
      <c r="D3488" s="77">
        <v>0</v>
      </c>
      <c r="E3488" s="77">
        <v>0</v>
      </c>
      <c r="F3488" s="77">
        <v>0</v>
      </c>
      <c r="G3488" s="77">
        <v>0</v>
      </c>
      <c r="H3488" s="77">
        <v>0</v>
      </c>
      <c r="I3488" s="77">
        <v>0</v>
      </c>
      <c r="J3488" s="77">
        <v>0</v>
      </c>
      <c r="K3488" s="77">
        <v>0</v>
      </c>
      <c r="L3488" s="78">
        <v>0</v>
      </c>
      <c r="M3488" s="79">
        <v>0</v>
      </c>
    </row>
    <row r="3489" spans="1:13">
      <c r="A3489" s="74">
        <v>197</v>
      </c>
      <c r="B3489" s="75" t="s">
        <v>79</v>
      </c>
      <c r="C3489" s="76">
        <v>2005</v>
      </c>
      <c r="D3489" s="77">
        <v>0</v>
      </c>
      <c r="E3489" s="77">
        <v>0</v>
      </c>
      <c r="F3489" s="77">
        <v>0</v>
      </c>
      <c r="G3489" s="77">
        <v>0</v>
      </c>
      <c r="H3489" s="77">
        <v>0</v>
      </c>
      <c r="I3489" s="77">
        <v>0</v>
      </c>
      <c r="J3489" s="77">
        <v>0</v>
      </c>
      <c r="K3489" s="77">
        <v>0</v>
      </c>
      <c r="L3489" s="78">
        <v>0</v>
      </c>
      <c r="M3489" s="79">
        <v>0</v>
      </c>
    </row>
    <row r="3490" spans="1:13">
      <c r="A3490" s="74">
        <v>119</v>
      </c>
      <c r="B3490" s="75" t="s">
        <v>58</v>
      </c>
      <c r="C3490" s="76">
        <v>2005</v>
      </c>
      <c r="D3490" s="77">
        <v>0</v>
      </c>
      <c r="E3490" s="77">
        <v>0</v>
      </c>
      <c r="F3490" s="77">
        <v>0</v>
      </c>
      <c r="G3490" s="77">
        <v>0</v>
      </c>
      <c r="H3490" s="77">
        <v>0</v>
      </c>
      <c r="I3490" s="77">
        <v>0</v>
      </c>
      <c r="J3490" s="77">
        <v>0</v>
      </c>
      <c r="K3490" s="77">
        <v>0</v>
      </c>
      <c r="L3490" s="78">
        <v>0</v>
      </c>
      <c r="M3490" s="79">
        <v>0</v>
      </c>
    </row>
    <row r="3491" spans="1:13">
      <c r="A3491" s="74">
        <v>227</v>
      </c>
      <c r="B3491" s="75" t="s">
        <v>112</v>
      </c>
      <c r="C3491" s="76">
        <v>2005</v>
      </c>
      <c r="D3491" s="77">
        <v>0</v>
      </c>
      <c r="E3491" s="77">
        <v>0</v>
      </c>
      <c r="F3491" s="77">
        <v>0</v>
      </c>
      <c r="G3491" s="77">
        <v>0</v>
      </c>
      <c r="H3491" s="77">
        <v>-200</v>
      </c>
      <c r="I3491" s="77">
        <v>0</v>
      </c>
      <c r="J3491" s="77">
        <v>0</v>
      </c>
      <c r="K3491" s="77">
        <v>0</v>
      </c>
      <c r="L3491" s="78">
        <v>0</v>
      </c>
      <c r="M3491" s="79">
        <v>0</v>
      </c>
    </row>
    <row r="3492" spans="1:13">
      <c r="A3492" s="74">
        <v>100</v>
      </c>
      <c r="B3492" s="75" t="s">
        <v>59</v>
      </c>
      <c r="C3492" s="76">
        <v>2005</v>
      </c>
      <c r="D3492" s="77">
        <v>0</v>
      </c>
      <c r="E3492" s="77">
        <v>0</v>
      </c>
      <c r="F3492" s="77">
        <v>0</v>
      </c>
      <c r="G3492" s="77">
        <v>0</v>
      </c>
      <c r="H3492" s="77">
        <v>0</v>
      </c>
      <c r="I3492" s="77">
        <v>0</v>
      </c>
      <c r="J3492" s="77">
        <v>0</v>
      </c>
      <c r="K3492" s="77">
        <v>0</v>
      </c>
      <c r="L3492" s="78">
        <v>0</v>
      </c>
      <c r="M3492" s="79">
        <v>0</v>
      </c>
    </row>
    <row r="3493" spans="1:13">
      <c r="A3493" s="74">
        <v>158</v>
      </c>
      <c r="B3493" s="75" t="s">
        <v>80</v>
      </c>
      <c r="C3493" s="76">
        <v>2005</v>
      </c>
      <c r="D3493" s="77">
        <v>0</v>
      </c>
      <c r="E3493" s="77">
        <v>0</v>
      </c>
      <c r="F3493" s="77">
        <v>0</v>
      </c>
      <c r="G3493" s="77">
        <v>0</v>
      </c>
      <c r="H3493" s="77">
        <v>0</v>
      </c>
      <c r="I3493" s="77">
        <v>0</v>
      </c>
      <c r="J3493" s="77">
        <v>0</v>
      </c>
      <c r="K3493" s="77">
        <v>0</v>
      </c>
      <c r="L3493" s="78">
        <v>0</v>
      </c>
      <c r="M3493" s="79">
        <v>0</v>
      </c>
    </row>
    <row r="3494" spans="1:13">
      <c r="A3494" s="74">
        <v>141</v>
      </c>
      <c r="B3494" s="75" t="s">
        <v>49</v>
      </c>
      <c r="C3494" s="76">
        <v>2005</v>
      </c>
      <c r="D3494" s="77">
        <v>0</v>
      </c>
      <c r="E3494" s="77">
        <v>0</v>
      </c>
      <c r="F3494" s="77">
        <v>0</v>
      </c>
      <c r="G3494" s="77">
        <v>0</v>
      </c>
      <c r="H3494" s="77">
        <v>-8716</v>
      </c>
      <c r="I3494" s="77">
        <v>0</v>
      </c>
      <c r="J3494" s="77">
        <v>0</v>
      </c>
      <c r="K3494" s="77">
        <v>0</v>
      </c>
      <c r="L3494" s="78">
        <v>0</v>
      </c>
      <c r="M3494" s="79">
        <v>0</v>
      </c>
    </row>
    <row r="3495" spans="1:13">
      <c r="A3495" s="74">
        <v>159</v>
      </c>
      <c r="B3495" s="75" t="s">
        <v>142</v>
      </c>
      <c r="C3495" s="76">
        <v>2005</v>
      </c>
      <c r="D3495" s="77">
        <v>0</v>
      </c>
      <c r="E3495" s="77">
        <v>0</v>
      </c>
      <c r="F3495" s="77">
        <v>0</v>
      </c>
      <c r="G3495" s="77">
        <v>0</v>
      </c>
      <c r="H3495" s="77">
        <v>0</v>
      </c>
      <c r="I3495" s="77">
        <v>0</v>
      </c>
      <c r="J3495" s="77">
        <v>0</v>
      </c>
      <c r="K3495" s="77">
        <v>0</v>
      </c>
      <c r="L3495" s="78">
        <v>0</v>
      </c>
      <c r="M3495" s="79">
        <v>0</v>
      </c>
    </row>
    <row r="3496" spans="1:13">
      <c r="A3496" s="74">
        <v>42</v>
      </c>
      <c r="B3496" s="75" t="s">
        <v>81</v>
      </c>
      <c r="C3496" s="76">
        <v>2005</v>
      </c>
      <c r="D3496" s="77">
        <v>0</v>
      </c>
      <c r="E3496" s="77">
        <v>0</v>
      </c>
      <c r="F3496" s="77">
        <v>0</v>
      </c>
      <c r="G3496" s="77">
        <v>0</v>
      </c>
      <c r="H3496" s="77">
        <v>0</v>
      </c>
      <c r="I3496" s="77">
        <v>0</v>
      </c>
      <c r="J3496" s="77">
        <v>0</v>
      </c>
      <c r="K3496" s="77">
        <v>0</v>
      </c>
      <c r="L3496" s="78">
        <v>0</v>
      </c>
      <c r="M3496" s="79">
        <v>0</v>
      </c>
    </row>
    <row r="3497" spans="1:13">
      <c r="A3497" s="74">
        <v>250</v>
      </c>
      <c r="B3497" s="75" t="s">
        <v>100</v>
      </c>
      <c r="C3497" s="76">
        <v>2005</v>
      </c>
      <c r="D3497" s="77">
        <v>0</v>
      </c>
      <c r="E3497" s="77">
        <v>0</v>
      </c>
      <c r="F3497" s="77">
        <v>0</v>
      </c>
      <c r="G3497" s="77">
        <v>0</v>
      </c>
      <c r="H3497" s="77">
        <v>-2400</v>
      </c>
      <c r="I3497" s="77">
        <v>0</v>
      </c>
      <c r="J3497" s="77">
        <v>0</v>
      </c>
      <c r="K3497" s="77">
        <v>0</v>
      </c>
      <c r="L3497" s="78">
        <v>0</v>
      </c>
      <c r="M3497" s="79">
        <v>0</v>
      </c>
    </row>
    <row r="3498" spans="1:13">
      <c r="A3498" s="74">
        <v>198</v>
      </c>
      <c r="B3498" s="75" t="s">
        <v>60</v>
      </c>
      <c r="C3498" s="76">
        <v>2005</v>
      </c>
      <c r="D3498" s="77">
        <v>0</v>
      </c>
      <c r="E3498" s="77">
        <v>0</v>
      </c>
      <c r="F3498" s="77">
        <v>0</v>
      </c>
      <c r="G3498" s="77">
        <v>0</v>
      </c>
      <c r="H3498" s="77">
        <v>-2060</v>
      </c>
      <c r="I3498" s="77">
        <v>0</v>
      </c>
      <c r="J3498" s="77">
        <v>0</v>
      </c>
      <c r="K3498" s="77">
        <v>0</v>
      </c>
      <c r="L3498" s="78">
        <v>0</v>
      </c>
      <c r="M3498" s="79">
        <v>0</v>
      </c>
    </row>
    <row r="3499" spans="1:13">
      <c r="A3499" s="74">
        <v>199</v>
      </c>
      <c r="B3499" s="75" t="s">
        <v>61</v>
      </c>
      <c r="C3499" s="76">
        <v>2005</v>
      </c>
      <c r="D3499" s="77">
        <v>0</v>
      </c>
      <c r="E3499" s="77">
        <v>0</v>
      </c>
      <c r="F3499" s="77">
        <v>0</v>
      </c>
      <c r="G3499" s="77">
        <v>0</v>
      </c>
      <c r="H3499" s="77">
        <v>0</v>
      </c>
      <c r="I3499" s="77">
        <v>0</v>
      </c>
      <c r="J3499" s="77">
        <v>0</v>
      </c>
      <c r="K3499" s="77">
        <v>0</v>
      </c>
      <c r="L3499" s="78">
        <v>0</v>
      </c>
      <c r="M3499" s="79">
        <v>0</v>
      </c>
    </row>
    <row r="3500" spans="1:13">
      <c r="A3500" s="74">
        <v>142</v>
      </c>
      <c r="B3500" s="75" t="s">
        <v>24</v>
      </c>
      <c r="C3500" s="76">
        <v>2005</v>
      </c>
      <c r="D3500" s="77">
        <v>0</v>
      </c>
      <c r="E3500" s="77">
        <v>0</v>
      </c>
      <c r="F3500" s="77">
        <v>0</v>
      </c>
      <c r="G3500" s="77">
        <v>0</v>
      </c>
      <c r="H3500" s="77">
        <v>-1400</v>
      </c>
      <c r="I3500" s="77">
        <v>0</v>
      </c>
      <c r="J3500" s="77">
        <v>0</v>
      </c>
      <c r="K3500" s="77">
        <v>0</v>
      </c>
      <c r="L3500" s="78">
        <v>0</v>
      </c>
      <c r="M3500" s="79">
        <v>0</v>
      </c>
    </row>
    <row r="3501" spans="1:13">
      <c r="A3501" s="74">
        <v>120</v>
      </c>
      <c r="B3501" s="75" t="s">
        <v>32</v>
      </c>
      <c r="C3501" s="76">
        <v>2005</v>
      </c>
      <c r="D3501" s="77">
        <v>0</v>
      </c>
      <c r="E3501" s="77">
        <v>0</v>
      </c>
      <c r="F3501" s="77">
        <v>0</v>
      </c>
      <c r="G3501" s="77">
        <v>0</v>
      </c>
      <c r="H3501" s="77">
        <v>0</v>
      </c>
      <c r="I3501" s="77">
        <v>0</v>
      </c>
      <c r="J3501" s="77">
        <v>0</v>
      </c>
      <c r="K3501" s="77">
        <v>0</v>
      </c>
      <c r="L3501" s="78">
        <v>0</v>
      </c>
      <c r="M3501" s="79">
        <v>0</v>
      </c>
    </row>
    <row r="3502" spans="1:13">
      <c r="A3502" s="74">
        <v>69</v>
      </c>
      <c r="B3502" s="75" t="s">
        <v>73</v>
      </c>
      <c r="C3502" s="76">
        <v>2005</v>
      </c>
      <c r="D3502" s="77">
        <v>0</v>
      </c>
      <c r="E3502" s="77">
        <v>0</v>
      </c>
      <c r="F3502" s="77">
        <v>0</v>
      </c>
      <c r="G3502" s="77">
        <v>0</v>
      </c>
      <c r="H3502" s="77">
        <v>-530</v>
      </c>
      <c r="I3502" s="77">
        <v>0</v>
      </c>
      <c r="J3502" s="77">
        <v>0</v>
      </c>
      <c r="K3502" s="77">
        <v>0</v>
      </c>
      <c r="L3502" s="78">
        <v>0</v>
      </c>
      <c r="M3502" s="79">
        <v>0</v>
      </c>
    </row>
    <row r="3503" spans="1:13">
      <c r="A3503" s="74">
        <v>14</v>
      </c>
      <c r="B3503" s="75" t="s">
        <v>136</v>
      </c>
      <c r="C3503" s="76">
        <v>2005</v>
      </c>
      <c r="D3503" s="77">
        <v>0</v>
      </c>
      <c r="E3503" s="77">
        <v>0</v>
      </c>
      <c r="F3503" s="77">
        <v>0</v>
      </c>
      <c r="G3503" s="77">
        <v>0</v>
      </c>
      <c r="H3503" s="77">
        <v>0</v>
      </c>
      <c r="I3503" s="77">
        <v>0</v>
      </c>
      <c r="J3503" s="77">
        <v>0</v>
      </c>
      <c r="K3503" s="77">
        <v>0</v>
      </c>
      <c r="L3503" s="78">
        <v>0</v>
      </c>
      <c r="M3503" s="79">
        <v>0</v>
      </c>
    </row>
    <row r="3504" spans="1:13">
      <c r="A3504" s="74">
        <v>229</v>
      </c>
      <c r="B3504" s="75" t="s">
        <v>101</v>
      </c>
      <c r="C3504" s="76">
        <v>2005</v>
      </c>
      <c r="D3504" s="77">
        <v>0</v>
      </c>
      <c r="E3504" s="77">
        <v>0</v>
      </c>
      <c r="F3504" s="77">
        <v>0</v>
      </c>
      <c r="G3504" s="77">
        <v>0</v>
      </c>
      <c r="H3504" s="77">
        <v>0</v>
      </c>
      <c r="I3504" s="77">
        <v>0</v>
      </c>
      <c r="J3504" s="77">
        <v>0</v>
      </c>
      <c r="K3504" s="77">
        <v>0</v>
      </c>
      <c r="L3504" s="78">
        <v>0</v>
      </c>
      <c r="M3504" s="79">
        <v>0</v>
      </c>
    </row>
    <row r="3505" spans="1:13">
      <c r="A3505" s="74">
        <v>181</v>
      </c>
      <c r="B3505" s="75" t="s">
        <v>102</v>
      </c>
      <c r="C3505" s="76">
        <v>2005</v>
      </c>
      <c r="D3505" s="77">
        <v>0</v>
      </c>
      <c r="E3505" s="77">
        <v>0</v>
      </c>
      <c r="F3505" s="77">
        <v>0</v>
      </c>
      <c r="G3505" s="77">
        <v>0</v>
      </c>
      <c r="H3505" s="77">
        <v>0</v>
      </c>
      <c r="I3505" s="77">
        <v>0</v>
      </c>
      <c r="J3505" s="77">
        <v>0</v>
      </c>
      <c r="K3505" s="77">
        <v>0</v>
      </c>
      <c r="L3505" s="78">
        <v>0</v>
      </c>
      <c r="M3505" s="79">
        <v>0</v>
      </c>
    </row>
    <row r="3506" spans="1:13">
      <c r="A3506" s="74">
        <v>182</v>
      </c>
      <c r="B3506" s="75" t="s">
        <v>150</v>
      </c>
      <c r="C3506" s="76">
        <v>2005</v>
      </c>
      <c r="D3506" s="77">
        <v>0</v>
      </c>
      <c r="E3506" s="77">
        <v>0</v>
      </c>
      <c r="F3506" s="77">
        <v>0</v>
      </c>
      <c r="G3506" s="77">
        <v>0</v>
      </c>
      <c r="H3506" s="77">
        <v>0</v>
      </c>
      <c r="I3506" s="77">
        <v>0</v>
      </c>
      <c r="J3506" s="77">
        <v>0</v>
      </c>
      <c r="K3506" s="77">
        <v>0</v>
      </c>
      <c r="L3506" s="78">
        <v>0</v>
      </c>
      <c r="M3506" s="79">
        <v>0</v>
      </c>
    </row>
    <row r="3507" spans="1:13">
      <c r="A3507" s="74">
        <v>72</v>
      </c>
      <c r="B3507" s="75" t="s">
        <v>103</v>
      </c>
      <c r="C3507" s="76">
        <v>2005</v>
      </c>
      <c r="D3507" s="77">
        <v>0</v>
      </c>
      <c r="E3507" s="77">
        <v>0</v>
      </c>
      <c r="F3507" s="77">
        <v>0</v>
      </c>
      <c r="G3507" s="77">
        <v>0</v>
      </c>
      <c r="H3507" s="77">
        <v>0</v>
      </c>
      <c r="I3507" s="77">
        <v>0</v>
      </c>
      <c r="J3507" s="77">
        <v>0</v>
      </c>
      <c r="K3507" s="77">
        <v>0</v>
      </c>
      <c r="L3507" s="78">
        <v>0</v>
      </c>
      <c r="M3507" s="79">
        <v>0</v>
      </c>
    </row>
    <row r="3508" spans="1:13">
      <c r="A3508" s="74">
        <v>230</v>
      </c>
      <c r="B3508" s="75" t="s">
        <v>34</v>
      </c>
      <c r="C3508" s="76">
        <v>2005</v>
      </c>
      <c r="D3508" s="77">
        <v>0</v>
      </c>
      <c r="E3508" s="77">
        <v>0</v>
      </c>
      <c r="F3508" s="77">
        <v>0</v>
      </c>
      <c r="G3508" s="77">
        <v>0</v>
      </c>
      <c r="H3508" s="77">
        <v>-600</v>
      </c>
      <c r="I3508" s="77">
        <v>0</v>
      </c>
      <c r="J3508" s="77">
        <v>0</v>
      </c>
      <c r="K3508" s="77">
        <v>0</v>
      </c>
      <c r="L3508" s="78">
        <v>0</v>
      </c>
      <c r="M3508" s="79">
        <v>0</v>
      </c>
    </row>
    <row r="3509" spans="1:13">
      <c r="A3509" s="74">
        <v>261</v>
      </c>
      <c r="B3509" s="75" t="s">
        <v>35</v>
      </c>
      <c r="C3509" s="76">
        <v>2005</v>
      </c>
      <c r="D3509" s="77">
        <v>-177500</v>
      </c>
      <c r="E3509" s="77">
        <v>0</v>
      </c>
      <c r="F3509" s="77">
        <v>0</v>
      </c>
      <c r="G3509" s="77">
        <v>0</v>
      </c>
      <c r="H3509" s="77">
        <v>-3550</v>
      </c>
      <c r="I3509" s="77">
        <v>0</v>
      </c>
      <c r="J3509" s="77">
        <v>0</v>
      </c>
      <c r="K3509" s="77">
        <v>0</v>
      </c>
      <c r="L3509" s="78">
        <v>0</v>
      </c>
      <c r="M3509" s="79">
        <v>0</v>
      </c>
    </row>
    <row r="3510" spans="1:13">
      <c r="A3510" s="74"/>
      <c r="B3510" s="75"/>
      <c r="C3510" s="76"/>
      <c r="D3510" s="77"/>
      <c r="E3510" s="77"/>
      <c r="F3510" s="77"/>
      <c r="G3510" s="77"/>
      <c r="H3510" s="77"/>
      <c r="I3510" s="77"/>
      <c r="J3510" s="77"/>
      <c r="K3510" s="77"/>
      <c r="L3510" s="78"/>
      <c r="M3510" s="79"/>
    </row>
    <row r="3511" spans="1:13">
      <c r="A3511" s="74"/>
      <c r="B3511" s="75" t="s">
        <v>279</v>
      </c>
      <c r="C3511" s="76"/>
      <c r="D3511" s="77">
        <v>-177500</v>
      </c>
      <c r="E3511" s="77">
        <v>0</v>
      </c>
      <c r="F3511" s="77">
        <v>0</v>
      </c>
      <c r="G3511" s="77">
        <v>0</v>
      </c>
      <c r="H3511" s="77">
        <v>-42121</v>
      </c>
      <c r="I3511" s="77">
        <v>99</v>
      </c>
      <c r="J3511" s="77">
        <v>0</v>
      </c>
      <c r="K3511" s="77">
        <v>0</v>
      </c>
      <c r="L3511" s="78">
        <v>-2</v>
      </c>
      <c r="M3511" s="79">
        <v>0</v>
      </c>
    </row>
    <row r="3512" spans="1:13">
      <c r="A3512" s="74"/>
      <c r="B3512" s="75"/>
      <c r="C3512" s="76"/>
      <c r="D3512" s="77"/>
      <c r="E3512" s="77"/>
      <c r="F3512" s="77"/>
      <c r="G3512" s="77"/>
      <c r="H3512" s="77"/>
      <c r="I3512" s="77"/>
      <c r="J3512" s="77"/>
      <c r="K3512" s="77"/>
      <c r="L3512" s="78"/>
      <c r="M3512" s="79"/>
    </row>
    <row r="3513" spans="1:13">
      <c r="A3513" s="74"/>
      <c r="B3513" s="75" t="s">
        <v>280</v>
      </c>
      <c r="C3513" s="76"/>
      <c r="D3513" s="77"/>
      <c r="E3513" s="77"/>
      <c r="F3513" s="77"/>
      <c r="G3513" s="77" t="s">
        <v>284</v>
      </c>
      <c r="H3513" s="77">
        <v>-42121</v>
      </c>
      <c r="I3513" s="77">
        <v>99</v>
      </c>
      <c r="J3513" s="77">
        <v>0</v>
      </c>
      <c r="K3513" s="77">
        <v>0</v>
      </c>
      <c r="L3513" s="78"/>
      <c r="M3513" s="79"/>
    </row>
    <row r="3514" spans="1:13">
      <c r="A3514" s="74">
        <v>131</v>
      </c>
      <c r="B3514" s="75" t="s">
        <v>25</v>
      </c>
      <c r="C3514" s="76">
        <v>2006</v>
      </c>
      <c r="D3514" s="77">
        <v>0</v>
      </c>
      <c r="E3514" s="77">
        <v>0</v>
      </c>
      <c r="F3514" s="77">
        <v>0</v>
      </c>
      <c r="G3514" s="77">
        <v>0</v>
      </c>
      <c r="H3514" s="77">
        <v>-3908</v>
      </c>
      <c r="I3514" s="77">
        <v>0</v>
      </c>
      <c r="J3514" s="77">
        <v>0</v>
      </c>
      <c r="K3514" s="77">
        <v>0</v>
      </c>
      <c r="L3514" s="78">
        <v>0</v>
      </c>
      <c r="M3514" s="79">
        <v>0</v>
      </c>
    </row>
    <row r="3515" spans="1:13">
      <c r="A3515" s="74">
        <v>2</v>
      </c>
      <c r="B3515" s="75" t="s">
        <v>113</v>
      </c>
      <c r="C3515" s="76">
        <v>2006</v>
      </c>
      <c r="D3515" s="77">
        <v>0</v>
      </c>
      <c r="E3515" s="77">
        <v>0</v>
      </c>
      <c r="F3515" s="77">
        <v>0</v>
      </c>
      <c r="G3515" s="77">
        <v>0</v>
      </c>
      <c r="H3515" s="77">
        <v>-1000</v>
      </c>
      <c r="I3515" s="77">
        <v>0</v>
      </c>
      <c r="J3515" s="77">
        <v>0</v>
      </c>
      <c r="K3515" s="77">
        <v>0</v>
      </c>
      <c r="L3515" s="78">
        <v>-3</v>
      </c>
      <c r="M3515" s="79">
        <v>0</v>
      </c>
    </row>
    <row r="3516" spans="1:13">
      <c r="A3516" s="74">
        <v>51</v>
      </c>
      <c r="B3516" s="75" t="s">
        <v>64</v>
      </c>
      <c r="C3516" s="76">
        <v>2006</v>
      </c>
      <c r="D3516" s="77">
        <v>0</v>
      </c>
      <c r="E3516" s="77">
        <v>0</v>
      </c>
      <c r="F3516" s="77">
        <v>0</v>
      </c>
      <c r="G3516" s="77">
        <v>0</v>
      </c>
      <c r="H3516" s="77">
        <v>0</v>
      </c>
      <c r="I3516" s="77">
        <v>0</v>
      </c>
      <c r="J3516" s="77">
        <v>0</v>
      </c>
      <c r="K3516" s="77">
        <v>0</v>
      </c>
      <c r="L3516" s="78">
        <v>0</v>
      </c>
      <c r="M3516" s="79">
        <v>0</v>
      </c>
    </row>
    <row r="3517" spans="1:13">
      <c r="A3517" s="74">
        <v>52</v>
      </c>
      <c r="B3517" s="75" t="s">
        <v>83</v>
      </c>
      <c r="C3517" s="76">
        <v>2006</v>
      </c>
      <c r="D3517" s="77">
        <v>0</v>
      </c>
      <c r="E3517" s="77">
        <v>0</v>
      </c>
      <c r="F3517" s="77">
        <v>0</v>
      </c>
      <c r="G3517" s="77">
        <v>0</v>
      </c>
      <c r="H3517" s="77">
        <v>0</v>
      </c>
      <c r="I3517" s="77">
        <v>0</v>
      </c>
      <c r="J3517" s="77">
        <v>0</v>
      </c>
      <c r="K3517" s="77">
        <v>0</v>
      </c>
      <c r="L3517" s="78">
        <v>0</v>
      </c>
      <c r="M3517" s="79">
        <v>0</v>
      </c>
    </row>
    <row r="3518" spans="1:13">
      <c r="A3518" s="74">
        <v>212</v>
      </c>
      <c r="B3518" s="75" t="s">
        <v>145</v>
      </c>
      <c r="C3518" s="76">
        <v>2006</v>
      </c>
      <c r="D3518" s="77">
        <v>0</v>
      </c>
      <c r="E3518" s="77">
        <v>0</v>
      </c>
      <c r="F3518" s="77">
        <v>0</v>
      </c>
      <c r="G3518" s="77">
        <v>0</v>
      </c>
      <c r="H3518" s="77">
        <v>0</v>
      </c>
      <c r="I3518" s="77">
        <v>0</v>
      </c>
      <c r="J3518" s="77">
        <v>0</v>
      </c>
      <c r="K3518" s="77">
        <v>0</v>
      </c>
      <c r="L3518" s="78">
        <v>0</v>
      </c>
      <c r="M3518" s="79">
        <v>0</v>
      </c>
    </row>
    <row r="3519" spans="1:13">
      <c r="A3519" s="74">
        <v>242</v>
      </c>
      <c r="B3519" s="75" t="s">
        <v>84</v>
      </c>
      <c r="C3519" s="76">
        <v>2006</v>
      </c>
      <c r="D3519" s="77">
        <v>0</v>
      </c>
      <c r="E3519" s="77">
        <v>0</v>
      </c>
      <c r="F3519" s="77">
        <v>0</v>
      </c>
      <c r="G3519" s="77">
        <v>0</v>
      </c>
      <c r="H3519" s="77">
        <v>0</v>
      </c>
      <c r="I3519" s="77">
        <v>0</v>
      </c>
      <c r="J3519" s="77">
        <v>0</v>
      </c>
      <c r="K3519" s="77">
        <v>0</v>
      </c>
      <c r="L3519" s="78">
        <v>0</v>
      </c>
      <c r="M3519" s="79">
        <v>0</v>
      </c>
    </row>
    <row r="3520" spans="1:13">
      <c r="A3520" s="74">
        <v>3</v>
      </c>
      <c r="B3520" s="75" t="s">
        <v>51</v>
      </c>
      <c r="C3520" s="76">
        <v>2006</v>
      </c>
      <c r="D3520" s="77">
        <v>0</v>
      </c>
      <c r="E3520" s="77">
        <v>0</v>
      </c>
      <c r="F3520" s="77">
        <v>0</v>
      </c>
      <c r="G3520" s="77">
        <v>0</v>
      </c>
      <c r="H3520" s="77">
        <v>-816</v>
      </c>
      <c r="I3520" s="77">
        <v>0</v>
      </c>
      <c r="J3520" s="77">
        <v>0</v>
      </c>
      <c r="K3520" s="77">
        <v>0</v>
      </c>
      <c r="L3520" s="78">
        <v>0</v>
      </c>
      <c r="M3520" s="79">
        <v>0</v>
      </c>
    </row>
    <row r="3521" spans="1:13">
      <c r="A3521" s="74">
        <v>112</v>
      </c>
      <c r="B3521" s="75" t="s">
        <v>114</v>
      </c>
      <c r="C3521" s="76">
        <v>2006</v>
      </c>
      <c r="D3521" s="77">
        <v>0</v>
      </c>
      <c r="E3521" s="77">
        <v>0</v>
      </c>
      <c r="F3521" s="77">
        <v>0</v>
      </c>
      <c r="G3521" s="77">
        <v>0</v>
      </c>
      <c r="H3521" s="77">
        <v>-1306.1500000000001</v>
      </c>
      <c r="I3521" s="77">
        <v>0</v>
      </c>
      <c r="J3521" s="77">
        <v>0</v>
      </c>
      <c r="K3521" s="77">
        <v>0</v>
      </c>
      <c r="L3521" s="78">
        <v>0</v>
      </c>
      <c r="M3521" s="79">
        <v>0</v>
      </c>
    </row>
    <row r="3522" spans="1:13">
      <c r="A3522" s="74">
        <v>24</v>
      </c>
      <c r="B3522" s="75" t="s">
        <v>178</v>
      </c>
      <c r="C3522" s="76">
        <v>2006</v>
      </c>
      <c r="D3522" s="77">
        <v>0</v>
      </c>
      <c r="E3522" s="77">
        <v>0</v>
      </c>
      <c r="F3522" s="77">
        <v>0</v>
      </c>
      <c r="G3522" s="77">
        <v>0</v>
      </c>
      <c r="H3522" s="77">
        <v>0</v>
      </c>
      <c r="I3522" s="77">
        <v>0</v>
      </c>
      <c r="J3522" s="77">
        <v>0</v>
      </c>
      <c r="K3522" s="77">
        <v>0</v>
      </c>
      <c r="L3522" s="78">
        <v>0</v>
      </c>
      <c r="M3522" s="79">
        <v>-2</v>
      </c>
    </row>
    <row r="3523" spans="1:13">
      <c r="A3523" s="74">
        <v>53</v>
      </c>
      <c r="B3523" s="75" t="s">
        <v>86</v>
      </c>
      <c r="C3523" s="76">
        <v>2006</v>
      </c>
      <c r="D3523" s="77">
        <v>0</v>
      </c>
      <c r="E3523" s="77">
        <v>0</v>
      </c>
      <c r="F3523" s="77">
        <v>0</v>
      </c>
      <c r="G3523" s="77">
        <v>0</v>
      </c>
      <c r="H3523" s="77">
        <v>0</v>
      </c>
      <c r="I3523" s="77">
        <v>0</v>
      </c>
      <c r="J3523" s="77">
        <v>0</v>
      </c>
      <c r="K3523" s="77">
        <v>0</v>
      </c>
      <c r="L3523" s="78">
        <v>0</v>
      </c>
      <c r="M3523" s="79">
        <v>0</v>
      </c>
    </row>
    <row r="3524" spans="1:13">
      <c r="A3524" s="74">
        <v>84</v>
      </c>
      <c r="B3524" s="75" t="s">
        <v>26</v>
      </c>
      <c r="C3524" s="76">
        <v>2006</v>
      </c>
      <c r="D3524" s="77">
        <v>0</v>
      </c>
      <c r="E3524" s="77">
        <v>0</v>
      </c>
      <c r="F3524" s="77">
        <v>0</v>
      </c>
      <c r="G3524" s="77">
        <v>0</v>
      </c>
      <c r="H3524" s="77">
        <v>0</v>
      </c>
      <c r="I3524" s="77">
        <v>0</v>
      </c>
      <c r="J3524" s="77">
        <v>0</v>
      </c>
      <c r="K3524" s="77">
        <v>0</v>
      </c>
      <c r="L3524" s="78">
        <v>0</v>
      </c>
      <c r="M3524" s="79">
        <v>0</v>
      </c>
    </row>
    <row r="3525" spans="1:13">
      <c r="A3525" s="74">
        <v>86</v>
      </c>
      <c r="B3525" s="75" t="s">
        <v>108</v>
      </c>
      <c r="C3525" s="76">
        <v>2006</v>
      </c>
      <c r="D3525" s="77">
        <v>0</v>
      </c>
      <c r="E3525" s="77">
        <v>0</v>
      </c>
      <c r="F3525" s="77">
        <v>0</v>
      </c>
      <c r="G3525" s="77">
        <v>0</v>
      </c>
      <c r="H3525" s="77">
        <v>0</v>
      </c>
      <c r="I3525" s="77">
        <v>0</v>
      </c>
      <c r="J3525" s="77">
        <v>0</v>
      </c>
      <c r="K3525" s="77">
        <v>0</v>
      </c>
      <c r="L3525" s="78">
        <v>0</v>
      </c>
      <c r="M3525" s="79">
        <v>0</v>
      </c>
    </row>
    <row r="3526" spans="1:13">
      <c r="A3526" s="74">
        <v>243</v>
      </c>
      <c r="B3526" s="75" t="s">
        <v>137</v>
      </c>
      <c r="C3526" s="76">
        <v>2006</v>
      </c>
      <c r="D3526" s="77">
        <v>0</v>
      </c>
      <c r="E3526" s="77">
        <v>0</v>
      </c>
      <c r="F3526" s="77">
        <v>0</v>
      </c>
      <c r="G3526" s="77">
        <v>0</v>
      </c>
      <c r="H3526" s="77">
        <v>-2500</v>
      </c>
      <c r="I3526" s="77">
        <v>0</v>
      </c>
      <c r="J3526" s="77">
        <v>0</v>
      </c>
      <c r="K3526" s="77">
        <v>0</v>
      </c>
      <c r="L3526" s="78">
        <v>0</v>
      </c>
      <c r="M3526" s="79">
        <v>0</v>
      </c>
    </row>
    <row r="3527" spans="1:13">
      <c r="A3527" s="74">
        <v>54</v>
      </c>
      <c r="B3527" s="75" t="s">
        <v>109</v>
      </c>
      <c r="C3527" s="76">
        <v>2006</v>
      </c>
      <c r="D3527" s="77">
        <v>0</v>
      </c>
      <c r="E3527" s="77">
        <v>0</v>
      </c>
      <c r="F3527" s="77">
        <v>0</v>
      </c>
      <c r="G3527" s="77">
        <v>0</v>
      </c>
      <c r="H3527" s="77">
        <v>0</v>
      </c>
      <c r="I3527" s="77">
        <v>0</v>
      </c>
      <c r="J3527" s="77">
        <v>0</v>
      </c>
      <c r="K3527" s="77">
        <v>0</v>
      </c>
      <c r="L3527" s="78">
        <v>0</v>
      </c>
      <c r="M3527" s="79">
        <v>0</v>
      </c>
    </row>
    <row r="3528" spans="1:13">
      <c r="A3528" s="74">
        <v>191</v>
      </c>
      <c r="B3528" s="75" t="s">
        <v>66</v>
      </c>
      <c r="C3528" s="76">
        <v>2006</v>
      </c>
      <c r="D3528" s="77">
        <v>0</v>
      </c>
      <c r="E3528" s="77">
        <v>0</v>
      </c>
      <c r="F3528" s="77">
        <v>0</v>
      </c>
      <c r="G3528" s="77">
        <v>0</v>
      </c>
      <c r="H3528" s="77">
        <v>-2988</v>
      </c>
      <c r="I3528" s="77">
        <v>0</v>
      </c>
      <c r="J3528" s="77">
        <v>0</v>
      </c>
      <c r="K3528" s="77">
        <v>0</v>
      </c>
      <c r="L3528" s="78">
        <v>0</v>
      </c>
      <c r="M3528" s="79">
        <v>0</v>
      </c>
    </row>
    <row r="3529" spans="1:13">
      <c r="A3529" s="74">
        <v>192</v>
      </c>
      <c r="B3529" s="75" t="s">
        <v>40</v>
      </c>
      <c r="C3529" s="76">
        <v>2006</v>
      </c>
      <c r="D3529" s="77">
        <v>0</v>
      </c>
      <c r="E3529" s="77">
        <v>0</v>
      </c>
      <c r="F3529" s="77">
        <v>0</v>
      </c>
      <c r="G3529" s="77">
        <v>0</v>
      </c>
      <c r="H3529" s="77">
        <v>0</v>
      </c>
      <c r="I3529" s="77">
        <v>0</v>
      </c>
      <c r="J3529" s="77">
        <v>0</v>
      </c>
      <c r="K3529" s="77">
        <v>0</v>
      </c>
      <c r="L3529" s="78">
        <v>0</v>
      </c>
      <c r="M3529" s="79">
        <v>0</v>
      </c>
    </row>
    <row r="3530" spans="1:13">
      <c r="A3530" s="74">
        <v>55</v>
      </c>
      <c r="B3530" s="75" t="s">
        <v>88</v>
      </c>
      <c r="C3530" s="76">
        <v>2006</v>
      </c>
      <c r="D3530" s="77">
        <v>0</v>
      </c>
      <c r="E3530" s="77">
        <v>0</v>
      </c>
      <c r="F3530" s="77">
        <v>0</v>
      </c>
      <c r="G3530" s="77">
        <v>0</v>
      </c>
      <c r="H3530" s="77">
        <v>-800</v>
      </c>
      <c r="I3530" s="77">
        <v>0</v>
      </c>
      <c r="J3530" s="77">
        <v>0</v>
      </c>
      <c r="K3530" s="77">
        <v>0</v>
      </c>
      <c r="L3530" s="78">
        <v>-38</v>
      </c>
      <c r="M3530" s="79">
        <v>0</v>
      </c>
    </row>
    <row r="3531" spans="1:13">
      <c r="A3531" s="74">
        <v>217</v>
      </c>
      <c r="B3531" s="75" t="s">
        <v>74</v>
      </c>
      <c r="C3531" s="76">
        <v>2006</v>
      </c>
      <c r="D3531" s="77">
        <v>0</v>
      </c>
      <c r="E3531" s="77">
        <v>0</v>
      </c>
      <c r="F3531" s="77">
        <v>0</v>
      </c>
      <c r="G3531" s="77">
        <v>0</v>
      </c>
      <c r="H3531" s="77">
        <v>0</v>
      </c>
      <c r="I3531" s="77">
        <v>0</v>
      </c>
      <c r="J3531" s="77">
        <v>0</v>
      </c>
      <c r="K3531" s="77">
        <v>0</v>
      </c>
      <c r="L3531" s="78">
        <v>0</v>
      </c>
      <c r="M3531" s="79">
        <v>0</v>
      </c>
    </row>
    <row r="3532" spans="1:13">
      <c r="A3532" s="74">
        <v>193</v>
      </c>
      <c r="B3532" s="75" t="s">
        <v>27</v>
      </c>
      <c r="C3532" s="76">
        <v>2006</v>
      </c>
      <c r="D3532" s="77">
        <v>0</v>
      </c>
      <c r="E3532" s="77">
        <v>0</v>
      </c>
      <c r="F3532" s="77">
        <v>0</v>
      </c>
      <c r="G3532" s="77">
        <v>0</v>
      </c>
      <c r="H3532" s="77">
        <v>0</v>
      </c>
      <c r="I3532" s="77">
        <v>0</v>
      </c>
      <c r="J3532" s="77">
        <v>0</v>
      </c>
      <c r="K3532" s="77">
        <v>0</v>
      </c>
      <c r="L3532" s="78">
        <v>0</v>
      </c>
      <c r="M3532" s="79">
        <v>0</v>
      </c>
    </row>
    <row r="3533" spans="1:13">
      <c r="A3533" s="74">
        <v>172</v>
      </c>
      <c r="B3533" s="75" t="s">
        <v>129</v>
      </c>
      <c r="C3533" s="76">
        <v>2006</v>
      </c>
      <c r="D3533" s="77">
        <v>0</v>
      </c>
      <c r="E3533" s="77">
        <v>0</v>
      </c>
      <c r="F3533" s="77">
        <v>0</v>
      </c>
      <c r="G3533" s="77">
        <v>0</v>
      </c>
      <c r="H3533" s="77">
        <v>-2812</v>
      </c>
      <c r="I3533" s="77">
        <v>0</v>
      </c>
      <c r="J3533" s="77">
        <v>0</v>
      </c>
      <c r="K3533" s="77">
        <v>0</v>
      </c>
      <c r="L3533" s="78">
        <v>0</v>
      </c>
      <c r="M3533" s="79">
        <v>0</v>
      </c>
    </row>
    <row r="3534" spans="1:13">
      <c r="A3534" s="74">
        <v>27</v>
      </c>
      <c r="B3534" s="75" t="s">
        <v>67</v>
      </c>
      <c r="C3534" s="76">
        <v>2006</v>
      </c>
      <c r="D3534" s="77">
        <v>0</v>
      </c>
      <c r="E3534" s="77">
        <v>0</v>
      </c>
      <c r="F3534" s="77">
        <v>0</v>
      </c>
      <c r="G3534" s="77">
        <v>0</v>
      </c>
      <c r="H3534" s="77">
        <v>0</v>
      </c>
      <c r="I3534" s="77">
        <v>0</v>
      </c>
      <c r="J3534" s="77">
        <v>0</v>
      </c>
      <c r="K3534" s="77">
        <v>0</v>
      </c>
      <c r="L3534" s="78">
        <v>0</v>
      </c>
      <c r="M3534" s="79">
        <v>0</v>
      </c>
    </row>
    <row r="3535" spans="1:13">
      <c r="A3535" s="74">
        <v>28</v>
      </c>
      <c r="B3535" s="75" t="s">
        <v>130</v>
      </c>
      <c r="C3535" s="76">
        <v>2006</v>
      </c>
      <c r="D3535" s="77">
        <v>0</v>
      </c>
      <c r="E3535" s="77">
        <v>0</v>
      </c>
      <c r="F3535" s="77">
        <v>0</v>
      </c>
      <c r="G3535" s="77">
        <v>0</v>
      </c>
      <c r="H3535" s="77">
        <v>0</v>
      </c>
      <c r="I3535" s="77">
        <v>0</v>
      </c>
      <c r="J3535" s="77">
        <v>0</v>
      </c>
      <c r="K3535" s="77">
        <v>0</v>
      </c>
      <c r="L3535" s="78">
        <v>0</v>
      </c>
      <c r="M3535" s="79">
        <v>0</v>
      </c>
    </row>
    <row r="3536" spans="1:13">
      <c r="A3536" s="74">
        <v>57</v>
      </c>
      <c r="B3536" s="75" t="s">
        <v>110</v>
      </c>
      <c r="C3536" s="76">
        <v>2006</v>
      </c>
      <c r="D3536" s="77">
        <v>0</v>
      </c>
      <c r="E3536" s="77">
        <v>0</v>
      </c>
      <c r="F3536" s="77">
        <v>0</v>
      </c>
      <c r="G3536" s="77">
        <v>0</v>
      </c>
      <c r="H3536" s="77">
        <v>0</v>
      </c>
      <c r="I3536" s="77">
        <v>0</v>
      </c>
      <c r="J3536" s="77">
        <v>0</v>
      </c>
      <c r="K3536" s="77">
        <v>0</v>
      </c>
      <c r="L3536" s="78">
        <v>0</v>
      </c>
      <c r="M3536" s="79">
        <v>0</v>
      </c>
    </row>
    <row r="3537" spans="1:13">
      <c r="A3537" s="74">
        <v>244</v>
      </c>
      <c r="B3537" s="75" t="s">
        <v>53</v>
      </c>
      <c r="C3537" s="76">
        <v>2006</v>
      </c>
      <c r="D3537" s="77">
        <v>0</v>
      </c>
      <c r="E3537" s="77">
        <v>0</v>
      </c>
      <c r="F3537" s="77">
        <v>0</v>
      </c>
      <c r="G3537" s="77">
        <v>0</v>
      </c>
      <c r="H3537" s="77">
        <v>-970</v>
      </c>
      <c r="I3537" s="77">
        <v>0</v>
      </c>
      <c r="J3537" s="77">
        <v>0</v>
      </c>
      <c r="K3537" s="77">
        <v>0</v>
      </c>
      <c r="L3537" s="78">
        <v>0</v>
      </c>
      <c r="M3537" s="79">
        <v>0</v>
      </c>
    </row>
    <row r="3538" spans="1:13">
      <c r="A3538" s="74">
        <v>116</v>
      </c>
      <c r="B3538" s="75" t="s">
        <v>28</v>
      </c>
      <c r="C3538" s="76">
        <v>2006</v>
      </c>
      <c r="D3538" s="77">
        <v>0</v>
      </c>
      <c r="E3538" s="77">
        <v>0</v>
      </c>
      <c r="F3538" s="77">
        <v>0</v>
      </c>
      <c r="G3538" s="77">
        <v>0</v>
      </c>
      <c r="H3538" s="77">
        <v>-500</v>
      </c>
      <c r="I3538" s="77">
        <v>0</v>
      </c>
      <c r="J3538" s="77">
        <v>0</v>
      </c>
      <c r="K3538" s="77">
        <v>0</v>
      </c>
      <c r="L3538" s="78">
        <v>0</v>
      </c>
      <c r="M3538" s="79">
        <v>0</v>
      </c>
    </row>
    <row r="3539" spans="1:13">
      <c r="A3539" s="74">
        <v>31</v>
      </c>
      <c r="B3539" s="75" t="s">
        <v>111</v>
      </c>
      <c r="C3539" s="76">
        <v>2006</v>
      </c>
      <c r="D3539" s="77">
        <v>0</v>
      </c>
      <c r="E3539" s="77">
        <v>0</v>
      </c>
      <c r="F3539" s="77">
        <v>0</v>
      </c>
      <c r="G3539" s="77">
        <v>0</v>
      </c>
      <c r="H3539" s="77">
        <v>0</v>
      </c>
      <c r="I3539" s="77">
        <v>0</v>
      </c>
      <c r="J3539" s="77">
        <v>0</v>
      </c>
      <c r="K3539" s="77">
        <v>0</v>
      </c>
      <c r="L3539" s="78">
        <v>0</v>
      </c>
      <c r="M3539" s="79">
        <v>0</v>
      </c>
    </row>
    <row r="3540" spans="1:13">
      <c r="A3540" s="74">
        <v>152</v>
      </c>
      <c r="B3540" s="75" t="s">
        <v>54</v>
      </c>
      <c r="C3540" s="76">
        <v>2006</v>
      </c>
      <c r="D3540" s="77">
        <v>0</v>
      </c>
      <c r="E3540" s="77">
        <v>0</v>
      </c>
      <c r="F3540" s="77">
        <v>0</v>
      </c>
      <c r="G3540" s="77">
        <v>0</v>
      </c>
      <c r="H3540" s="77">
        <v>0</v>
      </c>
      <c r="I3540" s="77">
        <v>0</v>
      </c>
      <c r="J3540" s="77">
        <v>0</v>
      </c>
      <c r="K3540" s="77">
        <v>0</v>
      </c>
      <c r="L3540" s="78">
        <v>0</v>
      </c>
      <c r="M3540" s="79">
        <v>0</v>
      </c>
    </row>
    <row r="3541" spans="1:13">
      <c r="A3541" s="74">
        <v>221</v>
      </c>
      <c r="B3541" s="75" t="s">
        <v>41</v>
      </c>
      <c r="C3541" s="76">
        <v>2006</v>
      </c>
      <c r="D3541" s="77">
        <v>0</v>
      </c>
      <c r="E3541" s="77">
        <v>0</v>
      </c>
      <c r="F3541" s="77">
        <v>0</v>
      </c>
      <c r="G3541" s="77">
        <v>0</v>
      </c>
      <c r="H3541" s="77">
        <v>0</v>
      </c>
      <c r="I3541" s="77">
        <v>0</v>
      </c>
      <c r="J3541" s="77">
        <v>0</v>
      </c>
      <c r="K3541" s="77">
        <v>0</v>
      </c>
      <c r="L3541" s="78">
        <v>0</v>
      </c>
      <c r="M3541" s="79">
        <v>0</v>
      </c>
    </row>
    <row r="3542" spans="1:13">
      <c r="A3542" s="74">
        <v>117</v>
      </c>
      <c r="B3542" s="75" t="s">
        <v>42</v>
      </c>
      <c r="C3542" s="76">
        <v>2006</v>
      </c>
      <c r="D3542" s="77">
        <v>0</v>
      </c>
      <c r="E3542" s="77">
        <v>0</v>
      </c>
      <c r="F3542" s="77">
        <v>0</v>
      </c>
      <c r="G3542" s="77">
        <v>0</v>
      </c>
      <c r="H3542" s="77">
        <v>0</v>
      </c>
      <c r="I3542" s="77">
        <v>0</v>
      </c>
      <c r="J3542" s="77">
        <v>0</v>
      </c>
      <c r="K3542" s="77">
        <v>0</v>
      </c>
      <c r="L3542" s="78">
        <v>0</v>
      </c>
      <c r="M3542" s="79">
        <v>0</v>
      </c>
    </row>
    <row r="3543" spans="1:13">
      <c r="A3543" s="74">
        <v>173</v>
      </c>
      <c r="B3543" s="75" t="s">
        <v>138</v>
      </c>
      <c r="C3543" s="76">
        <v>2006</v>
      </c>
      <c r="D3543" s="77">
        <v>0</v>
      </c>
      <c r="E3543" s="77">
        <v>0</v>
      </c>
      <c r="F3543" s="77">
        <v>0</v>
      </c>
      <c r="G3543" s="77">
        <v>0</v>
      </c>
      <c r="H3543" s="77">
        <v>-1140</v>
      </c>
      <c r="I3543" s="77">
        <v>0</v>
      </c>
      <c r="J3543" s="77">
        <v>0</v>
      </c>
      <c r="K3543" s="77">
        <v>0</v>
      </c>
      <c r="L3543" s="78">
        <v>0</v>
      </c>
      <c r="M3543" s="79">
        <v>0</v>
      </c>
    </row>
    <row r="3544" spans="1:13">
      <c r="A3544" s="74">
        <v>59</v>
      </c>
      <c r="B3544" s="75" t="s">
        <v>139</v>
      </c>
      <c r="C3544" s="76">
        <v>2006</v>
      </c>
      <c r="D3544" s="77">
        <v>0</v>
      </c>
      <c r="E3544" s="77">
        <v>0</v>
      </c>
      <c r="F3544" s="77">
        <v>0</v>
      </c>
      <c r="G3544" s="77">
        <v>0</v>
      </c>
      <c r="H3544" s="77">
        <v>0</v>
      </c>
      <c r="I3544" s="77">
        <v>0</v>
      </c>
      <c r="J3544" s="77">
        <v>0</v>
      </c>
      <c r="K3544" s="77">
        <v>0</v>
      </c>
      <c r="L3544" s="78">
        <v>-1</v>
      </c>
      <c r="M3544" s="79">
        <v>0</v>
      </c>
    </row>
    <row r="3545" spans="1:13">
      <c r="A3545" s="74">
        <v>133</v>
      </c>
      <c r="B3545" s="75" t="s">
        <v>55</v>
      </c>
      <c r="C3545" s="76">
        <v>2006</v>
      </c>
      <c r="D3545" s="77">
        <v>0</v>
      </c>
      <c r="E3545" s="77">
        <v>0</v>
      </c>
      <c r="F3545" s="77">
        <v>0</v>
      </c>
      <c r="G3545" s="77">
        <v>0</v>
      </c>
      <c r="H3545" s="77">
        <v>-3000</v>
      </c>
      <c r="I3545" s="77">
        <v>0</v>
      </c>
      <c r="J3545" s="77">
        <v>0</v>
      </c>
      <c r="K3545" s="77">
        <v>0</v>
      </c>
      <c r="L3545" s="78">
        <v>0</v>
      </c>
      <c r="M3545" s="79">
        <v>0</v>
      </c>
    </row>
    <row r="3546" spans="1:13">
      <c r="A3546" s="74">
        <v>60</v>
      </c>
      <c r="B3546" s="75" t="s">
        <v>148</v>
      </c>
      <c r="C3546" s="76">
        <v>2006</v>
      </c>
      <c r="D3546" s="77">
        <v>0</v>
      </c>
      <c r="E3546" s="77">
        <v>0</v>
      </c>
      <c r="F3546" s="77">
        <v>0</v>
      </c>
      <c r="G3546" s="77">
        <v>0</v>
      </c>
      <c r="H3546" s="77">
        <v>0</v>
      </c>
      <c r="I3546" s="77">
        <v>0</v>
      </c>
      <c r="J3546" s="77">
        <v>0</v>
      </c>
      <c r="K3546" s="77">
        <v>0</v>
      </c>
      <c r="L3546" s="78">
        <v>-1</v>
      </c>
      <c r="M3546" s="79">
        <v>0</v>
      </c>
    </row>
    <row r="3547" spans="1:13">
      <c r="A3547" s="74">
        <v>61</v>
      </c>
      <c r="B3547" s="75" t="s">
        <v>165</v>
      </c>
      <c r="C3547" s="76">
        <v>2006</v>
      </c>
      <c r="D3547" s="77">
        <v>0</v>
      </c>
      <c r="E3547" s="77">
        <v>0</v>
      </c>
      <c r="F3547" s="77">
        <v>0</v>
      </c>
      <c r="G3547" s="77">
        <v>0</v>
      </c>
      <c r="H3547" s="77">
        <v>0</v>
      </c>
      <c r="I3547" s="77">
        <v>0</v>
      </c>
      <c r="J3547" s="77">
        <v>0</v>
      </c>
      <c r="K3547" s="77">
        <v>0</v>
      </c>
      <c r="L3547" s="78">
        <v>0</v>
      </c>
      <c r="M3547" s="79">
        <v>0</v>
      </c>
    </row>
    <row r="3548" spans="1:13">
      <c r="A3548" s="74">
        <v>134</v>
      </c>
      <c r="B3548" s="75" t="s">
        <v>90</v>
      </c>
      <c r="C3548" s="76">
        <v>2006</v>
      </c>
      <c r="D3548" s="77">
        <v>0</v>
      </c>
      <c r="E3548" s="77">
        <v>0</v>
      </c>
      <c r="F3548" s="77">
        <v>0</v>
      </c>
      <c r="G3548" s="77">
        <v>0</v>
      </c>
      <c r="H3548" s="77">
        <v>0</v>
      </c>
      <c r="I3548" s="77">
        <v>0</v>
      </c>
      <c r="J3548" s="77">
        <v>0</v>
      </c>
      <c r="K3548" s="77">
        <v>0</v>
      </c>
      <c r="L3548" s="78">
        <v>0</v>
      </c>
      <c r="M3548" s="79">
        <v>0</v>
      </c>
    </row>
    <row r="3549" spans="1:13">
      <c r="A3549" s="74">
        <v>174</v>
      </c>
      <c r="B3549" s="75" t="s">
        <v>43</v>
      </c>
      <c r="C3549" s="76">
        <v>2006</v>
      </c>
      <c r="D3549" s="77">
        <v>0</v>
      </c>
      <c r="E3549" s="77">
        <v>0</v>
      </c>
      <c r="F3549" s="77">
        <v>0</v>
      </c>
      <c r="G3549" s="77">
        <v>0</v>
      </c>
      <c r="H3549" s="77">
        <v>-2218</v>
      </c>
      <c r="I3549" s="77">
        <v>0</v>
      </c>
      <c r="J3549" s="77">
        <v>0</v>
      </c>
      <c r="K3549" s="77">
        <v>0</v>
      </c>
      <c r="L3549" s="78">
        <v>0</v>
      </c>
      <c r="M3549" s="79">
        <v>0</v>
      </c>
    </row>
    <row r="3550" spans="1:13">
      <c r="A3550" s="74">
        <v>135</v>
      </c>
      <c r="B3550" s="75" t="s">
        <v>29</v>
      </c>
      <c r="C3550" s="76">
        <v>2006</v>
      </c>
      <c r="D3550" s="77">
        <v>0</v>
      </c>
      <c r="E3550" s="77">
        <v>0</v>
      </c>
      <c r="F3550" s="77">
        <v>0</v>
      </c>
      <c r="G3550" s="77">
        <v>0</v>
      </c>
      <c r="H3550" s="77">
        <v>0</v>
      </c>
      <c r="I3550" s="77">
        <v>0</v>
      </c>
      <c r="J3550" s="77">
        <v>0</v>
      </c>
      <c r="K3550" s="77">
        <v>0</v>
      </c>
      <c r="L3550" s="78">
        <v>0</v>
      </c>
      <c r="M3550" s="79">
        <v>0</v>
      </c>
    </row>
    <row r="3551" spans="1:13">
      <c r="A3551" s="74">
        <v>62</v>
      </c>
      <c r="B3551" s="75" t="s">
        <v>23</v>
      </c>
      <c r="C3551" s="76">
        <v>2006</v>
      </c>
      <c r="D3551" s="77">
        <v>0</v>
      </c>
      <c r="E3551" s="77">
        <v>0</v>
      </c>
      <c r="F3551" s="77">
        <v>0</v>
      </c>
      <c r="G3551" s="77">
        <v>0</v>
      </c>
      <c r="H3551" s="77">
        <v>0</v>
      </c>
      <c r="I3551" s="77">
        <v>0</v>
      </c>
      <c r="J3551" s="77">
        <v>0</v>
      </c>
      <c r="K3551" s="77">
        <v>0</v>
      </c>
      <c r="L3551" s="78">
        <v>0</v>
      </c>
      <c r="M3551" s="79">
        <v>0</v>
      </c>
    </row>
    <row r="3552" spans="1:13">
      <c r="A3552" s="74">
        <v>154</v>
      </c>
      <c r="B3552" s="75" t="s">
        <v>115</v>
      </c>
      <c r="C3552" s="76">
        <v>2006</v>
      </c>
      <c r="D3552" s="77">
        <v>0</v>
      </c>
      <c r="E3552" s="77">
        <v>0</v>
      </c>
      <c r="F3552" s="77">
        <v>0</v>
      </c>
      <c r="G3552" s="77">
        <v>0</v>
      </c>
      <c r="H3552" s="77">
        <v>-61456</v>
      </c>
      <c r="I3552" s="77">
        <v>0</v>
      </c>
      <c r="J3552" s="77">
        <v>0</v>
      </c>
      <c r="K3552" s="77">
        <v>0</v>
      </c>
      <c r="L3552" s="78">
        <v>0</v>
      </c>
      <c r="M3552" s="79">
        <v>0</v>
      </c>
    </row>
    <row r="3553" spans="1:13">
      <c r="A3553" s="74">
        <v>136</v>
      </c>
      <c r="B3553" s="75" t="s">
        <v>22</v>
      </c>
      <c r="C3553" s="76">
        <v>2006</v>
      </c>
      <c r="D3553" s="77">
        <v>0</v>
      </c>
      <c r="E3553" s="77">
        <v>0</v>
      </c>
      <c r="F3553" s="77">
        <v>0</v>
      </c>
      <c r="G3553" s="77">
        <v>0</v>
      </c>
      <c r="H3553" s="77">
        <v>-1876</v>
      </c>
      <c r="I3553" s="77">
        <v>0</v>
      </c>
      <c r="J3553" s="77">
        <v>0</v>
      </c>
      <c r="K3553" s="77">
        <v>0</v>
      </c>
      <c r="L3553" s="78">
        <v>0</v>
      </c>
      <c r="M3553" s="79">
        <v>0</v>
      </c>
    </row>
    <row r="3554" spans="1:13">
      <c r="A3554" s="74">
        <v>176</v>
      </c>
      <c r="B3554" s="75" t="s">
        <v>76</v>
      </c>
      <c r="C3554" s="76">
        <v>2006</v>
      </c>
      <c r="D3554" s="77">
        <v>0</v>
      </c>
      <c r="E3554" s="77">
        <v>0</v>
      </c>
      <c r="F3554" s="77">
        <v>0</v>
      </c>
      <c r="G3554" s="77">
        <v>0</v>
      </c>
      <c r="H3554" s="77">
        <v>0</v>
      </c>
      <c r="I3554" s="77">
        <v>0</v>
      </c>
      <c r="J3554" s="77">
        <v>0</v>
      </c>
      <c r="K3554" s="77">
        <v>0</v>
      </c>
      <c r="L3554" s="78">
        <v>0</v>
      </c>
      <c r="M3554" s="79">
        <v>0</v>
      </c>
    </row>
    <row r="3555" spans="1:13">
      <c r="A3555" s="74">
        <v>63</v>
      </c>
      <c r="B3555" s="75" t="s">
        <v>19</v>
      </c>
      <c r="C3555" s="76">
        <v>2006</v>
      </c>
      <c r="D3555" s="77">
        <v>0</v>
      </c>
      <c r="E3555" s="77">
        <v>0</v>
      </c>
      <c r="F3555" s="77">
        <v>0</v>
      </c>
      <c r="G3555" s="77">
        <v>0</v>
      </c>
      <c r="H3555" s="77">
        <v>0</v>
      </c>
      <c r="I3555" s="77">
        <v>0</v>
      </c>
      <c r="J3555" s="77">
        <v>0</v>
      </c>
      <c r="K3555" s="77">
        <v>0</v>
      </c>
      <c r="L3555" s="78">
        <v>0</v>
      </c>
      <c r="M3555" s="79">
        <v>0</v>
      </c>
    </row>
    <row r="3556" spans="1:13">
      <c r="A3556" s="74">
        <v>155</v>
      </c>
      <c r="B3556" s="75" t="s">
        <v>45</v>
      </c>
      <c r="C3556" s="76">
        <v>2006</v>
      </c>
      <c r="D3556" s="77">
        <v>0</v>
      </c>
      <c r="E3556" s="77">
        <v>0</v>
      </c>
      <c r="F3556" s="77">
        <v>0</v>
      </c>
      <c r="G3556" s="77">
        <v>0</v>
      </c>
      <c r="H3556" s="77">
        <v>0</v>
      </c>
      <c r="I3556" s="77">
        <v>0</v>
      </c>
      <c r="J3556" s="77">
        <v>0</v>
      </c>
      <c r="K3556" s="77">
        <v>0</v>
      </c>
      <c r="L3556" s="78">
        <v>0</v>
      </c>
      <c r="M3556" s="79">
        <v>0</v>
      </c>
    </row>
    <row r="3557" spans="1:13">
      <c r="A3557" s="74">
        <v>195</v>
      </c>
      <c r="B3557" s="75" t="s">
        <v>91</v>
      </c>
      <c r="C3557" s="76">
        <v>2006</v>
      </c>
      <c r="D3557" s="77">
        <v>0</v>
      </c>
      <c r="E3557" s="77">
        <v>0</v>
      </c>
      <c r="F3557" s="77">
        <v>0</v>
      </c>
      <c r="G3557" s="77">
        <v>0</v>
      </c>
      <c r="H3557" s="77">
        <v>0</v>
      </c>
      <c r="I3557" s="77">
        <v>0</v>
      </c>
      <c r="J3557" s="77">
        <v>0</v>
      </c>
      <c r="K3557" s="77">
        <v>0</v>
      </c>
      <c r="L3557" s="78">
        <v>0</v>
      </c>
      <c r="M3557" s="79">
        <v>0</v>
      </c>
    </row>
    <row r="3558" spans="1:13">
      <c r="A3558" s="74">
        <v>156</v>
      </c>
      <c r="B3558" s="75" t="s">
        <v>140</v>
      </c>
      <c r="C3558" s="76">
        <v>2006</v>
      </c>
      <c r="D3558" s="77">
        <v>0</v>
      </c>
      <c r="E3558" s="77">
        <v>0</v>
      </c>
      <c r="F3558" s="77">
        <v>0</v>
      </c>
      <c r="G3558" s="77">
        <v>0</v>
      </c>
      <c r="H3558" s="77">
        <v>-1400</v>
      </c>
      <c r="I3558" s="77">
        <v>0</v>
      </c>
      <c r="J3558" s="77">
        <v>0</v>
      </c>
      <c r="K3558" s="77">
        <v>0</v>
      </c>
      <c r="L3558" s="78">
        <v>0</v>
      </c>
      <c r="M3558" s="79">
        <v>0</v>
      </c>
    </row>
    <row r="3559" spans="1:13">
      <c r="A3559" s="74">
        <v>9</v>
      </c>
      <c r="B3559" s="75" t="s">
        <v>56</v>
      </c>
      <c r="C3559" s="76">
        <v>2006</v>
      </c>
      <c r="D3559" s="77">
        <v>0</v>
      </c>
      <c r="E3559" s="77">
        <v>0</v>
      </c>
      <c r="F3559" s="77">
        <v>0</v>
      </c>
      <c r="G3559" s="77">
        <v>0</v>
      </c>
      <c r="H3559" s="77">
        <v>0</v>
      </c>
      <c r="I3559" s="77">
        <v>0</v>
      </c>
      <c r="J3559" s="77">
        <v>0</v>
      </c>
      <c r="K3559" s="77">
        <v>0</v>
      </c>
      <c r="L3559" s="78">
        <v>0</v>
      </c>
      <c r="M3559" s="79">
        <v>0</v>
      </c>
    </row>
    <row r="3560" spans="1:13">
      <c r="A3560" s="74">
        <v>223</v>
      </c>
      <c r="B3560" s="75" t="s">
        <v>37</v>
      </c>
      <c r="C3560" s="76">
        <v>2006</v>
      </c>
      <c r="D3560" s="77">
        <v>0</v>
      </c>
      <c r="E3560" s="77">
        <v>0</v>
      </c>
      <c r="F3560" s="77">
        <v>0</v>
      </c>
      <c r="G3560" s="77">
        <v>0</v>
      </c>
      <c r="H3560" s="77">
        <v>0</v>
      </c>
      <c r="I3560" s="77">
        <v>0</v>
      </c>
      <c r="J3560" s="77">
        <v>0</v>
      </c>
      <c r="K3560" s="77">
        <v>0</v>
      </c>
      <c r="L3560" s="78">
        <v>0</v>
      </c>
      <c r="M3560" s="79">
        <v>0</v>
      </c>
    </row>
    <row r="3561" spans="1:13">
      <c r="A3561" s="74">
        <v>90</v>
      </c>
      <c r="B3561" s="75" t="s">
        <v>69</v>
      </c>
      <c r="C3561" s="76">
        <v>2006</v>
      </c>
      <c r="D3561" s="77">
        <v>0</v>
      </c>
      <c r="E3561" s="77">
        <v>0</v>
      </c>
      <c r="F3561" s="77">
        <v>0</v>
      </c>
      <c r="G3561" s="77">
        <v>0</v>
      </c>
      <c r="H3561" s="77">
        <v>0</v>
      </c>
      <c r="I3561" s="77">
        <v>0</v>
      </c>
      <c r="J3561" s="77">
        <v>0</v>
      </c>
      <c r="K3561" s="77">
        <v>0</v>
      </c>
      <c r="L3561" s="78">
        <v>0</v>
      </c>
      <c r="M3561" s="79">
        <v>0</v>
      </c>
    </row>
    <row r="3562" spans="1:13">
      <c r="A3562" s="74">
        <v>65</v>
      </c>
      <c r="B3562" s="75" t="s">
        <v>187</v>
      </c>
      <c r="C3562" s="76">
        <v>2006</v>
      </c>
      <c r="D3562" s="77">
        <v>0</v>
      </c>
      <c r="E3562" s="77">
        <v>0</v>
      </c>
      <c r="F3562" s="77">
        <v>0</v>
      </c>
      <c r="G3562" s="77">
        <v>0</v>
      </c>
      <c r="H3562" s="77">
        <v>-290</v>
      </c>
      <c r="I3562" s="77">
        <v>0</v>
      </c>
      <c r="J3562" s="77">
        <v>0</v>
      </c>
      <c r="K3562" s="77">
        <v>0</v>
      </c>
      <c r="L3562" s="78">
        <v>0</v>
      </c>
      <c r="M3562" s="79">
        <v>0</v>
      </c>
    </row>
    <row r="3563" spans="1:13">
      <c r="A3563" s="74">
        <v>245</v>
      </c>
      <c r="B3563" s="75" t="s">
        <v>46</v>
      </c>
      <c r="C3563" s="76">
        <v>2006</v>
      </c>
      <c r="D3563" s="77">
        <v>0</v>
      </c>
      <c r="E3563" s="77">
        <v>0</v>
      </c>
      <c r="F3563" s="77">
        <v>0</v>
      </c>
      <c r="G3563" s="77">
        <v>0</v>
      </c>
      <c r="H3563" s="77">
        <v>0</v>
      </c>
      <c r="I3563" s="77">
        <v>0</v>
      </c>
      <c r="J3563" s="77">
        <v>0</v>
      </c>
      <c r="K3563" s="77">
        <v>0</v>
      </c>
      <c r="L3563" s="78">
        <v>0</v>
      </c>
      <c r="M3563" s="79">
        <v>0</v>
      </c>
    </row>
    <row r="3564" spans="1:13">
      <c r="A3564" s="74">
        <v>92</v>
      </c>
      <c r="B3564" s="75" t="s">
        <v>117</v>
      </c>
      <c r="C3564" s="76">
        <v>2006</v>
      </c>
      <c r="D3564" s="77">
        <v>0</v>
      </c>
      <c r="E3564" s="77">
        <v>0</v>
      </c>
      <c r="F3564" s="77">
        <v>0</v>
      </c>
      <c r="G3564" s="77">
        <v>0</v>
      </c>
      <c r="H3564" s="77">
        <v>-1800</v>
      </c>
      <c r="I3564" s="77">
        <v>0</v>
      </c>
      <c r="J3564" s="77">
        <v>0</v>
      </c>
      <c r="K3564" s="77">
        <v>0</v>
      </c>
      <c r="L3564" s="78">
        <v>0</v>
      </c>
      <c r="M3564" s="79">
        <v>0</v>
      </c>
    </row>
    <row r="3565" spans="1:13">
      <c r="A3565" s="74">
        <v>10</v>
      </c>
      <c r="B3565" s="75" t="s">
        <v>30</v>
      </c>
      <c r="C3565" s="76">
        <v>2006</v>
      </c>
      <c r="D3565" s="77">
        <v>0</v>
      </c>
      <c r="E3565" s="77">
        <v>0</v>
      </c>
      <c r="F3565" s="77">
        <v>0</v>
      </c>
      <c r="G3565" s="77">
        <v>0</v>
      </c>
      <c r="H3565" s="77">
        <v>0</v>
      </c>
      <c r="I3565" s="77">
        <v>0</v>
      </c>
      <c r="J3565" s="77">
        <v>0</v>
      </c>
      <c r="K3565" s="77">
        <v>0</v>
      </c>
      <c r="L3565" s="78">
        <v>0</v>
      </c>
      <c r="M3565" s="79">
        <v>0</v>
      </c>
    </row>
    <row r="3566" spans="1:13">
      <c r="A3566" s="74">
        <v>157</v>
      </c>
      <c r="B3566" s="75" t="s">
        <v>155</v>
      </c>
      <c r="C3566" s="76">
        <v>2006</v>
      </c>
      <c r="D3566" s="77">
        <v>0</v>
      </c>
      <c r="E3566" s="77">
        <v>0</v>
      </c>
      <c r="F3566" s="77">
        <v>0</v>
      </c>
      <c r="G3566" s="77">
        <v>0</v>
      </c>
      <c r="H3566" s="77">
        <v>-2000</v>
      </c>
      <c r="I3566" s="77">
        <v>0</v>
      </c>
      <c r="J3566" s="77">
        <v>0</v>
      </c>
      <c r="K3566" s="77">
        <v>0</v>
      </c>
      <c r="L3566" s="78">
        <v>0</v>
      </c>
      <c r="M3566" s="79">
        <v>0</v>
      </c>
    </row>
    <row r="3567" spans="1:13">
      <c r="A3567" s="74">
        <v>246</v>
      </c>
      <c r="B3567" s="75" t="s">
        <v>94</v>
      </c>
      <c r="C3567" s="76">
        <v>2006</v>
      </c>
      <c r="D3567" s="77">
        <v>0</v>
      </c>
      <c r="E3567" s="77">
        <v>0</v>
      </c>
      <c r="F3567" s="77">
        <v>0</v>
      </c>
      <c r="G3567" s="77">
        <v>0</v>
      </c>
      <c r="H3567" s="77">
        <v>0</v>
      </c>
      <c r="I3567" s="77">
        <v>0</v>
      </c>
      <c r="J3567" s="77">
        <v>0</v>
      </c>
      <c r="K3567" s="77">
        <v>0</v>
      </c>
      <c r="L3567" s="78">
        <v>0</v>
      </c>
      <c r="M3567" s="79">
        <v>0</v>
      </c>
    </row>
    <row r="3568" spans="1:13">
      <c r="A3568" s="74">
        <v>66</v>
      </c>
      <c r="B3568" s="75" t="s">
        <v>47</v>
      </c>
      <c r="C3568" s="76">
        <v>2006</v>
      </c>
      <c r="D3568" s="77">
        <v>0</v>
      </c>
      <c r="E3568" s="77">
        <v>0</v>
      </c>
      <c r="F3568" s="77">
        <v>0</v>
      </c>
      <c r="G3568" s="77">
        <v>0</v>
      </c>
      <c r="H3568" s="77">
        <v>0</v>
      </c>
      <c r="I3568" s="77">
        <v>0</v>
      </c>
      <c r="J3568" s="77">
        <v>0</v>
      </c>
      <c r="K3568" s="77">
        <v>0</v>
      </c>
      <c r="L3568" s="78">
        <v>0</v>
      </c>
      <c r="M3568" s="79">
        <v>0</v>
      </c>
    </row>
    <row r="3569" spans="1:13">
      <c r="A3569" s="74">
        <v>94</v>
      </c>
      <c r="B3569" s="75" t="s">
        <v>118</v>
      </c>
      <c r="C3569" s="76">
        <v>2006</v>
      </c>
      <c r="D3569" s="77">
        <v>0</v>
      </c>
      <c r="E3569" s="77">
        <v>0</v>
      </c>
      <c r="F3569" s="77">
        <v>0</v>
      </c>
      <c r="G3569" s="77">
        <v>0</v>
      </c>
      <c r="H3569" s="77">
        <v>0</v>
      </c>
      <c r="I3569" s="77">
        <v>0</v>
      </c>
      <c r="J3569" s="77">
        <v>0</v>
      </c>
      <c r="K3569" s="77">
        <v>0</v>
      </c>
      <c r="L3569" s="78">
        <v>0</v>
      </c>
      <c r="M3569" s="79">
        <v>0</v>
      </c>
    </row>
    <row r="3570" spans="1:13">
      <c r="A3570" s="74">
        <v>224</v>
      </c>
      <c r="B3570" s="75" t="s">
        <v>20</v>
      </c>
      <c r="C3570" s="76">
        <v>2006</v>
      </c>
      <c r="D3570" s="77">
        <v>0</v>
      </c>
      <c r="E3570" s="77">
        <v>0</v>
      </c>
      <c r="F3570" s="77">
        <v>0</v>
      </c>
      <c r="G3570" s="77">
        <v>0</v>
      </c>
      <c r="H3570" s="77">
        <v>0</v>
      </c>
      <c r="I3570" s="77">
        <v>0</v>
      </c>
      <c r="J3570" s="77">
        <v>0</v>
      </c>
      <c r="K3570" s="77">
        <v>0</v>
      </c>
      <c r="L3570" s="78">
        <v>-1</v>
      </c>
      <c r="M3570" s="79">
        <v>0</v>
      </c>
    </row>
    <row r="3571" spans="1:13">
      <c r="A3571" s="74">
        <v>38</v>
      </c>
      <c r="B3571" s="75" t="s">
        <v>153</v>
      </c>
      <c r="C3571" s="76">
        <v>2006</v>
      </c>
      <c r="D3571" s="77">
        <v>0</v>
      </c>
      <c r="E3571" s="77">
        <v>0</v>
      </c>
      <c r="F3571" s="77">
        <v>0</v>
      </c>
      <c r="G3571" s="77">
        <v>0</v>
      </c>
      <c r="H3571" s="77">
        <v>0</v>
      </c>
      <c r="I3571" s="77">
        <v>0</v>
      </c>
      <c r="J3571" s="77">
        <v>0</v>
      </c>
      <c r="K3571" s="77">
        <v>0</v>
      </c>
      <c r="L3571" s="78">
        <v>0</v>
      </c>
      <c r="M3571" s="79">
        <v>0</v>
      </c>
    </row>
    <row r="3572" spans="1:13">
      <c r="A3572" s="74">
        <v>138</v>
      </c>
      <c r="B3572" s="75" t="s">
        <v>31</v>
      </c>
      <c r="C3572" s="76">
        <v>2006</v>
      </c>
      <c r="D3572" s="77">
        <v>0</v>
      </c>
      <c r="E3572" s="77">
        <v>0</v>
      </c>
      <c r="F3572" s="77">
        <v>0</v>
      </c>
      <c r="G3572" s="77">
        <v>0</v>
      </c>
      <c r="H3572" s="77">
        <v>-800</v>
      </c>
      <c r="I3572" s="77">
        <v>0</v>
      </c>
      <c r="J3572" s="77">
        <v>0</v>
      </c>
      <c r="K3572" s="77">
        <v>0</v>
      </c>
      <c r="L3572" s="78">
        <v>0</v>
      </c>
      <c r="M3572" s="79">
        <v>0</v>
      </c>
    </row>
    <row r="3573" spans="1:13">
      <c r="A3573" s="74">
        <v>225</v>
      </c>
      <c r="B3573" s="75" t="s">
        <v>125</v>
      </c>
      <c r="C3573" s="76">
        <v>2006</v>
      </c>
      <c r="D3573" s="77">
        <v>0</v>
      </c>
      <c r="E3573" s="77">
        <v>0</v>
      </c>
      <c r="F3573" s="77">
        <v>0</v>
      </c>
      <c r="G3573" s="77">
        <v>0</v>
      </c>
      <c r="H3573" s="77">
        <v>-1006</v>
      </c>
      <c r="I3573" s="77">
        <v>0</v>
      </c>
      <c r="J3573" s="77">
        <v>0</v>
      </c>
      <c r="K3573" s="77">
        <v>0</v>
      </c>
      <c r="L3573" s="78">
        <v>0</v>
      </c>
      <c r="M3573" s="79">
        <v>0</v>
      </c>
    </row>
    <row r="3574" spans="1:13">
      <c r="A3574" s="74">
        <v>139</v>
      </c>
      <c r="B3574" s="75" t="s">
        <v>133</v>
      </c>
      <c r="C3574" s="76">
        <v>2006</v>
      </c>
      <c r="D3574" s="77">
        <v>0</v>
      </c>
      <c r="E3574" s="77">
        <v>0</v>
      </c>
      <c r="F3574" s="77">
        <v>0</v>
      </c>
      <c r="G3574" s="77">
        <v>0</v>
      </c>
      <c r="H3574" s="77">
        <v>0</v>
      </c>
      <c r="I3574" s="77">
        <v>0</v>
      </c>
      <c r="J3574" s="77">
        <v>0</v>
      </c>
      <c r="K3574" s="77">
        <v>0</v>
      </c>
      <c r="L3574" s="78">
        <v>0</v>
      </c>
      <c r="M3574" s="79">
        <v>0</v>
      </c>
    </row>
    <row r="3575" spans="1:13">
      <c r="A3575" s="74">
        <v>118</v>
      </c>
      <c r="B3575" s="75" t="s">
        <v>71</v>
      </c>
      <c r="C3575" s="76">
        <v>2006</v>
      </c>
      <c r="D3575" s="77">
        <v>0</v>
      </c>
      <c r="E3575" s="77">
        <v>0</v>
      </c>
      <c r="F3575" s="77">
        <v>0</v>
      </c>
      <c r="G3575" s="77">
        <v>0</v>
      </c>
      <c r="H3575" s="77">
        <v>-1000</v>
      </c>
      <c r="I3575" s="77">
        <v>0</v>
      </c>
      <c r="J3575" s="77">
        <v>0</v>
      </c>
      <c r="K3575" s="77">
        <v>0</v>
      </c>
      <c r="L3575" s="78">
        <v>0</v>
      </c>
      <c r="M3575" s="79">
        <v>0</v>
      </c>
    </row>
    <row r="3576" spans="1:13">
      <c r="A3576" s="74">
        <v>226</v>
      </c>
      <c r="B3576" s="75" t="s">
        <v>160</v>
      </c>
      <c r="C3576" s="76">
        <v>2006</v>
      </c>
      <c r="D3576" s="77">
        <v>0</v>
      </c>
      <c r="E3576" s="77">
        <v>0</v>
      </c>
      <c r="F3576" s="77">
        <v>0</v>
      </c>
      <c r="G3576" s="77">
        <v>0</v>
      </c>
      <c r="H3576" s="77">
        <v>0</v>
      </c>
      <c r="I3576" s="77">
        <v>0</v>
      </c>
      <c r="J3576" s="77">
        <v>0</v>
      </c>
      <c r="K3576" s="77">
        <v>0</v>
      </c>
      <c r="L3576" s="78">
        <v>0</v>
      </c>
      <c r="M3576" s="79">
        <v>0</v>
      </c>
    </row>
    <row r="3577" spans="1:13">
      <c r="A3577" s="74">
        <v>247</v>
      </c>
      <c r="B3577" s="75" t="s">
        <v>96</v>
      </c>
      <c r="C3577" s="76">
        <v>2006</v>
      </c>
      <c r="D3577" s="77">
        <v>0</v>
      </c>
      <c r="E3577" s="77">
        <v>0</v>
      </c>
      <c r="F3577" s="77">
        <v>0</v>
      </c>
      <c r="G3577" s="77">
        <v>0</v>
      </c>
      <c r="H3577" s="77">
        <v>0</v>
      </c>
      <c r="I3577" s="77">
        <v>0</v>
      </c>
      <c r="J3577" s="77">
        <v>0</v>
      </c>
      <c r="K3577" s="77">
        <v>0</v>
      </c>
      <c r="L3577" s="78">
        <v>0</v>
      </c>
      <c r="M3577" s="79">
        <v>0</v>
      </c>
    </row>
    <row r="3578" spans="1:13">
      <c r="A3578" s="74">
        <v>140</v>
      </c>
      <c r="B3578" s="75" t="s">
        <v>97</v>
      </c>
      <c r="C3578" s="76">
        <v>2006</v>
      </c>
      <c r="D3578" s="77">
        <v>0</v>
      </c>
      <c r="E3578" s="77">
        <v>0</v>
      </c>
      <c r="F3578" s="77">
        <v>0</v>
      </c>
      <c r="G3578" s="77">
        <v>0</v>
      </c>
      <c r="H3578" s="77">
        <v>0</v>
      </c>
      <c r="I3578" s="77">
        <v>0</v>
      </c>
      <c r="J3578" s="77">
        <v>0</v>
      </c>
      <c r="K3578" s="77">
        <v>0</v>
      </c>
      <c r="L3578" s="78">
        <v>0</v>
      </c>
      <c r="M3578" s="79">
        <v>0</v>
      </c>
    </row>
    <row r="3579" spans="1:13">
      <c r="A3579" s="74">
        <v>197</v>
      </c>
      <c r="B3579" s="75" t="s">
        <v>79</v>
      </c>
      <c r="C3579" s="76">
        <v>2006</v>
      </c>
      <c r="D3579" s="77">
        <v>0</v>
      </c>
      <c r="E3579" s="77">
        <v>0</v>
      </c>
      <c r="F3579" s="77">
        <v>0</v>
      </c>
      <c r="G3579" s="77">
        <v>0</v>
      </c>
      <c r="H3579" s="77">
        <v>0</v>
      </c>
      <c r="I3579" s="77">
        <v>0</v>
      </c>
      <c r="J3579" s="77">
        <v>0</v>
      </c>
      <c r="K3579" s="77">
        <v>0</v>
      </c>
      <c r="L3579" s="78">
        <v>0</v>
      </c>
      <c r="M3579" s="79">
        <v>0</v>
      </c>
    </row>
    <row r="3580" spans="1:13">
      <c r="A3580" s="74">
        <v>119</v>
      </c>
      <c r="B3580" s="75" t="s">
        <v>58</v>
      </c>
      <c r="C3580" s="76">
        <v>2006</v>
      </c>
      <c r="D3580" s="77">
        <v>0</v>
      </c>
      <c r="E3580" s="77">
        <v>0</v>
      </c>
      <c r="F3580" s="77">
        <v>0</v>
      </c>
      <c r="G3580" s="77">
        <v>0</v>
      </c>
      <c r="H3580" s="77">
        <v>0</v>
      </c>
      <c r="I3580" s="77">
        <v>0</v>
      </c>
      <c r="J3580" s="77">
        <v>0</v>
      </c>
      <c r="K3580" s="77">
        <v>0</v>
      </c>
      <c r="L3580" s="78">
        <v>0</v>
      </c>
      <c r="M3580" s="79">
        <v>0</v>
      </c>
    </row>
    <row r="3581" spans="1:13">
      <c r="A3581" s="74">
        <v>227</v>
      </c>
      <c r="B3581" s="75" t="s">
        <v>112</v>
      </c>
      <c r="C3581" s="76">
        <v>2006</v>
      </c>
      <c r="D3581" s="77">
        <v>0</v>
      </c>
      <c r="E3581" s="77">
        <v>0</v>
      </c>
      <c r="F3581" s="77">
        <v>0</v>
      </c>
      <c r="G3581" s="77">
        <v>0</v>
      </c>
      <c r="H3581" s="77">
        <v>0</v>
      </c>
      <c r="I3581" s="77">
        <v>0</v>
      </c>
      <c r="J3581" s="77">
        <v>0</v>
      </c>
      <c r="K3581" s="77">
        <v>0</v>
      </c>
      <c r="L3581" s="78">
        <v>0</v>
      </c>
      <c r="M3581" s="79">
        <v>0</v>
      </c>
    </row>
    <row r="3582" spans="1:13">
      <c r="A3582" s="74">
        <v>158</v>
      </c>
      <c r="B3582" s="75" t="s">
        <v>80</v>
      </c>
      <c r="C3582" s="76">
        <v>2006</v>
      </c>
      <c r="D3582" s="77">
        <v>0</v>
      </c>
      <c r="E3582" s="77">
        <v>0</v>
      </c>
      <c r="F3582" s="77">
        <v>0</v>
      </c>
      <c r="G3582" s="77">
        <v>0</v>
      </c>
      <c r="H3582" s="77">
        <v>-984</v>
      </c>
      <c r="I3582" s="77">
        <v>0</v>
      </c>
      <c r="J3582" s="77">
        <v>0</v>
      </c>
      <c r="K3582" s="77">
        <v>0</v>
      </c>
      <c r="L3582" s="78">
        <v>0</v>
      </c>
      <c r="M3582" s="79">
        <v>0</v>
      </c>
    </row>
    <row r="3583" spans="1:13">
      <c r="A3583" s="74">
        <v>141</v>
      </c>
      <c r="B3583" s="75" t="s">
        <v>49</v>
      </c>
      <c r="C3583" s="76">
        <v>2006</v>
      </c>
      <c r="D3583" s="77">
        <v>0</v>
      </c>
      <c r="E3583" s="77">
        <v>0</v>
      </c>
      <c r="F3583" s="77">
        <v>0</v>
      </c>
      <c r="G3583" s="77">
        <v>0</v>
      </c>
      <c r="H3583" s="77">
        <v>-3050</v>
      </c>
      <c r="I3583" s="77">
        <v>0</v>
      </c>
      <c r="J3583" s="77">
        <v>0</v>
      </c>
      <c r="K3583" s="77">
        <v>0</v>
      </c>
      <c r="L3583" s="78">
        <v>0</v>
      </c>
      <c r="M3583" s="79">
        <v>0</v>
      </c>
    </row>
    <row r="3584" spans="1:13">
      <c r="A3584" s="74">
        <v>159</v>
      </c>
      <c r="B3584" s="75" t="s">
        <v>142</v>
      </c>
      <c r="C3584" s="76">
        <v>2006</v>
      </c>
      <c r="D3584" s="77">
        <v>0</v>
      </c>
      <c r="E3584" s="77">
        <v>0</v>
      </c>
      <c r="F3584" s="77">
        <v>0</v>
      </c>
      <c r="G3584" s="77">
        <v>0</v>
      </c>
      <c r="H3584" s="77">
        <v>0</v>
      </c>
      <c r="I3584" s="77">
        <v>0</v>
      </c>
      <c r="J3584" s="77">
        <v>0</v>
      </c>
      <c r="K3584" s="77">
        <v>0</v>
      </c>
      <c r="L3584" s="78">
        <v>0</v>
      </c>
      <c r="M3584" s="79">
        <v>0</v>
      </c>
    </row>
    <row r="3585" spans="1:13">
      <c r="A3585" s="74">
        <v>249</v>
      </c>
      <c r="B3585" s="75" t="s">
        <v>99</v>
      </c>
      <c r="C3585" s="76">
        <v>2006</v>
      </c>
      <c r="D3585" s="77">
        <v>0</v>
      </c>
      <c r="E3585" s="77">
        <v>0</v>
      </c>
      <c r="F3585" s="77">
        <v>0</v>
      </c>
      <c r="G3585" s="77">
        <v>0</v>
      </c>
      <c r="H3585" s="77">
        <v>0</v>
      </c>
      <c r="I3585" s="77">
        <v>0</v>
      </c>
      <c r="J3585" s="77">
        <v>0</v>
      </c>
      <c r="K3585" s="77">
        <v>0</v>
      </c>
      <c r="L3585" s="78">
        <v>0</v>
      </c>
      <c r="M3585" s="79">
        <v>0</v>
      </c>
    </row>
    <row r="3586" spans="1:13">
      <c r="A3586" s="74">
        <v>42</v>
      </c>
      <c r="B3586" s="75" t="s">
        <v>81</v>
      </c>
      <c r="C3586" s="76">
        <v>2006</v>
      </c>
      <c r="D3586" s="77">
        <v>0</v>
      </c>
      <c r="E3586" s="77">
        <v>0</v>
      </c>
      <c r="F3586" s="77">
        <v>0</v>
      </c>
      <c r="G3586" s="77">
        <v>0</v>
      </c>
      <c r="H3586" s="77">
        <v>0</v>
      </c>
      <c r="I3586" s="77">
        <v>0</v>
      </c>
      <c r="J3586" s="77">
        <v>0</v>
      </c>
      <c r="K3586" s="77">
        <v>0</v>
      </c>
      <c r="L3586" s="78">
        <v>0</v>
      </c>
      <c r="M3586" s="79">
        <v>0</v>
      </c>
    </row>
    <row r="3587" spans="1:13">
      <c r="A3587" s="74">
        <v>250</v>
      </c>
      <c r="B3587" s="75" t="s">
        <v>100</v>
      </c>
      <c r="C3587" s="76">
        <v>2006</v>
      </c>
      <c r="D3587" s="77">
        <v>0</v>
      </c>
      <c r="E3587" s="77">
        <v>0</v>
      </c>
      <c r="F3587" s="77">
        <v>0</v>
      </c>
      <c r="G3587" s="77">
        <v>0</v>
      </c>
      <c r="H3587" s="77">
        <v>-2140</v>
      </c>
      <c r="I3587" s="77">
        <v>0</v>
      </c>
      <c r="J3587" s="77">
        <v>0</v>
      </c>
      <c r="K3587" s="77">
        <v>0</v>
      </c>
      <c r="L3587" s="78">
        <v>0</v>
      </c>
      <c r="M3587" s="79">
        <v>0</v>
      </c>
    </row>
    <row r="3588" spans="1:13">
      <c r="A3588" s="74">
        <v>198</v>
      </c>
      <c r="B3588" s="75" t="s">
        <v>60</v>
      </c>
      <c r="C3588" s="76">
        <v>2006</v>
      </c>
      <c r="D3588" s="77">
        <v>0</v>
      </c>
      <c r="E3588" s="77">
        <v>0</v>
      </c>
      <c r="F3588" s="77">
        <v>0</v>
      </c>
      <c r="G3588" s="77">
        <v>0</v>
      </c>
      <c r="H3588" s="77">
        <v>-2254</v>
      </c>
      <c r="I3588" s="77">
        <v>0</v>
      </c>
      <c r="J3588" s="77">
        <v>0</v>
      </c>
      <c r="K3588" s="77">
        <v>0</v>
      </c>
      <c r="L3588" s="78">
        <v>0</v>
      </c>
      <c r="M3588" s="79">
        <v>0</v>
      </c>
    </row>
    <row r="3589" spans="1:13">
      <c r="A3589" s="74">
        <v>199</v>
      </c>
      <c r="B3589" s="75" t="s">
        <v>61</v>
      </c>
      <c r="C3589" s="76">
        <v>2006</v>
      </c>
      <c r="D3589" s="77">
        <v>0</v>
      </c>
      <c r="E3589" s="77">
        <v>0</v>
      </c>
      <c r="F3589" s="77">
        <v>0</v>
      </c>
      <c r="G3589" s="77">
        <v>0</v>
      </c>
      <c r="H3589" s="77">
        <v>-3000</v>
      </c>
      <c r="I3589" s="77">
        <v>0</v>
      </c>
      <c r="J3589" s="77">
        <v>0</v>
      </c>
      <c r="K3589" s="77">
        <v>0</v>
      </c>
      <c r="L3589" s="78">
        <v>0</v>
      </c>
      <c r="M3589" s="79">
        <v>0</v>
      </c>
    </row>
    <row r="3590" spans="1:13">
      <c r="A3590" s="74">
        <v>142</v>
      </c>
      <c r="B3590" s="75" t="s">
        <v>24</v>
      </c>
      <c r="C3590" s="76">
        <v>2006</v>
      </c>
      <c r="D3590" s="77">
        <v>0</v>
      </c>
      <c r="E3590" s="77">
        <v>0</v>
      </c>
      <c r="F3590" s="77">
        <v>0</v>
      </c>
      <c r="G3590" s="77">
        <v>0</v>
      </c>
      <c r="H3590" s="77">
        <v>0</v>
      </c>
      <c r="I3590" s="77">
        <v>0</v>
      </c>
      <c r="J3590" s="77">
        <v>0</v>
      </c>
      <c r="K3590" s="77">
        <v>0</v>
      </c>
      <c r="L3590" s="78">
        <v>0</v>
      </c>
      <c r="M3590" s="79">
        <v>0</v>
      </c>
    </row>
    <row r="3591" spans="1:13">
      <c r="A3591" s="74">
        <v>120</v>
      </c>
      <c r="B3591" s="75" t="s">
        <v>32</v>
      </c>
      <c r="C3591" s="76">
        <v>2006</v>
      </c>
      <c r="D3591" s="77">
        <v>0</v>
      </c>
      <c r="E3591" s="77">
        <v>0</v>
      </c>
      <c r="F3591" s="77">
        <v>0</v>
      </c>
      <c r="G3591" s="77">
        <v>0</v>
      </c>
      <c r="H3591" s="77">
        <v>-1042</v>
      </c>
      <c r="I3591" s="77">
        <v>0</v>
      </c>
      <c r="J3591" s="77">
        <v>0</v>
      </c>
      <c r="K3591" s="77">
        <v>0</v>
      </c>
      <c r="L3591" s="78">
        <v>0</v>
      </c>
      <c r="M3591" s="79">
        <v>0</v>
      </c>
    </row>
    <row r="3592" spans="1:13">
      <c r="A3592" s="74">
        <v>69</v>
      </c>
      <c r="B3592" s="75" t="s">
        <v>73</v>
      </c>
      <c r="C3592" s="76">
        <v>2006</v>
      </c>
      <c r="D3592" s="77">
        <v>0</v>
      </c>
      <c r="E3592" s="77">
        <v>0</v>
      </c>
      <c r="F3592" s="77">
        <v>0</v>
      </c>
      <c r="G3592" s="77">
        <v>0</v>
      </c>
      <c r="H3592" s="77">
        <v>-400</v>
      </c>
      <c r="I3592" s="77">
        <v>0</v>
      </c>
      <c r="J3592" s="77">
        <v>0</v>
      </c>
      <c r="K3592" s="77">
        <v>0</v>
      </c>
      <c r="L3592" s="78">
        <v>0</v>
      </c>
      <c r="M3592" s="79">
        <v>0</v>
      </c>
    </row>
    <row r="3593" spans="1:13">
      <c r="A3593" s="74">
        <v>251</v>
      </c>
      <c r="B3593" s="75" t="s">
        <v>33</v>
      </c>
      <c r="C3593" s="76">
        <v>2006</v>
      </c>
      <c r="D3593" s="77">
        <v>0</v>
      </c>
      <c r="E3593" s="77">
        <v>0</v>
      </c>
      <c r="F3593" s="77">
        <v>0</v>
      </c>
      <c r="G3593" s="77">
        <v>0</v>
      </c>
      <c r="H3593" s="77">
        <v>-600</v>
      </c>
      <c r="I3593" s="77">
        <v>0</v>
      </c>
      <c r="J3593" s="77">
        <v>0</v>
      </c>
      <c r="K3593" s="77">
        <v>0</v>
      </c>
      <c r="L3593" s="78">
        <v>0</v>
      </c>
      <c r="M3593" s="79">
        <v>0</v>
      </c>
    </row>
    <row r="3594" spans="1:13">
      <c r="A3594" s="74">
        <v>14</v>
      </c>
      <c r="B3594" s="75" t="s">
        <v>136</v>
      </c>
      <c r="C3594" s="76">
        <v>2006</v>
      </c>
      <c r="D3594" s="77">
        <v>0</v>
      </c>
      <c r="E3594" s="77">
        <v>0</v>
      </c>
      <c r="F3594" s="77">
        <v>0</v>
      </c>
      <c r="G3594" s="77">
        <v>0</v>
      </c>
      <c r="H3594" s="77">
        <v>0</v>
      </c>
      <c r="I3594" s="77">
        <v>0</v>
      </c>
      <c r="J3594" s="77">
        <v>0</v>
      </c>
      <c r="K3594" s="77">
        <v>0</v>
      </c>
      <c r="L3594" s="78">
        <v>0</v>
      </c>
      <c r="M3594" s="79">
        <v>0</v>
      </c>
    </row>
    <row r="3595" spans="1:13">
      <c r="A3595" s="74">
        <v>229</v>
      </c>
      <c r="B3595" s="75" t="s">
        <v>101</v>
      </c>
      <c r="C3595" s="76">
        <v>2006</v>
      </c>
      <c r="D3595" s="77">
        <v>0</v>
      </c>
      <c r="E3595" s="77">
        <v>0</v>
      </c>
      <c r="F3595" s="77">
        <v>0</v>
      </c>
      <c r="G3595" s="77">
        <v>0</v>
      </c>
      <c r="H3595" s="77">
        <v>0</v>
      </c>
      <c r="I3595" s="77">
        <v>0</v>
      </c>
      <c r="J3595" s="77">
        <v>0</v>
      </c>
      <c r="K3595" s="77">
        <v>0</v>
      </c>
      <c r="L3595" s="78">
        <v>0</v>
      </c>
      <c r="M3595" s="79">
        <v>0</v>
      </c>
    </row>
    <row r="3596" spans="1:13">
      <c r="A3596" s="74">
        <v>181</v>
      </c>
      <c r="B3596" s="75" t="s">
        <v>102</v>
      </c>
      <c r="C3596" s="76">
        <v>2006</v>
      </c>
      <c r="D3596" s="77">
        <v>0</v>
      </c>
      <c r="E3596" s="77">
        <v>0</v>
      </c>
      <c r="F3596" s="77">
        <v>0</v>
      </c>
      <c r="G3596" s="77">
        <v>0</v>
      </c>
      <c r="H3596" s="77">
        <v>0</v>
      </c>
      <c r="I3596" s="77">
        <v>0</v>
      </c>
      <c r="J3596" s="77">
        <v>0</v>
      </c>
      <c r="K3596" s="77">
        <v>0</v>
      </c>
      <c r="L3596" s="78">
        <v>0</v>
      </c>
      <c r="M3596" s="79">
        <v>0</v>
      </c>
    </row>
    <row r="3597" spans="1:13">
      <c r="A3597" s="74">
        <v>182</v>
      </c>
      <c r="B3597" s="75" t="s">
        <v>150</v>
      </c>
      <c r="C3597" s="76">
        <v>2006</v>
      </c>
      <c r="D3597" s="77">
        <v>0</v>
      </c>
      <c r="E3597" s="77">
        <v>0</v>
      </c>
      <c r="F3597" s="77">
        <v>0</v>
      </c>
      <c r="G3597" s="77">
        <v>0</v>
      </c>
      <c r="H3597" s="77">
        <v>0</v>
      </c>
      <c r="I3597" s="77">
        <v>0</v>
      </c>
      <c r="J3597" s="77">
        <v>0</v>
      </c>
      <c r="K3597" s="77">
        <v>0</v>
      </c>
      <c r="L3597" s="78">
        <v>0</v>
      </c>
      <c r="M3597" s="79">
        <v>0</v>
      </c>
    </row>
    <row r="3598" spans="1:13">
      <c r="A3598" s="74">
        <v>230</v>
      </c>
      <c r="B3598" s="75" t="s">
        <v>34</v>
      </c>
      <c r="C3598" s="76">
        <v>2006</v>
      </c>
      <c r="D3598" s="77">
        <v>0</v>
      </c>
      <c r="E3598" s="77">
        <v>0</v>
      </c>
      <c r="F3598" s="77">
        <v>0</v>
      </c>
      <c r="G3598" s="77">
        <v>0</v>
      </c>
      <c r="H3598" s="77">
        <v>-1340</v>
      </c>
      <c r="I3598" s="77">
        <v>0</v>
      </c>
      <c r="J3598" s="77">
        <v>0</v>
      </c>
      <c r="K3598" s="77">
        <v>0</v>
      </c>
      <c r="L3598" s="78">
        <v>0</v>
      </c>
      <c r="M3598" s="79">
        <v>0</v>
      </c>
    </row>
    <row r="3599" spans="1:13">
      <c r="A3599" s="74">
        <v>161</v>
      </c>
      <c r="B3599" s="75" t="s">
        <v>38</v>
      </c>
      <c r="C3599" s="76">
        <v>2006</v>
      </c>
      <c r="D3599" s="77">
        <v>0</v>
      </c>
      <c r="E3599" s="77">
        <v>0</v>
      </c>
      <c r="F3599" s="77">
        <v>0</v>
      </c>
      <c r="G3599" s="77">
        <v>0</v>
      </c>
      <c r="H3599" s="77">
        <v>-320</v>
      </c>
      <c r="I3599" s="77">
        <v>0</v>
      </c>
      <c r="J3599" s="77">
        <v>0</v>
      </c>
      <c r="K3599" s="77">
        <v>0</v>
      </c>
      <c r="L3599" s="78">
        <v>0</v>
      </c>
      <c r="M3599" s="79">
        <v>0</v>
      </c>
    </row>
    <row r="3600" spans="1:13">
      <c r="A3600" s="74">
        <v>160</v>
      </c>
      <c r="B3600" s="75" t="s">
        <v>151</v>
      </c>
      <c r="C3600" s="76">
        <v>2006</v>
      </c>
      <c r="D3600" s="77">
        <v>0</v>
      </c>
      <c r="E3600" s="77">
        <v>0</v>
      </c>
      <c r="F3600" s="77">
        <v>0</v>
      </c>
      <c r="G3600" s="77">
        <v>0</v>
      </c>
      <c r="H3600" s="77">
        <v>-1240</v>
      </c>
      <c r="I3600" s="77">
        <v>0</v>
      </c>
      <c r="J3600" s="77">
        <v>0</v>
      </c>
      <c r="K3600" s="77">
        <v>0</v>
      </c>
      <c r="L3600" s="78">
        <v>0</v>
      </c>
      <c r="M3600" s="79">
        <v>0</v>
      </c>
    </row>
    <row r="3601" spans="1:13">
      <c r="A3601" s="74">
        <v>261</v>
      </c>
      <c r="B3601" s="75" t="s">
        <v>35</v>
      </c>
      <c r="C3601" s="76">
        <v>2006</v>
      </c>
      <c r="D3601" s="77">
        <v>-32100</v>
      </c>
      <c r="E3601" s="77">
        <v>0</v>
      </c>
      <c r="F3601" s="77">
        <v>0</v>
      </c>
      <c r="G3601" s="77">
        <v>-20000</v>
      </c>
      <c r="H3601" s="77">
        <v>-642</v>
      </c>
      <c r="I3601" s="77">
        <v>0</v>
      </c>
      <c r="J3601" s="77">
        <v>0</v>
      </c>
      <c r="K3601" s="77">
        <v>-15</v>
      </c>
      <c r="L3601" s="78">
        <v>0</v>
      </c>
      <c r="M3601" s="79">
        <v>0</v>
      </c>
    </row>
    <row r="3602" spans="1:13">
      <c r="A3602" s="74"/>
      <c r="B3602" s="75"/>
      <c r="C3602" s="76"/>
      <c r="D3602" s="77"/>
      <c r="E3602" s="77"/>
      <c r="F3602" s="77"/>
      <c r="G3602" s="77"/>
      <c r="H3602" s="77"/>
      <c r="I3602" s="77"/>
      <c r="J3602" s="77"/>
      <c r="K3602" s="77"/>
      <c r="L3602" s="78"/>
      <c r="M3602" s="79"/>
    </row>
    <row r="3603" spans="1:13">
      <c r="A3603" s="74"/>
      <c r="B3603" s="75" t="s">
        <v>279</v>
      </c>
      <c r="C3603" s="76"/>
      <c r="D3603" s="77">
        <v>-32100</v>
      </c>
      <c r="E3603" s="77">
        <v>0</v>
      </c>
      <c r="F3603" s="77">
        <v>0</v>
      </c>
      <c r="G3603" s="77">
        <v>-20000</v>
      </c>
      <c r="H3603" s="77">
        <v>-112598.15</v>
      </c>
      <c r="I3603" s="77">
        <v>0</v>
      </c>
      <c r="J3603" s="77">
        <v>0</v>
      </c>
      <c r="K3603" s="77">
        <v>-15</v>
      </c>
      <c r="L3603" s="78">
        <v>-44</v>
      </c>
      <c r="M3603" s="79">
        <v>-2</v>
      </c>
    </row>
    <row r="3604" spans="1:13">
      <c r="A3604" s="74"/>
      <c r="B3604" s="75"/>
      <c r="C3604" s="76"/>
      <c r="D3604" s="77"/>
      <c r="E3604" s="77"/>
      <c r="F3604" s="77"/>
      <c r="G3604" s="77"/>
      <c r="H3604" s="77"/>
      <c r="I3604" s="77"/>
      <c r="J3604" s="77"/>
      <c r="K3604" s="77"/>
      <c r="L3604" s="78"/>
      <c r="M3604" s="79"/>
    </row>
    <row r="3605" spans="1:13">
      <c r="A3605" s="74"/>
      <c r="B3605" s="75" t="s">
        <v>280</v>
      </c>
      <c r="C3605" s="76"/>
      <c r="D3605" s="77"/>
      <c r="E3605" s="77"/>
      <c r="F3605" s="77"/>
      <c r="G3605" s="77" t="s">
        <v>284</v>
      </c>
      <c r="H3605" s="77">
        <v>-112598.15</v>
      </c>
      <c r="I3605" s="77">
        <v>0</v>
      </c>
      <c r="J3605" s="77">
        <v>0</v>
      </c>
      <c r="K3605" s="77">
        <v>-15</v>
      </c>
      <c r="L3605" s="78"/>
      <c r="M3605" s="79"/>
    </row>
    <row r="3606" spans="1:13">
      <c r="A3606" s="74">
        <v>131</v>
      </c>
      <c r="B3606" s="75" t="s">
        <v>25</v>
      </c>
      <c r="C3606" s="76">
        <v>2007</v>
      </c>
      <c r="D3606" s="77">
        <v>0</v>
      </c>
      <c r="E3606" s="77">
        <v>0</v>
      </c>
      <c r="F3606" s="77">
        <v>0</v>
      </c>
      <c r="G3606" s="77">
        <v>0</v>
      </c>
      <c r="H3606" s="77">
        <v>-4636</v>
      </c>
      <c r="I3606" s="77">
        <v>0</v>
      </c>
      <c r="J3606" s="77">
        <v>0</v>
      </c>
      <c r="K3606" s="77">
        <v>0</v>
      </c>
      <c r="L3606" s="78">
        <v>0</v>
      </c>
      <c r="M3606" s="79">
        <v>0</v>
      </c>
    </row>
    <row r="3607" spans="1:13">
      <c r="A3607" s="74">
        <v>2</v>
      </c>
      <c r="B3607" s="75" t="s">
        <v>113</v>
      </c>
      <c r="C3607" s="76">
        <v>2007</v>
      </c>
      <c r="D3607" s="77">
        <v>0</v>
      </c>
      <c r="E3607" s="77">
        <v>0</v>
      </c>
      <c r="F3607" s="77">
        <v>0</v>
      </c>
      <c r="G3607" s="77">
        <v>0</v>
      </c>
      <c r="H3607" s="77">
        <v>0</v>
      </c>
      <c r="I3607" s="77">
        <v>0</v>
      </c>
      <c r="J3607" s="77">
        <v>0</v>
      </c>
      <c r="K3607" s="77">
        <v>0</v>
      </c>
      <c r="L3607" s="78">
        <v>-4</v>
      </c>
      <c r="M3607" s="79">
        <v>0</v>
      </c>
    </row>
    <row r="3608" spans="1:13">
      <c r="A3608" s="74">
        <v>51</v>
      </c>
      <c r="B3608" s="75" t="s">
        <v>64</v>
      </c>
      <c r="C3608" s="76">
        <v>2007</v>
      </c>
      <c r="D3608" s="77">
        <v>0</v>
      </c>
      <c r="E3608" s="77">
        <v>0</v>
      </c>
      <c r="F3608" s="77">
        <v>0</v>
      </c>
      <c r="G3608" s="77">
        <v>0</v>
      </c>
      <c r="H3608" s="77">
        <v>-1100</v>
      </c>
      <c r="I3608" s="77">
        <v>0</v>
      </c>
      <c r="J3608" s="77">
        <v>0</v>
      </c>
      <c r="K3608" s="77">
        <v>0</v>
      </c>
      <c r="L3608" s="78">
        <v>0</v>
      </c>
      <c r="M3608" s="79">
        <v>0</v>
      </c>
    </row>
    <row r="3609" spans="1:13">
      <c r="A3609" s="74">
        <v>52</v>
      </c>
      <c r="B3609" s="75" t="s">
        <v>83</v>
      </c>
      <c r="C3609" s="76">
        <v>2007</v>
      </c>
      <c r="D3609" s="77">
        <v>0</v>
      </c>
      <c r="E3609" s="77">
        <v>0</v>
      </c>
      <c r="F3609" s="77">
        <v>0</v>
      </c>
      <c r="G3609" s="77">
        <v>0</v>
      </c>
      <c r="H3609" s="77">
        <v>0</v>
      </c>
      <c r="I3609" s="77">
        <v>0</v>
      </c>
      <c r="J3609" s="77">
        <v>0</v>
      </c>
      <c r="K3609" s="77">
        <v>0</v>
      </c>
      <c r="L3609" s="78">
        <v>0</v>
      </c>
      <c r="M3609" s="79">
        <v>0</v>
      </c>
    </row>
    <row r="3610" spans="1:13">
      <c r="A3610" s="74">
        <v>212</v>
      </c>
      <c r="B3610" s="75" t="s">
        <v>145</v>
      </c>
      <c r="C3610" s="76">
        <v>2007</v>
      </c>
      <c r="D3610" s="77">
        <v>0</v>
      </c>
      <c r="E3610" s="77">
        <v>0</v>
      </c>
      <c r="F3610" s="77">
        <v>0</v>
      </c>
      <c r="G3610" s="77">
        <v>0</v>
      </c>
      <c r="H3610" s="77">
        <v>0</v>
      </c>
      <c r="I3610" s="77">
        <v>0</v>
      </c>
      <c r="J3610" s="77">
        <v>0</v>
      </c>
      <c r="K3610" s="77">
        <v>0</v>
      </c>
      <c r="L3610" s="78">
        <v>0</v>
      </c>
      <c r="M3610" s="79">
        <v>0</v>
      </c>
    </row>
    <row r="3611" spans="1:13">
      <c r="A3611" s="74">
        <v>242</v>
      </c>
      <c r="B3611" s="75" t="s">
        <v>84</v>
      </c>
      <c r="C3611" s="76">
        <v>2007</v>
      </c>
      <c r="D3611" s="77">
        <v>0</v>
      </c>
      <c r="E3611" s="77">
        <v>0</v>
      </c>
      <c r="F3611" s="77">
        <v>0</v>
      </c>
      <c r="G3611" s="77">
        <v>0</v>
      </c>
      <c r="H3611" s="77">
        <v>0</v>
      </c>
      <c r="I3611" s="77">
        <v>0</v>
      </c>
      <c r="J3611" s="77">
        <v>0</v>
      </c>
      <c r="K3611" s="77">
        <v>0</v>
      </c>
      <c r="L3611" s="78">
        <v>0</v>
      </c>
      <c r="M3611" s="79">
        <v>0</v>
      </c>
    </row>
    <row r="3612" spans="1:13">
      <c r="A3612" s="74">
        <v>3</v>
      </c>
      <c r="B3612" s="75" t="s">
        <v>51</v>
      </c>
      <c r="C3612" s="76">
        <v>2007</v>
      </c>
      <c r="D3612" s="77">
        <v>0</v>
      </c>
      <c r="E3612" s="77">
        <v>0</v>
      </c>
      <c r="F3612" s="77">
        <v>0</v>
      </c>
      <c r="G3612" s="77">
        <v>0</v>
      </c>
      <c r="H3612" s="77">
        <v>-140</v>
      </c>
      <c r="I3612" s="77">
        <v>0</v>
      </c>
      <c r="J3612" s="77">
        <v>0</v>
      </c>
      <c r="K3612" s="77">
        <v>0</v>
      </c>
      <c r="L3612" s="78">
        <v>0</v>
      </c>
      <c r="M3612" s="79">
        <v>0</v>
      </c>
    </row>
    <row r="3613" spans="1:13">
      <c r="A3613" s="74">
        <v>82</v>
      </c>
      <c r="B3613" s="75" t="s">
        <v>36</v>
      </c>
      <c r="C3613" s="76">
        <v>2007</v>
      </c>
      <c r="D3613" s="77">
        <v>0</v>
      </c>
      <c r="E3613" s="77">
        <v>0</v>
      </c>
      <c r="F3613" s="77">
        <v>0</v>
      </c>
      <c r="G3613" s="77">
        <v>0</v>
      </c>
      <c r="H3613" s="77">
        <v>-3482</v>
      </c>
      <c r="I3613" s="77">
        <v>0</v>
      </c>
      <c r="J3613" s="77">
        <v>0</v>
      </c>
      <c r="K3613" s="77">
        <v>0</v>
      </c>
      <c r="L3613" s="78">
        <v>0</v>
      </c>
      <c r="M3613" s="79">
        <v>0</v>
      </c>
    </row>
    <row r="3614" spans="1:13">
      <c r="A3614" s="74">
        <v>213</v>
      </c>
      <c r="B3614" s="75" t="s">
        <v>106</v>
      </c>
      <c r="C3614" s="76">
        <v>2007</v>
      </c>
      <c r="D3614" s="77">
        <v>0</v>
      </c>
      <c r="E3614" s="77">
        <v>0</v>
      </c>
      <c r="F3614" s="77">
        <v>0</v>
      </c>
      <c r="G3614" s="77">
        <v>0</v>
      </c>
      <c r="H3614" s="77">
        <v>-2948</v>
      </c>
      <c r="I3614" s="77">
        <v>0</v>
      </c>
      <c r="J3614" s="77">
        <v>0</v>
      </c>
      <c r="K3614" s="77">
        <v>0</v>
      </c>
      <c r="L3614" s="78">
        <v>0</v>
      </c>
      <c r="M3614" s="79">
        <v>0</v>
      </c>
    </row>
    <row r="3615" spans="1:13">
      <c r="A3615" s="74">
        <v>53</v>
      </c>
      <c r="B3615" s="75" t="s">
        <v>86</v>
      </c>
      <c r="C3615" s="76">
        <v>2007</v>
      </c>
      <c r="D3615" s="77">
        <v>0</v>
      </c>
      <c r="E3615" s="77">
        <v>0</v>
      </c>
      <c r="F3615" s="77">
        <v>0</v>
      </c>
      <c r="G3615" s="77">
        <v>0</v>
      </c>
      <c r="H3615" s="77">
        <v>0</v>
      </c>
      <c r="I3615" s="77">
        <v>0</v>
      </c>
      <c r="J3615" s="77">
        <v>0</v>
      </c>
      <c r="K3615" s="77">
        <v>0</v>
      </c>
      <c r="L3615" s="78">
        <v>0</v>
      </c>
      <c r="M3615" s="79">
        <v>0</v>
      </c>
    </row>
    <row r="3616" spans="1:13">
      <c r="A3616" s="74">
        <v>85</v>
      </c>
      <c r="B3616" s="75" t="s">
        <v>52</v>
      </c>
      <c r="C3616" s="76">
        <v>2007</v>
      </c>
      <c r="D3616" s="77">
        <v>0</v>
      </c>
      <c r="E3616" s="77">
        <v>0</v>
      </c>
      <c r="F3616" s="77">
        <v>0</v>
      </c>
      <c r="G3616" s="77">
        <v>0</v>
      </c>
      <c r="H3616" s="77">
        <v>-2012</v>
      </c>
      <c r="I3616" s="77">
        <v>0</v>
      </c>
      <c r="J3616" s="77">
        <v>0</v>
      </c>
      <c r="K3616" s="77">
        <v>0</v>
      </c>
      <c r="L3616" s="78">
        <v>0</v>
      </c>
      <c r="M3616" s="79">
        <v>0</v>
      </c>
    </row>
    <row r="3617" spans="1:13">
      <c r="A3617" s="74">
        <v>86</v>
      </c>
      <c r="B3617" s="75" t="s">
        <v>108</v>
      </c>
      <c r="C3617" s="76">
        <v>2007</v>
      </c>
      <c r="D3617" s="77">
        <v>0</v>
      </c>
      <c r="E3617" s="77">
        <v>0</v>
      </c>
      <c r="F3617" s="77">
        <v>0</v>
      </c>
      <c r="G3617" s="77">
        <v>0</v>
      </c>
      <c r="H3617" s="77">
        <v>-224</v>
      </c>
      <c r="I3617" s="77">
        <v>0</v>
      </c>
      <c r="J3617" s="77">
        <v>0</v>
      </c>
      <c r="K3617" s="77">
        <v>0</v>
      </c>
      <c r="L3617" s="78">
        <v>0</v>
      </c>
      <c r="M3617" s="79">
        <v>0</v>
      </c>
    </row>
    <row r="3618" spans="1:13">
      <c r="A3618" s="74">
        <v>243</v>
      </c>
      <c r="B3618" s="75" t="s">
        <v>137</v>
      </c>
      <c r="C3618" s="76">
        <v>2007</v>
      </c>
      <c r="D3618" s="77">
        <v>0</v>
      </c>
      <c r="E3618" s="77">
        <v>0</v>
      </c>
      <c r="F3618" s="77">
        <v>0</v>
      </c>
      <c r="G3618" s="77">
        <v>0</v>
      </c>
      <c r="H3618" s="77">
        <v>0</v>
      </c>
      <c r="I3618" s="77">
        <v>0</v>
      </c>
      <c r="J3618" s="77">
        <v>0</v>
      </c>
      <c r="K3618" s="77">
        <v>0</v>
      </c>
      <c r="L3618" s="78">
        <v>-1</v>
      </c>
      <c r="M3618" s="79">
        <v>0</v>
      </c>
    </row>
    <row r="3619" spans="1:13">
      <c r="A3619" s="74">
        <v>54</v>
      </c>
      <c r="B3619" s="75" t="s">
        <v>109</v>
      </c>
      <c r="C3619" s="76">
        <v>2007</v>
      </c>
      <c r="D3619" s="77">
        <v>0</v>
      </c>
      <c r="E3619" s="77">
        <v>0</v>
      </c>
      <c r="F3619" s="77">
        <v>0</v>
      </c>
      <c r="G3619" s="77">
        <v>0</v>
      </c>
      <c r="H3619" s="77">
        <v>-1940</v>
      </c>
      <c r="I3619" s="77">
        <v>0</v>
      </c>
      <c r="J3619" s="77">
        <v>0</v>
      </c>
      <c r="K3619" s="77">
        <v>0</v>
      </c>
      <c r="L3619" s="78">
        <v>0</v>
      </c>
      <c r="M3619" s="79">
        <v>0</v>
      </c>
    </row>
    <row r="3620" spans="1:13">
      <c r="A3620" s="74">
        <v>191</v>
      </c>
      <c r="B3620" s="75" t="s">
        <v>66</v>
      </c>
      <c r="C3620" s="76">
        <v>2007</v>
      </c>
      <c r="D3620" s="77">
        <v>0</v>
      </c>
      <c r="E3620" s="77">
        <v>0</v>
      </c>
      <c r="F3620" s="77">
        <v>0</v>
      </c>
      <c r="G3620" s="77">
        <v>0</v>
      </c>
      <c r="H3620" s="77">
        <v>-2042</v>
      </c>
      <c r="I3620" s="77">
        <v>0</v>
      </c>
      <c r="J3620" s="77">
        <v>0</v>
      </c>
      <c r="K3620" s="77">
        <v>0</v>
      </c>
      <c r="L3620" s="78">
        <v>0</v>
      </c>
      <c r="M3620" s="79">
        <v>0</v>
      </c>
    </row>
    <row r="3621" spans="1:13">
      <c r="A3621" s="74">
        <v>192</v>
      </c>
      <c r="B3621" s="75" t="s">
        <v>40</v>
      </c>
      <c r="C3621" s="76">
        <v>2007</v>
      </c>
      <c r="D3621" s="77">
        <v>0</v>
      </c>
      <c r="E3621" s="77">
        <v>0</v>
      </c>
      <c r="F3621" s="77">
        <v>0</v>
      </c>
      <c r="G3621" s="77">
        <v>0</v>
      </c>
      <c r="H3621" s="77">
        <v>0</v>
      </c>
      <c r="I3621" s="77">
        <v>0</v>
      </c>
      <c r="J3621" s="77">
        <v>0</v>
      </c>
      <c r="K3621" s="77">
        <v>0</v>
      </c>
      <c r="L3621" s="78">
        <v>0</v>
      </c>
      <c r="M3621" s="79">
        <v>0</v>
      </c>
    </row>
    <row r="3622" spans="1:13">
      <c r="A3622" s="74">
        <v>217</v>
      </c>
      <c r="B3622" s="75" t="s">
        <v>74</v>
      </c>
      <c r="C3622" s="76">
        <v>2007</v>
      </c>
      <c r="D3622" s="77">
        <v>0</v>
      </c>
      <c r="E3622" s="77">
        <v>0</v>
      </c>
      <c r="F3622" s="77">
        <v>0</v>
      </c>
      <c r="G3622" s="77">
        <v>0</v>
      </c>
      <c r="H3622" s="77">
        <v>-1498</v>
      </c>
      <c r="I3622" s="77">
        <v>0</v>
      </c>
      <c r="J3622" s="77">
        <v>0</v>
      </c>
      <c r="K3622" s="77">
        <v>0</v>
      </c>
      <c r="L3622" s="78">
        <v>0</v>
      </c>
      <c r="M3622" s="79">
        <v>0</v>
      </c>
    </row>
    <row r="3623" spans="1:13">
      <c r="A3623" s="74">
        <v>56</v>
      </c>
      <c r="B3623" s="75" t="s">
        <v>128</v>
      </c>
      <c r="C3623" s="76">
        <v>2007</v>
      </c>
      <c r="D3623" s="77">
        <v>0</v>
      </c>
      <c r="E3623" s="77">
        <v>0</v>
      </c>
      <c r="F3623" s="77">
        <v>0</v>
      </c>
      <c r="G3623" s="77">
        <v>0</v>
      </c>
      <c r="H3623" s="77">
        <v>-240</v>
      </c>
      <c r="I3623" s="77">
        <v>0</v>
      </c>
      <c r="J3623" s="77">
        <v>0</v>
      </c>
      <c r="K3623" s="77">
        <v>0</v>
      </c>
      <c r="L3623" s="78">
        <v>0</v>
      </c>
      <c r="M3623" s="79">
        <v>0</v>
      </c>
    </row>
    <row r="3624" spans="1:13">
      <c r="A3624" s="74">
        <v>193</v>
      </c>
      <c r="B3624" s="75" t="s">
        <v>27</v>
      </c>
      <c r="C3624" s="76">
        <v>2007</v>
      </c>
      <c r="D3624" s="77">
        <v>0</v>
      </c>
      <c r="E3624" s="77">
        <v>0</v>
      </c>
      <c r="F3624" s="77">
        <v>0</v>
      </c>
      <c r="G3624" s="77">
        <v>0</v>
      </c>
      <c r="H3624" s="77">
        <v>0</v>
      </c>
      <c r="I3624" s="77">
        <v>0</v>
      </c>
      <c r="J3624" s="77">
        <v>0</v>
      </c>
      <c r="K3624" s="77">
        <v>0</v>
      </c>
      <c r="L3624" s="78">
        <v>0</v>
      </c>
      <c r="M3624" s="79">
        <v>0</v>
      </c>
    </row>
    <row r="3625" spans="1:13">
      <c r="A3625" s="74">
        <v>172</v>
      </c>
      <c r="B3625" s="75" t="s">
        <v>129</v>
      </c>
      <c r="C3625" s="76">
        <v>2007</v>
      </c>
      <c r="D3625" s="77">
        <v>0</v>
      </c>
      <c r="E3625" s="77">
        <v>0</v>
      </c>
      <c r="F3625" s="77">
        <v>0</v>
      </c>
      <c r="G3625" s="77">
        <v>0</v>
      </c>
      <c r="H3625" s="77">
        <v>0</v>
      </c>
      <c r="I3625" s="77">
        <v>0</v>
      </c>
      <c r="J3625" s="77">
        <v>0</v>
      </c>
      <c r="K3625" s="77">
        <v>0</v>
      </c>
      <c r="L3625" s="78">
        <v>0</v>
      </c>
      <c r="M3625" s="79">
        <v>0</v>
      </c>
    </row>
    <row r="3626" spans="1:13">
      <c r="A3626" s="74">
        <v>57</v>
      </c>
      <c r="B3626" s="75" t="s">
        <v>110</v>
      </c>
      <c r="C3626" s="76">
        <v>2007</v>
      </c>
      <c r="D3626" s="77">
        <v>0</v>
      </c>
      <c r="E3626" s="77">
        <v>0</v>
      </c>
      <c r="F3626" s="77">
        <v>0</v>
      </c>
      <c r="G3626" s="77">
        <v>0</v>
      </c>
      <c r="H3626" s="77">
        <v>-236</v>
      </c>
      <c r="I3626" s="77">
        <v>0</v>
      </c>
      <c r="J3626" s="77">
        <v>0</v>
      </c>
      <c r="K3626" s="77">
        <v>0</v>
      </c>
      <c r="L3626" s="78">
        <v>0</v>
      </c>
      <c r="M3626" s="79">
        <v>0</v>
      </c>
    </row>
    <row r="3627" spans="1:13">
      <c r="A3627" s="74">
        <v>244</v>
      </c>
      <c r="B3627" s="75" t="s">
        <v>53</v>
      </c>
      <c r="C3627" s="76">
        <v>2007</v>
      </c>
      <c r="D3627" s="77">
        <v>0</v>
      </c>
      <c r="E3627" s="77">
        <v>0</v>
      </c>
      <c r="F3627" s="77">
        <v>0</v>
      </c>
      <c r="G3627" s="77">
        <v>0</v>
      </c>
      <c r="H3627" s="77">
        <v>0</v>
      </c>
      <c r="I3627" s="77">
        <v>0</v>
      </c>
      <c r="J3627" s="77">
        <v>0</v>
      </c>
      <c r="K3627" s="77">
        <v>0</v>
      </c>
      <c r="L3627" s="78">
        <v>0</v>
      </c>
      <c r="M3627" s="79">
        <v>0</v>
      </c>
    </row>
    <row r="3628" spans="1:13">
      <c r="A3628" s="74">
        <v>116</v>
      </c>
      <c r="B3628" s="75" t="s">
        <v>28</v>
      </c>
      <c r="C3628" s="76">
        <v>2007</v>
      </c>
      <c r="D3628" s="77">
        <v>0</v>
      </c>
      <c r="E3628" s="77">
        <v>0</v>
      </c>
      <c r="F3628" s="77">
        <v>0</v>
      </c>
      <c r="G3628" s="77">
        <v>0</v>
      </c>
      <c r="H3628" s="77">
        <v>0</v>
      </c>
      <c r="I3628" s="77">
        <v>0</v>
      </c>
      <c r="J3628" s="77">
        <v>0</v>
      </c>
      <c r="K3628" s="77">
        <v>0</v>
      </c>
      <c r="L3628" s="78">
        <v>0</v>
      </c>
      <c r="M3628" s="79">
        <v>0</v>
      </c>
    </row>
    <row r="3629" spans="1:13">
      <c r="A3629" s="74">
        <v>5</v>
      </c>
      <c r="B3629" s="75" t="s">
        <v>75</v>
      </c>
      <c r="C3629" s="76">
        <v>2007</v>
      </c>
      <c r="D3629" s="77">
        <v>0</v>
      </c>
      <c r="E3629" s="77">
        <v>0</v>
      </c>
      <c r="F3629" s="77">
        <v>0</v>
      </c>
      <c r="G3629" s="77">
        <v>0</v>
      </c>
      <c r="H3629" s="77">
        <v>0</v>
      </c>
      <c r="I3629" s="77">
        <v>0</v>
      </c>
      <c r="J3629" s="77">
        <v>0</v>
      </c>
      <c r="K3629" s="77">
        <v>0</v>
      </c>
      <c r="L3629" s="78">
        <v>1</v>
      </c>
      <c r="M3629" s="79">
        <v>0</v>
      </c>
    </row>
    <row r="3630" spans="1:13">
      <c r="A3630" s="74">
        <v>31</v>
      </c>
      <c r="B3630" s="75" t="s">
        <v>111</v>
      </c>
      <c r="C3630" s="76">
        <v>2007</v>
      </c>
      <c r="D3630" s="77">
        <v>0</v>
      </c>
      <c r="E3630" s="77">
        <v>0</v>
      </c>
      <c r="F3630" s="77">
        <v>0</v>
      </c>
      <c r="G3630" s="77">
        <v>0</v>
      </c>
      <c r="H3630" s="77">
        <v>0</v>
      </c>
      <c r="I3630" s="77">
        <v>0</v>
      </c>
      <c r="J3630" s="77">
        <v>0</v>
      </c>
      <c r="K3630" s="77">
        <v>0</v>
      </c>
      <c r="L3630" s="78">
        <v>0</v>
      </c>
      <c r="M3630" s="79">
        <v>0</v>
      </c>
    </row>
    <row r="3631" spans="1:13">
      <c r="A3631" s="74">
        <v>152</v>
      </c>
      <c r="B3631" s="75" t="s">
        <v>54</v>
      </c>
      <c r="C3631" s="76">
        <v>2007</v>
      </c>
      <c r="D3631" s="77">
        <v>0</v>
      </c>
      <c r="E3631" s="77">
        <v>0</v>
      </c>
      <c r="F3631" s="77">
        <v>0</v>
      </c>
      <c r="G3631" s="77">
        <v>0</v>
      </c>
      <c r="H3631" s="77">
        <v>0</v>
      </c>
      <c r="I3631" s="77">
        <v>0</v>
      </c>
      <c r="J3631" s="77">
        <v>0</v>
      </c>
      <c r="K3631" s="77">
        <v>0</v>
      </c>
      <c r="L3631" s="78">
        <v>0</v>
      </c>
      <c r="M3631" s="79">
        <v>0</v>
      </c>
    </row>
    <row r="3632" spans="1:13">
      <c r="A3632" s="74">
        <v>221</v>
      </c>
      <c r="B3632" s="75" t="s">
        <v>41</v>
      </c>
      <c r="C3632" s="76">
        <v>2007</v>
      </c>
      <c r="D3632" s="77">
        <v>0</v>
      </c>
      <c r="E3632" s="77">
        <v>0</v>
      </c>
      <c r="F3632" s="77">
        <v>0</v>
      </c>
      <c r="G3632" s="77">
        <v>0</v>
      </c>
      <c r="H3632" s="77">
        <v>-900</v>
      </c>
      <c r="I3632" s="77">
        <v>0</v>
      </c>
      <c r="J3632" s="77">
        <v>0</v>
      </c>
      <c r="K3632" s="77">
        <v>0</v>
      </c>
      <c r="L3632" s="78">
        <v>0</v>
      </c>
      <c r="M3632" s="79">
        <v>0</v>
      </c>
    </row>
    <row r="3633" spans="1:13">
      <c r="A3633" s="74">
        <v>117</v>
      </c>
      <c r="B3633" s="75" t="s">
        <v>42</v>
      </c>
      <c r="C3633" s="76">
        <v>2007</v>
      </c>
      <c r="D3633" s="77">
        <v>0</v>
      </c>
      <c r="E3633" s="77">
        <v>0</v>
      </c>
      <c r="F3633" s="77">
        <v>0</v>
      </c>
      <c r="G3633" s="77">
        <v>0</v>
      </c>
      <c r="H3633" s="77">
        <v>0</v>
      </c>
      <c r="I3633" s="77">
        <v>0</v>
      </c>
      <c r="J3633" s="77">
        <v>0</v>
      </c>
      <c r="K3633" s="77">
        <v>0</v>
      </c>
      <c r="L3633" s="78">
        <v>0</v>
      </c>
      <c r="M3633" s="79">
        <v>0</v>
      </c>
    </row>
    <row r="3634" spans="1:13">
      <c r="A3634" s="74">
        <v>59</v>
      </c>
      <c r="B3634" s="75" t="s">
        <v>139</v>
      </c>
      <c r="C3634" s="76">
        <v>2007</v>
      </c>
      <c r="D3634" s="77">
        <v>0</v>
      </c>
      <c r="E3634" s="77">
        <v>0</v>
      </c>
      <c r="F3634" s="77">
        <v>0</v>
      </c>
      <c r="G3634" s="77">
        <v>0</v>
      </c>
      <c r="H3634" s="77">
        <v>-800</v>
      </c>
      <c r="I3634" s="77">
        <v>0</v>
      </c>
      <c r="J3634" s="77">
        <v>0</v>
      </c>
      <c r="K3634" s="77">
        <v>0</v>
      </c>
      <c r="L3634" s="78">
        <v>0</v>
      </c>
      <c r="M3634" s="79">
        <v>0</v>
      </c>
    </row>
    <row r="3635" spans="1:13">
      <c r="A3635" s="74">
        <v>153</v>
      </c>
      <c r="B3635" s="75" t="s">
        <v>157</v>
      </c>
      <c r="C3635" s="76">
        <v>2007</v>
      </c>
      <c r="D3635" s="77">
        <v>0</v>
      </c>
      <c r="E3635" s="77">
        <v>0</v>
      </c>
      <c r="F3635" s="77">
        <v>0</v>
      </c>
      <c r="G3635" s="77">
        <v>0</v>
      </c>
      <c r="H3635" s="77">
        <v>0</v>
      </c>
      <c r="I3635" s="77">
        <v>0</v>
      </c>
      <c r="J3635" s="77">
        <v>0</v>
      </c>
      <c r="K3635" s="77">
        <v>0</v>
      </c>
      <c r="L3635" s="78">
        <v>0</v>
      </c>
      <c r="M3635" s="79">
        <v>0</v>
      </c>
    </row>
    <row r="3636" spans="1:13">
      <c r="A3636" s="74">
        <v>133</v>
      </c>
      <c r="B3636" s="75" t="s">
        <v>55</v>
      </c>
      <c r="C3636" s="76">
        <v>2007</v>
      </c>
      <c r="D3636" s="77">
        <v>0</v>
      </c>
      <c r="E3636" s="77">
        <v>0</v>
      </c>
      <c r="F3636" s="77">
        <v>0</v>
      </c>
      <c r="G3636" s="77">
        <v>0</v>
      </c>
      <c r="H3636" s="77">
        <v>0</v>
      </c>
      <c r="I3636" s="77">
        <v>0</v>
      </c>
      <c r="J3636" s="77">
        <v>0</v>
      </c>
      <c r="K3636" s="77">
        <v>0</v>
      </c>
      <c r="L3636" s="78">
        <v>0</v>
      </c>
      <c r="M3636" s="79">
        <v>0</v>
      </c>
    </row>
    <row r="3637" spans="1:13">
      <c r="A3637" s="74">
        <v>60</v>
      </c>
      <c r="B3637" s="75" t="s">
        <v>148</v>
      </c>
      <c r="C3637" s="76">
        <v>2007</v>
      </c>
      <c r="D3637" s="77">
        <v>0</v>
      </c>
      <c r="E3637" s="77">
        <v>0</v>
      </c>
      <c r="F3637" s="77">
        <v>0</v>
      </c>
      <c r="G3637" s="77">
        <v>0</v>
      </c>
      <c r="H3637" s="77">
        <v>-1062</v>
      </c>
      <c r="I3637" s="77">
        <v>0</v>
      </c>
      <c r="J3637" s="77">
        <v>0</v>
      </c>
      <c r="K3637" s="77">
        <v>0</v>
      </c>
      <c r="L3637" s="78">
        <v>0</v>
      </c>
      <c r="M3637" s="79">
        <v>0</v>
      </c>
    </row>
    <row r="3638" spans="1:13">
      <c r="A3638" s="74">
        <v>134</v>
      </c>
      <c r="B3638" s="75" t="s">
        <v>90</v>
      </c>
      <c r="C3638" s="76">
        <v>2007</v>
      </c>
      <c r="D3638" s="77">
        <v>0</v>
      </c>
      <c r="E3638" s="77">
        <v>0</v>
      </c>
      <c r="F3638" s="77">
        <v>0</v>
      </c>
      <c r="G3638" s="77">
        <v>0</v>
      </c>
      <c r="H3638" s="77">
        <v>0</v>
      </c>
      <c r="I3638" s="77">
        <v>0</v>
      </c>
      <c r="J3638" s="77">
        <v>0</v>
      </c>
      <c r="K3638" s="77">
        <v>0</v>
      </c>
      <c r="L3638" s="78">
        <v>0</v>
      </c>
      <c r="M3638" s="79">
        <v>0</v>
      </c>
    </row>
    <row r="3639" spans="1:13">
      <c r="A3639" s="74">
        <v>174</v>
      </c>
      <c r="B3639" s="75" t="s">
        <v>43</v>
      </c>
      <c r="C3639" s="76">
        <v>2007</v>
      </c>
      <c r="D3639" s="77">
        <v>0</v>
      </c>
      <c r="E3639" s="77">
        <v>0</v>
      </c>
      <c r="F3639" s="77">
        <v>0</v>
      </c>
      <c r="G3639" s="77">
        <v>0</v>
      </c>
      <c r="H3639" s="77">
        <v>0</v>
      </c>
      <c r="I3639" s="77">
        <v>0</v>
      </c>
      <c r="J3639" s="77">
        <v>0</v>
      </c>
      <c r="K3639" s="77">
        <v>0</v>
      </c>
      <c r="L3639" s="78">
        <v>0</v>
      </c>
      <c r="M3639" s="79">
        <v>0</v>
      </c>
    </row>
    <row r="3640" spans="1:13">
      <c r="A3640" s="74">
        <v>62</v>
      </c>
      <c r="B3640" s="75" t="s">
        <v>23</v>
      </c>
      <c r="C3640" s="76">
        <v>2007</v>
      </c>
      <c r="D3640" s="77">
        <v>0</v>
      </c>
      <c r="E3640" s="77">
        <v>0</v>
      </c>
      <c r="F3640" s="77">
        <v>0</v>
      </c>
      <c r="G3640" s="77">
        <v>0</v>
      </c>
      <c r="H3640" s="77">
        <v>-600</v>
      </c>
      <c r="I3640" s="77">
        <v>0</v>
      </c>
      <c r="J3640" s="77">
        <v>0</v>
      </c>
      <c r="K3640" s="77">
        <v>0</v>
      </c>
      <c r="L3640" s="78">
        <v>0</v>
      </c>
      <c r="M3640" s="79">
        <v>0</v>
      </c>
    </row>
    <row r="3641" spans="1:13">
      <c r="A3641" s="74">
        <v>154</v>
      </c>
      <c r="B3641" s="75" t="s">
        <v>115</v>
      </c>
      <c r="C3641" s="76">
        <v>2007</v>
      </c>
      <c r="D3641" s="77">
        <v>0</v>
      </c>
      <c r="E3641" s="77">
        <v>0</v>
      </c>
      <c r="F3641" s="77">
        <v>0</v>
      </c>
      <c r="G3641" s="77">
        <v>0</v>
      </c>
      <c r="H3641" s="77">
        <v>0</v>
      </c>
      <c r="I3641" s="77">
        <v>0</v>
      </c>
      <c r="J3641" s="77">
        <v>0</v>
      </c>
      <c r="K3641" s="77">
        <v>0</v>
      </c>
      <c r="L3641" s="78">
        <v>0</v>
      </c>
      <c r="M3641" s="79">
        <v>0</v>
      </c>
    </row>
    <row r="3642" spans="1:13">
      <c r="A3642" s="74">
        <v>136</v>
      </c>
      <c r="B3642" s="75" t="s">
        <v>22</v>
      </c>
      <c r="C3642" s="76">
        <v>2007</v>
      </c>
      <c r="D3642" s="77">
        <v>0</v>
      </c>
      <c r="E3642" s="77">
        <v>0</v>
      </c>
      <c r="F3642" s="77">
        <v>0</v>
      </c>
      <c r="G3642" s="77">
        <v>0</v>
      </c>
      <c r="H3642" s="77">
        <v>0</v>
      </c>
      <c r="I3642" s="77">
        <v>0</v>
      </c>
      <c r="J3642" s="77">
        <v>0</v>
      </c>
      <c r="K3642" s="77">
        <v>0</v>
      </c>
      <c r="L3642" s="78">
        <v>0</v>
      </c>
      <c r="M3642" s="79">
        <v>0</v>
      </c>
    </row>
    <row r="3643" spans="1:13">
      <c r="A3643" s="74">
        <v>176</v>
      </c>
      <c r="B3643" s="75" t="s">
        <v>76</v>
      </c>
      <c r="C3643" s="76">
        <v>2007</v>
      </c>
      <c r="D3643" s="77">
        <v>0</v>
      </c>
      <c r="E3643" s="77">
        <v>0</v>
      </c>
      <c r="F3643" s="77">
        <v>0</v>
      </c>
      <c r="G3643" s="77">
        <v>0</v>
      </c>
      <c r="H3643" s="77">
        <v>0</v>
      </c>
      <c r="I3643" s="77">
        <v>0</v>
      </c>
      <c r="J3643" s="77">
        <v>0</v>
      </c>
      <c r="K3643" s="77">
        <v>0</v>
      </c>
      <c r="L3643" s="78">
        <v>0</v>
      </c>
      <c r="M3643" s="79">
        <v>0</v>
      </c>
    </row>
    <row r="3644" spans="1:13">
      <c r="A3644" s="74">
        <v>63</v>
      </c>
      <c r="B3644" s="75" t="s">
        <v>19</v>
      </c>
      <c r="C3644" s="76">
        <v>2007</v>
      </c>
      <c r="D3644" s="77">
        <v>0</v>
      </c>
      <c r="E3644" s="77">
        <v>0</v>
      </c>
      <c r="F3644" s="77">
        <v>0</v>
      </c>
      <c r="G3644" s="77">
        <v>0</v>
      </c>
      <c r="H3644" s="77">
        <v>0</v>
      </c>
      <c r="I3644" s="77">
        <v>0</v>
      </c>
      <c r="J3644" s="77">
        <v>0</v>
      </c>
      <c r="K3644" s="77">
        <v>0</v>
      </c>
      <c r="L3644" s="78">
        <v>0</v>
      </c>
      <c r="M3644" s="79">
        <v>0</v>
      </c>
    </row>
    <row r="3645" spans="1:13">
      <c r="A3645" s="74">
        <v>155</v>
      </c>
      <c r="B3645" s="75" t="s">
        <v>45</v>
      </c>
      <c r="C3645" s="76">
        <v>2007</v>
      </c>
      <c r="D3645" s="77">
        <v>0</v>
      </c>
      <c r="E3645" s="77">
        <v>0</v>
      </c>
      <c r="F3645" s="77">
        <v>0</v>
      </c>
      <c r="G3645" s="77">
        <v>0</v>
      </c>
      <c r="H3645" s="77">
        <v>-10419</v>
      </c>
      <c r="I3645" s="77">
        <v>0</v>
      </c>
      <c r="J3645" s="77">
        <v>0</v>
      </c>
      <c r="K3645" s="77">
        <v>0</v>
      </c>
      <c r="L3645" s="78">
        <v>0</v>
      </c>
      <c r="M3645" s="79">
        <v>0</v>
      </c>
    </row>
    <row r="3646" spans="1:13">
      <c r="A3646" s="74">
        <v>195</v>
      </c>
      <c r="B3646" s="75" t="s">
        <v>91</v>
      </c>
      <c r="C3646" s="76">
        <v>2007</v>
      </c>
      <c r="D3646" s="77">
        <v>0</v>
      </c>
      <c r="E3646" s="77">
        <v>0</v>
      </c>
      <c r="F3646" s="77">
        <v>0</v>
      </c>
      <c r="G3646" s="77">
        <v>0</v>
      </c>
      <c r="H3646" s="77">
        <v>0</v>
      </c>
      <c r="I3646" s="77">
        <v>0</v>
      </c>
      <c r="J3646" s="77">
        <v>0</v>
      </c>
      <c r="K3646" s="77">
        <v>0</v>
      </c>
      <c r="L3646" s="78">
        <v>0</v>
      </c>
      <c r="M3646" s="79">
        <v>0</v>
      </c>
    </row>
    <row r="3647" spans="1:13">
      <c r="A3647" s="74">
        <v>156</v>
      </c>
      <c r="B3647" s="75" t="s">
        <v>140</v>
      </c>
      <c r="C3647" s="76">
        <v>2007</v>
      </c>
      <c r="D3647" s="77">
        <v>0</v>
      </c>
      <c r="E3647" s="77">
        <v>0</v>
      </c>
      <c r="F3647" s="77">
        <v>0</v>
      </c>
      <c r="G3647" s="77">
        <v>0</v>
      </c>
      <c r="H3647" s="77">
        <v>-1700</v>
      </c>
      <c r="I3647" s="77">
        <v>0</v>
      </c>
      <c r="J3647" s="77">
        <v>0</v>
      </c>
      <c r="K3647" s="77">
        <v>0</v>
      </c>
      <c r="L3647" s="78">
        <v>0</v>
      </c>
      <c r="M3647" s="79">
        <v>0</v>
      </c>
    </row>
    <row r="3648" spans="1:13">
      <c r="A3648" s="74">
        <v>223</v>
      </c>
      <c r="B3648" s="75" t="s">
        <v>37</v>
      </c>
      <c r="C3648" s="76">
        <v>2007</v>
      </c>
      <c r="D3648" s="77">
        <v>0</v>
      </c>
      <c r="E3648" s="77">
        <v>0</v>
      </c>
      <c r="F3648" s="77">
        <v>0</v>
      </c>
      <c r="G3648" s="77">
        <v>0</v>
      </c>
      <c r="H3648" s="77">
        <v>0</v>
      </c>
      <c r="I3648" s="77">
        <v>0</v>
      </c>
      <c r="J3648" s="77">
        <v>0</v>
      </c>
      <c r="K3648" s="77">
        <v>0</v>
      </c>
      <c r="L3648" s="78">
        <v>0</v>
      </c>
      <c r="M3648" s="79">
        <v>0</v>
      </c>
    </row>
    <row r="3649" spans="1:13">
      <c r="A3649" s="74">
        <v>89</v>
      </c>
      <c r="B3649" s="75" t="s">
        <v>124</v>
      </c>
      <c r="C3649" s="76">
        <v>2007</v>
      </c>
      <c r="D3649" s="77">
        <v>0</v>
      </c>
      <c r="E3649" s="77">
        <v>0</v>
      </c>
      <c r="F3649" s="77">
        <v>0</v>
      </c>
      <c r="G3649" s="77">
        <v>0</v>
      </c>
      <c r="H3649" s="77">
        <v>-1400</v>
      </c>
      <c r="I3649" s="77">
        <v>0</v>
      </c>
      <c r="J3649" s="77">
        <v>0</v>
      </c>
      <c r="K3649" s="77">
        <v>0</v>
      </c>
      <c r="L3649" s="78">
        <v>0</v>
      </c>
      <c r="M3649" s="79">
        <v>0</v>
      </c>
    </row>
    <row r="3650" spans="1:13">
      <c r="A3650" s="74">
        <v>90</v>
      </c>
      <c r="B3650" s="75" t="s">
        <v>69</v>
      </c>
      <c r="C3650" s="76">
        <v>2007</v>
      </c>
      <c r="D3650" s="77">
        <v>0</v>
      </c>
      <c r="E3650" s="77">
        <v>0</v>
      </c>
      <c r="F3650" s="77">
        <v>0</v>
      </c>
      <c r="G3650" s="77">
        <v>0</v>
      </c>
      <c r="H3650" s="77">
        <v>-500</v>
      </c>
      <c r="I3650" s="77">
        <v>0</v>
      </c>
      <c r="J3650" s="77">
        <v>0</v>
      </c>
      <c r="K3650" s="77">
        <v>0</v>
      </c>
      <c r="L3650" s="78">
        <v>0</v>
      </c>
      <c r="M3650" s="79">
        <v>0</v>
      </c>
    </row>
    <row r="3651" spans="1:13">
      <c r="A3651" s="74">
        <v>245</v>
      </c>
      <c r="B3651" s="75" t="s">
        <v>46</v>
      </c>
      <c r="C3651" s="76">
        <v>2007</v>
      </c>
      <c r="D3651" s="77">
        <v>0</v>
      </c>
      <c r="E3651" s="77">
        <v>0</v>
      </c>
      <c r="F3651" s="77">
        <v>0</v>
      </c>
      <c r="G3651" s="77">
        <v>0</v>
      </c>
      <c r="H3651" s="77">
        <v>0</v>
      </c>
      <c r="I3651" s="77">
        <v>0</v>
      </c>
      <c r="J3651" s="77">
        <v>0</v>
      </c>
      <c r="K3651" s="77">
        <v>0</v>
      </c>
      <c r="L3651" s="78">
        <v>0</v>
      </c>
      <c r="M3651" s="79">
        <v>0</v>
      </c>
    </row>
    <row r="3652" spans="1:13">
      <c r="A3652" s="74">
        <v>137</v>
      </c>
      <c r="B3652" s="75" t="s">
        <v>93</v>
      </c>
      <c r="C3652" s="76">
        <v>2007</v>
      </c>
      <c r="D3652" s="77">
        <v>0</v>
      </c>
      <c r="E3652" s="77">
        <v>0</v>
      </c>
      <c r="F3652" s="77">
        <v>0</v>
      </c>
      <c r="G3652" s="77">
        <v>0</v>
      </c>
      <c r="H3652" s="77">
        <v>0</v>
      </c>
      <c r="I3652" s="77">
        <v>0</v>
      </c>
      <c r="J3652" s="77">
        <v>0</v>
      </c>
      <c r="K3652" s="77">
        <v>0</v>
      </c>
      <c r="L3652" s="78">
        <v>0</v>
      </c>
      <c r="M3652" s="79">
        <v>0</v>
      </c>
    </row>
    <row r="3653" spans="1:13">
      <c r="A3653" s="74">
        <v>10</v>
      </c>
      <c r="B3653" s="75" t="s">
        <v>30</v>
      </c>
      <c r="C3653" s="76">
        <v>2007</v>
      </c>
      <c r="D3653" s="77">
        <v>0</v>
      </c>
      <c r="E3653" s="77">
        <v>0</v>
      </c>
      <c r="F3653" s="77">
        <v>0</v>
      </c>
      <c r="G3653" s="77">
        <v>0</v>
      </c>
      <c r="H3653" s="77">
        <v>0</v>
      </c>
      <c r="I3653" s="77">
        <v>0</v>
      </c>
      <c r="J3653" s="77">
        <v>0</v>
      </c>
      <c r="K3653" s="77">
        <v>0</v>
      </c>
      <c r="L3653" s="78">
        <v>0</v>
      </c>
      <c r="M3653" s="79">
        <v>0</v>
      </c>
    </row>
    <row r="3654" spans="1:13">
      <c r="A3654" s="74">
        <v>246</v>
      </c>
      <c r="B3654" s="75" t="s">
        <v>94</v>
      </c>
      <c r="C3654" s="76">
        <v>2007</v>
      </c>
      <c r="D3654" s="77">
        <v>0</v>
      </c>
      <c r="E3654" s="77">
        <v>0</v>
      </c>
      <c r="F3654" s="77">
        <v>0</v>
      </c>
      <c r="G3654" s="77">
        <v>0</v>
      </c>
      <c r="H3654" s="77">
        <v>0</v>
      </c>
      <c r="I3654" s="77">
        <v>0</v>
      </c>
      <c r="J3654" s="77">
        <v>0</v>
      </c>
      <c r="K3654" s="77">
        <v>0</v>
      </c>
      <c r="L3654" s="78">
        <v>0</v>
      </c>
      <c r="M3654" s="79">
        <v>0</v>
      </c>
    </row>
    <row r="3655" spans="1:13">
      <c r="A3655" s="74">
        <v>66</v>
      </c>
      <c r="B3655" s="75" t="s">
        <v>47</v>
      </c>
      <c r="C3655" s="76">
        <v>2007</v>
      </c>
      <c r="D3655" s="77">
        <v>0</v>
      </c>
      <c r="E3655" s="77">
        <v>0</v>
      </c>
      <c r="F3655" s="77">
        <v>0</v>
      </c>
      <c r="G3655" s="77">
        <v>0</v>
      </c>
      <c r="H3655" s="77">
        <v>0</v>
      </c>
      <c r="I3655" s="77">
        <v>0</v>
      </c>
      <c r="J3655" s="77">
        <v>0</v>
      </c>
      <c r="K3655" s="77">
        <v>0</v>
      </c>
      <c r="L3655" s="78">
        <v>0</v>
      </c>
      <c r="M3655" s="79">
        <v>0</v>
      </c>
    </row>
    <row r="3656" spans="1:13">
      <c r="A3656" s="74">
        <v>94</v>
      </c>
      <c r="B3656" s="75" t="s">
        <v>118</v>
      </c>
      <c r="C3656" s="76">
        <v>2007</v>
      </c>
      <c r="D3656" s="77">
        <v>0</v>
      </c>
      <c r="E3656" s="77">
        <v>0</v>
      </c>
      <c r="F3656" s="77">
        <v>0</v>
      </c>
      <c r="G3656" s="77">
        <v>0</v>
      </c>
      <c r="H3656" s="77">
        <v>0</v>
      </c>
      <c r="I3656" s="77">
        <v>0</v>
      </c>
      <c r="J3656" s="77">
        <v>0</v>
      </c>
      <c r="K3656" s="77">
        <v>0</v>
      </c>
      <c r="L3656" s="78">
        <v>0</v>
      </c>
      <c r="M3656" s="79">
        <v>0</v>
      </c>
    </row>
    <row r="3657" spans="1:13">
      <c r="A3657" s="74">
        <v>224</v>
      </c>
      <c r="B3657" s="75" t="s">
        <v>20</v>
      </c>
      <c r="C3657" s="76">
        <v>2007</v>
      </c>
      <c r="D3657" s="77">
        <v>0</v>
      </c>
      <c r="E3657" s="77">
        <v>0</v>
      </c>
      <c r="F3657" s="77">
        <v>0</v>
      </c>
      <c r="G3657" s="77">
        <v>0</v>
      </c>
      <c r="H3657" s="77">
        <v>-600</v>
      </c>
      <c r="I3657" s="77">
        <v>0</v>
      </c>
      <c r="J3657" s="77">
        <v>0</v>
      </c>
      <c r="K3657" s="77">
        <v>0</v>
      </c>
      <c r="L3657" s="78">
        <v>-1</v>
      </c>
      <c r="M3657" s="79">
        <v>0</v>
      </c>
    </row>
    <row r="3658" spans="1:13">
      <c r="A3658" s="74">
        <v>67</v>
      </c>
      <c r="B3658" s="75" t="s">
        <v>163</v>
      </c>
      <c r="C3658" s="76">
        <v>2007</v>
      </c>
      <c r="D3658" s="77">
        <v>0</v>
      </c>
      <c r="E3658" s="77">
        <v>0</v>
      </c>
      <c r="F3658" s="77">
        <v>0</v>
      </c>
      <c r="G3658" s="77">
        <v>0</v>
      </c>
      <c r="H3658" s="77">
        <v>0</v>
      </c>
      <c r="I3658" s="77">
        <v>0</v>
      </c>
      <c r="J3658" s="77">
        <v>0</v>
      </c>
      <c r="K3658" s="77">
        <v>0</v>
      </c>
      <c r="L3658" s="78">
        <v>0</v>
      </c>
      <c r="M3658" s="79">
        <v>0</v>
      </c>
    </row>
    <row r="3659" spans="1:13">
      <c r="A3659" s="74">
        <v>138</v>
      </c>
      <c r="B3659" s="75" t="s">
        <v>31</v>
      </c>
      <c r="C3659" s="76">
        <v>2007</v>
      </c>
      <c r="D3659" s="77">
        <v>0</v>
      </c>
      <c r="E3659" s="77">
        <v>0</v>
      </c>
      <c r="F3659" s="77">
        <v>0</v>
      </c>
      <c r="G3659" s="77">
        <v>0</v>
      </c>
      <c r="H3659" s="77">
        <v>0</v>
      </c>
      <c r="I3659" s="77">
        <v>0</v>
      </c>
      <c r="J3659" s="77">
        <v>0</v>
      </c>
      <c r="K3659" s="77">
        <v>0</v>
      </c>
      <c r="L3659" s="78">
        <v>0</v>
      </c>
      <c r="M3659" s="79">
        <v>0</v>
      </c>
    </row>
    <row r="3660" spans="1:13">
      <c r="A3660" s="74">
        <v>97</v>
      </c>
      <c r="B3660" s="75" t="s">
        <v>126</v>
      </c>
      <c r="C3660" s="76">
        <v>2007</v>
      </c>
      <c r="D3660" s="77">
        <v>0</v>
      </c>
      <c r="E3660" s="77">
        <v>0</v>
      </c>
      <c r="F3660" s="77">
        <v>0</v>
      </c>
      <c r="G3660" s="77">
        <v>0</v>
      </c>
      <c r="H3660" s="77">
        <v>0</v>
      </c>
      <c r="I3660" s="77">
        <v>0</v>
      </c>
      <c r="J3660" s="77">
        <v>0</v>
      </c>
      <c r="K3660" s="77">
        <v>0</v>
      </c>
      <c r="L3660" s="78">
        <v>0</v>
      </c>
      <c r="M3660" s="79">
        <v>0</v>
      </c>
    </row>
    <row r="3661" spans="1:13">
      <c r="A3661" s="74">
        <v>139</v>
      </c>
      <c r="B3661" s="75" t="s">
        <v>133</v>
      </c>
      <c r="C3661" s="76">
        <v>2007</v>
      </c>
      <c r="D3661" s="77">
        <v>0</v>
      </c>
      <c r="E3661" s="77">
        <v>0</v>
      </c>
      <c r="F3661" s="77">
        <v>0</v>
      </c>
      <c r="G3661" s="77">
        <v>0</v>
      </c>
      <c r="H3661" s="77">
        <v>-4000</v>
      </c>
      <c r="I3661" s="77">
        <v>0</v>
      </c>
      <c r="J3661" s="77">
        <v>0</v>
      </c>
      <c r="K3661" s="77">
        <v>0</v>
      </c>
      <c r="L3661" s="78">
        <v>0</v>
      </c>
      <c r="M3661" s="79">
        <v>0</v>
      </c>
    </row>
    <row r="3662" spans="1:13">
      <c r="A3662" s="74">
        <v>178</v>
      </c>
      <c r="B3662" s="75" t="s">
        <v>95</v>
      </c>
      <c r="C3662" s="76">
        <v>2007</v>
      </c>
      <c r="D3662" s="77">
        <v>0</v>
      </c>
      <c r="E3662" s="77">
        <v>0</v>
      </c>
      <c r="F3662" s="77">
        <v>0</v>
      </c>
      <c r="G3662" s="77">
        <v>0</v>
      </c>
      <c r="H3662" s="77">
        <v>0</v>
      </c>
      <c r="I3662" s="77">
        <v>0</v>
      </c>
      <c r="J3662" s="77">
        <v>0</v>
      </c>
      <c r="K3662" s="77">
        <v>0</v>
      </c>
      <c r="L3662" s="78">
        <v>0</v>
      </c>
      <c r="M3662" s="79">
        <v>0</v>
      </c>
    </row>
    <row r="3663" spans="1:13">
      <c r="A3663" s="74">
        <v>226</v>
      </c>
      <c r="B3663" s="75" t="s">
        <v>160</v>
      </c>
      <c r="C3663" s="76">
        <v>2007</v>
      </c>
      <c r="D3663" s="77">
        <v>0</v>
      </c>
      <c r="E3663" s="77">
        <v>0</v>
      </c>
      <c r="F3663" s="77">
        <v>0</v>
      </c>
      <c r="G3663" s="77">
        <v>0</v>
      </c>
      <c r="H3663" s="77">
        <v>0</v>
      </c>
      <c r="I3663" s="77">
        <v>0</v>
      </c>
      <c r="J3663" s="77">
        <v>0</v>
      </c>
      <c r="K3663" s="77">
        <v>0</v>
      </c>
      <c r="L3663" s="78">
        <v>0</v>
      </c>
      <c r="M3663" s="79">
        <v>0</v>
      </c>
    </row>
    <row r="3664" spans="1:13">
      <c r="A3664" s="74">
        <v>140</v>
      </c>
      <c r="B3664" s="75" t="s">
        <v>97</v>
      </c>
      <c r="C3664" s="76">
        <v>2007</v>
      </c>
      <c r="D3664" s="77">
        <v>0</v>
      </c>
      <c r="E3664" s="77">
        <v>0</v>
      </c>
      <c r="F3664" s="77">
        <v>0</v>
      </c>
      <c r="G3664" s="77">
        <v>0</v>
      </c>
      <c r="H3664" s="77">
        <v>0</v>
      </c>
      <c r="I3664" s="77">
        <v>0</v>
      </c>
      <c r="J3664" s="77">
        <v>0</v>
      </c>
      <c r="K3664" s="77">
        <v>0</v>
      </c>
      <c r="L3664" s="78">
        <v>0</v>
      </c>
      <c r="M3664" s="79">
        <v>0</v>
      </c>
    </row>
    <row r="3665" spans="1:13">
      <c r="A3665" s="74">
        <v>197</v>
      </c>
      <c r="B3665" s="75" t="s">
        <v>79</v>
      </c>
      <c r="C3665" s="76">
        <v>2007</v>
      </c>
      <c r="D3665" s="77">
        <v>0</v>
      </c>
      <c r="E3665" s="77">
        <v>0</v>
      </c>
      <c r="F3665" s="77">
        <v>0</v>
      </c>
      <c r="G3665" s="77">
        <v>0</v>
      </c>
      <c r="H3665" s="77">
        <v>-1334</v>
      </c>
      <c r="I3665" s="77">
        <v>0</v>
      </c>
      <c r="J3665" s="77">
        <v>0</v>
      </c>
      <c r="K3665" s="77">
        <v>0</v>
      </c>
      <c r="L3665" s="78">
        <v>0</v>
      </c>
      <c r="M3665" s="79">
        <v>0</v>
      </c>
    </row>
    <row r="3666" spans="1:13">
      <c r="A3666" s="74">
        <v>119</v>
      </c>
      <c r="B3666" s="75" t="s">
        <v>58</v>
      </c>
      <c r="C3666" s="76">
        <v>2007</v>
      </c>
      <c r="D3666" s="77">
        <v>0</v>
      </c>
      <c r="E3666" s="77">
        <v>0</v>
      </c>
      <c r="F3666" s="77">
        <v>0</v>
      </c>
      <c r="G3666" s="77">
        <v>0</v>
      </c>
      <c r="H3666" s="77">
        <v>0</v>
      </c>
      <c r="I3666" s="77">
        <v>0</v>
      </c>
      <c r="J3666" s="77">
        <v>0</v>
      </c>
      <c r="K3666" s="77">
        <v>0</v>
      </c>
      <c r="L3666" s="78">
        <v>0</v>
      </c>
      <c r="M3666" s="79">
        <v>0</v>
      </c>
    </row>
    <row r="3667" spans="1:13">
      <c r="A3667" s="74">
        <v>227</v>
      </c>
      <c r="B3667" s="75" t="s">
        <v>112</v>
      </c>
      <c r="C3667" s="76">
        <v>2007</v>
      </c>
      <c r="D3667" s="77">
        <v>0</v>
      </c>
      <c r="E3667" s="77">
        <v>0</v>
      </c>
      <c r="F3667" s="77">
        <v>0</v>
      </c>
      <c r="G3667" s="77">
        <v>0</v>
      </c>
      <c r="H3667" s="77">
        <v>0</v>
      </c>
      <c r="I3667" s="77">
        <v>0</v>
      </c>
      <c r="J3667" s="77">
        <v>0</v>
      </c>
      <c r="K3667" s="77">
        <v>0</v>
      </c>
      <c r="L3667" s="78">
        <v>0</v>
      </c>
      <c r="M3667" s="79">
        <v>0</v>
      </c>
    </row>
    <row r="3668" spans="1:13">
      <c r="A3668" s="74">
        <v>158</v>
      </c>
      <c r="B3668" s="75" t="s">
        <v>80</v>
      </c>
      <c r="C3668" s="76">
        <v>2007</v>
      </c>
      <c r="D3668" s="77">
        <v>0</v>
      </c>
      <c r="E3668" s="77">
        <v>0</v>
      </c>
      <c r="F3668" s="77">
        <v>0</v>
      </c>
      <c r="G3668" s="77">
        <v>0</v>
      </c>
      <c r="H3668" s="77">
        <v>-1800</v>
      </c>
      <c r="I3668" s="77">
        <v>0</v>
      </c>
      <c r="J3668" s="77">
        <v>0</v>
      </c>
      <c r="K3668" s="77">
        <v>0</v>
      </c>
      <c r="L3668" s="78">
        <v>0</v>
      </c>
      <c r="M3668" s="79">
        <v>0</v>
      </c>
    </row>
    <row r="3669" spans="1:13">
      <c r="A3669" s="74">
        <v>141</v>
      </c>
      <c r="B3669" s="75" t="s">
        <v>49</v>
      </c>
      <c r="C3669" s="76">
        <v>2007</v>
      </c>
      <c r="D3669" s="77">
        <v>0</v>
      </c>
      <c r="E3669" s="77">
        <v>0</v>
      </c>
      <c r="F3669" s="77">
        <v>0</v>
      </c>
      <c r="G3669" s="77">
        <v>0</v>
      </c>
      <c r="H3669" s="77">
        <v>-1834</v>
      </c>
      <c r="I3669" s="77">
        <v>0</v>
      </c>
      <c r="J3669" s="77">
        <v>0</v>
      </c>
      <c r="K3669" s="77">
        <v>0</v>
      </c>
      <c r="L3669" s="78">
        <v>0</v>
      </c>
      <c r="M3669" s="79">
        <v>0</v>
      </c>
    </row>
    <row r="3670" spans="1:13">
      <c r="A3670" s="74">
        <v>228</v>
      </c>
      <c r="B3670" s="75" t="s">
        <v>135</v>
      </c>
      <c r="C3670" s="76">
        <v>2007</v>
      </c>
      <c r="D3670" s="77">
        <v>0</v>
      </c>
      <c r="E3670" s="77">
        <v>0</v>
      </c>
      <c r="F3670" s="77">
        <v>0</v>
      </c>
      <c r="G3670" s="77">
        <v>0</v>
      </c>
      <c r="H3670" s="77">
        <v>-600</v>
      </c>
      <c r="I3670" s="77">
        <v>0</v>
      </c>
      <c r="J3670" s="77">
        <v>0</v>
      </c>
      <c r="K3670" s="77">
        <v>0</v>
      </c>
      <c r="L3670" s="78">
        <v>0</v>
      </c>
      <c r="M3670" s="79">
        <v>0</v>
      </c>
    </row>
    <row r="3671" spans="1:13">
      <c r="A3671" s="74">
        <v>42</v>
      </c>
      <c r="B3671" s="75" t="s">
        <v>81</v>
      </c>
      <c r="C3671" s="76">
        <v>2007</v>
      </c>
      <c r="D3671" s="77">
        <v>0</v>
      </c>
      <c r="E3671" s="77">
        <v>0</v>
      </c>
      <c r="F3671" s="77">
        <v>0</v>
      </c>
      <c r="G3671" s="77">
        <v>0</v>
      </c>
      <c r="H3671" s="77">
        <v>0</v>
      </c>
      <c r="I3671" s="77">
        <v>0</v>
      </c>
      <c r="J3671" s="77">
        <v>0</v>
      </c>
      <c r="K3671" s="77">
        <v>0</v>
      </c>
      <c r="L3671" s="78">
        <v>0</v>
      </c>
      <c r="M3671" s="79">
        <v>0</v>
      </c>
    </row>
    <row r="3672" spans="1:13">
      <c r="A3672" s="74">
        <v>250</v>
      </c>
      <c r="B3672" s="75" t="s">
        <v>100</v>
      </c>
      <c r="C3672" s="76">
        <v>2007</v>
      </c>
      <c r="D3672" s="77">
        <v>0</v>
      </c>
      <c r="E3672" s="77">
        <v>0</v>
      </c>
      <c r="F3672" s="77">
        <v>0</v>
      </c>
      <c r="G3672" s="77">
        <v>0</v>
      </c>
      <c r="H3672" s="77">
        <v>0</v>
      </c>
      <c r="I3672" s="77">
        <v>0</v>
      </c>
      <c r="J3672" s="77">
        <v>0</v>
      </c>
      <c r="K3672" s="77">
        <v>0</v>
      </c>
      <c r="L3672" s="78">
        <v>0</v>
      </c>
      <c r="M3672" s="79">
        <v>0</v>
      </c>
    </row>
    <row r="3673" spans="1:13">
      <c r="A3673" s="74">
        <v>198</v>
      </c>
      <c r="B3673" s="75" t="s">
        <v>60</v>
      </c>
      <c r="C3673" s="76">
        <v>2007</v>
      </c>
      <c r="D3673" s="77">
        <v>0</v>
      </c>
      <c r="E3673" s="77">
        <v>0</v>
      </c>
      <c r="F3673" s="77">
        <v>0</v>
      </c>
      <c r="G3673" s="77">
        <v>0</v>
      </c>
      <c r="H3673" s="77">
        <v>-6660</v>
      </c>
      <c r="I3673" s="77">
        <v>0</v>
      </c>
      <c r="J3673" s="77">
        <v>0</v>
      </c>
      <c r="K3673" s="77">
        <v>0</v>
      </c>
      <c r="L3673" s="78">
        <v>0</v>
      </c>
      <c r="M3673" s="79">
        <v>0</v>
      </c>
    </row>
    <row r="3674" spans="1:13">
      <c r="A3674" s="74">
        <v>199</v>
      </c>
      <c r="B3674" s="75" t="s">
        <v>61</v>
      </c>
      <c r="C3674" s="76">
        <v>2007</v>
      </c>
      <c r="D3674" s="77">
        <v>0</v>
      </c>
      <c r="E3674" s="77">
        <v>0</v>
      </c>
      <c r="F3674" s="77">
        <v>0</v>
      </c>
      <c r="G3674" s="77">
        <v>0</v>
      </c>
      <c r="H3674" s="77">
        <v>0</v>
      </c>
      <c r="I3674" s="77">
        <v>0</v>
      </c>
      <c r="J3674" s="77">
        <v>0</v>
      </c>
      <c r="K3674" s="77">
        <v>0</v>
      </c>
      <c r="L3674" s="78">
        <v>0</v>
      </c>
      <c r="M3674" s="79">
        <v>0</v>
      </c>
    </row>
    <row r="3675" spans="1:13">
      <c r="A3675" s="74">
        <v>142</v>
      </c>
      <c r="B3675" s="75" t="s">
        <v>24</v>
      </c>
      <c r="C3675" s="76">
        <v>2007</v>
      </c>
      <c r="D3675" s="77">
        <v>0</v>
      </c>
      <c r="E3675" s="77">
        <v>0</v>
      </c>
      <c r="F3675" s="77">
        <v>0</v>
      </c>
      <c r="G3675" s="77">
        <v>0</v>
      </c>
      <c r="H3675" s="77">
        <v>-3386</v>
      </c>
      <c r="I3675" s="77">
        <v>0</v>
      </c>
      <c r="J3675" s="77">
        <v>0</v>
      </c>
      <c r="K3675" s="77">
        <v>0</v>
      </c>
      <c r="L3675" s="78">
        <v>0</v>
      </c>
      <c r="M3675" s="79">
        <v>0</v>
      </c>
    </row>
    <row r="3676" spans="1:13">
      <c r="A3676" s="74">
        <v>120</v>
      </c>
      <c r="B3676" s="75" t="s">
        <v>32</v>
      </c>
      <c r="C3676" s="76">
        <v>2007</v>
      </c>
      <c r="D3676" s="77">
        <v>0</v>
      </c>
      <c r="E3676" s="77">
        <v>0</v>
      </c>
      <c r="F3676" s="77">
        <v>0</v>
      </c>
      <c r="G3676" s="77">
        <v>0</v>
      </c>
      <c r="H3676" s="77">
        <v>0</v>
      </c>
      <c r="I3676" s="77">
        <v>0</v>
      </c>
      <c r="J3676" s="77">
        <v>0</v>
      </c>
      <c r="K3676" s="77">
        <v>0</v>
      </c>
      <c r="L3676" s="78">
        <v>0</v>
      </c>
      <c r="M3676" s="79">
        <v>0</v>
      </c>
    </row>
    <row r="3677" spans="1:13">
      <c r="A3677" s="74">
        <v>69</v>
      </c>
      <c r="B3677" s="75" t="s">
        <v>73</v>
      </c>
      <c r="C3677" s="76">
        <v>2007</v>
      </c>
      <c r="D3677" s="77">
        <v>0</v>
      </c>
      <c r="E3677" s="77">
        <v>0</v>
      </c>
      <c r="F3677" s="77">
        <v>0</v>
      </c>
      <c r="G3677" s="77">
        <v>0</v>
      </c>
      <c r="H3677" s="77">
        <v>0</v>
      </c>
      <c r="I3677" s="77">
        <v>0</v>
      </c>
      <c r="J3677" s="77">
        <v>0</v>
      </c>
      <c r="K3677" s="77">
        <v>0</v>
      </c>
      <c r="L3677" s="78">
        <v>0</v>
      </c>
      <c r="M3677" s="79">
        <v>0</v>
      </c>
    </row>
    <row r="3678" spans="1:13">
      <c r="A3678" s="74">
        <v>251</v>
      </c>
      <c r="B3678" s="75" t="s">
        <v>33</v>
      </c>
      <c r="C3678" s="76">
        <v>2007</v>
      </c>
      <c r="D3678" s="77">
        <v>0</v>
      </c>
      <c r="E3678" s="77">
        <v>0</v>
      </c>
      <c r="F3678" s="77">
        <v>0</v>
      </c>
      <c r="G3678" s="77">
        <v>0</v>
      </c>
      <c r="H3678" s="77">
        <v>0</v>
      </c>
      <c r="I3678" s="77">
        <v>0</v>
      </c>
      <c r="J3678" s="77">
        <v>0</v>
      </c>
      <c r="K3678" s="77">
        <v>0</v>
      </c>
      <c r="L3678" s="78">
        <v>0</v>
      </c>
      <c r="M3678" s="79">
        <v>0</v>
      </c>
    </row>
    <row r="3679" spans="1:13">
      <c r="A3679" s="74">
        <v>14</v>
      </c>
      <c r="B3679" s="75" t="s">
        <v>136</v>
      </c>
      <c r="C3679" s="76">
        <v>2007</v>
      </c>
      <c r="D3679" s="77">
        <v>0</v>
      </c>
      <c r="E3679" s="77">
        <v>0</v>
      </c>
      <c r="F3679" s="77">
        <v>0</v>
      </c>
      <c r="G3679" s="77">
        <v>0</v>
      </c>
      <c r="H3679" s="77">
        <v>0</v>
      </c>
      <c r="I3679" s="77">
        <v>0</v>
      </c>
      <c r="J3679" s="77">
        <v>0</v>
      </c>
      <c r="K3679" s="77">
        <v>0</v>
      </c>
      <c r="L3679" s="78">
        <v>0</v>
      </c>
      <c r="M3679" s="79">
        <v>0</v>
      </c>
    </row>
    <row r="3680" spans="1:13">
      <c r="A3680" s="74">
        <v>121</v>
      </c>
      <c r="B3680" s="75" t="s">
        <v>63</v>
      </c>
      <c r="C3680" s="76">
        <v>2007</v>
      </c>
      <c r="D3680" s="77">
        <v>0</v>
      </c>
      <c r="E3680" s="77">
        <v>0</v>
      </c>
      <c r="F3680" s="77">
        <v>0</v>
      </c>
      <c r="G3680" s="77">
        <v>0</v>
      </c>
      <c r="H3680" s="77">
        <v>-4815.55</v>
      </c>
      <c r="I3680" s="77">
        <v>0</v>
      </c>
      <c r="J3680" s="77">
        <v>0</v>
      </c>
      <c r="K3680" s="77">
        <v>0</v>
      </c>
      <c r="L3680" s="78">
        <v>0</v>
      </c>
      <c r="M3680" s="79">
        <v>0</v>
      </c>
    </row>
    <row r="3681" spans="1:13">
      <c r="A3681" s="74">
        <v>229</v>
      </c>
      <c r="B3681" s="75" t="s">
        <v>101</v>
      </c>
      <c r="C3681" s="76">
        <v>2007</v>
      </c>
      <c r="D3681" s="77">
        <v>0</v>
      </c>
      <c r="E3681" s="77">
        <v>0</v>
      </c>
      <c r="F3681" s="77">
        <v>0</v>
      </c>
      <c r="G3681" s="77">
        <v>0</v>
      </c>
      <c r="H3681" s="77">
        <v>0</v>
      </c>
      <c r="I3681" s="77">
        <v>0</v>
      </c>
      <c r="J3681" s="77">
        <v>0</v>
      </c>
      <c r="K3681" s="77">
        <v>0</v>
      </c>
      <c r="L3681" s="78">
        <v>0</v>
      </c>
      <c r="M3681" s="79">
        <v>0</v>
      </c>
    </row>
    <row r="3682" spans="1:13">
      <c r="A3682" s="74">
        <v>181</v>
      </c>
      <c r="B3682" s="75" t="s">
        <v>102</v>
      </c>
      <c r="C3682" s="76">
        <v>2007</v>
      </c>
      <c r="D3682" s="77">
        <v>0</v>
      </c>
      <c r="E3682" s="77">
        <v>0</v>
      </c>
      <c r="F3682" s="77">
        <v>0</v>
      </c>
      <c r="G3682" s="77">
        <v>0</v>
      </c>
      <c r="H3682" s="77">
        <v>0</v>
      </c>
      <c r="I3682" s="77">
        <v>0</v>
      </c>
      <c r="J3682" s="77">
        <v>0</v>
      </c>
      <c r="K3682" s="77">
        <v>0</v>
      </c>
      <c r="L3682" s="78">
        <v>0</v>
      </c>
      <c r="M3682" s="79">
        <v>0</v>
      </c>
    </row>
    <row r="3683" spans="1:13">
      <c r="A3683" s="74">
        <v>182</v>
      </c>
      <c r="B3683" s="75" t="s">
        <v>150</v>
      </c>
      <c r="C3683" s="76">
        <v>2007</v>
      </c>
      <c r="D3683" s="77">
        <v>0</v>
      </c>
      <c r="E3683" s="77">
        <v>0</v>
      </c>
      <c r="F3683" s="77">
        <v>0</v>
      </c>
      <c r="G3683" s="77">
        <v>0</v>
      </c>
      <c r="H3683" s="77">
        <v>0</v>
      </c>
      <c r="I3683" s="77">
        <v>0</v>
      </c>
      <c r="J3683" s="77">
        <v>0</v>
      </c>
      <c r="K3683" s="77">
        <v>0</v>
      </c>
      <c r="L3683" s="78">
        <v>0</v>
      </c>
      <c r="M3683" s="79">
        <v>0</v>
      </c>
    </row>
    <row r="3684" spans="1:13">
      <c r="A3684" s="74">
        <v>72</v>
      </c>
      <c r="B3684" s="75" t="s">
        <v>103</v>
      </c>
      <c r="C3684" s="76">
        <v>2007</v>
      </c>
      <c r="D3684" s="77">
        <v>0</v>
      </c>
      <c r="E3684" s="77">
        <v>0</v>
      </c>
      <c r="F3684" s="77">
        <v>0</v>
      </c>
      <c r="G3684" s="77">
        <v>0</v>
      </c>
      <c r="H3684" s="77">
        <v>-1400</v>
      </c>
      <c r="I3684" s="77">
        <v>0</v>
      </c>
      <c r="J3684" s="77">
        <v>0</v>
      </c>
      <c r="K3684" s="77">
        <v>0</v>
      </c>
      <c r="L3684" s="78">
        <v>0</v>
      </c>
      <c r="M3684" s="79">
        <v>0</v>
      </c>
    </row>
    <row r="3685" spans="1:13">
      <c r="A3685" s="74">
        <v>230</v>
      </c>
      <c r="B3685" s="75" t="s">
        <v>34</v>
      </c>
      <c r="C3685" s="76">
        <v>2007</v>
      </c>
      <c r="D3685" s="77">
        <v>0</v>
      </c>
      <c r="E3685" s="77">
        <v>0</v>
      </c>
      <c r="F3685" s="77">
        <v>0</v>
      </c>
      <c r="G3685" s="77">
        <v>0</v>
      </c>
      <c r="H3685" s="77">
        <v>-5408</v>
      </c>
      <c r="I3685" s="77">
        <v>0</v>
      </c>
      <c r="J3685" s="77">
        <v>0</v>
      </c>
      <c r="K3685" s="77">
        <v>0</v>
      </c>
      <c r="L3685" s="78">
        <v>0</v>
      </c>
      <c r="M3685" s="79">
        <v>0</v>
      </c>
    </row>
    <row r="3686" spans="1:13">
      <c r="A3686" s="74">
        <v>161</v>
      </c>
      <c r="B3686" s="75" t="s">
        <v>38</v>
      </c>
      <c r="C3686" s="76">
        <v>2007</v>
      </c>
      <c r="D3686" s="77">
        <v>0</v>
      </c>
      <c r="E3686" s="77">
        <v>0</v>
      </c>
      <c r="F3686" s="77">
        <v>0</v>
      </c>
      <c r="G3686" s="77">
        <v>0</v>
      </c>
      <c r="H3686" s="77">
        <v>-900</v>
      </c>
      <c r="I3686" s="77">
        <v>0</v>
      </c>
      <c r="J3686" s="77">
        <v>0</v>
      </c>
      <c r="K3686" s="77">
        <v>0</v>
      </c>
      <c r="L3686" s="78">
        <v>0</v>
      </c>
      <c r="M3686" s="79">
        <v>0</v>
      </c>
    </row>
    <row r="3687" spans="1:13">
      <c r="A3687" s="74">
        <v>261</v>
      </c>
      <c r="B3687" s="75" t="s">
        <v>35</v>
      </c>
      <c r="C3687" s="76">
        <v>2007</v>
      </c>
      <c r="D3687" s="77">
        <v>-1074900</v>
      </c>
      <c r="E3687" s="77">
        <v>5000</v>
      </c>
      <c r="F3687" s="77">
        <v>1656400</v>
      </c>
      <c r="G3687" s="77">
        <v>3700000</v>
      </c>
      <c r="H3687" s="77">
        <v>-17610</v>
      </c>
      <c r="I3687" s="77">
        <v>5</v>
      </c>
      <c r="J3687" s="77">
        <v>132512</v>
      </c>
      <c r="K3687" s="77">
        <v>2775</v>
      </c>
      <c r="L3687" s="78">
        <v>0</v>
      </c>
      <c r="M3687" s="79">
        <v>0</v>
      </c>
    </row>
    <row r="3688" spans="1:13">
      <c r="A3688" s="74"/>
      <c r="B3688" s="75"/>
      <c r="C3688" s="76"/>
      <c r="D3688" s="77"/>
      <c r="E3688" s="77"/>
      <c r="F3688" s="77"/>
      <c r="G3688" s="77"/>
      <c r="H3688" s="77"/>
      <c r="I3688" s="77"/>
      <c r="J3688" s="77"/>
      <c r="K3688" s="77"/>
      <c r="L3688" s="78"/>
      <c r="M3688" s="79"/>
    </row>
    <row r="3689" spans="1:13">
      <c r="A3689" s="74"/>
      <c r="B3689" s="75" t="s">
        <v>279</v>
      </c>
      <c r="C3689" s="76"/>
      <c r="D3689" s="77">
        <v>-1074900</v>
      </c>
      <c r="E3689" s="77">
        <v>5000</v>
      </c>
      <c r="F3689" s="77">
        <v>1656400</v>
      </c>
      <c r="G3689" s="77">
        <v>3700000</v>
      </c>
      <c r="H3689" s="77">
        <v>-88226.55</v>
      </c>
      <c r="I3689" s="77">
        <v>5</v>
      </c>
      <c r="J3689" s="77">
        <v>132512</v>
      </c>
      <c r="K3689" s="77">
        <v>2775</v>
      </c>
      <c r="L3689" s="78">
        <v>-5</v>
      </c>
      <c r="M3689" s="79">
        <v>0</v>
      </c>
    </row>
    <row r="3690" spans="1:13">
      <c r="A3690" s="74"/>
      <c r="B3690" s="75"/>
      <c r="C3690" s="76"/>
      <c r="D3690" s="77"/>
      <c r="E3690" s="77"/>
      <c r="F3690" s="77"/>
      <c r="G3690" s="77"/>
      <c r="H3690" s="77"/>
      <c r="I3690" s="77"/>
      <c r="J3690" s="77"/>
      <c r="K3690" s="77"/>
      <c r="L3690" s="78"/>
      <c r="M3690" s="79"/>
    </row>
    <row r="3691" spans="1:13">
      <c r="A3691" s="74"/>
      <c r="B3691" s="75" t="s">
        <v>280</v>
      </c>
      <c r="C3691" s="76"/>
      <c r="D3691" s="77"/>
      <c r="E3691" s="77"/>
      <c r="F3691" s="77"/>
      <c r="G3691" s="77" t="s">
        <v>284</v>
      </c>
      <c r="H3691" s="77">
        <v>-88226.55</v>
      </c>
      <c r="I3691" s="77">
        <v>5</v>
      </c>
      <c r="J3691" s="77">
        <v>132512</v>
      </c>
      <c r="K3691" s="77">
        <v>2775</v>
      </c>
      <c r="L3691" s="78"/>
      <c r="M3691" s="79"/>
    </row>
    <row r="3692" spans="1:13">
      <c r="A3692" s="74">
        <v>131</v>
      </c>
      <c r="B3692" s="75" t="s">
        <v>25</v>
      </c>
      <c r="C3692" s="76">
        <v>2008</v>
      </c>
      <c r="D3692" s="77">
        <v>0</v>
      </c>
      <c r="E3692" s="77">
        <v>0</v>
      </c>
      <c r="F3692" s="77">
        <v>0</v>
      </c>
      <c r="G3692" s="77">
        <v>0</v>
      </c>
      <c r="H3692" s="77">
        <v>0</v>
      </c>
      <c r="I3692" s="77">
        <v>0</v>
      </c>
      <c r="J3692" s="77">
        <v>0</v>
      </c>
      <c r="K3692" s="77">
        <v>0</v>
      </c>
      <c r="L3692" s="78">
        <v>0</v>
      </c>
      <c r="M3692" s="79">
        <v>0</v>
      </c>
    </row>
    <row r="3693" spans="1:13">
      <c r="A3693" s="74">
        <v>2</v>
      </c>
      <c r="B3693" s="75" t="s">
        <v>113</v>
      </c>
      <c r="C3693" s="76">
        <v>2008</v>
      </c>
      <c r="D3693" s="77">
        <v>0</v>
      </c>
      <c r="E3693" s="77">
        <v>0</v>
      </c>
      <c r="F3693" s="77">
        <v>0</v>
      </c>
      <c r="G3693" s="77">
        <v>0</v>
      </c>
      <c r="H3693" s="77">
        <v>0</v>
      </c>
      <c r="I3693" s="77">
        <v>0</v>
      </c>
      <c r="J3693" s="77">
        <v>0</v>
      </c>
      <c r="K3693" s="77">
        <v>0</v>
      </c>
      <c r="L3693" s="78">
        <v>-4</v>
      </c>
      <c r="M3693" s="79">
        <v>0</v>
      </c>
    </row>
    <row r="3694" spans="1:13">
      <c r="A3694" s="74">
        <v>52</v>
      </c>
      <c r="B3694" s="75" t="s">
        <v>83</v>
      </c>
      <c r="C3694" s="76">
        <v>2008</v>
      </c>
      <c r="D3694" s="77">
        <v>0</v>
      </c>
      <c r="E3694" s="77">
        <v>0</v>
      </c>
      <c r="F3694" s="77">
        <v>0</v>
      </c>
      <c r="G3694" s="77">
        <v>0</v>
      </c>
      <c r="H3694" s="77">
        <v>-1200</v>
      </c>
      <c r="I3694" s="77">
        <v>0</v>
      </c>
      <c r="J3694" s="77">
        <v>0</v>
      </c>
      <c r="K3694" s="77">
        <v>0</v>
      </c>
      <c r="L3694" s="78">
        <v>0</v>
      </c>
      <c r="M3694" s="79">
        <v>0</v>
      </c>
    </row>
    <row r="3695" spans="1:13">
      <c r="A3695" s="74">
        <v>212</v>
      </c>
      <c r="B3695" s="75" t="s">
        <v>145</v>
      </c>
      <c r="C3695" s="76">
        <v>2008</v>
      </c>
      <c r="D3695" s="77">
        <v>0</v>
      </c>
      <c r="E3695" s="77">
        <v>0</v>
      </c>
      <c r="F3695" s="77">
        <v>0</v>
      </c>
      <c r="G3695" s="77">
        <v>0</v>
      </c>
      <c r="H3695" s="77">
        <v>0</v>
      </c>
      <c r="I3695" s="77">
        <v>0</v>
      </c>
      <c r="J3695" s="77">
        <v>0</v>
      </c>
      <c r="K3695" s="77">
        <v>0</v>
      </c>
      <c r="L3695" s="78">
        <v>0</v>
      </c>
      <c r="M3695" s="79">
        <v>0</v>
      </c>
    </row>
    <row r="3696" spans="1:13">
      <c r="A3696" s="74">
        <v>242</v>
      </c>
      <c r="B3696" s="75" t="s">
        <v>84</v>
      </c>
      <c r="C3696" s="76">
        <v>2008</v>
      </c>
      <c r="D3696" s="77">
        <v>0</v>
      </c>
      <c r="E3696" s="77">
        <v>0</v>
      </c>
      <c r="F3696" s="77">
        <v>0</v>
      </c>
      <c r="G3696" s="77">
        <v>0</v>
      </c>
      <c r="H3696" s="77">
        <v>0</v>
      </c>
      <c r="I3696" s="77">
        <v>0</v>
      </c>
      <c r="J3696" s="77">
        <v>0</v>
      </c>
      <c r="K3696" s="77">
        <v>0</v>
      </c>
      <c r="L3696" s="78">
        <v>0</v>
      </c>
      <c r="M3696" s="79">
        <v>0</v>
      </c>
    </row>
    <row r="3697" spans="1:13">
      <c r="A3697" s="74">
        <v>3</v>
      </c>
      <c r="B3697" s="75" t="s">
        <v>51</v>
      </c>
      <c r="C3697" s="76">
        <v>2008</v>
      </c>
      <c r="D3697" s="77">
        <v>0</v>
      </c>
      <c r="E3697" s="77">
        <v>0</v>
      </c>
      <c r="F3697" s="77">
        <v>0</v>
      </c>
      <c r="G3697" s="77">
        <v>0</v>
      </c>
      <c r="H3697" s="77">
        <v>0</v>
      </c>
      <c r="I3697" s="77">
        <v>0</v>
      </c>
      <c r="J3697" s="77">
        <v>0</v>
      </c>
      <c r="K3697" s="77">
        <v>0</v>
      </c>
      <c r="L3697" s="78">
        <v>0</v>
      </c>
      <c r="M3697" s="79">
        <v>0</v>
      </c>
    </row>
    <row r="3698" spans="1:13">
      <c r="A3698" s="74">
        <v>82</v>
      </c>
      <c r="B3698" s="75" t="s">
        <v>36</v>
      </c>
      <c r="C3698" s="76">
        <v>2008</v>
      </c>
      <c r="D3698" s="77">
        <v>0</v>
      </c>
      <c r="E3698" s="77">
        <v>0</v>
      </c>
      <c r="F3698" s="77">
        <v>0</v>
      </c>
      <c r="G3698" s="77">
        <v>0</v>
      </c>
      <c r="H3698" s="77">
        <v>-810</v>
      </c>
      <c r="I3698" s="77">
        <v>0</v>
      </c>
      <c r="J3698" s="77">
        <v>0</v>
      </c>
      <c r="K3698" s="77">
        <v>0</v>
      </c>
      <c r="L3698" s="78">
        <v>0</v>
      </c>
      <c r="M3698" s="79">
        <v>0</v>
      </c>
    </row>
    <row r="3699" spans="1:13">
      <c r="A3699" s="74">
        <v>83</v>
      </c>
      <c r="B3699" s="75" t="s">
        <v>85</v>
      </c>
      <c r="C3699" s="76">
        <v>2008</v>
      </c>
      <c r="D3699" s="77">
        <v>0</v>
      </c>
      <c r="E3699" s="77">
        <v>0</v>
      </c>
      <c r="F3699" s="77">
        <v>0</v>
      </c>
      <c r="G3699" s="77">
        <v>0</v>
      </c>
      <c r="H3699" s="77">
        <v>0</v>
      </c>
      <c r="I3699" s="77">
        <v>0</v>
      </c>
      <c r="J3699" s="77">
        <v>0</v>
      </c>
      <c r="K3699" s="77">
        <v>0</v>
      </c>
      <c r="L3699" s="78">
        <v>0</v>
      </c>
      <c r="M3699" s="79">
        <v>0</v>
      </c>
    </row>
    <row r="3700" spans="1:13">
      <c r="A3700" s="74">
        <v>53</v>
      </c>
      <c r="B3700" s="75" t="s">
        <v>86</v>
      </c>
      <c r="C3700" s="76">
        <v>2008</v>
      </c>
      <c r="D3700" s="77">
        <v>0</v>
      </c>
      <c r="E3700" s="77">
        <v>0</v>
      </c>
      <c r="F3700" s="77">
        <v>0</v>
      </c>
      <c r="G3700" s="77">
        <v>0</v>
      </c>
      <c r="H3700" s="77">
        <v>-1200</v>
      </c>
      <c r="I3700" s="77">
        <v>0</v>
      </c>
      <c r="J3700" s="77">
        <v>0</v>
      </c>
      <c r="K3700" s="77">
        <v>0</v>
      </c>
      <c r="L3700" s="78">
        <v>0</v>
      </c>
      <c r="M3700" s="79">
        <v>0</v>
      </c>
    </row>
    <row r="3701" spans="1:13">
      <c r="A3701" s="74">
        <v>86</v>
      </c>
      <c r="B3701" s="75" t="s">
        <v>108</v>
      </c>
      <c r="C3701" s="76">
        <v>2008</v>
      </c>
      <c r="D3701" s="77">
        <v>0</v>
      </c>
      <c r="E3701" s="77">
        <v>0</v>
      </c>
      <c r="F3701" s="77">
        <v>0</v>
      </c>
      <c r="G3701" s="77">
        <v>0</v>
      </c>
      <c r="H3701" s="77">
        <v>-1400</v>
      </c>
      <c r="I3701" s="77">
        <v>0</v>
      </c>
      <c r="J3701" s="77">
        <v>0</v>
      </c>
      <c r="K3701" s="77">
        <v>0</v>
      </c>
      <c r="L3701" s="78">
        <v>0</v>
      </c>
      <c r="M3701" s="79">
        <v>0</v>
      </c>
    </row>
    <row r="3702" spans="1:13">
      <c r="A3702" s="74">
        <v>243</v>
      </c>
      <c r="B3702" s="75" t="s">
        <v>137</v>
      </c>
      <c r="C3702" s="76">
        <v>2008</v>
      </c>
      <c r="D3702" s="77">
        <v>0</v>
      </c>
      <c r="E3702" s="77">
        <v>0</v>
      </c>
      <c r="F3702" s="77">
        <v>0</v>
      </c>
      <c r="G3702" s="77">
        <v>0</v>
      </c>
      <c r="H3702" s="77">
        <v>-930</v>
      </c>
      <c r="I3702" s="77">
        <v>0</v>
      </c>
      <c r="J3702" s="77">
        <v>0</v>
      </c>
      <c r="K3702" s="77">
        <v>0</v>
      </c>
      <c r="L3702" s="78">
        <v>0</v>
      </c>
      <c r="M3702" s="79">
        <v>0</v>
      </c>
    </row>
    <row r="3703" spans="1:13">
      <c r="A3703" s="74">
        <v>54</v>
      </c>
      <c r="B3703" s="75" t="s">
        <v>109</v>
      </c>
      <c r="C3703" s="76">
        <v>2008</v>
      </c>
      <c r="D3703" s="77">
        <v>0</v>
      </c>
      <c r="E3703" s="77">
        <v>0</v>
      </c>
      <c r="F3703" s="77">
        <v>0</v>
      </c>
      <c r="G3703" s="77">
        <v>0</v>
      </c>
      <c r="H3703" s="77">
        <v>0</v>
      </c>
      <c r="I3703" s="77">
        <v>0</v>
      </c>
      <c r="J3703" s="77">
        <v>0</v>
      </c>
      <c r="K3703" s="77">
        <v>0</v>
      </c>
      <c r="L3703" s="78">
        <v>0</v>
      </c>
      <c r="M3703" s="79">
        <v>0</v>
      </c>
    </row>
    <row r="3704" spans="1:13">
      <c r="A3704" s="74">
        <v>191</v>
      </c>
      <c r="B3704" s="75" t="s">
        <v>66</v>
      </c>
      <c r="C3704" s="76">
        <v>2008</v>
      </c>
      <c r="D3704" s="77">
        <v>0</v>
      </c>
      <c r="E3704" s="77">
        <v>0</v>
      </c>
      <c r="F3704" s="77">
        <v>0</v>
      </c>
      <c r="G3704" s="77">
        <v>0</v>
      </c>
      <c r="H3704" s="77">
        <v>-4557</v>
      </c>
      <c r="I3704" s="77">
        <v>0</v>
      </c>
      <c r="J3704" s="77">
        <v>0</v>
      </c>
      <c r="K3704" s="77">
        <v>0</v>
      </c>
      <c r="L3704" s="78">
        <v>0</v>
      </c>
      <c r="M3704" s="79">
        <v>0</v>
      </c>
    </row>
    <row r="3705" spans="1:13">
      <c r="A3705" s="74">
        <v>113</v>
      </c>
      <c r="B3705" s="75" t="s">
        <v>39</v>
      </c>
      <c r="C3705" s="76">
        <v>2008</v>
      </c>
      <c r="D3705" s="77">
        <v>0</v>
      </c>
      <c r="E3705" s="77">
        <v>0</v>
      </c>
      <c r="F3705" s="77">
        <v>0</v>
      </c>
      <c r="G3705" s="77">
        <v>0</v>
      </c>
      <c r="H3705" s="77">
        <v>-4640</v>
      </c>
      <c r="I3705" s="77">
        <v>0</v>
      </c>
      <c r="J3705" s="77">
        <v>0</v>
      </c>
      <c r="K3705" s="77">
        <v>0</v>
      </c>
      <c r="L3705" s="78">
        <v>0</v>
      </c>
      <c r="M3705" s="79">
        <v>0</v>
      </c>
    </row>
    <row r="3706" spans="1:13">
      <c r="A3706" s="74">
        <v>192</v>
      </c>
      <c r="B3706" s="75" t="s">
        <v>40</v>
      </c>
      <c r="C3706" s="76">
        <v>2008</v>
      </c>
      <c r="D3706" s="77">
        <v>0</v>
      </c>
      <c r="E3706" s="77">
        <v>0</v>
      </c>
      <c r="F3706" s="77">
        <v>0</v>
      </c>
      <c r="G3706" s="77">
        <v>0</v>
      </c>
      <c r="H3706" s="77">
        <v>0</v>
      </c>
      <c r="I3706" s="77">
        <v>0</v>
      </c>
      <c r="J3706" s="77">
        <v>0</v>
      </c>
      <c r="K3706" s="77">
        <v>0</v>
      </c>
      <c r="L3706" s="78">
        <v>0</v>
      </c>
      <c r="M3706" s="79">
        <v>0</v>
      </c>
    </row>
    <row r="3707" spans="1:13">
      <c r="A3707" s="74">
        <v>217</v>
      </c>
      <c r="B3707" s="75" t="s">
        <v>74</v>
      </c>
      <c r="C3707" s="76">
        <v>2008</v>
      </c>
      <c r="D3707" s="77">
        <v>0</v>
      </c>
      <c r="E3707" s="77">
        <v>0</v>
      </c>
      <c r="F3707" s="77">
        <v>0</v>
      </c>
      <c r="G3707" s="77">
        <v>0</v>
      </c>
      <c r="H3707" s="77">
        <v>0</v>
      </c>
      <c r="I3707" s="77">
        <v>0</v>
      </c>
      <c r="J3707" s="77">
        <v>0</v>
      </c>
      <c r="K3707" s="77">
        <v>0</v>
      </c>
      <c r="L3707" s="78">
        <v>0</v>
      </c>
      <c r="M3707" s="79">
        <v>0</v>
      </c>
    </row>
    <row r="3708" spans="1:13">
      <c r="A3708" s="74">
        <v>219</v>
      </c>
      <c r="B3708" s="75" t="s">
        <v>174</v>
      </c>
      <c r="C3708" s="76">
        <v>2008</v>
      </c>
      <c r="D3708" s="77">
        <v>0</v>
      </c>
      <c r="E3708" s="77">
        <v>0</v>
      </c>
      <c r="F3708" s="77">
        <v>0</v>
      </c>
      <c r="G3708" s="77">
        <v>0</v>
      </c>
      <c r="H3708" s="77">
        <v>-2800</v>
      </c>
      <c r="I3708" s="77">
        <v>0</v>
      </c>
      <c r="J3708" s="77">
        <v>0</v>
      </c>
      <c r="K3708" s="77">
        <v>0</v>
      </c>
      <c r="L3708" s="78">
        <v>0</v>
      </c>
      <c r="M3708" s="79">
        <v>0</v>
      </c>
    </row>
    <row r="3709" spans="1:13">
      <c r="A3709" s="74">
        <v>56</v>
      </c>
      <c r="B3709" s="75" t="s">
        <v>128</v>
      </c>
      <c r="C3709" s="76">
        <v>2008</v>
      </c>
      <c r="D3709" s="77">
        <v>0</v>
      </c>
      <c r="E3709" s="77">
        <v>0</v>
      </c>
      <c r="F3709" s="77">
        <v>0</v>
      </c>
      <c r="G3709" s="77">
        <v>0</v>
      </c>
      <c r="H3709" s="77">
        <v>-1966</v>
      </c>
      <c r="I3709" s="77">
        <v>0</v>
      </c>
      <c r="J3709" s="77">
        <v>0</v>
      </c>
      <c r="K3709" s="77">
        <v>0</v>
      </c>
      <c r="L3709" s="78">
        <v>0</v>
      </c>
      <c r="M3709" s="79">
        <v>0</v>
      </c>
    </row>
    <row r="3710" spans="1:13">
      <c r="A3710" s="74">
        <v>193</v>
      </c>
      <c r="B3710" s="75" t="s">
        <v>27</v>
      </c>
      <c r="C3710" s="76">
        <v>2008</v>
      </c>
      <c r="D3710" s="77">
        <v>0</v>
      </c>
      <c r="E3710" s="77">
        <v>0</v>
      </c>
      <c r="F3710" s="77">
        <v>0</v>
      </c>
      <c r="G3710" s="77">
        <v>0</v>
      </c>
      <c r="H3710" s="77">
        <v>0</v>
      </c>
      <c r="I3710" s="77">
        <v>0</v>
      </c>
      <c r="J3710" s="77">
        <v>0</v>
      </c>
      <c r="K3710" s="77">
        <v>0</v>
      </c>
      <c r="L3710" s="78">
        <v>0</v>
      </c>
      <c r="M3710" s="79">
        <v>0</v>
      </c>
    </row>
    <row r="3711" spans="1:13">
      <c r="A3711" s="74">
        <v>172</v>
      </c>
      <c r="B3711" s="75" t="s">
        <v>129</v>
      </c>
      <c r="C3711" s="76">
        <v>2008</v>
      </c>
      <c r="D3711" s="77">
        <v>0</v>
      </c>
      <c r="E3711" s="77">
        <v>0</v>
      </c>
      <c r="F3711" s="77">
        <v>0</v>
      </c>
      <c r="G3711" s="77">
        <v>0</v>
      </c>
      <c r="H3711" s="77">
        <v>0</v>
      </c>
      <c r="I3711" s="77">
        <v>0</v>
      </c>
      <c r="J3711" s="77">
        <v>0</v>
      </c>
      <c r="K3711" s="77">
        <v>0</v>
      </c>
      <c r="L3711" s="78">
        <v>0</v>
      </c>
      <c r="M3711" s="79">
        <v>0</v>
      </c>
    </row>
    <row r="3712" spans="1:13">
      <c r="A3712" s="74">
        <v>27</v>
      </c>
      <c r="B3712" s="75" t="s">
        <v>67</v>
      </c>
      <c r="C3712" s="76">
        <v>2008</v>
      </c>
      <c r="D3712" s="77">
        <v>0</v>
      </c>
      <c r="E3712" s="77">
        <v>0</v>
      </c>
      <c r="F3712" s="77">
        <v>0</v>
      </c>
      <c r="G3712" s="77">
        <v>0</v>
      </c>
      <c r="H3712" s="77">
        <v>-1600</v>
      </c>
      <c r="I3712" s="77">
        <v>0</v>
      </c>
      <c r="J3712" s="77">
        <v>0</v>
      </c>
      <c r="K3712" s="77">
        <v>0</v>
      </c>
      <c r="L3712" s="78">
        <v>0</v>
      </c>
      <c r="M3712" s="79">
        <v>0</v>
      </c>
    </row>
    <row r="3713" spans="1:13">
      <c r="A3713" s="74">
        <v>28</v>
      </c>
      <c r="B3713" s="75" t="s">
        <v>130</v>
      </c>
      <c r="C3713" s="76">
        <v>2008</v>
      </c>
      <c r="D3713" s="77">
        <v>0</v>
      </c>
      <c r="E3713" s="77">
        <v>0</v>
      </c>
      <c r="F3713" s="77">
        <v>0</v>
      </c>
      <c r="G3713" s="77">
        <v>0</v>
      </c>
      <c r="H3713" s="77">
        <v>-900</v>
      </c>
      <c r="I3713" s="77">
        <v>0</v>
      </c>
      <c r="J3713" s="77">
        <v>0</v>
      </c>
      <c r="K3713" s="77">
        <v>0</v>
      </c>
      <c r="L3713" s="78">
        <v>0</v>
      </c>
      <c r="M3713" s="79">
        <v>0</v>
      </c>
    </row>
    <row r="3714" spans="1:13">
      <c r="A3714" s="74">
        <v>57</v>
      </c>
      <c r="B3714" s="75" t="s">
        <v>110</v>
      </c>
      <c r="C3714" s="76">
        <v>2008</v>
      </c>
      <c r="D3714" s="77">
        <v>0</v>
      </c>
      <c r="E3714" s="77">
        <v>0</v>
      </c>
      <c r="F3714" s="77">
        <v>0</v>
      </c>
      <c r="G3714" s="77">
        <v>0</v>
      </c>
      <c r="H3714" s="77">
        <v>-1040</v>
      </c>
      <c r="I3714" s="77">
        <v>0</v>
      </c>
      <c r="J3714" s="77">
        <v>0</v>
      </c>
      <c r="K3714" s="77">
        <v>0</v>
      </c>
      <c r="L3714" s="78">
        <v>0</v>
      </c>
      <c r="M3714" s="79">
        <v>0</v>
      </c>
    </row>
    <row r="3715" spans="1:13">
      <c r="A3715" s="74">
        <v>244</v>
      </c>
      <c r="B3715" s="75" t="s">
        <v>53</v>
      </c>
      <c r="C3715" s="76">
        <v>2008</v>
      </c>
      <c r="D3715" s="77">
        <v>0</v>
      </c>
      <c r="E3715" s="77">
        <v>0</v>
      </c>
      <c r="F3715" s="77">
        <v>0</v>
      </c>
      <c r="G3715" s="77">
        <v>0</v>
      </c>
      <c r="H3715" s="77">
        <v>-980</v>
      </c>
      <c r="I3715" s="77">
        <v>0</v>
      </c>
      <c r="J3715" s="77">
        <v>0</v>
      </c>
      <c r="K3715" s="77">
        <v>0</v>
      </c>
      <c r="L3715" s="78">
        <v>0</v>
      </c>
      <c r="M3715" s="79">
        <v>0</v>
      </c>
    </row>
    <row r="3716" spans="1:13">
      <c r="A3716" s="74">
        <v>31</v>
      </c>
      <c r="B3716" s="75" t="s">
        <v>111</v>
      </c>
      <c r="C3716" s="76">
        <v>2008</v>
      </c>
      <c r="D3716" s="77">
        <v>0</v>
      </c>
      <c r="E3716" s="77">
        <v>0</v>
      </c>
      <c r="F3716" s="77">
        <v>0</v>
      </c>
      <c r="G3716" s="77">
        <v>0</v>
      </c>
      <c r="H3716" s="77">
        <v>0</v>
      </c>
      <c r="I3716" s="77">
        <v>0</v>
      </c>
      <c r="J3716" s="77">
        <v>0</v>
      </c>
      <c r="K3716" s="77">
        <v>0</v>
      </c>
      <c r="L3716" s="78">
        <v>0</v>
      </c>
      <c r="M3716" s="79">
        <v>0</v>
      </c>
    </row>
    <row r="3717" spans="1:13">
      <c r="A3717" s="74">
        <v>152</v>
      </c>
      <c r="B3717" s="75" t="s">
        <v>54</v>
      </c>
      <c r="C3717" s="76">
        <v>2008</v>
      </c>
      <c r="D3717" s="77">
        <v>0</v>
      </c>
      <c r="E3717" s="77">
        <v>0</v>
      </c>
      <c r="F3717" s="77">
        <v>0</v>
      </c>
      <c r="G3717" s="77">
        <v>0</v>
      </c>
      <c r="H3717" s="77">
        <v>0</v>
      </c>
      <c r="I3717" s="77">
        <v>0</v>
      </c>
      <c r="J3717" s="77">
        <v>0</v>
      </c>
      <c r="K3717" s="77">
        <v>0</v>
      </c>
      <c r="L3717" s="78">
        <v>0</v>
      </c>
      <c r="M3717" s="79">
        <v>0</v>
      </c>
    </row>
    <row r="3718" spans="1:13">
      <c r="A3718" s="74">
        <v>117</v>
      </c>
      <c r="B3718" s="75" t="s">
        <v>42</v>
      </c>
      <c r="C3718" s="76">
        <v>2008</v>
      </c>
      <c r="D3718" s="77">
        <v>0</v>
      </c>
      <c r="E3718" s="77">
        <v>0</v>
      </c>
      <c r="F3718" s="77">
        <v>0</v>
      </c>
      <c r="G3718" s="77">
        <v>0</v>
      </c>
      <c r="H3718" s="77">
        <v>-3200</v>
      </c>
      <c r="I3718" s="77">
        <v>0</v>
      </c>
      <c r="J3718" s="77">
        <v>0</v>
      </c>
      <c r="K3718" s="77">
        <v>0</v>
      </c>
      <c r="L3718" s="78">
        <v>0</v>
      </c>
      <c r="M3718" s="79">
        <v>0</v>
      </c>
    </row>
    <row r="3719" spans="1:13">
      <c r="A3719" s="74">
        <v>59</v>
      </c>
      <c r="B3719" s="75" t="s">
        <v>139</v>
      </c>
      <c r="C3719" s="76">
        <v>2008</v>
      </c>
      <c r="D3719" s="77">
        <v>0</v>
      </c>
      <c r="E3719" s="77">
        <v>0</v>
      </c>
      <c r="F3719" s="77">
        <v>0</v>
      </c>
      <c r="G3719" s="77">
        <v>0</v>
      </c>
      <c r="H3719" s="77">
        <v>0</v>
      </c>
      <c r="I3719" s="77">
        <v>0</v>
      </c>
      <c r="J3719" s="77">
        <v>0</v>
      </c>
      <c r="K3719" s="77">
        <v>0</v>
      </c>
      <c r="L3719" s="78">
        <v>0</v>
      </c>
      <c r="M3719" s="79">
        <v>0</v>
      </c>
    </row>
    <row r="3720" spans="1:13">
      <c r="A3720" s="74">
        <v>153</v>
      </c>
      <c r="B3720" s="75" t="s">
        <v>157</v>
      </c>
      <c r="C3720" s="76">
        <v>2008</v>
      </c>
      <c r="D3720" s="77">
        <v>0</v>
      </c>
      <c r="E3720" s="77">
        <v>0</v>
      </c>
      <c r="F3720" s="77">
        <v>0</v>
      </c>
      <c r="G3720" s="77">
        <v>0</v>
      </c>
      <c r="H3720" s="77">
        <v>0</v>
      </c>
      <c r="I3720" s="77">
        <v>0</v>
      </c>
      <c r="J3720" s="77">
        <v>0</v>
      </c>
      <c r="K3720" s="77">
        <v>0</v>
      </c>
      <c r="L3720" s="78">
        <v>0</v>
      </c>
      <c r="M3720" s="79">
        <v>0</v>
      </c>
    </row>
    <row r="3721" spans="1:13">
      <c r="A3721" s="74">
        <v>133</v>
      </c>
      <c r="B3721" s="75" t="s">
        <v>55</v>
      </c>
      <c r="C3721" s="76">
        <v>2008</v>
      </c>
      <c r="D3721" s="77">
        <v>0</v>
      </c>
      <c r="E3721" s="77">
        <v>0</v>
      </c>
      <c r="F3721" s="77">
        <v>0</v>
      </c>
      <c r="G3721" s="77">
        <v>0</v>
      </c>
      <c r="H3721" s="77">
        <v>-440</v>
      </c>
      <c r="I3721" s="77">
        <v>0</v>
      </c>
      <c r="J3721" s="77">
        <v>0</v>
      </c>
      <c r="K3721" s="77">
        <v>0</v>
      </c>
      <c r="L3721" s="78">
        <v>0</v>
      </c>
      <c r="M3721" s="79">
        <v>0</v>
      </c>
    </row>
    <row r="3722" spans="1:13">
      <c r="A3722" s="74">
        <v>60</v>
      </c>
      <c r="B3722" s="75" t="s">
        <v>148</v>
      </c>
      <c r="C3722" s="76">
        <v>2008</v>
      </c>
      <c r="D3722" s="77">
        <v>0</v>
      </c>
      <c r="E3722" s="77">
        <v>0</v>
      </c>
      <c r="F3722" s="77">
        <v>0</v>
      </c>
      <c r="G3722" s="77">
        <v>0</v>
      </c>
      <c r="H3722" s="77">
        <v>-700</v>
      </c>
      <c r="I3722" s="77">
        <v>0</v>
      </c>
      <c r="J3722" s="77">
        <v>0</v>
      </c>
      <c r="K3722" s="77">
        <v>0</v>
      </c>
      <c r="L3722" s="78">
        <v>0</v>
      </c>
      <c r="M3722" s="79">
        <v>0</v>
      </c>
    </row>
    <row r="3723" spans="1:13">
      <c r="A3723" s="74">
        <v>134</v>
      </c>
      <c r="B3723" s="75" t="s">
        <v>90</v>
      </c>
      <c r="C3723" s="76">
        <v>2008</v>
      </c>
      <c r="D3723" s="77">
        <v>0</v>
      </c>
      <c r="E3723" s="77">
        <v>0</v>
      </c>
      <c r="F3723" s="77">
        <v>0</v>
      </c>
      <c r="G3723" s="77">
        <v>0</v>
      </c>
      <c r="H3723" s="77">
        <v>0</v>
      </c>
      <c r="I3723" s="77">
        <v>0</v>
      </c>
      <c r="J3723" s="77">
        <v>0</v>
      </c>
      <c r="K3723" s="77">
        <v>0</v>
      </c>
      <c r="L3723" s="78">
        <v>0</v>
      </c>
      <c r="M3723" s="79">
        <v>0</v>
      </c>
    </row>
    <row r="3724" spans="1:13">
      <c r="A3724" s="74">
        <v>174</v>
      </c>
      <c r="B3724" s="75" t="s">
        <v>43</v>
      </c>
      <c r="C3724" s="76">
        <v>2008</v>
      </c>
      <c r="D3724" s="77">
        <v>0</v>
      </c>
      <c r="E3724" s="77">
        <v>0</v>
      </c>
      <c r="F3724" s="77">
        <v>0</v>
      </c>
      <c r="G3724" s="77">
        <v>0</v>
      </c>
      <c r="H3724" s="77">
        <v>-1000</v>
      </c>
      <c r="I3724" s="77">
        <v>0</v>
      </c>
      <c r="J3724" s="77">
        <v>0</v>
      </c>
      <c r="K3724" s="77">
        <v>0</v>
      </c>
      <c r="L3724" s="78">
        <v>0</v>
      </c>
      <c r="M3724" s="79">
        <v>0</v>
      </c>
    </row>
    <row r="3725" spans="1:13">
      <c r="A3725" s="74">
        <v>135</v>
      </c>
      <c r="B3725" s="75" t="s">
        <v>29</v>
      </c>
      <c r="C3725" s="76">
        <v>2008</v>
      </c>
      <c r="D3725" s="77">
        <v>0</v>
      </c>
      <c r="E3725" s="77">
        <v>0</v>
      </c>
      <c r="F3725" s="77">
        <v>0</v>
      </c>
      <c r="G3725" s="77">
        <v>0</v>
      </c>
      <c r="H3725" s="77">
        <v>-6420</v>
      </c>
      <c r="I3725" s="77">
        <v>0</v>
      </c>
      <c r="J3725" s="77">
        <v>0</v>
      </c>
      <c r="K3725" s="77">
        <v>0</v>
      </c>
      <c r="L3725" s="78">
        <v>0</v>
      </c>
      <c r="M3725" s="79">
        <v>0</v>
      </c>
    </row>
    <row r="3726" spans="1:13">
      <c r="A3726" s="74">
        <v>62</v>
      </c>
      <c r="B3726" s="75" t="s">
        <v>23</v>
      </c>
      <c r="C3726" s="76">
        <v>2008</v>
      </c>
      <c r="D3726" s="77">
        <v>0</v>
      </c>
      <c r="E3726" s="77">
        <v>0</v>
      </c>
      <c r="F3726" s="77">
        <v>0</v>
      </c>
      <c r="G3726" s="77">
        <v>0</v>
      </c>
      <c r="H3726" s="77">
        <v>-722</v>
      </c>
      <c r="I3726" s="77">
        <v>0</v>
      </c>
      <c r="J3726" s="77">
        <v>0</v>
      </c>
      <c r="K3726" s="77">
        <v>0</v>
      </c>
      <c r="L3726" s="78">
        <v>0</v>
      </c>
      <c r="M3726" s="79">
        <v>0</v>
      </c>
    </row>
    <row r="3727" spans="1:13">
      <c r="A3727" s="74">
        <v>154</v>
      </c>
      <c r="B3727" s="75" t="s">
        <v>115</v>
      </c>
      <c r="C3727" s="76">
        <v>2008</v>
      </c>
      <c r="D3727" s="77">
        <v>0</v>
      </c>
      <c r="E3727" s="77">
        <v>0</v>
      </c>
      <c r="F3727" s="77">
        <v>0</v>
      </c>
      <c r="G3727" s="77">
        <v>0</v>
      </c>
      <c r="H3727" s="77">
        <v>-4800</v>
      </c>
      <c r="I3727" s="77">
        <v>0</v>
      </c>
      <c r="J3727" s="77">
        <v>0</v>
      </c>
      <c r="K3727" s="77">
        <v>0</v>
      </c>
      <c r="L3727" s="78">
        <v>0</v>
      </c>
      <c r="M3727" s="79">
        <v>0</v>
      </c>
    </row>
    <row r="3728" spans="1:13">
      <c r="A3728" s="74">
        <v>176</v>
      </c>
      <c r="B3728" s="75" t="s">
        <v>76</v>
      </c>
      <c r="C3728" s="76">
        <v>2008</v>
      </c>
      <c r="D3728" s="77">
        <v>0</v>
      </c>
      <c r="E3728" s="77">
        <v>0</v>
      </c>
      <c r="F3728" s="77">
        <v>0</v>
      </c>
      <c r="G3728" s="77">
        <v>0</v>
      </c>
      <c r="H3728" s="77">
        <v>0</v>
      </c>
      <c r="I3728" s="77">
        <v>0</v>
      </c>
      <c r="J3728" s="77">
        <v>0</v>
      </c>
      <c r="K3728" s="77">
        <v>0</v>
      </c>
      <c r="L3728" s="78">
        <v>0</v>
      </c>
      <c r="M3728" s="79">
        <v>0</v>
      </c>
    </row>
    <row r="3729" spans="1:13">
      <c r="A3729" s="74">
        <v>63</v>
      </c>
      <c r="B3729" s="75" t="s">
        <v>19</v>
      </c>
      <c r="C3729" s="76">
        <v>2008</v>
      </c>
      <c r="D3729" s="77">
        <v>0</v>
      </c>
      <c r="E3729" s="77">
        <v>0</v>
      </c>
      <c r="F3729" s="77">
        <v>0</v>
      </c>
      <c r="G3729" s="77">
        <v>0</v>
      </c>
      <c r="H3729" s="77">
        <v>-800</v>
      </c>
      <c r="I3729" s="77">
        <v>0</v>
      </c>
      <c r="J3729" s="77">
        <v>0</v>
      </c>
      <c r="K3729" s="77">
        <v>0</v>
      </c>
      <c r="L3729" s="78">
        <v>0</v>
      </c>
      <c r="M3729" s="79">
        <v>0</v>
      </c>
    </row>
    <row r="3730" spans="1:13">
      <c r="A3730" s="74">
        <v>155</v>
      </c>
      <c r="B3730" s="75" t="s">
        <v>45</v>
      </c>
      <c r="C3730" s="76">
        <v>2008</v>
      </c>
      <c r="D3730" s="77">
        <v>0</v>
      </c>
      <c r="E3730" s="77">
        <v>0</v>
      </c>
      <c r="F3730" s="77">
        <v>0</v>
      </c>
      <c r="G3730" s="77">
        <v>0</v>
      </c>
      <c r="H3730" s="77">
        <v>0</v>
      </c>
      <c r="I3730" s="77">
        <v>0</v>
      </c>
      <c r="J3730" s="77">
        <v>0</v>
      </c>
      <c r="K3730" s="77">
        <v>0</v>
      </c>
      <c r="L3730" s="78">
        <v>0</v>
      </c>
      <c r="M3730" s="79">
        <v>0</v>
      </c>
    </row>
    <row r="3731" spans="1:13">
      <c r="A3731" s="74">
        <v>195</v>
      </c>
      <c r="B3731" s="75" t="s">
        <v>91</v>
      </c>
      <c r="C3731" s="76">
        <v>2008</v>
      </c>
      <c r="D3731" s="77">
        <v>0</v>
      </c>
      <c r="E3731" s="77">
        <v>0</v>
      </c>
      <c r="F3731" s="77">
        <v>0</v>
      </c>
      <c r="G3731" s="77">
        <v>0</v>
      </c>
      <c r="H3731" s="77">
        <v>-3500</v>
      </c>
      <c r="I3731" s="77">
        <v>0</v>
      </c>
      <c r="J3731" s="77">
        <v>0</v>
      </c>
      <c r="K3731" s="77">
        <v>0</v>
      </c>
      <c r="L3731" s="78">
        <v>0</v>
      </c>
      <c r="M3731" s="79">
        <v>0</v>
      </c>
    </row>
    <row r="3732" spans="1:13">
      <c r="A3732" s="74">
        <v>156</v>
      </c>
      <c r="B3732" s="75" t="s">
        <v>140</v>
      </c>
      <c r="C3732" s="76">
        <v>2008</v>
      </c>
      <c r="D3732" s="77">
        <v>0</v>
      </c>
      <c r="E3732" s="77">
        <v>0</v>
      </c>
      <c r="F3732" s="77">
        <v>0</v>
      </c>
      <c r="G3732" s="77">
        <v>0</v>
      </c>
      <c r="H3732" s="77">
        <v>-1678</v>
      </c>
      <c r="I3732" s="77">
        <v>0</v>
      </c>
      <c r="J3732" s="77">
        <v>0</v>
      </c>
      <c r="K3732" s="77">
        <v>0</v>
      </c>
      <c r="L3732" s="78">
        <v>0</v>
      </c>
      <c r="M3732" s="79">
        <v>0</v>
      </c>
    </row>
    <row r="3733" spans="1:13">
      <c r="A3733" s="74">
        <v>9</v>
      </c>
      <c r="B3733" s="75" t="s">
        <v>56</v>
      </c>
      <c r="C3733" s="76">
        <v>2008</v>
      </c>
      <c r="D3733" s="77">
        <v>0</v>
      </c>
      <c r="E3733" s="77">
        <v>0</v>
      </c>
      <c r="F3733" s="77">
        <v>0</v>
      </c>
      <c r="G3733" s="77">
        <v>0</v>
      </c>
      <c r="H3733" s="77">
        <v>-400</v>
      </c>
      <c r="I3733" s="77">
        <v>0</v>
      </c>
      <c r="J3733" s="77">
        <v>0</v>
      </c>
      <c r="K3733" s="77">
        <v>0</v>
      </c>
      <c r="L3733" s="78">
        <v>0</v>
      </c>
      <c r="M3733" s="79">
        <v>0</v>
      </c>
    </row>
    <row r="3734" spans="1:13">
      <c r="A3734" s="74">
        <v>88</v>
      </c>
      <c r="B3734" s="75" t="s">
        <v>68</v>
      </c>
      <c r="C3734" s="76">
        <v>2008</v>
      </c>
      <c r="D3734" s="77">
        <v>0</v>
      </c>
      <c r="E3734" s="77">
        <v>0</v>
      </c>
      <c r="F3734" s="77">
        <v>0</v>
      </c>
      <c r="G3734" s="77">
        <v>0</v>
      </c>
      <c r="H3734" s="77">
        <v>-4911.6499999999996</v>
      </c>
      <c r="I3734" s="77">
        <v>0</v>
      </c>
      <c r="J3734" s="77">
        <v>0</v>
      </c>
      <c r="K3734" s="77">
        <v>0</v>
      </c>
      <c r="L3734" s="78">
        <v>0</v>
      </c>
      <c r="M3734" s="79">
        <v>0</v>
      </c>
    </row>
    <row r="3735" spans="1:13">
      <c r="A3735" s="74">
        <v>223</v>
      </c>
      <c r="B3735" s="75" t="s">
        <v>37</v>
      </c>
      <c r="C3735" s="76">
        <v>2008</v>
      </c>
      <c r="D3735" s="77">
        <v>0</v>
      </c>
      <c r="E3735" s="77">
        <v>0</v>
      </c>
      <c r="F3735" s="77">
        <v>0</v>
      </c>
      <c r="G3735" s="77">
        <v>0</v>
      </c>
      <c r="H3735" s="77">
        <v>-584</v>
      </c>
      <c r="I3735" s="77">
        <v>0</v>
      </c>
      <c r="J3735" s="77">
        <v>0</v>
      </c>
      <c r="K3735" s="77">
        <v>0</v>
      </c>
      <c r="L3735" s="78">
        <v>0</v>
      </c>
      <c r="M3735" s="79">
        <v>0</v>
      </c>
    </row>
    <row r="3736" spans="1:13">
      <c r="A3736" s="74">
        <v>90</v>
      </c>
      <c r="B3736" s="75" t="s">
        <v>69</v>
      </c>
      <c r="C3736" s="76">
        <v>2008</v>
      </c>
      <c r="D3736" s="77">
        <v>0</v>
      </c>
      <c r="E3736" s="77">
        <v>0</v>
      </c>
      <c r="F3736" s="77">
        <v>0</v>
      </c>
      <c r="G3736" s="77">
        <v>0</v>
      </c>
      <c r="H3736" s="77">
        <v>0</v>
      </c>
      <c r="I3736" s="77">
        <v>0</v>
      </c>
      <c r="J3736" s="77">
        <v>0</v>
      </c>
      <c r="K3736" s="77">
        <v>0</v>
      </c>
      <c r="L3736" s="78">
        <v>-1</v>
      </c>
      <c r="M3736" s="79">
        <v>0</v>
      </c>
    </row>
    <row r="3737" spans="1:13">
      <c r="A3737" s="74">
        <v>91</v>
      </c>
      <c r="B3737" s="75" t="s">
        <v>57</v>
      </c>
      <c r="C3737" s="76">
        <v>2008</v>
      </c>
      <c r="D3737" s="77">
        <v>0</v>
      </c>
      <c r="E3737" s="77">
        <v>0</v>
      </c>
      <c r="F3737" s="77">
        <v>0</v>
      </c>
      <c r="G3737" s="77">
        <v>0</v>
      </c>
      <c r="H3737" s="77">
        <v>0</v>
      </c>
      <c r="I3737" s="77">
        <v>0</v>
      </c>
      <c r="J3737" s="77">
        <v>0</v>
      </c>
      <c r="K3737" s="77">
        <v>0</v>
      </c>
      <c r="L3737" s="78">
        <v>0</v>
      </c>
      <c r="M3737" s="79">
        <v>0</v>
      </c>
    </row>
    <row r="3738" spans="1:13">
      <c r="A3738" s="74">
        <v>64</v>
      </c>
      <c r="B3738" s="75" t="s">
        <v>116</v>
      </c>
      <c r="C3738" s="76">
        <v>2008</v>
      </c>
      <c r="D3738" s="77">
        <v>0</v>
      </c>
      <c r="E3738" s="77">
        <v>0</v>
      </c>
      <c r="F3738" s="77">
        <v>0</v>
      </c>
      <c r="G3738" s="77">
        <v>0</v>
      </c>
      <c r="H3738" s="77">
        <v>0</v>
      </c>
      <c r="I3738" s="77">
        <v>0</v>
      </c>
      <c r="J3738" s="77">
        <v>0</v>
      </c>
      <c r="K3738" s="77">
        <v>0</v>
      </c>
      <c r="L3738" s="78">
        <v>0</v>
      </c>
      <c r="M3738" s="79">
        <v>0</v>
      </c>
    </row>
    <row r="3739" spans="1:13">
      <c r="A3739" s="74">
        <v>245</v>
      </c>
      <c r="B3739" s="75" t="s">
        <v>46</v>
      </c>
      <c r="C3739" s="76">
        <v>2008</v>
      </c>
      <c r="D3739" s="77">
        <v>0</v>
      </c>
      <c r="E3739" s="77">
        <v>0</v>
      </c>
      <c r="F3739" s="77">
        <v>0</v>
      </c>
      <c r="G3739" s="77">
        <v>0</v>
      </c>
      <c r="H3739" s="77">
        <v>0</v>
      </c>
      <c r="I3739" s="77">
        <v>0</v>
      </c>
      <c r="J3739" s="77">
        <v>0</v>
      </c>
      <c r="K3739" s="77">
        <v>0</v>
      </c>
      <c r="L3739" s="78">
        <v>0</v>
      </c>
      <c r="M3739" s="79">
        <v>0</v>
      </c>
    </row>
    <row r="3740" spans="1:13">
      <c r="A3740" s="74">
        <v>92</v>
      </c>
      <c r="B3740" s="75" t="s">
        <v>117</v>
      </c>
      <c r="C3740" s="76">
        <v>2008</v>
      </c>
      <c r="D3740" s="77">
        <v>0</v>
      </c>
      <c r="E3740" s="77">
        <v>0</v>
      </c>
      <c r="F3740" s="77">
        <v>0</v>
      </c>
      <c r="G3740" s="77">
        <v>0</v>
      </c>
      <c r="H3740" s="77">
        <v>-3230</v>
      </c>
      <c r="I3740" s="77">
        <v>0</v>
      </c>
      <c r="J3740" s="77">
        <v>0</v>
      </c>
      <c r="K3740" s="77">
        <v>0</v>
      </c>
      <c r="L3740" s="78">
        <v>0</v>
      </c>
      <c r="M3740" s="79">
        <v>0</v>
      </c>
    </row>
    <row r="3741" spans="1:13">
      <c r="A3741" s="74">
        <v>137</v>
      </c>
      <c r="B3741" s="75" t="s">
        <v>93</v>
      </c>
      <c r="C3741" s="76">
        <v>2008</v>
      </c>
      <c r="D3741" s="77">
        <v>0</v>
      </c>
      <c r="E3741" s="77">
        <v>0</v>
      </c>
      <c r="F3741" s="77">
        <v>0</v>
      </c>
      <c r="G3741" s="77">
        <v>0</v>
      </c>
      <c r="H3741" s="77">
        <v>-2100</v>
      </c>
      <c r="I3741" s="77">
        <v>0</v>
      </c>
      <c r="J3741" s="77">
        <v>0</v>
      </c>
      <c r="K3741" s="77">
        <v>0</v>
      </c>
      <c r="L3741" s="78">
        <v>0</v>
      </c>
      <c r="M3741" s="79">
        <v>0</v>
      </c>
    </row>
    <row r="3742" spans="1:13">
      <c r="A3742" s="74">
        <v>10</v>
      </c>
      <c r="B3742" s="75" t="s">
        <v>30</v>
      </c>
      <c r="C3742" s="76">
        <v>2008</v>
      </c>
      <c r="D3742" s="77">
        <v>0</v>
      </c>
      <c r="E3742" s="77">
        <v>0</v>
      </c>
      <c r="F3742" s="77">
        <v>0</v>
      </c>
      <c r="G3742" s="77">
        <v>0</v>
      </c>
      <c r="H3742" s="77">
        <v>-4000</v>
      </c>
      <c r="I3742" s="77">
        <v>0</v>
      </c>
      <c r="J3742" s="77">
        <v>0</v>
      </c>
      <c r="K3742" s="77">
        <v>0</v>
      </c>
      <c r="L3742" s="78">
        <v>0</v>
      </c>
      <c r="M3742" s="79">
        <v>0</v>
      </c>
    </row>
    <row r="3743" spans="1:13">
      <c r="A3743" s="74">
        <v>246</v>
      </c>
      <c r="B3743" s="75" t="s">
        <v>94</v>
      </c>
      <c r="C3743" s="76">
        <v>2008</v>
      </c>
      <c r="D3743" s="77">
        <v>0</v>
      </c>
      <c r="E3743" s="77">
        <v>0</v>
      </c>
      <c r="F3743" s="77">
        <v>0</v>
      </c>
      <c r="G3743" s="77">
        <v>0</v>
      </c>
      <c r="H3743" s="77">
        <v>0</v>
      </c>
      <c r="I3743" s="77">
        <v>0</v>
      </c>
      <c r="J3743" s="77">
        <v>0</v>
      </c>
      <c r="K3743" s="77">
        <v>0</v>
      </c>
      <c r="L3743" s="78">
        <v>0</v>
      </c>
      <c r="M3743" s="79">
        <v>0</v>
      </c>
    </row>
    <row r="3744" spans="1:13">
      <c r="A3744" s="74">
        <v>66</v>
      </c>
      <c r="B3744" s="75" t="s">
        <v>47</v>
      </c>
      <c r="C3744" s="76">
        <v>2008</v>
      </c>
      <c r="D3744" s="77">
        <v>0</v>
      </c>
      <c r="E3744" s="77">
        <v>0</v>
      </c>
      <c r="F3744" s="77">
        <v>0</v>
      </c>
      <c r="G3744" s="77">
        <v>0</v>
      </c>
      <c r="H3744" s="77">
        <v>0</v>
      </c>
      <c r="I3744" s="77">
        <v>0</v>
      </c>
      <c r="J3744" s="77">
        <v>0</v>
      </c>
      <c r="K3744" s="77">
        <v>0</v>
      </c>
      <c r="L3744" s="78">
        <v>0</v>
      </c>
      <c r="M3744" s="79">
        <v>0</v>
      </c>
    </row>
    <row r="3745" spans="1:13">
      <c r="A3745" s="74">
        <v>94</v>
      </c>
      <c r="B3745" s="75" t="s">
        <v>118</v>
      </c>
      <c r="C3745" s="76">
        <v>2008</v>
      </c>
      <c r="D3745" s="77">
        <v>0</v>
      </c>
      <c r="E3745" s="77">
        <v>0</v>
      </c>
      <c r="F3745" s="77">
        <v>0</v>
      </c>
      <c r="G3745" s="77">
        <v>0</v>
      </c>
      <c r="H3745" s="77">
        <v>0</v>
      </c>
      <c r="I3745" s="77">
        <v>0</v>
      </c>
      <c r="J3745" s="77">
        <v>0</v>
      </c>
      <c r="K3745" s="77">
        <v>0</v>
      </c>
      <c r="L3745" s="78">
        <v>0</v>
      </c>
      <c r="M3745" s="79">
        <v>0</v>
      </c>
    </row>
    <row r="3746" spans="1:13">
      <c r="A3746" s="74">
        <v>177</v>
      </c>
      <c r="B3746" s="75" t="s">
        <v>70</v>
      </c>
      <c r="C3746" s="76">
        <v>2008</v>
      </c>
      <c r="D3746" s="77">
        <v>0</v>
      </c>
      <c r="E3746" s="77">
        <v>0</v>
      </c>
      <c r="F3746" s="77">
        <v>0</v>
      </c>
      <c r="G3746" s="77">
        <v>0</v>
      </c>
      <c r="H3746" s="77">
        <v>-300</v>
      </c>
      <c r="I3746" s="77">
        <v>0</v>
      </c>
      <c r="J3746" s="77">
        <v>0</v>
      </c>
      <c r="K3746" s="77">
        <v>0</v>
      </c>
      <c r="L3746" s="78">
        <v>0</v>
      </c>
      <c r="M3746" s="79">
        <v>0</v>
      </c>
    </row>
    <row r="3747" spans="1:13">
      <c r="A3747" s="74">
        <v>224</v>
      </c>
      <c r="B3747" s="75" t="s">
        <v>20</v>
      </c>
      <c r="C3747" s="76">
        <v>2008</v>
      </c>
      <c r="D3747" s="77">
        <v>0</v>
      </c>
      <c r="E3747" s="77">
        <v>0</v>
      </c>
      <c r="F3747" s="77">
        <v>0</v>
      </c>
      <c r="G3747" s="77">
        <v>0</v>
      </c>
      <c r="H3747" s="77">
        <v>0</v>
      </c>
      <c r="I3747" s="77">
        <v>0</v>
      </c>
      <c r="J3747" s="77">
        <v>0</v>
      </c>
      <c r="K3747" s="77">
        <v>0</v>
      </c>
      <c r="L3747" s="78">
        <v>-1</v>
      </c>
      <c r="M3747" s="79">
        <v>0</v>
      </c>
    </row>
    <row r="3748" spans="1:13">
      <c r="A3748" s="74">
        <v>67</v>
      </c>
      <c r="B3748" s="75" t="s">
        <v>163</v>
      </c>
      <c r="C3748" s="76">
        <v>2008</v>
      </c>
      <c r="D3748" s="77">
        <v>0</v>
      </c>
      <c r="E3748" s="77">
        <v>0</v>
      </c>
      <c r="F3748" s="77">
        <v>0</v>
      </c>
      <c r="G3748" s="77">
        <v>0</v>
      </c>
      <c r="H3748" s="77">
        <v>-4503</v>
      </c>
      <c r="I3748" s="77">
        <v>0</v>
      </c>
      <c r="J3748" s="77">
        <v>0</v>
      </c>
      <c r="K3748" s="77">
        <v>0</v>
      </c>
      <c r="L3748" s="78">
        <v>1</v>
      </c>
      <c r="M3748" s="79">
        <v>0</v>
      </c>
    </row>
    <row r="3749" spans="1:13">
      <c r="A3749" s="74">
        <v>96</v>
      </c>
      <c r="B3749" s="75" t="s">
        <v>159</v>
      </c>
      <c r="C3749" s="76">
        <v>2008</v>
      </c>
      <c r="D3749" s="77">
        <v>0</v>
      </c>
      <c r="E3749" s="77">
        <v>0</v>
      </c>
      <c r="F3749" s="77">
        <v>0</v>
      </c>
      <c r="G3749" s="77">
        <v>0</v>
      </c>
      <c r="H3749" s="77">
        <v>-9729.4</v>
      </c>
      <c r="I3749" s="77">
        <v>0</v>
      </c>
      <c r="J3749" s="77">
        <v>0</v>
      </c>
      <c r="K3749" s="77">
        <v>0</v>
      </c>
      <c r="L3749" s="78">
        <v>0</v>
      </c>
      <c r="M3749" s="79">
        <v>0</v>
      </c>
    </row>
    <row r="3750" spans="1:13">
      <c r="A3750" s="74">
        <v>38</v>
      </c>
      <c r="B3750" s="75" t="s">
        <v>153</v>
      </c>
      <c r="C3750" s="76">
        <v>2008</v>
      </c>
      <c r="D3750" s="77">
        <v>0</v>
      </c>
      <c r="E3750" s="77">
        <v>0</v>
      </c>
      <c r="F3750" s="77">
        <v>0</v>
      </c>
      <c r="G3750" s="77">
        <v>0</v>
      </c>
      <c r="H3750" s="77">
        <v>-3000</v>
      </c>
      <c r="I3750" s="77">
        <v>0</v>
      </c>
      <c r="J3750" s="77">
        <v>0</v>
      </c>
      <c r="K3750" s="77">
        <v>0</v>
      </c>
      <c r="L3750" s="78">
        <v>0</v>
      </c>
      <c r="M3750" s="79">
        <v>0</v>
      </c>
    </row>
    <row r="3751" spans="1:13">
      <c r="A3751" s="74">
        <v>138</v>
      </c>
      <c r="B3751" s="75" t="s">
        <v>31</v>
      </c>
      <c r="C3751" s="76">
        <v>2008</v>
      </c>
      <c r="D3751" s="77">
        <v>0</v>
      </c>
      <c r="E3751" s="77">
        <v>0</v>
      </c>
      <c r="F3751" s="77">
        <v>0</v>
      </c>
      <c r="G3751" s="77">
        <v>0</v>
      </c>
      <c r="H3751" s="77">
        <v>0</v>
      </c>
      <c r="I3751" s="77">
        <v>0</v>
      </c>
      <c r="J3751" s="77">
        <v>0</v>
      </c>
      <c r="K3751" s="77">
        <v>0</v>
      </c>
      <c r="L3751" s="78">
        <v>0</v>
      </c>
      <c r="M3751" s="79">
        <v>0</v>
      </c>
    </row>
    <row r="3752" spans="1:13">
      <c r="A3752" s="74">
        <v>97</v>
      </c>
      <c r="B3752" s="75" t="s">
        <v>126</v>
      </c>
      <c r="C3752" s="76">
        <v>2008</v>
      </c>
      <c r="D3752" s="77">
        <v>0</v>
      </c>
      <c r="E3752" s="77">
        <v>0</v>
      </c>
      <c r="F3752" s="77">
        <v>0</v>
      </c>
      <c r="G3752" s="77">
        <v>0</v>
      </c>
      <c r="H3752" s="77">
        <v>-2600</v>
      </c>
      <c r="I3752" s="77">
        <v>0</v>
      </c>
      <c r="J3752" s="77">
        <v>0</v>
      </c>
      <c r="K3752" s="77">
        <v>0</v>
      </c>
      <c r="L3752" s="78">
        <v>0</v>
      </c>
      <c r="M3752" s="79">
        <v>0</v>
      </c>
    </row>
    <row r="3753" spans="1:13">
      <c r="A3753" s="74">
        <v>139</v>
      </c>
      <c r="B3753" s="75" t="s">
        <v>133</v>
      </c>
      <c r="C3753" s="76">
        <v>2008</v>
      </c>
      <c r="D3753" s="77">
        <v>0</v>
      </c>
      <c r="E3753" s="77">
        <v>0</v>
      </c>
      <c r="F3753" s="77">
        <v>0</v>
      </c>
      <c r="G3753" s="77">
        <v>0</v>
      </c>
      <c r="H3753" s="77">
        <v>0</v>
      </c>
      <c r="I3753" s="77">
        <v>0</v>
      </c>
      <c r="J3753" s="77">
        <v>0</v>
      </c>
      <c r="K3753" s="77">
        <v>0</v>
      </c>
      <c r="L3753" s="78">
        <v>0</v>
      </c>
      <c r="M3753" s="79">
        <v>0</v>
      </c>
    </row>
    <row r="3754" spans="1:13">
      <c r="A3754" s="74">
        <v>178</v>
      </c>
      <c r="B3754" s="75" t="s">
        <v>95</v>
      </c>
      <c r="C3754" s="76">
        <v>2008</v>
      </c>
      <c r="D3754" s="77">
        <v>0</v>
      </c>
      <c r="E3754" s="77">
        <v>0</v>
      </c>
      <c r="F3754" s="77">
        <v>0</v>
      </c>
      <c r="G3754" s="77">
        <v>0</v>
      </c>
      <c r="H3754" s="77">
        <v>0</v>
      </c>
      <c r="I3754" s="77">
        <v>0</v>
      </c>
      <c r="J3754" s="77">
        <v>0</v>
      </c>
      <c r="K3754" s="77">
        <v>0</v>
      </c>
      <c r="L3754" s="78">
        <v>0</v>
      </c>
      <c r="M3754" s="79">
        <v>0</v>
      </c>
    </row>
    <row r="3755" spans="1:13">
      <c r="A3755" s="74">
        <v>140</v>
      </c>
      <c r="B3755" s="75" t="s">
        <v>97</v>
      </c>
      <c r="C3755" s="76">
        <v>2008</v>
      </c>
      <c r="D3755" s="77">
        <v>0</v>
      </c>
      <c r="E3755" s="77">
        <v>0</v>
      </c>
      <c r="F3755" s="77">
        <v>0</v>
      </c>
      <c r="G3755" s="77">
        <v>0</v>
      </c>
      <c r="H3755" s="77">
        <v>0</v>
      </c>
      <c r="I3755" s="77">
        <v>0</v>
      </c>
      <c r="J3755" s="77">
        <v>0</v>
      </c>
      <c r="K3755" s="77">
        <v>0</v>
      </c>
      <c r="L3755" s="78">
        <v>0</v>
      </c>
      <c r="M3755" s="79">
        <v>0</v>
      </c>
    </row>
    <row r="3756" spans="1:13">
      <c r="A3756" s="74">
        <v>197</v>
      </c>
      <c r="B3756" s="75" t="s">
        <v>79</v>
      </c>
      <c r="C3756" s="76">
        <v>2008</v>
      </c>
      <c r="D3756" s="77">
        <v>0</v>
      </c>
      <c r="E3756" s="77">
        <v>0</v>
      </c>
      <c r="F3756" s="77">
        <v>0</v>
      </c>
      <c r="G3756" s="77">
        <v>0</v>
      </c>
      <c r="H3756" s="77">
        <v>0</v>
      </c>
      <c r="I3756" s="77">
        <v>0</v>
      </c>
      <c r="J3756" s="77">
        <v>0</v>
      </c>
      <c r="K3756" s="77">
        <v>0</v>
      </c>
      <c r="L3756" s="78">
        <v>0</v>
      </c>
      <c r="M3756" s="79">
        <v>0</v>
      </c>
    </row>
    <row r="3757" spans="1:13">
      <c r="A3757" s="74">
        <v>227</v>
      </c>
      <c r="B3757" s="75" t="s">
        <v>112</v>
      </c>
      <c r="C3757" s="76">
        <v>2008</v>
      </c>
      <c r="D3757" s="77">
        <v>0</v>
      </c>
      <c r="E3757" s="77">
        <v>0</v>
      </c>
      <c r="F3757" s="77">
        <v>0</v>
      </c>
      <c r="G3757" s="77">
        <v>0</v>
      </c>
      <c r="H3757" s="77">
        <v>0</v>
      </c>
      <c r="I3757" s="77">
        <v>0</v>
      </c>
      <c r="J3757" s="77">
        <v>0</v>
      </c>
      <c r="K3757" s="77">
        <v>0</v>
      </c>
      <c r="L3757" s="78">
        <v>0</v>
      </c>
      <c r="M3757" s="79">
        <v>0</v>
      </c>
    </row>
    <row r="3758" spans="1:13">
      <c r="A3758" s="74">
        <v>158</v>
      </c>
      <c r="B3758" s="75" t="s">
        <v>80</v>
      </c>
      <c r="C3758" s="76">
        <v>2008</v>
      </c>
      <c r="D3758" s="77">
        <v>0</v>
      </c>
      <c r="E3758" s="77">
        <v>0</v>
      </c>
      <c r="F3758" s="77">
        <v>0</v>
      </c>
      <c r="G3758" s="77">
        <v>0</v>
      </c>
      <c r="H3758" s="77">
        <v>-900</v>
      </c>
      <c r="I3758" s="77">
        <v>0</v>
      </c>
      <c r="J3758" s="77">
        <v>0</v>
      </c>
      <c r="K3758" s="77">
        <v>0</v>
      </c>
      <c r="L3758" s="78">
        <v>0</v>
      </c>
      <c r="M3758" s="79">
        <v>0</v>
      </c>
    </row>
    <row r="3759" spans="1:13">
      <c r="A3759" s="74">
        <v>13</v>
      </c>
      <c r="B3759" s="75" t="s">
        <v>48</v>
      </c>
      <c r="C3759" s="76">
        <v>2008</v>
      </c>
      <c r="D3759" s="77">
        <v>0</v>
      </c>
      <c r="E3759" s="77">
        <v>0</v>
      </c>
      <c r="F3759" s="77">
        <v>0</v>
      </c>
      <c r="G3759" s="77">
        <v>0</v>
      </c>
      <c r="H3759" s="77">
        <v>0</v>
      </c>
      <c r="I3759" s="77">
        <v>0</v>
      </c>
      <c r="J3759" s="77">
        <v>0</v>
      </c>
      <c r="K3759" s="77">
        <v>0</v>
      </c>
      <c r="L3759" s="78">
        <v>0</v>
      </c>
      <c r="M3759" s="79">
        <v>0</v>
      </c>
    </row>
    <row r="3760" spans="1:13">
      <c r="A3760" s="74">
        <v>101</v>
      </c>
      <c r="B3760" s="75" t="s">
        <v>72</v>
      </c>
      <c r="C3760" s="76">
        <v>2008</v>
      </c>
      <c r="D3760" s="77">
        <v>0</v>
      </c>
      <c r="E3760" s="77">
        <v>0</v>
      </c>
      <c r="F3760" s="77">
        <v>0</v>
      </c>
      <c r="G3760" s="77">
        <v>0</v>
      </c>
      <c r="H3760" s="77">
        <v>-1600</v>
      </c>
      <c r="I3760" s="77">
        <v>0</v>
      </c>
      <c r="J3760" s="77">
        <v>0</v>
      </c>
      <c r="K3760" s="77">
        <v>0</v>
      </c>
      <c r="L3760" s="78">
        <v>0</v>
      </c>
      <c r="M3760" s="79">
        <v>0</v>
      </c>
    </row>
    <row r="3761" spans="1:13">
      <c r="A3761" s="74">
        <v>141</v>
      </c>
      <c r="B3761" s="75" t="s">
        <v>49</v>
      </c>
      <c r="C3761" s="76">
        <v>2008</v>
      </c>
      <c r="D3761" s="77">
        <v>0</v>
      </c>
      <c r="E3761" s="77">
        <v>0</v>
      </c>
      <c r="F3761" s="77">
        <v>0</v>
      </c>
      <c r="G3761" s="77">
        <v>0</v>
      </c>
      <c r="H3761" s="77">
        <v>-3500</v>
      </c>
      <c r="I3761" s="77">
        <v>0</v>
      </c>
      <c r="J3761" s="77">
        <v>0</v>
      </c>
      <c r="K3761" s="77">
        <v>0</v>
      </c>
      <c r="L3761" s="78">
        <v>0</v>
      </c>
      <c r="M3761" s="79">
        <v>0</v>
      </c>
    </row>
    <row r="3762" spans="1:13">
      <c r="A3762" s="74">
        <v>40</v>
      </c>
      <c r="B3762" s="75" t="s">
        <v>134</v>
      </c>
      <c r="C3762" s="76">
        <v>2008</v>
      </c>
      <c r="D3762" s="77">
        <v>0</v>
      </c>
      <c r="E3762" s="77">
        <v>0</v>
      </c>
      <c r="F3762" s="77">
        <v>0</v>
      </c>
      <c r="G3762" s="77">
        <v>0</v>
      </c>
      <c r="H3762" s="77">
        <v>0</v>
      </c>
      <c r="I3762" s="77">
        <v>0</v>
      </c>
      <c r="J3762" s="77">
        <v>0</v>
      </c>
      <c r="K3762" s="77">
        <v>0</v>
      </c>
      <c r="L3762" s="78">
        <v>0</v>
      </c>
      <c r="M3762" s="79">
        <v>0</v>
      </c>
    </row>
    <row r="3763" spans="1:13">
      <c r="A3763" s="74">
        <v>228</v>
      </c>
      <c r="B3763" s="75" t="s">
        <v>135</v>
      </c>
      <c r="C3763" s="76">
        <v>2008</v>
      </c>
      <c r="D3763" s="77">
        <v>0</v>
      </c>
      <c r="E3763" s="77">
        <v>0</v>
      </c>
      <c r="F3763" s="77">
        <v>0</v>
      </c>
      <c r="G3763" s="77">
        <v>0</v>
      </c>
      <c r="H3763" s="77">
        <v>0</v>
      </c>
      <c r="I3763" s="77">
        <v>0</v>
      </c>
      <c r="J3763" s="77">
        <v>0</v>
      </c>
      <c r="K3763" s="77">
        <v>0</v>
      </c>
      <c r="L3763" s="78">
        <v>0</v>
      </c>
      <c r="M3763" s="79">
        <v>0</v>
      </c>
    </row>
    <row r="3764" spans="1:13">
      <c r="A3764" s="74">
        <v>159</v>
      </c>
      <c r="B3764" s="75" t="s">
        <v>142</v>
      </c>
      <c r="C3764" s="76">
        <v>2008</v>
      </c>
      <c r="D3764" s="77">
        <v>0</v>
      </c>
      <c r="E3764" s="77">
        <v>0</v>
      </c>
      <c r="F3764" s="77">
        <v>0</v>
      </c>
      <c r="G3764" s="77">
        <v>0</v>
      </c>
      <c r="H3764" s="77">
        <v>-1059</v>
      </c>
      <c r="I3764" s="77">
        <v>0</v>
      </c>
      <c r="J3764" s="77">
        <v>0</v>
      </c>
      <c r="K3764" s="77">
        <v>0</v>
      </c>
      <c r="L3764" s="78">
        <v>0</v>
      </c>
      <c r="M3764" s="79">
        <v>0</v>
      </c>
    </row>
    <row r="3765" spans="1:13">
      <c r="A3765" s="74">
        <v>249</v>
      </c>
      <c r="B3765" s="75" t="s">
        <v>99</v>
      </c>
      <c r="C3765" s="76">
        <v>2008</v>
      </c>
      <c r="D3765" s="77">
        <v>0</v>
      </c>
      <c r="E3765" s="77">
        <v>0</v>
      </c>
      <c r="F3765" s="77">
        <v>0</v>
      </c>
      <c r="G3765" s="77">
        <v>0</v>
      </c>
      <c r="H3765" s="77">
        <v>-484</v>
      </c>
      <c r="I3765" s="77">
        <v>0</v>
      </c>
      <c r="J3765" s="77">
        <v>0</v>
      </c>
      <c r="K3765" s="77">
        <v>0</v>
      </c>
      <c r="L3765" s="78">
        <v>0</v>
      </c>
      <c r="M3765" s="79">
        <v>0</v>
      </c>
    </row>
    <row r="3766" spans="1:13">
      <c r="A3766" s="74">
        <v>42</v>
      </c>
      <c r="B3766" s="75" t="s">
        <v>81</v>
      </c>
      <c r="C3766" s="76">
        <v>2008</v>
      </c>
      <c r="D3766" s="77">
        <v>0</v>
      </c>
      <c r="E3766" s="77">
        <v>0</v>
      </c>
      <c r="F3766" s="77">
        <v>0</v>
      </c>
      <c r="G3766" s="77">
        <v>0</v>
      </c>
      <c r="H3766" s="77">
        <v>0</v>
      </c>
      <c r="I3766" s="77">
        <v>0</v>
      </c>
      <c r="J3766" s="77">
        <v>0</v>
      </c>
      <c r="K3766" s="77">
        <v>0</v>
      </c>
      <c r="L3766" s="78">
        <v>0</v>
      </c>
      <c r="M3766" s="79">
        <v>0</v>
      </c>
    </row>
    <row r="3767" spans="1:13">
      <c r="A3767" s="74">
        <v>250</v>
      </c>
      <c r="B3767" s="75" t="s">
        <v>100</v>
      </c>
      <c r="C3767" s="76">
        <v>2008</v>
      </c>
      <c r="D3767" s="77">
        <v>0</v>
      </c>
      <c r="E3767" s="77">
        <v>0</v>
      </c>
      <c r="F3767" s="77">
        <v>0</v>
      </c>
      <c r="G3767" s="77">
        <v>0</v>
      </c>
      <c r="H3767" s="77">
        <v>-780</v>
      </c>
      <c r="I3767" s="77">
        <v>0</v>
      </c>
      <c r="J3767" s="77">
        <v>0</v>
      </c>
      <c r="K3767" s="77">
        <v>0</v>
      </c>
      <c r="L3767" s="78">
        <v>0</v>
      </c>
      <c r="M3767" s="79">
        <v>0</v>
      </c>
    </row>
    <row r="3768" spans="1:13">
      <c r="A3768" s="74">
        <v>198</v>
      </c>
      <c r="B3768" s="75" t="s">
        <v>60</v>
      </c>
      <c r="C3768" s="76">
        <v>2008</v>
      </c>
      <c r="D3768" s="77">
        <v>0</v>
      </c>
      <c r="E3768" s="77">
        <v>0</v>
      </c>
      <c r="F3768" s="77">
        <v>0</v>
      </c>
      <c r="G3768" s="77">
        <v>0</v>
      </c>
      <c r="H3768" s="77">
        <v>-1500</v>
      </c>
      <c r="I3768" s="77">
        <v>0</v>
      </c>
      <c r="J3768" s="77">
        <v>0</v>
      </c>
      <c r="K3768" s="77">
        <v>0</v>
      </c>
      <c r="L3768" s="78">
        <v>0</v>
      </c>
      <c r="M3768" s="79">
        <v>0</v>
      </c>
    </row>
    <row r="3769" spans="1:13">
      <c r="A3769" s="74">
        <v>199</v>
      </c>
      <c r="B3769" s="75" t="s">
        <v>61</v>
      </c>
      <c r="C3769" s="76">
        <v>2008</v>
      </c>
      <c r="D3769" s="77">
        <v>0</v>
      </c>
      <c r="E3769" s="77">
        <v>0</v>
      </c>
      <c r="F3769" s="77">
        <v>0</v>
      </c>
      <c r="G3769" s="77">
        <v>0</v>
      </c>
      <c r="H3769" s="77">
        <v>0</v>
      </c>
      <c r="I3769" s="77">
        <v>0</v>
      </c>
      <c r="J3769" s="77">
        <v>0</v>
      </c>
      <c r="K3769" s="77">
        <v>0</v>
      </c>
      <c r="L3769" s="78">
        <v>0</v>
      </c>
      <c r="M3769" s="79">
        <v>0</v>
      </c>
    </row>
    <row r="3770" spans="1:13">
      <c r="A3770" s="74">
        <v>142</v>
      </c>
      <c r="B3770" s="75" t="s">
        <v>24</v>
      </c>
      <c r="C3770" s="76">
        <v>2008</v>
      </c>
      <c r="D3770" s="77">
        <v>0</v>
      </c>
      <c r="E3770" s="77">
        <v>0</v>
      </c>
      <c r="F3770" s="77">
        <v>0</v>
      </c>
      <c r="G3770" s="77">
        <v>0</v>
      </c>
      <c r="H3770" s="77">
        <v>0</v>
      </c>
      <c r="I3770" s="77">
        <v>0</v>
      </c>
      <c r="J3770" s="77">
        <v>0</v>
      </c>
      <c r="K3770" s="77">
        <v>0</v>
      </c>
      <c r="L3770" s="78">
        <v>0</v>
      </c>
      <c r="M3770" s="79">
        <v>0</v>
      </c>
    </row>
    <row r="3771" spans="1:13">
      <c r="A3771" s="74">
        <v>120</v>
      </c>
      <c r="B3771" s="75" t="s">
        <v>32</v>
      </c>
      <c r="C3771" s="76">
        <v>2008</v>
      </c>
      <c r="D3771" s="77">
        <v>0</v>
      </c>
      <c r="E3771" s="77">
        <v>0</v>
      </c>
      <c r="F3771" s="77">
        <v>0</v>
      </c>
      <c r="G3771" s="77">
        <v>0</v>
      </c>
      <c r="H3771" s="77">
        <v>0</v>
      </c>
      <c r="I3771" s="77">
        <v>0</v>
      </c>
      <c r="J3771" s="77">
        <v>0</v>
      </c>
      <c r="K3771" s="77">
        <v>0</v>
      </c>
      <c r="L3771" s="78">
        <v>0</v>
      </c>
      <c r="M3771" s="79">
        <v>0</v>
      </c>
    </row>
    <row r="3772" spans="1:13">
      <c r="A3772" s="74">
        <v>69</v>
      </c>
      <c r="B3772" s="75" t="s">
        <v>73</v>
      </c>
      <c r="C3772" s="76">
        <v>2008</v>
      </c>
      <c r="D3772" s="77">
        <v>0</v>
      </c>
      <c r="E3772" s="77">
        <v>0</v>
      </c>
      <c r="F3772" s="77">
        <v>0</v>
      </c>
      <c r="G3772" s="77">
        <v>0</v>
      </c>
      <c r="H3772" s="77">
        <v>0</v>
      </c>
      <c r="I3772" s="77">
        <v>0</v>
      </c>
      <c r="J3772" s="77">
        <v>0</v>
      </c>
      <c r="K3772" s="77">
        <v>0</v>
      </c>
      <c r="L3772" s="78">
        <v>0</v>
      </c>
      <c r="M3772" s="79">
        <v>0</v>
      </c>
    </row>
    <row r="3773" spans="1:13">
      <c r="A3773" s="74">
        <v>44</v>
      </c>
      <c r="B3773" s="75" t="s">
        <v>167</v>
      </c>
      <c r="C3773" s="76">
        <v>2008</v>
      </c>
      <c r="D3773" s="77">
        <v>0</v>
      </c>
      <c r="E3773" s="77">
        <v>0</v>
      </c>
      <c r="F3773" s="77">
        <v>0</v>
      </c>
      <c r="G3773" s="77">
        <v>0</v>
      </c>
      <c r="H3773" s="77">
        <v>0</v>
      </c>
      <c r="I3773" s="77">
        <v>0</v>
      </c>
      <c r="J3773" s="77">
        <v>0</v>
      </c>
      <c r="K3773" s="77">
        <v>0</v>
      </c>
      <c r="L3773" s="78">
        <v>0</v>
      </c>
      <c r="M3773" s="79">
        <v>0</v>
      </c>
    </row>
    <row r="3774" spans="1:13">
      <c r="A3774" s="74">
        <v>251</v>
      </c>
      <c r="B3774" s="75" t="s">
        <v>33</v>
      </c>
      <c r="C3774" s="76">
        <v>2008</v>
      </c>
      <c r="D3774" s="77">
        <v>0</v>
      </c>
      <c r="E3774" s="77">
        <v>0</v>
      </c>
      <c r="F3774" s="77">
        <v>0</v>
      </c>
      <c r="G3774" s="77">
        <v>0</v>
      </c>
      <c r="H3774" s="77">
        <v>0</v>
      </c>
      <c r="I3774" s="77">
        <v>0</v>
      </c>
      <c r="J3774" s="77">
        <v>0</v>
      </c>
      <c r="K3774" s="77">
        <v>0</v>
      </c>
      <c r="L3774" s="78">
        <v>0</v>
      </c>
      <c r="M3774" s="79">
        <v>0</v>
      </c>
    </row>
    <row r="3775" spans="1:13">
      <c r="A3775" s="74">
        <v>14</v>
      </c>
      <c r="B3775" s="75" t="s">
        <v>136</v>
      </c>
      <c r="C3775" s="76">
        <v>2008</v>
      </c>
      <c r="D3775" s="77">
        <v>0</v>
      </c>
      <c r="E3775" s="77">
        <v>0</v>
      </c>
      <c r="F3775" s="77">
        <v>0</v>
      </c>
      <c r="G3775" s="77">
        <v>0</v>
      </c>
      <c r="H3775" s="77">
        <v>0</v>
      </c>
      <c r="I3775" s="77">
        <v>0</v>
      </c>
      <c r="J3775" s="77">
        <v>0</v>
      </c>
      <c r="K3775" s="77">
        <v>0</v>
      </c>
      <c r="L3775" s="78">
        <v>0</v>
      </c>
      <c r="M3775" s="79">
        <v>0</v>
      </c>
    </row>
    <row r="3776" spans="1:13">
      <c r="A3776" s="74">
        <v>121</v>
      </c>
      <c r="B3776" s="75" t="s">
        <v>63</v>
      </c>
      <c r="C3776" s="76">
        <v>2008</v>
      </c>
      <c r="D3776" s="77">
        <v>0</v>
      </c>
      <c r="E3776" s="77">
        <v>0</v>
      </c>
      <c r="F3776" s="77">
        <v>0</v>
      </c>
      <c r="G3776" s="77">
        <v>0</v>
      </c>
      <c r="H3776" s="77">
        <v>-30</v>
      </c>
      <c r="I3776" s="77">
        <v>0</v>
      </c>
      <c r="J3776" s="77">
        <v>0</v>
      </c>
      <c r="K3776" s="77">
        <v>0</v>
      </c>
      <c r="L3776" s="78">
        <v>0</v>
      </c>
      <c r="M3776" s="79">
        <v>0</v>
      </c>
    </row>
    <row r="3777" spans="1:13">
      <c r="A3777" s="74">
        <v>229</v>
      </c>
      <c r="B3777" s="75" t="s">
        <v>101</v>
      </c>
      <c r="C3777" s="76">
        <v>2008</v>
      </c>
      <c r="D3777" s="77">
        <v>0</v>
      </c>
      <c r="E3777" s="77">
        <v>0</v>
      </c>
      <c r="F3777" s="77">
        <v>0</v>
      </c>
      <c r="G3777" s="77">
        <v>0</v>
      </c>
      <c r="H3777" s="77">
        <v>-2300</v>
      </c>
      <c r="I3777" s="77">
        <v>0</v>
      </c>
      <c r="J3777" s="77">
        <v>0</v>
      </c>
      <c r="K3777" s="77">
        <v>0</v>
      </c>
      <c r="L3777" s="78">
        <v>0</v>
      </c>
      <c r="M3777" s="79">
        <v>0</v>
      </c>
    </row>
    <row r="3778" spans="1:13">
      <c r="A3778" s="74">
        <v>181</v>
      </c>
      <c r="B3778" s="75" t="s">
        <v>102</v>
      </c>
      <c r="C3778" s="76">
        <v>2008</v>
      </c>
      <c r="D3778" s="77">
        <v>0</v>
      </c>
      <c r="E3778" s="77">
        <v>0</v>
      </c>
      <c r="F3778" s="77">
        <v>0</v>
      </c>
      <c r="G3778" s="77">
        <v>0</v>
      </c>
      <c r="H3778" s="77">
        <v>0</v>
      </c>
      <c r="I3778" s="77">
        <v>0</v>
      </c>
      <c r="J3778" s="77">
        <v>0</v>
      </c>
      <c r="K3778" s="77">
        <v>0</v>
      </c>
      <c r="L3778" s="78">
        <v>0</v>
      </c>
      <c r="M3778" s="79">
        <v>0</v>
      </c>
    </row>
    <row r="3779" spans="1:13">
      <c r="A3779" s="74">
        <v>182</v>
      </c>
      <c r="B3779" s="75" t="s">
        <v>150</v>
      </c>
      <c r="C3779" s="76">
        <v>2008</v>
      </c>
      <c r="D3779" s="77">
        <v>0</v>
      </c>
      <c r="E3779" s="77">
        <v>0</v>
      </c>
      <c r="F3779" s="77">
        <v>0</v>
      </c>
      <c r="G3779" s="77">
        <v>0</v>
      </c>
      <c r="H3779" s="77">
        <v>-1100</v>
      </c>
      <c r="I3779" s="77">
        <v>0</v>
      </c>
      <c r="J3779" s="77">
        <v>0</v>
      </c>
      <c r="K3779" s="77">
        <v>0</v>
      </c>
      <c r="L3779" s="78">
        <v>0</v>
      </c>
      <c r="M3779" s="79">
        <v>0</v>
      </c>
    </row>
    <row r="3780" spans="1:13">
      <c r="A3780" s="74">
        <v>72</v>
      </c>
      <c r="B3780" s="75" t="s">
        <v>103</v>
      </c>
      <c r="C3780" s="76">
        <v>2008</v>
      </c>
      <c r="D3780" s="77">
        <v>0</v>
      </c>
      <c r="E3780" s="77">
        <v>0</v>
      </c>
      <c r="F3780" s="77">
        <v>0</v>
      </c>
      <c r="G3780" s="77">
        <v>0</v>
      </c>
      <c r="H3780" s="77">
        <v>-400</v>
      </c>
      <c r="I3780" s="77">
        <v>0</v>
      </c>
      <c r="J3780" s="77">
        <v>0</v>
      </c>
      <c r="K3780" s="77">
        <v>0</v>
      </c>
      <c r="L3780" s="78">
        <v>0</v>
      </c>
      <c r="M3780" s="79">
        <v>0</v>
      </c>
    </row>
    <row r="3781" spans="1:13">
      <c r="A3781" s="74">
        <v>230</v>
      </c>
      <c r="B3781" s="75" t="s">
        <v>34</v>
      </c>
      <c r="C3781" s="76">
        <v>2008</v>
      </c>
      <c r="D3781" s="77">
        <v>0</v>
      </c>
      <c r="E3781" s="77">
        <v>0</v>
      </c>
      <c r="F3781" s="77">
        <v>0</v>
      </c>
      <c r="G3781" s="77">
        <v>0</v>
      </c>
      <c r="H3781" s="77">
        <v>-7940</v>
      </c>
      <c r="I3781" s="77">
        <v>0</v>
      </c>
      <c r="J3781" s="77">
        <v>0</v>
      </c>
      <c r="K3781" s="77">
        <v>0</v>
      </c>
      <c r="L3781" s="78">
        <v>0</v>
      </c>
      <c r="M3781" s="79">
        <v>0</v>
      </c>
    </row>
    <row r="3782" spans="1:13">
      <c r="A3782" s="74">
        <v>161</v>
      </c>
      <c r="B3782" s="75" t="s">
        <v>38</v>
      </c>
      <c r="C3782" s="76">
        <v>2008</v>
      </c>
      <c r="D3782" s="77">
        <v>0</v>
      </c>
      <c r="E3782" s="77">
        <v>0</v>
      </c>
      <c r="F3782" s="77">
        <v>0</v>
      </c>
      <c r="G3782" s="77">
        <v>0</v>
      </c>
      <c r="H3782" s="77">
        <v>0</v>
      </c>
      <c r="I3782" s="77">
        <v>0</v>
      </c>
      <c r="J3782" s="77">
        <v>0</v>
      </c>
      <c r="K3782" s="77">
        <v>0</v>
      </c>
      <c r="L3782" s="78">
        <v>0</v>
      </c>
      <c r="M3782" s="79">
        <v>0</v>
      </c>
    </row>
    <row r="3783" spans="1:13">
      <c r="A3783" s="74">
        <v>160</v>
      </c>
      <c r="B3783" s="75" t="s">
        <v>151</v>
      </c>
      <c r="C3783" s="76">
        <v>2008</v>
      </c>
      <c r="D3783" s="77">
        <v>0</v>
      </c>
      <c r="E3783" s="77">
        <v>0</v>
      </c>
      <c r="F3783" s="77">
        <v>0</v>
      </c>
      <c r="G3783" s="77">
        <v>0</v>
      </c>
      <c r="H3783" s="77">
        <v>-16648</v>
      </c>
      <c r="I3783" s="77">
        <v>0</v>
      </c>
      <c r="J3783" s="77">
        <v>0</v>
      </c>
      <c r="K3783" s="77">
        <v>0</v>
      </c>
      <c r="L3783" s="78">
        <v>0</v>
      </c>
      <c r="M3783" s="79">
        <v>0</v>
      </c>
    </row>
    <row r="3784" spans="1:13">
      <c r="A3784" s="74">
        <v>261</v>
      </c>
      <c r="B3784" s="75" t="s">
        <v>35</v>
      </c>
      <c r="C3784" s="76">
        <v>2008</v>
      </c>
      <c r="D3784" s="77">
        <v>1717900</v>
      </c>
      <c r="E3784" s="77">
        <v>-224000</v>
      </c>
      <c r="F3784" s="77">
        <v>1301800</v>
      </c>
      <c r="G3784" s="77">
        <v>2300000</v>
      </c>
      <c r="H3784" s="77">
        <v>164307</v>
      </c>
      <c r="I3784" s="77">
        <v>-145</v>
      </c>
      <c r="J3784" s="77">
        <v>103386</v>
      </c>
      <c r="K3784" s="77">
        <v>1725</v>
      </c>
      <c r="L3784" s="78">
        <v>0</v>
      </c>
      <c r="M3784" s="79">
        <v>0</v>
      </c>
    </row>
    <row r="3785" spans="1:13">
      <c r="A3785" s="74"/>
      <c r="B3785" s="75"/>
      <c r="C3785" s="76"/>
      <c r="D3785" s="77"/>
      <c r="E3785" s="77"/>
      <c r="F3785" s="77"/>
      <c r="G3785" s="77"/>
      <c r="H3785" s="77"/>
      <c r="I3785" s="77"/>
      <c r="J3785" s="77"/>
      <c r="K3785" s="77"/>
      <c r="L3785" s="78"/>
      <c r="M3785" s="79"/>
    </row>
    <row r="3786" spans="1:13">
      <c r="A3786" s="74"/>
      <c r="B3786" s="75" t="s">
        <v>279</v>
      </c>
      <c r="C3786" s="76"/>
      <c r="D3786" s="77">
        <v>1717900</v>
      </c>
      <c r="E3786" s="77">
        <v>-224000</v>
      </c>
      <c r="F3786" s="77">
        <v>1301800</v>
      </c>
      <c r="G3786" s="77">
        <v>2300000</v>
      </c>
      <c r="H3786" s="77">
        <v>43424.95</v>
      </c>
      <c r="I3786" s="77">
        <v>-145</v>
      </c>
      <c r="J3786" s="77">
        <v>103386</v>
      </c>
      <c r="K3786" s="77">
        <v>1725</v>
      </c>
      <c r="L3786" s="78">
        <v>-5</v>
      </c>
      <c r="M3786" s="79">
        <v>0</v>
      </c>
    </row>
    <row r="3787" spans="1:13">
      <c r="A3787" s="74"/>
      <c r="B3787" s="75"/>
      <c r="C3787" s="76"/>
      <c r="D3787" s="77"/>
      <c r="E3787" s="77"/>
      <c r="F3787" s="77"/>
      <c r="G3787" s="77"/>
      <c r="H3787" s="77"/>
      <c r="I3787" s="77"/>
      <c r="J3787" s="77"/>
      <c r="K3787" s="77"/>
      <c r="L3787" s="78"/>
      <c r="M3787" s="79"/>
    </row>
    <row r="3788" spans="1:13">
      <c r="A3788" s="74"/>
      <c r="B3788" s="75" t="s">
        <v>280</v>
      </c>
      <c r="C3788" s="76"/>
      <c r="D3788" s="77"/>
      <c r="E3788" s="77"/>
      <c r="F3788" s="77"/>
      <c r="G3788" s="77" t="s">
        <v>284</v>
      </c>
      <c r="H3788" s="77">
        <v>43424.95</v>
      </c>
      <c r="I3788" s="77">
        <v>-145</v>
      </c>
      <c r="J3788" s="77">
        <v>103386</v>
      </c>
      <c r="K3788" s="77">
        <v>1725</v>
      </c>
      <c r="L3788" s="78"/>
      <c r="M3788" s="79"/>
    </row>
    <row r="3789" spans="1:13">
      <c r="A3789" s="74">
        <v>21</v>
      </c>
      <c r="B3789" s="75" t="s">
        <v>182</v>
      </c>
      <c r="C3789" s="76">
        <v>2009</v>
      </c>
      <c r="D3789" s="77">
        <v>0</v>
      </c>
      <c r="E3789" s="77">
        <v>0</v>
      </c>
      <c r="F3789" s="77">
        <v>0</v>
      </c>
      <c r="G3789" s="77">
        <v>0</v>
      </c>
      <c r="H3789" s="77">
        <v>0</v>
      </c>
      <c r="I3789" s="77">
        <v>0</v>
      </c>
      <c r="J3789" s="77">
        <v>0</v>
      </c>
      <c r="K3789" s="77">
        <v>0</v>
      </c>
      <c r="L3789" s="78">
        <v>-5</v>
      </c>
      <c r="M3789" s="79">
        <v>0</v>
      </c>
    </row>
    <row r="3790" spans="1:13">
      <c r="A3790" s="74">
        <v>131</v>
      </c>
      <c r="B3790" s="75" t="s">
        <v>25</v>
      </c>
      <c r="C3790" s="76">
        <v>2009</v>
      </c>
      <c r="D3790" s="77">
        <v>0</v>
      </c>
      <c r="E3790" s="77">
        <v>0</v>
      </c>
      <c r="F3790" s="77">
        <v>0</v>
      </c>
      <c r="G3790" s="77">
        <v>0</v>
      </c>
      <c r="H3790" s="77">
        <v>-4980</v>
      </c>
      <c r="I3790" s="77">
        <v>0</v>
      </c>
      <c r="J3790" s="77">
        <v>0</v>
      </c>
      <c r="K3790" s="77">
        <v>0</v>
      </c>
      <c r="L3790" s="78">
        <v>0</v>
      </c>
      <c r="M3790" s="79">
        <v>0</v>
      </c>
    </row>
    <row r="3791" spans="1:13">
      <c r="A3791" s="74">
        <v>241</v>
      </c>
      <c r="B3791" s="75" t="s">
        <v>104</v>
      </c>
      <c r="C3791" s="76">
        <v>2009</v>
      </c>
      <c r="D3791" s="77">
        <v>0</v>
      </c>
      <c r="E3791" s="77">
        <v>0</v>
      </c>
      <c r="F3791" s="77">
        <v>0</v>
      </c>
      <c r="G3791" s="77">
        <v>0</v>
      </c>
      <c r="H3791" s="77">
        <v>-790</v>
      </c>
      <c r="I3791" s="77">
        <v>0</v>
      </c>
      <c r="J3791" s="77">
        <v>0</v>
      </c>
      <c r="K3791" s="77">
        <v>0</v>
      </c>
      <c r="L3791" s="78">
        <v>0</v>
      </c>
      <c r="M3791" s="79">
        <v>0</v>
      </c>
    </row>
    <row r="3792" spans="1:13">
      <c r="A3792" s="74">
        <v>1</v>
      </c>
      <c r="B3792" s="75" t="s">
        <v>127</v>
      </c>
      <c r="C3792" s="76">
        <v>2009</v>
      </c>
      <c r="D3792" s="77">
        <v>0</v>
      </c>
      <c r="E3792" s="77">
        <v>0</v>
      </c>
      <c r="F3792" s="77">
        <v>0</v>
      </c>
      <c r="G3792" s="77">
        <v>0</v>
      </c>
      <c r="H3792" s="77">
        <v>-1500</v>
      </c>
      <c r="I3792" s="77">
        <v>0</v>
      </c>
      <c r="J3792" s="77">
        <v>0</v>
      </c>
      <c r="K3792" s="77">
        <v>0</v>
      </c>
      <c r="L3792" s="78">
        <v>0</v>
      </c>
      <c r="M3792" s="79">
        <v>0</v>
      </c>
    </row>
    <row r="3793" spans="1:13">
      <c r="A3793" s="74">
        <v>2</v>
      </c>
      <c r="B3793" s="75" t="s">
        <v>113</v>
      </c>
      <c r="C3793" s="76">
        <v>2009</v>
      </c>
      <c r="D3793" s="77">
        <v>0</v>
      </c>
      <c r="E3793" s="77">
        <v>0</v>
      </c>
      <c r="F3793" s="77">
        <v>0</v>
      </c>
      <c r="G3793" s="77">
        <v>0</v>
      </c>
      <c r="H3793" s="77">
        <v>-2800</v>
      </c>
      <c r="I3793" s="77">
        <v>0</v>
      </c>
      <c r="J3793" s="77">
        <v>0</v>
      </c>
      <c r="K3793" s="77">
        <v>0</v>
      </c>
      <c r="L3793" s="78">
        <v>-4</v>
      </c>
      <c r="M3793" s="79">
        <v>0</v>
      </c>
    </row>
    <row r="3794" spans="1:13">
      <c r="A3794" s="74">
        <v>51</v>
      </c>
      <c r="B3794" s="75" t="s">
        <v>64</v>
      </c>
      <c r="C3794" s="76">
        <v>2009</v>
      </c>
      <c r="D3794" s="77">
        <v>0</v>
      </c>
      <c r="E3794" s="77">
        <v>0</v>
      </c>
      <c r="F3794" s="77">
        <v>0</v>
      </c>
      <c r="G3794" s="77">
        <v>0</v>
      </c>
      <c r="H3794" s="77">
        <v>0</v>
      </c>
      <c r="I3794" s="77">
        <v>0</v>
      </c>
      <c r="J3794" s="77">
        <v>0</v>
      </c>
      <c r="K3794" s="77">
        <v>0</v>
      </c>
      <c r="L3794" s="78">
        <v>0</v>
      </c>
      <c r="M3794" s="79">
        <v>0</v>
      </c>
    </row>
    <row r="3795" spans="1:13">
      <c r="A3795" s="74">
        <v>81</v>
      </c>
      <c r="B3795" s="75" t="s">
        <v>144</v>
      </c>
      <c r="C3795" s="76">
        <v>2009</v>
      </c>
      <c r="D3795" s="77">
        <v>0</v>
      </c>
      <c r="E3795" s="77">
        <v>0</v>
      </c>
      <c r="F3795" s="77">
        <v>0</v>
      </c>
      <c r="G3795" s="77">
        <v>0</v>
      </c>
      <c r="H3795" s="77">
        <v>-1100</v>
      </c>
      <c r="I3795" s="77">
        <v>0</v>
      </c>
      <c r="J3795" s="77">
        <v>0</v>
      </c>
      <c r="K3795" s="77">
        <v>0</v>
      </c>
      <c r="L3795" s="78">
        <v>0</v>
      </c>
      <c r="M3795" s="79">
        <v>0</v>
      </c>
    </row>
    <row r="3796" spans="1:13">
      <c r="A3796" s="74">
        <v>52</v>
      </c>
      <c r="B3796" s="75" t="s">
        <v>83</v>
      </c>
      <c r="C3796" s="76">
        <v>2009</v>
      </c>
      <c r="D3796" s="77">
        <v>0</v>
      </c>
      <c r="E3796" s="77">
        <v>0</v>
      </c>
      <c r="F3796" s="77">
        <v>0</v>
      </c>
      <c r="G3796" s="77">
        <v>0</v>
      </c>
      <c r="H3796" s="77">
        <v>0</v>
      </c>
      <c r="I3796" s="77">
        <v>0</v>
      </c>
      <c r="J3796" s="77">
        <v>0</v>
      </c>
      <c r="K3796" s="77">
        <v>0</v>
      </c>
      <c r="L3796" s="78">
        <v>0</v>
      </c>
      <c r="M3796" s="79">
        <v>0</v>
      </c>
    </row>
    <row r="3797" spans="1:13">
      <c r="A3797" s="74">
        <v>23</v>
      </c>
      <c r="B3797" s="75" t="s">
        <v>171</v>
      </c>
      <c r="C3797" s="76">
        <v>2009</v>
      </c>
      <c r="D3797" s="77">
        <v>0</v>
      </c>
      <c r="E3797" s="77">
        <v>0</v>
      </c>
      <c r="F3797" s="77">
        <v>0</v>
      </c>
      <c r="G3797" s="77">
        <v>0</v>
      </c>
      <c r="H3797" s="77">
        <v>-6230</v>
      </c>
      <c r="I3797" s="77">
        <v>0</v>
      </c>
      <c r="J3797" s="77">
        <v>0</v>
      </c>
      <c r="K3797" s="77">
        <v>0</v>
      </c>
      <c r="L3797" s="78">
        <v>-3</v>
      </c>
      <c r="M3797" s="79">
        <v>0</v>
      </c>
    </row>
    <row r="3798" spans="1:13">
      <c r="A3798" s="74">
        <v>212</v>
      </c>
      <c r="B3798" s="75" t="s">
        <v>145</v>
      </c>
      <c r="C3798" s="76">
        <v>2009</v>
      </c>
      <c r="D3798" s="77">
        <v>0</v>
      </c>
      <c r="E3798" s="77">
        <v>0</v>
      </c>
      <c r="F3798" s="77">
        <v>0</v>
      </c>
      <c r="G3798" s="77">
        <v>0</v>
      </c>
      <c r="H3798" s="77">
        <v>0</v>
      </c>
      <c r="I3798" s="77">
        <v>0</v>
      </c>
      <c r="J3798" s="77">
        <v>0</v>
      </c>
      <c r="K3798" s="77">
        <v>0</v>
      </c>
      <c r="L3798" s="78">
        <v>0</v>
      </c>
      <c r="M3798" s="79">
        <v>0</v>
      </c>
    </row>
    <row r="3799" spans="1:13">
      <c r="A3799" s="74">
        <v>242</v>
      </c>
      <c r="B3799" s="75" t="s">
        <v>84</v>
      </c>
      <c r="C3799" s="76">
        <v>2009</v>
      </c>
      <c r="D3799" s="77">
        <v>0</v>
      </c>
      <c r="E3799" s="77">
        <v>0</v>
      </c>
      <c r="F3799" s="77">
        <v>0</v>
      </c>
      <c r="G3799" s="77">
        <v>0</v>
      </c>
      <c r="H3799" s="77">
        <v>0</v>
      </c>
      <c r="I3799" s="77">
        <v>0</v>
      </c>
      <c r="J3799" s="77">
        <v>0</v>
      </c>
      <c r="K3799" s="77">
        <v>0</v>
      </c>
      <c r="L3799" s="78">
        <v>0</v>
      </c>
      <c r="M3799" s="79">
        <v>0</v>
      </c>
    </row>
    <row r="3800" spans="1:13">
      <c r="A3800" s="74">
        <v>82</v>
      </c>
      <c r="B3800" s="75" t="s">
        <v>36</v>
      </c>
      <c r="C3800" s="76">
        <v>2009</v>
      </c>
      <c r="D3800" s="77">
        <v>0</v>
      </c>
      <c r="E3800" s="77">
        <v>0</v>
      </c>
      <c r="F3800" s="77">
        <v>0</v>
      </c>
      <c r="G3800" s="77">
        <v>0</v>
      </c>
      <c r="H3800" s="77">
        <v>-2000</v>
      </c>
      <c r="I3800" s="77">
        <v>0</v>
      </c>
      <c r="J3800" s="77">
        <v>0</v>
      </c>
      <c r="K3800" s="77">
        <v>0</v>
      </c>
      <c r="L3800" s="78">
        <v>0</v>
      </c>
      <c r="M3800" s="79">
        <v>0</v>
      </c>
    </row>
    <row r="3801" spans="1:13">
      <c r="A3801" s="74">
        <v>83</v>
      </c>
      <c r="B3801" s="75" t="s">
        <v>85</v>
      </c>
      <c r="C3801" s="76">
        <v>2009</v>
      </c>
      <c r="D3801" s="77">
        <v>0</v>
      </c>
      <c r="E3801" s="77">
        <v>0</v>
      </c>
      <c r="F3801" s="77">
        <v>0</v>
      </c>
      <c r="G3801" s="77">
        <v>0</v>
      </c>
      <c r="H3801" s="77">
        <v>-27</v>
      </c>
      <c r="I3801" s="77">
        <v>0</v>
      </c>
      <c r="J3801" s="77">
        <v>0</v>
      </c>
      <c r="K3801" s="77">
        <v>0</v>
      </c>
      <c r="L3801" s="78">
        <v>0</v>
      </c>
      <c r="M3801" s="79">
        <v>0</v>
      </c>
    </row>
    <row r="3802" spans="1:13">
      <c r="A3802" s="74">
        <v>53</v>
      </c>
      <c r="B3802" s="75" t="s">
        <v>86</v>
      </c>
      <c r="C3802" s="76">
        <v>2009</v>
      </c>
      <c r="D3802" s="77">
        <v>0</v>
      </c>
      <c r="E3802" s="77">
        <v>0</v>
      </c>
      <c r="F3802" s="77">
        <v>0</v>
      </c>
      <c r="G3802" s="77">
        <v>0</v>
      </c>
      <c r="H3802" s="77">
        <v>-1400</v>
      </c>
      <c r="I3802" s="77">
        <v>0</v>
      </c>
      <c r="J3802" s="77">
        <v>0</v>
      </c>
      <c r="K3802" s="77">
        <v>0</v>
      </c>
      <c r="L3802" s="78">
        <v>0</v>
      </c>
      <c r="M3802" s="79">
        <v>0</v>
      </c>
    </row>
    <row r="3803" spans="1:13">
      <c r="A3803" s="74">
        <v>25</v>
      </c>
      <c r="B3803" s="75" t="s">
        <v>172</v>
      </c>
      <c r="C3803" s="76">
        <v>2009</v>
      </c>
      <c r="D3803" s="77">
        <v>0</v>
      </c>
      <c r="E3803" s="77">
        <v>0</v>
      </c>
      <c r="F3803" s="77">
        <v>0</v>
      </c>
      <c r="G3803" s="77">
        <v>0</v>
      </c>
      <c r="H3803" s="77">
        <v>0</v>
      </c>
      <c r="I3803" s="77">
        <v>0</v>
      </c>
      <c r="J3803" s="77">
        <v>0</v>
      </c>
      <c r="K3803" s="77">
        <v>0</v>
      </c>
      <c r="L3803" s="78">
        <v>0</v>
      </c>
      <c r="M3803" s="79">
        <v>0</v>
      </c>
    </row>
    <row r="3804" spans="1:13">
      <c r="A3804" s="74">
        <v>84</v>
      </c>
      <c r="B3804" s="75" t="s">
        <v>26</v>
      </c>
      <c r="C3804" s="76">
        <v>2009</v>
      </c>
      <c r="D3804" s="77">
        <v>0</v>
      </c>
      <c r="E3804" s="77">
        <v>0</v>
      </c>
      <c r="F3804" s="77">
        <v>0</v>
      </c>
      <c r="G3804" s="77">
        <v>0</v>
      </c>
      <c r="H3804" s="77">
        <v>-500</v>
      </c>
      <c r="I3804" s="77">
        <v>0</v>
      </c>
      <c r="J3804" s="77">
        <v>0</v>
      </c>
      <c r="K3804" s="77">
        <v>0</v>
      </c>
      <c r="L3804" s="78">
        <v>0</v>
      </c>
      <c r="M3804" s="79">
        <v>0</v>
      </c>
    </row>
    <row r="3805" spans="1:13">
      <c r="A3805" s="74">
        <v>86</v>
      </c>
      <c r="B3805" s="75" t="s">
        <v>108</v>
      </c>
      <c r="C3805" s="76">
        <v>2009</v>
      </c>
      <c r="D3805" s="77">
        <v>0</v>
      </c>
      <c r="E3805" s="77">
        <v>0</v>
      </c>
      <c r="F3805" s="77">
        <v>0</v>
      </c>
      <c r="G3805" s="77">
        <v>0</v>
      </c>
      <c r="H3805" s="77">
        <v>0</v>
      </c>
      <c r="I3805" s="77">
        <v>0</v>
      </c>
      <c r="J3805" s="77">
        <v>0</v>
      </c>
      <c r="K3805" s="77">
        <v>0</v>
      </c>
      <c r="L3805" s="78">
        <v>0</v>
      </c>
      <c r="M3805" s="79">
        <v>0</v>
      </c>
    </row>
    <row r="3806" spans="1:13">
      <c r="A3806" s="74">
        <v>243</v>
      </c>
      <c r="B3806" s="75" t="s">
        <v>137</v>
      </c>
      <c r="C3806" s="76">
        <v>2009</v>
      </c>
      <c r="D3806" s="77">
        <v>0</v>
      </c>
      <c r="E3806" s="77">
        <v>0</v>
      </c>
      <c r="F3806" s="77">
        <v>0</v>
      </c>
      <c r="G3806" s="77">
        <v>0</v>
      </c>
      <c r="H3806" s="77">
        <v>0</v>
      </c>
      <c r="I3806" s="77">
        <v>0</v>
      </c>
      <c r="J3806" s="77">
        <v>0</v>
      </c>
      <c r="K3806" s="77">
        <v>0</v>
      </c>
      <c r="L3806" s="78">
        <v>0</v>
      </c>
      <c r="M3806" s="79">
        <v>0</v>
      </c>
    </row>
    <row r="3807" spans="1:13">
      <c r="A3807" s="74">
        <v>54</v>
      </c>
      <c r="B3807" s="75" t="s">
        <v>109</v>
      </c>
      <c r="C3807" s="76">
        <v>2009</v>
      </c>
      <c r="D3807" s="77">
        <v>0</v>
      </c>
      <c r="E3807" s="77">
        <v>0</v>
      </c>
      <c r="F3807" s="77">
        <v>0</v>
      </c>
      <c r="G3807" s="77">
        <v>0</v>
      </c>
      <c r="H3807" s="77">
        <v>0</v>
      </c>
      <c r="I3807" s="77">
        <v>0</v>
      </c>
      <c r="J3807" s="77">
        <v>0</v>
      </c>
      <c r="K3807" s="77">
        <v>0</v>
      </c>
      <c r="L3807" s="78">
        <v>0</v>
      </c>
      <c r="M3807" s="79">
        <v>0</v>
      </c>
    </row>
    <row r="3808" spans="1:13">
      <c r="A3808" s="74">
        <v>191</v>
      </c>
      <c r="B3808" s="75" t="s">
        <v>66</v>
      </c>
      <c r="C3808" s="76">
        <v>2009</v>
      </c>
      <c r="D3808" s="77">
        <v>0</v>
      </c>
      <c r="E3808" s="77">
        <v>0</v>
      </c>
      <c r="F3808" s="77">
        <v>0</v>
      </c>
      <c r="G3808" s="77">
        <v>0</v>
      </c>
      <c r="H3808" s="77">
        <v>0</v>
      </c>
      <c r="I3808" s="77">
        <v>0</v>
      </c>
      <c r="J3808" s="77">
        <v>0</v>
      </c>
      <c r="K3808" s="77">
        <v>0</v>
      </c>
      <c r="L3808" s="78">
        <v>0</v>
      </c>
      <c r="M3808" s="79">
        <v>0</v>
      </c>
    </row>
    <row r="3809" spans="1:13">
      <c r="A3809" s="74">
        <v>113</v>
      </c>
      <c r="B3809" s="75" t="s">
        <v>39</v>
      </c>
      <c r="C3809" s="76">
        <v>2009</v>
      </c>
      <c r="D3809" s="77">
        <v>0</v>
      </c>
      <c r="E3809" s="77">
        <v>0</v>
      </c>
      <c r="F3809" s="77">
        <v>0</v>
      </c>
      <c r="G3809" s="77">
        <v>0</v>
      </c>
      <c r="H3809" s="77">
        <v>0</v>
      </c>
      <c r="I3809" s="77">
        <v>0</v>
      </c>
      <c r="J3809" s="77">
        <v>0</v>
      </c>
      <c r="K3809" s="77">
        <v>0</v>
      </c>
      <c r="L3809" s="78">
        <v>0</v>
      </c>
      <c r="M3809" s="79">
        <v>0</v>
      </c>
    </row>
    <row r="3810" spans="1:13">
      <c r="A3810" s="74">
        <v>192</v>
      </c>
      <c r="B3810" s="75" t="s">
        <v>40</v>
      </c>
      <c r="C3810" s="76">
        <v>2009</v>
      </c>
      <c r="D3810" s="77">
        <v>0</v>
      </c>
      <c r="E3810" s="77">
        <v>0</v>
      </c>
      <c r="F3810" s="77">
        <v>0</v>
      </c>
      <c r="G3810" s="77">
        <v>0</v>
      </c>
      <c r="H3810" s="77">
        <v>-2000</v>
      </c>
      <c r="I3810" s="77">
        <v>0</v>
      </c>
      <c r="J3810" s="77">
        <v>0</v>
      </c>
      <c r="K3810" s="77">
        <v>0</v>
      </c>
      <c r="L3810" s="78">
        <v>0</v>
      </c>
      <c r="M3810" s="79">
        <v>0</v>
      </c>
    </row>
    <row r="3811" spans="1:13">
      <c r="A3811" s="74">
        <v>55</v>
      </c>
      <c r="B3811" s="75" t="s">
        <v>88</v>
      </c>
      <c r="C3811" s="76">
        <v>2009</v>
      </c>
      <c r="D3811" s="77">
        <v>0</v>
      </c>
      <c r="E3811" s="77">
        <v>0</v>
      </c>
      <c r="F3811" s="77">
        <v>0</v>
      </c>
      <c r="G3811" s="77">
        <v>0</v>
      </c>
      <c r="H3811" s="77">
        <v>-200</v>
      </c>
      <c r="I3811" s="77">
        <v>0</v>
      </c>
      <c r="J3811" s="77">
        <v>0</v>
      </c>
      <c r="K3811" s="77">
        <v>0</v>
      </c>
      <c r="L3811" s="78">
        <v>0</v>
      </c>
      <c r="M3811" s="79">
        <v>0</v>
      </c>
    </row>
    <row r="3812" spans="1:13">
      <c r="A3812" s="74">
        <v>218</v>
      </c>
      <c r="B3812" s="75" t="s">
        <v>156</v>
      </c>
      <c r="C3812" s="76">
        <v>2009</v>
      </c>
      <c r="D3812" s="77">
        <v>0</v>
      </c>
      <c r="E3812" s="77">
        <v>0</v>
      </c>
      <c r="F3812" s="77">
        <v>0</v>
      </c>
      <c r="G3812" s="77">
        <v>0</v>
      </c>
      <c r="H3812" s="77">
        <v>0</v>
      </c>
      <c r="I3812" s="77">
        <v>0</v>
      </c>
      <c r="J3812" s="77">
        <v>0</v>
      </c>
      <c r="K3812" s="77">
        <v>0</v>
      </c>
      <c r="L3812" s="78">
        <v>0</v>
      </c>
      <c r="M3812" s="79">
        <v>0</v>
      </c>
    </row>
    <row r="3813" spans="1:13">
      <c r="A3813" s="74">
        <v>56</v>
      </c>
      <c r="B3813" s="75" t="s">
        <v>128</v>
      </c>
      <c r="C3813" s="76">
        <v>2009</v>
      </c>
      <c r="D3813" s="77">
        <v>0</v>
      </c>
      <c r="E3813" s="77">
        <v>0</v>
      </c>
      <c r="F3813" s="77">
        <v>0</v>
      </c>
      <c r="G3813" s="77">
        <v>0</v>
      </c>
      <c r="H3813" s="77">
        <v>0</v>
      </c>
      <c r="I3813" s="77">
        <v>0</v>
      </c>
      <c r="J3813" s="77">
        <v>0</v>
      </c>
      <c r="K3813" s="77">
        <v>0</v>
      </c>
      <c r="L3813" s="78">
        <v>0</v>
      </c>
      <c r="M3813" s="79">
        <v>0</v>
      </c>
    </row>
    <row r="3814" spans="1:13">
      <c r="A3814" s="74">
        <v>193</v>
      </c>
      <c r="B3814" s="75" t="s">
        <v>27</v>
      </c>
      <c r="C3814" s="76">
        <v>2009</v>
      </c>
      <c r="D3814" s="77">
        <v>0</v>
      </c>
      <c r="E3814" s="77">
        <v>0</v>
      </c>
      <c r="F3814" s="77">
        <v>0</v>
      </c>
      <c r="G3814" s="77">
        <v>0</v>
      </c>
      <c r="H3814" s="77">
        <v>-3251</v>
      </c>
      <c r="I3814" s="77">
        <v>74</v>
      </c>
      <c r="J3814" s="77">
        <v>0</v>
      </c>
      <c r="K3814" s="77">
        <v>0</v>
      </c>
      <c r="L3814" s="78">
        <v>0</v>
      </c>
      <c r="M3814" s="79">
        <v>0</v>
      </c>
    </row>
    <row r="3815" spans="1:13">
      <c r="A3815" s="74">
        <v>172</v>
      </c>
      <c r="B3815" s="75" t="s">
        <v>129</v>
      </c>
      <c r="C3815" s="76">
        <v>2009</v>
      </c>
      <c r="D3815" s="77">
        <v>0</v>
      </c>
      <c r="E3815" s="77">
        <v>0</v>
      </c>
      <c r="F3815" s="77">
        <v>0</v>
      </c>
      <c r="G3815" s="77">
        <v>0</v>
      </c>
      <c r="H3815" s="77">
        <v>0</v>
      </c>
      <c r="I3815" s="77">
        <v>0</v>
      </c>
      <c r="J3815" s="77">
        <v>0</v>
      </c>
      <c r="K3815" s="77">
        <v>0</v>
      </c>
      <c r="L3815" s="78">
        <v>0</v>
      </c>
      <c r="M3815" s="79">
        <v>0</v>
      </c>
    </row>
    <row r="3816" spans="1:13">
      <c r="A3816" s="74">
        <v>57</v>
      </c>
      <c r="B3816" s="75" t="s">
        <v>110</v>
      </c>
      <c r="C3816" s="76">
        <v>2009</v>
      </c>
      <c r="D3816" s="77">
        <v>0</v>
      </c>
      <c r="E3816" s="77">
        <v>0</v>
      </c>
      <c r="F3816" s="77">
        <v>0</v>
      </c>
      <c r="G3816" s="77">
        <v>0</v>
      </c>
      <c r="H3816" s="77">
        <v>0</v>
      </c>
      <c r="I3816" s="77">
        <v>0</v>
      </c>
      <c r="J3816" s="77">
        <v>0</v>
      </c>
      <c r="K3816" s="77">
        <v>0</v>
      </c>
      <c r="L3816" s="78">
        <v>0</v>
      </c>
      <c r="M3816" s="79">
        <v>0</v>
      </c>
    </row>
    <row r="3817" spans="1:13">
      <c r="A3817" s="74">
        <v>244</v>
      </c>
      <c r="B3817" s="75" t="s">
        <v>53</v>
      </c>
      <c r="C3817" s="76">
        <v>2009</v>
      </c>
      <c r="D3817" s="77">
        <v>0</v>
      </c>
      <c r="E3817" s="77">
        <v>0</v>
      </c>
      <c r="F3817" s="77">
        <v>0</v>
      </c>
      <c r="G3817" s="77">
        <v>0</v>
      </c>
      <c r="H3817" s="77">
        <v>0</v>
      </c>
      <c r="I3817" s="77">
        <v>0</v>
      </c>
      <c r="J3817" s="77">
        <v>0</v>
      </c>
      <c r="K3817" s="77">
        <v>0</v>
      </c>
      <c r="L3817" s="78">
        <v>0</v>
      </c>
      <c r="M3817" s="79">
        <v>0</v>
      </c>
    </row>
    <row r="3818" spans="1:13">
      <c r="A3818" s="74">
        <v>115</v>
      </c>
      <c r="B3818" s="75" t="s">
        <v>89</v>
      </c>
      <c r="C3818" s="76">
        <v>2009</v>
      </c>
      <c r="D3818" s="77">
        <v>0</v>
      </c>
      <c r="E3818" s="77">
        <v>0</v>
      </c>
      <c r="F3818" s="77">
        <v>0</v>
      </c>
      <c r="G3818" s="77">
        <v>0</v>
      </c>
      <c r="H3818" s="77">
        <v>0</v>
      </c>
      <c r="I3818" s="77">
        <v>0</v>
      </c>
      <c r="J3818" s="77">
        <v>0</v>
      </c>
      <c r="K3818" s="77">
        <v>0</v>
      </c>
      <c r="L3818" s="78">
        <v>0</v>
      </c>
      <c r="M3818" s="79">
        <v>0</v>
      </c>
    </row>
    <row r="3819" spans="1:13">
      <c r="A3819" s="74">
        <v>220</v>
      </c>
      <c r="B3819" s="75" t="s">
        <v>184</v>
      </c>
      <c r="C3819" s="76">
        <v>2009</v>
      </c>
      <c r="D3819" s="77">
        <v>0</v>
      </c>
      <c r="E3819" s="77">
        <v>0</v>
      </c>
      <c r="F3819" s="77">
        <v>0</v>
      </c>
      <c r="G3819" s="77">
        <v>0</v>
      </c>
      <c r="H3819" s="77">
        <v>-4628</v>
      </c>
      <c r="I3819" s="77">
        <v>0</v>
      </c>
      <c r="J3819" s="77">
        <v>0</v>
      </c>
      <c r="K3819" s="77">
        <v>0</v>
      </c>
      <c r="L3819" s="78">
        <v>0</v>
      </c>
      <c r="M3819" s="79">
        <v>0</v>
      </c>
    </row>
    <row r="3820" spans="1:13">
      <c r="A3820" s="74">
        <v>5</v>
      </c>
      <c r="B3820" s="75" t="s">
        <v>75</v>
      </c>
      <c r="C3820" s="76">
        <v>2009</v>
      </c>
      <c r="D3820" s="77">
        <v>0</v>
      </c>
      <c r="E3820" s="77">
        <v>0</v>
      </c>
      <c r="F3820" s="77">
        <v>0</v>
      </c>
      <c r="G3820" s="77">
        <v>0</v>
      </c>
      <c r="H3820" s="77">
        <v>0</v>
      </c>
      <c r="I3820" s="77">
        <v>0</v>
      </c>
      <c r="J3820" s="77">
        <v>0</v>
      </c>
      <c r="K3820" s="77">
        <v>0</v>
      </c>
      <c r="L3820" s="78">
        <v>0</v>
      </c>
      <c r="M3820" s="79">
        <v>0</v>
      </c>
    </row>
    <row r="3821" spans="1:13">
      <c r="A3821" s="74">
        <v>31</v>
      </c>
      <c r="B3821" s="75" t="s">
        <v>111</v>
      </c>
      <c r="C3821" s="76">
        <v>2009</v>
      </c>
      <c r="D3821" s="77">
        <v>0</v>
      </c>
      <c r="E3821" s="77">
        <v>0</v>
      </c>
      <c r="F3821" s="77">
        <v>0</v>
      </c>
      <c r="G3821" s="77">
        <v>0</v>
      </c>
      <c r="H3821" s="77">
        <v>0</v>
      </c>
      <c r="I3821" s="77">
        <v>0</v>
      </c>
      <c r="J3821" s="77">
        <v>0</v>
      </c>
      <c r="K3821" s="77">
        <v>0</v>
      </c>
      <c r="L3821" s="78">
        <v>0</v>
      </c>
      <c r="M3821" s="79">
        <v>0</v>
      </c>
    </row>
    <row r="3822" spans="1:13">
      <c r="A3822" s="74">
        <v>152</v>
      </c>
      <c r="B3822" s="75" t="s">
        <v>54</v>
      </c>
      <c r="C3822" s="76">
        <v>2009</v>
      </c>
      <c r="D3822" s="77">
        <v>0</v>
      </c>
      <c r="E3822" s="77">
        <v>0</v>
      </c>
      <c r="F3822" s="77">
        <v>0</v>
      </c>
      <c r="G3822" s="77">
        <v>0</v>
      </c>
      <c r="H3822" s="77">
        <v>0</v>
      </c>
      <c r="I3822" s="77">
        <v>0</v>
      </c>
      <c r="J3822" s="77">
        <v>0</v>
      </c>
      <c r="K3822" s="77">
        <v>0</v>
      </c>
      <c r="L3822" s="78">
        <v>0</v>
      </c>
      <c r="M3822" s="79">
        <v>0</v>
      </c>
    </row>
    <row r="3823" spans="1:13">
      <c r="A3823" s="74">
        <v>117</v>
      </c>
      <c r="B3823" s="75" t="s">
        <v>42</v>
      </c>
      <c r="C3823" s="76">
        <v>2009</v>
      </c>
      <c r="D3823" s="77">
        <v>0</v>
      </c>
      <c r="E3823" s="77">
        <v>0</v>
      </c>
      <c r="F3823" s="77">
        <v>0</v>
      </c>
      <c r="G3823" s="77">
        <v>0</v>
      </c>
      <c r="H3823" s="77">
        <v>0</v>
      </c>
      <c r="I3823" s="77">
        <v>0</v>
      </c>
      <c r="J3823" s="77">
        <v>0</v>
      </c>
      <c r="K3823" s="77">
        <v>0</v>
      </c>
      <c r="L3823" s="78">
        <v>0</v>
      </c>
      <c r="M3823" s="79">
        <v>0</v>
      </c>
    </row>
    <row r="3824" spans="1:13">
      <c r="A3824" s="74">
        <v>59</v>
      </c>
      <c r="B3824" s="75" t="s">
        <v>139</v>
      </c>
      <c r="C3824" s="76">
        <v>2009</v>
      </c>
      <c r="D3824" s="77">
        <v>0</v>
      </c>
      <c r="E3824" s="77">
        <v>0</v>
      </c>
      <c r="F3824" s="77">
        <v>0</v>
      </c>
      <c r="G3824" s="77">
        <v>0</v>
      </c>
      <c r="H3824" s="77">
        <v>0</v>
      </c>
      <c r="I3824" s="77">
        <v>0</v>
      </c>
      <c r="J3824" s="77">
        <v>0</v>
      </c>
      <c r="K3824" s="77">
        <v>0</v>
      </c>
      <c r="L3824" s="78">
        <v>0</v>
      </c>
      <c r="M3824" s="79">
        <v>0</v>
      </c>
    </row>
    <row r="3825" spans="1:13">
      <c r="A3825" s="74">
        <v>222</v>
      </c>
      <c r="B3825" s="75" t="s">
        <v>185</v>
      </c>
      <c r="C3825" s="76">
        <v>2009</v>
      </c>
      <c r="D3825" s="77">
        <v>0</v>
      </c>
      <c r="E3825" s="77">
        <v>0</v>
      </c>
      <c r="F3825" s="77">
        <v>0</v>
      </c>
      <c r="G3825" s="77">
        <v>0</v>
      </c>
      <c r="H3825" s="77">
        <v>-800.15</v>
      </c>
      <c r="I3825" s="77">
        <v>0</v>
      </c>
      <c r="J3825" s="77">
        <v>0</v>
      </c>
      <c r="K3825" s="77">
        <v>0</v>
      </c>
      <c r="L3825" s="78">
        <v>0</v>
      </c>
      <c r="M3825" s="79">
        <v>0</v>
      </c>
    </row>
    <row r="3826" spans="1:13">
      <c r="A3826" s="74">
        <v>133</v>
      </c>
      <c r="B3826" s="75" t="s">
        <v>55</v>
      </c>
      <c r="C3826" s="76">
        <v>2009</v>
      </c>
      <c r="D3826" s="77">
        <v>0</v>
      </c>
      <c r="E3826" s="77">
        <v>0</v>
      </c>
      <c r="F3826" s="77">
        <v>0</v>
      </c>
      <c r="G3826" s="77">
        <v>0</v>
      </c>
      <c r="H3826" s="77">
        <v>0</v>
      </c>
      <c r="I3826" s="77">
        <v>0</v>
      </c>
      <c r="J3826" s="77">
        <v>0</v>
      </c>
      <c r="K3826" s="77">
        <v>0</v>
      </c>
      <c r="L3826" s="78">
        <v>0</v>
      </c>
      <c r="M3826" s="79">
        <v>0</v>
      </c>
    </row>
    <row r="3827" spans="1:13">
      <c r="A3827" s="74">
        <v>60</v>
      </c>
      <c r="B3827" s="75" t="s">
        <v>148</v>
      </c>
      <c r="C3827" s="76">
        <v>2009</v>
      </c>
      <c r="D3827" s="77">
        <v>0</v>
      </c>
      <c r="E3827" s="77">
        <v>0</v>
      </c>
      <c r="F3827" s="77">
        <v>0</v>
      </c>
      <c r="G3827" s="77">
        <v>0</v>
      </c>
      <c r="H3827" s="77">
        <v>0</v>
      </c>
      <c r="I3827" s="77">
        <v>0</v>
      </c>
      <c r="J3827" s="77">
        <v>0</v>
      </c>
      <c r="K3827" s="77">
        <v>0</v>
      </c>
      <c r="L3827" s="78">
        <v>0</v>
      </c>
      <c r="M3827" s="79">
        <v>0</v>
      </c>
    </row>
    <row r="3828" spans="1:13">
      <c r="A3828" s="74">
        <v>134</v>
      </c>
      <c r="B3828" s="75" t="s">
        <v>90</v>
      </c>
      <c r="C3828" s="76">
        <v>2009</v>
      </c>
      <c r="D3828" s="77">
        <v>0</v>
      </c>
      <c r="E3828" s="77">
        <v>0</v>
      </c>
      <c r="F3828" s="77">
        <v>0</v>
      </c>
      <c r="G3828" s="77">
        <v>0</v>
      </c>
      <c r="H3828" s="77">
        <v>0</v>
      </c>
      <c r="I3828" s="77">
        <v>0</v>
      </c>
      <c r="J3828" s="77">
        <v>0</v>
      </c>
      <c r="K3828" s="77">
        <v>0</v>
      </c>
      <c r="L3828" s="78">
        <v>0</v>
      </c>
      <c r="M3828" s="79">
        <v>0</v>
      </c>
    </row>
    <row r="3829" spans="1:13">
      <c r="A3829" s="74">
        <v>174</v>
      </c>
      <c r="B3829" s="75" t="s">
        <v>43</v>
      </c>
      <c r="C3829" s="76">
        <v>2009</v>
      </c>
      <c r="D3829" s="77">
        <v>0</v>
      </c>
      <c r="E3829" s="77">
        <v>0</v>
      </c>
      <c r="F3829" s="77">
        <v>0</v>
      </c>
      <c r="G3829" s="77">
        <v>0</v>
      </c>
      <c r="H3829" s="77">
        <v>-3970</v>
      </c>
      <c r="I3829" s="77">
        <v>0</v>
      </c>
      <c r="J3829" s="77">
        <v>0</v>
      </c>
      <c r="K3829" s="77">
        <v>0</v>
      </c>
      <c r="L3829" s="78">
        <v>0</v>
      </c>
      <c r="M3829" s="79">
        <v>0</v>
      </c>
    </row>
    <row r="3830" spans="1:13">
      <c r="A3830" s="74">
        <v>135</v>
      </c>
      <c r="B3830" s="75" t="s">
        <v>29</v>
      </c>
      <c r="C3830" s="76">
        <v>2009</v>
      </c>
      <c r="D3830" s="77">
        <v>0</v>
      </c>
      <c r="E3830" s="77">
        <v>0</v>
      </c>
      <c r="F3830" s="77">
        <v>0</v>
      </c>
      <c r="G3830" s="77">
        <v>0</v>
      </c>
      <c r="H3830" s="77">
        <v>0</v>
      </c>
      <c r="I3830" s="77">
        <v>0</v>
      </c>
      <c r="J3830" s="77">
        <v>0</v>
      </c>
      <c r="K3830" s="77">
        <v>0</v>
      </c>
      <c r="L3830" s="78">
        <v>0</v>
      </c>
      <c r="M3830" s="79">
        <v>0</v>
      </c>
    </row>
    <row r="3831" spans="1:13">
      <c r="A3831" s="74">
        <v>62</v>
      </c>
      <c r="B3831" s="75" t="s">
        <v>23</v>
      </c>
      <c r="C3831" s="76">
        <v>2009</v>
      </c>
      <c r="D3831" s="77">
        <v>0</v>
      </c>
      <c r="E3831" s="77">
        <v>0</v>
      </c>
      <c r="F3831" s="77">
        <v>0</v>
      </c>
      <c r="G3831" s="77">
        <v>0</v>
      </c>
      <c r="H3831" s="77">
        <v>-6840</v>
      </c>
      <c r="I3831" s="77">
        <v>0</v>
      </c>
      <c r="J3831" s="77">
        <v>0</v>
      </c>
      <c r="K3831" s="77">
        <v>1895</v>
      </c>
      <c r="L3831" s="78">
        <v>0</v>
      </c>
      <c r="M3831" s="79">
        <v>0</v>
      </c>
    </row>
    <row r="3832" spans="1:13">
      <c r="A3832" s="74">
        <v>7</v>
      </c>
      <c r="B3832" s="75" t="s">
        <v>44</v>
      </c>
      <c r="C3832" s="76">
        <v>2009</v>
      </c>
      <c r="D3832" s="77">
        <v>0</v>
      </c>
      <c r="E3832" s="77">
        <v>0</v>
      </c>
      <c r="F3832" s="77">
        <v>0</v>
      </c>
      <c r="G3832" s="77">
        <v>0</v>
      </c>
      <c r="H3832" s="77">
        <v>-1000</v>
      </c>
      <c r="I3832" s="77">
        <v>0</v>
      </c>
      <c r="J3832" s="77">
        <v>0</v>
      </c>
      <c r="K3832" s="77">
        <v>0</v>
      </c>
      <c r="L3832" s="78">
        <v>0</v>
      </c>
      <c r="M3832" s="79">
        <v>0</v>
      </c>
    </row>
    <row r="3833" spans="1:13">
      <c r="A3833" s="74">
        <v>154</v>
      </c>
      <c r="B3833" s="75" t="s">
        <v>115</v>
      </c>
      <c r="C3833" s="76">
        <v>2009</v>
      </c>
      <c r="D3833" s="77">
        <v>0</v>
      </c>
      <c r="E3833" s="77">
        <v>0</v>
      </c>
      <c r="F3833" s="77">
        <v>0</v>
      </c>
      <c r="G3833" s="77">
        <v>0</v>
      </c>
      <c r="H3833" s="77">
        <v>-4580</v>
      </c>
      <c r="I3833" s="77">
        <v>0</v>
      </c>
      <c r="J3833" s="77">
        <v>0</v>
      </c>
      <c r="K3833" s="77">
        <v>0</v>
      </c>
      <c r="L3833" s="78">
        <v>0</v>
      </c>
      <c r="M3833" s="79">
        <v>0</v>
      </c>
    </row>
    <row r="3834" spans="1:13">
      <c r="A3834" s="74">
        <v>136</v>
      </c>
      <c r="B3834" s="75" t="s">
        <v>22</v>
      </c>
      <c r="C3834" s="76">
        <v>2009</v>
      </c>
      <c r="D3834" s="77">
        <v>0</v>
      </c>
      <c r="E3834" s="77">
        <v>0</v>
      </c>
      <c r="F3834" s="77">
        <v>0</v>
      </c>
      <c r="G3834" s="77">
        <v>0</v>
      </c>
      <c r="H3834" s="77">
        <v>0</v>
      </c>
      <c r="I3834" s="77">
        <v>0</v>
      </c>
      <c r="J3834" s="77">
        <v>0</v>
      </c>
      <c r="K3834" s="77">
        <v>0</v>
      </c>
      <c r="L3834" s="78">
        <v>0</v>
      </c>
      <c r="M3834" s="79">
        <v>0</v>
      </c>
    </row>
    <row r="3835" spans="1:13">
      <c r="A3835" s="74">
        <v>176</v>
      </c>
      <c r="B3835" s="75" t="s">
        <v>76</v>
      </c>
      <c r="C3835" s="76">
        <v>2009</v>
      </c>
      <c r="D3835" s="77">
        <v>0</v>
      </c>
      <c r="E3835" s="77">
        <v>0</v>
      </c>
      <c r="F3835" s="77">
        <v>0</v>
      </c>
      <c r="G3835" s="77">
        <v>0</v>
      </c>
      <c r="H3835" s="77">
        <v>-744</v>
      </c>
      <c r="I3835" s="77">
        <v>0</v>
      </c>
      <c r="J3835" s="77">
        <v>0</v>
      </c>
      <c r="K3835" s="77">
        <v>0</v>
      </c>
      <c r="L3835" s="78">
        <v>0</v>
      </c>
      <c r="M3835" s="79">
        <v>0</v>
      </c>
    </row>
    <row r="3836" spans="1:13">
      <c r="A3836" s="74">
        <v>63</v>
      </c>
      <c r="B3836" s="75" t="s">
        <v>19</v>
      </c>
      <c r="C3836" s="76">
        <v>2009</v>
      </c>
      <c r="D3836" s="77">
        <v>0</v>
      </c>
      <c r="E3836" s="77">
        <v>0</v>
      </c>
      <c r="F3836" s="77">
        <v>0</v>
      </c>
      <c r="G3836" s="77">
        <v>0</v>
      </c>
      <c r="H3836" s="77">
        <v>0</v>
      </c>
      <c r="I3836" s="77">
        <v>0</v>
      </c>
      <c r="J3836" s="77">
        <v>0</v>
      </c>
      <c r="K3836" s="77">
        <v>0</v>
      </c>
      <c r="L3836" s="78">
        <v>0</v>
      </c>
      <c r="M3836" s="79">
        <v>0</v>
      </c>
    </row>
    <row r="3837" spans="1:13">
      <c r="A3837" s="74">
        <v>155</v>
      </c>
      <c r="B3837" s="75" t="s">
        <v>45</v>
      </c>
      <c r="C3837" s="76">
        <v>2009</v>
      </c>
      <c r="D3837" s="77">
        <v>0</v>
      </c>
      <c r="E3837" s="77">
        <v>0</v>
      </c>
      <c r="F3837" s="77">
        <v>0</v>
      </c>
      <c r="G3837" s="77">
        <v>0</v>
      </c>
      <c r="H3837" s="77">
        <v>-1000</v>
      </c>
      <c r="I3837" s="77">
        <v>0</v>
      </c>
      <c r="J3837" s="77">
        <v>0</v>
      </c>
      <c r="K3837" s="77">
        <v>0</v>
      </c>
      <c r="L3837" s="78">
        <v>0</v>
      </c>
      <c r="M3837" s="79">
        <v>0</v>
      </c>
    </row>
    <row r="3838" spans="1:13">
      <c r="A3838" s="74">
        <v>195</v>
      </c>
      <c r="B3838" s="75" t="s">
        <v>91</v>
      </c>
      <c r="C3838" s="76">
        <v>2009</v>
      </c>
      <c r="D3838" s="77">
        <v>0</v>
      </c>
      <c r="E3838" s="77">
        <v>0</v>
      </c>
      <c r="F3838" s="77">
        <v>0</v>
      </c>
      <c r="G3838" s="77">
        <v>0</v>
      </c>
      <c r="H3838" s="77">
        <v>0</v>
      </c>
      <c r="I3838" s="77">
        <v>0</v>
      </c>
      <c r="J3838" s="77">
        <v>0</v>
      </c>
      <c r="K3838" s="77">
        <v>0</v>
      </c>
      <c r="L3838" s="78">
        <v>0</v>
      </c>
      <c r="M3838" s="79">
        <v>0</v>
      </c>
    </row>
    <row r="3839" spans="1:13">
      <c r="A3839" s="74">
        <v>156</v>
      </c>
      <c r="B3839" s="75" t="s">
        <v>140</v>
      </c>
      <c r="C3839" s="76">
        <v>2009</v>
      </c>
      <c r="D3839" s="77">
        <v>0</v>
      </c>
      <c r="E3839" s="77">
        <v>0</v>
      </c>
      <c r="F3839" s="77">
        <v>0</v>
      </c>
      <c r="G3839" s="77">
        <v>0</v>
      </c>
      <c r="H3839" s="77">
        <v>-6218</v>
      </c>
      <c r="I3839" s="77">
        <v>0</v>
      </c>
      <c r="J3839" s="77">
        <v>0</v>
      </c>
      <c r="K3839" s="77">
        <v>0</v>
      </c>
      <c r="L3839" s="78">
        <v>0</v>
      </c>
      <c r="M3839" s="79">
        <v>0</v>
      </c>
    </row>
    <row r="3840" spans="1:13">
      <c r="A3840" s="74">
        <v>88</v>
      </c>
      <c r="B3840" s="75" t="s">
        <v>68</v>
      </c>
      <c r="C3840" s="76">
        <v>2009</v>
      </c>
      <c r="D3840" s="77">
        <v>0</v>
      </c>
      <c r="E3840" s="77">
        <v>0</v>
      </c>
      <c r="F3840" s="77">
        <v>0</v>
      </c>
      <c r="G3840" s="77">
        <v>0</v>
      </c>
      <c r="H3840" s="77">
        <v>0</v>
      </c>
      <c r="I3840" s="77">
        <v>0</v>
      </c>
      <c r="J3840" s="77">
        <v>0</v>
      </c>
      <c r="K3840" s="77">
        <v>0</v>
      </c>
      <c r="L3840" s="78">
        <v>0</v>
      </c>
      <c r="M3840" s="79">
        <v>0</v>
      </c>
    </row>
    <row r="3841" spans="1:13">
      <c r="A3841" s="74">
        <v>223</v>
      </c>
      <c r="B3841" s="75" t="s">
        <v>37</v>
      </c>
      <c r="C3841" s="76">
        <v>2009</v>
      </c>
      <c r="D3841" s="77">
        <v>0</v>
      </c>
      <c r="E3841" s="77">
        <v>0</v>
      </c>
      <c r="F3841" s="77">
        <v>0</v>
      </c>
      <c r="G3841" s="77">
        <v>0</v>
      </c>
      <c r="H3841" s="77">
        <v>-970</v>
      </c>
      <c r="I3841" s="77">
        <v>0</v>
      </c>
      <c r="J3841" s="77">
        <v>0</v>
      </c>
      <c r="K3841" s="77">
        <v>0</v>
      </c>
      <c r="L3841" s="78">
        <v>0</v>
      </c>
      <c r="M3841" s="79">
        <v>0</v>
      </c>
    </row>
    <row r="3842" spans="1:13">
      <c r="A3842" s="74">
        <v>89</v>
      </c>
      <c r="B3842" s="75" t="s">
        <v>124</v>
      </c>
      <c r="C3842" s="76">
        <v>2009</v>
      </c>
      <c r="D3842" s="77">
        <v>0</v>
      </c>
      <c r="E3842" s="77">
        <v>0</v>
      </c>
      <c r="F3842" s="77">
        <v>0</v>
      </c>
      <c r="G3842" s="77">
        <v>0</v>
      </c>
      <c r="H3842" s="77">
        <v>-808</v>
      </c>
      <c r="I3842" s="77">
        <v>0</v>
      </c>
      <c r="J3842" s="77">
        <v>0</v>
      </c>
      <c r="K3842" s="77">
        <v>0</v>
      </c>
      <c r="L3842" s="78">
        <v>0</v>
      </c>
      <c r="M3842" s="79">
        <v>0</v>
      </c>
    </row>
    <row r="3843" spans="1:13">
      <c r="A3843" s="74">
        <v>90</v>
      </c>
      <c r="B3843" s="75" t="s">
        <v>69</v>
      </c>
      <c r="C3843" s="76">
        <v>2009</v>
      </c>
      <c r="D3843" s="77">
        <v>0</v>
      </c>
      <c r="E3843" s="77">
        <v>0</v>
      </c>
      <c r="F3843" s="77">
        <v>0</v>
      </c>
      <c r="G3843" s="77">
        <v>0</v>
      </c>
      <c r="H3843" s="77">
        <v>0</v>
      </c>
      <c r="I3843" s="77">
        <v>0</v>
      </c>
      <c r="J3843" s="77">
        <v>0</v>
      </c>
      <c r="K3843" s="77">
        <v>0</v>
      </c>
      <c r="L3843" s="78">
        <v>0</v>
      </c>
      <c r="M3843" s="79">
        <v>0</v>
      </c>
    </row>
    <row r="3844" spans="1:13">
      <c r="A3844" s="74">
        <v>91</v>
      </c>
      <c r="B3844" s="75" t="s">
        <v>57</v>
      </c>
      <c r="C3844" s="76">
        <v>2009</v>
      </c>
      <c r="D3844" s="77">
        <v>0</v>
      </c>
      <c r="E3844" s="77">
        <v>0</v>
      </c>
      <c r="F3844" s="77">
        <v>0</v>
      </c>
      <c r="G3844" s="77">
        <v>0</v>
      </c>
      <c r="H3844" s="77">
        <v>-1000</v>
      </c>
      <c r="I3844" s="77">
        <v>0</v>
      </c>
      <c r="J3844" s="77">
        <v>0</v>
      </c>
      <c r="K3844" s="77">
        <v>0</v>
      </c>
      <c r="L3844" s="78">
        <v>0</v>
      </c>
      <c r="M3844" s="79">
        <v>0</v>
      </c>
    </row>
    <row r="3845" spans="1:13">
      <c r="A3845" s="74">
        <v>245</v>
      </c>
      <c r="B3845" s="75" t="s">
        <v>46</v>
      </c>
      <c r="C3845" s="76">
        <v>2009</v>
      </c>
      <c r="D3845" s="77">
        <v>0</v>
      </c>
      <c r="E3845" s="77">
        <v>0</v>
      </c>
      <c r="F3845" s="77">
        <v>0</v>
      </c>
      <c r="G3845" s="77">
        <v>0</v>
      </c>
      <c r="H3845" s="77">
        <v>0</v>
      </c>
      <c r="I3845" s="77">
        <v>0</v>
      </c>
      <c r="J3845" s="77">
        <v>0</v>
      </c>
      <c r="K3845" s="77">
        <v>0</v>
      </c>
      <c r="L3845" s="78">
        <v>0</v>
      </c>
      <c r="M3845" s="79">
        <v>0</v>
      </c>
    </row>
    <row r="3846" spans="1:13">
      <c r="A3846" s="74">
        <v>92</v>
      </c>
      <c r="B3846" s="75" t="s">
        <v>117</v>
      </c>
      <c r="C3846" s="76">
        <v>2009</v>
      </c>
      <c r="D3846" s="77">
        <v>0</v>
      </c>
      <c r="E3846" s="77">
        <v>0</v>
      </c>
      <c r="F3846" s="77">
        <v>0</v>
      </c>
      <c r="G3846" s="77">
        <v>0</v>
      </c>
      <c r="H3846" s="77">
        <v>-540</v>
      </c>
      <c r="I3846" s="77">
        <v>0</v>
      </c>
      <c r="J3846" s="77">
        <v>0</v>
      </c>
      <c r="K3846" s="77">
        <v>0</v>
      </c>
      <c r="L3846" s="78">
        <v>0</v>
      </c>
      <c r="M3846" s="79">
        <v>0</v>
      </c>
    </row>
    <row r="3847" spans="1:13">
      <c r="A3847" s="74">
        <v>93</v>
      </c>
      <c r="B3847" s="75" t="s">
        <v>177</v>
      </c>
      <c r="C3847" s="76">
        <v>2009</v>
      </c>
      <c r="D3847" s="77">
        <v>0</v>
      </c>
      <c r="E3847" s="77">
        <v>0</v>
      </c>
      <c r="F3847" s="77">
        <v>0</v>
      </c>
      <c r="G3847" s="77">
        <v>0</v>
      </c>
      <c r="H3847" s="77">
        <v>-5200</v>
      </c>
      <c r="I3847" s="77">
        <v>0</v>
      </c>
      <c r="J3847" s="77">
        <v>0</v>
      </c>
      <c r="K3847" s="77">
        <v>0</v>
      </c>
      <c r="L3847" s="78">
        <v>0</v>
      </c>
      <c r="M3847" s="79">
        <v>0</v>
      </c>
    </row>
    <row r="3848" spans="1:13">
      <c r="A3848" s="74">
        <v>10</v>
      </c>
      <c r="B3848" s="75" t="s">
        <v>30</v>
      </c>
      <c r="C3848" s="76">
        <v>2009</v>
      </c>
      <c r="D3848" s="77">
        <v>0</v>
      </c>
      <c r="E3848" s="77">
        <v>0</v>
      </c>
      <c r="F3848" s="77">
        <v>0</v>
      </c>
      <c r="G3848" s="77">
        <v>0</v>
      </c>
      <c r="H3848" s="77">
        <v>0</v>
      </c>
      <c r="I3848" s="77">
        <v>0</v>
      </c>
      <c r="J3848" s="77">
        <v>0</v>
      </c>
      <c r="K3848" s="77">
        <v>0</v>
      </c>
      <c r="L3848" s="78">
        <v>0</v>
      </c>
      <c r="M3848" s="79">
        <v>0</v>
      </c>
    </row>
    <row r="3849" spans="1:13">
      <c r="A3849" s="74">
        <v>246</v>
      </c>
      <c r="B3849" s="75" t="s">
        <v>94</v>
      </c>
      <c r="C3849" s="76">
        <v>2009</v>
      </c>
      <c r="D3849" s="77">
        <v>0</v>
      </c>
      <c r="E3849" s="77">
        <v>0</v>
      </c>
      <c r="F3849" s="77">
        <v>0</v>
      </c>
      <c r="G3849" s="77">
        <v>0</v>
      </c>
      <c r="H3849" s="77">
        <v>-712</v>
      </c>
      <c r="I3849" s="77">
        <v>0</v>
      </c>
      <c r="J3849" s="77">
        <v>0</v>
      </c>
      <c r="K3849" s="77">
        <v>0</v>
      </c>
      <c r="L3849" s="78">
        <v>0</v>
      </c>
      <c r="M3849" s="79">
        <v>0</v>
      </c>
    </row>
    <row r="3850" spans="1:13">
      <c r="A3850" s="74">
        <v>66</v>
      </c>
      <c r="B3850" s="75" t="s">
        <v>47</v>
      </c>
      <c r="C3850" s="76">
        <v>2009</v>
      </c>
      <c r="D3850" s="77">
        <v>0</v>
      </c>
      <c r="E3850" s="77">
        <v>0</v>
      </c>
      <c r="F3850" s="77">
        <v>0</v>
      </c>
      <c r="G3850" s="77">
        <v>0</v>
      </c>
      <c r="H3850" s="77">
        <v>0</v>
      </c>
      <c r="I3850" s="77">
        <v>0</v>
      </c>
      <c r="J3850" s="77">
        <v>0</v>
      </c>
      <c r="K3850" s="77">
        <v>0</v>
      </c>
      <c r="L3850" s="78">
        <v>0</v>
      </c>
      <c r="M3850" s="79">
        <v>0</v>
      </c>
    </row>
    <row r="3851" spans="1:13">
      <c r="A3851" s="74">
        <v>94</v>
      </c>
      <c r="B3851" s="75" t="s">
        <v>118</v>
      </c>
      <c r="C3851" s="76">
        <v>2009</v>
      </c>
      <c r="D3851" s="77">
        <v>0</v>
      </c>
      <c r="E3851" s="77">
        <v>0</v>
      </c>
      <c r="F3851" s="77">
        <v>0</v>
      </c>
      <c r="G3851" s="77">
        <v>0</v>
      </c>
      <c r="H3851" s="77">
        <v>0</v>
      </c>
      <c r="I3851" s="77">
        <v>0</v>
      </c>
      <c r="J3851" s="77">
        <v>0</v>
      </c>
      <c r="K3851" s="77">
        <v>0</v>
      </c>
      <c r="L3851" s="78">
        <v>0</v>
      </c>
      <c r="M3851" s="79">
        <v>0</v>
      </c>
    </row>
    <row r="3852" spans="1:13">
      <c r="A3852" s="74">
        <v>11</v>
      </c>
      <c r="B3852" s="75" t="s">
        <v>119</v>
      </c>
      <c r="C3852" s="76">
        <v>2009</v>
      </c>
      <c r="D3852" s="77">
        <v>0</v>
      </c>
      <c r="E3852" s="77">
        <v>0</v>
      </c>
      <c r="F3852" s="77">
        <v>0</v>
      </c>
      <c r="G3852" s="77">
        <v>0</v>
      </c>
      <c r="H3852" s="77">
        <v>-600</v>
      </c>
      <c r="I3852" s="77">
        <v>0</v>
      </c>
      <c r="J3852" s="77">
        <v>0</v>
      </c>
      <c r="K3852" s="77">
        <v>0</v>
      </c>
      <c r="L3852" s="78">
        <v>0</v>
      </c>
      <c r="M3852" s="79">
        <v>0</v>
      </c>
    </row>
    <row r="3853" spans="1:13">
      <c r="A3853" s="74">
        <v>177</v>
      </c>
      <c r="B3853" s="75" t="s">
        <v>70</v>
      </c>
      <c r="C3853" s="76">
        <v>2009</v>
      </c>
      <c r="D3853" s="77">
        <v>0</v>
      </c>
      <c r="E3853" s="77">
        <v>0</v>
      </c>
      <c r="F3853" s="77">
        <v>0</v>
      </c>
      <c r="G3853" s="77">
        <v>0</v>
      </c>
      <c r="H3853" s="77">
        <v>-6167.95</v>
      </c>
      <c r="I3853" s="77">
        <v>0</v>
      </c>
      <c r="J3853" s="77">
        <v>0</v>
      </c>
      <c r="K3853" s="77">
        <v>0</v>
      </c>
      <c r="L3853" s="78">
        <v>0</v>
      </c>
      <c r="M3853" s="79">
        <v>0</v>
      </c>
    </row>
    <row r="3854" spans="1:13">
      <c r="A3854" s="74">
        <v>224</v>
      </c>
      <c r="B3854" s="75" t="s">
        <v>20</v>
      </c>
      <c r="C3854" s="76">
        <v>2009</v>
      </c>
      <c r="D3854" s="77">
        <v>0</v>
      </c>
      <c r="E3854" s="77">
        <v>0</v>
      </c>
      <c r="F3854" s="77">
        <v>0</v>
      </c>
      <c r="G3854" s="77">
        <v>0</v>
      </c>
      <c r="H3854" s="77">
        <v>0</v>
      </c>
      <c r="I3854" s="77">
        <v>0</v>
      </c>
      <c r="J3854" s="77">
        <v>0</v>
      </c>
      <c r="K3854" s="77">
        <v>0</v>
      </c>
      <c r="L3854" s="78">
        <v>-1</v>
      </c>
      <c r="M3854" s="79">
        <v>0</v>
      </c>
    </row>
    <row r="3855" spans="1:13">
      <c r="A3855" s="74">
        <v>67</v>
      </c>
      <c r="B3855" s="75" t="s">
        <v>163</v>
      </c>
      <c r="C3855" s="76">
        <v>2009</v>
      </c>
      <c r="D3855" s="77">
        <v>0</v>
      </c>
      <c r="E3855" s="77">
        <v>0</v>
      </c>
      <c r="F3855" s="77">
        <v>0</v>
      </c>
      <c r="G3855" s="77">
        <v>0</v>
      </c>
      <c r="H3855" s="77">
        <v>0</v>
      </c>
      <c r="I3855" s="77">
        <v>0</v>
      </c>
      <c r="J3855" s="77">
        <v>0</v>
      </c>
      <c r="K3855" s="77">
        <v>0</v>
      </c>
      <c r="L3855" s="78">
        <v>0</v>
      </c>
      <c r="M3855" s="79">
        <v>0</v>
      </c>
    </row>
    <row r="3856" spans="1:13">
      <c r="A3856" s="74">
        <v>95</v>
      </c>
      <c r="B3856" s="75" t="s">
        <v>149</v>
      </c>
      <c r="C3856" s="76">
        <v>2009</v>
      </c>
      <c r="D3856" s="77">
        <v>0</v>
      </c>
      <c r="E3856" s="77">
        <v>0</v>
      </c>
      <c r="F3856" s="77">
        <v>0</v>
      </c>
      <c r="G3856" s="77">
        <v>0</v>
      </c>
      <c r="H3856" s="77">
        <v>-4361</v>
      </c>
      <c r="I3856" s="77">
        <v>0</v>
      </c>
      <c r="J3856" s="77">
        <v>0</v>
      </c>
      <c r="K3856" s="77">
        <v>0</v>
      </c>
      <c r="L3856" s="78">
        <v>-12</v>
      </c>
      <c r="M3856" s="79">
        <v>-1</v>
      </c>
    </row>
    <row r="3857" spans="1:13">
      <c r="A3857" s="74">
        <v>96</v>
      </c>
      <c r="B3857" s="75" t="s">
        <v>159</v>
      </c>
      <c r="C3857" s="76">
        <v>2009</v>
      </c>
      <c r="D3857" s="77">
        <v>0</v>
      </c>
      <c r="E3857" s="77">
        <v>0</v>
      </c>
      <c r="F3857" s="77">
        <v>0</v>
      </c>
      <c r="G3857" s="77">
        <v>0</v>
      </c>
      <c r="H3857" s="77">
        <v>-1608</v>
      </c>
      <c r="I3857" s="77">
        <v>0</v>
      </c>
      <c r="J3857" s="77">
        <v>0</v>
      </c>
      <c r="K3857" s="77">
        <v>0</v>
      </c>
      <c r="L3857" s="78">
        <v>0</v>
      </c>
      <c r="M3857" s="79">
        <v>0</v>
      </c>
    </row>
    <row r="3858" spans="1:13">
      <c r="A3858" s="74">
        <v>138</v>
      </c>
      <c r="B3858" s="75" t="s">
        <v>31</v>
      </c>
      <c r="C3858" s="76">
        <v>2009</v>
      </c>
      <c r="D3858" s="77">
        <v>0</v>
      </c>
      <c r="E3858" s="77">
        <v>0</v>
      </c>
      <c r="F3858" s="77">
        <v>0</v>
      </c>
      <c r="G3858" s="77">
        <v>0</v>
      </c>
      <c r="H3858" s="77">
        <v>-5088</v>
      </c>
      <c r="I3858" s="77">
        <v>0</v>
      </c>
      <c r="J3858" s="77">
        <v>0</v>
      </c>
      <c r="K3858" s="77">
        <v>0</v>
      </c>
      <c r="L3858" s="78">
        <v>0</v>
      </c>
      <c r="M3858" s="79">
        <v>0</v>
      </c>
    </row>
    <row r="3859" spans="1:13">
      <c r="A3859" s="74">
        <v>97</v>
      </c>
      <c r="B3859" s="75" t="s">
        <v>126</v>
      </c>
      <c r="C3859" s="76">
        <v>2009</v>
      </c>
      <c r="D3859" s="77">
        <v>0</v>
      </c>
      <c r="E3859" s="77">
        <v>0</v>
      </c>
      <c r="F3859" s="77">
        <v>0</v>
      </c>
      <c r="G3859" s="77">
        <v>0</v>
      </c>
      <c r="H3859" s="77">
        <v>-1922</v>
      </c>
      <c r="I3859" s="77">
        <v>0</v>
      </c>
      <c r="J3859" s="77">
        <v>0</v>
      </c>
      <c r="K3859" s="77">
        <v>0</v>
      </c>
      <c r="L3859" s="78">
        <v>0</v>
      </c>
      <c r="M3859" s="79">
        <v>0</v>
      </c>
    </row>
    <row r="3860" spans="1:13">
      <c r="A3860" s="74">
        <v>139</v>
      </c>
      <c r="B3860" s="75" t="s">
        <v>133</v>
      </c>
      <c r="C3860" s="76">
        <v>2009</v>
      </c>
      <c r="D3860" s="77">
        <v>0</v>
      </c>
      <c r="E3860" s="77">
        <v>0</v>
      </c>
      <c r="F3860" s="77">
        <v>0</v>
      </c>
      <c r="G3860" s="77">
        <v>0</v>
      </c>
      <c r="H3860" s="77">
        <v>0</v>
      </c>
      <c r="I3860" s="77">
        <v>0</v>
      </c>
      <c r="J3860" s="77">
        <v>0</v>
      </c>
      <c r="K3860" s="77">
        <v>0</v>
      </c>
      <c r="L3860" s="78">
        <v>0</v>
      </c>
      <c r="M3860" s="79">
        <v>0</v>
      </c>
    </row>
    <row r="3861" spans="1:13">
      <c r="A3861" s="74">
        <v>178</v>
      </c>
      <c r="B3861" s="75" t="s">
        <v>95</v>
      </c>
      <c r="C3861" s="76">
        <v>2009</v>
      </c>
      <c r="D3861" s="77">
        <v>0</v>
      </c>
      <c r="E3861" s="77">
        <v>0</v>
      </c>
      <c r="F3861" s="77">
        <v>0</v>
      </c>
      <c r="G3861" s="77">
        <v>0</v>
      </c>
      <c r="H3861" s="77">
        <v>-2180</v>
      </c>
      <c r="I3861" s="77">
        <v>0</v>
      </c>
      <c r="J3861" s="77">
        <v>0</v>
      </c>
      <c r="K3861" s="77">
        <v>0</v>
      </c>
      <c r="L3861" s="78">
        <v>0</v>
      </c>
      <c r="M3861" s="79">
        <v>0</v>
      </c>
    </row>
    <row r="3862" spans="1:13">
      <c r="A3862" s="74">
        <v>118</v>
      </c>
      <c r="B3862" s="75" t="s">
        <v>71</v>
      </c>
      <c r="C3862" s="76">
        <v>2009</v>
      </c>
      <c r="D3862" s="77">
        <v>0</v>
      </c>
      <c r="E3862" s="77">
        <v>0</v>
      </c>
      <c r="F3862" s="77">
        <v>0</v>
      </c>
      <c r="G3862" s="77">
        <v>0</v>
      </c>
      <c r="H3862" s="77">
        <v>0</v>
      </c>
      <c r="I3862" s="77">
        <v>0</v>
      </c>
      <c r="J3862" s="77">
        <v>0</v>
      </c>
      <c r="K3862" s="77">
        <v>0</v>
      </c>
      <c r="L3862" s="78">
        <v>0</v>
      </c>
      <c r="M3862" s="79">
        <v>0</v>
      </c>
    </row>
    <row r="3863" spans="1:13">
      <c r="A3863" s="74">
        <v>247</v>
      </c>
      <c r="B3863" s="75" t="s">
        <v>96</v>
      </c>
      <c r="C3863" s="76">
        <v>2009</v>
      </c>
      <c r="D3863" s="77">
        <v>0</v>
      </c>
      <c r="E3863" s="77">
        <v>0</v>
      </c>
      <c r="F3863" s="77">
        <v>0</v>
      </c>
      <c r="G3863" s="77">
        <v>0</v>
      </c>
      <c r="H3863" s="77">
        <v>0</v>
      </c>
      <c r="I3863" s="77">
        <v>0</v>
      </c>
      <c r="J3863" s="77">
        <v>0</v>
      </c>
      <c r="K3863" s="77">
        <v>0</v>
      </c>
      <c r="L3863" s="78">
        <v>0</v>
      </c>
      <c r="M3863" s="79">
        <v>0</v>
      </c>
    </row>
    <row r="3864" spans="1:13">
      <c r="A3864" s="74">
        <v>140</v>
      </c>
      <c r="B3864" s="75" t="s">
        <v>97</v>
      </c>
      <c r="C3864" s="76">
        <v>2009</v>
      </c>
      <c r="D3864" s="77">
        <v>0</v>
      </c>
      <c r="E3864" s="77">
        <v>0</v>
      </c>
      <c r="F3864" s="77">
        <v>0</v>
      </c>
      <c r="G3864" s="77">
        <v>0</v>
      </c>
      <c r="H3864" s="77">
        <v>0</v>
      </c>
      <c r="I3864" s="77">
        <v>0</v>
      </c>
      <c r="J3864" s="77">
        <v>0</v>
      </c>
      <c r="K3864" s="77">
        <v>0</v>
      </c>
      <c r="L3864" s="78">
        <v>0</v>
      </c>
      <c r="M3864" s="79">
        <v>0</v>
      </c>
    </row>
    <row r="3865" spans="1:13">
      <c r="A3865" s="74">
        <v>197</v>
      </c>
      <c r="B3865" s="75" t="s">
        <v>79</v>
      </c>
      <c r="C3865" s="76">
        <v>2009</v>
      </c>
      <c r="D3865" s="77">
        <v>0</v>
      </c>
      <c r="E3865" s="77">
        <v>0</v>
      </c>
      <c r="F3865" s="77">
        <v>0</v>
      </c>
      <c r="G3865" s="77">
        <v>0</v>
      </c>
      <c r="H3865" s="77">
        <v>0</v>
      </c>
      <c r="I3865" s="77">
        <v>0</v>
      </c>
      <c r="J3865" s="77">
        <v>0</v>
      </c>
      <c r="K3865" s="77">
        <v>0</v>
      </c>
      <c r="L3865" s="78">
        <v>0</v>
      </c>
      <c r="M3865" s="79">
        <v>0</v>
      </c>
    </row>
    <row r="3866" spans="1:13">
      <c r="A3866" s="74">
        <v>227</v>
      </c>
      <c r="B3866" s="75" t="s">
        <v>112</v>
      </c>
      <c r="C3866" s="76">
        <v>2009</v>
      </c>
      <c r="D3866" s="77">
        <v>0</v>
      </c>
      <c r="E3866" s="77">
        <v>0</v>
      </c>
      <c r="F3866" s="77">
        <v>0</v>
      </c>
      <c r="G3866" s="77">
        <v>0</v>
      </c>
      <c r="H3866" s="77">
        <v>-4230</v>
      </c>
      <c r="I3866" s="77">
        <v>0</v>
      </c>
      <c r="J3866" s="77">
        <v>0</v>
      </c>
      <c r="K3866" s="77">
        <v>0</v>
      </c>
      <c r="L3866" s="78">
        <v>0</v>
      </c>
      <c r="M3866" s="79">
        <v>0</v>
      </c>
    </row>
    <row r="3867" spans="1:13">
      <c r="A3867" s="74">
        <v>158</v>
      </c>
      <c r="B3867" s="75" t="s">
        <v>80</v>
      </c>
      <c r="C3867" s="76">
        <v>2009</v>
      </c>
      <c r="D3867" s="77">
        <v>0</v>
      </c>
      <c r="E3867" s="77">
        <v>0</v>
      </c>
      <c r="F3867" s="77">
        <v>0</v>
      </c>
      <c r="G3867" s="77">
        <v>0</v>
      </c>
      <c r="H3867" s="77">
        <v>-1600</v>
      </c>
      <c r="I3867" s="77">
        <v>0</v>
      </c>
      <c r="J3867" s="77">
        <v>0</v>
      </c>
      <c r="K3867" s="77">
        <v>0</v>
      </c>
      <c r="L3867" s="78">
        <v>0</v>
      </c>
      <c r="M3867" s="79">
        <v>0</v>
      </c>
    </row>
    <row r="3868" spans="1:13">
      <c r="A3868" s="74">
        <v>13</v>
      </c>
      <c r="B3868" s="75" t="s">
        <v>48</v>
      </c>
      <c r="C3868" s="76">
        <v>2009</v>
      </c>
      <c r="D3868" s="77">
        <v>0</v>
      </c>
      <c r="E3868" s="77">
        <v>0</v>
      </c>
      <c r="F3868" s="77">
        <v>0</v>
      </c>
      <c r="G3868" s="77">
        <v>0</v>
      </c>
      <c r="H3868" s="77">
        <v>0</v>
      </c>
      <c r="I3868" s="77">
        <v>0</v>
      </c>
      <c r="J3868" s="77">
        <v>0</v>
      </c>
      <c r="K3868" s="77">
        <v>0</v>
      </c>
      <c r="L3868" s="78">
        <v>0</v>
      </c>
      <c r="M3868" s="79">
        <v>0</v>
      </c>
    </row>
    <row r="3869" spans="1:13">
      <c r="A3869" s="74">
        <v>101</v>
      </c>
      <c r="B3869" s="75" t="s">
        <v>72</v>
      </c>
      <c r="C3869" s="76">
        <v>2009</v>
      </c>
      <c r="D3869" s="77">
        <v>0</v>
      </c>
      <c r="E3869" s="77">
        <v>0</v>
      </c>
      <c r="F3869" s="77">
        <v>0</v>
      </c>
      <c r="G3869" s="77">
        <v>0</v>
      </c>
      <c r="H3869" s="77">
        <v>0</v>
      </c>
      <c r="I3869" s="77">
        <v>0</v>
      </c>
      <c r="J3869" s="77">
        <v>0</v>
      </c>
      <c r="K3869" s="77">
        <v>0</v>
      </c>
      <c r="L3869" s="78">
        <v>0</v>
      </c>
      <c r="M3869" s="79">
        <v>0</v>
      </c>
    </row>
    <row r="3870" spans="1:13">
      <c r="A3870" s="74">
        <v>141</v>
      </c>
      <c r="B3870" s="75" t="s">
        <v>49</v>
      </c>
      <c r="C3870" s="76">
        <v>2009</v>
      </c>
      <c r="D3870" s="77">
        <v>0</v>
      </c>
      <c r="E3870" s="77">
        <v>0</v>
      </c>
      <c r="F3870" s="77">
        <v>0</v>
      </c>
      <c r="G3870" s="77">
        <v>0</v>
      </c>
      <c r="H3870" s="77">
        <v>-14639</v>
      </c>
      <c r="I3870" s="77">
        <v>0</v>
      </c>
      <c r="J3870" s="77">
        <v>0</v>
      </c>
      <c r="K3870" s="77">
        <v>0</v>
      </c>
      <c r="L3870" s="78">
        <v>0</v>
      </c>
      <c r="M3870" s="79">
        <v>0</v>
      </c>
    </row>
    <row r="3871" spans="1:13">
      <c r="A3871" s="74">
        <v>228</v>
      </c>
      <c r="B3871" s="75" t="s">
        <v>135</v>
      </c>
      <c r="C3871" s="76">
        <v>2009</v>
      </c>
      <c r="D3871" s="77">
        <v>0</v>
      </c>
      <c r="E3871" s="77">
        <v>0</v>
      </c>
      <c r="F3871" s="77">
        <v>0</v>
      </c>
      <c r="G3871" s="77">
        <v>0</v>
      </c>
      <c r="H3871" s="77">
        <v>-1900</v>
      </c>
      <c r="I3871" s="77">
        <v>0</v>
      </c>
      <c r="J3871" s="77">
        <v>0</v>
      </c>
      <c r="K3871" s="77">
        <v>0</v>
      </c>
      <c r="L3871" s="78">
        <v>0</v>
      </c>
      <c r="M3871" s="79">
        <v>0</v>
      </c>
    </row>
    <row r="3872" spans="1:13">
      <c r="A3872" s="74">
        <v>248</v>
      </c>
      <c r="B3872" s="75" t="s">
        <v>98</v>
      </c>
      <c r="C3872" s="76">
        <v>2009</v>
      </c>
      <c r="D3872" s="77">
        <v>0</v>
      </c>
      <c r="E3872" s="77">
        <v>0</v>
      </c>
      <c r="F3872" s="77">
        <v>0</v>
      </c>
      <c r="G3872" s="77">
        <v>0</v>
      </c>
      <c r="H3872" s="77">
        <v>-3200</v>
      </c>
      <c r="I3872" s="77">
        <v>0</v>
      </c>
      <c r="J3872" s="77">
        <v>0</v>
      </c>
      <c r="K3872" s="77">
        <v>0</v>
      </c>
      <c r="L3872" s="78">
        <v>0</v>
      </c>
      <c r="M3872" s="79">
        <v>0</v>
      </c>
    </row>
    <row r="3873" spans="1:13">
      <c r="A3873" s="74">
        <v>42</v>
      </c>
      <c r="B3873" s="75" t="s">
        <v>81</v>
      </c>
      <c r="C3873" s="76">
        <v>2009</v>
      </c>
      <c r="D3873" s="77">
        <v>0</v>
      </c>
      <c r="E3873" s="77">
        <v>0</v>
      </c>
      <c r="F3873" s="77">
        <v>0</v>
      </c>
      <c r="G3873" s="77">
        <v>0</v>
      </c>
      <c r="H3873" s="77">
        <v>0</v>
      </c>
      <c r="I3873" s="77">
        <v>0</v>
      </c>
      <c r="J3873" s="77">
        <v>0</v>
      </c>
      <c r="K3873" s="77">
        <v>0</v>
      </c>
      <c r="L3873" s="78">
        <v>0</v>
      </c>
      <c r="M3873" s="79">
        <v>0</v>
      </c>
    </row>
    <row r="3874" spans="1:13">
      <c r="A3874" s="74">
        <v>250</v>
      </c>
      <c r="B3874" s="75" t="s">
        <v>100</v>
      </c>
      <c r="C3874" s="76">
        <v>2009</v>
      </c>
      <c r="D3874" s="77">
        <v>0</v>
      </c>
      <c r="E3874" s="77">
        <v>0</v>
      </c>
      <c r="F3874" s="77">
        <v>0</v>
      </c>
      <c r="G3874" s="77">
        <v>0</v>
      </c>
      <c r="H3874" s="77">
        <v>-1200</v>
      </c>
      <c r="I3874" s="77">
        <v>0</v>
      </c>
      <c r="J3874" s="77">
        <v>0</v>
      </c>
      <c r="K3874" s="77">
        <v>0</v>
      </c>
      <c r="L3874" s="78">
        <v>0</v>
      </c>
      <c r="M3874" s="79">
        <v>0</v>
      </c>
    </row>
    <row r="3875" spans="1:13">
      <c r="A3875" s="74">
        <v>198</v>
      </c>
      <c r="B3875" s="75" t="s">
        <v>60</v>
      </c>
      <c r="C3875" s="76">
        <v>2009</v>
      </c>
      <c r="D3875" s="77">
        <v>0</v>
      </c>
      <c r="E3875" s="77">
        <v>0</v>
      </c>
      <c r="F3875" s="77">
        <v>0</v>
      </c>
      <c r="G3875" s="77">
        <v>0</v>
      </c>
      <c r="H3875" s="77">
        <v>-3000</v>
      </c>
      <c r="I3875" s="77">
        <v>0</v>
      </c>
      <c r="J3875" s="77">
        <v>0</v>
      </c>
      <c r="K3875" s="77">
        <v>0</v>
      </c>
      <c r="L3875" s="78">
        <v>0</v>
      </c>
      <c r="M3875" s="79">
        <v>0</v>
      </c>
    </row>
    <row r="3876" spans="1:13">
      <c r="A3876" s="74">
        <v>199</v>
      </c>
      <c r="B3876" s="75" t="s">
        <v>61</v>
      </c>
      <c r="C3876" s="76">
        <v>2009</v>
      </c>
      <c r="D3876" s="77">
        <v>0</v>
      </c>
      <c r="E3876" s="77">
        <v>0</v>
      </c>
      <c r="F3876" s="77">
        <v>0</v>
      </c>
      <c r="G3876" s="77">
        <v>0</v>
      </c>
      <c r="H3876" s="77">
        <v>0</v>
      </c>
      <c r="I3876" s="77">
        <v>0</v>
      </c>
      <c r="J3876" s="77">
        <v>0</v>
      </c>
      <c r="K3876" s="77">
        <v>0</v>
      </c>
      <c r="L3876" s="78">
        <v>0</v>
      </c>
      <c r="M3876" s="79">
        <v>0</v>
      </c>
    </row>
    <row r="3877" spans="1:13">
      <c r="A3877" s="74">
        <v>142</v>
      </c>
      <c r="B3877" s="75" t="s">
        <v>24</v>
      </c>
      <c r="C3877" s="76">
        <v>2009</v>
      </c>
      <c r="D3877" s="77">
        <v>0</v>
      </c>
      <c r="E3877" s="77">
        <v>0</v>
      </c>
      <c r="F3877" s="77">
        <v>0</v>
      </c>
      <c r="G3877" s="77">
        <v>0</v>
      </c>
      <c r="H3877" s="77">
        <v>0</v>
      </c>
      <c r="I3877" s="77">
        <v>0</v>
      </c>
      <c r="J3877" s="77">
        <v>0</v>
      </c>
      <c r="K3877" s="77">
        <v>0</v>
      </c>
      <c r="L3877" s="78">
        <v>0</v>
      </c>
      <c r="M3877" s="79">
        <v>0</v>
      </c>
    </row>
    <row r="3878" spans="1:13">
      <c r="A3878" s="74">
        <v>120</v>
      </c>
      <c r="B3878" s="75" t="s">
        <v>32</v>
      </c>
      <c r="C3878" s="76">
        <v>2009</v>
      </c>
      <c r="D3878" s="77">
        <v>0</v>
      </c>
      <c r="E3878" s="77">
        <v>0</v>
      </c>
      <c r="F3878" s="77">
        <v>0</v>
      </c>
      <c r="G3878" s="77">
        <v>0</v>
      </c>
      <c r="H3878" s="77">
        <v>0</v>
      </c>
      <c r="I3878" s="77">
        <v>0</v>
      </c>
      <c r="J3878" s="77">
        <v>0</v>
      </c>
      <c r="K3878" s="77">
        <v>0</v>
      </c>
      <c r="L3878" s="78">
        <v>0</v>
      </c>
      <c r="M3878" s="79">
        <v>0</v>
      </c>
    </row>
    <row r="3879" spans="1:13">
      <c r="A3879" s="74">
        <v>69</v>
      </c>
      <c r="B3879" s="75" t="s">
        <v>73</v>
      </c>
      <c r="C3879" s="76">
        <v>2009</v>
      </c>
      <c r="D3879" s="77">
        <v>0</v>
      </c>
      <c r="E3879" s="77">
        <v>0</v>
      </c>
      <c r="F3879" s="77">
        <v>0</v>
      </c>
      <c r="G3879" s="77">
        <v>0</v>
      </c>
      <c r="H3879" s="77">
        <v>-600</v>
      </c>
      <c r="I3879" s="77">
        <v>0</v>
      </c>
      <c r="J3879" s="77">
        <v>0</v>
      </c>
      <c r="K3879" s="77">
        <v>0</v>
      </c>
      <c r="L3879" s="78">
        <v>0</v>
      </c>
      <c r="M3879" s="79">
        <v>0</v>
      </c>
    </row>
    <row r="3880" spans="1:13">
      <c r="A3880" s="74">
        <v>44</v>
      </c>
      <c r="B3880" s="75" t="s">
        <v>167</v>
      </c>
      <c r="C3880" s="76">
        <v>2009</v>
      </c>
      <c r="D3880" s="77">
        <v>0</v>
      </c>
      <c r="E3880" s="77">
        <v>0</v>
      </c>
      <c r="F3880" s="77">
        <v>0</v>
      </c>
      <c r="G3880" s="77">
        <v>0</v>
      </c>
      <c r="H3880" s="77">
        <v>0</v>
      </c>
      <c r="I3880" s="77">
        <v>0</v>
      </c>
      <c r="J3880" s="77">
        <v>0</v>
      </c>
      <c r="K3880" s="77">
        <v>0</v>
      </c>
      <c r="L3880" s="78">
        <v>0</v>
      </c>
      <c r="M3880" s="79">
        <v>0</v>
      </c>
    </row>
    <row r="3881" spans="1:13">
      <c r="A3881" s="74">
        <v>200</v>
      </c>
      <c r="B3881" s="75" t="s">
        <v>62</v>
      </c>
      <c r="C3881" s="76">
        <v>2009</v>
      </c>
      <c r="D3881" s="77">
        <v>0</v>
      </c>
      <c r="E3881" s="77">
        <v>0</v>
      </c>
      <c r="F3881" s="77">
        <v>0</v>
      </c>
      <c r="G3881" s="77">
        <v>0</v>
      </c>
      <c r="H3881" s="77">
        <v>-1546</v>
      </c>
      <c r="I3881" s="77">
        <v>0</v>
      </c>
      <c r="J3881" s="77">
        <v>0</v>
      </c>
      <c r="K3881" s="77">
        <v>0</v>
      </c>
      <c r="L3881" s="78">
        <v>0</v>
      </c>
      <c r="M3881" s="79">
        <v>0</v>
      </c>
    </row>
    <row r="3882" spans="1:13">
      <c r="A3882" s="74">
        <v>251</v>
      </c>
      <c r="B3882" s="75" t="s">
        <v>33</v>
      </c>
      <c r="C3882" s="76">
        <v>2009</v>
      </c>
      <c r="D3882" s="77">
        <v>0</v>
      </c>
      <c r="E3882" s="77">
        <v>0</v>
      </c>
      <c r="F3882" s="77">
        <v>0</v>
      </c>
      <c r="G3882" s="77">
        <v>0</v>
      </c>
      <c r="H3882" s="77">
        <v>0</v>
      </c>
      <c r="I3882" s="77">
        <v>0</v>
      </c>
      <c r="J3882" s="77">
        <v>0</v>
      </c>
      <c r="K3882" s="77">
        <v>0</v>
      </c>
      <c r="L3882" s="78">
        <v>0</v>
      </c>
      <c r="M3882" s="79">
        <v>0</v>
      </c>
    </row>
    <row r="3883" spans="1:13">
      <c r="A3883" s="74">
        <v>14</v>
      </c>
      <c r="B3883" s="75" t="s">
        <v>136</v>
      </c>
      <c r="C3883" s="76">
        <v>2009</v>
      </c>
      <c r="D3883" s="77">
        <v>0</v>
      </c>
      <c r="E3883" s="77">
        <v>0</v>
      </c>
      <c r="F3883" s="77">
        <v>0</v>
      </c>
      <c r="G3883" s="77">
        <v>0</v>
      </c>
      <c r="H3883" s="77">
        <v>0</v>
      </c>
      <c r="I3883" s="77">
        <v>0</v>
      </c>
      <c r="J3883" s="77">
        <v>0</v>
      </c>
      <c r="K3883" s="77">
        <v>0</v>
      </c>
      <c r="L3883" s="78">
        <v>0</v>
      </c>
      <c r="M3883" s="79">
        <v>0</v>
      </c>
    </row>
    <row r="3884" spans="1:13">
      <c r="A3884" s="74">
        <v>121</v>
      </c>
      <c r="B3884" s="75" t="s">
        <v>63</v>
      </c>
      <c r="C3884" s="76">
        <v>2009</v>
      </c>
      <c r="D3884" s="77">
        <v>0</v>
      </c>
      <c r="E3884" s="77">
        <v>0</v>
      </c>
      <c r="F3884" s="77">
        <v>0</v>
      </c>
      <c r="G3884" s="77">
        <v>0</v>
      </c>
      <c r="H3884" s="77">
        <v>-3551.45</v>
      </c>
      <c r="I3884" s="77">
        <v>0</v>
      </c>
      <c r="J3884" s="77">
        <v>0</v>
      </c>
      <c r="K3884" s="77">
        <v>0</v>
      </c>
      <c r="L3884" s="78">
        <v>0</v>
      </c>
      <c r="M3884" s="79">
        <v>0</v>
      </c>
    </row>
    <row r="3885" spans="1:13">
      <c r="A3885" s="74">
        <v>229</v>
      </c>
      <c r="B3885" s="75" t="s">
        <v>101</v>
      </c>
      <c r="C3885" s="76">
        <v>2009</v>
      </c>
      <c r="D3885" s="77">
        <v>0</v>
      </c>
      <c r="E3885" s="77">
        <v>0</v>
      </c>
      <c r="F3885" s="77">
        <v>0</v>
      </c>
      <c r="G3885" s="77">
        <v>0</v>
      </c>
      <c r="H3885" s="77">
        <v>0</v>
      </c>
      <c r="I3885" s="77">
        <v>0</v>
      </c>
      <c r="J3885" s="77">
        <v>0</v>
      </c>
      <c r="K3885" s="77">
        <v>0</v>
      </c>
      <c r="L3885" s="78">
        <v>0</v>
      </c>
      <c r="M3885" s="79">
        <v>0</v>
      </c>
    </row>
    <row r="3886" spans="1:13">
      <c r="A3886" s="74">
        <v>182</v>
      </c>
      <c r="B3886" s="75" t="s">
        <v>150</v>
      </c>
      <c r="C3886" s="76">
        <v>2009</v>
      </c>
      <c r="D3886" s="77">
        <v>0</v>
      </c>
      <c r="E3886" s="77">
        <v>0</v>
      </c>
      <c r="F3886" s="77">
        <v>0</v>
      </c>
      <c r="G3886" s="77">
        <v>0</v>
      </c>
      <c r="H3886" s="77">
        <v>-4014</v>
      </c>
      <c r="I3886" s="77">
        <v>0</v>
      </c>
      <c r="J3886" s="77">
        <v>0</v>
      </c>
      <c r="K3886" s="77">
        <v>0</v>
      </c>
      <c r="L3886" s="78">
        <v>0</v>
      </c>
      <c r="M3886" s="79">
        <v>0</v>
      </c>
    </row>
    <row r="3887" spans="1:13">
      <c r="A3887" s="74">
        <v>72</v>
      </c>
      <c r="B3887" s="75" t="s">
        <v>103</v>
      </c>
      <c r="C3887" s="76">
        <v>2009</v>
      </c>
      <c r="D3887" s="77">
        <v>0</v>
      </c>
      <c r="E3887" s="77">
        <v>0</v>
      </c>
      <c r="F3887" s="77">
        <v>0</v>
      </c>
      <c r="G3887" s="77">
        <v>0</v>
      </c>
      <c r="H3887" s="77">
        <v>-5322</v>
      </c>
      <c r="I3887" s="77">
        <v>0</v>
      </c>
      <c r="J3887" s="77">
        <v>0</v>
      </c>
      <c r="K3887" s="77">
        <v>0</v>
      </c>
      <c r="L3887" s="78">
        <v>0</v>
      </c>
      <c r="M3887" s="79">
        <v>0</v>
      </c>
    </row>
    <row r="3888" spans="1:13">
      <c r="A3888" s="74">
        <v>230</v>
      </c>
      <c r="B3888" s="75" t="s">
        <v>34</v>
      </c>
      <c r="C3888" s="76">
        <v>2009</v>
      </c>
      <c r="D3888" s="77">
        <v>0</v>
      </c>
      <c r="E3888" s="77">
        <v>0</v>
      </c>
      <c r="F3888" s="77">
        <v>0</v>
      </c>
      <c r="G3888" s="77">
        <v>0</v>
      </c>
      <c r="H3888" s="77">
        <v>-7720</v>
      </c>
      <c r="I3888" s="77">
        <v>0</v>
      </c>
      <c r="J3888" s="77">
        <v>0</v>
      </c>
      <c r="K3888" s="77">
        <v>0</v>
      </c>
      <c r="L3888" s="78">
        <v>0</v>
      </c>
      <c r="M3888" s="79">
        <v>0</v>
      </c>
    </row>
    <row r="3889" spans="1:13">
      <c r="A3889" s="74">
        <v>161</v>
      </c>
      <c r="B3889" s="75" t="s">
        <v>38</v>
      </c>
      <c r="C3889" s="76">
        <v>2009</v>
      </c>
      <c r="D3889" s="77">
        <v>0</v>
      </c>
      <c r="E3889" s="77">
        <v>0</v>
      </c>
      <c r="F3889" s="77">
        <v>0</v>
      </c>
      <c r="G3889" s="77">
        <v>0</v>
      </c>
      <c r="H3889" s="77">
        <v>-700</v>
      </c>
      <c r="I3889" s="77">
        <v>0</v>
      </c>
      <c r="J3889" s="77">
        <v>0</v>
      </c>
      <c r="K3889" s="77">
        <v>0</v>
      </c>
      <c r="L3889" s="78">
        <v>0</v>
      </c>
      <c r="M3889" s="79">
        <v>0</v>
      </c>
    </row>
    <row r="3890" spans="1:13">
      <c r="A3890" s="74">
        <v>160</v>
      </c>
      <c r="B3890" s="75" t="s">
        <v>151</v>
      </c>
      <c r="C3890" s="76">
        <v>2009</v>
      </c>
      <c r="D3890" s="77">
        <v>0</v>
      </c>
      <c r="E3890" s="77">
        <v>0</v>
      </c>
      <c r="F3890" s="77">
        <v>0</v>
      </c>
      <c r="G3890" s="77">
        <v>0</v>
      </c>
      <c r="H3890" s="77">
        <v>-5591</v>
      </c>
      <c r="I3890" s="77">
        <v>0</v>
      </c>
      <c r="J3890" s="77">
        <v>0</v>
      </c>
      <c r="K3890" s="77">
        <v>0</v>
      </c>
      <c r="L3890" s="78">
        <v>0</v>
      </c>
      <c r="M3890" s="79">
        <v>0</v>
      </c>
    </row>
    <row r="3891" spans="1:13">
      <c r="A3891" s="74">
        <v>261</v>
      </c>
      <c r="B3891" s="75" t="s">
        <v>35</v>
      </c>
      <c r="C3891" s="76">
        <v>2009</v>
      </c>
      <c r="D3891" s="77">
        <v>-1412000</v>
      </c>
      <c r="E3891" s="77">
        <v>28000</v>
      </c>
      <c r="F3891" s="77">
        <v>0</v>
      </c>
      <c r="G3891" s="77">
        <v>0</v>
      </c>
      <c r="H3891" s="77">
        <v>-42339</v>
      </c>
      <c r="I3891" s="77">
        <v>28</v>
      </c>
      <c r="J3891" s="77">
        <v>0</v>
      </c>
      <c r="K3891" s="77">
        <v>0</v>
      </c>
      <c r="L3891" s="78">
        <v>0</v>
      </c>
      <c r="M3891" s="79">
        <v>0</v>
      </c>
    </row>
    <row r="3892" spans="1:13">
      <c r="A3892" s="74"/>
      <c r="B3892" s="75"/>
      <c r="C3892" s="76"/>
      <c r="D3892" s="77"/>
      <c r="E3892" s="77"/>
      <c r="F3892" s="77"/>
      <c r="G3892" s="77"/>
      <c r="H3892" s="77"/>
      <c r="I3892" s="77"/>
      <c r="J3892" s="77"/>
      <c r="K3892" s="77"/>
      <c r="L3892" s="78"/>
      <c r="M3892" s="79"/>
    </row>
    <row r="3893" spans="1:13">
      <c r="A3893" s="74"/>
      <c r="B3893" s="75" t="s">
        <v>279</v>
      </c>
      <c r="C3893" s="76"/>
      <c r="D3893" s="77">
        <v>-1412000</v>
      </c>
      <c r="E3893" s="77">
        <v>28000</v>
      </c>
      <c r="F3893" s="77">
        <v>0</v>
      </c>
      <c r="G3893" s="77">
        <v>0</v>
      </c>
      <c r="H3893" s="77">
        <v>-188867.55</v>
      </c>
      <c r="I3893" s="77">
        <v>102</v>
      </c>
      <c r="J3893" s="77">
        <v>0</v>
      </c>
      <c r="K3893" s="77">
        <v>1895</v>
      </c>
      <c r="L3893" s="78">
        <v>-25</v>
      </c>
      <c r="M3893" s="79">
        <v>-1</v>
      </c>
    </row>
    <row r="3894" spans="1:13">
      <c r="A3894" s="74"/>
      <c r="B3894" s="75"/>
      <c r="C3894" s="76"/>
      <c r="D3894" s="77"/>
      <c r="E3894" s="77"/>
      <c r="F3894" s="77"/>
      <c r="G3894" s="77"/>
      <c r="H3894" s="77"/>
      <c r="I3894" s="77"/>
      <c r="J3894" s="77"/>
      <c r="K3894" s="77"/>
      <c r="L3894" s="78"/>
      <c r="M3894" s="79"/>
    </row>
    <row r="3895" spans="1:13">
      <c r="A3895" s="74"/>
      <c r="B3895" s="75" t="s">
        <v>280</v>
      </c>
      <c r="C3895" s="76"/>
      <c r="D3895" s="77"/>
      <c r="E3895" s="77"/>
      <c r="F3895" s="77"/>
      <c r="G3895" s="77" t="s">
        <v>284</v>
      </c>
      <c r="H3895" s="77">
        <v>-188867.55</v>
      </c>
      <c r="I3895" s="77">
        <v>102</v>
      </c>
      <c r="J3895" s="77">
        <v>0</v>
      </c>
      <c r="K3895" s="77">
        <v>1895</v>
      </c>
      <c r="L3895" s="78"/>
      <c r="M3895" s="79"/>
    </row>
    <row r="3896" spans="1:13">
      <c r="A3896" s="74">
        <v>131</v>
      </c>
      <c r="B3896" s="75" t="s">
        <v>25</v>
      </c>
      <c r="C3896" s="76">
        <v>2010</v>
      </c>
      <c r="D3896" s="77">
        <v>0</v>
      </c>
      <c r="E3896" s="77">
        <v>0</v>
      </c>
      <c r="F3896" s="77">
        <v>0</v>
      </c>
      <c r="G3896" s="77">
        <v>0</v>
      </c>
      <c r="H3896" s="77">
        <v>0</v>
      </c>
      <c r="I3896" s="77">
        <v>0</v>
      </c>
      <c r="J3896" s="77">
        <v>0</v>
      </c>
      <c r="K3896" s="77">
        <v>0</v>
      </c>
      <c r="L3896" s="78">
        <v>0</v>
      </c>
      <c r="M3896" s="79">
        <v>0</v>
      </c>
    </row>
    <row r="3897" spans="1:13">
      <c r="A3897" s="74">
        <v>241</v>
      </c>
      <c r="B3897" s="75" t="s">
        <v>104</v>
      </c>
      <c r="C3897" s="76">
        <v>2010</v>
      </c>
      <c r="D3897" s="77">
        <v>0</v>
      </c>
      <c r="E3897" s="77">
        <v>0</v>
      </c>
      <c r="F3897" s="77">
        <v>0</v>
      </c>
      <c r="G3897" s="77">
        <v>0</v>
      </c>
      <c r="H3897" s="77">
        <v>-958</v>
      </c>
      <c r="I3897" s="77">
        <v>0</v>
      </c>
      <c r="J3897" s="77">
        <v>0</v>
      </c>
      <c r="K3897" s="77">
        <v>0</v>
      </c>
      <c r="L3897" s="78">
        <v>0</v>
      </c>
      <c r="M3897" s="79">
        <v>0</v>
      </c>
    </row>
    <row r="3898" spans="1:13">
      <c r="A3898" s="74">
        <v>2</v>
      </c>
      <c r="B3898" s="75" t="s">
        <v>113</v>
      </c>
      <c r="C3898" s="76">
        <v>2010</v>
      </c>
      <c r="D3898" s="77">
        <v>0</v>
      </c>
      <c r="E3898" s="77">
        <v>0</v>
      </c>
      <c r="F3898" s="77">
        <v>0</v>
      </c>
      <c r="G3898" s="77">
        <v>0</v>
      </c>
      <c r="H3898" s="77">
        <v>-4000</v>
      </c>
      <c r="I3898" s="77">
        <v>0</v>
      </c>
      <c r="J3898" s="77">
        <v>0</v>
      </c>
      <c r="K3898" s="77">
        <v>0</v>
      </c>
      <c r="L3898" s="78">
        <v>-3</v>
      </c>
      <c r="M3898" s="79">
        <v>0</v>
      </c>
    </row>
    <row r="3899" spans="1:13">
      <c r="A3899" s="74">
        <v>211</v>
      </c>
      <c r="B3899" s="75" t="s">
        <v>183</v>
      </c>
      <c r="C3899" s="76">
        <v>2010</v>
      </c>
      <c r="D3899" s="77">
        <v>0</v>
      </c>
      <c r="E3899" s="77">
        <v>0</v>
      </c>
      <c r="F3899" s="77">
        <v>0</v>
      </c>
      <c r="G3899" s="77">
        <v>0</v>
      </c>
      <c r="H3899" s="77">
        <v>0</v>
      </c>
      <c r="I3899" s="77">
        <v>0</v>
      </c>
      <c r="J3899" s="77">
        <v>0</v>
      </c>
      <c r="K3899" s="77">
        <v>0</v>
      </c>
      <c r="L3899" s="78">
        <v>0</v>
      </c>
      <c r="M3899" s="79">
        <v>0</v>
      </c>
    </row>
    <row r="3900" spans="1:13">
      <c r="A3900" s="74">
        <v>51</v>
      </c>
      <c r="B3900" s="75" t="s">
        <v>64</v>
      </c>
      <c r="C3900" s="76">
        <v>2010</v>
      </c>
      <c r="D3900" s="77">
        <v>0</v>
      </c>
      <c r="E3900" s="77">
        <v>0</v>
      </c>
      <c r="F3900" s="77">
        <v>0</v>
      </c>
      <c r="G3900" s="77">
        <v>0</v>
      </c>
      <c r="H3900" s="77">
        <v>0</v>
      </c>
      <c r="I3900" s="77">
        <v>0</v>
      </c>
      <c r="J3900" s="77">
        <v>0</v>
      </c>
      <c r="K3900" s="77">
        <v>0</v>
      </c>
      <c r="L3900" s="78">
        <v>0</v>
      </c>
      <c r="M3900" s="79">
        <v>0</v>
      </c>
    </row>
    <row r="3901" spans="1:13">
      <c r="A3901" s="74">
        <v>52</v>
      </c>
      <c r="B3901" s="75" t="s">
        <v>83</v>
      </c>
      <c r="C3901" s="76">
        <v>2010</v>
      </c>
      <c r="D3901" s="77">
        <v>0</v>
      </c>
      <c r="E3901" s="77">
        <v>0</v>
      </c>
      <c r="F3901" s="77">
        <v>0</v>
      </c>
      <c r="G3901" s="77">
        <v>0</v>
      </c>
      <c r="H3901" s="77">
        <v>-8932</v>
      </c>
      <c r="I3901" s="77">
        <v>0</v>
      </c>
      <c r="J3901" s="77">
        <v>0</v>
      </c>
      <c r="K3901" s="77">
        <v>0</v>
      </c>
      <c r="L3901" s="78">
        <v>0</v>
      </c>
      <c r="M3901" s="79">
        <v>0</v>
      </c>
    </row>
    <row r="3902" spans="1:13">
      <c r="A3902" s="74">
        <v>171</v>
      </c>
      <c r="B3902" s="75" t="s">
        <v>65</v>
      </c>
      <c r="C3902" s="76">
        <v>2010</v>
      </c>
      <c r="D3902" s="77">
        <v>0</v>
      </c>
      <c r="E3902" s="77">
        <v>0</v>
      </c>
      <c r="F3902" s="77">
        <v>0</v>
      </c>
      <c r="G3902" s="77">
        <v>0</v>
      </c>
      <c r="H3902" s="77">
        <v>-260</v>
      </c>
      <c r="I3902" s="77">
        <v>0</v>
      </c>
      <c r="J3902" s="77">
        <v>0</v>
      </c>
      <c r="K3902" s="77">
        <v>0</v>
      </c>
      <c r="L3902" s="78">
        <v>0</v>
      </c>
      <c r="M3902" s="79">
        <v>0</v>
      </c>
    </row>
    <row r="3903" spans="1:13">
      <c r="A3903" s="74">
        <v>212</v>
      </c>
      <c r="B3903" s="75" t="s">
        <v>145</v>
      </c>
      <c r="C3903" s="76">
        <v>2010</v>
      </c>
      <c r="D3903" s="77">
        <v>0</v>
      </c>
      <c r="E3903" s="77">
        <v>0</v>
      </c>
      <c r="F3903" s="77">
        <v>0</v>
      </c>
      <c r="G3903" s="77">
        <v>0</v>
      </c>
      <c r="H3903" s="77">
        <v>2.16</v>
      </c>
      <c r="I3903" s="77">
        <v>-0.16</v>
      </c>
      <c r="J3903" s="77">
        <v>0</v>
      </c>
      <c r="K3903" s="77">
        <v>0</v>
      </c>
      <c r="L3903" s="78">
        <v>0</v>
      </c>
      <c r="M3903" s="79">
        <v>0</v>
      </c>
    </row>
    <row r="3904" spans="1:13">
      <c r="A3904" s="74">
        <v>242</v>
      </c>
      <c r="B3904" s="75" t="s">
        <v>84</v>
      </c>
      <c r="C3904" s="76">
        <v>2010</v>
      </c>
      <c r="D3904" s="77">
        <v>0</v>
      </c>
      <c r="E3904" s="77">
        <v>0</v>
      </c>
      <c r="F3904" s="77">
        <v>0</v>
      </c>
      <c r="G3904" s="77">
        <v>0</v>
      </c>
      <c r="H3904" s="77">
        <v>0</v>
      </c>
      <c r="I3904" s="77">
        <v>0</v>
      </c>
      <c r="J3904" s="77">
        <v>0</v>
      </c>
      <c r="K3904" s="77">
        <v>0</v>
      </c>
      <c r="L3904" s="78">
        <v>0</v>
      </c>
      <c r="M3904" s="79">
        <v>0</v>
      </c>
    </row>
    <row r="3905" spans="1:13">
      <c r="A3905" s="74">
        <v>3</v>
      </c>
      <c r="B3905" s="75" t="s">
        <v>51</v>
      </c>
      <c r="C3905" s="76">
        <v>2010</v>
      </c>
      <c r="D3905" s="77">
        <v>0</v>
      </c>
      <c r="E3905" s="77">
        <v>0</v>
      </c>
      <c r="F3905" s="77">
        <v>0</v>
      </c>
      <c r="G3905" s="77">
        <v>0</v>
      </c>
      <c r="H3905" s="77">
        <v>-1140</v>
      </c>
      <c r="I3905" s="77">
        <v>0</v>
      </c>
      <c r="J3905" s="77">
        <v>0</v>
      </c>
      <c r="K3905" s="77">
        <v>0</v>
      </c>
      <c r="L3905" s="78">
        <v>0</v>
      </c>
      <c r="M3905" s="79">
        <v>0</v>
      </c>
    </row>
    <row r="3906" spans="1:13">
      <c r="A3906" s="74">
        <v>24</v>
      </c>
      <c r="B3906" s="75" t="s">
        <v>178</v>
      </c>
      <c r="C3906" s="76">
        <v>2010</v>
      </c>
      <c r="D3906" s="77">
        <v>0</v>
      </c>
      <c r="E3906" s="77">
        <v>0</v>
      </c>
      <c r="F3906" s="77">
        <v>0</v>
      </c>
      <c r="G3906" s="77">
        <v>0</v>
      </c>
      <c r="H3906" s="77">
        <v>0</v>
      </c>
      <c r="I3906" s="77">
        <v>0</v>
      </c>
      <c r="J3906" s="77">
        <v>0</v>
      </c>
      <c r="K3906" s="77">
        <v>0</v>
      </c>
      <c r="L3906" s="78">
        <v>-20</v>
      </c>
      <c r="M3906" s="79">
        <v>-2</v>
      </c>
    </row>
    <row r="3907" spans="1:13">
      <c r="A3907" s="74">
        <v>53</v>
      </c>
      <c r="B3907" s="75" t="s">
        <v>86</v>
      </c>
      <c r="C3907" s="76">
        <v>2010</v>
      </c>
      <c r="D3907" s="77">
        <v>0</v>
      </c>
      <c r="E3907" s="77">
        <v>0</v>
      </c>
      <c r="F3907" s="77">
        <v>0</v>
      </c>
      <c r="G3907" s="77">
        <v>0</v>
      </c>
      <c r="H3907" s="77">
        <v>-3600</v>
      </c>
      <c r="I3907" s="77">
        <v>0</v>
      </c>
      <c r="J3907" s="77">
        <v>0</v>
      </c>
      <c r="K3907" s="77">
        <v>0</v>
      </c>
      <c r="L3907" s="78">
        <v>0</v>
      </c>
      <c r="M3907" s="79">
        <v>0</v>
      </c>
    </row>
    <row r="3908" spans="1:13">
      <c r="A3908" s="74">
        <v>25</v>
      </c>
      <c r="B3908" s="75" t="s">
        <v>172</v>
      </c>
      <c r="C3908" s="76">
        <v>2010</v>
      </c>
      <c r="D3908" s="77">
        <v>0</v>
      </c>
      <c r="E3908" s="77">
        <v>0</v>
      </c>
      <c r="F3908" s="77">
        <v>0</v>
      </c>
      <c r="G3908" s="77">
        <v>0</v>
      </c>
      <c r="H3908" s="77">
        <v>0</v>
      </c>
      <c r="I3908" s="77">
        <v>0</v>
      </c>
      <c r="J3908" s="77">
        <v>0</v>
      </c>
      <c r="K3908" s="77">
        <v>0</v>
      </c>
      <c r="L3908" s="78">
        <v>0</v>
      </c>
      <c r="M3908" s="79">
        <v>0</v>
      </c>
    </row>
    <row r="3909" spans="1:13">
      <c r="A3909" s="74">
        <v>84</v>
      </c>
      <c r="B3909" s="75" t="s">
        <v>26</v>
      </c>
      <c r="C3909" s="76">
        <v>2010</v>
      </c>
      <c r="D3909" s="77">
        <v>0</v>
      </c>
      <c r="E3909" s="77">
        <v>0</v>
      </c>
      <c r="F3909" s="77">
        <v>0</v>
      </c>
      <c r="G3909" s="77">
        <v>0</v>
      </c>
      <c r="H3909" s="77">
        <v>-2400</v>
      </c>
      <c r="I3909" s="77">
        <v>0</v>
      </c>
      <c r="J3909" s="77">
        <v>0</v>
      </c>
      <c r="K3909" s="77">
        <v>0</v>
      </c>
      <c r="L3909" s="78">
        <v>0</v>
      </c>
      <c r="M3909" s="79">
        <v>0</v>
      </c>
    </row>
    <row r="3910" spans="1:13">
      <c r="A3910" s="74">
        <v>86</v>
      </c>
      <c r="B3910" s="75" t="s">
        <v>108</v>
      </c>
      <c r="C3910" s="76">
        <v>2010</v>
      </c>
      <c r="D3910" s="77">
        <v>0</v>
      </c>
      <c r="E3910" s="77">
        <v>0</v>
      </c>
      <c r="F3910" s="77">
        <v>0</v>
      </c>
      <c r="G3910" s="77">
        <v>0</v>
      </c>
      <c r="H3910" s="77">
        <v>0</v>
      </c>
      <c r="I3910" s="77">
        <v>0</v>
      </c>
      <c r="J3910" s="77">
        <v>0</v>
      </c>
      <c r="K3910" s="77">
        <v>0</v>
      </c>
      <c r="L3910" s="78">
        <v>0</v>
      </c>
      <c r="M3910" s="79">
        <v>0</v>
      </c>
    </row>
    <row r="3911" spans="1:13">
      <c r="A3911" s="74">
        <v>243</v>
      </c>
      <c r="B3911" s="75" t="s">
        <v>137</v>
      </c>
      <c r="C3911" s="76">
        <v>2010</v>
      </c>
      <c r="D3911" s="77">
        <v>0</v>
      </c>
      <c r="E3911" s="77">
        <v>0</v>
      </c>
      <c r="F3911" s="77">
        <v>0</v>
      </c>
      <c r="G3911" s="77">
        <v>0</v>
      </c>
      <c r="H3911" s="77">
        <v>-819</v>
      </c>
      <c r="I3911" s="77">
        <v>0</v>
      </c>
      <c r="J3911" s="77">
        <v>0</v>
      </c>
      <c r="K3911" s="77">
        <v>0</v>
      </c>
      <c r="L3911" s="78">
        <v>0</v>
      </c>
      <c r="M3911" s="79">
        <v>0</v>
      </c>
    </row>
    <row r="3912" spans="1:13">
      <c r="A3912" s="74">
        <v>54</v>
      </c>
      <c r="B3912" s="75" t="s">
        <v>109</v>
      </c>
      <c r="C3912" s="76">
        <v>2010</v>
      </c>
      <c r="D3912" s="77">
        <v>0</v>
      </c>
      <c r="E3912" s="77">
        <v>0</v>
      </c>
      <c r="F3912" s="77">
        <v>0</v>
      </c>
      <c r="G3912" s="77">
        <v>0</v>
      </c>
      <c r="H3912" s="77">
        <v>-840</v>
      </c>
      <c r="I3912" s="77">
        <v>0</v>
      </c>
      <c r="J3912" s="77">
        <v>0</v>
      </c>
      <c r="K3912" s="77">
        <v>0</v>
      </c>
      <c r="L3912" s="78">
        <v>0</v>
      </c>
      <c r="M3912" s="79">
        <v>0</v>
      </c>
    </row>
    <row r="3913" spans="1:13">
      <c r="A3913" s="74">
        <v>191</v>
      </c>
      <c r="B3913" s="75" t="s">
        <v>66</v>
      </c>
      <c r="C3913" s="76">
        <v>2010</v>
      </c>
      <c r="D3913" s="77">
        <v>0</v>
      </c>
      <c r="E3913" s="77">
        <v>0</v>
      </c>
      <c r="F3913" s="77">
        <v>0</v>
      </c>
      <c r="G3913" s="77">
        <v>0</v>
      </c>
      <c r="H3913" s="77">
        <v>-1000</v>
      </c>
      <c r="I3913" s="77">
        <v>0</v>
      </c>
      <c r="J3913" s="77">
        <v>0</v>
      </c>
      <c r="K3913" s="77">
        <v>0</v>
      </c>
      <c r="L3913" s="78">
        <v>0</v>
      </c>
      <c r="M3913" s="79">
        <v>0</v>
      </c>
    </row>
    <row r="3914" spans="1:13">
      <c r="A3914" s="74">
        <v>192</v>
      </c>
      <c r="B3914" s="75" t="s">
        <v>40</v>
      </c>
      <c r="C3914" s="76">
        <v>2010</v>
      </c>
      <c r="D3914" s="77">
        <v>0</v>
      </c>
      <c r="E3914" s="77">
        <v>0</v>
      </c>
      <c r="F3914" s="77">
        <v>0</v>
      </c>
      <c r="G3914" s="77">
        <v>0</v>
      </c>
      <c r="H3914" s="77">
        <v>-2800</v>
      </c>
      <c r="I3914" s="77">
        <v>0</v>
      </c>
      <c r="J3914" s="77">
        <v>0</v>
      </c>
      <c r="K3914" s="77">
        <v>0</v>
      </c>
      <c r="L3914" s="78">
        <v>0</v>
      </c>
      <c r="M3914" s="79">
        <v>0</v>
      </c>
    </row>
    <row r="3915" spans="1:13">
      <c r="A3915" s="74">
        <v>55</v>
      </c>
      <c r="B3915" s="75" t="s">
        <v>88</v>
      </c>
      <c r="C3915" s="76">
        <v>2010</v>
      </c>
      <c r="D3915" s="77">
        <v>0</v>
      </c>
      <c r="E3915" s="77">
        <v>0</v>
      </c>
      <c r="F3915" s="77">
        <v>0</v>
      </c>
      <c r="G3915" s="77">
        <v>0</v>
      </c>
      <c r="H3915" s="77">
        <v>-500</v>
      </c>
      <c r="I3915" s="77">
        <v>0</v>
      </c>
      <c r="J3915" s="77">
        <v>0</v>
      </c>
      <c r="K3915" s="77">
        <v>0</v>
      </c>
      <c r="L3915" s="78">
        <v>0</v>
      </c>
      <c r="M3915" s="79">
        <v>0</v>
      </c>
    </row>
    <row r="3916" spans="1:13">
      <c r="A3916" s="74">
        <v>56</v>
      </c>
      <c r="B3916" s="75" t="s">
        <v>128</v>
      </c>
      <c r="C3916" s="76">
        <v>2010</v>
      </c>
      <c r="D3916" s="77">
        <v>0</v>
      </c>
      <c r="E3916" s="77">
        <v>0</v>
      </c>
      <c r="F3916" s="77">
        <v>0</v>
      </c>
      <c r="G3916" s="77">
        <v>0</v>
      </c>
      <c r="H3916" s="77">
        <v>-1200</v>
      </c>
      <c r="I3916" s="77">
        <v>0</v>
      </c>
      <c r="J3916" s="77">
        <v>0</v>
      </c>
      <c r="K3916" s="77">
        <v>0</v>
      </c>
      <c r="L3916" s="78">
        <v>0</v>
      </c>
      <c r="M3916" s="79">
        <v>0</v>
      </c>
    </row>
    <row r="3917" spans="1:13">
      <c r="A3917" s="74">
        <v>151</v>
      </c>
      <c r="B3917" s="75" t="s">
        <v>123</v>
      </c>
      <c r="C3917" s="76">
        <v>2010</v>
      </c>
      <c r="D3917" s="77">
        <v>0</v>
      </c>
      <c r="E3917" s="77">
        <v>0</v>
      </c>
      <c r="F3917" s="77">
        <v>0</v>
      </c>
      <c r="G3917" s="77">
        <v>0</v>
      </c>
      <c r="H3917" s="77">
        <v>521</v>
      </c>
      <c r="I3917" s="77">
        <v>2107</v>
      </c>
      <c r="J3917" s="77">
        <v>0</v>
      </c>
      <c r="K3917" s="77">
        <v>0</v>
      </c>
      <c r="L3917" s="78">
        <v>0</v>
      </c>
      <c r="M3917" s="79">
        <v>0</v>
      </c>
    </row>
    <row r="3918" spans="1:13">
      <c r="A3918" s="74">
        <v>193</v>
      </c>
      <c r="B3918" s="75" t="s">
        <v>27</v>
      </c>
      <c r="C3918" s="76">
        <v>2010</v>
      </c>
      <c r="D3918" s="77">
        <v>0</v>
      </c>
      <c r="E3918" s="77">
        <v>0</v>
      </c>
      <c r="F3918" s="77">
        <v>0</v>
      </c>
      <c r="G3918" s="77">
        <v>0</v>
      </c>
      <c r="H3918" s="77">
        <v>-9336</v>
      </c>
      <c r="I3918" s="77">
        <v>66</v>
      </c>
      <c r="J3918" s="77">
        <v>0</v>
      </c>
      <c r="K3918" s="77">
        <v>0</v>
      </c>
      <c r="L3918" s="78">
        <v>0</v>
      </c>
      <c r="M3918" s="79">
        <v>0</v>
      </c>
    </row>
    <row r="3919" spans="1:13">
      <c r="A3919" s="74">
        <v>172</v>
      </c>
      <c r="B3919" s="75" t="s">
        <v>129</v>
      </c>
      <c r="C3919" s="76">
        <v>2010</v>
      </c>
      <c r="D3919" s="77">
        <v>0</v>
      </c>
      <c r="E3919" s="77">
        <v>0</v>
      </c>
      <c r="F3919" s="77">
        <v>0</v>
      </c>
      <c r="G3919" s="77">
        <v>0</v>
      </c>
      <c r="H3919" s="77">
        <v>-3122</v>
      </c>
      <c r="I3919" s="77">
        <v>0</v>
      </c>
      <c r="J3919" s="77">
        <v>0</v>
      </c>
      <c r="K3919" s="77">
        <v>0</v>
      </c>
      <c r="L3919" s="78">
        <v>0</v>
      </c>
      <c r="M3919" s="79">
        <v>0</v>
      </c>
    </row>
    <row r="3920" spans="1:13">
      <c r="A3920" s="74">
        <v>57</v>
      </c>
      <c r="B3920" s="75" t="s">
        <v>110</v>
      </c>
      <c r="C3920" s="76">
        <v>2010</v>
      </c>
      <c r="D3920" s="77">
        <v>0</v>
      </c>
      <c r="E3920" s="77">
        <v>0</v>
      </c>
      <c r="F3920" s="77">
        <v>0</v>
      </c>
      <c r="G3920" s="77">
        <v>0</v>
      </c>
      <c r="H3920" s="77">
        <v>0</v>
      </c>
      <c r="I3920" s="77">
        <v>0</v>
      </c>
      <c r="J3920" s="77">
        <v>0</v>
      </c>
      <c r="K3920" s="77">
        <v>0</v>
      </c>
      <c r="L3920" s="78">
        <v>0</v>
      </c>
      <c r="M3920" s="79">
        <v>0</v>
      </c>
    </row>
    <row r="3921" spans="1:13">
      <c r="A3921" s="74">
        <v>244</v>
      </c>
      <c r="B3921" s="75" t="s">
        <v>53</v>
      </c>
      <c r="C3921" s="76">
        <v>2010</v>
      </c>
      <c r="D3921" s="77">
        <v>0</v>
      </c>
      <c r="E3921" s="77">
        <v>0</v>
      </c>
      <c r="F3921" s="77">
        <v>0</v>
      </c>
      <c r="G3921" s="77">
        <v>0</v>
      </c>
      <c r="H3921" s="77">
        <v>0</v>
      </c>
      <c r="I3921" s="77">
        <v>0</v>
      </c>
      <c r="J3921" s="77">
        <v>0</v>
      </c>
      <c r="K3921" s="77">
        <v>0</v>
      </c>
      <c r="L3921" s="78">
        <v>0</v>
      </c>
      <c r="M3921" s="79">
        <v>0</v>
      </c>
    </row>
    <row r="3922" spans="1:13">
      <c r="A3922" s="74">
        <v>58</v>
      </c>
      <c r="B3922" s="75" t="s">
        <v>147</v>
      </c>
      <c r="C3922" s="76">
        <v>2010</v>
      </c>
      <c r="D3922" s="77">
        <v>0</v>
      </c>
      <c r="E3922" s="77">
        <v>0</v>
      </c>
      <c r="F3922" s="77">
        <v>0</v>
      </c>
      <c r="G3922" s="77">
        <v>0</v>
      </c>
      <c r="H3922" s="77">
        <v>-5851.75</v>
      </c>
      <c r="I3922" s="77">
        <v>0</v>
      </c>
      <c r="J3922" s="77">
        <v>0</v>
      </c>
      <c r="K3922" s="77">
        <v>0</v>
      </c>
      <c r="L3922" s="78">
        <v>4</v>
      </c>
      <c r="M3922" s="79">
        <v>0</v>
      </c>
    </row>
    <row r="3923" spans="1:13">
      <c r="A3923" s="74">
        <v>115</v>
      </c>
      <c r="B3923" s="75" t="s">
        <v>89</v>
      </c>
      <c r="C3923" s="76">
        <v>2010</v>
      </c>
      <c r="D3923" s="77">
        <v>0</v>
      </c>
      <c r="E3923" s="77">
        <v>0</v>
      </c>
      <c r="F3923" s="77">
        <v>0</v>
      </c>
      <c r="G3923" s="77">
        <v>0</v>
      </c>
      <c r="H3923" s="77">
        <v>0</v>
      </c>
      <c r="I3923" s="77">
        <v>0</v>
      </c>
      <c r="J3923" s="77">
        <v>0</v>
      </c>
      <c r="K3923" s="77">
        <v>0</v>
      </c>
      <c r="L3923" s="78">
        <v>0</v>
      </c>
      <c r="M3923" s="79">
        <v>0</v>
      </c>
    </row>
    <row r="3924" spans="1:13">
      <c r="A3924" s="74">
        <v>4</v>
      </c>
      <c r="B3924" s="75" t="s">
        <v>164</v>
      </c>
      <c r="C3924" s="76">
        <v>2010</v>
      </c>
      <c r="D3924" s="77">
        <v>0</v>
      </c>
      <c r="E3924" s="77">
        <v>0</v>
      </c>
      <c r="F3924" s="77">
        <v>0</v>
      </c>
      <c r="G3924" s="77">
        <v>0</v>
      </c>
      <c r="H3924" s="77">
        <v>0</v>
      </c>
      <c r="I3924" s="77">
        <v>0</v>
      </c>
      <c r="J3924" s="77">
        <v>0</v>
      </c>
      <c r="K3924" s="77">
        <v>0</v>
      </c>
      <c r="L3924" s="78">
        <v>0</v>
      </c>
      <c r="M3924" s="79">
        <v>0</v>
      </c>
    </row>
    <row r="3925" spans="1:13">
      <c r="A3925" s="74">
        <v>5</v>
      </c>
      <c r="B3925" s="75" t="s">
        <v>75</v>
      </c>
      <c r="C3925" s="76">
        <v>2010</v>
      </c>
      <c r="D3925" s="77">
        <v>0</v>
      </c>
      <c r="E3925" s="77">
        <v>0</v>
      </c>
      <c r="F3925" s="77">
        <v>0</v>
      </c>
      <c r="G3925" s="77">
        <v>0</v>
      </c>
      <c r="H3925" s="77">
        <v>0</v>
      </c>
      <c r="I3925" s="77">
        <v>0</v>
      </c>
      <c r="J3925" s="77">
        <v>0</v>
      </c>
      <c r="K3925" s="77">
        <v>0</v>
      </c>
      <c r="L3925" s="78">
        <v>0</v>
      </c>
      <c r="M3925" s="79">
        <v>0</v>
      </c>
    </row>
    <row r="3926" spans="1:13">
      <c r="A3926" s="74">
        <v>31</v>
      </c>
      <c r="B3926" s="75" t="s">
        <v>111</v>
      </c>
      <c r="C3926" s="76">
        <v>2010</v>
      </c>
      <c r="D3926" s="77">
        <v>0</v>
      </c>
      <c r="E3926" s="77">
        <v>0</v>
      </c>
      <c r="F3926" s="77">
        <v>0</v>
      </c>
      <c r="G3926" s="77">
        <v>0</v>
      </c>
      <c r="H3926" s="77">
        <v>0</v>
      </c>
      <c r="I3926" s="77">
        <v>0</v>
      </c>
      <c r="J3926" s="77">
        <v>0</v>
      </c>
      <c r="K3926" s="77">
        <v>0</v>
      </c>
      <c r="L3926" s="78">
        <v>0</v>
      </c>
      <c r="M3926" s="79">
        <v>0</v>
      </c>
    </row>
    <row r="3927" spans="1:13">
      <c r="A3927" s="74">
        <v>152</v>
      </c>
      <c r="B3927" s="75" t="s">
        <v>54</v>
      </c>
      <c r="C3927" s="76">
        <v>2010</v>
      </c>
      <c r="D3927" s="77">
        <v>0</v>
      </c>
      <c r="E3927" s="77">
        <v>0</v>
      </c>
      <c r="F3927" s="77">
        <v>0</v>
      </c>
      <c r="G3927" s="77">
        <v>0</v>
      </c>
      <c r="H3927" s="77">
        <v>0</v>
      </c>
      <c r="I3927" s="77">
        <v>0</v>
      </c>
      <c r="J3927" s="77">
        <v>0</v>
      </c>
      <c r="K3927" s="77">
        <v>0</v>
      </c>
      <c r="L3927" s="78">
        <v>0</v>
      </c>
      <c r="M3927" s="79">
        <v>0</v>
      </c>
    </row>
    <row r="3928" spans="1:13">
      <c r="A3928" s="74">
        <v>117</v>
      </c>
      <c r="B3928" s="75" t="s">
        <v>42</v>
      </c>
      <c r="C3928" s="76">
        <v>2010</v>
      </c>
      <c r="D3928" s="77">
        <v>0</v>
      </c>
      <c r="E3928" s="77">
        <v>0</v>
      </c>
      <c r="F3928" s="77">
        <v>0</v>
      </c>
      <c r="G3928" s="77">
        <v>0</v>
      </c>
      <c r="H3928" s="77">
        <v>-4208</v>
      </c>
      <c r="I3928" s="77">
        <v>0</v>
      </c>
      <c r="J3928" s="77">
        <v>0</v>
      </c>
      <c r="K3928" s="77">
        <v>0</v>
      </c>
      <c r="L3928" s="78">
        <v>0</v>
      </c>
      <c r="M3928" s="79">
        <v>0</v>
      </c>
    </row>
    <row r="3929" spans="1:13">
      <c r="A3929" s="74">
        <v>132</v>
      </c>
      <c r="B3929" s="75" t="s">
        <v>131</v>
      </c>
      <c r="C3929" s="76">
        <v>2010</v>
      </c>
      <c r="D3929" s="77">
        <v>0</v>
      </c>
      <c r="E3929" s="77">
        <v>0</v>
      </c>
      <c r="F3929" s="77">
        <v>0</v>
      </c>
      <c r="G3929" s="77">
        <v>0</v>
      </c>
      <c r="H3929" s="77">
        <v>0</v>
      </c>
      <c r="I3929" s="77">
        <v>0</v>
      </c>
      <c r="J3929" s="77">
        <v>0</v>
      </c>
      <c r="K3929" s="77">
        <v>0</v>
      </c>
      <c r="L3929" s="78">
        <v>0</v>
      </c>
      <c r="M3929" s="79">
        <v>0</v>
      </c>
    </row>
    <row r="3930" spans="1:13">
      <c r="A3930" s="74">
        <v>59</v>
      </c>
      <c r="B3930" s="75" t="s">
        <v>139</v>
      </c>
      <c r="C3930" s="76">
        <v>2010</v>
      </c>
      <c r="D3930" s="77">
        <v>0</v>
      </c>
      <c r="E3930" s="77">
        <v>0</v>
      </c>
      <c r="F3930" s="77">
        <v>0</v>
      </c>
      <c r="G3930" s="77">
        <v>0</v>
      </c>
      <c r="H3930" s="77">
        <v>-212</v>
      </c>
      <c r="I3930" s="77">
        <v>0</v>
      </c>
      <c r="J3930" s="77">
        <v>0</v>
      </c>
      <c r="K3930" s="77">
        <v>0</v>
      </c>
      <c r="L3930" s="78">
        <v>0</v>
      </c>
      <c r="M3930" s="79">
        <v>0</v>
      </c>
    </row>
    <row r="3931" spans="1:13">
      <c r="A3931" s="74">
        <v>153</v>
      </c>
      <c r="B3931" s="75" t="s">
        <v>157</v>
      </c>
      <c r="C3931" s="76">
        <v>2010</v>
      </c>
      <c r="D3931" s="77">
        <v>0</v>
      </c>
      <c r="E3931" s="77">
        <v>0</v>
      </c>
      <c r="F3931" s="77">
        <v>0</v>
      </c>
      <c r="G3931" s="77">
        <v>0</v>
      </c>
      <c r="H3931" s="77">
        <v>-3837</v>
      </c>
      <c r="I3931" s="77">
        <v>0</v>
      </c>
      <c r="J3931" s="77">
        <v>0</v>
      </c>
      <c r="K3931" s="77">
        <v>0</v>
      </c>
      <c r="L3931" s="78">
        <v>0</v>
      </c>
      <c r="M3931" s="79">
        <v>0</v>
      </c>
    </row>
    <row r="3932" spans="1:13">
      <c r="A3932" s="74">
        <v>133</v>
      </c>
      <c r="B3932" s="75" t="s">
        <v>55</v>
      </c>
      <c r="C3932" s="76">
        <v>2010</v>
      </c>
      <c r="D3932" s="77">
        <v>0</v>
      </c>
      <c r="E3932" s="77">
        <v>0</v>
      </c>
      <c r="F3932" s="77">
        <v>0</v>
      </c>
      <c r="G3932" s="77">
        <v>0</v>
      </c>
      <c r="H3932" s="77">
        <v>-13434</v>
      </c>
      <c r="I3932" s="77">
        <v>0</v>
      </c>
      <c r="J3932" s="77">
        <v>0</v>
      </c>
      <c r="K3932" s="77">
        <v>0</v>
      </c>
      <c r="L3932" s="78">
        <v>0</v>
      </c>
      <c r="M3932" s="79">
        <v>0</v>
      </c>
    </row>
    <row r="3933" spans="1:13">
      <c r="A3933" s="74">
        <v>60</v>
      </c>
      <c r="B3933" s="75" t="s">
        <v>148</v>
      </c>
      <c r="C3933" s="76">
        <v>2010</v>
      </c>
      <c r="D3933" s="77">
        <v>0</v>
      </c>
      <c r="E3933" s="77">
        <v>0</v>
      </c>
      <c r="F3933" s="77">
        <v>0</v>
      </c>
      <c r="G3933" s="77">
        <v>0</v>
      </c>
      <c r="H3933" s="77">
        <v>0</v>
      </c>
      <c r="I3933" s="77">
        <v>0</v>
      </c>
      <c r="J3933" s="77">
        <v>0</v>
      </c>
      <c r="K3933" s="77">
        <v>0</v>
      </c>
      <c r="L3933" s="78">
        <v>0</v>
      </c>
      <c r="M3933" s="79">
        <v>0</v>
      </c>
    </row>
    <row r="3934" spans="1:13">
      <c r="A3934" s="74">
        <v>61</v>
      </c>
      <c r="B3934" s="75" t="s">
        <v>165</v>
      </c>
      <c r="C3934" s="76">
        <v>2010</v>
      </c>
      <c r="D3934" s="77">
        <v>0</v>
      </c>
      <c r="E3934" s="77">
        <v>0</v>
      </c>
      <c r="F3934" s="77">
        <v>0</v>
      </c>
      <c r="G3934" s="77">
        <v>0</v>
      </c>
      <c r="H3934" s="77">
        <v>-860</v>
      </c>
      <c r="I3934" s="77">
        <v>0</v>
      </c>
      <c r="J3934" s="77">
        <v>0</v>
      </c>
      <c r="K3934" s="77">
        <v>0</v>
      </c>
      <c r="L3934" s="78">
        <v>0</v>
      </c>
      <c r="M3934" s="79">
        <v>0</v>
      </c>
    </row>
    <row r="3935" spans="1:13">
      <c r="A3935" s="74">
        <v>134</v>
      </c>
      <c r="B3935" s="75" t="s">
        <v>90</v>
      </c>
      <c r="C3935" s="76">
        <v>2010</v>
      </c>
      <c r="D3935" s="77">
        <v>0</v>
      </c>
      <c r="E3935" s="77">
        <v>0</v>
      </c>
      <c r="F3935" s="77">
        <v>0</v>
      </c>
      <c r="G3935" s="77">
        <v>0</v>
      </c>
      <c r="H3935" s="77">
        <v>0</v>
      </c>
      <c r="I3935" s="77">
        <v>0</v>
      </c>
      <c r="J3935" s="77">
        <v>0</v>
      </c>
      <c r="K3935" s="77">
        <v>0</v>
      </c>
      <c r="L3935" s="78">
        <v>0</v>
      </c>
      <c r="M3935" s="79">
        <v>0</v>
      </c>
    </row>
    <row r="3936" spans="1:13">
      <c r="A3936" s="74">
        <v>174</v>
      </c>
      <c r="B3936" s="75" t="s">
        <v>43</v>
      </c>
      <c r="C3936" s="76">
        <v>2010</v>
      </c>
      <c r="D3936" s="77">
        <v>0</v>
      </c>
      <c r="E3936" s="77">
        <v>0</v>
      </c>
      <c r="F3936" s="77">
        <v>0</v>
      </c>
      <c r="G3936" s="77">
        <v>0</v>
      </c>
      <c r="H3936" s="77">
        <v>0</v>
      </c>
      <c r="I3936" s="77">
        <v>0</v>
      </c>
      <c r="J3936" s="77">
        <v>0</v>
      </c>
      <c r="K3936" s="77">
        <v>0</v>
      </c>
      <c r="L3936" s="78">
        <v>0</v>
      </c>
      <c r="M3936" s="79">
        <v>0</v>
      </c>
    </row>
    <row r="3937" spans="1:13">
      <c r="A3937" s="74">
        <v>135</v>
      </c>
      <c r="B3937" s="75" t="s">
        <v>29</v>
      </c>
      <c r="C3937" s="76">
        <v>2010</v>
      </c>
      <c r="D3937" s="77">
        <v>0</v>
      </c>
      <c r="E3937" s="77">
        <v>0</v>
      </c>
      <c r="F3937" s="77">
        <v>0</v>
      </c>
      <c r="G3937" s="77">
        <v>0</v>
      </c>
      <c r="H3937" s="77">
        <v>0</v>
      </c>
      <c r="I3937" s="77">
        <v>0</v>
      </c>
      <c r="J3937" s="77">
        <v>0</v>
      </c>
      <c r="K3937" s="77">
        <v>0</v>
      </c>
      <c r="L3937" s="78">
        <v>0</v>
      </c>
      <c r="M3937" s="79">
        <v>0</v>
      </c>
    </row>
    <row r="3938" spans="1:13">
      <c r="A3938" s="74">
        <v>62</v>
      </c>
      <c r="B3938" s="75" t="s">
        <v>23</v>
      </c>
      <c r="C3938" s="76">
        <v>2010</v>
      </c>
      <c r="D3938" s="77">
        <v>0</v>
      </c>
      <c r="E3938" s="77">
        <v>0</v>
      </c>
      <c r="F3938" s="77">
        <v>0</v>
      </c>
      <c r="G3938" s="77">
        <v>0</v>
      </c>
      <c r="H3938" s="77">
        <v>-4880</v>
      </c>
      <c r="I3938" s="77">
        <v>0</v>
      </c>
      <c r="J3938" s="77">
        <v>0</v>
      </c>
      <c r="K3938" s="77">
        <v>0</v>
      </c>
      <c r="L3938" s="78">
        <v>0</v>
      </c>
      <c r="M3938" s="79">
        <v>0</v>
      </c>
    </row>
    <row r="3939" spans="1:13">
      <c r="A3939" s="74">
        <v>7</v>
      </c>
      <c r="B3939" s="75" t="s">
        <v>44</v>
      </c>
      <c r="C3939" s="76">
        <v>2010</v>
      </c>
      <c r="D3939" s="77">
        <v>0</v>
      </c>
      <c r="E3939" s="77">
        <v>0</v>
      </c>
      <c r="F3939" s="77">
        <v>0</v>
      </c>
      <c r="G3939" s="77">
        <v>0</v>
      </c>
      <c r="H3939" s="77">
        <v>0</v>
      </c>
      <c r="I3939" s="77">
        <v>0</v>
      </c>
      <c r="J3939" s="77">
        <v>0</v>
      </c>
      <c r="K3939" s="77">
        <v>0</v>
      </c>
      <c r="L3939" s="78">
        <v>0</v>
      </c>
      <c r="M3939" s="79">
        <v>0</v>
      </c>
    </row>
    <row r="3940" spans="1:13">
      <c r="A3940" s="74">
        <v>154</v>
      </c>
      <c r="B3940" s="75" t="s">
        <v>115</v>
      </c>
      <c r="C3940" s="76">
        <v>2010</v>
      </c>
      <c r="D3940" s="77">
        <v>0</v>
      </c>
      <c r="E3940" s="77">
        <v>0</v>
      </c>
      <c r="F3940" s="77">
        <v>0</v>
      </c>
      <c r="G3940" s="77">
        <v>0</v>
      </c>
      <c r="H3940" s="77">
        <v>-4500</v>
      </c>
      <c r="I3940" s="77">
        <v>0</v>
      </c>
      <c r="J3940" s="77">
        <v>0</v>
      </c>
      <c r="K3940" s="77">
        <v>0</v>
      </c>
      <c r="L3940" s="78">
        <v>0</v>
      </c>
      <c r="M3940" s="79">
        <v>0</v>
      </c>
    </row>
    <row r="3941" spans="1:13">
      <c r="A3941" s="74">
        <v>136</v>
      </c>
      <c r="B3941" s="75" t="s">
        <v>22</v>
      </c>
      <c r="C3941" s="76">
        <v>2010</v>
      </c>
      <c r="D3941" s="77">
        <v>0</v>
      </c>
      <c r="E3941" s="77">
        <v>0</v>
      </c>
      <c r="F3941" s="77">
        <v>0</v>
      </c>
      <c r="G3941" s="77">
        <v>0</v>
      </c>
      <c r="H3941" s="77">
        <v>-258</v>
      </c>
      <c r="I3941" s="77">
        <v>0</v>
      </c>
      <c r="J3941" s="77">
        <v>0</v>
      </c>
      <c r="K3941" s="77">
        <v>0</v>
      </c>
      <c r="L3941" s="78">
        <v>0</v>
      </c>
      <c r="M3941" s="79">
        <v>0</v>
      </c>
    </row>
    <row r="3942" spans="1:13">
      <c r="A3942" s="74">
        <v>176</v>
      </c>
      <c r="B3942" s="75" t="s">
        <v>76</v>
      </c>
      <c r="C3942" s="76">
        <v>2010</v>
      </c>
      <c r="D3942" s="77">
        <v>0</v>
      </c>
      <c r="E3942" s="77">
        <v>0</v>
      </c>
      <c r="F3942" s="77">
        <v>0</v>
      </c>
      <c r="G3942" s="77">
        <v>0</v>
      </c>
      <c r="H3942" s="77">
        <v>0</v>
      </c>
      <c r="I3942" s="77">
        <v>0</v>
      </c>
      <c r="J3942" s="77">
        <v>0</v>
      </c>
      <c r="K3942" s="77">
        <v>0</v>
      </c>
      <c r="L3942" s="78">
        <v>0</v>
      </c>
      <c r="M3942" s="79">
        <v>0</v>
      </c>
    </row>
    <row r="3943" spans="1:13">
      <c r="A3943" s="74">
        <v>63</v>
      </c>
      <c r="B3943" s="75" t="s">
        <v>19</v>
      </c>
      <c r="C3943" s="76">
        <v>2010</v>
      </c>
      <c r="D3943" s="77">
        <v>0</v>
      </c>
      <c r="E3943" s="77">
        <v>0</v>
      </c>
      <c r="F3943" s="77">
        <v>0</v>
      </c>
      <c r="G3943" s="77">
        <v>0</v>
      </c>
      <c r="H3943" s="77">
        <v>0</v>
      </c>
      <c r="I3943" s="77">
        <v>0</v>
      </c>
      <c r="J3943" s="77">
        <v>0</v>
      </c>
      <c r="K3943" s="77">
        <v>0</v>
      </c>
      <c r="L3943" s="78">
        <v>0</v>
      </c>
      <c r="M3943" s="79">
        <v>0</v>
      </c>
    </row>
    <row r="3944" spans="1:13">
      <c r="A3944" s="74">
        <v>155</v>
      </c>
      <c r="B3944" s="75" t="s">
        <v>45</v>
      </c>
      <c r="C3944" s="76">
        <v>2010</v>
      </c>
      <c r="D3944" s="77">
        <v>0</v>
      </c>
      <c r="E3944" s="77">
        <v>0</v>
      </c>
      <c r="F3944" s="77">
        <v>0</v>
      </c>
      <c r="G3944" s="77">
        <v>0</v>
      </c>
      <c r="H3944" s="77">
        <v>0</v>
      </c>
      <c r="I3944" s="77">
        <v>0</v>
      </c>
      <c r="J3944" s="77">
        <v>0</v>
      </c>
      <c r="K3944" s="77">
        <v>0</v>
      </c>
      <c r="L3944" s="78">
        <v>0</v>
      </c>
      <c r="M3944" s="79">
        <v>0</v>
      </c>
    </row>
    <row r="3945" spans="1:13">
      <c r="A3945" s="74">
        <v>195</v>
      </c>
      <c r="B3945" s="75" t="s">
        <v>91</v>
      </c>
      <c r="C3945" s="76">
        <v>2010</v>
      </c>
      <c r="D3945" s="77">
        <v>0</v>
      </c>
      <c r="E3945" s="77">
        <v>0</v>
      </c>
      <c r="F3945" s="77">
        <v>0</v>
      </c>
      <c r="G3945" s="77">
        <v>0</v>
      </c>
      <c r="H3945" s="77">
        <v>0</v>
      </c>
      <c r="I3945" s="77">
        <v>0</v>
      </c>
      <c r="J3945" s="77">
        <v>0</v>
      </c>
      <c r="K3945" s="77">
        <v>0</v>
      </c>
      <c r="L3945" s="78">
        <v>0</v>
      </c>
      <c r="M3945" s="79">
        <v>0</v>
      </c>
    </row>
    <row r="3946" spans="1:13">
      <c r="A3946" s="74">
        <v>156</v>
      </c>
      <c r="B3946" s="75" t="s">
        <v>140</v>
      </c>
      <c r="C3946" s="76">
        <v>2010</v>
      </c>
      <c r="D3946" s="77">
        <v>0</v>
      </c>
      <c r="E3946" s="77">
        <v>0</v>
      </c>
      <c r="F3946" s="77">
        <v>0</v>
      </c>
      <c r="G3946" s="77">
        <v>0</v>
      </c>
      <c r="H3946" s="77">
        <v>-4600</v>
      </c>
      <c r="I3946" s="77">
        <v>0</v>
      </c>
      <c r="J3946" s="77">
        <v>0</v>
      </c>
      <c r="K3946" s="77">
        <v>0</v>
      </c>
      <c r="L3946" s="78">
        <v>0</v>
      </c>
      <c r="M3946" s="79">
        <v>0</v>
      </c>
    </row>
    <row r="3947" spans="1:13">
      <c r="A3947" s="74">
        <v>9</v>
      </c>
      <c r="B3947" s="75" t="s">
        <v>56</v>
      </c>
      <c r="C3947" s="76">
        <v>2010</v>
      </c>
      <c r="D3947" s="77">
        <v>0</v>
      </c>
      <c r="E3947" s="77">
        <v>0</v>
      </c>
      <c r="F3947" s="77">
        <v>0</v>
      </c>
      <c r="G3947" s="77">
        <v>0</v>
      </c>
      <c r="H3947" s="77">
        <v>-1500</v>
      </c>
      <c r="I3947" s="77">
        <v>0</v>
      </c>
      <c r="J3947" s="77">
        <v>0</v>
      </c>
      <c r="K3947" s="77">
        <v>0</v>
      </c>
      <c r="L3947" s="78">
        <v>0</v>
      </c>
      <c r="M3947" s="79">
        <v>0</v>
      </c>
    </row>
    <row r="3948" spans="1:13">
      <c r="A3948" s="74">
        <v>223</v>
      </c>
      <c r="B3948" s="75" t="s">
        <v>37</v>
      </c>
      <c r="C3948" s="76">
        <v>2010</v>
      </c>
      <c r="D3948" s="77">
        <v>0</v>
      </c>
      <c r="E3948" s="77">
        <v>0</v>
      </c>
      <c r="F3948" s="77">
        <v>0</v>
      </c>
      <c r="G3948" s="77">
        <v>0</v>
      </c>
      <c r="H3948" s="77">
        <v>-2600</v>
      </c>
      <c r="I3948" s="77">
        <v>0</v>
      </c>
      <c r="J3948" s="77">
        <v>0</v>
      </c>
      <c r="K3948" s="77">
        <v>0</v>
      </c>
      <c r="L3948" s="78">
        <v>0</v>
      </c>
      <c r="M3948" s="79">
        <v>0</v>
      </c>
    </row>
    <row r="3949" spans="1:13">
      <c r="A3949" s="74">
        <v>90</v>
      </c>
      <c r="B3949" s="75" t="s">
        <v>69</v>
      </c>
      <c r="C3949" s="76">
        <v>2010</v>
      </c>
      <c r="D3949" s="77">
        <v>0</v>
      </c>
      <c r="E3949" s="77">
        <v>0</v>
      </c>
      <c r="F3949" s="77">
        <v>0</v>
      </c>
      <c r="G3949" s="77">
        <v>0</v>
      </c>
      <c r="H3949" s="77">
        <v>-4036</v>
      </c>
      <c r="I3949" s="77">
        <v>0</v>
      </c>
      <c r="J3949" s="77">
        <v>0</v>
      </c>
      <c r="K3949" s="77">
        <v>0</v>
      </c>
      <c r="L3949" s="78">
        <v>0</v>
      </c>
      <c r="M3949" s="79">
        <v>0</v>
      </c>
    </row>
    <row r="3950" spans="1:13">
      <c r="A3950" s="74">
        <v>64</v>
      </c>
      <c r="B3950" s="75" t="s">
        <v>116</v>
      </c>
      <c r="C3950" s="76">
        <v>2010</v>
      </c>
      <c r="D3950" s="77">
        <v>0</v>
      </c>
      <c r="E3950" s="77">
        <v>0</v>
      </c>
      <c r="F3950" s="77">
        <v>0</v>
      </c>
      <c r="G3950" s="77">
        <v>0</v>
      </c>
      <c r="H3950" s="77">
        <v>0</v>
      </c>
      <c r="I3950" s="77">
        <v>0</v>
      </c>
      <c r="J3950" s="77">
        <v>0</v>
      </c>
      <c r="K3950" s="77">
        <v>0</v>
      </c>
      <c r="L3950" s="78">
        <v>0</v>
      </c>
      <c r="M3950" s="79">
        <v>0</v>
      </c>
    </row>
    <row r="3951" spans="1:13">
      <c r="A3951" s="74">
        <v>245</v>
      </c>
      <c r="B3951" s="75" t="s">
        <v>46</v>
      </c>
      <c r="C3951" s="76">
        <v>2010</v>
      </c>
      <c r="D3951" s="77">
        <v>0</v>
      </c>
      <c r="E3951" s="77">
        <v>0</v>
      </c>
      <c r="F3951" s="77">
        <v>0</v>
      </c>
      <c r="G3951" s="77">
        <v>0</v>
      </c>
      <c r="H3951" s="77">
        <v>-540</v>
      </c>
      <c r="I3951" s="77">
        <v>0</v>
      </c>
      <c r="J3951" s="77">
        <v>0</v>
      </c>
      <c r="K3951" s="77">
        <v>0</v>
      </c>
      <c r="L3951" s="78">
        <v>0</v>
      </c>
      <c r="M3951" s="79">
        <v>0</v>
      </c>
    </row>
    <row r="3952" spans="1:13">
      <c r="A3952" s="74">
        <v>92</v>
      </c>
      <c r="B3952" s="75" t="s">
        <v>117</v>
      </c>
      <c r="C3952" s="76">
        <v>2010</v>
      </c>
      <c r="D3952" s="77">
        <v>0</v>
      </c>
      <c r="E3952" s="77">
        <v>0</v>
      </c>
      <c r="F3952" s="77">
        <v>0</v>
      </c>
      <c r="G3952" s="77">
        <v>0</v>
      </c>
      <c r="H3952" s="77">
        <v>0</v>
      </c>
      <c r="I3952" s="77">
        <v>0</v>
      </c>
      <c r="J3952" s="77">
        <v>0</v>
      </c>
      <c r="K3952" s="77">
        <v>0</v>
      </c>
      <c r="L3952" s="78">
        <v>0</v>
      </c>
      <c r="M3952" s="79">
        <v>0</v>
      </c>
    </row>
    <row r="3953" spans="1:13">
      <c r="A3953" s="74">
        <v>10</v>
      </c>
      <c r="B3953" s="75" t="s">
        <v>30</v>
      </c>
      <c r="C3953" s="76">
        <v>2010</v>
      </c>
      <c r="D3953" s="77">
        <v>0</v>
      </c>
      <c r="E3953" s="77">
        <v>0</v>
      </c>
      <c r="F3953" s="77">
        <v>0</v>
      </c>
      <c r="G3953" s="77">
        <v>0</v>
      </c>
      <c r="H3953" s="77">
        <v>0</v>
      </c>
      <c r="I3953" s="77">
        <v>0</v>
      </c>
      <c r="J3953" s="77">
        <v>0</v>
      </c>
      <c r="K3953" s="77">
        <v>0</v>
      </c>
      <c r="L3953" s="78">
        <v>0</v>
      </c>
      <c r="M3953" s="79">
        <v>0</v>
      </c>
    </row>
    <row r="3954" spans="1:13">
      <c r="A3954" s="74">
        <v>246</v>
      </c>
      <c r="B3954" s="75" t="s">
        <v>94</v>
      </c>
      <c r="C3954" s="76">
        <v>2010</v>
      </c>
      <c r="D3954" s="77">
        <v>0</v>
      </c>
      <c r="E3954" s="77">
        <v>0</v>
      </c>
      <c r="F3954" s="77">
        <v>0</v>
      </c>
      <c r="G3954" s="77">
        <v>0</v>
      </c>
      <c r="H3954" s="77">
        <v>-200</v>
      </c>
      <c r="I3954" s="77">
        <v>0</v>
      </c>
      <c r="J3954" s="77">
        <v>0</v>
      </c>
      <c r="K3954" s="77">
        <v>0</v>
      </c>
      <c r="L3954" s="78">
        <v>0</v>
      </c>
      <c r="M3954" s="79">
        <v>0</v>
      </c>
    </row>
    <row r="3955" spans="1:13">
      <c r="A3955" s="74">
        <v>66</v>
      </c>
      <c r="B3955" s="75" t="s">
        <v>47</v>
      </c>
      <c r="C3955" s="76">
        <v>2010</v>
      </c>
      <c r="D3955" s="77">
        <v>0</v>
      </c>
      <c r="E3955" s="77">
        <v>0</v>
      </c>
      <c r="F3955" s="77">
        <v>0</v>
      </c>
      <c r="G3955" s="77">
        <v>0</v>
      </c>
      <c r="H3955" s="77">
        <v>-2200</v>
      </c>
      <c r="I3955" s="77">
        <v>0</v>
      </c>
      <c r="J3955" s="77">
        <v>1202851</v>
      </c>
      <c r="K3955" s="77">
        <v>23826</v>
      </c>
      <c r="L3955" s="78">
        <v>0</v>
      </c>
      <c r="M3955" s="79">
        <v>0</v>
      </c>
    </row>
    <row r="3956" spans="1:13">
      <c r="A3956" s="74">
        <v>37</v>
      </c>
      <c r="B3956" s="75" t="s">
        <v>77</v>
      </c>
      <c r="C3956" s="76">
        <v>2010</v>
      </c>
      <c r="D3956" s="77">
        <v>0</v>
      </c>
      <c r="E3956" s="77">
        <v>0</v>
      </c>
      <c r="F3956" s="77">
        <v>0</v>
      </c>
      <c r="G3956" s="77">
        <v>0</v>
      </c>
      <c r="H3956" s="77">
        <v>0</v>
      </c>
      <c r="I3956" s="77">
        <v>0</v>
      </c>
      <c r="J3956" s="77">
        <v>0</v>
      </c>
      <c r="K3956" s="77">
        <v>0</v>
      </c>
      <c r="L3956" s="78">
        <v>0</v>
      </c>
      <c r="M3956" s="79">
        <v>0</v>
      </c>
    </row>
    <row r="3957" spans="1:13">
      <c r="A3957" s="74">
        <v>94</v>
      </c>
      <c r="B3957" s="75" t="s">
        <v>118</v>
      </c>
      <c r="C3957" s="76">
        <v>2010</v>
      </c>
      <c r="D3957" s="77">
        <v>0</v>
      </c>
      <c r="E3957" s="77">
        <v>0</v>
      </c>
      <c r="F3957" s="77">
        <v>0</v>
      </c>
      <c r="G3957" s="77">
        <v>0</v>
      </c>
      <c r="H3957" s="77">
        <v>0</v>
      </c>
      <c r="I3957" s="77">
        <v>0</v>
      </c>
      <c r="J3957" s="77">
        <v>0</v>
      </c>
      <c r="K3957" s="77">
        <v>0</v>
      </c>
      <c r="L3957" s="78">
        <v>0</v>
      </c>
      <c r="M3957" s="79">
        <v>0</v>
      </c>
    </row>
    <row r="3958" spans="1:13">
      <c r="A3958" s="74">
        <v>11</v>
      </c>
      <c r="B3958" s="75" t="s">
        <v>119</v>
      </c>
      <c r="C3958" s="76">
        <v>2010</v>
      </c>
      <c r="D3958" s="77">
        <v>0</v>
      </c>
      <c r="E3958" s="77">
        <v>0</v>
      </c>
      <c r="F3958" s="77">
        <v>0</v>
      </c>
      <c r="G3958" s="77">
        <v>0</v>
      </c>
      <c r="H3958" s="77">
        <v>0</v>
      </c>
      <c r="I3958" s="77">
        <v>0</v>
      </c>
      <c r="J3958" s="77">
        <v>0</v>
      </c>
      <c r="K3958" s="77">
        <v>0</v>
      </c>
      <c r="L3958" s="78">
        <v>0</v>
      </c>
      <c r="M3958" s="79">
        <v>0</v>
      </c>
    </row>
    <row r="3959" spans="1:13">
      <c r="A3959" s="74">
        <v>224</v>
      </c>
      <c r="B3959" s="75" t="s">
        <v>20</v>
      </c>
      <c r="C3959" s="76">
        <v>2010</v>
      </c>
      <c r="D3959" s="77">
        <v>0</v>
      </c>
      <c r="E3959" s="77">
        <v>0</v>
      </c>
      <c r="F3959" s="77">
        <v>0</v>
      </c>
      <c r="G3959" s="77">
        <v>0</v>
      </c>
      <c r="H3959" s="77">
        <v>0</v>
      </c>
      <c r="I3959" s="77">
        <v>0</v>
      </c>
      <c r="J3959" s="77">
        <v>0</v>
      </c>
      <c r="K3959" s="77">
        <v>0</v>
      </c>
      <c r="L3959" s="78">
        <v>-1</v>
      </c>
      <c r="M3959" s="79">
        <v>0</v>
      </c>
    </row>
    <row r="3960" spans="1:13">
      <c r="A3960" s="74">
        <v>67</v>
      </c>
      <c r="B3960" s="75" t="s">
        <v>163</v>
      </c>
      <c r="C3960" s="76">
        <v>2010</v>
      </c>
      <c r="D3960" s="77">
        <v>0</v>
      </c>
      <c r="E3960" s="77">
        <v>0</v>
      </c>
      <c r="F3960" s="77">
        <v>0</v>
      </c>
      <c r="G3960" s="77">
        <v>0</v>
      </c>
      <c r="H3960" s="77">
        <v>0</v>
      </c>
      <c r="I3960" s="77">
        <v>0</v>
      </c>
      <c r="J3960" s="77">
        <v>0</v>
      </c>
      <c r="K3960" s="77">
        <v>0</v>
      </c>
      <c r="L3960" s="78">
        <v>0</v>
      </c>
      <c r="M3960" s="79">
        <v>0</v>
      </c>
    </row>
    <row r="3961" spans="1:13">
      <c r="A3961" s="74">
        <v>96</v>
      </c>
      <c r="B3961" s="75" t="s">
        <v>159</v>
      </c>
      <c r="C3961" s="76">
        <v>2010</v>
      </c>
      <c r="D3961" s="77">
        <v>0</v>
      </c>
      <c r="E3961" s="77">
        <v>0</v>
      </c>
      <c r="F3961" s="77">
        <v>0</v>
      </c>
      <c r="G3961" s="77">
        <v>0</v>
      </c>
      <c r="H3961" s="77">
        <v>-4800</v>
      </c>
      <c r="I3961" s="77">
        <v>0</v>
      </c>
      <c r="J3961" s="77">
        <v>0</v>
      </c>
      <c r="K3961" s="77">
        <v>0</v>
      </c>
      <c r="L3961" s="78">
        <v>0</v>
      </c>
      <c r="M3961" s="79">
        <v>0</v>
      </c>
    </row>
    <row r="3962" spans="1:13">
      <c r="A3962" s="74">
        <v>138</v>
      </c>
      <c r="B3962" s="75" t="s">
        <v>31</v>
      </c>
      <c r="C3962" s="76">
        <v>2010</v>
      </c>
      <c r="D3962" s="77">
        <v>0</v>
      </c>
      <c r="E3962" s="77">
        <v>0</v>
      </c>
      <c r="F3962" s="77">
        <v>0</v>
      </c>
      <c r="G3962" s="77">
        <v>0</v>
      </c>
      <c r="H3962" s="77">
        <v>0</v>
      </c>
      <c r="I3962" s="77">
        <v>0</v>
      </c>
      <c r="J3962" s="77">
        <v>0</v>
      </c>
      <c r="K3962" s="77">
        <v>0</v>
      </c>
      <c r="L3962" s="78">
        <v>1</v>
      </c>
      <c r="M3962" s="79">
        <v>0</v>
      </c>
    </row>
    <row r="3963" spans="1:13">
      <c r="A3963" s="74">
        <v>68</v>
      </c>
      <c r="B3963" s="75" t="s">
        <v>120</v>
      </c>
      <c r="C3963" s="76">
        <v>2010</v>
      </c>
      <c r="D3963" s="77">
        <v>0</v>
      </c>
      <c r="E3963" s="77">
        <v>0</v>
      </c>
      <c r="F3963" s="77">
        <v>0</v>
      </c>
      <c r="G3963" s="77">
        <v>0</v>
      </c>
      <c r="H3963" s="77">
        <v>0</v>
      </c>
      <c r="I3963" s="77">
        <v>0</v>
      </c>
      <c r="J3963" s="77">
        <v>0</v>
      </c>
      <c r="K3963" s="77">
        <v>0</v>
      </c>
      <c r="L3963" s="78">
        <v>0</v>
      </c>
      <c r="M3963" s="79">
        <v>0</v>
      </c>
    </row>
    <row r="3964" spans="1:13">
      <c r="A3964" s="74">
        <v>139</v>
      </c>
      <c r="B3964" s="75" t="s">
        <v>133</v>
      </c>
      <c r="C3964" s="76">
        <v>2010</v>
      </c>
      <c r="D3964" s="77">
        <v>0</v>
      </c>
      <c r="E3964" s="77">
        <v>0</v>
      </c>
      <c r="F3964" s="77">
        <v>0</v>
      </c>
      <c r="G3964" s="77">
        <v>0</v>
      </c>
      <c r="H3964" s="77">
        <v>-2200</v>
      </c>
      <c r="I3964" s="77">
        <v>0</v>
      </c>
      <c r="J3964" s="77">
        <v>0</v>
      </c>
      <c r="K3964" s="77">
        <v>0</v>
      </c>
      <c r="L3964" s="78">
        <v>0</v>
      </c>
      <c r="M3964" s="79">
        <v>0</v>
      </c>
    </row>
    <row r="3965" spans="1:13">
      <c r="A3965" s="74">
        <v>178</v>
      </c>
      <c r="B3965" s="75" t="s">
        <v>95</v>
      </c>
      <c r="C3965" s="76">
        <v>2010</v>
      </c>
      <c r="D3965" s="77">
        <v>0</v>
      </c>
      <c r="E3965" s="77">
        <v>0</v>
      </c>
      <c r="F3965" s="77">
        <v>0</v>
      </c>
      <c r="G3965" s="77">
        <v>0</v>
      </c>
      <c r="H3965" s="77">
        <v>0</v>
      </c>
      <c r="I3965" s="77">
        <v>0</v>
      </c>
      <c r="J3965" s="77">
        <v>0</v>
      </c>
      <c r="K3965" s="77">
        <v>0</v>
      </c>
      <c r="L3965" s="78">
        <v>0</v>
      </c>
      <c r="M3965" s="79">
        <v>0</v>
      </c>
    </row>
    <row r="3966" spans="1:13">
      <c r="A3966" s="74">
        <v>118</v>
      </c>
      <c r="B3966" s="75" t="s">
        <v>71</v>
      </c>
      <c r="C3966" s="76">
        <v>2010</v>
      </c>
      <c r="D3966" s="77">
        <v>0</v>
      </c>
      <c r="E3966" s="77">
        <v>0</v>
      </c>
      <c r="F3966" s="77">
        <v>0</v>
      </c>
      <c r="G3966" s="77">
        <v>0</v>
      </c>
      <c r="H3966" s="77">
        <v>-400</v>
      </c>
      <c r="I3966" s="77">
        <v>0</v>
      </c>
      <c r="J3966" s="77">
        <v>0</v>
      </c>
      <c r="K3966" s="77">
        <v>0</v>
      </c>
      <c r="L3966" s="78">
        <v>0</v>
      </c>
      <c r="M3966" s="79">
        <v>0</v>
      </c>
    </row>
    <row r="3967" spans="1:13">
      <c r="A3967" s="74">
        <v>247</v>
      </c>
      <c r="B3967" s="75" t="s">
        <v>96</v>
      </c>
      <c r="C3967" s="76">
        <v>2010</v>
      </c>
      <c r="D3967" s="77">
        <v>0</v>
      </c>
      <c r="E3967" s="77">
        <v>0</v>
      </c>
      <c r="F3967" s="77">
        <v>0</v>
      </c>
      <c r="G3967" s="77">
        <v>0</v>
      </c>
      <c r="H3967" s="77">
        <v>0</v>
      </c>
      <c r="I3967" s="77">
        <v>0</v>
      </c>
      <c r="J3967" s="77">
        <v>-784</v>
      </c>
      <c r="K3967" s="77">
        <v>0</v>
      </c>
      <c r="L3967" s="78">
        <v>0</v>
      </c>
      <c r="M3967" s="79">
        <v>0</v>
      </c>
    </row>
    <row r="3968" spans="1:13">
      <c r="A3968" s="74">
        <v>140</v>
      </c>
      <c r="B3968" s="75" t="s">
        <v>97</v>
      </c>
      <c r="C3968" s="76">
        <v>2010</v>
      </c>
      <c r="D3968" s="77">
        <v>0</v>
      </c>
      <c r="E3968" s="77">
        <v>0</v>
      </c>
      <c r="F3968" s="77">
        <v>0</v>
      </c>
      <c r="G3968" s="77">
        <v>0</v>
      </c>
      <c r="H3968" s="77">
        <v>-40</v>
      </c>
      <c r="I3968" s="77">
        <v>0</v>
      </c>
      <c r="J3968" s="77">
        <v>0</v>
      </c>
      <c r="K3968" s="77">
        <v>0</v>
      </c>
      <c r="L3968" s="78">
        <v>0</v>
      </c>
      <c r="M3968" s="79">
        <v>0</v>
      </c>
    </row>
    <row r="3969" spans="1:13">
      <c r="A3969" s="74">
        <v>197</v>
      </c>
      <c r="B3969" s="75" t="s">
        <v>79</v>
      </c>
      <c r="C3969" s="76">
        <v>2010</v>
      </c>
      <c r="D3969" s="77">
        <v>0</v>
      </c>
      <c r="E3969" s="77">
        <v>0</v>
      </c>
      <c r="F3969" s="77">
        <v>0</v>
      </c>
      <c r="G3969" s="77">
        <v>0</v>
      </c>
      <c r="H3969" s="77">
        <v>0</v>
      </c>
      <c r="I3969" s="77">
        <v>0</v>
      </c>
      <c r="J3969" s="77">
        <v>0</v>
      </c>
      <c r="K3969" s="77">
        <v>0</v>
      </c>
      <c r="L3969" s="78">
        <v>0</v>
      </c>
      <c r="M3969" s="79">
        <v>0</v>
      </c>
    </row>
    <row r="3970" spans="1:13">
      <c r="A3970" s="74">
        <v>119</v>
      </c>
      <c r="B3970" s="75" t="s">
        <v>58</v>
      </c>
      <c r="C3970" s="76">
        <v>2010</v>
      </c>
      <c r="D3970" s="77">
        <v>0</v>
      </c>
      <c r="E3970" s="77">
        <v>0</v>
      </c>
      <c r="F3970" s="77">
        <v>0</v>
      </c>
      <c r="G3970" s="77">
        <v>0</v>
      </c>
      <c r="H3970" s="77">
        <v>0</v>
      </c>
      <c r="I3970" s="77">
        <v>0</v>
      </c>
      <c r="J3970" s="77">
        <v>0</v>
      </c>
      <c r="K3970" s="77">
        <v>0</v>
      </c>
      <c r="L3970" s="78">
        <v>0</v>
      </c>
      <c r="M3970" s="79">
        <v>0</v>
      </c>
    </row>
    <row r="3971" spans="1:13">
      <c r="A3971" s="74">
        <v>227</v>
      </c>
      <c r="B3971" s="75" t="s">
        <v>112</v>
      </c>
      <c r="C3971" s="76">
        <v>2010</v>
      </c>
      <c r="D3971" s="77">
        <v>0</v>
      </c>
      <c r="E3971" s="77">
        <v>0</v>
      </c>
      <c r="F3971" s="77">
        <v>0</v>
      </c>
      <c r="G3971" s="77">
        <v>0</v>
      </c>
      <c r="H3971" s="77">
        <v>-3500</v>
      </c>
      <c r="I3971" s="77">
        <v>0</v>
      </c>
      <c r="J3971" s="77">
        <v>0</v>
      </c>
      <c r="K3971" s="77">
        <v>0</v>
      </c>
      <c r="L3971" s="78">
        <v>0</v>
      </c>
      <c r="M3971" s="79">
        <v>0</v>
      </c>
    </row>
    <row r="3972" spans="1:13">
      <c r="A3972" s="74">
        <v>158</v>
      </c>
      <c r="B3972" s="75" t="s">
        <v>80</v>
      </c>
      <c r="C3972" s="76">
        <v>2010</v>
      </c>
      <c r="D3972" s="77">
        <v>0</v>
      </c>
      <c r="E3972" s="77">
        <v>0</v>
      </c>
      <c r="F3972" s="77">
        <v>0</v>
      </c>
      <c r="G3972" s="77">
        <v>0</v>
      </c>
      <c r="H3972" s="77">
        <v>467</v>
      </c>
      <c r="I3972" s="77">
        <v>2164</v>
      </c>
      <c r="J3972" s="77">
        <v>0</v>
      </c>
      <c r="K3972" s="77">
        <v>0</v>
      </c>
      <c r="L3972" s="78">
        <v>0</v>
      </c>
      <c r="M3972" s="79">
        <v>0</v>
      </c>
    </row>
    <row r="3973" spans="1:13">
      <c r="A3973" s="74">
        <v>13</v>
      </c>
      <c r="B3973" s="75" t="s">
        <v>48</v>
      </c>
      <c r="C3973" s="76">
        <v>2010</v>
      </c>
      <c r="D3973" s="77">
        <v>0</v>
      </c>
      <c r="E3973" s="77">
        <v>0</v>
      </c>
      <c r="F3973" s="77">
        <v>0</v>
      </c>
      <c r="G3973" s="77">
        <v>0</v>
      </c>
      <c r="H3973" s="77">
        <v>-400</v>
      </c>
      <c r="I3973" s="77">
        <v>0</v>
      </c>
      <c r="J3973" s="77">
        <v>0</v>
      </c>
      <c r="K3973" s="77">
        <v>0</v>
      </c>
      <c r="L3973" s="78">
        <v>0</v>
      </c>
      <c r="M3973" s="79">
        <v>0</v>
      </c>
    </row>
    <row r="3974" spans="1:13">
      <c r="A3974" s="74">
        <v>101</v>
      </c>
      <c r="B3974" s="75" t="s">
        <v>72</v>
      </c>
      <c r="C3974" s="76">
        <v>2010</v>
      </c>
      <c r="D3974" s="77">
        <v>0</v>
      </c>
      <c r="E3974" s="77">
        <v>0</v>
      </c>
      <c r="F3974" s="77">
        <v>0</v>
      </c>
      <c r="G3974" s="77">
        <v>0</v>
      </c>
      <c r="H3974" s="77">
        <v>0</v>
      </c>
      <c r="I3974" s="77">
        <v>0</v>
      </c>
      <c r="J3974" s="77">
        <v>0</v>
      </c>
      <c r="K3974" s="77">
        <v>0</v>
      </c>
      <c r="L3974" s="78">
        <v>0</v>
      </c>
      <c r="M3974" s="79">
        <v>0</v>
      </c>
    </row>
    <row r="3975" spans="1:13">
      <c r="A3975" s="74">
        <v>39</v>
      </c>
      <c r="B3975" s="75" t="s">
        <v>161</v>
      </c>
      <c r="C3975" s="76">
        <v>2010</v>
      </c>
      <c r="D3975" s="77">
        <v>0</v>
      </c>
      <c r="E3975" s="77">
        <v>0</v>
      </c>
      <c r="F3975" s="77">
        <v>0</v>
      </c>
      <c r="G3975" s="77">
        <v>0</v>
      </c>
      <c r="H3975" s="77">
        <v>0</v>
      </c>
      <c r="I3975" s="77">
        <v>0</v>
      </c>
      <c r="J3975" s="77">
        <v>0</v>
      </c>
      <c r="K3975" s="77">
        <v>0</v>
      </c>
      <c r="L3975" s="78">
        <v>1</v>
      </c>
      <c r="M3975" s="79">
        <v>0</v>
      </c>
    </row>
    <row r="3976" spans="1:13">
      <c r="A3976" s="74">
        <v>141</v>
      </c>
      <c r="B3976" s="75" t="s">
        <v>49</v>
      </c>
      <c r="C3976" s="76">
        <v>2010</v>
      </c>
      <c r="D3976" s="77">
        <v>0</v>
      </c>
      <c r="E3976" s="77">
        <v>0</v>
      </c>
      <c r="F3976" s="77">
        <v>0</v>
      </c>
      <c r="G3976" s="77">
        <v>0</v>
      </c>
      <c r="H3976" s="77">
        <v>-7247</v>
      </c>
      <c r="I3976" s="77">
        <v>0</v>
      </c>
      <c r="J3976" s="77">
        <v>0</v>
      </c>
      <c r="K3976" s="77">
        <v>0</v>
      </c>
      <c r="L3976" s="78">
        <v>0</v>
      </c>
      <c r="M3976" s="79">
        <v>0</v>
      </c>
    </row>
    <row r="3977" spans="1:13">
      <c r="A3977" s="74">
        <v>40</v>
      </c>
      <c r="B3977" s="75" t="s">
        <v>134</v>
      </c>
      <c r="C3977" s="76">
        <v>2010</v>
      </c>
      <c r="D3977" s="77">
        <v>0</v>
      </c>
      <c r="E3977" s="77">
        <v>0</v>
      </c>
      <c r="F3977" s="77">
        <v>0</v>
      </c>
      <c r="G3977" s="77">
        <v>0</v>
      </c>
      <c r="H3977" s="77">
        <v>-2938</v>
      </c>
      <c r="I3977" s="77">
        <v>0</v>
      </c>
      <c r="J3977" s="77">
        <v>0</v>
      </c>
      <c r="K3977" s="77">
        <v>0</v>
      </c>
      <c r="L3977" s="78">
        <v>0</v>
      </c>
      <c r="M3977" s="79">
        <v>0</v>
      </c>
    </row>
    <row r="3978" spans="1:13">
      <c r="A3978" s="74">
        <v>228</v>
      </c>
      <c r="B3978" s="75" t="s">
        <v>135</v>
      </c>
      <c r="C3978" s="76">
        <v>2010</v>
      </c>
      <c r="D3978" s="77">
        <v>0</v>
      </c>
      <c r="E3978" s="77">
        <v>0</v>
      </c>
      <c r="F3978" s="77">
        <v>0</v>
      </c>
      <c r="G3978" s="77">
        <v>0</v>
      </c>
      <c r="H3978" s="77">
        <v>0</v>
      </c>
      <c r="I3978" s="77">
        <v>0</v>
      </c>
      <c r="J3978" s="77">
        <v>0</v>
      </c>
      <c r="K3978" s="77">
        <v>0</v>
      </c>
      <c r="L3978" s="78">
        <v>0</v>
      </c>
      <c r="M3978" s="79">
        <v>0</v>
      </c>
    </row>
    <row r="3979" spans="1:13">
      <c r="A3979" s="74">
        <v>159</v>
      </c>
      <c r="B3979" s="75" t="s">
        <v>142</v>
      </c>
      <c r="C3979" s="76">
        <v>2010</v>
      </c>
      <c r="D3979" s="77">
        <v>0</v>
      </c>
      <c r="E3979" s="77">
        <v>0</v>
      </c>
      <c r="F3979" s="77">
        <v>0</v>
      </c>
      <c r="G3979" s="77">
        <v>0</v>
      </c>
      <c r="H3979" s="77">
        <v>-2020</v>
      </c>
      <c r="I3979" s="77">
        <v>0</v>
      </c>
      <c r="J3979" s="77">
        <v>0</v>
      </c>
      <c r="K3979" s="77">
        <v>0</v>
      </c>
      <c r="L3979" s="78">
        <v>0</v>
      </c>
      <c r="M3979" s="79">
        <v>0</v>
      </c>
    </row>
    <row r="3980" spans="1:13">
      <c r="A3980" s="74">
        <v>248</v>
      </c>
      <c r="B3980" s="75" t="s">
        <v>98</v>
      </c>
      <c r="C3980" s="76">
        <v>2010</v>
      </c>
      <c r="D3980" s="77">
        <v>0</v>
      </c>
      <c r="E3980" s="77">
        <v>0</v>
      </c>
      <c r="F3980" s="77">
        <v>0</v>
      </c>
      <c r="G3980" s="77">
        <v>0</v>
      </c>
      <c r="H3980" s="77">
        <v>0</v>
      </c>
      <c r="I3980" s="77">
        <v>0</v>
      </c>
      <c r="J3980" s="77">
        <v>0</v>
      </c>
      <c r="K3980" s="77">
        <v>0</v>
      </c>
      <c r="L3980" s="78">
        <v>0</v>
      </c>
      <c r="M3980" s="79">
        <v>0</v>
      </c>
    </row>
    <row r="3981" spans="1:13">
      <c r="A3981" s="74">
        <v>42</v>
      </c>
      <c r="B3981" s="75" t="s">
        <v>81</v>
      </c>
      <c r="C3981" s="76">
        <v>2010</v>
      </c>
      <c r="D3981" s="77">
        <v>0</v>
      </c>
      <c r="E3981" s="77">
        <v>0</v>
      </c>
      <c r="F3981" s="77">
        <v>0</v>
      </c>
      <c r="G3981" s="77">
        <v>0</v>
      </c>
      <c r="H3981" s="77">
        <v>0</v>
      </c>
      <c r="I3981" s="77">
        <v>0</v>
      </c>
      <c r="J3981" s="77">
        <v>0</v>
      </c>
      <c r="K3981" s="77">
        <v>0</v>
      </c>
      <c r="L3981" s="78">
        <v>0</v>
      </c>
      <c r="M3981" s="79">
        <v>0</v>
      </c>
    </row>
    <row r="3982" spans="1:13">
      <c r="A3982" s="74">
        <v>250</v>
      </c>
      <c r="B3982" s="75" t="s">
        <v>100</v>
      </c>
      <c r="C3982" s="76">
        <v>2010</v>
      </c>
      <c r="D3982" s="77">
        <v>0</v>
      </c>
      <c r="E3982" s="77">
        <v>0</v>
      </c>
      <c r="F3982" s="77">
        <v>0</v>
      </c>
      <c r="G3982" s="77">
        <v>0</v>
      </c>
      <c r="H3982" s="77">
        <v>-13385</v>
      </c>
      <c r="I3982" s="77">
        <v>0</v>
      </c>
      <c r="J3982" s="77">
        <v>0</v>
      </c>
      <c r="K3982" s="77">
        <v>0</v>
      </c>
      <c r="L3982" s="78">
        <v>0</v>
      </c>
      <c r="M3982" s="79">
        <v>0</v>
      </c>
    </row>
    <row r="3983" spans="1:13">
      <c r="A3983" s="74">
        <v>198</v>
      </c>
      <c r="B3983" s="75" t="s">
        <v>60</v>
      </c>
      <c r="C3983" s="76">
        <v>2010</v>
      </c>
      <c r="D3983" s="77">
        <v>0</v>
      </c>
      <c r="E3983" s="77">
        <v>0</v>
      </c>
      <c r="F3983" s="77">
        <v>0</v>
      </c>
      <c r="G3983" s="77">
        <v>0</v>
      </c>
      <c r="H3983" s="77">
        <v>-3306</v>
      </c>
      <c r="I3983" s="77">
        <v>0</v>
      </c>
      <c r="J3983" s="77">
        <v>0</v>
      </c>
      <c r="K3983" s="77">
        <v>0</v>
      </c>
      <c r="L3983" s="78">
        <v>0</v>
      </c>
      <c r="M3983" s="79">
        <v>0</v>
      </c>
    </row>
    <row r="3984" spans="1:13">
      <c r="A3984" s="74">
        <v>199</v>
      </c>
      <c r="B3984" s="75" t="s">
        <v>61</v>
      </c>
      <c r="C3984" s="76">
        <v>2010</v>
      </c>
      <c r="D3984" s="77">
        <v>0</v>
      </c>
      <c r="E3984" s="77">
        <v>0</v>
      </c>
      <c r="F3984" s="77">
        <v>0</v>
      </c>
      <c r="G3984" s="77">
        <v>0</v>
      </c>
      <c r="H3984" s="77">
        <v>-366</v>
      </c>
      <c r="I3984" s="77">
        <v>0</v>
      </c>
      <c r="J3984" s="77">
        <v>0</v>
      </c>
      <c r="K3984" s="77">
        <v>0</v>
      </c>
      <c r="L3984" s="78">
        <v>0</v>
      </c>
      <c r="M3984" s="79">
        <v>0</v>
      </c>
    </row>
    <row r="3985" spans="1:13">
      <c r="A3985" s="74">
        <v>142</v>
      </c>
      <c r="B3985" s="75" t="s">
        <v>24</v>
      </c>
      <c r="C3985" s="76">
        <v>2010</v>
      </c>
      <c r="D3985" s="77">
        <v>0</v>
      </c>
      <c r="E3985" s="77">
        <v>0</v>
      </c>
      <c r="F3985" s="77">
        <v>0</v>
      </c>
      <c r="G3985" s="77">
        <v>0</v>
      </c>
      <c r="H3985" s="77">
        <v>0</v>
      </c>
      <c r="I3985" s="77">
        <v>0</v>
      </c>
      <c r="J3985" s="77">
        <v>0</v>
      </c>
      <c r="K3985" s="77">
        <v>0</v>
      </c>
      <c r="L3985" s="78">
        <v>0</v>
      </c>
      <c r="M3985" s="79">
        <v>0</v>
      </c>
    </row>
    <row r="3986" spans="1:13">
      <c r="A3986" s="74">
        <v>120</v>
      </c>
      <c r="B3986" s="75" t="s">
        <v>32</v>
      </c>
      <c r="C3986" s="76">
        <v>2010</v>
      </c>
      <c r="D3986" s="77">
        <v>0</v>
      </c>
      <c r="E3986" s="77">
        <v>0</v>
      </c>
      <c r="F3986" s="77">
        <v>0</v>
      </c>
      <c r="G3986" s="77">
        <v>0</v>
      </c>
      <c r="H3986" s="77">
        <v>-1100</v>
      </c>
      <c r="I3986" s="77">
        <v>0</v>
      </c>
      <c r="J3986" s="77">
        <v>0</v>
      </c>
      <c r="K3986" s="77">
        <v>0</v>
      </c>
      <c r="L3986" s="78">
        <v>0</v>
      </c>
      <c r="M3986" s="79">
        <v>0</v>
      </c>
    </row>
    <row r="3987" spans="1:13">
      <c r="A3987" s="74">
        <v>69</v>
      </c>
      <c r="B3987" s="75" t="s">
        <v>73</v>
      </c>
      <c r="C3987" s="76">
        <v>2010</v>
      </c>
      <c r="D3987" s="77">
        <v>0</v>
      </c>
      <c r="E3987" s="77">
        <v>0</v>
      </c>
      <c r="F3987" s="77">
        <v>0</v>
      </c>
      <c r="G3987" s="77">
        <v>0</v>
      </c>
      <c r="H3987" s="77">
        <v>-8960</v>
      </c>
      <c r="I3987" s="77">
        <v>0</v>
      </c>
      <c r="J3987" s="77">
        <v>0</v>
      </c>
      <c r="K3987" s="77">
        <v>0</v>
      </c>
      <c r="L3987" s="78">
        <v>0</v>
      </c>
      <c r="M3987" s="79">
        <v>0</v>
      </c>
    </row>
    <row r="3988" spans="1:13">
      <c r="A3988" s="74">
        <v>44</v>
      </c>
      <c r="B3988" s="75" t="s">
        <v>167</v>
      </c>
      <c r="C3988" s="76">
        <v>2010</v>
      </c>
      <c r="D3988" s="77">
        <v>0</v>
      </c>
      <c r="E3988" s="77">
        <v>0</v>
      </c>
      <c r="F3988" s="77">
        <v>0</v>
      </c>
      <c r="G3988" s="77">
        <v>0</v>
      </c>
      <c r="H3988" s="77">
        <v>0</v>
      </c>
      <c r="I3988" s="77">
        <v>0</v>
      </c>
      <c r="J3988" s="77">
        <v>0</v>
      </c>
      <c r="K3988" s="77">
        <v>0</v>
      </c>
      <c r="L3988" s="78">
        <v>0</v>
      </c>
      <c r="M3988" s="79">
        <v>0</v>
      </c>
    </row>
    <row r="3989" spans="1:13">
      <c r="A3989" s="74">
        <v>251</v>
      </c>
      <c r="B3989" s="75" t="s">
        <v>33</v>
      </c>
      <c r="C3989" s="76">
        <v>2010</v>
      </c>
      <c r="D3989" s="77">
        <v>0</v>
      </c>
      <c r="E3989" s="77">
        <v>0</v>
      </c>
      <c r="F3989" s="77">
        <v>0</v>
      </c>
      <c r="G3989" s="77">
        <v>0</v>
      </c>
      <c r="H3989" s="77">
        <v>0</v>
      </c>
      <c r="I3989" s="77">
        <v>0</v>
      </c>
      <c r="J3989" s="77">
        <v>0</v>
      </c>
      <c r="K3989" s="77">
        <v>0</v>
      </c>
      <c r="L3989" s="78">
        <v>0</v>
      </c>
      <c r="M3989" s="79">
        <v>0</v>
      </c>
    </row>
    <row r="3990" spans="1:13">
      <c r="A3990" s="74">
        <v>14</v>
      </c>
      <c r="B3990" s="75" t="s">
        <v>136</v>
      </c>
      <c r="C3990" s="76">
        <v>2010</v>
      </c>
      <c r="D3990" s="77">
        <v>0</v>
      </c>
      <c r="E3990" s="77">
        <v>0</v>
      </c>
      <c r="F3990" s="77">
        <v>0</v>
      </c>
      <c r="G3990" s="77">
        <v>0</v>
      </c>
      <c r="H3990" s="77">
        <v>-1920</v>
      </c>
      <c r="I3990" s="77">
        <v>0</v>
      </c>
      <c r="J3990" s="77">
        <v>0</v>
      </c>
      <c r="K3990" s="77">
        <v>0</v>
      </c>
      <c r="L3990" s="78">
        <v>0</v>
      </c>
      <c r="M3990" s="79">
        <v>0</v>
      </c>
    </row>
    <row r="3991" spans="1:13">
      <c r="A3991" s="74">
        <v>121</v>
      </c>
      <c r="B3991" s="75" t="s">
        <v>63</v>
      </c>
      <c r="C3991" s="76">
        <v>2010</v>
      </c>
      <c r="D3991" s="77">
        <v>0</v>
      </c>
      <c r="E3991" s="77">
        <v>0</v>
      </c>
      <c r="F3991" s="77">
        <v>0</v>
      </c>
      <c r="G3991" s="77">
        <v>0</v>
      </c>
      <c r="H3991" s="77">
        <v>-1358</v>
      </c>
      <c r="I3991" s="77">
        <v>0</v>
      </c>
      <c r="J3991" s="77">
        <v>0</v>
      </c>
      <c r="K3991" s="77">
        <v>0</v>
      </c>
      <c r="L3991" s="78">
        <v>0</v>
      </c>
      <c r="M3991" s="79">
        <v>0</v>
      </c>
    </row>
    <row r="3992" spans="1:13">
      <c r="A3992" s="74">
        <v>229</v>
      </c>
      <c r="B3992" s="75" t="s">
        <v>101</v>
      </c>
      <c r="C3992" s="76">
        <v>2010</v>
      </c>
      <c r="D3992" s="77">
        <v>0</v>
      </c>
      <c r="E3992" s="77">
        <v>0</v>
      </c>
      <c r="F3992" s="77">
        <v>0</v>
      </c>
      <c r="G3992" s="77">
        <v>0</v>
      </c>
      <c r="H3992" s="77">
        <v>-540</v>
      </c>
      <c r="I3992" s="77">
        <v>0</v>
      </c>
      <c r="J3992" s="77">
        <v>0</v>
      </c>
      <c r="K3992" s="77">
        <v>0</v>
      </c>
      <c r="L3992" s="78">
        <v>0</v>
      </c>
      <c r="M3992" s="79">
        <v>0</v>
      </c>
    </row>
    <row r="3993" spans="1:13">
      <c r="A3993" s="74">
        <v>181</v>
      </c>
      <c r="B3993" s="75" t="s">
        <v>102</v>
      </c>
      <c r="C3993" s="76">
        <v>2010</v>
      </c>
      <c r="D3993" s="77">
        <v>0</v>
      </c>
      <c r="E3993" s="77">
        <v>0</v>
      </c>
      <c r="F3993" s="77">
        <v>0</v>
      </c>
      <c r="G3993" s="77">
        <v>0</v>
      </c>
      <c r="H3993" s="77">
        <v>0</v>
      </c>
      <c r="I3993" s="77">
        <v>0</v>
      </c>
      <c r="J3993" s="77">
        <v>0</v>
      </c>
      <c r="K3993" s="77">
        <v>0</v>
      </c>
      <c r="L3993" s="78">
        <v>0</v>
      </c>
      <c r="M3993" s="79">
        <v>0</v>
      </c>
    </row>
    <row r="3994" spans="1:13">
      <c r="A3994" s="74">
        <v>182</v>
      </c>
      <c r="B3994" s="75" t="s">
        <v>150</v>
      </c>
      <c r="C3994" s="76">
        <v>2010</v>
      </c>
      <c r="D3994" s="77">
        <v>0</v>
      </c>
      <c r="E3994" s="77">
        <v>0</v>
      </c>
      <c r="F3994" s="77">
        <v>0</v>
      </c>
      <c r="G3994" s="77">
        <v>0</v>
      </c>
      <c r="H3994" s="77">
        <v>-1800</v>
      </c>
      <c r="I3994" s="77">
        <v>0</v>
      </c>
      <c r="J3994" s="77">
        <v>0</v>
      </c>
      <c r="K3994" s="77">
        <v>0</v>
      </c>
      <c r="L3994" s="78">
        <v>0</v>
      </c>
      <c r="M3994" s="79">
        <v>0</v>
      </c>
    </row>
    <row r="3995" spans="1:13">
      <c r="A3995" s="74">
        <v>72</v>
      </c>
      <c r="B3995" s="75" t="s">
        <v>103</v>
      </c>
      <c r="C3995" s="76">
        <v>2010</v>
      </c>
      <c r="D3995" s="77">
        <v>0</v>
      </c>
      <c r="E3995" s="77">
        <v>0</v>
      </c>
      <c r="F3995" s="77">
        <v>0</v>
      </c>
      <c r="G3995" s="77">
        <v>0</v>
      </c>
      <c r="H3995" s="77">
        <v>-400</v>
      </c>
      <c r="I3995" s="77">
        <v>0</v>
      </c>
      <c r="J3995" s="77">
        <v>0</v>
      </c>
      <c r="K3995" s="77">
        <v>0</v>
      </c>
      <c r="L3995" s="78">
        <v>0</v>
      </c>
      <c r="M3995" s="79">
        <v>0</v>
      </c>
    </row>
    <row r="3996" spans="1:13">
      <c r="A3996" s="74">
        <v>230</v>
      </c>
      <c r="B3996" s="75" t="s">
        <v>34</v>
      </c>
      <c r="C3996" s="76">
        <v>2010</v>
      </c>
      <c r="D3996" s="77">
        <v>0</v>
      </c>
      <c r="E3996" s="77">
        <v>0</v>
      </c>
      <c r="F3996" s="77">
        <v>0</v>
      </c>
      <c r="G3996" s="77">
        <v>0</v>
      </c>
      <c r="H3996" s="77">
        <v>-341013</v>
      </c>
      <c r="I3996" s="77">
        <v>-3159.3</v>
      </c>
      <c r="J3996" s="77">
        <v>0</v>
      </c>
      <c r="K3996" s="77">
        <v>0</v>
      </c>
      <c r="L3996" s="78">
        <v>0</v>
      </c>
      <c r="M3996" s="79">
        <v>0</v>
      </c>
    </row>
    <row r="3997" spans="1:13">
      <c r="A3997" s="74">
        <v>161</v>
      </c>
      <c r="B3997" s="75" t="s">
        <v>38</v>
      </c>
      <c r="C3997" s="76">
        <v>2010</v>
      </c>
      <c r="D3997" s="77">
        <v>0</v>
      </c>
      <c r="E3997" s="77">
        <v>0</v>
      </c>
      <c r="F3997" s="77">
        <v>0</v>
      </c>
      <c r="G3997" s="77">
        <v>0</v>
      </c>
      <c r="H3997" s="77">
        <v>0</v>
      </c>
      <c r="I3997" s="77">
        <v>0</v>
      </c>
      <c r="J3997" s="77">
        <v>0</v>
      </c>
      <c r="K3997" s="77">
        <v>0</v>
      </c>
      <c r="L3997" s="78">
        <v>0</v>
      </c>
      <c r="M3997" s="79">
        <v>0</v>
      </c>
    </row>
    <row r="3998" spans="1:13">
      <c r="A3998" s="74">
        <v>160</v>
      </c>
      <c r="B3998" s="75" t="s">
        <v>151</v>
      </c>
      <c r="C3998" s="76">
        <v>2010</v>
      </c>
      <c r="D3998" s="77">
        <v>0</v>
      </c>
      <c r="E3998" s="77">
        <v>0</v>
      </c>
      <c r="F3998" s="77">
        <v>0</v>
      </c>
      <c r="G3998" s="77">
        <v>0</v>
      </c>
      <c r="H3998" s="77">
        <v>0</v>
      </c>
      <c r="I3998" s="77">
        <v>0</v>
      </c>
      <c r="J3998" s="77">
        <v>0</v>
      </c>
      <c r="K3998" s="77">
        <v>0</v>
      </c>
      <c r="L3998" s="78">
        <v>0</v>
      </c>
      <c r="M3998" s="79">
        <v>0</v>
      </c>
    </row>
    <row r="3999" spans="1:13">
      <c r="A3999" s="74">
        <v>261</v>
      </c>
      <c r="B3999" s="75" t="s">
        <v>35</v>
      </c>
      <c r="C3999" s="76">
        <v>2010</v>
      </c>
      <c r="D3999" s="77">
        <v>-11063500</v>
      </c>
      <c r="E3999" s="77">
        <v>2213000</v>
      </c>
      <c r="F3999" s="77">
        <v>-132900</v>
      </c>
      <c r="G3999" s="77">
        <v>-266000</v>
      </c>
      <c r="H3999" s="77">
        <v>-1284968</v>
      </c>
      <c r="I3999" s="77">
        <v>3798</v>
      </c>
      <c r="J3999" s="77">
        <v>-10632</v>
      </c>
      <c r="K3999" s="77">
        <v>-200</v>
      </c>
      <c r="L3999" s="78">
        <v>0</v>
      </c>
      <c r="M3999" s="79">
        <v>0</v>
      </c>
    </row>
    <row r="4000" spans="1:13">
      <c r="A4000" s="74"/>
      <c r="B4000" s="75"/>
      <c r="C4000" s="76"/>
      <c r="D4000" s="77"/>
      <c r="E4000" s="77"/>
      <c r="F4000" s="77"/>
      <c r="G4000" s="77"/>
      <c r="H4000" s="77"/>
      <c r="I4000" s="77"/>
      <c r="J4000" s="77"/>
      <c r="K4000" s="77"/>
      <c r="L4000" s="78"/>
      <c r="M4000" s="79"/>
    </row>
    <row r="4001" spans="1:13">
      <c r="A4001" s="74"/>
      <c r="B4001" s="75" t="s">
        <v>279</v>
      </c>
      <c r="C4001" s="76"/>
      <c r="D4001" s="77">
        <v>-11063500</v>
      </c>
      <c r="E4001" s="77">
        <v>2213000</v>
      </c>
      <c r="F4001" s="77">
        <v>-132900</v>
      </c>
      <c r="G4001" s="77">
        <v>-266000</v>
      </c>
      <c r="H4001" s="77">
        <v>-1776294.59</v>
      </c>
      <c r="I4001" s="77">
        <v>4975.54</v>
      </c>
      <c r="J4001" s="77">
        <v>1191435</v>
      </c>
      <c r="K4001" s="77">
        <v>23626</v>
      </c>
      <c r="L4001" s="78">
        <v>-18</v>
      </c>
      <c r="M4001" s="79">
        <v>-2</v>
      </c>
    </row>
    <row r="4002" spans="1:13">
      <c r="A4002" s="74"/>
      <c r="B4002" s="75"/>
      <c r="C4002" s="76"/>
      <c r="D4002" s="77"/>
      <c r="E4002" s="77"/>
      <c r="F4002" s="77"/>
      <c r="G4002" s="77"/>
      <c r="H4002" s="77"/>
      <c r="I4002" s="77"/>
      <c r="J4002" s="77"/>
      <c r="K4002" s="77"/>
      <c r="L4002" s="78"/>
      <c r="M4002" s="79"/>
    </row>
    <row r="4003" spans="1:13">
      <c r="A4003" s="74"/>
      <c r="B4003" s="75" t="s">
        <v>280</v>
      </c>
      <c r="C4003" s="76"/>
      <c r="D4003" s="77"/>
      <c r="E4003" s="77"/>
      <c r="F4003" s="77"/>
      <c r="G4003" s="77" t="s">
        <v>284</v>
      </c>
      <c r="H4003" s="77">
        <v>-1776294.59</v>
      </c>
      <c r="I4003" s="77">
        <v>4975.54</v>
      </c>
      <c r="J4003" s="77">
        <v>1191435</v>
      </c>
      <c r="K4003" s="77">
        <v>23626</v>
      </c>
      <c r="L4003" s="78"/>
      <c r="M4003" s="79"/>
    </row>
    <row r="4004" spans="1:13">
      <c r="A4004" s="74">
        <v>131</v>
      </c>
      <c r="B4004" s="75" t="s">
        <v>25</v>
      </c>
      <c r="C4004" s="76">
        <v>2011</v>
      </c>
      <c r="D4004" s="77">
        <v>0</v>
      </c>
      <c r="E4004" s="77">
        <v>0</v>
      </c>
      <c r="F4004" s="77">
        <v>0</v>
      </c>
      <c r="G4004" s="77">
        <v>0</v>
      </c>
      <c r="H4004" s="77">
        <v>-2932</v>
      </c>
      <c r="I4004" s="77">
        <v>0</v>
      </c>
      <c r="J4004" s="77">
        <v>0</v>
      </c>
      <c r="K4004" s="77">
        <v>0</v>
      </c>
      <c r="L4004" s="78">
        <v>0</v>
      </c>
      <c r="M4004" s="79">
        <v>0</v>
      </c>
    </row>
    <row r="4005" spans="1:13">
      <c r="A4005" s="74">
        <v>1</v>
      </c>
      <c r="B4005" s="75" t="s">
        <v>127</v>
      </c>
      <c r="C4005" s="76">
        <v>2011</v>
      </c>
      <c r="D4005" s="77">
        <v>0</v>
      </c>
      <c r="E4005" s="77">
        <v>0</v>
      </c>
      <c r="F4005" s="77">
        <v>0</v>
      </c>
      <c r="G4005" s="77">
        <v>0</v>
      </c>
      <c r="H4005" s="77">
        <v>0</v>
      </c>
      <c r="I4005" s="77">
        <v>0</v>
      </c>
      <c r="J4005" s="77">
        <v>0</v>
      </c>
      <c r="K4005" s="77">
        <v>0</v>
      </c>
      <c r="L4005" s="78">
        <v>0</v>
      </c>
      <c r="M4005" s="79">
        <v>0</v>
      </c>
    </row>
    <row r="4006" spans="1:13">
      <c r="A4006" s="74">
        <v>2</v>
      </c>
      <c r="B4006" s="75" t="s">
        <v>113</v>
      </c>
      <c r="C4006" s="76">
        <v>2011</v>
      </c>
      <c r="D4006" s="77">
        <v>0</v>
      </c>
      <c r="E4006" s="77">
        <v>0</v>
      </c>
      <c r="F4006" s="77">
        <v>0</v>
      </c>
      <c r="G4006" s="77">
        <v>0</v>
      </c>
      <c r="H4006" s="77">
        <v>0</v>
      </c>
      <c r="I4006" s="77">
        <v>0</v>
      </c>
      <c r="J4006" s="77">
        <v>0</v>
      </c>
      <c r="K4006" s="77">
        <v>0</v>
      </c>
      <c r="L4006" s="78">
        <v>-3</v>
      </c>
      <c r="M4006" s="79">
        <v>0</v>
      </c>
    </row>
    <row r="4007" spans="1:13">
      <c r="A4007" s="74">
        <v>211</v>
      </c>
      <c r="B4007" s="75" t="s">
        <v>183</v>
      </c>
      <c r="C4007" s="76">
        <v>2011</v>
      </c>
      <c r="D4007" s="77">
        <v>0</v>
      </c>
      <c r="E4007" s="77">
        <v>0</v>
      </c>
      <c r="F4007" s="77">
        <v>0</v>
      </c>
      <c r="G4007" s="77">
        <v>0</v>
      </c>
      <c r="H4007" s="77">
        <v>0</v>
      </c>
      <c r="I4007" s="77">
        <v>0</v>
      </c>
      <c r="J4007" s="77">
        <v>0</v>
      </c>
      <c r="K4007" s="77">
        <v>0</v>
      </c>
      <c r="L4007" s="78">
        <v>0</v>
      </c>
      <c r="M4007" s="79">
        <v>0</v>
      </c>
    </row>
    <row r="4008" spans="1:13">
      <c r="A4008" s="74">
        <v>51</v>
      </c>
      <c r="B4008" s="75" t="s">
        <v>64</v>
      </c>
      <c r="C4008" s="76">
        <v>2011</v>
      </c>
      <c r="D4008" s="77">
        <v>0</v>
      </c>
      <c r="E4008" s="77">
        <v>0</v>
      </c>
      <c r="F4008" s="77">
        <v>0</v>
      </c>
      <c r="G4008" s="77">
        <v>0</v>
      </c>
      <c r="H4008" s="77">
        <v>0</v>
      </c>
      <c r="I4008" s="77">
        <v>0</v>
      </c>
      <c r="J4008" s="77">
        <v>0</v>
      </c>
      <c r="K4008" s="77">
        <v>0</v>
      </c>
      <c r="L4008" s="78">
        <v>0</v>
      </c>
      <c r="M4008" s="79">
        <v>0</v>
      </c>
    </row>
    <row r="4009" spans="1:13">
      <c r="A4009" s="74">
        <v>52</v>
      </c>
      <c r="B4009" s="75" t="s">
        <v>83</v>
      </c>
      <c r="C4009" s="76">
        <v>2011</v>
      </c>
      <c r="D4009" s="77">
        <v>0</v>
      </c>
      <c r="E4009" s="77">
        <v>0</v>
      </c>
      <c r="F4009" s="77">
        <v>0</v>
      </c>
      <c r="G4009" s="77">
        <v>0</v>
      </c>
      <c r="H4009" s="77">
        <v>-1032</v>
      </c>
      <c r="I4009" s="77">
        <v>0</v>
      </c>
      <c r="J4009" s="77">
        <v>0</v>
      </c>
      <c r="K4009" s="77">
        <v>0</v>
      </c>
      <c r="L4009" s="78">
        <v>0</v>
      </c>
      <c r="M4009" s="79">
        <v>0</v>
      </c>
    </row>
    <row r="4010" spans="1:13">
      <c r="A4010" s="74">
        <v>22</v>
      </c>
      <c r="B4010" s="75" t="s">
        <v>122</v>
      </c>
      <c r="C4010" s="76">
        <v>2011</v>
      </c>
      <c r="D4010" s="77">
        <v>0</v>
      </c>
      <c r="E4010" s="77">
        <v>0</v>
      </c>
      <c r="F4010" s="77">
        <v>0</v>
      </c>
      <c r="G4010" s="77">
        <v>0</v>
      </c>
      <c r="H4010" s="77">
        <v>-3720</v>
      </c>
      <c r="I4010" s="77">
        <v>0</v>
      </c>
      <c r="J4010" s="77">
        <v>0</v>
      </c>
      <c r="K4010" s="77">
        <v>0</v>
      </c>
      <c r="L4010" s="78">
        <v>0</v>
      </c>
      <c r="M4010" s="79">
        <v>0</v>
      </c>
    </row>
    <row r="4011" spans="1:13">
      <c r="A4011" s="74">
        <v>23</v>
      </c>
      <c r="B4011" s="75" t="s">
        <v>171</v>
      </c>
      <c r="C4011" s="76">
        <v>2011</v>
      </c>
      <c r="D4011" s="77">
        <v>0</v>
      </c>
      <c r="E4011" s="77">
        <v>0</v>
      </c>
      <c r="F4011" s="77">
        <v>0</v>
      </c>
      <c r="G4011" s="77">
        <v>0</v>
      </c>
      <c r="H4011" s="77">
        <v>0</v>
      </c>
      <c r="I4011" s="77">
        <v>0</v>
      </c>
      <c r="J4011" s="77">
        <v>0</v>
      </c>
      <c r="K4011" s="77">
        <v>0</v>
      </c>
      <c r="L4011" s="78">
        <v>0</v>
      </c>
      <c r="M4011" s="79">
        <v>0</v>
      </c>
    </row>
    <row r="4012" spans="1:13">
      <c r="A4012" s="74">
        <v>212</v>
      </c>
      <c r="B4012" s="75" t="s">
        <v>145</v>
      </c>
      <c r="C4012" s="76">
        <v>2011</v>
      </c>
      <c r="D4012" s="77">
        <v>0</v>
      </c>
      <c r="E4012" s="77">
        <v>0</v>
      </c>
      <c r="F4012" s="77">
        <v>0</v>
      </c>
      <c r="G4012" s="77">
        <v>0</v>
      </c>
      <c r="H4012" s="77">
        <v>0</v>
      </c>
      <c r="I4012" s="77">
        <v>0</v>
      </c>
      <c r="J4012" s="77">
        <v>0</v>
      </c>
      <c r="K4012" s="77">
        <v>0</v>
      </c>
      <c r="L4012" s="78">
        <v>0</v>
      </c>
      <c r="M4012" s="79">
        <v>0</v>
      </c>
    </row>
    <row r="4013" spans="1:13">
      <c r="A4013" s="74">
        <v>242</v>
      </c>
      <c r="B4013" s="75" t="s">
        <v>84</v>
      </c>
      <c r="C4013" s="76">
        <v>2011</v>
      </c>
      <c r="D4013" s="77">
        <v>0</v>
      </c>
      <c r="E4013" s="77">
        <v>0</v>
      </c>
      <c r="F4013" s="77">
        <v>0</v>
      </c>
      <c r="G4013" s="77">
        <v>0</v>
      </c>
      <c r="H4013" s="77">
        <v>-480</v>
      </c>
      <c r="I4013" s="77">
        <v>0</v>
      </c>
      <c r="J4013" s="77">
        <v>0</v>
      </c>
      <c r="K4013" s="77">
        <v>0</v>
      </c>
      <c r="L4013" s="78">
        <v>0</v>
      </c>
      <c r="M4013" s="79">
        <v>0</v>
      </c>
    </row>
    <row r="4014" spans="1:13">
      <c r="A4014" s="74">
        <v>3</v>
      </c>
      <c r="B4014" s="75" t="s">
        <v>51</v>
      </c>
      <c r="C4014" s="76">
        <v>2011</v>
      </c>
      <c r="D4014" s="77">
        <v>0</v>
      </c>
      <c r="E4014" s="77">
        <v>0</v>
      </c>
      <c r="F4014" s="77">
        <v>0</v>
      </c>
      <c r="G4014" s="77">
        <v>0</v>
      </c>
      <c r="H4014" s="77">
        <v>0</v>
      </c>
      <c r="I4014" s="77">
        <v>0</v>
      </c>
      <c r="J4014" s="77">
        <v>0</v>
      </c>
      <c r="K4014" s="77">
        <v>0</v>
      </c>
      <c r="L4014" s="78">
        <v>0</v>
      </c>
      <c r="M4014" s="79">
        <v>0</v>
      </c>
    </row>
    <row r="4015" spans="1:13">
      <c r="A4015" s="74">
        <v>83</v>
      </c>
      <c r="B4015" s="75" t="s">
        <v>85</v>
      </c>
      <c r="C4015" s="76">
        <v>2011</v>
      </c>
      <c r="D4015" s="77">
        <v>0</v>
      </c>
      <c r="E4015" s="77">
        <v>0</v>
      </c>
      <c r="F4015" s="77">
        <v>0</v>
      </c>
      <c r="G4015" s="77">
        <v>0</v>
      </c>
      <c r="H4015" s="77">
        <v>0</v>
      </c>
      <c r="I4015" s="77">
        <v>0</v>
      </c>
      <c r="J4015" s="77">
        <v>0</v>
      </c>
      <c r="K4015" s="77">
        <v>0</v>
      </c>
      <c r="L4015" s="78">
        <v>0</v>
      </c>
      <c r="M4015" s="79">
        <v>0</v>
      </c>
    </row>
    <row r="4016" spans="1:13">
      <c r="A4016" s="74">
        <v>53</v>
      </c>
      <c r="B4016" s="75" t="s">
        <v>86</v>
      </c>
      <c r="C4016" s="76">
        <v>2011</v>
      </c>
      <c r="D4016" s="77">
        <v>0</v>
      </c>
      <c r="E4016" s="77">
        <v>0</v>
      </c>
      <c r="F4016" s="77">
        <v>0</v>
      </c>
      <c r="G4016" s="77">
        <v>0</v>
      </c>
      <c r="H4016" s="77">
        <v>0</v>
      </c>
      <c r="I4016" s="77">
        <v>0</v>
      </c>
      <c r="J4016" s="77">
        <v>0</v>
      </c>
      <c r="K4016" s="77">
        <v>0</v>
      </c>
      <c r="L4016" s="78">
        <v>0</v>
      </c>
      <c r="M4016" s="79">
        <v>0</v>
      </c>
    </row>
    <row r="4017" spans="1:13">
      <c r="A4017" s="74">
        <v>25</v>
      </c>
      <c r="B4017" s="75" t="s">
        <v>172</v>
      </c>
      <c r="C4017" s="76">
        <v>2011</v>
      </c>
      <c r="D4017" s="77">
        <v>0</v>
      </c>
      <c r="E4017" s="77">
        <v>0</v>
      </c>
      <c r="F4017" s="77">
        <v>0</v>
      </c>
      <c r="G4017" s="77">
        <v>0</v>
      </c>
      <c r="H4017" s="77">
        <v>0</v>
      </c>
      <c r="I4017" s="77">
        <v>0</v>
      </c>
      <c r="J4017" s="77">
        <v>0</v>
      </c>
      <c r="K4017" s="77">
        <v>0</v>
      </c>
      <c r="L4017" s="78">
        <v>0</v>
      </c>
      <c r="M4017" s="79">
        <v>0</v>
      </c>
    </row>
    <row r="4018" spans="1:13">
      <c r="A4018" s="74">
        <v>84</v>
      </c>
      <c r="B4018" s="75" t="s">
        <v>26</v>
      </c>
      <c r="C4018" s="76">
        <v>2011</v>
      </c>
      <c r="D4018" s="77">
        <v>0</v>
      </c>
      <c r="E4018" s="77">
        <v>0</v>
      </c>
      <c r="F4018" s="77">
        <v>0</v>
      </c>
      <c r="G4018" s="77">
        <v>0</v>
      </c>
      <c r="H4018" s="77">
        <v>0</v>
      </c>
      <c r="I4018" s="77">
        <v>0</v>
      </c>
      <c r="J4018" s="77">
        <v>0</v>
      </c>
      <c r="K4018" s="77">
        <v>0</v>
      </c>
      <c r="L4018" s="78">
        <v>0</v>
      </c>
      <c r="M4018" s="79">
        <v>0</v>
      </c>
    </row>
    <row r="4019" spans="1:13">
      <c r="A4019" s="74">
        <v>85</v>
      </c>
      <c r="B4019" s="75" t="s">
        <v>52</v>
      </c>
      <c r="C4019" s="76">
        <v>2011</v>
      </c>
      <c r="D4019" s="77">
        <v>0</v>
      </c>
      <c r="E4019" s="77">
        <v>0</v>
      </c>
      <c r="F4019" s="77">
        <v>0</v>
      </c>
      <c r="G4019" s="77">
        <v>0</v>
      </c>
      <c r="H4019" s="77">
        <v>0</v>
      </c>
      <c r="I4019" s="77">
        <v>0</v>
      </c>
      <c r="J4019" s="77">
        <v>0</v>
      </c>
      <c r="K4019" s="77">
        <v>0</v>
      </c>
      <c r="L4019" s="78">
        <v>0</v>
      </c>
      <c r="M4019" s="79">
        <v>0</v>
      </c>
    </row>
    <row r="4020" spans="1:13">
      <c r="A4020" s="74">
        <v>86</v>
      </c>
      <c r="B4020" s="75" t="s">
        <v>108</v>
      </c>
      <c r="C4020" s="76">
        <v>2011</v>
      </c>
      <c r="D4020" s="77">
        <v>0</v>
      </c>
      <c r="E4020" s="77">
        <v>0</v>
      </c>
      <c r="F4020" s="77">
        <v>0</v>
      </c>
      <c r="G4020" s="77">
        <v>0</v>
      </c>
      <c r="H4020" s="77">
        <v>-400</v>
      </c>
      <c r="I4020" s="77">
        <v>0</v>
      </c>
      <c r="J4020" s="77">
        <v>0</v>
      </c>
      <c r="K4020" s="77">
        <v>0</v>
      </c>
      <c r="L4020" s="78">
        <v>0</v>
      </c>
      <c r="M4020" s="79">
        <v>0</v>
      </c>
    </row>
    <row r="4021" spans="1:13">
      <c r="A4021" s="74">
        <v>243</v>
      </c>
      <c r="B4021" s="75" t="s">
        <v>137</v>
      </c>
      <c r="C4021" s="76">
        <v>2011</v>
      </c>
      <c r="D4021" s="77">
        <v>0</v>
      </c>
      <c r="E4021" s="77">
        <v>0</v>
      </c>
      <c r="F4021" s="77">
        <v>0</v>
      </c>
      <c r="G4021" s="77">
        <v>0</v>
      </c>
      <c r="H4021" s="77">
        <v>0</v>
      </c>
      <c r="I4021" s="77">
        <v>0</v>
      </c>
      <c r="J4021" s="77">
        <v>0</v>
      </c>
      <c r="K4021" s="77">
        <v>0</v>
      </c>
      <c r="L4021" s="78">
        <v>0</v>
      </c>
      <c r="M4021" s="79">
        <v>0</v>
      </c>
    </row>
    <row r="4022" spans="1:13">
      <c r="A4022" s="74">
        <v>54</v>
      </c>
      <c r="B4022" s="75" t="s">
        <v>109</v>
      </c>
      <c r="C4022" s="76">
        <v>2011</v>
      </c>
      <c r="D4022" s="77">
        <v>0</v>
      </c>
      <c r="E4022" s="77">
        <v>0</v>
      </c>
      <c r="F4022" s="77">
        <v>0</v>
      </c>
      <c r="G4022" s="77">
        <v>0</v>
      </c>
      <c r="H4022" s="77">
        <v>-1400</v>
      </c>
      <c r="I4022" s="77">
        <v>0</v>
      </c>
      <c r="J4022" s="77">
        <v>0</v>
      </c>
      <c r="K4022" s="77">
        <v>0</v>
      </c>
      <c r="L4022" s="78">
        <v>0</v>
      </c>
      <c r="M4022" s="79">
        <v>0</v>
      </c>
    </row>
    <row r="4023" spans="1:13">
      <c r="A4023" s="74">
        <v>26</v>
      </c>
      <c r="B4023" s="75" t="s">
        <v>179</v>
      </c>
      <c r="C4023" s="76">
        <v>2011</v>
      </c>
      <c r="D4023" s="77">
        <v>0</v>
      </c>
      <c r="E4023" s="77">
        <v>0</v>
      </c>
      <c r="F4023" s="77">
        <v>0</v>
      </c>
      <c r="G4023" s="77">
        <v>0</v>
      </c>
      <c r="H4023" s="77">
        <v>-500</v>
      </c>
      <c r="I4023" s="77">
        <v>0</v>
      </c>
      <c r="J4023" s="77">
        <v>0</v>
      </c>
      <c r="K4023" s="77">
        <v>0</v>
      </c>
      <c r="L4023" s="78">
        <v>-8</v>
      </c>
      <c r="M4023" s="79">
        <v>0</v>
      </c>
    </row>
    <row r="4024" spans="1:13">
      <c r="A4024" s="74">
        <v>191</v>
      </c>
      <c r="B4024" s="75" t="s">
        <v>66</v>
      </c>
      <c r="C4024" s="76">
        <v>2011</v>
      </c>
      <c r="D4024" s="77">
        <v>0</v>
      </c>
      <c r="E4024" s="77">
        <v>0</v>
      </c>
      <c r="F4024" s="77">
        <v>0</v>
      </c>
      <c r="G4024" s="77">
        <v>0</v>
      </c>
      <c r="H4024" s="77">
        <v>0</v>
      </c>
      <c r="I4024" s="77">
        <v>0</v>
      </c>
      <c r="J4024" s="77">
        <v>0</v>
      </c>
      <c r="K4024" s="77">
        <v>0</v>
      </c>
      <c r="L4024" s="78">
        <v>0</v>
      </c>
      <c r="M4024" s="79">
        <v>0</v>
      </c>
    </row>
    <row r="4025" spans="1:13">
      <c r="A4025" s="74">
        <v>113</v>
      </c>
      <c r="B4025" s="75" t="s">
        <v>39</v>
      </c>
      <c r="C4025" s="76">
        <v>2011</v>
      </c>
      <c r="D4025" s="77">
        <v>0</v>
      </c>
      <c r="E4025" s="77">
        <v>0</v>
      </c>
      <c r="F4025" s="77">
        <v>0</v>
      </c>
      <c r="G4025" s="77">
        <v>0</v>
      </c>
      <c r="H4025" s="77">
        <v>0</v>
      </c>
      <c r="I4025" s="77">
        <v>0</v>
      </c>
      <c r="J4025" s="77">
        <v>0</v>
      </c>
      <c r="K4025" s="77">
        <v>0</v>
      </c>
      <c r="L4025" s="78">
        <v>0</v>
      </c>
      <c r="M4025" s="79">
        <v>0</v>
      </c>
    </row>
    <row r="4026" spans="1:13">
      <c r="A4026" s="74">
        <v>192</v>
      </c>
      <c r="B4026" s="75" t="s">
        <v>40</v>
      </c>
      <c r="C4026" s="76">
        <v>2011</v>
      </c>
      <c r="D4026" s="77">
        <v>0</v>
      </c>
      <c r="E4026" s="77">
        <v>0</v>
      </c>
      <c r="F4026" s="77">
        <v>0</v>
      </c>
      <c r="G4026" s="77">
        <v>0</v>
      </c>
      <c r="H4026" s="77">
        <v>-2004</v>
      </c>
      <c r="I4026" s="77">
        <v>0</v>
      </c>
      <c r="J4026" s="77">
        <v>0</v>
      </c>
      <c r="K4026" s="77">
        <v>0</v>
      </c>
      <c r="L4026" s="78">
        <v>0</v>
      </c>
      <c r="M4026" s="79">
        <v>0</v>
      </c>
    </row>
    <row r="4027" spans="1:13">
      <c r="A4027" s="74">
        <v>55</v>
      </c>
      <c r="B4027" s="75" t="s">
        <v>88</v>
      </c>
      <c r="C4027" s="76">
        <v>2011</v>
      </c>
      <c r="D4027" s="77">
        <v>0</v>
      </c>
      <c r="E4027" s="77">
        <v>0</v>
      </c>
      <c r="F4027" s="77">
        <v>0</v>
      </c>
      <c r="G4027" s="77">
        <v>0</v>
      </c>
      <c r="H4027" s="77">
        <v>-408</v>
      </c>
      <c r="I4027" s="77">
        <v>0</v>
      </c>
      <c r="J4027" s="77">
        <v>0</v>
      </c>
      <c r="K4027" s="77">
        <v>0</v>
      </c>
      <c r="L4027" s="78">
        <v>0</v>
      </c>
      <c r="M4027" s="79">
        <v>0</v>
      </c>
    </row>
    <row r="4028" spans="1:13">
      <c r="A4028" s="74">
        <v>217</v>
      </c>
      <c r="B4028" s="75" t="s">
        <v>74</v>
      </c>
      <c r="C4028" s="76">
        <v>2011</v>
      </c>
      <c r="D4028" s="77">
        <v>0</v>
      </c>
      <c r="E4028" s="77">
        <v>0</v>
      </c>
      <c r="F4028" s="77">
        <v>0</v>
      </c>
      <c r="G4028" s="77">
        <v>0</v>
      </c>
      <c r="H4028" s="77">
        <v>0</v>
      </c>
      <c r="I4028" s="77">
        <v>0</v>
      </c>
      <c r="J4028" s="77">
        <v>0</v>
      </c>
      <c r="K4028" s="77">
        <v>0</v>
      </c>
      <c r="L4028" s="78">
        <v>0</v>
      </c>
      <c r="M4028" s="79">
        <v>0</v>
      </c>
    </row>
    <row r="4029" spans="1:13">
      <c r="A4029" s="74">
        <v>56</v>
      </c>
      <c r="B4029" s="75" t="s">
        <v>128</v>
      </c>
      <c r="C4029" s="76">
        <v>2011</v>
      </c>
      <c r="D4029" s="77">
        <v>0</v>
      </c>
      <c r="E4029" s="77">
        <v>0</v>
      </c>
      <c r="F4029" s="77">
        <v>0</v>
      </c>
      <c r="G4029" s="77">
        <v>0</v>
      </c>
      <c r="H4029" s="77">
        <v>-400</v>
      </c>
      <c r="I4029" s="77">
        <v>0</v>
      </c>
      <c r="J4029" s="77">
        <v>0</v>
      </c>
      <c r="K4029" s="77">
        <v>0</v>
      </c>
      <c r="L4029" s="78">
        <v>0</v>
      </c>
      <c r="M4029" s="79">
        <v>0</v>
      </c>
    </row>
    <row r="4030" spans="1:13">
      <c r="A4030" s="74">
        <v>151</v>
      </c>
      <c r="B4030" s="75" t="s">
        <v>123</v>
      </c>
      <c r="C4030" s="76">
        <v>2011</v>
      </c>
      <c r="D4030" s="77">
        <v>0</v>
      </c>
      <c r="E4030" s="77">
        <v>0</v>
      </c>
      <c r="F4030" s="77">
        <v>0</v>
      </c>
      <c r="G4030" s="77">
        <v>0</v>
      </c>
      <c r="H4030" s="77">
        <v>320</v>
      </c>
      <c r="I4030" s="77">
        <v>5264</v>
      </c>
      <c r="J4030" s="77">
        <v>0</v>
      </c>
      <c r="K4030" s="77">
        <v>0</v>
      </c>
      <c r="L4030" s="78">
        <v>0</v>
      </c>
      <c r="M4030" s="79">
        <v>0</v>
      </c>
    </row>
    <row r="4031" spans="1:13">
      <c r="A4031" s="74">
        <v>193</v>
      </c>
      <c r="B4031" s="75" t="s">
        <v>27</v>
      </c>
      <c r="C4031" s="76">
        <v>2011</v>
      </c>
      <c r="D4031" s="77">
        <v>0</v>
      </c>
      <c r="E4031" s="77">
        <v>0</v>
      </c>
      <c r="F4031" s="77">
        <v>0</v>
      </c>
      <c r="G4031" s="77">
        <v>0</v>
      </c>
      <c r="H4031" s="77">
        <v>-11371</v>
      </c>
      <c r="I4031" s="77">
        <v>61</v>
      </c>
      <c r="J4031" s="77">
        <v>0</v>
      </c>
      <c r="K4031" s="77">
        <v>0</v>
      </c>
      <c r="L4031" s="78">
        <v>0</v>
      </c>
      <c r="M4031" s="79">
        <v>0</v>
      </c>
    </row>
    <row r="4032" spans="1:13">
      <c r="A4032" s="74">
        <v>172</v>
      </c>
      <c r="B4032" s="75" t="s">
        <v>129</v>
      </c>
      <c r="C4032" s="76">
        <v>2011</v>
      </c>
      <c r="D4032" s="77">
        <v>0</v>
      </c>
      <c r="E4032" s="77">
        <v>0</v>
      </c>
      <c r="F4032" s="77">
        <v>0</v>
      </c>
      <c r="G4032" s="77">
        <v>0</v>
      </c>
      <c r="H4032" s="77">
        <v>-400</v>
      </c>
      <c r="I4032" s="77">
        <v>0</v>
      </c>
      <c r="J4032" s="77">
        <v>0</v>
      </c>
      <c r="K4032" s="77">
        <v>0</v>
      </c>
      <c r="L4032" s="78">
        <v>0</v>
      </c>
      <c r="M4032" s="79">
        <v>0</v>
      </c>
    </row>
    <row r="4033" spans="1:13">
      <c r="A4033" s="74">
        <v>27</v>
      </c>
      <c r="B4033" s="75" t="s">
        <v>67</v>
      </c>
      <c r="C4033" s="76">
        <v>2011</v>
      </c>
      <c r="D4033" s="77">
        <v>0</v>
      </c>
      <c r="E4033" s="77">
        <v>0</v>
      </c>
      <c r="F4033" s="77">
        <v>0</v>
      </c>
      <c r="G4033" s="77">
        <v>0</v>
      </c>
      <c r="H4033" s="77">
        <v>0</v>
      </c>
      <c r="I4033" s="77">
        <v>0</v>
      </c>
      <c r="J4033" s="77">
        <v>0</v>
      </c>
      <c r="K4033" s="77">
        <v>0</v>
      </c>
      <c r="L4033" s="78">
        <v>0</v>
      </c>
      <c r="M4033" s="79">
        <v>0</v>
      </c>
    </row>
    <row r="4034" spans="1:13">
      <c r="A4034" s="74">
        <v>57</v>
      </c>
      <c r="B4034" s="75" t="s">
        <v>110</v>
      </c>
      <c r="C4034" s="76">
        <v>2011</v>
      </c>
      <c r="D4034" s="77">
        <v>0</v>
      </c>
      <c r="E4034" s="77">
        <v>0</v>
      </c>
      <c r="F4034" s="77">
        <v>0</v>
      </c>
      <c r="G4034" s="77">
        <v>0</v>
      </c>
      <c r="H4034" s="77">
        <v>0</v>
      </c>
      <c r="I4034" s="77">
        <v>0</v>
      </c>
      <c r="J4034" s="77">
        <v>0</v>
      </c>
      <c r="K4034" s="77">
        <v>0</v>
      </c>
      <c r="L4034" s="78">
        <v>0</v>
      </c>
      <c r="M4034" s="79">
        <v>0</v>
      </c>
    </row>
    <row r="4035" spans="1:13">
      <c r="A4035" s="74">
        <v>244</v>
      </c>
      <c r="B4035" s="75" t="s">
        <v>53</v>
      </c>
      <c r="C4035" s="76">
        <v>2011</v>
      </c>
      <c r="D4035" s="77">
        <v>0</v>
      </c>
      <c r="E4035" s="77">
        <v>0</v>
      </c>
      <c r="F4035" s="77">
        <v>0</v>
      </c>
      <c r="G4035" s="77">
        <v>0</v>
      </c>
      <c r="H4035" s="77">
        <v>0</v>
      </c>
      <c r="I4035" s="77">
        <v>0</v>
      </c>
      <c r="J4035" s="77">
        <v>0</v>
      </c>
      <c r="K4035" s="77">
        <v>0</v>
      </c>
      <c r="L4035" s="78">
        <v>0</v>
      </c>
      <c r="M4035" s="79">
        <v>0</v>
      </c>
    </row>
    <row r="4036" spans="1:13">
      <c r="A4036" s="74">
        <v>58</v>
      </c>
      <c r="B4036" s="75" t="s">
        <v>147</v>
      </c>
      <c r="C4036" s="76">
        <v>2011</v>
      </c>
      <c r="D4036" s="77">
        <v>0</v>
      </c>
      <c r="E4036" s="77">
        <v>0</v>
      </c>
      <c r="F4036" s="77">
        <v>0</v>
      </c>
      <c r="G4036" s="77">
        <v>0</v>
      </c>
      <c r="H4036" s="77">
        <v>-2000</v>
      </c>
      <c r="I4036" s="77">
        <v>0</v>
      </c>
      <c r="J4036" s="77">
        <v>0</v>
      </c>
      <c r="K4036" s="77">
        <v>0</v>
      </c>
      <c r="L4036" s="78">
        <v>0</v>
      </c>
      <c r="M4036" s="79">
        <v>0</v>
      </c>
    </row>
    <row r="4037" spans="1:13">
      <c r="A4037" s="74">
        <v>115</v>
      </c>
      <c r="B4037" s="75" t="s">
        <v>89</v>
      </c>
      <c r="C4037" s="76">
        <v>2011</v>
      </c>
      <c r="D4037" s="77">
        <v>0</v>
      </c>
      <c r="E4037" s="77">
        <v>0</v>
      </c>
      <c r="F4037" s="77">
        <v>0</v>
      </c>
      <c r="G4037" s="77">
        <v>0</v>
      </c>
      <c r="H4037" s="77">
        <v>-1800</v>
      </c>
      <c r="I4037" s="77">
        <v>0</v>
      </c>
      <c r="J4037" s="77">
        <v>-13360</v>
      </c>
      <c r="K4037" s="77">
        <v>-2590</v>
      </c>
      <c r="L4037" s="78">
        <v>0</v>
      </c>
      <c r="M4037" s="79">
        <v>0</v>
      </c>
    </row>
    <row r="4038" spans="1:13">
      <c r="A4038" s="74">
        <v>116</v>
      </c>
      <c r="B4038" s="75" t="s">
        <v>28</v>
      </c>
      <c r="C4038" s="76">
        <v>2011</v>
      </c>
      <c r="D4038" s="77">
        <v>0</v>
      </c>
      <c r="E4038" s="77">
        <v>0</v>
      </c>
      <c r="F4038" s="77">
        <v>0</v>
      </c>
      <c r="G4038" s="77">
        <v>0</v>
      </c>
      <c r="H4038" s="77">
        <v>1023</v>
      </c>
      <c r="I4038" s="77">
        <v>0</v>
      </c>
      <c r="J4038" s="77">
        <v>0</v>
      </c>
      <c r="K4038" s="77">
        <v>0</v>
      </c>
      <c r="L4038" s="78">
        <v>0</v>
      </c>
      <c r="M4038" s="79">
        <v>0</v>
      </c>
    </row>
    <row r="4039" spans="1:13">
      <c r="A4039" s="74">
        <v>5</v>
      </c>
      <c r="B4039" s="75" t="s">
        <v>75</v>
      </c>
      <c r="C4039" s="76">
        <v>2011</v>
      </c>
      <c r="D4039" s="77">
        <v>0</v>
      </c>
      <c r="E4039" s="77">
        <v>0</v>
      </c>
      <c r="F4039" s="77">
        <v>0</v>
      </c>
      <c r="G4039" s="77">
        <v>0</v>
      </c>
      <c r="H4039" s="77">
        <v>0</v>
      </c>
      <c r="I4039" s="77">
        <v>0</v>
      </c>
      <c r="J4039" s="77">
        <v>0</v>
      </c>
      <c r="K4039" s="77">
        <v>0</v>
      </c>
      <c r="L4039" s="78">
        <v>0</v>
      </c>
      <c r="M4039" s="79">
        <v>0</v>
      </c>
    </row>
    <row r="4040" spans="1:13">
      <c r="A4040" s="74">
        <v>31</v>
      </c>
      <c r="B4040" s="75" t="s">
        <v>111</v>
      </c>
      <c r="C4040" s="76">
        <v>2011</v>
      </c>
      <c r="D4040" s="77">
        <v>0</v>
      </c>
      <c r="E4040" s="77">
        <v>0</v>
      </c>
      <c r="F4040" s="77">
        <v>0</v>
      </c>
      <c r="G4040" s="77">
        <v>0</v>
      </c>
      <c r="H4040" s="77">
        <v>0</v>
      </c>
      <c r="I4040" s="77">
        <v>0</v>
      </c>
      <c r="J4040" s="77">
        <v>0</v>
      </c>
      <c r="K4040" s="77">
        <v>0</v>
      </c>
      <c r="L4040" s="78">
        <v>0</v>
      </c>
      <c r="M4040" s="79">
        <v>0</v>
      </c>
    </row>
    <row r="4041" spans="1:13">
      <c r="A4041" s="74">
        <v>152</v>
      </c>
      <c r="B4041" s="75" t="s">
        <v>54</v>
      </c>
      <c r="C4041" s="76">
        <v>2011</v>
      </c>
      <c r="D4041" s="77">
        <v>0</v>
      </c>
      <c r="E4041" s="77">
        <v>0</v>
      </c>
      <c r="F4041" s="77">
        <v>0</v>
      </c>
      <c r="G4041" s="77">
        <v>0</v>
      </c>
      <c r="H4041" s="77">
        <v>0</v>
      </c>
      <c r="I4041" s="77">
        <v>0</v>
      </c>
      <c r="J4041" s="77">
        <v>0</v>
      </c>
      <c r="K4041" s="77">
        <v>0</v>
      </c>
      <c r="L4041" s="78">
        <v>0</v>
      </c>
      <c r="M4041" s="79">
        <v>0</v>
      </c>
    </row>
    <row r="4042" spans="1:13">
      <c r="A4042" s="74">
        <v>117</v>
      </c>
      <c r="B4042" s="75" t="s">
        <v>42</v>
      </c>
      <c r="C4042" s="76">
        <v>2011</v>
      </c>
      <c r="D4042" s="77">
        <v>0</v>
      </c>
      <c r="E4042" s="77">
        <v>0</v>
      </c>
      <c r="F4042" s="77">
        <v>0</v>
      </c>
      <c r="G4042" s="77">
        <v>0</v>
      </c>
      <c r="H4042" s="77">
        <v>0</v>
      </c>
      <c r="I4042" s="77">
        <v>0</v>
      </c>
      <c r="J4042" s="77">
        <v>0</v>
      </c>
      <c r="K4042" s="77">
        <v>0</v>
      </c>
      <c r="L4042" s="78">
        <v>0</v>
      </c>
      <c r="M4042" s="79">
        <v>0</v>
      </c>
    </row>
    <row r="4043" spans="1:13">
      <c r="A4043" s="74">
        <v>173</v>
      </c>
      <c r="B4043" s="75" t="s">
        <v>138</v>
      </c>
      <c r="C4043" s="76">
        <v>2011</v>
      </c>
      <c r="D4043" s="77">
        <v>0</v>
      </c>
      <c r="E4043" s="77">
        <v>0</v>
      </c>
      <c r="F4043" s="77">
        <v>0</v>
      </c>
      <c r="G4043" s="77">
        <v>0</v>
      </c>
      <c r="H4043" s="77">
        <v>0</v>
      </c>
      <c r="I4043" s="77">
        <v>0</v>
      </c>
      <c r="J4043" s="77">
        <v>0</v>
      </c>
      <c r="K4043" s="77">
        <v>0</v>
      </c>
      <c r="L4043" s="78">
        <v>0</v>
      </c>
      <c r="M4043" s="79">
        <v>0</v>
      </c>
    </row>
    <row r="4044" spans="1:13">
      <c r="A4044" s="74">
        <v>59</v>
      </c>
      <c r="B4044" s="75" t="s">
        <v>139</v>
      </c>
      <c r="C4044" s="76">
        <v>2011</v>
      </c>
      <c r="D4044" s="77">
        <v>0</v>
      </c>
      <c r="E4044" s="77">
        <v>0</v>
      </c>
      <c r="F4044" s="77">
        <v>0</v>
      </c>
      <c r="G4044" s="77">
        <v>0</v>
      </c>
      <c r="H4044" s="77">
        <v>0</v>
      </c>
      <c r="I4044" s="77">
        <v>0</v>
      </c>
      <c r="J4044" s="77">
        <v>0</v>
      </c>
      <c r="K4044" s="77">
        <v>0</v>
      </c>
      <c r="L4044" s="78">
        <v>0</v>
      </c>
      <c r="M4044" s="79">
        <v>0</v>
      </c>
    </row>
    <row r="4045" spans="1:13">
      <c r="A4045" s="74">
        <v>153</v>
      </c>
      <c r="B4045" s="75" t="s">
        <v>157</v>
      </c>
      <c r="C4045" s="76">
        <v>2011</v>
      </c>
      <c r="D4045" s="77">
        <v>0</v>
      </c>
      <c r="E4045" s="77">
        <v>0</v>
      </c>
      <c r="F4045" s="77">
        <v>0</v>
      </c>
      <c r="G4045" s="77">
        <v>0</v>
      </c>
      <c r="H4045" s="77">
        <v>0</v>
      </c>
      <c r="I4045" s="77">
        <v>0</v>
      </c>
      <c r="J4045" s="77">
        <v>0</v>
      </c>
      <c r="K4045" s="77">
        <v>0</v>
      </c>
      <c r="L4045" s="78">
        <v>0</v>
      </c>
      <c r="M4045" s="79">
        <v>0</v>
      </c>
    </row>
    <row r="4046" spans="1:13">
      <c r="A4046" s="74">
        <v>133</v>
      </c>
      <c r="B4046" s="75" t="s">
        <v>55</v>
      </c>
      <c r="C4046" s="76">
        <v>2011</v>
      </c>
      <c r="D4046" s="77">
        <v>0</v>
      </c>
      <c r="E4046" s="77">
        <v>0</v>
      </c>
      <c r="F4046" s="77">
        <v>0</v>
      </c>
      <c r="G4046" s="77">
        <v>0</v>
      </c>
      <c r="H4046" s="77">
        <v>0</v>
      </c>
      <c r="I4046" s="77">
        <v>0</v>
      </c>
      <c r="J4046" s="77">
        <v>0</v>
      </c>
      <c r="K4046" s="77">
        <v>0</v>
      </c>
      <c r="L4046" s="78">
        <v>0</v>
      </c>
      <c r="M4046" s="79">
        <v>0</v>
      </c>
    </row>
    <row r="4047" spans="1:13">
      <c r="A4047" s="74">
        <v>60</v>
      </c>
      <c r="B4047" s="75" t="s">
        <v>148</v>
      </c>
      <c r="C4047" s="76">
        <v>2011</v>
      </c>
      <c r="D4047" s="77">
        <v>0</v>
      </c>
      <c r="E4047" s="77">
        <v>0</v>
      </c>
      <c r="F4047" s="77">
        <v>0</v>
      </c>
      <c r="G4047" s="77">
        <v>0</v>
      </c>
      <c r="H4047" s="77">
        <v>-400</v>
      </c>
      <c r="I4047" s="77">
        <v>0</v>
      </c>
      <c r="J4047" s="77">
        <v>0</v>
      </c>
      <c r="K4047" s="77">
        <v>0</v>
      </c>
      <c r="L4047" s="78">
        <v>0</v>
      </c>
      <c r="M4047" s="79">
        <v>0</v>
      </c>
    </row>
    <row r="4048" spans="1:13">
      <c r="A4048" s="74">
        <v>134</v>
      </c>
      <c r="B4048" s="75" t="s">
        <v>90</v>
      </c>
      <c r="C4048" s="76">
        <v>2011</v>
      </c>
      <c r="D4048" s="77">
        <v>0</v>
      </c>
      <c r="E4048" s="77">
        <v>0</v>
      </c>
      <c r="F4048" s="77">
        <v>0</v>
      </c>
      <c r="G4048" s="77">
        <v>0</v>
      </c>
      <c r="H4048" s="77">
        <v>0</v>
      </c>
      <c r="I4048" s="77">
        <v>0</v>
      </c>
      <c r="J4048" s="77">
        <v>0</v>
      </c>
      <c r="K4048" s="77">
        <v>0</v>
      </c>
      <c r="L4048" s="78">
        <v>0</v>
      </c>
      <c r="M4048" s="79">
        <v>0</v>
      </c>
    </row>
    <row r="4049" spans="1:13">
      <c r="A4049" s="74">
        <v>174</v>
      </c>
      <c r="B4049" s="75" t="s">
        <v>43</v>
      </c>
      <c r="C4049" s="76">
        <v>2011</v>
      </c>
      <c r="D4049" s="77">
        <v>0</v>
      </c>
      <c r="E4049" s="77">
        <v>0</v>
      </c>
      <c r="F4049" s="77">
        <v>0</v>
      </c>
      <c r="G4049" s="77">
        <v>0</v>
      </c>
      <c r="H4049" s="77">
        <v>-1146</v>
      </c>
      <c r="I4049" s="77">
        <v>0</v>
      </c>
      <c r="J4049" s="77">
        <v>0</v>
      </c>
      <c r="K4049" s="77">
        <v>0</v>
      </c>
      <c r="L4049" s="78">
        <v>0</v>
      </c>
      <c r="M4049" s="79">
        <v>0</v>
      </c>
    </row>
    <row r="4050" spans="1:13">
      <c r="A4050" s="74">
        <v>135</v>
      </c>
      <c r="B4050" s="75" t="s">
        <v>29</v>
      </c>
      <c r="C4050" s="76">
        <v>2011</v>
      </c>
      <c r="D4050" s="77">
        <v>0</v>
      </c>
      <c r="E4050" s="77">
        <v>0</v>
      </c>
      <c r="F4050" s="77">
        <v>0</v>
      </c>
      <c r="G4050" s="77">
        <v>0</v>
      </c>
      <c r="H4050" s="77">
        <v>0</v>
      </c>
      <c r="I4050" s="77">
        <v>0</v>
      </c>
      <c r="J4050" s="77">
        <v>0</v>
      </c>
      <c r="K4050" s="77">
        <v>0</v>
      </c>
      <c r="L4050" s="78">
        <v>0</v>
      </c>
      <c r="M4050" s="79">
        <v>0</v>
      </c>
    </row>
    <row r="4051" spans="1:13">
      <c r="A4051" s="74">
        <v>33</v>
      </c>
      <c r="B4051" s="75" t="s">
        <v>175</v>
      </c>
      <c r="C4051" s="76">
        <v>2011</v>
      </c>
      <c r="D4051" s="77">
        <v>0</v>
      </c>
      <c r="E4051" s="77">
        <v>0</v>
      </c>
      <c r="F4051" s="77">
        <v>0</v>
      </c>
      <c r="G4051" s="77">
        <v>0</v>
      </c>
      <c r="H4051" s="77">
        <v>0</v>
      </c>
      <c r="I4051" s="77">
        <v>0</v>
      </c>
      <c r="J4051" s="77">
        <v>0</v>
      </c>
      <c r="K4051" s="77">
        <v>0</v>
      </c>
      <c r="L4051" s="78">
        <v>0</v>
      </c>
      <c r="M4051" s="79">
        <v>0</v>
      </c>
    </row>
    <row r="4052" spans="1:13">
      <c r="A4052" s="74">
        <v>62</v>
      </c>
      <c r="B4052" s="75" t="s">
        <v>23</v>
      </c>
      <c r="C4052" s="76">
        <v>2011</v>
      </c>
      <c r="D4052" s="77">
        <v>0</v>
      </c>
      <c r="E4052" s="77">
        <v>0</v>
      </c>
      <c r="F4052" s="77">
        <v>0</v>
      </c>
      <c r="G4052" s="77">
        <v>0</v>
      </c>
      <c r="H4052" s="77">
        <v>-6018</v>
      </c>
      <c r="I4052" s="77">
        <v>0</v>
      </c>
      <c r="J4052" s="77">
        <v>0</v>
      </c>
      <c r="K4052" s="77">
        <v>-9000</v>
      </c>
      <c r="L4052" s="78">
        <v>0</v>
      </c>
      <c r="M4052" s="79">
        <v>0</v>
      </c>
    </row>
    <row r="4053" spans="1:13">
      <c r="A4053" s="74">
        <v>7</v>
      </c>
      <c r="B4053" s="75" t="s">
        <v>44</v>
      </c>
      <c r="C4053" s="76">
        <v>2011</v>
      </c>
      <c r="D4053" s="77">
        <v>0</v>
      </c>
      <c r="E4053" s="77">
        <v>0</v>
      </c>
      <c r="F4053" s="77">
        <v>0</v>
      </c>
      <c r="G4053" s="77">
        <v>0</v>
      </c>
      <c r="H4053" s="77">
        <v>-500</v>
      </c>
      <c r="I4053" s="77">
        <v>0</v>
      </c>
      <c r="J4053" s="77">
        <v>0</v>
      </c>
      <c r="K4053" s="77">
        <v>0</v>
      </c>
      <c r="L4053" s="78">
        <v>0</v>
      </c>
      <c r="M4053" s="79">
        <v>0</v>
      </c>
    </row>
    <row r="4054" spans="1:13">
      <c r="A4054" s="74">
        <v>154</v>
      </c>
      <c r="B4054" s="75" t="s">
        <v>115</v>
      </c>
      <c r="C4054" s="76">
        <v>2011</v>
      </c>
      <c r="D4054" s="77">
        <v>0</v>
      </c>
      <c r="E4054" s="77">
        <v>0</v>
      </c>
      <c r="F4054" s="77">
        <v>0</v>
      </c>
      <c r="G4054" s="77">
        <v>0</v>
      </c>
      <c r="H4054" s="77">
        <v>-1793</v>
      </c>
      <c r="I4054" s="77">
        <v>-5017</v>
      </c>
      <c r="J4054" s="77">
        <v>0</v>
      </c>
      <c r="K4054" s="77">
        <v>0</v>
      </c>
      <c r="L4054" s="78">
        <v>0</v>
      </c>
      <c r="M4054" s="79">
        <v>0</v>
      </c>
    </row>
    <row r="4055" spans="1:13">
      <c r="A4055" s="74">
        <v>136</v>
      </c>
      <c r="B4055" s="75" t="s">
        <v>22</v>
      </c>
      <c r="C4055" s="76">
        <v>2011</v>
      </c>
      <c r="D4055" s="77">
        <v>0</v>
      </c>
      <c r="E4055" s="77">
        <v>0</v>
      </c>
      <c r="F4055" s="77">
        <v>0</v>
      </c>
      <c r="G4055" s="77">
        <v>0</v>
      </c>
      <c r="H4055" s="77">
        <v>0</v>
      </c>
      <c r="I4055" s="77">
        <v>0</v>
      </c>
      <c r="J4055" s="77">
        <v>0</v>
      </c>
      <c r="K4055" s="77">
        <v>0</v>
      </c>
      <c r="L4055" s="78">
        <v>0</v>
      </c>
      <c r="M4055" s="79">
        <v>0</v>
      </c>
    </row>
    <row r="4056" spans="1:13">
      <c r="A4056" s="74">
        <v>176</v>
      </c>
      <c r="B4056" s="75" t="s">
        <v>76</v>
      </c>
      <c r="C4056" s="76">
        <v>2011</v>
      </c>
      <c r="D4056" s="77">
        <v>0</v>
      </c>
      <c r="E4056" s="77">
        <v>0</v>
      </c>
      <c r="F4056" s="77">
        <v>0</v>
      </c>
      <c r="G4056" s="77">
        <v>0</v>
      </c>
      <c r="H4056" s="77">
        <v>7786</v>
      </c>
      <c r="I4056" s="77">
        <v>309</v>
      </c>
      <c r="J4056" s="77">
        <v>0</v>
      </c>
      <c r="K4056" s="77">
        <v>0</v>
      </c>
      <c r="L4056" s="78">
        <v>0</v>
      </c>
      <c r="M4056" s="79">
        <v>0</v>
      </c>
    </row>
    <row r="4057" spans="1:13">
      <c r="A4057" s="74">
        <v>155</v>
      </c>
      <c r="B4057" s="75" t="s">
        <v>45</v>
      </c>
      <c r="C4057" s="76">
        <v>2011</v>
      </c>
      <c r="D4057" s="77">
        <v>0</v>
      </c>
      <c r="E4057" s="77">
        <v>0</v>
      </c>
      <c r="F4057" s="77">
        <v>0</v>
      </c>
      <c r="G4057" s="77">
        <v>0</v>
      </c>
      <c r="H4057" s="77">
        <v>0</v>
      </c>
      <c r="I4057" s="77">
        <v>0</v>
      </c>
      <c r="J4057" s="77">
        <v>0</v>
      </c>
      <c r="K4057" s="77">
        <v>0</v>
      </c>
      <c r="L4057" s="78">
        <v>0</v>
      </c>
      <c r="M4057" s="79">
        <v>0</v>
      </c>
    </row>
    <row r="4058" spans="1:13">
      <c r="A4058" s="74">
        <v>195</v>
      </c>
      <c r="B4058" s="75" t="s">
        <v>91</v>
      </c>
      <c r="C4058" s="76">
        <v>2011</v>
      </c>
      <c r="D4058" s="77">
        <v>0</v>
      </c>
      <c r="E4058" s="77">
        <v>0</v>
      </c>
      <c r="F4058" s="77">
        <v>0</v>
      </c>
      <c r="G4058" s="77">
        <v>0</v>
      </c>
      <c r="H4058" s="77">
        <v>0</v>
      </c>
      <c r="I4058" s="77">
        <v>0</v>
      </c>
      <c r="J4058" s="77">
        <v>0</v>
      </c>
      <c r="K4058" s="77">
        <v>0</v>
      </c>
      <c r="L4058" s="78">
        <v>0</v>
      </c>
      <c r="M4058" s="79">
        <v>0</v>
      </c>
    </row>
    <row r="4059" spans="1:13">
      <c r="A4059" s="74">
        <v>156</v>
      </c>
      <c r="B4059" s="75" t="s">
        <v>140</v>
      </c>
      <c r="C4059" s="76">
        <v>2011</v>
      </c>
      <c r="D4059" s="77">
        <v>0</v>
      </c>
      <c r="E4059" s="77">
        <v>0</v>
      </c>
      <c r="F4059" s="77">
        <v>0</v>
      </c>
      <c r="G4059" s="77">
        <v>0</v>
      </c>
      <c r="H4059" s="77">
        <v>-400</v>
      </c>
      <c r="I4059" s="77">
        <v>0</v>
      </c>
      <c r="J4059" s="77">
        <v>0</v>
      </c>
      <c r="K4059" s="77">
        <v>0</v>
      </c>
      <c r="L4059" s="78">
        <v>0</v>
      </c>
      <c r="M4059" s="79">
        <v>1</v>
      </c>
    </row>
    <row r="4060" spans="1:13">
      <c r="A4060" s="74">
        <v>9</v>
      </c>
      <c r="B4060" s="75" t="s">
        <v>56</v>
      </c>
      <c r="C4060" s="76">
        <v>2011</v>
      </c>
      <c r="D4060" s="77">
        <v>0</v>
      </c>
      <c r="E4060" s="77">
        <v>0</v>
      </c>
      <c r="F4060" s="77">
        <v>0</v>
      </c>
      <c r="G4060" s="77">
        <v>0</v>
      </c>
      <c r="H4060" s="77">
        <v>0</v>
      </c>
      <c r="I4060" s="77">
        <v>0</v>
      </c>
      <c r="J4060" s="77">
        <v>0</v>
      </c>
      <c r="K4060" s="77">
        <v>0</v>
      </c>
      <c r="L4060" s="78">
        <v>0</v>
      </c>
      <c r="M4060" s="79">
        <v>0</v>
      </c>
    </row>
    <row r="4061" spans="1:13">
      <c r="A4061" s="74">
        <v>196</v>
      </c>
      <c r="B4061" s="75" t="s">
        <v>92</v>
      </c>
      <c r="C4061" s="76">
        <v>2011</v>
      </c>
      <c r="D4061" s="77">
        <v>0</v>
      </c>
      <c r="E4061" s="77">
        <v>0</v>
      </c>
      <c r="F4061" s="77">
        <v>0</v>
      </c>
      <c r="G4061" s="77">
        <v>0</v>
      </c>
      <c r="H4061" s="77">
        <v>-1320</v>
      </c>
      <c r="I4061" s="77">
        <v>0</v>
      </c>
      <c r="J4061" s="77">
        <v>0</v>
      </c>
      <c r="K4061" s="77">
        <v>0</v>
      </c>
      <c r="L4061" s="78">
        <v>0</v>
      </c>
      <c r="M4061" s="79">
        <v>0</v>
      </c>
    </row>
    <row r="4062" spans="1:13">
      <c r="A4062" s="74">
        <v>89</v>
      </c>
      <c r="B4062" s="75" t="s">
        <v>124</v>
      </c>
      <c r="C4062" s="76">
        <v>2011</v>
      </c>
      <c r="D4062" s="77">
        <v>0</v>
      </c>
      <c r="E4062" s="77">
        <v>0</v>
      </c>
      <c r="F4062" s="77">
        <v>0</v>
      </c>
      <c r="G4062" s="77">
        <v>0</v>
      </c>
      <c r="H4062" s="77">
        <v>-133.97999999999999</v>
      </c>
      <c r="I4062" s="77">
        <v>0</v>
      </c>
      <c r="J4062" s="77">
        <v>0</v>
      </c>
      <c r="K4062" s="77">
        <v>0</v>
      </c>
      <c r="L4062" s="78">
        <v>0</v>
      </c>
      <c r="M4062" s="79">
        <v>0</v>
      </c>
    </row>
    <row r="4063" spans="1:13">
      <c r="A4063" s="74">
        <v>90</v>
      </c>
      <c r="B4063" s="75" t="s">
        <v>69</v>
      </c>
      <c r="C4063" s="76">
        <v>2011</v>
      </c>
      <c r="D4063" s="77">
        <v>0</v>
      </c>
      <c r="E4063" s="77">
        <v>0</v>
      </c>
      <c r="F4063" s="77">
        <v>0</v>
      </c>
      <c r="G4063" s="77">
        <v>0</v>
      </c>
      <c r="H4063" s="77">
        <v>0</v>
      </c>
      <c r="I4063" s="77">
        <v>0</v>
      </c>
      <c r="J4063" s="77">
        <v>0</v>
      </c>
      <c r="K4063" s="77">
        <v>0</v>
      </c>
      <c r="L4063" s="78">
        <v>0</v>
      </c>
      <c r="M4063" s="79">
        <v>0</v>
      </c>
    </row>
    <row r="4064" spans="1:13">
      <c r="A4064" s="74">
        <v>245</v>
      </c>
      <c r="B4064" s="75" t="s">
        <v>46</v>
      </c>
      <c r="C4064" s="76">
        <v>2011</v>
      </c>
      <c r="D4064" s="77">
        <v>0</v>
      </c>
      <c r="E4064" s="77">
        <v>0</v>
      </c>
      <c r="F4064" s="77">
        <v>0</v>
      </c>
      <c r="G4064" s="77">
        <v>0</v>
      </c>
      <c r="H4064" s="77">
        <v>0</v>
      </c>
      <c r="I4064" s="77">
        <v>0</v>
      </c>
      <c r="J4064" s="77">
        <v>0</v>
      </c>
      <c r="K4064" s="77">
        <v>0</v>
      </c>
      <c r="L4064" s="78">
        <v>0</v>
      </c>
      <c r="M4064" s="79">
        <v>0</v>
      </c>
    </row>
    <row r="4065" spans="1:13">
      <c r="A4065" s="74">
        <v>92</v>
      </c>
      <c r="B4065" s="75" t="s">
        <v>117</v>
      </c>
      <c r="C4065" s="76">
        <v>2011</v>
      </c>
      <c r="D4065" s="77">
        <v>0</v>
      </c>
      <c r="E4065" s="77">
        <v>0</v>
      </c>
      <c r="F4065" s="77">
        <v>0</v>
      </c>
      <c r="G4065" s="77">
        <v>0</v>
      </c>
      <c r="H4065" s="77">
        <v>0</v>
      </c>
      <c r="I4065" s="77">
        <v>0</v>
      </c>
      <c r="J4065" s="77">
        <v>0</v>
      </c>
      <c r="K4065" s="77">
        <v>0</v>
      </c>
      <c r="L4065" s="78">
        <v>0</v>
      </c>
      <c r="M4065" s="79">
        <v>0</v>
      </c>
    </row>
    <row r="4066" spans="1:13">
      <c r="A4066" s="74">
        <v>10</v>
      </c>
      <c r="B4066" s="75" t="s">
        <v>30</v>
      </c>
      <c r="C4066" s="76">
        <v>2011</v>
      </c>
      <c r="D4066" s="77">
        <v>0</v>
      </c>
      <c r="E4066" s="77">
        <v>0</v>
      </c>
      <c r="F4066" s="77">
        <v>0</v>
      </c>
      <c r="G4066" s="77">
        <v>0</v>
      </c>
      <c r="H4066" s="77">
        <v>-2500</v>
      </c>
      <c r="I4066" s="77">
        <v>0</v>
      </c>
      <c r="J4066" s="77">
        <v>0</v>
      </c>
      <c r="K4066" s="77">
        <v>0</v>
      </c>
      <c r="L4066" s="78">
        <v>0</v>
      </c>
      <c r="M4066" s="79">
        <v>0</v>
      </c>
    </row>
    <row r="4067" spans="1:13">
      <c r="A4067" s="74">
        <v>246</v>
      </c>
      <c r="B4067" s="75" t="s">
        <v>94</v>
      </c>
      <c r="C4067" s="76">
        <v>2011</v>
      </c>
      <c r="D4067" s="77">
        <v>0</v>
      </c>
      <c r="E4067" s="77">
        <v>0</v>
      </c>
      <c r="F4067" s="77">
        <v>0</v>
      </c>
      <c r="G4067" s="77">
        <v>0</v>
      </c>
      <c r="H4067" s="77">
        <v>0</v>
      </c>
      <c r="I4067" s="77">
        <v>0</v>
      </c>
      <c r="J4067" s="77">
        <v>0</v>
      </c>
      <c r="K4067" s="77">
        <v>0</v>
      </c>
      <c r="L4067" s="78">
        <v>0</v>
      </c>
      <c r="M4067" s="79">
        <v>0</v>
      </c>
    </row>
    <row r="4068" spans="1:13">
      <c r="A4068" s="74">
        <v>66</v>
      </c>
      <c r="B4068" s="75" t="s">
        <v>47</v>
      </c>
      <c r="C4068" s="76">
        <v>2011</v>
      </c>
      <c r="D4068" s="77">
        <v>0</v>
      </c>
      <c r="E4068" s="77">
        <v>0</v>
      </c>
      <c r="F4068" s="77">
        <v>0</v>
      </c>
      <c r="G4068" s="77">
        <v>0</v>
      </c>
      <c r="H4068" s="77">
        <v>-172</v>
      </c>
      <c r="I4068" s="77">
        <v>0</v>
      </c>
      <c r="J4068" s="77">
        <v>0</v>
      </c>
      <c r="K4068" s="77">
        <v>0</v>
      </c>
      <c r="L4068" s="78">
        <v>0</v>
      </c>
      <c r="M4068" s="79">
        <v>0</v>
      </c>
    </row>
    <row r="4069" spans="1:13">
      <c r="A4069" s="74">
        <v>94</v>
      </c>
      <c r="B4069" s="75" t="s">
        <v>118</v>
      </c>
      <c r="C4069" s="76">
        <v>2011</v>
      </c>
      <c r="D4069" s="77">
        <v>0</v>
      </c>
      <c r="E4069" s="77">
        <v>0</v>
      </c>
      <c r="F4069" s="77">
        <v>0</v>
      </c>
      <c r="G4069" s="77">
        <v>0</v>
      </c>
      <c r="H4069" s="77">
        <v>0</v>
      </c>
      <c r="I4069" s="77">
        <v>0</v>
      </c>
      <c r="J4069" s="77">
        <v>0</v>
      </c>
      <c r="K4069" s="77">
        <v>0</v>
      </c>
      <c r="L4069" s="78">
        <v>0</v>
      </c>
      <c r="M4069" s="79">
        <v>0</v>
      </c>
    </row>
    <row r="4070" spans="1:13">
      <c r="A4070" s="74">
        <v>11</v>
      </c>
      <c r="B4070" s="75" t="s">
        <v>119</v>
      </c>
      <c r="C4070" s="76">
        <v>2011</v>
      </c>
      <c r="D4070" s="77">
        <v>0</v>
      </c>
      <c r="E4070" s="77">
        <v>0</v>
      </c>
      <c r="F4070" s="77">
        <v>0</v>
      </c>
      <c r="G4070" s="77">
        <v>0</v>
      </c>
      <c r="H4070" s="77">
        <v>0</v>
      </c>
      <c r="I4070" s="77">
        <v>0</v>
      </c>
      <c r="J4070" s="77">
        <v>0</v>
      </c>
      <c r="K4070" s="77">
        <v>0</v>
      </c>
      <c r="L4070" s="78">
        <v>0</v>
      </c>
      <c r="M4070" s="79">
        <v>0</v>
      </c>
    </row>
    <row r="4071" spans="1:13">
      <c r="A4071" s="74">
        <v>224</v>
      </c>
      <c r="B4071" s="75" t="s">
        <v>20</v>
      </c>
      <c r="C4071" s="76">
        <v>2011</v>
      </c>
      <c r="D4071" s="77">
        <v>0</v>
      </c>
      <c r="E4071" s="77">
        <v>0</v>
      </c>
      <c r="F4071" s="77">
        <v>0</v>
      </c>
      <c r="G4071" s="77">
        <v>0</v>
      </c>
      <c r="H4071" s="77">
        <v>0</v>
      </c>
      <c r="I4071" s="77">
        <v>0</v>
      </c>
      <c r="J4071" s="77">
        <v>0</v>
      </c>
      <c r="K4071" s="77">
        <v>0</v>
      </c>
      <c r="L4071" s="78">
        <v>-1</v>
      </c>
      <c r="M4071" s="79">
        <v>0</v>
      </c>
    </row>
    <row r="4072" spans="1:13">
      <c r="A4072" s="74">
        <v>67</v>
      </c>
      <c r="B4072" s="75" t="s">
        <v>163</v>
      </c>
      <c r="C4072" s="76">
        <v>2011</v>
      </c>
      <c r="D4072" s="77">
        <v>0</v>
      </c>
      <c r="E4072" s="77">
        <v>0</v>
      </c>
      <c r="F4072" s="77">
        <v>0</v>
      </c>
      <c r="G4072" s="77">
        <v>0</v>
      </c>
      <c r="H4072" s="77">
        <v>0</v>
      </c>
      <c r="I4072" s="77">
        <v>0</v>
      </c>
      <c r="J4072" s="77">
        <v>0</v>
      </c>
      <c r="K4072" s="77">
        <v>0</v>
      </c>
      <c r="L4072" s="78">
        <v>0</v>
      </c>
      <c r="M4072" s="79">
        <v>0</v>
      </c>
    </row>
    <row r="4073" spans="1:13">
      <c r="A4073" s="74">
        <v>96</v>
      </c>
      <c r="B4073" s="75" t="s">
        <v>159</v>
      </c>
      <c r="C4073" s="76">
        <v>2011</v>
      </c>
      <c r="D4073" s="77">
        <v>0</v>
      </c>
      <c r="E4073" s="77">
        <v>0</v>
      </c>
      <c r="F4073" s="77">
        <v>0</v>
      </c>
      <c r="G4073" s="77">
        <v>0</v>
      </c>
      <c r="H4073" s="77">
        <v>-4200</v>
      </c>
      <c r="I4073" s="77">
        <v>0</v>
      </c>
      <c r="J4073" s="77">
        <v>0</v>
      </c>
      <c r="K4073" s="77">
        <v>0</v>
      </c>
      <c r="L4073" s="78">
        <v>0</v>
      </c>
      <c r="M4073" s="79">
        <v>0</v>
      </c>
    </row>
    <row r="4074" spans="1:13">
      <c r="A4074" s="74">
        <v>138</v>
      </c>
      <c r="B4074" s="75" t="s">
        <v>31</v>
      </c>
      <c r="C4074" s="76">
        <v>2011</v>
      </c>
      <c r="D4074" s="77">
        <v>0</v>
      </c>
      <c r="E4074" s="77">
        <v>0</v>
      </c>
      <c r="F4074" s="77">
        <v>0</v>
      </c>
      <c r="G4074" s="77">
        <v>0</v>
      </c>
      <c r="H4074" s="77">
        <v>0</v>
      </c>
      <c r="I4074" s="77">
        <v>0</v>
      </c>
      <c r="J4074" s="77">
        <v>0</v>
      </c>
      <c r="K4074" s="77">
        <v>0</v>
      </c>
      <c r="L4074" s="78">
        <v>0</v>
      </c>
      <c r="M4074" s="79">
        <v>0</v>
      </c>
    </row>
    <row r="4075" spans="1:13">
      <c r="A4075" s="74">
        <v>68</v>
      </c>
      <c r="B4075" s="75" t="s">
        <v>120</v>
      </c>
      <c r="C4075" s="76">
        <v>2011</v>
      </c>
      <c r="D4075" s="77">
        <v>0</v>
      </c>
      <c r="E4075" s="77">
        <v>0</v>
      </c>
      <c r="F4075" s="77">
        <v>0</v>
      </c>
      <c r="G4075" s="77">
        <v>0</v>
      </c>
      <c r="H4075" s="77">
        <v>10</v>
      </c>
      <c r="I4075" s="77">
        <v>0</v>
      </c>
      <c r="J4075" s="77">
        <v>0</v>
      </c>
      <c r="K4075" s="77">
        <v>0</v>
      </c>
      <c r="L4075" s="78">
        <v>0</v>
      </c>
      <c r="M4075" s="79">
        <v>0</v>
      </c>
    </row>
    <row r="4076" spans="1:13">
      <c r="A4076" s="74">
        <v>97</v>
      </c>
      <c r="B4076" s="75" t="s">
        <v>126</v>
      </c>
      <c r="C4076" s="76">
        <v>2011</v>
      </c>
      <c r="D4076" s="77">
        <v>0</v>
      </c>
      <c r="E4076" s="77">
        <v>0</v>
      </c>
      <c r="F4076" s="77">
        <v>0</v>
      </c>
      <c r="G4076" s="77">
        <v>0</v>
      </c>
      <c r="H4076" s="77">
        <v>-1088</v>
      </c>
      <c r="I4076" s="77">
        <v>0</v>
      </c>
      <c r="J4076" s="77">
        <v>0</v>
      </c>
      <c r="K4076" s="77">
        <v>0</v>
      </c>
      <c r="L4076" s="78">
        <v>0</v>
      </c>
      <c r="M4076" s="79">
        <v>0</v>
      </c>
    </row>
    <row r="4077" spans="1:13">
      <c r="A4077" s="74">
        <v>139</v>
      </c>
      <c r="B4077" s="75" t="s">
        <v>133</v>
      </c>
      <c r="C4077" s="76">
        <v>2011</v>
      </c>
      <c r="D4077" s="77">
        <v>0</v>
      </c>
      <c r="E4077" s="77">
        <v>0</v>
      </c>
      <c r="F4077" s="77">
        <v>0</v>
      </c>
      <c r="G4077" s="77">
        <v>0</v>
      </c>
      <c r="H4077" s="77">
        <v>6983</v>
      </c>
      <c r="I4077" s="77">
        <v>0</v>
      </c>
      <c r="J4077" s="77">
        <v>0</v>
      </c>
      <c r="K4077" s="77">
        <v>0</v>
      </c>
      <c r="L4077" s="78">
        <v>0</v>
      </c>
      <c r="M4077" s="79">
        <v>0</v>
      </c>
    </row>
    <row r="4078" spans="1:13">
      <c r="A4078" s="74">
        <v>178</v>
      </c>
      <c r="B4078" s="75" t="s">
        <v>95</v>
      </c>
      <c r="C4078" s="76">
        <v>2011</v>
      </c>
      <c r="D4078" s="77">
        <v>0</v>
      </c>
      <c r="E4078" s="77">
        <v>0</v>
      </c>
      <c r="F4078" s="77">
        <v>0</v>
      </c>
      <c r="G4078" s="77">
        <v>0</v>
      </c>
      <c r="H4078" s="77">
        <v>-1000</v>
      </c>
      <c r="I4078" s="77">
        <v>0</v>
      </c>
      <c r="J4078" s="77">
        <v>0</v>
      </c>
      <c r="K4078" s="77">
        <v>0</v>
      </c>
      <c r="L4078" s="78">
        <v>0</v>
      </c>
      <c r="M4078" s="79">
        <v>0</v>
      </c>
    </row>
    <row r="4079" spans="1:13">
      <c r="A4079" s="74">
        <v>118</v>
      </c>
      <c r="B4079" s="75" t="s">
        <v>71</v>
      </c>
      <c r="C4079" s="76">
        <v>2011</v>
      </c>
      <c r="D4079" s="77">
        <v>0</v>
      </c>
      <c r="E4079" s="77">
        <v>0</v>
      </c>
      <c r="F4079" s="77">
        <v>0</v>
      </c>
      <c r="G4079" s="77">
        <v>0</v>
      </c>
      <c r="H4079" s="77">
        <v>0</v>
      </c>
      <c r="I4079" s="77">
        <v>0</v>
      </c>
      <c r="J4079" s="77">
        <v>0</v>
      </c>
      <c r="K4079" s="77">
        <v>0</v>
      </c>
      <c r="L4079" s="78">
        <v>0</v>
      </c>
      <c r="M4079" s="79">
        <v>0</v>
      </c>
    </row>
    <row r="4080" spans="1:13">
      <c r="A4080" s="74">
        <v>247</v>
      </c>
      <c r="B4080" s="75" t="s">
        <v>96</v>
      </c>
      <c r="C4080" s="76">
        <v>2011</v>
      </c>
      <c r="D4080" s="77">
        <v>0</v>
      </c>
      <c r="E4080" s="77">
        <v>0</v>
      </c>
      <c r="F4080" s="77">
        <v>0</v>
      </c>
      <c r="G4080" s="77">
        <v>0</v>
      </c>
      <c r="H4080" s="77">
        <v>0</v>
      </c>
      <c r="I4080" s="77">
        <v>0</v>
      </c>
      <c r="J4080" s="77">
        <v>-672</v>
      </c>
      <c r="K4080" s="77">
        <v>0</v>
      </c>
      <c r="L4080" s="78">
        <v>0</v>
      </c>
      <c r="M4080" s="79">
        <v>0</v>
      </c>
    </row>
    <row r="4081" spans="1:13">
      <c r="A4081" s="74">
        <v>140</v>
      </c>
      <c r="B4081" s="75" t="s">
        <v>97</v>
      </c>
      <c r="C4081" s="76">
        <v>2011</v>
      </c>
      <c r="D4081" s="77">
        <v>0</v>
      </c>
      <c r="E4081" s="77">
        <v>0</v>
      </c>
      <c r="F4081" s="77">
        <v>0</v>
      </c>
      <c r="G4081" s="77">
        <v>0</v>
      </c>
      <c r="H4081" s="77">
        <v>-2294</v>
      </c>
      <c r="I4081" s="77">
        <v>0</v>
      </c>
      <c r="J4081" s="77">
        <v>0</v>
      </c>
      <c r="K4081" s="77">
        <v>0</v>
      </c>
      <c r="L4081" s="78">
        <v>0</v>
      </c>
      <c r="M4081" s="79">
        <v>0</v>
      </c>
    </row>
    <row r="4082" spans="1:13">
      <c r="A4082" s="74">
        <v>197</v>
      </c>
      <c r="B4082" s="75" t="s">
        <v>79</v>
      </c>
      <c r="C4082" s="76">
        <v>2011</v>
      </c>
      <c r="D4082" s="77">
        <v>0</v>
      </c>
      <c r="E4082" s="77">
        <v>0</v>
      </c>
      <c r="F4082" s="77">
        <v>0</v>
      </c>
      <c r="G4082" s="77">
        <v>0</v>
      </c>
      <c r="H4082" s="77">
        <v>0</v>
      </c>
      <c r="I4082" s="77">
        <v>0</v>
      </c>
      <c r="J4082" s="77">
        <v>0</v>
      </c>
      <c r="K4082" s="77">
        <v>0</v>
      </c>
      <c r="L4082" s="78">
        <v>0</v>
      </c>
      <c r="M4082" s="79">
        <v>0</v>
      </c>
    </row>
    <row r="4083" spans="1:13">
      <c r="A4083" s="74">
        <v>119</v>
      </c>
      <c r="B4083" s="75" t="s">
        <v>58</v>
      </c>
      <c r="C4083" s="76">
        <v>2011</v>
      </c>
      <c r="D4083" s="77">
        <v>0</v>
      </c>
      <c r="E4083" s="77">
        <v>0</v>
      </c>
      <c r="F4083" s="77">
        <v>0</v>
      </c>
      <c r="G4083" s="77">
        <v>0</v>
      </c>
      <c r="H4083" s="77">
        <v>-746</v>
      </c>
      <c r="I4083" s="77">
        <v>0</v>
      </c>
      <c r="J4083" s="77">
        <v>0</v>
      </c>
      <c r="K4083" s="77">
        <v>0</v>
      </c>
      <c r="L4083" s="78">
        <v>0</v>
      </c>
      <c r="M4083" s="79">
        <v>0</v>
      </c>
    </row>
    <row r="4084" spans="1:13">
      <c r="A4084" s="74">
        <v>227</v>
      </c>
      <c r="B4084" s="75" t="s">
        <v>112</v>
      </c>
      <c r="C4084" s="76">
        <v>2011</v>
      </c>
      <c r="D4084" s="77">
        <v>0</v>
      </c>
      <c r="E4084" s="77">
        <v>0</v>
      </c>
      <c r="F4084" s="77">
        <v>0</v>
      </c>
      <c r="G4084" s="77">
        <v>0</v>
      </c>
      <c r="H4084" s="77">
        <v>0</v>
      </c>
      <c r="I4084" s="77">
        <v>0</v>
      </c>
      <c r="J4084" s="77">
        <v>0</v>
      </c>
      <c r="K4084" s="77">
        <v>0</v>
      </c>
      <c r="L4084" s="78">
        <v>0</v>
      </c>
      <c r="M4084" s="79">
        <v>0</v>
      </c>
    </row>
    <row r="4085" spans="1:13">
      <c r="A4085" s="74">
        <v>158</v>
      </c>
      <c r="B4085" s="75" t="s">
        <v>80</v>
      </c>
      <c r="C4085" s="76">
        <v>2011</v>
      </c>
      <c r="D4085" s="77">
        <v>0</v>
      </c>
      <c r="E4085" s="77">
        <v>0</v>
      </c>
      <c r="F4085" s="77">
        <v>0</v>
      </c>
      <c r="G4085" s="77">
        <v>0</v>
      </c>
      <c r="H4085" s="77">
        <v>-9428</v>
      </c>
      <c r="I4085" s="77">
        <v>4944.8999999999996</v>
      </c>
      <c r="J4085" s="77">
        <v>0</v>
      </c>
      <c r="K4085" s="77">
        <v>0</v>
      </c>
      <c r="L4085" s="78">
        <v>0</v>
      </c>
      <c r="M4085" s="79">
        <v>0</v>
      </c>
    </row>
    <row r="4086" spans="1:13">
      <c r="A4086" s="74">
        <v>13</v>
      </c>
      <c r="B4086" s="75" t="s">
        <v>48</v>
      </c>
      <c r="C4086" s="76">
        <v>2011</v>
      </c>
      <c r="D4086" s="77">
        <v>0</v>
      </c>
      <c r="E4086" s="77">
        <v>0</v>
      </c>
      <c r="F4086" s="77">
        <v>0</v>
      </c>
      <c r="G4086" s="77">
        <v>0</v>
      </c>
      <c r="H4086" s="77">
        <v>0</v>
      </c>
      <c r="I4086" s="77">
        <v>0</v>
      </c>
      <c r="J4086" s="77">
        <v>0</v>
      </c>
      <c r="K4086" s="77">
        <v>0</v>
      </c>
      <c r="L4086" s="78">
        <v>0</v>
      </c>
      <c r="M4086" s="79">
        <v>0</v>
      </c>
    </row>
    <row r="4087" spans="1:13">
      <c r="A4087" s="74">
        <v>101</v>
      </c>
      <c r="B4087" s="75" t="s">
        <v>72</v>
      </c>
      <c r="C4087" s="76">
        <v>2011</v>
      </c>
      <c r="D4087" s="77">
        <v>0</v>
      </c>
      <c r="E4087" s="77">
        <v>0</v>
      </c>
      <c r="F4087" s="77">
        <v>0</v>
      </c>
      <c r="G4087" s="77">
        <v>0</v>
      </c>
      <c r="H4087" s="77">
        <v>0</v>
      </c>
      <c r="I4087" s="77">
        <v>0</v>
      </c>
      <c r="J4087" s="77">
        <v>0</v>
      </c>
      <c r="K4087" s="77">
        <v>0</v>
      </c>
      <c r="L4087" s="78">
        <v>0</v>
      </c>
      <c r="M4087" s="79">
        <v>0</v>
      </c>
    </row>
    <row r="4088" spans="1:13">
      <c r="A4088" s="74">
        <v>39</v>
      </c>
      <c r="B4088" s="75" t="s">
        <v>161</v>
      </c>
      <c r="C4088" s="76">
        <v>2011</v>
      </c>
      <c r="D4088" s="77">
        <v>0</v>
      </c>
      <c r="E4088" s="77">
        <v>0</v>
      </c>
      <c r="F4088" s="77">
        <v>0</v>
      </c>
      <c r="G4088" s="77">
        <v>0</v>
      </c>
      <c r="H4088" s="77">
        <v>0</v>
      </c>
      <c r="I4088" s="77">
        <v>0</v>
      </c>
      <c r="J4088" s="77">
        <v>0</v>
      </c>
      <c r="K4088" s="77">
        <v>0</v>
      </c>
      <c r="L4088" s="78">
        <v>1</v>
      </c>
      <c r="M4088" s="79">
        <v>0</v>
      </c>
    </row>
    <row r="4089" spans="1:13">
      <c r="A4089" s="74">
        <v>141</v>
      </c>
      <c r="B4089" s="75" t="s">
        <v>49</v>
      </c>
      <c r="C4089" s="76">
        <v>2011</v>
      </c>
      <c r="D4089" s="77">
        <v>0</v>
      </c>
      <c r="E4089" s="77">
        <v>0</v>
      </c>
      <c r="F4089" s="77">
        <v>0</v>
      </c>
      <c r="G4089" s="77">
        <v>0</v>
      </c>
      <c r="H4089" s="77">
        <v>-2980</v>
      </c>
      <c r="I4089" s="77">
        <v>0</v>
      </c>
      <c r="J4089" s="77">
        <v>0</v>
      </c>
      <c r="K4089" s="77">
        <v>0</v>
      </c>
      <c r="L4089" s="78">
        <v>0</v>
      </c>
      <c r="M4089" s="79">
        <v>0</v>
      </c>
    </row>
    <row r="4090" spans="1:13">
      <c r="A4090" s="74">
        <v>40</v>
      </c>
      <c r="B4090" s="75" t="s">
        <v>134</v>
      </c>
      <c r="C4090" s="76">
        <v>2011</v>
      </c>
      <c r="D4090" s="77">
        <v>0</v>
      </c>
      <c r="E4090" s="77">
        <v>0</v>
      </c>
      <c r="F4090" s="77">
        <v>0</v>
      </c>
      <c r="G4090" s="77">
        <v>0</v>
      </c>
      <c r="H4090" s="77">
        <v>-1440</v>
      </c>
      <c r="I4090" s="77">
        <v>0</v>
      </c>
      <c r="J4090" s="77">
        <v>0</v>
      </c>
      <c r="K4090" s="77">
        <v>0</v>
      </c>
      <c r="L4090" s="78">
        <v>0</v>
      </c>
      <c r="M4090" s="79">
        <v>0</v>
      </c>
    </row>
    <row r="4091" spans="1:13">
      <c r="A4091" s="74">
        <v>228</v>
      </c>
      <c r="B4091" s="75" t="s">
        <v>135</v>
      </c>
      <c r="C4091" s="76">
        <v>2011</v>
      </c>
      <c r="D4091" s="77">
        <v>0</v>
      </c>
      <c r="E4091" s="77">
        <v>0</v>
      </c>
      <c r="F4091" s="77">
        <v>0</v>
      </c>
      <c r="G4091" s="77">
        <v>0</v>
      </c>
      <c r="H4091" s="77">
        <v>0</v>
      </c>
      <c r="I4091" s="77">
        <v>0</v>
      </c>
      <c r="J4091" s="77">
        <v>0</v>
      </c>
      <c r="K4091" s="77">
        <v>0</v>
      </c>
      <c r="L4091" s="78">
        <v>0</v>
      </c>
      <c r="M4091" s="79">
        <v>0</v>
      </c>
    </row>
    <row r="4092" spans="1:13">
      <c r="A4092" s="74">
        <v>248</v>
      </c>
      <c r="B4092" s="75" t="s">
        <v>98</v>
      </c>
      <c r="C4092" s="76">
        <v>2011</v>
      </c>
      <c r="D4092" s="77">
        <v>0</v>
      </c>
      <c r="E4092" s="77">
        <v>0</v>
      </c>
      <c r="F4092" s="77">
        <v>0</v>
      </c>
      <c r="G4092" s="77">
        <v>0</v>
      </c>
      <c r="H4092" s="77">
        <v>0</v>
      </c>
      <c r="I4092" s="77">
        <v>0</v>
      </c>
      <c r="J4092" s="77">
        <v>0</v>
      </c>
      <c r="K4092" s="77">
        <v>0</v>
      </c>
      <c r="L4092" s="78">
        <v>0</v>
      </c>
      <c r="M4092" s="79">
        <v>0</v>
      </c>
    </row>
    <row r="4093" spans="1:13">
      <c r="A4093" s="74">
        <v>249</v>
      </c>
      <c r="B4093" s="75" t="s">
        <v>99</v>
      </c>
      <c r="C4093" s="76">
        <v>2011</v>
      </c>
      <c r="D4093" s="77">
        <v>0</v>
      </c>
      <c r="E4093" s="77">
        <v>0</v>
      </c>
      <c r="F4093" s="77">
        <v>0</v>
      </c>
      <c r="G4093" s="77">
        <v>0</v>
      </c>
      <c r="H4093" s="77">
        <v>2152</v>
      </c>
      <c r="I4093" s="77">
        <v>0</v>
      </c>
      <c r="J4093" s="77">
        <v>0</v>
      </c>
      <c r="K4093" s="77">
        <v>0</v>
      </c>
      <c r="L4093" s="78">
        <v>0</v>
      </c>
      <c r="M4093" s="79">
        <v>0</v>
      </c>
    </row>
    <row r="4094" spans="1:13">
      <c r="A4094" s="74">
        <v>42</v>
      </c>
      <c r="B4094" s="75" t="s">
        <v>81</v>
      </c>
      <c r="C4094" s="76">
        <v>2011</v>
      </c>
      <c r="D4094" s="77">
        <v>0</v>
      </c>
      <c r="E4094" s="77">
        <v>0</v>
      </c>
      <c r="F4094" s="77">
        <v>0</v>
      </c>
      <c r="G4094" s="77">
        <v>0</v>
      </c>
      <c r="H4094" s="77">
        <v>0</v>
      </c>
      <c r="I4094" s="77">
        <v>0</v>
      </c>
      <c r="J4094" s="77">
        <v>0</v>
      </c>
      <c r="K4094" s="77">
        <v>0</v>
      </c>
      <c r="L4094" s="78">
        <v>0</v>
      </c>
      <c r="M4094" s="79">
        <v>0</v>
      </c>
    </row>
    <row r="4095" spans="1:13">
      <c r="A4095" s="74">
        <v>250</v>
      </c>
      <c r="B4095" s="75" t="s">
        <v>100</v>
      </c>
      <c r="C4095" s="76">
        <v>2011</v>
      </c>
      <c r="D4095" s="77">
        <v>0</v>
      </c>
      <c r="E4095" s="77">
        <v>0</v>
      </c>
      <c r="F4095" s="77">
        <v>0</v>
      </c>
      <c r="G4095" s="77">
        <v>0</v>
      </c>
      <c r="H4095" s="77">
        <v>-2600</v>
      </c>
      <c r="I4095" s="77">
        <v>0</v>
      </c>
      <c r="J4095" s="77">
        <v>0</v>
      </c>
      <c r="K4095" s="77">
        <v>0</v>
      </c>
      <c r="L4095" s="78">
        <v>0</v>
      </c>
      <c r="M4095" s="79">
        <v>0</v>
      </c>
    </row>
    <row r="4096" spans="1:13">
      <c r="A4096" s="74">
        <v>198</v>
      </c>
      <c r="B4096" s="75" t="s">
        <v>60</v>
      </c>
      <c r="C4096" s="76">
        <v>2011</v>
      </c>
      <c r="D4096" s="77">
        <v>0</v>
      </c>
      <c r="E4096" s="77">
        <v>0</v>
      </c>
      <c r="F4096" s="77">
        <v>0</v>
      </c>
      <c r="G4096" s="77">
        <v>0</v>
      </c>
      <c r="H4096" s="77">
        <v>-480</v>
      </c>
      <c r="I4096" s="77">
        <v>0</v>
      </c>
      <c r="J4096" s="77">
        <v>0</v>
      </c>
      <c r="K4096" s="77">
        <v>0</v>
      </c>
      <c r="L4096" s="78">
        <v>0</v>
      </c>
      <c r="M4096" s="79">
        <v>0</v>
      </c>
    </row>
    <row r="4097" spans="1:13">
      <c r="A4097" s="74">
        <v>199</v>
      </c>
      <c r="B4097" s="75" t="s">
        <v>61</v>
      </c>
      <c r="C4097" s="76">
        <v>2011</v>
      </c>
      <c r="D4097" s="77">
        <v>0</v>
      </c>
      <c r="E4097" s="77">
        <v>0</v>
      </c>
      <c r="F4097" s="77">
        <v>0</v>
      </c>
      <c r="G4097" s="77">
        <v>0</v>
      </c>
      <c r="H4097" s="77">
        <v>-130767</v>
      </c>
      <c r="I4097" s="77">
        <v>0</v>
      </c>
      <c r="J4097" s="77">
        <v>0</v>
      </c>
      <c r="K4097" s="77">
        <v>0</v>
      </c>
      <c r="L4097" s="78">
        <v>0</v>
      </c>
      <c r="M4097" s="79">
        <v>0</v>
      </c>
    </row>
    <row r="4098" spans="1:13">
      <c r="A4098" s="74">
        <v>142</v>
      </c>
      <c r="B4098" s="75" t="s">
        <v>24</v>
      </c>
      <c r="C4098" s="76">
        <v>2011</v>
      </c>
      <c r="D4098" s="77">
        <v>0</v>
      </c>
      <c r="E4098" s="77">
        <v>0</v>
      </c>
      <c r="F4098" s="77">
        <v>0</v>
      </c>
      <c r="G4098" s="77">
        <v>0</v>
      </c>
      <c r="H4098" s="77">
        <v>-7500</v>
      </c>
      <c r="I4098" s="77">
        <v>0</v>
      </c>
      <c r="J4098" s="77">
        <v>0</v>
      </c>
      <c r="K4098" s="77">
        <v>0</v>
      </c>
      <c r="L4098" s="78">
        <v>0</v>
      </c>
      <c r="M4098" s="79">
        <v>0</v>
      </c>
    </row>
    <row r="4099" spans="1:13">
      <c r="A4099" s="74">
        <v>69</v>
      </c>
      <c r="B4099" s="75" t="s">
        <v>73</v>
      </c>
      <c r="C4099" s="76">
        <v>2011</v>
      </c>
      <c r="D4099" s="77">
        <v>0</v>
      </c>
      <c r="E4099" s="77">
        <v>0</v>
      </c>
      <c r="F4099" s="77">
        <v>0</v>
      </c>
      <c r="G4099" s="77">
        <v>0</v>
      </c>
      <c r="H4099" s="77">
        <v>0</v>
      </c>
      <c r="I4099" s="77">
        <v>0</v>
      </c>
      <c r="J4099" s="77">
        <v>0</v>
      </c>
      <c r="K4099" s="77">
        <v>0</v>
      </c>
      <c r="L4099" s="78">
        <v>1</v>
      </c>
      <c r="M4099" s="79">
        <v>0</v>
      </c>
    </row>
    <row r="4100" spans="1:13">
      <c r="A4100" s="74">
        <v>44</v>
      </c>
      <c r="B4100" s="75" t="s">
        <v>167</v>
      </c>
      <c r="C4100" s="76">
        <v>2011</v>
      </c>
      <c r="D4100" s="77">
        <v>0</v>
      </c>
      <c r="E4100" s="77">
        <v>0</v>
      </c>
      <c r="F4100" s="77">
        <v>0</v>
      </c>
      <c r="G4100" s="77">
        <v>0</v>
      </c>
      <c r="H4100" s="77">
        <v>-1534</v>
      </c>
      <c r="I4100" s="77">
        <v>0</v>
      </c>
      <c r="J4100" s="77">
        <v>0</v>
      </c>
      <c r="K4100" s="77">
        <v>0</v>
      </c>
      <c r="L4100" s="78">
        <v>0</v>
      </c>
      <c r="M4100" s="79">
        <v>0</v>
      </c>
    </row>
    <row r="4101" spans="1:13">
      <c r="A4101" s="74">
        <v>200</v>
      </c>
      <c r="B4101" s="75" t="s">
        <v>62</v>
      </c>
      <c r="C4101" s="76">
        <v>2011</v>
      </c>
      <c r="D4101" s="77">
        <v>0</v>
      </c>
      <c r="E4101" s="77">
        <v>0</v>
      </c>
      <c r="F4101" s="77">
        <v>0</v>
      </c>
      <c r="G4101" s="77">
        <v>0</v>
      </c>
      <c r="H4101" s="77">
        <v>-1000</v>
      </c>
      <c r="I4101" s="77">
        <v>0</v>
      </c>
      <c r="J4101" s="77">
        <v>0</v>
      </c>
      <c r="K4101" s="77">
        <v>0</v>
      </c>
      <c r="L4101" s="78">
        <v>0</v>
      </c>
      <c r="M4101" s="79">
        <v>0</v>
      </c>
    </row>
    <row r="4102" spans="1:13">
      <c r="A4102" s="74">
        <v>251</v>
      </c>
      <c r="B4102" s="75" t="s">
        <v>33</v>
      </c>
      <c r="C4102" s="76">
        <v>2011</v>
      </c>
      <c r="D4102" s="77">
        <v>0</v>
      </c>
      <c r="E4102" s="77">
        <v>0</v>
      </c>
      <c r="F4102" s="77">
        <v>0</v>
      </c>
      <c r="G4102" s="77">
        <v>0</v>
      </c>
      <c r="H4102" s="77">
        <v>0</v>
      </c>
      <c r="I4102" s="77">
        <v>0</v>
      </c>
      <c r="J4102" s="77">
        <v>0</v>
      </c>
      <c r="K4102" s="77">
        <v>0</v>
      </c>
      <c r="L4102" s="78">
        <v>0</v>
      </c>
      <c r="M4102" s="79">
        <v>0</v>
      </c>
    </row>
    <row r="4103" spans="1:13">
      <c r="A4103" s="74">
        <v>14</v>
      </c>
      <c r="B4103" s="75" t="s">
        <v>136</v>
      </c>
      <c r="C4103" s="76">
        <v>2011</v>
      </c>
      <c r="D4103" s="77">
        <v>0</v>
      </c>
      <c r="E4103" s="77">
        <v>0</v>
      </c>
      <c r="F4103" s="77">
        <v>0</v>
      </c>
      <c r="G4103" s="77">
        <v>0</v>
      </c>
      <c r="H4103" s="77">
        <v>0</v>
      </c>
      <c r="I4103" s="77">
        <v>0</v>
      </c>
      <c r="J4103" s="77">
        <v>0</v>
      </c>
      <c r="K4103" s="77">
        <v>0</v>
      </c>
      <c r="L4103" s="78">
        <v>0</v>
      </c>
      <c r="M4103" s="79">
        <v>0</v>
      </c>
    </row>
    <row r="4104" spans="1:13">
      <c r="A4104" s="74">
        <v>121</v>
      </c>
      <c r="B4104" s="75" t="s">
        <v>63</v>
      </c>
      <c r="C4104" s="76">
        <v>2011</v>
      </c>
      <c r="D4104" s="77">
        <v>0</v>
      </c>
      <c r="E4104" s="77">
        <v>0</v>
      </c>
      <c r="F4104" s="77">
        <v>0</v>
      </c>
      <c r="G4104" s="77">
        <v>0</v>
      </c>
      <c r="H4104" s="77">
        <v>-11611.95</v>
      </c>
      <c r="I4104" s="77">
        <v>0</v>
      </c>
      <c r="J4104" s="77">
        <v>0</v>
      </c>
      <c r="K4104" s="77">
        <v>0</v>
      </c>
      <c r="L4104" s="78">
        <v>0</v>
      </c>
      <c r="M4104" s="79">
        <v>0</v>
      </c>
    </row>
    <row r="4105" spans="1:13">
      <c r="A4105" s="74">
        <v>229</v>
      </c>
      <c r="B4105" s="75" t="s">
        <v>101</v>
      </c>
      <c r="C4105" s="76">
        <v>2011</v>
      </c>
      <c r="D4105" s="77">
        <v>0</v>
      </c>
      <c r="E4105" s="77">
        <v>0</v>
      </c>
      <c r="F4105" s="77">
        <v>0</v>
      </c>
      <c r="G4105" s="77">
        <v>0</v>
      </c>
      <c r="H4105" s="77">
        <v>0</v>
      </c>
      <c r="I4105" s="77">
        <v>0</v>
      </c>
      <c r="J4105" s="77">
        <v>0</v>
      </c>
      <c r="K4105" s="77">
        <v>0</v>
      </c>
      <c r="L4105" s="78">
        <v>0</v>
      </c>
      <c r="M4105" s="79">
        <v>0</v>
      </c>
    </row>
    <row r="4106" spans="1:13">
      <c r="A4106" s="74">
        <v>71</v>
      </c>
      <c r="B4106" s="75" t="s">
        <v>82</v>
      </c>
      <c r="C4106" s="76">
        <v>2011</v>
      </c>
      <c r="D4106" s="77">
        <v>0</v>
      </c>
      <c r="E4106" s="77">
        <v>0</v>
      </c>
      <c r="F4106" s="77">
        <v>0</v>
      </c>
      <c r="G4106" s="77">
        <v>0</v>
      </c>
      <c r="H4106" s="77">
        <v>0</v>
      </c>
      <c r="I4106" s="77">
        <v>0</v>
      </c>
      <c r="J4106" s="77">
        <v>0</v>
      </c>
      <c r="K4106" s="77">
        <v>0</v>
      </c>
      <c r="L4106" s="78">
        <v>0</v>
      </c>
      <c r="M4106" s="79">
        <v>0</v>
      </c>
    </row>
    <row r="4107" spans="1:13">
      <c r="A4107" s="74">
        <v>181</v>
      </c>
      <c r="B4107" s="75" t="s">
        <v>102</v>
      </c>
      <c r="C4107" s="76">
        <v>2011</v>
      </c>
      <c r="D4107" s="77">
        <v>0</v>
      </c>
      <c r="E4107" s="77">
        <v>0</v>
      </c>
      <c r="F4107" s="77">
        <v>0</v>
      </c>
      <c r="G4107" s="77">
        <v>0</v>
      </c>
      <c r="H4107" s="77">
        <v>0</v>
      </c>
      <c r="I4107" s="77">
        <v>0</v>
      </c>
      <c r="J4107" s="77">
        <v>0</v>
      </c>
      <c r="K4107" s="77">
        <v>0</v>
      </c>
      <c r="L4107" s="78">
        <v>0</v>
      </c>
      <c r="M4107" s="79">
        <v>0</v>
      </c>
    </row>
    <row r="4108" spans="1:13">
      <c r="A4108" s="74">
        <v>182</v>
      </c>
      <c r="B4108" s="75" t="s">
        <v>150</v>
      </c>
      <c r="C4108" s="76">
        <v>2011</v>
      </c>
      <c r="D4108" s="77">
        <v>0</v>
      </c>
      <c r="E4108" s="77">
        <v>0</v>
      </c>
      <c r="F4108" s="77">
        <v>0</v>
      </c>
      <c r="G4108" s="77">
        <v>0</v>
      </c>
      <c r="H4108" s="77">
        <v>0</v>
      </c>
      <c r="I4108" s="77">
        <v>0</v>
      </c>
      <c r="J4108" s="77">
        <v>0</v>
      </c>
      <c r="K4108" s="77">
        <v>0</v>
      </c>
      <c r="L4108" s="78">
        <v>0</v>
      </c>
      <c r="M4108" s="79">
        <v>0</v>
      </c>
    </row>
    <row r="4109" spans="1:13">
      <c r="A4109" s="74">
        <v>72</v>
      </c>
      <c r="B4109" s="75" t="s">
        <v>103</v>
      </c>
      <c r="C4109" s="76">
        <v>2011</v>
      </c>
      <c r="D4109" s="77">
        <v>0</v>
      </c>
      <c r="E4109" s="77">
        <v>0</v>
      </c>
      <c r="F4109" s="77">
        <v>0</v>
      </c>
      <c r="G4109" s="77">
        <v>0</v>
      </c>
      <c r="H4109" s="77">
        <v>-532</v>
      </c>
      <c r="I4109" s="77">
        <v>0</v>
      </c>
      <c r="J4109" s="77">
        <v>0</v>
      </c>
      <c r="K4109" s="77">
        <v>0</v>
      </c>
      <c r="L4109" s="78">
        <v>0</v>
      </c>
      <c r="M4109" s="79">
        <v>0</v>
      </c>
    </row>
    <row r="4110" spans="1:13">
      <c r="A4110" s="74">
        <v>230</v>
      </c>
      <c r="B4110" s="75" t="s">
        <v>34</v>
      </c>
      <c r="C4110" s="76">
        <v>2011</v>
      </c>
      <c r="D4110" s="77">
        <v>0</v>
      </c>
      <c r="E4110" s="77">
        <v>0</v>
      </c>
      <c r="F4110" s="77">
        <v>0</v>
      </c>
      <c r="G4110" s="77">
        <v>0</v>
      </c>
      <c r="H4110" s="77">
        <v>-2700</v>
      </c>
      <c r="I4110" s="77">
        <v>0</v>
      </c>
      <c r="J4110" s="77">
        <v>0</v>
      </c>
      <c r="K4110" s="77">
        <v>0</v>
      </c>
      <c r="L4110" s="78">
        <v>0</v>
      </c>
      <c r="M4110" s="79">
        <v>0</v>
      </c>
    </row>
    <row r="4111" spans="1:13">
      <c r="A4111" s="74">
        <v>231</v>
      </c>
      <c r="B4111" s="75" t="s">
        <v>121</v>
      </c>
      <c r="C4111" s="76">
        <v>2011</v>
      </c>
      <c r="D4111" s="77">
        <v>0</v>
      </c>
      <c r="E4111" s="77">
        <v>0</v>
      </c>
      <c r="F4111" s="77">
        <v>0</v>
      </c>
      <c r="G4111" s="77">
        <v>0</v>
      </c>
      <c r="H4111" s="77">
        <v>0</v>
      </c>
      <c r="I4111" s="77">
        <v>0</v>
      </c>
      <c r="J4111" s="77">
        <v>0</v>
      </c>
      <c r="K4111" s="77">
        <v>0</v>
      </c>
      <c r="L4111" s="78">
        <v>0</v>
      </c>
      <c r="M4111" s="79">
        <v>0</v>
      </c>
    </row>
    <row r="4112" spans="1:13">
      <c r="A4112" s="74">
        <v>161</v>
      </c>
      <c r="B4112" s="75" t="s">
        <v>38</v>
      </c>
      <c r="C4112" s="76">
        <v>2011</v>
      </c>
      <c r="D4112" s="77">
        <v>0</v>
      </c>
      <c r="E4112" s="77">
        <v>0</v>
      </c>
      <c r="F4112" s="77">
        <v>0</v>
      </c>
      <c r="G4112" s="77">
        <v>0</v>
      </c>
      <c r="H4112" s="77">
        <v>-2904</v>
      </c>
      <c r="I4112" s="77">
        <v>0</v>
      </c>
      <c r="J4112" s="77">
        <v>0</v>
      </c>
      <c r="K4112" s="77">
        <v>0</v>
      </c>
      <c r="L4112" s="78">
        <v>0</v>
      </c>
      <c r="M4112" s="79">
        <v>0</v>
      </c>
    </row>
    <row r="4113" spans="1:13">
      <c r="A4113" s="74">
        <v>160</v>
      </c>
      <c r="B4113" s="75" t="s">
        <v>151</v>
      </c>
      <c r="C4113" s="76">
        <v>2011</v>
      </c>
      <c r="D4113" s="77">
        <v>0</v>
      </c>
      <c r="E4113" s="77">
        <v>0</v>
      </c>
      <c r="F4113" s="77">
        <v>0</v>
      </c>
      <c r="G4113" s="77">
        <v>0</v>
      </c>
      <c r="H4113" s="77">
        <v>-1140</v>
      </c>
      <c r="I4113" s="77">
        <v>0</v>
      </c>
      <c r="J4113" s="77">
        <v>0</v>
      </c>
      <c r="K4113" s="77">
        <v>0</v>
      </c>
      <c r="L4113" s="78">
        <v>0</v>
      </c>
      <c r="M4113" s="79">
        <v>0</v>
      </c>
    </row>
    <row r="4114" spans="1:13">
      <c r="A4114" s="74">
        <v>261</v>
      </c>
      <c r="B4114" s="75" t="s">
        <v>35</v>
      </c>
      <c r="C4114" s="76">
        <v>2011</v>
      </c>
      <c r="D4114" s="77">
        <v>-10225900</v>
      </c>
      <c r="E4114" s="77">
        <v>12945000</v>
      </c>
      <c r="F4114" s="77">
        <v>-203700</v>
      </c>
      <c r="G4114" s="77">
        <v>11760000</v>
      </c>
      <c r="H4114" s="77">
        <v>-1176124</v>
      </c>
      <c r="I4114" s="77">
        <v>31001</v>
      </c>
      <c r="J4114" s="77">
        <v>-16296</v>
      </c>
      <c r="K4114" s="77">
        <v>8820</v>
      </c>
      <c r="L4114" s="78">
        <v>0</v>
      </c>
      <c r="M4114" s="79">
        <v>0</v>
      </c>
    </row>
    <row r="4115" spans="1:13">
      <c r="A4115" s="74"/>
      <c r="B4115" s="75"/>
      <c r="C4115" s="76"/>
      <c r="D4115" s="77"/>
      <c r="E4115" s="77"/>
      <c r="F4115" s="77"/>
      <c r="G4115" s="77"/>
      <c r="H4115" s="77"/>
      <c r="I4115" s="77"/>
      <c r="J4115" s="77"/>
      <c r="K4115" s="77"/>
      <c r="L4115" s="78"/>
      <c r="M4115" s="79"/>
    </row>
    <row r="4116" spans="1:13">
      <c r="A4116" s="74"/>
      <c r="B4116" s="75" t="s">
        <v>279</v>
      </c>
      <c r="C4116" s="76"/>
      <c r="D4116" s="77">
        <v>-10225900</v>
      </c>
      <c r="E4116" s="77">
        <v>12945000</v>
      </c>
      <c r="F4116" s="77">
        <v>-203700</v>
      </c>
      <c r="G4116" s="77">
        <v>11760000</v>
      </c>
      <c r="H4116" s="77">
        <v>-1387024.93</v>
      </c>
      <c r="I4116" s="77">
        <v>36562.9</v>
      </c>
      <c r="J4116" s="77">
        <v>-30328</v>
      </c>
      <c r="K4116" s="77">
        <v>-2770</v>
      </c>
      <c r="L4116" s="78">
        <v>-10</v>
      </c>
      <c r="M4116" s="79">
        <v>1</v>
      </c>
    </row>
    <row r="4117" spans="1:13">
      <c r="A4117" s="74"/>
      <c r="B4117" s="75"/>
      <c r="C4117" s="76"/>
      <c r="D4117" s="77"/>
      <c r="E4117" s="77"/>
      <c r="F4117" s="77"/>
      <c r="G4117" s="77"/>
      <c r="H4117" s="77"/>
      <c r="I4117" s="77"/>
      <c r="J4117" s="77"/>
      <c r="K4117" s="77"/>
      <c r="L4117" s="78"/>
      <c r="M4117" s="79"/>
    </row>
    <row r="4118" spans="1:13">
      <c r="A4118" s="74"/>
      <c r="B4118" s="75" t="s">
        <v>280</v>
      </c>
      <c r="C4118" s="76"/>
      <c r="D4118" s="77"/>
      <c r="E4118" s="77"/>
      <c r="F4118" s="77"/>
      <c r="G4118" s="77" t="s">
        <v>284</v>
      </c>
      <c r="H4118" s="77">
        <v>-1387024.93</v>
      </c>
      <c r="I4118" s="77">
        <v>36562.9</v>
      </c>
      <c r="J4118" s="77">
        <v>-30328</v>
      </c>
      <c r="K4118" s="77">
        <v>-2770</v>
      </c>
      <c r="L4118" s="78"/>
      <c r="M4118" s="79"/>
    </row>
    <row r="4119" spans="1:13">
      <c r="A4119" s="74">
        <v>131</v>
      </c>
      <c r="B4119" s="75" t="s">
        <v>25</v>
      </c>
      <c r="C4119" s="76">
        <v>2012</v>
      </c>
      <c r="D4119" s="77">
        <v>0</v>
      </c>
      <c r="E4119" s="77">
        <v>0</v>
      </c>
      <c r="F4119" s="77">
        <v>0</v>
      </c>
      <c r="G4119" s="77">
        <v>0</v>
      </c>
      <c r="H4119" s="77">
        <v>-2100</v>
      </c>
      <c r="I4119" s="77">
        <v>0</v>
      </c>
      <c r="J4119" s="77">
        <v>0</v>
      </c>
      <c r="K4119" s="77">
        <v>0</v>
      </c>
      <c r="L4119" s="78">
        <v>0</v>
      </c>
      <c r="M4119" s="79">
        <v>0</v>
      </c>
    </row>
    <row r="4120" spans="1:13">
      <c r="A4120" s="74">
        <v>1</v>
      </c>
      <c r="B4120" s="75" t="s">
        <v>127</v>
      </c>
      <c r="C4120" s="76">
        <v>2012</v>
      </c>
      <c r="D4120" s="77">
        <v>0</v>
      </c>
      <c r="E4120" s="77">
        <v>0</v>
      </c>
      <c r="F4120" s="77">
        <v>0</v>
      </c>
      <c r="G4120" s="77">
        <v>0</v>
      </c>
      <c r="H4120" s="77">
        <v>-400</v>
      </c>
      <c r="I4120" s="77">
        <v>0</v>
      </c>
      <c r="J4120" s="77">
        <v>0</v>
      </c>
      <c r="K4120" s="77">
        <v>0</v>
      </c>
      <c r="L4120" s="78">
        <v>0</v>
      </c>
      <c r="M4120" s="79">
        <v>0</v>
      </c>
    </row>
    <row r="4121" spans="1:13">
      <c r="A4121" s="74">
        <v>2</v>
      </c>
      <c r="B4121" s="75" t="s">
        <v>113</v>
      </c>
      <c r="C4121" s="76">
        <v>2012</v>
      </c>
      <c r="D4121" s="77">
        <v>0</v>
      </c>
      <c r="E4121" s="77">
        <v>0</v>
      </c>
      <c r="F4121" s="77">
        <v>0</v>
      </c>
      <c r="G4121" s="77">
        <v>0</v>
      </c>
      <c r="H4121" s="77">
        <v>-1000</v>
      </c>
      <c r="I4121" s="77">
        <v>0</v>
      </c>
      <c r="J4121" s="77">
        <v>0</v>
      </c>
      <c r="K4121" s="77">
        <v>0</v>
      </c>
      <c r="L4121" s="78">
        <v>-4</v>
      </c>
      <c r="M4121" s="79">
        <v>0</v>
      </c>
    </row>
    <row r="4122" spans="1:13">
      <c r="A4122" s="74">
        <v>211</v>
      </c>
      <c r="B4122" s="75" t="s">
        <v>183</v>
      </c>
      <c r="C4122" s="76">
        <v>2012</v>
      </c>
      <c r="D4122" s="77">
        <v>0</v>
      </c>
      <c r="E4122" s="77">
        <v>0</v>
      </c>
      <c r="F4122" s="77">
        <v>0</v>
      </c>
      <c r="G4122" s="77">
        <v>0</v>
      </c>
      <c r="H4122" s="77">
        <v>0</v>
      </c>
      <c r="I4122" s="77">
        <v>0</v>
      </c>
      <c r="J4122" s="77">
        <v>0</v>
      </c>
      <c r="K4122" s="77">
        <v>0</v>
      </c>
      <c r="L4122" s="78">
        <v>0</v>
      </c>
      <c r="M4122" s="79">
        <v>0</v>
      </c>
    </row>
    <row r="4123" spans="1:13">
      <c r="A4123" s="74">
        <v>30</v>
      </c>
      <c r="B4123" s="75" t="s">
        <v>105</v>
      </c>
      <c r="C4123" s="76">
        <v>2012</v>
      </c>
      <c r="D4123" s="77">
        <v>0</v>
      </c>
      <c r="E4123" s="77">
        <v>0</v>
      </c>
      <c r="F4123" s="77">
        <v>0</v>
      </c>
      <c r="G4123" s="77">
        <v>0</v>
      </c>
      <c r="H4123" s="77">
        <v>0</v>
      </c>
      <c r="I4123" s="77">
        <v>0</v>
      </c>
      <c r="J4123" s="77">
        <v>0</v>
      </c>
      <c r="K4123" s="77">
        <v>0</v>
      </c>
      <c r="L4123" s="78">
        <v>0</v>
      </c>
      <c r="M4123" s="79">
        <v>0</v>
      </c>
    </row>
    <row r="4124" spans="1:13">
      <c r="A4124" s="74">
        <v>51</v>
      </c>
      <c r="B4124" s="75" t="s">
        <v>64</v>
      </c>
      <c r="C4124" s="76">
        <v>2012</v>
      </c>
      <c r="D4124" s="77">
        <v>0</v>
      </c>
      <c r="E4124" s="77">
        <v>0</v>
      </c>
      <c r="F4124" s="77">
        <v>0</v>
      </c>
      <c r="G4124" s="77">
        <v>0</v>
      </c>
      <c r="H4124" s="77">
        <v>0</v>
      </c>
      <c r="I4124" s="77">
        <v>0</v>
      </c>
      <c r="J4124" s="77">
        <v>0</v>
      </c>
      <c r="K4124" s="77">
        <v>0</v>
      </c>
      <c r="L4124" s="78">
        <v>0</v>
      </c>
      <c r="M4124" s="79">
        <v>0</v>
      </c>
    </row>
    <row r="4125" spans="1:13">
      <c r="A4125" s="74">
        <v>52</v>
      </c>
      <c r="B4125" s="75" t="s">
        <v>83</v>
      </c>
      <c r="C4125" s="76">
        <v>2012</v>
      </c>
      <c r="D4125" s="77">
        <v>0</v>
      </c>
      <c r="E4125" s="77">
        <v>0</v>
      </c>
      <c r="F4125" s="77">
        <v>0</v>
      </c>
      <c r="G4125" s="77">
        <v>0</v>
      </c>
      <c r="H4125" s="77">
        <v>-6012</v>
      </c>
      <c r="I4125" s="77">
        <v>0</v>
      </c>
      <c r="J4125" s="77">
        <v>0</v>
      </c>
      <c r="K4125" s="77">
        <v>0</v>
      </c>
      <c r="L4125" s="78">
        <v>0</v>
      </c>
      <c r="M4125" s="79">
        <v>0</v>
      </c>
    </row>
    <row r="4126" spans="1:13">
      <c r="A4126" s="74">
        <v>22</v>
      </c>
      <c r="B4126" s="75" t="s">
        <v>122</v>
      </c>
      <c r="C4126" s="76">
        <v>2012</v>
      </c>
      <c r="D4126" s="77">
        <v>0</v>
      </c>
      <c r="E4126" s="77">
        <v>0</v>
      </c>
      <c r="F4126" s="77">
        <v>0</v>
      </c>
      <c r="G4126" s="77">
        <v>0</v>
      </c>
      <c r="H4126" s="77">
        <v>-436</v>
      </c>
      <c r="I4126" s="77">
        <v>0</v>
      </c>
      <c r="J4126" s="77">
        <v>0</v>
      </c>
      <c r="K4126" s="77">
        <v>0</v>
      </c>
      <c r="L4126" s="78">
        <v>0</v>
      </c>
      <c r="M4126" s="79">
        <v>0</v>
      </c>
    </row>
    <row r="4127" spans="1:13">
      <c r="A4127" s="74">
        <v>212</v>
      </c>
      <c r="B4127" s="75" t="s">
        <v>145</v>
      </c>
      <c r="C4127" s="76">
        <v>2012</v>
      </c>
      <c r="D4127" s="77">
        <v>0</v>
      </c>
      <c r="E4127" s="77">
        <v>0</v>
      </c>
      <c r="F4127" s="77">
        <v>0</v>
      </c>
      <c r="G4127" s="77">
        <v>0</v>
      </c>
      <c r="H4127" s="77">
        <v>0</v>
      </c>
      <c r="I4127" s="77">
        <v>0</v>
      </c>
      <c r="J4127" s="77">
        <v>0</v>
      </c>
      <c r="K4127" s="77">
        <v>0</v>
      </c>
      <c r="L4127" s="78">
        <v>0</v>
      </c>
      <c r="M4127" s="79">
        <v>0</v>
      </c>
    </row>
    <row r="4128" spans="1:13">
      <c r="A4128" s="74">
        <v>242</v>
      </c>
      <c r="B4128" s="75" t="s">
        <v>84</v>
      </c>
      <c r="C4128" s="76">
        <v>2012</v>
      </c>
      <c r="D4128" s="77">
        <v>0</v>
      </c>
      <c r="E4128" s="77">
        <v>0</v>
      </c>
      <c r="F4128" s="77">
        <v>0</v>
      </c>
      <c r="G4128" s="77">
        <v>0</v>
      </c>
      <c r="H4128" s="77">
        <v>2192</v>
      </c>
      <c r="I4128" s="77">
        <v>-5652</v>
      </c>
      <c r="J4128" s="77">
        <v>0</v>
      </c>
      <c r="K4128" s="77">
        <v>0</v>
      </c>
      <c r="L4128" s="78">
        <v>0</v>
      </c>
      <c r="M4128" s="79">
        <v>0</v>
      </c>
    </row>
    <row r="4129" spans="1:13">
      <c r="A4129" s="74">
        <v>3</v>
      </c>
      <c r="B4129" s="75" t="s">
        <v>51</v>
      </c>
      <c r="C4129" s="76">
        <v>2012</v>
      </c>
      <c r="D4129" s="77">
        <v>0</v>
      </c>
      <c r="E4129" s="77">
        <v>0</v>
      </c>
      <c r="F4129" s="77">
        <v>0</v>
      </c>
      <c r="G4129" s="77">
        <v>0</v>
      </c>
      <c r="H4129" s="77">
        <v>-1770</v>
      </c>
      <c r="I4129" s="77">
        <v>0</v>
      </c>
      <c r="J4129" s="77">
        <v>0</v>
      </c>
      <c r="K4129" s="77">
        <v>0</v>
      </c>
      <c r="L4129" s="78">
        <v>0</v>
      </c>
      <c r="M4129" s="79">
        <v>0</v>
      </c>
    </row>
    <row r="4130" spans="1:13">
      <c r="A4130" s="74">
        <v>24</v>
      </c>
      <c r="B4130" s="75" t="s">
        <v>178</v>
      </c>
      <c r="C4130" s="76">
        <v>2012</v>
      </c>
      <c r="D4130" s="77">
        <v>0</v>
      </c>
      <c r="E4130" s="77">
        <v>0</v>
      </c>
      <c r="F4130" s="77">
        <v>0</v>
      </c>
      <c r="G4130" s="77">
        <v>0</v>
      </c>
      <c r="H4130" s="77">
        <v>0</v>
      </c>
      <c r="I4130" s="77">
        <v>0</v>
      </c>
      <c r="J4130" s="77">
        <v>0</v>
      </c>
      <c r="K4130" s="77">
        <v>0</v>
      </c>
      <c r="L4130" s="78">
        <v>0</v>
      </c>
      <c r="M4130" s="79">
        <v>0</v>
      </c>
    </row>
    <row r="4131" spans="1:13">
      <c r="A4131" s="74">
        <v>83</v>
      </c>
      <c r="B4131" s="75" t="s">
        <v>85</v>
      </c>
      <c r="C4131" s="76">
        <v>2012</v>
      </c>
      <c r="D4131" s="77">
        <v>0</v>
      </c>
      <c r="E4131" s="77">
        <v>0</v>
      </c>
      <c r="F4131" s="77">
        <v>0</v>
      </c>
      <c r="G4131" s="77">
        <v>0</v>
      </c>
      <c r="H4131" s="77">
        <v>0</v>
      </c>
      <c r="I4131" s="77">
        <v>0</v>
      </c>
      <c r="J4131" s="77">
        <v>0</v>
      </c>
      <c r="K4131" s="77">
        <v>0</v>
      </c>
      <c r="L4131" s="78">
        <v>0</v>
      </c>
      <c r="M4131" s="79">
        <v>0</v>
      </c>
    </row>
    <row r="4132" spans="1:13">
      <c r="A4132" s="74">
        <v>53</v>
      </c>
      <c r="B4132" s="75" t="s">
        <v>86</v>
      </c>
      <c r="C4132" s="76">
        <v>2012</v>
      </c>
      <c r="D4132" s="77">
        <v>0</v>
      </c>
      <c r="E4132" s="77">
        <v>0</v>
      </c>
      <c r="F4132" s="77">
        <v>0</v>
      </c>
      <c r="G4132" s="77">
        <v>0</v>
      </c>
      <c r="H4132" s="77">
        <v>-2000</v>
      </c>
      <c r="I4132" s="77">
        <v>0</v>
      </c>
      <c r="J4132" s="77">
        <v>0</v>
      </c>
      <c r="K4132" s="77">
        <v>0</v>
      </c>
      <c r="L4132" s="78">
        <v>0</v>
      </c>
      <c r="M4132" s="79">
        <v>0</v>
      </c>
    </row>
    <row r="4133" spans="1:13">
      <c r="A4133" s="74">
        <v>25</v>
      </c>
      <c r="B4133" s="75" t="s">
        <v>172</v>
      </c>
      <c r="C4133" s="76">
        <v>2012</v>
      </c>
      <c r="D4133" s="77">
        <v>0</v>
      </c>
      <c r="E4133" s="77">
        <v>0</v>
      </c>
      <c r="F4133" s="77">
        <v>0</v>
      </c>
      <c r="G4133" s="77">
        <v>0</v>
      </c>
      <c r="H4133" s="77">
        <v>0</v>
      </c>
      <c r="I4133" s="77">
        <v>0</v>
      </c>
      <c r="J4133" s="77">
        <v>0</v>
      </c>
      <c r="K4133" s="77">
        <v>0</v>
      </c>
      <c r="L4133" s="78">
        <v>0</v>
      </c>
      <c r="M4133" s="79">
        <v>0</v>
      </c>
    </row>
    <row r="4134" spans="1:13">
      <c r="A4134" s="74">
        <v>85</v>
      </c>
      <c r="B4134" s="75" t="s">
        <v>52</v>
      </c>
      <c r="C4134" s="76">
        <v>2012</v>
      </c>
      <c r="D4134" s="77">
        <v>0</v>
      </c>
      <c r="E4134" s="77">
        <v>0</v>
      </c>
      <c r="F4134" s="77">
        <v>0</v>
      </c>
      <c r="G4134" s="77">
        <v>0</v>
      </c>
      <c r="H4134" s="77">
        <v>0</v>
      </c>
      <c r="I4134" s="77">
        <v>0</v>
      </c>
      <c r="J4134" s="77">
        <v>0</v>
      </c>
      <c r="K4134" s="77">
        <v>0</v>
      </c>
      <c r="L4134" s="78">
        <v>0</v>
      </c>
      <c r="M4134" s="79">
        <v>0</v>
      </c>
    </row>
    <row r="4135" spans="1:13">
      <c r="A4135" s="74">
        <v>86</v>
      </c>
      <c r="B4135" s="75" t="s">
        <v>108</v>
      </c>
      <c r="C4135" s="76">
        <v>2012</v>
      </c>
      <c r="D4135" s="77">
        <v>0</v>
      </c>
      <c r="E4135" s="77">
        <v>0</v>
      </c>
      <c r="F4135" s="77">
        <v>0</v>
      </c>
      <c r="G4135" s="77">
        <v>0</v>
      </c>
      <c r="H4135" s="77">
        <v>0</v>
      </c>
      <c r="I4135" s="77">
        <v>0</v>
      </c>
      <c r="J4135" s="77">
        <v>0</v>
      </c>
      <c r="K4135" s="77">
        <v>0</v>
      </c>
      <c r="L4135" s="78">
        <v>0</v>
      </c>
      <c r="M4135" s="79">
        <v>0</v>
      </c>
    </row>
    <row r="4136" spans="1:13">
      <c r="A4136" s="74">
        <v>243</v>
      </c>
      <c r="B4136" s="75" t="s">
        <v>137</v>
      </c>
      <c r="C4136" s="76">
        <v>2012</v>
      </c>
      <c r="D4136" s="77">
        <v>0</v>
      </c>
      <c r="E4136" s="77">
        <v>0</v>
      </c>
      <c r="F4136" s="77">
        <v>0</v>
      </c>
      <c r="G4136" s="77">
        <v>0</v>
      </c>
      <c r="H4136" s="77">
        <v>-1000</v>
      </c>
      <c r="I4136" s="77">
        <v>0</v>
      </c>
      <c r="J4136" s="77">
        <v>0</v>
      </c>
      <c r="K4136" s="77">
        <v>0</v>
      </c>
      <c r="L4136" s="78">
        <v>0</v>
      </c>
      <c r="M4136" s="79">
        <v>0</v>
      </c>
    </row>
    <row r="4137" spans="1:13">
      <c r="A4137" s="74">
        <v>54</v>
      </c>
      <c r="B4137" s="75" t="s">
        <v>109</v>
      </c>
      <c r="C4137" s="76">
        <v>2012</v>
      </c>
      <c r="D4137" s="77">
        <v>0</v>
      </c>
      <c r="E4137" s="77">
        <v>0</v>
      </c>
      <c r="F4137" s="77">
        <v>0</v>
      </c>
      <c r="G4137" s="77">
        <v>0</v>
      </c>
      <c r="H4137" s="77">
        <v>0</v>
      </c>
      <c r="I4137" s="77">
        <v>0</v>
      </c>
      <c r="J4137" s="77">
        <v>0</v>
      </c>
      <c r="K4137" s="77">
        <v>0</v>
      </c>
      <c r="L4137" s="78">
        <v>0</v>
      </c>
      <c r="M4137" s="79">
        <v>0</v>
      </c>
    </row>
    <row r="4138" spans="1:13">
      <c r="A4138" s="74">
        <v>191</v>
      </c>
      <c r="B4138" s="75" t="s">
        <v>66</v>
      </c>
      <c r="C4138" s="76">
        <v>2012</v>
      </c>
      <c r="D4138" s="77">
        <v>0</v>
      </c>
      <c r="E4138" s="77">
        <v>0</v>
      </c>
      <c r="F4138" s="77">
        <v>0</v>
      </c>
      <c r="G4138" s="77">
        <v>0</v>
      </c>
      <c r="H4138" s="77">
        <v>5834</v>
      </c>
      <c r="I4138" s="77">
        <v>0</v>
      </c>
      <c r="J4138" s="77">
        <v>0</v>
      </c>
      <c r="K4138" s="77">
        <v>0</v>
      </c>
      <c r="L4138" s="78">
        <v>0</v>
      </c>
      <c r="M4138" s="79">
        <v>0</v>
      </c>
    </row>
    <row r="4139" spans="1:13">
      <c r="A4139" s="74">
        <v>113</v>
      </c>
      <c r="B4139" s="75" t="s">
        <v>39</v>
      </c>
      <c r="C4139" s="76">
        <v>2012</v>
      </c>
      <c r="D4139" s="77">
        <v>0</v>
      </c>
      <c r="E4139" s="77">
        <v>0</v>
      </c>
      <c r="F4139" s="77">
        <v>0</v>
      </c>
      <c r="G4139" s="77">
        <v>0</v>
      </c>
      <c r="H4139" s="77">
        <v>0</v>
      </c>
      <c r="I4139" s="77">
        <v>0</v>
      </c>
      <c r="J4139" s="77">
        <v>0</v>
      </c>
      <c r="K4139" s="77">
        <v>0</v>
      </c>
      <c r="L4139" s="78">
        <v>0</v>
      </c>
      <c r="M4139" s="79">
        <v>0</v>
      </c>
    </row>
    <row r="4140" spans="1:13">
      <c r="A4140" s="74">
        <v>192</v>
      </c>
      <c r="B4140" s="75" t="s">
        <v>40</v>
      </c>
      <c r="C4140" s="76">
        <v>2012</v>
      </c>
      <c r="D4140" s="77">
        <v>0</v>
      </c>
      <c r="E4140" s="77">
        <v>0</v>
      </c>
      <c r="F4140" s="77">
        <v>0</v>
      </c>
      <c r="G4140" s="77">
        <v>0</v>
      </c>
      <c r="H4140" s="77">
        <v>0</v>
      </c>
      <c r="I4140" s="77">
        <v>0</v>
      </c>
      <c r="J4140" s="77">
        <v>0</v>
      </c>
      <c r="K4140" s="77">
        <v>0</v>
      </c>
      <c r="L4140" s="78">
        <v>0</v>
      </c>
      <c r="M4140" s="79">
        <v>0</v>
      </c>
    </row>
    <row r="4141" spans="1:13">
      <c r="A4141" s="74">
        <v>55</v>
      </c>
      <c r="B4141" s="75" t="s">
        <v>88</v>
      </c>
      <c r="C4141" s="76">
        <v>2012</v>
      </c>
      <c r="D4141" s="77">
        <v>0</v>
      </c>
      <c r="E4141" s="77">
        <v>0</v>
      </c>
      <c r="F4141" s="77">
        <v>0</v>
      </c>
      <c r="G4141" s="77">
        <v>0</v>
      </c>
      <c r="H4141" s="77">
        <v>-215</v>
      </c>
      <c r="I4141" s="77">
        <v>0</v>
      </c>
      <c r="J4141" s="77">
        <v>0</v>
      </c>
      <c r="K4141" s="77">
        <v>0</v>
      </c>
      <c r="L4141" s="78">
        <v>0</v>
      </c>
      <c r="M4141" s="79">
        <v>0</v>
      </c>
    </row>
    <row r="4142" spans="1:13">
      <c r="A4142" s="74">
        <v>217</v>
      </c>
      <c r="B4142" s="75" t="s">
        <v>74</v>
      </c>
      <c r="C4142" s="76">
        <v>2012</v>
      </c>
      <c r="D4142" s="77">
        <v>0</v>
      </c>
      <c r="E4142" s="77">
        <v>0</v>
      </c>
      <c r="F4142" s="77">
        <v>0</v>
      </c>
      <c r="G4142" s="77">
        <v>0</v>
      </c>
      <c r="H4142" s="77">
        <v>0</v>
      </c>
      <c r="I4142" s="77">
        <v>0</v>
      </c>
      <c r="J4142" s="77">
        <v>0</v>
      </c>
      <c r="K4142" s="77">
        <v>0</v>
      </c>
      <c r="L4142" s="78">
        <v>0</v>
      </c>
      <c r="M4142" s="79">
        <v>0</v>
      </c>
    </row>
    <row r="4143" spans="1:13">
      <c r="A4143" s="74">
        <v>219</v>
      </c>
      <c r="B4143" s="75" t="s">
        <v>174</v>
      </c>
      <c r="C4143" s="76">
        <v>2012</v>
      </c>
      <c r="D4143" s="77">
        <v>0</v>
      </c>
      <c r="E4143" s="77">
        <v>0</v>
      </c>
      <c r="F4143" s="77">
        <v>0</v>
      </c>
      <c r="G4143" s="77">
        <v>0</v>
      </c>
      <c r="H4143" s="77">
        <v>-678</v>
      </c>
      <c r="I4143" s="77">
        <v>0</v>
      </c>
      <c r="J4143" s="77">
        <v>0</v>
      </c>
      <c r="K4143" s="77">
        <v>0</v>
      </c>
      <c r="L4143" s="78">
        <v>0</v>
      </c>
      <c r="M4143" s="79">
        <v>0</v>
      </c>
    </row>
    <row r="4144" spans="1:13">
      <c r="A4144" s="74">
        <v>151</v>
      </c>
      <c r="B4144" s="75" t="s">
        <v>123</v>
      </c>
      <c r="C4144" s="76">
        <v>2012</v>
      </c>
      <c r="D4144" s="77">
        <v>0</v>
      </c>
      <c r="E4144" s="77">
        <v>0</v>
      </c>
      <c r="F4144" s="77">
        <v>0</v>
      </c>
      <c r="G4144" s="77">
        <v>0</v>
      </c>
      <c r="H4144" s="77">
        <v>-887</v>
      </c>
      <c r="I4144" s="77">
        <v>5226</v>
      </c>
      <c r="J4144" s="77">
        <v>0</v>
      </c>
      <c r="K4144" s="77">
        <v>0</v>
      </c>
      <c r="L4144" s="78">
        <v>0</v>
      </c>
      <c r="M4144" s="79">
        <v>0</v>
      </c>
    </row>
    <row r="4145" spans="1:13">
      <c r="A4145" s="74">
        <v>193</v>
      </c>
      <c r="B4145" s="75" t="s">
        <v>27</v>
      </c>
      <c r="C4145" s="76">
        <v>2012</v>
      </c>
      <c r="D4145" s="77">
        <v>0</v>
      </c>
      <c r="E4145" s="77">
        <v>0</v>
      </c>
      <c r="F4145" s="77">
        <v>0</v>
      </c>
      <c r="G4145" s="77">
        <v>0</v>
      </c>
      <c r="H4145" s="77">
        <v>-18894</v>
      </c>
      <c r="I4145" s="77">
        <v>-27</v>
      </c>
      <c r="J4145" s="77">
        <v>0</v>
      </c>
      <c r="K4145" s="77">
        <v>0</v>
      </c>
      <c r="L4145" s="78">
        <v>0</v>
      </c>
      <c r="M4145" s="79">
        <v>0</v>
      </c>
    </row>
    <row r="4146" spans="1:13">
      <c r="A4146" s="74">
        <v>172</v>
      </c>
      <c r="B4146" s="75" t="s">
        <v>129</v>
      </c>
      <c r="C4146" s="76">
        <v>2012</v>
      </c>
      <c r="D4146" s="77">
        <v>0</v>
      </c>
      <c r="E4146" s="77">
        <v>0</v>
      </c>
      <c r="F4146" s="77">
        <v>0</v>
      </c>
      <c r="G4146" s="77">
        <v>0</v>
      </c>
      <c r="H4146" s="77">
        <v>0</v>
      </c>
      <c r="I4146" s="77">
        <v>0</v>
      </c>
      <c r="J4146" s="77">
        <v>0</v>
      </c>
      <c r="K4146" s="77">
        <v>0</v>
      </c>
      <c r="L4146" s="78">
        <v>0</v>
      </c>
      <c r="M4146" s="79">
        <v>0</v>
      </c>
    </row>
    <row r="4147" spans="1:13">
      <c r="A4147" s="74">
        <v>57</v>
      </c>
      <c r="B4147" s="75" t="s">
        <v>110</v>
      </c>
      <c r="C4147" s="76">
        <v>2012</v>
      </c>
      <c r="D4147" s="77">
        <v>0</v>
      </c>
      <c r="E4147" s="77">
        <v>0</v>
      </c>
      <c r="F4147" s="77">
        <v>0</v>
      </c>
      <c r="G4147" s="77">
        <v>0</v>
      </c>
      <c r="H4147" s="77">
        <v>-4200</v>
      </c>
      <c r="I4147" s="77">
        <v>0</v>
      </c>
      <c r="J4147" s="77">
        <v>0</v>
      </c>
      <c r="K4147" s="77">
        <v>0</v>
      </c>
      <c r="L4147" s="78">
        <v>0</v>
      </c>
      <c r="M4147" s="79">
        <v>0</v>
      </c>
    </row>
    <row r="4148" spans="1:13">
      <c r="A4148" s="74">
        <v>244</v>
      </c>
      <c r="B4148" s="75" t="s">
        <v>53</v>
      </c>
      <c r="C4148" s="76">
        <v>2012</v>
      </c>
      <c r="D4148" s="77">
        <v>0</v>
      </c>
      <c r="E4148" s="77">
        <v>0</v>
      </c>
      <c r="F4148" s="77">
        <v>0</v>
      </c>
      <c r="G4148" s="77">
        <v>0</v>
      </c>
      <c r="H4148" s="77">
        <v>0</v>
      </c>
      <c r="I4148" s="77">
        <v>0</v>
      </c>
      <c r="J4148" s="77">
        <v>0</v>
      </c>
      <c r="K4148" s="77">
        <v>0</v>
      </c>
      <c r="L4148" s="78">
        <v>0</v>
      </c>
      <c r="M4148" s="79">
        <v>0</v>
      </c>
    </row>
    <row r="4149" spans="1:13">
      <c r="A4149" s="74">
        <v>58</v>
      </c>
      <c r="B4149" s="75" t="s">
        <v>147</v>
      </c>
      <c r="C4149" s="76">
        <v>2012</v>
      </c>
      <c r="D4149" s="77">
        <v>0</v>
      </c>
      <c r="E4149" s="77">
        <v>0</v>
      </c>
      <c r="F4149" s="77">
        <v>0</v>
      </c>
      <c r="G4149" s="77">
        <v>0</v>
      </c>
      <c r="H4149" s="77">
        <v>0</v>
      </c>
      <c r="I4149" s="77">
        <v>0</v>
      </c>
      <c r="J4149" s="77">
        <v>0</v>
      </c>
      <c r="K4149" s="77">
        <v>0</v>
      </c>
      <c r="L4149" s="78">
        <v>0</v>
      </c>
      <c r="M4149" s="79">
        <v>0</v>
      </c>
    </row>
    <row r="4150" spans="1:13">
      <c r="A4150" s="74">
        <v>115</v>
      </c>
      <c r="B4150" s="75" t="s">
        <v>89</v>
      </c>
      <c r="C4150" s="76">
        <v>2012</v>
      </c>
      <c r="D4150" s="77">
        <v>0</v>
      </c>
      <c r="E4150" s="77">
        <v>0</v>
      </c>
      <c r="F4150" s="77">
        <v>0</v>
      </c>
      <c r="G4150" s="77">
        <v>0</v>
      </c>
      <c r="H4150" s="77">
        <v>0</v>
      </c>
      <c r="I4150" s="77">
        <v>0</v>
      </c>
      <c r="J4150" s="77">
        <v>360360</v>
      </c>
      <c r="K4150" s="77">
        <v>4648</v>
      </c>
      <c r="L4150" s="78">
        <v>0</v>
      </c>
      <c r="M4150" s="79">
        <v>0</v>
      </c>
    </row>
    <row r="4151" spans="1:13">
      <c r="A4151" s="74">
        <v>116</v>
      </c>
      <c r="B4151" s="75" t="s">
        <v>28</v>
      </c>
      <c r="C4151" s="76">
        <v>2012</v>
      </c>
      <c r="D4151" s="77">
        <v>0</v>
      </c>
      <c r="E4151" s="77">
        <v>0</v>
      </c>
      <c r="F4151" s="77">
        <v>0</v>
      </c>
      <c r="G4151" s="77">
        <v>0</v>
      </c>
      <c r="H4151" s="77">
        <v>0</v>
      </c>
      <c r="I4151" s="77">
        <v>0</v>
      </c>
      <c r="J4151" s="77">
        <v>0</v>
      </c>
      <c r="K4151" s="77">
        <v>0</v>
      </c>
      <c r="L4151" s="78">
        <v>0</v>
      </c>
      <c r="M4151" s="79">
        <v>0</v>
      </c>
    </row>
    <row r="4152" spans="1:13">
      <c r="A4152" s="74">
        <v>5</v>
      </c>
      <c r="B4152" s="75" t="s">
        <v>75</v>
      </c>
      <c r="C4152" s="76">
        <v>2012</v>
      </c>
      <c r="D4152" s="77">
        <v>0</v>
      </c>
      <c r="E4152" s="77">
        <v>0</v>
      </c>
      <c r="F4152" s="77">
        <v>0</v>
      </c>
      <c r="G4152" s="77">
        <v>0</v>
      </c>
      <c r="H4152" s="77">
        <v>0</v>
      </c>
      <c r="I4152" s="77">
        <v>0</v>
      </c>
      <c r="J4152" s="77">
        <v>0</v>
      </c>
      <c r="K4152" s="77">
        <v>0</v>
      </c>
      <c r="L4152" s="78">
        <v>0</v>
      </c>
      <c r="M4152" s="79">
        <v>0</v>
      </c>
    </row>
    <row r="4153" spans="1:13">
      <c r="A4153" s="74">
        <v>31</v>
      </c>
      <c r="B4153" s="75" t="s">
        <v>111</v>
      </c>
      <c r="C4153" s="76">
        <v>2012</v>
      </c>
      <c r="D4153" s="77">
        <v>0</v>
      </c>
      <c r="E4153" s="77">
        <v>0</v>
      </c>
      <c r="F4153" s="77">
        <v>0</v>
      </c>
      <c r="G4153" s="77">
        <v>0</v>
      </c>
      <c r="H4153" s="77">
        <v>-1360.8</v>
      </c>
      <c r="I4153" s="77">
        <v>0</v>
      </c>
      <c r="J4153" s="77">
        <v>0</v>
      </c>
      <c r="K4153" s="77">
        <v>0</v>
      </c>
      <c r="L4153" s="78">
        <v>0</v>
      </c>
      <c r="M4153" s="79">
        <v>0</v>
      </c>
    </row>
    <row r="4154" spans="1:13">
      <c r="A4154" s="74">
        <v>152</v>
      </c>
      <c r="B4154" s="75" t="s">
        <v>54</v>
      </c>
      <c r="C4154" s="76">
        <v>2012</v>
      </c>
      <c r="D4154" s="77">
        <v>0</v>
      </c>
      <c r="E4154" s="77">
        <v>0</v>
      </c>
      <c r="F4154" s="77">
        <v>0</v>
      </c>
      <c r="G4154" s="77">
        <v>0</v>
      </c>
      <c r="H4154" s="77">
        <v>0</v>
      </c>
      <c r="I4154" s="77">
        <v>0</v>
      </c>
      <c r="J4154" s="77">
        <v>0</v>
      </c>
      <c r="K4154" s="77">
        <v>0</v>
      </c>
      <c r="L4154" s="78">
        <v>0</v>
      </c>
      <c r="M4154" s="79">
        <v>0</v>
      </c>
    </row>
    <row r="4155" spans="1:13">
      <c r="A4155" s="74">
        <v>117</v>
      </c>
      <c r="B4155" s="75" t="s">
        <v>42</v>
      </c>
      <c r="C4155" s="76">
        <v>2012</v>
      </c>
      <c r="D4155" s="77">
        <v>0</v>
      </c>
      <c r="E4155" s="77">
        <v>0</v>
      </c>
      <c r="F4155" s="77">
        <v>0</v>
      </c>
      <c r="G4155" s="77">
        <v>0</v>
      </c>
      <c r="H4155" s="77">
        <v>-400</v>
      </c>
      <c r="I4155" s="77">
        <v>0</v>
      </c>
      <c r="J4155" s="77">
        <v>0</v>
      </c>
      <c r="K4155" s="77">
        <v>0</v>
      </c>
      <c r="L4155" s="78">
        <v>0</v>
      </c>
      <c r="M4155" s="79">
        <v>0</v>
      </c>
    </row>
    <row r="4156" spans="1:13">
      <c r="A4156" s="74">
        <v>132</v>
      </c>
      <c r="B4156" s="75" t="s">
        <v>131</v>
      </c>
      <c r="C4156" s="76">
        <v>2012</v>
      </c>
      <c r="D4156" s="77">
        <v>0</v>
      </c>
      <c r="E4156" s="77">
        <v>0</v>
      </c>
      <c r="F4156" s="77">
        <v>0</v>
      </c>
      <c r="G4156" s="77">
        <v>0</v>
      </c>
      <c r="H4156" s="77">
        <v>0</v>
      </c>
      <c r="I4156" s="77">
        <v>0</v>
      </c>
      <c r="J4156" s="77">
        <v>0</v>
      </c>
      <c r="K4156" s="77">
        <v>0</v>
      </c>
      <c r="L4156" s="78">
        <v>0</v>
      </c>
      <c r="M4156" s="79">
        <v>0</v>
      </c>
    </row>
    <row r="4157" spans="1:13">
      <c r="A4157" s="74">
        <v>59</v>
      </c>
      <c r="B4157" s="75" t="s">
        <v>139</v>
      </c>
      <c r="C4157" s="76">
        <v>2012</v>
      </c>
      <c r="D4157" s="77">
        <v>0</v>
      </c>
      <c r="E4157" s="77">
        <v>0</v>
      </c>
      <c r="F4157" s="77">
        <v>0</v>
      </c>
      <c r="G4157" s="77">
        <v>0</v>
      </c>
      <c r="H4157" s="77">
        <v>0</v>
      </c>
      <c r="I4157" s="77">
        <v>0</v>
      </c>
      <c r="J4157" s="77">
        <v>0</v>
      </c>
      <c r="K4157" s="77">
        <v>0</v>
      </c>
      <c r="L4157" s="78">
        <v>0</v>
      </c>
      <c r="M4157" s="79">
        <v>0</v>
      </c>
    </row>
    <row r="4158" spans="1:13">
      <c r="A4158" s="74">
        <v>222</v>
      </c>
      <c r="B4158" s="75" t="s">
        <v>185</v>
      </c>
      <c r="C4158" s="76">
        <v>2012</v>
      </c>
      <c r="D4158" s="77">
        <v>0</v>
      </c>
      <c r="E4158" s="77">
        <v>0</v>
      </c>
      <c r="F4158" s="77">
        <v>0</v>
      </c>
      <c r="G4158" s="77">
        <v>0</v>
      </c>
      <c r="H4158" s="77">
        <v>-3819.9</v>
      </c>
      <c r="I4158" s="77">
        <v>0</v>
      </c>
      <c r="J4158" s="77">
        <v>0</v>
      </c>
      <c r="K4158" s="77">
        <v>0</v>
      </c>
      <c r="L4158" s="78">
        <v>0</v>
      </c>
      <c r="M4158" s="79">
        <v>0</v>
      </c>
    </row>
    <row r="4159" spans="1:13">
      <c r="A4159" s="74">
        <v>153</v>
      </c>
      <c r="B4159" s="75" t="s">
        <v>157</v>
      </c>
      <c r="C4159" s="76">
        <v>2012</v>
      </c>
      <c r="D4159" s="77">
        <v>0</v>
      </c>
      <c r="E4159" s="77">
        <v>0</v>
      </c>
      <c r="F4159" s="77">
        <v>0</v>
      </c>
      <c r="G4159" s="77">
        <v>0</v>
      </c>
      <c r="H4159" s="77">
        <v>0</v>
      </c>
      <c r="I4159" s="77">
        <v>0</v>
      </c>
      <c r="J4159" s="77">
        <v>0</v>
      </c>
      <c r="K4159" s="77">
        <v>0</v>
      </c>
      <c r="L4159" s="78">
        <v>0</v>
      </c>
      <c r="M4159" s="79">
        <v>0</v>
      </c>
    </row>
    <row r="4160" spans="1:13">
      <c r="A4160" s="74">
        <v>133</v>
      </c>
      <c r="B4160" s="75" t="s">
        <v>55</v>
      </c>
      <c r="C4160" s="76">
        <v>2012</v>
      </c>
      <c r="D4160" s="77">
        <v>0</v>
      </c>
      <c r="E4160" s="77">
        <v>0</v>
      </c>
      <c r="F4160" s="77">
        <v>0</v>
      </c>
      <c r="G4160" s="77">
        <v>0</v>
      </c>
      <c r="H4160" s="77">
        <v>0</v>
      </c>
      <c r="I4160" s="77">
        <v>0</v>
      </c>
      <c r="J4160" s="77">
        <v>0</v>
      </c>
      <c r="K4160" s="77">
        <v>0</v>
      </c>
      <c r="L4160" s="78">
        <v>0</v>
      </c>
      <c r="M4160" s="79">
        <v>0</v>
      </c>
    </row>
    <row r="4161" spans="1:13">
      <c r="A4161" s="74">
        <v>60</v>
      </c>
      <c r="B4161" s="75" t="s">
        <v>148</v>
      </c>
      <c r="C4161" s="76">
        <v>2012</v>
      </c>
      <c r="D4161" s="77">
        <v>0</v>
      </c>
      <c r="E4161" s="77">
        <v>0</v>
      </c>
      <c r="F4161" s="77">
        <v>0</v>
      </c>
      <c r="G4161" s="77">
        <v>0</v>
      </c>
      <c r="H4161" s="77">
        <v>0</v>
      </c>
      <c r="I4161" s="77">
        <v>0</v>
      </c>
      <c r="J4161" s="77">
        <v>0</v>
      </c>
      <c r="K4161" s="77">
        <v>0</v>
      </c>
      <c r="L4161" s="78">
        <v>0</v>
      </c>
      <c r="M4161" s="79">
        <v>0</v>
      </c>
    </row>
    <row r="4162" spans="1:13">
      <c r="A4162" s="74">
        <v>134</v>
      </c>
      <c r="B4162" s="75" t="s">
        <v>90</v>
      </c>
      <c r="C4162" s="76">
        <v>2012</v>
      </c>
      <c r="D4162" s="77">
        <v>0</v>
      </c>
      <c r="E4162" s="77">
        <v>0</v>
      </c>
      <c r="F4162" s="77">
        <v>0</v>
      </c>
      <c r="G4162" s="77">
        <v>0</v>
      </c>
      <c r="H4162" s="77">
        <v>0</v>
      </c>
      <c r="I4162" s="77">
        <v>0</v>
      </c>
      <c r="J4162" s="77">
        <v>0</v>
      </c>
      <c r="K4162" s="77">
        <v>0</v>
      </c>
      <c r="L4162" s="78">
        <v>0</v>
      </c>
      <c r="M4162" s="79">
        <v>0</v>
      </c>
    </row>
    <row r="4163" spans="1:13">
      <c r="A4163" s="74">
        <v>174</v>
      </c>
      <c r="B4163" s="75" t="s">
        <v>43</v>
      </c>
      <c r="C4163" s="76">
        <v>2012</v>
      </c>
      <c r="D4163" s="77">
        <v>0</v>
      </c>
      <c r="E4163" s="77">
        <v>0</v>
      </c>
      <c r="F4163" s="77">
        <v>0</v>
      </c>
      <c r="G4163" s="77">
        <v>0</v>
      </c>
      <c r="H4163" s="77">
        <v>-1400</v>
      </c>
      <c r="I4163" s="77">
        <v>0</v>
      </c>
      <c r="J4163" s="77">
        <v>0</v>
      </c>
      <c r="K4163" s="77">
        <v>0</v>
      </c>
      <c r="L4163" s="78">
        <v>0</v>
      </c>
      <c r="M4163" s="79">
        <v>0</v>
      </c>
    </row>
    <row r="4164" spans="1:13">
      <c r="A4164" s="74">
        <v>6</v>
      </c>
      <c r="B4164" s="75" t="s">
        <v>166</v>
      </c>
      <c r="C4164" s="76">
        <v>2012</v>
      </c>
      <c r="D4164" s="77">
        <v>0</v>
      </c>
      <c r="E4164" s="77">
        <v>0</v>
      </c>
      <c r="F4164" s="77">
        <v>0</v>
      </c>
      <c r="G4164" s="77">
        <v>0</v>
      </c>
      <c r="H4164" s="77">
        <v>0</v>
      </c>
      <c r="I4164" s="77">
        <v>0</v>
      </c>
      <c r="J4164" s="77">
        <v>0</v>
      </c>
      <c r="K4164" s="77">
        <v>0</v>
      </c>
      <c r="L4164" s="78">
        <v>0</v>
      </c>
      <c r="M4164" s="79">
        <v>0</v>
      </c>
    </row>
    <row r="4165" spans="1:13">
      <c r="A4165" s="74">
        <v>135</v>
      </c>
      <c r="B4165" s="75" t="s">
        <v>29</v>
      </c>
      <c r="C4165" s="76">
        <v>2012</v>
      </c>
      <c r="D4165" s="77">
        <v>0</v>
      </c>
      <c r="E4165" s="77">
        <v>0</v>
      </c>
      <c r="F4165" s="77">
        <v>0</v>
      </c>
      <c r="G4165" s="77">
        <v>0</v>
      </c>
      <c r="H4165" s="77">
        <v>-3382</v>
      </c>
      <c r="I4165" s="77">
        <v>0</v>
      </c>
      <c r="J4165" s="77">
        <v>0</v>
      </c>
      <c r="K4165" s="77">
        <v>75</v>
      </c>
      <c r="L4165" s="78">
        <v>0</v>
      </c>
      <c r="M4165" s="79">
        <v>0</v>
      </c>
    </row>
    <row r="4166" spans="1:13">
      <c r="A4166" s="74">
        <v>62</v>
      </c>
      <c r="B4166" s="75" t="s">
        <v>23</v>
      </c>
      <c r="C4166" s="76">
        <v>2012</v>
      </c>
      <c r="D4166" s="77">
        <v>0</v>
      </c>
      <c r="E4166" s="77">
        <v>0</v>
      </c>
      <c r="F4166" s="77">
        <v>0</v>
      </c>
      <c r="G4166" s="77">
        <v>0</v>
      </c>
      <c r="H4166" s="77">
        <v>-2100</v>
      </c>
      <c r="I4166" s="77">
        <v>0</v>
      </c>
      <c r="J4166" s="77">
        <v>5941684</v>
      </c>
      <c r="K4166" s="77">
        <v>550293</v>
      </c>
      <c r="L4166" s="78">
        <v>0</v>
      </c>
      <c r="M4166" s="79">
        <v>0</v>
      </c>
    </row>
    <row r="4167" spans="1:13">
      <c r="A4167" s="74">
        <v>154</v>
      </c>
      <c r="B4167" s="75" t="s">
        <v>115</v>
      </c>
      <c r="C4167" s="76">
        <v>2012</v>
      </c>
      <c r="D4167" s="77">
        <v>0</v>
      </c>
      <c r="E4167" s="77">
        <v>0</v>
      </c>
      <c r="F4167" s="77">
        <v>0</v>
      </c>
      <c r="G4167" s="77">
        <v>0</v>
      </c>
      <c r="H4167" s="77">
        <v>-350081</v>
      </c>
      <c r="I4167" s="77">
        <v>-25057</v>
      </c>
      <c r="J4167" s="77">
        <v>0</v>
      </c>
      <c r="K4167" s="77">
        <v>0</v>
      </c>
      <c r="L4167" s="78">
        <v>0</v>
      </c>
      <c r="M4167" s="79">
        <v>0</v>
      </c>
    </row>
    <row r="4168" spans="1:13">
      <c r="A4168" s="74">
        <v>136</v>
      </c>
      <c r="B4168" s="75" t="s">
        <v>22</v>
      </c>
      <c r="C4168" s="76">
        <v>2012</v>
      </c>
      <c r="D4168" s="77">
        <v>0</v>
      </c>
      <c r="E4168" s="77">
        <v>0</v>
      </c>
      <c r="F4168" s="77">
        <v>0</v>
      </c>
      <c r="G4168" s="77">
        <v>0</v>
      </c>
      <c r="H4168" s="77">
        <v>-5338</v>
      </c>
      <c r="I4168" s="77">
        <v>0</v>
      </c>
      <c r="J4168" s="77">
        <v>0</v>
      </c>
      <c r="K4168" s="77">
        <v>0</v>
      </c>
      <c r="L4168" s="78">
        <v>0</v>
      </c>
      <c r="M4168" s="79">
        <v>0</v>
      </c>
    </row>
    <row r="4169" spans="1:13">
      <c r="A4169" s="74">
        <v>34</v>
      </c>
      <c r="B4169" s="75" t="s">
        <v>152</v>
      </c>
      <c r="C4169" s="76">
        <v>2012</v>
      </c>
      <c r="D4169" s="77">
        <v>0</v>
      </c>
      <c r="E4169" s="77">
        <v>0</v>
      </c>
      <c r="F4169" s="77">
        <v>0</v>
      </c>
      <c r="G4169" s="77">
        <v>0</v>
      </c>
      <c r="H4169" s="77">
        <v>0</v>
      </c>
      <c r="I4169" s="77">
        <v>0</v>
      </c>
      <c r="J4169" s="77">
        <v>0</v>
      </c>
      <c r="K4169" s="77">
        <v>0</v>
      </c>
      <c r="L4169" s="78">
        <v>0</v>
      </c>
      <c r="M4169" s="79">
        <v>0</v>
      </c>
    </row>
    <row r="4170" spans="1:13">
      <c r="A4170" s="74">
        <v>176</v>
      </c>
      <c r="B4170" s="75" t="s">
        <v>76</v>
      </c>
      <c r="C4170" s="76">
        <v>2012</v>
      </c>
      <c r="D4170" s="77">
        <v>0</v>
      </c>
      <c r="E4170" s="77">
        <v>0</v>
      </c>
      <c r="F4170" s="77">
        <v>0</v>
      </c>
      <c r="G4170" s="77">
        <v>0</v>
      </c>
      <c r="H4170" s="77">
        <v>5421</v>
      </c>
      <c r="I4170" s="77">
        <v>345</v>
      </c>
      <c r="J4170" s="77">
        <v>0</v>
      </c>
      <c r="K4170" s="77">
        <v>0</v>
      </c>
      <c r="L4170" s="78">
        <v>0</v>
      </c>
      <c r="M4170" s="79">
        <v>0</v>
      </c>
    </row>
    <row r="4171" spans="1:13">
      <c r="A4171" s="74">
        <v>63</v>
      </c>
      <c r="B4171" s="75" t="s">
        <v>19</v>
      </c>
      <c r="C4171" s="76">
        <v>2012</v>
      </c>
      <c r="D4171" s="77">
        <v>0</v>
      </c>
      <c r="E4171" s="77">
        <v>0</v>
      </c>
      <c r="F4171" s="77">
        <v>0</v>
      </c>
      <c r="G4171" s="77">
        <v>0</v>
      </c>
      <c r="H4171" s="77">
        <v>0</v>
      </c>
      <c r="I4171" s="77">
        <v>0</v>
      </c>
      <c r="J4171" s="77">
        <v>0</v>
      </c>
      <c r="K4171" s="77">
        <v>0</v>
      </c>
      <c r="L4171" s="78">
        <v>0</v>
      </c>
      <c r="M4171" s="79">
        <v>0</v>
      </c>
    </row>
    <row r="4172" spans="1:13">
      <c r="A4172" s="74">
        <v>155</v>
      </c>
      <c r="B4172" s="75" t="s">
        <v>45</v>
      </c>
      <c r="C4172" s="76">
        <v>2012</v>
      </c>
      <c r="D4172" s="77">
        <v>0</v>
      </c>
      <c r="E4172" s="77">
        <v>0</v>
      </c>
      <c r="F4172" s="77">
        <v>0</v>
      </c>
      <c r="G4172" s="77">
        <v>0</v>
      </c>
      <c r="H4172" s="77">
        <v>-4560</v>
      </c>
      <c r="I4172" s="77">
        <v>0</v>
      </c>
      <c r="J4172" s="77">
        <v>0</v>
      </c>
      <c r="K4172" s="77">
        <v>0</v>
      </c>
      <c r="L4172" s="78">
        <v>0</v>
      </c>
      <c r="M4172" s="79">
        <v>0</v>
      </c>
    </row>
    <row r="4173" spans="1:13">
      <c r="A4173" s="74">
        <v>195</v>
      </c>
      <c r="B4173" s="75" t="s">
        <v>91</v>
      </c>
      <c r="C4173" s="76">
        <v>2012</v>
      </c>
      <c r="D4173" s="77">
        <v>0</v>
      </c>
      <c r="E4173" s="77">
        <v>0</v>
      </c>
      <c r="F4173" s="77">
        <v>0</v>
      </c>
      <c r="G4173" s="77">
        <v>0</v>
      </c>
      <c r="H4173" s="77">
        <v>-1522</v>
      </c>
      <c r="I4173" s="77">
        <v>0</v>
      </c>
      <c r="J4173" s="77">
        <v>0</v>
      </c>
      <c r="K4173" s="77">
        <v>0</v>
      </c>
      <c r="L4173" s="78">
        <v>0</v>
      </c>
      <c r="M4173" s="79">
        <v>0</v>
      </c>
    </row>
    <row r="4174" spans="1:13">
      <c r="A4174" s="74">
        <v>156</v>
      </c>
      <c r="B4174" s="75" t="s">
        <v>140</v>
      </c>
      <c r="C4174" s="76">
        <v>2012</v>
      </c>
      <c r="D4174" s="77">
        <v>0</v>
      </c>
      <c r="E4174" s="77">
        <v>0</v>
      </c>
      <c r="F4174" s="77">
        <v>0</v>
      </c>
      <c r="G4174" s="77">
        <v>0</v>
      </c>
      <c r="H4174" s="77">
        <v>-4000</v>
      </c>
      <c r="I4174" s="77">
        <v>0</v>
      </c>
      <c r="J4174" s="77">
        <v>0</v>
      </c>
      <c r="K4174" s="77">
        <v>0</v>
      </c>
      <c r="L4174" s="78">
        <v>0</v>
      </c>
      <c r="M4174" s="79">
        <v>1</v>
      </c>
    </row>
    <row r="4175" spans="1:13">
      <c r="A4175" s="74">
        <v>9</v>
      </c>
      <c r="B4175" s="75" t="s">
        <v>56</v>
      </c>
      <c r="C4175" s="76">
        <v>2012</v>
      </c>
      <c r="D4175" s="77">
        <v>0</v>
      </c>
      <c r="E4175" s="77">
        <v>0</v>
      </c>
      <c r="F4175" s="77">
        <v>0</v>
      </c>
      <c r="G4175" s="77">
        <v>0</v>
      </c>
      <c r="H4175" s="77">
        <v>-1000</v>
      </c>
      <c r="I4175" s="77">
        <v>0</v>
      </c>
      <c r="J4175" s="77">
        <v>0</v>
      </c>
      <c r="K4175" s="77">
        <v>0</v>
      </c>
      <c r="L4175" s="78">
        <v>0</v>
      </c>
      <c r="M4175" s="79">
        <v>0</v>
      </c>
    </row>
    <row r="4176" spans="1:13">
      <c r="A4176" s="74">
        <v>223</v>
      </c>
      <c r="B4176" s="75" t="s">
        <v>37</v>
      </c>
      <c r="C4176" s="76">
        <v>2012</v>
      </c>
      <c r="D4176" s="77">
        <v>0</v>
      </c>
      <c r="E4176" s="77">
        <v>0</v>
      </c>
      <c r="F4176" s="77">
        <v>0</v>
      </c>
      <c r="G4176" s="77">
        <v>0</v>
      </c>
      <c r="H4176" s="77">
        <v>-440</v>
      </c>
      <c r="I4176" s="77">
        <v>0</v>
      </c>
      <c r="J4176" s="77">
        <v>0</v>
      </c>
      <c r="K4176" s="77">
        <v>0</v>
      </c>
      <c r="L4176" s="78">
        <v>0</v>
      </c>
      <c r="M4176" s="79">
        <v>0</v>
      </c>
    </row>
    <row r="4177" spans="1:13">
      <c r="A4177" s="74">
        <v>89</v>
      </c>
      <c r="B4177" s="75" t="s">
        <v>124</v>
      </c>
      <c r="C4177" s="76">
        <v>2012</v>
      </c>
      <c r="D4177" s="77">
        <v>0</v>
      </c>
      <c r="E4177" s="77">
        <v>0</v>
      </c>
      <c r="F4177" s="77">
        <v>0</v>
      </c>
      <c r="G4177" s="77">
        <v>0</v>
      </c>
      <c r="H4177" s="77">
        <v>0</v>
      </c>
      <c r="I4177" s="77">
        <v>0</v>
      </c>
      <c r="J4177" s="77">
        <v>0</v>
      </c>
      <c r="K4177" s="77">
        <v>0</v>
      </c>
      <c r="L4177" s="78">
        <v>0</v>
      </c>
      <c r="M4177" s="79">
        <v>0</v>
      </c>
    </row>
    <row r="4178" spans="1:13">
      <c r="A4178" s="74">
        <v>90</v>
      </c>
      <c r="B4178" s="75" t="s">
        <v>69</v>
      </c>
      <c r="C4178" s="76">
        <v>2012</v>
      </c>
      <c r="D4178" s="77">
        <v>0</v>
      </c>
      <c r="E4178" s="77">
        <v>0</v>
      </c>
      <c r="F4178" s="77">
        <v>0</v>
      </c>
      <c r="G4178" s="77">
        <v>0</v>
      </c>
      <c r="H4178" s="77">
        <v>0</v>
      </c>
      <c r="I4178" s="77">
        <v>0</v>
      </c>
      <c r="J4178" s="77">
        <v>0</v>
      </c>
      <c r="K4178" s="77">
        <v>0</v>
      </c>
      <c r="L4178" s="78">
        <v>0</v>
      </c>
      <c r="M4178" s="79">
        <v>0</v>
      </c>
    </row>
    <row r="4179" spans="1:13">
      <c r="A4179" s="74">
        <v>91</v>
      </c>
      <c r="B4179" s="75" t="s">
        <v>57</v>
      </c>
      <c r="C4179" s="76">
        <v>2012</v>
      </c>
      <c r="D4179" s="77">
        <v>0</v>
      </c>
      <c r="E4179" s="77">
        <v>0</v>
      </c>
      <c r="F4179" s="77">
        <v>0</v>
      </c>
      <c r="G4179" s="77">
        <v>0</v>
      </c>
      <c r="H4179" s="77">
        <v>0</v>
      </c>
      <c r="I4179" s="77">
        <v>0</v>
      </c>
      <c r="J4179" s="77">
        <v>0</v>
      </c>
      <c r="K4179" s="77">
        <v>0</v>
      </c>
      <c r="L4179" s="78">
        <v>0</v>
      </c>
      <c r="M4179" s="79">
        <v>0</v>
      </c>
    </row>
    <row r="4180" spans="1:13">
      <c r="A4180" s="74">
        <v>64</v>
      </c>
      <c r="B4180" s="75" t="s">
        <v>116</v>
      </c>
      <c r="C4180" s="76">
        <v>2012</v>
      </c>
      <c r="D4180" s="77">
        <v>0</v>
      </c>
      <c r="E4180" s="77">
        <v>0</v>
      </c>
      <c r="F4180" s="77">
        <v>0</v>
      </c>
      <c r="G4180" s="77">
        <v>0</v>
      </c>
      <c r="H4180" s="77">
        <v>0</v>
      </c>
      <c r="I4180" s="77">
        <v>0</v>
      </c>
      <c r="J4180" s="77">
        <v>0</v>
      </c>
      <c r="K4180" s="77">
        <v>0</v>
      </c>
      <c r="L4180" s="78">
        <v>0</v>
      </c>
      <c r="M4180" s="79">
        <v>0</v>
      </c>
    </row>
    <row r="4181" spans="1:13">
      <c r="A4181" s="74">
        <v>245</v>
      </c>
      <c r="B4181" s="75" t="s">
        <v>46</v>
      </c>
      <c r="C4181" s="76">
        <v>2012</v>
      </c>
      <c r="D4181" s="77">
        <v>0</v>
      </c>
      <c r="E4181" s="77">
        <v>0</v>
      </c>
      <c r="F4181" s="77">
        <v>0</v>
      </c>
      <c r="G4181" s="77">
        <v>0</v>
      </c>
      <c r="H4181" s="77">
        <v>0</v>
      </c>
      <c r="I4181" s="77">
        <v>0</v>
      </c>
      <c r="J4181" s="77">
        <v>0</v>
      </c>
      <c r="K4181" s="77">
        <v>0</v>
      </c>
      <c r="L4181" s="78">
        <v>0</v>
      </c>
      <c r="M4181" s="79">
        <v>0</v>
      </c>
    </row>
    <row r="4182" spans="1:13">
      <c r="A4182" s="74">
        <v>92</v>
      </c>
      <c r="B4182" s="75" t="s">
        <v>117</v>
      </c>
      <c r="C4182" s="76">
        <v>2012</v>
      </c>
      <c r="D4182" s="77">
        <v>0</v>
      </c>
      <c r="E4182" s="77">
        <v>0</v>
      </c>
      <c r="F4182" s="77">
        <v>0</v>
      </c>
      <c r="G4182" s="77">
        <v>0</v>
      </c>
      <c r="H4182" s="77">
        <v>0</v>
      </c>
      <c r="I4182" s="77">
        <v>0</v>
      </c>
      <c r="J4182" s="77">
        <v>0</v>
      </c>
      <c r="K4182" s="77">
        <v>0</v>
      </c>
      <c r="L4182" s="78">
        <v>0</v>
      </c>
      <c r="M4182" s="79">
        <v>0</v>
      </c>
    </row>
    <row r="4183" spans="1:13">
      <c r="A4183" s="74">
        <v>137</v>
      </c>
      <c r="B4183" s="75" t="s">
        <v>93</v>
      </c>
      <c r="C4183" s="76">
        <v>2012</v>
      </c>
      <c r="D4183" s="77">
        <v>0</v>
      </c>
      <c r="E4183" s="77">
        <v>0</v>
      </c>
      <c r="F4183" s="77">
        <v>0</v>
      </c>
      <c r="G4183" s="77">
        <v>0</v>
      </c>
      <c r="H4183" s="77">
        <v>0</v>
      </c>
      <c r="I4183" s="77">
        <v>0</v>
      </c>
      <c r="J4183" s="77">
        <v>0</v>
      </c>
      <c r="K4183" s="77">
        <v>0</v>
      </c>
      <c r="L4183" s="78">
        <v>0</v>
      </c>
      <c r="M4183" s="79">
        <v>0</v>
      </c>
    </row>
    <row r="4184" spans="1:13">
      <c r="A4184" s="74">
        <v>10</v>
      </c>
      <c r="B4184" s="75" t="s">
        <v>30</v>
      </c>
      <c r="C4184" s="76">
        <v>2012</v>
      </c>
      <c r="D4184" s="77">
        <v>0</v>
      </c>
      <c r="E4184" s="77">
        <v>0</v>
      </c>
      <c r="F4184" s="77">
        <v>0</v>
      </c>
      <c r="G4184" s="77">
        <v>0</v>
      </c>
      <c r="H4184" s="77">
        <v>0</v>
      </c>
      <c r="I4184" s="77">
        <v>0</v>
      </c>
      <c r="J4184" s="77">
        <v>0</v>
      </c>
      <c r="K4184" s="77">
        <v>0</v>
      </c>
      <c r="L4184" s="78">
        <v>0</v>
      </c>
      <c r="M4184" s="79">
        <v>0</v>
      </c>
    </row>
    <row r="4185" spans="1:13">
      <c r="A4185" s="74">
        <v>157</v>
      </c>
      <c r="B4185" s="75" t="s">
        <v>155</v>
      </c>
      <c r="C4185" s="76">
        <v>2012</v>
      </c>
      <c r="D4185" s="77">
        <v>0</v>
      </c>
      <c r="E4185" s="77">
        <v>0</v>
      </c>
      <c r="F4185" s="77">
        <v>0</v>
      </c>
      <c r="G4185" s="77">
        <v>0</v>
      </c>
      <c r="H4185" s="77">
        <v>-144</v>
      </c>
      <c r="I4185" s="77">
        <v>0</v>
      </c>
      <c r="J4185" s="77">
        <v>0</v>
      </c>
      <c r="K4185" s="77">
        <v>0</v>
      </c>
      <c r="L4185" s="78">
        <v>0</v>
      </c>
      <c r="M4185" s="79">
        <v>0</v>
      </c>
    </row>
    <row r="4186" spans="1:13">
      <c r="A4186" s="74">
        <v>246</v>
      </c>
      <c r="B4186" s="75" t="s">
        <v>94</v>
      </c>
      <c r="C4186" s="76">
        <v>2012</v>
      </c>
      <c r="D4186" s="77">
        <v>0</v>
      </c>
      <c r="E4186" s="77">
        <v>0</v>
      </c>
      <c r="F4186" s="77">
        <v>0</v>
      </c>
      <c r="G4186" s="77">
        <v>0</v>
      </c>
      <c r="H4186" s="77">
        <v>0</v>
      </c>
      <c r="I4186" s="77">
        <v>0</v>
      </c>
      <c r="J4186" s="77">
        <v>0</v>
      </c>
      <c r="K4186" s="77">
        <v>0</v>
      </c>
      <c r="L4186" s="78">
        <v>0</v>
      </c>
      <c r="M4186" s="79">
        <v>0</v>
      </c>
    </row>
    <row r="4187" spans="1:13">
      <c r="A4187" s="74">
        <v>66</v>
      </c>
      <c r="B4187" s="75" t="s">
        <v>47</v>
      </c>
      <c r="C4187" s="76">
        <v>2012</v>
      </c>
      <c r="D4187" s="77">
        <v>0</v>
      </c>
      <c r="E4187" s="77">
        <v>0</v>
      </c>
      <c r="F4187" s="77">
        <v>0</v>
      </c>
      <c r="G4187" s="77">
        <v>0</v>
      </c>
      <c r="H4187" s="77">
        <v>1847</v>
      </c>
      <c r="I4187" s="77">
        <v>0</v>
      </c>
      <c r="J4187" s="77">
        <v>-71360</v>
      </c>
      <c r="K4187" s="77">
        <v>19780</v>
      </c>
      <c r="L4187" s="78">
        <v>1</v>
      </c>
      <c r="M4187" s="79">
        <v>0</v>
      </c>
    </row>
    <row r="4188" spans="1:13">
      <c r="A4188" s="74">
        <v>37</v>
      </c>
      <c r="B4188" s="75" t="s">
        <v>77</v>
      </c>
      <c r="C4188" s="76">
        <v>2012</v>
      </c>
      <c r="D4188" s="77">
        <v>0</v>
      </c>
      <c r="E4188" s="77">
        <v>0</v>
      </c>
      <c r="F4188" s="77">
        <v>0</v>
      </c>
      <c r="G4188" s="77">
        <v>0</v>
      </c>
      <c r="H4188" s="77">
        <v>0</v>
      </c>
      <c r="I4188" s="77">
        <v>0</v>
      </c>
      <c r="J4188" s="77">
        <v>0</v>
      </c>
      <c r="K4188" s="77">
        <v>0</v>
      </c>
      <c r="L4188" s="78">
        <v>0</v>
      </c>
      <c r="M4188" s="79">
        <v>0</v>
      </c>
    </row>
    <row r="4189" spans="1:13">
      <c r="A4189" s="74">
        <v>94</v>
      </c>
      <c r="B4189" s="75" t="s">
        <v>118</v>
      </c>
      <c r="C4189" s="76">
        <v>2012</v>
      </c>
      <c r="D4189" s="77">
        <v>0</v>
      </c>
      <c r="E4189" s="77">
        <v>0</v>
      </c>
      <c r="F4189" s="77">
        <v>0</v>
      </c>
      <c r="G4189" s="77">
        <v>0</v>
      </c>
      <c r="H4189" s="77">
        <v>0</v>
      </c>
      <c r="I4189" s="77">
        <v>0</v>
      </c>
      <c r="J4189" s="77">
        <v>0</v>
      </c>
      <c r="K4189" s="77">
        <v>0</v>
      </c>
      <c r="L4189" s="78">
        <v>0</v>
      </c>
      <c r="M4189" s="79">
        <v>0</v>
      </c>
    </row>
    <row r="4190" spans="1:13">
      <c r="A4190" s="74">
        <v>11</v>
      </c>
      <c r="B4190" s="75" t="s">
        <v>119</v>
      </c>
      <c r="C4190" s="76">
        <v>2012</v>
      </c>
      <c r="D4190" s="77">
        <v>0</v>
      </c>
      <c r="E4190" s="77">
        <v>0</v>
      </c>
      <c r="F4190" s="77">
        <v>0</v>
      </c>
      <c r="G4190" s="77">
        <v>0</v>
      </c>
      <c r="H4190" s="77">
        <v>0</v>
      </c>
      <c r="I4190" s="77">
        <v>0</v>
      </c>
      <c r="J4190" s="77">
        <v>0</v>
      </c>
      <c r="K4190" s="77">
        <v>0</v>
      </c>
      <c r="L4190" s="78">
        <v>0</v>
      </c>
      <c r="M4190" s="79">
        <v>0</v>
      </c>
    </row>
    <row r="4191" spans="1:13">
      <c r="A4191" s="74">
        <v>177</v>
      </c>
      <c r="B4191" s="75" t="s">
        <v>70</v>
      </c>
      <c r="C4191" s="76">
        <v>2012</v>
      </c>
      <c r="D4191" s="77">
        <v>0</v>
      </c>
      <c r="E4191" s="77">
        <v>0</v>
      </c>
      <c r="F4191" s="77">
        <v>0</v>
      </c>
      <c r="G4191" s="77">
        <v>0</v>
      </c>
      <c r="H4191" s="77">
        <v>-346</v>
      </c>
      <c r="I4191" s="77">
        <v>0</v>
      </c>
      <c r="J4191" s="77">
        <v>0</v>
      </c>
      <c r="K4191" s="77">
        <v>0</v>
      </c>
      <c r="L4191" s="78">
        <v>0</v>
      </c>
      <c r="M4191" s="79">
        <v>0</v>
      </c>
    </row>
    <row r="4192" spans="1:13">
      <c r="A4192" s="74">
        <v>224</v>
      </c>
      <c r="B4192" s="75" t="s">
        <v>20</v>
      </c>
      <c r="C4192" s="76">
        <v>2012</v>
      </c>
      <c r="D4192" s="77">
        <v>0</v>
      </c>
      <c r="E4192" s="77">
        <v>0</v>
      </c>
      <c r="F4192" s="77">
        <v>0</v>
      </c>
      <c r="G4192" s="77">
        <v>0</v>
      </c>
      <c r="H4192" s="77">
        <v>0</v>
      </c>
      <c r="I4192" s="77">
        <v>0</v>
      </c>
      <c r="J4192" s="77">
        <v>0</v>
      </c>
      <c r="K4192" s="77">
        <v>0</v>
      </c>
      <c r="L4192" s="78">
        <v>-1</v>
      </c>
      <c r="M4192" s="79">
        <v>0</v>
      </c>
    </row>
    <row r="4193" spans="1:13">
      <c r="A4193" s="74">
        <v>67</v>
      </c>
      <c r="B4193" s="75" t="s">
        <v>163</v>
      </c>
      <c r="C4193" s="76">
        <v>2012</v>
      </c>
      <c r="D4193" s="77">
        <v>0</v>
      </c>
      <c r="E4193" s="77">
        <v>0</v>
      </c>
      <c r="F4193" s="77">
        <v>0</v>
      </c>
      <c r="G4193" s="77">
        <v>0</v>
      </c>
      <c r="H4193" s="77">
        <v>0</v>
      </c>
      <c r="I4193" s="77">
        <v>0</v>
      </c>
      <c r="J4193" s="77">
        <v>0</v>
      </c>
      <c r="K4193" s="77">
        <v>0</v>
      </c>
      <c r="L4193" s="78">
        <v>0</v>
      </c>
      <c r="M4193" s="79">
        <v>0</v>
      </c>
    </row>
    <row r="4194" spans="1:13">
      <c r="A4194" s="74">
        <v>96</v>
      </c>
      <c r="B4194" s="75" t="s">
        <v>159</v>
      </c>
      <c r="C4194" s="76">
        <v>2012</v>
      </c>
      <c r="D4194" s="77">
        <v>0</v>
      </c>
      <c r="E4194" s="77">
        <v>0</v>
      </c>
      <c r="F4194" s="77">
        <v>0</v>
      </c>
      <c r="G4194" s="77">
        <v>0</v>
      </c>
      <c r="H4194" s="77">
        <v>-2880</v>
      </c>
      <c r="I4194" s="77">
        <v>0</v>
      </c>
      <c r="J4194" s="77">
        <v>0</v>
      </c>
      <c r="K4194" s="77">
        <v>0</v>
      </c>
      <c r="L4194" s="78">
        <v>0</v>
      </c>
      <c r="M4194" s="79">
        <v>0</v>
      </c>
    </row>
    <row r="4195" spans="1:13">
      <c r="A4195" s="74">
        <v>138</v>
      </c>
      <c r="B4195" s="75" t="s">
        <v>31</v>
      </c>
      <c r="C4195" s="76">
        <v>2012</v>
      </c>
      <c r="D4195" s="77">
        <v>0</v>
      </c>
      <c r="E4195" s="77">
        <v>0</v>
      </c>
      <c r="F4195" s="77">
        <v>0</v>
      </c>
      <c r="G4195" s="77">
        <v>0</v>
      </c>
      <c r="H4195" s="77">
        <v>0</v>
      </c>
      <c r="I4195" s="77">
        <v>0</v>
      </c>
      <c r="J4195" s="77">
        <v>0</v>
      </c>
      <c r="K4195" s="77">
        <v>0</v>
      </c>
      <c r="L4195" s="78">
        <v>0</v>
      </c>
      <c r="M4195" s="79">
        <v>0</v>
      </c>
    </row>
    <row r="4196" spans="1:13">
      <c r="A4196" s="74">
        <v>225</v>
      </c>
      <c r="B4196" s="75" t="s">
        <v>125</v>
      </c>
      <c r="C4196" s="76">
        <v>2012</v>
      </c>
      <c r="D4196" s="77">
        <v>0</v>
      </c>
      <c r="E4196" s="77">
        <v>0</v>
      </c>
      <c r="F4196" s="77">
        <v>0</v>
      </c>
      <c r="G4196" s="77">
        <v>0</v>
      </c>
      <c r="H4196" s="77">
        <v>-2599.5</v>
      </c>
      <c r="I4196" s="77">
        <v>0</v>
      </c>
      <c r="J4196" s="77">
        <v>0</v>
      </c>
      <c r="K4196" s="77">
        <v>0</v>
      </c>
      <c r="L4196" s="78">
        <v>0</v>
      </c>
      <c r="M4196" s="79">
        <v>0</v>
      </c>
    </row>
    <row r="4197" spans="1:13">
      <c r="A4197" s="74">
        <v>68</v>
      </c>
      <c r="B4197" s="75" t="s">
        <v>120</v>
      </c>
      <c r="C4197" s="76">
        <v>2012</v>
      </c>
      <c r="D4197" s="77">
        <v>0</v>
      </c>
      <c r="E4197" s="77">
        <v>0</v>
      </c>
      <c r="F4197" s="77">
        <v>0</v>
      </c>
      <c r="G4197" s="77">
        <v>0</v>
      </c>
      <c r="H4197" s="77">
        <v>0</v>
      </c>
      <c r="I4197" s="77">
        <v>0</v>
      </c>
      <c r="J4197" s="77">
        <v>0</v>
      </c>
      <c r="K4197" s="77">
        <v>0</v>
      </c>
      <c r="L4197" s="78">
        <v>0</v>
      </c>
      <c r="M4197" s="79">
        <v>0</v>
      </c>
    </row>
    <row r="4198" spans="1:13">
      <c r="A4198" s="74">
        <v>97</v>
      </c>
      <c r="B4198" s="75" t="s">
        <v>126</v>
      </c>
      <c r="C4198" s="76">
        <v>2012</v>
      </c>
      <c r="D4198" s="77">
        <v>0</v>
      </c>
      <c r="E4198" s="77">
        <v>0</v>
      </c>
      <c r="F4198" s="77">
        <v>0</v>
      </c>
      <c r="G4198" s="77">
        <v>0</v>
      </c>
      <c r="H4198" s="77">
        <v>0</v>
      </c>
      <c r="I4198" s="77">
        <v>0</v>
      </c>
      <c r="J4198" s="77">
        <v>0</v>
      </c>
      <c r="K4198" s="77">
        <v>0</v>
      </c>
      <c r="L4198" s="78">
        <v>0</v>
      </c>
      <c r="M4198" s="79">
        <v>0</v>
      </c>
    </row>
    <row r="4199" spans="1:13">
      <c r="A4199" s="74">
        <v>139</v>
      </c>
      <c r="B4199" s="75" t="s">
        <v>133</v>
      </c>
      <c r="C4199" s="76">
        <v>2012</v>
      </c>
      <c r="D4199" s="77">
        <v>0</v>
      </c>
      <c r="E4199" s="77">
        <v>0</v>
      </c>
      <c r="F4199" s="77">
        <v>0</v>
      </c>
      <c r="G4199" s="77">
        <v>0</v>
      </c>
      <c r="H4199" s="77">
        <v>51333</v>
      </c>
      <c r="I4199" s="77">
        <v>0</v>
      </c>
      <c r="J4199" s="77">
        <v>0</v>
      </c>
      <c r="K4199" s="77">
        <v>0</v>
      </c>
      <c r="L4199" s="78">
        <v>0</v>
      </c>
      <c r="M4199" s="79">
        <v>0</v>
      </c>
    </row>
    <row r="4200" spans="1:13">
      <c r="A4200" s="74">
        <v>178</v>
      </c>
      <c r="B4200" s="75" t="s">
        <v>95</v>
      </c>
      <c r="C4200" s="76">
        <v>2012</v>
      </c>
      <c r="D4200" s="77">
        <v>0</v>
      </c>
      <c r="E4200" s="77">
        <v>0</v>
      </c>
      <c r="F4200" s="77">
        <v>0</v>
      </c>
      <c r="G4200" s="77">
        <v>0</v>
      </c>
      <c r="H4200" s="77">
        <v>0</v>
      </c>
      <c r="I4200" s="77">
        <v>0</v>
      </c>
      <c r="J4200" s="77">
        <v>0</v>
      </c>
      <c r="K4200" s="77">
        <v>0</v>
      </c>
      <c r="L4200" s="78">
        <v>0</v>
      </c>
      <c r="M4200" s="79">
        <v>0</v>
      </c>
    </row>
    <row r="4201" spans="1:13">
      <c r="A4201" s="74">
        <v>118</v>
      </c>
      <c r="B4201" s="75" t="s">
        <v>71</v>
      </c>
      <c r="C4201" s="76">
        <v>2012</v>
      </c>
      <c r="D4201" s="77">
        <v>0</v>
      </c>
      <c r="E4201" s="77">
        <v>0</v>
      </c>
      <c r="F4201" s="77">
        <v>0</v>
      </c>
      <c r="G4201" s="77">
        <v>0</v>
      </c>
      <c r="H4201" s="77">
        <v>-1400</v>
      </c>
      <c r="I4201" s="77">
        <v>0</v>
      </c>
      <c r="J4201" s="77">
        <v>0</v>
      </c>
      <c r="K4201" s="77">
        <v>0</v>
      </c>
      <c r="L4201" s="78">
        <v>0</v>
      </c>
      <c r="M4201" s="79">
        <v>0</v>
      </c>
    </row>
    <row r="4202" spans="1:13">
      <c r="A4202" s="74">
        <v>247</v>
      </c>
      <c r="B4202" s="75" t="s">
        <v>96</v>
      </c>
      <c r="C4202" s="76">
        <v>2012</v>
      </c>
      <c r="D4202" s="77">
        <v>0</v>
      </c>
      <c r="E4202" s="77">
        <v>0</v>
      </c>
      <c r="F4202" s="77">
        <v>0</v>
      </c>
      <c r="G4202" s="77">
        <v>0</v>
      </c>
      <c r="H4202" s="77">
        <v>0</v>
      </c>
      <c r="I4202" s="77">
        <v>0</v>
      </c>
      <c r="J4202" s="77">
        <v>-592</v>
      </c>
      <c r="K4202" s="77">
        <v>0</v>
      </c>
      <c r="L4202" s="78">
        <v>0</v>
      </c>
      <c r="M4202" s="79">
        <v>0</v>
      </c>
    </row>
    <row r="4203" spans="1:13">
      <c r="A4203" s="74">
        <v>140</v>
      </c>
      <c r="B4203" s="75" t="s">
        <v>97</v>
      </c>
      <c r="C4203" s="76">
        <v>2012</v>
      </c>
      <c r="D4203" s="77">
        <v>0</v>
      </c>
      <c r="E4203" s="77">
        <v>0</v>
      </c>
      <c r="F4203" s="77">
        <v>0</v>
      </c>
      <c r="G4203" s="77">
        <v>0</v>
      </c>
      <c r="H4203" s="77">
        <v>0</v>
      </c>
      <c r="I4203" s="77">
        <v>0</v>
      </c>
      <c r="J4203" s="77">
        <v>0</v>
      </c>
      <c r="K4203" s="77">
        <v>0</v>
      </c>
      <c r="L4203" s="78">
        <v>0</v>
      </c>
      <c r="M4203" s="79">
        <v>0</v>
      </c>
    </row>
    <row r="4204" spans="1:13">
      <c r="A4204" s="74">
        <v>197</v>
      </c>
      <c r="B4204" s="75" t="s">
        <v>79</v>
      </c>
      <c r="C4204" s="76">
        <v>2012</v>
      </c>
      <c r="D4204" s="77">
        <v>0</v>
      </c>
      <c r="E4204" s="77">
        <v>0</v>
      </c>
      <c r="F4204" s="77">
        <v>0</v>
      </c>
      <c r="G4204" s="77">
        <v>0</v>
      </c>
      <c r="H4204" s="77">
        <v>-200</v>
      </c>
      <c r="I4204" s="77">
        <v>0</v>
      </c>
      <c r="J4204" s="77">
        <v>0</v>
      </c>
      <c r="K4204" s="77">
        <v>0</v>
      </c>
      <c r="L4204" s="78">
        <v>0</v>
      </c>
      <c r="M4204" s="79">
        <v>0</v>
      </c>
    </row>
    <row r="4205" spans="1:13">
      <c r="A4205" s="74">
        <v>119</v>
      </c>
      <c r="B4205" s="75" t="s">
        <v>58</v>
      </c>
      <c r="C4205" s="76">
        <v>2012</v>
      </c>
      <c r="D4205" s="77">
        <v>0</v>
      </c>
      <c r="E4205" s="77">
        <v>0</v>
      </c>
      <c r="F4205" s="77">
        <v>0</v>
      </c>
      <c r="G4205" s="77">
        <v>0</v>
      </c>
      <c r="H4205" s="77">
        <v>0</v>
      </c>
      <c r="I4205" s="77">
        <v>0</v>
      </c>
      <c r="J4205" s="77">
        <v>0</v>
      </c>
      <c r="K4205" s="77">
        <v>0</v>
      </c>
      <c r="L4205" s="78">
        <v>0</v>
      </c>
      <c r="M4205" s="79">
        <v>0</v>
      </c>
    </row>
    <row r="4206" spans="1:13">
      <c r="A4206" s="74">
        <v>227</v>
      </c>
      <c r="B4206" s="75" t="s">
        <v>112</v>
      </c>
      <c r="C4206" s="76">
        <v>2012</v>
      </c>
      <c r="D4206" s="77">
        <v>0</v>
      </c>
      <c r="E4206" s="77">
        <v>0</v>
      </c>
      <c r="F4206" s="77">
        <v>0</v>
      </c>
      <c r="G4206" s="77">
        <v>0</v>
      </c>
      <c r="H4206" s="77">
        <v>-2400</v>
      </c>
      <c r="I4206" s="77">
        <v>0</v>
      </c>
      <c r="J4206" s="77">
        <v>0</v>
      </c>
      <c r="K4206" s="77">
        <v>0</v>
      </c>
      <c r="L4206" s="78">
        <v>0</v>
      </c>
      <c r="M4206" s="79">
        <v>0</v>
      </c>
    </row>
    <row r="4207" spans="1:13">
      <c r="A4207" s="74">
        <v>158</v>
      </c>
      <c r="B4207" s="75" t="s">
        <v>80</v>
      </c>
      <c r="C4207" s="76">
        <v>2012</v>
      </c>
      <c r="D4207" s="77">
        <v>0</v>
      </c>
      <c r="E4207" s="77">
        <v>0</v>
      </c>
      <c r="F4207" s="77">
        <v>0</v>
      </c>
      <c r="G4207" s="77">
        <v>0</v>
      </c>
      <c r="H4207" s="77">
        <v>-32</v>
      </c>
      <c r="I4207" s="77">
        <v>13288</v>
      </c>
      <c r="J4207" s="77">
        <v>0</v>
      </c>
      <c r="K4207" s="77">
        <v>0</v>
      </c>
      <c r="L4207" s="78">
        <v>0</v>
      </c>
      <c r="M4207" s="79">
        <v>1</v>
      </c>
    </row>
    <row r="4208" spans="1:13">
      <c r="A4208" s="74">
        <v>13</v>
      </c>
      <c r="B4208" s="75" t="s">
        <v>48</v>
      </c>
      <c r="C4208" s="76">
        <v>2012</v>
      </c>
      <c r="D4208" s="77">
        <v>0</v>
      </c>
      <c r="E4208" s="77">
        <v>0</v>
      </c>
      <c r="F4208" s="77">
        <v>0</v>
      </c>
      <c r="G4208" s="77">
        <v>0</v>
      </c>
      <c r="H4208" s="77">
        <v>0</v>
      </c>
      <c r="I4208" s="77">
        <v>0</v>
      </c>
      <c r="J4208" s="77">
        <v>0</v>
      </c>
      <c r="K4208" s="77">
        <v>0</v>
      </c>
      <c r="L4208" s="78">
        <v>0</v>
      </c>
      <c r="M4208" s="79">
        <v>0</v>
      </c>
    </row>
    <row r="4209" spans="1:13">
      <c r="A4209" s="74">
        <v>101</v>
      </c>
      <c r="B4209" s="75" t="s">
        <v>72</v>
      </c>
      <c r="C4209" s="76">
        <v>2012</v>
      </c>
      <c r="D4209" s="77">
        <v>0</v>
      </c>
      <c r="E4209" s="77">
        <v>0</v>
      </c>
      <c r="F4209" s="77">
        <v>0</v>
      </c>
      <c r="G4209" s="77">
        <v>0</v>
      </c>
      <c r="H4209" s="77">
        <v>-1274</v>
      </c>
      <c r="I4209" s="77">
        <v>0</v>
      </c>
      <c r="J4209" s="77">
        <v>0</v>
      </c>
      <c r="K4209" s="77">
        <v>0</v>
      </c>
      <c r="L4209" s="78">
        <v>0</v>
      </c>
      <c r="M4209" s="79">
        <v>0</v>
      </c>
    </row>
    <row r="4210" spans="1:13">
      <c r="A4210" s="74">
        <v>39</v>
      </c>
      <c r="B4210" s="75" t="s">
        <v>161</v>
      </c>
      <c r="C4210" s="76">
        <v>2012</v>
      </c>
      <c r="D4210" s="77">
        <v>0</v>
      </c>
      <c r="E4210" s="77">
        <v>0</v>
      </c>
      <c r="F4210" s="77">
        <v>0</v>
      </c>
      <c r="G4210" s="77">
        <v>0</v>
      </c>
      <c r="H4210" s="77">
        <v>0</v>
      </c>
      <c r="I4210" s="77">
        <v>0</v>
      </c>
      <c r="J4210" s="77">
        <v>0</v>
      </c>
      <c r="K4210" s="77">
        <v>0</v>
      </c>
      <c r="L4210" s="78">
        <v>1</v>
      </c>
      <c r="M4210" s="79">
        <v>0</v>
      </c>
    </row>
    <row r="4211" spans="1:13">
      <c r="A4211" s="74">
        <v>141</v>
      </c>
      <c r="B4211" s="75" t="s">
        <v>49</v>
      </c>
      <c r="C4211" s="76">
        <v>2012</v>
      </c>
      <c r="D4211" s="77">
        <v>0</v>
      </c>
      <c r="E4211" s="77">
        <v>0</v>
      </c>
      <c r="F4211" s="77">
        <v>0</v>
      </c>
      <c r="G4211" s="77">
        <v>0</v>
      </c>
      <c r="H4211" s="77">
        <v>-1120</v>
      </c>
      <c r="I4211" s="77">
        <v>0</v>
      </c>
      <c r="J4211" s="77">
        <v>0</v>
      </c>
      <c r="K4211" s="77">
        <v>0</v>
      </c>
      <c r="L4211" s="78">
        <v>0</v>
      </c>
      <c r="M4211" s="79">
        <v>0</v>
      </c>
    </row>
    <row r="4212" spans="1:13">
      <c r="A4212" s="74">
        <v>41</v>
      </c>
      <c r="B4212" s="75" t="s">
        <v>154</v>
      </c>
      <c r="C4212" s="76">
        <v>2012</v>
      </c>
      <c r="D4212" s="77">
        <v>0</v>
      </c>
      <c r="E4212" s="77">
        <v>0</v>
      </c>
      <c r="F4212" s="77">
        <v>0</v>
      </c>
      <c r="G4212" s="77">
        <v>0</v>
      </c>
      <c r="H4212" s="77">
        <v>0</v>
      </c>
      <c r="I4212" s="77">
        <v>0</v>
      </c>
      <c r="J4212" s="77">
        <v>0</v>
      </c>
      <c r="K4212" s="77">
        <v>0</v>
      </c>
      <c r="L4212" s="78">
        <v>-3</v>
      </c>
      <c r="M4212" s="79">
        <v>-1</v>
      </c>
    </row>
    <row r="4213" spans="1:13">
      <c r="A4213" s="74">
        <v>228</v>
      </c>
      <c r="B4213" s="75" t="s">
        <v>135</v>
      </c>
      <c r="C4213" s="76">
        <v>2012</v>
      </c>
      <c r="D4213" s="77">
        <v>0</v>
      </c>
      <c r="E4213" s="77">
        <v>0</v>
      </c>
      <c r="F4213" s="77">
        <v>0</v>
      </c>
      <c r="G4213" s="77">
        <v>0</v>
      </c>
      <c r="H4213" s="77">
        <v>-5341</v>
      </c>
      <c r="I4213" s="77">
        <v>0</v>
      </c>
      <c r="J4213" s="77">
        <v>0</v>
      </c>
      <c r="K4213" s="77">
        <v>0</v>
      </c>
      <c r="L4213" s="78">
        <v>0</v>
      </c>
      <c r="M4213" s="79">
        <v>0</v>
      </c>
    </row>
    <row r="4214" spans="1:13">
      <c r="A4214" s="74">
        <v>159</v>
      </c>
      <c r="B4214" s="75" t="s">
        <v>142</v>
      </c>
      <c r="C4214" s="76">
        <v>2012</v>
      </c>
      <c r="D4214" s="77">
        <v>0</v>
      </c>
      <c r="E4214" s="77">
        <v>0</v>
      </c>
      <c r="F4214" s="77">
        <v>0</v>
      </c>
      <c r="G4214" s="77">
        <v>0</v>
      </c>
      <c r="H4214" s="77">
        <v>0</v>
      </c>
      <c r="I4214" s="77">
        <v>0</v>
      </c>
      <c r="J4214" s="77">
        <v>0</v>
      </c>
      <c r="K4214" s="77">
        <v>0</v>
      </c>
      <c r="L4214" s="78">
        <v>0</v>
      </c>
      <c r="M4214" s="79">
        <v>0</v>
      </c>
    </row>
    <row r="4215" spans="1:13">
      <c r="A4215" s="74">
        <v>248</v>
      </c>
      <c r="B4215" s="75" t="s">
        <v>98</v>
      </c>
      <c r="C4215" s="76">
        <v>2012</v>
      </c>
      <c r="D4215" s="77">
        <v>0</v>
      </c>
      <c r="E4215" s="77">
        <v>0</v>
      </c>
      <c r="F4215" s="77">
        <v>0</v>
      </c>
      <c r="G4215" s="77">
        <v>0</v>
      </c>
      <c r="H4215" s="77">
        <v>-3397</v>
      </c>
      <c r="I4215" s="77">
        <v>0</v>
      </c>
      <c r="J4215" s="77">
        <v>0</v>
      </c>
      <c r="K4215" s="77">
        <v>0</v>
      </c>
      <c r="L4215" s="78">
        <v>0</v>
      </c>
      <c r="M4215" s="79">
        <v>0</v>
      </c>
    </row>
    <row r="4216" spans="1:13">
      <c r="A4216" s="74">
        <v>249</v>
      </c>
      <c r="B4216" s="75" t="s">
        <v>99</v>
      </c>
      <c r="C4216" s="76">
        <v>2012</v>
      </c>
      <c r="D4216" s="77">
        <v>0</v>
      </c>
      <c r="E4216" s="77">
        <v>0</v>
      </c>
      <c r="F4216" s="77">
        <v>0</v>
      </c>
      <c r="G4216" s="77">
        <v>0</v>
      </c>
      <c r="H4216" s="77">
        <v>0</v>
      </c>
      <c r="I4216" s="77">
        <v>0</v>
      </c>
      <c r="J4216" s="77">
        <v>0</v>
      </c>
      <c r="K4216" s="77">
        <v>0</v>
      </c>
      <c r="L4216" s="78">
        <v>0</v>
      </c>
      <c r="M4216" s="79">
        <v>0</v>
      </c>
    </row>
    <row r="4217" spans="1:13">
      <c r="A4217" s="74">
        <v>42</v>
      </c>
      <c r="B4217" s="75" t="s">
        <v>81</v>
      </c>
      <c r="C4217" s="76">
        <v>2012</v>
      </c>
      <c r="D4217" s="77">
        <v>0</v>
      </c>
      <c r="E4217" s="77">
        <v>0</v>
      </c>
      <c r="F4217" s="77">
        <v>0</v>
      </c>
      <c r="G4217" s="77">
        <v>0</v>
      </c>
      <c r="H4217" s="77">
        <v>0</v>
      </c>
      <c r="I4217" s="77">
        <v>0</v>
      </c>
      <c r="J4217" s="77">
        <v>0</v>
      </c>
      <c r="K4217" s="77">
        <v>0</v>
      </c>
      <c r="L4217" s="78">
        <v>0</v>
      </c>
      <c r="M4217" s="79">
        <v>0</v>
      </c>
    </row>
    <row r="4218" spans="1:13">
      <c r="A4218" s="74">
        <v>250</v>
      </c>
      <c r="B4218" s="75" t="s">
        <v>100</v>
      </c>
      <c r="C4218" s="76">
        <v>2012</v>
      </c>
      <c r="D4218" s="77">
        <v>0</v>
      </c>
      <c r="E4218" s="77">
        <v>0</v>
      </c>
      <c r="F4218" s="77">
        <v>0</v>
      </c>
      <c r="G4218" s="77">
        <v>0</v>
      </c>
      <c r="H4218" s="77">
        <v>0</v>
      </c>
      <c r="I4218" s="77">
        <v>0</v>
      </c>
      <c r="J4218" s="77">
        <v>0</v>
      </c>
      <c r="K4218" s="77">
        <v>0</v>
      </c>
      <c r="L4218" s="78">
        <v>0</v>
      </c>
      <c r="M4218" s="79">
        <v>0</v>
      </c>
    </row>
    <row r="4219" spans="1:13">
      <c r="A4219" s="74">
        <v>198</v>
      </c>
      <c r="B4219" s="75" t="s">
        <v>60</v>
      </c>
      <c r="C4219" s="76">
        <v>2012</v>
      </c>
      <c r="D4219" s="77">
        <v>0</v>
      </c>
      <c r="E4219" s="77">
        <v>0</v>
      </c>
      <c r="F4219" s="77">
        <v>0</v>
      </c>
      <c r="G4219" s="77">
        <v>0</v>
      </c>
      <c r="H4219" s="77">
        <v>5163</v>
      </c>
      <c r="I4219" s="77">
        <v>0</v>
      </c>
      <c r="J4219" s="77">
        <v>0</v>
      </c>
      <c r="K4219" s="77">
        <v>0</v>
      </c>
      <c r="L4219" s="78">
        <v>0</v>
      </c>
      <c r="M4219" s="79">
        <v>0</v>
      </c>
    </row>
    <row r="4220" spans="1:13">
      <c r="A4220" s="74">
        <v>43</v>
      </c>
      <c r="B4220" s="75" t="s">
        <v>143</v>
      </c>
      <c r="C4220" s="76">
        <v>2012</v>
      </c>
      <c r="D4220" s="77">
        <v>0</v>
      </c>
      <c r="E4220" s="77">
        <v>0</v>
      </c>
      <c r="F4220" s="77">
        <v>0</v>
      </c>
      <c r="G4220" s="77">
        <v>0</v>
      </c>
      <c r="H4220" s="77">
        <v>0</v>
      </c>
      <c r="I4220" s="77">
        <v>0</v>
      </c>
      <c r="J4220" s="77">
        <v>0</v>
      </c>
      <c r="K4220" s="77">
        <v>0</v>
      </c>
      <c r="L4220" s="78">
        <v>-4</v>
      </c>
      <c r="M4220" s="79">
        <v>0</v>
      </c>
    </row>
    <row r="4221" spans="1:13">
      <c r="A4221" s="74">
        <v>199</v>
      </c>
      <c r="B4221" s="75" t="s">
        <v>61</v>
      </c>
      <c r="C4221" s="76">
        <v>2012</v>
      </c>
      <c r="D4221" s="77">
        <v>0</v>
      </c>
      <c r="E4221" s="77">
        <v>0</v>
      </c>
      <c r="F4221" s="77">
        <v>0</v>
      </c>
      <c r="G4221" s="77">
        <v>0</v>
      </c>
      <c r="H4221" s="77">
        <v>-3160</v>
      </c>
      <c r="I4221" s="77">
        <v>0</v>
      </c>
      <c r="J4221" s="77">
        <v>0</v>
      </c>
      <c r="K4221" s="77">
        <v>0</v>
      </c>
      <c r="L4221" s="78">
        <v>0</v>
      </c>
      <c r="M4221" s="79">
        <v>0</v>
      </c>
    </row>
    <row r="4222" spans="1:13">
      <c r="A4222" s="74">
        <v>142</v>
      </c>
      <c r="B4222" s="75" t="s">
        <v>24</v>
      </c>
      <c r="C4222" s="76">
        <v>2012</v>
      </c>
      <c r="D4222" s="77">
        <v>0</v>
      </c>
      <c r="E4222" s="77">
        <v>0</v>
      </c>
      <c r="F4222" s="77">
        <v>0</v>
      </c>
      <c r="G4222" s="77">
        <v>0</v>
      </c>
      <c r="H4222" s="77">
        <v>1620</v>
      </c>
      <c r="I4222" s="77">
        <v>23199</v>
      </c>
      <c r="J4222" s="77">
        <v>0</v>
      </c>
      <c r="K4222" s="77">
        <v>0</v>
      </c>
      <c r="L4222" s="78">
        <v>0</v>
      </c>
      <c r="M4222" s="79">
        <v>0</v>
      </c>
    </row>
    <row r="4223" spans="1:13">
      <c r="A4223" s="74">
        <v>120</v>
      </c>
      <c r="B4223" s="75" t="s">
        <v>32</v>
      </c>
      <c r="C4223" s="76">
        <v>2012</v>
      </c>
      <c r="D4223" s="77">
        <v>0</v>
      </c>
      <c r="E4223" s="77">
        <v>0</v>
      </c>
      <c r="F4223" s="77">
        <v>0</v>
      </c>
      <c r="G4223" s="77">
        <v>0</v>
      </c>
      <c r="H4223" s="77">
        <v>-400</v>
      </c>
      <c r="I4223" s="77">
        <v>0</v>
      </c>
      <c r="J4223" s="77">
        <v>0</v>
      </c>
      <c r="K4223" s="77">
        <v>0</v>
      </c>
      <c r="L4223" s="78">
        <v>0</v>
      </c>
      <c r="M4223" s="79">
        <v>0</v>
      </c>
    </row>
    <row r="4224" spans="1:13">
      <c r="A4224" s="74">
        <v>69</v>
      </c>
      <c r="B4224" s="75" t="s">
        <v>73</v>
      </c>
      <c r="C4224" s="76">
        <v>2012</v>
      </c>
      <c r="D4224" s="77">
        <v>0</v>
      </c>
      <c r="E4224" s="77">
        <v>0</v>
      </c>
      <c r="F4224" s="77">
        <v>0</v>
      </c>
      <c r="G4224" s="77">
        <v>0</v>
      </c>
      <c r="H4224" s="77">
        <v>-1848</v>
      </c>
      <c r="I4224" s="77">
        <v>0</v>
      </c>
      <c r="J4224" s="77">
        <v>0</v>
      </c>
      <c r="K4224" s="77">
        <v>0</v>
      </c>
      <c r="L4224" s="78">
        <v>2</v>
      </c>
      <c r="M4224" s="79">
        <v>0</v>
      </c>
    </row>
    <row r="4225" spans="1:13">
      <c r="A4225" s="74">
        <v>44</v>
      </c>
      <c r="B4225" s="75" t="s">
        <v>167</v>
      </c>
      <c r="C4225" s="76">
        <v>2012</v>
      </c>
      <c r="D4225" s="77">
        <v>0</v>
      </c>
      <c r="E4225" s="77">
        <v>0</v>
      </c>
      <c r="F4225" s="77">
        <v>0</v>
      </c>
      <c r="G4225" s="77">
        <v>0</v>
      </c>
      <c r="H4225" s="77">
        <v>0</v>
      </c>
      <c r="I4225" s="77">
        <v>0</v>
      </c>
      <c r="J4225" s="77">
        <v>0</v>
      </c>
      <c r="K4225" s="77">
        <v>0</v>
      </c>
      <c r="L4225" s="78">
        <v>0</v>
      </c>
      <c r="M4225" s="79">
        <v>0</v>
      </c>
    </row>
    <row r="4226" spans="1:13">
      <c r="A4226" s="74">
        <v>200</v>
      </c>
      <c r="B4226" s="75" t="s">
        <v>62</v>
      </c>
      <c r="C4226" s="76">
        <v>2012</v>
      </c>
      <c r="D4226" s="77">
        <v>0</v>
      </c>
      <c r="E4226" s="77">
        <v>0</v>
      </c>
      <c r="F4226" s="77">
        <v>0</v>
      </c>
      <c r="G4226" s="77">
        <v>0</v>
      </c>
      <c r="H4226" s="77">
        <v>0</v>
      </c>
      <c r="I4226" s="77">
        <v>0</v>
      </c>
      <c r="J4226" s="77">
        <v>0</v>
      </c>
      <c r="K4226" s="77">
        <v>0</v>
      </c>
      <c r="L4226" s="78">
        <v>0</v>
      </c>
      <c r="M4226" s="79">
        <v>0</v>
      </c>
    </row>
    <row r="4227" spans="1:13">
      <c r="A4227" s="74">
        <v>102</v>
      </c>
      <c r="B4227" s="75" t="s">
        <v>169</v>
      </c>
      <c r="C4227" s="76">
        <v>2012</v>
      </c>
      <c r="D4227" s="77">
        <v>0</v>
      </c>
      <c r="E4227" s="77">
        <v>0</v>
      </c>
      <c r="F4227" s="77">
        <v>0</v>
      </c>
      <c r="G4227" s="77">
        <v>0</v>
      </c>
      <c r="H4227" s="77">
        <v>0</v>
      </c>
      <c r="I4227" s="77">
        <v>0</v>
      </c>
      <c r="J4227" s="77">
        <v>0</v>
      </c>
      <c r="K4227" s="77">
        <v>0</v>
      </c>
      <c r="L4227" s="78">
        <v>0</v>
      </c>
      <c r="M4227" s="79">
        <v>0</v>
      </c>
    </row>
    <row r="4228" spans="1:13">
      <c r="A4228" s="74">
        <v>251</v>
      </c>
      <c r="B4228" s="75" t="s">
        <v>33</v>
      </c>
      <c r="C4228" s="76">
        <v>2012</v>
      </c>
      <c r="D4228" s="77">
        <v>0</v>
      </c>
      <c r="E4228" s="77">
        <v>0</v>
      </c>
      <c r="F4228" s="77">
        <v>0</v>
      </c>
      <c r="G4228" s="77">
        <v>0</v>
      </c>
      <c r="H4228" s="77">
        <v>0</v>
      </c>
      <c r="I4228" s="77">
        <v>0</v>
      </c>
      <c r="J4228" s="77">
        <v>0</v>
      </c>
      <c r="K4228" s="77">
        <v>0</v>
      </c>
      <c r="L4228" s="78">
        <v>0</v>
      </c>
      <c r="M4228" s="79">
        <v>0</v>
      </c>
    </row>
    <row r="4229" spans="1:13">
      <c r="A4229" s="74">
        <v>121</v>
      </c>
      <c r="B4229" s="75" t="s">
        <v>63</v>
      </c>
      <c r="C4229" s="76">
        <v>2012</v>
      </c>
      <c r="D4229" s="77">
        <v>0</v>
      </c>
      <c r="E4229" s="77">
        <v>0</v>
      </c>
      <c r="F4229" s="77">
        <v>0</v>
      </c>
      <c r="G4229" s="77">
        <v>0</v>
      </c>
      <c r="H4229" s="77">
        <v>-5700</v>
      </c>
      <c r="I4229" s="77">
        <v>0</v>
      </c>
      <c r="J4229" s="77">
        <v>0</v>
      </c>
      <c r="K4229" s="77">
        <v>0</v>
      </c>
      <c r="L4229" s="78">
        <v>0</v>
      </c>
      <c r="M4229" s="79">
        <v>0</v>
      </c>
    </row>
    <row r="4230" spans="1:13">
      <c r="A4230" s="74">
        <v>229</v>
      </c>
      <c r="B4230" s="75" t="s">
        <v>101</v>
      </c>
      <c r="C4230" s="76">
        <v>2012</v>
      </c>
      <c r="D4230" s="77">
        <v>0</v>
      </c>
      <c r="E4230" s="77">
        <v>0</v>
      </c>
      <c r="F4230" s="77">
        <v>0</v>
      </c>
      <c r="G4230" s="77">
        <v>0</v>
      </c>
      <c r="H4230" s="77">
        <v>0</v>
      </c>
      <c r="I4230" s="77">
        <v>0</v>
      </c>
      <c r="J4230" s="77">
        <v>0</v>
      </c>
      <c r="K4230" s="77">
        <v>0</v>
      </c>
      <c r="L4230" s="78">
        <v>0</v>
      </c>
      <c r="M4230" s="79">
        <v>0</v>
      </c>
    </row>
    <row r="4231" spans="1:13">
      <c r="A4231" s="74">
        <v>71</v>
      </c>
      <c r="B4231" s="75" t="s">
        <v>82</v>
      </c>
      <c r="C4231" s="76">
        <v>2012</v>
      </c>
      <c r="D4231" s="77">
        <v>0</v>
      </c>
      <c r="E4231" s="77">
        <v>0</v>
      </c>
      <c r="F4231" s="77">
        <v>0</v>
      </c>
      <c r="G4231" s="77">
        <v>0</v>
      </c>
      <c r="H4231" s="77">
        <v>0</v>
      </c>
      <c r="I4231" s="77">
        <v>0</v>
      </c>
      <c r="J4231" s="77">
        <v>0</v>
      </c>
      <c r="K4231" s="77">
        <v>0</v>
      </c>
      <c r="L4231" s="78">
        <v>0</v>
      </c>
      <c r="M4231" s="79">
        <v>0</v>
      </c>
    </row>
    <row r="4232" spans="1:13">
      <c r="A4232" s="74">
        <v>181</v>
      </c>
      <c r="B4232" s="75" t="s">
        <v>102</v>
      </c>
      <c r="C4232" s="76">
        <v>2012</v>
      </c>
      <c r="D4232" s="77">
        <v>0</v>
      </c>
      <c r="E4232" s="77">
        <v>0</v>
      </c>
      <c r="F4232" s="77">
        <v>0</v>
      </c>
      <c r="G4232" s="77">
        <v>0</v>
      </c>
      <c r="H4232" s="77">
        <v>0</v>
      </c>
      <c r="I4232" s="77">
        <v>0</v>
      </c>
      <c r="J4232" s="77">
        <v>0</v>
      </c>
      <c r="K4232" s="77">
        <v>0</v>
      </c>
      <c r="L4232" s="78">
        <v>0</v>
      </c>
      <c r="M4232" s="79">
        <v>0</v>
      </c>
    </row>
    <row r="4233" spans="1:13">
      <c r="A4233" s="74">
        <v>182</v>
      </c>
      <c r="B4233" s="75" t="s">
        <v>150</v>
      </c>
      <c r="C4233" s="76">
        <v>2012</v>
      </c>
      <c r="D4233" s="77">
        <v>0</v>
      </c>
      <c r="E4233" s="77">
        <v>0</v>
      </c>
      <c r="F4233" s="77">
        <v>0</v>
      </c>
      <c r="G4233" s="77">
        <v>0</v>
      </c>
      <c r="H4233" s="77">
        <v>0</v>
      </c>
      <c r="I4233" s="77">
        <v>0</v>
      </c>
      <c r="J4233" s="77">
        <v>0</v>
      </c>
      <c r="K4233" s="77">
        <v>0</v>
      </c>
      <c r="L4233" s="78">
        <v>0</v>
      </c>
      <c r="M4233" s="79">
        <v>0</v>
      </c>
    </row>
    <row r="4234" spans="1:13">
      <c r="A4234" s="74">
        <v>230</v>
      </c>
      <c r="B4234" s="75" t="s">
        <v>34</v>
      </c>
      <c r="C4234" s="76">
        <v>2012</v>
      </c>
      <c r="D4234" s="77">
        <v>0</v>
      </c>
      <c r="E4234" s="77">
        <v>0</v>
      </c>
      <c r="F4234" s="77">
        <v>0</v>
      </c>
      <c r="G4234" s="77">
        <v>0</v>
      </c>
      <c r="H4234" s="77">
        <v>-7498</v>
      </c>
      <c r="I4234" s="77">
        <v>264.14999999999998</v>
      </c>
      <c r="J4234" s="77">
        <v>0</v>
      </c>
      <c r="K4234" s="77">
        <v>0</v>
      </c>
      <c r="L4234" s="78">
        <v>0</v>
      </c>
      <c r="M4234" s="79">
        <v>0</v>
      </c>
    </row>
    <row r="4235" spans="1:13">
      <c r="A4235" s="74">
        <v>161</v>
      </c>
      <c r="B4235" s="75" t="s">
        <v>38</v>
      </c>
      <c r="C4235" s="76">
        <v>2012</v>
      </c>
      <c r="D4235" s="77">
        <v>0</v>
      </c>
      <c r="E4235" s="77">
        <v>0</v>
      </c>
      <c r="F4235" s="77">
        <v>0</v>
      </c>
      <c r="G4235" s="77">
        <v>0</v>
      </c>
      <c r="H4235" s="77">
        <v>25883</v>
      </c>
      <c r="I4235" s="77">
        <v>10946</v>
      </c>
      <c r="J4235" s="77">
        <v>0</v>
      </c>
      <c r="K4235" s="77">
        <v>0</v>
      </c>
      <c r="L4235" s="78">
        <v>0</v>
      </c>
      <c r="M4235" s="79">
        <v>0</v>
      </c>
    </row>
    <row r="4236" spans="1:13">
      <c r="A4236" s="74">
        <v>160</v>
      </c>
      <c r="B4236" s="75" t="s">
        <v>151</v>
      </c>
      <c r="C4236" s="76">
        <v>2012</v>
      </c>
      <c r="D4236" s="77">
        <v>0</v>
      </c>
      <c r="E4236" s="77">
        <v>0</v>
      </c>
      <c r="F4236" s="77">
        <v>0</v>
      </c>
      <c r="G4236" s="77">
        <v>0</v>
      </c>
      <c r="H4236" s="77">
        <v>0</v>
      </c>
      <c r="I4236" s="77">
        <v>0</v>
      </c>
      <c r="J4236" s="77">
        <v>0</v>
      </c>
      <c r="K4236" s="77">
        <v>0</v>
      </c>
      <c r="L4236" s="78">
        <v>0</v>
      </c>
      <c r="M4236" s="79">
        <v>0</v>
      </c>
    </row>
    <row r="4237" spans="1:13">
      <c r="A4237" s="74">
        <v>261</v>
      </c>
      <c r="B4237" s="75" t="s">
        <v>35</v>
      </c>
      <c r="C4237" s="76">
        <v>2012</v>
      </c>
      <c r="D4237" s="77">
        <v>-8819100</v>
      </c>
      <c r="E4237" s="77">
        <v>11174000</v>
      </c>
      <c r="F4237" s="77">
        <v>-3745400</v>
      </c>
      <c r="G4237" s="77">
        <v>99838000</v>
      </c>
      <c r="H4237" s="77">
        <v>-1042579</v>
      </c>
      <c r="I4237" s="77">
        <v>29306</v>
      </c>
      <c r="J4237" s="77">
        <v>-299632</v>
      </c>
      <c r="K4237" s="77">
        <v>-21668</v>
      </c>
      <c r="L4237" s="78">
        <v>0</v>
      </c>
      <c r="M4237" s="79">
        <v>0</v>
      </c>
    </row>
    <row r="4238" spans="1:13">
      <c r="A4238" s="74"/>
      <c r="B4238" s="75"/>
      <c r="C4238" s="76"/>
      <c r="D4238" s="77"/>
      <c r="E4238" s="77"/>
      <c r="F4238" s="77"/>
      <c r="G4238" s="77"/>
      <c r="H4238" s="77"/>
      <c r="I4238" s="77"/>
      <c r="J4238" s="77"/>
      <c r="K4238" s="77"/>
      <c r="L4238" s="78"/>
      <c r="M4238" s="79"/>
    </row>
    <row r="4239" spans="1:13">
      <c r="A4239" s="74"/>
      <c r="B4239" s="75" t="s">
        <v>279</v>
      </c>
      <c r="C4239" s="76"/>
      <c r="D4239" s="77">
        <v>-8819100</v>
      </c>
      <c r="E4239" s="77">
        <v>11174000</v>
      </c>
      <c r="F4239" s="77">
        <v>-3745400</v>
      </c>
      <c r="G4239" s="77">
        <v>99838000</v>
      </c>
      <c r="H4239" s="77">
        <v>-1402021.2</v>
      </c>
      <c r="I4239" s="77">
        <v>51838.15</v>
      </c>
      <c r="J4239" s="77">
        <v>5930460</v>
      </c>
      <c r="K4239" s="77">
        <v>553128</v>
      </c>
      <c r="L4239" s="78">
        <v>-8</v>
      </c>
      <c r="M4239" s="79">
        <v>1</v>
      </c>
    </row>
    <row r="4240" spans="1:13">
      <c r="A4240" s="74"/>
      <c r="B4240" s="75"/>
      <c r="C4240" s="76"/>
      <c r="D4240" s="77"/>
      <c r="E4240" s="77"/>
      <c r="F4240" s="77"/>
      <c r="G4240" s="77"/>
      <c r="H4240" s="77"/>
      <c r="I4240" s="77"/>
      <c r="J4240" s="77"/>
      <c r="K4240" s="77"/>
      <c r="L4240" s="78"/>
      <c r="M4240" s="79"/>
    </row>
    <row r="4241" spans="1:13">
      <c r="A4241" s="74"/>
      <c r="B4241" s="75" t="s">
        <v>280</v>
      </c>
      <c r="C4241" s="76"/>
      <c r="D4241" s="77"/>
      <c r="E4241" s="77"/>
      <c r="F4241" s="77"/>
      <c r="G4241" s="77" t="s">
        <v>284</v>
      </c>
      <c r="H4241" s="77">
        <v>-1402021.2</v>
      </c>
      <c r="I4241" s="77">
        <v>51838.15</v>
      </c>
      <c r="J4241" s="77">
        <v>5930460</v>
      </c>
      <c r="K4241" s="77">
        <v>553128</v>
      </c>
      <c r="L4241" s="78"/>
      <c r="M4241" s="79"/>
    </row>
    <row r="4242" spans="1:13">
      <c r="A4242" s="74">
        <v>131</v>
      </c>
      <c r="B4242" s="75" t="s">
        <v>25</v>
      </c>
      <c r="C4242" s="76">
        <v>2013</v>
      </c>
      <c r="D4242" s="77">
        <v>0</v>
      </c>
      <c r="E4242" s="77">
        <v>0</v>
      </c>
      <c r="F4242" s="77">
        <v>0</v>
      </c>
      <c r="G4242" s="77">
        <v>0</v>
      </c>
      <c r="H4242" s="77">
        <v>-700</v>
      </c>
      <c r="I4242" s="77">
        <v>0</v>
      </c>
      <c r="J4242" s="77">
        <v>0</v>
      </c>
      <c r="K4242" s="77">
        <v>0</v>
      </c>
      <c r="L4242" s="78">
        <v>0</v>
      </c>
      <c r="M4242" s="79">
        <v>0</v>
      </c>
    </row>
    <row r="4243" spans="1:13">
      <c r="A4243" s="74">
        <v>1</v>
      </c>
      <c r="B4243" s="75" t="s">
        <v>127</v>
      </c>
      <c r="C4243" s="76">
        <v>2013</v>
      </c>
      <c r="D4243" s="77">
        <v>0</v>
      </c>
      <c r="E4243" s="77">
        <v>0</v>
      </c>
      <c r="F4243" s="77">
        <v>0</v>
      </c>
      <c r="G4243" s="77">
        <v>0</v>
      </c>
      <c r="H4243" s="77">
        <v>0</v>
      </c>
      <c r="I4243" s="77">
        <v>0</v>
      </c>
      <c r="J4243" s="77">
        <v>0</v>
      </c>
      <c r="K4243" s="77">
        <v>0</v>
      </c>
      <c r="L4243" s="78">
        <v>0</v>
      </c>
      <c r="M4243" s="79">
        <v>0</v>
      </c>
    </row>
    <row r="4244" spans="1:13">
      <c r="A4244" s="74">
        <v>2</v>
      </c>
      <c r="B4244" s="75" t="s">
        <v>113</v>
      </c>
      <c r="C4244" s="76">
        <v>2013</v>
      </c>
      <c r="D4244" s="77">
        <v>0</v>
      </c>
      <c r="E4244" s="77">
        <v>0</v>
      </c>
      <c r="F4244" s="77">
        <v>0</v>
      </c>
      <c r="G4244" s="77">
        <v>0</v>
      </c>
      <c r="H4244" s="77">
        <v>-466</v>
      </c>
      <c r="I4244" s="77">
        <v>0</v>
      </c>
      <c r="J4244" s="77">
        <v>0</v>
      </c>
      <c r="K4244" s="77">
        <v>0</v>
      </c>
      <c r="L4244" s="78">
        <v>-3</v>
      </c>
      <c r="M4244" s="79">
        <v>-1</v>
      </c>
    </row>
    <row r="4245" spans="1:13">
      <c r="A4245" s="74">
        <v>211</v>
      </c>
      <c r="B4245" s="75" t="s">
        <v>183</v>
      </c>
      <c r="C4245" s="76">
        <v>2013</v>
      </c>
      <c r="D4245" s="77">
        <v>0</v>
      </c>
      <c r="E4245" s="77">
        <v>0</v>
      </c>
      <c r="F4245" s="77">
        <v>0</v>
      </c>
      <c r="G4245" s="77">
        <v>0</v>
      </c>
      <c r="H4245" s="77">
        <v>0</v>
      </c>
      <c r="I4245" s="77">
        <v>0</v>
      </c>
      <c r="J4245" s="77">
        <v>0</v>
      </c>
      <c r="K4245" s="77">
        <v>0</v>
      </c>
      <c r="L4245" s="78">
        <v>0</v>
      </c>
      <c r="M4245" s="79">
        <v>0</v>
      </c>
    </row>
    <row r="4246" spans="1:13">
      <c r="A4246" s="74">
        <v>30</v>
      </c>
      <c r="B4246" s="75" t="s">
        <v>105</v>
      </c>
      <c r="C4246" s="76">
        <v>2013</v>
      </c>
      <c r="D4246" s="77">
        <v>0</v>
      </c>
      <c r="E4246" s="77">
        <v>0</v>
      </c>
      <c r="F4246" s="77">
        <v>0</v>
      </c>
      <c r="G4246" s="77">
        <v>0</v>
      </c>
      <c r="H4246" s="77">
        <v>0</v>
      </c>
      <c r="I4246" s="77">
        <v>0</v>
      </c>
      <c r="J4246" s="77">
        <v>0</v>
      </c>
      <c r="K4246" s="77">
        <v>0</v>
      </c>
      <c r="L4246" s="78">
        <v>0</v>
      </c>
      <c r="M4246" s="79">
        <v>0</v>
      </c>
    </row>
    <row r="4247" spans="1:13">
      <c r="A4247" s="74">
        <v>51</v>
      </c>
      <c r="B4247" s="75" t="s">
        <v>64</v>
      </c>
      <c r="C4247" s="76">
        <v>2013</v>
      </c>
      <c r="D4247" s="77">
        <v>0</v>
      </c>
      <c r="E4247" s="77">
        <v>0</v>
      </c>
      <c r="F4247" s="77">
        <v>0</v>
      </c>
      <c r="G4247" s="77">
        <v>0</v>
      </c>
      <c r="H4247" s="77">
        <v>0</v>
      </c>
      <c r="I4247" s="77">
        <v>0</v>
      </c>
      <c r="J4247" s="77">
        <v>0</v>
      </c>
      <c r="K4247" s="77">
        <v>0</v>
      </c>
      <c r="L4247" s="78">
        <v>0</v>
      </c>
      <c r="M4247" s="79">
        <v>0</v>
      </c>
    </row>
    <row r="4248" spans="1:13">
      <c r="A4248" s="74">
        <v>81</v>
      </c>
      <c r="B4248" s="75" t="s">
        <v>144</v>
      </c>
      <c r="C4248" s="76">
        <v>2013</v>
      </c>
      <c r="D4248" s="77">
        <v>0</v>
      </c>
      <c r="E4248" s="77">
        <v>0</v>
      </c>
      <c r="F4248" s="77">
        <v>0</v>
      </c>
      <c r="G4248" s="77">
        <v>0</v>
      </c>
      <c r="H4248" s="77">
        <v>-1400</v>
      </c>
      <c r="I4248" s="77">
        <v>0</v>
      </c>
      <c r="J4248" s="77">
        <v>0</v>
      </c>
      <c r="K4248" s="77">
        <v>0</v>
      </c>
      <c r="L4248" s="78">
        <v>-17</v>
      </c>
      <c r="M4248" s="79">
        <v>0</v>
      </c>
    </row>
    <row r="4249" spans="1:13">
      <c r="A4249" s="74">
        <v>111</v>
      </c>
      <c r="B4249" s="75" t="s">
        <v>170</v>
      </c>
      <c r="C4249" s="76">
        <v>2013</v>
      </c>
      <c r="D4249" s="77">
        <v>0</v>
      </c>
      <c r="E4249" s="77">
        <v>0</v>
      </c>
      <c r="F4249" s="77">
        <v>0</v>
      </c>
      <c r="G4249" s="77">
        <v>0</v>
      </c>
      <c r="H4249" s="77">
        <v>-5066.3999999999996</v>
      </c>
      <c r="I4249" s="77">
        <v>0</v>
      </c>
      <c r="J4249" s="77">
        <v>0</v>
      </c>
      <c r="K4249" s="77">
        <v>0</v>
      </c>
      <c r="L4249" s="78">
        <v>4</v>
      </c>
      <c r="M4249" s="79">
        <v>0</v>
      </c>
    </row>
    <row r="4250" spans="1:13">
      <c r="A4250" s="74">
        <v>52</v>
      </c>
      <c r="B4250" s="75" t="s">
        <v>83</v>
      </c>
      <c r="C4250" s="76">
        <v>2013</v>
      </c>
      <c r="D4250" s="77">
        <v>0</v>
      </c>
      <c r="E4250" s="77">
        <v>0</v>
      </c>
      <c r="F4250" s="77">
        <v>0</v>
      </c>
      <c r="G4250" s="77">
        <v>0</v>
      </c>
      <c r="H4250" s="77">
        <v>0</v>
      </c>
      <c r="I4250" s="77">
        <v>0</v>
      </c>
      <c r="J4250" s="77">
        <v>0</v>
      </c>
      <c r="K4250" s="77">
        <v>0</v>
      </c>
      <c r="L4250" s="78">
        <v>0</v>
      </c>
      <c r="M4250" s="79">
        <v>0</v>
      </c>
    </row>
    <row r="4251" spans="1:13">
      <c r="A4251" s="74">
        <v>171</v>
      </c>
      <c r="B4251" s="75" t="s">
        <v>65</v>
      </c>
      <c r="C4251" s="76">
        <v>2013</v>
      </c>
      <c r="D4251" s="77">
        <v>0</v>
      </c>
      <c r="E4251" s="77">
        <v>0</v>
      </c>
      <c r="F4251" s="77">
        <v>0</v>
      </c>
      <c r="G4251" s="77">
        <v>0</v>
      </c>
      <c r="H4251" s="77">
        <v>0</v>
      </c>
      <c r="I4251" s="77">
        <v>0</v>
      </c>
      <c r="J4251" s="77">
        <v>0</v>
      </c>
      <c r="K4251" s="77">
        <v>0</v>
      </c>
      <c r="L4251" s="78">
        <v>0</v>
      </c>
      <c r="M4251" s="79">
        <v>0</v>
      </c>
    </row>
    <row r="4252" spans="1:13">
      <c r="A4252" s="74">
        <v>22</v>
      </c>
      <c r="B4252" s="75" t="s">
        <v>122</v>
      </c>
      <c r="C4252" s="76">
        <v>2013</v>
      </c>
      <c r="D4252" s="77">
        <v>0</v>
      </c>
      <c r="E4252" s="77">
        <v>0</v>
      </c>
      <c r="F4252" s="77">
        <v>0</v>
      </c>
      <c r="G4252" s="77">
        <v>0</v>
      </c>
      <c r="H4252" s="77">
        <v>0</v>
      </c>
      <c r="I4252" s="77">
        <v>0</v>
      </c>
      <c r="J4252" s="77">
        <v>0</v>
      </c>
      <c r="K4252" s="77">
        <v>0</v>
      </c>
      <c r="L4252" s="78">
        <v>0</v>
      </c>
      <c r="M4252" s="79">
        <v>0</v>
      </c>
    </row>
    <row r="4253" spans="1:13">
      <c r="A4253" s="74">
        <v>212</v>
      </c>
      <c r="B4253" s="75" t="s">
        <v>145</v>
      </c>
      <c r="C4253" s="76">
        <v>2013</v>
      </c>
      <c r="D4253" s="77">
        <v>0</v>
      </c>
      <c r="E4253" s="77">
        <v>0</v>
      </c>
      <c r="F4253" s="77">
        <v>0</v>
      </c>
      <c r="G4253" s="77">
        <v>0</v>
      </c>
      <c r="H4253" s="77">
        <v>0</v>
      </c>
      <c r="I4253" s="77">
        <v>0</v>
      </c>
      <c r="J4253" s="77">
        <v>0</v>
      </c>
      <c r="K4253" s="77">
        <v>0</v>
      </c>
      <c r="L4253" s="78">
        <v>0</v>
      </c>
      <c r="M4253" s="79">
        <v>0</v>
      </c>
    </row>
    <row r="4254" spans="1:13">
      <c r="A4254" s="74">
        <v>242</v>
      </c>
      <c r="B4254" s="75" t="s">
        <v>84</v>
      </c>
      <c r="C4254" s="76">
        <v>2013</v>
      </c>
      <c r="D4254" s="77">
        <v>0</v>
      </c>
      <c r="E4254" s="77">
        <v>0</v>
      </c>
      <c r="F4254" s="77">
        <v>0</v>
      </c>
      <c r="G4254" s="77">
        <v>0</v>
      </c>
      <c r="H4254" s="77">
        <v>-6865</v>
      </c>
      <c r="I4254" s="77">
        <v>-9601</v>
      </c>
      <c r="J4254" s="77">
        <v>0</v>
      </c>
      <c r="K4254" s="77">
        <v>0</v>
      </c>
      <c r="L4254" s="78">
        <v>0</v>
      </c>
      <c r="M4254" s="79">
        <v>0</v>
      </c>
    </row>
    <row r="4255" spans="1:13">
      <c r="A4255" s="74">
        <v>3</v>
      </c>
      <c r="B4255" s="75" t="s">
        <v>51</v>
      </c>
      <c r="C4255" s="76">
        <v>2013</v>
      </c>
      <c r="D4255" s="77">
        <v>0</v>
      </c>
      <c r="E4255" s="77">
        <v>0</v>
      </c>
      <c r="F4255" s="77">
        <v>0</v>
      </c>
      <c r="G4255" s="77">
        <v>0</v>
      </c>
      <c r="H4255" s="77">
        <v>0</v>
      </c>
      <c r="I4255" s="77">
        <v>0</v>
      </c>
      <c r="J4255" s="77">
        <v>0</v>
      </c>
      <c r="K4255" s="77">
        <v>0</v>
      </c>
      <c r="L4255" s="78">
        <v>0</v>
      </c>
      <c r="M4255" s="79">
        <v>0</v>
      </c>
    </row>
    <row r="4256" spans="1:13">
      <c r="A4256" s="74">
        <v>213</v>
      </c>
      <c r="B4256" s="75" t="s">
        <v>106</v>
      </c>
      <c r="C4256" s="76">
        <v>2013</v>
      </c>
      <c r="D4256" s="77">
        <v>0</v>
      </c>
      <c r="E4256" s="77">
        <v>0</v>
      </c>
      <c r="F4256" s="77">
        <v>0</v>
      </c>
      <c r="G4256" s="77">
        <v>0</v>
      </c>
      <c r="H4256" s="77">
        <v>-506</v>
      </c>
      <c r="I4256" s="77">
        <v>0</v>
      </c>
      <c r="J4256" s="77">
        <v>0</v>
      </c>
      <c r="K4256" s="77">
        <v>0</v>
      </c>
      <c r="L4256" s="78">
        <v>0</v>
      </c>
      <c r="M4256" s="79">
        <v>0</v>
      </c>
    </row>
    <row r="4257" spans="1:13">
      <c r="A4257" s="74">
        <v>112</v>
      </c>
      <c r="B4257" s="75" t="s">
        <v>114</v>
      </c>
      <c r="C4257" s="76">
        <v>2013</v>
      </c>
      <c r="D4257" s="77">
        <v>0</v>
      </c>
      <c r="E4257" s="77">
        <v>0</v>
      </c>
      <c r="F4257" s="77">
        <v>0</v>
      </c>
      <c r="G4257" s="77">
        <v>0</v>
      </c>
      <c r="H4257" s="77">
        <v>-427.05</v>
      </c>
      <c r="I4257" s="77">
        <v>0</v>
      </c>
      <c r="J4257" s="77">
        <v>0</v>
      </c>
      <c r="K4257" s="77">
        <v>0</v>
      </c>
      <c r="L4257" s="78">
        <v>0</v>
      </c>
      <c r="M4257" s="79">
        <v>0</v>
      </c>
    </row>
    <row r="4258" spans="1:13">
      <c r="A4258" s="74">
        <v>83</v>
      </c>
      <c r="B4258" s="75" t="s">
        <v>85</v>
      </c>
      <c r="C4258" s="76">
        <v>2013</v>
      </c>
      <c r="D4258" s="77">
        <v>0</v>
      </c>
      <c r="E4258" s="77">
        <v>0</v>
      </c>
      <c r="F4258" s="77">
        <v>0</v>
      </c>
      <c r="G4258" s="77">
        <v>0</v>
      </c>
      <c r="H4258" s="77">
        <v>0</v>
      </c>
      <c r="I4258" s="77">
        <v>0</v>
      </c>
      <c r="J4258" s="77">
        <v>0</v>
      </c>
      <c r="K4258" s="77">
        <v>0</v>
      </c>
      <c r="L4258" s="78">
        <v>0</v>
      </c>
      <c r="M4258" s="79">
        <v>0</v>
      </c>
    </row>
    <row r="4259" spans="1:13">
      <c r="A4259" s="74">
        <v>53</v>
      </c>
      <c r="B4259" s="75" t="s">
        <v>86</v>
      </c>
      <c r="C4259" s="76">
        <v>2013</v>
      </c>
      <c r="D4259" s="77">
        <v>0</v>
      </c>
      <c r="E4259" s="77">
        <v>0</v>
      </c>
      <c r="F4259" s="77">
        <v>0</v>
      </c>
      <c r="G4259" s="77">
        <v>0</v>
      </c>
      <c r="H4259" s="77">
        <v>-1346</v>
      </c>
      <c r="I4259" s="77">
        <v>0</v>
      </c>
      <c r="J4259" s="77">
        <v>0</v>
      </c>
      <c r="K4259" s="77">
        <v>0</v>
      </c>
      <c r="L4259" s="78">
        <v>0</v>
      </c>
      <c r="M4259" s="79">
        <v>0</v>
      </c>
    </row>
    <row r="4260" spans="1:13">
      <c r="A4260" s="74">
        <v>25</v>
      </c>
      <c r="B4260" s="75" t="s">
        <v>172</v>
      </c>
      <c r="C4260" s="76">
        <v>2013</v>
      </c>
      <c r="D4260" s="77">
        <v>0</v>
      </c>
      <c r="E4260" s="77">
        <v>0</v>
      </c>
      <c r="F4260" s="77">
        <v>0</v>
      </c>
      <c r="G4260" s="77">
        <v>0</v>
      </c>
      <c r="H4260" s="77">
        <v>0</v>
      </c>
      <c r="I4260" s="77">
        <v>0</v>
      </c>
      <c r="J4260" s="77">
        <v>0</v>
      </c>
      <c r="K4260" s="77">
        <v>0</v>
      </c>
      <c r="L4260" s="78">
        <v>0</v>
      </c>
      <c r="M4260" s="79">
        <v>0</v>
      </c>
    </row>
    <row r="4261" spans="1:13">
      <c r="A4261" s="74">
        <v>84</v>
      </c>
      <c r="B4261" s="75" t="s">
        <v>26</v>
      </c>
      <c r="C4261" s="76">
        <v>2013</v>
      </c>
      <c r="D4261" s="77">
        <v>0</v>
      </c>
      <c r="E4261" s="77">
        <v>0</v>
      </c>
      <c r="F4261" s="77">
        <v>0</v>
      </c>
      <c r="G4261" s="77">
        <v>0</v>
      </c>
      <c r="H4261" s="77">
        <v>0</v>
      </c>
      <c r="I4261" s="77">
        <v>0</v>
      </c>
      <c r="J4261" s="77">
        <v>0</v>
      </c>
      <c r="K4261" s="77">
        <v>0</v>
      </c>
      <c r="L4261" s="78">
        <v>0</v>
      </c>
      <c r="M4261" s="79">
        <v>0</v>
      </c>
    </row>
    <row r="4262" spans="1:13">
      <c r="A4262" s="74">
        <v>86</v>
      </c>
      <c r="B4262" s="75" t="s">
        <v>108</v>
      </c>
      <c r="C4262" s="76">
        <v>2013</v>
      </c>
      <c r="D4262" s="77">
        <v>0</v>
      </c>
      <c r="E4262" s="77">
        <v>0</v>
      </c>
      <c r="F4262" s="77">
        <v>0</v>
      </c>
      <c r="G4262" s="77">
        <v>0</v>
      </c>
      <c r="H4262" s="77">
        <v>-12275</v>
      </c>
      <c r="I4262" s="77">
        <v>-25335</v>
      </c>
      <c r="J4262" s="77">
        <v>0</v>
      </c>
      <c r="K4262" s="77">
        <v>0</v>
      </c>
      <c r="L4262" s="78">
        <v>0</v>
      </c>
      <c r="M4262" s="79">
        <v>0</v>
      </c>
    </row>
    <row r="4263" spans="1:13">
      <c r="A4263" s="74">
        <v>243</v>
      </c>
      <c r="B4263" s="75" t="s">
        <v>137</v>
      </c>
      <c r="C4263" s="76">
        <v>2013</v>
      </c>
      <c r="D4263" s="77">
        <v>0</v>
      </c>
      <c r="E4263" s="77">
        <v>0</v>
      </c>
      <c r="F4263" s="77">
        <v>0</v>
      </c>
      <c r="G4263" s="77">
        <v>0</v>
      </c>
      <c r="H4263" s="77">
        <v>0</v>
      </c>
      <c r="I4263" s="77">
        <v>0</v>
      </c>
      <c r="J4263" s="77">
        <v>0</v>
      </c>
      <c r="K4263" s="77">
        <v>0</v>
      </c>
      <c r="L4263" s="78">
        <v>0</v>
      </c>
      <c r="M4263" s="79">
        <v>0</v>
      </c>
    </row>
    <row r="4264" spans="1:13">
      <c r="A4264" s="74">
        <v>54</v>
      </c>
      <c r="B4264" s="75" t="s">
        <v>109</v>
      </c>
      <c r="C4264" s="76">
        <v>2013</v>
      </c>
      <c r="D4264" s="77">
        <v>0</v>
      </c>
      <c r="E4264" s="77">
        <v>0</v>
      </c>
      <c r="F4264" s="77">
        <v>0</v>
      </c>
      <c r="G4264" s="77">
        <v>0</v>
      </c>
      <c r="H4264" s="77">
        <v>0</v>
      </c>
      <c r="I4264" s="77">
        <v>0</v>
      </c>
      <c r="J4264" s="77">
        <v>0</v>
      </c>
      <c r="K4264" s="77">
        <v>0</v>
      </c>
      <c r="L4264" s="78">
        <v>0</v>
      </c>
      <c r="M4264" s="79">
        <v>0</v>
      </c>
    </row>
    <row r="4265" spans="1:13">
      <c r="A4265" s="74">
        <v>216</v>
      </c>
      <c r="B4265" s="75" t="s">
        <v>87</v>
      </c>
      <c r="C4265" s="76">
        <v>2013</v>
      </c>
      <c r="D4265" s="77">
        <v>0</v>
      </c>
      <c r="E4265" s="77">
        <v>0</v>
      </c>
      <c r="F4265" s="77">
        <v>0</v>
      </c>
      <c r="G4265" s="77">
        <v>0</v>
      </c>
      <c r="H4265" s="77">
        <v>0</v>
      </c>
      <c r="I4265" s="77">
        <v>0</v>
      </c>
      <c r="J4265" s="77">
        <v>0</v>
      </c>
      <c r="K4265" s="77">
        <v>0</v>
      </c>
      <c r="L4265" s="78">
        <v>0</v>
      </c>
      <c r="M4265" s="79">
        <v>0</v>
      </c>
    </row>
    <row r="4266" spans="1:13">
      <c r="A4266" s="74">
        <v>191</v>
      </c>
      <c r="B4266" s="75" t="s">
        <v>66</v>
      </c>
      <c r="C4266" s="76">
        <v>2013</v>
      </c>
      <c r="D4266" s="77">
        <v>0</v>
      </c>
      <c r="E4266" s="77">
        <v>0</v>
      </c>
      <c r="F4266" s="77">
        <v>0</v>
      </c>
      <c r="G4266" s="77">
        <v>0</v>
      </c>
      <c r="H4266" s="77">
        <v>-2772</v>
      </c>
      <c r="I4266" s="77">
        <v>0</v>
      </c>
      <c r="J4266" s="77">
        <v>0</v>
      </c>
      <c r="K4266" s="77">
        <v>0</v>
      </c>
      <c r="L4266" s="78">
        <v>0</v>
      </c>
      <c r="M4266" s="79">
        <v>0</v>
      </c>
    </row>
    <row r="4267" spans="1:13">
      <c r="A4267" s="74">
        <v>113</v>
      </c>
      <c r="B4267" s="75" t="s">
        <v>39</v>
      </c>
      <c r="C4267" s="76">
        <v>2013</v>
      </c>
      <c r="D4267" s="77">
        <v>0</v>
      </c>
      <c r="E4267" s="77">
        <v>0</v>
      </c>
      <c r="F4267" s="77">
        <v>0</v>
      </c>
      <c r="G4267" s="77">
        <v>0</v>
      </c>
      <c r="H4267" s="77">
        <v>-4000</v>
      </c>
      <c r="I4267" s="77">
        <v>0</v>
      </c>
      <c r="J4267" s="77">
        <v>0</v>
      </c>
      <c r="K4267" s="77">
        <v>0</v>
      </c>
      <c r="L4267" s="78">
        <v>0</v>
      </c>
      <c r="M4267" s="79">
        <v>0</v>
      </c>
    </row>
    <row r="4268" spans="1:13">
      <c r="A4268" s="74">
        <v>192</v>
      </c>
      <c r="B4268" s="75" t="s">
        <v>40</v>
      </c>
      <c r="C4268" s="76">
        <v>2013</v>
      </c>
      <c r="D4268" s="77">
        <v>0</v>
      </c>
      <c r="E4268" s="77">
        <v>0</v>
      </c>
      <c r="F4268" s="77">
        <v>0</v>
      </c>
      <c r="G4268" s="77">
        <v>0</v>
      </c>
      <c r="H4268" s="77">
        <v>-2219</v>
      </c>
      <c r="I4268" s="77">
        <v>648</v>
      </c>
      <c r="J4268" s="77">
        <v>0</v>
      </c>
      <c r="K4268" s="77">
        <v>0</v>
      </c>
      <c r="L4268" s="78">
        <v>0</v>
      </c>
      <c r="M4268" s="79">
        <v>0</v>
      </c>
    </row>
    <row r="4269" spans="1:13">
      <c r="A4269" s="74">
        <v>55</v>
      </c>
      <c r="B4269" s="75" t="s">
        <v>88</v>
      </c>
      <c r="C4269" s="76">
        <v>2013</v>
      </c>
      <c r="D4269" s="77">
        <v>0</v>
      </c>
      <c r="E4269" s="77">
        <v>0</v>
      </c>
      <c r="F4269" s="77">
        <v>0</v>
      </c>
      <c r="G4269" s="77">
        <v>0</v>
      </c>
      <c r="H4269" s="77">
        <v>-2400</v>
      </c>
      <c r="I4269" s="77">
        <v>0</v>
      </c>
      <c r="J4269" s="77">
        <v>0</v>
      </c>
      <c r="K4269" s="77">
        <v>0</v>
      </c>
      <c r="L4269" s="78">
        <v>0</v>
      </c>
      <c r="M4269" s="79">
        <v>0</v>
      </c>
    </row>
    <row r="4270" spans="1:13">
      <c r="A4270" s="74">
        <v>217</v>
      </c>
      <c r="B4270" s="75" t="s">
        <v>74</v>
      </c>
      <c r="C4270" s="76">
        <v>2013</v>
      </c>
      <c r="D4270" s="77">
        <v>0</v>
      </c>
      <c r="E4270" s="77">
        <v>0</v>
      </c>
      <c r="F4270" s="77">
        <v>0</v>
      </c>
      <c r="G4270" s="77">
        <v>0</v>
      </c>
      <c r="H4270" s="77">
        <v>0</v>
      </c>
      <c r="I4270" s="77">
        <v>0</v>
      </c>
      <c r="J4270" s="77">
        <v>0</v>
      </c>
      <c r="K4270" s="77">
        <v>0</v>
      </c>
      <c r="L4270" s="78">
        <v>0</v>
      </c>
      <c r="M4270" s="79">
        <v>0</v>
      </c>
    </row>
    <row r="4271" spans="1:13">
      <c r="A4271" s="74">
        <v>218</v>
      </c>
      <c r="B4271" s="75" t="s">
        <v>156</v>
      </c>
      <c r="C4271" s="76">
        <v>2013</v>
      </c>
      <c r="D4271" s="77">
        <v>0</v>
      </c>
      <c r="E4271" s="77">
        <v>0</v>
      </c>
      <c r="F4271" s="77">
        <v>0</v>
      </c>
      <c r="G4271" s="77">
        <v>0</v>
      </c>
      <c r="H4271" s="77">
        <v>0</v>
      </c>
      <c r="I4271" s="77">
        <v>0</v>
      </c>
      <c r="J4271" s="77">
        <v>0</v>
      </c>
      <c r="K4271" s="77">
        <v>0</v>
      </c>
      <c r="L4271" s="78">
        <v>0</v>
      </c>
      <c r="M4271" s="79">
        <v>0</v>
      </c>
    </row>
    <row r="4272" spans="1:13">
      <c r="A4272" s="74">
        <v>56</v>
      </c>
      <c r="B4272" s="75" t="s">
        <v>128</v>
      </c>
      <c r="C4272" s="76">
        <v>2013</v>
      </c>
      <c r="D4272" s="77">
        <v>0</v>
      </c>
      <c r="E4272" s="77">
        <v>0</v>
      </c>
      <c r="F4272" s="77">
        <v>0</v>
      </c>
      <c r="G4272" s="77">
        <v>0</v>
      </c>
      <c r="H4272" s="77">
        <v>-6000</v>
      </c>
      <c r="I4272" s="77">
        <v>0</v>
      </c>
      <c r="J4272" s="77">
        <v>0</v>
      </c>
      <c r="K4272" s="77">
        <v>0</v>
      </c>
      <c r="L4272" s="78">
        <v>1</v>
      </c>
      <c r="M4272" s="79">
        <v>0</v>
      </c>
    </row>
    <row r="4273" spans="1:13">
      <c r="A4273" s="74">
        <v>151</v>
      </c>
      <c r="B4273" s="75" t="s">
        <v>123</v>
      </c>
      <c r="C4273" s="76">
        <v>2013</v>
      </c>
      <c r="D4273" s="77">
        <v>0</v>
      </c>
      <c r="E4273" s="77">
        <v>0</v>
      </c>
      <c r="F4273" s="77">
        <v>0</v>
      </c>
      <c r="G4273" s="77">
        <v>0</v>
      </c>
      <c r="H4273" s="77">
        <v>517</v>
      </c>
      <c r="I4273" s="77">
        <v>9353</v>
      </c>
      <c r="J4273" s="77">
        <v>0</v>
      </c>
      <c r="K4273" s="77">
        <v>0</v>
      </c>
      <c r="L4273" s="78">
        <v>0</v>
      </c>
      <c r="M4273" s="79">
        <v>0</v>
      </c>
    </row>
    <row r="4274" spans="1:13">
      <c r="A4274" s="74">
        <v>193</v>
      </c>
      <c r="B4274" s="75" t="s">
        <v>27</v>
      </c>
      <c r="C4274" s="76">
        <v>2013</v>
      </c>
      <c r="D4274" s="77">
        <v>0</v>
      </c>
      <c r="E4274" s="77">
        <v>0</v>
      </c>
      <c r="F4274" s="77">
        <v>0</v>
      </c>
      <c r="G4274" s="77">
        <v>0</v>
      </c>
      <c r="H4274" s="77">
        <v>-25472</v>
      </c>
      <c r="I4274" s="77">
        <v>-75</v>
      </c>
      <c r="J4274" s="77">
        <v>0</v>
      </c>
      <c r="K4274" s="77">
        <v>0</v>
      </c>
      <c r="L4274" s="78">
        <v>0</v>
      </c>
      <c r="M4274" s="79">
        <v>0</v>
      </c>
    </row>
    <row r="4275" spans="1:13">
      <c r="A4275" s="74">
        <v>114</v>
      </c>
      <c r="B4275" s="75" t="s">
        <v>21</v>
      </c>
      <c r="C4275" s="76">
        <v>2013</v>
      </c>
      <c r="D4275" s="77">
        <v>0</v>
      </c>
      <c r="E4275" s="77">
        <v>0</v>
      </c>
      <c r="F4275" s="77">
        <v>0</v>
      </c>
      <c r="G4275" s="77">
        <v>0</v>
      </c>
      <c r="H4275" s="77">
        <v>-700</v>
      </c>
      <c r="I4275" s="77">
        <v>0</v>
      </c>
      <c r="J4275" s="77">
        <v>0</v>
      </c>
      <c r="K4275" s="77">
        <v>0</v>
      </c>
      <c r="L4275" s="78">
        <v>0</v>
      </c>
      <c r="M4275" s="79">
        <v>0</v>
      </c>
    </row>
    <row r="4276" spans="1:13">
      <c r="A4276" s="74">
        <v>29</v>
      </c>
      <c r="B4276" s="75" t="s">
        <v>146</v>
      </c>
      <c r="C4276" s="76">
        <v>2013</v>
      </c>
      <c r="D4276" s="77">
        <v>0</v>
      </c>
      <c r="E4276" s="77">
        <v>0</v>
      </c>
      <c r="F4276" s="77">
        <v>0</v>
      </c>
      <c r="G4276" s="77">
        <v>0</v>
      </c>
      <c r="H4276" s="77">
        <v>-400</v>
      </c>
      <c r="I4276" s="77">
        <v>0</v>
      </c>
      <c r="J4276" s="77">
        <v>0</v>
      </c>
      <c r="K4276" s="77">
        <v>0</v>
      </c>
      <c r="L4276" s="78">
        <v>0</v>
      </c>
      <c r="M4276" s="79">
        <v>0</v>
      </c>
    </row>
    <row r="4277" spans="1:13">
      <c r="A4277" s="74">
        <v>244</v>
      </c>
      <c r="B4277" s="75" t="s">
        <v>53</v>
      </c>
      <c r="C4277" s="76">
        <v>2013</v>
      </c>
      <c r="D4277" s="77">
        <v>0</v>
      </c>
      <c r="E4277" s="77">
        <v>0</v>
      </c>
      <c r="F4277" s="77">
        <v>0</v>
      </c>
      <c r="G4277" s="77">
        <v>0</v>
      </c>
      <c r="H4277" s="77">
        <v>0</v>
      </c>
      <c r="I4277" s="77">
        <v>0</v>
      </c>
      <c r="J4277" s="77">
        <v>-6296</v>
      </c>
      <c r="K4277" s="77">
        <v>0</v>
      </c>
      <c r="L4277" s="78">
        <v>0</v>
      </c>
      <c r="M4277" s="79">
        <v>0</v>
      </c>
    </row>
    <row r="4278" spans="1:13">
      <c r="A4278" s="74">
        <v>58</v>
      </c>
      <c r="B4278" s="75" t="s">
        <v>147</v>
      </c>
      <c r="C4278" s="76">
        <v>2013</v>
      </c>
      <c r="D4278" s="77">
        <v>0</v>
      </c>
      <c r="E4278" s="77">
        <v>0</v>
      </c>
      <c r="F4278" s="77">
        <v>0</v>
      </c>
      <c r="G4278" s="77">
        <v>0</v>
      </c>
      <c r="H4278" s="77">
        <v>0</v>
      </c>
      <c r="I4278" s="77">
        <v>0</v>
      </c>
      <c r="J4278" s="77">
        <v>0</v>
      </c>
      <c r="K4278" s="77">
        <v>0</v>
      </c>
      <c r="L4278" s="78">
        <v>0</v>
      </c>
      <c r="M4278" s="79">
        <v>0</v>
      </c>
    </row>
    <row r="4279" spans="1:13">
      <c r="A4279" s="74">
        <v>115</v>
      </c>
      <c r="B4279" s="75" t="s">
        <v>89</v>
      </c>
      <c r="C4279" s="76">
        <v>2013</v>
      </c>
      <c r="D4279" s="77">
        <v>0</v>
      </c>
      <c r="E4279" s="77">
        <v>0</v>
      </c>
      <c r="F4279" s="77">
        <v>0</v>
      </c>
      <c r="G4279" s="77">
        <v>0</v>
      </c>
      <c r="H4279" s="77">
        <v>0</v>
      </c>
      <c r="I4279" s="77">
        <v>0</v>
      </c>
      <c r="J4279" s="77">
        <v>-216</v>
      </c>
      <c r="K4279" s="77">
        <v>-1028</v>
      </c>
      <c r="L4279" s="78">
        <v>0</v>
      </c>
      <c r="M4279" s="79">
        <v>1</v>
      </c>
    </row>
    <row r="4280" spans="1:13">
      <c r="A4280" s="74">
        <v>220</v>
      </c>
      <c r="B4280" s="75" t="s">
        <v>184</v>
      </c>
      <c r="C4280" s="76">
        <v>2013</v>
      </c>
      <c r="D4280" s="77">
        <v>0</v>
      </c>
      <c r="E4280" s="77">
        <v>0</v>
      </c>
      <c r="F4280" s="77">
        <v>0</v>
      </c>
      <c r="G4280" s="77">
        <v>0</v>
      </c>
      <c r="H4280" s="77">
        <v>0</v>
      </c>
      <c r="I4280" s="77">
        <v>0</v>
      </c>
      <c r="J4280" s="77">
        <v>0</v>
      </c>
      <c r="K4280" s="77">
        <v>0</v>
      </c>
      <c r="L4280" s="78">
        <v>0</v>
      </c>
      <c r="M4280" s="79">
        <v>0</v>
      </c>
    </row>
    <row r="4281" spans="1:13">
      <c r="A4281" s="74">
        <v>4</v>
      </c>
      <c r="B4281" s="75" t="s">
        <v>164</v>
      </c>
      <c r="C4281" s="76">
        <v>2013</v>
      </c>
      <c r="D4281" s="77">
        <v>0</v>
      </c>
      <c r="E4281" s="77">
        <v>0</v>
      </c>
      <c r="F4281" s="77">
        <v>0</v>
      </c>
      <c r="G4281" s="77">
        <v>0</v>
      </c>
      <c r="H4281" s="77">
        <v>0</v>
      </c>
      <c r="I4281" s="77">
        <v>0</v>
      </c>
      <c r="J4281" s="77">
        <v>0</v>
      </c>
      <c r="K4281" s="77">
        <v>0</v>
      </c>
      <c r="L4281" s="78">
        <v>0</v>
      </c>
      <c r="M4281" s="79">
        <v>0</v>
      </c>
    </row>
    <row r="4282" spans="1:13">
      <c r="A4282" s="74">
        <v>5</v>
      </c>
      <c r="B4282" s="75" t="s">
        <v>75</v>
      </c>
      <c r="C4282" s="76">
        <v>2013</v>
      </c>
      <c r="D4282" s="77">
        <v>0</v>
      </c>
      <c r="E4282" s="77">
        <v>0</v>
      </c>
      <c r="F4282" s="77">
        <v>0</v>
      </c>
      <c r="G4282" s="77">
        <v>0</v>
      </c>
      <c r="H4282" s="77">
        <v>0</v>
      </c>
      <c r="I4282" s="77">
        <v>0</v>
      </c>
      <c r="J4282" s="77">
        <v>0</v>
      </c>
      <c r="K4282" s="77">
        <v>0</v>
      </c>
      <c r="L4282" s="78">
        <v>0</v>
      </c>
      <c r="M4282" s="79">
        <v>0</v>
      </c>
    </row>
    <row r="4283" spans="1:13">
      <c r="A4283" s="74">
        <v>31</v>
      </c>
      <c r="B4283" s="75" t="s">
        <v>111</v>
      </c>
      <c r="C4283" s="76">
        <v>2013</v>
      </c>
      <c r="D4283" s="77">
        <v>0</v>
      </c>
      <c r="E4283" s="77">
        <v>0</v>
      </c>
      <c r="F4283" s="77">
        <v>0</v>
      </c>
      <c r="G4283" s="77">
        <v>0</v>
      </c>
      <c r="H4283" s="77">
        <v>0</v>
      </c>
      <c r="I4283" s="77">
        <v>0</v>
      </c>
      <c r="J4283" s="77">
        <v>0</v>
      </c>
      <c r="K4283" s="77">
        <v>0</v>
      </c>
      <c r="L4283" s="78">
        <v>0</v>
      </c>
      <c r="M4283" s="79">
        <v>0</v>
      </c>
    </row>
    <row r="4284" spans="1:13">
      <c r="A4284" s="74">
        <v>152</v>
      </c>
      <c r="B4284" s="75" t="s">
        <v>54</v>
      </c>
      <c r="C4284" s="76">
        <v>2013</v>
      </c>
      <c r="D4284" s="77">
        <v>0</v>
      </c>
      <c r="E4284" s="77">
        <v>0</v>
      </c>
      <c r="F4284" s="77">
        <v>0</v>
      </c>
      <c r="G4284" s="77">
        <v>0</v>
      </c>
      <c r="H4284" s="77">
        <v>-33046</v>
      </c>
      <c r="I4284" s="77">
        <v>1347</v>
      </c>
      <c r="J4284" s="77">
        <v>0</v>
      </c>
      <c r="K4284" s="77">
        <v>0</v>
      </c>
      <c r="L4284" s="78">
        <v>0</v>
      </c>
      <c r="M4284" s="79">
        <v>1</v>
      </c>
    </row>
    <row r="4285" spans="1:13">
      <c r="A4285" s="74">
        <v>221</v>
      </c>
      <c r="B4285" s="75" t="s">
        <v>41</v>
      </c>
      <c r="C4285" s="76">
        <v>2013</v>
      </c>
      <c r="D4285" s="77">
        <v>0</v>
      </c>
      <c r="E4285" s="77">
        <v>0</v>
      </c>
      <c r="F4285" s="77">
        <v>0</v>
      </c>
      <c r="G4285" s="77">
        <v>0</v>
      </c>
      <c r="H4285" s="77">
        <v>-822</v>
      </c>
      <c r="I4285" s="77">
        <v>0</v>
      </c>
      <c r="J4285" s="77">
        <v>0</v>
      </c>
      <c r="K4285" s="77">
        <v>0</v>
      </c>
      <c r="L4285" s="78">
        <v>0</v>
      </c>
      <c r="M4285" s="79">
        <v>0</v>
      </c>
    </row>
    <row r="4286" spans="1:13">
      <c r="A4286" s="74">
        <v>117</v>
      </c>
      <c r="B4286" s="75" t="s">
        <v>42</v>
      </c>
      <c r="C4286" s="76">
        <v>2013</v>
      </c>
      <c r="D4286" s="77">
        <v>0</v>
      </c>
      <c r="E4286" s="77">
        <v>0</v>
      </c>
      <c r="F4286" s="77">
        <v>0</v>
      </c>
      <c r="G4286" s="77">
        <v>0</v>
      </c>
      <c r="H4286" s="77">
        <v>-2500</v>
      </c>
      <c r="I4286" s="77">
        <v>0</v>
      </c>
      <c r="J4286" s="77">
        <v>0</v>
      </c>
      <c r="K4286" s="77">
        <v>0</v>
      </c>
      <c r="L4286" s="78">
        <v>0</v>
      </c>
      <c r="M4286" s="79">
        <v>0</v>
      </c>
    </row>
    <row r="4287" spans="1:13">
      <c r="A4287" s="74">
        <v>132</v>
      </c>
      <c r="B4287" s="75" t="s">
        <v>131</v>
      </c>
      <c r="C4287" s="76">
        <v>2013</v>
      </c>
      <c r="D4287" s="77">
        <v>0</v>
      </c>
      <c r="E4287" s="77">
        <v>0</v>
      </c>
      <c r="F4287" s="77">
        <v>0</v>
      </c>
      <c r="G4287" s="77">
        <v>0</v>
      </c>
      <c r="H4287" s="77">
        <v>0</v>
      </c>
      <c r="I4287" s="77">
        <v>0</v>
      </c>
      <c r="J4287" s="77">
        <v>0</v>
      </c>
      <c r="K4287" s="77">
        <v>0</v>
      </c>
      <c r="L4287" s="78">
        <v>0</v>
      </c>
      <c r="M4287" s="79">
        <v>0</v>
      </c>
    </row>
    <row r="4288" spans="1:13">
      <c r="A4288" s="74">
        <v>173</v>
      </c>
      <c r="B4288" s="75" t="s">
        <v>138</v>
      </c>
      <c r="C4288" s="76">
        <v>2013</v>
      </c>
      <c r="D4288" s="77">
        <v>0</v>
      </c>
      <c r="E4288" s="77">
        <v>0</v>
      </c>
      <c r="F4288" s="77">
        <v>0</v>
      </c>
      <c r="G4288" s="77">
        <v>0</v>
      </c>
      <c r="H4288" s="77">
        <v>-5668</v>
      </c>
      <c r="I4288" s="77">
        <v>0</v>
      </c>
      <c r="J4288" s="77">
        <v>0</v>
      </c>
      <c r="K4288" s="77">
        <v>0</v>
      </c>
      <c r="L4288" s="78">
        <v>0</v>
      </c>
      <c r="M4288" s="79">
        <v>0</v>
      </c>
    </row>
    <row r="4289" spans="1:13">
      <c r="A4289" s="74">
        <v>59</v>
      </c>
      <c r="B4289" s="75" t="s">
        <v>139</v>
      </c>
      <c r="C4289" s="76">
        <v>2013</v>
      </c>
      <c r="D4289" s="77">
        <v>0</v>
      </c>
      <c r="E4289" s="77">
        <v>0</v>
      </c>
      <c r="F4289" s="77">
        <v>0</v>
      </c>
      <c r="G4289" s="77">
        <v>0</v>
      </c>
      <c r="H4289" s="77">
        <v>0</v>
      </c>
      <c r="I4289" s="77">
        <v>0</v>
      </c>
      <c r="J4289" s="77">
        <v>0</v>
      </c>
      <c r="K4289" s="77">
        <v>0</v>
      </c>
      <c r="L4289" s="78">
        <v>0</v>
      </c>
      <c r="M4289" s="79">
        <v>0</v>
      </c>
    </row>
    <row r="4290" spans="1:13">
      <c r="A4290" s="74">
        <v>222</v>
      </c>
      <c r="B4290" s="75" t="s">
        <v>185</v>
      </c>
      <c r="C4290" s="76">
        <v>2013</v>
      </c>
      <c r="D4290" s="77">
        <v>0</v>
      </c>
      <c r="E4290" s="77">
        <v>0</v>
      </c>
      <c r="F4290" s="77">
        <v>0</v>
      </c>
      <c r="G4290" s="77">
        <v>0</v>
      </c>
      <c r="H4290" s="77">
        <v>0</v>
      </c>
      <c r="I4290" s="77">
        <v>0</v>
      </c>
      <c r="J4290" s="77">
        <v>0</v>
      </c>
      <c r="K4290" s="77">
        <v>0</v>
      </c>
      <c r="L4290" s="78">
        <v>0</v>
      </c>
      <c r="M4290" s="79">
        <v>0</v>
      </c>
    </row>
    <row r="4291" spans="1:13">
      <c r="A4291" s="74">
        <v>153</v>
      </c>
      <c r="B4291" s="75" t="s">
        <v>157</v>
      </c>
      <c r="C4291" s="76">
        <v>2013</v>
      </c>
      <c r="D4291" s="77">
        <v>0</v>
      </c>
      <c r="E4291" s="77">
        <v>0</v>
      </c>
      <c r="F4291" s="77">
        <v>0</v>
      </c>
      <c r="G4291" s="77">
        <v>0</v>
      </c>
      <c r="H4291" s="77">
        <v>-2680</v>
      </c>
      <c r="I4291" s="77">
        <v>0</v>
      </c>
      <c r="J4291" s="77">
        <v>-11896</v>
      </c>
      <c r="K4291" s="77">
        <v>211</v>
      </c>
      <c r="L4291" s="78">
        <v>0</v>
      </c>
      <c r="M4291" s="79">
        <v>0</v>
      </c>
    </row>
    <row r="4292" spans="1:13">
      <c r="A4292" s="74">
        <v>133</v>
      </c>
      <c r="B4292" s="75" t="s">
        <v>55</v>
      </c>
      <c r="C4292" s="76">
        <v>2013</v>
      </c>
      <c r="D4292" s="77">
        <v>0</v>
      </c>
      <c r="E4292" s="77">
        <v>0</v>
      </c>
      <c r="F4292" s="77">
        <v>0</v>
      </c>
      <c r="G4292" s="77">
        <v>0</v>
      </c>
      <c r="H4292" s="77">
        <v>6664</v>
      </c>
      <c r="I4292" s="77">
        <v>-5062</v>
      </c>
      <c r="J4292" s="77">
        <v>0</v>
      </c>
      <c r="K4292" s="77">
        <v>0</v>
      </c>
      <c r="L4292" s="78">
        <v>0</v>
      </c>
      <c r="M4292" s="79">
        <v>0</v>
      </c>
    </row>
    <row r="4293" spans="1:13">
      <c r="A4293" s="74">
        <v>60</v>
      </c>
      <c r="B4293" s="75" t="s">
        <v>148</v>
      </c>
      <c r="C4293" s="76">
        <v>2013</v>
      </c>
      <c r="D4293" s="77">
        <v>0</v>
      </c>
      <c r="E4293" s="77">
        <v>0</v>
      </c>
      <c r="F4293" s="77">
        <v>0</v>
      </c>
      <c r="G4293" s="77">
        <v>0</v>
      </c>
      <c r="H4293" s="77">
        <v>0</v>
      </c>
      <c r="I4293" s="77">
        <v>0</v>
      </c>
      <c r="J4293" s="77">
        <v>0</v>
      </c>
      <c r="K4293" s="77">
        <v>0</v>
      </c>
      <c r="L4293" s="78">
        <v>-2</v>
      </c>
      <c r="M4293" s="79">
        <v>0</v>
      </c>
    </row>
    <row r="4294" spans="1:13">
      <c r="A4294" s="74">
        <v>134</v>
      </c>
      <c r="B4294" s="75" t="s">
        <v>90</v>
      </c>
      <c r="C4294" s="76">
        <v>2013</v>
      </c>
      <c r="D4294" s="77">
        <v>0</v>
      </c>
      <c r="E4294" s="77">
        <v>0</v>
      </c>
      <c r="F4294" s="77">
        <v>0</v>
      </c>
      <c r="G4294" s="77">
        <v>0</v>
      </c>
      <c r="H4294" s="77">
        <v>0</v>
      </c>
      <c r="I4294" s="77">
        <v>0</v>
      </c>
      <c r="J4294" s="77">
        <v>0</v>
      </c>
      <c r="K4294" s="77">
        <v>0</v>
      </c>
      <c r="L4294" s="78">
        <v>0</v>
      </c>
      <c r="M4294" s="79">
        <v>0</v>
      </c>
    </row>
    <row r="4295" spans="1:13">
      <c r="A4295" s="74">
        <v>174</v>
      </c>
      <c r="B4295" s="75" t="s">
        <v>43</v>
      </c>
      <c r="C4295" s="76">
        <v>2013</v>
      </c>
      <c r="D4295" s="77">
        <v>0</v>
      </c>
      <c r="E4295" s="77">
        <v>0</v>
      </c>
      <c r="F4295" s="77">
        <v>0</v>
      </c>
      <c r="G4295" s="77">
        <v>0</v>
      </c>
      <c r="H4295" s="77">
        <v>0</v>
      </c>
      <c r="I4295" s="77">
        <v>0</v>
      </c>
      <c r="J4295" s="77">
        <v>0</v>
      </c>
      <c r="K4295" s="77">
        <v>0</v>
      </c>
      <c r="L4295" s="78">
        <v>0</v>
      </c>
      <c r="M4295" s="79">
        <v>0</v>
      </c>
    </row>
    <row r="4296" spans="1:13">
      <c r="A4296" s="74">
        <v>6</v>
      </c>
      <c r="B4296" s="75" t="s">
        <v>166</v>
      </c>
      <c r="C4296" s="76">
        <v>2013</v>
      </c>
      <c r="D4296" s="77">
        <v>0</v>
      </c>
      <c r="E4296" s="77">
        <v>0</v>
      </c>
      <c r="F4296" s="77">
        <v>0</v>
      </c>
      <c r="G4296" s="77">
        <v>0</v>
      </c>
      <c r="H4296" s="77">
        <v>0</v>
      </c>
      <c r="I4296" s="77">
        <v>0</v>
      </c>
      <c r="J4296" s="77">
        <v>0</v>
      </c>
      <c r="K4296" s="77">
        <v>0</v>
      </c>
      <c r="L4296" s="78">
        <v>0</v>
      </c>
      <c r="M4296" s="79">
        <v>0</v>
      </c>
    </row>
    <row r="4297" spans="1:13">
      <c r="A4297" s="74">
        <v>135</v>
      </c>
      <c r="B4297" s="75" t="s">
        <v>29</v>
      </c>
      <c r="C4297" s="76">
        <v>2013</v>
      </c>
      <c r="D4297" s="77">
        <v>0</v>
      </c>
      <c r="E4297" s="77">
        <v>0</v>
      </c>
      <c r="F4297" s="77">
        <v>0</v>
      </c>
      <c r="G4297" s="77">
        <v>0</v>
      </c>
      <c r="H4297" s="77">
        <v>4830</v>
      </c>
      <c r="I4297" s="77">
        <v>147</v>
      </c>
      <c r="J4297" s="77">
        <v>0</v>
      </c>
      <c r="K4297" s="77">
        <v>117</v>
      </c>
      <c r="L4297" s="78">
        <v>0</v>
      </c>
      <c r="M4297" s="79">
        <v>0</v>
      </c>
    </row>
    <row r="4298" spans="1:13">
      <c r="A4298" s="74">
        <v>33</v>
      </c>
      <c r="B4298" s="75" t="s">
        <v>175</v>
      </c>
      <c r="C4298" s="76">
        <v>2013</v>
      </c>
      <c r="D4298" s="77">
        <v>0</v>
      </c>
      <c r="E4298" s="77">
        <v>0</v>
      </c>
      <c r="F4298" s="77">
        <v>0</v>
      </c>
      <c r="G4298" s="77">
        <v>0</v>
      </c>
      <c r="H4298" s="77">
        <v>-3000</v>
      </c>
      <c r="I4298" s="77">
        <v>0</v>
      </c>
      <c r="J4298" s="77">
        <v>0</v>
      </c>
      <c r="K4298" s="77">
        <v>0</v>
      </c>
      <c r="L4298" s="78">
        <v>0</v>
      </c>
      <c r="M4298" s="79">
        <v>0</v>
      </c>
    </row>
    <row r="4299" spans="1:13">
      <c r="A4299" s="74">
        <v>62</v>
      </c>
      <c r="B4299" s="75" t="s">
        <v>23</v>
      </c>
      <c r="C4299" s="76">
        <v>2013</v>
      </c>
      <c r="D4299" s="77">
        <v>0</v>
      </c>
      <c r="E4299" s="77">
        <v>0</v>
      </c>
      <c r="F4299" s="77">
        <v>0</v>
      </c>
      <c r="G4299" s="77">
        <v>0</v>
      </c>
      <c r="H4299" s="77">
        <v>-210</v>
      </c>
      <c r="I4299" s="77">
        <v>0</v>
      </c>
      <c r="J4299" s="77">
        <v>1504395</v>
      </c>
      <c r="K4299" s="77">
        <v>602194</v>
      </c>
      <c r="L4299" s="78">
        <v>0</v>
      </c>
      <c r="M4299" s="79">
        <v>0</v>
      </c>
    </row>
    <row r="4300" spans="1:13">
      <c r="A4300" s="74">
        <v>7</v>
      </c>
      <c r="B4300" s="75" t="s">
        <v>44</v>
      </c>
      <c r="C4300" s="76">
        <v>2013</v>
      </c>
      <c r="D4300" s="77">
        <v>0</v>
      </c>
      <c r="E4300" s="77">
        <v>0</v>
      </c>
      <c r="F4300" s="77">
        <v>0</v>
      </c>
      <c r="G4300" s="77">
        <v>0</v>
      </c>
      <c r="H4300" s="77">
        <v>0</v>
      </c>
      <c r="I4300" s="77">
        <v>0</v>
      </c>
      <c r="J4300" s="77">
        <v>0</v>
      </c>
      <c r="K4300" s="77">
        <v>0</v>
      </c>
      <c r="L4300" s="78">
        <v>0</v>
      </c>
      <c r="M4300" s="79">
        <v>0</v>
      </c>
    </row>
    <row r="4301" spans="1:13">
      <c r="A4301" s="74">
        <v>154</v>
      </c>
      <c r="B4301" s="75" t="s">
        <v>115</v>
      </c>
      <c r="C4301" s="76">
        <v>2013</v>
      </c>
      <c r="D4301" s="77">
        <v>0</v>
      </c>
      <c r="E4301" s="77">
        <v>0</v>
      </c>
      <c r="F4301" s="77">
        <v>0</v>
      </c>
      <c r="G4301" s="77">
        <v>0</v>
      </c>
      <c r="H4301" s="77">
        <v>-332595</v>
      </c>
      <c r="I4301" s="77">
        <v>-11793</v>
      </c>
      <c r="J4301" s="77">
        <v>0</v>
      </c>
      <c r="K4301" s="77">
        <v>0</v>
      </c>
      <c r="L4301" s="78">
        <v>0</v>
      </c>
      <c r="M4301" s="79">
        <v>0</v>
      </c>
    </row>
    <row r="4302" spans="1:13">
      <c r="A4302" s="74">
        <v>136</v>
      </c>
      <c r="B4302" s="75" t="s">
        <v>22</v>
      </c>
      <c r="C4302" s="76">
        <v>2013</v>
      </c>
      <c r="D4302" s="77">
        <v>0</v>
      </c>
      <c r="E4302" s="77">
        <v>0</v>
      </c>
      <c r="F4302" s="77">
        <v>0</v>
      </c>
      <c r="G4302" s="77">
        <v>0</v>
      </c>
      <c r="H4302" s="77">
        <v>-2792</v>
      </c>
      <c r="I4302" s="77">
        <v>0</v>
      </c>
      <c r="J4302" s="77">
        <v>0</v>
      </c>
      <c r="K4302" s="77">
        <v>0</v>
      </c>
      <c r="L4302" s="78">
        <v>0</v>
      </c>
      <c r="M4302" s="79">
        <v>0</v>
      </c>
    </row>
    <row r="4303" spans="1:13">
      <c r="A4303" s="74">
        <v>34</v>
      </c>
      <c r="B4303" s="75" t="s">
        <v>152</v>
      </c>
      <c r="C4303" s="76">
        <v>2013</v>
      </c>
      <c r="D4303" s="77">
        <v>0</v>
      </c>
      <c r="E4303" s="77">
        <v>0</v>
      </c>
      <c r="F4303" s="77">
        <v>0</v>
      </c>
      <c r="G4303" s="77">
        <v>0</v>
      </c>
      <c r="H4303" s="77">
        <v>0</v>
      </c>
      <c r="I4303" s="77">
        <v>0</v>
      </c>
      <c r="J4303" s="77">
        <v>0</v>
      </c>
      <c r="K4303" s="77">
        <v>0</v>
      </c>
      <c r="L4303" s="78">
        <v>0</v>
      </c>
      <c r="M4303" s="79">
        <v>0</v>
      </c>
    </row>
    <row r="4304" spans="1:13">
      <c r="A4304" s="74">
        <v>176</v>
      </c>
      <c r="B4304" s="75" t="s">
        <v>76</v>
      </c>
      <c r="C4304" s="76">
        <v>2013</v>
      </c>
      <c r="D4304" s="77">
        <v>0</v>
      </c>
      <c r="E4304" s="77">
        <v>0</v>
      </c>
      <c r="F4304" s="77">
        <v>0</v>
      </c>
      <c r="G4304" s="77">
        <v>0</v>
      </c>
      <c r="H4304" s="77">
        <v>10673</v>
      </c>
      <c r="I4304" s="77">
        <v>308</v>
      </c>
      <c r="J4304" s="77">
        <v>0</v>
      </c>
      <c r="K4304" s="77">
        <v>0</v>
      </c>
      <c r="L4304" s="78">
        <v>0</v>
      </c>
      <c r="M4304" s="79">
        <v>0</v>
      </c>
    </row>
    <row r="4305" spans="1:13">
      <c r="A4305" s="74">
        <v>155</v>
      </c>
      <c r="B4305" s="75" t="s">
        <v>45</v>
      </c>
      <c r="C4305" s="76">
        <v>2013</v>
      </c>
      <c r="D4305" s="77">
        <v>0</v>
      </c>
      <c r="E4305" s="77">
        <v>0</v>
      </c>
      <c r="F4305" s="77">
        <v>0</v>
      </c>
      <c r="G4305" s="77">
        <v>0</v>
      </c>
      <c r="H4305" s="77">
        <v>-1600</v>
      </c>
      <c r="I4305" s="77">
        <v>0</v>
      </c>
      <c r="J4305" s="77">
        <v>0</v>
      </c>
      <c r="K4305" s="77">
        <v>0</v>
      </c>
      <c r="L4305" s="78">
        <v>0</v>
      </c>
      <c r="M4305" s="79">
        <v>0</v>
      </c>
    </row>
    <row r="4306" spans="1:13">
      <c r="A4306" s="74">
        <v>195</v>
      </c>
      <c r="B4306" s="75" t="s">
        <v>91</v>
      </c>
      <c r="C4306" s="76">
        <v>2013</v>
      </c>
      <c r="D4306" s="77">
        <v>0</v>
      </c>
      <c r="E4306" s="77">
        <v>0</v>
      </c>
      <c r="F4306" s="77">
        <v>0</v>
      </c>
      <c r="G4306" s="77">
        <v>0</v>
      </c>
      <c r="H4306" s="77">
        <v>0</v>
      </c>
      <c r="I4306" s="77">
        <v>0</v>
      </c>
      <c r="J4306" s="77">
        <v>0</v>
      </c>
      <c r="K4306" s="77">
        <v>0</v>
      </c>
      <c r="L4306" s="78">
        <v>0</v>
      </c>
      <c r="M4306" s="79">
        <v>0</v>
      </c>
    </row>
    <row r="4307" spans="1:13">
      <c r="A4307" s="74">
        <v>156</v>
      </c>
      <c r="B4307" s="75" t="s">
        <v>140</v>
      </c>
      <c r="C4307" s="76">
        <v>2013</v>
      </c>
      <c r="D4307" s="77">
        <v>0</v>
      </c>
      <c r="E4307" s="77">
        <v>0</v>
      </c>
      <c r="F4307" s="77">
        <v>0</v>
      </c>
      <c r="G4307" s="77">
        <v>0</v>
      </c>
      <c r="H4307" s="77">
        <v>-3860</v>
      </c>
      <c r="I4307" s="77">
        <v>0</v>
      </c>
      <c r="J4307" s="77">
        <v>0</v>
      </c>
      <c r="K4307" s="77">
        <v>0</v>
      </c>
      <c r="L4307" s="78">
        <v>0</v>
      </c>
      <c r="M4307" s="79">
        <v>1</v>
      </c>
    </row>
    <row r="4308" spans="1:13">
      <c r="A4308" s="74">
        <v>9</v>
      </c>
      <c r="B4308" s="75" t="s">
        <v>56</v>
      </c>
      <c r="C4308" s="76">
        <v>2013</v>
      </c>
      <c r="D4308" s="77">
        <v>0</v>
      </c>
      <c r="E4308" s="77">
        <v>0</v>
      </c>
      <c r="F4308" s="77">
        <v>0</v>
      </c>
      <c r="G4308" s="77">
        <v>0</v>
      </c>
      <c r="H4308" s="77">
        <v>0</v>
      </c>
      <c r="I4308" s="77">
        <v>0</v>
      </c>
      <c r="J4308" s="77">
        <v>0</v>
      </c>
      <c r="K4308" s="77">
        <v>0</v>
      </c>
      <c r="L4308" s="78">
        <v>0</v>
      </c>
      <c r="M4308" s="79">
        <v>0</v>
      </c>
    </row>
    <row r="4309" spans="1:13">
      <c r="A4309" s="74">
        <v>196</v>
      </c>
      <c r="B4309" s="75" t="s">
        <v>92</v>
      </c>
      <c r="C4309" s="76">
        <v>2013</v>
      </c>
      <c r="D4309" s="77">
        <v>0</v>
      </c>
      <c r="E4309" s="77">
        <v>0</v>
      </c>
      <c r="F4309" s="77">
        <v>0</v>
      </c>
      <c r="G4309" s="77">
        <v>0</v>
      </c>
      <c r="H4309" s="77">
        <v>-1304</v>
      </c>
      <c r="I4309" s="77">
        <v>0</v>
      </c>
      <c r="J4309" s="77">
        <v>0</v>
      </c>
      <c r="K4309" s="77">
        <v>0</v>
      </c>
      <c r="L4309" s="78">
        <v>0</v>
      </c>
      <c r="M4309" s="79">
        <v>0</v>
      </c>
    </row>
    <row r="4310" spans="1:13">
      <c r="A4310" s="74">
        <v>223</v>
      </c>
      <c r="B4310" s="75" t="s">
        <v>37</v>
      </c>
      <c r="C4310" s="76">
        <v>2013</v>
      </c>
      <c r="D4310" s="77">
        <v>0</v>
      </c>
      <c r="E4310" s="77">
        <v>0</v>
      </c>
      <c r="F4310" s="77">
        <v>0</v>
      </c>
      <c r="G4310" s="77">
        <v>0</v>
      </c>
      <c r="H4310" s="77">
        <v>0</v>
      </c>
      <c r="I4310" s="77">
        <v>0</v>
      </c>
      <c r="J4310" s="77">
        <v>-2584</v>
      </c>
      <c r="K4310" s="77">
        <v>-791</v>
      </c>
      <c r="L4310" s="78">
        <v>0</v>
      </c>
      <c r="M4310" s="79">
        <v>0</v>
      </c>
    </row>
    <row r="4311" spans="1:13">
      <c r="A4311" s="74">
        <v>90</v>
      </c>
      <c r="B4311" s="75" t="s">
        <v>69</v>
      </c>
      <c r="C4311" s="76">
        <v>2013</v>
      </c>
      <c r="D4311" s="77">
        <v>0</v>
      </c>
      <c r="E4311" s="77">
        <v>0</v>
      </c>
      <c r="F4311" s="77">
        <v>0</v>
      </c>
      <c r="G4311" s="77">
        <v>0</v>
      </c>
      <c r="H4311" s="77">
        <v>0</v>
      </c>
      <c r="I4311" s="77">
        <v>0</v>
      </c>
      <c r="J4311" s="77">
        <v>0</v>
      </c>
      <c r="K4311" s="77">
        <v>0</v>
      </c>
      <c r="L4311" s="78">
        <v>0</v>
      </c>
      <c r="M4311" s="79">
        <v>0</v>
      </c>
    </row>
    <row r="4312" spans="1:13">
      <c r="A4312" s="74">
        <v>64</v>
      </c>
      <c r="B4312" s="75" t="s">
        <v>116</v>
      </c>
      <c r="C4312" s="76">
        <v>2013</v>
      </c>
      <c r="D4312" s="77">
        <v>0</v>
      </c>
      <c r="E4312" s="77">
        <v>0</v>
      </c>
      <c r="F4312" s="77">
        <v>0</v>
      </c>
      <c r="G4312" s="77">
        <v>0</v>
      </c>
      <c r="H4312" s="77">
        <v>-2640</v>
      </c>
      <c r="I4312" s="77">
        <v>0</v>
      </c>
      <c r="J4312" s="77">
        <v>0</v>
      </c>
      <c r="K4312" s="77">
        <v>0</v>
      </c>
      <c r="L4312" s="78">
        <v>0</v>
      </c>
      <c r="M4312" s="79">
        <v>0</v>
      </c>
    </row>
    <row r="4313" spans="1:13">
      <c r="A4313" s="74">
        <v>245</v>
      </c>
      <c r="B4313" s="75" t="s">
        <v>46</v>
      </c>
      <c r="C4313" s="76">
        <v>2013</v>
      </c>
      <c r="D4313" s="77">
        <v>0</v>
      </c>
      <c r="E4313" s="77">
        <v>0</v>
      </c>
      <c r="F4313" s="77">
        <v>0</v>
      </c>
      <c r="G4313" s="77">
        <v>0</v>
      </c>
      <c r="H4313" s="77">
        <v>0</v>
      </c>
      <c r="I4313" s="77">
        <v>0</v>
      </c>
      <c r="J4313" s="77">
        <v>0</v>
      </c>
      <c r="K4313" s="77">
        <v>0</v>
      </c>
      <c r="L4313" s="78">
        <v>0</v>
      </c>
      <c r="M4313" s="79">
        <v>0</v>
      </c>
    </row>
    <row r="4314" spans="1:13">
      <c r="A4314" s="74">
        <v>92</v>
      </c>
      <c r="B4314" s="75" t="s">
        <v>117</v>
      </c>
      <c r="C4314" s="76">
        <v>2013</v>
      </c>
      <c r="D4314" s="77">
        <v>0</v>
      </c>
      <c r="E4314" s="77">
        <v>0</v>
      </c>
      <c r="F4314" s="77">
        <v>0</v>
      </c>
      <c r="G4314" s="77">
        <v>0</v>
      </c>
      <c r="H4314" s="77">
        <v>0</v>
      </c>
      <c r="I4314" s="77">
        <v>0</v>
      </c>
      <c r="J4314" s="77">
        <v>0</v>
      </c>
      <c r="K4314" s="77">
        <v>0</v>
      </c>
      <c r="L4314" s="78">
        <v>0</v>
      </c>
      <c r="M4314" s="79">
        <v>0</v>
      </c>
    </row>
    <row r="4315" spans="1:13">
      <c r="A4315" s="74">
        <v>137</v>
      </c>
      <c r="B4315" s="75" t="s">
        <v>93</v>
      </c>
      <c r="C4315" s="76">
        <v>2013</v>
      </c>
      <c r="D4315" s="77">
        <v>0</v>
      </c>
      <c r="E4315" s="77">
        <v>0</v>
      </c>
      <c r="F4315" s="77">
        <v>0</v>
      </c>
      <c r="G4315" s="77">
        <v>0</v>
      </c>
      <c r="H4315" s="77">
        <v>0</v>
      </c>
      <c r="I4315" s="77">
        <v>0</v>
      </c>
      <c r="J4315" s="77">
        <v>0</v>
      </c>
      <c r="K4315" s="77">
        <v>0</v>
      </c>
      <c r="L4315" s="78">
        <v>0</v>
      </c>
      <c r="M4315" s="79">
        <v>0</v>
      </c>
    </row>
    <row r="4316" spans="1:13">
      <c r="A4316" s="74">
        <v>36</v>
      </c>
      <c r="B4316" s="75" t="s">
        <v>132</v>
      </c>
      <c r="C4316" s="76">
        <v>2013</v>
      </c>
      <c r="D4316" s="77">
        <v>0</v>
      </c>
      <c r="E4316" s="77">
        <v>0</v>
      </c>
      <c r="F4316" s="77">
        <v>0</v>
      </c>
      <c r="G4316" s="77">
        <v>0</v>
      </c>
      <c r="H4316" s="77">
        <v>0</v>
      </c>
      <c r="I4316" s="77">
        <v>0</v>
      </c>
      <c r="J4316" s="77">
        <v>0</v>
      </c>
      <c r="K4316" s="77">
        <v>0</v>
      </c>
      <c r="L4316" s="78">
        <v>0</v>
      </c>
      <c r="M4316" s="79">
        <v>0</v>
      </c>
    </row>
    <row r="4317" spans="1:13">
      <c r="A4317" s="74">
        <v>10</v>
      </c>
      <c r="B4317" s="75" t="s">
        <v>30</v>
      </c>
      <c r="C4317" s="76">
        <v>2013</v>
      </c>
      <c r="D4317" s="77">
        <v>0</v>
      </c>
      <c r="E4317" s="77">
        <v>0</v>
      </c>
      <c r="F4317" s="77">
        <v>0</v>
      </c>
      <c r="G4317" s="77">
        <v>0</v>
      </c>
      <c r="H4317" s="77">
        <v>0</v>
      </c>
      <c r="I4317" s="77">
        <v>0</v>
      </c>
      <c r="J4317" s="77">
        <v>0</v>
      </c>
      <c r="K4317" s="77">
        <v>0</v>
      </c>
      <c r="L4317" s="78">
        <v>0</v>
      </c>
      <c r="M4317" s="79">
        <v>0</v>
      </c>
    </row>
    <row r="4318" spans="1:13">
      <c r="A4318" s="74">
        <v>157</v>
      </c>
      <c r="B4318" s="75" t="s">
        <v>155</v>
      </c>
      <c r="C4318" s="76">
        <v>2013</v>
      </c>
      <c r="D4318" s="77">
        <v>0</v>
      </c>
      <c r="E4318" s="77">
        <v>0</v>
      </c>
      <c r="F4318" s="77">
        <v>0</v>
      </c>
      <c r="G4318" s="77">
        <v>0</v>
      </c>
      <c r="H4318" s="77">
        <v>0</v>
      </c>
      <c r="I4318" s="77">
        <v>0</v>
      </c>
      <c r="J4318" s="77">
        <v>0</v>
      </c>
      <c r="K4318" s="77">
        <v>0</v>
      </c>
      <c r="L4318" s="78">
        <v>0</v>
      </c>
      <c r="M4318" s="79">
        <v>0</v>
      </c>
    </row>
    <row r="4319" spans="1:13">
      <c r="A4319" s="74">
        <v>246</v>
      </c>
      <c r="B4319" s="75" t="s">
        <v>94</v>
      </c>
      <c r="C4319" s="76">
        <v>2013</v>
      </c>
      <c r="D4319" s="77">
        <v>0</v>
      </c>
      <c r="E4319" s="77">
        <v>0</v>
      </c>
      <c r="F4319" s="77">
        <v>0</v>
      </c>
      <c r="G4319" s="77">
        <v>0</v>
      </c>
      <c r="H4319" s="77">
        <v>0</v>
      </c>
      <c r="I4319" s="77">
        <v>0</v>
      </c>
      <c r="J4319" s="77">
        <v>0</v>
      </c>
      <c r="K4319" s="77">
        <v>0</v>
      </c>
      <c r="L4319" s="78">
        <v>0</v>
      </c>
      <c r="M4319" s="79">
        <v>0</v>
      </c>
    </row>
    <row r="4320" spans="1:13">
      <c r="A4320" s="74">
        <v>66</v>
      </c>
      <c r="B4320" s="75" t="s">
        <v>47</v>
      </c>
      <c r="C4320" s="76">
        <v>2013</v>
      </c>
      <c r="D4320" s="77">
        <v>0</v>
      </c>
      <c r="E4320" s="77">
        <v>0</v>
      </c>
      <c r="F4320" s="77">
        <v>0</v>
      </c>
      <c r="G4320" s="77">
        <v>0</v>
      </c>
      <c r="H4320" s="77">
        <v>8570</v>
      </c>
      <c r="I4320" s="77">
        <v>0</v>
      </c>
      <c r="J4320" s="77">
        <v>0</v>
      </c>
      <c r="K4320" s="77">
        <v>-129</v>
      </c>
      <c r="L4320" s="78">
        <v>1</v>
      </c>
      <c r="M4320" s="79">
        <v>0</v>
      </c>
    </row>
    <row r="4321" spans="1:13">
      <c r="A4321" s="74">
        <v>37</v>
      </c>
      <c r="B4321" s="75" t="s">
        <v>77</v>
      </c>
      <c r="C4321" s="76">
        <v>2013</v>
      </c>
      <c r="D4321" s="77">
        <v>0</v>
      </c>
      <c r="E4321" s="77">
        <v>0</v>
      </c>
      <c r="F4321" s="77">
        <v>0</v>
      </c>
      <c r="G4321" s="77">
        <v>0</v>
      </c>
      <c r="H4321" s="77">
        <v>0</v>
      </c>
      <c r="I4321" s="77">
        <v>0</v>
      </c>
      <c r="J4321" s="77">
        <v>0</v>
      </c>
      <c r="K4321" s="77">
        <v>0</v>
      </c>
      <c r="L4321" s="78">
        <v>0</v>
      </c>
      <c r="M4321" s="79">
        <v>0</v>
      </c>
    </row>
    <row r="4322" spans="1:13">
      <c r="A4322" s="74">
        <v>94</v>
      </c>
      <c r="B4322" s="75" t="s">
        <v>118</v>
      </c>
      <c r="C4322" s="76">
        <v>2013</v>
      </c>
      <c r="D4322" s="77">
        <v>0</v>
      </c>
      <c r="E4322" s="77">
        <v>0</v>
      </c>
      <c r="F4322" s="77">
        <v>0</v>
      </c>
      <c r="G4322" s="77">
        <v>0</v>
      </c>
      <c r="H4322" s="77">
        <v>0</v>
      </c>
      <c r="I4322" s="77">
        <v>0</v>
      </c>
      <c r="J4322" s="77">
        <v>0</v>
      </c>
      <c r="K4322" s="77">
        <v>0</v>
      </c>
      <c r="L4322" s="78">
        <v>0</v>
      </c>
      <c r="M4322" s="79">
        <v>0</v>
      </c>
    </row>
    <row r="4323" spans="1:13">
      <c r="A4323" s="74">
        <v>177</v>
      </c>
      <c r="B4323" s="75" t="s">
        <v>70</v>
      </c>
      <c r="C4323" s="76">
        <v>2013</v>
      </c>
      <c r="D4323" s="77">
        <v>0</v>
      </c>
      <c r="E4323" s="77">
        <v>0</v>
      </c>
      <c r="F4323" s="77">
        <v>0</v>
      </c>
      <c r="G4323" s="77">
        <v>0</v>
      </c>
      <c r="H4323" s="77">
        <v>-1700</v>
      </c>
      <c r="I4323" s="77">
        <v>0</v>
      </c>
      <c r="J4323" s="77">
        <v>0</v>
      </c>
      <c r="K4323" s="77">
        <v>0</v>
      </c>
      <c r="L4323" s="78">
        <v>0</v>
      </c>
      <c r="M4323" s="79">
        <v>0</v>
      </c>
    </row>
    <row r="4324" spans="1:13">
      <c r="A4324" s="74">
        <v>224</v>
      </c>
      <c r="B4324" s="75" t="s">
        <v>20</v>
      </c>
      <c r="C4324" s="76">
        <v>2013</v>
      </c>
      <c r="D4324" s="77">
        <v>0</v>
      </c>
      <c r="E4324" s="77">
        <v>0</v>
      </c>
      <c r="F4324" s="77">
        <v>0</v>
      </c>
      <c r="G4324" s="77">
        <v>0</v>
      </c>
      <c r="H4324" s="77">
        <v>0</v>
      </c>
      <c r="I4324" s="77">
        <v>0</v>
      </c>
      <c r="J4324" s="77">
        <v>0</v>
      </c>
      <c r="K4324" s="77">
        <v>0</v>
      </c>
      <c r="L4324" s="78">
        <v>-1</v>
      </c>
      <c r="M4324" s="79">
        <v>0</v>
      </c>
    </row>
    <row r="4325" spans="1:13">
      <c r="A4325" s="74">
        <v>67</v>
      </c>
      <c r="B4325" s="75" t="s">
        <v>163</v>
      </c>
      <c r="C4325" s="76">
        <v>2013</v>
      </c>
      <c r="D4325" s="77">
        <v>0</v>
      </c>
      <c r="E4325" s="77">
        <v>0</v>
      </c>
      <c r="F4325" s="77">
        <v>0</v>
      </c>
      <c r="G4325" s="77">
        <v>0</v>
      </c>
      <c r="H4325" s="77">
        <v>-564</v>
      </c>
      <c r="I4325" s="77">
        <v>0</v>
      </c>
      <c r="J4325" s="77">
        <v>0</v>
      </c>
      <c r="K4325" s="77">
        <v>0</v>
      </c>
      <c r="L4325" s="78">
        <v>0</v>
      </c>
      <c r="M4325" s="79">
        <v>0</v>
      </c>
    </row>
    <row r="4326" spans="1:13">
      <c r="A4326" s="74">
        <v>95</v>
      </c>
      <c r="B4326" s="75" t="s">
        <v>149</v>
      </c>
      <c r="C4326" s="76">
        <v>2013</v>
      </c>
      <c r="D4326" s="77">
        <v>0</v>
      </c>
      <c r="E4326" s="77">
        <v>0</v>
      </c>
      <c r="F4326" s="77">
        <v>0</v>
      </c>
      <c r="G4326" s="77">
        <v>0</v>
      </c>
      <c r="H4326" s="77">
        <v>0</v>
      </c>
      <c r="I4326" s="77">
        <v>0</v>
      </c>
      <c r="J4326" s="77">
        <v>0</v>
      </c>
      <c r="K4326" s="77">
        <v>0</v>
      </c>
      <c r="L4326" s="78">
        <v>0</v>
      </c>
      <c r="M4326" s="79">
        <v>0</v>
      </c>
    </row>
    <row r="4327" spans="1:13">
      <c r="A4327" s="74">
        <v>96</v>
      </c>
      <c r="B4327" s="75" t="s">
        <v>159</v>
      </c>
      <c r="C4327" s="76">
        <v>2013</v>
      </c>
      <c r="D4327" s="77">
        <v>0</v>
      </c>
      <c r="E4327" s="77">
        <v>0</v>
      </c>
      <c r="F4327" s="77">
        <v>0</v>
      </c>
      <c r="G4327" s="77">
        <v>0</v>
      </c>
      <c r="H4327" s="77">
        <v>0</v>
      </c>
      <c r="I4327" s="77">
        <v>0</v>
      </c>
      <c r="J4327" s="77">
        <v>0</v>
      </c>
      <c r="K4327" s="77">
        <v>0</v>
      </c>
      <c r="L4327" s="78">
        <v>0</v>
      </c>
      <c r="M4327" s="79">
        <v>0</v>
      </c>
    </row>
    <row r="4328" spans="1:13">
      <c r="A4328" s="74">
        <v>138</v>
      </c>
      <c r="B4328" s="75" t="s">
        <v>31</v>
      </c>
      <c r="C4328" s="76">
        <v>2013</v>
      </c>
      <c r="D4328" s="77">
        <v>0</v>
      </c>
      <c r="E4328" s="77">
        <v>0</v>
      </c>
      <c r="F4328" s="77">
        <v>0</v>
      </c>
      <c r="G4328" s="77">
        <v>0</v>
      </c>
      <c r="H4328" s="77">
        <v>88465</v>
      </c>
      <c r="I4328" s="77">
        <v>-7844</v>
      </c>
      <c r="J4328" s="77">
        <v>0</v>
      </c>
      <c r="K4328" s="77">
        <v>0</v>
      </c>
      <c r="L4328" s="78">
        <v>0</v>
      </c>
      <c r="M4328" s="79">
        <v>0</v>
      </c>
    </row>
    <row r="4329" spans="1:13">
      <c r="A4329" s="74">
        <v>225</v>
      </c>
      <c r="B4329" s="75" t="s">
        <v>125</v>
      </c>
      <c r="C4329" s="76">
        <v>2013</v>
      </c>
      <c r="D4329" s="77">
        <v>0</v>
      </c>
      <c r="E4329" s="77">
        <v>0</v>
      </c>
      <c r="F4329" s="77">
        <v>0</v>
      </c>
      <c r="G4329" s="77">
        <v>0</v>
      </c>
      <c r="H4329" s="77">
        <v>0</v>
      </c>
      <c r="I4329" s="77">
        <v>0</v>
      </c>
      <c r="J4329" s="77">
        <v>0</v>
      </c>
      <c r="K4329" s="77">
        <v>0</v>
      </c>
      <c r="L4329" s="78">
        <v>0</v>
      </c>
      <c r="M4329" s="79">
        <v>0</v>
      </c>
    </row>
    <row r="4330" spans="1:13">
      <c r="A4330" s="74">
        <v>68</v>
      </c>
      <c r="B4330" s="75" t="s">
        <v>120</v>
      </c>
      <c r="C4330" s="76">
        <v>2013</v>
      </c>
      <c r="D4330" s="77">
        <v>0</v>
      </c>
      <c r="E4330" s="77">
        <v>0</v>
      </c>
      <c r="F4330" s="77">
        <v>0</v>
      </c>
      <c r="G4330" s="77">
        <v>0</v>
      </c>
      <c r="H4330" s="77">
        <v>0</v>
      </c>
      <c r="I4330" s="77">
        <v>0</v>
      </c>
      <c r="J4330" s="77">
        <v>0</v>
      </c>
      <c r="K4330" s="77">
        <v>0</v>
      </c>
      <c r="L4330" s="78">
        <v>0</v>
      </c>
      <c r="M4330" s="79">
        <v>0</v>
      </c>
    </row>
    <row r="4331" spans="1:13">
      <c r="A4331" s="74">
        <v>97</v>
      </c>
      <c r="B4331" s="75" t="s">
        <v>126</v>
      </c>
      <c r="C4331" s="76">
        <v>2013</v>
      </c>
      <c r="D4331" s="77">
        <v>0</v>
      </c>
      <c r="E4331" s="77">
        <v>0</v>
      </c>
      <c r="F4331" s="77">
        <v>0</v>
      </c>
      <c r="G4331" s="77">
        <v>0</v>
      </c>
      <c r="H4331" s="77">
        <v>0</v>
      </c>
      <c r="I4331" s="77">
        <v>0</v>
      </c>
      <c r="J4331" s="77">
        <v>0</v>
      </c>
      <c r="K4331" s="77">
        <v>0</v>
      </c>
      <c r="L4331" s="78">
        <v>0</v>
      </c>
      <c r="M4331" s="79">
        <v>0</v>
      </c>
    </row>
    <row r="4332" spans="1:13">
      <c r="A4332" s="74">
        <v>139</v>
      </c>
      <c r="B4332" s="75" t="s">
        <v>133</v>
      </c>
      <c r="C4332" s="76">
        <v>2013</v>
      </c>
      <c r="D4332" s="77">
        <v>0</v>
      </c>
      <c r="E4332" s="77">
        <v>0</v>
      </c>
      <c r="F4332" s="77">
        <v>0</v>
      </c>
      <c r="G4332" s="77">
        <v>0</v>
      </c>
      <c r="H4332" s="77">
        <v>14918</v>
      </c>
      <c r="I4332" s="77">
        <v>0</v>
      </c>
      <c r="J4332" s="77">
        <v>0</v>
      </c>
      <c r="K4332" s="77">
        <v>0</v>
      </c>
      <c r="L4332" s="78">
        <v>0</v>
      </c>
      <c r="M4332" s="79">
        <v>0</v>
      </c>
    </row>
    <row r="4333" spans="1:13">
      <c r="A4333" s="74">
        <v>178</v>
      </c>
      <c r="B4333" s="75" t="s">
        <v>95</v>
      </c>
      <c r="C4333" s="76">
        <v>2013</v>
      </c>
      <c r="D4333" s="77">
        <v>0</v>
      </c>
      <c r="E4333" s="77">
        <v>0</v>
      </c>
      <c r="F4333" s="77">
        <v>0</v>
      </c>
      <c r="G4333" s="77">
        <v>0</v>
      </c>
      <c r="H4333" s="77">
        <v>801</v>
      </c>
      <c r="I4333" s="77">
        <v>504</v>
      </c>
      <c r="J4333" s="77">
        <v>0</v>
      </c>
      <c r="K4333" s="77">
        <v>0</v>
      </c>
      <c r="L4333" s="78">
        <v>3</v>
      </c>
      <c r="M4333" s="79">
        <v>0</v>
      </c>
    </row>
    <row r="4334" spans="1:13">
      <c r="A4334" s="74">
        <v>118</v>
      </c>
      <c r="B4334" s="75" t="s">
        <v>71</v>
      </c>
      <c r="C4334" s="76">
        <v>2013</v>
      </c>
      <c r="D4334" s="77">
        <v>0</v>
      </c>
      <c r="E4334" s="77">
        <v>0</v>
      </c>
      <c r="F4334" s="77">
        <v>0</v>
      </c>
      <c r="G4334" s="77">
        <v>0</v>
      </c>
      <c r="H4334" s="77">
        <v>-1280</v>
      </c>
      <c r="I4334" s="77">
        <v>0</v>
      </c>
      <c r="J4334" s="77">
        <v>26816</v>
      </c>
      <c r="K4334" s="77">
        <v>-151</v>
      </c>
      <c r="L4334" s="78">
        <v>0</v>
      </c>
      <c r="M4334" s="79">
        <v>0</v>
      </c>
    </row>
    <row r="4335" spans="1:13">
      <c r="A4335" s="74">
        <v>247</v>
      </c>
      <c r="B4335" s="75" t="s">
        <v>96</v>
      </c>
      <c r="C4335" s="76">
        <v>2013</v>
      </c>
      <c r="D4335" s="77">
        <v>0</v>
      </c>
      <c r="E4335" s="77">
        <v>0</v>
      </c>
      <c r="F4335" s="77">
        <v>0</v>
      </c>
      <c r="G4335" s="77">
        <v>0</v>
      </c>
      <c r="H4335" s="77">
        <v>0</v>
      </c>
      <c r="I4335" s="77">
        <v>0</v>
      </c>
      <c r="J4335" s="77">
        <v>-608</v>
      </c>
      <c r="K4335" s="77">
        <v>0</v>
      </c>
      <c r="L4335" s="78">
        <v>0</v>
      </c>
      <c r="M4335" s="79">
        <v>0</v>
      </c>
    </row>
    <row r="4336" spans="1:13">
      <c r="A4336" s="74">
        <v>140</v>
      </c>
      <c r="B4336" s="75" t="s">
        <v>97</v>
      </c>
      <c r="C4336" s="76">
        <v>2013</v>
      </c>
      <c r="D4336" s="77">
        <v>0</v>
      </c>
      <c r="E4336" s="77">
        <v>0</v>
      </c>
      <c r="F4336" s="77">
        <v>0</v>
      </c>
      <c r="G4336" s="77">
        <v>0</v>
      </c>
      <c r="H4336" s="77">
        <v>0</v>
      </c>
      <c r="I4336" s="77">
        <v>0</v>
      </c>
      <c r="J4336" s="77">
        <v>0</v>
      </c>
      <c r="K4336" s="77">
        <v>0</v>
      </c>
      <c r="L4336" s="78">
        <v>0</v>
      </c>
      <c r="M4336" s="79">
        <v>0</v>
      </c>
    </row>
    <row r="4337" spans="1:13">
      <c r="A4337" s="74">
        <v>197</v>
      </c>
      <c r="B4337" s="75" t="s">
        <v>79</v>
      </c>
      <c r="C4337" s="76">
        <v>2013</v>
      </c>
      <c r="D4337" s="77">
        <v>0</v>
      </c>
      <c r="E4337" s="77">
        <v>0</v>
      </c>
      <c r="F4337" s="77">
        <v>0</v>
      </c>
      <c r="G4337" s="77">
        <v>0</v>
      </c>
      <c r="H4337" s="77">
        <v>0</v>
      </c>
      <c r="I4337" s="77">
        <v>0</v>
      </c>
      <c r="J4337" s="77">
        <v>0</v>
      </c>
      <c r="K4337" s="77">
        <v>0</v>
      </c>
      <c r="L4337" s="78">
        <v>0</v>
      </c>
      <c r="M4337" s="79">
        <v>0</v>
      </c>
    </row>
    <row r="4338" spans="1:13">
      <c r="A4338" s="74">
        <v>227</v>
      </c>
      <c r="B4338" s="75" t="s">
        <v>112</v>
      </c>
      <c r="C4338" s="76">
        <v>2013</v>
      </c>
      <c r="D4338" s="77">
        <v>0</v>
      </c>
      <c r="E4338" s="77">
        <v>0</v>
      </c>
      <c r="F4338" s="77">
        <v>0</v>
      </c>
      <c r="G4338" s="77">
        <v>0</v>
      </c>
      <c r="H4338" s="77">
        <v>-720</v>
      </c>
      <c r="I4338" s="77">
        <v>0</v>
      </c>
      <c r="J4338" s="77">
        <v>0</v>
      </c>
      <c r="K4338" s="77">
        <v>0</v>
      </c>
      <c r="L4338" s="78">
        <v>0</v>
      </c>
      <c r="M4338" s="79">
        <v>0</v>
      </c>
    </row>
    <row r="4339" spans="1:13">
      <c r="A4339" s="74">
        <v>100</v>
      </c>
      <c r="B4339" s="75" t="s">
        <v>59</v>
      </c>
      <c r="C4339" s="76">
        <v>2013</v>
      </c>
      <c r="D4339" s="77">
        <v>0</v>
      </c>
      <c r="E4339" s="77">
        <v>0</v>
      </c>
      <c r="F4339" s="77">
        <v>0</v>
      </c>
      <c r="G4339" s="77">
        <v>0</v>
      </c>
      <c r="H4339" s="77">
        <v>0</v>
      </c>
      <c r="I4339" s="77">
        <v>0</v>
      </c>
      <c r="J4339" s="77">
        <v>0</v>
      </c>
      <c r="K4339" s="77">
        <v>0</v>
      </c>
      <c r="L4339" s="78">
        <v>0</v>
      </c>
      <c r="M4339" s="79">
        <v>0</v>
      </c>
    </row>
    <row r="4340" spans="1:13">
      <c r="A4340" s="74">
        <v>158</v>
      </c>
      <c r="B4340" s="75" t="s">
        <v>80</v>
      </c>
      <c r="C4340" s="76">
        <v>2013</v>
      </c>
      <c r="D4340" s="77">
        <v>0</v>
      </c>
      <c r="E4340" s="77">
        <v>0</v>
      </c>
      <c r="F4340" s="77">
        <v>0</v>
      </c>
      <c r="G4340" s="77">
        <v>0</v>
      </c>
      <c r="H4340" s="77">
        <v>-11304</v>
      </c>
      <c r="I4340" s="77">
        <v>10322</v>
      </c>
      <c r="J4340" s="77">
        <v>-5368</v>
      </c>
      <c r="K4340" s="77">
        <v>-1118</v>
      </c>
      <c r="L4340" s="78">
        <v>0</v>
      </c>
      <c r="M4340" s="79">
        <v>1</v>
      </c>
    </row>
    <row r="4341" spans="1:13">
      <c r="A4341" s="74">
        <v>13</v>
      </c>
      <c r="B4341" s="75" t="s">
        <v>48</v>
      </c>
      <c r="C4341" s="76">
        <v>2013</v>
      </c>
      <c r="D4341" s="77">
        <v>0</v>
      </c>
      <c r="E4341" s="77">
        <v>0</v>
      </c>
      <c r="F4341" s="77">
        <v>0</v>
      </c>
      <c r="G4341" s="77">
        <v>0</v>
      </c>
      <c r="H4341" s="77">
        <v>0</v>
      </c>
      <c r="I4341" s="77">
        <v>0</v>
      </c>
      <c r="J4341" s="77">
        <v>0</v>
      </c>
      <c r="K4341" s="77">
        <v>0</v>
      </c>
      <c r="L4341" s="78">
        <v>0</v>
      </c>
      <c r="M4341" s="79">
        <v>0</v>
      </c>
    </row>
    <row r="4342" spans="1:13">
      <c r="A4342" s="74">
        <v>101</v>
      </c>
      <c r="B4342" s="75" t="s">
        <v>72</v>
      </c>
      <c r="C4342" s="76">
        <v>2013</v>
      </c>
      <c r="D4342" s="77">
        <v>0</v>
      </c>
      <c r="E4342" s="77">
        <v>0</v>
      </c>
      <c r="F4342" s="77">
        <v>0</v>
      </c>
      <c r="G4342" s="77">
        <v>0</v>
      </c>
      <c r="H4342" s="77">
        <v>0</v>
      </c>
      <c r="I4342" s="77">
        <v>0</v>
      </c>
      <c r="J4342" s="77">
        <v>0</v>
      </c>
      <c r="K4342" s="77">
        <v>0</v>
      </c>
      <c r="L4342" s="78">
        <v>0</v>
      </c>
      <c r="M4342" s="79">
        <v>0</v>
      </c>
    </row>
    <row r="4343" spans="1:13">
      <c r="A4343" s="74">
        <v>39</v>
      </c>
      <c r="B4343" s="75" t="s">
        <v>161</v>
      </c>
      <c r="C4343" s="76">
        <v>2013</v>
      </c>
      <c r="D4343" s="77">
        <v>0</v>
      </c>
      <c r="E4343" s="77">
        <v>0</v>
      </c>
      <c r="F4343" s="77">
        <v>0</v>
      </c>
      <c r="G4343" s="77">
        <v>0</v>
      </c>
      <c r="H4343" s="77">
        <v>0</v>
      </c>
      <c r="I4343" s="77">
        <v>0</v>
      </c>
      <c r="J4343" s="77">
        <v>0</v>
      </c>
      <c r="K4343" s="77">
        <v>0</v>
      </c>
      <c r="L4343" s="78">
        <v>1</v>
      </c>
      <c r="M4343" s="79">
        <v>0</v>
      </c>
    </row>
    <row r="4344" spans="1:13">
      <c r="A4344" s="74">
        <v>141</v>
      </c>
      <c r="B4344" s="75" t="s">
        <v>49</v>
      </c>
      <c r="C4344" s="76">
        <v>2013</v>
      </c>
      <c r="D4344" s="77">
        <v>0</v>
      </c>
      <c r="E4344" s="77">
        <v>0</v>
      </c>
      <c r="F4344" s="77">
        <v>0</v>
      </c>
      <c r="G4344" s="77">
        <v>0</v>
      </c>
      <c r="H4344" s="77">
        <v>-3274</v>
      </c>
      <c r="I4344" s="77">
        <v>-1931</v>
      </c>
      <c r="J4344" s="77">
        <v>12120</v>
      </c>
      <c r="K4344" s="77">
        <v>32</v>
      </c>
      <c r="L4344" s="78">
        <v>0</v>
      </c>
      <c r="M4344" s="79">
        <v>0</v>
      </c>
    </row>
    <row r="4345" spans="1:13">
      <c r="A4345" s="74">
        <v>40</v>
      </c>
      <c r="B4345" s="75" t="s">
        <v>134</v>
      </c>
      <c r="C4345" s="76">
        <v>2013</v>
      </c>
      <c r="D4345" s="77">
        <v>0</v>
      </c>
      <c r="E4345" s="77">
        <v>0</v>
      </c>
      <c r="F4345" s="77">
        <v>0</v>
      </c>
      <c r="G4345" s="77">
        <v>0</v>
      </c>
      <c r="H4345" s="77">
        <v>0</v>
      </c>
      <c r="I4345" s="77">
        <v>0</v>
      </c>
      <c r="J4345" s="77">
        <v>0</v>
      </c>
      <c r="K4345" s="77">
        <v>0</v>
      </c>
      <c r="L4345" s="78">
        <v>0</v>
      </c>
      <c r="M4345" s="79">
        <v>0</v>
      </c>
    </row>
    <row r="4346" spans="1:13">
      <c r="A4346" s="74">
        <v>228</v>
      </c>
      <c r="B4346" s="75" t="s">
        <v>135</v>
      </c>
      <c r="C4346" s="76">
        <v>2013</v>
      </c>
      <c r="D4346" s="77">
        <v>0</v>
      </c>
      <c r="E4346" s="77">
        <v>0</v>
      </c>
      <c r="F4346" s="77">
        <v>0</v>
      </c>
      <c r="G4346" s="77">
        <v>0</v>
      </c>
      <c r="H4346" s="77">
        <v>0</v>
      </c>
      <c r="I4346" s="77">
        <v>0</v>
      </c>
      <c r="J4346" s="77">
        <v>0</v>
      </c>
      <c r="K4346" s="77">
        <v>0</v>
      </c>
      <c r="L4346" s="78">
        <v>0</v>
      </c>
      <c r="M4346" s="79">
        <v>0</v>
      </c>
    </row>
    <row r="4347" spans="1:13">
      <c r="A4347" s="74">
        <v>159</v>
      </c>
      <c r="B4347" s="75" t="s">
        <v>142</v>
      </c>
      <c r="C4347" s="76">
        <v>2013</v>
      </c>
      <c r="D4347" s="77">
        <v>0</v>
      </c>
      <c r="E4347" s="77">
        <v>0</v>
      </c>
      <c r="F4347" s="77">
        <v>0</v>
      </c>
      <c r="G4347" s="77">
        <v>0</v>
      </c>
      <c r="H4347" s="77">
        <v>-430</v>
      </c>
      <c r="I4347" s="77">
        <v>0</v>
      </c>
      <c r="J4347" s="77">
        <v>0</v>
      </c>
      <c r="K4347" s="77">
        <v>0</v>
      </c>
      <c r="L4347" s="78">
        <v>0</v>
      </c>
      <c r="M4347" s="79">
        <v>0</v>
      </c>
    </row>
    <row r="4348" spans="1:13">
      <c r="A4348" s="74">
        <v>248</v>
      </c>
      <c r="B4348" s="75" t="s">
        <v>98</v>
      </c>
      <c r="C4348" s="76">
        <v>2013</v>
      </c>
      <c r="D4348" s="77">
        <v>0</v>
      </c>
      <c r="E4348" s="77">
        <v>0</v>
      </c>
      <c r="F4348" s="77">
        <v>0</v>
      </c>
      <c r="G4348" s="77">
        <v>0</v>
      </c>
      <c r="H4348" s="77">
        <v>0</v>
      </c>
      <c r="I4348" s="77">
        <v>0</v>
      </c>
      <c r="J4348" s="77">
        <v>0</v>
      </c>
      <c r="K4348" s="77">
        <v>0</v>
      </c>
      <c r="L4348" s="78">
        <v>0</v>
      </c>
      <c r="M4348" s="79">
        <v>0</v>
      </c>
    </row>
    <row r="4349" spans="1:13">
      <c r="A4349" s="74">
        <v>249</v>
      </c>
      <c r="B4349" s="75" t="s">
        <v>99</v>
      </c>
      <c r="C4349" s="76">
        <v>2013</v>
      </c>
      <c r="D4349" s="77">
        <v>0</v>
      </c>
      <c r="E4349" s="77">
        <v>0</v>
      </c>
      <c r="F4349" s="77">
        <v>0</v>
      </c>
      <c r="G4349" s="77">
        <v>0</v>
      </c>
      <c r="H4349" s="77">
        <v>0</v>
      </c>
      <c r="I4349" s="77">
        <v>0</v>
      </c>
      <c r="J4349" s="77">
        <v>0</v>
      </c>
      <c r="K4349" s="77">
        <v>0</v>
      </c>
      <c r="L4349" s="78">
        <v>0</v>
      </c>
      <c r="M4349" s="79">
        <v>0</v>
      </c>
    </row>
    <row r="4350" spans="1:13">
      <c r="A4350" s="74">
        <v>42</v>
      </c>
      <c r="B4350" s="75" t="s">
        <v>81</v>
      </c>
      <c r="C4350" s="76">
        <v>2013</v>
      </c>
      <c r="D4350" s="77">
        <v>0</v>
      </c>
      <c r="E4350" s="77">
        <v>0</v>
      </c>
      <c r="F4350" s="77">
        <v>0</v>
      </c>
      <c r="G4350" s="77">
        <v>0</v>
      </c>
      <c r="H4350" s="77">
        <v>0</v>
      </c>
      <c r="I4350" s="77">
        <v>0</v>
      </c>
      <c r="J4350" s="77">
        <v>0</v>
      </c>
      <c r="K4350" s="77">
        <v>0</v>
      </c>
      <c r="L4350" s="78">
        <v>0</v>
      </c>
      <c r="M4350" s="79">
        <v>0</v>
      </c>
    </row>
    <row r="4351" spans="1:13">
      <c r="A4351" s="74">
        <v>250</v>
      </c>
      <c r="B4351" s="75" t="s">
        <v>100</v>
      </c>
      <c r="C4351" s="76">
        <v>2013</v>
      </c>
      <c r="D4351" s="77">
        <v>0</v>
      </c>
      <c r="E4351" s="77">
        <v>0</v>
      </c>
      <c r="F4351" s="77">
        <v>0</v>
      </c>
      <c r="G4351" s="77">
        <v>0</v>
      </c>
      <c r="H4351" s="77">
        <v>0</v>
      </c>
      <c r="I4351" s="77">
        <v>0</v>
      </c>
      <c r="J4351" s="77">
        <v>1320</v>
      </c>
      <c r="K4351" s="77">
        <v>0</v>
      </c>
      <c r="L4351" s="78">
        <v>0</v>
      </c>
      <c r="M4351" s="79">
        <v>0</v>
      </c>
    </row>
    <row r="4352" spans="1:13">
      <c r="A4352" s="74">
        <v>198</v>
      </c>
      <c r="B4352" s="75" t="s">
        <v>60</v>
      </c>
      <c r="C4352" s="76">
        <v>2013</v>
      </c>
      <c r="D4352" s="77">
        <v>0</v>
      </c>
      <c r="E4352" s="77">
        <v>0</v>
      </c>
      <c r="F4352" s="77">
        <v>0</v>
      </c>
      <c r="G4352" s="77">
        <v>0</v>
      </c>
      <c r="H4352" s="77">
        <v>46522</v>
      </c>
      <c r="I4352" s="77">
        <v>-7649</v>
      </c>
      <c r="J4352" s="77">
        <v>0</v>
      </c>
      <c r="K4352" s="77">
        <v>0</v>
      </c>
      <c r="L4352" s="78">
        <v>0</v>
      </c>
      <c r="M4352" s="79">
        <v>0</v>
      </c>
    </row>
    <row r="4353" spans="1:13">
      <c r="A4353" s="74">
        <v>199</v>
      </c>
      <c r="B4353" s="75" t="s">
        <v>61</v>
      </c>
      <c r="C4353" s="76">
        <v>2013</v>
      </c>
      <c r="D4353" s="77">
        <v>0</v>
      </c>
      <c r="E4353" s="77">
        <v>0</v>
      </c>
      <c r="F4353" s="77">
        <v>0</v>
      </c>
      <c r="G4353" s="77">
        <v>0</v>
      </c>
      <c r="H4353" s="77">
        <v>0</v>
      </c>
      <c r="I4353" s="77">
        <v>0</v>
      </c>
      <c r="J4353" s="77">
        <v>0</v>
      </c>
      <c r="K4353" s="77">
        <v>0</v>
      </c>
      <c r="L4353" s="78">
        <v>0</v>
      </c>
      <c r="M4353" s="79">
        <v>-1</v>
      </c>
    </row>
    <row r="4354" spans="1:13">
      <c r="A4354" s="74">
        <v>142</v>
      </c>
      <c r="B4354" s="75" t="s">
        <v>24</v>
      </c>
      <c r="C4354" s="76">
        <v>2013</v>
      </c>
      <c r="D4354" s="77">
        <v>0</v>
      </c>
      <c r="E4354" s="77">
        <v>0</v>
      </c>
      <c r="F4354" s="77">
        <v>0</v>
      </c>
      <c r="G4354" s="77">
        <v>0</v>
      </c>
      <c r="H4354" s="77">
        <v>5303</v>
      </c>
      <c r="I4354" s="77">
        <v>26985</v>
      </c>
      <c r="J4354" s="77">
        <v>0</v>
      </c>
      <c r="K4354" s="77">
        <v>0</v>
      </c>
      <c r="L4354" s="78">
        <v>0</v>
      </c>
      <c r="M4354" s="79">
        <v>0</v>
      </c>
    </row>
    <row r="4355" spans="1:13">
      <c r="A4355" s="74">
        <v>120</v>
      </c>
      <c r="B4355" s="75" t="s">
        <v>32</v>
      </c>
      <c r="C4355" s="76">
        <v>2013</v>
      </c>
      <c r="D4355" s="77">
        <v>0</v>
      </c>
      <c r="E4355" s="77">
        <v>0</v>
      </c>
      <c r="F4355" s="77">
        <v>0</v>
      </c>
      <c r="G4355" s="77">
        <v>0</v>
      </c>
      <c r="H4355" s="77">
        <v>0</v>
      </c>
      <c r="I4355" s="77">
        <v>0</v>
      </c>
      <c r="J4355" s="77">
        <v>0</v>
      </c>
      <c r="K4355" s="77">
        <v>0</v>
      </c>
      <c r="L4355" s="78">
        <v>0</v>
      </c>
      <c r="M4355" s="79">
        <v>0</v>
      </c>
    </row>
    <row r="4356" spans="1:13">
      <c r="A4356" s="74">
        <v>69</v>
      </c>
      <c r="B4356" s="75" t="s">
        <v>73</v>
      </c>
      <c r="C4356" s="76">
        <v>2013</v>
      </c>
      <c r="D4356" s="77">
        <v>0</v>
      </c>
      <c r="E4356" s="77">
        <v>0</v>
      </c>
      <c r="F4356" s="77">
        <v>0</v>
      </c>
      <c r="G4356" s="77">
        <v>0</v>
      </c>
      <c r="H4356" s="77">
        <v>-10740</v>
      </c>
      <c r="I4356" s="77">
        <v>0</v>
      </c>
      <c r="J4356" s="77">
        <v>20784</v>
      </c>
      <c r="K4356" s="77">
        <v>-1779</v>
      </c>
      <c r="L4356" s="78">
        <v>1</v>
      </c>
      <c r="M4356" s="79">
        <v>0</v>
      </c>
    </row>
    <row r="4357" spans="1:13">
      <c r="A4357" s="74">
        <v>44</v>
      </c>
      <c r="B4357" s="75" t="s">
        <v>167</v>
      </c>
      <c r="C4357" s="76">
        <v>2013</v>
      </c>
      <c r="D4357" s="77">
        <v>0</v>
      </c>
      <c r="E4357" s="77">
        <v>0</v>
      </c>
      <c r="F4357" s="77">
        <v>0</v>
      </c>
      <c r="G4357" s="77">
        <v>0</v>
      </c>
      <c r="H4357" s="77">
        <v>0</v>
      </c>
      <c r="I4357" s="77">
        <v>0</v>
      </c>
      <c r="J4357" s="77">
        <v>0</v>
      </c>
      <c r="K4357" s="77">
        <v>0</v>
      </c>
      <c r="L4357" s="78">
        <v>0</v>
      </c>
      <c r="M4357" s="79">
        <v>0</v>
      </c>
    </row>
    <row r="4358" spans="1:13">
      <c r="A4358" s="74">
        <v>200</v>
      </c>
      <c r="B4358" s="75" t="s">
        <v>62</v>
      </c>
      <c r="C4358" s="76">
        <v>2013</v>
      </c>
      <c r="D4358" s="77">
        <v>0</v>
      </c>
      <c r="E4358" s="77">
        <v>0</v>
      </c>
      <c r="F4358" s="77">
        <v>0</v>
      </c>
      <c r="G4358" s="77">
        <v>0</v>
      </c>
      <c r="H4358" s="77">
        <v>0</v>
      </c>
      <c r="I4358" s="77">
        <v>0</v>
      </c>
      <c r="J4358" s="77">
        <v>0</v>
      </c>
      <c r="K4358" s="77">
        <v>0</v>
      </c>
      <c r="L4358" s="78">
        <v>0</v>
      </c>
      <c r="M4358" s="79">
        <v>0</v>
      </c>
    </row>
    <row r="4359" spans="1:13">
      <c r="A4359" s="74">
        <v>102</v>
      </c>
      <c r="B4359" s="75" t="s">
        <v>169</v>
      </c>
      <c r="C4359" s="76">
        <v>2013</v>
      </c>
      <c r="D4359" s="77">
        <v>0</v>
      </c>
      <c r="E4359" s="77">
        <v>0</v>
      </c>
      <c r="F4359" s="77">
        <v>0</v>
      </c>
      <c r="G4359" s="77">
        <v>0</v>
      </c>
      <c r="H4359" s="77">
        <v>0</v>
      </c>
      <c r="I4359" s="77">
        <v>0</v>
      </c>
      <c r="J4359" s="77">
        <v>0</v>
      </c>
      <c r="K4359" s="77">
        <v>0</v>
      </c>
      <c r="L4359" s="78">
        <v>0</v>
      </c>
      <c r="M4359" s="79">
        <v>0</v>
      </c>
    </row>
    <row r="4360" spans="1:13">
      <c r="A4360" s="74">
        <v>251</v>
      </c>
      <c r="B4360" s="75" t="s">
        <v>33</v>
      </c>
      <c r="C4360" s="76">
        <v>2013</v>
      </c>
      <c r="D4360" s="77">
        <v>0</v>
      </c>
      <c r="E4360" s="77">
        <v>0</v>
      </c>
      <c r="F4360" s="77">
        <v>0</v>
      </c>
      <c r="G4360" s="77">
        <v>0</v>
      </c>
      <c r="H4360" s="77">
        <v>0</v>
      </c>
      <c r="I4360" s="77">
        <v>0</v>
      </c>
      <c r="J4360" s="77">
        <v>0</v>
      </c>
      <c r="K4360" s="77">
        <v>0</v>
      </c>
      <c r="L4360" s="78">
        <v>0</v>
      </c>
      <c r="M4360" s="79">
        <v>0</v>
      </c>
    </row>
    <row r="4361" spans="1:13">
      <c r="A4361" s="74">
        <v>14</v>
      </c>
      <c r="B4361" s="75" t="s">
        <v>136</v>
      </c>
      <c r="C4361" s="76">
        <v>2013</v>
      </c>
      <c r="D4361" s="77">
        <v>0</v>
      </c>
      <c r="E4361" s="77">
        <v>0</v>
      </c>
      <c r="F4361" s="77">
        <v>0</v>
      </c>
      <c r="G4361" s="77">
        <v>0</v>
      </c>
      <c r="H4361" s="77">
        <v>0</v>
      </c>
      <c r="I4361" s="77">
        <v>0</v>
      </c>
      <c r="J4361" s="77">
        <v>0</v>
      </c>
      <c r="K4361" s="77">
        <v>0</v>
      </c>
      <c r="L4361" s="78">
        <v>0</v>
      </c>
      <c r="M4361" s="79">
        <v>0</v>
      </c>
    </row>
    <row r="4362" spans="1:13">
      <c r="A4362" s="74">
        <v>121</v>
      </c>
      <c r="B4362" s="75" t="s">
        <v>63</v>
      </c>
      <c r="C4362" s="76">
        <v>2013</v>
      </c>
      <c r="D4362" s="77">
        <v>0</v>
      </c>
      <c r="E4362" s="77">
        <v>0</v>
      </c>
      <c r="F4362" s="77">
        <v>0</v>
      </c>
      <c r="G4362" s="77">
        <v>0</v>
      </c>
      <c r="H4362" s="77">
        <v>0</v>
      </c>
      <c r="I4362" s="77">
        <v>0</v>
      </c>
      <c r="J4362" s="77">
        <v>0</v>
      </c>
      <c r="K4362" s="77">
        <v>0</v>
      </c>
      <c r="L4362" s="78">
        <v>0</v>
      </c>
      <c r="M4362" s="79">
        <v>0</v>
      </c>
    </row>
    <row r="4363" spans="1:13">
      <c r="A4363" s="74">
        <v>229</v>
      </c>
      <c r="B4363" s="75" t="s">
        <v>101</v>
      </c>
      <c r="C4363" s="76">
        <v>2013</v>
      </c>
      <c r="D4363" s="77">
        <v>0</v>
      </c>
      <c r="E4363" s="77">
        <v>0</v>
      </c>
      <c r="F4363" s="77">
        <v>0</v>
      </c>
      <c r="G4363" s="77">
        <v>0</v>
      </c>
      <c r="H4363" s="77">
        <v>0</v>
      </c>
      <c r="I4363" s="77">
        <v>0</v>
      </c>
      <c r="J4363" s="77">
        <v>0</v>
      </c>
      <c r="K4363" s="77">
        <v>0</v>
      </c>
      <c r="L4363" s="78">
        <v>0</v>
      </c>
      <c r="M4363" s="79">
        <v>0</v>
      </c>
    </row>
    <row r="4364" spans="1:13">
      <c r="A4364" s="74">
        <v>71</v>
      </c>
      <c r="B4364" s="75" t="s">
        <v>82</v>
      </c>
      <c r="C4364" s="76">
        <v>2013</v>
      </c>
      <c r="D4364" s="77">
        <v>0</v>
      </c>
      <c r="E4364" s="77">
        <v>0</v>
      </c>
      <c r="F4364" s="77">
        <v>0</v>
      </c>
      <c r="G4364" s="77">
        <v>0</v>
      </c>
      <c r="H4364" s="77">
        <v>0</v>
      </c>
      <c r="I4364" s="77">
        <v>0</v>
      </c>
      <c r="J4364" s="77">
        <v>0</v>
      </c>
      <c r="K4364" s="77">
        <v>0</v>
      </c>
      <c r="L4364" s="78">
        <v>0</v>
      </c>
      <c r="M4364" s="79">
        <v>0</v>
      </c>
    </row>
    <row r="4365" spans="1:13">
      <c r="A4365" s="74">
        <v>181</v>
      </c>
      <c r="B4365" s="75" t="s">
        <v>102</v>
      </c>
      <c r="C4365" s="76">
        <v>2013</v>
      </c>
      <c r="D4365" s="77">
        <v>0</v>
      </c>
      <c r="E4365" s="77">
        <v>0</v>
      </c>
      <c r="F4365" s="77">
        <v>0</v>
      </c>
      <c r="G4365" s="77">
        <v>0</v>
      </c>
      <c r="H4365" s="77">
        <v>0</v>
      </c>
      <c r="I4365" s="77">
        <v>0</v>
      </c>
      <c r="J4365" s="77">
        <v>0</v>
      </c>
      <c r="K4365" s="77">
        <v>0</v>
      </c>
      <c r="L4365" s="78">
        <v>0</v>
      </c>
      <c r="M4365" s="79">
        <v>0</v>
      </c>
    </row>
    <row r="4366" spans="1:13">
      <c r="A4366" s="74">
        <v>182</v>
      </c>
      <c r="B4366" s="75" t="s">
        <v>150</v>
      </c>
      <c r="C4366" s="76">
        <v>2013</v>
      </c>
      <c r="D4366" s="77">
        <v>0</v>
      </c>
      <c r="E4366" s="77">
        <v>0</v>
      </c>
      <c r="F4366" s="77">
        <v>0</v>
      </c>
      <c r="G4366" s="77">
        <v>0</v>
      </c>
      <c r="H4366" s="77">
        <v>0</v>
      </c>
      <c r="I4366" s="77">
        <v>0</v>
      </c>
      <c r="J4366" s="77">
        <v>0</v>
      </c>
      <c r="K4366" s="77">
        <v>0</v>
      </c>
      <c r="L4366" s="78">
        <v>0</v>
      </c>
      <c r="M4366" s="79">
        <v>0</v>
      </c>
    </row>
    <row r="4367" spans="1:13">
      <c r="A4367" s="74">
        <v>72</v>
      </c>
      <c r="B4367" s="75" t="s">
        <v>103</v>
      </c>
      <c r="C4367" s="76">
        <v>2013</v>
      </c>
      <c r="D4367" s="77">
        <v>0</v>
      </c>
      <c r="E4367" s="77">
        <v>0</v>
      </c>
      <c r="F4367" s="77">
        <v>0</v>
      </c>
      <c r="G4367" s="77">
        <v>0</v>
      </c>
      <c r="H4367" s="77">
        <v>-1489</v>
      </c>
      <c r="I4367" s="77">
        <v>0</v>
      </c>
      <c r="J4367" s="77">
        <v>0</v>
      </c>
      <c r="K4367" s="77">
        <v>0</v>
      </c>
      <c r="L4367" s="78">
        <v>0</v>
      </c>
      <c r="M4367" s="79">
        <v>0</v>
      </c>
    </row>
    <row r="4368" spans="1:13">
      <c r="A4368" s="74">
        <v>230</v>
      </c>
      <c r="B4368" s="75" t="s">
        <v>34</v>
      </c>
      <c r="C4368" s="76">
        <v>2013</v>
      </c>
      <c r="D4368" s="77">
        <v>0</v>
      </c>
      <c r="E4368" s="77">
        <v>0</v>
      </c>
      <c r="F4368" s="77">
        <v>0</v>
      </c>
      <c r="G4368" s="77">
        <v>0</v>
      </c>
      <c r="H4368" s="77">
        <v>-2984</v>
      </c>
      <c r="I4368" s="77">
        <v>1295</v>
      </c>
      <c r="J4368" s="77">
        <v>117752</v>
      </c>
      <c r="K4368" s="77">
        <v>9999</v>
      </c>
      <c r="L4368" s="78">
        <v>0</v>
      </c>
      <c r="M4368" s="79">
        <v>0</v>
      </c>
    </row>
    <row r="4369" spans="1:13">
      <c r="A4369" s="74">
        <v>231</v>
      </c>
      <c r="B4369" s="75" t="s">
        <v>121</v>
      </c>
      <c r="C4369" s="76">
        <v>2013</v>
      </c>
      <c r="D4369" s="77">
        <v>0</v>
      </c>
      <c r="E4369" s="77">
        <v>0</v>
      </c>
      <c r="F4369" s="77">
        <v>0</v>
      </c>
      <c r="G4369" s="77">
        <v>0</v>
      </c>
      <c r="H4369" s="77">
        <v>0</v>
      </c>
      <c r="I4369" s="77">
        <v>0</v>
      </c>
      <c r="J4369" s="77">
        <v>0</v>
      </c>
      <c r="K4369" s="77">
        <v>0</v>
      </c>
      <c r="L4369" s="78">
        <v>0</v>
      </c>
      <c r="M4369" s="79">
        <v>0</v>
      </c>
    </row>
    <row r="4370" spans="1:13">
      <c r="A4370" s="74">
        <v>161</v>
      </c>
      <c r="B4370" s="75" t="s">
        <v>38</v>
      </c>
      <c r="C4370" s="76">
        <v>2013</v>
      </c>
      <c r="D4370" s="77">
        <v>0</v>
      </c>
      <c r="E4370" s="77">
        <v>0</v>
      </c>
      <c r="F4370" s="77">
        <v>0</v>
      </c>
      <c r="G4370" s="77">
        <v>0</v>
      </c>
      <c r="H4370" s="77">
        <v>977</v>
      </c>
      <c r="I4370" s="77">
        <v>1394</v>
      </c>
      <c r="J4370" s="77">
        <v>0</v>
      </c>
      <c r="K4370" s="77">
        <v>0</v>
      </c>
      <c r="L4370" s="78">
        <v>0</v>
      </c>
      <c r="M4370" s="79">
        <v>0</v>
      </c>
    </row>
    <row r="4371" spans="1:13">
      <c r="A4371" s="74">
        <v>160</v>
      </c>
      <c r="B4371" s="75" t="s">
        <v>151</v>
      </c>
      <c r="C4371" s="76">
        <v>2013</v>
      </c>
      <c r="D4371" s="77">
        <v>0</v>
      </c>
      <c r="E4371" s="77">
        <v>0</v>
      </c>
      <c r="F4371" s="77">
        <v>0</v>
      </c>
      <c r="G4371" s="77">
        <v>0</v>
      </c>
      <c r="H4371" s="77">
        <v>-10551</v>
      </c>
      <c r="I4371" s="77">
        <v>0</v>
      </c>
      <c r="J4371" s="77">
        <v>0</v>
      </c>
      <c r="K4371" s="77">
        <v>0</v>
      </c>
      <c r="L4371" s="78">
        <v>0</v>
      </c>
      <c r="M4371" s="79">
        <v>0</v>
      </c>
    </row>
    <row r="4372" spans="1:13">
      <c r="A4372" s="74">
        <v>261</v>
      </c>
      <c r="B4372" s="75" t="s">
        <v>35</v>
      </c>
      <c r="C4372" s="76">
        <v>2013</v>
      </c>
      <c r="D4372" s="77">
        <v>6057600</v>
      </c>
      <c r="E4372" s="77">
        <v>576695000</v>
      </c>
      <c r="F4372" s="77">
        <v>-2026200</v>
      </c>
      <c r="G4372" s="77">
        <v>-92562000</v>
      </c>
      <c r="H4372" s="77">
        <v>859430</v>
      </c>
      <c r="I4372" s="77">
        <v>1728123</v>
      </c>
      <c r="J4372" s="77">
        <v>-161616</v>
      </c>
      <c r="K4372" s="77">
        <v>-7459</v>
      </c>
      <c r="L4372" s="78">
        <v>0</v>
      </c>
      <c r="M4372" s="79">
        <v>0</v>
      </c>
    </row>
    <row r="4373" spans="1:13">
      <c r="A4373" s="74"/>
      <c r="B4373" s="75"/>
      <c r="C4373" s="76"/>
      <c r="D4373" s="77"/>
      <c r="E4373" s="77"/>
      <c r="F4373" s="77"/>
      <c r="G4373" s="77"/>
      <c r="H4373" s="77"/>
      <c r="I4373" s="77"/>
      <c r="J4373" s="77"/>
      <c r="K4373" s="77"/>
      <c r="L4373" s="78"/>
      <c r="M4373" s="79"/>
    </row>
    <row r="4374" spans="1:13">
      <c r="A4374" s="74"/>
      <c r="B4374" s="75" t="s">
        <v>279</v>
      </c>
      <c r="C4374" s="76"/>
      <c r="D4374" s="77">
        <v>6057600</v>
      </c>
      <c r="E4374" s="77">
        <v>576695000</v>
      </c>
      <c r="F4374" s="77">
        <v>-2026200</v>
      </c>
      <c r="G4374" s="77">
        <v>-92562000</v>
      </c>
      <c r="H4374" s="77">
        <v>536902.55000000005</v>
      </c>
      <c r="I4374" s="77">
        <v>1711136</v>
      </c>
      <c r="J4374" s="77">
        <v>1494603</v>
      </c>
      <c r="K4374" s="77">
        <v>600098</v>
      </c>
      <c r="L4374" s="78">
        <v>-12</v>
      </c>
      <c r="M4374" s="79">
        <v>2</v>
      </c>
    </row>
    <row r="4375" spans="1:13">
      <c r="A4375" s="74"/>
      <c r="B4375" s="75"/>
      <c r="C4375" s="76"/>
      <c r="D4375" s="77"/>
      <c r="E4375" s="77"/>
      <c r="F4375" s="77"/>
      <c r="G4375" s="77"/>
      <c r="H4375" s="77"/>
      <c r="I4375" s="77"/>
      <c r="J4375" s="77"/>
      <c r="K4375" s="77"/>
      <c r="L4375" s="78"/>
      <c r="M4375" s="79"/>
    </row>
    <row r="4376" spans="1:13">
      <c r="A4376" s="74"/>
      <c r="B4376" s="75" t="s">
        <v>280</v>
      </c>
      <c r="C4376" s="76"/>
      <c r="D4376" s="77"/>
      <c r="E4376" s="77"/>
      <c r="F4376" s="77"/>
      <c r="G4376" s="77" t="s">
        <v>284</v>
      </c>
      <c r="H4376" s="77">
        <v>536902.55000000005</v>
      </c>
      <c r="I4376" s="77">
        <v>1711136</v>
      </c>
      <c r="J4376" s="77">
        <v>1494603</v>
      </c>
      <c r="K4376" s="77">
        <v>600098</v>
      </c>
      <c r="L4376" s="78"/>
      <c r="M4376" s="79"/>
    </row>
    <row r="4377" spans="1:13">
      <c r="A4377" s="74">
        <v>131</v>
      </c>
      <c r="B4377" s="75" t="s">
        <v>25</v>
      </c>
      <c r="C4377" s="76">
        <v>2014</v>
      </c>
      <c r="D4377" s="77">
        <v>0</v>
      </c>
      <c r="E4377" s="77">
        <v>0</v>
      </c>
      <c r="F4377" s="77">
        <v>0</v>
      </c>
      <c r="G4377" s="77">
        <v>0</v>
      </c>
      <c r="H4377" s="77">
        <v>399</v>
      </c>
      <c r="I4377" s="77">
        <v>-568</v>
      </c>
      <c r="J4377" s="77">
        <v>0</v>
      </c>
      <c r="K4377" s="77">
        <v>0</v>
      </c>
      <c r="L4377" s="78">
        <v>0</v>
      </c>
      <c r="M4377" s="79">
        <v>0</v>
      </c>
    </row>
    <row r="4378" spans="1:13">
      <c r="A4378" s="74">
        <v>241</v>
      </c>
      <c r="B4378" s="75" t="s">
        <v>104</v>
      </c>
      <c r="C4378" s="76">
        <v>2014</v>
      </c>
      <c r="D4378" s="77">
        <v>0</v>
      </c>
      <c r="E4378" s="77">
        <v>0</v>
      </c>
      <c r="F4378" s="77">
        <v>0</v>
      </c>
      <c r="G4378" s="77">
        <v>0</v>
      </c>
      <c r="H4378" s="77">
        <v>5017</v>
      </c>
      <c r="I4378" s="77">
        <v>0</v>
      </c>
      <c r="J4378" s="77">
        <v>0</v>
      </c>
      <c r="K4378" s="77">
        <v>0</v>
      </c>
      <c r="L4378" s="78">
        <v>0</v>
      </c>
      <c r="M4378" s="79">
        <v>0</v>
      </c>
    </row>
    <row r="4379" spans="1:13">
      <c r="A4379" s="74">
        <v>1</v>
      </c>
      <c r="B4379" s="75" t="s">
        <v>127</v>
      </c>
      <c r="C4379" s="76">
        <v>2014</v>
      </c>
      <c r="D4379" s="77">
        <v>0</v>
      </c>
      <c r="E4379" s="77">
        <v>0</v>
      </c>
      <c r="F4379" s="77">
        <v>0</v>
      </c>
      <c r="G4379" s="77">
        <v>0</v>
      </c>
      <c r="H4379" s="77">
        <v>0</v>
      </c>
      <c r="I4379" s="77">
        <v>0</v>
      </c>
      <c r="J4379" s="77">
        <v>0</v>
      </c>
      <c r="K4379" s="77">
        <v>0</v>
      </c>
      <c r="L4379" s="78">
        <v>0</v>
      </c>
      <c r="M4379" s="79">
        <v>0</v>
      </c>
    </row>
    <row r="4380" spans="1:13">
      <c r="A4380" s="74">
        <v>2</v>
      </c>
      <c r="B4380" s="75" t="s">
        <v>113</v>
      </c>
      <c r="C4380" s="76">
        <v>2014</v>
      </c>
      <c r="D4380" s="77">
        <v>0</v>
      </c>
      <c r="E4380" s="77">
        <v>0</v>
      </c>
      <c r="F4380" s="77">
        <v>0</v>
      </c>
      <c r="G4380" s="77">
        <v>0</v>
      </c>
      <c r="H4380" s="77">
        <v>-66</v>
      </c>
      <c r="I4380" s="77">
        <v>0</v>
      </c>
      <c r="J4380" s="77">
        <v>0</v>
      </c>
      <c r="K4380" s="77">
        <v>0</v>
      </c>
      <c r="L4380" s="78">
        <v>-7</v>
      </c>
      <c r="M4380" s="79">
        <v>-1</v>
      </c>
    </row>
    <row r="4381" spans="1:13">
      <c r="A4381" s="74">
        <v>211</v>
      </c>
      <c r="B4381" s="75" t="s">
        <v>183</v>
      </c>
      <c r="C4381" s="76">
        <v>2014</v>
      </c>
      <c r="D4381" s="77">
        <v>0</v>
      </c>
      <c r="E4381" s="77">
        <v>0</v>
      </c>
      <c r="F4381" s="77">
        <v>0</v>
      </c>
      <c r="G4381" s="77">
        <v>0</v>
      </c>
      <c r="H4381" s="77">
        <v>0</v>
      </c>
      <c r="I4381" s="77">
        <v>0</v>
      </c>
      <c r="J4381" s="77">
        <v>0</v>
      </c>
      <c r="K4381" s="77">
        <v>0</v>
      </c>
      <c r="L4381" s="78">
        <v>0</v>
      </c>
      <c r="M4381" s="79">
        <v>0</v>
      </c>
    </row>
    <row r="4382" spans="1:13">
      <c r="A4382" s="74">
        <v>30</v>
      </c>
      <c r="B4382" s="75" t="s">
        <v>105</v>
      </c>
      <c r="C4382" s="76">
        <v>2014</v>
      </c>
      <c r="D4382" s="77">
        <v>0</v>
      </c>
      <c r="E4382" s="77">
        <v>0</v>
      </c>
      <c r="F4382" s="77">
        <v>0</v>
      </c>
      <c r="G4382" s="77">
        <v>0</v>
      </c>
      <c r="H4382" s="77">
        <v>-5620</v>
      </c>
      <c r="I4382" s="77">
        <v>0</v>
      </c>
      <c r="J4382" s="77">
        <v>0</v>
      </c>
      <c r="K4382" s="77">
        <v>0</v>
      </c>
      <c r="L4382" s="78">
        <v>0</v>
      </c>
      <c r="M4382" s="79">
        <v>0</v>
      </c>
    </row>
    <row r="4383" spans="1:13">
      <c r="A4383" s="74">
        <v>51</v>
      </c>
      <c r="B4383" s="75" t="s">
        <v>64</v>
      </c>
      <c r="C4383" s="76">
        <v>2014</v>
      </c>
      <c r="D4383" s="77">
        <v>0</v>
      </c>
      <c r="E4383" s="77">
        <v>0</v>
      </c>
      <c r="F4383" s="77">
        <v>0</v>
      </c>
      <c r="G4383" s="77">
        <v>0</v>
      </c>
      <c r="H4383" s="77">
        <v>0</v>
      </c>
      <c r="I4383" s="77">
        <v>0</v>
      </c>
      <c r="J4383" s="77">
        <v>0</v>
      </c>
      <c r="K4383" s="77">
        <v>0</v>
      </c>
      <c r="L4383" s="78">
        <v>0</v>
      </c>
      <c r="M4383" s="79">
        <v>0</v>
      </c>
    </row>
    <row r="4384" spans="1:13">
      <c r="A4384" s="74">
        <v>81</v>
      </c>
      <c r="B4384" s="75" t="s">
        <v>144</v>
      </c>
      <c r="C4384" s="76">
        <v>2014</v>
      </c>
      <c r="D4384" s="77">
        <v>0</v>
      </c>
      <c r="E4384" s="77">
        <v>0</v>
      </c>
      <c r="F4384" s="77">
        <v>0</v>
      </c>
      <c r="G4384" s="77">
        <v>0</v>
      </c>
      <c r="H4384" s="77">
        <v>0</v>
      </c>
      <c r="I4384" s="77">
        <v>0</v>
      </c>
      <c r="J4384" s="77">
        <v>0</v>
      </c>
      <c r="K4384" s="77">
        <v>0</v>
      </c>
      <c r="L4384" s="78">
        <v>0</v>
      </c>
      <c r="M4384" s="79">
        <v>0</v>
      </c>
    </row>
    <row r="4385" spans="1:13">
      <c r="A4385" s="74">
        <v>111</v>
      </c>
      <c r="B4385" s="75" t="s">
        <v>170</v>
      </c>
      <c r="C4385" s="76">
        <v>2014</v>
      </c>
      <c r="D4385" s="77">
        <v>0</v>
      </c>
      <c r="E4385" s="77">
        <v>0</v>
      </c>
      <c r="F4385" s="77">
        <v>0</v>
      </c>
      <c r="G4385" s="77">
        <v>0</v>
      </c>
      <c r="H4385" s="77">
        <v>0</v>
      </c>
      <c r="I4385" s="77">
        <v>0</v>
      </c>
      <c r="J4385" s="77">
        <v>0</v>
      </c>
      <c r="K4385" s="77">
        <v>0</v>
      </c>
      <c r="L4385" s="78">
        <v>0</v>
      </c>
      <c r="M4385" s="79">
        <v>0</v>
      </c>
    </row>
    <row r="4386" spans="1:13">
      <c r="A4386" s="74">
        <v>52</v>
      </c>
      <c r="B4386" s="75" t="s">
        <v>83</v>
      </c>
      <c r="C4386" s="76">
        <v>2014</v>
      </c>
      <c r="D4386" s="77">
        <v>0</v>
      </c>
      <c r="E4386" s="77">
        <v>0</v>
      </c>
      <c r="F4386" s="77">
        <v>0</v>
      </c>
      <c r="G4386" s="77">
        <v>0</v>
      </c>
      <c r="H4386" s="77">
        <v>-6972</v>
      </c>
      <c r="I4386" s="77">
        <v>0</v>
      </c>
      <c r="J4386" s="77">
        <v>0</v>
      </c>
      <c r="K4386" s="77">
        <v>-110</v>
      </c>
      <c r="L4386" s="78">
        <v>0</v>
      </c>
      <c r="M4386" s="79">
        <v>0</v>
      </c>
    </row>
    <row r="4387" spans="1:13">
      <c r="A4387" s="74">
        <v>22</v>
      </c>
      <c r="B4387" s="75" t="s">
        <v>122</v>
      </c>
      <c r="C4387" s="76">
        <v>2014</v>
      </c>
      <c r="D4387" s="77">
        <v>0</v>
      </c>
      <c r="E4387" s="77">
        <v>0</v>
      </c>
      <c r="F4387" s="77">
        <v>0</v>
      </c>
      <c r="G4387" s="77">
        <v>0</v>
      </c>
      <c r="H4387" s="77">
        <v>0</v>
      </c>
      <c r="I4387" s="77">
        <v>0</v>
      </c>
      <c r="J4387" s="77">
        <v>0</v>
      </c>
      <c r="K4387" s="77">
        <v>0</v>
      </c>
      <c r="L4387" s="78">
        <v>0</v>
      </c>
      <c r="M4387" s="79">
        <v>0</v>
      </c>
    </row>
    <row r="4388" spans="1:13">
      <c r="A4388" s="74">
        <v>242</v>
      </c>
      <c r="B4388" s="75" t="s">
        <v>84</v>
      </c>
      <c r="C4388" s="76">
        <v>2014</v>
      </c>
      <c r="D4388" s="77">
        <v>0</v>
      </c>
      <c r="E4388" s="77">
        <v>0</v>
      </c>
      <c r="F4388" s="77">
        <v>0</v>
      </c>
      <c r="G4388" s="77">
        <v>0</v>
      </c>
      <c r="H4388" s="77">
        <v>2065</v>
      </c>
      <c r="I4388" s="77">
        <v>-11098</v>
      </c>
      <c r="J4388" s="77">
        <v>0</v>
      </c>
      <c r="K4388" s="77">
        <v>0</v>
      </c>
      <c r="L4388" s="78">
        <v>0</v>
      </c>
      <c r="M4388" s="79">
        <v>1</v>
      </c>
    </row>
    <row r="4389" spans="1:13">
      <c r="A4389" s="74">
        <v>3</v>
      </c>
      <c r="B4389" s="75" t="s">
        <v>51</v>
      </c>
      <c r="C4389" s="76">
        <v>2014</v>
      </c>
      <c r="D4389" s="77">
        <v>0</v>
      </c>
      <c r="E4389" s="77">
        <v>0</v>
      </c>
      <c r="F4389" s="77">
        <v>0</v>
      </c>
      <c r="G4389" s="77">
        <v>0</v>
      </c>
      <c r="H4389" s="77">
        <v>0</v>
      </c>
      <c r="I4389" s="77">
        <v>0</v>
      </c>
      <c r="J4389" s="77">
        <v>7560</v>
      </c>
      <c r="K4389" s="77">
        <v>121</v>
      </c>
      <c r="L4389" s="78">
        <v>0</v>
      </c>
      <c r="M4389" s="79">
        <v>0</v>
      </c>
    </row>
    <row r="4390" spans="1:13">
      <c r="A4390" s="74">
        <v>82</v>
      </c>
      <c r="B4390" s="75" t="s">
        <v>36</v>
      </c>
      <c r="C4390" s="76">
        <v>2014</v>
      </c>
      <c r="D4390" s="77">
        <v>0</v>
      </c>
      <c r="E4390" s="77">
        <v>0</v>
      </c>
      <c r="F4390" s="77">
        <v>0</v>
      </c>
      <c r="G4390" s="77">
        <v>0</v>
      </c>
      <c r="H4390" s="77">
        <v>-1000</v>
      </c>
      <c r="I4390" s="77">
        <v>0</v>
      </c>
      <c r="J4390" s="77">
        <v>0</v>
      </c>
      <c r="K4390" s="77">
        <v>0</v>
      </c>
      <c r="L4390" s="78">
        <v>-1</v>
      </c>
      <c r="M4390" s="79">
        <v>0</v>
      </c>
    </row>
    <row r="4391" spans="1:13">
      <c r="A4391" s="74">
        <v>213</v>
      </c>
      <c r="B4391" s="75" t="s">
        <v>106</v>
      </c>
      <c r="C4391" s="76">
        <v>2014</v>
      </c>
      <c r="D4391" s="77">
        <v>0</v>
      </c>
      <c r="E4391" s="77">
        <v>0</v>
      </c>
      <c r="F4391" s="77">
        <v>0</v>
      </c>
      <c r="G4391" s="77">
        <v>0</v>
      </c>
      <c r="H4391" s="77">
        <v>0</v>
      </c>
      <c r="I4391" s="77">
        <v>0</v>
      </c>
      <c r="J4391" s="77">
        <v>0</v>
      </c>
      <c r="K4391" s="77">
        <v>0</v>
      </c>
      <c r="L4391" s="78">
        <v>0</v>
      </c>
      <c r="M4391" s="79">
        <v>0</v>
      </c>
    </row>
    <row r="4392" spans="1:13">
      <c r="A4392" s="74">
        <v>112</v>
      </c>
      <c r="B4392" s="75" t="s">
        <v>114</v>
      </c>
      <c r="C4392" s="76">
        <v>2014</v>
      </c>
      <c r="D4392" s="77">
        <v>0</v>
      </c>
      <c r="E4392" s="77">
        <v>0</v>
      </c>
      <c r="F4392" s="77">
        <v>0</v>
      </c>
      <c r="G4392" s="77">
        <v>0</v>
      </c>
      <c r="H4392" s="77">
        <v>1544.03</v>
      </c>
      <c r="I4392" s="77">
        <v>1463.02</v>
      </c>
      <c r="J4392" s="77">
        <v>0</v>
      </c>
      <c r="K4392" s="77">
        <v>0</v>
      </c>
      <c r="L4392" s="78">
        <v>0</v>
      </c>
      <c r="M4392" s="79">
        <v>0</v>
      </c>
    </row>
    <row r="4393" spans="1:13">
      <c r="A4393" s="74">
        <v>24</v>
      </c>
      <c r="B4393" s="75" t="s">
        <v>178</v>
      </c>
      <c r="C4393" s="76">
        <v>2014</v>
      </c>
      <c r="D4393" s="77">
        <v>0</v>
      </c>
      <c r="E4393" s="77">
        <v>0</v>
      </c>
      <c r="F4393" s="77">
        <v>0</v>
      </c>
      <c r="G4393" s="77">
        <v>0</v>
      </c>
      <c r="H4393" s="77">
        <v>5204</v>
      </c>
      <c r="I4393" s="77">
        <v>3808</v>
      </c>
      <c r="J4393" s="77">
        <v>0</v>
      </c>
      <c r="K4393" s="77">
        <v>0</v>
      </c>
      <c r="L4393" s="78">
        <v>0</v>
      </c>
      <c r="M4393" s="79">
        <v>0</v>
      </c>
    </row>
    <row r="4394" spans="1:13">
      <c r="A4394" s="74">
        <v>83</v>
      </c>
      <c r="B4394" s="75" t="s">
        <v>85</v>
      </c>
      <c r="C4394" s="76">
        <v>2014</v>
      </c>
      <c r="D4394" s="77">
        <v>0</v>
      </c>
      <c r="E4394" s="77">
        <v>0</v>
      </c>
      <c r="F4394" s="77">
        <v>0</v>
      </c>
      <c r="G4394" s="77">
        <v>0</v>
      </c>
      <c r="H4394" s="77">
        <v>0</v>
      </c>
      <c r="I4394" s="77">
        <v>0</v>
      </c>
      <c r="J4394" s="77">
        <v>0</v>
      </c>
      <c r="K4394" s="77">
        <v>0</v>
      </c>
      <c r="L4394" s="78">
        <v>0</v>
      </c>
      <c r="M4394" s="79">
        <v>0</v>
      </c>
    </row>
    <row r="4395" spans="1:13">
      <c r="A4395" s="74">
        <v>53</v>
      </c>
      <c r="B4395" s="75" t="s">
        <v>86</v>
      </c>
      <c r="C4395" s="76">
        <v>2014</v>
      </c>
      <c r="D4395" s="77">
        <v>0</v>
      </c>
      <c r="E4395" s="77">
        <v>0</v>
      </c>
      <c r="F4395" s="77">
        <v>0</v>
      </c>
      <c r="G4395" s="77">
        <v>0</v>
      </c>
      <c r="H4395" s="77">
        <v>-34359</v>
      </c>
      <c r="I4395" s="77">
        <v>7206</v>
      </c>
      <c r="J4395" s="77">
        <v>0</v>
      </c>
      <c r="K4395" s="77">
        <v>0</v>
      </c>
      <c r="L4395" s="78">
        <v>0</v>
      </c>
      <c r="M4395" s="79">
        <v>0</v>
      </c>
    </row>
    <row r="4396" spans="1:13">
      <c r="A4396" s="74">
        <v>25</v>
      </c>
      <c r="B4396" s="75" t="s">
        <v>172</v>
      </c>
      <c r="C4396" s="76">
        <v>2014</v>
      </c>
      <c r="D4396" s="77">
        <v>0</v>
      </c>
      <c r="E4396" s="77">
        <v>0</v>
      </c>
      <c r="F4396" s="77">
        <v>0</v>
      </c>
      <c r="G4396" s="77">
        <v>0</v>
      </c>
      <c r="H4396" s="77">
        <v>0</v>
      </c>
      <c r="I4396" s="77">
        <v>0</v>
      </c>
      <c r="J4396" s="77">
        <v>0</v>
      </c>
      <c r="K4396" s="77">
        <v>0</v>
      </c>
      <c r="L4396" s="78">
        <v>0</v>
      </c>
      <c r="M4396" s="79">
        <v>0</v>
      </c>
    </row>
    <row r="4397" spans="1:13">
      <c r="A4397" s="74">
        <v>84</v>
      </c>
      <c r="B4397" s="75" t="s">
        <v>26</v>
      </c>
      <c r="C4397" s="76">
        <v>2014</v>
      </c>
      <c r="D4397" s="77">
        <v>0</v>
      </c>
      <c r="E4397" s="77">
        <v>0</v>
      </c>
      <c r="F4397" s="77">
        <v>0</v>
      </c>
      <c r="G4397" s="77">
        <v>0</v>
      </c>
      <c r="H4397" s="77">
        <v>0</v>
      </c>
      <c r="I4397" s="77">
        <v>0</v>
      </c>
      <c r="J4397" s="77">
        <v>0</v>
      </c>
      <c r="K4397" s="77">
        <v>373</v>
      </c>
      <c r="L4397" s="78">
        <v>0</v>
      </c>
      <c r="M4397" s="79">
        <v>0</v>
      </c>
    </row>
    <row r="4398" spans="1:13">
      <c r="A4398" s="74">
        <v>85</v>
      </c>
      <c r="B4398" s="75" t="s">
        <v>52</v>
      </c>
      <c r="C4398" s="76">
        <v>2014</v>
      </c>
      <c r="D4398" s="77">
        <v>0</v>
      </c>
      <c r="E4398" s="77">
        <v>0</v>
      </c>
      <c r="F4398" s="77">
        <v>0</v>
      </c>
      <c r="G4398" s="77">
        <v>0</v>
      </c>
      <c r="H4398" s="77">
        <v>0</v>
      </c>
      <c r="I4398" s="77">
        <v>0</v>
      </c>
      <c r="J4398" s="77">
        <v>0</v>
      </c>
      <c r="K4398" s="77">
        <v>0</v>
      </c>
      <c r="L4398" s="78">
        <v>0</v>
      </c>
      <c r="M4398" s="79">
        <v>0</v>
      </c>
    </row>
    <row r="4399" spans="1:13">
      <c r="A4399" s="74">
        <v>86</v>
      </c>
      <c r="B4399" s="75" t="s">
        <v>108</v>
      </c>
      <c r="C4399" s="76">
        <v>2014</v>
      </c>
      <c r="D4399" s="77">
        <v>0</v>
      </c>
      <c r="E4399" s="77">
        <v>0</v>
      </c>
      <c r="F4399" s="77">
        <v>0</v>
      </c>
      <c r="G4399" s="77">
        <v>0</v>
      </c>
      <c r="H4399" s="77">
        <v>0</v>
      </c>
      <c r="I4399" s="77">
        <v>0</v>
      </c>
      <c r="J4399" s="77">
        <v>0</v>
      </c>
      <c r="K4399" s="77">
        <v>0</v>
      </c>
      <c r="L4399" s="78">
        <v>0</v>
      </c>
      <c r="M4399" s="79">
        <v>0</v>
      </c>
    </row>
    <row r="4400" spans="1:13">
      <c r="A4400" s="74">
        <v>243</v>
      </c>
      <c r="B4400" s="75" t="s">
        <v>137</v>
      </c>
      <c r="C4400" s="76">
        <v>2014</v>
      </c>
      <c r="D4400" s="77">
        <v>0</v>
      </c>
      <c r="E4400" s="77">
        <v>0</v>
      </c>
      <c r="F4400" s="77">
        <v>0</v>
      </c>
      <c r="G4400" s="77">
        <v>0</v>
      </c>
      <c r="H4400" s="77">
        <v>-420</v>
      </c>
      <c r="I4400" s="77">
        <v>0</v>
      </c>
      <c r="J4400" s="77">
        <v>50808</v>
      </c>
      <c r="K4400" s="77">
        <v>405</v>
      </c>
      <c r="L4400" s="78">
        <v>0</v>
      </c>
      <c r="M4400" s="79">
        <v>0</v>
      </c>
    </row>
    <row r="4401" spans="1:13">
      <c r="A4401" s="74">
        <v>54</v>
      </c>
      <c r="B4401" s="75" t="s">
        <v>109</v>
      </c>
      <c r="C4401" s="76">
        <v>2014</v>
      </c>
      <c r="D4401" s="77">
        <v>0</v>
      </c>
      <c r="E4401" s="77">
        <v>0</v>
      </c>
      <c r="F4401" s="77">
        <v>0</v>
      </c>
      <c r="G4401" s="77">
        <v>0</v>
      </c>
      <c r="H4401" s="77">
        <v>18033</v>
      </c>
      <c r="I4401" s="77">
        <v>7028</v>
      </c>
      <c r="J4401" s="77">
        <v>0</v>
      </c>
      <c r="K4401" s="77">
        <v>0</v>
      </c>
      <c r="L4401" s="78">
        <v>0</v>
      </c>
      <c r="M4401" s="79">
        <v>0</v>
      </c>
    </row>
    <row r="4402" spans="1:13">
      <c r="A4402" s="74">
        <v>216</v>
      </c>
      <c r="B4402" s="75" t="s">
        <v>87</v>
      </c>
      <c r="C4402" s="76">
        <v>2014</v>
      </c>
      <c r="D4402" s="77">
        <v>0</v>
      </c>
      <c r="E4402" s="77">
        <v>0</v>
      </c>
      <c r="F4402" s="77">
        <v>0</v>
      </c>
      <c r="G4402" s="77">
        <v>0</v>
      </c>
      <c r="H4402" s="77">
        <v>0</v>
      </c>
      <c r="I4402" s="77">
        <v>0</v>
      </c>
      <c r="J4402" s="77">
        <v>0</v>
      </c>
      <c r="K4402" s="77">
        <v>0</v>
      </c>
      <c r="L4402" s="78">
        <v>0</v>
      </c>
      <c r="M4402" s="79">
        <v>0</v>
      </c>
    </row>
    <row r="4403" spans="1:13">
      <c r="A4403" s="74">
        <v>26</v>
      </c>
      <c r="B4403" s="75" t="s">
        <v>179</v>
      </c>
      <c r="C4403" s="76">
        <v>2014</v>
      </c>
      <c r="D4403" s="77">
        <v>0</v>
      </c>
      <c r="E4403" s="77">
        <v>0</v>
      </c>
      <c r="F4403" s="77">
        <v>0</v>
      </c>
      <c r="G4403" s="77">
        <v>0</v>
      </c>
      <c r="H4403" s="77">
        <v>0</v>
      </c>
      <c r="I4403" s="77">
        <v>0</v>
      </c>
      <c r="J4403" s="77">
        <v>0</v>
      </c>
      <c r="K4403" s="77">
        <v>0</v>
      </c>
      <c r="L4403" s="78">
        <v>0</v>
      </c>
      <c r="M4403" s="79">
        <v>0</v>
      </c>
    </row>
    <row r="4404" spans="1:13">
      <c r="A4404" s="74">
        <v>191</v>
      </c>
      <c r="B4404" s="75" t="s">
        <v>66</v>
      </c>
      <c r="C4404" s="76">
        <v>2014</v>
      </c>
      <c r="D4404" s="77">
        <v>0</v>
      </c>
      <c r="E4404" s="77">
        <v>0</v>
      </c>
      <c r="F4404" s="77">
        <v>0</v>
      </c>
      <c r="G4404" s="77">
        <v>0</v>
      </c>
      <c r="H4404" s="77">
        <v>-7097</v>
      </c>
      <c r="I4404" s="77">
        <v>258</v>
      </c>
      <c r="J4404" s="77">
        <v>4056</v>
      </c>
      <c r="K4404" s="77">
        <v>54</v>
      </c>
      <c r="L4404" s="78">
        <v>0</v>
      </c>
      <c r="M4404" s="79">
        <v>0</v>
      </c>
    </row>
    <row r="4405" spans="1:13">
      <c r="A4405" s="74">
        <v>113</v>
      </c>
      <c r="B4405" s="75" t="s">
        <v>39</v>
      </c>
      <c r="C4405" s="76">
        <v>2014</v>
      </c>
      <c r="D4405" s="77">
        <v>0</v>
      </c>
      <c r="E4405" s="77">
        <v>0</v>
      </c>
      <c r="F4405" s="77">
        <v>0</v>
      </c>
      <c r="G4405" s="77">
        <v>0</v>
      </c>
      <c r="H4405" s="77">
        <v>-255</v>
      </c>
      <c r="I4405" s="77">
        <v>0</v>
      </c>
      <c r="J4405" s="77">
        <v>0</v>
      </c>
      <c r="K4405" s="77">
        <v>0</v>
      </c>
      <c r="L4405" s="78">
        <v>0</v>
      </c>
      <c r="M4405" s="79">
        <v>0</v>
      </c>
    </row>
    <row r="4406" spans="1:13">
      <c r="A4406" s="74">
        <v>192</v>
      </c>
      <c r="B4406" s="75" t="s">
        <v>40</v>
      </c>
      <c r="C4406" s="76">
        <v>2014</v>
      </c>
      <c r="D4406" s="77">
        <v>0</v>
      </c>
      <c r="E4406" s="77">
        <v>0</v>
      </c>
      <c r="F4406" s="77">
        <v>0</v>
      </c>
      <c r="G4406" s="77">
        <v>0</v>
      </c>
      <c r="H4406" s="77">
        <v>38512</v>
      </c>
      <c r="I4406" s="77">
        <v>-6885</v>
      </c>
      <c r="J4406" s="77">
        <v>0</v>
      </c>
      <c r="K4406" s="77">
        <v>0</v>
      </c>
      <c r="L4406" s="78">
        <v>0</v>
      </c>
      <c r="M4406" s="79">
        <v>0</v>
      </c>
    </row>
    <row r="4407" spans="1:13">
      <c r="A4407" s="74">
        <v>55</v>
      </c>
      <c r="B4407" s="75" t="s">
        <v>88</v>
      </c>
      <c r="C4407" s="76">
        <v>2014</v>
      </c>
      <c r="D4407" s="77">
        <v>0</v>
      </c>
      <c r="E4407" s="77">
        <v>0</v>
      </c>
      <c r="F4407" s="77">
        <v>0</v>
      </c>
      <c r="G4407" s="77">
        <v>0</v>
      </c>
      <c r="H4407" s="77">
        <v>-294</v>
      </c>
      <c r="I4407" s="77">
        <v>0</v>
      </c>
      <c r="J4407" s="77">
        <v>0</v>
      </c>
      <c r="K4407" s="77">
        <v>0</v>
      </c>
      <c r="L4407" s="78">
        <v>0</v>
      </c>
      <c r="M4407" s="79">
        <v>0</v>
      </c>
    </row>
    <row r="4408" spans="1:13">
      <c r="A4408" s="74">
        <v>217</v>
      </c>
      <c r="B4408" s="75" t="s">
        <v>74</v>
      </c>
      <c r="C4408" s="76">
        <v>2014</v>
      </c>
      <c r="D4408" s="77">
        <v>0</v>
      </c>
      <c r="E4408" s="77">
        <v>0</v>
      </c>
      <c r="F4408" s="77">
        <v>0</v>
      </c>
      <c r="G4408" s="77">
        <v>0</v>
      </c>
      <c r="H4408" s="77">
        <v>0</v>
      </c>
      <c r="I4408" s="77">
        <v>0</v>
      </c>
      <c r="J4408" s="77">
        <v>7976</v>
      </c>
      <c r="K4408" s="77">
        <v>618</v>
      </c>
      <c r="L4408" s="78">
        <v>0</v>
      </c>
      <c r="M4408" s="79">
        <v>0</v>
      </c>
    </row>
    <row r="4409" spans="1:13">
      <c r="A4409" s="74">
        <v>218</v>
      </c>
      <c r="B4409" s="75" t="s">
        <v>156</v>
      </c>
      <c r="C4409" s="76">
        <v>2014</v>
      </c>
      <c r="D4409" s="77">
        <v>0</v>
      </c>
      <c r="E4409" s="77">
        <v>0</v>
      </c>
      <c r="F4409" s="77">
        <v>0</v>
      </c>
      <c r="G4409" s="77">
        <v>0</v>
      </c>
      <c r="H4409" s="77">
        <v>0</v>
      </c>
      <c r="I4409" s="77">
        <v>0</v>
      </c>
      <c r="J4409" s="77">
        <v>0</v>
      </c>
      <c r="K4409" s="77">
        <v>0</v>
      </c>
      <c r="L4409" s="78">
        <v>0</v>
      </c>
      <c r="M4409" s="79">
        <v>0</v>
      </c>
    </row>
    <row r="4410" spans="1:13">
      <c r="A4410" s="74">
        <v>219</v>
      </c>
      <c r="B4410" s="75" t="s">
        <v>174</v>
      </c>
      <c r="C4410" s="76">
        <v>2014</v>
      </c>
      <c r="D4410" s="77">
        <v>0</v>
      </c>
      <c r="E4410" s="77">
        <v>0</v>
      </c>
      <c r="F4410" s="77">
        <v>0</v>
      </c>
      <c r="G4410" s="77">
        <v>0</v>
      </c>
      <c r="H4410" s="77">
        <v>-19300</v>
      </c>
      <c r="I4410" s="77">
        <v>6417</v>
      </c>
      <c r="J4410" s="77">
        <v>0</v>
      </c>
      <c r="K4410" s="77">
        <v>0</v>
      </c>
      <c r="L4410" s="78">
        <v>0</v>
      </c>
      <c r="M4410" s="79">
        <v>0</v>
      </c>
    </row>
    <row r="4411" spans="1:13">
      <c r="A4411" s="74">
        <v>56</v>
      </c>
      <c r="B4411" s="75" t="s">
        <v>128</v>
      </c>
      <c r="C4411" s="76">
        <v>2014</v>
      </c>
      <c r="D4411" s="77">
        <v>0</v>
      </c>
      <c r="E4411" s="77">
        <v>0</v>
      </c>
      <c r="F4411" s="77">
        <v>0</v>
      </c>
      <c r="G4411" s="77">
        <v>0</v>
      </c>
      <c r="H4411" s="77">
        <v>-3626</v>
      </c>
      <c r="I4411" s="77">
        <v>0</v>
      </c>
      <c r="J4411" s="77">
        <v>0</v>
      </c>
      <c r="K4411" s="77">
        <v>0</v>
      </c>
      <c r="L4411" s="78">
        <v>1</v>
      </c>
      <c r="M4411" s="79">
        <v>0</v>
      </c>
    </row>
    <row r="4412" spans="1:13">
      <c r="A4412" s="74">
        <v>151</v>
      </c>
      <c r="B4412" s="75" t="s">
        <v>123</v>
      </c>
      <c r="C4412" s="76">
        <v>2014</v>
      </c>
      <c r="D4412" s="77">
        <v>0</v>
      </c>
      <c r="E4412" s="77">
        <v>0</v>
      </c>
      <c r="F4412" s="77">
        <v>0</v>
      </c>
      <c r="G4412" s="77">
        <v>0</v>
      </c>
      <c r="H4412" s="77">
        <v>57243</v>
      </c>
      <c r="I4412" s="77">
        <v>-3257</v>
      </c>
      <c r="J4412" s="77">
        <v>0</v>
      </c>
      <c r="K4412" s="77">
        <v>0</v>
      </c>
      <c r="L4412" s="78">
        <v>0</v>
      </c>
      <c r="M4412" s="79">
        <v>0</v>
      </c>
    </row>
    <row r="4413" spans="1:13">
      <c r="A4413" s="74">
        <v>193</v>
      </c>
      <c r="B4413" s="75" t="s">
        <v>27</v>
      </c>
      <c r="C4413" s="76">
        <v>2014</v>
      </c>
      <c r="D4413" s="77">
        <v>0</v>
      </c>
      <c r="E4413" s="77">
        <v>0</v>
      </c>
      <c r="F4413" s="77">
        <v>0</v>
      </c>
      <c r="G4413" s="77">
        <v>0</v>
      </c>
      <c r="H4413" s="77">
        <v>-27629</v>
      </c>
      <c r="I4413" s="77">
        <v>-106</v>
      </c>
      <c r="J4413" s="77">
        <v>0</v>
      </c>
      <c r="K4413" s="77">
        <v>0</v>
      </c>
      <c r="L4413" s="78">
        <v>0</v>
      </c>
      <c r="M4413" s="79">
        <v>0</v>
      </c>
    </row>
    <row r="4414" spans="1:13">
      <c r="A4414" s="74">
        <v>172</v>
      </c>
      <c r="B4414" s="75" t="s">
        <v>129</v>
      </c>
      <c r="C4414" s="76">
        <v>2014</v>
      </c>
      <c r="D4414" s="77">
        <v>0</v>
      </c>
      <c r="E4414" s="77">
        <v>0</v>
      </c>
      <c r="F4414" s="77">
        <v>0</v>
      </c>
      <c r="G4414" s="77">
        <v>0</v>
      </c>
      <c r="H4414" s="77">
        <v>-246</v>
      </c>
      <c r="I4414" s="77">
        <v>0</v>
      </c>
      <c r="J4414" s="77">
        <v>0</v>
      </c>
      <c r="K4414" s="77">
        <v>0</v>
      </c>
      <c r="L4414" s="78">
        <v>0</v>
      </c>
      <c r="M4414" s="79">
        <v>0</v>
      </c>
    </row>
    <row r="4415" spans="1:13">
      <c r="A4415" s="74">
        <v>27</v>
      </c>
      <c r="B4415" s="75" t="s">
        <v>67</v>
      </c>
      <c r="C4415" s="76">
        <v>2014</v>
      </c>
      <c r="D4415" s="77">
        <v>0</v>
      </c>
      <c r="E4415" s="77">
        <v>0</v>
      </c>
      <c r="F4415" s="77">
        <v>0</v>
      </c>
      <c r="G4415" s="77">
        <v>0</v>
      </c>
      <c r="H4415" s="77">
        <v>0</v>
      </c>
      <c r="I4415" s="77">
        <v>0</v>
      </c>
      <c r="J4415" s="77">
        <v>0</v>
      </c>
      <c r="K4415" s="77">
        <v>0</v>
      </c>
      <c r="L4415" s="78">
        <v>0</v>
      </c>
      <c r="M4415" s="79">
        <v>0</v>
      </c>
    </row>
    <row r="4416" spans="1:13">
      <c r="A4416" s="74">
        <v>114</v>
      </c>
      <c r="B4416" s="75" t="s">
        <v>21</v>
      </c>
      <c r="C4416" s="76">
        <v>2014</v>
      </c>
      <c r="D4416" s="77">
        <v>0</v>
      </c>
      <c r="E4416" s="77">
        <v>0</v>
      </c>
      <c r="F4416" s="77">
        <v>0</v>
      </c>
      <c r="G4416" s="77">
        <v>0</v>
      </c>
      <c r="H4416" s="77">
        <v>4198</v>
      </c>
      <c r="I4416" s="77">
        <v>-2</v>
      </c>
      <c r="J4416" s="77">
        <v>0</v>
      </c>
      <c r="K4416" s="77">
        <v>0</v>
      </c>
      <c r="L4416" s="78">
        <v>0</v>
      </c>
      <c r="M4416" s="79">
        <v>0</v>
      </c>
    </row>
    <row r="4417" spans="1:13">
      <c r="A4417" s="74">
        <v>28</v>
      </c>
      <c r="B4417" s="75" t="s">
        <v>130</v>
      </c>
      <c r="C4417" s="76">
        <v>2014</v>
      </c>
      <c r="D4417" s="77">
        <v>0</v>
      </c>
      <c r="E4417" s="77">
        <v>0</v>
      </c>
      <c r="F4417" s="77">
        <v>0</v>
      </c>
      <c r="G4417" s="77">
        <v>0</v>
      </c>
      <c r="H4417" s="77">
        <v>0</v>
      </c>
      <c r="I4417" s="77">
        <v>0</v>
      </c>
      <c r="J4417" s="77">
        <v>0</v>
      </c>
      <c r="K4417" s="77">
        <v>0</v>
      </c>
      <c r="L4417" s="78">
        <v>0</v>
      </c>
      <c r="M4417" s="79">
        <v>0</v>
      </c>
    </row>
    <row r="4418" spans="1:13">
      <c r="A4418" s="74">
        <v>57</v>
      </c>
      <c r="B4418" s="75" t="s">
        <v>110</v>
      </c>
      <c r="C4418" s="76">
        <v>2014</v>
      </c>
      <c r="D4418" s="77">
        <v>0</v>
      </c>
      <c r="E4418" s="77">
        <v>0</v>
      </c>
      <c r="F4418" s="77">
        <v>0</v>
      </c>
      <c r="G4418" s="77">
        <v>0</v>
      </c>
      <c r="H4418" s="77">
        <v>0</v>
      </c>
      <c r="I4418" s="77">
        <v>0</v>
      </c>
      <c r="J4418" s="77">
        <v>0</v>
      </c>
      <c r="K4418" s="77">
        <v>0</v>
      </c>
      <c r="L4418" s="78">
        <v>0</v>
      </c>
      <c r="M4418" s="79">
        <v>0</v>
      </c>
    </row>
    <row r="4419" spans="1:13">
      <c r="A4419" s="74">
        <v>244</v>
      </c>
      <c r="B4419" s="75" t="s">
        <v>53</v>
      </c>
      <c r="C4419" s="76">
        <v>2014</v>
      </c>
      <c r="D4419" s="77">
        <v>0</v>
      </c>
      <c r="E4419" s="77">
        <v>0</v>
      </c>
      <c r="F4419" s="77">
        <v>0</v>
      </c>
      <c r="G4419" s="77">
        <v>0</v>
      </c>
      <c r="H4419" s="77">
        <v>392</v>
      </c>
      <c r="I4419" s="77">
        <v>1335</v>
      </c>
      <c r="J4419" s="77">
        <v>0</v>
      </c>
      <c r="K4419" s="77">
        <v>0</v>
      </c>
      <c r="L4419" s="78">
        <v>0</v>
      </c>
      <c r="M4419" s="79">
        <v>0</v>
      </c>
    </row>
    <row r="4420" spans="1:13">
      <c r="A4420" s="74">
        <v>58</v>
      </c>
      <c r="B4420" s="75" t="s">
        <v>147</v>
      </c>
      <c r="C4420" s="76">
        <v>2014</v>
      </c>
      <c r="D4420" s="77">
        <v>0</v>
      </c>
      <c r="E4420" s="77">
        <v>0</v>
      </c>
      <c r="F4420" s="77">
        <v>0</v>
      </c>
      <c r="G4420" s="77">
        <v>0</v>
      </c>
      <c r="H4420" s="77">
        <v>0</v>
      </c>
      <c r="I4420" s="77">
        <v>0</v>
      </c>
      <c r="J4420" s="77">
        <v>0</v>
      </c>
      <c r="K4420" s="77">
        <v>0</v>
      </c>
      <c r="L4420" s="78">
        <v>0</v>
      </c>
      <c r="M4420" s="79">
        <v>0</v>
      </c>
    </row>
    <row r="4421" spans="1:13">
      <c r="A4421" s="74">
        <v>115</v>
      </c>
      <c r="B4421" s="75" t="s">
        <v>89</v>
      </c>
      <c r="C4421" s="76">
        <v>2014</v>
      </c>
      <c r="D4421" s="77">
        <v>0</v>
      </c>
      <c r="E4421" s="77">
        <v>0</v>
      </c>
      <c r="F4421" s="77">
        <v>0</v>
      </c>
      <c r="G4421" s="77">
        <v>0</v>
      </c>
      <c r="H4421" s="77">
        <v>-33320</v>
      </c>
      <c r="I4421" s="77">
        <v>-781</v>
      </c>
      <c r="J4421" s="77">
        <v>1408</v>
      </c>
      <c r="K4421" s="77">
        <v>438</v>
      </c>
      <c r="L4421" s="78">
        <v>0</v>
      </c>
      <c r="M4421" s="79">
        <v>1</v>
      </c>
    </row>
    <row r="4422" spans="1:13">
      <c r="A4422" s="74">
        <v>116</v>
      </c>
      <c r="B4422" s="75" t="s">
        <v>28</v>
      </c>
      <c r="C4422" s="76">
        <v>2014</v>
      </c>
      <c r="D4422" s="77">
        <v>0</v>
      </c>
      <c r="E4422" s="77">
        <v>0</v>
      </c>
      <c r="F4422" s="77">
        <v>0</v>
      </c>
      <c r="G4422" s="77">
        <v>0</v>
      </c>
      <c r="H4422" s="77">
        <v>-1972</v>
      </c>
      <c r="I4422" s="77">
        <v>0</v>
      </c>
      <c r="J4422" s="77">
        <v>0</v>
      </c>
      <c r="K4422" s="77">
        <v>0</v>
      </c>
      <c r="L4422" s="78">
        <v>0</v>
      </c>
      <c r="M4422" s="79">
        <v>0</v>
      </c>
    </row>
    <row r="4423" spans="1:13">
      <c r="A4423" s="74">
        <v>220</v>
      </c>
      <c r="B4423" s="75" t="s">
        <v>184</v>
      </c>
      <c r="C4423" s="76">
        <v>2014</v>
      </c>
      <c r="D4423" s="77">
        <v>0</v>
      </c>
      <c r="E4423" s="77">
        <v>0</v>
      </c>
      <c r="F4423" s="77">
        <v>0</v>
      </c>
      <c r="G4423" s="77">
        <v>0</v>
      </c>
      <c r="H4423" s="77">
        <v>0</v>
      </c>
      <c r="I4423" s="77">
        <v>0</v>
      </c>
      <c r="J4423" s="77">
        <v>0</v>
      </c>
      <c r="K4423" s="77">
        <v>0</v>
      </c>
      <c r="L4423" s="78">
        <v>1</v>
      </c>
      <c r="M4423" s="79">
        <v>0</v>
      </c>
    </row>
    <row r="4424" spans="1:13">
      <c r="A4424" s="74">
        <v>4</v>
      </c>
      <c r="B4424" s="75" t="s">
        <v>164</v>
      </c>
      <c r="C4424" s="76">
        <v>2014</v>
      </c>
      <c r="D4424" s="77">
        <v>0</v>
      </c>
      <c r="E4424" s="77">
        <v>0</v>
      </c>
      <c r="F4424" s="77">
        <v>0</v>
      </c>
      <c r="G4424" s="77">
        <v>0</v>
      </c>
      <c r="H4424" s="77">
        <v>5598</v>
      </c>
      <c r="I4424" s="77">
        <v>329</v>
      </c>
      <c r="J4424" s="77">
        <v>0</v>
      </c>
      <c r="K4424" s="77">
        <v>0</v>
      </c>
      <c r="L4424" s="78">
        <v>0</v>
      </c>
      <c r="M4424" s="79">
        <v>0</v>
      </c>
    </row>
    <row r="4425" spans="1:13">
      <c r="A4425" s="74">
        <v>5</v>
      </c>
      <c r="B4425" s="75" t="s">
        <v>75</v>
      </c>
      <c r="C4425" s="76">
        <v>2014</v>
      </c>
      <c r="D4425" s="77">
        <v>0</v>
      </c>
      <c r="E4425" s="77">
        <v>0</v>
      </c>
      <c r="F4425" s="77">
        <v>0</v>
      </c>
      <c r="G4425" s="77">
        <v>0</v>
      </c>
      <c r="H4425" s="77">
        <v>-757</v>
      </c>
      <c r="I4425" s="77">
        <v>0</v>
      </c>
      <c r="J4425" s="77">
        <v>0</v>
      </c>
      <c r="K4425" s="77">
        <v>-15</v>
      </c>
      <c r="L4425" s="78">
        <v>0</v>
      </c>
      <c r="M4425" s="79">
        <v>0</v>
      </c>
    </row>
    <row r="4426" spans="1:13">
      <c r="A4426" s="74">
        <v>31</v>
      </c>
      <c r="B4426" s="75" t="s">
        <v>111</v>
      </c>
      <c r="C4426" s="76">
        <v>2014</v>
      </c>
      <c r="D4426" s="77">
        <v>0</v>
      </c>
      <c r="E4426" s="77">
        <v>0</v>
      </c>
      <c r="F4426" s="77">
        <v>0</v>
      </c>
      <c r="G4426" s="77">
        <v>0</v>
      </c>
      <c r="H4426" s="77">
        <v>0</v>
      </c>
      <c r="I4426" s="77">
        <v>0</v>
      </c>
      <c r="J4426" s="77">
        <v>0</v>
      </c>
      <c r="K4426" s="77">
        <v>0</v>
      </c>
      <c r="L4426" s="78">
        <v>0</v>
      </c>
      <c r="M4426" s="79">
        <v>0</v>
      </c>
    </row>
    <row r="4427" spans="1:13">
      <c r="A4427" s="74">
        <v>152</v>
      </c>
      <c r="B4427" s="75" t="s">
        <v>54</v>
      </c>
      <c r="C4427" s="76">
        <v>2014</v>
      </c>
      <c r="D4427" s="77">
        <v>0</v>
      </c>
      <c r="E4427" s="77">
        <v>0</v>
      </c>
      <c r="F4427" s="77">
        <v>0</v>
      </c>
      <c r="G4427" s="77">
        <v>0</v>
      </c>
      <c r="H4427" s="77">
        <v>-57519</v>
      </c>
      <c r="I4427" s="77">
        <v>-12816</v>
      </c>
      <c r="J4427" s="77">
        <v>0</v>
      </c>
      <c r="K4427" s="77">
        <v>0</v>
      </c>
      <c r="L4427" s="78">
        <v>0</v>
      </c>
      <c r="M4427" s="79">
        <v>1</v>
      </c>
    </row>
    <row r="4428" spans="1:13">
      <c r="A4428" s="74">
        <v>221</v>
      </c>
      <c r="B4428" s="75" t="s">
        <v>41</v>
      </c>
      <c r="C4428" s="76">
        <v>2014</v>
      </c>
      <c r="D4428" s="77">
        <v>0</v>
      </c>
      <c r="E4428" s="77">
        <v>0</v>
      </c>
      <c r="F4428" s="77">
        <v>0</v>
      </c>
      <c r="G4428" s="77">
        <v>0</v>
      </c>
      <c r="H4428" s="77">
        <v>-5600</v>
      </c>
      <c r="I4428" s="77">
        <v>0</v>
      </c>
      <c r="J4428" s="77">
        <v>0</v>
      </c>
      <c r="K4428" s="77">
        <v>-1409</v>
      </c>
      <c r="L4428" s="78">
        <v>0</v>
      </c>
      <c r="M4428" s="79">
        <v>0</v>
      </c>
    </row>
    <row r="4429" spans="1:13">
      <c r="A4429" s="74">
        <v>117</v>
      </c>
      <c r="B4429" s="75" t="s">
        <v>42</v>
      </c>
      <c r="C4429" s="76">
        <v>2014</v>
      </c>
      <c r="D4429" s="77">
        <v>0</v>
      </c>
      <c r="E4429" s="77">
        <v>0</v>
      </c>
      <c r="F4429" s="77">
        <v>0</v>
      </c>
      <c r="G4429" s="77">
        <v>0</v>
      </c>
      <c r="H4429" s="77">
        <v>0</v>
      </c>
      <c r="I4429" s="77">
        <v>0</v>
      </c>
      <c r="J4429" s="77">
        <v>9696</v>
      </c>
      <c r="K4429" s="77">
        <v>871</v>
      </c>
      <c r="L4429" s="78">
        <v>0</v>
      </c>
      <c r="M4429" s="79">
        <v>1</v>
      </c>
    </row>
    <row r="4430" spans="1:13">
      <c r="A4430" s="74">
        <v>132</v>
      </c>
      <c r="B4430" s="75" t="s">
        <v>131</v>
      </c>
      <c r="C4430" s="76">
        <v>2014</v>
      </c>
      <c r="D4430" s="77">
        <v>0</v>
      </c>
      <c r="E4430" s="77">
        <v>0</v>
      </c>
      <c r="F4430" s="77">
        <v>0</v>
      </c>
      <c r="G4430" s="77">
        <v>0</v>
      </c>
      <c r="H4430" s="77">
        <v>-1120.55</v>
      </c>
      <c r="I4430" s="77">
        <v>0</v>
      </c>
      <c r="J4430" s="77">
        <v>0</v>
      </c>
      <c r="K4430" s="77">
        <v>0</v>
      </c>
      <c r="L4430" s="78">
        <v>0</v>
      </c>
      <c r="M4430" s="79">
        <v>0</v>
      </c>
    </row>
    <row r="4431" spans="1:13">
      <c r="A4431" s="74">
        <v>173</v>
      </c>
      <c r="B4431" s="75" t="s">
        <v>138</v>
      </c>
      <c r="C4431" s="76">
        <v>2014</v>
      </c>
      <c r="D4431" s="77">
        <v>0</v>
      </c>
      <c r="E4431" s="77">
        <v>0</v>
      </c>
      <c r="F4431" s="77">
        <v>0</v>
      </c>
      <c r="G4431" s="77">
        <v>0</v>
      </c>
      <c r="H4431" s="77">
        <v>0</v>
      </c>
      <c r="I4431" s="77">
        <v>-4206</v>
      </c>
      <c r="J4431" s="77">
        <v>0</v>
      </c>
      <c r="K4431" s="77">
        <v>0</v>
      </c>
      <c r="L4431" s="78">
        <v>0</v>
      </c>
      <c r="M4431" s="79">
        <v>0</v>
      </c>
    </row>
    <row r="4432" spans="1:13">
      <c r="A4432" s="74">
        <v>59</v>
      </c>
      <c r="B4432" s="75" t="s">
        <v>139</v>
      </c>
      <c r="C4432" s="76">
        <v>2014</v>
      </c>
      <c r="D4432" s="77">
        <v>0</v>
      </c>
      <c r="E4432" s="77">
        <v>0</v>
      </c>
      <c r="F4432" s="77">
        <v>0</v>
      </c>
      <c r="G4432" s="77">
        <v>0</v>
      </c>
      <c r="H4432" s="77">
        <v>-6756</v>
      </c>
      <c r="I4432" s="77">
        <v>0</v>
      </c>
      <c r="J4432" s="77">
        <v>0</v>
      </c>
      <c r="K4432" s="77">
        <v>0</v>
      </c>
      <c r="L4432" s="78">
        <v>0</v>
      </c>
      <c r="M4432" s="79">
        <v>0</v>
      </c>
    </row>
    <row r="4433" spans="1:13">
      <c r="A4433" s="74">
        <v>222</v>
      </c>
      <c r="B4433" s="75" t="s">
        <v>185</v>
      </c>
      <c r="C4433" s="76">
        <v>2014</v>
      </c>
      <c r="D4433" s="77">
        <v>0</v>
      </c>
      <c r="E4433" s="77">
        <v>0</v>
      </c>
      <c r="F4433" s="77">
        <v>0</v>
      </c>
      <c r="G4433" s="77">
        <v>0</v>
      </c>
      <c r="H4433" s="77">
        <v>0</v>
      </c>
      <c r="I4433" s="77">
        <v>0</v>
      </c>
      <c r="J4433" s="77">
        <v>0</v>
      </c>
      <c r="K4433" s="77">
        <v>0</v>
      </c>
      <c r="L4433" s="78">
        <v>0</v>
      </c>
      <c r="M4433" s="79">
        <v>0</v>
      </c>
    </row>
    <row r="4434" spans="1:13">
      <c r="A4434" s="74">
        <v>153</v>
      </c>
      <c r="B4434" s="75" t="s">
        <v>157</v>
      </c>
      <c r="C4434" s="76">
        <v>2014</v>
      </c>
      <c r="D4434" s="77">
        <v>0</v>
      </c>
      <c r="E4434" s="77">
        <v>0</v>
      </c>
      <c r="F4434" s="77">
        <v>0</v>
      </c>
      <c r="G4434" s="77">
        <v>0</v>
      </c>
      <c r="H4434" s="77">
        <v>0</v>
      </c>
      <c r="I4434" s="77">
        <v>0</v>
      </c>
      <c r="J4434" s="77">
        <v>0</v>
      </c>
      <c r="K4434" s="77">
        <v>396</v>
      </c>
      <c r="L4434" s="78">
        <v>0</v>
      </c>
      <c r="M4434" s="79">
        <v>0</v>
      </c>
    </row>
    <row r="4435" spans="1:13">
      <c r="A4435" s="74">
        <v>133</v>
      </c>
      <c r="B4435" s="75" t="s">
        <v>55</v>
      </c>
      <c r="C4435" s="76">
        <v>2014</v>
      </c>
      <c r="D4435" s="77">
        <v>0</v>
      </c>
      <c r="E4435" s="77">
        <v>0</v>
      </c>
      <c r="F4435" s="77">
        <v>0</v>
      </c>
      <c r="G4435" s="77">
        <v>0</v>
      </c>
      <c r="H4435" s="77">
        <v>5288</v>
      </c>
      <c r="I4435" s="77">
        <v>-10859</v>
      </c>
      <c r="J4435" s="77">
        <v>0</v>
      </c>
      <c r="K4435" s="77">
        <v>0</v>
      </c>
      <c r="L4435" s="78">
        <v>0</v>
      </c>
      <c r="M4435" s="79">
        <v>0</v>
      </c>
    </row>
    <row r="4436" spans="1:13">
      <c r="A4436" s="74">
        <v>60</v>
      </c>
      <c r="B4436" s="75" t="s">
        <v>148</v>
      </c>
      <c r="C4436" s="76">
        <v>2014</v>
      </c>
      <c r="D4436" s="77">
        <v>0</v>
      </c>
      <c r="E4436" s="77">
        <v>0</v>
      </c>
      <c r="F4436" s="77">
        <v>0</v>
      </c>
      <c r="G4436" s="77">
        <v>0</v>
      </c>
      <c r="H4436" s="77">
        <v>0</v>
      </c>
      <c r="I4436" s="77">
        <v>0</v>
      </c>
      <c r="J4436" s="77">
        <v>0</v>
      </c>
      <c r="K4436" s="77">
        <v>0</v>
      </c>
      <c r="L4436" s="78">
        <v>-2</v>
      </c>
      <c r="M4436" s="79">
        <v>0</v>
      </c>
    </row>
    <row r="4437" spans="1:13">
      <c r="A4437" s="74">
        <v>61</v>
      </c>
      <c r="B4437" s="75" t="s">
        <v>165</v>
      </c>
      <c r="C4437" s="76">
        <v>2014</v>
      </c>
      <c r="D4437" s="77">
        <v>0</v>
      </c>
      <c r="E4437" s="77">
        <v>0</v>
      </c>
      <c r="F4437" s="77">
        <v>0</v>
      </c>
      <c r="G4437" s="77">
        <v>0</v>
      </c>
      <c r="H4437" s="77">
        <v>0</v>
      </c>
      <c r="I4437" s="77">
        <v>0</v>
      </c>
      <c r="J4437" s="77">
        <v>0</v>
      </c>
      <c r="K4437" s="77">
        <v>0</v>
      </c>
      <c r="L4437" s="78">
        <v>0</v>
      </c>
      <c r="M4437" s="79">
        <v>0</v>
      </c>
    </row>
    <row r="4438" spans="1:13">
      <c r="A4438" s="74">
        <v>134</v>
      </c>
      <c r="B4438" s="75" t="s">
        <v>90</v>
      </c>
      <c r="C4438" s="76">
        <v>2014</v>
      </c>
      <c r="D4438" s="77">
        <v>0</v>
      </c>
      <c r="E4438" s="77">
        <v>0</v>
      </c>
      <c r="F4438" s="77">
        <v>0</v>
      </c>
      <c r="G4438" s="77">
        <v>0</v>
      </c>
      <c r="H4438" s="77">
        <v>0</v>
      </c>
      <c r="I4438" s="77">
        <v>0</v>
      </c>
      <c r="J4438" s="77">
        <v>0</v>
      </c>
      <c r="K4438" s="77">
        <v>0</v>
      </c>
      <c r="L4438" s="78">
        <v>0</v>
      </c>
      <c r="M4438" s="79">
        <v>0</v>
      </c>
    </row>
    <row r="4439" spans="1:13">
      <c r="A4439" s="74">
        <v>87</v>
      </c>
      <c r="B4439" s="75" t="s">
        <v>158</v>
      </c>
      <c r="C4439" s="76">
        <v>2014</v>
      </c>
      <c r="D4439" s="77">
        <v>0</v>
      </c>
      <c r="E4439" s="77">
        <v>0</v>
      </c>
      <c r="F4439" s="77">
        <v>0</v>
      </c>
      <c r="G4439" s="77">
        <v>0</v>
      </c>
      <c r="H4439" s="77">
        <v>0</v>
      </c>
      <c r="I4439" s="77">
        <v>0</v>
      </c>
      <c r="J4439" s="77">
        <v>0</v>
      </c>
      <c r="K4439" s="77">
        <v>0</v>
      </c>
      <c r="L4439" s="78">
        <v>0</v>
      </c>
      <c r="M4439" s="79">
        <v>0</v>
      </c>
    </row>
    <row r="4440" spans="1:13">
      <c r="A4440" s="74">
        <v>174</v>
      </c>
      <c r="B4440" s="75" t="s">
        <v>43</v>
      </c>
      <c r="C4440" s="76">
        <v>2014</v>
      </c>
      <c r="D4440" s="77">
        <v>0</v>
      </c>
      <c r="E4440" s="77">
        <v>0</v>
      </c>
      <c r="F4440" s="77">
        <v>0</v>
      </c>
      <c r="G4440" s="77">
        <v>0</v>
      </c>
      <c r="H4440" s="77">
        <v>23386</v>
      </c>
      <c r="I4440" s="77">
        <v>6672</v>
      </c>
      <c r="J4440" s="77">
        <v>0</v>
      </c>
      <c r="K4440" s="77">
        <v>0</v>
      </c>
      <c r="L4440" s="78">
        <v>1</v>
      </c>
      <c r="M4440" s="79">
        <v>1</v>
      </c>
    </row>
    <row r="4441" spans="1:13">
      <c r="A4441" s="74">
        <v>6</v>
      </c>
      <c r="B4441" s="75" t="s">
        <v>166</v>
      </c>
      <c r="C4441" s="76">
        <v>2014</v>
      </c>
      <c r="D4441" s="77">
        <v>0</v>
      </c>
      <c r="E4441" s="77">
        <v>0</v>
      </c>
      <c r="F4441" s="77">
        <v>0</v>
      </c>
      <c r="G4441" s="77">
        <v>0</v>
      </c>
      <c r="H4441" s="77">
        <v>0</v>
      </c>
      <c r="I4441" s="77">
        <v>0</v>
      </c>
      <c r="J4441" s="77">
        <v>0</v>
      </c>
      <c r="K4441" s="77">
        <v>0</v>
      </c>
      <c r="L4441" s="78">
        <v>0</v>
      </c>
      <c r="M4441" s="79">
        <v>0</v>
      </c>
    </row>
    <row r="4442" spans="1:13">
      <c r="A4442" s="74">
        <v>135</v>
      </c>
      <c r="B4442" s="75" t="s">
        <v>29</v>
      </c>
      <c r="C4442" s="76">
        <v>2014</v>
      </c>
      <c r="D4442" s="77">
        <v>0</v>
      </c>
      <c r="E4442" s="77">
        <v>0</v>
      </c>
      <c r="F4442" s="77">
        <v>0</v>
      </c>
      <c r="G4442" s="77">
        <v>0</v>
      </c>
      <c r="H4442" s="77">
        <v>42535</v>
      </c>
      <c r="I4442" s="77">
        <v>20128</v>
      </c>
      <c r="J4442" s="77">
        <v>0</v>
      </c>
      <c r="K4442" s="77">
        <v>289</v>
      </c>
      <c r="L4442" s="78">
        <v>0</v>
      </c>
      <c r="M4442" s="79">
        <v>0</v>
      </c>
    </row>
    <row r="4443" spans="1:13">
      <c r="A4443" s="74">
        <v>62</v>
      </c>
      <c r="B4443" s="75" t="s">
        <v>23</v>
      </c>
      <c r="C4443" s="76">
        <v>2014</v>
      </c>
      <c r="D4443" s="77">
        <v>0</v>
      </c>
      <c r="E4443" s="77">
        <v>0</v>
      </c>
      <c r="F4443" s="77">
        <v>0</v>
      </c>
      <c r="G4443" s="77">
        <v>0</v>
      </c>
      <c r="H4443" s="77">
        <v>0</v>
      </c>
      <c r="I4443" s="77">
        <v>0</v>
      </c>
      <c r="J4443" s="77">
        <v>10640853</v>
      </c>
      <c r="K4443" s="77">
        <v>577946</v>
      </c>
      <c r="L4443" s="78">
        <v>0</v>
      </c>
      <c r="M4443" s="79">
        <v>0</v>
      </c>
    </row>
    <row r="4444" spans="1:13">
      <c r="A4444" s="74">
        <v>7</v>
      </c>
      <c r="B4444" s="75" t="s">
        <v>44</v>
      </c>
      <c r="C4444" s="76">
        <v>2014</v>
      </c>
      <c r="D4444" s="77">
        <v>0</v>
      </c>
      <c r="E4444" s="77">
        <v>0</v>
      </c>
      <c r="F4444" s="77">
        <v>0</v>
      </c>
      <c r="G4444" s="77">
        <v>0</v>
      </c>
      <c r="H4444" s="77">
        <v>0</v>
      </c>
      <c r="I4444" s="77">
        <v>0</v>
      </c>
      <c r="J4444" s="77">
        <v>0</v>
      </c>
      <c r="K4444" s="77">
        <v>0</v>
      </c>
      <c r="L4444" s="78">
        <v>0</v>
      </c>
      <c r="M4444" s="79">
        <v>0</v>
      </c>
    </row>
    <row r="4445" spans="1:13">
      <c r="A4445" s="74">
        <v>154</v>
      </c>
      <c r="B4445" s="75" t="s">
        <v>115</v>
      </c>
      <c r="C4445" s="76">
        <v>2014</v>
      </c>
      <c r="D4445" s="77">
        <v>0</v>
      </c>
      <c r="E4445" s="77">
        <v>0</v>
      </c>
      <c r="F4445" s="77">
        <v>0</v>
      </c>
      <c r="G4445" s="77">
        <v>0</v>
      </c>
      <c r="H4445" s="77">
        <v>-801866</v>
      </c>
      <c r="I4445" s="77">
        <v>745304</v>
      </c>
      <c r="J4445" s="77">
        <v>80793</v>
      </c>
      <c r="K4445" s="77">
        <v>2767</v>
      </c>
      <c r="L4445" s="78">
        <v>0</v>
      </c>
      <c r="M4445" s="79">
        <v>0</v>
      </c>
    </row>
    <row r="4446" spans="1:13">
      <c r="A4446" s="74">
        <v>136</v>
      </c>
      <c r="B4446" s="75" t="s">
        <v>22</v>
      </c>
      <c r="C4446" s="76">
        <v>2014</v>
      </c>
      <c r="D4446" s="77">
        <v>0</v>
      </c>
      <c r="E4446" s="77">
        <v>0</v>
      </c>
      <c r="F4446" s="77">
        <v>0</v>
      </c>
      <c r="G4446" s="77">
        <v>0</v>
      </c>
      <c r="H4446" s="77">
        <v>-2349.9499999999998</v>
      </c>
      <c r="I4446" s="77">
        <v>-15</v>
      </c>
      <c r="J4446" s="77">
        <v>0</v>
      </c>
      <c r="K4446" s="77">
        <v>0</v>
      </c>
      <c r="L4446" s="78">
        <v>0</v>
      </c>
      <c r="M4446" s="79">
        <v>0</v>
      </c>
    </row>
    <row r="4447" spans="1:13">
      <c r="A4447" s="74">
        <v>34</v>
      </c>
      <c r="B4447" s="75" t="s">
        <v>152</v>
      </c>
      <c r="C4447" s="76">
        <v>2014</v>
      </c>
      <c r="D4447" s="77">
        <v>0</v>
      </c>
      <c r="E4447" s="77">
        <v>0</v>
      </c>
      <c r="F4447" s="77">
        <v>0</v>
      </c>
      <c r="G4447" s="77">
        <v>0</v>
      </c>
      <c r="H4447" s="77">
        <v>0</v>
      </c>
      <c r="I4447" s="77">
        <v>0</v>
      </c>
      <c r="J4447" s="77">
        <v>0</v>
      </c>
      <c r="K4447" s="77">
        <v>0</v>
      </c>
      <c r="L4447" s="78">
        <v>0</v>
      </c>
      <c r="M4447" s="79">
        <v>0</v>
      </c>
    </row>
    <row r="4448" spans="1:13">
      <c r="A4448" s="74">
        <v>176</v>
      </c>
      <c r="B4448" s="75" t="s">
        <v>76</v>
      </c>
      <c r="C4448" s="76">
        <v>2014</v>
      </c>
      <c r="D4448" s="77">
        <v>0</v>
      </c>
      <c r="E4448" s="77">
        <v>0</v>
      </c>
      <c r="F4448" s="77">
        <v>0</v>
      </c>
      <c r="G4448" s="77">
        <v>0</v>
      </c>
      <c r="H4448" s="77">
        <v>4595</v>
      </c>
      <c r="I4448" s="77">
        <v>349</v>
      </c>
      <c r="J4448" s="77">
        <v>0</v>
      </c>
      <c r="K4448" s="77">
        <v>0</v>
      </c>
      <c r="L4448" s="78">
        <v>0</v>
      </c>
      <c r="M4448" s="79">
        <v>0</v>
      </c>
    </row>
    <row r="4449" spans="1:13">
      <c r="A4449" s="74">
        <v>155</v>
      </c>
      <c r="B4449" s="75" t="s">
        <v>45</v>
      </c>
      <c r="C4449" s="76">
        <v>2014</v>
      </c>
      <c r="D4449" s="77">
        <v>0</v>
      </c>
      <c r="E4449" s="77">
        <v>0</v>
      </c>
      <c r="F4449" s="77">
        <v>0</v>
      </c>
      <c r="G4449" s="77">
        <v>0</v>
      </c>
      <c r="H4449" s="77">
        <v>-876</v>
      </c>
      <c r="I4449" s="77">
        <v>260</v>
      </c>
      <c r="J4449" s="77">
        <v>0</v>
      </c>
      <c r="K4449" s="77">
        <v>0</v>
      </c>
      <c r="L4449" s="78">
        <v>0</v>
      </c>
      <c r="M4449" s="79">
        <v>0</v>
      </c>
    </row>
    <row r="4450" spans="1:13">
      <c r="A4450" s="74">
        <v>8</v>
      </c>
      <c r="B4450" s="75" t="s">
        <v>181</v>
      </c>
      <c r="C4450" s="76">
        <v>2014</v>
      </c>
      <c r="D4450" s="77">
        <v>0</v>
      </c>
      <c r="E4450" s="77">
        <v>0</v>
      </c>
      <c r="F4450" s="77">
        <v>0</v>
      </c>
      <c r="G4450" s="77">
        <v>0</v>
      </c>
      <c r="H4450" s="77">
        <v>0</v>
      </c>
      <c r="I4450" s="77">
        <v>0</v>
      </c>
      <c r="J4450" s="77">
        <v>0</v>
      </c>
      <c r="K4450" s="77">
        <v>0</v>
      </c>
      <c r="L4450" s="78">
        <v>0</v>
      </c>
      <c r="M4450" s="79">
        <v>0</v>
      </c>
    </row>
    <row r="4451" spans="1:13">
      <c r="A4451" s="74">
        <v>195</v>
      </c>
      <c r="B4451" s="75" t="s">
        <v>91</v>
      </c>
      <c r="C4451" s="76">
        <v>2014</v>
      </c>
      <c r="D4451" s="77">
        <v>0</v>
      </c>
      <c r="E4451" s="77">
        <v>0</v>
      </c>
      <c r="F4451" s="77">
        <v>0</v>
      </c>
      <c r="G4451" s="77">
        <v>0</v>
      </c>
      <c r="H4451" s="77">
        <v>11012</v>
      </c>
      <c r="I4451" s="77">
        <v>61</v>
      </c>
      <c r="J4451" s="77">
        <v>0</v>
      </c>
      <c r="K4451" s="77">
        <v>0</v>
      </c>
      <c r="L4451" s="78">
        <v>0</v>
      </c>
      <c r="M4451" s="79">
        <v>0</v>
      </c>
    </row>
    <row r="4452" spans="1:13">
      <c r="A4452" s="74">
        <v>156</v>
      </c>
      <c r="B4452" s="75" t="s">
        <v>140</v>
      </c>
      <c r="C4452" s="76">
        <v>2014</v>
      </c>
      <c r="D4452" s="77">
        <v>0</v>
      </c>
      <c r="E4452" s="77">
        <v>0</v>
      </c>
      <c r="F4452" s="77">
        <v>0</v>
      </c>
      <c r="G4452" s="77">
        <v>0</v>
      </c>
      <c r="H4452" s="77">
        <v>94643</v>
      </c>
      <c r="I4452" s="77">
        <v>1230</v>
      </c>
      <c r="J4452" s="77">
        <v>0</v>
      </c>
      <c r="K4452" s="77">
        <v>0</v>
      </c>
      <c r="L4452" s="78">
        <v>0</v>
      </c>
      <c r="M4452" s="79">
        <v>1</v>
      </c>
    </row>
    <row r="4453" spans="1:13">
      <c r="A4453" s="74">
        <v>9</v>
      </c>
      <c r="B4453" s="75" t="s">
        <v>56</v>
      </c>
      <c r="C4453" s="76">
        <v>2014</v>
      </c>
      <c r="D4453" s="77">
        <v>0</v>
      </c>
      <c r="E4453" s="77">
        <v>0</v>
      </c>
      <c r="F4453" s="77">
        <v>0</v>
      </c>
      <c r="G4453" s="77">
        <v>0</v>
      </c>
      <c r="H4453" s="77">
        <v>0</v>
      </c>
      <c r="I4453" s="77">
        <v>0</v>
      </c>
      <c r="J4453" s="77">
        <v>0</v>
      </c>
      <c r="K4453" s="77">
        <v>0</v>
      </c>
      <c r="L4453" s="78">
        <v>0</v>
      </c>
      <c r="M4453" s="79">
        <v>0</v>
      </c>
    </row>
    <row r="4454" spans="1:13">
      <c r="A4454" s="74">
        <v>196</v>
      </c>
      <c r="B4454" s="75" t="s">
        <v>92</v>
      </c>
      <c r="C4454" s="76">
        <v>2014</v>
      </c>
      <c r="D4454" s="77">
        <v>0</v>
      </c>
      <c r="E4454" s="77">
        <v>0</v>
      </c>
      <c r="F4454" s="77">
        <v>0</v>
      </c>
      <c r="G4454" s="77">
        <v>0</v>
      </c>
      <c r="H4454" s="77">
        <v>-6265</v>
      </c>
      <c r="I4454" s="77">
        <v>-35</v>
      </c>
      <c r="J4454" s="77">
        <v>0</v>
      </c>
      <c r="K4454" s="77">
        <v>0</v>
      </c>
      <c r="L4454" s="78">
        <v>0</v>
      </c>
      <c r="M4454" s="79">
        <v>0</v>
      </c>
    </row>
    <row r="4455" spans="1:13">
      <c r="A4455" s="74">
        <v>223</v>
      </c>
      <c r="B4455" s="75" t="s">
        <v>37</v>
      </c>
      <c r="C4455" s="76">
        <v>2014</v>
      </c>
      <c r="D4455" s="77">
        <v>0</v>
      </c>
      <c r="E4455" s="77">
        <v>0</v>
      </c>
      <c r="F4455" s="77">
        <v>0</v>
      </c>
      <c r="G4455" s="77">
        <v>0</v>
      </c>
      <c r="H4455" s="77">
        <v>-940</v>
      </c>
      <c r="I4455" s="77">
        <v>0</v>
      </c>
      <c r="J4455" s="77">
        <v>0</v>
      </c>
      <c r="K4455" s="77">
        <v>-624</v>
      </c>
      <c r="L4455" s="78">
        <v>4</v>
      </c>
      <c r="M4455" s="79">
        <v>0</v>
      </c>
    </row>
    <row r="4456" spans="1:13">
      <c r="A4456" s="74">
        <v>89</v>
      </c>
      <c r="B4456" s="75" t="s">
        <v>124</v>
      </c>
      <c r="C4456" s="76">
        <v>2014</v>
      </c>
      <c r="D4456" s="77">
        <v>0</v>
      </c>
      <c r="E4456" s="77">
        <v>0</v>
      </c>
      <c r="F4456" s="77">
        <v>0</v>
      </c>
      <c r="G4456" s="77">
        <v>0</v>
      </c>
      <c r="H4456" s="77">
        <v>0</v>
      </c>
      <c r="I4456" s="77">
        <v>0</v>
      </c>
      <c r="J4456" s="77">
        <v>0</v>
      </c>
      <c r="K4456" s="77">
        <v>0</v>
      </c>
      <c r="L4456" s="78">
        <v>0</v>
      </c>
      <c r="M4456" s="79">
        <v>0</v>
      </c>
    </row>
    <row r="4457" spans="1:13">
      <c r="A4457" s="74">
        <v>90</v>
      </c>
      <c r="B4457" s="75" t="s">
        <v>69</v>
      </c>
      <c r="C4457" s="76">
        <v>2014</v>
      </c>
      <c r="D4457" s="77">
        <v>0</v>
      </c>
      <c r="E4457" s="77">
        <v>0</v>
      </c>
      <c r="F4457" s="77">
        <v>0</v>
      </c>
      <c r="G4457" s="77">
        <v>0</v>
      </c>
      <c r="H4457" s="77">
        <v>0</v>
      </c>
      <c r="I4457" s="77">
        <v>0</v>
      </c>
      <c r="J4457" s="77">
        <v>0</v>
      </c>
      <c r="K4457" s="77">
        <v>0</v>
      </c>
      <c r="L4457" s="78">
        <v>0</v>
      </c>
      <c r="M4457" s="79">
        <v>0</v>
      </c>
    </row>
    <row r="4458" spans="1:13">
      <c r="A4458" s="74">
        <v>91</v>
      </c>
      <c r="B4458" s="75" t="s">
        <v>57</v>
      </c>
      <c r="C4458" s="76">
        <v>2014</v>
      </c>
      <c r="D4458" s="77">
        <v>0</v>
      </c>
      <c r="E4458" s="77">
        <v>0</v>
      </c>
      <c r="F4458" s="77">
        <v>0</v>
      </c>
      <c r="G4458" s="77">
        <v>0</v>
      </c>
      <c r="H4458" s="77">
        <v>-800</v>
      </c>
      <c r="I4458" s="77">
        <v>0</v>
      </c>
      <c r="J4458" s="77">
        <v>1224</v>
      </c>
      <c r="K4458" s="77">
        <v>-9</v>
      </c>
      <c r="L4458" s="78">
        <v>0</v>
      </c>
      <c r="M4458" s="79">
        <v>0</v>
      </c>
    </row>
    <row r="4459" spans="1:13">
      <c r="A4459" s="74">
        <v>64</v>
      </c>
      <c r="B4459" s="75" t="s">
        <v>116</v>
      </c>
      <c r="C4459" s="76">
        <v>2014</v>
      </c>
      <c r="D4459" s="77">
        <v>0</v>
      </c>
      <c r="E4459" s="77">
        <v>0</v>
      </c>
      <c r="F4459" s="77">
        <v>0</v>
      </c>
      <c r="G4459" s="77">
        <v>0</v>
      </c>
      <c r="H4459" s="77">
        <v>0</v>
      </c>
      <c r="I4459" s="77">
        <v>-360</v>
      </c>
      <c r="J4459" s="77">
        <v>0</v>
      </c>
      <c r="K4459" s="77">
        <v>0</v>
      </c>
      <c r="L4459" s="78">
        <v>0</v>
      </c>
      <c r="M4459" s="79">
        <v>0</v>
      </c>
    </row>
    <row r="4460" spans="1:13">
      <c r="A4460" s="74">
        <v>245</v>
      </c>
      <c r="B4460" s="75" t="s">
        <v>46</v>
      </c>
      <c r="C4460" s="76">
        <v>2014</v>
      </c>
      <c r="D4460" s="77">
        <v>0</v>
      </c>
      <c r="E4460" s="77">
        <v>0</v>
      </c>
      <c r="F4460" s="77">
        <v>0</v>
      </c>
      <c r="G4460" s="77">
        <v>0</v>
      </c>
      <c r="H4460" s="77">
        <v>0</v>
      </c>
      <c r="I4460" s="77">
        <v>0</v>
      </c>
      <c r="J4460" s="77">
        <v>0</v>
      </c>
      <c r="K4460" s="77">
        <v>0</v>
      </c>
      <c r="L4460" s="78">
        <v>0</v>
      </c>
      <c r="M4460" s="79">
        <v>0</v>
      </c>
    </row>
    <row r="4461" spans="1:13">
      <c r="A4461" s="74">
        <v>92</v>
      </c>
      <c r="B4461" s="75" t="s">
        <v>117</v>
      </c>
      <c r="C4461" s="76">
        <v>2014</v>
      </c>
      <c r="D4461" s="77">
        <v>0</v>
      </c>
      <c r="E4461" s="77">
        <v>0</v>
      </c>
      <c r="F4461" s="77">
        <v>0</v>
      </c>
      <c r="G4461" s="77">
        <v>0</v>
      </c>
      <c r="H4461" s="77">
        <v>0</v>
      </c>
      <c r="I4461" s="77">
        <v>0</v>
      </c>
      <c r="J4461" s="77">
        <v>0</v>
      </c>
      <c r="K4461" s="77">
        <v>0</v>
      </c>
      <c r="L4461" s="78">
        <v>0</v>
      </c>
      <c r="M4461" s="79">
        <v>0</v>
      </c>
    </row>
    <row r="4462" spans="1:13">
      <c r="A4462" s="74">
        <v>137</v>
      </c>
      <c r="B4462" s="75" t="s">
        <v>93</v>
      </c>
      <c r="C4462" s="76">
        <v>2014</v>
      </c>
      <c r="D4462" s="77">
        <v>0</v>
      </c>
      <c r="E4462" s="77">
        <v>0</v>
      </c>
      <c r="F4462" s="77">
        <v>0</v>
      </c>
      <c r="G4462" s="77">
        <v>0</v>
      </c>
      <c r="H4462" s="77">
        <v>0</v>
      </c>
      <c r="I4462" s="77">
        <v>0</v>
      </c>
      <c r="J4462" s="77">
        <v>0</v>
      </c>
      <c r="K4462" s="77">
        <v>0</v>
      </c>
      <c r="L4462" s="78">
        <v>0</v>
      </c>
      <c r="M4462" s="79">
        <v>0</v>
      </c>
    </row>
    <row r="4463" spans="1:13">
      <c r="A4463" s="74">
        <v>36</v>
      </c>
      <c r="B4463" s="75" t="s">
        <v>132</v>
      </c>
      <c r="C4463" s="76">
        <v>2014</v>
      </c>
      <c r="D4463" s="77">
        <v>0</v>
      </c>
      <c r="E4463" s="77">
        <v>0</v>
      </c>
      <c r="F4463" s="77">
        <v>0</v>
      </c>
      <c r="G4463" s="77">
        <v>0</v>
      </c>
      <c r="H4463" s="77">
        <v>0</v>
      </c>
      <c r="I4463" s="77">
        <v>0</v>
      </c>
      <c r="J4463" s="77">
        <v>0</v>
      </c>
      <c r="K4463" s="77">
        <v>0</v>
      </c>
      <c r="L4463" s="78">
        <v>0</v>
      </c>
      <c r="M4463" s="79">
        <v>0</v>
      </c>
    </row>
    <row r="4464" spans="1:13">
      <c r="A4464" s="74">
        <v>10</v>
      </c>
      <c r="B4464" s="75" t="s">
        <v>30</v>
      </c>
      <c r="C4464" s="76">
        <v>2014</v>
      </c>
      <c r="D4464" s="77">
        <v>0</v>
      </c>
      <c r="E4464" s="77">
        <v>0</v>
      </c>
      <c r="F4464" s="77">
        <v>0</v>
      </c>
      <c r="G4464" s="77">
        <v>0</v>
      </c>
      <c r="H4464" s="77">
        <v>-576</v>
      </c>
      <c r="I4464" s="77">
        <v>0</v>
      </c>
      <c r="J4464" s="77">
        <v>0</v>
      </c>
      <c r="K4464" s="77">
        <v>0</v>
      </c>
      <c r="L4464" s="78">
        <v>0</v>
      </c>
      <c r="M4464" s="79">
        <v>0</v>
      </c>
    </row>
    <row r="4465" spans="1:13">
      <c r="A4465" s="74">
        <v>246</v>
      </c>
      <c r="B4465" s="75" t="s">
        <v>94</v>
      </c>
      <c r="C4465" s="76">
        <v>2014</v>
      </c>
      <c r="D4465" s="77">
        <v>0</v>
      </c>
      <c r="E4465" s="77">
        <v>0</v>
      </c>
      <c r="F4465" s="77">
        <v>0</v>
      </c>
      <c r="G4465" s="77">
        <v>0</v>
      </c>
      <c r="H4465" s="77">
        <v>-427</v>
      </c>
      <c r="I4465" s="77">
        <v>0</v>
      </c>
      <c r="J4465" s="77">
        <v>0</v>
      </c>
      <c r="K4465" s="77">
        <v>-33</v>
      </c>
      <c r="L4465" s="78">
        <v>0</v>
      </c>
      <c r="M4465" s="79">
        <v>0</v>
      </c>
    </row>
    <row r="4466" spans="1:13">
      <c r="A4466" s="74">
        <v>66</v>
      </c>
      <c r="B4466" s="75" t="s">
        <v>47</v>
      </c>
      <c r="C4466" s="76">
        <v>2014</v>
      </c>
      <c r="D4466" s="77">
        <v>0</v>
      </c>
      <c r="E4466" s="77">
        <v>0</v>
      </c>
      <c r="F4466" s="77">
        <v>0</v>
      </c>
      <c r="G4466" s="77">
        <v>0</v>
      </c>
      <c r="H4466" s="77">
        <v>831</v>
      </c>
      <c r="I4466" s="77">
        <v>0</v>
      </c>
      <c r="J4466" s="77">
        <v>50264</v>
      </c>
      <c r="K4466" s="77">
        <v>1559</v>
      </c>
      <c r="L4466" s="78">
        <v>1</v>
      </c>
      <c r="M4466" s="79">
        <v>0</v>
      </c>
    </row>
    <row r="4467" spans="1:13">
      <c r="A4467" s="74">
        <v>37</v>
      </c>
      <c r="B4467" s="75" t="s">
        <v>77</v>
      </c>
      <c r="C4467" s="76">
        <v>2014</v>
      </c>
      <c r="D4467" s="77">
        <v>0</v>
      </c>
      <c r="E4467" s="77">
        <v>0</v>
      </c>
      <c r="F4467" s="77">
        <v>0</v>
      </c>
      <c r="G4467" s="77">
        <v>0</v>
      </c>
      <c r="H4467" s="77">
        <v>0</v>
      </c>
      <c r="I4467" s="77">
        <v>0</v>
      </c>
      <c r="J4467" s="77">
        <v>0</v>
      </c>
      <c r="K4467" s="77">
        <v>0</v>
      </c>
      <c r="L4467" s="78">
        <v>0</v>
      </c>
      <c r="M4467" s="79">
        <v>0</v>
      </c>
    </row>
    <row r="4468" spans="1:13">
      <c r="A4468" s="74">
        <v>94</v>
      </c>
      <c r="B4468" s="75" t="s">
        <v>118</v>
      </c>
      <c r="C4468" s="76">
        <v>2014</v>
      </c>
      <c r="D4468" s="77">
        <v>0</v>
      </c>
      <c r="E4468" s="77">
        <v>0</v>
      </c>
      <c r="F4468" s="77">
        <v>0</v>
      </c>
      <c r="G4468" s="77">
        <v>0</v>
      </c>
      <c r="H4468" s="77">
        <v>0</v>
      </c>
      <c r="I4468" s="77">
        <v>0</v>
      </c>
      <c r="J4468" s="77">
        <v>0</v>
      </c>
      <c r="K4468" s="77">
        <v>0</v>
      </c>
      <c r="L4468" s="78">
        <v>0</v>
      </c>
      <c r="M4468" s="79">
        <v>0</v>
      </c>
    </row>
    <row r="4469" spans="1:13">
      <c r="A4469" s="74">
        <v>11</v>
      </c>
      <c r="B4469" s="75" t="s">
        <v>119</v>
      </c>
      <c r="C4469" s="76">
        <v>2014</v>
      </c>
      <c r="D4469" s="77">
        <v>0</v>
      </c>
      <c r="E4469" s="77">
        <v>0</v>
      </c>
      <c r="F4469" s="77">
        <v>0</v>
      </c>
      <c r="G4469" s="77">
        <v>0</v>
      </c>
      <c r="H4469" s="77">
        <v>0</v>
      </c>
      <c r="I4469" s="77">
        <v>0</v>
      </c>
      <c r="J4469" s="77">
        <v>0</v>
      </c>
      <c r="K4469" s="77">
        <v>0</v>
      </c>
      <c r="L4469" s="78">
        <v>0</v>
      </c>
      <c r="M4469" s="79">
        <v>0</v>
      </c>
    </row>
    <row r="4470" spans="1:13">
      <c r="A4470" s="74">
        <v>177</v>
      </c>
      <c r="B4470" s="75" t="s">
        <v>70</v>
      </c>
      <c r="C4470" s="76">
        <v>2014</v>
      </c>
      <c r="D4470" s="77">
        <v>0</v>
      </c>
      <c r="E4470" s="77">
        <v>0</v>
      </c>
      <c r="F4470" s="77">
        <v>0</v>
      </c>
      <c r="G4470" s="77">
        <v>0</v>
      </c>
      <c r="H4470" s="77">
        <v>-728</v>
      </c>
      <c r="I4470" s="77">
        <v>0</v>
      </c>
      <c r="J4470" s="77">
        <v>0</v>
      </c>
      <c r="K4470" s="77">
        <v>0</v>
      </c>
      <c r="L4470" s="78">
        <v>0</v>
      </c>
      <c r="M4470" s="79">
        <v>0</v>
      </c>
    </row>
    <row r="4471" spans="1:13">
      <c r="A4471" s="74">
        <v>224</v>
      </c>
      <c r="B4471" s="75" t="s">
        <v>20</v>
      </c>
      <c r="C4471" s="76">
        <v>2014</v>
      </c>
      <c r="D4471" s="77">
        <v>0</v>
      </c>
      <c r="E4471" s="77">
        <v>0</v>
      </c>
      <c r="F4471" s="77">
        <v>0</v>
      </c>
      <c r="G4471" s="77">
        <v>0</v>
      </c>
      <c r="H4471" s="77">
        <v>0</v>
      </c>
      <c r="I4471" s="77">
        <v>0</v>
      </c>
      <c r="J4471" s="77">
        <v>0</v>
      </c>
      <c r="K4471" s="77">
        <v>21</v>
      </c>
      <c r="L4471" s="78">
        <v>-2</v>
      </c>
      <c r="M4471" s="79">
        <v>0</v>
      </c>
    </row>
    <row r="4472" spans="1:13">
      <c r="A4472" s="74">
        <v>67</v>
      </c>
      <c r="B4472" s="75" t="s">
        <v>163</v>
      </c>
      <c r="C4472" s="76">
        <v>2014</v>
      </c>
      <c r="D4472" s="77">
        <v>0</v>
      </c>
      <c r="E4472" s="77">
        <v>0</v>
      </c>
      <c r="F4472" s="77">
        <v>0</v>
      </c>
      <c r="G4472" s="77">
        <v>0</v>
      </c>
      <c r="H4472" s="77">
        <v>0</v>
      </c>
      <c r="I4472" s="77">
        <v>0</v>
      </c>
      <c r="J4472" s="77">
        <v>0</v>
      </c>
      <c r="K4472" s="77">
        <v>0</v>
      </c>
      <c r="L4472" s="78">
        <v>0</v>
      </c>
      <c r="M4472" s="79">
        <v>0</v>
      </c>
    </row>
    <row r="4473" spans="1:13">
      <c r="A4473" s="74">
        <v>96</v>
      </c>
      <c r="B4473" s="75" t="s">
        <v>159</v>
      </c>
      <c r="C4473" s="76">
        <v>2014</v>
      </c>
      <c r="D4473" s="77">
        <v>0</v>
      </c>
      <c r="E4473" s="77">
        <v>0</v>
      </c>
      <c r="F4473" s="77">
        <v>0</v>
      </c>
      <c r="G4473" s="77">
        <v>0</v>
      </c>
      <c r="H4473" s="77">
        <v>0</v>
      </c>
      <c r="I4473" s="77">
        <v>0</v>
      </c>
      <c r="J4473" s="77">
        <v>0</v>
      </c>
      <c r="K4473" s="77">
        <v>0</v>
      </c>
      <c r="L4473" s="78">
        <v>0</v>
      </c>
      <c r="M4473" s="79">
        <v>0</v>
      </c>
    </row>
    <row r="4474" spans="1:13">
      <c r="A4474" s="74">
        <v>38</v>
      </c>
      <c r="B4474" s="75" t="s">
        <v>153</v>
      </c>
      <c r="C4474" s="76">
        <v>2014</v>
      </c>
      <c r="D4474" s="77">
        <v>0</v>
      </c>
      <c r="E4474" s="77">
        <v>0</v>
      </c>
      <c r="F4474" s="77">
        <v>0</v>
      </c>
      <c r="G4474" s="77">
        <v>0</v>
      </c>
      <c r="H4474" s="77">
        <v>-1000</v>
      </c>
      <c r="I4474" s="77">
        <v>0</v>
      </c>
      <c r="J4474" s="77">
        <v>0</v>
      </c>
      <c r="K4474" s="77">
        <v>0</v>
      </c>
      <c r="L4474" s="78">
        <v>0</v>
      </c>
      <c r="M4474" s="79">
        <v>0</v>
      </c>
    </row>
    <row r="4475" spans="1:13">
      <c r="A4475" s="74">
        <v>138</v>
      </c>
      <c r="B4475" s="75" t="s">
        <v>31</v>
      </c>
      <c r="C4475" s="76">
        <v>2014</v>
      </c>
      <c r="D4475" s="77">
        <v>0</v>
      </c>
      <c r="E4475" s="77">
        <v>0</v>
      </c>
      <c r="F4475" s="77">
        <v>0</v>
      </c>
      <c r="G4475" s="77">
        <v>0</v>
      </c>
      <c r="H4475" s="77">
        <v>-15028</v>
      </c>
      <c r="I4475" s="77">
        <v>0</v>
      </c>
      <c r="J4475" s="77">
        <v>107328</v>
      </c>
      <c r="K4475" s="77">
        <v>1062</v>
      </c>
      <c r="L4475" s="78">
        <v>0</v>
      </c>
      <c r="M4475" s="79">
        <v>0</v>
      </c>
    </row>
    <row r="4476" spans="1:13">
      <c r="A4476" s="74">
        <v>225</v>
      </c>
      <c r="B4476" s="75" t="s">
        <v>125</v>
      </c>
      <c r="C4476" s="76">
        <v>2014</v>
      </c>
      <c r="D4476" s="77">
        <v>0</v>
      </c>
      <c r="E4476" s="77">
        <v>0</v>
      </c>
      <c r="F4476" s="77">
        <v>0</v>
      </c>
      <c r="G4476" s="77">
        <v>0</v>
      </c>
      <c r="H4476" s="77">
        <v>-199</v>
      </c>
      <c r="I4476" s="77">
        <v>0</v>
      </c>
      <c r="J4476" s="77">
        <v>0</v>
      </c>
      <c r="K4476" s="77">
        <v>0</v>
      </c>
      <c r="L4476" s="78">
        <v>0</v>
      </c>
      <c r="M4476" s="79">
        <v>0</v>
      </c>
    </row>
    <row r="4477" spans="1:13">
      <c r="A4477" s="74">
        <v>12</v>
      </c>
      <c r="B4477" s="75" t="s">
        <v>186</v>
      </c>
      <c r="C4477" s="76">
        <v>2014</v>
      </c>
      <c r="D4477" s="77">
        <v>0</v>
      </c>
      <c r="E4477" s="77">
        <v>0</v>
      </c>
      <c r="F4477" s="77">
        <v>0</v>
      </c>
      <c r="G4477" s="77">
        <v>0</v>
      </c>
      <c r="H4477" s="77">
        <v>0</v>
      </c>
      <c r="I4477" s="77">
        <v>0</v>
      </c>
      <c r="J4477" s="77">
        <v>0</v>
      </c>
      <c r="K4477" s="77">
        <v>0</v>
      </c>
      <c r="L4477" s="78">
        <v>0</v>
      </c>
      <c r="M4477" s="79">
        <v>0</v>
      </c>
    </row>
    <row r="4478" spans="1:13">
      <c r="A4478" s="74">
        <v>68</v>
      </c>
      <c r="B4478" s="75" t="s">
        <v>120</v>
      </c>
      <c r="C4478" s="76">
        <v>2014</v>
      </c>
      <c r="D4478" s="77">
        <v>0</v>
      </c>
      <c r="E4478" s="77">
        <v>0</v>
      </c>
      <c r="F4478" s="77">
        <v>0</v>
      </c>
      <c r="G4478" s="77">
        <v>0</v>
      </c>
      <c r="H4478" s="77">
        <v>0</v>
      </c>
      <c r="I4478" s="77">
        <v>-332</v>
      </c>
      <c r="J4478" s="77">
        <v>0</v>
      </c>
      <c r="K4478" s="77">
        <v>0</v>
      </c>
      <c r="L4478" s="78">
        <v>0</v>
      </c>
      <c r="M4478" s="79">
        <v>0</v>
      </c>
    </row>
    <row r="4479" spans="1:13">
      <c r="A4479" s="74">
        <v>97</v>
      </c>
      <c r="B4479" s="75" t="s">
        <v>126</v>
      </c>
      <c r="C4479" s="76">
        <v>2014</v>
      </c>
      <c r="D4479" s="77">
        <v>0</v>
      </c>
      <c r="E4479" s="77">
        <v>0</v>
      </c>
      <c r="F4479" s="77">
        <v>0</v>
      </c>
      <c r="G4479" s="77">
        <v>0</v>
      </c>
      <c r="H4479" s="77">
        <v>0</v>
      </c>
      <c r="I4479" s="77">
        <v>0</v>
      </c>
      <c r="J4479" s="77">
        <v>-400</v>
      </c>
      <c r="K4479" s="77">
        <v>0</v>
      </c>
      <c r="L4479" s="78">
        <v>0</v>
      </c>
      <c r="M4479" s="79">
        <v>0</v>
      </c>
    </row>
    <row r="4480" spans="1:13">
      <c r="A4480" s="74">
        <v>139</v>
      </c>
      <c r="B4480" s="75" t="s">
        <v>133</v>
      </c>
      <c r="C4480" s="76">
        <v>2014</v>
      </c>
      <c r="D4480" s="77">
        <v>0</v>
      </c>
      <c r="E4480" s="77">
        <v>0</v>
      </c>
      <c r="F4480" s="77">
        <v>0</v>
      </c>
      <c r="G4480" s="77">
        <v>0</v>
      </c>
      <c r="H4480" s="77">
        <v>32188</v>
      </c>
      <c r="I4480" s="77">
        <v>670</v>
      </c>
      <c r="J4480" s="77">
        <v>0</v>
      </c>
      <c r="K4480" s="77">
        <v>0</v>
      </c>
      <c r="L4480" s="78">
        <v>0</v>
      </c>
      <c r="M4480" s="79">
        <v>0</v>
      </c>
    </row>
    <row r="4481" spans="1:13">
      <c r="A4481" s="74">
        <v>178</v>
      </c>
      <c r="B4481" s="75" t="s">
        <v>95</v>
      </c>
      <c r="C4481" s="76">
        <v>2014</v>
      </c>
      <c r="D4481" s="77">
        <v>0</v>
      </c>
      <c r="E4481" s="77">
        <v>0</v>
      </c>
      <c r="F4481" s="77">
        <v>0</v>
      </c>
      <c r="G4481" s="77">
        <v>0</v>
      </c>
      <c r="H4481" s="77">
        <v>-3822</v>
      </c>
      <c r="I4481" s="77">
        <v>507</v>
      </c>
      <c r="J4481" s="77">
        <v>0</v>
      </c>
      <c r="K4481" s="77">
        <v>0</v>
      </c>
      <c r="L4481" s="78">
        <v>3</v>
      </c>
      <c r="M4481" s="79">
        <v>0</v>
      </c>
    </row>
    <row r="4482" spans="1:13">
      <c r="A4482" s="74">
        <v>118</v>
      </c>
      <c r="B4482" s="75" t="s">
        <v>71</v>
      </c>
      <c r="C4482" s="76">
        <v>2014</v>
      </c>
      <c r="D4482" s="77">
        <v>0</v>
      </c>
      <c r="E4482" s="77">
        <v>0</v>
      </c>
      <c r="F4482" s="77">
        <v>0</v>
      </c>
      <c r="G4482" s="77">
        <v>0</v>
      </c>
      <c r="H4482" s="77">
        <v>-834</v>
      </c>
      <c r="I4482" s="77">
        <v>0</v>
      </c>
      <c r="J4482" s="77">
        <v>42024</v>
      </c>
      <c r="K4482" s="77">
        <v>2069</v>
      </c>
      <c r="L4482" s="78">
        <v>0</v>
      </c>
      <c r="M4482" s="79">
        <v>0</v>
      </c>
    </row>
    <row r="4483" spans="1:13">
      <c r="A4483" s="74">
        <v>247</v>
      </c>
      <c r="B4483" s="75" t="s">
        <v>96</v>
      </c>
      <c r="C4483" s="76">
        <v>2014</v>
      </c>
      <c r="D4483" s="77">
        <v>0</v>
      </c>
      <c r="E4483" s="77">
        <v>0</v>
      </c>
      <c r="F4483" s="77">
        <v>0</v>
      </c>
      <c r="G4483" s="77">
        <v>0</v>
      </c>
      <c r="H4483" s="77">
        <v>0</v>
      </c>
      <c r="I4483" s="77">
        <v>0</v>
      </c>
      <c r="J4483" s="77">
        <v>0</v>
      </c>
      <c r="K4483" s="77">
        <v>-75</v>
      </c>
      <c r="L4483" s="78">
        <v>0</v>
      </c>
      <c r="M4483" s="79">
        <v>0</v>
      </c>
    </row>
    <row r="4484" spans="1:13">
      <c r="A4484" s="74">
        <v>140</v>
      </c>
      <c r="B4484" s="75" t="s">
        <v>97</v>
      </c>
      <c r="C4484" s="76">
        <v>2014</v>
      </c>
      <c r="D4484" s="77">
        <v>0</v>
      </c>
      <c r="E4484" s="77">
        <v>0</v>
      </c>
      <c r="F4484" s="77">
        <v>0</v>
      </c>
      <c r="G4484" s="77">
        <v>0</v>
      </c>
      <c r="H4484" s="77">
        <v>0</v>
      </c>
      <c r="I4484" s="77">
        <v>0</v>
      </c>
      <c r="J4484" s="77">
        <v>0</v>
      </c>
      <c r="K4484" s="77">
        <v>0</v>
      </c>
      <c r="L4484" s="78">
        <v>0</v>
      </c>
      <c r="M4484" s="79">
        <v>0</v>
      </c>
    </row>
    <row r="4485" spans="1:13">
      <c r="A4485" s="74">
        <v>197</v>
      </c>
      <c r="B4485" s="75" t="s">
        <v>79</v>
      </c>
      <c r="C4485" s="76">
        <v>2014</v>
      </c>
      <c r="D4485" s="77">
        <v>0</v>
      </c>
      <c r="E4485" s="77">
        <v>0</v>
      </c>
      <c r="F4485" s="77">
        <v>0</v>
      </c>
      <c r="G4485" s="77">
        <v>0</v>
      </c>
      <c r="H4485" s="77">
        <v>0</v>
      </c>
      <c r="I4485" s="77">
        <v>0</v>
      </c>
      <c r="J4485" s="77">
        <v>0</v>
      </c>
      <c r="K4485" s="77">
        <v>0</v>
      </c>
      <c r="L4485" s="78">
        <v>0</v>
      </c>
      <c r="M4485" s="79">
        <v>0</v>
      </c>
    </row>
    <row r="4486" spans="1:13">
      <c r="A4486" s="74">
        <v>119</v>
      </c>
      <c r="B4486" s="75" t="s">
        <v>58</v>
      </c>
      <c r="C4486" s="76">
        <v>2014</v>
      </c>
      <c r="D4486" s="77">
        <v>0</v>
      </c>
      <c r="E4486" s="77">
        <v>0</v>
      </c>
      <c r="F4486" s="77">
        <v>0</v>
      </c>
      <c r="G4486" s="77">
        <v>0</v>
      </c>
      <c r="H4486" s="77">
        <v>0</v>
      </c>
      <c r="I4486" s="77">
        <v>0</v>
      </c>
      <c r="J4486" s="77">
        <v>0</v>
      </c>
      <c r="K4486" s="77">
        <v>0</v>
      </c>
      <c r="L4486" s="78">
        <v>0</v>
      </c>
      <c r="M4486" s="79">
        <v>0</v>
      </c>
    </row>
    <row r="4487" spans="1:13">
      <c r="A4487" s="74">
        <v>227</v>
      </c>
      <c r="B4487" s="75" t="s">
        <v>112</v>
      </c>
      <c r="C4487" s="76">
        <v>2014</v>
      </c>
      <c r="D4487" s="77">
        <v>0</v>
      </c>
      <c r="E4487" s="77">
        <v>0</v>
      </c>
      <c r="F4487" s="77">
        <v>0</v>
      </c>
      <c r="G4487" s="77">
        <v>0</v>
      </c>
      <c r="H4487" s="77">
        <v>0</v>
      </c>
      <c r="I4487" s="77">
        <v>0</v>
      </c>
      <c r="J4487" s="77">
        <v>0</v>
      </c>
      <c r="K4487" s="77">
        <v>0</v>
      </c>
      <c r="L4487" s="78">
        <v>0</v>
      </c>
      <c r="M4487" s="79">
        <v>0</v>
      </c>
    </row>
    <row r="4488" spans="1:13">
      <c r="A4488" s="74">
        <v>100</v>
      </c>
      <c r="B4488" s="75" t="s">
        <v>59</v>
      </c>
      <c r="C4488" s="76">
        <v>2014</v>
      </c>
      <c r="D4488" s="77">
        <v>0</v>
      </c>
      <c r="E4488" s="77">
        <v>0</v>
      </c>
      <c r="F4488" s="77">
        <v>0</v>
      </c>
      <c r="G4488" s="77">
        <v>0</v>
      </c>
      <c r="H4488" s="77">
        <v>0</v>
      </c>
      <c r="I4488" s="77">
        <v>0</v>
      </c>
      <c r="J4488" s="77">
        <v>0</v>
      </c>
      <c r="K4488" s="77">
        <v>0</v>
      </c>
      <c r="L4488" s="78">
        <v>0</v>
      </c>
      <c r="M4488" s="79">
        <v>0</v>
      </c>
    </row>
    <row r="4489" spans="1:13">
      <c r="A4489" s="74">
        <v>158</v>
      </c>
      <c r="B4489" s="75" t="s">
        <v>80</v>
      </c>
      <c r="C4489" s="76">
        <v>2014</v>
      </c>
      <c r="D4489" s="77">
        <v>0</v>
      </c>
      <c r="E4489" s="77">
        <v>0</v>
      </c>
      <c r="F4489" s="77">
        <v>0</v>
      </c>
      <c r="G4489" s="77">
        <v>0</v>
      </c>
      <c r="H4489" s="77">
        <v>-2998</v>
      </c>
      <c r="I4489" s="77">
        <v>15976</v>
      </c>
      <c r="J4489" s="77">
        <v>0</v>
      </c>
      <c r="K4489" s="77">
        <v>-17</v>
      </c>
      <c r="L4489" s="78">
        <v>0</v>
      </c>
      <c r="M4489" s="79">
        <v>1</v>
      </c>
    </row>
    <row r="4490" spans="1:13">
      <c r="A4490" s="74">
        <v>13</v>
      </c>
      <c r="B4490" s="75" t="s">
        <v>48</v>
      </c>
      <c r="C4490" s="76">
        <v>2014</v>
      </c>
      <c r="D4490" s="77">
        <v>0</v>
      </c>
      <c r="E4490" s="77">
        <v>0</v>
      </c>
      <c r="F4490" s="77">
        <v>0</v>
      </c>
      <c r="G4490" s="77">
        <v>0</v>
      </c>
      <c r="H4490" s="77">
        <v>0</v>
      </c>
      <c r="I4490" s="77">
        <v>0</v>
      </c>
      <c r="J4490" s="77">
        <v>0</v>
      </c>
      <c r="K4490" s="77">
        <v>0</v>
      </c>
      <c r="L4490" s="78">
        <v>0</v>
      </c>
      <c r="M4490" s="79">
        <v>0</v>
      </c>
    </row>
    <row r="4491" spans="1:13">
      <c r="A4491" s="74">
        <v>101</v>
      </c>
      <c r="B4491" s="75" t="s">
        <v>72</v>
      </c>
      <c r="C4491" s="76">
        <v>2014</v>
      </c>
      <c r="D4491" s="77">
        <v>0</v>
      </c>
      <c r="E4491" s="77">
        <v>0</v>
      </c>
      <c r="F4491" s="77">
        <v>0</v>
      </c>
      <c r="G4491" s="77">
        <v>0</v>
      </c>
      <c r="H4491" s="77">
        <v>0</v>
      </c>
      <c r="I4491" s="77">
        <v>0</v>
      </c>
      <c r="J4491" s="77">
        <v>0</v>
      </c>
      <c r="K4491" s="77">
        <v>0</v>
      </c>
      <c r="L4491" s="78">
        <v>0</v>
      </c>
      <c r="M4491" s="79">
        <v>0</v>
      </c>
    </row>
    <row r="4492" spans="1:13">
      <c r="A4492" s="74">
        <v>39</v>
      </c>
      <c r="B4492" s="75" t="s">
        <v>161</v>
      </c>
      <c r="C4492" s="76">
        <v>2014</v>
      </c>
      <c r="D4492" s="77">
        <v>0</v>
      </c>
      <c r="E4492" s="77">
        <v>0</v>
      </c>
      <c r="F4492" s="77">
        <v>0</v>
      </c>
      <c r="G4492" s="77">
        <v>0</v>
      </c>
      <c r="H4492" s="77">
        <v>0</v>
      </c>
      <c r="I4492" s="77">
        <v>0</v>
      </c>
      <c r="J4492" s="77">
        <v>0</v>
      </c>
      <c r="K4492" s="77">
        <v>0</v>
      </c>
      <c r="L4492" s="78">
        <v>1</v>
      </c>
      <c r="M4492" s="79">
        <v>0</v>
      </c>
    </row>
    <row r="4493" spans="1:13">
      <c r="A4493" s="74">
        <v>141</v>
      </c>
      <c r="B4493" s="75" t="s">
        <v>49</v>
      </c>
      <c r="C4493" s="76">
        <v>2014</v>
      </c>
      <c r="D4493" s="77">
        <v>0</v>
      </c>
      <c r="E4493" s="77">
        <v>0</v>
      </c>
      <c r="F4493" s="77">
        <v>0</v>
      </c>
      <c r="G4493" s="77">
        <v>0</v>
      </c>
      <c r="H4493" s="77">
        <v>9254</v>
      </c>
      <c r="I4493" s="77">
        <v>5093</v>
      </c>
      <c r="J4493" s="77">
        <v>7824</v>
      </c>
      <c r="K4493" s="77">
        <v>0</v>
      </c>
      <c r="L4493" s="78">
        <v>0</v>
      </c>
      <c r="M4493" s="79">
        <v>0</v>
      </c>
    </row>
    <row r="4494" spans="1:13">
      <c r="A4494" s="74">
        <v>40</v>
      </c>
      <c r="B4494" s="75" t="s">
        <v>134</v>
      </c>
      <c r="C4494" s="76">
        <v>2014</v>
      </c>
      <c r="D4494" s="77">
        <v>0</v>
      </c>
      <c r="E4494" s="77">
        <v>0</v>
      </c>
      <c r="F4494" s="77">
        <v>0</v>
      </c>
      <c r="G4494" s="77">
        <v>0</v>
      </c>
      <c r="H4494" s="77">
        <v>-6610</v>
      </c>
      <c r="I4494" s="77">
        <v>0</v>
      </c>
      <c r="J4494" s="77">
        <v>0</v>
      </c>
      <c r="K4494" s="77">
        <v>0</v>
      </c>
      <c r="L4494" s="78">
        <v>0</v>
      </c>
      <c r="M4494" s="79">
        <v>0</v>
      </c>
    </row>
    <row r="4495" spans="1:13">
      <c r="A4495" s="74">
        <v>228</v>
      </c>
      <c r="B4495" s="75" t="s">
        <v>135</v>
      </c>
      <c r="C4495" s="76">
        <v>2014</v>
      </c>
      <c r="D4495" s="77">
        <v>0</v>
      </c>
      <c r="E4495" s="77">
        <v>0</v>
      </c>
      <c r="F4495" s="77">
        <v>0</v>
      </c>
      <c r="G4495" s="77">
        <v>0</v>
      </c>
      <c r="H4495" s="77">
        <v>0</v>
      </c>
      <c r="I4495" s="77">
        <v>0</v>
      </c>
      <c r="J4495" s="77">
        <v>0</v>
      </c>
      <c r="K4495" s="77">
        <v>0</v>
      </c>
      <c r="L4495" s="78">
        <v>0</v>
      </c>
      <c r="M4495" s="79">
        <v>0</v>
      </c>
    </row>
    <row r="4496" spans="1:13">
      <c r="A4496" s="74">
        <v>159</v>
      </c>
      <c r="B4496" s="75" t="s">
        <v>142</v>
      </c>
      <c r="C4496" s="76">
        <v>2014</v>
      </c>
      <c r="D4496" s="77">
        <v>0</v>
      </c>
      <c r="E4496" s="77">
        <v>0</v>
      </c>
      <c r="F4496" s="77">
        <v>0</v>
      </c>
      <c r="G4496" s="77">
        <v>0</v>
      </c>
      <c r="H4496" s="77">
        <v>-7514</v>
      </c>
      <c r="I4496" s="77">
        <v>-25</v>
      </c>
      <c r="J4496" s="77">
        <v>0</v>
      </c>
      <c r="K4496" s="77">
        <v>0</v>
      </c>
      <c r="L4496" s="78">
        <v>0</v>
      </c>
      <c r="M4496" s="79">
        <v>0</v>
      </c>
    </row>
    <row r="4497" spans="1:13">
      <c r="A4497" s="74">
        <v>248</v>
      </c>
      <c r="B4497" s="75" t="s">
        <v>98</v>
      </c>
      <c r="C4497" s="76">
        <v>2014</v>
      </c>
      <c r="D4497" s="77">
        <v>0</v>
      </c>
      <c r="E4497" s="77">
        <v>0</v>
      </c>
      <c r="F4497" s="77">
        <v>0</v>
      </c>
      <c r="G4497" s="77">
        <v>0</v>
      </c>
      <c r="H4497" s="77">
        <v>0</v>
      </c>
      <c r="I4497" s="77">
        <v>0</v>
      </c>
      <c r="J4497" s="77">
        <v>0</v>
      </c>
      <c r="K4497" s="77">
        <v>0</v>
      </c>
      <c r="L4497" s="78">
        <v>0</v>
      </c>
      <c r="M4497" s="79">
        <v>0</v>
      </c>
    </row>
    <row r="4498" spans="1:13">
      <c r="A4498" s="74">
        <v>249</v>
      </c>
      <c r="B4498" s="75" t="s">
        <v>99</v>
      </c>
      <c r="C4498" s="76">
        <v>2014</v>
      </c>
      <c r="D4498" s="77">
        <v>0</v>
      </c>
      <c r="E4498" s="77">
        <v>0</v>
      </c>
      <c r="F4498" s="77">
        <v>0</v>
      </c>
      <c r="G4498" s="77">
        <v>0</v>
      </c>
      <c r="H4498" s="77">
        <v>-122</v>
      </c>
      <c r="I4498" s="77">
        <v>29</v>
      </c>
      <c r="J4498" s="77">
        <v>0</v>
      </c>
      <c r="K4498" s="77">
        <v>0</v>
      </c>
      <c r="L4498" s="78">
        <v>1</v>
      </c>
      <c r="M4498" s="79">
        <v>0</v>
      </c>
    </row>
    <row r="4499" spans="1:13">
      <c r="A4499" s="74">
        <v>42</v>
      </c>
      <c r="B4499" s="75" t="s">
        <v>81</v>
      </c>
      <c r="C4499" s="76">
        <v>2014</v>
      </c>
      <c r="D4499" s="77">
        <v>0</v>
      </c>
      <c r="E4499" s="77">
        <v>0</v>
      </c>
      <c r="F4499" s="77">
        <v>0</v>
      </c>
      <c r="G4499" s="77">
        <v>0</v>
      </c>
      <c r="H4499" s="77">
        <v>0</v>
      </c>
      <c r="I4499" s="77">
        <v>0</v>
      </c>
      <c r="J4499" s="77">
        <v>0</v>
      </c>
      <c r="K4499" s="77">
        <v>0</v>
      </c>
      <c r="L4499" s="78">
        <v>0</v>
      </c>
      <c r="M4499" s="79">
        <v>0</v>
      </c>
    </row>
    <row r="4500" spans="1:13">
      <c r="A4500" s="74">
        <v>250</v>
      </c>
      <c r="B4500" s="75" t="s">
        <v>100</v>
      </c>
      <c r="C4500" s="76">
        <v>2014</v>
      </c>
      <c r="D4500" s="77">
        <v>0</v>
      </c>
      <c r="E4500" s="77">
        <v>0</v>
      </c>
      <c r="F4500" s="77">
        <v>0</v>
      </c>
      <c r="G4500" s="77">
        <v>0</v>
      </c>
      <c r="H4500" s="77">
        <v>-800</v>
      </c>
      <c r="I4500" s="77">
        <v>0</v>
      </c>
      <c r="J4500" s="77">
        <v>-2800</v>
      </c>
      <c r="K4500" s="77">
        <v>8</v>
      </c>
      <c r="L4500" s="78">
        <v>0</v>
      </c>
      <c r="M4500" s="79">
        <v>0</v>
      </c>
    </row>
    <row r="4501" spans="1:13">
      <c r="A4501" s="74">
        <v>198</v>
      </c>
      <c r="B4501" s="75" t="s">
        <v>60</v>
      </c>
      <c r="C4501" s="76">
        <v>2014</v>
      </c>
      <c r="D4501" s="77">
        <v>0</v>
      </c>
      <c r="E4501" s="77">
        <v>0</v>
      </c>
      <c r="F4501" s="77">
        <v>0</v>
      </c>
      <c r="G4501" s="77">
        <v>0</v>
      </c>
      <c r="H4501" s="77">
        <v>17991</v>
      </c>
      <c r="I4501" s="77">
        <v>0</v>
      </c>
      <c r="J4501" s="77">
        <v>4792</v>
      </c>
      <c r="K4501" s="77">
        <v>-164</v>
      </c>
      <c r="L4501" s="78">
        <v>0</v>
      </c>
      <c r="M4501" s="79">
        <v>0</v>
      </c>
    </row>
    <row r="4502" spans="1:13">
      <c r="A4502" s="74">
        <v>43</v>
      </c>
      <c r="B4502" s="75" t="s">
        <v>143</v>
      </c>
      <c r="C4502" s="76">
        <v>2014</v>
      </c>
      <c r="D4502" s="77">
        <v>0</v>
      </c>
      <c r="E4502" s="77">
        <v>0</v>
      </c>
      <c r="F4502" s="77">
        <v>0</v>
      </c>
      <c r="G4502" s="77">
        <v>0</v>
      </c>
      <c r="H4502" s="77">
        <v>0</v>
      </c>
      <c r="I4502" s="77">
        <v>0</v>
      </c>
      <c r="J4502" s="77">
        <v>0</v>
      </c>
      <c r="K4502" s="77">
        <v>0</v>
      </c>
      <c r="L4502" s="78">
        <v>0</v>
      </c>
      <c r="M4502" s="79">
        <v>0</v>
      </c>
    </row>
    <row r="4503" spans="1:13">
      <c r="A4503" s="74">
        <v>199</v>
      </c>
      <c r="B4503" s="75" t="s">
        <v>61</v>
      </c>
      <c r="C4503" s="76">
        <v>2014</v>
      </c>
      <c r="D4503" s="77">
        <v>0</v>
      </c>
      <c r="E4503" s="77">
        <v>0</v>
      </c>
      <c r="F4503" s="77">
        <v>0</v>
      </c>
      <c r="G4503" s="77">
        <v>0</v>
      </c>
      <c r="H4503" s="77">
        <v>-617</v>
      </c>
      <c r="I4503" s="77">
        <v>1722</v>
      </c>
      <c r="J4503" s="77">
        <v>0</v>
      </c>
      <c r="K4503" s="77">
        <v>162</v>
      </c>
      <c r="L4503" s="78">
        <v>0</v>
      </c>
      <c r="M4503" s="79">
        <v>-1</v>
      </c>
    </row>
    <row r="4504" spans="1:13">
      <c r="A4504" s="74">
        <v>142</v>
      </c>
      <c r="B4504" s="75" t="s">
        <v>24</v>
      </c>
      <c r="C4504" s="76">
        <v>2014</v>
      </c>
      <c r="D4504" s="77">
        <v>0</v>
      </c>
      <c r="E4504" s="77">
        <v>0</v>
      </c>
      <c r="F4504" s="77">
        <v>0</v>
      </c>
      <c r="G4504" s="77">
        <v>0</v>
      </c>
      <c r="H4504" s="77">
        <v>1418</v>
      </c>
      <c r="I4504" s="77">
        <v>970</v>
      </c>
      <c r="J4504" s="77">
        <v>0</v>
      </c>
      <c r="K4504" s="77">
        <v>108</v>
      </c>
      <c r="L4504" s="78">
        <v>0</v>
      </c>
      <c r="M4504" s="79">
        <v>1</v>
      </c>
    </row>
    <row r="4505" spans="1:13">
      <c r="A4505" s="74">
        <v>120</v>
      </c>
      <c r="B4505" s="75" t="s">
        <v>32</v>
      </c>
      <c r="C4505" s="76">
        <v>2014</v>
      </c>
      <c r="D4505" s="77">
        <v>0</v>
      </c>
      <c r="E4505" s="77">
        <v>0</v>
      </c>
      <c r="F4505" s="77">
        <v>0</v>
      </c>
      <c r="G4505" s="77">
        <v>0</v>
      </c>
      <c r="H4505" s="77">
        <v>-980</v>
      </c>
      <c r="I4505" s="77">
        <v>0</v>
      </c>
      <c r="J4505" s="77">
        <v>0</v>
      </c>
      <c r="K4505" s="77">
        <v>0</v>
      </c>
      <c r="L4505" s="78">
        <v>0</v>
      </c>
      <c r="M4505" s="79">
        <v>0</v>
      </c>
    </row>
    <row r="4506" spans="1:13">
      <c r="A4506" s="74">
        <v>69</v>
      </c>
      <c r="B4506" s="75" t="s">
        <v>73</v>
      </c>
      <c r="C4506" s="76">
        <v>2014</v>
      </c>
      <c r="D4506" s="77">
        <v>0</v>
      </c>
      <c r="E4506" s="77">
        <v>0</v>
      </c>
      <c r="F4506" s="77">
        <v>0</v>
      </c>
      <c r="G4506" s="77">
        <v>0</v>
      </c>
      <c r="H4506" s="77">
        <v>59367</v>
      </c>
      <c r="I4506" s="77">
        <v>534.5</v>
      </c>
      <c r="J4506" s="77">
        <v>0</v>
      </c>
      <c r="K4506" s="77">
        <v>171</v>
      </c>
      <c r="L4506" s="78">
        <v>1</v>
      </c>
      <c r="M4506" s="79">
        <v>0</v>
      </c>
    </row>
    <row r="4507" spans="1:13">
      <c r="A4507" s="74">
        <v>44</v>
      </c>
      <c r="B4507" s="75" t="s">
        <v>167</v>
      </c>
      <c r="C4507" s="76">
        <v>2014</v>
      </c>
      <c r="D4507" s="77">
        <v>0</v>
      </c>
      <c r="E4507" s="77">
        <v>0</v>
      </c>
      <c r="F4507" s="77">
        <v>0</v>
      </c>
      <c r="G4507" s="77">
        <v>0</v>
      </c>
      <c r="H4507" s="77">
        <v>0</v>
      </c>
      <c r="I4507" s="77">
        <v>0</v>
      </c>
      <c r="J4507" s="77">
        <v>0</v>
      </c>
      <c r="K4507" s="77">
        <v>0</v>
      </c>
      <c r="L4507" s="78">
        <v>0</v>
      </c>
      <c r="M4507" s="79">
        <v>0</v>
      </c>
    </row>
    <row r="4508" spans="1:13">
      <c r="A4508" s="74">
        <v>200</v>
      </c>
      <c r="B4508" s="75" t="s">
        <v>62</v>
      </c>
      <c r="C4508" s="76">
        <v>2014</v>
      </c>
      <c r="D4508" s="77">
        <v>0</v>
      </c>
      <c r="E4508" s="77">
        <v>0</v>
      </c>
      <c r="F4508" s="77">
        <v>0</v>
      </c>
      <c r="G4508" s="77">
        <v>0</v>
      </c>
      <c r="H4508" s="77">
        <v>-1430</v>
      </c>
      <c r="I4508" s="77">
        <v>0</v>
      </c>
      <c r="J4508" s="77">
        <v>0</v>
      </c>
      <c r="K4508" s="77">
        <v>0</v>
      </c>
      <c r="L4508" s="78">
        <v>0</v>
      </c>
      <c r="M4508" s="79">
        <v>0</v>
      </c>
    </row>
    <row r="4509" spans="1:13">
      <c r="A4509" s="74">
        <v>102</v>
      </c>
      <c r="B4509" s="75" t="s">
        <v>169</v>
      </c>
      <c r="C4509" s="76">
        <v>2014</v>
      </c>
      <c r="D4509" s="77">
        <v>0</v>
      </c>
      <c r="E4509" s="77">
        <v>0</v>
      </c>
      <c r="F4509" s="77">
        <v>0</v>
      </c>
      <c r="G4509" s="77">
        <v>0</v>
      </c>
      <c r="H4509" s="77">
        <v>0</v>
      </c>
      <c r="I4509" s="77">
        <v>0</v>
      </c>
      <c r="J4509" s="77">
        <v>0</v>
      </c>
      <c r="K4509" s="77">
        <v>0</v>
      </c>
      <c r="L4509" s="78">
        <v>0</v>
      </c>
      <c r="M4509" s="79">
        <v>0</v>
      </c>
    </row>
    <row r="4510" spans="1:13">
      <c r="A4510" s="74">
        <v>251</v>
      </c>
      <c r="B4510" s="75" t="s">
        <v>33</v>
      </c>
      <c r="C4510" s="76">
        <v>2014</v>
      </c>
      <c r="D4510" s="77">
        <v>0</v>
      </c>
      <c r="E4510" s="77">
        <v>0</v>
      </c>
      <c r="F4510" s="77">
        <v>0</v>
      </c>
      <c r="G4510" s="77">
        <v>0</v>
      </c>
      <c r="H4510" s="77">
        <v>0</v>
      </c>
      <c r="I4510" s="77">
        <v>0</v>
      </c>
      <c r="J4510" s="77">
        <v>-56</v>
      </c>
      <c r="K4510" s="77">
        <v>5051</v>
      </c>
      <c r="L4510" s="78">
        <v>0</v>
      </c>
      <c r="M4510" s="79">
        <v>0</v>
      </c>
    </row>
    <row r="4511" spans="1:13">
      <c r="A4511" s="74">
        <v>180</v>
      </c>
      <c r="B4511" s="75" t="s">
        <v>50</v>
      </c>
      <c r="C4511" s="76">
        <v>2014</v>
      </c>
      <c r="D4511" s="77">
        <v>0</v>
      </c>
      <c r="E4511" s="77">
        <v>0</v>
      </c>
      <c r="F4511" s="77">
        <v>0</v>
      </c>
      <c r="G4511" s="77">
        <v>0</v>
      </c>
      <c r="H4511" s="77">
        <v>0</v>
      </c>
      <c r="I4511" s="77">
        <v>0</v>
      </c>
      <c r="J4511" s="77">
        <v>0</v>
      </c>
      <c r="K4511" s="77">
        <v>0</v>
      </c>
      <c r="L4511" s="78">
        <v>1</v>
      </c>
      <c r="M4511" s="79">
        <v>0</v>
      </c>
    </row>
    <row r="4512" spans="1:13">
      <c r="A4512" s="74">
        <v>14</v>
      </c>
      <c r="B4512" s="75" t="s">
        <v>136</v>
      </c>
      <c r="C4512" s="76">
        <v>2014</v>
      </c>
      <c r="D4512" s="77">
        <v>0</v>
      </c>
      <c r="E4512" s="77">
        <v>0</v>
      </c>
      <c r="F4512" s="77">
        <v>0</v>
      </c>
      <c r="G4512" s="77">
        <v>0</v>
      </c>
      <c r="H4512" s="77">
        <v>0</v>
      </c>
      <c r="I4512" s="77">
        <v>0</v>
      </c>
      <c r="J4512" s="77">
        <v>0</v>
      </c>
      <c r="K4512" s="77">
        <v>0</v>
      </c>
      <c r="L4512" s="78">
        <v>0</v>
      </c>
      <c r="M4512" s="79">
        <v>0</v>
      </c>
    </row>
    <row r="4513" spans="1:13">
      <c r="A4513" s="74">
        <v>121</v>
      </c>
      <c r="B4513" s="75" t="s">
        <v>63</v>
      </c>
      <c r="C4513" s="76">
        <v>2014</v>
      </c>
      <c r="D4513" s="77">
        <v>0</v>
      </c>
      <c r="E4513" s="77">
        <v>0</v>
      </c>
      <c r="F4513" s="77">
        <v>0</v>
      </c>
      <c r="G4513" s="77">
        <v>0</v>
      </c>
      <c r="H4513" s="77">
        <v>-1380</v>
      </c>
      <c r="I4513" s="77">
        <v>0</v>
      </c>
      <c r="J4513" s="77">
        <v>0</v>
      </c>
      <c r="K4513" s="77">
        <v>0</v>
      </c>
      <c r="L4513" s="78">
        <v>0</v>
      </c>
      <c r="M4513" s="79">
        <v>0</v>
      </c>
    </row>
    <row r="4514" spans="1:13">
      <c r="A4514" s="74">
        <v>298</v>
      </c>
      <c r="B4514" s="75" t="s">
        <v>101</v>
      </c>
      <c r="C4514" s="76">
        <v>2014</v>
      </c>
      <c r="D4514" s="77">
        <v>0</v>
      </c>
      <c r="E4514" s="77">
        <v>0</v>
      </c>
      <c r="F4514" s="77">
        <v>0</v>
      </c>
      <c r="G4514" s="77">
        <v>0</v>
      </c>
      <c r="H4514" s="77">
        <v>-8314</v>
      </c>
      <c r="I4514" s="77">
        <v>-205</v>
      </c>
      <c r="J4514" s="77">
        <v>0</v>
      </c>
      <c r="K4514" s="77">
        <v>0</v>
      </c>
      <c r="L4514" s="78">
        <v>-2</v>
      </c>
      <c r="M4514" s="79">
        <v>0</v>
      </c>
    </row>
    <row r="4515" spans="1:13">
      <c r="A4515" s="74">
        <v>71</v>
      </c>
      <c r="B4515" s="75" t="s">
        <v>82</v>
      </c>
      <c r="C4515" s="76">
        <v>2014</v>
      </c>
      <c r="D4515" s="77">
        <v>0</v>
      </c>
      <c r="E4515" s="77">
        <v>0</v>
      </c>
      <c r="F4515" s="77">
        <v>0</v>
      </c>
      <c r="G4515" s="77">
        <v>0</v>
      </c>
      <c r="H4515" s="77">
        <v>0</v>
      </c>
      <c r="I4515" s="77">
        <v>0</v>
      </c>
      <c r="J4515" s="77">
        <v>0</v>
      </c>
      <c r="K4515" s="77">
        <v>0</v>
      </c>
      <c r="L4515" s="78">
        <v>0</v>
      </c>
      <c r="M4515" s="79">
        <v>0</v>
      </c>
    </row>
    <row r="4516" spans="1:13">
      <c r="A4516" s="74">
        <v>181</v>
      </c>
      <c r="B4516" s="75" t="s">
        <v>102</v>
      </c>
      <c r="C4516" s="76">
        <v>2014</v>
      </c>
      <c r="D4516" s="77">
        <v>0</v>
      </c>
      <c r="E4516" s="77">
        <v>0</v>
      </c>
      <c r="F4516" s="77">
        <v>0</v>
      </c>
      <c r="G4516" s="77">
        <v>0</v>
      </c>
      <c r="H4516" s="77">
        <v>-306</v>
      </c>
      <c r="I4516" s="77">
        <v>0</v>
      </c>
      <c r="J4516" s="77">
        <v>0</v>
      </c>
      <c r="K4516" s="77">
        <v>0</v>
      </c>
      <c r="L4516" s="78">
        <v>0</v>
      </c>
      <c r="M4516" s="79">
        <v>0</v>
      </c>
    </row>
    <row r="4517" spans="1:13">
      <c r="A4517" s="74">
        <v>182</v>
      </c>
      <c r="B4517" s="75" t="s">
        <v>150</v>
      </c>
      <c r="C4517" s="76">
        <v>2014</v>
      </c>
      <c r="D4517" s="77">
        <v>0</v>
      </c>
      <c r="E4517" s="77">
        <v>0</v>
      </c>
      <c r="F4517" s="77">
        <v>0</v>
      </c>
      <c r="G4517" s="77">
        <v>0</v>
      </c>
      <c r="H4517" s="77">
        <v>0</v>
      </c>
      <c r="I4517" s="77">
        <v>0</v>
      </c>
      <c r="J4517" s="77">
        <v>0</v>
      </c>
      <c r="K4517" s="77">
        <v>0</v>
      </c>
      <c r="L4517" s="78">
        <v>0</v>
      </c>
      <c r="M4517" s="79">
        <v>0</v>
      </c>
    </row>
    <row r="4518" spans="1:13">
      <c r="A4518" s="74">
        <v>72</v>
      </c>
      <c r="B4518" s="75" t="s">
        <v>103</v>
      </c>
      <c r="C4518" s="76">
        <v>2014</v>
      </c>
      <c r="D4518" s="77">
        <v>0</v>
      </c>
      <c r="E4518" s="77">
        <v>0</v>
      </c>
      <c r="F4518" s="77">
        <v>0</v>
      </c>
      <c r="G4518" s="77">
        <v>0</v>
      </c>
      <c r="H4518" s="77">
        <v>0</v>
      </c>
      <c r="I4518" s="77">
        <v>0</v>
      </c>
      <c r="J4518" s="77">
        <v>0</v>
      </c>
      <c r="K4518" s="77">
        <v>0</v>
      </c>
      <c r="L4518" s="78">
        <v>0</v>
      </c>
      <c r="M4518" s="79">
        <v>0</v>
      </c>
    </row>
    <row r="4519" spans="1:13">
      <c r="A4519" s="74">
        <v>230</v>
      </c>
      <c r="B4519" s="75" t="s">
        <v>34</v>
      </c>
      <c r="C4519" s="76">
        <v>2014</v>
      </c>
      <c r="D4519" s="77">
        <v>0</v>
      </c>
      <c r="E4519" s="77">
        <v>0</v>
      </c>
      <c r="F4519" s="77">
        <v>0</v>
      </c>
      <c r="G4519" s="77">
        <v>0</v>
      </c>
      <c r="H4519" s="77">
        <v>64132</v>
      </c>
      <c r="I4519" s="77">
        <v>2605.75</v>
      </c>
      <c r="J4519" s="77">
        <v>88904</v>
      </c>
      <c r="K4519" s="77">
        <v>1881</v>
      </c>
      <c r="L4519" s="78">
        <v>0</v>
      </c>
      <c r="M4519" s="79">
        <v>0</v>
      </c>
    </row>
    <row r="4520" spans="1:13">
      <c r="A4520" s="74">
        <v>231</v>
      </c>
      <c r="B4520" s="75" t="s">
        <v>121</v>
      </c>
      <c r="C4520" s="76">
        <v>2014</v>
      </c>
      <c r="D4520" s="77">
        <v>0</v>
      </c>
      <c r="E4520" s="77">
        <v>0</v>
      </c>
      <c r="F4520" s="77">
        <v>0</v>
      </c>
      <c r="G4520" s="77">
        <v>0</v>
      </c>
      <c r="H4520" s="77">
        <v>-200</v>
      </c>
      <c r="I4520" s="77">
        <v>0</v>
      </c>
      <c r="J4520" s="77">
        <v>0</v>
      </c>
      <c r="K4520" s="77">
        <v>0</v>
      </c>
      <c r="L4520" s="78">
        <v>0</v>
      </c>
      <c r="M4520" s="79">
        <v>0</v>
      </c>
    </row>
    <row r="4521" spans="1:13">
      <c r="A4521" s="74">
        <v>161</v>
      </c>
      <c r="B4521" s="75" t="s">
        <v>38</v>
      </c>
      <c r="C4521" s="76">
        <v>2014</v>
      </c>
      <c r="D4521" s="77">
        <v>0</v>
      </c>
      <c r="E4521" s="77">
        <v>0</v>
      </c>
      <c r="F4521" s="77">
        <v>0</v>
      </c>
      <c r="G4521" s="77">
        <v>0</v>
      </c>
      <c r="H4521" s="77">
        <v>-18973</v>
      </c>
      <c r="I4521" s="77">
        <v>-7256</v>
      </c>
      <c r="J4521" s="77">
        <v>0</v>
      </c>
      <c r="K4521" s="77">
        <v>0</v>
      </c>
      <c r="L4521" s="78">
        <v>0</v>
      </c>
      <c r="M4521" s="79">
        <v>0</v>
      </c>
    </row>
    <row r="4522" spans="1:13">
      <c r="A4522" s="74">
        <v>160</v>
      </c>
      <c r="B4522" s="75" t="s">
        <v>151</v>
      </c>
      <c r="C4522" s="76">
        <v>2014</v>
      </c>
      <c r="D4522" s="77">
        <v>0</v>
      </c>
      <c r="E4522" s="77">
        <v>0</v>
      </c>
      <c r="F4522" s="77">
        <v>0</v>
      </c>
      <c r="G4522" s="77">
        <v>0</v>
      </c>
      <c r="H4522" s="77">
        <v>6431</v>
      </c>
      <c r="I4522" s="77">
        <v>0</v>
      </c>
      <c r="J4522" s="77">
        <v>0</v>
      </c>
      <c r="K4522" s="77">
        <v>0</v>
      </c>
      <c r="L4522" s="78">
        <v>0</v>
      </c>
      <c r="M4522" s="79">
        <v>0</v>
      </c>
    </row>
    <row r="4523" spans="1:13">
      <c r="A4523" s="74">
        <v>261</v>
      </c>
      <c r="B4523" s="75" t="s">
        <v>35</v>
      </c>
      <c r="C4523" s="76">
        <v>2014</v>
      </c>
      <c r="D4523" s="77">
        <v>12767100</v>
      </c>
      <c r="E4523" s="77">
        <v>619799000</v>
      </c>
      <c r="F4523" s="77">
        <v>7335300</v>
      </c>
      <c r="G4523" s="77">
        <v>77312000</v>
      </c>
      <c r="H4523" s="77">
        <v>1668268</v>
      </c>
      <c r="I4523" s="77">
        <v>1833882</v>
      </c>
      <c r="J4523" s="77">
        <v>73941</v>
      </c>
      <c r="K4523" s="77">
        <v>101067</v>
      </c>
      <c r="L4523" s="78">
        <v>0</v>
      </c>
      <c r="M4523" s="79">
        <v>0</v>
      </c>
    </row>
    <row r="4524" spans="1:13">
      <c r="A4524" s="74"/>
      <c r="B4524" s="75"/>
      <c r="C4524" s="76"/>
      <c r="D4524" s="77"/>
      <c r="E4524" s="77"/>
      <c r="F4524" s="77"/>
      <c r="G4524" s="77"/>
      <c r="H4524" s="77"/>
      <c r="I4524" s="77"/>
      <c r="J4524" s="77"/>
      <c r="K4524" s="77"/>
      <c r="L4524" s="78"/>
      <c r="M4524" s="79"/>
    </row>
    <row r="4525" spans="1:13">
      <c r="A4525" s="74"/>
      <c r="B4525" s="75" t="s">
        <v>279</v>
      </c>
      <c r="C4525" s="76"/>
      <c r="D4525" s="77">
        <v>12767100</v>
      </c>
      <c r="E4525" s="77">
        <v>619799000</v>
      </c>
      <c r="F4525" s="77">
        <v>7335300</v>
      </c>
      <c r="G4525" s="77">
        <v>77312000</v>
      </c>
      <c r="H4525" s="77">
        <v>1079660.53</v>
      </c>
      <c r="I4525" s="77">
        <v>2605031.27</v>
      </c>
      <c r="J4525" s="77">
        <v>11176195</v>
      </c>
      <c r="K4525" s="77">
        <v>694981</v>
      </c>
      <c r="L4525" s="78">
        <v>1</v>
      </c>
      <c r="M4525" s="79">
        <v>6</v>
      </c>
    </row>
    <row r="4526" spans="1:13">
      <c r="A4526" s="74"/>
      <c r="B4526" s="75"/>
      <c r="C4526" s="76"/>
      <c r="D4526" s="77"/>
      <c r="E4526" s="77"/>
      <c r="F4526" s="77"/>
      <c r="G4526" s="77"/>
      <c r="H4526" s="77"/>
      <c r="I4526" s="77"/>
      <c r="J4526" s="77"/>
      <c r="K4526" s="77"/>
      <c r="L4526" s="78"/>
      <c r="M4526" s="79"/>
    </row>
    <row r="4527" spans="1:13">
      <c r="A4527" s="74"/>
      <c r="B4527" s="75" t="s">
        <v>280</v>
      </c>
      <c r="C4527" s="76"/>
      <c r="D4527" s="77"/>
      <c r="E4527" s="77"/>
      <c r="F4527" s="77"/>
      <c r="G4527" s="77" t="s">
        <v>284</v>
      </c>
      <c r="H4527" s="77">
        <v>1079660.53</v>
      </c>
      <c r="I4527" s="77">
        <v>2605031.27</v>
      </c>
      <c r="J4527" s="77">
        <v>11176195</v>
      </c>
      <c r="K4527" s="77">
        <v>694981</v>
      </c>
      <c r="L4527" s="78"/>
      <c r="M4527" s="79"/>
    </row>
    <row r="4528" spans="1:13">
      <c r="A4528" s="74">
        <v>131</v>
      </c>
      <c r="B4528" s="75" t="s">
        <v>25</v>
      </c>
      <c r="C4528" s="76">
        <v>2015</v>
      </c>
      <c r="D4528" s="77">
        <v>0</v>
      </c>
      <c r="E4528" s="77">
        <v>0</v>
      </c>
      <c r="F4528" s="77">
        <v>0</v>
      </c>
      <c r="G4528" s="77">
        <v>0</v>
      </c>
      <c r="H4528" s="77">
        <v>127</v>
      </c>
      <c r="I4528" s="77">
        <v>-132</v>
      </c>
      <c r="J4528" s="77">
        <v>25912</v>
      </c>
      <c r="K4528" s="77">
        <v>3483</v>
      </c>
      <c r="L4528" s="78">
        <v>1</v>
      </c>
      <c r="M4528" s="79">
        <v>0</v>
      </c>
    </row>
    <row r="4529" spans="1:13">
      <c r="A4529" s="74">
        <v>1</v>
      </c>
      <c r="B4529" s="75" t="s">
        <v>127</v>
      </c>
      <c r="C4529" s="76">
        <v>2015</v>
      </c>
      <c r="D4529" s="77">
        <v>0</v>
      </c>
      <c r="E4529" s="77">
        <v>0</v>
      </c>
      <c r="F4529" s="77">
        <v>0</v>
      </c>
      <c r="G4529" s="77">
        <v>0</v>
      </c>
      <c r="H4529" s="77">
        <v>-876</v>
      </c>
      <c r="I4529" s="77">
        <v>-150</v>
      </c>
      <c r="J4529" s="77">
        <v>0</v>
      </c>
      <c r="K4529" s="77">
        <v>0</v>
      </c>
      <c r="L4529" s="78">
        <v>0</v>
      </c>
      <c r="M4529" s="79">
        <v>0</v>
      </c>
    </row>
    <row r="4530" spans="1:13">
      <c r="A4530" s="74">
        <v>2</v>
      </c>
      <c r="B4530" s="75" t="s">
        <v>113</v>
      </c>
      <c r="C4530" s="76">
        <v>2015</v>
      </c>
      <c r="D4530" s="77">
        <v>0</v>
      </c>
      <c r="E4530" s="77">
        <v>0</v>
      </c>
      <c r="F4530" s="77">
        <v>0</v>
      </c>
      <c r="G4530" s="77">
        <v>0</v>
      </c>
      <c r="H4530" s="77">
        <v>-15183</v>
      </c>
      <c r="I4530" s="77">
        <v>-1347</v>
      </c>
      <c r="J4530" s="77">
        <v>0</v>
      </c>
      <c r="K4530" s="77">
        <v>-3</v>
      </c>
      <c r="L4530" s="78">
        <v>-7</v>
      </c>
      <c r="M4530" s="79">
        <v>-2</v>
      </c>
    </row>
    <row r="4531" spans="1:13">
      <c r="A4531" s="74">
        <v>211</v>
      </c>
      <c r="B4531" s="75" t="s">
        <v>183</v>
      </c>
      <c r="C4531" s="76">
        <v>2015</v>
      </c>
      <c r="D4531" s="77">
        <v>0</v>
      </c>
      <c r="E4531" s="77">
        <v>0</v>
      </c>
      <c r="F4531" s="77">
        <v>0</v>
      </c>
      <c r="G4531" s="77">
        <v>0</v>
      </c>
      <c r="H4531" s="77">
        <v>0</v>
      </c>
      <c r="I4531" s="77">
        <v>0</v>
      </c>
      <c r="J4531" s="77">
        <v>0</v>
      </c>
      <c r="K4531" s="77">
        <v>0</v>
      </c>
      <c r="L4531" s="78">
        <v>0</v>
      </c>
      <c r="M4531" s="79">
        <v>0</v>
      </c>
    </row>
    <row r="4532" spans="1:13">
      <c r="A4532" s="74">
        <v>30</v>
      </c>
      <c r="B4532" s="75" t="s">
        <v>105</v>
      </c>
      <c r="C4532" s="76">
        <v>2015</v>
      </c>
      <c r="D4532" s="77">
        <v>0</v>
      </c>
      <c r="E4532" s="77">
        <v>0</v>
      </c>
      <c r="F4532" s="77">
        <v>0</v>
      </c>
      <c r="G4532" s="77">
        <v>0</v>
      </c>
      <c r="H4532" s="77">
        <v>-94</v>
      </c>
      <c r="I4532" s="77">
        <v>0</v>
      </c>
      <c r="J4532" s="77">
        <v>0</v>
      </c>
      <c r="K4532" s="77">
        <v>0</v>
      </c>
      <c r="L4532" s="78">
        <v>0</v>
      </c>
      <c r="M4532" s="79">
        <v>0</v>
      </c>
    </row>
    <row r="4533" spans="1:13">
      <c r="A4533" s="74">
        <v>51</v>
      </c>
      <c r="B4533" s="75" t="s">
        <v>64</v>
      </c>
      <c r="C4533" s="76">
        <v>2015</v>
      </c>
      <c r="D4533" s="77">
        <v>0</v>
      </c>
      <c r="E4533" s="77">
        <v>0</v>
      </c>
      <c r="F4533" s="77">
        <v>0</v>
      </c>
      <c r="G4533" s="77">
        <v>0</v>
      </c>
      <c r="H4533" s="77">
        <v>0</v>
      </c>
      <c r="I4533" s="77">
        <v>0</v>
      </c>
      <c r="J4533" s="77">
        <v>0</v>
      </c>
      <c r="K4533" s="77">
        <v>0</v>
      </c>
      <c r="L4533" s="78">
        <v>0</v>
      </c>
      <c r="M4533" s="79">
        <v>0</v>
      </c>
    </row>
    <row r="4534" spans="1:13">
      <c r="A4534" s="74">
        <v>81</v>
      </c>
      <c r="B4534" s="75" t="s">
        <v>144</v>
      </c>
      <c r="C4534" s="76">
        <v>2015</v>
      </c>
      <c r="D4534" s="77">
        <v>0</v>
      </c>
      <c r="E4534" s="77">
        <v>0</v>
      </c>
      <c r="F4534" s="77">
        <v>0</v>
      </c>
      <c r="G4534" s="77">
        <v>0</v>
      </c>
      <c r="H4534" s="77">
        <v>0</v>
      </c>
      <c r="I4534" s="77">
        <v>0</v>
      </c>
      <c r="J4534" s="77">
        <v>0</v>
      </c>
      <c r="K4534" s="77">
        <v>0</v>
      </c>
      <c r="L4534" s="78">
        <v>0</v>
      </c>
      <c r="M4534" s="79">
        <v>0</v>
      </c>
    </row>
    <row r="4535" spans="1:13">
      <c r="A4535" s="74">
        <v>111</v>
      </c>
      <c r="B4535" s="75" t="s">
        <v>170</v>
      </c>
      <c r="C4535" s="76">
        <v>2015</v>
      </c>
      <c r="D4535" s="77">
        <v>0</v>
      </c>
      <c r="E4535" s="77">
        <v>0</v>
      </c>
      <c r="F4535" s="77">
        <v>0</v>
      </c>
      <c r="G4535" s="77">
        <v>0</v>
      </c>
      <c r="H4535" s="77">
        <v>331</v>
      </c>
      <c r="I4535" s="77">
        <v>21</v>
      </c>
      <c r="J4535" s="77">
        <v>0</v>
      </c>
      <c r="K4535" s="77">
        <v>0</v>
      </c>
      <c r="L4535" s="78">
        <v>0</v>
      </c>
      <c r="M4535" s="79">
        <v>0</v>
      </c>
    </row>
    <row r="4536" spans="1:13">
      <c r="A4536" s="74">
        <v>52</v>
      </c>
      <c r="B4536" s="75" t="s">
        <v>83</v>
      </c>
      <c r="C4536" s="76">
        <v>2015</v>
      </c>
      <c r="D4536" s="77">
        <v>0</v>
      </c>
      <c r="E4536" s="77">
        <v>0</v>
      </c>
      <c r="F4536" s="77">
        <v>0</v>
      </c>
      <c r="G4536" s="77">
        <v>0</v>
      </c>
      <c r="H4536" s="77">
        <v>-940</v>
      </c>
      <c r="I4536" s="77">
        <v>0</v>
      </c>
      <c r="J4536" s="77">
        <v>0</v>
      </c>
      <c r="K4536" s="77">
        <v>-110</v>
      </c>
      <c r="L4536" s="78">
        <v>0</v>
      </c>
      <c r="M4536" s="79">
        <v>0</v>
      </c>
    </row>
    <row r="4537" spans="1:13">
      <c r="A4537" s="74">
        <v>297</v>
      </c>
      <c r="B4537" s="75" t="s">
        <v>65</v>
      </c>
      <c r="C4537" s="76">
        <v>2015</v>
      </c>
      <c r="D4537" s="77">
        <v>0</v>
      </c>
      <c r="E4537" s="77">
        <v>0</v>
      </c>
      <c r="F4537" s="77">
        <v>0</v>
      </c>
      <c r="G4537" s="77">
        <v>0</v>
      </c>
      <c r="H4537" s="77">
        <v>10049</v>
      </c>
      <c r="I4537" s="77">
        <v>6606</v>
      </c>
      <c r="J4537" s="77">
        <v>0</v>
      </c>
      <c r="K4537" s="77">
        <v>0</v>
      </c>
      <c r="L4537" s="78">
        <v>0</v>
      </c>
      <c r="M4537" s="79">
        <v>0</v>
      </c>
    </row>
    <row r="4538" spans="1:13">
      <c r="A4538" s="74">
        <v>22</v>
      </c>
      <c r="B4538" s="75" t="s">
        <v>122</v>
      </c>
      <c r="C4538" s="76">
        <v>2015</v>
      </c>
      <c r="D4538" s="77">
        <v>0</v>
      </c>
      <c r="E4538" s="77">
        <v>0</v>
      </c>
      <c r="F4538" s="77">
        <v>0</v>
      </c>
      <c r="G4538" s="77">
        <v>0</v>
      </c>
      <c r="H4538" s="77">
        <v>0</v>
      </c>
      <c r="I4538" s="77">
        <v>0</v>
      </c>
      <c r="J4538" s="77">
        <v>0</v>
      </c>
      <c r="K4538" s="77">
        <v>0</v>
      </c>
      <c r="L4538" s="78">
        <v>0</v>
      </c>
      <c r="M4538" s="79">
        <v>0</v>
      </c>
    </row>
    <row r="4539" spans="1:13">
      <c r="A4539" s="74">
        <v>23</v>
      </c>
      <c r="B4539" s="75" t="s">
        <v>171</v>
      </c>
      <c r="C4539" s="76">
        <v>2015</v>
      </c>
      <c r="D4539" s="77">
        <v>0</v>
      </c>
      <c r="E4539" s="77">
        <v>0</v>
      </c>
      <c r="F4539" s="77">
        <v>0</v>
      </c>
      <c r="G4539" s="77">
        <v>0</v>
      </c>
      <c r="H4539" s="77">
        <v>104</v>
      </c>
      <c r="I4539" s="77">
        <v>55210</v>
      </c>
      <c r="J4539" s="77">
        <v>0</v>
      </c>
      <c r="K4539" s="77">
        <v>0</v>
      </c>
      <c r="L4539" s="78">
        <v>0</v>
      </c>
      <c r="M4539" s="79">
        <v>0</v>
      </c>
    </row>
    <row r="4540" spans="1:13">
      <c r="A4540" s="74">
        <v>242</v>
      </c>
      <c r="B4540" s="75" t="s">
        <v>84</v>
      </c>
      <c r="C4540" s="76">
        <v>2015</v>
      </c>
      <c r="D4540" s="77">
        <v>0</v>
      </c>
      <c r="E4540" s="77">
        <v>0</v>
      </c>
      <c r="F4540" s="77">
        <v>0</v>
      </c>
      <c r="G4540" s="77">
        <v>0</v>
      </c>
      <c r="H4540" s="77">
        <v>-3244</v>
      </c>
      <c r="I4540" s="77">
        <v>-2927</v>
      </c>
      <c r="J4540" s="77">
        <v>0</v>
      </c>
      <c r="K4540" s="77">
        <v>9</v>
      </c>
      <c r="L4540" s="78">
        <v>0</v>
      </c>
      <c r="M4540" s="79">
        <v>1</v>
      </c>
    </row>
    <row r="4541" spans="1:13">
      <c r="A4541" s="74">
        <v>3</v>
      </c>
      <c r="B4541" s="75" t="s">
        <v>51</v>
      </c>
      <c r="C4541" s="76">
        <v>2015</v>
      </c>
      <c r="D4541" s="77">
        <v>0</v>
      </c>
      <c r="E4541" s="77">
        <v>0</v>
      </c>
      <c r="F4541" s="77">
        <v>0</v>
      </c>
      <c r="G4541" s="77">
        <v>0</v>
      </c>
      <c r="H4541" s="77">
        <v>0</v>
      </c>
      <c r="I4541" s="77">
        <v>0</v>
      </c>
      <c r="J4541" s="77">
        <v>3888</v>
      </c>
      <c r="K4541" s="77">
        <v>105</v>
      </c>
      <c r="L4541" s="78">
        <v>0</v>
      </c>
      <c r="M4541" s="79">
        <v>0</v>
      </c>
    </row>
    <row r="4542" spans="1:13">
      <c r="A4542" s="74">
        <v>82</v>
      </c>
      <c r="B4542" s="75" t="s">
        <v>36</v>
      </c>
      <c r="C4542" s="76">
        <v>2015</v>
      </c>
      <c r="D4542" s="77">
        <v>0</v>
      </c>
      <c r="E4542" s="77">
        <v>0</v>
      </c>
      <c r="F4542" s="77">
        <v>0</v>
      </c>
      <c r="G4542" s="77">
        <v>0</v>
      </c>
      <c r="H4542" s="77">
        <v>168</v>
      </c>
      <c r="I4542" s="77">
        <v>87</v>
      </c>
      <c r="J4542" s="77">
        <v>0</v>
      </c>
      <c r="K4542" s="77">
        <v>0</v>
      </c>
      <c r="L4542" s="78">
        <v>-1</v>
      </c>
      <c r="M4542" s="79">
        <v>0</v>
      </c>
    </row>
    <row r="4543" spans="1:13">
      <c r="A4543" s="74">
        <v>213</v>
      </c>
      <c r="B4543" s="75" t="s">
        <v>106</v>
      </c>
      <c r="C4543" s="76">
        <v>2015</v>
      </c>
      <c r="D4543" s="77">
        <v>0</v>
      </c>
      <c r="E4543" s="77">
        <v>0</v>
      </c>
      <c r="F4543" s="77">
        <v>0</v>
      </c>
      <c r="G4543" s="77">
        <v>0</v>
      </c>
      <c r="H4543" s="77">
        <v>-15906.7</v>
      </c>
      <c r="I4543" s="77">
        <v>144723.1</v>
      </c>
      <c r="J4543" s="77">
        <v>0</v>
      </c>
      <c r="K4543" s="77">
        <v>0</v>
      </c>
      <c r="L4543" s="78">
        <v>0</v>
      </c>
      <c r="M4543" s="79">
        <v>0</v>
      </c>
    </row>
    <row r="4544" spans="1:13">
      <c r="A4544" s="74">
        <v>112</v>
      </c>
      <c r="B4544" s="75" t="s">
        <v>114</v>
      </c>
      <c r="C4544" s="76">
        <v>2015</v>
      </c>
      <c r="D4544" s="77">
        <v>0</v>
      </c>
      <c r="E4544" s="77">
        <v>0</v>
      </c>
      <c r="F4544" s="77">
        <v>0</v>
      </c>
      <c r="G4544" s="77">
        <v>0</v>
      </c>
      <c r="H4544" s="77">
        <v>1321</v>
      </c>
      <c r="I4544" s="77">
        <v>1711</v>
      </c>
      <c r="J4544" s="77">
        <v>0</v>
      </c>
      <c r="K4544" s="77">
        <v>0</v>
      </c>
      <c r="L4544" s="78">
        <v>0</v>
      </c>
      <c r="M4544" s="79">
        <v>0</v>
      </c>
    </row>
    <row r="4545" spans="1:13">
      <c r="A4545" s="74">
        <v>24</v>
      </c>
      <c r="B4545" s="75" t="s">
        <v>178</v>
      </c>
      <c r="C4545" s="76">
        <v>2015</v>
      </c>
      <c r="D4545" s="77">
        <v>0</v>
      </c>
      <c r="E4545" s="77">
        <v>0</v>
      </c>
      <c r="F4545" s="77">
        <v>0</v>
      </c>
      <c r="G4545" s="77">
        <v>0</v>
      </c>
      <c r="H4545" s="77">
        <v>1640</v>
      </c>
      <c r="I4545" s="77">
        <v>3878</v>
      </c>
      <c r="J4545" s="77">
        <v>0</v>
      </c>
      <c r="K4545" s="77">
        <v>0</v>
      </c>
      <c r="L4545" s="78">
        <v>0</v>
      </c>
      <c r="M4545" s="79">
        <v>0</v>
      </c>
    </row>
    <row r="4546" spans="1:13">
      <c r="A4546" s="74">
        <v>83</v>
      </c>
      <c r="B4546" s="75" t="s">
        <v>85</v>
      </c>
      <c r="C4546" s="76">
        <v>2015</v>
      </c>
      <c r="D4546" s="77">
        <v>0</v>
      </c>
      <c r="E4546" s="77">
        <v>0</v>
      </c>
      <c r="F4546" s="77">
        <v>0</v>
      </c>
      <c r="G4546" s="77">
        <v>0</v>
      </c>
      <c r="H4546" s="77">
        <v>0</v>
      </c>
      <c r="I4546" s="77">
        <v>0</v>
      </c>
      <c r="J4546" s="77">
        <v>0</v>
      </c>
      <c r="K4546" s="77">
        <v>0</v>
      </c>
      <c r="L4546" s="78">
        <v>0</v>
      </c>
      <c r="M4546" s="79">
        <v>0</v>
      </c>
    </row>
    <row r="4547" spans="1:13">
      <c r="A4547" s="74">
        <v>53</v>
      </c>
      <c r="B4547" s="75" t="s">
        <v>86</v>
      </c>
      <c r="C4547" s="76">
        <v>2015</v>
      </c>
      <c r="D4547" s="77">
        <v>0</v>
      </c>
      <c r="E4547" s="77">
        <v>0</v>
      </c>
      <c r="F4547" s="77">
        <v>0</v>
      </c>
      <c r="G4547" s="77">
        <v>0</v>
      </c>
      <c r="H4547" s="77">
        <v>33302</v>
      </c>
      <c r="I4547" s="77">
        <v>-65662</v>
      </c>
      <c r="J4547" s="77">
        <v>-13397</v>
      </c>
      <c r="K4547" s="77">
        <v>0</v>
      </c>
      <c r="L4547" s="78">
        <v>0</v>
      </c>
      <c r="M4547" s="79">
        <v>0</v>
      </c>
    </row>
    <row r="4548" spans="1:13">
      <c r="A4548" s="74">
        <v>25</v>
      </c>
      <c r="B4548" s="75" t="s">
        <v>172</v>
      </c>
      <c r="C4548" s="76">
        <v>2015</v>
      </c>
      <c r="D4548" s="77">
        <v>0</v>
      </c>
      <c r="E4548" s="77">
        <v>0</v>
      </c>
      <c r="F4548" s="77">
        <v>0</v>
      </c>
      <c r="G4548" s="77">
        <v>0</v>
      </c>
      <c r="H4548" s="77">
        <v>0</v>
      </c>
      <c r="I4548" s="77">
        <v>0</v>
      </c>
      <c r="J4548" s="77">
        <v>0</v>
      </c>
      <c r="K4548" s="77">
        <v>0</v>
      </c>
      <c r="L4548" s="78">
        <v>-1</v>
      </c>
      <c r="M4548" s="79">
        <v>0</v>
      </c>
    </row>
    <row r="4549" spans="1:13">
      <c r="A4549" s="74">
        <v>214</v>
      </c>
      <c r="B4549" s="75" t="s">
        <v>107</v>
      </c>
      <c r="C4549" s="76">
        <v>2015</v>
      </c>
      <c r="D4549" s="77">
        <v>0</v>
      </c>
      <c r="E4549" s="77">
        <v>0</v>
      </c>
      <c r="F4549" s="77">
        <v>0</v>
      </c>
      <c r="G4549" s="77">
        <v>0</v>
      </c>
      <c r="H4549" s="77">
        <v>0</v>
      </c>
      <c r="I4549" s="77">
        <v>0</v>
      </c>
      <c r="J4549" s="77">
        <v>0</v>
      </c>
      <c r="K4549" s="77">
        <v>0</v>
      </c>
      <c r="L4549" s="78">
        <v>0</v>
      </c>
      <c r="M4549" s="79">
        <v>0</v>
      </c>
    </row>
    <row r="4550" spans="1:13">
      <c r="A4550" s="74">
        <v>84</v>
      </c>
      <c r="B4550" s="75" t="s">
        <v>26</v>
      </c>
      <c r="C4550" s="76">
        <v>2015</v>
      </c>
      <c r="D4550" s="77">
        <v>0</v>
      </c>
      <c r="E4550" s="77">
        <v>0</v>
      </c>
      <c r="F4550" s="77">
        <v>0</v>
      </c>
      <c r="G4550" s="77">
        <v>0</v>
      </c>
      <c r="H4550" s="77">
        <v>0</v>
      </c>
      <c r="I4550" s="77">
        <v>0</v>
      </c>
      <c r="J4550" s="77">
        <v>-8640</v>
      </c>
      <c r="K4550" s="77">
        <v>-33</v>
      </c>
      <c r="L4550" s="78">
        <v>0</v>
      </c>
      <c r="M4550" s="79">
        <v>1</v>
      </c>
    </row>
    <row r="4551" spans="1:13">
      <c r="A4551" s="74">
        <v>85</v>
      </c>
      <c r="B4551" s="75" t="s">
        <v>52</v>
      </c>
      <c r="C4551" s="76">
        <v>2015</v>
      </c>
      <c r="D4551" s="77">
        <v>0</v>
      </c>
      <c r="E4551" s="77">
        <v>0</v>
      </c>
      <c r="F4551" s="77">
        <v>0</v>
      </c>
      <c r="G4551" s="77">
        <v>0</v>
      </c>
      <c r="H4551" s="77">
        <v>0</v>
      </c>
      <c r="I4551" s="77">
        <v>0</v>
      </c>
      <c r="J4551" s="77">
        <v>0</v>
      </c>
      <c r="K4551" s="77">
        <v>-75</v>
      </c>
      <c r="L4551" s="78">
        <v>0</v>
      </c>
      <c r="M4551" s="79">
        <v>0</v>
      </c>
    </row>
    <row r="4552" spans="1:13">
      <c r="A4552" s="74">
        <v>86</v>
      </c>
      <c r="B4552" s="75" t="s">
        <v>108</v>
      </c>
      <c r="C4552" s="76">
        <v>2015</v>
      </c>
      <c r="D4552" s="77">
        <v>0</v>
      </c>
      <c r="E4552" s="77">
        <v>0</v>
      </c>
      <c r="F4552" s="77">
        <v>0</v>
      </c>
      <c r="G4552" s="77">
        <v>0</v>
      </c>
      <c r="H4552" s="77">
        <v>-390</v>
      </c>
      <c r="I4552" s="77">
        <v>0</v>
      </c>
      <c r="J4552" s="77">
        <v>0</v>
      </c>
      <c r="K4552" s="77">
        <v>0</v>
      </c>
      <c r="L4552" s="78">
        <v>0</v>
      </c>
      <c r="M4552" s="79">
        <v>0</v>
      </c>
    </row>
    <row r="4553" spans="1:13">
      <c r="A4553" s="74">
        <v>243</v>
      </c>
      <c r="B4553" s="75" t="s">
        <v>137</v>
      </c>
      <c r="C4553" s="76">
        <v>2015</v>
      </c>
      <c r="D4553" s="77">
        <v>0</v>
      </c>
      <c r="E4553" s="77">
        <v>0</v>
      </c>
      <c r="F4553" s="77">
        <v>0</v>
      </c>
      <c r="G4553" s="77">
        <v>0</v>
      </c>
      <c r="H4553" s="77">
        <v>8556</v>
      </c>
      <c r="I4553" s="77">
        <v>-4914</v>
      </c>
      <c r="J4553" s="77">
        <v>-51408</v>
      </c>
      <c r="K4553" s="77">
        <v>-112</v>
      </c>
      <c r="L4553" s="78">
        <v>-1</v>
      </c>
      <c r="M4553" s="79">
        <v>0</v>
      </c>
    </row>
    <row r="4554" spans="1:13">
      <c r="A4554" s="74">
        <v>54</v>
      </c>
      <c r="B4554" s="75" t="s">
        <v>109</v>
      </c>
      <c r="C4554" s="76">
        <v>2015</v>
      </c>
      <c r="D4554" s="77">
        <v>0</v>
      </c>
      <c r="E4554" s="77">
        <v>0</v>
      </c>
      <c r="F4554" s="77">
        <v>0</v>
      </c>
      <c r="G4554" s="77">
        <v>0</v>
      </c>
      <c r="H4554" s="77">
        <v>5676</v>
      </c>
      <c r="I4554" s="77">
        <v>3333</v>
      </c>
      <c r="J4554" s="77">
        <v>-65544</v>
      </c>
      <c r="K4554" s="77">
        <v>-32</v>
      </c>
      <c r="L4554" s="78">
        <v>0</v>
      </c>
      <c r="M4554" s="79">
        <v>0</v>
      </c>
    </row>
    <row r="4555" spans="1:13">
      <c r="A4555" s="74">
        <v>216</v>
      </c>
      <c r="B4555" s="75" t="s">
        <v>87</v>
      </c>
      <c r="C4555" s="76">
        <v>2015</v>
      </c>
      <c r="D4555" s="77">
        <v>0</v>
      </c>
      <c r="E4555" s="77">
        <v>0</v>
      </c>
      <c r="F4555" s="77">
        <v>0</v>
      </c>
      <c r="G4555" s="77">
        <v>0</v>
      </c>
      <c r="H4555" s="77">
        <v>0</v>
      </c>
      <c r="I4555" s="77">
        <v>0</v>
      </c>
      <c r="J4555" s="77">
        <v>0</v>
      </c>
      <c r="K4555" s="77">
        <v>0</v>
      </c>
      <c r="L4555" s="78">
        <v>1</v>
      </c>
      <c r="M4555" s="79">
        <v>0</v>
      </c>
    </row>
    <row r="4556" spans="1:13">
      <c r="A4556" s="74">
        <v>26</v>
      </c>
      <c r="B4556" s="75" t="s">
        <v>179</v>
      </c>
      <c r="C4556" s="76">
        <v>2015</v>
      </c>
      <c r="D4556" s="77">
        <v>0</v>
      </c>
      <c r="E4556" s="77">
        <v>0</v>
      </c>
      <c r="F4556" s="77">
        <v>0</v>
      </c>
      <c r="G4556" s="77">
        <v>0</v>
      </c>
      <c r="H4556" s="77">
        <v>-14957</v>
      </c>
      <c r="I4556" s="77">
        <v>0</v>
      </c>
      <c r="J4556" s="77">
        <v>0</v>
      </c>
      <c r="K4556" s="77">
        <v>0</v>
      </c>
      <c r="L4556" s="78">
        <v>0</v>
      </c>
      <c r="M4556" s="79">
        <v>0</v>
      </c>
    </row>
    <row r="4557" spans="1:13">
      <c r="A4557" s="74">
        <v>191</v>
      </c>
      <c r="B4557" s="75" t="s">
        <v>66</v>
      </c>
      <c r="C4557" s="76">
        <v>2015</v>
      </c>
      <c r="D4557" s="77">
        <v>0</v>
      </c>
      <c r="E4557" s="77">
        <v>0</v>
      </c>
      <c r="F4557" s="77">
        <v>0</v>
      </c>
      <c r="G4557" s="77">
        <v>0</v>
      </c>
      <c r="H4557" s="77">
        <v>20705</v>
      </c>
      <c r="I4557" s="77">
        <v>329</v>
      </c>
      <c r="J4557" s="77">
        <v>3936</v>
      </c>
      <c r="K4557" s="77">
        <v>62</v>
      </c>
      <c r="L4557" s="78">
        <v>0</v>
      </c>
      <c r="M4557" s="79">
        <v>0</v>
      </c>
    </row>
    <row r="4558" spans="1:13">
      <c r="A4558" s="74">
        <v>113</v>
      </c>
      <c r="B4558" s="75" t="s">
        <v>39</v>
      </c>
      <c r="C4558" s="76">
        <v>2015</v>
      </c>
      <c r="D4558" s="77">
        <v>0</v>
      </c>
      <c r="E4558" s="77">
        <v>0</v>
      </c>
      <c r="F4558" s="77">
        <v>0</v>
      </c>
      <c r="G4558" s="77">
        <v>0</v>
      </c>
      <c r="H4558" s="77">
        <v>0</v>
      </c>
      <c r="I4558" s="77">
        <v>4394</v>
      </c>
      <c r="J4558" s="77">
        <v>0</v>
      </c>
      <c r="K4558" s="77">
        <v>0</v>
      </c>
      <c r="L4558" s="78">
        <v>0</v>
      </c>
      <c r="M4558" s="79">
        <v>0</v>
      </c>
    </row>
    <row r="4559" spans="1:13">
      <c r="A4559" s="74">
        <v>192</v>
      </c>
      <c r="B4559" s="75" t="s">
        <v>40</v>
      </c>
      <c r="C4559" s="76">
        <v>2015</v>
      </c>
      <c r="D4559" s="77">
        <v>0</v>
      </c>
      <c r="E4559" s="77">
        <v>0</v>
      </c>
      <c r="F4559" s="77">
        <v>0</v>
      </c>
      <c r="G4559" s="77">
        <v>0</v>
      </c>
      <c r="H4559" s="77">
        <v>-8726</v>
      </c>
      <c r="I4559" s="77">
        <v>-11629</v>
      </c>
      <c r="J4559" s="77">
        <v>9952</v>
      </c>
      <c r="K4559" s="77">
        <v>-308</v>
      </c>
      <c r="L4559" s="78">
        <v>0</v>
      </c>
      <c r="M4559" s="79">
        <v>2</v>
      </c>
    </row>
    <row r="4560" spans="1:13">
      <c r="A4560" s="74">
        <v>55</v>
      </c>
      <c r="B4560" s="75" t="s">
        <v>88</v>
      </c>
      <c r="C4560" s="76">
        <v>2015</v>
      </c>
      <c r="D4560" s="77">
        <v>0</v>
      </c>
      <c r="E4560" s="77">
        <v>0</v>
      </c>
      <c r="F4560" s="77">
        <v>0</v>
      </c>
      <c r="G4560" s="77">
        <v>0</v>
      </c>
      <c r="H4560" s="77">
        <v>0</v>
      </c>
      <c r="I4560" s="77">
        <v>0</v>
      </c>
      <c r="J4560" s="77">
        <v>0</v>
      </c>
      <c r="K4560" s="77">
        <v>0</v>
      </c>
      <c r="L4560" s="78">
        <v>0</v>
      </c>
      <c r="M4560" s="79">
        <v>0</v>
      </c>
    </row>
    <row r="4561" spans="1:13">
      <c r="A4561" s="74">
        <v>217</v>
      </c>
      <c r="B4561" s="75" t="s">
        <v>74</v>
      </c>
      <c r="C4561" s="76">
        <v>2015</v>
      </c>
      <c r="D4561" s="77">
        <v>0</v>
      </c>
      <c r="E4561" s="77">
        <v>0</v>
      </c>
      <c r="F4561" s="77">
        <v>0</v>
      </c>
      <c r="G4561" s="77">
        <v>0</v>
      </c>
      <c r="H4561" s="77">
        <v>-6002</v>
      </c>
      <c r="I4561" s="77">
        <v>0</v>
      </c>
      <c r="J4561" s="77">
        <v>22472</v>
      </c>
      <c r="K4561" s="77">
        <v>734</v>
      </c>
      <c r="L4561" s="78">
        <v>0</v>
      </c>
      <c r="M4561" s="79">
        <v>0</v>
      </c>
    </row>
    <row r="4562" spans="1:13">
      <c r="A4562" s="74">
        <v>218</v>
      </c>
      <c r="B4562" s="75" t="s">
        <v>156</v>
      </c>
      <c r="C4562" s="76">
        <v>2015</v>
      </c>
      <c r="D4562" s="77">
        <v>0</v>
      </c>
      <c r="E4562" s="77">
        <v>0</v>
      </c>
      <c r="F4562" s="77">
        <v>0</v>
      </c>
      <c r="G4562" s="77">
        <v>0</v>
      </c>
      <c r="H4562" s="77">
        <v>0</v>
      </c>
      <c r="I4562" s="77">
        <v>0</v>
      </c>
      <c r="J4562" s="77">
        <v>0</v>
      </c>
      <c r="K4562" s="77">
        <v>0</v>
      </c>
      <c r="L4562" s="78">
        <v>0</v>
      </c>
      <c r="M4562" s="79">
        <v>0</v>
      </c>
    </row>
    <row r="4563" spans="1:13">
      <c r="A4563" s="74">
        <v>219</v>
      </c>
      <c r="B4563" s="75" t="s">
        <v>174</v>
      </c>
      <c r="C4563" s="76">
        <v>2015</v>
      </c>
      <c r="D4563" s="77">
        <v>0</v>
      </c>
      <c r="E4563" s="77">
        <v>0</v>
      </c>
      <c r="F4563" s="77">
        <v>0</v>
      </c>
      <c r="G4563" s="77">
        <v>0</v>
      </c>
      <c r="H4563" s="77">
        <v>3449</v>
      </c>
      <c r="I4563" s="77">
        <v>10117</v>
      </c>
      <c r="J4563" s="77">
        <v>0</v>
      </c>
      <c r="K4563" s="77">
        <v>0</v>
      </c>
      <c r="L4563" s="78">
        <v>0</v>
      </c>
      <c r="M4563" s="79">
        <v>0</v>
      </c>
    </row>
    <row r="4564" spans="1:13">
      <c r="A4564" s="74">
        <v>56</v>
      </c>
      <c r="B4564" s="75" t="s">
        <v>128</v>
      </c>
      <c r="C4564" s="76">
        <v>2015</v>
      </c>
      <c r="D4564" s="77">
        <v>0</v>
      </c>
      <c r="E4564" s="77">
        <v>0</v>
      </c>
      <c r="F4564" s="77">
        <v>0</v>
      </c>
      <c r="G4564" s="77">
        <v>0</v>
      </c>
      <c r="H4564" s="77">
        <v>0</v>
      </c>
      <c r="I4564" s="77">
        <v>0</v>
      </c>
      <c r="J4564" s="77">
        <v>0</v>
      </c>
      <c r="K4564" s="77">
        <v>5</v>
      </c>
      <c r="L4564" s="78">
        <v>1</v>
      </c>
      <c r="M4564" s="79">
        <v>0</v>
      </c>
    </row>
    <row r="4565" spans="1:13">
      <c r="A4565" s="74">
        <v>151</v>
      </c>
      <c r="B4565" s="75" t="s">
        <v>123</v>
      </c>
      <c r="C4565" s="76">
        <v>2015</v>
      </c>
      <c r="D4565" s="77">
        <v>0</v>
      </c>
      <c r="E4565" s="77">
        <v>0</v>
      </c>
      <c r="F4565" s="77">
        <v>0</v>
      </c>
      <c r="G4565" s="77">
        <v>0</v>
      </c>
      <c r="H4565" s="77">
        <v>54125</v>
      </c>
      <c r="I4565" s="77">
        <v>58529</v>
      </c>
      <c r="J4565" s="77">
        <v>0</v>
      </c>
      <c r="K4565" s="77">
        <v>-1125</v>
      </c>
      <c r="L4565" s="78">
        <v>0</v>
      </c>
      <c r="M4565" s="79">
        <v>0</v>
      </c>
    </row>
    <row r="4566" spans="1:13">
      <c r="A4566" s="74">
        <v>193</v>
      </c>
      <c r="B4566" s="75" t="s">
        <v>27</v>
      </c>
      <c r="C4566" s="76">
        <v>2015</v>
      </c>
      <c r="D4566" s="77">
        <v>0</v>
      </c>
      <c r="E4566" s="77">
        <v>0</v>
      </c>
      <c r="F4566" s="77">
        <v>0</v>
      </c>
      <c r="G4566" s="77">
        <v>0</v>
      </c>
      <c r="H4566" s="77">
        <v>7833</v>
      </c>
      <c r="I4566" s="77">
        <v>5</v>
      </c>
      <c r="J4566" s="77">
        <v>0</v>
      </c>
      <c r="K4566" s="77">
        <v>0</v>
      </c>
      <c r="L4566" s="78">
        <v>0</v>
      </c>
      <c r="M4566" s="79">
        <v>0</v>
      </c>
    </row>
    <row r="4567" spans="1:13">
      <c r="A4567" s="74">
        <v>172</v>
      </c>
      <c r="B4567" s="75" t="s">
        <v>129</v>
      </c>
      <c r="C4567" s="76">
        <v>2015</v>
      </c>
      <c r="D4567" s="77">
        <v>0</v>
      </c>
      <c r="E4567" s="77">
        <v>0</v>
      </c>
      <c r="F4567" s="77">
        <v>0</v>
      </c>
      <c r="G4567" s="77">
        <v>0</v>
      </c>
      <c r="H4567" s="77">
        <v>5401</v>
      </c>
      <c r="I4567" s="77">
        <v>1689</v>
      </c>
      <c r="J4567" s="77">
        <v>0</v>
      </c>
      <c r="K4567" s="77">
        <v>0</v>
      </c>
      <c r="L4567" s="78">
        <v>0</v>
      </c>
      <c r="M4567" s="79">
        <v>0</v>
      </c>
    </row>
    <row r="4568" spans="1:13">
      <c r="A4568" s="74">
        <v>27</v>
      </c>
      <c r="B4568" s="75" t="s">
        <v>67</v>
      </c>
      <c r="C4568" s="76">
        <v>2015</v>
      </c>
      <c r="D4568" s="77">
        <v>0</v>
      </c>
      <c r="E4568" s="77">
        <v>0</v>
      </c>
      <c r="F4568" s="77">
        <v>0</v>
      </c>
      <c r="G4568" s="77">
        <v>0</v>
      </c>
      <c r="H4568" s="77">
        <v>0</v>
      </c>
      <c r="I4568" s="77">
        <v>0</v>
      </c>
      <c r="J4568" s="77">
        <v>0</v>
      </c>
      <c r="K4568" s="77">
        <v>0</v>
      </c>
      <c r="L4568" s="78">
        <v>0</v>
      </c>
      <c r="M4568" s="79">
        <v>0</v>
      </c>
    </row>
    <row r="4569" spans="1:13">
      <c r="A4569" s="74">
        <v>114</v>
      </c>
      <c r="B4569" s="75" t="s">
        <v>21</v>
      </c>
      <c r="C4569" s="76">
        <v>2015</v>
      </c>
      <c r="D4569" s="77">
        <v>0</v>
      </c>
      <c r="E4569" s="77">
        <v>0</v>
      </c>
      <c r="F4569" s="77">
        <v>0</v>
      </c>
      <c r="G4569" s="77">
        <v>0</v>
      </c>
      <c r="H4569" s="77">
        <v>0</v>
      </c>
      <c r="I4569" s="77">
        <v>0</v>
      </c>
      <c r="J4569" s="77">
        <v>0</v>
      </c>
      <c r="K4569" s="77">
        <v>0</v>
      </c>
      <c r="L4569" s="78">
        <v>0</v>
      </c>
      <c r="M4569" s="79">
        <v>0</v>
      </c>
    </row>
    <row r="4570" spans="1:13">
      <c r="A4570" s="74">
        <v>29</v>
      </c>
      <c r="B4570" s="75" t="s">
        <v>146</v>
      </c>
      <c r="C4570" s="76">
        <v>2015</v>
      </c>
      <c r="D4570" s="77">
        <v>0</v>
      </c>
      <c r="E4570" s="77">
        <v>0</v>
      </c>
      <c r="F4570" s="77">
        <v>0</v>
      </c>
      <c r="G4570" s="77">
        <v>0</v>
      </c>
      <c r="H4570" s="77">
        <v>0</v>
      </c>
      <c r="I4570" s="77">
        <v>0</v>
      </c>
      <c r="J4570" s="77">
        <v>0</v>
      </c>
      <c r="K4570" s="77">
        <v>0</v>
      </c>
      <c r="L4570" s="78">
        <v>0</v>
      </c>
      <c r="M4570" s="79">
        <v>0</v>
      </c>
    </row>
    <row r="4571" spans="1:13">
      <c r="A4571" s="74">
        <v>57</v>
      </c>
      <c r="B4571" s="75" t="s">
        <v>110</v>
      </c>
      <c r="C4571" s="76">
        <v>2015</v>
      </c>
      <c r="D4571" s="77">
        <v>0</v>
      </c>
      <c r="E4571" s="77">
        <v>0</v>
      </c>
      <c r="F4571" s="77">
        <v>0</v>
      </c>
      <c r="G4571" s="77">
        <v>0</v>
      </c>
      <c r="H4571" s="77">
        <v>0</v>
      </c>
      <c r="I4571" s="77">
        <v>0</v>
      </c>
      <c r="J4571" s="77">
        <v>0</v>
      </c>
      <c r="K4571" s="77">
        <v>0</v>
      </c>
      <c r="L4571" s="78">
        <v>0</v>
      </c>
      <c r="M4571" s="79">
        <v>0</v>
      </c>
    </row>
    <row r="4572" spans="1:13">
      <c r="A4572" s="74">
        <v>244</v>
      </c>
      <c r="B4572" s="75" t="s">
        <v>53</v>
      </c>
      <c r="C4572" s="76">
        <v>2015</v>
      </c>
      <c r="D4572" s="77">
        <v>0</v>
      </c>
      <c r="E4572" s="77">
        <v>0</v>
      </c>
      <c r="F4572" s="77">
        <v>0</v>
      </c>
      <c r="G4572" s="77">
        <v>0</v>
      </c>
      <c r="H4572" s="77">
        <v>2115</v>
      </c>
      <c r="I4572" s="77">
        <v>1268</v>
      </c>
      <c r="J4572" s="77">
        <v>0</v>
      </c>
      <c r="K4572" s="77">
        <v>0</v>
      </c>
      <c r="L4572" s="78">
        <v>0</v>
      </c>
      <c r="M4572" s="79">
        <v>0</v>
      </c>
    </row>
    <row r="4573" spans="1:13">
      <c r="A4573" s="74">
        <v>58</v>
      </c>
      <c r="B4573" s="75" t="s">
        <v>147</v>
      </c>
      <c r="C4573" s="76">
        <v>2015</v>
      </c>
      <c r="D4573" s="77">
        <v>0</v>
      </c>
      <c r="E4573" s="77">
        <v>0</v>
      </c>
      <c r="F4573" s="77">
        <v>0</v>
      </c>
      <c r="G4573" s="77">
        <v>0</v>
      </c>
      <c r="H4573" s="77">
        <v>0</v>
      </c>
      <c r="I4573" s="77">
        <v>0</v>
      </c>
      <c r="J4573" s="77">
        <v>0</v>
      </c>
      <c r="K4573" s="77">
        <v>0</v>
      </c>
      <c r="L4573" s="78">
        <v>0</v>
      </c>
      <c r="M4573" s="79">
        <v>0</v>
      </c>
    </row>
    <row r="4574" spans="1:13">
      <c r="A4574" s="74">
        <v>115</v>
      </c>
      <c r="B4574" s="75" t="s">
        <v>89</v>
      </c>
      <c r="C4574" s="76">
        <v>2015</v>
      </c>
      <c r="D4574" s="77">
        <v>0</v>
      </c>
      <c r="E4574" s="77">
        <v>0</v>
      </c>
      <c r="F4574" s="77">
        <v>0</v>
      </c>
      <c r="G4574" s="77">
        <v>0</v>
      </c>
      <c r="H4574" s="77">
        <v>-10601</v>
      </c>
      <c r="I4574" s="77">
        <v>43044</v>
      </c>
      <c r="J4574" s="77">
        <v>16</v>
      </c>
      <c r="K4574" s="77">
        <v>-372</v>
      </c>
      <c r="L4574" s="78">
        <v>0</v>
      </c>
      <c r="M4574" s="79">
        <v>1</v>
      </c>
    </row>
    <row r="4575" spans="1:13">
      <c r="A4575" s="74">
        <v>194</v>
      </c>
      <c r="B4575" s="75" t="s">
        <v>180</v>
      </c>
      <c r="C4575" s="76">
        <v>2015</v>
      </c>
      <c r="D4575" s="77">
        <v>0</v>
      </c>
      <c r="E4575" s="77">
        <v>0</v>
      </c>
      <c r="F4575" s="77">
        <v>0</v>
      </c>
      <c r="G4575" s="77">
        <v>0</v>
      </c>
      <c r="H4575" s="77">
        <v>-7241.75</v>
      </c>
      <c r="I4575" s="77">
        <v>1</v>
      </c>
      <c r="J4575" s="77">
        <v>11200</v>
      </c>
      <c r="K4575" s="77">
        <v>337</v>
      </c>
      <c r="L4575" s="78">
        <v>0</v>
      </c>
      <c r="M4575" s="79">
        <v>1</v>
      </c>
    </row>
    <row r="4576" spans="1:13">
      <c r="A4576" s="74">
        <v>116</v>
      </c>
      <c r="B4576" s="75" t="s">
        <v>28</v>
      </c>
      <c r="C4576" s="76">
        <v>2015</v>
      </c>
      <c r="D4576" s="77">
        <v>0</v>
      </c>
      <c r="E4576" s="77">
        <v>0</v>
      </c>
      <c r="F4576" s="77">
        <v>0</v>
      </c>
      <c r="G4576" s="77">
        <v>0</v>
      </c>
      <c r="H4576" s="77">
        <v>-14128</v>
      </c>
      <c r="I4576" s="77">
        <v>-1507</v>
      </c>
      <c r="J4576" s="77">
        <v>0</v>
      </c>
      <c r="K4576" s="77">
        <v>60</v>
      </c>
      <c r="L4576" s="78">
        <v>0</v>
      </c>
      <c r="M4576" s="79">
        <v>0</v>
      </c>
    </row>
    <row r="4577" spans="1:13">
      <c r="A4577" s="74">
        <v>220</v>
      </c>
      <c r="B4577" s="75" t="s">
        <v>184</v>
      </c>
      <c r="C4577" s="76">
        <v>2015</v>
      </c>
      <c r="D4577" s="77">
        <v>0</v>
      </c>
      <c r="E4577" s="77">
        <v>0</v>
      </c>
      <c r="F4577" s="77">
        <v>0</v>
      </c>
      <c r="G4577" s="77">
        <v>0</v>
      </c>
      <c r="H4577" s="77">
        <v>-27438</v>
      </c>
      <c r="I4577" s="77">
        <v>0</v>
      </c>
      <c r="J4577" s="77">
        <v>0</v>
      </c>
      <c r="K4577" s="77">
        <v>0</v>
      </c>
      <c r="L4577" s="78">
        <v>1</v>
      </c>
      <c r="M4577" s="79">
        <v>0</v>
      </c>
    </row>
    <row r="4578" spans="1:13">
      <c r="A4578" s="74">
        <v>4</v>
      </c>
      <c r="B4578" s="75" t="s">
        <v>164</v>
      </c>
      <c r="C4578" s="76">
        <v>2015</v>
      </c>
      <c r="D4578" s="77">
        <v>0</v>
      </c>
      <c r="E4578" s="77">
        <v>0</v>
      </c>
      <c r="F4578" s="77">
        <v>0</v>
      </c>
      <c r="G4578" s="77">
        <v>0</v>
      </c>
      <c r="H4578" s="77">
        <v>0</v>
      </c>
      <c r="I4578" s="77">
        <v>15960</v>
      </c>
      <c r="J4578" s="77">
        <v>848</v>
      </c>
      <c r="K4578" s="77">
        <v>155</v>
      </c>
      <c r="L4578" s="78">
        <v>0</v>
      </c>
      <c r="M4578" s="79">
        <v>0</v>
      </c>
    </row>
    <row r="4579" spans="1:13">
      <c r="A4579" s="74">
        <v>5</v>
      </c>
      <c r="B4579" s="75" t="s">
        <v>75</v>
      </c>
      <c r="C4579" s="76">
        <v>2015</v>
      </c>
      <c r="D4579" s="77">
        <v>0</v>
      </c>
      <c r="E4579" s="77">
        <v>0</v>
      </c>
      <c r="F4579" s="77">
        <v>0</v>
      </c>
      <c r="G4579" s="77">
        <v>0</v>
      </c>
      <c r="H4579" s="77">
        <v>382</v>
      </c>
      <c r="I4579" s="77">
        <v>0</v>
      </c>
      <c r="J4579" s="77">
        <v>0</v>
      </c>
      <c r="K4579" s="77">
        <v>0</v>
      </c>
      <c r="L4579" s="78">
        <v>0</v>
      </c>
      <c r="M4579" s="79">
        <v>0</v>
      </c>
    </row>
    <row r="4580" spans="1:13">
      <c r="A4580" s="74">
        <v>31</v>
      </c>
      <c r="B4580" s="75" t="s">
        <v>111</v>
      </c>
      <c r="C4580" s="76">
        <v>2015</v>
      </c>
      <c r="D4580" s="77">
        <v>0</v>
      </c>
      <c r="E4580" s="77">
        <v>0</v>
      </c>
      <c r="F4580" s="77">
        <v>0</v>
      </c>
      <c r="G4580" s="77">
        <v>0</v>
      </c>
      <c r="H4580" s="77">
        <v>0</v>
      </c>
      <c r="I4580" s="77">
        <v>0</v>
      </c>
      <c r="J4580" s="77">
        <v>0</v>
      </c>
      <c r="K4580" s="77">
        <v>78</v>
      </c>
      <c r="L4580" s="78">
        <v>0</v>
      </c>
      <c r="M4580" s="79">
        <v>1</v>
      </c>
    </row>
    <row r="4581" spans="1:13">
      <c r="A4581" s="74">
        <v>152</v>
      </c>
      <c r="B4581" s="75" t="s">
        <v>54</v>
      </c>
      <c r="C4581" s="76">
        <v>2015</v>
      </c>
      <c r="D4581" s="77">
        <v>0</v>
      </c>
      <c r="E4581" s="77">
        <v>0</v>
      </c>
      <c r="F4581" s="77">
        <v>0</v>
      </c>
      <c r="G4581" s="77">
        <v>0</v>
      </c>
      <c r="H4581" s="77">
        <v>-41157</v>
      </c>
      <c r="I4581" s="77">
        <v>56969</v>
      </c>
      <c r="J4581" s="77">
        <v>0</v>
      </c>
      <c r="K4581" s="77">
        <v>0</v>
      </c>
      <c r="L4581" s="78">
        <v>0</v>
      </c>
      <c r="M4581" s="79">
        <v>1</v>
      </c>
    </row>
    <row r="4582" spans="1:13">
      <c r="A4582" s="74">
        <v>221</v>
      </c>
      <c r="B4582" s="75" t="s">
        <v>41</v>
      </c>
      <c r="C4582" s="76">
        <v>2015</v>
      </c>
      <c r="D4582" s="77">
        <v>0</v>
      </c>
      <c r="E4582" s="77">
        <v>0</v>
      </c>
      <c r="F4582" s="77">
        <v>0</v>
      </c>
      <c r="G4582" s="77">
        <v>0</v>
      </c>
      <c r="H4582" s="77">
        <v>0</v>
      </c>
      <c r="I4582" s="77">
        <v>0</v>
      </c>
      <c r="J4582" s="77">
        <v>11264</v>
      </c>
      <c r="K4582" s="77">
        <v>-1493</v>
      </c>
      <c r="L4582" s="78">
        <v>0</v>
      </c>
      <c r="M4582" s="79">
        <v>0</v>
      </c>
    </row>
    <row r="4583" spans="1:13">
      <c r="A4583" s="74">
        <v>117</v>
      </c>
      <c r="B4583" s="75" t="s">
        <v>42</v>
      </c>
      <c r="C4583" s="76">
        <v>2015</v>
      </c>
      <c r="D4583" s="77">
        <v>0</v>
      </c>
      <c r="E4583" s="77">
        <v>0</v>
      </c>
      <c r="F4583" s="77">
        <v>0</v>
      </c>
      <c r="G4583" s="77">
        <v>0</v>
      </c>
      <c r="H4583" s="77">
        <v>20676</v>
      </c>
      <c r="I4583" s="77">
        <v>1402.25</v>
      </c>
      <c r="J4583" s="77">
        <v>10984</v>
      </c>
      <c r="K4583" s="77">
        <v>899</v>
      </c>
      <c r="L4583" s="78">
        <v>0</v>
      </c>
      <c r="M4583" s="79">
        <v>1</v>
      </c>
    </row>
    <row r="4584" spans="1:13">
      <c r="A4584" s="74">
        <v>132</v>
      </c>
      <c r="B4584" s="75" t="s">
        <v>131</v>
      </c>
      <c r="C4584" s="76">
        <v>2015</v>
      </c>
      <c r="D4584" s="77">
        <v>0</v>
      </c>
      <c r="E4584" s="77">
        <v>0</v>
      </c>
      <c r="F4584" s="77">
        <v>0</v>
      </c>
      <c r="G4584" s="77">
        <v>0</v>
      </c>
      <c r="H4584" s="77">
        <v>-1996</v>
      </c>
      <c r="I4584" s="77">
        <v>-8254</v>
      </c>
      <c r="J4584" s="77">
        <v>0</v>
      </c>
      <c r="K4584" s="77">
        <v>0</v>
      </c>
      <c r="L4584" s="78">
        <v>0</v>
      </c>
      <c r="M4584" s="79">
        <v>0</v>
      </c>
    </row>
    <row r="4585" spans="1:13">
      <c r="A4585" s="74">
        <v>173</v>
      </c>
      <c r="B4585" s="75" t="s">
        <v>138</v>
      </c>
      <c r="C4585" s="76">
        <v>2015</v>
      </c>
      <c r="D4585" s="77">
        <v>0</v>
      </c>
      <c r="E4585" s="77">
        <v>0</v>
      </c>
      <c r="F4585" s="77">
        <v>0</v>
      </c>
      <c r="G4585" s="77">
        <v>0</v>
      </c>
      <c r="H4585" s="77">
        <v>0</v>
      </c>
      <c r="I4585" s="77">
        <v>0</v>
      </c>
      <c r="J4585" s="77">
        <v>0</v>
      </c>
      <c r="K4585" s="77">
        <v>0</v>
      </c>
      <c r="L4585" s="78">
        <v>0</v>
      </c>
      <c r="M4585" s="79">
        <v>0</v>
      </c>
    </row>
    <row r="4586" spans="1:13">
      <c r="A4586" s="74">
        <v>59</v>
      </c>
      <c r="B4586" s="75" t="s">
        <v>139</v>
      </c>
      <c r="C4586" s="76">
        <v>2015</v>
      </c>
      <c r="D4586" s="77">
        <v>0</v>
      </c>
      <c r="E4586" s="77">
        <v>0</v>
      </c>
      <c r="F4586" s="77">
        <v>0</v>
      </c>
      <c r="G4586" s="77">
        <v>0</v>
      </c>
      <c r="H4586" s="77">
        <v>0</v>
      </c>
      <c r="I4586" s="77">
        <v>0</v>
      </c>
      <c r="J4586" s="77">
        <v>0</v>
      </c>
      <c r="K4586" s="77">
        <v>0</v>
      </c>
      <c r="L4586" s="78">
        <v>0</v>
      </c>
      <c r="M4586" s="79">
        <v>0</v>
      </c>
    </row>
    <row r="4587" spans="1:13">
      <c r="A4587" s="74">
        <v>222</v>
      </c>
      <c r="B4587" s="75" t="s">
        <v>185</v>
      </c>
      <c r="C4587" s="76">
        <v>2015</v>
      </c>
      <c r="D4587" s="77">
        <v>0</v>
      </c>
      <c r="E4587" s="77">
        <v>0</v>
      </c>
      <c r="F4587" s="77">
        <v>0</v>
      </c>
      <c r="G4587" s="77">
        <v>0</v>
      </c>
      <c r="H4587" s="77">
        <v>0</v>
      </c>
      <c r="I4587" s="77">
        <v>0</v>
      </c>
      <c r="J4587" s="77">
        <v>0</v>
      </c>
      <c r="K4587" s="77">
        <v>0</v>
      </c>
      <c r="L4587" s="78">
        <v>0</v>
      </c>
      <c r="M4587" s="79">
        <v>0</v>
      </c>
    </row>
    <row r="4588" spans="1:13">
      <c r="A4588" s="74">
        <v>153</v>
      </c>
      <c r="B4588" s="75" t="s">
        <v>157</v>
      </c>
      <c r="C4588" s="76">
        <v>2015</v>
      </c>
      <c r="D4588" s="77">
        <v>0</v>
      </c>
      <c r="E4588" s="77">
        <v>0</v>
      </c>
      <c r="F4588" s="77">
        <v>0</v>
      </c>
      <c r="G4588" s="77">
        <v>0</v>
      </c>
      <c r="H4588" s="77">
        <v>7612</v>
      </c>
      <c r="I4588" s="77">
        <v>2329</v>
      </c>
      <c r="J4588" s="77">
        <v>16888</v>
      </c>
      <c r="K4588" s="77">
        <v>113</v>
      </c>
      <c r="L4588" s="78">
        <v>0</v>
      </c>
      <c r="M4588" s="79">
        <v>0</v>
      </c>
    </row>
    <row r="4589" spans="1:13">
      <c r="A4589" s="74">
        <v>133</v>
      </c>
      <c r="B4589" s="75" t="s">
        <v>55</v>
      </c>
      <c r="C4589" s="76">
        <v>2015</v>
      </c>
      <c r="D4589" s="77">
        <v>0</v>
      </c>
      <c r="E4589" s="77">
        <v>0</v>
      </c>
      <c r="F4589" s="77">
        <v>0</v>
      </c>
      <c r="G4589" s="77">
        <v>0</v>
      </c>
      <c r="H4589" s="77">
        <v>159285</v>
      </c>
      <c r="I4589" s="77">
        <v>-15507</v>
      </c>
      <c r="J4589" s="77">
        <v>32384</v>
      </c>
      <c r="K4589" s="77">
        <v>364</v>
      </c>
      <c r="L4589" s="78">
        <v>0</v>
      </c>
      <c r="M4589" s="79">
        <v>0</v>
      </c>
    </row>
    <row r="4590" spans="1:13">
      <c r="A4590" s="74">
        <v>60</v>
      </c>
      <c r="B4590" s="75" t="s">
        <v>148</v>
      </c>
      <c r="C4590" s="76">
        <v>2015</v>
      </c>
      <c r="D4590" s="77">
        <v>0</v>
      </c>
      <c r="E4590" s="77">
        <v>0</v>
      </c>
      <c r="F4590" s="77">
        <v>0</v>
      </c>
      <c r="G4590" s="77">
        <v>0</v>
      </c>
      <c r="H4590" s="77">
        <v>0</v>
      </c>
      <c r="I4590" s="77">
        <v>0</v>
      </c>
      <c r="J4590" s="77">
        <v>0</v>
      </c>
      <c r="K4590" s="77">
        <v>0</v>
      </c>
      <c r="L4590" s="78">
        <v>0</v>
      </c>
      <c r="M4590" s="79">
        <v>0</v>
      </c>
    </row>
    <row r="4591" spans="1:13">
      <c r="A4591" s="74">
        <v>61</v>
      </c>
      <c r="B4591" s="75" t="s">
        <v>165</v>
      </c>
      <c r="C4591" s="76">
        <v>2015</v>
      </c>
      <c r="D4591" s="77">
        <v>0</v>
      </c>
      <c r="E4591" s="77">
        <v>0</v>
      </c>
      <c r="F4591" s="77">
        <v>0</v>
      </c>
      <c r="G4591" s="77">
        <v>0</v>
      </c>
      <c r="H4591" s="77">
        <v>-514</v>
      </c>
      <c r="I4591" s="77">
        <v>0</v>
      </c>
      <c r="J4591" s="77">
        <v>0</v>
      </c>
      <c r="K4591" s="77">
        <v>-43</v>
      </c>
      <c r="L4591" s="78">
        <v>0</v>
      </c>
      <c r="M4591" s="79">
        <v>0</v>
      </c>
    </row>
    <row r="4592" spans="1:13">
      <c r="A4592" s="74">
        <v>134</v>
      </c>
      <c r="B4592" s="75" t="s">
        <v>90</v>
      </c>
      <c r="C4592" s="76">
        <v>2015</v>
      </c>
      <c r="D4592" s="77">
        <v>0</v>
      </c>
      <c r="E4592" s="77">
        <v>0</v>
      </c>
      <c r="F4592" s="77">
        <v>0</v>
      </c>
      <c r="G4592" s="77">
        <v>0</v>
      </c>
      <c r="H4592" s="77">
        <v>0</v>
      </c>
      <c r="I4592" s="77">
        <v>0</v>
      </c>
      <c r="J4592" s="77">
        <v>0</v>
      </c>
      <c r="K4592" s="77">
        <v>0</v>
      </c>
      <c r="L4592" s="78">
        <v>0</v>
      </c>
      <c r="M4592" s="79">
        <v>0</v>
      </c>
    </row>
    <row r="4593" spans="1:13">
      <c r="A4593" s="74">
        <v>87</v>
      </c>
      <c r="B4593" s="75" t="s">
        <v>158</v>
      </c>
      <c r="C4593" s="76">
        <v>2015</v>
      </c>
      <c r="D4593" s="77">
        <v>0</v>
      </c>
      <c r="E4593" s="77">
        <v>0</v>
      </c>
      <c r="F4593" s="77">
        <v>0</v>
      </c>
      <c r="G4593" s="77">
        <v>0</v>
      </c>
      <c r="H4593" s="77">
        <v>0</v>
      </c>
      <c r="I4593" s="77">
        <v>0</v>
      </c>
      <c r="J4593" s="77">
        <v>0</v>
      </c>
      <c r="K4593" s="77">
        <v>0</v>
      </c>
      <c r="L4593" s="78">
        <v>0</v>
      </c>
      <c r="M4593" s="79">
        <v>0</v>
      </c>
    </row>
    <row r="4594" spans="1:13">
      <c r="A4594" s="74">
        <v>174</v>
      </c>
      <c r="B4594" s="75" t="s">
        <v>43</v>
      </c>
      <c r="C4594" s="76">
        <v>2015</v>
      </c>
      <c r="D4594" s="77">
        <v>0</v>
      </c>
      <c r="E4594" s="77">
        <v>0</v>
      </c>
      <c r="F4594" s="77">
        <v>0</v>
      </c>
      <c r="G4594" s="77">
        <v>0</v>
      </c>
      <c r="H4594" s="77">
        <v>20369</v>
      </c>
      <c r="I4594" s="77">
        <v>-2958</v>
      </c>
      <c r="J4594" s="77">
        <v>0</v>
      </c>
      <c r="K4594" s="77">
        <v>0</v>
      </c>
      <c r="L4594" s="78">
        <v>1</v>
      </c>
      <c r="M4594" s="79">
        <v>2</v>
      </c>
    </row>
    <row r="4595" spans="1:13">
      <c r="A4595" s="74">
        <v>6</v>
      </c>
      <c r="B4595" s="75" t="s">
        <v>166</v>
      </c>
      <c r="C4595" s="76">
        <v>2015</v>
      </c>
      <c r="D4595" s="77">
        <v>0</v>
      </c>
      <c r="E4595" s="77">
        <v>0</v>
      </c>
      <c r="F4595" s="77">
        <v>0</v>
      </c>
      <c r="G4595" s="77">
        <v>0</v>
      </c>
      <c r="H4595" s="77">
        <v>0</v>
      </c>
      <c r="I4595" s="77">
        <v>0</v>
      </c>
      <c r="J4595" s="77">
        <v>0</v>
      </c>
      <c r="K4595" s="77">
        <v>0</v>
      </c>
      <c r="L4595" s="78">
        <v>0</v>
      </c>
      <c r="M4595" s="79">
        <v>0</v>
      </c>
    </row>
    <row r="4596" spans="1:13">
      <c r="A4596" s="74">
        <v>135</v>
      </c>
      <c r="B4596" s="75" t="s">
        <v>29</v>
      </c>
      <c r="C4596" s="76">
        <v>2015</v>
      </c>
      <c r="D4596" s="77">
        <v>0</v>
      </c>
      <c r="E4596" s="77">
        <v>0</v>
      </c>
      <c r="F4596" s="77">
        <v>0</v>
      </c>
      <c r="G4596" s="77">
        <v>0</v>
      </c>
      <c r="H4596" s="77">
        <v>180455</v>
      </c>
      <c r="I4596" s="77">
        <v>5273.5</v>
      </c>
      <c r="J4596" s="77">
        <v>0</v>
      </c>
      <c r="K4596" s="77">
        <v>75</v>
      </c>
      <c r="L4596" s="78">
        <v>0</v>
      </c>
      <c r="M4596" s="79">
        <v>0</v>
      </c>
    </row>
    <row r="4597" spans="1:13">
      <c r="A4597" s="74">
        <v>33</v>
      </c>
      <c r="B4597" s="75" t="s">
        <v>175</v>
      </c>
      <c r="C4597" s="76">
        <v>2015</v>
      </c>
      <c r="D4597" s="77">
        <v>0</v>
      </c>
      <c r="E4597" s="77">
        <v>0</v>
      </c>
      <c r="F4597" s="77">
        <v>0</v>
      </c>
      <c r="G4597" s="77">
        <v>0</v>
      </c>
      <c r="H4597" s="77">
        <v>0</v>
      </c>
      <c r="I4597" s="77">
        <v>0</v>
      </c>
      <c r="J4597" s="77">
        <v>0</v>
      </c>
      <c r="K4597" s="77">
        <v>0</v>
      </c>
      <c r="L4597" s="78">
        <v>0</v>
      </c>
      <c r="M4597" s="79">
        <v>0</v>
      </c>
    </row>
    <row r="4598" spans="1:13">
      <c r="A4598" s="74">
        <v>62</v>
      </c>
      <c r="B4598" s="75" t="s">
        <v>23</v>
      </c>
      <c r="C4598" s="76">
        <v>2015</v>
      </c>
      <c r="D4598" s="77">
        <v>0</v>
      </c>
      <c r="E4598" s="77">
        <v>0</v>
      </c>
      <c r="F4598" s="77">
        <v>0</v>
      </c>
      <c r="G4598" s="77">
        <v>0</v>
      </c>
      <c r="H4598" s="77">
        <v>8625</v>
      </c>
      <c r="I4598" s="77">
        <v>46821</v>
      </c>
      <c r="J4598" s="77">
        <v>16</v>
      </c>
      <c r="K4598" s="77">
        <v>-9026</v>
      </c>
      <c r="L4598" s="78">
        <v>0</v>
      </c>
      <c r="M4598" s="79">
        <v>0</v>
      </c>
    </row>
    <row r="4599" spans="1:13">
      <c r="A4599" s="74">
        <v>7</v>
      </c>
      <c r="B4599" s="75" t="s">
        <v>44</v>
      </c>
      <c r="C4599" s="76">
        <v>2015</v>
      </c>
      <c r="D4599" s="77">
        <v>0</v>
      </c>
      <c r="E4599" s="77">
        <v>0</v>
      </c>
      <c r="F4599" s="77">
        <v>0</v>
      </c>
      <c r="G4599" s="77">
        <v>0</v>
      </c>
      <c r="H4599" s="77">
        <v>0</v>
      </c>
      <c r="I4599" s="77">
        <v>0</v>
      </c>
      <c r="J4599" s="77">
        <v>0</v>
      </c>
      <c r="K4599" s="77">
        <v>0</v>
      </c>
      <c r="L4599" s="78">
        <v>0</v>
      </c>
      <c r="M4599" s="79">
        <v>0</v>
      </c>
    </row>
    <row r="4600" spans="1:13">
      <c r="A4600" s="74">
        <v>154</v>
      </c>
      <c r="B4600" s="75" t="s">
        <v>115</v>
      </c>
      <c r="C4600" s="76">
        <v>2015</v>
      </c>
      <c r="D4600" s="77">
        <v>0</v>
      </c>
      <c r="E4600" s="77">
        <v>0</v>
      </c>
      <c r="F4600" s="77">
        <v>0</v>
      </c>
      <c r="G4600" s="77">
        <v>0</v>
      </c>
      <c r="H4600" s="77">
        <v>-205251</v>
      </c>
      <c r="I4600" s="77">
        <v>-473998</v>
      </c>
      <c r="J4600" s="77">
        <v>-31000</v>
      </c>
      <c r="K4600" s="77">
        <v>13</v>
      </c>
      <c r="L4600" s="78">
        <v>0</v>
      </c>
      <c r="M4600" s="79">
        <v>0</v>
      </c>
    </row>
    <row r="4601" spans="1:13">
      <c r="A4601" s="74">
        <v>136</v>
      </c>
      <c r="B4601" s="75" t="s">
        <v>22</v>
      </c>
      <c r="C4601" s="76">
        <v>2015</v>
      </c>
      <c r="D4601" s="77">
        <v>0</v>
      </c>
      <c r="E4601" s="77">
        <v>0</v>
      </c>
      <c r="F4601" s="77">
        <v>0</v>
      </c>
      <c r="G4601" s="77">
        <v>0</v>
      </c>
      <c r="H4601" s="77">
        <v>-301</v>
      </c>
      <c r="I4601" s="77">
        <v>-76</v>
      </c>
      <c r="J4601" s="77">
        <v>0</v>
      </c>
      <c r="K4601" s="77">
        <v>0</v>
      </c>
      <c r="L4601" s="78">
        <v>0</v>
      </c>
      <c r="M4601" s="79">
        <v>0</v>
      </c>
    </row>
    <row r="4602" spans="1:13">
      <c r="A4602" s="74">
        <v>34</v>
      </c>
      <c r="B4602" s="75" t="s">
        <v>152</v>
      </c>
      <c r="C4602" s="76">
        <v>2015</v>
      </c>
      <c r="D4602" s="77">
        <v>0</v>
      </c>
      <c r="E4602" s="77">
        <v>0</v>
      </c>
      <c r="F4602" s="77">
        <v>0</v>
      </c>
      <c r="G4602" s="77">
        <v>0</v>
      </c>
      <c r="H4602" s="77">
        <v>-3665</v>
      </c>
      <c r="I4602" s="77">
        <v>427</v>
      </c>
      <c r="J4602" s="77">
        <v>0</v>
      </c>
      <c r="K4602" s="77">
        <v>0</v>
      </c>
      <c r="L4602" s="78">
        <v>0</v>
      </c>
      <c r="M4602" s="79">
        <v>0</v>
      </c>
    </row>
    <row r="4603" spans="1:13">
      <c r="A4603" s="74">
        <v>176</v>
      </c>
      <c r="B4603" s="75" t="s">
        <v>76</v>
      </c>
      <c r="C4603" s="76">
        <v>2015</v>
      </c>
      <c r="D4603" s="77">
        <v>0</v>
      </c>
      <c r="E4603" s="77">
        <v>0</v>
      </c>
      <c r="F4603" s="77">
        <v>0</v>
      </c>
      <c r="G4603" s="77">
        <v>0</v>
      </c>
      <c r="H4603" s="77">
        <v>5801</v>
      </c>
      <c r="I4603" s="77">
        <v>495</v>
      </c>
      <c r="J4603" s="77">
        <v>0</v>
      </c>
      <c r="K4603" s="77">
        <v>0</v>
      </c>
      <c r="L4603" s="78">
        <v>0</v>
      </c>
      <c r="M4603" s="79">
        <v>0</v>
      </c>
    </row>
    <row r="4604" spans="1:13">
      <c r="A4604" s="74">
        <v>63</v>
      </c>
      <c r="B4604" s="75" t="s">
        <v>19</v>
      </c>
      <c r="C4604" s="76">
        <v>2015</v>
      </c>
      <c r="D4604" s="77">
        <v>0</v>
      </c>
      <c r="E4604" s="77">
        <v>0</v>
      </c>
      <c r="F4604" s="77">
        <v>0</v>
      </c>
      <c r="G4604" s="77">
        <v>0</v>
      </c>
      <c r="H4604" s="77">
        <v>-3000</v>
      </c>
      <c r="I4604" s="77">
        <v>0</v>
      </c>
      <c r="J4604" s="77">
        <v>0</v>
      </c>
      <c r="K4604" s="77">
        <v>0</v>
      </c>
      <c r="L4604" s="78">
        <v>0</v>
      </c>
      <c r="M4604" s="79">
        <v>0</v>
      </c>
    </row>
    <row r="4605" spans="1:13">
      <c r="A4605" s="74">
        <v>155</v>
      </c>
      <c r="B4605" s="75" t="s">
        <v>45</v>
      </c>
      <c r="C4605" s="76">
        <v>2015</v>
      </c>
      <c r="D4605" s="77">
        <v>0</v>
      </c>
      <c r="E4605" s="77">
        <v>0</v>
      </c>
      <c r="F4605" s="77">
        <v>0</v>
      </c>
      <c r="G4605" s="77">
        <v>0</v>
      </c>
      <c r="H4605" s="77">
        <v>-11068</v>
      </c>
      <c r="I4605" s="77">
        <v>15100</v>
      </c>
      <c r="J4605" s="77">
        <v>0</v>
      </c>
      <c r="K4605" s="77">
        <v>0</v>
      </c>
      <c r="L4605" s="78">
        <v>0</v>
      </c>
      <c r="M4605" s="79">
        <v>0</v>
      </c>
    </row>
    <row r="4606" spans="1:13">
      <c r="A4606" s="74">
        <v>8</v>
      </c>
      <c r="B4606" s="75" t="s">
        <v>181</v>
      </c>
      <c r="C4606" s="76">
        <v>2015</v>
      </c>
      <c r="D4606" s="77">
        <v>0</v>
      </c>
      <c r="E4606" s="77">
        <v>0</v>
      </c>
      <c r="F4606" s="77">
        <v>0</v>
      </c>
      <c r="G4606" s="77">
        <v>0</v>
      </c>
      <c r="H4606" s="77">
        <v>-5759</v>
      </c>
      <c r="I4606" s="77">
        <v>0</v>
      </c>
      <c r="J4606" s="77">
        <v>0</v>
      </c>
      <c r="K4606" s="77">
        <v>0</v>
      </c>
      <c r="L4606" s="78">
        <v>0</v>
      </c>
      <c r="M4606" s="79">
        <v>0</v>
      </c>
    </row>
    <row r="4607" spans="1:13">
      <c r="A4607" s="74">
        <v>195</v>
      </c>
      <c r="B4607" s="75" t="s">
        <v>91</v>
      </c>
      <c r="C4607" s="76">
        <v>2015</v>
      </c>
      <c r="D4607" s="77">
        <v>0</v>
      </c>
      <c r="E4607" s="77">
        <v>0</v>
      </c>
      <c r="F4607" s="77">
        <v>0</v>
      </c>
      <c r="G4607" s="77">
        <v>0</v>
      </c>
      <c r="H4607" s="77">
        <v>-5108</v>
      </c>
      <c r="I4607" s="77">
        <v>-5159</v>
      </c>
      <c r="J4607" s="77">
        <v>0</v>
      </c>
      <c r="K4607" s="77">
        <v>-4</v>
      </c>
      <c r="L4607" s="78">
        <v>0</v>
      </c>
      <c r="M4607" s="79">
        <v>0</v>
      </c>
    </row>
    <row r="4608" spans="1:13">
      <c r="A4608" s="74">
        <v>156</v>
      </c>
      <c r="B4608" s="75" t="s">
        <v>140</v>
      </c>
      <c r="C4608" s="76">
        <v>2015</v>
      </c>
      <c r="D4608" s="77">
        <v>0</v>
      </c>
      <c r="E4608" s="77">
        <v>0</v>
      </c>
      <c r="F4608" s="77">
        <v>0</v>
      </c>
      <c r="G4608" s="77">
        <v>0</v>
      </c>
      <c r="H4608" s="77">
        <v>-38874</v>
      </c>
      <c r="I4608" s="77">
        <v>19975</v>
      </c>
      <c r="J4608" s="77">
        <v>0</v>
      </c>
      <c r="K4608" s="77">
        <v>-435</v>
      </c>
      <c r="L4608" s="78">
        <v>0</v>
      </c>
      <c r="M4608" s="79">
        <v>1</v>
      </c>
    </row>
    <row r="4609" spans="1:13">
      <c r="A4609" s="74">
        <v>9</v>
      </c>
      <c r="B4609" s="75" t="s">
        <v>56</v>
      </c>
      <c r="C4609" s="76">
        <v>2015</v>
      </c>
      <c r="D4609" s="77">
        <v>0</v>
      </c>
      <c r="E4609" s="77">
        <v>0</v>
      </c>
      <c r="F4609" s="77">
        <v>0</v>
      </c>
      <c r="G4609" s="77">
        <v>0</v>
      </c>
      <c r="H4609" s="77">
        <v>0</v>
      </c>
      <c r="I4609" s="77">
        <v>0</v>
      </c>
      <c r="J4609" s="77">
        <v>0</v>
      </c>
      <c r="K4609" s="77">
        <v>0</v>
      </c>
      <c r="L4609" s="78">
        <v>0</v>
      </c>
      <c r="M4609" s="79">
        <v>0</v>
      </c>
    </row>
    <row r="4610" spans="1:13">
      <c r="A4610" s="74">
        <v>196</v>
      </c>
      <c r="B4610" s="75" t="s">
        <v>92</v>
      </c>
      <c r="C4610" s="76">
        <v>2015</v>
      </c>
      <c r="D4610" s="77">
        <v>0</v>
      </c>
      <c r="E4610" s="77">
        <v>0</v>
      </c>
      <c r="F4610" s="77">
        <v>0</v>
      </c>
      <c r="G4610" s="77">
        <v>0</v>
      </c>
      <c r="H4610" s="77">
        <v>-6660</v>
      </c>
      <c r="I4610" s="77">
        <v>-115</v>
      </c>
      <c r="J4610" s="77">
        <v>0</v>
      </c>
      <c r="K4610" s="77">
        <v>-3522</v>
      </c>
      <c r="L4610" s="78">
        <v>0</v>
      </c>
      <c r="M4610" s="79">
        <v>0</v>
      </c>
    </row>
    <row r="4611" spans="1:13">
      <c r="A4611" s="74">
        <v>88</v>
      </c>
      <c r="B4611" s="75" t="s">
        <v>68</v>
      </c>
      <c r="C4611" s="76">
        <v>2015</v>
      </c>
      <c r="D4611" s="77">
        <v>0</v>
      </c>
      <c r="E4611" s="77">
        <v>0</v>
      </c>
      <c r="F4611" s="77">
        <v>0</v>
      </c>
      <c r="G4611" s="77">
        <v>0</v>
      </c>
      <c r="H4611" s="77">
        <v>77</v>
      </c>
      <c r="I4611" s="77">
        <v>0</v>
      </c>
      <c r="J4611" s="77">
        <v>0</v>
      </c>
      <c r="K4611" s="77">
        <v>0</v>
      </c>
      <c r="L4611" s="78">
        <v>0</v>
      </c>
      <c r="M4611" s="79">
        <v>0</v>
      </c>
    </row>
    <row r="4612" spans="1:13">
      <c r="A4612" s="74">
        <v>223</v>
      </c>
      <c r="B4612" s="75" t="s">
        <v>37</v>
      </c>
      <c r="C4612" s="76">
        <v>2015</v>
      </c>
      <c r="D4612" s="77">
        <v>0</v>
      </c>
      <c r="E4612" s="77">
        <v>0</v>
      </c>
      <c r="F4612" s="77">
        <v>0</v>
      </c>
      <c r="G4612" s="77">
        <v>0</v>
      </c>
      <c r="H4612" s="77">
        <v>0</v>
      </c>
      <c r="I4612" s="77">
        <v>0</v>
      </c>
      <c r="J4612" s="77">
        <v>0</v>
      </c>
      <c r="K4612" s="77">
        <v>-624</v>
      </c>
      <c r="L4612" s="78">
        <v>0</v>
      </c>
      <c r="M4612" s="79">
        <v>0</v>
      </c>
    </row>
    <row r="4613" spans="1:13">
      <c r="A4613" s="74">
        <v>89</v>
      </c>
      <c r="B4613" s="75" t="s">
        <v>124</v>
      </c>
      <c r="C4613" s="76">
        <v>2015</v>
      </c>
      <c r="D4613" s="77">
        <v>0</v>
      </c>
      <c r="E4613" s="77">
        <v>0</v>
      </c>
      <c r="F4613" s="77">
        <v>0</v>
      </c>
      <c r="G4613" s="77">
        <v>0</v>
      </c>
      <c r="H4613" s="77">
        <v>21293</v>
      </c>
      <c r="I4613" s="77">
        <v>4323</v>
      </c>
      <c r="J4613" s="77">
        <v>0</v>
      </c>
      <c r="K4613" s="77">
        <v>0</v>
      </c>
      <c r="L4613" s="78">
        <v>0</v>
      </c>
      <c r="M4613" s="79">
        <v>0</v>
      </c>
    </row>
    <row r="4614" spans="1:13">
      <c r="A4614" s="74">
        <v>90</v>
      </c>
      <c r="B4614" s="75" t="s">
        <v>69</v>
      </c>
      <c r="C4614" s="76">
        <v>2015</v>
      </c>
      <c r="D4614" s="77">
        <v>0</v>
      </c>
      <c r="E4614" s="77">
        <v>0</v>
      </c>
      <c r="F4614" s="77">
        <v>0</v>
      </c>
      <c r="G4614" s="77">
        <v>0</v>
      </c>
      <c r="H4614" s="77">
        <v>0</v>
      </c>
      <c r="I4614" s="77">
        <v>0</v>
      </c>
      <c r="J4614" s="77">
        <v>0</v>
      </c>
      <c r="K4614" s="77">
        <v>0</v>
      </c>
      <c r="L4614" s="78">
        <v>0</v>
      </c>
      <c r="M4614" s="79">
        <v>0</v>
      </c>
    </row>
    <row r="4615" spans="1:13">
      <c r="A4615" s="74">
        <v>91</v>
      </c>
      <c r="B4615" s="75" t="s">
        <v>57</v>
      </c>
      <c r="C4615" s="76">
        <v>2015</v>
      </c>
      <c r="D4615" s="77">
        <v>0</v>
      </c>
      <c r="E4615" s="77">
        <v>0</v>
      </c>
      <c r="F4615" s="77">
        <v>0</v>
      </c>
      <c r="G4615" s="77">
        <v>0</v>
      </c>
      <c r="H4615" s="77">
        <v>-280</v>
      </c>
      <c r="I4615" s="77">
        <v>0</v>
      </c>
      <c r="J4615" s="77">
        <v>-392</v>
      </c>
      <c r="K4615" s="77">
        <v>-15</v>
      </c>
      <c r="L4615" s="78">
        <v>0</v>
      </c>
      <c r="M4615" s="79">
        <v>0</v>
      </c>
    </row>
    <row r="4616" spans="1:13">
      <c r="A4616" s="74">
        <v>64</v>
      </c>
      <c r="B4616" s="75" t="s">
        <v>116</v>
      </c>
      <c r="C4616" s="76">
        <v>2015</v>
      </c>
      <c r="D4616" s="77">
        <v>0</v>
      </c>
      <c r="E4616" s="77">
        <v>0</v>
      </c>
      <c r="F4616" s="77">
        <v>0</v>
      </c>
      <c r="G4616" s="77">
        <v>0</v>
      </c>
      <c r="H4616" s="77">
        <v>-9089</v>
      </c>
      <c r="I4616" s="77">
        <v>4944</v>
      </c>
      <c r="J4616" s="77">
        <v>0</v>
      </c>
      <c r="K4616" s="77">
        <v>0</v>
      </c>
      <c r="L4616" s="78">
        <v>0</v>
      </c>
      <c r="M4616" s="79">
        <v>0</v>
      </c>
    </row>
    <row r="4617" spans="1:13">
      <c r="A4617" s="74">
        <v>65</v>
      </c>
      <c r="B4617" s="75" t="s">
        <v>187</v>
      </c>
      <c r="C4617" s="76">
        <v>2015</v>
      </c>
      <c r="D4617" s="77">
        <v>0</v>
      </c>
      <c r="E4617" s="77">
        <v>0</v>
      </c>
      <c r="F4617" s="77">
        <v>0</v>
      </c>
      <c r="G4617" s="77">
        <v>0</v>
      </c>
      <c r="H4617" s="77">
        <v>-346</v>
      </c>
      <c r="I4617" s="77">
        <v>0</v>
      </c>
      <c r="J4617" s="77">
        <v>0</v>
      </c>
      <c r="K4617" s="77">
        <v>0</v>
      </c>
      <c r="L4617" s="78">
        <v>0</v>
      </c>
      <c r="M4617" s="79">
        <v>0</v>
      </c>
    </row>
    <row r="4618" spans="1:13">
      <c r="A4618" s="74">
        <v>245</v>
      </c>
      <c r="B4618" s="75" t="s">
        <v>46</v>
      </c>
      <c r="C4618" s="76">
        <v>2015</v>
      </c>
      <c r="D4618" s="77">
        <v>0</v>
      </c>
      <c r="E4618" s="77">
        <v>0</v>
      </c>
      <c r="F4618" s="77">
        <v>0</v>
      </c>
      <c r="G4618" s="77">
        <v>0</v>
      </c>
      <c r="H4618" s="77">
        <v>-4597</v>
      </c>
      <c r="I4618" s="77">
        <v>-239</v>
      </c>
      <c r="J4618" s="77">
        <v>0</v>
      </c>
      <c r="K4618" s="77">
        <v>0</v>
      </c>
      <c r="L4618" s="78">
        <v>0</v>
      </c>
      <c r="M4618" s="79">
        <v>0</v>
      </c>
    </row>
    <row r="4619" spans="1:13">
      <c r="A4619" s="74">
        <v>92</v>
      </c>
      <c r="B4619" s="75" t="s">
        <v>117</v>
      </c>
      <c r="C4619" s="76">
        <v>2015</v>
      </c>
      <c r="D4619" s="77">
        <v>0</v>
      </c>
      <c r="E4619" s="77">
        <v>0</v>
      </c>
      <c r="F4619" s="77">
        <v>0</v>
      </c>
      <c r="G4619" s="77">
        <v>0</v>
      </c>
      <c r="H4619" s="77">
        <v>-1056</v>
      </c>
      <c r="I4619" s="77">
        <v>0</v>
      </c>
      <c r="J4619" s="77">
        <v>0</v>
      </c>
      <c r="K4619" s="77">
        <v>0</v>
      </c>
      <c r="L4619" s="78">
        <v>0</v>
      </c>
      <c r="M4619" s="79">
        <v>0</v>
      </c>
    </row>
    <row r="4620" spans="1:13">
      <c r="A4620" s="74">
        <v>137</v>
      </c>
      <c r="B4620" s="75" t="s">
        <v>93</v>
      </c>
      <c r="C4620" s="76">
        <v>2015</v>
      </c>
      <c r="D4620" s="77">
        <v>0</v>
      </c>
      <c r="E4620" s="77">
        <v>0</v>
      </c>
      <c r="F4620" s="77">
        <v>0</v>
      </c>
      <c r="G4620" s="77">
        <v>0</v>
      </c>
      <c r="H4620" s="77">
        <v>0</v>
      </c>
      <c r="I4620" s="77">
        <v>0</v>
      </c>
      <c r="J4620" s="77">
        <v>0</v>
      </c>
      <c r="K4620" s="77">
        <v>0</v>
      </c>
      <c r="L4620" s="78">
        <v>0</v>
      </c>
      <c r="M4620" s="79">
        <v>0</v>
      </c>
    </row>
    <row r="4621" spans="1:13">
      <c r="A4621" s="74">
        <v>36</v>
      </c>
      <c r="B4621" s="75" t="s">
        <v>132</v>
      </c>
      <c r="C4621" s="76">
        <v>2015</v>
      </c>
      <c r="D4621" s="77">
        <v>0</v>
      </c>
      <c r="E4621" s="77">
        <v>0</v>
      </c>
      <c r="F4621" s="77">
        <v>0</v>
      </c>
      <c r="G4621" s="77">
        <v>0</v>
      </c>
      <c r="H4621" s="77">
        <v>0</v>
      </c>
      <c r="I4621" s="77">
        <v>0</v>
      </c>
      <c r="J4621" s="77">
        <v>0</v>
      </c>
      <c r="K4621" s="77">
        <v>0</v>
      </c>
      <c r="L4621" s="78">
        <v>0</v>
      </c>
      <c r="M4621" s="79">
        <v>0</v>
      </c>
    </row>
    <row r="4622" spans="1:13">
      <c r="A4622" s="74">
        <v>10</v>
      </c>
      <c r="B4622" s="75" t="s">
        <v>30</v>
      </c>
      <c r="C4622" s="76">
        <v>2015</v>
      </c>
      <c r="D4622" s="77">
        <v>0</v>
      </c>
      <c r="E4622" s="77">
        <v>0</v>
      </c>
      <c r="F4622" s="77">
        <v>0</v>
      </c>
      <c r="G4622" s="77">
        <v>0</v>
      </c>
      <c r="H4622" s="77">
        <v>270</v>
      </c>
      <c r="I4622" s="77">
        <v>0</v>
      </c>
      <c r="J4622" s="77">
        <v>0</v>
      </c>
      <c r="K4622" s="77">
        <v>0</v>
      </c>
      <c r="L4622" s="78">
        <v>0</v>
      </c>
      <c r="M4622" s="79">
        <v>0</v>
      </c>
    </row>
    <row r="4623" spans="1:13">
      <c r="A4623" s="74">
        <v>157</v>
      </c>
      <c r="B4623" s="75" t="s">
        <v>155</v>
      </c>
      <c r="C4623" s="76">
        <v>2015</v>
      </c>
      <c r="D4623" s="77">
        <v>0</v>
      </c>
      <c r="E4623" s="77">
        <v>0</v>
      </c>
      <c r="F4623" s="77">
        <v>0</v>
      </c>
      <c r="G4623" s="77">
        <v>0</v>
      </c>
      <c r="H4623" s="77">
        <v>2488</v>
      </c>
      <c r="I4623" s="77">
        <v>1589</v>
      </c>
      <c r="J4623" s="77">
        <v>72</v>
      </c>
      <c r="K4623" s="77">
        <v>314</v>
      </c>
      <c r="L4623" s="78">
        <v>0</v>
      </c>
      <c r="M4623" s="79">
        <v>0</v>
      </c>
    </row>
    <row r="4624" spans="1:13">
      <c r="A4624" s="74">
        <v>246</v>
      </c>
      <c r="B4624" s="75" t="s">
        <v>94</v>
      </c>
      <c r="C4624" s="76">
        <v>2015</v>
      </c>
      <c r="D4624" s="77">
        <v>0</v>
      </c>
      <c r="E4624" s="77">
        <v>0</v>
      </c>
      <c r="F4624" s="77">
        <v>0</v>
      </c>
      <c r="G4624" s="77">
        <v>0</v>
      </c>
      <c r="H4624" s="77">
        <v>-3239</v>
      </c>
      <c r="I4624" s="77">
        <v>514</v>
      </c>
      <c r="J4624" s="77">
        <v>30272</v>
      </c>
      <c r="K4624" s="77">
        <v>445</v>
      </c>
      <c r="L4624" s="78">
        <v>2</v>
      </c>
      <c r="M4624" s="79">
        <v>0</v>
      </c>
    </row>
    <row r="4625" spans="1:13">
      <c r="A4625" s="74">
        <v>66</v>
      </c>
      <c r="B4625" s="75" t="s">
        <v>47</v>
      </c>
      <c r="C4625" s="76">
        <v>2015</v>
      </c>
      <c r="D4625" s="77">
        <v>0</v>
      </c>
      <c r="E4625" s="77">
        <v>0</v>
      </c>
      <c r="F4625" s="77">
        <v>0</v>
      </c>
      <c r="G4625" s="77">
        <v>0</v>
      </c>
      <c r="H4625" s="77">
        <v>-363</v>
      </c>
      <c r="I4625" s="77">
        <v>-4572</v>
      </c>
      <c r="J4625" s="77">
        <v>20312</v>
      </c>
      <c r="K4625" s="77">
        <v>-15</v>
      </c>
      <c r="L4625" s="78">
        <v>1</v>
      </c>
      <c r="M4625" s="79">
        <v>0</v>
      </c>
    </row>
    <row r="4626" spans="1:13">
      <c r="A4626" s="74">
        <v>37</v>
      </c>
      <c r="B4626" s="75" t="s">
        <v>77</v>
      </c>
      <c r="C4626" s="76">
        <v>2015</v>
      </c>
      <c r="D4626" s="77">
        <v>0</v>
      </c>
      <c r="E4626" s="77">
        <v>0</v>
      </c>
      <c r="F4626" s="77">
        <v>0</v>
      </c>
      <c r="G4626" s="77">
        <v>0</v>
      </c>
      <c r="H4626" s="77">
        <v>0</v>
      </c>
      <c r="I4626" s="77">
        <v>0</v>
      </c>
      <c r="J4626" s="77">
        <v>0</v>
      </c>
      <c r="K4626" s="77">
        <v>0</v>
      </c>
      <c r="L4626" s="78">
        <v>0</v>
      </c>
      <c r="M4626" s="79">
        <v>0</v>
      </c>
    </row>
    <row r="4627" spans="1:13">
      <c r="A4627" s="74">
        <v>94</v>
      </c>
      <c r="B4627" s="75" t="s">
        <v>118</v>
      </c>
      <c r="C4627" s="76">
        <v>2015</v>
      </c>
      <c r="D4627" s="77">
        <v>0</v>
      </c>
      <c r="E4627" s="77">
        <v>0</v>
      </c>
      <c r="F4627" s="77">
        <v>0</v>
      </c>
      <c r="G4627" s="77">
        <v>0</v>
      </c>
      <c r="H4627" s="77">
        <v>0</v>
      </c>
      <c r="I4627" s="77">
        <v>0</v>
      </c>
      <c r="J4627" s="77">
        <v>0</v>
      </c>
      <c r="K4627" s="77">
        <v>0</v>
      </c>
      <c r="L4627" s="78">
        <v>0</v>
      </c>
      <c r="M4627" s="79">
        <v>0</v>
      </c>
    </row>
    <row r="4628" spans="1:13">
      <c r="A4628" s="74">
        <v>11</v>
      </c>
      <c r="B4628" s="75" t="s">
        <v>119</v>
      </c>
      <c r="C4628" s="76">
        <v>2015</v>
      </c>
      <c r="D4628" s="77">
        <v>0</v>
      </c>
      <c r="E4628" s="77">
        <v>0</v>
      </c>
      <c r="F4628" s="77">
        <v>0</v>
      </c>
      <c r="G4628" s="77">
        <v>0</v>
      </c>
      <c r="H4628" s="77">
        <v>0</v>
      </c>
      <c r="I4628" s="77">
        <v>0</v>
      </c>
      <c r="J4628" s="77">
        <v>0</v>
      </c>
      <c r="K4628" s="77">
        <v>0</v>
      </c>
      <c r="L4628" s="78">
        <v>0</v>
      </c>
      <c r="M4628" s="79">
        <v>0</v>
      </c>
    </row>
    <row r="4629" spans="1:13">
      <c r="A4629" s="74">
        <v>177</v>
      </c>
      <c r="B4629" s="75" t="s">
        <v>70</v>
      </c>
      <c r="C4629" s="76">
        <v>2015</v>
      </c>
      <c r="D4629" s="77">
        <v>0</v>
      </c>
      <c r="E4629" s="77">
        <v>0</v>
      </c>
      <c r="F4629" s="77">
        <v>0</v>
      </c>
      <c r="G4629" s="77">
        <v>0</v>
      </c>
      <c r="H4629" s="77">
        <v>-15646</v>
      </c>
      <c r="I4629" s="77">
        <v>86303</v>
      </c>
      <c r="J4629" s="77">
        <v>0</v>
      </c>
      <c r="K4629" s="77">
        <v>0</v>
      </c>
      <c r="L4629" s="78">
        <v>0</v>
      </c>
      <c r="M4629" s="79">
        <v>-1</v>
      </c>
    </row>
    <row r="4630" spans="1:13">
      <c r="A4630" s="74">
        <v>224</v>
      </c>
      <c r="B4630" s="75" t="s">
        <v>20</v>
      </c>
      <c r="C4630" s="76">
        <v>2015</v>
      </c>
      <c r="D4630" s="77">
        <v>0</v>
      </c>
      <c r="E4630" s="77">
        <v>0</v>
      </c>
      <c r="F4630" s="77">
        <v>0</v>
      </c>
      <c r="G4630" s="77">
        <v>0</v>
      </c>
      <c r="H4630" s="77">
        <v>-840</v>
      </c>
      <c r="I4630" s="77">
        <v>0</v>
      </c>
      <c r="J4630" s="77">
        <v>0</v>
      </c>
      <c r="K4630" s="77">
        <v>-2</v>
      </c>
      <c r="L4630" s="78">
        <v>-1</v>
      </c>
      <c r="M4630" s="79">
        <v>0</v>
      </c>
    </row>
    <row r="4631" spans="1:13">
      <c r="A4631" s="74">
        <v>67</v>
      </c>
      <c r="B4631" s="75" t="s">
        <v>163</v>
      </c>
      <c r="C4631" s="76">
        <v>2015</v>
      </c>
      <c r="D4631" s="77">
        <v>0</v>
      </c>
      <c r="E4631" s="77">
        <v>0</v>
      </c>
      <c r="F4631" s="77">
        <v>0</v>
      </c>
      <c r="G4631" s="77">
        <v>0</v>
      </c>
      <c r="H4631" s="77">
        <v>0</v>
      </c>
      <c r="I4631" s="77">
        <v>0</v>
      </c>
      <c r="J4631" s="77">
        <v>0</v>
      </c>
      <c r="K4631" s="77">
        <v>0</v>
      </c>
      <c r="L4631" s="78">
        <v>0</v>
      </c>
      <c r="M4631" s="79">
        <v>0</v>
      </c>
    </row>
    <row r="4632" spans="1:13">
      <c r="A4632" s="74">
        <v>95</v>
      </c>
      <c r="B4632" s="75" t="s">
        <v>149</v>
      </c>
      <c r="C4632" s="76">
        <v>2015</v>
      </c>
      <c r="D4632" s="77">
        <v>0</v>
      </c>
      <c r="E4632" s="77">
        <v>0</v>
      </c>
      <c r="F4632" s="77">
        <v>0</v>
      </c>
      <c r="G4632" s="77">
        <v>0</v>
      </c>
      <c r="H4632" s="77">
        <v>0</v>
      </c>
      <c r="I4632" s="77">
        <v>0</v>
      </c>
      <c r="J4632" s="77">
        <v>0</v>
      </c>
      <c r="K4632" s="77">
        <v>0</v>
      </c>
      <c r="L4632" s="78">
        <v>0</v>
      </c>
      <c r="M4632" s="79">
        <v>0</v>
      </c>
    </row>
    <row r="4633" spans="1:13">
      <c r="A4633" s="74">
        <v>96</v>
      </c>
      <c r="B4633" s="75" t="s">
        <v>159</v>
      </c>
      <c r="C4633" s="76">
        <v>2015</v>
      </c>
      <c r="D4633" s="77">
        <v>0</v>
      </c>
      <c r="E4633" s="77">
        <v>0</v>
      </c>
      <c r="F4633" s="77">
        <v>0</v>
      </c>
      <c r="G4633" s="77">
        <v>0</v>
      </c>
      <c r="H4633" s="77">
        <v>287</v>
      </c>
      <c r="I4633" s="77">
        <v>0</v>
      </c>
      <c r="J4633" s="77">
        <v>-1440</v>
      </c>
      <c r="K4633" s="77">
        <v>-104</v>
      </c>
      <c r="L4633" s="78">
        <v>0</v>
      </c>
      <c r="M4633" s="79">
        <v>0</v>
      </c>
    </row>
    <row r="4634" spans="1:13">
      <c r="A4634" s="74">
        <v>138</v>
      </c>
      <c r="B4634" s="75" t="s">
        <v>31</v>
      </c>
      <c r="C4634" s="76">
        <v>2015</v>
      </c>
      <c r="D4634" s="77">
        <v>0</v>
      </c>
      <c r="E4634" s="77">
        <v>0</v>
      </c>
      <c r="F4634" s="77">
        <v>0</v>
      </c>
      <c r="G4634" s="77">
        <v>0</v>
      </c>
      <c r="H4634" s="77">
        <v>-17788</v>
      </c>
      <c r="I4634" s="77">
        <v>867</v>
      </c>
      <c r="J4634" s="77">
        <v>126992</v>
      </c>
      <c r="K4634" s="77">
        <v>1231</v>
      </c>
      <c r="L4634" s="78">
        <v>1</v>
      </c>
      <c r="M4634" s="79">
        <v>0</v>
      </c>
    </row>
    <row r="4635" spans="1:13">
      <c r="A4635" s="74">
        <v>225</v>
      </c>
      <c r="B4635" s="75" t="s">
        <v>125</v>
      </c>
      <c r="C4635" s="76">
        <v>2015</v>
      </c>
      <c r="D4635" s="77">
        <v>0</v>
      </c>
      <c r="E4635" s="77">
        <v>0</v>
      </c>
      <c r="F4635" s="77">
        <v>0</v>
      </c>
      <c r="G4635" s="77">
        <v>0</v>
      </c>
      <c r="H4635" s="77">
        <v>0</v>
      </c>
      <c r="I4635" s="77">
        <v>0</v>
      </c>
      <c r="J4635" s="77">
        <v>0</v>
      </c>
      <c r="K4635" s="77">
        <v>162</v>
      </c>
      <c r="L4635" s="78">
        <v>0</v>
      </c>
      <c r="M4635" s="79">
        <v>0</v>
      </c>
    </row>
    <row r="4636" spans="1:13">
      <c r="A4636" s="74">
        <v>12</v>
      </c>
      <c r="B4636" s="75" t="s">
        <v>186</v>
      </c>
      <c r="C4636" s="76">
        <v>2015</v>
      </c>
      <c r="D4636" s="77">
        <v>0</v>
      </c>
      <c r="E4636" s="77">
        <v>0</v>
      </c>
      <c r="F4636" s="77">
        <v>0</v>
      </c>
      <c r="G4636" s="77">
        <v>0</v>
      </c>
      <c r="H4636" s="77">
        <v>0</v>
      </c>
      <c r="I4636" s="77">
        <v>0</v>
      </c>
      <c r="J4636" s="77">
        <v>0</v>
      </c>
      <c r="K4636" s="77">
        <v>0</v>
      </c>
      <c r="L4636" s="78">
        <v>0</v>
      </c>
      <c r="M4636" s="79">
        <v>0</v>
      </c>
    </row>
    <row r="4637" spans="1:13">
      <c r="A4637" s="74">
        <v>68</v>
      </c>
      <c r="B4637" s="75" t="s">
        <v>120</v>
      </c>
      <c r="C4637" s="76">
        <v>2015</v>
      </c>
      <c r="D4637" s="77">
        <v>0</v>
      </c>
      <c r="E4637" s="77">
        <v>0</v>
      </c>
      <c r="F4637" s="77">
        <v>0</v>
      </c>
      <c r="G4637" s="77">
        <v>0</v>
      </c>
      <c r="H4637" s="77">
        <v>51032</v>
      </c>
      <c r="I4637" s="77">
        <v>2011</v>
      </c>
      <c r="J4637" s="77">
        <v>0</v>
      </c>
      <c r="K4637" s="77">
        <v>0</v>
      </c>
      <c r="L4637" s="78">
        <v>0</v>
      </c>
      <c r="M4637" s="79">
        <v>0</v>
      </c>
    </row>
    <row r="4638" spans="1:13">
      <c r="A4638" s="74">
        <v>97</v>
      </c>
      <c r="B4638" s="75" t="s">
        <v>126</v>
      </c>
      <c r="C4638" s="76">
        <v>2015</v>
      </c>
      <c r="D4638" s="77">
        <v>0</v>
      </c>
      <c r="E4638" s="77">
        <v>0</v>
      </c>
      <c r="F4638" s="77">
        <v>0</v>
      </c>
      <c r="G4638" s="77">
        <v>0</v>
      </c>
      <c r="H4638" s="77">
        <v>-1890</v>
      </c>
      <c r="I4638" s="77">
        <v>0</v>
      </c>
      <c r="J4638" s="77">
        <v>11736</v>
      </c>
      <c r="K4638" s="77">
        <v>-46</v>
      </c>
      <c r="L4638" s="78">
        <v>0</v>
      </c>
      <c r="M4638" s="79">
        <v>0</v>
      </c>
    </row>
    <row r="4639" spans="1:13">
      <c r="A4639" s="74">
        <v>139</v>
      </c>
      <c r="B4639" s="75" t="s">
        <v>133</v>
      </c>
      <c r="C4639" s="76">
        <v>2015</v>
      </c>
      <c r="D4639" s="77">
        <v>0</v>
      </c>
      <c r="E4639" s="77">
        <v>0</v>
      </c>
      <c r="F4639" s="77">
        <v>0</v>
      </c>
      <c r="G4639" s="77">
        <v>0</v>
      </c>
      <c r="H4639" s="77">
        <v>145003</v>
      </c>
      <c r="I4639" s="77">
        <v>20094</v>
      </c>
      <c r="J4639" s="77">
        <v>0</v>
      </c>
      <c r="K4639" s="77">
        <v>0</v>
      </c>
      <c r="L4639" s="78">
        <v>0</v>
      </c>
      <c r="M4639" s="79">
        <v>0</v>
      </c>
    </row>
    <row r="4640" spans="1:13">
      <c r="A4640" s="74">
        <v>178</v>
      </c>
      <c r="B4640" s="75" t="s">
        <v>95</v>
      </c>
      <c r="C4640" s="76">
        <v>2015</v>
      </c>
      <c r="D4640" s="77">
        <v>0</v>
      </c>
      <c r="E4640" s="77">
        <v>0</v>
      </c>
      <c r="F4640" s="77">
        <v>0</v>
      </c>
      <c r="G4640" s="77">
        <v>0</v>
      </c>
      <c r="H4640" s="77">
        <v>2571</v>
      </c>
      <c r="I4640" s="77">
        <v>1190</v>
      </c>
      <c r="J4640" s="77">
        <v>2376</v>
      </c>
      <c r="K4640" s="77">
        <v>98</v>
      </c>
      <c r="L4640" s="78">
        <v>4</v>
      </c>
      <c r="M4640" s="79">
        <v>0</v>
      </c>
    </row>
    <row r="4641" spans="1:13">
      <c r="A4641" s="74">
        <v>118</v>
      </c>
      <c r="B4641" s="75" t="s">
        <v>71</v>
      </c>
      <c r="C4641" s="76">
        <v>2015</v>
      </c>
      <c r="D4641" s="77">
        <v>0</v>
      </c>
      <c r="E4641" s="77">
        <v>0</v>
      </c>
      <c r="F4641" s="77">
        <v>0</v>
      </c>
      <c r="G4641" s="77">
        <v>0</v>
      </c>
      <c r="H4641" s="77">
        <v>0</v>
      </c>
      <c r="I4641" s="77">
        <v>0</v>
      </c>
      <c r="J4641" s="77">
        <v>0</v>
      </c>
      <c r="K4641" s="77">
        <v>0</v>
      </c>
      <c r="L4641" s="78">
        <v>0</v>
      </c>
      <c r="M4641" s="79">
        <v>0</v>
      </c>
    </row>
    <row r="4642" spans="1:13">
      <c r="A4642" s="74">
        <v>98</v>
      </c>
      <c r="B4642" s="75" t="s">
        <v>78</v>
      </c>
      <c r="C4642" s="76">
        <v>2015</v>
      </c>
      <c r="D4642" s="77">
        <v>0</v>
      </c>
      <c r="E4642" s="77">
        <v>0</v>
      </c>
      <c r="F4642" s="77">
        <v>0</v>
      </c>
      <c r="G4642" s="77">
        <v>0</v>
      </c>
      <c r="H4642" s="77">
        <v>0</v>
      </c>
      <c r="I4642" s="77">
        <v>11260</v>
      </c>
      <c r="J4642" s="77">
        <v>0</v>
      </c>
      <c r="K4642" s="77">
        <v>0</v>
      </c>
      <c r="L4642" s="78">
        <v>0</v>
      </c>
      <c r="M4642" s="79">
        <v>0</v>
      </c>
    </row>
    <row r="4643" spans="1:13">
      <c r="A4643" s="74">
        <v>247</v>
      </c>
      <c r="B4643" s="75" t="s">
        <v>96</v>
      </c>
      <c r="C4643" s="76">
        <v>2015</v>
      </c>
      <c r="D4643" s="77">
        <v>0</v>
      </c>
      <c r="E4643" s="77">
        <v>0</v>
      </c>
      <c r="F4643" s="77">
        <v>0</v>
      </c>
      <c r="G4643" s="77">
        <v>0</v>
      </c>
      <c r="H4643" s="77">
        <v>4580</v>
      </c>
      <c r="I4643" s="77">
        <v>453</v>
      </c>
      <c r="J4643" s="77">
        <v>320724.71000000002</v>
      </c>
      <c r="K4643" s="77">
        <v>-17836.009999999998</v>
      </c>
      <c r="L4643" s="78">
        <v>0</v>
      </c>
      <c r="M4643" s="79">
        <v>0</v>
      </c>
    </row>
    <row r="4644" spans="1:13">
      <c r="A4644" s="74">
        <v>140</v>
      </c>
      <c r="B4644" s="75" t="s">
        <v>97</v>
      </c>
      <c r="C4644" s="76">
        <v>2015</v>
      </c>
      <c r="D4644" s="77">
        <v>0</v>
      </c>
      <c r="E4644" s="77">
        <v>0</v>
      </c>
      <c r="F4644" s="77">
        <v>0</v>
      </c>
      <c r="G4644" s="77">
        <v>0</v>
      </c>
      <c r="H4644" s="77">
        <v>0</v>
      </c>
      <c r="I4644" s="77">
        <v>-300</v>
      </c>
      <c r="J4644" s="77">
        <v>0</v>
      </c>
      <c r="K4644" s="77">
        <v>0</v>
      </c>
      <c r="L4644" s="78">
        <v>0</v>
      </c>
      <c r="M4644" s="79">
        <v>0</v>
      </c>
    </row>
    <row r="4645" spans="1:13">
      <c r="A4645" s="74">
        <v>197</v>
      </c>
      <c r="B4645" s="75" t="s">
        <v>79</v>
      </c>
      <c r="C4645" s="76">
        <v>2015</v>
      </c>
      <c r="D4645" s="77">
        <v>0</v>
      </c>
      <c r="E4645" s="77">
        <v>0</v>
      </c>
      <c r="F4645" s="77">
        <v>0</v>
      </c>
      <c r="G4645" s="77">
        <v>0</v>
      </c>
      <c r="H4645" s="77">
        <v>-93</v>
      </c>
      <c r="I4645" s="77">
        <v>0</v>
      </c>
      <c r="J4645" s="77">
        <v>0</v>
      </c>
      <c r="K4645" s="77">
        <v>0</v>
      </c>
      <c r="L4645" s="78">
        <v>0</v>
      </c>
      <c r="M4645" s="79">
        <v>0</v>
      </c>
    </row>
    <row r="4646" spans="1:13">
      <c r="A4646" s="74">
        <v>119</v>
      </c>
      <c r="B4646" s="75" t="s">
        <v>58</v>
      </c>
      <c r="C4646" s="76">
        <v>2015</v>
      </c>
      <c r="D4646" s="77">
        <v>0</v>
      </c>
      <c r="E4646" s="77">
        <v>0</v>
      </c>
      <c r="F4646" s="77">
        <v>0</v>
      </c>
      <c r="G4646" s="77">
        <v>0</v>
      </c>
      <c r="H4646" s="77">
        <v>0</v>
      </c>
      <c r="I4646" s="77">
        <v>0</v>
      </c>
      <c r="J4646" s="77">
        <v>0</v>
      </c>
      <c r="K4646" s="77">
        <v>0</v>
      </c>
      <c r="L4646" s="78">
        <v>0</v>
      </c>
      <c r="M4646" s="79">
        <v>0</v>
      </c>
    </row>
    <row r="4647" spans="1:13">
      <c r="A4647" s="74">
        <v>227</v>
      </c>
      <c r="B4647" s="75" t="s">
        <v>112</v>
      </c>
      <c r="C4647" s="76">
        <v>2015</v>
      </c>
      <c r="D4647" s="77">
        <v>0</v>
      </c>
      <c r="E4647" s="77">
        <v>0</v>
      </c>
      <c r="F4647" s="77">
        <v>0</v>
      </c>
      <c r="G4647" s="77">
        <v>0</v>
      </c>
      <c r="H4647" s="77">
        <v>-2000</v>
      </c>
      <c r="I4647" s="77">
        <v>0</v>
      </c>
      <c r="J4647" s="77">
        <v>-65688</v>
      </c>
      <c r="K4647" s="77">
        <v>-992</v>
      </c>
      <c r="L4647" s="78">
        <v>0</v>
      </c>
      <c r="M4647" s="79">
        <v>0</v>
      </c>
    </row>
    <row r="4648" spans="1:13">
      <c r="A4648" s="74">
        <v>100</v>
      </c>
      <c r="B4648" s="75" t="s">
        <v>59</v>
      </c>
      <c r="C4648" s="76">
        <v>2015</v>
      </c>
      <c r="D4648" s="77">
        <v>0</v>
      </c>
      <c r="E4648" s="77">
        <v>0</v>
      </c>
      <c r="F4648" s="77">
        <v>0</v>
      </c>
      <c r="G4648" s="77">
        <v>0</v>
      </c>
      <c r="H4648" s="77">
        <v>-96</v>
      </c>
      <c r="I4648" s="77">
        <v>0</v>
      </c>
      <c r="J4648" s="77">
        <v>0</v>
      </c>
      <c r="K4648" s="77">
        <v>0</v>
      </c>
      <c r="L4648" s="78">
        <v>0</v>
      </c>
      <c r="M4648" s="79">
        <v>0</v>
      </c>
    </row>
    <row r="4649" spans="1:13">
      <c r="A4649" s="74">
        <v>158</v>
      </c>
      <c r="B4649" s="75" t="s">
        <v>80</v>
      </c>
      <c r="C4649" s="76">
        <v>2015</v>
      </c>
      <c r="D4649" s="77">
        <v>0</v>
      </c>
      <c r="E4649" s="77">
        <v>0</v>
      </c>
      <c r="F4649" s="77">
        <v>0</v>
      </c>
      <c r="G4649" s="77">
        <v>0</v>
      </c>
      <c r="H4649" s="77">
        <v>33739</v>
      </c>
      <c r="I4649" s="77">
        <v>51019</v>
      </c>
      <c r="J4649" s="77">
        <v>-56</v>
      </c>
      <c r="K4649" s="77">
        <v>-36</v>
      </c>
      <c r="L4649" s="78">
        <v>1</v>
      </c>
      <c r="M4649" s="79">
        <v>0</v>
      </c>
    </row>
    <row r="4650" spans="1:13">
      <c r="A4650" s="74">
        <v>13</v>
      </c>
      <c r="B4650" s="75" t="s">
        <v>48</v>
      </c>
      <c r="C4650" s="76">
        <v>2015</v>
      </c>
      <c r="D4650" s="77">
        <v>0</v>
      </c>
      <c r="E4650" s="77">
        <v>0</v>
      </c>
      <c r="F4650" s="77">
        <v>0</v>
      </c>
      <c r="G4650" s="77">
        <v>0</v>
      </c>
      <c r="H4650" s="77">
        <v>0</v>
      </c>
      <c r="I4650" s="77">
        <v>0</v>
      </c>
      <c r="J4650" s="77">
        <v>0</v>
      </c>
      <c r="K4650" s="77">
        <v>0</v>
      </c>
      <c r="L4650" s="78">
        <v>0</v>
      </c>
      <c r="M4650" s="79">
        <v>0</v>
      </c>
    </row>
    <row r="4651" spans="1:13">
      <c r="A4651" s="74">
        <v>101</v>
      </c>
      <c r="B4651" s="75" t="s">
        <v>72</v>
      </c>
      <c r="C4651" s="76">
        <v>2015</v>
      </c>
      <c r="D4651" s="77">
        <v>0</v>
      </c>
      <c r="E4651" s="77">
        <v>0</v>
      </c>
      <c r="F4651" s="77">
        <v>0</v>
      </c>
      <c r="G4651" s="77">
        <v>0</v>
      </c>
      <c r="H4651" s="77">
        <v>0</v>
      </c>
      <c r="I4651" s="77">
        <v>0</v>
      </c>
      <c r="J4651" s="77">
        <v>0</v>
      </c>
      <c r="K4651" s="77">
        <v>0</v>
      </c>
      <c r="L4651" s="78">
        <v>0</v>
      </c>
      <c r="M4651" s="79">
        <v>0</v>
      </c>
    </row>
    <row r="4652" spans="1:13">
      <c r="A4652" s="74">
        <v>141</v>
      </c>
      <c r="B4652" s="75" t="s">
        <v>49</v>
      </c>
      <c r="C4652" s="76">
        <v>2015</v>
      </c>
      <c r="D4652" s="77">
        <v>0</v>
      </c>
      <c r="E4652" s="77">
        <v>0</v>
      </c>
      <c r="F4652" s="77">
        <v>0</v>
      </c>
      <c r="G4652" s="77">
        <v>0</v>
      </c>
      <c r="H4652" s="77">
        <v>-3006</v>
      </c>
      <c r="I4652" s="77">
        <v>11551</v>
      </c>
      <c r="J4652" s="77">
        <v>-2256</v>
      </c>
      <c r="K4652" s="77">
        <v>-993</v>
      </c>
      <c r="L4652" s="78">
        <v>0</v>
      </c>
      <c r="M4652" s="79">
        <v>0</v>
      </c>
    </row>
    <row r="4653" spans="1:13">
      <c r="A4653" s="74">
        <v>40</v>
      </c>
      <c r="B4653" s="75" t="s">
        <v>134</v>
      </c>
      <c r="C4653" s="76">
        <v>2015</v>
      </c>
      <c r="D4653" s="77">
        <v>0</v>
      </c>
      <c r="E4653" s="77">
        <v>0</v>
      </c>
      <c r="F4653" s="77">
        <v>0</v>
      </c>
      <c r="G4653" s="77">
        <v>0</v>
      </c>
      <c r="H4653" s="77">
        <v>0</v>
      </c>
      <c r="I4653" s="77">
        <v>0</v>
      </c>
      <c r="J4653" s="77">
        <v>0</v>
      </c>
      <c r="K4653" s="77">
        <v>0</v>
      </c>
      <c r="L4653" s="78">
        <v>0</v>
      </c>
      <c r="M4653" s="79">
        <v>0</v>
      </c>
    </row>
    <row r="4654" spans="1:13">
      <c r="A4654" s="74">
        <v>41</v>
      </c>
      <c r="B4654" s="75" t="s">
        <v>154</v>
      </c>
      <c r="C4654" s="76">
        <v>2015</v>
      </c>
      <c r="D4654" s="77">
        <v>0</v>
      </c>
      <c r="E4654" s="77">
        <v>0</v>
      </c>
      <c r="F4654" s="77">
        <v>0</v>
      </c>
      <c r="G4654" s="77">
        <v>0</v>
      </c>
      <c r="H4654" s="77">
        <v>0</v>
      </c>
      <c r="I4654" s="77">
        <v>0</v>
      </c>
      <c r="J4654" s="77">
        <v>0</v>
      </c>
      <c r="K4654" s="77">
        <v>0</v>
      </c>
      <c r="L4654" s="78">
        <v>0</v>
      </c>
      <c r="M4654" s="79">
        <v>0</v>
      </c>
    </row>
    <row r="4655" spans="1:13">
      <c r="A4655" s="74">
        <v>228</v>
      </c>
      <c r="B4655" s="75" t="s">
        <v>135</v>
      </c>
      <c r="C4655" s="76">
        <v>2015</v>
      </c>
      <c r="D4655" s="77">
        <v>0</v>
      </c>
      <c r="E4655" s="77">
        <v>0</v>
      </c>
      <c r="F4655" s="77">
        <v>0</v>
      </c>
      <c r="G4655" s="77">
        <v>0</v>
      </c>
      <c r="H4655" s="77">
        <v>0</v>
      </c>
      <c r="I4655" s="77">
        <v>0</v>
      </c>
      <c r="J4655" s="77">
        <v>84</v>
      </c>
      <c r="K4655" s="77">
        <v>53</v>
      </c>
      <c r="L4655" s="78">
        <v>0</v>
      </c>
      <c r="M4655" s="79">
        <v>0</v>
      </c>
    </row>
    <row r="4656" spans="1:13">
      <c r="A4656" s="74">
        <v>159</v>
      </c>
      <c r="B4656" s="75" t="s">
        <v>142</v>
      </c>
      <c r="C4656" s="76">
        <v>2015</v>
      </c>
      <c r="D4656" s="77">
        <v>0</v>
      </c>
      <c r="E4656" s="77">
        <v>0</v>
      </c>
      <c r="F4656" s="77">
        <v>0</v>
      </c>
      <c r="G4656" s="77">
        <v>0</v>
      </c>
      <c r="H4656" s="77">
        <v>9247</v>
      </c>
      <c r="I4656" s="77">
        <v>4343</v>
      </c>
      <c r="J4656" s="77">
        <v>0</v>
      </c>
      <c r="K4656" s="77">
        <v>0</v>
      </c>
      <c r="L4656" s="78">
        <v>0</v>
      </c>
      <c r="M4656" s="79">
        <v>0</v>
      </c>
    </row>
    <row r="4657" spans="1:13">
      <c r="A4657" s="74">
        <v>248</v>
      </c>
      <c r="B4657" s="75" t="s">
        <v>98</v>
      </c>
      <c r="C4657" s="76">
        <v>2015</v>
      </c>
      <c r="D4657" s="77">
        <v>0</v>
      </c>
      <c r="E4657" s="77">
        <v>0</v>
      </c>
      <c r="F4657" s="77">
        <v>0</v>
      </c>
      <c r="G4657" s="77">
        <v>0</v>
      </c>
      <c r="H4657" s="77">
        <v>6397</v>
      </c>
      <c r="I4657" s="77">
        <v>5</v>
      </c>
      <c r="J4657" s="77">
        <v>0</v>
      </c>
      <c r="K4657" s="77">
        <v>0</v>
      </c>
      <c r="L4657" s="78">
        <v>0</v>
      </c>
      <c r="M4657" s="79">
        <v>0</v>
      </c>
    </row>
    <row r="4658" spans="1:13">
      <c r="A4658" s="74">
        <v>249</v>
      </c>
      <c r="B4658" s="75" t="s">
        <v>99</v>
      </c>
      <c r="C4658" s="76">
        <v>2015</v>
      </c>
      <c r="D4658" s="77">
        <v>0</v>
      </c>
      <c r="E4658" s="77">
        <v>0</v>
      </c>
      <c r="F4658" s="77">
        <v>0</v>
      </c>
      <c r="G4658" s="77">
        <v>0</v>
      </c>
      <c r="H4658" s="77">
        <v>0</v>
      </c>
      <c r="I4658" s="77">
        <v>0</v>
      </c>
      <c r="J4658" s="77">
        <v>0</v>
      </c>
      <c r="K4658" s="77">
        <v>0</v>
      </c>
      <c r="L4658" s="78">
        <v>0</v>
      </c>
      <c r="M4658" s="79">
        <v>0</v>
      </c>
    </row>
    <row r="4659" spans="1:13">
      <c r="A4659" s="74">
        <v>42</v>
      </c>
      <c r="B4659" s="75" t="s">
        <v>81</v>
      </c>
      <c r="C4659" s="76">
        <v>2015</v>
      </c>
      <c r="D4659" s="77">
        <v>0</v>
      </c>
      <c r="E4659" s="77">
        <v>0</v>
      </c>
      <c r="F4659" s="77">
        <v>0</v>
      </c>
      <c r="G4659" s="77">
        <v>0</v>
      </c>
      <c r="H4659" s="77">
        <v>1293</v>
      </c>
      <c r="I4659" s="77">
        <v>51730</v>
      </c>
      <c r="J4659" s="77">
        <v>0</v>
      </c>
      <c r="K4659" s="77">
        <v>0</v>
      </c>
      <c r="L4659" s="78">
        <v>0</v>
      </c>
      <c r="M4659" s="79">
        <v>0</v>
      </c>
    </row>
    <row r="4660" spans="1:13">
      <c r="A4660" s="74">
        <v>250</v>
      </c>
      <c r="B4660" s="75" t="s">
        <v>100</v>
      </c>
      <c r="C4660" s="76">
        <v>2015</v>
      </c>
      <c r="D4660" s="77">
        <v>0</v>
      </c>
      <c r="E4660" s="77">
        <v>0</v>
      </c>
      <c r="F4660" s="77">
        <v>0</v>
      </c>
      <c r="G4660" s="77">
        <v>0</v>
      </c>
      <c r="H4660" s="77">
        <v>1765</v>
      </c>
      <c r="I4660" s="77">
        <v>3143</v>
      </c>
      <c r="J4660" s="77">
        <v>-2800</v>
      </c>
      <c r="K4660" s="77">
        <v>-661</v>
      </c>
      <c r="L4660" s="78">
        <v>0</v>
      </c>
      <c r="M4660" s="79">
        <v>0</v>
      </c>
    </row>
    <row r="4661" spans="1:13">
      <c r="A4661" s="74">
        <v>198</v>
      </c>
      <c r="B4661" s="75" t="s">
        <v>60</v>
      </c>
      <c r="C4661" s="76">
        <v>2015</v>
      </c>
      <c r="D4661" s="77">
        <v>0</v>
      </c>
      <c r="E4661" s="77">
        <v>0</v>
      </c>
      <c r="F4661" s="77">
        <v>0</v>
      </c>
      <c r="G4661" s="77">
        <v>0</v>
      </c>
      <c r="H4661" s="77">
        <v>11707</v>
      </c>
      <c r="I4661" s="77">
        <v>15660.55</v>
      </c>
      <c r="J4661" s="77">
        <v>8928</v>
      </c>
      <c r="K4661" s="77">
        <v>396</v>
      </c>
      <c r="L4661" s="78">
        <v>0</v>
      </c>
      <c r="M4661" s="79">
        <v>2</v>
      </c>
    </row>
    <row r="4662" spans="1:13">
      <c r="A4662" s="74">
        <v>43</v>
      </c>
      <c r="B4662" s="75" t="s">
        <v>143</v>
      </c>
      <c r="C4662" s="76">
        <v>2015</v>
      </c>
      <c r="D4662" s="77">
        <v>0</v>
      </c>
      <c r="E4662" s="77">
        <v>0</v>
      </c>
      <c r="F4662" s="77">
        <v>0</v>
      </c>
      <c r="G4662" s="77">
        <v>0</v>
      </c>
      <c r="H4662" s="77">
        <v>0</v>
      </c>
      <c r="I4662" s="77">
        <v>0</v>
      </c>
      <c r="J4662" s="77">
        <v>0</v>
      </c>
      <c r="K4662" s="77">
        <v>0</v>
      </c>
      <c r="L4662" s="78">
        <v>0</v>
      </c>
      <c r="M4662" s="79">
        <v>0</v>
      </c>
    </row>
    <row r="4663" spans="1:13">
      <c r="A4663" s="74">
        <v>199</v>
      </c>
      <c r="B4663" s="75" t="s">
        <v>61</v>
      </c>
      <c r="C4663" s="76">
        <v>2015</v>
      </c>
      <c r="D4663" s="77">
        <v>0</v>
      </c>
      <c r="E4663" s="77">
        <v>0</v>
      </c>
      <c r="F4663" s="77">
        <v>0</v>
      </c>
      <c r="G4663" s="77">
        <v>0</v>
      </c>
      <c r="H4663" s="77">
        <v>4490</v>
      </c>
      <c r="I4663" s="77">
        <v>108614</v>
      </c>
      <c r="J4663" s="77">
        <v>7248</v>
      </c>
      <c r="K4663" s="77">
        <v>383</v>
      </c>
      <c r="L4663" s="78">
        <v>0</v>
      </c>
      <c r="M4663" s="79">
        <v>0</v>
      </c>
    </row>
    <row r="4664" spans="1:13">
      <c r="A4664" s="74">
        <v>142</v>
      </c>
      <c r="B4664" s="75" t="s">
        <v>24</v>
      </c>
      <c r="C4664" s="76">
        <v>2015</v>
      </c>
      <c r="D4664" s="77">
        <v>0</v>
      </c>
      <c r="E4664" s="77">
        <v>0</v>
      </c>
      <c r="F4664" s="77">
        <v>0</v>
      </c>
      <c r="G4664" s="77">
        <v>0</v>
      </c>
      <c r="H4664" s="77">
        <v>14411</v>
      </c>
      <c r="I4664" s="77">
        <v>7870</v>
      </c>
      <c r="J4664" s="77">
        <v>2048</v>
      </c>
      <c r="K4664" s="77">
        <v>1933</v>
      </c>
      <c r="L4664" s="78">
        <v>1</v>
      </c>
      <c r="M4664" s="79">
        <v>2</v>
      </c>
    </row>
    <row r="4665" spans="1:13">
      <c r="A4665" s="74">
        <v>120</v>
      </c>
      <c r="B4665" s="75" t="s">
        <v>32</v>
      </c>
      <c r="C4665" s="76">
        <v>2015</v>
      </c>
      <c r="D4665" s="77">
        <v>0</v>
      </c>
      <c r="E4665" s="77">
        <v>0</v>
      </c>
      <c r="F4665" s="77">
        <v>0</v>
      </c>
      <c r="G4665" s="77">
        <v>0</v>
      </c>
      <c r="H4665" s="77">
        <v>-414</v>
      </c>
      <c r="I4665" s="77">
        <v>11189</v>
      </c>
      <c r="J4665" s="77">
        <v>0</v>
      </c>
      <c r="K4665" s="77">
        <v>0</v>
      </c>
      <c r="L4665" s="78">
        <v>0</v>
      </c>
      <c r="M4665" s="79">
        <v>1</v>
      </c>
    </row>
    <row r="4666" spans="1:13">
      <c r="A4666" s="74">
        <v>69</v>
      </c>
      <c r="B4666" s="75" t="s">
        <v>73</v>
      </c>
      <c r="C4666" s="76">
        <v>2015</v>
      </c>
      <c r="D4666" s="77">
        <v>0</v>
      </c>
      <c r="E4666" s="77">
        <v>0</v>
      </c>
      <c r="F4666" s="77">
        <v>0</v>
      </c>
      <c r="G4666" s="77">
        <v>0</v>
      </c>
      <c r="H4666" s="77">
        <v>10921</v>
      </c>
      <c r="I4666" s="77">
        <v>3108</v>
      </c>
      <c r="J4666" s="77">
        <v>193032</v>
      </c>
      <c r="K4666" s="77">
        <v>8738</v>
      </c>
      <c r="L4666" s="78">
        <v>0</v>
      </c>
      <c r="M4666" s="79">
        <v>3</v>
      </c>
    </row>
    <row r="4667" spans="1:13">
      <c r="A4667" s="74">
        <v>44</v>
      </c>
      <c r="B4667" s="75" t="s">
        <v>167</v>
      </c>
      <c r="C4667" s="76">
        <v>2015</v>
      </c>
      <c r="D4667" s="77">
        <v>0</v>
      </c>
      <c r="E4667" s="77">
        <v>0</v>
      </c>
      <c r="F4667" s="77">
        <v>0</v>
      </c>
      <c r="G4667" s="77">
        <v>0</v>
      </c>
      <c r="H4667" s="77">
        <v>0</v>
      </c>
      <c r="I4667" s="77">
        <v>0</v>
      </c>
      <c r="J4667" s="77">
        <v>0</v>
      </c>
      <c r="K4667" s="77">
        <v>0</v>
      </c>
      <c r="L4667" s="78">
        <v>0</v>
      </c>
      <c r="M4667" s="79">
        <v>0</v>
      </c>
    </row>
    <row r="4668" spans="1:13">
      <c r="A4668" s="74">
        <v>200</v>
      </c>
      <c r="B4668" s="75" t="s">
        <v>62</v>
      </c>
      <c r="C4668" s="76">
        <v>2015</v>
      </c>
      <c r="D4668" s="77">
        <v>0</v>
      </c>
      <c r="E4668" s="77">
        <v>0</v>
      </c>
      <c r="F4668" s="77">
        <v>0</v>
      </c>
      <c r="G4668" s="77">
        <v>0</v>
      </c>
      <c r="H4668" s="77">
        <v>-33761</v>
      </c>
      <c r="I4668" s="77">
        <v>259564</v>
      </c>
      <c r="J4668" s="77">
        <v>0</v>
      </c>
      <c r="K4668" s="77">
        <v>0</v>
      </c>
      <c r="L4668" s="78">
        <v>0</v>
      </c>
      <c r="M4668" s="79">
        <v>0</v>
      </c>
    </row>
    <row r="4669" spans="1:13">
      <c r="A4669" s="74">
        <v>70</v>
      </c>
      <c r="B4669" s="75" t="s">
        <v>168</v>
      </c>
      <c r="C4669" s="76">
        <v>2015</v>
      </c>
      <c r="D4669" s="77">
        <v>0</v>
      </c>
      <c r="E4669" s="77">
        <v>0</v>
      </c>
      <c r="F4669" s="77">
        <v>0</v>
      </c>
      <c r="G4669" s="77">
        <v>0</v>
      </c>
      <c r="H4669" s="77">
        <v>0</v>
      </c>
      <c r="I4669" s="77">
        <v>0</v>
      </c>
      <c r="J4669" s="77">
        <v>0</v>
      </c>
      <c r="K4669" s="77">
        <v>0</v>
      </c>
      <c r="L4669" s="78">
        <v>0</v>
      </c>
      <c r="M4669" s="79">
        <v>0</v>
      </c>
    </row>
    <row r="4670" spans="1:13">
      <c r="A4670" s="74">
        <v>102</v>
      </c>
      <c r="B4670" s="75" t="s">
        <v>169</v>
      </c>
      <c r="C4670" s="76">
        <v>2015</v>
      </c>
      <c r="D4670" s="77">
        <v>0</v>
      </c>
      <c r="E4670" s="77">
        <v>0</v>
      </c>
      <c r="F4670" s="77">
        <v>0</v>
      </c>
      <c r="G4670" s="77">
        <v>0</v>
      </c>
      <c r="H4670" s="77">
        <v>0</v>
      </c>
      <c r="I4670" s="77">
        <v>0</v>
      </c>
      <c r="J4670" s="77">
        <v>0</v>
      </c>
      <c r="K4670" s="77">
        <v>0</v>
      </c>
      <c r="L4670" s="78">
        <v>0</v>
      </c>
      <c r="M4670" s="79">
        <v>0</v>
      </c>
    </row>
    <row r="4671" spans="1:13">
      <c r="A4671" s="74">
        <v>251</v>
      </c>
      <c r="B4671" s="75" t="s">
        <v>33</v>
      </c>
      <c r="C4671" s="76">
        <v>2015</v>
      </c>
      <c r="D4671" s="77">
        <v>0</v>
      </c>
      <c r="E4671" s="77">
        <v>0</v>
      </c>
      <c r="F4671" s="77">
        <v>0</v>
      </c>
      <c r="G4671" s="77">
        <v>0</v>
      </c>
      <c r="H4671" s="77">
        <v>2034</v>
      </c>
      <c r="I4671" s="77">
        <v>445</v>
      </c>
      <c r="J4671" s="77">
        <v>29832</v>
      </c>
      <c r="K4671" s="77">
        <v>629</v>
      </c>
      <c r="L4671" s="78">
        <v>0</v>
      </c>
      <c r="M4671" s="79">
        <v>0</v>
      </c>
    </row>
    <row r="4672" spans="1:13">
      <c r="A4672" s="74">
        <v>180</v>
      </c>
      <c r="B4672" s="75" t="s">
        <v>50</v>
      </c>
      <c r="C4672" s="76">
        <v>2015</v>
      </c>
      <c r="D4672" s="77">
        <v>0</v>
      </c>
      <c r="E4672" s="77">
        <v>0</v>
      </c>
      <c r="F4672" s="77">
        <v>0</v>
      </c>
      <c r="G4672" s="77">
        <v>0</v>
      </c>
      <c r="H4672" s="77">
        <v>14505</v>
      </c>
      <c r="I4672" s="77">
        <v>-109</v>
      </c>
      <c r="J4672" s="77">
        <v>400</v>
      </c>
      <c r="K4672" s="77">
        <v>0</v>
      </c>
      <c r="L4672" s="78">
        <v>0</v>
      </c>
      <c r="M4672" s="79">
        <v>0</v>
      </c>
    </row>
    <row r="4673" spans="1:13">
      <c r="A4673" s="74">
        <v>14</v>
      </c>
      <c r="B4673" s="75" t="s">
        <v>136</v>
      </c>
      <c r="C4673" s="76">
        <v>2015</v>
      </c>
      <c r="D4673" s="77">
        <v>0</v>
      </c>
      <c r="E4673" s="77">
        <v>0</v>
      </c>
      <c r="F4673" s="77">
        <v>0</v>
      </c>
      <c r="G4673" s="77">
        <v>0</v>
      </c>
      <c r="H4673" s="77">
        <v>-23876</v>
      </c>
      <c r="I4673" s="77">
        <v>0</v>
      </c>
      <c r="J4673" s="77">
        <v>804</v>
      </c>
      <c r="K4673" s="77">
        <v>218</v>
      </c>
      <c r="L4673" s="78">
        <v>0</v>
      </c>
      <c r="M4673" s="79">
        <v>0</v>
      </c>
    </row>
    <row r="4674" spans="1:13">
      <c r="A4674" s="74">
        <v>121</v>
      </c>
      <c r="B4674" s="75" t="s">
        <v>63</v>
      </c>
      <c r="C4674" s="76">
        <v>2015</v>
      </c>
      <c r="D4674" s="77">
        <v>0</v>
      </c>
      <c r="E4674" s="77">
        <v>0</v>
      </c>
      <c r="F4674" s="77">
        <v>0</v>
      </c>
      <c r="G4674" s="77">
        <v>0</v>
      </c>
      <c r="H4674" s="77">
        <v>-23961</v>
      </c>
      <c r="I4674" s="77">
        <v>-1973</v>
      </c>
      <c r="J4674" s="77">
        <v>0</v>
      </c>
      <c r="K4674" s="77">
        <v>-75</v>
      </c>
      <c r="L4674" s="78">
        <v>0</v>
      </c>
      <c r="M4674" s="79">
        <v>0</v>
      </c>
    </row>
    <row r="4675" spans="1:13">
      <c r="A4675" s="74">
        <v>298</v>
      </c>
      <c r="B4675" s="75" t="s">
        <v>101</v>
      </c>
      <c r="C4675" s="76">
        <v>2015</v>
      </c>
      <c r="D4675" s="77">
        <v>0</v>
      </c>
      <c r="E4675" s="77">
        <v>0</v>
      </c>
      <c r="F4675" s="77">
        <v>0</v>
      </c>
      <c r="G4675" s="77">
        <v>0</v>
      </c>
      <c r="H4675" s="77">
        <v>753</v>
      </c>
      <c r="I4675" s="77">
        <v>1695</v>
      </c>
      <c r="J4675" s="77">
        <v>0</v>
      </c>
      <c r="K4675" s="77">
        <v>0</v>
      </c>
      <c r="L4675" s="78">
        <v>-2</v>
      </c>
      <c r="M4675" s="79">
        <v>0</v>
      </c>
    </row>
    <row r="4676" spans="1:13">
      <c r="A4676" s="74">
        <v>71</v>
      </c>
      <c r="B4676" s="75" t="s">
        <v>82</v>
      </c>
      <c r="C4676" s="76">
        <v>2015</v>
      </c>
      <c r="D4676" s="77">
        <v>0</v>
      </c>
      <c r="E4676" s="77">
        <v>0</v>
      </c>
      <c r="F4676" s="77">
        <v>0</v>
      </c>
      <c r="G4676" s="77">
        <v>0</v>
      </c>
      <c r="H4676" s="77">
        <v>0</v>
      </c>
      <c r="I4676" s="77">
        <v>0</v>
      </c>
      <c r="J4676" s="77">
        <v>0</v>
      </c>
      <c r="K4676" s="77">
        <v>0</v>
      </c>
      <c r="L4676" s="78">
        <v>0</v>
      </c>
      <c r="M4676" s="79">
        <v>0</v>
      </c>
    </row>
    <row r="4677" spans="1:13">
      <c r="A4677" s="74">
        <v>181</v>
      </c>
      <c r="B4677" s="75" t="s">
        <v>102</v>
      </c>
      <c r="C4677" s="76">
        <v>2015</v>
      </c>
      <c r="D4677" s="77">
        <v>0</v>
      </c>
      <c r="E4677" s="77">
        <v>0</v>
      </c>
      <c r="F4677" s="77">
        <v>0</v>
      </c>
      <c r="G4677" s="77">
        <v>0</v>
      </c>
      <c r="H4677" s="77">
        <v>0</v>
      </c>
      <c r="I4677" s="77">
        <v>0</v>
      </c>
      <c r="J4677" s="77">
        <v>0</v>
      </c>
      <c r="K4677" s="77">
        <v>0</v>
      </c>
      <c r="L4677" s="78">
        <v>0</v>
      </c>
      <c r="M4677" s="79">
        <v>0</v>
      </c>
    </row>
    <row r="4678" spans="1:13">
      <c r="A4678" s="74">
        <v>182</v>
      </c>
      <c r="B4678" s="75" t="s">
        <v>150</v>
      </c>
      <c r="C4678" s="76">
        <v>2015</v>
      </c>
      <c r="D4678" s="77">
        <v>0</v>
      </c>
      <c r="E4678" s="77">
        <v>0</v>
      </c>
      <c r="F4678" s="77">
        <v>0</v>
      </c>
      <c r="G4678" s="77">
        <v>0</v>
      </c>
      <c r="H4678" s="77">
        <v>0</v>
      </c>
      <c r="I4678" s="77">
        <v>0</v>
      </c>
      <c r="J4678" s="77">
        <v>0</v>
      </c>
      <c r="K4678" s="77">
        <v>0</v>
      </c>
      <c r="L4678" s="78">
        <v>0</v>
      </c>
      <c r="M4678" s="79">
        <v>0</v>
      </c>
    </row>
    <row r="4679" spans="1:13">
      <c r="A4679" s="74">
        <v>72</v>
      </c>
      <c r="B4679" s="75" t="s">
        <v>103</v>
      </c>
      <c r="C4679" s="76">
        <v>2015</v>
      </c>
      <c r="D4679" s="77">
        <v>0</v>
      </c>
      <c r="E4679" s="77">
        <v>0</v>
      </c>
      <c r="F4679" s="77">
        <v>0</v>
      </c>
      <c r="G4679" s="77">
        <v>0</v>
      </c>
      <c r="H4679" s="77">
        <v>7985</v>
      </c>
      <c r="I4679" s="77">
        <v>-47405</v>
      </c>
      <c r="J4679" s="77">
        <v>0</v>
      </c>
      <c r="K4679" s="77">
        <v>0</v>
      </c>
      <c r="L4679" s="78">
        <v>0</v>
      </c>
      <c r="M4679" s="79">
        <v>0</v>
      </c>
    </row>
    <row r="4680" spans="1:13">
      <c r="A4680" s="74">
        <v>230</v>
      </c>
      <c r="B4680" s="75" t="s">
        <v>34</v>
      </c>
      <c r="C4680" s="76">
        <v>2015</v>
      </c>
      <c r="D4680" s="77">
        <v>0</v>
      </c>
      <c r="E4680" s="77">
        <v>0</v>
      </c>
      <c r="F4680" s="77">
        <v>0</v>
      </c>
      <c r="G4680" s="77">
        <v>0</v>
      </c>
      <c r="H4680" s="77">
        <v>-4517</v>
      </c>
      <c r="I4680" s="77">
        <v>7617.65</v>
      </c>
      <c r="J4680" s="77">
        <v>148800</v>
      </c>
      <c r="K4680" s="77">
        <v>3447</v>
      </c>
      <c r="L4680" s="78">
        <v>0</v>
      </c>
      <c r="M4680" s="79">
        <v>0</v>
      </c>
    </row>
    <row r="4681" spans="1:13">
      <c r="A4681" s="74">
        <v>231</v>
      </c>
      <c r="B4681" s="75" t="s">
        <v>121</v>
      </c>
      <c r="C4681" s="76">
        <v>2015</v>
      </c>
      <c r="D4681" s="77">
        <v>0</v>
      </c>
      <c r="E4681" s="77">
        <v>0</v>
      </c>
      <c r="F4681" s="77">
        <v>0</v>
      </c>
      <c r="G4681" s="77">
        <v>0</v>
      </c>
      <c r="H4681" s="77">
        <v>0</v>
      </c>
      <c r="I4681" s="77">
        <v>0</v>
      </c>
      <c r="J4681" s="77">
        <v>0</v>
      </c>
      <c r="K4681" s="77">
        <v>0</v>
      </c>
      <c r="L4681" s="78">
        <v>0</v>
      </c>
      <c r="M4681" s="79">
        <v>0</v>
      </c>
    </row>
    <row r="4682" spans="1:13">
      <c r="A4682" s="74">
        <v>161</v>
      </c>
      <c r="B4682" s="75" t="s">
        <v>38</v>
      </c>
      <c r="C4682" s="76">
        <v>2015</v>
      </c>
      <c r="D4682" s="77">
        <v>0</v>
      </c>
      <c r="E4682" s="77">
        <v>0</v>
      </c>
      <c r="F4682" s="77">
        <v>0</v>
      </c>
      <c r="G4682" s="77">
        <v>0</v>
      </c>
      <c r="H4682" s="77">
        <v>95983</v>
      </c>
      <c r="I4682" s="77">
        <v>12210</v>
      </c>
      <c r="J4682" s="77">
        <v>7432</v>
      </c>
      <c r="K4682" s="77">
        <v>599</v>
      </c>
      <c r="L4682" s="78">
        <v>0</v>
      </c>
      <c r="M4682" s="79">
        <v>0</v>
      </c>
    </row>
    <row r="4683" spans="1:13">
      <c r="A4683" s="74">
        <v>160</v>
      </c>
      <c r="B4683" s="75" t="s">
        <v>151</v>
      </c>
      <c r="C4683" s="76">
        <v>2015</v>
      </c>
      <c r="D4683" s="77">
        <v>0</v>
      </c>
      <c r="E4683" s="77">
        <v>0</v>
      </c>
      <c r="F4683" s="77">
        <v>0</v>
      </c>
      <c r="G4683" s="77">
        <v>0</v>
      </c>
      <c r="H4683" s="77">
        <v>-64108</v>
      </c>
      <c r="I4683" s="77">
        <v>-853</v>
      </c>
      <c r="J4683" s="77">
        <v>0</v>
      </c>
      <c r="K4683" s="77">
        <v>0</v>
      </c>
      <c r="L4683" s="78">
        <v>0</v>
      </c>
      <c r="M4683" s="79">
        <v>0</v>
      </c>
    </row>
    <row r="4684" spans="1:13">
      <c r="A4684" s="74">
        <v>261</v>
      </c>
      <c r="B4684" s="75" t="s">
        <v>35</v>
      </c>
      <c r="C4684" s="76">
        <v>2015</v>
      </c>
      <c r="D4684" s="77">
        <v>6825500</v>
      </c>
      <c r="E4684" s="77">
        <v>319665000</v>
      </c>
      <c r="F4684" s="77">
        <v>1067300</v>
      </c>
      <c r="G4684" s="77">
        <v>-1067190000</v>
      </c>
      <c r="H4684" s="77">
        <v>832731</v>
      </c>
      <c r="I4684" s="77">
        <v>899038</v>
      </c>
      <c r="J4684" s="77">
        <v>242885</v>
      </c>
      <c r="K4684" s="77">
        <v>-29596</v>
      </c>
      <c r="L4684" s="78">
        <v>0</v>
      </c>
      <c r="M4684" s="79">
        <v>0</v>
      </c>
    </row>
    <row r="4685" spans="1:13">
      <c r="A4685" s="74"/>
      <c r="B4685" s="75"/>
      <c r="C4685" s="76"/>
      <c r="D4685" s="77"/>
      <c r="E4685" s="77"/>
      <c r="F4685" s="77"/>
      <c r="G4685" s="77"/>
      <c r="H4685" s="77"/>
      <c r="I4685" s="77"/>
      <c r="J4685" s="77"/>
      <c r="K4685" s="77"/>
      <c r="L4685" s="78"/>
      <c r="M4685" s="79"/>
    </row>
    <row r="4686" spans="1:13">
      <c r="A4686" s="74"/>
      <c r="B4686" s="75" t="s">
        <v>279</v>
      </c>
      <c r="C4686" s="76"/>
      <c r="D4686" s="77">
        <v>6825500</v>
      </c>
      <c r="E4686" s="77">
        <v>319665000</v>
      </c>
      <c r="F4686" s="77">
        <v>1067300</v>
      </c>
      <c r="G4686" s="77">
        <v>-1067190000</v>
      </c>
      <c r="H4686" s="77">
        <v>1173622.55</v>
      </c>
      <c r="I4686" s="77">
        <v>1432261.05</v>
      </c>
      <c r="J4686" s="77">
        <v>1061116.71</v>
      </c>
      <c r="K4686" s="77">
        <v>-42550.01</v>
      </c>
      <c r="L4686" s="78">
        <v>2</v>
      </c>
      <c r="M4686" s="79">
        <v>17</v>
      </c>
    </row>
    <row r="4687" spans="1:13">
      <c r="A4687" s="74"/>
      <c r="B4687" s="75"/>
      <c r="C4687" s="76"/>
      <c r="D4687" s="77"/>
      <c r="E4687" s="77"/>
      <c r="F4687" s="77"/>
      <c r="G4687" s="77"/>
      <c r="H4687" s="77"/>
      <c r="I4687" s="77"/>
      <c r="J4687" s="77"/>
      <c r="K4687" s="77"/>
      <c r="L4687" s="78"/>
      <c r="M4687" s="79"/>
    </row>
    <row r="4688" spans="1:13">
      <c r="A4688" s="74"/>
      <c r="B4688" s="75" t="s">
        <v>280</v>
      </c>
      <c r="C4688" s="76"/>
      <c r="D4688" s="77"/>
      <c r="E4688" s="77"/>
      <c r="F4688" s="77"/>
      <c r="G4688" s="77" t="s">
        <v>284</v>
      </c>
      <c r="H4688" s="77">
        <v>1173622.55</v>
      </c>
      <c r="I4688" s="77">
        <v>1432261.05</v>
      </c>
      <c r="J4688" s="77">
        <v>1061116.71</v>
      </c>
      <c r="K4688" s="77">
        <v>-42550.01</v>
      </c>
      <c r="L4688" s="78"/>
      <c r="M4688" s="79"/>
    </row>
    <row r="4689" spans="1:13">
      <c r="A4689" s="74">
        <v>131</v>
      </c>
      <c r="B4689" s="75" t="s">
        <v>25</v>
      </c>
      <c r="C4689" s="76">
        <v>2016</v>
      </c>
      <c r="D4689" s="77">
        <v>0</v>
      </c>
      <c r="E4689" s="77">
        <v>0</v>
      </c>
      <c r="F4689" s="77">
        <v>0</v>
      </c>
      <c r="G4689" s="77">
        <v>0</v>
      </c>
      <c r="H4689" s="77">
        <v>35873</v>
      </c>
      <c r="I4689" s="77">
        <v>-1009</v>
      </c>
      <c r="J4689" s="77">
        <v>215136</v>
      </c>
      <c r="K4689" s="77">
        <v>2095</v>
      </c>
      <c r="L4689" s="78">
        <v>5</v>
      </c>
      <c r="M4689" s="79">
        <v>0</v>
      </c>
    </row>
    <row r="4690" spans="1:13">
      <c r="A4690" s="74">
        <v>241</v>
      </c>
      <c r="B4690" s="75" t="s">
        <v>104</v>
      </c>
      <c r="C4690" s="76">
        <v>2016</v>
      </c>
      <c r="D4690" s="77">
        <v>0</v>
      </c>
      <c r="E4690" s="77">
        <v>0</v>
      </c>
      <c r="F4690" s="77">
        <v>0</v>
      </c>
      <c r="G4690" s="77">
        <v>0</v>
      </c>
      <c r="H4690" s="77">
        <v>-1180</v>
      </c>
      <c r="I4690" s="77">
        <v>1248</v>
      </c>
      <c r="J4690" s="77">
        <v>0</v>
      </c>
      <c r="K4690" s="77">
        <v>112</v>
      </c>
      <c r="L4690" s="78">
        <v>0</v>
      </c>
      <c r="M4690" s="79">
        <v>1</v>
      </c>
    </row>
    <row r="4691" spans="1:13">
      <c r="A4691" s="74">
        <v>1</v>
      </c>
      <c r="B4691" s="75" t="s">
        <v>127</v>
      </c>
      <c r="C4691" s="76">
        <v>2016</v>
      </c>
      <c r="D4691" s="77">
        <v>0</v>
      </c>
      <c r="E4691" s="77">
        <v>0</v>
      </c>
      <c r="F4691" s="77">
        <v>0</v>
      </c>
      <c r="G4691" s="77">
        <v>0</v>
      </c>
      <c r="H4691" s="77">
        <v>-46739</v>
      </c>
      <c r="I4691" s="77">
        <v>14767.25</v>
      </c>
      <c r="J4691" s="77">
        <v>0</v>
      </c>
      <c r="K4691" s="77">
        <v>0</v>
      </c>
      <c r="L4691" s="78">
        <v>0</v>
      </c>
      <c r="M4691" s="79">
        <v>0</v>
      </c>
    </row>
    <row r="4692" spans="1:13">
      <c r="A4692" s="74">
        <v>2</v>
      </c>
      <c r="B4692" s="75" t="s">
        <v>113</v>
      </c>
      <c r="C4692" s="76">
        <v>2016</v>
      </c>
      <c r="D4692" s="77">
        <v>0</v>
      </c>
      <c r="E4692" s="77">
        <v>0</v>
      </c>
      <c r="F4692" s="77">
        <v>0</v>
      </c>
      <c r="G4692" s="77">
        <v>0</v>
      </c>
      <c r="H4692" s="77">
        <v>60250</v>
      </c>
      <c r="I4692" s="77">
        <v>58117</v>
      </c>
      <c r="J4692" s="77">
        <v>0</v>
      </c>
      <c r="K4692" s="77">
        <v>-24</v>
      </c>
      <c r="L4692" s="78">
        <v>-6</v>
      </c>
      <c r="M4692" s="79">
        <v>-2</v>
      </c>
    </row>
    <row r="4693" spans="1:13">
      <c r="A4693" s="74">
        <v>211</v>
      </c>
      <c r="B4693" s="75" t="s">
        <v>183</v>
      </c>
      <c r="C4693" s="76">
        <v>2016</v>
      </c>
      <c r="D4693" s="77">
        <v>0</v>
      </c>
      <c r="E4693" s="77">
        <v>0</v>
      </c>
      <c r="F4693" s="77">
        <v>0</v>
      </c>
      <c r="G4693" s="77">
        <v>0</v>
      </c>
      <c r="H4693" s="77">
        <v>0</v>
      </c>
      <c r="I4693" s="77">
        <v>0</v>
      </c>
      <c r="J4693" s="77">
        <v>0</v>
      </c>
      <c r="K4693" s="77">
        <v>0</v>
      </c>
      <c r="L4693" s="78">
        <v>0</v>
      </c>
      <c r="M4693" s="79">
        <v>0</v>
      </c>
    </row>
    <row r="4694" spans="1:13">
      <c r="A4694" s="74">
        <v>30</v>
      </c>
      <c r="B4694" s="75" t="s">
        <v>105</v>
      </c>
      <c r="C4694" s="76">
        <v>2016</v>
      </c>
      <c r="D4694" s="77">
        <v>0</v>
      </c>
      <c r="E4694" s="77">
        <v>0</v>
      </c>
      <c r="F4694" s="77">
        <v>0</v>
      </c>
      <c r="G4694" s="77">
        <v>0</v>
      </c>
      <c r="H4694" s="77">
        <v>-80</v>
      </c>
      <c r="I4694" s="77">
        <v>74</v>
      </c>
      <c r="J4694" s="77">
        <v>296</v>
      </c>
      <c r="K4694" s="77">
        <v>378</v>
      </c>
      <c r="L4694" s="78">
        <v>0</v>
      </c>
      <c r="M4694" s="79">
        <v>0</v>
      </c>
    </row>
    <row r="4695" spans="1:13">
      <c r="A4695" s="74">
        <v>51</v>
      </c>
      <c r="B4695" s="75" t="s">
        <v>64</v>
      </c>
      <c r="C4695" s="76">
        <v>2016</v>
      </c>
      <c r="D4695" s="77">
        <v>0</v>
      </c>
      <c r="E4695" s="77">
        <v>0</v>
      </c>
      <c r="F4695" s="77">
        <v>0</v>
      </c>
      <c r="G4695" s="77">
        <v>0</v>
      </c>
      <c r="H4695" s="77">
        <v>-7862</v>
      </c>
      <c r="I4695" s="77">
        <v>8004</v>
      </c>
      <c r="J4695" s="77">
        <v>9255</v>
      </c>
      <c r="K4695" s="77">
        <v>-8329</v>
      </c>
      <c r="L4695" s="78">
        <v>0</v>
      </c>
      <c r="M4695" s="79">
        <v>0</v>
      </c>
    </row>
    <row r="4696" spans="1:13">
      <c r="A4696" s="74">
        <v>81</v>
      </c>
      <c r="B4696" s="75" t="s">
        <v>144</v>
      </c>
      <c r="C4696" s="76">
        <v>2016</v>
      </c>
      <c r="D4696" s="77">
        <v>0</v>
      </c>
      <c r="E4696" s="77">
        <v>0</v>
      </c>
      <c r="F4696" s="77">
        <v>0</v>
      </c>
      <c r="G4696" s="77">
        <v>0</v>
      </c>
      <c r="H4696" s="77">
        <v>0</v>
      </c>
      <c r="I4696" s="77">
        <v>0</v>
      </c>
      <c r="J4696" s="77">
        <v>0</v>
      </c>
      <c r="K4696" s="77">
        <v>0</v>
      </c>
      <c r="L4696" s="78">
        <v>0</v>
      </c>
      <c r="M4696" s="79">
        <v>0</v>
      </c>
    </row>
    <row r="4697" spans="1:13">
      <c r="A4697" s="74">
        <v>111</v>
      </c>
      <c r="B4697" s="75" t="s">
        <v>170</v>
      </c>
      <c r="C4697" s="76">
        <v>2016</v>
      </c>
      <c r="D4697" s="77">
        <v>0</v>
      </c>
      <c r="E4697" s="77">
        <v>0</v>
      </c>
      <c r="F4697" s="77">
        <v>0</v>
      </c>
      <c r="G4697" s="77">
        <v>0</v>
      </c>
      <c r="H4697" s="77">
        <v>-9267</v>
      </c>
      <c r="I4697" s="77">
        <v>15629</v>
      </c>
      <c r="J4697" s="77">
        <v>0</v>
      </c>
      <c r="K4697" s="77">
        <v>0</v>
      </c>
      <c r="L4697" s="78">
        <v>0</v>
      </c>
      <c r="M4697" s="79">
        <v>0</v>
      </c>
    </row>
    <row r="4698" spans="1:13">
      <c r="A4698" s="74">
        <v>52</v>
      </c>
      <c r="B4698" s="75" t="s">
        <v>83</v>
      </c>
      <c r="C4698" s="76">
        <v>2016</v>
      </c>
      <c r="D4698" s="77">
        <v>0</v>
      </c>
      <c r="E4698" s="77">
        <v>0</v>
      </c>
      <c r="F4698" s="77">
        <v>0</v>
      </c>
      <c r="G4698" s="77">
        <v>0</v>
      </c>
      <c r="H4698" s="77">
        <v>-17447</v>
      </c>
      <c r="I4698" s="77">
        <v>5678</v>
      </c>
      <c r="J4698" s="77">
        <v>0</v>
      </c>
      <c r="K4698" s="77">
        <v>-1923</v>
      </c>
      <c r="L4698" s="78">
        <v>0</v>
      </c>
      <c r="M4698" s="79">
        <v>0</v>
      </c>
    </row>
    <row r="4699" spans="1:13">
      <c r="A4699" s="74">
        <v>297</v>
      </c>
      <c r="B4699" s="75" t="s">
        <v>65</v>
      </c>
      <c r="C4699" s="76">
        <v>2016</v>
      </c>
      <c r="D4699" s="77">
        <v>0</v>
      </c>
      <c r="E4699" s="77">
        <v>0</v>
      </c>
      <c r="F4699" s="77">
        <v>0</v>
      </c>
      <c r="G4699" s="77">
        <v>0</v>
      </c>
      <c r="H4699" s="77">
        <v>17520</v>
      </c>
      <c r="I4699" s="77">
        <v>12227</v>
      </c>
      <c r="J4699" s="77">
        <v>0</v>
      </c>
      <c r="K4699" s="77">
        <v>0</v>
      </c>
      <c r="L4699" s="78">
        <v>0</v>
      </c>
      <c r="M4699" s="79">
        <v>0</v>
      </c>
    </row>
    <row r="4700" spans="1:13">
      <c r="A4700" s="74">
        <v>22</v>
      </c>
      <c r="B4700" s="75" t="s">
        <v>122</v>
      </c>
      <c r="C4700" s="76">
        <v>2016</v>
      </c>
      <c r="D4700" s="77">
        <v>0</v>
      </c>
      <c r="E4700" s="77">
        <v>0</v>
      </c>
      <c r="F4700" s="77">
        <v>0</v>
      </c>
      <c r="G4700" s="77">
        <v>0</v>
      </c>
      <c r="H4700" s="77">
        <v>-4704</v>
      </c>
      <c r="I4700" s="77">
        <v>-137</v>
      </c>
      <c r="J4700" s="77">
        <v>0</v>
      </c>
      <c r="K4700" s="77">
        <v>0</v>
      </c>
      <c r="L4700" s="78">
        <v>0</v>
      </c>
      <c r="M4700" s="79">
        <v>0</v>
      </c>
    </row>
    <row r="4701" spans="1:13">
      <c r="A4701" s="74">
        <v>23</v>
      </c>
      <c r="B4701" s="75" t="s">
        <v>171</v>
      </c>
      <c r="C4701" s="76">
        <v>2016</v>
      </c>
      <c r="D4701" s="77">
        <v>0</v>
      </c>
      <c r="E4701" s="77">
        <v>0</v>
      </c>
      <c r="F4701" s="77">
        <v>0</v>
      </c>
      <c r="G4701" s="77">
        <v>0</v>
      </c>
      <c r="H4701" s="77">
        <v>233</v>
      </c>
      <c r="I4701" s="77">
        <v>-751</v>
      </c>
      <c r="J4701" s="77">
        <v>0</v>
      </c>
      <c r="K4701" s="77">
        <v>0</v>
      </c>
      <c r="L4701" s="78">
        <v>0</v>
      </c>
      <c r="M4701" s="79">
        <v>0</v>
      </c>
    </row>
    <row r="4702" spans="1:13">
      <c r="A4702" s="74">
        <v>242</v>
      </c>
      <c r="B4702" s="75" t="s">
        <v>84</v>
      </c>
      <c r="C4702" s="76">
        <v>2016</v>
      </c>
      <c r="D4702" s="77">
        <v>0</v>
      </c>
      <c r="E4702" s="77">
        <v>0</v>
      </c>
      <c r="F4702" s="77">
        <v>0</v>
      </c>
      <c r="G4702" s="77">
        <v>0</v>
      </c>
      <c r="H4702" s="77">
        <v>3594</v>
      </c>
      <c r="I4702" s="77">
        <v>7136.25</v>
      </c>
      <c r="J4702" s="77">
        <v>-12113</v>
      </c>
      <c r="K4702" s="77">
        <v>2635</v>
      </c>
      <c r="L4702" s="78">
        <v>0</v>
      </c>
      <c r="M4702" s="79">
        <v>1</v>
      </c>
    </row>
    <row r="4703" spans="1:13">
      <c r="A4703" s="74">
        <v>3</v>
      </c>
      <c r="B4703" s="75" t="s">
        <v>51</v>
      </c>
      <c r="C4703" s="76">
        <v>2016</v>
      </c>
      <c r="D4703" s="77">
        <v>0</v>
      </c>
      <c r="E4703" s="77">
        <v>0</v>
      </c>
      <c r="F4703" s="77">
        <v>0</v>
      </c>
      <c r="G4703" s="77">
        <v>0</v>
      </c>
      <c r="H4703" s="77">
        <v>158</v>
      </c>
      <c r="I4703" s="77">
        <v>0</v>
      </c>
      <c r="J4703" s="77">
        <v>2336</v>
      </c>
      <c r="K4703" s="77">
        <v>75</v>
      </c>
      <c r="L4703" s="78">
        <v>0</v>
      </c>
      <c r="M4703" s="79">
        <v>0</v>
      </c>
    </row>
    <row r="4704" spans="1:13">
      <c r="A4704" s="74">
        <v>82</v>
      </c>
      <c r="B4704" s="75" t="s">
        <v>36</v>
      </c>
      <c r="C4704" s="76">
        <v>2016</v>
      </c>
      <c r="D4704" s="77">
        <v>0</v>
      </c>
      <c r="E4704" s="77">
        <v>0</v>
      </c>
      <c r="F4704" s="77">
        <v>0</v>
      </c>
      <c r="G4704" s="77">
        <v>0</v>
      </c>
      <c r="H4704" s="77">
        <v>10533</v>
      </c>
      <c r="I4704" s="77">
        <v>8939</v>
      </c>
      <c r="J4704" s="77">
        <v>0</v>
      </c>
      <c r="K4704" s="77">
        <v>0</v>
      </c>
      <c r="L4704" s="78">
        <v>-1</v>
      </c>
      <c r="M4704" s="79">
        <v>0</v>
      </c>
    </row>
    <row r="4705" spans="1:13">
      <c r="A4705" s="74">
        <v>213</v>
      </c>
      <c r="B4705" s="75" t="s">
        <v>106</v>
      </c>
      <c r="C4705" s="76">
        <v>2016</v>
      </c>
      <c r="D4705" s="77">
        <v>0</v>
      </c>
      <c r="E4705" s="77">
        <v>0</v>
      </c>
      <c r="F4705" s="77">
        <v>0</v>
      </c>
      <c r="G4705" s="77">
        <v>0</v>
      </c>
      <c r="H4705" s="77">
        <v>-755</v>
      </c>
      <c r="I4705" s="77">
        <v>990</v>
      </c>
      <c r="J4705" s="77">
        <v>0</v>
      </c>
      <c r="K4705" s="77">
        <v>0</v>
      </c>
      <c r="L4705" s="78">
        <v>0</v>
      </c>
      <c r="M4705" s="79">
        <v>0</v>
      </c>
    </row>
    <row r="4706" spans="1:13">
      <c r="A4706" s="74">
        <v>112</v>
      </c>
      <c r="B4706" s="75" t="s">
        <v>114</v>
      </c>
      <c r="C4706" s="76">
        <v>2016</v>
      </c>
      <c r="D4706" s="77">
        <v>0</v>
      </c>
      <c r="E4706" s="77">
        <v>0</v>
      </c>
      <c r="F4706" s="77">
        <v>0</v>
      </c>
      <c r="G4706" s="77">
        <v>0</v>
      </c>
      <c r="H4706" s="77">
        <v>23949</v>
      </c>
      <c r="I4706" s="77">
        <v>6021</v>
      </c>
      <c r="J4706" s="77">
        <v>1520</v>
      </c>
      <c r="K4706" s="77">
        <v>-338</v>
      </c>
      <c r="L4706" s="78">
        <v>0</v>
      </c>
      <c r="M4706" s="79">
        <v>0</v>
      </c>
    </row>
    <row r="4707" spans="1:13">
      <c r="A4707" s="74">
        <v>24</v>
      </c>
      <c r="B4707" s="75" t="s">
        <v>178</v>
      </c>
      <c r="C4707" s="76">
        <v>2016</v>
      </c>
      <c r="D4707" s="77">
        <v>0</v>
      </c>
      <c r="E4707" s="77">
        <v>0</v>
      </c>
      <c r="F4707" s="77">
        <v>0</v>
      </c>
      <c r="G4707" s="77">
        <v>0</v>
      </c>
      <c r="H4707" s="77">
        <v>854</v>
      </c>
      <c r="I4707" s="77">
        <v>4069</v>
      </c>
      <c r="J4707" s="77">
        <v>0</v>
      </c>
      <c r="K4707" s="77">
        <v>0</v>
      </c>
      <c r="L4707" s="78">
        <v>0</v>
      </c>
      <c r="M4707" s="79">
        <v>0</v>
      </c>
    </row>
    <row r="4708" spans="1:13">
      <c r="A4708" s="74">
        <v>83</v>
      </c>
      <c r="B4708" s="75" t="s">
        <v>85</v>
      </c>
      <c r="C4708" s="76">
        <v>2016</v>
      </c>
      <c r="D4708" s="77">
        <v>0</v>
      </c>
      <c r="E4708" s="77">
        <v>0</v>
      </c>
      <c r="F4708" s="77">
        <v>0</v>
      </c>
      <c r="G4708" s="77">
        <v>0</v>
      </c>
      <c r="H4708" s="77">
        <v>-113551</v>
      </c>
      <c r="I4708" s="77">
        <v>13415</v>
      </c>
      <c r="J4708" s="77">
        <v>0</v>
      </c>
      <c r="K4708" s="77">
        <v>0</v>
      </c>
      <c r="L4708" s="78">
        <v>0</v>
      </c>
      <c r="M4708" s="79">
        <v>0</v>
      </c>
    </row>
    <row r="4709" spans="1:13">
      <c r="A4709" s="74">
        <v>53</v>
      </c>
      <c r="B4709" s="75" t="s">
        <v>86</v>
      </c>
      <c r="C4709" s="76">
        <v>2016</v>
      </c>
      <c r="D4709" s="77">
        <v>0</v>
      </c>
      <c r="E4709" s="77">
        <v>0</v>
      </c>
      <c r="F4709" s="77">
        <v>0</v>
      </c>
      <c r="G4709" s="77">
        <v>0</v>
      </c>
      <c r="H4709" s="77">
        <v>375542</v>
      </c>
      <c r="I4709" s="77">
        <v>-43528</v>
      </c>
      <c r="J4709" s="77">
        <v>388752</v>
      </c>
      <c r="K4709" s="77">
        <v>13290</v>
      </c>
      <c r="L4709" s="78">
        <v>0</v>
      </c>
      <c r="M4709" s="79">
        <v>0</v>
      </c>
    </row>
    <row r="4710" spans="1:13">
      <c r="A4710" s="74">
        <v>25</v>
      </c>
      <c r="B4710" s="75" t="s">
        <v>172</v>
      </c>
      <c r="C4710" s="76">
        <v>2016</v>
      </c>
      <c r="D4710" s="77">
        <v>0</v>
      </c>
      <c r="E4710" s="77">
        <v>0</v>
      </c>
      <c r="F4710" s="77">
        <v>0</v>
      </c>
      <c r="G4710" s="77">
        <v>0</v>
      </c>
      <c r="H4710" s="77">
        <v>-2379</v>
      </c>
      <c r="I4710" s="77">
        <v>-156</v>
      </c>
      <c r="J4710" s="77">
        <v>0</v>
      </c>
      <c r="K4710" s="77">
        <v>56</v>
      </c>
      <c r="L4710" s="78">
        <v>-1</v>
      </c>
      <c r="M4710" s="79">
        <v>0</v>
      </c>
    </row>
    <row r="4711" spans="1:13">
      <c r="A4711" s="74">
        <v>214</v>
      </c>
      <c r="B4711" s="75" t="s">
        <v>107</v>
      </c>
      <c r="C4711" s="76">
        <v>2016</v>
      </c>
      <c r="D4711" s="77">
        <v>0</v>
      </c>
      <c r="E4711" s="77">
        <v>0</v>
      </c>
      <c r="F4711" s="77">
        <v>0</v>
      </c>
      <c r="G4711" s="77">
        <v>0</v>
      </c>
      <c r="H4711" s="77">
        <v>0</v>
      </c>
      <c r="I4711" s="77">
        <v>0</v>
      </c>
      <c r="J4711" s="77">
        <v>0</v>
      </c>
      <c r="K4711" s="77">
        <v>0</v>
      </c>
      <c r="L4711" s="78">
        <v>0</v>
      </c>
      <c r="M4711" s="79">
        <v>0</v>
      </c>
    </row>
    <row r="4712" spans="1:13">
      <c r="A4712" s="74">
        <v>84</v>
      </c>
      <c r="B4712" s="75" t="s">
        <v>26</v>
      </c>
      <c r="C4712" s="76">
        <v>2016</v>
      </c>
      <c r="D4712" s="77">
        <v>0</v>
      </c>
      <c r="E4712" s="77">
        <v>0</v>
      </c>
      <c r="F4712" s="77">
        <v>0</v>
      </c>
      <c r="G4712" s="77">
        <v>0</v>
      </c>
      <c r="H4712" s="77">
        <v>0</v>
      </c>
      <c r="I4712" s="77">
        <v>0</v>
      </c>
      <c r="J4712" s="77">
        <v>2024</v>
      </c>
      <c r="K4712" s="77">
        <v>339</v>
      </c>
      <c r="L4712" s="78">
        <v>0</v>
      </c>
      <c r="M4712" s="79">
        <v>1</v>
      </c>
    </row>
    <row r="4713" spans="1:13">
      <c r="A4713" s="74">
        <v>85</v>
      </c>
      <c r="B4713" s="75" t="s">
        <v>52</v>
      </c>
      <c r="C4713" s="76">
        <v>2016</v>
      </c>
      <c r="D4713" s="77">
        <v>0</v>
      </c>
      <c r="E4713" s="77">
        <v>0</v>
      </c>
      <c r="F4713" s="77">
        <v>0</v>
      </c>
      <c r="G4713" s="77">
        <v>0</v>
      </c>
      <c r="H4713" s="77">
        <v>0</v>
      </c>
      <c r="I4713" s="77">
        <v>0</v>
      </c>
      <c r="J4713" s="77">
        <v>0</v>
      </c>
      <c r="K4713" s="77">
        <v>0</v>
      </c>
      <c r="L4713" s="78">
        <v>0</v>
      </c>
      <c r="M4713" s="79">
        <v>0</v>
      </c>
    </row>
    <row r="4714" spans="1:13">
      <c r="A4714" s="74">
        <v>86</v>
      </c>
      <c r="B4714" s="75" t="s">
        <v>108</v>
      </c>
      <c r="C4714" s="76">
        <v>2016</v>
      </c>
      <c r="D4714" s="77">
        <v>0</v>
      </c>
      <c r="E4714" s="77">
        <v>0</v>
      </c>
      <c r="F4714" s="77">
        <v>0</v>
      </c>
      <c r="G4714" s="77">
        <v>0</v>
      </c>
      <c r="H4714" s="77">
        <v>-5110</v>
      </c>
      <c r="I4714" s="77">
        <v>1134</v>
      </c>
      <c r="J4714" s="77">
        <v>0</v>
      </c>
      <c r="K4714" s="77">
        <v>0</v>
      </c>
      <c r="L4714" s="78">
        <v>1</v>
      </c>
      <c r="M4714" s="79">
        <v>0</v>
      </c>
    </row>
    <row r="4715" spans="1:13">
      <c r="A4715" s="74">
        <v>243</v>
      </c>
      <c r="B4715" s="75" t="s">
        <v>137</v>
      </c>
      <c r="C4715" s="76">
        <v>2016</v>
      </c>
      <c r="D4715" s="77">
        <v>0</v>
      </c>
      <c r="E4715" s="77">
        <v>0</v>
      </c>
      <c r="F4715" s="77">
        <v>0</v>
      </c>
      <c r="G4715" s="77">
        <v>0</v>
      </c>
      <c r="H4715" s="77">
        <v>114275</v>
      </c>
      <c r="I4715" s="77">
        <v>-4274</v>
      </c>
      <c r="J4715" s="77">
        <v>139104</v>
      </c>
      <c r="K4715" s="77">
        <v>18829</v>
      </c>
      <c r="L4715" s="78">
        <v>-1</v>
      </c>
      <c r="M4715" s="79">
        <v>0</v>
      </c>
    </row>
    <row r="4716" spans="1:13">
      <c r="A4716" s="74">
        <v>54</v>
      </c>
      <c r="B4716" s="75" t="s">
        <v>109</v>
      </c>
      <c r="C4716" s="76">
        <v>2016</v>
      </c>
      <c r="D4716" s="77">
        <v>0</v>
      </c>
      <c r="E4716" s="77">
        <v>0</v>
      </c>
      <c r="F4716" s="77">
        <v>0</v>
      </c>
      <c r="G4716" s="77">
        <v>0</v>
      </c>
      <c r="H4716" s="77">
        <v>6085</v>
      </c>
      <c r="I4716" s="77">
        <v>1187.7</v>
      </c>
      <c r="J4716" s="77">
        <v>-91288</v>
      </c>
      <c r="K4716" s="77">
        <v>-33279</v>
      </c>
      <c r="L4716" s="78">
        <v>0</v>
      </c>
      <c r="M4716" s="79">
        <v>0</v>
      </c>
    </row>
    <row r="4717" spans="1:13">
      <c r="A4717" s="74">
        <v>216</v>
      </c>
      <c r="B4717" s="75" t="s">
        <v>87</v>
      </c>
      <c r="C4717" s="76">
        <v>2016</v>
      </c>
      <c r="D4717" s="77">
        <v>0</v>
      </c>
      <c r="E4717" s="77">
        <v>0</v>
      </c>
      <c r="F4717" s="77">
        <v>0</v>
      </c>
      <c r="G4717" s="77">
        <v>0</v>
      </c>
      <c r="H4717" s="77">
        <v>-31936</v>
      </c>
      <c r="I4717" s="77">
        <v>-2536</v>
      </c>
      <c r="J4717" s="77">
        <v>0</v>
      </c>
      <c r="K4717" s="77">
        <v>0</v>
      </c>
      <c r="L4717" s="78">
        <v>1</v>
      </c>
      <c r="M4717" s="79">
        <v>0</v>
      </c>
    </row>
    <row r="4718" spans="1:13">
      <c r="A4718" s="74">
        <v>26</v>
      </c>
      <c r="B4718" s="75" t="s">
        <v>179</v>
      </c>
      <c r="C4718" s="76">
        <v>2016</v>
      </c>
      <c r="D4718" s="77">
        <v>0</v>
      </c>
      <c r="E4718" s="77">
        <v>0</v>
      </c>
      <c r="F4718" s="77">
        <v>0</v>
      </c>
      <c r="G4718" s="77">
        <v>0</v>
      </c>
      <c r="H4718" s="77">
        <v>0</v>
      </c>
      <c r="I4718" s="77">
        <v>0</v>
      </c>
      <c r="J4718" s="77">
        <v>0</v>
      </c>
      <c r="K4718" s="77">
        <v>0</v>
      </c>
      <c r="L4718" s="78">
        <v>0</v>
      </c>
      <c r="M4718" s="79">
        <v>0</v>
      </c>
    </row>
    <row r="4719" spans="1:13">
      <c r="A4719" s="74">
        <v>191</v>
      </c>
      <c r="B4719" s="75" t="s">
        <v>66</v>
      </c>
      <c r="C4719" s="76">
        <v>2016</v>
      </c>
      <c r="D4719" s="77">
        <v>0</v>
      </c>
      <c r="E4719" s="77">
        <v>0</v>
      </c>
      <c r="F4719" s="77">
        <v>0</v>
      </c>
      <c r="G4719" s="77">
        <v>0</v>
      </c>
      <c r="H4719" s="77">
        <v>139090</v>
      </c>
      <c r="I4719" s="77">
        <v>69786</v>
      </c>
      <c r="J4719" s="77">
        <v>46904</v>
      </c>
      <c r="K4719" s="77">
        <v>309</v>
      </c>
      <c r="L4719" s="78">
        <v>0</v>
      </c>
      <c r="M4719" s="79">
        <v>1</v>
      </c>
    </row>
    <row r="4720" spans="1:13">
      <c r="A4720" s="74">
        <v>113</v>
      </c>
      <c r="B4720" s="75" t="s">
        <v>39</v>
      </c>
      <c r="C4720" s="76">
        <v>2016</v>
      </c>
      <c r="D4720" s="77">
        <v>0</v>
      </c>
      <c r="E4720" s="77">
        <v>0</v>
      </c>
      <c r="F4720" s="77">
        <v>0</v>
      </c>
      <c r="G4720" s="77">
        <v>0</v>
      </c>
      <c r="H4720" s="77">
        <v>3531</v>
      </c>
      <c r="I4720" s="77">
        <v>-14</v>
      </c>
      <c r="J4720" s="77">
        <v>-104</v>
      </c>
      <c r="K4720" s="77">
        <v>-98</v>
      </c>
      <c r="L4720" s="78">
        <v>0</v>
      </c>
      <c r="M4720" s="79">
        <v>0</v>
      </c>
    </row>
    <row r="4721" spans="1:13">
      <c r="A4721" s="74">
        <v>192</v>
      </c>
      <c r="B4721" s="75" t="s">
        <v>40</v>
      </c>
      <c r="C4721" s="76">
        <v>2016</v>
      </c>
      <c r="D4721" s="77">
        <v>0</v>
      </c>
      <c r="E4721" s="77">
        <v>0</v>
      </c>
      <c r="F4721" s="77">
        <v>0</v>
      </c>
      <c r="G4721" s="77">
        <v>0</v>
      </c>
      <c r="H4721" s="77">
        <v>29199</v>
      </c>
      <c r="I4721" s="77">
        <v>12687</v>
      </c>
      <c r="J4721" s="77">
        <v>74488</v>
      </c>
      <c r="K4721" s="77">
        <v>496</v>
      </c>
      <c r="L4721" s="78">
        <v>1</v>
      </c>
      <c r="M4721" s="79">
        <v>3</v>
      </c>
    </row>
    <row r="4722" spans="1:13">
      <c r="A4722" s="74">
        <v>55</v>
      </c>
      <c r="B4722" s="75" t="s">
        <v>88</v>
      </c>
      <c r="C4722" s="76">
        <v>2016</v>
      </c>
      <c r="D4722" s="77">
        <v>0</v>
      </c>
      <c r="E4722" s="77">
        <v>0</v>
      </c>
      <c r="F4722" s="77">
        <v>0</v>
      </c>
      <c r="G4722" s="77">
        <v>0</v>
      </c>
      <c r="H4722" s="77">
        <v>-4337</v>
      </c>
      <c r="I4722" s="77">
        <v>899</v>
      </c>
      <c r="J4722" s="77">
        <v>1568</v>
      </c>
      <c r="K4722" s="77">
        <v>360</v>
      </c>
      <c r="L4722" s="78">
        <v>0</v>
      </c>
      <c r="M4722" s="79">
        <v>0</v>
      </c>
    </row>
    <row r="4723" spans="1:13">
      <c r="A4723" s="74">
        <v>217</v>
      </c>
      <c r="B4723" s="75" t="s">
        <v>74</v>
      </c>
      <c r="C4723" s="76">
        <v>2016</v>
      </c>
      <c r="D4723" s="77">
        <v>0</v>
      </c>
      <c r="E4723" s="77">
        <v>0</v>
      </c>
      <c r="F4723" s="77">
        <v>0</v>
      </c>
      <c r="G4723" s="77">
        <v>0</v>
      </c>
      <c r="H4723" s="77">
        <v>4352</v>
      </c>
      <c r="I4723" s="77">
        <v>10173</v>
      </c>
      <c r="J4723" s="77">
        <v>5120</v>
      </c>
      <c r="K4723" s="77">
        <v>1531</v>
      </c>
      <c r="L4723" s="78">
        <v>0</v>
      </c>
      <c r="M4723" s="79">
        <v>0</v>
      </c>
    </row>
    <row r="4724" spans="1:13">
      <c r="A4724" s="74">
        <v>218</v>
      </c>
      <c r="B4724" s="75" t="s">
        <v>156</v>
      </c>
      <c r="C4724" s="76">
        <v>2016</v>
      </c>
      <c r="D4724" s="77">
        <v>0</v>
      </c>
      <c r="E4724" s="77">
        <v>0</v>
      </c>
      <c r="F4724" s="77">
        <v>0</v>
      </c>
      <c r="G4724" s="77">
        <v>0</v>
      </c>
      <c r="H4724" s="77">
        <v>0</v>
      </c>
      <c r="I4724" s="77">
        <v>0</v>
      </c>
      <c r="J4724" s="77">
        <v>0</v>
      </c>
      <c r="K4724" s="77">
        <v>0</v>
      </c>
      <c r="L4724" s="78">
        <v>0</v>
      </c>
      <c r="M4724" s="79">
        <v>0</v>
      </c>
    </row>
    <row r="4725" spans="1:13">
      <c r="A4725" s="74">
        <v>219</v>
      </c>
      <c r="B4725" s="75" t="s">
        <v>174</v>
      </c>
      <c r="C4725" s="76">
        <v>2016</v>
      </c>
      <c r="D4725" s="77">
        <v>0</v>
      </c>
      <c r="E4725" s="77">
        <v>0</v>
      </c>
      <c r="F4725" s="77">
        <v>0</v>
      </c>
      <c r="G4725" s="77">
        <v>0</v>
      </c>
      <c r="H4725" s="77">
        <v>17443</v>
      </c>
      <c r="I4725" s="77">
        <v>18302</v>
      </c>
      <c r="J4725" s="77">
        <v>0</v>
      </c>
      <c r="K4725" s="77">
        <v>0</v>
      </c>
      <c r="L4725" s="78">
        <v>0</v>
      </c>
      <c r="M4725" s="79">
        <v>0</v>
      </c>
    </row>
    <row r="4726" spans="1:13">
      <c r="A4726" s="74">
        <v>56</v>
      </c>
      <c r="B4726" s="75" t="s">
        <v>128</v>
      </c>
      <c r="C4726" s="76">
        <v>2016</v>
      </c>
      <c r="D4726" s="77">
        <v>0</v>
      </c>
      <c r="E4726" s="77">
        <v>0</v>
      </c>
      <c r="F4726" s="77">
        <v>0</v>
      </c>
      <c r="G4726" s="77">
        <v>0</v>
      </c>
      <c r="H4726" s="77">
        <v>14049</v>
      </c>
      <c r="I4726" s="77">
        <v>160</v>
      </c>
      <c r="J4726" s="77">
        <v>0</v>
      </c>
      <c r="K4726" s="77">
        <v>34</v>
      </c>
      <c r="L4726" s="78">
        <v>0</v>
      </c>
      <c r="M4726" s="79">
        <v>0</v>
      </c>
    </row>
    <row r="4727" spans="1:13">
      <c r="A4727" s="74">
        <v>151</v>
      </c>
      <c r="B4727" s="75" t="s">
        <v>123</v>
      </c>
      <c r="C4727" s="76">
        <v>2016</v>
      </c>
      <c r="D4727" s="77">
        <v>0</v>
      </c>
      <c r="E4727" s="77">
        <v>0</v>
      </c>
      <c r="F4727" s="77">
        <v>0</v>
      </c>
      <c r="G4727" s="77">
        <v>0</v>
      </c>
      <c r="H4727" s="77">
        <v>342697</v>
      </c>
      <c r="I4727" s="77">
        <v>137319</v>
      </c>
      <c r="J4727" s="77">
        <v>-12400</v>
      </c>
      <c r="K4727" s="77">
        <v>-2625</v>
      </c>
      <c r="L4727" s="78">
        <v>0</v>
      </c>
      <c r="M4727" s="79">
        <v>0</v>
      </c>
    </row>
    <row r="4728" spans="1:13">
      <c r="A4728" s="74">
        <v>193</v>
      </c>
      <c r="B4728" s="75" t="s">
        <v>27</v>
      </c>
      <c r="C4728" s="76">
        <v>2016</v>
      </c>
      <c r="D4728" s="77">
        <v>0</v>
      </c>
      <c r="E4728" s="77">
        <v>0</v>
      </c>
      <c r="F4728" s="77">
        <v>0</v>
      </c>
      <c r="G4728" s="77">
        <v>0</v>
      </c>
      <c r="H4728" s="77">
        <v>20716</v>
      </c>
      <c r="I4728" s="77">
        <v>53</v>
      </c>
      <c r="J4728" s="77">
        <v>-16</v>
      </c>
      <c r="K4728" s="77">
        <v>-124</v>
      </c>
      <c r="L4728" s="78">
        <v>0</v>
      </c>
      <c r="M4728" s="79">
        <v>0</v>
      </c>
    </row>
    <row r="4729" spans="1:13">
      <c r="A4729" s="74">
        <v>172</v>
      </c>
      <c r="B4729" s="75" t="s">
        <v>129</v>
      </c>
      <c r="C4729" s="76">
        <v>2016</v>
      </c>
      <c r="D4729" s="77">
        <v>0</v>
      </c>
      <c r="E4729" s="77">
        <v>0</v>
      </c>
      <c r="F4729" s="77">
        <v>0</v>
      </c>
      <c r="G4729" s="77">
        <v>0</v>
      </c>
      <c r="H4729" s="77">
        <v>-11394</v>
      </c>
      <c r="I4729" s="77">
        <v>0</v>
      </c>
      <c r="J4729" s="77">
        <v>1880</v>
      </c>
      <c r="K4729" s="77">
        <v>-164</v>
      </c>
      <c r="L4729" s="78">
        <v>0</v>
      </c>
      <c r="M4729" s="79">
        <v>0</v>
      </c>
    </row>
    <row r="4730" spans="1:13">
      <c r="A4730" s="74">
        <v>27</v>
      </c>
      <c r="B4730" s="75" t="s">
        <v>67</v>
      </c>
      <c r="C4730" s="76">
        <v>2016</v>
      </c>
      <c r="D4730" s="77">
        <v>0</v>
      </c>
      <c r="E4730" s="77">
        <v>0</v>
      </c>
      <c r="F4730" s="77">
        <v>0</v>
      </c>
      <c r="G4730" s="77">
        <v>0</v>
      </c>
      <c r="H4730" s="77">
        <v>-8386</v>
      </c>
      <c r="I4730" s="77">
        <v>-565</v>
      </c>
      <c r="J4730" s="77">
        <v>0</v>
      </c>
      <c r="K4730" s="77">
        <v>0</v>
      </c>
      <c r="L4730" s="78">
        <v>0</v>
      </c>
      <c r="M4730" s="79">
        <v>0</v>
      </c>
    </row>
    <row r="4731" spans="1:13">
      <c r="A4731" s="74">
        <v>114</v>
      </c>
      <c r="B4731" s="75" t="s">
        <v>21</v>
      </c>
      <c r="C4731" s="76">
        <v>2016</v>
      </c>
      <c r="D4731" s="77">
        <v>0</v>
      </c>
      <c r="E4731" s="77">
        <v>0</v>
      </c>
      <c r="F4731" s="77">
        <v>0</v>
      </c>
      <c r="G4731" s="77">
        <v>0</v>
      </c>
      <c r="H4731" s="77">
        <v>741</v>
      </c>
      <c r="I4731" s="77">
        <v>3437</v>
      </c>
      <c r="J4731" s="77">
        <v>2936</v>
      </c>
      <c r="K4731" s="77">
        <v>120</v>
      </c>
      <c r="L4731" s="78">
        <v>0</v>
      </c>
      <c r="M4731" s="79">
        <v>0</v>
      </c>
    </row>
    <row r="4732" spans="1:13">
      <c r="A4732" s="74">
        <v>28</v>
      </c>
      <c r="B4732" s="75" t="s">
        <v>130</v>
      </c>
      <c r="C4732" s="76">
        <v>2016</v>
      </c>
      <c r="D4732" s="77">
        <v>0</v>
      </c>
      <c r="E4732" s="77">
        <v>0</v>
      </c>
      <c r="F4732" s="77">
        <v>0</v>
      </c>
      <c r="G4732" s="77">
        <v>0</v>
      </c>
      <c r="H4732" s="77">
        <v>0</v>
      </c>
      <c r="I4732" s="77">
        <v>0</v>
      </c>
      <c r="J4732" s="77">
        <v>0</v>
      </c>
      <c r="K4732" s="77">
        <v>0</v>
      </c>
      <c r="L4732" s="78">
        <v>0</v>
      </c>
      <c r="M4732" s="79">
        <v>0</v>
      </c>
    </row>
    <row r="4733" spans="1:13">
      <c r="A4733" s="74">
        <v>29</v>
      </c>
      <c r="B4733" s="75" t="s">
        <v>146</v>
      </c>
      <c r="C4733" s="76">
        <v>2016</v>
      </c>
      <c r="D4733" s="77">
        <v>0</v>
      </c>
      <c r="E4733" s="77">
        <v>0</v>
      </c>
      <c r="F4733" s="77">
        <v>0</v>
      </c>
      <c r="G4733" s="77">
        <v>0</v>
      </c>
      <c r="H4733" s="77">
        <v>0</v>
      </c>
      <c r="I4733" s="77">
        <v>0</v>
      </c>
      <c r="J4733" s="77">
        <v>0</v>
      </c>
      <c r="K4733" s="77">
        <v>0</v>
      </c>
      <c r="L4733" s="78">
        <v>0</v>
      </c>
      <c r="M4733" s="79">
        <v>0</v>
      </c>
    </row>
    <row r="4734" spans="1:13">
      <c r="A4734" s="74">
        <v>57</v>
      </c>
      <c r="B4734" s="75" t="s">
        <v>110</v>
      </c>
      <c r="C4734" s="76">
        <v>2016</v>
      </c>
      <c r="D4734" s="77">
        <v>0</v>
      </c>
      <c r="E4734" s="77">
        <v>0</v>
      </c>
      <c r="F4734" s="77">
        <v>0</v>
      </c>
      <c r="G4734" s="77">
        <v>0</v>
      </c>
      <c r="H4734" s="77">
        <v>654</v>
      </c>
      <c r="I4734" s="77">
        <v>0</v>
      </c>
      <c r="J4734" s="77">
        <v>0</v>
      </c>
      <c r="K4734" s="77">
        <v>0</v>
      </c>
      <c r="L4734" s="78">
        <v>0</v>
      </c>
      <c r="M4734" s="79">
        <v>0</v>
      </c>
    </row>
    <row r="4735" spans="1:13">
      <c r="A4735" s="74">
        <v>244</v>
      </c>
      <c r="B4735" s="75" t="s">
        <v>53</v>
      </c>
      <c r="C4735" s="76">
        <v>2016</v>
      </c>
      <c r="D4735" s="77">
        <v>0</v>
      </c>
      <c r="E4735" s="77">
        <v>0</v>
      </c>
      <c r="F4735" s="77">
        <v>0</v>
      </c>
      <c r="G4735" s="77">
        <v>0</v>
      </c>
      <c r="H4735" s="77">
        <v>32697</v>
      </c>
      <c r="I4735" s="77">
        <v>5425</v>
      </c>
      <c r="J4735" s="77">
        <v>0</v>
      </c>
      <c r="K4735" s="77">
        <v>0</v>
      </c>
      <c r="L4735" s="78">
        <v>0</v>
      </c>
      <c r="M4735" s="79">
        <v>0</v>
      </c>
    </row>
    <row r="4736" spans="1:13">
      <c r="A4736" s="74">
        <v>58</v>
      </c>
      <c r="B4736" s="75" t="s">
        <v>147</v>
      </c>
      <c r="C4736" s="76">
        <v>2016</v>
      </c>
      <c r="D4736" s="77">
        <v>0</v>
      </c>
      <c r="E4736" s="77">
        <v>0</v>
      </c>
      <c r="F4736" s="77">
        <v>0</v>
      </c>
      <c r="G4736" s="77">
        <v>0</v>
      </c>
      <c r="H4736" s="77">
        <v>-4879</v>
      </c>
      <c r="I4736" s="77">
        <v>282</v>
      </c>
      <c r="J4736" s="77">
        <v>0</v>
      </c>
      <c r="K4736" s="77">
        <v>0</v>
      </c>
      <c r="L4736" s="78">
        <v>0</v>
      </c>
      <c r="M4736" s="79">
        <v>0</v>
      </c>
    </row>
    <row r="4737" spans="1:13">
      <c r="A4737" s="74">
        <v>115</v>
      </c>
      <c r="B4737" s="75" t="s">
        <v>89</v>
      </c>
      <c r="C4737" s="76">
        <v>2016</v>
      </c>
      <c r="D4737" s="77">
        <v>0</v>
      </c>
      <c r="E4737" s="77">
        <v>0</v>
      </c>
      <c r="F4737" s="77">
        <v>0</v>
      </c>
      <c r="G4737" s="77">
        <v>0</v>
      </c>
      <c r="H4737" s="77">
        <v>-95017</v>
      </c>
      <c r="I4737" s="77">
        <v>62432</v>
      </c>
      <c r="J4737" s="77">
        <v>408</v>
      </c>
      <c r="K4737" s="77">
        <v>426</v>
      </c>
      <c r="L4737" s="78">
        <v>0</v>
      </c>
      <c r="M4737" s="79">
        <v>1</v>
      </c>
    </row>
    <row r="4738" spans="1:13">
      <c r="A4738" s="74">
        <v>194</v>
      </c>
      <c r="B4738" s="75" t="s">
        <v>180</v>
      </c>
      <c r="C4738" s="76">
        <v>2016</v>
      </c>
      <c r="D4738" s="77">
        <v>0</v>
      </c>
      <c r="E4738" s="77">
        <v>0</v>
      </c>
      <c r="F4738" s="77">
        <v>0</v>
      </c>
      <c r="G4738" s="77">
        <v>0</v>
      </c>
      <c r="H4738" s="77">
        <v>1493</v>
      </c>
      <c r="I4738" s="77">
        <v>2414</v>
      </c>
      <c r="J4738" s="77">
        <v>12800</v>
      </c>
      <c r="K4738" s="77">
        <v>300</v>
      </c>
      <c r="L4738" s="78">
        <v>0</v>
      </c>
      <c r="M4738" s="79">
        <v>0</v>
      </c>
    </row>
    <row r="4739" spans="1:13">
      <c r="A4739" s="74">
        <v>116</v>
      </c>
      <c r="B4739" s="75" t="s">
        <v>28</v>
      </c>
      <c r="C4739" s="76">
        <v>2016</v>
      </c>
      <c r="D4739" s="77">
        <v>0</v>
      </c>
      <c r="E4739" s="77">
        <v>0</v>
      </c>
      <c r="F4739" s="77">
        <v>0</v>
      </c>
      <c r="G4739" s="77">
        <v>0</v>
      </c>
      <c r="H4739" s="77">
        <v>64876</v>
      </c>
      <c r="I4739" s="77">
        <v>11927</v>
      </c>
      <c r="J4739" s="77">
        <v>0</v>
      </c>
      <c r="K4739" s="77">
        <v>-1187</v>
      </c>
      <c r="L4739" s="78">
        <v>0</v>
      </c>
      <c r="M4739" s="79">
        <v>0</v>
      </c>
    </row>
    <row r="4740" spans="1:13">
      <c r="A4740" s="74">
        <v>220</v>
      </c>
      <c r="B4740" s="75" t="s">
        <v>184</v>
      </c>
      <c r="C4740" s="76">
        <v>2016</v>
      </c>
      <c r="D4740" s="77">
        <v>0</v>
      </c>
      <c r="E4740" s="77">
        <v>0</v>
      </c>
      <c r="F4740" s="77">
        <v>0</v>
      </c>
      <c r="G4740" s="77">
        <v>0</v>
      </c>
      <c r="H4740" s="77">
        <v>0</v>
      </c>
      <c r="I4740" s="77">
        <v>0</v>
      </c>
      <c r="J4740" s="77">
        <v>0</v>
      </c>
      <c r="K4740" s="77">
        <v>0</v>
      </c>
      <c r="L4740" s="78">
        <v>0</v>
      </c>
      <c r="M4740" s="79">
        <v>0</v>
      </c>
    </row>
    <row r="4741" spans="1:13">
      <c r="A4741" s="74">
        <v>4</v>
      </c>
      <c r="B4741" s="75" t="s">
        <v>164</v>
      </c>
      <c r="C4741" s="76">
        <v>2016</v>
      </c>
      <c r="D4741" s="77">
        <v>0</v>
      </c>
      <c r="E4741" s="77">
        <v>0</v>
      </c>
      <c r="F4741" s="77">
        <v>0</v>
      </c>
      <c r="G4741" s="77">
        <v>0</v>
      </c>
      <c r="H4741" s="77">
        <v>-1829</v>
      </c>
      <c r="I4741" s="77">
        <v>-174</v>
      </c>
      <c r="J4741" s="77">
        <v>48</v>
      </c>
      <c r="K4741" s="77">
        <v>132</v>
      </c>
      <c r="L4741" s="78">
        <v>0</v>
      </c>
      <c r="M4741" s="79">
        <v>0</v>
      </c>
    </row>
    <row r="4742" spans="1:13">
      <c r="A4742" s="74">
        <v>5</v>
      </c>
      <c r="B4742" s="75" t="s">
        <v>75</v>
      </c>
      <c r="C4742" s="76">
        <v>2016</v>
      </c>
      <c r="D4742" s="77">
        <v>0</v>
      </c>
      <c r="E4742" s="77">
        <v>0</v>
      </c>
      <c r="F4742" s="77">
        <v>0</v>
      </c>
      <c r="G4742" s="77">
        <v>0</v>
      </c>
      <c r="H4742" s="77">
        <v>2605</v>
      </c>
      <c r="I4742" s="77">
        <v>-11.1</v>
      </c>
      <c r="J4742" s="77">
        <v>0</v>
      </c>
      <c r="K4742" s="77">
        <v>0</v>
      </c>
      <c r="L4742" s="78">
        <v>0</v>
      </c>
      <c r="M4742" s="79">
        <v>0</v>
      </c>
    </row>
    <row r="4743" spans="1:13">
      <c r="A4743" s="74">
        <v>31</v>
      </c>
      <c r="B4743" s="75" t="s">
        <v>111</v>
      </c>
      <c r="C4743" s="76">
        <v>2016</v>
      </c>
      <c r="D4743" s="77">
        <v>0</v>
      </c>
      <c r="E4743" s="77">
        <v>0</v>
      </c>
      <c r="F4743" s="77">
        <v>0</v>
      </c>
      <c r="G4743" s="77">
        <v>0</v>
      </c>
      <c r="H4743" s="77">
        <v>602</v>
      </c>
      <c r="I4743" s="77">
        <v>54127</v>
      </c>
      <c r="J4743" s="77">
        <v>0</v>
      </c>
      <c r="K4743" s="77">
        <v>78</v>
      </c>
      <c r="L4743" s="78">
        <v>0</v>
      </c>
      <c r="M4743" s="79">
        <v>1</v>
      </c>
    </row>
    <row r="4744" spans="1:13">
      <c r="A4744" s="74">
        <v>152</v>
      </c>
      <c r="B4744" s="75" t="s">
        <v>54</v>
      </c>
      <c r="C4744" s="76">
        <v>2016</v>
      </c>
      <c r="D4744" s="77">
        <v>0</v>
      </c>
      <c r="E4744" s="77">
        <v>0</v>
      </c>
      <c r="F4744" s="77">
        <v>0</v>
      </c>
      <c r="G4744" s="77">
        <v>0</v>
      </c>
      <c r="H4744" s="77">
        <v>154626</v>
      </c>
      <c r="I4744" s="77">
        <v>167171</v>
      </c>
      <c r="J4744" s="77">
        <v>12264</v>
      </c>
      <c r="K4744" s="77">
        <v>2526</v>
      </c>
      <c r="L4744" s="78">
        <v>1</v>
      </c>
      <c r="M4744" s="79">
        <v>1</v>
      </c>
    </row>
    <row r="4745" spans="1:13">
      <c r="A4745" s="74">
        <v>221</v>
      </c>
      <c r="B4745" s="75" t="s">
        <v>41</v>
      </c>
      <c r="C4745" s="76">
        <v>2016</v>
      </c>
      <c r="D4745" s="77">
        <v>0</v>
      </c>
      <c r="E4745" s="77">
        <v>0</v>
      </c>
      <c r="F4745" s="77">
        <v>0</v>
      </c>
      <c r="G4745" s="77">
        <v>0</v>
      </c>
      <c r="H4745" s="77">
        <v>-77969</v>
      </c>
      <c r="I4745" s="77">
        <v>14261</v>
      </c>
      <c r="J4745" s="77">
        <v>9384</v>
      </c>
      <c r="K4745" s="77">
        <v>-1657</v>
      </c>
      <c r="L4745" s="78">
        <v>1</v>
      </c>
      <c r="M4745" s="79">
        <v>0</v>
      </c>
    </row>
    <row r="4746" spans="1:13">
      <c r="A4746" s="74">
        <v>117</v>
      </c>
      <c r="B4746" s="75" t="s">
        <v>42</v>
      </c>
      <c r="C4746" s="76">
        <v>2016</v>
      </c>
      <c r="D4746" s="77">
        <v>0</v>
      </c>
      <c r="E4746" s="77">
        <v>0</v>
      </c>
      <c r="F4746" s="77">
        <v>0</v>
      </c>
      <c r="G4746" s="77">
        <v>0</v>
      </c>
      <c r="H4746" s="77">
        <v>-36648</v>
      </c>
      <c r="I4746" s="77">
        <v>-10002.25</v>
      </c>
      <c r="J4746" s="77">
        <v>8728</v>
      </c>
      <c r="K4746" s="77">
        <v>906</v>
      </c>
      <c r="L4746" s="78">
        <v>0</v>
      </c>
      <c r="M4746" s="79">
        <v>1</v>
      </c>
    </row>
    <row r="4747" spans="1:13">
      <c r="A4747" s="74">
        <v>132</v>
      </c>
      <c r="B4747" s="75" t="s">
        <v>131</v>
      </c>
      <c r="C4747" s="76">
        <v>2016</v>
      </c>
      <c r="D4747" s="77">
        <v>0</v>
      </c>
      <c r="E4747" s="77">
        <v>0</v>
      </c>
      <c r="F4747" s="77">
        <v>0</v>
      </c>
      <c r="G4747" s="77">
        <v>0</v>
      </c>
      <c r="H4747" s="77">
        <v>-13451</v>
      </c>
      <c r="I4747" s="77">
        <v>-1651</v>
      </c>
      <c r="J4747" s="77">
        <v>0</v>
      </c>
      <c r="K4747" s="77">
        <v>0</v>
      </c>
      <c r="L4747" s="78">
        <v>0</v>
      </c>
      <c r="M4747" s="79">
        <v>0</v>
      </c>
    </row>
    <row r="4748" spans="1:13">
      <c r="A4748" s="74">
        <v>173</v>
      </c>
      <c r="B4748" s="75" t="s">
        <v>138</v>
      </c>
      <c r="C4748" s="76">
        <v>2016</v>
      </c>
      <c r="D4748" s="77">
        <v>0</v>
      </c>
      <c r="E4748" s="77">
        <v>0</v>
      </c>
      <c r="F4748" s="77">
        <v>0</v>
      </c>
      <c r="G4748" s="77">
        <v>0</v>
      </c>
      <c r="H4748" s="77">
        <v>7355</v>
      </c>
      <c r="I4748" s="77">
        <v>2099</v>
      </c>
      <c r="J4748" s="77">
        <v>0</v>
      </c>
      <c r="K4748" s="77">
        <v>0</v>
      </c>
      <c r="L4748" s="78">
        <v>0</v>
      </c>
      <c r="M4748" s="79">
        <v>0</v>
      </c>
    </row>
    <row r="4749" spans="1:13">
      <c r="A4749" s="74">
        <v>59</v>
      </c>
      <c r="B4749" s="75" t="s">
        <v>139</v>
      </c>
      <c r="C4749" s="76">
        <v>2016</v>
      </c>
      <c r="D4749" s="77">
        <v>0</v>
      </c>
      <c r="E4749" s="77">
        <v>0</v>
      </c>
      <c r="F4749" s="77">
        <v>0</v>
      </c>
      <c r="G4749" s="77">
        <v>0</v>
      </c>
      <c r="H4749" s="77">
        <v>-8</v>
      </c>
      <c r="I4749" s="77">
        <v>-273</v>
      </c>
      <c r="J4749" s="77">
        <v>0</v>
      </c>
      <c r="K4749" s="77">
        <v>0</v>
      </c>
      <c r="L4749" s="78">
        <v>0</v>
      </c>
      <c r="M4749" s="79">
        <v>0</v>
      </c>
    </row>
    <row r="4750" spans="1:13">
      <c r="A4750" s="74">
        <v>222</v>
      </c>
      <c r="B4750" s="75" t="s">
        <v>185</v>
      </c>
      <c r="C4750" s="76">
        <v>2016</v>
      </c>
      <c r="D4750" s="77">
        <v>0</v>
      </c>
      <c r="E4750" s="77">
        <v>0</v>
      </c>
      <c r="F4750" s="77">
        <v>0</v>
      </c>
      <c r="G4750" s="77">
        <v>0</v>
      </c>
      <c r="H4750" s="77">
        <v>0</v>
      </c>
      <c r="I4750" s="77">
        <v>6206</v>
      </c>
      <c r="J4750" s="77">
        <v>0</v>
      </c>
      <c r="K4750" s="77">
        <v>0</v>
      </c>
      <c r="L4750" s="78">
        <v>0</v>
      </c>
      <c r="M4750" s="79">
        <v>0</v>
      </c>
    </row>
    <row r="4751" spans="1:13">
      <c r="A4751" s="74">
        <v>153</v>
      </c>
      <c r="B4751" s="75" t="s">
        <v>157</v>
      </c>
      <c r="C4751" s="76">
        <v>2016</v>
      </c>
      <c r="D4751" s="77">
        <v>0</v>
      </c>
      <c r="E4751" s="77">
        <v>0</v>
      </c>
      <c r="F4751" s="77">
        <v>0</v>
      </c>
      <c r="G4751" s="77">
        <v>0</v>
      </c>
      <c r="H4751" s="77">
        <v>31012</v>
      </c>
      <c r="I4751" s="77">
        <v>14682</v>
      </c>
      <c r="J4751" s="77">
        <v>856</v>
      </c>
      <c r="K4751" s="77">
        <v>460</v>
      </c>
      <c r="L4751" s="78">
        <v>0</v>
      </c>
      <c r="M4751" s="79">
        <v>0</v>
      </c>
    </row>
    <row r="4752" spans="1:13">
      <c r="A4752" s="74">
        <v>133</v>
      </c>
      <c r="B4752" s="75" t="s">
        <v>55</v>
      </c>
      <c r="C4752" s="76">
        <v>2016</v>
      </c>
      <c r="D4752" s="77">
        <v>0</v>
      </c>
      <c r="E4752" s="77">
        <v>0</v>
      </c>
      <c r="F4752" s="77">
        <v>0</v>
      </c>
      <c r="G4752" s="77">
        <v>0</v>
      </c>
      <c r="H4752" s="77">
        <v>505121</v>
      </c>
      <c r="I4752" s="77">
        <v>40678</v>
      </c>
      <c r="J4752" s="77">
        <v>114736</v>
      </c>
      <c r="K4752" s="77">
        <v>4908</v>
      </c>
      <c r="L4752" s="78">
        <v>0</v>
      </c>
      <c r="M4752" s="79">
        <v>0</v>
      </c>
    </row>
    <row r="4753" spans="1:13">
      <c r="A4753" s="74">
        <v>60</v>
      </c>
      <c r="B4753" s="75" t="s">
        <v>148</v>
      </c>
      <c r="C4753" s="76">
        <v>2016</v>
      </c>
      <c r="D4753" s="77">
        <v>0</v>
      </c>
      <c r="E4753" s="77">
        <v>0</v>
      </c>
      <c r="F4753" s="77">
        <v>0</v>
      </c>
      <c r="G4753" s="77">
        <v>0</v>
      </c>
      <c r="H4753" s="77">
        <v>42917</v>
      </c>
      <c r="I4753" s="77">
        <v>597</v>
      </c>
      <c r="J4753" s="77">
        <v>-80</v>
      </c>
      <c r="K4753" s="77">
        <v>-12</v>
      </c>
      <c r="L4753" s="78">
        <v>0</v>
      </c>
      <c r="M4753" s="79">
        <v>0</v>
      </c>
    </row>
    <row r="4754" spans="1:13">
      <c r="A4754" s="74">
        <v>32</v>
      </c>
      <c r="B4754" s="75" t="s">
        <v>188</v>
      </c>
      <c r="C4754" s="76">
        <v>2016</v>
      </c>
      <c r="D4754" s="77">
        <v>0</v>
      </c>
      <c r="E4754" s="77">
        <v>0</v>
      </c>
      <c r="F4754" s="77">
        <v>0</v>
      </c>
      <c r="G4754" s="77">
        <v>0</v>
      </c>
      <c r="H4754" s="77">
        <v>-1992</v>
      </c>
      <c r="I4754" s="77">
        <v>0</v>
      </c>
      <c r="J4754" s="77">
        <v>0</v>
      </c>
      <c r="K4754" s="77">
        <v>0</v>
      </c>
      <c r="L4754" s="78">
        <v>-1</v>
      </c>
      <c r="M4754" s="79">
        <v>0</v>
      </c>
    </row>
    <row r="4755" spans="1:13">
      <c r="A4755" s="74">
        <v>61</v>
      </c>
      <c r="B4755" s="75" t="s">
        <v>165</v>
      </c>
      <c r="C4755" s="76">
        <v>2016</v>
      </c>
      <c r="D4755" s="77">
        <v>0</v>
      </c>
      <c r="E4755" s="77">
        <v>0</v>
      </c>
      <c r="F4755" s="77">
        <v>0</v>
      </c>
      <c r="G4755" s="77">
        <v>0</v>
      </c>
      <c r="H4755" s="77">
        <v>0</v>
      </c>
      <c r="I4755" s="77">
        <v>0</v>
      </c>
      <c r="J4755" s="77">
        <v>0</v>
      </c>
      <c r="K4755" s="77">
        <v>0</v>
      </c>
      <c r="L4755" s="78">
        <v>1</v>
      </c>
      <c r="M4755" s="79">
        <v>0</v>
      </c>
    </row>
    <row r="4756" spans="1:13">
      <c r="A4756" s="74">
        <v>134</v>
      </c>
      <c r="B4756" s="75" t="s">
        <v>90</v>
      </c>
      <c r="C4756" s="76">
        <v>2016</v>
      </c>
      <c r="D4756" s="77">
        <v>0</v>
      </c>
      <c r="E4756" s="77">
        <v>0</v>
      </c>
      <c r="F4756" s="77">
        <v>0</v>
      </c>
      <c r="G4756" s="77">
        <v>0</v>
      </c>
      <c r="H4756" s="77">
        <v>234</v>
      </c>
      <c r="I4756" s="77">
        <v>67</v>
      </c>
      <c r="J4756" s="77">
        <v>0</v>
      </c>
      <c r="K4756" s="77">
        <v>0</v>
      </c>
      <c r="L4756" s="78">
        <v>1</v>
      </c>
      <c r="M4756" s="79">
        <v>0</v>
      </c>
    </row>
    <row r="4757" spans="1:13">
      <c r="A4757" s="74">
        <v>87</v>
      </c>
      <c r="B4757" s="75" t="s">
        <v>158</v>
      </c>
      <c r="C4757" s="76">
        <v>2016</v>
      </c>
      <c r="D4757" s="77">
        <v>0</v>
      </c>
      <c r="E4757" s="77">
        <v>0</v>
      </c>
      <c r="F4757" s="77">
        <v>0</v>
      </c>
      <c r="G4757" s="77">
        <v>0</v>
      </c>
      <c r="H4757" s="77">
        <v>0</v>
      </c>
      <c r="I4757" s="77">
        <v>0</v>
      </c>
      <c r="J4757" s="77">
        <v>0</v>
      </c>
      <c r="K4757" s="77">
        <v>0</v>
      </c>
      <c r="L4757" s="78">
        <v>0</v>
      </c>
      <c r="M4757" s="79">
        <v>0</v>
      </c>
    </row>
    <row r="4758" spans="1:13">
      <c r="A4758" s="74">
        <v>296</v>
      </c>
      <c r="B4758" s="75" t="s">
        <v>43</v>
      </c>
      <c r="C4758" s="76">
        <v>2016</v>
      </c>
      <c r="D4758" s="77">
        <v>0</v>
      </c>
      <c r="E4758" s="77">
        <v>0</v>
      </c>
      <c r="F4758" s="77">
        <v>0</v>
      </c>
      <c r="G4758" s="77">
        <v>0</v>
      </c>
      <c r="H4758" s="77">
        <v>54328</v>
      </c>
      <c r="I4758" s="77">
        <v>2104.5</v>
      </c>
      <c r="J4758" s="77">
        <v>-27248</v>
      </c>
      <c r="K4758" s="77">
        <v>1838</v>
      </c>
      <c r="L4758" s="78">
        <v>1</v>
      </c>
      <c r="M4758" s="79">
        <v>4</v>
      </c>
    </row>
    <row r="4759" spans="1:13">
      <c r="A4759" s="74">
        <v>6</v>
      </c>
      <c r="B4759" s="75" t="s">
        <v>166</v>
      </c>
      <c r="C4759" s="76">
        <v>2016</v>
      </c>
      <c r="D4759" s="77">
        <v>0</v>
      </c>
      <c r="E4759" s="77">
        <v>0</v>
      </c>
      <c r="F4759" s="77">
        <v>0</v>
      </c>
      <c r="G4759" s="77">
        <v>0</v>
      </c>
      <c r="H4759" s="77">
        <v>9440</v>
      </c>
      <c r="I4759" s="77">
        <v>308.5</v>
      </c>
      <c r="J4759" s="77">
        <v>0</v>
      </c>
      <c r="K4759" s="77">
        <v>0</v>
      </c>
      <c r="L4759" s="78">
        <v>1</v>
      </c>
      <c r="M4759" s="79">
        <v>0</v>
      </c>
    </row>
    <row r="4760" spans="1:13">
      <c r="A4760" s="74">
        <v>135</v>
      </c>
      <c r="B4760" s="75" t="s">
        <v>29</v>
      </c>
      <c r="C4760" s="76">
        <v>2016</v>
      </c>
      <c r="D4760" s="77">
        <v>0</v>
      </c>
      <c r="E4760" s="77">
        <v>0</v>
      </c>
      <c r="F4760" s="77">
        <v>0</v>
      </c>
      <c r="G4760" s="77">
        <v>0</v>
      </c>
      <c r="H4760" s="77">
        <v>383163</v>
      </c>
      <c r="I4760" s="77">
        <v>17321.349999999999</v>
      </c>
      <c r="J4760" s="77">
        <v>6424</v>
      </c>
      <c r="K4760" s="77">
        <v>78</v>
      </c>
      <c r="L4760" s="78">
        <v>0</v>
      </c>
      <c r="M4760" s="79">
        <v>-1</v>
      </c>
    </row>
    <row r="4761" spans="1:13">
      <c r="A4761" s="74">
        <v>33</v>
      </c>
      <c r="B4761" s="75" t="s">
        <v>175</v>
      </c>
      <c r="C4761" s="76">
        <v>2016</v>
      </c>
      <c r="D4761" s="77">
        <v>0</v>
      </c>
      <c r="E4761" s="77">
        <v>0</v>
      </c>
      <c r="F4761" s="77">
        <v>0</v>
      </c>
      <c r="G4761" s="77">
        <v>0</v>
      </c>
      <c r="H4761" s="77">
        <v>1690</v>
      </c>
      <c r="I4761" s="77">
        <v>39</v>
      </c>
      <c r="J4761" s="77">
        <v>0</v>
      </c>
      <c r="K4761" s="77">
        <v>0</v>
      </c>
      <c r="L4761" s="78">
        <v>0</v>
      </c>
      <c r="M4761" s="79">
        <v>0</v>
      </c>
    </row>
    <row r="4762" spans="1:13">
      <c r="A4762" s="74">
        <v>62</v>
      </c>
      <c r="B4762" s="75" t="s">
        <v>23</v>
      </c>
      <c r="C4762" s="76">
        <v>2016</v>
      </c>
      <c r="D4762" s="77">
        <v>0</v>
      </c>
      <c r="E4762" s="77">
        <v>0</v>
      </c>
      <c r="F4762" s="77">
        <v>0</v>
      </c>
      <c r="G4762" s="77">
        <v>0</v>
      </c>
      <c r="H4762" s="77">
        <v>34362</v>
      </c>
      <c r="I4762" s="77">
        <v>3604</v>
      </c>
      <c r="J4762" s="77">
        <v>-26368</v>
      </c>
      <c r="K4762" s="77">
        <v>-60279</v>
      </c>
      <c r="L4762" s="78">
        <v>2</v>
      </c>
      <c r="M4762" s="79">
        <v>-1</v>
      </c>
    </row>
    <row r="4763" spans="1:13">
      <c r="A4763" s="74">
        <v>7</v>
      </c>
      <c r="B4763" s="75" t="s">
        <v>44</v>
      </c>
      <c r="C4763" s="76">
        <v>2016</v>
      </c>
      <c r="D4763" s="77">
        <v>0</v>
      </c>
      <c r="E4763" s="77">
        <v>0</v>
      </c>
      <c r="F4763" s="77">
        <v>0</v>
      </c>
      <c r="G4763" s="77">
        <v>0</v>
      </c>
      <c r="H4763" s="77">
        <v>1964.02</v>
      </c>
      <c r="I4763" s="77">
        <v>0</v>
      </c>
      <c r="J4763" s="77">
        <v>0</v>
      </c>
      <c r="K4763" s="77">
        <v>0</v>
      </c>
      <c r="L4763" s="78">
        <v>0</v>
      </c>
      <c r="M4763" s="79">
        <v>0</v>
      </c>
    </row>
    <row r="4764" spans="1:13">
      <c r="A4764" s="74">
        <v>154</v>
      </c>
      <c r="B4764" s="75" t="s">
        <v>115</v>
      </c>
      <c r="C4764" s="76">
        <v>2016</v>
      </c>
      <c r="D4764" s="77">
        <v>0</v>
      </c>
      <c r="E4764" s="77">
        <v>0</v>
      </c>
      <c r="F4764" s="77">
        <v>0</v>
      </c>
      <c r="G4764" s="77">
        <v>0</v>
      </c>
      <c r="H4764" s="77">
        <v>483087</v>
      </c>
      <c r="I4764" s="77">
        <v>-192084</v>
      </c>
      <c r="J4764" s="77">
        <v>0</v>
      </c>
      <c r="K4764" s="77">
        <v>2250</v>
      </c>
      <c r="L4764" s="78">
        <v>0</v>
      </c>
      <c r="M4764" s="79">
        <v>0</v>
      </c>
    </row>
    <row r="4765" spans="1:13">
      <c r="A4765" s="74">
        <v>136</v>
      </c>
      <c r="B4765" s="75" t="s">
        <v>22</v>
      </c>
      <c r="C4765" s="76">
        <v>2016</v>
      </c>
      <c r="D4765" s="77">
        <v>0</v>
      </c>
      <c r="E4765" s="77">
        <v>0</v>
      </c>
      <c r="F4765" s="77">
        <v>0</v>
      </c>
      <c r="G4765" s="77">
        <v>0</v>
      </c>
      <c r="H4765" s="77">
        <v>19152.05</v>
      </c>
      <c r="I4765" s="77">
        <v>7963.95</v>
      </c>
      <c r="J4765" s="77">
        <v>-160</v>
      </c>
      <c r="K4765" s="77">
        <v>0</v>
      </c>
      <c r="L4765" s="78">
        <v>0</v>
      </c>
      <c r="M4765" s="79">
        <v>0</v>
      </c>
    </row>
    <row r="4766" spans="1:13">
      <c r="A4766" s="74">
        <v>34</v>
      </c>
      <c r="B4766" s="75" t="s">
        <v>152</v>
      </c>
      <c r="C4766" s="76">
        <v>2016</v>
      </c>
      <c r="D4766" s="77">
        <v>0</v>
      </c>
      <c r="E4766" s="77">
        <v>0</v>
      </c>
      <c r="F4766" s="77">
        <v>0</v>
      </c>
      <c r="G4766" s="77">
        <v>0</v>
      </c>
      <c r="H4766" s="77">
        <v>6679</v>
      </c>
      <c r="I4766" s="77">
        <v>883</v>
      </c>
      <c r="J4766" s="77">
        <v>0</v>
      </c>
      <c r="K4766" s="77">
        <v>417</v>
      </c>
      <c r="L4766" s="78">
        <v>2</v>
      </c>
      <c r="M4766" s="79">
        <v>1</v>
      </c>
    </row>
    <row r="4767" spans="1:13">
      <c r="A4767" s="74">
        <v>176</v>
      </c>
      <c r="B4767" s="75" t="s">
        <v>76</v>
      </c>
      <c r="C4767" s="76">
        <v>2016</v>
      </c>
      <c r="D4767" s="77">
        <v>0</v>
      </c>
      <c r="E4767" s="77">
        <v>0</v>
      </c>
      <c r="F4767" s="77">
        <v>0</v>
      </c>
      <c r="G4767" s="77">
        <v>0</v>
      </c>
      <c r="H4767" s="77">
        <v>321</v>
      </c>
      <c r="I4767" s="77">
        <v>-1089</v>
      </c>
      <c r="J4767" s="77">
        <v>0</v>
      </c>
      <c r="K4767" s="77">
        <v>0</v>
      </c>
      <c r="L4767" s="78">
        <v>0</v>
      </c>
      <c r="M4767" s="79">
        <v>0</v>
      </c>
    </row>
    <row r="4768" spans="1:13">
      <c r="A4768" s="74">
        <v>63</v>
      </c>
      <c r="B4768" s="75" t="s">
        <v>19</v>
      </c>
      <c r="C4768" s="76">
        <v>2016</v>
      </c>
      <c r="D4768" s="77">
        <v>0</v>
      </c>
      <c r="E4768" s="77">
        <v>0</v>
      </c>
      <c r="F4768" s="77">
        <v>0</v>
      </c>
      <c r="G4768" s="77">
        <v>0</v>
      </c>
      <c r="H4768" s="77">
        <v>-192</v>
      </c>
      <c r="I4768" s="77">
        <v>-1333</v>
      </c>
      <c r="J4768" s="77">
        <v>0</v>
      </c>
      <c r="K4768" s="77">
        <v>0</v>
      </c>
      <c r="L4768" s="78">
        <v>0</v>
      </c>
      <c r="M4768" s="79">
        <v>0</v>
      </c>
    </row>
    <row r="4769" spans="1:13">
      <c r="A4769" s="74">
        <v>155</v>
      </c>
      <c r="B4769" s="75" t="s">
        <v>45</v>
      </c>
      <c r="C4769" s="76">
        <v>2016</v>
      </c>
      <c r="D4769" s="77">
        <v>0</v>
      </c>
      <c r="E4769" s="77">
        <v>0</v>
      </c>
      <c r="F4769" s="77">
        <v>0</v>
      </c>
      <c r="G4769" s="77">
        <v>0</v>
      </c>
      <c r="H4769" s="77">
        <v>275992</v>
      </c>
      <c r="I4769" s="77">
        <v>76572</v>
      </c>
      <c r="J4769" s="77">
        <v>-1576</v>
      </c>
      <c r="K4769" s="77">
        <v>-390</v>
      </c>
      <c r="L4769" s="78">
        <v>1</v>
      </c>
      <c r="M4769" s="79">
        <v>0</v>
      </c>
    </row>
    <row r="4770" spans="1:13">
      <c r="A4770" s="74">
        <v>35</v>
      </c>
      <c r="B4770" s="75" t="s">
        <v>162</v>
      </c>
      <c r="C4770" s="76">
        <v>2016</v>
      </c>
      <c r="D4770" s="77">
        <v>0</v>
      </c>
      <c r="E4770" s="77">
        <v>0</v>
      </c>
      <c r="F4770" s="77">
        <v>0</v>
      </c>
      <c r="G4770" s="77">
        <v>0</v>
      </c>
      <c r="H4770" s="77">
        <v>1548</v>
      </c>
      <c r="I4770" s="77">
        <v>-2948</v>
      </c>
      <c r="J4770" s="77">
        <v>27080</v>
      </c>
      <c r="K4770" s="77">
        <v>682</v>
      </c>
      <c r="L4770" s="78">
        <v>0</v>
      </c>
      <c r="M4770" s="79">
        <v>0</v>
      </c>
    </row>
    <row r="4771" spans="1:13">
      <c r="A4771" s="74">
        <v>8</v>
      </c>
      <c r="B4771" s="75" t="s">
        <v>181</v>
      </c>
      <c r="C4771" s="76">
        <v>2016</v>
      </c>
      <c r="D4771" s="77">
        <v>0</v>
      </c>
      <c r="E4771" s="77">
        <v>0</v>
      </c>
      <c r="F4771" s="77">
        <v>0</v>
      </c>
      <c r="G4771" s="77">
        <v>0</v>
      </c>
      <c r="H4771" s="77">
        <v>25083</v>
      </c>
      <c r="I4771" s="77">
        <v>11225</v>
      </c>
      <c r="J4771" s="77">
        <v>0</v>
      </c>
      <c r="K4771" s="77">
        <v>0</v>
      </c>
      <c r="L4771" s="78">
        <v>0</v>
      </c>
      <c r="M4771" s="79">
        <v>0</v>
      </c>
    </row>
    <row r="4772" spans="1:13">
      <c r="A4772" s="74">
        <v>195</v>
      </c>
      <c r="B4772" s="75" t="s">
        <v>91</v>
      </c>
      <c r="C4772" s="76">
        <v>2016</v>
      </c>
      <c r="D4772" s="77">
        <v>0</v>
      </c>
      <c r="E4772" s="77">
        <v>0</v>
      </c>
      <c r="F4772" s="77">
        <v>0</v>
      </c>
      <c r="G4772" s="77">
        <v>0</v>
      </c>
      <c r="H4772" s="77">
        <v>287358</v>
      </c>
      <c r="I4772" s="77">
        <v>13089</v>
      </c>
      <c r="J4772" s="77">
        <v>480</v>
      </c>
      <c r="K4772" s="77">
        <v>-208</v>
      </c>
      <c r="L4772" s="78">
        <v>0</v>
      </c>
      <c r="M4772" s="79">
        <v>0</v>
      </c>
    </row>
    <row r="4773" spans="1:13">
      <c r="A4773" s="74">
        <v>156</v>
      </c>
      <c r="B4773" s="75" t="s">
        <v>140</v>
      </c>
      <c r="C4773" s="76">
        <v>2016</v>
      </c>
      <c r="D4773" s="77">
        <v>0</v>
      </c>
      <c r="E4773" s="77">
        <v>0</v>
      </c>
      <c r="F4773" s="77">
        <v>0</v>
      </c>
      <c r="G4773" s="77">
        <v>0</v>
      </c>
      <c r="H4773" s="77">
        <v>160293</v>
      </c>
      <c r="I4773" s="77">
        <v>54845</v>
      </c>
      <c r="J4773" s="77">
        <v>7576</v>
      </c>
      <c r="K4773" s="77">
        <v>-404</v>
      </c>
      <c r="L4773" s="78">
        <v>0</v>
      </c>
      <c r="M4773" s="79">
        <v>1</v>
      </c>
    </row>
    <row r="4774" spans="1:13">
      <c r="A4774" s="74">
        <v>9</v>
      </c>
      <c r="B4774" s="75" t="s">
        <v>56</v>
      </c>
      <c r="C4774" s="76">
        <v>2016</v>
      </c>
      <c r="D4774" s="77">
        <v>0</v>
      </c>
      <c r="E4774" s="77">
        <v>0</v>
      </c>
      <c r="F4774" s="77">
        <v>0</v>
      </c>
      <c r="G4774" s="77">
        <v>0</v>
      </c>
      <c r="H4774" s="77">
        <v>26133</v>
      </c>
      <c r="I4774" s="77">
        <v>0</v>
      </c>
      <c r="J4774" s="77">
        <v>0</v>
      </c>
      <c r="K4774" s="77">
        <v>0</v>
      </c>
      <c r="L4774" s="78">
        <v>0</v>
      </c>
      <c r="M4774" s="79">
        <v>1</v>
      </c>
    </row>
    <row r="4775" spans="1:13">
      <c r="A4775" s="74">
        <v>196</v>
      </c>
      <c r="B4775" s="75" t="s">
        <v>92</v>
      </c>
      <c r="C4775" s="76">
        <v>2016</v>
      </c>
      <c r="D4775" s="77">
        <v>0</v>
      </c>
      <c r="E4775" s="77">
        <v>0</v>
      </c>
      <c r="F4775" s="77">
        <v>0</v>
      </c>
      <c r="G4775" s="77">
        <v>0</v>
      </c>
      <c r="H4775" s="77">
        <v>25610</v>
      </c>
      <c r="I4775" s="77">
        <v>-4</v>
      </c>
      <c r="J4775" s="77">
        <v>0</v>
      </c>
      <c r="K4775" s="77">
        <v>-41</v>
      </c>
      <c r="L4775" s="78">
        <v>0</v>
      </c>
      <c r="M4775" s="79">
        <v>0</v>
      </c>
    </row>
    <row r="4776" spans="1:13">
      <c r="A4776" s="74">
        <v>88</v>
      </c>
      <c r="B4776" s="75" t="s">
        <v>68</v>
      </c>
      <c r="C4776" s="76">
        <v>2016</v>
      </c>
      <c r="D4776" s="77">
        <v>0</v>
      </c>
      <c r="E4776" s="77">
        <v>0</v>
      </c>
      <c r="F4776" s="77">
        <v>0</v>
      </c>
      <c r="G4776" s="77">
        <v>0</v>
      </c>
      <c r="H4776" s="77">
        <v>-720</v>
      </c>
      <c r="I4776" s="77">
        <v>0</v>
      </c>
      <c r="J4776" s="77">
        <v>0</v>
      </c>
      <c r="K4776" s="77">
        <v>0</v>
      </c>
      <c r="L4776" s="78">
        <v>0</v>
      </c>
      <c r="M4776" s="79">
        <v>0</v>
      </c>
    </row>
    <row r="4777" spans="1:13">
      <c r="A4777" s="74">
        <v>223</v>
      </c>
      <c r="B4777" s="75" t="s">
        <v>37</v>
      </c>
      <c r="C4777" s="76">
        <v>2016</v>
      </c>
      <c r="D4777" s="77">
        <v>0</v>
      </c>
      <c r="E4777" s="77">
        <v>0</v>
      </c>
      <c r="F4777" s="77">
        <v>0</v>
      </c>
      <c r="G4777" s="77">
        <v>0</v>
      </c>
      <c r="H4777" s="77">
        <v>16606</v>
      </c>
      <c r="I4777" s="77">
        <v>-171617</v>
      </c>
      <c r="J4777" s="77">
        <v>22360</v>
      </c>
      <c r="K4777" s="77">
        <v>-169</v>
      </c>
      <c r="L4777" s="78">
        <v>0</v>
      </c>
      <c r="M4777" s="79">
        <v>0</v>
      </c>
    </row>
    <row r="4778" spans="1:13">
      <c r="A4778" s="74">
        <v>89</v>
      </c>
      <c r="B4778" s="75" t="s">
        <v>124</v>
      </c>
      <c r="C4778" s="76">
        <v>2016</v>
      </c>
      <c r="D4778" s="77">
        <v>0</v>
      </c>
      <c r="E4778" s="77">
        <v>0</v>
      </c>
      <c r="F4778" s="77">
        <v>0</v>
      </c>
      <c r="G4778" s="77">
        <v>0</v>
      </c>
      <c r="H4778" s="77">
        <v>23659</v>
      </c>
      <c r="I4778" s="77">
        <v>9989</v>
      </c>
      <c r="J4778" s="77">
        <v>0</v>
      </c>
      <c r="K4778" s="77">
        <v>0</v>
      </c>
      <c r="L4778" s="78">
        <v>0</v>
      </c>
      <c r="M4778" s="79">
        <v>0</v>
      </c>
    </row>
    <row r="4779" spans="1:13">
      <c r="A4779" s="74">
        <v>90</v>
      </c>
      <c r="B4779" s="75" t="s">
        <v>69</v>
      </c>
      <c r="C4779" s="76">
        <v>2016</v>
      </c>
      <c r="D4779" s="77">
        <v>0</v>
      </c>
      <c r="E4779" s="77">
        <v>0</v>
      </c>
      <c r="F4779" s="77">
        <v>0</v>
      </c>
      <c r="G4779" s="77">
        <v>0</v>
      </c>
      <c r="H4779" s="77">
        <v>26845</v>
      </c>
      <c r="I4779" s="77">
        <v>0</v>
      </c>
      <c r="J4779" s="77">
        <v>-19736</v>
      </c>
      <c r="K4779" s="77">
        <v>-1515</v>
      </c>
      <c r="L4779" s="78">
        <v>0</v>
      </c>
      <c r="M4779" s="79">
        <v>0</v>
      </c>
    </row>
    <row r="4780" spans="1:13">
      <c r="A4780" s="74">
        <v>91</v>
      </c>
      <c r="B4780" s="75" t="s">
        <v>57</v>
      </c>
      <c r="C4780" s="76">
        <v>2016</v>
      </c>
      <c r="D4780" s="77">
        <v>0</v>
      </c>
      <c r="E4780" s="77">
        <v>0</v>
      </c>
      <c r="F4780" s="77">
        <v>0</v>
      </c>
      <c r="G4780" s="77">
        <v>0</v>
      </c>
      <c r="H4780" s="77">
        <v>1298</v>
      </c>
      <c r="I4780" s="77">
        <v>-106</v>
      </c>
      <c r="J4780" s="77">
        <v>1192</v>
      </c>
      <c r="K4780" s="77">
        <v>50</v>
      </c>
      <c r="L4780" s="78">
        <v>0</v>
      </c>
      <c r="M4780" s="79">
        <v>1</v>
      </c>
    </row>
    <row r="4781" spans="1:13">
      <c r="A4781" s="74">
        <v>64</v>
      </c>
      <c r="B4781" s="75" t="s">
        <v>116</v>
      </c>
      <c r="C4781" s="76">
        <v>2016</v>
      </c>
      <c r="D4781" s="77">
        <v>0</v>
      </c>
      <c r="E4781" s="77">
        <v>0</v>
      </c>
      <c r="F4781" s="77">
        <v>0</v>
      </c>
      <c r="G4781" s="77">
        <v>0</v>
      </c>
      <c r="H4781" s="77">
        <v>44080</v>
      </c>
      <c r="I4781" s="77">
        <v>12690</v>
      </c>
      <c r="J4781" s="77">
        <v>-141640</v>
      </c>
      <c r="K4781" s="77">
        <v>1</v>
      </c>
      <c r="L4781" s="78">
        <v>0</v>
      </c>
      <c r="M4781" s="79">
        <v>0</v>
      </c>
    </row>
    <row r="4782" spans="1:13">
      <c r="A4782" s="74">
        <v>65</v>
      </c>
      <c r="B4782" s="75" t="s">
        <v>187</v>
      </c>
      <c r="C4782" s="76">
        <v>2016</v>
      </c>
      <c r="D4782" s="77">
        <v>0</v>
      </c>
      <c r="E4782" s="77">
        <v>0</v>
      </c>
      <c r="F4782" s="77">
        <v>0</v>
      </c>
      <c r="G4782" s="77">
        <v>0</v>
      </c>
      <c r="H4782" s="77">
        <v>0</v>
      </c>
      <c r="I4782" s="77">
        <v>8647</v>
      </c>
      <c r="J4782" s="77">
        <v>0</v>
      </c>
      <c r="K4782" s="77">
        <v>0</v>
      </c>
      <c r="L4782" s="78">
        <v>0</v>
      </c>
      <c r="M4782" s="79">
        <v>0</v>
      </c>
    </row>
    <row r="4783" spans="1:13">
      <c r="A4783" s="74">
        <v>245</v>
      </c>
      <c r="B4783" s="75" t="s">
        <v>46</v>
      </c>
      <c r="C4783" s="76">
        <v>2016</v>
      </c>
      <c r="D4783" s="77">
        <v>0</v>
      </c>
      <c r="E4783" s="77">
        <v>0</v>
      </c>
      <c r="F4783" s="77">
        <v>0</v>
      </c>
      <c r="G4783" s="77">
        <v>0</v>
      </c>
      <c r="H4783" s="77">
        <v>195623</v>
      </c>
      <c r="I4783" s="77">
        <v>104889</v>
      </c>
      <c r="J4783" s="77">
        <v>0</v>
      </c>
      <c r="K4783" s="77">
        <v>-3</v>
      </c>
      <c r="L4783" s="78">
        <v>0</v>
      </c>
      <c r="M4783" s="79">
        <v>0</v>
      </c>
    </row>
    <row r="4784" spans="1:13">
      <c r="A4784" s="74">
        <v>92</v>
      </c>
      <c r="B4784" s="75" t="s">
        <v>117</v>
      </c>
      <c r="C4784" s="76">
        <v>2016</v>
      </c>
      <c r="D4784" s="77">
        <v>0</v>
      </c>
      <c r="E4784" s="77">
        <v>0</v>
      </c>
      <c r="F4784" s="77">
        <v>0</v>
      </c>
      <c r="G4784" s="77">
        <v>0</v>
      </c>
      <c r="H4784" s="77">
        <v>99991</v>
      </c>
      <c r="I4784" s="77">
        <v>5483</v>
      </c>
      <c r="J4784" s="77">
        <v>-2848</v>
      </c>
      <c r="K4784" s="77">
        <v>-36</v>
      </c>
      <c r="L4784" s="78">
        <v>0</v>
      </c>
      <c r="M4784" s="79">
        <v>0</v>
      </c>
    </row>
    <row r="4785" spans="1:13">
      <c r="A4785" s="74">
        <v>137</v>
      </c>
      <c r="B4785" s="75" t="s">
        <v>93</v>
      </c>
      <c r="C4785" s="76">
        <v>2016</v>
      </c>
      <c r="D4785" s="77">
        <v>0</v>
      </c>
      <c r="E4785" s="77">
        <v>0</v>
      </c>
      <c r="F4785" s="77">
        <v>0</v>
      </c>
      <c r="G4785" s="77">
        <v>0</v>
      </c>
      <c r="H4785" s="77">
        <v>178610</v>
      </c>
      <c r="I4785" s="77">
        <v>11142</v>
      </c>
      <c r="J4785" s="77">
        <v>0</v>
      </c>
      <c r="K4785" s="77">
        <v>0</v>
      </c>
      <c r="L4785" s="78">
        <v>0</v>
      </c>
      <c r="M4785" s="79">
        <v>0</v>
      </c>
    </row>
    <row r="4786" spans="1:13">
      <c r="A4786" s="74">
        <v>36</v>
      </c>
      <c r="B4786" s="75" t="s">
        <v>132</v>
      </c>
      <c r="C4786" s="76">
        <v>2016</v>
      </c>
      <c r="D4786" s="77">
        <v>0</v>
      </c>
      <c r="E4786" s="77">
        <v>0</v>
      </c>
      <c r="F4786" s="77">
        <v>0</v>
      </c>
      <c r="G4786" s="77">
        <v>0</v>
      </c>
      <c r="H4786" s="77">
        <v>0</v>
      </c>
      <c r="I4786" s="77">
        <v>0</v>
      </c>
      <c r="J4786" s="77">
        <v>0</v>
      </c>
      <c r="K4786" s="77">
        <v>0</v>
      </c>
      <c r="L4786" s="78">
        <v>0</v>
      </c>
      <c r="M4786" s="79">
        <v>0</v>
      </c>
    </row>
    <row r="4787" spans="1:13">
      <c r="A4787" s="74">
        <v>93</v>
      </c>
      <c r="B4787" s="75" t="s">
        <v>177</v>
      </c>
      <c r="C4787" s="76">
        <v>2016</v>
      </c>
      <c r="D4787" s="77">
        <v>0</v>
      </c>
      <c r="E4787" s="77">
        <v>0</v>
      </c>
      <c r="F4787" s="77">
        <v>0</v>
      </c>
      <c r="G4787" s="77">
        <v>0</v>
      </c>
      <c r="H4787" s="77">
        <v>-1946</v>
      </c>
      <c r="I4787" s="77">
        <v>0</v>
      </c>
      <c r="J4787" s="77">
        <v>0</v>
      </c>
      <c r="K4787" s="77">
        <v>0</v>
      </c>
      <c r="L4787" s="78">
        <v>0</v>
      </c>
      <c r="M4787" s="79">
        <v>0</v>
      </c>
    </row>
    <row r="4788" spans="1:13">
      <c r="A4788" s="74">
        <v>10</v>
      </c>
      <c r="B4788" s="75" t="s">
        <v>30</v>
      </c>
      <c r="C4788" s="76">
        <v>2016</v>
      </c>
      <c r="D4788" s="77">
        <v>0</v>
      </c>
      <c r="E4788" s="77">
        <v>0</v>
      </c>
      <c r="F4788" s="77">
        <v>0</v>
      </c>
      <c r="G4788" s="77">
        <v>0</v>
      </c>
      <c r="H4788" s="77">
        <v>2417</v>
      </c>
      <c r="I4788" s="77">
        <v>-28</v>
      </c>
      <c r="J4788" s="77">
        <v>2800</v>
      </c>
      <c r="K4788" s="77">
        <v>150</v>
      </c>
      <c r="L4788" s="78">
        <v>0</v>
      </c>
      <c r="M4788" s="79">
        <v>0</v>
      </c>
    </row>
    <row r="4789" spans="1:13">
      <c r="A4789" s="74">
        <v>157</v>
      </c>
      <c r="B4789" s="75" t="s">
        <v>155</v>
      </c>
      <c r="C4789" s="76">
        <v>2016</v>
      </c>
      <c r="D4789" s="77">
        <v>0</v>
      </c>
      <c r="E4789" s="77">
        <v>0</v>
      </c>
      <c r="F4789" s="77">
        <v>0</v>
      </c>
      <c r="G4789" s="77">
        <v>0</v>
      </c>
      <c r="H4789" s="77">
        <v>-21709</v>
      </c>
      <c r="I4789" s="77">
        <v>9939</v>
      </c>
      <c r="J4789" s="77">
        <v>80</v>
      </c>
      <c r="K4789" s="77">
        <v>292</v>
      </c>
      <c r="L4789" s="78">
        <v>0</v>
      </c>
      <c r="M4789" s="79">
        <v>0</v>
      </c>
    </row>
    <row r="4790" spans="1:13">
      <c r="A4790" s="74">
        <v>246</v>
      </c>
      <c r="B4790" s="75" t="s">
        <v>94</v>
      </c>
      <c r="C4790" s="76">
        <v>2016</v>
      </c>
      <c r="D4790" s="77">
        <v>0</v>
      </c>
      <c r="E4790" s="77">
        <v>0</v>
      </c>
      <c r="F4790" s="77">
        <v>0</v>
      </c>
      <c r="G4790" s="77">
        <v>0</v>
      </c>
      <c r="H4790" s="77">
        <v>1710</v>
      </c>
      <c r="I4790" s="77">
        <v>49</v>
      </c>
      <c r="J4790" s="77">
        <v>16920</v>
      </c>
      <c r="K4790" s="77">
        <v>442</v>
      </c>
      <c r="L4790" s="78">
        <v>3</v>
      </c>
      <c r="M4790" s="79">
        <v>0</v>
      </c>
    </row>
    <row r="4791" spans="1:13">
      <c r="A4791" s="74">
        <v>66</v>
      </c>
      <c r="B4791" s="75" t="s">
        <v>47</v>
      </c>
      <c r="C4791" s="76">
        <v>2016</v>
      </c>
      <c r="D4791" s="77">
        <v>0</v>
      </c>
      <c r="E4791" s="77">
        <v>0</v>
      </c>
      <c r="F4791" s="77">
        <v>0</v>
      </c>
      <c r="G4791" s="77">
        <v>0</v>
      </c>
      <c r="H4791" s="77">
        <v>266702</v>
      </c>
      <c r="I4791" s="77">
        <v>42242.400000000001</v>
      </c>
      <c r="J4791" s="77">
        <v>92896</v>
      </c>
      <c r="K4791" s="77">
        <v>-1181</v>
      </c>
      <c r="L4791" s="78">
        <v>2</v>
      </c>
      <c r="M4791" s="79">
        <v>0</v>
      </c>
    </row>
    <row r="4792" spans="1:13">
      <c r="A4792" s="74">
        <v>37</v>
      </c>
      <c r="B4792" s="75" t="s">
        <v>77</v>
      </c>
      <c r="C4792" s="76">
        <v>2016</v>
      </c>
      <c r="D4792" s="77">
        <v>0</v>
      </c>
      <c r="E4792" s="77">
        <v>0</v>
      </c>
      <c r="F4792" s="77">
        <v>0</v>
      </c>
      <c r="G4792" s="77">
        <v>0</v>
      </c>
      <c r="H4792" s="77">
        <v>74306</v>
      </c>
      <c r="I4792" s="77">
        <v>764</v>
      </c>
      <c r="J4792" s="77">
        <v>0</v>
      </c>
      <c r="K4792" s="77">
        <v>0</v>
      </c>
      <c r="L4792" s="78">
        <v>0</v>
      </c>
      <c r="M4792" s="79">
        <v>-1</v>
      </c>
    </row>
    <row r="4793" spans="1:13">
      <c r="A4793" s="74">
        <v>94</v>
      </c>
      <c r="B4793" s="75" t="s">
        <v>118</v>
      </c>
      <c r="C4793" s="76">
        <v>2016</v>
      </c>
      <c r="D4793" s="77">
        <v>0</v>
      </c>
      <c r="E4793" s="77">
        <v>0</v>
      </c>
      <c r="F4793" s="77">
        <v>0</v>
      </c>
      <c r="G4793" s="77">
        <v>0</v>
      </c>
      <c r="H4793" s="77">
        <v>4074</v>
      </c>
      <c r="I4793" s="77">
        <v>7</v>
      </c>
      <c r="J4793" s="77">
        <v>20614</v>
      </c>
      <c r="K4793" s="77">
        <v>-2475</v>
      </c>
      <c r="L4793" s="78">
        <v>0</v>
      </c>
      <c r="M4793" s="79">
        <v>0</v>
      </c>
    </row>
    <row r="4794" spans="1:13">
      <c r="A4794" s="74">
        <v>11</v>
      </c>
      <c r="B4794" s="75" t="s">
        <v>119</v>
      </c>
      <c r="C4794" s="76">
        <v>2016</v>
      </c>
      <c r="D4794" s="77">
        <v>0</v>
      </c>
      <c r="E4794" s="77">
        <v>0</v>
      </c>
      <c r="F4794" s="77">
        <v>0</v>
      </c>
      <c r="G4794" s="77">
        <v>0</v>
      </c>
      <c r="H4794" s="77">
        <v>-7235</v>
      </c>
      <c r="I4794" s="77">
        <v>-15829</v>
      </c>
      <c r="J4794" s="77">
        <v>0</v>
      </c>
      <c r="K4794" s="77">
        <v>0</v>
      </c>
      <c r="L4794" s="78">
        <v>0</v>
      </c>
      <c r="M4794" s="79">
        <v>0</v>
      </c>
    </row>
    <row r="4795" spans="1:13">
      <c r="A4795" s="74">
        <v>177</v>
      </c>
      <c r="B4795" s="75" t="s">
        <v>70</v>
      </c>
      <c r="C4795" s="76">
        <v>2016</v>
      </c>
      <c r="D4795" s="77">
        <v>0</v>
      </c>
      <c r="E4795" s="77">
        <v>0</v>
      </c>
      <c r="F4795" s="77">
        <v>0</v>
      </c>
      <c r="G4795" s="77">
        <v>0</v>
      </c>
      <c r="H4795" s="77">
        <v>13374</v>
      </c>
      <c r="I4795" s="77">
        <v>87540</v>
      </c>
      <c r="J4795" s="77">
        <v>23960</v>
      </c>
      <c r="K4795" s="77">
        <v>-822</v>
      </c>
      <c r="L4795" s="78">
        <v>0</v>
      </c>
      <c r="M4795" s="79">
        <v>-1</v>
      </c>
    </row>
    <row r="4796" spans="1:13">
      <c r="A4796" s="74">
        <v>224</v>
      </c>
      <c r="B4796" s="75" t="s">
        <v>20</v>
      </c>
      <c r="C4796" s="76">
        <v>2016</v>
      </c>
      <c r="D4796" s="77">
        <v>0</v>
      </c>
      <c r="E4796" s="77">
        <v>0</v>
      </c>
      <c r="F4796" s="77">
        <v>0</v>
      </c>
      <c r="G4796" s="77">
        <v>0</v>
      </c>
      <c r="H4796" s="77">
        <v>468</v>
      </c>
      <c r="I4796" s="77">
        <v>-19</v>
      </c>
      <c r="J4796" s="77">
        <v>-460</v>
      </c>
      <c r="K4796" s="77">
        <v>14</v>
      </c>
      <c r="L4796" s="78">
        <v>-1</v>
      </c>
      <c r="M4796" s="79">
        <v>0</v>
      </c>
    </row>
    <row r="4797" spans="1:13">
      <c r="A4797" s="74">
        <v>67</v>
      </c>
      <c r="B4797" s="75" t="s">
        <v>163</v>
      </c>
      <c r="C4797" s="76">
        <v>2016</v>
      </c>
      <c r="D4797" s="77">
        <v>0</v>
      </c>
      <c r="E4797" s="77">
        <v>0</v>
      </c>
      <c r="F4797" s="77">
        <v>0</v>
      </c>
      <c r="G4797" s="77">
        <v>0</v>
      </c>
      <c r="H4797" s="77">
        <v>0</v>
      </c>
      <c r="I4797" s="77">
        <v>2062</v>
      </c>
      <c r="J4797" s="77">
        <v>0</v>
      </c>
      <c r="K4797" s="77">
        <v>0</v>
      </c>
      <c r="L4797" s="78">
        <v>0</v>
      </c>
      <c r="M4797" s="79">
        <v>0</v>
      </c>
    </row>
    <row r="4798" spans="1:13">
      <c r="A4798" s="74">
        <v>95</v>
      </c>
      <c r="B4798" s="75" t="s">
        <v>149</v>
      </c>
      <c r="C4798" s="76">
        <v>2016</v>
      </c>
      <c r="D4798" s="77">
        <v>0</v>
      </c>
      <c r="E4798" s="77">
        <v>0</v>
      </c>
      <c r="F4798" s="77">
        <v>0</v>
      </c>
      <c r="G4798" s="77">
        <v>0</v>
      </c>
      <c r="H4798" s="77">
        <v>-47241</v>
      </c>
      <c r="I4798" s="77">
        <v>8844</v>
      </c>
      <c r="J4798" s="77">
        <v>0</v>
      </c>
      <c r="K4798" s="77">
        <v>0</v>
      </c>
      <c r="L4798" s="78">
        <v>0</v>
      </c>
      <c r="M4798" s="79">
        <v>0</v>
      </c>
    </row>
    <row r="4799" spans="1:13">
      <c r="A4799" s="74">
        <v>96</v>
      </c>
      <c r="B4799" s="75" t="s">
        <v>159</v>
      </c>
      <c r="C4799" s="76">
        <v>2016</v>
      </c>
      <c r="D4799" s="77">
        <v>0</v>
      </c>
      <c r="E4799" s="77">
        <v>0</v>
      </c>
      <c r="F4799" s="77">
        <v>0</v>
      </c>
      <c r="G4799" s="77">
        <v>0</v>
      </c>
      <c r="H4799" s="77">
        <v>975</v>
      </c>
      <c r="I4799" s="77">
        <v>4289</v>
      </c>
      <c r="J4799" s="77">
        <v>15608</v>
      </c>
      <c r="K4799" s="77">
        <v>91</v>
      </c>
      <c r="L4799" s="78">
        <v>0</v>
      </c>
      <c r="M4799" s="79">
        <v>1</v>
      </c>
    </row>
    <row r="4800" spans="1:13">
      <c r="A4800" s="74">
        <v>38</v>
      </c>
      <c r="B4800" s="75" t="s">
        <v>153</v>
      </c>
      <c r="C4800" s="76">
        <v>2016</v>
      </c>
      <c r="D4800" s="77">
        <v>0</v>
      </c>
      <c r="E4800" s="77">
        <v>0</v>
      </c>
      <c r="F4800" s="77">
        <v>0</v>
      </c>
      <c r="G4800" s="77">
        <v>0</v>
      </c>
      <c r="H4800" s="77">
        <v>0</v>
      </c>
      <c r="I4800" s="77">
        <v>0</v>
      </c>
      <c r="J4800" s="77">
        <v>0</v>
      </c>
      <c r="K4800" s="77">
        <v>0</v>
      </c>
      <c r="L4800" s="78">
        <v>0</v>
      </c>
      <c r="M4800" s="79">
        <v>0</v>
      </c>
    </row>
    <row r="4801" spans="1:13">
      <c r="A4801" s="74">
        <v>138</v>
      </c>
      <c r="B4801" s="75" t="s">
        <v>31</v>
      </c>
      <c r="C4801" s="76">
        <v>2016</v>
      </c>
      <c r="D4801" s="77">
        <v>0</v>
      </c>
      <c r="E4801" s="77">
        <v>0</v>
      </c>
      <c r="F4801" s="77">
        <v>0</v>
      </c>
      <c r="G4801" s="77">
        <v>0</v>
      </c>
      <c r="H4801" s="77">
        <v>5758</v>
      </c>
      <c r="I4801" s="77">
        <v>33985</v>
      </c>
      <c r="J4801" s="77">
        <v>101328</v>
      </c>
      <c r="K4801" s="77">
        <v>947</v>
      </c>
      <c r="L4801" s="78">
        <v>3</v>
      </c>
      <c r="M4801" s="79">
        <v>1</v>
      </c>
    </row>
    <row r="4802" spans="1:13">
      <c r="A4802" s="74">
        <v>225</v>
      </c>
      <c r="B4802" s="75" t="s">
        <v>125</v>
      </c>
      <c r="C4802" s="76">
        <v>2016</v>
      </c>
      <c r="D4802" s="77">
        <v>0</v>
      </c>
      <c r="E4802" s="77">
        <v>0</v>
      </c>
      <c r="F4802" s="77">
        <v>0</v>
      </c>
      <c r="G4802" s="77">
        <v>0</v>
      </c>
      <c r="H4802" s="77">
        <v>11235</v>
      </c>
      <c r="I4802" s="77">
        <v>1214</v>
      </c>
      <c r="J4802" s="77">
        <v>-80</v>
      </c>
      <c r="K4802" s="77">
        <v>175</v>
      </c>
      <c r="L4802" s="78">
        <v>0</v>
      </c>
      <c r="M4802" s="79">
        <v>1</v>
      </c>
    </row>
    <row r="4803" spans="1:13">
      <c r="A4803" s="74">
        <v>12</v>
      </c>
      <c r="B4803" s="75" t="s">
        <v>186</v>
      </c>
      <c r="C4803" s="76">
        <v>2016</v>
      </c>
      <c r="D4803" s="77">
        <v>0</v>
      </c>
      <c r="E4803" s="77">
        <v>0</v>
      </c>
      <c r="F4803" s="77">
        <v>0</v>
      </c>
      <c r="G4803" s="77">
        <v>0</v>
      </c>
      <c r="H4803" s="77">
        <v>0</v>
      </c>
      <c r="I4803" s="77">
        <v>0</v>
      </c>
      <c r="J4803" s="77">
        <v>0</v>
      </c>
      <c r="K4803" s="77">
        <v>-150.97999999999999</v>
      </c>
      <c r="L4803" s="78">
        <v>0</v>
      </c>
      <c r="M4803" s="79">
        <v>0</v>
      </c>
    </row>
    <row r="4804" spans="1:13">
      <c r="A4804" s="74">
        <v>68</v>
      </c>
      <c r="B4804" s="75" t="s">
        <v>120</v>
      </c>
      <c r="C4804" s="76">
        <v>2016</v>
      </c>
      <c r="D4804" s="77">
        <v>0</v>
      </c>
      <c r="E4804" s="77">
        <v>0</v>
      </c>
      <c r="F4804" s="77">
        <v>0</v>
      </c>
      <c r="G4804" s="77">
        <v>0</v>
      </c>
      <c r="H4804" s="77">
        <v>-692</v>
      </c>
      <c r="I4804" s="77">
        <v>-905</v>
      </c>
      <c r="J4804" s="77">
        <v>0</v>
      </c>
      <c r="K4804" s="77">
        <v>0</v>
      </c>
      <c r="L4804" s="78">
        <v>0</v>
      </c>
      <c r="M4804" s="79">
        <v>0</v>
      </c>
    </row>
    <row r="4805" spans="1:13">
      <c r="A4805" s="74">
        <v>97</v>
      </c>
      <c r="B4805" s="75" t="s">
        <v>126</v>
      </c>
      <c r="C4805" s="76">
        <v>2016</v>
      </c>
      <c r="D4805" s="77">
        <v>0</v>
      </c>
      <c r="E4805" s="77">
        <v>0</v>
      </c>
      <c r="F4805" s="77">
        <v>0</v>
      </c>
      <c r="G4805" s="77">
        <v>0</v>
      </c>
      <c r="H4805" s="77">
        <v>-277</v>
      </c>
      <c r="I4805" s="77">
        <v>-13</v>
      </c>
      <c r="J4805" s="77">
        <v>-1284248</v>
      </c>
      <c r="K4805" s="77">
        <v>-2251</v>
      </c>
      <c r="L4805" s="78">
        <v>0</v>
      </c>
      <c r="M4805" s="79">
        <v>0</v>
      </c>
    </row>
    <row r="4806" spans="1:13">
      <c r="A4806" s="74">
        <v>139</v>
      </c>
      <c r="B4806" s="75" t="s">
        <v>133</v>
      </c>
      <c r="C4806" s="76">
        <v>2016</v>
      </c>
      <c r="D4806" s="77">
        <v>0</v>
      </c>
      <c r="E4806" s="77">
        <v>0</v>
      </c>
      <c r="F4806" s="77">
        <v>0</v>
      </c>
      <c r="G4806" s="77">
        <v>0</v>
      </c>
      <c r="H4806" s="77">
        <v>684863</v>
      </c>
      <c r="I4806" s="77">
        <v>146620</v>
      </c>
      <c r="J4806" s="77">
        <v>0</v>
      </c>
      <c r="K4806" s="77">
        <v>-65</v>
      </c>
      <c r="L4806" s="78">
        <v>0</v>
      </c>
      <c r="M4806" s="79">
        <v>0</v>
      </c>
    </row>
    <row r="4807" spans="1:13">
      <c r="A4807" s="74">
        <v>178</v>
      </c>
      <c r="B4807" s="75" t="s">
        <v>95</v>
      </c>
      <c r="C4807" s="76">
        <v>2016</v>
      </c>
      <c r="D4807" s="77">
        <v>0</v>
      </c>
      <c r="E4807" s="77">
        <v>0</v>
      </c>
      <c r="F4807" s="77">
        <v>0</v>
      </c>
      <c r="G4807" s="77">
        <v>0</v>
      </c>
      <c r="H4807" s="77">
        <v>12876</v>
      </c>
      <c r="I4807" s="77">
        <v>1175</v>
      </c>
      <c r="J4807" s="77">
        <v>-128</v>
      </c>
      <c r="K4807" s="77">
        <v>-142</v>
      </c>
      <c r="L4807" s="78">
        <v>4</v>
      </c>
      <c r="M4807" s="79">
        <v>0</v>
      </c>
    </row>
    <row r="4808" spans="1:13">
      <c r="A4808" s="74">
        <v>118</v>
      </c>
      <c r="B4808" s="75" t="s">
        <v>71</v>
      </c>
      <c r="C4808" s="76">
        <v>2016</v>
      </c>
      <c r="D4808" s="77">
        <v>0</v>
      </c>
      <c r="E4808" s="77">
        <v>0</v>
      </c>
      <c r="F4808" s="77">
        <v>0</v>
      </c>
      <c r="G4808" s="77">
        <v>0</v>
      </c>
      <c r="H4808" s="77">
        <v>11575</v>
      </c>
      <c r="I4808" s="77">
        <v>3580</v>
      </c>
      <c r="J4808" s="77">
        <v>-800</v>
      </c>
      <c r="K4808" s="77">
        <v>1008</v>
      </c>
      <c r="L4808" s="78">
        <v>0</v>
      </c>
      <c r="M4808" s="79">
        <v>0</v>
      </c>
    </row>
    <row r="4809" spans="1:13">
      <c r="A4809" s="74">
        <v>226</v>
      </c>
      <c r="B4809" s="75" t="s">
        <v>160</v>
      </c>
      <c r="C4809" s="76">
        <v>2016</v>
      </c>
      <c r="D4809" s="77">
        <v>0</v>
      </c>
      <c r="E4809" s="77">
        <v>0</v>
      </c>
      <c r="F4809" s="77">
        <v>0</v>
      </c>
      <c r="G4809" s="77">
        <v>0</v>
      </c>
      <c r="H4809" s="77">
        <v>0</v>
      </c>
      <c r="I4809" s="77">
        <v>0</v>
      </c>
      <c r="J4809" s="77">
        <v>0</v>
      </c>
      <c r="K4809" s="77">
        <v>0</v>
      </c>
      <c r="L4809" s="78">
        <v>1</v>
      </c>
      <c r="M4809" s="79">
        <v>0</v>
      </c>
    </row>
    <row r="4810" spans="1:13">
      <c r="A4810" s="74">
        <v>98</v>
      </c>
      <c r="B4810" s="75" t="s">
        <v>78</v>
      </c>
      <c r="C4810" s="76">
        <v>2016</v>
      </c>
      <c r="D4810" s="77">
        <v>0</v>
      </c>
      <c r="E4810" s="77">
        <v>0</v>
      </c>
      <c r="F4810" s="77">
        <v>0</v>
      </c>
      <c r="G4810" s="77">
        <v>0</v>
      </c>
      <c r="H4810" s="77">
        <v>-1884</v>
      </c>
      <c r="I4810" s="77">
        <v>-71</v>
      </c>
      <c r="J4810" s="77">
        <v>0</v>
      </c>
      <c r="K4810" s="77">
        <v>0</v>
      </c>
      <c r="L4810" s="78">
        <v>0</v>
      </c>
      <c r="M4810" s="79">
        <v>0</v>
      </c>
    </row>
    <row r="4811" spans="1:13">
      <c r="A4811" s="74">
        <v>247</v>
      </c>
      <c r="B4811" s="75" t="s">
        <v>96</v>
      </c>
      <c r="C4811" s="76">
        <v>2016</v>
      </c>
      <c r="D4811" s="77">
        <v>0</v>
      </c>
      <c r="E4811" s="77">
        <v>0</v>
      </c>
      <c r="F4811" s="77">
        <v>0</v>
      </c>
      <c r="G4811" s="77">
        <v>0</v>
      </c>
      <c r="H4811" s="77">
        <v>33197</v>
      </c>
      <c r="I4811" s="77">
        <v>8759</v>
      </c>
      <c r="J4811" s="77">
        <v>5064</v>
      </c>
      <c r="K4811" s="77">
        <v>1637</v>
      </c>
      <c r="L4811" s="78">
        <v>2</v>
      </c>
      <c r="M4811" s="79">
        <v>0</v>
      </c>
    </row>
    <row r="4812" spans="1:13">
      <c r="A4812" s="74">
        <v>99</v>
      </c>
      <c r="B4812" s="75" t="s">
        <v>141</v>
      </c>
      <c r="C4812" s="76">
        <v>2016</v>
      </c>
      <c r="D4812" s="77">
        <v>0</v>
      </c>
      <c r="E4812" s="77">
        <v>0</v>
      </c>
      <c r="F4812" s="77">
        <v>0</v>
      </c>
      <c r="G4812" s="77">
        <v>0</v>
      </c>
      <c r="H4812" s="77">
        <v>3647</v>
      </c>
      <c r="I4812" s="77">
        <v>24788</v>
      </c>
      <c r="J4812" s="77">
        <v>0</v>
      </c>
      <c r="K4812" s="77">
        <v>0</v>
      </c>
      <c r="L4812" s="78">
        <v>1</v>
      </c>
      <c r="M4812" s="79">
        <v>0</v>
      </c>
    </row>
    <row r="4813" spans="1:13">
      <c r="A4813" s="74">
        <v>140</v>
      </c>
      <c r="B4813" s="75" t="s">
        <v>97</v>
      </c>
      <c r="C4813" s="76">
        <v>2016</v>
      </c>
      <c r="D4813" s="77">
        <v>0</v>
      </c>
      <c r="E4813" s="77">
        <v>0</v>
      </c>
      <c r="F4813" s="77">
        <v>0</v>
      </c>
      <c r="G4813" s="77">
        <v>0</v>
      </c>
      <c r="H4813" s="77">
        <v>886</v>
      </c>
      <c r="I4813" s="77">
        <v>203</v>
      </c>
      <c r="J4813" s="77">
        <v>0</v>
      </c>
      <c r="K4813" s="77">
        <v>0</v>
      </c>
      <c r="L4813" s="78">
        <v>0</v>
      </c>
      <c r="M4813" s="79">
        <v>0</v>
      </c>
    </row>
    <row r="4814" spans="1:13">
      <c r="A4814" s="74">
        <v>197</v>
      </c>
      <c r="B4814" s="75" t="s">
        <v>79</v>
      </c>
      <c r="C4814" s="76">
        <v>2016</v>
      </c>
      <c r="D4814" s="77">
        <v>0</v>
      </c>
      <c r="E4814" s="77">
        <v>0</v>
      </c>
      <c r="F4814" s="77">
        <v>0</v>
      </c>
      <c r="G4814" s="77">
        <v>0</v>
      </c>
      <c r="H4814" s="77">
        <v>-1148</v>
      </c>
      <c r="I4814" s="77">
        <v>183</v>
      </c>
      <c r="J4814" s="77">
        <v>0</v>
      </c>
      <c r="K4814" s="77">
        <v>8390</v>
      </c>
      <c r="L4814" s="78">
        <v>0</v>
      </c>
      <c r="M4814" s="79">
        <v>2</v>
      </c>
    </row>
    <row r="4815" spans="1:13">
      <c r="A4815" s="74">
        <v>119</v>
      </c>
      <c r="B4815" s="75" t="s">
        <v>58</v>
      </c>
      <c r="C4815" s="76">
        <v>2016</v>
      </c>
      <c r="D4815" s="77">
        <v>0</v>
      </c>
      <c r="E4815" s="77">
        <v>0</v>
      </c>
      <c r="F4815" s="77">
        <v>0</v>
      </c>
      <c r="G4815" s="77">
        <v>0</v>
      </c>
      <c r="H4815" s="77">
        <v>-8190</v>
      </c>
      <c r="I4815" s="77">
        <v>-84</v>
      </c>
      <c r="J4815" s="77">
        <v>0</v>
      </c>
      <c r="K4815" s="77">
        <v>0</v>
      </c>
      <c r="L4815" s="78">
        <v>0</v>
      </c>
      <c r="M4815" s="79">
        <v>0</v>
      </c>
    </row>
    <row r="4816" spans="1:13">
      <c r="A4816" s="74">
        <v>227</v>
      </c>
      <c r="B4816" s="75" t="s">
        <v>112</v>
      </c>
      <c r="C4816" s="76">
        <v>2016</v>
      </c>
      <c r="D4816" s="77">
        <v>0</v>
      </c>
      <c r="E4816" s="77">
        <v>0</v>
      </c>
      <c r="F4816" s="77">
        <v>0</v>
      </c>
      <c r="G4816" s="77">
        <v>0</v>
      </c>
      <c r="H4816" s="77">
        <v>-8261</v>
      </c>
      <c r="I4816" s="77">
        <v>-27616</v>
      </c>
      <c r="J4816" s="77">
        <v>9608</v>
      </c>
      <c r="K4816" s="77">
        <v>789</v>
      </c>
      <c r="L4816" s="78">
        <v>0</v>
      </c>
      <c r="M4816" s="79">
        <v>0</v>
      </c>
    </row>
    <row r="4817" spans="1:13">
      <c r="A4817" s="74">
        <v>100</v>
      </c>
      <c r="B4817" s="75" t="s">
        <v>59</v>
      </c>
      <c r="C4817" s="76">
        <v>2016</v>
      </c>
      <c r="D4817" s="77">
        <v>0</v>
      </c>
      <c r="E4817" s="77">
        <v>0</v>
      </c>
      <c r="F4817" s="77">
        <v>0</v>
      </c>
      <c r="G4817" s="77">
        <v>0</v>
      </c>
      <c r="H4817" s="77">
        <v>1426</v>
      </c>
      <c r="I4817" s="77">
        <v>0</v>
      </c>
      <c r="J4817" s="77">
        <v>0</v>
      </c>
      <c r="K4817" s="77">
        <v>0</v>
      </c>
      <c r="L4817" s="78">
        <v>0</v>
      </c>
      <c r="M4817" s="79">
        <v>0</v>
      </c>
    </row>
    <row r="4818" spans="1:13">
      <c r="A4818" s="74">
        <v>158</v>
      </c>
      <c r="B4818" s="75" t="s">
        <v>80</v>
      </c>
      <c r="C4818" s="76">
        <v>2016</v>
      </c>
      <c r="D4818" s="77">
        <v>0</v>
      </c>
      <c r="E4818" s="77">
        <v>0</v>
      </c>
      <c r="F4818" s="77">
        <v>0</v>
      </c>
      <c r="G4818" s="77">
        <v>0</v>
      </c>
      <c r="H4818" s="77">
        <v>132197</v>
      </c>
      <c r="I4818" s="77">
        <v>50022.5</v>
      </c>
      <c r="J4818" s="77">
        <v>36912</v>
      </c>
      <c r="K4818" s="77">
        <v>134434</v>
      </c>
      <c r="L4818" s="78">
        <v>2</v>
      </c>
      <c r="M4818" s="79">
        <v>5</v>
      </c>
    </row>
    <row r="4819" spans="1:13">
      <c r="A4819" s="74">
        <v>13</v>
      </c>
      <c r="B4819" s="75" t="s">
        <v>48</v>
      </c>
      <c r="C4819" s="76">
        <v>2016</v>
      </c>
      <c r="D4819" s="77">
        <v>0</v>
      </c>
      <c r="E4819" s="77">
        <v>0</v>
      </c>
      <c r="F4819" s="77">
        <v>0</v>
      </c>
      <c r="G4819" s="77">
        <v>0</v>
      </c>
      <c r="H4819" s="77">
        <v>324</v>
      </c>
      <c r="I4819" s="77">
        <v>-3270</v>
      </c>
      <c r="J4819" s="77">
        <v>0</v>
      </c>
      <c r="K4819" s="77">
        <v>-10707</v>
      </c>
      <c r="L4819" s="78">
        <v>0</v>
      </c>
      <c r="M4819" s="79">
        <v>0</v>
      </c>
    </row>
    <row r="4820" spans="1:13">
      <c r="A4820" s="74">
        <v>101</v>
      </c>
      <c r="B4820" s="75" t="s">
        <v>72</v>
      </c>
      <c r="C4820" s="76">
        <v>2016</v>
      </c>
      <c r="D4820" s="77">
        <v>0</v>
      </c>
      <c r="E4820" s="77">
        <v>0</v>
      </c>
      <c r="F4820" s="77">
        <v>0</v>
      </c>
      <c r="G4820" s="77">
        <v>0</v>
      </c>
      <c r="H4820" s="77">
        <v>114</v>
      </c>
      <c r="I4820" s="77">
        <v>0</v>
      </c>
      <c r="J4820" s="77">
        <v>0</v>
      </c>
      <c r="K4820" s="77">
        <v>0</v>
      </c>
      <c r="L4820" s="78">
        <v>0</v>
      </c>
      <c r="M4820" s="79">
        <v>0</v>
      </c>
    </row>
    <row r="4821" spans="1:13">
      <c r="A4821" s="74">
        <v>39</v>
      </c>
      <c r="B4821" s="75" t="s">
        <v>161</v>
      </c>
      <c r="C4821" s="76">
        <v>2016</v>
      </c>
      <c r="D4821" s="77">
        <v>0</v>
      </c>
      <c r="E4821" s="77">
        <v>0</v>
      </c>
      <c r="F4821" s="77">
        <v>0</v>
      </c>
      <c r="G4821" s="77">
        <v>0</v>
      </c>
      <c r="H4821" s="77">
        <v>0</v>
      </c>
      <c r="I4821" s="77">
        <v>1860</v>
      </c>
      <c r="J4821" s="77">
        <v>0</v>
      </c>
      <c r="K4821" s="77">
        <v>0</v>
      </c>
      <c r="L4821" s="78">
        <v>1</v>
      </c>
      <c r="M4821" s="79">
        <v>0</v>
      </c>
    </row>
    <row r="4822" spans="1:13">
      <c r="A4822" s="74">
        <v>141</v>
      </c>
      <c r="B4822" s="75" t="s">
        <v>49</v>
      </c>
      <c r="C4822" s="76">
        <v>2016</v>
      </c>
      <c r="D4822" s="77">
        <v>0</v>
      </c>
      <c r="E4822" s="77">
        <v>0</v>
      </c>
      <c r="F4822" s="77">
        <v>0</v>
      </c>
      <c r="G4822" s="77">
        <v>0</v>
      </c>
      <c r="H4822" s="77">
        <v>135027</v>
      </c>
      <c r="I4822" s="77">
        <v>39683</v>
      </c>
      <c r="J4822" s="77">
        <v>-237656</v>
      </c>
      <c r="K4822" s="77">
        <v>-3605</v>
      </c>
      <c r="L4822" s="78">
        <v>0</v>
      </c>
      <c r="M4822" s="79">
        <v>0</v>
      </c>
    </row>
    <row r="4823" spans="1:13">
      <c r="A4823" s="74">
        <v>40</v>
      </c>
      <c r="B4823" s="75" t="s">
        <v>134</v>
      </c>
      <c r="C4823" s="76">
        <v>2016</v>
      </c>
      <c r="D4823" s="77">
        <v>0</v>
      </c>
      <c r="E4823" s="77">
        <v>0</v>
      </c>
      <c r="F4823" s="77">
        <v>0</v>
      </c>
      <c r="G4823" s="77">
        <v>0</v>
      </c>
      <c r="H4823" s="77">
        <v>-211</v>
      </c>
      <c r="I4823" s="77">
        <v>0</v>
      </c>
      <c r="J4823" s="77">
        <v>0</v>
      </c>
      <c r="K4823" s="77">
        <v>0</v>
      </c>
      <c r="L4823" s="78">
        <v>0</v>
      </c>
      <c r="M4823" s="79">
        <v>0</v>
      </c>
    </row>
    <row r="4824" spans="1:13">
      <c r="A4824" s="74">
        <v>228</v>
      </c>
      <c r="B4824" s="75" t="s">
        <v>135</v>
      </c>
      <c r="C4824" s="76">
        <v>2016</v>
      </c>
      <c r="D4824" s="77">
        <v>0</v>
      </c>
      <c r="E4824" s="77">
        <v>0</v>
      </c>
      <c r="F4824" s="77">
        <v>0</v>
      </c>
      <c r="G4824" s="77">
        <v>0</v>
      </c>
      <c r="H4824" s="77">
        <v>-417</v>
      </c>
      <c r="I4824" s="77">
        <v>-67</v>
      </c>
      <c r="J4824" s="77">
        <v>788</v>
      </c>
      <c r="K4824" s="77">
        <v>38</v>
      </c>
      <c r="L4824" s="78">
        <v>0</v>
      </c>
      <c r="M4824" s="79">
        <v>0</v>
      </c>
    </row>
    <row r="4825" spans="1:13">
      <c r="A4825" s="74">
        <v>159</v>
      </c>
      <c r="B4825" s="75" t="s">
        <v>142</v>
      </c>
      <c r="C4825" s="76">
        <v>2016</v>
      </c>
      <c r="D4825" s="77">
        <v>0</v>
      </c>
      <c r="E4825" s="77">
        <v>0</v>
      </c>
      <c r="F4825" s="77">
        <v>0</v>
      </c>
      <c r="G4825" s="77">
        <v>0</v>
      </c>
      <c r="H4825" s="77">
        <v>-55165</v>
      </c>
      <c r="I4825" s="77">
        <v>20794</v>
      </c>
      <c r="J4825" s="77">
        <v>456</v>
      </c>
      <c r="K4825" s="77">
        <v>0</v>
      </c>
      <c r="L4825" s="78">
        <v>0</v>
      </c>
      <c r="M4825" s="79">
        <v>0</v>
      </c>
    </row>
    <row r="4826" spans="1:13">
      <c r="A4826" s="74">
        <v>248</v>
      </c>
      <c r="B4826" s="75" t="s">
        <v>98</v>
      </c>
      <c r="C4826" s="76">
        <v>2016</v>
      </c>
      <c r="D4826" s="77">
        <v>0</v>
      </c>
      <c r="E4826" s="77">
        <v>0</v>
      </c>
      <c r="F4826" s="77">
        <v>0</v>
      </c>
      <c r="G4826" s="77">
        <v>0</v>
      </c>
      <c r="H4826" s="77">
        <v>4643</v>
      </c>
      <c r="I4826" s="77">
        <v>17656</v>
      </c>
      <c r="J4826" s="77">
        <v>0</v>
      </c>
      <c r="K4826" s="77">
        <v>0</v>
      </c>
      <c r="L4826" s="78">
        <v>0</v>
      </c>
      <c r="M4826" s="79">
        <v>0</v>
      </c>
    </row>
    <row r="4827" spans="1:13">
      <c r="A4827" s="74">
        <v>249</v>
      </c>
      <c r="B4827" s="75" t="s">
        <v>99</v>
      </c>
      <c r="C4827" s="76">
        <v>2016</v>
      </c>
      <c r="D4827" s="77">
        <v>0</v>
      </c>
      <c r="E4827" s="77">
        <v>0</v>
      </c>
      <c r="F4827" s="77">
        <v>0</v>
      </c>
      <c r="G4827" s="77">
        <v>0</v>
      </c>
      <c r="H4827" s="77">
        <v>72925</v>
      </c>
      <c r="I4827" s="77">
        <v>8695</v>
      </c>
      <c r="J4827" s="77">
        <v>9040</v>
      </c>
      <c r="K4827" s="77">
        <v>-3883</v>
      </c>
      <c r="L4827" s="78">
        <v>1</v>
      </c>
      <c r="M4827" s="79">
        <v>0</v>
      </c>
    </row>
    <row r="4828" spans="1:13">
      <c r="A4828" s="74">
        <v>42</v>
      </c>
      <c r="B4828" s="75" t="s">
        <v>81</v>
      </c>
      <c r="C4828" s="76">
        <v>2016</v>
      </c>
      <c r="D4828" s="77">
        <v>0</v>
      </c>
      <c r="E4828" s="77">
        <v>0</v>
      </c>
      <c r="F4828" s="77">
        <v>0</v>
      </c>
      <c r="G4828" s="77">
        <v>0</v>
      </c>
      <c r="H4828" s="77">
        <v>2245</v>
      </c>
      <c r="I4828" s="77">
        <v>2</v>
      </c>
      <c r="J4828" s="77">
        <v>0</v>
      </c>
      <c r="K4828" s="77">
        <v>0</v>
      </c>
      <c r="L4828" s="78">
        <v>0</v>
      </c>
      <c r="M4828" s="79">
        <v>0</v>
      </c>
    </row>
    <row r="4829" spans="1:13">
      <c r="A4829" s="74">
        <v>250</v>
      </c>
      <c r="B4829" s="75" t="s">
        <v>100</v>
      </c>
      <c r="C4829" s="76">
        <v>2016</v>
      </c>
      <c r="D4829" s="77">
        <v>0</v>
      </c>
      <c r="E4829" s="77">
        <v>0</v>
      </c>
      <c r="F4829" s="77">
        <v>0</v>
      </c>
      <c r="G4829" s="77">
        <v>0</v>
      </c>
      <c r="H4829" s="77">
        <v>13867</v>
      </c>
      <c r="I4829" s="77">
        <v>5199</v>
      </c>
      <c r="J4829" s="77">
        <v>-8220</v>
      </c>
      <c r="K4829" s="77">
        <v>2621</v>
      </c>
      <c r="L4829" s="78">
        <v>0</v>
      </c>
      <c r="M4829" s="79">
        <v>0</v>
      </c>
    </row>
    <row r="4830" spans="1:13">
      <c r="A4830" s="74">
        <v>198</v>
      </c>
      <c r="B4830" s="75" t="s">
        <v>60</v>
      </c>
      <c r="C4830" s="76">
        <v>2016</v>
      </c>
      <c r="D4830" s="77">
        <v>0</v>
      </c>
      <c r="E4830" s="77">
        <v>0</v>
      </c>
      <c r="F4830" s="77">
        <v>0</v>
      </c>
      <c r="G4830" s="77">
        <v>0</v>
      </c>
      <c r="H4830" s="77">
        <v>33783</v>
      </c>
      <c r="I4830" s="77">
        <v>9915.9</v>
      </c>
      <c r="J4830" s="77">
        <v>24136</v>
      </c>
      <c r="K4830" s="77">
        <v>1227</v>
      </c>
      <c r="L4830" s="78">
        <v>1</v>
      </c>
      <c r="M4830" s="79">
        <v>1</v>
      </c>
    </row>
    <row r="4831" spans="1:13">
      <c r="A4831" s="74">
        <v>43</v>
      </c>
      <c r="B4831" s="75" t="s">
        <v>143</v>
      </c>
      <c r="C4831" s="76">
        <v>2016</v>
      </c>
      <c r="D4831" s="77">
        <v>0</v>
      </c>
      <c r="E4831" s="77">
        <v>0</v>
      </c>
      <c r="F4831" s="77">
        <v>0</v>
      </c>
      <c r="G4831" s="77">
        <v>0</v>
      </c>
      <c r="H4831" s="77">
        <v>0</v>
      </c>
      <c r="I4831" s="77">
        <v>0</v>
      </c>
      <c r="J4831" s="77">
        <v>0</v>
      </c>
      <c r="K4831" s="77">
        <v>0</v>
      </c>
      <c r="L4831" s="78">
        <v>0</v>
      </c>
      <c r="M4831" s="79">
        <v>0</v>
      </c>
    </row>
    <row r="4832" spans="1:13">
      <c r="A4832" s="74">
        <v>199</v>
      </c>
      <c r="B4832" s="75" t="s">
        <v>61</v>
      </c>
      <c r="C4832" s="76">
        <v>2016</v>
      </c>
      <c r="D4832" s="77">
        <v>0</v>
      </c>
      <c r="E4832" s="77">
        <v>0</v>
      </c>
      <c r="F4832" s="77">
        <v>0</v>
      </c>
      <c r="G4832" s="77">
        <v>0</v>
      </c>
      <c r="H4832" s="77">
        <v>17639</v>
      </c>
      <c r="I4832" s="77">
        <v>9539</v>
      </c>
      <c r="J4832" s="77">
        <v>11648</v>
      </c>
      <c r="K4832" s="77">
        <v>395</v>
      </c>
      <c r="L4832" s="78">
        <v>1</v>
      </c>
      <c r="M4832" s="79">
        <v>0</v>
      </c>
    </row>
    <row r="4833" spans="1:13">
      <c r="A4833" s="74">
        <v>142</v>
      </c>
      <c r="B4833" s="75" t="s">
        <v>24</v>
      </c>
      <c r="C4833" s="76">
        <v>2016</v>
      </c>
      <c r="D4833" s="77">
        <v>0</v>
      </c>
      <c r="E4833" s="77">
        <v>0</v>
      </c>
      <c r="F4833" s="77">
        <v>0</v>
      </c>
      <c r="G4833" s="77">
        <v>0</v>
      </c>
      <c r="H4833" s="77">
        <v>71062</v>
      </c>
      <c r="I4833" s="77">
        <v>143047</v>
      </c>
      <c r="J4833" s="77">
        <v>1936</v>
      </c>
      <c r="K4833" s="77">
        <v>1153</v>
      </c>
      <c r="L4833" s="78">
        <v>2</v>
      </c>
      <c r="M4833" s="79">
        <v>3</v>
      </c>
    </row>
    <row r="4834" spans="1:13">
      <c r="A4834" s="74">
        <v>120</v>
      </c>
      <c r="B4834" s="75" t="s">
        <v>32</v>
      </c>
      <c r="C4834" s="76">
        <v>2016</v>
      </c>
      <c r="D4834" s="77">
        <v>0</v>
      </c>
      <c r="E4834" s="77">
        <v>0</v>
      </c>
      <c r="F4834" s="77">
        <v>0</v>
      </c>
      <c r="G4834" s="77">
        <v>0</v>
      </c>
      <c r="H4834" s="77">
        <v>5921</v>
      </c>
      <c r="I4834" s="77">
        <v>5590</v>
      </c>
      <c r="J4834" s="77">
        <v>80440</v>
      </c>
      <c r="K4834" s="77">
        <v>-347</v>
      </c>
      <c r="L4834" s="78">
        <v>0</v>
      </c>
      <c r="M4834" s="79">
        <v>3</v>
      </c>
    </row>
    <row r="4835" spans="1:13">
      <c r="A4835" s="74">
        <v>69</v>
      </c>
      <c r="B4835" s="75" t="s">
        <v>73</v>
      </c>
      <c r="C4835" s="76">
        <v>2016</v>
      </c>
      <c r="D4835" s="77">
        <v>0</v>
      </c>
      <c r="E4835" s="77">
        <v>0</v>
      </c>
      <c r="F4835" s="77">
        <v>0</v>
      </c>
      <c r="G4835" s="77">
        <v>0</v>
      </c>
      <c r="H4835" s="77">
        <v>129677</v>
      </c>
      <c r="I4835" s="77">
        <v>658467.30000000005</v>
      </c>
      <c r="J4835" s="77">
        <v>-25344</v>
      </c>
      <c r="K4835" s="77">
        <v>-1402</v>
      </c>
      <c r="L4835" s="78">
        <v>4</v>
      </c>
      <c r="M4835" s="79">
        <v>6</v>
      </c>
    </row>
    <row r="4836" spans="1:13">
      <c r="A4836" s="74">
        <v>44</v>
      </c>
      <c r="B4836" s="75" t="s">
        <v>167</v>
      </c>
      <c r="C4836" s="76">
        <v>2016</v>
      </c>
      <c r="D4836" s="77">
        <v>0</v>
      </c>
      <c r="E4836" s="77">
        <v>0</v>
      </c>
      <c r="F4836" s="77">
        <v>0</v>
      </c>
      <c r="G4836" s="77">
        <v>0</v>
      </c>
      <c r="H4836" s="77">
        <v>0</v>
      </c>
      <c r="I4836" s="77">
        <v>0</v>
      </c>
      <c r="J4836" s="77">
        <v>0</v>
      </c>
      <c r="K4836" s="77">
        <v>0</v>
      </c>
      <c r="L4836" s="78">
        <v>0</v>
      </c>
      <c r="M4836" s="79">
        <v>0</v>
      </c>
    </row>
    <row r="4837" spans="1:13">
      <c r="A4837" s="74">
        <v>200</v>
      </c>
      <c r="B4837" s="75" t="s">
        <v>62</v>
      </c>
      <c r="C4837" s="76">
        <v>2016</v>
      </c>
      <c r="D4837" s="77">
        <v>0</v>
      </c>
      <c r="E4837" s="77">
        <v>0</v>
      </c>
      <c r="F4837" s="77">
        <v>0</v>
      </c>
      <c r="G4837" s="77">
        <v>0</v>
      </c>
      <c r="H4837" s="77">
        <v>8303</v>
      </c>
      <c r="I4837" s="77">
        <v>244807</v>
      </c>
      <c r="J4837" s="77">
        <v>0</v>
      </c>
      <c r="K4837" s="77">
        <v>0</v>
      </c>
      <c r="L4837" s="78">
        <v>1</v>
      </c>
      <c r="M4837" s="79">
        <v>0</v>
      </c>
    </row>
    <row r="4838" spans="1:13">
      <c r="A4838" s="74">
        <v>70</v>
      </c>
      <c r="B4838" s="75" t="s">
        <v>168</v>
      </c>
      <c r="C4838" s="76">
        <v>2016</v>
      </c>
      <c r="D4838" s="77">
        <v>0</v>
      </c>
      <c r="E4838" s="77">
        <v>0</v>
      </c>
      <c r="F4838" s="77">
        <v>0</v>
      </c>
      <c r="G4838" s="77">
        <v>0</v>
      </c>
      <c r="H4838" s="77">
        <v>133</v>
      </c>
      <c r="I4838" s="77">
        <v>0</v>
      </c>
      <c r="J4838" s="77">
        <v>0</v>
      </c>
      <c r="K4838" s="77">
        <v>0</v>
      </c>
      <c r="L4838" s="78">
        <v>0</v>
      </c>
      <c r="M4838" s="79">
        <v>0</v>
      </c>
    </row>
    <row r="4839" spans="1:13">
      <c r="A4839" s="74">
        <v>102</v>
      </c>
      <c r="B4839" s="75" t="s">
        <v>169</v>
      </c>
      <c r="C4839" s="76">
        <v>2016</v>
      </c>
      <c r="D4839" s="77">
        <v>0</v>
      </c>
      <c r="E4839" s="77">
        <v>0</v>
      </c>
      <c r="F4839" s="77">
        <v>0</v>
      </c>
      <c r="G4839" s="77">
        <v>0</v>
      </c>
      <c r="H4839" s="77">
        <v>0</v>
      </c>
      <c r="I4839" s="77">
        <v>0</v>
      </c>
      <c r="J4839" s="77">
        <v>0</v>
      </c>
      <c r="K4839" s="77">
        <v>0</v>
      </c>
      <c r="L4839" s="78">
        <v>1</v>
      </c>
      <c r="M4839" s="79">
        <v>0</v>
      </c>
    </row>
    <row r="4840" spans="1:13">
      <c r="A4840" s="74">
        <v>251</v>
      </c>
      <c r="B4840" s="75" t="s">
        <v>33</v>
      </c>
      <c r="C4840" s="76">
        <v>2016</v>
      </c>
      <c r="D4840" s="77">
        <v>0</v>
      </c>
      <c r="E4840" s="77">
        <v>0</v>
      </c>
      <c r="F4840" s="77">
        <v>0</v>
      </c>
      <c r="G4840" s="77">
        <v>0</v>
      </c>
      <c r="H4840" s="77">
        <v>21873</v>
      </c>
      <c r="I4840" s="77">
        <v>82182</v>
      </c>
      <c r="J4840" s="77">
        <v>2704</v>
      </c>
      <c r="K4840" s="77">
        <v>16</v>
      </c>
      <c r="L4840" s="78">
        <v>0</v>
      </c>
      <c r="M4840" s="79">
        <v>0</v>
      </c>
    </row>
    <row r="4841" spans="1:13">
      <c r="A4841" s="74">
        <v>180</v>
      </c>
      <c r="B4841" s="75" t="s">
        <v>50</v>
      </c>
      <c r="C4841" s="76">
        <v>2016</v>
      </c>
      <c r="D4841" s="77">
        <v>0</v>
      </c>
      <c r="E4841" s="77">
        <v>0</v>
      </c>
      <c r="F4841" s="77">
        <v>0</v>
      </c>
      <c r="G4841" s="77">
        <v>0</v>
      </c>
      <c r="H4841" s="77">
        <v>-1000</v>
      </c>
      <c r="I4841" s="77">
        <v>0</v>
      </c>
      <c r="J4841" s="77">
        <v>1624</v>
      </c>
      <c r="K4841" s="77">
        <v>4</v>
      </c>
      <c r="L4841" s="78">
        <v>0</v>
      </c>
      <c r="M4841" s="79">
        <v>0</v>
      </c>
    </row>
    <row r="4842" spans="1:13">
      <c r="A4842" s="74">
        <v>14</v>
      </c>
      <c r="B4842" s="75" t="s">
        <v>136</v>
      </c>
      <c r="C4842" s="76">
        <v>2016</v>
      </c>
      <c r="D4842" s="77">
        <v>0</v>
      </c>
      <c r="E4842" s="77">
        <v>0</v>
      </c>
      <c r="F4842" s="77">
        <v>0</v>
      </c>
      <c r="G4842" s="77">
        <v>0</v>
      </c>
      <c r="H4842" s="77">
        <v>15761</v>
      </c>
      <c r="I4842" s="77">
        <v>21354</v>
      </c>
      <c r="J4842" s="77">
        <v>0</v>
      </c>
      <c r="K4842" s="77">
        <v>216</v>
      </c>
      <c r="L4842" s="78">
        <v>0</v>
      </c>
      <c r="M4842" s="79">
        <v>0</v>
      </c>
    </row>
    <row r="4843" spans="1:13">
      <c r="A4843" s="74">
        <v>121</v>
      </c>
      <c r="B4843" s="75" t="s">
        <v>63</v>
      </c>
      <c r="C4843" s="76">
        <v>2016</v>
      </c>
      <c r="D4843" s="77">
        <v>0</v>
      </c>
      <c r="E4843" s="77">
        <v>0</v>
      </c>
      <c r="F4843" s="77">
        <v>0</v>
      </c>
      <c r="G4843" s="77">
        <v>0</v>
      </c>
      <c r="H4843" s="77">
        <v>39363</v>
      </c>
      <c r="I4843" s="77">
        <v>-1369</v>
      </c>
      <c r="J4843" s="77">
        <v>584</v>
      </c>
      <c r="K4843" s="77">
        <v>-439</v>
      </c>
      <c r="L4843" s="78">
        <v>0</v>
      </c>
      <c r="M4843" s="79">
        <v>0</v>
      </c>
    </row>
    <row r="4844" spans="1:13">
      <c r="A4844" s="74">
        <v>298</v>
      </c>
      <c r="B4844" s="75" t="s">
        <v>101</v>
      </c>
      <c r="C4844" s="76">
        <v>2016</v>
      </c>
      <c r="D4844" s="77">
        <v>0</v>
      </c>
      <c r="E4844" s="77">
        <v>0</v>
      </c>
      <c r="F4844" s="77">
        <v>0</v>
      </c>
      <c r="G4844" s="77">
        <v>0</v>
      </c>
      <c r="H4844" s="77">
        <v>23438</v>
      </c>
      <c r="I4844" s="77">
        <v>37018</v>
      </c>
      <c r="J4844" s="77">
        <v>0</v>
      </c>
      <c r="K4844" s="77">
        <v>0</v>
      </c>
      <c r="L4844" s="78">
        <v>-2</v>
      </c>
      <c r="M4844" s="79">
        <v>0</v>
      </c>
    </row>
    <row r="4845" spans="1:13">
      <c r="A4845" s="74">
        <v>71</v>
      </c>
      <c r="B4845" s="75" t="s">
        <v>82</v>
      </c>
      <c r="C4845" s="76">
        <v>2016</v>
      </c>
      <c r="D4845" s="77">
        <v>0</v>
      </c>
      <c r="E4845" s="77">
        <v>0</v>
      </c>
      <c r="F4845" s="77">
        <v>0</v>
      </c>
      <c r="G4845" s="77">
        <v>0</v>
      </c>
      <c r="H4845" s="77">
        <v>6143</v>
      </c>
      <c r="I4845" s="77">
        <v>5034</v>
      </c>
      <c r="J4845" s="77">
        <v>-12867.05</v>
      </c>
      <c r="K4845" s="77">
        <v>1888.15</v>
      </c>
      <c r="L4845" s="78">
        <v>0</v>
      </c>
      <c r="M4845" s="79">
        <v>0</v>
      </c>
    </row>
    <row r="4846" spans="1:13">
      <c r="A4846" s="74">
        <v>181</v>
      </c>
      <c r="B4846" s="75" t="s">
        <v>102</v>
      </c>
      <c r="C4846" s="76">
        <v>2016</v>
      </c>
      <c r="D4846" s="77">
        <v>0</v>
      </c>
      <c r="E4846" s="77">
        <v>0</v>
      </c>
      <c r="F4846" s="77">
        <v>0</v>
      </c>
      <c r="G4846" s="77">
        <v>0</v>
      </c>
      <c r="H4846" s="77">
        <v>5372</v>
      </c>
      <c r="I4846" s="77">
        <v>226.5</v>
      </c>
      <c r="J4846" s="77">
        <v>0</v>
      </c>
      <c r="K4846" s="77">
        <v>0</v>
      </c>
      <c r="L4846" s="78">
        <v>0</v>
      </c>
      <c r="M4846" s="79">
        <v>0</v>
      </c>
    </row>
    <row r="4847" spans="1:13">
      <c r="A4847" s="74">
        <v>182</v>
      </c>
      <c r="B4847" s="75" t="s">
        <v>150</v>
      </c>
      <c r="C4847" s="76">
        <v>2016</v>
      </c>
      <c r="D4847" s="77">
        <v>0</v>
      </c>
      <c r="E4847" s="77">
        <v>0</v>
      </c>
      <c r="F4847" s="77">
        <v>0</v>
      </c>
      <c r="G4847" s="77">
        <v>0</v>
      </c>
      <c r="H4847" s="77">
        <v>2654</v>
      </c>
      <c r="I4847" s="77">
        <v>3</v>
      </c>
      <c r="J4847" s="77">
        <v>0</v>
      </c>
      <c r="K4847" s="77">
        <v>0</v>
      </c>
      <c r="L4847" s="78">
        <v>0</v>
      </c>
      <c r="M4847" s="79">
        <v>0</v>
      </c>
    </row>
    <row r="4848" spans="1:13">
      <c r="A4848" s="74">
        <v>72</v>
      </c>
      <c r="B4848" s="75" t="s">
        <v>103</v>
      </c>
      <c r="C4848" s="76">
        <v>2016</v>
      </c>
      <c r="D4848" s="77">
        <v>0</v>
      </c>
      <c r="E4848" s="77">
        <v>0</v>
      </c>
      <c r="F4848" s="77">
        <v>0</v>
      </c>
      <c r="G4848" s="77">
        <v>0</v>
      </c>
      <c r="H4848" s="77">
        <v>9117</v>
      </c>
      <c r="I4848" s="77">
        <v>124761</v>
      </c>
      <c r="J4848" s="77">
        <v>0</v>
      </c>
      <c r="K4848" s="77">
        <v>60</v>
      </c>
      <c r="L4848" s="78">
        <v>0</v>
      </c>
      <c r="M4848" s="79">
        <v>0</v>
      </c>
    </row>
    <row r="4849" spans="1:13">
      <c r="A4849" s="74">
        <v>230</v>
      </c>
      <c r="B4849" s="75" t="s">
        <v>34</v>
      </c>
      <c r="C4849" s="76">
        <v>2016</v>
      </c>
      <c r="D4849" s="77">
        <v>0</v>
      </c>
      <c r="E4849" s="77">
        <v>0</v>
      </c>
      <c r="F4849" s="77">
        <v>0</v>
      </c>
      <c r="G4849" s="77">
        <v>0</v>
      </c>
      <c r="H4849" s="77">
        <v>113184</v>
      </c>
      <c r="I4849" s="77">
        <v>146438.39999999999</v>
      </c>
      <c r="J4849" s="77">
        <v>1046182</v>
      </c>
      <c r="K4849" s="77">
        <v>257453</v>
      </c>
      <c r="L4849" s="78">
        <v>0</v>
      </c>
      <c r="M4849" s="79">
        <v>0</v>
      </c>
    </row>
    <row r="4850" spans="1:13">
      <c r="A4850" s="74">
        <v>231</v>
      </c>
      <c r="B4850" s="75" t="s">
        <v>121</v>
      </c>
      <c r="C4850" s="76">
        <v>2016</v>
      </c>
      <c r="D4850" s="77">
        <v>0</v>
      </c>
      <c r="E4850" s="77">
        <v>0</v>
      </c>
      <c r="F4850" s="77">
        <v>0</v>
      </c>
      <c r="G4850" s="77">
        <v>0</v>
      </c>
      <c r="H4850" s="77">
        <v>2494</v>
      </c>
      <c r="I4850" s="77">
        <v>-6471</v>
      </c>
      <c r="J4850" s="77">
        <v>0</v>
      </c>
      <c r="K4850" s="77">
        <v>0</v>
      </c>
      <c r="L4850" s="78">
        <v>0</v>
      </c>
      <c r="M4850" s="79">
        <v>0</v>
      </c>
    </row>
    <row r="4851" spans="1:13">
      <c r="A4851" s="74">
        <v>161</v>
      </c>
      <c r="B4851" s="75" t="s">
        <v>38</v>
      </c>
      <c r="C4851" s="76">
        <v>2016</v>
      </c>
      <c r="D4851" s="77">
        <v>0</v>
      </c>
      <c r="E4851" s="77">
        <v>0</v>
      </c>
      <c r="F4851" s="77">
        <v>0</v>
      </c>
      <c r="G4851" s="77">
        <v>0</v>
      </c>
      <c r="H4851" s="77">
        <v>734312</v>
      </c>
      <c r="I4851" s="77">
        <v>331894</v>
      </c>
      <c r="J4851" s="77">
        <v>-3861</v>
      </c>
      <c r="K4851" s="77">
        <v>-573</v>
      </c>
      <c r="L4851" s="78">
        <v>3</v>
      </c>
      <c r="M4851" s="79">
        <v>1</v>
      </c>
    </row>
    <row r="4852" spans="1:13">
      <c r="A4852" s="74">
        <v>160</v>
      </c>
      <c r="B4852" s="75" t="s">
        <v>151</v>
      </c>
      <c r="C4852" s="76">
        <v>2016</v>
      </c>
      <c r="D4852" s="77">
        <v>0</v>
      </c>
      <c r="E4852" s="77">
        <v>0</v>
      </c>
      <c r="F4852" s="77">
        <v>0</v>
      </c>
      <c r="G4852" s="77">
        <v>0</v>
      </c>
      <c r="H4852" s="77">
        <v>315668</v>
      </c>
      <c r="I4852" s="77">
        <v>573684</v>
      </c>
      <c r="J4852" s="77">
        <v>0</v>
      </c>
      <c r="K4852" s="77">
        <v>-33</v>
      </c>
      <c r="L4852" s="78">
        <v>0</v>
      </c>
      <c r="M4852" s="79">
        <v>0</v>
      </c>
    </row>
    <row r="4853" spans="1:13">
      <c r="A4853" s="74">
        <v>261</v>
      </c>
      <c r="B4853" s="75" t="s">
        <v>35</v>
      </c>
      <c r="C4853" s="76">
        <v>2016</v>
      </c>
      <c r="D4853" s="77">
        <v>62775000</v>
      </c>
      <c r="E4853" s="77">
        <v>848816000</v>
      </c>
      <c r="F4853" s="77">
        <v>19949100</v>
      </c>
      <c r="G4853" s="77">
        <v>324931000</v>
      </c>
      <c r="H4853" s="77">
        <v>6485675</v>
      </c>
      <c r="I4853" s="77">
        <v>2211705</v>
      </c>
      <c r="J4853" s="77">
        <v>1282944</v>
      </c>
      <c r="K4853" s="77">
        <v>62178</v>
      </c>
      <c r="L4853" s="78">
        <v>0</v>
      </c>
      <c r="M4853" s="79">
        <v>0</v>
      </c>
    </row>
    <row r="4854" spans="1:13">
      <c r="A4854" s="74"/>
      <c r="B4854" s="75"/>
      <c r="C4854" s="76"/>
      <c r="D4854" s="77"/>
      <c r="E4854" s="77"/>
      <c r="F4854" s="77"/>
      <c r="G4854" s="77"/>
      <c r="H4854" s="77"/>
      <c r="I4854" s="77"/>
      <c r="J4854" s="77"/>
      <c r="K4854" s="77"/>
      <c r="L4854" s="78"/>
      <c r="M4854" s="79"/>
    </row>
    <row r="4855" spans="1:13">
      <c r="A4855" s="74"/>
      <c r="B4855" s="75" t="s">
        <v>279</v>
      </c>
      <c r="C4855" s="76"/>
      <c r="D4855" s="77">
        <v>62775000</v>
      </c>
      <c r="E4855" s="77">
        <v>848816000</v>
      </c>
      <c r="F4855" s="77">
        <v>19949100</v>
      </c>
      <c r="G4855" s="77">
        <v>324931000</v>
      </c>
      <c r="H4855" s="77">
        <v>13326986.07</v>
      </c>
      <c r="I4855" s="77">
        <v>5770432.1500000004</v>
      </c>
      <c r="J4855" s="77">
        <v>1994685.95</v>
      </c>
      <c r="K4855" s="77">
        <v>390448.17</v>
      </c>
      <c r="L4855" s="78">
        <v>39</v>
      </c>
      <c r="M4855" s="79">
        <v>37</v>
      </c>
    </row>
    <row r="4856" spans="1:13">
      <c r="A4856" s="74"/>
      <c r="B4856" s="75"/>
      <c r="C4856" s="76"/>
      <c r="D4856" s="77"/>
      <c r="E4856" s="77"/>
      <c r="F4856" s="77"/>
      <c r="G4856" s="77"/>
      <c r="H4856" s="77"/>
      <c r="I4856" s="77"/>
      <c r="J4856" s="77"/>
      <c r="K4856" s="77"/>
      <c r="L4856" s="78"/>
      <c r="M4856" s="79"/>
    </row>
    <row r="4857" spans="1:13">
      <c r="A4857" s="74"/>
      <c r="B4857" s="75" t="s">
        <v>280</v>
      </c>
      <c r="C4857" s="76"/>
      <c r="D4857" s="77"/>
      <c r="E4857" s="77"/>
      <c r="F4857" s="77"/>
      <c r="G4857" s="77" t="s">
        <v>284</v>
      </c>
      <c r="H4857" s="77">
        <v>13326986.07</v>
      </c>
      <c r="I4857" s="77">
        <v>5770432.1500000004</v>
      </c>
      <c r="J4857" s="77">
        <v>1994685.95</v>
      </c>
      <c r="K4857" s="77">
        <v>390448.17</v>
      </c>
      <c r="L4857" s="78"/>
      <c r="M4857" s="79"/>
    </row>
    <row r="4858" spans="1:13">
      <c r="A4858" s="74">
        <v>131</v>
      </c>
      <c r="B4858" s="75" t="s">
        <v>25</v>
      </c>
      <c r="C4858" s="76">
        <v>2017</v>
      </c>
      <c r="D4858" s="77">
        <v>0</v>
      </c>
      <c r="E4858" s="77">
        <v>0</v>
      </c>
      <c r="F4858" s="77">
        <v>0</v>
      </c>
      <c r="G4858" s="77">
        <v>0</v>
      </c>
      <c r="H4858" s="77">
        <v>662938</v>
      </c>
      <c r="I4858" s="77">
        <v>48599.6</v>
      </c>
      <c r="J4858" s="77">
        <v>543544</v>
      </c>
      <c r="K4858" s="77">
        <v>3651</v>
      </c>
      <c r="L4858" s="78">
        <v>7</v>
      </c>
      <c r="M4858" s="79">
        <v>-2</v>
      </c>
    </row>
    <row r="4859" spans="1:13">
      <c r="A4859" s="74">
        <v>241</v>
      </c>
      <c r="B4859" s="75" t="s">
        <v>104</v>
      </c>
      <c r="C4859" s="76">
        <v>2017</v>
      </c>
      <c r="D4859" s="77">
        <v>0</v>
      </c>
      <c r="E4859" s="77">
        <v>0</v>
      </c>
      <c r="F4859" s="77">
        <v>0</v>
      </c>
      <c r="G4859" s="77">
        <v>0</v>
      </c>
      <c r="H4859" s="77">
        <v>23110</v>
      </c>
      <c r="I4859" s="77">
        <v>5888</v>
      </c>
      <c r="J4859" s="77">
        <v>320</v>
      </c>
      <c r="K4859" s="77">
        <v>112</v>
      </c>
      <c r="L4859" s="78">
        <v>0</v>
      </c>
      <c r="M4859" s="79">
        <v>1</v>
      </c>
    </row>
    <row r="4860" spans="1:13">
      <c r="A4860" s="74">
        <v>1</v>
      </c>
      <c r="B4860" s="75" t="s">
        <v>127</v>
      </c>
      <c r="C4860" s="76">
        <v>2017</v>
      </c>
      <c r="D4860" s="77">
        <v>0</v>
      </c>
      <c r="E4860" s="77">
        <v>0</v>
      </c>
      <c r="F4860" s="77">
        <v>0</v>
      </c>
      <c r="G4860" s="77">
        <v>0</v>
      </c>
      <c r="H4860" s="77">
        <v>134176</v>
      </c>
      <c r="I4860" s="77">
        <v>254719.5</v>
      </c>
      <c r="J4860" s="77">
        <v>0</v>
      </c>
      <c r="K4860" s="77">
        <v>0</v>
      </c>
      <c r="L4860" s="78">
        <v>0</v>
      </c>
      <c r="M4860" s="79">
        <v>0</v>
      </c>
    </row>
    <row r="4861" spans="1:13">
      <c r="A4861" s="74">
        <v>2</v>
      </c>
      <c r="B4861" s="75" t="s">
        <v>113</v>
      </c>
      <c r="C4861" s="76">
        <v>2017</v>
      </c>
      <c r="D4861" s="77">
        <v>0</v>
      </c>
      <c r="E4861" s="77">
        <v>0</v>
      </c>
      <c r="F4861" s="77">
        <v>0</v>
      </c>
      <c r="G4861" s="77">
        <v>0</v>
      </c>
      <c r="H4861" s="77">
        <v>69061</v>
      </c>
      <c r="I4861" s="77">
        <v>59692</v>
      </c>
      <c r="J4861" s="77">
        <v>9154</v>
      </c>
      <c r="K4861" s="77">
        <v>8111</v>
      </c>
      <c r="L4861" s="78">
        <v>-6</v>
      </c>
      <c r="M4861" s="79">
        <v>-2</v>
      </c>
    </row>
    <row r="4862" spans="1:13">
      <c r="A4862" s="74">
        <v>211</v>
      </c>
      <c r="B4862" s="75" t="s">
        <v>183</v>
      </c>
      <c r="C4862" s="76">
        <v>2017</v>
      </c>
      <c r="D4862" s="77">
        <v>0</v>
      </c>
      <c r="E4862" s="77">
        <v>0</v>
      </c>
      <c r="F4862" s="77">
        <v>0</v>
      </c>
      <c r="G4862" s="77">
        <v>0</v>
      </c>
      <c r="H4862" s="77">
        <v>28687</v>
      </c>
      <c r="I4862" s="77">
        <v>312</v>
      </c>
      <c r="J4862" s="77">
        <v>0</v>
      </c>
      <c r="K4862" s="77">
        <v>0</v>
      </c>
      <c r="L4862" s="78">
        <v>0</v>
      </c>
      <c r="M4862" s="79">
        <v>0</v>
      </c>
    </row>
    <row r="4863" spans="1:13">
      <c r="A4863" s="74">
        <v>30</v>
      </c>
      <c r="B4863" s="75" t="s">
        <v>105</v>
      </c>
      <c r="C4863" s="76">
        <v>2017</v>
      </c>
      <c r="D4863" s="77">
        <v>0</v>
      </c>
      <c r="E4863" s="77">
        <v>0</v>
      </c>
      <c r="F4863" s="77">
        <v>0</v>
      </c>
      <c r="G4863" s="77">
        <v>0</v>
      </c>
      <c r="H4863" s="77">
        <v>-10165</v>
      </c>
      <c r="I4863" s="77">
        <v>103</v>
      </c>
      <c r="J4863" s="77">
        <v>-4976</v>
      </c>
      <c r="K4863" s="77">
        <v>-915</v>
      </c>
      <c r="L4863" s="78">
        <v>-2</v>
      </c>
      <c r="M4863" s="79">
        <v>0</v>
      </c>
    </row>
    <row r="4864" spans="1:13">
      <c r="A4864" s="74">
        <v>51</v>
      </c>
      <c r="B4864" s="75" t="s">
        <v>64</v>
      </c>
      <c r="C4864" s="76">
        <v>2017</v>
      </c>
      <c r="D4864" s="77">
        <v>0</v>
      </c>
      <c r="E4864" s="77">
        <v>0</v>
      </c>
      <c r="F4864" s="77">
        <v>0</v>
      </c>
      <c r="G4864" s="77">
        <v>0</v>
      </c>
      <c r="H4864" s="77">
        <v>75837</v>
      </c>
      <c r="I4864" s="77">
        <v>28049</v>
      </c>
      <c r="J4864" s="77">
        <v>17783</v>
      </c>
      <c r="K4864" s="77">
        <v>6006</v>
      </c>
      <c r="L4864" s="78">
        <v>0</v>
      </c>
      <c r="M4864" s="79">
        <v>0</v>
      </c>
    </row>
    <row r="4865" spans="1:13">
      <c r="A4865" s="74">
        <v>81</v>
      </c>
      <c r="B4865" s="75" t="s">
        <v>144</v>
      </c>
      <c r="C4865" s="76">
        <v>2017</v>
      </c>
      <c r="D4865" s="77">
        <v>0</v>
      </c>
      <c r="E4865" s="77">
        <v>0</v>
      </c>
      <c r="F4865" s="77">
        <v>0</v>
      </c>
      <c r="G4865" s="77">
        <v>0</v>
      </c>
      <c r="H4865" s="77">
        <v>12</v>
      </c>
      <c r="I4865" s="77">
        <v>0</v>
      </c>
      <c r="J4865" s="77">
        <v>16040</v>
      </c>
      <c r="K4865" s="77">
        <v>-111</v>
      </c>
      <c r="L4865" s="78">
        <v>0</v>
      </c>
      <c r="M4865" s="79">
        <v>-1</v>
      </c>
    </row>
    <row r="4866" spans="1:13">
      <c r="A4866" s="74">
        <v>111</v>
      </c>
      <c r="B4866" s="75" t="s">
        <v>170</v>
      </c>
      <c r="C4866" s="76">
        <v>2017</v>
      </c>
      <c r="D4866" s="77">
        <v>0</v>
      </c>
      <c r="E4866" s="77">
        <v>0</v>
      </c>
      <c r="F4866" s="77">
        <v>0</v>
      </c>
      <c r="G4866" s="77">
        <v>0</v>
      </c>
      <c r="H4866" s="77">
        <v>14099.05</v>
      </c>
      <c r="I4866" s="77">
        <v>24447</v>
      </c>
      <c r="J4866" s="77">
        <v>0</v>
      </c>
      <c r="K4866" s="77">
        <v>0</v>
      </c>
      <c r="L4866" s="78">
        <v>0</v>
      </c>
      <c r="M4866" s="79">
        <v>0</v>
      </c>
    </row>
    <row r="4867" spans="1:13">
      <c r="A4867" s="74">
        <v>52</v>
      </c>
      <c r="B4867" s="75" t="s">
        <v>83</v>
      </c>
      <c r="C4867" s="76">
        <v>2017</v>
      </c>
      <c r="D4867" s="77">
        <v>0</v>
      </c>
      <c r="E4867" s="77">
        <v>0</v>
      </c>
      <c r="F4867" s="77">
        <v>0</v>
      </c>
      <c r="G4867" s="77">
        <v>0</v>
      </c>
      <c r="H4867" s="77">
        <v>66613</v>
      </c>
      <c r="I4867" s="77">
        <v>6094</v>
      </c>
      <c r="J4867" s="77">
        <v>-5304</v>
      </c>
      <c r="K4867" s="77">
        <v>-94</v>
      </c>
      <c r="L4867" s="78">
        <v>0</v>
      </c>
      <c r="M4867" s="79">
        <v>0</v>
      </c>
    </row>
    <row r="4868" spans="1:13">
      <c r="A4868" s="74">
        <v>297</v>
      </c>
      <c r="B4868" s="75" t="s">
        <v>65</v>
      </c>
      <c r="C4868" s="76">
        <v>2017</v>
      </c>
      <c r="D4868" s="77">
        <v>0</v>
      </c>
      <c r="E4868" s="77">
        <v>0</v>
      </c>
      <c r="F4868" s="77">
        <v>0</v>
      </c>
      <c r="G4868" s="77">
        <v>0</v>
      </c>
      <c r="H4868" s="77">
        <v>-3964</v>
      </c>
      <c r="I4868" s="77">
        <v>646</v>
      </c>
      <c r="J4868" s="77">
        <v>0</v>
      </c>
      <c r="K4868" s="77">
        <v>0</v>
      </c>
      <c r="L4868" s="78">
        <v>0</v>
      </c>
      <c r="M4868" s="79">
        <v>0</v>
      </c>
    </row>
    <row r="4869" spans="1:13">
      <c r="A4869" s="74">
        <v>22</v>
      </c>
      <c r="B4869" s="75" t="s">
        <v>122</v>
      </c>
      <c r="C4869" s="76">
        <v>2017</v>
      </c>
      <c r="D4869" s="77">
        <v>0</v>
      </c>
      <c r="E4869" s="77">
        <v>0</v>
      </c>
      <c r="F4869" s="77">
        <v>0</v>
      </c>
      <c r="G4869" s="77">
        <v>0</v>
      </c>
      <c r="H4869" s="77">
        <v>-9252</v>
      </c>
      <c r="I4869" s="77">
        <v>-879</v>
      </c>
      <c r="J4869" s="77">
        <v>0</v>
      </c>
      <c r="K4869" s="77">
        <v>0</v>
      </c>
      <c r="L4869" s="78">
        <v>0</v>
      </c>
      <c r="M4869" s="79">
        <v>0</v>
      </c>
    </row>
    <row r="4870" spans="1:13">
      <c r="A4870" s="74">
        <v>23</v>
      </c>
      <c r="B4870" s="75" t="s">
        <v>171</v>
      </c>
      <c r="C4870" s="76">
        <v>2017</v>
      </c>
      <c r="D4870" s="77">
        <v>0</v>
      </c>
      <c r="E4870" s="77">
        <v>0</v>
      </c>
      <c r="F4870" s="77">
        <v>0</v>
      </c>
      <c r="G4870" s="77">
        <v>0</v>
      </c>
      <c r="H4870" s="77">
        <v>8238</v>
      </c>
      <c r="I4870" s="77">
        <v>579</v>
      </c>
      <c r="J4870" s="77">
        <v>0</v>
      </c>
      <c r="K4870" s="77">
        <v>0</v>
      </c>
      <c r="L4870" s="78">
        <v>0</v>
      </c>
      <c r="M4870" s="79">
        <v>0</v>
      </c>
    </row>
    <row r="4871" spans="1:13">
      <c r="A4871" s="74">
        <v>242</v>
      </c>
      <c r="B4871" s="75" t="s">
        <v>84</v>
      </c>
      <c r="C4871" s="76">
        <v>2017</v>
      </c>
      <c r="D4871" s="77">
        <v>0</v>
      </c>
      <c r="E4871" s="77">
        <v>0</v>
      </c>
      <c r="F4871" s="77">
        <v>0</v>
      </c>
      <c r="G4871" s="77">
        <v>0</v>
      </c>
      <c r="H4871" s="77">
        <v>62551</v>
      </c>
      <c r="I4871" s="77">
        <v>12919.75</v>
      </c>
      <c r="J4871" s="77">
        <v>-5401</v>
      </c>
      <c r="K4871" s="77">
        <v>1650</v>
      </c>
      <c r="L4871" s="78">
        <v>-1</v>
      </c>
      <c r="M4871" s="79">
        <v>-7</v>
      </c>
    </row>
    <row r="4872" spans="1:13">
      <c r="A4872" s="74">
        <v>3</v>
      </c>
      <c r="B4872" s="75" t="s">
        <v>51</v>
      </c>
      <c r="C4872" s="76">
        <v>2017</v>
      </c>
      <c r="D4872" s="77">
        <v>0</v>
      </c>
      <c r="E4872" s="77">
        <v>0</v>
      </c>
      <c r="F4872" s="77">
        <v>0</v>
      </c>
      <c r="G4872" s="77">
        <v>0</v>
      </c>
      <c r="H4872" s="77">
        <v>36104</v>
      </c>
      <c r="I4872" s="77">
        <v>3505</v>
      </c>
      <c r="J4872" s="77">
        <v>0</v>
      </c>
      <c r="K4872" s="77">
        <v>0</v>
      </c>
      <c r="L4872" s="78">
        <v>1</v>
      </c>
      <c r="M4872" s="79">
        <v>0</v>
      </c>
    </row>
    <row r="4873" spans="1:13">
      <c r="A4873" s="74">
        <v>82</v>
      </c>
      <c r="B4873" s="75" t="s">
        <v>36</v>
      </c>
      <c r="C4873" s="76">
        <v>2017</v>
      </c>
      <c r="D4873" s="77">
        <v>0</v>
      </c>
      <c r="E4873" s="77">
        <v>0</v>
      </c>
      <c r="F4873" s="77">
        <v>0</v>
      </c>
      <c r="G4873" s="77">
        <v>0</v>
      </c>
      <c r="H4873" s="77">
        <v>20642</v>
      </c>
      <c r="I4873" s="77">
        <v>23335</v>
      </c>
      <c r="J4873" s="77">
        <v>3200</v>
      </c>
      <c r="K4873" s="77">
        <v>394</v>
      </c>
      <c r="L4873" s="78">
        <v>-1</v>
      </c>
      <c r="M4873" s="79">
        <v>0</v>
      </c>
    </row>
    <row r="4874" spans="1:13">
      <c r="A4874" s="74">
        <v>213</v>
      </c>
      <c r="B4874" s="75" t="s">
        <v>106</v>
      </c>
      <c r="C4874" s="76">
        <v>2017</v>
      </c>
      <c r="D4874" s="77">
        <v>0</v>
      </c>
      <c r="E4874" s="77">
        <v>0</v>
      </c>
      <c r="F4874" s="77">
        <v>0</v>
      </c>
      <c r="G4874" s="77">
        <v>0</v>
      </c>
      <c r="H4874" s="77">
        <v>74422</v>
      </c>
      <c r="I4874" s="77">
        <v>5618</v>
      </c>
      <c r="J4874" s="77">
        <v>-8000</v>
      </c>
      <c r="K4874" s="77">
        <v>-10</v>
      </c>
      <c r="L4874" s="78">
        <v>0</v>
      </c>
      <c r="M4874" s="79">
        <v>0</v>
      </c>
    </row>
    <row r="4875" spans="1:13">
      <c r="A4875" s="74">
        <v>112</v>
      </c>
      <c r="B4875" s="75" t="s">
        <v>114</v>
      </c>
      <c r="C4875" s="76">
        <v>2017</v>
      </c>
      <c r="D4875" s="77">
        <v>0</v>
      </c>
      <c r="E4875" s="77">
        <v>0</v>
      </c>
      <c r="F4875" s="77">
        <v>0</v>
      </c>
      <c r="G4875" s="77">
        <v>0</v>
      </c>
      <c r="H4875" s="77">
        <v>10742</v>
      </c>
      <c r="I4875" s="77">
        <v>39643</v>
      </c>
      <c r="J4875" s="77">
        <v>6384</v>
      </c>
      <c r="K4875" s="77">
        <v>323</v>
      </c>
      <c r="L4875" s="78">
        <v>0</v>
      </c>
      <c r="M4875" s="79">
        <v>0</v>
      </c>
    </row>
    <row r="4876" spans="1:13">
      <c r="A4876" s="74">
        <v>24</v>
      </c>
      <c r="B4876" s="75" t="s">
        <v>178</v>
      </c>
      <c r="C4876" s="76">
        <v>2017</v>
      </c>
      <c r="D4876" s="77">
        <v>0</v>
      </c>
      <c r="E4876" s="77">
        <v>0</v>
      </c>
      <c r="F4876" s="77">
        <v>0</v>
      </c>
      <c r="G4876" s="77">
        <v>0</v>
      </c>
      <c r="H4876" s="77">
        <v>3543.95</v>
      </c>
      <c r="I4876" s="77">
        <v>1246.05</v>
      </c>
      <c r="J4876" s="77">
        <v>0</v>
      </c>
      <c r="K4876" s="77">
        <v>0</v>
      </c>
      <c r="L4876" s="78">
        <v>0</v>
      </c>
      <c r="M4876" s="79">
        <v>0</v>
      </c>
    </row>
    <row r="4877" spans="1:13">
      <c r="A4877" s="74">
        <v>83</v>
      </c>
      <c r="B4877" s="75" t="s">
        <v>85</v>
      </c>
      <c r="C4877" s="76">
        <v>2017</v>
      </c>
      <c r="D4877" s="77">
        <v>0</v>
      </c>
      <c r="E4877" s="77">
        <v>0</v>
      </c>
      <c r="F4877" s="77">
        <v>0</v>
      </c>
      <c r="G4877" s="77">
        <v>0</v>
      </c>
      <c r="H4877" s="77">
        <v>-118191</v>
      </c>
      <c r="I4877" s="77">
        <v>33727</v>
      </c>
      <c r="J4877" s="77">
        <v>43200</v>
      </c>
      <c r="K4877" s="77">
        <v>151</v>
      </c>
      <c r="L4877" s="78">
        <v>0</v>
      </c>
      <c r="M4877" s="79">
        <v>0</v>
      </c>
    </row>
    <row r="4878" spans="1:13">
      <c r="A4878" s="74">
        <v>53</v>
      </c>
      <c r="B4878" s="75" t="s">
        <v>86</v>
      </c>
      <c r="C4878" s="76">
        <v>2017</v>
      </c>
      <c r="D4878" s="77">
        <v>0</v>
      </c>
      <c r="E4878" s="77">
        <v>0</v>
      </c>
      <c r="F4878" s="77">
        <v>0</v>
      </c>
      <c r="G4878" s="77">
        <v>0</v>
      </c>
      <c r="H4878" s="77">
        <v>212406</v>
      </c>
      <c r="I4878" s="77">
        <v>49618</v>
      </c>
      <c r="J4878" s="77">
        <v>13408</v>
      </c>
      <c r="K4878" s="77">
        <v>-1642</v>
      </c>
      <c r="L4878" s="78">
        <v>0</v>
      </c>
      <c r="M4878" s="79">
        <v>0</v>
      </c>
    </row>
    <row r="4879" spans="1:13">
      <c r="A4879" s="74">
        <v>25</v>
      </c>
      <c r="B4879" s="75" t="s">
        <v>172</v>
      </c>
      <c r="C4879" s="76">
        <v>2017</v>
      </c>
      <c r="D4879" s="77">
        <v>0</v>
      </c>
      <c r="E4879" s="77">
        <v>0</v>
      </c>
      <c r="F4879" s="77">
        <v>0</v>
      </c>
      <c r="G4879" s="77">
        <v>0</v>
      </c>
      <c r="H4879" s="77">
        <v>4389</v>
      </c>
      <c r="I4879" s="77">
        <v>2436</v>
      </c>
      <c r="J4879" s="77">
        <v>0</v>
      </c>
      <c r="K4879" s="77">
        <v>0</v>
      </c>
      <c r="L4879" s="78">
        <v>-1</v>
      </c>
      <c r="M4879" s="79">
        <v>0</v>
      </c>
    </row>
    <row r="4880" spans="1:13">
      <c r="A4880" s="74">
        <v>214</v>
      </c>
      <c r="B4880" s="75" t="s">
        <v>107</v>
      </c>
      <c r="C4880" s="76">
        <v>2017</v>
      </c>
      <c r="D4880" s="77">
        <v>0</v>
      </c>
      <c r="E4880" s="77">
        <v>0</v>
      </c>
      <c r="F4880" s="77">
        <v>0</v>
      </c>
      <c r="G4880" s="77">
        <v>0</v>
      </c>
      <c r="H4880" s="77">
        <v>-1419</v>
      </c>
      <c r="I4880" s="77">
        <v>-36</v>
      </c>
      <c r="J4880" s="77">
        <v>0</v>
      </c>
      <c r="K4880" s="77">
        <v>0</v>
      </c>
      <c r="L4880" s="78">
        <v>1</v>
      </c>
      <c r="M4880" s="79">
        <v>0</v>
      </c>
    </row>
    <row r="4881" spans="1:13">
      <c r="A4881" s="74">
        <v>84</v>
      </c>
      <c r="B4881" s="75" t="s">
        <v>26</v>
      </c>
      <c r="C4881" s="76">
        <v>2017</v>
      </c>
      <c r="D4881" s="77">
        <v>0</v>
      </c>
      <c r="E4881" s="77">
        <v>0</v>
      </c>
      <c r="F4881" s="77">
        <v>0</v>
      </c>
      <c r="G4881" s="77">
        <v>0</v>
      </c>
      <c r="H4881" s="77">
        <v>37547</v>
      </c>
      <c r="I4881" s="77">
        <v>5889.15</v>
      </c>
      <c r="J4881" s="77">
        <v>-33904</v>
      </c>
      <c r="K4881" s="77">
        <v>27</v>
      </c>
      <c r="L4881" s="78">
        <v>1</v>
      </c>
      <c r="M4881" s="79">
        <v>-4</v>
      </c>
    </row>
    <row r="4882" spans="1:13">
      <c r="A4882" s="74">
        <v>85</v>
      </c>
      <c r="B4882" s="75" t="s">
        <v>52</v>
      </c>
      <c r="C4882" s="76">
        <v>2017</v>
      </c>
      <c r="D4882" s="77">
        <v>0</v>
      </c>
      <c r="E4882" s="77">
        <v>0</v>
      </c>
      <c r="F4882" s="77">
        <v>0</v>
      </c>
      <c r="G4882" s="77">
        <v>0</v>
      </c>
      <c r="H4882" s="77">
        <v>-16827</v>
      </c>
      <c r="I4882" s="77">
        <v>1493</v>
      </c>
      <c r="J4882" s="77">
        <v>-6240</v>
      </c>
      <c r="K4882" s="77">
        <v>-561</v>
      </c>
      <c r="L4882" s="78">
        <v>0</v>
      </c>
      <c r="M4882" s="79">
        <v>0</v>
      </c>
    </row>
    <row r="4883" spans="1:13">
      <c r="A4883" s="74">
        <v>215</v>
      </c>
      <c r="B4883" s="75" t="s">
        <v>173</v>
      </c>
      <c r="C4883" s="76">
        <v>2017</v>
      </c>
      <c r="D4883" s="77">
        <v>0</v>
      </c>
      <c r="E4883" s="77">
        <v>0</v>
      </c>
      <c r="F4883" s="77">
        <v>0</v>
      </c>
      <c r="G4883" s="77">
        <v>0</v>
      </c>
      <c r="H4883" s="77">
        <v>2282</v>
      </c>
      <c r="I4883" s="77">
        <v>61</v>
      </c>
      <c r="J4883" s="77">
        <v>0</v>
      </c>
      <c r="K4883" s="77">
        <v>0</v>
      </c>
      <c r="L4883" s="78">
        <v>0</v>
      </c>
      <c r="M4883" s="79">
        <v>0</v>
      </c>
    </row>
    <row r="4884" spans="1:13">
      <c r="A4884" s="74">
        <v>86</v>
      </c>
      <c r="B4884" s="75" t="s">
        <v>108</v>
      </c>
      <c r="C4884" s="76">
        <v>2017</v>
      </c>
      <c r="D4884" s="77">
        <v>0</v>
      </c>
      <c r="E4884" s="77">
        <v>0</v>
      </c>
      <c r="F4884" s="77">
        <v>0</v>
      </c>
      <c r="G4884" s="77">
        <v>0</v>
      </c>
      <c r="H4884" s="77">
        <v>3313</v>
      </c>
      <c r="I4884" s="77">
        <v>4583</v>
      </c>
      <c r="J4884" s="77">
        <v>2520</v>
      </c>
      <c r="K4884" s="77">
        <v>3005</v>
      </c>
      <c r="L4884" s="78">
        <v>1</v>
      </c>
      <c r="M4884" s="79">
        <v>0</v>
      </c>
    </row>
    <row r="4885" spans="1:13">
      <c r="A4885" s="74">
        <v>243</v>
      </c>
      <c r="B4885" s="75" t="s">
        <v>137</v>
      </c>
      <c r="C4885" s="76">
        <v>2017</v>
      </c>
      <c r="D4885" s="77">
        <v>0</v>
      </c>
      <c r="E4885" s="77">
        <v>0</v>
      </c>
      <c r="F4885" s="77">
        <v>0</v>
      </c>
      <c r="G4885" s="77">
        <v>0</v>
      </c>
      <c r="H4885" s="77">
        <v>317640</v>
      </c>
      <c r="I4885" s="77">
        <v>89350</v>
      </c>
      <c r="J4885" s="77">
        <v>118420</v>
      </c>
      <c r="K4885" s="77">
        <v>19992</v>
      </c>
      <c r="L4885" s="78">
        <v>-1</v>
      </c>
      <c r="M4885" s="79">
        <v>-1</v>
      </c>
    </row>
    <row r="4886" spans="1:13">
      <c r="A4886" s="74">
        <v>54</v>
      </c>
      <c r="B4886" s="75" t="s">
        <v>109</v>
      </c>
      <c r="C4886" s="76">
        <v>2017</v>
      </c>
      <c r="D4886" s="77">
        <v>0</v>
      </c>
      <c r="E4886" s="77">
        <v>0</v>
      </c>
      <c r="F4886" s="77">
        <v>0</v>
      </c>
      <c r="G4886" s="77">
        <v>0</v>
      </c>
      <c r="H4886" s="77">
        <v>94238</v>
      </c>
      <c r="I4886" s="77">
        <v>145202</v>
      </c>
      <c r="J4886" s="77">
        <v>-949309</v>
      </c>
      <c r="K4886" s="77">
        <v>8799</v>
      </c>
      <c r="L4886" s="78">
        <v>0</v>
      </c>
      <c r="M4886" s="79">
        <v>2</v>
      </c>
    </row>
    <row r="4887" spans="1:13">
      <c r="A4887" s="74">
        <v>216</v>
      </c>
      <c r="B4887" s="75" t="s">
        <v>87</v>
      </c>
      <c r="C4887" s="76">
        <v>2017</v>
      </c>
      <c r="D4887" s="77">
        <v>0</v>
      </c>
      <c r="E4887" s="77">
        <v>0</v>
      </c>
      <c r="F4887" s="77">
        <v>0</v>
      </c>
      <c r="G4887" s="77">
        <v>0</v>
      </c>
      <c r="H4887" s="77">
        <v>1277</v>
      </c>
      <c r="I4887" s="77">
        <v>8408</v>
      </c>
      <c r="J4887" s="77">
        <v>0</v>
      </c>
      <c r="K4887" s="77">
        <v>0</v>
      </c>
      <c r="L4887" s="78">
        <v>0</v>
      </c>
      <c r="M4887" s="79">
        <v>0</v>
      </c>
    </row>
    <row r="4888" spans="1:13">
      <c r="A4888" s="74">
        <v>26</v>
      </c>
      <c r="B4888" s="75" t="s">
        <v>179</v>
      </c>
      <c r="C4888" s="76">
        <v>2017</v>
      </c>
      <c r="D4888" s="77">
        <v>0</v>
      </c>
      <c r="E4888" s="77">
        <v>0</v>
      </c>
      <c r="F4888" s="77">
        <v>0</v>
      </c>
      <c r="G4888" s="77">
        <v>0</v>
      </c>
      <c r="H4888" s="77">
        <v>12612</v>
      </c>
      <c r="I4888" s="77">
        <v>0</v>
      </c>
      <c r="J4888" s="77">
        <v>0</v>
      </c>
      <c r="K4888" s="77">
        <v>0</v>
      </c>
      <c r="L4888" s="78">
        <v>0</v>
      </c>
      <c r="M4888" s="79">
        <v>0</v>
      </c>
    </row>
    <row r="4889" spans="1:13">
      <c r="A4889" s="74">
        <v>191</v>
      </c>
      <c r="B4889" s="75" t="s">
        <v>66</v>
      </c>
      <c r="C4889" s="76">
        <v>2017</v>
      </c>
      <c r="D4889" s="77">
        <v>0</v>
      </c>
      <c r="E4889" s="77">
        <v>0</v>
      </c>
      <c r="F4889" s="77">
        <v>0</v>
      </c>
      <c r="G4889" s="77">
        <v>0</v>
      </c>
      <c r="H4889" s="77">
        <v>1440329</v>
      </c>
      <c r="I4889" s="77">
        <v>228149</v>
      </c>
      <c r="J4889" s="77">
        <v>37832</v>
      </c>
      <c r="K4889" s="77">
        <v>-2263</v>
      </c>
      <c r="L4889" s="78">
        <v>0</v>
      </c>
      <c r="M4889" s="79">
        <v>0</v>
      </c>
    </row>
    <row r="4890" spans="1:13">
      <c r="A4890" s="74">
        <v>113</v>
      </c>
      <c r="B4890" s="75" t="s">
        <v>39</v>
      </c>
      <c r="C4890" s="76">
        <v>2017</v>
      </c>
      <c r="D4890" s="77">
        <v>0</v>
      </c>
      <c r="E4890" s="77">
        <v>0</v>
      </c>
      <c r="F4890" s="77">
        <v>0</v>
      </c>
      <c r="G4890" s="77">
        <v>0</v>
      </c>
      <c r="H4890" s="77">
        <v>38430</v>
      </c>
      <c r="I4890" s="77">
        <v>29269</v>
      </c>
      <c r="J4890" s="77">
        <v>-1792</v>
      </c>
      <c r="K4890" s="77">
        <v>-19</v>
      </c>
      <c r="L4890" s="78">
        <v>0</v>
      </c>
      <c r="M4890" s="79">
        <v>0</v>
      </c>
    </row>
    <row r="4891" spans="1:13">
      <c r="A4891" s="74">
        <v>192</v>
      </c>
      <c r="B4891" s="75" t="s">
        <v>40</v>
      </c>
      <c r="C4891" s="76">
        <v>2017</v>
      </c>
      <c r="D4891" s="77">
        <v>0</v>
      </c>
      <c r="E4891" s="77">
        <v>0</v>
      </c>
      <c r="F4891" s="77">
        <v>0</v>
      </c>
      <c r="G4891" s="77">
        <v>0</v>
      </c>
      <c r="H4891" s="77">
        <v>102284</v>
      </c>
      <c r="I4891" s="77">
        <v>36411.300000000003</v>
      </c>
      <c r="J4891" s="77">
        <v>15224</v>
      </c>
      <c r="K4891" s="77">
        <v>1436</v>
      </c>
      <c r="L4891" s="78">
        <v>2</v>
      </c>
      <c r="M4891" s="79">
        <v>2</v>
      </c>
    </row>
    <row r="4892" spans="1:13">
      <c r="A4892" s="74">
        <v>55</v>
      </c>
      <c r="B4892" s="75" t="s">
        <v>88</v>
      </c>
      <c r="C4892" s="76">
        <v>2017</v>
      </c>
      <c r="D4892" s="77">
        <v>0</v>
      </c>
      <c r="E4892" s="77">
        <v>0</v>
      </c>
      <c r="F4892" s="77">
        <v>0</v>
      </c>
      <c r="G4892" s="77">
        <v>0</v>
      </c>
      <c r="H4892" s="77">
        <v>86251</v>
      </c>
      <c r="I4892" s="77">
        <v>-24937</v>
      </c>
      <c r="J4892" s="77">
        <v>10960</v>
      </c>
      <c r="K4892" s="77">
        <v>-1354</v>
      </c>
      <c r="L4892" s="78">
        <v>0</v>
      </c>
      <c r="M4892" s="79">
        <v>-1</v>
      </c>
    </row>
    <row r="4893" spans="1:13">
      <c r="A4893" s="74">
        <v>217</v>
      </c>
      <c r="B4893" s="75" t="s">
        <v>74</v>
      </c>
      <c r="C4893" s="76">
        <v>2017</v>
      </c>
      <c r="D4893" s="77">
        <v>0</v>
      </c>
      <c r="E4893" s="77">
        <v>0</v>
      </c>
      <c r="F4893" s="77">
        <v>0</v>
      </c>
      <c r="G4893" s="77">
        <v>0</v>
      </c>
      <c r="H4893" s="77">
        <v>4919</v>
      </c>
      <c r="I4893" s="77">
        <v>27912</v>
      </c>
      <c r="J4893" s="77">
        <v>37048</v>
      </c>
      <c r="K4893" s="77">
        <v>841</v>
      </c>
      <c r="L4893" s="78">
        <v>0</v>
      </c>
      <c r="M4893" s="79">
        <v>0</v>
      </c>
    </row>
    <row r="4894" spans="1:13">
      <c r="A4894" s="74">
        <v>218</v>
      </c>
      <c r="B4894" s="75" t="s">
        <v>156</v>
      </c>
      <c r="C4894" s="76">
        <v>2017</v>
      </c>
      <c r="D4894" s="77">
        <v>0</v>
      </c>
      <c r="E4894" s="77">
        <v>0</v>
      </c>
      <c r="F4894" s="77">
        <v>0</v>
      </c>
      <c r="G4894" s="77">
        <v>0</v>
      </c>
      <c r="H4894" s="77">
        <v>-1320</v>
      </c>
      <c r="I4894" s="77">
        <v>268</v>
      </c>
      <c r="J4894" s="77">
        <v>0</v>
      </c>
      <c r="K4894" s="77">
        <v>0</v>
      </c>
      <c r="L4894" s="78">
        <v>-1</v>
      </c>
      <c r="M4894" s="79">
        <v>0</v>
      </c>
    </row>
    <row r="4895" spans="1:13">
      <c r="A4895" s="74">
        <v>219</v>
      </c>
      <c r="B4895" s="75" t="s">
        <v>174</v>
      </c>
      <c r="C4895" s="76">
        <v>2017</v>
      </c>
      <c r="D4895" s="77">
        <v>0</v>
      </c>
      <c r="E4895" s="77">
        <v>0</v>
      </c>
      <c r="F4895" s="77">
        <v>0</v>
      </c>
      <c r="G4895" s="77">
        <v>0</v>
      </c>
      <c r="H4895" s="77">
        <v>61178</v>
      </c>
      <c r="I4895" s="77">
        <v>4740</v>
      </c>
      <c r="J4895" s="77">
        <v>0</v>
      </c>
      <c r="K4895" s="77">
        <v>-495</v>
      </c>
      <c r="L4895" s="78">
        <v>0</v>
      </c>
      <c r="M4895" s="79">
        <v>0</v>
      </c>
    </row>
    <row r="4896" spans="1:13">
      <c r="A4896" s="74">
        <v>56</v>
      </c>
      <c r="B4896" s="75" t="s">
        <v>128</v>
      </c>
      <c r="C4896" s="76">
        <v>2017</v>
      </c>
      <c r="D4896" s="77">
        <v>0</v>
      </c>
      <c r="E4896" s="77">
        <v>0</v>
      </c>
      <c r="F4896" s="77">
        <v>0</v>
      </c>
      <c r="G4896" s="77">
        <v>0</v>
      </c>
      <c r="H4896" s="77">
        <v>121020</v>
      </c>
      <c r="I4896" s="77">
        <v>-3678</v>
      </c>
      <c r="J4896" s="77">
        <v>10624</v>
      </c>
      <c r="K4896" s="77">
        <v>-35</v>
      </c>
      <c r="L4896" s="78">
        <v>0</v>
      </c>
      <c r="M4896" s="79">
        <v>0</v>
      </c>
    </row>
    <row r="4897" spans="1:13">
      <c r="A4897" s="74">
        <v>151</v>
      </c>
      <c r="B4897" s="75" t="s">
        <v>123</v>
      </c>
      <c r="C4897" s="76">
        <v>2017</v>
      </c>
      <c r="D4897" s="77">
        <v>0</v>
      </c>
      <c r="E4897" s="77">
        <v>0</v>
      </c>
      <c r="F4897" s="77">
        <v>0</v>
      </c>
      <c r="G4897" s="77">
        <v>0</v>
      </c>
      <c r="H4897" s="77">
        <v>418260</v>
      </c>
      <c r="I4897" s="77">
        <v>144555</v>
      </c>
      <c r="J4897" s="77">
        <v>-18360</v>
      </c>
      <c r="K4897" s="77">
        <v>-1645</v>
      </c>
      <c r="L4897" s="78">
        <v>0</v>
      </c>
      <c r="M4897" s="79">
        <v>0</v>
      </c>
    </row>
    <row r="4898" spans="1:13">
      <c r="A4898" s="74">
        <v>193</v>
      </c>
      <c r="B4898" s="75" t="s">
        <v>27</v>
      </c>
      <c r="C4898" s="76">
        <v>2017</v>
      </c>
      <c r="D4898" s="77">
        <v>0</v>
      </c>
      <c r="E4898" s="77">
        <v>0</v>
      </c>
      <c r="F4898" s="77">
        <v>0</v>
      </c>
      <c r="G4898" s="77">
        <v>0</v>
      </c>
      <c r="H4898" s="77">
        <v>83305</v>
      </c>
      <c r="I4898" s="77">
        <v>56771</v>
      </c>
      <c r="J4898" s="77">
        <v>-563</v>
      </c>
      <c r="K4898" s="77">
        <v>-513</v>
      </c>
      <c r="L4898" s="78">
        <v>0</v>
      </c>
      <c r="M4898" s="79">
        <v>-7</v>
      </c>
    </row>
    <row r="4899" spans="1:13">
      <c r="A4899" s="74">
        <v>172</v>
      </c>
      <c r="B4899" s="75" t="s">
        <v>129</v>
      </c>
      <c r="C4899" s="76">
        <v>2017</v>
      </c>
      <c r="D4899" s="77">
        <v>0</v>
      </c>
      <c r="E4899" s="77">
        <v>0</v>
      </c>
      <c r="F4899" s="77">
        <v>0</v>
      </c>
      <c r="G4899" s="77">
        <v>0</v>
      </c>
      <c r="H4899" s="77">
        <v>23660</v>
      </c>
      <c r="I4899" s="77">
        <v>6996</v>
      </c>
      <c r="J4899" s="77">
        <v>116084</v>
      </c>
      <c r="K4899" s="77">
        <v>-3412</v>
      </c>
      <c r="L4899" s="78">
        <v>0</v>
      </c>
      <c r="M4899" s="79">
        <v>0</v>
      </c>
    </row>
    <row r="4900" spans="1:13">
      <c r="A4900" s="74">
        <v>27</v>
      </c>
      <c r="B4900" s="75" t="s">
        <v>67</v>
      </c>
      <c r="C4900" s="76">
        <v>2017</v>
      </c>
      <c r="D4900" s="77">
        <v>0</v>
      </c>
      <c r="E4900" s="77">
        <v>0</v>
      </c>
      <c r="F4900" s="77">
        <v>0</v>
      </c>
      <c r="G4900" s="77">
        <v>0</v>
      </c>
      <c r="H4900" s="77">
        <v>55051</v>
      </c>
      <c r="I4900" s="77">
        <v>29736</v>
      </c>
      <c r="J4900" s="77">
        <v>0</v>
      </c>
      <c r="K4900" s="77">
        <v>0</v>
      </c>
      <c r="L4900" s="78">
        <v>0</v>
      </c>
      <c r="M4900" s="79">
        <v>0</v>
      </c>
    </row>
    <row r="4901" spans="1:13">
      <c r="A4901" s="74">
        <v>114</v>
      </c>
      <c r="B4901" s="75" t="s">
        <v>21</v>
      </c>
      <c r="C4901" s="76">
        <v>2017</v>
      </c>
      <c r="D4901" s="77">
        <v>0</v>
      </c>
      <c r="E4901" s="77">
        <v>0</v>
      </c>
      <c r="F4901" s="77">
        <v>0</v>
      </c>
      <c r="G4901" s="77">
        <v>0</v>
      </c>
      <c r="H4901" s="77">
        <v>1469</v>
      </c>
      <c r="I4901" s="77">
        <v>90</v>
      </c>
      <c r="J4901" s="77">
        <v>0</v>
      </c>
      <c r="K4901" s="77">
        <v>40</v>
      </c>
      <c r="L4901" s="78">
        <v>0</v>
      </c>
      <c r="M4901" s="79">
        <v>0</v>
      </c>
    </row>
    <row r="4902" spans="1:13">
      <c r="A4902" s="74">
        <v>28</v>
      </c>
      <c r="B4902" s="75" t="s">
        <v>130</v>
      </c>
      <c r="C4902" s="76">
        <v>2017</v>
      </c>
      <c r="D4902" s="77">
        <v>0</v>
      </c>
      <c r="E4902" s="77">
        <v>0</v>
      </c>
      <c r="F4902" s="77">
        <v>0</v>
      </c>
      <c r="G4902" s="77">
        <v>0</v>
      </c>
      <c r="H4902" s="77">
        <v>1008</v>
      </c>
      <c r="I4902" s="77">
        <v>0</v>
      </c>
      <c r="J4902" s="77">
        <v>0</v>
      </c>
      <c r="K4902" s="77">
        <v>0</v>
      </c>
      <c r="L4902" s="78">
        <v>0</v>
      </c>
      <c r="M4902" s="79">
        <v>0</v>
      </c>
    </row>
    <row r="4903" spans="1:13">
      <c r="A4903" s="74">
        <v>29</v>
      </c>
      <c r="B4903" s="75" t="s">
        <v>146</v>
      </c>
      <c r="C4903" s="76">
        <v>2017</v>
      </c>
      <c r="D4903" s="77">
        <v>0</v>
      </c>
      <c r="E4903" s="77">
        <v>0</v>
      </c>
      <c r="F4903" s="77">
        <v>0</v>
      </c>
      <c r="G4903" s="77">
        <v>0</v>
      </c>
      <c r="H4903" s="77">
        <v>17993</v>
      </c>
      <c r="I4903" s="77">
        <v>8408</v>
      </c>
      <c r="J4903" s="77">
        <v>-128</v>
      </c>
      <c r="K4903" s="77">
        <v>154</v>
      </c>
      <c r="L4903" s="78">
        <v>0</v>
      </c>
      <c r="M4903" s="79">
        <v>0</v>
      </c>
    </row>
    <row r="4904" spans="1:13">
      <c r="A4904" s="74">
        <v>57</v>
      </c>
      <c r="B4904" s="75" t="s">
        <v>110</v>
      </c>
      <c r="C4904" s="76">
        <v>2017</v>
      </c>
      <c r="D4904" s="77">
        <v>0</v>
      </c>
      <c r="E4904" s="77">
        <v>0</v>
      </c>
      <c r="F4904" s="77">
        <v>0</v>
      </c>
      <c r="G4904" s="77">
        <v>0</v>
      </c>
      <c r="H4904" s="77">
        <v>11123</v>
      </c>
      <c r="I4904" s="77">
        <v>-1153</v>
      </c>
      <c r="J4904" s="77">
        <v>0</v>
      </c>
      <c r="K4904" s="77">
        <v>0</v>
      </c>
      <c r="L4904" s="78">
        <v>-1</v>
      </c>
      <c r="M4904" s="79">
        <v>-1</v>
      </c>
    </row>
    <row r="4905" spans="1:13">
      <c r="A4905" s="74">
        <v>244</v>
      </c>
      <c r="B4905" s="75" t="s">
        <v>53</v>
      </c>
      <c r="C4905" s="76">
        <v>2017</v>
      </c>
      <c r="D4905" s="77">
        <v>0</v>
      </c>
      <c r="E4905" s="77">
        <v>0</v>
      </c>
      <c r="F4905" s="77">
        <v>0</v>
      </c>
      <c r="G4905" s="77">
        <v>0</v>
      </c>
      <c r="H4905" s="77">
        <v>18318</v>
      </c>
      <c r="I4905" s="77">
        <v>-1135</v>
      </c>
      <c r="J4905" s="77">
        <v>-13376</v>
      </c>
      <c r="K4905" s="77">
        <v>-78</v>
      </c>
      <c r="L4905" s="78">
        <v>0</v>
      </c>
      <c r="M4905" s="79">
        <v>0</v>
      </c>
    </row>
    <row r="4906" spans="1:13">
      <c r="A4906" s="74">
        <v>58</v>
      </c>
      <c r="B4906" s="75" t="s">
        <v>147</v>
      </c>
      <c r="C4906" s="76">
        <v>2017</v>
      </c>
      <c r="D4906" s="77">
        <v>0</v>
      </c>
      <c r="E4906" s="77">
        <v>0</v>
      </c>
      <c r="F4906" s="77">
        <v>0</v>
      </c>
      <c r="G4906" s="77">
        <v>0</v>
      </c>
      <c r="H4906" s="77">
        <v>1047</v>
      </c>
      <c r="I4906" s="77">
        <v>43664</v>
      </c>
      <c r="J4906" s="77">
        <v>0</v>
      </c>
      <c r="K4906" s="77">
        <v>0</v>
      </c>
      <c r="L4906" s="78">
        <v>0</v>
      </c>
      <c r="M4906" s="79">
        <v>0</v>
      </c>
    </row>
    <row r="4907" spans="1:13">
      <c r="A4907" s="74">
        <v>115</v>
      </c>
      <c r="B4907" s="75" t="s">
        <v>89</v>
      </c>
      <c r="C4907" s="76">
        <v>2017</v>
      </c>
      <c r="D4907" s="77">
        <v>0</v>
      </c>
      <c r="E4907" s="77">
        <v>0</v>
      </c>
      <c r="F4907" s="77">
        <v>0</v>
      </c>
      <c r="G4907" s="77">
        <v>0</v>
      </c>
      <c r="H4907" s="77">
        <v>28628</v>
      </c>
      <c r="I4907" s="77">
        <v>129723.25</v>
      </c>
      <c r="J4907" s="77">
        <v>18248</v>
      </c>
      <c r="K4907" s="77">
        <v>-559</v>
      </c>
      <c r="L4907" s="78">
        <v>-1</v>
      </c>
      <c r="M4907" s="79">
        <v>-3</v>
      </c>
    </row>
    <row r="4908" spans="1:13">
      <c r="A4908" s="74">
        <v>194</v>
      </c>
      <c r="B4908" s="75" t="s">
        <v>180</v>
      </c>
      <c r="C4908" s="76">
        <v>2017</v>
      </c>
      <c r="D4908" s="77">
        <v>0</v>
      </c>
      <c r="E4908" s="77">
        <v>0</v>
      </c>
      <c r="F4908" s="77">
        <v>0</v>
      </c>
      <c r="G4908" s="77">
        <v>0</v>
      </c>
      <c r="H4908" s="77">
        <v>63355.95</v>
      </c>
      <c r="I4908" s="77">
        <v>3848</v>
      </c>
      <c r="J4908" s="77">
        <v>8800</v>
      </c>
      <c r="K4908" s="77">
        <v>1282</v>
      </c>
      <c r="L4908" s="78">
        <v>0</v>
      </c>
      <c r="M4908" s="79">
        <v>0</v>
      </c>
    </row>
    <row r="4909" spans="1:13">
      <c r="A4909" s="74">
        <v>116</v>
      </c>
      <c r="B4909" s="75" t="s">
        <v>28</v>
      </c>
      <c r="C4909" s="76">
        <v>2017</v>
      </c>
      <c r="D4909" s="77">
        <v>0</v>
      </c>
      <c r="E4909" s="77">
        <v>0</v>
      </c>
      <c r="F4909" s="77">
        <v>0</v>
      </c>
      <c r="G4909" s="77">
        <v>0</v>
      </c>
      <c r="H4909" s="77">
        <v>-66605</v>
      </c>
      <c r="I4909" s="77">
        <v>24773</v>
      </c>
      <c r="J4909" s="77">
        <v>0</v>
      </c>
      <c r="K4909" s="77">
        <v>-302</v>
      </c>
      <c r="L4909" s="78">
        <v>-1</v>
      </c>
      <c r="M4909" s="79">
        <v>-2</v>
      </c>
    </row>
    <row r="4910" spans="1:13">
      <c r="A4910" s="74">
        <v>220</v>
      </c>
      <c r="B4910" s="75" t="s">
        <v>184</v>
      </c>
      <c r="C4910" s="76">
        <v>2017</v>
      </c>
      <c r="D4910" s="77">
        <v>0</v>
      </c>
      <c r="E4910" s="77">
        <v>0</v>
      </c>
      <c r="F4910" s="77">
        <v>0</v>
      </c>
      <c r="G4910" s="77">
        <v>0</v>
      </c>
      <c r="H4910" s="77">
        <v>14165</v>
      </c>
      <c r="I4910" s="77">
        <v>2719</v>
      </c>
      <c r="J4910" s="77">
        <v>-136</v>
      </c>
      <c r="K4910" s="77">
        <v>-70</v>
      </c>
      <c r="L4910" s="78">
        <v>0</v>
      </c>
      <c r="M4910" s="79">
        <v>0</v>
      </c>
    </row>
    <row r="4911" spans="1:13">
      <c r="A4911" s="74">
        <v>4</v>
      </c>
      <c r="B4911" s="75" t="s">
        <v>164</v>
      </c>
      <c r="C4911" s="76">
        <v>2017</v>
      </c>
      <c r="D4911" s="77">
        <v>0</v>
      </c>
      <c r="E4911" s="77">
        <v>0</v>
      </c>
      <c r="F4911" s="77">
        <v>0</v>
      </c>
      <c r="G4911" s="77">
        <v>0</v>
      </c>
      <c r="H4911" s="77">
        <v>22614</v>
      </c>
      <c r="I4911" s="77">
        <v>1514</v>
      </c>
      <c r="J4911" s="77">
        <v>-88</v>
      </c>
      <c r="K4911" s="77">
        <v>-410</v>
      </c>
      <c r="L4911" s="78">
        <v>0</v>
      </c>
      <c r="M4911" s="79">
        <v>0</v>
      </c>
    </row>
    <row r="4912" spans="1:13">
      <c r="A4912" s="74">
        <v>5</v>
      </c>
      <c r="B4912" s="75" t="s">
        <v>75</v>
      </c>
      <c r="C4912" s="76">
        <v>2017</v>
      </c>
      <c r="D4912" s="77">
        <v>0</v>
      </c>
      <c r="E4912" s="77">
        <v>0</v>
      </c>
      <c r="F4912" s="77">
        <v>0</v>
      </c>
      <c r="G4912" s="77">
        <v>0</v>
      </c>
      <c r="H4912" s="77">
        <v>-6739</v>
      </c>
      <c r="I4912" s="77">
        <v>-3330</v>
      </c>
      <c r="J4912" s="77">
        <v>12015</v>
      </c>
      <c r="K4912" s="77">
        <v>-46</v>
      </c>
      <c r="L4912" s="78">
        <v>1</v>
      </c>
      <c r="M4912" s="79">
        <v>0</v>
      </c>
    </row>
    <row r="4913" spans="1:13">
      <c r="A4913" s="74">
        <v>31</v>
      </c>
      <c r="B4913" s="75" t="s">
        <v>111</v>
      </c>
      <c r="C4913" s="76">
        <v>2017</v>
      </c>
      <c r="D4913" s="77">
        <v>0</v>
      </c>
      <c r="E4913" s="77">
        <v>0</v>
      </c>
      <c r="F4913" s="77">
        <v>0</v>
      </c>
      <c r="G4913" s="77">
        <v>0</v>
      </c>
      <c r="H4913" s="77">
        <v>5756</v>
      </c>
      <c r="I4913" s="77">
        <v>1186</v>
      </c>
      <c r="J4913" s="77">
        <v>-20027</v>
      </c>
      <c r="K4913" s="77">
        <v>2837</v>
      </c>
      <c r="L4913" s="78">
        <v>0</v>
      </c>
      <c r="M4913" s="79">
        <v>1</v>
      </c>
    </row>
    <row r="4914" spans="1:13">
      <c r="A4914" s="74">
        <v>152</v>
      </c>
      <c r="B4914" s="75" t="s">
        <v>54</v>
      </c>
      <c r="C4914" s="76">
        <v>2017</v>
      </c>
      <c r="D4914" s="77">
        <v>0</v>
      </c>
      <c r="E4914" s="77">
        <v>0</v>
      </c>
      <c r="F4914" s="77">
        <v>0</v>
      </c>
      <c r="G4914" s="77">
        <v>0</v>
      </c>
      <c r="H4914" s="77">
        <v>899835</v>
      </c>
      <c r="I4914" s="77">
        <v>194447.5</v>
      </c>
      <c r="J4914" s="77">
        <v>0</v>
      </c>
      <c r="K4914" s="77">
        <v>-49</v>
      </c>
      <c r="L4914" s="78">
        <v>-1</v>
      </c>
      <c r="M4914" s="79">
        <v>-1</v>
      </c>
    </row>
    <row r="4915" spans="1:13">
      <c r="A4915" s="74">
        <v>221</v>
      </c>
      <c r="B4915" s="75" t="s">
        <v>41</v>
      </c>
      <c r="C4915" s="76">
        <v>2017</v>
      </c>
      <c r="D4915" s="77">
        <v>0</v>
      </c>
      <c r="E4915" s="77">
        <v>0</v>
      </c>
      <c r="F4915" s="77">
        <v>0</v>
      </c>
      <c r="G4915" s="77">
        <v>0</v>
      </c>
      <c r="H4915" s="77">
        <v>27697</v>
      </c>
      <c r="I4915" s="77">
        <v>26539</v>
      </c>
      <c r="J4915" s="77">
        <v>4848</v>
      </c>
      <c r="K4915" s="77">
        <v>-1791</v>
      </c>
      <c r="L4915" s="78">
        <v>1</v>
      </c>
      <c r="M4915" s="79">
        <v>1</v>
      </c>
    </row>
    <row r="4916" spans="1:13">
      <c r="A4916" s="74">
        <v>117</v>
      </c>
      <c r="B4916" s="75" t="s">
        <v>42</v>
      </c>
      <c r="C4916" s="76">
        <v>2017</v>
      </c>
      <c r="D4916" s="77">
        <v>0</v>
      </c>
      <c r="E4916" s="77">
        <v>0</v>
      </c>
      <c r="F4916" s="77">
        <v>0</v>
      </c>
      <c r="G4916" s="77">
        <v>0</v>
      </c>
      <c r="H4916" s="77">
        <v>32217</v>
      </c>
      <c r="I4916" s="77">
        <v>16724.75</v>
      </c>
      <c r="J4916" s="77">
        <v>12168</v>
      </c>
      <c r="K4916" s="77">
        <v>-1709</v>
      </c>
      <c r="L4916" s="78">
        <v>0</v>
      </c>
      <c r="M4916" s="79">
        <v>3</v>
      </c>
    </row>
    <row r="4917" spans="1:13">
      <c r="A4917" s="74">
        <v>132</v>
      </c>
      <c r="B4917" s="75" t="s">
        <v>131</v>
      </c>
      <c r="C4917" s="76">
        <v>2017</v>
      </c>
      <c r="D4917" s="77">
        <v>0</v>
      </c>
      <c r="E4917" s="77">
        <v>0</v>
      </c>
      <c r="F4917" s="77">
        <v>0</v>
      </c>
      <c r="G4917" s="77">
        <v>0</v>
      </c>
      <c r="H4917" s="77">
        <v>2156</v>
      </c>
      <c r="I4917" s="77">
        <v>2826</v>
      </c>
      <c r="J4917" s="77">
        <v>0</v>
      </c>
      <c r="K4917" s="77">
        <v>0</v>
      </c>
      <c r="L4917" s="78">
        <v>0</v>
      </c>
      <c r="M4917" s="79">
        <v>0</v>
      </c>
    </row>
    <row r="4918" spans="1:13">
      <c r="A4918" s="74">
        <v>173</v>
      </c>
      <c r="B4918" s="75" t="s">
        <v>138</v>
      </c>
      <c r="C4918" s="76">
        <v>2017</v>
      </c>
      <c r="D4918" s="77">
        <v>0</v>
      </c>
      <c r="E4918" s="77">
        <v>0</v>
      </c>
      <c r="F4918" s="77">
        <v>0</v>
      </c>
      <c r="G4918" s="77">
        <v>0</v>
      </c>
      <c r="H4918" s="77">
        <v>33341</v>
      </c>
      <c r="I4918" s="77">
        <v>2396</v>
      </c>
      <c r="J4918" s="77">
        <v>0</v>
      </c>
      <c r="K4918" s="77">
        <v>-17</v>
      </c>
      <c r="L4918" s="78">
        <v>0</v>
      </c>
      <c r="M4918" s="79">
        <v>0</v>
      </c>
    </row>
    <row r="4919" spans="1:13">
      <c r="A4919" s="74">
        <v>59</v>
      </c>
      <c r="B4919" s="75" t="s">
        <v>139</v>
      </c>
      <c r="C4919" s="76">
        <v>2017</v>
      </c>
      <c r="D4919" s="77">
        <v>0</v>
      </c>
      <c r="E4919" s="77">
        <v>0</v>
      </c>
      <c r="F4919" s="77">
        <v>0</v>
      </c>
      <c r="G4919" s="77">
        <v>0</v>
      </c>
      <c r="H4919" s="77">
        <v>1687</v>
      </c>
      <c r="I4919" s="77">
        <v>-14854</v>
      </c>
      <c r="J4919" s="77">
        <v>-80</v>
      </c>
      <c r="K4919" s="77">
        <v>-133</v>
      </c>
      <c r="L4919" s="78">
        <v>0</v>
      </c>
      <c r="M4919" s="79">
        <v>0</v>
      </c>
    </row>
    <row r="4920" spans="1:13">
      <c r="A4920" s="74">
        <v>222</v>
      </c>
      <c r="B4920" s="75" t="s">
        <v>185</v>
      </c>
      <c r="C4920" s="76">
        <v>2017</v>
      </c>
      <c r="D4920" s="77">
        <v>0</v>
      </c>
      <c r="E4920" s="77">
        <v>0</v>
      </c>
      <c r="F4920" s="77">
        <v>0</v>
      </c>
      <c r="G4920" s="77">
        <v>0</v>
      </c>
      <c r="H4920" s="77">
        <v>0</v>
      </c>
      <c r="I4920" s="77">
        <v>0</v>
      </c>
      <c r="J4920" s="77">
        <v>0</v>
      </c>
      <c r="K4920" s="77">
        <v>0</v>
      </c>
      <c r="L4920" s="78">
        <v>0</v>
      </c>
      <c r="M4920" s="79">
        <v>0</v>
      </c>
    </row>
    <row r="4921" spans="1:13">
      <c r="A4921" s="74">
        <v>153</v>
      </c>
      <c r="B4921" s="75" t="s">
        <v>157</v>
      </c>
      <c r="C4921" s="76">
        <v>2017</v>
      </c>
      <c r="D4921" s="77">
        <v>0</v>
      </c>
      <c r="E4921" s="77">
        <v>0</v>
      </c>
      <c r="F4921" s="77">
        <v>0</v>
      </c>
      <c r="G4921" s="77">
        <v>0</v>
      </c>
      <c r="H4921" s="77">
        <v>97358</v>
      </c>
      <c r="I4921" s="77">
        <v>106676</v>
      </c>
      <c r="J4921" s="77">
        <v>-77360</v>
      </c>
      <c r="K4921" s="77">
        <v>-570</v>
      </c>
      <c r="L4921" s="78">
        <v>0</v>
      </c>
      <c r="M4921" s="79">
        <v>0</v>
      </c>
    </row>
    <row r="4922" spans="1:13">
      <c r="A4922" s="74">
        <v>133</v>
      </c>
      <c r="B4922" s="75" t="s">
        <v>55</v>
      </c>
      <c r="C4922" s="76">
        <v>2017</v>
      </c>
      <c r="D4922" s="77">
        <v>0</v>
      </c>
      <c r="E4922" s="77">
        <v>0</v>
      </c>
      <c r="F4922" s="77">
        <v>0</v>
      </c>
      <c r="G4922" s="77">
        <v>0</v>
      </c>
      <c r="H4922" s="77">
        <v>2035614</v>
      </c>
      <c r="I4922" s="77">
        <v>111733</v>
      </c>
      <c r="J4922" s="77">
        <v>25865</v>
      </c>
      <c r="K4922" s="77">
        <v>3648</v>
      </c>
      <c r="L4922" s="78">
        <v>0</v>
      </c>
      <c r="M4922" s="79">
        <v>0</v>
      </c>
    </row>
    <row r="4923" spans="1:13">
      <c r="A4923" s="74">
        <v>60</v>
      </c>
      <c r="B4923" s="75" t="s">
        <v>148</v>
      </c>
      <c r="C4923" s="76">
        <v>2017</v>
      </c>
      <c r="D4923" s="77">
        <v>0</v>
      </c>
      <c r="E4923" s="77">
        <v>0</v>
      </c>
      <c r="F4923" s="77">
        <v>0</v>
      </c>
      <c r="G4923" s="77">
        <v>0</v>
      </c>
      <c r="H4923" s="77">
        <v>-15452</v>
      </c>
      <c r="I4923" s="77">
        <v>18704</v>
      </c>
      <c r="J4923" s="77">
        <v>-848</v>
      </c>
      <c r="K4923" s="77">
        <v>-2164</v>
      </c>
      <c r="L4923" s="78">
        <v>0</v>
      </c>
      <c r="M4923" s="79">
        <v>0</v>
      </c>
    </row>
    <row r="4924" spans="1:13">
      <c r="A4924" s="74">
        <v>32</v>
      </c>
      <c r="B4924" s="75" t="s">
        <v>188</v>
      </c>
      <c r="C4924" s="76">
        <v>2017</v>
      </c>
      <c r="D4924" s="77">
        <v>0</v>
      </c>
      <c r="E4924" s="77">
        <v>0</v>
      </c>
      <c r="F4924" s="77">
        <v>0</v>
      </c>
      <c r="G4924" s="77">
        <v>0</v>
      </c>
      <c r="H4924" s="77">
        <v>-1565</v>
      </c>
      <c r="I4924" s="77">
        <v>-168</v>
      </c>
      <c r="J4924" s="77">
        <v>0</v>
      </c>
      <c r="K4924" s="77">
        <v>0</v>
      </c>
      <c r="L4924" s="78">
        <v>-1</v>
      </c>
      <c r="M4924" s="79">
        <v>0</v>
      </c>
    </row>
    <row r="4925" spans="1:13">
      <c r="A4925" s="74">
        <v>61</v>
      </c>
      <c r="B4925" s="75" t="s">
        <v>165</v>
      </c>
      <c r="C4925" s="76">
        <v>2017</v>
      </c>
      <c r="D4925" s="77">
        <v>0</v>
      </c>
      <c r="E4925" s="77">
        <v>0</v>
      </c>
      <c r="F4925" s="77">
        <v>0</v>
      </c>
      <c r="G4925" s="77">
        <v>0</v>
      </c>
      <c r="H4925" s="77">
        <v>5063</v>
      </c>
      <c r="I4925" s="77">
        <v>40</v>
      </c>
      <c r="J4925" s="77">
        <v>0</v>
      </c>
      <c r="K4925" s="77">
        <v>-85</v>
      </c>
      <c r="L4925" s="78">
        <v>0</v>
      </c>
      <c r="M4925" s="79">
        <v>0</v>
      </c>
    </row>
    <row r="4926" spans="1:13">
      <c r="A4926" s="74">
        <v>134</v>
      </c>
      <c r="B4926" s="75" t="s">
        <v>90</v>
      </c>
      <c r="C4926" s="76">
        <v>2017</v>
      </c>
      <c r="D4926" s="77">
        <v>0</v>
      </c>
      <c r="E4926" s="77">
        <v>0</v>
      </c>
      <c r="F4926" s="77">
        <v>0</v>
      </c>
      <c r="G4926" s="77">
        <v>0</v>
      </c>
      <c r="H4926" s="77">
        <v>13018</v>
      </c>
      <c r="I4926" s="77">
        <v>15090</v>
      </c>
      <c r="J4926" s="77">
        <v>0</v>
      </c>
      <c r="K4926" s="77">
        <v>0</v>
      </c>
      <c r="L4926" s="78">
        <v>1</v>
      </c>
      <c r="M4926" s="79">
        <v>0</v>
      </c>
    </row>
    <row r="4927" spans="1:13">
      <c r="A4927" s="74">
        <v>87</v>
      </c>
      <c r="B4927" s="75" t="s">
        <v>158</v>
      </c>
      <c r="C4927" s="76">
        <v>2017</v>
      </c>
      <c r="D4927" s="77">
        <v>0</v>
      </c>
      <c r="E4927" s="77">
        <v>0</v>
      </c>
      <c r="F4927" s="77">
        <v>0</v>
      </c>
      <c r="G4927" s="77">
        <v>0</v>
      </c>
      <c r="H4927" s="77">
        <v>8436</v>
      </c>
      <c r="I4927" s="77">
        <v>0</v>
      </c>
      <c r="J4927" s="77">
        <v>0</v>
      </c>
      <c r="K4927" s="77">
        <v>0</v>
      </c>
      <c r="L4927" s="78">
        <v>0</v>
      </c>
      <c r="M4927" s="79">
        <v>0</v>
      </c>
    </row>
    <row r="4928" spans="1:13">
      <c r="A4928" s="74">
        <v>296</v>
      </c>
      <c r="B4928" s="75" t="s">
        <v>43</v>
      </c>
      <c r="C4928" s="76">
        <v>2017</v>
      </c>
      <c r="D4928" s="77">
        <v>0</v>
      </c>
      <c r="E4928" s="77">
        <v>0</v>
      </c>
      <c r="F4928" s="77">
        <v>0</v>
      </c>
      <c r="G4928" s="77">
        <v>0</v>
      </c>
      <c r="H4928" s="77">
        <v>116252</v>
      </c>
      <c r="I4928" s="77">
        <v>7796.35</v>
      </c>
      <c r="J4928" s="77">
        <v>-8554</v>
      </c>
      <c r="K4928" s="77">
        <v>1558</v>
      </c>
      <c r="L4928" s="78">
        <v>2</v>
      </c>
      <c r="M4928" s="79">
        <v>3</v>
      </c>
    </row>
    <row r="4929" spans="1:13">
      <c r="A4929" s="74">
        <v>6</v>
      </c>
      <c r="B4929" s="75" t="s">
        <v>166</v>
      </c>
      <c r="C4929" s="76">
        <v>2017</v>
      </c>
      <c r="D4929" s="77">
        <v>0</v>
      </c>
      <c r="E4929" s="77">
        <v>0</v>
      </c>
      <c r="F4929" s="77">
        <v>0</v>
      </c>
      <c r="G4929" s="77">
        <v>0</v>
      </c>
      <c r="H4929" s="77">
        <v>82794</v>
      </c>
      <c r="I4929" s="77">
        <v>869</v>
      </c>
      <c r="J4929" s="77">
        <v>0</v>
      </c>
      <c r="K4929" s="77">
        <v>-12</v>
      </c>
      <c r="L4929" s="78">
        <v>-3</v>
      </c>
      <c r="M4929" s="79">
        <v>-2</v>
      </c>
    </row>
    <row r="4930" spans="1:13">
      <c r="A4930" s="74">
        <v>135</v>
      </c>
      <c r="B4930" s="75" t="s">
        <v>29</v>
      </c>
      <c r="C4930" s="76">
        <v>2017</v>
      </c>
      <c r="D4930" s="77">
        <v>0</v>
      </c>
      <c r="E4930" s="77">
        <v>0</v>
      </c>
      <c r="F4930" s="77">
        <v>0</v>
      </c>
      <c r="G4930" s="77">
        <v>0</v>
      </c>
      <c r="H4930" s="77">
        <v>4354797</v>
      </c>
      <c r="I4930" s="77">
        <v>488538.65</v>
      </c>
      <c r="J4930" s="77">
        <v>-74976</v>
      </c>
      <c r="K4930" s="77">
        <v>131</v>
      </c>
      <c r="L4930" s="78">
        <v>1</v>
      </c>
      <c r="M4930" s="79">
        <v>0</v>
      </c>
    </row>
    <row r="4931" spans="1:13">
      <c r="A4931" s="74">
        <v>33</v>
      </c>
      <c r="B4931" s="75" t="s">
        <v>175</v>
      </c>
      <c r="C4931" s="76">
        <v>2017</v>
      </c>
      <c r="D4931" s="77">
        <v>0</v>
      </c>
      <c r="E4931" s="77">
        <v>0</v>
      </c>
      <c r="F4931" s="77">
        <v>0</v>
      </c>
      <c r="G4931" s="77">
        <v>0</v>
      </c>
      <c r="H4931" s="77">
        <v>-8699</v>
      </c>
      <c r="I4931" s="77">
        <v>4294</v>
      </c>
      <c r="J4931" s="77">
        <v>0</v>
      </c>
      <c r="K4931" s="77">
        <v>0</v>
      </c>
      <c r="L4931" s="78">
        <v>0</v>
      </c>
      <c r="M4931" s="79">
        <v>0</v>
      </c>
    </row>
    <row r="4932" spans="1:13">
      <c r="A4932" s="74">
        <v>62</v>
      </c>
      <c r="B4932" s="75" t="s">
        <v>23</v>
      </c>
      <c r="C4932" s="76">
        <v>2017</v>
      </c>
      <c r="D4932" s="77">
        <v>0</v>
      </c>
      <c r="E4932" s="77">
        <v>0</v>
      </c>
      <c r="F4932" s="77">
        <v>0</v>
      </c>
      <c r="G4932" s="77">
        <v>0</v>
      </c>
      <c r="H4932" s="77">
        <v>283924</v>
      </c>
      <c r="I4932" s="77">
        <v>60028.25</v>
      </c>
      <c r="J4932" s="77">
        <v>-4619</v>
      </c>
      <c r="K4932" s="77">
        <v>51224</v>
      </c>
      <c r="L4932" s="78">
        <v>1</v>
      </c>
      <c r="M4932" s="79">
        <v>-5</v>
      </c>
    </row>
    <row r="4933" spans="1:13">
      <c r="A4933" s="74">
        <v>7</v>
      </c>
      <c r="B4933" s="75" t="s">
        <v>44</v>
      </c>
      <c r="C4933" s="76">
        <v>2017</v>
      </c>
      <c r="D4933" s="77">
        <v>0</v>
      </c>
      <c r="E4933" s="77">
        <v>0</v>
      </c>
      <c r="F4933" s="77">
        <v>0</v>
      </c>
      <c r="G4933" s="77">
        <v>0</v>
      </c>
      <c r="H4933" s="77">
        <v>5761</v>
      </c>
      <c r="I4933" s="77">
        <v>6429</v>
      </c>
      <c r="J4933" s="77">
        <v>-88</v>
      </c>
      <c r="K4933" s="77">
        <v>26</v>
      </c>
      <c r="L4933" s="78">
        <v>0</v>
      </c>
      <c r="M4933" s="79">
        <v>0</v>
      </c>
    </row>
    <row r="4934" spans="1:13">
      <c r="A4934" s="74">
        <v>154</v>
      </c>
      <c r="B4934" s="75" t="s">
        <v>115</v>
      </c>
      <c r="C4934" s="76">
        <v>2017</v>
      </c>
      <c r="D4934" s="77">
        <v>0</v>
      </c>
      <c r="E4934" s="77">
        <v>0</v>
      </c>
      <c r="F4934" s="77">
        <v>0</v>
      </c>
      <c r="G4934" s="77">
        <v>0</v>
      </c>
      <c r="H4934" s="77">
        <v>3430004</v>
      </c>
      <c r="I4934" s="77">
        <v>1356831</v>
      </c>
      <c r="J4934" s="77">
        <v>-68659</v>
      </c>
      <c r="K4934" s="77">
        <v>-2112</v>
      </c>
      <c r="L4934" s="78">
        <v>0</v>
      </c>
      <c r="M4934" s="79">
        <v>0</v>
      </c>
    </row>
    <row r="4935" spans="1:13">
      <c r="A4935" s="74">
        <v>136</v>
      </c>
      <c r="B4935" s="75" t="s">
        <v>22</v>
      </c>
      <c r="C4935" s="76">
        <v>2017</v>
      </c>
      <c r="D4935" s="77">
        <v>0</v>
      </c>
      <c r="E4935" s="77">
        <v>0</v>
      </c>
      <c r="F4935" s="77">
        <v>0</v>
      </c>
      <c r="G4935" s="77">
        <v>0</v>
      </c>
      <c r="H4935" s="77">
        <v>37581.050000000003</v>
      </c>
      <c r="I4935" s="77">
        <v>17330</v>
      </c>
      <c r="J4935" s="77">
        <v>0</v>
      </c>
      <c r="K4935" s="77">
        <v>-2</v>
      </c>
      <c r="L4935" s="78">
        <v>0</v>
      </c>
      <c r="M4935" s="79">
        <v>0</v>
      </c>
    </row>
    <row r="4936" spans="1:13">
      <c r="A4936" s="74">
        <v>34</v>
      </c>
      <c r="B4936" s="75" t="s">
        <v>152</v>
      </c>
      <c r="C4936" s="76">
        <v>2017</v>
      </c>
      <c r="D4936" s="77">
        <v>0</v>
      </c>
      <c r="E4936" s="77">
        <v>0</v>
      </c>
      <c r="F4936" s="77">
        <v>0</v>
      </c>
      <c r="G4936" s="77">
        <v>0</v>
      </c>
      <c r="H4936" s="77">
        <v>16284</v>
      </c>
      <c r="I4936" s="77">
        <v>13351</v>
      </c>
      <c r="J4936" s="77">
        <v>0</v>
      </c>
      <c r="K4936" s="77">
        <v>1446</v>
      </c>
      <c r="L4936" s="78">
        <v>0</v>
      </c>
      <c r="M4936" s="79">
        <v>0</v>
      </c>
    </row>
    <row r="4937" spans="1:13">
      <c r="A4937" s="74">
        <v>176</v>
      </c>
      <c r="B4937" s="75" t="s">
        <v>76</v>
      </c>
      <c r="C4937" s="76">
        <v>2017</v>
      </c>
      <c r="D4937" s="77">
        <v>0</v>
      </c>
      <c r="E4937" s="77">
        <v>0</v>
      </c>
      <c r="F4937" s="77">
        <v>0</v>
      </c>
      <c r="G4937" s="77">
        <v>0</v>
      </c>
      <c r="H4937" s="77">
        <v>85755</v>
      </c>
      <c r="I4937" s="77">
        <v>-15431</v>
      </c>
      <c r="J4937" s="77">
        <v>0</v>
      </c>
      <c r="K4937" s="77">
        <v>-3</v>
      </c>
      <c r="L4937" s="78">
        <v>0</v>
      </c>
      <c r="M4937" s="79">
        <v>0</v>
      </c>
    </row>
    <row r="4938" spans="1:13">
      <c r="A4938" s="74">
        <v>63</v>
      </c>
      <c r="B4938" s="75" t="s">
        <v>19</v>
      </c>
      <c r="C4938" s="76">
        <v>2017</v>
      </c>
      <c r="D4938" s="77">
        <v>0</v>
      </c>
      <c r="E4938" s="77">
        <v>0</v>
      </c>
      <c r="F4938" s="77">
        <v>0</v>
      </c>
      <c r="G4938" s="77">
        <v>0</v>
      </c>
      <c r="H4938" s="77">
        <v>-10938</v>
      </c>
      <c r="I4938" s="77">
        <v>20219</v>
      </c>
      <c r="J4938" s="77">
        <v>416</v>
      </c>
      <c r="K4938" s="77">
        <v>-31</v>
      </c>
      <c r="L4938" s="78">
        <v>0</v>
      </c>
      <c r="M4938" s="79">
        <v>-1</v>
      </c>
    </row>
    <row r="4939" spans="1:13">
      <c r="A4939" s="74">
        <v>155</v>
      </c>
      <c r="B4939" s="75" t="s">
        <v>45</v>
      </c>
      <c r="C4939" s="76">
        <v>2017</v>
      </c>
      <c r="D4939" s="77">
        <v>0</v>
      </c>
      <c r="E4939" s="77">
        <v>0</v>
      </c>
      <c r="F4939" s="77">
        <v>0</v>
      </c>
      <c r="G4939" s="77">
        <v>0</v>
      </c>
      <c r="H4939" s="77">
        <v>222795</v>
      </c>
      <c r="I4939" s="77">
        <v>51939.05</v>
      </c>
      <c r="J4939" s="77">
        <v>0</v>
      </c>
      <c r="K4939" s="77">
        <v>18</v>
      </c>
      <c r="L4939" s="78">
        <v>-1</v>
      </c>
      <c r="M4939" s="79">
        <v>1</v>
      </c>
    </row>
    <row r="4940" spans="1:13">
      <c r="A4940" s="74">
        <v>35</v>
      </c>
      <c r="B4940" s="75" t="s">
        <v>162</v>
      </c>
      <c r="C4940" s="76">
        <v>2017</v>
      </c>
      <c r="D4940" s="77">
        <v>0</v>
      </c>
      <c r="E4940" s="77">
        <v>0</v>
      </c>
      <c r="F4940" s="77">
        <v>0</v>
      </c>
      <c r="G4940" s="77">
        <v>0</v>
      </c>
      <c r="H4940" s="77">
        <v>22786</v>
      </c>
      <c r="I4940" s="77">
        <v>9462</v>
      </c>
      <c r="J4940" s="77">
        <v>7144</v>
      </c>
      <c r="K4940" s="77">
        <v>2384</v>
      </c>
      <c r="L4940" s="78">
        <v>0</v>
      </c>
      <c r="M4940" s="79">
        <v>0</v>
      </c>
    </row>
    <row r="4941" spans="1:13">
      <c r="A4941" s="74">
        <v>8</v>
      </c>
      <c r="B4941" s="75" t="s">
        <v>181</v>
      </c>
      <c r="C4941" s="76">
        <v>2017</v>
      </c>
      <c r="D4941" s="77">
        <v>0</v>
      </c>
      <c r="E4941" s="77">
        <v>0</v>
      </c>
      <c r="F4941" s="77">
        <v>0</v>
      </c>
      <c r="G4941" s="77">
        <v>0</v>
      </c>
      <c r="H4941" s="77">
        <v>19700</v>
      </c>
      <c r="I4941" s="77">
        <v>11561</v>
      </c>
      <c r="J4941" s="77">
        <v>0</v>
      </c>
      <c r="K4941" s="77">
        <v>0</v>
      </c>
      <c r="L4941" s="78">
        <v>0</v>
      </c>
      <c r="M4941" s="79">
        <v>0</v>
      </c>
    </row>
    <row r="4942" spans="1:13">
      <c r="A4942" s="74">
        <v>195</v>
      </c>
      <c r="B4942" s="75" t="s">
        <v>91</v>
      </c>
      <c r="C4942" s="76">
        <v>2017</v>
      </c>
      <c r="D4942" s="77">
        <v>0</v>
      </c>
      <c r="E4942" s="77">
        <v>0</v>
      </c>
      <c r="F4942" s="77">
        <v>0</v>
      </c>
      <c r="G4942" s="77">
        <v>0</v>
      </c>
      <c r="H4942" s="77">
        <v>336633</v>
      </c>
      <c r="I4942" s="77">
        <v>-235673</v>
      </c>
      <c r="J4942" s="77">
        <v>6207</v>
      </c>
      <c r="K4942" s="77">
        <v>-108</v>
      </c>
      <c r="L4942" s="78">
        <v>0</v>
      </c>
      <c r="M4942" s="79">
        <v>0</v>
      </c>
    </row>
    <row r="4943" spans="1:13">
      <c r="A4943" s="74">
        <v>156</v>
      </c>
      <c r="B4943" s="75" t="s">
        <v>140</v>
      </c>
      <c r="C4943" s="76">
        <v>2017</v>
      </c>
      <c r="D4943" s="77">
        <v>0</v>
      </c>
      <c r="E4943" s="77">
        <v>0</v>
      </c>
      <c r="F4943" s="77">
        <v>0</v>
      </c>
      <c r="G4943" s="77">
        <v>0</v>
      </c>
      <c r="H4943" s="77">
        <v>1021625</v>
      </c>
      <c r="I4943" s="77">
        <v>359714</v>
      </c>
      <c r="J4943" s="77">
        <v>22304</v>
      </c>
      <c r="K4943" s="77">
        <v>1262</v>
      </c>
      <c r="L4943" s="78">
        <v>0</v>
      </c>
      <c r="M4943" s="79">
        <v>1</v>
      </c>
    </row>
    <row r="4944" spans="1:13">
      <c r="A4944" s="74">
        <v>9</v>
      </c>
      <c r="B4944" s="75" t="s">
        <v>56</v>
      </c>
      <c r="C4944" s="76">
        <v>2017</v>
      </c>
      <c r="D4944" s="77">
        <v>0</v>
      </c>
      <c r="E4944" s="77">
        <v>0</v>
      </c>
      <c r="F4944" s="77">
        <v>0</v>
      </c>
      <c r="G4944" s="77">
        <v>0</v>
      </c>
      <c r="H4944" s="77">
        <v>-26666</v>
      </c>
      <c r="I4944" s="77">
        <v>-280.35000000000002</v>
      </c>
      <c r="J4944" s="77">
        <v>-5632</v>
      </c>
      <c r="K4944" s="77">
        <v>-22</v>
      </c>
      <c r="L4944" s="78">
        <v>1</v>
      </c>
      <c r="M4944" s="79">
        <v>0</v>
      </c>
    </row>
    <row r="4945" spans="1:13">
      <c r="A4945" s="74">
        <v>196</v>
      </c>
      <c r="B4945" s="75" t="s">
        <v>92</v>
      </c>
      <c r="C4945" s="76">
        <v>2017</v>
      </c>
      <c r="D4945" s="77">
        <v>0</v>
      </c>
      <c r="E4945" s="77">
        <v>0</v>
      </c>
      <c r="F4945" s="77">
        <v>0</v>
      </c>
      <c r="G4945" s="77">
        <v>0</v>
      </c>
      <c r="H4945" s="77">
        <v>49419</v>
      </c>
      <c r="I4945" s="77">
        <v>1575</v>
      </c>
      <c r="J4945" s="77">
        <v>0</v>
      </c>
      <c r="K4945" s="77">
        <v>5699</v>
      </c>
      <c r="L4945" s="78">
        <v>0</v>
      </c>
      <c r="M4945" s="79">
        <v>0</v>
      </c>
    </row>
    <row r="4946" spans="1:13">
      <c r="A4946" s="74">
        <v>88</v>
      </c>
      <c r="B4946" s="75" t="s">
        <v>68</v>
      </c>
      <c r="C4946" s="76">
        <v>2017</v>
      </c>
      <c r="D4946" s="77">
        <v>0</v>
      </c>
      <c r="E4946" s="77">
        <v>0</v>
      </c>
      <c r="F4946" s="77">
        <v>0</v>
      </c>
      <c r="G4946" s="77">
        <v>0</v>
      </c>
      <c r="H4946" s="77">
        <v>-45315.92</v>
      </c>
      <c r="I4946" s="77">
        <v>22969</v>
      </c>
      <c r="J4946" s="77">
        <v>7343.87</v>
      </c>
      <c r="K4946" s="77">
        <v>399.15</v>
      </c>
      <c r="L4946" s="78">
        <v>0</v>
      </c>
      <c r="M4946" s="79">
        <v>0</v>
      </c>
    </row>
    <row r="4947" spans="1:13">
      <c r="A4947" s="74">
        <v>223</v>
      </c>
      <c r="B4947" s="75" t="s">
        <v>37</v>
      </c>
      <c r="C4947" s="76">
        <v>2017</v>
      </c>
      <c r="D4947" s="77">
        <v>0</v>
      </c>
      <c r="E4947" s="77">
        <v>0</v>
      </c>
      <c r="F4947" s="77">
        <v>0</v>
      </c>
      <c r="G4947" s="77">
        <v>0</v>
      </c>
      <c r="H4947" s="77">
        <v>-10332</v>
      </c>
      <c r="I4947" s="77">
        <v>1326</v>
      </c>
      <c r="J4947" s="77">
        <v>-3912</v>
      </c>
      <c r="K4947" s="77">
        <v>-897</v>
      </c>
      <c r="L4947" s="78">
        <v>1</v>
      </c>
      <c r="M4947" s="79">
        <v>-1</v>
      </c>
    </row>
    <row r="4948" spans="1:13">
      <c r="A4948" s="74">
        <v>89</v>
      </c>
      <c r="B4948" s="75" t="s">
        <v>124</v>
      </c>
      <c r="C4948" s="76">
        <v>2017</v>
      </c>
      <c r="D4948" s="77">
        <v>0</v>
      </c>
      <c r="E4948" s="77">
        <v>0</v>
      </c>
      <c r="F4948" s="77">
        <v>0</v>
      </c>
      <c r="G4948" s="77">
        <v>0</v>
      </c>
      <c r="H4948" s="77">
        <v>4856</v>
      </c>
      <c r="I4948" s="77">
        <v>3551</v>
      </c>
      <c r="J4948" s="77">
        <v>14416</v>
      </c>
      <c r="K4948" s="77">
        <v>-45</v>
      </c>
      <c r="L4948" s="78">
        <v>0</v>
      </c>
      <c r="M4948" s="79">
        <v>0</v>
      </c>
    </row>
    <row r="4949" spans="1:13">
      <c r="A4949" s="74">
        <v>90</v>
      </c>
      <c r="B4949" s="75" t="s">
        <v>69</v>
      </c>
      <c r="C4949" s="76">
        <v>2017</v>
      </c>
      <c r="D4949" s="77">
        <v>0</v>
      </c>
      <c r="E4949" s="77">
        <v>0</v>
      </c>
      <c r="F4949" s="77">
        <v>0</v>
      </c>
      <c r="G4949" s="77">
        <v>0</v>
      </c>
      <c r="H4949" s="77">
        <v>17964</v>
      </c>
      <c r="I4949" s="77">
        <v>2902</v>
      </c>
      <c r="J4949" s="77">
        <v>0</v>
      </c>
      <c r="K4949" s="77">
        <v>-8902</v>
      </c>
      <c r="L4949" s="78">
        <v>0</v>
      </c>
      <c r="M4949" s="79">
        <v>0</v>
      </c>
    </row>
    <row r="4950" spans="1:13">
      <c r="A4950" s="74">
        <v>91</v>
      </c>
      <c r="B4950" s="75" t="s">
        <v>57</v>
      </c>
      <c r="C4950" s="76">
        <v>2017</v>
      </c>
      <c r="D4950" s="77">
        <v>0</v>
      </c>
      <c r="E4950" s="77">
        <v>0</v>
      </c>
      <c r="F4950" s="77">
        <v>0</v>
      </c>
      <c r="G4950" s="77">
        <v>0</v>
      </c>
      <c r="H4950" s="77">
        <v>40297</v>
      </c>
      <c r="I4950" s="77">
        <v>32939.25</v>
      </c>
      <c r="J4950" s="77">
        <v>184</v>
      </c>
      <c r="K4950" s="77">
        <v>1051</v>
      </c>
      <c r="L4950" s="78">
        <v>1</v>
      </c>
      <c r="M4950" s="79">
        <v>0</v>
      </c>
    </row>
    <row r="4951" spans="1:13">
      <c r="A4951" s="74">
        <v>64</v>
      </c>
      <c r="B4951" s="75" t="s">
        <v>116</v>
      </c>
      <c r="C4951" s="76">
        <v>2017</v>
      </c>
      <c r="D4951" s="77">
        <v>0</v>
      </c>
      <c r="E4951" s="77">
        <v>0</v>
      </c>
      <c r="F4951" s="77">
        <v>0</v>
      </c>
      <c r="G4951" s="77">
        <v>0</v>
      </c>
      <c r="H4951" s="77">
        <v>29827</v>
      </c>
      <c r="I4951" s="77">
        <v>31543</v>
      </c>
      <c r="J4951" s="77">
        <v>-872</v>
      </c>
      <c r="K4951" s="77">
        <v>-302</v>
      </c>
      <c r="L4951" s="78">
        <v>0</v>
      </c>
      <c r="M4951" s="79">
        <v>0</v>
      </c>
    </row>
    <row r="4952" spans="1:13">
      <c r="A4952" s="74">
        <v>65</v>
      </c>
      <c r="B4952" s="75" t="s">
        <v>187</v>
      </c>
      <c r="C4952" s="76">
        <v>2017</v>
      </c>
      <c r="D4952" s="77">
        <v>0</v>
      </c>
      <c r="E4952" s="77">
        <v>0</v>
      </c>
      <c r="F4952" s="77">
        <v>0</v>
      </c>
      <c r="G4952" s="77">
        <v>0</v>
      </c>
      <c r="H4952" s="77">
        <v>15990</v>
      </c>
      <c r="I4952" s="77">
        <v>4652</v>
      </c>
      <c r="J4952" s="77">
        <v>0</v>
      </c>
      <c r="K4952" s="77">
        <v>0</v>
      </c>
      <c r="L4952" s="78">
        <v>0</v>
      </c>
      <c r="M4952" s="79">
        <v>0</v>
      </c>
    </row>
    <row r="4953" spans="1:13">
      <c r="A4953" s="74">
        <v>245</v>
      </c>
      <c r="B4953" s="75" t="s">
        <v>46</v>
      </c>
      <c r="C4953" s="76">
        <v>2017</v>
      </c>
      <c r="D4953" s="77">
        <v>0</v>
      </c>
      <c r="E4953" s="77">
        <v>0</v>
      </c>
      <c r="F4953" s="77">
        <v>0</v>
      </c>
      <c r="G4953" s="77">
        <v>0</v>
      </c>
      <c r="H4953" s="77">
        <v>86574</v>
      </c>
      <c r="I4953" s="77">
        <v>119571</v>
      </c>
      <c r="J4953" s="77">
        <v>1648</v>
      </c>
      <c r="K4953" s="77">
        <v>-35</v>
      </c>
      <c r="L4953" s="78">
        <v>0</v>
      </c>
      <c r="M4953" s="79">
        <v>1</v>
      </c>
    </row>
    <row r="4954" spans="1:13">
      <c r="A4954" s="74">
        <v>92</v>
      </c>
      <c r="B4954" s="75" t="s">
        <v>117</v>
      </c>
      <c r="C4954" s="76">
        <v>2017</v>
      </c>
      <c r="D4954" s="77">
        <v>0</v>
      </c>
      <c r="E4954" s="77">
        <v>0</v>
      </c>
      <c r="F4954" s="77">
        <v>0</v>
      </c>
      <c r="G4954" s="77">
        <v>0</v>
      </c>
      <c r="H4954" s="77">
        <v>24826</v>
      </c>
      <c r="I4954" s="77">
        <v>11749</v>
      </c>
      <c r="J4954" s="77">
        <v>187688</v>
      </c>
      <c r="K4954" s="77">
        <v>0</v>
      </c>
      <c r="L4954" s="78">
        <v>0</v>
      </c>
      <c r="M4954" s="79">
        <v>0</v>
      </c>
    </row>
    <row r="4955" spans="1:13">
      <c r="A4955" s="74">
        <v>137</v>
      </c>
      <c r="B4955" s="75" t="s">
        <v>93</v>
      </c>
      <c r="C4955" s="76">
        <v>2017</v>
      </c>
      <c r="D4955" s="77">
        <v>0</v>
      </c>
      <c r="E4955" s="77">
        <v>0</v>
      </c>
      <c r="F4955" s="77">
        <v>0</v>
      </c>
      <c r="G4955" s="77">
        <v>0</v>
      </c>
      <c r="H4955" s="77">
        <v>731173</v>
      </c>
      <c r="I4955" s="77">
        <v>52571.1</v>
      </c>
      <c r="J4955" s="77">
        <v>2376</v>
      </c>
      <c r="K4955" s="77">
        <v>-203</v>
      </c>
      <c r="L4955" s="78">
        <v>2</v>
      </c>
      <c r="M4955" s="79">
        <v>0</v>
      </c>
    </row>
    <row r="4956" spans="1:13">
      <c r="A4956" s="74">
        <v>36</v>
      </c>
      <c r="B4956" s="75" t="s">
        <v>132</v>
      </c>
      <c r="C4956" s="76">
        <v>2017</v>
      </c>
      <c r="D4956" s="77">
        <v>0</v>
      </c>
      <c r="E4956" s="77">
        <v>0</v>
      </c>
      <c r="F4956" s="77">
        <v>0</v>
      </c>
      <c r="G4956" s="77">
        <v>0</v>
      </c>
      <c r="H4956" s="77">
        <v>4257.07</v>
      </c>
      <c r="I4956" s="77">
        <v>5175</v>
      </c>
      <c r="J4956" s="77">
        <v>0</v>
      </c>
      <c r="K4956" s="77">
        <v>0</v>
      </c>
      <c r="L4956" s="78">
        <v>0</v>
      </c>
      <c r="M4956" s="79">
        <v>0</v>
      </c>
    </row>
    <row r="4957" spans="1:13">
      <c r="A4957" s="74">
        <v>93</v>
      </c>
      <c r="B4957" s="75" t="s">
        <v>177</v>
      </c>
      <c r="C4957" s="76">
        <v>2017</v>
      </c>
      <c r="D4957" s="77">
        <v>0</v>
      </c>
      <c r="E4957" s="77">
        <v>0</v>
      </c>
      <c r="F4957" s="77">
        <v>0</v>
      </c>
      <c r="G4957" s="77">
        <v>0</v>
      </c>
      <c r="H4957" s="77">
        <v>8261</v>
      </c>
      <c r="I4957" s="77">
        <v>0</v>
      </c>
      <c r="J4957" s="77">
        <v>0</v>
      </c>
      <c r="K4957" s="77">
        <v>0</v>
      </c>
      <c r="L4957" s="78">
        <v>0</v>
      </c>
      <c r="M4957" s="79">
        <v>0</v>
      </c>
    </row>
    <row r="4958" spans="1:13">
      <c r="A4958" s="74">
        <v>10</v>
      </c>
      <c r="B4958" s="75" t="s">
        <v>30</v>
      </c>
      <c r="C4958" s="76">
        <v>2017</v>
      </c>
      <c r="D4958" s="77">
        <v>0</v>
      </c>
      <c r="E4958" s="77">
        <v>0</v>
      </c>
      <c r="F4958" s="77">
        <v>0</v>
      </c>
      <c r="G4958" s="77">
        <v>0</v>
      </c>
      <c r="H4958" s="77">
        <v>177225</v>
      </c>
      <c r="I4958" s="77">
        <v>17336</v>
      </c>
      <c r="J4958" s="77">
        <v>4088</v>
      </c>
      <c r="K4958" s="77">
        <v>-59</v>
      </c>
      <c r="L4958" s="78">
        <v>0</v>
      </c>
      <c r="M4958" s="79">
        <v>0</v>
      </c>
    </row>
    <row r="4959" spans="1:13">
      <c r="A4959" s="74">
        <v>157</v>
      </c>
      <c r="B4959" s="75" t="s">
        <v>155</v>
      </c>
      <c r="C4959" s="76">
        <v>2017</v>
      </c>
      <c r="D4959" s="77">
        <v>0</v>
      </c>
      <c r="E4959" s="77">
        <v>0</v>
      </c>
      <c r="F4959" s="77">
        <v>0</v>
      </c>
      <c r="G4959" s="77">
        <v>0</v>
      </c>
      <c r="H4959" s="77">
        <v>-31385</v>
      </c>
      <c r="I4959" s="77">
        <v>7636</v>
      </c>
      <c r="J4959" s="77">
        <v>-640</v>
      </c>
      <c r="K4959" s="77">
        <v>37</v>
      </c>
      <c r="L4959" s="78">
        <v>0</v>
      </c>
      <c r="M4959" s="79">
        <v>0</v>
      </c>
    </row>
    <row r="4960" spans="1:13">
      <c r="A4960" s="74">
        <v>246</v>
      </c>
      <c r="B4960" s="75" t="s">
        <v>94</v>
      </c>
      <c r="C4960" s="76">
        <v>2017</v>
      </c>
      <c r="D4960" s="77">
        <v>0</v>
      </c>
      <c r="E4960" s="77">
        <v>0</v>
      </c>
      <c r="F4960" s="77">
        <v>0</v>
      </c>
      <c r="G4960" s="77">
        <v>0</v>
      </c>
      <c r="H4960" s="77">
        <v>-17895</v>
      </c>
      <c r="I4960" s="77">
        <v>18900</v>
      </c>
      <c r="J4960" s="77">
        <v>53016</v>
      </c>
      <c r="K4960" s="77">
        <v>390</v>
      </c>
      <c r="L4960" s="78">
        <v>3</v>
      </c>
      <c r="M4960" s="79">
        <v>0</v>
      </c>
    </row>
    <row r="4961" spans="1:13">
      <c r="A4961" s="74">
        <v>66</v>
      </c>
      <c r="B4961" s="75" t="s">
        <v>47</v>
      </c>
      <c r="C4961" s="76">
        <v>2017</v>
      </c>
      <c r="D4961" s="77">
        <v>0</v>
      </c>
      <c r="E4961" s="77">
        <v>0</v>
      </c>
      <c r="F4961" s="77">
        <v>0</v>
      </c>
      <c r="G4961" s="77">
        <v>0</v>
      </c>
      <c r="H4961" s="77">
        <v>878211</v>
      </c>
      <c r="I4961" s="77">
        <v>28943.7</v>
      </c>
      <c r="J4961" s="77">
        <v>-604570</v>
      </c>
      <c r="K4961" s="77">
        <v>-5338</v>
      </c>
      <c r="L4961" s="78">
        <v>2</v>
      </c>
      <c r="M4961" s="79">
        <v>-5</v>
      </c>
    </row>
    <row r="4962" spans="1:13">
      <c r="A4962" s="74">
        <v>37</v>
      </c>
      <c r="B4962" s="75" t="s">
        <v>77</v>
      </c>
      <c r="C4962" s="76">
        <v>2017</v>
      </c>
      <c r="D4962" s="77">
        <v>0</v>
      </c>
      <c r="E4962" s="77">
        <v>0</v>
      </c>
      <c r="F4962" s="77">
        <v>0</v>
      </c>
      <c r="G4962" s="77">
        <v>0</v>
      </c>
      <c r="H4962" s="77">
        <v>9866</v>
      </c>
      <c r="I4962" s="77">
        <v>-50</v>
      </c>
      <c r="J4962" s="77">
        <v>-32616</v>
      </c>
      <c r="K4962" s="77">
        <v>-1635</v>
      </c>
      <c r="L4962" s="78">
        <v>3</v>
      </c>
      <c r="M4962" s="79">
        <v>-3</v>
      </c>
    </row>
    <row r="4963" spans="1:13">
      <c r="A4963" s="74">
        <v>94</v>
      </c>
      <c r="B4963" s="75" t="s">
        <v>118</v>
      </c>
      <c r="C4963" s="76">
        <v>2017</v>
      </c>
      <c r="D4963" s="77">
        <v>0</v>
      </c>
      <c r="E4963" s="77">
        <v>0</v>
      </c>
      <c r="F4963" s="77">
        <v>0</v>
      </c>
      <c r="G4963" s="77">
        <v>0</v>
      </c>
      <c r="H4963" s="77">
        <v>-8421</v>
      </c>
      <c r="I4963" s="77">
        <v>-177</v>
      </c>
      <c r="J4963" s="77">
        <v>28984</v>
      </c>
      <c r="K4963" s="77">
        <v>-591</v>
      </c>
      <c r="L4963" s="78">
        <v>0</v>
      </c>
      <c r="M4963" s="79">
        <v>0</v>
      </c>
    </row>
    <row r="4964" spans="1:13">
      <c r="A4964" s="74">
        <v>11</v>
      </c>
      <c r="B4964" s="75" t="s">
        <v>119</v>
      </c>
      <c r="C4964" s="76">
        <v>2017</v>
      </c>
      <c r="D4964" s="77">
        <v>0</v>
      </c>
      <c r="E4964" s="77">
        <v>0</v>
      </c>
      <c r="F4964" s="77">
        <v>0</v>
      </c>
      <c r="G4964" s="77">
        <v>0</v>
      </c>
      <c r="H4964" s="77">
        <v>3961</v>
      </c>
      <c r="I4964" s="77">
        <v>-23366</v>
      </c>
      <c r="J4964" s="77">
        <v>224</v>
      </c>
      <c r="K4964" s="77">
        <v>0</v>
      </c>
      <c r="L4964" s="78">
        <v>0</v>
      </c>
      <c r="M4964" s="79">
        <v>0</v>
      </c>
    </row>
    <row r="4965" spans="1:13">
      <c r="A4965" s="74">
        <v>177</v>
      </c>
      <c r="B4965" s="75" t="s">
        <v>70</v>
      </c>
      <c r="C4965" s="76">
        <v>2017</v>
      </c>
      <c r="D4965" s="77">
        <v>0</v>
      </c>
      <c r="E4965" s="77">
        <v>0</v>
      </c>
      <c r="F4965" s="77">
        <v>0</v>
      </c>
      <c r="G4965" s="77">
        <v>0</v>
      </c>
      <c r="H4965" s="77">
        <v>84470</v>
      </c>
      <c r="I4965" s="77">
        <v>119138</v>
      </c>
      <c r="J4965" s="77">
        <v>41264</v>
      </c>
      <c r="K4965" s="77">
        <v>-1582</v>
      </c>
      <c r="L4965" s="78">
        <v>0</v>
      </c>
      <c r="M4965" s="79">
        <v>-1</v>
      </c>
    </row>
    <row r="4966" spans="1:13">
      <c r="A4966" s="74">
        <v>224</v>
      </c>
      <c r="B4966" s="75" t="s">
        <v>20</v>
      </c>
      <c r="C4966" s="76">
        <v>2017</v>
      </c>
      <c r="D4966" s="77">
        <v>0</v>
      </c>
      <c r="E4966" s="77">
        <v>0</v>
      </c>
      <c r="F4966" s="77">
        <v>0</v>
      </c>
      <c r="G4966" s="77">
        <v>0</v>
      </c>
      <c r="H4966" s="77">
        <v>11674.05</v>
      </c>
      <c r="I4966" s="77">
        <v>13952.95</v>
      </c>
      <c r="J4966" s="77">
        <v>-20912</v>
      </c>
      <c r="K4966" s="77">
        <v>58.1</v>
      </c>
      <c r="L4966" s="78">
        <v>-2</v>
      </c>
      <c r="M4966" s="79">
        <v>-1</v>
      </c>
    </row>
    <row r="4967" spans="1:13">
      <c r="A4967" s="74">
        <v>67</v>
      </c>
      <c r="B4967" s="75" t="s">
        <v>163</v>
      </c>
      <c r="C4967" s="76">
        <v>2017</v>
      </c>
      <c r="D4967" s="77">
        <v>0</v>
      </c>
      <c r="E4967" s="77">
        <v>0</v>
      </c>
      <c r="F4967" s="77">
        <v>0</v>
      </c>
      <c r="G4967" s="77">
        <v>0</v>
      </c>
      <c r="H4967" s="77">
        <v>17430</v>
      </c>
      <c r="I4967" s="77">
        <v>29991.5</v>
      </c>
      <c r="J4967" s="77">
        <v>-8800</v>
      </c>
      <c r="K4967" s="77">
        <v>-1600</v>
      </c>
      <c r="L4967" s="78">
        <v>-2</v>
      </c>
      <c r="M4967" s="79">
        <v>-2</v>
      </c>
    </row>
    <row r="4968" spans="1:13">
      <c r="A4968" s="74">
        <v>95</v>
      </c>
      <c r="B4968" s="75" t="s">
        <v>149</v>
      </c>
      <c r="C4968" s="76">
        <v>2017</v>
      </c>
      <c r="D4968" s="77">
        <v>0</v>
      </c>
      <c r="E4968" s="77">
        <v>0</v>
      </c>
      <c r="F4968" s="77">
        <v>0</v>
      </c>
      <c r="G4968" s="77">
        <v>0</v>
      </c>
      <c r="H4968" s="77">
        <v>-8293.9500000000007</v>
      </c>
      <c r="I4968" s="77">
        <v>4647</v>
      </c>
      <c r="J4968" s="77">
        <v>0</v>
      </c>
      <c r="K4968" s="77">
        <v>0</v>
      </c>
      <c r="L4968" s="78">
        <v>0</v>
      </c>
      <c r="M4968" s="79">
        <v>0</v>
      </c>
    </row>
    <row r="4969" spans="1:13">
      <c r="A4969" s="74">
        <v>96</v>
      </c>
      <c r="B4969" s="75" t="s">
        <v>159</v>
      </c>
      <c r="C4969" s="76">
        <v>2017</v>
      </c>
      <c r="D4969" s="77">
        <v>0</v>
      </c>
      <c r="E4969" s="77">
        <v>0</v>
      </c>
      <c r="F4969" s="77">
        <v>0</v>
      </c>
      <c r="G4969" s="77">
        <v>0</v>
      </c>
      <c r="H4969" s="77">
        <v>90826</v>
      </c>
      <c r="I4969" s="77">
        <v>3754.65</v>
      </c>
      <c r="J4969" s="77">
        <v>110168</v>
      </c>
      <c r="K4969" s="77">
        <v>-3752</v>
      </c>
      <c r="L4969" s="78">
        <v>-1</v>
      </c>
      <c r="M4969" s="79">
        <v>-1</v>
      </c>
    </row>
    <row r="4970" spans="1:13">
      <c r="A4970" s="74">
        <v>38</v>
      </c>
      <c r="B4970" s="75" t="s">
        <v>153</v>
      </c>
      <c r="C4970" s="76">
        <v>2017</v>
      </c>
      <c r="D4970" s="77">
        <v>0</v>
      </c>
      <c r="E4970" s="77">
        <v>0</v>
      </c>
      <c r="F4970" s="77">
        <v>0</v>
      </c>
      <c r="G4970" s="77">
        <v>0</v>
      </c>
      <c r="H4970" s="77">
        <v>39557</v>
      </c>
      <c r="I4970" s="77">
        <v>62800</v>
      </c>
      <c r="J4970" s="77">
        <v>0</v>
      </c>
      <c r="K4970" s="77">
        <v>0</v>
      </c>
      <c r="L4970" s="78">
        <v>0</v>
      </c>
      <c r="M4970" s="79">
        <v>0</v>
      </c>
    </row>
    <row r="4971" spans="1:13">
      <c r="A4971" s="74">
        <v>138</v>
      </c>
      <c r="B4971" s="75" t="s">
        <v>31</v>
      </c>
      <c r="C4971" s="76">
        <v>2017</v>
      </c>
      <c r="D4971" s="77">
        <v>0</v>
      </c>
      <c r="E4971" s="77">
        <v>0</v>
      </c>
      <c r="F4971" s="77">
        <v>0</v>
      </c>
      <c r="G4971" s="77">
        <v>0</v>
      </c>
      <c r="H4971" s="77">
        <v>232623</v>
      </c>
      <c r="I4971" s="77">
        <v>23313.35</v>
      </c>
      <c r="J4971" s="77">
        <v>109328</v>
      </c>
      <c r="K4971" s="77">
        <v>968</v>
      </c>
      <c r="L4971" s="78">
        <v>2</v>
      </c>
      <c r="M4971" s="79">
        <v>-12</v>
      </c>
    </row>
    <row r="4972" spans="1:13">
      <c r="A4972" s="74">
        <v>225</v>
      </c>
      <c r="B4972" s="75" t="s">
        <v>125</v>
      </c>
      <c r="C4972" s="76">
        <v>2017</v>
      </c>
      <c r="D4972" s="77">
        <v>0</v>
      </c>
      <c r="E4972" s="77">
        <v>0</v>
      </c>
      <c r="F4972" s="77">
        <v>0</v>
      </c>
      <c r="G4972" s="77">
        <v>0</v>
      </c>
      <c r="H4972" s="77">
        <v>9019</v>
      </c>
      <c r="I4972" s="77">
        <v>22788.02</v>
      </c>
      <c r="J4972" s="77">
        <v>0.02</v>
      </c>
      <c r="K4972" s="77">
        <v>173</v>
      </c>
      <c r="L4972" s="78">
        <v>0</v>
      </c>
      <c r="M4972" s="79">
        <v>0</v>
      </c>
    </row>
    <row r="4973" spans="1:13">
      <c r="A4973" s="74">
        <v>12</v>
      </c>
      <c r="B4973" s="75" t="s">
        <v>186</v>
      </c>
      <c r="C4973" s="76">
        <v>2017</v>
      </c>
      <c r="D4973" s="77">
        <v>0</v>
      </c>
      <c r="E4973" s="77">
        <v>0</v>
      </c>
      <c r="F4973" s="77">
        <v>0</v>
      </c>
      <c r="G4973" s="77">
        <v>0</v>
      </c>
      <c r="H4973" s="77">
        <v>36033</v>
      </c>
      <c r="I4973" s="77">
        <v>2137</v>
      </c>
      <c r="J4973" s="77">
        <v>0</v>
      </c>
      <c r="K4973" s="77">
        <v>-2</v>
      </c>
      <c r="L4973" s="78">
        <v>0</v>
      </c>
      <c r="M4973" s="79">
        <v>0</v>
      </c>
    </row>
    <row r="4974" spans="1:13">
      <c r="A4974" s="74">
        <v>68</v>
      </c>
      <c r="B4974" s="75" t="s">
        <v>120</v>
      </c>
      <c r="C4974" s="76">
        <v>2017</v>
      </c>
      <c r="D4974" s="77">
        <v>0</v>
      </c>
      <c r="E4974" s="77">
        <v>0</v>
      </c>
      <c r="F4974" s="77">
        <v>0</v>
      </c>
      <c r="G4974" s="77">
        <v>0</v>
      </c>
      <c r="H4974" s="77">
        <v>8127</v>
      </c>
      <c r="I4974" s="77">
        <v>696</v>
      </c>
      <c r="J4974" s="77">
        <v>208</v>
      </c>
      <c r="K4974" s="77">
        <v>56</v>
      </c>
      <c r="L4974" s="78">
        <v>0</v>
      </c>
      <c r="M4974" s="79">
        <v>0</v>
      </c>
    </row>
    <row r="4975" spans="1:13">
      <c r="A4975" s="74">
        <v>97</v>
      </c>
      <c r="B4975" s="75" t="s">
        <v>126</v>
      </c>
      <c r="C4975" s="76">
        <v>2017</v>
      </c>
      <c r="D4975" s="77">
        <v>0</v>
      </c>
      <c r="E4975" s="77">
        <v>0</v>
      </c>
      <c r="F4975" s="77">
        <v>0</v>
      </c>
      <c r="G4975" s="77">
        <v>0</v>
      </c>
      <c r="H4975" s="77">
        <v>26357</v>
      </c>
      <c r="I4975" s="77">
        <v>2249</v>
      </c>
      <c r="J4975" s="77">
        <v>287040</v>
      </c>
      <c r="K4975" s="77">
        <v>745</v>
      </c>
      <c r="L4975" s="78">
        <v>0</v>
      </c>
      <c r="M4975" s="79">
        <v>-1</v>
      </c>
    </row>
    <row r="4976" spans="1:13">
      <c r="A4976" s="74">
        <v>139</v>
      </c>
      <c r="B4976" s="75" t="s">
        <v>133</v>
      </c>
      <c r="C4976" s="76">
        <v>2017</v>
      </c>
      <c r="D4976" s="77">
        <v>0</v>
      </c>
      <c r="E4976" s="77">
        <v>0</v>
      </c>
      <c r="F4976" s="77">
        <v>0</v>
      </c>
      <c r="G4976" s="77">
        <v>0</v>
      </c>
      <c r="H4976" s="77">
        <v>2012828</v>
      </c>
      <c r="I4976" s="77">
        <v>46107</v>
      </c>
      <c r="J4976" s="77">
        <v>10576</v>
      </c>
      <c r="K4976" s="77">
        <v>44055</v>
      </c>
      <c r="L4976" s="78">
        <v>0</v>
      </c>
      <c r="M4976" s="79">
        <v>0</v>
      </c>
    </row>
    <row r="4977" spans="1:13">
      <c r="A4977" s="74">
        <v>178</v>
      </c>
      <c r="B4977" s="75" t="s">
        <v>95</v>
      </c>
      <c r="C4977" s="76">
        <v>2017</v>
      </c>
      <c r="D4977" s="77">
        <v>0</v>
      </c>
      <c r="E4977" s="77">
        <v>0</v>
      </c>
      <c r="F4977" s="77">
        <v>0</v>
      </c>
      <c r="G4977" s="77">
        <v>0</v>
      </c>
      <c r="H4977" s="77">
        <v>71174</v>
      </c>
      <c r="I4977" s="77">
        <v>4922</v>
      </c>
      <c r="J4977" s="77">
        <v>3344</v>
      </c>
      <c r="K4977" s="77">
        <v>114</v>
      </c>
      <c r="L4977" s="78">
        <v>4</v>
      </c>
      <c r="M4977" s="79">
        <v>0</v>
      </c>
    </row>
    <row r="4978" spans="1:13">
      <c r="A4978" s="74">
        <v>118</v>
      </c>
      <c r="B4978" s="75" t="s">
        <v>71</v>
      </c>
      <c r="C4978" s="76">
        <v>2017</v>
      </c>
      <c r="D4978" s="77">
        <v>0</v>
      </c>
      <c r="E4978" s="77">
        <v>0</v>
      </c>
      <c r="F4978" s="77">
        <v>0</v>
      </c>
      <c r="G4978" s="77">
        <v>0</v>
      </c>
      <c r="H4978" s="77">
        <v>-3087</v>
      </c>
      <c r="I4978" s="77">
        <v>26209</v>
      </c>
      <c r="J4978" s="77">
        <v>8541</v>
      </c>
      <c r="K4978" s="77">
        <v>919</v>
      </c>
      <c r="L4978" s="78">
        <v>0</v>
      </c>
      <c r="M4978" s="79">
        <v>0</v>
      </c>
    </row>
    <row r="4979" spans="1:13">
      <c r="A4979" s="74">
        <v>226</v>
      </c>
      <c r="B4979" s="75" t="s">
        <v>160</v>
      </c>
      <c r="C4979" s="76">
        <v>2017</v>
      </c>
      <c r="D4979" s="77">
        <v>0</v>
      </c>
      <c r="E4979" s="77">
        <v>0</v>
      </c>
      <c r="F4979" s="77">
        <v>0</v>
      </c>
      <c r="G4979" s="77">
        <v>0</v>
      </c>
      <c r="H4979" s="77">
        <v>0</v>
      </c>
      <c r="I4979" s="77">
        <v>21</v>
      </c>
      <c r="J4979" s="77">
        <v>0</v>
      </c>
      <c r="K4979" s="77">
        <v>0</v>
      </c>
      <c r="L4979" s="78">
        <v>0</v>
      </c>
      <c r="M4979" s="79">
        <v>0</v>
      </c>
    </row>
    <row r="4980" spans="1:13">
      <c r="A4980" s="74">
        <v>98</v>
      </c>
      <c r="B4980" s="75" t="s">
        <v>78</v>
      </c>
      <c r="C4980" s="76">
        <v>2017</v>
      </c>
      <c r="D4980" s="77">
        <v>0</v>
      </c>
      <c r="E4980" s="77">
        <v>0</v>
      </c>
      <c r="F4980" s="77">
        <v>0</v>
      </c>
      <c r="G4980" s="77">
        <v>0</v>
      </c>
      <c r="H4980" s="77">
        <v>3295</v>
      </c>
      <c r="I4980" s="77">
        <v>5001</v>
      </c>
      <c r="J4980" s="77">
        <v>0</v>
      </c>
      <c r="K4980" s="77">
        <v>0</v>
      </c>
      <c r="L4980" s="78">
        <v>0</v>
      </c>
      <c r="M4980" s="79">
        <v>0</v>
      </c>
    </row>
    <row r="4981" spans="1:13">
      <c r="A4981" s="74">
        <v>247</v>
      </c>
      <c r="B4981" s="75" t="s">
        <v>96</v>
      </c>
      <c r="C4981" s="76">
        <v>2017</v>
      </c>
      <c r="D4981" s="77">
        <v>0</v>
      </c>
      <c r="E4981" s="77">
        <v>0</v>
      </c>
      <c r="F4981" s="77">
        <v>0</v>
      </c>
      <c r="G4981" s="77">
        <v>0</v>
      </c>
      <c r="H4981" s="77">
        <v>151969</v>
      </c>
      <c r="I4981" s="77">
        <v>11970</v>
      </c>
      <c r="J4981" s="77">
        <v>101176</v>
      </c>
      <c r="K4981" s="77">
        <v>10329</v>
      </c>
      <c r="L4981" s="78">
        <v>2</v>
      </c>
      <c r="M4981" s="79">
        <v>0</v>
      </c>
    </row>
    <row r="4982" spans="1:13">
      <c r="A4982" s="74">
        <v>99</v>
      </c>
      <c r="B4982" s="75" t="s">
        <v>141</v>
      </c>
      <c r="C4982" s="76">
        <v>2017</v>
      </c>
      <c r="D4982" s="77">
        <v>0</v>
      </c>
      <c r="E4982" s="77">
        <v>0</v>
      </c>
      <c r="F4982" s="77">
        <v>0</v>
      </c>
      <c r="G4982" s="77">
        <v>0</v>
      </c>
      <c r="H4982" s="77">
        <v>-2744</v>
      </c>
      <c r="I4982" s="77">
        <v>-306</v>
      </c>
      <c r="J4982" s="77">
        <v>0</v>
      </c>
      <c r="K4982" s="77">
        <v>0</v>
      </c>
      <c r="L4982" s="78">
        <v>1</v>
      </c>
      <c r="M4982" s="79">
        <v>-1</v>
      </c>
    </row>
    <row r="4983" spans="1:13">
      <c r="A4983" s="74">
        <v>140</v>
      </c>
      <c r="B4983" s="75" t="s">
        <v>97</v>
      </c>
      <c r="C4983" s="76">
        <v>2017</v>
      </c>
      <c r="D4983" s="77">
        <v>0</v>
      </c>
      <c r="E4983" s="77">
        <v>0</v>
      </c>
      <c r="F4983" s="77">
        <v>0</v>
      </c>
      <c r="G4983" s="77">
        <v>0</v>
      </c>
      <c r="H4983" s="77">
        <v>8486</v>
      </c>
      <c r="I4983" s="77">
        <v>10291</v>
      </c>
      <c r="J4983" s="77">
        <v>0</v>
      </c>
      <c r="K4983" s="77">
        <v>10</v>
      </c>
      <c r="L4983" s="78">
        <v>0</v>
      </c>
      <c r="M4983" s="79">
        <v>1</v>
      </c>
    </row>
    <row r="4984" spans="1:13">
      <c r="A4984" s="74">
        <v>197</v>
      </c>
      <c r="B4984" s="75" t="s">
        <v>79</v>
      </c>
      <c r="C4984" s="76">
        <v>2017</v>
      </c>
      <c r="D4984" s="77">
        <v>0</v>
      </c>
      <c r="E4984" s="77">
        <v>0</v>
      </c>
      <c r="F4984" s="77">
        <v>0</v>
      </c>
      <c r="G4984" s="77">
        <v>0</v>
      </c>
      <c r="H4984" s="77">
        <v>79279</v>
      </c>
      <c r="I4984" s="77">
        <v>-4021</v>
      </c>
      <c r="J4984" s="77">
        <v>5640</v>
      </c>
      <c r="K4984" s="77">
        <v>7283</v>
      </c>
      <c r="L4984" s="78">
        <v>2</v>
      </c>
      <c r="M4984" s="79">
        <v>0</v>
      </c>
    </row>
    <row r="4985" spans="1:13">
      <c r="A4985" s="74">
        <v>119</v>
      </c>
      <c r="B4985" s="75" t="s">
        <v>58</v>
      </c>
      <c r="C4985" s="76">
        <v>2017</v>
      </c>
      <c r="D4985" s="77">
        <v>0</v>
      </c>
      <c r="E4985" s="77">
        <v>0</v>
      </c>
      <c r="F4985" s="77">
        <v>0</v>
      </c>
      <c r="G4985" s="77">
        <v>0</v>
      </c>
      <c r="H4985" s="77">
        <v>656</v>
      </c>
      <c r="I4985" s="77">
        <v>1191</v>
      </c>
      <c r="J4985" s="77">
        <v>0</v>
      </c>
      <c r="K4985" s="77">
        <v>0</v>
      </c>
      <c r="L4985" s="78">
        <v>0</v>
      </c>
      <c r="M4985" s="79">
        <v>0</v>
      </c>
    </row>
    <row r="4986" spans="1:13">
      <c r="A4986" s="74">
        <v>227</v>
      </c>
      <c r="B4986" s="75" t="s">
        <v>112</v>
      </c>
      <c r="C4986" s="76">
        <v>2017</v>
      </c>
      <c r="D4986" s="77">
        <v>0</v>
      </c>
      <c r="E4986" s="77">
        <v>0</v>
      </c>
      <c r="F4986" s="77">
        <v>0</v>
      </c>
      <c r="G4986" s="77">
        <v>0</v>
      </c>
      <c r="H4986" s="77">
        <v>15131</v>
      </c>
      <c r="I4986" s="77">
        <v>-13940</v>
      </c>
      <c r="J4986" s="77">
        <v>19256</v>
      </c>
      <c r="K4986" s="77">
        <v>1122</v>
      </c>
      <c r="L4986" s="78">
        <v>0</v>
      </c>
      <c r="M4986" s="79">
        <v>0</v>
      </c>
    </row>
    <row r="4987" spans="1:13">
      <c r="A4987" s="74">
        <v>100</v>
      </c>
      <c r="B4987" s="75" t="s">
        <v>59</v>
      </c>
      <c r="C4987" s="76">
        <v>2017</v>
      </c>
      <c r="D4987" s="77">
        <v>0</v>
      </c>
      <c r="E4987" s="77">
        <v>0</v>
      </c>
      <c r="F4987" s="77">
        <v>0</v>
      </c>
      <c r="G4987" s="77">
        <v>0</v>
      </c>
      <c r="H4987" s="77">
        <v>-5297</v>
      </c>
      <c r="I4987" s="77">
        <v>2681</v>
      </c>
      <c r="J4987" s="77">
        <v>0</v>
      </c>
      <c r="K4987" s="77">
        <v>0</v>
      </c>
      <c r="L4987" s="78">
        <v>0</v>
      </c>
      <c r="M4987" s="79">
        <v>0</v>
      </c>
    </row>
    <row r="4988" spans="1:13">
      <c r="A4988" s="74">
        <v>158</v>
      </c>
      <c r="B4988" s="75" t="s">
        <v>80</v>
      </c>
      <c r="C4988" s="76">
        <v>2017</v>
      </c>
      <c r="D4988" s="77">
        <v>0</v>
      </c>
      <c r="E4988" s="77">
        <v>0</v>
      </c>
      <c r="F4988" s="77">
        <v>0</v>
      </c>
      <c r="G4988" s="77">
        <v>0</v>
      </c>
      <c r="H4988" s="77">
        <v>300132</v>
      </c>
      <c r="I4988" s="77">
        <v>129093.9</v>
      </c>
      <c r="J4988" s="77">
        <v>279541</v>
      </c>
      <c r="K4988" s="77">
        <v>163525</v>
      </c>
      <c r="L4988" s="78">
        <v>2</v>
      </c>
      <c r="M4988" s="79">
        <v>-4</v>
      </c>
    </row>
    <row r="4989" spans="1:13">
      <c r="A4989" s="74">
        <v>13</v>
      </c>
      <c r="B4989" s="75" t="s">
        <v>48</v>
      </c>
      <c r="C4989" s="76">
        <v>2017</v>
      </c>
      <c r="D4989" s="77">
        <v>0</v>
      </c>
      <c r="E4989" s="77">
        <v>0</v>
      </c>
      <c r="F4989" s="77">
        <v>0</v>
      </c>
      <c r="G4989" s="77">
        <v>0</v>
      </c>
      <c r="H4989" s="77">
        <v>104987</v>
      </c>
      <c r="I4989" s="77">
        <v>14602</v>
      </c>
      <c r="J4989" s="77">
        <v>0</v>
      </c>
      <c r="K4989" s="77">
        <v>309</v>
      </c>
      <c r="L4989" s="78">
        <v>0</v>
      </c>
      <c r="M4989" s="79">
        <v>0</v>
      </c>
    </row>
    <row r="4990" spans="1:13">
      <c r="A4990" s="74">
        <v>101</v>
      </c>
      <c r="B4990" s="75" t="s">
        <v>72</v>
      </c>
      <c r="C4990" s="76">
        <v>2017</v>
      </c>
      <c r="D4990" s="77">
        <v>0</v>
      </c>
      <c r="E4990" s="77">
        <v>0</v>
      </c>
      <c r="F4990" s="77">
        <v>0</v>
      </c>
      <c r="G4990" s="77">
        <v>0</v>
      </c>
      <c r="H4990" s="77">
        <v>3289</v>
      </c>
      <c r="I4990" s="77">
        <v>16050</v>
      </c>
      <c r="J4990" s="77">
        <v>328</v>
      </c>
      <c r="K4990" s="77">
        <v>17</v>
      </c>
      <c r="L4990" s="78">
        <v>0</v>
      </c>
      <c r="M4990" s="79">
        <v>0</v>
      </c>
    </row>
    <row r="4991" spans="1:13">
      <c r="A4991" s="74">
        <v>39</v>
      </c>
      <c r="B4991" s="75" t="s">
        <v>161</v>
      </c>
      <c r="C4991" s="76">
        <v>2017</v>
      </c>
      <c r="D4991" s="77">
        <v>0</v>
      </c>
      <c r="E4991" s="77">
        <v>0</v>
      </c>
      <c r="F4991" s="77">
        <v>0</v>
      </c>
      <c r="G4991" s="77">
        <v>0</v>
      </c>
      <c r="H4991" s="77">
        <v>-204</v>
      </c>
      <c r="I4991" s="77">
        <v>238</v>
      </c>
      <c r="J4991" s="77">
        <v>0</v>
      </c>
      <c r="K4991" s="77">
        <v>0</v>
      </c>
      <c r="L4991" s="78">
        <v>1</v>
      </c>
      <c r="M4991" s="79">
        <v>0</v>
      </c>
    </row>
    <row r="4992" spans="1:13">
      <c r="A4992" s="74">
        <v>141</v>
      </c>
      <c r="B4992" s="75" t="s">
        <v>49</v>
      </c>
      <c r="C4992" s="76">
        <v>2017</v>
      </c>
      <c r="D4992" s="77">
        <v>0</v>
      </c>
      <c r="E4992" s="77">
        <v>0</v>
      </c>
      <c r="F4992" s="77">
        <v>0</v>
      </c>
      <c r="G4992" s="77">
        <v>0</v>
      </c>
      <c r="H4992" s="77">
        <v>2100059</v>
      </c>
      <c r="I4992" s="77">
        <v>229846.39999999999</v>
      </c>
      <c r="J4992" s="77">
        <v>-180892</v>
      </c>
      <c r="K4992" s="77">
        <v>4945</v>
      </c>
      <c r="L4992" s="78">
        <v>-2</v>
      </c>
      <c r="M4992" s="79">
        <v>0</v>
      </c>
    </row>
    <row r="4993" spans="1:13">
      <c r="A4993" s="74">
        <v>40</v>
      </c>
      <c r="B4993" s="75" t="s">
        <v>134</v>
      </c>
      <c r="C4993" s="76">
        <v>2017</v>
      </c>
      <c r="D4993" s="77">
        <v>0</v>
      </c>
      <c r="E4993" s="77">
        <v>0</v>
      </c>
      <c r="F4993" s="77">
        <v>0</v>
      </c>
      <c r="G4993" s="77">
        <v>0</v>
      </c>
      <c r="H4993" s="77">
        <v>-4459</v>
      </c>
      <c r="I4993" s="77">
        <v>-328</v>
      </c>
      <c r="J4993" s="77">
        <v>0</v>
      </c>
      <c r="K4993" s="77">
        <v>0</v>
      </c>
      <c r="L4993" s="78">
        <v>0</v>
      </c>
      <c r="M4993" s="79">
        <v>0</v>
      </c>
    </row>
    <row r="4994" spans="1:13">
      <c r="A4994" s="74">
        <v>41</v>
      </c>
      <c r="B4994" s="75" t="s">
        <v>154</v>
      </c>
      <c r="C4994" s="76">
        <v>2017</v>
      </c>
      <c r="D4994" s="77">
        <v>0</v>
      </c>
      <c r="E4994" s="77">
        <v>0</v>
      </c>
      <c r="F4994" s="77">
        <v>0</v>
      </c>
      <c r="G4994" s="77">
        <v>0</v>
      </c>
      <c r="H4994" s="77">
        <v>-176</v>
      </c>
      <c r="I4994" s="77">
        <v>-1</v>
      </c>
      <c r="J4994" s="77">
        <v>0</v>
      </c>
      <c r="K4994" s="77">
        <v>0</v>
      </c>
      <c r="L4994" s="78">
        <v>0</v>
      </c>
      <c r="M4994" s="79">
        <v>0</v>
      </c>
    </row>
    <row r="4995" spans="1:13">
      <c r="A4995" s="74">
        <v>228</v>
      </c>
      <c r="B4995" s="75" t="s">
        <v>135</v>
      </c>
      <c r="C4995" s="76">
        <v>2017</v>
      </c>
      <c r="D4995" s="77">
        <v>0</v>
      </c>
      <c r="E4995" s="77">
        <v>0</v>
      </c>
      <c r="F4995" s="77">
        <v>0</v>
      </c>
      <c r="G4995" s="77">
        <v>0</v>
      </c>
      <c r="H4995" s="77">
        <v>-4153</v>
      </c>
      <c r="I4995" s="77">
        <v>4911</v>
      </c>
      <c r="J4995" s="77">
        <v>40766.550000000003</v>
      </c>
      <c r="K4995" s="77">
        <v>17554.8</v>
      </c>
      <c r="L4995" s="78">
        <v>0</v>
      </c>
      <c r="M4995" s="79">
        <v>0</v>
      </c>
    </row>
    <row r="4996" spans="1:13">
      <c r="A4996" s="74">
        <v>159</v>
      </c>
      <c r="B4996" s="75" t="s">
        <v>142</v>
      </c>
      <c r="C4996" s="76">
        <v>2017</v>
      </c>
      <c r="D4996" s="77">
        <v>0</v>
      </c>
      <c r="E4996" s="77">
        <v>0</v>
      </c>
      <c r="F4996" s="77">
        <v>0</v>
      </c>
      <c r="G4996" s="77">
        <v>0</v>
      </c>
      <c r="H4996" s="77">
        <v>102811</v>
      </c>
      <c r="I4996" s="77">
        <v>73969</v>
      </c>
      <c r="J4996" s="77">
        <v>-352</v>
      </c>
      <c r="K4996" s="77">
        <v>-284</v>
      </c>
      <c r="L4996" s="78">
        <v>0</v>
      </c>
      <c r="M4996" s="79">
        <v>0</v>
      </c>
    </row>
    <row r="4997" spans="1:13">
      <c r="A4997" s="74">
        <v>248</v>
      </c>
      <c r="B4997" s="75" t="s">
        <v>98</v>
      </c>
      <c r="C4997" s="76">
        <v>2017</v>
      </c>
      <c r="D4997" s="77">
        <v>0</v>
      </c>
      <c r="E4997" s="77">
        <v>0</v>
      </c>
      <c r="F4997" s="77">
        <v>0</v>
      </c>
      <c r="G4997" s="77">
        <v>0</v>
      </c>
      <c r="H4997" s="77">
        <v>64373</v>
      </c>
      <c r="I4997" s="77">
        <v>117082</v>
      </c>
      <c r="J4997" s="77">
        <v>13552</v>
      </c>
      <c r="K4997" s="77">
        <v>2384</v>
      </c>
      <c r="L4997" s="78">
        <v>0</v>
      </c>
      <c r="M4997" s="79">
        <v>0</v>
      </c>
    </row>
    <row r="4998" spans="1:13">
      <c r="A4998" s="74">
        <v>249</v>
      </c>
      <c r="B4998" s="75" t="s">
        <v>99</v>
      </c>
      <c r="C4998" s="76">
        <v>2017</v>
      </c>
      <c r="D4998" s="77">
        <v>0</v>
      </c>
      <c r="E4998" s="77">
        <v>0</v>
      </c>
      <c r="F4998" s="77">
        <v>0</v>
      </c>
      <c r="G4998" s="77">
        <v>0</v>
      </c>
      <c r="H4998" s="77">
        <v>144347</v>
      </c>
      <c r="I4998" s="77">
        <v>85646</v>
      </c>
      <c r="J4998" s="77">
        <v>9216</v>
      </c>
      <c r="K4998" s="77">
        <v>-2356</v>
      </c>
      <c r="L4998" s="78">
        <v>6</v>
      </c>
      <c r="M4998" s="79">
        <v>0</v>
      </c>
    </row>
    <row r="4999" spans="1:13">
      <c r="A4999" s="74">
        <v>42</v>
      </c>
      <c r="B4999" s="75" t="s">
        <v>81</v>
      </c>
      <c r="C4999" s="76">
        <v>2017</v>
      </c>
      <c r="D4999" s="77">
        <v>0</v>
      </c>
      <c r="E4999" s="77">
        <v>0</v>
      </c>
      <c r="F4999" s="77">
        <v>0</v>
      </c>
      <c r="G4999" s="77">
        <v>0</v>
      </c>
      <c r="H4999" s="77">
        <v>-7358</v>
      </c>
      <c r="I4999" s="77">
        <v>70277</v>
      </c>
      <c r="J4999" s="77">
        <v>0</v>
      </c>
      <c r="K4999" s="77">
        <v>0</v>
      </c>
      <c r="L4999" s="78">
        <v>0</v>
      </c>
      <c r="M4999" s="79">
        <v>0</v>
      </c>
    </row>
    <row r="5000" spans="1:13">
      <c r="A5000" s="74">
        <v>250</v>
      </c>
      <c r="B5000" s="75" t="s">
        <v>100</v>
      </c>
      <c r="C5000" s="76">
        <v>2017</v>
      </c>
      <c r="D5000" s="77">
        <v>0</v>
      </c>
      <c r="E5000" s="77">
        <v>0</v>
      </c>
      <c r="F5000" s="77">
        <v>0</v>
      </c>
      <c r="G5000" s="77">
        <v>0</v>
      </c>
      <c r="H5000" s="77">
        <v>103991</v>
      </c>
      <c r="I5000" s="77">
        <v>3969</v>
      </c>
      <c r="J5000" s="77">
        <v>6111</v>
      </c>
      <c r="K5000" s="77">
        <v>-6092</v>
      </c>
      <c r="L5000" s="78">
        <v>0</v>
      </c>
      <c r="M5000" s="79">
        <v>0</v>
      </c>
    </row>
    <row r="5001" spans="1:13">
      <c r="A5001" s="74">
        <v>198</v>
      </c>
      <c r="B5001" s="75" t="s">
        <v>60</v>
      </c>
      <c r="C5001" s="76">
        <v>2017</v>
      </c>
      <c r="D5001" s="77">
        <v>0</v>
      </c>
      <c r="E5001" s="77">
        <v>0</v>
      </c>
      <c r="F5001" s="77">
        <v>0</v>
      </c>
      <c r="G5001" s="77">
        <v>0</v>
      </c>
      <c r="H5001" s="77">
        <v>312562</v>
      </c>
      <c r="I5001" s="77">
        <v>118028</v>
      </c>
      <c r="J5001" s="77">
        <v>82446</v>
      </c>
      <c r="K5001" s="77">
        <v>5460</v>
      </c>
      <c r="L5001" s="78">
        <v>-1</v>
      </c>
      <c r="M5001" s="79">
        <v>2</v>
      </c>
    </row>
    <row r="5002" spans="1:13">
      <c r="A5002" s="74">
        <v>43</v>
      </c>
      <c r="B5002" s="75" t="s">
        <v>143</v>
      </c>
      <c r="C5002" s="76">
        <v>2017</v>
      </c>
      <c r="D5002" s="77">
        <v>0</v>
      </c>
      <c r="E5002" s="77">
        <v>0</v>
      </c>
      <c r="F5002" s="77">
        <v>0</v>
      </c>
      <c r="G5002" s="77">
        <v>0</v>
      </c>
      <c r="H5002" s="77">
        <v>7597</v>
      </c>
      <c r="I5002" s="77">
        <v>6218</v>
      </c>
      <c r="J5002" s="77">
        <v>0</v>
      </c>
      <c r="K5002" s="77">
        <v>0</v>
      </c>
      <c r="L5002" s="78">
        <v>0</v>
      </c>
      <c r="M5002" s="79">
        <v>0</v>
      </c>
    </row>
    <row r="5003" spans="1:13">
      <c r="A5003" s="74">
        <v>199</v>
      </c>
      <c r="B5003" s="75" t="s">
        <v>61</v>
      </c>
      <c r="C5003" s="76">
        <v>2017</v>
      </c>
      <c r="D5003" s="77">
        <v>0</v>
      </c>
      <c r="E5003" s="77">
        <v>0</v>
      </c>
      <c r="F5003" s="77">
        <v>0</v>
      </c>
      <c r="G5003" s="77">
        <v>0</v>
      </c>
      <c r="H5003" s="77">
        <v>112869</v>
      </c>
      <c r="I5003" s="77">
        <v>70791.600000000006</v>
      </c>
      <c r="J5003" s="77">
        <v>-69600</v>
      </c>
      <c r="K5003" s="77">
        <v>-1813</v>
      </c>
      <c r="L5003" s="78">
        <v>1</v>
      </c>
      <c r="M5003" s="79">
        <v>-2</v>
      </c>
    </row>
    <row r="5004" spans="1:13">
      <c r="A5004" s="74">
        <v>142</v>
      </c>
      <c r="B5004" s="75" t="s">
        <v>24</v>
      </c>
      <c r="C5004" s="76">
        <v>2017</v>
      </c>
      <c r="D5004" s="77">
        <v>0</v>
      </c>
      <c r="E5004" s="77">
        <v>0</v>
      </c>
      <c r="F5004" s="77">
        <v>0</v>
      </c>
      <c r="G5004" s="77">
        <v>0</v>
      </c>
      <c r="H5004" s="77">
        <v>696782</v>
      </c>
      <c r="I5004" s="77">
        <v>146981</v>
      </c>
      <c r="J5004" s="77">
        <v>25728</v>
      </c>
      <c r="K5004" s="77">
        <v>20</v>
      </c>
      <c r="L5004" s="78">
        <v>2</v>
      </c>
      <c r="M5004" s="79">
        <v>3</v>
      </c>
    </row>
    <row r="5005" spans="1:13">
      <c r="A5005" s="74">
        <v>120</v>
      </c>
      <c r="B5005" s="75" t="s">
        <v>32</v>
      </c>
      <c r="C5005" s="76">
        <v>2017</v>
      </c>
      <c r="D5005" s="77">
        <v>0</v>
      </c>
      <c r="E5005" s="77">
        <v>0</v>
      </c>
      <c r="F5005" s="77">
        <v>0</v>
      </c>
      <c r="G5005" s="77">
        <v>0</v>
      </c>
      <c r="H5005" s="77">
        <v>-13226</v>
      </c>
      <c r="I5005" s="77">
        <v>15224</v>
      </c>
      <c r="J5005" s="77">
        <v>-60736</v>
      </c>
      <c r="K5005" s="77">
        <v>-1043</v>
      </c>
      <c r="L5005" s="78">
        <v>1</v>
      </c>
      <c r="M5005" s="79">
        <v>-1</v>
      </c>
    </row>
    <row r="5006" spans="1:13">
      <c r="A5006" s="74">
        <v>69</v>
      </c>
      <c r="B5006" s="75" t="s">
        <v>73</v>
      </c>
      <c r="C5006" s="76">
        <v>2017</v>
      </c>
      <c r="D5006" s="77">
        <v>0</v>
      </c>
      <c r="E5006" s="77">
        <v>0</v>
      </c>
      <c r="F5006" s="77">
        <v>0</v>
      </c>
      <c r="G5006" s="77">
        <v>0</v>
      </c>
      <c r="H5006" s="77">
        <v>523505</v>
      </c>
      <c r="I5006" s="77">
        <v>111569.7</v>
      </c>
      <c r="J5006" s="77">
        <v>5757344</v>
      </c>
      <c r="K5006" s="77">
        <v>735</v>
      </c>
      <c r="L5006" s="78">
        <v>0</v>
      </c>
      <c r="M5006" s="79">
        <v>-11</v>
      </c>
    </row>
    <row r="5007" spans="1:13">
      <c r="A5007" s="74">
        <v>44</v>
      </c>
      <c r="B5007" s="75" t="s">
        <v>167</v>
      </c>
      <c r="C5007" s="76">
        <v>2017</v>
      </c>
      <c r="D5007" s="77">
        <v>0</v>
      </c>
      <c r="E5007" s="77">
        <v>0</v>
      </c>
      <c r="F5007" s="77">
        <v>0</v>
      </c>
      <c r="G5007" s="77">
        <v>0</v>
      </c>
      <c r="H5007" s="77">
        <v>-332</v>
      </c>
      <c r="I5007" s="77">
        <v>-21</v>
      </c>
      <c r="J5007" s="77">
        <v>0</v>
      </c>
      <c r="K5007" s="77">
        <v>0</v>
      </c>
      <c r="L5007" s="78">
        <v>0</v>
      </c>
      <c r="M5007" s="79">
        <v>0</v>
      </c>
    </row>
    <row r="5008" spans="1:13">
      <c r="A5008" s="74">
        <v>200</v>
      </c>
      <c r="B5008" s="75" t="s">
        <v>62</v>
      </c>
      <c r="C5008" s="76">
        <v>2017</v>
      </c>
      <c r="D5008" s="77">
        <v>0</v>
      </c>
      <c r="E5008" s="77">
        <v>0</v>
      </c>
      <c r="F5008" s="77">
        <v>0</v>
      </c>
      <c r="G5008" s="77">
        <v>0</v>
      </c>
      <c r="H5008" s="77">
        <v>29967</v>
      </c>
      <c r="I5008" s="77">
        <v>97193</v>
      </c>
      <c r="J5008" s="77">
        <v>11559</v>
      </c>
      <c r="K5008" s="77">
        <v>32316</v>
      </c>
      <c r="L5008" s="78">
        <v>2</v>
      </c>
      <c r="M5008" s="79">
        <v>-1</v>
      </c>
    </row>
    <row r="5009" spans="1:13">
      <c r="A5009" s="74">
        <v>70</v>
      </c>
      <c r="B5009" s="75" t="s">
        <v>168</v>
      </c>
      <c r="C5009" s="76">
        <v>2017</v>
      </c>
      <c r="D5009" s="77">
        <v>0</v>
      </c>
      <c r="E5009" s="77">
        <v>0</v>
      </c>
      <c r="F5009" s="77">
        <v>0</v>
      </c>
      <c r="G5009" s="77">
        <v>0</v>
      </c>
      <c r="H5009" s="77">
        <v>195</v>
      </c>
      <c r="I5009" s="77">
        <v>0</v>
      </c>
      <c r="J5009" s="77">
        <v>0</v>
      </c>
      <c r="K5009" s="77">
        <v>0</v>
      </c>
      <c r="L5009" s="78">
        <v>0</v>
      </c>
      <c r="M5009" s="79">
        <v>0</v>
      </c>
    </row>
    <row r="5010" spans="1:13">
      <c r="A5010" s="74">
        <v>102</v>
      </c>
      <c r="B5010" s="75" t="s">
        <v>169</v>
      </c>
      <c r="C5010" s="76">
        <v>2017</v>
      </c>
      <c r="D5010" s="77">
        <v>0</v>
      </c>
      <c r="E5010" s="77">
        <v>0</v>
      </c>
      <c r="F5010" s="77">
        <v>0</v>
      </c>
      <c r="G5010" s="77">
        <v>0</v>
      </c>
      <c r="H5010" s="77">
        <v>-131</v>
      </c>
      <c r="I5010" s="77">
        <v>-69</v>
      </c>
      <c r="J5010" s="77">
        <v>0</v>
      </c>
      <c r="K5010" s="77">
        <v>0</v>
      </c>
      <c r="L5010" s="78">
        <v>1</v>
      </c>
      <c r="M5010" s="79">
        <v>0</v>
      </c>
    </row>
    <row r="5011" spans="1:13">
      <c r="A5011" s="74">
        <v>251</v>
      </c>
      <c r="B5011" s="75" t="s">
        <v>33</v>
      </c>
      <c r="C5011" s="76">
        <v>2017</v>
      </c>
      <c r="D5011" s="77">
        <v>0</v>
      </c>
      <c r="E5011" s="77">
        <v>0</v>
      </c>
      <c r="F5011" s="77">
        <v>0</v>
      </c>
      <c r="G5011" s="77">
        <v>0</v>
      </c>
      <c r="H5011" s="77">
        <v>4140</v>
      </c>
      <c r="I5011" s="77">
        <v>-1673</v>
      </c>
      <c r="J5011" s="77">
        <v>2400</v>
      </c>
      <c r="K5011" s="77">
        <v>45</v>
      </c>
      <c r="L5011" s="78">
        <v>0</v>
      </c>
      <c r="M5011" s="79">
        <v>1</v>
      </c>
    </row>
    <row r="5012" spans="1:13">
      <c r="A5012" s="74">
        <v>180</v>
      </c>
      <c r="B5012" s="75" t="s">
        <v>50</v>
      </c>
      <c r="C5012" s="76">
        <v>2017</v>
      </c>
      <c r="D5012" s="77">
        <v>0</v>
      </c>
      <c r="E5012" s="77">
        <v>0</v>
      </c>
      <c r="F5012" s="77">
        <v>0</v>
      </c>
      <c r="G5012" s="77">
        <v>0</v>
      </c>
      <c r="H5012" s="77">
        <v>30189</v>
      </c>
      <c r="I5012" s="77">
        <v>13219</v>
      </c>
      <c r="J5012" s="77">
        <v>-600</v>
      </c>
      <c r="K5012" s="77">
        <v>-40</v>
      </c>
      <c r="L5012" s="78">
        <v>0</v>
      </c>
      <c r="M5012" s="79">
        <v>0</v>
      </c>
    </row>
    <row r="5013" spans="1:13">
      <c r="A5013" s="74">
        <v>14</v>
      </c>
      <c r="B5013" s="75" t="s">
        <v>136</v>
      </c>
      <c r="C5013" s="76">
        <v>2017</v>
      </c>
      <c r="D5013" s="77">
        <v>0</v>
      </c>
      <c r="E5013" s="77">
        <v>0</v>
      </c>
      <c r="F5013" s="77">
        <v>0</v>
      </c>
      <c r="G5013" s="77">
        <v>0</v>
      </c>
      <c r="H5013" s="77">
        <v>84151</v>
      </c>
      <c r="I5013" s="77">
        <v>-10506</v>
      </c>
      <c r="J5013" s="77">
        <v>472</v>
      </c>
      <c r="K5013" s="77">
        <v>221</v>
      </c>
      <c r="L5013" s="78">
        <v>0</v>
      </c>
      <c r="M5013" s="79">
        <v>-1</v>
      </c>
    </row>
    <row r="5014" spans="1:13">
      <c r="A5014" s="74">
        <v>121</v>
      </c>
      <c r="B5014" s="75" t="s">
        <v>63</v>
      </c>
      <c r="C5014" s="76">
        <v>2017</v>
      </c>
      <c r="D5014" s="77">
        <v>0</v>
      </c>
      <c r="E5014" s="77">
        <v>0</v>
      </c>
      <c r="F5014" s="77">
        <v>0</v>
      </c>
      <c r="G5014" s="77">
        <v>0</v>
      </c>
      <c r="H5014" s="77">
        <v>79322</v>
      </c>
      <c r="I5014" s="77">
        <v>1925</v>
      </c>
      <c r="J5014" s="77">
        <v>3888</v>
      </c>
      <c r="K5014" s="77">
        <v>-565</v>
      </c>
      <c r="L5014" s="78">
        <v>0</v>
      </c>
      <c r="M5014" s="79">
        <v>1</v>
      </c>
    </row>
    <row r="5015" spans="1:13">
      <c r="A5015" s="74">
        <v>298</v>
      </c>
      <c r="B5015" s="75" t="s">
        <v>101</v>
      </c>
      <c r="C5015" s="76">
        <v>2017</v>
      </c>
      <c r="D5015" s="77">
        <v>0</v>
      </c>
      <c r="E5015" s="77">
        <v>0</v>
      </c>
      <c r="F5015" s="77">
        <v>0</v>
      </c>
      <c r="G5015" s="77">
        <v>0</v>
      </c>
      <c r="H5015" s="77">
        <v>-9634</v>
      </c>
      <c r="I5015" s="77">
        <v>31824</v>
      </c>
      <c r="J5015" s="77">
        <v>0</v>
      </c>
      <c r="K5015" s="77">
        <v>0</v>
      </c>
      <c r="L5015" s="78">
        <v>-2</v>
      </c>
      <c r="M5015" s="79">
        <v>0</v>
      </c>
    </row>
    <row r="5016" spans="1:13">
      <c r="A5016" s="74">
        <v>71</v>
      </c>
      <c r="B5016" s="75" t="s">
        <v>82</v>
      </c>
      <c r="C5016" s="76">
        <v>2017</v>
      </c>
      <c r="D5016" s="77">
        <v>0</v>
      </c>
      <c r="E5016" s="77">
        <v>0</v>
      </c>
      <c r="F5016" s="77">
        <v>0</v>
      </c>
      <c r="G5016" s="77">
        <v>0</v>
      </c>
      <c r="H5016" s="77">
        <v>2374</v>
      </c>
      <c r="I5016" s="77">
        <v>-6809</v>
      </c>
      <c r="J5016" s="77">
        <v>9294</v>
      </c>
      <c r="K5016" s="77">
        <v>1922</v>
      </c>
      <c r="L5016" s="78">
        <v>0</v>
      </c>
      <c r="M5016" s="79">
        <v>0</v>
      </c>
    </row>
    <row r="5017" spans="1:13">
      <c r="A5017" s="74">
        <v>181</v>
      </c>
      <c r="B5017" s="75" t="s">
        <v>102</v>
      </c>
      <c r="C5017" s="76">
        <v>2017</v>
      </c>
      <c r="D5017" s="77">
        <v>0</v>
      </c>
      <c r="E5017" s="77">
        <v>0</v>
      </c>
      <c r="F5017" s="77">
        <v>0</v>
      </c>
      <c r="G5017" s="77">
        <v>0</v>
      </c>
      <c r="H5017" s="77">
        <v>-954</v>
      </c>
      <c r="I5017" s="77">
        <v>-170</v>
      </c>
      <c r="J5017" s="77">
        <v>-880</v>
      </c>
      <c r="K5017" s="77">
        <v>-30</v>
      </c>
      <c r="L5017" s="78">
        <v>-1</v>
      </c>
      <c r="M5017" s="79">
        <v>0</v>
      </c>
    </row>
    <row r="5018" spans="1:13">
      <c r="A5018" s="74">
        <v>182</v>
      </c>
      <c r="B5018" s="75" t="s">
        <v>150</v>
      </c>
      <c r="C5018" s="76">
        <v>2017</v>
      </c>
      <c r="D5018" s="77">
        <v>0</v>
      </c>
      <c r="E5018" s="77">
        <v>0</v>
      </c>
      <c r="F5018" s="77">
        <v>0</v>
      </c>
      <c r="G5018" s="77">
        <v>0</v>
      </c>
      <c r="H5018" s="77">
        <v>-2216</v>
      </c>
      <c r="I5018" s="77">
        <v>219</v>
      </c>
      <c r="J5018" s="77">
        <v>0</v>
      </c>
      <c r="K5018" s="77">
        <v>0</v>
      </c>
      <c r="L5018" s="78">
        <v>0</v>
      </c>
      <c r="M5018" s="79">
        <v>0</v>
      </c>
    </row>
    <row r="5019" spans="1:13">
      <c r="A5019" s="74">
        <v>72</v>
      </c>
      <c r="B5019" s="75" t="s">
        <v>103</v>
      </c>
      <c r="C5019" s="76">
        <v>2017</v>
      </c>
      <c r="D5019" s="77">
        <v>0</v>
      </c>
      <c r="E5019" s="77">
        <v>0</v>
      </c>
      <c r="F5019" s="77">
        <v>0</v>
      </c>
      <c r="G5019" s="77">
        <v>0</v>
      </c>
      <c r="H5019" s="77">
        <v>104263</v>
      </c>
      <c r="I5019" s="77">
        <v>-9731</v>
      </c>
      <c r="J5019" s="77">
        <v>-6400</v>
      </c>
      <c r="K5019" s="77">
        <v>572</v>
      </c>
      <c r="L5019" s="78">
        <v>0</v>
      </c>
      <c r="M5019" s="79">
        <v>0</v>
      </c>
    </row>
    <row r="5020" spans="1:13">
      <c r="A5020" s="74">
        <v>230</v>
      </c>
      <c r="B5020" s="75" t="s">
        <v>34</v>
      </c>
      <c r="C5020" s="76">
        <v>2017</v>
      </c>
      <c r="D5020" s="77">
        <v>0</v>
      </c>
      <c r="E5020" s="77">
        <v>0</v>
      </c>
      <c r="F5020" s="77">
        <v>0</v>
      </c>
      <c r="G5020" s="77">
        <v>0</v>
      </c>
      <c r="H5020" s="77">
        <v>609149</v>
      </c>
      <c r="I5020" s="77">
        <v>98377.9</v>
      </c>
      <c r="J5020" s="77">
        <v>558534</v>
      </c>
      <c r="K5020" s="77">
        <v>292650</v>
      </c>
      <c r="L5020" s="78">
        <v>4</v>
      </c>
      <c r="M5020" s="79">
        <v>2</v>
      </c>
    </row>
    <row r="5021" spans="1:13">
      <c r="A5021" s="74">
        <v>231</v>
      </c>
      <c r="B5021" s="75" t="s">
        <v>121</v>
      </c>
      <c r="C5021" s="76">
        <v>2017</v>
      </c>
      <c r="D5021" s="77">
        <v>0</v>
      </c>
      <c r="E5021" s="77">
        <v>0</v>
      </c>
      <c r="F5021" s="77">
        <v>0</v>
      </c>
      <c r="G5021" s="77">
        <v>0</v>
      </c>
      <c r="H5021" s="77">
        <v>5029</v>
      </c>
      <c r="I5021" s="77">
        <v>2420</v>
      </c>
      <c r="J5021" s="77">
        <v>296</v>
      </c>
      <c r="K5021" s="77">
        <v>2</v>
      </c>
      <c r="L5021" s="78">
        <v>-1</v>
      </c>
      <c r="M5021" s="79">
        <v>0</v>
      </c>
    </row>
    <row r="5022" spans="1:13">
      <c r="A5022" s="74">
        <v>161</v>
      </c>
      <c r="B5022" s="75" t="s">
        <v>38</v>
      </c>
      <c r="C5022" s="76">
        <v>2017</v>
      </c>
      <c r="D5022" s="77">
        <v>0</v>
      </c>
      <c r="E5022" s="77">
        <v>0</v>
      </c>
      <c r="F5022" s="77">
        <v>0</v>
      </c>
      <c r="G5022" s="77">
        <v>0</v>
      </c>
      <c r="H5022" s="77">
        <v>2037894</v>
      </c>
      <c r="I5022" s="77">
        <v>1702798.1</v>
      </c>
      <c r="J5022" s="77">
        <v>-50008</v>
      </c>
      <c r="K5022" s="77">
        <v>-78756</v>
      </c>
      <c r="L5022" s="78">
        <v>4</v>
      </c>
      <c r="M5022" s="79">
        <v>0</v>
      </c>
    </row>
    <row r="5023" spans="1:13">
      <c r="A5023" s="74">
        <v>160</v>
      </c>
      <c r="B5023" s="75" t="s">
        <v>151</v>
      </c>
      <c r="C5023" s="76">
        <v>2017</v>
      </c>
      <c r="D5023" s="77">
        <v>0</v>
      </c>
      <c r="E5023" s="77">
        <v>0</v>
      </c>
      <c r="F5023" s="77">
        <v>0</v>
      </c>
      <c r="G5023" s="77">
        <v>0</v>
      </c>
      <c r="H5023" s="77">
        <v>1248940</v>
      </c>
      <c r="I5023" s="77">
        <v>89176</v>
      </c>
      <c r="J5023" s="77">
        <v>-672</v>
      </c>
      <c r="K5023" s="77">
        <v>-1393</v>
      </c>
      <c r="L5023" s="78">
        <v>0</v>
      </c>
      <c r="M5023" s="79">
        <v>0</v>
      </c>
    </row>
    <row r="5024" spans="1:13">
      <c r="A5024" s="74">
        <v>261</v>
      </c>
      <c r="B5024" s="75" t="s">
        <v>35</v>
      </c>
      <c r="C5024" s="76">
        <v>2017</v>
      </c>
      <c r="D5024" s="77">
        <v>260087851</v>
      </c>
      <c r="E5024" s="77">
        <v>1385262000</v>
      </c>
      <c r="F5024" s="77">
        <v>59065600</v>
      </c>
      <c r="G5024" s="77">
        <v>39987119</v>
      </c>
      <c r="H5024" s="77">
        <v>21194596</v>
      </c>
      <c r="I5024" s="77">
        <v>2918519</v>
      </c>
      <c r="J5024" s="77">
        <v>6519182</v>
      </c>
      <c r="K5024" s="77">
        <v>-442974</v>
      </c>
      <c r="L5024" s="78">
        <v>0</v>
      </c>
      <c r="M5024" s="79">
        <v>0</v>
      </c>
    </row>
    <row r="5025" spans="1:13">
      <c r="A5025" s="74"/>
      <c r="B5025" s="75"/>
      <c r="C5025" s="76"/>
      <c r="D5025" s="77"/>
      <c r="E5025" s="77"/>
      <c r="F5025" s="77"/>
      <c r="G5025" s="77"/>
      <c r="H5025" s="77"/>
      <c r="I5025" s="77"/>
      <c r="J5025" s="77"/>
      <c r="K5025" s="77"/>
      <c r="L5025" s="78"/>
      <c r="M5025" s="79"/>
    </row>
    <row r="5026" spans="1:13">
      <c r="A5026" s="74"/>
      <c r="B5026" s="75" t="s">
        <v>279</v>
      </c>
      <c r="C5026" s="76"/>
      <c r="D5026" s="77">
        <v>260087851</v>
      </c>
      <c r="E5026" s="77">
        <v>1385262000</v>
      </c>
      <c r="F5026" s="77">
        <v>59065600</v>
      </c>
      <c r="G5026" s="77">
        <v>39987119</v>
      </c>
      <c r="H5026" s="77">
        <v>52305495.25</v>
      </c>
      <c r="I5026" s="77">
        <v>11095078.92</v>
      </c>
      <c r="J5026" s="77">
        <v>13086044.439999999</v>
      </c>
      <c r="K5026" s="77">
        <v>132963.04999999999</v>
      </c>
      <c r="L5026" s="78">
        <v>34</v>
      </c>
      <c r="M5026" s="79">
        <v>-62</v>
      </c>
    </row>
    <row r="5027" spans="1:13">
      <c r="A5027" s="74"/>
      <c r="B5027" s="75"/>
      <c r="C5027" s="76"/>
      <c r="D5027" s="77"/>
      <c r="E5027" s="77"/>
      <c r="F5027" s="77"/>
      <c r="G5027" s="77"/>
      <c r="H5027" s="77"/>
      <c r="I5027" s="77"/>
      <c r="J5027" s="77"/>
      <c r="K5027" s="77"/>
      <c r="L5027" s="78"/>
      <c r="M5027" s="79"/>
    </row>
    <row r="5028" spans="1:13">
      <c r="A5028" s="74"/>
      <c r="B5028" s="75" t="s">
        <v>280</v>
      </c>
      <c r="C5028" s="76"/>
      <c r="D5028" s="77"/>
      <c r="E5028" s="77"/>
      <c r="F5028" s="77"/>
      <c r="G5028" s="77" t="s">
        <v>284</v>
      </c>
      <c r="H5028" s="77">
        <v>52305495.25</v>
      </c>
      <c r="I5028" s="77">
        <v>11095078.92</v>
      </c>
      <c r="J5028" s="77">
        <v>13086044.439999999</v>
      </c>
      <c r="K5028" s="77">
        <v>132963.04999999999</v>
      </c>
      <c r="L5028" s="78"/>
      <c r="M5028" s="79"/>
    </row>
    <row r="5029" spans="1:13">
      <c r="A5029" s="74">
        <v>21</v>
      </c>
      <c r="B5029" s="75" t="s">
        <v>182</v>
      </c>
      <c r="C5029" s="76">
        <v>2018</v>
      </c>
      <c r="D5029" s="77">
        <v>0</v>
      </c>
      <c r="E5029" s="77">
        <v>0</v>
      </c>
      <c r="F5029" s="77">
        <v>0</v>
      </c>
      <c r="G5029" s="77">
        <v>0</v>
      </c>
      <c r="H5029" s="77">
        <v>12248.95</v>
      </c>
      <c r="I5029" s="77">
        <v>375</v>
      </c>
      <c r="J5029" s="77">
        <v>712</v>
      </c>
      <c r="K5029" s="77">
        <v>0</v>
      </c>
      <c r="L5029" s="78">
        <v>0</v>
      </c>
      <c r="M5029" s="79">
        <v>0</v>
      </c>
    </row>
    <row r="5030" spans="1:13">
      <c r="A5030" s="74">
        <v>131</v>
      </c>
      <c r="B5030" s="75" t="s">
        <v>25</v>
      </c>
      <c r="C5030" s="76">
        <v>2018</v>
      </c>
      <c r="D5030" s="77">
        <v>0</v>
      </c>
      <c r="E5030" s="77">
        <v>0</v>
      </c>
      <c r="F5030" s="77">
        <v>0</v>
      </c>
      <c r="G5030" s="77">
        <v>0</v>
      </c>
      <c r="H5030" s="77">
        <v>6884331</v>
      </c>
      <c r="I5030" s="77">
        <v>89391.95</v>
      </c>
      <c r="J5030" s="77">
        <v>-2039340</v>
      </c>
      <c r="K5030" s="77">
        <v>-2582</v>
      </c>
      <c r="L5030" s="78">
        <v>5</v>
      </c>
      <c r="M5030" s="79">
        <v>-1</v>
      </c>
    </row>
    <row r="5031" spans="1:13">
      <c r="A5031" s="74">
        <v>241</v>
      </c>
      <c r="B5031" s="75" t="s">
        <v>104</v>
      </c>
      <c r="C5031" s="76">
        <v>2018</v>
      </c>
      <c r="D5031" s="77">
        <v>0</v>
      </c>
      <c r="E5031" s="77">
        <v>0</v>
      </c>
      <c r="F5031" s="77">
        <v>0</v>
      </c>
      <c r="G5031" s="77">
        <v>0</v>
      </c>
      <c r="H5031" s="77">
        <v>-6309</v>
      </c>
      <c r="I5031" s="77">
        <v>62685</v>
      </c>
      <c r="J5031" s="77">
        <v>328</v>
      </c>
      <c r="K5031" s="77">
        <v>77</v>
      </c>
      <c r="L5031" s="78">
        <v>0</v>
      </c>
      <c r="M5031" s="79">
        <v>0</v>
      </c>
    </row>
    <row r="5032" spans="1:13">
      <c r="A5032" s="74">
        <v>1</v>
      </c>
      <c r="B5032" s="75" t="s">
        <v>127</v>
      </c>
      <c r="C5032" s="76">
        <v>2018</v>
      </c>
      <c r="D5032" s="77">
        <v>0</v>
      </c>
      <c r="E5032" s="77">
        <v>0</v>
      </c>
      <c r="F5032" s="77">
        <v>0</v>
      </c>
      <c r="G5032" s="77">
        <v>0</v>
      </c>
      <c r="H5032" s="77">
        <v>27138</v>
      </c>
      <c r="I5032" s="77">
        <v>40704</v>
      </c>
      <c r="J5032" s="77">
        <v>1136</v>
      </c>
      <c r="K5032" s="77">
        <v>-163</v>
      </c>
      <c r="L5032" s="78">
        <v>-1</v>
      </c>
      <c r="M5032" s="79">
        <v>0</v>
      </c>
    </row>
    <row r="5033" spans="1:13">
      <c r="A5033" s="74">
        <v>2</v>
      </c>
      <c r="B5033" s="75" t="s">
        <v>113</v>
      </c>
      <c r="C5033" s="76">
        <v>2018</v>
      </c>
      <c r="D5033" s="77">
        <v>0</v>
      </c>
      <c r="E5033" s="77">
        <v>0</v>
      </c>
      <c r="F5033" s="77">
        <v>0</v>
      </c>
      <c r="G5033" s="77">
        <v>0</v>
      </c>
      <c r="H5033" s="77">
        <v>505607</v>
      </c>
      <c r="I5033" s="77">
        <v>144882</v>
      </c>
      <c r="J5033" s="77">
        <v>392192</v>
      </c>
      <c r="K5033" s="77">
        <v>20898</v>
      </c>
      <c r="L5033" s="78">
        <v>-5</v>
      </c>
      <c r="M5033" s="79">
        <v>-1</v>
      </c>
    </row>
    <row r="5034" spans="1:13">
      <c r="A5034" s="74">
        <v>211</v>
      </c>
      <c r="B5034" s="75" t="s">
        <v>183</v>
      </c>
      <c r="C5034" s="76">
        <v>2018</v>
      </c>
      <c r="D5034" s="77">
        <v>0</v>
      </c>
      <c r="E5034" s="77">
        <v>0</v>
      </c>
      <c r="F5034" s="77">
        <v>0</v>
      </c>
      <c r="G5034" s="77">
        <v>0</v>
      </c>
      <c r="H5034" s="77">
        <v>46162</v>
      </c>
      <c r="I5034" s="77">
        <v>25994</v>
      </c>
      <c r="J5034" s="77">
        <v>0</v>
      </c>
      <c r="K5034" s="77">
        <v>-12</v>
      </c>
      <c r="L5034" s="78">
        <v>0</v>
      </c>
      <c r="M5034" s="79">
        <v>0</v>
      </c>
    </row>
    <row r="5035" spans="1:13">
      <c r="A5035" s="74">
        <v>30</v>
      </c>
      <c r="B5035" s="75" t="s">
        <v>105</v>
      </c>
      <c r="C5035" s="76">
        <v>2018</v>
      </c>
      <c r="D5035" s="77">
        <v>0</v>
      </c>
      <c r="E5035" s="77">
        <v>0</v>
      </c>
      <c r="F5035" s="77">
        <v>0</v>
      </c>
      <c r="G5035" s="77">
        <v>0</v>
      </c>
      <c r="H5035" s="77">
        <v>47942.1</v>
      </c>
      <c r="I5035" s="77">
        <v>-2660.05</v>
      </c>
      <c r="J5035" s="77">
        <v>720</v>
      </c>
      <c r="K5035" s="77">
        <v>-1600</v>
      </c>
      <c r="L5035" s="78">
        <v>-2</v>
      </c>
      <c r="M5035" s="79">
        <v>0</v>
      </c>
    </row>
    <row r="5036" spans="1:13">
      <c r="A5036" s="74">
        <v>51</v>
      </c>
      <c r="B5036" s="75" t="s">
        <v>64</v>
      </c>
      <c r="C5036" s="76">
        <v>2018</v>
      </c>
      <c r="D5036" s="77">
        <v>0</v>
      </c>
      <c r="E5036" s="77">
        <v>0</v>
      </c>
      <c r="F5036" s="77">
        <v>0</v>
      </c>
      <c r="G5036" s="77">
        <v>0</v>
      </c>
      <c r="H5036" s="77">
        <v>235915</v>
      </c>
      <c r="I5036" s="77">
        <v>21047</v>
      </c>
      <c r="J5036" s="77">
        <v>-6560</v>
      </c>
      <c r="K5036" s="77">
        <v>-55212</v>
      </c>
      <c r="L5036" s="78">
        <v>0</v>
      </c>
      <c r="M5036" s="79">
        <v>3</v>
      </c>
    </row>
    <row r="5037" spans="1:13">
      <c r="A5037" s="74">
        <v>81</v>
      </c>
      <c r="B5037" s="75" t="s">
        <v>144</v>
      </c>
      <c r="C5037" s="76">
        <v>2018</v>
      </c>
      <c r="D5037" s="77">
        <v>0</v>
      </c>
      <c r="E5037" s="77">
        <v>0</v>
      </c>
      <c r="F5037" s="77">
        <v>0</v>
      </c>
      <c r="G5037" s="77">
        <v>0</v>
      </c>
      <c r="H5037" s="77">
        <v>22536</v>
      </c>
      <c r="I5037" s="77">
        <v>-10090</v>
      </c>
      <c r="J5037" s="77">
        <v>6728</v>
      </c>
      <c r="K5037" s="77">
        <v>-97</v>
      </c>
      <c r="L5037" s="78">
        <v>0</v>
      </c>
      <c r="M5037" s="79">
        <v>0</v>
      </c>
    </row>
    <row r="5038" spans="1:13">
      <c r="A5038" s="74">
        <v>111</v>
      </c>
      <c r="B5038" s="75" t="s">
        <v>170</v>
      </c>
      <c r="C5038" s="76">
        <v>2018</v>
      </c>
      <c r="D5038" s="77">
        <v>0</v>
      </c>
      <c r="E5038" s="77">
        <v>0</v>
      </c>
      <c r="F5038" s="77">
        <v>0</v>
      </c>
      <c r="G5038" s="77">
        <v>0</v>
      </c>
      <c r="H5038" s="77">
        <v>51921</v>
      </c>
      <c r="I5038" s="77">
        <v>50781</v>
      </c>
      <c r="J5038" s="77">
        <v>15536</v>
      </c>
      <c r="K5038" s="77">
        <v>102</v>
      </c>
      <c r="L5038" s="78">
        <v>0</v>
      </c>
      <c r="M5038" s="79">
        <v>0</v>
      </c>
    </row>
    <row r="5039" spans="1:13">
      <c r="A5039" s="74">
        <v>52</v>
      </c>
      <c r="B5039" s="75" t="s">
        <v>83</v>
      </c>
      <c r="C5039" s="76">
        <v>2018</v>
      </c>
      <c r="D5039" s="77">
        <v>0</v>
      </c>
      <c r="E5039" s="77">
        <v>0</v>
      </c>
      <c r="F5039" s="77">
        <v>0</v>
      </c>
      <c r="G5039" s="77">
        <v>0</v>
      </c>
      <c r="H5039" s="77">
        <v>511036</v>
      </c>
      <c r="I5039" s="77">
        <v>30600</v>
      </c>
      <c r="J5039" s="77">
        <v>60280</v>
      </c>
      <c r="K5039" s="77">
        <v>1147</v>
      </c>
      <c r="L5039" s="78">
        <v>-3</v>
      </c>
      <c r="M5039" s="79">
        <v>0</v>
      </c>
    </row>
    <row r="5040" spans="1:13">
      <c r="A5040" s="74">
        <v>297</v>
      </c>
      <c r="B5040" s="75" t="s">
        <v>65</v>
      </c>
      <c r="C5040" s="76">
        <v>2018</v>
      </c>
      <c r="D5040" s="77">
        <v>0</v>
      </c>
      <c r="E5040" s="77">
        <v>0</v>
      </c>
      <c r="F5040" s="77">
        <v>0</v>
      </c>
      <c r="G5040" s="77">
        <v>0</v>
      </c>
      <c r="H5040" s="77">
        <v>10840</v>
      </c>
      <c r="I5040" s="77">
        <v>1064</v>
      </c>
      <c r="J5040" s="77">
        <v>-25560</v>
      </c>
      <c r="K5040" s="77">
        <v>-2156</v>
      </c>
      <c r="L5040" s="78">
        <v>0</v>
      </c>
      <c r="M5040" s="79">
        <v>0</v>
      </c>
    </row>
    <row r="5041" spans="1:13">
      <c r="A5041" s="74">
        <v>22</v>
      </c>
      <c r="B5041" s="75" t="s">
        <v>122</v>
      </c>
      <c r="C5041" s="76">
        <v>2018</v>
      </c>
      <c r="D5041" s="77">
        <v>0</v>
      </c>
      <c r="E5041" s="77">
        <v>0</v>
      </c>
      <c r="F5041" s="77">
        <v>0</v>
      </c>
      <c r="G5041" s="77">
        <v>0</v>
      </c>
      <c r="H5041" s="77">
        <v>-6496</v>
      </c>
      <c r="I5041" s="77">
        <v>4816</v>
      </c>
      <c r="J5041" s="77">
        <v>0</v>
      </c>
      <c r="K5041" s="77">
        <v>0</v>
      </c>
      <c r="L5041" s="78">
        <v>0</v>
      </c>
      <c r="M5041" s="79">
        <v>0</v>
      </c>
    </row>
    <row r="5042" spans="1:13">
      <c r="A5042" s="74">
        <v>23</v>
      </c>
      <c r="B5042" s="75" t="s">
        <v>171</v>
      </c>
      <c r="C5042" s="76">
        <v>2018</v>
      </c>
      <c r="D5042" s="77">
        <v>0</v>
      </c>
      <c r="E5042" s="77">
        <v>0</v>
      </c>
      <c r="F5042" s="77">
        <v>0</v>
      </c>
      <c r="G5042" s="77">
        <v>0</v>
      </c>
      <c r="H5042" s="77">
        <v>23718.05</v>
      </c>
      <c r="I5042" s="77">
        <v>4334</v>
      </c>
      <c r="J5042" s="77">
        <v>0</v>
      </c>
      <c r="K5042" s="77">
        <v>0</v>
      </c>
      <c r="L5042" s="78">
        <v>0</v>
      </c>
      <c r="M5042" s="79">
        <v>0</v>
      </c>
    </row>
    <row r="5043" spans="1:13">
      <c r="A5043" s="74">
        <v>242</v>
      </c>
      <c r="B5043" s="75" t="s">
        <v>84</v>
      </c>
      <c r="C5043" s="76">
        <v>2018</v>
      </c>
      <c r="D5043" s="77">
        <v>0</v>
      </c>
      <c r="E5043" s="77">
        <v>0</v>
      </c>
      <c r="F5043" s="77">
        <v>0</v>
      </c>
      <c r="G5043" s="77">
        <v>0</v>
      </c>
      <c r="H5043" s="77">
        <v>564870</v>
      </c>
      <c r="I5043" s="77">
        <v>37183.75</v>
      </c>
      <c r="J5043" s="77">
        <v>-1113</v>
      </c>
      <c r="K5043" s="77">
        <v>638</v>
      </c>
      <c r="L5043" s="78">
        <v>0</v>
      </c>
      <c r="M5043" s="79">
        <v>-3</v>
      </c>
    </row>
    <row r="5044" spans="1:13">
      <c r="A5044" s="74">
        <v>3</v>
      </c>
      <c r="B5044" s="75" t="s">
        <v>51</v>
      </c>
      <c r="C5044" s="76">
        <v>2018</v>
      </c>
      <c r="D5044" s="77">
        <v>0</v>
      </c>
      <c r="E5044" s="77">
        <v>0</v>
      </c>
      <c r="F5044" s="77">
        <v>0</v>
      </c>
      <c r="G5044" s="77">
        <v>0</v>
      </c>
      <c r="H5044" s="77">
        <v>208725</v>
      </c>
      <c r="I5044" s="77">
        <v>-25692.75</v>
      </c>
      <c r="J5044" s="77">
        <v>-2752</v>
      </c>
      <c r="K5044" s="77">
        <v>-31</v>
      </c>
      <c r="L5044" s="78">
        <v>1</v>
      </c>
      <c r="M5044" s="79">
        <v>1</v>
      </c>
    </row>
    <row r="5045" spans="1:13">
      <c r="A5045" s="74">
        <v>82</v>
      </c>
      <c r="B5045" s="75" t="s">
        <v>36</v>
      </c>
      <c r="C5045" s="76">
        <v>2018</v>
      </c>
      <c r="D5045" s="77">
        <v>0</v>
      </c>
      <c r="E5045" s="77">
        <v>0</v>
      </c>
      <c r="F5045" s="77">
        <v>0</v>
      </c>
      <c r="G5045" s="77">
        <v>0</v>
      </c>
      <c r="H5045" s="77">
        <v>38309</v>
      </c>
      <c r="I5045" s="77">
        <v>6417</v>
      </c>
      <c r="J5045" s="77">
        <v>6512</v>
      </c>
      <c r="K5045" s="77">
        <v>38</v>
      </c>
      <c r="L5045" s="78">
        <v>0</v>
      </c>
      <c r="M5045" s="79">
        <v>1</v>
      </c>
    </row>
    <row r="5046" spans="1:13">
      <c r="A5046" s="74">
        <v>213</v>
      </c>
      <c r="B5046" s="75" t="s">
        <v>106</v>
      </c>
      <c r="C5046" s="76">
        <v>2018</v>
      </c>
      <c r="D5046" s="77">
        <v>0</v>
      </c>
      <c r="E5046" s="77">
        <v>0</v>
      </c>
      <c r="F5046" s="77">
        <v>0</v>
      </c>
      <c r="G5046" s="77">
        <v>0</v>
      </c>
      <c r="H5046" s="77">
        <v>39138.949999999997</v>
      </c>
      <c r="I5046" s="77">
        <v>-879</v>
      </c>
      <c r="J5046" s="77">
        <v>256</v>
      </c>
      <c r="K5046" s="77">
        <v>8</v>
      </c>
      <c r="L5046" s="78">
        <v>0</v>
      </c>
      <c r="M5046" s="79">
        <v>1</v>
      </c>
    </row>
    <row r="5047" spans="1:13">
      <c r="A5047" s="74">
        <v>112</v>
      </c>
      <c r="B5047" s="75" t="s">
        <v>114</v>
      </c>
      <c r="C5047" s="76">
        <v>2018</v>
      </c>
      <c r="D5047" s="77">
        <v>0</v>
      </c>
      <c r="E5047" s="77">
        <v>0</v>
      </c>
      <c r="F5047" s="77">
        <v>0</v>
      </c>
      <c r="G5047" s="77">
        <v>0</v>
      </c>
      <c r="H5047" s="77">
        <v>189614</v>
      </c>
      <c r="I5047" s="77">
        <v>33602</v>
      </c>
      <c r="J5047" s="77">
        <v>79608</v>
      </c>
      <c r="K5047" s="77">
        <v>-591</v>
      </c>
      <c r="L5047" s="78">
        <v>0</v>
      </c>
      <c r="M5047" s="79">
        <v>0</v>
      </c>
    </row>
    <row r="5048" spans="1:13">
      <c r="A5048" s="74">
        <v>24</v>
      </c>
      <c r="B5048" s="75" t="s">
        <v>178</v>
      </c>
      <c r="C5048" s="76">
        <v>2018</v>
      </c>
      <c r="D5048" s="77">
        <v>0</v>
      </c>
      <c r="E5048" s="77">
        <v>0</v>
      </c>
      <c r="F5048" s="77">
        <v>0</v>
      </c>
      <c r="G5048" s="77">
        <v>0</v>
      </c>
      <c r="H5048" s="77">
        <v>24336</v>
      </c>
      <c r="I5048" s="77">
        <v>2831</v>
      </c>
      <c r="J5048" s="77">
        <v>5072.05</v>
      </c>
      <c r="K5048" s="77">
        <v>57</v>
      </c>
      <c r="L5048" s="78">
        <v>1</v>
      </c>
      <c r="M5048" s="79">
        <v>0</v>
      </c>
    </row>
    <row r="5049" spans="1:13">
      <c r="A5049" s="74">
        <v>83</v>
      </c>
      <c r="B5049" s="75" t="s">
        <v>85</v>
      </c>
      <c r="C5049" s="76">
        <v>2018</v>
      </c>
      <c r="D5049" s="77">
        <v>0</v>
      </c>
      <c r="E5049" s="77">
        <v>0</v>
      </c>
      <c r="F5049" s="77">
        <v>0</v>
      </c>
      <c r="G5049" s="77">
        <v>0</v>
      </c>
      <c r="H5049" s="77">
        <v>21730</v>
      </c>
      <c r="I5049" s="77">
        <v>35140</v>
      </c>
      <c r="J5049" s="77">
        <v>59072</v>
      </c>
      <c r="K5049" s="77">
        <v>-14502</v>
      </c>
      <c r="L5049" s="78">
        <v>0</v>
      </c>
      <c r="M5049" s="79">
        <v>0</v>
      </c>
    </row>
    <row r="5050" spans="1:13">
      <c r="A5050" s="74">
        <v>53</v>
      </c>
      <c r="B5050" s="75" t="s">
        <v>86</v>
      </c>
      <c r="C5050" s="76">
        <v>2018</v>
      </c>
      <c r="D5050" s="77">
        <v>0</v>
      </c>
      <c r="E5050" s="77">
        <v>0</v>
      </c>
      <c r="F5050" s="77">
        <v>0</v>
      </c>
      <c r="G5050" s="77">
        <v>0</v>
      </c>
      <c r="H5050" s="77">
        <v>466135</v>
      </c>
      <c r="I5050" s="77">
        <v>113818</v>
      </c>
      <c r="J5050" s="77">
        <v>200048</v>
      </c>
      <c r="K5050" s="77">
        <v>-5772</v>
      </c>
      <c r="L5050" s="78">
        <v>0</v>
      </c>
      <c r="M5050" s="79">
        <v>0</v>
      </c>
    </row>
    <row r="5051" spans="1:13">
      <c r="A5051" s="74">
        <v>25</v>
      </c>
      <c r="B5051" s="75" t="s">
        <v>172</v>
      </c>
      <c r="C5051" s="76">
        <v>2018</v>
      </c>
      <c r="D5051" s="77">
        <v>0</v>
      </c>
      <c r="E5051" s="77">
        <v>0</v>
      </c>
      <c r="F5051" s="77">
        <v>0</v>
      </c>
      <c r="G5051" s="77">
        <v>0</v>
      </c>
      <c r="H5051" s="77">
        <v>31642</v>
      </c>
      <c r="I5051" s="77">
        <v>5709</v>
      </c>
      <c r="J5051" s="77">
        <v>0</v>
      </c>
      <c r="K5051" s="77">
        <v>-1</v>
      </c>
      <c r="L5051" s="78">
        <v>-1</v>
      </c>
      <c r="M5051" s="79">
        <v>0</v>
      </c>
    </row>
    <row r="5052" spans="1:13">
      <c r="A5052" s="74">
        <v>214</v>
      </c>
      <c r="B5052" s="75" t="s">
        <v>107</v>
      </c>
      <c r="C5052" s="76">
        <v>2018</v>
      </c>
      <c r="D5052" s="77">
        <v>0</v>
      </c>
      <c r="E5052" s="77">
        <v>0</v>
      </c>
      <c r="F5052" s="77">
        <v>0</v>
      </c>
      <c r="G5052" s="77">
        <v>0</v>
      </c>
      <c r="H5052" s="77">
        <v>2015</v>
      </c>
      <c r="I5052" s="77">
        <v>2688</v>
      </c>
      <c r="J5052" s="77">
        <v>-1920</v>
      </c>
      <c r="K5052" s="77">
        <v>466</v>
      </c>
      <c r="L5052" s="78">
        <v>1</v>
      </c>
      <c r="M5052" s="79">
        <v>0</v>
      </c>
    </row>
    <row r="5053" spans="1:13">
      <c r="A5053" s="74">
        <v>84</v>
      </c>
      <c r="B5053" s="75" t="s">
        <v>26</v>
      </c>
      <c r="C5053" s="76">
        <v>2018</v>
      </c>
      <c r="D5053" s="77">
        <v>0</v>
      </c>
      <c r="E5053" s="77">
        <v>0</v>
      </c>
      <c r="F5053" s="77">
        <v>0</v>
      </c>
      <c r="G5053" s="77">
        <v>0</v>
      </c>
      <c r="H5053" s="77">
        <v>-170</v>
      </c>
      <c r="I5053" s="77">
        <v>19623.3</v>
      </c>
      <c r="J5053" s="77">
        <v>-40772</v>
      </c>
      <c r="K5053" s="77">
        <v>-2313</v>
      </c>
      <c r="L5053" s="78">
        <v>0</v>
      </c>
      <c r="M5053" s="79">
        <v>-2</v>
      </c>
    </row>
    <row r="5054" spans="1:13">
      <c r="A5054" s="74">
        <v>85</v>
      </c>
      <c r="B5054" s="75" t="s">
        <v>52</v>
      </c>
      <c r="C5054" s="76">
        <v>2018</v>
      </c>
      <c r="D5054" s="77">
        <v>0</v>
      </c>
      <c r="E5054" s="77">
        <v>0</v>
      </c>
      <c r="F5054" s="77">
        <v>0</v>
      </c>
      <c r="G5054" s="77">
        <v>0</v>
      </c>
      <c r="H5054" s="77">
        <v>89117</v>
      </c>
      <c r="I5054" s="77">
        <v>22390</v>
      </c>
      <c r="J5054" s="77">
        <v>-656</v>
      </c>
      <c r="K5054" s="77">
        <v>-69</v>
      </c>
      <c r="L5054" s="78">
        <v>0</v>
      </c>
      <c r="M5054" s="79">
        <v>0</v>
      </c>
    </row>
    <row r="5055" spans="1:13">
      <c r="A5055" s="74">
        <v>215</v>
      </c>
      <c r="B5055" s="75" t="s">
        <v>173</v>
      </c>
      <c r="C5055" s="76">
        <v>2018</v>
      </c>
      <c r="D5055" s="77">
        <v>0</v>
      </c>
      <c r="E5055" s="77">
        <v>0</v>
      </c>
      <c r="F5055" s="77">
        <v>0</v>
      </c>
      <c r="G5055" s="77">
        <v>0</v>
      </c>
      <c r="H5055" s="77">
        <v>-720.05</v>
      </c>
      <c r="I5055" s="77">
        <v>-2520</v>
      </c>
      <c r="J5055" s="77">
        <v>0</v>
      </c>
      <c r="K5055" s="77">
        <v>0</v>
      </c>
      <c r="L5055" s="78">
        <v>0</v>
      </c>
      <c r="M5055" s="79">
        <v>0</v>
      </c>
    </row>
    <row r="5056" spans="1:13">
      <c r="A5056" s="74">
        <v>86</v>
      </c>
      <c r="B5056" s="75" t="s">
        <v>108</v>
      </c>
      <c r="C5056" s="76">
        <v>2018</v>
      </c>
      <c r="D5056" s="77">
        <v>0</v>
      </c>
      <c r="E5056" s="77">
        <v>0</v>
      </c>
      <c r="F5056" s="77">
        <v>0</v>
      </c>
      <c r="G5056" s="77">
        <v>0</v>
      </c>
      <c r="H5056" s="77">
        <v>113486</v>
      </c>
      <c r="I5056" s="77">
        <v>13534</v>
      </c>
      <c r="J5056" s="77">
        <v>10136</v>
      </c>
      <c r="K5056" s="77">
        <v>9384</v>
      </c>
      <c r="L5056" s="78">
        <v>0</v>
      </c>
      <c r="M5056" s="79">
        <v>2</v>
      </c>
    </row>
    <row r="5057" spans="1:13">
      <c r="A5057" s="74">
        <v>243</v>
      </c>
      <c r="B5057" s="75" t="s">
        <v>137</v>
      </c>
      <c r="C5057" s="76">
        <v>2018</v>
      </c>
      <c r="D5057" s="77">
        <v>0</v>
      </c>
      <c r="E5057" s="77">
        <v>0</v>
      </c>
      <c r="F5057" s="77">
        <v>0</v>
      </c>
      <c r="G5057" s="77">
        <v>0</v>
      </c>
      <c r="H5057" s="77">
        <v>1511032</v>
      </c>
      <c r="I5057" s="77">
        <v>159061</v>
      </c>
      <c r="J5057" s="77">
        <v>578407</v>
      </c>
      <c r="K5057" s="77">
        <v>100154</v>
      </c>
      <c r="L5057" s="78">
        <v>-1</v>
      </c>
      <c r="M5057" s="79">
        <v>-1</v>
      </c>
    </row>
    <row r="5058" spans="1:13">
      <c r="A5058" s="74">
        <v>54</v>
      </c>
      <c r="B5058" s="75" t="s">
        <v>109</v>
      </c>
      <c r="C5058" s="76">
        <v>2018</v>
      </c>
      <c r="D5058" s="77">
        <v>0</v>
      </c>
      <c r="E5058" s="77">
        <v>0</v>
      </c>
      <c r="F5058" s="77">
        <v>0</v>
      </c>
      <c r="G5058" s="77">
        <v>0</v>
      </c>
      <c r="H5058" s="77">
        <v>231848</v>
      </c>
      <c r="I5058" s="77">
        <v>72677.350000000006</v>
      </c>
      <c r="J5058" s="77">
        <v>897725</v>
      </c>
      <c r="K5058" s="77">
        <v>-71377</v>
      </c>
      <c r="L5058" s="78">
        <v>1</v>
      </c>
      <c r="M5058" s="79">
        <v>3</v>
      </c>
    </row>
    <row r="5059" spans="1:13">
      <c r="A5059" s="74">
        <v>216</v>
      </c>
      <c r="B5059" s="75" t="s">
        <v>87</v>
      </c>
      <c r="C5059" s="76">
        <v>2018</v>
      </c>
      <c r="D5059" s="77">
        <v>0</v>
      </c>
      <c r="E5059" s="77">
        <v>0</v>
      </c>
      <c r="F5059" s="77">
        <v>0</v>
      </c>
      <c r="G5059" s="77">
        <v>0</v>
      </c>
      <c r="H5059" s="77">
        <v>6411</v>
      </c>
      <c r="I5059" s="77">
        <v>22957</v>
      </c>
      <c r="J5059" s="77">
        <v>0</v>
      </c>
      <c r="K5059" s="77">
        <v>-30</v>
      </c>
      <c r="L5059" s="78">
        <v>0</v>
      </c>
      <c r="M5059" s="79">
        <v>0</v>
      </c>
    </row>
    <row r="5060" spans="1:13">
      <c r="A5060" s="74">
        <v>26</v>
      </c>
      <c r="B5060" s="75" t="s">
        <v>179</v>
      </c>
      <c r="C5060" s="76">
        <v>2018</v>
      </c>
      <c r="D5060" s="77">
        <v>0</v>
      </c>
      <c r="E5060" s="77">
        <v>0</v>
      </c>
      <c r="F5060" s="77">
        <v>0</v>
      </c>
      <c r="G5060" s="77">
        <v>0</v>
      </c>
      <c r="H5060" s="77">
        <v>-13401.95</v>
      </c>
      <c r="I5060" s="77">
        <v>750</v>
      </c>
      <c r="J5060" s="77">
        <v>-88</v>
      </c>
      <c r="K5060" s="77">
        <v>185</v>
      </c>
      <c r="L5060" s="78">
        <v>0</v>
      </c>
      <c r="M5060" s="79">
        <v>0</v>
      </c>
    </row>
    <row r="5061" spans="1:13">
      <c r="A5061" s="74">
        <v>191</v>
      </c>
      <c r="B5061" s="75" t="s">
        <v>66</v>
      </c>
      <c r="C5061" s="76">
        <v>2018</v>
      </c>
      <c r="D5061" s="77">
        <v>0</v>
      </c>
      <c r="E5061" s="77">
        <v>0</v>
      </c>
      <c r="F5061" s="77">
        <v>0</v>
      </c>
      <c r="G5061" s="77">
        <v>0</v>
      </c>
      <c r="H5061" s="77">
        <v>3672332</v>
      </c>
      <c r="I5061" s="77">
        <v>281129</v>
      </c>
      <c r="J5061" s="77">
        <v>275688</v>
      </c>
      <c r="K5061" s="77">
        <v>87692</v>
      </c>
      <c r="L5061" s="78">
        <v>0</v>
      </c>
      <c r="M5061" s="79">
        <v>-1</v>
      </c>
    </row>
    <row r="5062" spans="1:13">
      <c r="A5062" s="74">
        <v>113</v>
      </c>
      <c r="B5062" s="75" t="s">
        <v>39</v>
      </c>
      <c r="C5062" s="76">
        <v>2018</v>
      </c>
      <c r="D5062" s="77">
        <v>0</v>
      </c>
      <c r="E5062" s="77">
        <v>0</v>
      </c>
      <c r="F5062" s="77">
        <v>0</v>
      </c>
      <c r="G5062" s="77">
        <v>0</v>
      </c>
      <c r="H5062" s="77">
        <v>127483</v>
      </c>
      <c r="I5062" s="77">
        <v>30352</v>
      </c>
      <c r="J5062" s="77">
        <v>6648</v>
      </c>
      <c r="K5062" s="77">
        <v>655</v>
      </c>
      <c r="L5062" s="78">
        <v>0</v>
      </c>
      <c r="M5062" s="79">
        <v>0</v>
      </c>
    </row>
    <row r="5063" spans="1:13">
      <c r="A5063" s="74">
        <v>192</v>
      </c>
      <c r="B5063" s="75" t="s">
        <v>40</v>
      </c>
      <c r="C5063" s="76">
        <v>2018</v>
      </c>
      <c r="D5063" s="77">
        <v>0</v>
      </c>
      <c r="E5063" s="77">
        <v>0</v>
      </c>
      <c r="F5063" s="77">
        <v>0</v>
      </c>
      <c r="G5063" s="77">
        <v>0</v>
      </c>
      <c r="H5063" s="77">
        <v>433146</v>
      </c>
      <c r="I5063" s="77">
        <v>331.25</v>
      </c>
      <c r="J5063" s="77">
        <v>23456</v>
      </c>
      <c r="K5063" s="77">
        <v>-250</v>
      </c>
      <c r="L5063" s="78">
        <v>2</v>
      </c>
      <c r="M5063" s="79">
        <v>2</v>
      </c>
    </row>
    <row r="5064" spans="1:13">
      <c r="A5064" s="74">
        <v>55</v>
      </c>
      <c r="B5064" s="75" t="s">
        <v>88</v>
      </c>
      <c r="C5064" s="76">
        <v>2018</v>
      </c>
      <c r="D5064" s="77">
        <v>0</v>
      </c>
      <c r="E5064" s="77">
        <v>0</v>
      </c>
      <c r="F5064" s="77">
        <v>0</v>
      </c>
      <c r="G5064" s="77">
        <v>0</v>
      </c>
      <c r="H5064" s="77">
        <v>484490</v>
      </c>
      <c r="I5064" s="77">
        <v>53142</v>
      </c>
      <c r="J5064" s="77">
        <v>24368</v>
      </c>
      <c r="K5064" s="77">
        <v>-6560</v>
      </c>
      <c r="L5064" s="78">
        <v>-2</v>
      </c>
      <c r="M5064" s="79">
        <v>0</v>
      </c>
    </row>
    <row r="5065" spans="1:13">
      <c r="A5065" s="74">
        <v>294</v>
      </c>
      <c r="B5065" s="75" t="s">
        <v>74</v>
      </c>
      <c r="C5065" s="76">
        <v>2018</v>
      </c>
      <c r="D5065" s="77">
        <v>0</v>
      </c>
      <c r="E5065" s="77">
        <v>0</v>
      </c>
      <c r="F5065" s="77">
        <v>0</v>
      </c>
      <c r="G5065" s="77">
        <v>0</v>
      </c>
      <c r="H5065" s="77">
        <v>62942</v>
      </c>
      <c r="I5065" s="77">
        <v>-67315</v>
      </c>
      <c r="J5065" s="77">
        <v>1480</v>
      </c>
      <c r="K5065" s="77">
        <v>798</v>
      </c>
      <c r="L5065" s="78">
        <v>0</v>
      </c>
      <c r="M5065" s="79">
        <v>0</v>
      </c>
    </row>
    <row r="5066" spans="1:13">
      <c r="A5066" s="74">
        <v>218</v>
      </c>
      <c r="B5066" s="75" t="s">
        <v>156</v>
      </c>
      <c r="C5066" s="76">
        <v>2018</v>
      </c>
      <c r="D5066" s="77">
        <v>0</v>
      </c>
      <c r="E5066" s="77">
        <v>0</v>
      </c>
      <c r="F5066" s="77">
        <v>0</v>
      </c>
      <c r="G5066" s="77">
        <v>0</v>
      </c>
      <c r="H5066" s="77">
        <v>66545</v>
      </c>
      <c r="I5066" s="77">
        <v>12922</v>
      </c>
      <c r="J5066" s="77">
        <v>-1568</v>
      </c>
      <c r="K5066" s="77">
        <v>-75</v>
      </c>
      <c r="L5066" s="78">
        <v>0</v>
      </c>
      <c r="M5066" s="79">
        <v>0</v>
      </c>
    </row>
    <row r="5067" spans="1:13">
      <c r="A5067" s="74">
        <v>219</v>
      </c>
      <c r="B5067" s="75" t="s">
        <v>174</v>
      </c>
      <c r="C5067" s="76">
        <v>2018</v>
      </c>
      <c r="D5067" s="77">
        <v>0</v>
      </c>
      <c r="E5067" s="77">
        <v>0</v>
      </c>
      <c r="F5067" s="77">
        <v>0</v>
      </c>
      <c r="G5067" s="77">
        <v>0</v>
      </c>
      <c r="H5067" s="77">
        <v>11155</v>
      </c>
      <c r="I5067" s="77">
        <v>90213</v>
      </c>
      <c r="J5067" s="77">
        <v>-800</v>
      </c>
      <c r="K5067" s="77">
        <v>398</v>
      </c>
      <c r="L5067" s="78">
        <v>0</v>
      </c>
      <c r="M5067" s="79">
        <v>0</v>
      </c>
    </row>
    <row r="5068" spans="1:13">
      <c r="A5068" s="74">
        <v>56</v>
      </c>
      <c r="B5068" s="75" t="s">
        <v>128</v>
      </c>
      <c r="C5068" s="76">
        <v>2018</v>
      </c>
      <c r="D5068" s="77">
        <v>0</v>
      </c>
      <c r="E5068" s="77">
        <v>0</v>
      </c>
      <c r="F5068" s="77">
        <v>0</v>
      </c>
      <c r="G5068" s="77">
        <v>0</v>
      </c>
      <c r="H5068" s="77">
        <v>177836</v>
      </c>
      <c r="I5068" s="77">
        <v>32548</v>
      </c>
      <c r="J5068" s="77">
        <v>-15075</v>
      </c>
      <c r="K5068" s="77">
        <v>95</v>
      </c>
      <c r="L5068" s="78">
        <v>0</v>
      </c>
      <c r="M5068" s="79">
        <v>0</v>
      </c>
    </row>
    <row r="5069" spans="1:13">
      <c r="A5069" s="74">
        <v>151</v>
      </c>
      <c r="B5069" s="75" t="s">
        <v>123</v>
      </c>
      <c r="C5069" s="76">
        <v>2018</v>
      </c>
      <c r="D5069" s="77">
        <v>0</v>
      </c>
      <c r="E5069" s="77">
        <v>0</v>
      </c>
      <c r="F5069" s="77">
        <v>0</v>
      </c>
      <c r="G5069" s="77">
        <v>0</v>
      </c>
      <c r="H5069" s="77">
        <v>1147273</v>
      </c>
      <c r="I5069" s="77">
        <v>335595</v>
      </c>
      <c r="J5069" s="77">
        <v>984</v>
      </c>
      <c r="K5069" s="77">
        <v>-9514</v>
      </c>
      <c r="L5069" s="78">
        <v>0</v>
      </c>
      <c r="M5069" s="79">
        <v>0</v>
      </c>
    </row>
    <row r="5070" spans="1:13">
      <c r="A5070" s="74">
        <v>193</v>
      </c>
      <c r="B5070" s="75" t="s">
        <v>27</v>
      </c>
      <c r="C5070" s="76">
        <v>2018</v>
      </c>
      <c r="D5070" s="77">
        <v>0</v>
      </c>
      <c r="E5070" s="77">
        <v>0</v>
      </c>
      <c r="F5070" s="77">
        <v>0</v>
      </c>
      <c r="G5070" s="77">
        <v>0</v>
      </c>
      <c r="H5070" s="77">
        <v>630175</v>
      </c>
      <c r="I5070" s="77">
        <v>85564</v>
      </c>
      <c r="J5070" s="77">
        <v>-122328</v>
      </c>
      <c r="K5070" s="77">
        <v>-2853</v>
      </c>
      <c r="L5070" s="78">
        <v>-1</v>
      </c>
      <c r="M5070" s="79">
        <v>-4</v>
      </c>
    </row>
    <row r="5071" spans="1:13">
      <c r="A5071" s="74">
        <v>172</v>
      </c>
      <c r="B5071" s="75" t="s">
        <v>129</v>
      </c>
      <c r="C5071" s="76">
        <v>2018</v>
      </c>
      <c r="D5071" s="77">
        <v>0</v>
      </c>
      <c r="E5071" s="77">
        <v>0</v>
      </c>
      <c r="F5071" s="77">
        <v>0</v>
      </c>
      <c r="G5071" s="77">
        <v>0</v>
      </c>
      <c r="H5071" s="77">
        <v>65798</v>
      </c>
      <c r="I5071" s="77">
        <v>13969</v>
      </c>
      <c r="J5071" s="77">
        <v>265470</v>
      </c>
      <c r="K5071" s="77">
        <v>6176</v>
      </c>
      <c r="L5071" s="78">
        <v>0</v>
      </c>
      <c r="M5071" s="79">
        <v>1</v>
      </c>
    </row>
    <row r="5072" spans="1:13">
      <c r="A5072" s="74">
        <v>27</v>
      </c>
      <c r="B5072" s="75" t="s">
        <v>67</v>
      </c>
      <c r="C5072" s="76">
        <v>2018</v>
      </c>
      <c r="D5072" s="77">
        <v>0</v>
      </c>
      <c r="E5072" s="77">
        <v>0</v>
      </c>
      <c r="F5072" s="77">
        <v>0</v>
      </c>
      <c r="G5072" s="77">
        <v>0</v>
      </c>
      <c r="H5072" s="77">
        <v>167548</v>
      </c>
      <c r="I5072" s="77">
        <v>54348</v>
      </c>
      <c r="J5072" s="77">
        <v>5832</v>
      </c>
      <c r="K5072" s="77">
        <v>50</v>
      </c>
      <c r="L5072" s="78">
        <v>0</v>
      </c>
      <c r="M5072" s="79">
        <v>0</v>
      </c>
    </row>
    <row r="5073" spans="1:13">
      <c r="A5073" s="74">
        <v>114</v>
      </c>
      <c r="B5073" s="75" t="s">
        <v>21</v>
      </c>
      <c r="C5073" s="76">
        <v>2018</v>
      </c>
      <c r="D5073" s="77">
        <v>0</v>
      </c>
      <c r="E5073" s="77">
        <v>0</v>
      </c>
      <c r="F5073" s="77">
        <v>0</v>
      </c>
      <c r="G5073" s="77">
        <v>0</v>
      </c>
      <c r="H5073" s="77">
        <v>61971</v>
      </c>
      <c r="I5073" s="77">
        <v>-576</v>
      </c>
      <c r="J5073" s="77">
        <v>-4360</v>
      </c>
      <c r="K5073" s="77">
        <v>-205</v>
      </c>
      <c r="L5073" s="78">
        <v>0</v>
      </c>
      <c r="M5073" s="79">
        <v>0</v>
      </c>
    </row>
    <row r="5074" spans="1:13">
      <c r="A5074" s="74">
        <v>28</v>
      </c>
      <c r="B5074" s="75" t="s">
        <v>130</v>
      </c>
      <c r="C5074" s="76">
        <v>2018</v>
      </c>
      <c r="D5074" s="77">
        <v>0</v>
      </c>
      <c r="E5074" s="77">
        <v>0</v>
      </c>
      <c r="F5074" s="77">
        <v>0</v>
      </c>
      <c r="G5074" s="77">
        <v>0</v>
      </c>
      <c r="H5074" s="77">
        <v>53905</v>
      </c>
      <c r="I5074" s="77">
        <v>7098.95</v>
      </c>
      <c r="J5074" s="77">
        <v>34408</v>
      </c>
      <c r="K5074" s="77">
        <v>-392</v>
      </c>
      <c r="L5074" s="78">
        <v>0</v>
      </c>
      <c r="M5074" s="79">
        <v>0</v>
      </c>
    </row>
    <row r="5075" spans="1:13">
      <c r="A5075" s="74">
        <v>29</v>
      </c>
      <c r="B5075" s="75" t="s">
        <v>146</v>
      </c>
      <c r="C5075" s="76">
        <v>2018</v>
      </c>
      <c r="D5075" s="77">
        <v>0</v>
      </c>
      <c r="E5075" s="77">
        <v>0</v>
      </c>
      <c r="F5075" s="77">
        <v>0</v>
      </c>
      <c r="G5075" s="77">
        <v>0</v>
      </c>
      <c r="H5075" s="77">
        <v>147854</v>
      </c>
      <c r="I5075" s="77">
        <v>816</v>
      </c>
      <c r="J5075" s="77">
        <v>96</v>
      </c>
      <c r="K5075" s="77">
        <v>-115</v>
      </c>
      <c r="L5075" s="78">
        <v>0</v>
      </c>
      <c r="M5075" s="79">
        <v>0</v>
      </c>
    </row>
    <row r="5076" spans="1:13">
      <c r="A5076" s="74">
        <v>57</v>
      </c>
      <c r="B5076" s="75" t="s">
        <v>110</v>
      </c>
      <c r="C5076" s="76">
        <v>2018</v>
      </c>
      <c r="D5076" s="77">
        <v>0</v>
      </c>
      <c r="E5076" s="77">
        <v>0</v>
      </c>
      <c r="F5076" s="77">
        <v>0</v>
      </c>
      <c r="G5076" s="77">
        <v>0</v>
      </c>
      <c r="H5076" s="77">
        <v>28856</v>
      </c>
      <c r="I5076" s="77">
        <v>-9401</v>
      </c>
      <c r="J5076" s="77">
        <v>0</v>
      </c>
      <c r="K5076" s="77">
        <v>-736</v>
      </c>
      <c r="L5076" s="78">
        <v>-1</v>
      </c>
      <c r="M5076" s="79">
        <v>-1</v>
      </c>
    </row>
    <row r="5077" spans="1:13">
      <c r="A5077" s="74">
        <v>244</v>
      </c>
      <c r="B5077" s="75" t="s">
        <v>53</v>
      </c>
      <c r="C5077" s="76">
        <v>2018</v>
      </c>
      <c r="D5077" s="77">
        <v>0</v>
      </c>
      <c r="E5077" s="77">
        <v>0</v>
      </c>
      <c r="F5077" s="77">
        <v>0</v>
      </c>
      <c r="G5077" s="77">
        <v>0</v>
      </c>
      <c r="H5077" s="77">
        <v>100454</v>
      </c>
      <c r="I5077" s="77">
        <v>24609</v>
      </c>
      <c r="J5077" s="77">
        <v>-3195</v>
      </c>
      <c r="K5077" s="77">
        <v>181</v>
      </c>
      <c r="L5077" s="78">
        <v>-1</v>
      </c>
      <c r="M5077" s="79">
        <v>0</v>
      </c>
    </row>
    <row r="5078" spans="1:13">
      <c r="A5078" s="74">
        <v>58</v>
      </c>
      <c r="B5078" s="75" t="s">
        <v>147</v>
      </c>
      <c r="C5078" s="76">
        <v>2018</v>
      </c>
      <c r="D5078" s="77">
        <v>0</v>
      </c>
      <c r="E5078" s="77">
        <v>0</v>
      </c>
      <c r="F5078" s="77">
        <v>0</v>
      </c>
      <c r="G5078" s="77">
        <v>0</v>
      </c>
      <c r="H5078" s="77">
        <v>114035</v>
      </c>
      <c r="I5078" s="77">
        <v>41390</v>
      </c>
      <c r="J5078" s="77">
        <v>5232</v>
      </c>
      <c r="K5078" s="77">
        <v>204</v>
      </c>
      <c r="L5078" s="78">
        <v>-2</v>
      </c>
      <c r="M5078" s="79">
        <v>1</v>
      </c>
    </row>
    <row r="5079" spans="1:13">
      <c r="A5079" s="74">
        <v>115</v>
      </c>
      <c r="B5079" s="75" t="s">
        <v>89</v>
      </c>
      <c r="C5079" s="76">
        <v>2018</v>
      </c>
      <c r="D5079" s="77">
        <v>0</v>
      </c>
      <c r="E5079" s="77">
        <v>0</v>
      </c>
      <c r="F5079" s="77">
        <v>0</v>
      </c>
      <c r="G5079" s="77">
        <v>0</v>
      </c>
      <c r="H5079" s="77">
        <v>35803</v>
      </c>
      <c r="I5079" s="77">
        <v>151727.29999999999</v>
      </c>
      <c r="J5079" s="77">
        <v>-48</v>
      </c>
      <c r="K5079" s="77">
        <v>2344</v>
      </c>
      <c r="L5079" s="78">
        <v>-1</v>
      </c>
      <c r="M5079" s="79">
        <v>-3</v>
      </c>
    </row>
    <row r="5080" spans="1:13">
      <c r="A5080" s="74">
        <v>194</v>
      </c>
      <c r="B5080" s="75" t="s">
        <v>180</v>
      </c>
      <c r="C5080" s="76">
        <v>2018</v>
      </c>
      <c r="D5080" s="77">
        <v>0</v>
      </c>
      <c r="E5080" s="77">
        <v>0</v>
      </c>
      <c r="F5080" s="77">
        <v>0</v>
      </c>
      <c r="G5080" s="77">
        <v>0</v>
      </c>
      <c r="H5080" s="77">
        <v>202880</v>
      </c>
      <c r="I5080" s="77">
        <v>-119260.1</v>
      </c>
      <c r="J5080" s="77">
        <v>17040</v>
      </c>
      <c r="K5080" s="77">
        <v>1449.95</v>
      </c>
      <c r="L5080" s="78">
        <v>0</v>
      </c>
      <c r="M5080" s="79">
        <v>0</v>
      </c>
    </row>
    <row r="5081" spans="1:13">
      <c r="A5081" s="74">
        <v>116</v>
      </c>
      <c r="B5081" s="75" t="s">
        <v>28</v>
      </c>
      <c r="C5081" s="76">
        <v>2018</v>
      </c>
      <c r="D5081" s="77">
        <v>0</v>
      </c>
      <c r="E5081" s="77">
        <v>0</v>
      </c>
      <c r="F5081" s="77">
        <v>0</v>
      </c>
      <c r="G5081" s="77">
        <v>0</v>
      </c>
      <c r="H5081" s="77">
        <v>479787</v>
      </c>
      <c r="I5081" s="77">
        <v>82253</v>
      </c>
      <c r="J5081" s="77">
        <v>-10304</v>
      </c>
      <c r="K5081" s="77">
        <v>771</v>
      </c>
      <c r="L5081" s="78">
        <v>0</v>
      </c>
      <c r="M5081" s="79">
        <v>-2</v>
      </c>
    </row>
    <row r="5082" spans="1:13">
      <c r="A5082" s="74">
        <v>220</v>
      </c>
      <c r="B5082" s="75" t="s">
        <v>184</v>
      </c>
      <c r="C5082" s="76">
        <v>2018</v>
      </c>
      <c r="D5082" s="77">
        <v>0</v>
      </c>
      <c r="E5082" s="77">
        <v>0</v>
      </c>
      <c r="F5082" s="77">
        <v>0</v>
      </c>
      <c r="G5082" s="77">
        <v>0</v>
      </c>
      <c r="H5082" s="77">
        <v>-41032</v>
      </c>
      <c r="I5082" s="77">
        <v>10452</v>
      </c>
      <c r="J5082" s="77">
        <v>0</v>
      </c>
      <c r="K5082" s="77">
        <v>0</v>
      </c>
      <c r="L5082" s="78">
        <v>0</v>
      </c>
      <c r="M5082" s="79">
        <v>0</v>
      </c>
    </row>
    <row r="5083" spans="1:13">
      <c r="A5083" s="74">
        <v>4</v>
      </c>
      <c r="B5083" s="75" t="s">
        <v>164</v>
      </c>
      <c r="C5083" s="76">
        <v>2018</v>
      </c>
      <c r="D5083" s="77">
        <v>0</v>
      </c>
      <c r="E5083" s="77">
        <v>0</v>
      </c>
      <c r="F5083" s="77">
        <v>0</v>
      </c>
      <c r="G5083" s="77">
        <v>0</v>
      </c>
      <c r="H5083" s="77">
        <v>273759</v>
      </c>
      <c r="I5083" s="77">
        <v>100948</v>
      </c>
      <c r="J5083" s="77">
        <v>63948</v>
      </c>
      <c r="K5083" s="77">
        <v>648</v>
      </c>
      <c r="L5083" s="78">
        <v>0</v>
      </c>
      <c r="M5083" s="79">
        <v>0</v>
      </c>
    </row>
    <row r="5084" spans="1:13">
      <c r="A5084" s="74">
        <v>5</v>
      </c>
      <c r="B5084" s="75" t="s">
        <v>75</v>
      </c>
      <c r="C5084" s="76">
        <v>2018</v>
      </c>
      <c r="D5084" s="77">
        <v>0</v>
      </c>
      <c r="E5084" s="77">
        <v>0</v>
      </c>
      <c r="F5084" s="77">
        <v>0</v>
      </c>
      <c r="G5084" s="77">
        <v>0</v>
      </c>
      <c r="H5084" s="77">
        <v>111736</v>
      </c>
      <c r="I5084" s="77">
        <v>-6424.75</v>
      </c>
      <c r="J5084" s="77">
        <v>49928</v>
      </c>
      <c r="K5084" s="77">
        <v>2654</v>
      </c>
      <c r="L5084" s="78">
        <v>1</v>
      </c>
      <c r="M5084" s="79">
        <v>2</v>
      </c>
    </row>
    <row r="5085" spans="1:13">
      <c r="A5085" s="74">
        <v>31</v>
      </c>
      <c r="B5085" s="75" t="s">
        <v>111</v>
      </c>
      <c r="C5085" s="76">
        <v>2018</v>
      </c>
      <c r="D5085" s="77">
        <v>0</v>
      </c>
      <c r="E5085" s="77">
        <v>0</v>
      </c>
      <c r="F5085" s="77">
        <v>0</v>
      </c>
      <c r="G5085" s="77">
        <v>0</v>
      </c>
      <c r="H5085" s="77">
        <v>33869</v>
      </c>
      <c r="I5085" s="77">
        <v>2579</v>
      </c>
      <c r="J5085" s="77">
        <v>2208</v>
      </c>
      <c r="K5085" s="77">
        <v>295</v>
      </c>
      <c r="L5085" s="78">
        <v>-1</v>
      </c>
      <c r="M5085" s="79">
        <v>2</v>
      </c>
    </row>
    <row r="5086" spans="1:13">
      <c r="A5086" s="74">
        <v>152</v>
      </c>
      <c r="B5086" s="75" t="s">
        <v>54</v>
      </c>
      <c r="C5086" s="76">
        <v>2018</v>
      </c>
      <c r="D5086" s="77">
        <v>0</v>
      </c>
      <c r="E5086" s="77">
        <v>0</v>
      </c>
      <c r="F5086" s="77">
        <v>0</v>
      </c>
      <c r="G5086" s="77">
        <v>0</v>
      </c>
      <c r="H5086" s="77">
        <v>2635903</v>
      </c>
      <c r="I5086" s="77">
        <v>469975.65</v>
      </c>
      <c r="J5086" s="77">
        <v>31344</v>
      </c>
      <c r="K5086" s="77">
        <v>6256</v>
      </c>
      <c r="L5086" s="78">
        <v>-2</v>
      </c>
      <c r="M5086" s="79">
        <v>2</v>
      </c>
    </row>
    <row r="5087" spans="1:13">
      <c r="A5087" s="74">
        <v>221</v>
      </c>
      <c r="B5087" s="75" t="s">
        <v>41</v>
      </c>
      <c r="C5087" s="76">
        <v>2018</v>
      </c>
      <c r="D5087" s="77">
        <v>0</v>
      </c>
      <c r="E5087" s="77">
        <v>0</v>
      </c>
      <c r="F5087" s="77">
        <v>0</v>
      </c>
      <c r="G5087" s="77">
        <v>0</v>
      </c>
      <c r="H5087" s="77">
        <v>227867</v>
      </c>
      <c r="I5087" s="77">
        <v>77346</v>
      </c>
      <c r="J5087" s="77">
        <v>4840</v>
      </c>
      <c r="K5087" s="77">
        <v>-2250</v>
      </c>
      <c r="L5087" s="78">
        <v>1</v>
      </c>
      <c r="M5087" s="79">
        <v>1</v>
      </c>
    </row>
    <row r="5088" spans="1:13">
      <c r="A5088" s="74">
        <v>117</v>
      </c>
      <c r="B5088" s="75" t="s">
        <v>42</v>
      </c>
      <c r="C5088" s="76">
        <v>2018</v>
      </c>
      <c r="D5088" s="77">
        <v>0</v>
      </c>
      <c r="E5088" s="77">
        <v>0</v>
      </c>
      <c r="F5088" s="77">
        <v>0</v>
      </c>
      <c r="G5088" s="77">
        <v>0</v>
      </c>
      <c r="H5088" s="77">
        <v>394542</v>
      </c>
      <c r="I5088" s="77">
        <v>78023</v>
      </c>
      <c r="J5088" s="77">
        <v>-95502</v>
      </c>
      <c r="K5088" s="77">
        <v>9014</v>
      </c>
      <c r="L5088" s="78">
        <v>0</v>
      </c>
      <c r="M5088" s="79">
        <v>3</v>
      </c>
    </row>
    <row r="5089" spans="1:13">
      <c r="A5089" s="74">
        <v>173</v>
      </c>
      <c r="B5089" s="75" t="s">
        <v>138</v>
      </c>
      <c r="C5089" s="76">
        <v>2018</v>
      </c>
      <c r="D5089" s="77">
        <v>0</v>
      </c>
      <c r="E5089" s="77">
        <v>0</v>
      </c>
      <c r="F5089" s="77">
        <v>0</v>
      </c>
      <c r="G5089" s="77">
        <v>0</v>
      </c>
      <c r="H5089" s="77">
        <v>23734</v>
      </c>
      <c r="I5089" s="77">
        <v>828</v>
      </c>
      <c r="J5089" s="77">
        <v>464</v>
      </c>
      <c r="K5089" s="77">
        <v>-505</v>
      </c>
      <c r="L5089" s="78">
        <v>3</v>
      </c>
      <c r="M5089" s="79">
        <v>0</v>
      </c>
    </row>
    <row r="5090" spans="1:13">
      <c r="A5090" s="74">
        <v>59</v>
      </c>
      <c r="B5090" s="75" t="s">
        <v>139</v>
      </c>
      <c r="C5090" s="76">
        <v>2018</v>
      </c>
      <c r="D5090" s="77">
        <v>0</v>
      </c>
      <c r="E5090" s="77">
        <v>0</v>
      </c>
      <c r="F5090" s="77">
        <v>0</v>
      </c>
      <c r="G5090" s="77">
        <v>0</v>
      </c>
      <c r="H5090" s="77">
        <v>101829</v>
      </c>
      <c r="I5090" s="77">
        <v>20456</v>
      </c>
      <c r="J5090" s="77">
        <v>12248</v>
      </c>
      <c r="K5090" s="77">
        <v>415</v>
      </c>
      <c r="L5090" s="78">
        <v>0</v>
      </c>
      <c r="M5090" s="79">
        <v>2</v>
      </c>
    </row>
    <row r="5091" spans="1:13">
      <c r="A5091" s="74">
        <v>153</v>
      </c>
      <c r="B5091" s="75" t="s">
        <v>157</v>
      </c>
      <c r="C5091" s="76">
        <v>2018</v>
      </c>
      <c r="D5091" s="77">
        <v>0</v>
      </c>
      <c r="E5091" s="77">
        <v>0</v>
      </c>
      <c r="F5091" s="77">
        <v>0</v>
      </c>
      <c r="G5091" s="77">
        <v>0</v>
      </c>
      <c r="H5091" s="77">
        <v>173871</v>
      </c>
      <c r="I5091" s="77">
        <v>21300</v>
      </c>
      <c r="J5091" s="77">
        <v>40176</v>
      </c>
      <c r="K5091" s="77">
        <v>-3238</v>
      </c>
      <c r="L5091" s="78">
        <v>0</v>
      </c>
      <c r="M5091" s="79">
        <v>0</v>
      </c>
    </row>
    <row r="5092" spans="1:13">
      <c r="A5092" s="74">
        <v>295</v>
      </c>
      <c r="B5092" s="75" t="s">
        <v>55</v>
      </c>
      <c r="C5092" s="76">
        <v>2018</v>
      </c>
      <c r="D5092" s="77">
        <v>0</v>
      </c>
      <c r="E5092" s="77">
        <v>0</v>
      </c>
      <c r="F5092" s="77">
        <v>0</v>
      </c>
      <c r="G5092" s="77">
        <v>0</v>
      </c>
      <c r="H5092" s="77">
        <v>5324669</v>
      </c>
      <c r="I5092" s="77">
        <v>476860</v>
      </c>
      <c r="J5092" s="77">
        <v>100800</v>
      </c>
      <c r="K5092" s="77">
        <v>211</v>
      </c>
      <c r="L5092" s="78">
        <v>-2</v>
      </c>
      <c r="M5092" s="79">
        <v>1</v>
      </c>
    </row>
    <row r="5093" spans="1:13">
      <c r="A5093" s="74">
        <v>60</v>
      </c>
      <c r="B5093" s="75" t="s">
        <v>148</v>
      </c>
      <c r="C5093" s="76">
        <v>2018</v>
      </c>
      <c r="D5093" s="77">
        <v>0</v>
      </c>
      <c r="E5093" s="77">
        <v>0</v>
      </c>
      <c r="F5093" s="77">
        <v>0</v>
      </c>
      <c r="G5093" s="77">
        <v>0</v>
      </c>
      <c r="H5093" s="77">
        <v>-29033</v>
      </c>
      <c r="I5093" s="77">
        <v>3275</v>
      </c>
      <c r="J5093" s="77">
        <v>23312</v>
      </c>
      <c r="K5093" s="77">
        <v>282</v>
      </c>
      <c r="L5093" s="78">
        <v>0</v>
      </c>
      <c r="M5093" s="79">
        <v>0</v>
      </c>
    </row>
    <row r="5094" spans="1:13">
      <c r="A5094" s="74">
        <v>32</v>
      </c>
      <c r="B5094" s="75" t="s">
        <v>188</v>
      </c>
      <c r="C5094" s="76">
        <v>2018</v>
      </c>
      <c r="D5094" s="77">
        <v>0</v>
      </c>
      <c r="E5094" s="77">
        <v>0</v>
      </c>
      <c r="F5094" s="77">
        <v>0</v>
      </c>
      <c r="G5094" s="77">
        <v>0</v>
      </c>
      <c r="H5094" s="77">
        <v>1537</v>
      </c>
      <c r="I5094" s="77">
        <v>1428</v>
      </c>
      <c r="J5094" s="77">
        <v>0</v>
      </c>
      <c r="K5094" s="77">
        <v>0</v>
      </c>
      <c r="L5094" s="78">
        <v>-1</v>
      </c>
      <c r="M5094" s="79">
        <v>0</v>
      </c>
    </row>
    <row r="5095" spans="1:13">
      <c r="A5095" s="74">
        <v>61</v>
      </c>
      <c r="B5095" s="75" t="s">
        <v>165</v>
      </c>
      <c r="C5095" s="76">
        <v>2018</v>
      </c>
      <c r="D5095" s="77">
        <v>0</v>
      </c>
      <c r="E5095" s="77">
        <v>0</v>
      </c>
      <c r="F5095" s="77">
        <v>0</v>
      </c>
      <c r="G5095" s="77">
        <v>0</v>
      </c>
      <c r="H5095" s="77">
        <v>65683</v>
      </c>
      <c r="I5095" s="77">
        <v>4569</v>
      </c>
      <c r="J5095" s="77">
        <v>-9744</v>
      </c>
      <c r="K5095" s="77">
        <v>72</v>
      </c>
      <c r="L5095" s="78">
        <v>0</v>
      </c>
      <c r="M5095" s="79">
        <v>1</v>
      </c>
    </row>
    <row r="5096" spans="1:13">
      <c r="A5096" s="74">
        <v>134</v>
      </c>
      <c r="B5096" s="75" t="s">
        <v>90</v>
      </c>
      <c r="C5096" s="76">
        <v>2018</v>
      </c>
      <c r="D5096" s="77">
        <v>0</v>
      </c>
      <c r="E5096" s="77">
        <v>0</v>
      </c>
      <c r="F5096" s="77">
        <v>0</v>
      </c>
      <c r="G5096" s="77">
        <v>0</v>
      </c>
      <c r="H5096" s="77">
        <v>-1820</v>
      </c>
      <c r="I5096" s="77">
        <v>4777</v>
      </c>
      <c r="J5096" s="77">
        <v>0</v>
      </c>
      <c r="K5096" s="77">
        <v>-1</v>
      </c>
      <c r="L5096" s="78">
        <v>1</v>
      </c>
      <c r="M5096" s="79">
        <v>0</v>
      </c>
    </row>
    <row r="5097" spans="1:13">
      <c r="A5097" s="74">
        <v>87</v>
      </c>
      <c r="B5097" s="75" t="s">
        <v>158</v>
      </c>
      <c r="C5097" s="76">
        <v>2018</v>
      </c>
      <c r="D5097" s="77">
        <v>0</v>
      </c>
      <c r="E5097" s="77">
        <v>0</v>
      </c>
      <c r="F5097" s="77">
        <v>0</v>
      </c>
      <c r="G5097" s="77">
        <v>0</v>
      </c>
      <c r="H5097" s="77">
        <v>-3004</v>
      </c>
      <c r="I5097" s="77">
        <v>3375</v>
      </c>
      <c r="J5097" s="77">
        <v>-1184</v>
      </c>
      <c r="K5097" s="77">
        <v>-17</v>
      </c>
      <c r="L5097" s="78">
        <v>0</v>
      </c>
      <c r="M5097" s="79">
        <v>0</v>
      </c>
    </row>
    <row r="5098" spans="1:13">
      <c r="A5098" s="74">
        <v>296</v>
      </c>
      <c r="B5098" s="75" t="s">
        <v>43</v>
      </c>
      <c r="C5098" s="76">
        <v>2018</v>
      </c>
      <c r="D5098" s="77">
        <v>0</v>
      </c>
      <c r="E5098" s="77">
        <v>0</v>
      </c>
      <c r="F5098" s="77">
        <v>0</v>
      </c>
      <c r="G5098" s="77">
        <v>0</v>
      </c>
      <c r="H5098" s="77">
        <v>357853</v>
      </c>
      <c r="I5098" s="77">
        <v>-11473.35</v>
      </c>
      <c r="J5098" s="77">
        <v>87886</v>
      </c>
      <c r="K5098" s="77">
        <v>3063</v>
      </c>
      <c r="L5098" s="78">
        <v>5</v>
      </c>
      <c r="M5098" s="79">
        <v>9</v>
      </c>
    </row>
    <row r="5099" spans="1:13">
      <c r="A5099" s="74">
        <v>6</v>
      </c>
      <c r="B5099" s="75" t="s">
        <v>166</v>
      </c>
      <c r="C5099" s="76">
        <v>2018</v>
      </c>
      <c r="D5099" s="77">
        <v>0</v>
      </c>
      <c r="E5099" s="77">
        <v>0</v>
      </c>
      <c r="F5099" s="77">
        <v>0</v>
      </c>
      <c r="G5099" s="77">
        <v>0</v>
      </c>
      <c r="H5099" s="77">
        <v>194302</v>
      </c>
      <c r="I5099" s="77">
        <v>21371</v>
      </c>
      <c r="J5099" s="77">
        <v>0</v>
      </c>
      <c r="K5099" s="77">
        <v>26</v>
      </c>
      <c r="L5099" s="78">
        <v>-1</v>
      </c>
      <c r="M5099" s="79">
        <v>-1</v>
      </c>
    </row>
    <row r="5100" spans="1:13">
      <c r="A5100" s="74">
        <v>135</v>
      </c>
      <c r="B5100" s="75" t="s">
        <v>29</v>
      </c>
      <c r="C5100" s="76">
        <v>2018</v>
      </c>
      <c r="D5100" s="77">
        <v>0</v>
      </c>
      <c r="E5100" s="77">
        <v>0</v>
      </c>
      <c r="F5100" s="77">
        <v>0</v>
      </c>
      <c r="G5100" s="77">
        <v>0</v>
      </c>
      <c r="H5100" s="77">
        <v>7536434</v>
      </c>
      <c r="I5100" s="77">
        <v>448207.35</v>
      </c>
      <c r="J5100" s="77">
        <v>100712</v>
      </c>
      <c r="K5100" s="77">
        <v>-154</v>
      </c>
      <c r="L5100" s="78">
        <v>8</v>
      </c>
      <c r="M5100" s="79">
        <v>0</v>
      </c>
    </row>
    <row r="5101" spans="1:13">
      <c r="A5101" s="74">
        <v>33</v>
      </c>
      <c r="B5101" s="75" t="s">
        <v>175</v>
      </c>
      <c r="C5101" s="76">
        <v>2018</v>
      </c>
      <c r="D5101" s="77">
        <v>0</v>
      </c>
      <c r="E5101" s="77">
        <v>0</v>
      </c>
      <c r="F5101" s="77">
        <v>0</v>
      </c>
      <c r="G5101" s="77">
        <v>0</v>
      </c>
      <c r="H5101" s="77">
        <v>17404</v>
      </c>
      <c r="I5101" s="77">
        <v>7472</v>
      </c>
      <c r="J5101" s="77">
        <v>14336</v>
      </c>
      <c r="K5101" s="77">
        <v>7407</v>
      </c>
      <c r="L5101" s="78">
        <v>0</v>
      </c>
      <c r="M5101" s="79">
        <v>0</v>
      </c>
    </row>
    <row r="5102" spans="1:13">
      <c r="A5102" s="74">
        <v>62</v>
      </c>
      <c r="B5102" s="75" t="s">
        <v>23</v>
      </c>
      <c r="C5102" s="76">
        <v>2018</v>
      </c>
      <c r="D5102" s="77">
        <v>0</v>
      </c>
      <c r="E5102" s="77">
        <v>0</v>
      </c>
      <c r="F5102" s="77">
        <v>0</v>
      </c>
      <c r="G5102" s="77">
        <v>0</v>
      </c>
      <c r="H5102" s="77">
        <v>760239</v>
      </c>
      <c r="I5102" s="77">
        <v>71381.350000000006</v>
      </c>
      <c r="J5102" s="77">
        <v>972383</v>
      </c>
      <c r="K5102" s="77">
        <v>144016</v>
      </c>
      <c r="L5102" s="78">
        <v>4</v>
      </c>
      <c r="M5102" s="79">
        <v>-7</v>
      </c>
    </row>
    <row r="5103" spans="1:13">
      <c r="A5103" s="74">
        <v>7</v>
      </c>
      <c r="B5103" s="75" t="s">
        <v>44</v>
      </c>
      <c r="C5103" s="76">
        <v>2018</v>
      </c>
      <c r="D5103" s="77">
        <v>0</v>
      </c>
      <c r="E5103" s="77">
        <v>0</v>
      </c>
      <c r="F5103" s="77">
        <v>0</v>
      </c>
      <c r="G5103" s="77">
        <v>0</v>
      </c>
      <c r="H5103" s="77">
        <v>74823</v>
      </c>
      <c r="I5103" s="77">
        <v>10062</v>
      </c>
      <c r="J5103" s="77">
        <v>6416</v>
      </c>
      <c r="K5103" s="77">
        <v>570</v>
      </c>
      <c r="L5103" s="78">
        <v>0</v>
      </c>
      <c r="M5103" s="79">
        <v>0</v>
      </c>
    </row>
    <row r="5104" spans="1:13">
      <c r="A5104" s="74">
        <v>154</v>
      </c>
      <c r="B5104" s="75" t="s">
        <v>115</v>
      </c>
      <c r="C5104" s="76">
        <v>2018</v>
      </c>
      <c r="D5104" s="77">
        <v>0</v>
      </c>
      <c r="E5104" s="77">
        <v>0</v>
      </c>
      <c r="F5104" s="77">
        <v>0</v>
      </c>
      <c r="G5104" s="77">
        <v>0</v>
      </c>
      <c r="H5104" s="77">
        <v>9444252</v>
      </c>
      <c r="I5104" s="77">
        <v>1253227</v>
      </c>
      <c r="J5104" s="77">
        <v>-32141</v>
      </c>
      <c r="K5104" s="77">
        <v>7614</v>
      </c>
      <c r="L5104" s="78">
        <v>0</v>
      </c>
      <c r="M5104" s="79">
        <v>1</v>
      </c>
    </row>
    <row r="5105" spans="1:13">
      <c r="A5105" s="74">
        <v>136</v>
      </c>
      <c r="B5105" s="75" t="s">
        <v>22</v>
      </c>
      <c r="C5105" s="76">
        <v>2018</v>
      </c>
      <c r="D5105" s="77">
        <v>0</v>
      </c>
      <c r="E5105" s="77">
        <v>0</v>
      </c>
      <c r="F5105" s="77">
        <v>0</v>
      </c>
      <c r="G5105" s="77">
        <v>0</v>
      </c>
      <c r="H5105" s="77">
        <v>1038530.1</v>
      </c>
      <c r="I5105" s="77">
        <v>63285</v>
      </c>
      <c r="J5105" s="77">
        <v>-9983.9500000000007</v>
      </c>
      <c r="K5105" s="77">
        <v>1094</v>
      </c>
      <c r="L5105" s="78">
        <v>0</v>
      </c>
      <c r="M5105" s="79">
        <v>-1</v>
      </c>
    </row>
    <row r="5106" spans="1:13">
      <c r="A5106" s="74">
        <v>34</v>
      </c>
      <c r="B5106" s="75" t="s">
        <v>152</v>
      </c>
      <c r="C5106" s="76">
        <v>2018</v>
      </c>
      <c r="D5106" s="77">
        <v>0</v>
      </c>
      <c r="E5106" s="77">
        <v>0</v>
      </c>
      <c r="F5106" s="77">
        <v>0</v>
      </c>
      <c r="G5106" s="77">
        <v>0</v>
      </c>
      <c r="H5106" s="77">
        <v>68187</v>
      </c>
      <c r="I5106" s="77">
        <v>27154</v>
      </c>
      <c r="J5106" s="77">
        <v>0</v>
      </c>
      <c r="K5106" s="77">
        <v>597</v>
      </c>
      <c r="L5106" s="78">
        <v>-2</v>
      </c>
      <c r="M5106" s="79">
        <v>0</v>
      </c>
    </row>
    <row r="5107" spans="1:13">
      <c r="A5107" s="74">
        <v>176</v>
      </c>
      <c r="B5107" s="75" t="s">
        <v>76</v>
      </c>
      <c r="C5107" s="76">
        <v>2018</v>
      </c>
      <c r="D5107" s="77">
        <v>0</v>
      </c>
      <c r="E5107" s="77">
        <v>0</v>
      </c>
      <c r="F5107" s="77">
        <v>0</v>
      </c>
      <c r="G5107" s="77">
        <v>0</v>
      </c>
      <c r="H5107" s="77">
        <v>-16929</v>
      </c>
      <c r="I5107" s="77">
        <v>33956</v>
      </c>
      <c r="J5107" s="77">
        <v>-9392</v>
      </c>
      <c r="K5107" s="77">
        <v>-130</v>
      </c>
      <c r="L5107" s="78">
        <v>-1</v>
      </c>
      <c r="M5107" s="79">
        <v>1</v>
      </c>
    </row>
    <row r="5108" spans="1:13">
      <c r="A5108" s="74">
        <v>63</v>
      </c>
      <c r="B5108" s="75" t="s">
        <v>19</v>
      </c>
      <c r="C5108" s="76">
        <v>2018</v>
      </c>
      <c r="D5108" s="77">
        <v>0</v>
      </c>
      <c r="E5108" s="77">
        <v>0</v>
      </c>
      <c r="F5108" s="77">
        <v>0</v>
      </c>
      <c r="G5108" s="77">
        <v>0</v>
      </c>
      <c r="H5108" s="77">
        <v>73474</v>
      </c>
      <c r="I5108" s="77">
        <v>43385</v>
      </c>
      <c r="J5108" s="77">
        <v>-37510</v>
      </c>
      <c r="K5108" s="77">
        <v>308</v>
      </c>
      <c r="L5108" s="78">
        <v>0</v>
      </c>
      <c r="M5108" s="79">
        <v>0</v>
      </c>
    </row>
    <row r="5109" spans="1:13">
      <c r="A5109" s="74">
        <v>155</v>
      </c>
      <c r="B5109" s="75" t="s">
        <v>45</v>
      </c>
      <c r="C5109" s="76">
        <v>2018</v>
      </c>
      <c r="D5109" s="77">
        <v>0</v>
      </c>
      <c r="E5109" s="77">
        <v>0</v>
      </c>
      <c r="F5109" s="77">
        <v>0</v>
      </c>
      <c r="G5109" s="77">
        <v>0</v>
      </c>
      <c r="H5109" s="77">
        <v>885121</v>
      </c>
      <c r="I5109" s="77">
        <v>118985.25</v>
      </c>
      <c r="J5109" s="77">
        <v>-722627</v>
      </c>
      <c r="K5109" s="77">
        <v>24251</v>
      </c>
      <c r="L5109" s="78">
        <v>0</v>
      </c>
      <c r="M5109" s="79">
        <v>1</v>
      </c>
    </row>
    <row r="5110" spans="1:13">
      <c r="A5110" s="74">
        <v>35</v>
      </c>
      <c r="B5110" s="75" t="s">
        <v>162</v>
      </c>
      <c r="C5110" s="76">
        <v>2018</v>
      </c>
      <c r="D5110" s="77">
        <v>0</v>
      </c>
      <c r="E5110" s="77">
        <v>0</v>
      </c>
      <c r="F5110" s="77">
        <v>0</v>
      </c>
      <c r="G5110" s="77">
        <v>0</v>
      </c>
      <c r="H5110" s="77">
        <v>19654</v>
      </c>
      <c r="I5110" s="77">
        <v>1711.25</v>
      </c>
      <c r="J5110" s="77">
        <v>18141</v>
      </c>
      <c r="K5110" s="77">
        <v>582</v>
      </c>
      <c r="L5110" s="78">
        <v>0</v>
      </c>
      <c r="M5110" s="79">
        <v>0</v>
      </c>
    </row>
    <row r="5111" spans="1:13">
      <c r="A5111" s="74">
        <v>8</v>
      </c>
      <c r="B5111" s="75" t="s">
        <v>181</v>
      </c>
      <c r="C5111" s="76">
        <v>2018</v>
      </c>
      <c r="D5111" s="77">
        <v>0</v>
      </c>
      <c r="E5111" s="77">
        <v>0</v>
      </c>
      <c r="F5111" s="77">
        <v>0</v>
      </c>
      <c r="G5111" s="77">
        <v>0</v>
      </c>
      <c r="H5111" s="77">
        <v>18847</v>
      </c>
      <c r="I5111" s="77">
        <v>21717</v>
      </c>
      <c r="J5111" s="77">
        <v>0</v>
      </c>
      <c r="K5111" s="77">
        <v>-45</v>
      </c>
      <c r="L5111" s="78">
        <v>0</v>
      </c>
      <c r="M5111" s="79">
        <v>0</v>
      </c>
    </row>
    <row r="5112" spans="1:13">
      <c r="A5112" s="74">
        <v>195</v>
      </c>
      <c r="B5112" s="75" t="s">
        <v>91</v>
      </c>
      <c r="C5112" s="76">
        <v>2018</v>
      </c>
      <c r="D5112" s="77">
        <v>0</v>
      </c>
      <c r="E5112" s="77">
        <v>0</v>
      </c>
      <c r="F5112" s="77">
        <v>0</v>
      </c>
      <c r="G5112" s="77">
        <v>0</v>
      </c>
      <c r="H5112" s="77">
        <v>1487895</v>
      </c>
      <c r="I5112" s="77">
        <v>329227</v>
      </c>
      <c r="J5112" s="77">
        <v>4104</v>
      </c>
      <c r="K5112" s="77">
        <v>1112</v>
      </c>
      <c r="L5112" s="78">
        <v>0</v>
      </c>
      <c r="M5112" s="79">
        <v>0</v>
      </c>
    </row>
    <row r="5113" spans="1:13">
      <c r="A5113" s="74">
        <v>156</v>
      </c>
      <c r="B5113" s="75" t="s">
        <v>140</v>
      </c>
      <c r="C5113" s="76">
        <v>2018</v>
      </c>
      <c r="D5113" s="77">
        <v>0</v>
      </c>
      <c r="E5113" s="77">
        <v>0</v>
      </c>
      <c r="F5113" s="77">
        <v>0</v>
      </c>
      <c r="G5113" s="77">
        <v>0</v>
      </c>
      <c r="H5113" s="77">
        <v>3073122</v>
      </c>
      <c r="I5113" s="77">
        <v>365276</v>
      </c>
      <c r="J5113" s="77">
        <v>17990</v>
      </c>
      <c r="K5113" s="77">
        <v>1010</v>
      </c>
      <c r="L5113" s="78">
        <v>0</v>
      </c>
      <c r="M5113" s="79">
        <v>1</v>
      </c>
    </row>
    <row r="5114" spans="1:13">
      <c r="A5114" s="74">
        <v>9</v>
      </c>
      <c r="B5114" s="75" t="s">
        <v>56</v>
      </c>
      <c r="C5114" s="76">
        <v>2018</v>
      </c>
      <c r="D5114" s="77">
        <v>0</v>
      </c>
      <c r="E5114" s="77">
        <v>0</v>
      </c>
      <c r="F5114" s="77">
        <v>0</v>
      </c>
      <c r="G5114" s="77">
        <v>0</v>
      </c>
      <c r="H5114" s="77">
        <v>182799</v>
      </c>
      <c r="I5114" s="77">
        <v>28026.799999999999</v>
      </c>
      <c r="J5114" s="77">
        <v>55128</v>
      </c>
      <c r="K5114" s="77">
        <v>6877</v>
      </c>
      <c r="L5114" s="78">
        <v>0</v>
      </c>
      <c r="M5114" s="79">
        <v>0</v>
      </c>
    </row>
    <row r="5115" spans="1:13">
      <c r="A5115" s="74">
        <v>196</v>
      </c>
      <c r="B5115" s="75" t="s">
        <v>92</v>
      </c>
      <c r="C5115" s="76">
        <v>2018</v>
      </c>
      <c r="D5115" s="77">
        <v>0</v>
      </c>
      <c r="E5115" s="77">
        <v>0</v>
      </c>
      <c r="F5115" s="77">
        <v>0</v>
      </c>
      <c r="G5115" s="77">
        <v>0</v>
      </c>
      <c r="H5115" s="77">
        <v>6505</v>
      </c>
      <c r="I5115" s="77">
        <v>-3511</v>
      </c>
      <c r="J5115" s="77">
        <v>-4000</v>
      </c>
      <c r="K5115" s="77">
        <v>1540</v>
      </c>
      <c r="L5115" s="78">
        <v>0</v>
      </c>
      <c r="M5115" s="79">
        <v>0</v>
      </c>
    </row>
    <row r="5116" spans="1:13">
      <c r="A5116" s="74">
        <v>88</v>
      </c>
      <c r="B5116" s="75" t="s">
        <v>68</v>
      </c>
      <c r="C5116" s="76">
        <v>2018</v>
      </c>
      <c r="D5116" s="77">
        <v>0</v>
      </c>
      <c r="E5116" s="77">
        <v>0</v>
      </c>
      <c r="F5116" s="77">
        <v>0</v>
      </c>
      <c r="G5116" s="77">
        <v>0</v>
      </c>
      <c r="H5116" s="77">
        <v>282688</v>
      </c>
      <c r="I5116" s="77">
        <v>555408</v>
      </c>
      <c r="J5116" s="77">
        <v>-95.96</v>
      </c>
      <c r="K5116" s="77">
        <v>715.98</v>
      </c>
      <c r="L5116" s="78">
        <v>0</v>
      </c>
      <c r="M5116" s="79">
        <v>0</v>
      </c>
    </row>
    <row r="5117" spans="1:13">
      <c r="A5117" s="74">
        <v>223</v>
      </c>
      <c r="B5117" s="75" t="s">
        <v>37</v>
      </c>
      <c r="C5117" s="76">
        <v>2018</v>
      </c>
      <c r="D5117" s="77">
        <v>0</v>
      </c>
      <c r="E5117" s="77">
        <v>0</v>
      </c>
      <c r="F5117" s="77">
        <v>0</v>
      </c>
      <c r="G5117" s="77">
        <v>0</v>
      </c>
      <c r="H5117" s="77">
        <v>111559</v>
      </c>
      <c r="I5117" s="77">
        <v>33570.35</v>
      </c>
      <c r="J5117" s="77">
        <v>-60768</v>
      </c>
      <c r="K5117" s="77">
        <v>1654</v>
      </c>
      <c r="L5117" s="78">
        <v>-1</v>
      </c>
      <c r="M5117" s="79">
        <v>1</v>
      </c>
    </row>
    <row r="5118" spans="1:13">
      <c r="A5118" s="74">
        <v>89</v>
      </c>
      <c r="B5118" s="75" t="s">
        <v>124</v>
      </c>
      <c r="C5118" s="76">
        <v>2018</v>
      </c>
      <c r="D5118" s="77">
        <v>0</v>
      </c>
      <c r="E5118" s="77">
        <v>0</v>
      </c>
      <c r="F5118" s="77">
        <v>0</v>
      </c>
      <c r="G5118" s="77">
        <v>0</v>
      </c>
      <c r="H5118" s="77">
        <v>12898</v>
      </c>
      <c r="I5118" s="77">
        <v>12911</v>
      </c>
      <c r="J5118" s="77">
        <v>18416</v>
      </c>
      <c r="K5118" s="77">
        <v>2421</v>
      </c>
      <c r="L5118" s="78">
        <v>0</v>
      </c>
      <c r="M5118" s="79">
        <v>0</v>
      </c>
    </row>
    <row r="5119" spans="1:13">
      <c r="A5119" s="74">
        <v>90</v>
      </c>
      <c r="B5119" s="75" t="s">
        <v>69</v>
      </c>
      <c r="C5119" s="76">
        <v>2018</v>
      </c>
      <c r="D5119" s="77">
        <v>0</v>
      </c>
      <c r="E5119" s="77">
        <v>0</v>
      </c>
      <c r="F5119" s="77">
        <v>0</v>
      </c>
      <c r="G5119" s="77">
        <v>0</v>
      </c>
      <c r="H5119" s="77">
        <v>158579</v>
      </c>
      <c r="I5119" s="77">
        <v>19857</v>
      </c>
      <c r="J5119" s="77">
        <v>17080</v>
      </c>
      <c r="K5119" s="77">
        <v>107</v>
      </c>
      <c r="L5119" s="78">
        <v>0</v>
      </c>
      <c r="M5119" s="79">
        <v>0</v>
      </c>
    </row>
    <row r="5120" spans="1:13">
      <c r="A5120" s="74">
        <v>91</v>
      </c>
      <c r="B5120" s="75" t="s">
        <v>57</v>
      </c>
      <c r="C5120" s="76">
        <v>2018</v>
      </c>
      <c r="D5120" s="77">
        <v>0</v>
      </c>
      <c r="E5120" s="77">
        <v>0</v>
      </c>
      <c r="F5120" s="77">
        <v>0</v>
      </c>
      <c r="G5120" s="77">
        <v>0</v>
      </c>
      <c r="H5120" s="77">
        <v>82550</v>
      </c>
      <c r="I5120" s="77">
        <v>29747</v>
      </c>
      <c r="J5120" s="77">
        <v>-61912</v>
      </c>
      <c r="K5120" s="77">
        <v>-1097</v>
      </c>
      <c r="L5120" s="78">
        <v>2</v>
      </c>
      <c r="M5120" s="79">
        <v>4</v>
      </c>
    </row>
    <row r="5121" spans="1:13">
      <c r="A5121" s="74">
        <v>64</v>
      </c>
      <c r="B5121" s="75" t="s">
        <v>116</v>
      </c>
      <c r="C5121" s="76">
        <v>2018</v>
      </c>
      <c r="D5121" s="77">
        <v>0</v>
      </c>
      <c r="E5121" s="77">
        <v>0</v>
      </c>
      <c r="F5121" s="77">
        <v>0</v>
      </c>
      <c r="G5121" s="77">
        <v>0</v>
      </c>
      <c r="H5121" s="77">
        <v>160546</v>
      </c>
      <c r="I5121" s="77">
        <v>45154</v>
      </c>
      <c r="J5121" s="77">
        <v>968</v>
      </c>
      <c r="K5121" s="77">
        <v>-1395</v>
      </c>
      <c r="L5121" s="78">
        <v>0</v>
      </c>
      <c r="M5121" s="79">
        <v>0</v>
      </c>
    </row>
    <row r="5122" spans="1:13">
      <c r="A5122" s="74">
        <v>65</v>
      </c>
      <c r="B5122" s="75" t="s">
        <v>187</v>
      </c>
      <c r="C5122" s="76">
        <v>2018</v>
      </c>
      <c r="D5122" s="77">
        <v>0</v>
      </c>
      <c r="E5122" s="77">
        <v>0</v>
      </c>
      <c r="F5122" s="77">
        <v>0</v>
      </c>
      <c r="G5122" s="77">
        <v>0</v>
      </c>
      <c r="H5122" s="77">
        <v>9192</v>
      </c>
      <c r="I5122" s="77">
        <v>20204</v>
      </c>
      <c r="J5122" s="77">
        <v>0</v>
      </c>
      <c r="K5122" s="77">
        <v>0</v>
      </c>
      <c r="L5122" s="78">
        <v>0</v>
      </c>
      <c r="M5122" s="79">
        <v>0</v>
      </c>
    </row>
    <row r="5123" spans="1:13">
      <c r="A5123" s="74">
        <v>245</v>
      </c>
      <c r="B5123" s="75" t="s">
        <v>46</v>
      </c>
      <c r="C5123" s="76">
        <v>2018</v>
      </c>
      <c r="D5123" s="77">
        <v>0</v>
      </c>
      <c r="E5123" s="77">
        <v>0</v>
      </c>
      <c r="F5123" s="77">
        <v>0</v>
      </c>
      <c r="G5123" s="77">
        <v>0</v>
      </c>
      <c r="H5123" s="77">
        <v>204679</v>
      </c>
      <c r="I5123" s="77">
        <v>114295</v>
      </c>
      <c r="J5123" s="77">
        <v>1664</v>
      </c>
      <c r="K5123" s="77">
        <v>347</v>
      </c>
      <c r="L5123" s="78">
        <v>-4</v>
      </c>
      <c r="M5123" s="79">
        <v>1</v>
      </c>
    </row>
    <row r="5124" spans="1:13">
      <c r="A5124" s="74">
        <v>92</v>
      </c>
      <c r="B5124" s="75" t="s">
        <v>117</v>
      </c>
      <c r="C5124" s="76">
        <v>2018</v>
      </c>
      <c r="D5124" s="77">
        <v>0</v>
      </c>
      <c r="E5124" s="77">
        <v>0</v>
      </c>
      <c r="F5124" s="77">
        <v>0</v>
      </c>
      <c r="G5124" s="77">
        <v>0</v>
      </c>
      <c r="H5124" s="77">
        <v>105403</v>
      </c>
      <c r="I5124" s="77">
        <v>95173</v>
      </c>
      <c r="J5124" s="77">
        <v>1064</v>
      </c>
      <c r="K5124" s="77">
        <v>933</v>
      </c>
      <c r="L5124" s="78">
        <v>0</v>
      </c>
      <c r="M5124" s="79">
        <v>0</v>
      </c>
    </row>
    <row r="5125" spans="1:13">
      <c r="A5125" s="74">
        <v>137</v>
      </c>
      <c r="B5125" s="75" t="s">
        <v>93</v>
      </c>
      <c r="C5125" s="76">
        <v>2018</v>
      </c>
      <c r="D5125" s="77">
        <v>0</v>
      </c>
      <c r="E5125" s="77">
        <v>0</v>
      </c>
      <c r="F5125" s="77">
        <v>0</v>
      </c>
      <c r="G5125" s="77">
        <v>0</v>
      </c>
      <c r="H5125" s="77">
        <v>2501844</v>
      </c>
      <c r="I5125" s="77">
        <v>140888.75</v>
      </c>
      <c r="J5125" s="77">
        <v>-1920</v>
      </c>
      <c r="K5125" s="77">
        <v>711</v>
      </c>
      <c r="L5125" s="78">
        <v>0</v>
      </c>
      <c r="M5125" s="79">
        <v>2</v>
      </c>
    </row>
    <row r="5126" spans="1:13">
      <c r="A5126" s="74">
        <v>36</v>
      </c>
      <c r="B5126" s="75" t="s">
        <v>132</v>
      </c>
      <c r="C5126" s="76">
        <v>2018</v>
      </c>
      <c r="D5126" s="77">
        <v>0</v>
      </c>
      <c r="E5126" s="77">
        <v>0</v>
      </c>
      <c r="F5126" s="77">
        <v>0</v>
      </c>
      <c r="G5126" s="77">
        <v>0</v>
      </c>
      <c r="H5126" s="77">
        <v>35460</v>
      </c>
      <c r="I5126" s="77">
        <v>58561.03</v>
      </c>
      <c r="J5126" s="77">
        <v>0</v>
      </c>
      <c r="K5126" s="77">
        <v>0</v>
      </c>
      <c r="L5126" s="78">
        <v>0</v>
      </c>
      <c r="M5126" s="79">
        <v>0</v>
      </c>
    </row>
    <row r="5127" spans="1:13">
      <c r="A5127" s="74">
        <v>93</v>
      </c>
      <c r="B5127" s="75" t="s">
        <v>177</v>
      </c>
      <c r="C5127" s="76">
        <v>2018</v>
      </c>
      <c r="D5127" s="77">
        <v>0</v>
      </c>
      <c r="E5127" s="77">
        <v>0</v>
      </c>
      <c r="F5127" s="77">
        <v>0</v>
      </c>
      <c r="G5127" s="77">
        <v>0</v>
      </c>
      <c r="H5127" s="77">
        <v>18628</v>
      </c>
      <c r="I5127" s="77">
        <v>-4160</v>
      </c>
      <c r="J5127" s="77">
        <v>-72</v>
      </c>
      <c r="K5127" s="77">
        <v>-19</v>
      </c>
      <c r="L5127" s="78">
        <v>0</v>
      </c>
      <c r="M5127" s="79">
        <v>0</v>
      </c>
    </row>
    <row r="5128" spans="1:13">
      <c r="A5128" s="74">
        <v>10</v>
      </c>
      <c r="B5128" s="75" t="s">
        <v>30</v>
      </c>
      <c r="C5128" s="76">
        <v>2018</v>
      </c>
      <c r="D5128" s="77">
        <v>0</v>
      </c>
      <c r="E5128" s="77">
        <v>0</v>
      </c>
      <c r="F5128" s="77">
        <v>0</v>
      </c>
      <c r="G5128" s="77">
        <v>0</v>
      </c>
      <c r="H5128" s="77">
        <v>136762</v>
      </c>
      <c r="I5128" s="77">
        <v>-3722</v>
      </c>
      <c r="J5128" s="77">
        <v>6416</v>
      </c>
      <c r="K5128" s="77">
        <v>1086</v>
      </c>
      <c r="L5128" s="78">
        <v>0</v>
      </c>
      <c r="M5128" s="79">
        <v>0</v>
      </c>
    </row>
    <row r="5129" spans="1:13">
      <c r="A5129" s="74">
        <v>157</v>
      </c>
      <c r="B5129" s="75" t="s">
        <v>155</v>
      </c>
      <c r="C5129" s="76">
        <v>2018</v>
      </c>
      <c r="D5129" s="77">
        <v>0</v>
      </c>
      <c r="E5129" s="77">
        <v>0</v>
      </c>
      <c r="F5129" s="77">
        <v>0</v>
      </c>
      <c r="G5129" s="77">
        <v>0</v>
      </c>
      <c r="H5129" s="77">
        <v>18436</v>
      </c>
      <c r="I5129" s="77">
        <v>5215</v>
      </c>
      <c r="J5129" s="77">
        <v>-2832</v>
      </c>
      <c r="K5129" s="77">
        <v>-673</v>
      </c>
      <c r="L5129" s="78">
        <v>0</v>
      </c>
      <c r="M5129" s="79">
        <v>-1</v>
      </c>
    </row>
    <row r="5130" spans="1:13">
      <c r="A5130" s="74">
        <v>246</v>
      </c>
      <c r="B5130" s="75" t="s">
        <v>94</v>
      </c>
      <c r="C5130" s="76">
        <v>2018</v>
      </c>
      <c r="D5130" s="77">
        <v>0</v>
      </c>
      <c r="E5130" s="77">
        <v>0</v>
      </c>
      <c r="F5130" s="77">
        <v>0</v>
      </c>
      <c r="G5130" s="77">
        <v>0</v>
      </c>
      <c r="H5130" s="77">
        <v>84415</v>
      </c>
      <c r="I5130" s="77">
        <v>10407</v>
      </c>
      <c r="J5130" s="77">
        <v>46744</v>
      </c>
      <c r="K5130" s="77">
        <v>798</v>
      </c>
      <c r="L5130" s="78">
        <v>5</v>
      </c>
      <c r="M5130" s="79">
        <v>0</v>
      </c>
    </row>
    <row r="5131" spans="1:13">
      <c r="A5131" s="74">
        <v>66</v>
      </c>
      <c r="B5131" s="75" t="s">
        <v>47</v>
      </c>
      <c r="C5131" s="76">
        <v>2018</v>
      </c>
      <c r="D5131" s="77">
        <v>0</v>
      </c>
      <c r="E5131" s="77">
        <v>0</v>
      </c>
      <c r="F5131" s="77">
        <v>0</v>
      </c>
      <c r="G5131" s="77">
        <v>0</v>
      </c>
      <c r="H5131" s="77">
        <v>2994731</v>
      </c>
      <c r="I5131" s="77">
        <v>137708.04999999999</v>
      </c>
      <c r="J5131" s="77">
        <v>2271541</v>
      </c>
      <c r="K5131" s="77">
        <v>-581639</v>
      </c>
      <c r="L5131" s="78">
        <v>6</v>
      </c>
      <c r="M5131" s="79">
        <v>-3</v>
      </c>
    </row>
    <row r="5132" spans="1:13">
      <c r="A5132" s="74">
        <v>37</v>
      </c>
      <c r="B5132" s="75" t="s">
        <v>77</v>
      </c>
      <c r="C5132" s="76">
        <v>2018</v>
      </c>
      <c r="D5132" s="77">
        <v>0</v>
      </c>
      <c r="E5132" s="77">
        <v>0</v>
      </c>
      <c r="F5132" s="77">
        <v>0</v>
      </c>
      <c r="G5132" s="77">
        <v>0</v>
      </c>
      <c r="H5132" s="77">
        <v>17279</v>
      </c>
      <c r="I5132" s="77">
        <v>5992</v>
      </c>
      <c r="J5132" s="77">
        <v>-12128</v>
      </c>
      <c r="K5132" s="77">
        <v>-222</v>
      </c>
      <c r="L5132" s="78">
        <v>2</v>
      </c>
      <c r="M5132" s="79">
        <v>-2</v>
      </c>
    </row>
    <row r="5133" spans="1:13">
      <c r="A5133" s="74">
        <v>94</v>
      </c>
      <c r="B5133" s="75" t="s">
        <v>118</v>
      </c>
      <c r="C5133" s="76">
        <v>2018</v>
      </c>
      <c r="D5133" s="77">
        <v>0</v>
      </c>
      <c r="E5133" s="77">
        <v>0</v>
      </c>
      <c r="F5133" s="77">
        <v>0</v>
      </c>
      <c r="G5133" s="77">
        <v>0</v>
      </c>
      <c r="H5133" s="77">
        <v>63002</v>
      </c>
      <c r="I5133" s="77">
        <v>24725</v>
      </c>
      <c r="J5133" s="77">
        <v>11200</v>
      </c>
      <c r="K5133" s="77">
        <v>-1756</v>
      </c>
      <c r="L5133" s="78">
        <v>0</v>
      </c>
      <c r="M5133" s="79">
        <v>0</v>
      </c>
    </row>
    <row r="5134" spans="1:13">
      <c r="A5134" s="74">
        <v>11</v>
      </c>
      <c r="B5134" s="75" t="s">
        <v>119</v>
      </c>
      <c r="C5134" s="76">
        <v>2018</v>
      </c>
      <c r="D5134" s="77">
        <v>0</v>
      </c>
      <c r="E5134" s="77">
        <v>0</v>
      </c>
      <c r="F5134" s="77">
        <v>0</v>
      </c>
      <c r="G5134" s="77">
        <v>0</v>
      </c>
      <c r="H5134" s="77">
        <v>6739</v>
      </c>
      <c r="I5134" s="77">
        <v>-18510</v>
      </c>
      <c r="J5134" s="77">
        <v>4216</v>
      </c>
      <c r="K5134" s="77">
        <v>386</v>
      </c>
      <c r="L5134" s="78">
        <v>0</v>
      </c>
      <c r="M5134" s="79">
        <v>0</v>
      </c>
    </row>
    <row r="5135" spans="1:13">
      <c r="A5135" s="74">
        <v>177</v>
      </c>
      <c r="B5135" s="75" t="s">
        <v>70</v>
      </c>
      <c r="C5135" s="76">
        <v>2018</v>
      </c>
      <c r="D5135" s="77">
        <v>0</v>
      </c>
      <c r="E5135" s="77">
        <v>0</v>
      </c>
      <c r="F5135" s="77">
        <v>0</v>
      </c>
      <c r="G5135" s="77">
        <v>0</v>
      </c>
      <c r="H5135" s="77">
        <v>376088</v>
      </c>
      <c r="I5135" s="77">
        <v>53106</v>
      </c>
      <c r="J5135" s="77">
        <v>58265</v>
      </c>
      <c r="K5135" s="77">
        <v>-8863</v>
      </c>
      <c r="L5135" s="78">
        <v>0</v>
      </c>
      <c r="M5135" s="79">
        <v>-1</v>
      </c>
    </row>
    <row r="5136" spans="1:13">
      <c r="A5136" s="74">
        <v>224</v>
      </c>
      <c r="B5136" s="75" t="s">
        <v>20</v>
      </c>
      <c r="C5136" s="76">
        <v>2018</v>
      </c>
      <c r="D5136" s="77">
        <v>0</v>
      </c>
      <c r="E5136" s="77">
        <v>0</v>
      </c>
      <c r="F5136" s="77">
        <v>0</v>
      </c>
      <c r="G5136" s="77">
        <v>0</v>
      </c>
      <c r="H5136" s="77">
        <v>125833.95</v>
      </c>
      <c r="I5136" s="77">
        <v>27024.05</v>
      </c>
      <c r="J5136" s="77">
        <v>-55677</v>
      </c>
      <c r="K5136" s="77">
        <v>-55</v>
      </c>
      <c r="L5136" s="78">
        <v>2</v>
      </c>
      <c r="M5136" s="79">
        <v>-1</v>
      </c>
    </row>
    <row r="5137" spans="1:13">
      <c r="A5137" s="74">
        <v>67</v>
      </c>
      <c r="B5137" s="75" t="s">
        <v>163</v>
      </c>
      <c r="C5137" s="76">
        <v>2018</v>
      </c>
      <c r="D5137" s="77">
        <v>0</v>
      </c>
      <c r="E5137" s="77">
        <v>0</v>
      </c>
      <c r="F5137" s="77">
        <v>0</v>
      </c>
      <c r="G5137" s="77">
        <v>0</v>
      </c>
      <c r="H5137" s="77">
        <v>46590</v>
      </c>
      <c r="I5137" s="77">
        <v>29874.9</v>
      </c>
      <c r="J5137" s="77">
        <v>-15552</v>
      </c>
      <c r="K5137" s="77">
        <v>-1035</v>
      </c>
      <c r="L5137" s="78">
        <v>0</v>
      </c>
      <c r="M5137" s="79">
        <v>0</v>
      </c>
    </row>
    <row r="5138" spans="1:13">
      <c r="A5138" s="74">
        <v>95</v>
      </c>
      <c r="B5138" s="75" t="s">
        <v>149</v>
      </c>
      <c r="C5138" s="76">
        <v>2018</v>
      </c>
      <c r="D5138" s="77">
        <v>0</v>
      </c>
      <c r="E5138" s="77">
        <v>0</v>
      </c>
      <c r="F5138" s="77">
        <v>0</v>
      </c>
      <c r="G5138" s="77">
        <v>0</v>
      </c>
      <c r="H5138" s="77">
        <v>-9542.1</v>
      </c>
      <c r="I5138" s="77">
        <v>14510</v>
      </c>
      <c r="J5138" s="77">
        <v>0</v>
      </c>
      <c r="K5138" s="77">
        <v>0</v>
      </c>
      <c r="L5138" s="78">
        <v>0</v>
      </c>
      <c r="M5138" s="79">
        <v>0</v>
      </c>
    </row>
    <row r="5139" spans="1:13">
      <c r="A5139" s="74">
        <v>96</v>
      </c>
      <c r="B5139" s="75" t="s">
        <v>159</v>
      </c>
      <c r="C5139" s="76">
        <v>2018</v>
      </c>
      <c r="D5139" s="77">
        <v>0</v>
      </c>
      <c r="E5139" s="77">
        <v>0</v>
      </c>
      <c r="F5139" s="77">
        <v>0</v>
      </c>
      <c r="G5139" s="77">
        <v>0</v>
      </c>
      <c r="H5139" s="77">
        <v>500056</v>
      </c>
      <c r="I5139" s="77">
        <v>7254.4</v>
      </c>
      <c r="J5139" s="77">
        <v>103648</v>
      </c>
      <c r="K5139" s="77">
        <v>-4553</v>
      </c>
      <c r="L5139" s="78">
        <v>2</v>
      </c>
      <c r="M5139" s="79">
        <v>5</v>
      </c>
    </row>
    <row r="5140" spans="1:13">
      <c r="A5140" s="74">
        <v>38</v>
      </c>
      <c r="B5140" s="75" t="s">
        <v>153</v>
      </c>
      <c r="C5140" s="76">
        <v>2018</v>
      </c>
      <c r="D5140" s="77">
        <v>0</v>
      </c>
      <c r="E5140" s="77">
        <v>0</v>
      </c>
      <c r="F5140" s="77">
        <v>0</v>
      </c>
      <c r="G5140" s="77">
        <v>0</v>
      </c>
      <c r="H5140" s="77">
        <v>21636</v>
      </c>
      <c r="I5140" s="77">
        <v>66350</v>
      </c>
      <c r="J5140" s="77">
        <v>0</v>
      </c>
      <c r="K5140" s="77">
        <v>-8</v>
      </c>
      <c r="L5140" s="78">
        <v>0</v>
      </c>
      <c r="M5140" s="79">
        <v>0</v>
      </c>
    </row>
    <row r="5141" spans="1:13">
      <c r="A5141" s="74">
        <v>138</v>
      </c>
      <c r="B5141" s="75" t="s">
        <v>31</v>
      </c>
      <c r="C5141" s="76">
        <v>2018</v>
      </c>
      <c r="D5141" s="77">
        <v>0</v>
      </c>
      <c r="E5141" s="77">
        <v>0</v>
      </c>
      <c r="F5141" s="77">
        <v>0</v>
      </c>
      <c r="G5141" s="77">
        <v>0</v>
      </c>
      <c r="H5141" s="77">
        <v>1219620</v>
      </c>
      <c r="I5141" s="77">
        <v>307207.40000000002</v>
      </c>
      <c r="J5141" s="77">
        <v>-72872</v>
      </c>
      <c r="K5141" s="77">
        <v>895</v>
      </c>
      <c r="L5141" s="78">
        <v>0</v>
      </c>
      <c r="M5141" s="79">
        <v>-6</v>
      </c>
    </row>
    <row r="5142" spans="1:13">
      <c r="A5142" s="74">
        <v>225</v>
      </c>
      <c r="B5142" s="75" t="s">
        <v>125</v>
      </c>
      <c r="C5142" s="76">
        <v>2018</v>
      </c>
      <c r="D5142" s="77">
        <v>0</v>
      </c>
      <c r="E5142" s="77">
        <v>0</v>
      </c>
      <c r="F5142" s="77">
        <v>0</v>
      </c>
      <c r="G5142" s="77">
        <v>0</v>
      </c>
      <c r="H5142" s="77">
        <v>34283.160000000003</v>
      </c>
      <c r="I5142" s="77">
        <v>35741.82</v>
      </c>
      <c r="J5142" s="77">
        <v>-239.98</v>
      </c>
      <c r="K5142" s="77">
        <v>191</v>
      </c>
      <c r="L5142" s="78">
        <v>0</v>
      </c>
      <c r="M5142" s="79">
        <v>0</v>
      </c>
    </row>
    <row r="5143" spans="1:13">
      <c r="A5143" s="74">
        <v>12</v>
      </c>
      <c r="B5143" s="75" t="s">
        <v>186</v>
      </c>
      <c r="C5143" s="76">
        <v>2018</v>
      </c>
      <c r="D5143" s="77">
        <v>0</v>
      </c>
      <c r="E5143" s="77">
        <v>0</v>
      </c>
      <c r="F5143" s="77">
        <v>0</v>
      </c>
      <c r="G5143" s="77">
        <v>0</v>
      </c>
      <c r="H5143" s="77">
        <v>103773.98</v>
      </c>
      <c r="I5143" s="77">
        <v>7558</v>
      </c>
      <c r="J5143" s="77">
        <v>80</v>
      </c>
      <c r="K5143" s="77">
        <v>-122</v>
      </c>
      <c r="L5143" s="78">
        <v>0</v>
      </c>
      <c r="M5143" s="79">
        <v>1</v>
      </c>
    </row>
    <row r="5144" spans="1:13">
      <c r="A5144" s="74">
        <v>68</v>
      </c>
      <c r="B5144" s="75" t="s">
        <v>120</v>
      </c>
      <c r="C5144" s="76">
        <v>2018</v>
      </c>
      <c r="D5144" s="77">
        <v>0</v>
      </c>
      <c r="E5144" s="77">
        <v>0</v>
      </c>
      <c r="F5144" s="77">
        <v>0</v>
      </c>
      <c r="G5144" s="77">
        <v>0</v>
      </c>
      <c r="H5144" s="77">
        <v>28161</v>
      </c>
      <c r="I5144" s="77">
        <v>-4184.75</v>
      </c>
      <c r="J5144" s="77">
        <v>47872</v>
      </c>
      <c r="K5144" s="77">
        <v>-304</v>
      </c>
      <c r="L5144" s="78">
        <v>-1</v>
      </c>
      <c r="M5144" s="79">
        <v>0</v>
      </c>
    </row>
    <row r="5145" spans="1:13">
      <c r="A5145" s="74">
        <v>97</v>
      </c>
      <c r="B5145" s="75" t="s">
        <v>126</v>
      </c>
      <c r="C5145" s="76">
        <v>2018</v>
      </c>
      <c r="D5145" s="77">
        <v>0</v>
      </c>
      <c r="E5145" s="77">
        <v>0</v>
      </c>
      <c r="F5145" s="77">
        <v>0</v>
      </c>
      <c r="G5145" s="77">
        <v>0</v>
      </c>
      <c r="H5145" s="77">
        <v>160836</v>
      </c>
      <c r="I5145" s="77">
        <v>43121</v>
      </c>
      <c r="J5145" s="77">
        <v>767466</v>
      </c>
      <c r="K5145" s="77">
        <v>15383</v>
      </c>
      <c r="L5145" s="78">
        <v>0</v>
      </c>
      <c r="M5145" s="79">
        <v>0</v>
      </c>
    </row>
    <row r="5146" spans="1:13">
      <c r="A5146" s="74">
        <v>139</v>
      </c>
      <c r="B5146" s="75" t="s">
        <v>133</v>
      </c>
      <c r="C5146" s="76">
        <v>2018</v>
      </c>
      <c r="D5146" s="77">
        <v>0</v>
      </c>
      <c r="E5146" s="77">
        <v>0</v>
      </c>
      <c r="F5146" s="77">
        <v>0</v>
      </c>
      <c r="G5146" s="77">
        <v>0</v>
      </c>
      <c r="H5146" s="77">
        <v>5812159</v>
      </c>
      <c r="I5146" s="77">
        <v>337852</v>
      </c>
      <c r="J5146" s="77">
        <v>-152264</v>
      </c>
      <c r="K5146" s="77">
        <v>52527</v>
      </c>
      <c r="L5146" s="78">
        <v>0</v>
      </c>
      <c r="M5146" s="79">
        <v>1</v>
      </c>
    </row>
    <row r="5147" spans="1:13">
      <c r="A5147" s="74">
        <v>178</v>
      </c>
      <c r="B5147" s="75" t="s">
        <v>95</v>
      </c>
      <c r="C5147" s="76">
        <v>2018</v>
      </c>
      <c r="D5147" s="77">
        <v>0</v>
      </c>
      <c r="E5147" s="77">
        <v>0</v>
      </c>
      <c r="F5147" s="77">
        <v>0</v>
      </c>
      <c r="G5147" s="77">
        <v>0</v>
      </c>
      <c r="H5147" s="77">
        <v>82809</v>
      </c>
      <c r="I5147" s="77">
        <v>5252</v>
      </c>
      <c r="J5147" s="77">
        <v>2280</v>
      </c>
      <c r="K5147" s="77">
        <v>224</v>
      </c>
      <c r="L5147" s="78">
        <v>4</v>
      </c>
      <c r="M5147" s="79">
        <v>0</v>
      </c>
    </row>
    <row r="5148" spans="1:13">
      <c r="A5148" s="74">
        <v>118</v>
      </c>
      <c r="B5148" s="75" t="s">
        <v>71</v>
      </c>
      <c r="C5148" s="76">
        <v>2018</v>
      </c>
      <c r="D5148" s="77">
        <v>0</v>
      </c>
      <c r="E5148" s="77">
        <v>0</v>
      </c>
      <c r="F5148" s="77">
        <v>0</v>
      </c>
      <c r="G5148" s="77">
        <v>0</v>
      </c>
      <c r="H5148" s="77">
        <v>-43211</v>
      </c>
      <c r="I5148" s="77">
        <v>56038</v>
      </c>
      <c r="J5148" s="77">
        <v>46976</v>
      </c>
      <c r="K5148" s="77">
        <v>209</v>
      </c>
      <c r="L5148" s="78">
        <v>0</v>
      </c>
      <c r="M5148" s="79">
        <v>0</v>
      </c>
    </row>
    <row r="5149" spans="1:13">
      <c r="A5149" s="74">
        <v>226</v>
      </c>
      <c r="B5149" s="75" t="s">
        <v>160</v>
      </c>
      <c r="C5149" s="76">
        <v>2018</v>
      </c>
      <c r="D5149" s="77">
        <v>0</v>
      </c>
      <c r="E5149" s="77">
        <v>0</v>
      </c>
      <c r="F5149" s="77">
        <v>0</v>
      </c>
      <c r="G5149" s="77">
        <v>0</v>
      </c>
      <c r="H5149" s="77">
        <v>-395</v>
      </c>
      <c r="I5149" s="77">
        <v>-2680</v>
      </c>
      <c r="J5149" s="77">
        <v>0</v>
      </c>
      <c r="K5149" s="77">
        <v>-22</v>
      </c>
      <c r="L5149" s="78">
        <v>0</v>
      </c>
      <c r="M5149" s="79">
        <v>0</v>
      </c>
    </row>
    <row r="5150" spans="1:13">
      <c r="A5150" s="74">
        <v>98</v>
      </c>
      <c r="B5150" s="75" t="s">
        <v>78</v>
      </c>
      <c r="C5150" s="76">
        <v>2018</v>
      </c>
      <c r="D5150" s="77">
        <v>0</v>
      </c>
      <c r="E5150" s="77">
        <v>0</v>
      </c>
      <c r="F5150" s="77">
        <v>0</v>
      </c>
      <c r="G5150" s="77">
        <v>0</v>
      </c>
      <c r="H5150" s="77">
        <v>5643</v>
      </c>
      <c r="I5150" s="77">
        <v>-189</v>
      </c>
      <c r="J5150" s="77">
        <v>0</v>
      </c>
      <c r="K5150" s="77">
        <v>-27</v>
      </c>
      <c r="L5150" s="78">
        <v>0</v>
      </c>
      <c r="M5150" s="79">
        <v>0</v>
      </c>
    </row>
    <row r="5151" spans="1:13">
      <c r="A5151" s="74">
        <v>247</v>
      </c>
      <c r="B5151" s="75" t="s">
        <v>96</v>
      </c>
      <c r="C5151" s="76">
        <v>2018</v>
      </c>
      <c r="D5151" s="77">
        <v>0</v>
      </c>
      <c r="E5151" s="77">
        <v>0</v>
      </c>
      <c r="F5151" s="77">
        <v>0</v>
      </c>
      <c r="G5151" s="77">
        <v>0</v>
      </c>
      <c r="H5151" s="77">
        <v>723776</v>
      </c>
      <c r="I5151" s="77">
        <v>19504</v>
      </c>
      <c r="J5151" s="77">
        <v>62171</v>
      </c>
      <c r="K5151" s="77">
        <v>25748</v>
      </c>
      <c r="L5151" s="78">
        <v>1</v>
      </c>
      <c r="M5151" s="79">
        <v>-1</v>
      </c>
    </row>
    <row r="5152" spans="1:13">
      <c r="A5152" s="74">
        <v>99</v>
      </c>
      <c r="B5152" s="75" t="s">
        <v>141</v>
      </c>
      <c r="C5152" s="76">
        <v>2018</v>
      </c>
      <c r="D5152" s="77">
        <v>0</v>
      </c>
      <c r="E5152" s="77">
        <v>0</v>
      </c>
      <c r="F5152" s="77">
        <v>0</v>
      </c>
      <c r="G5152" s="77">
        <v>0</v>
      </c>
      <c r="H5152" s="77">
        <v>17838</v>
      </c>
      <c r="I5152" s="77">
        <v>7942</v>
      </c>
      <c r="J5152" s="77">
        <v>0</v>
      </c>
      <c r="K5152" s="77">
        <v>156</v>
      </c>
      <c r="L5152" s="78">
        <v>0</v>
      </c>
      <c r="M5152" s="79">
        <v>0</v>
      </c>
    </row>
    <row r="5153" spans="1:13">
      <c r="A5153" s="74">
        <v>140</v>
      </c>
      <c r="B5153" s="75" t="s">
        <v>97</v>
      </c>
      <c r="C5153" s="76">
        <v>2018</v>
      </c>
      <c r="D5153" s="77">
        <v>0</v>
      </c>
      <c r="E5153" s="77">
        <v>0</v>
      </c>
      <c r="F5153" s="77">
        <v>0</v>
      </c>
      <c r="G5153" s="77">
        <v>0</v>
      </c>
      <c r="H5153" s="77">
        <v>25418</v>
      </c>
      <c r="I5153" s="77">
        <v>20761</v>
      </c>
      <c r="J5153" s="77">
        <v>4392</v>
      </c>
      <c r="K5153" s="77">
        <v>-8</v>
      </c>
      <c r="L5153" s="78">
        <v>2</v>
      </c>
      <c r="M5153" s="79">
        <v>1</v>
      </c>
    </row>
    <row r="5154" spans="1:13">
      <c r="A5154" s="74">
        <v>197</v>
      </c>
      <c r="B5154" s="75" t="s">
        <v>79</v>
      </c>
      <c r="C5154" s="76">
        <v>2018</v>
      </c>
      <c r="D5154" s="77">
        <v>0</v>
      </c>
      <c r="E5154" s="77">
        <v>0</v>
      </c>
      <c r="F5154" s="77">
        <v>0</v>
      </c>
      <c r="G5154" s="77">
        <v>0</v>
      </c>
      <c r="H5154" s="77">
        <v>218133</v>
      </c>
      <c r="I5154" s="77">
        <v>8746</v>
      </c>
      <c r="J5154" s="77">
        <v>31027</v>
      </c>
      <c r="K5154" s="77">
        <v>6271</v>
      </c>
      <c r="L5154" s="78">
        <v>-3</v>
      </c>
      <c r="M5154" s="79">
        <v>0</v>
      </c>
    </row>
    <row r="5155" spans="1:13">
      <c r="A5155" s="74">
        <v>119</v>
      </c>
      <c r="B5155" s="75" t="s">
        <v>58</v>
      </c>
      <c r="C5155" s="76">
        <v>2018</v>
      </c>
      <c r="D5155" s="77">
        <v>0</v>
      </c>
      <c r="E5155" s="77">
        <v>0</v>
      </c>
      <c r="F5155" s="77">
        <v>0</v>
      </c>
      <c r="G5155" s="77">
        <v>0</v>
      </c>
      <c r="H5155" s="77">
        <v>18188</v>
      </c>
      <c r="I5155" s="77">
        <v>-960</v>
      </c>
      <c r="J5155" s="77">
        <v>-176704</v>
      </c>
      <c r="K5155" s="77">
        <v>-1077</v>
      </c>
      <c r="L5155" s="78">
        <v>0</v>
      </c>
      <c r="M5155" s="79">
        <v>2</v>
      </c>
    </row>
    <row r="5156" spans="1:13">
      <c r="A5156" s="74">
        <v>227</v>
      </c>
      <c r="B5156" s="75" t="s">
        <v>112</v>
      </c>
      <c r="C5156" s="76">
        <v>2018</v>
      </c>
      <c r="D5156" s="77">
        <v>0</v>
      </c>
      <c r="E5156" s="77">
        <v>0</v>
      </c>
      <c r="F5156" s="77">
        <v>0</v>
      </c>
      <c r="G5156" s="77">
        <v>0</v>
      </c>
      <c r="H5156" s="77">
        <v>113067</v>
      </c>
      <c r="I5156" s="77">
        <v>34778</v>
      </c>
      <c r="J5156" s="77">
        <v>106568</v>
      </c>
      <c r="K5156" s="77">
        <v>1132</v>
      </c>
      <c r="L5156" s="78">
        <v>0</v>
      </c>
      <c r="M5156" s="79">
        <v>0</v>
      </c>
    </row>
    <row r="5157" spans="1:13">
      <c r="A5157" s="74">
        <v>100</v>
      </c>
      <c r="B5157" s="75" t="s">
        <v>59</v>
      </c>
      <c r="C5157" s="76">
        <v>2018</v>
      </c>
      <c r="D5157" s="77">
        <v>0</v>
      </c>
      <c r="E5157" s="77">
        <v>0</v>
      </c>
      <c r="F5157" s="77">
        <v>0</v>
      </c>
      <c r="G5157" s="77">
        <v>0</v>
      </c>
      <c r="H5157" s="77">
        <v>79581</v>
      </c>
      <c r="I5157" s="77">
        <v>16484</v>
      </c>
      <c r="J5157" s="77">
        <v>0</v>
      </c>
      <c r="K5157" s="77">
        <v>175</v>
      </c>
      <c r="L5157" s="78">
        <v>0</v>
      </c>
      <c r="M5157" s="79">
        <v>0</v>
      </c>
    </row>
    <row r="5158" spans="1:13">
      <c r="A5158" s="74">
        <v>158</v>
      </c>
      <c r="B5158" s="75" t="s">
        <v>80</v>
      </c>
      <c r="C5158" s="76">
        <v>2018</v>
      </c>
      <c r="D5158" s="77">
        <v>0</v>
      </c>
      <c r="E5158" s="77">
        <v>0</v>
      </c>
      <c r="F5158" s="77">
        <v>0</v>
      </c>
      <c r="G5158" s="77">
        <v>0</v>
      </c>
      <c r="H5158" s="77">
        <v>1696205</v>
      </c>
      <c r="I5158" s="77">
        <v>-85917.4</v>
      </c>
      <c r="J5158" s="77">
        <v>257034</v>
      </c>
      <c r="K5158" s="77">
        <v>236562</v>
      </c>
      <c r="L5158" s="78">
        <v>7</v>
      </c>
      <c r="M5158" s="79">
        <v>1</v>
      </c>
    </row>
    <row r="5159" spans="1:13">
      <c r="A5159" s="74">
        <v>13</v>
      </c>
      <c r="B5159" s="75" t="s">
        <v>48</v>
      </c>
      <c r="C5159" s="76">
        <v>2018</v>
      </c>
      <c r="D5159" s="77">
        <v>0</v>
      </c>
      <c r="E5159" s="77">
        <v>0</v>
      </c>
      <c r="F5159" s="77">
        <v>0</v>
      </c>
      <c r="G5159" s="77">
        <v>0</v>
      </c>
      <c r="H5159" s="77">
        <v>493541</v>
      </c>
      <c r="I5159" s="77">
        <v>16400</v>
      </c>
      <c r="J5159" s="77">
        <v>808</v>
      </c>
      <c r="K5159" s="77">
        <v>-24</v>
      </c>
      <c r="L5159" s="78">
        <v>0</v>
      </c>
      <c r="M5159" s="79">
        <v>0</v>
      </c>
    </row>
    <row r="5160" spans="1:13">
      <c r="A5160" s="74">
        <v>101</v>
      </c>
      <c r="B5160" s="75" t="s">
        <v>72</v>
      </c>
      <c r="C5160" s="76">
        <v>2018</v>
      </c>
      <c r="D5160" s="77">
        <v>0</v>
      </c>
      <c r="E5160" s="77">
        <v>0</v>
      </c>
      <c r="F5160" s="77">
        <v>0</v>
      </c>
      <c r="G5160" s="77">
        <v>0</v>
      </c>
      <c r="H5160" s="77">
        <v>105799</v>
      </c>
      <c r="I5160" s="77">
        <v>-1851</v>
      </c>
      <c r="J5160" s="77">
        <v>0</v>
      </c>
      <c r="K5160" s="77">
        <v>0</v>
      </c>
      <c r="L5160" s="78">
        <v>1</v>
      </c>
      <c r="M5160" s="79">
        <v>0</v>
      </c>
    </row>
    <row r="5161" spans="1:13">
      <c r="A5161" s="74">
        <v>39</v>
      </c>
      <c r="B5161" s="75" t="s">
        <v>161</v>
      </c>
      <c r="C5161" s="76">
        <v>2018</v>
      </c>
      <c r="D5161" s="77">
        <v>0</v>
      </c>
      <c r="E5161" s="77">
        <v>0</v>
      </c>
      <c r="F5161" s="77">
        <v>0</v>
      </c>
      <c r="G5161" s="77">
        <v>0</v>
      </c>
      <c r="H5161" s="77">
        <v>10983</v>
      </c>
      <c r="I5161" s="77">
        <v>2083</v>
      </c>
      <c r="J5161" s="77">
        <v>-11672</v>
      </c>
      <c r="K5161" s="77">
        <v>155</v>
      </c>
      <c r="L5161" s="78">
        <v>2</v>
      </c>
      <c r="M5161" s="79">
        <v>0</v>
      </c>
    </row>
    <row r="5162" spans="1:13">
      <c r="A5162" s="74">
        <v>141</v>
      </c>
      <c r="B5162" s="75" t="s">
        <v>49</v>
      </c>
      <c r="C5162" s="76">
        <v>2018</v>
      </c>
      <c r="D5162" s="77">
        <v>0</v>
      </c>
      <c r="E5162" s="77">
        <v>0</v>
      </c>
      <c r="F5162" s="77">
        <v>0</v>
      </c>
      <c r="G5162" s="77">
        <v>0</v>
      </c>
      <c r="H5162" s="77">
        <v>8559308</v>
      </c>
      <c r="I5162" s="77">
        <v>257779.05</v>
      </c>
      <c r="J5162" s="77">
        <v>-96906</v>
      </c>
      <c r="K5162" s="77">
        <v>-534</v>
      </c>
      <c r="L5162" s="78">
        <v>0</v>
      </c>
      <c r="M5162" s="79">
        <v>0</v>
      </c>
    </row>
    <row r="5163" spans="1:13">
      <c r="A5163" s="74">
        <v>40</v>
      </c>
      <c r="B5163" s="75" t="s">
        <v>134</v>
      </c>
      <c r="C5163" s="76">
        <v>2018</v>
      </c>
      <c r="D5163" s="77">
        <v>0</v>
      </c>
      <c r="E5163" s="77">
        <v>0</v>
      </c>
      <c r="F5163" s="77">
        <v>0</v>
      </c>
      <c r="G5163" s="77">
        <v>0</v>
      </c>
      <c r="H5163" s="77">
        <v>36011</v>
      </c>
      <c r="I5163" s="77">
        <v>8421</v>
      </c>
      <c r="J5163" s="77">
        <v>-10392</v>
      </c>
      <c r="K5163" s="77">
        <v>91</v>
      </c>
      <c r="L5163" s="78">
        <v>0</v>
      </c>
      <c r="M5163" s="79">
        <v>0</v>
      </c>
    </row>
    <row r="5164" spans="1:13">
      <c r="A5164" s="74">
        <v>41</v>
      </c>
      <c r="B5164" s="75" t="s">
        <v>154</v>
      </c>
      <c r="C5164" s="76">
        <v>2018</v>
      </c>
      <c r="D5164" s="77">
        <v>0</v>
      </c>
      <c r="E5164" s="77">
        <v>0</v>
      </c>
      <c r="F5164" s="77">
        <v>0</v>
      </c>
      <c r="G5164" s="77">
        <v>0</v>
      </c>
      <c r="H5164" s="77">
        <v>7</v>
      </c>
      <c r="I5164" s="77">
        <v>-931</v>
      </c>
      <c r="J5164" s="77">
        <v>0</v>
      </c>
      <c r="K5164" s="77">
        <v>0</v>
      </c>
      <c r="L5164" s="78">
        <v>0</v>
      </c>
      <c r="M5164" s="79">
        <v>0</v>
      </c>
    </row>
    <row r="5165" spans="1:13">
      <c r="A5165" s="74">
        <v>228</v>
      </c>
      <c r="B5165" s="75" t="s">
        <v>135</v>
      </c>
      <c r="C5165" s="76">
        <v>2018</v>
      </c>
      <c r="D5165" s="77">
        <v>0</v>
      </c>
      <c r="E5165" s="77">
        <v>0</v>
      </c>
      <c r="F5165" s="77">
        <v>0</v>
      </c>
      <c r="G5165" s="77">
        <v>0</v>
      </c>
      <c r="H5165" s="77">
        <v>6599</v>
      </c>
      <c r="I5165" s="77">
        <v>26849</v>
      </c>
      <c r="J5165" s="77">
        <v>57890</v>
      </c>
      <c r="K5165" s="77">
        <v>15643</v>
      </c>
      <c r="L5165" s="78">
        <v>0</v>
      </c>
      <c r="M5165" s="79">
        <v>0</v>
      </c>
    </row>
    <row r="5166" spans="1:13">
      <c r="A5166" s="74">
        <v>159</v>
      </c>
      <c r="B5166" s="75" t="s">
        <v>142</v>
      </c>
      <c r="C5166" s="76">
        <v>2018</v>
      </c>
      <c r="D5166" s="77">
        <v>0</v>
      </c>
      <c r="E5166" s="77">
        <v>0</v>
      </c>
      <c r="F5166" s="77">
        <v>0</v>
      </c>
      <c r="G5166" s="77">
        <v>0</v>
      </c>
      <c r="H5166" s="77">
        <v>507426</v>
      </c>
      <c r="I5166" s="77">
        <v>243842</v>
      </c>
      <c r="J5166" s="77">
        <v>4472</v>
      </c>
      <c r="K5166" s="77">
        <v>29</v>
      </c>
      <c r="L5166" s="78">
        <v>0</v>
      </c>
      <c r="M5166" s="79">
        <v>0</v>
      </c>
    </row>
    <row r="5167" spans="1:13">
      <c r="A5167" s="74">
        <v>248</v>
      </c>
      <c r="B5167" s="75" t="s">
        <v>98</v>
      </c>
      <c r="C5167" s="76">
        <v>2018</v>
      </c>
      <c r="D5167" s="77">
        <v>0</v>
      </c>
      <c r="E5167" s="77">
        <v>0</v>
      </c>
      <c r="F5167" s="77">
        <v>0</v>
      </c>
      <c r="G5167" s="77">
        <v>0</v>
      </c>
      <c r="H5167" s="77">
        <v>781496</v>
      </c>
      <c r="I5167" s="77">
        <v>238140</v>
      </c>
      <c r="J5167" s="77">
        <v>610104</v>
      </c>
      <c r="K5167" s="77">
        <v>3963</v>
      </c>
      <c r="L5167" s="78">
        <v>0</v>
      </c>
      <c r="M5167" s="79">
        <v>0</v>
      </c>
    </row>
    <row r="5168" spans="1:13">
      <c r="A5168" s="74">
        <v>249</v>
      </c>
      <c r="B5168" s="75" t="s">
        <v>99</v>
      </c>
      <c r="C5168" s="76">
        <v>2018</v>
      </c>
      <c r="D5168" s="77">
        <v>0</v>
      </c>
      <c r="E5168" s="77">
        <v>0</v>
      </c>
      <c r="F5168" s="77">
        <v>0</v>
      </c>
      <c r="G5168" s="77">
        <v>0</v>
      </c>
      <c r="H5168" s="77">
        <v>362149</v>
      </c>
      <c r="I5168" s="77">
        <v>55754.95</v>
      </c>
      <c r="J5168" s="77">
        <v>95344</v>
      </c>
      <c r="K5168" s="77">
        <v>-2574</v>
      </c>
      <c r="L5168" s="78">
        <v>1</v>
      </c>
      <c r="M5168" s="79">
        <v>2</v>
      </c>
    </row>
    <row r="5169" spans="1:13">
      <c r="A5169" s="74">
        <v>42</v>
      </c>
      <c r="B5169" s="75" t="s">
        <v>81</v>
      </c>
      <c r="C5169" s="76">
        <v>2018</v>
      </c>
      <c r="D5169" s="77">
        <v>0</v>
      </c>
      <c r="E5169" s="77">
        <v>0</v>
      </c>
      <c r="F5169" s="77">
        <v>0</v>
      </c>
      <c r="G5169" s="77">
        <v>0</v>
      </c>
      <c r="H5169" s="77">
        <v>17026</v>
      </c>
      <c r="I5169" s="77">
        <v>6436</v>
      </c>
      <c r="J5169" s="77">
        <v>0</v>
      </c>
      <c r="K5169" s="77">
        <v>0</v>
      </c>
      <c r="L5169" s="78">
        <v>0</v>
      </c>
      <c r="M5169" s="79">
        <v>0</v>
      </c>
    </row>
    <row r="5170" spans="1:13">
      <c r="A5170" s="74">
        <v>250</v>
      </c>
      <c r="B5170" s="75" t="s">
        <v>100</v>
      </c>
      <c r="C5170" s="76">
        <v>2018</v>
      </c>
      <c r="D5170" s="77">
        <v>0</v>
      </c>
      <c r="E5170" s="77">
        <v>0</v>
      </c>
      <c r="F5170" s="77">
        <v>0</v>
      </c>
      <c r="G5170" s="77">
        <v>0</v>
      </c>
      <c r="H5170" s="77">
        <v>354375</v>
      </c>
      <c r="I5170" s="77">
        <v>3990</v>
      </c>
      <c r="J5170" s="77">
        <v>-5188</v>
      </c>
      <c r="K5170" s="77">
        <v>-78136</v>
      </c>
      <c r="L5170" s="78">
        <v>0</v>
      </c>
      <c r="M5170" s="79">
        <v>0</v>
      </c>
    </row>
    <row r="5171" spans="1:13">
      <c r="A5171" s="74">
        <v>198</v>
      </c>
      <c r="B5171" s="75" t="s">
        <v>60</v>
      </c>
      <c r="C5171" s="76">
        <v>2018</v>
      </c>
      <c r="D5171" s="77">
        <v>0</v>
      </c>
      <c r="E5171" s="77">
        <v>0</v>
      </c>
      <c r="F5171" s="77">
        <v>0</v>
      </c>
      <c r="G5171" s="77">
        <v>0</v>
      </c>
      <c r="H5171" s="77">
        <v>1179446</v>
      </c>
      <c r="I5171" s="77">
        <v>190745.95</v>
      </c>
      <c r="J5171" s="77">
        <v>142659</v>
      </c>
      <c r="K5171" s="77">
        <v>3184</v>
      </c>
      <c r="L5171" s="78">
        <v>-3</v>
      </c>
      <c r="M5171" s="79">
        <v>2</v>
      </c>
    </row>
    <row r="5172" spans="1:13">
      <c r="A5172" s="74">
        <v>43</v>
      </c>
      <c r="B5172" s="75" t="s">
        <v>143</v>
      </c>
      <c r="C5172" s="76">
        <v>2018</v>
      </c>
      <c r="D5172" s="77">
        <v>0</v>
      </c>
      <c r="E5172" s="77">
        <v>0</v>
      </c>
      <c r="F5172" s="77">
        <v>0</v>
      </c>
      <c r="G5172" s="77">
        <v>0</v>
      </c>
      <c r="H5172" s="77">
        <v>40392</v>
      </c>
      <c r="I5172" s="77">
        <v>5348</v>
      </c>
      <c r="J5172" s="77">
        <v>-3440</v>
      </c>
      <c r="K5172" s="77">
        <v>-14</v>
      </c>
      <c r="L5172" s="78">
        <v>0</v>
      </c>
      <c r="M5172" s="79">
        <v>0</v>
      </c>
    </row>
    <row r="5173" spans="1:13">
      <c r="A5173" s="74">
        <v>199</v>
      </c>
      <c r="B5173" s="75" t="s">
        <v>61</v>
      </c>
      <c r="C5173" s="76">
        <v>2018</v>
      </c>
      <c r="D5173" s="77">
        <v>0</v>
      </c>
      <c r="E5173" s="77">
        <v>0</v>
      </c>
      <c r="F5173" s="77">
        <v>0</v>
      </c>
      <c r="G5173" s="77">
        <v>0</v>
      </c>
      <c r="H5173" s="77">
        <v>483066</v>
      </c>
      <c r="I5173" s="77">
        <v>72184.45</v>
      </c>
      <c r="J5173" s="77">
        <v>258594</v>
      </c>
      <c r="K5173" s="77">
        <v>-13189</v>
      </c>
      <c r="L5173" s="78">
        <v>1</v>
      </c>
      <c r="M5173" s="79">
        <v>0</v>
      </c>
    </row>
    <row r="5174" spans="1:13">
      <c r="A5174" s="74">
        <v>142</v>
      </c>
      <c r="B5174" s="75" t="s">
        <v>24</v>
      </c>
      <c r="C5174" s="76">
        <v>2018</v>
      </c>
      <c r="D5174" s="77">
        <v>0</v>
      </c>
      <c r="E5174" s="77">
        <v>0</v>
      </c>
      <c r="F5174" s="77">
        <v>0</v>
      </c>
      <c r="G5174" s="77">
        <v>0</v>
      </c>
      <c r="H5174" s="77">
        <v>3550408</v>
      </c>
      <c r="I5174" s="77">
        <v>177906</v>
      </c>
      <c r="J5174" s="77">
        <v>-31071</v>
      </c>
      <c r="K5174" s="77">
        <v>20750</v>
      </c>
      <c r="L5174" s="78">
        <v>-5</v>
      </c>
      <c r="M5174" s="79">
        <v>4</v>
      </c>
    </row>
    <row r="5175" spans="1:13">
      <c r="A5175" s="74">
        <v>120</v>
      </c>
      <c r="B5175" s="75" t="s">
        <v>32</v>
      </c>
      <c r="C5175" s="76">
        <v>2018</v>
      </c>
      <c r="D5175" s="77">
        <v>0</v>
      </c>
      <c r="E5175" s="77">
        <v>0</v>
      </c>
      <c r="F5175" s="77">
        <v>0</v>
      </c>
      <c r="G5175" s="77">
        <v>0</v>
      </c>
      <c r="H5175" s="77">
        <v>147107</v>
      </c>
      <c r="I5175" s="77">
        <v>-791.25</v>
      </c>
      <c r="J5175" s="77">
        <v>-45776</v>
      </c>
      <c r="K5175" s="77">
        <v>-1176</v>
      </c>
      <c r="L5175" s="78">
        <v>1</v>
      </c>
      <c r="M5175" s="79">
        <v>-2</v>
      </c>
    </row>
    <row r="5176" spans="1:13">
      <c r="A5176" s="74">
        <v>69</v>
      </c>
      <c r="B5176" s="75" t="s">
        <v>73</v>
      </c>
      <c r="C5176" s="76">
        <v>2018</v>
      </c>
      <c r="D5176" s="77">
        <v>0</v>
      </c>
      <c r="E5176" s="77">
        <v>0</v>
      </c>
      <c r="F5176" s="77">
        <v>0</v>
      </c>
      <c r="G5176" s="77">
        <v>0</v>
      </c>
      <c r="H5176" s="77">
        <v>2464816</v>
      </c>
      <c r="I5176" s="77">
        <v>70970.850000000006</v>
      </c>
      <c r="J5176" s="77">
        <v>2210657</v>
      </c>
      <c r="K5176" s="77">
        <v>56976</v>
      </c>
      <c r="L5176" s="78">
        <v>1</v>
      </c>
      <c r="M5176" s="79">
        <v>-3</v>
      </c>
    </row>
    <row r="5177" spans="1:13">
      <c r="A5177" s="74">
        <v>44</v>
      </c>
      <c r="B5177" s="75" t="s">
        <v>167</v>
      </c>
      <c r="C5177" s="76">
        <v>2018</v>
      </c>
      <c r="D5177" s="77">
        <v>0</v>
      </c>
      <c r="E5177" s="77">
        <v>0</v>
      </c>
      <c r="F5177" s="77">
        <v>0</v>
      </c>
      <c r="G5177" s="77">
        <v>0</v>
      </c>
      <c r="H5177" s="77">
        <v>8666</v>
      </c>
      <c r="I5177" s="77">
        <v>6197</v>
      </c>
      <c r="J5177" s="77">
        <v>0</v>
      </c>
      <c r="K5177" s="77">
        <v>0</v>
      </c>
      <c r="L5177" s="78">
        <v>0</v>
      </c>
      <c r="M5177" s="79">
        <v>0</v>
      </c>
    </row>
    <row r="5178" spans="1:13">
      <c r="A5178" s="74">
        <v>200</v>
      </c>
      <c r="B5178" s="75" t="s">
        <v>62</v>
      </c>
      <c r="C5178" s="76">
        <v>2018</v>
      </c>
      <c r="D5178" s="77">
        <v>0</v>
      </c>
      <c r="E5178" s="77">
        <v>0</v>
      </c>
      <c r="F5178" s="77">
        <v>0</v>
      </c>
      <c r="G5178" s="77">
        <v>0</v>
      </c>
      <c r="H5178" s="77">
        <v>170530</v>
      </c>
      <c r="I5178" s="77">
        <v>58367</v>
      </c>
      <c r="J5178" s="77">
        <v>60886</v>
      </c>
      <c r="K5178" s="77">
        <v>14841</v>
      </c>
      <c r="L5178" s="78">
        <v>2</v>
      </c>
      <c r="M5178" s="79">
        <v>0</v>
      </c>
    </row>
    <row r="5179" spans="1:13">
      <c r="A5179" s="74">
        <v>70</v>
      </c>
      <c r="B5179" s="75" t="s">
        <v>168</v>
      </c>
      <c r="C5179" s="76">
        <v>2018</v>
      </c>
      <c r="D5179" s="77">
        <v>0</v>
      </c>
      <c r="E5179" s="77">
        <v>0</v>
      </c>
      <c r="F5179" s="77">
        <v>0</v>
      </c>
      <c r="G5179" s="77">
        <v>0</v>
      </c>
      <c r="H5179" s="77">
        <v>1204</v>
      </c>
      <c r="I5179" s="77">
        <v>-359</v>
      </c>
      <c r="J5179" s="77">
        <v>0</v>
      </c>
      <c r="K5179" s="77">
        <v>0</v>
      </c>
      <c r="L5179" s="78">
        <v>0</v>
      </c>
      <c r="M5179" s="79">
        <v>0</v>
      </c>
    </row>
    <row r="5180" spans="1:13">
      <c r="A5180" s="74">
        <v>102</v>
      </c>
      <c r="B5180" s="75" t="s">
        <v>169</v>
      </c>
      <c r="C5180" s="76">
        <v>2018</v>
      </c>
      <c r="D5180" s="77">
        <v>0</v>
      </c>
      <c r="E5180" s="77">
        <v>0</v>
      </c>
      <c r="F5180" s="77">
        <v>0</v>
      </c>
      <c r="G5180" s="77">
        <v>0</v>
      </c>
      <c r="H5180" s="77">
        <v>86290</v>
      </c>
      <c r="I5180" s="77">
        <v>6602</v>
      </c>
      <c r="J5180" s="77">
        <v>44104</v>
      </c>
      <c r="K5180" s="77">
        <v>138</v>
      </c>
      <c r="L5180" s="78">
        <v>-2</v>
      </c>
      <c r="M5180" s="79">
        <v>0</v>
      </c>
    </row>
    <row r="5181" spans="1:13">
      <c r="A5181" s="74">
        <v>251</v>
      </c>
      <c r="B5181" s="75" t="s">
        <v>33</v>
      </c>
      <c r="C5181" s="76">
        <v>2018</v>
      </c>
      <c r="D5181" s="77">
        <v>0</v>
      </c>
      <c r="E5181" s="77">
        <v>0</v>
      </c>
      <c r="F5181" s="77">
        <v>0</v>
      </c>
      <c r="G5181" s="77">
        <v>0</v>
      </c>
      <c r="H5181" s="77">
        <v>84760</v>
      </c>
      <c r="I5181" s="77">
        <v>7065.55</v>
      </c>
      <c r="J5181" s="77">
        <v>-10448</v>
      </c>
      <c r="K5181" s="77">
        <v>1046</v>
      </c>
      <c r="L5181" s="78">
        <v>1</v>
      </c>
      <c r="M5181" s="79">
        <v>2</v>
      </c>
    </row>
    <row r="5182" spans="1:13">
      <c r="A5182" s="74">
        <v>180</v>
      </c>
      <c r="B5182" s="75" t="s">
        <v>50</v>
      </c>
      <c r="C5182" s="76">
        <v>2018</v>
      </c>
      <c r="D5182" s="77">
        <v>0</v>
      </c>
      <c r="E5182" s="77">
        <v>0</v>
      </c>
      <c r="F5182" s="77">
        <v>0</v>
      </c>
      <c r="G5182" s="77">
        <v>0</v>
      </c>
      <c r="H5182" s="77">
        <v>39177</v>
      </c>
      <c r="I5182" s="77">
        <v>8736</v>
      </c>
      <c r="J5182" s="77">
        <v>3896</v>
      </c>
      <c r="K5182" s="77">
        <v>-180</v>
      </c>
      <c r="L5182" s="78">
        <v>0</v>
      </c>
      <c r="M5182" s="79">
        <v>0</v>
      </c>
    </row>
    <row r="5183" spans="1:13">
      <c r="A5183" s="74">
        <v>14</v>
      </c>
      <c r="B5183" s="75" t="s">
        <v>136</v>
      </c>
      <c r="C5183" s="76">
        <v>2018</v>
      </c>
      <c r="D5183" s="77">
        <v>0</v>
      </c>
      <c r="E5183" s="77">
        <v>0</v>
      </c>
      <c r="F5183" s="77">
        <v>0</v>
      </c>
      <c r="G5183" s="77">
        <v>0</v>
      </c>
      <c r="H5183" s="77">
        <v>424662</v>
      </c>
      <c r="I5183" s="77">
        <v>51429</v>
      </c>
      <c r="J5183" s="77">
        <v>65224</v>
      </c>
      <c r="K5183" s="77">
        <v>2082</v>
      </c>
      <c r="L5183" s="78">
        <v>0</v>
      </c>
      <c r="M5183" s="79">
        <v>-1</v>
      </c>
    </row>
    <row r="5184" spans="1:13">
      <c r="A5184" s="74">
        <v>121</v>
      </c>
      <c r="B5184" s="75" t="s">
        <v>63</v>
      </c>
      <c r="C5184" s="76">
        <v>2018</v>
      </c>
      <c r="D5184" s="77">
        <v>0</v>
      </c>
      <c r="E5184" s="77">
        <v>0</v>
      </c>
      <c r="F5184" s="77">
        <v>0</v>
      </c>
      <c r="G5184" s="77">
        <v>0</v>
      </c>
      <c r="H5184" s="77">
        <v>308769</v>
      </c>
      <c r="I5184" s="77">
        <v>16087</v>
      </c>
      <c r="J5184" s="77">
        <v>188383</v>
      </c>
      <c r="K5184" s="77">
        <v>-2598</v>
      </c>
      <c r="L5184" s="78">
        <v>0</v>
      </c>
      <c r="M5184" s="79">
        <v>3</v>
      </c>
    </row>
    <row r="5185" spans="1:13">
      <c r="A5185" s="74">
        <v>298</v>
      </c>
      <c r="B5185" s="75" t="s">
        <v>101</v>
      </c>
      <c r="C5185" s="76">
        <v>2018</v>
      </c>
      <c r="D5185" s="77">
        <v>0</v>
      </c>
      <c r="E5185" s="77">
        <v>0</v>
      </c>
      <c r="F5185" s="77">
        <v>0</v>
      </c>
      <c r="G5185" s="77">
        <v>0</v>
      </c>
      <c r="H5185" s="77">
        <v>86935</v>
      </c>
      <c r="I5185" s="77">
        <v>39750</v>
      </c>
      <c r="J5185" s="77">
        <v>456</v>
      </c>
      <c r="K5185" s="77">
        <v>2189</v>
      </c>
      <c r="L5185" s="78">
        <v>-2</v>
      </c>
      <c r="M5185" s="79">
        <v>0</v>
      </c>
    </row>
    <row r="5186" spans="1:13">
      <c r="A5186" s="74">
        <v>71</v>
      </c>
      <c r="B5186" s="75" t="s">
        <v>82</v>
      </c>
      <c r="C5186" s="76">
        <v>2018</v>
      </c>
      <c r="D5186" s="77">
        <v>0</v>
      </c>
      <c r="E5186" s="77">
        <v>0</v>
      </c>
      <c r="F5186" s="77">
        <v>0</v>
      </c>
      <c r="G5186" s="77">
        <v>0</v>
      </c>
      <c r="H5186" s="77">
        <v>15715</v>
      </c>
      <c r="I5186" s="77">
        <v>-276</v>
      </c>
      <c r="J5186" s="77">
        <v>0</v>
      </c>
      <c r="K5186" s="77">
        <v>-10</v>
      </c>
      <c r="L5186" s="78">
        <v>1</v>
      </c>
      <c r="M5186" s="79">
        <v>0</v>
      </c>
    </row>
    <row r="5187" spans="1:13">
      <c r="A5187" s="74">
        <v>181</v>
      </c>
      <c r="B5187" s="75" t="s">
        <v>102</v>
      </c>
      <c r="C5187" s="76">
        <v>2018</v>
      </c>
      <c r="D5187" s="77">
        <v>0</v>
      </c>
      <c r="E5187" s="77">
        <v>0</v>
      </c>
      <c r="F5187" s="77">
        <v>0</v>
      </c>
      <c r="G5187" s="77">
        <v>0</v>
      </c>
      <c r="H5187" s="77">
        <v>1063</v>
      </c>
      <c r="I5187" s="77">
        <v>2410</v>
      </c>
      <c r="J5187" s="77">
        <v>-13064</v>
      </c>
      <c r="K5187" s="77">
        <v>640</v>
      </c>
      <c r="L5187" s="78">
        <v>-1</v>
      </c>
      <c r="M5187" s="79">
        <v>2</v>
      </c>
    </row>
    <row r="5188" spans="1:13">
      <c r="A5188" s="74">
        <v>182</v>
      </c>
      <c r="B5188" s="75" t="s">
        <v>150</v>
      </c>
      <c r="C5188" s="76">
        <v>2018</v>
      </c>
      <c r="D5188" s="77">
        <v>0</v>
      </c>
      <c r="E5188" s="77">
        <v>0</v>
      </c>
      <c r="F5188" s="77">
        <v>0</v>
      </c>
      <c r="G5188" s="77">
        <v>0</v>
      </c>
      <c r="H5188" s="77">
        <v>23372</v>
      </c>
      <c r="I5188" s="77">
        <v>24616</v>
      </c>
      <c r="J5188" s="77">
        <v>0</v>
      </c>
      <c r="K5188" s="77">
        <v>0</v>
      </c>
      <c r="L5188" s="78">
        <v>0</v>
      </c>
      <c r="M5188" s="79">
        <v>0</v>
      </c>
    </row>
    <row r="5189" spans="1:13">
      <c r="A5189" s="74">
        <v>72</v>
      </c>
      <c r="B5189" s="75" t="s">
        <v>103</v>
      </c>
      <c r="C5189" s="76">
        <v>2018</v>
      </c>
      <c r="D5189" s="77">
        <v>0</v>
      </c>
      <c r="E5189" s="77">
        <v>0</v>
      </c>
      <c r="F5189" s="77">
        <v>0</v>
      </c>
      <c r="G5189" s="77">
        <v>0</v>
      </c>
      <c r="H5189" s="77">
        <v>552660</v>
      </c>
      <c r="I5189" s="77">
        <v>103527</v>
      </c>
      <c r="J5189" s="77">
        <v>11674</v>
      </c>
      <c r="K5189" s="77">
        <v>646</v>
      </c>
      <c r="L5189" s="78">
        <v>0</v>
      </c>
      <c r="M5189" s="79">
        <v>0</v>
      </c>
    </row>
    <row r="5190" spans="1:13">
      <c r="A5190" s="74">
        <v>230</v>
      </c>
      <c r="B5190" s="75" t="s">
        <v>34</v>
      </c>
      <c r="C5190" s="76">
        <v>2018</v>
      </c>
      <c r="D5190" s="77">
        <v>0</v>
      </c>
      <c r="E5190" s="77">
        <v>0</v>
      </c>
      <c r="F5190" s="77">
        <v>0</v>
      </c>
      <c r="G5190" s="77">
        <v>0</v>
      </c>
      <c r="H5190" s="77">
        <v>2450468</v>
      </c>
      <c r="I5190" s="77">
        <v>459451.3</v>
      </c>
      <c r="J5190" s="77">
        <v>-859450</v>
      </c>
      <c r="K5190" s="77">
        <v>38933</v>
      </c>
      <c r="L5190" s="78">
        <v>8</v>
      </c>
      <c r="M5190" s="79">
        <v>13</v>
      </c>
    </row>
    <row r="5191" spans="1:13">
      <c r="A5191" s="74">
        <v>231</v>
      </c>
      <c r="B5191" s="75" t="s">
        <v>121</v>
      </c>
      <c r="C5191" s="76">
        <v>2018</v>
      </c>
      <c r="D5191" s="77">
        <v>0</v>
      </c>
      <c r="E5191" s="77">
        <v>0</v>
      </c>
      <c r="F5191" s="77">
        <v>0</v>
      </c>
      <c r="G5191" s="77">
        <v>0</v>
      </c>
      <c r="H5191" s="77">
        <v>67828</v>
      </c>
      <c r="I5191" s="77">
        <v>11559</v>
      </c>
      <c r="J5191" s="77">
        <v>21891</v>
      </c>
      <c r="K5191" s="77">
        <v>630</v>
      </c>
      <c r="L5191" s="78">
        <v>-1</v>
      </c>
      <c r="M5191" s="79">
        <v>0</v>
      </c>
    </row>
    <row r="5192" spans="1:13">
      <c r="A5192" s="74">
        <v>161</v>
      </c>
      <c r="B5192" s="75" t="s">
        <v>38</v>
      </c>
      <c r="C5192" s="76">
        <v>2018</v>
      </c>
      <c r="D5192" s="77">
        <v>0</v>
      </c>
      <c r="E5192" s="77">
        <v>0</v>
      </c>
      <c r="F5192" s="77">
        <v>0</v>
      </c>
      <c r="G5192" s="77">
        <v>0</v>
      </c>
      <c r="H5192" s="77">
        <v>3730371</v>
      </c>
      <c r="I5192" s="77">
        <v>744215.4</v>
      </c>
      <c r="J5192" s="77">
        <v>-36021</v>
      </c>
      <c r="K5192" s="77">
        <v>-19535</v>
      </c>
      <c r="L5192" s="78">
        <v>5</v>
      </c>
      <c r="M5192" s="79">
        <v>4</v>
      </c>
    </row>
    <row r="5193" spans="1:13">
      <c r="A5193" s="74">
        <v>160</v>
      </c>
      <c r="B5193" s="75" t="s">
        <v>151</v>
      </c>
      <c r="C5193" s="76">
        <v>2018</v>
      </c>
      <c r="D5193" s="77">
        <v>0</v>
      </c>
      <c r="E5193" s="77">
        <v>0</v>
      </c>
      <c r="F5193" s="77">
        <v>0</v>
      </c>
      <c r="G5193" s="77">
        <v>0</v>
      </c>
      <c r="H5193" s="77">
        <v>2532673</v>
      </c>
      <c r="I5193" s="77">
        <v>112274</v>
      </c>
      <c r="J5193" s="77">
        <v>7128</v>
      </c>
      <c r="K5193" s="77">
        <v>1532</v>
      </c>
      <c r="L5193" s="78">
        <v>0</v>
      </c>
      <c r="M5193" s="79">
        <v>0</v>
      </c>
    </row>
    <row r="5194" spans="1:13">
      <c r="A5194" s="74">
        <v>261</v>
      </c>
      <c r="B5194" s="75" t="s">
        <v>35</v>
      </c>
      <c r="C5194" s="76">
        <v>2018</v>
      </c>
      <c r="D5194" s="77">
        <v>1239518400</v>
      </c>
      <c r="E5194" s="77">
        <v>4531559000</v>
      </c>
      <c r="F5194" s="77">
        <v>338047100</v>
      </c>
      <c r="G5194" s="77">
        <v>4353944999</v>
      </c>
      <c r="H5194" s="77">
        <v>98449482</v>
      </c>
      <c r="I5194" s="77">
        <v>8636959</v>
      </c>
      <c r="J5194" s="77">
        <v>17567731</v>
      </c>
      <c r="K5194" s="77">
        <v>926677</v>
      </c>
      <c r="L5194" s="78">
        <v>0</v>
      </c>
      <c r="M5194" s="79">
        <v>0</v>
      </c>
    </row>
    <row r="5195" spans="1:13">
      <c r="A5195" s="74"/>
      <c r="B5195" s="75"/>
      <c r="C5195" s="76"/>
      <c r="D5195" s="77"/>
      <c r="E5195" s="77"/>
      <c r="F5195" s="77"/>
      <c r="G5195" s="77"/>
      <c r="H5195" s="77"/>
      <c r="I5195" s="77"/>
      <c r="J5195" s="77"/>
      <c r="K5195" s="77"/>
      <c r="L5195" s="78"/>
      <c r="M5195" s="79"/>
    </row>
    <row r="5196" spans="1:13">
      <c r="A5196" s="74"/>
      <c r="B5196" s="75" t="s">
        <v>279</v>
      </c>
      <c r="C5196" s="76"/>
      <c r="D5196" s="77">
        <v>1239518400</v>
      </c>
      <c r="E5196" s="77">
        <v>4531559000</v>
      </c>
      <c r="F5196" s="77">
        <v>338047100</v>
      </c>
      <c r="G5196" s="77">
        <v>4353944999</v>
      </c>
      <c r="H5196" s="77">
        <v>201176114.13999999</v>
      </c>
      <c r="I5196" s="77">
        <v>20134380.350000001</v>
      </c>
      <c r="J5196" s="77">
        <v>24865535.16</v>
      </c>
      <c r="K5196" s="77">
        <v>988265.93</v>
      </c>
      <c r="L5196" s="78">
        <v>37</v>
      </c>
      <c r="M5196" s="79">
        <v>44</v>
      </c>
    </row>
    <row r="5197" spans="1:13">
      <c r="A5197" s="74"/>
      <c r="B5197" s="75"/>
      <c r="C5197" s="76"/>
      <c r="D5197" s="77"/>
      <c r="E5197" s="77"/>
      <c r="F5197" s="77"/>
      <c r="G5197" s="77"/>
      <c r="H5197" s="77"/>
      <c r="I5197" s="77"/>
      <c r="J5197" s="77"/>
      <c r="K5197" s="77"/>
      <c r="L5197" s="78"/>
      <c r="M5197" s="79"/>
    </row>
    <row r="5198" spans="1:13">
      <c r="A5198" s="74"/>
      <c r="B5198" s="75" t="s">
        <v>280</v>
      </c>
      <c r="C5198" s="76"/>
      <c r="D5198" s="77"/>
      <c r="E5198" s="77"/>
      <c r="F5198" s="77"/>
      <c r="G5198" s="77" t="s">
        <v>284</v>
      </c>
      <c r="H5198" s="77">
        <v>201176114.13999999</v>
      </c>
      <c r="I5198" s="77">
        <v>20134380.350000001</v>
      </c>
      <c r="J5198" s="77">
        <v>24865535.16</v>
      </c>
      <c r="K5198" s="77">
        <v>988265.93</v>
      </c>
      <c r="L5198" s="78"/>
      <c r="M5198" s="79"/>
    </row>
    <row r="5199" spans="1:13">
      <c r="A5199" s="74">
        <v>21</v>
      </c>
      <c r="B5199" s="75" t="s">
        <v>182</v>
      </c>
      <c r="C5199" s="76">
        <v>2019</v>
      </c>
      <c r="D5199" s="77">
        <v>0</v>
      </c>
      <c r="E5199" s="77">
        <v>0</v>
      </c>
      <c r="F5199" s="77">
        <v>0</v>
      </c>
      <c r="G5199" s="77">
        <v>0</v>
      </c>
      <c r="H5199" s="77">
        <v>26778</v>
      </c>
      <c r="I5199" s="77">
        <v>20000</v>
      </c>
      <c r="J5199" s="77">
        <v>4928</v>
      </c>
      <c r="K5199" s="77">
        <v>226</v>
      </c>
      <c r="L5199" s="78">
        <v>-1</v>
      </c>
      <c r="M5199" s="79">
        <v>1</v>
      </c>
    </row>
    <row r="5200" spans="1:13">
      <c r="A5200" s="74">
        <v>131</v>
      </c>
      <c r="B5200" s="75" t="s">
        <v>25</v>
      </c>
      <c r="C5200" s="76">
        <v>2019</v>
      </c>
      <c r="D5200" s="77">
        <v>0</v>
      </c>
      <c r="E5200" s="77">
        <v>0</v>
      </c>
      <c r="F5200" s="77">
        <v>0</v>
      </c>
      <c r="G5200" s="77">
        <v>0</v>
      </c>
      <c r="H5200" s="77">
        <v>2042352</v>
      </c>
      <c r="I5200" s="77">
        <v>357569.95</v>
      </c>
      <c r="J5200" s="77">
        <v>-417388</v>
      </c>
      <c r="K5200" s="77">
        <v>211</v>
      </c>
      <c r="L5200" s="78">
        <v>28</v>
      </c>
      <c r="M5200" s="79">
        <v>0</v>
      </c>
    </row>
    <row r="5201" spans="1:13">
      <c r="A5201" s="74">
        <v>241</v>
      </c>
      <c r="B5201" s="75" t="s">
        <v>104</v>
      </c>
      <c r="C5201" s="76">
        <v>2019</v>
      </c>
      <c r="D5201" s="77">
        <v>0</v>
      </c>
      <c r="E5201" s="77">
        <v>0</v>
      </c>
      <c r="F5201" s="77">
        <v>0</v>
      </c>
      <c r="G5201" s="77">
        <v>0</v>
      </c>
      <c r="H5201" s="77">
        <v>227497</v>
      </c>
      <c r="I5201" s="77">
        <v>132080.95000000001</v>
      </c>
      <c r="J5201" s="77">
        <v>-79125</v>
      </c>
      <c r="K5201" s="77">
        <v>-3376</v>
      </c>
      <c r="L5201" s="78">
        <v>0</v>
      </c>
      <c r="M5201" s="79">
        <v>-1</v>
      </c>
    </row>
    <row r="5202" spans="1:13">
      <c r="A5202" s="74">
        <v>1</v>
      </c>
      <c r="B5202" s="75" t="s">
        <v>127</v>
      </c>
      <c r="C5202" s="76">
        <v>2019</v>
      </c>
      <c r="D5202" s="77">
        <v>0</v>
      </c>
      <c r="E5202" s="77">
        <v>0</v>
      </c>
      <c r="F5202" s="77">
        <v>0</v>
      </c>
      <c r="G5202" s="77">
        <v>0</v>
      </c>
      <c r="H5202" s="77">
        <v>411770</v>
      </c>
      <c r="I5202" s="77">
        <v>96455.4</v>
      </c>
      <c r="J5202" s="77">
        <v>4888</v>
      </c>
      <c r="K5202" s="77">
        <v>-1277</v>
      </c>
      <c r="L5202" s="78">
        <v>-2</v>
      </c>
      <c r="M5202" s="79">
        <v>2</v>
      </c>
    </row>
    <row r="5203" spans="1:13">
      <c r="A5203" s="74">
        <v>2</v>
      </c>
      <c r="B5203" s="75" t="s">
        <v>113</v>
      </c>
      <c r="C5203" s="76">
        <v>2019</v>
      </c>
      <c r="D5203" s="77">
        <v>0</v>
      </c>
      <c r="E5203" s="77">
        <v>0</v>
      </c>
      <c r="F5203" s="77">
        <v>0</v>
      </c>
      <c r="G5203" s="77">
        <v>0</v>
      </c>
      <c r="H5203" s="77">
        <v>1171436</v>
      </c>
      <c r="I5203" s="77">
        <v>546121</v>
      </c>
      <c r="J5203" s="77">
        <v>141136</v>
      </c>
      <c r="K5203" s="77">
        <v>20712</v>
      </c>
      <c r="L5203" s="78">
        <v>0</v>
      </c>
      <c r="M5203" s="79">
        <v>-1</v>
      </c>
    </row>
    <row r="5204" spans="1:13">
      <c r="A5204" s="74">
        <v>211</v>
      </c>
      <c r="B5204" s="75" t="s">
        <v>183</v>
      </c>
      <c r="C5204" s="76">
        <v>2019</v>
      </c>
      <c r="D5204" s="77">
        <v>0</v>
      </c>
      <c r="E5204" s="77">
        <v>0</v>
      </c>
      <c r="F5204" s="77">
        <v>0</v>
      </c>
      <c r="G5204" s="77">
        <v>0</v>
      </c>
      <c r="H5204" s="77">
        <v>47205</v>
      </c>
      <c r="I5204" s="77">
        <v>40732</v>
      </c>
      <c r="J5204" s="77">
        <v>-1280</v>
      </c>
      <c r="K5204" s="77">
        <v>333</v>
      </c>
      <c r="L5204" s="78">
        <v>1</v>
      </c>
      <c r="M5204" s="79">
        <v>0</v>
      </c>
    </row>
    <row r="5205" spans="1:13">
      <c r="A5205" s="74">
        <v>30</v>
      </c>
      <c r="B5205" s="75" t="s">
        <v>105</v>
      </c>
      <c r="C5205" s="76">
        <v>2019</v>
      </c>
      <c r="D5205" s="77">
        <v>0</v>
      </c>
      <c r="E5205" s="77">
        <v>0</v>
      </c>
      <c r="F5205" s="77">
        <v>0</v>
      </c>
      <c r="G5205" s="77">
        <v>0</v>
      </c>
      <c r="H5205" s="77">
        <v>9756.4500000000007</v>
      </c>
      <c r="I5205" s="77">
        <v>38828.400000000001</v>
      </c>
      <c r="J5205" s="77">
        <v>-3129.95</v>
      </c>
      <c r="K5205" s="77">
        <v>4635.95</v>
      </c>
      <c r="L5205" s="78">
        <v>-1</v>
      </c>
      <c r="M5205" s="79">
        <v>1</v>
      </c>
    </row>
    <row r="5206" spans="1:13">
      <c r="A5206" s="74">
        <v>51</v>
      </c>
      <c r="B5206" s="75" t="s">
        <v>64</v>
      </c>
      <c r="C5206" s="76">
        <v>2019</v>
      </c>
      <c r="D5206" s="77">
        <v>0</v>
      </c>
      <c r="E5206" s="77">
        <v>0</v>
      </c>
      <c r="F5206" s="77">
        <v>0</v>
      </c>
      <c r="G5206" s="77">
        <v>0</v>
      </c>
      <c r="H5206" s="77">
        <v>473519</v>
      </c>
      <c r="I5206" s="77">
        <v>97147.95</v>
      </c>
      <c r="J5206" s="77">
        <v>-206176</v>
      </c>
      <c r="K5206" s="77">
        <v>-4136</v>
      </c>
      <c r="L5206" s="78">
        <v>1</v>
      </c>
      <c r="M5206" s="79">
        <v>0</v>
      </c>
    </row>
    <row r="5207" spans="1:13">
      <c r="A5207" s="74">
        <v>81</v>
      </c>
      <c r="B5207" s="75" t="s">
        <v>144</v>
      </c>
      <c r="C5207" s="76">
        <v>2019</v>
      </c>
      <c r="D5207" s="77">
        <v>0</v>
      </c>
      <c r="E5207" s="77">
        <v>0</v>
      </c>
      <c r="F5207" s="77">
        <v>0</v>
      </c>
      <c r="G5207" s="77">
        <v>0</v>
      </c>
      <c r="H5207" s="77">
        <v>33856.15</v>
      </c>
      <c r="I5207" s="77">
        <v>6213.95</v>
      </c>
      <c r="J5207" s="77">
        <v>144</v>
      </c>
      <c r="K5207" s="77">
        <v>0</v>
      </c>
      <c r="L5207" s="78">
        <v>0</v>
      </c>
      <c r="M5207" s="79">
        <v>0</v>
      </c>
    </row>
    <row r="5208" spans="1:13">
      <c r="A5208" s="74">
        <v>111</v>
      </c>
      <c r="B5208" s="75" t="s">
        <v>170</v>
      </c>
      <c r="C5208" s="76">
        <v>2019</v>
      </c>
      <c r="D5208" s="77">
        <v>0</v>
      </c>
      <c r="E5208" s="77">
        <v>0</v>
      </c>
      <c r="F5208" s="77">
        <v>0</v>
      </c>
      <c r="G5208" s="77">
        <v>0</v>
      </c>
      <c r="H5208" s="77">
        <v>150137</v>
      </c>
      <c r="I5208" s="77">
        <v>133929</v>
      </c>
      <c r="J5208" s="77">
        <v>207409</v>
      </c>
      <c r="K5208" s="77">
        <v>2492</v>
      </c>
      <c r="L5208" s="78">
        <v>3</v>
      </c>
      <c r="M5208" s="79">
        <v>1</v>
      </c>
    </row>
    <row r="5209" spans="1:13">
      <c r="A5209" s="74">
        <v>52</v>
      </c>
      <c r="B5209" s="75" t="s">
        <v>83</v>
      </c>
      <c r="C5209" s="76">
        <v>2019</v>
      </c>
      <c r="D5209" s="77">
        <v>0</v>
      </c>
      <c r="E5209" s="77">
        <v>0</v>
      </c>
      <c r="F5209" s="77">
        <v>0</v>
      </c>
      <c r="G5209" s="77">
        <v>0</v>
      </c>
      <c r="H5209" s="77">
        <v>557306</v>
      </c>
      <c r="I5209" s="77">
        <v>184753</v>
      </c>
      <c r="J5209" s="77">
        <v>243442</v>
      </c>
      <c r="K5209" s="77">
        <v>56672</v>
      </c>
      <c r="L5209" s="78">
        <v>-1</v>
      </c>
      <c r="M5209" s="79">
        <v>-2</v>
      </c>
    </row>
    <row r="5210" spans="1:13">
      <c r="A5210" s="74">
        <v>297</v>
      </c>
      <c r="B5210" s="75" t="s">
        <v>65</v>
      </c>
      <c r="C5210" s="76">
        <v>2019</v>
      </c>
      <c r="D5210" s="77">
        <v>0</v>
      </c>
      <c r="E5210" s="77">
        <v>0</v>
      </c>
      <c r="F5210" s="77">
        <v>0</v>
      </c>
      <c r="G5210" s="77">
        <v>0</v>
      </c>
      <c r="H5210" s="77">
        <v>365103</v>
      </c>
      <c r="I5210" s="77">
        <v>35109</v>
      </c>
      <c r="J5210" s="77">
        <v>117872</v>
      </c>
      <c r="K5210" s="77">
        <v>-1672</v>
      </c>
      <c r="L5210" s="78">
        <v>0</v>
      </c>
      <c r="M5210" s="79">
        <v>0</v>
      </c>
    </row>
    <row r="5211" spans="1:13">
      <c r="A5211" s="74">
        <v>22</v>
      </c>
      <c r="B5211" s="75" t="s">
        <v>122</v>
      </c>
      <c r="C5211" s="76">
        <v>2019</v>
      </c>
      <c r="D5211" s="77">
        <v>0</v>
      </c>
      <c r="E5211" s="77">
        <v>0</v>
      </c>
      <c r="F5211" s="77">
        <v>0</v>
      </c>
      <c r="G5211" s="77">
        <v>0</v>
      </c>
      <c r="H5211" s="77">
        <v>56479</v>
      </c>
      <c r="I5211" s="77">
        <v>21795</v>
      </c>
      <c r="J5211" s="77">
        <v>2031.95</v>
      </c>
      <c r="K5211" s="77">
        <v>-183</v>
      </c>
      <c r="L5211" s="78">
        <v>0</v>
      </c>
      <c r="M5211" s="79">
        <v>0</v>
      </c>
    </row>
    <row r="5212" spans="1:13">
      <c r="A5212" s="74">
        <v>23</v>
      </c>
      <c r="B5212" s="75" t="s">
        <v>171</v>
      </c>
      <c r="C5212" s="76">
        <v>2019</v>
      </c>
      <c r="D5212" s="77">
        <v>0</v>
      </c>
      <c r="E5212" s="77">
        <v>0</v>
      </c>
      <c r="F5212" s="77">
        <v>0</v>
      </c>
      <c r="G5212" s="77">
        <v>0</v>
      </c>
      <c r="H5212" s="77">
        <v>53580.9</v>
      </c>
      <c r="I5212" s="77">
        <v>46762.05</v>
      </c>
      <c r="J5212" s="77">
        <v>3984</v>
      </c>
      <c r="K5212" s="77">
        <v>1334.95</v>
      </c>
      <c r="L5212" s="78">
        <v>0</v>
      </c>
      <c r="M5212" s="79">
        <v>1</v>
      </c>
    </row>
    <row r="5213" spans="1:13">
      <c r="A5213" s="74">
        <v>242</v>
      </c>
      <c r="B5213" s="75" t="s">
        <v>84</v>
      </c>
      <c r="C5213" s="76">
        <v>2019</v>
      </c>
      <c r="D5213" s="77">
        <v>0</v>
      </c>
      <c r="E5213" s="77">
        <v>0</v>
      </c>
      <c r="F5213" s="77">
        <v>0</v>
      </c>
      <c r="G5213" s="77">
        <v>0</v>
      </c>
      <c r="H5213" s="77">
        <v>950982</v>
      </c>
      <c r="I5213" s="77">
        <v>322476</v>
      </c>
      <c r="J5213" s="77">
        <v>66303</v>
      </c>
      <c r="K5213" s="77">
        <v>17153</v>
      </c>
      <c r="L5213" s="78">
        <v>9</v>
      </c>
      <c r="M5213" s="79">
        <v>-2</v>
      </c>
    </row>
    <row r="5214" spans="1:13">
      <c r="A5214" s="74">
        <v>3</v>
      </c>
      <c r="B5214" s="75" t="s">
        <v>51</v>
      </c>
      <c r="C5214" s="76">
        <v>2019</v>
      </c>
      <c r="D5214" s="77">
        <v>0</v>
      </c>
      <c r="E5214" s="77">
        <v>0</v>
      </c>
      <c r="F5214" s="77">
        <v>0</v>
      </c>
      <c r="G5214" s="77">
        <v>0</v>
      </c>
      <c r="H5214" s="77">
        <v>270755</v>
      </c>
      <c r="I5214" s="77">
        <v>71148.350000000006</v>
      </c>
      <c r="J5214" s="77">
        <v>11728</v>
      </c>
      <c r="K5214" s="77">
        <v>576</v>
      </c>
      <c r="L5214" s="78">
        <v>3</v>
      </c>
      <c r="M5214" s="79">
        <v>1</v>
      </c>
    </row>
    <row r="5215" spans="1:13">
      <c r="A5215" s="74">
        <v>82</v>
      </c>
      <c r="B5215" s="75" t="s">
        <v>36</v>
      </c>
      <c r="C5215" s="76">
        <v>2019</v>
      </c>
      <c r="D5215" s="77">
        <v>0</v>
      </c>
      <c r="E5215" s="77">
        <v>0</v>
      </c>
      <c r="F5215" s="77">
        <v>0</v>
      </c>
      <c r="G5215" s="77">
        <v>0</v>
      </c>
      <c r="H5215" s="77">
        <v>483439</v>
      </c>
      <c r="I5215" s="77">
        <v>181134</v>
      </c>
      <c r="J5215" s="77">
        <v>28192</v>
      </c>
      <c r="K5215" s="77">
        <v>2543</v>
      </c>
      <c r="L5215" s="78">
        <v>-1</v>
      </c>
      <c r="M5215" s="79">
        <v>1</v>
      </c>
    </row>
    <row r="5216" spans="1:13">
      <c r="A5216" s="74">
        <v>213</v>
      </c>
      <c r="B5216" s="75" t="s">
        <v>106</v>
      </c>
      <c r="C5216" s="76">
        <v>2019</v>
      </c>
      <c r="D5216" s="77">
        <v>0</v>
      </c>
      <c r="E5216" s="77">
        <v>0</v>
      </c>
      <c r="F5216" s="77">
        <v>0</v>
      </c>
      <c r="G5216" s="77">
        <v>0</v>
      </c>
      <c r="H5216" s="77">
        <v>104520.6</v>
      </c>
      <c r="I5216" s="77">
        <v>73079.899999999994</v>
      </c>
      <c r="J5216" s="77">
        <v>-3144</v>
      </c>
      <c r="K5216" s="77">
        <v>9299</v>
      </c>
      <c r="L5216" s="78">
        <v>1</v>
      </c>
      <c r="M5216" s="79">
        <v>1</v>
      </c>
    </row>
    <row r="5217" spans="1:13">
      <c r="A5217" s="74">
        <v>112</v>
      </c>
      <c r="B5217" s="75" t="s">
        <v>114</v>
      </c>
      <c r="C5217" s="76">
        <v>2019</v>
      </c>
      <c r="D5217" s="77">
        <v>0</v>
      </c>
      <c r="E5217" s="77">
        <v>0</v>
      </c>
      <c r="F5217" s="77">
        <v>0</v>
      </c>
      <c r="G5217" s="77">
        <v>0</v>
      </c>
      <c r="H5217" s="77">
        <v>597248</v>
      </c>
      <c r="I5217" s="77">
        <v>227742</v>
      </c>
      <c r="J5217" s="77">
        <v>-453056</v>
      </c>
      <c r="K5217" s="77">
        <v>22269</v>
      </c>
      <c r="L5217" s="78">
        <v>0</v>
      </c>
      <c r="M5217" s="79">
        <v>-3</v>
      </c>
    </row>
    <row r="5218" spans="1:13">
      <c r="A5218" s="74">
        <v>24</v>
      </c>
      <c r="B5218" s="75" t="s">
        <v>178</v>
      </c>
      <c r="C5218" s="76">
        <v>2019</v>
      </c>
      <c r="D5218" s="77">
        <v>0</v>
      </c>
      <c r="E5218" s="77">
        <v>0</v>
      </c>
      <c r="F5218" s="77">
        <v>0</v>
      </c>
      <c r="G5218" s="77">
        <v>0</v>
      </c>
      <c r="H5218" s="77">
        <v>-66409.05</v>
      </c>
      <c r="I5218" s="77">
        <v>32645.9</v>
      </c>
      <c r="J5218" s="77">
        <v>-12991.95</v>
      </c>
      <c r="K5218" s="77">
        <v>646.95000000000005</v>
      </c>
      <c r="L5218" s="78">
        <v>0</v>
      </c>
      <c r="M5218" s="79">
        <v>0</v>
      </c>
    </row>
    <row r="5219" spans="1:13">
      <c r="A5219" s="74">
        <v>83</v>
      </c>
      <c r="B5219" s="75" t="s">
        <v>85</v>
      </c>
      <c r="C5219" s="76">
        <v>2019</v>
      </c>
      <c r="D5219" s="77">
        <v>0</v>
      </c>
      <c r="E5219" s="77">
        <v>0</v>
      </c>
      <c r="F5219" s="77">
        <v>0</v>
      </c>
      <c r="G5219" s="77">
        <v>0</v>
      </c>
      <c r="H5219" s="77">
        <v>-63347</v>
      </c>
      <c r="I5219" s="77">
        <v>105257</v>
      </c>
      <c r="J5219" s="77">
        <v>251420</v>
      </c>
      <c r="K5219" s="77">
        <v>-21116</v>
      </c>
      <c r="L5219" s="78">
        <v>0</v>
      </c>
      <c r="M5219" s="79">
        <v>0</v>
      </c>
    </row>
    <row r="5220" spans="1:13">
      <c r="A5220" s="74">
        <v>53</v>
      </c>
      <c r="B5220" s="75" t="s">
        <v>86</v>
      </c>
      <c r="C5220" s="76">
        <v>2019</v>
      </c>
      <c r="D5220" s="77">
        <v>0</v>
      </c>
      <c r="E5220" s="77">
        <v>0</v>
      </c>
      <c r="F5220" s="77">
        <v>0</v>
      </c>
      <c r="G5220" s="77">
        <v>0</v>
      </c>
      <c r="H5220" s="77">
        <v>1805805</v>
      </c>
      <c r="I5220" s="77">
        <v>493043</v>
      </c>
      <c r="J5220" s="77">
        <v>-140416</v>
      </c>
      <c r="K5220" s="77">
        <v>-7932</v>
      </c>
      <c r="L5220" s="78">
        <v>-1</v>
      </c>
      <c r="M5220" s="79">
        <v>-2</v>
      </c>
    </row>
    <row r="5221" spans="1:13">
      <c r="A5221" s="74">
        <v>25</v>
      </c>
      <c r="B5221" s="75" t="s">
        <v>172</v>
      </c>
      <c r="C5221" s="76">
        <v>2019</v>
      </c>
      <c r="D5221" s="77">
        <v>0</v>
      </c>
      <c r="E5221" s="77">
        <v>0</v>
      </c>
      <c r="F5221" s="77">
        <v>0</v>
      </c>
      <c r="G5221" s="77">
        <v>0</v>
      </c>
      <c r="H5221" s="77">
        <v>64562</v>
      </c>
      <c r="I5221" s="77">
        <v>22861</v>
      </c>
      <c r="J5221" s="77">
        <v>856</v>
      </c>
      <c r="K5221" s="77">
        <v>711</v>
      </c>
      <c r="L5221" s="78">
        <v>-1</v>
      </c>
      <c r="M5221" s="79">
        <v>0</v>
      </c>
    </row>
    <row r="5222" spans="1:13">
      <c r="A5222" s="74">
        <v>214</v>
      </c>
      <c r="B5222" s="75" t="s">
        <v>107</v>
      </c>
      <c r="C5222" s="76">
        <v>2019</v>
      </c>
      <c r="D5222" s="77">
        <v>0</v>
      </c>
      <c r="E5222" s="77">
        <v>0</v>
      </c>
      <c r="F5222" s="77">
        <v>0</v>
      </c>
      <c r="G5222" s="77">
        <v>0</v>
      </c>
      <c r="H5222" s="77">
        <v>293341</v>
      </c>
      <c r="I5222" s="77">
        <v>17779</v>
      </c>
      <c r="J5222" s="77">
        <v>112</v>
      </c>
      <c r="K5222" s="77">
        <v>257</v>
      </c>
      <c r="L5222" s="78">
        <v>1</v>
      </c>
      <c r="M5222" s="79">
        <v>0</v>
      </c>
    </row>
    <row r="5223" spans="1:13">
      <c r="A5223" s="74">
        <v>84</v>
      </c>
      <c r="B5223" s="75" t="s">
        <v>26</v>
      </c>
      <c r="C5223" s="76">
        <v>2019</v>
      </c>
      <c r="D5223" s="77">
        <v>0</v>
      </c>
      <c r="E5223" s="77">
        <v>0</v>
      </c>
      <c r="F5223" s="77">
        <v>0</v>
      </c>
      <c r="G5223" s="77">
        <v>0</v>
      </c>
      <c r="H5223" s="77">
        <v>258074</v>
      </c>
      <c r="I5223" s="77">
        <v>58549.4</v>
      </c>
      <c r="J5223" s="77">
        <v>156460</v>
      </c>
      <c r="K5223" s="77">
        <v>21658</v>
      </c>
      <c r="L5223" s="78">
        <v>1</v>
      </c>
      <c r="M5223" s="79">
        <v>-3</v>
      </c>
    </row>
    <row r="5224" spans="1:13">
      <c r="A5224" s="74">
        <v>85</v>
      </c>
      <c r="B5224" s="75" t="s">
        <v>52</v>
      </c>
      <c r="C5224" s="76">
        <v>2019</v>
      </c>
      <c r="D5224" s="77">
        <v>0</v>
      </c>
      <c r="E5224" s="77">
        <v>0</v>
      </c>
      <c r="F5224" s="77">
        <v>0</v>
      </c>
      <c r="G5224" s="77">
        <v>0</v>
      </c>
      <c r="H5224" s="77">
        <v>112595</v>
      </c>
      <c r="I5224" s="77">
        <v>71378</v>
      </c>
      <c r="J5224" s="77">
        <v>92280</v>
      </c>
      <c r="K5224" s="77">
        <v>-127</v>
      </c>
      <c r="L5224" s="78">
        <v>0</v>
      </c>
      <c r="M5224" s="79">
        <v>0</v>
      </c>
    </row>
    <row r="5225" spans="1:13">
      <c r="A5225" s="74">
        <v>215</v>
      </c>
      <c r="B5225" s="75" t="s">
        <v>173</v>
      </c>
      <c r="C5225" s="76">
        <v>2019</v>
      </c>
      <c r="D5225" s="77">
        <v>0</v>
      </c>
      <c r="E5225" s="77">
        <v>0</v>
      </c>
      <c r="F5225" s="77">
        <v>0</v>
      </c>
      <c r="G5225" s="77">
        <v>0</v>
      </c>
      <c r="H5225" s="77">
        <v>48179.05</v>
      </c>
      <c r="I5225" s="77">
        <v>34300</v>
      </c>
      <c r="J5225" s="77">
        <v>1864</v>
      </c>
      <c r="K5225" s="77">
        <v>24</v>
      </c>
      <c r="L5225" s="78">
        <v>0</v>
      </c>
      <c r="M5225" s="79">
        <v>-1</v>
      </c>
    </row>
    <row r="5226" spans="1:13">
      <c r="A5226" s="74">
        <v>86</v>
      </c>
      <c r="B5226" s="75" t="s">
        <v>108</v>
      </c>
      <c r="C5226" s="76">
        <v>2019</v>
      </c>
      <c r="D5226" s="77">
        <v>0</v>
      </c>
      <c r="E5226" s="77">
        <v>0</v>
      </c>
      <c r="F5226" s="77">
        <v>0</v>
      </c>
      <c r="G5226" s="77">
        <v>0</v>
      </c>
      <c r="H5226" s="77">
        <v>278342</v>
      </c>
      <c r="I5226" s="77">
        <v>18538</v>
      </c>
      <c r="J5226" s="77">
        <v>378645</v>
      </c>
      <c r="K5226" s="77">
        <v>10122</v>
      </c>
      <c r="L5226" s="78">
        <v>0</v>
      </c>
      <c r="M5226" s="79">
        <v>2</v>
      </c>
    </row>
    <row r="5227" spans="1:13">
      <c r="A5227" s="74">
        <v>243</v>
      </c>
      <c r="B5227" s="75" t="s">
        <v>137</v>
      </c>
      <c r="C5227" s="76">
        <v>2019</v>
      </c>
      <c r="D5227" s="77">
        <v>0</v>
      </c>
      <c r="E5227" s="77">
        <v>0</v>
      </c>
      <c r="F5227" s="77">
        <v>0</v>
      </c>
      <c r="G5227" s="77">
        <v>0</v>
      </c>
      <c r="H5227" s="77">
        <v>2286259</v>
      </c>
      <c r="I5227" s="77">
        <v>591281</v>
      </c>
      <c r="J5227" s="77">
        <v>-2109869</v>
      </c>
      <c r="K5227" s="77">
        <v>187363</v>
      </c>
      <c r="L5227" s="78">
        <v>0</v>
      </c>
      <c r="M5227" s="79">
        <v>1</v>
      </c>
    </row>
    <row r="5228" spans="1:13">
      <c r="A5228" s="74">
        <v>54</v>
      </c>
      <c r="B5228" s="75" t="s">
        <v>109</v>
      </c>
      <c r="C5228" s="76">
        <v>2019</v>
      </c>
      <c r="D5228" s="77">
        <v>0</v>
      </c>
      <c r="E5228" s="77">
        <v>0</v>
      </c>
      <c r="F5228" s="77">
        <v>0</v>
      </c>
      <c r="G5228" s="77">
        <v>0</v>
      </c>
      <c r="H5228" s="77">
        <v>656536</v>
      </c>
      <c r="I5228" s="77">
        <v>193478.5</v>
      </c>
      <c r="J5228" s="77">
        <v>593641</v>
      </c>
      <c r="K5228" s="77">
        <v>14935</v>
      </c>
      <c r="L5228" s="78">
        <v>4</v>
      </c>
      <c r="M5228" s="79">
        <v>6</v>
      </c>
    </row>
    <row r="5229" spans="1:13">
      <c r="A5229" s="74">
        <v>216</v>
      </c>
      <c r="B5229" s="75" t="s">
        <v>87</v>
      </c>
      <c r="C5229" s="76">
        <v>2019</v>
      </c>
      <c r="D5229" s="77">
        <v>0</v>
      </c>
      <c r="E5229" s="77">
        <v>0</v>
      </c>
      <c r="F5229" s="77">
        <v>0</v>
      </c>
      <c r="G5229" s="77">
        <v>0</v>
      </c>
      <c r="H5229" s="77">
        <v>122998</v>
      </c>
      <c r="I5229" s="77">
        <v>21961</v>
      </c>
      <c r="J5229" s="77">
        <v>4440</v>
      </c>
      <c r="K5229" s="77">
        <v>40</v>
      </c>
      <c r="L5229" s="78">
        <v>1</v>
      </c>
      <c r="M5229" s="79">
        <v>1</v>
      </c>
    </row>
    <row r="5230" spans="1:13">
      <c r="A5230" s="74">
        <v>26</v>
      </c>
      <c r="B5230" s="75" t="s">
        <v>179</v>
      </c>
      <c r="C5230" s="76">
        <v>2019</v>
      </c>
      <c r="D5230" s="77">
        <v>0</v>
      </c>
      <c r="E5230" s="77">
        <v>0</v>
      </c>
      <c r="F5230" s="77">
        <v>0</v>
      </c>
      <c r="G5230" s="77">
        <v>0</v>
      </c>
      <c r="H5230" s="77">
        <v>61880.9</v>
      </c>
      <c r="I5230" s="77">
        <v>31605</v>
      </c>
      <c r="J5230" s="77">
        <v>272</v>
      </c>
      <c r="K5230" s="77">
        <v>35.049999999999997</v>
      </c>
      <c r="L5230" s="78">
        <v>0</v>
      </c>
      <c r="M5230" s="79">
        <v>0</v>
      </c>
    </row>
    <row r="5231" spans="1:13">
      <c r="A5231" s="74">
        <v>191</v>
      </c>
      <c r="B5231" s="75" t="s">
        <v>66</v>
      </c>
      <c r="C5231" s="76">
        <v>2019</v>
      </c>
      <c r="D5231" s="77">
        <v>0</v>
      </c>
      <c r="E5231" s="77">
        <v>0</v>
      </c>
      <c r="F5231" s="77">
        <v>0</v>
      </c>
      <c r="G5231" s="77">
        <v>0</v>
      </c>
      <c r="H5231" s="77">
        <v>6747445</v>
      </c>
      <c r="I5231" s="77">
        <v>1794371</v>
      </c>
      <c r="J5231" s="77">
        <v>2594637</v>
      </c>
      <c r="K5231" s="77">
        <v>-75312</v>
      </c>
      <c r="L5231" s="78">
        <v>2</v>
      </c>
      <c r="M5231" s="79">
        <v>-3</v>
      </c>
    </row>
    <row r="5232" spans="1:13">
      <c r="A5232" s="74">
        <v>113</v>
      </c>
      <c r="B5232" s="75" t="s">
        <v>39</v>
      </c>
      <c r="C5232" s="76">
        <v>2019</v>
      </c>
      <c r="D5232" s="77">
        <v>0</v>
      </c>
      <c r="E5232" s="77">
        <v>0</v>
      </c>
      <c r="F5232" s="77">
        <v>0</v>
      </c>
      <c r="G5232" s="77">
        <v>0</v>
      </c>
      <c r="H5232" s="77">
        <v>664676</v>
      </c>
      <c r="I5232" s="77">
        <v>338972</v>
      </c>
      <c r="J5232" s="77">
        <v>-1712</v>
      </c>
      <c r="K5232" s="77">
        <v>1257</v>
      </c>
      <c r="L5232" s="78">
        <v>0</v>
      </c>
      <c r="M5232" s="79">
        <v>0</v>
      </c>
    </row>
    <row r="5233" spans="1:13">
      <c r="A5233" s="74">
        <v>192</v>
      </c>
      <c r="B5233" s="75" t="s">
        <v>40</v>
      </c>
      <c r="C5233" s="76">
        <v>2019</v>
      </c>
      <c r="D5233" s="77">
        <v>0</v>
      </c>
      <c r="E5233" s="77">
        <v>0</v>
      </c>
      <c r="F5233" s="77">
        <v>0</v>
      </c>
      <c r="G5233" s="77">
        <v>0</v>
      </c>
      <c r="H5233" s="77">
        <v>257363</v>
      </c>
      <c r="I5233" s="77">
        <v>258912.15</v>
      </c>
      <c r="J5233" s="77">
        <v>24872</v>
      </c>
      <c r="K5233" s="77">
        <v>2741</v>
      </c>
      <c r="L5233" s="78">
        <v>13</v>
      </c>
      <c r="M5233" s="79">
        <v>-3</v>
      </c>
    </row>
    <row r="5234" spans="1:13">
      <c r="A5234" s="74">
        <v>55</v>
      </c>
      <c r="B5234" s="75" t="s">
        <v>88</v>
      </c>
      <c r="C5234" s="76">
        <v>2019</v>
      </c>
      <c r="D5234" s="77">
        <v>0</v>
      </c>
      <c r="E5234" s="77">
        <v>0</v>
      </c>
      <c r="F5234" s="77">
        <v>0</v>
      </c>
      <c r="G5234" s="77">
        <v>0</v>
      </c>
      <c r="H5234" s="77">
        <v>280910.55</v>
      </c>
      <c r="I5234" s="77">
        <v>205671.1</v>
      </c>
      <c r="J5234" s="77">
        <v>13575.95</v>
      </c>
      <c r="K5234" s="77">
        <v>-1901.95</v>
      </c>
      <c r="L5234" s="78">
        <v>1</v>
      </c>
      <c r="M5234" s="79">
        <v>3</v>
      </c>
    </row>
    <row r="5235" spans="1:13">
      <c r="A5235" s="74">
        <v>294</v>
      </c>
      <c r="B5235" s="75" t="s">
        <v>74</v>
      </c>
      <c r="C5235" s="76">
        <v>2019</v>
      </c>
      <c r="D5235" s="77">
        <v>0</v>
      </c>
      <c r="E5235" s="77">
        <v>0</v>
      </c>
      <c r="F5235" s="77">
        <v>0</v>
      </c>
      <c r="G5235" s="77">
        <v>0</v>
      </c>
      <c r="H5235" s="77">
        <v>191868</v>
      </c>
      <c r="I5235" s="77">
        <v>7295</v>
      </c>
      <c r="J5235" s="77">
        <v>-20200</v>
      </c>
      <c r="K5235" s="77">
        <v>116</v>
      </c>
      <c r="L5235" s="78">
        <v>0</v>
      </c>
      <c r="M5235" s="79">
        <v>0</v>
      </c>
    </row>
    <row r="5236" spans="1:13">
      <c r="A5236" s="74">
        <v>218</v>
      </c>
      <c r="B5236" s="75" t="s">
        <v>156</v>
      </c>
      <c r="C5236" s="76">
        <v>2019</v>
      </c>
      <c r="D5236" s="77">
        <v>0</v>
      </c>
      <c r="E5236" s="77">
        <v>0</v>
      </c>
      <c r="F5236" s="77">
        <v>0</v>
      </c>
      <c r="G5236" s="77">
        <v>0</v>
      </c>
      <c r="H5236" s="77">
        <v>120874</v>
      </c>
      <c r="I5236" s="77">
        <v>50289</v>
      </c>
      <c r="J5236" s="77">
        <v>-1480</v>
      </c>
      <c r="K5236" s="77">
        <v>-1535</v>
      </c>
      <c r="L5236" s="78">
        <v>-1</v>
      </c>
      <c r="M5236" s="79">
        <v>0</v>
      </c>
    </row>
    <row r="5237" spans="1:13">
      <c r="A5237" s="74">
        <v>219</v>
      </c>
      <c r="B5237" s="75" t="s">
        <v>174</v>
      </c>
      <c r="C5237" s="76">
        <v>2019</v>
      </c>
      <c r="D5237" s="77">
        <v>0</v>
      </c>
      <c r="E5237" s="77">
        <v>0</v>
      </c>
      <c r="F5237" s="77">
        <v>0</v>
      </c>
      <c r="G5237" s="77">
        <v>0</v>
      </c>
      <c r="H5237" s="77">
        <v>337057</v>
      </c>
      <c r="I5237" s="77">
        <v>184775</v>
      </c>
      <c r="J5237" s="77">
        <v>3912</v>
      </c>
      <c r="K5237" s="77">
        <v>-65912</v>
      </c>
      <c r="L5237" s="78">
        <v>0</v>
      </c>
      <c r="M5237" s="79">
        <v>0</v>
      </c>
    </row>
    <row r="5238" spans="1:13">
      <c r="A5238" s="74">
        <v>56</v>
      </c>
      <c r="B5238" s="75" t="s">
        <v>128</v>
      </c>
      <c r="C5238" s="76">
        <v>2019</v>
      </c>
      <c r="D5238" s="77">
        <v>0</v>
      </c>
      <c r="E5238" s="77">
        <v>0</v>
      </c>
      <c r="F5238" s="77">
        <v>0</v>
      </c>
      <c r="G5238" s="77">
        <v>0</v>
      </c>
      <c r="H5238" s="77">
        <v>624664</v>
      </c>
      <c r="I5238" s="77">
        <v>159549</v>
      </c>
      <c r="J5238" s="77">
        <v>88208</v>
      </c>
      <c r="K5238" s="77">
        <v>12499</v>
      </c>
      <c r="L5238" s="78">
        <v>0</v>
      </c>
      <c r="M5238" s="79">
        <v>0</v>
      </c>
    </row>
    <row r="5239" spans="1:13">
      <c r="A5239" s="74">
        <v>151</v>
      </c>
      <c r="B5239" s="75" t="s">
        <v>123</v>
      </c>
      <c r="C5239" s="76">
        <v>2019</v>
      </c>
      <c r="D5239" s="77">
        <v>0</v>
      </c>
      <c r="E5239" s="77">
        <v>0</v>
      </c>
      <c r="F5239" s="77">
        <v>0</v>
      </c>
      <c r="G5239" s="77">
        <v>0</v>
      </c>
      <c r="H5239" s="77">
        <v>6071288</v>
      </c>
      <c r="I5239" s="77">
        <v>3594872</v>
      </c>
      <c r="J5239" s="77">
        <v>319032</v>
      </c>
      <c r="K5239" s="77">
        <v>61701</v>
      </c>
      <c r="L5239" s="78">
        <v>0</v>
      </c>
      <c r="M5239" s="79">
        <v>-1</v>
      </c>
    </row>
    <row r="5240" spans="1:13">
      <c r="A5240" s="74">
        <v>193</v>
      </c>
      <c r="B5240" s="75" t="s">
        <v>27</v>
      </c>
      <c r="C5240" s="76">
        <v>2019</v>
      </c>
      <c r="D5240" s="77">
        <v>0</v>
      </c>
      <c r="E5240" s="77">
        <v>0</v>
      </c>
      <c r="F5240" s="77">
        <v>0</v>
      </c>
      <c r="G5240" s="77">
        <v>0</v>
      </c>
      <c r="H5240" s="77">
        <v>934341</v>
      </c>
      <c r="I5240" s="77">
        <v>594810.5</v>
      </c>
      <c r="J5240" s="77">
        <v>3332148</v>
      </c>
      <c r="K5240" s="77">
        <v>158480</v>
      </c>
      <c r="L5240" s="78">
        <v>2</v>
      </c>
      <c r="M5240" s="79">
        <v>-4</v>
      </c>
    </row>
    <row r="5241" spans="1:13">
      <c r="A5241" s="74">
        <v>172</v>
      </c>
      <c r="B5241" s="75" t="s">
        <v>129</v>
      </c>
      <c r="C5241" s="76">
        <v>2019</v>
      </c>
      <c r="D5241" s="77">
        <v>0</v>
      </c>
      <c r="E5241" s="77">
        <v>0</v>
      </c>
      <c r="F5241" s="77">
        <v>0</v>
      </c>
      <c r="G5241" s="77">
        <v>0</v>
      </c>
      <c r="H5241" s="77">
        <v>269791</v>
      </c>
      <c r="I5241" s="77">
        <v>41892.699999999997</v>
      </c>
      <c r="J5241" s="77">
        <v>-881296</v>
      </c>
      <c r="K5241" s="77">
        <v>30405</v>
      </c>
      <c r="L5241" s="78">
        <v>-1</v>
      </c>
      <c r="M5241" s="79">
        <v>4</v>
      </c>
    </row>
    <row r="5242" spans="1:13">
      <c r="A5242" s="74">
        <v>27</v>
      </c>
      <c r="B5242" s="75" t="s">
        <v>67</v>
      </c>
      <c r="C5242" s="76">
        <v>2019</v>
      </c>
      <c r="D5242" s="77">
        <v>0</v>
      </c>
      <c r="E5242" s="77">
        <v>0</v>
      </c>
      <c r="F5242" s="77">
        <v>0</v>
      </c>
      <c r="G5242" s="77">
        <v>0</v>
      </c>
      <c r="H5242" s="77">
        <v>400718</v>
      </c>
      <c r="I5242" s="77">
        <v>293886</v>
      </c>
      <c r="J5242" s="77">
        <v>15478</v>
      </c>
      <c r="K5242" s="77">
        <v>10221</v>
      </c>
      <c r="L5242" s="78">
        <v>0</v>
      </c>
      <c r="M5242" s="79">
        <v>1</v>
      </c>
    </row>
    <row r="5243" spans="1:13">
      <c r="A5243" s="74">
        <v>114</v>
      </c>
      <c r="B5243" s="75" t="s">
        <v>21</v>
      </c>
      <c r="C5243" s="76">
        <v>2019</v>
      </c>
      <c r="D5243" s="77">
        <v>0</v>
      </c>
      <c r="E5243" s="77">
        <v>0</v>
      </c>
      <c r="F5243" s="77">
        <v>0</v>
      </c>
      <c r="G5243" s="77">
        <v>0</v>
      </c>
      <c r="H5243" s="77">
        <v>790</v>
      </c>
      <c r="I5243" s="77">
        <v>8510</v>
      </c>
      <c r="J5243" s="77">
        <v>40760</v>
      </c>
      <c r="K5243" s="77">
        <v>-38</v>
      </c>
      <c r="L5243" s="78">
        <v>0</v>
      </c>
      <c r="M5243" s="79">
        <v>0</v>
      </c>
    </row>
    <row r="5244" spans="1:13">
      <c r="A5244" s="74">
        <v>28</v>
      </c>
      <c r="B5244" s="75" t="s">
        <v>130</v>
      </c>
      <c r="C5244" s="76">
        <v>2019</v>
      </c>
      <c r="D5244" s="77">
        <v>0</v>
      </c>
      <c r="E5244" s="77">
        <v>0</v>
      </c>
      <c r="F5244" s="77">
        <v>0</v>
      </c>
      <c r="G5244" s="77">
        <v>0</v>
      </c>
      <c r="H5244" s="77">
        <v>58071</v>
      </c>
      <c r="I5244" s="77">
        <v>37178.5</v>
      </c>
      <c r="J5244" s="77">
        <v>16160</v>
      </c>
      <c r="K5244" s="77">
        <v>3100</v>
      </c>
      <c r="L5244" s="78">
        <v>0</v>
      </c>
      <c r="M5244" s="79">
        <v>1</v>
      </c>
    </row>
    <row r="5245" spans="1:13">
      <c r="A5245" s="74">
        <v>29</v>
      </c>
      <c r="B5245" s="75" t="s">
        <v>146</v>
      </c>
      <c r="C5245" s="76">
        <v>2019</v>
      </c>
      <c r="D5245" s="77">
        <v>0</v>
      </c>
      <c r="E5245" s="77">
        <v>0</v>
      </c>
      <c r="F5245" s="77">
        <v>0</v>
      </c>
      <c r="G5245" s="77">
        <v>0</v>
      </c>
      <c r="H5245" s="77">
        <v>198340</v>
      </c>
      <c r="I5245" s="77">
        <v>22954</v>
      </c>
      <c r="J5245" s="77">
        <v>-10600</v>
      </c>
      <c r="K5245" s="77">
        <v>-1148</v>
      </c>
      <c r="L5245" s="78">
        <v>0</v>
      </c>
      <c r="M5245" s="79">
        <v>0</v>
      </c>
    </row>
    <row r="5246" spans="1:13">
      <c r="A5246" s="74">
        <v>57</v>
      </c>
      <c r="B5246" s="75" t="s">
        <v>110</v>
      </c>
      <c r="C5246" s="76">
        <v>2019</v>
      </c>
      <c r="D5246" s="77">
        <v>0</v>
      </c>
      <c r="E5246" s="77">
        <v>0</v>
      </c>
      <c r="F5246" s="77">
        <v>0</v>
      </c>
      <c r="G5246" s="77">
        <v>0</v>
      </c>
      <c r="H5246" s="77">
        <v>159226</v>
      </c>
      <c r="I5246" s="77">
        <v>30536.400000000001</v>
      </c>
      <c r="J5246" s="77">
        <v>8864</v>
      </c>
      <c r="K5246" s="77">
        <v>-299</v>
      </c>
      <c r="L5246" s="78">
        <v>0</v>
      </c>
      <c r="M5246" s="79">
        <v>0</v>
      </c>
    </row>
    <row r="5247" spans="1:13">
      <c r="A5247" s="74">
        <v>244</v>
      </c>
      <c r="B5247" s="75" t="s">
        <v>53</v>
      </c>
      <c r="C5247" s="76">
        <v>2019</v>
      </c>
      <c r="D5247" s="77">
        <v>0</v>
      </c>
      <c r="E5247" s="77">
        <v>0</v>
      </c>
      <c r="F5247" s="77">
        <v>0</v>
      </c>
      <c r="G5247" s="77">
        <v>0</v>
      </c>
      <c r="H5247" s="77">
        <v>294287</v>
      </c>
      <c r="I5247" s="77">
        <v>166411</v>
      </c>
      <c r="J5247" s="77">
        <v>-427004</v>
      </c>
      <c r="K5247" s="77">
        <v>-3507</v>
      </c>
      <c r="L5247" s="78">
        <v>2</v>
      </c>
      <c r="M5247" s="79">
        <v>1</v>
      </c>
    </row>
    <row r="5248" spans="1:13">
      <c r="A5248" s="74">
        <v>58</v>
      </c>
      <c r="B5248" s="75" t="s">
        <v>147</v>
      </c>
      <c r="C5248" s="76">
        <v>2019</v>
      </c>
      <c r="D5248" s="77">
        <v>0</v>
      </c>
      <c r="E5248" s="77">
        <v>0</v>
      </c>
      <c r="F5248" s="77">
        <v>0</v>
      </c>
      <c r="G5248" s="77">
        <v>0</v>
      </c>
      <c r="H5248" s="77">
        <v>26386</v>
      </c>
      <c r="I5248" s="77">
        <v>14250</v>
      </c>
      <c r="J5248" s="77">
        <v>6294</v>
      </c>
      <c r="K5248" s="77">
        <v>-1072</v>
      </c>
      <c r="L5248" s="78">
        <v>-3</v>
      </c>
      <c r="M5248" s="79">
        <v>2</v>
      </c>
    </row>
    <row r="5249" spans="1:13">
      <c r="A5249" s="74">
        <v>115</v>
      </c>
      <c r="B5249" s="75" t="s">
        <v>89</v>
      </c>
      <c r="C5249" s="76">
        <v>2019</v>
      </c>
      <c r="D5249" s="77">
        <v>0</v>
      </c>
      <c r="E5249" s="77">
        <v>0</v>
      </c>
      <c r="F5249" s="77">
        <v>0</v>
      </c>
      <c r="G5249" s="77">
        <v>0</v>
      </c>
      <c r="H5249" s="77">
        <v>508042</v>
      </c>
      <c r="I5249" s="77">
        <v>290336.75</v>
      </c>
      <c r="J5249" s="77">
        <v>24922</v>
      </c>
      <c r="K5249" s="77">
        <v>9107</v>
      </c>
      <c r="L5249" s="78">
        <v>0</v>
      </c>
      <c r="M5249" s="79">
        <v>-6</v>
      </c>
    </row>
    <row r="5250" spans="1:13">
      <c r="A5250" s="74">
        <v>194</v>
      </c>
      <c r="B5250" s="75" t="s">
        <v>180</v>
      </c>
      <c r="C5250" s="76">
        <v>2019</v>
      </c>
      <c r="D5250" s="77">
        <v>0</v>
      </c>
      <c r="E5250" s="77">
        <v>0</v>
      </c>
      <c r="F5250" s="77">
        <v>0</v>
      </c>
      <c r="G5250" s="77">
        <v>0</v>
      </c>
      <c r="H5250" s="77">
        <v>700464.05</v>
      </c>
      <c r="I5250" s="77">
        <v>107549</v>
      </c>
      <c r="J5250" s="77">
        <v>65205.95</v>
      </c>
      <c r="K5250" s="77">
        <v>2030.05</v>
      </c>
      <c r="L5250" s="78">
        <v>1</v>
      </c>
      <c r="M5250" s="79">
        <v>0</v>
      </c>
    </row>
    <row r="5251" spans="1:13">
      <c r="A5251" s="74">
        <v>116</v>
      </c>
      <c r="B5251" s="75" t="s">
        <v>28</v>
      </c>
      <c r="C5251" s="76">
        <v>2019</v>
      </c>
      <c r="D5251" s="77">
        <v>0</v>
      </c>
      <c r="E5251" s="77">
        <v>0</v>
      </c>
      <c r="F5251" s="77">
        <v>0</v>
      </c>
      <c r="G5251" s="77">
        <v>0</v>
      </c>
      <c r="H5251" s="77">
        <v>177509</v>
      </c>
      <c r="I5251" s="77">
        <v>252026.95</v>
      </c>
      <c r="J5251" s="77">
        <v>-261516</v>
      </c>
      <c r="K5251" s="77">
        <v>3705</v>
      </c>
      <c r="L5251" s="78">
        <v>0</v>
      </c>
      <c r="M5251" s="79">
        <v>-4</v>
      </c>
    </row>
    <row r="5252" spans="1:13">
      <c r="A5252" s="74">
        <v>220</v>
      </c>
      <c r="B5252" s="75" t="s">
        <v>184</v>
      </c>
      <c r="C5252" s="76">
        <v>2019</v>
      </c>
      <c r="D5252" s="77">
        <v>0</v>
      </c>
      <c r="E5252" s="77">
        <v>0</v>
      </c>
      <c r="F5252" s="77">
        <v>0</v>
      </c>
      <c r="G5252" s="77">
        <v>0</v>
      </c>
      <c r="H5252" s="77">
        <v>138749</v>
      </c>
      <c r="I5252" s="77">
        <v>63721</v>
      </c>
      <c r="J5252" s="77">
        <v>-4016</v>
      </c>
      <c r="K5252" s="77">
        <v>258</v>
      </c>
      <c r="L5252" s="78">
        <v>0</v>
      </c>
      <c r="M5252" s="79">
        <v>0</v>
      </c>
    </row>
    <row r="5253" spans="1:13">
      <c r="A5253" s="74">
        <v>4</v>
      </c>
      <c r="B5253" s="75" t="s">
        <v>164</v>
      </c>
      <c r="C5253" s="76">
        <v>2019</v>
      </c>
      <c r="D5253" s="77">
        <v>0</v>
      </c>
      <c r="E5253" s="77">
        <v>0</v>
      </c>
      <c r="F5253" s="77">
        <v>0</v>
      </c>
      <c r="G5253" s="77">
        <v>0</v>
      </c>
      <c r="H5253" s="77">
        <v>472748</v>
      </c>
      <c r="I5253" s="77">
        <v>286645</v>
      </c>
      <c r="J5253" s="77">
        <v>102180</v>
      </c>
      <c r="K5253" s="77">
        <v>2515</v>
      </c>
      <c r="L5253" s="78">
        <v>0</v>
      </c>
      <c r="M5253" s="79">
        <v>0</v>
      </c>
    </row>
    <row r="5254" spans="1:13">
      <c r="A5254" s="74">
        <v>5</v>
      </c>
      <c r="B5254" s="75" t="s">
        <v>75</v>
      </c>
      <c r="C5254" s="76">
        <v>2019</v>
      </c>
      <c r="D5254" s="77">
        <v>0</v>
      </c>
      <c r="E5254" s="77">
        <v>0</v>
      </c>
      <c r="F5254" s="77">
        <v>0</v>
      </c>
      <c r="G5254" s="77">
        <v>0</v>
      </c>
      <c r="H5254" s="77">
        <v>305407</v>
      </c>
      <c r="I5254" s="77">
        <v>95475.45</v>
      </c>
      <c r="J5254" s="77">
        <v>-23653</v>
      </c>
      <c r="K5254" s="77">
        <v>473</v>
      </c>
      <c r="L5254" s="78">
        <v>4</v>
      </c>
      <c r="M5254" s="79">
        <v>4</v>
      </c>
    </row>
    <row r="5255" spans="1:13">
      <c r="A5255" s="74">
        <v>31</v>
      </c>
      <c r="B5255" s="75" t="s">
        <v>111</v>
      </c>
      <c r="C5255" s="76">
        <v>2019</v>
      </c>
      <c r="D5255" s="77">
        <v>0</v>
      </c>
      <c r="E5255" s="77">
        <v>0</v>
      </c>
      <c r="F5255" s="77">
        <v>0</v>
      </c>
      <c r="G5255" s="77">
        <v>0</v>
      </c>
      <c r="H5255" s="77">
        <v>37911</v>
      </c>
      <c r="I5255" s="77">
        <v>46848</v>
      </c>
      <c r="J5255" s="77">
        <v>42834</v>
      </c>
      <c r="K5255" s="77">
        <v>2661</v>
      </c>
      <c r="L5255" s="78">
        <v>3</v>
      </c>
      <c r="M5255" s="79">
        <v>2</v>
      </c>
    </row>
    <row r="5256" spans="1:13">
      <c r="A5256" s="74">
        <v>152</v>
      </c>
      <c r="B5256" s="75" t="s">
        <v>54</v>
      </c>
      <c r="C5256" s="76">
        <v>2019</v>
      </c>
      <c r="D5256" s="77">
        <v>0</v>
      </c>
      <c r="E5256" s="77">
        <v>0</v>
      </c>
      <c r="F5256" s="77">
        <v>0</v>
      </c>
      <c r="G5256" s="77">
        <v>0</v>
      </c>
      <c r="H5256" s="77">
        <v>2667436</v>
      </c>
      <c r="I5256" s="77">
        <v>508868.15</v>
      </c>
      <c r="J5256" s="77">
        <v>143128</v>
      </c>
      <c r="K5256" s="77">
        <v>20450</v>
      </c>
      <c r="L5256" s="78">
        <v>1</v>
      </c>
      <c r="M5256" s="79">
        <v>1</v>
      </c>
    </row>
    <row r="5257" spans="1:13">
      <c r="A5257" s="74">
        <v>221</v>
      </c>
      <c r="B5257" s="75" t="s">
        <v>41</v>
      </c>
      <c r="C5257" s="76">
        <v>2019</v>
      </c>
      <c r="D5257" s="77">
        <v>0</v>
      </c>
      <c r="E5257" s="77">
        <v>0</v>
      </c>
      <c r="F5257" s="77">
        <v>0</v>
      </c>
      <c r="G5257" s="77">
        <v>0</v>
      </c>
      <c r="H5257" s="77">
        <v>148119</v>
      </c>
      <c r="I5257" s="77">
        <v>104024.4</v>
      </c>
      <c r="J5257" s="77">
        <v>-43090</v>
      </c>
      <c r="K5257" s="77">
        <v>4003</v>
      </c>
      <c r="L5257" s="78">
        <v>2</v>
      </c>
      <c r="M5257" s="79">
        <v>2</v>
      </c>
    </row>
    <row r="5258" spans="1:13">
      <c r="A5258" s="74">
        <v>117</v>
      </c>
      <c r="B5258" s="75" t="s">
        <v>42</v>
      </c>
      <c r="C5258" s="76">
        <v>2019</v>
      </c>
      <c r="D5258" s="77">
        <v>0</v>
      </c>
      <c r="E5258" s="77">
        <v>0</v>
      </c>
      <c r="F5258" s="77">
        <v>0</v>
      </c>
      <c r="G5258" s="77">
        <v>0</v>
      </c>
      <c r="H5258" s="77">
        <v>809384</v>
      </c>
      <c r="I5258" s="77">
        <v>390408.8</v>
      </c>
      <c r="J5258" s="77">
        <v>-2034120</v>
      </c>
      <c r="K5258" s="77">
        <v>32653</v>
      </c>
      <c r="L5258" s="78">
        <v>1</v>
      </c>
      <c r="M5258" s="79">
        <v>0</v>
      </c>
    </row>
    <row r="5259" spans="1:13">
      <c r="A5259" s="74">
        <v>173</v>
      </c>
      <c r="B5259" s="75" t="s">
        <v>138</v>
      </c>
      <c r="C5259" s="76">
        <v>2019</v>
      </c>
      <c r="D5259" s="77">
        <v>0</v>
      </c>
      <c r="E5259" s="77">
        <v>0</v>
      </c>
      <c r="F5259" s="77">
        <v>0</v>
      </c>
      <c r="G5259" s="77">
        <v>0</v>
      </c>
      <c r="H5259" s="77">
        <v>72882</v>
      </c>
      <c r="I5259" s="77">
        <v>35097</v>
      </c>
      <c r="J5259" s="77">
        <v>18824</v>
      </c>
      <c r="K5259" s="77">
        <v>2794</v>
      </c>
      <c r="L5259" s="78">
        <v>5</v>
      </c>
      <c r="M5259" s="79">
        <v>-4</v>
      </c>
    </row>
    <row r="5260" spans="1:13">
      <c r="A5260" s="74">
        <v>59</v>
      </c>
      <c r="B5260" s="75" t="s">
        <v>139</v>
      </c>
      <c r="C5260" s="76">
        <v>2019</v>
      </c>
      <c r="D5260" s="77">
        <v>0</v>
      </c>
      <c r="E5260" s="77">
        <v>0</v>
      </c>
      <c r="F5260" s="77">
        <v>0</v>
      </c>
      <c r="G5260" s="77">
        <v>0</v>
      </c>
      <c r="H5260" s="77">
        <v>373462</v>
      </c>
      <c r="I5260" s="77">
        <v>67935</v>
      </c>
      <c r="J5260" s="77">
        <v>6504</v>
      </c>
      <c r="K5260" s="77">
        <v>272</v>
      </c>
      <c r="L5260" s="78">
        <v>0</v>
      </c>
      <c r="M5260" s="79">
        <v>2</v>
      </c>
    </row>
    <row r="5261" spans="1:13">
      <c r="A5261" s="74">
        <v>153</v>
      </c>
      <c r="B5261" s="75" t="s">
        <v>157</v>
      </c>
      <c r="C5261" s="76">
        <v>2019</v>
      </c>
      <c r="D5261" s="77">
        <v>0</v>
      </c>
      <c r="E5261" s="77">
        <v>0</v>
      </c>
      <c r="F5261" s="77">
        <v>0</v>
      </c>
      <c r="G5261" s="77">
        <v>0</v>
      </c>
      <c r="H5261" s="77">
        <v>309598</v>
      </c>
      <c r="I5261" s="77">
        <v>177197</v>
      </c>
      <c r="J5261" s="77">
        <v>1539</v>
      </c>
      <c r="K5261" s="77">
        <v>-5516</v>
      </c>
      <c r="L5261" s="78">
        <v>0</v>
      </c>
      <c r="M5261" s="79">
        <v>-3</v>
      </c>
    </row>
    <row r="5262" spans="1:13">
      <c r="A5262" s="74">
        <v>295</v>
      </c>
      <c r="B5262" s="75" t="s">
        <v>55</v>
      </c>
      <c r="C5262" s="76">
        <v>2019</v>
      </c>
      <c r="D5262" s="77">
        <v>0</v>
      </c>
      <c r="E5262" s="77">
        <v>0</v>
      </c>
      <c r="F5262" s="77">
        <v>0</v>
      </c>
      <c r="G5262" s="77">
        <v>0</v>
      </c>
      <c r="H5262" s="77">
        <v>5382513</v>
      </c>
      <c r="I5262" s="77">
        <v>1718960</v>
      </c>
      <c r="J5262" s="77">
        <v>-2388502</v>
      </c>
      <c r="K5262" s="77">
        <v>-83670</v>
      </c>
      <c r="L5262" s="78">
        <v>-3</v>
      </c>
      <c r="M5262" s="79">
        <v>1</v>
      </c>
    </row>
    <row r="5263" spans="1:13">
      <c r="A5263" s="74">
        <v>60</v>
      </c>
      <c r="B5263" s="75" t="s">
        <v>148</v>
      </c>
      <c r="C5263" s="76">
        <v>2019</v>
      </c>
      <c r="D5263" s="77">
        <v>0</v>
      </c>
      <c r="E5263" s="77">
        <v>0</v>
      </c>
      <c r="F5263" s="77">
        <v>0</v>
      </c>
      <c r="G5263" s="77">
        <v>0</v>
      </c>
      <c r="H5263" s="77">
        <v>-198695</v>
      </c>
      <c r="I5263" s="77">
        <v>63912</v>
      </c>
      <c r="J5263" s="77">
        <v>30088</v>
      </c>
      <c r="K5263" s="77">
        <v>4733</v>
      </c>
      <c r="L5263" s="78">
        <v>0</v>
      </c>
      <c r="M5263" s="79">
        <v>-1</v>
      </c>
    </row>
    <row r="5264" spans="1:13">
      <c r="A5264" s="74">
        <v>32</v>
      </c>
      <c r="B5264" s="75" t="s">
        <v>188</v>
      </c>
      <c r="C5264" s="76">
        <v>2019</v>
      </c>
      <c r="D5264" s="77">
        <v>0</v>
      </c>
      <c r="E5264" s="77">
        <v>0</v>
      </c>
      <c r="F5264" s="77">
        <v>0</v>
      </c>
      <c r="G5264" s="77">
        <v>0</v>
      </c>
      <c r="H5264" s="77">
        <v>8784.9</v>
      </c>
      <c r="I5264" s="77">
        <v>20686</v>
      </c>
      <c r="J5264" s="77">
        <v>528</v>
      </c>
      <c r="K5264" s="77">
        <v>43.05</v>
      </c>
      <c r="L5264" s="78">
        <v>0</v>
      </c>
      <c r="M5264" s="79">
        <v>2</v>
      </c>
    </row>
    <row r="5265" spans="1:13">
      <c r="A5265" s="74">
        <v>61</v>
      </c>
      <c r="B5265" s="75" t="s">
        <v>165</v>
      </c>
      <c r="C5265" s="76">
        <v>2019</v>
      </c>
      <c r="D5265" s="77">
        <v>0</v>
      </c>
      <c r="E5265" s="77">
        <v>0</v>
      </c>
      <c r="F5265" s="77">
        <v>0</v>
      </c>
      <c r="G5265" s="77">
        <v>0</v>
      </c>
      <c r="H5265" s="77">
        <v>64065</v>
      </c>
      <c r="I5265" s="77">
        <v>14871</v>
      </c>
      <c r="J5265" s="77">
        <v>36816</v>
      </c>
      <c r="K5265" s="77">
        <v>859</v>
      </c>
      <c r="L5265" s="78">
        <v>2</v>
      </c>
      <c r="M5265" s="79">
        <v>3</v>
      </c>
    </row>
    <row r="5266" spans="1:13">
      <c r="A5266" s="74">
        <v>87</v>
      </c>
      <c r="B5266" s="75" t="s">
        <v>158</v>
      </c>
      <c r="C5266" s="76">
        <v>2019</v>
      </c>
      <c r="D5266" s="77">
        <v>0</v>
      </c>
      <c r="E5266" s="77">
        <v>0</v>
      </c>
      <c r="F5266" s="77">
        <v>0</v>
      </c>
      <c r="G5266" s="77">
        <v>0</v>
      </c>
      <c r="H5266" s="77">
        <v>82866</v>
      </c>
      <c r="I5266" s="77">
        <v>11910</v>
      </c>
      <c r="J5266" s="77">
        <v>6384</v>
      </c>
      <c r="K5266" s="77">
        <v>2213</v>
      </c>
      <c r="L5266" s="78">
        <v>0</v>
      </c>
      <c r="M5266" s="79">
        <v>0</v>
      </c>
    </row>
    <row r="5267" spans="1:13">
      <c r="A5267" s="74">
        <v>296</v>
      </c>
      <c r="B5267" s="75" t="s">
        <v>43</v>
      </c>
      <c r="C5267" s="76">
        <v>2019</v>
      </c>
      <c r="D5267" s="77">
        <v>0</v>
      </c>
      <c r="E5267" s="77">
        <v>0</v>
      </c>
      <c r="F5267" s="77">
        <v>0</v>
      </c>
      <c r="G5267" s="77">
        <v>0</v>
      </c>
      <c r="H5267" s="77">
        <v>1036452</v>
      </c>
      <c r="I5267" s="77">
        <v>451776.85</v>
      </c>
      <c r="J5267" s="77">
        <v>303655</v>
      </c>
      <c r="K5267" s="77">
        <v>16275</v>
      </c>
      <c r="L5267" s="78">
        <v>7</v>
      </c>
      <c r="M5267" s="79">
        <v>-8</v>
      </c>
    </row>
    <row r="5268" spans="1:13">
      <c r="A5268" s="74">
        <v>6</v>
      </c>
      <c r="B5268" s="75" t="s">
        <v>166</v>
      </c>
      <c r="C5268" s="76">
        <v>2019</v>
      </c>
      <c r="D5268" s="77">
        <v>0</v>
      </c>
      <c r="E5268" s="77">
        <v>0</v>
      </c>
      <c r="F5268" s="77">
        <v>0</v>
      </c>
      <c r="G5268" s="77">
        <v>0</v>
      </c>
      <c r="H5268" s="77">
        <v>338816</v>
      </c>
      <c r="I5268" s="77">
        <v>80045.25</v>
      </c>
      <c r="J5268" s="77">
        <v>19156</v>
      </c>
      <c r="K5268" s="77">
        <v>1173</v>
      </c>
      <c r="L5268" s="78">
        <v>0</v>
      </c>
      <c r="M5268" s="79">
        <v>-2</v>
      </c>
    </row>
    <row r="5269" spans="1:13">
      <c r="A5269" s="74">
        <v>135</v>
      </c>
      <c r="B5269" s="75" t="s">
        <v>29</v>
      </c>
      <c r="C5269" s="76">
        <v>2019</v>
      </c>
      <c r="D5269" s="77">
        <v>0</v>
      </c>
      <c r="E5269" s="77">
        <v>0</v>
      </c>
      <c r="F5269" s="77">
        <v>0</v>
      </c>
      <c r="G5269" s="77">
        <v>0</v>
      </c>
      <c r="H5269" s="77">
        <v>5639156</v>
      </c>
      <c r="I5269" s="77">
        <v>1672845.85</v>
      </c>
      <c r="J5269" s="77">
        <v>289810</v>
      </c>
      <c r="K5269" s="77">
        <v>12172</v>
      </c>
      <c r="L5269" s="78">
        <v>16</v>
      </c>
      <c r="M5269" s="79">
        <v>5</v>
      </c>
    </row>
    <row r="5270" spans="1:13">
      <c r="A5270" s="74">
        <v>33</v>
      </c>
      <c r="B5270" s="75" t="s">
        <v>175</v>
      </c>
      <c r="C5270" s="76">
        <v>2019</v>
      </c>
      <c r="D5270" s="77">
        <v>0</v>
      </c>
      <c r="E5270" s="77">
        <v>0</v>
      </c>
      <c r="F5270" s="77">
        <v>0</v>
      </c>
      <c r="G5270" s="77">
        <v>0</v>
      </c>
      <c r="H5270" s="77">
        <v>74906</v>
      </c>
      <c r="I5270" s="77">
        <v>80866</v>
      </c>
      <c r="J5270" s="77">
        <v>7544</v>
      </c>
      <c r="K5270" s="77">
        <v>12423</v>
      </c>
      <c r="L5270" s="78">
        <v>1</v>
      </c>
      <c r="M5270" s="79">
        <v>2</v>
      </c>
    </row>
    <row r="5271" spans="1:13">
      <c r="A5271" s="74">
        <v>62</v>
      </c>
      <c r="B5271" s="75" t="s">
        <v>23</v>
      </c>
      <c r="C5271" s="76">
        <v>2019</v>
      </c>
      <c r="D5271" s="77">
        <v>0</v>
      </c>
      <c r="E5271" s="77">
        <v>0</v>
      </c>
      <c r="F5271" s="77">
        <v>0</v>
      </c>
      <c r="G5271" s="77">
        <v>0</v>
      </c>
      <c r="H5271" s="77">
        <v>1626475</v>
      </c>
      <c r="I5271" s="77">
        <v>321476.5</v>
      </c>
      <c r="J5271" s="77">
        <v>1895830</v>
      </c>
      <c r="K5271" s="77">
        <v>-425347</v>
      </c>
      <c r="L5271" s="78">
        <v>14</v>
      </c>
      <c r="M5271" s="79">
        <v>-15</v>
      </c>
    </row>
    <row r="5272" spans="1:13">
      <c r="A5272" s="74">
        <v>7</v>
      </c>
      <c r="B5272" s="75" t="s">
        <v>44</v>
      </c>
      <c r="C5272" s="76">
        <v>2019</v>
      </c>
      <c r="D5272" s="77">
        <v>0</v>
      </c>
      <c r="E5272" s="77">
        <v>0</v>
      </c>
      <c r="F5272" s="77">
        <v>0</v>
      </c>
      <c r="G5272" s="77">
        <v>0</v>
      </c>
      <c r="H5272" s="77">
        <v>55600</v>
      </c>
      <c r="I5272" s="77">
        <v>59267</v>
      </c>
      <c r="J5272" s="77">
        <v>48360</v>
      </c>
      <c r="K5272" s="77">
        <v>5926</v>
      </c>
      <c r="L5272" s="78">
        <v>0</v>
      </c>
      <c r="M5272" s="79">
        <v>0</v>
      </c>
    </row>
    <row r="5273" spans="1:13">
      <c r="A5273" s="74">
        <v>154</v>
      </c>
      <c r="B5273" s="75" t="s">
        <v>115</v>
      </c>
      <c r="C5273" s="76">
        <v>2019</v>
      </c>
      <c r="D5273" s="77">
        <v>0</v>
      </c>
      <c r="E5273" s="77">
        <v>0</v>
      </c>
      <c r="F5273" s="77">
        <v>0</v>
      </c>
      <c r="G5273" s="77">
        <v>0</v>
      </c>
      <c r="H5273" s="77">
        <v>11209245</v>
      </c>
      <c r="I5273" s="77">
        <v>5715139</v>
      </c>
      <c r="J5273" s="77">
        <v>1850142</v>
      </c>
      <c r="K5273" s="77">
        <v>182163</v>
      </c>
      <c r="L5273" s="78">
        <v>-1</v>
      </c>
      <c r="M5273" s="79">
        <v>-5</v>
      </c>
    </row>
    <row r="5274" spans="1:13">
      <c r="A5274" s="74">
        <v>136</v>
      </c>
      <c r="B5274" s="75" t="s">
        <v>22</v>
      </c>
      <c r="C5274" s="76">
        <v>2019</v>
      </c>
      <c r="D5274" s="77">
        <v>0</v>
      </c>
      <c r="E5274" s="77">
        <v>0</v>
      </c>
      <c r="F5274" s="77">
        <v>0</v>
      </c>
      <c r="G5274" s="77">
        <v>0</v>
      </c>
      <c r="H5274" s="77">
        <v>415721.2</v>
      </c>
      <c r="I5274" s="77">
        <v>276691.5</v>
      </c>
      <c r="J5274" s="77">
        <v>-14375.95</v>
      </c>
      <c r="K5274" s="77">
        <v>431.05</v>
      </c>
      <c r="L5274" s="78">
        <v>3</v>
      </c>
      <c r="M5274" s="79">
        <v>3</v>
      </c>
    </row>
    <row r="5275" spans="1:13">
      <c r="A5275" s="74">
        <v>34</v>
      </c>
      <c r="B5275" s="75" t="s">
        <v>152</v>
      </c>
      <c r="C5275" s="76">
        <v>2019</v>
      </c>
      <c r="D5275" s="77">
        <v>0</v>
      </c>
      <c r="E5275" s="77">
        <v>0</v>
      </c>
      <c r="F5275" s="77">
        <v>0</v>
      </c>
      <c r="G5275" s="77">
        <v>0</v>
      </c>
      <c r="H5275" s="77">
        <v>368531</v>
      </c>
      <c r="I5275" s="77">
        <v>98503</v>
      </c>
      <c r="J5275" s="77">
        <v>129904</v>
      </c>
      <c r="K5275" s="77">
        <v>1945</v>
      </c>
      <c r="L5275" s="78">
        <v>-1</v>
      </c>
      <c r="M5275" s="79">
        <v>0</v>
      </c>
    </row>
    <row r="5276" spans="1:13">
      <c r="A5276" s="74">
        <v>176</v>
      </c>
      <c r="B5276" s="75" t="s">
        <v>76</v>
      </c>
      <c r="C5276" s="76">
        <v>2019</v>
      </c>
      <c r="D5276" s="77">
        <v>0</v>
      </c>
      <c r="E5276" s="77">
        <v>0</v>
      </c>
      <c r="F5276" s="77">
        <v>0</v>
      </c>
      <c r="G5276" s="77">
        <v>0</v>
      </c>
      <c r="H5276" s="77">
        <v>266979</v>
      </c>
      <c r="I5276" s="77">
        <v>127793.15</v>
      </c>
      <c r="J5276" s="77">
        <v>170216</v>
      </c>
      <c r="K5276" s="77">
        <v>10060</v>
      </c>
      <c r="L5276" s="78">
        <v>0</v>
      </c>
      <c r="M5276" s="79">
        <v>2</v>
      </c>
    </row>
    <row r="5277" spans="1:13">
      <c r="A5277" s="74">
        <v>63</v>
      </c>
      <c r="B5277" s="75" t="s">
        <v>19</v>
      </c>
      <c r="C5277" s="76">
        <v>2019</v>
      </c>
      <c r="D5277" s="77">
        <v>0</v>
      </c>
      <c r="E5277" s="77">
        <v>0</v>
      </c>
      <c r="F5277" s="77">
        <v>0</v>
      </c>
      <c r="G5277" s="77">
        <v>0</v>
      </c>
      <c r="H5277" s="77">
        <v>480837</v>
      </c>
      <c r="I5277" s="77">
        <v>149320</v>
      </c>
      <c r="J5277" s="77">
        <v>-41635</v>
      </c>
      <c r="K5277" s="77">
        <v>-1054</v>
      </c>
      <c r="L5277" s="78">
        <v>-2</v>
      </c>
      <c r="M5277" s="79">
        <v>0</v>
      </c>
    </row>
    <row r="5278" spans="1:13">
      <c r="A5278" s="74">
        <v>155</v>
      </c>
      <c r="B5278" s="75" t="s">
        <v>45</v>
      </c>
      <c r="C5278" s="76">
        <v>2019</v>
      </c>
      <c r="D5278" s="77">
        <v>0</v>
      </c>
      <c r="E5278" s="77">
        <v>0</v>
      </c>
      <c r="F5278" s="77">
        <v>0</v>
      </c>
      <c r="G5278" s="77">
        <v>0</v>
      </c>
      <c r="H5278" s="77">
        <v>1570104</v>
      </c>
      <c r="I5278" s="77">
        <v>449200.8</v>
      </c>
      <c r="J5278" s="77">
        <v>-560951</v>
      </c>
      <c r="K5278" s="77">
        <v>253324</v>
      </c>
      <c r="L5278" s="78">
        <v>4</v>
      </c>
      <c r="M5278" s="79">
        <v>1</v>
      </c>
    </row>
    <row r="5279" spans="1:13">
      <c r="A5279" s="74">
        <v>35</v>
      </c>
      <c r="B5279" s="75" t="s">
        <v>162</v>
      </c>
      <c r="C5279" s="76">
        <v>2019</v>
      </c>
      <c r="D5279" s="77">
        <v>0</v>
      </c>
      <c r="E5279" s="77">
        <v>0</v>
      </c>
      <c r="F5279" s="77">
        <v>0</v>
      </c>
      <c r="G5279" s="77">
        <v>0</v>
      </c>
      <c r="H5279" s="77">
        <v>253483</v>
      </c>
      <c r="I5279" s="77">
        <v>64934.65</v>
      </c>
      <c r="J5279" s="77">
        <v>41240</v>
      </c>
      <c r="K5279" s="77">
        <v>2504</v>
      </c>
      <c r="L5279" s="78">
        <v>0</v>
      </c>
      <c r="M5279" s="79">
        <v>0</v>
      </c>
    </row>
    <row r="5280" spans="1:13">
      <c r="A5280" s="74">
        <v>8</v>
      </c>
      <c r="B5280" s="75" t="s">
        <v>181</v>
      </c>
      <c r="C5280" s="76">
        <v>2019</v>
      </c>
      <c r="D5280" s="77">
        <v>0</v>
      </c>
      <c r="E5280" s="77">
        <v>0</v>
      </c>
      <c r="F5280" s="77">
        <v>0</v>
      </c>
      <c r="G5280" s="77">
        <v>0</v>
      </c>
      <c r="H5280" s="77">
        <v>11172</v>
      </c>
      <c r="I5280" s="77">
        <v>28563.1</v>
      </c>
      <c r="J5280" s="77">
        <v>-952</v>
      </c>
      <c r="K5280" s="77">
        <v>450</v>
      </c>
      <c r="L5280" s="78">
        <v>0</v>
      </c>
      <c r="M5280" s="79">
        <v>0</v>
      </c>
    </row>
    <row r="5281" spans="1:13">
      <c r="A5281" s="74">
        <v>195</v>
      </c>
      <c r="B5281" s="75" t="s">
        <v>91</v>
      </c>
      <c r="C5281" s="76">
        <v>2019</v>
      </c>
      <c r="D5281" s="77">
        <v>0</v>
      </c>
      <c r="E5281" s="77">
        <v>0</v>
      </c>
      <c r="F5281" s="77">
        <v>0</v>
      </c>
      <c r="G5281" s="77">
        <v>0</v>
      </c>
      <c r="H5281" s="77">
        <v>2260149</v>
      </c>
      <c r="I5281" s="77">
        <v>1122768</v>
      </c>
      <c r="J5281" s="77">
        <v>9087</v>
      </c>
      <c r="K5281" s="77">
        <v>5340</v>
      </c>
      <c r="L5281" s="78">
        <v>0</v>
      </c>
      <c r="M5281" s="79">
        <v>0</v>
      </c>
    </row>
    <row r="5282" spans="1:13">
      <c r="A5282" s="74">
        <v>156</v>
      </c>
      <c r="B5282" s="75" t="s">
        <v>140</v>
      </c>
      <c r="C5282" s="76">
        <v>2019</v>
      </c>
      <c r="D5282" s="77">
        <v>0</v>
      </c>
      <c r="E5282" s="77">
        <v>0</v>
      </c>
      <c r="F5282" s="77">
        <v>0</v>
      </c>
      <c r="G5282" s="77">
        <v>0</v>
      </c>
      <c r="H5282" s="77">
        <v>1452180</v>
      </c>
      <c r="I5282" s="77">
        <v>1599211</v>
      </c>
      <c r="J5282" s="77">
        <v>168598</v>
      </c>
      <c r="K5282" s="77">
        <v>23338</v>
      </c>
      <c r="L5282" s="78">
        <v>1</v>
      </c>
      <c r="M5282" s="79">
        <v>1</v>
      </c>
    </row>
    <row r="5283" spans="1:13">
      <c r="A5283" s="74">
        <v>9</v>
      </c>
      <c r="B5283" s="75" t="s">
        <v>56</v>
      </c>
      <c r="C5283" s="76">
        <v>2019</v>
      </c>
      <c r="D5283" s="77">
        <v>0</v>
      </c>
      <c r="E5283" s="77">
        <v>0</v>
      </c>
      <c r="F5283" s="77">
        <v>0</v>
      </c>
      <c r="G5283" s="77">
        <v>0</v>
      </c>
      <c r="H5283" s="77">
        <v>518207</v>
      </c>
      <c r="I5283" s="77">
        <v>128680.45</v>
      </c>
      <c r="J5283" s="77">
        <v>-77640</v>
      </c>
      <c r="K5283" s="77">
        <v>-4115</v>
      </c>
      <c r="L5283" s="78">
        <v>2</v>
      </c>
      <c r="M5283" s="79">
        <v>2</v>
      </c>
    </row>
    <row r="5284" spans="1:13">
      <c r="A5284" s="74">
        <v>196</v>
      </c>
      <c r="B5284" s="75" t="s">
        <v>92</v>
      </c>
      <c r="C5284" s="76">
        <v>2019</v>
      </c>
      <c r="D5284" s="77">
        <v>0</v>
      </c>
      <c r="E5284" s="77">
        <v>0</v>
      </c>
      <c r="F5284" s="77">
        <v>0</v>
      </c>
      <c r="G5284" s="77">
        <v>0</v>
      </c>
      <c r="H5284" s="77">
        <v>15593</v>
      </c>
      <c r="I5284" s="77">
        <v>138759</v>
      </c>
      <c r="J5284" s="77">
        <v>26632</v>
      </c>
      <c r="K5284" s="77">
        <v>5273</v>
      </c>
      <c r="L5284" s="78">
        <v>0</v>
      </c>
      <c r="M5284" s="79">
        <v>1</v>
      </c>
    </row>
    <row r="5285" spans="1:13">
      <c r="A5285" s="74">
        <v>88</v>
      </c>
      <c r="B5285" s="75" t="s">
        <v>68</v>
      </c>
      <c r="C5285" s="76">
        <v>2019</v>
      </c>
      <c r="D5285" s="77">
        <v>0</v>
      </c>
      <c r="E5285" s="77">
        <v>0</v>
      </c>
      <c r="F5285" s="77">
        <v>0</v>
      </c>
      <c r="G5285" s="77">
        <v>0</v>
      </c>
      <c r="H5285" s="77">
        <v>795342</v>
      </c>
      <c r="I5285" s="77">
        <v>653457</v>
      </c>
      <c r="J5285" s="77">
        <v>61620</v>
      </c>
      <c r="K5285" s="77">
        <v>7178</v>
      </c>
      <c r="L5285" s="78">
        <v>0</v>
      </c>
      <c r="M5285" s="79">
        <v>0</v>
      </c>
    </row>
    <row r="5286" spans="1:13">
      <c r="A5286" s="74">
        <v>223</v>
      </c>
      <c r="B5286" s="75" t="s">
        <v>37</v>
      </c>
      <c r="C5286" s="76">
        <v>2019</v>
      </c>
      <c r="D5286" s="77">
        <v>0</v>
      </c>
      <c r="E5286" s="77">
        <v>0</v>
      </c>
      <c r="F5286" s="77">
        <v>0</v>
      </c>
      <c r="G5286" s="77">
        <v>0</v>
      </c>
      <c r="H5286" s="77">
        <v>274086</v>
      </c>
      <c r="I5286" s="77">
        <v>137365.15</v>
      </c>
      <c r="J5286" s="77">
        <v>-37677</v>
      </c>
      <c r="K5286" s="77">
        <v>883</v>
      </c>
      <c r="L5286" s="78">
        <v>2</v>
      </c>
      <c r="M5286" s="79">
        <v>0</v>
      </c>
    </row>
    <row r="5287" spans="1:13">
      <c r="A5287" s="74">
        <v>89</v>
      </c>
      <c r="B5287" s="75" t="s">
        <v>124</v>
      </c>
      <c r="C5287" s="76">
        <v>2019</v>
      </c>
      <c r="D5287" s="77">
        <v>0</v>
      </c>
      <c r="E5287" s="77">
        <v>0</v>
      </c>
      <c r="F5287" s="77">
        <v>0</v>
      </c>
      <c r="G5287" s="77">
        <v>0</v>
      </c>
      <c r="H5287" s="77">
        <v>145101</v>
      </c>
      <c r="I5287" s="77">
        <v>24651</v>
      </c>
      <c r="J5287" s="77">
        <v>24280</v>
      </c>
      <c r="K5287" s="77">
        <v>6242</v>
      </c>
      <c r="L5287" s="78">
        <v>0</v>
      </c>
      <c r="M5287" s="79">
        <v>-1</v>
      </c>
    </row>
    <row r="5288" spans="1:13">
      <c r="A5288" s="74">
        <v>90</v>
      </c>
      <c r="B5288" s="75" t="s">
        <v>69</v>
      </c>
      <c r="C5288" s="76">
        <v>2019</v>
      </c>
      <c r="D5288" s="77">
        <v>0</v>
      </c>
      <c r="E5288" s="77">
        <v>0</v>
      </c>
      <c r="F5288" s="77">
        <v>0</v>
      </c>
      <c r="G5288" s="77">
        <v>0</v>
      </c>
      <c r="H5288" s="77">
        <v>-3554</v>
      </c>
      <c r="I5288" s="77">
        <v>31420</v>
      </c>
      <c r="J5288" s="77">
        <v>82472</v>
      </c>
      <c r="K5288" s="77">
        <v>17514</v>
      </c>
      <c r="L5288" s="78">
        <v>0</v>
      </c>
      <c r="M5288" s="79">
        <v>-1</v>
      </c>
    </row>
    <row r="5289" spans="1:13">
      <c r="A5289" s="74">
        <v>91</v>
      </c>
      <c r="B5289" s="75" t="s">
        <v>57</v>
      </c>
      <c r="C5289" s="76">
        <v>2019</v>
      </c>
      <c r="D5289" s="77">
        <v>0</v>
      </c>
      <c r="E5289" s="77">
        <v>0</v>
      </c>
      <c r="F5289" s="77">
        <v>0</v>
      </c>
      <c r="G5289" s="77">
        <v>0</v>
      </c>
      <c r="H5289" s="77">
        <v>344370</v>
      </c>
      <c r="I5289" s="77">
        <v>84161.35</v>
      </c>
      <c r="J5289" s="77">
        <v>261237</v>
      </c>
      <c r="K5289" s="77">
        <v>37780</v>
      </c>
      <c r="L5289" s="78">
        <v>0</v>
      </c>
      <c r="M5289" s="79">
        <v>2</v>
      </c>
    </row>
    <row r="5290" spans="1:13">
      <c r="A5290" s="74">
        <v>64</v>
      </c>
      <c r="B5290" s="75" t="s">
        <v>116</v>
      </c>
      <c r="C5290" s="76">
        <v>2019</v>
      </c>
      <c r="D5290" s="77">
        <v>0</v>
      </c>
      <c r="E5290" s="77">
        <v>0</v>
      </c>
      <c r="F5290" s="77">
        <v>0</v>
      </c>
      <c r="G5290" s="77">
        <v>0</v>
      </c>
      <c r="H5290" s="77">
        <v>648789</v>
      </c>
      <c r="I5290" s="77">
        <v>207019</v>
      </c>
      <c r="J5290" s="77">
        <v>22154</v>
      </c>
      <c r="K5290" s="77">
        <v>1511</v>
      </c>
      <c r="L5290" s="78">
        <v>-1</v>
      </c>
      <c r="M5290" s="79">
        <v>0</v>
      </c>
    </row>
    <row r="5291" spans="1:13">
      <c r="A5291" s="74">
        <v>65</v>
      </c>
      <c r="B5291" s="75" t="s">
        <v>187</v>
      </c>
      <c r="C5291" s="76">
        <v>2019</v>
      </c>
      <c r="D5291" s="77">
        <v>0</v>
      </c>
      <c r="E5291" s="77">
        <v>0</v>
      </c>
      <c r="F5291" s="77">
        <v>0</v>
      </c>
      <c r="G5291" s="77">
        <v>0</v>
      </c>
      <c r="H5291" s="77">
        <v>-11451</v>
      </c>
      <c r="I5291" s="77">
        <v>791</v>
      </c>
      <c r="J5291" s="77">
        <v>-6968</v>
      </c>
      <c r="K5291" s="77">
        <v>349</v>
      </c>
      <c r="L5291" s="78">
        <v>0</v>
      </c>
      <c r="M5291" s="79">
        <v>5</v>
      </c>
    </row>
    <row r="5292" spans="1:13">
      <c r="A5292" s="74">
        <v>245</v>
      </c>
      <c r="B5292" s="75" t="s">
        <v>46</v>
      </c>
      <c r="C5292" s="76">
        <v>2019</v>
      </c>
      <c r="D5292" s="77">
        <v>0</v>
      </c>
      <c r="E5292" s="77">
        <v>0</v>
      </c>
      <c r="F5292" s="77">
        <v>0</v>
      </c>
      <c r="G5292" s="77">
        <v>0</v>
      </c>
      <c r="H5292" s="77">
        <v>1002828</v>
      </c>
      <c r="I5292" s="77">
        <v>458895</v>
      </c>
      <c r="J5292" s="77">
        <v>9720</v>
      </c>
      <c r="K5292" s="77">
        <v>1590</v>
      </c>
      <c r="L5292" s="78">
        <v>-11</v>
      </c>
      <c r="M5292" s="79">
        <v>6</v>
      </c>
    </row>
    <row r="5293" spans="1:13">
      <c r="A5293" s="74">
        <v>92</v>
      </c>
      <c r="B5293" s="75" t="s">
        <v>117</v>
      </c>
      <c r="C5293" s="76">
        <v>2019</v>
      </c>
      <c r="D5293" s="77">
        <v>0</v>
      </c>
      <c r="E5293" s="77">
        <v>0</v>
      </c>
      <c r="F5293" s="77">
        <v>0</v>
      </c>
      <c r="G5293" s="77">
        <v>0</v>
      </c>
      <c r="H5293" s="77">
        <v>686720</v>
      </c>
      <c r="I5293" s="77">
        <v>191745</v>
      </c>
      <c r="J5293" s="77">
        <v>304832</v>
      </c>
      <c r="K5293" s="77">
        <v>4004</v>
      </c>
      <c r="L5293" s="78">
        <v>0</v>
      </c>
      <c r="M5293" s="79">
        <v>0</v>
      </c>
    </row>
    <row r="5294" spans="1:13">
      <c r="A5294" s="74">
        <v>137</v>
      </c>
      <c r="B5294" s="75" t="s">
        <v>93</v>
      </c>
      <c r="C5294" s="76">
        <v>2019</v>
      </c>
      <c r="D5294" s="77">
        <v>0</v>
      </c>
      <c r="E5294" s="77">
        <v>0</v>
      </c>
      <c r="F5294" s="77">
        <v>0</v>
      </c>
      <c r="G5294" s="77">
        <v>0</v>
      </c>
      <c r="H5294" s="77">
        <v>1320184</v>
      </c>
      <c r="I5294" s="77">
        <v>347573.2</v>
      </c>
      <c r="J5294" s="77">
        <v>-1928</v>
      </c>
      <c r="K5294" s="77">
        <v>7641</v>
      </c>
      <c r="L5294" s="78">
        <v>2</v>
      </c>
      <c r="M5294" s="79">
        <v>-1</v>
      </c>
    </row>
    <row r="5295" spans="1:13">
      <c r="A5295" s="74">
        <v>93</v>
      </c>
      <c r="B5295" s="75" t="s">
        <v>177</v>
      </c>
      <c r="C5295" s="76">
        <v>2019</v>
      </c>
      <c r="D5295" s="77">
        <v>0</v>
      </c>
      <c r="E5295" s="77">
        <v>0</v>
      </c>
      <c r="F5295" s="77">
        <v>0</v>
      </c>
      <c r="G5295" s="77">
        <v>0</v>
      </c>
      <c r="H5295" s="77">
        <v>73926</v>
      </c>
      <c r="I5295" s="77">
        <v>45238.95</v>
      </c>
      <c r="J5295" s="77">
        <v>72</v>
      </c>
      <c r="K5295" s="77">
        <v>-32</v>
      </c>
      <c r="L5295" s="78">
        <v>-1</v>
      </c>
      <c r="M5295" s="79">
        <v>0</v>
      </c>
    </row>
    <row r="5296" spans="1:13">
      <c r="A5296" s="74">
        <v>10</v>
      </c>
      <c r="B5296" s="75" t="s">
        <v>30</v>
      </c>
      <c r="C5296" s="76">
        <v>2019</v>
      </c>
      <c r="D5296" s="77">
        <v>0</v>
      </c>
      <c r="E5296" s="77">
        <v>0</v>
      </c>
      <c r="F5296" s="77">
        <v>0</v>
      </c>
      <c r="G5296" s="77">
        <v>0</v>
      </c>
      <c r="H5296" s="77">
        <v>161469</v>
      </c>
      <c r="I5296" s="77">
        <v>43719</v>
      </c>
      <c r="J5296" s="77">
        <v>46996</v>
      </c>
      <c r="K5296" s="77">
        <v>-7511</v>
      </c>
      <c r="L5296" s="78">
        <v>0</v>
      </c>
      <c r="M5296" s="79">
        <v>1</v>
      </c>
    </row>
    <row r="5297" spans="1:13">
      <c r="A5297" s="74">
        <v>157</v>
      </c>
      <c r="B5297" s="75" t="s">
        <v>155</v>
      </c>
      <c r="C5297" s="76">
        <v>2019</v>
      </c>
      <c r="D5297" s="77">
        <v>0</v>
      </c>
      <c r="E5297" s="77">
        <v>0</v>
      </c>
      <c r="F5297" s="77">
        <v>0</v>
      </c>
      <c r="G5297" s="77">
        <v>0</v>
      </c>
      <c r="H5297" s="77">
        <v>163866</v>
      </c>
      <c r="I5297" s="77">
        <v>63810</v>
      </c>
      <c r="J5297" s="77">
        <v>116111</v>
      </c>
      <c r="K5297" s="77">
        <v>2541</v>
      </c>
      <c r="L5297" s="78">
        <v>0</v>
      </c>
      <c r="M5297" s="79">
        <v>-1</v>
      </c>
    </row>
    <row r="5298" spans="1:13">
      <c r="A5298" s="74">
        <v>246</v>
      </c>
      <c r="B5298" s="75" t="s">
        <v>94</v>
      </c>
      <c r="C5298" s="76">
        <v>2019</v>
      </c>
      <c r="D5298" s="77">
        <v>0</v>
      </c>
      <c r="E5298" s="77">
        <v>0</v>
      </c>
      <c r="F5298" s="77">
        <v>0</v>
      </c>
      <c r="G5298" s="77">
        <v>0</v>
      </c>
      <c r="H5298" s="77">
        <v>481365</v>
      </c>
      <c r="I5298" s="77">
        <v>28715</v>
      </c>
      <c r="J5298" s="77">
        <v>63260</v>
      </c>
      <c r="K5298" s="77">
        <v>1393</v>
      </c>
      <c r="L5298" s="78">
        <v>5</v>
      </c>
      <c r="M5298" s="79">
        <v>2</v>
      </c>
    </row>
    <row r="5299" spans="1:13">
      <c r="A5299" s="74">
        <v>66</v>
      </c>
      <c r="B5299" s="75" t="s">
        <v>47</v>
      </c>
      <c r="C5299" s="76">
        <v>2019</v>
      </c>
      <c r="D5299" s="77">
        <v>0</v>
      </c>
      <c r="E5299" s="77">
        <v>0</v>
      </c>
      <c r="F5299" s="77">
        <v>0</v>
      </c>
      <c r="G5299" s="77">
        <v>0</v>
      </c>
      <c r="H5299" s="77">
        <v>3826396</v>
      </c>
      <c r="I5299" s="77">
        <v>543335.85</v>
      </c>
      <c r="J5299" s="77">
        <v>2770705</v>
      </c>
      <c r="K5299" s="77">
        <v>1538368</v>
      </c>
      <c r="L5299" s="78">
        <v>19</v>
      </c>
      <c r="M5299" s="79">
        <v>0</v>
      </c>
    </row>
    <row r="5300" spans="1:13">
      <c r="A5300" s="74">
        <v>37</v>
      </c>
      <c r="B5300" s="75" t="s">
        <v>77</v>
      </c>
      <c r="C5300" s="76">
        <v>2019</v>
      </c>
      <c r="D5300" s="77">
        <v>0</v>
      </c>
      <c r="E5300" s="77">
        <v>0</v>
      </c>
      <c r="F5300" s="77">
        <v>0</v>
      </c>
      <c r="G5300" s="77">
        <v>0</v>
      </c>
      <c r="H5300" s="77">
        <v>185052.85</v>
      </c>
      <c r="I5300" s="77">
        <v>56364</v>
      </c>
      <c r="J5300" s="77">
        <v>-10695.95</v>
      </c>
      <c r="K5300" s="77">
        <v>-1092.05</v>
      </c>
      <c r="L5300" s="78">
        <v>3</v>
      </c>
      <c r="M5300" s="79">
        <v>-2</v>
      </c>
    </row>
    <row r="5301" spans="1:13">
      <c r="A5301" s="74">
        <v>94</v>
      </c>
      <c r="B5301" s="75" t="s">
        <v>118</v>
      </c>
      <c r="C5301" s="76">
        <v>2019</v>
      </c>
      <c r="D5301" s="77">
        <v>0</v>
      </c>
      <c r="E5301" s="77">
        <v>0</v>
      </c>
      <c r="F5301" s="77">
        <v>0</v>
      </c>
      <c r="G5301" s="77">
        <v>0</v>
      </c>
      <c r="H5301" s="77">
        <v>302938</v>
      </c>
      <c r="I5301" s="77">
        <v>74466</v>
      </c>
      <c r="J5301" s="77">
        <v>793</v>
      </c>
      <c r="K5301" s="77">
        <v>5087</v>
      </c>
      <c r="L5301" s="78">
        <v>1</v>
      </c>
      <c r="M5301" s="79">
        <v>0</v>
      </c>
    </row>
    <row r="5302" spans="1:13">
      <c r="A5302" s="74">
        <v>11</v>
      </c>
      <c r="B5302" s="75" t="s">
        <v>119</v>
      </c>
      <c r="C5302" s="76">
        <v>2019</v>
      </c>
      <c r="D5302" s="77">
        <v>0</v>
      </c>
      <c r="E5302" s="77">
        <v>0</v>
      </c>
      <c r="F5302" s="77">
        <v>0</v>
      </c>
      <c r="G5302" s="77">
        <v>0</v>
      </c>
      <c r="H5302" s="77">
        <v>218981</v>
      </c>
      <c r="I5302" s="77">
        <v>77800</v>
      </c>
      <c r="J5302" s="77">
        <v>10080</v>
      </c>
      <c r="K5302" s="77">
        <v>1568</v>
      </c>
      <c r="L5302" s="78">
        <v>0</v>
      </c>
      <c r="M5302" s="79">
        <v>0</v>
      </c>
    </row>
    <row r="5303" spans="1:13">
      <c r="A5303" s="74">
        <v>177</v>
      </c>
      <c r="B5303" s="75" t="s">
        <v>70</v>
      </c>
      <c r="C5303" s="76">
        <v>2019</v>
      </c>
      <c r="D5303" s="77">
        <v>0</v>
      </c>
      <c r="E5303" s="77">
        <v>0</v>
      </c>
      <c r="F5303" s="77">
        <v>0</v>
      </c>
      <c r="G5303" s="77">
        <v>0</v>
      </c>
      <c r="H5303" s="77">
        <v>897611</v>
      </c>
      <c r="I5303" s="77">
        <v>326675</v>
      </c>
      <c r="J5303" s="77">
        <v>-305888</v>
      </c>
      <c r="K5303" s="77">
        <v>-2194</v>
      </c>
      <c r="L5303" s="78">
        <v>1</v>
      </c>
      <c r="M5303" s="79">
        <v>-1</v>
      </c>
    </row>
    <row r="5304" spans="1:13">
      <c r="A5304" s="74">
        <v>224</v>
      </c>
      <c r="B5304" s="75" t="s">
        <v>20</v>
      </c>
      <c r="C5304" s="76">
        <v>2019</v>
      </c>
      <c r="D5304" s="77">
        <v>0</v>
      </c>
      <c r="E5304" s="77">
        <v>0</v>
      </c>
      <c r="F5304" s="77">
        <v>0</v>
      </c>
      <c r="G5304" s="77">
        <v>0</v>
      </c>
      <c r="H5304" s="77">
        <v>288084.3</v>
      </c>
      <c r="I5304" s="77">
        <v>79779.75</v>
      </c>
      <c r="J5304" s="77">
        <v>-5450.05</v>
      </c>
      <c r="K5304" s="77">
        <v>15629.05</v>
      </c>
      <c r="L5304" s="78">
        <v>2</v>
      </c>
      <c r="M5304" s="79">
        <v>3</v>
      </c>
    </row>
    <row r="5305" spans="1:13">
      <c r="A5305" s="74">
        <v>67</v>
      </c>
      <c r="B5305" s="75" t="s">
        <v>163</v>
      </c>
      <c r="C5305" s="76">
        <v>2019</v>
      </c>
      <c r="D5305" s="77">
        <v>0</v>
      </c>
      <c r="E5305" s="77">
        <v>0</v>
      </c>
      <c r="F5305" s="77">
        <v>0</v>
      </c>
      <c r="G5305" s="77">
        <v>0</v>
      </c>
      <c r="H5305" s="77">
        <v>275738</v>
      </c>
      <c r="I5305" s="77">
        <v>91390.85</v>
      </c>
      <c r="J5305" s="77">
        <v>-114712</v>
      </c>
      <c r="K5305" s="77">
        <v>-153</v>
      </c>
      <c r="L5305" s="78">
        <v>2</v>
      </c>
      <c r="M5305" s="79">
        <v>-3</v>
      </c>
    </row>
    <row r="5306" spans="1:13">
      <c r="A5306" s="74">
        <v>95</v>
      </c>
      <c r="B5306" s="75" t="s">
        <v>149</v>
      </c>
      <c r="C5306" s="76">
        <v>2019</v>
      </c>
      <c r="D5306" s="77">
        <v>0</v>
      </c>
      <c r="E5306" s="77">
        <v>0</v>
      </c>
      <c r="F5306" s="77">
        <v>0</v>
      </c>
      <c r="G5306" s="77">
        <v>0</v>
      </c>
      <c r="H5306" s="77">
        <v>56043.05</v>
      </c>
      <c r="I5306" s="77">
        <v>18836.95</v>
      </c>
      <c r="J5306" s="77">
        <v>-832</v>
      </c>
      <c r="K5306" s="77">
        <v>0</v>
      </c>
      <c r="L5306" s="78">
        <v>0</v>
      </c>
      <c r="M5306" s="79">
        <v>1</v>
      </c>
    </row>
    <row r="5307" spans="1:13">
      <c r="A5307" s="74">
        <v>96</v>
      </c>
      <c r="B5307" s="75" t="s">
        <v>159</v>
      </c>
      <c r="C5307" s="76">
        <v>2019</v>
      </c>
      <c r="D5307" s="77">
        <v>0</v>
      </c>
      <c r="E5307" s="77">
        <v>0</v>
      </c>
      <c r="F5307" s="77">
        <v>0</v>
      </c>
      <c r="G5307" s="77">
        <v>0</v>
      </c>
      <c r="H5307" s="77">
        <v>1219636</v>
      </c>
      <c r="I5307" s="77">
        <v>203877.4</v>
      </c>
      <c r="J5307" s="77">
        <v>622947</v>
      </c>
      <c r="K5307" s="77">
        <v>8293</v>
      </c>
      <c r="L5307" s="78">
        <v>6</v>
      </c>
      <c r="M5307" s="79">
        <v>-4</v>
      </c>
    </row>
    <row r="5308" spans="1:13">
      <c r="A5308" s="74">
        <v>38</v>
      </c>
      <c r="B5308" s="75" t="s">
        <v>153</v>
      </c>
      <c r="C5308" s="76">
        <v>2019</v>
      </c>
      <c r="D5308" s="77">
        <v>0</v>
      </c>
      <c r="E5308" s="77">
        <v>0</v>
      </c>
      <c r="F5308" s="77">
        <v>0</v>
      </c>
      <c r="G5308" s="77">
        <v>0</v>
      </c>
      <c r="H5308" s="77">
        <v>78348</v>
      </c>
      <c r="I5308" s="77">
        <v>122740</v>
      </c>
      <c r="J5308" s="77">
        <v>-4224</v>
      </c>
      <c r="K5308" s="77">
        <v>77</v>
      </c>
      <c r="L5308" s="78">
        <v>0</v>
      </c>
      <c r="M5308" s="79">
        <v>0</v>
      </c>
    </row>
    <row r="5309" spans="1:13">
      <c r="A5309" s="74">
        <v>138</v>
      </c>
      <c r="B5309" s="75" t="s">
        <v>31</v>
      </c>
      <c r="C5309" s="76">
        <v>2019</v>
      </c>
      <c r="D5309" s="77">
        <v>0</v>
      </c>
      <c r="E5309" s="77">
        <v>0</v>
      </c>
      <c r="F5309" s="77">
        <v>0</v>
      </c>
      <c r="G5309" s="77">
        <v>0</v>
      </c>
      <c r="H5309" s="77">
        <v>1739785</v>
      </c>
      <c r="I5309" s="77">
        <v>595468.80000000005</v>
      </c>
      <c r="J5309" s="77">
        <v>205467</v>
      </c>
      <c r="K5309" s="77">
        <v>4531</v>
      </c>
      <c r="L5309" s="78">
        <v>3</v>
      </c>
      <c r="M5309" s="79">
        <v>-5</v>
      </c>
    </row>
    <row r="5310" spans="1:13">
      <c r="A5310" s="74">
        <v>225</v>
      </c>
      <c r="B5310" s="75" t="s">
        <v>125</v>
      </c>
      <c r="C5310" s="76">
        <v>2019</v>
      </c>
      <c r="D5310" s="77">
        <v>0</v>
      </c>
      <c r="E5310" s="77">
        <v>0</v>
      </c>
      <c r="F5310" s="77">
        <v>0</v>
      </c>
      <c r="G5310" s="77">
        <v>0</v>
      </c>
      <c r="H5310" s="77">
        <v>273204.19</v>
      </c>
      <c r="I5310" s="77">
        <v>67573.899999999994</v>
      </c>
      <c r="J5310" s="77">
        <v>29272.12</v>
      </c>
      <c r="K5310" s="77">
        <v>-411</v>
      </c>
      <c r="L5310" s="78">
        <v>0</v>
      </c>
      <c r="M5310" s="79">
        <v>0</v>
      </c>
    </row>
    <row r="5311" spans="1:13">
      <c r="A5311" s="74">
        <v>12</v>
      </c>
      <c r="B5311" s="75" t="s">
        <v>186</v>
      </c>
      <c r="C5311" s="76">
        <v>2019</v>
      </c>
      <c r="D5311" s="77">
        <v>0</v>
      </c>
      <c r="E5311" s="77">
        <v>0</v>
      </c>
      <c r="F5311" s="77">
        <v>0</v>
      </c>
      <c r="G5311" s="77">
        <v>0</v>
      </c>
      <c r="H5311" s="77">
        <v>87685</v>
      </c>
      <c r="I5311" s="77">
        <v>107552</v>
      </c>
      <c r="J5311" s="77">
        <v>552</v>
      </c>
      <c r="K5311" s="77">
        <v>1126</v>
      </c>
      <c r="L5311" s="78">
        <v>0</v>
      </c>
      <c r="M5311" s="79">
        <v>1</v>
      </c>
    </row>
    <row r="5312" spans="1:13">
      <c r="A5312" s="74">
        <v>68</v>
      </c>
      <c r="B5312" s="75" t="s">
        <v>120</v>
      </c>
      <c r="C5312" s="76">
        <v>2019</v>
      </c>
      <c r="D5312" s="77">
        <v>0</v>
      </c>
      <c r="E5312" s="77">
        <v>0</v>
      </c>
      <c r="F5312" s="77">
        <v>0</v>
      </c>
      <c r="G5312" s="77">
        <v>0</v>
      </c>
      <c r="H5312" s="77">
        <v>155897</v>
      </c>
      <c r="I5312" s="77">
        <v>37720.300000000003</v>
      </c>
      <c r="J5312" s="77">
        <v>-1416</v>
      </c>
      <c r="K5312" s="77">
        <v>5904</v>
      </c>
      <c r="L5312" s="78">
        <v>-3</v>
      </c>
      <c r="M5312" s="79">
        <v>0</v>
      </c>
    </row>
    <row r="5313" spans="1:13">
      <c r="A5313" s="74">
        <v>97</v>
      </c>
      <c r="B5313" s="75" t="s">
        <v>126</v>
      </c>
      <c r="C5313" s="76">
        <v>2019</v>
      </c>
      <c r="D5313" s="77">
        <v>0</v>
      </c>
      <c r="E5313" s="77">
        <v>0</v>
      </c>
      <c r="F5313" s="77">
        <v>0</v>
      </c>
      <c r="G5313" s="77">
        <v>0</v>
      </c>
      <c r="H5313" s="77">
        <v>269898</v>
      </c>
      <c r="I5313" s="77">
        <v>62528</v>
      </c>
      <c r="J5313" s="77">
        <v>309506</v>
      </c>
      <c r="K5313" s="77">
        <v>71871</v>
      </c>
      <c r="L5313" s="78">
        <v>-1</v>
      </c>
      <c r="M5313" s="79">
        <v>0</v>
      </c>
    </row>
    <row r="5314" spans="1:13">
      <c r="A5314" s="74">
        <v>139</v>
      </c>
      <c r="B5314" s="75" t="s">
        <v>133</v>
      </c>
      <c r="C5314" s="76">
        <v>2019</v>
      </c>
      <c r="D5314" s="77">
        <v>0</v>
      </c>
      <c r="E5314" s="77">
        <v>0</v>
      </c>
      <c r="F5314" s="77">
        <v>0</v>
      </c>
      <c r="G5314" s="77">
        <v>0</v>
      </c>
      <c r="H5314" s="77">
        <v>3688495</v>
      </c>
      <c r="I5314" s="77">
        <v>457449</v>
      </c>
      <c r="J5314" s="77">
        <v>76551</v>
      </c>
      <c r="K5314" s="77">
        <v>-26717</v>
      </c>
      <c r="L5314" s="78">
        <v>-1</v>
      </c>
      <c r="M5314" s="79">
        <v>0</v>
      </c>
    </row>
    <row r="5315" spans="1:13">
      <c r="A5315" s="74">
        <v>178</v>
      </c>
      <c r="B5315" s="75" t="s">
        <v>95</v>
      </c>
      <c r="C5315" s="76">
        <v>2019</v>
      </c>
      <c r="D5315" s="77">
        <v>0</v>
      </c>
      <c r="E5315" s="77">
        <v>0</v>
      </c>
      <c r="F5315" s="77">
        <v>0</v>
      </c>
      <c r="G5315" s="77">
        <v>0</v>
      </c>
      <c r="H5315" s="77">
        <v>-36515</v>
      </c>
      <c r="I5315" s="77">
        <v>105726.05</v>
      </c>
      <c r="J5315" s="77">
        <v>4952</v>
      </c>
      <c r="K5315" s="77">
        <v>-181</v>
      </c>
      <c r="L5315" s="78">
        <v>0</v>
      </c>
      <c r="M5315" s="79">
        <v>0</v>
      </c>
    </row>
    <row r="5316" spans="1:13">
      <c r="A5316" s="74">
        <v>118</v>
      </c>
      <c r="B5316" s="75" t="s">
        <v>71</v>
      </c>
      <c r="C5316" s="76">
        <v>2019</v>
      </c>
      <c r="D5316" s="77">
        <v>0</v>
      </c>
      <c r="E5316" s="77">
        <v>0</v>
      </c>
      <c r="F5316" s="77">
        <v>0</v>
      </c>
      <c r="G5316" s="77">
        <v>0</v>
      </c>
      <c r="H5316" s="77">
        <v>-124765</v>
      </c>
      <c r="I5316" s="77">
        <v>139030</v>
      </c>
      <c r="J5316" s="77">
        <v>117544</v>
      </c>
      <c r="K5316" s="77">
        <v>9049</v>
      </c>
      <c r="L5316" s="78">
        <v>0</v>
      </c>
      <c r="M5316" s="79">
        <v>0</v>
      </c>
    </row>
    <row r="5317" spans="1:13">
      <c r="A5317" s="74">
        <v>226</v>
      </c>
      <c r="B5317" s="75" t="s">
        <v>160</v>
      </c>
      <c r="C5317" s="76">
        <v>2019</v>
      </c>
      <c r="D5317" s="77">
        <v>0</v>
      </c>
      <c r="E5317" s="77">
        <v>0</v>
      </c>
      <c r="F5317" s="77">
        <v>0</v>
      </c>
      <c r="G5317" s="77">
        <v>0</v>
      </c>
      <c r="H5317" s="77">
        <v>43550</v>
      </c>
      <c r="I5317" s="77">
        <v>13071</v>
      </c>
      <c r="J5317" s="77">
        <v>6264</v>
      </c>
      <c r="K5317" s="77">
        <v>167</v>
      </c>
      <c r="L5317" s="78">
        <v>0</v>
      </c>
      <c r="M5317" s="79">
        <v>0</v>
      </c>
    </row>
    <row r="5318" spans="1:13">
      <c r="A5318" s="74">
        <v>98</v>
      </c>
      <c r="B5318" s="75" t="s">
        <v>78</v>
      </c>
      <c r="C5318" s="76">
        <v>2019</v>
      </c>
      <c r="D5318" s="77">
        <v>0</v>
      </c>
      <c r="E5318" s="77">
        <v>0</v>
      </c>
      <c r="F5318" s="77">
        <v>0</v>
      </c>
      <c r="G5318" s="77">
        <v>0</v>
      </c>
      <c r="H5318" s="77">
        <v>52759</v>
      </c>
      <c r="I5318" s="77">
        <v>27977</v>
      </c>
      <c r="J5318" s="77">
        <v>2312</v>
      </c>
      <c r="K5318" s="77">
        <v>-35</v>
      </c>
      <c r="L5318" s="78">
        <v>0</v>
      </c>
      <c r="M5318" s="79">
        <v>0</v>
      </c>
    </row>
    <row r="5319" spans="1:13">
      <c r="A5319" s="74">
        <v>247</v>
      </c>
      <c r="B5319" s="75" t="s">
        <v>96</v>
      </c>
      <c r="C5319" s="76">
        <v>2019</v>
      </c>
      <c r="D5319" s="77">
        <v>0</v>
      </c>
      <c r="E5319" s="77">
        <v>0</v>
      </c>
      <c r="F5319" s="77">
        <v>0</v>
      </c>
      <c r="G5319" s="77">
        <v>0</v>
      </c>
      <c r="H5319" s="77">
        <v>243162</v>
      </c>
      <c r="I5319" s="77">
        <v>208861</v>
      </c>
      <c r="J5319" s="77">
        <v>-413691</v>
      </c>
      <c r="K5319" s="77">
        <v>1207229</v>
      </c>
      <c r="L5319" s="78">
        <v>-3</v>
      </c>
      <c r="M5319" s="79">
        <v>0</v>
      </c>
    </row>
    <row r="5320" spans="1:13">
      <c r="A5320" s="74">
        <v>99</v>
      </c>
      <c r="B5320" s="75" t="s">
        <v>141</v>
      </c>
      <c r="C5320" s="76">
        <v>2019</v>
      </c>
      <c r="D5320" s="77">
        <v>0</v>
      </c>
      <c r="E5320" s="77">
        <v>0</v>
      </c>
      <c r="F5320" s="77">
        <v>0</v>
      </c>
      <c r="G5320" s="77">
        <v>0</v>
      </c>
      <c r="H5320" s="77">
        <v>52337</v>
      </c>
      <c r="I5320" s="77">
        <v>36565.300000000003</v>
      </c>
      <c r="J5320" s="77">
        <v>5688</v>
      </c>
      <c r="K5320" s="77">
        <v>215</v>
      </c>
      <c r="L5320" s="78">
        <v>1</v>
      </c>
      <c r="M5320" s="79">
        <v>0</v>
      </c>
    </row>
    <row r="5321" spans="1:13">
      <c r="A5321" s="74">
        <v>197</v>
      </c>
      <c r="B5321" s="75" t="s">
        <v>79</v>
      </c>
      <c r="C5321" s="76">
        <v>2019</v>
      </c>
      <c r="D5321" s="77">
        <v>0</v>
      </c>
      <c r="E5321" s="77">
        <v>0</v>
      </c>
      <c r="F5321" s="77">
        <v>0</v>
      </c>
      <c r="G5321" s="77">
        <v>0</v>
      </c>
      <c r="H5321" s="77">
        <v>329813</v>
      </c>
      <c r="I5321" s="77">
        <v>47858</v>
      </c>
      <c r="J5321" s="77">
        <v>-1073441</v>
      </c>
      <c r="K5321" s="77">
        <v>218827</v>
      </c>
      <c r="L5321" s="78">
        <v>1</v>
      </c>
      <c r="M5321" s="79">
        <v>2</v>
      </c>
    </row>
    <row r="5322" spans="1:13">
      <c r="A5322" s="74">
        <v>119</v>
      </c>
      <c r="B5322" s="75" t="s">
        <v>58</v>
      </c>
      <c r="C5322" s="76">
        <v>2019</v>
      </c>
      <c r="D5322" s="77">
        <v>0</v>
      </c>
      <c r="E5322" s="77">
        <v>0</v>
      </c>
      <c r="F5322" s="77">
        <v>0</v>
      </c>
      <c r="G5322" s="77">
        <v>0</v>
      </c>
      <c r="H5322" s="77">
        <v>163572</v>
      </c>
      <c r="I5322" s="77">
        <v>108989.25</v>
      </c>
      <c r="J5322" s="77">
        <v>19817</v>
      </c>
      <c r="K5322" s="77">
        <v>-926</v>
      </c>
      <c r="L5322" s="78">
        <v>0</v>
      </c>
      <c r="M5322" s="79">
        <v>1</v>
      </c>
    </row>
    <row r="5323" spans="1:13">
      <c r="A5323" s="74">
        <v>227</v>
      </c>
      <c r="B5323" s="75" t="s">
        <v>112</v>
      </c>
      <c r="C5323" s="76">
        <v>2019</v>
      </c>
      <c r="D5323" s="77">
        <v>0</v>
      </c>
      <c r="E5323" s="77">
        <v>0</v>
      </c>
      <c r="F5323" s="77">
        <v>0</v>
      </c>
      <c r="G5323" s="77">
        <v>0</v>
      </c>
      <c r="H5323" s="77">
        <v>1515298</v>
      </c>
      <c r="I5323" s="77">
        <v>378145</v>
      </c>
      <c r="J5323" s="77">
        <v>138759</v>
      </c>
      <c r="K5323" s="77">
        <v>14997</v>
      </c>
      <c r="L5323" s="78">
        <v>0</v>
      </c>
      <c r="M5323" s="79">
        <v>0</v>
      </c>
    </row>
    <row r="5324" spans="1:13">
      <c r="A5324" s="74">
        <v>100</v>
      </c>
      <c r="B5324" s="75" t="s">
        <v>59</v>
      </c>
      <c r="C5324" s="76">
        <v>2019</v>
      </c>
      <c r="D5324" s="77">
        <v>0</v>
      </c>
      <c r="E5324" s="77">
        <v>0</v>
      </c>
      <c r="F5324" s="77">
        <v>0</v>
      </c>
      <c r="G5324" s="77">
        <v>0</v>
      </c>
      <c r="H5324" s="77">
        <v>134335</v>
      </c>
      <c r="I5324" s="77">
        <v>77953</v>
      </c>
      <c r="J5324" s="77">
        <v>-2648</v>
      </c>
      <c r="K5324" s="77">
        <v>171</v>
      </c>
      <c r="L5324" s="78">
        <v>0</v>
      </c>
      <c r="M5324" s="79">
        <v>-1</v>
      </c>
    </row>
    <row r="5325" spans="1:13">
      <c r="A5325" s="74">
        <v>158</v>
      </c>
      <c r="B5325" s="75" t="s">
        <v>80</v>
      </c>
      <c r="C5325" s="76">
        <v>2019</v>
      </c>
      <c r="D5325" s="77">
        <v>0</v>
      </c>
      <c r="E5325" s="77">
        <v>0</v>
      </c>
      <c r="F5325" s="77">
        <v>0</v>
      </c>
      <c r="G5325" s="77">
        <v>0</v>
      </c>
      <c r="H5325" s="77">
        <v>2549007</v>
      </c>
      <c r="I5325" s="77">
        <v>1300082.3500000001</v>
      </c>
      <c r="J5325" s="77">
        <v>379055</v>
      </c>
      <c r="K5325" s="77">
        <v>54297</v>
      </c>
      <c r="L5325" s="78">
        <v>8</v>
      </c>
      <c r="M5325" s="79">
        <v>6</v>
      </c>
    </row>
    <row r="5326" spans="1:13">
      <c r="A5326" s="74">
        <v>13</v>
      </c>
      <c r="B5326" s="75" t="s">
        <v>48</v>
      </c>
      <c r="C5326" s="76">
        <v>2019</v>
      </c>
      <c r="D5326" s="77">
        <v>0</v>
      </c>
      <c r="E5326" s="77">
        <v>0</v>
      </c>
      <c r="F5326" s="77">
        <v>0</v>
      </c>
      <c r="G5326" s="77">
        <v>0</v>
      </c>
      <c r="H5326" s="77">
        <v>361105</v>
      </c>
      <c r="I5326" s="77">
        <v>100688</v>
      </c>
      <c r="J5326" s="77">
        <v>66360</v>
      </c>
      <c r="K5326" s="77">
        <v>4859</v>
      </c>
      <c r="L5326" s="78">
        <v>0</v>
      </c>
      <c r="M5326" s="79">
        <v>0</v>
      </c>
    </row>
    <row r="5327" spans="1:13">
      <c r="A5327" s="74">
        <v>292</v>
      </c>
      <c r="B5327" s="75" t="s">
        <v>189</v>
      </c>
      <c r="C5327" s="76">
        <v>2019</v>
      </c>
      <c r="D5327" s="77">
        <v>0</v>
      </c>
      <c r="E5327" s="77">
        <v>0</v>
      </c>
      <c r="F5327" s="77">
        <v>0</v>
      </c>
      <c r="G5327" s="77">
        <v>0</v>
      </c>
      <c r="H5327" s="77">
        <v>185566</v>
      </c>
      <c r="I5327" s="77">
        <v>156134</v>
      </c>
      <c r="J5327" s="77">
        <v>180177</v>
      </c>
      <c r="K5327" s="77">
        <v>4880</v>
      </c>
      <c r="L5327" s="78">
        <v>0</v>
      </c>
      <c r="M5327" s="79">
        <v>0</v>
      </c>
    </row>
    <row r="5328" spans="1:13">
      <c r="A5328" s="74">
        <v>101</v>
      </c>
      <c r="B5328" s="75" t="s">
        <v>72</v>
      </c>
      <c r="C5328" s="76">
        <v>2019</v>
      </c>
      <c r="D5328" s="77">
        <v>0</v>
      </c>
      <c r="E5328" s="77">
        <v>0</v>
      </c>
      <c r="F5328" s="77">
        <v>0</v>
      </c>
      <c r="G5328" s="77">
        <v>0</v>
      </c>
      <c r="H5328" s="77">
        <v>140273</v>
      </c>
      <c r="I5328" s="77">
        <v>20999</v>
      </c>
      <c r="J5328" s="77">
        <v>11456</v>
      </c>
      <c r="K5328" s="77">
        <v>-411</v>
      </c>
      <c r="L5328" s="78">
        <v>1</v>
      </c>
      <c r="M5328" s="79">
        <v>0</v>
      </c>
    </row>
    <row r="5329" spans="1:13">
      <c r="A5329" s="74">
        <v>39</v>
      </c>
      <c r="B5329" s="75" t="s">
        <v>161</v>
      </c>
      <c r="C5329" s="76">
        <v>2019</v>
      </c>
      <c r="D5329" s="77">
        <v>0</v>
      </c>
      <c r="E5329" s="77">
        <v>0</v>
      </c>
      <c r="F5329" s="77">
        <v>0</v>
      </c>
      <c r="G5329" s="77">
        <v>0</v>
      </c>
      <c r="H5329" s="77">
        <v>-7249</v>
      </c>
      <c r="I5329" s="77">
        <v>9300</v>
      </c>
      <c r="J5329" s="77">
        <v>-46512</v>
      </c>
      <c r="K5329" s="77">
        <v>-20</v>
      </c>
      <c r="L5329" s="78">
        <v>4</v>
      </c>
      <c r="M5329" s="79">
        <v>0</v>
      </c>
    </row>
    <row r="5330" spans="1:13">
      <c r="A5330" s="74">
        <v>141</v>
      </c>
      <c r="B5330" s="75" t="s">
        <v>49</v>
      </c>
      <c r="C5330" s="76">
        <v>2019</v>
      </c>
      <c r="D5330" s="77">
        <v>0</v>
      </c>
      <c r="E5330" s="77">
        <v>0</v>
      </c>
      <c r="F5330" s="77">
        <v>0</v>
      </c>
      <c r="G5330" s="77">
        <v>0</v>
      </c>
      <c r="H5330" s="77">
        <v>5845872</v>
      </c>
      <c r="I5330" s="77">
        <v>1860086.6</v>
      </c>
      <c r="J5330" s="77">
        <v>-2554657</v>
      </c>
      <c r="K5330" s="77">
        <v>26546</v>
      </c>
      <c r="L5330" s="78">
        <v>12</v>
      </c>
      <c r="M5330" s="79">
        <v>0</v>
      </c>
    </row>
    <row r="5331" spans="1:13">
      <c r="A5331" s="74">
        <v>40</v>
      </c>
      <c r="B5331" s="75" t="s">
        <v>134</v>
      </c>
      <c r="C5331" s="76">
        <v>2019</v>
      </c>
      <c r="D5331" s="77">
        <v>0</v>
      </c>
      <c r="E5331" s="77">
        <v>0</v>
      </c>
      <c r="F5331" s="77">
        <v>0</v>
      </c>
      <c r="G5331" s="77">
        <v>0</v>
      </c>
      <c r="H5331" s="77">
        <v>127825</v>
      </c>
      <c r="I5331" s="77">
        <v>80247</v>
      </c>
      <c r="J5331" s="77">
        <v>-25336</v>
      </c>
      <c r="K5331" s="77">
        <v>414</v>
      </c>
      <c r="L5331" s="78">
        <v>0</v>
      </c>
      <c r="M5331" s="79">
        <v>0</v>
      </c>
    </row>
    <row r="5332" spans="1:13">
      <c r="A5332" s="74">
        <v>41</v>
      </c>
      <c r="B5332" s="75" t="s">
        <v>154</v>
      </c>
      <c r="C5332" s="76">
        <v>2019</v>
      </c>
      <c r="D5332" s="77">
        <v>0</v>
      </c>
      <c r="E5332" s="77">
        <v>0</v>
      </c>
      <c r="F5332" s="77">
        <v>0</v>
      </c>
      <c r="G5332" s="77">
        <v>0</v>
      </c>
      <c r="H5332" s="77">
        <v>83612</v>
      </c>
      <c r="I5332" s="77">
        <v>13668</v>
      </c>
      <c r="J5332" s="77">
        <v>2288</v>
      </c>
      <c r="K5332" s="77">
        <v>15</v>
      </c>
      <c r="L5332" s="78">
        <v>-1</v>
      </c>
      <c r="M5332" s="79">
        <v>1</v>
      </c>
    </row>
    <row r="5333" spans="1:13">
      <c r="A5333" s="74">
        <v>228</v>
      </c>
      <c r="B5333" s="75" t="s">
        <v>135</v>
      </c>
      <c r="C5333" s="76">
        <v>2019</v>
      </c>
      <c r="D5333" s="77">
        <v>0</v>
      </c>
      <c r="E5333" s="77">
        <v>0</v>
      </c>
      <c r="F5333" s="77">
        <v>0</v>
      </c>
      <c r="G5333" s="77">
        <v>0</v>
      </c>
      <c r="H5333" s="77">
        <v>160178</v>
      </c>
      <c r="I5333" s="77">
        <v>89527</v>
      </c>
      <c r="J5333" s="77">
        <v>94505</v>
      </c>
      <c r="K5333" s="77">
        <v>18940</v>
      </c>
      <c r="L5333" s="78">
        <v>0</v>
      </c>
      <c r="M5333" s="79">
        <v>1</v>
      </c>
    </row>
    <row r="5334" spans="1:13">
      <c r="A5334" s="74">
        <v>159</v>
      </c>
      <c r="B5334" s="75" t="s">
        <v>142</v>
      </c>
      <c r="C5334" s="76">
        <v>2019</v>
      </c>
      <c r="D5334" s="77">
        <v>0</v>
      </c>
      <c r="E5334" s="77">
        <v>0</v>
      </c>
      <c r="F5334" s="77">
        <v>0</v>
      </c>
      <c r="G5334" s="77">
        <v>0</v>
      </c>
      <c r="H5334" s="77">
        <v>940975</v>
      </c>
      <c r="I5334" s="77">
        <v>658025</v>
      </c>
      <c r="J5334" s="77">
        <v>104778</v>
      </c>
      <c r="K5334" s="77">
        <v>8312</v>
      </c>
      <c r="L5334" s="78">
        <v>-1</v>
      </c>
      <c r="M5334" s="79">
        <v>1</v>
      </c>
    </row>
    <row r="5335" spans="1:13">
      <c r="A5335" s="74">
        <v>248</v>
      </c>
      <c r="B5335" s="75" t="s">
        <v>98</v>
      </c>
      <c r="C5335" s="76">
        <v>2019</v>
      </c>
      <c r="D5335" s="77">
        <v>0</v>
      </c>
      <c r="E5335" s="77">
        <v>0</v>
      </c>
      <c r="F5335" s="77">
        <v>0</v>
      </c>
      <c r="G5335" s="77">
        <v>0</v>
      </c>
      <c r="H5335" s="77">
        <v>1131423</v>
      </c>
      <c r="I5335" s="77">
        <v>761987</v>
      </c>
      <c r="J5335" s="77">
        <v>211720</v>
      </c>
      <c r="K5335" s="77">
        <v>558</v>
      </c>
      <c r="L5335" s="78">
        <v>0</v>
      </c>
      <c r="M5335" s="79">
        <v>-3</v>
      </c>
    </row>
    <row r="5336" spans="1:13">
      <c r="A5336" s="74">
        <v>249</v>
      </c>
      <c r="B5336" s="75" t="s">
        <v>99</v>
      </c>
      <c r="C5336" s="76">
        <v>2019</v>
      </c>
      <c r="D5336" s="77">
        <v>0</v>
      </c>
      <c r="E5336" s="77">
        <v>0</v>
      </c>
      <c r="F5336" s="77">
        <v>0</v>
      </c>
      <c r="G5336" s="77">
        <v>0</v>
      </c>
      <c r="H5336" s="77">
        <v>95507</v>
      </c>
      <c r="I5336" s="77">
        <v>154745.4</v>
      </c>
      <c r="J5336" s="77">
        <v>43496</v>
      </c>
      <c r="K5336" s="77">
        <v>2483</v>
      </c>
      <c r="L5336" s="78">
        <v>8</v>
      </c>
      <c r="M5336" s="79">
        <v>1</v>
      </c>
    </row>
    <row r="5337" spans="1:13">
      <c r="A5337" s="74">
        <v>250</v>
      </c>
      <c r="B5337" s="75" t="s">
        <v>100</v>
      </c>
      <c r="C5337" s="76">
        <v>2019</v>
      </c>
      <c r="D5337" s="77">
        <v>0</v>
      </c>
      <c r="E5337" s="77">
        <v>0</v>
      </c>
      <c r="F5337" s="77">
        <v>0</v>
      </c>
      <c r="G5337" s="77">
        <v>0</v>
      </c>
      <c r="H5337" s="77">
        <v>736605</v>
      </c>
      <c r="I5337" s="77">
        <v>242053</v>
      </c>
      <c r="J5337" s="77">
        <v>234021</v>
      </c>
      <c r="K5337" s="77">
        <v>32458</v>
      </c>
      <c r="L5337" s="78">
        <v>0</v>
      </c>
      <c r="M5337" s="79">
        <v>-1</v>
      </c>
    </row>
    <row r="5338" spans="1:13">
      <c r="A5338" s="74">
        <v>198</v>
      </c>
      <c r="B5338" s="75" t="s">
        <v>60</v>
      </c>
      <c r="C5338" s="76">
        <v>2019</v>
      </c>
      <c r="D5338" s="77">
        <v>0</v>
      </c>
      <c r="E5338" s="77">
        <v>0</v>
      </c>
      <c r="F5338" s="77">
        <v>0</v>
      </c>
      <c r="G5338" s="77">
        <v>0</v>
      </c>
      <c r="H5338" s="77">
        <v>2392927</v>
      </c>
      <c r="I5338" s="77">
        <v>708461</v>
      </c>
      <c r="J5338" s="77">
        <v>22002</v>
      </c>
      <c r="K5338" s="77">
        <v>16297</v>
      </c>
      <c r="L5338" s="78">
        <v>-5</v>
      </c>
      <c r="M5338" s="79">
        <v>1</v>
      </c>
    </row>
    <row r="5339" spans="1:13">
      <c r="A5339" s="74">
        <v>43</v>
      </c>
      <c r="B5339" s="75" t="s">
        <v>143</v>
      </c>
      <c r="C5339" s="76">
        <v>2019</v>
      </c>
      <c r="D5339" s="77">
        <v>0</v>
      </c>
      <c r="E5339" s="77">
        <v>0</v>
      </c>
      <c r="F5339" s="77">
        <v>0</v>
      </c>
      <c r="G5339" s="77">
        <v>0</v>
      </c>
      <c r="H5339" s="77">
        <v>60578</v>
      </c>
      <c r="I5339" s="77">
        <v>10712.05</v>
      </c>
      <c r="J5339" s="77">
        <v>-4272</v>
      </c>
      <c r="K5339" s="77">
        <v>-435</v>
      </c>
      <c r="L5339" s="78">
        <v>0</v>
      </c>
      <c r="M5339" s="79">
        <v>0</v>
      </c>
    </row>
    <row r="5340" spans="1:13">
      <c r="A5340" s="74">
        <v>199</v>
      </c>
      <c r="B5340" s="75" t="s">
        <v>61</v>
      </c>
      <c r="C5340" s="76">
        <v>2019</v>
      </c>
      <c r="D5340" s="77">
        <v>0</v>
      </c>
      <c r="E5340" s="77">
        <v>0</v>
      </c>
      <c r="F5340" s="77">
        <v>0</v>
      </c>
      <c r="G5340" s="77">
        <v>0</v>
      </c>
      <c r="H5340" s="77">
        <v>1789879</v>
      </c>
      <c r="I5340" s="77">
        <v>298493.09999999998</v>
      </c>
      <c r="J5340" s="77">
        <v>726516</v>
      </c>
      <c r="K5340" s="77">
        <v>336891</v>
      </c>
      <c r="L5340" s="78">
        <v>7</v>
      </c>
      <c r="M5340" s="79">
        <v>3</v>
      </c>
    </row>
    <row r="5341" spans="1:13">
      <c r="A5341" s="74">
        <v>293</v>
      </c>
      <c r="B5341" s="75" t="s">
        <v>24</v>
      </c>
      <c r="C5341" s="76">
        <v>2019</v>
      </c>
      <c r="D5341" s="77">
        <v>0</v>
      </c>
      <c r="E5341" s="77">
        <v>0</v>
      </c>
      <c r="F5341" s="77">
        <v>0</v>
      </c>
      <c r="G5341" s="77">
        <v>0</v>
      </c>
      <c r="H5341" s="77">
        <v>1678623</v>
      </c>
      <c r="I5341" s="77">
        <v>1114997</v>
      </c>
      <c r="J5341" s="77">
        <v>5289</v>
      </c>
      <c r="K5341" s="77">
        <v>57443</v>
      </c>
      <c r="L5341" s="78">
        <v>11</v>
      </c>
      <c r="M5341" s="79">
        <v>14</v>
      </c>
    </row>
    <row r="5342" spans="1:13">
      <c r="A5342" s="74">
        <v>120</v>
      </c>
      <c r="B5342" s="75" t="s">
        <v>32</v>
      </c>
      <c r="C5342" s="76">
        <v>2019</v>
      </c>
      <c r="D5342" s="77">
        <v>0</v>
      </c>
      <c r="E5342" s="77">
        <v>0</v>
      </c>
      <c r="F5342" s="77">
        <v>0</v>
      </c>
      <c r="G5342" s="77">
        <v>0</v>
      </c>
      <c r="H5342" s="77">
        <v>449383</v>
      </c>
      <c r="I5342" s="77">
        <v>86328.8</v>
      </c>
      <c r="J5342" s="77">
        <v>-78808</v>
      </c>
      <c r="K5342" s="77">
        <v>3016</v>
      </c>
      <c r="L5342" s="78">
        <v>-3</v>
      </c>
      <c r="M5342" s="79">
        <v>4</v>
      </c>
    </row>
    <row r="5343" spans="1:13">
      <c r="A5343" s="74">
        <v>69</v>
      </c>
      <c r="B5343" s="75" t="s">
        <v>73</v>
      </c>
      <c r="C5343" s="76">
        <v>2019</v>
      </c>
      <c r="D5343" s="77">
        <v>0</v>
      </c>
      <c r="E5343" s="77">
        <v>0</v>
      </c>
      <c r="F5343" s="77">
        <v>0</v>
      </c>
      <c r="G5343" s="77">
        <v>0</v>
      </c>
      <c r="H5343" s="77">
        <v>1854209</v>
      </c>
      <c r="I5343" s="77">
        <v>341996</v>
      </c>
      <c r="J5343" s="77">
        <v>1532729</v>
      </c>
      <c r="K5343" s="77">
        <v>345772</v>
      </c>
      <c r="L5343" s="78">
        <v>13</v>
      </c>
      <c r="M5343" s="79">
        <v>-7</v>
      </c>
    </row>
    <row r="5344" spans="1:13">
      <c r="A5344" s="74">
        <v>200</v>
      </c>
      <c r="B5344" s="75" t="s">
        <v>62</v>
      </c>
      <c r="C5344" s="76">
        <v>2019</v>
      </c>
      <c r="D5344" s="77">
        <v>0</v>
      </c>
      <c r="E5344" s="77">
        <v>0</v>
      </c>
      <c r="F5344" s="77">
        <v>0</v>
      </c>
      <c r="G5344" s="77">
        <v>0</v>
      </c>
      <c r="H5344" s="77">
        <v>852467</v>
      </c>
      <c r="I5344" s="77">
        <v>534590.65</v>
      </c>
      <c r="J5344" s="77">
        <v>-223489</v>
      </c>
      <c r="K5344" s="77">
        <v>38804</v>
      </c>
      <c r="L5344" s="78">
        <v>5</v>
      </c>
      <c r="M5344" s="79">
        <v>0</v>
      </c>
    </row>
    <row r="5345" spans="1:13">
      <c r="A5345" s="74">
        <v>70</v>
      </c>
      <c r="B5345" s="75" t="s">
        <v>168</v>
      </c>
      <c r="C5345" s="76">
        <v>2019</v>
      </c>
      <c r="D5345" s="77">
        <v>0</v>
      </c>
      <c r="E5345" s="77">
        <v>0</v>
      </c>
      <c r="F5345" s="77">
        <v>0</v>
      </c>
      <c r="G5345" s="77">
        <v>0</v>
      </c>
      <c r="H5345" s="77">
        <v>15775.95</v>
      </c>
      <c r="I5345" s="77">
        <v>10366</v>
      </c>
      <c r="J5345" s="77">
        <v>0</v>
      </c>
      <c r="K5345" s="77">
        <v>0</v>
      </c>
      <c r="L5345" s="78">
        <v>0</v>
      </c>
      <c r="M5345" s="79">
        <v>0</v>
      </c>
    </row>
    <row r="5346" spans="1:13">
      <c r="A5346" s="74">
        <v>102</v>
      </c>
      <c r="B5346" s="75" t="s">
        <v>169</v>
      </c>
      <c r="C5346" s="76">
        <v>2019</v>
      </c>
      <c r="D5346" s="77">
        <v>0</v>
      </c>
      <c r="E5346" s="77">
        <v>0</v>
      </c>
      <c r="F5346" s="77">
        <v>0</v>
      </c>
      <c r="G5346" s="77">
        <v>0</v>
      </c>
      <c r="H5346" s="77">
        <v>45193</v>
      </c>
      <c r="I5346" s="77">
        <v>23774</v>
      </c>
      <c r="J5346" s="77">
        <v>-12672</v>
      </c>
      <c r="K5346" s="77">
        <v>6891</v>
      </c>
      <c r="L5346" s="78">
        <v>-1</v>
      </c>
      <c r="M5346" s="79">
        <v>1</v>
      </c>
    </row>
    <row r="5347" spans="1:13">
      <c r="A5347" s="74">
        <v>251</v>
      </c>
      <c r="B5347" s="75" t="s">
        <v>33</v>
      </c>
      <c r="C5347" s="76">
        <v>2019</v>
      </c>
      <c r="D5347" s="77">
        <v>0</v>
      </c>
      <c r="E5347" s="77">
        <v>0</v>
      </c>
      <c r="F5347" s="77">
        <v>0</v>
      </c>
      <c r="G5347" s="77">
        <v>0</v>
      </c>
      <c r="H5347" s="77">
        <v>-76964</v>
      </c>
      <c r="I5347" s="77">
        <v>68969.55</v>
      </c>
      <c r="J5347" s="77">
        <v>51000</v>
      </c>
      <c r="K5347" s="77">
        <v>-6023</v>
      </c>
      <c r="L5347" s="78">
        <v>4</v>
      </c>
      <c r="M5347" s="79">
        <v>1</v>
      </c>
    </row>
    <row r="5348" spans="1:13">
      <c r="A5348" s="74">
        <v>180</v>
      </c>
      <c r="B5348" s="75" t="s">
        <v>50</v>
      </c>
      <c r="C5348" s="76">
        <v>2019</v>
      </c>
      <c r="D5348" s="77">
        <v>0</v>
      </c>
      <c r="E5348" s="77">
        <v>0</v>
      </c>
      <c r="F5348" s="77">
        <v>0</v>
      </c>
      <c r="G5348" s="77">
        <v>0</v>
      </c>
      <c r="H5348" s="77">
        <v>315988</v>
      </c>
      <c r="I5348" s="77">
        <v>43441</v>
      </c>
      <c r="J5348" s="77">
        <v>83067</v>
      </c>
      <c r="K5348" s="77">
        <v>7244</v>
      </c>
      <c r="L5348" s="78">
        <v>0</v>
      </c>
      <c r="M5348" s="79">
        <v>0</v>
      </c>
    </row>
    <row r="5349" spans="1:13">
      <c r="A5349" s="74">
        <v>14</v>
      </c>
      <c r="B5349" s="75" t="s">
        <v>136</v>
      </c>
      <c r="C5349" s="76">
        <v>2019</v>
      </c>
      <c r="D5349" s="77">
        <v>0</v>
      </c>
      <c r="E5349" s="77">
        <v>0</v>
      </c>
      <c r="F5349" s="77">
        <v>0</v>
      </c>
      <c r="G5349" s="77">
        <v>0</v>
      </c>
      <c r="H5349" s="77">
        <v>1595698</v>
      </c>
      <c r="I5349" s="77">
        <v>-59924</v>
      </c>
      <c r="J5349" s="77">
        <v>37860</v>
      </c>
      <c r="K5349" s="77">
        <v>-2474</v>
      </c>
      <c r="L5349" s="78">
        <v>0</v>
      </c>
      <c r="M5349" s="79">
        <v>-1</v>
      </c>
    </row>
    <row r="5350" spans="1:13">
      <c r="A5350" s="74">
        <v>121</v>
      </c>
      <c r="B5350" s="75" t="s">
        <v>63</v>
      </c>
      <c r="C5350" s="76">
        <v>2019</v>
      </c>
      <c r="D5350" s="77">
        <v>0</v>
      </c>
      <c r="E5350" s="77">
        <v>0</v>
      </c>
      <c r="F5350" s="77">
        <v>0</v>
      </c>
      <c r="G5350" s="77">
        <v>0</v>
      </c>
      <c r="H5350" s="77">
        <v>1694938</v>
      </c>
      <c r="I5350" s="77">
        <v>645300</v>
      </c>
      <c r="J5350" s="77">
        <v>808928</v>
      </c>
      <c r="K5350" s="77">
        <v>80729</v>
      </c>
      <c r="L5350" s="78">
        <v>0</v>
      </c>
      <c r="M5350" s="79">
        <v>2</v>
      </c>
    </row>
    <row r="5351" spans="1:13">
      <c r="A5351" s="74">
        <v>298</v>
      </c>
      <c r="B5351" s="75" t="s">
        <v>101</v>
      </c>
      <c r="C5351" s="76">
        <v>2019</v>
      </c>
      <c r="D5351" s="77">
        <v>0</v>
      </c>
      <c r="E5351" s="77">
        <v>0</v>
      </c>
      <c r="F5351" s="77">
        <v>0</v>
      </c>
      <c r="G5351" s="77">
        <v>0</v>
      </c>
      <c r="H5351" s="77">
        <v>229873</v>
      </c>
      <c r="I5351" s="77">
        <v>120801</v>
      </c>
      <c r="J5351" s="77">
        <v>14328</v>
      </c>
      <c r="K5351" s="77">
        <v>1690</v>
      </c>
      <c r="L5351" s="78">
        <v>-2</v>
      </c>
      <c r="M5351" s="79">
        <v>0</v>
      </c>
    </row>
    <row r="5352" spans="1:13">
      <c r="A5352" s="74">
        <v>71</v>
      </c>
      <c r="B5352" s="75" t="s">
        <v>82</v>
      </c>
      <c r="C5352" s="76">
        <v>2019</v>
      </c>
      <c r="D5352" s="77">
        <v>0</v>
      </c>
      <c r="E5352" s="77">
        <v>0</v>
      </c>
      <c r="F5352" s="77">
        <v>0</v>
      </c>
      <c r="G5352" s="77">
        <v>0</v>
      </c>
      <c r="H5352" s="77">
        <v>8524</v>
      </c>
      <c r="I5352" s="77">
        <v>49923</v>
      </c>
      <c r="J5352" s="77">
        <v>-2000</v>
      </c>
      <c r="K5352" s="77">
        <v>8916</v>
      </c>
      <c r="L5352" s="78">
        <v>0</v>
      </c>
      <c r="M5352" s="79">
        <v>0</v>
      </c>
    </row>
    <row r="5353" spans="1:13">
      <c r="A5353" s="74">
        <v>181</v>
      </c>
      <c r="B5353" s="75" t="s">
        <v>102</v>
      </c>
      <c r="C5353" s="76">
        <v>2019</v>
      </c>
      <c r="D5353" s="77">
        <v>0</v>
      </c>
      <c r="E5353" s="77">
        <v>0</v>
      </c>
      <c r="F5353" s="77">
        <v>0</v>
      </c>
      <c r="G5353" s="77">
        <v>0</v>
      </c>
      <c r="H5353" s="77">
        <v>28367</v>
      </c>
      <c r="I5353" s="77">
        <v>29343</v>
      </c>
      <c r="J5353" s="77">
        <v>27720</v>
      </c>
      <c r="K5353" s="77">
        <v>144</v>
      </c>
      <c r="L5353" s="78">
        <v>-1</v>
      </c>
      <c r="M5353" s="79">
        <v>2</v>
      </c>
    </row>
    <row r="5354" spans="1:13">
      <c r="A5354" s="74">
        <v>182</v>
      </c>
      <c r="B5354" s="75" t="s">
        <v>150</v>
      </c>
      <c r="C5354" s="76">
        <v>2019</v>
      </c>
      <c r="D5354" s="77">
        <v>0</v>
      </c>
      <c r="E5354" s="77">
        <v>0</v>
      </c>
      <c r="F5354" s="77">
        <v>0</v>
      </c>
      <c r="G5354" s="77">
        <v>0</v>
      </c>
      <c r="H5354" s="77">
        <v>3526</v>
      </c>
      <c r="I5354" s="77">
        <v>30809</v>
      </c>
      <c r="J5354" s="77">
        <v>7768</v>
      </c>
      <c r="K5354" s="77">
        <v>258</v>
      </c>
      <c r="L5354" s="78">
        <v>0</v>
      </c>
      <c r="M5354" s="79">
        <v>-1</v>
      </c>
    </row>
    <row r="5355" spans="1:13">
      <c r="A5355" s="74">
        <v>72</v>
      </c>
      <c r="B5355" s="75" t="s">
        <v>103</v>
      </c>
      <c r="C5355" s="76">
        <v>2019</v>
      </c>
      <c r="D5355" s="77">
        <v>0</v>
      </c>
      <c r="E5355" s="77">
        <v>0</v>
      </c>
      <c r="F5355" s="77">
        <v>0</v>
      </c>
      <c r="G5355" s="77">
        <v>0</v>
      </c>
      <c r="H5355" s="77">
        <v>459081</v>
      </c>
      <c r="I5355" s="77">
        <v>126967</v>
      </c>
      <c r="J5355" s="77">
        <v>60208</v>
      </c>
      <c r="K5355" s="77">
        <v>5642</v>
      </c>
      <c r="L5355" s="78">
        <v>0</v>
      </c>
      <c r="M5355" s="79">
        <v>-1</v>
      </c>
    </row>
    <row r="5356" spans="1:13">
      <c r="A5356" s="74">
        <v>230</v>
      </c>
      <c r="B5356" s="75" t="s">
        <v>34</v>
      </c>
      <c r="C5356" s="76">
        <v>2019</v>
      </c>
      <c r="D5356" s="77">
        <v>0</v>
      </c>
      <c r="E5356" s="77">
        <v>0</v>
      </c>
      <c r="F5356" s="77">
        <v>0</v>
      </c>
      <c r="G5356" s="77">
        <v>0</v>
      </c>
      <c r="H5356" s="77">
        <v>4574048</v>
      </c>
      <c r="I5356" s="77">
        <v>1687750.65</v>
      </c>
      <c r="J5356" s="77">
        <v>1444445</v>
      </c>
      <c r="K5356" s="77">
        <v>93253</v>
      </c>
      <c r="L5356" s="78">
        <v>30</v>
      </c>
      <c r="M5356" s="79">
        <v>2</v>
      </c>
    </row>
    <row r="5357" spans="1:13">
      <c r="A5357" s="74">
        <v>231</v>
      </c>
      <c r="B5357" s="75" t="s">
        <v>121</v>
      </c>
      <c r="C5357" s="76">
        <v>2019</v>
      </c>
      <c r="D5357" s="77">
        <v>0</v>
      </c>
      <c r="E5357" s="77">
        <v>0</v>
      </c>
      <c r="F5357" s="77">
        <v>0</v>
      </c>
      <c r="G5357" s="77">
        <v>0</v>
      </c>
      <c r="H5357" s="77">
        <v>236331</v>
      </c>
      <c r="I5357" s="77">
        <v>75286</v>
      </c>
      <c r="J5357" s="77">
        <v>151484</v>
      </c>
      <c r="K5357" s="77">
        <v>4249</v>
      </c>
      <c r="L5357" s="78">
        <v>0</v>
      </c>
      <c r="M5357" s="79">
        <v>0</v>
      </c>
    </row>
    <row r="5358" spans="1:13">
      <c r="A5358" s="74">
        <v>161</v>
      </c>
      <c r="B5358" s="75" t="s">
        <v>38</v>
      </c>
      <c r="C5358" s="76">
        <v>2019</v>
      </c>
      <c r="D5358" s="77">
        <v>0</v>
      </c>
      <c r="E5358" s="77">
        <v>0</v>
      </c>
      <c r="F5358" s="77">
        <v>0</v>
      </c>
      <c r="G5358" s="77">
        <v>0</v>
      </c>
      <c r="H5358" s="77">
        <v>3586518</v>
      </c>
      <c r="I5358" s="77">
        <v>4696391.05</v>
      </c>
      <c r="J5358" s="77">
        <v>83758</v>
      </c>
      <c r="K5358" s="77">
        <v>46344</v>
      </c>
      <c r="L5358" s="78">
        <v>24</v>
      </c>
      <c r="M5358" s="79">
        <v>-4</v>
      </c>
    </row>
    <row r="5359" spans="1:13">
      <c r="A5359" s="74">
        <v>160</v>
      </c>
      <c r="B5359" s="75" t="s">
        <v>151</v>
      </c>
      <c r="C5359" s="76">
        <v>2019</v>
      </c>
      <c r="D5359" s="77">
        <v>0</v>
      </c>
      <c r="E5359" s="77">
        <v>0</v>
      </c>
      <c r="F5359" s="77">
        <v>0</v>
      </c>
      <c r="G5359" s="77">
        <v>0</v>
      </c>
      <c r="H5359" s="77">
        <v>3152812</v>
      </c>
      <c r="I5359" s="77">
        <v>824094</v>
      </c>
      <c r="J5359" s="77">
        <v>-1625</v>
      </c>
      <c r="K5359" s="77">
        <v>-8601</v>
      </c>
      <c r="L5359" s="78">
        <v>0</v>
      </c>
      <c r="M5359" s="79">
        <v>-3</v>
      </c>
    </row>
    <row r="5360" spans="1:13">
      <c r="A5360" s="74">
        <v>261</v>
      </c>
      <c r="B5360" s="75" t="s">
        <v>35</v>
      </c>
      <c r="C5360" s="76">
        <v>2019</v>
      </c>
      <c r="D5360" s="77">
        <v>904804700</v>
      </c>
      <c r="E5360" s="77">
        <v>11991182000</v>
      </c>
      <c r="F5360" s="77">
        <v>10383334100</v>
      </c>
      <c r="G5360" s="77">
        <v>27010058993</v>
      </c>
      <c r="H5360" s="77">
        <v>76118374</v>
      </c>
      <c r="I5360" s="77">
        <v>22291442</v>
      </c>
      <c r="J5360" s="77">
        <v>-11848937</v>
      </c>
      <c r="K5360" s="77">
        <v>5318481</v>
      </c>
      <c r="L5360" s="78">
        <v>0</v>
      </c>
      <c r="M5360" s="79">
        <v>0</v>
      </c>
    </row>
    <row r="5361" spans="1:13">
      <c r="A5361" s="74"/>
      <c r="B5361" s="75"/>
      <c r="C5361" s="76"/>
      <c r="D5361" s="77"/>
      <c r="E5361" s="77"/>
      <c r="F5361" s="77"/>
      <c r="G5361" s="77"/>
      <c r="H5361" s="77"/>
      <c r="I5361" s="77"/>
      <c r="J5361" s="77"/>
      <c r="K5361" s="77"/>
      <c r="L5361" s="78"/>
      <c r="M5361" s="79"/>
    </row>
    <row r="5362" spans="1:13">
      <c r="A5362" s="74"/>
      <c r="B5362" s="75" t="s">
        <v>279</v>
      </c>
      <c r="C5362" s="76"/>
      <c r="D5362" s="77">
        <v>904804700</v>
      </c>
      <c r="E5362" s="77">
        <v>11991182000</v>
      </c>
      <c r="F5362" s="77">
        <v>10383334100</v>
      </c>
      <c r="G5362" s="77">
        <v>27010058993</v>
      </c>
      <c r="H5362" s="77">
        <v>206622710.03999999</v>
      </c>
      <c r="I5362" s="77">
        <v>74547350.900000006</v>
      </c>
      <c r="J5362" s="77">
        <v>-1083160.8799999999</v>
      </c>
      <c r="K5362" s="77">
        <v>10226434.1</v>
      </c>
      <c r="L5362" s="78">
        <v>260</v>
      </c>
      <c r="M5362" s="79">
        <v>14</v>
      </c>
    </row>
    <row r="5363" spans="1:13">
      <c r="A5363" s="74"/>
      <c r="B5363" s="75"/>
      <c r="C5363" s="76"/>
      <c r="D5363" s="77"/>
      <c r="E5363" s="77"/>
      <c r="F5363" s="77"/>
      <c r="G5363" s="77"/>
      <c r="H5363" s="77"/>
      <c r="I5363" s="77"/>
      <c r="J5363" s="77"/>
      <c r="K5363" s="77"/>
      <c r="L5363" s="78"/>
      <c r="M5363" s="79"/>
    </row>
    <row r="5364" spans="1:13">
      <c r="A5364" s="74"/>
      <c r="B5364" s="75" t="s">
        <v>280</v>
      </c>
      <c r="C5364" s="76"/>
      <c r="D5364" s="77"/>
      <c r="E5364" s="77"/>
      <c r="F5364" s="77"/>
      <c r="G5364" s="77" t="s">
        <v>284</v>
      </c>
      <c r="H5364" s="77">
        <v>206622710.03999999</v>
      </c>
      <c r="I5364" s="77">
        <v>74547350.900000006</v>
      </c>
      <c r="J5364" s="77">
        <v>-1083160.8799999999</v>
      </c>
      <c r="K5364" s="77">
        <v>10226434.1</v>
      </c>
      <c r="L5364" s="78"/>
      <c r="M5364" s="79"/>
    </row>
    <row r="5365" spans="1:13">
      <c r="A5365" s="74">
        <v>21</v>
      </c>
      <c r="B5365" s="75" t="s">
        <v>182</v>
      </c>
      <c r="C5365" s="76">
        <v>2020</v>
      </c>
      <c r="D5365" s="77">
        <v>0</v>
      </c>
      <c r="E5365" s="77">
        <v>0</v>
      </c>
      <c r="F5365" s="77">
        <v>0</v>
      </c>
      <c r="G5365" s="77">
        <v>0</v>
      </c>
      <c r="H5365" s="77">
        <v>101004.9</v>
      </c>
      <c r="I5365" s="77">
        <v>4301.05</v>
      </c>
      <c r="J5365" s="77">
        <v>8264</v>
      </c>
      <c r="K5365" s="77">
        <v>210</v>
      </c>
      <c r="L5365" s="78">
        <v>-3</v>
      </c>
      <c r="M5365" s="79">
        <v>2</v>
      </c>
    </row>
    <row r="5366" spans="1:13">
      <c r="A5366" s="74">
        <v>131</v>
      </c>
      <c r="B5366" s="75" t="s">
        <v>25</v>
      </c>
      <c r="C5366" s="76">
        <v>2020</v>
      </c>
      <c r="D5366" s="77">
        <v>0</v>
      </c>
      <c r="E5366" s="77">
        <v>0</v>
      </c>
      <c r="F5366" s="77">
        <v>0</v>
      </c>
      <c r="G5366" s="77">
        <v>0</v>
      </c>
      <c r="H5366" s="77">
        <v>1542146</v>
      </c>
      <c r="I5366" s="77">
        <v>446476.9</v>
      </c>
      <c r="J5366" s="77">
        <v>-395037</v>
      </c>
      <c r="K5366" s="77">
        <v>-84359</v>
      </c>
      <c r="L5366" s="78">
        <v>108</v>
      </c>
      <c r="M5366" s="79">
        <v>-12</v>
      </c>
    </row>
    <row r="5367" spans="1:13">
      <c r="A5367" s="74">
        <v>241</v>
      </c>
      <c r="B5367" s="75" t="s">
        <v>104</v>
      </c>
      <c r="C5367" s="76">
        <v>2020</v>
      </c>
      <c r="D5367" s="77">
        <v>0</v>
      </c>
      <c r="E5367" s="77">
        <v>0</v>
      </c>
      <c r="F5367" s="77">
        <v>0</v>
      </c>
      <c r="G5367" s="77">
        <v>0</v>
      </c>
      <c r="H5367" s="77">
        <v>256279</v>
      </c>
      <c r="I5367" s="77">
        <v>26003.05</v>
      </c>
      <c r="J5367" s="77">
        <v>9156</v>
      </c>
      <c r="K5367" s="77">
        <v>-1207</v>
      </c>
      <c r="L5367" s="78">
        <v>4</v>
      </c>
      <c r="M5367" s="79">
        <v>-5</v>
      </c>
    </row>
    <row r="5368" spans="1:13">
      <c r="A5368" s="74">
        <v>1</v>
      </c>
      <c r="B5368" s="75" t="s">
        <v>127</v>
      </c>
      <c r="C5368" s="76">
        <v>2020</v>
      </c>
      <c r="D5368" s="77">
        <v>0</v>
      </c>
      <c r="E5368" s="77">
        <v>0</v>
      </c>
      <c r="F5368" s="77">
        <v>0</v>
      </c>
      <c r="G5368" s="77">
        <v>0</v>
      </c>
      <c r="H5368" s="77">
        <v>171502</v>
      </c>
      <c r="I5368" s="77">
        <v>36962.9</v>
      </c>
      <c r="J5368" s="77">
        <v>3648</v>
      </c>
      <c r="K5368" s="77">
        <v>190</v>
      </c>
      <c r="L5368" s="78">
        <v>4</v>
      </c>
      <c r="M5368" s="79">
        <v>0</v>
      </c>
    </row>
    <row r="5369" spans="1:13">
      <c r="A5369" s="74">
        <v>2</v>
      </c>
      <c r="B5369" s="75" t="s">
        <v>113</v>
      </c>
      <c r="C5369" s="76">
        <v>2020</v>
      </c>
      <c r="D5369" s="77">
        <v>0</v>
      </c>
      <c r="E5369" s="77">
        <v>0</v>
      </c>
      <c r="F5369" s="77">
        <v>0</v>
      </c>
      <c r="G5369" s="77">
        <v>0</v>
      </c>
      <c r="H5369" s="77">
        <v>775827</v>
      </c>
      <c r="I5369" s="77">
        <v>188506</v>
      </c>
      <c r="J5369" s="77">
        <v>232092</v>
      </c>
      <c r="K5369" s="77">
        <v>21954</v>
      </c>
      <c r="L5369" s="78">
        <v>-231</v>
      </c>
      <c r="M5369" s="79">
        <v>-167</v>
      </c>
    </row>
    <row r="5370" spans="1:13">
      <c r="A5370" s="74">
        <v>211</v>
      </c>
      <c r="B5370" s="75" t="s">
        <v>183</v>
      </c>
      <c r="C5370" s="76">
        <v>2020</v>
      </c>
      <c r="D5370" s="77">
        <v>0</v>
      </c>
      <c r="E5370" s="77">
        <v>0</v>
      </c>
      <c r="F5370" s="77">
        <v>0</v>
      </c>
      <c r="G5370" s="77">
        <v>0</v>
      </c>
      <c r="H5370" s="77">
        <v>53131</v>
      </c>
      <c r="I5370" s="77">
        <v>7307</v>
      </c>
      <c r="J5370" s="77">
        <v>1592</v>
      </c>
      <c r="K5370" s="77">
        <v>213</v>
      </c>
      <c r="L5370" s="78">
        <v>1</v>
      </c>
      <c r="M5370" s="79">
        <v>0</v>
      </c>
    </row>
    <row r="5371" spans="1:13">
      <c r="A5371" s="74">
        <v>30</v>
      </c>
      <c r="B5371" s="75" t="s">
        <v>105</v>
      </c>
      <c r="C5371" s="76">
        <v>2020</v>
      </c>
      <c r="D5371" s="77">
        <v>0</v>
      </c>
      <c r="E5371" s="77">
        <v>0</v>
      </c>
      <c r="F5371" s="77">
        <v>0</v>
      </c>
      <c r="G5371" s="77">
        <v>0</v>
      </c>
      <c r="H5371" s="77">
        <v>175731.6</v>
      </c>
      <c r="I5371" s="77">
        <v>101270.15</v>
      </c>
      <c r="J5371" s="77">
        <v>134189.15</v>
      </c>
      <c r="K5371" s="77">
        <v>28061.95</v>
      </c>
      <c r="L5371" s="78">
        <v>-2</v>
      </c>
      <c r="M5371" s="79">
        <v>-2</v>
      </c>
    </row>
    <row r="5372" spans="1:13">
      <c r="A5372" s="74">
        <v>51</v>
      </c>
      <c r="B5372" s="75" t="s">
        <v>64</v>
      </c>
      <c r="C5372" s="76">
        <v>2020</v>
      </c>
      <c r="D5372" s="77">
        <v>0</v>
      </c>
      <c r="E5372" s="77">
        <v>0</v>
      </c>
      <c r="F5372" s="77">
        <v>0</v>
      </c>
      <c r="G5372" s="77">
        <v>0</v>
      </c>
      <c r="H5372" s="77">
        <v>350885</v>
      </c>
      <c r="I5372" s="77">
        <v>58112.45</v>
      </c>
      <c r="J5372" s="77">
        <v>109296</v>
      </c>
      <c r="K5372" s="77">
        <v>7206</v>
      </c>
      <c r="L5372" s="78">
        <v>11</v>
      </c>
      <c r="M5372" s="79">
        <v>-4</v>
      </c>
    </row>
    <row r="5373" spans="1:13">
      <c r="A5373" s="74">
        <v>81</v>
      </c>
      <c r="B5373" s="75" t="s">
        <v>144</v>
      </c>
      <c r="C5373" s="76">
        <v>2020</v>
      </c>
      <c r="D5373" s="77">
        <v>0</v>
      </c>
      <c r="E5373" s="77">
        <v>0</v>
      </c>
      <c r="F5373" s="77">
        <v>0</v>
      </c>
      <c r="G5373" s="77">
        <v>0</v>
      </c>
      <c r="H5373" s="77">
        <v>57175.95</v>
      </c>
      <c r="I5373" s="77">
        <v>7234.1</v>
      </c>
      <c r="J5373" s="77">
        <v>8095.95</v>
      </c>
      <c r="K5373" s="77">
        <v>-217.95</v>
      </c>
      <c r="L5373" s="78">
        <v>0</v>
      </c>
      <c r="M5373" s="79">
        <v>0</v>
      </c>
    </row>
    <row r="5374" spans="1:13">
      <c r="A5374" s="74">
        <v>111</v>
      </c>
      <c r="B5374" s="75" t="s">
        <v>170</v>
      </c>
      <c r="C5374" s="76">
        <v>2020</v>
      </c>
      <c r="D5374" s="77">
        <v>0</v>
      </c>
      <c r="E5374" s="77">
        <v>0</v>
      </c>
      <c r="F5374" s="77">
        <v>0</v>
      </c>
      <c r="G5374" s="77">
        <v>0</v>
      </c>
      <c r="H5374" s="77">
        <v>582564.65</v>
      </c>
      <c r="I5374" s="77">
        <v>95762.3</v>
      </c>
      <c r="J5374" s="77">
        <v>22416.05</v>
      </c>
      <c r="K5374" s="77">
        <v>2107.9499999999998</v>
      </c>
      <c r="L5374" s="78">
        <v>-8</v>
      </c>
      <c r="M5374" s="79">
        <v>0</v>
      </c>
    </row>
    <row r="5375" spans="1:13">
      <c r="A5375" s="74">
        <v>52</v>
      </c>
      <c r="B5375" s="75" t="s">
        <v>83</v>
      </c>
      <c r="C5375" s="76">
        <v>2020</v>
      </c>
      <c r="D5375" s="77">
        <v>0</v>
      </c>
      <c r="E5375" s="77">
        <v>0</v>
      </c>
      <c r="F5375" s="77">
        <v>0</v>
      </c>
      <c r="G5375" s="77">
        <v>0</v>
      </c>
      <c r="H5375" s="77">
        <v>991506</v>
      </c>
      <c r="I5375" s="77">
        <v>260986</v>
      </c>
      <c r="J5375" s="77">
        <v>1024991</v>
      </c>
      <c r="K5375" s="77">
        <v>89</v>
      </c>
      <c r="L5375" s="78">
        <v>1</v>
      </c>
      <c r="M5375" s="79">
        <v>-1</v>
      </c>
    </row>
    <row r="5376" spans="1:13">
      <c r="A5376" s="74">
        <v>297</v>
      </c>
      <c r="B5376" s="75" t="s">
        <v>65</v>
      </c>
      <c r="C5376" s="76">
        <v>2020</v>
      </c>
      <c r="D5376" s="77">
        <v>0</v>
      </c>
      <c r="E5376" s="77">
        <v>0</v>
      </c>
      <c r="F5376" s="77">
        <v>0</v>
      </c>
      <c r="G5376" s="77">
        <v>0</v>
      </c>
      <c r="H5376" s="77">
        <v>445308</v>
      </c>
      <c r="I5376" s="77">
        <v>132351</v>
      </c>
      <c r="J5376" s="77">
        <v>193989</v>
      </c>
      <c r="K5376" s="77">
        <v>1936</v>
      </c>
      <c r="L5376" s="78">
        <v>0</v>
      </c>
      <c r="M5376" s="79">
        <v>0</v>
      </c>
    </row>
    <row r="5377" spans="1:13">
      <c r="A5377" s="74">
        <v>22</v>
      </c>
      <c r="B5377" s="75" t="s">
        <v>122</v>
      </c>
      <c r="C5377" s="76">
        <v>2020</v>
      </c>
      <c r="D5377" s="77">
        <v>0</v>
      </c>
      <c r="E5377" s="77">
        <v>0</v>
      </c>
      <c r="F5377" s="77">
        <v>0</v>
      </c>
      <c r="G5377" s="77">
        <v>0</v>
      </c>
      <c r="H5377" s="77">
        <v>19139.25</v>
      </c>
      <c r="I5377" s="77">
        <v>2078.9499999999998</v>
      </c>
      <c r="J5377" s="77">
        <v>17760</v>
      </c>
      <c r="K5377" s="77">
        <v>174</v>
      </c>
      <c r="L5377" s="78">
        <v>3</v>
      </c>
      <c r="M5377" s="79">
        <v>0</v>
      </c>
    </row>
    <row r="5378" spans="1:13">
      <c r="A5378" s="74">
        <v>23</v>
      </c>
      <c r="B5378" s="75" t="s">
        <v>171</v>
      </c>
      <c r="C5378" s="76">
        <v>2020</v>
      </c>
      <c r="D5378" s="77">
        <v>0</v>
      </c>
      <c r="E5378" s="77">
        <v>0</v>
      </c>
      <c r="F5378" s="77">
        <v>0</v>
      </c>
      <c r="G5378" s="77">
        <v>0</v>
      </c>
      <c r="H5378" s="77">
        <v>-63729.2</v>
      </c>
      <c r="I5378" s="77">
        <v>65639.95</v>
      </c>
      <c r="J5378" s="77">
        <v>-38256</v>
      </c>
      <c r="K5378" s="77">
        <v>-280</v>
      </c>
      <c r="L5378" s="78">
        <v>-2</v>
      </c>
      <c r="M5378" s="79">
        <v>1</v>
      </c>
    </row>
    <row r="5379" spans="1:13">
      <c r="A5379" s="74">
        <v>242</v>
      </c>
      <c r="B5379" s="75" t="s">
        <v>84</v>
      </c>
      <c r="C5379" s="76">
        <v>2020</v>
      </c>
      <c r="D5379" s="77">
        <v>0</v>
      </c>
      <c r="E5379" s="77">
        <v>0</v>
      </c>
      <c r="F5379" s="77">
        <v>0</v>
      </c>
      <c r="G5379" s="77">
        <v>0</v>
      </c>
      <c r="H5379" s="77">
        <v>552019</v>
      </c>
      <c r="I5379" s="77">
        <v>93346.9</v>
      </c>
      <c r="J5379" s="77">
        <v>82472</v>
      </c>
      <c r="K5379" s="77">
        <v>4325</v>
      </c>
      <c r="L5379" s="78">
        <v>29</v>
      </c>
      <c r="M5379" s="79">
        <v>-10</v>
      </c>
    </row>
    <row r="5380" spans="1:13">
      <c r="A5380" s="74">
        <v>3</v>
      </c>
      <c r="B5380" s="75" t="s">
        <v>51</v>
      </c>
      <c r="C5380" s="76">
        <v>2020</v>
      </c>
      <c r="D5380" s="77">
        <v>0</v>
      </c>
      <c r="E5380" s="77">
        <v>0</v>
      </c>
      <c r="F5380" s="77">
        <v>0</v>
      </c>
      <c r="G5380" s="77">
        <v>0</v>
      </c>
      <c r="H5380" s="77">
        <v>675481</v>
      </c>
      <c r="I5380" s="77">
        <v>69393.7</v>
      </c>
      <c r="J5380" s="77">
        <v>75596</v>
      </c>
      <c r="K5380" s="77">
        <v>1981</v>
      </c>
      <c r="L5380" s="78">
        <v>12</v>
      </c>
      <c r="M5380" s="79">
        <v>-3</v>
      </c>
    </row>
    <row r="5381" spans="1:13">
      <c r="A5381" s="74">
        <v>82</v>
      </c>
      <c r="B5381" s="75" t="s">
        <v>36</v>
      </c>
      <c r="C5381" s="76">
        <v>2020</v>
      </c>
      <c r="D5381" s="77">
        <v>0</v>
      </c>
      <c r="E5381" s="77">
        <v>0</v>
      </c>
      <c r="F5381" s="77">
        <v>0</v>
      </c>
      <c r="G5381" s="77">
        <v>0</v>
      </c>
      <c r="H5381" s="77">
        <v>198004</v>
      </c>
      <c r="I5381" s="77">
        <v>54733</v>
      </c>
      <c r="J5381" s="77">
        <v>-3248</v>
      </c>
      <c r="K5381" s="77">
        <v>2373</v>
      </c>
      <c r="L5381" s="78">
        <v>-3</v>
      </c>
      <c r="M5381" s="79">
        <v>0</v>
      </c>
    </row>
    <row r="5382" spans="1:13">
      <c r="A5382" s="74">
        <v>213</v>
      </c>
      <c r="B5382" s="75" t="s">
        <v>106</v>
      </c>
      <c r="C5382" s="76">
        <v>2020</v>
      </c>
      <c r="D5382" s="77">
        <v>0</v>
      </c>
      <c r="E5382" s="77">
        <v>0</v>
      </c>
      <c r="F5382" s="77">
        <v>0</v>
      </c>
      <c r="G5382" s="77">
        <v>0</v>
      </c>
      <c r="H5382" s="77">
        <v>235295.95</v>
      </c>
      <c r="I5382" s="77">
        <v>155460.95000000001</v>
      </c>
      <c r="J5382" s="77">
        <v>64048</v>
      </c>
      <c r="K5382" s="77">
        <v>11997.05</v>
      </c>
      <c r="L5382" s="78">
        <v>9</v>
      </c>
      <c r="M5382" s="79">
        <v>1</v>
      </c>
    </row>
    <row r="5383" spans="1:13">
      <c r="A5383" s="74">
        <v>112</v>
      </c>
      <c r="B5383" s="75" t="s">
        <v>114</v>
      </c>
      <c r="C5383" s="76">
        <v>2020</v>
      </c>
      <c r="D5383" s="77">
        <v>0</v>
      </c>
      <c r="E5383" s="77">
        <v>0</v>
      </c>
      <c r="F5383" s="77">
        <v>0</v>
      </c>
      <c r="G5383" s="77">
        <v>0</v>
      </c>
      <c r="H5383" s="77">
        <v>740789</v>
      </c>
      <c r="I5383" s="77">
        <v>183023</v>
      </c>
      <c r="J5383" s="77">
        <v>-184525</v>
      </c>
      <c r="K5383" s="77">
        <v>-3741</v>
      </c>
      <c r="L5383" s="78">
        <v>0</v>
      </c>
      <c r="M5383" s="79">
        <v>0</v>
      </c>
    </row>
    <row r="5384" spans="1:13">
      <c r="A5384" s="74">
        <v>24</v>
      </c>
      <c r="B5384" s="75" t="s">
        <v>178</v>
      </c>
      <c r="C5384" s="76">
        <v>2020</v>
      </c>
      <c r="D5384" s="77">
        <v>0</v>
      </c>
      <c r="E5384" s="77">
        <v>0</v>
      </c>
      <c r="F5384" s="77">
        <v>0</v>
      </c>
      <c r="G5384" s="77">
        <v>0</v>
      </c>
      <c r="H5384" s="77">
        <v>32533.8</v>
      </c>
      <c r="I5384" s="77">
        <v>10983.05</v>
      </c>
      <c r="J5384" s="77">
        <v>-5688</v>
      </c>
      <c r="K5384" s="77">
        <v>179</v>
      </c>
      <c r="L5384" s="78">
        <v>-2</v>
      </c>
      <c r="M5384" s="79">
        <v>1</v>
      </c>
    </row>
    <row r="5385" spans="1:13">
      <c r="A5385" s="74">
        <v>83</v>
      </c>
      <c r="B5385" s="75" t="s">
        <v>85</v>
      </c>
      <c r="C5385" s="76">
        <v>2020</v>
      </c>
      <c r="D5385" s="77">
        <v>0</v>
      </c>
      <c r="E5385" s="77">
        <v>0</v>
      </c>
      <c r="F5385" s="77">
        <v>0</v>
      </c>
      <c r="G5385" s="77">
        <v>0</v>
      </c>
      <c r="H5385" s="77">
        <v>621994</v>
      </c>
      <c r="I5385" s="77">
        <v>121422</v>
      </c>
      <c r="J5385" s="77">
        <v>42933</v>
      </c>
      <c r="K5385" s="77">
        <v>336</v>
      </c>
      <c r="L5385" s="78">
        <v>0</v>
      </c>
      <c r="M5385" s="79">
        <v>0</v>
      </c>
    </row>
    <row r="5386" spans="1:13">
      <c r="A5386" s="74">
        <v>53</v>
      </c>
      <c r="B5386" s="75" t="s">
        <v>86</v>
      </c>
      <c r="C5386" s="76">
        <v>2020</v>
      </c>
      <c r="D5386" s="77">
        <v>0</v>
      </c>
      <c r="E5386" s="77">
        <v>0</v>
      </c>
      <c r="F5386" s="77">
        <v>0</v>
      </c>
      <c r="G5386" s="77">
        <v>0</v>
      </c>
      <c r="H5386" s="77">
        <v>1806333</v>
      </c>
      <c r="I5386" s="77">
        <v>388300</v>
      </c>
      <c r="J5386" s="77">
        <v>287411</v>
      </c>
      <c r="K5386" s="77">
        <v>-8132</v>
      </c>
      <c r="L5386" s="78">
        <v>-1</v>
      </c>
      <c r="M5386" s="79">
        <v>1</v>
      </c>
    </row>
    <row r="5387" spans="1:13">
      <c r="A5387" s="74">
        <v>25</v>
      </c>
      <c r="B5387" s="75" t="s">
        <v>172</v>
      </c>
      <c r="C5387" s="76">
        <v>2020</v>
      </c>
      <c r="D5387" s="77">
        <v>0</v>
      </c>
      <c r="E5387" s="77">
        <v>0</v>
      </c>
      <c r="F5387" s="77">
        <v>0</v>
      </c>
      <c r="G5387" s="77">
        <v>0</v>
      </c>
      <c r="H5387" s="77">
        <v>182273</v>
      </c>
      <c r="I5387" s="77">
        <v>57305</v>
      </c>
      <c r="J5387" s="77">
        <v>19856</v>
      </c>
      <c r="K5387" s="77">
        <v>1201</v>
      </c>
      <c r="L5387" s="78">
        <v>0</v>
      </c>
      <c r="M5387" s="79">
        <v>0</v>
      </c>
    </row>
    <row r="5388" spans="1:13">
      <c r="A5388" s="74">
        <v>214</v>
      </c>
      <c r="B5388" s="75" t="s">
        <v>107</v>
      </c>
      <c r="C5388" s="76">
        <v>2020</v>
      </c>
      <c r="D5388" s="77">
        <v>0</v>
      </c>
      <c r="E5388" s="77">
        <v>0</v>
      </c>
      <c r="F5388" s="77">
        <v>0</v>
      </c>
      <c r="G5388" s="77">
        <v>0</v>
      </c>
      <c r="H5388" s="77">
        <v>160411</v>
      </c>
      <c r="I5388" s="77">
        <v>14278</v>
      </c>
      <c r="J5388" s="77">
        <v>-728</v>
      </c>
      <c r="K5388" s="77">
        <v>-82</v>
      </c>
      <c r="L5388" s="78">
        <v>10</v>
      </c>
      <c r="M5388" s="79">
        <v>0</v>
      </c>
    </row>
    <row r="5389" spans="1:13">
      <c r="A5389" s="74">
        <v>84</v>
      </c>
      <c r="B5389" s="75" t="s">
        <v>26</v>
      </c>
      <c r="C5389" s="76">
        <v>2020</v>
      </c>
      <c r="D5389" s="77">
        <v>0</v>
      </c>
      <c r="E5389" s="77">
        <v>0</v>
      </c>
      <c r="F5389" s="77">
        <v>0</v>
      </c>
      <c r="G5389" s="77">
        <v>0</v>
      </c>
      <c r="H5389" s="77">
        <v>369412</v>
      </c>
      <c r="I5389" s="77">
        <v>30679.45</v>
      </c>
      <c r="J5389" s="77">
        <v>485564</v>
      </c>
      <c r="K5389" s="77">
        <v>-9404</v>
      </c>
      <c r="L5389" s="78">
        <v>-5</v>
      </c>
      <c r="M5389" s="79">
        <v>-12</v>
      </c>
    </row>
    <row r="5390" spans="1:13">
      <c r="A5390" s="74">
        <v>85</v>
      </c>
      <c r="B5390" s="75" t="s">
        <v>52</v>
      </c>
      <c r="C5390" s="76">
        <v>2020</v>
      </c>
      <c r="D5390" s="77">
        <v>0</v>
      </c>
      <c r="E5390" s="77">
        <v>0</v>
      </c>
      <c r="F5390" s="77">
        <v>0</v>
      </c>
      <c r="G5390" s="77">
        <v>0</v>
      </c>
      <c r="H5390" s="77">
        <v>126084</v>
      </c>
      <c r="I5390" s="77">
        <v>13010.95</v>
      </c>
      <c r="J5390" s="77">
        <v>22856</v>
      </c>
      <c r="K5390" s="77">
        <v>33741</v>
      </c>
      <c r="L5390" s="78">
        <v>5</v>
      </c>
      <c r="M5390" s="79">
        <v>-6</v>
      </c>
    </row>
    <row r="5391" spans="1:13">
      <c r="A5391" s="74">
        <v>215</v>
      </c>
      <c r="B5391" s="75" t="s">
        <v>173</v>
      </c>
      <c r="C5391" s="76">
        <v>2020</v>
      </c>
      <c r="D5391" s="77">
        <v>0</v>
      </c>
      <c r="E5391" s="77">
        <v>0</v>
      </c>
      <c r="F5391" s="77">
        <v>0</v>
      </c>
      <c r="G5391" s="77">
        <v>0</v>
      </c>
      <c r="H5391" s="77">
        <v>55185.05</v>
      </c>
      <c r="I5391" s="77">
        <v>86383</v>
      </c>
      <c r="J5391" s="77">
        <v>6632</v>
      </c>
      <c r="K5391" s="77">
        <v>116</v>
      </c>
      <c r="L5391" s="78">
        <v>2</v>
      </c>
      <c r="M5391" s="79">
        <v>0</v>
      </c>
    </row>
    <row r="5392" spans="1:13">
      <c r="A5392" s="74">
        <v>86</v>
      </c>
      <c r="B5392" s="75" t="s">
        <v>108</v>
      </c>
      <c r="C5392" s="76">
        <v>2020</v>
      </c>
      <c r="D5392" s="77">
        <v>0</v>
      </c>
      <c r="E5392" s="77">
        <v>0</v>
      </c>
      <c r="F5392" s="77">
        <v>0</v>
      </c>
      <c r="G5392" s="77">
        <v>0</v>
      </c>
      <c r="H5392" s="77">
        <v>757868</v>
      </c>
      <c r="I5392" s="77">
        <v>71082</v>
      </c>
      <c r="J5392" s="77">
        <v>334610</v>
      </c>
      <c r="K5392" s="77">
        <v>8276</v>
      </c>
      <c r="L5392" s="78">
        <v>18</v>
      </c>
      <c r="M5392" s="79">
        <v>2</v>
      </c>
    </row>
    <row r="5393" spans="1:13">
      <c r="A5393" s="74">
        <v>243</v>
      </c>
      <c r="B5393" s="75" t="s">
        <v>137</v>
      </c>
      <c r="C5393" s="76">
        <v>2020</v>
      </c>
      <c r="D5393" s="77">
        <v>0</v>
      </c>
      <c r="E5393" s="77">
        <v>0</v>
      </c>
      <c r="F5393" s="77">
        <v>0</v>
      </c>
      <c r="G5393" s="77">
        <v>0</v>
      </c>
      <c r="H5393" s="77">
        <v>2986907</v>
      </c>
      <c r="I5393" s="77">
        <v>276887</v>
      </c>
      <c r="J5393" s="77">
        <v>1622354</v>
      </c>
      <c r="K5393" s="77">
        <v>-6649</v>
      </c>
      <c r="L5393" s="78">
        <v>3</v>
      </c>
      <c r="M5393" s="79">
        <v>1</v>
      </c>
    </row>
    <row r="5394" spans="1:13">
      <c r="A5394" s="74">
        <v>54</v>
      </c>
      <c r="B5394" s="75" t="s">
        <v>109</v>
      </c>
      <c r="C5394" s="76">
        <v>2020</v>
      </c>
      <c r="D5394" s="77">
        <v>0</v>
      </c>
      <c r="E5394" s="77">
        <v>0</v>
      </c>
      <c r="F5394" s="77">
        <v>0</v>
      </c>
      <c r="G5394" s="77">
        <v>0</v>
      </c>
      <c r="H5394" s="77">
        <v>923713</v>
      </c>
      <c r="I5394" s="77">
        <v>111777.15</v>
      </c>
      <c r="J5394" s="77">
        <v>-378013</v>
      </c>
      <c r="K5394" s="77">
        <v>-90976</v>
      </c>
      <c r="L5394" s="78">
        <v>24</v>
      </c>
      <c r="M5394" s="79">
        <v>-20</v>
      </c>
    </row>
    <row r="5395" spans="1:13">
      <c r="A5395" s="74">
        <v>216</v>
      </c>
      <c r="B5395" s="75" t="s">
        <v>87</v>
      </c>
      <c r="C5395" s="76">
        <v>2020</v>
      </c>
      <c r="D5395" s="77">
        <v>0</v>
      </c>
      <c r="E5395" s="77">
        <v>0</v>
      </c>
      <c r="F5395" s="77">
        <v>0</v>
      </c>
      <c r="G5395" s="77">
        <v>0</v>
      </c>
      <c r="H5395" s="77">
        <v>65751</v>
      </c>
      <c r="I5395" s="77">
        <v>67642</v>
      </c>
      <c r="J5395" s="77">
        <v>134751</v>
      </c>
      <c r="K5395" s="77">
        <v>784</v>
      </c>
      <c r="L5395" s="78">
        <v>2</v>
      </c>
      <c r="M5395" s="79">
        <v>0</v>
      </c>
    </row>
    <row r="5396" spans="1:13">
      <c r="A5396" s="74">
        <v>26</v>
      </c>
      <c r="B5396" s="75" t="s">
        <v>179</v>
      </c>
      <c r="C5396" s="76">
        <v>2020</v>
      </c>
      <c r="D5396" s="77">
        <v>0</v>
      </c>
      <c r="E5396" s="77">
        <v>0</v>
      </c>
      <c r="F5396" s="77">
        <v>0</v>
      </c>
      <c r="G5396" s="77">
        <v>0</v>
      </c>
      <c r="H5396" s="77">
        <v>41460.699999999997</v>
      </c>
      <c r="I5396" s="77">
        <v>4763.1499999999996</v>
      </c>
      <c r="J5396" s="77">
        <v>880</v>
      </c>
      <c r="K5396" s="77">
        <v>-59</v>
      </c>
      <c r="L5396" s="78">
        <v>1</v>
      </c>
      <c r="M5396" s="79">
        <v>1</v>
      </c>
    </row>
    <row r="5397" spans="1:13">
      <c r="A5397" s="74">
        <v>191</v>
      </c>
      <c r="B5397" s="75" t="s">
        <v>66</v>
      </c>
      <c r="C5397" s="76">
        <v>2020</v>
      </c>
      <c r="D5397" s="77">
        <v>0</v>
      </c>
      <c r="E5397" s="77">
        <v>0</v>
      </c>
      <c r="F5397" s="77">
        <v>0</v>
      </c>
      <c r="G5397" s="77">
        <v>0</v>
      </c>
      <c r="H5397" s="77">
        <v>3536441</v>
      </c>
      <c r="I5397" s="77">
        <v>622198</v>
      </c>
      <c r="J5397" s="77">
        <v>1081104</v>
      </c>
      <c r="K5397" s="77">
        <v>77050</v>
      </c>
      <c r="L5397" s="78">
        <v>7</v>
      </c>
      <c r="M5397" s="79">
        <v>3</v>
      </c>
    </row>
    <row r="5398" spans="1:13">
      <c r="A5398" s="74">
        <v>113</v>
      </c>
      <c r="B5398" s="75" t="s">
        <v>39</v>
      </c>
      <c r="C5398" s="76">
        <v>2020</v>
      </c>
      <c r="D5398" s="77">
        <v>0</v>
      </c>
      <c r="E5398" s="77">
        <v>0</v>
      </c>
      <c r="F5398" s="77">
        <v>0</v>
      </c>
      <c r="G5398" s="77">
        <v>0</v>
      </c>
      <c r="H5398" s="77">
        <v>1356346</v>
      </c>
      <c r="I5398" s="77">
        <v>400997</v>
      </c>
      <c r="J5398" s="77">
        <v>248989</v>
      </c>
      <c r="K5398" s="77">
        <v>16515</v>
      </c>
      <c r="L5398" s="78">
        <v>0</v>
      </c>
      <c r="M5398" s="79">
        <v>1</v>
      </c>
    </row>
    <row r="5399" spans="1:13">
      <c r="A5399" s="74">
        <v>192</v>
      </c>
      <c r="B5399" s="75" t="s">
        <v>40</v>
      </c>
      <c r="C5399" s="76">
        <v>2020</v>
      </c>
      <c r="D5399" s="77">
        <v>0</v>
      </c>
      <c r="E5399" s="77">
        <v>0</v>
      </c>
      <c r="F5399" s="77">
        <v>0</v>
      </c>
      <c r="G5399" s="77">
        <v>0</v>
      </c>
      <c r="H5399" s="77">
        <v>999837</v>
      </c>
      <c r="I5399" s="77">
        <v>375061</v>
      </c>
      <c r="J5399" s="77">
        <v>72256</v>
      </c>
      <c r="K5399" s="77">
        <v>1050</v>
      </c>
      <c r="L5399" s="78">
        <v>18</v>
      </c>
      <c r="M5399" s="79">
        <v>-17</v>
      </c>
    </row>
    <row r="5400" spans="1:13">
      <c r="A5400" s="74">
        <v>55</v>
      </c>
      <c r="B5400" s="75" t="s">
        <v>88</v>
      </c>
      <c r="C5400" s="76">
        <v>2020</v>
      </c>
      <c r="D5400" s="77">
        <v>0</v>
      </c>
      <c r="E5400" s="77">
        <v>0</v>
      </c>
      <c r="F5400" s="77">
        <v>0</v>
      </c>
      <c r="G5400" s="77">
        <v>0</v>
      </c>
      <c r="H5400" s="77">
        <v>528232.15</v>
      </c>
      <c r="I5400" s="77">
        <v>155141.75</v>
      </c>
      <c r="J5400" s="77">
        <v>27415.9</v>
      </c>
      <c r="K5400" s="77">
        <v>-3357.9</v>
      </c>
      <c r="L5400" s="78">
        <v>4</v>
      </c>
      <c r="M5400" s="79">
        <v>3</v>
      </c>
    </row>
    <row r="5401" spans="1:13">
      <c r="A5401" s="74">
        <v>294</v>
      </c>
      <c r="B5401" s="75" t="s">
        <v>74</v>
      </c>
      <c r="C5401" s="76">
        <v>2020</v>
      </c>
      <c r="D5401" s="77">
        <v>0</v>
      </c>
      <c r="E5401" s="77">
        <v>0</v>
      </c>
      <c r="F5401" s="77">
        <v>0</v>
      </c>
      <c r="G5401" s="77">
        <v>0</v>
      </c>
      <c r="H5401" s="77">
        <v>395822</v>
      </c>
      <c r="I5401" s="77">
        <v>48047</v>
      </c>
      <c r="J5401" s="77">
        <v>159459</v>
      </c>
      <c r="K5401" s="77">
        <v>8557</v>
      </c>
      <c r="L5401" s="78">
        <v>-1</v>
      </c>
      <c r="M5401" s="79">
        <v>0</v>
      </c>
    </row>
    <row r="5402" spans="1:13">
      <c r="A5402" s="74">
        <v>218</v>
      </c>
      <c r="B5402" s="75" t="s">
        <v>156</v>
      </c>
      <c r="C5402" s="76">
        <v>2020</v>
      </c>
      <c r="D5402" s="77">
        <v>0</v>
      </c>
      <c r="E5402" s="77">
        <v>0</v>
      </c>
      <c r="F5402" s="77">
        <v>0</v>
      </c>
      <c r="G5402" s="77">
        <v>0</v>
      </c>
      <c r="H5402" s="77">
        <v>26509</v>
      </c>
      <c r="I5402" s="77">
        <v>3009</v>
      </c>
      <c r="J5402" s="77">
        <v>30512</v>
      </c>
      <c r="K5402" s="77">
        <v>2765</v>
      </c>
      <c r="L5402" s="78">
        <v>0</v>
      </c>
      <c r="M5402" s="79">
        <v>0</v>
      </c>
    </row>
    <row r="5403" spans="1:13">
      <c r="A5403" s="74">
        <v>219</v>
      </c>
      <c r="B5403" s="75" t="s">
        <v>174</v>
      </c>
      <c r="C5403" s="76">
        <v>2020</v>
      </c>
      <c r="D5403" s="77">
        <v>0</v>
      </c>
      <c r="E5403" s="77">
        <v>0</v>
      </c>
      <c r="F5403" s="77">
        <v>0</v>
      </c>
      <c r="G5403" s="77">
        <v>0</v>
      </c>
      <c r="H5403" s="77">
        <v>939476</v>
      </c>
      <c r="I5403" s="77">
        <v>116360</v>
      </c>
      <c r="J5403" s="77">
        <v>142762</v>
      </c>
      <c r="K5403" s="77">
        <v>7184</v>
      </c>
      <c r="L5403" s="78">
        <v>0</v>
      </c>
      <c r="M5403" s="79">
        <v>0</v>
      </c>
    </row>
    <row r="5404" spans="1:13">
      <c r="A5404" s="74">
        <v>56</v>
      </c>
      <c r="B5404" s="75" t="s">
        <v>128</v>
      </c>
      <c r="C5404" s="76">
        <v>2020</v>
      </c>
      <c r="D5404" s="77">
        <v>0</v>
      </c>
      <c r="E5404" s="77">
        <v>0</v>
      </c>
      <c r="F5404" s="77">
        <v>0</v>
      </c>
      <c r="G5404" s="77">
        <v>0</v>
      </c>
      <c r="H5404" s="77">
        <v>622115</v>
      </c>
      <c r="I5404" s="77">
        <v>241809</v>
      </c>
      <c r="J5404" s="77">
        <v>71418</v>
      </c>
      <c r="K5404" s="77">
        <v>9260</v>
      </c>
      <c r="L5404" s="78">
        <v>0</v>
      </c>
      <c r="M5404" s="79">
        <v>0</v>
      </c>
    </row>
    <row r="5405" spans="1:13">
      <c r="A5405" s="74">
        <v>151</v>
      </c>
      <c r="B5405" s="75" t="s">
        <v>123</v>
      </c>
      <c r="C5405" s="76">
        <v>2020</v>
      </c>
      <c r="D5405" s="77">
        <v>0</v>
      </c>
      <c r="E5405" s="77">
        <v>0</v>
      </c>
      <c r="F5405" s="77">
        <v>0</v>
      </c>
      <c r="G5405" s="77">
        <v>0</v>
      </c>
      <c r="H5405" s="77">
        <v>3141547</v>
      </c>
      <c r="I5405" s="77">
        <v>2282821</v>
      </c>
      <c r="J5405" s="77">
        <v>679667</v>
      </c>
      <c r="K5405" s="77">
        <v>20216</v>
      </c>
      <c r="L5405" s="78">
        <v>-1</v>
      </c>
      <c r="M5405" s="79">
        <v>-1</v>
      </c>
    </row>
    <row r="5406" spans="1:13">
      <c r="A5406" s="74">
        <v>193</v>
      </c>
      <c r="B5406" s="75" t="s">
        <v>27</v>
      </c>
      <c r="C5406" s="76">
        <v>2020</v>
      </c>
      <c r="D5406" s="77">
        <v>0</v>
      </c>
      <c r="E5406" s="77">
        <v>0</v>
      </c>
      <c r="F5406" s="77">
        <v>0</v>
      </c>
      <c r="G5406" s="77">
        <v>0</v>
      </c>
      <c r="H5406" s="77">
        <v>827197</v>
      </c>
      <c r="I5406" s="77">
        <v>119209.05</v>
      </c>
      <c r="J5406" s="77">
        <v>-434123</v>
      </c>
      <c r="K5406" s="77">
        <v>2054</v>
      </c>
      <c r="L5406" s="78">
        <v>21</v>
      </c>
      <c r="M5406" s="79">
        <v>-13</v>
      </c>
    </row>
    <row r="5407" spans="1:13">
      <c r="A5407" s="74">
        <v>172</v>
      </c>
      <c r="B5407" s="75" t="s">
        <v>129</v>
      </c>
      <c r="C5407" s="76">
        <v>2020</v>
      </c>
      <c r="D5407" s="77">
        <v>0</v>
      </c>
      <c r="E5407" s="77">
        <v>0</v>
      </c>
      <c r="F5407" s="77">
        <v>0</v>
      </c>
      <c r="G5407" s="77">
        <v>0</v>
      </c>
      <c r="H5407" s="77">
        <v>669447</v>
      </c>
      <c r="I5407" s="77">
        <v>138903.95000000001</v>
      </c>
      <c r="J5407" s="77">
        <v>454274</v>
      </c>
      <c r="K5407" s="77">
        <v>-24134</v>
      </c>
      <c r="L5407" s="78">
        <v>8</v>
      </c>
      <c r="M5407" s="79">
        <v>-5</v>
      </c>
    </row>
    <row r="5408" spans="1:13">
      <c r="A5408" s="74">
        <v>27</v>
      </c>
      <c r="B5408" s="75" t="s">
        <v>67</v>
      </c>
      <c r="C5408" s="76">
        <v>2020</v>
      </c>
      <c r="D5408" s="77">
        <v>0</v>
      </c>
      <c r="E5408" s="77">
        <v>0</v>
      </c>
      <c r="F5408" s="77">
        <v>0</v>
      </c>
      <c r="G5408" s="77">
        <v>0</v>
      </c>
      <c r="H5408" s="77">
        <v>323897</v>
      </c>
      <c r="I5408" s="77">
        <v>54712</v>
      </c>
      <c r="J5408" s="77">
        <v>276892</v>
      </c>
      <c r="K5408" s="77">
        <v>292</v>
      </c>
      <c r="L5408" s="78">
        <v>0</v>
      </c>
      <c r="M5408" s="79">
        <v>1</v>
      </c>
    </row>
    <row r="5409" spans="1:13">
      <c r="A5409" s="74">
        <v>114</v>
      </c>
      <c r="B5409" s="75" t="s">
        <v>21</v>
      </c>
      <c r="C5409" s="76">
        <v>2020</v>
      </c>
      <c r="D5409" s="77">
        <v>0</v>
      </c>
      <c r="E5409" s="77">
        <v>0</v>
      </c>
      <c r="F5409" s="77">
        <v>0</v>
      </c>
      <c r="G5409" s="77">
        <v>0</v>
      </c>
      <c r="H5409" s="77">
        <v>322938</v>
      </c>
      <c r="I5409" s="77">
        <v>16940</v>
      </c>
      <c r="J5409" s="77">
        <v>22072</v>
      </c>
      <c r="K5409" s="77">
        <v>1425</v>
      </c>
      <c r="L5409" s="78">
        <v>0</v>
      </c>
      <c r="M5409" s="79">
        <v>1</v>
      </c>
    </row>
    <row r="5410" spans="1:13">
      <c r="A5410" s="74">
        <v>28</v>
      </c>
      <c r="B5410" s="75" t="s">
        <v>130</v>
      </c>
      <c r="C5410" s="76">
        <v>2020</v>
      </c>
      <c r="D5410" s="77">
        <v>0</v>
      </c>
      <c r="E5410" s="77">
        <v>0</v>
      </c>
      <c r="F5410" s="77">
        <v>0</v>
      </c>
      <c r="G5410" s="77">
        <v>0</v>
      </c>
      <c r="H5410" s="77">
        <v>74181</v>
      </c>
      <c r="I5410" s="77">
        <v>3815.4</v>
      </c>
      <c r="J5410" s="77">
        <v>16168</v>
      </c>
      <c r="K5410" s="77">
        <v>412</v>
      </c>
      <c r="L5410" s="78">
        <v>2</v>
      </c>
      <c r="M5410" s="79">
        <v>0</v>
      </c>
    </row>
    <row r="5411" spans="1:13">
      <c r="A5411" s="74">
        <v>29</v>
      </c>
      <c r="B5411" s="75" t="s">
        <v>146</v>
      </c>
      <c r="C5411" s="76">
        <v>2020</v>
      </c>
      <c r="D5411" s="77">
        <v>0</v>
      </c>
      <c r="E5411" s="77">
        <v>0</v>
      </c>
      <c r="F5411" s="77">
        <v>0</v>
      </c>
      <c r="G5411" s="77">
        <v>0</v>
      </c>
      <c r="H5411" s="77">
        <v>370882</v>
      </c>
      <c r="I5411" s="77">
        <v>81647</v>
      </c>
      <c r="J5411" s="77">
        <v>21148</v>
      </c>
      <c r="K5411" s="77">
        <v>-2607</v>
      </c>
      <c r="L5411" s="78">
        <v>0</v>
      </c>
      <c r="M5411" s="79">
        <v>0</v>
      </c>
    </row>
    <row r="5412" spans="1:13">
      <c r="A5412" s="74">
        <v>57</v>
      </c>
      <c r="B5412" s="75" t="s">
        <v>110</v>
      </c>
      <c r="C5412" s="76">
        <v>2020</v>
      </c>
      <c r="D5412" s="77">
        <v>0</v>
      </c>
      <c r="E5412" s="77">
        <v>0</v>
      </c>
      <c r="F5412" s="77">
        <v>0</v>
      </c>
      <c r="G5412" s="77">
        <v>0</v>
      </c>
      <c r="H5412" s="77">
        <v>134786</v>
      </c>
      <c r="I5412" s="77">
        <v>14903.05</v>
      </c>
      <c r="J5412" s="77">
        <v>-8112</v>
      </c>
      <c r="K5412" s="77">
        <v>-75</v>
      </c>
      <c r="L5412" s="78">
        <v>-2</v>
      </c>
      <c r="M5412" s="79">
        <v>-2</v>
      </c>
    </row>
    <row r="5413" spans="1:13">
      <c r="A5413" s="74">
        <v>244</v>
      </c>
      <c r="B5413" s="75" t="s">
        <v>53</v>
      </c>
      <c r="C5413" s="76">
        <v>2020</v>
      </c>
      <c r="D5413" s="77">
        <v>0</v>
      </c>
      <c r="E5413" s="77">
        <v>0</v>
      </c>
      <c r="F5413" s="77">
        <v>0</v>
      </c>
      <c r="G5413" s="77">
        <v>0</v>
      </c>
      <c r="H5413" s="77">
        <v>711859</v>
      </c>
      <c r="I5413" s="77">
        <v>168138</v>
      </c>
      <c r="J5413" s="77">
        <v>-51228</v>
      </c>
      <c r="K5413" s="77">
        <v>6696</v>
      </c>
      <c r="L5413" s="78">
        <v>21</v>
      </c>
      <c r="M5413" s="79">
        <v>2</v>
      </c>
    </row>
    <row r="5414" spans="1:13">
      <c r="A5414" s="74">
        <v>58</v>
      </c>
      <c r="B5414" s="75" t="s">
        <v>147</v>
      </c>
      <c r="C5414" s="76">
        <v>2020</v>
      </c>
      <c r="D5414" s="77">
        <v>0</v>
      </c>
      <c r="E5414" s="77">
        <v>0</v>
      </c>
      <c r="F5414" s="77">
        <v>0</v>
      </c>
      <c r="G5414" s="77">
        <v>0</v>
      </c>
      <c r="H5414" s="77">
        <v>363699</v>
      </c>
      <c r="I5414" s="77">
        <v>17850</v>
      </c>
      <c r="J5414" s="77">
        <v>225138</v>
      </c>
      <c r="K5414" s="77">
        <v>337</v>
      </c>
      <c r="L5414" s="78">
        <v>9</v>
      </c>
      <c r="M5414" s="79">
        <v>3</v>
      </c>
    </row>
    <row r="5415" spans="1:13">
      <c r="A5415" s="74">
        <v>115</v>
      </c>
      <c r="B5415" s="75" t="s">
        <v>89</v>
      </c>
      <c r="C5415" s="76">
        <v>2020</v>
      </c>
      <c r="D5415" s="77">
        <v>0</v>
      </c>
      <c r="E5415" s="77">
        <v>0</v>
      </c>
      <c r="F5415" s="77">
        <v>0</v>
      </c>
      <c r="G5415" s="77">
        <v>0</v>
      </c>
      <c r="H5415" s="77">
        <v>861262</v>
      </c>
      <c r="I5415" s="77">
        <v>65726.55</v>
      </c>
      <c r="J5415" s="77">
        <v>68872</v>
      </c>
      <c r="K5415" s="77">
        <v>4504</v>
      </c>
      <c r="L5415" s="78">
        <v>3</v>
      </c>
      <c r="M5415" s="79">
        <v>-8</v>
      </c>
    </row>
    <row r="5416" spans="1:13">
      <c r="A5416" s="74">
        <v>194</v>
      </c>
      <c r="B5416" s="75" t="s">
        <v>180</v>
      </c>
      <c r="C5416" s="76">
        <v>2020</v>
      </c>
      <c r="D5416" s="77">
        <v>0</v>
      </c>
      <c r="E5416" s="77">
        <v>0</v>
      </c>
      <c r="F5416" s="77">
        <v>0</v>
      </c>
      <c r="G5416" s="77">
        <v>0</v>
      </c>
      <c r="H5416" s="77">
        <v>794792.25</v>
      </c>
      <c r="I5416" s="77">
        <v>112646.15</v>
      </c>
      <c r="J5416" s="77">
        <v>2791716.85</v>
      </c>
      <c r="K5416" s="77">
        <v>40035.050000000003</v>
      </c>
      <c r="L5416" s="78">
        <v>0</v>
      </c>
      <c r="M5416" s="79">
        <v>1</v>
      </c>
    </row>
    <row r="5417" spans="1:13">
      <c r="A5417" s="74">
        <v>116</v>
      </c>
      <c r="B5417" s="75" t="s">
        <v>28</v>
      </c>
      <c r="C5417" s="76">
        <v>2020</v>
      </c>
      <c r="D5417" s="77">
        <v>0</v>
      </c>
      <c r="E5417" s="77">
        <v>0</v>
      </c>
      <c r="F5417" s="77">
        <v>0</v>
      </c>
      <c r="G5417" s="77">
        <v>0</v>
      </c>
      <c r="H5417" s="77">
        <v>-127238</v>
      </c>
      <c r="I5417" s="77">
        <v>170974.4</v>
      </c>
      <c r="J5417" s="77">
        <v>25236</v>
      </c>
      <c r="K5417" s="77">
        <v>3499</v>
      </c>
      <c r="L5417" s="78">
        <v>5</v>
      </c>
      <c r="M5417" s="79">
        <v>-8</v>
      </c>
    </row>
    <row r="5418" spans="1:13">
      <c r="A5418" s="74">
        <v>220</v>
      </c>
      <c r="B5418" s="75" t="s">
        <v>184</v>
      </c>
      <c r="C5418" s="76">
        <v>2020</v>
      </c>
      <c r="D5418" s="77">
        <v>0</v>
      </c>
      <c r="E5418" s="77">
        <v>0</v>
      </c>
      <c r="F5418" s="77">
        <v>0</v>
      </c>
      <c r="G5418" s="77">
        <v>0</v>
      </c>
      <c r="H5418" s="77">
        <v>173282</v>
      </c>
      <c r="I5418" s="77">
        <v>29833</v>
      </c>
      <c r="J5418" s="77">
        <v>11172</v>
      </c>
      <c r="K5418" s="77">
        <v>739</v>
      </c>
      <c r="L5418" s="78">
        <v>0</v>
      </c>
      <c r="M5418" s="79">
        <v>0</v>
      </c>
    </row>
    <row r="5419" spans="1:13">
      <c r="A5419" s="74">
        <v>4</v>
      </c>
      <c r="B5419" s="75" t="s">
        <v>164</v>
      </c>
      <c r="C5419" s="76">
        <v>2020</v>
      </c>
      <c r="D5419" s="77">
        <v>0</v>
      </c>
      <c r="E5419" s="77">
        <v>0</v>
      </c>
      <c r="F5419" s="77">
        <v>0</v>
      </c>
      <c r="G5419" s="77">
        <v>0</v>
      </c>
      <c r="H5419" s="77">
        <v>1603799</v>
      </c>
      <c r="I5419" s="77">
        <v>253902</v>
      </c>
      <c r="J5419" s="77">
        <v>45511</v>
      </c>
      <c r="K5419" s="77">
        <v>464</v>
      </c>
      <c r="L5419" s="78">
        <v>2</v>
      </c>
      <c r="M5419" s="79">
        <v>0</v>
      </c>
    </row>
    <row r="5420" spans="1:13">
      <c r="A5420" s="74">
        <v>5</v>
      </c>
      <c r="B5420" s="75" t="s">
        <v>75</v>
      </c>
      <c r="C5420" s="76">
        <v>2020</v>
      </c>
      <c r="D5420" s="77">
        <v>0</v>
      </c>
      <c r="E5420" s="77">
        <v>0</v>
      </c>
      <c r="F5420" s="77">
        <v>0</v>
      </c>
      <c r="G5420" s="77">
        <v>0</v>
      </c>
      <c r="H5420" s="77">
        <v>698901</v>
      </c>
      <c r="I5420" s="77">
        <v>180776.65</v>
      </c>
      <c r="J5420" s="77">
        <v>315273</v>
      </c>
      <c r="K5420" s="77">
        <v>1318</v>
      </c>
      <c r="L5420" s="78">
        <v>4</v>
      </c>
      <c r="M5420" s="79">
        <v>15</v>
      </c>
    </row>
    <row r="5421" spans="1:13">
      <c r="A5421" s="74">
        <v>31</v>
      </c>
      <c r="B5421" s="75" t="s">
        <v>111</v>
      </c>
      <c r="C5421" s="76">
        <v>2020</v>
      </c>
      <c r="D5421" s="77">
        <v>0</v>
      </c>
      <c r="E5421" s="77">
        <v>0</v>
      </c>
      <c r="F5421" s="77">
        <v>0</v>
      </c>
      <c r="G5421" s="77">
        <v>0</v>
      </c>
      <c r="H5421" s="77">
        <v>115753</v>
      </c>
      <c r="I5421" s="77">
        <v>20150</v>
      </c>
      <c r="J5421" s="77">
        <v>-3000</v>
      </c>
      <c r="K5421" s="77">
        <v>4615</v>
      </c>
      <c r="L5421" s="78">
        <v>5</v>
      </c>
      <c r="M5421" s="79">
        <v>1</v>
      </c>
    </row>
    <row r="5422" spans="1:13">
      <c r="A5422" s="74">
        <v>152</v>
      </c>
      <c r="B5422" s="75" t="s">
        <v>54</v>
      </c>
      <c r="C5422" s="76">
        <v>2020</v>
      </c>
      <c r="D5422" s="77">
        <v>0</v>
      </c>
      <c r="E5422" s="77">
        <v>0</v>
      </c>
      <c r="F5422" s="77">
        <v>0</v>
      </c>
      <c r="G5422" s="77">
        <v>0</v>
      </c>
      <c r="H5422" s="77">
        <v>1703080</v>
      </c>
      <c r="I5422" s="77">
        <v>812491.7</v>
      </c>
      <c r="J5422" s="77">
        <v>77168</v>
      </c>
      <c r="K5422" s="77">
        <v>202</v>
      </c>
      <c r="L5422" s="78">
        <v>34</v>
      </c>
      <c r="M5422" s="79">
        <v>-14</v>
      </c>
    </row>
    <row r="5423" spans="1:13">
      <c r="A5423" s="74">
        <v>221</v>
      </c>
      <c r="B5423" s="75" t="s">
        <v>41</v>
      </c>
      <c r="C5423" s="76">
        <v>2020</v>
      </c>
      <c r="D5423" s="77">
        <v>0</v>
      </c>
      <c r="E5423" s="77">
        <v>0</v>
      </c>
      <c r="F5423" s="77">
        <v>0</v>
      </c>
      <c r="G5423" s="77">
        <v>0</v>
      </c>
      <c r="H5423" s="77">
        <v>391707</v>
      </c>
      <c r="I5423" s="77">
        <v>42755.8</v>
      </c>
      <c r="J5423" s="77">
        <v>91920</v>
      </c>
      <c r="K5423" s="77">
        <v>2564</v>
      </c>
      <c r="L5423" s="78">
        <v>5</v>
      </c>
      <c r="M5423" s="79">
        <v>-2</v>
      </c>
    </row>
    <row r="5424" spans="1:13">
      <c r="A5424" s="74">
        <v>117</v>
      </c>
      <c r="B5424" s="75" t="s">
        <v>42</v>
      </c>
      <c r="C5424" s="76">
        <v>2020</v>
      </c>
      <c r="D5424" s="77">
        <v>0</v>
      </c>
      <c r="E5424" s="77">
        <v>0</v>
      </c>
      <c r="F5424" s="77">
        <v>0</v>
      </c>
      <c r="G5424" s="77">
        <v>0</v>
      </c>
      <c r="H5424" s="77">
        <v>615081</v>
      </c>
      <c r="I5424" s="77">
        <v>-39551.949999999997</v>
      </c>
      <c r="J5424" s="77">
        <v>-1255276</v>
      </c>
      <c r="K5424" s="77">
        <v>38551</v>
      </c>
      <c r="L5424" s="78">
        <v>13</v>
      </c>
      <c r="M5424" s="79">
        <v>-14</v>
      </c>
    </row>
    <row r="5425" spans="1:13">
      <c r="A5425" s="74">
        <v>173</v>
      </c>
      <c r="B5425" s="75" t="s">
        <v>138</v>
      </c>
      <c r="C5425" s="76">
        <v>2020</v>
      </c>
      <c r="D5425" s="77">
        <v>0</v>
      </c>
      <c r="E5425" s="77">
        <v>0</v>
      </c>
      <c r="F5425" s="77">
        <v>0</v>
      </c>
      <c r="G5425" s="77">
        <v>0</v>
      </c>
      <c r="H5425" s="77">
        <v>252199</v>
      </c>
      <c r="I5425" s="77">
        <v>11190</v>
      </c>
      <c r="J5425" s="77">
        <v>42833</v>
      </c>
      <c r="K5425" s="77">
        <v>2077</v>
      </c>
      <c r="L5425" s="78">
        <v>5</v>
      </c>
      <c r="M5425" s="79">
        <v>0</v>
      </c>
    </row>
    <row r="5426" spans="1:13">
      <c r="A5426" s="74">
        <v>59</v>
      </c>
      <c r="B5426" s="75" t="s">
        <v>139</v>
      </c>
      <c r="C5426" s="76">
        <v>2020</v>
      </c>
      <c r="D5426" s="77">
        <v>0</v>
      </c>
      <c r="E5426" s="77">
        <v>0</v>
      </c>
      <c r="F5426" s="77">
        <v>0</v>
      </c>
      <c r="G5426" s="77">
        <v>0</v>
      </c>
      <c r="H5426" s="77">
        <v>247802</v>
      </c>
      <c r="I5426" s="77">
        <v>85534</v>
      </c>
      <c r="J5426" s="77">
        <v>-5856</v>
      </c>
      <c r="K5426" s="77">
        <v>417</v>
      </c>
      <c r="L5426" s="78">
        <v>0</v>
      </c>
      <c r="M5426" s="79">
        <v>2</v>
      </c>
    </row>
    <row r="5427" spans="1:13">
      <c r="A5427" s="74">
        <v>153</v>
      </c>
      <c r="B5427" s="75" t="s">
        <v>157</v>
      </c>
      <c r="C5427" s="76">
        <v>2020</v>
      </c>
      <c r="D5427" s="77">
        <v>0</v>
      </c>
      <c r="E5427" s="77">
        <v>0</v>
      </c>
      <c r="F5427" s="77">
        <v>0</v>
      </c>
      <c r="G5427" s="77">
        <v>0</v>
      </c>
      <c r="H5427" s="77">
        <v>1057693</v>
      </c>
      <c r="I5427" s="77">
        <v>424946</v>
      </c>
      <c r="J5427" s="77">
        <v>167944</v>
      </c>
      <c r="K5427" s="77">
        <v>14406</v>
      </c>
      <c r="L5427" s="78">
        <v>1</v>
      </c>
      <c r="M5427" s="79">
        <v>1</v>
      </c>
    </row>
    <row r="5428" spans="1:13">
      <c r="A5428" s="74">
        <v>295</v>
      </c>
      <c r="B5428" s="75" t="s">
        <v>55</v>
      </c>
      <c r="C5428" s="76">
        <v>2020</v>
      </c>
      <c r="D5428" s="77">
        <v>0</v>
      </c>
      <c r="E5428" s="77">
        <v>0</v>
      </c>
      <c r="F5428" s="77">
        <v>0</v>
      </c>
      <c r="G5428" s="77">
        <v>0</v>
      </c>
      <c r="H5428" s="77">
        <v>2986696</v>
      </c>
      <c r="I5428" s="77">
        <v>820286</v>
      </c>
      <c r="J5428" s="77">
        <v>-1775554</v>
      </c>
      <c r="K5428" s="77">
        <v>-3007816</v>
      </c>
      <c r="L5428" s="78">
        <v>3</v>
      </c>
      <c r="M5428" s="79">
        <v>0</v>
      </c>
    </row>
    <row r="5429" spans="1:13">
      <c r="A5429" s="74">
        <v>60</v>
      </c>
      <c r="B5429" s="75" t="s">
        <v>148</v>
      </c>
      <c r="C5429" s="76">
        <v>2020</v>
      </c>
      <c r="D5429" s="77">
        <v>0</v>
      </c>
      <c r="E5429" s="77">
        <v>0</v>
      </c>
      <c r="F5429" s="77">
        <v>0</v>
      </c>
      <c r="G5429" s="77">
        <v>0</v>
      </c>
      <c r="H5429" s="77">
        <v>114581</v>
      </c>
      <c r="I5429" s="77">
        <v>86910</v>
      </c>
      <c r="J5429" s="77">
        <v>249443</v>
      </c>
      <c r="K5429" s="77">
        <v>3417</v>
      </c>
      <c r="L5429" s="78">
        <v>1</v>
      </c>
      <c r="M5429" s="79">
        <v>0</v>
      </c>
    </row>
    <row r="5430" spans="1:13">
      <c r="A5430" s="74">
        <v>32</v>
      </c>
      <c r="B5430" s="75" t="s">
        <v>188</v>
      </c>
      <c r="C5430" s="76">
        <v>2020</v>
      </c>
      <c r="D5430" s="77">
        <v>0</v>
      </c>
      <c r="E5430" s="77">
        <v>0</v>
      </c>
      <c r="F5430" s="77">
        <v>0</v>
      </c>
      <c r="G5430" s="77">
        <v>0</v>
      </c>
      <c r="H5430" s="77">
        <v>67697</v>
      </c>
      <c r="I5430" s="77">
        <v>28241</v>
      </c>
      <c r="J5430" s="77">
        <v>1160</v>
      </c>
      <c r="K5430" s="77">
        <v>451</v>
      </c>
      <c r="L5430" s="78">
        <v>0</v>
      </c>
      <c r="M5430" s="79">
        <v>4</v>
      </c>
    </row>
    <row r="5431" spans="1:13">
      <c r="A5431" s="74">
        <v>61</v>
      </c>
      <c r="B5431" s="75" t="s">
        <v>165</v>
      </c>
      <c r="C5431" s="76">
        <v>2020</v>
      </c>
      <c r="D5431" s="77">
        <v>0</v>
      </c>
      <c r="E5431" s="77">
        <v>0</v>
      </c>
      <c r="F5431" s="77">
        <v>0</v>
      </c>
      <c r="G5431" s="77">
        <v>0</v>
      </c>
      <c r="H5431" s="77">
        <v>18883</v>
      </c>
      <c r="I5431" s="77">
        <v>2031</v>
      </c>
      <c r="J5431" s="77">
        <v>22256</v>
      </c>
      <c r="K5431" s="77">
        <v>1272</v>
      </c>
      <c r="L5431" s="78">
        <v>5</v>
      </c>
      <c r="M5431" s="79">
        <v>5</v>
      </c>
    </row>
    <row r="5432" spans="1:13">
      <c r="A5432" s="74">
        <v>87</v>
      </c>
      <c r="B5432" s="75" t="s">
        <v>158</v>
      </c>
      <c r="C5432" s="76">
        <v>2020</v>
      </c>
      <c r="D5432" s="77">
        <v>0</v>
      </c>
      <c r="E5432" s="77">
        <v>0</v>
      </c>
      <c r="F5432" s="77">
        <v>0</v>
      </c>
      <c r="G5432" s="77">
        <v>0</v>
      </c>
      <c r="H5432" s="77">
        <v>76745</v>
      </c>
      <c r="I5432" s="77">
        <v>30293</v>
      </c>
      <c r="J5432" s="77">
        <v>28744</v>
      </c>
      <c r="K5432" s="77">
        <v>1603</v>
      </c>
      <c r="L5432" s="78">
        <v>0</v>
      </c>
      <c r="M5432" s="79">
        <v>0</v>
      </c>
    </row>
    <row r="5433" spans="1:13">
      <c r="A5433" s="74">
        <v>296</v>
      </c>
      <c r="B5433" s="75" t="s">
        <v>43</v>
      </c>
      <c r="C5433" s="76">
        <v>2020</v>
      </c>
      <c r="D5433" s="77">
        <v>0</v>
      </c>
      <c r="E5433" s="77">
        <v>0</v>
      </c>
      <c r="F5433" s="77">
        <v>0</v>
      </c>
      <c r="G5433" s="77">
        <v>0</v>
      </c>
      <c r="H5433" s="77">
        <v>1364081</v>
      </c>
      <c r="I5433" s="77">
        <v>101650.4</v>
      </c>
      <c r="J5433" s="77">
        <v>253363</v>
      </c>
      <c r="K5433" s="77">
        <v>738</v>
      </c>
      <c r="L5433" s="78">
        <v>23</v>
      </c>
      <c r="M5433" s="79">
        <v>-32</v>
      </c>
    </row>
    <row r="5434" spans="1:13">
      <c r="A5434" s="74">
        <v>6</v>
      </c>
      <c r="B5434" s="75" t="s">
        <v>166</v>
      </c>
      <c r="C5434" s="76">
        <v>2020</v>
      </c>
      <c r="D5434" s="77">
        <v>0</v>
      </c>
      <c r="E5434" s="77">
        <v>0</v>
      </c>
      <c r="F5434" s="77">
        <v>0</v>
      </c>
      <c r="G5434" s="77">
        <v>0</v>
      </c>
      <c r="H5434" s="77">
        <v>176064</v>
      </c>
      <c r="I5434" s="77">
        <v>20954.849999999999</v>
      </c>
      <c r="J5434" s="77">
        <v>-728</v>
      </c>
      <c r="K5434" s="77">
        <v>211</v>
      </c>
      <c r="L5434" s="78">
        <v>7</v>
      </c>
      <c r="M5434" s="79">
        <v>-1</v>
      </c>
    </row>
    <row r="5435" spans="1:13">
      <c r="A5435" s="74">
        <v>135</v>
      </c>
      <c r="B5435" s="75" t="s">
        <v>29</v>
      </c>
      <c r="C5435" s="76">
        <v>2020</v>
      </c>
      <c r="D5435" s="77">
        <v>0</v>
      </c>
      <c r="E5435" s="77">
        <v>0</v>
      </c>
      <c r="F5435" s="77">
        <v>0</v>
      </c>
      <c r="G5435" s="77">
        <v>0</v>
      </c>
      <c r="H5435" s="77">
        <v>3991000</v>
      </c>
      <c r="I5435" s="77">
        <v>1141534</v>
      </c>
      <c r="J5435" s="77">
        <v>59760</v>
      </c>
      <c r="K5435" s="77">
        <v>2719</v>
      </c>
      <c r="L5435" s="78">
        <v>80</v>
      </c>
      <c r="M5435" s="79">
        <v>-1</v>
      </c>
    </row>
    <row r="5436" spans="1:13">
      <c r="A5436" s="74">
        <v>33</v>
      </c>
      <c r="B5436" s="75" t="s">
        <v>175</v>
      </c>
      <c r="C5436" s="76">
        <v>2020</v>
      </c>
      <c r="D5436" s="77">
        <v>0</v>
      </c>
      <c r="E5436" s="77">
        <v>0</v>
      </c>
      <c r="F5436" s="77">
        <v>0</v>
      </c>
      <c r="G5436" s="77">
        <v>0</v>
      </c>
      <c r="H5436" s="77">
        <v>173078</v>
      </c>
      <c r="I5436" s="77">
        <v>29988</v>
      </c>
      <c r="J5436" s="77">
        <v>98232</v>
      </c>
      <c r="K5436" s="77">
        <v>2684</v>
      </c>
      <c r="L5436" s="78">
        <v>-4</v>
      </c>
      <c r="M5436" s="79">
        <v>2</v>
      </c>
    </row>
    <row r="5437" spans="1:13">
      <c r="A5437" s="74">
        <v>62</v>
      </c>
      <c r="B5437" s="75" t="s">
        <v>23</v>
      </c>
      <c r="C5437" s="76">
        <v>2020</v>
      </c>
      <c r="D5437" s="77">
        <v>0</v>
      </c>
      <c r="E5437" s="77">
        <v>0</v>
      </c>
      <c r="F5437" s="77">
        <v>0</v>
      </c>
      <c r="G5437" s="77">
        <v>0</v>
      </c>
      <c r="H5437" s="77">
        <v>935399</v>
      </c>
      <c r="I5437" s="77">
        <v>88121.35</v>
      </c>
      <c r="J5437" s="77">
        <v>2485425</v>
      </c>
      <c r="K5437" s="77">
        <v>-138319</v>
      </c>
      <c r="L5437" s="78">
        <v>90</v>
      </c>
      <c r="M5437" s="79">
        <v>-62</v>
      </c>
    </row>
    <row r="5438" spans="1:13">
      <c r="A5438" s="74">
        <v>7</v>
      </c>
      <c r="B5438" s="75" t="s">
        <v>44</v>
      </c>
      <c r="C5438" s="76">
        <v>2020</v>
      </c>
      <c r="D5438" s="77">
        <v>0</v>
      </c>
      <c r="E5438" s="77">
        <v>0</v>
      </c>
      <c r="F5438" s="77">
        <v>0</v>
      </c>
      <c r="G5438" s="77">
        <v>0</v>
      </c>
      <c r="H5438" s="77">
        <v>716044</v>
      </c>
      <c r="I5438" s="77">
        <v>115813</v>
      </c>
      <c r="J5438" s="77">
        <v>3752</v>
      </c>
      <c r="K5438" s="77">
        <v>340</v>
      </c>
      <c r="L5438" s="78">
        <v>0</v>
      </c>
      <c r="M5438" s="79">
        <v>0</v>
      </c>
    </row>
    <row r="5439" spans="1:13">
      <c r="A5439" s="74">
        <v>154</v>
      </c>
      <c r="B5439" s="75" t="s">
        <v>115</v>
      </c>
      <c r="C5439" s="76">
        <v>2020</v>
      </c>
      <c r="D5439" s="77">
        <v>0</v>
      </c>
      <c r="E5439" s="77">
        <v>0</v>
      </c>
      <c r="F5439" s="77">
        <v>0</v>
      </c>
      <c r="G5439" s="77">
        <v>0</v>
      </c>
      <c r="H5439" s="77">
        <v>2876051</v>
      </c>
      <c r="I5439" s="77">
        <v>4763176</v>
      </c>
      <c r="J5439" s="77">
        <v>1952834</v>
      </c>
      <c r="K5439" s="77">
        <v>15567</v>
      </c>
      <c r="L5439" s="78">
        <v>0</v>
      </c>
      <c r="M5439" s="79">
        <v>4</v>
      </c>
    </row>
    <row r="5440" spans="1:13">
      <c r="A5440" s="74">
        <v>136</v>
      </c>
      <c r="B5440" s="75" t="s">
        <v>22</v>
      </c>
      <c r="C5440" s="76">
        <v>2020</v>
      </c>
      <c r="D5440" s="77">
        <v>0</v>
      </c>
      <c r="E5440" s="77">
        <v>0</v>
      </c>
      <c r="F5440" s="77">
        <v>0</v>
      </c>
      <c r="G5440" s="77">
        <v>0</v>
      </c>
      <c r="H5440" s="77">
        <v>986054.4</v>
      </c>
      <c r="I5440" s="77">
        <v>128315.25</v>
      </c>
      <c r="J5440" s="77">
        <v>17436</v>
      </c>
      <c r="K5440" s="77">
        <v>3898.95</v>
      </c>
      <c r="L5440" s="78">
        <v>6</v>
      </c>
      <c r="M5440" s="79">
        <v>1</v>
      </c>
    </row>
    <row r="5441" spans="1:13">
      <c r="A5441" s="74">
        <v>34</v>
      </c>
      <c r="B5441" s="75" t="s">
        <v>152</v>
      </c>
      <c r="C5441" s="76">
        <v>2020</v>
      </c>
      <c r="D5441" s="77">
        <v>0</v>
      </c>
      <c r="E5441" s="77">
        <v>0</v>
      </c>
      <c r="F5441" s="77">
        <v>0</v>
      </c>
      <c r="G5441" s="77">
        <v>0</v>
      </c>
      <c r="H5441" s="77">
        <v>476489</v>
      </c>
      <c r="I5441" s="77">
        <v>50499</v>
      </c>
      <c r="J5441" s="77">
        <v>211942</v>
      </c>
      <c r="K5441" s="77">
        <v>1421</v>
      </c>
      <c r="L5441" s="78">
        <v>2</v>
      </c>
      <c r="M5441" s="79">
        <v>0</v>
      </c>
    </row>
    <row r="5442" spans="1:13">
      <c r="A5442" s="74">
        <v>176</v>
      </c>
      <c r="B5442" s="75" t="s">
        <v>76</v>
      </c>
      <c r="C5442" s="76">
        <v>2020</v>
      </c>
      <c r="D5442" s="77">
        <v>0</v>
      </c>
      <c r="E5442" s="77">
        <v>0</v>
      </c>
      <c r="F5442" s="77">
        <v>0</v>
      </c>
      <c r="G5442" s="77">
        <v>0</v>
      </c>
      <c r="H5442" s="77">
        <v>353755</v>
      </c>
      <c r="I5442" s="77">
        <v>23194.15</v>
      </c>
      <c r="J5442" s="77">
        <v>1440146</v>
      </c>
      <c r="K5442" s="77">
        <v>3124</v>
      </c>
      <c r="L5442" s="78">
        <v>5</v>
      </c>
      <c r="M5442" s="79">
        <v>-16</v>
      </c>
    </row>
    <row r="5443" spans="1:13">
      <c r="A5443" s="74">
        <v>63</v>
      </c>
      <c r="B5443" s="75" t="s">
        <v>19</v>
      </c>
      <c r="C5443" s="76">
        <v>2020</v>
      </c>
      <c r="D5443" s="77">
        <v>0</v>
      </c>
      <c r="E5443" s="77">
        <v>0</v>
      </c>
      <c r="F5443" s="77">
        <v>0</v>
      </c>
      <c r="G5443" s="77">
        <v>0</v>
      </c>
      <c r="H5443" s="77">
        <v>255206</v>
      </c>
      <c r="I5443" s="77">
        <v>49100</v>
      </c>
      <c r="J5443" s="77">
        <v>83248</v>
      </c>
      <c r="K5443" s="77">
        <v>222</v>
      </c>
      <c r="L5443" s="78">
        <v>4</v>
      </c>
      <c r="M5443" s="79">
        <v>0</v>
      </c>
    </row>
    <row r="5444" spans="1:13">
      <c r="A5444" s="74">
        <v>155</v>
      </c>
      <c r="B5444" s="75" t="s">
        <v>45</v>
      </c>
      <c r="C5444" s="76">
        <v>2020</v>
      </c>
      <c r="D5444" s="77">
        <v>0</v>
      </c>
      <c r="E5444" s="77">
        <v>0</v>
      </c>
      <c r="F5444" s="77">
        <v>0</v>
      </c>
      <c r="G5444" s="77">
        <v>0</v>
      </c>
      <c r="H5444" s="77">
        <v>1193372</v>
      </c>
      <c r="I5444" s="77">
        <v>654149.15</v>
      </c>
      <c r="J5444" s="77">
        <v>405056</v>
      </c>
      <c r="K5444" s="77">
        <v>194460</v>
      </c>
      <c r="L5444" s="78">
        <v>45</v>
      </c>
      <c r="M5444" s="79">
        <v>-20</v>
      </c>
    </row>
    <row r="5445" spans="1:13">
      <c r="A5445" s="74">
        <v>35</v>
      </c>
      <c r="B5445" s="75" t="s">
        <v>162</v>
      </c>
      <c r="C5445" s="76">
        <v>2020</v>
      </c>
      <c r="D5445" s="77">
        <v>0</v>
      </c>
      <c r="E5445" s="77">
        <v>0</v>
      </c>
      <c r="F5445" s="77">
        <v>0</v>
      </c>
      <c r="G5445" s="77">
        <v>0</v>
      </c>
      <c r="H5445" s="77">
        <v>198885</v>
      </c>
      <c r="I5445" s="77">
        <v>31379.85</v>
      </c>
      <c r="J5445" s="77">
        <v>44528</v>
      </c>
      <c r="K5445" s="77">
        <v>657</v>
      </c>
      <c r="L5445" s="78">
        <v>-1</v>
      </c>
      <c r="M5445" s="79">
        <v>-2</v>
      </c>
    </row>
    <row r="5446" spans="1:13">
      <c r="A5446" s="74">
        <v>8</v>
      </c>
      <c r="B5446" s="75" t="s">
        <v>181</v>
      </c>
      <c r="C5446" s="76">
        <v>2020</v>
      </c>
      <c r="D5446" s="77">
        <v>0</v>
      </c>
      <c r="E5446" s="77">
        <v>0</v>
      </c>
      <c r="F5446" s="77">
        <v>0</v>
      </c>
      <c r="G5446" s="77">
        <v>0</v>
      </c>
      <c r="H5446" s="77">
        <v>74070</v>
      </c>
      <c r="I5446" s="77">
        <v>9895.75</v>
      </c>
      <c r="J5446" s="77">
        <v>-476</v>
      </c>
      <c r="K5446" s="77">
        <v>148</v>
      </c>
      <c r="L5446" s="78">
        <v>1</v>
      </c>
      <c r="M5446" s="79">
        <v>2</v>
      </c>
    </row>
    <row r="5447" spans="1:13">
      <c r="A5447" s="74">
        <v>195</v>
      </c>
      <c r="B5447" s="75" t="s">
        <v>91</v>
      </c>
      <c r="C5447" s="76">
        <v>2020</v>
      </c>
      <c r="D5447" s="77">
        <v>0</v>
      </c>
      <c r="E5447" s="77">
        <v>0</v>
      </c>
      <c r="F5447" s="77">
        <v>0</v>
      </c>
      <c r="G5447" s="77">
        <v>0</v>
      </c>
      <c r="H5447" s="77">
        <v>555546</v>
      </c>
      <c r="I5447" s="77">
        <v>1006143</v>
      </c>
      <c r="J5447" s="77">
        <v>3258</v>
      </c>
      <c r="K5447" s="77">
        <v>9963</v>
      </c>
      <c r="L5447" s="78">
        <v>2</v>
      </c>
      <c r="M5447" s="79">
        <v>0</v>
      </c>
    </row>
    <row r="5448" spans="1:13">
      <c r="A5448" s="74">
        <v>156</v>
      </c>
      <c r="B5448" s="75" t="s">
        <v>140</v>
      </c>
      <c r="C5448" s="76">
        <v>2020</v>
      </c>
      <c r="D5448" s="77">
        <v>0</v>
      </c>
      <c r="E5448" s="77">
        <v>0</v>
      </c>
      <c r="F5448" s="77">
        <v>0</v>
      </c>
      <c r="G5448" s="77">
        <v>0</v>
      </c>
      <c r="H5448" s="77">
        <v>5103996</v>
      </c>
      <c r="I5448" s="77">
        <v>6677335</v>
      </c>
      <c r="J5448" s="77">
        <v>177523</v>
      </c>
      <c r="K5448" s="77">
        <v>17977</v>
      </c>
      <c r="L5448" s="78">
        <v>4</v>
      </c>
      <c r="M5448" s="79">
        <v>3</v>
      </c>
    </row>
    <row r="5449" spans="1:13">
      <c r="A5449" s="74">
        <v>9</v>
      </c>
      <c r="B5449" s="75" t="s">
        <v>56</v>
      </c>
      <c r="C5449" s="76">
        <v>2020</v>
      </c>
      <c r="D5449" s="77">
        <v>0</v>
      </c>
      <c r="E5449" s="77">
        <v>0</v>
      </c>
      <c r="F5449" s="77">
        <v>0</v>
      </c>
      <c r="G5449" s="77">
        <v>0</v>
      </c>
      <c r="H5449" s="77">
        <v>759070</v>
      </c>
      <c r="I5449" s="77">
        <v>171011.75</v>
      </c>
      <c r="J5449" s="77">
        <v>1138</v>
      </c>
      <c r="K5449" s="77">
        <v>3454</v>
      </c>
      <c r="L5449" s="78">
        <v>17</v>
      </c>
      <c r="M5449" s="79">
        <v>-4</v>
      </c>
    </row>
    <row r="5450" spans="1:13">
      <c r="A5450" s="74">
        <v>196</v>
      </c>
      <c r="B5450" s="75" t="s">
        <v>92</v>
      </c>
      <c r="C5450" s="76">
        <v>2020</v>
      </c>
      <c r="D5450" s="77">
        <v>0</v>
      </c>
      <c r="E5450" s="77">
        <v>0</v>
      </c>
      <c r="F5450" s="77">
        <v>0</v>
      </c>
      <c r="G5450" s="77">
        <v>0</v>
      </c>
      <c r="H5450" s="77">
        <v>452764</v>
      </c>
      <c r="I5450" s="77">
        <v>145110</v>
      </c>
      <c r="J5450" s="77">
        <v>122472</v>
      </c>
      <c r="K5450" s="77">
        <v>4001</v>
      </c>
      <c r="L5450" s="78">
        <v>0</v>
      </c>
      <c r="M5450" s="79">
        <v>1</v>
      </c>
    </row>
    <row r="5451" spans="1:13">
      <c r="A5451" s="74">
        <v>88</v>
      </c>
      <c r="B5451" s="75" t="s">
        <v>68</v>
      </c>
      <c r="C5451" s="76">
        <v>2020</v>
      </c>
      <c r="D5451" s="77">
        <v>0</v>
      </c>
      <c r="E5451" s="77">
        <v>0</v>
      </c>
      <c r="F5451" s="77">
        <v>0</v>
      </c>
      <c r="G5451" s="77">
        <v>0</v>
      </c>
      <c r="H5451" s="77">
        <v>500712</v>
      </c>
      <c r="I5451" s="77">
        <v>288810</v>
      </c>
      <c r="J5451" s="77">
        <v>641468</v>
      </c>
      <c r="K5451" s="77">
        <v>21861</v>
      </c>
      <c r="L5451" s="78">
        <v>0</v>
      </c>
      <c r="M5451" s="79">
        <v>1</v>
      </c>
    </row>
    <row r="5452" spans="1:13">
      <c r="A5452" s="74">
        <v>223</v>
      </c>
      <c r="B5452" s="75" t="s">
        <v>37</v>
      </c>
      <c r="C5452" s="76">
        <v>2020</v>
      </c>
      <c r="D5452" s="77">
        <v>0</v>
      </c>
      <c r="E5452" s="77">
        <v>0</v>
      </c>
      <c r="F5452" s="77">
        <v>0</v>
      </c>
      <c r="G5452" s="77">
        <v>0</v>
      </c>
      <c r="H5452" s="77">
        <v>773253</v>
      </c>
      <c r="I5452" s="77">
        <v>62863.05</v>
      </c>
      <c r="J5452" s="77">
        <v>584597</v>
      </c>
      <c r="K5452" s="77">
        <v>8869</v>
      </c>
      <c r="L5452" s="78">
        <v>9</v>
      </c>
      <c r="M5452" s="79">
        <v>-3</v>
      </c>
    </row>
    <row r="5453" spans="1:13">
      <c r="A5453" s="74">
        <v>89</v>
      </c>
      <c r="B5453" s="75" t="s">
        <v>124</v>
      </c>
      <c r="C5453" s="76">
        <v>2020</v>
      </c>
      <c r="D5453" s="77">
        <v>0</v>
      </c>
      <c r="E5453" s="77">
        <v>0</v>
      </c>
      <c r="F5453" s="77">
        <v>0</v>
      </c>
      <c r="G5453" s="77">
        <v>0</v>
      </c>
      <c r="H5453" s="77">
        <v>357047</v>
      </c>
      <c r="I5453" s="77">
        <v>259648</v>
      </c>
      <c r="J5453" s="77">
        <v>-201870</v>
      </c>
      <c r="K5453" s="77">
        <v>14563</v>
      </c>
      <c r="L5453" s="78">
        <v>0</v>
      </c>
      <c r="M5453" s="79">
        <v>1</v>
      </c>
    </row>
    <row r="5454" spans="1:13">
      <c r="A5454" s="74">
        <v>90</v>
      </c>
      <c r="B5454" s="75" t="s">
        <v>69</v>
      </c>
      <c r="C5454" s="76">
        <v>2020</v>
      </c>
      <c r="D5454" s="77">
        <v>0</v>
      </c>
      <c r="E5454" s="77">
        <v>0</v>
      </c>
      <c r="F5454" s="77">
        <v>0</v>
      </c>
      <c r="G5454" s="77">
        <v>0</v>
      </c>
      <c r="H5454" s="77">
        <v>178475</v>
      </c>
      <c r="I5454" s="77">
        <v>221048</v>
      </c>
      <c r="J5454" s="77">
        <v>165556</v>
      </c>
      <c r="K5454" s="77">
        <v>618</v>
      </c>
      <c r="L5454" s="78">
        <v>1</v>
      </c>
      <c r="M5454" s="79">
        <v>0</v>
      </c>
    </row>
    <row r="5455" spans="1:13">
      <c r="A5455" s="74">
        <v>91</v>
      </c>
      <c r="B5455" s="75" t="s">
        <v>57</v>
      </c>
      <c r="C5455" s="76">
        <v>2020</v>
      </c>
      <c r="D5455" s="77">
        <v>0</v>
      </c>
      <c r="E5455" s="77">
        <v>0</v>
      </c>
      <c r="F5455" s="77">
        <v>0</v>
      </c>
      <c r="G5455" s="77">
        <v>0</v>
      </c>
      <c r="H5455" s="77">
        <v>141419</v>
      </c>
      <c r="I5455" s="77">
        <v>41358</v>
      </c>
      <c r="J5455" s="77">
        <v>216952</v>
      </c>
      <c r="K5455" s="77">
        <v>-983</v>
      </c>
      <c r="L5455" s="78">
        <v>10</v>
      </c>
      <c r="M5455" s="79">
        <v>-1</v>
      </c>
    </row>
    <row r="5456" spans="1:13">
      <c r="A5456" s="74">
        <v>64</v>
      </c>
      <c r="B5456" s="75" t="s">
        <v>116</v>
      </c>
      <c r="C5456" s="76">
        <v>2020</v>
      </c>
      <c r="D5456" s="77">
        <v>0</v>
      </c>
      <c r="E5456" s="77">
        <v>0</v>
      </c>
      <c r="F5456" s="77">
        <v>0</v>
      </c>
      <c r="G5456" s="77">
        <v>0</v>
      </c>
      <c r="H5456" s="77">
        <v>705697</v>
      </c>
      <c r="I5456" s="77">
        <v>162140</v>
      </c>
      <c r="J5456" s="77">
        <v>26870</v>
      </c>
      <c r="K5456" s="77">
        <v>18513</v>
      </c>
      <c r="L5456" s="78">
        <v>-1</v>
      </c>
      <c r="M5456" s="79">
        <v>0</v>
      </c>
    </row>
    <row r="5457" spans="1:13">
      <c r="A5457" s="74">
        <v>65</v>
      </c>
      <c r="B5457" s="75" t="s">
        <v>187</v>
      </c>
      <c r="C5457" s="76">
        <v>2020</v>
      </c>
      <c r="D5457" s="77">
        <v>0</v>
      </c>
      <c r="E5457" s="77">
        <v>0</v>
      </c>
      <c r="F5457" s="77">
        <v>0</v>
      </c>
      <c r="G5457" s="77">
        <v>0</v>
      </c>
      <c r="H5457" s="77">
        <v>170279</v>
      </c>
      <c r="I5457" s="77">
        <v>31043</v>
      </c>
      <c r="J5457" s="77">
        <v>704</v>
      </c>
      <c r="K5457" s="77">
        <v>337</v>
      </c>
      <c r="L5457" s="78">
        <v>0</v>
      </c>
      <c r="M5457" s="79">
        <v>5</v>
      </c>
    </row>
    <row r="5458" spans="1:13">
      <c r="A5458" s="74">
        <v>245</v>
      </c>
      <c r="B5458" s="75" t="s">
        <v>46</v>
      </c>
      <c r="C5458" s="76">
        <v>2020</v>
      </c>
      <c r="D5458" s="77">
        <v>0</v>
      </c>
      <c r="E5458" s="77">
        <v>0</v>
      </c>
      <c r="F5458" s="77">
        <v>0</v>
      </c>
      <c r="G5458" s="77">
        <v>0</v>
      </c>
      <c r="H5458" s="77">
        <v>560181</v>
      </c>
      <c r="I5458" s="77">
        <v>64781</v>
      </c>
      <c r="J5458" s="77">
        <v>112728</v>
      </c>
      <c r="K5458" s="77">
        <v>4877</v>
      </c>
      <c r="L5458" s="78">
        <v>41</v>
      </c>
      <c r="M5458" s="79">
        <v>5</v>
      </c>
    </row>
    <row r="5459" spans="1:13">
      <c r="A5459" s="74">
        <v>92</v>
      </c>
      <c r="B5459" s="75" t="s">
        <v>117</v>
      </c>
      <c r="C5459" s="76">
        <v>2020</v>
      </c>
      <c r="D5459" s="77">
        <v>0</v>
      </c>
      <c r="E5459" s="77">
        <v>0</v>
      </c>
      <c r="F5459" s="77">
        <v>0</v>
      </c>
      <c r="G5459" s="77">
        <v>0</v>
      </c>
      <c r="H5459" s="77">
        <v>691835</v>
      </c>
      <c r="I5459" s="77">
        <v>37240</v>
      </c>
      <c r="J5459" s="77">
        <v>-235536</v>
      </c>
      <c r="K5459" s="77">
        <v>-4552</v>
      </c>
      <c r="L5459" s="78">
        <v>0</v>
      </c>
      <c r="M5459" s="79">
        <v>1</v>
      </c>
    </row>
    <row r="5460" spans="1:13">
      <c r="A5460" s="74">
        <v>137</v>
      </c>
      <c r="B5460" s="75" t="s">
        <v>93</v>
      </c>
      <c r="C5460" s="76">
        <v>2020</v>
      </c>
      <c r="D5460" s="77">
        <v>0</v>
      </c>
      <c r="E5460" s="77">
        <v>0</v>
      </c>
      <c r="F5460" s="77">
        <v>0</v>
      </c>
      <c r="G5460" s="77">
        <v>0</v>
      </c>
      <c r="H5460" s="77">
        <v>373040</v>
      </c>
      <c r="I5460" s="77">
        <v>278705.5</v>
      </c>
      <c r="J5460" s="77">
        <v>154516</v>
      </c>
      <c r="K5460" s="77">
        <v>28</v>
      </c>
      <c r="L5460" s="78">
        <v>17</v>
      </c>
      <c r="M5460" s="79">
        <v>-6</v>
      </c>
    </row>
    <row r="5461" spans="1:13">
      <c r="A5461" s="74">
        <v>93</v>
      </c>
      <c r="B5461" s="75" t="s">
        <v>177</v>
      </c>
      <c r="C5461" s="76">
        <v>2020</v>
      </c>
      <c r="D5461" s="77">
        <v>0</v>
      </c>
      <c r="E5461" s="77">
        <v>0</v>
      </c>
      <c r="F5461" s="77">
        <v>0</v>
      </c>
      <c r="G5461" s="77">
        <v>0</v>
      </c>
      <c r="H5461" s="77">
        <v>80134</v>
      </c>
      <c r="I5461" s="77">
        <v>23794.15</v>
      </c>
      <c r="J5461" s="77">
        <v>-37560</v>
      </c>
      <c r="K5461" s="77">
        <v>1389</v>
      </c>
      <c r="L5461" s="78">
        <v>6</v>
      </c>
      <c r="M5461" s="79">
        <v>0</v>
      </c>
    </row>
    <row r="5462" spans="1:13">
      <c r="A5462" s="74">
        <v>10</v>
      </c>
      <c r="B5462" s="75" t="s">
        <v>30</v>
      </c>
      <c r="C5462" s="76">
        <v>2020</v>
      </c>
      <c r="D5462" s="77">
        <v>0</v>
      </c>
      <c r="E5462" s="77">
        <v>0</v>
      </c>
      <c r="F5462" s="77">
        <v>0</v>
      </c>
      <c r="G5462" s="77">
        <v>0</v>
      </c>
      <c r="H5462" s="77">
        <v>163795</v>
      </c>
      <c r="I5462" s="77">
        <v>65743</v>
      </c>
      <c r="J5462" s="77">
        <v>190360</v>
      </c>
      <c r="K5462" s="77">
        <v>4087</v>
      </c>
      <c r="L5462" s="78">
        <v>21</v>
      </c>
      <c r="M5462" s="79">
        <v>2</v>
      </c>
    </row>
    <row r="5463" spans="1:13">
      <c r="A5463" s="74">
        <v>157</v>
      </c>
      <c r="B5463" s="75" t="s">
        <v>155</v>
      </c>
      <c r="C5463" s="76">
        <v>2020</v>
      </c>
      <c r="D5463" s="77">
        <v>0</v>
      </c>
      <c r="E5463" s="77">
        <v>0</v>
      </c>
      <c r="F5463" s="77">
        <v>0</v>
      </c>
      <c r="G5463" s="77">
        <v>0</v>
      </c>
      <c r="H5463" s="77">
        <v>359562</v>
      </c>
      <c r="I5463" s="77">
        <v>32777</v>
      </c>
      <c r="J5463" s="77">
        <v>-1205</v>
      </c>
      <c r="K5463" s="77">
        <v>43688</v>
      </c>
      <c r="L5463" s="78">
        <v>0</v>
      </c>
      <c r="M5463" s="79">
        <v>-1</v>
      </c>
    </row>
    <row r="5464" spans="1:13">
      <c r="A5464" s="74">
        <v>246</v>
      </c>
      <c r="B5464" s="75" t="s">
        <v>94</v>
      </c>
      <c r="C5464" s="76">
        <v>2020</v>
      </c>
      <c r="D5464" s="77">
        <v>0</v>
      </c>
      <c r="E5464" s="77">
        <v>0</v>
      </c>
      <c r="F5464" s="77">
        <v>0</v>
      </c>
      <c r="G5464" s="77">
        <v>0</v>
      </c>
      <c r="H5464" s="77">
        <v>590991</v>
      </c>
      <c r="I5464" s="77">
        <v>128649</v>
      </c>
      <c r="J5464" s="77">
        <v>19504</v>
      </c>
      <c r="K5464" s="77">
        <v>1306</v>
      </c>
      <c r="L5464" s="78">
        <v>31</v>
      </c>
      <c r="M5464" s="79">
        <v>1</v>
      </c>
    </row>
    <row r="5465" spans="1:13">
      <c r="A5465" s="74">
        <v>66</v>
      </c>
      <c r="B5465" s="75" t="s">
        <v>47</v>
      </c>
      <c r="C5465" s="76">
        <v>2020</v>
      </c>
      <c r="D5465" s="77">
        <v>0</v>
      </c>
      <c r="E5465" s="77">
        <v>0</v>
      </c>
      <c r="F5465" s="77">
        <v>0</v>
      </c>
      <c r="G5465" s="77">
        <v>0</v>
      </c>
      <c r="H5465" s="77">
        <v>4038913</v>
      </c>
      <c r="I5465" s="77">
        <v>129360.45</v>
      </c>
      <c r="J5465" s="77">
        <v>2651593</v>
      </c>
      <c r="K5465" s="77">
        <v>1567090</v>
      </c>
      <c r="L5465" s="78">
        <v>147</v>
      </c>
      <c r="M5465" s="79">
        <v>-83</v>
      </c>
    </row>
    <row r="5466" spans="1:13">
      <c r="A5466" s="74">
        <v>37</v>
      </c>
      <c r="B5466" s="75" t="s">
        <v>77</v>
      </c>
      <c r="C5466" s="76">
        <v>2020</v>
      </c>
      <c r="D5466" s="77">
        <v>0</v>
      </c>
      <c r="E5466" s="77">
        <v>0</v>
      </c>
      <c r="F5466" s="77">
        <v>0</v>
      </c>
      <c r="G5466" s="77">
        <v>0</v>
      </c>
      <c r="H5466" s="77">
        <v>144934.04999999999</v>
      </c>
      <c r="I5466" s="77">
        <v>10206</v>
      </c>
      <c r="J5466" s="77">
        <v>44536</v>
      </c>
      <c r="K5466" s="77">
        <v>-177.95</v>
      </c>
      <c r="L5466" s="78">
        <v>5</v>
      </c>
      <c r="M5466" s="79">
        <v>0</v>
      </c>
    </row>
    <row r="5467" spans="1:13">
      <c r="A5467" s="74">
        <v>94</v>
      </c>
      <c r="B5467" s="75" t="s">
        <v>118</v>
      </c>
      <c r="C5467" s="76">
        <v>2020</v>
      </c>
      <c r="D5467" s="77">
        <v>0</v>
      </c>
      <c r="E5467" s="77">
        <v>0</v>
      </c>
      <c r="F5467" s="77">
        <v>0</v>
      </c>
      <c r="G5467" s="77">
        <v>0</v>
      </c>
      <c r="H5467" s="77">
        <v>364146</v>
      </c>
      <c r="I5467" s="77">
        <v>27685</v>
      </c>
      <c r="J5467" s="77">
        <v>264354</v>
      </c>
      <c r="K5467" s="77">
        <v>15987</v>
      </c>
      <c r="L5467" s="78">
        <v>0</v>
      </c>
      <c r="M5467" s="79">
        <v>0</v>
      </c>
    </row>
    <row r="5468" spans="1:13">
      <c r="A5468" s="74">
        <v>11</v>
      </c>
      <c r="B5468" s="75" t="s">
        <v>119</v>
      </c>
      <c r="C5468" s="76">
        <v>2020</v>
      </c>
      <c r="D5468" s="77">
        <v>0</v>
      </c>
      <c r="E5468" s="77">
        <v>0</v>
      </c>
      <c r="F5468" s="77">
        <v>0</v>
      </c>
      <c r="G5468" s="77">
        <v>0</v>
      </c>
      <c r="H5468" s="77">
        <v>28349</v>
      </c>
      <c r="I5468" s="77">
        <v>93385</v>
      </c>
      <c r="J5468" s="77">
        <v>-78412</v>
      </c>
      <c r="K5468" s="77">
        <v>850</v>
      </c>
      <c r="L5468" s="78">
        <v>0</v>
      </c>
      <c r="M5468" s="79">
        <v>0</v>
      </c>
    </row>
    <row r="5469" spans="1:13">
      <c r="A5469" s="74">
        <v>177</v>
      </c>
      <c r="B5469" s="75" t="s">
        <v>70</v>
      </c>
      <c r="C5469" s="76">
        <v>2020</v>
      </c>
      <c r="D5469" s="77">
        <v>0</v>
      </c>
      <c r="E5469" s="77">
        <v>0</v>
      </c>
      <c r="F5469" s="77">
        <v>0</v>
      </c>
      <c r="G5469" s="77">
        <v>0</v>
      </c>
      <c r="H5469" s="77">
        <v>1318627</v>
      </c>
      <c r="I5469" s="77">
        <v>471617</v>
      </c>
      <c r="J5469" s="77">
        <v>19695</v>
      </c>
      <c r="K5469" s="77">
        <v>2869</v>
      </c>
      <c r="L5469" s="78">
        <v>2</v>
      </c>
      <c r="M5469" s="79">
        <v>0</v>
      </c>
    </row>
    <row r="5470" spans="1:13">
      <c r="A5470" s="74">
        <v>224</v>
      </c>
      <c r="B5470" s="75" t="s">
        <v>20</v>
      </c>
      <c r="C5470" s="76">
        <v>2020</v>
      </c>
      <c r="D5470" s="77">
        <v>0</v>
      </c>
      <c r="E5470" s="77">
        <v>0</v>
      </c>
      <c r="F5470" s="77">
        <v>0</v>
      </c>
      <c r="G5470" s="77">
        <v>0</v>
      </c>
      <c r="H5470" s="77">
        <v>399952.9</v>
      </c>
      <c r="I5470" s="77">
        <v>16035.9</v>
      </c>
      <c r="J5470" s="77">
        <v>222268.9</v>
      </c>
      <c r="K5470" s="77">
        <v>21864.1</v>
      </c>
      <c r="L5470" s="78">
        <v>3</v>
      </c>
      <c r="M5470" s="79">
        <v>4</v>
      </c>
    </row>
    <row r="5471" spans="1:13">
      <c r="A5471" s="74">
        <v>67</v>
      </c>
      <c r="B5471" s="75" t="s">
        <v>163</v>
      </c>
      <c r="C5471" s="76">
        <v>2020</v>
      </c>
      <c r="D5471" s="77">
        <v>0</v>
      </c>
      <c r="E5471" s="77">
        <v>0</v>
      </c>
      <c r="F5471" s="77">
        <v>0</v>
      </c>
      <c r="G5471" s="77">
        <v>0</v>
      </c>
      <c r="H5471" s="77">
        <v>449471</v>
      </c>
      <c r="I5471" s="77">
        <v>52255.8</v>
      </c>
      <c r="J5471" s="77">
        <v>327152</v>
      </c>
      <c r="K5471" s="77">
        <v>6136</v>
      </c>
      <c r="L5471" s="78">
        <v>24</v>
      </c>
      <c r="M5471" s="79">
        <v>-4</v>
      </c>
    </row>
    <row r="5472" spans="1:13">
      <c r="A5472" s="74">
        <v>95</v>
      </c>
      <c r="B5472" s="75" t="s">
        <v>149</v>
      </c>
      <c r="C5472" s="76">
        <v>2020</v>
      </c>
      <c r="D5472" s="77">
        <v>0</v>
      </c>
      <c r="E5472" s="77">
        <v>0</v>
      </c>
      <c r="F5472" s="77">
        <v>0</v>
      </c>
      <c r="G5472" s="77">
        <v>0</v>
      </c>
      <c r="H5472" s="77">
        <v>44078.9</v>
      </c>
      <c r="I5472" s="77">
        <v>7282</v>
      </c>
      <c r="J5472" s="77">
        <v>-20720</v>
      </c>
      <c r="K5472" s="77">
        <v>-18</v>
      </c>
      <c r="L5472" s="78">
        <v>2</v>
      </c>
      <c r="M5472" s="79">
        <v>-1</v>
      </c>
    </row>
    <row r="5473" spans="1:13">
      <c r="A5473" s="74">
        <v>96</v>
      </c>
      <c r="B5473" s="75" t="s">
        <v>159</v>
      </c>
      <c r="C5473" s="76">
        <v>2020</v>
      </c>
      <c r="D5473" s="77">
        <v>0</v>
      </c>
      <c r="E5473" s="77">
        <v>0</v>
      </c>
      <c r="F5473" s="77">
        <v>0</v>
      </c>
      <c r="G5473" s="77">
        <v>0</v>
      </c>
      <c r="H5473" s="77">
        <v>1534013</v>
      </c>
      <c r="I5473" s="77">
        <v>148850.15</v>
      </c>
      <c r="J5473" s="77">
        <v>1736778</v>
      </c>
      <c r="K5473" s="77">
        <v>44555</v>
      </c>
      <c r="L5473" s="78">
        <v>58</v>
      </c>
      <c r="M5473" s="79">
        <v>-45</v>
      </c>
    </row>
    <row r="5474" spans="1:13">
      <c r="A5474" s="74">
        <v>38</v>
      </c>
      <c r="B5474" s="75" t="s">
        <v>153</v>
      </c>
      <c r="C5474" s="76">
        <v>2020</v>
      </c>
      <c r="D5474" s="77">
        <v>0</v>
      </c>
      <c r="E5474" s="77">
        <v>0</v>
      </c>
      <c r="F5474" s="77">
        <v>0</v>
      </c>
      <c r="G5474" s="77">
        <v>0</v>
      </c>
      <c r="H5474" s="77">
        <v>82635</v>
      </c>
      <c r="I5474" s="77">
        <v>75309</v>
      </c>
      <c r="J5474" s="77">
        <v>7400</v>
      </c>
      <c r="K5474" s="77">
        <v>2544</v>
      </c>
      <c r="L5474" s="78">
        <v>0</v>
      </c>
      <c r="M5474" s="79">
        <v>0</v>
      </c>
    </row>
    <row r="5475" spans="1:13">
      <c r="A5475" s="74">
        <v>138</v>
      </c>
      <c r="B5475" s="75" t="s">
        <v>31</v>
      </c>
      <c r="C5475" s="76">
        <v>2020</v>
      </c>
      <c r="D5475" s="77">
        <v>0</v>
      </c>
      <c r="E5475" s="77">
        <v>0</v>
      </c>
      <c r="F5475" s="77">
        <v>0</v>
      </c>
      <c r="G5475" s="77">
        <v>0</v>
      </c>
      <c r="H5475" s="77">
        <v>1019381</v>
      </c>
      <c r="I5475" s="77">
        <v>239431.15</v>
      </c>
      <c r="J5475" s="77">
        <v>364386</v>
      </c>
      <c r="K5475" s="77">
        <v>741</v>
      </c>
      <c r="L5475" s="78">
        <v>43</v>
      </c>
      <c r="M5475" s="79">
        <v>-8</v>
      </c>
    </row>
    <row r="5476" spans="1:13">
      <c r="A5476" s="74">
        <v>225</v>
      </c>
      <c r="B5476" s="75" t="s">
        <v>125</v>
      </c>
      <c r="C5476" s="76">
        <v>2020</v>
      </c>
      <c r="D5476" s="77">
        <v>0</v>
      </c>
      <c r="E5476" s="77">
        <v>0</v>
      </c>
      <c r="F5476" s="77">
        <v>0</v>
      </c>
      <c r="G5476" s="77">
        <v>0</v>
      </c>
      <c r="H5476" s="77">
        <v>212865.9</v>
      </c>
      <c r="I5476" s="77">
        <v>113555.15</v>
      </c>
      <c r="J5476" s="77">
        <v>1056.06</v>
      </c>
      <c r="K5476" s="77">
        <v>3796</v>
      </c>
      <c r="L5476" s="78">
        <v>0</v>
      </c>
      <c r="M5476" s="79">
        <v>0</v>
      </c>
    </row>
    <row r="5477" spans="1:13">
      <c r="A5477" s="74">
        <v>12</v>
      </c>
      <c r="B5477" s="75" t="s">
        <v>186</v>
      </c>
      <c r="C5477" s="76">
        <v>2020</v>
      </c>
      <c r="D5477" s="77">
        <v>0</v>
      </c>
      <c r="E5477" s="77">
        <v>0</v>
      </c>
      <c r="F5477" s="77">
        <v>0</v>
      </c>
      <c r="G5477" s="77">
        <v>0</v>
      </c>
      <c r="H5477" s="77">
        <v>250969</v>
      </c>
      <c r="I5477" s="77">
        <v>39074</v>
      </c>
      <c r="J5477" s="77">
        <v>16036</v>
      </c>
      <c r="K5477" s="77">
        <v>470</v>
      </c>
      <c r="L5477" s="78">
        <v>0</v>
      </c>
      <c r="M5477" s="79">
        <v>1</v>
      </c>
    </row>
    <row r="5478" spans="1:13">
      <c r="A5478" s="74">
        <v>68</v>
      </c>
      <c r="B5478" s="75" t="s">
        <v>120</v>
      </c>
      <c r="C5478" s="76">
        <v>2020</v>
      </c>
      <c r="D5478" s="77">
        <v>0</v>
      </c>
      <c r="E5478" s="77">
        <v>0</v>
      </c>
      <c r="F5478" s="77">
        <v>0</v>
      </c>
      <c r="G5478" s="77">
        <v>0</v>
      </c>
      <c r="H5478" s="77">
        <v>189449</v>
      </c>
      <c r="I5478" s="77">
        <v>4617.8999999999996</v>
      </c>
      <c r="J5478" s="77">
        <v>31280</v>
      </c>
      <c r="K5478" s="77">
        <v>6086</v>
      </c>
      <c r="L5478" s="78">
        <v>3</v>
      </c>
      <c r="M5478" s="79">
        <v>-1</v>
      </c>
    </row>
    <row r="5479" spans="1:13">
      <c r="A5479" s="74">
        <v>97</v>
      </c>
      <c r="B5479" s="75" t="s">
        <v>126</v>
      </c>
      <c r="C5479" s="76">
        <v>2020</v>
      </c>
      <c r="D5479" s="77">
        <v>0</v>
      </c>
      <c r="E5479" s="77">
        <v>0</v>
      </c>
      <c r="F5479" s="77">
        <v>0</v>
      </c>
      <c r="G5479" s="77">
        <v>0</v>
      </c>
      <c r="H5479" s="77">
        <v>747856</v>
      </c>
      <c r="I5479" s="77">
        <v>125815</v>
      </c>
      <c r="J5479" s="77">
        <v>560497</v>
      </c>
      <c r="K5479" s="77">
        <v>-33231</v>
      </c>
      <c r="L5479" s="78">
        <v>1</v>
      </c>
      <c r="M5479" s="79">
        <v>1</v>
      </c>
    </row>
    <row r="5480" spans="1:13">
      <c r="A5480" s="74">
        <v>139</v>
      </c>
      <c r="B5480" s="75" t="s">
        <v>133</v>
      </c>
      <c r="C5480" s="76">
        <v>2020</v>
      </c>
      <c r="D5480" s="77">
        <v>0</v>
      </c>
      <c r="E5480" s="77">
        <v>0</v>
      </c>
      <c r="F5480" s="77">
        <v>0</v>
      </c>
      <c r="G5480" s="77">
        <v>0</v>
      </c>
      <c r="H5480" s="77">
        <v>1503639</v>
      </c>
      <c r="I5480" s="77">
        <v>-2879134</v>
      </c>
      <c r="J5480" s="77">
        <v>640335</v>
      </c>
      <c r="K5480" s="77">
        <v>94972</v>
      </c>
      <c r="L5480" s="78">
        <v>0</v>
      </c>
      <c r="M5480" s="79">
        <v>0</v>
      </c>
    </row>
    <row r="5481" spans="1:13">
      <c r="A5481" s="74">
        <v>178</v>
      </c>
      <c r="B5481" s="75" t="s">
        <v>95</v>
      </c>
      <c r="C5481" s="76">
        <v>2020</v>
      </c>
      <c r="D5481" s="77">
        <v>0</v>
      </c>
      <c r="E5481" s="77">
        <v>0</v>
      </c>
      <c r="F5481" s="77">
        <v>0</v>
      </c>
      <c r="G5481" s="77">
        <v>0</v>
      </c>
      <c r="H5481" s="77">
        <v>967625</v>
      </c>
      <c r="I5481" s="77">
        <v>140404.6</v>
      </c>
      <c r="J5481" s="77">
        <v>144515</v>
      </c>
      <c r="K5481" s="77">
        <v>8946</v>
      </c>
      <c r="L5481" s="78">
        <v>7</v>
      </c>
      <c r="M5481" s="79">
        <v>-9</v>
      </c>
    </row>
    <row r="5482" spans="1:13">
      <c r="A5482" s="74">
        <v>118</v>
      </c>
      <c r="B5482" s="75" t="s">
        <v>71</v>
      </c>
      <c r="C5482" s="76">
        <v>2020</v>
      </c>
      <c r="D5482" s="77">
        <v>0</v>
      </c>
      <c r="E5482" s="77">
        <v>0</v>
      </c>
      <c r="F5482" s="77">
        <v>0</v>
      </c>
      <c r="G5482" s="77">
        <v>0</v>
      </c>
      <c r="H5482" s="77">
        <v>1112923</v>
      </c>
      <c r="I5482" s="77">
        <v>111860</v>
      </c>
      <c r="J5482" s="77">
        <v>210504</v>
      </c>
      <c r="K5482" s="77">
        <v>24509</v>
      </c>
      <c r="L5482" s="78">
        <v>0</v>
      </c>
      <c r="M5482" s="79">
        <v>0</v>
      </c>
    </row>
    <row r="5483" spans="1:13">
      <c r="A5483" s="74">
        <v>226</v>
      </c>
      <c r="B5483" s="75" t="s">
        <v>160</v>
      </c>
      <c r="C5483" s="76">
        <v>2020</v>
      </c>
      <c r="D5483" s="77">
        <v>0</v>
      </c>
      <c r="E5483" s="77">
        <v>0</v>
      </c>
      <c r="F5483" s="77">
        <v>0</v>
      </c>
      <c r="G5483" s="77">
        <v>0</v>
      </c>
      <c r="H5483" s="77">
        <v>119155</v>
      </c>
      <c r="I5483" s="77">
        <v>12527</v>
      </c>
      <c r="J5483" s="77">
        <v>12632</v>
      </c>
      <c r="K5483" s="77">
        <v>308</v>
      </c>
      <c r="L5483" s="78">
        <v>0</v>
      </c>
      <c r="M5483" s="79">
        <v>0</v>
      </c>
    </row>
    <row r="5484" spans="1:13">
      <c r="A5484" s="74">
        <v>98</v>
      </c>
      <c r="B5484" s="75" t="s">
        <v>78</v>
      </c>
      <c r="C5484" s="76">
        <v>2020</v>
      </c>
      <c r="D5484" s="77">
        <v>0</v>
      </c>
      <c r="E5484" s="77">
        <v>0</v>
      </c>
      <c r="F5484" s="77">
        <v>0</v>
      </c>
      <c r="G5484" s="77">
        <v>0</v>
      </c>
      <c r="H5484" s="77">
        <v>87454</v>
      </c>
      <c r="I5484" s="77">
        <v>27701</v>
      </c>
      <c r="J5484" s="77">
        <v>13874</v>
      </c>
      <c r="K5484" s="77">
        <v>2056</v>
      </c>
      <c r="L5484" s="78">
        <v>0</v>
      </c>
      <c r="M5484" s="79">
        <v>1</v>
      </c>
    </row>
    <row r="5485" spans="1:13">
      <c r="A5485" s="74">
        <v>247</v>
      </c>
      <c r="B5485" s="75" t="s">
        <v>96</v>
      </c>
      <c r="C5485" s="76">
        <v>2020</v>
      </c>
      <c r="D5485" s="77">
        <v>0</v>
      </c>
      <c r="E5485" s="77">
        <v>0</v>
      </c>
      <c r="F5485" s="77">
        <v>0</v>
      </c>
      <c r="G5485" s="77">
        <v>0</v>
      </c>
      <c r="H5485" s="77">
        <v>1773594</v>
      </c>
      <c r="I5485" s="77">
        <v>196027</v>
      </c>
      <c r="J5485" s="77">
        <v>2236184</v>
      </c>
      <c r="K5485" s="77">
        <v>70648</v>
      </c>
      <c r="L5485" s="78">
        <v>0</v>
      </c>
      <c r="M5485" s="79">
        <v>-1</v>
      </c>
    </row>
    <row r="5486" spans="1:13">
      <c r="A5486" s="74">
        <v>99</v>
      </c>
      <c r="B5486" s="75" t="s">
        <v>141</v>
      </c>
      <c r="C5486" s="76">
        <v>2020</v>
      </c>
      <c r="D5486" s="77">
        <v>0</v>
      </c>
      <c r="E5486" s="77">
        <v>0</v>
      </c>
      <c r="F5486" s="77">
        <v>0</v>
      </c>
      <c r="G5486" s="77">
        <v>0</v>
      </c>
      <c r="H5486" s="77">
        <v>168893</v>
      </c>
      <c r="I5486" s="77">
        <v>21062.2</v>
      </c>
      <c r="J5486" s="77">
        <v>-200</v>
      </c>
      <c r="K5486" s="77">
        <v>1256</v>
      </c>
      <c r="L5486" s="78">
        <v>1</v>
      </c>
      <c r="M5486" s="79">
        <v>1</v>
      </c>
    </row>
    <row r="5487" spans="1:13">
      <c r="A5487" s="74">
        <v>197</v>
      </c>
      <c r="B5487" s="75" t="s">
        <v>79</v>
      </c>
      <c r="C5487" s="76">
        <v>2020</v>
      </c>
      <c r="D5487" s="77">
        <v>0</v>
      </c>
      <c r="E5487" s="77">
        <v>0</v>
      </c>
      <c r="F5487" s="77">
        <v>0</v>
      </c>
      <c r="G5487" s="77">
        <v>0</v>
      </c>
      <c r="H5487" s="77">
        <v>431097</v>
      </c>
      <c r="I5487" s="77">
        <v>14239</v>
      </c>
      <c r="J5487" s="77">
        <v>-258544</v>
      </c>
      <c r="K5487" s="77">
        <v>17964</v>
      </c>
      <c r="L5487" s="78">
        <v>19</v>
      </c>
      <c r="M5487" s="79">
        <v>4</v>
      </c>
    </row>
    <row r="5488" spans="1:13">
      <c r="A5488" s="74">
        <v>119</v>
      </c>
      <c r="B5488" s="75" t="s">
        <v>58</v>
      </c>
      <c r="C5488" s="76">
        <v>2020</v>
      </c>
      <c r="D5488" s="77">
        <v>0</v>
      </c>
      <c r="E5488" s="77">
        <v>0</v>
      </c>
      <c r="F5488" s="77">
        <v>0</v>
      </c>
      <c r="G5488" s="77">
        <v>0</v>
      </c>
      <c r="H5488" s="77">
        <v>88905</v>
      </c>
      <c r="I5488" s="77">
        <v>15566.5</v>
      </c>
      <c r="J5488" s="77">
        <v>10072</v>
      </c>
      <c r="K5488" s="77">
        <v>225</v>
      </c>
      <c r="L5488" s="78">
        <v>-1</v>
      </c>
      <c r="M5488" s="79">
        <v>-3</v>
      </c>
    </row>
    <row r="5489" spans="1:13">
      <c r="A5489" s="74">
        <v>227</v>
      </c>
      <c r="B5489" s="75" t="s">
        <v>112</v>
      </c>
      <c r="C5489" s="76">
        <v>2020</v>
      </c>
      <c r="D5489" s="77">
        <v>0</v>
      </c>
      <c r="E5489" s="77">
        <v>0</v>
      </c>
      <c r="F5489" s="77">
        <v>0</v>
      </c>
      <c r="G5489" s="77">
        <v>0</v>
      </c>
      <c r="H5489" s="77">
        <v>302226</v>
      </c>
      <c r="I5489" s="77">
        <v>594534</v>
      </c>
      <c r="J5489" s="77">
        <v>179283</v>
      </c>
      <c r="K5489" s="77">
        <v>-7774</v>
      </c>
      <c r="L5489" s="78">
        <v>1</v>
      </c>
      <c r="M5489" s="79">
        <v>0</v>
      </c>
    </row>
    <row r="5490" spans="1:13">
      <c r="A5490" s="74">
        <v>100</v>
      </c>
      <c r="B5490" s="75" t="s">
        <v>59</v>
      </c>
      <c r="C5490" s="76">
        <v>2020</v>
      </c>
      <c r="D5490" s="77">
        <v>0</v>
      </c>
      <c r="E5490" s="77">
        <v>0</v>
      </c>
      <c r="F5490" s="77">
        <v>0</v>
      </c>
      <c r="G5490" s="77">
        <v>0</v>
      </c>
      <c r="H5490" s="77">
        <v>177954</v>
      </c>
      <c r="I5490" s="77">
        <v>43742</v>
      </c>
      <c r="J5490" s="77">
        <v>-14312</v>
      </c>
      <c r="K5490" s="77">
        <v>452</v>
      </c>
      <c r="L5490" s="78">
        <v>0</v>
      </c>
      <c r="M5490" s="79">
        <v>0</v>
      </c>
    </row>
    <row r="5491" spans="1:13">
      <c r="A5491" s="74">
        <v>158</v>
      </c>
      <c r="B5491" s="75" t="s">
        <v>80</v>
      </c>
      <c r="C5491" s="76">
        <v>2020</v>
      </c>
      <c r="D5491" s="77">
        <v>0</v>
      </c>
      <c r="E5491" s="77">
        <v>0</v>
      </c>
      <c r="F5491" s="77">
        <v>0</v>
      </c>
      <c r="G5491" s="77">
        <v>0</v>
      </c>
      <c r="H5491" s="77">
        <v>1555901</v>
      </c>
      <c r="I5491" s="77">
        <v>561797.80000000005</v>
      </c>
      <c r="J5491" s="77">
        <v>953387</v>
      </c>
      <c r="K5491" s="77">
        <v>47073</v>
      </c>
      <c r="L5491" s="78">
        <v>33</v>
      </c>
      <c r="M5491" s="79">
        <v>2</v>
      </c>
    </row>
    <row r="5492" spans="1:13">
      <c r="A5492" s="74">
        <v>13</v>
      </c>
      <c r="B5492" s="75" t="s">
        <v>48</v>
      </c>
      <c r="C5492" s="76">
        <v>2020</v>
      </c>
      <c r="D5492" s="77">
        <v>0</v>
      </c>
      <c r="E5492" s="77">
        <v>0</v>
      </c>
      <c r="F5492" s="77">
        <v>0</v>
      </c>
      <c r="G5492" s="77">
        <v>0</v>
      </c>
      <c r="H5492" s="77">
        <v>554401</v>
      </c>
      <c r="I5492" s="77">
        <v>192680</v>
      </c>
      <c r="J5492" s="77">
        <v>83496</v>
      </c>
      <c r="K5492" s="77">
        <v>3828</v>
      </c>
      <c r="L5492" s="78">
        <v>1</v>
      </c>
      <c r="M5492" s="79">
        <v>0</v>
      </c>
    </row>
    <row r="5493" spans="1:13">
      <c r="A5493" s="74">
        <v>292</v>
      </c>
      <c r="B5493" s="75" t="s">
        <v>189</v>
      </c>
      <c r="C5493" s="76">
        <v>2020</v>
      </c>
      <c r="D5493" s="77">
        <v>0</v>
      </c>
      <c r="E5493" s="77">
        <v>0</v>
      </c>
      <c r="F5493" s="77">
        <v>0</v>
      </c>
      <c r="G5493" s="77">
        <v>0</v>
      </c>
      <c r="H5493" s="77">
        <v>256136</v>
      </c>
      <c r="I5493" s="77">
        <v>150748</v>
      </c>
      <c r="J5493" s="77">
        <v>888244</v>
      </c>
      <c r="K5493" s="77">
        <v>16253</v>
      </c>
      <c r="L5493" s="78">
        <v>1</v>
      </c>
      <c r="M5493" s="79">
        <v>0</v>
      </c>
    </row>
    <row r="5494" spans="1:13">
      <c r="A5494" s="74">
        <v>101</v>
      </c>
      <c r="B5494" s="75" t="s">
        <v>72</v>
      </c>
      <c r="C5494" s="76">
        <v>2020</v>
      </c>
      <c r="D5494" s="77">
        <v>0</v>
      </c>
      <c r="E5494" s="77">
        <v>0</v>
      </c>
      <c r="F5494" s="77">
        <v>0</v>
      </c>
      <c r="G5494" s="77">
        <v>0</v>
      </c>
      <c r="H5494" s="77">
        <v>289044</v>
      </c>
      <c r="I5494" s="77">
        <v>166824</v>
      </c>
      <c r="J5494" s="77">
        <v>33856</v>
      </c>
      <c r="K5494" s="77">
        <v>9152</v>
      </c>
      <c r="L5494" s="78">
        <v>1</v>
      </c>
      <c r="M5494" s="79">
        <v>0</v>
      </c>
    </row>
    <row r="5495" spans="1:13">
      <c r="A5495" s="74">
        <v>39</v>
      </c>
      <c r="B5495" s="75" t="s">
        <v>161</v>
      </c>
      <c r="C5495" s="76">
        <v>2020</v>
      </c>
      <c r="D5495" s="77">
        <v>0</v>
      </c>
      <c r="E5495" s="77">
        <v>0</v>
      </c>
      <c r="F5495" s="77">
        <v>0</v>
      </c>
      <c r="G5495" s="77">
        <v>0</v>
      </c>
      <c r="H5495" s="77">
        <v>71686</v>
      </c>
      <c r="I5495" s="77">
        <v>8191</v>
      </c>
      <c r="J5495" s="77">
        <v>8488</v>
      </c>
      <c r="K5495" s="77">
        <v>616</v>
      </c>
      <c r="L5495" s="78">
        <v>6</v>
      </c>
      <c r="M5495" s="79">
        <v>0</v>
      </c>
    </row>
    <row r="5496" spans="1:13">
      <c r="A5496" s="74">
        <v>141</v>
      </c>
      <c r="B5496" s="75" t="s">
        <v>49</v>
      </c>
      <c r="C5496" s="76">
        <v>2020</v>
      </c>
      <c r="D5496" s="77">
        <v>0</v>
      </c>
      <c r="E5496" s="77">
        <v>0</v>
      </c>
      <c r="F5496" s="77">
        <v>0</v>
      </c>
      <c r="G5496" s="77">
        <v>0</v>
      </c>
      <c r="H5496" s="77">
        <v>2044270</v>
      </c>
      <c r="I5496" s="77">
        <v>205936.1</v>
      </c>
      <c r="J5496" s="77">
        <v>325628</v>
      </c>
      <c r="K5496" s="77">
        <v>38139</v>
      </c>
      <c r="L5496" s="78">
        <v>89</v>
      </c>
      <c r="M5496" s="79">
        <v>-15</v>
      </c>
    </row>
    <row r="5497" spans="1:13">
      <c r="A5497" s="74">
        <v>40</v>
      </c>
      <c r="B5497" s="75" t="s">
        <v>134</v>
      </c>
      <c r="C5497" s="76">
        <v>2020</v>
      </c>
      <c r="D5497" s="77">
        <v>0</v>
      </c>
      <c r="E5497" s="77">
        <v>0</v>
      </c>
      <c r="F5497" s="77">
        <v>0</v>
      </c>
      <c r="G5497" s="77">
        <v>0</v>
      </c>
      <c r="H5497" s="77">
        <v>19365</v>
      </c>
      <c r="I5497" s="77">
        <v>7377</v>
      </c>
      <c r="J5497" s="77">
        <v>-17626</v>
      </c>
      <c r="K5497" s="77">
        <v>238</v>
      </c>
      <c r="L5497" s="78">
        <v>0</v>
      </c>
      <c r="M5497" s="79">
        <v>0</v>
      </c>
    </row>
    <row r="5498" spans="1:13">
      <c r="A5498" s="74">
        <v>41</v>
      </c>
      <c r="B5498" s="75" t="s">
        <v>154</v>
      </c>
      <c r="C5498" s="76">
        <v>2020</v>
      </c>
      <c r="D5498" s="77">
        <v>0</v>
      </c>
      <c r="E5498" s="77">
        <v>0</v>
      </c>
      <c r="F5498" s="77">
        <v>0</v>
      </c>
      <c r="G5498" s="77">
        <v>0</v>
      </c>
      <c r="H5498" s="77">
        <v>44516</v>
      </c>
      <c r="I5498" s="77">
        <v>6152</v>
      </c>
      <c r="J5498" s="77">
        <v>2312</v>
      </c>
      <c r="K5498" s="77">
        <v>-19</v>
      </c>
      <c r="L5498" s="78">
        <v>4</v>
      </c>
      <c r="M5498" s="79">
        <v>2</v>
      </c>
    </row>
    <row r="5499" spans="1:13">
      <c r="A5499" s="74">
        <v>228</v>
      </c>
      <c r="B5499" s="75" t="s">
        <v>135</v>
      </c>
      <c r="C5499" s="76">
        <v>2020</v>
      </c>
      <c r="D5499" s="77">
        <v>0</v>
      </c>
      <c r="E5499" s="77">
        <v>0</v>
      </c>
      <c r="F5499" s="77">
        <v>0</v>
      </c>
      <c r="G5499" s="77">
        <v>0</v>
      </c>
      <c r="H5499" s="77">
        <v>344043</v>
      </c>
      <c r="I5499" s="77">
        <v>92298</v>
      </c>
      <c r="J5499" s="77">
        <v>200522</v>
      </c>
      <c r="K5499" s="77">
        <v>20907</v>
      </c>
      <c r="L5499" s="78">
        <v>1</v>
      </c>
      <c r="M5499" s="79">
        <v>1</v>
      </c>
    </row>
    <row r="5500" spans="1:13">
      <c r="A5500" s="74">
        <v>159</v>
      </c>
      <c r="B5500" s="75" t="s">
        <v>142</v>
      </c>
      <c r="C5500" s="76">
        <v>2020</v>
      </c>
      <c r="D5500" s="77">
        <v>0</v>
      </c>
      <c r="E5500" s="77">
        <v>0</v>
      </c>
      <c r="F5500" s="77">
        <v>0</v>
      </c>
      <c r="G5500" s="77">
        <v>0</v>
      </c>
      <c r="H5500" s="77">
        <v>704385</v>
      </c>
      <c r="I5500" s="77">
        <v>701507</v>
      </c>
      <c r="J5500" s="77">
        <v>54948</v>
      </c>
      <c r="K5500" s="77">
        <v>10889</v>
      </c>
      <c r="L5500" s="78">
        <v>1</v>
      </c>
      <c r="M5500" s="79">
        <v>0</v>
      </c>
    </row>
    <row r="5501" spans="1:13">
      <c r="A5501" s="74">
        <v>248</v>
      </c>
      <c r="B5501" s="75" t="s">
        <v>98</v>
      </c>
      <c r="C5501" s="76">
        <v>2020</v>
      </c>
      <c r="D5501" s="77">
        <v>0</v>
      </c>
      <c r="E5501" s="77">
        <v>0</v>
      </c>
      <c r="F5501" s="77">
        <v>0</v>
      </c>
      <c r="G5501" s="77">
        <v>0</v>
      </c>
      <c r="H5501" s="77">
        <v>1420241</v>
      </c>
      <c r="I5501" s="77">
        <v>846293</v>
      </c>
      <c r="J5501" s="77">
        <v>-20325</v>
      </c>
      <c r="K5501" s="77">
        <v>-18942</v>
      </c>
      <c r="L5501" s="78">
        <v>0</v>
      </c>
      <c r="M5501" s="79">
        <v>0</v>
      </c>
    </row>
    <row r="5502" spans="1:13">
      <c r="A5502" s="74">
        <v>249</v>
      </c>
      <c r="B5502" s="75" t="s">
        <v>99</v>
      </c>
      <c r="C5502" s="76">
        <v>2020</v>
      </c>
      <c r="D5502" s="77">
        <v>0</v>
      </c>
      <c r="E5502" s="77">
        <v>0</v>
      </c>
      <c r="F5502" s="77">
        <v>0</v>
      </c>
      <c r="G5502" s="77">
        <v>0</v>
      </c>
      <c r="H5502" s="77">
        <v>249256</v>
      </c>
      <c r="I5502" s="77">
        <v>68712.600000000006</v>
      </c>
      <c r="J5502" s="77">
        <v>144952</v>
      </c>
      <c r="K5502" s="77">
        <v>10162</v>
      </c>
      <c r="L5502" s="78">
        <v>18</v>
      </c>
      <c r="M5502" s="79">
        <v>-1</v>
      </c>
    </row>
    <row r="5503" spans="1:13">
      <c r="A5503" s="74">
        <v>250</v>
      </c>
      <c r="B5503" s="75" t="s">
        <v>100</v>
      </c>
      <c r="C5503" s="76">
        <v>2020</v>
      </c>
      <c r="D5503" s="77">
        <v>0</v>
      </c>
      <c r="E5503" s="77">
        <v>0</v>
      </c>
      <c r="F5503" s="77">
        <v>0</v>
      </c>
      <c r="G5503" s="77">
        <v>0</v>
      </c>
      <c r="H5503" s="77">
        <v>675064</v>
      </c>
      <c r="I5503" s="77">
        <v>185464</v>
      </c>
      <c r="J5503" s="77">
        <v>807847</v>
      </c>
      <c r="K5503" s="77">
        <v>34324</v>
      </c>
      <c r="L5503" s="78">
        <v>2</v>
      </c>
      <c r="M5503" s="79">
        <v>0</v>
      </c>
    </row>
    <row r="5504" spans="1:13">
      <c r="A5504" s="74">
        <v>198</v>
      </c>
      <c r="B5504" s="75" t="s">
        <v>60</v>
      </c>
      <c r="C5504" s="76">
        <v>2020</v>
      </c>
      <c r="D5504" s="77">
        <v>0</v>
      </c>
      <c r="E5504" s="77">
        <v>0</v>
      </c>
      <c r="F5504" s="77">
        <v>0</v>
      </c>
      <c r="G5504" s="77">
        <v>0</v>
      </c>
      <c r="H5504" s="77">
        <v>4082855</v>
      </c>
      <c r="I5504" s="77">
        <v>569637.30000000005</v>
      </c>
      <c r="J5504" s="77">
        <v>954765</v>
      </c>
      <c r="K5504" s="77">
        <v>78898</v>
      </c>
      <c r="L5504" s="78">
        <v>48</v>
      </c>
      <c r="M5504" s="79">
        <v>-53</v>
      </c>
    </row>
    <row r="5505" spans="1:13">
      <c r="A5505" s="74">
        <v>43</v>
      </c>
      <c r="B5505" s="75" t="s">
        <v>143</v>
      </c>
      <c r="C5505" s="76">
        <v>2020</v>
      </c>
      <c r="D5505" s="77">
        <v>0</v>
      </c>
      <c r="E5505" s="77">
        <v>0</v>
      </c>
      <c r="F5505" s="77">
        <v>0</v>
      </c>
      <c r="G5505" s="77">
        <v>0</v>
      </c>
      <c r="H5505" s="77">
        <v>24120</v>
      </c>
      <c r="I5505" s="77">
        <v>1654</v>
      </c>
      <c r="J5505" s="77">
        <v>8488</v>
      </c>
      <c r="K5505" s="77">
        <v>-300</v>
      </c>
      <c r="L5505" s="78">
        <v>-1</v>
      </c>
      <c r="M5505" s="79">
        <v>0</v>
      </c>
    </row>
    <row r="5506" spans="1:13">
      <c r="A5506" s="74">
        <v>199</v>
      </c>
      <c r="B5506" s="75" t="s">
        <v>61</v>
      </c>
      <c r="C5506" s="76">
        <v>2020</v>
      </c>
      <c r="D5506" s="77">
        <v>0</v>
      </c>
      <c r="E5506" s="77">
        <v>0</v>
      </c>
      <c r="F5506" s="77">
        <v>0</v>
      </c>
      <c r="G5506" s="77">
        <v>0</v>
      </c>
      <c r="H5506" s="77">
        <v>1532985</v>
      </c>
      <c r="I5506" s="77">
        <v>4142.3999999999996</v>
      </c>
      <c r="J5506" s="77">
        <v>125519</v>
      </c>
      <c r="K5506" s="77">
        <v>-15097</v>
      </c>
      <c r="L5506" s="78">
        <v>26</v>
      </c>
      <c r="M5506" s="79">
        <v>-40</v>
      </c>
    </row>
    <row r="5507" spans="1:13">
      <c r="A5507" s="74">
        <v>293</v>
      </c>
      <c r="B5507" s="75" t="s">
        <v>24</v>
      </c>
      <c r="C5507" s="76">
        <v>2020</v>
      </c>
      <c r="D5507" s="77">
        <v>0</v>
      </c>
      <c r="E5507" s="77">
        <v>0</v>
      </c>
      <c r="F5507" s="77">
        <v>0</v>
      </c>
      <c r="G5507" s="77">
        <v>0</v>
      </c>
      <c r="H5507" s="77">
        <v>2328100</v>
      </c>
      <c r="I5507" s="77">
        <v>93692</v>
      </c>
      <c r="J5507" s="77">
        <v>778204</v>
      </c>
      <c r="K5507" s="77">
        <v>29600</v>
      </c>
      <c r="L5507" s="78">
        <v>108</v>
      </c>
      <c r="M5507" s="79">
        <v>16</v>
      </c>
    </row>
    <row r="5508" spans="1:13">
      <c r="A5508" s="74">
        <v>120</v>
      </c>
      <c r="B5508" s="75" t="s">
        <v>32</v>
      </c>
      <c r="C5508" s="76">
        <v>2020</v>
      </c>
      <c r="D5508" s="77">
        <v>0</v>
      </c>
      <c r="E5508" s="77">
        <v>0</v>
      </c>
      <c r="F5508" s="77">
        <v>0</v>
      </c>
      <c r="G5508" s="77">
        <v>0</v>
      </c>
      <c r="H5508" s="77">
        <v>492496</v>
      </c>
      <c r="I5508" s="77">
        <v>26585.7</v>
      </c>
      <c r="J5508" s="77">
        <v>241048</v>
      </c>
      <c r="K5508" s="77">
        <v>4869</v>
      </c>
      <c r="L5508" s="78">
        <v>4</v>
      </c>
      <c r="M5508" s="79">
        <v>8</v>
      </c>
    </row>
    <row r="5509" spans="1:13">
      <c r="A5509" s="74">
        <v>69</v>
      </c>
      <c r="B5509" s="75" t="s">
        <v>73</v>
      </c>
      <c r="C5509" s="76">
        <v>2020</v>
      </c>
      <c r="D5509" s="77">
        <v>0</v>
      </c>
      <c r="E5509" s="77">
        <v>0</v>
      </c>
      <c r="F5509" s="77">
        <v>0</v>
      </c>
      <c r="G5509" s="77">
        <v>0</v>
      </c>
      <c r="H5509" s="77">
        <v>2915601</v>
      </c>
      <c r="I5509" s="77">
        <v>398389.6</v>
      </c>
      <c r="J5509" s="77">
        <v>4275189</v>
      </c>
      <c r="K5509" s="77">
        <v>214895</v>
      </c>
      <c r="L5509" s="78">
        <v>97</v>
      </c>
      <c r="M5509" s="79">
        <v>-38</v>
      </c>
    </row>
    <row r="5510" spans="1:13">
      <c r="A5510" s="74">
        <v>200</v>
      </c>
      <c r="B5510" s="75" t="s">
        <v>62</v>
      </c>
      <c r="C5510" s="76">
        <v>2020</v>
      </c>
      <c r="D5510" s="77">
        <v>0</v>
      </c>
      <c r="E5510" s="77">
        <v>0</v>
      </c>
      <c r="F5510" s="77">
        <v>0</v>
      </c>
      <c r="G5510" s="77">
        <v>0</v>
      </c>
      <c r="H5510" s="77">
        <v>628221</v>
      </c>
      <c r="I5510" s="77">
        <v>-48486.25</v>
      </c>
      <c r="J5510" s="77">
        <v>229962</v>
      </c>
      <c r="K5510" s="77">
        <v>9163</v>
      </c>
      <c r="L5510" s="78">
        <v>10</v>
      </c>
      <c r="M5510" s="79">
        <v>-6</v>
      </c>
    </row>
    <row r="5511" spans="1:13">
      <c r="A5511" s="74">
        <v>70</v>
      </c>
      <c r="B5511" s="75" t="s">
        <v>168</v>
      </c>
      <c r="C5511" s="76">
        <v>2020</v>
      </c>
      <c r="D5511" s="77">
        <v>0</v>
      </c>
      <c r="E5511" s="77">
        <v>0</v>
      </c>
      <c r="F5511" s="77">
        <v>0</v>
      </c>
      <c r="G5511" s="77">
        <v>0</v>
      </c>
      <c r="H5511" s="77">
        <v>33940.9</v>
      </c>
      <c r="I5511" s="77">
        <v>10512.95</v>
      </c>
      <c r="J5511" s="77">
        <v>-6984</v>
      </c>
      <c r="K5511" s="77">
        <v>-27</v>
      </c>
      <c r="L5511" s="78">
        <v>-3</v>
      </c>
      <c r="M5511" s="79">
        <v>1</v>
      </c>
    </row>
    <row r="5512" spans="1:13">
      <c r="A5512" s="74">
        <v>102</v>
      </c>
      <c r="B5512" s="75" t="s">
        <v>169</v>
      </c>
      <c r="C5512" s="76">
        <v>2020</v>
      </c>
      <c r="D5512" s="77">
        <v>0</v>
      </c>
      <c r="E5512" s="77">
        <v>0</v>
      </c>
      <c r="F5512" s="77">
        <v>0</v>
      </c>
      <c r="G5512" s="77">
        <v>0</v>
      </c>
      <c r="H5512" s="77">
        <v>172864</v>
      </c>
      <c r="I5512" s="77">
        <v>31216</v>
      </c>
      <c r="J5512" s="77">
        <v>-136992</v>
      </c>
      <c r="K5512" s="77">
        <v>-6440</v>
      </c>
      <c r="L5512" s="78">
        <v>-1</v>
      </c>
      <c r="M5512" s="79">
        <v>6</v>
      </c>
    </row>
    <row r="5513" spans="1:13">
      <c r="A5513" s="74">
        <v>251</v>
      </c>
      <c r="B5513" s="75" t="s">
        <v>33</v>
      </c>
      <c r="C5513" s="76">
        <v>2020</v>
      </c>
      <c r="D5513" s="77">
        <v>0</v>
      </c>
      <c r="E5513" s="77">
        <v>0</v>
      </c>
      <c r="F5513" s="77">
        <v>0</v>
      </c>
      <c r="G5513" s="77">
        <v>0</v>
      </c>
      <c r="H5513" s="77">
        <v>605561</v>
      </c>
      <c r="I5513" s="77">
        <v>49529.95</v>
      </c>
      <c r="J5513" s="77">
        <v>-63028</v>
      </c>
      <c r="K5513" s="77">
        <v>6950</v>
      </c>
      <c r="L5513" s="78">
        <v>10</v>
      </c>
      <c r="M5513" s="79">
        <v>-10</v>
      </c>
    </row>
    <row r="5514" spans="1:13">
      <c r="A5514" s="74">
        <v>180</v>
      </c>
      <c r="B5514" s="75" t="s">
        <v>50</v>
      </c>
      <c r="C5514" s="76">
        <v>2020</v>
      </c>
      <c r="D5514" s="77">
        <v>0</v>
      </c>
      <c r="E5514" s="77">
        <v>0</v>
      </c>
      <c r="F5514" s="77">
        <v>0</v>
      </c>
      <c r="G5514" s="77">
        <v>0</v>
      </c>
      <c r="H5514" s="77">
        <v>686361</v>
      </c>
      <c r="I5514" s="77">
        <v>87843</v>
      </c>
      <c r="J5514" s="77">
        <v>93948</v>
      </c>
      <c r="K5514" s="77">
        <v>-15081</v>
      </c>
      <c r="L5514" s="78">
        <v>-1</v>
      </c>
      <c r="M5514" s="79">
        <v>0</v>
      </c>
    </row>
    <row r="5515" spans="1:13">
      <c r="A5515" s="74">
        <v>14</v>
      </c>
      <c r="B5515" s="75" t="s">
        <v>136</v>
      </c>
      <c r="C5515" s="76">
        <v>2020</v>
      </c>
      <c r="D5515" s="77">
        <v>0</v>
      </c>
      <c r="E5515" s="77">
        <v>0</v>
      </c>
      <c r="F5515" s="77">
        <v>0</v>
      </c>
      <c r="G5515" s="77">
        <v>0</v>
      </c>
      <c r="H5515" s="77">
        <v>-1071526</v>
      </c>
      <c r="I5515" s="77">
        <v>319790</v>
      </c>
      <c r="J5515" s="77">
        <v>208665</v>
      </c>
      <c r="K5515" s="77">
        <v>13145</v>
      </c>
      <c r="L5515" s="78">
        <v>0</v>
      </c>
      <c r="M5515" s="79">
        <v>0</v>
      </c>
    </row>
    <row r="5516" spans="1:13">
      <c r="A5516" s="74">
        <v>121</v>
      </c>
      <c r="B5516" s="75" t="s">
        <v>63</v>
      </c>
      <c r="C5516" s="76">
        <v>2020</v>
      </c>
      <c r="D5516" s="77">
        <v>0</v>
      </c>
      <c r="E5516" s="77">
        <v>0</v>
      </c>
      <c r="F5516" s="77">
        <v>0</v>
      </c>
      <c r="G5516" s="77">
        <v>0</v>
      </c>
      <c r="H5516" s="77">
        <v>1839192</v>
      </c>
      <c r="I5516" s="77">
        <v>138154</v>
      </c>
      <c r="J5516" s="77">
        <v>1358684</v>
      </c>
      <c r="K5516" s="77">
        <v>-42032</v>
      </c>
      <c r="L5516" s="78">
        <v>1</v>
      </c>
      <c r="M5516" s="79">
        <v>3</v>
      </c>
    </row>
    <row r="5517" spans="1:13">
      <c r="A5517" s="74">
        <v>298</v>
      </c>
      <c r="B5517" s="75" t="s">
        <v>101</v>
      </c>
      <c r="C5517" s="76">
        <v>2020</v>
      </c>
      <c r="D5517" s="77">
        <v>0</v>
      </c>
      <c r="E5517" s="77">
        <v>0</v>
      </c>
      <c r="F5517" s="77">
        <v>0</v>
      </c>
      <c r="G5517" s="77">
        <v>0</v>
      </c>
      <c r="H5517" s="77">
        <v>512814</v>
      </c>
      <c r="I5517" s="77">
        <v>233308</v>
      </c>
      <c r="J5517" s="77">
        <v>10868</v>
      </c>
      <c r="K5517" s="77">
        <v>5593</v>
      </c>
      <c r="L5517" s="78">
        <v>-2</v>
      </c>
      <c r="M5517" s="79">
        <v>2</v>
      </c>
    </row>
    <row r="5518" spans="1:13">
      <c r="A5518" s="74">
        <v>71</v>
      </c>
      <c r="B5518" s="75" t="s">
        <v>82</v>
      </c>
      <c r="C5518" s="76">
        <v>2020</v>
      </c>
      <c r="D5518" s="77">
        <v>0</v>
      </c>
      <c r="E5518" s="77">
        <v>0</v>
      </c>
      <c r="F5518" s="77">
        <v>0</v>
      </c>
      <c r="G5518" s="77">
        <v>0</v>
      </c>
      <c r="H5518" s="77">
        <v>307115</v>
      </c>
      <c r="I5518" s="77">
        <v>49594</v>
      </c>
      <c r="J5518" s="77">
        <v>3264</v>
      </c>
      <c r="K5518" s="77">
        <v>5604</v>
      </c>
      <c r="L5518" s="78">
        <v>3</v>
      </c>
      <c r="M5518" s="79">
        <v>0</v>
      </c>
    </row>
    <row r="5519" spans="1:13">
      <c r="A5519" s="74">
        <v>181</v>
      </c>
      <c r="B5519" s="75" t="s">
        <v>102</v>
      </c>
      <c r="C5519" s="76">
        <v>2020</v>
      </c>
      <c r="D5519" s="77">
        <v>0</v>
      </c>
      <c r="E5519" s="77">
        <v>0</v>
      </c>
      <c r="F5519" s="77">
        <v>0</v>
      </c>
      <c r="G5519" s="77">
        <v>0</v>
      </c>
      <c r="H5519" s="77">
        <v>80029</v>
      </c>
      <c r="I5519" s="77">
        <v>77468.75</v>
      </c>
      <c r="J5519" s="77">
        <v>14656</v>
      </c>
      <c r="K5519" s="77">
        <v>2002</v>
      </c>
      <c r="L5519" s="78">
        <v>0</v>
      </c>
      <c r="M5519" s="79">
        <v>1</v>
      </c>
    </row>
    <row r="5520" spans="1:13">
      <c r="A5520" s="74">
        <v>182</v>
      </c>
      <c r="B5520" s="75" t="s">
        <v>150</v>
      </c>
      <c r="C5520" s="76">
        <v>2020</v>
      </c>
      <c r="D5520" s="77">
        <v>0</v>
      </c>
      <c r="E5520" s="77">
        <v>0</v>
      </c>
      <c r="F5520" s="77">
        <v>0</v>
      </c>
      <c r="G5520" s="77">
        <v>0</v>
      </c>
      <c r="H5520" s="77">
        <v>7555</v>
      </c>
      <c r="I5520" s="77">
        <v>14462</v>
      </c>
      <c r="J5520" s="77">
        <v>22152</v>
      </c>
      <c r="K5520" s="77">
        <v>548</v>
      </c>
      <c r="L5520" s="78">
        <v>0</v>
      </c>
      <c r="M5520" s="79">
        <v>0</v>
      </c>
    </row>
    <row r="5521" spans="1:13">
      <c r="A5521" s="74">
        <v>72</v>
      </c>
      <c r="B5521" s="75" t="s">
        <v>103</v>
      </c>
      <c r="C5521" s="76">
        <v>2020</v>
      </c>
      <c r="D5521" s="77">
        <v>0</v>
      </c>
      <c r="E5521" s="77">
        <v>0</v>
      </c>
      <c r="F5521" s="77">
        <v>0</v>
      </c>
      <c r="G5521" s="77">
        <v>0</v>
      </c>
      <c r="H5521" s="77">
        <v>-160208</v>
      </c>
      <c r="I5521" s="77">
        <v>479908</v>
      </c>
      <c r="J5521" s="77">
        <v>144200</v>
      </c>
      <c r="K5521" s="77">
        <v>43018</v>
      </c>
      <c r="L5521" s="78">
        <v>0</v>
      </c>
      <c r="M5521" s="79">
        <v>0</v>
      </c>
    </row>
    <row r="5522" spans="1:13">
      <c r="A5522" s="74">
        <v>230</v>
      </c>
      <c r="B5522" s="75" t="s">
        <v>34</v>
      </c>
      <c r="C5522" s="76">
        <v>2020</v>
      </c>
      <c r="D5522" s="77">
        <v>0</v>
      </c>
      <c r="E5522" s="77">
        <v>0</v>
      </c>
      <c r="F5522" s="77">
        <v>0</v>
      </c>
      <c r="G5522" s="77">
        <v>0</v>
      </c>
      <c r="H5522" s="77">
        <v>8784397</v>
      </c>
      <c r="I5522" s="77">
        <v>633468.65</v>
      </c>
      <c r="J5522" s="77">
        <v>15792556</v>
      </c>
      <c r="K5522" s="77">
        <v>262141</v>
      </c>
      <c r="L5522" s="78">
        <v>214</v>
      </c>
      <c r="M5522" s="79">
        <v>-131</v>
      </c>
    </row>
    <row r="5523" spans="1:13">
      <c r="A5523" s="74">
        <v>231</v>
      </c>
      <c r="B5523" s="75" t="s">
        <v>121</v>
      </c>
      <c r="C5523" s="76">
        <v>2020</v>
      </c>
      <c r="D5523" s="77">
        <v>0</v>
      </c>
      <c r="E5523" s="77">
        <v>0</v>
      </c>
      <c r="F5523" s="77">
        <v>0</v>
      </c>
      <c r="G5523" s="77">
        <v>0</v>
      </c>
      <c r="H5523" s="77">
        <v>788185</v>
      </c>
      <c r="I5523" s="77">
        <v>216390</v>
      </c>
      <c r="J5523" s="77">
        <v>614472</v>
      </c>
      <c r="K5523" s="77">
        <v>7514</v>
      </c>
      <c r="L5523" s="78">
        <v>1</v>
      </c>
      <c r="M5523" s="79">
        <v>0</v>
      </c>
    </row>
    <row r="5524" spans="1:13">
      <c r="A5524" s="74">
        <v>161</v>
      </c>
      <c r="B5524" s="75" t="s">
        <v>38</v>
      </c>
      <c r="C5524" s="76">
        <v>2020</v>
      </c>
      <c r="D5524" s="77">
        <v>0</v>
      </c>
      <c r="E5524" s="77">
        <v>0</v>
      </c>
      <c r="F5524" s="77">
        <v>0</v>
      </c>
      <c r="G5524" s="77">
        <v>0</v>
      </c>
      <c r="H5524" s="77">
        <v>4203003</v>
      </c>
      <c r="I5524" s="77">
        <v>1787879.1</v>
      </c>
      <c r="J5524" s="77">
        <v>1143853.5</v>
      </c>
      <c r="K5524" s="77">
        <v>25277</v>
      </c>
      <c r="L5524" s="78">
        <v>105</v>
      </c>
      <c r="M5524" s="79">
        <v>-56</v>
      </c>
    </row>
    <row r="5525" spans="1:13">
      <c r="A5525" s="74">
        <v>160</v>
      </c>
      <c r="B5525" s="75" t="s">
        <v>151</v>
      </c>
      <c r="C5525" s="76">
        <v>2020</v>
      </c>
      <c r="D5525" s="77">
        <v>0</v>
      </c>
      <c r="E5525" s="77">
        <v>0</v>
      </c>
      <c r="F5525" s="77">
        <v>0</v>
      </c>
      <c r="G5525" s="77">
        <v>0</v>
      </c>
      <c r="H5525" s="77">
        <v>1038944</v>
      </c>
      <c r="I5525" s="77">
        <v>1572341</v>
      </c>
      <c r="J5525" s="77">
        <v>152947</v>
      </c>
      <c r="K5525" s="77">
        <v>-6338</v>
      </c>
      <c r="L5525" s="78">
        <v>0</v>
      </c>
      <c r="M5525" s="79">
        <v>0</v>
      </c>
    </row>
    <row r="5526" spans="1:13">
      <c r="A5526" s="74">
        <v>261</v>
      </c>
      <c r="B5526" s="75" t="s">
        <v>35</v>
      </c>
      <c r="C5526" s="76">
        <v>2020</v>
      </c>
      <c r="D5526" s="77">
        <v>744296400</v>
      </c>
      <c r="E5526" s="77">
        <v>5646649000</v>
      </c>
      <c r="F5526" s="77">
        <v>72746800</v>
      </c>
      <c r="G5526" s="77">
        <v>-4650733792</v>
      </c>
      <c r="H5526" s="77">
        <v>42438910</v>
      </c>
      <c r="I5526" s="77">
        <v>7318199</v>
      </c>
      <c r="J5526" s="77">
        <v>6713428</v>
      </c>
      <c r="K5526" s="77">
        <v>-3529776</v>
      </c>
      <c r="L5526" s="78">
        <v>0</v>
      </c>
      <c r="M5526" s="79">
        <v>0</v>
      </c>
    </row>
    <row r="5527" spans="1:13">
      <c r="A5527" s="74"/>
      <c r="B5527" s="75"/>
      <c r="C5527" s="76"/>
      <c r="D5527" s="77"/>
      <c r="E5527" s="77"/>
      <c r="F5527" s="77"/>
      <c r="G5527" s="77"/>
      <c r="H5527" s="77"/>
      <c r="I5527" s="77"/>
      <c r="J5527" s="77"/>
      <c r="K5527" s="77"/>
      <c r="L5527" s="78"/>
      <c r="M5527" s="79"/>
    </row>
    <row r="5528" spans="1:13">
      <c r="A5528" s="74"/>
      <c r="B5528" s="75" t="s">
        <v>279</v>
      </c>
      <c r="C5528" s="76"/>
      <c r="D5528" s="77">
        <v>744296400</v>
      </c>
      <c r="E5528" s="77">
        <v>5646649000</v>
      </c>
      <c r="F5528" s="77">
        <v>72746800</v>
      </c>
      <c r="G5528" s="77">
        <v>-4650733792</v>
      </c>
      <c r="H5528" s="77">
        <v>167334185.09999999</v>
      </c>
      <c r="I5528" s="77">
        <v>45262798.25</v>
      </c>
      <c r="J5528" s="77">
        <v>62339161.359999999</v>
      </c>
      <c r="K5528" s="77">
        <v>-3483962.75</v>
      </c>
      <c r="L5528" s="78">
        <v>1669</v>
      </c>
      <c r="M5528" s="79">
        <v>-844</v>
      </c>
    </row>
    <row r="5529" spans="1:13">
      <c r="A5529" s="74"/>
      <c r="B5529" s="75"/>
      <c r="C5529" s="76"/>
      <c r="D5529" s="77"/>
      <c r="E5529" s="77"/>
      <c r="F5529" s="77"/>
      <c r="G5529" s="77"/>
      <c r="H5529" s="77"/>
      <c r="I5529" s="77"/>
      <c r="J5529" s="77"/>
      <c r="K5529" s="77"/>
      <c r="L5529" s="78"/>
      <c r="M5529" s="79"/>
    </row>
    <row r="5530" spans="1:13">
      <c r="A5530" s="74"/>
      <c r="B5530" s="75" t="s">
        <v>280</v>
      </c>
      <c r="C5530" s="76"/>
      <c r="D5530" s="77"/>
      <c r="E5530" s="77"/>
      <c r="F5530" s="77"/>
      <c r="G5530" s="77" t="s">
        <v>284</v>
      </c>
      <c r="H5530" s="77">
        <v>167334185.09999999</v>
      </c>
      <c r="I5530" s="77">
        <v>45262798.25</v>
      </c>
      <c r="J5530" s="77">
        <v>62339161.359999999</v>
      </c>
      <c r="K5530" s="77">
        <v>-3483962.75</v>
      </c>
      <c r="L5530" s="78"/>
      <c r="M5530" s="79"/>
    </row>
    <row r="5531" spans="1:13">
      <c r="A5531" s="74">
        <v>21</v>
      </c>
      <c r="B5531" s="75" t="s">
        <v>182</v>
      </c>
      <c r="C5531" s="76">
        <v>2021</v>
      </c>
      <c r="D5531" s="77">
        <v>25152800</v>
      </c>
      <c r="E5531" s="77">
        <v>197604000</v>
      </c>
      <c r="F5531" s="77">
        <v>101800</v>
      </c>
      <c r="G5531" s="77">
        <v>3006000</v>
      </c>
      <c r="H5531" s="77">
        <v>1294955.6499999999</v>
      </c>
      <c r="I5531" s="77">
        <v>277396.09999999998</v>
      </c>
      <c r="J5531" s="77">
        <v>7126</v>
      </c>
      <c r="K5531" s="77">
        <v>2252</v>
      </c>
      <c r="L5531" s="78">
        <v>394</v>
      </c>
      <c r="M5531" s="79">
        <v>17</v>
      </c>
    </row>
    <row r="5532" spans="1:13">
      <c r="A5532" s="74">
        <v>131</v>
      </c>
      <c r="B5532" s="75" t="s">
        <v>25</v>
      </c>
      <c r="C5532" s="76">
        <v>2021</v>
      </c>
      <c r="D5532" s="77">
        <v>700005300</v>
      </c>
      <c r="E5532" s="77">
        <v>3818788000</v>
      </c>
      <c r="F5532" s="77">
        <v>169911300</v>
      </c>
      <c r="G5532" s="77">
        <v>1793823000</v>
      </c>
      <c r="H5532" s="77">
        <v>39522713</v>
      </c>
      <c r="I5532" s="77">
        <v>5102198.9000000004</v>
      </c>
      <c r="J5532" s="77">
        <v>9303278</v>
      </c>
      <c r="K5532" s="77">
        <v>1344221</v>
      </c>
      <c r="L5532" s="78">
        <v>10944</v>
      </c>
      <c r="M5532" s="79">
        <v>655</v>
      </c>
    </row>
    <row r="5533" spans="1:13">
      <c r="A5533" s="74">
        <v>241</v>
      </c>
      <c r="B5533" s="75" t="s">
        <v>104</v>
      </c>
      <c r="C5533" s="76">
        <v>2021</v>
      </c>
      <c r="D5533" s="77">
        <v>84710600</v>
      </c>
      <c r="E5533" s="77">
        <v>554394000</v>
      </c>
      <c r="F5533" s="77">
        <v>2860300</v>
      </c>
      <c r="G5533" s="77">
        <v>23675000</v>
      </c>
      <c r="H5533" s="77">
        <v>5262319</v>
      </c>
      <c r="I5533" s="77">
        <v>852505.4</v>
      </c>
      <c r="J5533" s="77">
        <v>200221</v>
      </c>
      <c r="K5533" s="77">
        <v>17666</v>
      </c>
      <c r="L5533" s="78">
        <v>995</v>
      </c>
      <c r="M5533" s="79">
        <v>69</v>
      </c>
    </row>
    <row r="5534" spans="1:13">
      <c r="A5534" s="74">
        <v>1</v>
      </c>
      <c r="B5534" s="75" t="s">
        <v>127</v>
      </c>
      <c r="C5534" s="76">
        <v>2021</v>
      </c>
      <c r="D5534" s="77">
        <v>103747000</v>
      </c>
      <c r="E5534" s="77">
        <v>940122000</v>
      </c>
      <c r="F5534" s="77">
        <v>1508500</v>
      </c>
      <c r="G5534" s="77">
        <v>20050000</v>
      </c>
      <c r="H5534" s="77">
        <v>6490089</v>
      </c>
      <c r="I5534" s="77">
        <v>1632989.05</v>
      </c>
      <c r="J5534" s="77">
        <v>105595</v>
      </c>
      <c r="K5534" s="77">
        <v>14972</v>
      </c>
      <c r="L5534" s="78">
        <v>1245</v>
      </c>
      <c r="M5534" s="79">
        <v>77</v>
      </c>
    </row>
    <row r="5535" spans="1:13">
      <c r="A5535" s="74">
        <v>2</v>
      </c>
      <c r="B5535" s="75" t="s">
        <v>113</v>
      </c>
      <c r="C5535" s="76">
        <v>2021</v>
      </c>
      <c r="D5535" s="77">
        <v>434545269</v>
      </c>
      <c r="E5535" s="77">
        <v>2162744142</v>
      </c>
      <c r="F5535" s="77">
        <v>19837400</v>
      </c>
      <c r="G5535" s="77">
        <v>268854000</v>
      </c>
      <c r="H5535" s="77">
        <v>21864427</v>
      </c>
      <c r="I5535" s="77">
        <v>2510617</v>
      </c>
      <c r="J5535" s="77">
        <v>1386627</v>
      </c>
      <c r="K5535" s="77">
        <v>196996</v>
      </c>
      <c r="L5535" s="78">
        <v>7513</v>
      </c>
      <c r="M5535" s="79">
        <v>557</v>
      </c>
    </row>
    <row r="5536" spans="1:13">
      <c r="A5536" s="74">
        <v>211</v>
      </c>
      <c r="B5536" s="75" t="s">
        <v>183</v>
      </c>
      <c r="C5536" s="76">
        <v>2021</v>
      </c>
      <c r="D5536" s="77">
        <v>25281900</v>
      </c>
      <c r="E5536" s="77">
        <v>133387000</v>
      </c>
      <c r="F5536" s="77">
        <v>327300</v>
      </c>
      <c r="G5536" s="77">
        <v>2460000</v>
      </c>
      <c r="H5536" s="77">
        <v>1125362</v>
      </c>
      <c r="I5536" s="77">
        <v>116694</v>
      </c>
      <c r="J5536" s="77">
        <v>22911</v>
      </c>
      <c r="K5536" s="77">
        <v>1842</v>
      </c>
      <c r="L5536" s="78">
        <v>425</v>
      </c>
      <c r="M5536" s="79">
        <v>19</v>
      </c>
    </row>
    <row r="5537" spans="1:13">
      <c r="A5537" s="74">
        <v>30</v>
      </c>
      <c r="B5537" s="75" t="s">
        <v>105</v>
      </c>
      <c r="C5537" s="76">
        <v>2021</v>
      </c>
      <c r="D5537" s="77">
        <v>86798200</v>
      </c>
      <c r="E5537" s="77">
        <v>588591000</v>
      </c>
      <c r="F5537" s="77">
        <v>12156900</v>
      </c>
      <c r="G5537" s="77">
        <v>105076000</v>
      </c>
      <c r="H5537" s="77">
        <v>4863307.4000000004</v>
      </c>
      <c r="I5537" s="77">
        <v>761911.95</v>
      </c>
      <c r="J5537" s="77">
        <v>774839.05</v>
      </c>
      <c r="K5537" s="77">
        <v>78646</v>
      </c>
      <c r="L5537" s="78">
        <v>1300</v>
      </c>
      <c r="M5537" s="79">
        <v>111</v>
      </c>
    </row>
    <row r="5538" spans="1:13">
      <c r="A5538" s="74">
        <v>51</v>
      </c>
      <c r="B5538" s="75" t="s">
        <v>64</v>
      </c>
      <c r="C5538" s="76">
        <v>2021</v>
      </c>
      <c r="D5538" s="77">
        <v>157437100</v>
      </c>
      <c r="E5538" s="77">
        <v>876923000</v>
      </c>
      <c r="F5538" s="77">
        <v>11549400</v>
      </c>
      <c r="G5538" s="77">
        <v>257050000</v>
      </c>
      <c r="H5538" s="77">
        <v>8685087</v>
      </c>
      <c r="I5538" s="77">
        <v>1170015.55</v>
      </c>
      <c r="J5538" s="77">
        <v>763277</v>
      </c>
      <c r="K5538" s="77">
        <v>162937</v>
      </c>
      <c r="L5538" s="78">
        <v>2476</v>
      </c>
      <c r="M5538" s="79">
        <v>210</v>
      </c>
    </row>
    <row r="5539" spans="1:13">
      <c r="A5539" s="74">
        <v>81</v>
      </c>
      <c r="B5539" s="75" t="s">
        <v>144</v>
      </c>
      <c r="C5539" s="76">
        <v>2021</v>
      </c>
      <c r="D5539" s="77">
        <v>23206200</v>
      </c>
      <c r="E5539" s="77">
        <v>143417000</v>
      </c>
      <c r="F5539" s="77">
        <v>253000</v>
      </c>
      <c r="G5539" s="77">
        <v>4601000</v>
      </c>
      <c r="H5539" s="77">
        <v>1194385</v>
      </c>
      <c r="I5539" s="77">
        <v>151279</v>
      </c>
      <c r="J5539" s="77">
        <v>17710</v>
      </c>
      <c r="K5539" s="77">
        <v>3445</v>
      </c>
      <c r="L5539" s="78">
        <v>375</v>
      </c>
      <c r="M5539" s="79">
        <v>18</v>
      </c>
    </row>
    <row r="5540" spans="1:13">
      <c r="A5540" s="74">
        <v>111</v>
      </c>
      <c r="B5540" s="75" t="s">
        <v>170</v>
      </c>
      <c r="C5540" s="76">
        <v>2021</v>
      </c>
      <c r="D5540" s="77">
        <v>176721800</v>
      </c>
      <c r="E5540" s="77">
        <v>1134291000</v>
      </c>
      <c r="F5540" s="77">
        <v>8338700</v>
      </c>
      <c r="G5540" s="77">
        <v>58048000</v>
      </c>
      <c r="H5540" s="77">
        <v>9106817.0999999996</v>
      </c>
      <c r="I5540" s="77">
        <v>1335110.45</v>
      </c>
      <c r="J5540" s="77">
        <v>583170</v>
      </c>
      <c r="K5540" s="77">
        <v>42912</v>
      </c>
      <c r="L5540" s="78">
        <v>3008</v>
      </c>
      <c r="M5540" s="79">
        <v>203</v>
      </c>
    </row>
    <row r="5541" spans="1:13">
      <c r="A5541" s="74">
        <v>52</v>
      </c>
      <c r="B5541" s="75" t="s">
        <v>83</v>
      </c>
      <c r="C5541" s="76">
        <v>2021</v>
      </c>
      <c r="D5541" s="77">
        <v>439160200</v>
      </c>
      <c r="E5541" s="77">
        <v>2183719000</v>
      </c>
      <c r="F5541" s="77">
        <v>32077800</v>
      </c>
      <c r="G5541" s="77">
        <v>288294000</v>
      </c>
      <c r="H5541" s="77">
        <v>22541396</v>
      </c>
      <c r="I5541" s="77">
        <v>2687748</v>
      </c>
      <c r="J5541" s="77">
        <v>2245082</v>
      </c>
      <c r="K5541" s="77">
        <v>215575</v>
      </c>
      <c r="L5541" s="78">
        <v>6964</v>
      </c>
      <c r="M5541" s="79">
        <v>507</v>
      </c>
    </row>
    <row r="5542" spans="1:13">
      <c r="A5542" s="74">
        <v>297</v>
      </c>
      <c r="B5542" s="75" t="s">
        <v>65</v>
      </c>
      <c r="C5542" s="76">
        <v>2021</v>
      </c>
      <c r="D5542" s="77">
        <v>160677400</v>
      </c>
      <c r="E5542" s="77">
        <v>926078000</v>
      </c>
      <c r="F5542" s="77">
        <v>6342100</v>
      </c>
      <c r="G5542" s="77">
        <v>105017000</v>
      </c>
      <c r="H5542" s="77">
        <v>7456061</v>
      </c>
      <c r="I5542" s="77">
        <v>1046659</v>
      </c>
      <c r="J5542" s="77">
        <v>433996</v>
      </c>
      <c r="K5542" s="77">
        <v>78441</v>
      </c>
      <c r="L5542" s="78">
        <v>2953</v>
      </c>
      <c r="M5542" s="79">
        <v>184</v>
      </c>
    </row>
    <row r="5543" spans="1:13">
      <c r="A5543" s="74">
        <v>22</v>
      </c>
      <c r="B5543" s="75" t="s">
        <v>122</v>
      </c>
      <c r="C5543" s="76">
        <v>2021</v>
      </c>
      <c r="D5543" s="77">
        <v>32665500</v>
      </c>
      <c r="E5543" s="77">
        <v>189822000</v>
      </c>
      <c r="F5543" s="77">
        <v>548300</v>
      </c>
      <c r="G5543" s="77">
        <v>4635000</v>
      </c>
      <c r="H5543" s="77">
        <v>1816319.95</v>
      </c>
      <c r="I5543" s="77">
        <v>237401.85</v>
      </c>
      <c r="J5543" s="77">
        <v>38381</v>
      </c>
      <c r="K5543" s="77">
        <v>3462</v>
      </c>
      <c r="L5543" s="78">
        <v>516</v>
      </c>
      <c r="M5543" s="79">
        <v>32</v>
      </c>
    </row>
    <row r="5544" spans="1:13">
      <c r="A5544" s="74">
        <v>23</v>
      </c>
      <c r="B5544" s="75" t="s">
        <v>171</v>
      </c>
      <c r="C5544" s="76">
        <v>2021</v>
      </c>
      <c r="D5544" s="77">
        <v>34555400</v>
      </c>
      <c r="E5544" s="77">
        <v>656949000</v>
      </c>
      <c r="F5544" s="77">
        <v>115000</v>
      </c>
      <c r="G5544" s="77">
        <v>3081000</v>
      </c>
      <c r="H5544" s="77">
        <v>2583047.15</v>
      </c>
      <c r="I5544" s="77">
        <v>1623454</v>
      </c>
      <c r="J5544" s="77">
        <v>8043</v>
      </c>
      <c r="K5544" s="77">
        <v>2284.9499999999998</v>
      </c>
      <c r="L5544" s="78">
        <v>377</v>
      </c>
      <c r="M5544" s="79">
        <v>20</v>
      </c>
    </row>
    <row r="5545" spans="1:13">
      <c r="A5545" s="74">
        <v>242</v>
      </c>
      <c r="B5545" s="75" t="s">
        <v>84</v>
      </c>
      <c r="C5545" s="76">
        <v>2021</v>
      </c>
      <c r="D5545" s="77">
        <v>283658400</v>
      </c>
      <c r="E5545" s="77">
        <v>1551172000</v>
      </c>
      <c r="F5545" s="77">
        <v>8490600</v>
      </c>
      <c r="G5545" s="77">
        <v>123675000</v>
      </c>
      <c r="H5545" s="77">
        <v>16138962</v>
      </c>
      <c r="I5545" s="77">
        <v>1861925.65</v>
      </c>
      <c r="J5545" s="77">
        <v>592005</v>
      </c>
      <c r="K5545" s="77">
        <v>92354</v>
      </c>
      <c r="L5545" s="78">
        <v>4044</v>
      </c>
      <c r="M5545" s="79">
        <v>324</v>
      </c>
    </row>
    <row r="5546" spans="1:13">
      <c r="A5546" s="74">
        <v>3</v>
      </c>
      <c r="B5546" s="75" t="s">
        <v>51</v>
      </c>
      <c r="C5546" s="76">
        <v>2021</v>
      </c>
      <c r="D5546" s="77">
        <v>227433030</v>
      </c>
      <c r="E5546" s="77">
        <v>1114640000</v>
      </c>
      <c r="F5546" s="77">
        <v>1276500</v>
      </c>
      <c r="G5546" s="77">
        <v>18801000</v>
      </c>
      <c r="H5546" s="77">
        <v>12375327</v>
      </c>
      <c r="I5546" s="77">
        <v>1239971.5</v>
      </c>
      <c r="J5546" s="77">
        <v>88497</v>
      </c>
      <c r="K5546" s="77">
        <v>13876</v>
      </c>
      <c r="L5546" s="78">
        <v>3213</v>
      </c>
      <c r="M5546" s="79">
        <v>153</v>
      </c>
    </row>
    <row r="5547" spans="1:13">
      <c r="A5547" s="74">
        <v>82</v>
      </c>
      <c r="B5547" s="75" t="s">
        <v>36</v>
      </c>
      <c r="C5547" s="76">
        <v>2021</v>
      </c>
      <c r="D5547" s="77">
        <v>76926500</v>
      </c>
      <c r="E5547" s="77">
        <v>637067000</v>
      </c>
      <c r="F5547" s="77">
        <v>1965800</v>
      </c>
      <c r="G5547" s="77">
        <v>24507000</v>
      </c>
      <c r="H5547" s="77">
        <v>5241657</v>
      </c>
      <c r="I5547" s="77">
        <v>1145742</v>
      </c>
      <c r="J5547" s="77">
        <v>129076</v>
      </c>
      <c r="K5547" s="77">
        <v>17524</v>
      </c>
      <c r="L5547" s="78">
        <v>884</v>
      </c>
      <c r="M5547" s="79">
        <v>68</v>
      </c>
    </row>
    <row r="5548" spans="1:13">
      <c r="A5548" s="74">
        <v>213</v>
      </c>
      <c r="B5548" s="75" t="s">
        <v>106</v>
      </c>
      <c r="C5548" s="76">
        <v>2021</v>
      </c>
      <c r="D5548" s="77">
        <v>101879600</v>
      </c>
      <c r="E5548" s="77">
        <v>827056000</v>
      </c>
      <c r="F5548" s="77">
        <v>1309100</v>
      </c>
      <c r="G5548" s="77">
        <v>30861000</v>
      </c>
      <c r="H5548" s="77">
        <v>6078812</v>
      </c>
      <c r="I5548" s="77">
        <v>1332293</v>
      </c>
      <c r="J5548" s="77">
        <v>91637</v>
      </c>
      <c r="K5548" s="77">
        <v>22110</v>
      </c>
      <c r="L5548" s="78">
        <v>1271</v>
      </c>
      <c r="M5548" s="79">
        <v>79</v>
      </c>
    </row>
    <row r="5549" spans="1:13">
      <c r="A5549" s="74">
        <v>112</v>
      </c>
      <c r="B5549" s="75" t="s">
        <v>114</v>
      </c>
      <c r="C5549" s="76">
        <v>2021</v>
      </c>
      <c r="D5549" s="77">
        <v>291267800</v>
      </c>
      <c r="E5549" s="77">
        <v>1732019000</v>
      </c>
      <c r="F5549" s="77">
        <v>48716800</v>
      </c>
      <c r="G5549" s="77">
        <v>440004000</v>
      </c>
      <c r="H5549" s="77">
        <v>15193476</v>
      </c>
      <c r="I5549" s="77">
        <v>2179780</v>
      </c>
      <c r="J5549" s="77">
        <v>3167364</v>
      </c>
      <c r="K5549" s="77">
        <v>329519</v>
      </c>
      <c r="L5549" s="78">
        <v>4373</v>
      </c>
      <c r="M5549" s="79">
        <v>357</v>
      </c>
    </row>
    <row r="5550" spans="1:13">
      <c r="A5550" s="74">
        <v>24</v>
      </c>
      <c r="B5550" s="75" t="s">
        <v>178</v>
      </c>
      <c r="C5550" s="76">
        <v>2021</v>
      </c>
      <c r="D5550" s="77">
        <v>37780700</v>
      </c>
      <c r="E5550" s="77">
        <v>246000000</v>
      </c>
      <c r="F5550" s="77">
        <v>651000</v>
      </c>
      <c r="G5550" s="77">
        <v>6829000</v>
      </c>
      <c r="H5550" s="77">
        <v>2005131.05</v>
      </c>
      <c r="I5550" s="77">
        <v>274206.15000000002</v>
      </c>
      <c r="J5550" s="77">
        <v>45569.95</v>
      </c>
      <c r="K5550" s="77">
        <v>5048.05</v>
      </c>
      <c r="L5550" s="78">
        <v>577</v>
      </c>
      <c r="M5550" s="79">
        <v>34</v>
      </c>
    </row>
    <row r="5551" spans="1:13">
      <c r="A5551" s="74">
        <v>83</v>
      </c>
      <c r="B5551" s="75" t="s">
        <v>85</v>
      </c>
      <c r="C5551" s="76">
        <v>2021</v>
      </c>
      <c r="D5551" s="77">
        <v>237275900</v>
      </c>
      <c r="E5551" s="77">
        <v>951149000</v>
      </c>
      <c r="F5551" s="77">
        <v>19223900</v>
      </c>
      <c r="G5551" s="77">
        <v>152868000</v>
      </c>
      <c r="H5551" s="77">
        <v>11955656</v>
      </c>
      <c r="I5551" s="77">
        <v>1133623</v>
      </c>
      <c r="J5551" s="77">
        <v>1240952</v>
      </c>
      <c r="K5551" s="77">
        <v>114441</v>
      </c>
      <c r="L5551" s="78">
        <v>3771</v>
      </c>
      <c r="M5551" s="79">
        <v>226</v>
      </c>
    </row>
    <row r="5552" spans="1:13">
      <c r="A5552" s="74">
        <v>53</v>
      </c>
      <c r="B5552" s="75" t="s">
        <v>86</v>
      </c>
      <c r="C5552" s="76">
        <v>2021</v>
      </c>
      <c r="D5552" s="77">
        <v>769920900</v>
      </c>
      <c r="E5552" s="77">
        <v>3222769000</v>
      </c>
      <c r="F5552" s="77">
        <v>30677600</v>
      </c>
      <c r="G5552" s="77">
        <v>783102000</v>
      </c>
      <c r="H5552" s="77">
        <v>38874751</v>
      </c>
      <c r="I5552" s="77">
        <v>3944535</v>
      </c>
      <c r="J5552" s="77">
        <v>2075648</v>
      </c>
      <c r="K5552" s="77">
        <v>586220</v>
      </c>
      <c r="L5552" s="78">
        <v>12987</v>
      </c>
      <c r="M5552" s="79">
        <v>774</v>
      </c>
    </row>
    <row r="5553" spans="1:13">
      <c r="A5553" s="74">
        <v>25</v>
      </c>
      <c r="B5553" s="75" t="s">
        <v>172</v>
      </c>
      <c r="C5553" s="76">
        <v>2021</v>
      </c>
      <c r="D5553" s="77">
        <v>76874200</v>
      </c>
      <c r="E5553" s="77">
        <v>465969000</v>
      </c>
      <c r="F5553" s="77">
        <v>572700</v>
      </c>
      <c r="G5553" s="77">
        <v>15830000</v>
      </c>
      <c r="H5553" s="77">
        <v>3995208</v>
      </c>
      <c r="I5553" s="77">
        <v>546583</v>
      </c>
      <c r="J5553" s="77">
        <v>40089</v>
      </c>
      <c r="K5553" s="77">
        <v>11832</v>
      </c>
      <c r="L5553" s="78">
        <v>1140</v>
      </c>
      <c r="M5553" s="79">
        <v>64</v>
      </c>
    </row>
    <row r="5554" spans="1:13">
      <c r="A5554" s="74">
        <v>214</v>
      </c>
      <c r="B5554" s="75" t="s">
        <v>107</v>
      </c>
      <c r="C5554" s="76">
        <v>2021</v>
      </c>
      <c r="D5554" s="77">
        <v>39866100</v>
      </c>
      <c r="E5554" s="77">
        <v>198701000</v>
      </c>
      <c r="F5554" s="77">
        <v>133400</v>
      </c>
      <c r="G5554" s="77">
        <v>7583000</v>
      </c>
      <c r="H5554" s="77">
        <v>1969666</v>
      </c>
      <c r="I5554" s="77">
        <v>180262</v>
      </c>
      <c r="J5554" s="77">
        <v>9338</v>
      </c>
      <c r="K5554" s="77">
        <v>5661</v>
      </c>
      <c r="L5554" s="78">
        <v>614</v>
      </c>
      <c r="M5554" s="79">
        <v>27</v>
      </c>
    </row>
    <row r="5555" spans="1:13">
      <c r="A5555" s="74">
        <v>84</v>
      </c>
      <c r="B5555" s="75" t="s">
        <v>26</v>
      </c>
      <c r="C5555" s="76">
        <v>2021</v>
      </c>
      <c r="D5555" s="77">
        <v>153225300</v>
      </c>
      <c r="E5555" s="77">
        <v>706769000</v>
      </c>
      <c r="F5555" s="77">
        <v>31255200</v>
      </c>
      <c r="G5555" s="77">
        <v>195355000</v>
      </c>
      <c r="H5555" s="77">
        <v>7769213</v>
      </c>
      <c r="I5555" s="77">
        <v>890238.7</v>
      </c>
      <c r="J5555" s="77">
        <v>2128950</v>
      </c>
      <c r="K5555" s="77">
        <v>145825</v>
      </c>
      <c r="L5555" s="78">
        <v>2445</v>
      </c>
      <c r="M5555" s="79">
        <v>255</v>
      </c>
    </row>
    <row r="5556" spans="1:13">
      <c r="A5556" s="74">
        <v>85</v>
      </c>
      <c r="B5556" s="75" t="s">
        <v>52</v>
      </c>
      <c r="C5556" s="76">
        <v>2021</v>
      </c>
      <c r="D5556" s="77">
        <v>70881100</v>
      </c>
      <c r="E5556" s="77">
        <v>356251000</v>
      </c>
      <c r="F5556" s="77">
        <v>4154200</v>
      </c>
      <c r="G5556" s="77">
        <v>85054000</v>
      </c>
      <c r="H5556" s="77">
        <v>3811054</v>
      </c>
      <c r="I5556" s="77">
        <v>475540.75</v>
      </c>
      <c r="J5556" s="77">
        <v>313124</v>
      </c>
      <c r="K5556" s="77">
        <v>45114</v>
      </c>
      <c r="L5556" s="78">
        <v>1036</v>
      </c>
      <c r="M5556" s="79">
        <v>64</v>
      </c>
    </row>
    <row r="5557" spans="1:13">
      <c r="A5557" s="74">
        <v>215</v>
      </c>
      <c r="B5557" s="75" t="s">
        <v>173</v>
      </c>
      <c r="C5557" s="76">
        <v>2021</v>
      </c>
      <c r="D5557" s="77">
        <v>33806600</v>
      </c>
      <c r="E5557" s="77">
        <v>331812000</v>
      </c>
      <c r="F5557" s="77">
        <v>293800</v>
      </c>
      <c r="G5557" s="77">
        <v>3694000</v>
      </c>
      <c r="H5557" s="77">
        <v>2021133.95</v>
      </c>
      <c r="I5557" s="77">
        <v>595538</v>
      </c>
      <c r="J5557" s="77">
        <v>20565.95</v>
      </c>
      <c r="K5557" s="77">
        <v>2749.05</v>
      </c>
      <c r="L5557" s="78">
        <v>424</v>
      </c>
      <c r="M5557" s="79">
        <v>28</v>
      </c>
    </row>
    <row r="5558" spans="1:13">
      <c r="A5558" s="74">
        <v>86</v>
      </c>
      <c r="B5558" s="75" t="s">
        <v>108</v>
      </c>
      <c r="C5558" s="76">
        <v>2021</v>
      </c>
      <c r="D5558" s="77">
        <v>205844000</v>
      </c>
      <c r="E5558" s="77">
        <v>1036054000</v>
      </c>
      <c r="F5558" s="77">
        <v>26410900</v>
      </c>
      <c r="G5558" s="77">
        <v>400507000</v>
      </c>
      <c r="H5558" s="77">
        <v>10134755</v>
      </c>
      <c r="I5558" s="77">
        <v>1279420</v>
      </c>
      <c r="J5558" s="77">
        <v>1791332</v>
      </c>
      <c r="K5558" s="77">
        <v>300224</v>
      </c>
      <c r="L5558" s="78">
        <v>3448</v>
      </c>
      <c r="M5558" s="79">
        <v>270</v>
      </c>
    </row>
    <row r="5559" spans="1:13">
      <c r="A5559" s="74">
        <v>243</v>
      </c>
      <c r="B5559" s="75" t="s">
        <v>137</v>
      </c>
      <c r="C5559" s="76">
        <v>2021</v>
      </c>
      <c r="D5559" s="77">
        <v>778983600</v>
      </c>
      <c r="E5559" s="77">
        <v>2816140000</v>
      </c>
      <c r="F5559" s="77">
        <v>111081500</v>
      </c>
      <c r="G5559" s="77">
        <v>1941161000</v>
      </c>
      <c r="H5559" s="77">
        <v>35608954</v>
      </c>
      <c r="I5559" s="77">
        <v>3394258</v>
      </c>
      <c r="J5559" s="77">
        <v>7397184</v>
      </c>
      <c r="K5559" s="77">
        <v>1453516</v>
      </c>
      <c r="L5559" s="78">
        <v>15933</v>
      </c>
      <c r="M5559" s="79">
        <v>1502</v>
      </c>
    </row>
    <row r="5560" spans="1:13">
      <c r="A5560" s="74">
        <v>54</v>
      </c>
      <c r="B5560" s="75" t="s">
        <v>109</v>
      </c>
      <c r="C5560" s="76">
        <v>2021</v>
      </c>
      <c r="D5560" s="77">
        <v>302020100</v>
      </c>
      <c r="E5560" s="77">
        <v>1771559000</v>
      </c>
      <c r="F5560" s="77">
        <v>72158100</v>
      </c>
      <c r="G5560" s="77">
        <v>617869000</v>
      </c>
      <c r="H5560" s="77">
        <v>16000372</v>
      </c>
      <c r="I5560" s="77">
        <v>2364527.65</v>
      </c>
      <c r="J5560" s="77">
        <v>4140812</v>
      </c>
      <c r="K5560" s="77">
        <v>462920</v>
      </c>
      <c r="L5560" s="78">
        <v>4603</v>
      </c>
      <c r="M5560" s="79">
        <v>498</v>
      </c>
    </row>
    <row r="5561" spans="1:13">
      <c r="A5561" s="74">
        <v>216</v>
      </c>
      <c r="B5561" s="75" t="s">
        <v>87</v>
      </c>
      <c r="C5561" s="76">
        <v>2021</v>
      </c>
      <c r="D5561" s="77">
        <v>71204200</v>
      </c>
      <c r="E5561" s="77">
        <v>544195000</v>
      </c>
      <c r="F5561" s="77">
        <v>1883400</v>
      </c>
      <c r="G5561" s="77">
        <v>22138000</v>
      </c>
      <c r="H5561" s="77">
        <v>3807207</v>
      </c>
      <c r="I5561" s="77">
        <v>787761</v>
      </c>
      <c r="J5561" s="77">
        <v>113163</v>
      </c>
      <c r="K5561" s="77">
        <v>16316</v>
      </c>
      <c r="L5561" s="78">
        <v>999</v>
      </c>
      <c r="M5561" s="79">
        <v>72</v>
      </c>
    </row>
    <row r="5562" spans="1:13">
      <c r="A5562" s="74">
        <v>26</v>
      </c>
      <c r="B5562" s="75" t="s">
        <v>179</v>
      </c>
      <c r="C5562" s="76">
        <v>2021</v>
      </c>
      <c r="D5562" s="77">
        <v>25809100</v>
      </c>
      <c r="E5562" s="77">
        <v>164596000</v>
      </c>
      <c r="F5562" s="77">
        <v>57900</v>
      </c>
      <c r="G5562" s="77">
        <v>13629000</v>
      </c>
      <c r="H5562" s="77">
        <v>1391817</v>
      </c>
      <c r="I5562" s="77">
        <v>183099</v>
      </c>
      <c r="J5562" s="77">
        <v>4053</v>
      </c>
      <c r="K5562" s="77">
        <v>10215</v>
      </c>
      <c r="L5562" s="78">
        <v>390</v>
      </c>
      <c r="M5562" s="79">
        <v>23</v>
      </c>
    </row>
    <row r="5563" spans="1:13">
      <c r="A5563" s="74">
        <v>191</v>
      </c>
      <c r="B5563" s="75" t="s">
        <v>66</v>
      </c>
      <c r="C5563" s="76">
        <v>2021</v>
      </c>
      <c r="D5563" s="77">
        <v>1117635200</v>
      </c>
      <c r="E5563" s="77">
        <v>4557535000</v>
      </c>
      <c r="F5563" s="77">
        <v>128603300</v>
      </c>
      <c r="G5563" s="77">
        <v>2362876000</v>
      </c>
      <c r="H5563" s="77">
        <v>57946763</v>
      </c>
      <c r="I5563" s="77">
        <v>5960420</v>
      </c>
      <c r="J5563" s="77">
        <v>8021454</v>
      </c>
      <c r="K5563" s="77">
        <v>1768877</v>
      </c>
      <c r="L5563" s="78">
        <v>18280</v>
      </c>
      <c r="M5563" s="79">
        <v>1645</v>
      </c>
    </row>
    <row r="5564" spans="1:13">
      <c r="A5564" s="74">
        <v>113</v>
      </c>
      <c r="B5564" s="75" t="s">
        <v>39</v>
      </c>
      <c r="C5564" s="76">
        <v>2021</v>
      </c>
      <c r="D5564" s="77">
        <v>268742400</v>
      </c>
      <c r="E5564" s="77">
        <v>1316235000</v>
      </c>
      <c r="F5564" s="77">
        <v>5957300</v>
      </c>
      <c r="G5564" s="77">
        <v>80515000</v>
      </c>
      <c r="H5564" s="77">
        <v>12894997</v>
      </c>
      <c r="I5564" s="77">
        <v>1522938</v>
      </c>
      <c r="J5564" s="77">
        <v>411651</v>
      </c>
      <c r="K5564" s="77">
        <v>59715</v>
      </c>
      <c r="L5564" s="78">
        <v>4495</v>
      </c>
      <c r="M5564" s="79">
        <v>234</v>
      </c>
    </row>
    <row r="5565" spans="1:13">
      <c r="A5565" s="74">
        <v>192</v>
      </c>
      <c r="B5565" s="75" t="s">
        <v>40</v>
      </c>
      <c r="C5565" s="76">
        <v>2021</v>
      </c>
      <c r="D5565" s="77">
        <v>403136900</v>
      </c>
      <c r="E5565" s="77">
        <v>2960244000</v>
      </c>
      <c r="F5565" s="77">
        <v>11444300</v>
      </c>
      <c r="G5565" s="77">
        <v>98691000</v>
      </c>
      <c r="H5565" s="77">
        <v>23941396</v>
      </c>
      <c r="I5565" s="77">
        <v>4778371.5999999996</v>
      </c>
      <c r="J5565" s="77">
        <v>627669</v>
      </c>
      <c r="K5565" s="77">
        <v>73432</v>
      </c>
      <c r="L5565" s="78">
        <v>5268</v>
      </c>
      <c r="M5565" s="79">
        <v>343</v>
      </c>
    </row>
    <row r="5566" spans="1:13">
      <c r="A5566" s="74">
        <v>55</v>
      </c>
      <c r="B5566" s="75" t="s">
        <v>88</v>
      </c>
      <c r="C5566" s="76">
        <v>2021</v>
      </c>
      <c r="D5566" s="77">
        <v>202827300</v>
      </c>
      <c r="E5566" s="77">
        <v>1175932000</v>
      </c>
      <c r="F5566" s="77">
        <v>1364600</v>
      </c>
      <c r="G5566" s="77">
        <v>52586000</v>
      </c>
      <c r="H5566" s="77">
        <v>11471493.4</v>
      </c>
      <c r="I5566" s="77">
        <v>1574168.7</v>
      </c>
      <c r="J5566" s="77">
        <v>94602.95</v>
      </c>
      <c r="K5566" s="77">
        <v>39202.949999999997</v>
      </c>
      <c r="L5566" s="78">
        <v>3032</v>
      </c>
      <c r="M5566" s="79">
        <v>154</v>
      </c>
    </row>
    <row r="5567" spans="1:13">
      <c r="A5567" s="74">
        <v>294</v>
      </c>
      <c r="B5567" s="75" t="s">
        <v>74</v>
      </c>
      <c r="C5567" s="76">
        <v>2021</v>
      </c>
      <c r="D5567" s="77">
        <v>177610600</v>
      </c>
      <c r="E5567" s="77">
        <v>1036892000</v>
      </c>
      <c r="F5567" s="77">
        <v>9581600</v>
      </c>
      <c r="G5567" s="77">
        <v>114870000</v>
      </c>
      <c r="H5567" s="77">
        <v>8662568</v>
      </c>
      <c r="I5567" s="77">
        <v>1293586</v>
      </c>
      <c r="J5567" s="77">
        <v>645908</v>
      </c>
      <c r="K5567" s="77">
        <v>85824</v>
      </c>
      <c r="L5567" s="78">
        <v>2971</v>
      </c>
      <c r="M5567" s="79">
        <v>184</v>
      </c>
    </row>
    <row r="5568" spans="1:13">
      <c r="A5568" s="74">
        <v>218</v>
      </c>
      <c r="B5568" s="75" t="s">
        <v>156</v>
      </c>
      <c r="C5568" s="76">
        <v>2021</v>
      </c>
      <c r="D5568" s="77">
        <v>38213800</v>
      </c>
      <c r="E5568" s="77">
        <v>174460000</v>
      </c>
      <c r="F5568" s="77">
        <v>2783100</v>
      </c>
      <c r="G5568" s="77">
        <v>16948000</v>
      </c>
      <c r="H5568" s="77">
        <v>1883374</v>
      </c>
      <c r="I5568" s="77">
        <v>172157</v>
      </c>
      <c r="J5568" s="77">
        <v>194817</v>
      </c>
      <c r="K5568" s="77">
        <v>12699</v>
      </c>
      <c r="L5568" s="78">
        <v>604</v>
      </c>
      <c r="M5568" s="79">
        <v>46</v>
      </c>
    </row>
    <row r="5569" spans="1:13">
      <c r="A5569" s="74">
        <v>219</v>
      </c>
      <c r="B5569" s="75" t="s">
        <v>174</v>
      </c>
      <c r="C5569" s="76">
        <v>2021</v>
      </c>
      <c r="D5569" s="77">
        <v>131104400</v>
      </c>
      <c r="E5569" s="77">
        <v>732167000</v>
      </c>
      <c r="F5569" s="77">
        <v>3159600</v>
      </c>
      <c r="G5569" s="77">
        <v>82093000</v>
      </c>
      <c r="H5569" s="77">
        <v>6444445</v>
      </c>
      <c r="I5569" s="77">
        <v>818953</v>
      </c>
      <c r="J5569" s="77">
        <v>219822</v>
      </c>
      <c r="K5569" s="77">
        <v>61476</v>
      </c>
      <c r="L5569" s="78">
        <v>2121</v>
      </c>
      <c r="M5569" s="79">
        <v>151</v>
      </c>
    </row>
    <row r="5570" spans="1:13">
      <c r="A5570" s="74">
        <v>56</v>
      </c>
      <c r="B5570" s="75" t="s">
        <v>128</v>
      </c>
      <c r="C5570" s="76">
        <v>2021</v>
      </c>
      <c r="D5570" s="77">
        <v>321065900</v>
      </c>
      <c r="E5570" s="77">
        <v>1449508000</v>
      </c>
      <c r="F5570" s="77">
        <v>14113000</v>
      </c>
      <c r="G5570" s="77">
        <v>120630000</v>
      </c>
      <c r="H5570" s="77">
        <v>15568907</v>
      </c>
      <c r="I5570" s="77">
        <v>1677283</v>
      </c>
      <c r="J5570" s="77">
        <v>800674</v>
      </c>
      <c r="K5570" s="77">
        <v>90064</v>
      </c>
      <c r="L5570" s="78">
        <v>5554</v>
      </c>
      <c r="M5570" s="79">
        <v>328</v>
      </c>
    </row>
    <row r="5571" spans="1:13">
      <c r="A5571" s="74">
        <v>151</v>
      </c>
      <c r="B5571" s="75" t="s">
        <v>123</v>
      </c>
      <c r="C5571" s="76">
        <v>2021</v>
      </c>
      <c r="D5571" s="77">
        <v>471971600</v>
      </c>
      <c r="E5571" s="77">
        <v>7511390000</v>
      </c>
      <c r="F5571" s="77">
        <v>13422300</v>
      </c>
      <c r="G5571" s="77">
        <v>212751000</v>
      </c>
      <c r="H5571" s="77">
        <v>40549046</v>
      </c>
      <c r="I5571" s="77">
        <v>18505029</v>
      </c>
      <c r="J5571" s="77">
        <v>812496</v>
      </c>
      <c r="K5571" s="77">
        <v>159045</v>
      </c>
      <c r="L5571" s="78">
        <v>3363</v>
      </c>
      <c r="M5571" s="79">
        <v>426</v>
      </c>
    </row>
    <row r="5572" spans="1:13">
      <c r="A5572" s="74">
        <v>193</v>
      </c>
      <c r="B5572" s="75" t="s">
        <v>27</v>
      </c>
      <c r="C5572" s="76">
        <v>2021</v>
      </c>
      <c r="D5572" s="77">
        <v>391879600</v>
      </c>
      <c r="E5572" s="77">
        <v>2352676000</v>
      </c>
      <c r="F5572" s="77">
        <v>88232900</v>
      </c>
      <c r="G5572" s="77">
        <v>483944000</v>
      </c>
      <c r="H5572" s="77">
        <v>22406894</v>
      </c>
      <c r="I5572" s="77">
        <v>3568594.1</v>
      </c>
      <c r="J5572" s="77">
        <v>6125415</v>
      </c>
      <c r="K5572" s="77">
        <v>362005</v>
      </c>
      <c r="L5572" s="78">
        <v>5469</v>
      </c>
      <c r="M5572" s="79">
        <v>352</v>
      </c>
    </row>
    <row r="5573" spans="1:13">
      <c r="A5573" s="74">
        <v>172</v>
      </c>
      <c r="B5573" s="75" t="s">
        <v>129</v>
      </c>
      <c r="C5573" s="76">
        <v>2021</v>
      </c>
      <c r="D5573" s="77">
        <v>254361500</v>
      </c>
      <c r="E5573" s="77">
        <v>1427789000</v>
      </c>
      <c r="F5573" s="77">
        <v>70676300</v>
      </c>
      <c r="G5573" s="77">
        <v>573160000</v>
      </c>
      <c r="H5573" s="77">
        <v>12637662</v>
      </c>
      <c r="I5573" s="77">
        <v>1801697.6</v>
      </c>
      <c r="J5573" s="77">
        <v>4681712</v>
      </c>
      <c r="K5573" s="77">
        <v>429534</v>
      </c>
      <c r="L5573" s="78">
        <v>3778</v>
      </c>
      <c r="M5573" s="79">
        <v>333</v>
      </c>
    </row>
    <row r="5574" spans="1:13">
      <c r="A5574" s="74">
        <v>27</v>
      </c>
      <c r="B5574" s="75" t="s">
        <v>67</v>
      </c>
      <c r="C5574" s="76">
        <v>2021</v>
      </c>
      <c r="D5574" s="77">
        <v>135612400</v>
      </c>
      <c r="E5574" s="77">
        <v>614494000</v>
      </c>
      <c r="F5574" s="77">
        <v>9762800</v>
      </c>
      <c r="G5574" s="77">
        <v>101366000</v>
      </c>
      <c r="H5574" s="77">
        <v>6549201</v>
      </c>
      <c r="I5574" s="77">
        <v>833665</v>
      </c>
      <c r="J5574" s="77">
        <v>683396</v>
      </c>
      <c r="K5574" s="77">
        <v>75981</v>
      </c>
      <c r="L5574" s="78">
        <v>2321</v>
      </c>
      <c r="M5574" s="79">
        <v>134</v>
      </c>
    </row>
    <row r="5575" spans="1:13">
      <c r="A5575" s="74">
        <v>114</v>
      </c>
      <c r="B5575" s="75" t="s">
        <v>21</v>
      </c>
      <c r="C5575" s="76">
        <v>2021</v>
      </c>
      <c r="D5575" s="77">
        <v>79769300</v>
      </c>
      <c r="E5575" s="77">
        <v>333789000</v>
      </c>
      <c r="F5575" s="77">
        <v>1377000</v>
      </c>
      <c r="G5575" s="77">
        <v>16322000</v>
      </c>
      <c r="H5575" s="77">
        <v>3488984</v>
      </c>
      <c r="I5575" s="77">
        <v>270066</v>
      </c>
      <c r="J5575" s="77">
        <v>96306</v>
      </c>
      <c r="K5575" s="77">
        <v>12184</v>
      </c>
      <c r="L5575" s="78">
        <v>1527</v>
      </c>
      <c r="M5575" s="79">
        <v>84</v>
      </c>
    </row>
    <row r="5576" spans="1:13">
      <c r="A5576" s="74">
        <v>28</v>
      </c>
      <c r="B5576" s="75" t="s">
        <v>130</v>
      </c>
      <c r="C5576" s="76">
        <v>2021</v>
      </c>
      <c r="D5576" s="77">
        <v>54386000</v>
      </c>
      <c r="E5576" s="77">
        <v>324672000</v>
      </c>
      <c r="F5576" s="77">
        <v>878800</v>
      </c>
      <c r="G5576" s="77">
        <v>17679000</v>
      </c>
      <c r="H5576" s="77">
        <v>2671507</v>
      </c>
      <c r="I5576" s="77">
        <v>370050.3</v>
      </c>
      <c r="J5576" s="77">
        <v>61516</v>
      </c>
      <c r="K5576" s="77">
        <v>13239</v>
      </c>
      <c r="L5576" s="78">
        <v>827</v>
      </c>
      <c r="M5576" s="79">
        <v>77</v>
      </c>
    </row>
    <row r="5577" spans="1:13">
      <c r="A5577" s="74">
        <v>29</v>
      </c>
      <c r="B5577" s="75" t="s">
        <v>146</v>
      </c>
      <c r="C5577" s="76">
        <v>2021</v>
      </c>
      <c r="D5577" s="77">
        <v>65385900</v>
      </c>
      <c r="E5577" s="77">
        <v>452802000</v>
      </c>
      <c r="F5577" s="77">
        <v>1099300</v>
      </c>
      <c r="G5577" s="77">
        <v>16540000</v>
      </c>
      <c r="H5577" s="77">
        <v>3594878</v>
      </c>
      <c r="I5577" s="77">
        <v>603307</v>
      </c>
      <c r="J5577" s="77">
        <v>76860</v>
      </c>
      <c r="K5577" s="77">
        <v>12358</v>
      </c>
      <c r="L5577" s="78">
        <v>958</v>
      </c>
      <c r="M5577" s="79">
        <v>104</v>
      </c>
    </row>
    <row r="5578" spans="1:13">
      <c r="A5578" s="74">
        <v>57</v>
      </c>
      <c r="B5578" s="75" t="s">
        <v>110</v>
      </c>
      <c r="C5578" s="76">
        <v>2021</v>
      </c>
      <c r="D5578" s="77">
        <v>94521400</v>
      </c>
      <c r="E5578" s="77">
        <v>609413000</v>
      </c>
      <c r="F5578" s="77">
        <v>3103000</v>
      </c>
      <c r="G5578" s="77">
        <v>21024000</v>
      </c>
      <c r="H5578" s="77">
        <v>4914241</v>
      </c>
      <c r="I5578" s="77">
        <v>756175.1</v>
      </c>
      <c r="J5578" s="77">
        <v>217133</v>
      </c>
      <c r="K5578" s="77">
        <v>15654</v>
      </c>
      <c r="L5578" s="78">
        <v>1400</v>
      </c>
      <c r="M5578" s="79">
        <v>67</v>
      </c>
    </row>
    <row r="5579" spans="1:13">
      <c r="A5579" s="74">
        <v>244</v>
      </c>
      <c r="B5579" s="75" t="s">
        <v>53</v>
      </c>
      <c r="C5579" s="76">
        <v>2021</v>
      </c>
      <c r="D5579" s="77">
        <v>195900800</v>
      </c>
      <c r="E5579" s="77">
        <v>1281856000</v>
      </c>
      <c r="F5579" s="77">
        <v>23698100</v>
      </c>
      <c r="G5579" s="77">
        <v>120656000</v>
      </c>
      <c r="H5579" s="77">
        <v>10617264</v>
      </c>
      <c r="I5579" s="77">
        <v>2035414</v>
      </c>
      <c r="J5579" s="77">
        <v>1658755</v>
      </c>
      <c r="K5579" s="77">
        <v>89837</v>
      </c>
      <c r="L5579" s="78">
        <v>2904</v>
      </c>
      <c r="M5579" s="79">
        <v>290</v>
      </c>
    </row>
    <row r="5580" spans="1:13">
      <c r="A5580" s="74">
        <v>58</v>
      </c>
      <c r="B5580" s="75" t="s">
        <v>147</v>
      </c>
      <c r="C5580" s="76">
        <v>2021</v>
      </c>
      <c r="D5580" s="77">
        <v>186181100</v>
      </c>
      <c r="E5580" s="77">
        <v>771410000</v>
      </c>
      <c r="F5580" s="77">
        <v>15002100</v>
      </c>
      <c r="G5580" s="77">
        <v>154034000</v>
      </c>
      <c r="H5580" s="77">
        <v>9138244</v>
      </c>
      <c r="I5580" s="77">
        <v>737337</v>
      </c>
      <c r="J5580" s="77">
        <v>836382</v>
      </c>
      <c r="K5580" s="77">
        <v>115470</v>
      </c>
      <c r="L5580" s="78">
        <v>3032</v>
      </c>
      <c r="M5580" s="79">
        <v>149</v>
      </c>
    </row>
    <row r="5581" spans="1:13">
      <c r="A5581" s="74">
        <v>115</v>
      </c>
      <c r="B5581" s="75" t="s">
        <v>89</v>
      </c>
      <c r="C5581" s="76">
        <v>2021</v>
      </c>
      <c r="D5581" s="77">
        <v>402340800</v>
      </c>
      <c r="E5581" s="77">
        <v>2558918000</v>
      </c>
      <c r="F5581" s="77">
        <v>12890800</v>
      </c>
      <c r="G5581" s="77">
        <v>137252000</v>
      </c>
      <c r="H5581" s="77">
        <v>21169632</v>
      </c>
      <c r="I5581" s="77">
        <v>3440091.3</v>
      </c>
      <c r="J5581" s="77">
        <v>900173</v>
      </c>
      <c r="K5581" s="77">
        <v>100448</v>
      </c>
      <c r="L5581" s="78">
        <v>6058</v>
      </c>
      <c r="M5581" s="79">
        <v>359</v>
      </c>
    </row>
    <row r="5582" spans="1:13">
      <c r="A5582" s="74">
        <v>194</v>
      </c>
      <c r="B5582" s="75" t="s">
        <v>180</v>
      </c>
      <c r="C5582" s="76">
        <v>2021</v>
      </c>
      <c r="D5582" s="77">
        <v>214526500</v>
      </c>
      <c r="E5582" s="77">
        <v>1610051000</v>
      </c>
      <c r="F5582" s="77">
        <v>101823000</v>
      </c>
      <c r="G5582" s="77">
        <v>584279000</v>
      </c>
      <c r="H5582" s="77">
        <v>13368787.699999999</v>
      </c>
      <c r="I5582" s="77">
        <v>2759703</v>
      </c>
      <c r="J5582" s="77">
        <v>7127309</v>
      </c>
      <c r="K5582" s="77">
        <v>437875.05</v>
      </c>
      <c r="L5582" s="78">
        <v>3069</v>
      </c>
      <c r="M5582" s="79">
        <v>143</v>
      </c>
    </row>
    <row r="5583" spans="1:13">
      <c r="A5583" s="74">
        <v>116</v>
      </c>
      <c r="B5583" s="75" t="s">
        <v>28</v>
      </c>
      <c r="C5583" s="76">
        <v>2021</v>
      </c>
      <c r="D5583" s="77">
        <v>155739400</v>
      </c>
      <c r="E5583" s="77">
        <v>1052546000</v>
      </c>
      <c r="F5583" s="77">
        <v>9230000</v>
      </c>
      <c r="G5583" s="77">
        <v>130039000</v>
      </c>
      <c r="H5583" s="77">
        <v>8618595</v>
      </c>
      <c r="I5583" s="77">
        <v>1694934.4</v>
      </c>
      <c r="J5583" s="77">
        <v>604821</v>
      </c>
      <c r="K5583" s="77">
        <v>97284</v>
      </c>
      <c r="L5583" s="78">
        <v>2269</v>
      </c>
      <c r="M5583" s="79">
        <v>151</v>
      </c>
    </row>
    <row r="5584" spans="1:13">
      <c r="A5584" s="74">
        <v>220</v>
      </c>
      <c r="B5584" s="75" t="s">
        <v>184</v>
      </c>
      <c r="C5584" s="76">
        <v>2021</v>
      </c>
      <c r="D5584" s="77">
        <v>38752900</v>
      </c>
      <c r="E5584" s="77">
        <v>184904000</v>
      </c>
      <c r="F5584" s="77">
        <v>185700</v>
      </c>
      <c r="G5584" s="77">
        <v>10180000</v>
      </c>
      <c r="H5584" s="77">
        <v>1800899</v>
      </c>
      <c r="I5584" s="77">
        <v>172721</v>
      </c>
      <c r="J5584" s="77">
        <v>12838</v>
      </c>
      <c r="K5584" s="77">
        <v>7629</v>
      </c>
      <c r="L5584" s="78">
        <v>678</v>
      </c>
      <c r="M5584" s="79">
        <v>35</v>
      </c>
    </row>
    <row r="5585" spans="1:13">
      <c r="A5585" s="74">
        <v>4</v>
      </c>
      <c r="B5585" s="75" t="s">
        <v>164</v>
      </c>
      <c r="C5585" s="76">
        <v>2021</v>
      </c>
      <c r="D5585" s="77">
        <v>172810800</v>
      </c>
      <c r="E5585" s="77">
        <v>995637000</v>
      </c>
      <c r="F5585" s="77">
        <v>1977200</v>
      </c>
      <c r="G5585" s="77">
        <v>36623000</v>
      </c>
      <c r="H5585" s="77">
        <v>10620633</v>
      </c>
      <c r="I5585" s="77">
        <v>1311604</v>
      </c>
      <c r="J5585" s="77">
        <v>137683</v>
      </c>
      <c r="K5585" s="77">
        <v>27312</v>
      </c>
      <c r="L5585" s="78">
        <v>2276</v>
      </c>
      <c r="M5585" s="79">
        <v>146</v>
      </c>
    </row>
    <row r="5586" spans="1:13">
      <c r="A5586" s="74">
        <v>5</v>
      </c>
      <c r="B5586" s="75" t="s">
        <v>75</v>
      </c>
      <c r="C5586" s="76">
        <v>2021</v>
      </c>
      <c r="D5586" s="77">
        <v>177518100</v>
      </c>
      <c r="E5586" s="77">
        <v>1039807000</v>
      </c>
      <c r="F5586" s="77">
        <v>4138200</v>
      </c>
      <c r="G5586" s="77">
        <v>275031000</v>
      </c>
      <c r="H5586" s="77">
        <v>10815665</v>
      </c>
      <c r="I5586" s="77">
        <v>1475591.65</v>
      </c>
      <c r="J5586" s="77">
        <v>305659</v>
      </c>
      <c r="K5586" s="77">
        <v>95841</v>
      </c>
      <c r="L5586" s="78">
        <v>2183</v>
      </c>
      <c r="M5586" s="79">
        <v>118</v>
      </c>
    </row>
    <row r="5587" spans="1:13">
      <c r="A5587" s="74">
        <v>31</v>
      </c>
      <c r="B5587" s="75" t="s">
        <v>111</v>
      </c>
      <c r="C5587" s="76">
        <v>2021</v>
      </c>
      <c r="D5587" s="77">
        <v>89847800</v>
      </c>
      <c r="E5587" s="77">
        <v>515088000</v>
      </c>
      <c r="F5587" s="77">
        <v>7544500</v>
      </c>
      <c r="G5587" s="77">
        <v>27645000</v>
      </c>
      <c r="H5587" s="77">
        <v>4519061</v>
      </c>
      <c r="I5587" s="77">
        <v>505026</v>
      </c>
      <c r="J5587" s="77">
        <v>411811</v>
      </c>
      <c r="K5587" s="77">
        <v>20657</v>
      </c>
      <c r="L5587" s="78">
        <v>1346</v>
      </c>
      <c r="M5587" s="79">
        <v>64</v>
      </c>
    </row>
    <row r="5588" spans="1:13">
      <c r="A5588" s="74">
        <v>152</v>
      </c>
      <c r="B5588" s="75" t="s">
        <v>54</v>
      </c>
      <c r="C5588" s="76">
        <v>2021</v>
      </c>
      <c r="D5588" s="77">
        <v>585978700</v>
      </c>
      <c r="E5588" s="77">
        <v>8533813000</v>
      </c>
      <c r="F5588" s="77">
        <v>16458100</v>
      </c>
      <c r="G5588" s="77">
        <v>314976000</v>
      </c>
      <c r="H5588" s="77">
        <v>50481756</v>
      </c>
      <c r="I5588" s="77">
        <v>20554476.649999999</v>
      </c>
      <c r="J5588" s="77">
        <v>989260</v>
      </c>
      <c r="K5588" s="77">
        <v>211507</v>
      </c>
      <c r="L5588" s="78">
        <v>4046</v>
      </c>
      <c r="M5588" s="79">
        <v>425</v>
      </c>
    </row>
    <row r="5589" spans="1:13">
      <c r="A5589" s="74">
        <v>221</v>
      </c>
      <c r="B5589" s="75" t="s">
        <v>41</v>
      </c>
      <c r="C5589" s="76">
        <v>2021</v>
      </c>
      <c r="D5589" s="77">
        <v>144490800</v>
      </c>
      <c r="E5589" s="77">
        <v>1181754000</v>
      </c>
      <c r="F5589" s="77">
        <v>2660500</v>
      </c>
      <c r="G5589" s="77">
        <v>81910000</v>
      </c>
      <c r="H5589" s="77">
        <v>8650939</v>
      </c>
      <c r="I5589" s="77">
        <v>1863797.15</v>
      </c>
      <c r="J5589" s="77">
        <v>183631</v>
      </c>
      <c r="K5589" s="77">
        <v>61176</v>
      </c>
      <c r="L5589" s="78">
        <v>1810</v>
      </c>
      <c r="M5589" s="79">
        <v>128</v>
      </c>
    </row>
    <row r="5590" spans="1:13">
      <c r="A5590" s="74">
        <v>117</v>
      </c>
      <c r="B5590" s="75" t="s">
        <v>42</v>
      </c>
      <c r="C5590" s="76">
        <v>2021</v>
      </c>
      <c r="D5590" s="77">
        <v>422611700</v>
      </c>
      <c r="E5590" s="77">
        <v>2613644000</v>
      </c>
      <c r="F5590" s="77">
        <v>81372400</v>
      </c>
      <c r="G5590" s="77">
        <v>456597000</v>
      </c>
      <c r="H5590" s="77">
        <v>20755906</v>
      </c>
      <c r="I5590" s="77">
        <v>3512822.25</v>
      </c>
      <c r="J5590" s="77">
        <v>5563569</v>
      </c>
      <c r="K5590" s="77">
        <v>341384</v>
      </c>
      <c r="L5590" s="78">
        <v>7083</v>
      </c>
      <c r="M5590" s="79">
        <v>530</v>
      </c>
    </row>
    <row r="5591" spans="1:13">
      <c r="A5591" s="74">
        <v>173</v>
      </c>
      <c r="B5591" s="75" t="s">
        <v>138</v>
      </c>
      <c r="C5591" s="76">
        <v>2021</v>
      </c>
      <c r="D5591" s="77">
        <v>151297300</v>
      </c>
      <c r="E5591" s="77">
        <v>747686000</v>
      </c>
      <c r="F5591" s="77">
        <v>2213400</v>
      </c>
      <c r="G5591" s="77">
        <v>35858000</v>
      </c>
      <c r="H5591" s="77">
        <v>7669260</v>
      </c>
      <c r="I5591" s="77">
        <v>836324</v>
      </c>
      <c r="J5591" s="77">
        <v>154938</v>
      </c>
      <c r="K5591" s="77">
        <v>26686</v>
      </c>
      <c r="L5591" s="78">
        <v>2246</v>
      </c>
      <c r="M5591" s="79">
        <v>142</v>
      </c>
    </row>
    <row r="5592" spans="1:13">
      <c r="A5592" s="74">
        <v>59</v>
      </c>
      <c r="B5592" s="75" t="s">
        <v>139</v>
      </c>
      <c r="C5592" s="76">
        <v>2021</v>
      </c>
      <c r="D5592" s="77">
        <v>70699000</v>
      </c>
      <c r="E5592" s="77">
        <v>345728000</v>
      </c>
      <c r="F5592" s="77">
        <v>359500</v>
      </c>
      <c r="G5592" s="77">
        <v>12845000</v>
      </c>
      <c r="H5592" s="77">
        <v>3422379</v>
      </c>
      <c r="I5592" s="77">
        <v>360820</v>
      </c>
      <c r="J5592" s="77">
        <v>25165</v>
      </c>
      <c r="K5592" s="77">
        <v>9568</v>
      </c>
      <c r="L5592" s="78">
        <v>1125</v>
      </c>
      <c r="M5592" s="79">
        <v>43</v>
      </c>
    </row>
    <row r="5593" spans="1:13">
      <c r="A5593" s="74">
        <v>153</v>
      </c>
      <c r="B5593" s="75" t="s">
        <v>157</v>
      </c>
      <c r="C5593" s="76">
        <v>2021</v>
      </c>
      <c r="D5593" s="77">
        <v>331669200</v>
      </c>
      <c r="E5593" s="77">
        <v>2404748000</v>
      </c>
      <c r="F5593" s="77">
        <v>8893400</v>
      </c>
      <c r="G5593" s="77">
        <v>170914000</v>
      </c>
      <c r="H5593" s="77">
        <v>17250369</v>
      </c>
      <c r="I5593" s="77">
        <v>3755008</v>
      </c>
      <c r="J5593" s="77">
        <v>618793</v>
      </c>
      <c r="K5593" s="77">
        <v>127688</v>
      </c>
      <c r="L5593" s="78">
        <v>5299</v>
      </c>
      <c r="M5593" s="79">
        <v>355</v>
      </c>
    </row>
    <row r="5594" spans="1:13">
      <c r="A5594" s="74">
        <v>295</v>
      </c>
      <c r="B5594" s="75" t="s">
        <v>55</v>
      </c>
      <c r="C5594" s="76">
        <v>2021</v>
      </c>
      <c r="D5594" s="77">
        <v>1034922200</v>
      </c>
      <c r="E5594" s="77">
        <v>6077924000</v>
      </c>
      <c r="F5594" s="77">
        <v>641998400</v>
      </c>
      <c r="G5594" s="77">
        <v>6161350000</v>
      </c>
      <c r="H5594" s="77">
        <v>62721146</v>
      </c>
      <c r="I5594" s="77">
        <v>9311119</v>
      </c>
      <c r="J5594" s="77">
        <v>44767005</v>
      </c>
      <c r="K5594" s="77">
        <v>4619589</v>
      </c>
      <c r="L5594" s="78">
        <v>13793</v>
      </c>
      <c r="M5594" s="79">
        <v>1062</v>
      </c>
    </row>
    <row r="5595" spans="1:13">
      <c r="A5595" s="74">
        <v>60</v>
      </c>
      <c r="B5595" s="75" t="s">
        <v>148</v>
      </c>
      <c r="C5595" s="76">
        <v>2021</v>
      </c>
      <c r="D5595" s="77">
        <v>92640700</v>
      </c>
      <c r="E5595" s="77">
        <v>368189000</v>
      </c>
      <c r="F5595" s="77">
        <v>10899800</v>
      </c>
      <c r="G5595" s="77">
        <v>75855000</v>
      </c>
      <c r="H5595" s="77">
        <v>4221154</v>
      </c>
      <c r="I5595" s="77">
        <v>402184</v>
      </c>
      <c r="J5595" s="77">
        <v>710202</v>
      </c>
      <c r="K5595" s="77">
        <v>56807</v>
      </c>
      <c r="L5595" s="78">
        <v>1644</v>
      </c>
      <c r="M5595" s="79">
        <v>176</v>
      </c>
    </row>
    <row r="5596" spans="1:13">
      <c r="A5596" s="74">
        <v>32</v>
      </c>
      <c r="B5596" s="75" t="s">
        <v>188</v>
      </c>
      <c r="C5596" s="76">
        <v>2021</v>
      </c>
      <c r="D5596" s="77">
        <v>18057300</v>
      </c>
      <c r="E5596" s="77">
        <v>131488000</v>
      </c>
      <c r="F5596" s="77">
        <v>22300</v>
      </c>
      <c r="G5596" s="77">
        <v>815000</v>
      </c>
      <c r="H5596" s="77">
        <v>1015303.85</v>
      </c>
      <c r="I5596" s="77">
        <v>146701.1</v>
      </c>
      <c r="J5596" s="77">
        <v>1561</v>
      </c>
      <c r="K5596" s="77">
        <v>608</v>
      </c>
      <c r="L5596" s="78">
        <v>263</v>
      </c>
      <c r="M5596" s="79">
        <v>17</v>
      </c>
    </row>
    <row r="5597" spans="1:13">
      <c r="A5597" s="74">
        <v>61</v>
      </c>
      <c r="B5597" s="75" t="s">
        <v>165</v>
      </c>
      <c r="C5597" s="76">
        <v>2021</v>
      </c>
      <c r="D5597" s="77">
        <v>41922500</v>
      </c>
      <c r="E5597" s="77">
        <v>244913000</v>
      </c>
      <c r="F5597" s="77">
        <v>776500</v>
      </c>
      <c r="G5597" s="77">
        <v>10161000</v>
      </c>
      <c r="H5597" s="77">
        <v>2159919</v>
      </c>
      <c r="I5597" s="77">
        <v>265823</v>
      </c>
      <c r="J5597" s="77">
        <v>54355</v>
      </c>
      <c r="K5597" s="77">
        <v>7609</v>
      </c>
      <c r="L5597" s="78">
        <v>621</v>
      </c>
      <c r="M5597" s="79">
        <v>45</v>
      </c>
    </row>
    <row r="5598" spans="1:13">
      <c r="A5598" s="74">
        <v>87</v>
      </c>
      <c r="B5598" s="75" t="s">
        <v>158</v>
      </c>
      <c r="C5598" s="76">
        <v>2021</v>
      </c>
      <c r="D5598" s="77">
        <v>42874300</v>
      </c>
      <c r="E5598" s="77">
        <v>227040000</v>
      </c>
      <c r="F5598" s="77">
        <v>109400</v>
      </c>
      <c r="G5598" s="77">
        <v>6068000</v>
      </c>
      <c r="H5598" s="77">
        <v>2423261</v>
      </c>
      <c r="I5598" s="77">
        <v>334083</v>
      </c>
      <c r="J5598" s="77">
        <v>7658</v>
      </c>
      <c r="K5598" s="77">
        <v>4546</v>
      </c>
      <c r="L5598" s="78">
        <v>483</v>
      </c>
      <c r="M5598" s="79">
        <v>32</v>
      </c>
    </row>
    <row r="5599" spans="1:13">
      <c r="A5599" s="74">
        <v>296</v>
      </c>
      <c r="B5599" s="75" t="s">
        <v>43</v>
      </c>
      <c r="C5599" s="76">
        <v>2021</v>
      </c>
      <c r="D5599" s="77">
        <v>584119200</v>
      </c>
      <c r="E5599" s="77">
        <v>3276164000</v>
      </c>
      <c r="F5599" s="77">
        <v>41282800</v>
      </c>
      <c r="G5599" s="77">
        <v>380748000</v>
      </c>
      <c r="H5599" s="77">
        <v>29255619</v>
      </c>
      <c r="I5599" s="77">
        <v>4160520.9</v>
      </c>
      <c r="J5599" s="77">
        <v>2440224</v>
      </c>
      <c r="K5599" s="77">
        <v>283554</v>
      </c>
      <c r="L5599" s="78">
        <v>10174</v>
      </c>
      <c r="M5599" s="79">
        <v>645</v>
      </c>
    </row>
    <row r="5600" spans="1:13">
      <c r="A5600" s="74">
        <v>6</v>
      </c>
      <c r="B5600" s="75" t="s">
        <v>166</v>
      </c>
      <c r="C5600" s="76">
        <v>2021</v>
      </c>
      <c r="D5600" s="77">
        <v>51314200</v>
      </c>
      <c r="E5600" s="77">
        <v>310098000</v>
      </c>
      <c r="F5600" s="77">
        <v>385300</v>
      </c>
      <c r="G5600" s="77">
        <v>10237000</v>
      </c>
      <c r="H5600" s="77">
        <v>2944137</v>
      </c>
      <c r="I5600" s="77">
        <v>381755.4</v>
      </c>
      <c r="J5600" s="77">
        <v>22954</v>
      </c>
      <c r="K5600" s="77">
        <v>7650</v>
      </c>
      <c r="L5600" s="78">
        <v>738</v>
      </c>
      <c r="M5600" s="79">
        <v>58</v>
      </c>
    </row>
    <row r="5601" spans="1:13">
      <c r="A5601" s="74">
        <v>135</v>
      </c>
      <c r="B5601" s="75" t="s">
        <v>29</v>
      </c>
      <c r="C5601" s="76">
        <v>2021</v>
      </c>
      <c r="D5601" s="77">
        <v>734531000</v>
      </c>
      <c r="E5601" s="77">
        <v>8736912000</v>
      </c>
      <c r="F5601" s="77">
        <v>197499300</v>
      </c>
      <c r="G5601" s="77">
        <v>4358274000</v>
      </c>
      <c r="H5601" s="77">
        <v>62447766</v>
      </c>
      <c r="I5601" s="77">
        <v>19893872.949999999</v>
      </c>
      <c r="J5601" s="77">
        <v>13788281</v>
      </c>
      <c r="K5601" s="77">
        <v>3265629</v>
      </c>
      <c r="L5601" s="78">
        <v>5525</v>
      </c>
      <c r="M5601" s="79">
        <v>555</v>
      </c>
    </row>
    <row r="5602" spans="1:13">
      <c r="A5602" s="74">
        <v>33</v>
      </c>
      <c r="B5602" s="75" t="s">
        <v>175</v>
      </c>
      <c r="C5602" s="76">
        <v>2021</v>
      </c>
      <c r="D5602" s="77">
        <v>75376400</v>
      </c>
      <c r="E5602" s="77">
        <v>502153000</v>
      </c>
      <c r="F5602" s="77">
        <v>7020500</v>
      </c>
      <c r="G5602" s="77">
        <v>65569000</v>
      </c>
      <c r="H5602" s="77">
        <v>3797625</v>
      </c>
      <c r="I5602" s="77">
        <v>644359</v>
      </c>
      <c r="J5602" s="77">
        <v>490931</v>
      </c>
      <c r="K5602" s="77">
        <v>49089</v>
      </c>
      <c r="L5602" s="78">
        <v>1256</v>
      </c>
      <c r="M5602" s="79">
        <v>105</v>
      </c>
    </row>
    <row r="5603" spans="1:13">
      <c r="A5603" s="74">
        <v>62</v>
      </c>
      <c r="B5603" s="75" t="s">
        <v>23</v>
      </c>
      <c r="C5603" s="76">
        <v>2021</v>
      </c>
      <c r="D5603" s="77">
        <v>685456200</v>
      </c>
      <c r="E5603" s="77">
        <v>2934023000</v>
      </c>
      <c r="F5603" s="77">
        <v>688755600</v>
      </c>
      <c r="G5603" s="77">
        <v>7216073000</v>
      </c>
      <c r="H5603" s="77">
        <v>33960718</v>
      </c>
      <c r="I5603" s="77">
        <v>3928639.1</v>
      </c>
      <c r="J5603" s="77">
        <v>37278311</v>
      </c>
      <c r="K5603" s="77">
        <v>5406958</v>
      </c>
      <c r="L5603" s="78">
        <v>12330</v>
      </c>
      <c r="M5603" s="79">
        <v>1217</v>
      </c>
    </row>
    <row r="5604" spans="1:13">
      <c r="A5604" s="74">
        <v>7</v>
      </c>
      <c r="B5604" s="75" t="s">
        <v>44</v>
      </c>
      <c r="C5604" s="76">
        <v>2021</v>
      </c>
      <c r="D5604" s="77">
        <v>100329300</v>
      </c>
      <c r="E5604" s="77">
        <v>453314000</v>
      </c>
      <c r="F5604" s="77">
        <v>1417800</v>
      </c>
      <c r="G5604" s="77">
        <v>30721000</v>
      </c>
      <c r="H5604" s="77">
        <v>5766601</v>
      </c>
      <c r="I5604" s="77">
        <v>477462</v>
      </c>
      <c r="J5604" s="77">
        <v>99008</v>
      </c>
      <c r="K5604" s="77">
        <v>22867</v>
      </c>
      <c r="L5604" s="78">
        <v>1413</v>
      </c>
      <c r="M5604" s="79">
        <v>101</v>
      </c>
    </row>
    <row r="5605" spans="1:13">
      <c r="A5605" s="74">
        <v>154</v>
      </c>
      <c r="B5605" s="75" t="s">
        <v>115</v>
      </c>
      <c r="C5605" s="76">
        <v>2021</v>
      </c>
      <c r="D5605" s="77">
        <v>1267518800</v>
      </c>
      <c r="E5605" s="77">
        <v>28913373000</v>
      </c>
      <c r="F5605" s="77">
        <v>168522300</v>
      </c>
      <c r="G5605" s="77">
        <v>1021190000</v>
      </c>
      <c r="H5605" s="77">
        <v>112135205</v>
      </c>
      <c r="I5605" s="77">
        <v>75189236</v>
      </c>
      <c r="J5605" s="77">
        <v>9975957</v>
      </c>
      <c r="K5605" s="77">
        <v>764064</v>
      </c>
      <c r="L5605" s="78">
        <v>8855</v>
      </c>
      <c r="M5605" s="79">
        <v>1224</v>
      </c>
    </row>
    <row r="5606" spans="1:13">
      <c r="A5606" s="74">
        <v>136</v>
      </c>
      <c r="B5606" s="75" t="s">
        <v>22</v>
      </c>
      <c r="C5606" s="76">
        <v>2021</v>
      </c>
      <c r="D5606" s="77">
        <v>328068800</v>
      </c>
      <c r="E5606" s="77">
        <v>2388541000</v>
      </c>
      <c r="F5606" s="77">
        <v>4523100</v>
      </c>
      <c r="G5606" s="77">
        <v>53788000</v>
      </c>
      <c r="H5606" s="77">
        <v>20501584.300000001</v>
      </c>
      <c r="I5606" s="77">
        <v>3984937.4</v>
      </c>
      <c r="J5606" s="77">
        <v>302228</v>
      </c>
      <c r="K5606" s="77">
        <v>39755.85</v>
      </c>
      <c r="L5606" s="78">
        <v>4552</v>
      </c>
      <c r="M5606" s="79">
        <v>229</v>
      </c>
    </row>
    <row r="5607" spans="1:13">
      <c r="A5607" s="74">
        <v>34</v>
      </c>
      <c r="B5607" s="75" t="s">
        <v>152</v>
      </c>
      <c r="C5607" s="76">
        <v>2021</v>
      </c>
      <c r="D5607" s="77">
        <v>84327100</v>
      </c>
      <c r="E5607" s="77">
        <v>696273000</v>
      </c>
      <c r="F5607" s="77">
        <v>9119700</v>
      </c>
      <c r="G5607" s="77">
        <v>27172000</v>
      </c>
      <c r="H5607" s="77">
        <v>4880842</v>
      </c>
      <c r="I5607" s="77">
        <v>1172598</v>
      </c>
      <c r="J5607" s="77">
        <v>638379</v>
      </c>
      <c r="K5607" s="77">
        <v>20355</v>
      </c>
      <c r="L5607" s="78">
        <v>1092</v>
      </c>
      <c r="M5607" s="79">
        <v>56</v>
      </c>
    </row>
    <row r="5608" spans="1:13">
      <c r="A5608" s="74">
        <v>176</v>
      </c>
      <c r="B5608" s="75" t="s">
        <v>76</v>
      </c>
      <c r="C5608" s="76">
        <v>2021</v>
      </c>
      <c r="D5608" s="77">
        <v>216761800</v>
      </c>
      <c r="E5608" s="77">
        <v>1244207000</v>
      </c>
      <c r="F5608" s="77">
        <v>29046500</v>
      </c>
      <c r="G5608" s="77">
        <v>136960000</v>
      </c>
      <c r="H5608" s="77">
        <v>11413049</v>
      </c>
      <c r="I5608" s="77">
        <v>1623912.35</v>
      </c>
      <c r="J5608" s="77">
        <v>1988723</v>
      </c>
      <c r="K5608" s="77">
        <v>101764</v>
      </c>
      <c r="L5608" s="78">
        <v>3247</v>
      </c>
      <c r="M5608" s="79">
        <v>323</v>
      </c>
    </row>
    <row r="5609" spans="1:13">
      <c r="A5609" s="74">
        <v>63</v>
      </c>
      <c r="B5609" s="75" t="s">
        <v>19</v>
      </c>
      <c r="C5609" s="76">
        <v>2021</v>
      </c>
      <c r="D5609" s="77">
        <v>115993100</v>
      </c>
      <c r="E5609" s="77">
        <v>542722100</v>
      </c>
      <c r="F5609" s="77">
        <v>5933600</v>
      </c>
      <c r="G5609" s="77">
        <v>35349000</v>
      </c>
      <c r="H5609" s="77">
        <v>6522388</v>
      </c>
      <c r="I5609" s="77">
        <v>666908</v>
      </c>
      <c r="J5609" s="77">
        <v>415352</v>
      </c>
      <c r="K5609" s="77">
        <v>26314</v>
      </c>
      <c r="L5609" s="78">
        <v>1483</v>
      </c>
      <c r="M5609" s="79">
        <v>105</v>
      </c>
    </row>
    <row r="5610" spans="1:13">
      <c r="A5610" s="74">
        <v>155</v>
      </c>
      <c r="B5610" s="75" t="s">
        <v>45</v>
      </c>
      <c r="C5610" s="76">
        <v>2021</v>
      </c>
      <c r="D5610" s="77">
        <v>583483800</v>
      </c>
      <c r="E5610" s="77">
        <v>4241402000</v>
      </c>
      <c r="F5610" s="77">
        <v>91787500</v>
      </c>
      <c r="G5610" s="77">
        <v>1814822000</v>
      </c>
      <c r="H5610" s="77">
        <v>37215663</v>
      </c>
      <c r="I5610" s="77">
        <v>6881155.9500000002</v>
      </c>
      <c r="J5610" s="77">
        <v>6355992</v>
      </c>
      <c r="K5610" s="77">
        <v>1118420</v>
      </c>
      <c r="L5610" s="78">
        <v>6854</v>
      </c>
      <c r="M5610" s="79">
        <v>432</v>
      </c>
    </row>
    <row r="5611" spans="1:13">
      <c r="A5611" s="74">
        <v>35</v>
      </c>
      <c r="B5611" s="75" t="s">
        <v>162</v>
      </c>
      <c r="C5611" s="76">
        <v>2021</v>
      </c>
      <c r="D5611" s="77">
        <v>80056700</v>
      </c>
      <c r="E5611" s="77">
        <v>494057000</v>
      </c>
      <c r="F5611" s="77">
        <v>4124700</v>
      </c>
      <c r="G5611" s="77">
        <v>59295000</v>
      </c>
      <c r="H5611" s="77">
        <v>4362847</v>
      </c>
      <c r="I5611" s="77">
        <v>573347.65</v>
      </c>
      <c r="J5611" s="77">
        <v>250737</v>
      </c>
      <c r="K5611" s="77">
        <v>44060</v>
      </c>
      <c r="L5611" s="78">
        <v>1164</v>
      </c>
      <c r="M5611" s="79">
        <v>115</v>
      </c>
    </row>
    <row r="5612" spans="1:13">
      <c r="A5612" s="74">
        <v>8</v>
      </c>
      <c r="B5612" s="75" t="s">
        <v>181</v>
      </c>
      <c r="C5612" s="76">
        <v>2021</v>
      </c>
      <c r="D5612" s="77">
        <v>21574800</v>
      </c>
      <c r="E5612" s="77">
        <v>148197000</v>
      </c>
      <c r="F5612" s="77">
        <v>112800</v>
      </c>
      <c r="G5612" s="77">
        <v>3227000</v>
      </c>
      <c r="H5612" s="77">
        <v>1055752</v>
      </c>
      <c r="I5612" s="77">
        <v>165240.75</v>
      </c>
      <c r="J5612" s="77">
        <v>7309</v>
      </c>
      <c r="K5612" s="77">
        <v>2396</v>
      </c>
      <c r="L5612" s="78">
        <v>379</v>
      </c>
      <c r="M5612" s="79">
        <v>22</v>
      </c>
    </row>
    <row r="5613" spans="1:13">
      <c r="A5613" s="74">
        <v>195</v>
      </c>
      <c r="B5613" s="75" t="s">
        <v>91</v>
      </c>
      <c r="C5613" s="76">
        <v>2021</v>
      </c>
      <c r="D5613" s="77">
        <v>585191100</v>
      </c>
      <c r="E5613" s="77">
        <v>5546656000</v>
      </c>
      <c r="F5613" s="77">
        <v>15043300</v>
      </c>
      <c r="G5613" s="77">
        <v>118560000</v>
      </c>
      <c r="H5613" s="77">
        <v>37970810</v>
      </c>
      <c r="I5613" s="77">
        <v>11077014</v>
      </c>
      <c r="J5613" s="77">
        <v>1050672</v>
      </c>
      <c r="K5613" s="77">
        <v>88107</v>
      </c>
      <c r="L5613" s="78">
        <v>6436</v>
      </c>
      <c r="M5613" s="79">
        <v>496</v>
      </c>
    </row>
    <row r="5614" spans="1:13">
      <c r="A5614" s="74">
        <v>156</v>
      </c>
      <c r="B5614" s="75" t="s">
        <v>140</v>
      </c>
      <c r="C5614" s="76">
        <v>2021</v>
      </c>
      <c r="D5614" s="77">
        <v>967021800</v>
      </c>
      <c r="E5614" s="77">
        <v>13005397000</v>
      </c>
      <c r="F5614" s="77">
        <v>37889700</v>
      </c>
      <c r="G5614" s="77">
        <v>467773000</v>
      </c>
      <c r="H5614" s="77">
        <v>73031849</v>
      </c>
      <c r="I5614" s="77">
        <v>30108770</v>
      </c>
      <c r="J5614" s="77">
        <v>2592848</v>
      </c>
      <c r="K5614" s="77">
        <v>349665</v>
      </c>
      <c r="L5614" s="78">
        <v>8939</v>
      </c>
      <c r="M5614" s="79">
        <v>865</v>
      </c>
    </row>
    <row r="5615" spans="1:13">
      <c r="A5615" s="74">
        <v>9</v>
      </c>
      <c r="B5615" s="75" t="s">
        <v>56</v>
      </c>
      <c r="C5615" s="76">
        <v>2021</v>
      </c>
      <c r="D5615" s="77">
        <v>225620300</v>
      </c>
      <c r="E5615" s="77">
        <v>1566200000</v>
      </c>
      <c r="F5615" s="77">
        <v>23128900</v>
      </c>
      <c r="G5615" s="77">
        <v>105111000</v>
      </c>
      <c r="H5615" s="77">
        <v>12387498</v>
      </c>
      <c r="I5615" s="77">
        <v>2454728.85</v>
      </c>
      <c r="J5615" s="77">
        <v>732328</v>
      </c>
      <c r="K5615" s="77">
        <v>78662</v>
      </c>
      <c r="L5615" s="78">
        <v>3240</v>
      </c>
      <c r="M5615" s="79">
        <v>165</v>
      </c>
    </row>
    <row r="5616" spans="1:13">
      <c r="A5616" s="74">
        <v>196</v>
      </c>
      <c r="B5616" s="75" t="s">
        <v>92</v>
      </c>
      <c r="C5616" s="76">
        <v>2021</v>
      </c>
      <c r="D5616" s="77">
        <v>150011500</v>
      </c>
      <c r="E5616" s="77">
        <v>852669000</v>
      </c>
      <c r="F5616" s="77">
        <v>5957100</v>
      </c>
      <c r="G5616" s="77">
        <v>50935000</v>
      </c>
      <c r="H5616" s="77">
        <v>7442863</v>
      </c>
      <c r="I5616" s="77">
        <v>956308</v>
      </c>
      <c r="J5616" s="77">
        <v>416997</v>
      </c>
      <c r="K5616" s="77">
        <v>38141</v>
      </c>
      <c r="L5616" s="78">
        <v>2458</v>
      </c>
      <c r="M5616" s="79">
        <v>154</v>
      </c>
    </row>
    <row r="5617" spans="1:13">
      <c r="A5617" s="74">
        <v>88</v>
      </c>
      <c r="B5617" s="75" t="s">
        <v>68</v>
      </c>
      <c r="C5617" s="76">
        <v>2021</v>
      </c>
      <c r="D5617" s="77">
        <v>189202300</v>
      </c>
      <c r="E5617" s="77">
        <v>2305251000</v>
      </c>
      <c r="F5617" s="77">
        <v>8329000</v>
      </c>
      <c r="G5617" s="77">
        <v>76271000</v>
      </c>
      <c r="H5617" s="77">
        <v>12058173</v>
      </c>
      <c r="I5617" s="77">
        <v>5099385</v>
      </c>
      <c r="J5617" s="77">
        <v>397538</v>
      </c>
      <c r="K5617" s="77">
        <v>56968</v>
      </c>
      <c r="L5617" s="78">
        <v>2084</v>
      </c>
      <c r="M5617" s="79">
        <v>212</v>
      </c>
    </row>
    <row r="5618" spans="1:13">
      <c r="A5618" s="74">
        <v>223</v>
      </c>
      <c r="B5618" s="75" t="s">
        <v>37</v>
      </c>
      <c r="C5618" s="76">
        <v>2021</v>
      </c>
      <c r="D5618" s="77">
        <v>241208800</v>
      </c>
      <c r="E5618" s="77">
        <v>1587268000</v>
      </c>
      <c r="F5618" s="77">
        <v>17758700</v>
      </c>
      <c r="G5618" s="77">
        <v>102540000</v>
      </c>
      <c r="H5618" s="77">
        <v>13384279</v>
      </c>
      <c r="I5618" s="77">
        <v>2361085.6</v>
      </c>
      <c r="J5618" s="77">
        <v>1196921</v>
      </c>
      <c r="K5618" s="77">
        <v>76598</v>
      </c>
      <c r="L5618" s="78">
        <v>3334</v>
      </c>
      <c r="M5618" s="79">
        <v>237</v>
      </c>
    </row>
    <row r="5619" spans="1:13">
      <c r="A5619" s="74">
        <v>89</v>
      </c>
      <c r="B5619" s="75" t="s">
        <v>124</v>
      </c>
      <c r="C5619" s="76">
        <v>2021</v>
      </c>
      <c r="D5619" s="77">
        <v>172132700</v>
      </c>
      <c r="E5619" s="77">
        <v>823075000</v>
      </c>
      <c r="F5619" s="77">
        <v>11728400</v>
      </c>
      <c r="G5619" s="77">
        <v>145671000</v>
      </c>
      <c r="H5619" s="77">
        <v>8295814</v>
      </c>
      <c r="I5619" s="77">
        <v>921608</v>
      </c>
      <c r="J5619" s="77">
        <v>820729</v>
      </c>
      <c r="K5619" s="77">
        <v>109078</v>
      </c>
      <c r="L5619" s="78">
        <v>2914</v>
      </c>
      <c r="M5619" s="79">
        <v>170</v>
      </c>
    </row>
    <row r="5620" spans="1:13">
      <c r="A5620" s="74">
        <v>90</v>
      </c>
      <c r="B5620" s="75" t="s">
        <v>69</v>
      </c>
      <c r="C5620" s="76">
        <v>2021</v>
      </c>
      <c r="D5620" s="77">
        <v>334729200</v>
      </c>
      <c r="E5620" s="77">
        <v>1462059000</v>
      </c>
      <c r="F5620" s="77">
        <v>26272900</v>
      </c>
      <c r="G5620" s="77">
        <v>178631000</v>
      </c>
      <c r="H5620" s="77">
        <v>16504057</v>
      </c>
      <c r="I5620" s="77">
        <v>1709575</v>
      </c>
      <c r="J5620" s="77">
        <v>1495420</v>
      </c>
      <c r="K5620" s="77">
        <v>133556</v>
      </c>
      <c r="L5620" s="78">
        <v>5454</v>
      </c>
      <c r="M5620" s="79">
        <v>316</v>
      </c>
    </row>
    <row r="5621" spans="1:13">
      <c r="A5621" s="74">
        <v>91</v>
      </c>
      <c r="B5621" s="75" t="s">
        <v>57</v>
      </c>
      <c r="C5621" s="76">
        <v>2021</v>
      </c>
      <c r="D5621" s="77">
        <v>121977800</v>
      </c>
      <c r="E5621" s="77">
        <v>713066000</v>
      </c>
      <c r="F5621" s="77">
        <v>11902000</v>
      </c>
      <c r="G5621" s="77">
        <v>1338875000</v>
      </c>
      <c r="H5621" s="77">
        <v>6580956</v>
      </c>
      <c r="I5621" s="77">
        <v>1034895.55</v>
      </c>
      <c r="J5621" s="77">
        <v>845640</v>
      </c>
      <c r="K5621" s="77">
        <v>283948</v>
      </c>
      <c r="L5621" s="78">
        <v>1789</v>
      </c>
      <c r="M5621" s="79">
        <v>93</v>
      </c>
    </row>
    <row r="5622" spans="1:13">
      <c r="A5622" s="74">
        <v>64</v>
      </c>
      <c r="B5622" s="75" t="s">
        <v>116</v>
      </c>
      <c r="C5622" s="76">
        <v>2021</v>
      </c>
      <c r="D5622" s="77">
        <v>287166100</v>
      </c>
      <c r="E5622" s="77">
        <v>1993538000</v>
      </c>
      <c r="F5622" s="77">
        <v>18274200</v>
      </c>
      <c r="G5622" s="77">
        <v>102304000</v>
      </c>
      <c r="H5622" s="77">
        <v>16645964</v>
      </c>
      <c r="I5622" s="77">
        <v>3198603</v>
      </c>
      <c r="J5622" s="77">
        <v>278790</v>
      </c>
      <c r="K5622" s="77">
        <v>76412</v>
      </c>
      <c r="L5622" s="78">
        <v>3528</v>
      </c>
      <c r="M5622" s="79">
        <v>250</v>
      </c>
    </row>
    <row r="5623" spans="1:13">
      <c r="A5623" s="74">
        <v>65</v>
      </c>
      <c r="B5623" s="75" t="s">
        <v>187</v>
      </c>
      <c r="C5623" s="76">
        <v>2021</v>
      </c>
      <c r="D5623" s="77">
        <v>46450200</v>
      </c>
      <c r="E5623" s="77">
        <v>251676000</v>
      </c>
      <c r="F5623" s="77">
        <v>102900</v>
      </c>
      <c r="G5623" s="77">
        <v>3639000</v>
      </c>
      <c r="H5623" s="77">
        <v>2489250</v>
      </c>
      <c r="I5623" s="77">
        <v>271126</v>
      </c>
      <c r="J5623" s="77">
        <v>7203</v>
      </c>
      <c r="K5623" s="77">
        <v>2755</v>
      </c>
      <c r="L5623" s="78">
        <v>670</v>
      </c>
      <c r="M5623" s="79">
        <v>30</v>
      </c>
    </row>
    <row r="5624" spans="1:13">
      <c r="A5624" s="74">
        <v>245</v>
      </c>
      <c r="B5624" s="75" t="s">
        <v>46</v>
      </c>
      <c r="C5624" s="76">
        <v>2021</v>
      </c>
      <c r="D5624" s="77">
        <v>253287800</v>
      </c>
      <c r="E5624" s="77">
        <v>1421992000</v>
      </c>
      <c r="F5624" s="77">
        <v>7642500</v>
      </c>
      <c r="G5624" s="77">
        <v>44278000</v>
      </c>
      <c r="H5624" s="77">
        <v>13677732</v>
      </c>
      <c r="I5624" s="77">
        <v>2149182</v>
      </c>
      <c r="J5624" s="77">
        <v>522914</v>
      </c>
      <c r="K5624" s="77">
        <v>32978</v>
      </c>
      <c r="L5624" s="78">
        <v>4095</v>
      </c>
      <c r="M5624" s="79">
        <v>194</v>
      </c>
    </row>
    <row r="5625" spans="1:13">
      <c r="A5625" s="74">
        <v>92</v>
      </c>
      <c r="B5625" s="75" t="s">
        <v>117</v>
      </c>
      <c r="C5625" s="76">
        <v>2021</v>
      </c>
      <c r="D5625" s="77">
        <v>214237900</v>
      </c>
      <c r="E5625" s="77">
        <v>532902000</v>
      </c>
      <c r="F5625" s="77">
        <v>14407400</v>
      </c>
      <c r="G5625" s="77">
        <v>84541000</v>
      </c>
      <c r="H5625" s="77">
        <v>9328007</v>
      </c>
      <c r="I5625" s="77">
        <v>392338</v>
      </c>
      <c r="J5625" s="77">
        <v>1008092</v>
      </c>
      <c r="K5625" s="77">
        <v>59809</v>
      </c>
      <c r="L5625" s="78">
        <v>4186</v>
      </c>
      <c r="M5625" s="79">
        <v>244</v>
      </c>
    </row>
    <row r="5626" spans="1:13">
      <c r="A5626" s="74">
        <v>137</v>
      </c>
      <c r="B5626" s="75" t="s">
        <v>93</v>
      </c>
      <c r="C5626" s="76">
        <v>2021</v>
      </c>
      <c r="D5626" s="77">
        <v>288060300</v>
      </c>
      <c r="E5626" s="77">
        <v>2381447000</v>
      </c>
      <c r="F5626" s="77">
        <v>2878100</v>
      </c>
      <c r="G5626" s="77">
        <v>158648000</v>
      </c>
      <c r="H5626" s="77">
        <v>18955790</v>
      </c>
      <c r="I5626" s="77">
        <v>4159011.05</v>
      </c>
      <c r="J5626" s="77">
        <v>201411</v>
      </c>
      <c r="K5626" s="77">
        <v>117848</v>
      </c>
      <c r="L5626" s="78">
        <v>3102</v>
      </c>
      <c r="M5626" s="79">
        <v>169</v>
      </c>
    </row>
    <row r="5627" spans="1:13">
      <c r="A5627" s="74">
        <v>93</v>
      </c>
      <c r="B5627" s="75" t="s">
        <v>177</v>
      </c>
      <c r="C5627" s="76">
        <v>2021</v>
      </c>
      <c r="D5627" s="77">
        <v>75425400</v>
      </c>
      <c r="E5627" s="77">
        <v>430522000</v>
      </c>
      <c r="F5627" s="77">
        <v>953400</v>
      </c>
      <c r="G5627" s="77">
        <v>9309000</v>
      </c>
      <c r="H5627" s="77">
        <v>4065084</v>
      </c>
      <c r="I5627" s="77">
        <v>625026.44999999995</v>
      </c>
      <c r="J5627" s="77">
        <v>66668</v>
      </c>
      <c r="K5627" s="77">
        <v>6941</v>
      </c>
      <c r="L5627" s="78">
        <v>1110</v>
      </c>
      <c r="M5627" s="79">
        <v>62</v>
      </c>
    </row>
    <row r="5628" spans="1:13">
      <c r="A5628" s="74">
        <v>10</v>
      </c>
      <c r="B5628" s="75" t="s">
        <v>30</v>
      </c>
      <c r="C5628" s="76">
        <v>2021</v>
      </c>
      <c r="D5628" s="77">
        <v>201937900</v>
      </c>
      <c r="E5628" s="77">
        <v>1100586000</v>
      </c>
      <c r="F5628" s="77">
        <v>6422800</v>
      </c>
      <c r="G5628" s="77">
        <v>78622000</v>
      </c>
      <c r="H5628" s="77">
        <v>9983202</v>
      </c>
      <c r="I5628" s="77">
        <v>1184452</v>
      </c>
      <c r="J5628" s="77">
        <v>446021</v>
      </c>
      <c r="K5628" s="77">
        <v>56328</v>
      </c>
      <c r="L5628" s="78">
        <v>3257</v>
      </c>
      <c r="M5628" s="79">
        <v>175</v>
      </c>
    </row>
    <row r="5629" spans="1:13">
      <c r="A5629" s="74">
        <v>157</v>
      </c>
      <c r="B5629" s="75" t="s">
        <v>155</v>
      </c>
      <c r="C5629" s="76">
        <v>2021</v>
      </c>
      <c r="D5629" s="77">
        <v>152443600</v>
      </c>
      <c r="E5629" s="77">
        <v>676888000</v>
      </c>
      <c r="F5629" s="77">
        <v>21035500</v>
      </c>
      <c r="G5629" s="77">
        <v>116973000</v>
      </c>
      <c r="H5629" s="77">
        <v>7117980</v>
      </c>
      <c r="I5629" s="77">
        <v>747308</v>
      </c>
      <c r="J5629" s="77">
        <v>1469477</v>
      </c>
      <c r="K5629" s="77">
        <v>87605</v>
      </c>
      <c r="L5629" s="78">
        <v>2736</v>
      </c>
      <c r="M5629" s="79">
        <v>182</v>
      </c>
    </row>
    <row r="5630" spans="1:13">
      <c r="A5630" s="74">
        <v>246</v>
      </c>
      <c r="B5630" s="75" t="s">
        <v>94</v>
      </c>
      <c r="C5630" s="76">
        <v>2021</v>
      </c>
      <c r="D5630" s="77">
        <v>129945700</v>
      </c>
      <c r="E5630" s="77">
        <v>919197000</v>
      </c>
      <c r="F5630" s="77">
        <v>1239000</v>
      </c>
      <c r="G5630" s="77">
        <v>11136000</v>
      </c>
      <c r="H5630" s="77">
        <v>7639865</v>
      </c>
      <c r="I5630" s="77">
        <v>1518498</v>
      </c>
      <c r="J5630" s="77">
        <v>86716</v>
      </c>
      <c r="K5630" s="77">
        <v>8095</v>
      </c>
      <c r="L5630" s="78">
        <v>1638</v>
      </c>
      <c r="M5630" s="79">
        <v>86</v>
      </c>
    </row>
    <row r="5631" spans="1:13">
      <c r="A5631" s="74">
        <v>66</v>
      </c>
      <c r="B5631" s="75" t="s">
        <v>47</v>
      </c>
      <c r="C5631" s="76">
        <v>2021</v>
      </c>
      <c r="D5631" s="77">
        <v>647412200</v>
      </c>
      <c r="E5631" s="77">
        <v>2296381000</v>
      </c>
      <c r="F5631" s="77">
        <v>557274700</v>
      </c>
      <c r="G5631" s="77">
        <v>14237053000</v>
      </c>
      <c r="H5631" s="77">
        <v>32675869</v>
      </c>
      <c r="I5631" s="77">
        <v>3038160.8</v>
      </c>
      <c r="J5631" s="77">
        <v>36601935</v>
      </c>
      <c r="K5631" s="77">
        <v>10674713</v>
      </c>
      <c r="L5631" s="78">
        <v>11907</v>
      </c>
      <c r="M5631" s="79">
        <v>1612</v>
      </c>
    </row>
    <row r="5632" spans="1:13">
      <c r="A5632" s="74">
        <v>37</v>
      </c>
      <c r="B5632" s="75" t="s">
        <v>77</v>
      </c>
      <c r="C5632" s="76">
        <v>2021</v>
      </c>
      <c r="D5632" s="77">
        <v>58929700</v>
      </c>
      <c r="E5632" s="77">
        <v>325676000</v>
      </c>
      <c r="F5632" s="77">
        <v>1998200</v>
      </c>
      <c r="G5632" s="77">
        <v>12514000</v>
      </c>
      <c r="H5632" s="77">
        <v>2907609.6</v>
      </c>
      <c r="I5632" s="77">
        <v>335122</v>
      </c>
      <c r="J5632" s="77">
        <v>139874</v>
      </c>
      <c r="K5632" s="77">
        <v>9360</v>
      </c>
      <c r="L5632" s="78">
        <v>1048</v>
      </c>
      <c r="M5632" s="79">
        <v>59</v>
      </c>
    </row>
    <row r="5633" spans="1:13">
      <c r="A5633" s="74">
        <v>94</v>
      </c>
      <c r="B5633" s="75" t="s">
        <v>118</v>
      </c>
      <c r="C5633" s="76">
        <v>2021</v>
      </c>
      <c r="D5633" s="77">
        <v>114009600</v>
      </c>
      <c r="E5633" s="77">
        <v>522931000</v>
      </c>
      <c r="F5633" s="77">
        <v>27057600</v>
      </c>
      <c r="G5633" s="77">
        <v>179167000</v>
      </c>
      <c r="H5633" s="77">
        <v>5932311</v>
      </c>
      <c r="I5633" s="77">
        <v>519205</v>
      </c>
      <c r="J5633" s="77">
        <v>1884841</v>
      </c>
      <c r="K5633" s="77">
        <v>134214</v>
      </c>
      <c r="L5633" s="78">
        <v>1657</v>
      </c>
      <c r="M5633" s="79">
        <v>234</v>
      </c>
    </row>
    <row r="5634" spans="1:13">
      <c r="A5634" s="74">
        <v>11</v>
      </c>
      <c r="B5634" s="75" t="s">
        <v>119</v>
      </c>
      <c r="C5634" s="76">
        <v>2021</v>
      </c>
      <c r="D5634" s="77">
        <v>113912800</v>
      </c>
      <c r="E5634" s="77">
        <v>680669000</v>
      </c>
      <c r="F5634" s="77">
        <v>3571200</v>
      </c>
      <c r="G5634" s="77">
        <v>35328000</v>
      </c>
      <c r="H5634" s="77">
        <v>5939425</v>
      </c>
      <c r="I5634" s="77">
        <v>844497</v>
      </c>
      <c r="J5634" s="77">
        <v>235406</v>
      </c>
      <c r="K5634" s="77">
        <v>26384</v>
      </c>
      <c r="L5634" s="78">
        <v>1631</v>
      </c>
      <c r="M5634" s="79">
        <v>104</v>
      </c>
    </row>
    <row r="5635" spans="1:13">
      <c r="A5635" s="74">
        <v>177</v>
      </c>
      <c r="B5635" s="75" t="s">
        <v>70</v>
      </c>
      <c r="C5635" s="76">
        <v>2021</v>
      </c>
      <c r="D5635" s="77">
        <v>501352000</v>
      </c>
      <c r="E5635" s="77">
        <v>3023796000</v>
      </c>
      <c r="F5635" s="77">
        <v>21860100</v>
      </c>
      <c r="G5635" s="77">
        <v>352442000</v>
      </c>
      <c r="H5635" s="77">
        <v>26424618</v>
      </c>
      <c r="I5635" s="77">
        <v>4228320</v>
      </c>
      <c r="J5635" s="77">
        <v>1262806</v>
      </c>
      <c r="K5635" s="77">
        <v>263910</v>
      </c>
      <c r="L5635" s="78">
        <v>7611</v>
      </c>
      <c r="M5635" s="79">
        <v>504</v>
      </c>
    </row>
    <row r="5636" spans="1:13">
      <c r="A5636" s="74">
        <v>224</v>
      </c>
      <c r="B5636" s="75" t="s">
        <v>20</v>
      </c>
      <c r="C5636" s="76">
        <v>2021</v>
      </c>
      <c r="D5636" s="77">
        <v>125419800</v>
      </c>
      <c r="E5636" s="77">
        <v>520666000</v>
      </c>
      <c r="F5636" s="77">
        <v>16318400</v>
      </c>
      <c r="G5636" s="77">
        <v>131129000</v>
      </c>
      <c r="H5636" s="77">
        <v>6155505.1500000004</v>
      </c>
      <c r="I5636" s="77">
        <v>459886.65</v>
      </c>
      <c r="J5636" s="77">
        <v>1122161.8500000001</v>
      </c>
      <c r="K5636" s="77">
        <v>98078.1</v>
      </c>
      <c r="L5636" s="78">
        <v>2277</v>
      </c>
      <c r="M5636" s="79">
        <v>152</v>
      </c>
    </row>
    <row r="5637" spans="1:13">
      <c r="A5637" s="74">
        <v>67</v>
      </c>
      <c r="B5637" s="75" t="s">
        <v>163</v>
      </c>
      <c r="C5637" s="76">
        <v>2021</v>
      </c>
      <c r="D5637" s="77">
        <v>169283400</v>
      </c>
      <c r="E5637" s="77">
        <v>794983000</v>
      </c>
      <c r="F5637" s="77">
        <v>7391600</v>
      </c>
      <c r="G5637" s="77">
        <v>72608000</v>
      </c>
      <c r="H5637" s="77">
        <v>8554863</v>
      </c>
      <c r="I5637" s="77">
        <v>832414.95</v>
      </c>
      <c r="J5637" s="77">
        <v>517412</v>
      </c>
      <c r="K5637" s="77">
        <v>54280</v>
      </c>
      <c r="L5637" s="78">
        <v>2677</v>
      </c>
      <c r="M5637" s="79">
        <v>153</v>
      </c>
    </row>
    <row r="5638" spans="1:13">
      <c r="A5638" s="74">
        <v>95</v>
      </c>
      <c r="B5638" s="75" t="s">
        <v>149</v>
      </c>
      <c r="C5638" s="76">
        <v>2021</v>
      </c>
      <c r="D5638" s="77">
        <v>23866290</v>
      </c>
      <c r="E5638" s="77">
        <v>149231100</v>
      </c>
      <c r="F5638" s="77">
        <v>519100</v>
      </c>
      <c r="G5638" s="77">
        <v>4994000</v>
      </c>
      <c r="H5638" s="77">
        <v>1602846</v>
      </c>
      <c r="I5638" s="77">
        <v>214400</v>
      </c>
      <c r="J5638" s="77">
        <v>36336.949999999997</v>
      </c>
      <c r="K5638" s="77">
        <v>3731</v>
      </c>
      <c r="L5638" s="78">
        <v>283</v>
      </c>
      <c r="M5638" s="79">
        <v>15</v>
      </c>
    </row>
    <row r="5639" spans="1:13">
      <c r="A5639" s="74">
        <v>96</v>
      </c>
      <c r="B5639" s="75" t="s">
        <v>159</v>
      </c>
      <c r="C5639" s="76">
        <v>2021</v>
      </c>
      <c r="D5639" s="77">
        <v>617378100</v>
      </c>
      <c r="E5639" s="77">
        <v>2904109000</v>
      </c>
      <c r="F5639" s="77">
        <v>90296200</v>
      </c>
      <c r="G5639" s="77">
        <v>701749000</v>
      </c>
      <c r="H5639" s="77">
        <v>30896782</v>
      </c>
      <c r="I5639" s="77">
        <v>4037033.45</v>
      </c>
      <c r="J5639" s="77">
        <v>5664927</v>
      </c>
      <c r="K5639" s="77">
        <v>524496</v>
      </c>
      <c r="L5639" s="78">
        <v>10672</v>
      </c>
      <c r="M5639" s="79">
        <v>1063</v>
      </c>
    </row>
    <row r="5640" spans="1:13">
      <c r="A5640" s="74">
        <v>38</v>
      </c>
      <c r="B5640" s="75" t="s">
        <v>153</v>
      </c>
      <c r="C5640" s="76">
        <v>2021</v>
      </c>
      <c r="D5640" s="77">
        <v>45511300</v>
      </c>
      <c r="E5640" s="77">
        <v>229167000</v>
      </c>
      <c r="F5640" s="77">
        <v>1066500</v>
      </c>
      <c r="G5640" s="77">
        <v>23227000</v>
      </c>
      <c r="H5640" s="77">
        <v>2101153</v>
      </c>
      <c r="I5640" s="77">
        <v>237530</v>
      </c>
      <c r="J5640" s="77">
        <v>74550</v>
      </c>
      <c r="K5640" s="77">
        <v>17247</v>
      </c>
      <c r="L5640" s="78">
        <v>794</v>
      </c>
      <c r="M5640" s="79">
        <v>38</v>
      </c>
    </row>
    <row r="5641" spans="1:13">
      <c r="A5641" s="74">
        <v>138</v>
      </c>
      <c r="B5641" s="75" t="s">
        <v>31</v>
      </c>
      <c r="C5641" s="76">
        <v>2021</v>
      </c>
      <c r="D5641" s="77">
        <v>593025500</v>
      </c>
      <c r="E5641" s="77">
        <v>3498088000</v>
      </c>
      <c r="F5641" s="77">
        <v>25960600</v>
      </c>
      <c r="G5641" s="77">
        <v>242076000</v>
      </c>
      <c r="H5641" s="77">
        <v>34564663</v>
      </c>
      <c r="I5641" s="77">
        <v>4885235.75</v>
      </c>
      <c r="J5641" s="77">
        <v>1557311</v>
      </c>
      <c r="K5641" s="77">
        <v>179885</v>
      </c>
      <c r="L5641" s="78">
        <v>8269</v>
      </c>
      <c r="M5641" s="79">
        <v>507</v>
      </c>
    </row>
    <row r="5642" spans="1:13">
      <c r="A5642" s="74">
        <v>225</v>
      </c>
      <c r="B5642" s="75" t="s">
        <v>125</v>
      </c>
      <c r="C5642" s="76">
        <v>2021</v>
      </c>
      <c r="D5642" s="77">
        <v>98132500</v>
      </c>
      <c r="E5642" s="77">
        <v>543925000</v>
      </c>
      <c r="F5642" s="77">
        <v>1311400</v>
      </c>
      <c r="G5642" s="77">
        <v>11690000</v>
      </c>
      <c r="H5642" s="77">
        <v>4707393</v>
      </c>
      <c r="I5642" s="77">
        <v>547689</v>
      </c>
      <c r="J5642" s="77">
        <v>91798</v>
      </c>
      <c r="K5642" s="77">
        <v>8495</v>
      </c>
      <c r="L5642" s="78">
        <v>1589</v>
      </c>
      <c r="M5642" s="79">
        <v>96</v>
      </c>
    </row>
    <row r="5643" spans="1:13">
      <c r="A5643" s="74">
        <v>12</v>
      </c>
      <c r="B5643" s="75" t="s">
        <v>186</v>
      </c>
      <c r="C5643" s="76">
        <v>2021</v>
      </c>
      <c r="D5643" s="77">
        <v>45354300</v>
      </c>
      <c r="E5643" s="77">
        <v>291513000</v>
      </c>
      <c r="F5643" s="77">
        <v>253000</v>
      </c>
      <c r="G5643" s="77">
        <v>12103000</v>
      </c>
      <c r="H5643" s="77">
        <v>2456782</v>
      </c>
      <c r="I5643" s="77">
        <v>375610</v>
      </c>
      <c r="J5643" s="77">
        <v>17290</v>
      </c>
      <c r="K5643" s="77">
        <v>9068</v>
      </c>
      <c r="L5643" s="78">
        <v>624</v>
      </c>
      <c r="M5643" s="79">
        <v>45</v>
      </c>
    </row>
    <row r="5644" spans="1:13">
      <c r="A5644" s="74">
        <v>68</v>
      </c>
      <c r="B5644" s="75" t="s">
        <v>120</v>
      </c>
      <c r="C5644" s="76">
        <v>2021</v>
      </c>
      <c r="D5644" s="77">
        <v>90657900</v>
      </c>
      <c r="E5644" s="77">
        <v>375598000</v>
      </c>
      <c r="F5644" s="77">
        <v>1499200</v>
      </c>
      <c r="G5644" s="77">
        <v>21183000</v>
      </c>
      <c r="H5644" s="77">
        <v>4215592</v>
      </c>
      <c r="I5644" s="77">
        <v>375964.65</v>
      </c>
      <c r="J5644" s="77">
        <v>104944</v>
      </c>
      <c r="K5644" s="77">
        <v>15783</v>
      </c>
      <c r="L5644" s="78">
        <v>1583</v>
      </c>
      <c r="M5644" s="79">
        <v>99</v>
      </c>
    </row>
    <row r="5645" spans="1:13">
      <c r="A5645" s="74">
        <v>97</v>
      </c>
      <c r="B5645" s="75" t="s">
        <v>126</v>
      </c>
      <c r="C5645" s="76">
        <v>2021</v>
      </c>
      <c r="D5645" s="77">
        <v>279988200</v>
      </c>
      <c r="E5645" s="77">
        <v>1139913000</v>
      </c>
      <c r="F5645" s="77">
        <v>45839500</v>
      </c>
      <c r="G5645" s="77">
        <v>2078893000</v>
      </c>
      <c r="H5645" s="77">
        <v>13876021</v>
      </c>
      <c r="I5645" s="77">
        <v>1468582</v>
      </c>
      <c r="J5645" s="77">
        <v>3160817</v>
      </c>
      <c r="K5645" s="77">
        <v>1557435</v>
      </c>
      <c r="L5645" s="78">
        <v>4728</v>
      </c>
      <c r="M5645" s="79">
        <v>658</v>
      </c>
    </row>
    <row r="5646" spans="1:13">
      <c r="A5646" s="74">
        <v>139</v>
      </c>
      <c r="B5646" s="75" t="s">
        <v>133</v>
      </c>
      <c r="C5646" s="76">
        <v>2021</v>
      </c>
      <c r="D5646" s="77">
        <v>450982200</v>
      </c>
      <c r="E5646" s="77">
        <v>9341781000</v>
      </c>
      <c r="F5646" s="77">
        <v>38229400</v>
      </c>
      <c r="G5646" s="77">
        <v>5526354000</v>
      </c>
      <c r="H5646" s="77">
        <v>36919883</v>
      </c>
      <c r="I5646" s="77">
        <v>24203341</v>
      </c>
      <c r="J5646" s="77">
        <v>2674660</v>
      </c>
      <c r="K5646" s="77">
        <v>4144120</v>
      </c>
      <c r="L5646" s="78">
        <v>3595</v>
      </c>
      <c r="M5646" s="79">
        <v>412</v>
      </c>
    </row>
    <row r="5647" spans="1:13">
      <c r="A5647" s="74">
        <v>178</v>
      </c>
      <c r="B5647" s="75" t="s">
        <v>95</v>
      </c>
      <c r="C5647" s="76">
        <v>2021</v>
      </c>
      <c r="D5647" s="77">
        <v>188711300</v>
      </c>
      <c r="E5647" s="77">
        <v>1261509000</v>
      </c>
      <c r="F5647" s="77">
        <v>9633100</v>
      </c>
      <c r="G5647" s="77">
        <v>109750000</v>
      </c>
      <c r="H5647" s="77">
        <v>10257920</v>
      </c>
      <c r="I5647" s="77">
        <v>1695018.5</v>
      </c>
      <c r="J5647" s="77">
        <v>660744</v>
      </c>
      <c r="K5647" s="77">
        <v>82143</v>
      </c>
      <c r="L5647" s="78">
        <v>2535</v>
      </c>
      <c r="M5647" s="79">
        <v>152</v>
      </c>
    </row>
    <row r="5648" spans="1:13">
      <c r="A5648" s="74">
        <v>118</v>
      </c>
      <c r="B5648" s="75" t="s">
        <v>71</v>
      </c>
      <c r="C5648" s="76">
        <v>2021</v>
      </c>
      <c r="D5648" s="77">
        <v>414715800</v>
      </c>
      <c r="E5648" s="77">
        <v>2002613000</v>
      </c>
      <c r="F5648" s="77">
        <v>12021600</v>
      </c>
      <c r="G5648" s="77">
        <v>204953000</v>
      </c>
      <c r="H5648" s="77">
        <v>19622393</v>
      </c>
      <c r="I5648" s="77">
        <v>2387946</v>
      </c>
      <c r="J5648" s="77">
        <v>836094</v>
      </c>
      <c r="K5648" s="77">
        <v>153371</v>
      </c>
      <c r="L5648" s="78">
        <v>7632</v>
      </c>
      <c r="M5648" s="79">
        <v>537</v>
      </c>
    </row>
    <row r="5649" spans="1:13">
      <c r="A5649" s="74">
        <v>226</v>
      </c>
      <c r="B5649" s="75" t="s">
        <v>160</v>
      </c>
      <c r="C5649" s="76">
        <v>2021</v>
      </c>
      <c r="D5649" s="77">
        <v>24817900</v>
      </c>
      <c r="E5649" s="77">
        <v>150974000</v>
      </c>
      <c r="F5649" s="77">
        <v>27800</v>
      </c>
      <c r="G5649" s="77">
        <v>1569000</v>
      </c>
      <c r="H5649" s="77">
        <v>1111292</v>
      </c>
      <c r="I5649" s="77">
        <v>146607</v>
      </c>
      <c r="J5649" s="77">
        <v>1946</v>
      </c>
      <c r="K5649" s="77">
        <v>1166</v>
      </c>
      <c r="L5649" s="78">
        <v>427</v>
      </c>
      <c r="M5649" s="79">
        <v>20</v>
      </c>
    </row>
    <row r="5650" spans="1:13">
      <c r="A5650" s="74">
        <v>98</v>
      </c>
      <c r="B5650" s="75" t="s">
        <v>78</v>
      </c>
      <c r="C5650" s="76">
        <v>2021</v>
      </c>
      <c r="D5650" s="77">
        <v>33699400</v>
      </c>
      <c r="E5650" s="77">
        <v>173116000</v>
      </c>
      <c r="F5650" s="77">
        <v>288400</v>
      </c>
      <c r="G5650" s="77">
        <v>7931000</v>
      </c>
      <c r="H5650" s="77">
        <v>1714972</v>
      </c>
      <c r="I5650" s="77">
        <v>195447</v>
      </c>
      <c r="J5650" s="77">
        <v>17619</v>
      </c>
      <c r="K5650" s="77">
        <v>5941</v>
      </c>
      <c r="L5650" s="78">
        <v>543</v>
      </c>
      <c r="M5650" s="79">
        <v>36</v>
      </c>
    </row>
    <row r="5651" spans="1:13">
      <c r="A5651" s="74">
        <v>247</v>
      </c>
      <c r="B5651" s="75" t="s">
        <v>96</v>
      </c>
      <c r="C5651" s="76">
        <v>2021</v>
      </c>
      <c r="D5651" s="77">
        <v>606245600</v>
      </c>
      <c r="E5651" s="77">
        <v>1854115000</v>
      </c>
      <c r="F5651" s="77">
        <v>315701100</v>
      </c>
      <c r="G5651" s="77">
        <v>2606869000</v>
      </c>
      <c r="H5651" s="77">
        <v>28493771</v>
      </c>
      <c r="I5651" s="77">
        <v>2177702</v>
      </c>
      <c r="J5651" s="77">
        <v>18986100</v>
      </c>
      <c r="K5651" s="77">
        <v>1953675</v>
      </c>
      <c r="L5651" s="78">
        <v>11737</v>
      </c>
      <c r="M5651" s="79">
        <v>1221</v>
      </c>
    </row>
    <row r="5652" spans="1:13">
      <c r="A5652" s="74">
        <v>99</v>
      </c>
      <c r="B5652" s="75" t="s">
        <v>141</v>
      </c>
      <c r="C5652" s="76">
        <v>2021</v>
      </c>
      <c r="D5652" s="77">
        <v>56805300</v>
      </c>
      <c r="E5652" s="77">
        <v>353702000</v>
      </c>
      <c r="F5652" s="77">
        <v>589700</v>
      </c>
      <c r="G5652" s="77">
        <v>10121000</v>
      </c>
      <c r="H5652" s="77">
        <v>3042342</v>
      </c>
      <c r="I5652" s="77">
        <v>432493</v>
      </c>
      <c r="J5652" s="77">
        <v>39779</v>
      </c>
      <c r="K5652" s="77">
        <v>7497</v>
      </c>
      <c r="L5652" s="78">
        <v>809</v>
      </c>
      <c r="M5652" s="79">
        <v>55</v>
      </c>
    </row>
    <row r="5653" spans="1:13">
      <c r="A5653" s="74">
        <v>197</v>
      </c>
      <c r="B5653" s="75" t="s">
        <v>79</v>
      </c>
      <c r="C5653" s="76">
        <v>2021</v>
      </c>
      <c r="D5653" s="77">
        <v>192869800</v>
      </c>
      <c r="E5653" s="77">
        <v>1064263000</v>
      </c>
      <c r="F5653" s="77">
        <v>37959600</v>
      </c>
      <c r="G5653" s="77">
        <v>751220000</v>
      </c>
      <c r="H5653" s="77">
        <v>10144226</v>
      </c>
      <c r="I5653" s="77">
        <v>1323806</v>
      </c>
      <c r="J5653" s="77">
        <v>2639197</v>
      </c>
      <c r="K5653" s="77">
        <v>563216</v>
      </c>
      <c r="L5653" s="78">
        <v>2976</v>
      </c>
      <c r="M5653" s="79">
        <v>254</v>
      </c>
    </row>
    <row r="5654" spans="1:13">
      <c r="A5654" s="74">
        <v>119</v>
      </c>
      <c r="B5654" s="75" t="s">
        <v>58</v>
      </c>
      <c r="C5654" s="76">
        <v>2021</v>
      </c>
      <c r="D5654" s="77">
        <v>57116200</v>
      </c>
      <c r="E5654" s="77">
        <v>423855000</v>
      </c>
      <c r="F5654" s="77">
        <v>1782900</v>
      </c>
      <c r="G5654" s="77">
        <v>10714000</v>
      </c>
      <c r="H5654" s="77">
        <v>2918833</v>
      </c>
      <c r="I5654" s="77">
        <v>638080.30000000005</v>
      </c>
      <c r="J5654" s="77">
        <v>74936</v>
      </c>
      <c r="K5654" s="77">
        <v>8019</v>
      </c>
      <c r="L5654" s="78">
        <v>851</v>
      </c>
      <c r="M5654" s="79">
        <v>59</v>
      </c>
    </row>
    <row r="5655" spans="1:13">
      <c r="A5655" s="74">
        <v>227</v>
      </c>
      <c r="B5655" s="75" t="s">
        <v>112</v>
      </c>
      <c r="C5655" s="76">
        <v>2021</v>
      </c>
      <c r="D5655" s="77">
        <v>344592300</v>
      </c>
      <c r="E5655" s="77">
        <v>2341718000</v>
      </c>
      <c r="F5655" s="77">
        <v>19475500</v>
      </c>
      <c r="G5655" s="77">
        <v>141596000</v>
      </c>
      <c r="H5655" s="77">
        <v>19648508</v>
      </c>
      <c r="I5655" s="77">
        <v>3464541</v>
      </c>
      <c r="J5655" s="77">
        <v>1274716</v>
      </c>
      <c r="K5655" s="77">
        <v>105674</v>
      </c>
      <c r="L5655" s="78">
        <v>4619</v>
      </c>
      <c r="M5655" s="79">
        <v>299</v>
      </c>
    </row>
    <row r="5656" spans="1:13">
      <c r="A5656" s="74">
        <v>100</v>
      </c>
      <c r="B5656" s="75" t="s">
        <v>59</v>
      </c>
      <c r="C5656" s="76">
        <v>2021</v>
      </c>
      <c r="D5656" s="77">
        <v>90391100</v>
      </c>
      <c r="E5656" s="77">
        <v>453983000</v>
      </c>
      <c r="F5656" s="77">
        <v>1022200</v>
      </c>
      <c r="G5656" s="77">
        <v>7095000</v>
      </c>
      <c r="H5656" s="77">
        <v>4430347</v>
      </c>
      <c r="I5656" s="77">
        <v>461660</v>
      </c>
      <c r="J5656" s="77">
        <v>71533</v>
      </c>
      <c r="K5656" s="77">
        <v>5264</v>
      </c>
      <c r="L5656" s="78">
        <v>1449</v>
      </c>
      <c r="M5656" s="79">
        <v>69</v>
      </c>
    </row>
    <row r="5657" spans="1:13">
      <c r="A5657" s="74">
        <v>158</v>
      </c>
      <c r="B5657" s="75" t="s">
        <v>80</v>
      </c>
      <c r="C5657" s="76">
        <v>2021</v>
      </c>
      <c r="D5657" s="77">
        <v>778303800</v>
      </c>
      <c r="E5657" s="77">
        <v>7396157000</v>
      </c>
      <c r="F5657" s="77">
        <v>136515200</v>
      </c>
      <c r="G5657" s="77">
        <v>3596156000</v>
      </c>
      <c r="H5657" s="77">
        <v>50323804</v>
      </c>
      <c r="I5657" s="77">
        <v>14062166.25</v>
      </c>
      <c r="J5657" s="77">
        <v>9002359</v>
      </c>
      <c r="K5657" s="77">
        <v>2680038</v>
      </c>
      <c r="L5657" s="78">
        <v>9207</v>
      </c>
      <c r="M5657" s="79">
        <v>711</v>
      </c>
    </row>
    <row r="5658" spans="1:13">
      <c r="A5658" s="74">
        <v>13</v>
      </c>
      <c r="B5658" s="75" t="s">
        <v>48</v>
      </c>
      <c r="C5658" s="76">
        <v>2021</v>
      </c>
      <c r="D5658" s="77">
        <v>177266000</v>
      </c>
      <c r="E5658" s="77">
        <v>1072703000</v>
      </c>
      <c r="F5658" s="77">
        <v>1194400</v>
      </c>
      <c r="G5658" s="77">
        <v>29443000</v>
      </c>
      <c r="H5658" s="77">
        <v>10284659</v>
      </c>
      <c r="I5658" s="77">
        <v>1510299</v>
      </c>
      <c r="J5658" s="77">
        <v>83019</v>
      </c>
      <c r="K5658" s="77">
        <v>22023</v>
      </c>
      <c r="L5658" s="78">
        <v>2154</v>
      </c>
      <c r="M5658" s="79">
        <v>148</v>
      </c>
    </row>
    <row r="5659" spans="1:13">
      <c r="A5659" s="74">
        <v>292</v>
      </c>
      <c r="B5659" s="75" t="s">
        <v>189</v>
      </c>
      <c r="C5659" s="76">
        <v>2021</v>
      </c>
      <c r="D5659" s="77">
        <v>100339600</v>
      </c>
      <c r="E5659" s="77">
        <v>708841000</v>
      </c>
      <c r="F5659" s="77">
        <v>12698200</v>
      </c>
      <c r="G5659" s="77">
        <v>103169000</v>
      </c>
      <c r="H5659" s="77">
        <v>4684062</v>
      </c>
      <c r="I5659" s="77">
        <v>870924</v>
      </c>
      <c r="J5659" s="77">
        <v>887834</v>
      </c>
      <c r="K5659" s="77">
        <v>77308</v>
      </c>
      <c r="L5659" s="78">
        <v>1651</v>
      </c>
      <c r="M5659" s="79">
        <v>117</v>
      </c>
    </row>
    <row r="5660" spans="1:13">
      <c r="A5660" s="74">
        <v>101</v>
      </c>
      <c r="B5660" s="75" t="s">
        <v>72</v>
      </c>
      <c r="C5660" s="76">
        <v>2021</v>
      </c>
      <c r="D5660" s="77">
        <v>134884900</v>
      </c>
      <c r="E5660" s="77">
        <v>749625000</v>
      </c>
      <c r="F5660" s="77">
        <v>1998300</v>
      </c>
      <c r="G5660" s="77">
        <v>27328000</v>
      </c>
      <c r="H5660" s="77">
        <v>6977327</v>
      </c>
      <c r="I5660" s="77">
        <v>956718</v>
      </c>
      <c r="J5660" s="77">
        <v>139720</v>
      </c>
      <c r="K5660" s="77">
        <v>20322</v>
      </c>
      <c r="L5660" s="78">
        <v>2015</v>
      </c>
      <c r="M5660" s="79">
        <v>123</v>
      </c>
    </row>
    <row r="5661" spans="1:13">
      <c r="A5661" s="74">
        <v>39</v>
      </c>
      <c r="B5661" s="75" t="s">
        <v>161</v>
      </c>
      <c r="C5661" s="76">
        <v>2021</v>
      </c>
      <c r="D5661" s="77">
        <v>37058600</v>
      </c>
      <c r="E5661" s="77">
        <v>213468000</v>
      </c>
      <c r="F5661" s="77">
        <v>963600</v>
      </c>
      <c r="G5661" s="77">
        <v>8845500</v>
      </c>
      <c r="H5661" s="77">
        <v>1905832</v>
      </c>
      <c r="I5661" s="77">
        <v>270433</v>
      </c>
      <c r="J5661" s="77">
        <v>67452</v>
      </c>
      <c r="K5661" s="77">
        <v>6533</v>
      </c>
      <c r="L5661" s="78">
        <v>579</v>
      </c>
      <c r="M5661" s="79">
        <v>43</v>
      </c>
    </row>
    <row r="5662" spans="1:13">
      <c r="A5662" s="74">
        <v>141</v>
      </c>
      <c r="B5662" s="75" t="s">
        <v>49</v>
      </c>
      <c r="C5662" s="76">
        <v>2021</v>
      </c>
      <c r="D5662" s="77">
        <v>941564900</v>
      </c>
      <c r="E5662" s="77">
        <v>6816356000</v>
      </c>
      <c r="F5662" s="77">
        <v>52262900</v>
      </c>
      <c r="G5662" s="77">
        <v>750625000</v>
      </c>
      <c r="H5662" s="77">
        <v>61802654</v>
      </c>
      <c r="I5662" s="77">
        <v>11768827.949999999</v>
      </c>
      <c r="J5662" s="77">
        <v>2945673</v>
      </c>
      <c r="K5662" s="77">
        <v>551116</v>
      </c>
      <c r="L5662" s="78">
        <v>11036</v>
      </c>
      <c r="M5662" s="79">
        <v>959</v>
      </c>
    </row>
    <row r="5663" spans="1:13">
      <c r="A5663" s="74">
        <v>40</v>
      </c>
      <c r="B5663" s="75" t="s">
        <v>134</v>
      </c>
      <c r="C5663" s="76">
        <v>2021</v>
      </c>
      <c r="D5663" s="77">
        <v>37864100</v>
      </c>
      <c r="E5663" s="77">
        <v>247639700</v>
      </c>
      <c r="F5663" s="77">
        <v>420300</v>
      </c>
      <c r="G5663" s="77">
        <v>9516000</v>
      </c>
      <c r="H5663" s="77">
        <v>1764703</v>
      </c>
      <c r="I5663" s="77">
        <v>261519</v>
      </c>
      <c r="J5663" s="77">
        <v>29421</v>
      </c>
      <c r="K5663" s="77">
        <v>7130</v>
      </c>
      <c r="L5663" s="78">
        <v>629</v>
      </c>
      <c r="M5663" s="79">
        <v>34</v>
      </c>
    </row>
    <row r="5664" spans="1:13">
      <c r="A5664" s="74">
        <v>41</v>
      </c>
      <c r="B5664" s="75" t="s">
        <v>154</v>
      </c>
      <c r="C5664" s="76">
        <v>2021</v>
      </c>
      <c r="D5664" s="77">
        <v>15222200</v>
      </c>
      <c r="E5664" s="77">
        <v>101951000</v>
      </c>
      <c r="F5664" s="77">
        <v>182200</v>
      </c>
      <c r="G5664" s="77">
        <v>707000</v>
      </c>
      <c r="H5664" s="77">
        <v>750163.05</v>
      </c>
      <c r="I5664" s="77">
        <v>100305</v>
      </c>
      <c r="J5664" s="77">
        <v>12754</v>
      </c>
      <c r="K5664" s="77">
        <v>526</v>
      </c>
      <c r="L5664" s="78">
        <v>273</v>
      </c>
      <c r="M5664" s="79">
        <v>13</v>
      </c>
    </row>
    <row r="5665" spans="1:13">
      <c r="A5665" s="74">
        <v>228</v>
      </c>
      <c r="B5665" s="75" t="s">
        <v>135</v>
      </c>
      <c r="C5665" s="76">
        <v>2021</v>
      </c>
      <c r="D5665" s="77">
        <v>152718800</v>
      </c>
      <c r="E5665" s="77">
        <v>809240000</v>
      </c>
      <c r="F5665" s="77">
        <v>3918400</v>
      </c>
      <c r="G5665" s="77">
        <v>95964000</v>
      </c>
      <c r="H5665" s="77">
        <v>6846408</v>
      </c>
      <c r="I5665" s="77">
        <v>893619</v>
      </c>
      <c r="J5665" s="77">
        <v>270935</v>
      </c>
      <c r="K5665" s="77">
        <v>71734</v>
      </c>
      <c r="L5665" s="78">
        <v>2939</v>
      </c>
      <c r="M5665" s="79">
        <v>176</v>
      </c>
    </row>
    <row r="5666" spans="1:13">
      <c r="A5666" s="74">
        <v>159</v>
      </c>
      <c r="B5666" s="75" t="s">
        <v>142</v>
      </c>
      <c r="C5666" s="76">
        <v>2021</v>
      </c>
      <c r="D5666" s="77">
        <v>355967800</v>
      </c>
      <c r="E5666" s="77">
        <v>3047667000</v>
      </c>
      <c r="F5666" s="77">
        <v>10989200</v>
      </c>
      <c r="G5666" s="77">
        <v>72492000</v>
      </c>
      <c r="H5666" s="77">
        <v>24685277</v>
      </c>
      <c r="I5666" s="77">
        <v>5844511</v>
      </c>
      <c r="J5666" s="77">
        <v>383176</v>
      </c>
      <c r="K5666" s="77">
        <v>50298</v>
      </c>
      <c r="L5666" s="78">
        <v>3774</v>
      </c>
      <c r="M5666" s="79">
        <v>257</v>
      </c>
    </row>
    <row r="5667" spans="1:13">
      <c r="A5667" s="74">
        <v>248</v>
      </c>
      <c r="B5667" s="75" t="s">
        <v>98</v>
      </c>
      <c r="C5667" s="76">
        <v>2021</v>
      </c>
      <c r="D5667" s="77">
        <v>367937400</v>
      </c>
      <c r="E5667" s="77">
        <v>4326274000</v>
      </c>
      <c r="F5667" s="77">
        <v>4738400</v>
      </c>
      <c r="G5667" s="77">
        <v>126224000</v>
      </c>
      <c r="H5667" s="77">
        <v>28689057</v>
      </c>
      <c r="I5667" s="77">
        <v>9317758</v>
      </c>
      <c r="J5667" s="77">
        <v>330148</v>
      </c>
      <c r="K5667" s="77">
        <v>94256</v>
      </c>
      <c r="L5667" s="78">
        <v>2966</v>
      </c>
      <c r="M5667" s="79">
        <v>291</v>
      </c>
    </row>
    <row r="5668" spans="1:13">
      <c r="A5668" s="74">
        <v>249</v>
      </c>
      <c r="B5668" s="75" t="s">
        <v>99</v>
      </c>
      <c r="C5668" s="76">
        <v>2021</v>
      </c>
      <c r="D5668" s="77">
        <v>187160600</v>
      </c>
      <c r="E5668" s="77">
        <v>1297863000</v>
      </c>
      <c r="F5668" s="77">
        <v>9804100</v>
      </c>
      <c r="G5668" s="77">
        <v>98685000</v>
      </c>
      <c r="H5668" s="77">
        <v>11324691</v>
      </c>
      <c r="I5668" s="77">
        <v>2145442.6</v>
      </c>
      <c r="J5668" s="77">
        <v>686287</v>
      </c>
      <c r="K5668" s="77">
        <v>73822</v>
      </c>
      <c r="L5668" s="78">
        <v>2467</v>
      </c>
      <c r="M5668" s="79">
        <v>250</v>
      </c>
    </row>
    <row r="5669" spans="1:13">
      <c r="A5669" s="74">
        <v>250</v>
      </c>
      <c r="B5669" s="75" t="s">
        <v>100</v>
      </c>
      <c r="C5669" s="76">
        <v>2021</v>
      </c>
      <c r="D5669" s="77">
        <v>362530900</v>
      </c>
      <c r="E5669" s="77">
        <v>1835079000</v>
      </c>
      <c r="F5669" s="77">
        <v>80838900</v>
      </c>
      <c r="G5669" s="77">
        <v>698976000</v>
      </c>
      <c r="H5669" s="77">
        <v>18205399</v>
      </c>
      <c r="I5669" s="77">
        <v>2406443</v>
      </c>
      <c r="J5669" s="77">
        <v>5440395</v>
      </c>
      <c r="K5669" s="77">
        <v>522860</v>
      </c>
      <c r="L5669" s="78">
        <v>5954</v>
      </c>
      <c r="M5669" s="79">
        <v>573</v>
      </c>
    </row>
    <row r="5670" spans="1:13">
      <c r="A5670" s="74">
        <v>198</v>
      </c>
      <c r="B5670" s="75" t="s">
        <v>60</v>
      </c>
      <c r="C5670" s="76">
        <v>2021</v>
      </c>
      <c r="D5670" s="77">
        <v>1403940100</v>
      </c>
      <c r="E5670" s="77">
        <v>7759923001</v>
      </c>
      <c r="F5670" s="77">
        <v>67908700</v>
      </c>
      <c r="G5670" s="77">
        <v>880432000</v>
      </c>
      <c r="H5670" s="77">
        <v>75240665</v>
      </c>
      <c r="I5670" s="77">
        <v>10280566.35</v>
      </c>
      <c r="J5670" s="77">
        <v>4623691</v>
      </c>
      <c r="K5670" s="77">
        <v>649140</v>
      </c>
      <c r="L5670" s="78">
        <v>21477</v>
      </c>
      <c r="M5670" s="79">
        <v>1495</v>
      </c>
    </row>
    <row r="5671" spans="1:13">
      <c r="A5671" s="74">
        <v>43</v>
      </c>
      <c r="B5671" s="75" t="s">
        <v>143</v>
      </c>
      <c r="C5671" s="76">
        <v>2021</v>
      </c>
      <c r="D5671" s="77">
        <v>15394700</v>
      </c>
      <c r="E5671" s="77">
        <v>75345000</v>
      </c>
      <c r="F5671" s="77">
        <v>67300</v>
      </c>
      <c r="G5671" s="77">
        <v>2030000</v>
      </c>
      <c r="H5671" s="77">
        <v>838494.05</v>
      </c>
      <c r="I5671" s="77">
        <v>97758</v>
      </c>
      <c r="J5671" s="77">
        <v>4543</v>
      </c>
      <c r="K5671" s="77">
        <v>1493</v>
      </c>
      <c r="L5671" s="78">
        <v>219</v>
      </c>
      <c r="M5671" s="79">
        <v>15</v>
      </c>
    </row>
    <row r="5672" spans="1:13">
      <c r="A5672" s="74">
        <v>199</v>
      </c>
      <c r="B5672" s="75" t="s">
        <v>61</v>
      </c>
      <c r="C5672" s="76">
        <v>2021</v>
      </c>
      <c r="D5672" s="77">
        <v>726398200</v>
      </c>
      <c r="E5672" s="77">
        <v>3567686000</v>
      </c>
      <c r="F5672" s="77">
        <v>658609900</v>
      </c>
      <c r="G5672" s="77">
        <v>1360919000</v>
      </c>
      <c r="H5672" s="77">
        <v>38450905</v>
      </c>
      <c r="I5672" s="77">
        <v>4423597.2</v>
      </c>
      <c r="J5672" s="77">
        <v>8287914</v>
      </c>
      <c r="K5672" s="77">
        <v>1005244</v>
      </c>
      <c r="L5672" s="78">
        <v>10934</v>
      </c>
      <c r="M5672" s="79">
        <v>988</v>
      </c>
    </row>
    <row r="5673" spans="1:13">
      <c r="A5673" s="74">
        <v>293</v>
      </c>
      <c r="B5673" s="75" t="s">
        <v>24</v>
      </c>
      <c r="C5673" s="76">
        <v>2021</v>
      </c>
      <c r="D5673" s="77">
        <v>1053580700</v>
      </c>
      <c r="E5673" s="77">
        <v>6403138000</v>
      </c>
      <c r="F5673" s="77">
        <v>78504700</v>
      </c>
      <c r="G5673" s="77">
        <v>979342000</v>
      </c>
      <c r="H5673" s="77">
        <v>59243667</v>
      </c>
      <c r="I5673" s="77">
        <v>9113276</v>
      </c>
      <c r="J5673" s="77">
        <v>4369228</v>
      </c>
      <c r="K5673" s="77">
        <v>732354</v>
      </c>
      <c r="L5673" s="78">
        <v>15321</v>
      </c>
      <c r="M5673" s="79">
        <v>1144</v>
      </c>
    </row>
    <row r="5674" spans="1:13">
      <c r="A5674" s="74">
        <v>120</v>
      </c>
      <c r="B5674" s="75" t="s">
        <v>32</v>
      </c>
      <c r="C5674" s="76">
        <v>2021</v>
      </c>
      <c r="D5674" s="77">
        <v>325280600</v>
      </c>
      <c r="E5674" s="77">
        <v>1604418000</v>
      </c>
      <c r="F5674" s="77">
        <v>10305500</v>
      </c>
      <c r="G5674" s="77">
        <v>116650000</v>
      </c>
      <c r="H5674" s="77">
        <v>14723430</v>
      </c>
      <c r="I5674" s="77">
        <v>1803142.2</v>
      </c>
      <c r="J5674" s="77">
        <v>709618</v>
      </c>
      <c r="K5674" s="77">
        <v>87138</v>
      </c>
      <c r="L5674" s="78">
        <v>6142</v>
      </c>
      <c r="M5674" s="79">
        <v>353</v>
      </c>
    </row>
    <row r="5675" spans="1:13">
      <c r="A5675" s="74">
        <v>69</v>
      </c>
      <c r="B5675" s="75" t="s">
        <v>73</v>
      </c>
      <c r="C5675" s="76">
        <v>2021</v>
      </c>
      <c r="D5675" s="77">
        <v>694174400</v>
      </c>
      <c r="E5675" s="77">
        <v>3739180000</v>
      </c>
      <c r="F5675" s="77">
        <v>1147372500</v>
      </c>
      <c r="G5675" s="77">
        <v>5398524000</v>
      </c>
      <c r="H5675" s="77">
        <v>39540649</v>
      </c>
      <c r="I5675" s="77">
        <v>5584842.2999999998</v>
      </c>
      <c r="J5675" s="77">
        <v>36425279</v>
      </c>
      <c r="K5675" s="77">
        <v>4044793</v>
      </c>
      <c r="L5675" s="78">
        <v>10262</v>
      </c>
      <c r="M5675" s="79">
        <v>1239</v>
      </c>
    </row>
    <row r="5676" spans="1:13">
      <c r="A5676" s="74">
        <v>200</v>
      </c>
      <c r="B5676" s="75" t="s">
        <v>62</v>
      </c>
      <c r="C5676" s="76">
        <v>2021</v>
      </c>
      <c r="D5676" s="77">
        <v>322302800</v>
      </c>
      <c r="E5676" s="77">
        <v>1829183000</v>
      </c>
      <c r="F5676" s="77">
        <v>82148400</v>
      </c>
      <c r="G5676" s="77">
        <v>626765000</v>
      </c>
      <c r="H5676" s="77">
        <v>18300560</v>
      </c>
      <c r="I5676" s="77">
        <v>2847471.05</v>
      </c>
      <c r="J5676" s="77">
        <v>5061897</v>
      </c>
      <c r="K5676" s="77">
        <v>291848</v>
      </c>
      <c r="L5676" s="78">
        <v>4560</v>
      </c>
      <c r="M5676" s="79">
        <v>519</v>
      </c>
    </row>
    <row r="5677" spans="1:13">
      <c r="A5677" s="74">
        <v>70</v>
      </c>
      <c r="B5677" s="75" t="s">
        <v>168</v>
      </c>
      <c r="C5677" s="76">
        <v>2021</v>
      </c>
      <c r="D5677" s="77">
        <v>21441700</v>
      </c>
      <c r="E5677" s="77">
        <v>111892000</v>
      </c>
      <c r="F5677" s="77">
        <v>14300</v>
      </c>
      <c r="G5677" s="77">
        <v>1561000</v>
      </c>
      <c r="H5677" s="77">
        <v>1074778.8999999999</v>
      </c>
      <c r="I5677" s="77">
        <v>90272.1</v>
      </c>
      <c r="J5677" s="77">
        <v>1000.95</v>
      </c>
      <c r="K5677" s="77">
        <v>1168</v>
      </c>
      <c r="L5677" s="78">
        <v>350</v>
      </c>
      <c r="M5677" s="79">
        <v>15</v>
      </c>
    </row>
    <row r="5678" spans="1:13">
      <c r="A5678" s="74">
        <v>102</v>
      </c>
      <c r="B5678" s="75" t="s">
        <v>169</v>
      </c>
      <c r="C5678" s="76">
        <v>2021</v>
      </c>
      <c r="D5678" s="77">
        <v>69292700</v>
      </c>
      <c r="E5678" s="77">
        <v>277914000</v>
      </c>
      <c r="F5678" s="77">
        <v>7696400</v>
      </c>
      <c r="G5678" s="77">
        <v>49479000</v>
      </c>
      <c r="H5678" s="77">
        <v>3227548</v>
      </c>
      <c r="I5678" s="77">
        <v>293598</v>
      </c>
      <c r="J5678" s="77">
        <v>538713</v>
      </c>
      <c r="K5678" s="77">
        <v>37094</v>
      </c>
      <c r="L5678" s="78">
        <v>1282</v>
      </c>
      <c r="M5678" s="79">
        <v>57</v>
      </c>
    </row>
    <row r="5679" spans="1:13">
      <c r="A5679" s="74">
        <v>251</v>
      </c>
      <c r="B5679" s="75" t="s">
        <v>33</v>
      </c>
      <c r="C5679" s="76">
        <v>2021</v>
      </c>
      <c r="D5679" s="77">
        <v>186938200</v>
      </c>
      <c r="E5679" s="77">
        <v>1130822000</v>
      </c>
      <c r="F5679" s="77">
        <v>13442200</v>
      </c>
      <c r="G5679" s="77">
        <v>87642000</v>
      </c>
      <c r="H5679" s="77">
        <v>10209825</v>
      </c>
      <c r="I5679" s="77">
        <v>1677683.35</v>
      </c>
      <c r="J5679" s="77">
        <v>937734</v>
      </c>
      <c r="K5679" s="77">
        <v>64920</v>
      </c>
      <c r="L5679" s="78">
        <v>2811</v>
      </c>
      <c r="M5679" s="79">
        <v>221</v>
      </c>
    </row>
    <row r="5680" spans="1:13">
      <c r="A5680" s="74">
        <v>180</v>
      </c>
      <c r="B5680" s="75" t="s">
        <v>50</v>
      </c>
      <c r="C5680" s="76">
        <v>2021</v>
      </c>
      <c r="D5680" s="77">
        <v>143618200</v>
      </c>
      <c r="E5680" s="77">
        <v>966487000</v>
      </c>
      <c r="F5680" s="77">
        <v>4680000</v>
      </c>
      <c r="G5680" s="77">
        <v>113724000</v>
      </c>
      <c r="H5680" s="77">
        <v>7679537</v>
      </c>
      <c r="I5680" s="77">
        <v>1389571</v>
      </c>
      <c r="J5680" s="77">
        <v>321965</v>
      </c>
      <c r="K5680" s="77">
        <v>84958</v>
      </c>
      <c r="L5680" s="78">
        <v>2050</v>
      </c>
      <c r="M5680" s="79">
        <v>124</v>
      </c>
    </row>
    <row r="5681" spans="1:13">
      <c r="A5681" s="74">
        <v>14</v>
      </c>
      <c r="B5681" s="75" t="s">
        <v>136</v>
      </c>
      <c r="C5681" s="76">
        <v>2021</v>
      </c>
      <c r="D5681" s="77">
        <v>283760400</v>
      </c>
      <c r="E5681" s="77">
        <v>2282933000</v>
      </c>
      <c r="F5681" s="77">
        <v>13442100</v>
      </c>
      <c r="G5681" s="77">
        <v>80426000</v>
      </c>
      <c r="H5681" s="77">
        <v>18412980</v>
      </c>
      <c r="I5681" s="77">
        <v>3454542</v>
      </c>
      <c r="J5681" s="77">
        <v>872421</v>
      </c>
      <c r="K5681" s="77">
        <v>60058</v>
      </c>
      <c r="L5681" s="78">
        <v>2995</v>
      </c>
      <c r="M5681" s="79">
        <v>223</v>
      </c>
    </row>
    <row r="5682" spans="1:13">
      <c r="A5682" s="74">
        <v>121</v>
      </c>
      <c r="B5682" s="75" t="s">
        <v>63</v>
      </c>
      <c r="C5682" s="76">
        <v>2021</v>
      </c>
      <c r="D5682" s="77">
        <v>839311700</v>
      </c>
      <c r="E5682" s="77">
        <v>3990896000</v>
      </c>
      <c r="F5682" s="77">
        <v>60049000</v>
      </c>
      <c r="G5682" s="77">
        <v>1054190000</v>
      </c>
      <c r="H5682" s="77">
        <v>40125902</v>
      </c>
      <c r="I5682" s="77">
        <v>4899150</v>
      </c>
      <c r="J5682" s="77">
        <v>4057125</v>
      </c>
      <c r="K5682" s="77">
        <v>789127</v>
      </c>
      <c r="L5682" s="78">
        <v>15167</v>
      </c>
      <c r="M5682" s="79">
        <v>1111</v>
      </c>
    </row>
    <row r="5683" spans="1:13">
      <c r="A5683" s="74">
        <v>298</v>
      </c>
      <c r="B5683" s="75" t="s">
        <v>101</v>
      </c>
      <c r="C5683" s="76">
        <v>2021</v>
      </c>
      <c r="D5683" s="77">
        <v>283732500</v>
      </c>
      <c r="E5683" s="77">
        <v>1731171000</v>
      </c>
      <c r="F5683" s="77">
        <v>3088800</v>
      </c>
      <c r="G5683" s="77">
        <v>59008000</v>
      </c>
      <c r="H5683" s="77">
        <v>15299552</v>
      </c>
      <c r="I5683" s="77">
        <v>1979431</v>
      </c>
      <c r="J5683" s="77">
        <v>216216</v>
      </c>
      <c r="K5683" s="77">
        <v>44105</v>
      </c>
      <c r="L5683" s="78">
        <v>3881</v>
      </c>
      <c r="M5683" s="79">
        <v>218</v>
      </c>
    </row>
    <row r="5684" spans="1:13">
      <c r="A5684" s="74">
        <v>71</v>
      </c>
      <c r="B5684" s="75" t="s">
        <v>82</v>
      </c>
      <c r="C5684" s="76">
        <v>2021</v>
      </c>
      <c r="D5684" s="77">
        <v>62522400</v>
      </c>
      <c r="E5684" s="77">
        <v>389938000</v>
      </c>
      <c r="F5684" s="77">
        <v>4657000</v>
      </c>
      <c r="G5684" s="77">
        <v>42404000</v>
      </c>
      <c r="H5684" s="77">
        <v>3466702</v>
      </c>
      <c r="I5684" s="77">
        <v>519673</v>
      </c>
      <c r="J5684" s="77">
        <v>79300</v>
      </c>
      <c r="K5684" s="77">
        <v>31775</v>
      </c>
      <c r="L5684" s="78">
        <v>840</v>
      </c>
      <c r="M5684" s="79">
        <v>60</v>
      </c>
    </row>
    <row r="5685" spans="1:13">
      <c r="A5685" s="74">
        <v>181</v>
      </c>
      <c r="B5685" s="75" t="s">
        <v>102</v>
      </c>
      <c r="C5685" s="76">
        <v>2021</v>
      </c>
      <c r="D5685" s="77">
        <v>68224400</v>
      </c>
      <c r="E5685" s="77">
        <v>361513000</v>
      </c>
      <c r="F5685" s="77">
        <v>2701200</v>
      </c>
      <c r="G5685" s="77">
        <v>34075000</v>
      </c>
      <c r="H5685" s="77">
        <v>3150016</v>
      </c>
      <c r="I5685" s="77">
        <v>368421.3</v>
      </c>
      <c r="J5685" s="77">
        <v>189084</v>
      </c>
      <c r="K5685" s="77">
        <v>25422</v>
      </c>
      <c r="L5685" s="78">
        <v>1208</v>
      </c>
      <c r="M5685" s="79">
        <v>89</v>
      </c>
    </row>
    <row r="5686" spans="1:13">
      <c r="A5686" s="74">
        <v>182</v>
      </c>
      <c r="B5686" s="75" t="s">
        <v>150</v>
      </c>
      <c r="C5686" s="76">
        <v>2021</v>
      </c>
      <c r="D5686" s="77">
        <v>39343400</v>
      </c>
      <c r="E5686" s="77">
        <v>199141000</v>
      </c>
      <c r="F5686" s="77">
        <v>283400</v>
      </c>
      <c r="G5686" s="77">
        <v>4643000</v>
      </c>
      <c r="H5686" s="77">
        <v>1908117</v>
      </c>
      <c r="I5686" s="77">
        <v>180340</v>
      </c>
      <c r="J5686" s="77">
        <v>19838</v>
      </c>
      <c r="K5686" s="77">
        <v>3463</v>
      </c>
      <c r="L5686" s="78">
        <v>594</v>
      </c>
      <c r="M5686" s="79">
        <v>32</v>
      </c>
    </row>
    <row r="5687" spans="1:13">
      <c r="A5687" s="74">
        <v>72</v>
      </c>
      <c r="B5687" s="75" t="s">
        <v>103</v>
      </c>
      <c r="C5687" s="76">
        <v>2021</v>
      </c>
      <c r="D5687" s="77">
        <v>290696300</v>
      </c>
      <c r="E5687" s="77">
        <v>2063415000</v>
      </c>
      <c r="F5687" s="77">
        <v>17628400</v>
      </c>
      <c r="G5687" s="77">
        <v>83887000</v>
      </c>
      <c r="H5687" s="77">
        <v>18642738</v>
      </c>
      <c r="I5687" s="77">
        <v>3760103</v>
      </c>
      <c r="J5687" s="77">
        <v>449169</v>
      </c>
      <c r="K5687" s="77">
        <v>60604</v>
      </c>
      <c r="L5687" s="78">
        <v>3005</v>
      </c>
      <c r="M5687" s="79">
        <v>239</v>
      </c>
    </row>
    <row r="5688" spans="1:13">
      <c r="A5688" s="74">
        <v>230</v>
      </c>
      <c r="B5688" s="75" t="s">
        <v>34</v>
      </c>
      <c r="C5688" s="76">
        <v>2021</v>
      </c>
      <c r="D5688" s="77">
        <v>3846538600</v>
      </c>
      <c r="E5688" s="77">
        <v>19369420000</v>
      </c>
      <c r="F5688" s="77">
        <v>709396000</v>
      </c>
      <c r="G5688" s="77">
        <v>7737073000</v>
      </c>
      <c r="H5688" s="77">
        <v>191332248</v>
      </c>
      <c r="I5688" s="77">
        <v>24785203.100000001</v>
      </c>
      <c r="J5688" s="77">
        <v>48481568</v>
      </c>
      <c r="K5688" s="77">
        <v>5158616</v>
      </c>
      <c r="L5688" s="78">
        <v>70712</v>
      </c>
      <c r="M5688" s="79">
        <v>5010</v>
      </c>
    </row>
    <row r="5689" spans="1:13">
      <c r="A5689" s="74">
        <v>231</v>
      </c>
      <c r="B5689" s="75" t="s">
        <v>121</v>
      </c>
      <c r="C5689" s="76">
        <v>2021</v>
      </c>
      <c r="D5689" s="77">
        <v>202224600</v>
      </c>
      <c r="E5689" s="77">
        <v>904866000</v>
      </c>
      <c r="F5689" s="77">
        <v>2459600</v>
      </c>
      <c r="G5689" s="77">
        <v>48281000</v>
      </c>
      <c r="H5689" s="77">
        <v>9272907</v>
      </c>
      <c r="I5689" s="77">
        <v>958844</v>
      </c>
      <c r="J5689" s="77">
        <v>171913</v>
      </c>
      <c r="K5689" s="77">
        <v>36057</v>
      </c>
      <c r="L5689" s="78">
        <v>3800</v>
      </c>
      <c r="M5689" s="79">
        <v>186</v>
      </c>
    </row>
    <row r="5690" spans="1:13">
      <c r="A5690" s="74">
        <v>161</v>
      </c>
      <c r="B5690" s="75" t="s">
        <v>38</v>
      </c>
      <c r="C5690" s="76">
        <v>2021</v>
      </c>
      <c r="D5690" s="77">
        <v>1111065800</v>
      </c>
      <c r="E5690" s="77">
        <v>18037153000</v>
      </c>
      <c r="F5690" s="77">
        <v>55523400</v>
      </c>
      <c r="G5690" s="77">
        <v>989891000</v>
      </c>
      <c r="H5690" s="77">
        <v>95276528</v>
      </c>
      <c r="I5690" s="77">
        <v>43784961.450000003</v>
      </c>
      <c r="J5690" s="77">
        <v>3536134</v>
      </c>
      <c r="K5690" s="77">
        <v>659106</v>
      </c>
      <c r="L5690" s="78">
        <v>8196</v>
      </c>
      <c r="M5690" s="79">
        <v>1142</v>
      </c>
    </row>
    <row r="5691" spans="1:13">
      <c r="A5691" s="74">
        <v>160</v>
      </c>
      <c r="B5691" s="75" t="s">
        <v>151</v>
      </c>
      <c r="C5691" s="76">
        <v>2021</v>
      </c>
      <c r="D5691" s="77">
        <v>435841000</v>
      </c>
      <c r="E5691" s="77">
        <v>8452227000</v>
      </c>
      <c r="F5691" s="77">
        <v>14397800</v>
      </c>
      <c r="G5691" s="77">
        <v>185525000</v>
      </c>
      <c r="H5691" s="77">
        <v>37227576</v>
      </c>
      <c r="I5691" s="77">
        <v>20615223</v>
      </c>
      <c r="J5691" s="77">
        <v>963119</v>
      </c>
      <c r="K5691" s="77">
        <v>138457</v>
      </c>
      <c r="L5691" s="78">
        <v>3286</v>
      </c>
      <c r="M5691" s="79">
        <v>318</v>
      </c>
    </row>
    <row r="5692" spans="1:13">
      <c r="A5692" s="74">
        <v>261</v>
      </c>
      <c r="B5692" s="75" t="s">
        <v>35</v>
      </c>
      <c r="C5692" s="76">
        <v>2021</v>
      </c>
      <c r="D5692" s="77">
        <v>16583087747</v>
      </c>
      <c r="E5692" s="77">
        <v>97364204000</v>
      </c>
      <c r="F5692" s="77">
        <v>9205149600</v>
      </c>
      <c r="G5692" s="77">
        <v>181842795611</v>
      </c>
      <c r="H5692" s="77">
        <v>969687605.79999995</v>
      </c>
      <c r="I5692" s="77">
        <v>169378199</v>
      </c>
      <c r="J5692" s="77">
        <v>565081780</v>
      </c>
      <c r="K5692" s="77">
        <v>136321407</v>
      </c>
      <c r="L5692" s="78">
        <v>267340</v>
      </c>
      <c r="M5692" s="79">
        <v>36255</v>
      </c>
    </row>
    <row r="5693" spans="1:13">
      <c r="A5693" s="74"/>
      <c r="B5693" s="75"/>
      <c r="C5693" s="76"/>
      <c r="D5693" s="77"/>
      <c r="E5693" s="77"/>
      <c r="F5693" s="77"/>
      <c r="G5693" s="77"/>
      <c r="H5693" s="77"/>
      <c r="I5693" s="77"/>
      <c r="J5693" s="77"/>
      <c r="K5693" s="77"/>
      <c r="L5693" s="78"/>
      <c r="M5693" s="79"/>
    </row>
    <row r="5694" spans="1:13">
      <c r="A5694" s="74"/>
      <c r="B5694" s="75" t="s">
        <v>279</v>
      </c>
      <c r="C5694" s="76"/>
      <c r="D5694" s="77">
        <v>63256000736</v>
      </c>
      <c r="E5694" s="77">
        <v>433503718043</v>
      </c>
      <c r="F5694" s="77">
        <v>17129548900</v>
      </c>
      <c r="G5694" s="77">
        <v>274295187111</v>
      </c>
      <c r="H5694" s="77">
        <v>3670957824.0500002</v>
      </c>
      <c r="I5694" s="77">
        <v>755231313.75</v>
      </c>
      <c r="J5694" s="77">
        <v>1001241543.65</v>
      </c>
      <c r="K5694" s="77">
        <v>203461775</v>
      </c>
      <c r="L5694" s="78">
        <v>942464</v>
      </c>
      <c r="M5694" s="79">
        <v>89057</v>
      </c>
    </row>
    <row r="5695" spans="1:13">
      <c r="A5695" s="74"/>
      <c r="B5695" s="75"/>
      <c r="C5695" s="76"/>
      <c r="D5695" s="77"/>
      <c r="E5695" s="77"/>
      <c r="F5695" s="77"/>
      <c r="G5695" s="77"/>
      <c r="H5695" s="77"/>
      <c r="I5695" s="77"/>
      <c r="J5695" s="77"/>
      <c r="K5695" s="77"/>
      <c r="L5695" s="78"/>
      <c r="M5695" s="79"/>
    </row>
    <row r="5696" spans="1:13">
      <c r="A5696" s="74"/>
      <c r="B5696" s="75" t="s">
        <v>280</v>
      </c>
      <c r="C5696" s="76"/>
      <c r="D5696" s="77"/>
      <c r="E5696" s="77"/>
      <c r="F5696" s="77"/>
      <c r="G5696" s="77" t="s">
        <v>284</v>
      </c>
      <c r="H5696" s="77">
        <v>3670957824.0500002</v>
      </c>
      <c r="I5696" s="77">
        <v>755231313.75</v>
      </c>
      <c r="J5696" s="77">
        <v>1001241543.65</v>
      </c>
      <c r="K5696" s="77">
        <v>203461775</v>
      </c>
      <c r="L5696" s="78"/>
      <c r="M5696" s="79"/>
    </row>
    <row r="5697" spans="1:13">
      <c r="A5697" s="138" t="s">
        <v>0</v>
      </c>
      <c r="B5697" s="139"/>
      <c r="C5697" s="140"/>
      <c r="D5697" s="141"/>
      <c r="E5697" s="141"/>
      <c r="F5697" s="141"/>
      <c r="G5697" s="141"/>
      <c r="H5697" s="138"/>
      <c r="I5697" s="138"/>
      <c r="J5697" s="138"/>
      <c r="K5697" s="138"/>
      <c r="L5697" s="141"/>
      <c r="M5697" s="142" t="s">
        <v>293</v>
      </c>
    </row>
    <row r="5698" spans="1:13">
      <c r="A5698" s="61"/>
      <c r="B5698" s="61"/>
      <c r="C5698" s="62"/>
      <c r="D5698" s="63" t="s">
        <v>1</v>
      </c>
      <c r="E5698" s="64" t="s">
        <v>2</v>
      </c>
      <c r="F5698" s="63" t="s">
        <v>3</v>
      </c>
      <c r="G5698" s="64" t="s">
        <v>2</v>
      </c>
      <c r="H5698" s="63" t="s">
        <v>1</v>
      </c>
      <c r="I5698" s="64" t="s">
        <v>2</v>
      </c>
      <c r="J5698" s="63" t="s">
        <v>3</v>
      </c>
      <c r="K5698" s="64" t="s">
        <v>2</v>
      </c>
      <c r="L5698" s="65" t="s">
        <v>4</v>
      </c>
      <c r="M5698" s="65" t="s">
        <v>5</v>
      </c>
    </row>
    <row r="5699" spans="1:13" ht="45">
      <c r="A5699" s="143" t="s">
        <v>6</v>
      </c>
      <c r="B5699" s="144" t="s">
        <v>7</v>
      </c>
      <c r="C5699" s="145" t="s">
        <v>8</v>
      </c>
      <c r="D5699" s="146" t="s">
        <v>269</v>
      </c>
      <c r="E5699" s="146" t="s">
        <v>270</v>
      </c>
      <c r="F5699" s="146" t="s">
        <v>271</v>
      </c>
      <c r="G5699" s="146" t="s">
        <v>272</v>
      </c>
      <c r="H5699" s="147" t="s">
        <v>273</v>
      </c>
      <c r="I5699" s="147" t="s">
        <v>274</v>
      </c>
      <c r="J5699" s="147" t="s">
        <v>275</v>
      </c>
      <c r="K5699" s="147" t="s">
        <v>276</v>
      </c>
      <c r="L5699" s="146" t="s">
        <v>277</v>
      </c>
      <c r="M5699" s="146" t="s">
        <v>277</v>
      </c>
    </row>
    <row r="5700" spans="1:13">
      <c r="A5700" s="148"/>
      <c r="B5700" s="149"/>
      <c r="C5700" s="150"/>
      <c r="D5700" s="151"/>
      <c r="E5700" s="151"/>
      <c r="F5700" s="151"/>
      <c r="G5700" s="151"/>
      <c r="H5700" s="149"/>
      <c r="I5700" s="149"/>
      <c r="J5700" s="149"/>
      <c r="K5700" s="149"/>
      <c r="L5700" s="151"/>
      <c r="M5700" s="151"/>
    </row>
    <row r="5701" spans="1:13">
      <c r="A5701" s="152">
        <v>224</v>
      </c>
      <c r="B5701" s="153" t="s">
        <v>20</v>
      </c>
      <c r="C5701" s="154">
        <v>1987</v>
      </c>
      <c r="D5701" s="155">
        <v>0</v>
      </c>
      <c r="E5701" s="155">
        <v>0</v>
      </c>
      <c r="F5701" s="155">
        <v>0</v>
      </c>
      <c r="G5701" s="155">
        <v>0</v>
      </c>
      <c r="H5701" s="155">
        <v>0</v>
      </c>
      <c r="I5701" s="155">
        <v>0</v>
      </c>
      <c r="J5701" s="155">
        <v>0</v>
      </c>
      <c r="K5701" s="155">
        <v>0</v>
      </c>
      <c r="L5701" s="156">
        <v>0</v>
      </c>
      <c r="M5701" s="157">
        <v>0</v>
      </c>
    </row>
    <row r="5702" spans="1:13">
      <c r="A5702" s="158"/>
      <c r="B5702" s="159"/>
      <c r="C5702" s="160"/>
      <c r="D5702" s="161"/>
      <c r="E5702" s="161"/>
      <c r="F5702" s="161"/>
      <c r="G5702" s="161"/>
      <c r="H5702" s="161"/>
      <c r="I5702" s="161"/>
      <c r="J5702" s="161"/>
      <c r="K5702" s="161"/>
      <c r="L5702" s="162"/>
      <c r="M5702" s="163"/>
    </row>
    <row r="5703" spans="1:13">
      <c r="A5703" s="152"/>
      <c r="B5703" s="153" t="s">
        <v>279</v>
      </c>
      <c r="C5703" s="154"/>
      <c r="D5703" s="155">
        <v>0</v>
      </c>
      <c r="E5703" s="155">
        <v>0</v>
      </c>
      <c r="F5703" s="155">
        <v>0</v>
      </c>
      <c r="G5703" s="155">
        <v>0</v>
      </c>
      <c r="H5703" s="155">
        <v>0</v>
      </c>
      <c r="I5703" s="155">
        <v>0</v>
      </c>
      <c r="J5703" s="155">
        <v>0</v>
      </c>
      <c r="K5703" s="155">
        <v>0</v>
      </c>
      <c r="L5703" s="156">
        <v>0</v>
      </c>
      <c r="M5703" s="157">
        <v>0</v>
      </c>
    </row>
    <row r="5704" spans="1:13">
      <c r="A5704" s="158"/>
      <c r="B5704" s="159"/>
      <c r="C5704" s="160"/>
      <c r="D5704" s="161"/>
      <c r="E5704" s="161"/>
      <c r="F5704" s="161"/>
      <c r="G5704" s="161"/>
      <c r="H5704" s="161"/>
      <c r="I5704" s="161"/>
      <c r="J5704" s="161"/>
      <c r="K5704" s="161"/>
      <c r="L5704" s="162"/>
      <c r="M5704" s="163"/>
    </row>
    <row r="5705" spans="1:13">
      <c r="A5705" s="152"/>
      <c r="B5705" s="153" t="s">
        <v>280</v>
      </c>
      <c r="C5705" s="154"/>
      <c r="D5705" s="155"/>
      <c r="E5705" s="155"/>
      <c r="F5705" s="155"/>
      <c r="G5705" s="155" t="s">
        <v>281</v>
      </c>
      <c r="H5705" s="155">
        <v>0</v>
      </c>
      <c r="I5705" s="155">
        <v>0</v>
      </c>
      <c r="J5705" s="155">
        <v>0</v>
      </c>
      <c r="K5705" s="155">
        <v>0</v>
      </c>
      <c r="L5705" s="156"/>
      <c r="M5705" s="157"/>
    </row>
    <row r="5706" spans="1:13">
      <c r="A5706" s="158">
        <v>136</v>
      </c>
      <c r="B5706" s="159" t="s">
        <v>22</v>
      </c>
      <c r="C5706" s="160">
        <v>1988</v>
      </c>
      <c r="D5706" s="161">
        <v>0</v>
      </c>
      <c r="E5706" s="161">
        <v>0</v>
      </c>
      <c r="F5706" s="161">
        <v>0</v>
      </c>
      <c r="G5706" s="161">
        <v>0</v>
      </c>
      <c r="H5706" s="161">
        <v>0</v>
      </c>
      <c r="I5706" s="161">
        <v>0</v>
      </c>
      <c r="J5706" s="161">
        <v>0</v>
      </c>
      <c r="K5706" s="161">
        <v>0</v>
      </c>
      <c r="L5706" s="162">
        <v>0</v>
      </c>
      <c r="M5706" s="163">
        <v>0</v>
      </c>
    </row>
    <row r="5707" spans="1:13">
      <c r="A5707" s="152">
        <v>224</v>
      </c>
      <c r="B5707" s="153" t="s">
        <v>20</v>
      </c>
      <c r="C5707" s="154">
        <v>1988</v>
      </c>
      <c r="D5707" s="155">
        <v>0</v>
      </c>
      <c r="E5707" s="155">
        <v>0</v>
      </c>
      <c r="F5707" s="155">
        <v>0</v>
      </c>
      <c r="G5707" s="155">
        <v>0</v>
      </c>
      <c r="H5707" s="155">
        <v>0</v>
      </c>
      <c r="I5707" s="155">
        <v>0</v>
      </c>
      <c r="J5707" s="155">
        <v>0</v>
      </c>
      <c r="K5707" s="155">
        <v>0</v>
      </c>
      <c r="L5707" s="156">
        <v>0</v>
      </c>
      <c r="M5707" s="157">
        <v>0</v>
      </c>
    </row>
    <row r="5708" spans="1:13">
      <c r="A5708" s="158"/>
      <c r="B5708" s="159"/>
      <c r="C5708" s="160"/>
      <c r="D5708" s="161"/>
      <c r="E5708" s="161"/>
      <c r="F5708" s="161"/>
      <c r="G5708" s="161"/>
      <c r="H5708" s="161"/>
      <c r="I5708" s="161"/>
      <c r="J5708" s="161"/>
      <c r="K5708" s="161"/>
      <c r="L5708" s="162"/>
      <c r="M5708" s="163"/>
    </row>
    <row r="5709" spans="1:13">
      <c r="A5709" s="152"/>
      <c r="B5709" s="153" t="s">
        <v>279</v>
      </c>
      <c r="C5709" s="154"/>
      <c r="D5709" s="155">
        <v>0</v>
      </c>
      <c r="E5709" s="155">
        <v>0</v>
      </c>
      <c r="F5709" s="155">
        <v>0</v>
      </c>
      <c r="G5709" s="155">
        <v>0</v>
      </c>
      <c r="H5709" s="155">
        <v>0</v>
      </c>
      <c r="I5709" s="155">
        <v>0</v>
      </c>
      <c r="J5709" s="155">
        <v>0</v>
      </c>
      <c r="K5709" s="155">
        <v>0</v>
      </c>
      <c r="L5709" s="156">
        <v>0</v>
      </c>
      <c r="M5709" s="157">
        <v>0</v>
      </c>
    </row>
    <row r="5710" spans="1:13">
      <c r="A5710" s="158"/>
      <c r="B5710" s="159"/>
      <c r="C5710" s="160"/>
      <c r="D5710" s="161"/>
      <c r="E5710" s="161"/>
      <c r="F5710" s="161"/>
      <c r="G5710" s="161"/>
      <c r="H5710" s="161"/>
      <c r="I5710" s="161"/>
      <c r="J5710" s="161"/>
      <c r="K5710" s="161"/>
      <c r="L5710" s="162"/>
      <c r="M5710" s="163"/>
    </row>
    <row r="5711" spans="1:13">
      <c r="A5711" s="152"/>
      <c r="B5711" s="153" t="s">
        <v>280</v>
      </c>
      <c r="C5711" s="154"/>
      <c r="D5711" s="155"/>
      <c r="E5711" s="155"/>
      <c r="F5711" s="155"/>
      <c r="G5711" s="155" t="s">
        <v>281</v>
      </c>
      <c r="H5711" s="155">
        <v>0</v>
      </c>
      <c r="I5711" s="155">
        <v>0</v>
      </c>
      <c r="J5711" s="155">
        <v>0</v>
      </c>
      <c r="K5711" s="155">
        <v>0</v>
      </c>
      <c r="L5711" s="156"/>
      <c r="M5711" s="157"/>
    </row>
    <row r="5712" spans="1:13">
      <c r="A5712" s="158">
        <v>133</v>
      </c>
      <c r="B5712" s="159" t="s">
        <v>55</v>
      </c>
      <c r="C5712" s="160">
        <v>1989</v>
      </c>
      <c r="D5712" s="161">
        <v>0</v>
      </c>
      <c r="E5712" s="161">
        <v>0</v>
      </c>
      <c r="F5712" s="161">
        <v>0</v>
      </c>
      <c r="G5712" s="161">
        <v>0</v>
      </c>
      <c r="H5712" s="161">
        <v>0</v>
      </c>
      <c r="I5712" s="161">
        <v>0</v>
      </c>
      <c r="J5712" s="161">
        <v>0</v>
      </c>
      <c r="K5712" s="161">
        <v>0</v>
      </c>
      <c r="L5712" s="162">
        <v>0</v>
      </c>
      <c r="M5712" s="163">
        <v>0</v>
      </c>
    </row>
    <row r="5713" spans="1:13">
      <c r="A5713" s="152">
        <v>224</v>
      </c>
      <c r="B5713" s="153" t="s">
        <v>20</v>
      </c>
      <c r="C5713" s="154">
        <v>1989</v>
      </c>
      <c r="D5713" s="155">
        <v>0</v>
      </c>
      <c r="E5713" s="155">
        <v>0</v>
      </c>
      <c r="F5713" s="155">
        <v>0</v>
      </c>
      <c r="G5713" s="155">
        <v>0</v>
      </c>
      <c r="H5713" s="155">
        <v>0</v>
      </c>
      <c r="I5713" s="155">
        <v>0</v>
      </c>
      <c r="J5713" s="155">
        <v>0</v>
      </c>
      <c r="K5713" s="155">
        <v>0</v>
      </c>
      <c r="L5713" s="156">
        <v>0</v>
      </c>
      <c r="M5713" s="157">
        <v>0</v>
      </c>
    </row>
    <row r="5714" spans="1:13">
      <c r="A5714" s="158"/>
      <c r="B5714" s="159"/>
      <c r="C5714" s="160"/>
      <c r="D5714" s="161"/>
      <c r="E5714" s="161"/>
      <c r="F5714" s="161"/>
      <c r="G5714" s="161"/>
      <c r="H5714" s="161"/>
      <c r="I5714" s="161"/>
      <c r="J5714" s="161"/>
      <c r="K5714" s="161"/>
      <c r="L5714" s="162"/>
      <c r="M5714" s="163"/>
    </row>
    <row r="5715" spans="1:13">
      <c r="A5715" s="152"/>
      <c r="B5715" s="153" t="s">
        <v>279</v>
      </c>
      <c r="C5715" s="154"/>
      <c r="D5715" s="155">
        <v>0</v>
      </c>
      <c r="E5715" s="155">
        <v>0</v>
      </c>
      <c r="F5715" s="155">
        <v>0</v>
      </c>
      <c r="G5715" s="155">
        <v>0</v>
      </c>
      <c r="H5715" s="155">
        <v>0</v>
      </c>
      <c r="I5715" s="155">
        <v>0</v>
      </c>
      <c r="J5715" s="155">
        <v>0</v>
      </c>
      <c r="K5715" s="155">
        <v>0</v>
      </c>
      <c r="L5715" s="156">
        <v>0</v>
      </c>
      <c r="M5715" s="157">
        <v>0</v>
      </c>
    </row>
    <row r="5716" spans="1:13">
      <c r="A5716" s="158"/>
      <c r="B5716" s="159"/>
      <c r="C5716" s="160"/>
      <c r="D5716" s="161"/>
      <c r="E5716" s="161"/>
      <c r="F5716" s="161"/>
      <c r="G5716" s="161"/>
      <c r="H5716" s="161"/>
      <c r="I5716" s="161"/>
      <c r="J5716" s="161"/>
      <c r="K5716" s="161"/>
      <c r="L5716" s="162"/>
      <c r="M5716" s="163"/>
    </row>
    <row r="5717" spans="1:13">
      <c r="A5717" s="152"/>
      <c r="B5717" s="153" t="s">
        <v>280</v>
      </c>
      <c r="C5717" s="154"/>
      <c r="D5717" s="155"/>
      <c r="E5717" s="155"/>
      <c r="F5717" s="155"/>
      <c r="G5717" s="155" t="s">
        <v>282</v>
      </c>
      <c r="H5717" s="155">
        <v>0</v>
      </c>
      <c r="I5717" s="155">
        <v>0</v>
      </c>
      <c r="J5717" s="155">
        <v>0</v>
      </c>
      <c r="K5717" s="155">
        <v>0</v>
      </c>
      <c r="L5717" s="156"/>
      <c r="M5717" s="157"/>
    </row>
    <row r="5718" spans="1:13">
      <c r="A5718" s="158">
        <v>224</v>
      </c>
      <c r="B5718" s="159" t="s">
        <v>20</v>
      </c>
      <c r="C5718" s="160">
        <v>1990</v>
      </c>
      <c r="D5718" s="161">
        <v>0</v>
      </c>
      <c r="E5718" s="161">
        <v>0</v>
      </c>
      <c r="F5718" s="161">
        <v>0</v>
      </c>
      <c r="G5718" s="161">
        <v>0</v>
      </c>
      <c r="H5718" s="161">
        <v>0</v>
      </c>
      <c r="I5718" s="161">
        <v>0</v>
      </c>
      <c r="J5718" s="161">
        <v>0</v>
      </c>
      <c r="K5718" s="161">
        <v>0</v>
      </c>
      <c r="L5718" s="162">
        <v>0</v>
      </c>
      <c r="M5718" s="163">
        <v>0</v>
      </c>
    </row>
    <row r="5719" spans="1:13">
      <c r="A5719" s="152"/>
      <c r="B5719" s="153"/>
      <c r="C5719" s="154"/>
      <c r="D5719" s="155"/>
      <c r="E5719" s="155"/>
      <c r="F5719" s="155"/>
      <c r="G5719" s="155"/>
      <c r="H5719" s="155"/>
      <c r="I5719" s="155"/>
      <c r="J5719" s="155"/>
      <c r="K5719" s="155"/>
      <c r="L5719" s="156"/>
      <c r="M5719" s="157"/>
    </row>
    <row r="5720" spans="1:13">
      <c r="A5720" s="158"/>
      <c r="B5720" s="159" t="s">
        <v>279</v>
      </c>
      <c r="C5720" s="160"/>
      <c r="D5720" s="161">
        <v>0</v>
      </c>
      <c r="E5720" s="161">
        <v>0</v>
      </c>
      <c r="F5720" s="161">
        <v>0</v>
      </c>
      <c r="G5720" s="161">
        <v>0</v>
      </c>
      <c r="H5720" s="161">
        <v>0</v>
      </c>
      <c r="I5720" s="161">
        <v>0</v>
      </c>
      <c r="J5720" s="161">
        <v>0</v>
      </c>
      <c r="K5720" s="161">
        <v>0</v>
      </c>
      <c r="L5720" s="162">
        <v>0</v>
      </c>
      <c r="M5720" s="163">
        <v>0</v>
      </c>
    </row>
    <row r="5721" spans="1:13">
      <c r="A5721" s="152"/>
      <c r="B5721" s="153"/>
      <c r="C5721" s="154"/>
      <c r="D5721" s="155"/>
      <c r="E5721" s="155"/>
      <c r="F5721" s="155"/>
      <c r="G5721" s="155"/>
      <c r="H5721" s="155"/>
      <c r="I5721" s="155"/>
      <c r="J5721" s="155"/>
      <c r="K5721" s="155"/>
      <c r="L5721" s="156"/>
      <c r="M5721" s="157"/>
    </row>
    <row r="5722" spans="1:13">
      <c r="A5722" s="158"/>
      <c r="B5722" s="159" t="s">
        <v>280</v>
      </c>
      <c r="C5722" s="160"/>
      <c r="D5722" s="161"/>
      <c r="E5722" s="161"/>
      <c r="F5722" s="161"/>
      <c r="G5722" s="161" t="s">
        <v>282</v>
      </c>
      <c r="H5722" s="161">
        <v>0</v>
      </c>
      <c r="I5722" s="161">
        <v>0</v>
      </c>
      <c r="J5722" s="161">
        <v>0</v>
      </c>
      <c r="K5722" s="161">
        <v>0</v>
      </c>
      <c r="L5722" s="162"/>
      <c r="M5722" s="163"/>
    </row>
    <row r="5723" spans="1:13">
      <c r="A5723" s="152">
        <v>51</v>
      </c>
      <c r="B5723" s="153" t="s">
        <v>64</v>
      </c>
      <c r="C5723" s="154">
        <v>1991</v>
      </c>
      <c r="D5723" s="155">
        <v>0</v>
      </c>
      <c r="E5723" s="155">
        <v>0</v>
      </c>
      <c r="F5723" s="155">
        <v>0</v>
      </c>
      <c r="G5723" s="155">
        <v>0</v>
      </c>
      <c r="H5723" s="155">
        <v>0</v>
      </c>
      <c r="I5723" s="155">
        <v>0</v>
      </c>
      <c r="J5723" s="155">
        <v>0</v>
      </c>
      <c r="K5723" s="155">
        <v>0</v>
      </c>
      <c r="L5723" s="156">
        <v>0</v>
      </c>
      <c r="M5723" s="157">
        <v>0</v>
      </c>
    </row>
    <row r="5724" spans="1:13">
      <c r="A5724" s="158">
        <v>224</v>
      </c>
      <c r="B5724" s="159" t="s">
        <v>20</v>
      </c>
      <c r="C5724" s="160">
        <v>1991</v>
      </c>
      <c r="D5724" s="161">
        <v>0</v>
      </c>
      <c r="E5724" s="161">
        <v>0</v>
      </c>
      <c r="F5724" s="161">
        <v>0</v>
      </c>
      <c r="G5724" s="161">
        <v>0</v>
      </c>
      <c r="H5724" s="161">
        <v>0</v>
      </c>
      <c r="I5724" s="161">
        <v>0</v>
      </c>
      <c r="J5724" s="161">
        <v>0</v>
      </c>
      <c r="K5724" s="161">
        <v>0</v>
      </c>
      <c r="L5724" s="162">
        <v>0</v>
      </c>
      <c r="M5724" s="163">
        <v>0</v>
      </c>
    </row>
    <row r="5725" spans="1:13">
      <c r="A5725" s="152"/>
      <c r="B5725" s="153"/>
      <c r="C5725" s="154"/>
      <c r="D5725" s="155"/>
      <c r="E5725" s="155"/>
      <c r="F5725" s="155"/>
      <c r="G5725" s="155"/>
      <c r="H5725" s="155"/>
      <c r="I5725" s="155"/>
      <c r="J5725" s="155"/>
      <c r="K5725" s="155"/>
      <c r="L5725" s="156"/>
      <c r="M5725" s="157"/>
    </row>
    <row r="5726" spans="1:13">
      <c r="A5726" s="158"/>
      <c r="B5726" s="159" t="s">
        <v>279</v>
      </c>
      <c r="C5726" s="160"/>
      <c r="D5726" s="161">
        <v>0</v>
      </c>
      <c r="E5726" s="161">
        <v>0</v>
      </c>
      <c r="F5726" s="161">
        <v>0</v>
      </c>
      <c r="G5726" s="161">
        <v>0</v>
      </c>
      <c r="H5726" s="161">
        <v>0</v>
      </c>
      <c r="I5726" s="161">
        <v>0</v>
      </c>
      <c r="J5726" s="161">
        <v>0</v>
      </c>
      <c r="K5726" s="161">
        <v>0</v>
      </c>
      <c r="L5726" s="162">
        <v>0</v>
      </c>
      <c r="M5726" s="163">
        <v>0</v>
      </c>
    </row>
    <row r="5727" spans="1:13">
      <c r="A5727" s="152"/>
      <c r="B5727" s="153"/>
      <c r="C5727" s="154"/>
      <c r="D5727" s="155"/>
      <c r="E5727" s="155"/>
      <c r="F5727" s="155"/>
      <c r="G5727" s="155"/>
      <c r="H5727" s="155"/>
      <c r="I5727" s="155"/>
      <c r="J5727" s="155"/>
      <c r="K5727" s="155"/>
      <c r="L5727" s="156"/>
      <c r="M5727" s="157"/>
    </row>
    <row r="5728" spans="1:13">
      <c r="A5728" s="158"/>
      <c r="B5728" s="159" t="s">
        <v>280</v>
      </c>
      <c r="C5728" s="160"/>
      <c r="D5728" s="161"/>
      <c r="E5728" s="161"/>
      <c r="F5728" s="161"/>
      <c r="G5728" s="161" t="s">
        <v>282</v>
      </c>
      <c r="H5728" s="161">
        <v>0</v>
      </c>
      <c r="I5728" s="161">
        <v>0</v>
      </c>
      <c r="J5728" s="161">
        <v>0</v>
      </c>
      <c r="K5728" s="161">
        <v>0</v>
      </c>
      <c r="L5728" s="162"/>
      <c r="M5728" s="163"/>
    </row>
    <row r="5729" spans="1:13">
      <c r="A5729" s="152">
        <v>62</v>
      </c>
      <c r="B5729" s="153" t="s">
        <v>23</v>
      </c>
      <c r="C5729" s="154">
        <v>1992</v>
      </c>
      <c r="D5729" s="155">
        <v>0</v>
      </c>
      <c r="E5729" s="155">
        <v>0</v>
      </c>
      <c r="F5729" s="155">
        <v>0</v>
      </c>
      <c r="G5729" s="155">
        <v>0</v>
      </c>
      <c r="H5729" s="155">
        <v>0</v>
      </c>
      <c r="I5729" s="155">
        <v>0</v>
      </c>
      <c r="J5729" s="155">
        <v>0</v>
      </c>
      <c r="K5729" s="155">
        <v>0</v>
      </c>
      <c r="L5729" s="156">
        <v>0</v>
      </c>
      <c r="M5729" s="157">
        <v>0</v>
      </c>
    </row>
    <row r="5730" spans="1:13">
      <c r="A5730" s="158">
        <v>136</v>
      </c>
      <c r="B5730" s="159" t="s">
        <v>22</v>
      </c>
      <c r="C5730" s="160">
        <v>1992</v>
      </c>
      <c r="D5730" s="161">
        <v>0</v>
      </c>
      <c r="E5730" s="161">
        <v>0</v>
      </c>
      <c r="F5730" s="161">
        <v>0</v>
      </c>
      <c r="G5730" s="161">
        <v>0</v>
      </c>
      <c r="H5730" s="161">
        <v>0</v>
      </c>
      <c r="I5730" s="161">
        <v>0</v>
      </c>
      <c r="J5730" s="161">
        <v>0</v>
      </c>
      <c r="K5730" s="161">
        <v>0</v>
      </c>
      <c r="L5730" s="162">
        <v>0</v>
      </c>
      <c r="M5730" s="163">
        <v>0</v>
      </c>
    </row>
    <row r="5731" spans="1:13">
      <c r="A5731" s="152">
        <v>224</v>
      </c>
      <c r="B5731" s="153" t="s">
        <v>20</v>
      </c>
      <c r="C5731" s="154">
        <v>1992</v>
      </c>
      <c r="D5731" s="155">
        <v>0</v>
      </c>
      <c r="E5731" s="155">
        <v>0</v>
      </c>
      <c r="F5731" s="155">
        <v>0</v>
      </c>
      <c r="G5731" s="155">
        <v>0</v>
      </c>
      <c r="H5731" s="155">
        <v>0</v>
      </c>
      <c r="I5731" s="155">
        <v>0</v>
      </c>
      <c r="J5731" s="155">
        <v>0</v>
      </c>
      <c r="K5731" s="155">
        <v>0</v>
      </c>
      <c r="L5731" s="156">
        <v>0</v>
      </c>
      <c r="M5731" s="157">
        <v>0</v>
      </c>
    </row>
    <row r="5732" spans="1:13">
      <c r="A5732" s="158">
        <v>142</v>
      </c>
      <c r="B5732" s="159" t="s">
        <v>24</v>
      </c>
      <c r="C5732" s="160">
        <v>1992</v>
      </c>
      <c r="D5732" s="161">
        <v>0</v>
      </c>
      <c r="E5732" s="161">
        <v>0</v>
      </c>
      <c r="F5732" s="161">
        <v>0</v>
      </c>
      <c r="G5732" s="161">
        <v>0</v>
      </c>
      <c r="H5732" s="161">
        <v>0</v>
      </c>
      <c r="I5732" s="161">
        <v>0</v>
      </c>
      <c r="J5732" s="161">
        <v>0</v>
      </c>
      <c r="K5732" s="161">
        <v>0</v>
      </c>
      <c r="L5732" s="162">
        <v>0</v>
      </c>
      <c r="M5732" s="163">
        <v>0</v>
      </c>
    </row>
    <row r="5733" spans="1:13">
      <c r="A5733" s="152"/>
      <c r="B5733" s="153"/>
      <c r="C5733" s="154"/>
      <c r="D5733" s="155"/>
      <c r="E5733" s="155"/>
      <c r="F5733" s="155"/>
      <c r="G5733" s="155"/>
      <c r="H5733" s="155"/>
      <c r="I5733" s="155"/>
      <c r="J5733" s="155"/>
      <c r="K5733" s="155"/>
      <c r="L5733" s="156"/>
      <c r="M5733" s="157"/>
    </row>
    <row r="5734" spans="1:13">
      <c r="A5734" s="158"/>
      <c r="B5734" s="159" t="s">
        <v>279</v>
      </c>
      <c r="C5734" s="160"/>
      <c r="D5734" s="161">
        <v>0</v>
      </c>
      <c r="E5734" s="161">
        <v>0</v>
      </c>
      <c r="F5734" s="161">
        <v>0</v>
      </c>
      <c r="G5734" s="161">
        <v>0</v>
      </c>
      <c r="H5734" s="161">
        <v>0</v>
      </c>
      <c r="I5734" s="161">
        <v>0</v>
      </c>
      <c r="J5734" s="161">
        <v>0</v>
      </c>
      <c r="K5734" s="161">
        <v>0</v>
      </c>
      <c r="L5734" s="162">
        <v>0</v>
      </c>
      <c r="M5734" s="163">
        <v>0</v>
      </c>
    </row>
    <row r="5735" spans="1:13">
      <c r="A5735" s="152"/>
      <c r="B5735" s="153"/>
      <c r="C5735" s="154"/>
      <c r="D5735" s="155"/>
      <c r="E5735" s="155"/>
      <c r="F5735" s="155"/>
      <c r="G5735" s="155"/>
      <c r="H5735" s="155"/>
      <c r="I5735" s="155"/>
      <c r="J5735" s="155"/>
      <c r="K5735" s="155"/>
      <c r="L5735" s="156"/>
      <c r="M5735" s="157"/>
    </row>
    <row r="5736" spans="1:13">
      <c r="A5736" s="158"/>
      <c r="B5736" s="159" t="s">
        <v>280</v>
      </c>
      <c r="C5736" s="160"/>
      <c r="D5736" s="161"/>
      <c r="E5736" s="161"/>
      <c r="F5736" s="161"/>
      <c r="G5736" s="161" t="s">
        <v>282</v>
      </c>
      <c r="H5736" s="161">
        <v>0</v>
      </c>
      <c r="I5736" s="161">
        <v>0</v>
      </c>
      <c r="J5736" s="161">
        <v>0</v>
      </c>
      <c r="K5736" s="161">
        <v>0</v>
      </c>
      <c r="L5736" s="162"/>
      <c r="M5736" s="163"/>
    </row>
    <row r="5737" spans="1:13">
      <c r="A5737" s="152">
        <v>131</v>
      </c>
      <c r="B5737" s="153" t="s">
        <v>25</v>
      </c>
      <c r="C5737" s="154">
        <v>1993</v>
      </c>
      <c r="D5737" s="155">
        <v>0</v>
      </c>
      <c r="E5737" s="155">
        <v>0</v>
      </c>
      <c r="F5737" s="155">
        <v>0</v>
      </c>
      <c r="G5737" s="155">
        <v>0</v>
      </c>
      <c r="H5737" s="155">
        <v>0</v>
      </c>
      <c r="I5737" s="155">
        <v>0</v>
      </c>
      <c r="J5737" s="155">
        <v>0</v>
      </c>
      <c r="K5737" s="155">
        <v>0</v>
      </c>
      <c r="L5737" s="156">
        <v>0</v>
      </c>
      <c r="M5737" s="157">
        <v>0</v>
      </c>
    </row>
    <row r="5738" spans="1:13">
      <c r="A5738" s="158">
        <v>193</v>
      </c>
      <c r="B5738" s="159" t="s">
        <v>27</v>
      </c>
      <c r="C5738" s="160">
        <v>1993</v>
      </c>
      <c r="D5738" s="161">
        <v>0</v>
      </c>
      <c r="E5738" s="161">
        <v>0</v>
      </c>
      <c r="F5738" s="161">
        <v>0</v>
      </c>
      <c r="G5738" s="161">
        <v>0</v>
      </c>
      <c r="H5738" s="161">
        <v>0</v>
      </c>
      <c r="I5738" s="161">
        <v>0</v>
      </c>
      <c r="J5738" s="161">
        <v>0</v>
      </c>
      <c r="K5738" s="161">
        <v>0</v>
      </c>
      <c r="L5738" s="162">
        <v>0</v>
      </c>
      <c r="M5738" s="163">
        <v>0</v>
      </c>
    </row>
    <row r="5739" spans="1:13">
      <c r="A5739" s="152">
        <v>62</v>
      </c>
      <c r="B5739" s="153" t="s">
        <v>23</v>
      </c>
      <c r="C5739" s="154">
        <v>1993</v>
      </c>
      <c r="D5739" s="155">
        <v>0</v>
      </c>
      <c r="E5739" s="155">
        <v>0</v>
      </c>
      <c r="F5739" s="155">
        <v>0</v>
      </c>
      <c r="G5739" s="155">
        <v>0</v>
      </c>
      <c r="H5739" s="155">
        <v>0</v>
      </c>
      <c r="I5739" s="155">
        <v>0</v>
      </c>
      <c r="J5739" s="155">
        <v>0</v>
      </c>
      <c r="K5739" s="155">
        <v>0</v>
      </c>
      <c r="L5739" s="156">
        <v>0</v>
      </c>
      <c r="M5739" s="157">
        <v>0</v>
      </c>
    </row>
    <row r="5740" spans="1:13">
      <c r="A5740" s="158">
        <v>10</v>
      </c>
      <c r="B5740" s="159" t="s">
        <v>30</v>
      </c>
      <c r="C5740" s="160">
        <v>1993</v>
      </c>
      <c r="D5740" s="161">
        <v>0</v>
      </c>
      <c r="E5740" s="161">
        <v>0</v>
      </c>
      <c r="F5740" s="161">
        <v>0</v>
      </c>
      <c r="G5740" s="161">
        <v>0</v>
      </c>
      <c r="H5740" s="161">
        <v>0</v>
      </c>
      <c r="I5740" s="161">
        <v>0</v>
      </c>
      <c r="J5740" s="161">
        <v>0</v>
      </c>
      <c r="K5740" s="161">
        <v>0</v>
      </c>
      <c r="L5740" s="162">
        <v>0</v>
      </c>
      <c r="M5740" s="163">
        <v>0</v>
      </c>
    </row>
    <row r="5741" spans="1:13">
      <c r="A5741" s="152">
        <v>224</v>
      </c>
      <c r="B5741" s="153" t="s">
        <v>20</v>
      </c>
      <c r="C5741" s="154">
        <v>1993</v>
      </c>
      <c r="D5741" s="155">
        <v>0</v>
      </c>
      <c r="E5741" s="155">
        <v>0</v>
      </c>
      <c r="F5741" s="155">
        <v>0</v>
      </c>
      <c r="G5741" s="155">
        <v>0</v>
      </c>
      <c r="H5741" s="155">
        <v>0</v>
      </c>
      <c r="I5741" s="155">
        <v>0</v>
      </c>
      <c r="J5741" s="155">
        <v>0</v>
      </c>
      <c r="K5741" s="155">
        <v>0</v>
      </c>
      <c r="L5741" s="156">
        <v>0</v>
      </c>
      <c r="M5741" s="157">
        <v>0</v>
      </c>
    </row>
    <row r="5742" spans="1:13">
      <c r="A5742" s="158">
        <v>138</v>
      </c>
      <c r="B5742" s="159" t="s">
        <v>31</v>
      </c>
      <c r="C5742" s="160">
        <v>1993</v>
      </c>
      <c r="D5742" s="161">
        <v>0</v>
      </c>
      <c r="E5742" s="161">
        <v>0</v>
      </c>
      <c r="F5742" s="161">
        <v>0</v>
      </c>
      <c r="G5742" s="161">
        <v>0</v>
      </c>
      <c r="H5742" s="161">
        <v>0</v>
      </c>
      <c r="I5742" s="161">
        <v>0</v>
      </c>
      <c r="J5742" s="161">
        <v>0</v>
      </c>
      <c r="K5742" s="161">
        <v>0</v>
      </c>
      <c r="L5742" s="162">
        <v>0</v>
      </c>
      <c r="M5742" s="163">
        <v>0</v>
      </c>
    </row>
    <row r="5743" spans="1:13">
      <c r="A5743" s="152">
        <v>142</v>
      </c>
      <c r="B5743" s="153" t="s">
        <v>24</v>
      </c>
      <c r="C5743" s="154">
        <v>1993</v>
      </c>
      <c r="D5743" s="155">
        <v>0</v>
      </c>
      <c r="E5743" s="155">
        <v>0</v>
      </c>
      <c r="F5743" s="155">
        <v>0</v>
      </c>
      <c r="G5743" s="155">
        <v>0</v>
      </c>
      <c r="H5743" s="155">
        <v>0</v>
      </c>
      <c r="I5743" s="155">
        <v>0</v>
      </c>
      <c r="J5743" s="155">
        <v>0</v>
      </c>
      <c r="K5743" s="155">
        <v>0</v>
      </c>
      <c r="L5743" s="156">
        <v>0</v>
      </c>
      <c r="M5743" s="157">
        <v>0</v>
      </c>
    </row>
    <row r="5744" spans="1:13">
      <c r="A5744" s="158">
        <v>120</v>
      </c>
      <c r="B5744" s="159" t="s">
        <v>32</v>
      </c>
      <c r="C5744" s="160">
        <v>1993</v>
      </c>
      <c r="D5744" s="161">
        <v>0</v>
      </c>
      <c r="E5744" s="161">
        <v>0</v>
      </c>
      <c r="F5744" s="161">
        <v>0</v>
      </c>
      <c r="G5744" s="161">
        <v>0</v>
      </c>
      <c r="H5744" s="161">
        <v>0</v>
      </c>
      <c r="I5744" s="161">
        <v>0</v>
      </c>
      <c r="J5744" s="161">
        <v>0</v>
      </c>
      <c r="K5744" s="161">
        <v>0</v>
      </c>
      <c r="L5744" s="162">
        <v>0</v>
      </c>
      <c r="M5744" s="163">
        <v>0</v>
      </c>
    </row>
    <row r="5745" spans="1:13">
      <c r="A5745" s="152">
        <v>230</v>
      </c>
      <c r="B5745" s="153" t="s">
        <v>34</v>
      </c>
      <c r="C5745" s="154">
        <v>1993</v>
      </c>
      <c r="D5745" s="155">
        <v>0</v>
      </c>
      <c r="E5745" s="155">
        <v>0</v>
      </c>
      <c r="F5745" s="155">
        <v>0</v>
      </c>
      <c r="G5745" s="155">
        <v>0</v>
      </c>
      <c r="H5745" s="155">
        <v>0</v>
      </c>
      <c r="I5745" s="155">
        <v>0</v>
      </c>
      <c r="J5745" s="155">
        <v>0</v>
      </c>
      <c r="K5745" s="155">
        <v>0</v>
      </c>
      <c r="L5745" s="156">
        <v>0</v>
      </c>
      <c r="M5745" s="157">
        <v>0</v>
      </c>
    </row>
    <row r="5746" spans="1:13">
      <c r="A5746" s="158">
        <v>261</v>
      </c>
      <c r="B5746" s="159" t="s">
        <v>35</v>
      </c>
      <c r="C5746" s="160">
        <v>1993</v>
      </c>
      <c r="D5746" s="161">
        <v>0</v>
      </c>
      <c r="E5746" s="161">
        <v>0</v>
      </c>
      <c r="F5746" s="161">
        <v>0</v>
      </c>
      <c r="G5746" s="161">
        <v>0</v>
      </c>
      <c r="H5746" s="161">
        <v>0</v>
      </c>
      <c r="I5746" s="161">
        <v>0</v>
      </c>
      <c r="J5746" s="161">
        <v>0</v>
      </c>
      <c r="K5746" s="161">
        <v>0</v>
      </c>
      <c r="L5746" s="162">
        <v>0</v>
      </c>
      <c r="M5746" s="163">
        <v>0</v>
      </c>
    </row>
    <row r="5747" spans="1:13">
      <c r="A5747" s="152"/>
      <c r="B5747" s="153"/>
      <c r="C5747" s="154"/>
      <c r="D5747" s="155"/>
      <c r="E5747" s="155"/>
      <c r="F5747" s="155"/>
      <c r="G5747" s="155"/>
      <c r="H5747" s="155"/>
      <c r="I5747" s="155"/>
      <c r="J5747" s="155"/>
      <c r="K5747" s="155"/>
      <c r="L5747" s="156"/>
      <c r="M5747" s="157"/>
    </row>
    <row r="5748" spans="1:13">
      <c r="A5748" s="158"/>
      <c r="B5748" s="159" t="s">
        <v>279</v>
      </c>
      <c r="C5748" s="160"/>
      <c r="D5748" s="161">
        <v>0</v>
      </c>
      <c r="E5748" s="161">
        <v>0</v>
      </c>
      <c r="F5748" s="161">
        <v>0</v>
      </c>
      <c r="G5748" s="161">
        <v>0</v>
      </c>
      <c r="H5748" s="161">
        <v>0</v>
      </c>
      <c r="I5748" s="161">
        <v>0</v>
      </c>
      <c r="J5748" s="161">
        <v>0</v>
      </c>
      <c r="K5748" s="161">
        <v>0</v>
      </c>
      <c r="L5748" s="162">
        <v>0</v>
      </c>
      <c r="M5748" s="163">
        <v>0</v>
      </c>
    </row>
    <row r="5749" spans="1:13">
      <c r="A5749" s="152"/>
      <c r="B5749" s="153"/>
      <c r="C5749" s="154"/>
      <c r="D5749" s="155"/>
      <c r="E5749" s="155"/>
      <c r="F5749" s="155"/>
      <c r="G5749" s="155"/>
      <c r="H5749" s="155"/>
      <c r="I5749" s="155"/>
      <c r="J5749" s="155"/>
      <c r="K5749" s="155"/>
      <c r="L5749" s="156"/>
      <c r="M5749" s="157"/>
    </row>
    <row r="5750" spans="1:13">
      <c r="A5750" s="158"/>
      <c r="B5750" s="159" t="s">
        <v>280</v>
      </c>
      <c r="C5750" s="160"/>
      <c r="D5750" s="161"/>
      <c r="E5750" s="161"/>
      <c r="F5750" s="161"/>
      <c r="G5750" s="161" t="s">
        <v>282</v>
      </c>
      <c r="H5750" s="161">
        <v>0</v>
      </c>
      <c r="I5750" s="161">
        <v>0</v>
      </c>
      <c r="J5750" s="161">
        <v>0</v>
      </c>
      <c r="K5750" s="161">
        <v>0</v>
      </c>
      <c r="L5750" s="162"/>
      <c r="M5750" s="163"/>
    </row>
    <row r="5751" spans="1:13">
      <c r="A5751" s="152">
        <v>131</v>
      </c>
      <c r="B5751" s="153" t="s">
        <v>25</v>
      </c>
      <c r="C5751" s="154">
        <v>1994</v>
      </c>
      <c r="D5751" s="155">
        <v>0</v>
      </c>
      <c r="E5751" s="155">
        <v>0</v>
      </c>
      <c r="F5751" s="155">
        <v>0</v>
      </c>
      <c r="G5751" s="155">
        <v>0</v>
      </c>
      <c r="H5751" s="155">
        <v>0</v>
      </c>
      <c r="I5751" s="155">
        <v>0</v>
      </c>
      <c r="J5751" s="155">
        <v>0</v>
      </c>
      <c r="K5751" s="155">
        <v>0</v>
      </c>
      <c r="L5751" s="156">
        <v>0</v>
      </c>
      <c r="M5751" s="157">
        <v>0</v>
      </c>
    </row>
    <row r="5752" spans="1:13">
      <c r="A5752" s="158">
        <v>82</v>
      </c>
      <c r="B5752" s="159" t="s">
        <v>36</v>
      </c>
      <c r="C5752" s="160">
        <v>1994</v>
      </c>
      <c r="D5752" s="161">
        <v>0</v>
      </c>
      <c r="E5752" s="161">
        <v>0</v>
      </c>
      <c r="F5752" s="161">
        <v>0</v>
      </c>
      <c r="G5752" s="161">
        <v>0</v>
      </c>
      <c r="H5752" s="161">
        <v>0</v>
      </c>
      <c r="I5752" s="161">
        <v>0</v>
      </c>
      <c r="J5752" s="161">
        <v>0</v>
      </c>
      <c r="K5752" s="161">
        <v>0</v>
      </c>
      <c r="L5752" s="162">
        <v>0</v>
      </c>
      <c r="M5752" s="163">
        <v>0</v>
      </c>
    </row>
    <row r="5753" spans="1:13">
      <c r="A5753" s="152">
        <v>62</v>
      </c>
      <c r="B5753" s="153" t="s">
        <v>23</v>
      </c>
      <c r="C5753" s="154">
        <v>1994</v>
      </c>
      <c r="D5753" s="155">
        <v>0</v>
      </c>
      <c r="E5753" s="155">
        <v>0</v>
      </c>
      <c r="F5753" s="155">
        <v>0</v>
      </c>
      <c r="G5753" s="155">
        <v>0</v>
      </c>
      <c r="H5753" s="155">
        <v>0</v>
      </c>
      <c r="I5753" s="155">
        <v>0</v>
      </c>
      <c r="J5753" s="155">
        <v>0</v>
      </c>
      <c r="K5753" s="155">
        <v>0</v>
      </c>
      <c r="L5753" s="156">
        <v>0</v>
      </c>
      <c r="M5753" s="157">
        <v>0</v>
      </c>
    </row>
    <row r="5754" spans="1:13">
      <c r="A5754" s="158">
        <v>155</v>
      </c>
      <c r="B5754" s="159" t="s">
        <v>45</v>
      </c>
      <c r="C5754" s="160">
        <v>1994</v>
      </c>
      <c r="D5754" s="161">
        <v>0</v>
      </c>
      <c r="E5754" s="161">
        <v>0</v>
      </c>
      <c r="F5754" s="161">
        <v>0</v>
      </c>
      <c r="G5754" s="161">
        <v>0</v>
      </c>
      <c r="H5754" s="161">
        <v>0</v>
      </c>
      <c r="I5754" s="161">
        <v>0</v>
      </c>
      <c r="J5754" s="161">
        <v>0</v>
      </c>
      <c r="K5754" s="161">
        <v>0</v>
      </c>
      <c r="L5754" s="162">
        <v>0</v>
      </c>
      <c r="M5754" s="163">
        <v>0</v>
      </c>
    </row>
    <row r="5755" spans="1:13">
      <c r="A5755" s="152">
        <v>245</v>
      </c>
      <c r="B5755" s="153" t="s">
        <v>46</v>
      </c>
      <c r="C5755" s="154">
        <v>1994</v>
      </c>
      <c r="D5755" s="155">
        <v>0</v>
      </c>
      <c r="E5755" s="155">
        <v>0</v>
      </c>
      <c r="F5755" s="155">
        <v>0</v>
      </c>
      <c r="G5755" s="155">
        <v>0</v>
      </c>
      <c r="H5755" s="155">
        <v>0</v>
      </c>
      <c r="I5755" s="155">
        <v>0</v>
      </c>
      <c r="J5755" s="155">
        <v>0</v>
      </c>
      <c r="K5755" s="155">
        <v>0</v>
      </c>
      <c r="L5755" s="156">
        <v>0</v>
      </c>
      <c r="M5755" s="157">
        <v>0</v>
      </c>
    </row>
    <row r="5756" spans="1:13">
      <c r="A5756" s="158">
        <v>10</v>
      </c>
      <c r="B5756" s="159" t="s">
        <v>30</v>
      </c>
      <c r="C5756" s="160">
        <v>1994</v>
      </c>
      <c r="D5756" s="161">
        <v>0</v>
      </c>
      <c r="E5756" s="161">
        <v>0</v>
      </c>
      <c r="F5756" s="161">
        <v>0</v>
      </c>
      <c r="G5756" s="161">
        <v>0</v>
      </c>
      <c r="H5756" s="161">
        <v>0</v>
      </c>
      <c r="I5756" s="161">
        <v>0</v>
      </c>
      <c r="J5756" s="161">
        <v>0</v>
      </c>
      <c r="K5756" s="161">
        <v>0</v>
      </c>
      <c r="L5756" s="162">
        <v>0</v>
      </c>
      <c r="M5756" s="163">
        <v>0</v>
      </c>
    </row>
    <row r="5757" spans="1:13">
      <c r="A5757" s="152">
        <v>224</v>
      </c>
      <c r="B5757" s="153" t="s">
        <v>20</v>
      </c>
      <c r="C5757" s="154">
        <v>1994</v>
      </c>
      <c r="D5757" s="155">
        <v>0</v>
      </c>
      <c r="E5757" s="155">
        <v>0</v>
      </c>
      <c r="F5757" s="155">
        <v>0</v>
      </c>
      <c r="G5757" s="155">
        <v>0</v>
      </c>
      <c r="H5757" s="155">
        <v>0</v>
      </c>
      <c r="I5757" s="155">
        <v>0</v>
      </c>
      <c r="J5757" s="155">
        <v>0</v>
      </c>
      <c r="K5757" s="155">
        <v>0</v>
      </c>
      <c r="L5757" s="156">
        <v>0</v>
      </c>
      <c r="M5757" s="157">
        <v>0</v>
      </c>
    </row>
    <row r="5758" spans="1:13">
      <c r="A5758" s="158">
        <v>138</v>
      </c>
      <c r="B5758" s="159" t="s">
        <v>31</v>
      </c>
      <c r="C5758" s="160">
        <v>1994</v>
      </c>
      <c r="D5758" s="161">
        <v>0</v>
      </c>
      <c r="E5758" s="161">
        <v>0</v>
      </c>
      <c r="F5758" s="161">
        <v>0</v>
      </c>
      <c r="G5758" s="161">
        <v>0</v>
      </c>
      <c r="H5758" s="161">
        <v>0</v>
      </c>
      <c r="I5758" s="161">
        <v>0</v>
      </c>
      <c r="J5758" s="161">
        <v>0</v>
      </c>
      <c r="K5758" s="161">
        <v>0</v>
      </c>
      <c r="L5758" s="162">
        <v>0</v>
      </c>
      <c r="M5758" s="163">
        <v>0</v>
      </c>
    </row>
    <row r="5759" spans="1:13">
      <c r="A5759" s="152">
        <v>142</v>
      </c>
      <c r="B5759" s="153" t="s">
        <v>24</v>
      </c>
      <c r="C5759" s="154">
        <v>1994</v>
      </c>
      <c r="D5759" s="155">
        <v>0</v>
      </c>
      <c r="E5759" s="155">
        <v>0</v>
      </c>
      <c r="F5759" s="155">
        <v>0</v>
      </c>
      <c r="G5759" s="155">
        <v>0</v>
      </c>
      <c r="H5759" s="155">
        <v>0</v>
      </c>
      <c r="I5759" s="155">
        <v>0</v>
      </c>
      <c r="J5759" s="155">
        <v>0</v>
      </c>
      <c r="K5759" s="155">
        <v>0</v>
      </c>
      <c r="L5759" s="156">
        <v>0</v>
      </c>
      <c r="M5759" s="157">
        <v>0</v>
      </c>
    </row>
    <row r="5760" spans="1:13">
      <c r="A5760" s="158">
        <v>230</v>
      </c>
      <c r="B5760" s="159" t="s">
        <v>34</v>
      </c>
      <c r="C5760" s="160">
        <v>1994</v>
      </c>
      <c r="D5760" s="161">
        <v>0</v>
      </c>
      <c r="E5760" s="161">
        <v>0</v>
      </c>
      <c r="F5760" s="161">
        <v>0</v>
      </c>
      <c r="G5760" s="161">
        <v>0</v>
      </c>
      <c r="H5760" s="161">
        <v>0</v>
      </c>
      <c r="I5760" s="161">
        <v>0</v>
      </c>
      <c r="J5760" s="161">
        <v>0</v>
      </c>
      <c r="K5760" s="161">
        <v>0</v>
      </c>
      <c r="L5760" s="162">
        <v>0</v>
      </c>
      <c r="M5760" s="163">
        <v>0</v>
      </c>
    </row>
    <row r="5761" spans="1:13">
      <c r="A5761" s="152">
        <v>161</v>
      </c>
      <c r="B5761" s="153" t="s">
        <v>38</v>
      </c>
      <c r="C5761" s="154">
        <v>1994</v>
      </c>
      <c r="D5761" s="155">
        <v>0</v>
      </c>
      <c r="E5761" s="155">
        <v>0</v>
      </c>
      <c r="F5761" s="155">
        <v>0</v>
      </c>
      <c r="G5761" s="155">
        <v>0</v>
      </c>
      <c r="H5761" s="155">
        <v>0</v>
      </c>
      <c r="I5761" s="155">
        <v>0</v>
      </c>
      <c r="J5761" s="155">
        <v>0</v>
      </c>
      <c r="K5761" s="155">
        <v>0</v>
      </c>
      <c r="L5761" s="156">
        <v>0</v>
      </c>
      <c r="M5761" s="157">
        <v>0</v>
      </c>
    </row>
    <row r="5762" spans="1:13">
      <c r="A5762" s="158">
        <v>261</v>
      </c>
      <c r="B5762" s="159" t="s">
        <v>35</v>
      </c>
      <c r="C5762" s="160">
        <v>1994</v>
      </c>
      <c r="D5762" s="161">
        <v>0</v>
      </c>
      <c r="E5762" s="161">
        <v>0</v>
      </c>
      <c r="F5762" s="161">
        <v>0</v>
      </c>
      <c r="G5762" s="161">
        <v>0</v>
      </c>
      <c r="H5762" s="161">
        <v>0</v>
      </c>
      <c r="I5762" s="161">
        <v>0</v>
      </c>
      <c r="J5762" s="161">
        <v>0</v>
      </c>
      <c r="K5762" s="161">
        <v>0</v>
      </c>
      <c r="L5762" s="162">
        <v>0</v>
      </c>
      <c r="M5762" s="163">
        <v>0</v>
      </c>
    </row>
    <row r="5763" spans="1:13">
      <c r="A5763" s="152"/>
      <c r="B5763" s="153"/>
      <c r="C5763" s="154"/>
      <c r="D5763" s="155"/>
      <c r="E5763" s="155"/>
      <c r="F5763" s="155"/>
      <c r="G5763" s="155"/>
      <c r="H5763" s="155"/>
      <c r="I5763" s="155"/>
      <c r="J5763" s="155"/>
      <c r="K5763" s="155"/>
      <c r="L5763" s="156"/>
      <c r="M5763" s="157"/>
    </row>
    <row r="5764" spans="1:13">
      <c r="A5764" s="158"/>
      <c r="B5764" s="159" t="s">
        <v>279</v>
      </c>
      <c r="C5764" s="160"/>
      <c r="D5764" s="161">
        <v>0</v>
      </c>
      <c r="E5764" s="161">
        <v>0</v>
      </c>
      <c r="F5764" s="161">
        <v>0</v>
      </c>
      <c r="G5764" s="161">
        <v>0</v>
      </c>
      <c r="H5764" s="161">
        <v>0</v>
      </c>
      <c r="I5764" s="161">
        <v>0</v>
      </c>
      <c r="J5764" s="161">
        <v>0</v>
      </c>
      <c r="K5764" s="161">
        <v>0</v>
      </c>
      <c r="L5764" s="162">
        <v>0</v>
      </c>
      <c r="M5764" s="163">
        <v>0</v>
      </c>
    </row>
    <row r="5765" spans="1:13">
      <c r="A5765" s="152"/>
      <c r="B5765" s="153"/>
      <c r="C5765" s="154"/>
      <c r="D5765" s="155"/>
      <c r="E5765" s="155"/>
      <c r="F5765" s="155"/>
      <c r="G5765" s="155"/>
      <c r="H5765" s="155"/>
      <c r="I5765" s="155"/>
      <c r="J5765" s="155"/>
      <c r="K5765" s="155"/>
      <c r="L5765" s="156"/>
      <c r="M5765" s="157"/>
    </row>
    <row r="5766" spans="1:13">
      <c r="A5766" s="158"/>
      <c r="B5766" s="159" t="s">
        <v>280</v>
      </c>
      <c r="C5766" s="160"/>
      <c r="D5766" s="161"/>
      <c r="E5766" s="161"/>
      <c r="F5766" s="161"/>
      <c r="G5766" s="161" t="s">
        <v>282</v>
      </c>
      <c r="H5766" s="161">
        <v>0</v>
      </c>
      <c r="I5766" s="161">
        <v>0</v>
      </c>
      <c r="J5766" s="161">
        <v>0</v>
      </c>
      <c r="K5766" s="161">
        <v>0</v>
      </c>
      <c r="L5766" s="162"/>
      <c r="M5766" s="163"/>
    </row>
    <row r="5767" spans="1:13">
      <c r="A5767" s="152">
        <v>131</v>
      </c>
      <c r="B5767" s="153" t="s">
        <v>25</v>
      </c>
      <c r="C5767" s="154">
        <v>1995</v>
      </c>
      <c r="D5767" s="155">
        <v>0</v>
      </c>
      <c r="E5767" s="155">
        <v>0</v>
      </c>
      <c r="F5767" s="155">
        <v>0</v>
      </c>
      <c r="G5767" s="155">
        <v>0</v>
      </c>
      <c r="H5767" s="155">
        <v>0</v>
      </c>
      <c r="I5767" s="155">
        <v>0</v>
      </c>
      <c r="J5767" s="155">
        <v>0</v>
      </c>
      <c r="K5767" s="155">
        <v>0</v>
      </c>
      <c r="L5767" s="156">
        <v>0</v>
      </c>
      <c r="M5767" s="157">
        <v>0</v>
      </c>
    </row>
    <row r="5768" spans="1:13">
      <c r="A5768" s="158">
        <v>2</v>
      </c>
      <c r="B5768" s="159" t="s">
        <v>113</v>
      </c>
      <c r="C5768" s="160">
        <v>1995</v>
      </c>
      <c r="D5768" s="161">
        <v>0</v>
      </c>
      <c r="E5768" s="161">
        <v>0</v>
      </c>
      <c r="F5768" s="161">
        <v>0</v>
      </c>
      <c r="G5768" s="161">
        <v>0</v>
      </c>
      <c r="H5768" s="161">
        <v>0</v>
      </c>
      <c r="I5768" s="161">
        <v>0</v>
      </c>
      <c r="J5768" s="161">
        <v>0</v>
      </c>
      <c r="K5768" s="161">
        <v>0</v>
      </c>
      <c r="L5768" s="162">
        <v>0</v>
      </c>
      <c r="M5768" s="163">
        <v>0</v>
      </c>
    </row>
    <row r="5769" spans="1:13">
      <c r="A5769" s="152">
        <v>83</v>
      </c>
      <c r="B5769" s="153" t="s">
        <v>85</v>
      </c>
      <c r="C5769" s="154">
        <v>1995</v>
      </c>
      <c r="D5769" s="155">
        <v>0</v>
      </c>
      <c r="E5769" s="155">
        <v>0</v>
      </c>
      <c r="F5769" s="155">
        <v>0</v>
      </c>
      <c r="G5769" s="155">
        <v>0</v>
      </c>
      <c r="H5769" s="155">
        <v>-345.6</v>
      </c>
      <c r="I5769" s="155">
        <v>0</v>
      </c>
      <c r="J5769" s="155">
        <v>0</v>
      </c>
      <c r="K5769" s="155">
        <v>0</v>
      </c>
      <c r="L5769" s="156">
        <v>0</v>
      </c>
      <c r="M5769" s="157">
        <v>0</v>
      </c>
    </row>
    <row r="5770" spans="1:13">
      <c r="A5770" s="158">
        <v>174</v>
      </c>
      <c r="B5770" s="159" t="s">
        <v>43</v>
      </c>
      <c r="C5770" s="160">
        <v>1995</v>
      </c>
      <c r="D5770" s="161">
        <v>0</v>
      </c>
      <c r="E5770" s="161">
        <v>0</v>
      </c>
      <c r="F5770" s="161">
        <v>0</v>
      </c>
      <c r="G5770" s="161">
        <v>0</v>
      </c>
      <c r="H5770" s="161">
        <v>0</v>
      </c>
      <c r="I5770" s="161">
        <v>0</v>
      </c>
      <c r="J5770" s="161">
        <v>0</v>
      </c>
      <c r="K5770" s="161">
        <v>0</v>
      </c>
      <c r="L5770" s="162">
        <v>0</v>
      </c>
      <c r="M5770" s="163">
        <v>0</v>
      </c>
    </row>
    <row r="5771" spans="1:13">
      <c r="A5771" s="152">
        <v>135</v>
      </c>
      <c r="B5771" s="153" t="s">
        <v>29</v>
      </c>
      <c r="C5771" s="154">
        <v>1995</v>
      </c>
      <c r="D5771" s="155">
        <v>0</v>
      </c>
      <c r="E5771" s="155">
        <v>0</v>
      </c>
      <c r="F5771" s="155">
        <v>0</v>
      </c>
      <c r="G5771" s="155">
        <v>0</v>
      </c>
      <c r="H5771" s="155">
        <v>0</v>
      </c>
      <c r="I5771" s="155">
        <v>0</v>
      </c>
      <c r="J5771" s="155">
        <v>0</v>
      </c>
      <c r="K5771" s="155">
        <v>0</v>
      </c>
      <c r="L5771" s="156">
        <v>0</v>
      </c>
      <c r="M5771" s="157">
        <v>0</v>
      </c>
    </row>
    <row r="5772" spans="1:13">
      <c r="A5772" s="158">
        <v>62</v>
      </c>
      <c r="B5772" s="159" t="s">
        <v>23</v>
      </c>
      <c r="C5772" s="160">
        <v>1995</v>
      </c>
      <c r="D5772" s="161">
        <v>0</v>
      </c>
      <c r="E5772" s="161">
        <v>0</v>
      </c>
      <c r="F5772" s="161">
        <v>0</v>
      </c>
      <c r="G5772" s="161">
        <v>0</v>
      </c>
      <c r="H5772" s="161">
        <v>0</v>
      </c>
      <c r="I5772" s="161">
        <v>0</v>
      </c>
      <c r="J5772" s="161">
        <v>0</v>
      </c>
      <c r="K5772" s="161">
        <v>0</v>
      </c>
      <c r="L5772" s="162">
        <v>0</v>
      </c>
      <c r="M5772" s="163">
        <v>0</v>
      </c>
    </row>
    <row r="5773" spans="1:13">
      <c r="A5773" s="152">
        <v>136</v>
      </c>
      <c r="B5773" s="153" t="s">
        <v>22</v>
      </c>
      <c r="C5773" s="154">
        <v>1995</v>
      </c>
      <c r="D5773" s="155">
        <v>0</v>
      </c>
      <c r="E5773" s="155">
        <v>0</v>
      </c>
      <c r="F5773" s="155">
        <v>0</v>
      </c>
      <c r="G5773" s="155">
        <v>0</v>
      </c>
      <c r="H5773" s="155">
        <v>0</v>
      </c>
      <c r="I5773" s="155">
        <v>0</v>
      </c>
      <c r="J5773" s="155">
        <v>0</v>
      </c>
      <c r="K5773" s="155">
        <v>0</v>
      </c>
      <c r="L5773" s="156">
        <v>0</v>
      </c>
      <c r="M5773" s="157">
        <v>0</v>
      </c>
    </row>
    <row r="5774" spans="1:13">
      <c r="A5774" s="158">
        <v>195</v>
      </c>
      <c r="B5774" s="159" t="s">
        <v>91</v>
      </c>
      <c r="C5774" s="160">
        <v>1995</v>
      </c>
      <c r="D5774" s="161">
        <v>0</v>
      </c>
      <c r="E5774" s="161">
        <v>0</v>
      </c>
      <c r="F5774" s="161">
        <v>0</v>
      </c>
      <c r="G5774" s="161">
        <v>0</v>
      </c>
      <c r="H5774" s="161">
        <v>-483.85</v>
      </c>
      <c r="I5774" s="161">
        <v>0</v>
      </c>
      <c r="J5774" s="161">
        <v>0</v>
      </c>
      <c r="K5774" s="161">
        <v>0</v>
      </c>
      <c r="L5774" s="162">
        <v>0</v>
      </c>
      <c r="M5774" s="163">
        <v>0</v>
      </c>
    </row>
    <row r="5775" spans="1:13">
      <c r="A5775" s="152">
        <v>245</v>
      </c>
      <c r="B5775" s="153" t="s">
        <v>46</v>
      </c>
      <c r="C5775" s="154">
        <v>1995</v>
      </c>
      <c r="D5775" s="155">
        <v>0</v>
      </c>
      <c r="E5775" s="155">
        <v>0</v>
      </c>
      <c r="F5775" s="155">
        <v>0</v>
      </c>
      <c r="G5775" s="155">
        <v>0</v>
      </c>
      <c r="H5775" s="155">
        <v>0</v>
      </c>
      <c r="I5775" s="155">
        <v>0</v>
      </c>
      <c r="J5775" s="155">
        <v>0</v>
      </c>
      <c r="K5775" s="155">
        <v>0</v>
      </c>
      <c r="L5775" s="156">
        <v>0</v>
      </c>
      <c r="M5775" s="157">
        <v>0</v>
      </c>
    </row>
    <row r="5776" spans="1:13">
      <c r="A5776" s="158">
        <v>10</v>
      </c>
      <c r="B5776" s="159" t="s">
        <v>30</v>
      </c>
      <c r="C5776" s="160">
        <v>1995</v>
      </c>
      <c r="D5776" s="161">
        <v>0</v>
      </c>
      <c r="E5776" s="161">
        <v>0</v>
      </c>
      <c r="F5776" s="161">
        <v>0</v>
      </c>
      <c r="G5776" s="161">
        <v>0</v>
      </c>
      <c r="H5776" s="161">
        <v>0</v>
      </c>
      <c r="I5776" s="161">
        <v>0</v>
      </c>
      <c r="J5776" s="161">
        <v>0</v>
      </c>
      <c r="K5776" s="161">
        <v>0</v>
      </c>
      <c r="L5776" s="162">
        <v>0</v>
      </c>
      <c r="M5776" s="163">
        <v>0</v>
      </c>
    </row>
    <row r="5777" spans="1:13">
      <c r="A5777" s="152">
        <v>246</v>
      </c>
      <c r="B5777" s="153" t="s">
        <v>94</v>
      </c>
      <c r="C5777" s="154">
        <v>1995</v>
      </c>
      <c r="D5777" s="155">
        <v>0</v>
      </c>
      <c r="E5777" s="155">
        <v>0</v>
      </c>
      <c r="F5777" s="155">
        <v>0</v>
      </c>
      <c r="G5777" s="155">
        <v>0</v>
      </c>
      <c r="H5777" s="155">
        <v>0</v>
      </c>
      <c r="I5777" s="155">
        <v>0</v>
      </c>
      <c r="J5777" s="155">
        <v>0</v>
      </c>
      <c r="K5777" s="155">
        <v>0</v>
      </c>
      <c r="L5777" s="156">
        <v>0</v>
      </c>
      <c r="M5777" s="157">
        <v>0</v>
      </c>
    </row>
    <row r="5778" spans="1:13">
      <c r="A5778" s="158">
        <v>224</v>
      </c>
      <c r="B5778" s="159" t="s">
        <v>20</v>
      </c>
      <c r="C5778" s="160">
        <v>1995</v>
      </c>
      <c r="D5778" s="161">
        <v>0</v>
      </c>
      <c r="E5778" s="161">
        <v>0</v>
      </c>
      <c r="F5778" s="161">
        <v>0</v>
      </c>
      <c r="G5778" s="161">
        <v>0</v>
      </c>
      <c r="H5778" s="161">
        <v>0</v>
      </c>
      <c r="I5778" s="161">
        <v>0</v>
      </c>
      <c r="J5778" s="161">
        <v>0</v>
      </c>
      <c r="K5778" s="161">
        <v>0</v>
      </c>
      <c r="L5778" s="162">
        <v>0</v>
      </c>
      <c r="M5778" s="163">
        <v>0</v>
      </c>
    </row>
    <row r="5779" spans="1:13">
      <c r="A5779" s="152">
        <v>138</v>
      </c>
      <c r="B5779" s="153" t="s">
        <v>31</v>
      </c>
      <c r="C5779" s="154">
        <v>1995</v>
      </c>
      <c r="D5779" s="155">
        <v>0</v>
      </c>
      <c r="E5779" s="155">
        <v>0</v>
      </c>
      <c r="F5779" s="155">
        <v>0</v>
      </c>
      <c r="G5779" s="155">
        <v>0</v>
      </c>
      <c r="H5779" s="155">
        <v>0</v>
      </c>
      <c r="I5779" s="155">
        <v>0</v>
      </c>
      <c r="J5779" s="155">
        <v>0</v>
      </c>
      <c r="K5779" s="155">
        <v>0</v>
      </c>
      <c r="L5779" s="156">
        <v>0</v>
      </c>
      <c r="M5779" s="157">
        <v>0</v>
      </c>
    </row>
    <row r="5780" spans="1:13">
      <c r="A5780" s="158">
        <v>142</v>
      </c>
      <c r="B5780" s="159" t="s">
        <v>24</v>
      </c>
      <c r="C5780" s="160">
        <v>1995</v>
      </c>
      <c r="D5780" s="161">
        <v>0</v>
      </c>
      <c r="E5780" s="161">
        <v>0</v>
      </c>
      <c r="F5780" s="161">
        <v>0</v>
      </c>
      <c r="G5780" s="161">
        <v>0</v>
      </c>
      <c r="H5780" s="161">
        <v>0</v>
      </c>
      <c r="I5780" s="161">
        <v>0</v>
      </c>
      <c r="J5780" s="161">
        <v>0</v>
      </c>
      <c r="K5780" s="161">
        <v>0</v>
      </c>
      <c r="L5780" s="162">
        <v>0</v>
      </c>
      <c r="M5780" s="163">
        <v>0</v>
      </c>
    </row>
    <row r="5781" spans="1:13">
      <c r="A5781" s="152">
        <v>69</v>
      </c>
      <c r="B5781" s="153" t="s">
        <v>73</v>
      </c>
      <c r="C5781" s="154">
        <v>1995</v>
      </c>
      <c r="D5781" s="155">
        <v>0</v>
      </c>
      <c r="E5781" s="155">
        <v>0</v>
      </c>
      <c r="F5781" s="155">
        <v>0</v>
      </c>
      <c r="G5781" s="155">
        <v>0</v>
      </c>
      <c r="H5781" s="155">
        <v>0</v>
      </c>
      <c r="I5781" s="155">
        <v>0</v>
      </c>
      <c r="J5781" s="155">
        <v>0</v>
      </c>
      <c r="K5781" s="155">
        <v>0</v>
      </c>
      <c r="L5781" s="156">
        <v>0</v>
      </c>
      <c r="M5781" s="157">
        <v>0</v>
      </c>
    </row>
    <row r="5782" spans="1:13">
      <c r="A5782" s="158">
        <v>251</v>
      </c>
      <c r="B5782" s="159" t="s">
        <v>33</v>
      </c>
      <c r="C5782" s="160">
        <v>1995</v>
      </c>
      <c r="D5782" s="161">
        <v>0</v>
      </c>
      <c r="E5782" s="161">
        <v>0</v>
      </c>
      <c r="F5782" s="161">
        <v>0</v>
      </c>
      <c r="G5782" s="161">
        <v>0</v>
      </c>
      <c r="H5782" s="161">
        <v>0</v>
      </c>
      <c r="I5782" s="161">
        <v>0</v>
      </c>
      <c r="J5782" s="161">
        <v>0</v>
      </c>
      <c r="K5782" s="161">
        <v>0</v>
      </c>
      <c r="L5782" s="162">
        <v>0</v>
      </c>
      <c r="M5782" s="163">
        <v>0</v>
      </c>
    </row>
    <row r="5783" spans="1:13">
      <c r="A5783" s="152">
        <v>230</v>
      </c>
      <c r="B5783" s="153" t="s">
        <v>34</v>
      </c>
      <c r="C5783" s="154">
        <v>1995</v>
      </c>
      <c r="D5783" s="155">
        <v>0</v>
      </c>
      <c r="E5783" s="155">
        <v>0</v>
      </c>
      <c r="F5783" s="155">
        <v>0</v>
      </c>
      <c r="G5783" s="155">
        <v>0</v>
      </c>
      <c r="H5783" s="155">
        <v>0</v>
      </c>
      <c r="I5783" s="155">
        <v>0</v>
      </c>
      <c r="J5783" s="155">
        <v>0</v>
      </c>
      <c r="K5783" s="155">
        <v>0</v>
      </c>
      <c r="L5783" s="156">
        <v>0</v>
      </c>
      <c r="M5783" s="157">
        <v>0</v>
      </c>
    </row>
    <row r="5784" spans="1:13">
      <c r="A5784" s="158">
        <v>261</v>
      </c>
      <c r="B5784" s="159" t="s">
        <v>35</v>
      </c>
      <c r="C5784" s="160">
        <v>1995</v>
      </c>
      <c r="D5784" s="161">
        <v>0</v>
      </c>
      <c r="E5784" s="161">
        <v>0</v>
      </c>
      <c r="F5784" s="161">
        <v>0</v>
      </c>
      <c r="G5784" s="161">
        <v>0</v>
      </c>
      <c r="H5784" s="161">
        <v>0</v>
      </c>
      <c r="I5784" s="161">
        <v>0</v>
      </c>
      <c r="J5784" s="161">
        <v>0</v>
      </c>
      <c r="K5784" s="161">
        <v>0</v>
      </c>
      <c r="L5784" s="162">
        <v>0</v>
      </c>
      <c r="M5784" s="163">
        <v>0</v>
      </c>
    </row>
    <row r="5785" spans="1:13">
      <c r="A5785" s="152"/>
      <c r="B5785" s="153"/>
      <c r="C5785" s="154"/>
      <c r="D5785" s="155"/>
      <c r="E5785" s="155"/>
      <c r="F5785" s="155"/>
      <c r="G5785" s="155"/>
      <c r="H5785" s="155"/>
      <c r="I5785" s="155"/>
      <c r="J5785" s="155"/>
      <c r="K5785" s="155"/>
      <c r="L5785" s="156"/>
      <c r="M5785" s="157"/>
    </row>
    <row r="5786" spans="1:13">
      <c r="A5786" s="158"/>
      <c r="B5786" s="159" t="s">
        <v>279</v>
      </c>
      <c r="C5786" s="160"/>
      <c r="D5786" s="161">
        <v>0</v>
      </c>
      <c r="E5786" s="161">
        <v>0</v>
      </c>
      <c r="F5786" s="161">
        <v>0</v>
      </c>
      <c r="G5786" s="161">
        <v>0</v>
      </c>
      <c r="H5786" s="161">
        <v>-829.45</v>
      </c>
      <c r="I5786" s="161">
        <v>0</v>
      </c>
      <c r="J5786" s="161">
        <v>0</v>
      </c>
      <c r="K5786" s="161">
        <v>0</v>
      </c>
      <c r="L5786" s="162">
        <v>0</v>
      </c>
      <c r="M5786" s="163">
        <v>0</v>
      </c>
    </row>
    <row r="5787" spans="1:13">
      <c r="A5787" s="152"/>
      <c r="B5787" s="153"/>
      <c r="C5787" s="154"/>
      <c r="D5787" s="155"/>
      <c r="E5787" s="155"/>
      <c r="F5787" s="155"/>
      <c r="G5787" s="155"/>
      <c r="H5787" s="155"/>
      <c r="I5787" s="155"/>
      <c r="J5787" s="155"/>
      <c r="K5787" s="155"/>
      <c r="L5787" s="156"/>
      <c r="M5787" s="157"/>
    </row>
    <row r="5788" spans="1:13">
      <c r="A5788" s="158"/>
      <c r="B5788" s="159" t="s">
        <v>280</v>
      </c>
      <c r="C5788" s="160"/>
      <c r="D5788" s="161"/>
      <c r="E5788" s="161"/>
      <c r="F5788" s="161"/>
      <c r="G5788" s="161" t="s">
        <v>282</v>
      </c>
      <c r="H5788" s="161">
        <v>-895.81</v>
      </c>
      <c r="I5788" s="161">
        <v>0</v>
      </c>
      <c r="J5788" s="161">
        <v>0</v>
      </c>
      <c r="K5788" s="161">
        <v>0</v>
      </c>
      <c r="L5788" s="162"/>
      <c r="M5788" s="163"/>
    </row>
    <row r="5789" spans="1:13">
      <c r="A5789" s="152">
        <v>131</v>
      </c>
      <c r="B5789" s="153" t="s">
        <v>25</v>
      </c>
      <c r="C5789" s="154">
        <v>1996</v>
      </c>
      <c r="D5789" s="155">
        <v>0</v>
      </c>
      <c r="E5789" s="155">
        <v>0</v>
      </c>
      <c r="F5789" s="155">
        <v>0</v>
      </c>
      <c r="G5789" s="155">
        <v>0</v>
      </c>
      <c r="H5789" s="155">
        <v>0</v>
      </c>
      <c r="I5789" s="155">
        <v>0</v>
      </c>
      <c r="J5789" s="155">
        <v>0</v>
      </c>
      <c r="K5789" s="155">
        <v>0</v>
      </c>
      <c r="L5789" s="156">
        <v>0</v>
      </c>
      <c r="M5789" s="157">
        <v>0</v>
      </c>
    </row>
    <row r="5790" spans="1:13">
      <c r="A5790" s="158">
        <v>2</v>
      </c>
      <c r="B5790" s="159" t="s">
        <v>113</v>
      </c>
      <c r="C5790" s="160">
        <v>1996</v>
      </c>
      <c r="D5790" s="161">
        <v>0</v>
      </c>
      <c r="E5790" s="161">
        <v>0</v>
      </c>
      <c r="F5790" s="161">
        <v>0</v>
      </c>
      <c r="G5790" s="161">
        <v>0</v>
      </c>
      <c r="H5790" s="161">
        <v>0</v>
      </c>
      <c r="I5790" s="161">
        <v>0</v>
      </c>
      <c r="J5790" s="161">
        <v>0</v>
      </c>
      <c r="K5790" s="161">
        <v>0</v>
      </c>
      <c r="L5790" s="162">
        <v>0</v>
      </c>
      <c r="M5790" s="163">
        <v>0</v>
      </c>
    </row>
    <row r="5791" spans="1:13">
      <c r="A5791" s="152">
        <v>53</v>
      </c>
      <c r="B5791" s="153" t="s">
        <v>86</v>
      </c>
      <c r="C5791" s="154">
        <v>1996</v>
      </c>
      <c r="D5791" s="155">
        <v>0</v>
      </c>
      <c r="E5791" s="155">
        <v>0</v>
      </c>
      <c r="F5791" s="155">
        <v>0</v>
      </c>
      <c r="G5791" s="155">
        <v>0</v>
      </c>
      <c r="H5791" s="155">
        <v>0</v>
      </c>
      <c r="I5791" s="155">
        <v>0</v>
      </c>
      <c r="J5791" s="155">
        <v>0</v>
      </c>
      <c r="K5791" s="155">
        <v>0</v>
      </c>
      <c r="L5791" s="156">
        <v>0</v>
      </c>
      <c r="M5791" s="157">
        <v>0</v>
      </c>
    </row>
    <row r="5792" spans="1:13">
      <c r="A5792" s="158">
        <v>191</v>
      </c>
      <c r="B5792" s="159" t="s">
        <v>66</v>
      </c>
      <c r="C5792" s="160">
        <v>1996</v>
      </c>
      <c r="D5792" s="161">
        <v>0</v>
      </c>
      <c r="E5792" s="161">
        <v>0</v>
      </c>
      <c r="F5792" s="161">
        <v>0</v>
      </c>
      <c r="G5792" s="161">
        <v>0</v>
      </c>
      <c r="H5792" s="161">
        <v>-432</v>
      </c>
      <c r="I5792" s="161">
        <v>0</v>
      </c>
      <c r="J5792" s="161">
        <v>0</v>
      </c>
      <c r="K5792" s="161">
        <v>0</v>
      </c>
      <c r="L5792" s="162">
        <v>0</v>
      </c>
      <c r="M5792" s="163">
        <v>0</v>
      </c>
    </row>
    <row r="5793" spans="1:13">
      <c r="A5793" s="152">
        <v>193</v>
      </c>
      <c r="B5793" s="153" t="s">
        <v>27</v>
      </c>
      <c r="C5793" s="154">
        <v>1996</v>
      </c>
      <c r="D5793" s="155">
        <v>0</v>
      </c>
      <c r="E5793" s="155">
        <v>0</v>
      </c>
      <c r="F5793" s="155">
        <v>0</v>
      </c>
      <c r="G5793" s="155">
        <v>0</v>
      </c>
      <c r="H5793" s="155">
        <v>0</v>
      </c>
      <c r="I5793" s="155">
        <v>0</v>
      </c>
      <c r="J5793" s="155">
        <v>0</v>
      </c>
      <c r="K5793" s="155">
        <v>0</v>
      </c>
      <c r="L5793" s="156">
        <v>0</v>
      </c>
      <c r="M5793" s="157">
        <v>0</v>
      </c>
    </row>
    <row r="5794" spans="1:13">
      <c r="A5794" s="158">
        <v>172</v>
      </c>
      <c r="B5794" s="159" t="s">
        <v>129</v>
      </c>
      <c r="C5794" s="160">
        <v>1996</v>
      </c>
      <c r="D5794" s="161">
        <v>0</v>
      </c>
      <c r="E5794" s="161">
        <v>0</v>
      </c>
      <c r="F5794" s="161">
        <v>0</v>
      </c>
      <c r="G5794" s="161">
        <v>0</v>
      </c>
      <c r="H5794" s="161">
        <v>-518.4</v>
      </c>
      <c r="I5794" s="161">
        <v>0</v>
      </c>
      <c r="J5794" s="161">
        <v>0</v>
      </c>
      <c r="K5794" s="161">
        <v>0</v>
      </c>
      <c r="L5794" s="162">
        <v>0</v>
      </c>
      <c r="M5794" s="163">
        <v>0</v>
      </c>
    </row>
    <row r="5795" spans="1:13">
      <c r="A5795" s="152">
        <v>244</v>
      </c>
      <c r="B5795" s="153" t="s">
        <v>53</v>
      </c>
      <c r="C5795" s="154">
        <v>1996</v>
      </c>
      <c r="D5795" s="155">
        <v>0</v>
      </c>
      <c r="E5795" s="155">
        <v>0</v>
      </c>
      <c r="F5795" s="155">
        <v>0</v>
      </c>
      <c r="G5795" s="155">
        <v>0</v>
      </c>
      <c r="H5795" s="155">
        <v>-1032.5</v>
      </c>
      <c r="I5795" s="155">
        <v>0</v>
      </c>
      <c r="J5795" s="155">
        <v>0</v>
      </c>
      <c r="K5795" s="155">
        <v>0</v>
      </c>
      <c r="L5795" s="156">
        <v>0</v>
      </c>
      <c r="M5795" s="157">
        <v>0</v>
      </c>
    </row>
    <row r="5796" spans="1:13">
      <c r="A5796" s="158">
        <v>174</v>
      </c>
      <c r="B5796" s="159" t="s">
        <v>43</v>
      </c>
      <c r="C5796" s="160">
        <v>1996</v>
      </c>
      <c r="D5796" s="161">
        <v>0</v>
      </c>
      <c r="E5796" s="161">
        <v>0</v>
      </c>
      <c r="F5796" s="161">
        <v>0</v>
      </c>
      <c r="G5796" s="161">
        <v>0</v>
      </c>
      <c r="H5796" s="161">
        <v>0</v>
      </c>
      <c r="I5796" s="161">
        <v>0</v>
      </c>
      <c r="J5796" s="161">
        <v>0</v>
      </c>
      <c r="K5796" s="161">
        <v>0</v>
      </c>
      <c r="L5796" s="162">
        <v>0</v>
      </c>
      <c r="M5796" s="163">
        <v>0</v>
      </c>
    </row>
    <row r="5797" spans="1:13">
      <c r="A5797" s="152">
        <v>135</v>
      </c>
      <c r="B5797" s="153" t="s">
        <v>29</v>
      </c>
      <c r="C5797" s="154">
        <v>1996</v>
      </c>
      <c r="D5797" s="155">
        <v>0</v>
      </c>
      <c r="E5797" s="155">
        <v>0</v>
      </c>
      <c r="F5797" s="155">
        <v>0</v>
      </c>
      <c r="G5797" s="155">
        <v>0</v>
      </c>
      <c r="H5797" s="155">
        <v>0</v>
      </c>
      <c r="I5797" s="155">
        <v>0</v>
      </c>
      <c r="J5797" s="155">
        <v>0</v>
      </c>
      <c r="K5797" s="155">
        <v>0</v>
      </c>
      <c r="L5797" s="156">
        <v>0</v>
      </c>
      <c r="M5797" s="157">
        <v>0</v>
      </c>
    </row>
    <row r="5798" spans="1:13">
      <c r="A5798" s="158">
        <v>62</v>
      </c>
      <c r="B5798" s="159" t="s">
        <v>23</v>
      </c>
      <c r="C5798" s="160">
        <v>1996</v>
      </c>
      <c r="D5798" s="161">
        <v>0</v>
      </c>
      <c r="E5798" s="161">
        <v>0</v>
      </c>
      <c r="F5798" s="161">
        <v>0</v>
      </c>
      <c r="G5798" s="161">
        <v>0</v>
      </c>
      <c r="H5798" s="161">
        <v>-1047.5999999999999</v>
      </c>
      <c r="I5798" s="161">
        <v>0</v>
      </c>
      <c r="J5798" s="161">
        <v>0</v>
      </c>
      <c r="K5798" s="161">
        <v>0</v>
      </c>
      <c r="L5798" s="162">
        <v>0</v>
      </c>
      <c r="M5798" s="163">
        <v>0</v>
      </c>
    </row>
    <row r="5799" spans="1:13">
      <c r="A5799" s="152">
        <v>136</v>
      </c>
      <c r="B5799" s="153" t="s">
        <v>22</v>
      </c>
      <c r="C5799" s="154">
        <v>1996</v>
      </c>
      <c r="D5799" s="155">
        <v>0</v>
      </c>
      <c r="E5799" s="155">
        <v>0</v>
      </c>
      <c r="F5799" s="155">
        <v>0</v>
      </c>
      <c r="G5799" s="155">
        <v>0</v>
      </c>
      <c r="H5799" s="155">
        <v>0</v>
      </c>
      <c r="I5799" s="155">
        <v>0</v>
      </c>
      <c r="J5799" s="155">
        <v>0</v>
      </c>
      <c r="K5799" s="155">
        <v>0</v>
      </c>
      <c r="L5799" s="156">
        <v>0</v>
      </c>
      <c r="M5799" s="157">
        <v>0</v>
      </c>
    </row>
    <row r="5800" spans="1:13">
      <c r="A5800" s="158">
        <v>155</v>
      </c>
      <c r="B5800" s="159" t="s">
        <v>45</v>
      </c>
      <c r="C5800" s="160">
        <v>1996</v>
      </c>
      <c r="D5800" s="161">
        <v>0</v>
      </c>
      <c r="E5800" s="161">
        <v>0</v>
      </c>
      <c r="F5800" s="161">
        <v>0</v>
      </c>
      <c r="G5800" s="161">
        <v>0</v>
      </c>
      <c r="H5800" s="161">
        <v>0</v>
      </c>
      <c r="I5800" s="161">
        <v>0</v>
      </c>
      <c r="J5800" s="161">
        <v>0</v>
      </c>
      <c r="K5800" s="161">
        <v>0</v>
      </c>
      <c r="L5800" s="162">
        <v>0</v>
      </c>
      <c r="M5800" s="163">
        <v>0</v>
      </c>
    </row>
    <row r="5801" spans="1:13">
      <c r="A5801" s="152">
        <v>9</v>
      </c>
      <c r="B5801" s="153" t="s">
        <v>56</v>
      </c>
      <c r="C5801" s="154">
        <v>1996</v>
      </c>
      <c r="D5801" s="155">
        <v>0</v>
      </c>
      <c r="E5801" s="155">
        <v>0</v>
      </c>
      <c r="F5801" s="155">
        <v>0</v>
      </c>
      <c r="G5801" s="155">
        <v>0</v>
      </c>
      <c r="H5801" s="155">
        <v>0</v>
      </c>
      <c r="I5801" s="155">
        <v>0</v>
      </c>
      <c r="J5801" s="155">
        <v>0</v>
      </c>
      <c r="K5801" s="155">
        <v>0</v>
      </c>
      <c r="L5801" s="156">
        <v>0</v>
      </c>
      <c r="M5801" s="157">
        <v>0</v>
      </c>
    </row>
    <row r="5802" spans="1:13">
      <c r="A5802" s="158">
        <v>245</v>
      </c>
      <c r="B5802" s="159" t="s">
        <v>46</v>
      </c>
      <c r="C5802" s="160">
        <v>1996</v>
      </c>
      <c r="D5802" s="161">
        <v>0</v>
      </c>
      <c r="E5802" s="161">
        <v>0</v>
      </c>
      <c r="F5802" s="161">
        <v>0</v>
      </c>
      <c r="G5802" s="161">
        <v>0</v>
      </c>
      <c r="H5802" s="161">
        <v>0</v>
      </c>
      <c r="I5802" s="161">
        <v>0</v>
      </c>
      <c r="J5802" s="161">
        <v>0</v>
      </c>
      <c r="K5802" s="161">
        <v>0</v>
      </c>
      <c r="L5802" s="162">
        <v>0</v>
      </c>
      <c r="M5802" s="163">
        <v>0</v>
      </c>
    </row>
    <row r="5803" spans="1:13">
      <c r="A5803" s="152">
        <v>10</v>
      </c>
      <c r="B5803" s="153" t="s">
        <v>30</v>
      </c>
      <c r="C5803" s="154">
        <v>1996</v>
      </c>
      <c r="D5803" s="155">
        <v>0</v>
      </c>
      <c r="E5803" s="155">
        <v>0</v>
      </c>
      <c r="F5803" s="155">
        <v>0</v>
      </c>
      <c r="G5803" s="155">
        <v>0</v>
      </c>
      <c r="H5803" s="155">
        <v>0</v>
      </c>
      <c r="I5803" s="155">
        <v>0</v>
      </c>
      <c r="J5803" s="155">
        <v>0</v>
      </c>
      <c r="K5803" s="155">
        <v>0</v>
      </c>
      <c r="L5803" s="156">
        <v>0</v>
      </c>
      <c r="M5803" s="157">
        <v>0</v>
      </c>
    </row>
    <row r="5804" spans="1:13">
      <c r="A5804" s="158">
        <v>246</v>
      </c>
      <c r="B5804" s="159" t="s">
        <v>94</v>
      </c>
      <c r="C5804" s="160">
        <v>1996</v>
      </c>
      <c r="D5804" s="161">
        <v>0</v>
      </c>
      <c r="E5804" s="161">
        <v>0</v>
      </c>
      <c r="F5804" s="161">
        <v>0</v>
      </c>
      <c r="G5804" s="161">
        <v>0</v>
      </c>
      <c r="H5804" s="161">
        <v>0</v>
      </c>
      <c r="I5804" s="161">
        <v>0</v>
      </c>
      <c r="J5804" s="161">
        <v>0</v>
      </c>
      <c r="K5804" s="161">
        <v>0</v>
      </c>
      <c r="L5804" s="162">
        <v>0</v>
      </c>
      <c r="M5804" s="163">
        <v>0</v>
      </c>
    </row>
    <row r="5805" spans="1:13">
      <c r="A5805" s="152">
        <v>224</v>
      </c>
      <c r="B5805" s="153" t="s">
        <v>20</v>
      </c>
      <c r="C5805" s="154">
        <v>1996</v>
      </c>
      <c r="D5805" s="155">
        <v>0</v>
      </c>
      <c r="E5805" s="155">
        <v>0</v>
      </c>
      <c r="F5805" s="155">
        <v>0</v>
      </c>
      <c r="G5805" s="155">
        <v>0</v>
      </c>
      <c r="H5805" s="155">
        <v>0</v>
      </c>
      <c r="I5805" s="155">
        <v>0</v>
      </c>
      <c r="J5805" s="155">
        <v>0</v>
      </c>
      <c r="K5805" s="155">
        <v>0</v>
      </c>
      <c r="L5805" s="156">
        <v>0</v>
      </c>
      <c r="M5805" s="157">
        <v>0</v>
      </c>
    </row>
    <row r="5806" spans="1:13">
      <c r="A5806" s="158">
        <v>138</v>
      </c>
      <c r="B5806" s="159" t="s">
        <v>31</v>
      </c>
      <c r="C5806" s="160">
        <v>1996</v>
      </c>
      <c r="D5806" s="161">
        <v>0</v>
      </c>
      <c r="E5806" s="161">
        <v>0</v>
      </c>
      <c r="F5806" s="161">
        <v>0</v>
      </c>
      <c r="G5806" s="161">
        <v>0</v>
      </c>
      <c r="H5806" s="161">
        <v>0</v>
      </c>
      <c r="I5806" s="161">
        <v>0</v>
      </c>
      <c r="J5806" s="161">
        <v>0</v>
      </c>
      <c r="K5806" s="161">
        <v>0</v>
      </c>
      <c r="L5806" s="162">
        <v>0</v>
      </c>
      <c r="M5806" s="163">
        <v>0</v>
      </c>
    </row>
    <row r="5807" spans="1:13">
      <c r="A5807" s="152">
        <v>119</v>
      </c>
      <c r="B5807" s="153" t="s">
        <v>58</v>
      </c>
      <c r="C5807" s="154">
        <v>1996</v>
      </c>
      <c r="D5807" s="155">
        <v>0</v>
      </c>
      <c r="E5807" s="155">
        <v>0</v>
      </c>
      <c r="F5807" s="155">
        <v>0</v>
      </c>
      <c r="G5807" s="155">
        <v>0</v>
      </c>
      <c r="H5807" s="155">
        <v>0</v>
      </c>
      <c r="I5807" s="155">
        <v>0</v>
      </c>
      <c r="J5807" s="155">
        <v>0</v>
      </c>
      <c r="K5807" s="155">
        <v>0</v>
      </c>
      <c r="L5807" s="156">
        <v>0</v>
      </c>
      <c r="M5807" s="157">
        <v>0</v>
      </c>
    </row>
    <row r="5808" spans="1:13">
      <c r="A5808" s="158">
        <v>198</v>
      </c>
      <c r="B5808" s="159" t="s">
        <v>60</v>
      </c>
      <c r="C5808" s="160">
        <v>1996</v>
      </c>
      <c r="D5808" s="161">
        <v>0</v>
      </c>
      <c r="E5808" s="161">
        <v>0</v>
      </c>
      <c r="F5808" s="161">
        <v>0</v>
      </c>
      <c r="G5808" s="161">
        <v>0</v>
      </c>
      <c r="H5808" s="161">
        <v>0</v>
      </c>
      <c r="I5808" s="161">
        <v>0</v>
      </c>
      <c r="J5808" s="161">
        <v>0</v>
      </c>
      <c r="K5808" s="161">
        <v>0</v>
      </c>
      <c r="L5808" s="162">
        <v>0</v>
      </c>
      <c r="M5808" s="163">
        <v>0</v>
      </c>
    </row>
    <row r="5809" spans="1:13">
      <c r="A5809" s="152">
        <v>199</v>
      </c>
      <c r="B5809" s="153" t="s">
        <v>61</v>
      </c>
      <c r="C5809" s="154">
        <v>1996</v>
      </c>
      <c r="D5809" s="155">
        <v>0</v>
      </c>
      <c r="E5809" s="155">
        <v>0</v>
      </c>
      <c r="F5809" s="155">
        <v>0</v>
      </c>
      <c r="G5809" s="155">
        <v>0</v>
      </c>
      <c r="H5809" s="155">
        <v>-518.4</v>
      </c>
      <c r="I5809" s="155">
        <v>0</v>
      </c>
      <c r="J5809" s="155">
        <v>0</v>
      </c>
      <c r="K5809" s="155">
        <v>0</v>
      </c>
      <c r="L5809" s="156">
        <v>0</v>
      </c>
      <c r="M5809" s="157">
        <v>0</v>
      </c>
    </row>
    <row r="5810" spans="1:13">
      <c r="A5810" s="158">
        <v>142</v>
      </c>
      <c r="B5810" s="159" t="s">
        <v>24</v>
      </c>
      <c r="C5810" s="160">
        <v>1996</v>
      </c>
      <c r="D5810" s="161">
        <v>0</v>
      </c>
      <c r="E5810" s="161">
        <v>0</v>
      </c>
      <c r="F5810" s="161">
        <v>0</v>
      </c>
      <c r="G5810" s="161">
        <v>0</v>
      </c>
      <c r="H5810" s="161">
        <v>0</v>
      </c>
      <c r="I5810" s="161">
        <v>0</v>
      </c>
      <c r="J5810" s="161">
        <v>0</v>
      </c>
      <c r="K5810" s="161">
        <v>0</v>
      </c>
      <c r="L5810" s="162">
        <v>0</v>
      </c>
      <c r="M5810" s="163">
        <v>0</v>
      </c>
    </row>
    <row r="5811" spans="1:13">
      <c r="A5811" s="152">
        <v>200</v>
      </c>
      <c r="B5811" s="153" t="s">
        <v>62</v>
      </c>
      <c r="C5811" s="154">
        <v>1996</v>
      </c>
      <c r="D5811" s="155">
        <v>0</v>
      </c>
      <c r="E5811" s="155">
        <v>0</v>
      </c>
      <c r="F5811" s="155">
        <v>0</v>
      </c>
      <c r="G5811" s="155">
        <v>0</v>
      </c>
      <c r="H5811" s="155">
        <v>-2828</v>
      </c>
      <c r="I5811" s="155">
        <v>0</v>
      </c>
      <c r="J5811" s="155">
        <v>0</v>
      </c>
      <c r="K5811" s="155">
        <v>0</v>
      </c>
      <c r="L5811" s="156">
        <v>0</v>
      </c>
      <c r="M5811" s="157">
        <v>0</v>
      </c>
    </row>
    <row r="5812" spans="1:13">
      <c r="A5812" s="158">
        <v>121</v>
      </c>
      <c r="B5812" s="159" t="s">
        <v>63</v>
      </c>
      <c r="C5812" s="160">
        <v>1996</v>
      </c>
      <c r="D5812" s="161">
        <v>0</v>
      </c>
      <c r="E5812" s="161">
        <v>0</v>
      </c>
      <c r="F5812" s="161">
        <v>0</v>
      </c>
      <c r="G5812" s="161">
        <v>0</v>
      </c>
      <c r="H5812" s="161">
        <v>-216</v>
      </c>
      <c r="I5812" s="161">
        <v>0</v>
      </c>
      <c r="J5812" s="161">
        <v>0</v>
      </c>
      <c r="K5812" s="161">
        <v>0</v>
      </c>
      <c r="L5812" s="162">
        <v>0</v>
      </c>
      <c r="M5812" s="163">
        <v>0</v>
      </c>
    </row>
    <row r="5813" spans="1:13">
      <c r="A5813" s="152">
        <v>230</v>
      </c>
      <c r="B5813" s="153" t="s">
        <v>34</v>
      </c>
      <c r="C5813" s="154">
        <v>1996</v>
      </c>
      <c r="D5813" s="155">
        <v>0</v>
      </c>
      <c r="E5813" s="155">
        <v>0</v>
      </c>
      <c r="F5813" s="155">
        <v>0</v>
      </c>
      <c r="G5813" s="155">
        <v>0</v>
      </c>
      <c r="H5813" s="155">
        <v>-1304.6500000000001</v>
      </c>
      <c r="I5813" s="155">
        <v>0</v>
      </c>
      <c r="J5813" s="155">
        <v>0</v>
      </c>
      <c r="K5813" s="155">
        <v>0</v>
      </c>
      <c r="L5813" s="156">
        <v>0</v>
      </c>
      <c r="M5813" s="157">
        <v>0</v>
      </c>
    </row>
    <row r="5814" spans="1:13">
      <c r="A5814" s="158">
        <v>161</v>
      </c>
      <c r="B5814" s="159" t="s">
        <v>38</v>
      </c>
      <c r="C5814" s="160">
        <v>1996</v>
      </c>
      <c r="D5814" s="161">
        <v>0</v>
      </c>
      <c r="E5814" s="161">
        <v>0</v>
      </c>
      <c r="F5814" s="161">
        <v>0</v>
      </c>
      <c r="G5814" s="161">
        <v>0</v>
      </c>
      <c r="H5814" s="161">
        <v>0</v>
      </c>
      <c r="I5814" s="161">
        <v>0</v>
      </c>
      <c r="J5814" s="161">
        <v>0</v>
      </c>
      <c r="K5814" s="161">
        <v>0</v>
      </c>
      <c r="L5814" s="162">
        <v>0</v>
      </c>
      <c r="M5814" s="163">
        <v>0</v>
      </c>
    </row>
    <row r="5815" spans="1:13">
      <c r="A5815" s="152">
        <v>261</v>
      </c>
      <c r="B5815" s="153" t="s">
        <v>35</v>
      </c>
      <c r="C5815" s="154">
        <v>1996</v>
      </c>
      <c r="D5815" s="155">
        <v>0</v>
      </c>
      <c r="E5815" s="155">
        <v>0</v>
      </c>
      <c r="F5815" s="155">
        <v>0</v>
      </c>
      <c r="G5815" s="155">
        <v>0</v>
      </c>
      <c r="H5815" s="155">
        <v>-1337.05</v>
      </c>
      <c r="I5815" s="155">
        <v>0</v>
      </c>
      <c r="J5815" s="155">
        <v>0</v>
      </c>
      <c r="K5815" s="155">
        <v>0</v>
      </c>
      <c r="L5815" s="156">
        <v>0</v>
      </c>
      <c r="M5815" s="157">
        <v>0</v>
      </c>
    </row>
    <row r="5816" spans="1:13">
      <c r="A5816" s="158"/>
      <c r="B5816" s="159"/>
      <c r="C5816" s="160"/>
      <c r="D5816" s="161"/>
      <c r="E5816" s="161"/>
      <c r="F5816" s="161"/>
      <c r="G5816" s="161"/>
      <c r="H5816" s="161"/>
      <c r="I5816" s="161"/>
      <c r="J5816" s="161"/>
      <c r="K5816" s="161"/>
      <c r="L5816" s="162"/>
      <c r="M5816" s="163"/>
    </row>
    <row r="5817" spans="1:13">
      <c r="A5817" s="152"/>
      <c r="B5817" s="153" t="s">
        <v>279</v>
      </c>
      <c r="C5817" s="154"/>
      <c r="D5817" s="155">
        <v>0</v>
      </c>
      <c r="E5817" s="155">
        <v>0</v>
      </c>
      <c r="F5817" s="155">
        <v>0</v>
      </c>
      <c r="G5817" s="155">
        <v>0</v>
      </c>
      <c r="H5817" s="155">
        <v>-9234.6</v>
      </c>
      <c r="I5817" s="155">
        <v>0</v>
      </c>
      <c r="J5817" s="155">
        <v>0</v>
      </c>
      <c r="K5817" s="155">
        <v>0</v>
      </c>
      <c r="L5817" s="156">
        <v>0</v>
      </c>
      <c r="M5817" s="157">
        <v>0</v>
      </c>
    </row>
    <row r="5818" spans="1:13">
      <c r="A5818" s="158"/>
      <c r="B5818" s="159"/>
      <c r="C5818" s="160"/>
      <c r="D5818" s="161"/>
      <c r="E5818" s="161"/>
      <c r="F5818" s="161"/>
      <c r="G5818" s="161"/>
      <c r="H5818" s="161"/>
      <c r="I5818" s="161"/>
      <c r="J5818" s="161"/>
      <c r="K5818" s="161"/>
      <c r="L5818" s="162"/>
      <c r="M5818" s="163"/>
    </row>
    <row r="5819" spans="1:13">
      <c r="A5819" s="152"/>
      <c r="B5819" s="153" t="s">
        <v>280</v>
      </c>
      <c r="C5819" s="154"/>
      <c r="D5819" s="155"/>
      <c r="E5819" s="155"/>
      <c r="F5819" s="155"/>
      <c r="G5819" s="155" t="s">
        <v>282</v>
      </c>
      <c r="H5819" s="155">
        <v>-9973.36</v>
      </c>
      <c r="I5819" s="155">
        <v>0</v>
      </c>
      <c r="J5819" s="155">
        <v>0</v>
      </c>
      <c r="K5819" s="155">
        <v>0</v>
      </c>
      <c r="L5819" s="156"/>
      <c r="M5819" s="157"/>
    </row>
    <row r="5820" spans="1:13">
      <c r="A5820" s="158">
        <v>131</v>
      </c>
      <c r="B5820" s="159" t="s">
        <v>25</v>
      </c>
      <c r="C5820" s="160">
        <v>1997</v>
      </c>
      <c r="D5820" s="161">
        <v>0</v>
      </c>
      <c r="E5820" s="161">
        <v>0</v>
      </c>
      <c r="F5820" s="161">
        <v>0</v>
      </c>
      <c r="G5820" s="161">
        <v>0</v>
      </c>
      <c r="H5820" s="161">
        <v>0</v>
      </c>
      <c r="I5820" s="161">
        <v>0</v>
      </c>
      <c r="J5820" s="161">
        <v>0</v>
      </c>
      <c r="K5820" s="161">
        <v>0</v>
      </c>
      <c r="L5820" s="162">
        <v>0</v>
      </c>
      <c r="M5820" s="163">
        <v>0</v>
      </c>
    </row>
    <row r="5821" spans="1:13">
      <c r="A5821" s="152">
        <v>2</v>
      </c>
      <c r="B5821" s="153" t="s">
        <v>113</v>
      </c>
      <c r="C5821" s="154">
        <v>1997</v>
      </c>
      <c r="D5821" s="155">
        <v>0</v>
      </c>
      <c r="E5821" s="155">
        <v>0</v>
      </c>
      <c r="F5821" s="155">
        <v>0</v>
      </c>
      <c r="G5821" s="155">
        <v>0</v>
      </c>
      <c r="H5821" s="155">
        <v>0</v>
      </c>
      <c r="I5821" s="155">
        <v>0</v>
      </c>
      <c r="J5821" s="155">
        <v>0</v>
      </c>
      <c r="K5821" s="155">
        <v>0</v>
      </c>
      <c r="L5821" s="156">
        <v>0</v>
      </c>
      <c r="M5821" s="157">
        <v>0</v>
      </c>
    </row>
    <row r="5822" spans="1:13">
      <c r="A5822" s="158">
        <v>84</v>
      </c>
      <c r="B5822" s="159" t="s">
        <v>26</v>
      </c>
      <c r="C5822" s="160">
        <v>1997</v>
      </c>
      <c r="D5822" s="161">
        <v>0</v>
      </c>
      <c r="E5822" s="161">
        <v>0</v>
      </c>
      <c r="F5822" s="161">
        <v>0</v>
      </c>
      <c r="G5822" s="161">
        <v>0</v>
      </c>
      <c r="H5822" s="161">
        <v>0</v>
      </c>
      <c r="I5822" s="161">
        <v>0</v>
      </c>
      <c r="J5822" s="161">
        <v>0</v>
      </c>
      <c r="K5822" s="161">
        <v>0</v>
      </c>
      <c r="L5822" s="162">
        <v>0</v>
      </c>
      <c r="M5822" s="163">
        <v>0</v>
      </c>
    </row>
    <row r="5823" spans="1:13">
      <c r="A5823" s="152">
        <v>192</v>
      </c>
      <c r="B5823" s="153" t="s">
        <v>40</v>
      </c>
      <c r="C5823" s="154">
        <v>1997</v>
      </c>
      <c r="D5823" s="155">
        <v>0</v>
      </c>
      <c r="E5823" s="155">
        <v>0</v>
      </c>
      <c r="F5823" s="155">
        <v>0</v>
      </c>
      <c r="G5823" s="155">
        <v>0</v>
      </c>
      <c r="H5823" s="155">
        <v>0</v>
      </c>
      <c r="I5823" s="155">
        <v>0</v>
      </c>
      <c r="J5823" s="155">
        <v>0</v>
      </c>
      <c r="K5823" s="155">
        <v>0</v>
      </c>
      <c r="L5823" s="156">
        <v>0</v>
      </c>
      <c r="M5823" s="157">
        <v>0</v>
      </c>
    </row>
    <row r="5824" spans="1:13">
      <c r="A5824" s="158">
        <v>193</v>
      </c>
      <c r="B5824" s="159" t="s">
        <v>27</v>
      </c>
      <c r="C5824" s="160">
        <v>1997</v>
      </c>
      <c r="D5824" s="161">
        <v>0</v>
      </c>
      <c r="E5824" s="161">
        <v>0</v>
      </c>
      <c r="F5824" s="161">
        <v>0</v>
      </c>
      <c r="G5824" s="161">
        <v>0</v>
      </c>
      <c r="H5824" s="161">
        <v>0</v>
      </c>
      <c r="I5824" s="161">
        <v>0</v>
      </c>
      <c r="J5824" s="161">
        <v>0</v>
      </c>
      <c r="K5824" s="161">
        <v>0</v>
      </c>
      <c r="L5824" s="162">
        <v>0</v>
      </c>
      <c r="M5824" s="163">
        <v>0</v>
      </c>
    </row>
    <row r="5825" spans="1:13">
      <c r="A5825" s="152">
        <v>244</v>
      </c>
      <c r="B5825" s="153" t="s">
        <v>53</v>
      </c>
      <c r="C5825" s="154">
        <v>1997</v>
      </c>
      <c r="D5825" s="155">
        <v>0</v>
      </c>
      <c r="E5825" s="155">
        <v>0</v>
      </c>
      <c r="F5825" s="155">
        <v>0</v>
      </c>
      <c r="G5825" s="155">
        <v>0</v>
      </c>
      <c r="H5825" s="155">
        <v>0</v>
      </c>
      <c r="I5825" s="155">
        <v>0</v>
      </c>
      <c r="J5825" s="155">
        <v>0</v>
      </c>
      <c r="K5825" s="155">
        <v>0</v>
      </c>
      <c r="L5825" s="156">
        <v>0</v>
      </c>
      <c r="M5825" s="157">
        <v>0</v>
      </c>
    </row>
    <row r="5826" spans="1:13">
      <c r="A5826" s="158">
        <v>116</v>
      </c>
      <c r="B5826" s="159" t="s">
        <v>28</v>
      </c>
      <c r="C5826" s="160">
        <v>1997</v>
      </c>
      <c r="D5826" s="161">
        <v>0</v>
      </c>
      <c r="E5826" s="161">
        <v>0</v>
      </c>
      <c r="F5826" s="161">
        <v>0</v>
      </c>
      <c r="G5826" s="161">
        <v>0</v>
      </c>
      <c r="H5826" s="161">
        <v>0</v>
      </c>
      <c r="I5826" s="161">
        <v>0</v>
      </c>
      <c r="J5826" s="161">
        <v>0</v>
      </c>
      <c r="K5826" s="161">
        <v>0</v>
      </c>
      <c r="L5826" s="162">
        <v>0</v>
      </c>
      <c r="M5826" s="163">
        <v>0</v>
      </c>
    </row>
    <row r="5827" spans="1:13">
      <c r="A5827" s="152">
        <v>152</v>
      </c>
      <c r="B5827" s="153" t="s">
        <v>54</v>
      </c>
      <c r="C5827" s="154">
        <v>1997</v>
      </c>
      <c r="D5827" s="155">
        <v>0</v>
      </c>
      <c r="E5827" s="155">
        <v>0</v>
      </c>
      <c r="F5827" s="155">
        <v>0</v>
      </c>
      <c r="G5827" s="155">
        <v>0</v>
      </c>
      <c r="H5827" s="155">
        <v>0</v>
      </c>
      <c r="I5827" s="155">
        <v>0</v>
      </c>
      <c r="J5827" s="155">
        <v>0</v>
      </c>
      <c r="K5827" s="155">
        <v>0</v>
      </c>
      <c r="L5827" s="156">
        <v>0</v>
      </c>
      <c r="M5827" s="157">
        <v>0</v>
      </c>
    </row>
    <row r="5828" spans="1:13">
      <c r="A5828" s="158">
        <v>174</v>
      </c>
      <c r="B5828" s="159" t="s">
        <v>43</v>
      </c>
      <c r="C5828" s="160">
        <v>1997</v>
      </c>
      <c r="D5828" s="161">
        <v>0</v>
      </c>
      <c r="E5828" s="161">
        <v>0</v>
      </c>
      <c r="F5828" s="161">
        <v>0</v>
      </c>
      <c r="G5828" s="161">
        <v>0</v>
      </c>
      <c r="H5828" s="161">
        <v>0</v>
      </c>
      <c r="I5828" s="161">
        <v>0</v>
      </c>
      <c r="J5828" s="161">
        <v>0</v>
      </c>
      <c r="K5828" s="161">
        <v>0</v>
      </c>
      <c r="L5828" s="162">
        <v>0</v>
      </c>
      <c r="M5828" s="163">
        <v>0</v>
      </c>
    </row>
    <row r="5829" spans="1:13">
      <c r="A5829" s="152">
        <v>62</v>
      </c>
      <c r="B5829" s="153" t="s">
        <v>23</v>
      </c>
      <c r="C5829" s="154">
        <v>1997</v>
      </c>
      <c r="D5829" s="155">
        <v>0</v>
      </c>
      <c r="E5829" s="155">
        <v>0</v>
      </c>
      <c r="F5829" s="155">
        <v>0</v>
      </c>
      <c r="G5829" s="155">
        <v>0</v>
      </c>
      <c r="H5829" s="155">
        <v>0</v>
      </c>
      <c r="I5829" s="155">
        <v>0</v>
      </c>
      <c r="J5829" s="155">
        <v>0</v>
      </c>
      <c r="K5829" s="155">
        <v>0</v>
      </c>
      <c r="L5829" s="156">
        <v>0</v>
      </c>
      <c r="M5829" s="157">
        <v>0</v>
      </c>
    </row>
    <row r="5830" spans="1:13">
      <c r="A5830" s="158">
        <v>63</v>
      </c>
      <c r="B5830" s="159" t="s">
        <v>19</v>
      </c>
      <c r="C5830" s="160">
        <v>1997</v>
      </c>
      <c r="D5830" s="161">
        <v>0</v>
      </c>
      <c r="E5830" s="161">
        <v>0</v>
      </c>
      <c r="F5830" s="161">
        <v>0</v>
      </c>
      <c r="G5830" s="161">
        <v>0</v>
      </c>
      <c r="H5830" s="161">
        <v>0</v>
      </c>
      <c r="I5830" s="161">
        <v>0</v>
      </c>
      <c r="J5830" s="161">
        <v>0</v>
      </c>
      <c r="K5830" s="161">
        <v>0</v>
      </c>
      <c r="L5830" s="162">
        <v>0</v>
      </c>
      <c r="M5830" s="163">
        <v>0</v>
      </c>
    </row>
    <row r="5831" spans="1:13">
      <c r="A5831" s="152">
        <v>155</v>
      </c>
      <c r="B5831" s="153" t="s">
        <v>45</v>
      </c>
      <c r="C5831" s="154">
        <v>1997</v>
      </c>
      <c r="D5831" s="155">
        <v>0</v>
      </c>
      <c r="E5831" s="155">
        <v>0</v>
      </c>
      <c r="F5831" s="155">
        <v>0</v>
      </c>
      <c r="G5831" s="155">
        <v>0</v>
      </c>
      <c r="H5831" s="155">
        <v>0</v>
      </c>
      <c r="I5831" s="155">
        <v>0</v>
      </c>
      <c r="J5831" s="155">
        <v>0</v>
      </c>
      <c r="K5831" s="155">
        <v>0</v>
      </c>
      <c r="L5831" s="156">
        <v>0</v>
      </c>
      <c r="M5831" s="157">
        <v>0</v>
      </c>
    </row>
    <row r="5832" spans="1:13">
      <c r="A5832" s="158">
        <v>245</v>
      </c>
      <c r="B5832" s="159" t="s">
        <v>46</v>
      </c>
      <c r="C5832" s="160">
        <v>1997</v>
      </c>
      <c r="D5832" s="161">
        <v>0</v>
      </c>
      <c r="E5832" s="161">
        <v>0</v>
      </c>
      <c r="F5832" s="161">
        <v>0</v>
      </c>
      <c r="G5832" s="161">
        <v>0</v>
      </c>
      <c r="H5832" s="161">
        <v>0</v>
      </c>
      <c r="I5832" s="161">
        <v>0</v>
      </c>
      <c r="J5832" s="161">
        <v>0</v>
      </c>
      <c r="K5832" s="161">
        <v>0</v>
      </c>
      <c r="L5832" s="162">
        <v>0</v>
      </c>
      <c r="M5832" s="163">
        <v>0</v>
      </c>
    </row>
    <row r="5833" spans="1:13">
      <c r="A5833" s="152">
        <v>10</v>
      </c>
      <c r="B5833" s="153" t="s">
        <v>30</v>
      </c>
      <c r="C5833" s="154">
        <v>1997</v>
      </c>
      <c r="D5833" s="155">
        <v>0</v>
      </c>
      <c r="E5833" s="155">
        <v>0</v>
      </c>
      <c r="F5833" s="155">
        <v>0</v>
      </c>
      <c r="G5833" s="155">
        <v>0</v>
      </c>
      <c r="H5833" s="155">
        <v>0</v>
      </c>
      <c r="I5833" s="155">
        <v>0</v>
      </c>
      <c r="J5833" s="155">
        <v>0</v>
      </c>
      <c r="K5833" s="155">
        <v>0</v>
      </c>
      <c r="L5833" s="156">
        <v>0</v>
      </c>
      <c r="M5833" s="157">
        <v>0</v>
      </c>
    </row>
    <row r="5834" spans="1:13">
      <c r="A5834" s="158">
        <v>246</v>
      </c>
      <c r="B5834" s="159" t="s">
        <v>94</v>
      </c>
      <c r="C5834" s="160">
        <v>1997</v>
      </c>
      <c r="D5834" s="161">
        <v>0</v>
      </c>
      <c r="E5834" s="161">
        <v>0</v>
      </c>
      <c r="F5834" s="161">
        <v>0</v>
      </c>
      <c r="G5834" s="161">
        <v>0</v>
      </c>
      <c r="H5834" s="161">
        <v>0</v>
      </c>
      <c r="I5834" s="161">
        <v>0</v>
      </c>
      <c r="J5834" s="161">
        <v>0</v>
      </c>
      <c r="K5834" s="161">
        <v>0</v>
      </c>
      <c r="L5834" s="162">
        <v>0</v>
      </c>
      <c r="M5834" s="163">
        <v>0</v>
      </c>
    </row>
    <row r="5835" spans="1:13">
      <c r="A5835" s="152">
        <v>66</v>
      </c>
      <c r="B5835" s="153" t="s">
        <v>47</v>
      </c>
      <c r="C5835" s="154">
        <v>1997</v>
      </c>
      <c r="D5835" s="155">
        <v>0</v>
      </c>
      <c r="E5835" s="155">
        <v>0</v>
      </c>
      <c r="F5835" s="155">
        <v>0</v>
      </c>
      <c r="G5835" s="155">
        <v>0</v>
      </c>
      <c r="H5835" s="155">
        <v>0</v>
      </c>
      <c r="I5835" s="155">
        <v>0</v>
      </c>
      <c r="J5835" s="155">
        <v>0</v>
      </c>
      <c r="K5835" s="155">
        <v>0</v>
      </c>
      <c r="L5835" s="156">
        <v>0</v>
      </c>
      <c r="M5835" s="157">
        <v>0</v>
      </c>
    </row>
    <row r="5836" spans="1:13">
      <c r="A5836" s="158">
        <v>94</v>
      </c>
      <c r="B5836" s="159" t="s">
        <v>118</v>
      </c>
      <c r="C5836" s="160">
        <v>1997</v>
      </c>
      <c r="D5836" s="161">
        <v>0</v>
      </c>
      <c r="E5836" s="161">
        <v>0</v>
      </c>
      <c r="F5836" s="161">
        <v>0</v>
      </c>
      <c r="G5836" s="161">
        <v>0</v>
      </c>
      <c r="H5836" s="161">
        <v>0</v>
      </c>
      <c r="I5836" s="161">
        <v>0</v>
      </c>
      <c r="J5836" s="161">
        <v>0</v>
      </c>
      <c r="K5836" s="161">
        <v>0</v>
      </c>
      <c r="L5836" s="162">
        <v>0</v>
      </c>
      <c r="M5836" s="163">
        <v>0</v>
      </c>
    </row>
    <row r="5837" spans="1:13">
      <c r="A5837" s="152">
        <v>224</v>
      </c>
      <c r="B5837" s="153" t="s">
        <v>20</v>
      </c>
      <c r="C5837" s="154">
        <v>1997</v>
      </c>
      <c r="D5837" s="155">
        <v>0</v>
      </c>
      <c r="E5837" s="155">
        <v>0</v>
      </c>
      <c r="F5837" s="155">
        <v>0</v>
      </c>
      <c r="G5837" s="155">
        <v>0</v>
      </c>
      <c r="H5837" s="155">
        <v>0</v>
      </c>
      <c r="I5837" s="155">
        <v>0</v>
      </c>
      <c r="J5837" s="155">
        <v>0</v>
      </c>
      <c r="K5837" s="155">
        <v>0</v>
      </c>
      <c r="L5837" s="156">
        <v>0</v>
      </c>
      <c r="M5837" s="157">
        <v>0</v>
      </c>
    </row>
    <row r="5838" spans="1:13">
      <c r="A5838" s="158">
        <v>138</v>
      </c>
      <c r="B5838" s="159" t="s">
        <v>31</v>
      </c>
      <c r="C5838" s="160">
        <v>1997</v>
      </c>
      <c r="D5838" s="161">
        <v>0</v>
      </c>
      <c r="E5838" s="161">
        <v>0</v>
      </c>
      <c r="F5838" s="161">
        <v>0</v>
      </c>
      <c r="G5838" s="161">
        <v>0</v>
      </c>
      <c r="H5838" s="161">
        <v>0</v>
      </c>
      <c r="I5838" s="161">
        <v>0</v>
      </c>
      <c r="J5838" s="161">
        <v>0</v>
      </c>
      <c r="K5838" s="161">
        <v>0</v>
      </c>
      <c r="L5838" s="162">
        <v>0</v>
      </c>
      <c r="M5838" s="163">
        <v>0</v>
      </c>
    </row>
    <row r="5839" spans="1:13">
      <c r="A5839" s="152">
        <v>141</v>
      </c>
      <c r="B5839" s="153" t="s">
        <v>49</v>
      </c>
      <c r="C5839" s="154">
        <v>1997</v>
      </c>
      <c r="D5839" s="155">
        <v>0</v>
      </c>
      <c r="E5839" s="155">
        <v>0</v>
      </c>
      <c r="F5839" s="155">
        <v>0</v>
      </c>
      <c r="G5839" s="155">
        <v>0</v>
      </c>
      <c r="H5839" s="155">
        <v>0</v>
      </c>
      <c r="I5839" s="155">
        <v>0</v>
      </c>
      <c r="J5839" s="155">
        <v>0</v>
      </c>
      <c r="K5839" s="155">
        <v>0</v>
      </c>
      <c r="L5839" s="156">
        <v>0</v>
      </c>
      <c r="M5839" s="157">
        <v>0</v>
      </c>
    </row>
    <row r="5840" spans="1:13">
      <c r="A5840" s="158">
        <v>198</v>
      </c>
      <c r="B5840" s="159" t="s">
        <v>60</v>
      </c>
      <c r="C5840" s="160">
        <v>1997</v>
      </c>
      <c r="D5840" s="161">
        <v>0</v>
      </c>
      <c r="E5840" s="161">
        <v>0</v>
      </c>
      <c r="F5840" s="161">
        <v>0</v>
      </c>
      <c r="G5840" s="161">
        <v>0</v>
      </c>
      <c r="H5840" s="161">
        <v>0</v>
      </c>
      <c r="I5840" s="161">
        <v>0</v>
      </c>
      <c r="J5840" s="161">
        <v>0</v>
      </c>
      <c r="K5840" s="161">
        <v>0</v>
      </c>
      <c r="L5840" s="162">
        <v>0</v>
      </c>
      <c r="M5840" s="163">
        <v>0</v>
      </c>
    </row>
    <row r="5841" spans="1:13">
      <c r="A5841" s="152">
        <v>142</v>
      </c>
      <c r="B5841" s="153" t="s">
        <v>24</v>
      </c>
      <c r="C5841" s="154">
        <v>1997</v>
      </c>
      <c r="D5841" s="155">
        <v>0</v>
      </c>
      <c r="E5841" s="155">
        <v>0</v>
      </c>
      <c r="F5841" s="155">
        <v>0</v>
      </c>
      <c r="G5841" s="155">
        <v>0</v>
      </c>
      <c r="H5841" s="155">
        <v>0</v>
      </c>
      <c r="I5841" s="155">
        <v>0</v>
      </c>
      <c r="J5841" s="155">
        <v>0</v>
      </c>
      <c r="K5841" s="155">
        <v>0</v>
      </c>
      <c r="L5841" s="156">
        <v>0</v>
      </c>
      <c r="M5841" s="157">
        <v>0</v>
      </c>
    </row>
    <row r="5842" spans="1:13">
      <c r="A5842" s="158">
        <v>200</v>
      </c>
      <c r="B5842" s="159" t="s">
        <v>62</v>
      </c>
      <c r="C5842" s="160">
        <v>1997</v>
      </c>
      <c r="D5842" s="161">
        <v>0</v>
      </c>
      <c r="E5842" s="161">
        <v>0</v>
      </c>
      <c r="F5842" s="161">
        <v>0</v>
      </c>
      <c r="G5842" s="161">
        <v>0</v>
      </c>
      <c r="H5842" s="161">
        <v>0</v>
      </c>
      <c r="I5842" s="161">
        <v>0</v>
      </c>
      <c r="J5842" s="161">
        <v>0</v>
      </c>
      <c r="K5842" s="161">
        <v>0</v>
      </c>
      <c r="L5842" s="162">
        <v>0</v>
      </c>
      <c r="M5842" s="163">
        <v>0</v>
      </c>
    </row>
    <row r="5843" spans="1:13">
      <c r="A5843" s="152">
        <v>251</v>
      </c>
      <c r="B5843" s="153" t="s">
        <v>33</v>
      </c>
      <c r="C5843" s="154">
        <v>1997</v>
      </c>
      <c r="D5843" s="155">
        <v>0</v>
      </c>
      <c r="E5843" s="155">
        <v>0</v>
      </c>
      <c r="F5843" s="155">
        <v>0</v>
      </c>
      <c r="G5843" s="155">
        <v>0</v>
      </c>
      <c r="H5843" s="155">
        <v>-159.80000000000001</v>
      </c>
      <c r="I5843" s="155">
        <v>0</v>
      </c>
      <c r="J5843" s="155">
        <v>0</v>
      </c>
      <c r="K5843" s="155">
        <v>0</v>
      </c>
      <c r="L5843" s="156">
        <v>0</v>
      </c>
      <c r="M5843" s="157">
        <v>0</v>
      </c>
    </row>
    <row r="5844" spans="1:13">
      <c r="A5844" s="158">
        <v>230</v>
      </c>
      <c r="B5844" s="159" t="s">
        <v>34</v>
      </c>
      <c r="C5844" s="160">
        <v>1997</v>
      </c>
      <c r="D5844" s="161">
        <v>0</v>
      </c>
      <c r="E5844" s="161">
        <v>0</v>
      </c>
      <c r="F5844" s="161">
        <v>0</v>
      </c>
      <c r="G5844" s="161">
        <v>0</v>
      </c>
      <c r="H5844" s="161">
        <v>0</v>
      </c>
      <c r="I5844" s="161">
        <v>0</v>
      </c>
      <c r="J5844" s="161">
        <v>0</v>
      </c>
      <c r="K5844" s="161">
        <v>0</v>
      </c>
      <c r="L5844" s="162">
        <v>0</v>
      </c>
      <c r="M5844" s="163">
        <v>0</v>
      </c>
    </row>
    <row r="5845" spans="1:13">
      <c r="A5845" s="152">
        <v>261</v>
      </c>
      <c r="B5845" s="153" t="s">
        <v>35</v>
      </c>
      <c r="C5845" s="154">
        <v>1997</v>
      </c>
      <c r="D5845" s="155">
        <v>0</v>
      </c>
      <c r="E5845" s="155">
        <v>0</v>
      </c>
      <c r="F5845" s="155">
        <v>0</v>
      </c>
      <c r="G5845" s="155">
        <v>0</v>
      </c>
      <c r="H5845" s="155">
        <v>0</v>
      </c>
      <c r="I5845" s="155">
        <v>0</v>
      </c>
      <c r="J5845" s="155">
        <v>0</v>
      </c>
      <c r="K5845" s="155">
        <v>0</v>
      </c>
      <c r="L5845" s="156">
        <v>0</v>
      </c>
      <c r="M5845" s="157">
        <v>0</v>
      </c>
    </row>
    <row r="5846" spans="1:13">
      <c r="A5846" s="158"/>
      <c r="B5846" s="159"/>
      <c r="C5846" s="160"/>
      <c r="D5846" s="161"/>
      <c r="E5846" s="161"/>
      <c r="F5846" s="161"/>
      <c r="G5846" s="161"/>
      <c r="H5846" s="161"/>
      <c r="I5846" s="161"/>
      <c r="J5846" s="161"/>
      <c r="K5846" s="161"/>
      <c r="L5846" s="162"/>
      <c r="M5846" s="163"/>
    </row>
    <row r="5847" spans="1:13">
      <c r="A5847" s="152"/>
      <c r="B5847" s="153" t="s">
        <v>279</v>
      </c>
      <c r="C5847" s="154"/>
      <c r="D5847" s="155">
        <v>0</v>
      </c>
      <c r="E5847" s="155">
        <v>0</v>
      </c>
      <c r="F5847" s="155">
        <v>0</v>
      </c>
      <c r="G5847" s="155">
        <v>0</v>
      </c>
      <c r="H5847" s="155">
        <v>-159.80000000000001</v>
      </c>
      <c r="I5847" s="155">
        <v>0</v>
      </c>
      <c r="J5847" s="155">
        <v>0</v>
      </c>
      <c r="K5847" s="155">
        <v>0</v>
      </c>
      <c r="L5847" s="156">
        <v>0</v>
      </c>
      <c r="M5847" s="157">
        <v>0</v>
      </c>
    </row>
    <row r="5848" spans="1:13">
      <c r="A5848" s="158"/>
      <c r="B5848" s="159"/>
      <c r="C5848" s="160"/>
      <c r="D5848" s="161"/>
      <c r="E5848" s="161"/>
      <c r="F5848" s="161"/>
      <c r="G5848" s="161"/>
      <c r="H5848" s="161"/>
      <c r="I5848" s="161"/>
      <c r="J5848" s="161"/>
      <c r="K5848" s="161"/>
      <c r="L5848" s="162"/>
      <c r="M5848" s="163"/>
    </row>
    <row r="5849" spans="1:13">
      <c r="A5849" s="152"/>
      <c r="B5849" s="153" t="s">
        <v>280</v>
      </c>
      <c r="C5849" s="154"/>
      <c r="D5849" s="155"/>
      <c r="E5849" s="155"/>
      <c r="F5849" s="155"/>
      <c r="G5849" s="155" t="s">
        <v>282</v>
      </c>
      <c r="H5849" s="155">
        <v>-172.58</v>
      </c>
      <c r="I5849" s="155">
        <v>0</v>
      </c>
      <c r="J5849" s="155">
        <v>0</v>
      </c>
      <c r="K5849" s="155">
        <v>0</v>
      </c>
      <c r="L5849" s="156"/>
      <c r="M5849" s="157"/>
    </row>
    <row r="5850" spans="1:13">
      <c r="A5850" s="158">
        <v>131</v>
      </c>
      <c r="B5850" s="159" t="s">
        <v>25</v>
      </c>
      <c r="C5850" s="160">
        <v>1998</v>
      </c>
      <c r="D5850" s="161">
        <v>0</v>
      </c>
      <c r="E5850" s="161">
        <v>0</v>
      </c>
      <c r="F5850" s="161">
        <v>0</v>
      </c>
      <c r="G5850" s="161">
        <v>0</v>
      </c>
      <c r="H5850" s="161">
        <v>0</v>
      </c>
      <c r="I5850" s="161">
        <v>0</v>
      </c>
      <c r="J5850" s="161">
        <v>0</v>
      </c>
      <c r="K5850" s="161">
        <v>0</v>
      </c>
      <c r="L5850" s="162">
        <v>0</v>
      </c>
      <c r="M5850" s="163">
        <v>0</v>
      </c>
    </row>
    <row r="5851" spans="1:13">
      <c r="A5851" s="152">
        <v>171</v>
      </c>
      <c r="B5851" s="153" t="s">
        <v>65</v>
      </c>
      <c r="C5851" s="154">
        <v>1998</v>
      </c>
      <c r="D5851" s="155">
        <v>0</v>
      </c>
      <c r="E5851" s="155">
        <v>0</v>
      </c>
      <c r="F5851" s="155">
        <v>0</v>
      </c>
      <c r="G5851" s="155">
        <v>0</v>
      </c>
      <c r="H5851" s="155">
        <v>-323.95</v>
      </c>
      <c r="I5851" s="155">
        <v>0</v>
      </c>
      <c r="J5851" s="155">
        <v>0</v>
      </c>
      <c r="K5851" s="155">
        <v>0</v>
      </c>
      <c r="L5851" s="156">
        <v>0</v>
      </c>
      <c r="M5851" s="157">
        <v>0</v>
      </c>
    </row>
    <row r="5852" spans="1:13">
      <c r="A5852" s="158">
        <v>3</v>
      </c>
      <c r="B5852" s="159" t="s">
        <v>51</v>
      </c>
      <c r="C5852" s="160">
        <v>1998</v>
      </c>
      <c r="D5852" s="161">
        <v>0</v>
      </c>
      <c r="E5852" s="161">
        <v>0</v>
      </c>
      <c r="F5852" s="161">
        <v>0</v>
      </c>
      <c r="G5852" s="161">
        <v>0</v>
      </c>
      <c r="H5852" s="161">
        <v>0</v>
      </c>
      <c r="I5852" s="161">
        <v>0</v>
      </c>
      <c r="J5852" s="161">
        <v>0</v>
      </c>
      <c r="K5852" s="161">
        <v>0</v>
      </c>
      <c r="L5852" s="162">
        <v>0</v>
      </c>
      <c r="M5852" s="163">
        <v>0</v>
      </c>
    </row>
    <row r="5853" spans="1:13">
      <c r="A5853" s="152">
        <v>85</v>
      </c>
      <c r="B5853" s="153" t="s">
        <v>52</v>
      </c>
      <c r="C5853" s="154">
        <v>1998</v>
      </c>
      <c r="D5853" s="155">
        <v>0</v>
      </c>
      <c r="E5853" s="155">
        <v>0</v>
      </c>
      <c r="F5853" s="155">
        <v>0</v>
      </c>
      <c r="G5853" s="155">
        <v>0</v>
      </c>
      <c r="H5853" s="155">
        <v>-1555.2</v>
      </c>
      <c r="I5853" s="155">
        <v>0</v>
      </c>
      <c r="J5853" s="155">
        <v>0</v>
      </c>
      <c r="K5853" s="155">
        <v>0</v>
      </c>
      <c r="L5853" s="156">
        <v>0</v>
      </c>
      <c r="M5853" s="157">
        <v>0</v>
      </c>
    </row>
    <row r="5854" spans="1:13">
      <c r="A5854" s="158">
        <v>191</v>
      </c>
      <c r="B5854" s="159" t="s">
        <v>66</v>
      </c>
      <c r="C5854" s="160">
        <v>1998</v>
      </c>
      <c r="D5854" s="161">
        <v>0</v>
      </c>
      <c r="E5854" s="161">
        <v>0</v>
      </c>
      <c r="F5854" s="161">
        <v>0</v>
      </c>
      <c r="G5854" s="161">
        <v>0</v>
      </c>
      <c r="H5854" s="161">
        <v>-569.45000000000005</v>
      </c>
      <c r="I5854" s="161">
        <v>0</v>
      </c>
      <c r="J5854" s="161">
        <v>0</v>
      </c>
      <c r="K5854" s="161">
        <v>0</v>
      </c>
      <c r="L5854" s="162">
        <v>0</v>
      </c>
      <c r="M5854" s="163">
        <v>0</v>
      </c>
    </row>
    <row r="5855" spans="1:13">
      <c r="A5855" s="152">
        <v>193</v>
      </c>
      <c r="B5855" s="153" t="s">
        <v>27</v>
      </c>
      <c r="C5855" s="154">
        <v>1998</v>
      </c>
      <c r="D5855" s="155">
        <v>0</v>
      </c>
      <c r="E5855" s="155">
        <v>0</v>
      </c>
      <c r="F5855" s="155">
        <v>0</v>
      </c>
      <c r="G5855" s="155">
        <v>0</v>
      </c>
      <c r="H5855" s="155">
        <v>0</v>
      </c>
      <c r="I5855" s="155">
        <v>0</v>
      </c>
      <c r="J5855" s="155">
        <v>0</v>
      </c>
      <c r="K5855" s="155">
        <v>0</v>
      </c>
      <c r="L5855" s="156">
        <v>0</v>
      </c>
      <c r="M5855" s="157">
        <v>0</v>
      </c>
    </row>
    <row r="5856" spans="1:13">
      <c r="A5856" s="158">
        <v>172</v>
      </c>
      <c r="B5856" s="159" t="s">
        <v>129</v>
      </c>
      <c r="C5856" s="160">
        <v>1998</v>
      </c>
      <c r="D5856" s="161">
        <v>0</v>
      </c>
      <c r="E5856" s="161">
        <v>0</v>
      </c>
      <c r="F5856" s="161">
        <v>0</v>
      </c>
      <c r="G5856" s="161">
        <v>0</v>
      </c>
      <c r="H5856" s="161">
        <v>0</v>
      </c>
      <c r="I5856" s="161">
        <v>0</v>
      </c>
      <c r="J5856" s="161">
        <v>0</v>
      </c>
      <c r="K5856" s="161">
        <v>0</v>
      </c>
      <c r="L5856" s="162">
        <v>0</v>
      </c>
      <c r="M5856" s="163">
        <v>0</v>
      </c>
    </row>
    <row r="5857" spans="1:13">
      <c r="A5857" s="152">
        <v>244</v>
      </c>
      <c r="B5857" s="153" t="s">
        <v>53</v>
      </c>
      <c r="C5857" s="154">
        <v>1998</v>
      </c>
      <c r="D5857" s="155">
        <v>0</v>
      </c>
      <c r="E5857" s="155">
        <v>0</v>
      </c>
      <c r="F5857" s="155">
        <v>0</v>
      </c>
      <c r="G5857" s="155">
        <v>0</v>
      </c>
      <c r="H5857" s="155">
        <v>-3654.7</v>
      </c>
      <c r="I5857" s="155">
        <v>0</v>
      </c>
      <c r="J5857" s="155">
        <v>0</v>
      </c>
      <c r="K5857" s="155">
        <v>0</v>
      </c>
      <c r="L5857" s="156">
        <v>0</v>
      </c>
      <c r="M5857" s="157">
        <v>0</v>
      </c>
    </row>
    <row r="5858" spans="1:13">
      <c r="A5858" s="158">
        <v>152</v>
      </c>
      <c r="B5858" s="159" t="s">
        <v>54</v>
      </c>
      <c r="C5858" s="160">
        <v>1998</v>
      </c>
      <c r="D5858" s="161">
        <v>0</v>
      </c>
      <c r="E5858" s="161">
        <v>0</v>
      </c>
      <c r="F5858" s="161">
        <v>0</v>
      </c>
      <c r="G5858" s="161">
        <v>0</v>
      </c>
      <c r="H5858" s="161">
        <v>0</v>
      </c>
      <c r="I5858" s="161">
        <v>0</v>
      </c>
      <c r="J5858" s="161">
        <v>0</v>
      </c>
      <c r="K5858" s="161">
        <v>0</v>
      </c>
      <c r="L5858" s="162">
        <v>0</v>
      </c>
      <c r="M5858" s="163">
        <v>0</v>
      </c>
    </row>
    <row r="5859" spans="1:13">
      <c r="A5859" s="152">
        <v>221</v>
      </c>
      <c r="B5859" s="153" t="s">
        <v>41</v>
      </c>
      <c r="C5859" s="154">
        <v>1998</v>
      </c>
      <c r="D5859" s="155">
        <v>0</v>
      </c>
      <c r="E5859" s="155">
        <v>0</v>
      </c>
      <c r="F5859" s="155">
        <v>0</v>
      </c>
      <c r="G5859" s="155">
        <v>0</v>
      </c>
      <c r="H5859" s="155">
        <v>0</v>
      </c>
      <c r="I5859" s="155">
        <v>0</v>
      </c>
      <c r="J5859" s="155">
        <v>0</v>
      </c>
      <c r="K5859" s="155">
        <v>0</v>
      </c>
      <c r="L5859" s="156">
        <v>0</v>
      </c>
      <c r="M5859" s="157">
        <v>0</v>
      </c>
    </row>
    <row r="5860" spans="1:13">
      <c r="A5860" s="158">
        <v>174</v>
      </c>
      <c r="B5860" s="159" t="s">
        <v>43</v>
      </c>
      <c r="C5860" s="160">
        <v>1998</v>
      </c>
      <c r="D5860" s="161">
        <v>0</v>
      </c>
      <c r="E5860" s="161">
        <v>0</v>
      </c>
      <c r="F5860" s="161">
        <v>0</v>
      </c>
      <c r="G5860" s="161">
        <v>0</v>
      </c>
      <c r="H5860" s="161">
        <v>0</v>
      </c>
      <c r="I5860" s="161">
        <v>0</v>
      </c>
      <c r="J5860" s="161">
        <v>0</v>
      </c>
      <c r="K5860" s="161">
        <v>0</v>
      </c>
      <c r="L5860" s="162">
        <v>0</v>
      </c>
      <c r="M5860" s="163">
        <v>0</v>
      </c>
    </row>
    <row r="5861" spans="1:13">
      <c r="A5861" s="152">
        <v>62</v>
      </c>
      <c r="B5861" s="153" t="s">
        <v>23</v>
      </c>
      <c r="C5861" s="154">
        <v>1998</v>
      </c>
      <c r="D5861" s="155">
        <v>0</v>
      </c>
      <c r="E5861" s="155">
        <v>0</v>
      </c>
      <c r="F5861" s="155">
        <v>0</v>
      </c>
      <c r="G5861" s="155">
        <v>0</v>
      </c>
      <c r="H5861" s="155">
        <v>0</v>
      </c>
      <c r="I5861" s="155">
        <v>0</v>
      </c>
      <c r="J5861" s="155">
        <v>0</v>
      </c>
      <c r="K5861" s="155">
        <v>0</v>
      </c>
      <c r="L5861" s="156">
        <v>0</v>
      </c>
      <c r="M5861" s="157">
        <v>0</v>
      </c>
    </row>
    <row r="5862" spans="1:13">
      <c r="A5862" s="158">
        <v>63</v>
      </c>
      <c r="B5862" s="159" t="s">
        <v>19</v>
      </c>
      <c r="C5862" s="160">
        <v>1998</v>
      </c>
      <c r="D5862" s="161">
        <v>0</v>
      </c>
      <c r="E5862" s="161">
        <v>0</v>
      </c>
      <c r="F5862" s="161">
        <v>0</v>
      </c>
      <c r="G5862" s="161">
        <v>0</v>
      </c>
      <c r="H5862" s="161">
        <v>0</v>
      </c>
      <c r="I5862" s="161">
        <v>0</v>
      </c>
      <c r="J5862" s="161">
        <v>0</v>
      </c>
      <c r="K5862" s="161">
        <v>0</v>
      </c>
      <c r="L5862" s="162">
        <v>0</v>
      </c>
      <c r="M5862" s="163">
        <v>0</v>
      </c>
    </row>
    <row r="5863" spans="1:13">
      <c r="A5863" s="152">
        <v>155</v>
      </c>
      <c r="B5863" s="153" t="s">
        <v>45</v>
      </c>
      <c r="C5863" s="154">
        <v>1998</v>
      </c>
      <c r="D5863" s="155">
        <v>0</v>
      </c>
      <c r="E5863" s="155">
        <v>0</v>
      </c>
      <c r="F5863" s="155">
        <v>0</v>
      </c>
      <c r="G5863" s="155">
        <v>0</v>
      </c>
      <c r="H5863" s="155">
        <v>0</v>
      </c>
      <c r="I5863" s="155">
        <v>0</v>
      </c>
      <c r="J5863" s="155">
        <v>0</v>
      </c>
      <c r="K5863" s="155">
        <v>0</v>
      </c>
      <c r="L5863" s="156">
        <v>0</v>
      </c>
      <c r="M5863" s="157">
        <v>0</v>
      </c>
    </row>
    <row r="5864" spans="1:13">
      <c r="A5864" s="158">
        <v>195</v>
      </c>
      <c r="B5864" s="159" t="s">
        <v>91</v>
      </c>
      <c r="C5864" s="160">
        <v>1998</v>
      </c>
      <c r="D5864" s="161">
        <v>0</v>
      </c>
      <c r="E5864" s="161">
        <v>0</v>
      </c>
      <c r="F5864" s="161">
        <v>0</v>
      </c>
      <c r="G5864" s="161">
        <v>0</v>
      </c>
      <c r="H5864" s="161">
        <v>-1016.8</v>
      </c>
      <c r="I5864" s="161">
        <v>0</v>
      </c>
      <c r="J5864" s="161">
        <v>0</v>
      </c>
      <c r="K5864" s="161">
        <v>0</v>
      </c>
      <c r="L5864" s="162">
        <v>0</v>
      </c>
      <c r="M5864" s="163">
        <v>0</v>
      </c>
    </row>
    <row r="5865" spans="1:13">
      <c r="A5865" s="152">
        <v>245</v>
      </c>
      <c r="B5865" s="153" t="s">
        <v>46</v>
      </c>
      <c r="C5865" s="154">
        <v>1998</v>
      </c>
      <c r="D5865" s="155">
        <v>0</v>
      </c>
      <c r="E5865" s="155">
        <v>0</v>
      </c>
      <c r="F5865" s="155">
        <v>0</v>
      </c>
      <c r="G5865" s="155">
        <v>0</v>
      </c>
      <c r="H5865" s="155">
        <v>0</v>
      </c>
      <c r="I5865" s="155">
        <v>0</v>
      </c>
      <c r="J5865" s="155">
        <v>0</v>
      </c>
      <c r="K5865" s="155">
        <v>0</v>
      </c>
      <c r="L5865" s="156">
        <v>0</v>
      </c>
      <c r="M5865" s="157">
        <v>0</v>
      </c>
    </row>
    <row r="5866" spans="1:13">
      <c r="A5866" s="158">
        <v>10</v>
      </c>
      <c r="B5866" s="159" t="s">
        <v>30</v>
      </c>
      <c r="C5866" s="160">
        <v>1998</v>
      </c>
      <c r="D5866" s="161">
        <v>0</v>
      </c>
      <c r="E5866" s="161">
        <v>0</v>
      </c>
      <c r="F5866" s="161">
        <v>0</v>
      </c>
      <c r="G5866" s="161">
        <v>0</v>
      </c>
      <c r="H5866" s="161">
        <v>0</v>
      </c>
      <c r="I5866" s="161">
        <v>0</v>
      </c>
      <c r="J5866" s="161">
        <v>0</v>
      </c>
      <c r="K5866" s="161">
        <v>0</v>
      </c>
      <c r="L5866" s="162">
        <v>0</v>
      </c>
      <c r="M5866" s="163">
        <v>0</v>
      </c>
    </row>
    <row r="5867" spans="1:13">
      <c r="A5867" s="152">
        <v>246</v>
      </c>
      <c r="B5867" s="153" t="s">
        <v>94</v>
      </c>
      <c r="C5867" s="154">
        <v>1998</v>
      </c>
      <c r="D5867" s="155">
        <v>0</v>
      </c>
      <c r="E5867" s="155">
        <v>0</v>
      </c>
      <c r="F5867" s="155">
        <v>0</v>
      </c>
      <c r="G5867" s="155">
        <v>0</v>
      </c>
      <c r="H5867" s="155">
        <v>0</v>
      </c>
      <c r="I5867" s="155">
        <v>0</v>
      </c>
      <c r="J5867" s="155">
        <v>0</v>
      </c>
      <c r="K5867" s="155">
        <v>0</v>
      </c>
      <c r="L5867" s="156">
        <v>0</v>
      </c>
      <c r="M5867" s="157">
        <v>0</v>
      </c>
    </row>
    <row r="5868" spans="1:13">
      <c r="A5868" s="158">
        <v>66</v>
      </c>
      <c r="B5868" s="159" t="s">
        <v>47</v>
      </c>
      <c r="C5868" s="160">
        <v>1998</v>
      </c>
      <c r="D5868" s="161">
        <v>0</v>
      </c>
      <c r="E5868" s="161">
        <v>0</v>
      </c>
      <c r="F5868" s="161">
        <v>0</v>
      </c>
      <c r="G5868" s="161">
        <v>0</v>
      </c>
      <c r="H5868" s="161">
        <v>0</v>
      </c>
      <c r="I5868" s="161">
        <v>0</v>
      </c>
      <c r="J5868" s="161">
        <v>0</v>
      </c>
      <c r="K5868" s="161">
        <v>0</v>
      </c>
      <c r="L5868" s="162">
        <v>0</v>
      </c>
      <c r="M5868" s="163">
        <v>0</v>
      </c>
    </row>
    <row r="5869" spans="1:13">
      <c r="A5869" s="152">
        <v>224</v>
      </c>
      <c r="B5869" s="153" t="s">
        <v>20</v>
      </c>
      <c r="C5869" s="154">
        <v>1998</v>
      </c>
      <c r="D5869" s="155">
        <v>0</v>
      </c>
      <c r="E5869" s="155">
        <v>0</v>
      </c>
      <c r="F5869" s="155">
        <v>0</v>
      </c>
      <c r="G5869" s="155">
        <v>0</v>
      </c>
      <c r="H5869" s="155">
        <v>0</v>
      </c>
      <c r="I5869" s="155">
        <v>0</v>
      </c>
      <c r="J5869" s="155">
        <v>0</v>
      </c>
      <c r="K5869" s="155">
        <v>0</v>
      </c>
      <c r="L5869" s="156">
        <v>0</v>
      </c>
      <c r="M5869" s="157">
        <v>0</v>
      </c>
    </row>
    <row r="5870" spans="1:13">
      <c r="A5870" s="158">
        <v>138</v>
      </c>
      <c r="B5870" s="159" t="s">
        <v>31</v>
      </c>
      <c r="C5870" s="160">
        <v>1998</v>
      </c>
      <c r="D5870" s="161">
        <v>0</v>
      </c>
      <c r="E5870" s="161">
        <v>0</v>
      </c>
      <c r="F5870" s="161">
        <v>0</v>
      </c>
      <c r="G5870" s="161">
        <v>0</v>
      </c>
      <c r="H5870" s="161">
        <v>-1175.05</v>
      </c>
      <c r="I5870" s="161">
        <v>0</v>
      </c>
      <c r="J5870" s="161">
        <v>0</v>
      </c>
      <c r="K5870" s="161">
        <v>0</v>
      </c>
      <c r="L5870" s="162">
        <v>0</v>
      </c>
      <c r="M5870" s="163">
        <v>0</v>
      </c>
    </row>
    <row r="5871" spans="1:13">
      <c r="A5871" s="152">
        <v>118</v>
      </c>
      <c r="B5871" s="153" t="s">
        <v>71</v>
      </c>
      <c r="C5871" s="154">
        <v>1998</v>
      </c>
      <c r="D5871" s="155">
        <v>0</v>
      </c>
      <c r="E5871" s="155">
        <v>0</v>
      </c>
      <c r="F5871" s="155">
        <v>0</v>
      </c>
      <c r="G5871" s="155">
        <v>0</v>
      </c>
      <c r="H5871" s="155">
        <v>-270</v>
      </c>
      <c r="I5871" s="155">
        <v>0</v>
      </c>
      <c r="J5871" s="155">
        <v>0</v>
      </c>
      <c r="K5871" s="155">
        <v>0</v>
      </c>
      <c r="L5871" s="156">
        <v>0</v>
      </c>
      <c r="M5871" s="157">
        <v>0</v>
      </c>
    </row>
    <row r="5872" spans="1:13">
      <c r="A5872" s="158">
        <v>141</v>
      </c>
      <c r="B5872" s="159" t="s">
        <v>49</v>
      </c>
      <c r="C5872" s="160">
        <v>1998</v>
      </c>
      <c r="D5872" s="161">
        <v>0</v>
      </c>
      <c r="E5872" s="161">
        <v>0</v>
      </c>
      <c r="F5872" s="161">
        <v>0</v>
      </c>
      <c r="G5872" s="161">
        <v>0</v>
      </c>
      <c r="H5872" s="161">
        <v>0</v>
      </c>
      <c r="I5872" s="161">
        <v>0</v>
      </c>
      <c r="J5872" s="161">
        <v>0</v>
      </c>
      <c r="K5872" s="161">
        <v>0</v>
      </c>
      <c r="L5872" s="162">
        <v>0</v>
      </c>
      <c r="M5872" s="163">
        <v>0</v>
      </c>
    </row>
    <row r="5873" spans="1:13">
      <c r="A5873" s="152">
        <v>40</v>
      </c>
      <c r="B5873" s="153" t="s">
        <v>134</v>
      </c>
      <c r="C5873" s="154">
        <v>1998</v>
      </c>
      <c r="D5873" s="155">
        <v>0</v>
      </c>
      <c r="E5873" s="155">
        <v>0</v>
      </c>
      <c r="F5873" s="155">
        <v>0</v>
      </c>
      <c r="G5873" s="155">
        <v>0</v>
      </c>
      <c r="H5873" s="155">
        <v>0</v>
      </c>
      <c r="I5873" s="155">
        <v>0</v>
      </c>
      <c r="J5873" s="155">
        <v>0</v>
      </c>
      <c r="K5873" s="155">
        <v>0</v>
      </c>
      <c r="L5873" s="156">
        <v>0</v>
      </c>
      <c r="M5873" s="157">
        <v>0</v>
      </c>
    </row>
    <row r="5874" spans="1:13">
      <c r="A5874" s="158">
        <v>198</v>
      </c>
      <c r="B5874" s="159" t="s">
        <v>60</v>
      </c>
      <c r="C5874" s="160">
        <v>1998</v>
      </c>
      <c r="D5874" s="161">
        <v>0</v>
      </c>
      <c r="E5874" s="161">
        <v>0</v>
      </c>
      <c r="F5874" s="161">
        <v>0</v>
      </c>
      <c r="G5874" s="161">
        <v>0</v>
      </c>
      <c r="H5874" s="161">
        <v>-561.6</v>
      </c>
      <c r="I5874" s="161">
        <v>0</v>
      </c>
      <c r="J5874" s="161">
        <v>0</v>
      </c>
      <c r="K5874" s="161">
        <v>0</v>
      </c>
      <c r="L5874" s="162">
        <v>0</v>
      </c>
      <c r="M5874" s="163">
        <v>0</v>
      </c>
    </row>
    <row r="5875" spans="1:13">
      <c r="A5875" s="152">
        <v>142</v>
      </c>
      <c r="B5875" s="153" t="s">
        <v>24</v>
      </c>
      <c r="C5875" s="154">
        <v>1998</v>
      </c>
      <c r="D5875" s="155">
        <v>0</v>
      </c>
      <c r="E5875" s="155">
        <v>0</v>
      </c>
      <c r="F5875" s="155">
        <v>0</v>
      </c>
      <c r="G5875" s="155">
        <v>0</v>
      </c>
      <c r="H5875" s="155">
        <v>0</v>
      </c>
      <c r="I5875" s="155">
        <v>0</v>
      </c>
      <c r="J5875" s="155">
        <v>0</v>
      </c>
      <c r="K5875" s="155">
        <v>0</v>
      </c>
      <c r="L5875" s="156">
        <v>0</v>
      </c>
      <c r="M5875" s="157">
        <v>0</v>
      </c>
    </row>
    <row r="5876" spans="1:13">
      <c r="A5876" s="158">
        <v>69</v>
      </c>
      <c r="B5876" s="159" t="s">
        <v>73</v>
      </c>
      <c r="C5876" s="160">
        <v>1998</v>
      </c>
      <c r="D5876" s="161">
        <v>0</v>
      </c>
      <c r="E5876" s="161">
        <v>0</v>
      </c>
      <c r="F5876" s="161">
        <v>0</v>
      </c>
      <c r="G5876" s="161">
        <v>0</v>
      </c>
      <c r="H5876" s="161">
        <v>-1765.8</v>
      </c>
      <c r="I5876" s="161">
        <v>0</v>
      </c>
      <c r="J5876" s="161">
        <v>0</v>
      </c>
      <c r="K5876" s="161">
        <v>0</v>
      </c>
      <c r="L5876" s="162">
        <v>0</v>
      </c>
      <c r="M5876" s="163">
        <v>0</v>
      </c>
    </row>
    <row r="5877" spans="1:13">
      <c r="A5877" s="152">
        <v>251</v>
      </c>
      <c r="B5877" s="153" t="s">
        <v>33</v>
      </c>
      <c r="C5877" s="154">
        <v>1998</v>
      </c>
      <c r="D5877" s="155">
        <v>0</v>
      </c>
      <c r="E5877" s="155">
        <v>0</v>
      </c>
      <c r="F5877" s="155">
        <v>0</v>
      </c>
      <c r="G5877" s="155">
        <v>0</v>
      </c>
      <c r="H5877" s="155">
        <v>-654.5</v>
      </c>
      <c r="I5877" s="155">
        <v>0</v>
      </c>
      <c r="J5877" s="155">
        <v>0</v>
      </c>
      <c r="K5877" s="155">
        <v>0</v>
      </c>
      <c r="L5877" s="156">
        <v>0</v>
      </c>
      <c r="M5877" s="157">
        <v>0</v>
      </c>
    </row>
    <row r="5878" spans="1:13">
      <c r="A5878" s="158">
        <v>230</v>
      </c>
      <c r="B5878" s="159" t="s">
        <v>34</v>
      </c>
      <c r="C5878" s="160">
        <v>1998</v>
      </c>
      <c r="D5878" s="161">
        <v>0</v>
      </c>
      <c r="E5878" s="161">
        <v>0</v>
      </c>
      <c r="F5878" s="161">
        <v>0</v>
      </c>
      <c r="G5878" s="161">
        <v>0</v>
      </c>
      <c r="H5878" s="161">
        <v>-224.65</v>
      </c>
      <c r="I5878" s="161">
        <v>0</v>
      </c>
      <c r="J5878" s="161">
        <v>0</v>
      </c>
      <c r="K5878" s="161">
        <v>0</v>
      </c>
      <c r="L5878" s="162">
        <v>0</v>
      </c>
      <c r="M5878" s="163">
        <v>0</v>
      </c>
    </row>
    <row r="5879" spans="1:13">
      <c r="A5879" s="152">
        <v>161</v>
      </c>
      <c r="B5879" s="153" t="s">
        <v>38</v>
      </c>
      <c r="C5879" s="154">
        <v>1998</v>
      </c>
      <c r="D5879" s="155">
        <v>0</v>
      </c>
      <c r="E5879" s="155">
        <v>0</v>
      </c>
      <c r="F5879" s="155">
        <v>0</v>
      </c>
      <c r="G5879" s="155">
        <v>0</v>
      </c>
      <c r="H5879" s="155">
        <v>0</v>
      </c>
      <c r="I5879" s="155">
        <v>0</v>
      </c>
      <c r="J5879" s="155">
        <v>0</v>
      </c>
      <c r="K5879" s="155">
        <v>0</v>
      </c>
      <c r="L5879" s="156">
        <v>0</v>
      </c>
      <c r="M5879" s="157">
        <v>0</v>
      </c>
    </row>
    <row r="5880" spans="1:13">
      <c r="A5880" s="158">
        <v>261</v>
      </c>
      <c r="B5880" s="159" t="s">
        <v>35</v>
      </c>
      <c r="C5880" s="160">
        <v>1998</v>
      </c>
      <c r="D5880" s="161">
        <v>0</v>
      </c>
      <c r="E5880" s="161">
        <v>0</v>
      </c>
      <c r="F5880" s="161">
        <v>0</v>
      </c>
      <c r="G5880" s="161">
        <v>0</v>
      </c>
      <c r="H5880" s="161">
        <v>-2538</v>
      </c>
      <c r="I5880" s="161">
        <v>0</v>
      </c>
      <c r="J5880" s="161">
        <v>0</v>
      </c>
      <c r="K5880" s="161">
        <v>0</v>
      </c>
      <c r="L5880" s="162">
        <v>0</v>
      </c>
      <c r="M5880" s="163">
        <v>0</v>
      </c>
    </row>
    <row r="5881" spans="1:13">
      <c r="A5881" s="152"/>
      <c r="B5881" s="153"/>
      <c r="C5881" s="154"/>
      <c r="D5881" s="155"/>
      <c r="E5881" s="155"/>
      <c r="F5881" s="155"/>
      <c r="G5881" s="155"/>
      <c r="H5881" s="155"/>
      <c r="I5881" s="155"/>
      <c r="J5881" s="155"/>
      <c r="K5881" s="155"/>
      <c r="L5881" s="156"/>
      <c r="M5881" s="157"/>
    </row>
    <row r="5882" spans="1:13">
      <c r="A5882" s="158"/>
      <c r="B5882" s="159" t="s">
        <v>279</v>
      </c>
      <c r="C5882" s="160"/>
      <c r="D5882" s="161">
        <v>0</v>
      </c>
      <c r="E5882" s="161">
        <v>0</v>
      </c>
      <c r="F5882" s="161">
        <v>0</v>
      </c>
      <c r="G5882" s="161">
        <v>0</v>
      </c>
      <c r="H5882" s="161">
        <v>-14309.7</v>
      </c>
      <c r="I5882" s="161">
        <v>0</v>
      </c>
      <c r="J5882" s="161">
        <v>0</v>
      </c>
      <c r="K5882" s="161">
        <v>0</v>
      </c>
      <c r="L5882" s="162">
        <v>0</v>
      </c>
      <c r="M5882" s="163">
        <v>0</v>
      </c>
    </row>
    <row r="5883" spans="1:13">
      <c r="A5883" s="152"/>
      <c r="B5883" s="153"/>
      <c r="C5883" s="154"/>
      <c r="D5883" s="155"/>
      <c r="E5883" s="155"/>
      <c r="F5883" s="155"/>
      <c r="G5883" s="155"/>
      <c r="H5883" s="155"/>
      <c r="I5883" s="155"/>
      <c r="J5883" s="155"/>
      <c r="K5883" s="155"/>
      <c r="L5883" s="156"/>
      <c r="M5883" s="157"/>
    </row>
    <row r="5884" spans="1:13">
      <c r="A5884" s="158"/>
      <c r="B5884" s="159" t="s">
        <v>280</v>
      </c>
      <c r="C5884" s="160"/>
      <c r="D5884" s="161"/>
      <c r="E5884" s="161"/>
      <c r="F5884" s="161"/>
      <c r="G5884" s="161" t="s">
        <v>282</v>
      </c>
      <c r="H5884" s="161">
        <v>-15454.48</v>
      </c>
      <c r="I5884" s="161">
        <v>0</v>
      </c>
      <c r="J5884" s="161">
        <v>0</v>
      </c>
      <c r="K5884" s="161">
        <v>0</v>
      </c>
      <c r="L5884" s="162"/>
      <c r="M5884" s="163"/>
    </row>
    <row r="5885" spans="1:13">
      <c r="A5885" s="152">
        <v>131</v>
      </c>
      <c r="B5885" s="153" t="s">
        <v>25</v>
      </c>
      <c r="C5885" s="154">
        <v>1999</v>
      </c>
      <c r="D5885" s="155">
        <v>0</v>
      </c>
      <c r="E5885" s="155">
        <v>0</v>
      </c>
      <c r="F5885" s="155">
        <v>0</v>
      </c>
      <c r="G5885" s="155">
        <v>0</v>
      </c>
      <c r="H5885" s="155">
        <v>0</v>
      </c>
      <c r="I5885" s="155">
        <v>0</v>
      </c>
      <c r="J5885" s="155">
        <v>0</v>
      </c>
      <c r="K5885" s="155">
        <v>0</v>
      </c>
      <c r="L5885" s="156">
        <v>0</v>
      </c>
      <c r="M5885" s="157">
        <v>0</v>
      </c>
    </row>
    <row r="5886" spans="1:13">
      <c r="A5886" s="158">
        <v>2</v>
      </c>
      <c r="B5886" s="159" t="s">
        <v>113</v>
      </c>
      <c r="C5886" s="160">
        <v>1999</v>
      </c>
      <c r="D5886" s="161">
        <v>0</v>
      </c>
      <c r="E5886" s="161">
        <v>0</v>
      </c>
      <c r="F5886" s="161">
        <v>0</v>
      </c>
      <c r="G5886" s="161">
        <v>0</v>
      </c>
      <c r="H5886" s="161">
        <v>0</v>
      </c>
      <c r="I5886" s="161">
        <v>0</v>
      </c>
      <c r="J5886" s="161">
        <v>0</v>
      </c>
      <c r="K5886" s="161">
        <v>0</v>
      </c>
      <c r="L5886" s="162">
        <v>0</v>
      </c>
      <c r="M5886" s="163">
        <v>0</v>
      </c>
    </row>
    <row r="5887" spans="1:13">
      <c r="A5887" s="152">
        <v>51</v>
      </c>
      <c r="B5887" s="153" t="s">
        <v>64</v>
      </c>
      <c r="C5887" s="154">
        <v>1999</v>
      </c>
      <c r="D5887" s="155">
        <v>0</v>
      </c>
      <c r="E5887" s="155">
        <v>0</v>
      </c>
      <c r="F5887" s="155">
        <v>0</v>
      </c>
      <c r="G5887" s="155">
        <v>0</v>
      </c>
      <c r="H5887" s="155">
        <v>0</v>
      </c>
      <c r="I5887" s="155">
        <v>0</v>
      </c>
      <c r="J5887" s="155">
        <v>0</v>
      </c>
      <c r="K5887" s="155">
        <v>0</v>
      </c>
      <c r="L5887" s="156">
        <v>0</v>
      </c>
      <c r="M5887" s="157">
        <v>0</v>
      </c>
    </row>
    <row r="5888" spans="1:13">
      <c r="A5888" s="158">
        <v>52</v>
      </c>
      <c r="B5888" s="159" t="s">
        <v>83</v>
      </c>
      <c r="C5888" s="160">
        <v>1999</v>
      </c>
      <c r="D5888" s="161">
        <v>0</v>
      </c>
      <c r="E5888" s="161">
        <v>0</v>
      </c>
      <c r="F5888" s="161">
        <v>0</v>
      </c>
      <c r="G5888" s="161">
        <v>0</v>
      </c>
      <c r="H5888" s="161">
        <v>0</v>
      </c>
      <c r="I5888" s="161">
        <v>0</v>
      </c>
      <c r="J5888" s="161">
        <v>0</v>
      </c>
      <c r="K5888" s="161">
        <v>0</v>
      </c>
      <c r="L5888" s="162">
        <v>0</v>
      </c>
      <c r="M5888" s="163">
        <v>0</v>
      </c>
    </row>
    <row r="5889" spans="1:13">
      <c r="A5889" s="152">
        <v>242</v>
      </c>
      <c r="B5889" s="153" t="s">
        <v>84</v>
      </c>
      <c r="C5889" s="154">
        <v>1999</v>
      </c>
      <c r="D5889" s="155">
        <v>0</v>
      </c>
      <c r="E5889" s="155">
        <v>0</v>
      </c>
      <c r="F5889" s="155">
        <v>0</v>
      </c>
      <c r="G5889" s="155">
        <v>0</v>
      </c>
      <c r="H5889" s="155">
        <v>0</v>
      </c>
      <c r="I5889" s="155">
        <v>0</v>
      </c>
      <c r="J5889" s="155">
        <v>0</v>
      </c>
      <c r="K5889" s="155">
        <v>0</v>
      </c>
      <c r="L5889" s="156">
        <v>0</v>
      </c>
      <c r="M5889" s="157">
        <v>0</v>
      </c>
    </row>
    <row r="5890" spans="1:13">
      <c r="A5890" s="158">
        <v>53</v>
      </c>
      <c r="B5890" s="159" t="s">
        <v>86</v>
      </c>
      <c r="C5890" s="160">
        <v>1999</v>
      </c>
      <c r="D5890" s="161">
        <v>0</v>
      </c>
      <c r="E5890" s="161">
        <v>0</v>
      </c>
      <c r="F5890" s="161">
        <v>0</v>
      </c>
      <c r="G5890" s="161">
        <v>0</v>
      </c>
      <c r="H5890" s="161">
        <v>-816.5</v>
      </c>
      <c r="I5890" s="161">
        <v>0</v>
      </c>
      <c r="J5890" s="161">
        <v>0</v>
      </c>
      <c r="K5890" s="161">
        <v>0</v>
      </c>
      <c r="L5890" s="162">
        <v>0</v>
      </c>
      <c r="M5890" s="163">
        <v>0</v>
      </c>
    </row>
    <row r="5891" spans="1:13">
      <c r="A5891" s="152">
        <v>214</v>
      </c>
      <c r="B5891" s="153" t="s">
        <v>107</v>
      </c>
      <c r="C5891" s="154">
        <v>1999</v>
      </c>
      <c r="D5891" s="155">
        <v>0</v>
      </c>
      <c r="E5891" s="155">
        <v>0</v>
      </c>
      <c r="F5891" s="155">
        <v>0</v>
      </c>
      <c r="G5891" s="155">
        <v>0</v>
      </c>
      <c r="H5891" s="155">
        <v>-650.15</v>
      </c>
      <c r="I5891" s="155">
        <v>0</v>
      </c>
      <c r="J5891" s="155">
        <v>0</v>
      </c>
      <c r="K5891" s="155">
        <v>0</v>
      </c>
      <c r="L5891" s="156">
        <v>0</v>
      </c>
      <c r="M5891" s="157">
        <v>0</v>
      </c>
    </row>
    <row r="5892" spans="1:13">
      <c r="A5892" s="158">
        <v>84</v>
      </c>
      <c r="B5892" s="159" t="s">
        <v>26</v>
      </c>
      <c r="C5892" s="160">
        <v>1999</v>
      </c>
      <c r="D5892" s="161">
        <v>0</v>
      </c>
      <c r="E5892" s="161">
        <v>0</v>
      </c>
      <c r="F5892" s="161">
        <v>0</v>
      </c>
      <c r="G5892" s="161">
        <v>0</v>
      </c>
      <c r="H5892" s="161">
        <v>0</v>
      </c>
      <c r="I5892" s="161">
        <v>0</v>
      </c>
      <c r="J5892" s="161">
        <v>0</v>
      </c>
      <c r="K5892" s="161">
        <v>0</v>
      </c>
      <c r="L5892" s="162">
        <v>0</v>
      </c>
      <c r="M5892" s="163">
        <v>0</v>
      </c>
    </row>
    <row r="5893" spans="1:13">
      <c r="A5893" s="152">
        <v>243</v>
      </c>
      <c r="B5893" s="153" t="s">
        <v>137</v>
      </c>
      <c r="C5893" s="154">
        <v>1999</v>
      </c>
      <c r="D5893" s="155">
        <v>0</v>
      </c>
      <c r="E5893" s="155">
        <v>0</v>
      </c>
      <c r="F5893" s="155">
        <v>0</v>
      </c>
      <c r="G5893" s="155">
        <v>0</v>
      </c>
      <c r="H5893" s="155">
        <v>-756</v>
      </c>
      <c r="I5893" s="155">
        <v>0</v>
      </c>
      <c r="J5893" s="155">
        <v>0</v>
      </c>
      <c r="K5893" s="155">
        <v>0</v>
      </c>
      <c r="L5893" s="156">
        <v>0</v>
      </c>
      <c r="M5893" s="157">
        <v>0</v>
      </c>
    </row>
    <row r="5894" spans="1:13">
      <c r="A5894" s="158">
        <v>192</v>
      </c>
      <c r="B5894" s="159" t="s">
        <v>40</v>
      </c>
      <c r="C5894" s="160">
        <v>1999</v>
      </c>
      <c r="D5894" s="161">
        <v>0</v>
      </c>
      <c r="E5894" s="161">
        <v>0</v>
      </c>
      <c r="F5894" s="161">
        <v>0</v>
      </c>
      <c r="G5894" s="161">
        <v>0</v>
      </c>
      <c r="H5894" s="161">
        <v>0</v>
      </c>
      <c r="I5894" s="161">
        <v>0</v>
      </c>
      <c r="J5894" s="161">
        <v>0</v>
      </c>
      <c r="K5894" s="161">
        <v>0</v>
      </c>
      <c r="L5894" s="162">
        <v>0</v>
      </c>
      <c r="M5894" s="163">
        <v>0</v>
      </c>
    </row>
    <row r="5895" spans="1:13">
      <c r="A5895" s="152">
        <v>193</v>
      </c>
      <c r="B5895" s="153" t="s">
        <v>27</v>
      </c>
      <c r="C5895" s="154">
        <v>1999</v>
      </c>
      <c r="D5895" s="155">
        <v>0</v>
      </c>
      <c r="E5895" s="155">
        <v>0</v>
      </c>
      <c r="F5895" s="155">
        <v>0</v>
      </c>
      <c r="G5895" s="155">
        <v>0</v>
      </c>
      <c r="H5895" s="155">
        <v>0</v>
      </c>
      <c r="I5895" s="155">
        <v>0</v>
      </c>
      <c r="J5895" s="155">
        <v>0</v>
      </c>
      <c r="K5895" s="155">
        <v>0</v>
      </c>
      <c r="L5895" s="156">
        <v>0</v>
      </c>
      <c r="M5895" s="157">
        <v>0</v>
      </c>
    </row>
    <row r="5896" spans="1:13">
      <c r="A5896" s="158">
        <v>27</v>
      </c>
      <c r="B5896" s="159" t="s">
        <v>67</v>
      </c>
      <c r="C5896" s="160">
        <v>1999</v>
      </c>
      <c r="D5896" s="161">
        <v>0</v>
      </c>
      <c r="E5896" s="161">
        <v>0</v>
      </c>
      <c r="F5896" s="161">
        <v>0</v>
      </c>
      <c r="G5896" s="161">
        <v>0</v>
      </c>
      <c r="H5896" s="161">
        <v>0</v>
      </c>
      <c r="I5896" s="161">
        <v>0</v>
      </c>
      <c r="J5896" s="161">
        <v>0</v>
      </c>
      <c r="K5896" s="161">
        <v>0</v>
      </c>
      <c r="L5896" s="162">
        <v>0</v>
      </c>
      <c r="M5896" s="163">
        <v>0</v>
      </c>
    </row>
    <row r="5897" spans="1:13">
      <c r="A5897" s="152">
        <v>244</v>
      </c>
      <c r="B5897" s="153" t="s">
        <v>53</v>
      </c>
      <c r="C5897" s="154">
        <v>1999</v>
      </c>
      <c r="D5897" s="155">
        <v>0</v>
      </c>
      <c r="E5897" s="155">
        <v>0</v>
      </c>
      <c r="F5897" s="155">
        <v>0</v>
      </c>
      <c r="G5897" s="155">
        <v>0</v>
      </c>
      <c r="H5897" s="155">
        <v>0</v>
      </c>
      <c r="I5897" s="155">
        <v>0</v>
      </c>
      <c r="J5897" s="155">
        <v>0</v>
      </c>
      <c r="K5897" s="155">
        <v>0</v>
      </c>
      <c r="L5897" s="156">
        <v>0</v>
      </c>
      <c r="M5897" s="157">
        <v>0</v>
      </c>
    </row>
    <row r="5898" spans="1:13">
      <c r="A5898" s="158">
        <v>115</v>
      </c>
      <c r="B5898" s="159" t="s">
        <v>89</v>
      </c>
      <c r="C5898" s="160">
        <v>1999</v>
      </c>
      <c r="D5898" s="161">
        <v>0</v>
      </c>
      <c r="E5898" s="161">
        <v>0</v>
      </c>
      <c r="F5898" s="161">
        <v>0</v>
      </c>
      <c r="G5898" s="161">
        <v>0</v>
      </c>
      <c r="H5898" s="161">
        <v>-1676.15</v>
      </c>
      <c r="I5898" s="161">
        <v>0</v>
      </c>
      <c r="J5898" s="161">
        <v>0</v>
      </c>
      <c r="K5898" s="161">
        <v>0</v>
      </c>
      <c r="L5898" s="162">
        <v>0</v>
      </c>
      <c r="M5898" s="163">
        <v>0</v>
      </c>
    </row>
    <row r="5899" spans="1:13">
      <c r="A5899" s="152">
        <v>152</v>
      </c>
      <c r="B5899" s="153" t="s">
        <v>54</v>
      </c>
      <c r="C5899" s="154">
        <v>1999</v>
      </c>
      <c r="D5899" s="155">
        <v>0</v>
      </c>
      <c r="E5899" s="155">
        <v>0</v>
      </c>
      <c r="F5899" s="155">
        <v>0</v>
      </c>
      <c r="G5899" s="155">
        <v>0</v>
      </c>
      <c r="H5899" s="155">
        <v>0</v>
      </c>
      <c r="I5899" s="155">
        <v>0</v>
      </c>
      <c r="J5899" s="155">
        <v>0</v>
      </c>
      <c r="K5899" s="155">
        <v>0</v>
      </c>
      <c r="L5899" s="156">
        <v>0</v>
      </c>
      <c r="M5899" s="157">
        <v>0</v>
      </c>
    </row>
    <row r="5900" spans="1:13">
      <c r="A5900" s="158">
        <v>133</v>
      </c>
      <c r="B5900" s="159" t="s">
        <v>55</v>
      </c>
      <c r="C5900" s="160">
        <v>1999</v>
      </c>
      <c r="D5900" s="161">
        <v>0</v>
      </c>
      <c r="E5900" s="161">
        <v>0</v>
      </c>
      <c r="F5900" s="161">
        <v>0</v>
      </c>
      <c r="G5900" s="161">
        <v>0</v>
      </c>
      <c r="H5900" s="161">
        <v>-2280.9499999999998</v>
      </c>
      <c r="I5900" s="161">
        <v>0</v>
      </c>
      <c r="J5900" s="161">
        <v>0</v>
      </c>
      <c r="K5900" s="161">
        <v>0</v>
      </c>
      <c r="L5900" s="162">
        <v>0</v>
      </c>
      <c r="M5900" s="163">
        <v>0</v>
      </c>
    </row>
    <row r="5901" spans="1:13">
      <c r="A5901" s="152">
        <v>134</v>
      </c>
      <c r="B5901" s="153" t="s">
        <v>90</v>
      </c>
      <c r="C5901" s="154">
        <v>1999</v>
      </c>
      <c r="D5901" s="155">
        <v>0</v>
      </c>
      <c r="E5901" s="155">
        <v>0</v>
      </c>
      <c r="F5901" s="155">
        <v>0</v>
      </c>
      <c r="G5901" s="155">
        <v>0</v>
      </c>
      <c r="H5901" s="155">
        <v>0</v>
      </c>
      <c r="I5901" s="155">
        <v>0</v>
      </c>
      <c r="J5901" s="155">
        <v>0</v>
      </c>
      <c r="K5901" s="155">
        <v>0</v>
      </c>
      <c r="L5901" s="156">
        <v>0</v>
      </c>
      <c r="M5901" s="157">
        <v>0</v>
      </c>
    </row>
    <row r="5902" spans="1:13">
      <c r="A5902" s="158">
        <v>174</v>
      </c>
      <c r="B5902" s="159" t="s">
        <v>43</v>
      </c>
      <c r="C5902" s="160">
        <v>1999</v>
      </c>
      <c r="D5902" s="161">
        <v>0</v>
      </c>
      <c r="E5902" s="161">
        <v>0</v>
      </c>
      <c r="F5902" s="161">
        <v>0</v>
      </c>
      <c r="G5902" s="161">
        <v>0</v>
      </c>
      <c r="H5902" s="161">
        <v>0</v>
      </c>
      <c r="I5902" s="161">
        <v>0</v>
      </c>
      <c r="J5902" s="161">
        <v>0</v>
      </c>
      <c r="K5902" s="161">
        <v>0</v>
      </c>
      <c r="L5902" s="162">
        <v>0</v>
      </c>
      <c r="M5902" s="163">
        <v>0</v>
      </c>
    </row>
    <row r="5903" spans="1:13">
      <c r="A5903" s="152">
        <v>135</v>
      </c>
      <c r="B5903" s="153" t="s">
        <v>29</v>
      </c>
      <c r="C5903" s="154">
        <v>1999</v>
      </c>
      <c r="D5903" s="155">
        <v>0</v>
      </c>
      <c r="E5903" s="155">
        <v>0</v>
      </c>
      <c r="F5903" s="155">
        <v>0</v>
      </c>
      <c r="G5903" s="155">
        <v>0</v>
      </c>
      <c r="H5903" s="155">
        <v>0</v>
      </c>
      <c r="I5903" s="155">
        <v>0</v>
      </c>
      <c r="J5903" s="155">
        <v>0</v>
      </c>
      <c r="K5903" s="155">
        <v>0</v>
      </c>
      <c r="L5903" s="156">
        <v>0</v>
      </c>
      <c r="M5903" s="157">
        <v>0</v>
      </c>
    </row>
    <row r="5904" spans="1:13">
      <c r="A5904" s="158">
        <v>62</v>
      </c>
      <c r="B5904" s="159" t="s">
        <v>23</v>
      </c>
      <c r="C5904" s="160">
        <v>1999</v>
      </c>
      <c r="D5904" s="161">
        <v>0</v>
      </c>
      <c r="E5904" s="161">
        <v>0</v>
      </c>
      <c r="F5904" s="161">
        <v>0</v>
      </c>
      <c r="G5904" s="161">
        <v>0</v>
      </c>
      <c r="H5904" s="161">
        <v>0</v>
      </c>
      <c r="I5904" s="161">
        <v>0</v>
      </c>
      <c r="J5904" s="161">
        <v>0</v>
      </c>
      <c r="K5904" s="161">
        <v>0</v>
      </c>
      <c r="L5904" s="162">
        <v>0</v>
      </c>
      <c r="M5904" s="163">
        <v>0</v>
      </c>
    </row>
    <row r="5905" spans="1:13">
      <c r="A5905" s="152">
        <v>7</v>
      </c>
      <c r="B5905" s="153" t="s">
        <v>44</v>
      </c>
      <c r="C5905" s="154">
        <v>1999</v>
      </c>
      <c r="D5905" s="155">
        <v>0</v>
      </c>
      <c r="E5905" s="155">
        <v>0</v>
      </c>
      <c r="F5905" s="155">
        <v>0</v>
      </c>
      <c r="G5905" s="155">
        <v>0</v>
      </c>
      <c r="H5905" s="155">
        <v>0</v>
      </c>
      <c r="I5905" s="155">
        <v>0</v>
      </c>
      <c r="J5905" s="155">
        <v>0</v>
      </c>
      <c r="K5905" s="155">
        <v>0</v>
      </c>
      <c r="L5905" s="156">
        <v>0</v>
      </c>
      <c r="M5905" s="157">
        <v>0</v>
      </c>
    </row>
    <row r="5906" spans="1:13">
      <c r="A5906" s="158">
        <v>63</v>
      </c>
      <c r="B5906" s="159" t="s">
        <v>19</v>
      </c>
      <c r="C5906" s="160">
        <v>1999</v>
      </c>
      <c r="D5906" s="161">
        <v>0</v>
      </c>
      <c r="E5906" s="161">
        <v>0</v>
      </c>
      <c r="F5906" s="161">
        <v>0</v>
      </c>
      <c r="G5906" s="161">
        <v>0</v>
      </c>
      <c r="H5906" s="161">
        <v>0</v>
      </c>
      <c r="I5906" s="161">
        <v>0</v>
      </c>
      <c r="J5906" s="161">
        <v>0</v>
      </c>
      <c r="K5906" s="161">
        <v>0</v>
      </c>
      <c r="L5906" s="162">
        <v>0</v>
      </c>
      <c r="M5906" s="163">
        <v>0</v>
      </c>
    </row>
    <row r="5907" spans="1:13">
      <c r="A5907" s="152">
        <v>155</v>
      </c>
      <c r="B5907" s="153" t="s">
        <v>45</v>
      </c>
      <c r="C5907" s="154">
        <v>1999</v>
      </c>
      <c r="D5907" s="155">
        <v>0</v>
      </c>
      <c r="E5907" s="155">
        <v>0</v>
      </c>
      <c r="F5907" s="155">
        <v>0</v>
      </c>
      <c r="G5907" s="155">
        <v>0</v>
      </c>
      <c r="H5907" s="155">
        <v>0</v>
      </c>
      <c r="I5907" s="155">
        <v>0</v>
      </c>
      <c r="J5907" s="155">
        <v>0</v>
      </c>
      <c r="K5907" s="155">
        <v>0</v>
      </c>
      <c r="L5907" s="156">
        <v>0</v>
      </c>
      <c r="M5907" s="157">
        <v>0</v>
      </c>
    </row>
    <row r="5908" spans="1:13">
      <c r="A5908" s="158">
        <v>156</v>
      </c>
      <c r="B5908" s="159" t="s">
        <v>140</v>
      </c>
      <c r="C5908" s="160">
        <v>1999</v>
      </c>
      <c r="D5908" s="161">
        <v>0</v>
      </c>
      <c r="E5908" s="161">
        <v>0</v>
      </c>
      <c r="F5908" s="161">
        <v>0</v>
      </c>
      <c r="G5908" s="161">
        <v>0</v>
      </c>
      <c r="H5908" s="161">
        <v>-432</v>
      </c>
      <c r="I5908" s="161">
        <v>0</v>
      </c>
      <c r="J5908" s="161">
        <v>0</v>
      </c>
      <c r="K5908" s="161">
        <v>0</v>
      </c>
      <c r="L5908" s="162">
        <v>0</v>
      </c>
      <c r="M5908" s="163">
        <v>0</v>
      </c>
    </row>
    <row r="5909" spans="1:13">
      <c r="A5909" s="152">
        <v>196</v>
      </c>
      <c r="B5909" s="153" t="s">
        <v>92</v>
      </c>
      <c r="C5909" s="154">
        <v>1999</v>
      </c>
      <c r="D5909" s="155">
        <v>0</v>
      </c>
      <c r="E5909" s="155">
        <v>0</v>
      </c>
      <c r="F5909" s="155">
        <v>0</v>
      </c>
      <c r="G5909" s="155">
        <v>0</v>
      </c>
      <c r="H5909" s="155">
        <v>-3667.65</v>
      </c>
      <c r="I5909" s="155">
        <v>0</v>
      </c>
      <c r="J5909" s="155">
        <v>0</v>
      </c>
      <c r="K5909" s="155">
        <v>0</v>
      </c>
      <c r="L5909" s="156">
        <v>0</v>
      </c>
      <c r="M5909" s="157">
        <v>0</v>
      </c>
    </row>
    <row r="5910" spans="1:13">
      <c r="A5910" s="158">
        <v>223</v>
      </c>
      <c r="B5910" s="159" t="s">
        <v>37</v>
      </c>
      <c r="C5910" s="160">
        <v>1999</v>
      </c>
      <c r="D5910" s="161">
        <v>0</v>
      </c>
      <c r="E5910" s="161">
        <v>0</v>
      </c>
      <c r="F5910" s="161">
        <v>0</v>
      </c>
      <c r="G5910" s="161">
        <v>0</v>
      </c>
      <c r="H5910" s="161">
        <v>0</v>
      </c>
      <c r="I5910" s="161">
        <v>0</v>
      </c>
      <c r="J5910" s="161">
        <v>0</v>
      </c>
      <c r="K5910" s="161">
        <v>0</v>
      </c>
      <c r="L5910" s="162">
        <v>0</v>
      </c>
      <c r="M5910" s="163">
        <v>0</v>
      </c>
    </row>
    <row r="5911" spans="1:13">
      <c r="A5911" s="152">
        <v>91</v>
      </c>
      <c r="B5911" s="153" t="s">
        <v>57</v>
      </c>
      <c r="C5911" s="154">
        <v>1999</v>
      </c>
      <c r="D5911" s="155">
        <v>0</v>
      </c>
      <c r="E5911" s="155">
        <v>0</v>
      </c>
      <c r="F5911" s="155">
        <v>0</v>
      </c>
      <c r="G5911" s="155">
        <v>0</v>
      </c>
      <c r="H5911" s="155">
        <v>0</v>
      </c>
      <c r="I5911" s="155">
        <v>0</v>
      </c>
      <c r="J5911" s="155">
        <v>0</v>
      </c>
      <c r="K5911" s="155">
        <v>0</v>
      </c>
      <c r="L5911" s="156">
        <v>0</v>
      </c>
      <c r="M5911" s="157">
        <v>0</v>
      </c>
    </row>
    <row r="5912" spans="1:13">
      <c r="A5912" s="158">
        <v>245</v>
      </c>
      <c r="B5912" s="159" t="s">
        <v>46</v>
      </c>
      <c r="C5912" s="160">
        <v>1999</v>
      </c>
      <c r="D5912" s="161">
        <v>0</v>
      </c>
      <c r="E5912" s="161">
        <v>0</v>
      </c>
      <c r="F5912" s="161">
        <v>0</v>
      </c>
      <c r="G5912" s="161">
        <v>0</v>
      </c>
      <c r="H5912" s="161">
        <v>0</v>
      </c>
      <c r="I5912" s="161">
        <v>0</v>
      </c>
      <c r="J5912" s="161">
        <v>0</v>
      </c>
      <c r="K5912" s="161">
        <v>0</v>
      </c>
      <c r="L5912" s="162">
        <v>0</v>
      </c>
      <c r="M5912" s="163">
        <v>0</v>
      </c>
    </row>
    <row r="5913" spans="1:13">
      <c r="A5913" s="152">
        <v>137</v>
      </c>
      <c r="B5913" s="153" t="s">
        <v>93</v>
      </c>
      <c r="C5913" s="154">
        <v>1999</v>
      </c>
      <c r="D5913" s="155">
        <v>0</v>
      </c>
      <c r="E5913" s="155">
        <v>0</v>
      </c>
      <c r="F5913" s="155">
        <v>0</v>
      </c>
      <c r="G5913" s="155">
        <v>0</v>
      </c>
      <c r="H5913" s="155">
        <v>0</v>
      </c>
      <c r="I5913" s="155">
        <v>0</v>
      </c>
      <c r="J5913" s="155">
        <v>0</v>
      </c>
      <c r="K5913" s="155">
        <v>0</v>
      </c>
      <c r="L5913" s="156">
        <v>0</v>
      </c>
      <c r="M5913" s="157">
        <v>0</v>
      </c>
    </row>
    <row r="5914" spans="1:13">
      <c r="A5914" s="158">
        <v>10</v>
      </c>
      <c r="B5914" s="159" t="s">
        <v>30</v>
      </c>
      <c r="C5914" s="160">
        <v>1999</v>
      </c>
      <c r="D5914" s="161">
        <v>0</v>
      </c>
      <c r="E5914" s="161">
        <v>0</v>
      </c>
      <c r="F5914" s="161">
        <v>0</v>
      </c>
      <c r="G5914" s="161">
        <v>0</v>
      </c>
      <c r="H5914" s="161">
        <v>0</v>
      </c>
      <c r="I5914" s="161">
        <v>0</v>
      </c>
      <c r="J5914" s="161">
        <v>0</v>
      </c>
      <c r="K5914" s="161">
        <v>0</v>
      </c>
      <c r="L5914" s="162">
        <v>0</v>
      </c>
      <c r="M5914" s="163">
        <v>0</v>
      </c>
    </row>
    <row r="5915" spans="1:13">
      <c r="A5915" s="152">
        <v>157</v>
      </c>
      <c r="B5915" s="153" t="s">
        <v>155</v>
      </c>
      <c r="C5915" s="154">
        <v>1999</v>
      </c>
      <c r="D5915" s="155">
        <v>0</v>
      </c>
      <c r="E5915" s="155">
        <v>0</v>
      </c>
      <c r="F5915" s="155">
        <v>0</v>
      </c>
      <c r="G5915" s="155">
        <v>0</v>
      </c>
      <c r="H5915" s="155">
        <v>-3888</v>
      </c>
      <c r="I5915" s="155">
        <v>0</v>
      </c>
      <c r="J5915" s="155">
        <v>0</v>
      </c>
      <c r="K5915" s="155">
        <v>0</v>
      </c>
      <c r="L5915" s="156">
        <v>0</v>
      </c>
      <c r="M5915" s="157">
        <v>0</v>
      </c>
    </row>
    <row r="5916" spans="1:13">
      <c r="A5916" s="158">
        <v>246</v>
      </c>
      <c r="B5916" s="159" t="s">
        <v>94</v>
      </c>
      <c r="C5916" s="160">
        <v>1999</v>
      </c>
      <c r="D5916" s="161">
        <v>0</v>
      </c>
      <c r="E5916" s="161">
        <v>0</v>
      </c>
      <c r="F5916" s="161">
        <v>0</v>
      </c>
      <c r="G5916" s="161">
        <v>0</v>
      </c>
      <c r="H5916" s="161">
        <v>0</v>
      </c>
      <c r="I5916" s="161">
        <v>0</v>
      </c>
      <c r="J5916" s="161">
        <v>0</v>
      </c>
      <c r="K5916" s="161">
        <v>0</v>
      </c>
      <c r="L5916" s="162">
        <v>0</v>
      </c>
      <c r="M5916" s="163">
        <v>0</v>
      </c>
    </row>
    <row r="5917" spans="1:13">
      <c r="A5917" s="152">
        <v>66</v>
      </c>
      <c r="B5917" s="153" t="s">
        <v>47</v>
      </c>
      <c r="C5917" s="154">
        <v>1999</v>
      </c>
      <c r="D5917" s="155">
        <v>0</v>
      </c>
      <c r="E5917" s="155">
        <v>0</v>
      </c>
      <c r="F5917" s="155">
        <v>0</v>
      </c>
      <c r="G5917" s="155">
        <v>0</v>
      </c>
      <c r="H5917" s="155">
        <v>0</v>
      </c>
      <c r="I5917" s="155">
        <v>0</v>
      </c>
      <c r="J5917" s="155">
        <v>0</v>
      </c>
      <c r="K5917" s="155">
        <v>0</v>
      </c>
      <c r="L5917" s="156">
        <v>0</v>
      </c>
      <c r="M5917" s="157">
        <v>0</v>
      </c>
    </row>
    <row r="5918" spans="1:13">
      <c r="A5918" s="158">
        <v>94</v>
      </c>
      <c r="B5918" s="159" t="s">
        <v>118</v>
      </c>
      <c r="C5918" s="160">
        <v>1999</v>
      </c>
      <c r="D5918" s="161">
        <v>0</v>
      </c>
      <c r="E5918" s="161">
        <v>0</v>
      </c>
      <c r="F5918" s="161">
        <v>0</v>
      </c>
      <c r="G5918" s="161">
        <v>0</v>
      </c>
      <c r="H5918" s="161">
        <v>0</v>
      </c>
      <c r="I5918" s="161">
        <v>0</v>
      </c>
      <c r="J5918" s="161">
        <v>0</v>
      </c>
      <c r="K5918" s="161">
        <v>0</v>
      </c>
      <c r="L5918" s="162">
        <v>0</v>
      </c>
      <c r="M5918" s="163">
        <v>0</v>
      </c>
    </row>
    <row r="5919" spans="1:13">
      <c r="A5919" s="152">
        <v>224</v>
      </c>
      <c r="B5919" s="153" t="s">
        <v>20</v>
      </c>
      <c r="C5919" s="154">
        <v>1999</v>
      </c>
      <c r="D5919" s="155">
        <v>0</v>
      </c>
      <c r="E5919" s="155">
        <v>0</v>
      </c>
      <c r="F5919" s="155">
        <v>0</v>
      </c>
      <c r="G5919" s="155">
        <v>0</v>
      </c>
      <c r="H5919" s="155">
        <v>0</v>
      </c>
      <c r="I5919" s="155">
        <v>0</v>
      </c>
      <c r="J5919" s="155">
        <v>0</v>
      </c>
      <c r="K5919" s="155">
        <v>0</v>
      </c>
      <c r="L5919" s="156">
        <v>0</v>
      </c>
      <c r="M5919" s="157">
        <v>0</v>
      </c>
    </row>
    <row r="5920" spans="1:13">
      <c r="A5920" s="158">
        <v>67</v>
      </c>
      <c r="B5920" s="159" t="s">
        <v>163</v>
      </c>
      <c r="C5920" s="160">
        <v>1999</v>
      </c>
      <c r="D5920" s="161">
        <v>0</v>
      </c>
      <c r="E5920" s="161">
        <v>0</v>
      </c>
      <c r="F5920" s="161">
        <v>0</v>
      </c>
      <c r="G5920" s="161">
        <v>0</v>
      </c>
      <c r="H5920" s="161">
        <v>-216</v>
      </c>
      <c r="I5920" s="161">
        <v>0</v>
      </c>
      <c r="J5920" s="161">
        <v>0</v>
      </c>
      <c r="K5920" s="161">
        <v>0</v>
      </c>
      <c r="L5920" s="162">
        <v>0</v>
      </c>
      <c r="M5920" s="163">
        <v>0</v>
      </c>
    </row>
    <row r="5921" spans="1:13">
      <c r="A5921" s="152">
        <v>138</v>
      </c>
      <c r="B5921" s="153" t="s">
        <v>31</v>
      </c>
      <c r="C5921" s="154">
        <v>1999</v>
      </c>
      <c r="D5921" s="155">
        <v>0</v>
      </c>
      <c r="E5921" s="155">
        <v>0</v>
      </c>
      <c r="F5921" s="155">
        <v>0</v>
      </c>
      <c r="G5921" s="155">
        <v>0</v>
      </c>
      <c r="H5921" s="155">
        <v>0</v>
      </c>
      <c r="I5921" s="155">
        <v>0</v>
      </c>
      <c r="J5921" s="155">
        <v>0</v>
      </c>
      <c r="K5921" s="155">
        <v>0</v>
      </c>
      <c r="L5921" s="156">
        <v>0</v>
      </c>
      <c r="M5921" s="157">
        <v>0</v>
      </c>
    </row>
    <row r="5922" spans="1:13">
      <c r="A5922" s="158">
        <v>12</v>
      </c>
      <c r="B5922" s="159" t="s">
        <v>186</v>
      </c>
      <c r="C5922" s="160">
        <v>1999</v>
      </c>
      <c r="D5922" s="161">
        <v>0</v>
      </c>
      <c r="E5922" s="161">
        <v>0</v>
      </c>
      <c r="F5922" s="161">
        <v>0</v>
      </c>
      <c r="G5922" s="161">
        <v>0</v>
      </c>
      <c r="H5922" s="161">
        <v>0</v>
      </c>
      <c r="I5922" s="161">
        <v>0</v>
      </c>
      <c r="J5922" s="161">
        <v>0</v>
      </c>
      <c r="K5922" s="161">
        <v>0</v>
      </c>
      <c r="L5922" s="162">
        <v>1</v>
      </c>
      <c r="M5922" s="163">
        <v>0</v>
      </c>
    </row>
    <row r="5923" spans="1:13">
      <c r="A5923" s="152">
        <v>68</v>
      </c>
      <c r="B5923" s="153" t="s">
        <v>120</v>
      </c>
      <c r="C5923" s="154">
        <v>1999</v>
      </c>
      <c r="D5923" s="155">
        <v>0</v>
      </c>
      <c r="E5923" s="155">
        <v>0</v>
      </c>
      <c r="F5923" s="155">
        <v>0</v>
      </c>
      <c r="G5923" s="155">
        <v>0</v>
      </c>
      <c r="H5923" s="155">
        <v>0</v>
      </c>
      <c r="I5923" s="155">
        <v>0</v>
      </c>
      <c r="J5923" s="155">
        <v>0</v>
      </c>
      <c r="K5923" s="155">
        <v>0</v>
      </c>
      <c r="L5923" s="156">
        <v>0</v>
      </c>
      <c r="M5923" s="157">
        <v>0</v>
      </c>
    </row>
    <row r="5924" spans="1:13">
      <c r="A5924" s="158">
        <v>178</v>
      </c>
      <c r="B5924" s="159" t="s">
        <v>95</v>
      </c>
      <c r="C5924" s="160">
        <v>1999</v>
      </c>
      <c r="D5924" s="161">
        <v>0</v>
      </c>
      <c r="E5924" s="161">
        <v>0</v>
      </c>
      <c r="F5924" s="161">
        <v>0</v>
      </c>
      <c r="G5924" s="161">
        <v>0</v>
      </c>
      <c r="H5924" s="161">
        <v>0</v>
      </c>
      <c r="I5924" s="161">
        <v>0</v>
      </c>
      <c r="J5924" s="161">
        <v>0</v>
      </c>
      <c r="K5924" s="161">
        <v>0</v>
      </c>
      <c r="L5924" s="162">
        <v>0</v>
      </c>
      <c r="M5924" s="163">
        <v>0</v>
      </c>
    </row>
    <row r="5925" spans="1:13">
      <c r="A5925" s="152">
        <v>118</v>
      </c>
      <c r="B5925" s="153" t="s">
        <v>71</v>
      </c>
      <c r="C5925" s="154">
        <v>1999</v>
      </c>
      <c r="D5925" s="155">
        <v>0</v>
      </c>
      <c r="E5925" s="155">
        <v>0</v>
      </c>
      <c r="F5925" s="155">
        <v>0</v>
      </c>
      <c r="G5925" s="155">
        <v>0</v>
      </c>
      <c r="H5925" s="155">
        <v>-1252.8</v>
      </c>
      <c r="I5925" s="155">
        <v>0</v>
      </c>
      <c r="J5925" s="155">
        <v>0</v>
      </c>
      <c r="K5925" s="155">
        <v>0</v>
      </c>
      <c r="L5925" s="156">
        <v>0</v>
      </c>
      <c r="M5925" s="157">
        <v>0</v>
      </c>
    </row>
    <row r="5926" spans="1:13">
      <c r="A5926" s="158">
        <v>140</v>
      </c>
      <c r="B5926" s="159" t="s">
        <v>97</v>
      </c>
      <c r="C5926" s="160">
        <v>1999</v>
      </c>
      <c r="D5926" s="161">
        <v>0</v>
      </c>
      <c r="E5926" s="161">
        <v>0</v>
      </c>
      <c r="F5926" s="161">
        <v>0</v>
      </c>
      <c r="G5926" s="161">
        <v>0</v>
      </c>
      <c r="H5926" s="161">
        <v>0</v>
      </c>
      <c r="I5926" s="161">
        <v>0</v>
      </c>
      <c r="J5926" s="161">
        <v>0</v>
      </c>
      <c r="K5926" s="161">
        <v>0</v>
      </c>
      <c r="L5926" s="162">
        <v>0</v>
      </c>
      <c r="M5926" s="163">
        <v>0</v>
      </c>
    </row>
    <row r="5927" spans="1:13">
      <c r="A5927" s="152">
        <v>197</v>
      </c>
      <c r="B5927" s="153" t="s">
        <v>79</v>
      </c>
      <c r="C5927" s="154">
        <v>1999</v>
      </c>
      <c r="D5927" s="155">
        <v>0</v>
      </c>
      <c r="E5927" s="155">
        <v>0</v>
      </c>
      <c r="F5927" s="155">
        <v>0</v>
      </c>
      <c r="G5927" s="155">
        <v>0</v>
      </c>
      <c r="H5927" s="155">
        <v>0</v>
      </c>
      <c r="I5927" s="155">
        <v>0</v>
      </c>
      <c r="J5927" s="155">
        <v>0</v>
      </c>
      <c r="K5927" s="155">
        <v>0</v>
      </c>
      <c r="L5927" s="156">
        <v>0</v>
      </c>
      <c r="M5927" s="157">
        <v>0</v>
      </c>
    </row>
    <row r="5928" spans="1:13">
      <c r="A5928" s="158">
        <v>158</v>
      </c>
      <c r="B5928" s="159" t="s">
        <v>80</v>
      </c>
      <c r="C5928" s="160">
        <v>1999</v>
      </c>
      <c r="D5928" s="161">
        <v>0</v>
      </c>
      <c r="E5928" s="161">
        <v>0</v>
      </c>
      <c r="F5928" s="161">
        <v>0</v>
      </c>
      <c r="G5928" s="161">
        <v>0</v>
      </c>
      <c r="H5928" s="161">
        <v>0</v>
      </c>
      <c r="I5928" s="161">
        <v>0</v>
      </c>
      <c r="J5928" s="161">
        <v>0</v>
      </c>
      <c r="K5928" s="161">
        <v>0</v>
      </c>
      <c r="L5928" s="162">
        <v>0</v>
      </c>
      <c r="M5928" s="163">
        <v>0</v>
      </c>
    </row>
    <row r="5929" spans="1:13">
      <c r="A5929" s="152">
        <v>39</v>
      </c>
      <c r="B5929" s="153" t="s">
        <v>161</v>
      </c>
      <c r="C5929" s="154">
        <v>1999</v>
      </c>
      <c r="D5929" s="155">
        <v>0</v>
      </c>
      <c r="E5929" s="155">
        <v>0</v>
      </c>
      <c r="F5929" s="155">
        <v>0</v>
      </c>
      <c r="G5929" s="155">
        <v>0</v>
      </c>
      <c r="H5929" s="155">
        <v>-2764.8</v>
      </c>
      <c r="I5929" s="155">
        <v>0</v>
      </c>
      <c r="J5929" s="155">
        <v>0</v>
      </c>
      <c r="K5929" s="155">
        <v>0</v>
      </c>
      <c r="L5929" s="156">
        <v>1</v>
      </c>
      <c r="M5929" s="157">
        <v>0</v>
      </c>
    </row>
    <row r="5930" spans="1:13">
      <c r="A5930" s="158">
        <v>141</v>
      </c>
      <c r="B5930" s="159" t="s">
        <v>49</v>
      </c>
      <c r="C5930" s="160">
        <v>1999</v>
      </c>
      <c r="D5930" s="161">
        <v>0</v>
      </c>
      <c r="E5930" s="161">
        <v>0</v>
      </c>
      <c r="F5930" s="161">
        <v>0</v>
      </c>
      <c r="G5930" s="161">
        <v>0</v>
      </c>
      <c r="H5930" s="161">
        <v>0</v>
      </c>
      <c r="I5930" s="161">
        <v>0</v>
      </c>
      <c r="J5930" s="161">
        <v>0</v>
      </c>
      <c r="K5930" s="161">
        <v>0</v>
      </c>
      <c r="L5930" s="162">
        <v>0</v>
      </c>
      <c r="M5930" s="163">
        <v>0</v>
      </c>
    </row>
    <row r="5931" spans="1:13">
      <c r="A5931" s="152">
        <v>198</v>
      </c>
      <c r="B5931" s="153" t="s">
        <v>60</v>
      </c>
      <c r="C5931" s="154">
        <v>1999</v>
      </c>
      <c r="D5931" s="155">
        <v>0</v>
      </c>
      <c r="E5931" s="155">
        <v>0</v>
      </c>
      <c r="F5931" s="155">
        <v>0</v>
      </c>
      <c r="G5931" s="155">
        <v>0</v>
      </c>
      <c r="H5931" s="155">
        <v>0</v>
      </c>
      <c r="I5931" s="155">
        <v>0</v>
      </c>
      <c r="J5931" s="155">
        <v>0</v>
      </c>
      <c r="K5931" s="155">
        <v>0</v>
      </c>
      <c r="L5931" s="156">
        <v>0</v>
      </c>
      <c r="M5931" s="157">
        <v>0</v>
      </c>
    </row>
    <row r="5932" spans="1:13">
      <c r="A5932" s="158">
        <v>199</v>
      </c>
      <c r="B5932" s="159" t="s">
        <v>61</v>
      </c>
      <c r="C5932" s="160">
        <v>1999</v>
      </c>
      <c r="D5932" s="161">
        <v>0</v>
      </c>
      <c r="E5932" s="161">
        <v>0</v>
      </c>
      <c r="F5932" s="161">
        <v>0</v>
      </c>
      <c r="G5932" s="161">
        <v>0</v>
      </c>
      <c r="H5932" s="161">
        <v>-691.2</v>
      </c>
      <c r="I5932" s="161">
        <v>0</v>
      </c>
      <c r="J5932" s="161">
        <v>0</v>
      </c>
      <c r="K5932" s="161">
        <v>0</v>
      </c>
      <c r="L5932" s="162">
        <v>0</v>
      </c>
      <c r="M5932" s="163">
        <v>0</v>
      </c>
    </row>
    <row r="5933" spans="1:13">
      <c r="A5933" s="152">
        <v>142</v>
      </c>
      <c r="B5933" s="153" t="s">
        <v>24</v>
      </c>
      <c r="C5933" s="154">
        <v>1999</v>
      </c>
      <c r="D5933" s="155">
        <v>0</v>
      </c>
      <c r="E5933" s="155">
        <v>0</v>
      </c>
      <c r="F5933" s="155">
        <v>0</v>
      </c>
      <c r="G5933" s="155">
        <v>0</v>
      </c>
      <c r="H5933" s="155">
        <v>0</v>
      </c>
      <c r="I5933" s="155">
        <v>0</v>
      </c>
      <c r="J5933" s="155">
        <v>0</v>
      </c>
      <c r="K5933" s="155">
        <v>0</v>
      </c>
      <c r="L5933" s="156">
        <v>0</v>
      </c>
      <c r="M5933" s="157">
        <v>0</v>
      </c>
    </row>
    <row r="5934" spans="1:13">
      <c r="A5934" s="158">
        <v>120</v>
      </c>
      <c r="B5934" s="159" t="s">
        <v>32</v>
      </c>
      <c r="C5934" s="160">
        <v>1999</v>
      </c>
      <c r="D5934" s="161">
        <v>0</v>
      </c>
      <c r="E5934" s="161">
        <v>0</v>
      </c>
      <c r="F5934" s="161">
        <v>0</v>
      </c>
      <c r="G5934" s="161">
        <v>0</v>
      </c>
      <c r="H5934" s="161">
        <v>-1676.15</v>
      </c>
      <c r="I5934" s="161">
        <v>0</v>
      </c>
      <c r="J5934" s="161">
        <v>0</v>
      </c>
      <c r="K5934" s="161">
        <v>0</v>
      </c>
      <c r="L5934" s="162">
        <v>0</v>
      </c>
      <c r="M5934" s="163">
        <v>0</v>
      </c>
    </row>
    <row r="5935" spans="1:13">
      <c r="A5935" s="152">
        <v>69</v>
      </c>
      <c r="B5935" s="153" t="s">
        <v>73</v>
      </c>
      <c r="C5935" s="154">
        <v>1999</v>
      </c>
      <c r="D5935" s="155">
        <v>0</v>
      </c>
      <c r="E5935" s="155">
        <v>0</v>
      </c>
      <c r="F5935" s="155">
        <v>0</v>
      </c>
      <c r="G5935" s="155">
        <v>0</v>
      </c>
      <c r="H5935" s="155">
        <v>0</v>
      </c>
      <c r="I5935" s="155">
        <v>0</v>
      </c>
      <c r="J5935" s="155">
        <v>0</v>
      </c>
      <c r="K5935" s="155">
        <v>0</v>
      </c>
      <c r="L5935" s="156">
        <v>0</v>
      </c>
      <c r="M5935" s="157">
        <v>0</v>
      </c>
    </row>
    <row r="5936" spans="1:13">
      <c r="A5936" s="158">
        <v>251</v>
      </c>
      <c r="B5936" s="159" t="s">
        <v>33</v>
      </c>
      <c r="C5936" s="160">
        <v>1999</v>
      </c>
      <c r="D5936" s="161">
        <v>0</v>
      </c>
      <c r="E5936" s="161">
        <v>0</v>
      </c>
      <c r="F5936" s="161">
        <v>0</v>
      </c>
      <c r="G5936" s="161">
        <v>0</v>
      </c>
      <c r="H5936" s="161">
        <v>0</v>
      </c>
      <c r="I5936" s="161">
        <v>0</v>
      </c>
      <c r="J5936" s="161">
        <v>0</v>
      </c>
      <c r="K5936" s="161">
        <v>0</v>
      </c>
      <c r="L5936" s="162">
        <v>0</v>
      </c>
      <c r="M5936" s="163">
        <v>0</v>
      </c>
    </row>
    <row r="5937" spans="1:13">
      <c r="A5937" s="152">
        <v>229</v>
      </c>
      <c r="B5937" s="153" t="s">
        <v>101</v>
      </c>
      <c r="C5937" s="154">
        <v>1999</v>
      </c>
      <c r="D5937" s="155">
        <v>0</v>
      </c>
      <c r="E5937" s="155">
        <v>0</v>
      </c>
      <c r="F5937" s="155">
        <v>0</v>
      </c>
      <c r="G5937" s="155">
        <v>0</v>
      </c>
      <c r="H5937" s="155">
        <v>0</v>
      </c>
      <c r="I5937" s="155">
        <v>0</v>
      </c>
      <c r="J5937" s="155">
        <v>0</v>
      </c>
      <c r="K5937" s="155">
        <v>0</v>
      </c>
      <c r="L5937" s="156">
        <v>0</v>
      </c>
      <c r="M5937" s="157">
        <v>0</v>
      </c>
    </row>
    <row r="5938" spans="1:13">
      <c r="A5938" s="158">
        <v>181</v>
      </c>
      <c r="B5938" s="159" t="s">
        <v>102</v>
      </c>
      <c r="C5938" s="160">
        <v>1999</v>
      </c>
      <c r="D5938" s="161">
        <v>0</v>
      </c>
      <c r="E5938" s="161">
        <v>0</v>
      </c>
      <c r="F5938" s="161">
        <v>0</v>
      </c>
      <c r="G5938" s="161">
        <v>0</v>
      </c>
      <c r="H5938" s="161">
        <v>0</v>
      </c>
      <c r="I5938" s="161">
        <v>0</v>
      </c>
      <c r="J5938" s="161">
        <v>0</v>
      </c>
      <c r="K5938" s="161">
        <v>0</v>
      </c>
      <c r="L5938" s="162">
        <v>0</v>
      </c>
      <c r="M5938" s="163">
        <v>0</v>
      </c>
    </row>
    <row r="5939" spans="1:13">
      <c r="A5939" s="152">
        <v>72</v>
      </c>
      <c r="B5939" s="153" t="s">
        <v>103</v>
      </c>
      <c r="C5939" s="154">
        <v>1999</v>
      </c>
      <c r="D5939" s="155">
        <v>0</v>
      </c>
      <c r="E5939" s="155">
        <v>0</v>
      </c>
      <c r="F5939" s="155">
        <v>0</v>
      </c>
      <c r="G5939" s="155">
        <v>0</v>
      </c>
      <c r="H5939" s="155">
        <v>-224.55</v>
      </c>
      <c r="I5939" s="155">
        <v>0</v>
      </c>
      <c r="J5939" s="155">
        <v>0</v>
      </c>
      <c r="K5939" s="155">
        <v>0</v>
      </c>
      <c r="L5939" s="156">
        <v>0</v>
      </c>
      <c r="M5939" s="157">
        <v>0</v>
      </c>
    </row>
    <row r="5940" spans="1:13">
      <c r="A5940" s="158">
        <v>230</v>
      </c>
      <c r="B5940" s="159" t="s">
        <v>34</v>
      </c>
      <c r="C5940" s="160">
        <v>1999</v>
      </c>
      <c r="D5940" s="161">
        <v>0</v>
      </c>
      <c r="E5940" s="161">
        <v>0</v>
      </c>
      <c r="F5940" s="161">
        <v>0</v>
      </c>
      <c r="G5940" s="161">
        <v>0</v>
      </c>
      <c r="H5940" s="161">
        <v>-2937.6</v>
      </c>
      <c r="I5940" s="161">
        <v>0</v>
      </c>
      <c r="J5940" s="161">
        <v>0</v>
      </c>
      <c r="K5940" s="161">
        <v>0</v>
      </c>
      <c r="L5940" s="162">
        <v>0</v>
      </c>
      <c r="M5940" s="163">
        <v>0</v>
      </c>
    </row>
    <row r="5941" spans="1:13">
      <c r="A5941" s="152">
        <v>261</v>
      </c>
      <c r="B5941" s="153" t="s">
        <v>35</v>
      </c>
      <c r="C5941" s="154">
        <v>1999</v>
      </c>
      <c r="D5941" s="155">
        <v>0</v>
      </c>
      <c r="E5941" s="155">
        <v>0</v>
      </c>
      <c r="F5941" s="155">
        <v>0</v>
      </c>
      <c r="G5941" s="155">
        <v>0</v>
      </c>
      <c r="H5941" s="155">
        <v>-4345.8999999999996</v>
      </c>
      <c r="I5941" s="155">
        <v>0</v>
      </c>
      <c r="J5941" s="155">
        <v>0</v>
      </c>
      <c r="K5941" s="155">
        <v>0</v>
      </c>
      <c r="L5941" s="156">
        <v>0</v>
      </c>
      <c r="M5941" s="157">
        <v>0</v>
      </c>
    </row>
    <row r="5942" spans="1:13">
      <c r="A5942" s="158"/>
      <c r="B5942" s="159"/>
      <c r="C5942" s="160"/>
      <c r="D5942" s="161"/>
      <c r="E5942" s="161"/>
      <c r="F5942" s="161"/>
      <c r="G5942" s="161"/>
      <c r="H5942" s="161"/>
      <c r="I5942" s="161"/>
      <c r="J5942" s="161"/>
      <c r="K5942" s="161"/>
      <c r="L5942" s="162"/>
      <c r="M5942" s="163"/>
    </row>
    <row r="5943" spans="1:13">
      <c r="A5943" s="152"/>
      <c r="B5943" s="153" t="s">
        <v>279</v>
      </c>
      <c r="C5943" s="154"/>
      <c r="D5943" s="155">
        <v>0</v>
      </c>
      <c r="E5943" s="155">
        <v>0</v>
      </c>
      <c r="F5943" s="155">
        <v>0</v>
      </c>
      <c r="G5943" s="155">
        <v>0</v>
      </c>
      <c r="H5943" s="155">
        <v>-28276.400000000001</v>
      </c>
      <c r="I5943" s="155">
        <v>0</v>
      </c>
      <c r="J5943" s="155">
        <v>0</v>
      </c>
      <c r="K5943" s="155">
        <v>0</v>
      </c>
      <c r="L5943" s="156">
        <v>2</v>
      </c>
      <c r="M5943" s="157">
        <v>0</v>
      </c>
    </row>
    <row r="5944" spans="1:13">
      <c r="A5944" s="158"/>
      <c r="B5944" s="159"/>
      <c r="C5944" s="160"/>
      <c r="D5944" s="161"/>
      <c r="E5944" s="161"/>
      <c r="F5944" s="161"/>
      <c r="G5944" s="161"/>
      <c r="H5944" s="161"/>
      <c r="I5944" s="161"/>
      <c r="J5944" s="161"/>
      <c r="K5944" s="161"/>
      <c r="L5944" s="162"/>
      <c r="M5944" s="163"/>
    </row>
    <row r="5945" spans="1:13">
      <c r="A5945" s="152"/>
      <c r="B5945" s="153" t="s">
        <v>280</v>
      </c>
      <c r="C5945" s="154"/>
      <c r="D5945" s="155"/>
      <c r="E5945" s="155"/>
      <c r="F5945" s="155"/>
      <c r="G5945" s="155" t="s">
        <v>282</v>
      </c>
      <c r="H5945" s="155">
        <v>-30538.5</v>
      </c>
      <c r="I5945" s="155">
        <v>0</v>
      </c>
      <c r="J5945" s="155">
        <v>0</v>
      </c>
      <c r="K5945" s="155">
        <v>0</v>
      </c>
      <c r="L5945" s="156"/>
      <c r="M5945" s="157"/>
    </row>
    <row r="5946" spans="1:13">
      <c r="A5946" s="158">
        <v>131</v>
      </c>
      <c r="B5946" s="159" t="s">
        <v>25</v>
      </c>
      <c r="C5946" s="160">
        <v>2000</v>
      </c>
      <c r="D5946" s="161">
        <v>0</v>
      </c>
      <c r="E5946" s="161">
        <v>0</v>
      </c>
      <c r="F5946" s="161">
        <v>0</v>
      </c>
      <c r="G5946" s="161">
        <v>0</v>
      </c>
      <c r="H5946" s="161">
        <v>0</v>
      </c>
      <c r="I5946" s="161">
        <v>0</v>
      </c>
      <c r="J5946" s="161">
        <v>0</v>
      </c>
      <c r="K5946" s="161">
        <v>0</v>
      </c>
      <c r="L5946" s="162">
        <v>0</v>
      </c>
      <c r="M5946" s="163">
        <v>0</v>
      </c>
    </row>
    <row r="5947" spans="1:13">
      <c r="A5947" s="152">
        <v>241</v>
      </c>
      <c r="B5947" s="153" t="s">
        <v>104</v>
      </c>
      <c r="C5947" s="154">
        <v>2000</v>
      </c>
      <c r="D5947" s="155">
        <v>0</v>
      </c>
      <c r="E5947" s="155">
        <v>0</v>
      </c>
      <c r="F5947" s="155">
        <v>0</v>
      </c>
      <c r="G5947" s="155">
        <v>0</v>
      </c>
      <c r="H5947" s="155">
        <v>0</v>
      </c>
      <c r="I5947" s="155">
        <v>0</v>
      </c>
      <c r="J5947" s="155">
        <v>0</v>
      </c>
      <c r="K5947" s="155">
        <v>0</v>
      </c>
      <c r="L5947" s="156">
        <v>0</v>
      </c>
      <c r="M5947" s="157">
        <v>0</v>
      </c>
    </row>
    <row r="5948" spans="1:13">
      <c r="A5948" s="158">
        <v>2</v>
      </c>
      <c r="B5948" s="159" t="s">
        <v>113</v>
      </c>
      <c r="C5948" s="160">
        <v>2000</v>
      </c>
      <c r="D5948" s="161">
        <v>0</v>
      </c>
      <c r="E5948" s="161">
        <v>0</v>
      </c>
      <c r="F5948" s="161">
        <v>0</v>
      </c>
      <c r="G5948" s="161">
        <v>0</v>
      </c>
      <c r="H5948" s="161">
        <v>0</v>
      </c>
      <c r="I5948" s="161">
        <v>0</v>
      </c>
      <c r="J5948" s="161">
        <v>0</v>
      </c>
      <c r="K5948" s="161">
        <v>0</v>
      </c>
      <c r="L5948" s="162">
        <v>-2</v>
      </c>
      <c r="M5948" s="163">
        <v>0</v>
      </c>
    </row>
    <row r="5949" spans="1:13">
      <c r="A5949" s="152">
        <v>51</v>
      </c>
      <c r="B5949" s="153" t="s">
        <v>64</v>
      </c>
      <c r="C5949" s="154">
        <v>2000</v>
      </c>
      <c r="D5949" s="155">
        <v>0</v>
      </c>
      <c r="E5949" s="155">
        <v>0</v>
      </c>
      <c r="F5949" s="155">
        <v>0</v>
      </c>
      <c r="G5949" s="155">
        <v>0</v>
      </c>
      <c r="H5949" s="155">
        <v>0</v>
      </c>
      <c r="I5949" s="155">
        <v>0</v>
      </c>
      <c r="J5949" s="155">
        <v>0</v>
      </c>
      <c r="K5949" s="155">
        <v>0</v>
      </c>
      <c r="L5949" s="156">
        <v>0</v>
      </c>
      <c r="M5949" s="157">
        <v>0</v>
      </c>
    </row>
    <row r="5950" spans="1:13">
      <c r="A5950" s="158">
        <v>52</v>
      </c>
      <c r="B5950" s="159" t="s">
        <v>83</v>
      </c>
      <c r="C5950" s="160">
        <v>2000</v>
      </c>
      <c r="D5950" s="161">
        <v>0</v>
      </c>
      <c r="E5950" s="161">
        <v>0</v>
      </c>
      <c r="F5950" s="161">
        <v>0</v>
      </c>
      <c r="G5950" s="161">
        <v>0</v>
      </c>
      <c r="H5950" s="161">
        <v>0</v>
      </c>
      <c r="I5950" s="161">
        <v>0</v>
      </c>
      <c r="J5950" s="161">
        <v>0</v>
      </c>
      <c r="K5950" s="161">
        <v>0</v>
      </c>
      <c r="L5950" s="162">
        <v>0</v>
      </c>
      <c r="M5950" s="163">
        <v>0</v>
      </c>
    </row>
    <row r="5951" spans="1:13">
      <c r="A5951" s="152">
        <v>3</v>
      </c>
      <c r="B5951" s="153" t="s">
        <v>51</v>
      </c>
      <c r="C5951" s="154">
        <v>2000</v>
      </c>
      <c r="D5951" s="155">
        <v>0</v>
      </c>
      <c r="E5951" s="155">
        <v>0</v>
      </c>
      <c r="F5951" s="155">
        <v>0</v>
      </c>
      <c r="G5951" s="155">
        <v>0</v>
      </c>
      <c r="H5951" s="155">
        <v>0</v>
      </c>
      <c r="I5951" s="155">
        <v>0</v>
      </c>
      <c r="J5951" s="155">
        <v>0</v>
      </c>
      <c r="K5951" s="155">
        <v>0</v>
      </c>
      <c r="L5951" s="156">
        <v>0</v>
      </c>
      <c r="M5951" s="157">
        <v>0</v>
      </c>
    </row>
    <row r="5952" spans="1:13">
      <c r="A5952" s="158">
        <v>82</v>
      </c>
      <c r="B5952" s="159" t="s">
        <v>36</v>
      </c>
      <c r="C5952" s="160">
        <v>2000</v>
      </c>
      <c r="D5952" s="161">
        <v>0</v>
      </c>
      <c r="E5952" s="161">
        <v>0</v>
      </c>
      <c r="F5952" s="161">
        <v>0</v>
      </c>
      <c r="G5952" s="161">
        <v>0</v>
      </c>
      <c r="H5952" s="161">
        <v>0</v>
      </c>
      <c r="I5952" s="161">
        <v>0</v>
      </c>
      <c r="J5952" s="161">
        <v>0</v>
      </c>
      <c r="K5952" s="161">
        <v>0</v>
      </c>
      <c r="L5952" s="162">
        <v>0</v>
      </c>
      <c r="M5952" s="163">
        <v>0</v>
      </c>
    </row>
    <row r="5953" spans="1:13">
      <c r="A5953" s="152">
        <v>213</v>
      </c>
      <c r="B5953" s="153" t="s">
        <v>106</v>
      </c>
      <c r="C5953" s="154">
        <v>2000</v>
      </c>
      <c r="D5953" s="155">
        <v>0</v>
      </c>
      <c r="E5953" s="155">
        <v>0</v>
      </c>
      <c r="F5953" s="155">
        <v>0</v>
      </c>
      <c r="G5953" s="155">
        <v>0</v>
      </c>
      <c r="H5953" s="155">
        <v>0</v>
      </c>
      <c r="I5953" s="155">
        <v>0</v>
      </c>
      <c r="J5953" s="155">
        <v>0</v>
      </c>
      <c r="K5953" s="155">
        <v>0</v>
      </c>
      <c r="L5953" s="156">
        <v>0</v>
      </c>
      <c r="M5953" s="157">
        <v>0</v>
      </c>
    </row>
    <row r="5954" spans="1:13">
      <c r="A5954" s="158">
        <v>214</v>
      </c>
      <c r="B5954" s="159" t="s">
        <v>107</v>
      </c>
      <c r="C5954" s="160">
        <v>2000</v>
      </c>
      <c r="D5954" s="161">
        <v>0</v>
      </c>
      <c r="E5954" s="161">
        <v>0</v>
      </c>
      <c r="F5954" s="161">
        <v>0</v>
      </c>
      <c r="G5954" s="161">
        <v>0</v>
      </c>
      <c r="H5954" s="161">
        <v>0</v>
      </c>
      <c r="I5954" s="161">
        <v>0</v>
      </c>
      <c r="J5954" s="161">
        <v>0</v>
      </c>
      <c r="K5954" s="161">
        <v>0</v>
      </c>
      <c r="L5954" s="162">
        <v>0</v>
      </c>
      <c r="M5954" s="163">
        <v>0</v>
      </c>
    </row>
    <row r="5955" spans="1:13">
      <c r="A5955" s="152">
        <v>84</v>
      </c>
      <c r="B5955" s="153" t="s">
        <v>26</v>
      </c>
      <c r="C5955" s="154">
        <v>2000</v>
      </c>
      <c r="D5955" s="155">
        <v>0</v>
      </c>
      <c r="E5955" s="155">
        <v>0</v>
      </c>
      <c r="F5955" s="155">
        <v>0</v>
      </c>
      <c r="G5955" s="155">
        <v>0</v>
      </c>
      <c r="H5955" s="155">
        <v>0</v>
      </c>
      <c r="I5955" s="155">
        <v>0</v>
      </c>
      <c r="J5955" s="155">
        <v>0</v>
      </c>
      <c r="K5955" s="155">
        <v>0</v>
      </c>
      <c r="L5955" s="156">
        <v>0</v>
      </c>
      <c r="M5955" s="157">
        <v>0</v>
      </c>
    </row>
    <row r="5956" spans="1:13">
      <c r="A5956" s="158">
        <v>86</v>
      </c>
      <c r="B5956" s="159" t="s">
        <v>108</v>
      </c>
      <c r="C5956" s="160">
        <v>2000</v>
      </c>
      <c r="D5956" s="161">
        <v>0</v>
      </c>
      <c r="E5956" s="161">
        <v>0</v>
      </c>
      <c r="F5956" s="161">
        <v>0</v>
      </c>
      <c r="G5956" s="161">
        <v>0</v>
      </c>
      <c r="H5956" s="161">
        <v>0</v>
      </c>
      <c r="I5956" s="161">
        <v>0</v>
      </c>
      <c r="J5956" s="161">
        <v>0</v>
      </c>
      <c r="K5956" s="161">
        <v>0</v>
      </c>
      <c r="L5956" s="162">
        <v>0</v>
      </c>
      <c r="M5956" s="163">
        <v>0</v>
      </c>
    </row>
    <row r="5957" spans="1:13">
      <c r="A5957" s="152">
        <v>243</v>
      </c>
      <c r="B5957" s="153" t="s">
        <v>137</v>
      </c>
      <c r="C5957" s="154">
        <v>2000</v>
      </c>
      <c r="D5957" s="155">
        <v>0</v>
      </c>
      <c r="E5957" s="155">
        <v>0</v>
      </c>
      <c r="F5957" s="155">
        <v>0</v>
      </c>
      <c r="G5957" s="155">
        <v>0</v>
      </c>
      <c r="H5957" s="155">
        <v>-210</v>
      </c>
      <c r="I5957" s="155">
        <v>0</v>
      </c>
      <c r="J5957" s="155">
        <v>0</v>
      </c>
      <c r="K5957" s="155">
        <v>0</v>
      </c>
      <c r="L5957" s="156">
        <v>0</v>
      </c>
      <c r="M5957" s="157">
        <v>0</v>
      </c>
    </row>
    <row r="5958" spans="1:13">
      <c r="A5958" s="158">
        <v>193</v>
      </c>
      <c r="B5958" s="159" t="s">
        <v>27</v>
      </c>
      <c r="C5958" s="160">
        <v>2000</v>
      </c>
      <c r="D5958" s="161">
        <v>0</v>
      </c>
      <c r="E5958" s="161">
        <v>0</v>
      </c>
      <c r="F5958" s="161">
        <v>0</v>
      </c>
      <c r="G5958" s="161">
        <v>0</v>
      </c>
      <c r="H5958" s="161">
        <v>0</v>
      </c>
      <c r="I5958" s="161">
        <v>0</v>
      </c>
      <c r="J5958" s="161">
        <v>0</v>
      </c>
      <c r="K5958" s="161">
        <v>0</v>
      </c>
      <c r="L5958" s="162">
        <v>0</v>
      </c>
      <c r="M5958" s="163">
        <v>0</v>
      </c>
    </row>
    <row r="5959" spans="1:13">
      <c r="A5959" s="152">
        <v>57</v>
      </c>
      <c r="B5959" s="153" t="s">
        <v>110</v>
      </c>
      <c r="C5959" s="154">
        <v>2000</v>
      </c>
      <c r="D5959" s="155">
        <v>0</v>
      </c>
      <c r="E5959" s="155">
        <v>0</v>
      </c>
      <c r="F5959" s="155">
        <v>0</v>
      </c>
      <c r="G5959" s="155">
        <v>0</v>
      </c>
      <c r="H5959" s="155">
        <v>0</v>
      </c>
      <c r="I5959" s="155">
        <v>0</v>
      </c>
      <c r="J5959" s="155">
        <v>0</v>
      </c>
      <c r="K5959" s="155">
        <v>0</v>
      </c>
      <c r="L5959" s="156">
        <v>0</v>
      </c>
      <c r="M5959" s="157">
        <v>0</v>
      </c>
    </row>
    <row r="5960" spans="1:13">
      <c r="A5960" s="158">
        <v>244</v>
      </c>
      <c r="B5960" s="159" t="s">
        <v>53</v>
      </c>
      <c r="C5960" s="160">
        <v>2000</v>
      </c>
      <c r="D5960" s="161">
        <v>0</v>
      </c>
      <c r="E5960" s="161">
        <v>0</v>
      </c>
      <c r="F5960" s="161">
        <v>0</v>
      </c>
      <c r="G5960" s="161">
        <v>0</v>
      </c>
      <c r="H5960" s="161">
        <v>0</v>
      </c>
      <c r="I5960" s="161">
        <v>0</v>
      </c>
      <c r="J5960" s="161">
        <v>0</v>
      </c>
      <c r="K5960" s="161">
        <v>0</v>
      </c>
      <c r="L5960" s="162">
        <v>0</v>
      </c>
      <c r="M5960" s="163">
        <v>0</v>
      </c>
    </row>
    <row r="5961" spans="1:13">
      <c r="A5961" s="152">
        <v>5</v>
      </c>
      <c r="B5961" s="153" t="s">
        <v>75</v>
      </c>
      <c r="C5961" s="154">
        <v>2000</v>
      </c>
      <c r="D5961" s="155">
        <v>0</v>
      </c>
      <c r="E5961" s="155">
        <v>0</v>
      </c>
      <c r="F5961" s="155">
        <v>0</v>
      </c>
      <c r="G5961" s="155">
        <v>0</v>
      </c>
      <c r="H5961" s="155">
        <v>0</v>
      </c>
      <c r="I5961" s="155">
        <v>0</v>
      </c>
      <c r="J5961" s="155">
        <v>0</v>
      </c>
      <c r="K5961" s="155">
        <v>0</v>
      </c>
      <c r="L5961" s="156">
        <v>0</v>
      </c>
      <c r="M5961" s="157">
        <v>0</v>
      </c>
    </row>
    <row r="5962" spans="1:13">
      <c r="A5962" s="158">
        <v>152</v>
      </c>
      <c r="B5962" s="159" t="s">
        <v>54</v>
      </c>
      <c r="C5962" s="160">
        <v>2000</v>
      </c>
      <c r="D5962" s="161">
        <v>0</v>
      </c>
      <c r="E5962" s="161">
        <v>0</v>
      </c>
      <c r="F5962" s="161">
        <v>0</v>
      </c>
      <c r="G5962" s="161">
        <v>0</v>
      </c>
      <c r="H5962" s="161">
        <v>0</v>
      </c>
      <c r="I5962" s="161">
        <v>0</v>
      </c>
      <c r="J5962" s="161">
        <v>0</v>
      </c>
      <c r="K5962" s="161">
        <v>0</v>
      </c>
      <c r="L5962" s="162">
        <v>0</v>
      </c>
      <c r="M5962" s="163">
        <v>0</v>
      </c>
    </row>
    <row r="5963" spans="1:13">
      <c r="A5963" s="152">
        <v>117</v>
      </c>
      <c r="B5963" s="153" t="s">
        <v>42</v>
      </c>
      <c r="C5963" s="154">
        <v>2000</v>
      </c>
      <c r="D5963" s="155">
        <v>0</v>
      </c>
      <c r="E5963" s="155">
        <v>0</v>
      </c>
      <c r="F5963" s="155">
        <v>0</v>
      </c>
      <c r="G5963" s="155">
        <v>0</v>
      </c>
      <c r="H5963" s="155">
        <v>-420</v>
      </c>
      <c r="I5963" s="155">
        <v>0</v>
      </c>
      <c r="J5963" s="155">
        <v>0</v>
      </c>
      <c r="K5963" s="155">
        <v>0</v>
      </c>
      <c r="L5963" s="156">
        <v>0</v>
      </c>
      <c r="M5963" s="157">
        <v>0</v>
      </c>
    </row>
    <row r="5964" spans="1:13">
      <c r="A5964" s="158">
        <v>133</v>
      </c>
      <c r="B5964" s="159" t="s">
        <v>55</v>
      </c>
      <c r="C5964" s="160">
        <v>2000</v>
      </c>
      <c r="D5964" s="161">
        <v>0</v>
      </c>
      <c r="E5964" s="161">
        <v>0</v>
      </c>
      <c r="F5964" s="161">
        <v>0</v>
      </c>
      <c r="G5964" s="161">
        <v>0</v>
      </c>
      <c r="H5964" s="161">
        <v>0</v>
      </c>
      <c r="I5964" s="161">
        <v>0</v>
      </c>
      <c r="J5964" s="161">
        <v>0</v>
      </c>
      <c r="K5964" s="161">
        <v>0</v>
      </c>
      <c r="L5964" s="162">
        <v>0</v>
      </c>
      <c r="M5964" s="163">
        <v>0</v>
      </c>
    </row>
    <row r="5965" spans="1:13">
      <c r="A5965" s="152">
        <v>134</v>
      </c>
      <c r="B5965" s="153" t="s">
        <v>90</v>
      </c>
      <c r="C5965" s="154">
        <v>2000</v>
      </c>
      <c r="D5965" s="155">
        <v>0</v>
      </c>
      <c r="E5965" s="155">
        <v>0</v>
      </c>
      <c r="F5965" s="155">
        <v>0</v>
      </c>
      <c r="G5965" s="155">
        <v>0</v>
      </c>
      <c r="H5965" s="155">
        <v>0</v>
      </c>
      <c r="I5965" s="155">
        <v>0</v>
      </c>
      <c r="J5965" s="155">
        <v>0</v>
      </c>
      <c r="K5965" s="155">
        <v>0</v>
      </c>
      <c r="L5965" s="156">
        <v>0</v>
      </c>
      <c r="M5965" s="157">
        <v>0</v>
      </c>
    </row>
    <row r="5966" spans="1:13">
      <c r="A5966" s="158">
        <v>174</v>
      </c>
      <c r="B5966" s="159" t="s">
        <v>43</v>
      </c>
      <c r="C5966" s="160">
        <v>2000</v>
      </c>
      <c r="D5966" s="161">
        <v>0</v>
      </c>
      <c r="E5966" s="161">
        <v>0</v>
      </c>
      <c r="F5966" s="161">
        <v>0</v>
      </c>
      <c r="G5966" s="161">
        <v>0</v>
      </c>
      <c r="H5966" s="161">
        <v>-552.29999999999995</v>
      </c>
      <c r="I5966" s="161">
        <v>0</v>
      </c>
      <c r="J5966" s="161">
        <v>0</v>
      </c>
      <c r="K5966" s="161">
        <v>0</v>
      </c>
      <c r="L5966" s="162">
        <v>0</v>
      </c>
      <c r="M5966" s="163">
        <v>0</v>
      </c>
    </row>
    <row r="5967" spans="1:13">
      <c r="A5967" s="152">
        <v>135</v>
      </c>
      <c r="B5967" s="153" t="s">
        <v>29</v>
      </c>
      <c r="C5967" s="154">
        <v>2000</v>
      </c>
      <c r="D5967" s="155">
        <v>0</v>
      </c>
      <c r="E5967" s="155">
        <v>0</v>
      </c>
      <c r="F5967" s="155">
        <v>0</v>
      </c>
      <c r="G5967" s="155">
        <v>0</v>
      </c>
      <c r="H5967" s="155">
        <v>0</v>
      </c>
      <c r="I5967" s="155">
        <v>0</v>
      </c>
      <c r="J5967" s="155">
        <v>0</v>
      </c>
      <c r="K5967" s="155">
        <v>0</v>
      </c>
      <c r="L5967" s="156">
        <v>0</v>
      </c>
      <c r="M5967" s="157">
        <v>0</v>
      </c>
    </row>
    <row r="5968" spans="1:13">
      <c r="A5968" s="158">
        <v>62</v>
      </c>
      <c r="B5968" s="159" t="s">
        <v>23</v>
      </c>
      <c r="C5968" s="160">
        <v>2000</v>
      </c>
      <c r="D5968" s="161">
        <v>0</v>
      </c>
      <c r="E5968" s="161">
        <v>0</v>
      </c>
      <c r="F5968" s="161">
        <v>0</v>
      </c>
      <c r="G5968" s="161">
        <v>0</v>
      </c>
      <c r="H5968" s="161">
        <v>0</v>
      </c>
      <c r="I5968" s="161">
        <v>0</v>
      </c>
      <c r="J5968" s="161">
        <v>0</v>
      </c>
      <c r="K5968" s="161">
        <v>0</v>
      </c>
      <c r="L5968" s="162">
        <v>0</v>
      </c>
      <c r="M5968" s="163">
        <v>0</v>
      </c>
    </row>
    <row r="5969" spans="1:13">
      <c r="A5969" s="152">
        <v>7</v>
      </c>
      <c r="B5969" s="153" t="s">
        <v>44</v>
      </c>
      <c r="C5969" s="154">
        <v>2000</v>
      </c>
      <c r="D5969" s="155">
        <v>0</v>
      </c>
      <c r="E5969" s="155">
        <v>0</v>
      </c>
      <c r="F5969" s="155">
        <v>0</v>
      </c>
      <c r="G5969" s="155">
        <v>0</v>
      </c>
      <c r="H5969" s="155">
        <v>-638.4</v>
      </c>
      <c r="I5969" s="155">
        <v>0</v>
      </c>
      <c r="J5969" s="155">
        <v>0</v>
      </c>
      <c r="K5969" s="155">
        <v>0</v>
      </c>
      <c r="L5969" s="156">
        <v>0</v>
      </c>
      <c r="M5969" s="157">
        <v>0</v>
      </c>
    </row>
    <row r="5970" spans="1:13">
      <c r="A5970" s="158">
        <v>136</v>
      </c>
      <c r="B5970" s="159" t="s">
        <v>22</v>
      </c>
      <c r="C5970" s="160">
        <v>2000</v>
      </c>
      <c r="D5970" s="161">
        <v>0</v>
      </c>
      <c r="E5970" s="161">
        <v>0</v>
      </c>
      <c r="F5970" s="161">
        <v>0</v>
      </c>
      <c r="G5970" s="161">
        <v>0</v>
      </c>
      <c r="H5970" s="161">
        <v>0</v>
      </c>
      <c r="I5970" s="161">
        <v>0</v>
      </c>
      <c r="J5970" s="161">
        <v>0</v>
      </c>
      <c r="K5970" s="161">
        <v>0</v>
      </c>
      <c r="L5970" s="162">
        <v>0</v>
      </c>
      <c r="M5970" s="163">
        <v>0</v>
      </c>
    </row>
    <row r="5971" spans="1:13">
      <c r="A5971" s="152">
        <v>63</v>
      </c>
      <c r="B5971" s="153" t="s">
        <v>19</v>
      </c>
      <c r="C5971" s="154">
        <v>2000</v>
      </c>
      <c r="D5971" s="155">
        <v>0</v>
      </c>
      <c r="E5971" s="155">
        <v>0</v>
      </c>
      <c r="F5971" s="155">
        <v>0</v>
      </c>
      <c r="G5971" s="155">
        <v>0</v>
      </c>
      <c r="H5971" s="155">
        <v>0</v>
      </c>
      <c r="I5971" s="155">
        <v>0</v>
      </c>
      <c r="J5971" s="155">
        <v>0</v>
      </c>
      <c r="K5971" s="155">
        <v>0</v>
      </c>
      <c r="L5971" s="156">
        <v>0</v>
      </c>
      <c r="M5971" s="157">
        <v>0</v>
      </c>
    </row>
    <row r="5972" spans="1:13">
      <c r="A5972" s="158">
        <v>155</v>
      </c>
      <c r="B5972" s="159" t="s">
        <v>45</v>
      </c>
      <c r="C5972" s="160">
        <v>2000</v>
      </c>
      <c r="D5972" s="161">
        <v>0</v>
      </c>
      <c r="E5972" s="161">
        <v>0</v>
      </c>
      <c r="F5972" s="161">
        <v>0</v>
      </c>
      <c r="G5972" s="161">
        <v>0</v>
      </c>
      <c r="H5972" s="161">
        <v>0</v>
      </c>
      <c r="I5972" s="161">
        <v>0</v>
      </c>
      <c r="J5972" s="161">
        <v>0</v>
      </c>
      <c r="K5972" s="161">
        <v>0</v>
      </c>
      <c r="L5972" s="162">
        <v>0</v>
      </c>
      <c r="M5972" s="163">
        <v>0</v>
      </c>
    </row>
    <row r="5973" spans="1:13">
      <c r="A5973" s="152">
        <v>35</v>
      </c>
      <c r="B5973" s="153" t="s">
        <v>162</v>
      </c>
      <c r="C5973" s="154">
        <v>2000</v>
      </c>
      <c r="D5973" s="155">
        <v>0</v>
      </c>
      <c r="E5973" s="155">
        <v>0</v>
      </c>
      <c r="F5973" s="155">
        <v>0</v>
      </c>
      <c r="G5973" s="155">
        <v>0</v>
      </c>
      <c r="H5973" s="155">
        <v>0</v>
      </c>
      <c r="I5973" s="155">
        <v>0</v>
      </c>
      <c r="J5973" s="155">
        <v>0</v>
      </c>
      <c r="K5973" s="155">
        <v>0</v>
      </c>
      <c r="L5973" s="156">
        <v>0</v>
      </c>
      <c r="M5973" s="157">
        <v>0</v>
      </c>
    </row>
    <row r="5974" spans="1:13">
      <c r="A5974" s="158">
        <v>195</v>
      </c>
      <c r="B5974" s="159" t="s">
        <v>91</v>
      </c>
      <c r="C5974" s="160">
        <v>2000</v>
      </c>
      <c r="D5974" s="161">
        <v>0</v>
      </c>
      <c r="E5974" s="161">
        <v>0</v>
      </c>
      <c r="F5974" s="161">
        <v>0</v>
      </c>
      <c r="G5974" s="161">
        <v>0</v>
      </c>
      <c r="H5974" s="161">
        <v>-1049.95</v>
      </c>
      <c r="I5974" s="161">
        <v>0</v>
      </c>
      <c r="J5974" s="161">
        <v>0</v>
      </c>
      <c r="K5974" s="161">
        <v>0</v>
      </c>
      <c r="L5974" s="162">
        <v>0</v>
      </c>
      <c r="M5974" s="163">
        <v>0</v>
      </c>
    </row>
    <row r="5975" spans="1:13">
      <c r="A5975" s="152">
        <v>9</v>
      </c>
      <c r="B5975" s="153" t="s">
        <v>56</v>
      </c>
      <c r="C5975" s="154">
        <v>2000</v>
      </c>
      <c r="D5975" s="155">
        <v>0</v>
      </c>
      <c r="E5975" s="155">
        <v>0</v>
      </c>
      <c r="F5975" s="155">
        <v>0</v>
      </c>
      <c r="G5975" s="155">
        <v>0</v>
      </c>
      <c r="H5975" s="155">
        <v>-630</v>
      </c>
      <c r="I5975" s="155">
        <v>0</v>
      </c>
      <c r="J5975" s="155">
        <v>0</v>
      </c>
      <c r="K5975" s="155">
        <v>0</v>
      </c>
      <c r="L5975" s="156">
        <v>0</v>
      </c>
      <c r="M5975" s="157">
        <v>0</v>
      </c>
    </row>
    <row r="5976" spans="1:13">
      <c r="A5976" s="158">
        <v>91</v>
      </c>
      <c r="B5976" s="159" t="s">
        <v>57</v>
      </c>
      <c r="C5976" s="160">
        <v>2000</v>
      </c>
      <c r="D5976" s="161">
        <v>0</v>
      </c>
      <c r="E5976" s="161">
        <v>0</v>
      </c>
      <c r="F5976" s="161">
        <v>0</v>
      </c>
      <c r="G5976" s="161">
        <v>0</v>
      </c>
      <c r="H5976" s="161">
        <v>0</v>
      </c>
      <c r="I5976" s="161">
        <v>0</v>
      </c>
      <c r="J5976" s="161">
        <v>0</v>
      </c>
      <c r="K5976" s="161">
        <v>0</v>
      </c>
      <c r="L5976" s="162">
        <v>0</v>
      </c>
      <c r="M5976" s="163">
        <v>0</v>
      </c>
    </row>
    <row r="5977" spans="1:13">
      <c r="A5977" s="152">
        <v>64</v>
      </c>
      <c r="B5977" s="153" t="s">
        <v>116</v>
      </c>
      <c r="C5977" s="154">
        <v>2000</v>
      </c>
      <c r="D5977" s="155">
        <v>0</v>
      </c>
      <c r="E5977" s="155">
        <v>0</v>
      </c>
      <c r="F5977" s="155">
        <v>0</v>
      </c>
      <c r="G5977" s="155">
        <v>0</v>
      </c>
      <c r="H5977" s="155">
        <v>-1050</v>
      </c>
      <c r="I5977" s="155">
        <v>0</v>
      </c>
      <c r="J5977" s="155">
        <v>0</v>
      </c>
      <c r="K5977" s="155">
        <v>0</v>
      </c>
      <c r="L5977" s="156">
        <v>0</v>
      </c>
      <c r="M5977" s="157">
        <v>0</v>
      </c>
    </row>
    <row r="5978" spans="1:13">
      <c r="A5978" s="158">
        <v>65</v>
      </c>
      <c r="B5978" s="159" t="s">
        <v>187</v>
      </c>
      <c r="C5978" s="160">
        <v>2000</v>
      </c>
      <c r="D5978" s="161">
        <v>0</v>
      </c>
      <c r="E5978" s="161">
        <v>0</v>
      </c>
      <c r="F5978" s="161">
        <v>0</v>
      </c>
      <c r="G5978" s="161">
        <v>0</v>
      </c>
      <c r="H5978" s="161">
        <v>-4326</v>
      </c>
      <c r="I5978" s="161">
        <v>0</v>
      </c>
      <c r="J5978" s="161">
        <v>0</v>
      </c>
      <c r="K5978" s="161">
        <v>0</v>
      </c>
      <c r="L5978" s="162">
        <v>0</v>
      </c>
      <c r="M5978" s="163">
        <v>0</v>
      </c>
    </row>
    <row r="5979" spans="1:13">
      <c r="A5979" s="152">
        <v>245</v>
      </c>
      <c r="B5979" s="153" t="s">
        <v>46</v>
      </c>
      <c r="C5979" s="154">
        <v>2000</v>
      </c>
      <c r="D5979" s="155">
        <v>0</v>
      </c>
      <c r="E5979" s="155">
        <v>0</v>
      </c>
      <c r="F5979" s="155">
        <v>0</v>
      </c>
      <c r="G5979" s="155">
        <v>0</v>
      </c>
      <c r="H5979" s="155">
        <v>0</v>
      </c>
      <c r="I5979" s="155">
        <v>0</v>
      </c>
      <c r="J5979" s="155">
        <v>0</v>
      </c>
      <c r="K5979" s="155">
        <v>0</v>
      </c>
      <c r="L5979" s="156">
        <v>0</v>
      </c>
      <c r="M5979" s="157">
        <v>0</v>
      </c>
    </row>
    <row r="5980" spans="1:13">
      <c r="A5980" s="158">
        <v>92</v>
      </c>
      <c r="B5980" s="159" t="s">
        <v>117</v>
      </c>
      <c r="C5980" s="160">
        <v>2000</v>
      </c>
      <c r="D5980" s="161">
        <v>0</v>
      </c>
      <c r="E5980" s="161">
        <v>0</v>
      </c>
      <c r="F5980" s="161">
        <v>0</v>
      </c>
      <c r="G5980" s="161">
        <v>0</v>
      </c>
      <c r="H5980" s="161">
        <v>-3061.1</v>
      </c>
      <c r="I5980" s="161">
        <v>0</v>
      </c>
      <c r="J5980" s="161">
        <v>0</v>
      </c>
      <c r="K5980" s="161">
        <v>0</v>
      </c>
      <c r="L5980" s="162">
        <v>0</v>
      </c>
      <c r="M5980" s="163">
        <v>0</v>
      </c>
    </row>
    <row r="5981" spans="1:13">
      <c r="A5981" s="152">
        <v>10</v>
      </c>
      <c r="B5981" s="153" t="s">
        <v>30</v>
      </c>
      <c r="C5981" s="154">
        <v>2000</v>
      </c>
      <c r="D5981" s="155">
        <v>0</v>
      </c>
      <c r="E5981" s="155">
        <v>0</v>
      </c>
      <c r="F5981" s="155">
        <v>0</v>
      </c>
      <c r="G5981" s="155">
        <v>0</v>
      </c>
      <c r="H5981" s="155">
        <v>0</v>
      </c>
      <c r="I5981" s="155">
        <v>0</v>
      </c>
      <c r="J5981" s="155">
        <v>0</v>
      </c>
      <c r="K5981" s="155">
        <v>0</v>
      </c>
      <c r="L5981" s="156">
        <v>0</v>
      </c>
      <c r="M5981" s="157">
        <v>0</v>
      </c>
    </row>
    <row r="5982" spans="1:13">
      <c r="A5982" s="158">
        <v>246</v>
      </c>
      <c r="B5982" s="159" t="s">
        <v>94</v>
      </c>
      <c r="C5982" s="160">
        <v>2000</v>
      </c>
      <c r="D5982" s="161">
        <v>0</v>
      </c>
      <c r="E5982" s="161">
        <v>0</v>
      </c>
      <c r="F5982" s="161">
        <v>0</v>
      </c>
      <c r="G5982" s="161">
        <v>0</v>
      </c>
      <c r="H5982" s="161">
        <v>0</v>
      </c>
      <c r="I5982" s="161">
        <v>0</v>
      </c>
      <c r="J5982" s="161">
        <v>0</v>
      </c>
      <c r="K5982" s="161">
        <v>0</v>
      </c>
      <c r="L5982" s="162">
        <v>0</v>
      </c>
      <c r="M5982" s="163">
        <v>0</v>
      </c>
    </row>
    <row r="5983" spans="1:13">
      <c r="A5983" s="152">
        <v>66</v>
      </c>
      <c r="B5983" s="153" t="s">
        <v>47</v>
      </c>
      <c r="C5983" s="154">
        <v>2000</v>
      </c>
      <c r="D5983" s="155">
        <v>0</v>
      </c>
      <c r="E5983" s="155">
        <v>0</v>
      </c>
      <c r="F5983" s="155">
        <v>0</v>
      </c>
      <c r="G5983" s="155">
        <v>0</v>
      </c>
      <c r="H5983" s="155">
        <v>0</v>
      </c>
      <c r="I5983" s="155">
        <v>0</v>
      </c>
      <c r="J5983" s="155">
        <v>0</v>
      </c>
      <c r="K5983" s="155">
        <v>0</v>
      </c>
      <c r="L5983" s="156">
        <v>0</v>
      </c>
      <c r="M5983" s="157">
        <v>0</v>
      </c>
    </row>
    <row r="5984" spans="1:13">
      <c r="A5984" s="158">
        <v>94</v>
      </c>
      <c r="B5984" s="159" t="s">
        <v>118</v>
      </c>
      <c r="C5984" s="160">
        <v>2000</v>
      </c>
      <c r="D5984" s="161">
        <v>0</v>
      </c>
      <c r="E5984" s="161">
        <v>0</v>
      </c>
      <c r="F5984" s="161">
        <v>0</v>
      </c>
      <c r="G5984" s="161">
        <v>0</v>
      </c>
      <c r="H5984" s="161">
        <v>0</v>
      </c>
      <c r="I5984" s="161">
        <v>0</v>
      </c>
      <c r="J5984" s="161">
        <v>0</v>
      </c>
      <c r="K5984" s="161">
        <v>0</v>
      </c>
      <c r="L5984" s="162">
        <v>0</v>
      </c>
      <c r="M5984" s="163">
        <v>0</v>
      </c>
    </row>
    <row r="5985" spans="1:13">
      <c r="A5985" s="152">
        <v>224</v>
      </c>
      <c r="B5985" s="153" t="s">
        <v>20</v>
      </c>
      <c r="C5985" s="154">
        <v>2000</v>
      </c>
      <c r="D5985" s="155">
        <v>0</v>
      </c>
      <c r="E5985" s="155">
        <v>0</v>
      </c>
      <c r="F5985" s="155">
        <v>0</v>
      </c>
      <c r="G5985" s="155">
        <v>0</v>
      </c>
      <c r="H5985" s="155">
        <v>0</v>
      </c>
      <c r="I5985" s="155">
        <v>0</v>
      </c>
      <c r="J5985" s="155">
        <v>0</v>
      </c>
      <c r="K5985" s="155">
        <v>0</v>
      </c>
      <c r="L5985" s="156">
        <v>0</v>
      </c>
      <c r="M5985" s="157">
        <v>0</v>
      </c>
    </row>
    <row r="5986" spans="1:13">
      <c r="A5986" s="158">
        <v>138</v>
      </c>
      <c r="B5986" s="159" t="s">
        <v>31</v>
      </c>
      <c r="C5986" s="160">
        <v>2000</v>
      </c>
      <c r="D5986" s="161">
        <v>0</v>
      </c>
      <c r="E5986" s="161">
        <v>0</v>
      </c>
      <c r="F5986" s="161">
        <v>0</v>
      </c>
      <c r="G5986" s="161">
        <v>0</v>
      </c>
      <c r="H5986" s="161">
        <v>-3901.8</v>
      </c>
      <c r="I5986" s="161">
        <v>0</v>
      </c>
      <c r="J5986" s="161">
        <v>0</v>
      </c>
      <c r="K5986" s="161">
        <v>0</v>
      </c>
      <c r="L5986" s="162">
        <v>0</v>
      </c>
      <c r="M5986" s="163">
        <v>0</v>
      </c>
    </row>
    <row r="5987" spans="1:13">
      <c r="A5987" s="152">
        <v>225</v>
      </c>
      <c r="B5987" s="153" t="s">
        <v>125</v>
      </c>
      <c r="C5987" s="154">
        <v>2000</v>
      </c>
      <c r="D5987" s="155">
        <v>0</v>
      </c>
      <c r="E5987" s="155">
        <v>0</v>
      </c>
      <c r="F5987" s="155">
        <v>0</v>
      </c>
      <c r="G5987" s="155">
        <v>0</v>
      </c>
      <c r="H5987" s="155">
        <v>-672</v>
      </c>
      <c r="I5987" s="155">
        <v>0</v>
      </c>
      <c r="J5987" s="155">
        <v>0</v>
      </c>
      <c r="K5987" s="155">
        <v>0</v>
      </c>
      <c r="L5987" s="156">
        <v>0</v>
      </c>
      <c r="M5987" s="157">
        <v>0</v>
      </c>
    </row>
    <row r="5988" spans="1:13">
      <c r="A5988" s="158">
        <v>68</v>
      </c>
      <c r="B5988" s="159" t="s">
        <v>120</v>
      </c>
      <c r="C5988" s="160">
        <v>2000</v>
      </c>
      <c r="D5988" s="161">
        <v>0</v>
      </c>
      <c r="E5988" s="161">
        <v>0</v>
      </c>
      <c r="F5988" s="161">
        <v>0</v>
      </c>
      <c r="G5988" s="161">
        <v>0</v>
      </c>
      <c r="H5988" s="161">
        <v>0</v>
      </c>
      <c r="I5988" s="161">
        <v>0</v>
      </c>
      <c r="J5988" s="161">
        <v>0</v>
      </c>
      <c r="K5988" s="161">
        <v>0</v>
      </c>
      <c r="L5988" s="162">
        <v>0</v>
      </c>
      <c r="M5988" s="163">
        <v>0</v>
      </c>
    </row>
    <row r="5989" spans="1:13">
      <c r="A5989" s="152">
        <v>178</v>
      </c>
      <c r="B5989" s="153" t="s">
        <v>95</v>
      </c>
      <c r="C5989" s="154">
        <v>2000</v>
      </c>
      <c r="D5989" s="155">
        <v>0</v>
      </c>
      <c r="E5989" s="155">
        <v>0</v>
      </c>
      <c r="F5989" s="155">
        <v>0</v>
      </c>
      <c r="G5989" s="155">
        <v>0</v>
      </c>
      <c r="H5989" s="155">
        <v>0</v>
      </c>
      <c r="I5989" s="155">
        <v>0</v>
      </c>
      <c r="J5989" s="155">
        <v>0</v>
      </c>
      <c r="K5989" s="155">
        <v>0</v>
      </c>
      <c r="L5989" s="156">
        <v>0</v>
      </c>
      <c r="M5989" s="157">
        <v>0</v>
      </c>
    </row>
    <row r="5990" spans="1:13">
      <c r="A5990" s="158">
        <v>140</v>
      </c>
      <c r="B5990" s="159" t="s">
        <v>97</v>
      </c>
      <c r="C5990" s="160">
        <v>2000</v>
      </c>
      <c r="D5990" s="161">
        <v>0</v>
      </c>
      <c r="E5990" s="161">
        <v>0</v>
      </c>
      <c r="F5990" s="161">
        <v>0</v>
      </c>
      <c r="G5990" s="161">
        <v>0</v>
      </c>
      <c r="H5990" s="161">
        <v>0</v>
      </c>
      <c r="I5990" s="161">
        <v>0</v>
      </c>
      <c r="J5990" s="161">
        <v>0</v>
      </c>
      <c r="K5990" s="161">
        <v>0</v>
      </c>
      <c r="L5990" s="162">
        <v>0</v>
      </c>
      <c r="M5990" s="163">
        <v>0</v>
      </c>
    </row>
    <row r="5991" spans="1:13">
      <c r="A5991" s="152">
        <v>197</v>
      </c>
      <c r="B5991" s="153" t="s">
        <v>79</v>
      </c>
      <c r="C5991" s="154">
        <v>2000</v>
      </c>
      <c r="D5991" s="155">
        <v>0</v>
      </c>
      <c r="E5991" s="155">
        <v>0</v>
      </c>
      <c r="F5991" s="155">
        <v>0</v>
      </c>
      <c r="G5991" s="155">
        <v>0</v>
      </c>
      <c r="H5991" s="155">
        <v>0</v>
      </c>
      <c r="I5991" s="155">
        <v>0</v>
      </c>
      <c r="J5991" s="155">
        <v>0</v>
      </c>
      <c r="K5991" s="155">
        <v>0</v>
      </c>
      <c r="L5991" s="156">
        <v>1</v>
      </c>
      <c r="M5991" s="157">
        <v>0</v>
      </c>
    </row>
    <row r="5992" spans="1:13">
      <c r="A5992" s="158">
        <v>141</v>
      </c>
      <c r="B5992" s="159" t="s">
        <v>49</v>
      </c>
      <c r="C5992" s="160">
        <v>2000</v>
      </c>
      <c r="D5992" s="161">
        <v>0</v>
      </c>
      <c r="E5992" s="161">
        <v>0</v>
      </c>
      <c r="F5992" s="161">
        <v>0</v>
      </c>
      <c r="G5992" s="161">
        <v>0</v>
      </c>
      <c r="H5992" s="161">
        <v>-2463.3000000000002</v>
      </c>
      <c r="I5992" s="161">
        <v>0</v>
      </c>
      <c r="J5992" s="161">
        <v>0</v>
      </c>
      <c r="K5992" s="161">
        <v>0</v>
      </c>
      <c r="L5992" s="162">
        <v>0</v>
      </c>
      <c r="M5992" s="163">
        <v>0</v>
      </c>
    </row>
    <row r="5993" spans="1:13">
      <c r="A5993" s="152">
        <v>250</v>
      </c>
      <c r="B5993" s="153" t="s">
        <v>100</v>
      </c>
      <c r="C5993" s="154">
        <v>2000</v>
      </c>
      <c r="D5993" s="155">
        <v>0</v>
      </c>
      <c r="E5993" s="155">
        <v>0</v>
      </c>
      <c r="F5993" s="155">
        <v>0</v>
      </c>
      <c r="G5993" s="155">
        <v>0</v>
      </c>
      <c r="H5993" s="155">
        <v>-420</v>
      </c>
      <c r="I5993" s="155">
        <v>0</v>
      </c>
      <c r="J5993" s="155">
        <v>0</v>
      </c>
      <c r="K5993" s="155">
        <v>0</v>
      </c>
      <c r="L5993" s="156">
        <v>0</v>
      </c>
      <c r="M5993" s="157">
        <v>0</v>
      </c>
    </row>
    <row r="5994" spans="1:13">
      <c r="A5994" s="158">
        <v>198</v>
      </c>
      <c r="B5994" s="159" t="s">
        <v>60</v>
      </c>
      <c r="C5994" s="160">
        <v>2000</v>
      </c>
      <c r="D5994" s="161">
        <v>0</v>
      </c>
      <c r="E5994" s="161">
        <v>0</v>
      </c>
      <c r="F5994" s="161">
        <v>0</v>
      </c>
      <c r="G5994" s="161">
        <v>0</v>
      </c>
      <c r="H5994" s="161">
        <v>0</v>
      </c>
      <c r="I5994" s="161">
        <v>0</v>
      </c>
      <c r="J5994" s="161">
        <v>0</v>
      </c>
      <c r="K5994" s="161">
        <v>0</v>
      </c>
      <c r="L5994" s="162">
        <v>0</v>
      </c>
      <c r="M5994" s="163">
        <v>0</v>
      </c>
    </row>
    <row r="5995" spans="1:13">
      <c r="A5995" s="152">
        <v>199</v>
      </c>
      <c r="B5995" s="153" t="s">
        <v>61</v>
      </c>
      <c r="C5995" s="154">
        <v>2000</v>
      </c>
      <c r="D5995" s="155">
        <v>0</v>
      </c>
      <c r="E5995" s="155">
        <v>0</v>
      </c>
      <c r="F5995" s="155">
        <v>0</v>
      </c>
      <c r="G5995" s="155">
        <v>0</v>
      </c>
      <c r="H5995" s="155">
        <v>0</v>
      </c>
      <c r="I5995" s="155">
        <v>0</v>
      </c>
      <c r="J5995" s="155">
        <v>0</v>
      </c>
      <c r="K5995" s="155">
        <v>0</v>
      </c>
      <c r="L5995" s="156">
        <v>0</v>
      </c>
      <c r="M5995" s="157">
        <v>0</v>
      </c>
    </row>
    <row r="5996" spans="1:13">
      <c r="A5996" s="158">
        <v>142</v>
      </c>
      <c r="B5996" s="159" t="s">
        <v>24</v>
      </c>
      <c r="C5996" s="160">
        <v>2000</v>
      </c>
      <c r="D5996" s="161">
        <v>0</v>
      </c>
      <c r="E5996" s="161">
        <v>0</v>
      </c>
      <c r="F5996" s="161">
        <v>0</v>
      </c>
      <c r="G5996" s="161">
        <v>0</v>
      </c>
      <c r="H5996" s="161">
        <v>0</v>
      </c>
      <c r="I5996" s="161">
        <v>0</v>
      </c>
      <c r="J5996" s="161">
        <v>0</v>
      </c>
      <c r="K5996" s="161">
        <v>0</v>
      </c>
      <c r="L5996" s="162">
        <v>0</v>
      </c>
      <c r="M5996" s="163">
        <v>0</v>
      </c>
    </row>
    <row r="5997" spans="1:13">
      <c r="A5997" s="152">
        <v>120</v>
      </c>
      <c r="B5997" s="153" t="s">
        <v>32</v>
      </c>
      <c r="C5997" s="154">
        <v>2000</v>
      </c>
      <c r="D5997" s="155">
        <v>0</v>
      </c>
      <c r="E5997" s="155">
        <v>0</v>
      </c>
      <c r="F5997" s="155">
        <v>0</v>
      </c>
      <c r="G5997" s="155">
        <v>0</v>
      </c>
      <c r="H5997" s="155">
        <v>0</v>
      </c>
      <c r="I5997" s="155">
        <v>0</v>
      </c>
      <c r="J5997" s="155">
        <v>0</v>
      </c>
      <c r="K5997" s="155">
        <v>0</v>
      </c>
      <c r="L5997" s="156">
        <v>0</v>
      </c>
      <c r="M5997" s="157">
        <v>0</v>
      </c>
    </row>
    <row r="5998" spans="1:13">
      <c r="A5998" s="158">
        <v>69</v>
      </c>
      <c r="B5998" s="159" t="s">
        <v>73</v>
      </c>
      <c r="C5998" s="160">
        <v>2000</v>
      </c>
      <c r="D5998" s="161">
        <v>0</v>
      </c>
      <c r="E5998" s="161">
        <v>0</v>
      </c>
      <c r="F5998" s="161">
        <v>0</v>
      </c>
      <c r="G5998" s="161">
        <v>0</v>
      </c>
      <c r="H5998" s="161">
        <v>0</v>
      </c>
      <c r="I5998" s="161">
        <v>0</v>
      </c>
      <c r="J5998" s="161">
        <v>0</v>
      </c>
      <c r="K5998" s="161">
        <v>0</v>
      </c>
      <c r="L5998" s="162">
        <v>0</v>
      </c>
      <c r="M5998" s="163">
        <v>0</v>
      </c>
    </row>
    <row r="5999" spans="1:13">
      <c r="A5999" s="152">
        <v>229</v>
      </c>
      <c r="B5999" s="153" t="s">
        <v>101</v>
      </c>
      <c r="C5999" s="154">
        <v>2000</v>
      </c>
      <c r="D5999" s="155">
        <v>0</v>
      </c>
      <c r="E5999" s="155">
        <v>0</v>
      </c>
      <c r="F5999" s="155">
        <v>0</v>
      </c>
      <c r="G5999" s="155">
        <v>0</v>
      </c>
      <c r="H5999" s="155">
        <v>0</v>
      </c>
      <c r="I5999" s="155">
        <v>0</v>
      </c>
      <c r="J5999" s="155">
        <v>0</v>
      </c>
      <c r="K5999" s="155">
        <v>0</v>
      </c>
      <c r="L5999" s="156">
        <v>0</v>
      </c>
      <c r="M5999" s="157">
        <v>0</v>
      </c>
    </row>
    <row r="6000" spans="1:13">
      <c r="A6000" s="158">
        <v>181</v>
      </c>
      <c r="B6000" s="159" t="s">
        <v>102</v>
      </c>
      <c r="C6000" s="160">
        <v>2000</v>
      </c>
      <c r="D6000" s="161">
        <v>0</v>
      </c>
      <c r="E6000" s="161">
        <v>0</v>
      </c>
      <c r="F6000" s="161">
        <v>0</v>
      </c>
      <c r="G6000" s="161">
        <v>0</v>
      </c>
      <c r="H6000" s="161">
        <v>0</v>
      </c>
      <c r="I6000" s="161">
        <v>0</v>
      </c>
      <c r="J6000" s="161">
        <v>0</v>
      </c>
      <c r="K6000" s="161">
        <v>0</v>
      </c>
      <c r="L6000" s="162">
        <v>0</v>
      </c>
      <c r="M6000" s="163">
        <v>0</v>
      </c>
    </row>
    <row r="6001" spans="1:13">
      <c r="A6001" s="152">
        <v>230</v>
      </c>
      <c r="B6001" s="153" t="s">
        <v>34</v>
      </c>
      <c r="C6001" s="154">
        <v>2000</v>
      </c>
      <c r="D6001" s="155">
        <v>0</v>
      </c>
      <c r="E6001" s="155">
        <v>0</v>
      </c>
      <c r="F6001" s="155">
        <v>0</v>
      </c>
      <c r="G6001" s="155">
        <v>0</v>
      </c>
      <c r="H6001" s="155">
        <v>-2368.8000000000002</v>
      </c>
      <c r="I6001" s="155">
        <v>0</v>
      </c>
      <c r="J6001" s="155">
        <v>0</v>
      </c>
      <c r="K6001" s="155">
        <v>0</v>
      </c>
      <c r="L6001" s="156">
        <v>0</v>
      </c>
      <c r="M6001" s="157">
        <v>0</v>
      </c>
    </row>
    <row r="6002" spans="1:13">
      <c r="A6002" s="158">
        <v>161</v>
      </c>
      <c r="B6002" s="159" t="s">
        <v>38</v>
      </c>
      <c r="C6002" s="160">
        <v>2000</v>
      </c>
      <c r="D6002" s="161">
        <v>0</v>
      </c>
      <c r="E6002" s="161">
        <v>0</v>
      </c>
      <c r="F6002" s="161">
        <v>0</v>
      </c>
      <c r="G6002" s="161">
        <v>0</v>
      </c>
      <c r="H6002" s="161">
        <v>0</v>
      </c>
      <c r="I6002" s="161">
        <v>0</v>
      </c>
      <c r="J6002" s="161">
        <v>0</v>
      </c>
      <c r="K6002" s="161">
        <v>0</v>
      </c>
      <c r="L6002" s="162">
        <v>0</v>
      </c>
      <c r="M6002" s="163">
        <v>0</v>
      </c>
    </row>
    <row r="6003" spans="1:13">
      <c r="A6003" s="152">
        <v>261</v>
      </c>
      <c r="B6003" s="153" t="s">
        <v>35</v>
      </c>
      <c r="C6003" s="154">
        <v>2000</v>
      </c>
      <c r="D6003" s="155">
        <v>0</v>
      </c>
      <c r="E6003" s="155">
        <v>0</v>
      </c>
      <c r="F6003" s="155">
        <v>0</v>
      </c>
      <c r="G6003" s="155">
        <v>0</v>
      </c>
      <c r="H6003" s="155">
        <v>-2488.5</v>
      </c>
      <c r="I6003" s="155">
        <v>0</v>
      </c>
      <c r="J6003" s="155">
        <v>0</v>
      </c>
      <c r="K6003" s="155">
        <v>0</v>
      </c>
      <c r="L6003" s="156">
        <v>0</v>
      </c>
      <c r="M6003" s="157">
        <v>0</v>
      </c>
    </row>
    <row r="6004" spans="1:13">
      <c r="A6004" s="158"/>
      <c r="B6004" s="159"/>
      <c r="C6004" s="160"/>
      <c r="D6004" s="161"/>
      <c r="E6004" s="161"/>
      <c r="F6004" s="161"/>
      <c r="G6004" s="161"/>
      <c r="H6004" s="161"/>
      <c r="I6004" s="161"/>
      <c r="J6004" s="161"/>
      <c r="K6004" s="161"/>
      <c r="L6004" s="162"/>
      <c r="M6004" s="163"/>
    </row>
    <row r="6005" spans="1:13">
      <c r="A6005" s="152"/>
      <c r="B6005" s="153" t="s">
        <v>279</v>
      </c>
      <c r="C6005" s="154"/>
      <c r="D6005" s="155">
        <v>0</v>
      </c>
      <c r="E6005" s="155">
        <v>0</v>
      </c>
      <c r="F6005" s="155">
        <v>0</v>
      </c>
      <c r="G6005" s="155">
        <v>0</v>
      </c>
      <c r="H6005" s="155">
        <v>-24252.15</v>
      </c>
      <c r="I6005" s="155">
        <v>0</v>
      </c>
      <c r="J6005" s="155">
        <v>0</v>
      </c>
      <c r="K6005" s="155">
        <v>0</v>
      </c>
      <c r="L6005" s="156">
        <v>-1</v>
      </c>
      <c r="M6005" s="157">
        <v>0</v>
      </c>
    </row>
    <row r="6006" spans="1:13">
      <c r="A6006" s="158"/>
      <c r="B6006" s="159"/>
      <c r="C6006" s="160"/>
      <c r="D6006" s="161"/>
      <c r="E6006" s="161"/>
      <c r="F6006" s="161"/>
      <c r="G6006" s="161"/>
      <c r="H6006" s="161"/>
      <c r="I6006" s="161"/>
      <c r="J6006" s="161"/>
      <c r="K6006" s="161"/>
      <c r="L6006" s="162"/>
      <c r="M6006" s="163"/>
    </row>
    <row r="6007" spans="1:13">
      <c r="A6007" s="152"/>
      <c r="B6007" s="153" t="s">
        <v>280</v>
      </c>
      <c r="C6007" s="154"/>
      <c r="D6007" s="155"/>
      <c r="E6007" s="155"/>
      <c r="F6007" s="155"/>
      <c r="G6007" s="155" t="s">
        <v>283</v>
      </c>
      <c r="H6007" s="155">
        <v>-25464.76</v>
      </c>
      <c r="I6007" s="155">
        <v>0</v>
      </c>
      <c r="J6007" s="155">
        <v>0</v>
      </c>
      <c r="K6007" s="155">
        <v>0</v>
      </c>
      <c r="L6007" s="156"/>
      <c r="M6007" s="157"/>
    </row>
    <row r="6008" spans="1:13">
      <c r="A6008" s="158">
        <v>131</v>
      </c>
      <c r="B6008" s="159" t="s">
        <v>25</v>
      </c>
      <c r="C6008" s="160">
        <v>2001</v>
      </c>
      <c r="D6008" s="161">
        <v>0</v>
      </c>
      <c r="E6008" s="161">
        <v>0</v>
      </c>
      <c r="F6008" s="161">
        <v>0</v>
      </c>
      <c r="G6008" s="161">
        <v>0</v>
      </c>
      <c r="H6008" s="161">
        <v>0</v>
      </c>
      <c r="I6008" s="161">
        <v>0</v>
      </c>
      <c r="J6008" s="161">
        <v>0</v>
      </c>
      <c r="K6008" s="161">
        <v>0</v>
      </c>
      <c r="L6008" s="162">
        <v>0</v>
      </c>
      <c r="M6008" s="163">
        <v>0</v>
      </c>
    </row>
    <row r="6009" spans="1:13">
      <c r="A6009" s="152">
        <v>51</v>
      </c>
      <c r="B6009" s="153" t="s">
        <v>64</v>
      </c>
      <c r="C6009" s="154">
        <v>2001</v>
      </c>
      <c r="D6009" s="155">
        <v>0</v>
      </c>
      <c r="E6009" s="155">
        <v>0</v>
      </c>
      <c r="F6009" s="155">
        <v>0</v>
      </c>
      <c r="G6009" s="155">
        <v>0</v>
      </c>
      <c r="H6009" s="155">
        <v>0</v>
      </c>
      <c r="I6009" s="155">
        <v>0</v>
      </c>
      <c r="J6009" s="155">
        <v>0</v>
      </c>
      <c r="K6009" s="155">
        <v>0</v>
      </c>
      <c r="L6009" s="156">
        <v>0</v>
      </c>
      <c r="M6009" s="157">
        <v>0</v>
      </c>
    </row>
    <row r="6010" spans="1:13">
      <c r="A6010" s="158">
        <v>171</v>
      </c>
      <c r="B6010" s="159" t="s">
        <v>65</v>
      </c>
      <c r="C6010" s="160">
        <v>2001</v>
      </c>
      <c r="D6010" s="161">
        <v>0</v>
      </c>
      <c r="E6010" s="161">
        <v>0</v>
      </c>
      <c r="F6010" s="161">
        <v>0</v>
      </c>
      <c r="G6010" s="161">
        <v>0</v>
      </c>
      <c r="H6010" s="161">
        <v>-630</v>
      </c>
      <c r="I6010" s="161">
        <v>0</v>
      </c>
      <c r="J6010" s="161">
        <v>0</v>
      </c>
      <c r="K6010" s="161">
        <v>0</v>
      </c>
      <c r="L6010" s="162">
        <v>0</v>
      </c>
      <c r="M6010" s="163">
        <v>0</v>
      </c>
    </row>
    <row r="6011" spans="1:13">
      <c r="A6011" s="152">
        <v>242</v>
      </c>
      <c r="B6011" s="153" t="s">
        <v>84</v>
      </c>
      <c r="C6011" s="154">
        <v>2001</v>
      </c>
      <c r="D6011" s="155">
        <v>0</v>
      </c>
      <c r="E6011" s="155">
        <v>0</v>
      </c>
      <c r="F6011" s="155">
        <v>0</v>
      </c>
      <c r="G6011" s="155">
        <v>0</v>
      </c>
      <c r="H6011" s="155">
        <v>0</v>
      </c>
      <c r="I6011" s="155">
        <v>0</v>
      </c>
      <c r="J6011" s="155">
        <v>0</v>
      </c>
      <c r="K6011" s="155">
        <v>0</v>
      </c>
      <c r="L6011" s="156">
        <v>0</v>
      </c>
      <c r="M6011" s="157">
        <v>0</v>
      </c>
    </row>
    <row r="6012" spans="1:13">
      <c r="A6012" s="158">
        <v>3</v>
      </c>
      <c r="B6012" s="159" t="s">
        <v>51</v>
      </c>
      <c r="C6012" s="160">
        <v>2001</v>
      </c>
      <c r="D6012" s="161">
        <v>0</v>
      </c>
      <c r="E6012" s="161">
        <v>0</v>
      </c>
      <c r="F6012" s="161">
        <v>0</v>
      </c>
      <c r="G6012" s="161">
        <v>0</v>
      </c>
      <c r="H6012" s="161">
        <v>-840</v>
      </c>
      <c r="I6012" s="161">
        <v>0</v>
      </c>
      <c r="J6012" s="161">
        <v>0</v>
      </c>
      <c r="K6012" s="161">
        <v>0</v>
      </c>
      <c r="L6012" s="162">
        <v>0</v>
      </c>
      <c r="M6012" s="163">
        <v>0</v>
      </c>
    </row>
    <row r="6013" spans="1:13">
      <c r="A6013" s="152">
        <v>53</v>
      </c>
      <c r="B6013" s="153" t="s">
        <v>86</v>
      </c>
      <c r="C6013" s="154">
        <v>2001</v>
      </c>
      <c r="D6013" s="155">
        <v>0</v>
      </c>
      <c r="E6013" s="155">
        <v>0</v>
      </c>
      <c r="F6013" s="155">
        <v>0</v>
      </c>
      <c r="G6013" s="155">
        <v>0</v>
      </c>
      <c r="H6013" s="155">
        <v>-2100</v>
      </c>
      <c r="I6013" s="155">
        <v>0</v>
      </c>
      <c r="J6013" s="155">
        <v>0</v>
      </c>
      <c r="K6013" s="155">
        <v>0</v>
      </c>
      <c r="L6013" s="156">
        <v>0</v>
      </c>
      <c r="M6013" s="157">
        <v>0</v>
      </c>
    </row>
    <row r="6014" spans="1:13">
      <c r="A6014" s="158">
        <v>214</v>
      </c>
      <c r="B6014" s="159" t="s">
        <v>107</v>
      </c>
      <c r="C6014" s="160">
        <v>2001</v>
      </c>
      <c r="D6014" s="161">
        <v>0</v>
      </c>
      <c r="E6014" s="161">
        <v>0</v>
      </c>
      <c r="F6014" s="161">
        <v>0</v>
      </c>
      <c r="G6014" s="161">
        <v>0</v>
      </c>
      <c r="H6014" s="161">
        <v>0</v>
      </c>
      <c r="I6014" s="161">
        <v>0</v>
      </c>
      <c r="J6014" s="161">
        <v>0</v>
      </c>
      <c r="K6014" s="161">
        <v>0</v>
      </c>
      <c r="L6014" s="162">
        <v>0</v>
      </c>
      <c r="M6014" s="163">
        <v>0</v>
      </c>
    </row>
    <row r="6015" spans="1:13">
      <c r="A6015" s="152">
        <v>86</v>
      </c>
      <c r="B6015" s="153" t="s">
        <v>108</v>
      </c>
      <c r="C6015" s="154">
        <v>2001</v>
      </c>
      <c r="D6015" s="155">
        <v>0</v>
      </c>
      <c r="E6015" s="155">
        <v>0</v>
      </c>
      <c r="F6015" s="155">
        <v>0</v>
      </c>
      <c r="G6015" s="155">
        <v>0</v>
      </c>
      <c r="H6015" s="155">
        <v>0</v>
      </c>
      <c r="I6015" s="155">
        <v>0</v>
      </c>
      <c r="J6015" s="155">
        <v>0</v>
      </c>
      <c r="K6015" s="155">
        <v>0</v>
      </c>
      <c r="L6015" s="156">
        <v>0</v>
      </c>
      <c r="M6015" s="157">
        <v>0</v>
      </c>
    </row>
    <row r="6016" spans="1:13">
      <c r="A6016" s="158">
        <v>54</v>
      </c>
      <c r="B6016" s="159" t="s">
        <v>109</v>
      </c>
      <c r="C6016" s="160">
        <v>2001</v>
      </c>
      <c r="D6016" s="161">
        <v>0</v>
      </c>
      <c r="E6016" s="161">
        <v>0</v>
      </c>
      <c r="F6016" s="161">
        <v>0</v>
      </c>
      <c r="G6016" s="161">
        <v>0</v>
      </c>
      <c r="H6016" s="161">
        <v>-336</v>
      </c>
      <c r="I6016" s="161">
        <v>0</v>
      </c>
      <c r="J6016" s="161">
        <v>0</v>
      </c>
      <c r="K6016" s="161">
        <v>0</v>
      </c>
      <c r="L6016" s="162">
        <v>0</v>
      </c>
      <c r="M6016" s="163">
        <v>0</v>
      </c>
    </row>
    <row r="6017" spans="1:13">
      <c r="A6017" s="152">
        <v>192</v>
      </c>
      <c r="B6017" s="153" t="s">
        <v>40</v>
      </c>
      <c r="C6017" s="154">
        <v>2001</v>
      </c>
      <c r="D6017" s="155">
        <v>0</v>
      </c>
      <c r="E6017" s="155">
        <v>0</v>
      </c>
      <c r="F6017" s="155">
        <v>0</v>
      </c>
      <c r="G6017" s="155">
        <v>0</v>
      </c>
      <c r="H6017" s="155">
        <v>0</v>
      </c>
      <c r="I6017" s="155">
        <v>0</v>
      </c>
      <c r="J6017" s="155">
        <v>0</v>
      </c>
      <c r="K6017" s="155">
        <v>0</v>
      </c>
      <c r="L6017" s="156">
        <v>0</v>
      </c>
      <c r="M6017" s="157">
        <v>0</v>
      </c>
    </row>
    <row r="6018" spans="1:13">
      <c r="A6018" s="158">
        <v>217</v>
      </c>
      <c r="B6018" s="159" t="s">
        <v>74</v>
      </c>
      <c r="C6018" s="160">
        <v>2001</v>
      </c>
      <c r="D6018" s="161">
        <v>0</v>
      </c>
      <c r="E6018" s="161">
        <v>0</v>
      </c>
      <c r="F6018" s="161">
        <v>0</v>
      </c>
      <c r="G6018" s="161">
        <v>0</v>
      </c>
      <c r="H6018" s="161">
        <v>0</v>
      </c>
      <c r="I6018" s="161">
        <v>0</v>
      </c>
      <c r="J6018" s="161">
        <v>0</v>
      </c>
      <c r="K6018" s="161">
        <v>0</v>
      </c>
      <c r="L6018" s="162">
        <v>0</v>
      </c>
      <c r="M6018" s="163">
        <v>0</v>
      </c>
    </row>
    <row r="6019" spans="1:13">
      <c r="A6019" s="152">
        <v>56</v>
      </c>
      <c r="B6019" s="153" t="s">
        <v>128</v>
      </c>
      <c r="C6019" s="154">
        <v>2001</v>
      </c>
      <c r="D6019" s="155">
        <v>0</v>
      </c>
      <c r="E6019" s="155">
        <v>0</v>
      </c>
      <c r="F6019" s="155">
        <v>0</v>
      </c>
      <c r="G6019" s="155">
        <v>0</v>
      </c>
      <c r="H6019" s="155">
        <v>-629.95000000000005</v>
      </c>
      <c r="I6019" s="155">
        <v>0</v>
      </c>
      <c r="J6019" s="155">
        <v>0</v>
      </c>
      <c r="K6019" s="155">
        <v>0</v>
      </c>
      <c r="L6019" s="156">
        <v>0</v>
      </c>
      <c r="M6019" s="157">
        <v>0</v>
      </c>
    </row>
    <row r="6020" spans="1:13">
      <c r="A6020" s="158">
        <v>151</v>
      </c>
      <c r="B6020" s="159" t="s">
        <v>123</v>
      </c>
      <c r="C6020" s="160">
        <v>2001</v>
      </c>
      <c r="D6020" s="161">
        <v>0</v>
      </c>
      <c r="E6020" s="161">
        <v>0</v>
      </c>
      <c r="F6020" s="161">
        <v>0</v>
      </c>
      <c r="G6020" s="161">
        <v>0</v>
      </c>
      <c r="H6020" s="161">
        <v>-332.25</v>
      </c>
      <c r="I6020" s="161">
        <v>0</v>
      </c>
      <c r="J6020" s="161">
        <v>0</v>
      </c>
      <c r="K6020" s="161">
        <v>0</v>
      </c>
      <c r="L6020" s="162">
        <v>0</v>
      </c>
      <c r="M6020" s="163">
        <v>0</v>
      </c>
    </row>
    <row r="6021" spans="1:13">
      <c r="A6021" s="152">
        <v>193</v>
      </c>
      <c r="B6021" s="153" t="s">
        <v>27</v>
      </c>
      <c r="C6021" s="154">
        <v>2001</v>
      </c>
      <c r="D6021" s="155">
        <v>0</v>
      </c>
      <c r="E6021" s="155">
        <v>0</v>
      </c>
      <c r="F6021" s="155">
        <v>0</v>
      </c>
      <c r="G6021" s="155">
        <v>0</v>
      </c>
      <c r="H6021" s="155">
        <v>-1386</v>
      </c>
      <c r="I6021" s="155">
        <v>0</v>
      </c>
      <c r="J6021" s="155">
        <v>0</v>
      </c>
      <c r="K6021" s="155">
        <v>0</v>
      </c>
      <c r="L6021" s="156">
        <v>0</v>
      </c>
      <c r="M6021" s="157">
        <v>0</v>
      </c>
    </row>
    <row r="6022" spans="1:13">
      <c r="A6022" s="158">
        <v>172</v>
      </c>
      <c r="B6022" s="159" t="s">
        <v>129</v>
      </c>
      <c r="C6022" s="160">
        <v>2001</v>
      </c>
      <c r="D6022" s="161">
        <v>0</v>
      </c>
      <c r="E6022" s="161">
        <v>0</v>
      </c>
      <c r="F6022" s="161">
        <v>0</v>
      </c>
      <c r="G6022" s="161">
        <v>0</v>
      </c>
      <c r="H6022" s="161">
        <v>-764.4</v>
      </c>
      <c r="I6022" s="161">
        <v>0</v>
      </c>
      <c r="J6022" s="161">
        <v>0</v>
      </c>
      <c r="K6022" s="161">
        <v>0</v>
      </c>
      <c r="L6022" s="162">
        <v>-2</v>
      </c>
      <c r="M6022" s="163">
        <v>2</v>
      </c>
    </row>
    <row r="6023" spans="1:13">
      <c r="A6023" s="152">
        <v>244</v>
      </c>
      <c r="B6023" s="153" t="s">
        <v>53</v>
      </c>
      <c r="C6023" s="154">
        <v>2001</v>
      </c>
      <c r="D6023" s="155">
        <v>0</v>
      </c>
      <c r="E6023" s="155">
        <v>0</v>
      </c>
      <c r="F6023" s="155">
        <v>0</v>
      </c>
      <c r="G6023" s="155">
        <v>0</v>
      </c>
      <c r="H6023" s="155">
        <v>0</v>
      </c>
      <c r="I6023" s="155">
        <v>0</v>
      </c>
      <c r="J6023" s="155">
        <v>0</v>
      </c>
      <c r="K6023" s="155">
        <v>0</v>
      </c>
      <c r="L6023" s="156">
        <v>0</v>
      </c>
      <c r="M6023" s="157">
        <v>0</v>
      </c>
    </row>
    <row r="6024" spans="1:13">
      <c r="A6024" s="158">
        <v>116</v>
      </c>
      <c r="B6024" s="159" t="s">
        <v>28</v>
      </c>
      <c r="C6024" s="160">
        <v>2001</v>
      </c>
      <c r="D6024" s="161">
        <v>0</v>
      </c>
      <c r="E6024" s="161">
        <v>0</v>
      </c>
      <c r="F6024" s="161">
        <v>0</v>
      </c>
      <c r="G6024" s="161">
        <v>0</v>
      </c>
      <c r="H6024" s="161">
        <v>0</v>
      </c>
      <c r="I6024" s="161">
        <v>0</v>
      </c>
      <c r="J6024" s="161">
        <v>0</v>
      </c>
      <c r="K6024" s="161">
        <v>0</v>
      </c>
      <c r="L6024" s="162">
        <v>0</v>
      </c>
      <c r="M6024" s="163">
        <v>0</v>
      </c>
    </row>
    <row r="6025" spans="1:13">
      <c r="A6025" s="152">
        <v>152</v>
      </c>
      <c r="B6025" s="153" t="s">
        <v>54</v>
      </c>
      <c r="C6025" s="154">
        <v>2001</v>
      </c>
      <c r="D6025" s="155">
        <v>0</v>
      </c>
      <c r="E6025" s="155">
        <v>0</v>
      </c>
      <c r="F6025" s="155">
        <v>0</v>
      </c>
      <c r="G6025" s="155">
        <v>0</v>
      </c>
      <c r="H6025" s="155">
        <v>0</v>
      </c>
      <c r="I6025" s="155">
        <v>0</v>
      </c>
      <c r="J6025" s="155">
        <v>0</v>
      </c>
      <c r="K6025" s="155">
        <v>0</v>
      </c>
      <c r="L6025" s="156">
        <v>0</v>
      </c>
      <c r="M6025" s="157">
        <v>0</v>
      </c>
    </row>
    <row r="6026" spans="1:13">
      <c r="A6026" s="158">
        <v>117</v>
      </c>
      <c r="B6026" s="159" t="s">
        <v>42</v>
      </c>
      <c r="C6026" s="160">
        <v>2001</v>
      </c>
      <c r="D6026" s="161">
        <v>0</v>
      </c>
      <c r="E6026" s="161">
        <v>0</v>
      </c>
      <c r="F6026" s="161">
        <v>0</v>
      </c>
      <c r="G6026" s="161">
        <v>0</v>
      </c>
      <c r="H6026" s="161">
        <v>-816.9</v>
      </c>
      <c r="I6026" s="161">
        <v>0</v>
      </c>
      <c r="J6026" s="161">
        <v>0</v>
      </c>
      <c r="K6026" s="161">
        <v>0</v>
      </c>
      <c r="L6026" s="162">
        <v>0</v>
      </c>
      <c r="M6026" s="163">
        <v>0</v>
      </c>
    </row>
    <row r="6027" spans="1:13">
      <c r="A6027" s="152">
        <v>133</v>
      </c>
      <c r="B6027" s="153" t="s">
        <v>55</v>
      </c>
      <c r="C6027" s="154">
        <v>2001</v>
      </c>
      <c r="D6027" s="155">
        <v>0</v>
      </c>
      <c r="E6027" s="155">
        <v>0</v>
      </c>
      <c r="F6027" s="155">
        <v>0</v>
      </c>
      <c r="G6027" s="155">
        <v>0</v>
      </c>
      <c r="H6027" s="155">
        <v>0</v>
      </c>
      <c r="I6027" s="155">
        <v>0</v>
      </c>
      <c r="J6027" s="155">
        <v>0</v>
      </c>
      <c r="K6027" s="155">
        <v>0</v>
      </c>
      <c r="L6027" s="156">
        <v>0</v>
      </c>
      <c r="M6027" s="157">
        <v>0</v>
      </c>
    </row>
    <row r="6028" spans="1:13">
      <c r="A6028" s="158">
        <v>60</v>
      </c>
      <c r="B6028" s="159" t="s">
        <v>148</v>
      </c>
      <c r="C6028" s="160">
        <v>2001</v>
      </c>
      <c r="D6028" s="161">
        <v>0</v>
      </c>
      <c r="E6028" s="161">
        <v>0</v>
      </c>
      <c r="F6028" s="161">
        <v>0</v>
      </c>
      <c r="G6028" s="161">
        <v>0</v>
      </c>
      <c r="H6028" s="161">
        <v>-243.6</v>
      </c>
      <c r="I6028" s="161">
        <v>0</v>
      </c>
      <c r="J6028" s="161">
        <v>0</v>
      </c>
      <c r="K6028" s="161">
        <v>0</v>
      </c>
      <c r="L6028" s="162">
        <v>0</v>
      </c>
      <c r="M6028" s="163">
        <v>0</v>
      </c>
    </row>
    <row r="6029" spans="1:13">
      <c r="A6029" s="152">
        <v>134</v>
      </c>
      <c r="B6029" s="153" t="s">
        <v>90</v>
      </c>
      <c r="C6029" s="154">
        <v>2001</v>
      </c>
      <c r="D6029" s="155">
        <v>0</v>
      </c>
      <c r="E6029" s="155">
        <v>0</v>
      </c>
      <c r="F6029" s="155">
        <v>0</v>
      </c>
      <c r="G6029" s="155">
        <v>0</v>
      </c>
      <c r="H6029" s="155">
        <v>0</v>
      </c>
      <c r="I6029" s="155">
        <v>0</v>
      </c>
      <c r="J6029" s="155">
        <v>0</v>
      </c>
      <c r="K6029" s="155">
        <v>0</v>
      </c>
      <c r="L6029" s="156">
        <v>0</v>
      </c>
      <c r="M6029" s="157">
        <v>0</v>
      </c>
    </row>
    <row r="6030" spans="1:13">
      <c r="A6030" s="158">
        <v>174</v>
      </c>
      <c r="B6030" s="159" t="s">
        <v>43</v>
      </c>
      <c r="C6030" s="160">
        <v>2001</v>
      </c>
      <c r="D6030" s="161">
        <v>0</v>
      </c>
      <c r="E6030" s="161">
        <v>0</v>
      </c>
      <c r="F6030" s="161">
        <v>0</v>
      </c>
      <c r="G6030" s="161">
        <v>0</v>
      </c>
      <c r="H6030" s="161">
        <v>-1575</v>
      </c>
      <c r="I6030" s="161">
        <v>0</v>
      </c>
      <c r="J6030" s="161">
        <v>0</v>
      </c>
      <c r="K6030" s="161">
        <v>0</v>
      </c>
      <c r="L6030" s="162">
        <v>0</v>
      </c>
      <c r="M6030" s="163">
        <v>0</v>
      </c>
    </row>
    <row r="6031" spans="1:13">
      <c r="A6031" s="152">
        <v>6</v>
      </c>
      <c r="B6031" s="153" t="s">
        <v>166</v>
      </c>
      <c r="C6031" s="154">
        <v>2001</v>
      </c>
      <c r="D6031" s="155">
        <v>0</v>
      </c>
      <c r="E6031" s="155">
        <v>0</v>
      </c>
      <c r="F6031" s="155">
        <v>0</v>
      </c>
      <c r="G6031" s="155">
        <v>0</v>
      </c>
      <c r="H6031" s="155">
        <v>0</v>
      </c>
      <c r="I6031" s="155">
        <v>0</v>
      </c>
      <c r="J6031" s="155">
        <v>0</v>
      </c>
      <c r="K6031" s="155">
        <v>0</v>
      </c>
      <c r="L6031" s="156">
        <v>0</v>
      </c>
      <c r="M6031" s="157">
        <v>-2</v>
      </c>
    </row>
    <row r="6032" spans="1:13">
      <c r="A6032" s="158">
        <v>135</v>
      </c>
      <c r="B6032" s="159" t="s">
        <v>29</v>
      </c>
      <c r="C6032" s="160">
        <v>2001</v>
      </c>
      <c r="D6032" s="161">
        <v>0</v>
      </c>
      <c r="E6032" s="161">
        <v>0</v>
      </c>
      <c r="F6032" s="161">
        <v>0</v>
      </c>
      <c r="G6032" s="161">
        <v>0</v>
      </c>
      <c r="H6032" s="161">
        <v>0</v>
      </c>
      <c r="I6032" s="161">
        <v>0</v>
      </c>
      <c r="J6032" s="161">
        <v>0</v>
      </c>
      <c r="K6032" s="161">
        <v>0</v>
      </c>
      <c r="L6032" s="162">
        <v>0</v>
      </c>
      <c r="M6032" s="163">
        <v>0</v>
      </c>
    </row>
    <row r="6033" spans="1:13">
      <c r="A6033" s="152">
        <v>62</v>
      </c>
      <c r="B6033" s="153" t="s">
        <v>23</v>
      </c>
      <c r="C6033" s="154">
        <v>2001</v>
      </c>
      <c r="D6033" s="155">
        <v>0</v>
      </c>
      <c r="E6033" s="155">
        <v>0</v>
      </c>
      <c r="F6033" s="155">
        <v>0</v>
      </c>
      <c r="G6033" s="155">
        <v>0</v>
      </c>
      <c r="H6033" s="155">
        <v>-2133.6</v>
      </c>
      <c r="I6033" s="155">
        <v>0</v>
      </c>
      <c r="J6033" s="155">
        <v>0</v>
      </c>
      <c r="K6033" s="155">
        <v>0</v>
      </c>
      <c r="L6033" s="156">
        <v>0</v>
      </c>
      <c r="M6033" s="157">
        <v>0</v>
      </c>
    </row>
    <row r="6034" spans="1:13">
      <c r="A6034" s="158">
        <v>176</v>
      </c>
      <c r="B6034" s="159" t="s">
        <v>76</v>
      </c>
      <c r="C6034" s="160">
        <v>2001</v>
      </c>
      <c r="D6034" s="161">
        <v>0</v>
      </c>
      <c r="E6034" s="161">
        <v>0</v>
      </c>
      <c r="F6034" s="161">
        <v>0</v>
      </c>
      <c r="G6034" s="161">
        <v>0</v>
      </c>
      <c r="H6034" s="161">
        <v>-1050</v>
      </c>
      <c r="I6034" s="161">
        <v>0</v>
      </c>
      <c r="J6034" s="161">
        <v>0</v>
      </c>
      <c r="K6034" s="161">
        <v>0</v>
      </c>
      <c r="L6034" s="162">
        <v>0</v>
      </c>
      <c r="M6034" s="163">
        <v>0</v>
      </c>
    </row>
    <row r="6035" spans="1:13">
      <c r="A6035" s="152">
        <v>63</v>
      </c>
      <c r="B6035" s="153" t="s">
        <v>19</v>
      </c>
      <c r="C6035" s="154">
        <v>2001</v>
      </c>
      <c r="D6035" s="155">
        <v>0</v>
      </c>
      <c r="E6035" s="155">
        <v>0</v>
      </c>
      <c r="F6035" s="155">
        <v>0</v>
      </c>
      <c r="G6035" s="155">
        <v>0</v>
      </c>
      <c r="H6035" s="155">
        <v>0</v>
      </c>
      <c r="I6035" s="155">
        <v>0</v>
      </c>
      <c r="J6035" s="155">
        <v>0</v>
      </c>
      <c r="K6035" s="155">
        <v>0</v>
      </c>
      <c r="L6035" s="156">
        <v>0</v>
      </c>
      <c r="M6035" s="157">
        <v>0</v>
      </c>
    </row>
    <row r="6036" spans="1:13">
      <c r="A6036" s="158">
        <v>9</v>
      </c>
      <c r="B6036" s="159" t="s">
        <v>56</v>
      </c>
      <c r="C6036" s="160">
        <v>2001</v>
      </c>
      <c r="D6036" s="161">
        <v>0</v>
      </c>
      <c r="E6036" s="161">
        <v>0</v>
      </c>
      <c r="F6036" s="161">
        <v>0</v>
      </c>
      <c r="G6036" s="161">
        <v>0</v>
      </c>
      <c r="H6036" s="161">
        <v>0</v>
      </c>
      <c r="I6036" s="161">
        <v>0</v>
      </c>
      <c r="J6036" s="161">
        <v>0</v>
      </c>
      <c r="K6036" s="161">
        <v>0</v>
      </c>
      <c r="L6036" s="162">
        <v>0</v>
      </c>
      <c r="M6036" s="163">
        <v>0</v>
      </c>
    </row>
    <row r="6037" spans="1:13">
      <c r="A6037" s="152">
        <v>196</v>
      </c>
      <c r="B6037" s="153" t="s">
        <v>92</v>
      </c>
      <c r="C6037" s="154">
        <v>2001</v>
      </c>
      <c r="D6037" s="155">
        <v>0</v>
      </c>
      <c r="E6037" s="155">
        <v>0</v>
      </c>
      <c r="F6037" s="155">
        <v>0</v>
      </c>
      <c r="G6037" s="155">
        <v>0</v>
      </c>
      <c r="H6037" s="155">
        <v>0</v>
      </c>
      <c r="I6037" s="155">
        <v>0</v>
      </c>
      <c r="J6037" s="155">
        <v>0</v>
      </c>
      <c r="K6037" s="155">
        <v>0</v>
      </c>
      <c r="L6037" s="156">
        <v>0</v>
      </c>
      <c r="M6037" s="157">
        <v>0</v>
      </c>
    </row>
    <row r="6038" spans="1:13">
      <c r="A6038" s="158">
        <v>223</v>
      </c>
      <c r="B6038" s="159" t="s">
        <v>37</v>
      </c>
      <c r="C6038" s="160">
        <v>2001</v>
      </c>
      <c r="D6038" s="161">
        <v>0</v>
      </c>
      <c r="E6038" s="161">
        <v>0</v>
      </c>
      <c r="F6038" s="161">
        <v>0</v>
      </c>
      <c r="G6038" s="161">
        <v>0</v>
      </c>
      <c r="H6038" s="161">
        <v>0</v>
      </c>
      <c r="I6038" s="161">
        <v>0</v>
      </c>
      <c r="J6038" s="161">
        <v>0</v>
      </c>
      <c r="K6038" s="161">
        <v>0</v>
      </c>
      <c r="L6038" s="162">
        <v>0</v>
      </c>
      <c r="M6038" s="163">
        <v>0</v>
      </c>
    </row>
    <row r="6039" spans="1:13">
      <c r="A6039" s="152">
        <v>245</v>
      </c>
      <c r="B6039" s="153" t="s">
        <v>46</v>
      </c>
      <c r="C6039" s="154">
        <v>2001</v>
      </c>
      <c r="D6039" s="155">
        <v>0</v>
      </c>
      <c r="E6039" s="155">
        <v>0</v>
      </c>
      <c r="F6039" s="155">
        <v>0</v>
      </c>
      <c r="G6039" s="155">
        <v>0</v>
      </c>
      <c r="H6039" s="155">
        <v>0</v>
      </c>
      <c r="I6039" s="155">
        <v>0</v>
      </c>
      <c r="J6039" s="155">
        <v>0</v>
      </c>
      <c r="K6039" s="155">
        <v>0</v>
      </c>
      <c r="L6039" s="156">
        <v>0</v>
      </c>
      <c r="M6039" s="157">
        <v>0</v>
      </c>
    </row>
    <row r="6040" spans="1:13">
      <c r="A6040" s="158">
        <v>92</v>
      </c>
      <c r="B6040" s="159" t="s">
        <v>117</v>
      </c>
      <c r="C6040" s="160">
        <v>2001</v>
      </c>
      <c r="D6040" s="161">
        <v>0</v>
      </c>
      <c r="E6040" s="161">
        <v>0</v>
      </c>
      <c r="F6040" s="161">
        <v>0</v>
      </c>
      <c r="G6040" s="161">
        <v>0</v>
      </c>
      <c r="H6040" s="161">
        <v>-630</v>
      </c>
      <c r="I6040" s="161">
        <v>0</v>
      </c>
      <c r="J6040" s="161">
        <v>0</v>
      </c>
      <c r="K6040" s="161">
        <v>0</v>
      </c>
      <c r="L6040" s="162">
        <v>0</v>
      </c>
      <c r="M6040" s="163">
        <v>0</v>
      </c>
    </row>
    <row r="6041" spans="1:13">
      <c r="A6041" s="152">
        <v>10</v>
      </c>
      <c r="B6041" s="153" t="s">
        <v>30</v>
      </c>
      <c r="C6041" s="154">
        <v>2001</v>
      </c>
      <c r="D6041" s="155">
        <v>0</v>
      </c>
      <c r="E6041" s="155">
        <v>0</v>
      </c>
      <c r="F6041" s="155">
        <v>0</v>
      </c>
      <c r="G6041" s="155">
        <v>0</v>
      </c>
      <c r="H6041" s="155">
        <v>0</v>
      </c>
      <c r="I6041" s="155">
        <v>0</v>
      </c>
      <c r="J6041" s="155">
        <v>0</v>
      </c>
      <c r="K6041" s="155">
        <v>0</v>
      </c>
      <c r="L6041" s="156">
        <v>0</v>
      </c>
      <c r="M6041" s="157">
        <v>0</v>
      </c>
    </row>
    <row r="6042" spans="1:13">
      <c r="A6042" s="158">
        <v>157</v>
      </c>
      <c r="B6042" s="159" t="s">
        <v>155</v>
      </c>
      <c r="C6042" s="160">
        <v>2001</v>
      </c>
      <c r="D6042" s="161">
        <v>0</v>
      </c>
      <c r="E6042" s="161">
        <v>0</v>
      </c>
      <c r="F6042" s="161">
        <v>0</v>
      </c>
      <c r="G6042" s="161">
        <v>0</v>
      </c>
      <c r="H6042" s="161">
        <v>-2439.6999999999998</v>
      </c>
      <c r="I6042" s="161">
        <v>0</v>
      </c>
      <c r="J6042" s="161">
        <v>0</v>
      </c>
      <c r="K6042" s="161">
        <v>0</v>
      </c>
      <c r="L6042" s="162">
        <v>0</v>
      </c>
      <c r="M6042" s="163">
        <v>0</v>
      </c>
    </row>
    <row r="6043" spans="1:13">
      <c r="A6043" s="152">
        <v>246</v>
      </c>
      <c r="B6043" s="153" t="s">
        <v>94</v>
      </c>
      <c r="C6043" s="154">
        <v>2001</v>
      </c>
      <c r="D6043" s="155">
        <v>0</v>
      </c>
      <c r="E6043" s="155">
        <v>0</v>
      </c>
      <c r="F6043" s="155">
        <v>0</v>
      </c>
      <c r="G6043" s="155">
        <v>0</v>
      </c>
      <c r="H6043" s="155">
        <v>0</v>
      </c>
      <c r="I6043" s="155">
        <v>0</v>
      </c>
      <c r="J6043" s="155">
        <v>0</v>
      </c>
      <c r="K6043" s="155">
        <v>0</v>
      </c>
      <c r="L6043" s="156">
        <v>0</v>
      </c>
      <c r="M6043" s="157">
        <v>0</v>
      </c>
    </row>
    <row r="6044" spans="1:13">
      <c r="A6044" s="158">
        <v>66</v>
      </c>
      <c r="B6044" s="159" t="s">
        <v>47</v>
      </c>
      <c r="C6044" s="160">
        <v>2001</v>
      </c>
      <c r="D6044" s="161">
        <v>0</v>
      </c>
      <c r="E6044" s="161">
        <v>0</v>
      </c>
      <c r="F6044" s="161">
        <v>0</v>
      </c>
      <c r="G6044" s="161">
        <v>0</v>
      </c>
      <c r="H6044" s="161">
        <v>-2163</v>
      </c>
      <c r="I6044" s="161">
        <v>0</v>
      </c>
      <c r="J6044" s="161">
        <v>0</v>
      </c>
      <c r="K6044" s="161">
        <v>0</v>
      </c>
      <c r="L6044" s="162">
        <v>0</v>
      </c>
      <c r="M6044" s="163">
        <v>0</v>
      </c>
    </row>
    <row r="6045" spans="1:13">
      <c r="A6045" s="152">
        <v>94</v>
      </c>
      <c r="B6045" s="153" t="s">
        <v>118</v>
      </c>
      <c r="C6045" s="154">
        <v>2001</v>
      </c>
      <c r="D6045" s="155">
        <v>0</v>
      </c>
      <c r="E6045" s="155">
        <v>0</v>
      </c>
      <c r="F6045" s="155">
        <v>0</v>
      </c>
      <c r="G6045" s="155">
        <v>0</v>
      </c>
      <c r="H6045" s="155">
        <v>0</v>
      </c>
      <c r="I6045" s="155">
        <v>0</v>
      </c>
      <c r="J6045" s="155">
        <v>0</v>
      </c>
      <c r="K6045" s="155">
        <v>0</v>
      </c>
      <c r="L6045" s="156">
        <v>0</v>
      </c>
      <c r="M6045" s="157">
        <v>0</v>
      </c>
    </row>
    <row r="6046" spans="1:13">
      <c r="A6046" s="158">
        <v>224</v>
      </c>
      <c r="B6046" s="159" t="s">
        <v>20</v>
      </c>
      <c r="C6046" s="160">
        <v>2001</v>
      </c>
      <c r="D6046" s="161">
        <v>0</v>
      </c>
      <c r="E6046" s="161">
        <v>0</v>
      </c>
      <c r="F6046" s="161">
        <v>0</v>
      </c>
      <c r="G6046" s="161">
        <v>0</v>
      </c>
      <c r="H6046" s="161">
        <v>0</v>
      </c>
      <c r="I6046" s="161">
        <v>0</v>
      </c>
      <c r="J6046" s="161">
        <v>0</v>
      </c>
      <c r="K6046" s="161">
        <v>0</v>
      </c>
      <c r="L6046" s="162">
        <v>0</v>
      </c>
      <c r="M6046" s="163">
        <v>0</v>
      </c>
    </row>
    <row r="6047" spans="1:13">
      <c r="A6047" s="152">
        <v>138</v>
      </c>
      <c r="B6047" s="153" t="s">
        <v>31</v>
      </c>
      <c r="C6047" s="154">
        <v>2001</v>
      </c>
      <c r="D6047" s="155">
        <v>0</v>
      </c>
      <c r="E6047" s="155">
        <v>0</v>
      </c>
      <c r="F6047" s="155">
        <v>0</v>
      </c>
      <c r="G6047" s="155">
        <v>0</v>
      </c>
      <c r="H6047" s="155">
        <v>-963.9</v>
      </c>
      <c r="I6047" s="155">
        <v>0</v>
      </c>
      <c r="J6047" s="155">
        <v>0</v>
      </c>
      <c r="K6047" s="155">
        <v>0</v>
      </c>
      <c r="L6047" s="156">
        <v>0</v>
      </c>
      <c r="M6047" s="157">
        <v>0</v>
      </c>
    </row>
    <row r="6048" spans="1:13">
      <c r="A6048" s="158">
        <v>225</v>
      </c>
      <c r="B6048" s="159" t="s">
        <v>125</v>
      </c>
      <c r="C6048" s="160">
        <v>2001</v>
      </c>
      <c r="D6048" s="161">
        <v>0</v>
      </c>
      <c r="E6048" s="161">
        <v>0</v>
      </c>
      <c r="F6048" s="161">
        <v>0</v>
      </c>
      <c r="G6048" s="161">
        <v>0</v>
      </c>
      <c r="H6048" s="161">
        <v>0</v>
      </c>
      <c r="I6048" s="161">
        <v>0</v>
      </c>
      <c r="J6048" s="161">
        <v>0</v>
      </c>
      <c r="K6048" s="161">
        <v>0</v>
      </c>
      <c r="L6048" s="162">
        <v>0</v>
      </c>
      <c r="M6048" s="163">
        <v>0</v>
      </c>
    </row>
    <row r="6049" spans="1:13">
      <c r="A6049" s="152">
        <v>68</v>
      </c>
      <c r="B6049" s="153" t="s">
        <v>120</v>
      </c>
      <c r="C6049" s="154">
        <v>2001</v>
      </c>
      <c r="D6049" s="155">
        <v>0</v>
      </c>
      <c r="E6049" s="155">
        <v>0</v>
      </c>
      <c r="F6049" s="155">
        <v>0</v>
      </c>
      <c r="G6049" s="155">
        <v>0</v>
      </c>
      <c r="H6049" s="155">
        <v>0</v>
      </c>
      <c r="I6049" s="155">
        <v>0</v>
      </c>
      <c r="J6049" s="155">
        <v>0</v>
      </c>
      <c r="K6049" s="155">
        <v>0</v>
      </c>
      <c r="L6049" s="156">
        <v>0</v>
      </c>
      <c r="M6049" s="157">
        <v>0</v>
      </c>
    </row>
    <row r="6050" spans="1:13">
      <c r="A6050" s="158">
        <v>178</v>
      </c>
      <c r="B6050" s="159" t="s">
        <v>95</v>
      </c>
      <c r="C6050" s="160">
        <v>2001</v>
      </c>
      <c r="D6050" s="161">
        <v>0</v>
      </c>
      <c r="E6050" s="161">
        <v>0</v>
      </c>
      <c r="F6050" s="161">
        <v>0</v>
      </c>
      <c r="G6050" s="161">
        <v>0</v>
      </c>
      <c r="H6050" s="161">
        <v>-730.8</v>
      </c>
      <c r="I6050" s="161">
        <v>0</v>
      </c>
      <c r="J6050" s="161">
        <v>0</v>
      </c>
      <c r="K6050" s="161">
        <v>0</v>
      </c>
      <c r="L6050" s="162">
        <v>0</v>
      </c>
      <c r="M6050" s="163">
        <v>0</v>
      </c>
    </row>
    <row r="6051" spans="1:13">
      <c r="A6051" s="152">
        <v>140</v>
      </c>
      <c r="B6051" s="153" t="s">
        <v>97</v>
      </c>
      <c r="C6051" s="154">
        <v>2001</v>
      </c>
      <c r="D6051" s="155">
        <v>0</v>
      </c>
      <c r="E6051" s="155">
        <v>0</v>
      </c>
      <c r="F6051" s="155">
        <v>0</v>
      </c>
      <c r="G6051" s="155">
        <v>0</v>
      </c>
      <c r="H6051" s="155">
        <v>0</v>
      </c>
      <c r="I6051" s="155">
        <v>0</v>
      </c>
      <c r="J6051" s="155">
        <v>0</v>
      </c>
      <c r="K6051" s="155">
        <v>0</v>
      </c>
      <c r="L6051" s="156">
        <v>0</v>
      </c>
      <c r="M6051" s="157">
        <v>0</v>
      </c>
    </row>
    <row r="6052" spans="1:13">
      <c r="A6052" s="158">
        <v>197</v>
      </c>
      <c r="B6052" s="159" t="s">
        <v>79</v>
      </c>
      <c r="C6052" s="160">
        <v>2001</v>
      </c>
      <c r="D6052" s="161">
        <v>0</v>
      </c>
      <c r="E6052" s="161">
        <v>0</v>
      </c>
      <c r="F6052" s="161">
        <v>0</v>
      </c>
      <c r="G6052" s="161">
        <v>0</v>
      </c>
      <c r="H6052" s="161">
        <v>-4034.1</v>
      </c>
      <c r="I6052" s="161">
        <v>0</v>
      </c>
      <c r="J6052" s="161">
        <v>0</v>
      </c>
      <c r="K6052" s="161">
        <v>0</v>
      </c>
      <c r="L6052" s="162">
        <v>0</v>
      </c>
      <c r="M6052" s="163">
        <v>0</v>
      </c>
    </row>
    <row r="6053" spans="1:13">
      <c r="A6053" s="152">
        <v>158</v>
      </c>
      <c r="B6053" s="153" t="s">
        <v>80</v>
      </c>
      <c r="C6053" s="154">
        <v>2001</v>
      </c>
      <c r="D6053" s="155">
        <v>0</v>
      </c>
      <c r="E6053" s="155">
        <v>0</v>
      </c>
      <c r="F6053" s="155">
        <v>0</v>
      </c>
      <c r="G6053" s="155">
        <v>0</v>
      </c>
      <c r="H6053" s="155">
        <v>-1917.3</v>
      </c>
      <c r="I6053" s="155">
        <v>0</v>
      </c>
      <c r="J6053" s="155">
        <v>0</v>
      </c>
      <c r="K6053" s="155">
        <v>0</v>
      </c>
      <c r="L6053" s="156">
        <v>0</v>
      </c>
      <c r="M6053" s="157">
        <v>0</v>
      </c>
    </row>
    <row r="6054" spans="1:13">
      <c r="A6054" s="158">
        <v>141</v>
      </c>
      <c r="B6054" s="159" t="s">
        <v>49</v>
      </c>
      <c r="C6054" s="160">
        <v>2001</v>
      </c>
      <c r="D6054" s="161">
        <v>0</v>
      </c>
      <c r="E6054" s="161">
        <v>0</v>
      </c>
      <c r="F6054" s="161">
        <v>0</v>
      </c>
      <c r="G6054" s="161">
        <v>0</v>
      </c>
      <c r="H6054" s="161">
        <v>0</v>
      </c>
      <c r="I6054" s="161">
        <v>0</v>
      </c>
      <c r="J6054" s="161">
        <v>0</v>
      </c>
      <c r="K6054" s="161">
        <v>0</v>
      </c>
      <c r="L6054" s="162">
        <v>0</v>
      </c>
      <c r="M6054" s="163">
        <v>0</v>
      </c>
    </row>
    <row r="6055" spans="1:13">
      <c r="A6055" s="152">
        <v>249</v>
      </c>
      <c r="B6055" s="153" t="s">
        <v>99</v>
      </c>
      <c r="C6055" s="154">
        <v>2001</v>
      </c>
      <c r="D6055" s="155">
        <v>0</v>
      </c>
      <c r="E6055" s="155">
        <v>0</v>
      </c>
      <c r="F6055" s="155">
        <v>0</v>
      </c>
      <c r="G6055" s="155">
        <v>0</v>
      </c>
      <c r="H6055" s="155">
        <v>0</v>
      </c>
      <c r="I6055" s="155">
        <v>0</v>
      </c>
      <c r="J6055" s="155">
        <v>0</v>
      </c>
      <c r="K6055" s="155">
        <v>0</v>
      </c>
      <c r="L6055" s="156">
        <v>0</v>
      </c>
      <c r="M6055" s="157">
        <v>0</v>
      </c>
    </row>
    <row r="6056" spans="1:13">
      <c r="A6056" s="158">
        <v>42</v>
      </c>
      <c r="B6056" s="159" t="s">
        <v>81</v>
      </c>
      <c r="C6056" s="160">
        <v>2001</v>
      </c>
      <c r="D6056" s="161">
        <v>0</v>
      </c>
      <c r="E6056" s="161">
        <v>0</v>
      </c>
      <c r="F6056" s="161">
        <v>0</v>
      </c>
      <c r="G6056" s="161">
        <v>0</v>
      </c>
      <c r="H6056" s="161">
        <v>0</v>
      </c>
      <c r="I6056" s="161">
        <v>0</v>
      </c>
      <c r="J6056" s="161">
        <v>0</v>
      </c>
      <c r="K6056" s="161">
        <v>0</v>
      </c>
      <c r="L6056" s="162">
        <v>0</v>
      </c>
      <c r="M6056" s="163">
        <v>0</v>
      </c>
    </row>
    <row r="6057" spans="1:13">
      <c r="A6057" s="152">
        <v>198</v>
      </c>
      <c r="B6057" s="153" t="s">
        <v>60</v>
      </c>
      <c r="C6057" s="154">
        <v>2001</v>
      </c>
      <c r="D6057" s="155">
        <v>0</v>
      </c>
      <c r="E6057" s="155">
        <v>0</v>
      </c>
      <c r="F6057" s="155">
        <v>0</v>
      </c>
      <c r="G6057" s="155">
        <v>0</v>
      </c>
      <c r="H6057" s="155">
        <v>0</v>
      </c>
      <c r="I6057" s="155">
        <v>0</v>
      </c>
      <c r="J6057" s="155">
        <v>0</v>
      </c>
      <c r="K6057" s="155">
        <v>0</v>
      </c>
      <c r="L6057" s="156">
        <v>0</v>
      </c>
      <c r="M6057" s="157">
        <v>0</v>
      </c>
    </row>
    <row r="6058" spans="1:13">
      <c r="A6058" s="158">
        <v>142</v>
      </c>
      <c r="B6058" s="159" t="s">
        <v>24</v>
      </c>
      <c r="C6058" s="160">
        <v>2001</v>
      </c>
      <c r="D6058" s="161">
        <v>0</v>
      </c>
      <c r="E6058" s="161">
        <v>0</v>
      </c>
      <c r="F6058" s="161">
        <v>0</v>
      </c>
      <c r="G6058" s="161">
        <v>0</v>
      </c>
      <c r="H6058" s="161">
        <v>0</v>
      </c>
      <c r="I6058" s="161">
        <v>0</v>
      </c>
      <c r="J6058" s="161">
        <v>0</v>
      </c>
      <c r="K6058" s="161">
        <v>0</v>
      </c>
      <c r="L6058" s="162">
        <v>0</v>
      </c>
      <c r="M6058" s="163">
        <v>0</v>
      </c>
    </row>
    <row r="6059" spans="1:13">
      <c r="A6059" s="152">
        <v>69</v>
      </c>
      <c r="B6059" s="153" t="s">
        <v>73</v>
      </c>
      <c r="C6059" s="154">
        <v>2001</v>
      </c>
      <c r="D6059" s="155">
        <v>0</v>
      </c>
      <c r="E6059" s="155">
        <v>0</v>
      </c>
      <c r="F6059" s="155">
        <v>0</v>
      </c>
      <c r="G6059" s="155">
        <v>0</v>
      </c>
      <c r="H6059" s="155">
        <v>0</v>
      </c>
      <c r="I6059" s="155">
        <v>0</v>
      </c>
      <c r="J6059" s="155">
        <v>0</v>
      </c>
      <c r="K6059" s="155">
        <v>0</v>
      </c>
      <c r="L6059" s="156">
        <v>0</v>
      </c>
      <c r="M6059" s="157">
        <v>0</v>
      </c>
    </row>
    <row r="6060" spans="1:13">
      <c r="A6060" s="158">
        <v>251</v>
      </c>
      <c r="B6060" s="159" t="s">
        <v>33</v>
      </c>
      <c r="C6060" s="160">
        <v>2001</v>
      </c>
      <c r="D6060" s="161">
        <v>0</v>
      </c>
      <c r="E6060" s="161">
        <v>0</v>
      </c>
      <c r="F6060" s="161">
        <v>0</v>
      </c>
      <c r="G6060" s="161">
        <v>0</v>
      </c>
      <c r="H6060" s="161">
        <v>0</v>
      </c>
      <c r="I6060" s="161">
        <v>0</v>
      </c>
      <c r="J6060" s="161">
        <v>0</v>
      </c>
      <c r="K6060" s="161">
        <v>0</v>
      </c>
      <c r="L6060" s="162">
        <v>0</v>
      </c>
      <c r="M6060" s="163">
        <v>0</v>
      </c>
    </row>
    <row r="6061" spans="1:13">
      <c r="A6061" s="152">
        <v>229</v>
      </c>
      <c r="B6061" s="153" t="s">
        <v>101</v>
      </c>
      <c r="C6061" s="154">
        <v>2001</v>
      </c>
      <c r="D6061" s="155">
        <v>0</v>
      </c>
      <c r="E6061" s="155">
        <v>0</v>
      </c>
      <c r="F6061" s="155">
        <v>0</v>
      </c>
      <c r="G6061" s="155">
        <v>0</v>
      </c>
      <c r="H6061" s="155">
        <v>0</v>
      </c>
      <c r="I6061" s="155">
        <v>0</v>
      </c>
      <c r="J6061" s="155">
        <v>0</v>
      </c>
      <c r="K6061" s="155">
        <v>0</v>
      </c>
      <c r="L6061" s="156">
        <v>0</v>
      </c>
      <c r="M6061" s="157">
        <v>0</v>
      </c>
    </row>
    <row r="6062" spans="1:13">
      <c r="A6062" s="158">
        <v>181</v>
      </c>
      <c r="B6062" s="159" t="s">
        <v>102</v>
      </c>
      <c r="C6062" s="160">
        <v>2001</v>
      </c>
      <c r="D6062" s="161">
        <v>0</v>
      </c>
      <c r="E6062" s="161">
        <v>0</v>
      </c>
      <c r="F6062" s="161">
        <v>0</v>
      </c>
      <c r="G6062" s="161">
        <v>0</v>
      </c>
      <c r="H6062" s="161">
        <v>0</v>
      </c>
      <c r="I6062" s="161">
        <v>0</v>
      </c>
      <c r="J6062" s="161">
        <v>0</v>
      </c>
      <c r="K6062" s="161">
        <v>0</v>
      </c>
      <c r="L6062" s="162">
        <v>0</v>
      </c>
      <c r="M6062" s="163">
        <v>0</v>
      </c>
    </row>
    <row r="6063" spans="1:13">
      <c r="A6063" s="152">
        <v>182</v>
      </c>
      <c r="B6063" s="153" t="s">
        <v>150</v>
      </c>
      <c r="C6063" s="154">
        <v>2001</v>
      </c>
      <c r="D6063" s="155">
        <v>0</v>
      </c>
      <c r="E6063" s="155">
        <v>0</v>
      </c>
      <c r="F6063" s="155">
        <v>0</v>
      </c>
      <c r="G6063" s="155">
        <v>0</v>
      </c>
      <c r="H6063" s="155">
        <v>-1873.2</v>
      </c>
      <c r="I6063" s="155">
        <v>0</v>
      </c>
      <c r="J6063" s="155">
        <v>0</v>
      </c>
      <c r="K6063" s="155">
        <v>0</v>
      </c>
      <c r="L6063" s="156">
        <v>0</v>
      </c>
      <c r="M6063" s="157">
        <v>0</v>
      </c>
    </row>
    <row r="6064" spans="1:13">
      <c r="A6064" s="158">
        <v>72</v>
      </c>
      <c r="B6064" s="159" t="s">
        <v>103</v>
      </c>
      <c r="C6064" s="160">
        <v>2001</v>
      </c>
      <c r="D6064" s="161">
        <v>0</v>
      </c>
      <c r="E6064" s="161">
        <v>0</v>
      </c>
      <c r="F6064" s="161">
        <v>0</v>
      </c>
      <c r="G6064" s="161">
        <v>0</v>
      </c>
      <c r="H6064" s="161">
        <v>-1365</v>
      </c>
      <c r="I6064" s="161">
        <v>0</v>
      </c>
      <c r="J6064" s="161">
        <v>0</v>
      </c>
      <c r="K6064" s="161">
        <v>0</v>
      </c>
      <c r="L6064" s="162">
        <v>0</v>
      </c>
      <c r="M6064" s="163">
        <v>0</v>
      </c>
    </row>
    <row r="6065" spans="1:13">
      <c r="A6065" s="152">
        <v>230</v>
      </c>
      <c r="B6065" s="153" t="s">
        <v>34</v>
      </c>
      <c r="C6065" s="154">
        <v>2001</v>
      </c>
      <c r="D6065" s="155">
        <v>0</v>
      </c>
      <c r="E6065" s="155">
        <v>0</v>
      </c>
      <c r="F6065" s="155">
        <v>0</v>
      </c>
      <c r="G6065" s="155">
        <v>0</v>
      </c>
      <c r="H6065" s="155">
        <v>-2415</v>
      </c>
      <c r="I6065" s="155">
        <v>0</v>
      </c>
      <c r="J6065" s="155">
        <v>0</v>
      </c>
      <c r="K6065" s="155">
        <v>0</v>
      </c>
      <c r="L6065" s="156">
        <v>0</v>
      </c>
      <c r="M6065" s="157">
        <v>0</v>
      </c>
    </row>
    <row r="6066" spans="1:13">
      <c r="A6066" s="158">
        <v>231</v>
      </c>
      <c r="B6066" s="159" t="s">
        <v>121</v>
      </c>
      <c r="C6066" s="160">
        <v>2001</v>
      </c>
      <c r="D6066" s="161">
        <v>0</v>
      </c>
      <c r="E6066" s="161">
        <v>0</v>
      </c>
      <c r="F6066" s="161">
        <v>0</v>
      </c>
      <c r="G6066" s="161">
        <v>0</v>
      </c>
      <c r="H6066" s="161">
        <v>0</v>
      </c>
      <c r="I6066" s="161">
        <v>0</v>
      </c>
      <c r="J6066" s="161">
        <v>0</v>
      </c>
      <c r="K6066" s="161">
        <v>0</v>
      </c>
      <c r="L6066" s="162">
        <v>0</v>
      </c>
      <c r="M6066" s="163">
        <v>0</v>
      </c>
    </row>
    <row r="6067" spans="1:13">
      <c r="A6067" s="152">
        <v>161</v>
      </c>
      <c r="B6067" s="153" t="s">
        <v>38</v>
      </c>
      <c r="C6067" s="154">
        <v>2001</v>
      </c>
      <c r="D6067" s="155">
        <v>0</v>
      </c>
      <c r="E6067" s="155">
        <v>0</v>
      </c>
      <c r="F6067" s="155">
        <v>0</v>
      </c>
      <c r="G6067" s="155">
        <v>0</v>
      </c>
      <c r="H6067" s="155">
        <v>0</v>
      </c>
      <c r="I6067" s="155">
        <v>0</v>
      </c>
      <c r="J6067" s="155">
        <v>0</v>
      </c>
      <c r="K6067" s="155">
        <v>0</v>
      </c>
      <c r="L6067" s="156">
        <v>0</v>
      </c>
      <c r="M6067" s="157">
        <v>0</v>
      </c>
    </row>
    <row r="6068" spans="1:13">
      <c r="A6068" s="158">
        <v>261</v>
      </c>
      <c r="B6068" s="159" t="s">
        <v>35</v>
      </c>
      <c r="C6068" s="160">
        <v>2001</v>
      </c>
      <c r="D6068" s="161">
        <v>0</v>
      </c>
      <c r="E6068" s="161">
        <v>0</v>
      </c>
      <c r="F6068" s="161">
        <v>0</v>
      </c>
      <c r="G6068" s="161">
        <v>0</v>
      </c>
      <c r="H6068" s="161">
        <v>-3276</v>
      </c>
      <c r="I6068" s="161">
        <v>0</v>
      </c>
      <c r="J6068" s="161">
        <v>0</v>
      </c>
      <c r="K6068" s="161">
        <v>0</v>
      </c>
      <c r="L6068" s="162">
        <v>0</v>
      </c>
      <c r="M6068" s="163">
        <v>0</v>
      </c>
    </row>
    <row r="6069" spans="1:13">
      <c r="A6069" s="152"/>
      <c r="B6069" s="153"/>
      <c r="C6069" s="154"/>
      <c r="D6069" s="155"/>
      <c r="E6069" s="155"/>
      <c r="F6069" s="155"/>
      <c r="G6069" s="155"/>
      <c r="H6069" s="155"/>
      <c r="I6069" s="155"/>
      <c r="J6069" s="155"/>
      <c r="K6069" s="155"/>
      <c r="L6069" s="156"/>
      <c r="M6069" s="157"/>
    </row>
    <row r="6070" spans="1:13">
      <c r="A6070" s="158"/>
      <c r="B6070" s="159" t="s">
        <v>279</v>
      </c>
      <c r="C6070" s="160"/>
      <c r="D6070" s="161">
        <v>0</v>
      </c>
      <c r="E6070" s="161">
        <v>0</v>
      </c>
      <c r="F6070" s="161">
        <v>0</v>
      </c>
      <c r="G6070" s="161">
        <v>0</v>
      </c>
      <c r="H6070" s="161">
        <v>-34645.699999999997</v>
      </c>
      <c r="I6070" s="161">
        <v>0</v>
      </c>
      <c r="J6070" s="161">
        <v>0</v>
      </c>
      <c r="K6070" s="161">
        <v>0</v>
      </c>
      <c r="L6070" s="162">
        <v>-2</v>
      </c>
      <c r="M6070" s="163">
        <v>0</v>
      </c>
    </row>
    <row r="6071" spans="1:13">
      <c r="A6071" s="152"/>
      <c r="B6071" s="153"/>
      <c r="C6071" s="154"/>
      <c r="D6071" s="155"/>
      <c r="E6071" s="155"/>
      <c r="F6071" s="155"/>
      <c r="G6071" s="155"/>
      <c r="H6071" s="155"/>
      <c r="I6071" s="155"/>
      <c r="J6071" s="155"/>
      <c r="K6071" s="155"/>
      <c r="L6071" s="156"/>
      <c r="M6071" s="157"/>
    </row>
    <row r="6072" spans="1:13">
      <c r="A6072" s="158"/>
      <c r="B6072" s="159" t="s">
        <v>280</v>
      </c>
      <c r="C6072" s="160"/>
      <c r="D6072" s="161"/>
      <c r="E6072" s="161"/>
      <c r="F6072" s="161"/>
      <c r="G6072" s="161" t="s">
        <v>283</v>
      </c>
      <c r="H6072" s="161">
        <v>-36377.97</v>
      </c>
      <c r="I6072" s="161">
        <v>0</v>
      </c>
      <c r="J6072" s="161">
        <v>0</v>
      </c>
      <c r="K6072" s="161">
        <v>0</v>
      </c>
      <c r="L6072" s="162"/>
      <c r="M6072" s="163"/>
    </row>
    <row r="6073" spans="1:13">
      <c r="A6073" s="152">
        <v>131</v>
      </c>
      <c r="B6073" s="153" t="s">
        <v>25</v>
      </c>
      <c r="C6073" s="154">
        <v>2002</v>
      </c>
      <c r="D6073" s="155">
        <v>0</v>
      </c>
      <c r="E6073" s="155">
        <v>0</v>
      </c>
      <c r="F6073" s="155">
        <v>0</v>
      </c>
      <c r="G6073" s="155">
        <v>0</v>
      </c>
      <c r="H6073" s="155">
        <v>0</v>
      </c>
      <c r="I6073" s="155">
        <v>0</v>
      </c>
      <c r="J6073" s="155">
        <v>0</v>
      </c>
      <c r="K6073" s="155">
        <v>0</v>
      </c>
      <c r="L6073" s="156">
        <v>0</v>
      </c>
      <c r="M6073" s="157">
        <v>0</v>
      </c>
    </row>
    <row r="6074" spans="1:13">
      <c r="A6074" s="158">
        <v>2</v>
      </c>
      <c r="B6074" s="159" t="s">
        <v>113</v>
      </c>
      <c r="C6074" s="160">
        <v>2002</v>
      </c>
      <c r="D6074" s="161">
        <v>0</v>
      </c>
      <c r="E6074" s="161">
        <v>0</v>
      </c>
      <c r="F6074" s="161">
        <v>0</v>
      </c>
      <c r="G6074" s="161">
        <v>0</v>
      </c>
      <c r="H6074" s="161">
        <v>0</v>
      </c>
      <c r="I6074" s="161">
        <v>0</v>
      </c>
      <c r="J6074" s="161">
        <v>0</v>
      </c>
      <c r="K6074" s="161">
        <v>0</v>
      </c>
      <c r="L6074" s="162">
        <v>0</v>
      </c>
      <c r="M6074" s="163">
        <v>0</v>
      </c>
    </row>
    <row r="6075" spans="1:13">
      <c r="A6075" s="152">
        <v>51</v>
      </c>
      <c r="B6075" s="153" t="s">
        <v>64</v>
      </c>
      <c r="C6075" s="154">
        <v>2002</v>
      </c>
      <c r="D6075" s="155">
        <v>0</v>
      </c>
      <c r="E6075" s="155">
        <v>0</v>
      </c>
      <c r="F6075" s="155">
        <v>0</v>
      </c>
      <c r="G6075" s="155">
        <v>0</v>
      </c>
      <c r="H6075" s="155">
        <v>-4200</v>
      </c>
      <c r="I6075" s="155">
        <v>0</v>
      </c>
      <c r="J6075" s="155">
        <v>0</v>
      </c>
      <c r="K6075" s="155">
        <v>0</v>
      </c>
      <c r="L6075" s="156">
        <v>0</v>
      </c>
      <c r="M6075" s="157">
        <v>0</v>
      </c>
    </row>
    <row r="6076" spans="1:13">
      <c r="A6076" s="158">
        <v>52</v>
      </c>
      <c r="B6076" s="159" t="s">
        <v>83</v>
      </c>
      <c r="C6076" s="160">
        <v>2002</v>
      </c>
      <c r="D6076" s="161">
        <v>0</v>
      </c>
      <c r="E6076" s="161">
        <v>0</v>
      </c>
      <c r="F6076" s="161">
        <v>0</v>
      </c>
      <c r="G6076" s="161">
        <v>0</v>
      </c>
      <c r="H6076" s="161">
        <v>0</v>
      </c>
      <c r="I6076" s="161">
        <v>0</v>
      </c>
      <c r="J6076" s="161">
        <v>0</v>
      </c>
      <c r="K6076" s="161">
        <v>0</v>
      </c>
      <c r="L6076" s="162">
        <v>0</v>
      </c>
      <c r="M6076" s="163">
        <v>0</v>
      </c>
    </row>
    <row r="6077" spans="1:13">
      <c r="A6077" s="152">
        <v>171</v>
      </c>
      <c r="B6077" s="153" t="s">
        <v>65</v>
      </c>
      <c r="C6077" s="154">
        <v>2002</v>
      </c>
      <c r="D6077" s="155">
        <v>0</v>
      </c>
      <c r="E6077" s="155">
        <v>0</v>
      </c>
      <c r="F6077" s="155">
        <v>0</v>
      </c>
      <c r="G6077" s="155">
        <v>0</v>
      </c>
      <c r="H6077" s="155">
        <v>-554.4</v>
      </c>
      <c r="I6077" s="155">
        <v>0</v>
      </c>
      <c r="J6077" s="155">
        <v>0</v>
      </c>
      <c r="K6077" s="155">
        <v>0</v>
      </c>
      <c r="L6077" s="156">
        <v>0</v>
      </c>
      <c r="M6077" s="157">
        <v>0</v>
      </c>
    </row>
    <row r="6078" spans="1:13">
      <c r="A6078" s="158">
        <v>242</v>
      </c>
      <c r="B6078" s="159" t="s">
        <v>84</v>
      </c>
      <c r="C6078" s="160">
        <v>2002</v>
      </c>
      <c r="D6078" s="161">
        <v>0</v>
      </c>
      <c r="E6078" s="161">
        <v>0</v>
      </c>
      <c r="F6078" s="161">
        <v>0</v>
      </c>
      <c r="G6078" s="161">
        <v>0</v>
      </c>
      <c r="H6078" s="161">
        <v>0</v>
      </c>
      <c r="I6078" s="161">
        <v>0</v>
      </c>
      <c r="J6078" s="161">
        <v>0</v>
      </c>
      <c r="K6078" s="161">
        <v>0</v>
      </c>
      <c r="L6078" s="162">
        <v>0</v>
      </c>
      <c r="M6078" s="163">
        <v>0</v>
      </c>
    </row>
    <row r="6079" spans="1:13">
      <c r="A6079" s="152">
        <v>3</v>
      </c>
      <c r="B6079" s="153" t="s">
        <v>51</v>
      </c>
      <c r="C6079" s="154">
        <v>2002</v>
      </c>
      <c r="D6079" s="155">
        <v>0</v>
      </c>
      <c r="E6079" s="155">
        <v>0</v>
      </c>
      <c r="F6079" s="155">
        <v>0</v>
      </c>
      <c r="G6079" s="155">
        <v>0</v>
      </c>
      <c r="H6079" s="155">
        <v>0</v>
      </c>
      <c r="I6079" s="155">
        <v>0</v>
      </c>
      <c r="J6079" s="155">
        <v>0</v>
      </c>
      <c r="K6079" s="155">
        <v>0</v>
      </c>
      <c r="L6079" s="156">
        <v>0</v>
      </c>
      <c r="M6079" s="157">
        <v>0</v>
      </c>
    </row>
    <row r="6080" spans="1:13">
      <c r="A6080" s="158">
        <v>112</v>
      </c>
      <c r="B6080" s="159" t="s">
        <v>114</v>
      </c>
      <c r="C6080" s="160">
        <v>2002</v>
      </c>
      <c r="D6080" s="161">
        <v>0</v>
      </c>
      <c r="E6080" s="161">
        <v>0</v>
      </c>
      <c r="F6080" s="161">
        <v>0</v>
      </c>
      <c r="G6080" s="161">
        <v>0</v>
      </c>
      <c r="H6080" s="161">
        <v>-974.4</v>
      </c>
      <c r="I6080" s="161">
        <v>0</v>
      </c>
      <c r="J6080" s="161">
        <v>0</v>
      </c>
      <c r="K6080" s="161">
        <v>0</v>
      </c>
      <c r="L6080" s="162">
        <v>0</v>
      </c>
      <c r="M6080" s="163">
        <v>0</v>
      </c>
    </row>
    <row r="6081" spans="1:13">
      <c r="A6081" s="152">
        <v>53</v>
      </c>
      <c r="B6081" s="153" t="s">
        <v>86</v>
      </c>
      <c r="C6081" s="154">
        <v>2002</v>
      </c>
      <c r="D6081" s="155">
        <v>0</v>
      </c>
      <c r="E6081" s="155">
        <v>0</v>
      </c>
      <c r="F6081" s="155">
        <v>0</v>
      </c>
      <c r="G6081" s="155">
        <v>0</v>
      </c>
      <c r="H6081" s="155">
        <v>-682.5</v>
      </c>
      <c r="I6081" s="155">
        <v>0</v>
      </c>
      <c r="J6081" s="155">
        <v>0</v>
      </c>
      <c r="K6081" s="155">
        <v>0</v>
      </c>
      <c r="L6081" s="156">
        <v>0</v>
      </c>
      <c r="M6081" s="157">
        <v>0</v>
      </c>
    </row>
    <row r="6082" spans="1:13">
      <c r="A6082" s="158">
        <v>214</v>
      </c>
      <c r="B6082" s="159" t="s">
        <v>107</v>
      </c>
      <c r="C6082" s="160">
        <v>2002</v>
      </c>
      <c r="D6082" s="161">
        <v>0</v>
      </c>
      <c r="E6082" s="161">
        <v>0</v>
      </c>
      <c r="F6082" s="161">
        <v>0</v>
      </c>
      <c r="G6082" s="161">
        <v>0</v>
      </c>
      <c r="H6082" s="161">
        <v>0</v>
      </c>
      <c r="I6082" s="161">
        <v>0</v>
      </c>
      <c r="J6082" s="161">
        <v>0</v>
      </c>
      <c r="K6082" s="161">
        <v>0</v>
      </c>
      <c r="L6082" s="162">
        <v>0</v>
      </c>
      <c r="M6082" s="163">
        <v>0</v>
      </c>
    </row>
    <row r="6083" spans="1:13">
      <c r="A6083" s="152">
        <v>86</v>
      </c>
      <c r="B6083" s="153" t="s">
        <v>108</v>
      </c>
      <c r="C6083" s="154">
        <v>2002</v>
      </c>
      <c r="D6083" s="155">
        <v>0</v>
      </c>
      <c r="E6083" s="155">
        <v>0</v>
      </c>
      <c r="F6083" s="155">
        <v>0</v>
      </c>
      <c r="G6083" s="155">
        <v>0</v>
      </c>
      <c r="H6083" s="155">
        <v>0</v>
      </c>
      <c r="I6083" s="155">
        <v>0</v>
      </c>
      <c r="J6083" s="155">
        <v>0</v>
      </c>
      <c r="K6083" s="155">
        <v>0</v>
      </c>
      <c r="L6083" s="156">
        <v>0</v>
      </c>
      <c r="M6083" s="157">
        <v>0</v>
      </c>
    </row>
    <row r="6084" spans="1:13">
      <c r="A6084" s="158">
        <v>191</v>
      </c>
      <c r="B6084" s="159" t="s">
        <v>66</v>
      </c>
      <c r="C6084" s="160">
        <v>2002</v>
      </c>
      <c r="D6084" s="161">
        <v>0</v>
      </c>
      <c r="E6084" s="161">
        <v>0</v>
      </c>
      <c r="F6084" s="161">
        <v>0</v>
      </c>
      <c r="G6084" s="161">
        <v>0</v>
      </c>
      <c r="H6084" s="161">
        <v>-1050</v>
      </c>
      <c r="I6084" s="161">
        <v>0</v>
      </c>
      <c r="J6084" s="161">
        <v>0</v>
      </c>
      <c r="K6084" s="161">
        <v>0</v>
      </c>
      <c r="L6084" s="162">
        <v>0</v>
      </c>
      <c r="M6084" s="163">
        <v>0</v>
      </c>
    </row>
    <row r="6085" spans="1:13">
      <c r="A6085" s="152">
        <v>217</v>
      </c>
      <c r="B6085" s="153" t="s">
        <v>74</v>
      </c>
      <c r="C6085" s="154">
        <v>2002</v>
      </c>
      <c r="D6085" s="155">
        <v>0</v>
      </c>
      <c r="E6085" s="155">
        <v>0</v>
      </c>
      <c r="F6085" s="155">
        <v>0</v>
      </c>
      <c r="G6085" s="155">
        <v>0</v>
      </c>
      <c r="H6085" s="155">
        <v>0</v>
      </c>
      <c r="I6085" s="155">
        <v>0</v>
      </c>
      <c r="J6085" s="155">
        <v>0</v>
      </c>
      <c r="K6085" s="155">
        <v>0</v>
      </c>
      <c r="L6085" s="156">
        <v>0</v>
      </c>
      <c r="M6085" s="157">
        <v>0</v>
      </c>
    </row>
    <row r="6086" spans="1:13">
      <c r="A6086" s="158">
        <v>193</v>
      </c>
      <c r="B6086" s="159" t="s">
        <v>27</v>
      </c>
      <c r="C6086" s="160">
        <v>2002</v>
      </c>
      <c r="D6086" s="161">
        <v>0</v>
      </c>
      <c r="E6086" s="161">
        <v>0</v>
      </c>
      <c r="F6086" s="161">
        <v>0</v>
      </c>
      <c r="G6086" s="161">
        <v>0</v>
      </c>
      <c r="H6086" s="161">
        <v>0</v>
      </c>
      <c r="I6086" s="161">
        <v>0</v>
      </c>
      <c r="J6086" s="161">
        <v>0</v>
      </c>
      <c r="K6086" s="161">
        <v>0</v>
      </c>
      <c r="L6086" s="162">
        <v>0</v>
      </c>
      <c r="M6086" s="163">
        <v>0</v>
      </c>
    </row>
    <row r="6087" spans="1:13">
      <c r="A6087" s="152">
        <v>172</v>
      </c>
      <c r="B6087" s="153" t="s">
        <v>129</v>
      </c>
      <c r="C6087" s="154">
        <v>2002</v>
      </c>
      <c r="D6087" s="155">
        <v>0</v>
      </c>
      <c r="E6087" s="155">
        <v>0</v>
      </c>
      <c r="F6087" s="155">
        <v>0</v>
      </c>
      <c r="G6087" s="155">
        <v>0</v>
      </c>
      <c r="H6087" s="155">
        <v>0</v>
      </c>
      <c r="I6087" s="155">
        <v>0</v>
      </c>
      <c r="J6087" s="155">
        <v>0</v>
      </c>
      <c r="K6087" s="155">
        <v>0</v>
      </c>
      <c r="L6087" s="156">
        <v>0</v>
      </c>
      <c r="M6087" s="157">
        <v>0</v>
      </c>
    </row>
    <row r="6088" spans="1:13">
      <c r="A6088" s="158">
        <v>27</v>
      </c>
      <c r="B6088" s="159" t="s">
        <v>67</v>
      </c>
      <c r="C6088" s="160">
        <v>2002</v>
      </c>
      <c r="D6088" s="161">
        <v>0</v>
      </c>
      <c r="E6088" s="161">
        <v>0</v>
      </c>
      <c r="F6088" s="161">
        <v>0</v>
      </c>
      <c r="G6088" s="161">
        <v>0</v>
      </c>
      <c r="H6088" s="161">
        <v>0</v>
      </c>
      <c r="I6088" s="161">
        <v>0</v>
      </c>
      <c r="J6088" s="161">
        <v>0</v>
      </c>
      <c r="K6088" s="161">
        <v>0</v>
      </c>
      <c r="L6088" s="162">
        <v>0</v>
      </c>
      <c r="M6088" s="163">
        <v>0</v>
      </c>
    </row>
    <row r="6089" spans="1:13">
      <c r="A6089" s="152">
        <v>244</v>
      </c>
      <c r="B6089" s="153" t="s">
        <v>53</v>
      </c>
      <c r="C6089" s="154">
        <v>2002</v>
      </c>
      <c r="D6089" s="155">
        <v>0</v>
      </c>
      <c r="E6089" s="155">
        <v>0</v>
      </c>
      <c r="F6089" s="155">
        <v>0</v>
      </c>
      <c r="G6089" s="155">
        <v>0</v>
      </c>
      <c r="H6089" s="155">
        <v>0</v>
      </c>
      <c r="I6089" s="155">
        <v>0</v>
      </c>
      <c r="J6089" s="155">
        <v>0</v>
      </c>
      <c r="K6089" s="155">
        <v>0</v>
      </c>
      <c r="L6089" s="156">
        <v>0</v>
      </c>
      <c r="M6089" s="157">
        <v>0</v>
      </c>
    </row>
    <row r="6090" spans="1:13">
      <c r="A6090" s="158">
        <v>31</v>
      </c>
      <c r="B6090" s="159" t="s">
        <v>111</v>
      </c>
      <c r="C6090" s="160">
        <v>2002</v>
      </c>
      <c r="D6090" s="161">
        <v>0</v>
      </c>
      <c r="E6090" s="161">
        <v>0</v>
      </c>
      <c r="F6090" s="161">
        <v>0</v>
      </c>
      <c r="G6090" s="161">
        <v>0</v>
      </c>
      <c r="H6090" s="161">
        <v>-401.1</v>
      </c>
      <c r="I6090" s="161">
        <v>0</v>
      </c>
      <c r="J6090" s="161">
        <v>0</v>
      </c>
      <c r="K6090" s="161">
        <v>0</v>
      </c>
      <c r="L6090" s="162">
        <v>0</v>
      </c>
      <c r="M6090" s="163">
        <v>0</v>
      </c>
    </row>
    <row r="6091" spans="1:13">
      <c r="A6091" s="152">
        <v>152</v>
      </c>
      <c r="B6091" s="153" t="s">
        <v>54</v>
      </c>
      <c r="C6091" s="154">
        <v>2002</v>
      </c>
      <c r="D6091" s="155">
        <v>0</v>
      </c>
      <c r="E6091" s="155">
        <v>0</v>
      </c>
      <c r="F6091" s="155">
        <v>0</v>
      </c>
      <c r="G6091" s="155">
        <v>0</v>
      </c>
      <c r="H6091" s="155">
        <v>0</v>
      </c>
      <c r="I6091" s="155">
        <v>0</v>
      </c>
      <c r="J6091" s="155">
        <v>0</v>
      </c>
      <c r="K6091" s="155">
        <v>0</v>
      </c>
      <c r="L6091" s="156">
        <v>0</v>
      </c>
      <c r="M6091" s="157">
        <v>0</v>
      </c>
    </row>
    <row r="6092" spans="1:13">
      <c r="A6092" s="158">
        <v>117</v>
      </c>
      <c r="B6092" s="159" t="s">
        <v>42</v>
      </c>
      <c r="C6092" s="160">
        <v>2002</v>
      </c>
      <c r="D6092" s="161">
        <v>0</v>
      </c>
      <c r="E6092" s="161">
        <v>0</v>
      </c>
      <c r="F6092" s="161">
        <v>0</v>
      </c>
      <c r="G6092" s="161">
        <v>0</v>
      </c>
      <c r="H6092" s="161">
        <v>0</v>
      </c>
      <c r="I6092" s="161">
        <v>0</v>
      </c>
      <c r="J6092" s="161">
        <v>0</v>
      </c>
      <c r="K6092" s="161">
        <v>0</v>
      </c>
      <c r="L6092" s="162">
        <v>0</v>
      </c>
      <c r="M6092" s="163">
        <v>0</v>
      </c>
    </row>
    <row r="6093" spans="1:13">
      <c r="A6093" s="152">
        <v>153</v>
      </c>
      <c r="B6093" s="153" t="s">
        <v>157</v>
      </c>
      <c r="C6093" s="154">
        <v>2002</v>
      </c>
      <c r="D6093" s="155">
        <v>0</v>
      </c>
      <c r="E6093" s="155">
        <v>0</v>
      </c>
      <c r="F6093" s="155">
        <v>0</v>
      </c>
      <c r="G6093" s="155">
        <v>0</v>
      </c>
      <c r="H6093" s="155">
        <v>-3091.2</v>
      </c>
      <c r="I6093" s="155">
        <v>0</v>
      </c>
      <c r="J6093" s="155">
        <v>0</v>
      </c>
      <c r="K6093" s="155">
        <v>0</v>
      </c>
      <c r="L6093" s="156">
        <v>0</v>
      </c>
      <c r="M6093" s="157">
        <v>0</v>
      </c>
    </row>
    <row r="6094" spans="1:13">
      <c r="A6094" s="158">
        <v>133</v>
      </c>
      <c r="B6094" s="159" t="s">
        <v>55</v>
      </c>
      <c r="C6094" s="160">
        <v>2002</v>
      </c>
      <c r="D6094" s="161">
        <v>0</v>
      </c>
      <c r="E6094" s="161">
        <v>0</v>
      </c>
      <c r="F6094" s="161">
        <v>0</v>
      </c>
      <c r="G6094" s="161">
        <v>0</v>
      </c>
      <c r="H6094" s="161">
        <v>0</v>
      </c>
      <c r="I6094" s="161">
        <v>0</v>
      </c>
      <c r="J6094" s="161">
        <v>0</v>
      </c>
      <c r="K6094" s="161">
        <v>0</v>
      </c>
      <c r="L6094" s="162">
        <v>0</v>
      </c>
      <c r="M6094" s="163">
        <v>0</v>
      </c>
    </row>
    <row r="6095" spans="1:13">
      <c r="A6095" s="152">
        <v>134</v>
      </c>
      <c r="B6095" s="153" t="s">
        <v>90</v>
      </c>
      <c r="C6095" s="154">
        <v>2002</v>
      </c>
      <c r="D6095" s="155">
        <v>0</v>
      </c>
      <c r="E6095" s="155">
        <v>0</v>
      </c>
      <c r="F6095" s="155">
        <v>0</v>
      </c>
      <c r="G6095" s="155">
        <v>0</v>
      </c>
      <c r="H6095" s="155">
        <v>0</v>
      </c>
      <c r="I6095" s="155">
        <v>0</v>
      </c>
      <c r="J6095" s="155">
        <v>0</v>
      </c>
      <c r="K6095" s="155">
        <v>0</v>
      </c>
      <c r="L6095" s="156">
        <v>0</v>
      </c>
      <c r="M6095" s="157">
        <v>0</v>
      </c>
    </row>
    <row r="6096" spans="1:13">
      <c r="A6096" s="158">
        <v>174</v>
      </c>
      <c r="B6096" s="159" t="s">
        <v>43</v>
      </c>
      <c r="C6096" s="160">
        <v>2002</v>
      </c>
      <c r="D6096" s="161">
        <v>0</v>
      </c>
      <c r="E6096" s="161">
        <v>0</v>
      </c>
      <c r="F6096" s="161">
        <v>0</v>
      </c>
      <c r="G6096" s="161">
        <v>0</v>
      </c>
      <c r="H6096" s="161">
        <v>0</v>
      </c>
      <c r="I6096" s="161">
        <v>0</v>
      </c>
      <c r="J6096" s="161">
        <v>0</v>
      </c>
      <c r="K6096" s="161">
        <v>0</v>
      </c>
      <c r="L6096" s="162">
        <v>0</v>
      </c>
      <c r="M6096" s="163">
        <v>0</v>
      </c>
    </row>
    <row r="6097" spans="1:13">
      <c r="A6097" s="152">
        <v>135</v>
      </c>
      <c r="B6097" s="153" t="s">
        <v>29</v>
      </c>
      <c r="C6097" s="154">
        <v>2002</v>
      </c>
      <c r="D6097" s="155">
        <v>0</v>
      </c>
      <c r="E6097" s="155">
        <v>0</v>
      </c>
      <c r="F6097" s="155">
        <v>0</v>
      </c>
      <c r="G6097" s="155">
        <v>0</v>
      </c>
      <c r="H6097" s="155">
        <v>0</v>
      </c>
      <c r="I6097" s="155">
        <v>0</v>
      </c>
      <c r="J6097" s="155">
        <v>0</v>
      </c>
      <c r="K6097" s="155">
        <v>0</v>
      </c>
      <c r="L6097" s="156">
        <v>0</v>
      </c>
      <c r="M6097" s="157">
        <v>0</v>
      </c>
    </row>
    <row r="6098" spans="1:13">
      <c r="A6098" s="158">
        <v>62</v>
      </c>
      <c r="B6098" s="159" t="s">
        <v>23</v>
      </c>
      <c r="C6098" s="160">
        <v>2002</v>
      </c>
      <c r="D6098" s="161">
        <v>0</v>
      </c>
      <c r="E6098" s="161">
        <v>0</v>
      </c>
      <c r="F6098" s="161">
        <v>0</v>
      </c>
      <c r="G6098" s="161">
        <v>0</v>
      </c>
      <c r="H6098" s="161">
        <v>0</v>
      </c>
      <c r="I6098" s="161">
        <v>0</v>
      </c>
      <c r="J6098" s="161">
        <v>0</v>
      </c>
      <c r="K6098" s="161">
        <v>0</v>
      </c>
      <c r="L6098" s="162">
        <v>0</v>
      </c>
      <c r="M6098" s="163">
        <v>0</v>
      </c>
    </row>
    <row r="6099" spans="1:13">
      <c r="A6099" s="152">
        <v>136</v>
      </c>
      <c r="B6099" s="153" t="s">
        <v>22</v>
      </c>
      <c r="C6099" s="154">
        <v>2002</v>
      </c>
      <c r="D6099" s="155">
        <v>0</v>
      </c>
      <c r="E6099" s="155">
        <v>0</v>
      </c>
      <c r="F6099" s="155">
        <v>0</v>
      </c>
      <c r="G6099" s="155">
        <v>0</v>
      </c>
      <c r="H6099" s="155">
        <v>0</v>
      </c>
      <c r="I6099" s="155">
        <v>0</v>
      </c>
      <c r="J6099" s="155">
        <v>0</v>
      </c>
      <c r="K6099" s="155">
        <v>0</v>
      </c>
      <c r="L6099" s="156">
        <v>0</v>
      </c>
      <c r="M6099" s="157">
        <v>0</v>
      </c>
    </row>
    <row r="6100" spans="1:13">
      <c r="A6100" s="158">
        <v>63</v>
      </c>
      <c r="B6100" s="159" t="s">
        <v>19</v>
      </c>
      <c r="C6100" s="160">
        <v>2002</v>
      </c>
      <c r="D6100" s="161">
        <v>0</v>
      </c>
      <c r="E6100" s="161">
        <v>0</v>
      </c>
      <c r="F6100" s="161">
        <v>0</v>
      </c>
      <c r="G6100" s="161">
        <v>0</v>
      </c>
      <c r="H6100" s="161">
        <v>0</v>
      </c>
      <c r="I6100" s="161">
        <v>0</v>
      </c>
      <c r="J6100" s="161">
        <v>0</v>
      </c>
      <c r="K6100" s="161">
        <v>0</v>
      </c>
      <c r="L6100" s="162">
        <v>0</v>
      </c>
      <c r="M6100" s="163">
        <v>0</v>
      </c>
    </row>
    <row r="6101" spans="1:13">
      <c r="A6101" s="152">
        <v>195</v>
      </c>
      <c r="B6101" s="153" t="s">
        <v>91</v>
      </c>
      <c r="C6101" s="154">
        <v>2002</v>
      </c>
      <c r="D6101" s="155">
        <v>0</v>
      </c>
      <c r="E6101" s="155">
        <v>0</v>
      </c>
      <c r="F6101" s="155">
        <v>0</v>
      </c>
      <c r="G6101" s="155">
        <v>0</v>
      </c>
      <c r="H6101" s="155">
        <v>0</v>
      </c>
      <c r="I6101" s="155">
        <v>0</v>
      </c>
      <c r="J6101" s="155">
        <v>0</v>
      </c>
      <c r="K6101" s="155">
        <v>0</v>
      </c>
      <c r="L6101" s="156">
        <v>0</v>
      </c>
      <c r="M6101" s="157">
        <v>0</v>
      </c>
    </row>
    <row r="6102" spans="1:13">
      <c r="A6102" s="158">
        <v>9</v>
      </c>
      <c r="B6102" s="159" t="s">
        <v>56</v>
      </c>
      <c r="C6102" s="160">
        <v>2002</v>
      </c>
      <c r="D6102" s="161">
        <v>0</v>
      </c>
      <c r="E6102" s="161">
        <v>0</v>
      </c>
      <c r="F6102" s="161">
        <v>0</v>
      </c>
      <c r="G6102" s="161">
        <v>0</v>
      </c>
      <c r="H6102" s="161">
        <v>-1663.2</v>
      </c>
      <c r="I6102" s="161">
        <v>0</v>
      </c>
      <c r="J6102" s="161">
        <v>0</v>
      </c>
      <c r="K6102" s="161">
        <v>0</v>
      </c>
      <c r="L6102" s="162">
        <v>0</v>
      </c>
      <c r="M6102" s="163">
        <v>0</v>
      </c>
    </row>
    <row r="6103" spans="1:13">
      <c r="A6103" s="152">
        <v>223</v>
      </c>
      <c r="B6103" s="153" t="s">
        <v>37</v>
      </c>
      <c r="C6103" s="154">
        <v>2002</v>
      </c>
      <c r="D6103" s="155">
        <v>0</v>
      </c>
      <c r="E6103" s="155">
        <v>0</v>
      </c>
      <c r="F6103" s="155">
        <v>0</v>
      </c>
      <c r="G6103" s="155">
        <v>0</v>
      </c>
      <c r="H6103" s="155">
        <v>0</v>
      </c>
      <c r="I6103" s="155">
        <v>0</v>
      </c>
      <c r="J6103" s="155">
        <v>0</v>
      </c>
      <c r="K6103" s="155">
        <v>0</v>
      </c>
      <c r="L6103" s="156">
        <v>0</v>
      </c>
      <c r="M6103" s="157">
        <v>0</v>
      </c>
    </row>
    <row r="6104" spans="1:13">
      <c r="A6104" s="158">
        <v>245</v>
      </c>
      <c r="B6104" s="159" t="s">
        <v>46</v>
      </c>
      <c r="C6104" s="160">
        <v>2002</v>
      </c>
      <c r="D6104" s="161">
        <v>0</v>
      </c>
      <c r="E6104" s="161">
        <v>0</v>
      </c>
      <c r="F6104" s="161">
        <v>0</v>
      </c>
      <c r="G6104" s="161">
        <v>0</v>
      </c>
      <c r="H6104" s="161">
        <v>0</v>
      </c>
      <c r="I6104" s="161">
        <v>0</v>
      </c>
      <c r="J6104" s="161">
        <v>0</v>
      </c>
      <c r="K6104" s="161">
        <v>0</v>
      </c>
      <c r="L6104" s="162">
        <v>0</v>
      </c>
      <c r="M6104" s="163">
        <v>0</v>
      </c>
    </row>
    <row r="6105" spans="1:13">
      <c r="A6105" s="152">
        <v>36</v>
      </c>
      <c r="B6105" s="153" t="s">
        <v>132</v>
      </c>
      <c r="C6105" s="154">
        <v>2002</v>
      </c>
      <c r="D6105" s="155">
        <v>0</v>
      </c>
      <c r="E6105" s="155">
        <v>0</v>
      </c>
      <c r="F6105" s="155">
        <v>0</v>
      </c>
      <c r="G6105" s="155">
        <v>0</v>
      </c>
      <c r="H6105" s="155">
        <v>0</v>
      </c>
      <c r="I6105" s="155">
        <v>0</v>
      </c>
      <c r="J6105" s="155">
        <v>0</v>
      </c>
      <c r="K6105" s="155">
        <v>0</v>
      </c>
      <c r="L6105" s="156">
        <v>1</v>
      </c>
      <c r="M6105" s="157">
        <v>0</v>
      </c>
    </row>
    <row r="6106" spans="1:13">
      <c r="A6106" s="158">
        <v>10</v>
      </c>
      <c r="B6106" s="159" t="s">
        <v>30</v>
      </c>
      <c r="C6106" s="160">
        <v>2002</v>
      </c>
      <c r="D6106" s="161">
        <v>0</v>
      </c>
      <c r="E6106" s="161">
        <v>0</v>
      </c>
      <c r="F6106" s="161">
        <v>0</v>
      </c>
      <c r="G6106" s="161">
        <v>0</v>
      </c>
      <c r="H6106" s="161">
        <v>0</v>
      </c>
      <c r="I6106" s="161">
        <v>0</v>
      </c>
      <c r="J6106" s="161">
        <v>0</v>
      </c>
      <c r="K6106" s="161">
        <v>0</v>
      </c>
      <c r="L6106" s="162">
        <v>0</v>
      </c>
      <c r="M6106" s="163">
        <v>0</v>
      </c>
    </row>
    <row r="6107" spans="1:13">
      <c r="A6107" s="152">
        <v>246</v>
      </c>
      <c r="B6107" s="153" t="s">
        <v>94</v>
      </c>
      <c r="C6107" s="154">
        <v>2002</v>
      </c>
      <c r="D6107" s="155">
        <v>0</v>
      </c>
      <c r="E6107" s="155">
        <v>0</v>
      </c>
      <c r="F6107" s="155">
        <v>0</v>
      </c>
      <c r="G6107" s="155">
        <v>0</v>
      </c>
      <c r="H6107" s="155">
        <v>0</v>
      </c>
      <c r="I6107" s="155">
        <v>0</v>
      </c>
      <c r="J6107" s="155">
        <v>0</v>
      </c>
      <c r="K6107" s="155">
        <v>0</v>
      </c>
      <c r="L6107" s="156">
        <v>0</v>
      </c>
      <c r="M6107" s="157">
        <v>0</v>
      </c>
    </row>
    <row r="6108" spans="1:13">
      <c r="A6108" s="158">
        <v>66</v>
      </c>
      <c r="B6108" s="159" t="s">
        <v>47</v>
      </c>
      <c r="C6108" s="160">
        <v>2002</v>
      </c>
      <c r="D6108" s="161">
        <v>0</v>
      </c>
      <c r="E6108" s="161">
        <v>0</v>
      </c>
      <c r="F6108" s="161">
        <v>0</v>
      </c>
      <c r="G6108" s="161">
        <v>0</v>
      </c>
      <c r="H6108" s="161">
        <v>0</v>
      </c>
      <c r="I6108" s="161">
        <v>0</v>
      </c>
      <c r="J6108" s="161">
        <v>0</v>
      </c>
      <c r="K6108" s="161">
        <v>0</v>
      </c>
      <c r="L6108" s="162">
        <v>0</v>
      </c>
      <c r="M6108" s="163">
        <v>0</v>
      </c>
    </row>
    <row r="6109" spans="1:13">
      <c r="A6109" s="152">
        <v>94</v>
      </c>
      <c r="B6109" s="153" t="s">
        <v>118</v>
      </c>
      <c r="C6109" s="154">
        <v>2002</v>
      </c>
      <c r="D6109" s="155">
        <v>0</v>
      </c>
      <c r="E6109" s="155">
        <v>0</v>
      </c>
      <c r="F6109" s="155">
        <v>0</v>
      </c>
      <c r="G6109" s="155">
        <v>0</v>
      </c>
      <c r="H6109" s="155">
        <v>0</v>
      </c>
      <c r="I6109" s="155">
        <v>0</v>
      </c>
      <c r="J6109" s="155">
        <v>0</v>
      </c>
      <c r="K6109" s="155">
        <v>0</v>
      </c>
      <c r="L6109" s="156">
        <v>0</v>
      </c>
      <c r="M6109" s="157">
        <v>0</v>
      </c>
    </row>
    <row r="6110" spans="1:13">
      <c r="A6110" s="158">
        <v>224</v>
      </c>
      <c r="B6110" s="159" t="s">
        <v>20</v>
      </c>
      <c r="C6110" s="160">
        <v>2002</v>
      </c>
      <c r="D6110" s="161">
        <v>0</v>
      </c>
      <c r="E6110" s="161">
        <v>0</v>
      </c>
      <c r="F6110" s="161">
        <v>0</v>
      </c>
      <c r="G6110" s="161">
        <v>0</v>
      </c>
      <c r="H6110" s="161">
        <v>0</v>
      </c>
      <c r="I6110" s="161">
        <v>0</v>
      </c>
      <c r="J6110" s="161">
        <v>0</v>
      </c>
      <c r="K6110" s="161">
        <v>0</v>
      </c>
      <c r="L6110" s="162">
        <v>0</v>
      </c>
      <c r="M6110" s="163">
        <v>0</v>
      </c>
    </row>
    <row r="6111" spans="1:13">
      <c r="A6111" s="152">
        <v>138</v>
      </c>
      <c r="B6111" s="153" t="s">
        <v>31</v>
      </c>
      <c r="C6111" s="154">
        <v>2002</v>
      </c>
      <c r="D6111" s="155">
        <v>0</v>
      </c>
      <c r="E6111" s="155">
        <v>0</v>
      </c>
      <c r="F6111" s="155">
        <v>0</v>
      </c>
      <c r="G6111" s="155">
        <v>0</v>
      </c>
      <c r="H6111" s="155">
        <v>0</v>
      </c>
      <c r="I6111" s="155">
        <v>0</v>
      </c>
      <c r="J6111" s="155">
        <v>0</v>
      </c>
      <c r="K6111" s="155">
        <v>0</v>
      </c>
      <c r="L6111" s="156">
        <v>0</v>
      </c>
      <c r="M6111" s="157">
        <v>0</v>
      </c>
    </row>
    <row r="6112" spans="1:13">
      <c r="A6112" s="158">
        <v>68</v>
      </c>
      <c r="B6112" s="159" t="s">
        <v>120</v>
      </c>
      <c r="C6112" s="160">
        <v>2002</v>
      </c>
      <c r="D6112" s="161">
        <v>0</v>
      </c>
      <c r="E6112" s="161">
        <v>0</v>
      </c>
      <c r="F6112" s="161">
        <v>0</v>
      </c>
      <c r="G6112" s="161">
        <v>0</v>
      </c>
      <c r="H6112" s="161">
        <v>0</v>
      </c>
      <c r="I6112" s="161">
        <v>0</v>
      </c>
      <c r="J6112" s="161">
        <v>0</v>
      </c>
      <c r="K6112" s="161">
        <v>0</v>
      </c>
      <c r="L6112" s="162">
        <v>0</v>
      </c>
      <c r="M6112" s="163">
        <v>0</v>
      </c>
    </row>
    <row r="6113" spans="1:13">
      <c r="A6113" s="152">
        <v>178</v>
      </c>
      <c r="B6113" s="153" t="s">
        <v>95</v>
      </c>
      <c r="C6113" s="154">
        <v>2002</v>
      </c>
      <c r="D6113" s="155">
        <v>0</v>
      </c>
      <c r="E6113" s="155">
        <v>0</v>
      </c>
      <c r="F6113" s="155">
        <v>0</v>
      </c>
      <c r="G6113" s="155">
        <v>0</v>
      </c>
      <c r="H6113" s="155">
        <v>0</v>
      </c>
      <c r="I6113" s="155">
        <v>0</v>
      </c>
      <c r="J6113" s="155">
        <v>0</v>
      </c>
      <c r="K6113" s="155">
        <v>0</v>
      </c>
      <c r="L6113" s="156">
        <v>0</v>
      </c>
      <c r="M6113" s="157">
        <v>0</v>
      </c>
    </row>
    <row r="6114" spans="1:13">
      <c r="A6114" s="158">
        <v>118</v>
      </c>
      <c r="B6114" s="159" t="s">
        <v>71</v>
      </c>
      <c r="C6114" s="160">
        <v>2002</v>
      </c>
      <c r="D6114" s="161">
        <v>0</v>
      </c>
      <c r="E6114" s="161">
        <v>0</v>
      </c>
      <c r="F6114" s="161">
        <v>0</v>
      </c>
      <c r="G6114" s="161">
        <v>0</v>
      </c>
      <c r="H6114" s="161">
        <v>-870.95</v>
      </c>
      <c r="I6114" s="161">
        <v>0</v>
      </c>
      <c r="J6114" s="161">
        <v>0</v>
      </c>
      <c r="K6114" s="161">
        <v>0</v>
      </c>
      <c r="L6114" s="162">
        <v>0</v>
      </c>
      <c r="M6114" s="163">
        <v>0</v>
      </c>
    </row>
    <row r="6115" spans="1:13">
      <c r="A6115" s="152">
        <v>140</v>
      </c>
      <c r="B6115" s="153" t="s">
        <v>97</v>
      </c>
      <c r="C6115" s="154">
        <v>2002</v>
      </c>
      <c r="D6115" s="155">
        <v>0</v>
      </c>
      <c r="E6115" s="155">
        <v>0</v>
      </c>
      <c r="F6115" s="155">
        <v>0</v>
      </c>
      <c r="G6115" s="155">
        <v>0</v>
      </c>
      <c r="H6115" s="155">
        <v>0</v>
      </c>
      <c r="I6115" s="155">
        <v>0</v>
      </c>
      <c r="J6115" s="155">
        <v>0</v>
      </c>
      <c r="K6115" s="155">
        <v>0</v>
      </c>
      <c r="L6115" s="156">
        <v>0</v>
      </c>
      <c r="M6115" s="157">
        <v>0</v>
      </c>
    </row>
    <row r="6116" spans="1:13">
      <c r="A6116" s="158">
        <v>197</v>
      </c>
      <c r="B6116" s="159" t="s">
        <v>79</v>
      </c>
      <c r="C6116" s="160">
        <v>2002</v>
      </c>
      <c r="D6116" s="161">
        <v>0</v>
      </c>
      <c r="E6116" s="161">
        <v>0</v>
      </c>
      <c r="F6116" s="161">
        <v>0</v>
      </c>
      <c r="G6116" s="161">
        <v>0</v>
      </c>
      <c r="H6116" s="161">
        <v>0</v>
      </c>
      <c r="I6116" s="161">
        <v>0</v>
      </c>
      <c r="J6116" s="161">
        <v>0</v>
      </c>
      <c r="K6116" s="161">
        <v>0</v>
      </c>
      <c r="L6116" s="162">
        <v>0</v>
      </c>
      <c r="M6116" s="163">
        <v>0</v>
      </c>
    </row>
    <row r="6117" spans="1:13">
      <c r="A6117" s="152">
        <v>119</v>
      </c>
      <c r="B6117" s="153" t="s">
        <v>58</v>
      </c>
      <c r="C6117" s="154">
        <v>2002</v>
      </c>
      <c r="D6117" s="155">
        <v>0</v>
      </c>
      <c r="E6117" s="155">
        <v>0</v>
      </c>
      <c r="F6117" s="155">
        <v>0</v>
      </c>
      <c r="G6117" s="155">
        <v>0</v>
      </c>
      <c r="H6117" s="155">
        <v>0</v>
      </c>
      <c r="I6117" s="155">
        <v>0</v>
      </c>
      <c r="J6117" s="155">
        <v>0</v>
      </c>
      <c r="K6117" s="155">
        <v>0</v>
      </c>
      <c r="L6117" s="156">
        <v>0</v>
      </c>
      <c r="M6117" s="157">
        <v>0</v>
      </c>
    </row>
    <row r="6118" spans="1:13">
      <c r="A6118" s="158">
        <v>227</v>
      </c>
      <c r="B6118" s="159" t="s">
        <v>112</v>
      </c>
      <c r="C6118" s="160">
        <v>2002</v>
      </c>
      <c r="D6118" s="161">
        <v>0</v>
      </c>
      <c r="E6118" s="161">
        <v>0</v>
      </c>
      <c r="F6118" s="161">
        <v>0</v>
      </c>
      <c r="G6118" s="161">
        <v>0</v>
      </c>
      <c r="H6118" s="161">
        <v>-1890</v>
      </c>
      <c r="I6118" s="161">
        <v>0</v>
      </c>
      <c r="J6118" s="161">
        <v>0</v>
      </c>
      <c r="K6118" s="161">
        <v>0</v>
      </c>
      <c r="L6118" s="162">
        <v>0</v>
      </c>
      <c r="M6118" s="163">
        <v>0</v>
      </c>
    </row>
    <row r="6119" spans="1:13">
      <c r="A6119" s="152">
        <v>158</v>
      </c>
      <c r="B6119" s="153" t="s">
        <v>80</v>
      </c>
      <c r="C6119" s="154">
        <v>2002</v>
      </c>
      <c r="D6119" s="155">
        <v>0</v>
      </c>
      <c r="E6119" s="155">
        <v>0</v>
      </c>
      <c r="F6119" s="155">
        <v>0</v>
      </c>
      <c r="G6119" s="155">
        <v>0</v>
      </c>
      <c r="H6119" s="155">
        <v>-1575</v>
      </c>
      <c r="I6119" s="155">
        <v>0</v>
      </c>
      <c r="J6119" s="155">
        <v>0</v>
      </c>
      <c r="K6119" s="155">
        <v>0</v>
      </c>
      <c r="L6119" s="156">
        <v>0</v>
      </c>
      <c r="M6119" s="157">
        <v>0</v>
      </c>
    </row>
    <row r="6120" spans="1:13">
      <c r="A6120" s="158">
        <v>141</v>
      </c>
      <c r="B6120" s="159" t="s">
        <v>49</v>
      </c>
      <c r="C6120" s="160">
        <v>2002</v>
      </c>
      <c r="D6120" s="161">
        <v>0</v>
      </c>
      <c r="E6120" s="161">
        <v>0</v>
      </c>
      <c r="F6120" s="161">
        <v>0</v>
      </c>
      <c r="G6120" s="161">
        <v>0</v>
      </c>
      <c r="H6120" s="161">
        <v>-1253.7</v>
      </c>
      <c r="I6120" s="161">
        <v>0</v>
      </c>
      <c r="J6120" s="161">
        <v>0</v>
      </c>
      <c r="K6120" s="161">
        <v>0</v>
      </c>
      <c r="L6120" s="162">
        <v>0</v>
      </c>
      <c r="M6120" s="163">
        <v>0</v>
      </c>
    </row>
    <row r="6121" spans="1:13">
      <c r="A6121" s="152">
        <v>42</v>
      </c>
      <c r="B6121" s="153" t="s">
        <v>81</v>
      </c>
      <c r="C6121" s="154">
        <v>2002</v>
      </c>
      <c r="D6121" s="155">
        <v>0</v>
      </c>
      <c r="E6121" s="155">
        <v>0</v>
      </c>
      <c r="F6121" s="155">
        <v>0</v>
      </c>
      <c r="G6121" s="155">
        <v>0</v>
      </c>
      <c r="H6121" s="155">
        <v>0</v>
      </c>
      <c r="I6121" s="155">
        <v>0</v>
      </c>
      <c r="J6121" s="155">
        <v>0</v>
      </c>
      <c r="K6121" s="155">
        <v>0</v>
      </c>
      <c r="L6121" s="156">
        <v>0</v>
      </c>
      <c r="M6121" s="157">
        <v>0</v>
      </c>
    </row>
    <row r="6122" spans="1:13">
      <c r="A6122" s="158">
        <v>198</v>
      </c>
      <c r="B6122" s="159" t="s">
        <v>60</v>
      </c>
      <c r="C6122" s="160">
        <v>2002</v>
      </c>
      <c r="D6122" s="161">
        <v>0</v>
      </c>
      <c r="E6122" s="161">
        <v>0</v>
      </c>
      <c r="F6122" s="161">
        <v>0</v>
      </c>
      <c r="G6122" s="161">
        <v>0</v>
      </c>
      <c r="H6122" s="161">
        <v>0</v>
      </c>
      <c r="I6122" s="161">
        <v>0</v>
      </c>
      <c r="J6122" s="161">
        <v>0</v>
      </c>
      <c r="K6122" s="161">
        <v>0</v>
      </c>
      <c r="L6122" s="162">
        <v>0</v>
      </c>
      <c r="M6122" s="163">
        <v>0</v>
      </c>
    </row>
    <row r="6123" spans="1:13">
      <c r="A6123" s="152">
        <v>199</v>
      </c>
      <c r="B6123" s="153" t="s">
        <v>61</v>
      </c>
      <c r="C6123" s="154">
        <v>2002</v>
      </c>
      <c r="D6123" s="155">
        <v>0</v>
      </c>
      <c r="E6123" s="155">
        <v>0</v>
      </c>
      <c r="F6123" s="155">
        <v>0</v>
      </c>
      <c r="G6123" s="155">
        <v>0</v>
      </c>
      <c r="H6123" s="155">
        <v>-754.95</v>
      </c>
      <c r="I6123" s="155">
        <v>0</v>
      </c>
      <c r="J6123" s="155">
        <v>0</v>
      </c>
      <c r="K6123" s="155">
        <v>0</v>
      </c>
      <c r="L6123" s="156">
        <v>0</v>
      </c>
      <c r="M6123" s="157">
        <v>0</v>
      </c>
    </row>
    <row r="6124" spans="1:13">
      <c r="A6124" s="158">
        <v>142</v>
      </c>
      <c r="B6124" s="159" t="s">
        <v>24</v>
      </c>
      <c r="C6124" s="160">
        <v>2002</v>
      </c>
      <c r="D6124" s="161">
        <v>0</v>
      </c>
      <c r="E6124" s="161">
        <v>0</v>
      </c>
      <c r="F6124" s="161">
        <v>0</v>
      </c>
      <c r="G6124" s="161">
        <v>0</v>
      </c>
      <c r="H6124" s="161">
        <v>-1579.2</v>
      </c>
      <c r="I6124" s="161">
        <v>0</v>
      </c>
      <c r="J6124" s="161">
        <v>0</v>
      </c>
      <c r="K6124" s="161">
        <v>0</v>
      </c>
      <c r="L6124" s="162">
        <v>0</v>
      </c>
      <c r="M6124" s="163">
        <v>0</v>
      </c>
    </row>
    <row r="6125" spans="1:13">
      <c r="A6125" s="152">
        <v>120</v>
      </c>
      <c r="B6125" s="153" t="s">
        <v>32</v>
      </c>
      <c r="C6125" s="154">
        <v>2002</v>
      </c>
      <c r="D6125" s="155">
        <v>0</v>
      </c>
      <c r="E6125" s="155">
        <v>0</v>
      </c>
      <c r="F6125" s="155">
        <v>0</v>
      </c>
      <c r="G6125" s="155">
        <v>0</v>
      </c>
      <c r="H6125" s="155">
        <v>0</v>
      </c>
      <c r="I6125" s="155">
        <v>0</v>
      </c>
      <c r="J6125" s="155">
        <v>0</v>
      </c>
      <c r="K6125" s="155">
        <v>0</v>
      </c>
      <c r="L6125" s="156">
        <v>0</v>
      </c>
      <c r="M6125" s="157">
        <v>0</v>
      </c>
    </row>
    <row r="6126" spans="1:13">
      <c r="A6126" s="158">
        <v>69</v>
      </c>
      <c r="B6126" s="159" t="s">
        <v>73</v>
      </c>
      <c r="C6126" s="160">
        <v>2002</v>
      </c>
      <c r="D6126" s="161">
        <v>0</v>
      </c>
      <c r="E6126" s="161">
        <v>0</v>
      </c>
      <c r="F6126" s="161">
        <v>0</v>
      </c>
      <c r="G6126" s="161">
        <v>0</v>
      </c>
      <c r="H6126" s="161">
        <v>0</v>
      </c>
      <c r="I6126" s="161">
        <v>0</v>
      </c>
      <c r="J6126" s="161">
        <v>0</v>
      </c>
      <c r="K6126" s="161">
        <v>0</v>
      </c>
      <c r="L6126" s="162">
        <v>0</v>
      </c>
      <c r="M6126" s="163">
        <v>0</v>
      </c>
    </row>
    <row r="6127" spans="1:13">
      <c r="A6127" s="152">
        <v>251</v>
      </c>
      <c r="B6127" s="153" t="s">
        <v>33</v>
      </c>
      <c r="C6127" s="154">
        <v>2002</v>
      </c>
      <c r="D6127" s="155">
        <v>0</v>
      </c>
      <c r="E6127" s="155">
        <v>0</v>
      </c>
      <c r="F6127" s="155">
        <v>0</v>
      </c>
      <c r="G6127" s="155">
        <v>0</v>
      </c>
      <c r="H6127" s="155">
        <v>0</v>
      </c>
      <c r="I6127" s="155">
        <v>0</v>
      </c>
      <c r="J6127" s="155">
        <v>0</v>
      </c>
      <c r="K6127" s="155">
        <v>0</v>
      </c>
      <c r="L6127" s="156">
        <v>0</v>
      </c>
      <c r="M6127" s="157">
        <v>0</v>
      </c>
    </row>
    <row r="6128" spans="1:13">
      <c r="A6128" s="158">
        <v>14</v>
      </c>
      <c r="B6128" s="159" t="s">
        <v>136</v>
      </c>
      <c r="C6128" s="160">
        <v>2002</v>
      </c>
      <c r="D6128" s="161">
        <v>0</v>
      </c>
      <c r="E6128" s="161">
        <v>0</v>
      </c>
      <c r="F6128" s="161">
        <v>0</v>
      </c>
      <c r="G6128" s="161">
        <v>0</v>
      </c>
      <c r="H6128" s="161">
        <v>0</v>
      </c>
      <c r="I6128" s="161">
        <v>0</v>
      </c>
      <c r="J6128" s="161">
        <v>0</v>
      </c>
      <c r="K6128" s="161">
        <v>0</v>
      </c>
      <c r="L6128" s="162">
        <v>0</v>
      </c>
      <c r="M6128" s="163">
        <v>0</v>
      </c>
    </row>
    <row r="6129" spans="1:13">
      <c r="A6129" s="152">
        <v>121</v>
      </c>
      <c r="B6129" s="153" t="s">
        <v>63</v>
      </c>
      <c r="C6129" s="154">
        <v>2002</v>
      </c>
      <c r="D6129" s="155">
        <v>0</v>
      </c>
      <c r="E6129" s="155">
        <v>0</v>
      </c>
      <c r="F6129" s="155">
        <v>0</v>
      </c>
      <c r="G6129" s="155">
        <v>0</v>
      </c>
      <c r="H6129" s="155">
        <v>-3171</v>
      </c>
      <c r="I6129" s="155">
        <v>0</v>
      </c>
      <c r="J6129" s="155">
        <v>0</v>
      </c>
      <c r="K6129" s="155">
        <v>0</v>
      </c>
      <c r="L6129" s="156">
        <v>0</v>
      </c>
      <c r="M6129" s="157">
        <v>0</v>
      </c>
    </row>
    <row r="6130" spans="1:13">
      <c r="A6130" s="158">
        <v>229</v>
      </c>
      <c r="B6130" s="159" t="s">
        <v>101</v>
      </c>
      <c r="C6130" s="160">
        <v>2002</v>
      </c>
      <c r="D6130" s="161">
        <v>0</v>
      </c>
      <c r="E6130" s="161">
        <v>0</v>
      </c>
      <c r="F6130" s="161">
        <v>0</v>
      </c>
      <c r="G6130" s="161">
        <v>0</v>
      </c>
      <c r="H6130" s="161">
        <v>0</v>
      </c>
      <c r="I6130" s="161">
        <v>0</v>
      </c>
      <c r="J6130" s="161">
        <v>0</v>
      </c>
      <c r="K6130" s="161">
        <v>0</v>
      </c>
      <c r="L6130" s="162">
        <v>0</v>
      </c>
      <c r="M6130" s="163">
        <v>0</v>
      </c>
    </row>
    <row r="6131" spans="1:13">
      <c r="A6131" s="152">
        <v>181</v>
      </c>
      <c r="B6131" s="153" t="s">
        <v>102</v>
      </c>
      <c r="C6131" s="154">
        <v>2002</v>
      </c>
      <c r="D6131" s="155">
        <v>0</v>
      </c>
      <c r="E6131" s="155">
        <v>0</v>
      </c>
      <c r="F6131" s="155">
        <v>0</v>
      </c>
      <c r="G6131" s="155">
        <v>0</v>
      </c>
      <c r="H6131" s="155">
        <v>0</v>
      </c>
      <c r="I6131" s="155">
        <v>0</v>
      </c>
      <c r="J6131" s="155">
        <v>0</v>
      </c>
      <c r="K6131" s="155">
        <v>0</v>
      </c>
      <c r="L6131" s="156">
        <v>0</v>
      </c>
      <c r="M6131" s="157">
        <v>0</v>
      </c>
    </row>
    <row r="6132" spans="1:13">
      <c r="A6132" s="158">
        <v>230</v>
      </c>
      <c r="B6132" s="159" t="s">
        <v>34</v>
      </c>
      <c r="C6132" s="160">
        <v>2002</v>
      </c>
      <c r="D6132" s="161">
        <v>0</v>
      </c>
      <c r="E6132" s="161">
        <v>0</v>
      </c>
      <c r="F6132" s="161">
        <v>0</v>
      </c>
      <c r="G6132" s="161">
        <v>0</v>
      </c>
      <c r="H6132" s="161">
        <v>0</v>
      </c>
      <c r="I6132" s="161">
        <v>0</v>
      </c>
      <c r="J6132" s="161">
        <v>0</v>
      </c>
      <c r="K6132" s="161">
        <v>0</v>
      </c>
      <c r="L6132" s="162">
        <v>0</v>
      </c>
      <c r="M6132" s="163">
        <v>0</v>
      </c>
    </row>
    <row r="6133" spans="1:13">
      <c r="A6133" s="152">
        <v>231</v>
      </c>
      <c r="B6133" s="153" t="s">
        <v>121</v>
      </c>
      <c r="C6133" s="154">
        <v>2002</v>
      </c>
      <c r="D6133" s="155">
        <v>0</v>
      </c>
      <c r="E6133" s="155">
        <v>0</v>
      </c>
      <c r="F6133" s="155">
        <v>0</v>
      </c>
      <c r="G6133" s="155">
        <v>0</v>
      </c>
      <c r="H6133" s="155">
        <v>-420</v>
      </c>
      <c r="I6133" s="155">
        <v>0</v>
      </c>
      <c r="J6133" s="155">
        <v>0</v>
      </c>
      <c r="K6133" s="155">
        <v>0</v>
      </c>
      <c r="L6133" s="156">
        <v>0</v>
      </c>
      <c r="M6133" s="157">
        <v>0</v>
      </c>
    </row>
    <row r="6134" spans="1:13">
      <c r="A6134" s="158">
        <v>161</v>
      </c>
      <c r="B6134" s="159" t="s">
        <v>38</v>
      </c>
      <c r="C6134" s="160">
        <v>2002</v>
      </c>
      <c r="D6134" s="161">
        <v>0</v>
      </c>
      <c r="E6134" s="161">
        <v>0</v>
      </c>
      <c r="F6134" s="161">
        <v>0</v>
      </c>
      <c r="G6134" s="161">
        <v>0</v>
      </c>
      <c r="H6134" s="161">
        <v>0</v>
      </c>
      <c r="I6134" s="161">
        <v>0</v>
      </c>
      <c r="J6134" s="161">
        <v>0</v>
      </c>
      <c r="K6134" s="161">
        <v>0</v>
      </c>
      <c r="L6134" s="162">
        <v>0</v>
      </c>
      <c r="M6134" s="163">
        <v>0</v>
      </c>
    </row>
    <row r="6135" spans="1:13">
      <c r="A6135" s="152">
        <v>261</v>
      </c>
      <c r="B6135" s="153" t="s">
        <v>35</v>
      </c>
      <c r="C6135" s="154">
        <v>2002</v>
      </c>
      <c r="D6135" s="155">
        <v>0</v>
      </c>
      <c r="E6135" s="155">
        <v>0</v>
      </c>
      <c r="F6135" s="155">
        <v>0</v>
      </c>
      <c r="G6135" s="155">
        <v>0</v>
      </c>
      <c r="H6135" s="155">
        <v>-8318.1</v>
      </c>
      <c r="I6135" s="155">
        <v>0</v>
      </c>
      <c r="J6135" s="155">
        <v>0</v>
      </c>
      <c r="K6135" s="155">
        <v>-174.3</v>
      </c>
      <c r="L6135" s="156">
        <v>0</v>
      </c>
      <c r="M6135" s="157">
        <v>0</v>
      </c>
    </row>
    <row r="6136" spans="1:13">
      <c r="A6136" s="158"/>
      <c r="B6136" s="159"/>
      <c r="C6136" s="160"/>
      <c r="D6136" s="161"/>
      <c r="E6136" s="161"/>
      <c r="F6136" s="161"/>
      <c r="G6136" s="161"/>
      <c r="H6136" s="161"/>
      <c r="I6136" s="161"/>
      <c r="J6136" s="161"/>
      <c r="K6136" s="161"/>
      <c r="L6136" s="162"/>
      <c r="M6136" s="163"/>
    </row>
    <row r="6137" spans="1:13">
      <c r="A6137" s="152"/>
      <c r="B6137" s="153" t="s">
        <v>279</v>
      </c>
      <c r="C6137" s="154"/>
      <c r="D6137" s="155">
        <v>0</v>
      </c>
      <c r="E6137" s="155">
        <v>0</v>
      </c>
      <c r="F6137" s="155">
        <v>0</v>
      </c>
      <c r="G6137" s="155">
        <v>0</v>
      </c>
      <c r="H6137" s="155">
        <v>-32449.7</v>
      </c>
      <c r="I6137" s="155">
        <v>0</v>
      </c>
      <c r="J6137" s="155">
        <v>0</v>
      </c>
      <c r="K6137" s="155">
        <v>-174.3</v>
      </c>
      <c r="L6137" s="156">
        <v>1</v>
      </c>
      <c r="M6137" s="157">
        <v>0</v>
      </c>
    </row>
    <row r="6138" spans="1:13">
      <c r="A6138" s="158"/>
      <c r="B6138" s="159"/>
      <c r="C6138" s="160"/>
      <c r="D6138" s="161"/>
      <c r="E6138" s="161"/>
      <c r="F6138" s="161"/>
      <c r="G6138" s="161"/>
      <c r="H6138" s="161"/>
      <c r="I6138" s="161"/>
      <c r="J6138" s="161"/>
      <c r="K6138" s="161"/>
      <c r="L6138" s="162"/>
      <c r="M6138" s="163"/>
    </row>
    <row r="6139" spans="1:13">
      <c r="A6139" s="152"/>
      <c r="B6139" s="153" t="s">
        <v>280</v>
      </c>
      <c r="C6139" s="154"/>
      <c r="D6139" s="155"/>
      <c r="E6139" s="155"/>
      <c r="F6139" s="155"/>
      <c r="G6139" s="155" t="s">
        <v>283</v>
      </c>
      <c r="H6139" s="155">
        <v>-34072.18</v>
      </c>
      <c r="I6139" s="155">
        <v>0</v>
      </c>
      <c r="J6139" s="155">
        <v>0</v>
      </c>
      <c r="K6139" s="155">
        <v>-183.02</v>
      </c>
      <c r="L6139" s="156"/>
      <c r="M6139" s="157"/>
    </row>
    <row r="6140" spans="1:13">
      <c r="A6140" s="158">
        <v>131</v>
      </c>
      <c r="B6140" s="159" t="s">
        <v>25</v>
      </c>
      <c r="C6140" s="160">
        <v>2003</v>
      </c>
      <c r="D6140" s="161">
        <v>0</v>
      </c>
      <c r="E6140" s="161">
        <v>0</v>
      </c>
      <c r="F6140" s="161">
        <v>0</v>
      </c>
      <c r="G6140" s="161">
        <v>0</v>
      </c>
      <c r="H6140" s="161">
        <v>0</v>
      </c>
      <c r="I6140" s="161">
        <v>0</v>
      </c>
      <c r="J6140" s="161">
        <v>0</v>
      </c>
      <c r="K6140" s="161">
        <v>0</v>
      </c>
      <c r="L6140" s="162">
        <v>0</v>
      </c>
      <c r="M6140" s="163">
        <v>0</v>
      </c>
    </row>
    <row r="6141" spans="1:13">
      <c r="A6141" s="152">
        <v>1</v>
      </c>
      <c r="B6141" s="153" t="s">
        <v>127</v>
      </c>
      <c r="C6141" s="154">
        <v>2003</v>
      </c>
      <c r="D6141" s="155">
        <v>0</v>
      </c>
      <c r="E6141" s="155">
        <v>0</v>
      </c>
      <c r="F6141" s="155">
        <v>0</v>
      </c>
      <c r="G6141" s="155">
        <v>0</v>
      </c>
      <c r="H6141" s="155">
        <v>-3000</v>
      </c>
      <c r="I6141" s="155">
        <v>0</v>
      </c>
      <c r="J6141" s="155">
        <v>0</v>
      </c>
      <c r="K6141" s="155">
        <v>0</v>
      </c>
      <c r="L6141" s="156">
        <v>0</v>
      </c>
      <c r="M6141" s="157">
        <v>0</v>
      </c>
    </row>
    <row r="6142" spans="1:13">
      <c r="A6142" s="158">
        <v>2</v>
      </c>
      <c r="B6142" s="159" t="s">
        <v>113</v>
      </c>
      <c r="C6142" s="160">
        <v>2003</v>
      </c>
      <c r="D6142" s="161">
        <v>0</v>
      </c>
      <c r="E6142" s="161">
        <v>0</v>
      </c>
      <c r="F6142" s="161">
        <v>0</v>
      </c>
      <c r="G6142" s="161">
        <v>0</v>
      </c>
      <c r="H6142" s="161">
        <v>0</v>
      </c>
      <c r="I6142" s="161">
        <v>0</v>
      </c>
      <c r="J6142" s="161">
        <v>0</v>
      </c>
      <c r="K6142" s="161">
        <v>0</v>
      </c>
      <c r="L6142" s="162">
        <v>0</v>
      </c>
      <c r="M6142" s="163">
        <v>0</v>
      </c>
    </row>
    <row r="6143" spans="1:13">
      <c r="A6143" s="152">
        <v>51</v>
      </c>
      <c r="B6143" s="153" t="s">
        <v>64</v>
      </c>
      <c r="C6143" s="154">
        <v>2003</v>
      </c>
      <c r="D6143" s="155">
        <v>0</v>
      </c>
      <c r="E6143" s="155">
        <v>0</v>
      </c>
      <c r="F6143" s="155">
        <v>0</v>
      </c>
      <c r="G6143" s="155">
        <v>0</v>
      </c>
      <c r="H6143" s="155">
        <v>0</v>
      </c>
      <c r="I6143" s="155">
        <v>0</v>
      </c>
      <c r="J6143" s="155">
        <v>0</v>
      </c>
      <c r="K6143" s="155">
        <v>0</v>
      </c>
      <c r="L6143" s="156">
        <v>0</v>
      </c>
      <c r="M6143" s="157">
        <v>0</v>
      </c>
    </row>
    <row r="6144" spans="1:13">
      <c r="A6144" s="158">
        <v>242</v>
      </c>
      <c r="B6144" s="159" t="s">
        <v>84</v>
      </c>
      <c r="C6144" s="160">
        <v>2003</v>
      </c>
      <c r="D6144" s="161">
        <v>0</v>
      </c>
      <c r="E6144" s="161">
        <v>0</v>
      </c>
      <c r="F6144" s="161">
        <v>0</v>
      </c>
      <c r="G6144" s="161">
        <v>0</v>
      </c>
      <c r="H6144" s="161">
        <v>-610</v>
      </c>
      <c r="I6144" s="161">
        <v>0</v>
      </c>
      <c r="J6144" s="161">
        <v>0</v>
      </c>
      <c r="K6144" s="161">
        <v>0</v>
      </c>
      <c r="L6144" s="162">
        <v>0</v>
      </c>
      <c r="M6144" s="163">
        <v>0</v>
      </c>
    </row>
    <row r="6145" spans="1:13">
      <c r="A6145" s="152">
        <v>3</v>
      </c>
      <c r="B6145" s="153" t="s">
        <v>51</v>
      </c>
      <c r="C6145" s="154">
        <v>2003</v>
      </c>
      <c r="D6145" s="155">
        <v>0</v>
      </c>
      <c r="E6145" s="155">
        <v>0</v>
      </c>
      <c r="F6145" s="155">
        <v>0</v>
      </c>
      <c r="G6145" s="155">
        <v>0</v>
      </c>
      <c r="H6145" s="155">
        <v>0</v>
      </c>
      <c r="I6145" s="155">
        <v>0</v>
      </c>
      <c r="J6145" s="155">
        <v>0</v>
      </c>
      <c r="K6145" s="155">
        <v>0</v>
      </c>
      <c r="L6145" s="156">
        <v>0</v>
      </c>
      <c r="M6145" s="157">
        <v>0</v>
      </c>
    </row>
    <row r="6146" spans="1:13">
      <c r="A6146" s="158">
        <v>213</v>
      </c>
      <c r="B6146" s="159" t="s">
        <v>106</v>
      </c>
      <c r="C6146" s="160">
        <v>2003</v>
      </c>
      <c r="D6146" s="161">
        <v>0</v>
      </c>
      <c r="E6146" s="161">
        <v>0</v>
      </c>
      <c r="F6146" s="161">
        <v>0</v>
      </c>
      <c r="G6146" s="161">
        <v>0</v>
      </c>
      <c r="H6146" s="161">
        <v>-1600</v>
      </c>
      <c r="I6146" s="161">
        <v>0</v>
      </c>
      <c r="J6146" s="161">
        <v>0</v>
      </c>
      <c r="K6146" s="161">
        <v>0</v>
      </c>
      <c r="L6146" s="162">
        <v>0</v>
      </c>
      <c r="M6146" s="163">
        <v>0</v>
      </c>
    </row>
    <row r="6147" spans="1:13">
      <c r="A6147" s="152">
        <v>112</v>
      </c>
      <c r="B6147" s="153" t="s">
        <v>114</v>
      </c>
      <c r="C6147" s="154">
        <v>2003</v>
      </c>
      <c r="D6147" s="155">
        <v>0</v>
      </c>
      <c r="E6147" s="155">
        <v>0</v>
      </c>
      <c r="F6147" s="155">
        <v>0</v>
      </c>
      <c r="G6147" s="155">
        <v>0</v>
      </c>
      <c r="H6147" s="155">
        <v>-400</v>
      </c>
      <c r="I6147" s="155">
        <v>0</v>
      </c>
      <c r="J6147" s="155">
        <v>0</v>
      </c>
      <c r="K6147" s="155">
        <v>0</v>
      </c>
      <c r="L6147" s="156">
        <v>0</v>
      </c>
      <c r="M6147" s="157">
        <v>0</v>
      </c>
    </row>
    <row r="6148" spans="1:13">
      <c r="A6148" s="158">
        <v>53</v>
      </c>
      <c r="B6148" s="159" t="s">
        <v>86</v>
      </c>
      <c r="C6148" s="160">
        <v>2003</v>
      </c>
      <c r="D6148" s="161">
        <v>0</v>
      </c>
      <c r="E6148" s="161">
        <v>0</v>
      </c>
      <c r="F6148" s="161">
        <v>0</v>
      </c>
      <c r="G6148" s="161">
        <v>0</v>
      </c>
      <c r="H6148" s="161">
        <v>-2428</v>
      </c>
      <c r="I6148" s="161">
        <v>0</v>
      </c>
      <c r="J6148" s="161">
        <v>0</v>
      </c>
      <c r="K6148" s="161">
        <v>0</v>
      </c>
      <c r="L6148" s="162">
        <v>0</v>
      </c>
      <c r="M6148" s="163">
        <v>0</v>
      </c>
    </row>
    <row r="6149" spans="1:13">
      <c r="A6149" s="152">
        <v>214</v>
      </c>
      <c r="B6149" s="153" t="s">
        <v>107</v>
      </c>
      <c r="C6149" s="154">
        <v>2003</v>
      </c>
      <c r="D6149" s="155">
        <v>0</v>
      </c>
      <c r="E6149" s="155">
        <v>0</v>
      </c>
      <c r="F6149" s="155">
        <v>0</v>
      </c>
      <c r="G6149" s="155">
        <v>0</v>
      </c>
      <c r="H6149" s="155">
        <v>0</v>
      </c>
      <c r="I6149" s="155">
        <v>0</v>
      </c>
      <c r="J6149" s="155">
        <v>0</v>
      </c>
      <c r="K6149" s="155">
        <v>0</v>
      </c>
      <c r="L6149" s="156">
        <v>0</v>
      </c>
      <c r="M6149" s="157">
        <v>0</v>
      </c>
    </row>
    <row r="6150" spans="1:13">
      <c r="A6150" s="158">
        <v>84</v>
      </c>
      <c r="B6150" s="159" t="s">
        <v>26</v>
      </c>
      <c r="C6150" s="160">
        <v>2003</v>
      </c>
      <c r="D6150" s="161">
        <v>0</v>
      </c>
      <c r="E6150" s="161">
        <v>0</v>
      </c>
      <c r="F6150" s="161">
        <v>0</v>
      </c>
      <c r="G6150" s="161">
        <v>0</v>
      </c>
      <c r="H6150" s="161">
        <v>0</v>
      </c>
      <c r="I6150" s="161">
        <v>0</v>
      </c>
      <c r="J6150" s="161">
        <v>0</v>
      </c>
      <c r="K6150" s="161">
        <v>0</v>
      </c>
      <c r="L6150" s="162">
        <v>0</v>
      </c>
      <c r="M6150" s="163">
        <v>0</v>
      </c>
    </row>
    <row r="6151" spans="1:13">
      <c r="A6151" s="152">
        <v>86</v>
      </c>
      <c r="B6151" s="153" t="s">
        <v>108</v>
      </c>
      <c r="C6151" s="154">
        <v>2003</v>
      </c>
      <c r="D6151" s="155">
        <v>0</v>
      </c>
      <c r="E6151" s="155">
        <v>0</v>
      </c>
      <c r="F6151" s="155">
        <v>0</v>
      </c>
      <c r="G6151" s="155">
        <v>0</v>
      </c>
      <c r="H6151" s="155">
        <v>0</v>
      </c>
      <c r="I6151" s="155">
        <v>0</v>
      </c>
      <c r="J6151" s="155">
        <v>0</v>
      </c>
      <c r="K6151" s="155">
        <v>0</v>
      </c>
      <c r="L6151" s="156">
        <v>0</v>
      </c>
      <c r="M6151" s="157">
        <v>0</v>
      </c>
    </row>
    <row r="6152" spans="1:13">
      <c r="A6152" s="158">
        <v>26</v>
      </c>
      <c r="B6152" s="159" t="s">
        <v>179</v>
      </c>
      <c r="C6152" s="160">
        <v>2003</v>
      </c>
      <c r="D6152" s="161">
        <v>0</v>
      </c>
      <c r="E6152" s="161">
        <v>0</v>
      </c>
      <c r="F6152" s="161">
        <v>0</v>
      </c>
      <c r="G6152" s="161">
        <v>0</v>
      </c>
      <c r="H6152" s="161">
        <v>-4168</v>
      </c>
      <c r="I6152" s="161">
        <v>0</v>
      </c>
      <c r="J6152" s="161">
        <v>0</v>
      </c>
      <c r="K6152" s="161">
        <v>0</v>
      </c>
      <c r="L6152" s="162">
        <v>-21</v>
      </c>
      <c r="M6152" s="163">
        <v>-2</v>
      </c>
    </row>
    <row r="6153" spans="1:13">
      <c r="A6153" s="152">
        <v>191</v>
      </c>
      <c r="B6153" s="153" t="s">
        <v>66</v>
      </c>
      <c r="C6153" s="154">
        <v>2003</v>
      </c>
      <c r="D6153" s="155">
        <v>0</v>
      </c>
      <c r="E6153" s="155">
        <v>0</v>
      </c>
      <c r="F6153" s="155">
        <v>0</v>
      </c>
      <c r="G6153" s="155">
        <v>0</v>
      </c>
      <c r="H6153" s="155">
        <v>-2200</v>
      </c>
      <c r="I6153" s="155">
        <v>0</v>
      </c>
      <c r="J6153" s="155">
        <v>0</v>
      </c>
      <c r="K6153" s="155">
        <v>0</v>
      </c>
      <c r="L6153" s="156">
        <v>0</v>
      </c>
      <c r="M6153" s="157">
        <v>0</v>
      </c>
    </row>
    <row r="6154" spans="1:13">
      <c r="A6154" s="158">
        <v>55</v>
      </c>
      <c r="B6154" s="159" t="s">
        <v>88</v>
      </c>
      <c r="C6154" s="160">
        <v>2003</v>
      </c>
      <c r="D6154" s="161">
        <v>0</v>
      </c>
      <c r="E6154" s="161">
        <v>0</v>
      </c>
      <c r="F6154" s="161">
        <v>0</v>
      </c>
      <c r="G6154" s="161">
        <v>0</v>
      </c>
      <c r="H6154" s="161">
        <v>-200</v>
      </c>
      <c r="I6154" s="161">
        <v>0</v>
      </c>
      <c r="J6154" s="161">
        <v>0</v>
      </c>
      <c r="K6154" s="161">
        <v>0</v>
      </c>
      <c r="L6154" s="162">
        <v>0</v>
      </c>
      <c r="M6154" s="163">
        <v>0</v>
      </c>
    </row>
    <row r="6155" spans="1:13">
      <c r="A6155" s="152">
        <v>217</v>
      </c>
      <c r="B6155" s="153" t="s">
        <v>74</v>
      </c>
      <c r="C6155" s="154">
        <v>2003</v>
      </c>
      <c r="D6155" s="155">
        <v>0</v>
      </c>
      <c r="E6155" s="155">
        <v>0</v>
      </c>
      <c r="F6155" s="155">
        <v>0</v>
      </c>
      <c r="G6155" s="155">
        <v>0</v>
      </c>
      <c r="H6155" s="155">
        <v>0</v>
      </c>
      <c r="I6155" s="155">
        <v>0</v>
      </c>
      <c r="J6155" s="155">
        <v>0</v>
      </c>
      <c r="K6155" s="155">
        <v>0</v>
      </c>
      <c r="L6155" s="156">
        <v>0</v>
      </c>
      <c r="M6155" s="157">
        <v>0</v>
      </c>
    </row>
    <row r="6156" spans="1:13">
      <c r="A6156" s="158">
        <v>193</v>
      </c>
      <c r="B6156" s="159" t="s">
        <v>27</v>
      </c>
      <c r="C6156" s="160">
        <v>2003</v>
      </c>
      <c r="D6156" s="161">
        <v>0</v>
      </c>
      <c r="E6156" s="161">
        <v>0</v>
      </c>
      <c r="F6156" s="161">
        <v>0</v>
      </c>
      <c r="G6156" s="161">
        <v>0</v>
      </c>
      <c r="H6156" s="161">
        <v>0</v>
      </c>
      <c r="I6156" s="161">
        <v>0</v>
      </c>
      <c r="J6156" s="161">
        <v>0</v>
      </c>
      <c r="K6156" s="161">
        <v>0</v>
      </c>
      <c r="L6156" s="162">
        <v>0</v>
      </c>
      <c r="M6156" s="163">
        <v>0</v>
      </c>
    </row>
    <row r="6157" spans="1:13">
      <c r="A6157" s="152">
        <v>27</v>
      </c>
      <c r="B6157" s="153" t="s">
        <v>67</v>
      </c>
      <c r="C6157" s="154">
        <v>2003</v>
      </c>
      <c r="D6157" s="155">
        <v>0</v>
      </c>
      <c r="E6157" s="155">
        <v>0</v>
      </c>
      <c r="F6157" s="155">
        <v>0</v>
      </c>
      <c r="G6157" s="155">
        <v>0</v>
      </c>
      <c r="H6157" s="155">
        <v>0</v>
      </c>
      <c r="I6157" s="155">
        <v>0</v>
      </c>
      <c r="J6157" s="155">
        <v>0</v>
      </c>
      <c r="K6157" s="155">
        <v>0</v>
      </c>
      <c r="L6157" s="156">
        <v>0</v>
      </c>
      <c r="M6157" s="157">
        <v>0</v>
      </c>
    </row>
    <row r="6158" spans="1:13">
      <c r="A6158" s="158">
        <v>57</v>
      </c>
      <c r="B6158" s="159" t="s">
        <v>110</v>
      </c>
      <c r="C6158" s="160">
        <v>2003</v>
      </c>
      <c r="D6158" s="161">
        <v>0</v>
      </c>
      <c r="E6158" s="161">
        <v>0</v>
      </c>
      <c r="F6158" s="161">
        <v>0</v>
      </c>
      <c r="G6158" s="161">
        <v>0</v>
      </c>
      <c r="H6158" s="161">
        <v>-400</v>
      </c>
      <c r="I6158" s="161">
        <v>0</v>
      </c>
      <c r="J6158" s="161">
        <v>0</v>
      </c>
      <c r="K6158" s="161">
        <v>0</v>
      </c>
      <c r="L6158" s="162">
        <v>0</v>
      </c>
      <c r="M6158" s="163">
        <v>0</v>
      </c>
    </row>
    <row r="6159" spans="1:13">
      <c r="A6159" s="152">
        <v>244</v>
      </c>
      <c r="B6159" s="153" t="s">
        <v>53</v>
      </c>
      <c r="C6159" s="154">
        <v>2003</v>
      </c>
      <c r="D6159" s="155">
        <v>0</v>
      </c>
      <c r="E6159" s="155">
        <v>0</v>
      </c>
      <c r="F6159" s="155">
        <v>0</v>
      </c>
      <c r="G6159" s="155">
        <v>0</v>
      </c>
      <c r="H6159" s="155">
        <v>0</v>
      </c>
      <c r="I6159" s="155">
        <v>0</v>
      </c>
      <c r="J6159" s="155">
        <v>0</v>
      </c>
      <c r="K6159" s="155">
        <v>0</v>
      </c>
      <c r="L6159" s="156">
        <v>0</v>
      </c>
      <c r="M6159" s="157">
        <v>0</v>
      </c>
    </row>
    <row r="6160" spans="1:13">
      <c r="A6160" s="158">
        <v>116</v>
      </c>
      <c r="B6160" s="159" t="s">
        <v>28</v>
      </c>
      <c r="C6160" s="160">
        <v>2003</v>
      </c>
      <c r="D6160" s="161">
        <v>0</v>
      </c>
      <c r="E6160" s="161">
        <v>0</v>
      </c>
      <c r="F6160" s="161">
        <v>0</v>
      </c>
      <c r="G6160" s="161">
        <v>0</v>
      </c>
      <c r="H6160" s="161">
        <v>0</v>
      </c>
      <c r="I6160" s="161">
        <v>0</v>
      </c>
      <c r="J6160" s="161">
        <v>0</v>
      </c>
      <c r="K6160" s="161">
        <v>0</v>
      </c>
      <c r="L6160" s="162">
        <v>0</v>
      </c>
      <c r="M6160" s="163">
        <v>0</v>
      </c>
    </row>
    <row r="6161" spans="1:13">
      <c r="A6161" s="152">
        <v>5</v>
      </c>
      <c r="B6161" s="153" t="s">
        <v>75</v>
      </c>
      <c r="C6161" s="154">
        <v>2003</v>
      </c>
      <c r="D6161" s="155">
        <v>0</v>
      </c>
      <c r="E6161" s="155">
        <v>0</v>
      </c>
      <c r="F6161" s="155">
        <v>0</v>
      </c>
      <c r="G6161" s="155">
        <v>0</v>
      </c>
      <c r="H6161" s="155">
        <v>-1800</v>
      </c>
      <c r="I6161" s="155">
        <v>0</v>
      </c>
      <c r="J6161" s="155">
        <v>0</v>
      </c>
      <c r="K6161" s="155">
        <v>0</v>
      </c>
      <c r="L6161" s="156">
        <v>0</v>
      </c>
      <c r="M6161" s="157">
        <v>0</v>
      </c>
    </row>
    <row r="6162" spans="1:13">
      <c r="A6162" s="158">
        <v>31</v>
      </c>
      <c r="B6162" s="159" t="s">
        <v>111</v>
      </c>
      <c r="C6162" s="160">
        <v>2003</v>
      </c>
      <c r="D6162" s="161">
        <v>0</v>
      </c>
      <c r="E6162" s="161">
        <v>0</v>
      </c>
      <c r="F6162" s="161">
        <v>0</v>
      </c>
      <c r="G6162" s="161">
        <v>0</v>
      </c>
      <c r="H6162" s="161">
        <v>-2580</v>
      </c>
      <c r="I6162" s="161">
        <v>0</v>
      </c>
      <c r="J6162" s="161">
        <v>0</v>
      </c>
      <c r="K6162" s="161">
        <v>0</v>
      </c>
      <c r="L6162" s="162">
        <v>0</v>
      </c>
      <c r="M6162" s="163">
        <v>0</v>
      </c>
    </row>
    <row r="6163" spans="1:13">
      <c r="A6163" s="152">
        <v>152</v>
      </c>
      <c r="B6163" s="153" t="s">
        <v>54</v>
      </c>
      <c r="C6163" s="154">
        <v>2003</v>
      </c>
      <c r="D6163" s="155">
        <v>0</v>
      </c>
      <c r="E6163" s="155">
        <v>0</v>
      </c>
      <c r="F6163" s="155">
        <v>0</v>
      </c>
      <c r="G6163" s="155">
        <v>0</v>
      </c>
      <c r="H6163" s="155">
        <v>-1500</v>
      </c>
      <c r="I6163" s="155">
        <v>0</v>
      </c>
      <c r="J6163" s="155">
        <v>0</v>
      </c>
      <c r="K6163" s="155">
        <v>0</v>
      </c>
      <c r="L6163" s="156">
        <v>0</v>
      </c>
      <c r="M6163" s="157">
        <v>0</v>
      </c>
    </row>
    <row r="6164" spans="1:13">
      <c r="A6164" s="158">
        <v>117</v>
      </c>
      <c r="B6164" s="159" t="s">
        <v>42</v>
      </c>
      <c r="C6164" s="160">
        <v>2003</v>
      </c>
      <c r="D6164" s="161">
        <v>0</v>
      </c>
      <c r="E6164" s="161">
        <v>0</v>
      </c>
      <c r="F6164" s="161">
        <v>0</v>
      </c>
      <c r="G6164" s="161">
        <v>0</v>
      </c>
      <c r="H6164" s="161">
        <v>0</v>
      </c>
      <c r="I6164" s="161">
        <v>0</v>
      </c>
      <c r="J6164" s="161">
        <v>0</v>
      </c>
      <c r="K6164" s="161">
        <v>0</v>
      </c>
      <c r="L6164" s="162">
        <v>0</v>
      </c>
      <c r="M6164" s="163">
        <v>0</v>
      </c>
    </row>
    <row r="6165" spans="1:13">
      <c r="A6165" s="152">
        <v>133</v>
      </c>
      <c r="B6165" s="153" t="s">
        <v>55</v>
      </c>
      <c r="C6165" s="154">
        <v>2003</v>
      </c>
      <c r="D6165" s="155">
        <v>0</v>
      </c>
      <c r="E6165" s="155">
        <v>0</v>
      </c>
      <c r="F6165" s="155">
        <v>0</v>
      </c>
      <c r="G6165" s="155">
        <v>0</v>
      </c>
      <c r="H6165" s="155">
        <v>-700</v>
      </c>
      <c r="I6165" s="155">
        <v>0</v>
      </c>
      <c r="J6165" s="155">
        <v>0</v>
      </c>
      <c r="K6165" s="155">
        <v>0</v>
      </c>
      <c r="L6165" s="156">
        <v>0</v>
      </c>
      <c r="M6165" s="157">
        <v>0</v>
      </c>
    </row>
    <row r="6166" spans="1:13">
      <c r="A6166" s="158">
        <v>134</v>
      </c>
      <c r="B6166" s="159" t="s">
        <v>90</v>
      </c>
      <c r="C6166" s="160">
        <v>2003</v>
      </c>
      <c r="D6166" s="161">
        <v>0</v>
      </c>
      <c r="E6166" s="161">
        <v>0</v>
      </c>
      <c r="F6166" s="161">
        <v>0</v>
      </c>
      <c r="G6166" s="161">
        <v>0</v>
      </c>
      <c r="H6166" s="161">
        <v>0</v>
      </c>
      <c r="I6166" s="161">
        <v>0</v>
      </c>
      <c r="J6166" s="161">
        <v>0</v>
      </c>
      <c r="K6166" s="161">
        <v>0</v>
      </c>
      <c r="L6166" s="162">
        <v>0</v>
      </c>
      <c r="M6166" s="163">
        <v>0</v>
      </c>
    </row>
    <row r="6167" spans="1:13">
      <c r="A6167" s="152">
        <v>174</v>
      </c>
      <c r="B6167" s="153" t="s">
        <v>43</v>
      </c>
      <c r="C6167" s="154">
        <v>2003</v>
      </c>
      <c r="D6167" s="155">
        <v>0</v>
      </c>
      <c r="E6167" s="155">
        <v>0</v>
      </c>
      <c r="F6167" s="155">
        <v>0</v>
      </c>
      <c r="G6167" s="155">
        <v>0</v>
      </c>
      <c r="H6167" s="155">
        <v>-804</v>
      </c>
      <c r="I6167" s="155">
        <v>0</v>
      </c>
      <c r="J6167" s="155">
        <v>0</v>
      </c>
      <c r="K6167" s="155">
        <v>0</v>
      </c>
      <c r="L6167" s="156">
        <v>0</v>
      </c>
      <c r="M6167" s="157">
        <v>0</v>
      </c>
    </row>
    <row r="6168" spans="1:13">
      <c r="A6168" s="158">
        <v>6</v>
      </c>
      <c r="B6168" s="159" t="s">
        <v>166</v>
      </c>
      <c r="C6168" s="160">
        <v>2003</v>
      </c>
      <c r="D6168" s="161">
        <v>0</v>
      </c>
      <c r="E6168" s="161">
        <v>0</v>
      </c>
      <c r="F6168" s="161">
        <v>0</v>
      </c>
      <c r="G6168" s="161">
        <v>0</v>
      </c>
      <c r="H6168" s="161">
        <v>-1600</v>
      </c>
      <c r="I6168" s="161">
        <v>0</v>
      </c>
      <c r="J6168" s="161">
        <v>0</v>
      </c>
      <c r="K6168" s="161">
        <v>0</v>
      </c>
      <c r="L6168" s="162">
        <v>0</v>
      </c>
      <c r="M6168" s="163">
        <v>0</v>
      </c>
    </row>
    <row r="6169" spans="1:13">
      <c r="A6169" s="152">
        <v>135</v>
      </c>
      <c r="B6169" s="153" t="s">
        <v>29</v>
      </c>
      <c r="C6169" s="154">
        <v>2003</v>
      </c>
      <c r="D6169" s="155">
        <v>0</v>
      </c>
      <c r="E6169" s="155">
        <v>0</v>
      </c>
      <c r="F6169" s="155">
        <v>0</v>
      </c>
      <c r="G6169" s="155">
        <v>0</v>
      </c>
      <c r="H6169" s="155">
        <v>-800</v>
      </c>
      <c r="I6169" s="155">
        <v>0</v>
      </c>
      <c r="J6169" s="155">
        <v>0</v>
      </c>
      <c r="K6169" s="155">
        <v>0</v>
      </c>
      <c r="L6169" s="156">
        <v>0</v>
      </c>
      <c r="M6169" s="157">
        <v>0</v>
      </c>
    </row>
    <row r="6170" spans="1:13">
      <c r="A6170" s="158">
        <v>62</v>
      </c>
      <c r="B6170" s="159" t="s">
        <v>23</v>
      </c>
      <c r="C6170" s="160">
        <v>2003</v>
      </c>
      <c r="D6170" s="161">
        <v>0</v>
      </c>
      <c r="E6170" s="161">
        <v>0</v>
      </c>
      <c r="F6170" s="161">
        <v>0</v>
      </c>
      <c r="G6170" s="161">
        <v>0</v>
      </c>
      <c r="H6170" s="161">
        <v>-4000</v>
      </c>
      <c r="I6170" s="161">
        <v>0</v>
      </c>
      <c r="J6170" s="161">
        <v>0</v>
      </c>
      <c r="K6170" s="161">
        <v>0</v>
      </c>
      <c r="L6170" s="162">
        <v>0</v>
      </c>
      <c r="M6170" s="163">
        <v>0</v>
      </c>
    </row>
    <row r="6171" spans="1:13">
      <c r="A6171" s="152">
        <v>7</v>
      </c>
      <c r="B6171" s="153" t="s">
        <v>44</v>
      </c>
      <c r="C6171" s="154">
        <v>2003</v>
      </c>
      <c r="D6171" s="155">
        <v>0</v>
      </c>
      <c r="E6171" s="155">
        <v>0</v>
      </c>
      <c r="F6171" s="155">
        <v>0</v>
      </c>
      <c r="G6171" s="155">
        <v>0</v>
      </c>
      <c r="H6171" s="155">
        <v>0</v>
      </c>
      <c r="I6171" s="155">
        <v>0</v>
      </c>
      <c r="J6171" s="155">
        <v>0</v>
      </c>
      <c r="K6171" s="155">
        <v>0</v>
      </c>
      <c r="L6171" s="156">
        <v>0</v>
      </c>
      <c r="M6171" s="157">
        <v>0</v>
      </c>
    </row>
    <row r="6172" spans="1:13">
      <c r="A6172" s="158">
        <v>154</v>
      </c>
      <c r="B6172" s="159" t="s">
        <v>115</v>
      </c>
      <c r="C6172" s="160">
        <v>2003</v>
      </c>
      <c r="D6172" s="161">
        <v>0</v>
      </c>
      <c r="E6172" s="161">
        <v>0</v>
      </c>
      <c r="F6172" s="161">
        <v>0</v>
      </c>
      <c r="G6172" s="161">
        <v>0</v>
      </c>
      <c r="H6172" s="161">
        <v>-164</v>
      </c>
      <c r="I6172" s="161">
        <v>0</v>
      </c>
      <c r="J6172" s="161">
        <v>0</v>
      </c>
      <c r="K6172" s="161">
        <v>0</v>
      </c>
      <c r="L6172" s="162">
        <v>0</v>
      </c>
      <c r="M6172" s="163">
        <v>0</v>
      </c>
    </row>
    <row r="6173" spans="1:13">
      <c r="A6173" s="152">
        <v>63</v>
      </c>
      <c r="B6173" s="153" t="s">
        <v>19</v>
      </c>
      <c r="C6173" s="154">
        <v>2003</v>
      </c>
      <c r="D6173" s="155">
        <v>0</v>
      </c>
      <c r="E6173" s="155">
        <v>0</v>
      </c>
      <c r="F6173" s="155">
        <v>0</v>
      </c>
      <c r="G6173" s="155">
        <v>0</v>
      </c>
      <c r="H6173" s="155">
        <v>0</v>
      </c>
      <c r="I6173" s="155">
        <v>0</v>
      </c>
      <c r="J6173" s="155">
        <v>0</v>
      </c>
      <c r="K6173" s="155">
        <v>0</v>
      </c>
      <c r="L6173" s="156">
        <v>0</v>
      </c>
      <c r="M6173" s="157">
        <v>0</v>
      </c>
    </row>
    <row r="6174" spans="1:13">
      <c r="A6174" s="158">
        <v>155</v>
      </c>
      <c r="B6174" s="159" t="s">
        <v>45</v>
      </c>
      <c r="C6174" s="160">
        <v>2003</v>
      </c>
      <c r="D6174" s="161">
        <v>0</v>
      </c>
      <c r="E6174" s="161">
        <v>0</v>
      </c>
      <c r="F6174" s="161">
        <v>0</v>
      </c>
      <c r="G6174" s="161">
        <v>0</v>
      </c>
      <c r="H6174" s="161">
        <v>-1100</v>
      </c>
      <c r="I6174" s="161">
        <v>0</v>
      </c>
      <c r="J6174" s="161">
        <v>0</v>
      </c>
      <c r="K6174" s="161">
        <v>0</v>
      </c>
      <c r="L6174" s="162">
        <v>0</v>
      </c>
      <c r="M6174" s="163">
        <v>0</v>
      </c>
    </row>
    <row r="6175" spans="1:13">
      <c r="A6175" s="152">
        <v>35</v>
      </c>
      <c r="B6175" s="153" t="s">
        <v>162</v>
      </c>
      <c r="C6175" s="154">
        <v>2003</v>
      </c>
      <c r="D6175" s="155">
        <v>0</v>
      </c>
      <c r="E6175" s="155">
        <v>0</v>
      </c>
      <c r="F6175" s="155">
        <v>0</v>
      </c>
      <c r="G6175" s="155">
        <v>0</v>
      </c>
      <c r="H6175" s="155">
        <v>-488</v>
      </c>
      <c r="I6175" s="155">
        <v>0</v>
      </c>
      <c r="J6175" s="155">
        <v>0</v>
      </c>
      <c r="K6175" s="155">
        <v>0</v>
      </c>
      <c r="L6175" s="156">
        <v>0</v>
      </c>
      <c r="M6175" s="157">
        <v>0</v>
      </c>
    </row>
    <row r="6176" spans="1:13">
      <c r="A6176" s="158">
        <v>195</v>
      </c>
      <c r="B6176" s="159" t="s">
        <v>91</v>
      </c>
      <c r="C6176" s="160">
        <v>2003</v>
      </c>
      <c r="D6176" s="161">
        <v>0</v>
      </c>
      <c r="E6176" s="161">
        <v>0</v>
      </c>
      <c r="F6176" s="161">
        <v>0</v>
      </c>
      <c r="G6176" s="161">
        <v>0</v>
      </c>
      <c r="H6176" s="161">
        <v>-2426</v>
      </c>
      <c r="I6176" s="161">
        <v>0</v>
      </c>
      <c r="J6176" s="161">
        <v>0</v>
      </c>
      <c r="K6176" s="161">
        <v>0</v>
      </c>
      <c r="L6176" s="162">
        <v>0</v>
      </c>
      <c r="M6176" s="163">
        <v>0</v>
      </c>
    </row>
    <row r="6177" spans="1:13">
      <c r="A6177" s="152">
        <v>90</v>
      </c>
      <c r="B6177" s="153" t="s">
        <v>69</v>
      </c>
      <c r="C6177" s="154">
        <v>2003</v>
      </c>
      <c r="D6177" s="155">
        <v>0</v>
      </c>
      <c r="E6177" s="155">
        <v>0</v>
      </c>
      <c r="F6177" s="155">
        <v>0</v>
      </c>
      <c r="G6177" s="155">
        <v>0</v>
      </c>
      <c r="H6177" s="155">
        <v>-1200</v>
      </c>
      <c r="I6177" s="155">
        <v>0</v>
      </c>
      <c r="J6177" s="155">
        <v>0</v>
      </c>
      <c r="K6177" s="155">
        <v>0</v>
      </c>
      <c r="L6177" s="156">
        <v>0</v>
      </c>
      <c r="M6177" s="157">
        <v>0</v>
      </c>
    </row>
    <row r="6178" spans="1:13">
      <c r="A6178" s="158">
        <v>91</v>
      </c>
      <c r="B6178" s="159" t="s">
        <v>57</v>
      </c>
      <c r="C6178" s="160">
        <v>2003</v>
      </c>
      <c r="D6178" s="161">
        <v>0</v>
      </c>
      <c r="E6178" s="161">
        <v>0</v>
      </c>
      <c r="F6178" s="161">
        <v>0</v>
      </c>
      <c r="G6178" s="161">
        <v>0</v>
      </c>
      <c r="H6178" s="161">
        <v>-308</v>
      </c>
      <c r="I6178" s="161">
        <v>0</v>
      </c>
      <c r="J6178" s="161">
        <v>0</v>
      </c>
      <c r="K6178" s="161">
        <v>0</v>
      </c>
      <c r="L6178" s="162">
        <v>0</v>
      </c>
      <c r="M6178" s="163">
        <v>0</v>
      </c>
    </row>
    <row r="6179" spans="1:13">
      <c r="A6179" s="152">
        <v>245</v>
      </c>
      <c r="B6179" s="153" t="s">
        <v>46</v>
      </c>
      <c r="C6179" s="154">
        <v>2003</v>
      </c>
      <c r="D6179" s="155">
        <v>0</v>
      </c>
      <c r="E6179" s="155">
        <v>0</v>
      </c>
      <c r="F6179" s="155">
        <v>0</v>
      </c>
      <c r="G6179" s="155">
        <v>0</v>
      </c>
      <c r="H6179" s="155">
        <v>0</v>
      </c>
      <c r="I6179" s="155">
        <v>0</v>
      </c>
      <c r="J6179" s="155">
        <v>0</v>
      </c>
      <c r="K6179" s="155">
        <v>0</v>
      </c>
      <c r="L6179" s="156">
        <v>0</v>
      </c>
      <c r="M6179" s="157">
        <v>0</v>
      </c>
    </row>
    <row r="6180" spans="1:13">
      <c r="A6180" s="158">
        <v>92</v>
      </c>
      <c r="B6180" s="159" t="s">
        <v>117</v>
      </c>
      <c r="C6180" s="160">
        <v>2003</v>
      </c>
      <c r="D6180" s="161">
        <v>0</v>
      </c>
      <c r="E6180" s="161">
        <v>0</v>
      </c>
      <c r="F6180" s="161">
        <v>0</v>
      </c>
      <c r="G6180" s="161">
        <v>0</v>
      </c>
      <c r="H6180" s="161">
        <v>-200</v>
      </c>
      <c r="I6180" s="161">
        <v>0</v>
      </c>
      <c r="J6180" s="161">
        <v>0</v>
      </c>
      <c r="K6180" s="161">
        <v>0</v>
      </c>
      <c r="L6180" s="162">
        <v>0</v>
      </c>
      <c r="M6180" s="163">
        <v>0</v>
      </c>
    </row>
    <row r="6181" spans="1:13">
      <c r="A6181" s="152">
        <v>36</v>
      </c>
      <c r="B6181" s="153" t="s">
        <v>132</v>
      </c>
      <c r="C6181" s="154">
        <v>2003</v>
      </c>
      <c r="D6181" s="155">
        <v>0</v>
      </c>
      <c r="E6181" s="155">
        <v>0</v>
      </c>
      <c r="F6181" s="155">
        <v>0</v>
      </c>
      <c r="G6181" s="155">
        <v>0</v>
      </c>
      <c r="H6181" s="155">
        <v>0</v>
      </c>
      <c r="I6181" s="155">
        <v>0</v>
      </c>
      <c r="J6181" s="155">
        <v>0</v>
      </c>
      <c r="K6181" s="155">
        <v>0</v>
      </c>
      <c r="L6181" s="156">
        <v>1</v>
      </c>
      <c r="M6181" s="157">
        <v>0</v>
      </c>
    </row>
    <row r="6182" spans="1:13">
      <c r="A6182" s="158">
        <v>10</v>
      </c>
      <c r="B6182" s="159" t="s">
        <v>30</v>
      </c>
      <c r="C6182" s="160">
        <v>2003</v>
      </c>
      <c r="D6182" s="161">
        <v>0</v>
      </c>
      <c r="E6182" s="161">
        <v>0</v>
      </c>
      <c r="F6182" s="161">
        <v>0</v>
      </c>
      <c r="G6182" s="161">
        <v>0</v>
      </c>
      <c r="H6182" s="161">
        <v>0</v>
      </c>
      <c r="I6182" s="161">
        <v>0</v>
      </c>
      <c r="J6182" s="161">
        <v>0</v>
      </c>
      <c r="K6182" s="161">
        <v>0</v>
      </c>
      <c r="L6182" s="162">
        <v>0</v>
      </c>
      <c r="M6182" s="163">
        <v>0</v>
      </c>
    </row>
    <row r="6183" spans="1:13">
      <c r="A6183" s="152">
        <v>157</v>
      </c>
      <c r="B6183" s="153" t="s">
        <v>155</v>
      </c>
      <c r="C6183" s="154">
        <v>2003</v>
      </c>
      <c r="D6183" s="155">
        <v>0</v>
      </c>
      <c r="E6183" s="155">
        <v>0</v>
      </c>
      <c r="F6183" s="155">
        <v>0</v>
      </c>
      <c r="G6183" s="155">
        <v>0</v>
      </c>
      <c r="H6183" s="155">
        <v>0</v>
      </c>
      <c r="I6183" s="155">
        <v>0</v>
      </c>
      <c r="J6183" s="155">
        <v>0</v>
      </c>
      <c r="K6183" s="155">
        <v>0</v>
      </c>
      <c r="L6183" s="156">
        <v>0</v>
      </c>
      <c r="M6183" s="157">
        <v>0</v>
      </c>
    </row>
    <row r="6184" spans="1:13">
      <c r="A6184" s="158">
        <v>246</v>
      </c>
      <c r="B6184" s="159" t="s">
        <v>94</v>
      </c>
      <c r="C6184" s="160">
        <v>2003</v>
      </c>
      <c r="D6184" s="161">
        <v>0</v>
      </c>
      <c r="E6184" s="161">
        <v>0</v>
      </c>
      <c r="F6184" s="161">
        <v>0</v>
      </c>
      <c r="G6184" s="161">
        <v>0</v>
      </c>
      <c r="H6184" s="161">
        <v>0</v>
      </c>
      <c r="I6184" s="161">
        <v>0</v>
      </c>
      <c r="J6184" s="161">
        <v>0</v>
      </c>
      <c r="K6184" s="161">
        <v>0</v>
      </c>
      <c r="L6184" s="162">
        <v>0</v>
      </c>
      <c r="M6184" s="163">
        <v>0</v>
      </c>
    </row>
    <row r="6185" spans="1:13">
      <c r="A6185" s="152">
        <v>66</v>
      </c>
      <c r="B6185" s="153" t="s">
        <v>47</v>
      </c>
      <c r="C6185" s="154">
        <v>2003</v>
      </c>
      <c r="D6185" s="155">
        <v>0</v>
      </c>
      <c r="E6185" s="155">
        <v>0</v>
      </c>
      <c r="F6185" s="155">
        <v>0</v>
      </c>
      <c r="G6185" s="155">
        <v>0</v>
      </c>
      <c r="H6185" s="155">
        <v>-7028</v>
      </c>
      <c r="I6185" s="155">
        <v>0</v>
      </c>
      <c r="J6185" s="155">
        <v>0</v>
      </c>
      <c r="K6185" s="155">
        <v>0</v>
      </c>
      <c r="L6185" s="156">
        <v>0</v>
      </c>
      <c r="M6185" s="157">
        <v>0</v>
      </c>
    </row>
    <row r="6186" spans="1:13">
      <c r="A6186" s="158">
        <v>177</v>
      </c>
      <c r="B6186" s="159" t="s">
        <v>70</v>
      </c>
      <c r="C6186" s="160">
        <v>2003</v>
      </c>
      <c r="D6186" s="161">
        <v>0</v>
      </c>
      <c r="E6186" s="161">
        <v>0</v>
      </c>
      <c r="F6186" s="161">
        <v>0</v>
      </c>
      <c r="G6186" s="161">
        <v>0</v>
      </c>
      <c r="H6186" s="161">
        <v>-1692.2</v>
      </c>
      <c r="I6186" s="161">
        <v>0</v>
      </c>
      <c r="J6186" s="161">
        <v>0</v>
      </c>
      <c r="K6186" s="161">
        <v>0</v>
      </c>
      <c r="L6186" s="162">
        <v>0</v>
      </c>
      <c r="M6186" s="163">
        <v>0</v>
      </c>
    </row>
    <row r="6187" spans="1:13">
      <c r="A6187" s="152">
        <v>224</v>
      </c>
      <c r="B6187" s="153" t="s">
        <v>20</v>
      </c>
      <c r="C6187" s="154">
        <v>2003</v>
      </c>
      <c r="D6187" s="155">
        <v>0</v>
      </c>
      <c r="E6187" s="155">
        <v>0</v>
      </c>
      <c r="F6187" s="155">
        <v>0</v>
      </c>
      <c r="G6187" s="155">
        <v>0</v>
      </c>
      <c r="H6187" s="155">
        <v>0</v>
      </c>
      <c r="I6187" s="155">
        <v>0</v>
      </c>
      <c r="J6187" s="155">
        <v>0</v>
      </c>
      <c r="K6187" s="155">
        <v>0</v>
      </c>
      <c r="L6187" s="156">
        <v>0</v>
      </c>
      <c r="M6187" s="157">
        <v>0</v>
      </c>
    </row>
    <row r="6188" spans="1:13">
      <c r="A6188" s="158">
        <v>138</v>
      </c>
      <c r="B6188" s="159" t="s">
        <v>31</v>
      </c>
      <c r="C6188" s="160">
        <v>2003</v>
      </c>
      <c r="D6188" s="161">
        <v>0</v>
      </c>
      <c r="E6188" s="161">
        <v>0</v>
      </c>
      <c r="F6188" s="161">
        <v>0</v>
      </c>
      <c r="G6188" s="161">
        <v>0</v>
      </c>
      <c r="H6188" s="161">
        <v>0</v>
      </c>
      <c r="I6188" s="161">
        <v>0</v>
      </c>
      <c r="J6188" s="161">
        <v>0</v>
      </c>
      <c r="K6188" s="161">
        <v>0</v>
      </c>
      <c r="L6188" s="162">
        <v>0</v>
      </c>
      <c r="M6188" s="163">
        <v>0</v>
      </c>
    </row>
    <row r="6189" spans="1:13">
      <c r="A6189" s="152">
        <v>97</v>
      </c>
      <c r="B6189" s="153" t="s">
        <v>126</v>
      </c>
      <c r="C6189" s="154">
        <v>2003</v>
      </c>
      <c r="D6189" s="155">
        <v>0</v>
      </c>
      <c r="E6189" s="155">
        <v>0</v>
      </c>
      <c r="F6189" s="155">
        <v>0</v>
      </c>
      <c r="G6189" s="155">
        <v>0</v>
      </c>
      <c r="H6189" s="155">
        <v>-2455.5500000000002</v>
      </c>
      <c r="I6189" s="155">
        <v>0</v>
      </c>
      <c r="J6189" s="155">
        <v>0</v>
      </c>
      <c r="K6189" s="155">
        <v>0</v>
      </c>
      <c r="L6189" s="156">
        <v>0</v>
      </c>
      <c r="M6189" s="157">
        <v>0</v>
      </c>
    </row>
    <row r="6190" spans="1:13">
      <c r="A6190" s="158">
        <v>178</v>
      </c>
      <c r="B6190" s="159" t="s">
        <v>95</v>
      </c>
      <c r="C6190" s="160">
        <v>2003</v>
      </c>
      <c r="D6190" s="161">
        <v>0</v>
      </c>
      <c r="E6190" s="161">
        <v>0</v>
      </c>
      <c r="F6190" s="161">
        <v>0</v>
      </c>
      <c r="G6190" s="161">
        <v>0</v>
      </c>
      <c r="H6190" s="161">
        <v>0</v>
      </c>
      <c r="I6190" s="161">
        <v>0</v>
      </c>
      <c r="J6190" s="161">
        <v>0</v>
      </c>
      <c r="K6190" s="161">
        <v>0</v>
      </c>
      <c r="L6190" s="162">
        <v>0</v>
      </c>
      <c r="M6190" s="163">
        <v>0</v>
      </c>
    </row>
    <row r="6191" spans="1:13">
      <c r="A6191" s="152">
        <v>118</v>
      </c>
      <c r="B6191" s="153" t="s">
        <v>71</v>
      </c>
      <c r="C6191" s="154">
        <v>2003</v>
      </c>
      <c r="D6191" s="155">
        <v>0</v>
      </c>
      <c r="E6191" s="155">
        <v>0</v>
      </c>
      <c r="F6191" s="155">
        <v>0</v>
      </c>
      <c r="G6191" s="155">
        <v>0</v>
      </c>
      <c r="H6191" s="155">
        <v>-1063.95</v>
      </c>
      <c r="I6191" s="155">
        <v>0</v>
      </c>
      <c r="J6191" s="155">
        <v>0</v>
      </c>
      <c r="K6191" s="155">
        <v>0</v>
      </c>
      <c r="L6191" s="156">
        <v>0</v>
      </c>
      <c r="M6191" s="157">
        <v>0</v>
      </c>
    </row>
    <row r="6192" spans="1:13">
      <c r="A6192" s="158">
        <v>247</v>
      </c>
      <c r="B6192" s="159" t="s">
        <v>96</v>
      </c>
      <c r="C6192" s="160">
        <v>2003</v>
      </c>
      <c r="D6192" s="161">
        <v>0</v>
      </c>
      <c r="E6192" s="161">
        <v>0</v>
      </c>
      <c r="F6192" s="161">
        <v>0</v>
      </c>
      <c r="G6192" s="161">
        <v>0</v>
      </c>
      <c r="H6192" s="161">
        <v>-2515.65</v>
      </c>
      <c r="I6192" s="161">
        <v>0</v>
      </c>
      <c r="J6192" s="161">
        <v>0</v>
      </c>
      <c r="K6192" s="161">
        <v>0</v>
      </c>
      <c r="L6192" s="162">
        <v>0</v>
      </c>
      <c r="M6192" s="163">
        <v>0</v>
      </c>
    </row>
    <row r="6193" spans="1:13">
      <c r="A6193" s="152">
        <v>140</v>
      </c>
      <c r="B6193" s="153" t="s">
        <v>97</v>
      </c>
      <c r="C6193" s="154">
        <v>2003</v>
      </c>
      <c r="D6193" s="155">
        <v>0</v>
      </c>
      <c r="E6193" s="155">
        <v>0</v>
      </c>
      <c r="F6193" s="155">
        <v>0</v>
      </c>
      <c r="G6193" s="155">
        <v>0</v>
      </c>
      <c r="H6193" s="155">
        <v>0</v>
      </c>
      <c r="I6193" s="155">
        <v>0</v>
      </c>
      <c r="J6193" s="155">
        <v>0</v>
      </c>
      <c r="K6193" s="155">
        <v>0</v>
      </c>
      <c r="L6193" s="156">
        <v>0</v>
      </c>
      <c r="M6193" s="157">
        <v>0</v>
      </c>
    </row>
    <row r="6194" spans="1:13">
      <c r="A6194" s="158">
        <v>197</v>
      </c>
      <c r="B6194" s="159" t="s">
        <v>79</v>
      </c>
      <c r="C6194" s="160">
        <v>2003</v>
      </c>
      <c r="D6194" s="161">
        <v>0</v>
      </c>
      <c r="E6194" s="161">
        <v>0</v>
      </c>
      <c r="F6194" s="161">
        <v>0</v>
      </c>
      <c r="G6194" s="161">
        <v>0</v>
      </c>
      <c r="H6194" s="161">
        <v>-1060</v>
      </c>
      <c r="I6194" s="161">
        <v>0</v>
      </c>
      <c r="J6194" s="161">
        <v>0</v>
      </c>
      <c r="K6194" s="161">
        <v>0</v>
      </c>
      <c r="L6194" s="162">
        <v>0</v>
      </c>
      <c r="M6194" s="163">
        <v>0</v>
      </c>
    </row>
    <row r="6195" spans="1:13">
      <c r="A6195" s="152">
        <v>119</v>
      </c>
      <c r="B6195" s="153" t="s">
        <v>58</v>
      </c>
      <c r="C6195" s="154">
        <v>2003</v>
      </c>
      <c r="D6195" s="155">
        <v>0</v>
      </c>
      <c r="E6195" s="155">
        <v>0</v>
      </c>
      <c r="F6195" s="155">
        <v>0</v>
      </c>
      <c r="G6195" s="155">
        <v>0</v>
      </c>
      <c r="H6195" s="155">
        <v>0</v>
      </c>
      <c r="I6195" s="155">
        <v>0</v>
      </c>
      <c r="J6195" s="155">
        <v>0</v>
      </c>
      <c r="K6195" s="155">
        <v>0</v>
      </c>
      <c r="L6195" s="156">
        <v>0</v>
      </c>
      <c r="M6195" s="157">
        <v>0</v>
      </c>
    </row>
    <row r="6196" spans="1:13">
      <c r="A6196" s="158">
        <v>158</v>
      </c>
      <c r="B6196" s="159" t="s">
        <v>80</v>
      </c>
      <c r="C6196" s="160">
        <v>2003</v>
      </c>
      <c r="D6196" s="161">
        <v>0</v>
      </c>
      <c r="E6196" s="161">
        <v>0</v>
      </c>
      <c r="F6196" s="161">
        <v>0</v>
      </c>
      <c r="G6196" s="161">
        <v>0</v>
      </c>
      <c r="H6196" s="161">
        <v>-700</v>
      </c>
      <c r="I6196" s="161">
        <v>0</v>
      </c>
      <c r="J6196" s="161">
        <v>0</v>
      </c>
      <c r="K6196" s="161">
        <v>0</v>
      </c>
      <c r="L6196" s="162">
        <v>0</v>
      </c>
      <c r="M6196" s="163">
        <v>0</v>
      </c>
    </row>
    <row r="6197" spans="1:13">
      <c r="A6197" s="152">
        <v>13</v>
      </c>
      <c r="B6197" s="153" t="s">
        <v>48</v>
      </c>
      <c r="C6197" s="154">
        <v>2003</v>
      </c>
      <c r="D6197" s="155">
        <v>0</v>
      </c>
      <c r="E6197" s="155">
        <v>0</v>
      </c>
      <c r="F6197" s="155">
        <v>0</v>
      </c>
      <c r="G6197" s="155">
        <v>0</v>
      </c>
      <c r="H6197" s="155">
        <v>-374</v>
      </c>
      <c r="I6197" s="155">
        <v>0</v>
      </c>
      <c r="J6197" s="155">
        <v>0</v>
      </c>
      <c r="K6197" s="155">
        <v>0</v>
      </c>
      <c r="L6197" s="156">
        <v>0</v>
      </c>
      <c r="M6197" s="157">
        <v>0</v>
      </c>
    </row>
    <row r="6198" spans="1:13">
      <c r="A6198" s="158">
        <v>141</v>
      </c>
      <c r="B6198" s="159" t="s">
        <v>49</v>
      </c>
      <c r="C6198" s="160">
        <v>2003</v>
      </c>
      <c r="D6198" s="161">
        <v>0</v>
      </c>
      <c r="E6198" s="161">
        <v>0</v>
      </c>
      <c r="F6198" s="161">
        <v>0</v>
      </c>
      <c r="G6198" s="161">
        <v>0</v>
      </c>
      <c r="H6198" s="161">
        <v>-600</v>
      </c>
      <c r="I6198" s="161">
        <v>0</v>
      </c>
      <c r="J6198" s="161">
        <v>0</v>
      </c>
      <c r="K6198" s="161">
        <v>0</v>
      </c>
      <c r="L6198" s="162">
        <v>0</v>
      </c>
      <c r="M6198" s="163">
        <v>0</v>
      </c>
    </row>
    <row r="6199" spans="1:13">
      <c r="A6199" s="152">
        <v>249</v>
      </c>
      <c r="B6199" s="153" t="s">
        <v>99</v>
      </c>
      <c r="C6199" s="154">
        <v>2003</v>
      </c>
      <c r="D6199" s="155">
        <v>0</v>
      </c>
      <c r="E6199" s="155">
        <v>0</v>
      </c>
      <c r="F6199" s="155">
        <v>0</v>
      </c>
      <c r="G6199" s="155">
        <v>0</v>
      </c>
      <c r="H6199" s="155">
        <v>-200</v>
      </c>
      <c r="I6199" s="155">
        <v>0</v>
      </c>
      <c r="J6199" s="155">
        <v>0</v>
      </c>
      <c r="K6199" s="155">
        <v>0</v>
      </c>
      <c r="L6199" s="156">
        <v>0</v>
      </c>
      <c r="M6199" s="157">
        <v>0</v>
      </c>
    </row>
    <row r="6200" spans="1:13">
      <c r="A6200" s="158">
        <v>42</v>
      </c>
      <c r="B6200" s="159" t="s">
        <v>81</v>
      </c>
      <c r="C6200" s="160">
        <v>2003</v>
      </c>
      <c r="D6200" s="161">
        <v>0</v>
      </c>
      <c r="E6200" s="161">
        <v>0</v>
      </c>
      <c r="F6200" s="161">
        <v>0</v>
      </c>
      <c r="G6200" s="161">
        <v>0</v>
      </c>
      <c r="H6200" s="161">
        <v>0</v>
      </c>
      <c r="I6200" s="161">
        <v>0</v>
      </c>
      <c r="J6200" s="161">
        <v>0</v>
      </c>
      <c r="K6200" s="161">
        <v>0</v>
      </c>
      <c r="L6200" s="162">
        <v>0</v>
      </c>
      <c r="M6200" s="163">
        <v>0</v>
      </c>
    </row>
    <row r="6201" spans="1:13">
      <c r="A6201" s="152">
        <v>250</v>
      </c>
      <c r="B6201" s="153" t="s">
        <v>100</v>
      </c>
      <c r="C6201" s="154">
        <v>2003</v>
      </c>
      <c r="D6201" s="155">
        <v>0</v>
      </c>
      <c r="E6201" s="155">
        <v>0</v>
      </c>
      <c r="F6201" s="155">
        <v>0</v>
      </c>
      <c r="G6201" s="155">
        <v>0</v>
      </c>
      <c r="H6201" s="155">
        <v>-2672</v>
      </c>
      <c r="I6201" s="155">
        <v>0</v>
      </c>
      <c r="J6201" s="155">
        <v>0</v>
      </c>
      <c r="K6201" s="155">
        <v>0</v>
      </c>
      <c r="L6201" s="156">
        <v>0</v>
      </c>
      <c r="M6201" s="157">
        <v>0</v>
      </c>
    </row>
    <row r="6202" spans="1:13">
      <c r="A6202" s="158">
        <v>198</v>
      </c>
      <c r="B6202" s="159" t="s">
        <v>60</v>
      </c>
      <c r="C6202" s="160">
        <v>2003</v>
      </c>
      <c r="D6202" s="161">
        <v>0</v>
      </c>
      <c r="E6202" s="161">
        <v>0</v>
      </c>
      <c r="F6202" s="161">
        <v>0</v>
      </c>
      <c r="G6202" s="161">
        <v>0</v>
      </c>
      <c r="H6202" s="161">
        <v>0</v>
      </c>
      <c r="I6202" s="161">
        <v>0</v>
      </c>
      <c r="J6202" s="161">
        <v>0</v>
      </c>
      <c r="K6202" s="161">
        <v>0</v>
      </c>
      <c r="L6202" s="162">
        <v>0</v>
      </c>
      <c r="M6202" s="163">
        <v>0</v>
      </c>
    </row>
    <row r="6203" spans="1:13">
      <c r="A6203" s="152">
        <v>199</v>
      </c>
      <c r="B6203" s="153" t="s">
        <v>61</v>
      </c>
      <c r="C6203" s="154">
        <v>2003</v>
      </c>
      <c r="D6203" s="155">
        <v>0</v>
      </c>
      <c r="E6203" s="155">
        <v>0</v>
      </c>
      <c r="F6203" s="155">
        <v>0</v>
      </c>
      <c r="G6203" s="155">
        <v>0</v>
      </c>
      <c r="H6203" s="155">
        <v>0</v>
      </c>
      <c r="I6203" s="155">
        <v>0</v>
      </c>
      <c r="J6203" s="155">
        <v>0</v>
      </c>
      <c r="K6203" s="155">
        <v>0</v>
      </c>
      <c r="L6203" s="156">
        <v>0</v>
      </c>
      <c r="M6203" s="157">
        <v>0</v>
      </c>
    </row>
    <row r="6204" spans="1:13">
      <c r="A6204" s="158">
        <v>142</v>
      </c>
      <c r="B6204" s="159" t="s">
        <v>24</v>
      </c>
      <c r="C6204" s="160">
        <v>2003</v>
      </c>
      <c r="D6204" s="161">
        <v>0</v>
      </c>
      <c r="E6204" s="161">
        <v>0</v>
      </c>
      <c r="F6204" s="161">
        <v>0</v>
      </c>
      <c r="G6204" s="161">
        <v>0</v>
      </c>
      <c r="H6204" s="161">
        <v>0</v>
      </c>
      <c r="I6204" s="161">
        <v>0</v>
      </c>
      <c r="J6204" s="161">
        <v>0</v>
      </c>
      <c r="K6204" s="161">
        <v>0</v>
      </c>
      <c r="L6204" s="162">
        <v>0</v>
      </c>
      <c r="M6204" s="163">
        <v>0</v>
      </c>
    </row>
    <row r="6205" spans="1:13">
      <c r="A6205" s="152">
        <v>120</v>
      </c>
      <c r="B6205" s="153" t="s">
        <v>32</v>
      </c>
      <c r="C6205" s="154">
        <v>2003</v>
      </c>
      <c r="D6205" s="155">
        <v>0</v>
      </c>
      <c r="E6205" s="155">
        <v>0</v>
      </c>
      <c r="F6205" s="155">
        <v>0</v>
      </c>
      <c r="G6205" s="155">
        <v>0</v>
      </c>
      <c r="H6205" s="155">
        <v>0</v>
      </c>
      <c r="I6205" s="155">
        <v>0</v>
      </c>
      <c r="J6205" s="155">
        <v>0</v>
      </c>
      <c r="K6205" s="155">
        <v>0</v>
      </c>
      <c r="L6205" s="156">
        <v>0</v>
      </c>
      <c r="M6205" s="157">
        <v>0</v>
      </c>
    </row>
    <row r="6206" spans="1:13">
      <c r="A6206" s="158">
        <v>69</v>
      </c>
      <c r="B6206" s="159" t="s">
        <v>73</v>
      </c>
      <c r="C6206" s="160">
        <v>2003</v>
      </c>
      <c r="D6206" s="161">
        <v>0</v>
      </c>
      <c r="E6206" s="161">
        <v>0</v>
      </c>
      <c r="F6206" s="161">
        <v>0</v>
      </c>
      <c r="G6206" s="161">
        <v>0</v>
      </c>
      <c r="H6206" s="161">
        <v>-1200</v>
      </c>
      <c r="I6206" s="161">
        <v>0</v>
      </c>
      <c r="J6206" s="161">
        <v>0</v>
      </c>
      <c r="K6206" s="161">
        <v>0</v>
      </c>
      <c r="L6206" s="162">
        <v>0</v>
      </c>
      <c r="M6206" s="163">
        <v>0</v>
      </c>
    </row>
    <row r="6207" spans="1:13">
      <c r="A6207" s="152">
        <v>251</v>
      </c>
      <c r="B6207" s="153" t="s">
        <v>33</v>
      </c>
      <c r="C6207" s="154">
        <v>2003</v>
      </c>
      <c r="D6207" s="155">
        <v>0</v>
      </c>
      <c r="E6207" s="155">
        <v>0</v>
      </c>
      <c r="F6207" s="155">
        <v>0</v>
      </c>
      <c r="G6207" s="155">
        <v>0</v>
      </c>
      <c r="H6207" s="155">
        <v>0</v>
      </c>
      <c r="I6207" s="155">
        <v>0</v>
      </c>
      <c r="J6207" s="155">
        <v>0</v>
      </c>
      <c r="K6207" s="155">
        <v>0</v>
      </c>
      <c r="L6207" s="156">
        <v>0</v>
      </c>
      <c r="M6207" s="157">
        <v>0</v>
      </c>
    </row>
    <row r="6208" spans="1:13">
      <c r="A6208" s="158">
        <v>180</v>
      </c>
      <c r="B6208" s="159" t="s">
        <v>50</v>
      </c>
      <c r="C6208" s="160">
        <v>2003</v>
      </c>
      <c r="D6208" s="161">
        <v>0</v>
      </c>
      <c r="E6208" s="161">
        <v>0</v>
      </c>
      <c r="F6208" s="161">
        <v>0</v>
      </c>
      <c r="G6208" s="161">
        <v>0</v>
      </c>
      <c r="H6208" s="161">
        <v>-1208</v>
      </c>
      <c r="I6208" s="161">
        <v>0</v>
      </c>
      <c r="J6208" s="161">
        <v>0</v>
      </c>
      <c r="K6208" s="161">
        <v>0</v>
      </c>
      <c r="L6208" s="162">
        <v>0</v>
      </c>
      <c r="M6208" s="163">
        <v>0</v>
      </c>
    </row>
    <row r="6209" spans="1:13">
      <c r="A6209" s="152">
        <v>229</v>
      </c>
      <c r="B6209" s="153" t="s">
        <v>101</v>
      </c>
      <c r="C6209" s="154">
        <v>2003</v>
      </c>
      <c r="D6209" s="155">
        <v>0</v>
      </c>
      <c r="E6209" s="155">
        <v>0</v>
      </c>
      <c r="F6209" s="155">
        <v>0</v>
      </c>
      <c r="G6209" s="155">
        <v>0</v>
      </c>
      <c r="H6209" s="155">
        <v>0</v>
      </c>
      <c r="I6209" s="155">
        <v>0</v>
      </c>
      <c r="J6209" s="155">
        <v>0</v>
      </c>
      <c r="K6209" s="155">
        <v>0</v>
      </c>
      <c r="L6209" s="156">
        <v>0</v>
      </c>
      <c r="M6209" s="157">
        <v>0</v>
      </c>
    </row>
    <row r="6210" spans="1:13">
      <c r="A6210" s="158">
        <v>181</v>
      </c>
      <c r="B6210" s="159" t="s">
        <v>102</v>
      </c>
      <c r="C6210" s="160">
        <v>2003</v>
      </c>
      <c r="D6210" s="161">
        <v>0</v>
      </c>
      <c r="E6210" s="161">
        <v>0</v>
      </c>
      <c r="F6210" s="161">
        <v>0</v>
      </c>
      <c r="G6210" s="161">
        <v>0</v>
      </c>
      <c r="H6210" s="161">
        <v>0</v>
      </c>
      <c r="I6210" s="161">
        <v>0</v>
      </c>
      <c r="J6210" s="161">
        <v>0</v>
      </c>
      <c r="K6210" s="161">
        <v>0</v>
      </c>
      <c r="L6210" s="162">
        <v>0</v>
      </c>
      <c r="M6210" s="163">
        <v>0</v>
      </c>
    </row>
    <row r="6211" spans="1:13">
      <c r="A6211" s="152">
        <v>230</v>
      </c>
      <c r="B6211" s="153" t="s">
        <v>34</v>
      </c>
      <c r="C6211" s="154">
        <v>2003</v>
      </c>
      <c r="D6211" s="155">
        <v>0</v>
      </c>
      <c r="E6211" s="155">
        <v>0</v>
      </c>
      <c r="F6211" s="155">
        <v>0</v>
      </c>
      <c r="G6211" s="155">
        <v>0</v>
      </c>
      <c r="H6211" s="155">
        <v>-7336</v>
      </c>
      <c r="I6211" s="155">
        <v>0</v>
      </c>
      <c r="J6211" s="155">
        <v>0</v>
      </c>
      <c r="K6211" s="155">
        <v>0</v>
      </c>
      <c r="L6211" s="156">
        <v>0</v>
      </c>
      <c r="M6211" s="157">
        <v>0</v>
      </c>
    </row>
    <row r="6212" spans="1:13">
      <c r="A6212" s="158">
        <v>231</v>
      </c>
      <c r="B6212" s="159" t="s">
        <v>121</v>
      </c>
      <c r="C6212" s="160">
        <v>2003</v>
      </c>
      <c r="D6212" s="161">
        <v>0</v>
      </c>
      <c r="E6212" s="161">
        <v>0</v>
      </c>
      <c r="F6212" s="161">
        <v>0</v>
      </c>
      <c r="G6212" s="161">
        <v>0</v>
      </c>
      <c r="H6212" s="161">
        <v>-1180</v>
      </c>
      <c r="I6212" s="161">
        <v>0</v>
      </c>
      <c r="J6212" s="161">
        <v>0</v>
      </c>
      <c r="K6212" s="161">
        <v>0</v>
      </c>
      <c r="L6212" s="162">
        <v>0</v>
      </c>
      <c r="M6212" s="163">
        <v>0</v>
      </c>
    </row>
    <row r="6213" spans="1:13">
      <c r="A6213" s="152">
        <v>161</v>
      </c>
      <c r="B6213" s="153" t="s">
        <v>38</v>
      </c>
      <c r="C6213" s="154">
        <v>2003</v>
      </c>
      <c r="D6213" s="155">
        <v>0</v>
      </c>
      <c r="E6213" s="155">
        <v>0</v>
      </c>
      <c r="F6213" s="155">
        <v>0</v>
      </c>
      <c r="G6213" s="155">
        <v>0</v>
      </c>
      <c r="H6213" s="155">
        <v>0</v>
      </c>
      <c r="I6213" s="155">
        <v>0</v>
      </c>
      <c r="J6213" s="155">
        <v>0</v>
      </c>
      <c r="K6213" s="155">
        <v>0</v>
      </c>
      <c r="L6213" s="156">
        <v>0</v>
      </c>
      <c r="M6213" s="157">
        <v>0</v>
      </c>
    </row>
    <row r="6214" spans="1:13">
      <c r="A6214" s="158">
        <v>261</v>
      </c>
      <c r="B6214" s="159" t="s">
        <v>35</v>
      </c>
      <c r="C6214" s="160">
        <v>2003</v>
      </c>
      <c r="D6214" s="161">
        <v>-447500</v>
      </c>
      <c r="E6214" s="161">
        <v>0</v>
      </c>
      <c r="F6214" s="161">
        <v>0</v>
      </c>
      <c r="G6214" s="161">
        <v>-111000</v>
      </c>
      <c r="H6214" s="161">
        <v>-9430</v>
      </c>
      <c r="I6214" s="161">
        <v>0</v>
      </c>
      <c r="J6214" s="161">
        <v>0</v>
      </c>
      <c r="K6214" s="161">
        <v>0</v>
      </c>
      <c r="L6214" s="162">
        <v>0</v>
      </c>
      <c r="M6214" s="163">
        <v>0</v>
      </c>
    </row>
    <row r="6215" spans="1:13">
      <c r="A6215" s="152"/>
      <c r="B6215" s="153"/>
      <c r="C6215" s="154"/>
      <c r="D6215" s="155"/>
      <c r="E6215" s="155"/>
      <c r="F6215" s="155"/>
      <c r="G6215" s="155"/>
      <c r="H6215" s="155"/>
      <c r="I6215" s="155"/>
      <c r="J6215" s="155"/>
      <c r="K6215" s="155"/>
      <c r="L6215" s="156"/>
      <c r="M6215" s="157"/>
    </row>
    <row r="6216" spans="1:13">
      <c r="A6216" s="158"/>
      <c r="B6216" s="159" t="s">
        <v>279</v>
      </c>
      <c r="C6216" s="160"/>
      <c r="D6216" s="161">
        <v>-447500</v>
      </c>
      <c r="E6216" s="161">
        <v>0</v>
      </c>
      <c r="F6216" s="161">
        <v>0</v>
      </c>
      <c r="G6216" s="161">
        <v>-111000</v>
      </c>
      <c r="H6216" s="161">
        <v>-75391.350000000006</v>
      </c>
      <c r="I6216" s="161">
        <v>0</v>
      </c>
      <c r="J6216" s="161">
        <v>0</v>
      </c>
      <c r="K6216" s="161">
        <v>0</v>
      </c>
      <c r="L6216" s="162">
        <v>-20</v>
      </c>
      <c r="M6216" s="163">
        <v>-2</v>
      </c>
    </row>
    <row r="6217" spans="1:13">
      <c r="A6217" s="152"/>
      <c r="B6217" s="153"/>
      <c r="C6217" s="154"/>
      <c r="D6217" s="155"/>
      <c r="E6217" s="155"/>
      <c r="F6217" s="155"/>
      <c r="G6217" s="155"/>
      <c r="H6217" s="155"/>
      <c r="I6217" s="155"/>
      <c r="J6217" s="155"/>
      <c r="K6217" s="155"/>
      <c r="L6217" s="156"/>
      <c r="M6217" s="157"/>
    </row>
    <row r="6218" spans="1:13">
      <c r="A6218" s="158"/>
      <c r="B6218" s="159" t="s">
        <v>280</v>
      </c>
      <c r="C6218" s="160"/>
      <c r="D6218" s="161"/>
      <c r="E6218" s="161"/>
      <c r="F6218" s="161"/>
      <c r="G6218" s="161" t="s">
        <v>284</v>
      </c>
      <c r="H6218" s="161">
        <v>-75391.350000000006</v>
      </c>
      <c r="I6218" s="161">
        <v>0</v>
      </c>
      <c r="J6218" s="161">
        <v>0</v>
      </c>
      <c r="K6218" s="161">
        <v>0</v>
      </c>
      <c r="L6218" s="162"/>
      <c r="M6218" s="163"/>
    </row>
    <row r="6219" spans="1:13">
      <c r="A6219" s="152">
        <v>131</v>
      </c>
      <c r="B6219" s="153" t="s">
        <v>25</v>
      </c>
      <c r="C6219" s="154">
        <v>2004</v>
      </c>
      <c r="D6219" s="155">
        <v>0</v>
      </c>
      <c r="E6219" s="155">
        <v>0</v>
      </c>
      <c r="F6219" s="155">
        <v>0</v>
      </c>
      <c r="G6219" s="155">
        <v>0</v>
      </c>
      <c r="H6219" s="155">
        <v>0</v>
      </c>
      <c r="I6219" s="155">
        <v>0</v>
      </c>
      <c r="J6219" s="155">
        <v>0</v>
      </c>
      <c r="K6219" s="155">
        <v>0</v>
      </c>
      <c r="L6219" s="156">
        <v>0</v>
      </c>
      <c r="M6219" s="157">
        <v>0</v>
      </c>
    </row>
    <row r="6220" spans="1:13">
      <c r="A6220" s="158">
        <v>2</v>
      </c>
      <c r="B6220" s="159" t="s">
        <v>113</v>
      </c>
      <c r="C6220" s="160">
        <v>2004</v>
      </c>
      <c r="D6220" s="161">
        <v>0</v>
      </c>
      <c r="E6220" s="161">
        <v>0</v>
      </c>
      <c r="F6220" s="161">
        <v>0</v>
      </c>
      <c r="G6220" s="161">
        <v>0</v>
      </c>
      <c r="H6220" s="161">
        <v>0</v>
      </c>
      <c r="I6220" s="161">
        <v>0</v>
      </c>
      <c r="J6220" s="161">
        <v>0</v>
      </c>
      <c r="K6220" s="161">
        <v>0</v>
      </c>
      <c r="L6220" s="162">
        <v>0</v>
      </c>
      <c r="M6220" s="163">
        <v>0</v>
      </c>
    </row>
    <row r="6221" spans="1:13">
      <c r="A6221" s="152">
        <v>51</v>
      </c>
      <c r="B6221" s="153" t="s">
        <v>64</v>
      </c>
      <c r="C6221" s="154">
        <v>2004</v>
      </c>
      <c r="D6221" s="155">
        <v>0</v>
      </c>
      <c r="E6221" s="155">
        <v>0</v>
      </c>
      <c r="F6221" s="155">
        <v>0</v>
      </c>
      <c r="G6221" s="155">
        <v>0</v>
      </c>
      <c r="H6221" s="155">
        <v>0</v>
      </c>
      <c r="I6221" s="155">
        <v>0</v>
      </c>
      <c r="J6221" s="155">
        <v>0</v>
      </c>
      <c r="K6221" s="155">
        <v>0</v>
      </c>
      <c r="L6221" s="156">
        <v>0</v>
      </c>
      <c r="M6221" s="157">
        <v>0</v>
      </c>
    </row>
    <row r="6222" spans="1:13">
      <c r="A6222" s="158">
        <v>3</v>
      </c>
      <c r="B6222" s="159" t="s">
        <v>51</v>
      </c>
      <c r="C6222" s="160">
        <v>2004</v>
      </c>
      <c r="D6222" s="161">
        <v>0</v>
      </c>
      <c r="E6222" s="161">
        <v>0</v>
      </c>
      <c r="F6222" s="161">
        <v>0</v>
      </c>
      <c r="G6222" s="161">
        <v>0</v>
      </c>
      <c r="H6222" s="161">
        <v>0</v>
      </c>
      <c r="I6222" s="161">
        <v>0</v>
      </c>
      <c r="J6222" s="161">
        <v>0</v>
      </c>
      <c r="K6222" s="161">
        <v>0</v>
      </c>
      <c r="L6222" s="162">
        <v>0</v>
      </c>
      <c r="M6222" s="163">
        <v>0</v>
      </c>
    </row>
    <row r="6223" spans="1:13">
      <c r="A6223" s="152">
        <v>53</v>
      </c>
      <c r="B6223" s="153" t="s">
        <v>86</v>
      </c>
      <c r="C6223" s="154">
        <v>2004</v>
      </c>
      <c r="D6223" s="155">
        <v>0</v>
      </c>
      <c r="E6223" s="155">
        <v>0</v>
      </c>
      <c r="F6223" s="155">
        <v>0</v>
      </c>
      <c r="G6223" s="155">
        <v>0</v>
      </c>
      <c r="H6223" s="155">
        <v>-480</v>
      </c>
      <c r="I6223" s="155">
        <v>0</v>
      </c>
      <c r="J6223" s="155">
        <v>0</v>
      </c>
      <c r="K6223" s="155">
        <v>0</v>
      </c>
      <c r="L6223" s="156">
        <v>0</v>
      </c>
      <c r="M6223" s="157">
        <v>0</v>
      </c>
    </row>
    <row r="6224" spans="1:13">
      <c r="A6224" s="158">
        <v>214</v>
      </c>
      <c r="B6224" s="159" t="s">
        <v>107</v>
      </c>
      <c r="C6224" s="160">
        <v>2004</v>
      </c>
      <c r="D6224" s="161">
        <v>0</v>
      </c>
      <c r="E6224" s="161">
        <v>0</v>
      </c>
      <c r="F6224" s="161">
        <v>0</v>
      </c>
      <c r="G6224" s="161">
        <v>0</v>
      </c>
      <c r="H6224" s="161">
        <v>-1054</v>
      </c>
      <c r="I6224" s="161">
        <v>0</v>
      </c>
      <c r="J6224" s="161">
        <v>0</v>
      </c>
      <c r="K6224" s="161">
        <v>0</v>
      </c>
      <c r="L6224" s="162">
        <v>0</v>
      </c>
      <c r="M6224" s="163">
        <v>0</v>
      </c>
    </row>
    <row r="6225" spans="1:13">
      <c r="A6225" s="152">
        <v>86</v>
      </c>
      <c r="B6225" s="153" t="s">
        <v>108</v>
      </c>
      <c r="C6225" s="154">
        <v>2004</v>
      </c>
      <c r="D6225" s="155">
        <v>0</v>
      </c>
      <c r="E6225" s="155">
        <v>0</v>
      </c>
      <c r="F6225" s="155">
        <v>0</v>
      </c>
      <c r="G6225" s="155">
        <v>0</v>
      </c>
      <c r="H6225" s="155">
        <v>-200</v>
      </c>
      <c r="I6225" s="155">
        <v>0</v>
      </c>
      <c r="J6225" s="155">
        <v>0</v>
      </c>
      <c r="K6225" s="155">
        <v>0</v>
      </c>
      <c r="L6225" s="156">
        <v>0</v>
      </c>
      <c r="M6225" s="157">
        <v>0</v>
      </c>
    </row>
    <row r="6226" spans="1:13">
      <c r="A6226" s="158">
        <v>54</v>
      </c>
      <c r="B6226" s="159" t="s">
        <v>109</v>
      </c>
      <c r="C6226" s="160">
        <v>2004</v>
      </c>
      <c r="D6226" s="161">
        <v>0</v>
      </c>
      <c r="E6226" s="161">
        <v>0</v>
      </c>
      <c r="F6226" s="161">
        <v>0</v>
      </c>
      <c r="G6226" s="161">
        <v>0</v>
      </c>
      <c r="H6226" s="161">
        <v>-708</v>
      </c>
      <c r="I6226" s="161">
        <v>0</v>
      </c>
      <c r="J6226" s="161">
        <v>0</v>
      </c>
      <c r="K6226" s="161">
        <v>0</v>
      </c>
      <c r="L6226" s="162">
        <v>0</v>
      </c>
      <c r="M6226" s="163">
        <v>0</v>
      </c>
    </row>
    <row r="6227" spans="1:13">
      <c r="A6227" s="152">
        <v>191</v>
      </c>
      <c r="B6227" s="153" t="s">
        <v>66</v>
      </c>
      <c r="C6227" s="154">
        <v>2004</v>
      </c>
      <c r="D6227" s="155">
        <v>0</v>
      </c>
      <c r="E6227" s="155">
        <v>0</v>
      </c>
      <c r="F6227" s="155">
        <v>0</v>
      </c>
      <c r="G6227" s="155">
        <v>0</v>
      </c>
      <c r="H6227" s="155">
        <v>-5070</v>
      </c>
      <c r="I6227" s="155">
        <v>0</v>
      </c>
      <c r="J6227" s="155">
        <v>0</v>
      </c>
      <c r="K6227" s="155">
        <v>0</v>
      </c>
      <c r="L6227" s="156">
        <v>0</v>
      </c>
      <c r="M6227" s="157">
        <v>0</v>
      </c>
    </row>
    <row r="6228" spans="1:13">
      <c r="A6228" s="158">
        <v>113</v>
      </c>
      <c r="B6228" s="159" t="s">
        <v>39</v>
      </c>
      <c r="C6228" s="160">
        <v>2004</v>
      </c>
      <c r="D6228" s="161">
        <v>0</v>
      </c>
      <c r="E6228" s="161">
        <v>0</v>
      </c>
      <c r="F6228" s="161">
        <v>0</v>
      </c>
      <c r="G6228" s="161">
        <v>0</v>
      </c>
      <c r="H6228" s="161">
        <v>-1840</v>
      </c>
      <c r="I6228" s="161">
        <v>0</v>
      </c>
      <c r="J6228" s="161">
        <v>0</v>
      </c>
      <c r="K6228" s="161">
        <v>0</v>
      </c>
      <c r="L6228" s="162">
        <v>0</v>
      </c>
      <c r="M6228" s="163">
        <v>0</v>
      </c>
    </row>
    <row r="6229" spans="1:13">
      <c r="A6229" s="152">
        <v>192</v>
      </c>
      <c r="B6229" s="153" t="s">
        <v>40</v>
      </c>
      <c r="C6229" s="154">
        <v>2004</v>
      </c>
      <c r="D6229" s="155">
        <v>0</v>
      </c>
      <c r="E6229" s="155">
        <v>0</v>
      </c>
      <c r="F6229" s="155">
        <v>0</v>
      </c>
      <c r="G6229" s="155">
        <v>0</v>
      </c>
      <c r="H6229" s="155">
        <v>0</v>
      </c>
      <c r="I6229" s="155">
        <v>0</v>
      </c>
      <c r="J6229" s="155">
        <v>0</v>
      </c>
      <c r="K6229" s="155">
        <v>0</v>
      </c>
      <c r="L6229" s="156">
        <v>0</v>
      </c>
      <c r="M6229" s="157">
        <v>0</v>
      </c>
    </row>
    <row r="6230" spans="1:13">
      <c r="A6230" s="158">
        <v>217</v>
      </c>
      <c r="B6230" s="159" t="s">
        <v>74</v>
      </c>
      <c r="C6230" s="160">
        <v>2004</v>
      </c>
      <c r="D6230" s="161">
        <v>0</v>
      </c>
      <c r="E6230" s="161">
        <v>0</v>
      </c>
      <c r="F6230" s="161">
        <v>0</v>
      </c>
      <c r="G6230" s="161">
        <v>0</v>
      </c>
      <c r="H6230" s="161">
        <v>0</v>
      </c>
      <c r="I6230" s="161">
        <v>0</v>
      </c>
      <c r="J6230" s="161">
        <v>0</v>
      </c>
      <c r="K6230" s="161">
        <v>0</v>
      </c>
      <c r="L6230" s="162">
        <v>0</v>
      </c>
      <c r="M6230" s="163">
        <v>0</v>
      </c>
    </row>
    <row r="6231" spans="1:13">
      <c r="A6231" s="152">
        <v>56</v>
      </c>
      <c r="B6231" s="153" t="s">
        <v>128</v>
      </c>
      <c r="C6231" s="154">
        <v>2004</v>
      </c>
      <c r="D6231" s="155">
        <v>0</v>
      </c>
      <c r="E6231" s="155">
        <v>0</v>
      </c>
      <c r="F6231" s="155">
        <v>0</v>
      </c>
      <c r="G6231" s="155">
        <v>0</v>
      </c>
      <c r="H6231" s="155">
        <v>-1418.85</v>
      </c>
      <c r="I6231" s="155">
        <v>0</v>
      </c>
      <c r="J6231" s="155">
        <v>0</v>
      </c>
      <c r="K6231" s="155">
        <v>0</v>
      </c>
      <c r="L6231" s="156">
        <v>0</v>
      </c>
      <c r="M6231" s="157">
        <v>0</v>
      </c>
    </row>
    <row r="6232" spans="1:13">
      <c r="A6232" s="158">
        <v>193</v>
      </c>
      <c r="B6232" s="159" t="s">
        <v>27</v>
      </c>
      <c r="C6232" s="160">
        <v>2004</v>
      </c>
      <c r="D6232" s="161">
        <v>0</v>
      </c>
      <c r="E6232" s="161">
        <v>0</v>
      </c>
      <c r="F6232" s="161">
        <v>0</v>
      </c>
      <c r="G6232" s="161">
        <v>0</v>
      </c>
      <c r="H6232" s="161">
        <v>0</v>
      </c>
      <c r="I6232" s="161">
        <v>0</v>
      </c>
      <c r="J6232" s="161">
        <v>0</v>
      </c>
      <c r="K6232" s="161">
        <v>0</v>
      </c>
      <c r="L6232" s="162">
        <v>0</v>
      </c>
      <c r="M6232" s="163">
        <v>0</v>
      </c>
    </row>
    <row r="6233" spans="1:13">
      <c r="A6233" s="152">
        <v>27</v>
      </c>
      <c r="B6233" s="153" t="s">
        <v>67</v>
      </c>
      <c r="C6233" s="154">
        <v>2004</v>
      </c>
      <c r="D6233" s="155">
        <v>0</v>
      </c>
      <c r="E6233" s="155">
        <v>0</v>
      </c>
      <c r="F6233" s="155">
        <v>0</v>
      </c>
      <c r="G6233" s="155">
        <v>0</v>
      </c>
      <c r="H6233" s="155">
        <v>-700</v>
      </c>
      <c r="I6233" s="155">
        <v>0</v>
      </c>
      <c r="J6233" s="155">
        <v>0</v>
      </c>
      <c r="K6233" s="155">
        <v>0</v>
      </c>
      <c r="L6233" s="156">
        <v>0</v>
      </c>
      <c r="M6233" s="157">
        <v>0</v>
      </c>
    </row>
    <row r="6234" spans="1:13">
      <c r="A6234" s="158">
        <v>244</v>
      </c>
      <c r="B6234" s="159" t="s">
        <v>53</v>
      </c>
      <c r="C6234" s="160">
        <v>2004</v>
      </c>
      <c r="D6234" s="161">
        <v>0</v>
      </c>
      <c r="E6234" s="161">
        <v>0</v>
      </c>
      <c r="F6234" s="161">
        <v>0</v>
      </c>
      <c r="G6234" s="161">
        <v>0</v>
      </c>
      <c r="H6234" s="161">
        <v>0</v>
      </c>
      <c r="I6234" s="161">
        <v>0</v>
      </c>
      <c r="J6234" s="161">
        <v>0</v>
      </c>
      <c r="K6234" s="161">
        <v>0</v>
      </c>
      <c r="L6234" s="162">
        <v>0</v>
      </c>
      <c r="M6234" s="163">
        <v>0</v>
      </c>
    </row>
    <row r="6235" spans="1:13">
      <c r="A6235" s="152">
        <v>115</v>
      </c>
      <c r="B6235" s="153" t="s">
        <v>89</v>
      </c>
      <c r="C6235" s="154">
        <v>2004</v>
      </c>
      <c r="D6235" s="155">
        <v>0</v>
      </c>
      <c r="E6235" s="155">
        <v>0</v>
      </c>
      <c r="F6235" s="155">
        <v>0</v>
      </c>
      <c r="G6235" s="155">
        <v>0</v>
      </c>
      <c r="H6235" s="155">
        <v>-700</v>
      </c>
      <c r="I6235" s="155">
        <v>0</v>
      </c>
      <c r="J6235" s="155">
        <v>0</v>
      </c>
      <c r="K6235" s="155">
        <v>0</v>
      </c>
      <c r="L6235" s="156">
        <v>0</v>
      </c>
      <c r="M6235" s="157">
        <v>0</v>
      </c>
    </row>
    <row r="6236" spans="1:13">
      <c r="A6236" s="158">
        <v>116</v>
      </c>
      <c r="B6236" s="159" t="s">
        <v>28</v>
      </c>
      <c r="C6236" s="160">
        <v>2004</v>
      </c>
      <c r="D6236" s="161">
        <v>0</v>
      </c>
      <c r="E6236" s="161">
        <v>0</v>
      </c>
      <c r="F6236" s="161">
        <v>0</v>
      </c>
      <c r="G6236" s="161">
        <v>0</v>
      </c>
      <c r="H6236" s="161">
        <v>0</v>
      </c>
      <c r="I6236" s="161">
        <v>0</v>
      </c>
      <c r="J6236" s="161">
        <v>0</v>
      </c>
      <c r="K6236" s="161">
        <v>0</v>
      </c>
      <c r="L6236" s="162">
        <v>0</v>
      </c>
      <c r="M6236" s="163">
        <v>0</v>
      </c>
    </row>
    <row r="6237" spans="1:13">
      <c r="A6237" s="152">
        <v>5</v>
      </c>
      <c r="B6237" s="153" t="s">
        <v>75</v>
      </c>
      <c r="C6237" s="154">
        <v>2004</v>
      </c>
      <c r="D6237" s="155">
        <v>0</v>
      </c>
      <c r="E6237" s="155">
        <v>0</v>
      </c>
      <c r="F6237" s="155">
        <v>0</v>
      </c>
      <c r="G6237" s="155">
        <v>0</v>
      </c>
      <c r="H6237" s="155">
        <v>-900</v>
      </c>
      <c r="I6237" s="155">
        <v>0</v>
      </c>
      <c r="J6237" s="155">
        <v>0</v>
      </c>
      <c r="K6237" s="155">
        <v>0</v>
      </c>
      <c r="L6237" s="156">
        <v>0</v>
      </c>
      <c r="M6237" s="157">
        <v>0</v>
      </c>
    </row>
    <row r="6238" spans="1:13">
      <c r="A6238" s="158">
        <v>31</v>
      </c>
      <c r="B6238" s="159" t="s">
        <v>111</v>
      </c>
      <c r="C6238" s="160">
        <v>2004</v>
      </c>
      <c r="D6238" s="161">
        <v>0</v>
      </c>
      <c r="E6238" s="161">
        <v>0</v>
      </c>
      <c r="F6238" s="161">
        <v>0</v>
      </c>
      <c r="G6238" s="161">
        <v>0</v>
      </c>
      <c r="H6238" s="161">
        <v>0</v>
      </c>
      <c r="I6238" s="161">
        <v>0</v>
      </c>
      <c r="J6238" s="161">
        <v>0</v>
      </c>
      <c r="K6238" s="161">
        <v>0</v>
      </c>
      <c r="L6238" s="162">
        <v>0</v>
      </c>
      <c r="M6238" s="163">
        <v>0</v>
      </c>
    </row>
    <row r="6239" spans="1:13">
      <c r="A6239" s="152">
        <v>152</v>
      </c>
      <c r="B6239" s="153" t="s">
        <v>54</v>
      </c>
      <c r="C6239" s="154">
        <v>2004</v>
      </c>
      <c r="D6239" s="155">
        <v>0</v>
      </c>
      <c r="E6239" s="155">
        <v>0</v>
      </c>
      <c r="F6239" s="155">
        <v>0</v>
      </c>
      <c r="G6239" s="155">
        <v>0</v>
      </c>
      <c r="H6239" s="155">
        <v>0</v>
      </c>
      <c r="I6239" s="155">
        <v>0</v>
      </c>
      <c r="J6239" s="155">
        <v>0</v>
      </c>
      <c r="K6239" s="155">
        <v>0</v>
      </c>
      <c r="L6239" s="156">
        <v>0</v>
      </c>
      <c r="M6239" s="157">
        <v>0</v>
      </c>
    </row>
    <row r="6240" spans="1:13">
      <c r="A6240" s="158">
        <v>173</v>
      </c>
      <c r="B6240" s="159" t="s">
        <v>138</v>
      </c>
      <c r="C6240" s="160">
        <v>2004</v>
      </c>
      <c r="D6240" s="161">
        <v>0</v>
      </c>
      <c r="E6240" s="161">
        <v>0</v>
      </c>
      <c r="F6240" s="161">
        <v>0</v>
      </c>
      <c r="G6240" s="161">
        <v>0</v>
      </c>
      <c r="H6240" s="161">
        <v>-600</v>
      </c>
      <c r="I6240" s="161">
        <v>0</v>
      </c>
      <c r="J6240" s="161">
        <v>0</v>
      </c>
      <c r="K6240" s="161">
        <v>0</v>
      </c>
      <c r="L6240" s="162">
        <v>0</v>
      </c>
      <c r="M6240" s="163">
        <v>0</v>
      </c>
    </row>
    <row r="6241" spans="1:13">
      <c r="A6241" s="152">
        <v>133</v>
      </c>
      <c r="B6241" s="153" t="s">
        <v>55</v>
      </c>
      <c r="C6241" s="154">
        <v>2004</v>
      </c>
      <c r="D6241" s="155">
        <v>0</v>
      </c>
      <c r="E6241" s="155">
        <v>0</v>
      </c>
      <c r="F6241" s="155">
        <v>0</v>
      </c>
      <c r="G6241" s="155">
        <v>0</v>
      </c>
      <c r="H6241" s="155">
        <v>-672</v>
      </c>
      <c r="I6241" s="155">
        <v>0</v>
      </c>
      <c r="J6241" s="155">
        <v>0</v>
      </c>
      <c r="K6241" s="155">
        <v>0</v>
      </c>
      <c r="L6241" s="156">
        <v>0</v>
      </c>
      <c r="M6241" s="157">
        <v>0</v>
      </c>
    </row>
    <row r="6242" spans="1:13">
      <c r="A6242" s="158">
        <v>60</v>
      </c>
      <c r="B6242" s="159" t="s">
        <v>148</v>
      </c>
      <c r="C6242" s="160">
        <v>2004</v>
      </c>
      <c r="D6242" s="161">
        <v>0</v>
      </c>
      <c r="E6242" s="161">
        <v>0</v>
      </c>
      <c r="F6242" s="161">
        <v>0</v>
      </c>
      <c r="G6242" s="161">
        <v>0</v>
      </c>
      <c r="H6242" s="161">
        <v>-2800</v>
      </c>
      <c r="I6242" s="161">
        <v>0</v>
      </c>
      <c r="J6242" s="161">
        <v>0</v>
      </c>
      <c r="K6242" s="161">
        <v>0</v>
      </c>
      <c r="L6242" s="162">
        <v>0</v>
      </c>
      <c r="M6242" s="163">
        <v>0</v>
      </c>
    </row>
    <row r="6243" spans="1:13">
      <c r="A6243" s="152">
        <v>134</v>
      </c>
      <c r="B6243" s="153" t="s">
        <v>90</v>
      </c>
      <c r="C6243" s="154">
        <v>2004</v>
      </c>
      <c r="D6243" s="155">
        <v>0</v>
      </c>
      <c r="E6243" s="155">
        <v>0</v>
      </c>
      <c r="F6243" s="155">
        <v>0</v>
      </c>
      <c r="G6243" s="155">
        <v>0</v>
      </c>
      <c r="H6243" s="155">
        <v>0</v>
      </c>
      <c r="I6243" s="155">
        <v>0</v>
      </c>
      <c r="J6243" s="155">
        <v>0</v>
      </c>
      <c r="K6243" s="155">
        <v>0</v>
      </c>
      <c r="L6243" s="156">
        <v>0</v>
      </c>
      <c r="M6243" s="157">
        <v>0</v>
      </c>
    </row>
    <row r="6244" spans="1:13">
      <c r="A6244" s="158">
        <v>174</v>
      </c>
      <c r="B6244" s="159" t="s">
        <v>43</v>
      </c>
      <c r="C6244" s="160">
        <v>2004</v>
      </c>
      <c r="D6244" s="161">
        <v>0</v>
      </c>
      <c r="E6244" s="161">
        <v>0</v>
      </c>
      <c r="F6244" s="161">
        <v>0</v>
      </c>
      <c r="G6244" s="161">
        <v>0</v>
      </c>
      <c r="H6244" s="161">
        <v>-2138</v>
      </c>
      <c r="I6244" s="161">
        <v>0</v>
      </c>
      <c r="J6244" s="161">
        <v>0</v>
      </c>
      <c r="K6244" s="161">
        <v>0</v>
      </c>
      <c r="L6244" s="162">
        <v>0</v>
      </c>
      <c r="M6244" s="163">
        <v>0</v>
      </c>
    </row>
    <row r="6245" spans="1:13">
      <c r="A6245" s="152">
        <v>135</v>
      </c>
      <c r="B6245" s="153" t="s">
        <v>29</v>
      </c>
      <c r="C6245" s="154">
        <v>2004</v>
      </c>
      <c r="D6245" s="155">
        <v>0</v>
      </c>
      <c r="E6245" s="155">
        <v>0</v>
      </c>
      <c r="F6245" s="155">
        <v>0</v>
      </c>
      <c r="G6245" s="155">
        <v>0</v>
      </c>
      <c r="H6245" s="155">
        <v>0</v>
      </c>
      <c r="I6245" s="155">
        <v>0</v>
      </c>
      <c r="J6245" s="155">
        <v>0</v>
      </c>
      <c r="K6245" s="155">
        <v>0</v>
      </c>
      <c r="L6245" s="156">
        <v>0</v>
      </c>
      <c r="M6245" s="157">
        <v>0</v>
      </c>
    </row>
    <row r="6246" spans="1:13">
      <c r="A6246" s="158">
        <v>33</v>
      </c>
      <c r="B6246" s="159" t="s">
        <v>175</v>
      </c>
      <c r="C6246" s="160">
        <v>2004</v>
      </c>
      <c r="D6246" s="161">
        <v>0</v>
      </c>
      <c r="E6246" s="161">
        <v>0</v>
      </c>
      <c r="F6246" s="161">
        <v>0</v>
      </c>
      <c r="G6246" s="161">
        <v>0</v>
      </c>
      <c r="H6246" s="161">
        <v>0</v>
      </c>
      <c r="I6246" s="161">
        <v>0</v>
      </c>
      <c r="J6246" s="161">
        <v>0</v>
      </c>
      <c r="K6246" s="161">
        <v>0</v>
      </c>
      <c r="L6246" s="162">
        <v>0</v>
      </c>
      <c r="M6246" s="163">
        <v>0</v>
      </c>
    </row>
    <row r="6247" spans="1:13">
      <c r="A6247" s="152">
        <v>62</v>
      </c>
      <c r="B6247" s="153" t="s">
        <v>23</v>
      </c>
      <c r="C6247" s="154">
        <v>2004</v>
      </c>
      <c r="D6247" s="155">
        <v>0</v>
      </c>
      <c r="E6247" s="155">
        <v>0</v>
      </c>
      <c r="F6247" s="155">
        <v>0</v>
      </c>
      <c r="G6247" s="155">
        <v>0</v>
      </c>
      <c r="H6247" s="155">
        <v>-768</v>
      </c>
      <c r="I6247" s="155">
        <v>0</v>
      </c>
      <c r="J6247" s="155">
        <v>0</v>
      </c>
      <c r="K6247" s="155">
        <v>0</v>
      </c>
      <c r="L6247" s="156">
        <v>0</v>
      </c>
      <c r="M6247" s="157">
        <v>0</v>
      </c>
    </row>
    <row r="6248" spans="1:13">
      <c r="A6248" s="158">
        <v>7</v>
      </c>
      <c r="B6248" s="159" t="s">
        <v>44</v>
      </c>
      <c r="C6248" s="160">
        <v>2004</v>
      </c>
      <c r="D6248" s="161">
        <v>0</v>
      </c>
      <c r="E6248" s="161">
        <v>0</v>
      </c>
      <c r="F6248" s="161">
        <v>0</v>
      </c>
      <c r="G6248" s="161">
        <v>0</v>
      </c>
      <c r="H6248" s="161">
        <v>0</v>
      </c>
      <c r="I6248" s="161">
        <v>0</v>
      </c>
      <c r="J6248" s="161">
        <v>0</v>
      </c>
      <c r="K6248" s="161">
        <v>0</v>
      </c>
      <c r="L6248" s="162">
        <v>0</v>
      </c>
      <c r="M6248" s="163">
        <v>0</v>
      </c>
    </row>
    <row r="6249" spans="1:13">
      <c r="A6249" s="152">
        <v>154</v>
      </c>
      <c r="B6249" s="153" t="s">
        <v>115</v>
      </c>
      <c r="C6249" s="154">
        <v>2004</v>
      </c>
      <c r="D6249" s="155">
        <v>0</v>
      </c>
      <c r="E6249" s="155">
        <v>0</v>
      </c>
      <c r="F6249" s="155">
        <v>0</v>
      </c>
      <c r="G6249" s="155">
        <v>0</v>
      </c>
      <c r="H6249" s="155">
        <v>0</v>
      </c>
      <c r="I6249" s="155">
        <v>0</v>
      </c>
      <c r="J6249" s="155">
        <v>0</v>
      </c>
      <c r="K6249" s="155">
        <v>0</v>
      </c>
      <c r="L6249" s="156">
        <v>0</v>
      </c>
      <c r="M6249" s="157">
        <v>0</v>
      </c>
    </row>
    <row r="6250" spans="1:13">
      <c r="A6250" s="158">
        <v>176</v>
      </c>
      <c r="B6250" s="159" t="s">
        <v>76</v>
      </c>
      <c r="C6250" s="160">
        <v>2004</v>
      </c>
      <c r="D6250" s="161">
        <v>0</v>
      </c>
      <c r="E6250" s="161">
        <v>0</v>
      </c>
      <c r="F6250" s="161">
        <v>0</v>
      </c>
      <c r="G6250" s="161">
        <v>0</v>
      </c>
      <c r="H6250" s="161">
        <v>0</v>
      </c>
      <c r="I6250" s="161">
        <v>0</v>
      </c>
      <c r="J6250" s="161">
        <v>0</v>
      </c>
      <c r="K6250" s="161">
        <v>0</v>
      </c>
      <c r="L6250" s="162">
        <v>0</v>
      </c>
      <c r="M6250" s="163">
        <v>0</v>
      </c>
    </row>
    <row r="6251" spans="1:13">
      <c r="A6251" s="152">
        <v>63</v>
      </c>
      <c r="B6251" s="153" t="s">
        <v>19</v>
      </c>
      <c r="C6251" s="154">
        <v>2004</v>
      </c>
      <c r="D6251" s="155">
        <v>0</v>
      </c>
      <c r="E6251" s="155">
        <v>0</v>
      </c>
      <c r="F6251" s="155">
        <v>0</v>
      </c>
      <c r="G6251" s="155">
        <v>0</v>
      </c>
      <c r="H6251" s="155">
        <v>0</v>
      </c>
      <c r="I6251" s="155">
        <v>0</v>
      </c>
      <c r="J6251" s="155">
        <v>0</v>
      </c>
      <c r="K6251" s="155">
        <v>0</v>
      </c>
      <c r="L6251" s="156">
        <v>0</v>
      </c>
      <c r="M6251" s="157">
        <v>0</v>
      </c>
    </row>
    <row r="6252" spans="1:13">
      <c r="A6252" s="158">
        <v>155</v>
      </c>
      <c r="B6252" s="159" t="s">
        <v>45</v>
      </c>
      <c r="C6252" s="160">
        <v>2004</v>
      </c>
      <c r="D6252" s="161">
        <v>0</v>
      </c>
      <c r="E6252" s="161">
        <v>0</v>
      </c>
      <c r="F6252" s="161">
        <v>0</v>
      </c>
      <c r="G6252" s="161">
        <v>0</v>
      </c>
      <c r="H6252" s="161">
        <v>0</v>
      </c>
      <c r="I6252" s="161">
        <v>0</v>
      </c>
      <c r="J6252" s="161">
        <v>0</v>
      </c>
      <c r="K6252" s="161">
        <v>0</v>
      </c>
      <c r="L6252" s="162">
        <v>0</v>
      </c>
      <c r="M6252" s="163">
        <v>0</v>
      </c>
    </row>
    <row r="6253" spans="1:13">
      <c r="A6253" s="152">
        <v>195</v>
      </c>
      <c r="B6253" s="153" t="s">
        <v>91</v>
      </c>
      <c r="C6253" s="154">
        <v>2004</v>
      </c>
      <c r="D6253" s="155">
        <v>0</v>
      </c>
      <c r="E6253" s="155">
        <v>0</v>
      </c>
      <c r="F6253" s="155">
        <v>0</v>
      </c>
      <c r="G6253" s="155">
        <v>0</v>
      </c>
      <c r="H6253" s="155">
        <v>-2600</v>
      </c>
      <c r="I6253" s="155">
        <v>0</v>
      </c>
      <c r="J6253" s="155">
        <v>0</v>
      </c>
      <c r="K6253" s="155">
        <v>0</v>
      </c>
      <c r="L6253" s="156">
        <v>0</v>
      </c>
      <c r="M6253" s="157">
        <v>0</v>
      </c>
    </row>
    <row r="6254" spans="1:13">
      <c r="A6254" s="158">
        <v>88</v>
      </c>
      <c r="B6254" s="159" t="s">
        <v>68</v>
      </c>
      <c r="C6254" s="160">
        <v>2004</v>
      </c>
      <c r="D6254" s="161">
        <v>0</v>
      </c>
      <c r="E6254" s="161">
        <v>0</v>
      </c>
      <c r="F6254" s="161">
        <v>0</v>
      </c>
      <c r="G6254" s="161">
        <v>0</v>
      </c>
      <c r="H6254" s="161">
        <v>-3319.2</v>
      </c>
      <c r="I6254" s="161">
        <v>0</v>
      </c>
      <c r="J6254" s="161">
        <v>0</v>
      </c>
      <c r="K6254" s="161">
        <v>0</v>
      </c>
      <c r="L6254" s="162">
        <v>0</v>
      </c>
      <c r="M6254" s="163">
        <v>0</v>
      </c>
    </row>
    <row r="6255" spans="1:13">
      <c r="A6255" s="152">
        <v>90</v>
      </c>
      <c r="B6255" s="153" t="s">
        <v>69</v>
      </c>
      <c r="C6255" s="154">
        <v>2004</v>
      </c>
      <c r="D6255" s="155">
        <v>0</v>
      </c>
      <c r="E6255" s="155">
        <v>0</v>
      </c>
      <c r="F6255" s="155">
        <v>0</v>
      </c>
      <c r="G6255" s="155">
        <v>0</v>
      </c>
      <c r="H6255" s="155">
        <v>-540</v>
      </c>
      <c r="I6255" s="155">
        <v>0</v>
      </c>
      <c r="J6255" s="155">
        <v>0</v>
      </c>
      <c r="K6255" s="155">
        <v>0</v>
      </c>
      <c r="L6255" s="156">
        <v>0</v>
      </c>
      <c r="M6255" s="157">
        <v>0</v>
      </c>
    </row>
    <row r="6256" spans="1:13">
      <c r="A6256" s="158">
        <v>245</v>
      </c>
      <c r="B6256" s="159" t="s">
        <v>46</v>
      </c>
      <c r="C6256" s="160">
        <v>2004</v>
      </c>
      <c r="D6256" s="161">
        <v>0</v>
      </c>
      <c r="E6256" s="161">
        <v>0</v>
      </c>
      <c r="F6256" s="161">
        <v>0</v>
      </c>
      <c r="G6256" s="161">
        <v>0</v>
      </c>
      <c r="H6256" s="161">
        <v>0</v>
      </c>
      <c r="I6256" s="161">
        <v>0</v>
      </c>
      <c r="J6256" s="161">
        <v>0</v>
      </c>
      <c r="K6256" s="161">
        <v>0</v>
      </c>
      <c r="L6256" s="162">
        <v>0</v>
      </c>
      <c r="M6256" s="163">
        <v>0</v>
      </c>
    </row>
    <row r="6257" spans="1:13">
      <c r="A6257" s="152">
        <v>10</v>
      </c>
      <c r="B6257" s="153" t="s">
        <v>30</v>
      </c>
      <c r="C6257" s="154">
        <v>2004</v>
      </c>
      <c r="D6257" s="155">
        <v>0</v>
      </c>
      <c r="E6257" s="155">
        <v>0</v>
      </c>
      <c r="F6257" s="155">
        <v>0</v>
      </c>
      <c r="G6257" s="155">
        <v>0</v>
      </c>
      <c r="H6257" s="155">
        <v>0</v>
      </c>
      <c r="I6257" s="155">
        <v>0</v>
      </c>
      <c r="J6257" s="155">
        <v>0</v>
      </c>
      <c r="K6257" s="155">
        <v>0</v>
      </c>
      <c r="L6257" s="156">
        <v>0</v>
      </c>
      <c r="M6257" s="157">
        <v>0</v>
      </c>
    </row>
    <row r="6258" spans="1:13">
      <c r="A6258" s="158">
        <v>246</v>
      </c>
      <c r="B6258" s="159" t="s">
        <v>94</v>
      </c>
      <c r="C6258" s="160">
        <v>2004</v>
      </c>
      <c r="D6258" s="161">
        <v>0</v>
      </c>
      <c r="E6258" s="161">
        <v>0</v>
      </c>
      <c r="F6258" s="161">
        <v>0</v>
      </c>
      <c r="G6258" s="161">
        <v>0</v>
      </c>
      <c r="H6258" s="161">
        <v>140</v>
      </c>
      <c r="I6258" s="161">
        <v>0</v>
      </c>
      <c r="J6258" s="161">
        <v>0</v>
      </c>
      <c r="K6258" s="161">
        <v>0</v>
      </c>
      <c r="L6258" s="162">
        <v>0</v>
      </c>
      <c r="M6258" s="163">
        <v>0</v>
      </c>
    </row>
    <row r="6259" spans="1:13">
      <c r="A6259" s="152">
        <v>66</v>
      </c>
      <c r="B6259" s="153" t="s">
        <v>47</v>
      </c>
      <c r="C6259" s="154">
        <v>2004</v>
      </c>
      <c r="D6259" s="155">
        <v>0</v>
      </c>
      <c r="E6259" s="155">
        <v>0</v>
      </c>
      <c r="F6259" s="155">
        <v>0</v>
      </c>
      <c r="G6259" s="155">
        <v>0</v>
      </c>
      <c r="H6259" s="155">
        <v>0</v>
      </c>
      <c r="I6259" s="155">
        <v>0</v>
      </c>
      <c r="J6259" s="155">
        <v>0</v>
      </c>
      <c r="K6259" s="155">
        <v>0</v>
      </c>
      <c r="L6259" s="156">
        <v>0</v>
      </c>
      <c r="M6259" s="157">
        <v>0</v>
      </c>
    </row>
    <row r="6260" spans="1:13">
      <c r="A6260" s="158">
        <v>94</v>
      </c>
      <c r="B6260" s="159" t="s">
        <v>118</v>
      </c>
      <c r="C6260" s="160">
        <v>2004</v>
      </c>
      <c r="D6260" s="161">
        <v>0</v>
      </c>
      <c r="E6260" s="161">
        <v>0</v>
      </c>
      <c r="F6260" s="161">
        <v>0</v>
      </c>
      <c r="G6260" s="161">
        <v>0</v>
      </c>
      <c r="H6260" s="161">
        <v>0</v>
      </c>
      <c r="I6260" s="161">
        <v>0</v>
      </c>
      <c r="J6260" s="161">
        <v>0</v>
      </c>
      <c r="K6260" s="161">
        <v>0</v>
      </c>
      <c r="L6260" s="162">
        <v>0</v>
      </c>
      <c r="M6260" s="163">
        <v>0</v>
      </c>
    </row>
    <row r="6261" spans="1:13">
      <c r="A6261" s="152">
        <v>177</v>
      </c>
      <c r="B6261" s="153" t="s">
        <v>70</v>
      </c>
      <c r="C6261" s="154">
        <v>2004</v>
      </c>
      <c r="D6261" s="155">
        <v>0</v>
      </c>
      <c r="E6261" s="155">
        <v>0</v>
      </c>
      <c r="F6261" s="155">
        <v>0</v>
      </c>
      <c r="G6261" s="155">
        <v>0</v>
      </c>
      <c r="H6261" s="155">
        <v>-2634</v>
      </c>
      <c r="I6261" s="155">
        <v>0</v>
      </c>
      <c r="J6261" s="155">
        <v>0</v>
      </c>
      <c r="K6261" s="155">
        <v>0</v>
      </c>
      <c r="L6261" s="156">
        <v>0</v>
      </c>
      <c r="M6261" s="157">
        <v>0</v>
      </c>
    </row>
    <row r="6262" spans="1:13">
      <c r="A6262" s="158">
        <v>224</v>
      </c>
      <c r="B6262" s="159" t="s">
        <v>20</v>
      </c>
      <c r="C6262" s="160">
        <v>2004</v>
      </c>
      <c r="D6262" s="161">
        <v>0</v>
      </c>
      <c r="E6262" s="161">
        <v>0</v>
      </c>
      <c r="F6262" s="161">
        <v>0</v>
      </c>
      <c r="G6262" s="161">
        <v>0</v>
      </c>
      <c r="H6262" s="161">
        <v>0</v>
      </c>
      <c r="I6262" s="161">
        <v>0</v>
      </c>
      <c r="J6262" s="161">
        <v>0</v>
      </c>
      <c r="K6262" s="161">
        <v>0</v>
      </c>
      <c r="L6262" s="162">
        <v>0</v>
      </c>
      <c r="M6262" s="163">
        <v>0</v>
      </c>
    </row>
    <row r="6263" spans="1:13">
      <c r="A6263" s="152">
        <v>67</v>
      </c>
      <c r="B6263" s="153" t="s">
        <v>163</v>
      </c>
      <c r="C6263" s="154">
        <v>2004</v>
      </c>
      <c r="D6263" s="155">
        <v>0</v>
      </c>
      <c r="E6263" s="155">
        <v>0</v>
      </c>
      <c r="F6263" s="155">
        <v>0</v>
      </c>
      <c r="G6263" s="155">
        <v>0</v>
      </c>
      <c r="H6263" s="155">
        <v>-200</v>
      </c>
      <c r="I6263" s="155">
        <v>0</v>
      </c>
      <c r="J6263" s="155">
        <v>0</v>
      </c>
      <c r="K6263" s="155">
        <v>0</v>
      </c>
      <c r="L6263" s="156">
        <v>0</v>
      </c>
      <c r="M6263" s="157">
        <v>0</v>
      </c>
    </row>
    <row r="6264" spans="1:13">
      <c r="A6264" s="158">
        <v>138</v>
      </c>
      <c r="B6264" s="159" t="s">
        <v>31</v>
      </c>
      <c r="C6264" s="160">
        <v>2004</v>
      </c>
      <c r="D6264" s="161">
        <v>0</v>
      </c>
      <c r="E6264" s="161">
        <v>0</v>
      </c>
      <c r="F6264" s="161">
        <v>0</v>
      </c>
      <c r="G6264" s="161">
        <v>0</v>
      </c>
      <c r="H6264" s="161">
        <v>0</v>
      </c>
      <c r="I6264" s="161">
        <v>0</v>
      </c>
      <c r="J6264" s="161">
        <v>0</v>
      </c>
      <c r="K6264" s="161">
        <v>0</v>
      </c>
      <c r="L6264" s="162">
        <v>0</v>
      </c>
      <c r="M6264" s="163">
        <v>0</v>
      </c>
    </row>
    <row r="6265" spans="1:13">
      <c r="A6265" s="152">
        <v>139</v>
      </c>
      <c r="B6265" s="153" t="s">
        <v>133</v>
      </c>
      <c r="C6265" s="154">
        <v>2004</v>
      </c>
      <c r="D6265" s="155">
        <v>0</v>
      </c>
      <c r="E6265" s="155">
        <v>0</v>
      </c>
      <c r="F6265" s="155">
        <v>0</v>
      </c>
      <c r="G6265" s="155">
        <v>0</v>
      </c>
      <c r="H6265" s="155">
        <v>-400</v>
      </c>
      <c r="I6265" s="155">
        <v>0</v>
      </c>
      <c r="J6265" s="155">
        <v>0</v>
      </c>
      <c r="K6265" s="155">
        <v>0</v>
      </c>
      <c r="L6265" s="156">
        <v>0</v>
      </c>
      <c r="M6265" s="157">
        <v>0</v>
      </c>
    </row>
    <row r="6266" spans="1:13">
      <c r="A6266" s="158">
        <v>178</v>
      </c>
      <c r="B6266" s="159" t="s">
        <v>95</v>
      </c>
      <c r="C6266" s="160">
        <v>2004</v>
      </c>
      <c r="D6266" s="161">
        <v>0</v>
      </c>
      <c r="E6266" s="161">
        <v>0</v>
      </c>
      <c r="F6266" s="161">
        <v>0</v>
      </c>
      <c r="G6266" s="161">
        <v>0</v>
      </c>
      <c r="H6266" s="161">
        <v>0</v>
      </c>
      <c r="I6266" s="161">
        <v>0</v>
      </c>
      <c r="J6266" s="161">
        <v>0</v>
      </c>
      <c r="K6266" s="161">
        <v>0</v>
      </c>
      <c r="L6266" s="162">
        <v>0</v>
      </c>
      <c r="M6266" s="163">
        <v>0</v>
      </c>
    </row>
    <row r="6267" spans="1:13">
      <c r="A6267" s="152">
        <v>118</v>
      </c>
      <c r="B6267" s="153" t="s">
        <v>71</v>
      </c>
      <c r="C6267" s="154">
        <v>2004</v>
      </c>
      <c r="D6267" s="155">
        <v>0</v>
      </c>
      <c r="E6267" s="155">
        <v>0</v>
      </c>
      <c r="F6267" s="155">
        <v>0</v>
      </c>
      <c r="G6267" s="155">
        <v>0</v>
      </c>
      <c r="H6267" s="155">
        <v>-1200</v>
      </c>
      <c r="I6267" s="155">
        <v>0</v>
      </c>
      <c r="J6267" s="155">
        <v>0</v>
      </c>
      <c r="K6267" s="155">
        <v>0</v>
      </c>
      <c r="L6267" s="156">
        <v>0</v>
      </c>
      <c r="M6267" s="157">
        <v>0</v>
      </c>
    </row>
    <row r="6268" spans="1:13">
      <c r="A6268" s="158">
        <v>99</v>
      </c>
      <c r="B6268" s="159" t="s">
        <v>141</v>
      </c>
      <c r="C6268" s="160">
        <v>2004</v>
      </c>
      <c r="D6268" s="161">
        <v>0</v>
      </c>
      <c r="E6268" s="161">
        <v>0</v>
      </c>
      <c r="F6268" s="161">
        <v>0</v>
      </c>
      <c r="G6268" s="161">
        <v>0</v>
      </c>
      <c r="H6268" s="161">
        <v>-672</v>
      </c>
      <c r="I6268" s="161">
        <v>0</v>
      </c>
      <c r="J6268" s="161">
        <v>0</v>
      </c>
      <c r="K6268" s="161">
        <v>0</v>
      </c>
      <c r="L6268" s="162">
        <v>0</v>
      </c>
      <c r="M6268" s="163">
        <v>0</v>
      </c>
    </row>
    <row r="6269" spans="1:13">
      <c r="A6269" s="152">
        <v>140</v>
      </c>
      <c r="B6269" s="153" t="s">
        <v>97</v>
      </c>
      <c r="C6269" s="154">
        <v>2004</v>
      </c>
      <c r="D6269" s="155">
        <v>0</v>
      </c>
      <c r="E6269" s="155">
        <v>0</v>
      </c>
      <c r="F6269" s="155">
        <v>0</v>
      </c>
      <c r="G6269" s="155">
        <v>0</v>
      </c>
      <c r="H6269" s="155">
        <v>0</v>
      </c>
      <c r="I6269" s="155">
        <v>0</v>
      </c>
      <c r="J6269" s="155">
        <v>0</v>
      </c>
      <c r="K6269" s="155">
        <v>0</v>
      </c>
      <c r="L6269" s="156">
        <v>0</v>
      </c>
      <c r="M6269" s="157">
        <v>0</v>
      </c>
    </row>
    <row r="6270" spans="1:13">
      <c r="A6270" s="158">
        <v>197</v>
      </c>
      <c r="B6270" s="159" t="s">
        <v>79</v>
      </c>
      <c r="C6270" s="160">
        <v>2004</v>
      </c>
      <c r="D6270" s="161">
        <v>0</v>
      </c>
      <c r="E6270" s="161">
        <v>0</v>
      </c>
      <c r="F6270" s="161">
        <v>0</v>
      </c>
      <c r="G6270" s="161">
        <v>0</v>
      </c>
      <c r="H6270" s="161">
        <v>0</v>
      </c>
      <c r="I6270" s="161">
        <v>0</v>
      </c>
      <c r="J6270" s="161">
        <v>0</v>
      </c>
      <c r="K6270" s="161">
        <v>0</v>
      </c>
      <c r="L6270" s="162">
        <v>0</v>
      </c>
      <c r="M6270" s="163">
        <v>0</v>
      </c>
    </row>
    <row r="6271" spans="1:13">
      <c r="A6271" s="152">
        <v>227</v>
      </c>
      <c r="B6271" s="153" t="s">
        <v>112</v>
      </c>
      <c r="C6271" s="154">
        <v>2004</v>
      </c>
      <c r="D6271" s="155">
        <v>0</v>
      </c>
      <c r="E6271" s="155">
        <v>0</v>
      </c>
      <c r="F6271" s="155">
        <v>0</v>
      </c>
      <c r="G6271" s="155">
        <v>0</v>
      </c>
      <c r="H6271" s="155">
        <v>0</v>
      </c>
      <c r="I6271" s="155">
        <v>0</v>
      </c>
      <c r="J6271" s="155">
        <v>0</v>
      </c>
      <c r="K6271" s="155">
        <v>0</v>
      </c>
      <c r="L6271" s="156">
        <v>0</v>
      </c>
      <c r="M6271" s="157">
        <v>0</v>
      </c>
    </row>
    <row r="6272" spans="1:13">
      <c r="A6272" s="158">
        <v>13</v>
      </c>
      <c r="B6272" s="159" t="s">
        <v>48</v>
      </c>
      <c r="C6272" s="160">
        <v>2004</v>
      </c>
      <c r="D6272" s="161">
        <v>0</v>
      </c>
      <c r="E6272" s="161">
        <v>0</v>
      </c>
      <c r="F6272" s="161">
        <v>0</v>
      </c>
      <c r="G6272" s="161">
        <v>0</v>
      </c>
      <c r="H6272" s="161">
        <v>0</v>
      </c>
      <c r="I6272" s="161">
        <v>0</v>
      </c>
      <c r="J6272" s="161">
        <v>0</v>
      </c>
      <c r="K6272" s="161">
        <v>0</v>
      </c>
      <c r="L6272" s="162">
        <v>0</v>
      </c>
      <c r="M6272" s="163">
        <v>0</v>
      </c>
    </row>
    <row r="6273" spans="1:13">
      <c r="A6273" s="152">
        <v>101</v>
      </c>
      <c r="B6273" s="153" t="s">
        <v>72</v>
      </c>
      <c r="C6273" s="154">
        <v>2004</v>
      </c>
      <c r="D6273" s="155">
        <v>0</v>
      </c>
      <c r="E6273" s="155">
        <v>0</v>
      </c>
      <c r="F6273" s="155">
        <v>0</v>
      </c>
      <c r="G6273" s="155">
        <v>0</v>
      </c>
      <c r="H6273" s="155">
        <v>-970</v>
      </c>
      <c r="I6273" s="155">
        <v>0</v>
      </c>
      <c r="J6273" s="155">
        <v>0</v>
      </c>
      <c r="K6273" s="155">
        <v>0</v>
      </c>
      <c r="L6273" s="156">
        <v>0</v>
      </c>
      <c r="M6273" s="157">
        <v>0</v>
      </c>
    </row>
    <row r="6274" spans="1:13">
      <c r="A6274" s="158">
        <v>141</v>
      </c>
      <c r="B6274" s="159" t="s">
        <v>49</v>
      </c>
      <c r="C6274" s="160">
        <v>2004</v>
      </c>
      <c r="D6274" s="161">
        <v>0</v>
      </c>
      <c r="E6274" s="161">
        <v>0</v>
      </c>
      <c r="F6274" s="161">
        <v>0</v>
      </c>
      <c r="G6274" s="161">
        <v>0</v>
      </c>
      <c r="H6274" s="161">
        <v>-1180</v>
      </c>
      <c r="I6274" s="161">
        <v>0</v>
      </c>
      <c r="J6274" s="161">
        <v>0</v>
      </c>
      <c r="K6274" s="161">
        <v>0</v>
      </c>
      <c r="L6274" s="162">
        <v>0</v>
      </c>
      <c r="M6274" s="163">
        <v>0</v>
      </c>
    </row>
    <row r="6275" spans="1:13">
      <c r="A6275" s="152">
        <v>249</v>
      </c>
      <c r="B6275" s="153" t="s">
        <v>99</v>
      </c>
      <c r="C6275" s="154">
        <v>2004</v>
      </c>
      <c r="D6275" s="155">
        <v>0</v>
      </c>
      <c r="E6275" s="155">
        <v>0</v>
      </c>
      <c r="F6275" s="155">
        <v>0</v>
      </c>
      <c r="G6275" s="155">
        <v>0</v>
      </c>
      <c r="H6275" s="155">
        <v>0</v>
      </c>
      <c r="I6275" s="155">
        <v>0</v>
      </c>
      <c r="J6275" s="155">
        <v>0</v>
      </c>
      <c r="K6275" s="155">
        <v>0</v>
      </c>
      <c r="L6275" s="156">
        <v>0</v>
      </c>
      <c r="M6275" s="157">
        <v>0</v>
      </c>
    </row>
    <row r="6276" spans="1:13">
      <c r="A6276" s="158">
        <v>42</v>
      </c>
      <c r="B6276" s="159" t="s">
        <v>81</v>
      </c>
      <c r="C6276" s="160">
        <v>2004</v>
      </c>
      <c r="D6276" s="161">
        <v>0</v>
      </c>
      <c r="E6276" s="161">
        <v>0</v>
      </c>
      <c r="F6276" s="161">
        <v>0</v>
      </c>
      <c r="G6276" s="161">
        <v>0</v>
      </c>
      <c r="H6276" s="161">
        <v>0</v>
      </c>
      <c r="I6276" s="161">
        <v>0</v>
      </c>
      <c r="J6276" s="161">
        <v>0</v>
      </c>
      <c r="K6276" s="161">
        <v>0</v>
      </c>
      <c r="L6276" s="162">
        <v>0</v>
      </c>
      <c r="M6276" s="163">
        <v>0</v>
      </c>
    </row>
    <row r="6277" spans="1:13">
      <c r="A6277" s="152">
        <v>198</v>
      </c>
      <c r="B6277" s="153" t="s">
        <v>60</v>
      </c>
      <c r="C6277" s="154">
        <v>2004</v>
      </c>
      <c r="D6277" s="155">
        <v>0</v>
      </c>
      <c r="E6277" s="155">
        <v>0</v>
      </c>
      <c r="F6277" s="155">
        <v>0</v>
      </c>
      <c r="G6277" s="155">
        <v>0</v>
      </c>
      <c r="H6277" s="155">
        <v>-3800</v>
      </c>
      <c r="I6277" s="155">
        <v>0</v>
      </c>
      <c r="J6277" s="155">
        <v>0</v>
      </c>
      <c r="K6277" s="155">
        <v>0</v>
      </c>
      <c r="L6277" s="156">
        <v>0</v>
      </c>
      <c r="M6277" s="157">
        <v>0</v>
      </c>
    </row>
    <row r="6278" spans="1:13">
      <c r="A6278" s="158">
        <v>199</v>
      </c>
      <c r="B6278" s="159" t="s">
        <v>61</v>
      </c>
      <c r="C6278" s="160">
        <v>2004</v>
      </c>
      <c r="D6278" s="161">
        <v>0</v>
      </c>
      <c r="E6278" s="161">
        <v>0</v>
      </c>
      <c r="F6278" s="161">
        <v>0</v>
      </c>
      <c r="G6278" s="161">
        <v>0</v>
      </c>
      <c r="H6278" s="161">
        <v>0</v>
      </c>
      <c r="I6278" s="161">
        <v>0</v>
      </c>
      <c r="J6278" s="161">
        <v>0</v>
      </c>
      <c r="K6278" s="161">
        <v>0</v>
      </c>
      <c r="L6278" s="162">
        <v>0</v>
      </c>
      <c r="M6278" s="163">
        <v>0</v>
      </c>
    </row>
    <row r="6279" spans="1:13">
      <c r="A6279" s="152">
        <v>142</v>
      </c>
      <c r="B6279" s="153" t="s">
        <v>24</v>
      </c>
      <c r="C6279" s="154">
        <v>2004</v>
      </c>
      <c r="D6279" s="155">
        <v>0</v>
      </c>
      <c r="E6279" s="155">
        <v>0</v>
      </c>
      <c r="F6279" s="155">
        <v>0</v>
      </c>
      <c r="G6279" s="155">
        <v>0</v>
      </c>
      <c r="H6279" s="155">
        <v>0</v>
      </c>
      <c r="I6279" s="155">
        <v>0</v>
      </c>
      <c r="J6279" s="155">
        <v>0</v>
      </c>
      <c r="K6279" s="155">
        <v>0</v>
      </c>
      <c r="L6279" s="156">
        <v>0</v>
      </c>
      <c r="M6279" s="157">
        <v>0</v>
      </c>
    </row>
    <row r="6280" spans="1:13">
      <c r="A6280" s="158">
        <v>120</v>
      </c>
      <c r="B6280" s="159" t="s">
        <v>32</v>
      </c>
      <c r="C6280" s="160">
        <v>2004</v>
      </c>
      <c r="D6280" s="161">
        <v>0</v>
      </c>
      <c r="E6280" s="161">
        <v>0</v>
      </c>
      <c r="F6280" s="161">
        <v>0</v>
      </c>
      <c r="G6280" s="161">
        <v>0</v>
      </c>
      <c r="H6280" s="161">
        <v>0</v>
      </c>
      <c r="I6280" s="161">
        <v>0</v>
      </c>
      <c r="J6280" s="161">
        <v>0</v>
      </c>
      <c r="K6280" s="161">
        <v>0</v>
      </c>
      <c r="L6280" s="162">
        <v>0</v>
      </c>
      <c r="M6280" s="163">
        <v>0</v>
      </c>
    </row>
    <row r="6281" spans="1:13">
      <c r="A6281" s="152">
        <v>69</v>
      </c>
      <c r="B6281" s="153" t="s">
        <v>73</v>
      </c>
      <c r="C6281" s="154">
        <v>2004</v>
      </c>
      <c r="D6281" s="155">
        <v>0</v>
      </c>
      <c r="E6281" s="155">
        <v>0</v>
      </c>
      <c r="F6281" s="155">
        <v>0</v>
      </c>
      <c r="G6281" s="155">
        <v>0</v>
      </c>
      <c r="H6281" s="155">
        <v>-392</v>
      </c>
      <c r="I6281" s="155">
        <v>0</v>
      </c>
      <c r="J6281" s="155">
        <v>0</v>
      </c>
      <c r="K6281" s="155">
        <v>0</v>
      </c>
      <c r="L6281" s="156">
        <v>0</v>
      </c>
      <c r="M6281" s="157">
        <v>0</v>
      </c>
    </row>
    <row r="6282" spans="1:13">
      <c r="A6282" s="158">
        <v>251</v>
      </c>
      <c r="B6282" s="159" t="s">
        <v>33</v>
      </c>
      <c r="C6282" s="160">
        <v>2004</v>
      </c>
      <c r="D6282" s="161">
        <v>0</v>
      </c>
      <c r="E6282" s="161">
        <v>0</v>
      </c>
      <c r="F6282" s="161">
        <v>0</v>
      </c>
      <c r="G6282" s="161">
        <v>0</v>
      </c>
      <c r="H6282" s="161">
        <v>0</v>
      </c>
      <c r="I6282" s="161">
        <v>0</v>
      </c>
      <c r="J6282" s="161">
        <v>0</v>
      </c>
      <c r="K6282" s="161">
        <v>0</v>
      </c>
      <c r="L6282" s="162">
        <v>0</v>
      </c>
      <c r="M6282" s="163">
        <v>0</v>
      </c>
    </row>
    <row r="6283" spans="1:13">
      <c r="A6283" s="152">
        <v>229</v>
      </c>
      <c r="B6283" s="153" t="s">
        <v>101</v>
      </c>
      <c r="C6283" s="154">
        <v>2004</v>
      </c>
      <c r="D6283" s="155">
        <v>0</v>
      </c>
      <c r="E6283" s="155">
        <v>0</v>
      </c>
      <c r="F6283" s="155">
        <v>0</v>
      </c>
      <c r="G6283" s="155">
        <v>0</v>
      </c>
      <c r="H6283" s="155">
        <v>0</v>
      </c>
      <c r="I6283" s="155">
        <v>0</v>
      </c>
      <c r="J6283" s="155">
        <v>0</v>
      </c>
      <c r="K6283" s="155">
        <v>0</v>
      </c>
      <c r="L6283" s="156">
        <v>0</v>
      </c>
      <c r="M6283" s="157">
        <v>0</v>
      </c>
    </row>
    <row r="6284" spans="1:13">
      <c r="A6284" s="158">
        <v>181</v>
      </c>
      <c r="B6284" s="159" t="s">
        <v>102</v>
      </c>
      <c r="C6284" s="160">
        <v>2004</v>
      </c>
      <c r="D6284" s="161">
        <v>0</v>
      </c>
      <c r="E6284" s="161">
        <v>0</v>
      </c>
      <c r="F6284" s="161">
        <v>0</v>
      </c>
      <c r="G6284" s="161">
        <v>0</v>
      </c>
      <c r="H6284" s="161">
        <v>0</v>
      </c>
      <c r="I6284" s="161">
        <v>0</v>
      </c>
      <c r="J6284" s="161">
        <v>0</v>
      </c>
      <c r="K6284" s="161">
        <v>0</v>
      </c>
      <c r="L6284" s="162">
        <v>0</v>
      </c>
      <c r="M6284" s="163">
        <v>0</v>
      </c>
    </row>
    <row r="6285" spans="1:13">
      <c r="A6285" s="152">
        <v>230</v>
      </c>
      <c r="B6285" s="153" t="s">
        <v>34</v>
      </c>
      <c r="C6285" s="154">
        <v>2004</v>
      </c>
      <c r="D6285" s="155">
        <v>0</v>
      </c>
      <c r="E6285" s="155">
        <v>0</v>
      </c>
      <c r="F6285" s="155">
        <v>0</v>
      </c>
      <c r="G6285" s="155">
        <v>0</v>
      </c>
      <c r="H6285" s="155">
        <v>-3440</v>
      </c>
      <c r="I6285" s="155">
        <v>0</v>
      </c>
      <c r="J6285" s="155">
        <v>0</v>
      </c>
      <c r="K6285" s="155">
        <v>0</v>
      </c>
      <c r="L6285" s="156">
        <v>0</v>
      </c>
      <c r="M6285" s="157">
        <v>0</v>
      </c>
    </row>
    <row r="6286" spans="1:13">
      <c r="A6286" s="158">
        <v>161</v>
      </c>
      <c r="B6286" s="159" t="s">
        <v>38</v>
      </c>
      <c r="C6286" s="160">
        <v>2004</v>
      </c>
      <c r="D6286" s="161">
        <v>0</v>
      </c>
      <c r="E6286" s="161">
        <v>0</v>
      </c>
      <c r="F6286" s="161">
        <v>0</v>
      </c>
      <c r="G6286" s="161">
        <v>0</v>
      </c>
      <c r="H6286" s="161">
        <v>0</v>
      </c>
      <c r="I6286" s="161">
        <v>0</v>
      </c>
      <c r="J6286" s="161">
        <v>0</v>
      </c>
      <c r="K6286" s="161">
        <v>0</v>
      </c>
      <c r="L6286" s="162">
        <v>0</v>
      </c>
      <c r="M6286" s="163">
        <v>0</v>
      </c>
    </row>
    <row r="6287" spans="1:13">
      <c r="A6287" s="152">
        <v>261</v>
      </c>
      <c r="B6287" s="153" t="s">
        <v>35</v>
      </c>
      <c r="C6287" s="154">
        <v>2004</v>
      </c>
      <c r="D6287" s="155">
        <v>-545400</v>
      </c>
      <c r="E6287" s="155">
        <v>0</v>
      </c>
      <c r="F6287" s="155">
        <v>0</v>
      </c>
      <c r="G6287" s="155">
        <v>0</v>
      </c>
      <c r="H6287" s="155">
        <v>-12307</v>
      </c>
      <c r="I6287" s="155">
        <v>0</v>
      </c>
      <c r="J6287" s="155">
        <v>0</v>
      </c>
      <c r="K6287" s="155">
        <v>0</v>
      </c>
      <c r="L6287" s="156">
        <v>0</v>
      </c>
      <c r="M6287" s="157">
        <v>0</v>
      </c>
    </row>
    <row r="6288" spans="1:13">
      <c r="A6288" s="158"/>
      <c r="B6288" s="159"/>
      <c r="C6288" s="160"/>
      <c r="D6288" s="161"/>
      <c r="E6288" s="161"/>
      <c r="F6288" s="161"/>
      <c r="G6288" s="161"/>
      <c r="H6288" s="161"/>
      <c r="I6288" s="161"/>
      <c r="J6288" s="161"/>
      <c r="K6288" s="161"/>
      <c r="L6288" s="162"/>
      <c r="M6288" s="163"/>
    </row>
    <row r="6289" spans="1:13">
      <c r="A6289" s="152"/>
      <c r="B6289" s="153" t="s">
        <v>279</v>
      </c>
      <c r="C6289" s="154"/>
      <c r="D6289" s="155">
        <v>-545400</v>
      </c>
      <c r="E6289" s="155">
        <v>0</v>
      </c>
      <c r="F6289" s="155">
        <v>0</v>
      </c>
      <c r="G6289" s="155">
        <v>0</v>
      </c>
      <c r="H6289" s="155">
        <v>-53563.05</v>
      </c>
      <c r="I6289" s="155">
        <v>0</v>
      </c>
      <c r="J6289" s="155">
        <v>0</v>
      </c>
      <c r="K6289" s="155">
        <v>0</v>
      </c>
      <c r="L6289" s="156">
        <v>0</v>
      </c>
      <c r="M6289" s="157">
        <v>0</v>
      </c>
    </row>
    <row r="6290" spans="1:13">
      <c r="A6290" s="158"/>
      <c r="B6290" s="159"/>
      <c r="C6290" s="160"/>
      <c r="D6290" s="161"/>
      <c r="E6290" s="161"/>
      <c r="F6290" s="161"/>
      <c r="G6290" s="161"/>
      <c r="H6290" s="161"/>
      <c r="I6290" s="161"/>
      <c r="J6290" s="161"/>
      <c r="K6290" s="161"/>
      <c r="L6290" s="162"/>
      <c r="M6290" s="163"/>
    </row>
    <row r="6291" spans="1:13">
      <c r="A6291" s="152"/>
      <c r="B6291" s="153" t="s">
        <v>280</v>
      </c>
      <c r="C6291" s="154"/>
      <c r="D6291" s="155"/>
      <c r="E6291" s="155"/>
      <c r="F6291" s="155"/>
      <c r="G6291" s="155" t="s">
        <v>284</v>
      </c>
      <c r="H6291" s="155">
        <v>-53563.05</v>
      </c>
      <c r="I6291" s="155">
        <v>0</v>
      </c>
      <c r="J6291" s="155">
        <v>0</v>
      </c>
      <c r="K6291" s="155">
        <v>0</v>
      </c>
      <c r="L6291" s="156"/>
      <c r="M6291" s="157"/>
    </row>
    <row r="6292" spans="1:13">
      <c r="A6292" s="158">
        <v>131</v>
      </c>
      <c r="B6292" s="159" t="s">
        <v>25</v>
      </c>
      <c r="C6292" s="160">
        <v>2005</v>
      </c>
      <c r="D6292" s="161">
        <v>0</v>
      </c>
      <c r="E6292" s="161">
        <v>0</v>
      </c>
      <c r="F6292" s="161">
        <v>0</v>
      </c>
      <c r="G6292" s="161">
        <v>0</v>
      </c>
      <c r="H6292" s="161">
        <v>-6620</v>
      </c>
      <c r="I6292" s="161">
        <v>0</v>
      </c>
      <c r="J6292" s="161">
        <v>0</v>
      </c>
      <c r="K6292" s="161">
        <v>0</v>
      </c>
      <c r="L6292" s="162">
        <v>0</v>
      </c>
      <c r="M6292" s="163">
        <v>0</v>
      </c>
    </row>
    <row r="6293" spans="1:13">
      <c r="A6293" s="152">
        <v>51</v>
      </c>
      <c r="B6293" s="153" t="s">
        <v>64</v>
      </c>
      <c r="C6293" s="154">
        <v>2005</v>
      </c>
      <c r="D6293" s="155">
        <v>0</v>
      </c>
      <c r="E6293" s="155">
        <v>0</v>
      </c>
      <c r="F6293" s="155">
        <v>0</v>
      </c>
      <c r="G6293" s="155">
        <v>0</v>
      </c>
      <c r="H6293" s="155">
        <v>0</v>
      </c>
      <c r="I6293" s="155">
        <v>0</v>
      </c>
      <c r="J6293" s="155">
        <v>0</v>
      </c>
      <c r="K6293" s="155">
        <v>0</v>
      </c>
      <c r="L6293" s="156">
        <v>0</v>
      </c>
      <c r="M6293" s="157">
        <v>0</v>
      </c>
    </row>
    <row r="6294" spans="1:13">
      <c r="A6294" s="158">
        <v>52</v>
      </c>
      <c r="B6294" s="159" t="s">
        <v>83</v>
      </c>
      <c r="C6294" s="160">
        <v>2005</v>
      </c>
      <c r="D6294" s="161">
        <v>0</v>
      </c>
      <c r="E6294" s="161">
        <v>0</v>
      </c>
      <c r="F6294" s="161">
        <v>0</v>
      </c>
      <c r="G6294" s="161">
        <v>0</v>
      </c>
      <c r="H6294" s="161">
        <v>0</v>
      </c>
      <c r="I6294" s="161">
        <v>0</v>
      </c>
      <c r="J6294" s="161">
        <v>0</v>
      </c>
      <c r="K6294" s="161">
        <v>0</v>
      </c>
      <c r="L6294" s="162">
        <v>0</v>
      </c>
      <c r="M6294" s="163">
        <v>0</v>
      </c>
    </row>
    <row r="6295" spans="1:13">
      <c r="A6295" s="152">
        <v>212</v>
      </c>
      <c r="B6295" s="153" t="s">
        <v>145</v>
      </c>
      <c r="C6295" s="154">
        <v>2005</v>
      </c>
      <c r="D6295" s="155">
        <v>0</v>
      </c>
      <c r="E6295" s="155">
        <v>0</v>
      </c>
      <c r="F6295" s="155">
        <v>0</v>
      </c>
      <c r="G6295" s="155">
        <v>0</v>
      </c>
      <c r="H6295" s="155">
        <v>0</v>
      </c>
      <c r="I6295" s="155">
        <v>0</v>
      </c>
      <c r="J6295" s="155">
        <v>0</v>
      </c>
      <c r="K6295" s="155">
        <v>0</v>
      </c>
      <c r="L6295" s="156">
        <v>0</v>
      </c>
      <c r="M6295" s="157">
        <v>0</v>
      </c>
    </row>
    <row r="6296" spans="1:13">
      <c r="A6296" s="158">
        <v>242</v>
      </c>
      <c r="B6296" s="159" t="s">
        <v>84</v>
      </c>
      <c r="C6296" s="160">
        <v>2005</v>
      </c>
      <c r="D6296" s="161">
        <v>0</v>
      </c>
      <c r="E6296" s="161">
        <v>0</v>
      </c>
      <c r="F6296" s="161">
        <v>0</v>
      </c>
      <c r="G6296" s="161">
        <v>0</v>
      </c>
      <c r="H6296" s="161">
        <v>-400</v>
      </c>
      <c r="I6296" s="161">
        <v>0</v>
      </c>
      <c r="J6296" s="161">
        <v>0</v>
      </c>
      <c r="K6296" s="161">
        <v>0</v>
      </c>
      <c r="L6296" s="162">
        <v>0</v>
      </c>
      <c r="M6296" s="163">
        <v>0</v>
      </c>
    </row>
    <row r="6297" spans="1:13">
      <c r="A6297" s="152">
        <v>53</v>
      </c>
      <c r="B6297" s="153" t="s">
        <v>86</v>
      </c>
      <c r="C6297" s="154">
        <v>2005</v>
      </c>
      <c r="D6297" s="155">
        <v>0</v>
      </c>
      <c r="E6297" s="155">
        <v>0</v>
      </c>
      <c r="F6297" s="155">
        <v>0</v>
      </c>
      <c r="G6297" s="155">
        <v>0</v>
      </c>
      <c r="H6297" s="155">
        <v>0</v>
      </c>
      <c r="I6297" s="155">
        <v>0</v>
      </c>
      <c r="J6297" s="155">
        <v>0</v>
      </c>
      <c r="K6297" s="155">
        <v>0</v>
      </c>
      <c r="L6297" s="156">
        <v>0</v>
      </c>
      <c r="M6297" s="157">
        <v>0</v>
      </c>
    </row>
    <row r="6298" spans="1:13">
      <c r="A6298" s="158">
        <v>214</v>
      </c>
      <c r="B6298" s="159" t="s">
        <v>107</v>
      </c>
      <c r="C6298" s="160">
        <v>2005</v>
      </c>
      <c r="D6298" s="161">
        <v>0</v>
      </c>
      <c r="E6298" s="161">
        <v>0</v>
      </c>
      <c r="F6298" s="161">
        <v>0</v>
      </c>
      <c r="G6298" s="161">
        <v>0</v>
      </c>
      <c r="H6298" s="161">
        <v>0</v>
      </c>
      <c r="I6298" s="161">
        <v>0</v>
      </c>
      <c r="J6298" s="161">
        <v>0</v>
      </c>
      <c r="K6298" s="161">
        <v>0</v>
      </c>
      <c r="L6298" s="162">
        <v>0</v>
      </c>
      <c r="M6298" s="163">
        <v>0</v>
      </c>
    </row>
    <row r="6299" spans="1:13">
      <c r="A6299" s="152">
        <v>85</v>
      </c>
      <c r="B6299" s="153" t="s">
        <v>52</v>
      </c>
      <c r="C6299" s="154">
        <v>2005</v>
      </c>
      <c r="D6299" s="155">
        <v>0</v>
      </c>
      <c r="E6299" s="155">
        <v>0</v>
      </c>
      <c r="F6299" s="155">
        <v>0</v>
      </c>
      <c r="G6299" s="155">
        <v>0</v>
      </c>
      <c r="H6299" s="155">
        <v>-4420</v>
      </c>
      <c r="I6299" s="155">
        <v>0</v>
      </c>
      <c r="J6299" s="155">
        <v>0</v>
      </c>
      <c r="K6299" s="155">
        <v>0</v>
      </c>
      <c r="L6299" s="156">
        <v>0</v>
      </c>
      <c r="M6299" s="157">
        <v>0</v>
      </c>
    </row>
    <row r="6300" spans="1:13">
      <c r="A6300" s="158">
        <v>215</v>
      </c>
      <c r="B6300" s="159" t="s">
        <v>173</v>
      </c>
      <c r="C6300" s="160">
        <v>2005</v>
      </c>
      <c r="D6300" s="161">
        <v>0</v>
      </c>
      <c r="E6300" s="161">
        <v>0</v>
      </c>
      <c r="F6300" s="161">
        <v>0</v>
      </c>
      <c r="G6300" s="161">
        <v>0</v>
      </c>
      <c r="H6300" s="161">
        <v>-1200</v>
      </c>
      <c r="I6300" s="161">
        <v>0</v>
      </c>
      <c r="J6300" s="161">
        <v>0</v>
      </c>
      <c r="K6300" s="161">
        <v>0</v>
      </c>
      <c r="L6300" s="162">
        <v>-7</v>
      </c>
      <c r="M6300" s="163">
        <v>0</v>
      </c>
    </row>
    <row r="6301" spans="1:13">
      <c r="A6301" s="152">
        <v>86</v>
      </c>
      <c r="B6301" s="153" t="s">
        <v>108</v>
      </c>
      <c r="C6301" s="154">
        <v>2005</v>
      </c>
      <c r="D6301" s="155">
        <v>0</v>
      </c>
      <c r="E6301" s="155">
        <v>0</v>
      </c>
      <c r="F6301" s="155">
        <v>0</v>
      </c>
      <c r="G6301" s="155">
        <v>0</v>
      </c>
      <c r="H6301" s="155">
        <v>0</v>
      </c>
      <c r="I6301" s="155">
        <v>0</v>
      </c>
      <c r="J6301" s="155">
        <v>0</v>
      </c>
      <c r="K6301" s="155">
        <v>0</v>
      </c>
      <c r="L6301" s="156">
        <v>0</v>
      </c>
      <c r="M6301" s="157">
        <v>0</v>
      </c>
    </row>
    <row r="6302" spans="1:13">
      <c r="A6302" s="158">
        <v>243</v>
      </c>
      <c r="B6302" s="159" t="s">
        <v>137</v>
      </c>
      <c r="C6302" s="160">
        <v>2005</v>
      </c>
      <c r="D6302" s="161">
        <v>0</v>
      </c>
      <c r="E6302" s="161">
        <v>0</v>
      </c>
      <c r="F6302" s="161">
        <v>0</v>
      </c>
      <c r="G6302" s="161">
        <v>0</v>
      </c>
      <c r="H6302" s="161">
        <v>-344</v>
      </c>
      <c r="I6302" s="161">
        <v>0</v>
      </c>
      <c r="J6302" s="161">
        <v>0</v>
      </c>
      <c r="K6302" s="161">
        <v>0</v>
      </c>
      <c r="L6302" s="162">
        <v>0</v>
      </c>
      <c r="M6302" s="163">
        <v>0</v>
      </c>
    </row>
    <row r="6303" spans="1:13">
      <c r="A6303" s="152">
        <v>54</v>
      </c>
      <c r="B6303" s="153" t="s">
        <v>109</v>
      </c>
      <c r="C6303" s="154">
        <v>2005</v>
      </c>
      <c r="D6303" s="155">
        <v>0</v>
      </c>
      <c r="E6303" s="155">
        <v>0</v>
      </c>
      <c r="F6303" s="155">
        <v>0</v>
      </c>
      <c r="G6303" s="155">
        <v>0</v>
      </c>
      <c r="H6303" s="155">
        <v>0</v>
      </c>
      <c r="I6303" s="155">
        <v>0</v>
      </c>
      <c r="J6303" s="155">
        <v>0</v>
      </c>
      <c r="K6303" s="155">
        <v>0</v>
      </c>
      <c r="L6303" s="156">
        <v>0</v>
      </c>
      <c r="M6303" s="157">
        <v>0</v>
      </c>
    </row>
    <row r="6304" spans="1:13">
      <c r="A6304" s="158">
        <v>191</v>
      </c>
      <c r="B6304" s="159" t="s">
        <v>66</v>
      </c>
      <c r="C6304" s="160">
        <v>2005</v>
      </c>
      <c r="D6304" s="161">
        <v>0</v>
      </c>
      <c r="E6304" s="161">
        <v>0</v>
      </c>
      <c r="F6304" s="161">
        <v>0</v>
      </c>
      <c r="G6304" s="161">
        <v>0</v>
      </c>
      <c r="H6304" s="161">
        <v>-3560</v>
      </c>
      <c r="I6304" s="161">
        <v>0</v>
      </c>
      <c r="J6304" s="161">
        <v>0</v>
      </c>
      <c r="K6304" s="161">
        <v>0</v>
      </c>
      <c r="L6304" s="162">
        <v>0</v>
      </c>
      <c r="M6304" s="163">
        <v>0</v>
      </c>
    </row>
    <row r="6305" spans="1:13">
      <c r="A6305" s="152">
        <v>217</v>
      </c>
      <c r="B6305" s="153" t="s">
        <v>74</v>
      </c>
      <c r="C6305" s="154">
        <v>2005</v>
      </c>
      <c r="D6305" s="155">
        <v>0</v>
      </c>
      <c r="E6305" s="155">
        <v>0</v>
      </c>
      <c r="F6305" s="155">
        <v>0</v>
      </c>
      <c r="G6305" s="155">
        <v>0</v>
      </c>
      <c r="H6305" s="155">
        <v>0</v>
      </c>
      <c r="I6305" s="155">
        <v>0</v>
      </c>
      <c r="J6305" s="155">
        <v>0</v>
      </c>
      <c r="K6305" s="155">
        <v>0</v>
      </c>
      <c r="L6305" s="156">
        <v>0</v>
      </c>
      <c r="M6305" s="157">
        <v>0</v>
      </c>
    </row>
    <row r="6306" spans="1:13">
      <c r="A6306" s="158">
        <v>193</v>
      </c>
      <c r="B6306" s="159" t="s">
        <v>27</v>
      </c>
      <c r="C6306" s="160">
        <v>2005</v>
      </c>
      <c r="D6306" s="161">
        <v>0</v>
      </c>
      <c r="E6306" s="161">
        <v>0</v>
      </c>
      <c r="F6306" s="161">
        <v>0</v>
      </c>
      <c r="G6306" s="161">
        <v>0</v>
      </c>
      <c r="H6306" s="161">
        <v>-1800</v>
      </c>
      <c r="I6306" s="161">
        <v>0</v>
      </c>
      <c r="J6306" s="161">
        <v>0</v>
      </c>
      <c r="K6306" s="161">
        <v>0</v>
      </c>
      <c r="L6306" s="162">
        <v>0</v>
      </c>
      <c r="M6306" s="163">
        <v>0</v>
      </c>
    </row>
    <row r="6307" spans="1:13">
      <c r="A6307" s="152">
        <v>172</v>
      </c>
      <c r="B6307" s="153" t="s">
        <v>129</v>
      </c>
      <c r="C6307" s="154">
        <v>2005</v>
      </c>
      <c r="D6307" s="155">
        <v>0</v>
      </c>
      <c r="E6307" s="155">
        <v>0</v>
      </c>
      <c r="F6307" s="155">
        <v>0</v>
      </c>
      <c r="G6307" s="155">
        <v>0</v>
      </c>
      <c r="H6307" s="155">
        <v>-600</v>
      </c>
      <c r="I6307" s="155">
        <v>0</v>
      </c>
      <c r="J6307" s="155">
        <v>0</v>
      </c>
      <c r="K6307" s="155">
        <v>0</v>
      </c>
      <c r="L6307" s="156">
        <v>0</v>
      </c>
      <c r="M6307" s="157">
        <v>0</v>
      </c>
    </row>
    <row r="6308" spans="1:13">
      <c r="A6308" s="158">
        <v>244</v>
      </c>
      <c r="B6308" s="159" t="s">
        <v>53</v>
      </c>
      <c r="C6308" s="160">
        <v>2005</v>
      </c>
      <c r="D6308" s="161">
        <v>0</v>
      </c>
      <c r="E6308" s="161">
        <v>0</v>
      </c>
      <c r="F6308" s="161">
        <v>0</v>
      </c>
      <c r="G6308" s="161">
        <v>0</v>
      </c>
      <c r="H6308" s="161">
        <v>0</v>
      </c>
      <c r="I6308" s="161">
        <v>0</v>
      </c>
      <c r="J6308" s="161">
        <v>0</v>
      </c>
      <c r="K6308" s="161">
        <v>0</v>
      </c>
      <c r="L6308" s="162">
        <v>0</v>
      </c>
      <c r="M6308" s="163">
        <v>0</v>
      </c>
    </row>
    <row r="6309" spans="1:13">
      <c r="A6309" s="152">
        <v>194</v>
      </c>
      <c r="B6309" s="153" t="s">
        <v>180</v>
      </c>
      <c r="C6309" s="154">
        <v>2005</v>
      </c>
      <c r="D6309" s="155">
        <v>0</v>
      </c>
      <c r="E6309" s="155">
        <v>0</v>
      </c>
      <c r="F6309" s="155">
        <v>0</v>
      </c>
      <c r="G6309" s="155">
        <v>0</v>
      </c>
      <c r="H6309" s="155">
        <v>-600</v>
      </c>
      <c r="I6309" s="155">
        <v>0</v>
      </c>
      <c r="J6309" s="155">
        <v>0</v>
      </c>
      <c r="K6309" s="155">
        <v>0</v>
      </c>
      <c r="L6309" s="156">
        <v>0</v>
      </c>
      <c r="M6309" s="157">
        <v>0</v>
      </c>
    </row>
    <row r="6310" spans="1:13">
      <c r="A6310" s="158">
        <v>4</v>
      </c>
      <c r="B6310" s="159" t="s">
        <v>164</v>
      </c>
      <c r="C6310" s="160">
        <v>2005</v>
      </c>
      <c r="D6310" s="161">
        <v>0</v>
      </c>
      <c r="E6310" s="161">
        <v>0</v>
      </c>
      <c r="F6310" s="161">
        <v>0</v>
      </c>
      <c r="G6310" s="161">
        <v>0</v>
      </c>
      <c r="H6310" s="161">
        <v>0</v>
      </c>
      <c r="I6310" s="161">
        <v>0</v>
      </c>
      <c r="J6310" s="161">
        <v>0</v>
      </c>
      <c r="K6310" s="161">
        <v>0</v>
      </c>
      <c r="L6310" s="162">
        <v>0</v>
      </c>
      <c r="M6310" s="163">
        <v>0</v>
      </c>
    </row>
    <row r="6311" spans="1:13">
      <c r="A6311" s="152">
        <v>5</v>
      </c>
      <c r="B6311" s="153" t="s">
        <v>75</v>
      </c>
      <c r="C6311" s="154">
        <v>2005</v>
      </c>
      <c r="D6311" s="155">
        <v>0</v>
      </c>
      <c r="E6311" s="155">
        <v>0</v>
      </c>
      <c r="F6311" s="155">
        <v>0</v>
      </c>
      <c r="G6311" s="155">
        <v>0</v>
      </c>
      <c r="H6311" s="155">
        <v>0</v>
      </c>
      <c r="I6311" s="155">
        <v>0</v>
      </c>
      <c r="J6311" s="155">
        <v>0</v>
      </c>
      <c r="K6311" s="155">
        <v>0</v>
      </c>
      <c r="L6311" s="156">
        <v>0</v>
      </c>
      <c r="M6311" s="157">
        <v>0</v>
      </c>
    </row>
    <row r="6312" spans="1:13">
      <c r="A6312" s="158">
        <v>31</v>
      </c>
      <c r="B6312" s="159" t="s">
        <v>111</v>
      </c>
      <c r="C6312" s="160">
        <v>2005</v>
      </c>
      <c r="D6312" s="161">
        <v>0</v>
      </c>
      <c r="E6312" s="161">
        <v>0</v>
      </c>
      <c r="F6312" s="161">
        <v>0</v>
      </c>
      <c r="G6312" s="161">
        <v>0</v>
      </c>
      <c r="H6312" s="161">
        <v>0</v>
      </c>
      <c r="I6312" s="161">
        <v>0</v>
      </c>
      <c r="J6312" s="161">
        <v>0</v>
      </c>
      <c r="K6312" s="161">
        <v>0</v>
      </c>
      <c r="L6312" s="162">
        <v>0</v>
      </c>
      <c r="M6312" s="163">
        <v>0</v>
      </c>
    </row>
    <row r="6313" spans="1:13">
      <c r="A6313" s="152">
        <v>152</v>
      </c>
      <c r="B6313" s="153" t="s">
        <v>54</v>
      </c>
      <c r="C6313" s="154">
        <v>2005</v>
      </c>
      <c r="D6313" s="155">
        <v>0</v>
      </c>
      <c r="E6313" s="155">
        <v>0</v>
      </c>
      <c r="F6313" s="155">
        <v>0</v>
      </c>
      <c r="G6313" s="155">
        <v>0</v>
      </c>
      <c r="H6313" s="155">
        <v>0</v>
      </c>
      <c r="I6313" s="155">
        <v>0</v>
      </c>
      <c r="J6313" s="155">
        <v>0</v>
      </c>
      <c r="K6313" s="155">
        <v>0</v>
      </c>
      <c r="L6313" s="156">
        <v>0</v>
      </c>
      <c r="M6313" s="157">
        <v>0</v>
      </c>
    </row>
    <row r="6314" spans="1:13">
      <c r="A6314" s="158">
        <v>117</v>
      </c>
      <c r="B6314" s="159" t="s">
        <v>42</v>
      </c>
      <c r="C6314" s="160">
        <v>2005</v>
      </c>
      <c r="D6314" s="161">
        <v>0</v>
      </c>
      <c r="E6314" s="161">
        <v>0</v>
      </c>
      <c r="F6314" s="161">
        <v>0</v>
      </c>
      <c r="G6314" s="161">
        <v>0</v>
      </c>
      <c r="H6314" s="161">
        <v>0</v>
      </c>
      <c r="I6314" s="161">
        <v>0</v>
      </c>
      <c r="J6314" s="161">
        <v>0</v>
      </c>
      <c r="K6314" s="161">
        <v>0</v>
      </c>
      <c r="L6314" s="162">
        <v>0</v>
      </c>
      <c r="M6314" s="163">
        <v>0</v>
      </c>
    </row>
    <row r="6315" spans="1:13">
      <c r="A6315" s="152">
        <v>59</v>
      </c>
      <c r="B6315" s="153" t="s">
        <v>139</v>
      </c>
      <c r="C6315" s="154">
        <v>2005</v>
      </c>
      <c r="D6315" s="155">
        <v>0</v>
      </c>
      <c r="E6315" s="155">
        <v>0</v>
      </c>
      <c r="F6315" s="155">
        <v>0</v>
      </c>
      <c r="G6315" s="155">
        <v>0</v>
      </c>
      <c r="H6315" s="155">
        <v>0</v>
      </c>
      <c r="I6315" s="155">
        <v>0</v>
      </c>
      <c r="J6315" s="155">
        <v>0</v>
      </c>
      <c r="K6315" s="155">
        <v>0</v>
      </c>
      <c r="L6315" s="156">
        <v>0</v>
      </c>
      <c r="M6315" s="157">
        <v>0</v>
      </c>
    </row>
    <row r="6316" spans="1:13">
      <c r="A6316" s="158">
        <v>133</v>
      </c>
      <c r="B6316" s="159" t="s">
        <v>55</v>
      </c>
      <c r="C6316" s="160">
        <v>2005</v>
      </c>
      <c r="D6316" s="161">
        <v>0</v>
      </c>
      <c r="E6316" s="161">
        <v>0</v>
      </c>
      <c r="F6316" s="161">
        <v>0</v>
      </c>
      <c r="G6316" s="161">
        <v>0</v>
      </c>
      <c r="H6316" s="161">
        <v>0</v>
      </c>
      <c r="I6316" s="161">
        <v>0</v>
      </c>
      <c r="J6316" s="161">
        <v>0</v>
      </c>
      <c r="K6316" s="161">
        <v>0</v>
      </c>
      <c r="L6316" s="162">
        <v>0</v>
      </c>
      <c r="M6316" s="163">
        <v>0</v>
      </c>
    </row>
    <row r="6317" spans="1:13">
      <c r="A6317" s="152">
        <v>134</v>
      </c>
      <c r="B6317" s="153" t="s">
        <v>90</v>
      </c>
      <c r="C6317" s="154">
        <v>2005</v>
      </c>
      <c r="D6317" s="155">
        <v>0</v>
      </c>
      <c r="E6317" s="155">
        <v>0</v>
      </c>
      <c r="F6317" s="155">
        <v>0</v>
      </c>
      <c r="G6317" s="155">
        <v>0</v>
      </c>
      <c r="H6317" s="155">
        <v>0</v>
      </c>
      <c r="I6317" s="155">
        <v>0</v>
      </c>
      <c r="J6317" s="155">
        <v>0</v>
      </c>
      <c r="K6317" s="155">
        <v>0</v>
      </c>
      <c r="L6317" s="156">
        <v>0</v>
      </c>
      <c r="M6317" s="157">
        <v>0</v>
      </c>
    </row>
    <row r="6318" spans="1:13">
      <c r="A6318" s="158">
        <v>174</v>
      </c>
      <c r="B6318" s="159" t="s">
        <v>43</v>
      </c>
      <c r="C6318" s="160">
        <v>2005</v>
      </c>
      <c r="D6318" s="161">
        <v>0</v>
      </c>
      <c r="E6318" s="161">
        <v>0</v>
      </c>
      <c r="F6318" s="161">
        <v>0</v>
      </c>
      <c r="G6318" s="161">
        <v>0</v>
      </c>
      <c r="H6318" s="161">
        <v>-600</v>
      </c>
      <c r="I6318" s="161">
        <v>0</v>
      </c>
      <c r="J6318" s="161">
        <v>0</v>
      </c>
      <c r="K6318" s="161">
        <v>0</v>
      </c>
      <c r="L6318" s="162">
        <v>0</v>
      </c>
      <c r="M6318" s="163">
        <v>0</v>
      </c>
    </row>
    <row r="6319" spans="1:13">
      <c r="A6319" s="152">
        <v>135</v>
      </c>
      <c r="B6319" s="153" t="s">
        <v>29</v>
      </c>
      <c r="C6319" s="154">
        <v>2005</v>
      </c>
      <c r="D6319" s="155">
        <v>0</v>
      </c>
      <c r="E6319" s="155">
        <v>0</v>
      </c>
      <c r="F6319" s="155">
        <v>0</v>
      </c>
      <c r="G6319" s="155">
        <v>0</v>
      </c>
      <c r="H6319" s="155">
        <v>0</v>
      </c>
      <c r="I6319" s="155">
        <v>0</v>
      </c>
      <c r="J6319" s="155">
        <v>0</v>
      </c>
      <c r="K6319" s="155">
        <v>0</v>
      </c>
      <c r="L6319" s="156">
        <v>0</v>
      </c>
      <c r="M6319" s="157">
        <v>0</v>
      </c>
    </row>
    <row r="6320" spans="1:13">
      <c r="A6320" s="158">
        <v>62</v>
      </c>
      <c r="B6320" s="159" t="s">
        <v>23</v>
      </c>
      <c r="C6320" s="160">
        <v>2005</v>
      </c>
      <c r="D6320" s="161">
        <v>0</v>
      </c>
      <c r="E6320" s="161">
        <v>0</v>
      </c>
      <c r="F6320" s="161">
        <v>0</v>
      </c>
      <c r="G6320" s="161">
        <v>0</v>
      </c>
      <c r="H6320" s="161">
        <v>-978</v>
      </c>
      <c r="I6320" s="161">
        <v>0</v>
      </c>
      <c r="J6320" s="161">
        <v>0</v>
      </c>
      <c r="K6320" s="161">
        <v>0</v>
      </c>
      <c r="L6320" s="162">
        <v>0</v>
      </c>
      <c r="M6320" s="163">
        <v>0</v>
      </c>
    </row>
    <row r="6321" spans="1:13">
      <c r="A6321" s="152">
        <v>7</v>
      </c>
      <c r="B6321" s="153" t="s">
        <v>44</v>
      </c>
      <c r="C6321" s="154">
        <v>2005</v>
      </c>
      <c r="D6321" s="155">
        <v>0</v>
      </c>
      <c r="E6321" s="155">
        <v>0</v>
      </c>
      <c r="F6321" s="155">
        <v>0</v>
      </c>
      <c r="G6321" s="155">
        <v>0</v>
      </c>
      <c r="H6321" s="155">
        <v>0</v>
      </c>
      <c r="I6321" s="155">
        <v>0</v>
      </c>
      <c r="J6321" s="155">
        <v>0</v>
      </c>
      <c r="K6321" s="155">
        <v>0</v>
      </c>
      <c r="L6321" s="156">
        <v>0</v>
      </c>
      <c r="M6321" s="157">
        <v>0</v>
      </c>
    </row>
    <row r="6322" spans="1:13">
      <c r="A6322" s="158">
        <v>154</v>
      </c>
      <c r="B6322" s="159" t="s">
        <v>115</v>
      </c>
      <c r="C6322" s="160">
        <v>2005</v>
      </c>
      <c r="D6322" s="161">
        <v>0</v>
      </c>
      <c r="E6322" s="161">
        <v>0</v>
      </c>
      <c r="F6322" s="161">
        <v>0</v>
      </c>
      <c r="G6322" s="161">
        <v>0</v>
      </c>
      <c r="H6322" s="161">
        <v>0</v>
      </c>
      <c r="I6322" s="161">
        <v>0</v>
      </c>
      <c r="J6322" s="161">
        <v>0</v>
      </c>
      <c r="K6322" s="161">
        <v>0</v>
      </c>
      <c r="L6322" s="162">
        <v>0</v>
      </c>
      <c r="M6322" s="163">
        <v>0</v>
      </c>
    </row>
    <row r="6323" spans="1:13">
      <c r="A6323" s="152">
        <v>136</v>
      </c>
      <c r="B6323" s="153" t="s">
        <v>22</v>
      </c>
      <c r="C6323" s="154">
        <v>2005</v>
      </c>
      <c r="D6323" s="155">
        <v>0</v>
      </c>
      <c r="E6323" s="155">
        <v>0</v>
      </c>
      <c r="F6323" s="155">
        <v>0</v>
      </c>
      <c r="G6323" s="155">
        <v>0</v>
      </c>
      <c r="H6323" s="155">
        <v>-1600</v>
      </c>
      <c r="I6323" s="155">
        <v>0</v>
      </c>
      <c r="J6323" s="155">
        <v>0</v>
      </c>
      <c r="K6323" s="155">
        <v>0</v>
      </c>
      <c r="L6323" s="156">
        <v>0</v>
      </c>
      <c r="M6323" s="157">
        <v>0</v>
      </c>
    </row>
    <row r="6324" spans="1:13">
      <c r="A6324" s="158">
        <v>176</v>
      </c>
      <c r="B6324" s="159" t="s">
        <v>76</v>
      </c>
      <c r="C6324" s="160">
        <v>2005</v>
      </c>
      <c r="D6324" s="161">
        <v>0</v>
      </c>
      <c r="E6324" s="161">
        <v>0</v>
      </c>
      <c r="F6324" s="161">
        <v>0</v>
      </c>
      <c r="G6324" s="161">
        <v>0</v>
      </c>
      <c r="H6324" s="161">
        <v>0</v>
      </c>
      <c r="I6324" s="161">
        <v>0</v>
      </c>
      <c r="J6324" s="161">
        <v>0</v>
      </c>
      <c r="K6324" s="161">
        <v>0</v>
      </c>
      <c r="L6324" s="162">
        <v>0</v>
      </c>
      <c r="M6324" s="163">
        <v>0</v>
      </c>
    </row>
    <row r="6325" spans="1:13">
      <c r="A6325" s="152">
        <v>155</v>
      </c>
      <c r="B6325" s="153" t="s">
        <v>45</v>
      </c>
      <c r="C6325" s="154">
        <v>2005</v>
      </c>
      <c r="D6325" s="155">
        <v>0</v>
      </c>
      <c r="E6325" s="155">
        <v>0</v>
      </c>
      <c r="F6325" s="155">
        <v>0</v>
      </c>
      <c r="G6325" s="155">
        <v>0</v>
      </c>
      <c r="H6325" s="155">
        <v>-628</v>
      </c>
      <c r="I6325" s="155">
        <v>0</v>
      </c>
      <c r="J6325" s="155">
        <v>0</v>
      </c>
      <c r="K6325" s="155">
        <v>0</v>
      </c>
      <c r="L6325" s="156">
        <v>0</v>
      </c>
      <c r="M6325" s="157">
        <v>0</v>
      </c>
    </row>
    <row r="6326" spans="1:13">
      <c r="A6326" s="158">
        <v>195</v>
      </c>
      <c r="B6326" s="159" t="s">
        <v>91</v>
      </c>
      <c r="C6326" s="160">
        <v>2005</v>
      </c>
      <c r="D6326" s="161">
        <v>0</v>
      </c>
      <c r="E6326" s="161">
        <v>0</v>
      </c>
      <c r="F6326" s="161">
        <v>0</v>
      </c>
      <c r="G6326" s="161">
        <v>0</v>
      </c>
      <c r="H6326" s="161">
        <v>0</v>
      </c>
      <c r="I6326" s="161">
        <v>0</v>
      </c>
      <c r="J6326" s="161">
        <v>0</v>
      </c>
      <c r="K6326" s="161">
        <v>0</v>
      </c>
      <c r="L6326" s="162">
        <v>0</v>
      </c>
      <c r="M6326" s="163">
        <v>0</v>
      </c>
    </row>
    <row r="6327" spans="1:13">
      <c r="A6327" s="152">
        <v>156</v>
      </c>
      <c r="B6327" s="153" t="s">
        <v>140</v>
      </c>
      <c r="C6327" s="154">
        <v>2005</v>
      </c>
      <c r="D6327" s="155">
        <v>0</v>
      </c>
      <c r="E6327" s="155">
        <v>0</v>
      </c>
      <c r="F6327" s="155">
        <v>0</v>
      </c>
      <c r="G6327" s="155">
        <v>0</v>
      </c>
      <c r="H6327" s="155">
        <v>0</v>
      </c>
      <c r="I6327" s="155">
        <v>0</v>
      </c>
      <c r="J6327" s="155">
        <v>0</v>
      </c>
      <c r="K6327" s="155">
        <v>0</v>
      </c>
      <c r="L6327" s="156">
        <v>0</v>
      </c>
      <c r="M6327" s="157">
        <v>0</v>
      </c>
    </row>
    <row r="6328" spans="1:13">
      <c r="A6328" s="158">
        <v>196</v>
      </c>
      <c r="B6328" s="159" t="s">
        <v>92</v>
      </c>
      <c r="C6328" s="160">
        <v>2005</v>
      </c>
      <c r="D6328" s="161">
        <v>0</v>
      </c>
      <c r="E6328" s="161">
        <v>0</v>
      </c>
      <c r="F6328" s="161">
        <v>0</v>
      </c>
      <c r="G6328" s="161">
        <v>0</v>
      </c>
      <c r="H6328" s="161">
        <v>-1968</v>
      </c>
      <c r="I6328" s="161">
        <v>0</v>
      </c>
      <c r="J6328" s="161">
        <v>0</v>
      </c>
      <c r="K6328" s="161">
        <v>0</v>
      </c>
      <c r="L6328" s="162">
        <v>0</v>
      </c>
      <c r="M6328" s="163">
        <v>0</v>
      </c>
    </row>
    <row r="6329" spans="1:13">
      <c r="A6329" s="152">
        <v>88</v>
      </c>
      <c r="B6329" s="153" t="s">
        <v>68</v>
      </c>
      <c r="C6329" s="154">
        <v>2005</v>
      </c>
      <c r="D6329" s="155">
        <v>0</v>
      </c>
      <c r="E6329" s="155">
        <v>0</v>
      </c>
      <c r="F6329" s="155">
        <v>0</v>
      </c>
      <c r="G6329" s="155">
        <v>0</v>
      </c>
      <c r="H6329" s="155">
        <v>-640.15</v>
      </c>
      <c r="I6329" s="155">
        <v>0</v>
      </c>
      <c r="J6329" s="155">
        <v>0</v>
      </c>
      <c r="K6329" s="155">
        <v>0</v>
      </c>
      <c r="L6329" s="156">
        <v>0</v>
      </c>
      <c r="M6329" s="157">
        <v>0</v>
      </c>
    </row>
    <row r="6330" spans="1:13">
      <c r="A6330" s="158">
        <v>223</v>
      </c>
      <c r="B6330" s="159" t="s">
        <v>37</v>
      </c>
      <c r="C6330" s="160">
        <v>2005</v>
      </c>
      <c r="D6330" s="161">
        <v>0</v>
      </c>
      <c r="E6330" s="161">
        <v>0</v>
      </c>
      <c r="F6330" s="161">
        <v>0</v>
      </c>
      <c r="G6330" s="161">
        <v>0</v>
      </c>
      <c r="H6330" s="161">
        <v>0</v>
      </c>
      <c r="I6330" s="161">
        <v>0</v>
      </c>
      <c r="J6330" s="161">
        <v>0</v>
      </c>
      <c r="K6330" s="161">
        <v>0</v>
      </c>
      <c r="L6330" s="162">
        <v>0</v>
      </c>
      <c r="M6330" s="163">
        <v>0</v>
      </c>
    </row>
    <row r="6331" spans="1:13">
      <c r="A6331" s="152">
        <v>90</v>
      </c>
      <c r="B6331" s="153" t="s">
        <v>69</v>
      </c>
      <c r="C6331" s="154">
        <v>2005</v>
      </c>
      <c r="D6331" s="155">
        <v>0</v>
      </c>
      <c r="E6331" s="155">
        <v>0</v>
      </c>
      <c r="F6331" s="155">
        <v>0</v>
      </c>
      <c r="G6331" s="155">
        <v>0</v>
      </c>
      <c r="H6331" s="155">
        <v>-1200</v>
      </c>
      <c r="I6331" s="155">
        <v>0</v>
      </c>
      <c r="J6331" s="155">
        <v>0</v>
      </c>
      <c r="K6331" s="155">
        <v>0</v>
      </c>
      <c r="L6331" s="156">
        <v>0</v>
      </c>
      <c r="M6331" s="157">
        <v>0</v>
      </c>
    </row>
    <row r="6332" spans="1:13">
      <c r="A6332" s="158">
        <v>91</v>
      </c>
      <c r="B6332" s="159" t="s">
        <v>57</v>
      </c>
      <c r="C6332" s="160">
        <v>2005</v>
      </c>
      <c r="D6332" s="161">
        <v>0</v>
      </c>
      <c r="E6332" s="161">
        <v>0</v>
      </c>
      <c r="F6332" s="161">
        <v>0</v>
      </c>
      <c r="G6332" s="161">
        <v>0</v>
      </c>
      <c r="H6332" s="161">
        <v>0</v>
      </c>
      <c r="I6332" s="161">
        <v>0</v>
      </c>
      <c r="J6332" s="161">
        <v>0</v>
      </c>
      <c r="K6332" s="161">
        <v>0</v>
      </c>
      <c r="L6332" s="162">
        <v>0</v>
      </c>
      <c r="M6332" s="163">
        <v>0</v>
      </c>
    </row>
    <row r="6333" spans="1:13">
      <c r="A6333" s="152">
        <v>64</v>
      </c>
      <c r="B6333" s="153" t="s">
        <v>116</v>
      </c>
      <c r="C6333" s="154">
        <v>2005</v>
      </c>
      <c r="D6333" s="155">
        <v>0</v>
      </c>
      <c r="E6333" s="155">
        <v>0</v>
      </c>
      <c r="F6333" s="155">
        <v>0</v>
      </c>
      <c r="G6333" s="155">
        <v>0</v>
      </c>
      <c r="H6333" s="155">
        <v>-1188</v>
      </c>
      <c r="I6333" s="155">
        <v>0</v>
      </c>
      <c r="J6333" s="155">
        <v>0</v>
      </c>
      <c r="K6333" s="155">
        <v>0</v>
      </c>
      <c r="L6333" s="156">
        <v>0</v>
      </c>
      <c r="M6333" s="157">
        <v>0</v>
      </c>
    </row>
    <row r="6334" spans="1:13">
      <c r="A6334" s="158">
        <v>245</v>
      </c>
      <c r="B6334" s="159" t="s">
        <v>46</v>
      </c>
      <c r="C6334" s="160">
        <v>2005</v>
      </c>
      <c r="D6334" s="161">
        <v>0</v>
      </c>
      <c r="E6334" s="161">
        <v>0</v>
      </c>
      <c r="F6334" s="161">
        <v>0</v>
      </c>
      <c r="G6334" s="161">
        <v>0</v>
      </c>
      <c r="H6334" s="161">
        <v>0</v>
      </c>
      <c r="I6334" s="161">
        <v>0</v>
      </c>
      <c r="J6334" s="161">
        <v>0</v>
      </c>
      <c r="K6334" s="161">
        <v>0</v>
      </c>
      <c r="L6334" s="162">
        <v>0</v>
      </c>
      <c r="M6334" s="163">
        <v>0</v>
      </c>
    </row>
    <row r="6335" spans="1:13">
      <c r="A6335" s="152">
        <v>92</v>
      </c>
      <c r="B6335" s="153" t="s">
        <v>117</v>
      </c>
      <c r="C6335" s="154">
        <v>2005</v>
      </c>
      <c r="D6335" s="155">
        <v>0</v>
      </c>
      <c r="E6335" s="155">
        <v>0</v>
      </c>
      <c r="F6335" s="155">
        <v>0</v>
      </c>
      <c r="G6335" s="155">
        <v>0</v>
      </c>
      <c r="H6335" s="155">
        <v>0</v>
      </c>
      <c r="I6335" s="155">
        <v>0</v>
      </c>
      <c r="J6335" s="155">
        <v>0</v>
      </c>
      <c r="K6335" s="155">
        <v>0</v>
      </c>
      <c r="L6335" s="156">
        <v>0</v>
      </c>
      <c r="M6335" s="157">
        <v>0</v>
      </c>
    </row>
    <row r="6336" spans="1:13">
      <c r="A6336" s="158">
        <v>10</v>
      </c>
      <c r="B6336" s="159" t="s">
        <v>30</v>
      </c>
      <c r="C6336" s="160">
        <v>2005</v>
      </c>
      <c r="D6336" s="161">
        <v>0</v>
      </c>
      <c r="E6336" s="161">
        <v>0</v>
      </c>
      <c r="F6336" s="161">
        <v>0</v>
      </c>
      <c r="G6336" s="161">
        <v>0</v>
      </c>
      <c r="H6336" s="161">
        <v>0</v>
      </c>
      <c r="I6336" s="161">
        <v>0</v>
      </c>
      <c r="J6336" s="161">
        <v>0</v>
      </c>
      <c r="K6336" s="161">
        <v>0</v>
      </c>
      <c r="L6336" s="162">
        <v>0</v>
      </c>
      <c r="M6336" s="163">
        <v>0</v>
      </c>
    </row>
    <row r="6337" spans="1:13">
      <c r="A6337" s="152">
        <v>246</v>
      </c>
      <c r="B6337" s="153" t="s">
        <v>94</v>
      </c>
      <c r="C6337" s="154">
        <v>2005</v>
      </c>
      <c r="D6337" s="155">
        <v>0</v>
      </c>
      <c r="E6337" s="155">
        <v>0</v>
      </c>
      <c r="F6337" s="155">
        <v>0</v>
      </c>
      <c r="G6337" s="155">
        <v>0</v>
      </c>
      <c r="H6337" s="155">
        <v>0</v>
      </c>
      <c r="I6337" s="155">
        <v>0</v>
      </c>
      <c r="J6337" s="155">
        <v>0</v>
      </c>
      <c r="K6337" s="155">
        <v>0</v>
      </c>
      <c r="L6337" s="156">
        <v>0</v>
      </c>
      <c r="M6337" s="157">
        <v>0</v>
      </c>
    </row>
    <row r="6338" spans="1:13">
      <c r="A6338" s="158">
        <v>66</v>
      </c>
      <c r="B6338" s="159" t="s">
        <v>47</v>
      </c>
      <c r="C6338" s="160">
        <v>2005</v>
      </c>
      <c r="D6338" s="161">
        <v>0</v>
      </c>
      <c r="E6338" s="161">
        <v>0</v>
      </c>
      <c r="F6338" s="161">
        <v>0</v>
      </c>
      <c r="G6338" s="161">
        <v>0</v>
      </c>
      <c r="H6338" s="161">
        <v>0</v>
      </c>
      <c r="I6338" s="161">
        <v>0</v>
      </c>
      <c r="J6338" s="161">
        <v>0</v>
      </c>
      <c r="K6338" s="161">
        <v>0</v>
      </c>
      <c r="L6338" s="162">
        <v>0</v>
      </c>
      <c r="M6338" s="163">
        <v>0</v>
      </c>
    </row>
    <row r="6339" spans="1:13">
      <c r="A6339" s="152">
        <v>94</v>
      </c>
      <c r="B6339" s="153" t="s">
        <v>118</v>
      </c>
      <c r="C6339" s="154">
        <v>2005</v>
      </c>
      <c r="D6339" s="155">
        <v>0</v>
      </c>
      <c r="E6339" s="155">
        <v>0</v>
      </c>
      <c r="F6339" s="155">
        <v>0</v>
      </c>
      <c r="G6339" s="155">
        <v>0</v>
      </c>
      <c r="H6339" s="155">
        <v>0</v>
      </c>
      <c r="I6339" s="155">
        <v>0</v>
      </c>
      <c r="J6339" s="155">
        <v>0</v>
      </c>
      <c r="K6339" s="155">
        <v>0</v>
      </c>
      <c r="L6339" s="156">
        <v>0</v>
      </c>
      <c r="M6339" s="157">
        <v>0</v>
      </c>
    </row>
    <row r="6340" spans="1:13">
      <c r="A6340" s="158">
        <v>224</v>
      </c>
      <c r="B6340" s="159" t="s">
        <v>20</v>
      </c>
      <c r="C6340" s="160">
        <v>2005</v>
      </c>
      <c r="D6340" s="161">
        <v>0</v>
      </c>
      <c r="E6340" s="161">
        <v>0</v>
      </c>
      <c r="F6340" s="161">
        <v>0</v>
      </c>
      <c r="G6340" s="161">
        <v>0</v>
      </c>
      <c r="H6340" s="161">
        <v>0</v>
      </c>
      <c r="I6340" s="161">
        <v>0</v>
      </c>
      <c r="J6340" s="161">
        <v>0</v>
      </c>
      <c r="K6340" s="161">
        <v>0</v>
      </c>
      <c r="L6340" s="162">
        <v>0</v>
      </c>
      <c r="M6340" s="163">
        <v>0</v>
      </c>
    </row>
    <row r="6341" spans="1:13">
      <c r="A6341" s="152">
        <v>67</v>
      </c>
      <c r="B6341" s="153" t="s">
        <v>163</v>
      </c>
      <c r="C6341" s="154">
        <v>2005</v>
      </c>
      <c r="D6341" s="155">
        <v>0</v>
      </c>
      <c r="E6341" s="155">
        <v>0</v>
      </c>
      <c r="F6341" s="155">
        <v>0</v>
      </c>
      <c r="G6341" s="155">
        <v>0</v>
      </c>
      <c r="H6341" s="155">
        <v>0</v>
      </c>
      <c r="I6341" s="155">
        <v>0</v>
      </c>
      <c r="J6341" s="155">
        <v>0</v>
      </c>
      <c r="K6341" s="155">
        <v>0</v>
      </c>
      <c r="L6341" s="156">
        <v>0</v>
      </c>
      <c r="M6341" s="157">
        <v>0</v>
      </c>
    </row>
    <row r="6342" spans="1:13">
      <c r="A6342" s="158">
        <v>138</v>
      </c>
      <c r="B6342" s="159" t="s">
        <v>31</v>
      </c>
      <c r="C6342" s="160">
        <v>2005</v>
      </c>
      <c r="D6342" s="161">
        <v>0</v>
      </c>
      <c r="E6342" s="161">
        <v>0</v>
      </c>
      <c r="F6342" s="161">
        <v>0</v>
      </c>
      <c r="G6342" s="161">
        <v>0</v>
      </c>
      <c r="H6342" s="161">
        <v>-4114</v>
      </c>
      <c r="I6342" s="161">
        <v>0</v>
      </c>
      <c r="J6342" s="161">
        <v>0</v>
      </c>
      <c r="K6342" s="161">
        <v>0</v>
      </c>
      <c r="L6342" s="162">
        <v>0</v>
      </c>
      <c r="M6342" s="163">
        <v>0</v>
      </c>
    </row>
    <row r="6343" spans="1:13">
      <c r="A6343" s="152">
        <v>139</v>
      </c>
      <c r="B6343" s="153" t="s">
        <v>133</v>
      </c>
      <c r="C6343" s="154">
        <v>2005</v>
      </c>
      <c r="D6343" s="155">
        <v>0</v>
      </c>
      <c r="E6343" s="155">
        <v>0</v>
      </c>
      <c r="F6343" s="155">
        <v>0</v>
      </c>
      <c r="G6343" s="155">
        <v>0</v>
      </c>
      <c r="H6343" s="155">
        <v>0</v>
      </c>
      <c r="I6343" s="155">
        <v>0</v>
      </c>
      <c r="J6343" s="155">
        <v>0</v>
      </c>
      <c r="K6343" s="155">
        <v>0</v>
      </c>
      <c r="L6343" s="156">
        <v>0</v>
      </c>
      <c r="M6343" s="157">
        <v>0</v>
      </c>
    </row>
    <row r="6344" spans="1:13">
      <c r="A6344" s="158">
        <v>178</v>
      </c>
      <c r="B6344" s="159" t="s">
        <v>95</v>
      </c>
      <c r="C6344" s="160">
        <v>2005</v>
      </c>
      <c r="D6344" s="161">
        <v>0</v>
      </c>
      <c r="E6344" s="161">
        <v>0</v>
      </c>
      <c r="F6344" s="161">
        <v>0</v>
      </c>
      <c r="G6344" s="161">
        <v>0</v>
      </c>
      <c r="H6344" s="161">
        <v>0</v>
      </c>
      <c r="I6344" s="161">
        <v>0</v>
      </c>
      <c r="J6344" s="161">
        <v>0</v>
      </c>
      <c r="K6344" s="161">
        <v>0</v>
      </c>
      <c r="L6344" s="162">
        <v>0</v>
      </c>
      <c r="M6344" s="163">
        <v>0</v>
      </c>
    </row>
    <row r="6345" spans="1:13">
      <c r="A6345" s="152">
        <v>118</v>
      </c>
      <c r="B6345" s="153" t="s">
        <v>71</v>
      </c>
      <c r="C6345" s="154">
        <v>2005</v>
      </c>
      <c r="D6345" s="155">
        <v>0</v>
      </c>
      <c r="E6345" s="155">
        <v>0</v>
      </c>
      <c r="F6345" s="155">
        <v>0</v>
      </c>
      <c r="G6345" s="155">
        <v>0</v>
      </c>
      <c r="H6345" s="155">
        <v>-540</v>
      </c>
      <c r="I6345" s="155">
        <v>0</v>
      </c>
      <c r="J6345" s="155">
        <v>0</v>
      </c>
      <c r="K6345" s="155">
        <v>0</v>
      </c>
      <c r="L6345" s="156">
        <v>0</v>
      </c>
      <c r="M6345" s="157">
        <v>0</v>
      </c>
    </row>
    <row r="6346" spans="1:13">
      <c r="A6346" s="158">
        <v>247</v>
      </c>
      <c r="B6346" s="159" t="s">
        <v>96</v>
      </c>
      <c r="C6346" s="160">
        <v>2005</v>
      </c>
      <c r="D6346" s="161">
        <v>0</v>
      </c>
      <c r="E6346" s="161">
        <v>0</v>
      </c>
      <c r="F6346" s="161">
        <v>0</v>
      </c>
      <c r="G6346" s="161">
        <v>0</v>
      </c>
      <c r="H6346" s="161">
        <v>0</v>
      </c>
      <c r="I6346" s="161">
        <v>0</v>
      </c>
      <c r="J6346" s="161">
        <v>0</v>
      </c>
      <c r="K6346" s="161">
        <v>0</v>
      </c>
      <c r="L6346" s="162">
        <v>0</v>
      </c>
      <c r="M6346" s="163">
        <v>0</v>
      </c>
    </row>
    <row r="6347" spans="1:13">
      <c r="A6347" s="152">
        <v>140</v>
      </c>
      <c r="B6347" s="153" t="s">
        <v>97</v>
      </c>
      <c r="C6347" s="154">
        <v>2005</v>
      </c>
      <c r="D6347" s="155">
        <v>0</v>
      </c>
      <c r="E6347" s="155">
        <v>0</v>
      </c>
      <c r="F6347" s="155">
        <v>0</v>
      </c>
      <c r="G6347" s="155">
        <v>0</v>
      </c>
      <c r="H6347" s="155">
        <v>0</v>
      </c>
      <c r="I6347" s="155">
        <v>0</v>
      </c>
      <c r="J6347" s="155">
        <v>0</v>
      </c>
      <c r="K6347" s="155">
        <v>0</v>
      </c>
      <c r="L6347" s="156">
        <v>0</v>
      </c>
      <c r="M6347" s="157">
        <v>0</v>
      </c>
    </row>
    <row r="6348" spans="1:13">
      <c r="A6348" s="158">
        <v>197</v>
      </c>
      <c r="B6348" s="159" t="s">
        <v>79</v>
      </c>
      <c r="C6348" s="160">
        <v>2005</v>
      </c>
      <c r="D6348" s="161">
        <v>0</v>
      </c>
      <c r="E6348" s="161">
        <v>0</v>
      </c>
      <c r="F6348" s="161">
        <v>0</v>
      </c>
      <c r="G6348" s="161">
        <v>0</v>
      </c>
      <c r="H6348" s="161">
        <v>0</v>
      </c>
      <c r="I6348" s="161">
        <v>0</v>
      </c>
      <c r="J6348" s="161">
        <v>0</v>
      </c>
      <c r="K6348" s="161">
        <v>0</v>
      </c>
      <c r="L6348" s="162">
        <v>0</v>
      </c>
      <c r="M6348" s="163">
        <v>0</v>
      </c>
    </row>
    <row r="6349" spans="1:13">
      <c r="A6349" s="152">
        <v>119</v>
      </c>
      <c r="B6349" s="153" t="s">
        <v>58</v>
      </c>
      <c r="C6349" s="154">
        <v>2005</v>
      </c>
      <c r="D6349" s="155">
        <v>0</v>
      </c>
      <c r="E6349" s="155">
        <v>0</v>
      </c>
      <c r="F6349" s="155">
        <v>0</v>
      </c>
      <c r="G6349" s="155">
        <v>0</v>
      </c>
      <c r="H6349" s="155">
        <v>0</v>
      </c>
      <c r="I6349" s="155">
        <v>0</v>
      </c>
      <c r="J6349" s="155">
        <v>0</v>
      </c>
      <c r="K6349" s="155">
        <v>0</v>
      </c>
      <c r="L6349" s="156">
        <v>0</v>
      </c>
      <c r="M6349" s="157">
        <v>0</v>
      </c>
    </row>
    <row r="6350" spans="1:13">
      <c r="A6350" s="158">
        <v>227</v>
      </c>
      <c r="B6350" s="159" t="s">
        <v>112</v>
      </c>
      <c r="C6350" s="160">
        <v>2005</v>
      </c>
      <c r="D6350" s="161">
        <v>0</v>
      </c>
      <c r="E6350" s="161">
        <v>0</v>
      </c>
      <c r="F6350" s="161">
        <v>0</v>
      </c>
      <c r="G6350" s="161">
        <v>0</v>
      </c>
      <c r="H6350" s="161">
        <v>-200</v>
      </c>
      <c r="I6350" s="161">
        <v>0</v>
      </c>
      <c r="J6350" s="161">
        <v>0</v>
      </c>
      <c r="K6350" s="161">
        <v>0</v>
      </c>
      <c r="L6350" s="162">
        <v>0</v>
      </c>
      <c r="M6350" s="163">
        <v>0</v>
      </c>
    </row>
    <row r="6351" spans="1:13">
      <c r="A6351" s="152">
        <v>100</v>
      </c>
      <c r="B6351" s="153" t="s">
        <v>59</v>
      </c>
      <c r="C6351" s="154">
        <v>2005</v>
      </c>
      <c r="D6351" s="155">
        <v>0</v>
      </c>
      <c r="E6351" s="155">
        <v>0</v>
      </c>
      <c r="F6351" s="155">
        <v>0</v>
      </c>
      <c r="G6351" s="155">
        <v>0</v>
      </c>
      <c r="H6351" s="155">
        <v>0</v>
      </c>
      <c r="I6351" s="155">
        <v>0</v>
      </c>
      <c r="J6351" s="155">
        <v>0</v>
      </c>
      <c r="K6351" s="155">
        <v>0</v>
      </c>
      <c r="L6351" s="156">
        <v>0</v>
      </c>
      <c r="M6351" s="157">
        <v>0</v>
      </c>
    </row>
    <row r="6352" spans="1:13">
      <c r="A6352" s="158">
        <v>158</v>
      </c>
      <c r="B6352" s="159" t="s">
        <v>80</v>
      </c>
      <c r="C6352" s="160">
        <v>2005</v>
      </c>
      <c r="D6352" s="161">
        <v>0</v>
      </c>
      <c r="E6352" s="161">
        <v>0</v>
      </c>
      <c r="F6352" s="161">
        <v>0</v>
      </c>
      <c r="G6352" s="161">
        <v>0</v>
      </c>
      <c r="H6352" s="161">
        <v>0</v>
      </c>
      <c r="I6352" s="161">
        <v>0</v>
      </c>
      <c r="J6352" s="161">
        <v>0</v>
      </c>
      <c r="K6352" s="161">
        <v>0</v>
      </c>
      <c r="L6352" s="162">
        <v>0</v>
      </c>
      <c r="M6352" s="163">
        <v>0</v>
      </c>
    </row>
    <row r="6353" spans="1:13">
      <c r="A6353" s="152">
        <v>141</v>
      </c>
      <c r="B6353" s="153" t="s">
        <v>49</v>
      </c>
      <c r="C6353" s="154">
        <v>2005</v>
      </c>
      <c r="D6353" s="155">
        <v>0</v>
      </c>
      <c r="E6353" s="155">
        <v>0</v>
      </c>
      <c r="F6353" s="155">
        <v>0</v>
      </c>
      <c r="G6353" s="155">
        <v>0</v>
      </c>
      <c r="H6353" s="155">
        <v>0</v>
      </c>
      <c r="I6353" s="155">
        <v>0</v>
      </c>
      <c r="J6353" s="155">
        <v>0</v>
      </c>
      <c r="K6353" s="155">
        <v>0</v>
      </c>
      <c r="L6353" s="156">
        <v>0</v>
      </c>
      <c r="M6353" s="157">
        <v>0</v>
      </c>
    </row>
    <row r="6354" spans="1:13">
      <c r="A6354" s="158">
        <v>159</v>
      </c>
      <c r="B6354" s="159" t="s">
        <v>142</v>
      </c>
      <c r="C6354" s="160">
        <v>2005</v>
      </c>
      <c r="D6354" s="161">
        <v>0</v>
      </c>
      <c r="E6354" s="161">
        <v>0</v>
      </c>
      <c r="F6354" s="161">
        <v>0</v>
      </c>
      <c r="G6354" s="161">
        <v>0</v>
      </c>
      <c r="H6354" s="161">
        <v>0</v>
      </c>
      <c r="I6354" s="161">
        <v>0</v>
      </c>
      <c r="J6354" s="161">
        <v>0</v>
      </c>
      <c r="K6354" s="161">
        <v>0</v>
      </c>
      <c r="L6354" s="162">
        <v>0</v>
      </c>
      <c r="M6354" s="163">
        <v>0</v>
      </c>
    </row>
    <row r="6355" spans="1:13">
      <c r="A6355" s="152">
        <v>249</v>
      </c>
      <c r="B6355" s="153" t="s">
        <v>99</v>
      </c>
      <c r="C6355" s="154">
        <v>2005</v>
      </c>
      <c r="D6355" s="155">
        <v>0</v>
      </c>
      <c r="E6355" s="155">
        <v>0</v>
      </c>
      <c r="F6355" s="155">
        <v>0</v>
      </c>
      <c r="G6355" s="155">
        <v>0</v>
      </c>
      <c r="H6355" s="155">
        <v>-2058</v>
      </c>
      <c r="I6355" s="155">
        <v>0</v>
      </c>
      <c r="J6355" s="155">
        <v>0</v>
      </c>
      <c r="K6355" s="155">
        <v>0</v>
      </c>
      <c r="L6355" s="156">
        <v>0</v>
      </c>
      <c r="M6355" s="157">
        <v>0</v>
      </c>
    </row>
    <row r="6356" spans="1:13">
      <c r="A6356" s="158">
        <v>42</v>
      </c>
      <c r="B6356" s="159" t="s">
        <v>81</v>
      </c>
      <c r="C6356" s="160">
        <v>2005</v>
      </c>
      <c r="D6356" s="161">
        <v>0</v>
      </c>
      <c r="E6356" s="161">
        <v>0</v>
      </c>
      <c r="F6356" s="161">
        <v>0</v>
      </c>
      <c r="G6356" s="161">
        <v>0</v>
      </c>
      <c r="H6356" s="161">
        <v>0</v>
      </c>
      <c r="I6356" s="161">
        <v>0</v>
      </c>
      <c r="J6356" s="161">
        <v>0</v>
      </c>
      <c r="K6356" s="161">
        <v>0</v>
      </c>
      <c r="L6356" s="162">
        <v>0</v>
      </c>
      <c r="M6356" s="163">
        <v>0</v>
      </c>
    </row>
    <row r="6357" spans="1:13">
      <c r="A6357" s="152">
        <v>250</v>
      </c>
      <c r="B6357" s="153" t="s">
        <v>100</v>
      </c>
      <c r="C6357" s="154">
        <v>2005</v>
      </c>
      <c r="D6357" s="155">
        <v>0</v>
      </c>
      <c r="E6357" s="155">
        <v>0</v>
      </c>
      <c r="F6357" s="155">
        <v>0</v>
      </c>
      <c r="G6357" s="155">
        <v>0</v>
      </c>
      <c r="H6357" s="155">
        <v>-400</v>
      </c>
      <c r="I6357" s="155">
        <v>0</v>
      </c>
      <c r="J6357" s="155">
        <v>0</v>
      </c>
      <c r="K6357" s="155">
        <v>0</v>
      </c>
      <c r="L6357" s="156">
        <v>0</v>
      </c>
      <c r="M6357" s="157">
        <v>0</v>
      </c>
    </row>
    <row r="6358" spans="1:13">
      <c r="A6358" s="158">
        <v>198</v>
      </c>
      <c r="B6358" s="159" t="s">
        <v>60</v>
      </c>
      <c r="C6358" s="160">
        <v>2005</v>
      </c>
      <c r="D6358" s="161">
        <v>0</v>
      </c>
      <c r="E6358" s="161">
        <v>0</v>
      </c>
      <c r="F6358" s="161">
        <v>0</v>
      </c>
      <c r="G6358" s="161">
        <v>0</v>
      </c>
      <c r="H6358" s="161">
        <v>-1994</v>
      </c>
      <c r="I6358" s="161">
        <v>0</v>
      </c>
      <c r="J6358" s="161">
        <v>0</v>
      </c>
      <c r="K6358" s="161">
        <v>0</v>
      </c>
      <c r="L6358" s="162">
        <v>0</v>
      </c>
      <c r="M6358" s="163">
        <v>0</v>
      </c>
    </row>
    <row r="6359" spans="1:13">
      <c r="A6359" s="152">
        <v>199</v>
      </c>
      <c r="B6359" s="153" t="s">
        <v>61</v>
      </c>
      <c r="C6359" s="154">
        <v>2005</v>
      </c>
      <c r="D6359" s="155">
        <v>0</v>
      </c>
      <c r="E6359" s="155">
        <v>0</v>
      </c>
      <c r="F6359" s="155">
        <v>0</v>
      </c>
      <c r="G6359" s="155">
        <v>0</v>
      </c>
      <c r="H6359" s="155">
        <v>0</v>
      </c>
      <c r="I6359" s="155">
        <v>0</v>
      </c>
      <c r="J6359" s="155">
        <v>0</v>
      </c>
      <c r="K6359" s="155">
        <v>0</v>
      </c>
      <c r="L6359" s="156">
        <v>0</v>
      </c>
      <c r="M6359" s="157">
        <v>0</v>
      </c>
    </row>
    <row r="6360" spans="1:13">
      <c r="A6360" s="158">
        <v>142</v>
      </c>
      <c r="B6360" s="159" t="s">
        <v>24</v>
      </c>
      <c r="C6360" s="160">
        <v>2005</v>
      </c>
      <c r="D6360" s="161">
        <v>0</v>
      </c>
      <c r="E6360" s="161">
        <v>0</v>
      </c>
      <c r="F6360" s="161">
        <v>0</v>
      </c>
      <c r="G6360" s="161">
        <v>0</v>
      </c>
      <c r="H6360" s="161">
        <v>0</v>
      </c>
      <c r="I6360" s="161">
        <v>0</v>
      </c>
      <c r="J6360" s="161">
        <v>0</v>
      </c>
      <c r="K6360" s="161">
        <v>0</v>
      </c>
      <c r="L6360" s="162">
        <v>0</v>
      </c>
      <c r="M6360" s="163">
        <v>0</v>
      </c>
    </row>
    <row r="6361" spans="1:13">
      <c r="A6361" s="152">
        <v>120</v>
      </c>
      <c r="B6361" s="153" t="s">
        <v>32</v>
      </c>
      <c r="C6361" s="154">
        <v>2005</v>
      </c>
      <c r="D6361" s="155">
        <v>0</v>
      </c>
      <c r="E6361" s="155">
        <v>0</v>
      </c>
      <c r="F6361" s="155">
        <v>0</v>
      </c>
      <c r="G6361" s="155">
        <v>0</v>
      </c>
      <c r="H6361" s="155">
        <v>0</v>
      </c>
      <c r="I6361" s="155">
        <v>0</v>
      </c>
      <c r="J6361" s="155">
        <v>0</v>
      </c>
      <c r="K6361" s="155">
        <v>0</v>
      </c>
      <c r="L6361" s="156">
        <v>0</v>
      </c>
      <c r="M6361" s="157">
        <v>0</v>
      </c>
    </row>
    <row r="6362" spans="1:13">
      <c r="A6362" s="158">
        <v>69</v>
      </c>
      <c r="B6362" s="159" t="s">
        <v>73</v>
      </c>
      <c r="C6362" s="160">
        <v>2005</v>
      </c>
      <c r="D6362" s="161">
        <v>0</v>
      </c>
      <c r="E6362" s="161">
        <v>0</v>
      </c>
      <c r="F6362" s="161">
        <v>0</v>
      </c>
      <c r="G6362" s="161">
        <v>0</v>
      </c>
      <c r="H6362" s="161">
        <v>0</v>
      </c>
      <c r="I6362" s="161">
        <v>0</v>
      </c>
      <c r="J6362" s="161">
        <v>0</v>
      </c>
      <c r="K6362" s="161">
        <v>0</v>
      </c>
      <c r="L6362" s="162">
        <v>0</v>
      </c>
      <c r="M6362" s="163">
        <v>0</v>
      </c>
    </row>
    <row r="6363" spans="1:13">
      <c r="A6363" s="152">
        <v>251</v>
      </c>
      <c r="B6363" s="153" t="s">
        <v>33</v>
      </c>
      <c r="C6363" s="154">
        <v>2005</v>
      </c>
      <c r="D6363" s="155">
        <v>0</v>
      </c>
      <c r="E6363" s="155">
        <v>0</v>
      </c>
      <c r="F6363" s="155">
        <v>0</v>
      </c>
      <c r="G6363" s="155">
        <v>0</v>
      </c>
      <c r="H6363" s="155">
        <v>-1620</v>
      </c>
      <c r="I6363" s="155">
        <v>0</v>
      </c>
      <c r="J6363" s="155">
        <v>0</v>
      </c>
      <c r="K6363" s="155">
        <v>0</v>
      </c>
      <c r="L6363" s="156">
        <v>0</v>
      </c>
      <c r="M6363" s="157">
        <v>0</v>
      </c>
    </row>
    <row r="6364" spans="1:13">
      <c r="A6364" s="158">
        <v>14</v>
      </c>
      <c r="B6364" s="159" t="s">
        <v>136</v>
      </c>
      <c r="C6364" s="160">
        <v>2005</v>
      </c>
      <c r="D6364" s="161">
        <v>0</v>
      </c>
      <c r="E6364" s="161">
        <v>0</v>
      </c>
      <c r="F6364" s="161">
        <v>0</v>
      </c>
      <c r="G6364" s="161">
        <v>0</v>
      </c>
      <c r="H6364" s="161">
        <v>-400</v>
      </c>
      <c r="I6364" s="161">
        <v>0</v>
      </c>
      <c r="J6364" s="161">
        <v>0</v>
      </c>
      <c r="K6364" s="161">
        <v>0</v>
      </c>
      <c r="L6364" s="162">
        <v>0</v>
      </c>
      <c r="M6364" s="163">
        <v>0</v>
      </c>
    </row>
    <row r="6365" spans="1:13">
      <c r="A6365" s="152">
        <v>229</v>
      </c>
      <c r="B6365" s="153" t="s">
        <v>101</v>
      </c>
      <c r="C6365" s="154">
        <v>2005</v>
      </c>
      <c r="D6365" s="155">
        <v>0</v>
      </c>
      <c r="E6365" s="155">
        <v>0</v>
      </c>
      <c r="F6365" s="155">
        <v>0</v>
      </c>
      <c r="G6365" s="155">
        <v>0</v>
      </c>
      <c r="H6365" s="155">
        <v>-901</v>
      </c>
      <c r="I6365" s="155">
        <v>0</v>
      </c>
      <c r="J6365" s="155">
        <v>0</v>
      </c>
      <c r="K6365" s="155">
        <v>0</v>
      </c>
      <c r="L6365" s="156">
        <v>0</v>
      </c>
      <c r="M6365" s="157">
        <v>0</v>
      </c>
    </row>
    <row r="6366" spans="1:13">
      <c r="A6366" s="158">
        <v>181</v>
      </c>
      <c r="B6366" s="159" t="s">
        <v>102</v>
      </c>
      <c r="C6366" s="160">
        <v>2005</v>
      </c>
      <c r="D6366" s="161">
        <v>0</v>
      </c>
      <c r="E6366" s="161">
        <v>0</v>
      </c>
      <c r="F6366" s="161">
        <v>0</v>
      </c>
      <c r="G6366" s="161">
        <v>0</v>
      </c>
      <c r="H6366" s="161">
        <v>0</v>
      </c>
      <c r="I6366" s="161">
        <v>0</v>
      </c>
      <c r="J6366" s="161">
        <v>0</v>
      </c>
      <c r="K6366" s="161">
        <v>0</v>
      </c>
      <c r="L6366" s="162">
        <v>0</v>
      </c>
      <c r="M6366" s="163">
        <v>0</v>
      </c>
    </row>
    <row r="6367" spans="1:13">
      <c r="A6367" s="152">
        <v>230</v>
      </c>
      <c r="B6367" s="153" t="s">
        <v>34</v>
      </c>
      <c r="C6367" s="154">
        <v>2005</v>
      </c>
      <c r="D6367" s="155">
        <v>0</v>
      </c>
      <c r="E6367" s="155">
        <v>0</v>
      </c>
      <c r="F6367" s="155">
        <v>0</v>
      </c>
      <c r="G6367" s="155">
        <v>0</v>
      </c>
      <c r="H6367" s="155">
        <v>-400</v>
      </c>
      <c r="I6367" s="155">
        <v>0</v>
      </c>
      <c r="J6367" s="155">
        <v>0</v>
      </c>
      <c r="K6367" s="155">
        <v>0</v>
      </c>
      <c r="L6367" s="156">
        <v>0</v>
      </c>
      <c r="M6367" s="157">
        <v>0</v>
      </c>
    </row>
    <row r="6368" spans="1:13">
      <c r="A6368" s="158">
        <v>231</v>
      </c>
      <c r="B6368" s="159" t="s">
        <v>121</v>
      </c>
      <c r="C6368" s="160">
        <v>2005</v>
      </c>
      <c r="D6368" s="161">
        <v>0</v>
      </c>
      <c r="E6368" s="161">
        <v>0</v>
      </c>
      <c r="F6368" s="161">
        <v>0</v>
      </c>
      <c r="G6368" s="161">
        <v>0</v>
      </c>
      <c r="H6368" s="161">
        <v>-1062</v>
      </c>
      <c r="I6368" s="161">
        <v>0</v>
      </c>
      <c r="J6368" s="161">
        <v>0</v>
      </c>
      <c r="K6368" s="161">
        <v>0</v>
      </c>
      <c r="L6368" s="162">
        <v>0</v>
      </c>
      <c r="M6368" s="163">
        <v>0</v>
      </c>
    </row>
    <row r="6369" spans="1:13">
      <c r="A6369" s="152">
        <v>261</v>
      </c>
      <c r="B6369" s="153" t="s">
        <v>35</v>
      </c>
      <c r="C6369" s="154">
        <v>2005</v>
      </c>
      <c r="D6369" s="155">
        <v>-713900</v>
      </c>
      <c r="E6369" s="155">
        <v>0</v>
      </c>
      <c r="F6369" s="155">
        <v>0</v>
      </c>
      <c r="G6369" s="155">
        <v>0</v>
      </c>
      <c r="H6369" s="155">
        <v>-14278</v>
      </c>
      <c r="I6369" s="155">
        <v>0</v>
      </c>
      <c r="J6369" s="155">
        <v>0</v>
      </c>
      <c r="K6369" s="155">
        <v>0</v>
      </c>
      <c r="L6369" s="156">
        <v>0</v>
      </c>
      <c r="M6369" s="157">
        <v>0</v>
      </c>
    </row>
    <row r="6370" spans="1:13">
      <c r="A6370" s="158"/>
      <c r="B6370" s="159"/>
      <c r="C6370" s="160"/>
      <c r="D6370" s="161"/>
      <c r="E6370" s="161"/>
      <c r="F6370" s="161"/>
      <c r="G6370" s="161"/>
      <c r="H6370" s="161"/>
      <c r="I6370" s="161"/>
      <c r="J6370" s="161"/>
      <c r="K6370" s="161"/>
      <c r="L6370" s="162"/>
      <c r="M6370" s="163"/>
    </row>
    <row r="6371" spans="1:13">
      <c r="A6371" s="152"/>
      <c r="B6371" s="153" t="s">
        <v>279</v>
      </c>
      <c r="C6371" s="154"/>
      <c r="D6371" s="155">
        <v>-713900</v>
      </c>
      <c r="E6371" s="155">
        <v>0</v>
      </c>
      <c r="F6371" s="155">
        <v>0</v>
      </c>
      <c r="G6371" s="155">
        <v>0</v>
      </c>
      <c r="H6371" s="155">
        <v>-56313.15</v>
      </c>
      <c r="I6371" s="155">
        <v>0</v>
      </c>
      <c r="J6371" s="155">
        <v>0</v>
      </c>
      <c r="K6371" s="155">
        <v>0</v>
      </c>
      <c r="L6371" s="156">
        <v>-7</v>
      </c>
      <c r="M6371" s="157">
        <v>0</v>
      </c>
    </row>
    <row r="6372" spans="1:13">
      <c r="A6372" s="158"/>
      <c r="B6372" s="159"/>
      <c r="C6372" s="160"/>
      <c r="D6372" s="161"/>
      <c r="E6372" s="161"/>
      <c r="F6372" s="161"/>
      <c r="G6372" s="161"/>
      <c r="H6372" s="161"/>
      <c r="I6372" s="161"/>
      <c r="J6372" s="161"/>
      <c r="K6372" s="161"/>
      <c r="L6372" s="162"/>
      <c r="M6372" s="163"/>
    </row>
    <row r="6373" spans="1:13">
      <c r="A6373" s="152"/>
      <c r="B6373" s="153" t="s">
        <v>280</v>
      </c>
      <c r="C6373" s="154"/>
      <c r="D6373" s="155"/>
      <c r="E6373" s="155"/>
      <c r="F6373" s="155"/>
      <c r="G6373" s="155" t="s">
        <v>284</v>
      </c>
      <c r="H6373" s="155">
        <v>-56313.15</v>
      </c>
      <c r="I6373" s="155">
        <v>0</v>
      </c>
      <c r="J6373" s="155">
        <v>0</v>
      </c>
      <c r="K6373" s="155">
        <v>0</v>
      </c>
      <c r="L6373" s="156"/>
      <c r="M6373" s="157"/>
    </row>
    <row r="6374" spans="1:13">
      <c r="A6374" s="158">
        <v>131</v>
      </c>
      <c r="B6374" s="159" t="s">
        <v>25</v>
      </c>
      <c r="C6374" s="160">
        <v>2006</v>
      </c>
      <c r="D6374" s="161">
        <v>0</v>
      </c>
      <c r="E6374" s="161">
        <v>0</v>
      </c>
      <c r="F6374" s="161">
        <v>0</v>
      </c>
      <c r="G6374" s="161">
        <v>0</v>
      </c>
      <c r="H6374" s="161">
        <v>0</v>
      </c>
      <c r="I6374" s="161">
        <v>0</v>
      </c>
      <c r="J6374" s="161">
        <v>0</v>
      </c>
      <c r="K6374" s="161">
        <v>0</v>
      </c>
      <c r="L6374" s="162">
        <v>0</v>
      </c>
      <c r="M6374" s="163">
        <v>0</v>
      </c>
    </row>
    <row r="6375" spans="1:13">
      <c r="A6375" s="152">
        <v>1</v>
      </c>
      <c r="B6375" s="153" t="s">
        <v>127</v>
      </c>
      <c r="C6375" s="154">
        <v>2006</v>
      </c>
      <c r="D6375" s="155">
        <v>0</v>
      </c>
      <c r="E6375" s="155">
        <v>0</v>
      </c>
      <c r="F6375" s="155">
        <v>0</v>
      </c>
      <c r="G6375" s="155">
        <v>0</v>
      </c>
      <c r="H6375" s="155">
        <v>0</v>
      </c>
      <c r="I6375" s="155">
        <v>0</v>
      </c>
      <c r="J6375" s="155">
        <v>0</v>
      </c>
      <c r="K6375" s="155">
        <v>0</v>
      </c>
      <c r="L6375" s="156">
        <v>0</v>
      </c>
      <c r="M6375" s="157">
        <v>0</v>
      </c>
    </row>
    <row r="6376" spans="1:13">
      <c r="A6376" s="158">
        <v>2</v>
      </c>
      <c r="B6376" s="159" t="s">
        <v>113</v>
      </c>
      <c r="C6376" s="160">
        <v>2006</v>
      </c>
      <c r="D6376" s="161">
        <v>0</v>
      </c>
      <c r="E6376" s="161">
        <v>0</v>
      </c>
      <c r="F6376" s="161">
        <v>0</v>
      </c>
      <c r="G6376" s="161">
        <v>0</v>
      </c>
      <c r="H6376" s="161">
        <v>0</v>
      </c>
      <c r="I6376" s="161">
        <v>0</v>
      </c>
      <c r="J6376" s="161">
        <v>0</v>
      </c>
      <c r="K6376" s="161">
        <v>0</v>
      </c>
      <c r="L6376" s="162">
        <v>0</v>
      </c>
      <c r="M6376" s="163">
        <v>0</v>
      </c>
    </row>
    <row r="6377" spans="1:13">
      <c r="A6377" s="152">
        <v>51</v>
      </c>
      <c r="B6377" s="153" t="s">
        <v>64</v>
      </c>
      <c r="C6377" s="154">
        <v>2006</v>
      </c>
      <c r="D6377" s="155">
        <v>0</v>
      </c>
      <c r="E6377" s="155">
        <v>0</v>
      </c>
      <c r="F6377" s="155">
        <v>0</v>
      </c>
      <c r="G6377" s="155">
        <v>0</v>
      </c>
      <c r="H6377" s="155">
        <v>-2120</v>
      </c>
      <c r="I6377" s="155">
        <v>0</v>
      </c>
      <c r="J6377" s="155">
        <v>0</v>
      </c>
      <c r="K6377" s="155">
        <v>0</v>
      </c>
      <c r="L6377" s="156">
        <v>0</v>
      </c>
      <c r="M6377" s="157">
        <v>0</v>
      </c>
    </row>
    <row r="6378" spans="1:13">
      <c r="A6378" s="158">
        <v>52</v>
      </c>
      <c r="B6378" s="159" t="s">
        <v>83</v>
      </c>
      <c r="C6378" s="160">
        <v>2006</v>
      </c>
      <c r="D6378" s="161">
        <v>0</v>
      </c>
      <c r="E6378" s="161">
        <v>0</v>
      </c>
      <c r="F6378" s="161">
        <v>0</v>
      </c>
      <c r="G6378" s="161">
        <v>0</v>
      </c>
      <c r="H6378" s="161">
        <v>0</v>
      </c>
      <c r="I6378" s="161">
        <v>0</v>
      </c>
      <c r="J6378" s="161">
        <v>0</v>
      </c>
      <c r="K6378" s="161">
        <v>0</v>
      </c>
      <c r="L6378" s="162">
        <v>0</v>
      </c>
      <c r="M6378" s="163">
        <v>0</v>
      </c>
    </row>
    <row r="6379" spans="1:13">
      <c r="A6379" s="152">
        <v>212</v>
      </c>
      <c r="B6379" s="153" t="s">
        <v>145</v>
      </c>
      <c r="C6379" s="154">
        <v>2006</v>
      </c>
      <c r="D6379" s="155">
        <v>0</v>
      </c>
      <c r="E6379" s="155">
        <v>0</v>
      </c>
      <c r="F6379" s="155">
        <v>0</v>
      </c>
      <c r="G6379" s="155">
        <v>0</v>
      </c>
      <c r="H6379" s="155">
        <v>0</v>
      </c>
      <c r="I6379" s="155">
        <v>0</v>
      </c>
      <c r="J6379" s="155">
        <v>0</v>
      </c>
      <c r="K6379" s="155">
        <v>0</v>
      </c>
      <c r="L6379" s="156">
        <v>0</v>
      </c>
      <c r="M6379" s="157">
        <v>0</v>
      </c>
    </row>
    <row r="6380" spans="1:13">
      <c r="A6380" s="158">
        <v>242</v>
      </c>
      <c r="B6380" s="159" t="s">
        <v>84</v>
      </c>
      <c r="C6380" s="160">
        <v>2006</v>
      </c>
      <c r="D6380" s="161">
        <v>0</v>
      </c>
      <c r="E6380" s="161">
        <v>0</v>
      </c>
      <c r="F6380" s="161">
        <v>0</v>
      </c>
      <c r="G6380" s="161">
        <v>0</v>
      </c>
      <c r="H6380" s="161">
        <v>0</v>
      </c>
      <c r="I6380" s="161">
        <v>0</v>
      </c>
      <c r="J6380" s="161">
        <v>0</v>
      </c>
      <c r="K6380" s="161">
        <v>0</v>
      </c>
      <c r="L6380" s="162">
        <v>0</v>
      </c>
      <c r="M6380" s="163">
        <v>0</v>
      </c>
    </row>
    <row r="6381" spans="1:13">
      <c r="A6381" s="152">
        <v>3</v>
      </c>
      <c r="B6381" s="153" t="s">
        <v>51</v>
      </c>
      <c r="C6381" s="154">
        <v>2006</v>
      </c>
      <c r="D6381" s="155">
        <v>0</v>
      </c>
      <c r="E6381" s="155">
        <v>0</v>
      </c>
      <c r="F6381" s="155">
        <v>0</v>
      </c>
      <c r="G6381" s="155">
        <v>0</v>
      </c>
      <c r="H6381" s="155">
        <v>0</v>
      </c>
      <c r="I6381" s="155">
        <v>0</v>
      </c>
      <c r="J6381" s="155">
        <v>0</v>
      </c>
      <c r="K6381" s="155">
        <v>0</v>
      </c>
      <c r="L6381" s="156">
        <v>0</v>
      </c>
      <c r="M6381" s="157">
        <v>0</v>
      </c>
    </row>
    <row r="6382" spans="1:13">
      <c r="A6382" s="158">
        <v>112</v>
      </c>
      <c r="B6382" s="159" t="s">
        <v>114</v>
      </c>
      <c r="C6382" s="160">
        <v>2006</v>
      </c>
      <c r="D6382" s="161">
        <v>0</v>
      </c>
      <c r="E6382" s="161">
        <v>0</v>
      </c>
      <c r="F6382" s="161">
        <v>0</v>
      </c>
      <c r="G6382" s="161">
        <v>0</v>
      </c>
      <c r="H6382" s="161">
        <v>-1700</v>
      </c>
      <c r="I6382" s="161">
        <v>0</v>
      </c>
      <c r="J6382" s="161">
        <v>0</v>
      </c>
      <c r="K6382" s="161">
        <v>0</v>
      </c>
      <c r="L6382" s="162">
        <v>0</v>
      </c>
      <c r="M6382" s="163">
        <v>0</v>
      </c>
    </row>
    <row r="6383" spans="1:13">
      <c r="A6383" s="152">
        <v>24</v>
      </c>
      <c r="B6383" s="153" t="s">
        <v>178</v>
      </c>
      <c r="C6383" s="154">
        <v>2006</v>
      </c>
      <c r="D6383" s="155">
        <v>0</v>
      </c>
      <c r="E6383" s="155">
        <v>0</v>
      </c>
      <c r="F6383" s="155">
        <v>0</v>
      </c>
      <c r="G6383" s="155">
        <v>0</v>
      </c>
      <c r="H6383" s="155">
        <v>0</v>
      </c>
      <c r="I6383" s="155">
        <v>0</v>
      </c>
      <c r="J6383" s="155">
        <v>0</v>
      </c>
      <c r="K6383" s="155">
        <v>0</v>
      </c>
      <c r="L6383" s="156">
        <v>0</v>
      </c>
      <c r="M6383" s="157">
        <v>0</v>
      </c>
    </row>
    <row r="6384" spans="1:13">
      <c r="A6384" s="158">
        <v>53</v>
      </c>
      <c r="B6384" s="159" t="s">
        <v>86</v>
      </c>
      <c r="C6384" s="160">
        <v>2006</v>
      </c>
      <c r="D6384" s="161">
        <v>0</v>
      </c>
      <c r="E6384" s="161">
        <v>0</v>
      </c>
      <c r="F6384" s="161">
        <v>0</v>
      </c>
      <c r="G6384" s="161">
        <v>0</v>
      </c>
      <c r="H6384" s="161">
        <v>0</v>
      </c>
      <c r="I6384" s="161">
        <v>0</v>
      </c>
      <c r="J6384" s="161">
        <v>0</v>
      </c>
      <c r="K6384" s="161">
        <v>0</v>
      </c>
      <c r="L6384" s="162">
        <v>0</v>
      </c>
      <c r="M6384" s="163">
        <v>0</v>
      </c>
    </row>
    <row r="6385" spans="1:13">
      <c r="A6385" s="152">
        <v>214</v>
      </c>
      <c r="B6385" s="153" t="s">
        <v>107</v>
      </c>
      <c r="C6385" s="154">
        <v>2006</v>
      </c>
      <c r="D6385" s="155">
        <v>0</v>
      </c>
      <c r="E6385" s="155">
        <v>0</v>
      </c>
      <c r="F6385" s="155">
        <v>0</v>
      </c>
      <c r="G6385" s="155">
        <v>0</v>
      </c>
      <c r="H6385" s="155">
        <v>0</v>
      </c>
      <c r="I6385" s="155">
        <v>0</v>
      </c>
      <c r="J6385" s="155">
        <v>0</v>
      </c>
      <c r="K6385" s="155">
        <v>0</v>
      </c>
      <c r="L6385" s="156">
        <v>0</v>
      </c>
      <c r="M6385" s="157">
        <v>0</v>
      </c>
    </row>
    <row r="6386" spans="1:13">
      <c r="A6386" s="158">
        <v>84</v>
      </c>
      <c r="B6386" s="159" t="s">
        <v>26</v>
      </c>
      <c r="C6386" s="160">
        <v>2006</v>
      </c>
      <c r="D6386" s="161">
        <v>0</v>
      </c>
      <c r="E6386" s="161">
        <v>0</v>
      </c>
      <c r="F6386" s="161">
        <v>0</v>
      </c>
      <c r="G6386" s="161">
        <v>0</v>
      </c>
      <c r="H6386" s="161">
        <v>0</v>
      </c>
      <c r="I6386" s="161">
        <v>0</v>
      </c>
      <c r="J6386" s="161">
        <v>0</v>
      </c>
      <c r="K6386" s="161">
        <v>0</v>
      </c>
      <c r="L6386" s="162">
        <v>0</v>
      </c>
      <c r="M6386" s="163">
        <v>0</v>
      </c>
    </row>
    <row r="6387" spans="1:13">
      <c r="A6387" s="152">
        <v>85</v>
      </c>
      <c r="B6387" s="153" t="s">
        <v>52</v>
      </c>
      <c r="C6387" s="154">
        <v>2006</v>
      </c>
      <c r="D6387" s="155">
        <v>0</v>
      </c>
      <c r="E6387" s="155">
        <v>0</v>
      </c>
      <c r="F6387" s="155">
        <v>0</v>
      </c>
      <c r="G6387" s="155">
        <v>0</v>
      </c>
      <c r="H6387" s="155">
        <v>0</v>
      </c>
      <c r="I6387" s="155">
        <v>0</v>
      </c>
      <c r="J6387" s="155">
        <v>0</v>
      </c>
      <c r="K6387" s="155">
        <v>0</v>
      </c>
      <c r="L6387" s="156">
        <v>0</v>
      </c>
      <c r="M6387" s="157">
        <v>0</v>
      </c>
    </row>
    <row r="6388" spans="1:13">
      <c r="A6388" s="158">
        <v>86</v>
      </c>
      <c r="B6388" s="159" t="s">
        <v>108</v>
      </c>
      <c r="C6388" s="160">
        <v>2006</v>
      </c>
      <c r="D6388" s="161">
        <v>0</v>
      </c>
      <c r="E6388" s="161">
        <v>0</v>
      </c>
      <c r="F6388" s="161">
        <v>0</v>
      </c>
      <c r="G6388" s="161">
        <v>0</v>
      </c>
      <c r="H6388" s="161">
        <v>-700</v>
      </c>
      <c r="I6388" s="161">
        <v>0</v>
      </c>
      <c r="J6388" s="161">
        <v>0</v>
      </c>
      <c r="K6388" s="161">
        <v>0</v>
      </c>
      <c r="L6388" s="162">
        <v>0</v>
      </c>
      <c r="M6388" s="163">
        <v>0</v>
      </c>
    </row>
    <row r="6389" spans="1:13">
      <c r="A6389" s="152">
        <v>243</v>
      </c>
      <c r="B6389" s="153" t="s">
        <v>137</v>
      </c>
      <c r="C6389" s="154">
        <v>2006</v>
      </c>
      <c r="D6389" s="155">
        <v>0</v>
      </c>
      <c r="E6389" s="155">
        <v>0</v>
      </c>
      <c r="F6389" s="155">
        <v>0</v>
      </c>
      <c r="G6389" s="155">
        <v>0</v>
      </c>
      <c r="H6389" s="155">
        <v>0</v>
      </c>
      <c r="I6389" s="155">
        <v>0</v>
      </c>
      <c r="J6389" s="155">
        <v>0</v>
      </c>
      <c r="K6389" s="155">
        <v>0</v>
      </c>
      <c r="L6389" s="156">
        <v>0</v>
      </c>
      <c r="M6389" s="157">
        <v>0</v>
      </c>
    </row>
    <row r="6390" spans="1:13">
      <c r="A6390" s="158">
        <v>54</v>
      </c>
      <c r="B6390" s="159" t="s">
        <v>109</v>
      </c>
      <c r="C6390" s="160">
        <v>2006</v>
      </c>
      <c r="D6390" s="161">
        <v>0</v>
      </c>
      <c r="E6390" s="161">
        <v>0</v>
      </c>
      <c r="F6390" s="161">
        <v>0</v>
      </c>
      <c r="G6390" s="161">
        <v>0</v>
      </c>
      <c r="H6390" s="161">
        <v>0</v>
      </c>
      <c r="I6390" s="161">
        <v>0</v>
      </c>
      <c r="J6390" s="161">
        <v>0</v>
      </c>
      <c r="K6390" s="161">
        <v>0</v>
      </c>
      <c r="L6390" s="162">
        <v>0</v>
      </c>
      <c r="M6390" s="163">
        <v>0</v>
      </c>
    </row>
    <row r="6391" spans="1:13">
      <c r="A6391" s="152">
        <v>191</v>
      </c>
      <c r="B6391" s="153" t="s">
        <v>66</v>
      </c>
      <c r="C6391" s="154">
        <v>2006</v>
      </c>
      <c r="D6391" s="155">
        <v>0</v>
      </c>
      <c r="E6391" s="155">
        <v>0</v>
      </c>
      <c r="F6391" s="155">
        <v>0</v>
      </c>
      <c r="G6391" s="155">
        <v>0</v>
      </c>
      <c r="H6391" s="155">
        <v>-3600</v>
      </c>
      <c r="I6391" s="155">
        <v>0</v>
      </c>
      <c r="J6391" s="155">
        <v>0</v>
      </c>
      <c r="K6391" s="155">
        <v>0</v>
      </c>
      <c r="L6391" s="156">
        <v>0</v>
      </c>
      <c r="M6391" s="157">
        <v>0</v>
      </c>
    </row>
    <row r="6392" spans="1:13">
      <c r="A6392" s="158">
        <v>192</v>
      </c>
      <c r="B6392" s="159" t="s">
        <v>40</v>
      </c>
      <c r="C6392" s="160">
        <v>2006</v>
      </c>
      <c r="D6392" s="161">
        <v>0</v>
      </c>
      <c r="E6392" s="161">
        <v>0</v>
      </c>
      <c r="F6392" s="161">
        <v>0</v>
      </c>
      <c r="G6392" s="161">
        <v>0</v>
      </c>
      <c r="H6392" s="161">
        <v>-1740</v>
      </c>
      <c r="I6392" s="161">
        <v>0</v>
      </c>
      <c r="J6392" s="161">
        <v>0</v>
      </c>
      <c r="K6392" s="161">
        <v>0</v>
      </c>
      <c r="L6392" s="162">
        <v>0</v>
      </c>
      <c r="M6392" s="163">
        <v>0</v>
      </c>
    </row>
    <row r="6393" spans="1:13">
      <c r="A6393" s="152">
        <v>217</v>
      </c>
      <c r="B6393" s="153" t="s">
        <v>74</v>
      </c>
      <c r="C6393" s="154">
        <v>2006</v>
      </c>
      <c r="D6393" s="155">
        <v>0</v>
      </c>
      <c r="E6393" s="155">
        <v>0</v>
      </c>
      <c r="F6393" s="155">
        <v>0</v>
      </c>
      <c r="G6393" s="155">
        <v>0</v>
      </c>
      <c r="H6393" s="155">
        <v>0</v>
      </c>
      <c r="I6393" s="155">
        <v>0</v>
      </c>
      <c r="J6393" s="155">
        <v>0</v>
      </c>
      <c r="K6393" s="155">
        <v>0</v>
      </c>
      <c r="L6393" s="156">
        <v>0</v>
      </c>
      <c r="M6393" s="157">
        <v>0</v>
      </c>
    </row>
    <row r="6394" spans="1:13">
      <c r="A6394" s="158">
        <v>56</v>
      </c>
      <c r="B6394" s="159" t="s">
        <v>128</v>
      </c>
      <c r="C6394" s="160">
        <v>2006</v>
      </c>
      <c r="D6394" s="161">
        <v>0</v>
      </c>
      <c r="E6394" s="161">
        <v>0</v>
      </c>
      <c r="F6394" s="161">
        <v>0</v>
      </c>
      <c r="G6394" s="161">
        <v>0</v>
      </c>
      <c r="H6394" s="161">
        <v>-200</v>
      </c>
      <c r="I6394" s="161">
        <v>0</v>
      </c>
      <c r="J6394" s="161">
        <v>0</v>
      </c>
      <c r="K6394" s="161">
        <v>0</v>
      </c>
      <c r="L6394" s="162">
        <v>0</v>
      </c>
      <c r="M6394" s="163">
        <v>0</v>
      </c>
    </row>
    <row r="6395" spans="1:13">
      <c r="A6395" s="152">
        <v>193</v>
      </c>
      <c r="B6395" s="153" t="s">
        <v>27</v>
      </c>
      <c r="C6395" s="154">
        <v>2006</v>
      </c>
      <c r="D6395" s="155">
        <v>0</v>
      </c>
      <c r="E6395" s="155">
        <v>0</v>
      </c>
      <c r="F6395" s="155">
        <v>0</v>
      </c>
      <c r="G6395" s="155">
        <v>0</v>
      </c>
      <c r="H6395" s="155">
        <v>-1438</v>
      </c>
      <c r="I6395" s="155">
        <v>0</v>
      </c>
      <c r="J6395" s="155">
        <v>0</v>
      </c>
      <c r="K6395" s="155">
        <v>0</v>
      </c>
      <c r="L6395" s="156">
        <v>0</v>
      </c>
      <c r="M6395" s="157">
        <v>0</v>
      </c>
    </row>
    <row r="6396" spans="1:13">
      <c r="A6396" s="158">
        <v>172</v>
      </c>
      <c r="B6396" s="159" t="s">
        <v>129</v>
      </c>
      <c r="C6396" s="160">
        <v>2006</v>
      </c>
      <c r="D6396" s="161">
        <v>0</v>
      </c>
      <c r="E6396" s="161">
        <v>0</v>
      </c>
      <c r="F6396" s="161">
        <v>0</v>
      </c>
      <c r="G6396" s="161">
        <v>0</v>
      </c>
      <c r="H6396" s="161">
        <v>0</v>
      </c>
      <c r="I6396" s="161">
        <v>0</v>
      </c>
      <c r="J6396" s="161">
        <v>0</v>
      </c>
      <c r="K6396" s="161">
        <v>0</v>
      </c>
      <c r="L6396" s="162">
        <v>0</v>
      </c>
      <c r="M6396" s="163">
        <v>0</v>
      </c>
    </row>
    <row r="6397" spans="1:13">
      <c r="A6397" s="152">
        <v>27</v>
      </c>
      <c r="B6397" s="153" t="s">
        <v>67</v>
      </c>
      <c r="C6397" s="154">
        <v>2006</v>
      </c>
      <c r="D6397" s="155">
        <v>0</v>
      </c>
      <c r="E6397" s="155">
        <v>0</v>
      </c>
      <c r="F6397" s="155">
        <v>0</v>
      </c>
      <c r="G6397" s="155">
        <v>0</v>
      </c>
      <c r="H6397" s="155">
        <v>0</v>
      </c>
      <c r="I6397" s="155">
        <v>0</v>
      </c>
      <c r="J6397" s="155">
        <v>0</v>
      </c>
      <c r="K6397" s="155">
        <v>0</v>
      </c>
      <c r="L6397" s="156">
        <v>0</v>
      </c>
      <c r="M6397" s="157">
        <v>0</v>
      </c>
    </row>
    <row r="6398" spans="1:13">
      <c r="A6398" s="158">
        <v>244</v>
      </c>
      <c r="B6398" s="159" t="s">
        <v>53</v>
      </c>
      <c r="C6398" s="160">
        <v>2006</v>
      </c>
      <c r="D6398" s="161">
        <v>0</v>
      </c>
      <c r="E6398" s="161">
        <v>0</v>
      </c>
      <c r="F6398" s="161">
        <v>0</v>
      </c>
      <c r="G6398" s="161">
        <v>0</v>
      </c>
      <c r="H6398" s="161">
        <v>0</v>
      </c>
      <c r="I6398" s="161">
        <v>0</v>
      </c>
      <c r="J6398" s="161">
        <v>0</v>
      </c>
      <c r="K6398" s="161">
        <v>0</v>
      </c>
      <c r="L6398" s="162">
        <v>0</v>
      </c>
      <c r="M6398" s="163">
        <v>0</v>
      </c>
    </row>
    <row r="6399" spans="1:13">
      <c r="A6399" s="152">
        <v>115</v>
      </c>
      <c r="B6399" s="153" t="s">
        <v>89</v>
      </c>
      <c r="C6399" s="154">
        <v>2006</v>
      </c>
      <c r="D6399" s="155">
        <v>0</v>
      </c>
      <c r="E6399" s="155">
        <v>0</v>
      </c>
      <c r="F6399" s="155">
        <v>0</v>
      </c>
      <c r="G6399" s="155">
        <v>0</v>
      </c>
      <c r="H6399" s="155">
        <v>-680</v>
      </c>
      <c r="I6399" s="155">
        <v>0</v>
      </c>
      <c r="J6399" s="155">
        <v>0</v>
      </c>
      <c r="K6399" s="155">
        <v>0</v>
      </c>
      <c r="L6399" s="156">
        <v>0</v>
      </c>
      <c r="M6399" s="157">
        <v>0</v>
      </c>
    </row>
    <row r="6400" spans="1:13">
      <c r="A6400" s="158">
        <v>116</v>
      </c>
      <c r="B6400" s="159" t="s">
        <v>28</v>
      </c>
      <c r="C6400" s="160">
        <v>2006</v>
      </c>
      <c r="D6400" s="161">
        <v>0</v>
      </c>
      <c r="E6400" s="161">
        <v>0</v>
      </c>
      <c r="F6400" s="161">
        <v>0</v>
      </c>
      <c r="G6400" s="161">
        <v>0</v>
      </c>
      <c r="H6400" s="161">
        <v>0</v>
      </c>
      <c r="I6400" s="161">
        <v>0</v>
      </c>
      <c r="J6400" s="161">
        <v>0</v>
      </c>
      <c r="K6400" s="161">
        <v>0</v>
      </c>
      <c r="L6400" s="162">
        <v>0</v>
      </c>
      <c r="M6400" s="163">
        <v>0</v>
      </c>
    </row>
    <row r="6401" spans="1:13">
      <c r="A6401" s="152">
        <v>4</v>
      </c>
      <c r="B6401" s="153" t="s">
        <v>164</v>
      </c>
      <c r="C6401" s="154">
        <v>2006</v>
      </c>
      <c r="D6401" s="155">
        <v>0</v>
      </c>
      <c r="E6401" s="155">
        <v>0</v>
      </c>
      <c r="F6401" s="155">
        <v>0</v>
      </c>
      <c r="G6401" s="155">
        <v>0</v>
      </c>
      <c r="H6401" s="155">
        <v>0</v>
      </c>
      <c r="I6401" s="155">
        <v>0</v>
      </c>
      <c r="J6401" s="155">
        <v>0</v>
      </c>
      <c r="K6401" s="155">
        <v>0</v>
      </c>
      <c r="L6401" s="156">
        <v>0</v>
      </c>
      <c r="M6401" s="157">
        <v>0</v>
      </c>
    </row>
    <row r="6402" spans="1:13">
      <c r="A6402" s="158">
        <v>31</v>
      </c>
      <c r="B6402" s="159" t="s">
        <v>111</v>
      </c>
      <c r="C6402" s="160">
        <v>2006</v>
      </c>
      <c r="D6402" s="161">
        <v>0</v>
      </c>
      <c r="E6402" s="161">
        <v>0</v>
      </c>
      <c r="F6402" s="161">
        <v>0</v>
      </c>
      <c r="G6402" s="161">
        <v>0</v>
      </c>
      <c r="H6402" s="161">
        <v>0</v>
      </c>
      <c r="I6402" s="161">
        <v>0</v>
      </c>
      <c r="J6402" s="161">
        <v>0</v>
      </c>
      <c r="K6402" s="161">
        <v>0</v>
      </c>
      <c r="L6402" s="162">
        <v>0</v>
      </c>
      <c r="M6402" s="163">
        <v>0</v>
      </c>
    </row>
    <row r="6403" spans="1:13">
      <c r="A6403" s="152">
        <v>152</v>
      </c>
      <c r="B6403" s="153" t="s">
        <v>54</v>
      </c>
      <c r="C6403" s="154">
        <v>2006</v>
      </c>
      <c r="D6403" s="155">
        <v>0</v>
      </c>
      <c r="E6403" s="155">
        <v>0</v>
      </c>
      <c r="F6403" s="155">
        <v>0</v>
      </c>
      <c r="G6403" s="155">
        <v>0</v>
      </c>
      <c r="H6403" s="155">
        <v>0</v>
      </c>
      <c r="I6403" s="155">
        <v>0</v>
      </c>
      <c r="J6403" s="155">
        <v>0</v>
      </c>
      <c r="K6403" s="155">
        <v>0</v>
      </c>
      <c r="L6403" s="156">
        <v>0</v>
      </c>
      <c r="M6403" s="157">
        <v>0</v>
      </c>
    </row>
    <row r="6404" spans="1:13">
      <c r="A6404" s="158">
        <v>117</v>
      </c>
      <c r="B6404" s="159" t="s">
        <v>42</v>
      </c>
      <c r="C6404" s="160">
        <v>2006</v>
      </c>
      <c r="D6404" s="161">
        <v>0</v>
      </c>
      <c r="E6404" s="161">
        <v>0</v>
      </c>
      <c r="F6404" s="161">
        <v>0</v>
      </c>
      <c r="G6404" s="161">
        <v>0</v>
      </c>
      <c r="H6404" s="161">
        <v>0</v>
      </c>
      <c r="I6404" s="161">
        <v>0</v>
      </c>
      <c r="J6404" s="161">
        <v>0</v>
      </c>
      <c r="K6404" s="161">
        <v>0</v>
      </c>
      <c r="L6404" s="162">
        <v>0</v>
      </c>
      <c r="M6404" s="163">
        <v>0</v>
      </c>
    </row>
    <row r="6405" spans="1:13">
      <c r="A6405" s="152">
        <v>133</v>
      </c>
      <c r="B6405" s="153" t="s">
        <v>55</v>
      </c>
      <c r="C6405" s="154">
        <v>2006</v>
      </c>
      <c r="D6405" s="155">
        <v>0</v>
      </c>
      <c r="E6405" s="155">
        <v>0</v>
      </c>
      <c r="F6405" s="155">
        <v>0</v>
      </c>
      <c r="G6405" s="155">
        <v>0</v>
      </c>
      <c r="H6405" s="155">
        <v>0</v>
      </c>
      <c r="I6405" s="155">
        <v>0</v>
      </c>
      <c r="J6405" s="155">
        <v>0</v>
      </c>
      <c r="K6405" s="155">
        <v>0</v>
      </c>
      <c r="L6405" s="156">
        <v>0</v>
      </c>
      <c r="M6405" s="157">
        <v>0</v>
      </c>
    </row>
    <row r="6406" spans="1:13">
      <c r="A6406" s="158">
        <v>134</v>
      </c>
      <c r="B6406" s="159" t="s">
        <v>90</v>
      </c>
      <c r="C6406" s="160">
        <v>2006</v>
      </c>
      <c r="D6406" s="161">
        <v>0</v>
      </c>
      <c r="E6406" s="161">
        <v>0</v>
      </c>
      <c r="F6406" s="161">
        <v>0</v>
      </c>
      <c r="G6406" s="161">
        <v>0</v>
      </c>
      <c r="H6406" s="161">
        <v>0</v>
      </c>
      <c r="I6406" s="161">
        <v>0</v>
      </c>
      <c r="J6406" s="161">
        <v>0</v>
      </c>
      <c r="K6406" s="161">
        <v>0</v>
      </c>
      <c r="L6406" s="162">
        <v>0</v>
      </c>
      <c r="M6406" s="163">
        <v>0</v>
      </c>
    </row>
    <row r="6407" spans="1:13">
      <c r="A6407" s="152">
        <v>174</v>
      </c>
      <c r="B6407" s="153" t="s">
        <v>43</v>
      </c>
      <c r="C6407" s="154">
        <v>2006</v>
      </c>
      <c r="D6407" s="155">
        <v>0</v>
      </c>
      <c r="E6407" s="155">
        <v>0</v>
      </c>
      <c r="F6407" s="155">
        <v>0</v>
      </c>
      <c r="G6407" s="155">
        <v>0</v>
      </c>
      <c r="H6407" s="155">
        <v>0</v>
      </c>
      <c r="I6407" s="155">
        <v>0</v>
      </c>
      <c r="J6407" s="155">
        <v>0</v>
      </c>
      <c r="K6407" s="155">
        <v>0</v>
      </c>
      <c r="L6407" s="156">
        <v>0</v>
      </c>
      <c r="M6407" s="157">
        <v>0</v>
      </c>
    </row>
    <row r="6408" spans="1:13">
      <c r="A6408" s="158">
        <v>6</v>
      </c>
      <c r="B6408" s="159" t="s">
        <v>166</v>
      </c>
      <c r="C6408" s="160">
        <v>2006</v>
      </c>
      <c r="D6408" s="161">
        <v>0</v>
      </c>
      <c r="E6408" s="161">
        <v>0</v>
      </c>
      <c r="F6408" s="161">
        <v>0</v>
      </c>
      <c r="G6408" s="161">
        <v>0</v>
      </c>
      <c r="H6408" s="161">
        <v>0</v>
      </c>
      <c r="I6408" s="161">
        <v>0</v>
      </c>
      <c r="J6408" s="161">
        <v>0</v>
      </c>
      <c r="K6408" s="161">
        <v>0</v>
      </c>
      <c r="L6408" s="162">
        <v>0</v>
      </c>
      <c r="M6408" s="163">
        <v>0</v>
      </c>
    </row>
    <row r="6409" spans="1:13">
      <c r="A6409" s="152">
        <v>135</v>
      </c>
      <c r="B6409" s="153" t="s">
        <v>29</v>
      </c>
      <c r="C6409" s="154">
        <v>2006</v>
      </c>
      <c r="D6409" s="155">
        <v>0</v>
      </c>
      <c r="E6409" s="155">
        <v>0</v>
      </c>
      <c r="F6409" s="155">
        <v>0</v>
      </c>
      <c r="G6409" s="155">
        <v>0</v>
      </c>
      <c r="H6409" s="155">
        <v>0</v>
      </c>
      <c r="I6409" s="155">
        <v>0</v>
      </c>
      <c r="J6409" s="155">
        <v>0</v>
      </c>
      <c r="K6409" s="155">
        <v>0</v>
      </c>
      <c r="L6409" s="156">
        <v>0</v>
      </c>
      <c r="M6409" s="157">
        <v>0</v>
      </c>
    </row>
    <row r="6410" spans="1:13">
      <c r="A6410" s="158">
        <v>33</v>
      </c>
      <c r="B6410" s="159" t="s">
        <v>175</v>
      </c>
      <c r="C6410" s="160">
        <v>2006</v>
      </c>
      <c r="D6410" s="161">
        <v>0</v>
      </c>
      <c r="E6410" s="161">
        <v>0</v>
      </c>
      <c r="F6410" s="161">
        <v>0</v>
      </c>
      <c r="G6410" s="161">
        <v>0</v>
      </c>
      <c r="H6410" s="161">
        <v>-1492</v>
      </c>
      <c r="I6410" s="161">
        <v>0</v>
      </c>
      <c r="J6410" s="161">
        <v>0</v>
      </c>
      <c r="K6410" s="161">
        <v>0</v>
      </c>
      <c r="L6410" s="162">
        <v>0</v>
      </c>
      <c r="M6410" s="163">
        <v>0</v>
      </c>
    </row>
    <row r="6411" spans="1:13">
      <c r="A6411" s="152">
        <v>62</v>
      </c>
      <c r="B6411" s="153" t="s">
        <v>23</v>
      </c>
      <c r="C6411" s="154">
        <v>2006</v>
      </c>
      <c r="D6411" s="155">
        <v>0</v>
      </c>
      <c r="E6411" s="155">
        <v>0</v>
      </c>
      <c r="F6411" s="155">
        <v>0</v>
      </c>
      <c r="G6411" s="155">
        <v>0</v>
      </c>
      <c r="H6411" s="155">
        <v>-1886</v>
      </c>
      <c r="I6411" s="155">
        <v>0</v>
      </c>
      <c r="J6411" s="155">
        <v>0</v>
      </c>
      <c r="K6411" s="155">
        <v>0</v>
      </c>
      <c r="L6411" s="156">
        <v>0</v>
      </c>
      <c r="M6411" s="157">
        <v>0</v>
      </c>
    </row>
    <row r="6412" spans="1:13">
      <c r="A6412" s="158">
        <v>154</v>
      </c>
      <c r="B6412" s="159" t="s">
        <v>115</v>
      </c>
      <c r="C6412" s="160">
        <v>2006</v>
      </c>
      <c r="D6412" s="161">
        <v>0</v>
      </c>
      <c r="E6412" s="161">
        <v>0</v>
      </c>
      <c r="F6412" s="161">
        <v>0</v>
      </c>
      <c r="G6412" s="161">
        <v>0</v>
      </c>
      <c r="H6412" s="161">
        <v>0</v>
      </c>
      <c r="I6412" s="161">
        <v>0</v>
      </c>
      <c r="J6412" s="161">
        <v>0</v>
      </c>
      <c r="K6412" s="161">
        <v>0</v>
      </c>
      <c r="L6412" s="162">
        <v>0</v>
      </c>
      <c r="M6412" s="163">
        <v>0</v>
      </c>
    </row>
    <row r="6413" spans="1:13">
      <c r="A6413" s="152">
        <v>136</v>
      </c>
      <c r="B6413" s="153" t="s">
        <v>22</v>
      </c>
      <c r="C6413" s="154">
        <v>2006</v>
      </c>
      <c r="D6413" s="155">
        <v>0</v>
      </c>
      <c r="E6413" s="155">
        <v>0</v>
      </c>
      <c r="F6413" s="155">
        <v>0</v>
      </c>
      <c r="G6413" s="155">
        <v>0</v>
      </c>
      <c r="H6413" s="155">
        <v>0</v>
      </c>
      <c r="I6413" s="155">
        <v>0</v>
      </c>
      <c r="J6413" s="155">
        <v>0</v>
      </c>
      <c r="K6413" s="155">
        <v>0</v>
      </c>
      <c r="L6413" s="156">
        <v>0</v>
      </c>
      <c r="M6413" s="157">
        <v>0</v>
      </c>
    </row>
    <row r="6414" spans="1:13">
      <c r="A6414" s="158">
        <v>176</v>
      </c>
      <c r="B6414" s="159" t="s">
        <v>76</v>
      </c>
      <c r="C6414" s="160">
        <v>2006</v>
      </c>
      <c r="D6414" s="161">
        <v>0</v>
      </c>
      <c r="E6414" s="161">
        <v>0</v>
      </c>
      <c r="F6414" s="161">
        <v>0</v>
      </c>
      <c r="G6414" s="161">
        <v>0</v>
      </c>
      <c r="H6414" s="161">
        <v>0</v>
      </c>
      <c r="I6414" s="161">
        <v>0</v>
      </c>
      <c r="J6414" s="161">
        <v>0</v>
      </c>
      <c r="K6414" s="161">
        <v>0</v>
      </c>
      <c r="L6414" s="162">
        <v>0</v>
      </c>
      <c r="M6414" s="163">
        <v>0</v>
      </c>
    </row>
    <row r="6415" spans="1:13">
      <c r="A6415" s="152">
        <v>155</v>
      </c>
      <c r="B6415" s="153" t="s">
        <v>45</v>
      </c>
      <c r="C6415" s="154">
        <v>2006</v>
      </c>
      <c r="D6415" s="155">
        <v>0</v>
      </c>
      <c r="E6415" s="155">
        <v>0</v>
      </c>
      <c r="F6415" s="155">
        <v>0</v>
      </c>
      <c r="G6415" s="155">
        <v>0</v>
      </c>
      <c r="H6415" s="155">
        <v>0</v>
      </c>
      <c r="I6415" s="155">
        <v>0</v>
      </c>
      <c r="J6415" s="155">
        <v>0</v>
      </c>
      <c r="K6415" s="155">
        <v>0</v>
      </c>
      <c r="L6415" s="156">
        <v>0</v>
      </c>
      <c r="M6415" s="157">
        <v>0</v>
      </c>
    </row>
    <row r="6416" spans="1:13">
      <c r="A6416" s="158">
        <v>195</v>
      </c>
      <c r="B6416" s="159" t="s">
        <v>91</v>
      </c>
      <c r="C6416" s="160">
        <v>2006</v>
      </c>
      <c r="D6416" s="161">
        <v>0</v>
      </c>
      <c r="E6416" s="161">
        <v>0</v>
      </c>
      <c r="F6416" s="161">
        <v>0</v>
      </c>
      <c r="G6416" s="161">
        <v>0</v>
      </c>
      <c r="H6416" s="161">
        <v>0</v>
      </c>
      <c r="I6416" s="161">
        <v>0</v>
      </c>
      <c r="J6416" s="161">
        <v>0</v>
      </c>
      <c r="K6416" s="161">
        <v>0</v>
      </c>
      <c r="L6416" s="162">
        <v>0</v>
      </c>
      <c r="M6416" s="163">
        <v>0</v>
      </c>
    </row>
    <row r="6417" spans="1:13">
      <c r="A6417" s="152">
        <v>156</v>
      </c>
      <c r="B6417" s="153" t="s">
        <v>140</v>
      </c>
      <c r="C6417" s="154">
        <v>2006</v>
      </c>
      <c r="D6417" s="155">
        <v>0</v>
      </c>
      <c r="E6417" s="155">
        <v>0</v>
      </c>
      <c r="F6417" s="155">
        <v>0</v>
      </c>
      <c r="G6417" s="155">
        <v>0</v>
      </c>
      <c r="H6417" s="155">
        <v>-7760</v>
      </c>
      <c r="I6417" s="155">
        <v>0</v>
      </c>
      <c r="J6417" s="155">
        <v>0</v>
      </c>
      <c r="K6417" s="155">
        <v>0</v>
      </c>
      <c r="L6417" s="156">
        <v>0</v>
      </c>
      <c r="M6417" s="157">
        <v>0</v>
      </c>
    </row>
    <row r="6418" spans="1:13">
      <c r="A6418" s="158">
        <v>9</v>
      </c>
      <c r="B6418" s="159" t="s">
        <v>56</v>
      </c>
      <c r="C6418" s="160">
        <v>2006</v>
      </c>
      <c r="D6418" s="161">
        <v>0</v>
      </c>
      <c r="E6418" s="161">
        <v>0</v>
      </c>
      <c r="F6418" s="161">
        <v>0</v>
      </c>
      <c r="G6418" s="161">
        <v>0</v>
      </c>
      <c r="H6418" s="161">
        <v>0</v>
      </c>
      <c r="I6418" s="161">
        <v>0</v>
      </c>
      <c r="J6418" s="161">
        <v>0</v>
      </c>
      <c r="K6418" s="161">
        <v>0</v>
      </c>
      <c r="L6418" s="162">
        <v>0</v>
      </c>
      <c r="M6418" s="163">
        <v>0</v>
      </c>
    </row>
    <row r="6419" spans="1:13">
      <c r="A6419" s="152">
        <v>223</v>
      </c>
      <c r="B6419" s="153" t="s">
        <v>37</v>
      </c>
      <c r="C6419" s="154">
        <v>2006</v>
      </c>
      <c r="D6419" s="155">
        <v>0</v>
      </c>
      <c r="E6419" s="155">
        <v>0</v>
      </c>
      <c r="F6419" s="155">
        <v>0</v>
      </c>
      <c r="G6419" s="155">
        <v>0</v>
      </c>
      <c r="H6419" s="155">
        <v>-6000</v>
      </c>
      <c r="I6419" s="155">
        <v>0</v>
      </c>
      <c r="J6419" s="155">
        <v>0</v>
      </c>
      <c r="K6419" s="155">
        <v>0</v>
      </c>
      <c r="L6419" s="156">
        <v>0</v>
      </c>
      <c r="M6419" s="157">
        <v>0</v>
      </c>
    </row>
    <row r="6420" spans="1:13">
      <c r="A6420" s="158">
        <v>90</v>
      </c>
      <c r="B6420" s="159" t="s">
        <v>69</v>
      </c>
      <c r="C6420" s="160">
        <v>2006</v>
      </c>
      <c r="D6420" s="161">
        <v>0</v>
      </c>
      <c r="E6420" s="161">
        <v>0</v>
      </c>
      <c r="F6420" s="161">
        <v>0</v>
      </c>
      <c r="G6420" s="161">
        <v>0</v>
      </c>
      <c r="H6420" s="161">
        <v>0</v>
      </c>
      <c r="I6420" s="161">
        <v>0</v>
      </c>
      <c r="J6420" s="161">
        <v>0</v>
      </c>
      <c r="K6420" s="161">
        <v>0</v>
      </c>
      <c r="L6420" s="162">
        <v>0</v>
      </c>
      <c r="M6420" s="163">
        <v>0</v>
      </c>
    </row>
    <row r="6421" spans="1:13">
      <c r="A6421" s="152">
        <v>245</v>
      </c>
      <c r="B6421" s="153" t="s">
        <v>46</v>
      </c>
      <c r="C6421" s="154">
        <v>2006</v>
      </c>
      <c r="D6421" s="155">
        <v>0</v>
      </c>
      <c r="E6421" s="155">
        <v>0</v>
      </c>
      <c r="F6421" s="155">
        <v>0</v>
      </c>
      <c r="G6421" s="155">
        <v>0</v>
      </c>
      <c r="H6421" s="155">
        <v>0</v>
      </c>
      <c r="I6421" s="155">
        <v>0</v>
      </c>
      <c r="J6421" s="155">
        <v>0</v>
      </c>
      <c r="K6421" s="155">
        <v>0</v>
      </c>
      <c r="L6421" s="156">
        <v>0</v>
      </c>
      <c r="M6421" s="157">
        <v>0</v>
      </c>
    </row>
    <row r="6422" spans="1:13">
      <c r="A6422" s="158">
        <v>10</v>
      </c>
      <c r="B6422" s="159" t="s">
        <v>30</v>
      </c>
      <c r="C6422" s="160">
        <v>2006</v>
      </c>
      <c r="D6422" s="161">
        <v>0</v>
      </c>
      <c r="E6422" s="161">
        <v>0</v>
      </c>
      <c r="F6422" s="161">
        <v>0</v>
      </c>
      <c r="G6422" s="161">
        <v>0</v>
      </c>
      <c r="H6422" s="161">
        <v>0</v>
      </c>
      <c r="I6422" s="161">
        <v>0</v>
      </c>
      <c r="J6422" s="161">
        <v>0</v>
      </c>
      <c r="K6422" s="161">
        <v>0</v>
      </c>
      <c r="L6422" s="162">
        <v>0</v>
      </c>
      <c r="M6422" s="163">
        <v>0</v>
      </c>
    </row>
    <row r="6423" spans="1:13">
      <c r="A6423" s="152">
        <v>246</v>
      </c>
      <c r="B6423" s="153" t="s">
        <v>94</v>
      </c>
      <c r="C6423" s="154">
        <v>2006</v>
      </c>
      <c r="D6423" s="155">
        <v>0</v>
      </c>
      <c r="E6423" s="155">
        <v>0</v>
      </c>
      <c r="F6423" s="155">
        <v>0</v>
      </c>
      <c r="G6423" s="155">
        <v>0</v>
      </c>
      <c r="H6423" s="155">
        <v>-290</v>
      </c>
      <c r="I6423" s="155">
        <v>0</v>
      </c>
      <c r="J6423" s="155">
        <v>0</v>
      </c>
      <c r="K6423" s="155">
        <v>0</v>
      </c>
      <c r="L6423" s="156">
        <v>0</v>
      </c>
      <c r="M6423" s="157">
        <v>0</v>
      </c>
    </row>
    <row r="6424" spans="1:13">
      <c r="A6424" s="158">
        <v>66</v>
      </c>
      <c r="B6424" s="159" t="s">
        <v>47</v>
      </c>
      <c r="C6424" s="160">
        <v>2006</v>
      </c>
      <c r="D6424" s="161">
        <v>0</v>
      </c>
      <c r="E6424" s="161">
        <v>0</v>
      </c>
      <c r="F6424" s="161">
        <v>0</v>
      </c>
      <c r="G6424" s="161">
        <v>0</v>
      </c>
      <c r="H6424" s="161">
        <v>0</v>
      </c>
      <c r="I6424" s="161">
        <v>0</v>
      </c>
      <c r="J6424" s="161">
        <v>0</v>
      </c>
      <c r="K6424" s="161">
        <v>0</v>
      </c>
      <c r="L6424" s="162">
        <v>0</v>
      </c>
      <c r="M6424" s="163">
        <v>0</v>
      </c>
    </row>
    <row r="6425" spans="1:13">
      <c r="A6425" s="152">
        <v>94</v>
      </c>
      <c r="B6425" s="153" t="s">
        <v>118</v>
      </c>
      <c r="C6425" s="154">
        <v>2006</v>
      </c>
      <c r="D6425" s="155">
        <v>0</v>
      </c>
      <c r="E6425" s="155">
        <v>0</v>
      </c>
      <c r="F6425" s="155">
        <v>0</v>
      </c>
      <c r="G6425" s="155">
        <v>0</v>
      </c>
      <c r="H6425" s="155">
        <v>-2000</v>
      </c>
      <c r="I6425" s="155">
        <v>0</v>
      </c>
      <c r="J6425" s="155">
        <v>0</v>
      </c>
      <c r="K6425" s="155">
        <v>0</v>
      </c>
      <c r="L6425" s="156">
        <v>0</v>
      </c>
      <c r="M6425" s="157">
        <v>0</v>
      </c>
    </row>
    <row r="6426" spans="1:13">
      <c r="A6426" s="158">
        <v>11</v>
      </c>
      <c r="B6426" s="159" t="s">
        <v>119</v>
      </c>
      <c r="C6426" s="160">
        <v>2006</v>
      </c>
      <c r="D6426" s="161">
        <v>0</v>
      </c>
      <c r="E6426" s="161">
        <v>0</v>
      </c>
      <c r="F6426" s="161">
        <v>0</v>
      </c>
      <c r="G6426" s="161">
        <v>0</v>
      </c>
      <c r="H6426" s="161">
        <v>-4854</v>
      </c>
      <c r="I6426" s="161">
        <v>0</v>
      </c>
      <c r="J6426" s="161">
        <v>0</v>
      </c>
      <c r="K6426" s="161">
        <v>0</v>
      </c>
      <c r="L6426" s="162">
        <v>0</v>
      </c>
      <c r="M6426" s="163">
        <v>0</v>
      </c>
    </row>
    <row r="6427" spans="1:13">
      <c r="A6427" s="152">
        <v>224</v>
      </c>
      <c r="B6427" s="153" t="s">
        <v>20</v>
      </c>
      <c r="C6427" s="154">
        <v>2006</v>
      </c>
      <c r="D6427" s="155">
        <v>0</v>
      </c>
      <c r="E6427" s="155">
        <v>0</v>
      </c>
      <c r="F6427" s="155">
        <v>0</v>
      </c>
      <c r="G6427" s="155">
        <v>0</v>
      </c>
      <c r="H6427" s="155">
        <v>0</v>
      </c>
      <c r="I6427" s="155">
        <v>0</v>
      </c>
      <c r="J6427" s="155">
        <v>0</v>
      </c>
      <c r="K6427" s="155">
        <v>0</v>
      </c>
      <c r="L6427" s="156">
        <v>0</v>
      </c>
      <c r="M6427" s="157">
        <v>0</v>
      </c>
    </row>
    <row r="6428" spans="1:13">
      <c r="A6428" s="158">
        <v>67</v>
      </c>
      <c r="B6428" s="159" t="s">
        <v>163</v>
      </c>
      <c r="C6428" s="160">
        <v>2006</v>
      </c>
      <c r="D6428" s="161">
        <v>0</v>
      </c>
      <c r="E6428" s="161">
        <v>0</v>
      </c>
      <c r="F6428" s="161">
        <v>0</v>
      </c>
      <c r="G6428" s="161">
        <v>0</v>
      </c>
      <c r="H6428" s="161">
        <v>0</v>
      </c>
      <c r="I6428" s="161">
        <v>0</v>
      </c>
      <c r="J6428" s="161">
        <v>0</v>
      </c>
      <c r="K6428" s="161">
        <v>0</v>
      </c>
      <c r="L6428" s="162">
        <v>0</v>
      </c>
      <c r="M6428" s="163">
        <v>0</v>
      </c>
    </row>
    <row r="6429" spans="1:13">
      <c r="A6429" s="152">
        <v>38</v>
      </c>
      <c r="B6429" s="153" t="s">
        <v>153</v>
      </c>
      <c r="C6429" s="154">
        <v>2006</v>
      </c>
      <c r="D6429" s="155">
        <v>0</v>
      </c>
      <c r="E6429" s="155">
        <v>0</v>
      </c>
      <c r="F6429" s="155">
        <v>0</v>
      </c>
      <c r="G6429" s="155">
        <v>0</v>
      </c>
      <c r="H6429" s="155">
        <v>0</v>
      </c>
      <c r="I6429" s="155">
        <v>0</v>
      </c>
      <c r="J6429" s="155">
        <v>0</v>
      </c>
      <c r="K6429" s="155">
        <v>0</v>
      </c>
      <c r="L6429" s="156">
        <v>0</v>
      </c>
      <c r="M6429" s="157">
        <v>0</v>
      </c>
    </row>
    <row r="6430" spans="1:13">
      <c r="A6430" s="158">
        <v>138</v>
      </c>
      <c r="B6430" s="159" t="s">
        <v>31</v>
      </c>
      <c r="C6430" s="160">
        <v>2006</v>
      </c>
      <c r="D6430" s="161">
        <v>0</v>
      </c>
      <c r="E6430" s="161">
        <v>0</v>
      </c>
      <c r="F6430" s="161">
        <v>0</v>
      </c>
      <c r="G6430" s="161">
        <v>0</v>
      </c>
      <c r="H6430" s="161">
        <v>0</v>
      </c>
      <c r="I6430" s="161">
        <v>0</v>
      </c>
      <c r="J6430" s="161">
        <v>0</v>
      </c>
      <c r="K6430" s="161">
        <v>0</v>
      </c>
      <c r="L6430" s="162">
        <v>0</v>
      </c>
      <c r="M6430" s="163">
        <v>0</v>
      </c>
    </row>
    <row r="6431" spans="1:13">
      <c r="A6431" s="152">
        <v>225</v>
      </c>
      <c r="B6431" s="153" t="s">
        <v>125</v>
      </c>
      <c r="C6431" s="154">
        <v>2006</v>
      </c>
      <c r="D6431" s="155">
        <v>0</v>
      </c>
      <c r="E6431" s="155">
        <v>0</v>
      </c>
      <c r="F6431" s="155">
        <v>0</v>
      </c>
      <c r="G6431" s="155">
        <v>0</v>
      </c>
      <c r="H6431" s="155">
        <v>0</v>
      </c>
      <c r="I6431" s="155">
        <v>0</v>
      </c>
      <c r="J6431" s="155">
        <v>0</v>
      </c>
      <c r="K6431" s="155">
        <v>0</v>
      </c>
      <c r="L6431" s="156">
        <v>0</v>
      </c>
      <c r="M6431" s="157">
        <v>0</v>
      </c>
    </row>
    <row r="6432" spans="1:13">
      <c r="A6432" s="158">
        <v>178</v>
      </c>
      <c r="B6432" s="159" t="s">
        <v>95</v>
      </c>
      <c r="C6432" s="160">
        <v>2006</v>
      </c>
      <c r="D6432" s="161">
        <v>0</v>
      </c>
      <c r="E6432" s="161">
        <v>0</v>
      </c>
      <c r="F6432" s="161">
        <v>0</v>
      </c>
      <c r="G6432" s="161">
        <v>0</v>
      </c>
      <c r="H6432" s="161">
        <v>-1532</v>
      </c>
      <c r="I6432" s="161">
        <v>0</v>
      </c>
      <c r="J6432" s="161">
        <v>0</v>
      </c>
      <c r="K6432" s="161">
        <v>0</v>
      </c>
      <c r="L6432" s="162">
        <v>0</v>
      </c>
      <c r="M6432" s="163">
        <v>0</v>
      </c>
    </row>
    <row r="6433" spans="1:13">
      <c r="A6433" s="152">
        <v>118</v>
      </c>
      <c r="B6433" s="153" t="s">
        <v>71</v>
      </c>
      <c r="C6433" s="154">
        <v>2006</v>
      </c>
      <c r="D6433" s="155">
        <v>0</v>
      </c>
      <c r="E6433" s="155">
        <v>0</v>
      </c>
      <c r="F6433" s="155">
        <v>0</v>
      </c>
      <c r="G6433" s="155">
        <v>0</v>
      </c>
      <c r="H6433" s="155">
        <v>0</v>
      </c>
      <c r="I6433" s="155">
        <v>0</v>
      </c>
      <c r="J6433" s="155">
        <v>0</v>
      </c>
      <c r="K6433" s="155">
        <v>0</v>
      </c>
      <c r="L6433" s="156">
        <v>0</v>
      </c>
      <c r="M6433" s="157">
        <v>0</v>
      </c>
    </row>
    <row r="6434" spans="1:13">
      <c r="A6434" s="158">
        <v>226</v>
      </c>
      <c r="B6434" s="159" t="s">
        <v>160</v>
      </c>
      <c r="C6434" s="160">
        <v>2006</v>
      </c>
      <c r="D6434" s="161">
        <v>0</v>
      </c>
      <c r="E6434" s="161">
        <v>0</v>
      </c>
      <c r="F6434" s="161">
        <v>0</v>
      </c>
      <c r="G6434" s="161">
        <v>0</v>
      </c>
      <c r="H6434" s="161">
        <v>0</v>
      </c>
      <c r="I6434" s="161">
        <v>0</v>
      </c>
      <c r="J6434" s="161">
        <v>0</v>
      </c>
      <c r="K6434" s="161">
        <v>0</v>
      </c>
      <c r="L6434" s="162">
        <v>0</v>
      </c>
      <c r="M6434" s="163">
        <v>0</v>
      </c>
    </row>
    <row r="6435" spans="1:13">
      <c r="A6435" s="152">
        <v>247</v>
      </c>
      <c r="B6435" s="153" t="s">
        <v>96</v>
      </c>
      <c r="C6435" s="154">
        <v>2006</v>
      </c>
      <c r="D6435" s="155">
        <v>0</v>
      </c>
      <c r="E6435" s="155">
        <v>0</v>
      </c>
      <c r="F6435" s="155">
        <v>0</v>
      </c>
      <c r="G6435" s="155">
        <v>0</v>
      </c>
      <c r="H6435" s="155">
        <v>-1400</v>
      </c>
      <c r="I6435" s="155">
        <v>0</v>
      </c>
      <c r="J6435" s="155">
        <v>0</v>
      </c>
      <c r="K6435" s="155">
        <v>0</v>
      </c>
      <c r="L6435" s="156">
        <v>0</v>
      </c>
      <c r="M6435" s="157">
        <v>0</v>
      </c>
    </row>
    <row r="6436" spans="1:13">
      <c r="A6436" s="158">
        <v>140</v>
      </c>
      <c r="B6436" s="159" t="s">
        <v>97</v>
      </c>
      <c r="C6436" s="160">
        <v>2006</v>
      </c>
      <c r="D6436" s="161">
        <v>0</v>
      </c>
      <c r="E6436" s="161">
        <v>0</v>
      </c>
      <c r="F6436" s="161">
        <v>0</v>
      </c>
      <c r="G6436" s="161">
        <v>0</v>
      </c>
      <c r="H6436" s="161">
        <v>0</v>
      </c>
      <c r="I6436" s="161">
        <v>0</v>
      </c>
      <c r="J6436" s="161">
        <v>0</v>
      </c>
      <c r="K6436" s="161">
        <v>0</v>
      </c>
      <c r="L6436" s="162">
        <v>0</v>
      </c>
      <c r="M6436" s="163">
        <v>0</v>
      </c>
    </row>
    <row r="6437" spans="1:13">
      <c r="A6437" s="152">
        <v>197</v>
      </c>
      <c r="B6437" s="153" t="s">
        <v>79</v>
      </c>
      <c r="C6437" s="154">
        <v>2006</v>
      </c>
      <c r="D6437" s="155">
        <v>0</v>
      </c>
      <c r="E6437" s="155">
        <v>0</v>
      </c>
      <c r="F6437" s="155">
        <v>0</v>
      </c>
      <c r="G6437" s="155">
        <v>0</v>
      </c>
      <c r="H6437" s="155">
        <v>0</v>
      </c>
      <c r="I6437" s="155">
        <v>0</v>
      </c>
      <c r="J6437" s="155">
        <v>0</v>
      </c>
      <c r="K6437" s="155">
        <v>0</v>
      </c>
      <c r="L6437" s="156">
        <v>0</v>
      </c>
      <c r="M6437" s="157">
        <v>0</v>
      </c>
    </row>
    <row r="6438" spans="1:13">
      <c r="A6438" s="158">
        <v>227</v>
      </c>
      <c r="B6438" s="159" t="s">
        <v>112</v>
      </c>
      <c r="C6438" s="160">
        <v>2006</v>
      </c>
      <c r="D6438" s="161">
        <v>0</v>
      </c>
      <c r="E6438" s="161">
        <v>0</v>
      </c>
      <c r="F6438" s="161">
        <v>0</v>
      </c>
      <c r="G6438" s="161">
        <v>0</v>
      </c>
      <c r="H6438" s="161">
        <v>0</v>
      </c>
      <c r="I6438" s="161">
        <v>0</v>
      </c>
      <c r="J6438" s="161">
        <v>0</v>
      </c>
      <c r="K6438" s="161">
        <v>0</v>
      </c>
      <c r="L6438" s="162">
        <v>0</v>
      </c>
      <c r="M6438" s="163">
        <v>0</v>
      </c>
    </row>
    <row r="6439" spans="1:13">
      <c r="A6439" s="152">
        <v>158</v>
      </c>
      <c r="B6439" s="153" t="s">
        <v>80</v>
      </c>
      <c r="C6439" s="154">
        <v>2006</v>
      </c>
      <c r="D6439" s="155">
        <v>0</v>
      </c>
      <c r="E6439" s="155">
        <v>0</v>
      </c>
      <c r="F6439" s="155">
        <v>0</v>
      </c>
      <c r="G6439" s="155">
        <v>0</v>
      </c>
      <c r="H6439" s="155">
        <v>0</v>
      </c>
      <c r="I6439" s="155">
        <v>0</v>
      </c>
      <c r="J6439" s="155">
        <v>0</v>
      </c>
      <c r="K6439" s="155">
        <v>0</v>
      </c>
      <c r="L6439" s="156">
        <v>0</v>
      </c>
      <c r="M6439" s="157">
        <v>0</v>
      </c>
    </row>
    <row r="6440" spans="1:13">
      <c r="A6440" s="158">
        <v>101</v>
      </c>
      <c r="B6440" s="159" t="s">
        <v>72</v>
      </c>
      <c r="C6440" s="160">
        <v>2006</v>
      </c>
      <c r="D6440" s="161">
        <v>0</v>
      </c>
      <c r="E6440" s="161">
        <v>0</v>
      </c>
      <c r="F6440" s="161">
        <v>0</v>
      </c>
      <c r="G6440" s="161">
        <v>0</v>
      </c>
      <c r="H6440" s="161">
        <v>-1200</v>
      </c>
      <c r="I6440" s="161">
        <v>0</v>
      </c>
      <c r="J6440" s="161">
        <v>0</v>
      </c>
      <c r="K6440" s="161">
        <v>0</v>
      </c>
      <c r="L6440" s="162">
        <v>0</v>
      </c>
      <c r="M6440" s="163">
        <v>0</v>
      </c>
    </row>
    <row r="6441" spans="1:13">
      <c r="A6441" s="152">
        <v>141</v>
      </c>
      <c r="B6441" s="153" t="s">
        <v>49</v>
      </c>
      <c r="C6441" s="154">
        <v>2006</v>
      </c>
      <c r="D6441" s="155">
        <v>0</v>
      </c>
      <c r="E6441" s="155">
        <v>0</v>
      </c>
      <c r="F6441" s="155">
        <v>0</v>
      </c>
      <c r="G6441" s="155">
        <v>0</v>
      </c>
      <c r="H6441" s="155">
        <v>0</v>
      </c>
      <c r="I6441" s="155">
        <v>0</v>
      </c>
      <c r="J6441" s="155">
        <v>0</v>
      </c>
      <c r="K6441" s="155">
        <v>0</v>
      </c>
      <c r="L6441" s="156">
        <v>0</v>
      </c>
      <c r="M6441" s="157">
        <v>0</v>
      </c>
    </row>
    <row r="6442" spans="1:13">
      <c r="A6442" s="158">
        <v>159</v>
      </c>
      <c r="B6442" s="159" t="s">
        <v>142</v>
      </c>
      <c r="C6442" s="160">
        <v>2006</v>
      </c>
      <c r="D6442" s="161">
        <v>0</v>
      </c>
      <c r="E6442" s="161">
        <v>0</v>
      </c>
      <c r="F6442" s="161">
        <v>0</v>
      </c>
      <c r="G6442" s="161">
        <v>0</v>
      </c>
      <c r="H6442" s="161">
        <v>-1060</v>
      </c>
      <c r="I6442" s="161">
        <v>0</v>
      </c>
      <c r="J6442" s="161">
        <v>0</v>
      </c>
      <c r="K6442" s="161">
        <v>0</v>
      </c>
      <c r="L6442" s="162">
        <v>0</v>
      </c>
      <c r="M6442" s="163">
        <v>0</v>
      </c>
    </row>
    <row r="6443" spans="1:13">
      <c r="A6443" s="152">
        <v>249</v>
      </c>
      <c r="B6443" s="153" t="s">
        <v>99</v>
      </c>
      <c r="C6443" s="154">
        <v>2006</v>
      </c>
      <c r="D6443" s="155">
        <v>0</v>
      </c>
      <c r="E6443" s="155">
        <v>0</v>
      </c>
      <c r="F6443" s="155">
        <v>0</v>
      </c>
      <c r="G6443" s="155">
        <v>0</v>
      </c>
      <c r="H6443" s="155">
        <v>0</v>
      </c>
      <c r="I6443" s="155">
        <v>0</v>
      </c>
      <c r="J6443" s="155">
        <v>0</v>
      </c>
      <c r="K6443" s="155">
        <v>0</v>
      </c>
      <c r="L6443" s="156">
        <v>0</v>
      </c>
      <c r="M6443" s="157">
        <v>0</v>
      </c>
    </row>
    <row r="6444" spans="1:13">
      <c r="A6444" s="158">
        <v>42</v>
      </c>
      <c r="B6444" s="159" t="s">
        <v>81</v>
      </c>
      <c r="C6444" s="160">
        <v>2006</v>
      </c>
      <c r="D6444" s="161">
        <v>0</v>
      </c>
      <c r="E6444" s="161">
        <v>0</v>
      </c>
      <c r="F6444" s="161">
        <v>0</v>
      </c>
      <c r="G6444" s="161">
        <v>0</v>
      </c>
      <c r="H6444" s="161">
        <v>0</v>
      </c>
      <c r="I6444" s="161">
        <v>0</v>
      </c>
      <c r="J6444" s="161">
        <v>0</v>
      </c>
      <c r="K6444" s="161">
        <v>0</v>
      </c>
      <c r="L6444" s="162">
        <v>0</v>
      </c>
      <c r="M6444" s="163">
        <v>0</v>
      </c>
    </row>
    <row r="6445" spans="1:13">
      <c r="A6445" s="152">
        <v>250</v>
      </c>
      <c r="B6445" s="153" t="s">
        <v>100</v>
      </c>
      <c r="C6445" s="154">
        <v>2006</v>
      </c>
      <c r="D6445" s="155">
        <v>0</v>
      </c>
      <c r="E6445" s="155">
        <v>0</v>
      </c>
      <c r="F6445" s="155">
        <v>0</v>
      </c>
      <c r="G6445" s="155">
        <v>0</v>
      </c>
      <c r="H6445" s="155">
        <v>-3114</v>
      </c>
      <c r="I6445" s="155">
        <v>0</v>
      </c>
      <c r="J6445" s="155">
        <v>0</v>
      </c>
      <c r="K6445" s="155">
        <v>0</v>
      </c>
      <c r="L6445" s="156">
        <v>0</v>
      </c>
      <c r="M6445" s="157">
        <v>0</v>
      </c>
    </row>
    <row r="6446" spans="1:13">
      <c r="A6446" s="158">
        <v>198</v>
      </c>
      <c r="B6446" s="159" t="s">
        <v>60</v>
      </c>
      <c r="C6446" s="160">
        <v>2006</v>
      </c>
      <c r="D6446" s="161">
        <v>0</v>
      </c>
      <c r="E6446" s="161">
        <v>0</v>
      </c>
      <c r="F6446" s="161">
        <v>0</v>
      </c>
      <c r="G6446" s="161">
        <v>0</v>
      </c>
      <c r="H6446" s="161">
        <v>-3600</v>
      </c>
      <c r="I6446" s="161">
        <v>0</v>
      </c>
      <c r="J6446" s="161">
        <v>0</v>
      </c>
      <c r="K6446" s="161">
        <v>0</v>
      </c>
      <c r="L6446" s="162">
        <v>0</v>
      </c>
      <c r="M6446" s="163">
        <v>0</v>
      </c>
    </row>
    <row r="6447" spans="1:13">
      <c r="A6447" s="152">
        <v>199</v>
      </c>
      <c r="B6447" s="153" t="s">
        <v>61</v>
      </c>
      <c r="C6447" s="154">
        <v>2006</v>
      </c>
      <c r="D6447" s="155">
        <v>0</v>
      </c>
      <c r="E6447" s="155">
        <v>0</v>
      </c>
      <c r="F6447" s="155">
        <v>0</v>
      </c>
      <c r="G6447" s="155">
        <v>0</v>
      </c>
      <c r="H6447" s="155">
        <v>0</v>
      </c>
      <c r="I6447" s="155">
        <v>0</v>
      </c>
      <c r="J6447" s="155">
        <v>0</v>
      </c>
      <c r="K6447" s="155">
        <v>0</v>
      </c>
      <c r="L6447" s="156">
        <v>0</v>
      </c>
      <c r="M6447" s="157">
        <v>0</v>
      </c>
    </row>
    <row r="6448" spans="1:13">
      <c r="A6448" s="158">
        <v>142</v>
      </c>
      <c r="B6448" s="159" t="s">
        <v>24</v>
      </c>
      <c r="C6448" s="160">
        <v>2006</v>
      </c>
      <c r="D6448" s="161">
        <v>0</v>
      </c>
      <c r="E6448" s="161">
        <v>0</v>
      </c>
      <c r="F6448" s="161">
        <v>0</v>
      </c>
      <c r="G6448" s="161">
        <v>0</v>
      </c>
      <c r="H6448" s="161">
        <v>0</v>
      </c>
      <c r="I6448" s="161">
        <v>0</v>
      </c>
      <c r="J6448" s="161">
        <v>0</v>
      </c>
      <c r="K6448" s="161">
        <v>0</v>
      </c>
      <c r="L6448" s="162">
        <v>0</v>
      </c>
      <c r="M6448" s="163">
        <v>0</v>
      </c>
    </row>
    <row r="6449" spans="1:13">
      <c r="A6449" s="152">
        <v>120</v>
      </c>
      <c r="B6449" s="153" t="s">
        <v>32</v>
      </c>
      <c r="C6449" s="154">
        <v>2006</v>
      </c>
      <c r="D6449" s="155">
        <v>0</v>
      </c>
      <c r="E6449" s="155">
        <v>0</v>
      </c>
      <c r="F6449" s="155">
        <v>0</v>
      </c>
      <c r="G6449" s="155">
        <v>0</v>
      </c>
      <c r="H6449" s="155">
        <v>-2040</v>
      </c>
      <c r="I6449" s="155">
        <v>0</v>
      </c>
      <c r="J6449" s="155">
        <v>0</v>
      </c>
      <c r="K6449" s="155">
        <v>0</v>
      </c>
      <c r="L6449" s="156">
        <v>0</v>
      </c>
      <c r="M6449" s="157">
        <v>0</v>
      </c>
    </row>
    <row r="6450" spans="1:13">
      <c r="A6450" s="158">
        <v>69</v>
      </c>
      <c r="B6450" s="159" t="s">
        <v>73</v>
      </c>
      <c r="C6450" s="160">
        <v>2006</v>
      </c>
      <c r="D6450" s="161">
        <v>0</v>
      </c>
      <c r="E6450" s="161">
        <v>0</v>
      </c>
      <c r="F6450" s="161">
        <v>0</v>
      </c>
      <c r="G6450" s="161">
        <v>0</v>
      </c>
      <c r="H6450" s="161">
        <v>0</v>
      </c>
      <c r="I6450" s="161">
        <v>0</v>
      </c>
      <c r="J6450" s="161">
        <v>0</v>
      </c>
      <c r="K6450" s="161">
        <v>0</v>
      </c>
      <c r="L6450" s="162">
        <v>0</v>
      </c>
      <c r="M6450" s="163">
        <v>0</v>
      </c>
    </row>
    <row r="6451" spans="1:13">
      <c r="A6451" s="152">
        <v>14</v>
      </c>
      <c r="B6451" s="153" t="s">
        <v>136</v>
      </c>
      <c r="C6451" s="154">
        <v>2006</v>
      </c>
      <c r="D6451" s="155">
        <v>0</v>
      </c>
      <c r="E6451" s="155">
        <v>0</v>
      </c>
      <c r="F6451" s="155">
        <v>0</v>
      </c>
      <c r="G6451" s="155">
        <v>0</v>
      </c>
      <c r="H6451" s="155">
        <v>0</v>
      </c>
      <c r="I6451" s="155">
        <v>0</v>
      </c>
      <c r="J6451" s="155">
        <v>0</v>
      </c>
      <c r="K6451" s="155">
        <v>0</v>
      </c>
      <c r="L6451" s="156">
        <v>0</v>
      </c>
      <c r="M6451" s="157">
        <v>0</v>
      </c>
    </row>
    <row r="6452" spans="1:13">
      <c r="A6452" s="158">
        <v>229</v>
      </c>
      <c r="B6452" s="159" t="s">
        <v>101</v>
      </c>
      <c r="C6452" s="160">
        <v>2006</v>
      </c>
      <c r="D6452" s="161">
        <v>0</v>
      </c>
      <c r="E6452" s="161">
        <v>0</v>
      </c>
      <c r="F6452" s="161">
        <v>0</v>
      </c>
      <c r="G6452" s="161">
        <v>0</v>
      </c>
      <c r="H6452" s="161">
        <v>0</v>
      </c>
      <c r="I6452" s="161">
        <v>0</v>
      </c>
      <c r="J6452" s="161">
        <v>0</v>
      </c>
      <c r="K6452" s="161">
        <v>0</v>
      </c>
      <c r="L6452" s="162">
        <v>0</v>
      </c>
      <c r="M6452" s="163">
        <v>0</v>
      </c>
    </row>
    <row r="6453" spans="1:13">
      <c r="A6453" s="152">
        <v>182</v>
      </c>
      <c r="B6453" s="153" t="s">
        <v>150</v>
      </c>
      <c r="C6453" s="154">
        <v>2006</v>
      </c>
      <c r="D6453" s="155">
        <v>0</v>
      </c>
      <c r="E6453" s="155">
        <v>0</v>
      </c>
      <c r="F6453" s="155">
        <v>0</v>
      </c>
      <c r="G6453" s="155">
        <v>0</v>
      </c>
      <c r="H6453" s="155">
        <v>-1600</v>
      </c>
      <c r="I6453" s="155">
        <v>0</v>
      </c>
      <c r="J6453" s="155">
        <v>0</v>
      </c>
      <c r="K6453" s="155">
        <v>0</v>
      </c>
      <c r="L6453" s="156">
        <v>0</v>
      </c>
      <c r="M6453" s="157">
        <v>0</v>
      </c>
    </row>
    <row r="6454" spans="1:13">
      <c r="A6454" s="158">
        <v>230</v>
      </c>
      <c r="B6454" s="159" t="s">
        <v>34</v>
      </c>
      <c r="C6454" s="160">
        <v>2006</v>
      </c>
      <c r="D6454" s="161">
        <v>0</v>
      </c>
      <c r="E6454" s="161">
        <v>0</v>
      </c>
      <c r="F6454" s="161">
        <v>0</v>
      </c>
      <c r="G6454" s="161">
        <v>0</v>
      </c>
      <c r="H6454" s="161">
        <v>-2720</v>
      </c>
      <c r="I6454" s="161">
        <v>0</v>
      </c>
      <c r="J6454" s="161">
        <v>0</v>
      </c>
      <c r="K6454" s="161">
        <v>0</v>
      </c>
      <c r="L6454" s="162">
        <v>0</v>
      </c>
      <c r="M6454" s="163">
        <v>0</v>
      </c>
    </row>
    <row r="6455" spans="1:13">
      <c r="A6455" s="152">
        <v>161</v>
      </c>
      <c r="B6455" s="153" t="s">
        <v>38</v>
      </c>
      <c r="C6455" s="154">
        <v>2006</v>
      </c>
      <c r="D6455" s="155">
        <v>0</v>
      </c>
      <c r="E6455" s="155">
        <v>0</v>
      </c>
      <c r="F6455" s="155">
        <v>0</v>
      </c>
      <c r="G6455" s="155">
        <v>0</v>
      </c>
      <c r="H6455" s="155">
        <v>-2200</v>
      </c>
      <c r="I6455" s="155">
        <v>0</v>
      </c>
      <c r="J6455" s="155">
        <v>0</v>
      </c>
      <c r="K6455" s="155">
        <v>0</v>
      </c>
      <c r="L6455" s="156">
        <v>0</v>
      </c>
      <c r="M6455" s="157">
        <v>0</v>
      </c>
    </row>
    <row r="6456" spans="1:13">
      <c r="A6456" s="158">
        <v>261</v>
      </c>
      <c r="B6456" s="159" t="s">
        <v>35</v>
      </c>
      <c r="C6456" s="160">
        <v>2006</v>
      </c>
      <c r="D6456" s="161">
        <v>-347500</v>
      </c>
      <c r="E6456" s="161">
        <v>0</v>
      </c>
      <c r="F6456" s="161">
        <v>0</v>
      </c>
      <c r="G6456" s="161">
        <v>0</v>
      </c>
      <c r="H6456" s="161">
        <v>-6950</v>
      </c>
      <c r="I6456" s="161">
        <v>0</v>
      </c>
      <c r="J6456" s="161">
        <v>0</v>
      </c>
      <c r="K6456" s="161">
        <v>0</v>
      </c>
      <c r="L6456" s="162">
        <v>0</v>
      </c>
      <c r="M6456" s="163">
        <v>0</v>
      </c>
    </row>
    <row r="6457" spans="1:13">
      <c r="A6457" s="152"/>
      <c r="B6457" s="153"/>
      <c r="C6457" s="154"/>
      <c r="D6457" s="155"/>
      <c r="E6457" s="155"/>
      <c r="F6457" s="155"/>
      <c r="G6457" s="155"/>
      <c r="H6457" s="155"/>
      <c r="I6457" s="155"/>
      <c r="J6457" s="155"/>
      <c r="K6457" s="155"/>
      <c r="L6457" s="156"/>
      <c r="M6457" s="157"/>
    </row>
    <row r="6458" spans="1:13">
      <c r="A6458" s="158"/>
      <c r="B6458" s="159" t="s">
        <v>279</v>
      </c>
      <c r="C6458" s="160"/>
      <c r="D6458" s="161">
        <v>-347500</v>
      </c>
      <c r="E6458" s="161">
        <v>0</v>
      </c>
      <c r="F6458" s="161">
        <v>0</v>
      </c>
      <c r="G6458" s="161">
        <v>0</v>
      </c>
      <c r="H6458" s="161">
        <v>-63876</v>
      </c>
      <c r="I6458" s="161">
        <v>0</v>
      </c>
      <c r="J6458" s="161">
        <v>0</v>
      </c>
      <c r="K6458" s="161">
        <v>0</v>
      </c>
      <c r="L6458" s="162">
        <v>0</v>
      </c>
      <c r="M6458" s="163">
        <v>0</v>
      </c>
    </row>
    <row r="6459" spans="1:13">
      <c r="A6459" s="152"/>
      <c r="B6459" s="153"/>
      <c r="C6459" s="154"/>
      <c r="D6459" s="155"/>
      <c r="E6459" s="155"/>
      <c r="F6459" s="155"/>
      <c r="G6459" s="155"/>
      <c r="H6459" s="155"/>
      <c r="I6459" s="155"/>
      <c r="J6459" s="155"/>
      <c r="K6459" s="155"/>
      <c r="L6459" s="156"/>
      <c r="M6459" s="157"/>
    </row>
    <row r="6460" spans="1:13">
      <c r="A6460" s="158"/>
      <c r="B6460" s="159" t="s">
        <v>280</v>
      </c>
      <c r="C6460" s="160"/>
      <c r="D6460" s="161"/>
      <c r="E6460" s="161"/>
      <c r="F6460" s="161"/>
      <c r="G6460" s="161" t="s">
        <v>284</v>
      </c>
      <c r="H6460" s="161">
        <v>-63876</v>
      </c>
      <c r="I6460" s="161">
        <v>0</v>
      </c>
      <c r="J6460" s="161">
        <v>0</v>
      </c>
      <c r="K6460" s="161">
        <v>0</v>
      </c>
      <c r="L6460" s="162"/>
      <c r="M6460" s="163"/>
    </row>
    <row r="6461" spans="1:13">
      <c r="A6461" s="152">
        <v>131</v>
      </c>
      <c r="B6461" s="153" t="s">
        <v>25</v>
      </c>
      <c r="C6461" s="154">
        <v>2007</v>
      </c>
      <c r="D6461" s="155">
        <v>0</v>
      </c>
      <c r="E6461" s="155">
        <v>0</v>
      </c>
      <c r="F6461" s="155">
        <v>0</v>
      </c>
      <c r="G6461" s="155">
        <v>0</v>
      </c>
      <c r="H6461" s="155">
        <v>-1043</v>
      </c>
      <c r="I6461" s="155">
        <v>0</v>
      </c>
      <c r="J6461" s="155">
        <v>0</v>
      </c>
      <c r="K6461" s="155">
        <v>0</v>
      </c>
      <c r="L6461" s="156">
        <v>0</v>
      </c>
      <c r="M6461" s="157">
        <v>0</v>
      </c>
    </row>
    <row r="6462" spans="1:13">
      <c r="A6462" s="158">
        <v>1</v>
      </c>
      <c r="B6462" s="159" t="s">
        <v>127</v>
      </c>
      <c r="C6462" s="160">
        <v>2007</v>
      </c>
      <c r="D6462" s="161">
        <v>0</v>
      </c>
      <c r="E6462" s="161">
        <v>0</v>
      </c>
      <c r="F6462" s="161">
        <v>0</v>
      </c>
      <c r="G6462" s="161">
        <v>0</v>
      </c>
      <c r="H6462" s="161">
        <v>0</v>
      </c>
      <c r="I6462" s="161">
        <v>0</v>
      </c>
      <c r="J6462" s="161">
        <v>0</v>
      </c>
      <c r="K6462" s="161">
        <v>0</v>
      </c>
      <c r="L6462" s="162">
        <v>0</v>
      </c>
      <c r="M6462" s="163">
        <v>0</v>
      </c>
    </row>
    <row r="6463" spans="1:13">
      <c r="A6463" s="152">
        <v>2</v>
      </c>
      <c r="B6463" s="153" t="s">
        <v>113</v>
      </c>
      <c r="C6463" s="154">
        <v>2007</v>
      </c>
      <c r="D6463" s="155">
        <v>0</v>
      </c>
      <c r="E6463" s="155">
        <v>0</v>
      </c>
      <c r="F6463" s="155">
        <v>0</v>
      </c>
      <c r="G6463" s="155">
        <v>0</v>
      </c>
      <c r="H6463" s="155">
        <v>-1200</v>
      </c>
      <c r="I6463" s="155">
        <v>0</v>
      </c>
      <c r="J6463" s="155">
        <v>0</v>
      </c>
      <c r="K6463" s="155">
        <v>0</v>
      </c>
      <c r="L6463" s="156">
        <v>0</v>
      </c>
      <c r="M6463" s="157">
        <v>1</v>
      </c>
    </row>
    <row r="6464" spans="1:13">
      <c r="A6464" s="158">
        <v>52</v>
      </c>
      <c r="B6464" s="159" t="s">
        <v>83</v>
      </c>
      <c r="C6464" s="160">
        <v>2007</v>
      </c>
      <c r="D6464" s="161">
        <v>0</v>
      </c>
      <c r="E6464" s="161">
        <v>0</v>
      </c>
      <c r="F6464" s="161">
        <v>0</v>
      </c>
      <c r="G6464" s="161">
        <v>0</v>
      </c>
      <c r="H6464" s="161">
        <v>0</v>
      </c>
      <c r="I6464" s="161">
        <v>0</v>
      </c>
      <c r="J6464" s="161">
        <v>0</v>
      </c>
      <c r="K6464" s="161">
        <v>0</v>
      </c>
      <c r="L6464" s="162">
        <v>0</v>
      </c>
      <c r="M6464" s="163">
        <v>0</v>
      </c>
    </row>
    <row r="6465" spans="1:13">
      <c r="A6465" s="152">
        <v>212</v>
      </c>
      <c r="B6465" s="153" t="s">
        <v>145</v>
      </c>
      <c r="C6465" s="154">
        <v>2007</v>
      </c>
      <c r="D6465" s="155">
        <v>0</v>
      </c>
      <c r="E6465" s="155">
        <v>0</v>
      </c>
      <c r="F6465" s="155">
        <v>0</v>
      </c>
      <c r="G6465" s="155">
        <v>0</v>
      </c>
      <c r="H6465" s="155">
        <v>0</v>
      </c>
      <c r="I6465" s="155">
        <v>0</v>
      </c>
      <c r="J6465" s="155">
        <v>0</v>
      </c>
      <c r="K6465" s="155">
        <v>0</v>
      </c>
      <c r="L6465" s="156">
        <v>0</v>
      </c>
      <c r="M6465" s="157">
        <v>0</v>
      </c>
    </row>
    <row r="6466" spans="1:13">
      <c r="A6466" s="158">
        <v>242</v>
      </c>
      <c r="B6466" s="159" t="s">
        <v>84</v>
      </c>
      <c r="C6466" s="160">
        <v>2007</v>
      </c>
      <c r="D6466" s="161">
        <v>0</v>
      </c>
      <c r="E6466" s="161">
        <v>0</v>
      </c>
      <c r="F6466" s="161">
        <v>0</v>
      </c>
      <c r="G6466" s="161">
        <v>0</v>
      </c>
      <c r="H6466" s="161">
        <v>0</v>
      </c>
      <c r="I6466" s="161">
        <v>0</v>
      </c>
      <c r="J6466" s="161">
        <v>0</v>
      </c>
      <c r="K6466" s="161">
        <v>0</v>
      </c>
      <c r="L6466" s="162">
        <v>0</v>
      </c>
      <c r="M6466" s="163">
        <v>0</v>
      </c>
    </row>
    <row r="6467" spans="1:13">
      <c r="A6467" s="152">
        <v>3</v>
      </c>
      <c r="B6467" s="153" t="s">
        <v>51</v>
      </c>
      <c r="C6467" s="154">
        <v>2007</v>
      </c>
      <c r="D6467" s="155">
        <v>0</v>
      </c>
      <c r="E6467" s="155">
        <v>0</v>
      </c>
      <c r="F6467" s="155">
        <v>0</v>
      </c>
      <c r="G6467" s="155">
        <v>0</v>
      </c>
      <c r="H6467" s="155">
        <v>0</v>
      </c>
      <c r="I6467" s="155">
        <v>0</v>
      </c>
      <c r="J6467" s="155">
        <v>0</v>
      </c>
      <c r="K6467" s="155">
        <v>0</v>
      </c>
      <c r="L6467" s="156">
        <v>0</v>
      </c>
      <c r="M6467" s="157">
        <v>0</v>
      </c>
    </row>
    <row r="6468" spans="1:13">
      <c r="A6468" s="158">
        <v>213</v>
      </c>
      <c r="B6468" s="159" t="s">
        <v>106</v>
      </c>
      <c r="C6468" s="160">
        <v>2007</v>
      </c>
      <c r="D6468" s="161">
        <v>0</v>
      </c>
      <c r="E6468" s="161">
        <v>0</v>
      </c>
      <c r="F6468" s="161">
        <v>0</v>
      </c>
      <c r="G6468" s="161">
        <v>0</v>
      </c>
      <c r="H6468" s="161">
        <v>1148</v>
      </c>
      <c r="I6468" s="161">
        <v>0</v>
      </c>
      <c r="J6468" s="161">
        <v>0</v>
      </c>
      <c r="K6468" s="161">
        <v>0</v>
      </c>
      <c r="L6468" s="162">
        <v>0</v>
      </c>
      <c r="M6468" s="163">
        <v>0</v>
      </c>
    </row>
    <row r="6469" spans="1:13">
      <c r="A6469" s="152">
        <v>53</v>
      </c>
      <c r="B6469" s="153" t="s">
        <v>86</v>
      </c>
      <c r="C6469" s="154">
        <v>2007</v>
      </c>
      <c r="D6469" s="155">
        <v>0</v>
      </c>
      <c r="E6469" s="155">
        <v>0</v>
      </c>
      <c r="F6469" s="155">
        <v>0</v>
      </c>
      <c r="G6469" s="155">
        <v>0</v>
      </c>
      <c r="H6469" s="155">
        <v>-514</v>
      </c>
      <c r="I6469" s="155">
        <v>0</v>
      </c>
      <c r="J6469" s="155">
        <v>0</v>
      </c>
      <c r="K6469" s="155">
        <v>0</v>
      </c>
      <c r="L6469" s="156">
        <v>0</v>
      </c>
      <c r="M6469" s="157">
        <v>0</v>
      </c>
    </row>
    <row r="6470" spans="1:13">
      <c r="A6470" s="158">
        <v>214</v>
      </c>
      <c r="B6470" s="159" t="s">
        <v>107</v>
      </c>
      <c r="C6470" s="160">
        <v>2007</v>
      </c>
      <c r="D6470" s="161">
        <v>0</v>
      </c>
      <c r="E6470" s="161">
        <v>0</v>
      </c>
      <c r="F6470" s="161">
        <v>0</v>
      </c>
      <c r="G6470" s="161">
        <v>0</v>
      </c>
      <c r="H6470" s="161">
        <v>0</v>
      </c>
      <c r="I6470" s="161">
        <v>0</v>
      </c>
      <c r="J6470" s="161">
        <v>0</v>
      </c>
      <c r="K6470" s="161">
        <v>0</v>
      </c>
      <c r="L6470" s="162">
        <v>0</v>
      </c>
      <c r="M6470" s="163">
        <v>0</v>
      </c>
    </row>
    <row r="6471" spans="1:13">
      <c r="A6471" s="152">
        <v>84</v>
      </c>
      <c r="B6471" s="153" t="s">
        <v>26</v>
      </c>
      <c r="C6471" s="154">
        <v>2007</v>
      </c>
      <c r="D6471" s="155">
        <v>0</v>
      </c>
      <c r="E6471" s="155">
        <v>0</v>
      </c>
      <c r="F6471" s="155">
        <v>0</v>
      </c>
      <c r="G6471" s="155">
        <v>0</v>
      </c>
      <c r="H6471" s="155">
        <v>-300</v>
      </c>
      <c r="I6471" s="155">
        <v>0</v>
      </c>
      <c r="J6471" s="155">
        <v>0</v>
      </c>
      <c r="K6471" s="155">
        <v>0</v>
      </c>
      <c r="L6471" s="156">
        <v>0</v>
      </c>
      <c r="M6471" s="157">
        <v>0</v>
      </c>
    </row>
    <row r="6472" spans="1:13">
      <c r="A6472" s="158">
        <v>86</v>
      </c>
      <c r="B6472" s="159" t="s">
        <v>108</v>
      </c>
      <c r="C6472" s="160">
        <v>2007</v>
      </c>
      <c r="D6472" s="161">
        <v>0</v>
      </c>
      <c r="E6472" s="161">
        <v>0</v>
      </c>
      <c r="F6472" s="161">
        <v>0</v>
      </c>
      <c r="G6472" s="161">
        <v>0</v>
      </c>
      <c r="H6472" s="161">
        <v>0</v>
      </c>
      <c r="I6472" s="161">
        <v>0</v>
      </c>
      <c r="J6472" s="161">
        <v>0</v>
      </c>
      <c r="K6472" s="161">
        <v>0</v>
      </c>
      <c r="L6472" s="162">
        <v>0</v>
      </c>
      <c r="M6472" s="163">
        <v>0</v>
      </c>
    </row>
    <row r="6473" spans="1:13">
      <c r="A6473" s="152">
        <v>243</v>
      </c>
      <c r="B6473" s="153" t="s">
        <v>137</v>
      </c>
      <c r="C6473" s="154">
        <v>2007</v>
      </c>
      <c r="D6473" s="155">
        <v>0</v>
      </c>
      <c r="E6473" s="155">
        <v>0</v>
      </c>
      <c r="F6473" s="155">
        <v>0</v>
      </c>
      <c r="G6473" s="155">
        <v>0</v>
      </c>
      <c r="H6473" s="155">
        <v>-800</v>
      </c>
      <c r="I6473" s="155">
        <v>0</v>
      </c>
      <c r="J6473" s="155">
        <v>0</v>
      </c>
      <c r="K6473" s="155">
        <v>0</v>
      </c>
      <c r="L6473" s="156">
        <v>0</v>
      </c>
      <c r="M6473" s="157">
        <v>0</v>
      </c>
    </row>
    <row r="6474" spans="1:13">
      <c r="A6474" s="158">
        <v>54</v>
      </c>
      <c r="B6474" s="159" t="s">
        <v>109</v>
      </c>
      <c r="C6474" s="160">
        <v>2007</v>
      </c>
      <c r="D6474" s="161">
        <v>0</v>
      </c>
      <c r="E6474" s="161">
        <v>0</v>
      </c>
      <c r="F6474" s="161">
        <v>0</v>
      </c>
      <c r="G6474" s="161">
        <v>0</v>
      </c>
      <c r="H6474" s="161">
        <v>-5940</v>
      </c>
      <c r="I6474" s="161">
        <v>0</v>
      </c>
      <c r="J6474" s="161">
        <v>0</v>
      </c>
      <c r="K6474" s="161">
        <v>0</v>
      </c>
      <c r="L6474" s="162">
        <v>0</v>
      </c>
      <c r="M6474" s="163">
        <v>0</v>
      </c>
    </row>
    <row r="6475" spans="1:13">
      <c r="A6475" s="152">
        <v>191</v>
      </c>
      <c r="B6475" s="153" t="s">
        <v>66</v>
      </c>
      <c r="C6475" s="154">
        <v>2007</v>
      </c>
      <c r="D6475" s="155">
        <v>0</v>
      </c>
      <c r="E6475" s="155">
        <v>0</v>
      </c>
      <c r="F6475" s="155">
        <v>0</v>
      </c>
      <c r="G6475" s="155">
        <v>0</v>
      </c>
      <c r="H6475" s="155">
        <v>-1020</v>
      </c>
      <c r="I6475" s="155">
        <v>0</v>
      </c>
      <c r="J6475" s="155">
        <v>0</v>
      </c>
      <c r="K6475" s="155">
        <v>0</v>
      </c>
      <c r="L6475" s="156">
        <v>0</v>
      </c>
      <c r="M6475" s="157">
        <v>0</v>
      </c>
    </row>
    <row r="6476" spans="1:13">
      <c r="A6476" s="158">
        <v>192</v>
      </c>
      <c r="B6476" s="159" t="s">
        <v>40</v>
      </c>
      <c r="C6476" s="160">
        <v>2007</v>
      </c>
      <c r="D6476" s="161">
        <v>0</v>
      </c>
      <c r="E6476" s="161">
        <v>0</v>
      </c>
      <c r="F6476" s="161">
        <v>0</v>
      </c>
      <c r="G6476" s="161">
        <v>0</v>
      </c>
      <c r="H6476" s="161">
        <v>0</v>
      </c>
      <c r="I6476" s="161">
        <v>0</v>
      </c>
      <c r="J6476" s="161">
        <v>0</v>
      </c>
      <c r="K6476" s="161">
        <v>0</v>
      </c>
      <c r="L6476" s="162">
        <v>0</v>
      </c>
      <c r="M6476" s="163">
        <v>0</v>
      </c>
    </row>
    <row r="6477" spans="1:13">
      <c r="A6477" s="152">
        <v>217</v>
      </c>
      <c r="B6477" s="153" t="s">
        <v>74</v>
      </c>
      <c r="C6477" s="154">
        <v>2007</v>
      </c>
      <c r="D6477" s="155">
        <v>0</v>
      </c>
      <c r="E6477" s="155">
        <v>0</v>
      </c>
      <c r="F6477" s="155">
        <v>0</v>
      </c>
      <c r="G6477" s="155">
        <v>0</v>
      </c>
      <c r="H6477" s="155">
        <v>0</v>
      </c>
      <c r="I6477" s="155">
        <v>0</v>
      </c>
      <c r="J6477" s="155">
        <v>0</v>
      </c>
      <c r="K6477" s="155">
        <v>0</v>
      </c>
      <c r="L6477" s="156">
        <v>0</v>
      </c>
      <c r="M6477" s="157">
        <v>0</v>
      </c>
    </row>
    <row r="6478" spans="1:13">
      <c r="A6478" s="158">
        <v>219</v>
      </c>
      <c r="B6478" s="159" t="s">
        <v>174</v>
      </c>
      <c r="C6478" s="160">
        <v>2007</v>
      </c>
      <c r="D6478" s="161">
        <v>0</v>
      </c>
      <c r="E6478" s="161">
        <v>0</v>
      </c>
      <c r="F6478" s="161">
        <v>0</v>
      </c>
      <c r="G6478" s="161">
        <v>0</v>
      </c>
      <c r="H6478" s="161">
        <v>-500</v>
      </c>
      <c r="I6478" s="161">
        <v>0</v>
      </c>
      <c r="J6478" s="161">
        <v>0</v>
      </c>
      <c r="K6478" s="161">
        <v>0</v>
      </c>
      <c r="L6478" s="162">
        <v>0</v>
      </c>
      <c r="M6478" s="163">
        <v>0</v>
      </c>
    </row>
    <row r="6479" spans="1:13">
      <c r="A6479" s="152">
        <v>56</v>
      </c>
      <c r="B6479" s="153" t="s">
        <v>128</v>
      </c>
      <c r="C6479" s="154">
        <v>2007</v>
      </c>
      <c r="D6479" s="155">
        <v>0</v>
      </c>
      <c r="E6479" s="155">
        <v>0</v>
      </c>
      <c r="F6479" s="155">
        <v>0</v>
      </c>
      <c r="G6479" s="155">
        <v>0</v>
      </c>
      <c r="H6479" s="155">
        <v>-1600</v>
      </c>
      <c r="I6479" s="155">
        <v>0</v>
      </c>
      <c r="J6479" s="155">
        <v>0</v>
      </c>
      <c r="K6479" s="155">
        <v>0</v>
      </c>
      <c r="L6479" s="156">
        <v>0</v>
      </c>
      <c r="M6479" s="157">
        <v>0</v>
      </c>
    </row>
    <row r="6480" spans="1:13">
      <c r="A6480" s="158">
        <v>151</v>
      </c>
      <c r="B6480" s="159" t="s">
        <v>123</v>
      </c>
      <c r="C6480" s="160">
        <v>2007</v>
      </c>
      <c r="D6480" s="161">
        <v>0</v>
      </c>
      <c r="E6480" s="161">
        <v>0</v>
      </c>
      <c r="F6480" s="161">
        <v>0</v>
      </c>
      <c r="G6480" s="161">
        <v>0</v>
      </c>
      <c r="H6480" s="161">
        <v>0</v>
      </c>
      <c r="I6480" s="161">
        <v>0</v>
      </c>
      <c r="J6480" s="161">
        <v>0</v>
      </c>
      <c r="K6480" s="161">
        <v>0</v>
      </c>
      <c r="L6480" s="162">
        <v>0</v>
      </c>
      <c r="M6480" s="163">
        <v>0</v>
      </c>
    </row>
    <row r="6481" spans="1:13">
      <c r="A6481" s="152">
        <v>193</v>
      </c>
      <c r="B6481" s="153" t="s">
        <v>27</v>
      </c>
      <c r="C6481" s="154">
        <v>2007</v>
      </c>
      <c r="D6481" s="155">
        <v>0</v>
      </c>
      <c r="E6481" s="155">
        <v>0</v>
      </c>
      <c r="F6481" s="155">
        <v>0</v>
      </c>
      <c r="G6481" s="155">
        <v>0</v>
      </c>
      <c r="H6481" s="155">
        <v>0</v>
      </c>
      <c r="I6481" s="155">
        <v>0</v>
      </c>
      <c r="J6481" s="155">
        <v>0</v>
      </c>
      <c r="K6481" s="155">
        <v>0</v>
      </c>
      <c r="L6481" s="156">
        <v>0</v>
      </c>
      <c r="M6481" s="157">
        <v>0</v>
      </c>
    </row>
    <row r="6482" spans="1:13">
      <c r="A6482" s="158">
        <v>172</v>
      </c>
      <c r="B6482" s="159" t="s">
        <v>129</v>
      </c>
      <c r="C6482" s="160">
        <v>2007</v>
      </c>
      <c r="D6482" s="161">
        <v>0</v>
      </c>
      <c r="E6482" s="161">
        <v>0</v>
      </c>
      <c r="F6482" s="161">
        <v>0</v>
      </c>
      <c r="G6482" s="161">
        <v>0</v>
      </c>
      <c r="H6482" s="161">
        <v>-1790</v>
      </c>
      <c r="I6482" s="161">
        <v>0</v>
      </c>
      <c r="J6482" s="161">
        <v>0</v>
      </c>
      <c r="K6482" s="161">
        <v>0</v>
      </c>
      <c r="L6482" s="162">
        <v>0</v>
      </c>
      <c r="M6482" s="163">
        <v>0</v>
      </c>
    </row>
    <row r="6483" spans="1:13">
      <c r="A6483" s="152">
        <v>244</v>
      </c>
      <c r="B6483" s="153" t="s">
        <v>53</v>
      </c>
      <c r="C6483" s="154">
        <v>2007</v>
      </c>
      <c r="D6483" s="155">
        <v>0</v>
      </c>
      <c r="E6483" s="155">
        <v>0</v>
      </c>
      <c r="F6483" s="155">
        <v>0</v>
      </c>
      <c r="G6483" s="155">
        <v>0</v>
      </c>
      <c r="H6483" s="155">
        <v>0</v>
      </c>
      <c r="I6483" s="155">
        <v>0</v>
      </c>
      <c r="J6483" s="155">
        <v>0</v>
      </c>
      <c r="K6483" s="155">
        <v>0</v>
      </c>
      <c r="L6483" s="156">
        <v>0</v>
      </c>
      <c r="M6483" s="157">
        <v>0</v>
      </c>
    </row>
    <row r="6484" spans="1:13">
      <c r="A6484" s="158">
        <v>115</v>
      </c>
      <c r="B6484" s="159" t="s">
        <v>89</v>
      </c>
      <c r="C6484" s="160">
        <v>2007</v>
      </c>
      <c r="D6484" s="161">
        <v>0</v>
      </c>
      <c r="E6484" s="161">
        <v>0</v>
      </c>
      <c r="F6484" s="161">
        <v>0</v>
      </c>
      <c r="G6484" s="161">
        <v>0</v>
      </c>
      <c r="H6484" s="161">
        <v>-3379.15</v>
      </c>
      <c r="I6484" s="161">
        <v>0</v>
      </c>
      <c r="J6484" s="161">
        <v>0</v>
      </c>
      <c r="K6484" s="161">
        <v>0</v>
      </c>
      <c r="L6484" s="162">
        <v>0</v>
      </c>
      <c r="M6484" s="163">
        <v>0</v>
      </c>
    </row>
    <row r="6485" spans="1:13">
      <c r="A6485" s="152">
        <v>194</v>
      </c>
      <c r="B6485" s="153" t="s">
        <v>180</v>
      </c>
      <c r="C6485" s="154">
        <v>2007</v>
      </c>
      <c r="D6485" s="155">
        <v>0</v>
      </c>
      <c r="E6485" s="155">
        <v>0</v>
      </c>
      <c r="F6485" s="155">
        <v>0</v>
      </c>
      <c r="G6485" s="155">
        <v>0</v>
      </c>
      <c r="H6485" s="155">
        <v>-2674.5</v>
      </c>
      <c r="I6485" s="155">
        <v>0</v>
      </c>
      <c r="J6485" s="155">
        <v>0</v>
      </c>
      <c r="K6485" s="155">
        <v>0</v>
      </c>
      <c r="L6485" s="156">
        <v>0</v>
      </c>
      <c r="M6485" s="157">
        <v>0</v>
      </c>
    </row>
    <row r="6486" spans="1:13">
      <c r="A6486" s="158">
        <v>116</v>
      </c>
      <c r="B6486" s="159" t="s">
        <v>28</v>
      </c>
      <c r="C6486" s="160">
        <v>2007</v>
      </c>
      <c r="D6486" s="161">
        <v>0</v>
      </c>
      <c r="E6486" s="161">
        <v>0</v>
      </c>
      <c r="F6486" s="161">
        <v>0</v>
      </c>
      <c r="G6486" s="161">
        <v>0</v>
      </c>
      <c r="H6486" s="161">
        <v>-240</v>
      </c>
      <c r="I6486" s="161">
        <v>0</v>
      </c>
      <c r="J6486" s="161">
        <v>0</v>
      </c>
      <c r="K6486" s="161">
        <v>0</v>
      </c>
      <c r="L6486" s="162">
        <v>0</v>
      </c>
      <c r="M6486" s="163">
        <v>0</v>
      </c>
    </row>
    <row r="6487" spans="1:13">
      <c r="A6487" s="152">
        <v>4</v>
      </c>
      <c r="B6487" s="153" t="s">
        <v>164</v>
      </c>
      <c r="C6487" s="154">
        <v>2007</v>
      </c>
      <c r="D6487" s="155">
        <v>0</v>
      </c>
      <c r="E6487" s="155">
        <v>0</v>
      </c>
      <c r="F6487" s="155">
        <v>0</v>
      </c>
      <c r="G6487" s="155">
        <v>0</v>
      </c>
      <c r="H6487" s="155">
        <v>0</v>
      </c>
      <c r="I6487" s="155">
        <v>0</v>
      </c>
      <c r="J6487" s="155">
        <v>0</v>
      </c>
      <c r="K6487" s="155">
        <v>0</v>
      </c>
      <c r="L6487" s="156">
        <v>0</v>
      </c>
      <c r="M6487" s="157">
        <v>0</v>
      </c>
    </row>
    <row r="6488" spans="1:13">
      <c r="A6488" s="158">
        <v>31</v>
      </c>
      <c r="B6488" s="159" t="s">
        <v>111</v>
      </c>
      <c r="C6488" s="160">
        <v>2007</v>
      </c>
      <c r="D6488" s="161">
        <v>0</v>
      </c>
      <c r="E6488" s="161">
        <v>0</v>
      </c>
      <c r="F6488" s="161">
        <v>0</v>
      </c>
      <c r="G6488" s="161">
        <v>0</v>
      </c>
      <c r="H6488" s="161">
        <v>0</v>
      </c>
      <c r="I6488" s="161">
        <v>0</v>
      </c>
      <c r="J6488" s="161">
        <v>0</v>
      </c>
      <c r="K6488" s="161">
        <v>0</v>
      </c>
      <c r="L6488" s="162">
        <v>0</v>
      </c>
      <c r="M6488" s="163">
        <v>0</v>
      </c>
    </row>
    <row r="6489" spans="1:13">
      <c r="A6489" s="152">
        <v>152</v>
      </c>
      <c r="B6489" s="153" t="s">
        <v>54</v>
      </c>
      <c r="C6489" s="154">
        <v>2007</v>
      </c>
      <c r="D6489" s="155">
        <v>0</v>
      </c>
      <c r="E6489" s="155">
        <v>0</v>
      </c>
      <c r="F6489" s="155">
        <v>0</v>
      </c>
      <c r="G6489" s="155">
        <v>0</v>
      </c>
      <c r="H6489" s="155">
        <v>0</v>
      </c>
      <c r="I6489" s="155">
        <v>0</v>
      </c>
      <c r="J6489" s="155">
        <v>0</v>
      </c>
      <c r="K6489" s="155">
        <v>0</v>
      </c>
      <c r="L6489" s="156">
        <v>0</v>
      </c>
      <c r="M6489" s="157">
        <v>0</v>
      </c>
    </row>
    <row r="6490" spans="1:13">
      <c r="A6490" s="158">
        <v>221</v>
      </c>
      <c r="B6490" s="159" t="s">
        <v>41</v>
      </c>
      <c r="C6490" s="160">
        <v>2007</v>
      </c>
      <c r="D6490" s="161">
        <v>0</v>
      </c>
      <c r="E6490" s="161">
        <v>0</v>
      </c>
      <c r="F6490" s="161">
        <v>0</v>
      </c>
      <c r="G6490" s="161">
        <v>0</v>
      </c>
      <c r="H6490" s="161">
        <v>-400</v>
      </c>
      <c r="I6490" s="161">
        <v>0</v>
      </c>
      <c r="J6490" s="161">
        <v>0</v>
      </c>
      <c r="K6490" s="161">
        <v>0</v>
      </c>
      <c r="L6490" s="162">
        <v>0</v>
      </c>
      <c r="M6490" s="163">
        <v>0</v>
      </c>
    </row>
    <row r="6491" spans="1:13">
      <c r="A6491" s="152">
        <v>117</v>
      </c>
      <c r="B6491" s="153" t="s">
        <v>42</v>
      </c>
      <c r="C6491" s="154">
        <v>2007</v>
      </c>
      <c r="D6491" s="155">
        <v>0</v>
      </c>
      <c r="E6491" s="155">
        <v>0</v>
      </c>
      <c r="F6491" s="155">
        <v>0</v>
      </c>
      <c r="G6491" s="155">
        <v>0</v>
      </c>
      <c r="H6491" s="155">
        <v>0</v>
      </c>
      <c r="I6491" s="155">
        <v>0</v>
      </c>
      <c r="J6491" s="155">
        <v>0</v>
      </c>
      <c r="K6491" s="155">
        <v>0</v>
      </c>
      <c r="L6491" s="156">
        <v>0</v>
      </c>
      <c r="M6491" s="157">
        <v>0</v>
      </c>
    </row>
    <row r="6492" spans="1:13">
      <c r="A6492" s="158">
        <v>59</v>
      </c>
      <c r="B6492" s="159" t="s">
        <v>139</v>
      </c>
      <c r="C6492" s="160">
        <v>2007</v>
      </c>
      <c r="D6492" s="161">
        <v>0</v>
      </c>
      <c r="E6492" s="161">
        <v>0</v>
      </c>
      <c r="F6492" s="161">
        <v>0</v>
      </c>
      <c r="G6492" s="161">
        <v>0</v>
      </c>
      <c r="H6492" s="161">
        <v>-1000</v>
      </c>
      <c r="I6492" s="161">
        <v>0</v>
      </c>
      <c r="J6492" s="161">
        <v>0</v>
      </c>
      <c r="K6492" s="161">
        <v>0</v>
      </c>
      <c r="L6492" s="162">
        <v>0</v>
      </c>
      <c r="M6492" s="163">
        <v>0</v>
      </c>
    </row>
    <row r="6493" spans="1:13">
      <c r="A6493" s="152">
        <v>133</v>
      </c>
      <c r="B6493" s="153" t="s">
        <v>55</v>
      </c>
      <c r="C6493" s="154">
        <v>2007</v>
      </c>
      <c r="D6493" s="155">
        <v>0</v>
      </c>
      <c r="E6493" s="155">
        <v>0</v>
      </c>
      <c r="F6493" s="155">
        <v>0</v>
      </c>
      <c r="G6493" s="155">
        <v>0</v>
      </c>
      <c r="H6493" s="155">
        <v>-7017</v>
      </c>
      <c r="I6493" s="155">
        <v>0</v>
      </c>
      <c r="J6493" s="155">
        <v>0</v>
      </c>
      <c r="K6493" s="155">
        <v>0</v>
      </c>
      <c r="L6493" s="156">
        <v>0</v>
      </c>
      <c r="M6493" s="157">
        <v>0</v>
      </c>
    </row>
    <row r="6494" spans="1:13">
      <c r="A6494" s="158">
        <v>134</v>
      </c>
      <c r="B6494" s="159" t="s">
        <v>90</v>
      </c>
      <c r="C6494" s="160">
        <v>2007</v>
      </c>
      <c r="D6494" s="161">
        <v>0</v>
      </c>
      <c r="E6494" s="161">
        <v>0</v>
      </c>
      <c r="F6494" s="161">
        <v>0</v>
      </c>
      <c r="G6494" s="161">
        <v>0</v>
      </c>
      <c r="H6494" s="161">
        <v>0</v>
      </c>
      <c r="I6494" s="161">
        <v>0</v>
      </c>
      <c r="J6494" s="161">
        <v>0</v>
      </c>
      <c r="K6494" s="161">
        <v>0</v>
      </c>
      <c r="L6494" s="162">
        <v>0</v>
      </c>
      <c r="M6494" s="163">
        <v>0</v>
      </c>
    </row>
    <row r="6495" spans="1:13">
      <c r="A6495" s="152">
        <v>87</v>
      </c>
      <c r="B6495" s="153" t="s">
        <v>158</v>
      </c>
      <c r="C6495" s="154">
        <v>2007</v>
      </c>
      <c r="D6495" s="155">
        <v>0</v>
      </c>
      <c r="E6495" s="155">
        <v>0</v>
      </c>
      <c r="F6495" s="155">
        <v>0</v>
      </c>
      <c r="G6495" s="155">
        <v>0</v>
      </c>
      <c r="H6495" s="155">
        <v>0</v>
      </c>
      <c r="I6495" s="155">
        <v>0</v>
      </c>
      <c r="J6495" s="155">
        <v>0</v>
      </c>
      <c r="K6495" s="155">
        <v>0</v>
      </c>
      <c r="L6495" s="156">
        <v>0</v>
      </c>
      <c r="M6495" s="157">
        <v>0</v>
      </c>
    </row>
    <row r="6496" spans="1:13">
      <c r="A6496" s="158">
        <v>174</v>
      </c>
      <c r="B6496" s="159" t="s">
        <v>43</v>
      </c>
      <c r="C6496" s="160">
        <v>2007</v>
      </c>
      <c r="D6496" s="161">
        <v>0</v>
      </c>
      <c r="E6496" s="161">
        <v>0</v>
      </c>
      <c r="F6496" s="161">
        <v>0</v>
      </c>
      <c r="G6496" s="161">
        <v>0</v>
      </c>
      <c r="H6496" s="161">
        <v>-3000</v>
      </c>
      <c r="I6496" s="161">
        <v>0</v>
      </c>
      <c r="J6496" s="161">
        <v>0</v>
      </c>
      <c r="K6496" s="161">
        <v>0</v>
      </c>
      <c r="L6496" s="162">
        <v>0</v>
      </c>
      <c r="M6496" s="163">
        <v>0</v>
      </c>
    </row>
    <row r="6497" spans="1:13">
      <c r="A6497" s="152">
        <v>6</v>
      </c>
      <c r="B6497" s="153" t="s">
        <v>166</v>
      </c>
      <c r="C6497" s="154">
        <v>2007</v>
      </c>
      <c r="D6497" s="155">
        <v>0</v>
      </c>
      <c r="E6497" s="155">
        <v>0</v>
      </c>
      <c r="F6497" s="155">
        <v>0</v>
      </c>
      <c r="G6497" s="155">
        <v>0</v>
      </c>
      <c r="H6497" s="155">
        <v>0</v>
      </c>
      <c r="I6497" s="155">
        <v>0</v>
      </c>
      <c r="J6497" s="155">
        <v>0</v>
      </c>
      <c r="K6497" s="155">
        <v>0</v>
      </c>
      <c r="L6497" s="156">
        <v>0</v>
      </c>
      <c r="M6497" s="157">
        <v>0</v>
      </c>
    </row>
    <row r="6498" spans="1:13">
      <c r="A6498" s="158">
        <v>135</v>
      </c>
      <c r="B6498" s="159" t="s">
        <v>29</v>
      </c>
      <c r="C6498" s="160">
        <v>2007</v>
      </c>
      <c r="D6498" s="161">
        <v>0</v>
      </c>
      <c r="E6498" s="161">
        <v>0</v>
      </c>
      <c r="F6498" s="161">
        <v>0</v>
      </c>
      <c r="G6498" s="161">
        <v>0</v>
      </c>
      <c r="H6498" s="161">
        <v>0</v>
      </c>
      <c r="I6498" s="161">
        <v>0</v>
      </c>
      <c r="J6498" s="161">
        <v>0</v>
      </c>
      <c r="K6498" s="161">
        <v>0</v>
      </c>
      <c r="L6498" s="162">
        <v>0</v>
      </c>
      <c r="M6498" s="163">
        <v>0</v>
      </c>
    </row>
    <row r="6499" spans="1:13">
      <c r="A6499" s="152">
        <v>62</v>
      </c>
      <c r="B6499" s="153" t="s">
        <v>23</v>
      </c>
      <c r="C6499" s="154">
        <v>2007</v>
      </c>
      <c r="D6499" s="155">
        <v>0</v>
      </c>
      <c r="E6499" s="155">
        <v>0</v>
      </c>
      <c r="F6499" s="155">
        <v>0</v>
      </c>
      <c r="G6499" s="155">
        <v>0</v>
      </c>
      <c r="H6499" s="155">
        <v>0</v>
      </c>
      <c r="I6499" s="155">
        <v>0</v>
      </c>
      <c r="J6499" s="155">
        <v>0</v>
      </c>
      <c r="K6499" s="155">
        <v>0</v>
      </c>
      <c r="L6499" s="156">
        <v>0</v>
      </c>
      <c r="M6499" s="157">
        <v>0</v>
      </c>
    </row>
    <row r="6500" spans="1:13">
      <c r="A6500" s="158">
        <v>154</v>
      </c>
      <c r="B6500" s="159" t="s">
        <v>115</v>
      </c>
      <c r="C6500" s="160">
        <v>2007</v>
      </c>
      <c r="D6500" s="161">
        <v>0</v>
      </c>
      <c r="E6500" s="161">
        <v>0</v>
      </c>
      <c r="F6500" s="161">
        <v>0</v>
      </c>
      <c r="G6500" s="161">
        <v>0</v>
      </c>
      <c r="H6500" s="161">
        <v>0</v>
      </c>
      <c r="I6500" s="161">
        <v>0</v>
      </c>
      <c r="J6500" s="161">
        <v>0</v>
      </c>
      <c r="K6500" s="161">
        <v>0</v>
      </c>
      <c r="L6500" s="162">
        <v>0</v>
      </c>
      <c r="M6500" s="163">
        <v>0</v>
      </c>
    </row>
    <row r="6501" spans="1:13">
      <c r="A6501" s="152">
        <v>136</v>
      </c>
      <c r="B6501" s="153" t="s">
        <v>22</v>
      </c>
      <c r="C6501" s="154">
        <v>2007</v>
      </c>
      <c r="D6501" s="155">
        <v>0</v>
      </c>
      <c r="E6501" s="155">
        <v>0</v>
      </c>
      <c r="F6501" s="155">
        <v>0</v>
      </c>
      <c r="G6501" s="155">
        <v>0</v>
      </c>
      <c r="H6501" s="155">
        <v>-284</v>
      </c>
      <c r="I6501" s="155">
        <v>0</v>
      </c>
      <c r="J6501" s="155">
        <v>0</v>
      </c>
      <c r="K6501" s="155">
        <v>0</v>
      </c>
      <c r="L6501" s="156">
        <v>0</v>
      </c>
      <c r="M6501" s="157">
        <v>0</v>
      </c>
    </row>
    <row r="6502" spans="1:13">
      <c r="A6502" s="158">
        <v>34</v>
      </c>
      <c r="B6502" s="159" t="s">
        <v>152</v>
      </c>
      <c r="C6502" s="160">
        <v>2007</v>
      </c>
      <c r="D6502" s="161">
        <v>0</v>
      </c>
      <c r="E6502" s="161">
        <v>0</v>
      </c>
      <c r="F6502" s="161">
        <v>0</v>
      </c>
      <c r="G6502" s="161">
        <v>0</v>
      </c>
      <c r="H6502" s="161">
        <v>-680</v>
      </c>
      <c r="I6502" s="161">
        <v>0</v>
      </c>
      <c r="J6502" s="161">
        <v>0</v>
      </c>
      <c r="K6502" s="161">
        <v>0</v>
      </c>
      <c r="L6502" s="162">
        <v>0</v>
      </c>
      <c r="M6502" s="163">
        <v>0</v>
      </c>
    </row>
    <row r="6503" spans="1:13">
      <c r="A6503" s="152">
        <v>176</v>
      </c>
      <c r="B6503" s="153" t="s">
        <v>76</v>
      </c>
      <c r="C6503" s="154">
        <v>2007</v>
      </c>
      <c r="D6503" s="155">
        <v>0</v>
      </c>
      <c r="E6503" s="155">
        <v>0</v>
      </c>
      <c r="F6503" s="155">
        <v>0</v>
      </c>
      <c r="G6503" s="155">
        <v>0</v>
      </c>
      <c r="H6503" s="155">
        <v>-4608</v>
      </c>
      <c r="I6503" s="155">
        <v>0</v>
      </c>
      <c r="J6503" s="155">
        <v>0</v>
      </c>
      <c r="K6503" s="155">
        <v>0</v>
      </c>
      <c r="L6503" s="156">
        <v>0</v>
      </c>
      <c r="M6503" s="157">
        <v>0</v>
      </c>
    </row>
    <row r="6504" spans="1:13">
      <c r="A6504" s="158">
        <v>155</v>
      </c>
      <c r="B6504" s="159" t="s">
        <v>45</v>
      </c>
      <c r="C6504" s="160">
        <v>2007</v>
      </c>
      <c r="D6504" s="161">
        <v>0</v>
      </c>
      <c r="E6504" s="161">
        <v>0</v>
      </c>
      <c r="F6504" s="161">
        <v>0</v>
      </c>
      <c r="G6504" s="161">
        <v>0</v>
      </c>
      <c r="H6504" s="161">
        <v>0</v>
      </c>
      <c r="I6504" s="161">
        <v>0</v>
      </c>
      <c r="J6504" s="161">
        <v>0</v>
      </c>
      <c r="K6504" s="161">
        <v>0</v>
      </c>
      <c r="L6504" s="162">
        <v>0</v>
      </c>
      <c r="M6504" s="163">
        <v>0</v>
      </c>
    </row>
    <row r="6505" spans="1:13">
      <c r="A6505" s="152">
        <v>8</v>
      </c>
      <c r="B6505" s="153" t="s">
        <v>181</v>
      </c>
      <c r="C6505" s="154">
        <v>2007</v>
      </c>
      <c r="D6505" s="155">
        <v>0</v>
      </c>
      <c r="E6505" s="155">
        <v>0</v>
      </c>
      <c r="F6505" s="155">
        <v>0</v>
      </c>
      <c r="G6505" s="155">
        <v>0</v>
      </c>
      <c r="H6505" s="155">
        <v>0</v>
      </c>
      <c r="I6505" s="155">
        <v>0</v>
      </c>
      <c r="J6505" s="155">
        <v>0</v>
      </c>
      <c r="K6505" s="155">
        <v>0</v>
      </c>
      <c r="L6505" s="156">
        <v>0</v>
      </c>
      <c r="M6505" s="157">
        <v>0</v>
      </c>
    </row>
    <row r="6506" spans="1:13">
      <c r="A6506" s="158">
        <v>195</v>
      </c>
      <c r="B6506" s="159" t="s">
        <v>91</v>
      </c>
      <c r="C6506" s="160">
        <v>2007</v>
      </c>
      <c r="D6506" s="161">
        <v>0</v>
      </c>
      <c r="E6506" s="161">
        <v>0</v>
      </c>
      <c r="F6506" s="161">
        <v>0</v>
      </c>
      <c r="G6506" s="161">
        <v>0</v>
      </c>
      <c r="H6506" s="161">
        <v>0</v>
      </c>
      <c r="I6506" s="161">
        <v>0</v>
      </c>
      <c r="J6506" s="161">
        <v>0</v>
      </c>
      <c r="K6506" s="161">
        <v>0</v>
      </c>
      <c r="L6506" s="162">
        <v>0</v>
      </c>
      <c r="M6506" s="163">
        <v>0</v>
      </c>
    </row>
    <row r="6507" spans="1:13">
      <c r="A6507" s="152">
        <v>88</v>
      </c>
      <c r="B6507" s="153" t="s">
        <v>68</v>
      </c>
      <c r="C6507" s="154">
        <v>2007</v>
      </c>
      <c r="D6507" s="155">
        <v>0</v>
      </c>
      <c r="E6507" s="155">
        <v>0</v>
      </c>
      <c r="F6507" s="155">
        <v>0</v>
      </c>
      <c r="G6507" s="155">
        <v>0</v>
      </c>
      <c r="H6507" s="155">
        <v>-904</v>
      </c>
      <c r="I6507" s="155">
        <v>0</v>
      </c>
      <c r="J6507" s="155">
        <v>0</v>
      </c>
      <c r="K6507" s="155">
        <v>0</v>
      </c>
      <c r="L6507" s="156">
        <v>0</v>
      </c>
      <c r="M6507" s="157">
        <v>0</v>
      </c>
    </row>
    <row r="6508" spans="1:13">
      <c r="A6508" s="158">
        <v>245</v>
      </c>
      <c r="B6508" s="159" t="s">
        <v>46</v>
      </c>
      <c r="C6508" s="160">
        <v>2007</v>
      </c>
      <c r="D6508" s="161">
        <v>0</v>
      </c>
      <c r="E6508" s="161">
        <v>0</v>
      </c>
      <c r="F6508" s="161">
        <v>0</v>
      </c>
      <c r="G6508" s="161">
        <v>0</v>
      </c>
      <c r="H6508" s="161">
        <v>0</v>
      </c>
      <c r="I6508" s="161">
        <v>0</v>
      </c>
      <c r="J6508" s="161">
        <v>0</v>
      </c>
      <c r="K6508" s="161">
        <v>0</v>
      </c>
      <c r="L6508" s="162">
        <v>0</v>
      </c>
      <c r="M6508" s="163">
        <v>0</v>
      </c>
    </row>
    <row r="6509" spans="1:13">
      <c r="A6509" s="152">
        <v>10</v>
      </c>
      <c r="B6509" s="153" t="s">
        <v>30</v>
      </c>
      <c r="C6509" s="154">
        <v>2007</v>
      </c>
      <c r="D6509" s="155">
        <v>0</v>
      </c>
      <c r="E6509" s="155">
        <v>0</v>
      </c>
      <c r="F6509" s="155">
        <v>0</v>
      </c>
      <c r="G6509" s="155">
        <v>0</v>
      </c>
      <c r="H6509" s="155">
        <v>0</v>
      </c>
      <c r="I6509" s="155">
        <v>0</v>
      </c>
      <c r="J6509" s="155">
        <v>0</v>
      </c>
      <c r="K6509" s="155">
        <v>0</v>
      </c>
      <c r="L6509" s="156">
        <v>0</v>
      </c>
      <c r="M6509" s="157">
        <v>0</v>
      </c>
    </row>
    <row r="6510" spans="1:13">
      <c r="A6510" s="158">
        <v>157</v>
      </c>
      <c r="B6510" s="159" t="s">
        <v>155</v>
      </c>
      <c r="C6510" s="160">
        <v>2007</v>
      </c>
      <c r="D6510" s="161">
        <v>0</v>
      </c>
      <c r="E6510" s="161">
        <v>0</v>
      </c>
      <c r="F6510" s="161">
        <v>0</v>
      </c>
      <c r="G6510" s="161">
        <v>0</v>
      </c>
      <c r="H6510" s="161">
        <v>-960</v>
      </c>
      <c r="I6510" s="161">
        <v>0</v>
      </c>
      <c r="J6510" s="161">
        <v>0</v>
      </c>
      <c r="K6510" s="161">
        <v>0</v>
      </c>
      <c r="L6510" s="162">
        <v>0</v>
      </c>
      <c r="M6510" s="163">
        <v>0</v>
      </c>
    </row>
    <row r="6511" spans="1:13">
      <c r="A6511" s="152">
        <v>246</v>
      </c>
      <c r="B6511" s="153" t="s">
        <v>94</v>
      </c>
      <c r="C6511" s="154">
        <v>2007</v>
      </c>
      <c r="D6511" s="155">
        <v>0</v>
      </c>
      <c r="E6511" s="155">
        <v>0</v>
      </c>
      <c r="F6511" s="155">
        <v>0</v>
      </c>
      <c r="G6511" s="155">
        <v>0</v>
      </c>
      <c r="H6511" s="155">
        <v>0</v>
      </c>
      <c r="I6511" s="155">
        <v>0</v>
      </c>
      <c r="J6511" s="155">
        <v>0</v>
      </c>
      <c r="K6511" s="155">
        <v>0</v>
      </c>
      <c r="L6511" s="156">
        <v>0</v>
      </c>
      <c r="M6511" s="157">
        <v>0</v>
      </c>
    </row>
    <row r="6512" spans="1:13">
      <c r="A6512" s="158">
        <v>66</v>
      </c>
      <c r="B6512" s="159" t="s">
        <v>47</v>
      </c>
      <c r="C6512" s="160">
        <v>2007</v>
      </c>
      <c r="D6512" s="161">
        <v>0</v>
      </c>
      <c r="E6512" s="161">
        <v>0</v>
      </c>
      <c r="F6512" s="161">
        <v>0</v>
      </c>
      <c r="G6512" s="161">
        <v>0</v>
      </c>
      <c r="H6512" s="161">
        <v>-658</v>
      </c>
      <c r="I6512" s="161">
        <v>0</v>
      </c>
      <c r="J6512" s="161">
        <v>0</v>
      </c>
      <c r="K6512" s="161">
        <v>0</v>
      </c>
      <c r="L6512" s="162">
        <v>0</v>
      </c>
      <c r="M6512" s="163">
        <v>0</v>
      </c>
    </row>
    <row r="6513" spans="1:13">
      <c r="A6513" s="152">
        <v>94</v>
      </c>
      <c r="B6513" s="153" t="s">
        <v>118</v>
      </c>
      <c r="C6513" s="154">
        <v>2007</v>
      </c>
      <c r="D6513" s="155">
        <v>0</v>
      </c>
      <c r="E6513" s="155">
        <v>0</v>
      </c>
      <c r="F6513" s="155">
        <v>0</v>
      </c>
      <c r="G6513" s="155">
        <v>0</v>
      </c>
      <c r="H6513" s="155">
        <v>-992</v>
      </c>
      <c r="I6513" s="155">
        <v>0</v>
      </c>
      <c r="J6513" s="155">
        <v>0</v>
      </c>
      <c r="K6513" s="155">
        <v>0</v>
      </c>
      <c r="L6513" s="156">
        <v>0</v>
      </c>
      <c r="M6513" s="157">
        <v>0</v>
      </c>
    </row>
    <row r="6514" spans="1:13">
      <c r="A6514" s="158">
        <v>177</v>
      </c>
      <c r="B6514" s="159" t="s">
        <v>70</v>
      </c>
      <c r="C6514" s="160">
        <v>2007</v>
      </c>
      <c r="D6514" s="161">
        <v>0</v>
      </c>
      <c r="E6514" s="161">
        <v>0</v>
      </c>
      <c r="F6514" s="161">
        <v>0</v>
      </c>
      <c r="G6514" s="161">
        <v>0</v>
      </c>
      <c r="H6514" s="161">
        <v>-1032.3</v>
      </c>
      <c r="I6514" s="161">
        <v>0</v>
      </c>
      <c r="J6514" s="161">
        <v>0</v>
      </c>
      <c r="K6514" s="161">
        <v>0</v>
      </c>
      <c r="L6514" s="162">
        <v>0</v>
      </c>
      <c r="M6514" s="163">
        <v>0</v>
      </c>
    </row>
    <row r="6515" spans="1:13">
      <c r="A6515" s="152">
        <v>224</v>
      </c>
      <c r="B6515" s="153" t="s">
        <v>20</v>
      </c>
      <c r="C6515" s="154">
        <v>2007</v>
      </c>
      <c r="D6515" s="155">
        <v>0</v>
      </c>
      <c r="E6515" s="155">
        <v>0</v>
      </c>
      <c r="F6515" s="155">
        <v>0</v>
      </c>
      <c r="G6515" s="155">
        <v>0</v>
      </c>
      <c r="H6515" s="155">
        <v>-900</v>
      </c>
      <c r="I6515" s="155">
        <v>0</v>
      </c>
      <c r="J6515" s="155">
        <v>0</v>
      </c>
      <c r="K6515" s="155">
        <v>0</v>
      </c>
      <c r="L6515" s="156">
        <v>0</v>
      </c>
      <c r="M6515" s="157">
        <v>0</v>
      </c>
    </row>
    <row r="6516" spans="1:13">
      <c r="A6516" s="158">
        <v>67</v>
      </c>
      <c r="B6516" s="159" t="s">
        <v>163</v>
      </c>
      <c r="C6516" s="160">
        <v>2007</v>
      </c>
      <c r="D6516" s="161">
        <v>0</v>
      </c>
      <c r="E6516" s="161">
        <v>0</v>
      </c>
      <c r="F6516" s="161">
        <v>0</v>
      </c>
      <c r="G6516" s="161">
        <v>0</v>
      </c>
      <c r="H6516" s="161">
        <v>0</v>
      </c>
      <c r="I6516" s="161">
        <v>0</v>
      </c>
      <c r="J6516" s="161">
        <v>0</v>
      </c>
      <c r="K6516" s="161">
        <v>0</v>
      </c>
      <c r="L6516" s="162">
        <v>0</v>
      </c>
      <c r="M6516" s="163">
        <v>0</v>
      </c>
    </row>
    <row r="6517" spans="1:13">
      <c r="A6517" s="152">
        <v>138</v>
      </c>
      <c r="B6517" s="153" t="s">
        <v>31</v>
      </c>
      <c r="C6517" s="154">
        <v>2007</v>
      </c>
      <c r="D6517" s="155">
        <v>0</v>
      </c>
      <c r="E6517" s="155">
        <v>0</v>
      </c>
      <c r="F6517" s="155">
        <v>0</v>
      </c>
      <c r="G6517" s="155">
        <v>0</v>
      </c>
      <c r="H6517" s="155">
        <v>0</v>
      </c>
      <c r="I6517" s="155">
        <v>0</v>
      </c>
      <c r="J6517" s="155">
        <v>0</v>
      </c>
      <c r="K6517" s="155">
        <v>0</v>
      </c>
      <c r="L6517" s="156">
        <v>0</v>
      </c>
      <c r="M6517" s="157">
        <v>0</v>
      </c>
    </row>
    <row r="6518" spans="1:13">
      <c r="A6518" s="158">
        <v>225</v>
      </c>
      <c r="B6518" s="159" t="s">
        <v>125</v>
      </c>
      <c r="C6518" s="160">
        <v>2007</v>
      </c>
      <c r="D6518" s="161">
        <v>0</v>
      </c>
      <c r="E6518" s="161">
        <v>0</v>
      </c>
      <c r="F6518" s="161">
        <v>0</v>
      </c>
      <c r="G6518" s="161">
        <v>0</v>
      </c>
      <c r="H6518" s="161">
        <v>-932</v>
      </c>
      <c r="I6518" s="161">
        <v>0</v>
      </c>
      <c r="J6518" s="161">
        <v>0</v>
      </c>
      <c r="K6518" s="161">
        <v>0</v>
      </c>
      <c r="L6518" s="162">
        <v>0</v>
      </c>
      <c r="M6518" s="163">
        <v>0</v>
      </c>
    </row>
    <row r="6519" spans="1:13">
      <c r="A6519" s="152">
        <v>97</v>
      </c>
      <c r="B6519" s="153" t="s">
        <v>126</v>
      </c>
      <c r="C6519" s="154">
        <v>2007</v>
      </c>
      <c r="D6519" s="155">
        <v>0</v>
      </c>
      <c r="E6519" s="155">
        <v>0</v>
      </c>
      <c r="F6519" s="155">
        <v>0</v>
      </c>
      <c r="G6519" s="155">
        <v>0</v>
      </c>
      <c r="H6519" s="155">
        <v>0</v>
      </c>
      <c r="I6519" s="155">
        <v>0</v>
      </c>
      <c r="J6519" s="155">
        <v>0</v>
      </c>
      <c r="K6519" s="155">
        <v>0</v>
      </c>
      <c r="L6519" s="156">
        <v>0</v>
      </c>
      <c r="M6519" s="157">
        <v>0</v>
      </c>
    </row>
    <row r="6520" spans="1:13">
      <c r="A6520" s="158">
        <v>178</v>
      </c>
      <c r="B6520" s="159" t="s">
        <v>95</v>
      </c>
      <c r="C6520" s="160">
        <v>2007</v>
      </c>
      <c r="D6520" s="161">
        <v>0</v>
      </c>
      <c r="E6520" s="161">
        <v>0</v>
      </c>
      <c r="F6520" s="161">
        <v>0</v>
      </c>
      <c r="G6520" s="161">
        <v>0</v>
      </c>
      <c r="H6520" s="161">
        <v>0</v>
      </c>
      <c r="I6520" s="161">
        <v>0</v>
      </c>
      <c r="J6520" s="161">
        <v>0</v>
      </c>
      <c r="K6520" s="161">
        <v>0</v>
      </c>
      <c r="L6520" s="162">
        <v>0</v>
      </c>
      <c r="M6520" s="163">
        <v>0</v>
      </c>
    </row>
    <row r="6521" spans="1:13">
      <c r="A6521" s="152">
        <v>226</v>
      </c>
      <c r="B6521" s="153" t="s">
        <v>160</v>
      </c>
      <c r="C6521" s="154">
        <v>2007</v>
      </c>
      <c r="D6521" s="155">
        <v>0</v>
      </c>
      <c r="E6521" s="155">
        <v>0</v>
      </c>
      <c r="F6521" s="155">
        <v>0</v>
      </c>
      <c r="G6521" s="155">
        <v>0</v>
      </c>
      <c r="H6521" s="155">
        <v>0</v>
      </c>
      <c r="I6521" s="155">
        <v>0</v>
      </c>
      <c r="J6521" s="155">
        <v>0</v>
      </c>
      <c r="K6521" s="155">
        <v>0</v>
      </c>
      <c r="L6521" s="156">
        <v>0</v>
      </c>
      <c r="M6521" s="157">
        <v>0</v>
      </c>
    </row>
    <row r="6522" spans="1:13">
      <c r="A6522" s="158">
        <v>247</v>
      </c>
      <c r="B6522" s="159" t="s">
        <v>96</v>
      </c>
      <c r="C6522" s="160">
        <v>2007</v>
      </c>
      <c r="D6522" s="161">
        <v>0</v>
      </c>
      <c r="E6522" s="161">
        <v>0</v>
      </c>
      <c r="F6522" s="161">
        <v>0</v>
      </c>
      <c r="G6522" s="161">
        <v>0</v>
      </c>
      <c r="H6522" s="161">
        <v>-4000</v>
      </c>
      <c r="I6522" s="161">
        <v>0</v>
      </c>
      <c r="J6522" s="161">
        <v>0</v>
      </c>
      <c r="K6522" s="161">
        <v>0</v>
      </c>
      <c r="L6522" s="162">
        <v>0</v>
      </c>
      <c r="M6522" s="163">
        <v>0</v>
      </c>
    </row>
    <row r="6523" spans="1:13">
      <c r="A6523" s="152">
        <v>140</v>
      </c>
      <c r="B6523" s="153" t="s">
        <v>97</v>
      </c>
      <c r="C6523" s="154">
        <v>2007</v>
      </c>
      <c r="D6523" s="155">
        <v>0</v>
      </c>
      <c r="E6523" s="155">
        <v>0</v>
      </c>
      <c r="F6523" s="155">
        <v>0</v>
      </c>
      <c r="G6523" s="155">
        <v>0</v>
      </c>
      <c r="H6523" s="155">
        <v>0</v>
      </c>
      <c r="I6523" s="155">
        <v>0</v>
      </c>
      <c r="J6523" s="155">
        <v>0</v>
      </c>
      <c r="K6523" s="155">
        <v>0</v>
      </c>
      <c r="L6523" s="156">
        <v>0</v>
      </c>
      <c r="M6523" s="157">
        <v>0</v>
      </c>
    </row>
    <row r="6524" spans="1:13">
      <c r="A6524" s="158">
        <v>197</v>
      </c>
      <c r="B6524" s="159" t="s">
        <v>79</v>
      </c>
      <c r="C6524" s="160">
        <v>2007</v>
      </c>
      <c r="D6524" s="161">
        <v>0</v>
      </c>
      <c r="E6524" s="161">
        <v>0</v>
      </c>
      <c r="F6524" s="161">
        <v>0</v>
      </c>
      <c r="G6524" s="161">
        <v>0</v>
      </c>
      <c r="H6524" s="161">
        <v>-2106</v>
      </c>
      <c r="I6524" s="161">
        <v>0</v>
      </c>
      <c r="J6524" s="161">
        <v>0</v>
      </c>
      <c r="K6524" s="161">
        <v>0</v>
      </c>
      <c r="L6524" s="162">
        <v>0</v>
      </c>
      <c r="M6524" s="163">
        <v>0</v>
      </c>
    </row>
    <row r="6525" spans="1:13">
      <c r="A6525" s="152">
        <v>227</v>
      </c>
      <c r="B6525" s="153" t="s">
        <v>112</v>
      </c>
      <c r="C6525" s="154">
        <v>2007</v>
      </c>
      <c r="D6525" s="155">
        <v>0</v>
      </c>
      <c r="E6525" s="155">
        <v>0</v>
      </c>
      <c r="F6525" s="155">
        <v>0</v>
      </c>
      <c r="G6525" s="155">
        <v>0</v>
      </c>
      <c r="H6525" s="155">
        <v>-740</v>
      </c>
      <c r="I6525" s="155">
        <v>0</v>
      </c>
      <c r="J6525" s="155">
        <v>0</v>
      </c>
      <c r="K6525" s="155">
        <v>0</v>
      </c>
      <c r="L6525" s="156">
        <v>0</v>
      </c>
      <c r="M6525" s="157">
        <v>0</v>
      </c>
    </row>
    <row r="6526" spans="1:13">
      <c r="A6526" s="158">
        <v>158</v>
      </c>
      <c r="B6526" s="159" t="s">
        <v>80</v>
      </c>
      <c r="C6526" s="160">
        <v>2007</v>
      </c>
      <c r="D6526" s="161">
        <v>0</v>
      </c>
      <c r="E6526" s="161">
        <v>0</v>
      </c>
      <c r="F6526" s="161">
        <v>0</v>
      </c>
      <c r="G6526" s="161">
        <v>0</v>
      </c>
      <c r="H6526" s="161">
        <v>0</v>
      </c>
      <c r="I6526" s="161">
        <v>0</v>
      </c>
      <c r="J6526" s="161">
        <v>0</v>
      </c>
      <c r="K6526" s="161">
        <v>0</v>
      </c>
      <c r="L6526" s="162">
        <v>0</v>
      </c>
      <c r="M6526" s="163">
        <v>0</v>
      </c>
    </row>
    <row r="6527" spans="1:13">
      <c r="A6527" s="152">
        <v>13</v>
      </c>
      <c r="B6527" s="153" t="s">
        <v>48</v>
      </c>
      <c r="C6527" s="154">
        <v>2007</v>
      </c>
      <c r="D6527" s="155">
        <v>0</v>
      </c>
      <c r="E6527" s="155">
        <v>0</v>
      </c>
      <c r="F6527" s="155">
        <v>0</v>
      </c>
      <c r="G6527" s="155">
        <v>0</v>
      </c>
      <c r="H6527" s="155">
        <v>-700</v>
      </c>
      <c r="I6527" s="155">
        <v>0</v>
      </c>
      <c r="J6527" s="155">
        <v>0</v>
      </c>
      <c r="K6527" s="155">
        <v>0</v>
      </c>
      <c r="L6527" s="156">
        <v>0</v>
      </c>
      <c r="M6527" s="157">
        <v>0</v>
      </c>
    </row>
    <row r="6528" spans="1:13">
      <c r="A6528" s="158">
        <v>141</v>
      </c>
      <c r="B6528" s="159" t="s">
        <v>49</v>
      </c>
      <c r="C6528" s="160">
        <v>2007</v>
      </c>
      <c r="D6528" s="161">
        <v>0</v>
      </c>
      <c r="E6528" s="161">
        <v>0</v>
      </c>
      <c r="F6528" s="161">
        <v>0</v>
      </c>
      <c r="G6528" s="161">
        <v>0</v>
      </c>
      <c r="H6528" s="161">
        <v>-1400</v>
      </c>
      <c r="I6528" s="161">
        <v>0</v>
      </c>
      <c r="J6528" s="161">
        <v>0</v>
      </c>
      <c r="K6528" s="161">
        <v>0</v>
      </c>
      <c r="L6528" s="162">
        <v>0</v>
      </c>
      <c r="M6528" s="163">
        <v>0</v>
      </c>
    </row>
    <row r="6529" spans="1:13">
      <c r="A6529" s="152">
        <v>249</v>
      </c>
      <c r="B6529" s="153" t="s">
        <v>99</v>
      </c>
      <c r="C6529" s="154">
        <v>2007</v>
      </c>
      <c r="D6529" s="155">
        <v>0</v>
      </c>
      <c r="E6529" s="155">
        <v>0</v>
      </c>
      <c r="F6529" s="155">
        <v>0</v>
      </c>
      <c r="G6529" s="155">
        <v>0</v>
      </c>
      <c r="H6529" s="155">
        <v>0</v>
      </c>
      <c r="I6529" s="155">
        <v>0</v>
      </c>
      <c r="J6529" s="155">
        <v>0</v>
      </c>
      <c r="K6529" s="155">
        <v>0</v>
      </c>
      <c r="L6529" s="156">
        <v>0</v>
      </c>
      <c r="M6529" s="157">
        <v>0</v>
      </c>
    </row>
    <row r="6530" spans="1:13">
      <c r="A6530" s="158">
        <v>42</v>
      </c>
      <c r="B6530" s="159" t="s">
        <v>81</v>
      </c>
      <c r="C6530" s="160">
        <v>2007</v>
      </c>
      <c r="D6530" s="161">
        <v>0</v>
      </c>
      <c r="E6530" s="161">
        <v>0</v>
      </c>
      <c r="F6530" s="161">
        <v>0</v>
      </c>
      <c r="G6530" s="161">
        <v>0</v>
      </c>
      <c r="H6530" s="161">
        <v>0</v>
      </c>
      <c r="I6530" s="161">
        <v>0</v>
      </c>
      <c r="J6530" s="161">
        <v>0</v>
      </c>
      <c r="K6530" s="161">
        <v>0</v>
      </c>
      <c r="L6530" s="162">
        <v>0</v>
      </c>
      <c r="M6530" s="163">
        <v>0</v>
      </c>
    </row>
    <row r="6531" spans="1:13">
      <c r="A6531" s="152">
        <v>198</v>
      </c>
      <c r="B6531" s="153" t="s">
        <v>60</v>
      </c>
      <c r="C6531" s="154">
        <v>2007</v>
      </c>
      <c r="D6531" s="155">
        <v>0</v>
      </c>
      <c r="E6531" s="155">
        <v>0</v>
      </c>
      <c r="F6531" s="155">
        <v>0</v>
      </c>
      <c r="G6531" s="155">
        <v>0</v>
      </c>
      <c r="H6531" s="155">
        <v>-1908</v>
      </c>
      <c r="I6531" s="155">
        <v>0</v>
      </c>
      <c r="J6531" s="155">
        <v>0</v>
      </c>
      <c r="K6531" s="155">
        <v>0</v>
      </c>
      <c r="L6531" s="156">
        <v>0</v>
      </c>
      <c r="M6531" s="157">
        <v>0</v>
      </c>
    </row>
    <row r="6532" spans="1:13">
      <c r="A6532" s="158">
        <v>43</v>
      </c>
      <c r="B6532" s="159" t="s">
        <v>143</v>
      </c>
      <c r="C6532" s="160">
        <v>2007</v>
      </c>
      <c r="D6532" s="161">
        <v>0</v>
      </c>
      <c r="E6532" s="161">
        <v>0</v>
      </c>
      <c r="F6532" s="161">
        <v>0</v>
      </c>
      <c r="G6532" s="161">
        <v>0</v>
      </c>
      <c r="H6532" s="161">
        <v>-400</v>
      </c>
      <c r="I6532" s="161">
        <v>0</v>
      </c>
      <c r="J6532" s="161">
        <v>0</v>
      </c>
      <c r="K6532" s="161">
        <v>0</v>
      </c>
      <c r="L6532" s="162">
        <v>0</v>
      </c>
      <c r="M6532" s="163">
        <v>0</v>
      </c>
    </row>
    <row r="6533" spans="1:13">
      <c r="A6533" s="152">
        <v>199</v>
      </c>
      <c r="B6533" s="153" t="s">
        <v>61</v>
      </c>
      <c r="C6533" s="154">
        <v>2007</v>
      </c>
      <c r="D6533" s="155">
        <v>0</v>
      </c>
      <c r="E6533" s="155">
        <v>0</v>
      </c>
      <c r="F6533" s="155">
        <v>0</v>
      </c>
      <c r="G6533" s="155">
        <v>0</v>
      </c>
      <c r="H6533" s="155">
        <v>-4800</v>
      </c>
      <c r="I6533" s="155">
        <v>0</v>
      </c>
      <c r="J6533" s="155">
        <v>0</v>
      </c>
      <c r="K6533" s="155">
        <v>0</v>
      </c>
      <c r="L6533" s="156">
        <v>0</v>
      </c>
      <c r="M6533" s="157">
        <v>0</v>
      </c>
    </row>
    <row r="6534" spans="1:13">
      <c r="A6534" s="158">
        <v>142</v>
      </c>
      <c r="B6534" s="159" t="s">
        <v>24</v>
      </c>
      <c r="C6534" s="160">
        <v>2007</v>
      </c>
      <c r="D6534" s="161">
        <v>0</v>
      </c>
      <c r="E6534" s="161">
        <v>0</v>
      </c>
      <c r="F6534" s="161">
        <v>0</v>
      </c>
      <c r="G6534" s="161">
        <v>0</v>
      </c>
      <c r="H6534" s="161">
        <v>0</v>
      </c>
      <c r="I6534" s="161">
        <v>0</v>
      </c>
      <c r="J6534" s="161">
        <v>0</v>
      </c>
      <c r="K6534" s="161">
        <v>0</v>
      </c>
      <c r="L6534" s="162">
        <v>0</v>
      </c>
      <c r="M6534" s="163">
        <v>0</v>
      </c>
    </row>
    <row r="6535" spans="1:13">
      <c r="A6535" s="152">
        <v>120</v>
      </c>
      <c r="B6535" s="153" t="s">
        <v>32</v>
      </c>
      <c r="C6535" s="154">
        <v>2007</v>
      </c>
      <c r="D6535" s="155">
        <v>0</v>
      </c>
      <c r="E6535" s="155">
        <v>0</v>
      </c>
      <c r="F6535" s="155">
        <v>0</v>
      </c>
      <c r="G6535" s="155">
        <v>0</v>
      </c>
      <c r="H6535" s="155">
        <v>0</v>
      </c>
      <c r="I6535" s="155">
        <v>0</v>
      </c>
      <c r="J6535" s="155">
        <v>0</v>
      </c>
      <c r="K6535" s="155">
        <v>0</v>
      </c>
      <c r="L6535" s="156">
        <v>0</v>
      </c>
      <c r="M6535" s="157">
        <v>0</v>
      </c>
    </row>
    <row r="6536" spans="1:13">
      <c r="A6536" s="158">
        <v>69</v>
      </c>
      <c r="B6536" s="159" t="s">
        <v>73</v>
      </c>
      <c r="C6536" s="160">
        <v>2007</v>
      </c>
      <c r="D6536" s="161">
        <v>0</v>
      </c>
      <c r="E6536" s="161">
        <v>0</v>
      </c>
      <c r="F6536" s="161">
        <v>0</v>
      </c>
      <c r="G6536" s="161">
        <v>0</v>
      </c>
      <c r="H6536" s="161">
        <v>0</v>
      </c>
      <c r="I6536" s="161">
        <v>0</v>
      </c>
      <c r="J6536" s="161">
        <v>0</v>
      </c>
      <c r="K6536" s="161">
        <v>0</v>
      </c>
      <c r="L6536" s="162">
        <v>0</v>
      </c>
      <c r="M6536" s="163">
        <v>0</v>
      </c>
    </row>
    <row r="6537" spans="1:13">
      <c r="A6537" s="152">
        <v>14</v>
      </c>
      <c r="B6537" s="153" t="s">
        <v>136</v>
      </c>
      <c r="C6537" s="154">
        <v>2007</v>
      </c>
      <c r="D6537" s="155">
        <v>0</v>
      </c>
      <c r="E6537" s="155">
        <v>0</v>
      </c>
      <c r="F6537" s="155">
        <v>0</v>
      </c>
      <c r="G6537" s="155">
        <v>0</v>
      </c>
      <c r="H6537" s="155">
        <v>0</v>
      </c>
      <c r="I6537" s="155">
        <v>0</v>
      </c>
      <c r="J6537" s="155">
        <v>0</v>
      </c>
      <c r="K6537" s="155">
        <v>0</v>
      </c>
      <c r="L6537" s="156">
        <v>0</v>
      </c>
      <c r="M6537" s="157">
        <v>0</v>
      </c>
    </row>
    <row r="6538" spans="1:13">
      <c r="A6538" s="158">
        <v>121</v>
      </c>
      <c r="B6538" s="159" t="s">
        <v>63</v>
      </c>
      <c r="C6538" s="160">
        <v>2007</v>
      </c>
      <c r="D6538" s="161">
        <v>0</v>
      </c>
      <c r="E6538" s="161">
        <v>0</v>
      </c>
      <c r="F6538" s="161">
        <v>0</v>
      </c>
      <c r="G6538" s="161">
        <v>0</v>
      </c>
      <c r="H6538" s="161">
        <v>-940</v>
      </c>
      <c r="I6538" s="161">
        <v>0</v>
      </c>
      <c r="J6538" s="161">
        <v>0</v>
      </c>
      <c r="K6538" s="161">
        <v>0</v>
      </c>
      <c r="L6538" s="162">
        <v>0</v>
      </c>
      <c r="M6538" s="163">
        <v>0</v>
      </c>
    </row>
    <row r="6539" spans="1:13">
      <c r="A6539" s="152">
        <v>229</v>
      </c>
      <c r="B6539" s="153" t="s">
        <v>101</v>
      </c>
      <c r="C6539" s="154">
        <v>2007</v>
      </c>
      <c r="D6539" s="155">
        <v>0</v>
      </c>
      <c r="E6539" s="155">
        <v>0</v>
      </c>
      <c r="F6539" s="155">
        <v>0</v>
      </c>
      <c r="G6539" s="155">
        <v>0</v>
      </c>
      <c r="H6539" s="155">
        <v>0</v>
      </c>
      <c r="I6539" s="155">
        <v>0</v>
      </c>
      <c r="J6539" s="155">
        <v>0</v>
      </c>
      <c r="K6539" s="155">
        <v>0</v>
      </c>
      <c r="L6539" s="156">
        <v>0</v>
      </c>
      <c r="M6539" s="157">
        <v>0</v>
      </c>
    </row>
    <row r="6540" spans="1:13">
      <c r="A6540" s="158">
        <v>181</v>
      </c>
      <c r="B6540" s="159" t="s">
        <v>102</v>
      </c>
      <c r="C6540" s="160">
        <v>2007</v>
      </c>
      <c r="D6540" s="161">
        <v>0</v>
      </c>
      <c r="E6540" s="161">
        <v>0</v>
      </c>
      <c r="F6540" s="161">
        <v>0</v>
      </c>
      <c r="G6540" s="161">
        <v>0</v>
      </c>
      <c r="H6540" s="161">
        <v>0</v>
      </c>
      <c r="I6540" s="161">
        <v>0</v>
      </c>
      <c r="J6540" s="161">
        <v>0</v>
      </c>
      <c r="K6540" s="161">
        <v>0</v>
      </c>
      <c r="L6540" s="162">
        <v>0</v>
      </c>
      <c r="M6540" s="163">
        <v>0</v>
      </c>
    </row>
    <row r="6541" spans="1:13">
      <c r="A6541" s="152">
        <v>230</v>
      </c>
      <c r="B6541" s="153" t="s">
        <v>34</v>
      </c>
      <c r="C6541" s="154">
        <v>2007</v>
      </c>
      <c r="D6541" s="155">
        <v>0</v>
      </c>
      <c r="E6541" s="155">
        <v>0</v>
      </c>
      <c r="F6541" s="155">
        <v>0</v>
      </c>
      <c r="G6541" s="155">
        <v>0</v>
      </c>
      <c r="H6541" s="155">
        <v>-5900</v>
      </c>
      <c r="I6541" s="155">
        <v>0</v>
      </c>
      <c r="J6541" s="155">
        <v>0</v>
      </c>
      <c r="K6541" s="155">
        <v>0</v>
      </c>
      <c r="L6541" s="156">
        <v>0</v>
      </c>
      <c r="M6541" s="157">
        <v>0</v>
      </c>
    </row>
    <row r="6542" spans="1:13">
      <c r="A6542" s="158">
        <v>161</v>
      </c>
      <c r="B6542" s="159" t="s">
        <v>38</v>
      </c>
      <c r="C6542" s="160">
        <v>2007</v>
      </c>
      <c r="D6542" s="161">
        <v>0</v>
      </c>
      <c r="E6542" s="161">
        <v>0</v>
      </c>
      <c r="F6542" s="161">
        <v>0</v>
      </c>
      <c r="G6542" s="161">
        <v>0</v>
      </c>
      <c r="H6542" s="161">
        <v>0</v>
      </c>
      <c r="I6542" s="161">
        <v>0</v>
      </c>
      <c r="J6542" s="161">
        <v>0</v>
      </c>
      <c r="K6542" s="161">
        <v>0</v>
      </c>
      <c r="L6542" s="162">
        <v>0</v>
      </c>
      <c r="M6542" s="163">
        <v>0</v>
      </c>
    </row>
    <row r="6543" spans="1:13">
      <c r="A6543" s="152">
        <v>261</v>
      </c>
      <c r="B6543" s="153" t="s">
        <v>35</v>
      </c>
      <c r="C6543" s="154">
        <v>2007</v>
      </c>
      <c r="D6543" s="155">
        <v>-511500</v>
      </c>
      <c r="E6543" s="155">
        <v>0</v>
      </c>
      <c r="F6543" s="155">
        <v>0</v>
      </c>
      <c r="G6543" s="155">
        <v>0</v>
      </c>
      <c r="H6543" s="155">
        <v>-10230</v>
      </c>
      <c r="I6543" s="155">
        <v>0</v>
      </c>
      <c r="J6543" s="155">
        <v>0</v>
      </c>
      <c r="K6543" s="155">
        <v>0</v>
      </c>
      <c r="L6543" s="156">
        <v>0</v>
      </c>
      <c r="M6543" s="157">
        <v>0</v>
      </c>
    </row>
    <row r="6544" spans="1:13">
      <c r="A6544" s="158"/>
      <c r="B6544" s="159"/>
      <c r="C6544" s="160"/>
      <c r="D6544" s="161"/>
      <c r="E6544" s="161"/>
      <c r="F6544" s="161"/>
      <c r="G6544" s="161"/>
      <c r="H6544" s="161"/>
      <c r="I6544" s="161"/>
      <c r="J6544" s="161"/>
      <c r="K6544" s="161"/>
      <c r="L6544" s="162"/>
      <c r="M6544" s="163"/>
    </row>
    <row r="6545" spans="1:13">
      <c r="A6545" s="152"/>
      <c r="B6545" s="153" t="s">
        <v>279</v>
      </c>
      <c r="C6545" s="154"/>
      <c r="D6545" s="155">
        <v>-511500</v>
      </c>
      <c r="E6545" s="155">
        <v>0</v>
      </c>
      <c r="F6545" s="155">
        <v>0</v>
      </c>
      <c r="G6545" s="155">
        <v>0</v>
      </c>
      <c r="H6545" s="155">
        <v>-76343.95</v>
      </c>
      <c r="I6545" s="155">
        <v>0</v>
      </c>
      <c r="J6545" s="155">
        <v>0</v>
      </c>
      <c r="K6545" s="155">
        <v>0</v>
      </c>
      <c r="L6545" s="156">
        <v>0</v>
      </c>
      <c r="M6545" s="157">
        <v>1</v>
      </c>
    </row>
    <row r="6546" spans="1:13">
      <c r="A6546" s="158"/>
      <c r="B6546" s="159"/>
      <c r="C6546" s="160"/>
      <c r="D6546" s="161"/>
      <c r="E6546" s="161"/>
      <c r="F6546" s="161"/>
      <c r="G6546" s="161"/>
      <c r="H6546" s="161"/>
      <c r="I6546" s="161"/>
      <c r="J6546" s="161"/>
      <c r="K6546" s="161"/>
      <c r="L6546" s="162"/>
      <c r="M6546" s="163"/>
    </row>
    <row r="6547" spans="1:13">
      <c r="A6547" s="152"/>
      <c r="B6547" s="153" t="s">
        <v>280</v>
      </c>
      <c r="C6547" s="154"/>
      <c r="D6547" s="155"/>
      <c r="E6547" s="155"/>
      <c r="F6547" s="155"/>
      <c r="G6547" s="155" t="s">
        <v>284</v>
      </c>
      <c r="H6547" s="155">
        <v>-76343.95</v>
      </c>
      <c r="I6547" s="155">
        <v>0</v>
      </c>
      <c r="J6547" s="155">
        <v>0</v>
      </c>
      <c r="K6547" s="155">
        <v>0</v>
      </c>
      <c r="L6547" s="156"/>
      <c r="M6547" s="157"/>
    </row>
    <row r="6548" spans="1:13">
      <c r="A6548" s="158">
        <v>131</v>
      </c>
      <c r="B6548" s="159" t="s">
        <v>25</v>
      </c>
      <c r="C6548" s="160">
        <v>2008</v>
      </c>
      <c r="D6548" s="161">
        <v>0</v>
      </c>
      <c r="E6548" s="161">
        <v>0</v>
      </c>
      <c r="F6548" s="161">
        <v>0</v>
      </c>
      <c r="G6548" s="161">
        <v>0</v>
      </c>
      <c r="H6548" s="161">
        <v>-2460</v>
      </c>
      <c r="I6548" s="161">
        <v>0</v>
      </c>
      <c r="J6548" s="161">
        <v>0</v>
      </c>
      <c r="K6548" s="161">
        <v>0</v>
      </c>
      <c r="L6548" s="162">
        <v>0</v>
      </c>
      <c r="M6548" s="163">
        <v>0</v>
      </c>
    </row>
    <row r="6549" spans="1:13">
      <c r="A6549" s="152">
        <v>2</v>
      </c>
      <c r="B6549" s="153" t="s">
        <v>113</v>
      </c>
      <c r="C6549" s="154">
        <v>2008</v>
      </c>
      <c r="D6549" s="155">
        <v>0</v>
      </c>
      <c r="E6549" s="155">
        <v>0</v>
      </c>
      <c r="F6549" s="155">
        <v>0</v>
      </c>
      <c r="G6549" s="155">
        <v>0</v>
      </c>
      <c r="H6549" s="155">
        <v>0</v>
      </c>
      <c r="I6549" s="155">
        <v>0</v>
      </c>
      <c r="J6549" s="155">
        <v>0</v>
      </c>
      <c r="K6549" s="155">
        <v>0</v>
      </c>
      <c r="L6549" s="156">
        <v>0</v>
      </c>
      <c r="M6549" s="157">
        <v>1</v>
      </c>
    </row>
    <row r="6550" spans="1:13">
      <c r="A6550" s="158">
        <v>211</v>
      </c>
      <c r="B6550" s="159" t="s">
        <v>183</v>
      </c>
      <c r="C6550" s="160">
        <v>2008</v>
      </c>
      <c r="D6550" s="161">
        <v>0</v>
      </c>
      <c r="E6550" s="161">
        <v>0</v>
      </c>
      <c r="F6550" s="161">
        <v>0</v>
      </c>
      <c r="G6550" s="161">
        <v>0</v>
      </c>
      <c r="H6550" s="161">
        <v>-1600</v>
      </c>
      <c r="I6550" s="161">
        <v>0</v>
      </c>
      <c r="J6550" s="161">
        <v>0</v>
      </c>
      <c r="K6550" s="161">
        <v>0</v>
      </c>
      <c r="L6550" s="162">
        <v>0</v>
      </c>
      <c r="M6550" s="163">
        <v>0</v>
      </c>
    </row>
    <row r="6551" spans="1:13">
      <c r="A6551" s="152">
        <v>51</v>
      </c>
      <c r="B6551" s="153" t="s">
        <v>64</v>
      </c>
      <c r="C6551" s="154">
        <v>2008</v>
      </c>
      <c r="D6551" s="155">
        <v>0</v>
      </c>
      <c r="E6551" s="155">
        <v>0</v>
      </c>
      <c r="F6551" s="155">
        <v>0</v>
      </c>
      <c r="G6551" s="155">
        <v>0</v>
      </c>
      <c r="H6551" s="155">
        <v>-2000</v>
      </c>
      <c r="I6551" s="155">
        <v>0</v>
      </c>
      <c r="J6551" s="155">
        <v>0</v>
      </c>
      <c r="K6551" s="155">
        <v>0</v>
      </c>
      <c r="L6551" s="156">
        <v>0</v>
      </c>
      <c r="M6551" s="157">
        <v>0</v>
      </c>
    </row>
    <row r="6552" spans="1:13">
      <c r="A6552" s="158">
        <v>52</v>
      </c>
      <c r="B6552" s="159" t="s">
        <v>83</v>
      </c>
      <c r="C6552" s="160">
        <v>2008</v>
      </c>
      <c r="D6552" s="161">
        <v>0</v>
      </c>
      <c r="E6552" s="161">
        <v>0</v>
      </c>
      <c r="F6552" s="161">
        <v>0</v>
      </c>
      <c r="G6552" s="161">
        <v>0</v>
      </c>
      <c r="H6552" s="161">
        <v>0</v>
      </c>
      <c r="I6552" s="161">
        <v>0</v>
      </c>
      <c r="J6552" s="161">
        <v>0</v>
      </c>
      <c r="K6552" s="161">
        <v>0</v>
      </c>
      <c r="L6552" s="162">
        <v>0</v>
      </c>
      <c r="M6552" s="163">
        <v>0</v>
      </c>
    </row>
    <row r="6553" spans="1:13">
      <c r="A6553" s="152">
        <v>212</v>
      </c>
      <c r="B6553" s="153" t="s">
        <v>145</v>
      </c>
      <c r="C6553" s="154">
        <v>2008</v>
      </c>
      <c r="D6553" s="155">
        <v>0</v>
      </c>
      <c r="E6553" s="155">
        <v>0</v>
      </c>
      <c r="F6553" s="155">
        <v>0</v>
      </c>
      <c r="G6553" s="155">
        <v>0</v>
      </c>
      <c r="H6553" s="155">
        <v>0</v>
      </c>
      <c r="I6553" s="155">
        <v>0</v>
      </c>
      <c r="J6553" s="155">
        <v>0</v>
      </c>
      <c r="K6553" s="155">
        <v>0</v>
      </c>
      <c r="L6553" s="156">
        <v>0</v>
      </c>
      <c r="M6553" s="157">
        <v>0</v>
      </c>
    </row>
    <row r="6554" spans="1:13">
      <c r="A6554" s="158">
        <v>242</v>
      </c>
      <c r="B6554" s="159" t="s">
        <v>84</v>
      </c>
      <c r="C6554" s="160">
        <v>2008</v>
      </c>
      <c r="D6554" s="161">
        <v>0</v>
      </c>
      <c r="E6554" s="161">
        <v>0</v>
      </c>
      <c r="F6554" s="161">
        <v>0</v>
      </c>
      <c r="G6554" s="161">
        <v>0</v>
      </c>
      <c r="H6554" s="161">
        <v>-600</v>
      </c>
      <c r="I6554" s="161">
        <v>0</v>
      </c>
      <c r="J6554" s="161">
        <v>0</v>
      </c>
      <c r="K6554" s="161">
        <v>0</v>
      </c>
      <c r="L6554" s="162">
        <v>0</v>
      </c>
      <c r="M6554" s="163">
        <v>0</v>
      </c>
    </row>
    <row r="6555" spans="1:13">
      <c r="A6555" s="152">
        <v>3</v>
      </c>
      <c r="B6555" s="153" t="s">
        <v>51</v>
      </c>
      <c r="C6555" s="154">
        <v>2008</v>
      </c>
      <c r="D6555" s="155">
        <v>0</v>
      </c>
      <c r="E6555" s="155">
        <v>0</v>
      </c>
      <c r="F6555" s="155">
        <v>0</v>
      </c>
      <c r="G6555" s="155">
        <v>0</v>
      </c>
      <c r="H6555" s="155">
        <v>0</v>
      </c>
      <c r="I6555" s="155">
        <v>0</v>
      </c>
      <c r="J6555" s="155">
        <v>0</v>
      </c>
      <c r="K6555" s="155">
        <v>0</v>
      </c>
      <c r="L6555" s="156">
        <v>0</v>
      </c>
      <c r="M6555" s="157">
        <v>0</v>
      </c>
    </row>
    <row r="6556" spans="1:13">
      <c r="A6556" s="158">
        <v>112</v>
      </c>
      <c r="B6556" s="159" t="s">
        <v>114</v>
      </c>
      <c r="C6556" s="160">
        <v>2008</v>
      </c>
      <c r="D6556" s="161">
        <v>0</v>
      </c>
      <c r="E6556" s="161">
        <v>0</v>
      </c>
      <c r="F6556" s="161">
        <v>0</v>
      </c>
      <c r="G6556" s="161">
        <v>0</v>
      </c>
      <c r="H6556" s="161">
        <v>-200</v>
      </c>
      <c r="I6556" s="161">
        <v>0</v>
      </c>
      <c r="J6556" s="161">
        <v>0</v>
      </c>
      <c r="K6556" s="161">
        <v>0</v>
      </c>
      <c r="L6556" s="162">
        <v>0</v>
      </c>
      <c r="M6556" s="163">
        <v>0</v>
      </c>
    </row>
    <row r="6557" spans="1:13">
      <c r="A6557" s="152">
        <v>83</v>
      </c>
      <c r="B6557" s="153" t="s">
        <v>85</v>
      </c>
      <c r="C6557" s="154">
        <v>2008</v>
      </c>
      <c r="D6557" s="155">
        <v>0</v>
      </c>
      <c r="E6557" s="155">
        <v>0</v>
      </c>
      <c r="F6557" s="155">
        <v>0</v>
      </c>
      <c r="G6557" s="155">
        <v>0</v>
      </c>
      <c r="H6557" s="155">
        <v>0</v>
      </c>
      <c r="I6557" s="155">
        <v>0</v>
      </c>
      <c r="J6557" s="155">
        <v>0</v>
      </c>
      <c r="K6557" s="155">
        <v>0</v>
      </c>
      <c r="L6557" s="156">
        <v>0</v>
      </c>
      <c r="M6557" s="157">
        <v>0</v>
      </c>
    </row>
    <row r="6558" spans="1:13">
      <c r="A6558" s="158">
        <v>53</v>
      </c>
      <c r="B6558" s="159" t="s">
        <v>86</v>
      </c>
      <c r="C6558" s="160">
        <v>2008</v>
      </c>
      <c r="D6558" s="161">
        <v>0</v>
      </c>
      <c r="E6558" s="161">
        <v>0</v>
      </c>
      <c r="F6558" s="161">
        <v>0</v>
      </c>
      <c r="G6558" s="161">
        <v>0</v>
      </c>
      <c r="H6558" s="161">
        <v>0</v>
      </c>
      <c r="I6558" s="161">
        <v>0</v>
      </c>
      <c r="J6558" s="161">
        <v>0</v>
      </c>
      <c r="K6558" s="161">
        <v>0</v>
      </c>
      <c r="L6558" s="162">
        <v>0</v>
      </c>
      <c r="M6558" s="163">
        <v>0</v>
      </c>
    </row>
    <row r="6559" spans="1:13">
      <c r="A6559" s="152">
        <v>214</v>
      </c>
      <c r="B6559" s="153" t="s">
        <v>107</v>
      </c>
      <c r="C6559" s="154">
        <v>2008</v>
      </c>
      <c r="D6559" s="155">
        <v>0</v>
      </c>
      <c r="E6559" s="155">
        <v>0</v>
      </c>
      <c r="F6559" s="155">
        <v>0</v>
      </c>
      <c r="G6559" s="155">
        <v>0</v>
      </c>
      <c r="H6559" s="155">
        <v>0</v>
      </c>
      <c r="I6559" s="155">
        <v>0</v>
      </c>
      <c r="J6559" s="155">
        <v>0</v>
      </c>
      <c r="K6559" s="155">
        <v>0</v>
      </c>
      <c r="L6559" s="156">
        <v>0</v>
      </c>
      <c r="M6559" s="157">
        <v>0</v>
      </c>
    </row>
    <row r="6560" spans="1:13">
      <c r="A6560" s="158">
        <v>84</v>
      </c>
      <c r="B6560" s="159" t="s">
        <v>26</v>
      </c>
      <c r="C6560" s="160">
        <v>2008</v>
      </c>
      <c r="D6560" s="161">
        <v>0</v>
      </c>
      <c r="E6560" s="161">
        <v>0</v>
      </c>
      <c r="F6560" s="161">
        <v>0</v>
      </c>
      <c r="G6560" s="161">
        <v>0</v>
      </c>
      <c r="H6560" s="161">
        <v>-742</v>
      </c>
      <c r="I6560" s="161">
        <v>0</v>
      </c>
      <c r="J6560" s="161">
        <v>0</v>
      </c>
      <c r="K6560" s="161">
        <v>0</v>
      </c>
      <c r="L6560" s="162">
        <v>0</v>
      </c>
      <c r="M6560" s="163">
        <v>0</v>
      </c>
    </row>
    <row r="6561" spans="1:13">
      <c r="A6561" s="152">
        <v>86</v>
      </c>
      <c r="B6561" s="153" t="s">
        <v>108</v>
      </c>
      <c r="C6561" s="154">
        <v>2008</v>
      </c>
      <c r="D6561" s="155">
        <v>0</v>
      </c>
      <c r="E6561" s="155">
        <v>0</v>
      </c>
      <c r="F6561" s="155">
        <v>0</v>
      </c>
      <c r="G6561" s="155">
        <v>0</v>
      </c>
      <c r="H6561" s="155">
        <v>0</v>
      </c>
      <c r="I6561" s="155">
        <v>0</v>
      </c>
      <c r="J6561" s="155">
        <v>0</v>
      </c>
      <c r="K6561" s="155">
        <v>0</v>
      </c>
      <c r="L6561" s="156">
        <v>0</v>
      </c>
      <c r="M6561" s="157">
        <v>0</v>
      </c>
    </row>
    <row r="6562" spans="1:13">
      <c r="A6562" s="158">
        <v>243</v>
      </c>
      <c r="B6562" s="159" t="s">
        <v>137</v>
      </c>
      <c r="C6562" s="160">
        <v>2008</v>
      </c>
      <c r="D6562" s="161">
        <v>0</v>
      </c>
      <c r="E6562" s="161">
        <v>0</v>
      </c>
      <c r="F6562" s="161">
        <v>0</v>
      </c>
      <c r="G6562" s="161">
        <v>0</v>
      </c>
      <c r="H6562" s="161">
        <v>-1248</v>
      </c>
      <c r="I6562" s="161">
        <v>0</v>
      </c>
      <c r="J6562" s="161">
        <v>0</v>
      </c>
      <c r="K6562" s="161">
        <v>0</v>
      </c>
      <c r="L6562" s="162">
        <v>0</v>
      </c>
      <c r="M6562" s="163">
        <v>0</v>
      </c>
    </row>
    <row r="6563" spans="1:13">
      <c r="A6563" s="152">
        <v>54</v>
      </c>
      <c r="B6563" s="153" t="s">
        <v>109</v>
      </c>
      <c r="C6563" s="154">
        <v>2008</v>
      </c>
      <c r="D6563" s="155">
        <v>0</v>
      </c>
      <c r="E6563" s="155">
        <v>0</v>
      </c>
      <c r="F6563" s="155">
        <v>0</v>
      </c>
      <c r="G6563" s="155">
        <v>0</v>
      </c>
      <c r="H6563" s="155">
        <v>0</v>
      </c>
      <c r="I6563" s="155">
        <v>0</v>
      </c>
      <c r="J6563" s="155">
        <v>0</v>
      </c>
      <c r="K6563" s="155">
        <v>0</v>
      </c>
      <c r="L6563" s="156">
        <v>0</v>
      </c>
      <c r="M6563" s="157">
        <v>0</v>
      </c>
    </row>
    <row r="6564" spans="1:13">
      <c r="A6564" s="158">
        <v>192</v>
      </c>
      <c r="B6564" s="159" t="s">
        <v>40</v>
      </c>
      <c r="C6564" s="160">
        <v>2008</v>
      </c>
      <c r="D6564" s="161">
        <v>0</v>
      </c>
      <c r="E6564" s="161">
        <v>0</v>
      </c>
      <c r="F6564" s="161">
        <v>0</v>
      </c>
      <c r="G6564" s="161">
        <v>0</v>
      </c>
      <c r="H6564" s="161">
        <v>-1000</v>
      </c>
      <c r="I6564" s="161">
        <v>0</v>
      </c>
      <c r="J6564" s="161">
        <v>0</v>
      </c>
      <c r="K6564" s="161">
        <v>0</v>
      </c>
      <c r="L6564" s="162">
        <v>0</v>
      </c>
      <c r="M6564" s="163">
        <v>0</v>
      </c>
    </row>
    <row r="6565" spans="1:13">
      <c r="A6565" s="152">
        <v>217</v>
      </c>
      <c r="B6565" s="153" t="s">
        <v>74</v>
      </c>
      <c r="C6565" s="154">
        <v>2008</v>
      </c>
      <c r="D6565" s="155">
        <v>0</v>
      </c>
      <c r="E6565" s="155">
        <v>0</v>
      </c>
      <c r="F6565" s="155">
        <v>0</v>
      </c>
      <c r="G6565" s="155">
        <v>0</v>
      </c>
      <c r="H6565" s="155">
        <v>0</v>
      </c>
      <c r="I6565" s="155">
        <v>0</v>
      </c>
      <c r="J6565" s="155">
        <v>0</v>
      </c>
      <c r="K6565" s="155">
        <v>0</v>
      </c>
      <c r="L6565" s="156">
        <v>0</v>
      </c>
      <c r="M6565" s="157">
        <v>0</v>
      </c>
    </row>
    <row r="6566" spans="1:13">
      <c r="A6566" s="158">
        <v>219</v>
      </c>
      <c r="B6566" s="159" t="s">
        <v>174</v>
      </c>
      <c r="C6566" s="160">
        <v>2008</v>
      </c>
      <c r="D6566" s="161">
        <v>0</v>
      </c>
      <c r="E6566" s="161">
        <v>0</v>
      </c>
      <c r="F6566" s="161">
        <v>0</v>
      </c>
      <c r="G6566" s="161">
        <v>0</v>
      </c>
      <c r="H6566" s="161">
        <v>-660</v>
      </c>
      <c r="I6566" s="161">
        <v>0</v>
      </c>
      <c r="J6566" s="161">
        <v>0</v>
      </c>
      <c r="K6566" s="161">
        <v>0</v>
      </c>
      <c r="L6566" s="162">
        <v>0</v>
      </c>
      <c r="M6566" s="163">
        <v>0</v>
      </c>
    </row>
    <row r="6567" spans="1:13">
      <c r="A6567" s="152">
        <v>56</v>
      </c>
      <c r="B6567" s="153" t="s">
        <v>128</v>
      </c>
      <c r="C6567" s="154">
        <v>2008</v>
      </c>
      <c r="D6567" s="155">
        <v>0</v>
      </c>
      <c r="E6567" s="155">
        <v>0</v>
      </c>
      <c r="F6567" s="155">
        <v>0</v>
      </c>
      <c r="G6567" s="155">
        <v>0</v>
      </c>
      <c r="H6567" s="155">
        <v>-1040</v>
      </c>
      <c r="I6567" s="155">
        <v>0</v>
      </c>
      <c r="J6567" s="155">
        <v>0</v>
      </c>
      <c r="K6567" s="155">
        <v>0</v>
      </c>
      <c r="L6567" s="156">
        <v>0</v>
      </c>
      <c r="M6567" s="157">
        <v>0</v>
      </c>
    </row>
    <row r="6568" spans="1:13">
      <c r="A6568" s="158">
        <v>193</v>
      </c>
      <c r="B6568" s="159" t="s">
        <v>27</v>
      </c>
      <c r="C6568" s="160">
        <v>2008</v>
      </c>
      <c r="D6568" s="161">
        <v>0</v>
      </c>
      <c r="E6568" s="161">
        <v>0</v>
      </c>
      <c r="F6568" s="161">
        <v>0</v>
      </c>
      <c r="G6568" s="161">
        <v>0</v>
      </c>
      <c r="H6568" s="161">
        <v>-2200</v>
      </c>
      <c r="I6568" s="161">
        <v>0</v>
      </c>
      <c r="J6568" s="161">
        <v>0</v>
      </c>
      <c r="K6568" s="161">
        <v>0</v>
      </c>
      <c r="L6568" s="162">
        <v>0</v>
      </c>
      <c r="M6568" s="163">
        <v>0</v>
      </c>
    </row>
    <row r="6569" spans="1:13">
      <c r="A6569" s="152">
        <v>172</v>
      </c>
      <c r="B6569" s="153" t="s">
        <v>129</v>
      </c>
      <c r="C6569" s="154">
        <v>2008</v>
      </c>
      <c r="D6569" s="155">
        <v>0</v>
      </c>
      <c r="E6569" s="155">
        <v>0</v>
      </c>
      <c r="F6569" s="155">
        <v>0</v>
      </c>
      <c r="G6569" s="155">
        <v>0</v>
      </c>
      <c r="H6569" s="155">
        <v>-1600</v>
      </c>
      <c r="I6569" s="155">
        <v>0</v>
      </c>
      <c r="J6569" s="155">
        <v>0</v>
      </c>
      <c r="K6569" s="155">
        <v>0</v>
      </c>
      <c r="L6569" s="156">
        <v>0</v>
      </c>
      <c r="M6569" s="157">
        <v>0</v>
      </c>
    </row>
    <row r="6570" spans="1:13">
      <c r="A6570" s="158">
        <v>27</v>
      </c>
      <c r="B6570" s="159" t="s">
        <v>67</v>
      </c>
      <c r="C6570" s="160">
        <v>2008</v>
      </c>
      <c r="D6570" s="161">
        <v>0</v>
      </c>
      <c r="E6570" s="161">
        <v>0</v>
      </c>
      <c r="F6570" s="161">
        <v>0</v>
      </c>
      <c r="G6570" s="161">
        <v>0</v>
      </c>
      <c r="H6570" s="161">
        <v>-906</v>
      </c>
      <c r="I6570" s="161">
        <v>0</v>
      </c>
      <c r="J6570" s="161">
        <v>0</v>
      </c>
      <c r="K6570" s="161">
        <v>0</v>
      </c>
      <c r="L6570" s="162">
        <v>0</v>
      </c>
      <c r="M6570" s="163">
        <v>0</v>
      </c>
    </row>
    <row r="6571" spans="1:13">
      <c r="A6571" s="152">
        <v>244</v>
      </c>
      <c r="B6571" s="153" t="s">
        <v>53</v>
      </c>
      <c r="C6571" s="154">
        <v>2008</v>
      </c>
      <c r="D6571" s="155">
        <v>0</v>
      </c>
      <c r="E6571" s="155">
        <v>0</v>
      </c>
      <c r="F6571" s="155">
        <v>0</v>
      </c>
      <c r="G6571" s="155">
        <v>0</v>
      </c>
      <c r="H6571" s="155">
        <v>0</v>
      </c>
      <c r="I6571" s="155">
        <v>0</v>
      </c>
      <c r="J6571" s="155">
        <v>0</v>
      </c>
      <c r="K6571" s="155">
        <v>0</v>
      </c>
      <c r="L6571" s="156">
        <v>0</v>
      </c>
      <c r="M6571" s="157">
        <v>0</v>
      </c>
    </row>
    <row r="6572" spans="1:13">
      <c r="A6572" s="158">
        <v>115</v>
      </c>
      <c r="B6572" s="159" t="s">
        <v>89</v>
      </c>
      <c r="C6572" s="160">
        <v>2008</v>
      </c>
      <c r="D6572" s="161">
        <v>0</v>
      </c>
      <c r="E6572" s="161">
        <v>0</v>
      </c>
      <c r="F6572" s="161">
        <v>0</v>
      </c>
      <c r="G6572" s="161">
        <v>0</v>
      </c>
      <c r="H6572" s="161">
        <v>-200</v>
      </c>
      <c r="I6572" s="161">
        <v>0</v>
      </c>
      <c r="J6572" s="161">
        <v>0</v>
      </c>
      <c r="K6572" s="161">
        <v>0</v>
      </c>
      <c r="L6572" s="162">
        <v>0</v>
      </c>
      <c r="M6572" s="163">
        <v>0</v>
      </c>
    </row>
    <row r="6573" spans="1:13">
      <c r="A6573" s="152">
        <v>116</v>
      </c>
      <c r="B6573" s="153" t="s">
        <v>28</v>
      </c>
      <c r="C6573" s="154">
        <v>2008</v>
      </c>
      <c r="D6573" s="155">
        <v>0</v>
      </c>
      <c r="E6573" s="155">
        <v>0</v>
      </c>
      <c r="F6573" s="155">
        <v>0</v>
      </c>
      <c r="G6573" s="155">
        <v>0</v>
      </c>
      <c r="H6573" s="155">
        <v>0</v>
      </c>
      <c r="I6573" s="155">
        <v>0</v>
      </c>
      <c r="J6573" s="155">
        <v>0</v>
      </c>
      <c r="K6573" s="155">
        <v>0</v>
      </c>
      <c r="L6573" s="156">
        <v>0</v>
      </c>
      <c r="M6573" s="157">
        <v>0</v>
      </c>
    </row>
    <row r="6574" spans="1:13">
      <c r="A6574" s="158">
        <v>220</v>
      </c>
      <c r="B6574" s="159" t="s">
        <v>184</v>
      </c>
      <c r="C6574" s="160">
        <v>2008</v>
      </c>
      <c r="D6574" s="161">
        <v>0</v>
      </c>
      <c r="E6574" s="161">
        <v>0</v>
      </c>
      <c r="F6574" s="161">
        <v>0</v>
      </c>
      <c r="G6574" s="161">
        <v>0</v>
      </c>
      <c r="H6574" s="161">
        <v>0</v>
      </c>
      <c r="I6574" s="161">
        <v>0</v>
      </c>
      <c r="J6574" s="161">
        <v>0</v>
      </c>
      <c r="K6574" s="161">
        <v>0</v>
      </c>
      <c r="L6574" s="162">
        <v>0</v>
      </c>
      <c r="M6574" s="163">
        <v>0</v>
      </c>
    </row>
    <row r="6575" spans="1:13">
      <c r="A6575" s="152">
        <v>4</v>
      </c>
      <c r="B6575" s="153" t="s">
        <v>164</v>
      </c>
      <c r="C6575" s="154">
        <v>2008</v>
      </c>
      <c r="D6575" s="155">
        <v>0</v>
      </c>
      <c r="E6575" s="155">
        <v>0</v>
      </c>
      <c r="F6575" s="155">
        <v>0</v>
      </c>
      <c r="G6575" s="155">
        <v>0</v>
      </c>
      <c r="H6575" s="155">
        <v>0</v>
      </c>
      <c r="I6575" s="155">
        <v>0</v>
      </c>
      <c r="J6575" s="155">
        <v>0</v>
      </c>
      <c r="K6575" s="155">
        <v>0</v>
      </c>
      <c r="L6575" s="156">
        <v>0</v>
      </c>
      <c r="M6575" s="157">
        <v>0</v>
      </c>
    </row>
    <row r="6576" spans="1:13">
      <c r="A6576" s="158">
        <v>5</v>
      </c>
      <c r="B6576" s="159" t="s">
        <v>75</v>
      </c>
      <c r="C6576" s="160">
        <v>2008</v>
      </c>
      <c r="D6576" s="161">
        <v>0</v>
      </c>
      <c r="E6576" s="161">
        <v>0</v>
      </c>
      <c r="F6576" s="161">
        <v>0</v>
      </c>
      <c r="G6576" s="161">
        <v>0</v>
      </c>
      <c r="H6576" s="161">
        <v>0</v>
      </c>
      <c r="I6576" s="161">
        <v>0</v>
      </c>
      <c r="J6576" s="161">
        <v>0</v>
      </c>
      <c r="K6576" s="161">
        <v>0</v>
      </c>
      <c r="L6576" s="162">
        <v>0</v>
      </c>
      <c r="M6576" s="163">
        <v>0</v>
      </c>
    </row>
    <row r="6577" spans="1:13">
      <c r="A6577" s="152">
        <v>31</v>
      </c>
      <c r="B6577" s="153" t="s">
        <v>111</v>
      </c>
      <c r="C6577" s="154">
        <v>2008</v>
      </c>
      <c r="D6577" s="155">
        <v>0</v>
      </c>
      <c r="E6577" s="155">
        <v>0</v>
      </c>
      <c r="F6577" s="155">
        <v>0</v>
      </c>
      <c r="G6577" s="155">
        <v>0</v>
      </c>
      <c r="H6577" s="155">
        <v>0</v>
      </c>
      <c r="I6577" s="155">
        <v>0</v>
      </c>
      <c r="J6577" s="155">
        <v>0</v>
      </c>
      <c r="K6577" s="155">
        <v>0</v>
      </c>
      <c r="L6577" s="156">
        <v>0</v>
      </c>
      <c r="M6577" s="157">
        <v>0</v>
      </c>
    </row>
    <row r="6578" spans="1:13">
      <c r="A6578" s="158">
        <v>152</v>
      </c>
      <c r="B6578" s="159" t="s">
        <v>54</v>
      </c>
      <c r="C6578" s="160">
        <v>2008</v>
      </c>
      <c r="D6578" s="161">
        <v>0</v>
      </c>
      <c r="E6578" s="161">
        <v>0</v>
      </c>
      <c r="F6578" s="161">
        <v>0</v>
      </c>
      <c r="G6578" s="161">
        <v>0</v>
      </c>
      <c r="H6578" s="161">
        <v>0</v>
      </c>
      <c r="I6578" s="161">
        <v>0</v>
      </c>
      <c r="J6578" s="161">
        <v>0</v>
      </c>
      <c r="K6578" s="161">
        <v>0</v>
      </c>
      <c r="L6578" s="162">
        <v>0</v>
      </c>
      <c r="M6578" s="163">
        <v>0</v>
      </c>
    </row>
    <row r="6579" spans="1:13">
      <c r="A6579" s="152">
        <v>117</v>
      </c>
      <c r="B6579" s="153" t="s">
        <v>42</v>
      </c>
      <c r="C6579" s="154">
        <v>2008</v>
      </c>
      <c r="D6579" s="155">
        <v>0</v>
      </c>
      <c r="E6579" s="155">
        <v>0</v>
      </c>
      <c r="F6579" s="155">
        <v>0</v>
      </c>
      <c r="G6579" s="155">
        <v>0</v>
      </c>
      <c r="H6579" s="155">
        <v>0</v>
      </c>
      <c r="I6579" s="155">
        <v>0</v>
      </c>
      <c r="J6579" s="155">
        <v>0</v>
      </c>
      <c r="K6579" s="155">
        <v>0</v>
      </c>
      <c r="L6579" s="156">
        <v>0</v>
      </c>
      <c r="M6579" s="157">
        <v>0</v>
      </c>
    </row>
    <row r="6580" spans="1:13">
      <c r="A6580" s="158">
        <v>133</v>
      </c>
      <c r="B6580" s="159" t="s">
        <v>55</v>
      </c>
      <c r="C6580" s="160">
        <v>2008</v>
      </c>
      <c r="D6580" s="161">
        <v>0</v>
      </c>
      <c r="E6580" s="161">
        <v>0</v>
      </c>
      <c r="F6580" s="161">
        <v>0</v>
      </c>
      <c r="G6580" s="161">
        <v>0</v>
      </c>
      <c r="H6580" s="161">
        <v>0</v>
      </c>
      <c r="I6580" s="161">
        <v>0</v>
      </c>
      <c r="J6580" s="161">
        <v>0</v>
      </c>
      <c r="K6580" s="161">
        <v>0</v>
      </c>
      <c r="L6580" s="162">
        <v>0</v>
      </c>
      <c r="M6580" s="163">
        <v>0</v>
      </c>
    </row>
    <row r="6581" spans="1:13">
      <c r="A6581" s="152">
        <v>134</v>
      </c>
      <c r="B6581" s="153" t="s">
        <v>90</v>
      </c>
      <c r="C6581" s="154">
        <v>2008</v>
      </c>
      <c r="D6581" s="155">
        <v>0</v>
      </c>
      <c r="E6581" s="155">
        <v>0</v>
      </c>
      <c r="F6581" s="155">
        <v>0</v>
      </c>
      <c r="G6581" s="155">
        <v>0</v>
      </c>
      <c r="H6581" s="155">
        <v>0</v>
      </c>
      <c r="I6581" s="155">
        <v>0</v>
      </c>
      <c r="J6581" s="155">
        <v>0</v>
      </c>
      <c r="K6581" s="155">
        <v>0</v>
      </c>
      <c r="L6581" s="156">
        <v>0</v>
      </c>
      <c r="M6581" s="157">
        <v>0</v>
      </c>
    </row>
    <row r="6582" spans="1:13">
      <c r="A6582" s="158">
        <v>87</v>
      </c>
      <c r="B6582" s="159" t="s">
        <v>158</v>
      </c>
      <c r="C6582" s="160">
        <v>2008</v>
      </c>
      <c r="D6582" s="161">
        <v>0</v>
      </c>
      <c r="E6582" s="161">
        <v>0</v>
      </c>
      <c r="F6582" s="161">
        <v>0</v>
      </c>
      <c r="G6582" s="161">
        <v>0</v>
      </c>
      <c r="H6582" s="161">
        <v>0</v>
      </c>
      <c r="I6582" s="161">
        <v>0</v>
      </c>
      <c r="J6582" s="161">
        <v>0</v>
      </c>
      <c r="K6582" s="161">
        <v>0</v>
      </c>
      <c r="L6582" s="162">
        <v>0</v>
      </c>
      <c r="M6582" s="163">
        <v>0</v>
      </c>
    </row>
    <row r="6583" spans="1:13">
      <c r="A6583" s="152">
        <v>174</v>
      </c>
      <c r="B6583" s="153" t="s">
        <v>43</v>
      </c>
      <c r="C6583" s="154">
        <v>2008</v>
      </c>
      <c r="D6583" s="155">
        <v>0</v>
      </c>
      <c r="E6583" s="155">
        <v>0</v>
      </c>
      <c r="F6583" s="155">
        <v>0</v>
      </c>
      <c r="G6583" s="155">
        <v>0</v>
      </c>
      <c r="H6583" s="155">
        <v>0</v>
      </c>
      <c r="I6583" s="155">
        <v>0</v>
      </c>
      <c r="J6583" s="155">
        <v>0</v>
      </c>
      <c r="K6583" s="155">
        <v>0</v>
      </c>
      <c r="L6583" s="156">
        <v>0</v>
      </c>
      <c r="M6583" s="157">
        <v>0</v>
      </c>
    </row>
    <row r="6584" spans="1:13">
      <c r="A6584" s="158">
        <v>135</v>
      </c>
      <c r="B6584" s="159" t="s">
        <v>29</v>
      </c>
      <c r="C6584" s="160">
        <v>2008</v>
      </c>
      <c r="D6584" s="161">
        <v>0</v>
      </c>
      <c r="E6584" s="161">
        <v>0</v>
      </c>
      <c r="F6584" s="161">
        <v>0</v>
      </c>
      <c r="G6584" s="161">
        <v>0</v>
      </c>
      <c r="H6584" s="161">
        <v>0</v>
      </c>
      <c r="I6584" s="161">
        <v>0</v>
      </c>
      <c r="J6584" s="161">
        <v>0</v>
      </c>
      <c r="K6584" s="161">
        <v>0</v>
      </c>
      <c r="L6584" s="162">
        <v>0</v>
      </c>
      <c r="M6584" s="163">
        <v>0</v>
      </c>
    </row>
    <row r="6585" spans="1:13">
      <c r="A6585" s="152">
        <v>62</v>
      </c>
      <c r="B6585" s="153" t="s">
        <v>23</v>
      </c>
      <c r="C6585" s="154">
        <v>2008</v>
      </c>
      <c r="D6585" s="155">
        <v>0</v>
      </c>
      <c r="E6585" s="155">
        <v>0</v>
      </c>
      <c r="F6585" s="155">
        <v>0</v>
      </c>
      <c r="G6585" s="155">
        <v>0</v>
      </c>
      <c r="H6585" s="155">
        <v>0</v>
      </c>
      <c r="I6585" s="155">
        <v>0</v>
      </c>
      <c r="J6585" s="155">
        <v>0</v>
      </c>
      <c r="K6585" s="155">
        <v>0</v>
      </c>
      <c r="L6585" s="156">
        <v>0</v>
      </c>
      <c r="M6585" s="157">
        <v>0</v>
      </c>
    </row>
    <row r="6586" spans="1:13">
      <c r="A6586" s="158">
        <v>7</v>
      </c>
      <c r="B6586" s="159" t="s">
        <v>44</v>
      </c>
      <c r="C6586" s="160">
        <v>2008</v>
      </c>
      <c r="D6586" s="161">
        <v>0</v>
      </c>
      <c r="E6586" s="161">
        <v>0</v>
      </c>
      <c r="F6586" s="161">
        <v>0</v>
      </c>
      <c r="G6586" s="161">
        <v>0</v>
      </c>
      <c r="H6586" s="161">
        <v>-50</v>
      </c>
      <c r="I6586" s="161">
        <v>0</v>
      </c>
      <c r="J6586" s="161">
        <v>0</v>
      </c>
      <c r="K6586" s="161">
        <v>0</v>
      </c>
      <c r="L6586" s="162">
        <v>0</v>
      </c>
      <c r="M6586" s="163">
        <v>0</v>
      </c>
    </row>
    <row r="6587" spans="1:13">
      <c r="A6587" s="152">
        <v>154</v>
      </c>
      <c r="B6587" s="153" t="s">
        <v>115</v>
      </c>
      <c r="C6587" s="154">
        <v>2008</v>
      </c>
      <c r="D6587" s="155">
        <v>0</v>
      </c>
      <c r="E6587" s="155">
        <v>0</v>
      </c>
      <c r="F6587" s="155">
        <v>0</v>
      </c>
      <c r="G6587" s="155">
        <v>0</v>
      </c>
      <c r="H6587" s="155">
        <v>0</v>
      </c>
      <c r="I6587" s="155">
        <v>0</v>
      </c>
      <c r="J6587" s="155">
        <v>0</v>
      </c>
      <c r="K6587" s="155">
        <v>0</v>
      </c>
      <c r="L6587" s="156">
        <v>0</v>
      </c>
      <c r="M6587" s="157">
        <v>0</v>
      </c>
    </row>
    <row r="6588" spans="1:13">
      <c r="A6588" s="158">
        <v>34</v>
      </c>
      <c r="B6588" s="159" t="s">
        <v>152</v>
      </c>
      <c r="C6588" s="160">
        <v>2008</v>
      </c>
      <c r="D6588" s="161">
        <v>0</v>
      </c>
      <c r="E6588" s="161">
        <v>0</v>
      </c>
      <c r="F6588" s="161">
        <v>0</v>
      </c>
      <c r="G6588" s="161">
        <v>0</v>
      </c>
      <c r="H6588" s="161">
        <v>0</v>
      </c>
      <c r="I6588" s="161">
        <v>0</v>
      </c>
      <c r="J6588" s="161">
        <v>0</v>
      </c>
      <c r="K6588" s="161">
        <v>0</v>
      </c>
      <c r="L6588" s="162">
        <v>0</v>
      </c>
      <c r="M6588" s="163">
        <v>0</v>
      </c>
    </row>
    <row r="6589" spans="1:13">
      <c r="A6589" s="152">
        <v>176</v>
      </c>
      <c r="B6589" s="153" t="s">
        <v>76</v>
      </c>
      <c r="C6589" s="154">
        <v>2008</v>
      </c>
      <c r="D6589" s="155">
        <v>0</v>
      </c>
      <c r="E6589" s="155">
        <v>0</v>
      </c>
      <c r="F6589" s="155">
        <v>0</v>
      </c>
      <c r="G6589" s="155">
        <v>0</v>
      </c>
      <c r="H6589" s="155">
        <v>0</v>
      </c>
      <c r="I6589" s="155">
        <v>0</v>
      </c>
      <c r="J6589" s="155">
        <v>0</v>
      </c>
      <c r="K6589" s="155">
        <v>0</v>
      </c>
      <c r="L6589" s="156">
        <v>0</v>
      </c>
      <c r="M6589" s="157">
        <v>0</v>
      </c>
    </row>
    <row r="6590" spans="1:13">
      <c r="A6590" s="158">
        <v>155</v>
      </c>
      <c r="B6590" s="159" t="s">
        <v>45</v>
      </c>
      <c r="C6590" s="160">
        <v>2008</v>
      </c>
      <c r="D6590" s="161">
        <v>0</v>
      </c>
      <c r="E6590" s="161">
        <v>0</v>
      </c>
      <c r="F6590" s="161">
        <v>0</v>
      </c>
      <c r="G6590" s="161">
        <v>0</v>
      </c>
      <c r="H6590" s="161">
        <v>0</v>
      </c>
      <c r="I6590" s="161">
        <v>0</v>
      </c>
      <c r="J6590" s="161">
        <v>0</v>
      </c>
      <c r="K6590" s="161">
        <v>0</v>
      </c>
      <c r="L6590" s="162">
        <v>0</v>
      </c>
      <c r="M6590" s="163">
        <v>0</v>
      </c>
    </row>
    <row r="6591" spans="1:13">
      <c r="A6591" s="152">
        <v>8</v>
      </c>
      <c r="B6591" s="153" t="s">
        <v>181</v>
      </c>
      <c r="C6591" s="154">
        <v>2008</v>
      </c>
      <c r="D6591" s="155">
        <v>0</v>
      </c>
      <c r="E6591" s="155">
        <v>0</v>
      </c>
      <c r="F6591" s="155">
        <v>0</v>
      </c>
      <c r="G6591" s="155">
        <v>0</v>
      </c>
      <c r="H6591" s="155">
        <v>0</v>
      </c>
      <c r="I6591" s="155">
        <v>0</v>
      </c>
      <c r="J6591" s="155">
        <v>0</v>
      </c>
      <c r="K6591" s="155">
        <v>0</v>
      </c>
      <c r="L6591" s="156">
        <v>0</v>
      </c>
      <c r="M6591" s="157">
        <v>0</v>
      </c>
    </row>
    <row r="6592" spans="1:13">
      <c r="A6592" s="158">
        <v>195</v>
      </c>
      <c r="B6592" s="159" t="s">
        <v>91</v>
      </c>
      <c r="C6592" s="160">
        <v>2008</v>
      </c>
      <c r="D6592" s="161">
        <v>0</v>
      </c>
      <c r="E6592" s="161">
        <v>0</v>
      </c>
      <c r="F6592" s="161">
        <v>0</v>
      </c>
      <c r="G6592" s="161">
        <v>0</v>
      </c>
      <c r="H6592" s="161">
        <v>0</v>
      </c>
      <c r="I6592" s="161">
        <v>0</v>
      </c>
      <c r="J6592" s="161">
        <v>0</v>
      </c>
      <c r="K6592" s="161">
        <v>0</v>
      </c>
      <c r="L6592" s="162">
        <v>-2</v>
      </c>
      <c r="M6592" s="163">
        <v>-1</v>
      </c>
    </row>
    <row r="6593" spans="1:13">
      <c r="A6593" s="152">
        <v>156</v>
      </c>
      <c r="B6593" s="153" t="s">
        <v>140</v>
      </c>
      <c r="C6593" s="154">
        <v>2008</v>
      </c>
      <c r="D6593" s="155">
        <v>0</v>
      </c>
      <c r="E6593" s="155">
        <v>0</v>
      </c>
      <c r="F6593" s="155">
        <v>0</v>
      </c>
      <c r="G6593" s="155">
        <v>0</v>
      </c>
      <c r="H6593" s="155">
        <v>-600</v>
      </c>
      <c r="I6593" s="155">
        <v>0</v>
      </c>
      <c r="J6593" s="155">
        <v>0</v>
      </c>
      <c r="K6593" s="155">
        <v>0</v>
      </c>
      <c r="L6593" s="156">
        <v>0</v>
      </c>
      <c r="M6593" s="157">
        <v>0</v>
      </c>
    </row>
    <row r="6594" spans="1:13">
      <c r="A6594" s="158">
        <v>9</v>
      </c>
      <c r="B6594" s="159" t="s">
        <v>56</v>
      </c>
      <c r="C6594" s="160">
        <v>2008</v>
      </c>
      <c r="D6594" s="161">
        <v>0</v>
      </c>
      <c r="E6594" s="161">
        <v>0</v>
      </c>
      <c r="F6594" s="161">
        <v>0</v>
      </c>
      <c r="G6594" s="161">
        <v>0</v>
      </c>
      <c r="H6594" s="161">
        <v>0</v>
      </c>
      <c r="I6594" s="161">
        <v>0</v>
      </c>
      <c r="J6594" s="161">
        <v>0</v>
      </c>
      <c r="K6594" s="161">
        <v>0</v>
      </c>
      <c r="L6594" s="162">
        <v>0</v>
      </c>
      <c r="M6594" s="163">
        <v>0</v>
      </c>
    </row>
    <row r="6595" spans="1:13">
      <c r="A6595" s="152">
        <v>88</v>
      </c>
      <c r="B6595" s="153" t="s">
        <v>68</v>
      </c>
      <c r="C6595" s="154">
        <v>2008</v>
      </c>
      <c r="D6595" s="155">
        <v>0</v>
      </c>
      <c r="E6595" s="155">
        <v>0</v>
      </c>
      <c r="F6595" s="155">
        <v>0</v>
      </c>
      <c r="G6595" s="155">
        <v>0</v>
      </c>
      <c r="H6595" s="155">
        <v>-2981</v>
      </c>
      <c r="I6595" s="155">
        <v>0</v>
      </c>
      <c r="J6595" s="155">
        <v>0</v>
      </c>
      <c r="K6595" s="155">
        <v>0</v>
      </c>
      <c r="L6595" s="156">
        <v>0</v>
      </c>
      <c r="M6595" s="157">
        <v>0</v>
      </c>
    </row>
    <row r="6596" spans="1:13">
      <c r="A6596" s="158">
        <v>223</v>
      </c>
      <c r="B6596" s="159" t="s">
        <v>37</v>
      </c>
      <c r="C6596" s="160">
        <v>2008</v>
      </c>
      <c r="D6596" s="161">
        <v>0</v>
      </c>
      <c r="E6596" s="161">
        <v>0</v>
      </c>
      <c r="F6596" s="161">
        <v>0</v>
      </c>
      <c r="G6596" s="161">
        <v>0</v>
      </c>
      <c r="H6596" s="161">
        <v>-1700</v>
      </c>
      <c r="I6596" s="161">
        <v>0</v>
      </c>
      <c r="J6596" s="161">
        <v>0</v>
      </c>
      <c r="K6596" s="161">
        <v>0</v>
      </c>
      <c r="L6596" s="162">
        <v>0</v>
      </c>
      <c r="M6596" s="163">
        <v>0</v>
      </c>
    </row>
    <row r="6597" spans="1:13">
      <c r="A6597" s="152">
        <v>91</v>
      </c>
      <c r="B6597" s="153" t="s">
        <v>57</v>
      </c>
      <c r="C6597" s="154">
        <v>2008</v>
      </c>
      <c r="D6597" s="155">
        <v>0</v>
      </c>
      <c r="E6597" s="155">
        <v>0</v>
      </c>
      <c r="F6597" s="155">
        <v>0</v>
      </c>
      <c r="G6597" s="155">
        <v>0</v>
      </c>
      <c r="H6597" s="155">
        <v>0</v>
      </c>
      <c r="I6597" s="155">
        <v>0</v>
      </c>
      <c r="J6597" s="155">
        <v>0</v>
      </c>
      <c r="K6597" s="155">
        <v>0</v>
      </c>
      <c r="L6597" s="156">
        <v>0</v>
      </c>
      <c r="M6597" s="157">
        <v>0</v>
      </c>
    </row>
    <row r="6598" spans="1:13">
      <c r="A6598" s="158">
        <v>64</v>
      </c>
      <c r="B6598" s="159" t="s">
        <v>116</v>
      </c>
      <c r="C6598" s="160">
        <v>2008</v>
      </c>
      <c r="D6598" s="161">
        <v>0</v>
      </c>
      <c r="E6598" s="161">
        <v>0</v>
      </c>
      <c r="F6598" s="161">
        <v>0</v>
      </c>
      <c r="G6598" s="161">
        <v>0</v>
      </c>
      <c r="H6598" s="161">
        <v>-14236</v>
      </c>
      <c r="I6598" s="161">
        <v>0</v>
      </c>
      <c r="J6598" s="161">
        <v>0</v>
      </c>
      <c r="K6598" s="161">
        <v>0</v>
      </c>
      <c r="L6598" s="162">
        <v>0</v>
      </c>
      <c r="M6598" s="163">
        <v>0</v>
      </c>
    </row>
    <row r="6599" spans="1:13">
      <c r="A6599" s="152">
        <v>245</v>
      </c>
      <c r="B6599" s="153" t="s">
        <v>46</v>
      </c>
      <c r="C6599" s="154">
        <v>2008</v>
      </c>
      <c r="D6599" s="155">
        <v>0</v>
      </c>
      <c r="E6599" s="155">
        <v>0</v>
      </c>
      <c r="F6599" s="155">
        <v>0</v>
      </c>
      <c r="G6599" s="155">
        <v>0</v>
      </c>
      <c r="H6599" s="155">
        <v>0</v>
      </c>
      <c r="I6599" s="155">
        <v>0</v>
      </c>
      <c r="J6599" s="155">
        <v>0</v>
      </c>
      <c r="K6599" s="155">
        <v>0</v>
      </c>
      <c r="L6599" s="156">
        <v>0</v>
      </c>
      <c r="M6599" s="157">
        <v>0</v>
      </c>
    </row>
    <row r="6600" spans="1:13">
      <c r="A6600" s="158">
        <v>92</v>
      </c>
      <c r="B6600" s="159" t="s">
        <v>117</v>
      </c>
      <c r="C6600" s="160">
        <v>2008</v>
      </c>
      <c r="D6600" s="161">
        <v>0</v>
      </c>
      <c r="E6600" s="161">
        <v>0</v>
      </c>
      <c r="F6600" s="161">
        <v>0</v>
      </c>
      <c r="G6600" s="161">
        <v>0</v>
      </c>
      <c r="H6600" s="161">
        <v>-600</v>
      </c>
      <c r="I6600" s="161">
        <v>0</v>
      </c>
      <c r="J6600" s="161">
        <v>0</v>
      </c>
      <c r="K6600" s="161">
        <v>0</v>
      </c>
      <c r="L6600" s="162">
        <v>0</v>
      </c>
      <c r="M6600" s="163">
        <v>0</v>
      </c>
    </row>
    <row r="6601" spans="1:13">
      <c r="A6601" s="152">
        <v>10</v>
      </c>
      <c r="B6601" s="153" t="s">
        <v>30</v>
      </c>
      <c r="C6601" s="154">
        <v>2008</v>
      </c>
      <c r="D6601" s="155">
        <v>0</v>
      </c>
      <c r="E6601" s="155">
        <v>0</v>
      </c>
      <c r="F6601" s="155">
        <v>0</v>
      </c>
      <c r="G6601" s="155">
        <v>0</v>
      </c>
      <c r="H6601" s="155">
        <v>0</v>
      </c>
      <c r="I6601" s="155">
        <v>0</v>
      </c>
      <c r="J6601" s="155">
        <v>0</v>
      </c>
      <c r="K6601" s="155">
        <v>0</v>
      </c>
      <c r="L6601" s="156">
        <v>0</v>
      </c>
      <c r="M6601" s="157">
        <v>0</v>
      </c>
    </row>
    <row r="6602" spans="1:13">
      <c r="A6602" s="158">
        <v>246</v>
      </c>
      <c r="B6602" s="159" t="s">
        <v>94</v>
      </c>
      <c r="C6602" s="160">
        <v>2008</v>
      </c>
      <c r="D6602" s="161">
        <v>0</v>
      </c>
      <c r="E6602" s="161">
        <v>0</v>
      </c>
      <c r="F6602" s="161">
        <v>0</v>
      </c>
      <c r="G6602" s="161">
        <v>0</v>
      </c>
      <c r="H6602" s="161">
        <v>0</v>
      </c>
      <c r="I6602" s="161">
        <v>0</v>
      </c>
      <c r="J6602" s="161">
        <v>0</v>
      </c>
      <c r="K6602" s="161">
        <v>0</v>
      </c>
      <c r="L6602" s="162">
        <v>0</v>
      </c>
      <c r="M6602" s="163">
        <v>0</v>
      </c>
    </row>
    <row r="6603" spans="1:13">
      <c r="A6603" s="152">
        <v>66</v>
      </c>
      <c r="B6603" s="153" t="s">
        <v>47</v>
      </c>
      <c r="C6603" s="154">
        <v>2008</v>
      </c>
      <c r="D6603" s="155">
        <v>0</v>
      </c>
      <c r="E6603" s="155">
        <v>0</v>
      </c>
      <c r="F6603" s="155">
        <v>0</v>
      </c>
      <c r="G6603" s="155">
        <v>0</v>
      </c>
      <c r="H6603" s="155">
        <v>0</v>
      </c>
      <c r="I6603" s="155">
        <v>0</v>
      </c>
      <c r="J6603" s="155">
        <v>0</v>
      </c>
      <c r="K6603" s="155">
        <v>0</v>
      </c>
      <c r="L6603" s="156">
        <v>0</v>
      </c>
      <c r="M6603" s="157">
        <v>0</v>
      </c>
    </row>
    <row r="6604" spans="1:13">
      <c r="A6604" s="158">
        <v>94</v>
      </c>
      <c r="B6604" s="159" t="s">
        <v>118</v>
      </c>
      <c r="C6604" s="160">
        <v>2008</v>
      </c>
      <c r="D6604" s="161">
        <v>0</v>
      </c>
      <c r="E6604" s="161">
        <v>0</v>
      </c>
      <c r="F6604" s="161">
        <v>0</v>
      </c>
      <c r="G6604" s="161">
        <v>0</v>
      </c>
      <c r="H6604" s="161">
        <v>0</v>
      </c>
      <c r="I6604" s="161">
        <v>0</v>
      </c>
      <c r="J6604" s="161">
        <v>0</v>
      </c>
      <c r="K6604" s="161">
        <v>0</v>
      </c>
      <c r="L6604" s="162">
        <v>0</v>
      </c>
      <c r="M6604" s="163">
        <v>0</v>
      </c>
    </row>
    <row r="6605" spans="1:13">
      <c r="A6605" s="152">
        <v>177</v>
      </c>
      <c r="B6605" s="153" t="s">
        <v>70</v>
      </c>
      <c r="C6605" s="154">
        <v>2008</v>
      </c>
      <c r="D6605" s="155">
        <v>0</v>
      </c>
      <c r="E6605" s="155">
        <v>0</v>
      </c>
      <c r="F6605" s="155">
        <v>0</v>
      </c>
      <c r="G6605" s="155">
        <v>0</v>
      </c>
      <c r="H6605" s="155">
        <v>-2770</v>
      </c>
      <c r="I6605" s="155">
        <v>0</v>
      </c>
      <c r="J6605" s="155">
        <v>0</v>
      </c>
      <c r="K6605" s="155">
        <v>0</v>
      </c>
      <c r="L6605" s="156">
        <v>0</v>
      </c>
      <c r="M6605" s="157">
        <v>0</v>
      </c>
    </row>
    <row r="6606" spans="1:13">
      <c r="A6606" s="158">
        <v>224</v>
      </c>
      <c r="B6606" s="159" t="s">
        <v>20</v>
      </c>
      <c r="C6606" s="160">
        <v>2008</v>
      </c>
      <c r="D6606" s="161">
        <v>0</v>
      </c>
      <c r="E6606" s="161">
        <v>0</v>
      </c>
      <c r="F6606" s="161">
        <v>0</v>
      </c>
      <c r="G6606" s="161">
        <v>0</v>
      </c>
      <c r="H6606" s="161">
        <v>0</v>
      </c>
      <c r="I6606" s="161">
        <v>0</v>
      </c>
      <c r="J6606" s="161">
        <v>0</v>
      </c>
      <c r="K6606" s="161">
        <v>0</v>
      </c>
      <c r="L6606" s="162">
        <v>0</v>
      </c>
      <c r="M6606" s="163">
        <v>0</v>
      </c>
    </row>
    <row r="6607" spans="1:13">
      <c r="A6607" s="152">
        <v>67</v>
      </c>
      <c r="B6607" s="153" t="s">
        <v>163</v>
      </c>
      <c r="C6607" s="154">
        <v>2008</v>
      </c>
      <c r="D6607" s="155">
        <v>0</v>
      </c>
      <c r="E6607" s="155">
        <v>0</v>
      </c>
      <c r="F6607" s="155">
        <v>0</v>
      </c>
      <c r="G6607" s="155">
        <v>0</v>
      </c>
      <c r="H6607" s="155">
        <v>0</v>
      </c>
      <c r="I6607" s="155">
        <v>0</v>
      </c>
      <c r="J6607" s="155">
        <v>0</v>
      </c>
      <c r="K6607" s="155">
        <v>0</v>
      </c>
      <c r="L6607" s="156">
        <v>0</v>
      </c>
      <c r="M6607" s="157">
        <v>0</v>
      </c>
    </row>
    <row r="6608" spans="1:13">
      <c r="A6608" s="158">
        <v>96</v>
      </c>
      <c r="B6608" s="159" t="s">
        <v>159</v>
      </c>
      <c r="C6608" s="160">
        <v>2008</v>
      </c>
      <c r="D6608" s="161">
        <v>0</v>
      </c>
      <c r="E6608" s="161">
        <v>0</v>
      </c>
      <c r="F6608" s="161">
        <v>0</v>
      </c>
      <c r="G6608" s="161">
        <v>0</v>
      </c>
      <c r="H6608" s="161">
        <v>-11361.05</v>
      </c>
      <c r="I6608" s="161">
        <v>0</v>
      </c>
      <c r="J6608" s="161">
        <v>0</v>
      </c>
      <c r="K6608" s="161">
        <v>0</v>
      </c>
      <c r="L6608" s="162">
        <v>0</v>
      </c>
      <c r="M6608" s="163">
        <v>0</v>
      </c>
    </row>
    <row r="6609" spans="1:13">
      <c r="A6609" s="152">
        <v>38</v>
      </c>
      <c r="B6609" s="153" t="s">
        <v>153</v>
      </c>
      <c r="C6609" s="154">
        <v>2008</v>
      </c>
      <c r="D6609" s="155">
        <v>0</v>
      </c>
      <c r="E6609" s="155">
        <v>0</v>
      </c>
      <c r="F6609" s="155">
        <v>0</v>
      </c>
      <c r="G6609" s="155">
        <v>0</v>
      </c>
      <c r="H6609" s="155">
        <v>-302</v>
      </c>
      <c r="I6609" s="155">
        <v>0</v>
      </c>
      <c r="J6609" s="155">
        <v>0</v>
      </c>
      <c r="K6609" s="155">
        <v>0</v>
      </c>
      <c r="L6609" s="156">
        <v>0</v>
      </c>
      <c r="M6609" s="157">
        <v>0</v>
      </c>
    </row>
    <row r="6610" spans="1:13">
      <c r="A6610" s="158">
        <v>138</v>
      </c>
      <c r="B6610" s="159" t="s">
        <v>31</v>
      </c>
      <c r="C6610" s="160">
        <v>2008</v>
      </c>
      <c r="D6610" s="161">
        <v>0</v>
      </c>
      <c r="E6610" s="161">
        <v>0</v>
      </c>
      <c r="F6610" s="161">
        <v>0</v>
      </c>
      <c r="G6610" s="161">
        <v>0</v>
      </c>
      <c r="H6610" s="161">
        <v>0</v>
      </c>
      <c r="I6610" s="161">
        <v>0</v>
      </c>
      <c r="J6610" s="161">
        <v>0</v>
      </c>
      <c r="K6610" s="161">
        <v>0</v>
      </c>
      <c r="L6610" s="162">
        <v>0</v>
      </c>
      <c r="M6610" s="163">
        <v>0</v>
      </c>
    </row>
    <row r="6611" spans="1:13">
      <c r="A6611" s="152">
        <v>178</v>
      </c>
      <c r="B6611" s="153" t="s">
        <v>95</v>
      </c>
      <c r="C6611" s="154">
        <v>2008</v>
      </c>
      <c r="D6611" s="155">
        <v>0</v>
      </c>
      <c r="E6611" s="155">
        <v>0</v>
      </c>
      <c r="F6611" s="155">
        <v>0</v>
      </c>
      <c r="G6611" s="155">
        <v>0</v>
      </c>
      <c r="H6611" s="155">
        <v>0</v>
      </c>
      <c r="I6611" s="155">
        <v>0</v>
      </c>
      <c r="J6611" s="155">
        <v>0</v>
      </c>
      <c r="K6611" s="155">
        <v>0</v>
      </c>
      <c r="L6611" s="156">
        <v>0</v>
      </c>
      <c r="M6611" s="157">
        <v>0</v>
      </c>
    </row>
    <row r="6612" spans="1:13">
      <c r="A6612" s="158">
        <v>118</v>
      </c>
      <c r="B6612" s="159" t="s">
        <v>71</v>
      </c>
      <c r="C6612" s="160">
        <v>2008</v>
      </c>
      <c r="D6612" s="161">
        <v>0</v>
      </c>
      <c r="E6612" s="161">
        <v>0</v>
      </c>
      <c r="F6612" s="161">
        <v>0</v>
      </c>
      <c r="G6612" s="161">
        <v>0</v>
      </c>
      <c r="H6612" s="161">
        <v>-720</v>
      </c>
      <c r="I6612" s="161">
        <v>0</v>
      </c>
      <c r="J6612" s="161">
        <v>0</v>
      </c>
      <c r="K6612" s="161">
        <v>0</v>
      </c>
      <c r="L6612" s="162">
        <v>0</v>
      </c>
      <c r="M6612" s="163">
        <v>0</v>
      </c>
    </row>
    <row r="6613" spans="1:13">
      <c r="A6613" s="152">
        <v>247</v>
      </c>
      <c r="B6613" s="153" t="s">
        <v>96</v>
      </c>
      <c r="C6613" s="154">
        <v>2008</v>
      </c>
      <c r="D6613" s="155">
        <v>0</v>
      </c>
      <c r="E6613" s="155">
        <v>0</v>
      </c>
      <c r="F6613" s="155">
        <v>0</v>
      </c>
      <c r="G6613" s="155">
        <v>0</v>
      </c>
      <c r="H6613" s="155">
        <v>0</v>
      </c>
      <c r="I6613" s="155">
        <v>-713</v>
      </c>
      <c r="J6613" s="155">
        <v>0</v>
      </c>
      <c r="K6613" s="155">
        <v>0</v>
      </c>
      <c r="L6613" s="156">
        <v>0</v>
      </c>
      <c r="M6613" s="157">
        <v>0</v>
      </c>
    </row>
    <row r="6614" spans="1:13">
      <c r="A6614" s="158">
        <v>140</v>
      </c>
      <c r="B6614" s="159" t="s">
        <v>97</v>
      </c>
      <c r="C6614" s="160">
        <v>2008</v>
      </c>
      <c r="D6614" s="161">
        <v>0</v>
      </c>
      <c r="E6614" s="161">
        <v>0</v>
      </c>
      <c r="F6614" s="161">
        <v>0</v>
      </c>
      <c r="G6614" s="161">
        <v>0</v>
      </c>
      <c r="H6614" s="161">
        <v>0</v>
      </c>
      <c r="I6614" s="161">
        <v>0</v>
      </c>
      <c r="J6614" s="161">
        <v>0</v>
      </c>
      <c r="K6614" s="161">
        <v>0</v>
      </c>
      <c r="L6614" s="162">
        <v>0</v>
      </c>
      <c r="M6614" s="163">
        <v>0</v>
      </c>
    </row>
    <row r="6615" spans="1:13">
      <c r="A6615" s="152">
        <v>197</v>
      </c>
      <c r="B6615" s="153" t="s">
        <v>79</v>
      </c>
      <c r="C6615" s="154">
        <v>2008</v>
      </c>
      <c r="D6615" s="155">
        <v>0</v>
      </c>
      <c r="E6615" s="155">
        <v>0</v>
      </c>
      <c r="F6615" s="155">
        <v>0</v>
      </c>
      <c r="G6615" s="155">
        <v>0</v>
      </c>
      <c r="H6615" s="155">
        <v>0</v>
      </c>
      <c r="I6615" s="155">
        <v>0</v>
      </c>
      <c r="J6615" s="155">
        <v>0</v>
      </c>
      <c r="K6615" s="155">
        <v>0</v>
      </c>
      <c r="L6615" s="156">
        <v>0</v>
      </c>
      <c r="M6615" s="157">
        <v>0</v>
      </c>
    </row>
    <row r="6616" spans="1:13">
      <c r="A6616" s="158">
        <v>227</v>
      </c>
      <c r="B6616" s="159" t="s">
        <v>112</v>
      </c>
      <c r="C6616" s="160">
        <v>2008</v>
      </c>
      <c r="D6616" s="161">
        <v>0</v>
      </c>
      <c r="E6616" s="161">
        <v>0</v>
      </c>
      <c r="F6616" s="161">
        <v>0</v>
      </c>
      <c r="G6616" s="161">
        <v>0</v>
      </c>
      <c r="H6616" s="161">
        <v>-1126</v>
      </c>
      <c r="I6616" s="161">
        <v>0</v>
      </c>
      <c r="J6616" s="161">
        <v>0</v>
      </c>
      <c r="K6616" s="161">
        <v>0</v>
      </c>
      <c r="L6616" s="162">
        <v>0</v>
      </c>
      <c r="M6616" s="163">
        <v>0</v>
      </c>
    </row>
    <row r="6617" spans="1:13">
      <c r="A6617" s="152">
        <v>158</v>
      </c>
      <c r="B6617" s="153" t="s">
        <v>80</v>
      </c>
      <c r="C6617" s="154">
        <v>2008</v>
      </c>
      <c r="D6617" s="155">
        <v>0</v>
      </c>
      <c r="E6617" s="155">
        <v>0</v>
      </c>
      <c r="F6617" s="155">
        <v>0</v>
      </c>
      <c r="G6617" s="155">
        <v>0</v>
      </c>
      <c r="H6617" s="155">
        <v>-420</v>
      </c>
      <c r="I6617" s="155">
        <v>0</v>
      </c>
      <c r="J6617" s="155">
        <v>0</v>
      </c>
      <c r="K6617" s="155">
        <v>0</v>
      </c>
      <c r="L6617" s="156">
        <v>0</v>
      </c>
      <c r="M6617" s="157">
        <v>0</v>
      </c>
    </row>
    <row r="6618" spans="1:13">
      <c r="A6618" s="158">
        <v>101</v>
      </c>
      <c r="B6618" s="159" t="s">
        <v>72</v>
      </c>
      <c r="C6618" s="160">
        <v>2008</v>
      </c>
      <c r="D6618" s="161">
        <v>0</v>
      </c>
      <c r="E6618" s="161">
        <v>0</v>
      </c>
      <c r="F6618" s="161">
        <v>0</v>
      </c>
      <c r="G6618" s="161">
        <v>0</v>
      </c>
      <c r="H6618" s="161">
        <v>0</v>
      </c>
      <c r="I6618" s="161">
        <v>0</v>
      </c>
      <c r="J6618" s="161">
        <v>0</v>
      </c>
      <c r="K6618" s="161">
        <v>0</v>
      </c>
      <c r="L6618" s="162">
        <v>0</v>
      </c>
      <c r="M6618" s="163">
        <v>0</v>
      </c>
    </row>
    <row r="6619" spans="1:13">
      <c r="A6619" s="152">
        <v>141</v>
      </c>
      <c r="B6619" s="153" t="s">
        <v>49</v>
      </c>
      <c r="C6619" s="154">
        <v>2008</v>
      </c>
      <c r="D6619" s="155">
        <v>0</v>
      </c>
      <c r="E6619" s="155">
        <v>0</v>
      </c>
      <c r="F6619" s="155">
        <v>0</v>
      </c>
      <c r="G6619" s="155">
        <v>0</v>
      </c>
      <c r="H6619" s="155">
        <v>-1600</v>
      </c>
      <c r="I6619" s="155">
        <v>0</v>
      </c>
      <c r="J6619" s="155">
        <v>0</v>
      </c>
      <c r="K6619" s="155">
        <v>0</v>
      </c>
      <c r="L6619" s="156">
        <v>0</v>
      </c>
      <c r="M6619" s="157">
        <v>0</v>
      </c>
    </row>
    <row r="6620" spans="1:13">
      <c r="A6620" s="158">
        <v>228</v>
      </c>
      <c r="B6620" s="159" t="s">
        <v>135</v>
      </c>
      <c r="C6620" s="160">
        <v>2008</v>
      </c>
      <c r="D6620" s="161">
        <v>0</v>
      </c>
      <c r="E6620" s="161">
        <v>0</v>
      </c>
      <c r="F6620" s="161">
        <v>0</v>
      </c>
      <c r="G6620" s="161">
        <v>0</v>
      </c>
      <c r="H6620" s="161">
        <v>-800</v>
      </c>
      <c r="I6620" s="161">
        <v>0</v>
      </c>
      <c r="J6620" s="161">
        <v>0</v>
      </c>
      <c r="K6620" s="161">
        <v>0</v>
      </c>
      <c r="L6620" s="162">
        <v>0</v>
      </c>
      <c r="M6620" s="163">
        <v>0</v>
      </c>
    </row>
    <row r="6621" spans="1:13">
      <c r="A6621" s="152">
        <v>248</v>
      </c>
      <c r="B6621" s="153" t="s">
        <v>98</v>
      </c>
      <c r="C6621" s="154">
        <v>2008</v>
      </c>
      <c r="D6621" s="155">
        <v>0</v>
      </c>
      <c r="E6621" s="155">
        <v>0</v>
      </c>
      <c r="F6621" s="155">
        <v>0</v>
      </c>
      <c r="G6621" s="155">
        <v>0</v>
      </c>
      <c r="H6621" s="155">
        <v>-14727</v>
      </c>
      <c r="I6621" s="155">
        <v>0</v>
      </c>
      <c r="J6621" s="155">
        <v>0</v>
      </c>
      <c r="K6621" s="155">
        <v>0</v>
      </c>
      <c r="L6621" s="156">
        <v>0</v>
      </c>
      <c r="M6621" s="157">
        <v>0</v>
      </c>
    </row>
    <row r="6622" spans="1:13">
      <c r="A6622" s="158">
        <v>249</v>
      </c>
      <c r="B6622" s="159" t="s">
        <v>99</v>
      </c>
      <c r="C6622" s="160">
        <v>2008</v>
      </c>
      <c r="D6622" s="161">
        <v>0</v>
      </c>
      <c r="E6622" s="161">
        <v>0</v>
      </c>
      <c r="F6622" s="161">
        <v>0</v>
      </c>
      <c r="G6622" s="161">
        <v>0</v>
      </c>
      <c r="H6622" s="161">
        <v>0</v>
      </c>
      <c r="I6622" s="161">
        <v>0</v>
      </c>
      <c r="J6622" s="161">
        <v>0</v>
      </c>
      <c r="K6622" s="161">
        <v>0</v>
      </c>
      <c r="L6622" s="162">
        <v>0</v>
      </c>
      <c r="M6622" s="163">
        <v>0</v>
      </c>
    </row>
    <row r="6623" spans="1:13">
      <c r="A6623" s="152">
        <v>42</v>
      </c>
      <c r="B6623" s="153" t="s">
        <v>81</v>
      </c>
      <c r="C6623" s="154">
        <v>2008</v>
      </c>
      <c r="D6623" s="155">
        <v>0</v>
      </c>
      <c r="E6623" s="155">
        <v>0</v>
      </c>
      <c r="F6623" s="155">
        <v>0</v>
      </c>
      <c r="G6623" s="155">
        <v>0</v>
      </c>
      <c r="H6623" s="155">
        <v>0</v>
      </c>
      <c r="I6623" s="155">
        <v>0</v>
      </c>
      <c r="J6623" s="155">
        <v>0</v>
      </c>
      <c r="K6623" s="155">
        <v>0</v>
      </c>
      <c r="L6623" s="156">
        <v>0</v>
      </c>
      <c r="M6623" s="157">
        <v>0</v>
      </c>
    </row>
    <row r="6624" spans="1:13">
      <c r="A6624" s="158">
        <v>250</v>
      </c>
      <c r="B6624" s="159" t="s">
        <v>100</v>
      </c>
      <c r="C6624" s="160">
        <v>2008</v>
      </c>
      <c r="D6624" s="161">
        <v>0</v>
      </c>
      <c r="E6624" s="161">
        <v>0</v>
      </c>
      <c r="F6624" s="161">
        <v>0</v>
      </c>
      <c r="G6624" s="161">
        <v>0</v>
      </c>
      <c r="H6624" s="161">
        <v>-1100</v>
      </c>
      <c r="I6624" s="161">
        <v>0</v>
      </c>
      <c r="J6624" s="161">
        <v>0</v>
      </c>
      <c r="K6624" s="161">
        <v>0</v>
      </c>
      <c r="L6624" s="162">
        <v>0</v>
      </c>
      <c r="M6624" s="163">
        <v>0</v>
      </c>
    </row>
    <row r="6625" spans="1:13">
      <c r="A6625" s="152">
        <v>198</v>
      </c>
      <c r="B6625" s="153" t="s">
        <v>60</v>
      </c>
      <c r="C6625" s="154">
        <v>2008</v>
      </c>
      <c r="D6625" s="155">
        <v>0</v>
      </c>
      <c r="E6625" s="155">
        <v>0</v>
      </c>
      <c r="F6625" s="155">
        <v>0</v>
      </c>
      <c r="G6625" s="155">
        <v>0</v>
      </c>
      <c r="H6625" s="155">
        <v>0</v>
      </c>
      <c r="I6625" s="155">
        <v>0</v>
      </c>
      <c r="J6625" s="155">
        <v>0</v>
      </c>
      <c r="K6625" s="155">
        <v>0</v>
      </c>
      <c r="L6625" s="156">
        <v>0</v>
      </c>
      <c r="M6625" s="157">
        <v>0</v>
      </c>
    </row>
    <row r="6626" spans="1:13">
      <c r="A6626" s="158">
        <v>199</v>
      </c>
      <c r="B6626" s="159" t="s">
        <v>61</v>
      </c>
      <c r="C6626" s="160">
        <v>2008</v>
      </c>
      <c r="D6626" s="161">
        <v>0</v>
      </c>
      <c r="E6626" s="161">
        <v>0</v>
      </c>
      <c r="F6626" s="161">
        <v>0</v>
      </c>
      <c r="G6626" s="161">
        <v>0</v>
      </c>
      <c r="H6626" s="161">
        <v>0</v>
      </c>
      <c r="I6626" s="161">
        <v>0</v>
      </c>
      <c r="J6626" s="161">
        <v>0</v>
      </c>
      <c r="K6626" s="161">
        <v>0</v>
      </c>
      <c r="L6626" s="162">
        <v>0</v>
      </c>
      <c r="M6626" s="163">
        <v>0</v>
      </c>
    </row>
    <row r="6627" spans="1:13">
      <c r="A6627" s="152">
        <v>142</v>
      </c>
      <c r="B6627" s="153" t="s">
        <v>24</v>
      </c>
      <c r="C6627" s="154">
        <v>2008</v>
      </c>
      <c r="D6627" s="155">
        <v>0</v>
      </c>
      <c r="E6627" s="155">
        <v>0</v>
      </c>
      <c r="F6627" s="155">
        <v>0</v>
      </c>
      <c r="G6627" s="155">
        <v>0</v>
      </c>
      <c r="H6627" s="155">
        <v>0</v>
      </c>
      <c r="I6627" s="155">
        <v>0</v>
      </c>
      <c r="J6627" s="155">
        <v>0</v>
      </c>
      <c r="K6627" s="155">
        <v>0</v>
      </c>
      <c r="L6627" s="156">
        <v>0</v>
      </c>
      <c r="M6627" s="157">
        <v>0</v>
      </c>
    </row>
    <row r="6628" spans="1:13">
      <c r="A6628" s="158">
        <v>120</v>
      </c>
      <c r="B6628" s="159" t="s">
        <v>32</v>
      </c>
      <c r="C6628" s="160">
        <v>2008</v>
      </c>
      <c r="D6628" s="161">
        <v>0</v>
      </c>
      <c r="E6628" s="161">
        <v>0</v>
      </c>
      <c r="F6628" s="161">
        <v>0</v>
      </c>
      <c r="G6628" s="161">
        <v>0</v>
      </c>
      <c r="H6628" s="161">
        <v>0</v>
      </c>
      <c r="I6628" s="161">
        <v>0</v>
      </c>
      <c r="J6628" s="161">
        <v>0</v>
      </c>
      <c r="K6628" s="161">
        <v>0</v>
      </c>
      <c r="L6628" s="162">
        <v>0</v>
      </c>
      <c r="M6628" s="163">
        <v>0</v>
      </c>
    </row>
    <row r="6629" spans="1:13">
      <c r="A6629" s="152">
        <v>69</v>
      </c>
      <c r="B6629" s="153" t="s">
        <v>73</v>
      </c>
      <c r="C6629" s="154">
        <v>2008</v>
      </c>
      <c r="D6629" s="155">
        <v>0</v>
      </c>
      <c r="E6629" s="155">
        <v>0</v>
      </c>
      <c r="F6629" s="155">
        <v>0</v>
      </c>
      <c r="G6629" s="155">
        <v>0</v>
      </c>
      <c r="H6629" s="155">
        <v>-1118</v>
      </c>
      <c r="I6629" s="155">
        <v>0</v>
      </c>
      <c r="J6629" s="155">
        <v>0</v>
      </c>
      <c r="K6629" s="155">
        <v>0</v>
      </c>
      <c r="L6629" s="156">
        <v>0</v>
      </c>
      <c r="M6629" s="157">
        <v>0</v>
      </c>
    </row>
    <row r="6630" spans="1:13">
      <c r="A6630" s="158">
        <v>44</v>
      </c>
      <c r="B6630" s="159" t="s">
        <v>167</v>
      </c>
      <c r="C6630" s="160">
        <v>2008</v>
      </c>
      <c r="D6630" s="161">
        <v>0</v>
      </c>
      <c r="E6630" s="161">
        <v>0</v>
      </c>
      <c r="F6630" s="161">
        <v>0</v>
      </c>
      <c r="G6630" s="161">
        <v>0</v>
      </c>
      <c r="H6630" s="161">
        <v>0</v>
      </c>
      <c r="I6630" s="161">
        <v>0</v>
      </c>
      <c r="J6630" s="161">
        <v>0</v>
      </c>
      <c r="K6630" s="161">
        <v>0</v>
      </c>
      <c r="L6630" s="162">
        <v>0</v>
      </c>
      <c r="M6630" s="163">
        <v>0</v>
      </c>
    </row>
    <row r="6631" spans="1:13">
      <c r="A6631" s="152">
        <v>251</v>
      </c>
      <c r="B6631" s="153" t="s">
        <v>33</v>
      </c>
      <c r="C6631" s="154">
        <v>2008</v>
      </c>
      <c r="D6631" s="155">
        <v>0</v>
      </c>
      <c r="E6631" s="155">
        <v>0</v>
      </c>
      <c r="F6631" s="155">
        <v>0</v>
      </c>
      <c r="G6631" s="155">
        <v>0</v>
      </c>
      <c r="H6631" s="155">
        <v>0</v>
      </c>
      <c r="I6631" s="155">
        <v>0</v>
      </c>
      <c r="J6631" s="155">
        <v>0</v>
      </c>
      <c r="K6631" s="155">
        <v>0</v>
      </c>
      <c r="L6631" s="156">
        <v>0</v>
      </c>
      <c r="M6631" s="157">
        <v>0</v>
      </c>
    </row>
    <row r="6632" spans="1:13">
      <c r="A6632" s="158">
        <v>121</v>
      </c>
      <c r="B6632" s="159" t="s">
        <v>63</v>
      </c>
      <c r="C6632" s="160">
        <v>2008</v>
      </c>
      <c r="D6632" s="161">
        <v>0</v>
      </c>
      <c r="E6632" s="161">
        <v>0</v>
      </c>
      <c r="F6632" s="161">
        <v>0</v>
      </c>
      <c r="G6632" s="161">
        <v>0</v>
      </c>
      <c r="H6632" s="161">
        <v>-4634</v>
      </c>
      <c r="I6632" s="161">
        <v>0</v>
      </c>
      <c r="J6632" s="161">
        <v>0</v>
      </c>
      <c r="K6632" s="161">
        <v>0</v>
      </c>
      <c r="L6632" s="162">
        <v>0</v>
      </c>
      <c r="M6632" s="163">
        <v>0</v>
      </c>
    </row>
    <row r="6633" spans="1:13">
      <c r="A6633" s="152">
        <v>229</v>
      </c>
      <c r="B6633" s="153" t="s">
        <v>101</v>
      </c>
      <c r="C6633" s="154">
        <v>2008</v>
      </c>
      <c r="D6633" s="155">
        <v>0</v>
      </c>
      <c r="E6633" s="155">
        <v>0</v>
      </c>
      <c r="F6633" s="155">
        <v>0</v>
      </c>
      <c r="G6633" s="155">
        <v>0</v>
      </c>
      <c r="H6633" s="155">
        <v>0</v>
      </c>
      <c r="I6633" s="155">
        <v>0</v>
      </c>
      <c r="J6633" s="155">
        <v>0</v>
      </c>
      <c r="K6633" s="155">
        <v>0</v>
      </c>
      <c r="L6633" s="156">
        <v>0</v>
      </c>
      <c r="M6633" s="157">
        <v>0</v>
      </c>
    </row>
    <row r="6634" spans="1:13">
      <c r="A6634" s="158">
        <v>181</v>
      </c>
      <c r="B6634" s="159" t="s">
        <v>102</v>
      </c>
      <c r="C6634" s="160">
        <v>2008</v>
      </c>
      <c r="D6634" s="161">
        <v>0</v>
      </c>
      <c r="E6634" s="161">
        <v>0</v>
      </c>
      <c r="F6634" s="161">
        <v>0</v>
      </c>
      <c r="G6634" s="161">
        <v>0</v>
      </c>
      <c r="H6634" s="161">
        <v>0</v>
      </c>
      <c r="I6634" s="161">
        <v>0</v>
      </c>
      <c r="J6634" s="161">
        <v>0</v>
      </c>
      <c r="K6634" s="161">
        <v>0</v>
      </c>
      <c r="L6634" s="162">
        <v>0</v>
      </c>
      <c r="M6634" s="163">
        <v>0</v>
      </c>
    </row>
    <row r="6635" spans="1:13">
      <c r="A6635" s="152">
        <v>230</v>
      </c>
      <c r="B6635" s="153" t="s">
        <v>34</v>
      </c>
      <c r="C6635" s="154">
        <v>2008</v>
      </c>
      <c r="D6635" s="155">
        <v>0</v>
      </c>
      <c r="E6635" s="155">
        <v>0</v>
      </c>
      <c r="F6635" s="155">
        <v>0</v>
      </c>
      <c r="G6635" s="155">
        <v>0</v>
      </c>
      <c r="H6635" s="155">
        <v>-3600</v>
      </c>
      <c r="I6635" s="155">
        <v>0</v>
      </c>
      <c r="J6635" s="155">
        <v>0</v>
      </c>
      <c r="K6635" s="155">
        <v>0</v>
      </c>
      <c r="L6635" s="156">
        <v>0</v>
      </c>
      <c r="M6635" s="157">
        <v>0</v>
      </c>
    </row>
    <row r="6636" spans="1:13">
      <c r="A6636" s="158">
        <v>261</v>
      </c>
      <c r="B6636" s="159" t="s">
        <v>35</v>
      </c>
      <c r="C6636" s="160">
        <v>2008</v>
      </c>
      <c r="D6636" s="161">
        <v>-504800</v>
      </c>
      <c r="E6636" s="161">
        <v>0</v>
      </c>
      <c r="F6636" s="161">
        <v>-185900</v>
      </c>
      <c r="G6636" s="161">
        <v>-300000</v>
      </c>
      <c r="H6636" s="161">
        <v>-21674</v>
      </c>
      <c r="I6636" s="161">
        <v>0</v>
      </c>
      <c r="J6636" s="161">
        <v>-14872</v>
      </c>
      <c r="K6636" s="161">
        <v>-225</v>
      </c>
      <c r="L6636" s="162">
        <v>0</v>
      </c>
      <c r="M6636" s="163">
        <v>0</v>
      </c>
    </row>
    <row r="6637" spans="1:13">
      <c r="A6637" s="152"/>
      <c r="B6637" s="153"/>
      <c r="C6637" s="154"/>
      <c r="D6637" s="155"/>
      <c r="E6637" s="155"/>
      <c r="F6637" s="155"/>
      <c r="G6637" s="155"/>
      <c r="H6637" s="155"/>
      <c r="I6637" s="155"/>
      <c r="J6637" s="155"/>
      <c r="K6637" s="155"/>
      <c r="L6637" s="156"/>
      <c r="M6637" s="157"/>
    </row>
    <row r="6638" spans="1:13">
      <c r="A6638" s="158"/>
      <c r="B6638" s="159" t="s">
        <v>279</v>
      </c>
      <c r="C6638" s="160"/>
      <c r="D6638" s="161">
        <v>-504800</v>
      </c>
      <c r="E6638" s="161">
        <v>0</v>
      </c>
      <c r="F6638" s="161">
        <v>-185900</v>
      </c>
      <c r="G6638" s="161">
        <v>-300000</v>
      </c>
      <c r="H6638" s="161">
        <v>-102575.05</v>
      </c>
      <c r="I6638" s="161">
        <v>-713</v>
      </c>
      <c r="J6638" s="161">
        <v>-14872</v>
      </c>
      <c r="K6638" s="161">
        <v>-225</v>
      </c>
      <c r="L6638" s="162">
        <v>-2</v>
      </c>
      <c r="M6638" s="163">
        <v>0</v>
      </c>
    </row>
    <row r="6639" spans="1:13">
      <c r="A6639" s="152"/>
      <c r="B6639" s="153"/>
      <c r="C6639" s="154"/>
      <c r="D6639" s="155"/>
      <c r="E6639" s="155"/>
      <c r="F6639" s="155"/>
      <c r="G6639" s="155"/>
      <c r="H6639" s="155"/>
      <c r="I6639" s="155"/>
      <c r="J6639" s="155"/>
      <c r="K6639" s="155"/>
      <c r="L6639" s="156"/>
      <c r="M6639" s="157"/>
    </row>
    <row r="6640" spans="1:13">
      <c r="A6640" s="158"/>
      <c r="B6640" s="159" t="s">
        <v>280</v>
      </c>
      <c r="C6640" s="160"/>
      <c r="D6640" s="161"/>
      <c r="E6640" s="161"/>
      <c r="F6640" s="161"/>
      <c r="G6640" s="161" t="s">
        <v>284</v>
      </c>
      <c r="H6640" s="161">
        <v>-102575.05</v>
      </c>
      <c r="I6640" s="161">
        <v>-713</v>
      </c>
      <c r="J6640" s="161">
        <v>-14872</v>
      </c>
      <c r="K6640" s="161">
        <v>-225</v>
      </c>
      <c r="L6640" s="162"/>
      <c r="M6640" s="163"/>
    </row>
    <row r="6641" spans="1:13">
      <c r="A6641" s="152">
        <v>131</v>
      </c>
      <c r="B6641" s="153" t="s">
        <v>25</v>
      </c>
      <c r="C6641" s="154">
        <v>2009</v>
      </c>
      <c r="D6641" s="155">
        <v>0</v>
      </c>
      <c r="E6641" s="155">
        <v>0</v>
      </c>
      <c r="F6641" s="155">
        <v>0</v>
      </c>
      <c r="G6641" s="155">
        <v>0</v>
      </c>
      <c r="H6641" s="155">
        <v>-540</v>
      </c>
      <c r="I6641" s="155">
        <v>0</v>
      </c>
      <c r="J6641" s="155">
        <v>0</v>
      </c>
      <c r="K6641" s="155">
        <v>0</v>
      </c>
      <c r="L6641" s="156">
        <v>0</v>
      </c>
      <c r="M6641" s="157">
        <v>0</v>
      </c>
    </row>
    <row r="6642" spans="1:13">
      <c r="A6642" s="158">
        <v>2</v>
      </c>
      <c r="B6642" s="159" t="s">
        <v>113</v>
      </c>
      <c r="C6642" s="160">
        <v>2009</v>
      </c>
      <c r="D6642" s="161">
        <v>0</v>
      </c>
      <c r="E6642" s="161">
        <v>0</v>
      </c>
      <c r="F6642" s="161">
        <v>0</v>
      </c>
      <c r="G6642" s="161">
        <v>0</v>
      </c>
      <c r="H6642" s="161">
        <v>-1600</v>
      </c>
      <c r="I6642" s="161">
        <v>0</v>
      </c>
      <c r="J6642" s="161">
        <v>0</v>
      </c>
      <c r="K6642" s="161">
        <v>0</v>
      </c>
      <c r="L6642" s="162">
        <v>-2</v>
      </c>
      <c r="M6642" s="163">
        <v>1</v>
      </c>
    </row>
    <row r="6643" spans="1:13">
      <c r="A6643" s="152">
        <v>211</v>
      </c>
      <c r="B6643" s="153" t="s">
        <v>183</v>
      </c>
      <c r="C6643" s="154">
        <v>2009</v>
      </c>
      <c r="D6643" s="155">
        <v>0</v>
      </c>
      <c r="E6643" s="155">
        <v>0</v>
      </c>
      <c r="F6643" s="155">
        <v>0</v>
      </c>
      <c r="G6643" s="155">
        <v>0</v>
      </c>
      <c r="H6643" s="155">
        <v>0</v>
      </c>
      <c r="I6643" s="155">
        <v>0</v>
      </c>
      <c r="J6643" s="155">
        <v>0</v>
      </c>
      <c r="K6643" s="155">
        <v>0</v>
      </c>
      <c r="L6643" s="156">
        <v>0</v>
      </c>
      <c r="M6643" s="157">
        <v>0</v>
      </c>
    </row>
    <row r="6644" spans="1:13">
      <c r="A6644" s="158">
        <v>51</v>
      </c>
      <c r="B6644" s="159" t="s">
        <v>64</v>
      </c>
      <c r="C6644" s="160">
        <v>2009</v>
      </c>
      <c r="D6644" s="161">
        <v>0</v>
      </c>
      <c r="E6644" s="161">
        <v>0</v>
      </c>
      <c r="F6644" s="161">
        <v>0</v>
      </c>
      <c r="G6644" s="161">
        <v>0</v>
      </c>
      <c r="H6644" s="161">
        <v>0</v>
      </c>
      <c r="I6644" s="161">
        <v>0</v>
      </c>
      <c r="J6644" s="161">
        <v>0</v>
      </c>
      <c r="K6644" s="161">
        <v>0</v>
      </c>
      <c r="L6644" s="162">
        <v>0</v>
      </c>
      <c r="M6644" s="163">
        <v>0</v>
      </c>
    </row>
    <row r="6645" spans="1:13">
      <c r="A6645" s="152">
        <v>52</v>
      </c>
      <c r="B6645" s="153" t="s">
        <v>83</v>
      </c>
      <c r="C6645" s="154">
        <v>2009</v>
      </c>
      <c r="D6645" s="155">
        <v>0</v>
      </c>
      <c r="E6645" s="155">
        <v>0</v>
      </c>
      <c r="F6645" s="155">
        <v>0</v>
      </c>
      <c r="G6645" s="155">
        <v>0</v>
      </c>
      <c r="H6645" s="155">
        <v>-564</v>
      </c>
      <c r="I6645" s="155">
        <v>0</v>
      </c>
      <c r="J6645" s="155">
        <v>0</v>
      </c>
      <c r="K6645" s="155">
        <v>0</v>
      </c>
      <c r="L6645" s="156">
        <v>-1</v>
      </c>
      <c r="M6645" s="157">
        <v>0</v>
      </c>
    </row>
    <row r="6646" spans="1:13">
      <c r="A6646" s="158">
        <v>212</v>
      </c>
      <c r="B6646" s="159" t="s">
        <v>145</v>
      </c>
      <c r="C6646" s="160">
        <v>2009</v>
      </c>
      <c r="D6646" s="161">
        <v>0</v>
      </c>
      <c r="E6646" s="161">
        <v>0</v>
      </c>
      <c r="F6646" s="161">
        <v>0</v>
      </c>
      <c r="G6646" s="161">
        <v>0</v>
      </c>
      <c r="H6646" s="161">
        <v>0</v>
      </c>
      <c r="I6646" s="161">
        <v>0</v>
      </c>
      <c r="J6646" s="161">
        <v>0</v>
      </c>
      <c r="K6646" s="161">
        <v>0</v>
      </c>
      <c r="L6646" s="162">
        <v>0</v>
      </c>
      <c r="M6646" s="163">
        <v>0</v>
      </c>
    </row>
    <row r="6647" spans="1:13">
      <c r="A6647" s="152">
        <v>53</v>
      </c>
      <c r="B6647" s="153" t="s">
        <v>86</v>
      </c>
      <c r="C6647" s="154">
        <v>2009</v>
      </c>
      <c r="D6647" s="155">
        <v>0</v>
      </c>
      <c r="E6647" s="155">
        <v>0</v>
      </c>
      <c r="F6647" s="155">
        <v>0</v>
      </c>
      <c r="G6647" s="155">
        <v>0</v>
      </c>
      <c r="H6647" s="155">
        <v>-702</v>
      </c>
      <c r="I6647" s="155">
        <v>0</v>
      </c>
      <c r="J6647" s="155">
        <v>0</v>
      </c>
      <c r="K6647" s="155">
        <v>0</v>
      </c>
      <c r="L6647" s="156">
        <v>0</v>
      </c>
      <c r="M6647" s="157">
        <v>0</v>
      </c>
    </row>
    <row r="6648" spans="1:13">
      <c r="A6648" s="158">
        <v>214</v>
      </c>
      <c r="B6648" s="159" t="s">
        <v>107</v>
      </c>
      <c r="C6648" s="160">
        <v>2009</v>
      </c>
      <c r="D6648" s="161">
        <v>0</v>
      </c>
      <c r="E6648" s="161">
        <v>0</v>
      </c>
      <c r="F6648" s="161">
        <v>0</v>
      </c>
      <c r="G6648" s="161">
        <v>0</v>
      </c>
      <c r="H6648" s="161">
        <v>0</v>
      </c>
      <c r="I6648" s="161">
        <v>0</v>
      </c>
      <c r="J6648" s="161">
        <v>0</v>
      </c>
      <c r="K6648" s="161">
        <v>0</v>
      </c>
      <c r="L6648" s="162">
        <v>0</v>
      </c>
      <c r="M6648" s="163">
        <v>0</v>
      </c>
    </row>
    <row r="6649" spans="1:13">
      <c r="A6649" s="152">
        <v>84</v>
      </c>
      <c r="B6649" s="153" t="s">
        <v>26</v>
      </c>
      <c r="C6649" s="154">
        <v>2009</v>
      </c>
      <c r="D6649" s="155">
        <v>0</v>
      </c>
      <c r="E6649" s="155">
        <v>0</v>
      </c>
      <c r="F6649" s="155">
        <v>0</v>
      </c>
      <c r="G6649" s="155">
        <v>0</v>
      </c>
      <c r="H6649" s="155">
        <v>-2623</v>
      </c>
      <c r="I6649" s="155">
        <v>4</v>
      </c>
      <c r="J6649" s="155">
        <v>0</v>
      </c>
      <c r="K6649" s="155">
        <v>0</v>
      </c>
      <c r="L6649" s="156">
        <v>0</v>
      </c>
      <c r="M6649" s="157">
        <v>0</v>
      </c>
    </row>
    <row r="6650" spans="1:13">
      <c r="A6650" s="158">
        <v>86</v>
      </c>
      <c r="B6650" s="159" t="s">
        <v>108</v>
      </c>
      <c r="C6650" s="160">
        <v>2009</v>
      </c>
      <c r="D6650" s="161">
        <v>0</v>
      </c>
      <c r="E6650" s="161">
        <v>0</v>
      </c>
      <c r="F6650" s="161">
        <v>0</v>
      </c>
      <c r="G6650" s="161">
        <v>0</v>
      </c>
      <c r="H6650" s="161">
        <v>0</v>
      </c>
      <c r="I6650" s="161">
        <v>0</v>
      </c>
      <c r="J6650" s="161">
        <v>0</v>
      </c>
      <c r="K6650" s="161">
        <v>0</v>
      </c>
      <c r="L6650" s="162">
        <v>0</v>
      </c>
      <c r="M6650" s="163">
        <v>0</v>
      </c>
    </row>
    <row r="6651" spans="1:13">
      <c r="A6651" s="152">
        <v>243</v>
      </c>
      <c r="B6651" s="153" t="s">
        <v>137</v>
      </c>
      <c r="C6651" s="154">
        <v>2009</v>
      </c>
      <c r="D6651" s="155">
        <v>0</v>
      </c>
      <c r="E6651" s="155">
        <v>0</v>
      </c>
      <c r="F6651" s="155">
        <v>0</v>
      </c>
      <c r="G6651" s="155">
        <v>0</v>
      </c>
      <c r="H6651" s="155">
        <v>-4000</v>
      </c>
      <c r="I6651" s="155">
        <v>0</v>
      </c>
      <c r="J6651" s="155">
        <v>0</v>
      </c>
      <c r="K6651" s="155">
        <v>0</v>
      </c>
      <c r="L6651" s="156">
        <v>0</v>
      </c>
      <c r="M6651" s="157">
        <v>0</v>
      </c>
    </row>
    <row r="6652" spans="1:13">
      <c r="A6652" s="158">
        <v>54</v>
      </c>
      <c r="B6652" s="159" t="s">
        <v>109</v>
      </c>
      <c r="C6652" s="160">
        <v>2009</v>
      </c>
      <c r="D6652" s="161">
        <v>0</v>
      </c>
      <c r="E6652" s="161">
        <v>0</v>
      </c>
      <c r="F6652" s="161">
        <v>0</v>
      </c>
      <c r="G6652" s="161">
        <v>0</v>
      </c>
      <c r="H6652" s="161">
        <v>0</v>
      </c>
      <c r="I6652" s="161">
        <v>0</v>
      </c>
      <c r="J6652" s="161">
        <v>0</v>
      </c>
      <c r="K6652" s="161">
        <v>0</v>
      </c>
      <c r="L6652" s="162">
        <v>0</v>
      </c>
      <c r="M6652" s="163">
        <v>0</v>
      </c>
    </row>
    <row r="6653" spans="1:13">
      <c r="A6653" s="152">
        <v>191</v>
      </c>
      <c r="B6653" s="153" t="s">
        <v>66</v>
      </c>
      <c r="C6653" s="154">
        <v>2009</v>
      </c>
      <c r="D6653" s="155">
        <v>0</v>
      </c>
      <c r="E6653" s="155">
        <v>0</v>
      </c>
      <c r="F6653" s="155">
        <v>0</v>
      </c>
      <c r="G6653" s="155">
        <v>0</v>
      </c>
      <c r="H6653" s="155">
        <v>-3060</v>
      </c>
      <c r="I6653" s="155">
        <v>0</v>
      </c>
      <c r="J6653" s="155">
        <v>0</v>
      </c>
      <c r="K6653" s="155">
        <v>0</v>
      </c>
      <c r="L6653" s="156">
        <v>0</v>
      </c>
      <c r="M6653" s="157">
        <v>0</v>
      </c>
    </row>
    <row r="6654" spans="1:13">
      <c r="A6654" s="158">
        <v>192</v>
      </c>
      <c r="B6654" s="159" t="s">
        <v>40</v>
      </c>
      <c r="C6654" s="160">
        <v>2009</v>
      </c>
      <c r="D6654" s="161">
        <v>0</v>
      </c>
      <c r="E6654" s="161">
        <v>0</v>
      </c>
      <c r="F6654" s="161">
        <v>0</v>
      </c>
      <c r="G6654" s="161">
        <v>0</v>
      </c>
      <c r="H6654" s="161">
        <v>0</v>
      </c>
      <c r="I6654" s="161">
        <v>0</v>
      </c>
      <c r="J6654" s="161">
        <v>0</v>
      </c>
      <c r="K6654" s="161">
        <v>0</v>
      </c>
      <c r="L6654" s="162">
        <v>0</v>
      </c>
      <c r="M6654" s="163">
        <v>0</v>
      </c>
    </row>
    <row r="6655" spans="1:13">
      <c r="A6655" s="152">
        <v>217</v>
      </c>
      <c r="B6655" s="153" t="s">
        <v>74</v>
      </c>
      <c r="C6655" s="154">
        <v>2009</v>
      </c>
      <c r="D6655" s="155">
        <v>0</v>
      </c>
      <c r="E6655" s="155">
        <v>0</v>
      </c>
      <c r="F6655" s="155">
        <v>0</v>
      </c>
      <c r="G6655" s="155">
        <v>0</v>
      </c>
      <c r="H6655" s="155">
        <v>-1120</v>
      </c>
      <c r="I6655" s="155">
        <v>0</v>
      </c>
      <c r="J6655" s="155">
        <v>0</v>
      </c>
      <c r="K6655" s="155">
        <v>0</v>
      </c>
      <c r="L6655" s="156">
        <v>0</v>
      </c>
      <c r="M6655" s="157">
        <v>0</v>
      </c>
    </row>
    <row r="6656" spans="1:13">
      <c r="A6656" s="158">
        <v>218</v>
      </c>
      <c r="B6656" s="159" t="s">
        <v>156</v>
      </c>
      <c r="C6656" s="160">
        <v>2009</v>
      </c>
      <c r="D6656" s="161">
        <v>0</v>
      </c>
      <c r="E6656" s="161">
        <v>0</v>
      </c>
      <c r="F6656" s="161">
        <v>0</v>
      </c>
      <c r="G6656" s="161">
        <v>0</v>
      </c>
      <c r="H6656" s="161">
        <v>0</v>
      </c>
      <c r="I6656" s="161">
        <v>0</v>
      </c>
      <c r="J6656" s="161">
        <v>0</v>
      </c>
      <c r="K6656" s="161">
        <v>0</v>
      </c>
      <c r="L6656" s="162">
        <v>0</v>
      </c>
      <c r="M6656" s="163">
        <v>0</v>
      </c>
    </row>
    <row r="6657" spans="1:13">
      <c r="A6657" s="152">
        <v>219</v>
      </c>
      <c r="B6657" s="153" t="s">
        <v>174</v>
      </c>
      <c r="C6657" s="154">
        <v>2009</v>
      </c>
      <c r="D6657" s="155">
        <v>0</v>
      </c>
      <c r="E6657" s="155">
        <v>0</v>
      </c>
      <c r="F6657" s="155">
        <v>0</v>
      </c>
      <c r="G6657" s="155">
        <v>0</v>
      </c>
      <c r="H6657" s="155">
        <v>0</v>
      </c>
      <c r="I6657" s="155">
        <v>0</v>
      </c>
      <c r="J6657" s="155">
        <v>0</v>
      </c>
      <c r="K6657" s="155">
        <v>0</v>
      </c>
      <c r="L6657" s="156">
        <v>0</v>
      </c>
      <c r="M6657" s="157">
        <v>0</v>
      </c>
    </row>
    <row r="6658" spans="1:13">
      <c r="A6658" s="158">
        <v>56</v>
      </c>
      <c r="B6658" s="159" t="s">
        <v>128</v>
      </c>
      <c r="C6658" s="160">
        <v>2009</v>
      </c>
      <c r="D6658" s="161">
        <v>0</v>
      </c>
      <c r="E6658" s="161">
        <v>0</v>
      </c>
      <c r="F6658" s="161">
        <v>0</v>
      </c>
      <c r="G6658" s="161">
        <v>0</v>
      </c>
      <c r="H6658" s="161">
        <v>0</v>
      </c>
      <c r="I6658" s="161">
        <v>0</v>
      </c>
      <c r="J6658" s="161">
        <v>0</v>
      </c>
      <c r="K6658" s="161">
        <v>0</v>
      </c>
      <c r="L6658" s="162">
        <v>0</v>
      </c>
      <c r="M6658" s="163">
        <v>0</v>
      </c>
    </row>
    <row r="6659" spans="1:13">
      <c r="A6659" s="152">
        <v>151</v>
      </c>
      <c r="B6659" s="153" t="s">
        <v>123</v>
      </c>
      <c r="C6659" s="154">
        <v>2009</v>
      </c>
      <c r="D6659" s="155">
        <v>0</v>
      </c>
      <c r="E6659" s="155">
        <v>0</v>
      </c>
      <c r="F6659" s="155">
        <v>0</v>
      </c>
      <c r="G6659" s="155">
        <v>0</v>
      </c>
      <c r="H6659" s="155">
        <v>-2884</v>
      </c>
      <c r="I6659" s="155">
        <v>0</v>
      </c>
      <c r="J6659" s="155">
        <v>0</v>
      </c>
      <c r="K6659" s="155">
        <v>0</v>
      </c>
      <c r="L6659" s="156">
        <v>0</v>
      </c>
      <c r="M6659" s="157">
        <v>0</v>
      </c>
    </row>
    <row r="6660" spans="1:13">
      <c r="A6660" s="158">
        <v>193</v>
      </c>
      <c r="B6660" s="159" t="s">
        <v>27</v>
      </c>
      <c r="C6660" s="160">
        <v>2009</v>
      </c>
      <c r="D6660" s="161">
        <v>0</v>
      </c>
      <c r="E6660" s="161">
        <v>0</v>
      </c>
      <c r="F6660" s="161">
        <v>0</v>
      </c>
      <c r="G6660" s="161">
        <v>0</v>
      </c>
      <c r="H6660" s="161">
        <v>0</v>
      </c>
      <c r="I6660" s="161">
        <v>0</v>
      </c>
      <c r="J6660" s="161">
        <v>0</v>
      </c>
      <c r="K6660" s="161">
        <v>0</v>
      </c>
      <c r="L6660" s="162">
        <v>0</v>
      </c>
      <c r="M6660" s="163">
        <v>0</v>
      </c>
    </row>
    <row r="6661" spans="1:13">
      <c r="A6661" s="152">
        <v>172</v>
      </c>
      <c r="B6661" s="153" t="s">
        <v>129</v>
      </c>
      <c r="C6661" s="154">
        <v>2009</v>
      </c>
      <c r="D6661" s="155">
        <v>0</v>
      </c>
      <c r="E6661" s="155">
        <v>0</v>
      </c>
      <c r="F6661" s="155">
        <v>0</v>
      </c>
      <c r="G6661" s="155">
        <v>0</v>
      </c>
      <c r="H6661" s="155">
        <v>0</v>
      </c>
      <c r="I6661" s="155">
        <v>0</v>
      </c>
      <c r="J6661" s="155">
        <v>0</v>
      </c>
      <c r="K6661" s="155">
        <v>0</v>
      </c>
      <c r="L6661" s="156">
        <v>0</v>
      </c>
      <c r="M6661" s="157">
        <v>0</v>
      </c>
    </row>
    <row r="6662" spans="1:13">
      <c r="A6662" s="158">
        <v>244</v>
      </c>
      <c r="B6662" s="159" t="s">
        <v>53</v>
      </c>
      <c r="C6662" s="160">
        <v>2009</v>
      </c>
      <c r="D6662" s="161">
        <v>0</v>
      </c>
      <c r="E6662" s="161">
        <v>0</v>
      </c>
      <c r="F6662" s="161">
        <v>0</v>
      </c>
      <c r="G6662" s="161">
        <v>0</v>
      </c>
      <c r="H6662" s="161">
        <v>0</v>
      </c>
      <c r="I6662" s="161">
        <v>0</v>
      </c>
      <c r="J6662" s="161">
        <v>0</v>
      </c>
      <c r="K6662" s="161">
        <v>0</v>
      </c>
      <c r="L6662" s="162">
        <v>0</v>
      </c>
      <c r="M6662" s="163">
        <v>0</v>
      </c>
    </row>
    <row r="6663" spans="1:13">
      <c r="A6663" s="152">
        <v>116</v>
      </c>
      <c r="B6663" s="153" t="s">
        <v>28</v>
      </c>
      <c r="C6663" s="154">
        <v>2009</v>
      </c>
      <c r="D6663" s="155">
        <v>0</v>
      </c>
      <c r="E6663" s="155">
        <v>0</v>
      </c>
      <c r="F6663" s="155">
        <v>0</v>
      </c>
      <c r="G6663" s="155">
        <v>0</v>
      </c>
      <c r="H6663" s="155">
        <v>-800</v>
      </c>
      <c r="I6663" s="155">
        <v>0</v>
      </c>
      <c r="J6663" s="155">
        <v>0</v>
      </c>
      <c r="K6663" s="155">
        <v>0</v>
      </c>
      <c r="L6663" s="156">
        <v>0</v>
      </c>
      <c r="M6663" s="157">
        <v>0</v>
      </c>
    </row>
    <row r="6664" spans="1:13">
      <c r="A6664" s="158">
        <v>220</v>
      </c>
      <c r="B6664" s="159" t="s">
        <v>184</v>
      </c>
      <c r="C6664" s="160">
        <v>2009</v>
      </c>
      <c r="D6664" s="161">
        <v>0</v>
      </c>
      <c r="E6664" s="161">
        <v>0</v>
      </c>
      <c r="F6664" s="161">
        <v>0</v>
      </c>
      <c r="G6664" s="161">
        <v>0</v>
      </c>
      <c r="H6664" s="161">
        <v>0</v>
      </c>
      <c r="I6664" s="161">
        <v>0</v>
      </c>
      <c r="J6664" s="161">
        <v>0</v>
      </c>
      <c r="K6664" s="161">
        <v>0</v>
      </c>
      <c r="L6664" s="162">
        <v>0</v>
      </c>
      <c r="M6664" s="163">
        <v>0</v>
      </c>
    </row>
    <row r="6665" spans="1:13">
      <c r="A6665" s="152">
        <v>5</v>
      </c>
      <c r="B6665" s="153" t="s">
        <v>75</v>
      </c>
      <c r="C6665" s="154">
        <v>2009</v>
      </c>
      <c r="D6665" s="155">
        <v>0</v>
      </c>
      <c r="E6665" s="155">
        <v>0</v>
      </c>
      <c r="F6665" s="155">
        <v>0</v>
      </c>
      <c r="G6665" s="155">
        <v>0</v>
      </c>
      <c r="H6665" s="155">
        <v>0</v>
      </c>
      <c r="I6665" s="155">
        <v>0</v>
      </c>
      <c r="J6665" s="155">
        <v>0</v>
      </c>
      <c r="K6665" s="155">
        <v>0</v>
      </c>
      <c r="L6665" s="156">
        <v>0</v>
      </c>
      <c r="M6665" s="157">
        <v>0</v>
      </c>
    </row>
    <row r="6666" spans="1:13">
      <c r="A6666" s="158">
        <v>31</v>
      </c>
      <c r="B6666" s="159" t="s">
        <v>111</v>
      </c>
      <c r="C6666" s="160">
        <v>2009</v>
      </c>
      <c r="D6666" s="161">
        <v>0</v>
      </c>
      <c r="E6666" s="161">
        <v>0</v>
      </c>
      <c r="F6666" s="161">
        <v>0</v>
      </c>
      <c r="G6666" s="161">
        <v>0</v>
      </c>
      <c r="H6666" s="161">
        <v>0</v>
      </c>
      <c r="I6666" s="161">
        <v>0</v>
      </c>
      <c r="J6666" s="161">
        <v>0</v>
      </c>
      <c r="K6666" s="161">
        <v>0</v>
      </c>
      <c r="L6666" s="162">
        <v>0</v>
      </c>
      <c r="M6666" s="163">
        <v>0</v>
      </c>
    </row>
    <row r="6667" spans="1:13">
      <c r="A6667" s="152">
        <v>152</v>
      </c>
      <c r="B6667" s="153" t="s">
        <v>54</v>
      </c>
      <c r="C6667" s="154">
        <v>2009</v>
      </c>
      <c r="D6667" s="155">
        <v>0</v>
      </c>
      <c r="E6667" s="155">
        <v>0</v>
      </c>
      <c r="F6667" s="155">
        <v>0</v>
      </c>
      <c r="G6667" s="155">
        <v>0</v>
      </c>
      <c r="H6667" s="155">
        <v>0</v>
      </c>
      <c r="I6667" s="155">
        <v>0</v>
      </c>
      <c r="J6667" s="155">
        <v>0</v>
      </c>
      <c r="K6667" s="155">
        <v>0</v>
      </c>
      <c r="L6667" s="156">
        <v>0</v>
      </c>
      <c r="M6667" s="157">
        <v>0</v>
      </c>
    </row>
    <row r="6668" spans="1:13">
      <c r="A6668" s="158">
        <v>117</v>
      </c>
      <c r="B6668" s="159" t="s">
        <v>42</v>
      </c>
      <c r="C6668" s="160">
        <v>2009</v>
      </c>
      <c r="D6668" s="161">
        <v>0</v>
      </c>
      <c r="E6668" s="161">
        <v>0</v>
      </c>
      <c r="F6668" s="161">
        <v>0</v>
      </c>
      <c r="G6668" s="161">
        <v>0</v>
      </c>
      <c r="H6668" s="161">
        <v>-4400</v>
      </c>
      <c r="I6668" s="161">
        <v>0</v>
      </c>
      <c r="J6668" s="161">
        <v>0</v>
      </c>
      <c r="K6668" s="161">
        <v>0</v>
      </c>
      <c r="L6668" s="162">
        <v>0</v>
      </c>
      <c r="M6668" s="163">
        <v>0</v>
      </c>
    </row>
    <row r="6669" spans="1:13">
      <c r="A6669" s="152">
        <v>133</v>
      </c>
      <c r="B6669" s="153" t="s">
        <v>55</v>
      </c>
      <c r="C6669" s="154">
        <v>2009</v>
      </c>
      <c r="D6669" s="155">
        <v>0</v>
      </c>
      <c r="E6669" s="155">
        <v>0</v>
      </c>
      <c r="F6669" s="155">
        <v>0</v>
      </c>
      <c r="G6669" s="155">
        <v>0</v>
      </c>
      <c r="H6669" s="155">
        <v>-278</v>
      </c>
      <c r="I6669" s="155">
        <v>0</v>
      </c>
      <c r="J6669" s="155">
        <v>0</v>
      </c>
      <c r="K6669" s="155">
        <v>0</v>
      </c>
      <c r="L6669" s="156">
        <v>0</v>
      </c>
      <c r="M6669" s="157">
        <v>0</v>
      </c>
    </row>
    <row r="6670" spans="1:13">
      <c r="A6670" s="158">
        <v>60</v>
      </c>
      <c r="B6670" s="159" t="s">
        <v>148</v>
      </c>
      <c r="C6670" s="160">
        <v>2009</v>
      </c>
      <c r="D6670" s="161">
        <v>0</v>
      </c>
      <c r="E6670" s="161">
        <v>0</v>
      </c>
      <c r="F6670" s="161">
        <v>0</v>
      </c>
      <c r="G6670" s="161">
        <v>0</v>
      </c>
      <c r="H6670" s="161">
        <v>-580</v>
      </c>
      <c r="I6670" s="161">
        <v>0</v>
      </c>
      <c r="J6670" s="161">
        <v>0</v>
      </c>
      <c r="K6670" s="161">
        <v>0</v>
      </c>
      <c r="L6670" s="162">
        <v>0</v>
      </c>
      <c r="M6670" s="163">
        <v>0</v>
      </c>
    </row>
    <row r="6671" spans="1:13">
      <c r="A6671" s="152">
        <v>134</v>
      </c>
      <c r="B6671" s="153" t="s">
        <v>90</v>
      </c>
      <c r="C6671" s="154">
        <v>2009</v>
      </c>
      <c r="D6671" s="155">
        <v>0</v>
      </c>
      <c r="E6671" s="155">
        <v>0</v>
      </c>
      <c r="F6671" s="155">
        <v>0</v>
      </c>
      <c r="G6671" s="155">
        <v>0</v>
      </c>
      <c r="H6671" s="155">
        <v>0</v>
      </c>
      <c r="I6671" s="155">
        <v>0</v>
      </c>
      <c r="J6671" s="155">
        <v>0</v>
      </c>
      <c r="K6671" s="155">
        <v>0</v>
      </c>
      <c r="L6671" s="156">
        <v>0</v>
      </c>
      <c r="M6671" s="157">
        <v>0</v>
      </c>
    </row>
    <row r="6672" spans="1:13">
      <c r="A6672" s="158">
        <v>87</v>
      </c>
      <c r="B6672" s="159" t="s">
        <v>158</v>
      </c>
      <c r="C6672" s="160">
        <v>2009</v>
      </c>
      <c r="D6672" s="161">
        <v>0</v>
      </c>
      <c r="E6672" s="161">
        <v>0</v>
      </c>
      <c r="F6672" s="161">
        <v>0</v>
      </c>
      <c r="G6672" s="161">
        <v>0</v>
      </c>
      <c r="H6672" s="161">
        <v>0</v>
      </c>
      <c r="I6672" s="161">
        <v>0</v>
      </c>
      <c r="J6672" s="161">
        <v>0</v>
      </c>
      <c r="K6672" s="161">
        <v>0</v>
      </c>
      <c r="L6672" s="162">
        <v>0</v>
      </c>
      <c r="M6672" s="163">
        <v>0</v>
      </c>
    </row>
    <row r="6673" spans="1:13">
      <c r="A6673" s="152">
        <v>174</v>
      </c>
      <c r="B6673" s="153" t="s">
        <v>43</v>
      </c>
      <c r="C6673" s="154">
        <v>2009</v>
      </c>
      <c r="D6673" s="155">
        <v>0</v>
      </c>
      <c r="E6673" s="155">
        <v>0</v>
      </c>
      <c r="F6673" s="155">
        <v>0</v>
      </c>
      <c r="G6673" s="155">
        <v>0</v>
      </c>
      <c r="H6673" s="155">
        <v>-300</v>
      </c>
      <c r="I6673" s="155">
        <v>0</v>
      </c>
      <c r="J6673" s="155">
        <v>0</v>
      </c>
      <c r="K6673" s="155">
        <v>0</v>
      </c>
      <c r="L6673" s="156">
        <v>0</v>
      </c>
      <c r="M6673" s="157">
        <v>0</v>
      </c>
    </row>
    <row r="6674" spans="1:13">
      <c r="A6674" s="158">
        <v>135</v>
      </c>
      <c r="B6674" s="159" t="s">
        <v>29</v>
      </c>
      <c r="C6674" s="160">
        <v>2009</v>
      </c>
      <c r="D6674" s="161">
        <v>0</v>
      </c>
      <c r="E6674" s="161">
        <v>0</v>
      </c>
      <c r="F6674" s="161">
        <v>0</v>
      </c>
      <c r="G6674" s="161">
        <v>0</v>
      </c>
      <c r="H6674" s="161">
        <v>-500</v>
      </c>
      <c r="I6674" s="161">
        <v>0</v>
      </c>
      <c r="J6674" s="161">
        <v>0</v>
      </c>
      <c r="K6674" s="161">
        <v>158</v>
      </c>
      <c r="L6674" s="162">
        <v>0</v>
      </c>
      <c r="M6674" s="163">
        <v>0</v>
      </c>
    </row>
    <row r="6675" spans="1:13">
      <c r="A6675" s="152">
        <v>62</v>
      </c>
      <c r="B6675" s="153" t="s">
        <v>23</v>
      </c>
      <c r="C6675" s="154">
        <v>2009</v>
      </c>
      <c r="D6675" s="155">
        <v>0</v>
      </c>
      <c r="E6675" s="155">
        <v>0</v>
      </c>
      <c r="F6675" s="155">
        <v>0</v>
      </c>
      <c r="G6675" s="155">
        <v>0</v>
      </c>
      <c r="H6675" s="155">
        <v>48</v>
      </c>
      <c r="I6675" s="155">
        <v>0</v>
      </c>
      <c r="J6675" s="155">
        <v>0</v>
      </c>
      <c r="K6675" s="155">
        <v>0</v>
      </c>
      <c r="L6675" s="156">
        <v>0</v>
      </c>
      <c r="M6675" s="157">
        <v>0</v>
      </c>
    </row>
    <row r="6676" spans="1:13">
      <c r="A6676" s="158">
        <v>154</v>
      </c>
      <c r="B6676" s="159" t="s">
        <v>115</v>
      </c>
      <c r="C6676" s="160">
        <v>2009</v>
      </c>
      <c r="D6676" s="161">
        <v>0</v>
      </c>
      <c r="E6676" s="161">
        <v>0</v>
      </c>
      <c r="F6676" s="161">
        <v>0</v>
      </c>
      <c r="G6676" s="161">
        <v>0</v>
      </c>
      <c r="H6676" s="161">
        <v>-1970</v>
      </c>
      <c r="I6676" s="161">
        <v>0</v>
      </c>
      <c r="J6676" s="161">
        <v>0</v>
      </c>
      <c r="K6676" s="161">
        <v>0</v>
      </c>
      <c r="L6676" s="162">
        <v>0</v>
      </c>
      <c r="M6676" s="163">
        <v>0</v>
      </c>
    </row>
    <row r="6677" spans="1:13">
      <c r="A6677" s="152">
        <v>136</v>
      </c>
      <c r="B6677" s="153" t="s">
        <v>22</v>
      </c>
      <c r="C6677" s="154">
        <v>2009</v>
      </c>
      <c r="D6677" s="155">
        <v>0</v>
      </c>
      <c r="E6677" s="155">
        <v>0</v>
      </c>
      <c r="F6677" s="155">
        <v>0</v>
      </c>
      <c r="G6677" s="155">
        <v>0</v>
      </c>
      <c r="H6677" s="155">
        <v>-840</v>
      </c>
      <c r="I6677" s="155">
        <v>0</v>
      </c>
      <c r="J6677" s="155">
        <v>0</v>
      </c>
      <c r="K6677" s="155">
        <v>0</v>
      </c>
      <c r="L6677" s="156">
        <v>0</v>
      </c>
      <c r="M6677" s="157">
        <v>0</v>
      </c>
    </row>
    <row r="6678" spans="1:13">
      <c r="A6678" s="158">
        <v>34</v>
      </c>
      <c r="B6678" s="159" t="s">
        <v>152</v>
      </c>
      <c r="C6678" s="160">
        <v>2009</v>
      </c>
      <c r="D6678" s="161">
        <v>0</v>
      </c>
      <c r="E6678" s="161">
        <v>0</v>
      </c>
      <c r="F6678" s="161">
        <v>0</v>
      </c>
      <c r="G6678" s="161">
        <v>0</v>
      </c>
      <c r="H6678" s="161">
        <v>0</v>
      </c>
      <c r="I6678" s="161">
        <v>0</v>
      </c>
      <c r="J6678" s="161">
        <v>0</v>
      </c>
      <c r="K6678" s="161">
        <v>0</v>
      </c>
      <c r="L6678" s="162">
        <v>0</v>
      </c>
      <c r="M6678" s="163">
        <v>0</v>
      </c>
    </row>
    <row r="6679" spans="1:13">
      <c r="A6679" s="152">
        <v>176</v>
      </c>
      <c r="B6679" s="153" t="s">
        <v>76</v>
      </c>
      <c r="C6679" s="154">
        <v>2009</v>
      </c>
      <c r="D6679" s="155">
        <v>0</v>
      </c>
      <c r="E6679" s="155">
        <v>0</v>
      </c>
      <c r="F6679" s="155">
        <v>0</v>
      </c>
      <c r="G6679" s="155">
        <v>0</v>
      </c>
      <c r="H6679" s="155">
        <v>-2400</v>
      </c>
      <c r="I6679" s="155">
        <v>0</v>
      </c>
      <c r="J6679" s="155">
        <v>0</v>
      </c>
      <c r="K6679" s="155">
        <v>0</v>
      </c>
      <c r="L6679" s="156">
        <v>0</v>
      </c>
      <c r="M6679" s="157">
        <v>0</v>
      </c>
    </row>
    <row r="6680" spans="1:13">
      <c r="A6680" s="158">
        <v>155</v>
      </c>
      <c r="B6680" s="159" t="s">
        <v>45</v>
      </c>
      <c r="C6680" s="160">
        <v>2009</v>
      </c>
      <c r="D6680" s="161">
        <v>0</v>
      </c>
      <c r="E6680" s="161">
        <v>0</v>
      </c>
      <c r="F6680" s="161">
        <v>0</v>
      </c>
      <c r="G6680" s="161">
        <v>0</v>
      </c>
      <c r="H6680" s="161">
        <v>-3400</v>
      </c>
      <c r="I6680" s="161">
        <v>0</v>
      </c>
      <c r="J6680" s="161">
        <v>0</v>
      </c>
      <c r="K6680" s="161">
        <v>0</v>
      </c>
      <c r="L6680" s="162">
        <v>0</v>
      </c>
      <c r="M6680" s="163">
        <v>0</v>
      </c>
    </row>
    <row r="6681" spans="1:13">
      <c r="A6681" s="152">
        <v>8</v>
      </c>
      <c r="B6681" s="153" t="s">
        <v>181</v>
      </c>
      <c r="C6681" s="154">
        <v>2009</v>
      </c>
      <c r="D6681" s="155">
        <v>0</v>
      </c>
      <c r="E6681" s="155">
        <v>0</v>
      </c>
      <c r="F6681" s="155">
        <v>0</v>
      </c>
      <c r="G6681" s="155">
        <v>0</v>
      </c>
      <c r="H6681" s="155">
        <v>0</v>
      </c>
      <c r="I6681" s="155">
        <v>0</v>
      </c>
      <c r="J6681" s="155">
        <v>0</v>
      </c>
      <c r="K6681" s="155">
        <v>0</v>
      </c>
      <c r="L6681" s="156">
        <v>0</v>
      </c>
      <c r="M6681" s="157">
        <v>0</v>
      </c>
    </row>
    <row r="6682" spans="1:13">
      <c r="A6682" s="158">
        <v>195</v>
      </c>
      <c r="B6682" s="159" t="s">
        <v>91</v>
      </c>
      <c r="C6682" s="160">
        <v>2009</v>
      </c>
      <c r="D6682" s="161">
        <v>0</v>
      </c>
      <c r="E6682" s="161">
        <v>0</v>
      </c>
      <c r="F6682" s="161">
        <v>0</v>
      </c>
      <c r="G6682" s="161">
        <v>0</v>
      </c>
      <c r="H6682" s="161">
        <v>-760</v>
      </c>
      <c r="I6682" s="161">
        <v>0</v>
      </c>
      <c r="J6682" s="161">
        <v>0</v>
      </c>
      <c r="K6682" s="161">
        <v>0</v>
      </c>
      <c r="L6682" s="162">
        <v>0</v>
      </c>
      <c r="M6682" s="163">
        <v>-1</v>
      </c>
    </row>
    <row r="6683" spans="1:13">
      <c r="A6683" s="152">
        <v>156</v>
      </c>
      <c r="B6683" s="153" t="s">
        <v>140</v>
      </c>
      <c r="C6683" s="154">
        <v>2009</v>
      </c>
      <c r="D6683" s="155">
        <v>0</v>
      </c>
      <c r="E6683" s="155">
        <v>0</v>
      </c>
      <c r="F6683" s="155">
        <v>0</v>
      </c>
      <c r="G6683" s="155">
        <v>0</v>
      </c>
      <c r="H6683" s="155">
        <v>-32105</v>
      </c>
      <c r="I6683" s="155">
        <v>0</v>
      </c>
      <c r="J6683" s="155">
        <v>0</v>
      </c>
      <c r="K6683" s="155">
        <v>0</v>
      </c>
      <c r="L6683" s="156">
        <v>0</v>
      </c>
      <c r="M6683" s="157">
        <v>0</v>
      </c>
    </row>
    <row r="6684" spans="1:13">
      <c r="A6684" s="158">
        <v>9</v>
      </c>
      <c r="B6684" s="159" t="s">
        <v>56</v>
      </c>
      <c r="C6684" s="160">
        <v>2009</v>
      </c>
      <c r="D6684" s="161">
        <v>0</v>
      </c>
      <c r="E6684" s="161">
        <v>0</v>
      </c>
      <c r="F6684" s="161">
        <v>0</v>
      </c>
      <c r="G6684" s="161">
        <v>0</v>
      </c>
      <c r="H6684" s="161">
        <v>-494</v>
      </c>
      <c r="I6684" s="161">
        <v>0</v>
      </c>
      <c r="J6684" s="161">
        <v>0</v>
      </c>
      <c r="K6684" s="161">
        <v>0</v>
      </c>
      <c r="L6684" s="162">
        <v>0</v>
      </c>
      <c r="M6684" s="163">
        <v>0</v>
      </c>
    </row>
    <row r="6685" spans="1:13">
      <c r="A6685" s="152">
        <v>196</v>
      </c>
      <c r="B6685" s="153" t="s">
        <v>92</v>
      </c>
      <c r="C6685" s="154">
        <v>2009</v>
      </c>
      <c r="D6685" s="155">
        <v>0</v>
      </c>
      <c r="E6685" s="155">
        <v>0</v>
      </c>
      <c r="F6685" s="155">
        <v>0</v>
      </c>
      <c r="G6685" s="155">
        <v>0</v>
      </c>
      <c r="H6685" s="155">
        <v>-4000</v>
      </c>
      <c r="I6685" s="155">
        <v>0</v>
      </c>
      <c r="J6685" s="155">
        <v>0</v>
      </c>
      <c r="K6685" s="155">
        <v>0</v>
      </c>
      <c r="L6685" s="156">
        <v>0</v>
      </c>
      <c r="M6685" s="157">
        <v>0</v>
      </c>
    </row>
    <row r="6686" spans="1:13">
      <c r="A6686" s="158">
        <v>88</v>
      </c>
      <c r="B6686" s="159" t="s">
        <v>68</v>
      </c>
      <c r="C6686" s="160">
        <v>2009</v>
      </c>
      <c r="D6686" s="161">
        <v>0</v>
      </c>
      <c r="E6686" s="161">
        <v>0</v>
      </c>
      <c r="F6686" s="161">
        <v>0</v>
      </c>
      <c r="G6686" s="161">
        <v>0</v>
      </c>
      <c r="H6686" s="161">
        <v>0</v>
      </c>
      <c r="I6686" s="161">
        <v>0</v>
      </c>
      <c r="J6686" s="161">
        <v>0</v>
      </c>
      <c r="K6686" s="161">
        <v>0</v>
      </c>
      <c r="L6686" s="162">
        <v>0</v>
      </c>
      <c r="M6686" s="163">
        <v>0</v>
      </c>
    </row>
    <row r="6687" spans="1:13">
      <c r="A6687" s="152">
        <v>90</v>
      </c>
      <c r="B6687" s="153" t="s">
        <v>69</v>
      </c>
      <c r="C6687" s="154">
        <v>2009</v>
      </c>
      <c r="D6687" s="155">
        <v>0</v>
      </c>
      <c r="E6687" s="155">
        <v>0</v>
      </c>
      <c r="F6687" s="155">
        <v>0</v>
      </c>
      <c r="G6687" s="155">
        <v>0</v>
      </c>
      <c r="H6687" s="155">
        <v>-400</v>
      </c>
      <c r="I6687" s="155">
        <v>0</v>
      </c>
      <c r="J6687" s="155">
        <v>0</v>
      </c>
      <c r="K6687" s="155">
        <v>0</v>
      </c>
      <c r="L6687" s="156">
        <v>0</v>
      </c>
      <c r="M6687" s="157">
        <v>0</v>
      </c>
    </row>
    <row r="6688" spans="1:13">
      <c r="A6688" s="158">
        <v>91</v>
      </c>
      <c r="B6688" s="159" t="s">
        <v>57</v>
      </c>
      <c r="C6688" s="160">
        <v>2009</v>
      </c>
      <c r="D6688" s="161">
        <v>0</v>
      </c>
      <c r="E6688" s="161">
        <v>0</v>
      </c>
      <c r="F6688" s="161">
        <v>0</v>
      </c>
      <c r="G6688" s="161">
        <v>0</v>
      </c>
      <c r="H6688" s="161">
        <v>-2000</v>
      </c>
      <c r="I6688" s="161">
        <v>0</v>
      </c>
      <c r="J6688" s="161">
        <v>0</v>
      </c>
      <c r="K6688" s="161">
        <v>0</v>
      </c>
      <c r="L6688" s="162">
        <v>0</v>
      </c>
      <c r="M6688" s="163">
        <v>0</v>
      </c>
    </row>
    <row r="6689" spans="1:13">
      <c r="A6689" s="152">
        <v>245</v>
      </c>
      <c r="B6689" s="153" t="s">
        <v>46</v>
      </c>
      <c r="C6689" s="154">
        <v>2009</v>
      </c>
      <c r="D6689" s="155">
        <v>0</v>
      </c>
      <c r="E6689" s="155">
        <v>0</v>
      </c>
      <c r="F6689" s="155">
        <v>0</v>
      </c>
      <c r="G6689" s="155">
        <v>0</v>
      </c>
      <c r="H6689" s="155">
        <v>0</v>
      </c>
      <c r="I6689" s="155">
        <v>0</v>
      </c>
      <c r="J6689" s="155">
        <v>0</v>
      </c>
      <c r="K6689" s="155">
        <v>0</v>
      </c>
      <c r="L6689" s="156">
        <v>0</v>
      </c>
      <c r="M6689" s="157">
        <v>0</v>
      </c>
    </row>
    <row r="6690" spans="1:13">
      <c r="A6690" s="158">
        <v>92</v>
      </c>
      <c r="B6690" s="159" t="s">
        <v>117</v>
      </c>
      <c r="C6690" s="160">
        <v>2009</v>
      </c>
      <c r="D6690" s="161">
        <v>0</v>
      </c>
      <c r="E6690" s="161">
        <v>0</v>
      </c>
      <c r="F6690" s="161">
        <v>0</v>
      </c>
      <c r="G6690" s="161">
        <v>0</v>
      </c>
      <c r="H6690" s="161">
        <v>0</v>
      </c>
      <c r="I6690" s="161">
        <v>0</v>
      </c>
      <c r="J6690" s="161">
        <v>0</v>
      </c>
      <c r="K6690" s="161">
        <v>0</v>
      </c>
      <c r="L6690" s="162">
        <v>0</v>
      </c>
      <c r="M6690" s="163">
        <v>0</v>
      </c>
    </row>
    <row r="6691" spans="1:13">
      <c r="A6691" s="152">
        <v>10</v>
      </c>
      <c r="B6691" s="153" t="s">
        <v>30</v>
      </c>
      <c r="C6691" s="154">
        <v>2009</v>
      </c>
      <c r="D6691" s="155">
        <v>0</v>
      </c>
      <c r="E6691" s="155">
        <v>0</v>
      </c>
      <c r="F6691" s="155">
        <v>0</v>
      </c>
      <c r="G6691" s="155">
        <v>0</v>
      </c>
      <c r="H6691" s="155">
        <v>0</v>
      </c>
      <c r="I6691" s="155">
        <v>0</v>
      </c>
      <c r="J6691" s="155">
        <v>0</v>
      </c>
      <c r="K6691" s="155">
        <v>0</v>
      </c>
      <c r="L6691" s="156">
        <v>0</v>
      </c>
      <c r="M6691" s="157">
        <v>0</v>
      </c>
    </row>
    <row r="6692" spans="1:13">
      <c r="A6692" s="158">
        <v>157</v>
      </c>
      <c r="B6692" s="159" t="s">
        <v>155</v>
      </c>
      <c r="C6692" s="160">
        <v>2009</v>
      </c>
      <c r="D6692" s="161">
        <v>0</v>
      </c>
      <c r="E6692" s="161">
        <v>0</v>
      </c>
      <c r="F6692" s="161">
        <v>0</v>
      </c>
      <c r="G6692" s="161">
        <v>0</v>
      </c>
      <c r="H6692" s="161">
        <v>-2500</v>
      </c>
      <c r="I6692" s="161">
        <v>0</v>
      </c>
      <c r="J6692" s="161">
        <v>0</v>
      </c>
      <c r="K6692" s="161">
        <v>0</v>
      </c>
      <c r="L6692" s="162">
        <v>0</v>
      </c>
      <c r="M6692" s="163">
        <v>0</v>
      </c>
    </row>
    <row r="6693" spans="1:13">
      <c r="A6693" s="152">
        <v>246</v>
      </c>
      <c r="B6693" s="153" t="s">
        <v>94</v>
      </c>
      <c r="C6693" s="154">
        <v>2009</v>
      </c>
      <c r="D6693" s="155">
        <v>0</v>
      </c>
      <c r="E6693" s="155">
        <v>0</v>
      </c>
      <c r="F6693" s="155">
        <v>0</v>
      </c>
      <c r="G6693" s="155">
        <v>0</v>
      </c>
      <c r="H6693" s="155">
        <v>0</v>
      </c>
      <c r="I6693" s="155">
        <v>0</v>
      </c>
      <c r="J6693" s="155">
        <v>0</v>
      </c>
      <c r="K6693" s="155">
        <v>0</v>
      </c>
      <c r="L6693" s="156">
        <v>0</v>
      </c>
      <c r="M6693" s="157">
        <v>0</v>
      </c>
    </row>
    <row r="6694" spans="1:13">
      <c r="A6694" s="158">
        <v>66</v>
      </c>
      <c r="B6694" s="159" t="s">
        <v>47</v>
      </c>
      <c r="C6694" s="160">
        <v>2009</v>
      </c>
      <c r="D6694" s="161">
        <v>0</v>
      </c>
      <c r="E6694" s="161">
        <v>0</v>
      </c>
      <c r="F6694" s="161">
        <v>0</v>
      </c>
      <c r="G6694" s="161">
        <v>0</v>
      </c>
      <c r="H6694" s="161">
        <v>0</v>
      </c>
      <c r="I6694" s="161">
        <v>0</v>
      </c>
      <c r="J6694" s="161">
        <v>0</v>
      </c>
      <c r="K6694" s="161">
        <v>0</v>
      </c>
      <c r="L6694" s="162">
        <v>0</v>
      </c>
      <c r="M6694" s="163">
        <v>0</v>
      </c>
    </row>
    <row r="6695" spans="1:13">
      <c r="A6695" s="152">
        <v>94</v>
      </c>
      <c r="B6695" s="153" t="s">
        <v>118</v>
      </c>
      <c r="C6695" s="154">
        <v>2009</v>
      </c>
      <c r="D6695" s="155">
        <v>0</v>
      </c>
      <c r="E6695" s="155">
        <v>0</v>
      </c>
      <c r="F6695" s="155">
        <v>0</v>
      </c>
      <c r="G6695" s="155">
        <v>0</v>
      </c>
      <c r="H6695" s="155">
        <v>0</v>
      </c>
      <c r="I6695" s="155">
        <v>0</v>
      </c>
      <c r="J6695" s="155">
        <v>0</v>
      </c>
      <c r="K6695" s="155">
        <v>0</v>
      </c>
      <c r="L6695" s="156">
        <v>0</v>
      </c>
      <c r="M6695" s="157">
        <v>0</v>
      </c>
    </row>
    <row r="6696" spans="1:13">
      <c r="A6696" s="158">
        <v>177</v>
      </c>
      <c r="B6696" s="159" t="s">
        <v>70</v>
      </c>
      <c r="C6696" s="160">
        <v>2009</v>
      </c>
      <c r="D6696" s="161">
        <v>0</v>
      </c>
      <c r="E6696" s="161">
        <v>0</v>
      </c>
      <c r="F6696" s="161">
        <v>0</v>
      </c>
      <c r="G6696" s="161">
        <v>0</v>
      </c>
      <c r="H6696" s="161">
        <v>-586</v>
      </c>
      <c r="I6696" s="161">
        <v>0</v>
      </c>
      <c r="J6696" s="161">
        <v>0</v>
      </c>
      <c r="K6696" s="161">
        <v>0</v>
      </c>
      <c r="L6696" s="162">
        <v>0</v>
      </c>
      <c r="M6696" s="163">
        <v>0</v>
      </c>
    </row>
    <row r="6697" spans="1:13">
      <c r="A6697" s="152">
        <v>224</v>
      </c>
      <c r="B6697" s="153" t="s">
        <v>20</v>
      </c>
      <c r="C6697" s="154">
        <v>2009</v>
      </c>
      <c r="D6697" s="155">
        <v>0</v>
      </c>
      <c r="E6697" s="155">
        <v>0</v>
      </c>
      <c r="F6697" s="155">
        <v>0</v>
      </c>
      <c r="G6697" s="155">
        <v>0</v>
      </c>
      <c r="H6697" s="155">
        <v>0</v>
      </c>
      <c r="I6697" s="155">
        <v>0</v>
      </c>
      <c r="J6697" s="155">
        <v>0</v>
      </c>
      <c r="K6697" s="155">
        <v>0</v>
      </c>
      <c r="L6697" s="156">
        <v>0</v>
      </c>
      <c r="M6697" s="157">
        <v>0</v>
      </c>
    </row>
    <row r="6698" spans="1:13">
      <c r="A6698" s="158">
        <v>67</v>
      </c>
      <c r="B6698" s="159" t="s">
        <v>163</v>
      </c>
      <c r="C6698" s="160">
        <v>2009</v>
      </c>
      <c r="D6698" s="161">
        <v>0</v>
      </c>
      <c r="E6698" s="161">
        <v>0</v>
      </c>
      <c r="F6698" s="161">
        <v>0</v>
      </c>
      <c r="G6698" s="161">
        <v>0</v>
      </c>
      <c r="H6698" s="161">
        <v>0</v>
      </c>
      <c r="I6698" s="161">
        <v>0</v>
      </c>
      <c r="J6698" s="161">
        <v>0</v>
      </c>
      <c r="K6698" s="161">
        <v>0</v>
      </c>
      <c r="L6698" s="162">
        <v>0</v>
      </c>
      <c r="M6698" s="163">
        <v>0</v>
      </c>
    </row>
    <row r="6699" spans="1:13">
      <c r="A6699" s="152">
        <v>96</v>
      </c>
      <c r="B6699" s="153" t="s">
        <v>159</v>
      </c>
      <c r="C6699" s="154">
        <v>2009</v>
      </c>
      <c r="D6699" s="155">
        <v>0</v>
      </c>
      <c r="E6699" s="155">
        <v>0</v>
      </c>
      <c r="F6699" s="155">
        <v>0</v>
      </c>
      <c r="G6699" s="155">
        <v>0</v>
      </c>
      <c r="H6699" s="155">
        <v>0</v>
      </c>
      <c r="I6699" s="155">
        <v>0</v>
      </c>
      <c r="J6699" s="155">
        <v>0</v>
      </c>
      <c r="K6699" s="155">
        <v>0</v>
      </c>
      <c r="L6699" s="156">
        <v>0</v>
      </c>
      <c r="M6699" s="157">
        <v>0</v>
      </c>
    </row>
    <row r="6700" spans="1:13">
      <c r="A6700" s="158">
        <v>138</v>
      </c>
      <c r="B6700" s="159" t="s">
        <v>31</v>
      </c>
      <c r="C6700" s="160">
        <v>2009</v>
      </c>
      <c r="D6700" s="161">
        <v>0</v>
      </c>
      <c r="E6700" s="161">
        <v>0</v>
      </c>
      <c r="F6700" s="161">
        <v>0</v>
      </c>
      <c r="G6700" s="161">
        <v>0</v>
      </c>
      <c r="H6700" s="161">
        <v>-2700</v>
      </c>
      <c r="I6700" s="161">
        <v>0</v>
      </c>
      <c r="J6700" s="161">
        <v>0</v>
      </c>
      <c r="K6700" s="161">
        <v>0</v>
      </c>
      <c r="L6700" s="162">
        <v>0</v>
      </c>
      <c r="M6700" s="163">
        <v>0</v>
      </c>
    </row>
    <row r="6701" spans="1:13">
      <c r="A6701" s="152">
        <v>225</v>
      </c>
      <c r="B6701" s="153" t="s">
        <v>125</v>
      </c>
      <c r="C6701" s="154">
        <v>2009</v>
      </c>
      <c r="D6701" s="155">
        <v>0</v>
      </c>
      <c r="E6701" s="155">
        <v>0</v>
      </c>
      <c r="F6701" s="155">
        <v>0</v>
      </c>
      <c r="G6701" s="155">
        <v>0</v>
      </c>
      <c r="H6701" s="155">
        <v>-1600</v>
      </c>
      <c r="I6701" s="155">
        <v>0</v>
      </c>
      <c r="J6701" s="155">
        <v>0</v>
      </c>
      <c r="K6701" s="155">
        <v>0</v>
      </c>
      <c r="L6701" s="156">
        <v>0</v>
      </c>
      <c r="M6701" s="157">
        <v>0</v>
      </c>
    </row>
    <row r="6702" spans="1:13">
      <c r="A6702" s="158">
        <v>97</v>
      </c>
      <c r="B6702" s="159" t="s">
        <v>126</v>
      </c>
      <c r="C6702" s="160">
        <v>2009</v>
      </c>
      <c r="D6702" s="161">
        <v>0</v>
      </c>
      <c r="E6702" s="161">
        <v>0</v>
      </c>
      <c r="F6702" s="161">
        <v>0</v>
      </c>
      <c r="G6702" s="161">
        <v>0</v>
      </c>
      <c r="H6702" s="161">
        <v>0</v>
      </c>
      <c r="I6702" s="161">
        <v>0</v>
      </c>
      <c r="J6702" s="161">
        <v>0</v>
      </c>
      <c r="K6702" s="161">
        <v>0</v>
      </c>
      <c r="L6702" s="162">
        <v>0</v>
      </c>
      <c r="M6702" s="163">
        <v>0</v>
      </c>
    </row>
    <row r="6703" spans="1:13">
      <c r="A6703" s="152">
        <v>139</v>
      </c>
      <c r="B6703" s="153" t="s">
        <v>133</v>
      </c>
      <c r="C6703" s="154">
        <v>2009</v>
      </c>
      <c r="D6703" s="155">
        <v>0</v>
      </c>
      <c r="E6703" s="155">
        <v>0</v>
      </c>
      <c r="F6703" s="155">
        <v>0</v>
      </c>
      <c r="G6703" s="155">
        <v>0</v>
      </c>
      <c r="H6703" s="155">
        <v>-3240</v>
      </c>
      <c r="I6703" s="155">
        <v>0</v>
      </c>
      <c r="J6703" s="155">
        <v>0</v>
      </c>
      <c r="K6703" s="155">
        <v>0</v>
      </c>
      <c r="L6703" s="156">
        <v>0</v>
      </c>
      <c r="M6703" s="157">
        <v>0</v>
      </c>
    </row>
    <row r="6704" spans="1:13">
      <c r="A6704" s="158">
        <v>178</v>
      </c>
      <c r="B6704" s="159" t="s">
        <v>95</v>
      </c>
      <c r="C6704" s="160">
        <v>2009</v>
      </c>
      <c r="D6704" s="161">
        <v>0</v>
      </c>
      <c r="E6704" s="161">
        <v>0</v>
      </c>
      <c r="F6704" s="161">
        <v>0</v>
      </c>
      <c r="G6704" s="161">
        <v>0</v>
      </c>
      <c r="H6704" s="161">
        <v>0</v>
      </c>
      <c r="I6704" s="161">
        <v>0</v>
      </c>
      <c r="J6704" s="161">
        <v>0</v>
      </c>
      <c r="K6704" s="161">
        <v>0</v>
      </c>
      <c r="L6704" s="162">
        <v>0</v>
      </c>
      <c r="M6704" s="163">
        <v>0</v>
      </c>
    </row>
    <row r="6705" spans="1:13">
      <c r="A6705" s="152">
        <v>118</v>
      </c>
      <c r="B6705" s="153" t="s">
        <v>71</v>
      </c>
      <c r="C6705" s="154">
        <v>2009</v>
      </c>
      <c r="D6705" s="155">
        <v>0</v>
      </c>
      <c r="E6705" s="155">
        <v>0</v>
      </c>
      <c r="F6705" s="155">
        <v>0</v>
      </c>
      <c r="G6705" s="155">
        <v>0</v>
      </c>
      <c r="H6705" s="155">
        <v>-2300</v>
      </c>
      <c r="I6705" s="155">
        <v>0</v>
      </c>
      <c r="J6705" s="155">
        <v>0</v>
      </c>
      <c r="K6705" s="155">
        <v>0</v>
      </c>
      <c r="L6705" s="156">
        <v>0</v>
      </c>
      <c r="M6705" s="157">
        <v>0</v>
      </c>
    </row>
    <row r="6706" spans="1:13">
      <c r="A6706" s="158">
        <v>247</v>
      </c>
      <c r="B6706" s="159" t="s">
        <v>96</v>
      </c>
      <c r="C6706" s="160">
        <v>2009</v>
      </c>
      <c r="D6706" s="161">
        <v>0</v>
      </c>
      <c r="E6706" s="161">
        <v>0</v>
      </c>
      <c r="F6706" s="161">
        <v>0</v>
      </c>
      <c r="G6706" s="161">
        <v>0</v>
      </c>
      <c r="H6706" s="161">
        <v>0</v>
      </c>
      <c r="I6706" s="161">
        <v>0</v>
      </c>
      <c r="J6706" s="161">
        <v>0</v>
      </c>
      <c r="K6706" s="161">
        <v>0</v>
      </c>
      <c r="L6706" s="162">
        <v>0</v>
      </c>
      <c r="M6706" s="163">
        <v>0</v>
      </c>
    </row>
    <row r="6707" spans="1:13">
      <c r="A6707" s="152">
        <v>140</v>
      </c>
      <c r="B6707" s="153" t="s">
        <v>97</v>
      </c>
      <c r="C6707" s="154">
        <v>2009</v>
      </c>
      <c r="D6707" s="155">
        <v>0</v>
      </c>
      <c r="E6707" s="155">
        <v>0</v>
      </c>
      <c r="F6707" s="155">
        <v>0</v>
      </c>
      <c r="G6707" s="155">
        <v>0</v>
      </c>
      <c r="H6707" s="155">
        <v>0</v>
      </c>
      <c r="I6707" s="155">
        <v>0</v>
      </c>
      <c r="J6707" s="155">
        <v>0</v>
      </c>
      <c r="K6707" s="155">
        <v>0</v>
      </c>
      <c r="L6707" s="156">
        <v>0</v>
      </c>
      <c r="M6707" s="157">
        <v>0</v>
      </c>
    </row>
    <row r="6708" spans="1:13">
      <c r="A6708" s="158">
        <v>197</v>
      </c>
      <c r="B6708" s="159" t="s">
        <v>79</v>
      </c>
      <c r="C6708" s="160">
        <v>2009</v>
      </c>
      <c r="D6708" s="161">
        <v>0</v>
      </c>
      <c r="E6708" s="161">
        <v>0</v>
      </c>
      <c r="F6708" s="161">
        <v>0</v>
      </c>
      <c r="G6708" s="161">
        <v>0</v>
      </c>
      <c r="H6708" s="161">
        <v>0</v>
      </c>
      <c r="I6708" s="161">
        <v>0</v>
      </c>
      <c r="J6708" s="161">
        <v>0</v>
      </c>
      <c r="K6708" s="161">
        <v>0</v>
      </c>
      <c r="L6708" s="162">
        <v>0</v>
      </c>
      <c r="M6708" s="163">
        <v>0</v>
      </c>
    </row>
    <row r="6709" spans="1:13">
      <c r="A6709" s="152">
        <v>227</v>
      </c>
      <c r="B6709" s="153" t="s">
        <v>112</v>
      </c>
      <c r="C6709" s="154">
        <v>2009</v>
      </c>
      <c r="D6709" s="155">
        <v>0</v>
      </c>
      <c r="E6709" s="155">
        <v>0</v>
      </c>
      <c r="F6709" s="155">
        <v>0</v>
      </c>
      <c r="G6709" s="155">
        <v>0</v>
      </c>
      <c r="H6709" s="155">
        <v>-3176</v>
      </c>
      <c r="I6709" s="155">
        <v>0</v>
      </c>
      <c r="J6709" s="155">
        <v>0</v>
      </c>
      <c r="K6709" s="155">
        <v>0</v>
      </c>
      <c r="L6709" s="156">
        <v>0</v>
      </c>
      <c r="M6709" s="157">
        <v>0</v>
      </c>
    </row>
    <row r="6710" spans="1:13">
      <c r="A6710" s="158">
        <v>158</v>
      </c>
      <c r="B6710" s="159" t="s">
        <v>80</v>
      </c>
      <c r="C6710" s="160">
        <v>2009</v>
      </c>
      <c r="D6710" s="161">
        <v>0</v>
      </c>
      <c r="E6710" s="161">
        <v>0</v>
      </c>
      <c r="F6710" s="161">
        <v>0</v>
      </c>
      <c r="G6710" s="161">
        <v>0</v>
      </c>
      <c r="H6710" s="161">
        <v>-1100</v>
      </c>
      <c r="I6710" s="161">
        <v>0</v>
      </c>
      <c r="J6710" s="161">
        <v>0</v>
      </c>
      <c r="K6710" s="161">
        <v>0</v>
      </c>
      <c r="L6710" s="162">
        <v>0</v>
      </c>
      <c r="M6710" s="163">
        <v>0</v>
      </c>
    </row>
    <row r="6711" spans="1:13">
      <c r="A6711" s="152">
        <v>141</v>
      </c>
      <c r="B6711" s="153" t="s">
        <v>49</v>
      </c>
      <c r="C6711" s="154">
        <v>2009</v>
      </c>
      <c r="D6711" s="155">
        <v>0</v>
      </c>
      <c r="E6711" s="155">
        <v>0</v>
      </c>
      <c r="F6711" s="155">
        <v>0</v>
      </c>
      <c r="G6711" s="155">
        <v>0</v>
      </c>
      <c r="H6711" s="155">
        <v>-1100</v>
      </c>
      <c r="I6711" s="155">
        <v>0</v>
      </c>
      <c r="J6711" s="155">
        <v>0</v>
      </c>
      <c r="K6711" s="155">
        <v>0</v>
      </c>
      <c r="L6711" s="156">
        <v>0</v>
      </c>
      <c r="M6711" s="157">
        <v>0</v>
      </c>
    </row>
    <row r="6712" spans="1:13">
      <c r="A6712" s="158">
        <v>248</v>
      </c>
      <c r="B6712" s="159" t="s">
        <v>98</v>
      </c>
      <c r="C6712" s="160">
        <v>2009</v>
      </c>
      <c r="D6712" s="161">
        <v>0</v>
      </c>
      <c r="E6712" s="161">
        <v>0</v>
      </c>
      <c r="F6712" s="161">
        <v>0</v>
      </c>
      <c r="G6712" s="161">
        <v>0</v>
      </c>
      <c r="H6712" s="161">
        <v>0</v>
      </c>
      <c r="I6712" s="161">
        <v>0</v>
      </c>
      <c r="J6712" s="161">
        <v>0</v>
      </c>
      <c r="K6712" s="161">
        <v>0</v>
      </c>
      <c r="L6712" s="162">
        <v>0</v>
      </c>
      <c r="M6712" s="163">
        <v>0</v>
      </c>
    </row>
    <row r="6713" spans="1:13">
      <c r="A6713" s="152">
        <v>249</v>
      </c>
      <c r="B6713" s="153" t="s">
        <v>99</v>
      </c>
      <c r="C6713" s="154">
        <v>2009</v>
      </c>
      <c r="D6713" s="155">
        <v>0</v>
      </c>
      <c r="E6713" s="155">
        <v>0</v>
      </c>
      <c r="F6713" s="155">
        <v>0</v>
      </c>
      <c r="G6713" s="155">
        <v>0</v>
      </c>
      <c r="H6713" s="155">
        <v>0</v>
      </c>
      <c r="I6713" s="155">
        <v>0</v>
      </c>
      <c r="J6713" s="155">
        <v>0</v>
      </c>
      <c r="K6713" s="155">
        <v>0</v>
      </c>
      <c r="L6713" s="156">
        <v>0</v>
      </c>
      <c r="M6713" s="157">
        <v>0</v>
      </c>
    </row>
    <row r="6714" spans="1:13">
      <c r="A6714" s="158">
        <v>42</v>
      </c>
      <c r="B6714" s="159" t="s">
        <v>81</v>
      </c>
      <c r="C6714" s="160">
        <v>2009</v>
      </c>
      <c r="D6714" s="161">
        <v>0</v>
      </c>
      <c r="E6714" s="161">
        <v>0</v>
      </c>
      <c r="F6714" s="161">
        <v>0</v>
      </c>
      <c r="G6714" s="161">
        <v>0</v>
      </c>
      <c r="H6714" s="161">
        <v>0</v>
      </c>
      <c r="I6714" s="161">
        <v>0</v>
      </c>
      <c r="J6714" s="161">
        <v>0</v>
      </c>
      <c r="K6714" s="161">
        <v>0</v>
      </c>
      <c r="L6714" s="162">
        <v>0</v>
      </c>
      <c r="M6714" s="163">
        <v>0</v>
      </c>
    </row>
    <row r="6715" spans="1:13">
      <c r="A6715" s="152">
        <v>250</v>
      </c>
      <c r="B6715" s="153" t="s">
        <v>100</v>
      </c>
      <c r="C6715" s="154">
        <v>2009</v>
      </c>
      <c r="D6715" s="155">
        <v>0</v>
      </c>
      <c r="E6715" s="155">
        <v>0</v>
      </c>
      <c r="F6715" s="155">
        <v>0</v>
      </c>
      <c r="G6715" s="155">
        <v>0</v>
      </c>
      <c r="H6715" s="155">
        <v>-4600</v>
      </c>
      <c r="I6715" s="155">
        <v>0</v>
      </c>
      <c r="J6715" s="155">
        <v>0</v>
      </c>
      <c r="K6715" s="155">
        <v>0</v>
      </c>
      <c r="L6715" s="156">
        <v>0</v>
      </c>
      <c r="M6715" s="157">
        <v>0</v>
      </c>
    </row>
    <row r="6716" spans="1:13">
      <c r="A6716" s="158">
        <v>198</v>
      </c>
      <c r="B6716" s="159" t="s">
        <v>60</v>
      </c>
      <c r="C6716" s="160">
        <v>2009</v>
      </c>
      <c r="D6716" s="161">
        <v>0</v>
      </c>
      <c r="E6716" s="161">
        <v>0</v>
      </c>
      <c r="F6716" s="161">
        <v>0</v>
      </c>
      <c r="G6716" s="161">
        <v>0</v>
      </c>
      <c r="H6716" s="161">
        <v>-1300</v>
      </c>
      <c r="I6716" s="161">
        <v>0</v>
      </c>
      <c r="J6716" s="161">
        <v>0</v>
      </c>
      <c r="K6716" s="161">
        <v>0</v>
      </c>
      <c r="L6716" s="162">
        <v>0</v>
      </c>
      <c r="M6716" s="163">
        <v>0</v>
      </c>
    </row>
    <row r="6717" spans="1:13">
      <c r="A6717" s="152">
        <v>199</v>
      </c>
      <c r="B6717" s="153" t="s">
        <v>61</v>
      </c>
      <c r="C6717" s="154">
        <v>2009</v>
      </c>
      <c r="D6717" s="155">
        <v>0</v>
      </c>
      <c r="E6717" s="155">
        <v>0</v>
      </c>
      <c r="F6717" s="155">
        <v>0</v>
      </c>
      <c r="G6717" s="155">
        <v>0</v>
      </c>
      <c r="H6717" s="155">
        <v>-1200</v>
      </c>
      <c r="I6717" s="155">
        <v>0</v>
      </c>
      <c r="J6717" s="155">
        <v>0</v>
      </c>
      <c r="K6717" s="155">
        <v>0</v>
      </c>
      <c r="L6717" s="156">
        <v>0</v>
      </c>
      <c r="M6717" s="157">
        <v>0</v>
      </c>
    </row>
    <row r="6718" spans="1:13">
      <c r="A6718" s="158">
        <v>142</v>
      </c>
      <c r="B6718" s="159" t="s">
        <v>24</v>
      </c>
      <c r="C6718" s="160">
        <v>2009</v>
      </c>
      <c r="D6718" s="161">
        <v>0</v>
      </c>
      <c r="E6718" s="161">
        <v>0</v>
      </c>
      <c r="F6718" s="161">
        <v>0</v>
      </c>
      <c r="G6718" s="161">
        <v>0</v>
      </c>
      <c r="H6718" s="161">
        <v>0</v>
      </c>
      <c r="I6718" s="161">
        <v>0</v>
      </c>
      <c r="J6718" s="161">
        <v>0</v>
      </c>
      <c r="K6718" s="161">
        <v>0</v>
      </c>
      <c r="L6718" s="162">
        <v>0</v>
      </c>
      <c r="M6718" s="163">
        <v>0</v>
      </c>
    </row>
    <row r="6719" spans="1:13">
      <c r="A6719" s="152">
        <v>120</v>
      </c>
      <c r="B6719" s="153" t="s">
        <v>32</v>
      </c>
      <c r="C6719" s="154">
        <v>2009</v>
      </c>
      <c r="D6719" s="155">
        <v>0</v>
      </c>
      <c r="E6719" s="155">
        <v>0</v>
      </c>
      <c r="F6719" s="155">
        <v>0</v>
      </c>
      <c r="G6719" s="155">
        <v>0</v>
      </c>
      <c r="H6719" s="155">
        <v>0</v>
      </c>
      <c r="I6719" s="155">
        <v>0</v>
      </c>
      <c r="J6719" s="155">
        <v>0</v>
      </c>
      <c r="K6719" s="155">
        <v>0</v>
      </c>
      <c r="L6719" s="156">
        <v>0</v>
      </c>
      <c r="M6719" s="157">
        <v>0</v>
      </c>
    </row>
    <row r="6720" spans="1:13">
      <c r="A6720" s="158">
        <v>69</v>
      </c>
      <c r="B6720" s="159" t="s">
        <v>73</v>
      </c>
      <c r="C6720" s="160">
        <v>2009</v>
      </c>
      <c r="D6720" s="161">
        <v>0</v>
      </c>
      <c r="E6720" s="161">
        <v>0</v>
      </c>
      <c r="F6720" s="161">
        <v>0</v>
      </c>
      <c r="G6720" s="161">
        <v>0</v>
      </c>
      <c r="H6720" s="161">
        <v>-2000</v>
      </c>
      <c r="I6720" s="161">
        <v>0</v>
      </c>
      <c r="J6720" s="161">
        <v>0</v>
      </c>
      <c r="K6720" s="161">
        <v>0</v>
      </c>
      <c r="L6720" s="162">
        <v>0</v>
      </c>
      <c r="M6720" s="163">
        <v>0</v>
      </c>
    </row>
    <row r="6721" spans="1:13">
      <c r="A6721" s="152">
        <v>44</v>
      </c>
      <c r="B6721" s="153" t="s">
        <v>167</v>
      </c>
      <c r="C6721" s="154">
        <v>2009</v>
      </c>
      <c r="D6721" s="155">
        <v>0</v>
      </c>
      <c r="E6721" s="155">
        <v>0</v>
      </c>
      <c r="F6721" s="155">
        <v>0</v>
      </c>
      <c r="G6721" s="155">
        <v>0</v>
      </c>
      <c r="H6721" s="155">
        <v>0</v>
      </c>
      <c r="I6721" s="155">
        <v>0</v>
      </c>
      <c r="J6721" s="155">
        <v>0</v>
      </c>
      <c r="K6721" s="155">
        <v>0</v>
      </c>
      <c r="L6721" s="156">
        <v>0</v>
      </c>
      <c r="M6721" s="157">
        <v>0</v>
      </c>
    </row>
    <row r="6722" spans="1:13">
      <c r="A6722" s="158">
        <v>251</v>
      </c>
      <c r="B6722" s="159" t="s">
        <v>33</v>
      </c>
      <c r="C6722" s="160">
        <v>2009</v>
      </c>
      <c r="D6722" s="161">
        <v>0</v>
      </c>
      <c r="E6722" s="161">
        <v>0</v>
      </c>
      <c r="F6722" s="161">
        <v>0</v>
      </c>
      <c r="G6722" s="161">
        <v>0</v>
      </c>
      <c r="H6722" s="161">
        <v>0</v>
      </c>
      <c r="I6722" s="161">
        <v>0</v>
      </c>
      <c r="J6722" s="161">
        <v>0</v>
      </c>
      <c r="K6722" s="161">
        <v>0</v>
      </c>
      <c r="L6722" s="162">
        <v>0</v>
      </c>
      <c r="M6722" s="163">
        <v>0</v>
      </c>
    </row>
    <row r="6723" spans="1:13">
      <c r="A6723" s="152">
        <v>14</v>
      </c>
      <c r="B6723" s="153" t="s">
        <v>136</v>
      </c>
      <c r="C6723" s="154">
        <v>2009</v>
      </c>
      <c r="D6723" s="155">
        <v>0</v>
      </c>
      <c r="E6723" s="155">
        <v>0</v>
      </c>
      <c r="F6723" s="155">
        <v>0</v>
      </c>
      <c r="G6723" s="155">
        <v>0</v>
      </c>
      <c r="H6723" s="155">
        <v>0</v>
      </c>
      <c r="I6723" s="155">
        <v>0</v>
      </c>
      <c r="J6723" s="155">
        <v>0</v>
      </c>
      <c r="K6723" s="155">
        <v>0</v>
      </c>
      <c r="L6723" s="156">
        <v>0</v>
      </c>
      <c r="M6723" s="157">
        <v>0</v>
      </c>
    </row>
    <row r="6724" spans="1:13">
      <c r="A6724" s="158">
        <v>121</v>
      </c>
      <c r="B6724" s="159" t="s">
        <v>63</v>
      </c>
      <c r="C6724" s="160">
        <v>2009</v>
      </c>
      <c r="D6724" s="161">
        <v>0</v>
      </c>
      <c r="E6724" s="161">
        <v>0</v>
      </c>
      <c r="F6724" s="161">
        <v>0</v>
      </c>
      <c r="G6724" s="161">
        <v>0</v>
      </c>
      <c r="H6724" s="161">
        <v>-1310</v>
      </c>
      <c r="I6724" s="161">
        <v>0</v>
      </c>
      <c r="J6724" s="161">
        <v>0</v>
      </c>
      <c r="K6724" s="161">
        <v>0</v>
      </c>
      <c r="L6724" s="162">
        <v>0</v>
      </c>
      <c r="M6724" s="163">
        <v>0</v>
      </c>
    </row>
    <row r="6725" spans="1:13">
      <c r="A6725" s="152">
        <v>229</v>
      </c>
      <c r="B6725" s="153" t="s">
        <v>101</v>
      </c>
      <c r="C6725" s="154">
        <v>2009</v>
      </c>
      <c r="D6725" s="155">
        <v>0</v>
      </c>
      <c r="E6725" s="155">
        <v>0</v>
      </c>
      <c r="F6725" s="155">
        <v>0</v>
      </c>
      <c r="G6725" s="155">
        <v>0</v>
      </c>
      <c r="H6725" s="155">
        <v>-2200</v>
      </c>
      <c r="I6725" s="155">
        <v>0</v>
      </c>
      <c r="J6725" s="155">
        <v>0</v>
      </c>
      <c r="K6725" s="155">
        <v>0</v>
      </c>
      <c r="L6725" s="156">
        <v>0</v>
      </c>
      <c r="M6725" s="157">
        <v>0</v>
      </c>
    </row>
    <row r="6726" spans="1:13">
      <c r="A6726" s="158">
        <v>181</v>
      </c>
      <c r="B6726" s="159" t="s">
        <v>102</v>
      </c>
      <c r="C6726" s="160">
        <v>2009</v>
      </c>
      <c r="D6726" s="161">
        <v>0</v>
      </c>
      <c r="E6726" s="161">
        <v>0</v>
      </c>
      <c r="F6726" s="161">
        <v>0</v>
      </c>
      <c r="G6726" s="161">
        <v>0</v>
      </c>
      <c r="H6726" s="161">
        <v>0</v>
      </c>
      <c r="I6726" s="161">
        <v>0</v>
      </c>
      <c r="J6726" s="161">
        <v>0</v>
      </c>
      <c r="K6726" s="161">
        <v>0</v>
      </c>
      <c r="L6726" s="162">
        <v>0</v>
      </c>
      <c r="M6726" s="163">
        <v>0</v>
      </c>
    </row>
    <row r="6727" spans="1:13">
      <c r="A6727" s="152">
        <v>72</v>
      </c>
      <c r="B6727" s="153" t="s">
        <v>103</v>
      </c>
      <c r="C6727" s="154">
        <v>2009</v>
      </c>
      <c r="D6727" s="155">
        <v>0</v>
      </c>
      <c r="E6727" s="155">
        <v>0</v>
      </c>
      <c r="F6727" s="155">
        <v>0</v>
      </c>
      <c r="G6727" s="155">
        <v>0</v>
      </c>
      <c r="H6727" s="155">
        <v>-2150</v>
      </c>
      <c r="I6727" s="155">
        <v>0</v>
      </c>
      <c r="J6727" s="155">
        <v>0</v>
      </c>
      <c r="K6727" s="155">
        <v>0</v>
      </c>
      <c r="L6727" s="156">
        <v>0</v>
      </c>
      <c r="M6727" s="157">
        <v>0</v>
      </c>
    </row>
    <row r="6728" spans="1:13">
      <c r="A6728" s="158">
        <v>230</v>
      </c>
      <c r="B6728" s="159" t="s">
        <v>34</v>
      </c>
      <c r="C6728" s="160">
        <v>2009</v>
      </c>
      <c r="D6728" s="161">
        <v>0</v>
      </c>
      <c r="E6728" s="161">
        <v>0</v>
      </c>
      <c r="F6728" s="161">
        <v>0</v>
      </c>
      <c r="G6728" s="161">
        <v>0</v>
      </c>
      <c r="H6728" s="161">
        <v>-1901</v>
      </c>
      <c r="I6728" s="161">
        <v>0</v>
      </c>
      <c r="J6728" s="161">
        <v>0</v>
      </c>
      <c r="K6728" s="161">
        <v>0</v>
      </c>
      <c r="L6728" s="162">
        <v>0</v>
      </c>
      <c r="M6728" s="163">
        <v>0</v>
      </c>
    </row>
    <row r="6729" spans="1:13">
      <c r="A6729" s="152">
        <v>231</v>
      </c>
      <c r="B6729" s="153" t="s">
        <v>121</v>
      </c>
      <c r="C6729" s="154">
        <v>2009</v>
      </c>
      <c r="D6729" s="155">
        <v>0</v>
      </c>
      <c r="E6729" s="155">
        <v>0</v>
      </c>
      <c r="F6729" s="155">
        <v>0</v>
      </c>
      <c r="G6729" s="155">
        <v>0</v>
      </c>
      <c r="H6729" s="155">
        <v>-446</v>
      </c>
      <c r="I6729" s="155">
        <v>0</v>
      </c>
      <c r="J6729" s="155">
        <v>0</v>
      </c>
      <c r="K6729" s="155">
        <v>0</v>
      </c>
      <c r="L6729" s="156">
        <v>0</v>
      </c>
      <c r="M6729" s="157">
        <v>0</v>
      </c>
    </row>
    <row r="6730" spans="1:13">
      <c r="A6730" s="158">
        <v>161</v>
      </c>
      <c r="B6730" s="159" t="s">
        <v>38</v>
      </c>
      <c r="C6730" s="160">
        <v>2009</v>
      </c>
      <c r="D6730" s="161">
        <v>0</v>
      </c>
      <c r="E6730" s="161">
        <v>0</v>
      </c>
      <c r="F6730" s="161">
        <v>0</v>
      </c>
      <c r="G6730" s="161">
        <v>0</v>
      </c>
      <c r="H6730" s="161">
        <v>-1200</v>
      </c>
      <c r="I6730" s="161">
        <v>2675</v>
      </c>
      <c r="J6730" s="161">
        <v>0</v>
      </c>
      <c r="K6730" s="161">
        <v>0</v>
      </c>
      <c r="L6730" s="162">
        <v>0</v>
      </c>
      <c r="M6730" s="163">
        <v>0</v>
      </c>
    </row>
    <row r="6731" spans="1:13">
      <c r="A6731" s="152">
        <v>261</v>
      </c>
      <c r="B6731" s="153" t="s">
        <v>35</v>
      </c>
      <c r="C6731" s="154">
        <v>2009</v>
      </c>
      <c r="D6731" s="155">
        <v>2451700</v>
      </c>
      <c r="E6731" s="155">
        <v>-115000</v>
      </c>
      <c r="F6731" s="155">
        <v>758200</v>
      </c>
      <c r="G6731" s="155">
        <v>-2534000</v>
      </c>
      <c r="H6731" s="155">
        <v>234373</v>
      </c>
      <c r="I6731" s="155">
        <v>-115</v>
      </c>
      <c r="J6731" s="155">
        <v>60656</v>
      </c>
      <c r="K6731" s="155">
        <v>-1901</v>
      </c>
      <c r="L6731" s="156">
        <v>0</v>
      </c>
      <c r="M6731" s="157">
        <v>0</v>
      </c>
    </row>
    <row r="6732" spans="1:13">
      <c r="A6732" s="158"/>
      <c r="B6732" s="159"/>
      <c r="C6732" s="160"/>
      <c r="D6732" s="161"/>
      <c r="E6732" s="161"/>
      <c r="F6732" s="161"/>
      <c r="G6732" s="161"/>
      <c r="H6732" s="161"/>
      <c r="I6732" s="161"/>
      <c r="J6732" s="161"/>
      <c r="K6732" s="161"/>
      <c r="L6732" s="162"/>
      <c r="M6732" s="163"/>
    </row>
    <row r="6733" spans="1:13">
      <c r="A6733" s="152"/>
      <c r="B6733" s="153" t="s">
        <v>279</v>
      </c>
      <c r="C6733" s="154"/>
      <c r="D6733" s="155">
        <v>2451700</v>
      </c>
      <c r="E6733" s="155">
        <v>-115000</v>
      </c>
      <c r="F6733" s="155">
        <v>758200</v>
      </c>
      <c r="G6733" s="155">
        <v>-2534000</v>
      </c>
      <c r="H6733" s="155">
        <v>125492</v>
      </c>
      <c r="I6733" s="155">
        <v>2564</v>
      </c>
      <c r="J6733" s="155">
        <v>60656</v>
      </c>
      <c r="K6733" s="155">
        <v>-1743</v>
      </c>
      <c r="L6733" s="156">
        <v>-3</v>
      </c>
      <c r="M6733" s="157">
        <v>0</v>
      </c>
    </row>
    <row r="6734" spans="1:13">
      <c r="A6734" s="158"/>
      <c r="B6734" s="159"/>
      <c r="C6734" s="160"/>
      <c r="D6734" s="161"/>
      <c r="E6734" s="161"/>
      <c r="F6734" s="161"/>
      <c r="G6734" s="161"/>
      <c r="H6734" s="161"/>
      <c r="I6734" s="161"/>
      <c r="J6734" s="161"/>
      <c r="K6734" s="161"/>
      <c r="L6734" s="162"/>
      <c r="M6734" s="163"/>
    </row>
    <row r="6735" spans="1:13">
      <c r="A6735" s="152"/>
      <c r="B6735" s="153" t="s">
        <v>280</v>
      </c>
      <c r="C6735" s="154"/>
      <c r="D6735" s="155"/>
      <c r="E6735" s="155"/>
      <c r="F6735" s="155"/>
      <c r="G6735" s="155" t="s">
        <v>284</v>
      </c>
      <c r="H6735" s="155">
        <v>125492</v>
      </c>
      <c r="I6735" s="155">
        <v>2564</v>
      </c>
      <c r="J6735" s="155">
        <v>60656</v>
      </c>
      <c r="K6735" s="155">
        <v>-1743</v>
      </c>
      <c r="L6735" s="156"/>
      <c r="M6735" s="157"/>
    </row>
    <row r="6736" spans="1:13">
      <c r="A6736" s="158">
        <v>131</v>
      </c>
      <c r="B6736" s="159" t="s">
        <v>25</v>
      </c>
      <c r="C6736" s="160">
        <v>2010</v>
      </c>
      <c r="D6736" s="161">
        <v>0</v>
      </c>
      <c r="E6736" s="161">
        <v>0</v>
      </c>
      <c r="F6736" s="161">
        <v>0</v>
      </c>
      <c r="G6736" s="161">
        <v>0</v>
      </c>
      <c r="H6736" s="161">
        <v>0</v>
      </c>
      <c r="I6736" s="161">
        <v>0</v>
      </c>
      <c r="J6736" s="161">
        <v>-11312</v>
      </c>
      <c r="K6736" s="161">
        <v>-5</v>
      </c>
      <c r="L6736" s="162">
        <v>0</v>
      </c>
      <c r="M6736" s="163">
        <v>0</v>
      </c>
    </row>
    <row r="6737" spans="1:13">
      <c r="A6737" s="152">
        <v>211</v>
      </c>
      <c r="B6737" s="153" t="s">
        <v>183</v>
      </c>
      <c r="C6737" s="154">
        <v>2010</v>
      </c>
      <c r="D6737" s="155">
        <v>0</v>
      </c>
      <c r="E6737" s="155">
        <v>0</v>
      </c>
      <c r="F6737" s="155">
        <v>0</v>
      </c>
      <c r="G6737" s="155">
        <v>0</v>
      </c>
      <c r="H6737" s="155">
        <v>0</v>
      </c>
      <c r="I6737" s="155">
        <v>0</v>
      </c>
      <c r="J6737" s="155">
        <v>0</v>
      </c>
      <c r="K6737" s="155">
        <v>0</v>
      </c>
      <c r="L6737" s="156">
        <v>0</v>
      </c>
      <c r="M6737" s="157">
        <v>0</v>
      </c>
    </row>
    <row r="6738" spans="1:13">
      <c r="A6738" s="158">
        <v>30</v>
      </c>
      <c r="B6738" s="159" t="s">
        <v>105</v>
      </c>
      <c r="C6738" s="160">
        <v>2010</v>
      </c>
      <c r="D6738" s="161">
        <v>0</v>
      </c>
      <c r="E6738" s="161">
        <v>0</v>
      </c>
      <c r="F6738" s="161">
        <v>0</v>
      </c>
      <c r="G6738" s="161">
        <v>0</v>
      </c>
      <c r="H6738" s="161">
        <v>-500</v>
      </c>
      <c r="I6738" s="161">
        <v>0</v>
      </c>
      <c r="J6738" s="161">
        <v>0</v>
      </c>
      <c r="K6738" s="161">
        <v>0</v>
      </c>
      <c r="L6738" s="162">
        <v>0</v>
      </c>
      <c r="M6738" s="163">
        <v>0</v>
      </c>
    </row>
    <row r="6739" spans="1:13">
      <c r="A6739" s="152">
        <v>51</v>
      </c>
      <c r="B6739" s="153" t="s">
        <v>64</v>
      </c>
      <c r="C6739" s="154">
        <v>2010</v>
      </c>
      <c r="D6739" s="155">
        <v>0</v>
      </c>
      <c r="E6739" s="155">
        <v>0</v>
      </c>
      <c r="F6739" s="155">
        <v>0</v>
      </c>
      <c r="G6739" s="155">
        <v>0</v>
      </c>
      <c r="H6739" s="155">
        <v>0</v>
      </c>
      <c r="I6739" s="155">
        <v>0</v>
      </c>
      <c r="J6739" s="155">
        <v>0</v>
      </c>
      <c r="K6739" s="155">
        <v>0</v>
      </c>
      <c r="L6739" s="156">
        <v>0</v>
      </c>
      <c r="M6739" s="157">
        <v>0</v>
      </c>
    </row>
    <row r="6740" spans="1:13">
      <c r="A6740" s="158">
        <v>52</v>
      </c>
      <c r="B6740" s="159" t="s">
        <v>83</v>
      </c>
      <c r="C6740" s="160">
        <v>2010</v>
      </c>
      <c r="D6740" s="161">
        <v>0</v>
      </c>
      <c r="E6740" s="161">
        <v>0</v>
      </c>
      <c r="F6740" s="161">
        <v>0</v>
      </c>
      <c r="G6740" s="161">
        <v>0</v>
      </c>
      <c r="H6740" s="161">
        <v>0</v>
      </c>
      <c r="I6740" s="161">
        <v>0</v>
      </c>
      <c r="J6740" s="161">
        <v>0</v>
      </c>
      <c r="K6740" s="161">
        <v>0</v>
      </c>
      <c r="L6740" s="162">
        <v>-2</v>
      </c>
      <c r="M6740" s="163">
        <v>0</v>
      </c>
    </row>
    <row r="6741" spans="1:13">
      <c r="A6741" s="152">
        <v>171</v>
      </c>
      <c r="B6741" s="153" t="s">
        <v>65</v>
      </c>
      <c r="C6741" s="154">
        <v>2010</v>
      </c>
      <c r="D6741" s="155">
        <v>0</v>
      </c>
      <c r="E6741" s="155">
        <v>0</v>
      </c>
      <c r="F6741" s="155">
        <v>0</v>
      </c>
      <c r="G6741" s="155">
        <v>0</v>
      </c>
      <c r="H6741" s="155">
        <v>0</v>
      </c>
      <c r="I6741" s="155">
        <v>0</v>
      </c>
      <c r="J6741" s="155">
        <v>0</v>
      </c>
      <c r="K6741" s="155">
        <v>0</v>
      </c>
      <c r="L6741" s="156">
        <v>0</v>
      </c>
      <c r="M6741" s="157">
        <v>0</v>
      </c>
    </row>
    <row r="6742" spans="1:13">
      <c r="A6742" s="158">
        <v>212</v>
      </c>
      <c r="B6742" s="159" t="s">
        <v>145</v>
      </c>
      <c r="C6742" s="160">
        <v>2010</v>
      </c>
      <c r="D6742" s="161">
        <v>0</v>
      </c>
      <c r="E6742" s="161">
        <v>0</v>
      </c>
      <c r="F6742" s="161">
        <v>0</v>
      </c>
      <c r="G6742" s="161">
        <v>0</v>
      </c>
      <c r="H6742" s="161">
        <v>0</v>
      </c>
      <c r="I6742" s="161">
        <v>0</v>
      </c>
      <c r="J6742" s="161">
        <v>0</v>
      </c>
      <c r="K6742" s="161">
        <v>0</v>
      </c>
      <c r="L6742" s="162">
        <v>0</v>
      </c>
      <c r="M6742" s="163">
        <v>0</v>
      </c>
    </row>
    <row r="6743" spans="1:13">
      <c r="A6743" s="152">
        <v>3</v>
      </c>
      <c r="B6743" s="153" t="s">
        <v>51</v>
      </c>
      <c r="C6743" s="154">
        <v>2010</v>
      </c>
      <c r="D6743" s="155">
        <v>0</v>
      </c>
      <c r="E6743" s="155">
        <v>0</v>
      </c>
      <c r="F6743" s="155">
        <v>0</v>
      </c>
      <c r="G6743" s="155">
        <v>0</v>
      </c>
      <c r="H6743" s="155">
        <v>-2200</v>
      </c>
      <c r="I6743" s="155">
        <v>0</v>
      </c>
      <c r="J6743" s="155">
        <v>0</v>
      </c>
      <c r="K6743" s="155">
        <v>0</v>
      </c>
      <c r="L6743" s="156">
        <v>0</v>
      </c>
      <c r="M6743" s="157">
        <v>0</v>
      </c>
    </row>
    <row r="6744" spans="1:13">
      <c r="A6744" s="158">
        <v>112</v>
      </c>
      <c r="B6744" s="159" t="s">
        <v>114</v>
      </c>
      <c r="C6744" s="160">
        <v>2010</v>
      </c>
      <c r="D6744" s="161">
        <v>0</v>
      </c>
      <c r="E6744" s="161">
        <v>0</v>
      </c>
      <c r="F6744" s="161">
        <v>0</v>
      </c>
      <c r="G6744" s="161">
        <v>0</v>
      </c>
      <c r="H6744" s="161">
        <v>-700</v>
      </c>
      <c r="I6744" s="161">
        <v>0</v>
      </c>
      <c r="J6744" s="161">
        <v>0</v>
      </c>
      <c r="K6744" s="161">
        <v>0</v>
      </c>
      <c r="L6744" s="162">
        <v>0</v>
      </c>
      <c r="M6744" s="163">
        <v>0</v>
      </c>
    </row>
    <row r="6745" spans="1:13">
      <c r="A6745" s="152">
        <v>83</v>
      </c>
      <c r="B6745" s="153" t="s">
        <v>85</v>
      </c>
      <c r="C6745" s="154">
        <v>2010</v>
      </c>
      <c r="D6745" s="155">
        <v>0</v>
      </c>
      <c r="E6745" s="155">
        <v>0</v>
      </c>
      <c r="F6745" s="155">
        <v>0</v>
      </c>
      <c r="G6745" s="155">
        <v>0</v>
      </c>
      <c r="H6745" s="155">
        <v>-5338</v>
      </c>
      <c r="I6745" s="155">
        <v>0</v>
      </c>
      <c r="J6745" s="155">
        <v>0</v>
      </c>
      <c r="K6745" s="155">
        <v>0</v>
      </c>
      <c r="L6745" s="156">
        <v>0</v>
      </c>
      <c r="M6745" s="157">
        <v>0</v>
      </c>
    </row>
    <row r="6746" spans="1:13">
      <c r="A6746" s="158">
        <v>53</v>
      </c>
      <c r="B6746" s="159" t="s">
        <v>86</v>
      </c>
      <c r="C6746" s="160">
        <v>2010</v>
      </c>
      <c r="D6746" s="161">
        <v>0</v>
      </c>
      <c r="E6746" s="161">
        <v>0</v>
      </c>
      <c r="F6746" s="161">
        <v>0</v>
      </c>
      <c r="G6746" s="161">
        <v>0</v>
      </c>
      <c r="H6746" s="161">
        <v>0</v>
      </c>
      <c r="I6746" s="161">
        <v>0</v>
      </c>
      <c r="J6746" s="161">
        <v>0</v>
      </c>
      <c r="K6746" s="161">
        <v>0</v>
      </c>
      <c r="L6746" s="162">
        <v>0</v>
      </c>
      <c r="M6746" s="163">
        <v>0</v>
      </c>
    </row>
    <row r="6747" spans="1:13">
      <c r="A6747" s="152">
        <v>214</v>
      </c>
      <c r="B6747" s="153" t="s">
        <v>107</v>
      </c>
      <c r="C6747" s="154">
        <v>2010</v>
      </c>
      <c r="D6747" s="155">
        <v>0</v>
      </c>
      <c r="E6747" s="155">
        <v>0</v>
      </c>
      <c r="F6747" s="155">
        <v>0</v>
      </c>
      <c r="G6747" s="155">
        <v>0</v>
      </c>
      <c r="H6747" s="155">
        <v>0</v>
      </c>
      <c r="I6747" s="155">
        <v>0</v>
      </c>
      <c r="J6747" s="155">
        <v>0</v>
      </c>
      <c r="K6747" s="155">
        <v>0</v>
      </c>
      <c r="L6747" s="156">
        <v>0</v>
      </c>
      <c r="M6747" s="157">
        <v>0</v>
      </c>
    </row>
    <row r="6748" spans="1:13">
      <c r="A6748" s="158">
        <v>84</v>
      </c>
      <c r="B6748" s="159" t="s">
        <v>26</v>
      </c>
      <c r="C6748" s="160">
        <v>2010</v>
      </c>
      <c r="D6748" s="161">
        <v>0</v>
      </c>
      <c r="E6748" s="161">
        <v>0</v>
      </c>
      <c r="F6748" s="161">
        <v>0</v>
      </c>
      <c r="G6748" s="161">
        <v>0</v>
      </c>
      <c r="H6748" s="161">
        <v>0</v>
      </c>
      <c r="I6748" s="161">
        <v>0</v>
      </c>
      <c r="J6748" s="161">
        <v>0</v>
      </c>
      <c r="K6748" s="161">
        <v>0</v>
      </c>
      <c r="L6748" s="162">
        <v>0</v>
      </c>
      <c r="M6748" s="163">
        <v>0</v>
      </c>
    </row>
    <row r="6749" spans="1:13">
      <c r="A6749" s="152">
        <v>85</v>
      </c>
      <c r="B6749" s="153" t="s">
        <v>52</v>
      </c>
      <c r="C6749" s="154">
        <v>2010</v>
      </c>
      <c r="D6749" s="155">
        <v>0</v>
      </c>
      <c r="E6749" s="155">
        <v>0</v>
      </c>
      <c r="F6749" s="155">
        <v>0</v>
      </c>
      <c r="G6749" s="155">
        <v>0</v>
      </c>
      <c r="H6749" s="155">
        <v>-920</v>
      </c>
      <c r="I6749" s="155">
        <v>0</v>
      </c>
      <c r="J6749" s="155">
        <v>0</v>
      </c>
      <c r="K6749" s="155">
        <v>0</v>
      </c>
      <c r="L6749" s="156">
        <v>0</v>
      </c>
      <c r="M6749" s="157">
        <v>0</v>
      </c>
    </row>
    <row r="6750" spans="1:13">
      <c r="A6750" s="158">
        <v>215</v>
      </c>
      <c r="B6750" s="159" t="s">
        <v>173</v>
      </c>
      <c r="C6750" s="160">
        <v>2010</v>
      </c>
      <c r="D6750" s="161">
        <v>0</v>
      </c>
      <c r="E6750" s="161">
        <v>0</v>
      </c>
      <c r="F6750" s="161">
        <v>0</v>
      </c>
      <c r="G6750" s="161">
        <v>0</v>
      </c>
      <c r="H6750" s="161">
        <v>0</v>
      </c>
      <c r="I6750" s="161">
        <v>0</v>
      </c>
      <c r="J6750" s="161">
        <v>0</v>
      </c>
      <c r="K6750" s="161">
        <v>0</v>
      </c>
      <c r="L6750" s="162">
        <v>-11</v>
      </c>
      <c r="M6750" s="163">
        <v>-2</v>
      </c>
    </row>
    <row r="6751" spans="1:13">
      <c r="A6751" s="152">
        <v>86</v>
      </c>
      <c r="B6751" s="153" t="s">
        <v>108</v>
      </c>
      <c r="C6751" s="154">
        <v>2010</v>
      </c>
      <c r="D6751" s="155">
        <v>0</v>
      </c>
      <c r="E6751" s="155">
        <v>0</v>
      </c>
      <c r="F6751" s="155">
        <v>0</v>
      </c>
      <c r="G6751" s="155">
        <v>0</v>
      </c>
      <c r="H6751" s="155">
        <v>0</v>
      </c>
      <c r="I6751" s="155">
        <v>0</v>
      </c>
      <c r="J6751" s="155">
        <v>0</v>
      </c>
      <c r="K6751" s="155">
        <v>0</v>
      </c>
      <c r="L6751" s="156">
        <v>0</v>
      </c>
      <c r="M6751" s="157">
        <v>0</v>
      </c>
    </row>
    <row r="6752" spans="1:13">
      <c r="A6752" s="158">
        <v>243</v>
      </c>
      <c r="B6752" s="159" t="s">
        <v>137</v>
      </c>
      <c r="C6752" s="160">
        <v>2010</v>
      </c>
      <c r="D6752" s="161">
        <v>0</v>
      </c>
      <c r="E6752" s="161">
        <v>0</v>
      </c>
      <c r="F6752" s="161">
        <v>0</v>
      </c>
      <c r="G6752" s="161">
        <v>0</v>
      </c>
      <c r="H6752" s="161">
        <v>649</v>
      </c>
      <c r="I6752" s="161">
        <v>0</v>
      </c>
      <c r="J6752" s="161">
        <v>0</v>
      </c>
      <c r="K6752" s="161">
        <v>0</v>
      </c>
      <c r="L6752" s="162">
        <v>0</v>
      </c>
      <c r="M6752" s="163">
        <v>0</v>
      </c>
    </row>
    <row r="6753" spans="1:13">
      <c r="A6753" s="152">
        <v>54</v>
      </c>
      <c r="B6753" s="153" t="s">
        <v>109</v>
      </c>
      <c r="C6753" s="154">
        <v>2010</v>
      </c>
      <c r="D6753" s="155">
        <v>0</v>
      </c>
      <c r="E6753" s="155">
        <v>0</v>
      </c>
      <c r="F6753" s="155">
        <v>0</v>
      </c>
      <c r="G6753" s="155">
        <v>0</v>
      </c>
      <c r="H6753" s="155">
        <v>0</v>
      </c>
      <c r="I6753" s="155">
        <v>0</v>
      </c>
      <c r="J6753" s="155">
        <v>0</v>
      </c>
      <c r="K6753" s="155">
        <v>0</v>
      </c>
      <c r="L6753" s="156">
        <v>0</v>
      </c>
      <c r="M6753" s="157">
        <v>0</v>
      </c>
    </row>
    <row r="6754" spans="1:13">
      <c r="A6754" s="158">
        <v>191</v>
      </c>
      <c r="B6754" s="159" t="s">
        <v>66</v>
      </c>
      <c r="C6754" s="160">
        <v>2010</v>
      </c>
      <c r="D6754" s="161">
        <v>0</v>
      </c>
      <c r="E6754" s="161">
        <v>0</v>
      </c>
      <c r="F6754" s="161">
        <v>0</v>
      </c>
      <c r="G6754" s="161">
        <v>0</v>
      </c>
      <c r="H6754" s="161">
        <v>0</v>
      </c>
      <c r="I6754" s="161">
        <v>0</v>
      </c>
      <c r="J6754" s="161">
        <v>0</v>
      </c>
      <c r="K6754" s="161">
        <v>0</v>
      </c>
      <c r="L6754" s="162">
        <v>0</v>
      </c>
      <c r="M6754" s="163">
        <v>0</v>
      </c>
    </row>
    <row r="6755" spans="1:13">
      <c r="A6755" s="152">
        <v>192</v>
      </c>
      <c r="B6755" s="153" t="s">
        <v>40</v>
      </c>
      <c r="C6755" s="154">
        <v>2010</v>
      </c>
      <c r="D6755" s="155">
        <v>0</v>
      </c>
      <c r="E6755" s="155">
        <v>0</v>
      </c>
      <c r="F6755" s="155">
        <v>0</v>
      </c>
      <c r="G6755" s="155">
        <v>0</v>
      </c>
      <c r="H6755" s="155">
        <v>-8050</v>
      </c>
      <c r="I6755" s="155">
        <v>0</v>
      </c>
      <c r="J6755" s="155">
        <v>0</v>
      </c>
      <c r="K6755" s="155">
        <v>0</v>
      </c>
      <c r="L6755" s="156">
        <v>0</v>
      </c>
      <c r="M6755" s="157">
        <v>0</v>
      </c>
    </row>
    <row r="6756" spans="1:13">
      <c r="A6756" s="158">
        <v>217</v>
      </c>
      <c r="B6756" s="159" t="s">
        <v>74</v>
      </c>
      <c r="C6756" s="160">
        <v>2010</v>
      </c>
      <c r="D6756" s="161">
        <v>0</v>
      </c>
      <c r="E6756" s="161">
        <v>0</v>
      </c>
      <c r="F6756" s="161">
        <v>0</v>
      </c>
      <c r="G6756" s="161">
        <v>0</v>
      </c>
      <c r="H6756" s="161">
        <v>0</v>
      </c>
      <c r="I6756" s="161">
        <v>0</v>
      </c>
      <c r="J6756" s="161">
        <v>0</v>
      </c>
      <c r="K6756" s="161">
        <v>0</v>
      </c>
      <c r="L6756" s="162">
        <v>0</v>
      </c>
      <c r="M6756" s="163">
        <v>0</v>
      </c>
    </row>
    <row r="6757" spans="1:13">
      <c r="A6757" s="152">
        <v>56</v>
      </c>
      <c r="B6757" s="153" t="s">
        <v>128</v>
      </c>
      <c r="C6757" s="154">
        <v>2010</v>
      </c>
      <c r="D6757" s="155">
        <v>0</v>
      </c>
      <c r="E6757" s="155">
        <v>0</v>
      </c>
      <c r="F6757" s="155">
        <v>0</v>
      </c>
      <c r="G6757" s="155">
        <v>0</v>
      </c>
      <c r="H6757" s="155">
        <v>-1400</v>
      </c>
      <c r="I6757" s="155">
        <v>0</v>
      </c>
      <c r="J6757" s="155">
        <v>0</v>
      </c>
      <c r="K6757" s="155">
        <v>0</v>
      </c>
      <c r="L6757" s="156">
        <v>0</v>
      </c>
      <c r="M6757" s="157">
        <v>0</v>
      </c>
    </row>
    <row r="6758" spans="1:13">
      <c r="A6758" s="158">
        <v>151</v>
      </c>
      <c r="B6758" s="159" t="s">
        <v>123</v>
      </c>
      <c r="C6758" s="160">
        <v>2010</v>
      </c>
      <c r="D6758" s="161">
        <v>0</v>
      </c>
      <c r="E6758" s="161">
        <v>0</v>
      </c>
      <c r="F6758" s="161">
        <v>0</v>
      </c>
      <c r="G6758" s="161">
        <v>0</v>
      </c>
      <c r="H6758" s="161">
        <v>0</v>
      </c>
      <c r="I6758" s="161">
        <v>0</v>
      </c>
      <c r="J6758" s="161">
        <v>0</v>
      </c>
      <c r="K6758" s="161">
        <v>0</v>
      </c>
      <c r="L6758" s="162">
        <v>0</v>
      </c>
      <c r="M6758" s="163">
        <v>0</v>
      </c>
    </row>
    <row r="6759" spans="1:13">
      <c r="A6759" s="152">
        <v>193</v>
      </c>
      <c r="B6759" s="153" t="s">
        <v>27</v>
      </c>
      <c r="C6759" s="154">
        <v>2010</v>
      </c>
      <c r="D6759" s="155">
        <v>0</v>
      </c>
      <c r="E6759" s="155">
        <v>0</v>
      </c>
      <c r="F6759" s="155">
        <v>0</v>
      </c>
      <c r="G6759" s="155">
        <v>0</v>
      </c>
      <c r="H6759" s="155">
        <v>0</v>
      </c>
      <c r="I6759" s="155">
        <v>0</v>
      </c>
      <c r="J6759" s="155">
        <v>0</v>
      </c>
      <c r="K6759" s="155">
        <v>0</v>
      </c>
      <c r="L6759" s="156">
        <v>0</v>
      </c>
      <c r="M6759" s="157">
        <v>0</v>
      </c>
    </row>
    <row r="6760" spans="1:13">
      <c r="A6760" s="158">
        <v>172</v>
      </c>
      <c r="B6760" s="159" t="s">
        <v>129</v>
      </c>
      <c r="C6760" s="160">
        <v>2010</v>
      </c>
      <c r="D6760" s="161">
        <v>0</v>
      </c>
      <c r="E6760" s="161">
        <v>0</v>
      </c>
      <c r="F6760" s="161">
        <v>0</v>
      </c>
      <c r="G6760" s="161">
        <v>0</v>
      </c>
      <c r="H6760" s="161">
        <v>0</v>
      </c>
      <c r="I6760" s="161">
        <v>0</v>
      </c>
      <c r="J6760" s="161">
        <v>0</v>
      </c>
      <c r="K6760" s="161">
        <v>0</v>
      </c>
      <c r="L6760" s="162">
        <v>0</v>
      </c>
      <c r="M6760" s="163">
        <v>0</v>
      </c>
    </row>
    <row r="6761" spans="1:13">
      <c r="A6761" s="152">
        <v>244</v>
      </c>
      <c r="B6761" s="153" t="s">
        <v>53</v>
      </c>
      <c r="C6761" s="154">
        <v>2010</v>
      </c>
      <c r="D6761" s="155">
        <v>0</v>
      </c>
      <c r="E6761" s="155">
        <v>0</v>
      </c>
      <c r="F6761" s="155">
        <v>0</v>
      </c>
      <c r="G6761" s="155">
        <v>0</v>
      </c>
      <c r="H6761" s="155">
        <v>0</v>
      </c>
      <c r="I6761" s="155">
        <v>0</v>
      </c>
      <c r="J6761" s="155">
        <v>0</v>
      </c>
      <c r="K6761" s="155">
        <v>0</v>
      </c>
      <c r="L6761" s="156">
        <v>0</v>
      </c>
      <c r="M6761" s="157">
        <v>0</v>
      </c>
    </row>
    <row r="6762" spans="1:13">
      <c r="A6762" s="158">
        <v>58</v>
      </c>
      <c r="B6762" s="159" t="s">
        <v>147</v>
      </c>
      <c r="C6762" s="160">
        <v>2010</v>
      </c>
      <c r="D6762" s="161">
        <v>0</v>
      </c>
      <c r="E6762" s="161">
        <v>0</v>
      </c>
      <c r="F6762" s="161">
        <v>0</v>
      </c>
      <c r="G6762" s="161">
        <v>0</v>
      </c>
      <c r="H6762" s="161">
        <v>-990</v>
      </c>
      <c r="I6762" s="161">
        <v>0</v>
      </c>
      <c r="J6762" s="161">
        <v>0</v>
      </c>
      <c r="K6762" s="161">
        <v>0</v>
      </c>
      <c r="L6762" s="162">
        <v>0</v>
      </c>
      <c r="M6762" s="163">
        <v>0</v>
      </c>
    </row>
    <row r="6763" spans="1:13">
      <c r="A6763" s="152">
        <v>115</v>
      </c>
      <c r="B6763" s="153" t="s">
        <v>89</v>
      </c>
      <c r="C6763" s="154">
        <v>2010</v>
      </c>
      <c r="D6763" s="155">
        <v>0</v>
      </c>
      <c r="E6763" s="155">
        <v>0</v>
      </c>
      <c r="F6763" s="155">
        <v>0</v>
      </c>
      <c r="G6763" s="155">
        <v>0</v>
      </c>
      <c r="H6763" s="155">
        <v>0</v>
      </c>
      <c r="I6763" s="155">
        <v>0</v>
      </c>
      <c r="J6763" s="155">
        <v>0</v>
      </c>
      <c r="K6763" s="155">
        <v>0</v>
      </c>
      <c r="L6763" s="156">
        <v>0</v>
      </c>
      <c r="M6763" s="157">
        <v>0</v>
      </c>
    </row>
    <row r="6764" spans="1:13">
      <c r="A6764" s="158">
        <v>116</v>
      </c>
      <c r="B6764" s="159" t="s">
        <v>28</v>
      </c>
      <c r="C6764" s="160">
        <v>2010</v>
      </c>
      <c r="D6764" s="161">
        <v>0</v>
      </c>
      <c r="E6764" s="161">
        <v>0</v>
      </c>
      <c r="F6764" s="161">
        <v>0</v>
      </c>
      <c r="G6764" s="161">
        <v>0</v>
      </c>
      <c r="H6764" s="161">
        <v>0</v>
      </c>
      <c r="I6764" s="161">
        <v>0</v>
      </c>
      <c r="J6764" s="161">
        <v>0</v>
      </c>
      <c r="K6764" s="161">
        <v>0</v>
      </c>
      <c r="L6764" s="162">
        <v>0</v>
      </c>
      <c r="M6764" s="163">
        <v>0</v>
      </c>
    </row>
    <row r="6765" spans="1:13">
      <c r="A6765" s="152">
        <v>4</v>
      </c>
      <c r="B6765" s="153" t="s">
        <v>164</v>
      </c>
      <c r="C6765" s="154">
        <v>2010</v>
      </c>
      <c r="D6765" s="155">
        <v>0</v>
      </c>
      <c r="E6765" s="155">
        <v>0</v>
      </c>
      <c r="F6765" s="155">
        <v>0</v>
      </c>
      <c r="G6765" s="155">
        <v>0</v>
      </c>
      <c r="H6765" s="155">
        <v>-1180</v>
      </c>
      <c r="I6765" s="155">
        <v>0</v>
      </c>
      <c r="J6765" s="155">
        <v>0</v>
      </c>
      <c r="K6765" s="155">
        <v>0</v>
      </c>
      <c r="L6765" s="156">
        <v>0</v>
      </c>
      <c r="M6765" s="157">
        <v>0</v>
      </c>
    </row>
    <row r="6766" spans="1:13">
      <c r="A6766" s="158">
        <v>31</v>
      </c>
      <c r="B6766" s="159" t="s">
        <v>111</v>
      </c>
      <c r="C6766" s="160">
        <v>2010</v>
      </c>
      <c r="D6766" s="161">
        <v>0</v>
      </c>
      <c r="E6766" s="161">
        <v>0</v>
      </c>
      <c r="F6766" s="161">
        <v>0</v>
      </c>
      <c r="G6766" s="161">
        <v>0</v>
      </c>
      <c r="H6766" s="161">
        <v>0</v>
      </c>
      <c r="I6766" s="161">
        <v>0</v>
      </c>
      <c r="J6766" s="161">
        <v>0</v>
      </c>
      <c r="K6766" s="161">
        <v>0</v>
      </c>
      <c r="L6766" s="162">
        <v>0</v>
      </c>
      <c r="M6766" s="163">
        <v>0</v>
      </c>
    </row>
    <row r="6767" spans="1:13">
      <c r="A6767" s="152">
        <v>152</v>
      </c>
      <c r="B6767" s="153" t="s">
        <v>54</v>
      </c>
      <c r="C6767" s="154">
        <v>2010</v>
      </c>
      <c r="D6767" s="155">
        <v>0</v>
      </c>
      <c r="E6767" s="155">
        <v>0</v>
      </c>
      <c r="F6767" s="155">
        <v>0</v>
      </c>
      <c r="G6767" s="155">
        <v>0</v>
      </c>
      <c r="H6767" s="155">
        <v>0</v>
      </c>
      <c r="I6767" s="155">
        <v>0</v>
      </c>
      <c r="J6767" s="155">
        <v>0</v>
      </c>
      <c r="K6767" s="155">
        <v>0</v>
      </c>
      <c r="L6767" s="156">
        <v>0</v>
      </c>
      <c r="M6767" s="157">
        <v>0</v>
      </c>
    </row>
    <row r="6768" spans="1:13">
      <c r="A6768" s="158">
        <v>221</v>
      </c>
      <c r="B6768" s="159" t="s">
        <v>41</v>
      </c>
      <c r="C6768" s="160">
        <v>2010</v>
      </c>
      <c r="D6768" s="161">
        <v>0</v>
      </c>
      <c r="E6768" s="161">
        <v>0</v>
      </c>
      <c r="F6768" s="161">
        <v>0</v>
      </c>
      <c r="G6768" s="161">
        <v>0</v>
      </c>
      <c r="H6768" s="161">
        <v>-2000</v>
      </c>
      <c r="I6768" s="161">
        <v>0</v>
      </c>
      <c r="J6768" s="161">
        <v>0</v>
      </c>
      <c r="K6768" s="161">
        <v>0</v>
      </c>
      <c r="L6768" s="162">
        <v>0</v>
      </c>
      <c r="M6768" s="163">
        <v>0</v>
      </c>
    </row>
    <row r="6769" spans="1:13">
      <c r="A6769" s="152">
        <v>117</v>
      </c>
      <c r="B6769" s="153" t="s">
        <v>42</v>
      </c>
      <c r="C6769" s="154">
        <v>2010</v>
      </c>
      <c r="D6769" s="155">
        <v>0</v>
      </c>
      <c r="E6769" s="155">
        <v>0</v>
      </c>
      <c r="F6769" s="155">
        <v>0</v>
      </c>
      <c r="G6769" s="155">
        <v>0</v>
      </c>
      <c r="H6769" s="155">
        <v>-600</v>
      </c>
      <c r="I6769" s="155">
        <v>0</v>
      </c>
      <c r="J6769" s="155">
        <v>0</v>
      </c>
      <c r="K6769" s="155">
        <v>0</v>
      </c>
      <c r="L6769" s="156">
        <v>0</v>
      </c>
      <c r="M6769" s="157">
        <v>0</v>
      </c>
    </row>
    <row r="6770" spans="1:13">
      <c r="A6770" s="158">
        <v>132</v>
      </c>
      <c r="B6770" s="159" t="s">
        <v>131</v>
      </c>
      <c r="C6770" s="160">
        <v>2010</v>
      </c>
      <c r="D6770" s="161">
        <v>0</v>
      </c>
      <c r="E6770" s="161">
        <v>0</v>
      </c>
      <c r="F6770" s="161">
        <v>0</v>
      </c>
      <c r="G6770" s="161">
        <v>0</v>
      </c>
      <c r="H6770" s="161">
        <v>0</v>
      </c>
      <c r="I6770" s="161">
        <v>0</v>
      </c>
      <c r="J6770" s="161">
        <v>0</v>
      </c>
      <c r="K6770" s="161">
        <v>0</v>
      </c>
      <c r="L6770" s="162">
        <v>0</v>
      </c>
      <c r="M6770" s="163">
        <v>0</v>
      </c>
    </row>
    <row r="6771" spans="1:13">
      <c r="A6771" s="152">
        <v>133</v>
      </c>
      <c r="B6771" s="153" t="s">
        <v>55</v>
      </c>
      <c r="C6771" s="154">
        <v>2010</v>
      </c>
      <c r="D6771" s="155">
        <v>0</v>
      </c>
      <c r="E6771" s="155">
        <v>0</v>
      </c>
      <c r="F6771" s="155">
        <v>0</v>
      </c>
      <c r="G6771" s="155">
        <v>0</v>
      </c>
      <c r="H6771" s="155">
        <v>-5316</v>
      </c>
      <c r="I6771" s="155">
        <v>0</v>
      </c>
      <c r="J6771" s="155">
        <v>0</v>
      </c>
      <c r="K6771" s="155">
        <v>0</v>
      </c>
      <c r="L6771" s="156">
        <v>0</v>
      </c>
      <c r="M6771" s="157">
        <v>0</v>
      </c>
    </row>
    <row r="6772" spans="1:13">
      <c r="A6772" s="158">
        <v>134</v>
      </c>
      <c r="B6772" s="159" t="s">
        <v>90</v>
      </c>
      <c r="C6772" s="160">
        <v>2010</v>
      </c>
      <c r="D6772" s="161">
        <v>0</v>
      </c>
      <c r="E6772" s="161">
        <v>0</v>
      </c>
      <c r="F6772" s="161">
        <v>0</v>
      </c>
      <c r="G6772" s="161">
        <v>0</v>
      </c>
      <c r="H6772" s="161">
        <v>0</v>
      </c>
      <c r="I6772" s="161">
        <v>0</v>
      </c>
      <c r="J6772" s="161">
        <v>0</v>
      </c>
      <c r="K6772" s="161">
        <v>0</v>
      </c>
      <c r="L6772" s="162">
        <v>0</v>
      </c>
      <c r="M6772" s="163">
        <v>0</v>
      </c>
    </row>
    <row r="6773" spans="1:13">
      <c r="A6773" s="152">
        <v>87</v>
      </c>
      <c r="B6773" s="153" t="s">
        <v>158</v>
      </c>
      <c r="C6773" s="154">
        <v>2010</v>
      </c>
      <c r="D6773" s="155">
        <v>0</v>
      </c>
      <c r="E6773" s="155">
        <v>0</v>
      </c>
      <c r="F6773" s="155">
        <v>0</v>
      </c>
      <c r="G6773" s="155">
        <v>0</v>
      </c>
      <c r="H6773" s="155">
        <v>0</v>
      </c>
      <c r="I6773" s="155">
        <v>0</v>
      </c>
      <c r="J6773" s="155">
        <v>0</v>
      </c>
      <c r="K6773" s="155">
        <v>0</v>
      </c>
      <c r="L6773" s="156">
        <v>0</v>
      </c>
      <c r="M6773" s="157">
        <v>0</v>
      </c>
    </row>
    <row r="6774" spans="1:13">
      <c r="A6774" s="158">
        <v>174</v>
      </c>
      <c r="B6774" s="159" t="s">
        <v>43</v>
      </c>
      <c r="C6774" s="160">
        <v>2010</v>
      </c>
      <c r="D6774" s="161">
        <v>0</v>
      </c>
      <c r="E6774" s="161">
        <v>0</v>
      </c>
      <c r="F6774" s="161">
        <v>0</v>
      </c>
      <c r="G6774" s="161">
        <v>0</v>
      </c>
      <c r="H6774" s="161">
        <v>-2400</v>
      </c>
      <c r="I6774" s="161">
        <v>0</v>
      </c>
      <c r="J6774" s="161">
        <v>0</v>
      </c>
      <c r="K6774" s="161">
        <v>0</v>
      </c>
      <c r="L6774" s="162">
        <v>0</v>
      </c>
      <c r="M6774" s="163">
        <v>0</v>
      </c>
    </row>
    <row r="6775" spans="1:13">
      <c r="A6775" s="152">
        <v>6</v>
      </c>
      <c r="B6775" s="153" t="s">
        <v>166</v>
      </c>
      <c r="C6775" s="154">
        <v>2010</v>
      </c>
      <c r="D6775" s="155">
        <v>0</v>
      </c>
      <c r="E6775" s="155">
        <v>0</v>
      </c>
      <c r="F6775" s="155">
        <v>0</v>
      </c>
      <c r="G6775" s="155">
        <v>0</v>
      </c>
      <c r="H6775" s="155">
        <v>-1000</v>
      </c>
      <c r="I6775" s="155">
        <v>0</v>
      </c>
      <c r="J6775" s="155">
        <v>0</v>
      </c>
      <c r="K6775" s="155">
        <v>0</v>
      </c>
      <c r="L6775" s="156">
        <v>0</v>
      </c>
      <c r="M6775" s="157">
        <v>0</v>
      </c>
    </row>
    <row r="6776" spans="1:13">
      <c r="A6776" s="158">
        <v>135</v>
      </c>
      <c r="B6776" s="159" t="s">
        <v>29</v>
      </c>
      <c r="C6776" s="160">
        <v>2010</v>
      </c>
      <c r="D6776" s="161">
        <v>0</v>
      </c>
      <c r="E6776" s="161">
        <v>0</v>
      </c>
      <c r="F6776" s="161">
        <v>0</v>
      </c>
      <c r="G6776" s="161">
        <v>0</v>
      </c>
      <c r="H6776" s="161">
        <v>0</v>
      </c>
      <c r="I6776" s="161">
        <v>0</v>
      </c>
      <c r="J6776" s="161">
        <v>-46056</v>
      </c>
      <c r="K6776" s="161">
        <v>178</v>
      </c>
      <c r="L6776" s="162">
        <v>0</v>
      </c>
      <c r="M6776" s="163">
        <v>0</v>
      </c>
    </row>
    <row r="6777" spans="1:13">
      <c r="A6777" s="152">
        <v>33</v>
      </c>
      <c r="B6777" s="153" t="s">
        <v>175</v>
      </c>
      <c r="C6777" s="154">
        <v>2010</v>
      </c>
      <c r="D6777" s="155">
        <v>0</v>
      </c>
      <c r="E6777" s="155">
        <v>0</v>
      </c>
      <c r="F6777" s="155">
        <v>0</v>
      </c>
      <c r="G6777" s="155">
        <v>0</v>
      </c>
      <c r="H6777" s="155">
        <v>0</v>
      </c>
      <c r="I6777" s="155">
        <v>0</v>
      </c>
      <c r="J6777" s="155">
        <v>0</v>
      </c>
      <c r="K6777" s="155">
        <v>0</v>
      </c>
      <c r="L6777" s="156">
        <v>0</v>
      </c>
      <c r="M6777" s="157">
        <v>0</v>
      </c>
    </row>
    <row r="6778" spans="1:13">
      <c r="A6778" s="158">
        <v>62</v>
      </c>
      <c r="B6778" s="159" t="s">
        <v>23</v>
      </c>
      <c r="C6778" s="160">
        <v>2010</v>
      </c>
      <c r="D6778" s="161">
        <v>0</v>
      </c>
      <c r="E6778" s="161">
        <v>0</v>
      </c>
      <c r="F6778" s="161">
        <v>0</v>
      </c>
      <c r="G6778" s="161">
        <v>0</v>
      </c>
      <c r="H6778" s="161">
        <v>-1200</v>
      </c>
      <c r="I6778" s="161">
        <v>0</v>
      </c>
      <c r="J6778" s="161">
        <v>0</v>
      </c>
      <c r="K6778" s="161">
        <v>0</v>
      </c>
      <c r="L6778" s="162">
        <v>0</v>
      </c>
      <c r="M6778" s="163">
        <v>0</v>
      </c>
    </row>
    <row r="6779" spans="1:13">
      <c r="A6779" s="152">
        <v>7</v>
      </c>
      <c r="B6779" s="153" t="s">
        <v>44</v>
      </c>
      <c r="C6779" s="154">
        <v>2010</v>
      </c>
      <c r="D6779" s="155">
        <v>0</v>
      </c>
      <c r="E6779" s="155">
        <v>0</v>
      </c>
      <c r="F6779" s="155">
        <v>0</v>
      </c>
      <c r="G6779" s="155">
        <v>0</v>
      </c>
      <c r="H6779" s="155">
        <v>0</v>
      </c>
      <c r="I6779" s="155">
        <v>0</v>
      </c>
      <c r="J6779" s="155">
        <v>0</v>
      </c>
      <c r="K6779" s="155">
        <v>0</v>
      </c>
      <c r="L6779" s="156">
        <v>0</v>
      </c>
      <c r="M6779" s="157">
        <v>0</v>
      </c>
    </row>
    <row r="6780" spans="1:13">
      <c r="A6780" s="158">
        <v>154</v>
      </c>
      <c r="B6780" s="159" t="s">
        <v>115</v>
      </c>
      <c r="C6780" s="160">
        <v>2010</v>
      </c>
      <c r="D6780" s="161">
        <v>0</v>
      </c>
      <c r="E6780" s="161">
        <v>0</v>
      </c>
      <c r="F6780" s="161">
        <v>0</v>
      </c>
      <c r="G6780" s="161">
        <v>0</v>
      </c>
      <c r="H6780" s="161">
        <v>-2952</v>
      </c>
      <c r="I6780" s="161">
        <v>-16038</v>
      </c>
      <c r="J6780" s="161">
        <v>0</v>
      </c>
      <c r="K6780" s="161">
        <v>0</v>
      </c>
      <c r="L6780" s="162">
        <v>0</v>
      </c>
      <c r="M6780" s="163">
        <v>0</v>
      </c>
    </row>
    <row r="6781" spans="1:13">
      <c r="A6781" s="152">
        <v>136</v>
      </c>
      <c r="B6781" s="153" t="s">
        <v>22</v>
      </c>
      <c r="C6781" s="154">
        <v>2010</v>
      </c>
      <c r="D6781" s="155">
        <v>0</v>
      </c>
      <c r="E6781" s="155">
        <v>0</v>
      </c>
      <c r="F6781" s="155">
        <v>0</v>
      </c>
      <c r="G6781" s="155">
        <v>0</v>
      </c>
      <c r="H6781" s="155">
        <v>0</v>
      </c>
      <c r="I6781" s="155">
        <v>0</v>
      </c>
      <c r="J6781" s="155">
        <v>0</v>
      </c>
      <c r="K6781" s="155">
        <v>0</v>
      </c>
      <c r="L6781" s="156">
        <v>0</v>
      </c>
      <c r="M6781" s="157">
        <v>0</v>
      </c>
    </row>
    <row r="6782" spans="1:13">
      <c r="A6782" s="158">
        <v>34</v>
      </c>
      <c r="B6782" s="159" t="s">
        <v>152</v>
      </c>
      <c r="C6782" s="160">
        <v>2010</v>
      </c>
      <c r="D6782" s="161">
        <v>0</v>
      </c>
      <c r="E6782" s="161">
        <v>0</v>
      </c>
      <c r="F6782" s="161">
        <v>0</v>
      </c>
      <c r="G6782" s="161">
        <v>0</v>
      </c>
      <c r="H6782" s="161">
        <v>0</v>
      </c>
      <c r="I6782" s="161">
        <v>0</v>
      </c>
      <c r="J6782" s="161">
        <v>0</v>
      </c>
      <c r="K6782" s="161">
        <v>0</v>
      </c>
      <c r="L6782" s="162">
        <v>0</v>
      </c>
      <c r="M6782" s="163">
        <v>0</v>
      </c>
    </row>
    <row r="6783" spans="1:13">
      <c r="A6783" s="152">
        <v>176</v>
      </c>
      <c r="B6783" s="153" t="s">
        <v>76</v>
      </c>
      <c r="C6783" s="154">
        <v>2010</v>
      </c>
      <c r="D6783" s="155">
        <v>0</v>
      </c>
      <c r="E6783" s="155">
        <v>0</v>
      </c>
      <c r="F6783" s="155">
        <v>0</v>
      </c>
      <c r="G6783" s="155">
        <v>0</v>
      </c>
      <c r="H6783" s="155">
        <v>0</v>
      </c>
      <c r="I6783" s="155">
        <v>0</v>
      </c>
      <c r="J6783" s="155">
        <v>0</v>
      </c>
      <c r="K6783" s="155">
        <v>0</v>
      </c>
      <c r="L6783" s="156">
        <v>0</v>
      </c>
      <c r="M6783" s="157">
        <v>0</v>
      </c>
    </row>
    <row r="6784" spans="1:13">
      <c r="A6784" s="158">
        <v>63</v>
      </c>
      <c r="B6784" s="159" t="s">
        <v>19</v>
      </c>
      <c r="C6784" s="160">
        <v>2010</v>
      </c>
      <c r="D6784" s="161">
        <v>0</v>
      </c>
      <c r="E6784" s="161">
        <v>0</v>
      </c>
      <c r="F6784" s="161">
        <v>0</v>
      </c>
      <c r="G6784" s="161">
        <v>0</v>
      </c>
      <c r="H6784" s="161">
        <v>0</v>
      </c>
      <c r="I6784" s="161">
        <v>0</v>
      </c>
      <c r="J6784" s="161">
        <v>0</v>
      </c>
      <c r="K6784" s="161">
        <v>0</v>
      </c>
      <c r="L6784" s="162">
        <v>0</v>
      </c>
      <c r="M6784" s="163">
        <v>0</v>
      </c>
    </row>
    <row r="6785" spans="1:13">
      <c r="A6785" s="152">
        <v>155</v>
      </c>
      <c r="B6785" s="153" t="s">
        <v>45</v>
      </c>
      <c r="C6785" s="154">
        <v>2010</v>
      </c>
      <c r="D6785" s="155">
        <v>0</v>
      </c>
      <c r="E6785" s="155">
        <v>0</v>
      </c>
      <c r="F6785" s="155">
        <v>0</v>
      </c>
      <c r="G6785" s="155">
        <v>0</v>
      </c>
      <c r="H6785" s="155">
        <v>0</v>
      </c>
      <c r="I6785" s="155">
        <v>0</v>
      </c>
      <c r="J6785" s="155">
        <v>0</v>
      </c>
      <c r="K6785" s="155">
        <v>0</v>
      </c>
      <c r="L6785" s="156">
        <v>0</v>
      </c>
      <c r="M6785" s="157">
        <v>0</v>
      </c>
    </row>
    <row r="6786" spans="1:13">
      <c r="A6786" s="158">
        <v>195</v>
      </c>
      <c r="B6786" s="159" t="s">
        <v>91</v>
      </c>
      <c r="C6786" s="160">
        <v>2010</v>
      </c>
      <c r="D6786" s="161">
        <v>0</v>
      </c>
      <c r="E6786" s="161">
        <v>0</v>
      </c>
      <c r="F6786" s="161">
        <v>0</v>
      </c>
      <c r="G6786" s="161">
        <v>0</v>
      </c>
      <c r="H6786" s="161">
        <v>0</v>
      </c>
      <c r="I6786" s="161">
        <v>0</v>
      </c>
      <c r="J6786" s="161">
        <v>0</v>
      </c>
      <c r="K6786" s="161">
        <v>0</v>
      </c>
      <c r="L6786" s="162">
        <v>0</v>
      </c>
      <c r="M6786" s="163">
        <v>-1</v>
      </c>
    </row>
    <row r="6787" spans="1:13">
      <c r="A6787" s="152">
        <v>156</v>
      </c>
      <c r="B6787" s="153" t="s">
        <v>140</v>
      </c>
      <c r="C6787" s="154">
        <v>2010</v>
      </c>
      <c r="D6787" s="155">
        <v>0</v>
      </c>
      <c r="E6787" s="155">
        <v>0</v>
      </c>
      <c r="F6787" s="155">
        <v>0</v>
      </c>
      <c r="G6787" s="155">
        <v>0</v>
      </c>
      <c r="H6787" s="155">
        <v>0</v>
      </c>
      <c r="I6787" s="155">
        <v>0</v>
      </c>
      <c r="J6787" s="155">
        <v>0</v>
      </c>
      <c r="K6787" s="155">
        <v>0</v>
      </c>
      <c r="L6787" s="156">
        <v>0</v>
      </c>
      <c r="M6787" s="157">
        <v>0</v>
      </c>
    </row>
    <row r="6788" spans="1:13">
      <c r="A6788" s="158">
        <v>9</v>
      </c>
      <c r="B6788" s="159" t="s">
        <v>56</v>
      </c>
      <c r="C6788" s="160">
        <v>2010</v>
      </c>
      <c r="D6788" s="161">
        <v>0</v>
      </c>
      <c r="E6788" s="161">
        <v>0</v>
      </c>
      <c r="F6788" s="161">
        <v>0</v>
      </c>
      <c r="G6788" s="161">
        <v>0</v>
      </c>
      <c r="H6788" s="161">
        <v>-200</v>
      </c>
      <c r="I6788" s="161">
        <v>0</v>
      </c>
      <c r="J6788" s="161">
        <v>0</v>
      </c>
      <c r="K6788" s="161">
        <v>0</v>
      </c>
      <c r="L6788" s="162">
        <v>0</v>
      </c>
      <c r="M6788" s="163">
        <v>0</v>
      </c>
    </row>
    <row r="6789" spans="1:13">
      <c r="A6789" s="152">
        <v>90</v>
      </c>
      <c r="B6789" s="153" t="s">
        <v>69</v>
      </c>
      <c r="C6789" s="154">
        <v>2010</v>
      </c>
      <c r="D6789" s="155">
        <v>0</v>
      </c>
      <c r="E6789" s="155">
        <v>0</v>
      </c>
      <c r="F6789" s="155">
        <v>0</v>
      </c>
      <c r="G6789" s="155">
        <v>0</v>
      </c>
      <c r="H6789" s="155">
        <v>-4800</v>
      </c>
      <c r="I6789" s="155">
        <v>0</v>
      </c>
      <c r="J6789" s="155">
        <v>0</v>
      </c>
      <c r="K6789" s="155">
        <v>0</v>
      </c>
      <c r="L6789" s="156">
        <v>0</v>
      </c>
      <c r="M6789" s="157">
        <v>0</v>
      </c>
    </row>
    <row r="6790" spans="1:13">
      <c r="A6790" s="158">
        <v>91</v>
      </c>
      <c r="B6790" s="159" t="s">
        <v>57</v>
      </c>
      <c r="C6790" s="160">
        <v>2010</v>
      </c>
      <c r="D6790" s="161">
        <v>0</v>
      </c>
      <c r="E6790" s="161">
        <v>0</v>
      </c>
      <c r="F6790" s="161">
        <v>0</v>
      </c>
      <c r="G6790" s="161">
        <v>0</v>
      </c>
      <c r="H6790" s="161">
        <v>0</v>
      </c>
      <c r="I6790" s="161">
        <v>0</v>
      </c>
      <c r="J6790" s="161">
        <v>0</v>
      </c>
      <c r="K6790" s="161">
        <v>0</v>
      </c>
      <c r="L6790" s="162">
        <v>0</v>
      </c>
      <c r="M6790" s="163">
        <v>0</v>
      </c>
    </row>
    <row r="6791" spans="1:13">
      <c r="A6791" s="152">
        <v>64</v>
      </c>
      <c r="B6791" s="153" t="s">
        <v>116</v>
      </c>
      <c r="C6791" s="154">
        <v>2010</v>
      </c>
      <c r="D6791" s="155">
        <v>0</v>
      </c>
      <c r="E6791" s="155">
        <v>0</v>
      </c>
      <c r="F6791" s="155">
        <v>0</v>
      </c>
      <c r="G6791" s="155">
        <v>0</v>
      </c>
      <c r="H6791" s="155">
        <v>-1000</v>
      </c>
      <c r="I6791" s="155">
        <v>0</v>
      </c>
      <c r="J6791" s="155">
        <v>0</v>
      </c>
      <c r="K6791" s="155">
        <v>0</v>
      </c>
      <c r="L6791" s="156">
        <v>0</v>
      </c>
      <c r="M6791" s="157">
        <v>0</v>
      </c>
    </row>
    <row r="6792" spans="1:13">
      <c r="A6792" s="158">
        <v>245</v>
      </c>
      <c r="B6792" s="159" t="s">
        <v>46</v>
      </c>
      <c r="C6792" s="160">
        <v>2010</v>
      </c>
      <c r="D6792" s="161">
        <v>0</v>
      </c>
      <c r="E6792" s="161">
        <v>0</v>
      </c>
      <c r="F6792" s="161">
        <v>0</v>
      </c>
      <c r="G6792" s="161">
        <v>0</v>
      </c>
      <c r="H6792" s="161">
        <v>0</v>
      </c>
      <c r="I6792" s="161">
        <v>0</v>
      </c>
      <c r="J6792" s="161">
        <v>0</v>
      </c>
      <c r="K6792" s="161">
        <v>0</v>
      </c>
      <c r="L6792" s="162">
        <v>0</v>
      </c>
      <c r="M6792" s="163">
        <v>0</v>
      </c>
    </row>
    <row r="6793" spans="1:13">
      <c r="A6793" s="152">
        <v>92</v>
      </c>
      <c r="B6793" s="153" t="s">
        <v>117</v>
      </c>
      <c r="C6793" s="154">
        <v>2010</v>
      </c>
      <c r="D6793" s="155">
        <v>0</v>
      </c>
      <c r="E6793" s="155">
        <v>0</v>
      </c>
      <c r="F6793" s="155">
        <v>0</v>
      </c>
      <c r="G6793" s="155">
        <v>0</v>
      </c>
      <c r="H6793" s="155">
        <v>0</v>
      </c>
      <c r="I6793" s="155">
        <v>0</v>
      </c>
      <c r="J6793" s="155">
        <v>0</v>
      </c>
      <c r="K6793" s="155">
        <v>0</v>
      </c>
      <c r="L6793" s="156">
        <v>0</v>
      </c>
      <c r="M6793" s="157">
        <v>0</v>
      </c>
    </row>
    <row r="6794" spans="1:13">
      <c r="A6794" s="158">
        <v>137</v>
      </c>
      <c r="B6794" s="159" t="s">
        <v>93</v>
      </c>
      <c r="C6794" s="160">
        <v>2010</v>
      </c>
      <c r="D6794" s="161">
        <v>0</v>
      </c>
      <c r="E6794" s="161">
        <v>0</v>
      </c>
      <c r="F6794" s="161">
        <v>0</v>
      </c>
      <c r="G6794" s="161">
        <v>0</v>
      </c>
      <c r="H6794" s="161">
        <v>0</v>
      </c>
      <c r="I6794" s="161">
        <v>0</v>
      </c>
      <c r="J6794" s="161">
        <v>0</v>
      </c>
      <c r="K6794" s="161">
        <v>0</v>
      </c>
      <c r="L6794" s="162">
        <v>0</v>
      </c>
      <c r="M6794" s="163">
        <v>0</v>
      </c>
    </row>
    <row r="6795" spans="1:13">
      <c r="A6795" s="152">
        <v>10</v>
      </c>
      <c r="B6795" s="153" t="s">
        <v>30</v>
      </c>
      <c r="C6795" s="154">
        <v>2010</v>
      </c>
      <c r="D6795" s="155">
        <v>0</v>
      </c>
      <c r="E6795" s="155">
        <v>0</v>
      </c>
      <c r="F6795" s="155">
        <v>0</v>
      </c>
      <c r="G6795" s="155">
        <v>0</v>
      </c>
      <c r="H6795" s="155">
        <v>0</v>
      </c>
      <c r="I6795" s="155">
        <v>0</v>
      </c>
      <c r="J6795" s="155">
        <v>0</v>
      </c>
      <c r="K6795" s="155">
        <v>0</v>
      </c>
      <c r="L6795" s="156">
        <v>0</v>
      </c>
      <c r="M6795" s="157">
        <v>0</v>
      </c>
    </row>
    <row r="6796" spans="1:13">
      <c r="A6796" s="158">
        <v>246</v>
      </c>
      <c r="B6796" s="159" t="s">
        <v>94</v>
      </c>
      <c r="C6796" s="160">
        <v>2010</v>
      </c>
      <c r="D6796" s="161">
        <v>0</v>
      </c>
      <c r="E6796" s="161">
        <v>0</v>
      </c>
      <c r="F6796" s="161">
        <v>0</v>
      </c>
      <c r="G6796" s="161">
        <v>0</v>
      </c>
      <c r="H6796" s="161">
        <v>0</v>
      </c>
      <c r="I6796" s="161">
        <v>0</v>
      </c>
      <c r="J6796" s="161">
        <v>0</v>
      </c>
      <c r="K6796" s="161">
        <v>0</v>
      </c>
      <c r="L6796" s="162">
        <v>0</v>
      </c>
      <c r="M6796" s="163">
        <v>0</v>
      </c>
    </row>
    <row r="6797" spans="1:13">
      <c r="A6797" s="152">
        <v>66</v>
      </c>
      <c r="B6797" s="153" t="s">
        <v>47</v>
      </c>
      <c r="C6797" s="154">
        <v>2010</v>
      </c>
      <c r="D6797" s="155">
        <v>0</v>
      </c>
      <c r="E6797" s="155">
        <v>0</v>
      </c>
      <c r="F6797" s="155">
        <v>0</v>
      </c>
      <c r="G6797" s="155">
        <v>0</v>
      </c>
      <c r="H6797" s="155">
        <v>-4100</v>
      </c>
      <c r="I6797" s="155">
        <v>0</v>
      </c>
      <c r="J6797" s="155">
        <v>0</v>
      </c>
      <c r="K6797" s="155">
        <v>0</v>
      </c>
      <c r="L6797" s="156">
        <v>0</v>
      </c>
      <c r="M6797" s="157">
        <v>0</v>
      </c>
    </row>
    <row r="6798" spans="1:13">
      <c r="A6798" s="158">
        <v>94</v>
      </c>
      <c r="B6798" s="159" t="s">
        <v>118</v>
      </c>
      <c r="C6798" s="160">
        <v>2010</v>
      </c>
      <c r="D6798" s="161">
        <v>0</v>
      </c>
      <c r="E6798" s="161">
        <v>0</v>
      </c>
      <c r="F6798" s="161">
        <v>0</v>
      </c>
      <c r="G6798" s="161">
        <v>0</v>
      </c>
      <c r="H6798" s="161">
        <v>0</v>
      </c>
      <c r="I6798" s="161">
        <v>0</v>
      </c>
      <c r="J6798" s="161">
        <v>0</v>
      </c>
      <c r="K6798" s="161">
        <v>0</v>
      </c>
      <c r="L6798" s="162">
        <v>0</v>
      </c>
      <c r="M6798" s="163">
        <v>0</v>
      </c>
    </row>
    <row r="6799" spans="1:13">
      <c r="A6799" s="152">
        <v>11</v>
      </c>
      <c r="B6799" s="153" t="s">
        <v>119</v>
      </c>
      <c r="C6799" s="154">
        <v>2010</v>
      </c>
      <c r="D6799" s="155">
        <v>0</v>
      </c>
      <c r="E6799" s="155">
        <v>0</v>
      </c>
      <c r="F6799" s="155">
        <v>0</v>
      </c>
      <c r="G6799" s="155">
        <v>0</v>
      </c>
      <c r="H6799" s="155">
        <v>0</v>
      </c>
      <c r="I6799" s="155">
        <v>0</v>
      </c>
      <c r="J6799" s="155">
        <v>0</v>
      </c>
      <c r="K6799" s="155">
        <v>0</v>
      </c>
      <c r="L6799" s="156">
        <v>0</v>
      </c>
      <c r="M6799" s="157">
        <v>0</v>
      </c>
    </row>
    <row r="6800" spans="1:13">
      <c r="A6800" s="158">
        <v>177</v>
      </c>
      <c r="B6800" s="159" t="s">
        <v>70</v>
      </c>
      <c r="C6800" s="160">
        <v>2010</v>
      </c>
      <c r="D6800" s="161">
        <v>0</v>
      </c>
      <c r="E6800" s="161">
        <v>0</v>
      </c>
      <c r="F6800" s="161">
        <v>0</v>
      </c>
      <c r="G6800" s="161">
        <v>0</v>
      </c>
      <c r="H6800" s="161">
        <v>-1727.95</v>
      </c>
      <c r="I6800" s="161">
        <v>0</v>
      </c>
      <c r="J6800" s="161">
        <v>0</v>
      </c>
      <c r="K6800" s="161">
        <v>0</v>
      </c>
      <c r="L6800" s="162">
        <v>0</v>
      </c>
      <c r="M6800" s="163">
        <v>0</v>
      </c>
    </row>
    <row r="6801" spans="1:13">
      <c r="A6801" s="152">
        <v>224</v>
      </c>
      <c r="B6801" s="153" t="s">
        <v>20</v>
      </c>
      <c r="C6801" s="154">
        <v>2010</v>
      </c>
      <c r="D6801" s="155">
        <v>0</v>
      </c>
      <c r="E6801" s="155">
        <v>0</v>
      </c>
      <c r="F6801" s="155">
        <v>0</v>
      </c>
      <c r="G6801" s="155">
        <v>0</v>
      </c>
      <c r="H6801" s="155">
        <v>0</v>
      </c>
      <c r="I6801" s="155">
        <v>0</v>
      </c>
      <c r="J6801" s="155">
        <v>0</v>
      </c>
      <c r="K6801" s="155">
        <v>0</v>
      </c>
      <c r="L6801" s="156">
        <v>0</v>
      </c>
      <c r="M6801" s="157">
        <v>0</v>
      </c>
    </row>
    <row r="6802" spans="1:13">
      <c r="A6802" s="158">
        <v>67</v>
      </c>
      <c r="B6802" s="159" t="s">
        <v>163</v>
      </c>
      <c r="C6802" s="160">
        <v>2010</v>
      </c>
      <c r="D6802" s="161">
        <v>0</v>
      </c>
      <c r="E6802" s="161">
        <v>0</v>
      </c>
      <c r="F6802" s="161">
        <v>0</v>
      </c>
      <c r="G6802" s="161">
        <v>0</v>
      </c>
      <c r="H6802" s="161">
        <v>-400</v>
      </c>
      <c r="I6802" s="161">
        <v>0</v>
      </c>
      <c r="J6802" s="161">
        <v>0</v>
      </c>
      <c r="K6802" s="161">
        <v>0</v>
      </c>
      <c r="L6802" s="162">
        <v>1</v>
      </c>
      <c r="M6802" s="163">
        <v>0</v>
      </c>
    </row>
    <row r="6803" spans="1:13">
      <c r="A6803" s="152">
        <v>96</v>
      </c>
      <c r="B6803" s="153" t="s">
        <v>159</v>
      </c>
      <c r="C6803" s="154">
        <v>2010</v>
      </c>
      <c r="D6803" s="155">
        <v>0</v>
      </c>
      <c r="E6803" s="155">
        <v>0</v>
      </c>
      <c r="F6803" s="155">
        <v>0</v>
      </c>
      <c r="G6803" s="155">
        <v>0</v>
      </c>
      <c r="H6803" s="155">
        <v>2770</v>
      </c>
      <c r="I6803" s="155">
        <v>30975</v>
      </c>
      <c r="J6803" s="155">
        <v>0</v>
      </c>
      <c r="K6803" s="155">
        <v>0</v>
      </c>
      <c r="L6803" s="156">
        <v>0</v>
      </c>
      <c r="M6803" s="157">
        <v>0</v>
      </c>
    </row>
    <row r="6804" spans="1:13">
      <c r="A6804" s="158">
        <v>138</v>
      </c>
      <c r="B6804" s="159" t="s">
        <v>31</v>
      </c>
      <c r="C6804" s="160">
        <v>2010</v>
      </c>
      <c r="D6804" s="161">
        <v>0</v>
      </c>
      <c r="E6804" s="161">
        <v>0</v>
      </c>
      <c r="F6804" s="161">
        <v>0</v>
      </c>
      <c r="G6804" s="161">
        <v>0</v>
      </c>
      <c r="H6804" s="161">
        <v>0</v>
      </c>
      <c r="I6804" s="161">
        <v>0</v>
      </c>
      <c r="J6804" s="161">
        <v>0</v>
      </c>
      <c r="K6804" s="161">
        <v>0</v>
      </c>
      <c r="L6804" s="162">
        <v>0</v>
      </c>
      <c r="M6804" s="163">
        <v>0</v>
      </c>
    </row>
    <row r="6805" spans="1:13">
      <c r="A6805" s="152">
        <v>68</v>
      </c>
      <c r="B6805" s="153" t="s">
        <v>120</v>
      </c>
      <c r="C6805" s="154">
        <v>2010</v>
      </c>
      <c r="D6805" s="155">
        <v>0</v>
      </c>
      <c r="E6805" s="155">
        <v>0</v>
      </c>
      <c r="F6805" s="155">
        <v>0</v>
      </c>
      <c r="G6805" s="155">
        <v>0</v>
      </c>
      <c r="H6805" s="155">
        <v>0</v>
      </c>
      <c r="I6805" s="155">
        <v>0</v>
      </c>
      <c r="J6805" s="155">
        <v>0</v>
      </c>
      <c r="K6805" s="155">
        <v>0</v>
      </c>
      <c r="L6805" s="156">
        <v>0</v>
      </c>
      <c r="M6805" s="157">
        <v>0</v>
      </c>
    </row>
    <row r="6806" spans="1:13">
      <c r="A6806" s="158">
        <v>139</v>
      </c>
      <c r="B6806" s="159" t="s">
        <v>133</v>
      </c>
      <c r="C6806" s="160">
        <v>2010</v>
      </c>
      <c r="D6806" s="161">
        <v>0</v>
      </c>
      <c r="E6806" s="161">
        <v>0</v>
      </c>
      <c r="F6806" s="161">
        <v>0</v>
      </c>
      <c r="G6806" s="161">
        <v>0</v>
      </c>
      <c r="H6806" s="161">
        <v>0</v>
      </c>
      <c r="I6806" s="161">
        <v>0</v>
      </c>
      <c r="J6806" s="161">
        <v>0</v>
      </c>
      <c r="K6806" s="161">
        <v>0</v>
      </c>
      <c r="L6806" s="162">
        <v>0</v>
      </c>
      <c r="M6806" s="163">
        <v>0</v>
      </c>
    </row>
    <row r="6807" spans="1:13">
      <c r="A6807" s="152">
        <v>178</v>
      </c>
      <c r="B6807" s="153" t="s">
        <v>95</v>
      </c>
      <c r="C6807" s="154">
        <v>2010</v>
      </c>
      <c r="D6807" s="155">
        <v>0</v>
      </c>
      <c r="E6807" s="155">
        <v>0</v>
      </c>
      <c r="F6807" s="155">
        <v>0</v>
      </c>
      <c r="G6807" s="155">
        <v>0</v>
      </c>
      <c r="H6807" s="155">
        <v>-838</v>
      </c>
      <c r="I6807" s="155">
        <v>0</v>
      </c>
      <c r="J6807" s="155">
        <v>0</v>
      </c>
      <c r="K6807" s="155">
        <v>0</v>
      </c>
      <c r="L6807" s="156">
        <v>0</v>
      </c>
      <c r="M6807" s="157">
        <v>0</v>
      </c>
    </row>
    <row r="6808" spans="1:13">
      <c r="A6808" s="158">
        <v>247</v>
      </c>
      <c r="B6808" s="159" t="s">
        <v>96</v>
      </c>
      <c r="C6808" s="160">
        <v>2010</v>
      </c>
      <c r="D6808" s="161">
        <v>0</v>
      </c>
      <c r="E6808" s="161">
        <v>0</v>
      </c>
      <c r="F6808" s="161">
        <v>0</v>
      </c>
      <c r="G6808" s="161">
        <v>0</v>
      </c>
      <c r="H6808" s="161">
        <v>0</v>
      </c>
      <c r="I6808" s="161">
        <v>0</v>
      </c>
      <c r="J6808" s="161">
        <v>0</v>
      </c>
      <c r="K6808" s="161">
        <v>0</v>
      </c>
      <c r="L6808" s="162">
        <v>0</v>
      </c>
      <c r="M6808" s="163">
        <v>0</v>
      </c>
    </row>
    <row r="6809" spans="1:13">
      <c r="A6809" s="152">
        <v>140</v>
      </c>
      <c r="B6809" s="153" t="s">
        <v>97</v>
      </c>
      <c r="C6809" s="154">
        <v>2010</v>
      </c>
      <c r="D6809" s="155">
        <v>0</v>
      </c>
      <c r="E6809" s="155">
        <v>0</v>
      </c>
      <c r="F6809" s="155">
        <v>0</v>
      </c>
      <c r="G6809" s="155">
        <v>0</v>
      </c>
      <c r="H6809" s="155">
        <v>0</v>
      </c>
      <c r="I6809" s="155">
        <v>0</v>
      </c>
      <c r="J6809" s="155">
        <v>0</v>
      </c>
      <c r="K6809" s="155">
        <v>0</v>
      </c>
      <c r="L6809" s="156">
        <v>0</v>
      </c>
      <c r="M6809" s="157">
        <v>0</v>
      </c>
    </row>
    <row r="6810" spans="1:13">
      <c r="A6810" s="158">
        <v>197</v>
      </c>
      <c r="B6810" s="159" t="s">
        <v>79</v>
      </c>
      <c r="C6810" s="160">
        <v>2010</v>
      </c>
      <c r="D6810" s="161">
        <v>0</v>
      </c>
      <c r="E6810" s="161">
        <v>0</v>
      </c>
      <c r="F6810" s="161">
        <v>0</v>
      </c>
      <c r="G6810" s="161">
        <v>0</v>
      </c>
      <c r="H6810" s="161">
        <v>-2000</v>
      </c>
      <c r="I6810" s="161">
        <v>0</v>
      </c>
      <c r="J6810" s="161">
        <v>0</v>
      </c>
      <c r="K6810" s="161">
        <v>0</v>
      </c>
      <c r="L6810" s="162">
        <v>0</v>
      </c>
      <c r="M6810" s="163">
        <v>0</v>
      </c>
    </row>
    <row r="6811" spans="1:13">
      <c r="A6811" s="152">
        <v>227</v>
      </c>
      <c r="B6811" s="153" t="s">
        <v>112</v>
      </c>
      <c r="C6811" s="154">
        <v>2010</v>
      </c>
      <c r="D6811" s="155">
        <v>0</v>
      </c>
      <c r="E6811" s="155">
        <v>0</v>
      </c>
      <c r="F6811" s="155">
        <v>0</v>
      </c>
      <c r="G6811" s="155">
        <v>0</v>
      </c>
      <c r="H6811" s="155">
        <v>-2540</v>
      </c>
      <c r="I6811" s="155">
        <v>0</v>
      </c>
      <c r="J6811" s="155">
        <v>0</v>
      </c>
      <c r="K6811" s="155">
        <v>0</v>
      </c>
      <c r="L6811" s="156">
        <v>0</v>
      </c>
      <c r="M6811" s="157">
        <v>0</v>
      </c>
    </row>
    <row r="6812" spans="1:13">
      <c r="A6812" s="158">
        <v>158</v>
      </c>
      <c r="B6812" s="159" t="s">
        <v>80</v>
      </c>
      <c r="C6812" s="160">
        <v>2010</v>
      </c>
      <c r="D6812" s="161">
        <v>0</v>
      </c>
      <c r="E6812" s="161">
        <v>0</v>
      </c>
      <c r="F6812" s="161">
        <v>0</v>
      </c>
      <c r="G6812" s="161">
        <v>0</v>
      </c>
      <c r="H6812" s="161">
        <v>14708</v>
      </c>
      <c r="I6812" s="161">
        <v>2291</v>
      </c>
      <c r="J6812" s="161">
        <v>0</v>
      </c>
      <c r="K6812" s="161">
        <v>0</v>
      </c>
      <c r="L6812" s="162">
        <v>0</v>
      </c>
      <c r="M6812" s="163">
        <v>0</v>
      </c>
    </row>
    <row r="6813" spans="1:13">
      <c r="A6813" s="152">
        <v>101</v>
      </c>
      <c r="B6813" s="153" t="s">
        <v>72</v>
      </c>
      <c r="C6813" s="154">
        <v>2010</v>
      </c>
      <c r="D6813" s="155">
        <v>0</v>
      </c>
      <c r="E6813" s="155">
        <v>0</v>
      </c>
      <c r="F6813" s="155">
        <v>0</v>
      </c>
      <c r="G6813" s="155">
        <v>0</v>
      </c>
      <c r="H6813" s="155">
        <v>-1112</v>
      </c>
      <c r="I6813" s="155">
        <v>0</v>
      </c>
      <c r="J6813" s="155">
        <v>0</v>
      </c>
      <c r="K6813" s="155">
        <v>0</v>
      </c>
      <c r="L6813" s="156">
        <v>0</v>
      </c>
      <c r="M6813" s="157">
        <v>0</v>
      </c>
    </row>
    <row r="6814" spans="1:13">
      <c r="A6814" s="158">
        <v>141</v>
      </c>
      <c r="B6814" s="159" t="s">
        <v>49</v>
      </c>
      <c r="C6814" s="160">
        <v>2010</v>
      </c>
      <c r="D6814" s="161">
        <v>0</v>
      </c>
      <c r="E6814" s="161">
        <v>0</v>
      </c>
      <c r="F6814" s="161">
        <v>0</v>
      </c>
      <c r="G6814" s="161">
        <v>0</v>
      </c>
      <c r="H6814" s="161">
        <v>-2940</v>
      </c>
      <c r="I6814" s="161">
        <v>0</v>
      </c>
      <c r="J6814" s="161">
        <v>-14744</v>
      </c>
      <c r="K6814" s="161">
        <v>-139</v>
      </c>
      <c r="L6814" s="162">
        <v>0</v>
      </c>
      <c r="M6814" s="163">
        <v>0</v>
      </c>
    </row>
    <row r="6815" spans="1:13">
      <c r="A6815" s="152">
        <v>228</v>
      </c>
      <c r="B6815" s="153" t="s">
        <v>135</v>
      </c>
      <c r="C6815" s="154">
        <v>2010</v>
      </c>
      <c r="D6815" s="155">
        <v>0</v>
      </c>
      <c r="E6815" s="155">
        <v>0</v>
      </c>
      <c r="F6815" s="155">
        <v>0</v>
      </c>
      <c r="G6815" s="155">
        <v>0</v>
      </c>
      <c r="H6815" s="155">
        <v>0</v>
      </c>
      <c r="I6815" s="155">
        <v>0</v>
      </c>
      <c r="J6815" s="155">
        <v>0</v>
      </c>
      <c r="K6815" s="155">
        <v>0</v>
      </c>
      <c r="L6815" s="156">
        <v>0</v>
      </c>
      <c r="M6815" s="157">
        <v>0</v>
      </c>
    </row>
    <row r="6816" spans="1:13">
      <c r="A6816" s="158">
        <v>248</v>
      </c>
      <c r="B6816" s="159" t="s">
        <v>98</v>
      </c>
      <c r="C6816" s="160">
        <v>2010</v>
      </c>
      <c r="D6816" s="161">
        <v>0</v>
      </c>
      <c r="E6816" s="161">
        <v>0</v>
      </c>
      <c r="F6816" s="161">
        <v>0</v>
      </c>
      <c r="G6816" s="161">
        <v>0</v>
      </c>
      <c r="H6816" s="161">
        <v>0</v>
      </c>
      <c r="I6816" s="161">
        <v>0</v>
      </c>
      <c r="J6816" s="161">
        <v>0</v>
      </c>
      <c r="K6816" s="161">
        <v>0</v>
      </c>
      <c r="L6816" s="162">
        <v>0</v>
      </c>
      <c r="M6816" s="163">
        <v>0</v>
      </c>
    </row>
    <row r="6817" spans="1:13">
      <c r="A6817" s="152">
        <v>249</v>
      </c>
      <c r="B6817" s="153" t="s">
        <v>99</v>
      </c>
      <c r="C6817" s="154">
        <v>2010</v>
      </c>
      <c r="D6817" s="155">
        <v>0</v>
      </c>
      <c r="E6817" s="155">
        <v>0</v>
      </c>
      <c r="F6817" s="155">
        <v>0</v>
      </c>
      <c r="G6817" s="155">
        <v>0</v>
      </c>
      <c r="H6817" s="155">
        <v>0</v>
      </c>
      <c r="I6817" s="155">
        <v>0</v>
      </c>
      <c r="J6817" s="155">
        <v>0</v>
      </c>
      <c r="K6817" s="155">
        <v>0</v>
      </c>
      <c r="L6817" s="156">
        <v>0</v>
      </c>
      <c r="M6817" s="157">
        <v>0</v>
      </c>
    </row>
    <row r="6818" spans="1:13">
      <c r="A6818" s="158">
        <v>42</v>
      </c>
      <c r="B6818" s="159" t="s">
        <v>81</v>
      </c>
      <c r="C6818" s="160">
        <v>2010</v>
      </c>
      <c r="D6818" s="161">
        <v>0</v>
      </c>
      <c r="E6818" s="161">
        <v>0</v>
      </c>
      <c r="F6818" s="161">
        <v>0</v>
      </c>
      <c r="G6818" s="161">
        <v>0</v>
      </c>
      <c r="H6818" s="161">
        <v>0</v>
      </c>
      <c r="I6818" s="161">
        <v>0</v>
      </c>
      <c r="J6818" s="161">
        <v>0</v>
      </c>
      <c r="K6818" s="161">
        <v>0</v>
      </c>
      <c r="L6818" s="162">
        <v>0</v>
      </c>
      <c r="M6818" s="163">
        <v>0</v>
      </c>
    </row>
    <row r="6819" spans="1:13">
      <c r="A6819" s="152">
        <v>250</v>
      </c>
      <c r="B6819" s="153" t="s">
        <v>100</v>
      </c>
      <c r="C6819" s="154">
        <v>2010</v>
      </c>
      <c r="D6819" s="155">
        <v>0</v>
      </c>
      <c r="E6819" s="155">
        <v>0</v>
      </c>
      <c r="F6819" s="155">
        <v>0</v>
      </c>
      <c r="G6819" s="155">
        <v>0</v>
      </c>
      <c r="H6819" s="155">
        <v>0</v>
      </c>
      <c r="I6819" s="155">
        <v>0</v>
      </c>
      <c r="J6819" s="155">
        <v>0</v>
      </c>
      <c r="K6819" s="155">
        <v>0</v>
      </c>
      <c r="L6819" s="156">
        <v>0</v>
      </c>
      <c r="M6819" s="157">
        <v>0</v>
      </c>
    </row>
    <row r="6820" spans="1:13">
      <c r="A6820" s="158">
        <v>198</v>
      </c>
      <c r="B6820" s="159" t="s">
        <v>60</v>
      </c>
      <c r="C6820" s="160">
        <v>2010</v>
      </c>
      <c r="D6820" s="161">
        <v>0</v>
      </c>
      <c r="E6820" s="161">
        <v>0</v>
      </c>
      <c r="F6820" s="161">
        <v>0</v>
      </c>
      <c r="G6820" s="161">
        <v>0</v>
      </c>
      <c r="H6820" s="161">
        <v>-1520</v>
      </c>
      <c r="I6820" s="161">
        <v>0</v>
      </c>
      <c r="J6820" s="161">
        <v>0</v>
      </c>
      <c r="K6820" s="161">
        <v>0</v>
      </c>
      <c r="L6820" s="162">
        <v>0</v>
      </c>
      <c r="M6820" s="163">
        <v>0</v>
      </c>
    </row>
    <row r="6821" spans="1:13">
      <c r="A6821" s="152">
        <v>199</v>
      </c>
      <c r="B6821" s="153" t="s">
        <v>61</v>
      </c>
      <c r="C6821" s="154">
        <v>2010</v>
      </c>
      <c r="D6821" s="155">
        <v>0</v>
      </c>
      <c r="E6821" s="155">
        <v>0</v>
      </c>
      <c r="F6821" s="155">
        <v>0</v>
      </c>
      <c r="G6821" s="155">
        <v>0</v>
      </c>
      <c r="H6821" s="155">
        <v>-2500</v>
      </c>
      <c r="I6821" s="155">
        <v>0</v>
      </c>
      <c r="J6821" s="155">
        <v>0</v>
      </c>
      <c r="K6821" s="155">
        <v>0</v>
      </c>
      <c r="L6821" s="156">
        <v>0</v>
      </c>
      <c r="M6821" s="157">
        <v>0</v>
      </c>
    </row>
    <row r="6822" spans="1:13">
      <c r="A6822" s="158">
        <v>142</v>
      </c>
      <c r="B6822" s="159" t="s">
        <v>24</v>
      </c>
      <c r="C6822" s="160">
        <v>2010</v>
      </c>
      <c r="D6822" s="161">
        <v>0</v>
      </c>
      <c r="E6822" s="161">
        <v>0</v>
      </c>
      <c r="F6822" s="161">
        <v>0</v>
      </c>
      <c r="G6822" s="161">
        <v>0</v>
      </c>
      <c r="H6822" s="161">
        <v>-3493</v>
      </c>
      <c r="I6822" s="161">
        <v>0</v>
      </c>
      <c r="J6822" s="161">
        <v>0</v>
      </c>
      <c r="K6822" s="161">
        <v>0</v>
      </c>
      <c r="L6822" s="162">
        <v>0</v>
      </c>
      <c r="M6822" s="163">
        <v>0</v>
      </c>
    </row>
    <row r="6823" spans="1:13">
      <c r="A6823" s="152">
        <v>120</v>
      </c>
      <c r="B6823" s="153" t="s">
        <v>32</v>
      </c>
      <c r="C6823" s="154">
        <v>2010</v>
      </c>
      <c r="D6823" s="155">
        <v>0</v>
      </c>
      <c r="E6823" s="155">
        <v>0</v>
      </c>
      <c r="F6823" s="155">
        <v>0</v>
      </c>
      <c r="G6823" s="155">
        <v>0</v>
      </c>
      <c r="H6823" s="155">
        <v>0</v>
      </c>
      <c r="I6823" s="155">
        <v>0</v>
      </c>
      <c r="J6823" s="155">
        <v>0</v>
      </c>
      <c r="K6823" s="155">
        <v>0</v>
      </c>
      <c r="L6823" s="156">
        <v>0</v>
      </c>
      <c r="M6823" s="157">
        <v>0</v>
      </c>
    </row>
    <row r="6824" spans="1:13">
      <c r="A6824" s="158">
        <v>69</v>
      </c>
      <c r="B6824" s="159" t="s">
        <v>73</v>
      </c>
      <c r="C6824" s="160">
        <v>2010</v>
      </c>
      <c r="D6824" s="161">
        <v>0</v>
      </c>
      <c r="E6824" s="161">
        <v>0</v>
      </c>
      <c r="F6824" s="161">
        <v>0</v>
      </c>
      <c r="G6824" s="161">
        <v>0</v>
      </c>
      <c r="H6824" s="161">
        <v>0</v>
      </c>
      <c r="I6824" s="161">
        <v>0</v>
      </c>
      <c r="J6824" s="161">
        <v>0</v>
      </c>
      <c r="K6824" s="161">
        <v>0</v>
      </c>
      <c r="L6824" s="162">
        <v>0</v>
      </c>
      <c r="M6824" s="163">
        <v>0</v>
      </c>
    </row>
    <row r="6825" spans="1:13">
      <c r="A6825" s="152">
        <v>44</v>
      </c>
      <c r="B6825" s="153" t="s">
        <v>167</v>
      </c>
      <c r="C6825" s="154">
        <v>2010</v>
      </c>
      <c r="D6825" s="155">
        <v>0</v>
      </c>
      <c r="E6825" s="155">
        <v>0</v>
      </c>
      <c r="F6825" s="155">
        <v>0</v>
      </c>
      <c r="G6825" s="155">
        <v>0</v>
      </c>
      <c r="H6825" s="155">
        <v>0</v>
      </c>
      <c r="I6825" s="155">
        <v>0</v>
      </c>
      <c r="J6825" s="155">
        <v>0</v>
      </c>
      <c r="K6825" s="155">
        <v>0</v>
      </c>
      <c r="L6825" s="156">
        <v>0</v>
      </c>
      <c r="M6825" s="157">
        <v>0</v>
      </c>
    </row>
    <row r="6826" spans="1:13">
      <c r="A6826" s="158">
        <v>200</v>
      </c>
      <c r="B6826" s="159" t="s">
        <v>62</v>
      </c>
      <c r="C6826" s="160">
        <v>2010</v>
      </c>
      <c r="D6826" s="161">
        <v>0</v>
      </c>
      <c r="E6826" s="161">
        <v>0</v>
      </c>
      <c r="F6826" s="161">
        <v>0</v>
      </c>
      <c r="G6826" s="161">
        <v>0</v>
      </c>
      <c r="H6826" s="161">
        <v>-3234</v>
      </c>
      <c r="I6826" s="161">
        <v>0</v>
      </c>
      <c r="J6826" s="161">
        <v>0</v>
      </c>
      <c r="K6826" s="161">
        <v>0</v>
      </c>
      <c r="L6826" s="162">
        <v>0</v>
      </c>
      <c r="M6826" s="163">
        <v>0</v>
      </c>
    </row>
    <row r="6827" spans="1:13">
      <c r="A6827" s="152">
        <v>251</v>
      </c>
      <c r="B6827" s="153" t="s">
        <v>33</v>
      </c>
      <c r="C6827" s="154">
        <v>2010</v>
      </c>
      <c r="D6827" s="155">
        <v>0</v>
      </c>
      <c r="E6827" s="155">
        <v>0</v>
      </c>
      <c r="F6827" s="155">
        <v>0</v>
      </c>
      <c r="G6827" s="155">
        <v>0</v>
      </c>
      <c r="H6827" s="155">
        <v>-2200</v>
      </c>
      <c r="I6827" s="155">
        <v>0</v>
      </c>
      <c r="J6827" s="155">
        <v>0</v>
      </c>
      <c r="K6827" s="155">
        <v>0</v>
      </c>
      <c r="L6827" s="156">
        <v>0</v>
      </c>
      <c r="M6827" s="157">
        <v>0</v>
      </c>
    </row>
    <row r="6828" spans="1:13">
      <c r="A6828" s="158">
        <v>14</v>
      </c>
      <c r="B6828" s="159" t="s">
        <v>136</v>
      </c>
      <c r="C6828" s="160">
        <v>2010</v>
      </c>
      <c r="D6828" s="161">
        <v>0</v>
      </c>
      <c r="E6828" s="161">
        <v>0</v>
      </c>
      <c r="F6828" s="161">
        <v>0</v>
      </c>
      <c r="G6828" s="161">
        <v>0</v>
      </c>
      <c r="H6828" s="161">
        <v>0</v>
      </c>
      <c r="I6828" s="161">
        <v>0</v>
      </c>
      <c r="J6828" s="161">
        <v>0</v>
      </c>
      <c r="K6828" s="161">
        <v>0</v>
      </c>
      <c r="L6828" s="162">
        <v>0</v>
      </c>
      <c r="M6828" s="163">
        <v>0</v>
      </c>
    </row>
    <row r="6829" spans="1:13">
      <c r="A6829" s="152">
        <v>229</v>
      </c>
      <c r="B6829" s="153" t="s">
        <v>101</v>
      </c>
      <c r="C6829" s="154">
        <v>2010</v>
      </c>
      <c r="D6829" s="155">
        <v>0</v>
      </c>
      <c r="E6829" s="155">
        <v>0</v>
      </c>
      <c r="F6829" s="155">
        <v>0</v>
      </c>
      <c r="G6829" s="155">
        <v>0</v>
      </c>
      <c r="H6829" s="155">
        <v>0</v>
      </c>
      <c r="I6829" s="155">
        <v>0</v>
      </c>
      <c r="J6829" s="155">
        <v>0</v>
      </c>
      <c r="K6829" s="155">
        <v>0</v>
      </c>
      <c r="L6829" s="156">
        <v>0</v>
      </c>
      <c r="M6829" s="157">
        <v>0</v>
      </c>
    </row>
    <row r="6830" spans="1:13">
      <c r="A6830" s="158">
        <v>71</v>
      </c>
      <c r="B6830" s="159" t="s">
        <v>82</v>
      </c>
      <c r="C6830" s="160">
        <v>2010</v>
      </c>
      <c r="D6830" s="161">
        <v>0</v>
      </c>
      <c r="E6830" s="161">
        <v>0</v>
      </c>
      <c r="F6830" s="161">
        <v>0</v>
      </c>
      <c r="G6830" s="161">
        <v>0</v>
      </c>
      <c r="H6830" s="161">
        <v>-4240</v>
      </c>
      <c r="I6830" s="161">
        <v>0</v>
      </c>
      <c r="J6830" s="161">
        <v>0</v>
      </c>
      <c r="K6830" s="161">
        <v>0</v>
      </c>
      <c r="L6830" s="162">
        <v>0</v>
      </c>
      <c r="M6830" s="163">
        <v>0</v>
      </c>
    </row>
    <row r="6831" spans="1:13">
      <c r="A6831" s="152">
        <v>181</v>
      </c>
      <c r="B6831" s="153" t="s">
        <v>102</v>
      </c>
      <c r="C6831" s="154">
        <v>2010</v>
      </c>
      <c r="D6831" s="155">
        <v>0</v>
      </c>
      <c r="E6831" s="155">
        <v>0</v>
      </c>
      <c r="F6831" s="155">
        <v>0</v>
      </c>
      <c r="G6831" s="155">
        <v>0</v>
      </c>
      <c r="H6831" s="155">
        <v>0</v>
      </c>
      <c r="I6831" s="155">
        <v>0</v>
      </c>
      <c r="J6831" s="155">
        <v>0</v>
      </c>
      <c r="K6831" s="155">
        <v>0</v>
      </c>
      <c r="L6831" s="156">
        <v>0</v>
      </c>
      <c r="M6831" s="157">
        <v>0</v>
      </c>
    </row>
    <row r="6832" spans="1:13">
      <c r="A6832" s="158">
        <v>182</v>
      </c>
      <c r="B6832" s="159" t="s">
        <v>150</v>
      </c>
      <c r="C6832" s="160">
        <v>2010</v>
      </c>
      <c r="D6832" s="161">
        <v>0</v>
      </c>
      <c r="E6832" s="161">
        <v>0</v>
      </c>
      <c r="F6832" s="161">
        <v>0</v>
      </c>
      <c r="G6832" s="161">
        <v>0</v>
      </c>
      <c r="H6832" s="161">
        <v>0</v>
      </c>
      <c r="I6832" s="161">
        <v>0</v>
      </c>
      <c r="J6832" s="161">
        <v>0</v>
      </c>
      <c r="K6832" s="161">
        <v>0</v>
      </c>
      <c r="L6832" s="162">
        <v>0</v>
      </c>
      <c r="M6832" s="163">
        <v>0</v>
      </c>
    </row>
    <row r="6833" spans="1:13">
      <c r="A6833" s="152">
        <v>230</v>
      </c>
      <c r="B6833" s="153" t="s">
        <v>34</v>
      </c>
      <c r="C6833" s="154">
        <v>2010</v>
      </c>
      <c r="D6833" s="155">
        <v>0</v>
      </c>
      <c r="E6833" s="155">
        <v>0</v>
      </c>
      <c r="F6833" s="155">
        <v>0</v>
      </c>
      <c r="G6833" s="155">
        <v>0</v>
      </c>
      <c r="H6833" s="155">
        <v>-3840</v>
      </c>
      <c r="I6833" s="155">
        <v>0</v>
      </c>
      <c r="J6833" s="155">
        <v>0</v>
      </c>
      <c r="K6833" s="155">
        <v>0</v>
      </c>
      <c r="L6833" s="156">
        <v>0</v>
      </c>
      <c r="M6833" s="157">
        <v>0</v>
      </c>
    </row>
    <row r="6834" spans="1:13">
      <c r="A6834" s="158">
        <v>231</v>
      </c>
      <c r="B6834" s="159" t="s">
        <v>121</v>
      </c>
      <c r="C6834" s="160">
        <v>2010</v>
      </c>
      <c r="D6834" s="161">
        <v>0</v>
      </c>
      <c r="E6834" s="161">
        <v>0</v>
      </c>
      <c r="F6834" s="161">
        <v>0</v>
      </c>
      <c r="G6834" s="161">
        <v>0</v>
      </c>
      <c r="H6834" s="161">
        <v>0</v>
      </c>
      <c r="I6834" s="161">
        <v>0</v>
      </c>
      <c r="J6834" s="161">
        <v>0</v>
      </c>
      <c r="K6834" s="161">
        <v>0</v>
      </c>
      <c r="L6834" s="162">
        <v>0</v>
      </c>
      <c r="M6834" s="163">
        <v>0</v>
      </c>
    </row>
    <row r="6835" spans="1:13">
      <c r="A6835" s="152">
        <v>161</v>
      </c>
      <c r="B6835" s="153" t="s">
        <v>38</v>
      </c>
      <c r="C6835" s="154">
        <v>2010</v>
      </c>
      <c r="D6835" s="155">
        <v>0</v>
      </c>
      <c r="E6835" s="155">
        <v>0</v>
      </c>
      <c r="F6835" s="155">
        <v>0</v>
      </c>
      <c r="G6835" s="155">
        <v>0</v>
      </c>
      <c r="H6835" s="155">
        <v>0</v>
      </c>
      <c r="I6835" s="155">
        <v>4202</v>
      </c>
      <c r="J6835" s="155">
        <v>0</v>
      </c>
      <c r="K6835" s="155">
        <v>0</v>
      </c>
      <c r="L6835" s="156">
        <v>0</v>
      </c>
      <c r="M6835" s="157">
        <v>0</v>
      </c>
    </row>
    <row r="6836" spans="1:13">
      <c r="A6836" s="158">
        <v>261</v>
      </c>
      <c r="B6836" s="159" t="s">
        <v>35</v>
      </c>
      <c r="C6836" s="160">
        <v>2010</v>
      </c>
      <c r="D6836" s="161">
        <v>-1449500</v>
      </c>
      <c r="E6836" s="161">
        <v>-215000</v>
      </c>
      <c r="F6836" s="161">
        <v>-102400</v>
      </c>
      <c r="G6836" s="161">
        <v>-2632000</v>
      </c>
      <c r="H6836" s="161">
        <v>-15837</v>
      </c>
      <c r="I6836" s="161">
        <v>-215</v>
      </c>
      <c r="J6836" s="161">
        <v>-8192</v>
      </c>
      <c r="K6836" s="161">
        <v>-1974</v>
      </c>
      <c r="L6836" s="162">
        <v>0</v>
      </c>
      <c r="M6836" s="163">
        <v>0</v>
      </c>
    </row>
    <row r="6837" spans="1:13">
      <c r="A6837" s="152"/>
      <c r="B6837" s="153"/>
      <c r="C6837" s="154"/>
      <c r="D6837" s="155"/>
      <c r="E6837" s="155"/>
      <c r="F6837" s="155"/>
      <c r="G6837" s="155"/>
      <c r="H6837" s="155"/>
      <c r="I6837" s="155"/>
      <c r="J6837" s="155"/>
      <c r="K6837" s="155"/>
      <c r="L6837" s="156"/>
      <c r="M6837" s="157"/>
    </row>
    <row r="6838" spans="1:13">
      <c r="A6838" s="158"/>
      <c r="B6838" s="159" t="s">
        <v>279</v>
      </c>
      <c r="C6838" s="160"/>
      <c r="D6838" s="161">
        <v>-1449500</v>
      </c>
      <c r="E6838" s="161">
        <v>-215000</v>
      </c>
      <c r="F6838" s="161">
        <v>-102400</v>
      </c>
      <c r="G6838" s="161">
        <v>-2632000</v>
      </c>
      <c r="H6838" s="161">
        <v>-77140.95</v>
      </c>
      <c r="I6838" s="161">
        <v>21215</v>
      </c>
      <c r="J6838" s="161">
        <v>-80304</v>
      </c>
      <c r="K6838" s="161">
        <v>-1940</v>
      </c>
      <c r="L6838" s="162">
        <v>-12</v>
      </c>
      <c r="M6838" s="163">
        <v>-3</v>
      </c>
    </row>
    <row r="6839" spans="1:13">
      <c r="A6839" s="152"/>
      <c r="B6839" s="153"/>
      <c r="C6839" s="154"/>
      <c r="D6839" s="155"/>
      <c r="E6839" s="155"/>
      <c r="F6839" s="155"/>
      <c r="G6839" s="155"/>
      <c r="H6839" s="155"/>
      <c r="I6839" s="155"/>
      <c r="J6839" s="155"/>
      <c r="K6839" s="155"/>
      <c r="L6839" s="156"/>
      <c r="M6839" s="157"/>
    </row>
    <row r="6840" spans="1:13">
      <c r="A6840" s="158"/>
      <c r="B6840" s="159" t="s">
        <v>280</v>
      </c>
      <c r="C6840" s="160"/>
      <c r="D6840" s="161"/>
      <c r="E6840" s="161"/>
      <c r="F6840" s="161"/>
      <c r="G6840" s="161" t="s">
        <v>284</v>
      </c>
      <c r="H6840" s="161">
        <v>-77140.95</v>
      </c>
      <c r="I6840" s="161">
        <v>21215</v>
      </c>
      <c r="J6840" s="161">
        <v>-80304</v>
      </c>
      <c r="K6840" s="161">
        <v>-1940</v>
      </c>
      <c r="L6840" s="162"/>
      <c r="M6840" s="163"/>
    </row>
    <row r="6841" spans="1:13">
      <c r="A6841" s="152">
        <v>131</v>
      </c>
      <c r="B6841" s="153" t="s">
        <v>25</v>
      </c>
      <c r="C6841" s="154">
        <v>2011</v>
      </c>
      <c r="D6841" s="155">
        <v>0</v>
      </c>
      <c r="E6841" s="155">
        <v>0</v>
      </c>
      <c r="F6841" s="155">
        <v>0</v>
      </c>
      <c r="G6841" s="155">
        <v>0</v>
      </c>
      <c r="H6841" s="155">
        <v>0</v>
      </c>
      <c r="I6841" s="155">
        <v>0</v>
      </c>
      <c r="J6841" s="155">
        <v>-4216</v>
      </c>
      <c r="K6841" s="155">
        <v>-69</v>
      </c>
      <c r="L6841" s="156">
        <v>0</v>
      </c>
      <c r="M6841" s="157">
        <v>0</v>
      </c>
    </row>
    <row r="6842" spans="1:13">
      <c r="A6842" s="158">
        <v>241</v>
      </c>
      <c r="B6842" s="159" t="s">
        <v>104</v>
      </c>
      <c r="C6842" s="160">
        <v>2011</v>
      </c>
      <c r="D6842" s="161">
        <v>0</v>
      </c>
      <c r="E6842" s="161">
        <v>0</v>
      </c>
      <c r="F6842" s="161">
        <v>0</v>
      </c>
      <c r="G6842" s="161">
        <v>0</v>
      </c>
      <c r="H6842" s="161">
        <v>0</v>
      </c>
      <c r="I6842" s="161">
        <v>0</v>
      </c>
      <c r="J6842" s="161">
        <v>0</v>
      </c>
      <c r="K6842" s="161">
        <v>0</v>
      </c>
      <c r="L6842" s="162">
        <v>0</v>
      </c>
      <c r="M6842" s="163">
        <v>0</v>
      </c>
    </row>
    <row r="6843" spans="1:13">
      <c r="A6843" s="152">
        <v>2</v>
      </c>
      <c r="B6843" s="153" t="s">
        <v>113</v>
      </c>
      <c r="C6843" s="154">
        <v>2011</v>
      </c>
      <c r="D6843" s="155">
        <v>0</v>
      </c>
      <c r="E6843" s="155">
        <v>0</v>
      </c>
      <c r="F6843" s="155">
        <v>0</v>
      </c>
      <c r="G6843" s="155">
        <v>0</v>
      </c>
      <c r="H6843" s="155">
        <v>-13803</v>
      </c>
      <c r="I6843" s="155">
        <v>0</v>
      </c>
      <c r="J6843" s="155">
        <v>0</v>
      </c>
      <c r="K6843" s="155">
        <v>0</v>
      </c>
      <c r="L6843" s="156">
        <v>-4</v>
      </c>
      <c r="M6843" s="157">
        <v>1</v>
      </c>
    </row>
    <row r="6844" spans="1:13">
      <c r="A6844" s="158">
        <v>211</v>
      </c>
      <c r="B6844" s="159" t="s">
        <v>183</v>
      </c>
      <c r="C6844" s="160">
        <v>2011</v>
      </c>
      <c r="D6844" s="161">
        <v>0</v>
      </c>
      <c r="E6844" s="161">
        <v>0</v>
      </c>
      <c r="F6844" s="161">
        <v>0</v>
      </c>
      <c r="G6844" s="161">
        <v>0</v>
      </c>
      <c r="H6844" s="161">
        <v>0</v>
      </c>
      <c r="I6844" s="161">
        <v>0</v>
      </c>
      <c r="J6844" s="161">
        <v>0</v>
      </c>
      <c r="K6844" s="161">
        <v>0</v>
      </c>
      <c r="L6844" s="162">
        <v>0</v>
      </c>
      <c r="M6844" s="163">
        <v>0</v>
      </c>
    </row>
    <row r="6845" spans="1:13">
      <c r="A6845" s="152">
        <v>51</v>
      </c>
      <c r="B6845" s="153" t="s">
        <v>64</v>
      </c>
      <c r="C6845" s="154">
        <v>2011</v>
      </c>
      <c r="D6845" s="155">
        <v>0</v>
      </c>
      <c r="E6845" s="155">
        <v>0</v>
      </c>
      <c r="F6845" s="155">
        <v>0</v>
      </c>
      <c r="G6845" s="155">
        <v>0</v>
      </c>
      <c r="H6845" s="155">
        <v>0</v>
      </c>
      <c r="I6845" s="155">
        <v>0</v>
      </c>
      <c r="J6845" s="155">
        <v>0</v>
      </c>
      <c r="K6845" s="155">
        <v>0</v>
      </c>
      <c r="L6845" s="156">
        <v>0</v>
      </c>
      <c r="M6845" s="157">
        <v>0</v>
      </c>
    </row>
    <row r="6846" spans="1:13">
      <c r="A6846" s="158">
        <v>52</v>
      </c>
      <c r="B6846" s="159" t="s">
        <v>83</v>
      </c>
      <c r="C6846" s="160">
        <v>2011</v>
      </c>
      <c r="D6846" s="161">
        <v>0</v>
      </c>
      <c r="E6846" s="161">
        <v>0</v>
      </c>
      <c r="F6846" s="161">
        <v>0</v>
      </c>
      <c r="G6846" s="161">
        <v>0</v>
      </c>
      <c r="H6846" s="161">
        <v>0</v>
      </c>
      <c r="I6846" s="161">
        <v>0</v>
      </c>
      <c r="J6846" s="161">
        <v>0</v>
      </c>
      <c r="K6846" s="161">
        <v>0</v>
      </c>
      <c r="L6846" s="162">
        <v>0</v>
      </c>
      <c r="M6846" s="163">
        <v>0</v>
      </c>
    </row>
    <row r="6847" spans="1:13">
      <c r="A6847" s="152">
        <v>23</v>
      </c>
      <c r="B6847" s="153" t="s">
        <v>171</v>
      </c>
      <c r="C6847" s="154">
        <v>2011</v>
      </c>
      <c r="D6847" s="155">
        <v>0</v>
      </c>
      <c r="E6847" s="155">
        <v>0</v>
      </c>
      <c r="F6847" s="155">
        <v>0</v>
      </c>
      <c r="G6847" s="155">
        <v>0</v>
      </c>
      <c r="H6847" s="155">
        <v>0</v>
      </c>
      <c r="I6847" s="155">
        <v>0</v>
      </c>
      <c r="J6847" s="155">
        <v>0</v>
      </c>
      <c r="K6847" s="155">
        <v>0</v>
      </c>
      <c r="L6847" s="156">
        <v>0</v>
      </c>
      <c r="M6847" s="157">
        <v>0</v>
      </c>
    </row>
    <row r="6848" spans="1:13">
      <c r="A6848" s="158">
        <v>212</v>
      </c>
      <c r="B6848" s="159" t="s">
        <v>145</v>
      </c>
      <c r="C6848" s="160">
        <v>2011</v>
      </c>
      <c r="D6848" s="161">
        <v>0</v>
      </c>
      <c r="E6848" s="161">
        <v>0</v>
      </c>
      <c r="F6848" s="161">
        <v>0</v>
      </c>
      <c r="G6848" s="161">
        <v>0</v>
      </c>
      <c r="H6848" s="161">
        <v>0</v>
      </c>
      <c r="I6848" s="161">
        <v>0</v>
      </c>
      <c r="J6848" s="161">
        <v>0</v>
      </c>
      <c r="K6848" s="161">
        <v>0</v>
      </c>
      <c r="L6848" s="162">
        <v>0</v>
      </c>
      <c r="M6848" s="163">
        <v>0</v>
      </c>
    </row>
    <row r="6849" spans="1:13">
      <c r="A6849" s="152">
        <v>242</v>
      </c>
      <c r="B6849" s="153" t="s">
        <v>84</v>
      </c>
      <c r="C6849" s="154">
        <v>2011</v>
      </c>
      <c r="D6849" s="155">
        <v>0</v>
      </c>
      <c r="E6849" s="155">
        <v>0</v>
      </c>
      <c r="F6849" s="155">
        <v>0</v>
      </c>
      <c r="G6849" s="155">
        <v>0</v>
      </c>
      <c r="H6849" s="155">
        <v>0</v>
      </c>
      <c r="I6849" s="155">
        <v>0</v>
      </c>
      <c r="J6849" s="155">
        <v>0</v>
      </c>
      <c r="K6849" s="155">
        <v>0</v>
      </c>
      <c r="L6849" s="156">
        <v>0</v>
      </c>
      <c r="M6849" s="157">
        <v>0</v>
      </c>
    </row>
    <row r="6850" spans="1:13">
      <c r="A6850" s="158">
        <v>83</v>
      </c>
      <c r="B6850" s="159" t="s">
        <v>85</v>
      </c>
      <c r="C6850" s="160">
        <v>2011</v>
      </c>
      <c r="D6850" s="161">
        <v>0</v>
      </c>
      <c r="E6850" s="161">
        <v>0</v>
      </c>
      <c r="F6850" s="161">
        <v>0</v>
      </c>
      <c r="G6850" s="161">
        <v>0</v>
      </c>
      <c r="H6850" s="161">
        <v>0</v>
      </c>
      <c r="I6850" s="161">
        <v>0</v>
      </c>
      <c r="J6850" s="161">
        <v>0</v>
      </c>
      <c r="K6850" s="161">
        <v>0</v>
      </c>
      <c r="L6850" s="162">
        <v>0</v>
      </c>
      <c r="M6850" s="163">
        <v>0</v>
      </c>
    </row>
    <row r="6851" spans="1:13">
      <c r="A6851" s="152">
        <v>53</v>
      </c>
      <c r="B6851" s="153" t="s">
        <v>86</v>
      </c>
      <c r="C6851" s="154">
        <v>2011</v>
      </c>
      <c r="D6851" s="155">
        <v>0</v>
      </c>
      <c r="E6851" s="155">
        <v>0</v>
      </c>
      <c r="F6851" s="155">
        <v>0</v>
      </c>
      <c r="G6851" s="155">
        <v>0</v>
      </c>
      <c r="H6851" s="155">
        <v>-1660</v>
      </c>
      <c r="I6851" s="155">
        <v>0</v>
      </c>
      <c r="J6851" s="155">
        <v>0</v>
      </c>
      <c r="K6851" s="155">
        <v>0</v>
      </c>
      <c r="L6851" s="156">
        <v>0</v>
      </c>
      <c r="M6851" s="157">
        <v>0</v>
      </c>
    </row>
    <row r="6852" spans="1:13">
      <c r="A6852" s="158">
        <v>214</v>
      </c>
      <c r="B6852" s="159" t="s">
        <v>107</v>
      </c>
      <c r="C6852" s="160">
        <v>2011</v>
      </c>
      <c r="D6852" s="161">
        <v>0</v>
      </c>
      <c r="E6852" s="161">
        <v>0</v>
      </c>
      <c r="F6852" s="161">
        <v>0</v>
      </c>
      <c r="G6852" s="161">
        <v>0</v>
      </c>
      <c r="H6852" s="161">
        <v>0</v>
      </c>
      <c r="I6852" s="161">
        <v>0</v>
      </c>
      <c r="J6852" s="161">
        <v>0</v>
      </c>
      <c r="K6852" s="161">
        <v>0</v>
      </c>
      <c r="L6852" s="162">
        <v>0</v>
      </c>
      <c r="M6852" s="163">
        <v>0</v>
      </c>
    </row>
    <row r="6853" spans="1:13">
      <c r="A6853" s="152">
        <v>84</v>
      </c>
      <c r="B6853" s="153" t="s">
        <v>26</v>
      </c>
      <c r="C6853" s="154">
        <v>2011</v>
      </c>
      <c r="D6853" s="155">
        <v>0</v>
      </c>
      <c r="E6853" s="155">
        <v>0</v>
      </c>
      <c r="F6853" s="155">
        <v>0</v>
      </c>
      <c r="G6853" s="155">
        <v>0</v>
      </c>
      <c r="H6853" s="155">
        <v>-3340</v>
      </c>
      <c r="I6853" s="155">
        <v>0</v>
      </c>
      <c r="J6853" s="155">
        <v>0</v>
      </c>
      <c r="K6853" s="155">
        <v>0</v>
      </c>
      <c r="L6853" s="156">
        <v>0</v>
      </c>
      <c r="M6853" s="157">
        <v>0</v>
      </c>
    </row>
    <row r="6854" spans="1:13">
      <c r="A6854" s="158">
        <v>85</v>
      </c>
      <c r="B6854" s="159" t="s">
        <v>52</v>
      </c>
      <c r="C6854" s="160">
        <v>2011</v>
      </c>
      <c r="D6854" s="161">
        <v>0</v>
      </c>
      <c r="E6854" s="161">
        <v>0</v>
      </c>
      <c r="F6854" s="161">
        <v>0</v>
      </c>
      <c r="G6854" s="161">
        <v>0</v>
      </c>
      <c r="H6854" s="161">
        <v>0</v>
      </c>
      <c r="I6854" s="161">
        <v>0</v>
      </c>
      <c r="J6854" s="161">
        <v>0</v>
      </c>
      <c r="K6854" s="161">
        <v>0</v>
      </c>
      <c r="L6854" s="162">
        <v>0</v>
      </c>
      <c r="M6854" s="163">
        <v>0</v>
      </c>
    </row>
    <row r="6855" spans="1:13">
      <c r="A6855" s="152">
        <v>215</v>
      </c>
      <c r="B6855" s="153" t="s">
        <v>173</v>
      </c>
      <c r="C6855" s="154">
        <v>2011</v>
      </c>
      <c r="D6855" s="155">
        <v>0</v>
      </c>
      <c r="E6855" s="155">
        <v>0</v>
      </c>
      <c r="F6855" s="155">
        <v>0</v>
      </c>
      <c r="G6855" s="155">
        <v>0</v>
      </c>
      <c r="H6855" s="155">
        <v>0</v>
      </c>
      <c r="I6855" s="155">
        <v>0</v>
      </c>
      <c r="J6855" s="155">
        <v>0</v>
      </c>
      <c r="K6855" s="155">
        <v>0</v>
      </c>
      <c r="L6855" s="156">
        <v>0</v>
      </c>
      <c r="M6855" s="157">
        <v>0</v>
      </c>
    </row>
    <row r="6856" spans="1:13">
      <c r="A6856" s="158">
        <v>86</v>
      </c>
      <c r="B6856" s="159" t="s">
        <v>108</v>
      </c>
      <c r="C6856" s="160">
        <v>2011</v>
      </c>
      <c r="D6856" s="161">
        <v>0</v>
      </c>
      <c r="E6856" s="161">
        <v>0</v>
      </c>
      <c r="F6856" s="161">
        <v>0</v>
      </c>
      <c r="G6856" s="161">
        <v>0</v>
      </c>
      <c r="H6856" s="161">
        <v>0</v>
      </c>
      <c r="I6856" s="161">
        <v>0</v>
      </c>
      <c r="J6856" s="161">
        <v>0</v>
      </c>
      <c r="K6856" s="161">
        <v>0</v>
      </c>
      <c r="L6856" s="162">
        <v>0</v>
      </c>
      <c r="M6856" s="163">
        <v>0</v>
      </c>
    </row>
    <row r="6857" spans="1:13">
      <c r="A6857" s="152">
        <v>243</v>
      </c>
      <c r="B6857" s="153" t="s">
        <v>137</v>
      </c>
      <c r="C6857" s="154">
        <v>2011</v>
      </c>
      <c r="D6857" s="155">
        <v>0</v>
      </c>
      <c r="E6857" s="155">
        <v>0</v>
      </c>
      <c r="F6857" s="155">
        <v>0</v>
      </c>
      <c r="G6857" s="155">
        <v>0</v>
      </c>
      <c r="H6857" s="155">
        <v>0</v>
      </c>
      <c r="I6857" s="155">
        <v>0</v>
      </c>
      <c r="J6857" s="155">
        <v>0</v>
      </c>
      <c r="K6857" s="155">
        <v>0</v>
      </c>
      <c r="L6857" s="156">
        <v>0</v>
      </c>
      <c r="M6857" s="157">
        <v>0</v>
      </c>
    </row>
    <row r="6858" spans="1:13">
      <c r="A6858" s="158">
        <v>54</v>
      </c>
      <c r="B6858" s="159" t="s">
        <v>109</v>
      </c>
      <c r="C6858" s="160">
        <v>2011</v>
      </c>
      <c r="D6858" s="161">
        <v>0</v>
      </c>
      <c r="E6858" s="161">
        <v>0</v>
      </c>
      <c r="F6858" s="161">
        <v>0</v>
      </c>
      <c r="G6858" s="161">
        <v>0</v>
      </c>
      <c r="H6858" s="161">
        <v>0</v>
      </c>
      <c r="I6858" s="161">
        <v>0</v>
      </c>
      <c r="J6858" s="161">
        <v>0</v>
      </c>
      <c r="K6858" s="161">
        <v>0</v>
      </c>
      <c r="L6858" s="162">
        <v>0</v>
      </c>
      <c r="M6858" s="163">
        <v>0</v>
      </c>
    </row>
    <row r="6859" spans="1:13">
      <c r="A6859" s="152">
        <v>191</v>
      </c>
      <c r="B6859" s="153" t="s">
        <v>66</v>
      </c>
      <c r="C6859" s="154">
        <v>2011</v>
      </c>
      <c r="D6859" s="155">
        <v>0</v>
      </c>
      <c r="E6859" s="155">
        <v>0</v>
      </c>
      <c r="F6859" s="155">
        <v>0</v>
      </c>
      <c r="G6859" s="155">
        <v>0</v>
      </c>
      <c r="H6859" s="155">
        <v>-560</v>
      </c>
      <c r="I6859" s="155">
        <v>0</v>
      </c>
      <c r="J6859" s="155">
        <v>0</v>
      </c>
      <c r="K6859" s="155">
        <v>0</v>
      </c>
      <c r="L6859" s="156">
        <v>0</v>
      </c>
      <c r="M6859" s="157">
        <v>0</v>
      </c>
    </row>
    <row r="6860" spans="1:13">
      <c r="A6860" s="158">
        <v>192</v>
      </c>
      <c r="B6860" s="159" t="s">
        <v>40</v>
      </c>
      <c r="C6860" s="160">
        <v>2011</v>
      </c>
      <c r="D6860" s="161">
        <v>0</v>
      </c>
      <c r="E6860" s="161">
        <v>0</v>
      </c>
      <c r="F6860" s="161">
        <v>0</v>
      </c>
      <c r="G6860" s="161">
        <v>0</v>
      </c>
      <c r="H6860" s="161">
        <v>-1200</v>
      </c>
      <c r="I6860" s="161">
        <v>0</v>
      </c>
      <c r="J6860" s="161">
        <v>0</v>
      </c>
      <c r="K6860" s="161">
        <v>0</v>
      </c>
      <c r="L6860" s="162">
        <v>0</v>
      </c>
      <c r="M6860" s="163">
        <v>0</v>
      </c>
    </row>
    <row r="6861" spans="1:13">
      <c r="A6861" s="152">
        <v>55</v>
      </c>
      <c r="B6861" s="153" t="s">
        <v>88</v>
      </c>
      <c r="C6861" s="154">
        <v>2011</v>
      </c>
      <c r="D6861" s="155">
        <v>0</v>
      </c>
      <c r="E6861" s="155">
        <v>0</v>
      </c>
      <c r="F6861" s="155">
        <v>0</v>
      </c>
      <c r="G6861" s="155">
        <v>0</v>
      </c>
      <c r="H6861" s="155">
        <v>-556</v>
      </c>
      <c r="I6861" s="155">
        <v>0</v>
      </c>
      <c r="J6861" s="155">
        <v>0</v>
      </c>
      <c r="K6861" s="155">
        <v>0</v>
      </c>
      <c r="L6861" s="156">
        <v>0</v>
      </c>
      <c r="M6861" s="157">
        <v>0</v>
      </c>
    </row>
    <row r="6862" spans="1:13">
      <c r="A6862" s="158">
        <v>217</v>
      </c>
      <c r="B6862" s="159" t="s">
        <v>74</v>
      </c>
      <c r="C6862" s="160">
        <v>2011</v>
      </c>
      <c r="D6862" s="161">
        <v>0</v>
      </c>
      <c r="E6862" s="161">
        <v>0</v>
      </c>
      <c r="F6862" s="161">
        <v>0</v>
      </c>
      <c r="G6862" s="161">
        <v>0</v>
      </c>
      <c r="H6862" s="161">
        <v>0</v>
      </c>
      <c r="I6862" s="161">
        <v>0</v>
      </c>
      <c r="J6862" s="161">
        <v>0</v>
      </c>
      <c r="K6862" s="161">
        <v>0</v>
      </c>
      <c r="L6862" s="162">
        <v>0</v>
      </c>
      <c r="M6862" s="163">
        <v>0</v>
      </c>
    </row>
    <row r="6863" spans="1:13">
      <c r="A6863" s="152">
        <v>56</v>
      </c>
      <c r="B6863" s="153" t="s">
        <v>128</v>
      </c>
      <c r="C6863" s="154">
        <v>2011</v>
      </c>
      <c r="D6863" s="155">
        <v>0</v>
      </c>
      <c r="E6863" s="155">
        <v>0</v>
      </c>
      <c r="F6863" s="155">
        <v>0</v>
      </c>
      <c r="G6863" s="155">
        <v>0</v>
      </c>
      <c r="H6863" s="155">
        <v>-1600</v>
      </c>
      <c r="I6863" s="155">
        <v>0</v>
      </c>
      <c r="J6863" s="155">
        <v>0</v>
      </c>
      <c r="K6863" s="155">
        <v>0</v>
      </c>
      <c r="L6863" s="156">
        <v>1</v>
      </c>
      <c r="M6863" s="157">
        <v>0</v>
      </c>
    </row>
    <row r="6864" spans="1:13">
      <c r="A6864" s="158">
        <v>151</v>
      </c>
      <c r="B6864" s="159" t="s">
        <v>123</v>
      </c>
      <c r="C6864" s="160">
        <v>2011</v>
      </c>
      <c r="D6864" s="161">
        <v>0</v>
      </c>
      <c r="E6864" s="161">
        <v>0</v>
      </c>
      <c r="F6864" s="161">
        <v>0</v>
      </c>
      <c r="G6864" s="161">
        <v>0</v>
      </c>
      <c r="H6864" s="161">
        <v>0</v>
      </c>
      <c r="I6864" s="161">
        <v>0</v>
      </c>
      <c r="J6864" s="161">
        <v>0</v>
      </c>
      <c r="K6864" s="161">
        <v>0</v>
      </c>
      <c r="L6864" s="162">
        <v>0</v>
      </c>
      <c r="M6864" s="163">
        <v>0</v>
      </c>
    </row>
    <row r="6865" spans="1:13">
      <c r="A6865" s="152">
        <v>193</v>
      </c>
      <c r="B6865" s="153" t="s">
        <v>27</v>
      </c>
      <c r="C6865" s="154">
        <v>2011</v>
      </c>
      <c r="D6865" s="155">
        <v>0</v>
      </c>
      <c r="E6865" s="155">
        <v>0</v>
      </c>
      <c r="F6865" s="155">
        <v>0</v>
      </c>
      <c r="G6865" s="155">
        <v>0</v>
      </c>
      <c r="H6865" s="155">
        <v>-3400</v>
      </c>
      <c r="I6865" s="155">
        <v>0</v>
      </c>
      <c r="J6865" s="155">
        <v>0</v>
      </c>
      <c r="K6865" s="155">
        <v>0</v>
      </c>
      <c r="L6865" s="156">
        <v>0</v>
      </c>
      <c r="M6865" s="157">
        <v>0</v>
      </c>
    </row>
    <row r="6866" spans="1:13">
      <c r="A6866" s="158">
        <v>172</v>
      </c>
      <c r="B6866" s="159" t="s">
        <v>129</v>
      </c>
      <c r="C6866" s="160">
        <v>2011</v>
      </c>
      <c r="D6866" s="161">
        <v>0</v>
      </c>
      <c r="E6866" s="161">
        <v>0</v>
      </c>
      <c r="F6866" s="161">
        <v>0</v>
      </c>
      <c r="G6866" s="161">
        <v>0</v>
      </c>
      <c r="H6866" s="161">
        <v>0</v>
      </c>
      <c r="I6866" s="161">
        <v>0</v>
      </c>
      <c r="J6866" s="161">
        <v>0</v>
      </c>
      <c r="K6866" s="161">
        <v>0</v>
      </c>
      <c r="L6866" s="162">
        <v>0</v>
      </c>
      <c r="M6866" s="163">
        <v>0</v>
      </c>
    </row>
    <row r="6867" spans="1:13">
      <c r="A6867" s="152">
        <v>57</v>
      </c>
      <c r="B6867" s="153" t="s">
        <v>110</v>
      </c>
      <c r="C6867" s="154">
        <v>2011</v>
      </c>
      <c r="D6867" s="155">
        <v>0</v>
      </c>
      <c r="E6867" s="155">
        <v>0</v>
      </c>
      <c r="F6867" s="155">
        <v>0</v>
      </c>
      <c r="G6867" s="155">
        <v>0</v>
      </c>
      <c r="H6867" s="155">
        <v>0</v>
      </c>
      <c r="I6867" s="155">
        <v>0</v>
      </c>
      <c r="J6867" s="155">
        <v>0</v>
      </c>
      <c r="K6867" s="155">
        <v>0</v>
      </c>
      <c r="L6867" s="156">
        <v>0</v>
      </c>
      <c r="M6867" s="157">
        <v>0</v>
      </c>
    </row>
    <row r="6868" spans="1:13">
      <c r="A6868" s="158">
        <v>244</v>
      </c>
      <c r="B6868" s="159" t="s">
        <v>53</v>
      </c>
      <c r="C6868" s="160">
        <v>2011</v>
      </c>
      <c r="D6868" s="161">
        <v>0</v>
      </c>
      <c r="E6868" s="161">
        <v>0</v>
      </c>
      <c r="F6868" s="161">
        <v>0</v>
      </c>
      <c r="G6868" s="161">
        <v>0</v>
      </c>
      <c r="H6868" s="161">
        <v>-968.75</v>
      </c>
      <c r="I6868" s="161">
        <v>0</v>
      </c>
      <c r="J6868" s="161">
        <v>0</v>
      </c>
      <c r="K6868" s="161">
        <v>0</v>
      </c>
      <c r="L6868" s="162">
        <v>0</v>
      </c>
      <c r="M6868" s="163">
        <v>0</v>
      </c>
    </row>
    <row r="6869" spans="1:13">
      <c r="A6869" s="152">
        <v>58</v>
      </c>
      <c r="B6869" s="153" t="s">
        <v>147</v>
      </c>
      <c r="C6869" s="154">
        <v>2011</v>
      </c>
      <c r="D6869" s="155">
        <v>0</v>
      </c>
      <c r="E6869" s="155">
        <v>0</v>
      </c>
      <c r="F6869" s="155">
        <v>0</v>
      </c>
      <c r="G6869" s="155">
        <v>0</v>
      </c>
      <c r="H6869" s="155">
        <v>0</v>
      </c>
      <c r="I6869" s="155">
        <v>0</v>
      </c>
      <c r="J6869" s="155">
        <v>0</v>
      </c>
      <c r="K6869" s="155">
        <v>0</v>
      </c>
      <c r="L6869" s="156">
        <v>0</v>
      </c>
      <c r="M6869" s="157">
        <v>0</v>
      </c>
    </row>
    <row r="6870" spans="1:13">
      <c r="A6870" s="158">
        <v>115</v>
      </c>
      <c r="B6870" s="159" t="s">
        <v>89</v>
      </c>
      <c r="C6870" s="160">
        <v>2011</v>
      </c>
      <c r="D6870" s="161">
        <v>0</v>
      </c>
      <c r="E6870" s="161">
        <v>0</v>
      </c>
      <c r="F6870" s="161">
        <v>0</v>
      </c>
      <c r="G6870" s="161">
        <v>0</v>
      </c>
      <c r="H6870" s="161">
        <v>-580</v>
      </c>
      <c r="I6870" s="161">
        <v>0</v>
      </c>
      <c r="J6870" s="161">
        <v>0</v>
      </c>
      <c r="K6870" s="161">
        <v>0</v>
      </c>
      <c r="L6870" s="162">
        <v>0</v>
      </c>
      <c r="M6870" s="163">
        <v>0</v>
      </c>
    </row>
    <row r="6871" spans="1:13">
      <c r="A6871" s="152">
        <v>116</v>
      </c>
      <c r="B6871" s="153" t="s">
        <v>28</v>
      </c>
      <c r="C6871" s="154">
        <v>2011</v>
      </c>
      <c r="D6871" s="155">
        <v>0</v>
      </c>
      <c r="E6871" s="155">
        <v>0</v>
      </c>
      <c r="F6871" s="155">
        <v>0</v>
      </c>
      <c r="G6871" s="155">
        <v>0</v>
      </c>
      <c r="H6871" s="155">
        <v>0</v>
      </c>
      <c r="I6871" s="155">
        <v>0</v>
      </c>
      <c r="J6871" s="155">
        <v>0</v>
      </c>
      <c r="K6871" s="155">
        <v>0</v>
      </c>
      <c r="L6871" s="156">
        <v>0</v>
      </c>
      <c r="M6871" s="157">
        <v>0</v>
      </c>
    </row>
    <row r="6872" spans="1:13">
      <c r="A6872" s="158">
        <v>4</v>
      </c>
      <c r="B6872" s="159" t="s">
        <v>164</v>
      </c>
      <c r="C6872" s="160">
        <v>2011</v>
      </c>
      <c r="D6872" s="161">
        <v>0</v>
      </c>
      <c r="E6872" s="161">
        <v>0</v>
      </c>
      <c r="F6872" s="161">
        <v>0</v>
      </c>
      <c r="G6872" s="161">
        <v>0</v>
      </c>
      <c r="H6872" s="161">
        <v>-5500</v>
      </c>
      <c r="I6872" s="161">
        <v>0</v>
      </c>
      <c r="J6872" s="161">
        <v>0</v>
      </c>
      <c r="K6872" s="161">
        <v>0</v>
      </c>
      <c r="L6872" s="162">
        <v>0</v>
      </c>
      <c r="M6872" s="163">
        <v>0</v>
      </c>
    </row>
    <row r="6873" spans="1:13">
      <c r="A6873" s="152">
        <v>31</v>
      </c>
      <c r="B6873" s="153" t="s">
        <v>111</v>
      </c>
      <c r="C6873" s="154">
        <v>2011</v>
      </c>
      <c r="D6873" s="155">
        <v>0</v>
      </c>
      <c r="E6873" s="155">
        <v>0</v>
      </c>
      <c r="F6873" s="155">
        <v>0</v>
      </c>
      <c r="G6873" s="155">
        <v>0</v>
      </c>
      <c r="H6873" s="155">
        <v>0</v>
      </c>
      <c r="I6873" s="155">
        <v>0</v>
      </c>
      <c r="J6873" s="155">
        <v>0</v>
      </c>
      <c r="K6873" s="155">
        <v>0</v>
      </c>
      <c r="L6873" s="156">
        <v>0</v>
      </c>
      <c r="M6873" s="157">
        <v>0</v>
      </c>
    </row>
    <row r="6874" spans="1:13">
      <c r="A6874" s="158">
        <v>152</v>
      </c>
      <c r="B6874" s="159" t="s">
        <v>54</v>
      </c>
      <c r="C6874" s="160">
        <v>2011</v>
      </c>
      <c r="D6874" s="161">
        <v>0</v>
      </c>
      <c r="E6874" s="161">
        <v>0</v>
      </c>
      <c r="F6874" s="161">
        <v>0</v>
      </c>
      <c r="G6874" s="161">
        <v>0</v>
      </c>
      <c r="H6874" s="161">
        <v>-30609</v>
      </c>
      <c r="I6874" s="161">
        <v>0</v>
      </c>
      <c r="J6874" s="161">
        <v>0</v>
      </c>
      <c r="K6874" s="161">
        <v>0</v>
      </c>
      <c r="L6874" s="162">
        <v>0</v>
      </c>
      <c r="M6874" s="163">
        <v>0</v>
      </c>
    </row>
    <row r="6875" spans="1:13">
      <c r="A6875" s="152">
        <v>117</v>
      </c>
      <c r="B6875" s="153" t="s">
        <v>42</v>
      </c>
      <c r="C6875" s="154">
        <v>2011</v>
      </c>
      <c r="D6875" s="155">
        <v>0</v>
      </c>
      <c r="E6875" s="155">
        <v>0</v>
      </c>
      <c r="F6875" s="155">
        <v>0</v>
      </c>
      <c r="G6875" s="155">
        <v>0</v>
      </c>
      <c r="H6875" s="155">
        <v>0</v>
      </c>
      <c r="I6875" s="155">
        <v>0</v>
      </c>
      <c r="J6875" s="155">
        <v>0</v>
      </c>
      <c r="K6875" s="155">
        <v>0</v>
      </c>
      <c r="L6875" s="156">
        <v>0</v>
      </c>
      <c r="M6875" s="157">
        <v>0</v>
      </c>
    </row>
    <row r="6876" spans="1:13">
      <c r="A6876" s="158">
        <v>59</v>
      </c>
      <c r="B6876" s="159" t="s">
        <v>139</v>
      </c>
      <c r="C6876" s="160">
        <v>2011</v>
      </c>
      <c r="D6876" s="161">
        <v>0</v>
      </c>
      <c r="E6876" s="161">
        <v>0</v>
      </c>
      <c r="F6876" s="161">
        <v>0</v>
      </c>
      <c r="G6876" s="161">
        <v>0</v>
      </c>
      <c r="H6876" s="161">
        <v>0</v>
      </c>
      <c r="I6876" s="161">
        <v>0</v>
      </c>
      <c r="J6876" s="161">
        <v>0</v>
      </c>
      <c r="K6876" s="161">
        <v>0</v>
      </c>
      <c r="L6876" s="162">
        <v>0</v>
      </c>
      <c r="M6876" s="163">
        <v>0</v>
      </c>
    </row>
    <row r="6877" spans="1:13">
      <c r="A6877" s="152">
        <v>133</v>
      </c>
      <c r="B6877" s="153" t="s">
        <v>55</v>
      </c>
      <c r="C6877" s="154">
        <v>2011</v>
      </c>
      <c r="D6877" s="155">
        <v>0</v>
      </c>
      <c r="E6877" s="155">
        <v>0</v>
      </c>
      <c r="F6877" s="155">
        <v>0</v>
      </c>
      <c r="G6877" s="155">
        <v>0</v>
      </c>
      <c r="H6877" s="155">
        <v>0</v>
      </c>
      <c r="I6877" s="155">
        <v>0</v>
      </c>
      <c r="J6877" s="155">
        <v>0</v>
      </c>
      <c r="K6877" s="155">
        <v>0</v>
      </c>
      <c r="L6877" s="156">
        <v>0</v>
      </c>
      <c r="M6877" s="157">
        <v>0</v>
      </c>
    </row>
    <row r="6878" spans="1:13">
      <c r="A6878" s="158">
        <v>60</v>
      </c>
      <c r="B6878" s="159" t="s">
        <v>148</v>
      </c>
      <c r="C6878" s="160">
        <v>2011</v>
      </c>
      <c r="D6878" s="161">
        <v>0</v>
      </c>
      <c r="E6878" s="161">
        <v>0</v>
      </c>
      <c r="F6878" s="161">
        <v>0</v>
      </c>
      <c r="G6878" s="161">
        <v>0</v>
      </c>
      <c r="H6878" s="161">
        <v>-1000</v>
      </c>
      <c r="I6878" s="161">
        <v>0</v>
      </c>
      <c r="J6878" s="161">
        <v>0</v>
      </c>
      <c r="K6878" s="161">
        <v>0</v>
      </c>
      <c r="L6878" s="162">
        <v>0</v>
      </c>
      <c r="M6878" s="163">
        <v>0</v>
      </c>
    </row>
    <row r="6879" spans="1:13">
      <c r="A6879" s="152">
        <v>134</v>
      </c>
      <c r="B6879" s="153" t="s">
        <v>90</v>
      </c>
      <c r="C6879" s="154">
        <v>2011</v>
      </c>
      <c r="D6879" s="155">
        <v>0</v>
      </c>
      <c r="E6879" s="155">
        <v>0</v>
      </c>
      <c r="F6879" s="155">
        <v>0</v>
      </c>
      <c r="G6879" s="155">
        <v>0</v>
      </c>
      <c r="H6879" s="155">
        <v>0</v>
      </c>
      <c r="I6879" s="155">
        <v>0</v>
      </c>
      <c r="J6879" s="155">
        <v>0</v>
      </c>
      <c r="K6879" s="155">
        <v>0</v>
      </c>
      <c r="L6879" s="156">
        <v>0</v>
      </c>
      <c r="M6879" s="157">
        <v>0</v>
      </c>
    </row>
    <row r="6880" spans="1:13">
      <c r="A6880" s="158">
        <v>87</v>
      </c>
      <c r="B6880" s="159" t="s">
        <v>158</v>
      </c>
      <c r="C6880" s="160">
        <v>2011</v>
      </c>
      <c r="D6880" s="161">
        <v>0</v>
      </c>
      <c r="E6880" s="161">
        <v>0</v>
      </c>
      <c r="F6880" s="161">
        <v>0</v>
      </c>
      <c r="G6880" s="161">
        <v>0</v>
      </c>
      <c r="H6880" s="161">
        <v>0</v>
      </c>
      <c r="I6880" s="161">
        <v>0</v>
      </c>
      <c r="J6880" s="161">
        <v>0</v>
      </c>
      <c r="K6880" s="161">
        <v>0</v>
      </c>
      <c r="L6880" s="162">
        <v>0</v>
      </c>
      <c r="M6880" s="163">
        <v>0</v>
      </c>
    </row>
    <row r="6881" spans="1:13">
      <c r="A6881" s="152">
        <v>174</v>
      </c>
      <c r="B6881" s="153" t="s">
        <v>43</v>
      </c>
      <c r="C6881" s="154">
        <v>2011</v>
      </c>
      <c r="D6881" s="155">
        <v>0</v>
      </c>
      <c r="E6881" s="155">
        <v>0</v>
      </c>
      <c r="F6881" s="155">
        <v>0</v>
      </c>
      <c r="G6881" s="155">
        <v>0</v>
      </c>
      <c r="H6881" s="155">
        <v>-68</v>
      </c>
      <c r="I6881" s="155">
        <v>0</v>
      </c>
      <c r="J6881" s="155">
        <v>0</v>
      </c>
      <c r="K6881" s="155">
        <v>0</v>
      </c>
      <c r="L6881" s="156">
        <v>0</v>
      </c>
      <c r="M6881" s="157">
        <v>0</v>
      </c>
    </row>
    <row r="6882" spans="1:13">
      <c r="A6882" s="158">
        <v>135</v>
      </c>
      <c r="B6882" s="159" t="s">
        <v>29</v>
      </c>
      <c r="C6882" s="160">
        <v>2011</v>
      </c>
      <c r="D6882" s="161">
        <v>0</v>
      </c>
      <c r="E6882" s="161">
        <v>0</v>
      </c>
      <c r="F6882" s="161">
        <v>0</v>
      </c>
      <c r="G6882" s="161">
        <v>0</v>
      </c>
      <c r="H6882" s="161">
        <v>0</v>
      </c>
      <c r="I6882" s="161">
        <v>0</v>
      </c>
      <c r="J6882" s="161">
        <v>0</v>
      </c>
      <c r="K6882" s="161">
        <v>0</v>
      </c>
      <c r="L6882" s="162">
        <v>0</v>
      </c>
      <c r="M6882" s="163">
        <v>0</v>
      </c>
    </row>
    <row r="6883" spans="1:13">
      <c r="A6883" s="152">
        <v>33</v>
      </c>
      <c r="B6883" s="153" t="s">
        <v>175</v>
      </c>
      <c r="C6883" s="154">
        <v>2011</v>
      </c>
      <c r="D6883" s="155">
        <v>0</v>
      </c>
      <c r="E6883" s="155">
        <v>0</v>
      </c>
      <c r="F6883" s="155">
        <v>0</v>
      </c>
      <c r="G6883" s="155">
        <v>0</v>
      </c>
      <c r="H6883" s="155">
        <v>0</v>
      </c>
      <c r="I6883" s="155">
        <v>0</v>
      </c>
      <c r="J6883" s="155">
        <v>0</v>
      </c>
      <c r="K6883" s="155">
        <v>0</v>
      </c>
      <c r="L6883" s="156">
        <v>0</v>
      </c>
      <c r="M6883" s="157">
        <v>0</v>
      </c>
    </row>
    <row r="6884" spans="1:13">
      <c r="A6884" s="158">
        <v>62</v>
      </c>
      <c r="B6884" s="159" t="s">
        <v>23</v>
      </c>
      <c r="C6884" s="160">
        <v>2011</v>
      </c>
      <c r="D6884" s="161">
        <v>0</v>
      </c>
      <c r="E6884" s="161">
        <v>0</v>
      </c>
      <c r="F6884" s="161">
        <v>0</v>
      </c>
      <c r="G6884" s="161">
        <v>0</v>
      </c>
      <c r="H6884" s="161">
        <v>-3553</v>
      </c>
      <c r="I6884" s="161">
        <v>0</v>
      </c>
      <c r="J6884" s="161">
        <v>0</v>
      </c>
      <c r="K6884" s="161">
        <v>0</v>
      </c>
      <c r="L6884" s="162">
        <v>0</v>
      </c>
      <c r="M6884" s="163">
        <v>0</v>
      </c>
    </row>
    <row r="6885" spans="1:13">
      <c r="A6885" s="152">
        <v>7</v>
      </c>
      <c r="B6885" s="153" t="s">
        <v>44</v>
      </c>
      <c r="C6885" s="154">
        <v>2011</v>
      </c>
      <c r="D6885" s="155">
        <v>0</v>
      </c>
      <c r="E6885" s="155">
        <v>0</v>
      </c>
      <c r="F6885" s="155">
        <v>0</v>
      </c>
      <c r="G6885" s="155">
        <v>0</v>
      </c>
      <c r="H6885" s="155">
        <v>0</v>
      </c>
      <c r="I6885" s="155">
        <v>0</v>
      </c>
      <c r="J6885" s="155">
        <v>0</v>
      </c>
      <c r="K6885" s="155">
        <v>0</v>
      </c>
      <c r="L6885" s="156">
        <v>0</v>
      </c>
      <c r="M6885" s="157">
        <v>0</v>
      </c>
    </row>
    <row r="6886" spans="1:13">
      <c r="A6886" s="158">
        <v>154</v>
      </c>
      <c r="B6886" s="159" t="s">
        <v>115</v>
      </c>
      <c r="C6886" s="160">
        <v>2011</v>
      </c>
      <c r="D6886" s="161">
        <v>0</v>
      </c>
      <c r="E6886" s="161">
        <v>0</v>
      </c>
      <c r="F6886" s="161">
        <v>0</v>
      </c>
      <c r="G6886" s="161">
        <v>0</v>
      </c>
      <c r="H6886" s="161">
        <v>-4750</v>
      </c>
      <c r="I6886" s="161">
        <v>16927</v>
      </c>
      <c r="J6886" s="161">
        <v>0</v>
      </c>
      <c r="K6886" s="161">
        <v>0</v>
      </c>
      <c r="L6886" s="162">
        <v>0</v>
      </c>
      <c r="M6886" s="163">
        <v>0</v>
      </c>
    </row>
    <row r="6887" spans="1:13">
      <c r="A6887" s="152">
        <v>136</v>
      </c>
      <c r="B6887" s="153" t="s">
        <v>22</v>
      </c>
      <c r="C6887" s="154">
        <v>2011</v>
      </c>
      <c r="D6887" s="155">
        <v>0</v>
      </c>
      <c r="E6887" s="155">
        <v>0</v>
      </c>
      <c r="F6887" s="155">
        <v>0</v>
      </c>
      <c r="G6887" s="155">
        <v>0</v>
      </c>
      <c r="H6887" s="155">
        <v>0</v>
      </c>
      <c r="I6887" s="155">
        <v>0</v>
      </c>
      <c r="J6887" s="155">
        <v>0</v>
      </c>
      <c r="K6887" s="155">
        <v>0</v>
      </c>
      <c r="L6887" s="156">
        <v>0</v>
      </c>
      <c r="M6887" s="157">
        <v>0</v>
      </c>
    </row>
    <row r="6888" spans="1:13">
      <c r="A6888" s="158">
        <v>34</v>
      </c>
      <c r="B6888" s="159" t="s">
        <v>152</v>
      </c>
      <c r="C6888" s="160">
        <v>2011</v>
      </c>
      <c r="D6888" s="161">
        <v>0</v>
      </c>
      <c r="E6888" s="161">
        <v>0</v>
      </c>
      <c r="F6888" s="161">
        <v>0</v>
      </c>
      <c r="G6888" s="161">
        <v>0</v>
      </c>
      <c r="H6888" s="161">
        <v>0</v>
      </c>
      <c r="I6888" s="161">
        <v>0</v>
      </c>
      <c r="J6888" s="161">
        <v>0</v>
      </c>
      <c r="K6888" s="161">
        <v>0</v>
      </c>
      <c r="L6888" s="162">
        <v>0</v>
      </c>
      <c r="M6888" s="163">
        <v>0</v>
      </c>
    </row>
    <row r="6889" spans="1:13">
      <c r="A6889" s="152">
        <v>176</v>
      </c>
      <c r="B6889" s="153" t="s">
        <v>76</v>
      </c>
      <c r="C6889" s="154">
        <v>2011</v>
      </c>
      <c r="D6889" s="155">
        <v>0</v>
      </c>
      <c r="E6889" s="155">
        <v>0</v>
      </c>
      <c r="F6889" s="155">
        <v>0</v>
      </c>
      <c r="G6889" s="155">
        <v>0</v>
      </c>
      <c r="H6889" s="155">
        <v>-19559</v>
      </c>
      <c r="I6889" s="155">
        <v>-4706</v>
      </c>
      <c r="J6889" s="155">
        <v>0</v>
      </c>
      <c r="K6889" s="155">
        <v>0</v>
      </c>
      <c r="L6889" s="156">
        <v>0</v>
      </c>
      <c r="M6889" s="157">
        <v>0</v>
      </c>
    </row>
    <row r="6890" spans="1:13">
      <c r="A6890" s="158">
        <v>63</v>
      </c>
      <c r="B6890" s="159" t="s">
        <v>19</v>
      </c>
      <c r="C6890" s="160">
        <v>2011</v>
      </c>
      <c r="D6890" s="161">
        <v>0</v>
      </c>
      <c r="E6890" s="161">
        <v>0</v>
      </c>
      <c r="F6890" s="161">
        <v>0</v>
      </c>
      <c r="G6890" s="161">
        <v>0</v>
      </c>
      <c r="H6890" s="161">
        <v>0</v>
      </c>
      <c r="I6890" s="161">
        <v>0</v>
      </c>
      <c r="J6890" s="161">
        <v>0</v>
      </c>
      <c r="K6890" s="161">
        <v>0</v>
      </c>
      <c r="L6890" s="162">
        <v>0</v>
      </c>
      <c r="M6890" s="163">
        <v>0</v>
      </c>
    </row>
    <row r="6891" spans="1:13">
      <c r="A6891" s="152">
        <v>155</v>
      </c>
      <c r="B6891" s="153" t="s">
        <v>45</v>
      </c>
      <c r="C6891" s="154">
        <v>2011</v>
      </c>
      <c r="D6891" s="155">
        <v>0</v>
      </c>
      <c r="E6891" s="155">
        <v>0</v>
      </c>
      <c r="F6891" s="155">
        <v>0</v>
      </c>
      <c r="G6891" s="155">
        <v>0</v>
      </c>
      <c r="H6891" s="155">
        <v>0</v>
      </c>
      <c r="I6891" s="155">
        <v>0</v>
      </c>
      <c r="J6891" s="155">
        <v>0</v>
      </c>
      <c r="K6891" s="155">
        <v>0</v>
      </c>
      <c r="L6891" s="156">
        <v>0</v>
      </c>
      <c r="M6891" s="157">
        <v>0</v>
      </c>
    </row>
    <row r="6892" spans="1:13">
      <c r="A6892" s="158">
        <v>195</v>
      </c>
      <c r="B6892" s="159" t="s">
        <v>91</v>
      </c>
      <c r="C6892" s="160">
        <v>2011</v>
      </c>
      <c r="D6892" s="161">
        <v>0</v>
      </c>
      <c r="E6892" s="161">
        <v>0</v>
      </c>
      <c r="F6892" s="161">
        <v>0</v>
      </c>
      <c r="G6892" s="161">
        <v>0</v>
      </c>
      <c r="H6892" s="161">
        <v>0</v>
      </c>
      <c r="I6892" s="161">
        <v>0</v>
      </c>
      <c r="J6892" s="161">
        <v>0</v>
      </c>
      <c r="K6892" s="161">
        <v>0</v>
      </c>
      <c r="L6892" s="162">
        <v>0</v>
      </c>
      <c r="M6892" s="163">
        <v>0</v>
      </c>
    </row>
    <row r="6893" spans="1:13">
      <c r="A6893" s="152">
        <v>156</v>
      </c>
      <c r="B6893" s="153" t="s">
        <v>140</v>
      </c>
      <c r="C6893" s="154">
        <v>2011</v>
      </c>
      <c r="D6893" s="155">
        <v>0</v>
      </c>
      <c r="E6893" s="155">
        <v>0</v>
      </c>
      <c r="F6893" s="155">
        <v>0</v>
      </c>
      <c r="G6893" s="155">
        <v>0</v>
      </c>
      <c r="H6893" s="155">
        <v>-2400</v>
      </c>
      <c r="I6893" s="155">
        <v>0</v>
      </c>
      <c r="J6893" s="155">
        <v>0</v>
      </c>
      <c r="K6893" s="155">
        <v>0</v>
      </c>
      <c r="L6893" s="156">
        <v>0</v>
      </c>
      <c r="M6893" s="157">
        <v>0</v>
      </c>
    </row>
    <row r="6894" spans="1:13">
      <c r="A6894" s="158">
        <v>9</v>
      </c>
      <c r="B6894" s="159" t="s">
        <v>56</v>
      </c>
      <c r="C6894" s="160">
        <v>2011</v>
      </c>
      <c r="D6894" s="161">
        <v>0</v>
      </c>
      <c r="E6894" s="161">
        <v>0</v>
      </c>
      <c r="F6894" s="161">
        <v>0</v>
      </c>
      <c r="G6894" s="161">
        <v>0</v>
      </c>
      <c r="H6894" s="161">
        <v>0</v>
      </c>
      <c r="I6894" s="161">
        <v>0</v>
      </c>
      <c r="J6894" s="161">
        <v>0</v>
      </c>
      <c r="K6894" s="161">
        <v>0</v>
      </c>
      <c r="L6894" s="162">
        <v>0</v>
      </c>
      <c r="M6894" s="163">
        <v>0</v>
      </c>
    </row>
    <row r="6895" spans="1:13">
      <c r="A6895" s="152">
        <v>223</v>
      </c>
      <c r="B6895" s="153" t="s">
        <v>37</v>
      </c>
      <c r="C6895" s="154">
        <v>2011</v>
      </c>
      <c r="D6895" s="155">
        <v>0</v>
      </c>
      <c r="E6895" s="155">
        <v>0</v>
      </c>
      <c r="F6895" s="155">
        <v>0</v>
      </c>
      <c r="G6895" s="155">
        <v>0</v>
      </c>
      <c r="H6895" s="155">
        <v>0</v>
      </c>
      <c r="I6895" s="155">
        <v>0</v>
      </c>
      <c r="J6895" s="155">
        <v>0</v>
      </c>
      <c r="K6895" s="155">
        <v>0</v>
      </c>
      <c r="L6895" s="156">
        <v>0</v>
      </c>
      <c r="M6895" s="157">
        <v>0</v>
      </c>
    </row>
    <row r="6896" spans="1:13">
      <c r="A6896" s="158">
        <v>90</v>
      </c>
      <c r="B6896" s="159" t="s">
        <v>69</v>
      </c>
      <c r="C6896" s="160">
        <v>2011</v>
      </c>
      <c r="D6896" s="161">
        <v>0</v>
      </c>
      <c r="E6896" s="161">
        <v>0</v>
      </c>
      <c r="F6896" s="161">
        <v>0</v>
      </c>
      <c r="G6896" s="161">
        <v>0</v>
      </c>
      <c r="H6896" s="161">
        <v>0</v>
      </c>
      <c r="I6896" s="161">
        <v>0</v>
      </c>
      <c r="J6896" s="161">
        <v>0</v>
      </c>
      <c r="K6896" s="161">
        <v>0</v>
      </c>
      <c r="L6896" s="162">
        <v>0</v>
      </c>
      <c r="M6896" s="163">
        <v>0</v>
      </c>
    </row>
    <row r="6897" spans="1:13">
      <c r="A6897" s="152">
        <v>245</v>
      </c>
      <c r="B6897" s="153" t="s">
        <v>46</v>
      </c>
      <c r="C6897" s="154">
        <v>2011</v>
      </c>
      <c r="D6897" s="155">
        <v>0</v>
      </c>
      <c r="E6897" s="155">
        <v>0</v>
      </c>
      <c r="F6897" s="155">
        <v>0</v>
      </c>
      <c r="G6897" s="155">
        <v>0</v>
      </c>
      <c r="H6897" s="155">
        <v>0</v>
      </c>
      <c r="I6897" s="155">
        <v>0</v>
      </c>
      <c r="J6897" s="155">
        <v>0</v>
      </c>
      <c r="K6897" s="155">
        <v>0</v>
      </c>
      <c r="L6897" s="156">
        <v>0</v>
      </c>
      <c r="M6897" s="157">
        <v>0</v>
      </c>
    </row>
    <row r="6898" spans="1:13">
      <c r="A6898" s="158">
        <v>92</v>
      </c>
      <c r="B6898" s="159" t="s">
        <v>117</v>
      </c>
      <c r="C6898" s="160">
        <v>2011</v>
      </c>
      <c r="D6898" s="161">
        <v>0</v>
      </c>
      <c r="E6898" s="161">
        <v>0</v>
      </c>
      <c r="F6898" s="161">
        <v>0</v>
      </c>
      <c r="G6898" s="161">
        <v>0</v>
      </c>
      <c r="H6898" s="161">
        <v>0</v>
      </c>
      <c r="I6898" s="161">
        <v>0</v>
      </c>
      <c r="J6898" s="161">
        <v>0</v>
      </c>
      <c r="K6898" s="161">
        <v>0</v>
      </c>
      <c r="L6898" s="162">
        <v>0</v>
      </c>
      <c r="M6898" s="163">
        <v>0</v>
      </c>
    </row>
    <row r="6899" spans="1:13">
      <c r="A6899" s="152">
        <v>10</v>
      </c>
      <c r="B6899" s="153" t="s">
        <v>30</v>
      </c>
      <c r="C6899" s="154">
        <v>2011</v>
      </c>
      <c r="D6899" s="155">
        <v>0</v>
      </c>
      <c r="E6899" s="155">
        <v>0</v>
      </c>
      <c r="F6899" s="155">
        <v>0</v>
      </c>
      <c r="G6899" s="155">
        <v>0</v>
      </c>
      <c r="H6899" s="155">
        <v>0</v>
      </c>
      <c r="I6899" s="155">
        <v>0</v>
      </c>
      <c r="J6899" s="155">
        <v>0</v>
      </c>
      <c r="K6899" s="155">
        <v>0</v>
      </c>
      <c r="L6899" s="156">
        <v>0</v>
      </c>
      <c r="M6899" s="157">
        <v>0</v>
      </c>
    </row>
    <row r="6900" spans="1:13">
      <c r="A6900" s="158">
        <v>246</v>
      </c>
      <c r="B6900" s="159" t="s">
        <v>94</v>
      </c>
      <c r="C6900" s="160">
        <v>2011</v>
      </c>
      <c r="D6900" s="161">
        <v>0</v>
      </c>
      <c r="E6900" s="161">
        <v>0</v>
      </c>
      <c r="F6900" s="161">
        <v>0</v>
      </c>
      <c r="G6900" s="161">
        <v>0</v>
      </c>
      <c r="H6900" s="161">
        <v>0</v>
      </c>
      <c r="I6900" s="161">
        <v>0</v>
      </c>
      <c r="J6900" s="161">
        <v>0</v>
      </c>
      <c r="K6900" s="161">
        <v>0</v>
      </c>
      <c r="L6900" s="162">
        <v>0</v>
      </c>
      <c r="M6900" s="163">
        <v>0</v>
      </c>
    </row>
    <row r="6901" spans="1:13">
      <c r="A6901" s="152">
        <v>66</v>
      </c>
      <c r="B6901" s="153" t="s">
        <v>47</v>
      </c>
      <c r="C6901" s="154">
        <v>2011</v>
      </c>
      <c r="D6901" s="155">
        <v>0</v>
      </c>
      <c r="E6901" s="155">
        <v>0</v>
      </c>
      <c r="F6901" s="155">
        <v>0</v>
      </c>
      <c r="G6901" s="155">
        <v>0</v>
      </c>
      <c r="H6901" s="155">
        <v>-1444</v>
      </c>
      <c r="I6901" s="155">
        <v>0</v>
      </c>
      <c r="J6901" s="155">
        <v>-25176</v>
      </c>
      <c r="K6901" s="155">
        <v>-5</v>
      </c>
      <c r="L6901" s="156">
        <v>0</v>
      </c>
      <c r="M6901" s="157">
        <v>0</v>
      </c>
    </row>
    <row r="6902" spans="1:13">
      <c r="A6902" s="158">
        <v>37</v>
      </c>
      <c r="B6902" s="159" t="s">
        <v>77</v>
      </c>
      <c r="C6902" s="160">
        <v>2011</v>
      </c>
      <c r="D6902" s="161">
        <v>0</v>
      </c>
      <c r="E6902" s="161">
        <v>0</v>
      </c>
      <c r="F6902" s="161">
        <v>0</v>
      </c>
      <c r="G6902" s="161">
        <v>0</v>
      </c>
      <c r="H6902" s="161">
        <v>0</v>
      </c>
      <c r="I6902" s="161">
        <v>0</v>
      </c>
      <c r="J6902" s="161">
        <v>0</v>
      </c>
      <c r="K6902" s="161">
        <v>0</v>
      </c>
      <c r="L6902" s="162">
        <v>-23</v>
      </c>
      <c r="M6902" s="163">
        <v>-3</v>
      </c>
    </row>
    <row r="6903" spans="1:13">
      <c r="A6903" s="152">
        <v>94</v>
      </c>
      <c r="B6903" s="153" t="s">
        <v>118</v>
      </c>
      <c r="C6903" s="154">
        <v>2011</v>
      </c>
      <c r="D6903" s="155">
        <v>0</v>
      </c>
      <c r="E6903" s="155">
        <v>0</v>
      </c>
      <c r="F6903" s="155">
        <v>0</v>
      </c>
      <c r="G6903" s="155">
        <v>0</v>
      </c>
      <c r="H6903" s="155">
        <v>0</v>
      </c>
      <c r="I6903" s="155">
        <v>0</v>
      </c>
      <c r="J6903" s="155">
        <v>0</v>
      </c>
      <c r="K6903" s="155">
        <v>0</v>
      </c>
      <c r="L6903" s="156">
        <v>0</v>
      </c>
      <c r="M6903" s="157">
        <v>0</v>
      </c>
    </row>
    <row r="6904" spans="1:13">
      <c r="A6904" s="158">
        <v>11</v>
      </c>
      <c r="B6904" s="159" t="s">
        <v>119</v>
      </c>
      <c r="C6904" s="160">
        <v>2011</v>
      </c>
      <c r="D6904" s="161">
        <v>0</v>
      </c>
      <c r="E6904" s="161">
        <v>0</v>
      </c>
      <c r="F6904" s="161">
        <v>0</v>
      </c>
      <c r="G6904" s="161">
        <v>0</v>
      </c>
      <c r="H6904" s="161">
        <v>0</v>
      </c>
      <c r="I6904" s="161">
        <v>0</v>
      </c>
      <c r="J6904" s="161">
        <v>0</v>
      </c>
      <c r="K6904" s="161">
        <v>0</v>
      </c>
      <c r="L6904" s="162">
        <v>0</v>
      </c>
      <c r="M6904" s="163">
        <v>0</v>
      </c>
    </row>
    <row r="6905" spans="1:13">
      <c r="A6905" s="152">
        <v>177</v>
      </c>
      <c r="B6905" s="153" t="s">
        <v>70</v>
      </c>
      <c r="C6905" s="154">
        <v>2011</v>
      </c>
      <c r="D6905" s="155">
        <v>0</v>
      </c>
      <c r="E6905" s="155">
        <v>0</v>
      </c>
      <c r="F6905" s="155">
        <v>0</v>
      </c>
      <c r="G6905" s="155">
        <v>0</v>
      </c>
      <c r="H6905" s="155">
        <v>-3781.8</v>
      </c>
      <c r="I6905" s="155">
        <v>0</v>
      </c>
      <c r="J6905" s="155">
        <v>0</v>
      </c>
      <c r="K6905" s="155">
        <v>0</v>
      </c>
      <c r="L6905" s="156">
        <v>0</v>
      </c>
      <c r="M6905" s="157">
        <v>0</v>
      </c>
    </row>
    <row r="6906" spans="1:13">
      <c r="A6906" s="158">
        <v>224</v>
      </c>
      <c r="B6906" s="159" t="s">
        <v>20</v>
      </c>
      <c r="C6906" s="160">
        <v>2011</v>
      </c>
      <c r="D6906" s="161">
        <v>0</v>
      </c>
      <c r="E6906" s="161">
        <v>0</v>
      </c>
      <c r="F6906" s="161">
        <v>0</v>
      </c>
      <c r="G6906" s="161">
        <v>0</v>
      </c>
      <c r="H6906" s="161">
        <v>-1000</v>
      </c>
      <c r="I6906" s="161">
        <v>0</v>
      </c>
      <c r="J6906" s="161">
        <v>0</v>
      </c>
      <c r="K6906" s="161">
        <v>0</v>
      </c>
      <c r="L6906" s="162">
        <v>0</v>
      </c>
      <c r="M6906" s="163">
        <v>0</v>
      </c>
    </row>
    <row r="6907" spans="1:13">
      <c r="A6907" s="152">
        <v>67</v>
      </c>
      <c r="B6907" s="153" t="s">
        <v>163</v>
      </c>
      <c r="C6907" s="154">
        <v>2011</v>
      </c>
      <c r="D6907" s="155">
        <v>0</v>
      </c>
      <c r="E6907" s="155">
        <v>0</v>
      </c>
      <c r="F6907" s="155">
        <v>0</v>
      </c>
      <c r="G6907" s="155">
        <v>0</v>
      </c>
      <c r="H6907" s="155">
        <v>0</v>
      </c>
      <c r="I6907" s="155">
        <v>0</v>
      </c>
      <c r="J6907" s="155">
        <v>0</v>
      </c>
      <c r="K6907" s="155">
        <v>0</v>
      </c>
      <c r="L6907" s="156">
        <v>1</v>
      </c>
      <c r="M6907" s="157">
        <v>0</v>
      </c>
    </row>
    <row r="6908" spans="1:13">
      <c r="A6908" s="158">
        <v>96</v>
      </c>
      <c r="B6908" s="159" t="s">
        <v>159</v>
      </c>
      <c r="C6908" s="160">
        <v>2011</v>
      </c>
      <c r="D6908" s="161">
        <v>0</v>
      </c>
      <c r="E6908" s="161">
        <v>0</v>
      </c>
      <c r="F6908" s="161">
        <v>0</v>
      </c>
      <c r="G6908" s="161">
        <v>0</v>
      </c>
      <c r="H6908" s="161">
        <v>-2699</v>
      </c>
      <c r="I6908" s="161">
        <v>8091</v>
      </c>
      <c r="J6908" s="161">
        <v>0</v>
      </c>
      <c r="K6908" s="161">
        <v>0</v>
      </c>
      <c r="L6908" s="162">
        <v>0</v>
      </c>
      <c r="M6908" s="163">
        <v>0</v>
      </c>
    </row>
    <row r="6909" spans="1:13">
      <c r="A6909" s="152">
        <v>138</v>
      </c>
      <c r="B6909" s="153" t="s">
        <v>31</v>
      </c>
      <c r="C6909" s="154">
        <v>2011</v>
      </c>
      <c r="D6909" s="155">
        <v>0</v>
      </c>
      <c r="E6909" s="155">
        <v>0</v>
      </c>
      <c r="F6909" s="155">
        <v>0</v>
      </c>
      <c r="G6909" s="155">
        <v>0</v>
      </c>
      <c r="H6909" s="155">
        <v>0</v>
      </c>
      <c r="I6909" s="155">
        <v>0</v>
      </c>
      <c r="J6909" s="155">
        <v>0</v>
      </c>
      <c r="K6909" s="155">
        <v>0</v>
      </c>
      <c r="L6909" s="156">
        <v>0</v>
      </c>
      <c r="M6909" s="157">
        <v>0</v>
      </c>
    </row>
    <row r="6910" spans="1:13">
      <c r="A6910" s="158">
        <v>68</v>
      </c>
      <c r="B6910" s="159" t="s">
        <v>120</v>
      </c>
      <c r="C6910" s="160">
        <v>2011</v>
      </c>
      <c r="D6910" s="161">
        <v>0</v>
      </c>
      <c r="E6910" s="161">
        <v>0</v>
      </c>
      <c r="F6910" s="161">
        <v>0</v>
      </c>
      <c r="G6910" s="161">
        <v>0</v>
      </c>
      <c r="H6910" s="161">
        <v>0</v>
      </c>
      <c r="I6910" s="161">
        <v>0</v>
      </c>
      <c r="J6910" s="161">
        <v>0</v>
      </c>
      <c r="K6910" s="161">
        <v>0</v>
      </c>
      <c r="L6910" s="162">
        <v>0</v>
      </c>
      <c r="M6910" s="163">
        <v>0</v>
      </c>
    </row>
    <row r="6911" spans="1:13">
      <c r="A6911" s="152">
        <v>139</v>
      </c>
      <c r="B6911" s="153" t="s">
        <v>133</v>
      </c>
      <c r="C6911" s="154">
        <v>2011</v>
      </c>
      <c r="D6911" s="155">
        <v>0</v>
      </c>
      <c r="E6911" s="155">
        <v>0</v>
      </c>
      <c r="F6911" s="155">
        <v>0</v>
      </c>
      <c r="G6911" s="155">
        <v>0</v>
      </c>
      <c r="H6911" s="155">
        <v>68212</v>
      </c>
      <c r="I6911" s="155">
        <v>484</v>
      </c>
      <c r="J6911" s="155">
        <v>0</v>
      </c>
      <c r="K6911" s="155">
        <v>0</v>
      </c>
      <c r="L6911" s="156">
        <v>0</v>
      </c>
      <c r="M6911" s="157">
        <v>0</v>
      </c>
    </row>
    <row r="6912" spans="1:13">
      <c r="A6912" s="158">
        <v>118</v>
      </c>
      <c r="B6912" s="159" t="s">
        <v>71</v>
      </c>
      <c r="C6912" s="160">
        <v>2011</v>
      </c>
      <c r="D6912" s="161">
        <v>0</v>
      </c>
      <c r="E6912" s="161">
        <v>0</v>
      </c>
      <c r="F6912" s="161">
        <v>0</v>
      </c>
      <c r="G6912" s="161">
        <v>0</v>
      </c>
      <c r="H6912" s="161">
        <v>0</v>
      </c>
      <c r="I6912" s="161">
        <v>0</v>
      </c>
      <c r="J6912" s="161">
        <v>0</v>
      </c>
      <c r="K6912" s="161">
        <v>0</v>
      </c>
      <c r="L6912" s="162">
        <v>0</v>
      </c>
      <c r="M6912" s="163">
        <v>0</v>
      </c>
    </row>
    <row r="6913" spans="1:13">
      <c r="A6913" s="152">
        <v>98</v>
      </c>
      <c r="B6913" s="153" t="s">
        <v>78</v>
      </c>
      <c r="C6913" s="154">
        <v>2011</v>
      </c>
      <c r="D6913" s="155">
        <v>0</v>
      </c>
      <c r="E6913" s="155">
        <v>0</v>
      </c>
      <c r="F6913" s="155">
        <v>0</v>
      </c>
      <c r="G6913" s="155">
        <v>0</v>
      </c>
      <c r="H6913" s="155">
        <v>0</v>
      </c>
      <c r="I6913" s="155">
        <v>0</v>
      </c>
      <c r="J6913" s="155">
        <v>0</v>
      </c>
      <c r="K6913" s="155">
        <v>0</v>
      </c>
      <c r="L6913" s="156">
        <v>0</v>
      </c>
      <c r="M6913" s="157">
        <v>0</v>
      </c>
    </row>
    <row r="6914" spans="1:13">
      <c r="A6914" s="158">
        <v>247</v>
      </c>
      <c r="B6914" s="159" t="s">
        <v>96</v>
      </c>
      <c r="C6914" s="160">
        <v>2011</v>
      </c>
      <c r="D6914" s="161">
        <v>0</v>
      </c>
      <c r="E6914" s="161">
        <v>0</v>
      </c>
      <c r="F6914" s="161">
        <v>0</v>
      </c>
      <c r="G6914" s="161">
        <v>0</v>
      </c>
      <c r="H6914" s="161">
        <v>0</v>
      </c>
      <c r="I6914" s="161">
        <v>0</v>
      </c>
      <c r="J6914" s="161">
        <v>0</v>
      </c>
      <c r="K6914" s="161">
        <v>0</v>
      </c>
      <c r="L6914" s="162">
        <v>0</v>
      </c>
      <c r="M6914" s="163">
        <v>0</v>
      </c>
    </row>
    <row r="6915" spans="1:13">
      <c r="A6915" s="152">
        <v>140</v>
      </c>
      <c r="B6915" s="153" t="s">
        <v>97</v>
      </c>
      <c r="C6915" s="154">
        <v>2011</v>
      </c>
      <c r="D6915" s="155">
        <v>0</v>
      </c>
      <c r="E6915" s="155">
        <v>0</v>
      </c>
      <c r="F6915" s="155">
        <v>0</v>
      </c>
      <c r="G6915" s="155">
        <v>0</v>
      </c>
      <c r="H6915" s="155">
        <v>0</v>
      </c>
      <c r="I6915" s="155">
        <v>0</v>
      </c>
      <c r="J6915" s="155">
        <v>0</v>
      </c>
      <c r="K6915" s="155">
        <v>0</v>
      </c>
      <c r="L6915" s="156">
        <v>0</v>
      </c>
      <c r="M6915" s="157">
        <v>0</v>
      </c>
    </row>
    <row r="6916" spans="1:13">
      <c r="A6916" s="158">
        <v>197</v>
      </c>
      <c r="B6916" s="159" t="s">
        <v>79</v>
      </c>
      <c r="C6916" s="160">
        <v>2011</v>
      </c>
      <c r="D6916" s="161">
        <v>0</v>
      </c>
      <c r="E6916" s="161">
        <v>0</v>
      </c>
      <c r="F6916" s="161">
        <v>0</v>
      </c>
      <c r="G6916" s="161">
        <v>0</v>
      </c>
      <c r="H6916" s="161">
        <v>0</v>
      </c>
      <c r="I6916" s="161">
        <v>0</v>
      </c>
      <c r="J6916" s="161">
        <v>0</v>
      </c>
      <c r="K6916" s="161">
        <v>0</v>
      </c>
      <c r="L6916" s="162">
        <v>0</v>
      </c>
      <c r="M6916" s="163">
        <v>0</v>
      </c>
    </row>
    <row r="6917" spans="1:13">
      <c r="A6917" s="152">
        <v>119</v>
      </c>
      <c r="B6917" s="153" t="s">
        <v>58</v>
      </c>
      <c r="C6917" s="154">
        <v>2011</v>
      </c>
      <c r="D6917" s="155">
        <v>0</v>
      </c>
      <c r="E6917" s="155">
        <v>0</v>
      </c>
      <c r="F6917" s="155">
        <v>0</v>
      </c>
      <c r="G6917" s="155">
        <v>0</v>
      </c>
      <c r="H6917" s="155">
        <v>0</v>
      </c>
      <c r="I6917" s="155">
        <v>0</v>
      </c>
      <c r="J6917" s="155">
        <v>0</v>
      </c>
      <c r="K6917" s="155">
        <v>0</v>
      </c>
      <c r="L6917" s="156">
        <v>0</v>
      </c>
      <c r="M6917" s="157">
        <v>0</v>
      </c>
    </row>
    <row r="6918" spans="1:13">
      <c r="A6918" s="158">
        <v>227</v>
      </c>
      <c r="B6918" s="159" t="s">
        <v>112</v>
      </c>
      <c r="C6918" s="160">
        <v>2011</v>
      </c>
      <c r="D6918" s="161">
        <v>0</v>
      </c>
      <c r="E6918" s="161">
        <v>0</v>
      </c>
      <c r="F6918" s="161">
        <v>0</v>
      </c>
      <c r="G6918" s="161">
        <v>0</v>
      </c>
      <c r="H6918" s="161">
        <v>-2800</v>
      </c>
      <c r="I6918" s="161">
        <v>0</v>
      </c>
      <c r="J6918" s="161">
        <v>0</v>
      </c>
      <c r="K6918" s="161">
        <v>0</v>
      </c>
      <c r="L6918" s="162">
        <v>0</v>
      </c>
      <c r="M6918" s="163">
        <v>0</v>
      </c>
    </row>
    <row r="6919" spans="1:13">
      <c r="A6919" s="152">
        <v>158</v>
      </c>
      <c r="B6919" s="153" t="s">
        <v>80</v>
      </c>
      <c r="C6919" s="154">
        <v>2011</v>
      </c>
      <c r="D6919" s="155">
        <v>0</v>
      </c>
      <c r="E6919" s="155">
        <v>0</v>
      </c>
      <c r="F6919" s="155">
        <v>0</v>
      </c>
      <c r="G6919" s="155">
        <v>0</v>
      </c>
      <c r="H6919" s="155">
        <v>30016</v>
      </c>
      <c r="I6919" s="155">
        <v>3696</v>
      </c>
      <c r="J6919" s="155">
        <v>0</v>
      </c>
      <c r="K6919" s="155">
        <v>0</v>
      </c>
      <c r="L6919" s="156">
        <v>0</v>
      </c>
      <c r="M6919" s="157">
        <v>0</v>
      </c>
    </row>
    <row r="6920" spans="1:13">
      <c r="A6920" s="158">
        <v>13</v>
      </c>
      <c r="B6920" s="159" t="s">
        <v>48</v>
      </c>
      <c r="C6920" s="160">
        <v>2011</v>
      </c>
      <c r="D6920" s="161">
        <v>0</v>
      </c>
      <c r="E6920" s="161">
        <v>0</v>
      </c>
      <c r="F6920" s="161">
        <v>0</v>
      </c>
      <c r="G6920" s="161">
        <v>0</v>
      </c>
      <c r="H6920" s="161">
        <v>0</v>
      </c>
      <c r="I6920" s="161">
        <v>0</v>
      </c>
      <c r="J6920" s="161">
        <v>0</v>
      </c>
      <c r="K6920" s="161">
        <v>0</v>
      </c>
      <c r="L6920" s="162">
        <v>0</v>
      </c>
      <c r="M6920" s="163">
        <v>0</v>
      </c>
    </row>
    <row r="6921" spans="1:13">
      <c r="A6921" s="152">
        <v>141</v>
      </c>
      <c r="B6921" s="153" t="s">
        <v>49</v>
      </c>
      <c r="C6921" s="154">
        <v>2011</v>
      </c>
      <c r="D6921" s="155">
        <v>0</v>
      </c>
      <c r="E6921" s="155">
        <v>0</v>
      </c>
      <c r="F6921" s="155">
        <v>0</v>
      </c>
      <c r="G6921" s="155">
        <v>0</v>
      </c>
      <c r="H6921" s="155">
        <v>0</v>
      </c>
      <c r="I6921" s="155">
        <v>0</v>
      </c>
      <c r="J6921" s="155">
        <v>-20032</v>
      </c>
      <c r="K6921" s="155">
        <v>-60</v>
      </c>
      <c r="L6921" s="156">
        <v>0</v>
      </c>
      <c r="M6921" s="157">
        <v>0</v>
      </c>
    </row>
    <row r="6922" spans="1:13">
      <c r="A6922" s="158">
        <v>228</v>
      </c>
      <c r="B6922" s="159" t="s">
        <v>135</v>
      </c>
      <c r="C6922" s="160">
        <v>2011</v>
      </c>
      <c r="D6922" s="161">
        <v>0</v>
      </c>
      <c r="E6922" s="161">
        <v>0</v>
      </c>
      <c r="F6922" s="161">
        <v>0</v>
      </c>
      <c r="G6922" s="161">
        <v>0</v>
      </c>
      <c r="H6922" s="161">
        <v>0</v>
      </c>
      <c r="I6922" s="161">
        <v>0</v>
      </c>
      <c r="J6922" s="161">
        <v>0</v>
      </c>
      <c r="K6922" s="161">
        <v>0</v>
      </c>
      <c r="L6922" s="162">
        <v>0</v>
      </c>
      <c r="M6922" s="163">
        <v>0</v>
      </c>
    </row>
    <row r="6923" spans="1:13">
      <c r="A6923" s="152">
        <v>248</v>
      </c>
      <c r="B6923" s="153" t="s">
        <v>98</v>
      </c>
      <c r="C6923" s="154">
        <v>2011</v>
      </c>
      <c r="D6923" s="155">
        <v>0</v>
      </c>
      <c r="E6923" s="155">
        <v>0</v>
      </c>
      <c r="F6923" s="155">
        <v>0</v>
      </c>
      <c r="G6923" s="155">
        <v>0</v>
      </c>
      <c r="H6923" s="155">
        <v>0</v>
      </c>
      <c r="I6923" s="155">
        <v>0</v>
      </c>
      <c r="J6923" s="155">
        <v>0</v>
      </c>
      <c r="K6923" s="155">
        <v>0</v>
      </c>
      <c r="L6923" s="156">
        <v>0</v>
      </c>
      <c r="M6923" s="157">
        <v>0</v>
      </c>
    </row>
    <row r="6924" spans="1:13">
      <c r="A6924" s="158">
        <v>42</v>
      </c>
      <c r="B6924" s="159" t="s">
        <v>81</v>
      </c>
      <c r="C6924" s="160">
        <v>2011</v>
      </c>
      <c r="D6924" s="161">
        <v>0</v>
      </c>
      <c r="E6924" s="161">
        <v>0</v>
      </c>
      <c r="F6924" s="161">
        <v>0</v>
      </c>
      <c r="G6924" s="161">
        <v>0</v>
      </c>
      <c r="H6924" s="161">
        <v>0</v>
      </c>
      <c r="I6924" s="161">
        <v>0</v>
      </c>
      <c r="J6924" s="161">
        <v>0</v>
      </c>
      <c r="K6924" s="161">
        <v>0</v>
      </c>
      <c r="L6924" s="162">
        <v>0</v>
      </c>
      <c r="M6924" s="163">
        <v>0</v>
      </c>
    </row>
    <row r="6925" spans="1:13">
      <c r="A6925" s="152">
        <v>250</v>
      </c>
      <c r="B6925" s="153" t="s">
        <v>100</v>
      </c>
      <c r="C6925" s="154">
        <v>2011</v>
      </c>
      <c r="D6925" s="155">
        <v>0</v>
      </c>
      <c r="E6925" s="155">
        <v>0</v>
      </c>
      <c r="F6925" s="155">
        <v>0</v>
      </c>
      <c r="G6925" s="155">
        <v>0</v>
      </c>
      <c r="H6925" s="155">
        <v>0</v>
      </c>
      <c r="I6925" s="155">
        <v>0</v>
      </c>
      <c r="J6925" s="155">
        <v>0</v>
      </c>
      <c r="K6925" s="155">
        <v>0</v>
      </c>
      <c r="L6925" s="156">
        <v>0</v>
      </c>
      <c r="M6925" s="157">
        <v>0</v>
      </c>
    </row>
    <row r="6926" spans="1:13">
      <c r="A6926" s="158">
        <v>198</v>
      </c>
      <c r="B6926" s="159" t="s">
        <v>60</v>
      </c>
      <c r="C6926" s="160">
        <v>2011</v>
      </c>
      <c r="D6926" s="161">
        <v>0</v>
      </c>
      <c r="E6926" s="161">
        <v>0</v>
      </c>
      <c r="F6926" s="161">
        <v>0</v>
      </c>
      <c r="G6926" s="161">
        <v>0</v>
      </c>
      <c r="H6926" s="161">
        <v>-2620</v>
      </c>
      <c r="I6926" s="161">
        <v>0</v>
      </c>
      <c r="J6926" s="161">
        <v>0</v>
      </c>
      <c r="K6926" s="161">
        <v>0</v>
      </c>
      <c r="L6926" s="162">
        <v>-3</v>
      </c>
      <c r="M6926" s="163">
        <v>0</v>
      </c>
    </row>
    <row r="6927" spans="1:13">
      <c r="A6927" s="152">
        <v>199</v>
      </c>
      <c r="B6927" s="153" t="s">
        <v>61</v>
      </c>
      <c r="C6927" s="154">
        <v>2011</v>
      </c>
      <c r="D6927" s="155">
        <v>0</v>
      </c>
      <c r="E6927" s="155">
        <v>0</v>
      </c>
      <c r="F6927" s="155">
        <v>0</v>
      </c>
      <c r="G6927" s="155">
        <v>0</v>
      </c>
      <c r="H6927" s="155">
        <v>-1400</v>
      </c>
      <c r="I6927" s="155">
        <v>0</v>
      </c>
      <c r="J6927" s="155">
        <v>0</v>
      </c>
      <c r="K6927" s="155">
        <v>0</v>
      </c>
      <c r="L6927" s="156">
        <v>0</v>
      </c>
      <c r="M6927" s="157">
        <v>0</v>
      </c>
    </row>
    <row r="6928" spans="1:13">
      <c r="A6928" s="158">
        <v>142</v>
      </c>
      <c r="B6928" s="159" t="s">
        <v>24</v>
      </c>
      <c r="C6928" s="160">
        <v>2011</v>
      </c>
      <c r="D6928" s="161">
        <v>0</v>
      </c>
      <c r="E6928" s="161">
        <v>0</v>
      </c>
      <c r="F6928" s="161">
        <v>0</v>
      </c>
      <c r="G6928" s="161">
        <v>0</v>
      </c>
      <c r="H6928" s="161">
        <v>0</v>
      </c>
      <c r="I6928" s="161">
        <v>0</v>
      </c>
      <c r="J6928" s="161">
        <v>0</v>
      </c>
      <c r="K6928" s="161">
        <v>0</v>
      </c>
      <c r="L6928" s="162">
        <v>0</v>
      </c>
      <c r="M6928" s="163">
        <v>0</v>
      </c>
    </row>
    <row r="6929" spans="1:13">
      <c r="A6929" s="152">
        <v>120</v>
      </c>
      <c r="B6929" s="153" t="s">
        <v>32</v>
      </c>
      <c r="C6929" s="154">
        <v>2011</v>
      </c>
      <c r="D6929" s="155">
        <v>0</v>
      </c>
      <c r="E6929" s="155">
        <v>0</v>
      </c>
      <c r="F6929" s="155">
        <v>0</v>
      </c>
      <c r="G6929" s="155">
        <v>0</v>
      </c>
      <c r="H6929" s="155">
        <v>-1620</v>
      </c>
      <c r="I6929" s="155">
        <v>0</v>
      </c>
      <c r="J6929" s="155">
        <v>0</v>
      </c>
      <c r="K6929" s="155">
        <v>0</v>
      </c>
      <c r="L6929" s="156">
        <v>0</v>
      </c>
      <c r="M6929" s="157">
        <v>0</v>
      </c>
    </row>
    <row r="6930" spans="1:13">
      <c r="A6930" s="158">
        <v>69</v>
      </c>
      <c r="B6930" s="159" t="s">
        <v>73</v>
      </c>
      <c r="C6930" s="160">
        <v>2011</v>
      </c>
      <c r="D6930" s="161">
        <v>0</v>
      </c>
      <c r="E6930" s="161">
        <v>0</v>
      </c>
      <c r="F6930" s="161">
        <v>0</v>
      </c>
      <c r="G6930" s="161">
        <v>0</v>
      </c>
      <c r="H6930" s="161">
        <v>-2368</v>
      </c>
      <c r="I6930" s="161">
        <v>0</v>
      </c>
      <c r="J6930" s="161">
        <v>0</v>
      </c>
      <c r="K6930" s="161">
        <v>0</v>
      </c>
      <c r="L6930" s="162">
        <v>0</v>
      </c>
      <c r="M6930" s="163">
        <v>0</v>
      </c>
    </row>
    <row r="6931" spans="1:13">
      <c r="A6931" s="152">
        <v>44</v>
      </c>
      <c r="B6931" s="153" t="s">
        <v>167</v>
      </c>
      <c r="C6931" s="154">
        <v>2011</v>
      </c>
      <c r="D6931" s="155">
        <v>0</v>
      </c>
      <c r="E6931" s="155">
        <v>0</v>
      </c>
      <c r="F6931" s="155">
        <v>0</v>
      </c>
      <c r="G6931" s="155">
        <v>0</v>
      </c>
      <c r="H6931" s="155">
        <v>0</v>
      </c>
      <c r="I6931" s="155">
        <v>0</v>
      </c>
      <c r="J6931" s="155">
        <v>0</v>
      </c>
      <c r="K6931" s="155">
        <v>0</v>
      </c>
      <c r="L6931" s="156">
        <v>0</v>
      </c>
      <c r="M6931" s="157">
        <v>0</v>
      </c>
    </row>
    <row r="6932" spans="1:13">
      <c r="A6932" s="158">
        <v>200</v>
      </c>
      <c r="B6932" s="159" t="s">
        <v>62</v>
      </c>
      <c r="C6932" s="160">
        <v>2011</v>
      </c>
      <c r="D6932" s="161">
        <v>0</v>
      </c>
      <c r="E6932" s="161">
        <v>0</v>
      </c>
      <c r="F6932" s="161">
        <v>0</v>
      </c>
      <c r="G6932" s="161">
        <v>0</v>
      </c>
      <c r="H6932" s="161">
        <v>0</v>
      </c>
      <c r="I6932" s="161">
        <v>0</v>
      </c>
      <c r="J6932" s="161">
        <v>0</v>
      </c>
      <c r="K6932" s="161">
        <v>0</v>
      </c>
      <c r="L6932" s="162">
        <v>0</v>
      </c>
      <c r="M6932" s="163">
        <v>0</v>
      </c>
    </row>
    <row r="6933" spans="1:13">
      <c r="A6933" s="152">
        <v>251</v>
      </c>
      <c r="B6933" s="153" t="s">
        <v>33</v>
      </c>
      <c r="C6933" s="154">
        <v>2011</v>
      </c>
      <c r="D6933" s="155">
        <v>0</v>
      </c>
      <c r="E6933" s="155">
        <v>0</v>
      </c>
      <c r="F6933" s="155">
        <v>0</v>
      </c>
      <c r="G6933" s="155">
        <v>0</v>
      </c>
      <c r="H6933" s="155">
        <v>0</v>
      </c>
      <c r="I6933" s="155">
        <v>0</v>
      </c>
      <c r="J6933" s="155">
        <v>0</v>
      </c>
      <c r="K6933" s="155">
        <v>0</v>
      </c>
      <c r="L6933" s="156">
        <v>0</v>
      </c>
      <c r="M6933" s="157">
        <v>0</v>
      </c>
    </row>
    <row r="6934" spans="1:13">
      <c r="A6934" s="158">
        <v>14</v>
      </c>
      <c r="B6934" s="159" t="s">
        <v>136</v>
      </c>
      <c r="C6934" s="160">
        <v>2011</v>
      </c>
      <c r="D6934" s="161">
        <v>0</v>
      </c>
      <c r="E6934" s="161">
        <v>0</v>
      </c>
      <c r="F6934" s="161">
        <v>0</v>
      </c>
      <c r="G6934" s="161">
        <v>0</v>
      </c>
      <c r="H6934" s="161">
        <v>-1740</v>
      </c>
      <c r="I6934" s="161">
        <v>0</v>
      </c>
      <c r="J6934" s="161">
        <v>0</v>
      </c>
      <c r="K6934" s="161">
        <v>0</v>
      </c>
      <c r="L6934" s="162">
        <v>0</v>
      </c>
      <c r="M6934" s="163">
        <v>0</v>
      </c>
    </row>
    <row r="6935" spans="1:13">
      <c r="A6935" s="152">
        <v>229</v>
      </c>
      <c r="B6935" s="153" t="s">
        <v>101</v>
      </c>
      <c r="C6935" s="154">
        <v>2011</v>
      </c>
      <c r="D6935" s="155">
        <v>0</v>
      </c>
      <c r="E6935" s="155">
        <v>0</v>
      </c>
      <c r="F6935" s="155">
        <v>0</v>
      </c>
      <c r="G6935" s="155">
        <v>0</v>
      </c>
      <c r="H6935" s="155">
        <v>0</v>
      </c>
      <c r="I6935" s="155">
        <v>0</v>
      </c>
      <c r="J6935" s="155">
        <v>0</v>
      </c>
      <c r="K6935" s="155">
        <v>0</v>
      </c>
      <c r="L6935" s="156">
        <v>0</v>
      </c>
      <c r="M6935" s="157">
        <v>0</v>
      </c>
    </row>
    <row r="6936" spans="1:13">
      <c r="A6936" s="158">
        <v>181</v>
      </c>
      <c r="B6936" s="159" t="s">
        <v>102</v>
      </c>
      <c r="C6936" s="160">
        <v>2011</v>
      </c>
      <c r="D6936" s="161">
        <v>0</v>
      </c>
      <c r="E6936" s="161">
        <v>0</v>
      </c>
      <c r="F6936" s="161">
        <v>0</v>
      </c>
      <c r="G6936" s="161">
        <v>0</v>
      </c>
      <c r="H6936" s="161">
        <v>0</v>
      </c>
      <c r="I6936" s="161">
        <v>0</v>
      </c>
      <c r="J6936" s="161">
        <v>0</v>
      </c>
      <c r="K6936" s="161">
        <v>0</v>
      </c>
      <c r="L6936" s="162">
        <v>0</v>
      </c>
      <c r="M6936" s="163">
        <v>0</v>
      </c>
    </row>
    <row r="6937" spans="1:13">
      <c r="A6937" s="152">
        <v>72</v>
      </c>
      <c r="B6937" s="153" t="s">
        <v>103</v>
      </c>
      <c r="C6937" s="154">
        <v>2011</v>
      </c>
      <c r="D6937" s="155">
        <v>0</v>
      </c>
      <c r="E6937" s="155">
        <v>0</v>
      </c>
      <c r="F6937" s="155">
        <v>0</v>
      </c>
      <c r="G6937" s="155">
        <v>0</v>
      </c>
      <c r="H6937" s="155">
        <v>0</v>
      </c>
      <c r="I6937" s="155">
        <v>0</v>
      </c>
      <c r="J6937" s="155">
        <v>0</v>
      </c>
      <c r="K6937" s="155">
        <v>0</v>
      </c>
      <c r="L6937" s="156">
        <v>0</v>
      </c>
      <c r="M6937" s="157">
        <v>0</v>
      </c>
    </row>
    <row r="6938" spans="1:13">
      <c r="A6938" s="158">
        <v>230</v>
      </c>
      <c r="B6938" s="159" t="s">
        <v>34</v>
      </c>
      <c r="C6938" s="160">
        <v>2011</v>
      </c>
      <c r="D6938" s="161">
        <v>0</v>
      </c>
      <c r="E6938" s="161">
        <v>0</v>
      </c>
      <c r="F6938" s="161">
        <v>0</v>
      </c>
      <c r="G6938" s="161">
        <v>0</v>
      </c>
      <c r="H6938" s="161">
        <v>-6543</v>
      </c>
      <c r="I6938" s="161">
        <v>0</v>
      </c>
      <c r="J6938" s="161">
        <v>0</v>
      </c>
      <c r="K6938" s="161">
        <v>0</v>
      </c>
      <c r="L6938" s="162">
        <v>0</v>
      </c>
      <c r="M6938" s="163">
        <v>0</v>
      </c>
    </row>
    <row r="6939" spans="1:13">
      <c r="A6939" s="152">
        <v>231</v>
      </c>
      <c r="B6939" s="153" t="s">
        <v>121</v>
      </c>
      <c r="C6939" s="154">
        <v>2011</v>
      </c>
      <c r="D6939" s="155">
        <v>0</v>
      </c>
      <c r="E6939" s="155">
        <v>0</v>
      </c>
      <c r="F6939" s="155">
        <v>0</v>
      </c>
      <c r="G6939" s="155">
        <v>0</v>
      </c>
      <c r="H6939" s="155">
        <v>-562</v>
      </c>
      <c r="I6939" s="155">
        <v>0</v>
      </c>
      <c r="J6939" s="155">
        <v>0</v>
      </c>
      <c r="K6939" s="155">
        <v>0</v>
      </c>
      <c r="L6939" s="156">
        <v>0</v>
      </c>
      <c r="M6939" s="157">
        <v>0</v>
      </c>
    </row>
    <row r="6940" spans="1:13">
      <c r="A6940" s="158">
        <v>161</v>
      </c>
      <c r="B6940" s="159" t="s">
        <v>38</v>
      </c>
      <c r="C6940" s="160">
        <v>2011</v>
      </c>
      <c r="D6940" s="161">
        <v>0</v>
      </c>
      <c r="E6940" s="161">
        <v>0</v>
      </c>
      <c r="F6940" s="161">
        <v>0</v>
      </c>
      <c r="G6940" s="161">
        <v>0</v>
      </c>
      <c r="H6940" s="161">
        <v>0</v>
      </c>
      <c r="I6940" s="161">
        <v>8533</v>
      </c>
      <c r="J6940" s="161">
        <v>0</v>
      </c>
      <c r="K6940" s="161">
        <v>0</v>
      </c>
      <c r="L6940" s="162">
        <v>0</v>
      </c>
      <c r="M6940" s="163">
        <v>0</v>
      </c>
    </row>
    <row r="6941" spans="1:13">
      <c r="A6941" s="152">
        <v>160</v>
      </c>
      <c r="B6941" s="153" t="s">
        <v>151</v>
      </c>
      <c r="C6941" s="154">
        <v>2011</v>
      </c>
      <c r="D6941" s="155">
        <v>0</v>
      </c>
      <c r="E6941" s="155">
        <v>0</v>
      </c>
      <c r="F6941" s="155">
        <v>0</v>
      </c>
      <c r="G6941" s="155">
        <v>0</v>
      </c>
      <c r="H6941" s="155">
        <v>-3000</v>
      </c>
      <c r="I6941" s="155">
        <v>0</v>
      </c>
      <c r="J6941" s="155">
        <v>0</v>
      </c>
      <c r="K6941" s="155">
        <v>0</v>
      </c>
      <c r="L6941" s="156">
        <v>0</v>
      </c>
      <c r="M6941" s="157">
        <v>0</v>
      </c>
    </row>
    <row r="6942" spans="1:13">
      <c r="A6942" s="158">
        <v>261</v>
      </c>
      <c r="B6942" s="159" t="s">
        <v>35</v>
      </c>
      <c r="C6942" s="160">
        <v>2011</v>
      </c>
      <c r="D6942" s="161">
        <v>-436000</v>
      </c>
      <c r="E6942" s="161">
        <v>1107000</v>
      </c>
      <c r="F6942" s="161">
        <v>-153800</v>
      </c>
      <c r="G6942" s="161">
        <v>-2976000</v>
      </c>
      <c r="H6942" s="161">
        <v>53286</v>
      </c>
      <c r="I6942" s="161">
        <v>3951</v>
      </c>
      <c r="J6942" s="161">
        <v>-12304</v>
      </c>
      <c r="K6942" s="161">
        <v>-2232</v>
      </c>
      <c r="L6942" s="162">
        <v>0</v>
      </c>
      <c r="M6942" s="163">
        <v>0</v>
      </c>
    </row>
    <row r="6943" spans="1:13">
      <c r="A6943" s="152"/>
      <c r="B6943" s="153"/>
      <c r="C6943" s="154"/>
      <c r="D6943" s="155"/>
      <c r="E6943" s="155"/>
      <c r="F6943" s="155"/>
      <c r="G6943" s="155"/>
      <c r="H6943" s="155"/>
      <c r="I6943" s="155"/>
      <c r="J6943" s="155"/>
      <c r="K6943" s="155"/>
      <c r="L6943" s="156"/>
      <c r="M6943" s="157"/>
    </row>
    <row r="6944" spans="1:13">
      <c r="A6944" s="158"/>
      <c r="B6944" s="159" t="s">
        <v>279</v>
      </c>
      <c r="C6944" s="160"/>
      <c r="D6944" s="161">
        <v>-436000</v>
      </c>
      <c r="E6944" s="161">
        <v>1107000</v>
      </c>
      <c r="F6944" s="161">
        <v>-153800</v>
      </c>
      <c r="G6944" s="161">
        <v>-2976000</v>
      </c>
      <c r="H6944" s="161">
        <v>24829.45</v>
      </c>
      <c r="I6944" s="161">
        <v>36976</v>
      </c>
      <c r="J6944" s="161">
        <v>-61728</v>
      </c>
      <c r="K6944" s="161">
        <v>-2366</v>
      </c>
      <c r="L6944" s="162">
        <v>-28</v>
      </c>
      <c r="M6944" s="163">
        <v>-2</v>
      </c>
    </row>
    <row r="6945" spans="1:13">
      <c r="A6945" s="152"/>
      <c r="B6945" s="153"/>
      <c r="C6945" s="154"/>
      <c r="D6945" s="155"/>
      <c r="E6945" s="155"/>
      <c r="F6945" s="155"/>
      <c r="G6945" s="155"/>
      <c r="H6945" s="155"/>
      <c r="I6945" s="155"/>
      <c r="J6945" s="155"/>
      <c r="K6945" s="155"/>
      <c r="L6945" s="156"/>
      <c r="M6945" s="157"/>
    </row>
    <row r="6946" spans="1:13">
      <c r="A6946" s="158"/>
      <c r="B6946" s="159" t="s">
        <v>280</v>
      </c>
      <c r="C6946" s="160"/>
      <c r="D6946" s="161"/>
      <c r="E6946" s="161"/>
      <c r="F6946" s="161"/>
      <c r="G6946" s="161" t="s">
        <v>284</v>
      </c>
      <c r="H6946" s="161">
        <v>24829.45</v>
      </c>
      <c r="I6946" s="161">
        <v>36976</v>
      </c>
      <c r="J6946" s="161">
        <v>-61728</v>
      </c>
      <c r="K6946" s="161">
        <v>-2366</v>
      </c>
      <c r="L6946" s="162"/>
      <c r="M6946" s="163"/>
    </row>
    <row r="6947" spans="1:13">
      <c r="A6947" s="152">
        <v>131</v>
      </c>
      <c r="B6947" s="153" t="s">
        <v>25</v>
      </c>
      <c r="C6947" s="154">
        <v>2012</v>
      </c>
      <c r="D6947" s="155">
        <v>0</v>
      </c>
      <c r="E6947" s="155">
        <v>0</v>
      </c>
      <c r="F6947" s="155">
        <v>0</v>
      </c>
      <c r="G6947" s="155">
        <v>0</v>
      </c>
      <c r="H6947" s="155">
        <v>0</v>
      </c>
      <c r="I6947" s="155">
        <v>0</v>
      </c>
      <c r="J6947" s="155">
        <v>-12304</v>
      </c>
      <c r="K6947" s="155">
        <v>-126</v>
      </c>
      <c r="L6947" s="156">
        <v>0</v>
      </c>
      <c r="M6947" s="157">
        <v>0</v>
      </c>
    </row>
    <row r="6948" spans="1:13">
      <c r="A6948" s="158">
        <v>1</v>
      </c>
      <c r="B6948" s="159" t="s">
        <v>127</v>
      </c>
      <c r="C6948" s="160">
        <v>2012</v>
      </c>
      <c r="D6948" s="161">
        <v>0</v>
      </c>
      <c r="E6948" s="161">
        <v>0</v>
      </c>
      <c r="F6948" s="161">
        <v>0</v>
      </c>
      <c r="G6948" s="161">
        <v>0</v>
      </c>
      <c r="H6948" s="161">
        <v>-546</v>
      </c>
      <c r="I6948" s="161">
        <v>0</v>
      </c>
      <c r="J6948" s="161">
        <v>0</v>
      </c>
      <c r="K6948" s="161">
        <v>0</v>
      </c>
      <c r="L6948" s="162">
        <v>0</v>
      </c>
      <c r="M6948" s="163">
        <v>0</v>
      </c>
    </row>
    <row r="6949" spans="1:13">
      <c r="A6949" s="152">
        <v>2</v>
      </c>
      <c r="B6949" s="153" t="s">
        <v>113</v>
      </c>
      <c r="C6949" s="154">
        <v>2012</v>
      </c>
      <c r="D6949" s="155">
        <v>0</v>
      </c>
      <c r="E6949" s="155">
        <v>0</v>
      </c>
      <c r="F6949" s="155">
        <v>0</v>
      </c>
      <c r="G6949" s="155">
        <v>0</v>
      </c>
      <c r="H6949" s="155">
        <v>-1200</v>
      </c>
      <c r="I6949" s="155">
        <v>0</v>
      </c>
      <c r="J6949" s="155">
        <v>0</v>
      </c>
      <c r="K6949" s="155">
        <v>0</v>
      </c>
      <c r="L6949" s="156">
        <v>-8</v>
      </c>
      <c r="M6949" s="157">
        <v>1</v>
      </c>
    </row>
    <row r="6950" spans="1:13">
      <c r="A6950" s="158">
        <v>211</v>
      </c>
      <c r="B6950" s="159" t="s">
        <v>183</v>
      </c>
      <c r="C6950" s="160">
        <v>2012</v>
      </c>
      <c r="D6950" s="161">
        <v>0</v>
      </c>
      <c r="E6950" s="161">
        <v>0</v>
      </c>
      <c r="F6950" s="161">
        <v>0</v>
      </c>
      <c r="G6950" s="161">
        <v>0</v>
      </c>
      <c r="H6950" s="161">
        <v>0</v>
      </c>
      <c r="I6950" s="161">
        <v>0</v>
      </c>
      <c r="J6950" s="161">
        <v>0</v>
      </c>
      <c r="K6950" s="161">
        <v>0</v>
      </c>
      <c r="L6950" s="162">
        <v>0</v>
      </c>
      <c r="M6950" s="163">
        <v>0</v>
      </c>
    </row>
    <row r="6951" spans="1:13">
      <c r="A6951" s="152">
        <v>51</v>
      </c>
      <c r="B6951" s="153" t="s">
        <v>64</v>
      </c>
      <c r="C6951" s="154">
        <v>2012</v>
      </c>
      <c r="D6951" s="155">
        <v>0</v>
      </c>
      <c r="E6951" s="155">
        <v>0</v>
      </c>
      <c r="F6951" s="155">
        <v>0</v>
      </c>
      <c r="G6951" s="155">
        <v>0</v>
      </c>
      <c r="H6951" s="155">
        <v>0</v>
      </c>
      <c r="I6951" s="155">
        <v>0</v>
      </c>
      <c r="J6951" s="155">
        <v>0</v>
      </c>
      <c r="K6951" s="155">
        <v>0</v>
      </c>
      <c r="L6951" s="156">
        <v>0</v>
      </c>
      <c r="M6951" s="157">
        <v>0</v>
      </c>
    </row>
    <row r="6952" spans="1:13">
      <c r="A6952" s="158">
        <v>52</v>
      </c>
      <c r="B6952" s="159" t="s">
        <v>83</v>
      </c>
      <c r="C6952" s="160">
        <v>2012</v>
      </c>
      <c r="D6952" s="161">
        <v>0</v>
      </c>
      <c r="E6952" s="161">
        <v>0</v>
      </c>
      <c r="F6952" s="161">
        <v>0</v>
      </c>
      <c r="G6952" s="161">
        <v>0</v>
      </c>
      <c r="H6952" s="161">
        <v>-2800</v>
      </c>
      <c r="I6952" s="161">
        <v>0</v>
      </c>
      <c r="J6952" s="161">
        <v>0</v>
      </c>
      <c r="K6952" s="161">
        <v>0</v>
      </c>
      <c r="L6952" s="162">
        <v>0</v>
      </c>
      <c r="M6952" s="163">
        <v>0</v>
      </c>
    </row>
    <row r="6953" spans="1:13">
      <c r="A6953" s="152">
        <v>23</v>
      </c>
      <c r="B6953" s="153" t="s">
        <v>171</v>
      </c>
      <c r="C6953" s="154">
        <v>2012</v>
      </c>
      <c r="D6953" s="155">
        <v>0</v>
      </c>
      <c r="E6953" s="155">
        <v>0</v>
      </c>
      <c r="F6953" s="155">
        <v>0</v>
      </c>
      <c r="G6953" s="155">
        <v>0</v>
      </c>
      <c r="H6953" s="155">
        <v>0</v>
      </c>
      <c r="I6953" s="155">
        <v>0</v>
      </c>
      <c r="J6953" s="155">
        <v>0</v>
      </c>
      <c r="K6953" s="155">
        <v>0</v>
      </c>
      <c r="L6953" s="156">
        <v>-3</v>
      </c>
      <c r="M6953" s="157">
        <v>0</v>
      </c>
    </row>
    <row r="6954" spans="1:13">
      <c r="A6954" s="158">
        <v>212</v>
      </c>
      <c r="B6954" s="159" t="s">
        <v>145</v>
      </c>
      <c r="C6954" s="160">
        <v>2012</v>
      </c>
      <c r="D6954" s="161">
        <v>0</v>
      </c>
      <c r="E6954" s="161">
        <v>0</v>
      </c>
      <c r="F6954" s="161">
        <v>0</v>
      </c>
      <c r="G6954" s="161">
        <v>0</v>
      </c>
      <c r="H6954" s="161">
        <v>0</v>
      </c>
      <c r="I6954" s="161">
        <v>0</v>
      </c>
      <c r="J6954" s="161">
        <v>0</v>
      </c>
      <c r="K6954" s="161">
        <v>0</v>
      </c>
      <c r="L6954" s="162">
        <v>0</v>
      </c>
      <c r="M6954" s="163">
        <v>0</v>
      </c>
    </row>
    <row r="6955" spans="1:13">
      <c r="A6955" s="152">
        <v>242</v>
      </c>
      <c r="B6955" s="153" t="s">
        <v>84</v>
      </c>
      <c r="C6955" s="154">
        <v>2012</v>
      </c>
      <c r="D6955" s="155">
        <v>0</v>
      </c>
      <c r="E6955" s="155">
        <v>0</v>
      </c>
      <c r="F6955" s="155">
        <v>0</v>
      </c>
      <c r="G6955" s="155">
        <v>0</v>
      </c>
      <c r="H6955" s="155">
        <v>-400</v>
      </c>
      <c r="I6955" s="155">
        <v>0</v>
      </c>
      <c r="J6955" s="155">
        <v>0</v>
      </c>
      <c r="K6955" s="155">
        <v>0</v>
      </c>
      <c r="L6955" s="156">
        <v>0</v>
      </c>
      <c r="M6955" s="157">
        <v>0</v>
      </c>
    </row>
    <row r="6956" spans="1:13">
      <c r="A6956" s="158">
        <v>24</v>
      </c>
      <c r="B6956" s="159" t="s">
        <v>178</v>
      </c>
      <c r="C6956" s="160">
        <v>2012</v>
      </c>
      <c r="D6956" s="161">
        <v>0</v>
      </c>
      <c r="E6956" s="161">
        <v>0</v>
      </c>
      <c r="F6956" s="161">
        <v>0</v>
      </c>
      <c r="G6956" s="161">
        <v>0</v>
      </c>
      <c r="H6956" s="161">
        <v>-554</v>
      </c>
      <c r="I6956" s="161">
        <v>0</v>
      </c>
      <c r="J6956" s="161">
        <v>0</v>
      </c>
      <c r="K6956" s="161">
        <v>0</v>
      </c>
      <c r="L6956" s="162">
        <v>0</v>
      </c>
      <c r="M6956" s="163">
        <v>0</v>
      </c>
    </row>
    <row r="6957" spans="1:13">
      <c r="A6957" s="152">
        <v>83</v>
      </c>
      <c r="B6957" s="153" t="s">
        <v>85</v>
      </c>
      <c r="C6957" s="154">
        <v>2012</v>
      </c>
      <c r="D6957" s="155">
        <v>0</v>
      </c>
      <c r="E6957" s="155">
        <v>0</v>
      </c>
      <c r="F6957" s="155">
        <v>0</v>
      </c>
      <c r="G6957" s="155">
        <v>0</v>
      </c>
      <c r="H6957" s="155">
        <v>0</v>
      </c>
      <c r="I6957" s="155">
        <v>140</v>
      </c>
      <c r="J6957" s="155">
        <v>0</v>
      </c>
      <c r="K6957" s="155">
        <v>0</v>
      </c>
      <c r="L6957" s="156">
        <v>0</v>
      </c>
      <c r="M6957" s="157">
        <v>0</v>
      </c>
    </row>
    <row r="6958" spans="1:13">
      <c r="A6958" s="158">
        <v>53</v>
      </c>
      <c r="B6958" s="159" t="s">
        <v>86</v>
      </c>
      <c r="C6958" s="160">
        <v>2012</v>
      </c>
      <c r="D6958" s="161">
        <v>0</v>
      </c>
      <c r="E6958" s="161">
        <v>0</v>
      </c>
      <c r="F6958" s="161">
        <v>0</v>
      </c>
      <c r="G6958" s="161">
        <v>0</v>
      </c>
      <c r="H6958" s="161">
        <v>0</v>
      </c>
      <c r="I6958" s="161">
        <v>0</v>
      </c>
      <c r="J6958" s="161">
        <v>0</v>
      </c>
      <c r="K6958" s="161">
        <v>0</v>
      </c>
      <c r="L6958" s="162">
        <v>0</v>
      </c>
      <c r="M6958" s="163">
        <v>0</v>
      </c>
    </row>
    <row r="6959" spans="1:13">
      <c r="A6959" s="152">
        <v>25</v>
      </c>
      <c r="B6959" s="153" t="s">
        <v>172</v>
      </c>
      <c r="C6959" s="154">
        <v>2012</v>
      </c>
      <c r="D6959" s="155">
        <v>0</v>
      </c>
      <c r="E6959" s="155">
        <v>0</v>
      </c>
      <c r="F6959" s="155">
        <v>0</v>
      </c>
      <c r="G6959" s="155">
        <v>0</v>
      </c>
      <c r="H6959" s="155">
        <v>0</v>
      </c>
      <c r="I6959" s="155">
        <v>0</v>
      </c>
      <c r="J6959" s="155">
        <v>0</v>
      </c>
      <c r="K6959" s="155">
        <v>0</v>
      </c>
      <c r="L6959" s="156">
        <v>0</v>
      </c>
      <c r="M6959" s="157">
        <v>0</v>
      </c>
    </row>
    <row r="6960" spans="1:13">
      <c r="A6960" s="158">
        <v>214</v>
      </c>
      <c r="B6960" s="159" t="s">
        <v>107</v>
      </c>
      <c r="C6960" s="160">
        <v>2012</v>
      </c>
      <c r="D6960" s="161">
        <v>0</v>
      </c>
      <c r="E6960" s="161">
        <v>0</v>
      </c>
      <c r="F6960" s="161">
        <v>0</v>
      </c>
      <c r="G6960" s="161">
        <v>0</v>
      </c>
      <c r="H6960" s="161">
        <v>0</v>
      </c>
      <c r="I6960" s="161">
        <v>0</v>
      </c>
      <c r="J6960" s="161">
        <v>0</v>
      </c>
      <c r="K6960" s="161">
        <v>0</v>
      </c>
      <c r="L6960" s="162">
        <v>0</v>
      </c>
      <c r="M6960" s="163">
        <v>0</v>
      </c>
    </row>
    <row r="6961" spans="1:13">
      <c r="A6961" s="152">
        <v>84</v>
      </c>
      <c r="B6961" s="153" t="s">
        <v>26</v>
      </c>
      <c r="C6961" s="154">
        <v>2012</v>
      </c>
      <c r="D6961" s="155">
        <v>0</v>
      </c>
      <c r="E6961" s="155">
        <v>0</v>
      </c>
      <c r="F6961" s="155">
        <v>0</v>
      </c>
      <c r="G6961" s="155">
        <v>0</v>
      </c>
      <c r="H6961" s="155">
        <v>0</v>
      </c>
      <c r="I6961" s="155">
        <v>0</v>
      </c>
      <c r="J6961" s="155">
        <v>0</v>
      </c>
      <c r="K6961" s="155">
        <v>0</v>
      </c>
      <c r="L6961" s="156">
        <v>0</v>
      </c>
      <c r="M6961" s="157">
        <v>0</v>
      </c>
    </row>
    <row r="6962" spans="1:13">
      <c r="A6962" s="158">
        <v>85</v>
      </c>
      <c r="B6962" s="159" t="s">
        <v>52</v>
      </c>
      <c r="C6962" s="160">
        <v>2012</v>
      </c>
      <c r="D6962" s="161">
        <v>0</v>
      </c>
      <c r="E6962" s="161">
        <v>0</v>
      </c>
      <c r="F6962" s="161">
        <v>0</v>
      </c>
      <c r="G6962" s="161">
        <v>0</v>
      </c>
      <c r="H6962" s="161">
        <v>0</v>
      </c>
      <c r="I6962" s="161">
        <v>0</v>
      </c>
      <c r="J6962" s="161">
        <v>0</v>
      </c>
      <c r="K6962" s="161">
        <v>0</v>
      </c>
      <c r="L6962" s="162">
        <v>0</v>
      </c>
      <c r="M6962" s="163">
        <v>0</v>
      </c>
    </row>
    <row r="6963" spans="1:13">
      <c r="A6963" s="152">
        <v>86</v>
      </c>
      <c r="B6963" s="153" t="s">
        <v>108</v>
      </c>
      <c r="C6963" s="154">
        <v>2012</v>
      </c>
      <c r="D6963" s="155">
        <v>0</v>
      </c>
      <c r="E6963" s="155">
        <v>0</v>
      </c>
      <c r="F6963" s="155">
        <v>0</v>
      </c>
      <c r="G6963" s="155">
        <v>0</v>
      </c>
      <c r="H6963" s="155">
        <v>2441</v>
      </c>
      <c r="I6963" s="155">
        <v>-8902</v>
      </c>
      <c r="J6963" s="155">
        <v>0</v>
      </c>
      <c r="K6963" s="155">
        <v>0</v>
      </c>
      <c r="L6963" s="156">
        <v>0</v>
      </c>
      <c r="M6963" s="157">
        <v>0</v>
      </c>
    </row>
    <row r="6964" spans="1:13">
      <c r="A6964" s="158">
        <v>243</v>
      </c>
      <c r="B6964" s="159" t="s">
        <v>137</v>
      </c>
      <c r="C6964" s="160">
        <v>2012</v>
      </c>
      <c r="D6964" s="161">
        <v>0</v>
      </c>
      <c r="E6964" s="161">
        <v>0</v>
      </c>
      <c r="F6964" s="161">
        <v>0</v>
      </c>
      <c r="G6964" s="161">
        <v>0</v>
      </c>
      <c r="H6964" s="161">
        <v>-1340</v>
      </c>
      <c r="I6964" s="161">
        <v>0</v>
      </c>
      <c r="J6964" s="161">
        <v>0</v>
      </c>
      <c r="K6964" s="161">
        <v>0</v>
      </c>
      <c r="L6964" s="162">
        <v>0</v>
      </c>
      <c r="M6964" s="163">
        <v>0</v>
      </c>
    </row>
    <row r="6965" spans="1:13">
      <c r="A6965" s="152">
        <v>54</v>
      </c>
      <c r="B6965" s="153" t="s">
        <v>109</v>
      </c>
      <c r="C6965" s="154">
        <v>2012</v>
      </c>
      <c r="D6965" s="155">
        <v>0</v>
      </c>
      <c r="E6965" s="155">
        <v>0</v>
      </c>
      <c r="F6965" s="155">
        <v>0</v>
      </c>
      <c r="G6965" s="155">
        <v>0</v>
      </c>
      <c r="H6965" s="155">
        <v>0</v>
      </c>
      <c r="I6965" s="155">
        <v>0</v>
      </c>
      <c r="J6965" s="155">
        <v>0</v>
      </c>
      <c r="K6965" s="155">
        <v>0</v>
      </c>
      <c r="L6965" s="156">
        <v>0</v>
      </c>
      <c r="M6965" s="157">
        <v>0</v>
      </c>
    </row>
    <row r="6966" spans="1:13">
      <c r="A6966" s="158">
        <v>26</v>
      </c>
      <c r="B6966" s="159" t="s">
        <v>179</v>
      </c>
      <c r="C6966" s="160">
        <v>2012</v>
      </c>
      <c r="D6966" s="161">
        <v>0</v>
      </c>
      <c r="E6966" s="161">
        <v>0</v>
      </c>
      <c r="F6966" s="161">
        <v>0</v>
      </c>
      <c r="G6966" s="161">
        <v>0</v>
      </c>
      <c r="H6966" s="161">
        <v>0</v>
      </c>
      <c r="I6966" s="161">
        <v>0</v>
      </c>
      <c r="J6966" s="161">
        <v>0</v>
      </c>
      <c r="K6966" s="161">
        <v>0</v>
      </c>
      <c r="L6966" s="162">
        <v>0</v>
      </c>
      <c r="M6966" s="163">
        <v>0</v>
      </c>
    </row>
    <row r="6967" spans="1:13">
      <c r="A6967" s="152">
        <v>191</v>
      </c>
      <c r="B6967" s="153" t="s">
        <v>66</v>
      </c>
      <c r="C6967" s="154">
        <v>2012</v>
      </c>
      <c r="D6967" s="155">
        <v>0</v>
      </c>
      <c r="E6967" s="155">
        <v>0</v>
      </c>
      <c r="F6967" s="155">
        <v>0</v>
      </c>
      <c r="G6967" s="155">
        <v>0</v>
      </c>
      <c r="H6967" s="155">
        <v>13278</v>
      </c>
      <c r="I6967" s="155">
        <v>31666</v>
      </c>
      <c r="J6967" s="155">
        <v>0</v>
      </c>
      <c r="K6967" s="155">
        <v>0</v>
      </c>
      <c r="L6967" s="156">
        <v>0</v>
      </c>
      <c r="M6967" s="157">
        <v>0</v>
      </c>
    </row>
    <row r="6968" spans="1:13">
      <c r="A6968" s="158">
        <v>113</v>
      </c>
      <c r="B6968" s="159" t="s">
        <v>39</v>
      </c>
      <c r="C6968" s="160">
        <v>2012</v>
      </c>
      <c r="D6968" s="161">
        <v>0</v>
      </c>
      <c r="E6968" s="161">
        <v>0</v>
      </c>
      <c r="F6968" s="161">
        <v>0</v>
      </c>
      <c r="G6968" s="161">
        <v>0</v>
      </c>
      <c r="H6968" s="161">
        <v>-736</v>
      </c>
      <c r="I6968" s="161">
        <v>0</v>
      </c>
      <c r="J6968" s="161">
        <v>0</v>
      </c>
      <c r="K6968" s="161">
        <v>0</v>
      </c>
      <c r="L6968" s="162">
        <v>0</v>
      </c>
      <c r="M6968" s="163">
        <v>0</v>
      </c>
    </row>
    <row r="6969" spans="1:13">
      <c r="A6969" s="152">
        <v>192</v>
      </c>
      <c r="B6969" s="153" t="s">
        <v>40</v>
      </c>
      <c r="C6969" s="154">
        <v>2012</v>
      </c>
      <c r="D6969" s="155">
        <v>0</v>
      </c>
      <c r="E6969" s="155">
        <v>0</v>
      </c>
      <c r="F6969" s="155">
        <v>0</v>
      </c>
      <c r="G6969" s="155">
        <v>0</v>
      </c>
      <c r="H6969" s="155">
        <v>0</v>
      </c>
      <c r="I6969" s="155">
        <v>0</v>
      </c>
      <c r="J6969" s="155">
        <v>0</v>
      </c>
      <c r="K6969" s="155">
        <v>0</v>
      </c>
      <c r="L6969" s="156">
        <v>0</v>
      </c>
      <c r="M6969" s="157">
        <v>0</v>
      </c>
    </row>
    <row r="6970" spans="1:13">
      <c r="A6970" s="158">
        <v>217</v>
      </c>
      <c r="B6970" s="159" t="s">
        <v>74</v>
      </c>
      <c r="C6970" s="160">
        <v>2012</v>
      </c>
      <c r="D6970" s="161">
        <v>0</v>
      </c>
      <c r="E6970" s="161">
        <v>0</v>
      </c>
      <c r="F6970" s="161">
        <v>0</v>
      </c>
      <c r="G6970" s="161">
        <v>0</v>
      </c>
      <c r="H6970" s="161">
        <v>0</v>
      </c>
      <c r="I6970" s="161">
        <v>0</v>
      </c>
      <c r="J6970" s="161">
        <v>0</v>
      </c>
      <c r="K6970" s="161">
        <v>0</v>
      </c>
      <c r="L6970" s="162">
        <v>0</v>
      </c>
      <c r="M6970" s="163">
        <v>0</v>
      </c>
    </row>
    <row r="6971" spans="1:13">
      <c r="A6971" s="152">
        <v>218</v>
      </c>
      <c r="B6971" s="153" t="s">
        <v>156</v>
      </c>
      <c r="C6971" s="154">
        <v>2012</v>
      </c>
      <c r="D6971" s="155">
        <v>0</v>
      </c>
      <c r="E6971" s="155">
        <v>0</v>
      </c>
      <c r="F6971" s="155">
        <v>0</v>
      </c>
      <c r="G6971" s="155">
        <v>0</v>
      </c>
      <c r="H6971" s="155">
        <v>0</v>
      </c>
      <c r="I6971" s="155">
        <v>0</v>
      </c>
      <c r="J6971" s="155">
        <v>0</v>
      </c>
      <c r="K6971" s="155">
        <v>0</v>
      </c>
      <c r="L6971" s="156">
        <v>0</v>
      </c>
      <c r="M6971" s="157">
        <v>0</v>
      </c>
    </row>
    <row r="6972" spans="1:13">
      <c r="A6972" s="158">
        <v>219</v>
      </c>
      <c r="B6972" s="159" t="s">
        <v>174</v>
      </c>
      <c r="C6972" s="160">
        <v>2012</v>
      </c>
      <c r="D6972" s="161">
        <v>0</v>
      </c>
      <c r="E6972" s="161">
        <v>0</v>
      </c>
      <c r="F6972" s="161">
        <v>0</v>
      </c>
      <c r="G6972" s="161">
        <v>0</v>
      </c>
      <c r="H6972" s="161">
        <v>0</v>
      </c>
      <c r="I6972" s="161">
        <v>0</v>
      </c>
      <c r="J6972" s="161">
        <v>0</v>
      </c>
      <c r="K6972" s="161">
        <v>0</v>
      </c>
      <c r="L6972" s="162">
        <v>0</v>
      </c>
      <c r="M6972" s="163">
        <v>0</v>
      </c>
    </row>
    <row r="6973" spans="1:13">
      <c r="A6973" s="152">
        <v>56</v>
      </c>
      <c r="B6973" s="153" t="s">
        <v>128</v>
      </c>
      <c r="C6973" s="154">
        <v>2012</v>
      </c>
      <c r="D6973" s="155">
        <v>0</v>
      </c>
      <c r="E6973" s="155">
        <v>0</v>
      </c>
      <c r="F6973" s="155">
        <v>0</v>
      </c>
      <c r="G6973" s="155">
        <v>0</v>
      </c>
      <c r="H6973" s="155">
        <v>-3200</v>
      </c>
      <c r="I6973" s="155">
        <v>0</v>
      </c>
      <c r="J6973" s="155">
        <v>0</v>
      </c>
      <c r="K6973" s="155">
        <v>0</v>
      </c>
      <c r="L6973" s="156">
        <v>1</v>
      </c>
      <c r="M6973" s="157">
        <v>0</v>
      </c>
    </row>
    <row r="6974" spans="1:13">
      <c r="A6974" s="158">
        <v>151</v>
      </c>
      <c r="B6974" s="159" t="s">
        <v>123</v>
      </c>
      <c r="C6974" s="160">
        <v>2012</v>
      </c>
      <c r="D6974" s="161">
        <v>0</v>
      </c>
      <c r="E6974" s="161">
        <v>0</v>
      </c>
      <c r="F6974" s="161">
        <v>0</v>
      </c>
      <c r="G6974" s="161">
        <v>0</v>
      </c>
      <c r="H6974" s="161">
        <v>0</v>
      </c>
      <c r="I6974" s="161">
        <v>0</v>
      </c>
      <c r="J6974" s="161">
        <v>0</v>
      </c>
      <c r="K6974" s="161">
        <v>0</v>
      </c>
      <c r="L6974" s="162">
        <v>0</v>
      </c>
      <c r="M6974" s="163">
        <v>0</v>
      </c>
    </row>
    <row r="6975" spans="1:13">
      <c r="A6975" s="152">
        <v>193</v>
      </c>
      <c r="B6975" s="153" t="s">
        <v>27</v>
      </c>
      <c r="C6975" s="154">
        <v>2012</v>
      </c>
      <c r="D6975" s="155">
        <v>0</v>
      </c>
      <c r="E6975" s="155">
        <v>0</v>
      </c>
      <c r="F6975" s="155">
        <v>0</v>
      </c>
      <c r="G6975" s="155">
        <v>0</v>
      </c>
      <c r="H6975" s="155">
        <v>-2214</v>
      </c>
      <c r="I6975" s="155">
        <v>0</v>
      </c>
      <c r="J6975" s="155">
        <v>0</v>
      </c>
      <c r="K6975" s="155">
        <v>0</v>
      </c>
      <c r="L6975" s="156">
        <v>0</v>
      </c>
      <c r="M6975" s="157">
        <v>0</v>
      </c>
    </row>
    <row r="6976" spans="1:13">
      <c r="A6976" s="158">
        <v>172</v>
      </c>
      <c r="B6976" s="159" t="s">
        <v>129</v>
      </c>
      <c r="C6976" s="160">
        <v>2012</v>
      </c>
      <c r="D6976" s="161">
        <v>0</v>
      </c>
      <c r="E6976" s="161">
        <v>0</v>
      </c>
      <c r="F6976" s="161">
        <v>0</v>
      </c>
      <c r="G6976" s="161">
        <v>0</v>
      </c>
      <c r="H6976" s="161">
        <v>0</v>
      </c>
      <c r="I6976" s="161">
        <v>0</v>
      </c>
      <c r="J6976" s="161">
        <v>24</v>
      </c>
      <c r="K6976" s="161">
        <v>-24</v>
      </c>
      <c r="L6976" s="162">
        <v>0</v>
      </c>
      <c r="M6976" s="163">
        <v>0</v>
      </c>
    </row>
    <row r="6977" spans="1:13">
      <c r="A6977" s="152">
        <v>57</v>
      </c>
      <c r="B6977" s="153" t="s">
        <v>110</v>
      </c>
      <c r="C6977" s="154">
        <v>2012</v>
      </c>
      <c r="D6977" s="155">
        <v>0</v>
      </c>
      <c r="E6977" s="155">
        <v>0</v>
      </c>
      <c r="F6977" s="155">
        <v>0</v>
      </c>
      <c r="G6977" s="155">
        <v>0</v>
      </c>
      <c r="H6977" s="155">
        <v>0</v>
      </c>
      <c r="I6977" s="155">
        <v>0</v>
      </c>
      <c r="J6977" s="155">
        <v>0</v>
      </c>
      <c r="K6977" s="155">
        <v>0</v>
      </c>
      <c r="L6977" s="156">
        <v>0</v>
      </c>
      <c r="M6977" s="157">
        <v>0</v>
      </c>
    </row>
    <row r="6978" spans="1:13">
      <c r="A6978" s="158">
        <v>244</v>
      </c>
      <c r="B6978" s="159" t="s">
        <v>53</v>
      </c>
      <c r="C6978" s="160">
        <v>2012</v>
      </c>
      <c r="D6978" s="161">
        <v>0</v>
      </c>
      <c r="E6978" s="161">
        <v>0</v>
      </c>
      <c r="F6978" s="161">
        <v>0</v>
      </c>
      <c r="G6978" s="161">
        <v>0</v>
      </c>
      <c r="H6978" s="161">
        <v>0</v>
      </c>
      <c r="I6978" s="161">
        <v>0</v>
      </c>
      <c r="J6978" s="161">
        <v>0</v>
      </c>
      <c r="K6978" s="161">
        <v>0</v>
      </c>
      <c r="L6978" s="162">
        <v>0</v>
      </c>
      <c r="M6978" s="163">
        <v>0</v>
      </c>
    </row>
    <row r="6979" spans="1:13">
      <c r="A6979" s="152">
        <v>58</v>
      </c>
      <c r="B6979" s="153" t="s">
        <v>147</v>
      </c>
      <c r="C6979" s="154">
        <v>2012</v>
      </c>
      <c r="D6979" s="155">
        <v>0</v>
      </c>
      <c r="E6979" s="155">
        <v>0</v>
      </c>
      <c r="F6979" s="155">
        <v>0</v>
      </c>
      <c r="G6979" s="155">
        <v>0</v>
      </c>
      <c r="H6979" s="155">
        <v>0</v>
      </c>
      <c r="I6979" s="155">
        <v>0</v>
      </c>
      <c r="J6979" s="155">
        <v>0</v>
      </c>
      <c r="K6979" s="155">
        <v>0</v>
      </c>
      <c r="L6979" s="156">
        <v>0</v>
      </c>
      <c r="M6979" s="157">
        <v>0</v>
      </c>
    </row>
    <row r="6980" spans="1:13">
      <c r="A6980" s="158">
        <v>115</v>
      </c>
      <c r="B6980" s="159" t="s">
        <v>89</v>
      </c>
      <c r="C6980" s="160">
        <v>2012</v>
      </c>
      <c r="D6980" s="161">
        <v>0</v>
      </c>
      <c r="E6980" s="161">
        <v>0</v>
      </c>
      <c r="F6980" s="161">
        <v>0</v>
      </c>
      <c r="G6980" s="161">
        <v>0</v>
      </c>
      <c r="H6980" s="161">
        <v>0</v>
      </c>
      <c r="I6980" s="161">
        <v>0</v>
      </c>
      <c r="J6980" s="161">
        <v>0</v>
      </c>
      <c r="K6980" s="161">
        <v>0</v>
      </c>
      <c r="L6980" s="162">
        <v>0</v>
      </c>
      <c r="M6980" s="163">
        <v>0</v>
      </c>
    </row>
    <row r="6981" spans="1:13">
      <c r="A6981" s="152">
        <v>116</v>
      </c>
      <c r="B6981" s="153" t="s">
        <v>28</v>
      </c>
      <c r="C6981" s="154">
        <v>2012</v>
      </c>
      <c r="D6981" s="155">
        <v>0</v>
      </c>
      <c r="E6981" s="155">
        <v>0</v>
      </c>
      <c r="F6981" s="155">
        <v>0</v>
      </c>
      <c r="G6981" s="155">
        <v>0</v>
      </c>
      <c r="H6981" s="155">
        <v>0</v>
      </c>
      <c r="I6981" s="155">
        <v>0</v>
      </c>
      <c r="J6981" s="155">
        <v>0</v>
      </c>
      <c r="K6981" s="155">
        <v>0</v>
      </c>
      <c r="L6981" s="156">
        <v>0</v>
      </c>
      <c r="M6981" s="157">
        <v>0</v>
      </c>
    </row>
    <row r="6982" spans="1:13">
      <c r="A6982" s="158">
        <v>4</v>
      </c>
      <c r="B6982" s="159" t="s">
        <v>164</v>
      </c>
      <c r="C6982" s="160">
        <v>2012</v>
      </c>
      <c r="D6982" s="161">
        <v>0</v>
      </c>
      <c r="E6982" s="161">
        <v>0</v>
      </c>
      <c r="F6982" s="161">
        <v>0</v>
      </c>
      <c r="G6982" s="161">
        <v>0</v>
      </c>
      <c r="H6982" s="161">
        <v>0</v>
      </c>
      <c r="I6982" s="161">
        <v>0</v>
      </c>
      <c r="J6982" s="161">
        <v>0</v>
      </c>
      <c r="K6982" s="161">
        <v>0</v>
      </c>
      <c r="L6982" s="162">
        <v>0</v>
      </c>
      <c r="M6982" s="163">
        <v>0</v>
      </c>
    </row>
    <row r="6983" spans="1:13">
      <c r="A6983" s="152">
        <v>5</v>
      </c>
      <c r="B6983" s="153" t="s">
        <v>75</v>
      </c>
      <c r="C6983" s="154">
        <v>2012</v>
      </c>
      <c r="D6983" s="155">
        <v>0</v>
      </c>
      <c r="E6983" s="155">
        <v>0</v>
      </c>
      <c r="F6983" s="155">
        <v>0</v>
      </c>
      <c r="G6983" s="155">
        <v>0</v>
      </c>
      <c r="H6983" s="155">
        <v>0</v>
      </c>
      <c r="I6983" s="155">
        <v>0</v>
      </c>
      <c r="J6983" s="155">
        <v>0</v>
      </c>
      <c r="K6983" s="155">
        <v>0</v>
      </c>
      <c r="L6983" s="156">
        <v>0</v>
      </c>
      <c r="M6983" s="157">
        <v>0</v>
      </c>
    </row>
    <row r="6984" spans="1:13">
      <c r="A6984" s="158">
        <v>31</v>
      </c>
      <c r="B6984" s="159" t="s">
        <v>111</v>
      </c>
      <c r="C6984" s="160">
        <v>2012</v>
      </c>
      <c r="D6984" s="161">
        <v>0</v>
      </c>
      <c r="E6984" s="161">
        <v>0</v>
      </c>
      <c r="F6984" s="161">
        <v>0</v>
      </c>
      <c r="G6984" s="161">
        <v>0</v>
      </c>
      <c r="H6984" s="161">
        <v>-11796</v>
      </c>
      <c r="I6984" s="161">
        <v>0</v>
      </c>
      <c r="J6984" s="161">
        <v>0</v>
      </c>
      <c r="K6984" s="161">
        <v>0</v>
      </c>
      <c r="L6984" s="162">
        <v>0</v>
      </c>
      <c r="M6984" s="163">
        <v>0</v>
      </c>
    </row>
    <row r="6985" spans="1:13">
      <c r="A6985" s="152">
        <v>152</v>
      </c>
      <c r="B6985" s="153" t="s">
        <v>54</v>
      </c>
      <c r="C6985" s="154">
        <v>2012</v>
      </c>
      <c r="D6985" s="155">
        <v>0</v>
      </c>
      <c r="E6985" s="155">
        <v>0</v>
      </c>
      <c r="F6985" s="155">
        <v>0</v>
      </c>
      <c r="G6985" s="155">
        <v>0</v>
      </c>
      <c r="H6985" s="155">
        <v>-7280</v>
      </c>
      <c r="I6985" s="155">
        <v>0</v>
      </c>
      <c r="J6985" s="155">
        <v>0</v>
      </c>
      <c r="K6985" s="155">
        <v>0</v>
      </c>
      <c r="L6985" s="156">
        <v>0</v>
      </c>
      <c r="M6985" s="157">
        <v>0</v>
      </c>
    </row>
    <row r="6986" spans="1:13">
      <c r="A6986" s="158">
        <v>117</v>
      </c>
      <c r="B6986" s="159" t="s">
        <v>42</v>
      </c>
      <c r="C6986" s="160">
        <v>2012</v>
      </c>
      <c r="D6986" s="161">
        <v>0</v>
      </c>
      <c r="E6986" s="161">
        <v>0</v>
      </c>
      <c r="F6986" s="161">
        <v>0</v>
      </c>
      <c r="G6986" s="161">
        <v>0</v>
      </c>
      <c r="H6986" s="161">
        <v>-4000</v>
      </c>
      <c r="I6986" s="161">
        <v>0</v>
      </c>
      <c r="J6986" s="161">
        <v>0</v>
      </c>
      <c r="K6986" s="161">
        <v>0</v>
      </c>
      <c r="L6986" s="162">
        <v>0</v>
      </c>
      <c r="M6986" s="163">
        <v>0</v>
      </c>
    </row>
    <row r="6987" spans="1:13">
      <c r="A6987" s="152">
        <v>132</v>
      </c>
      <c r="B6987" s="153" t="s">
        <v>131</v>
      </c>
      <c r="C6987" s="154">
        <v>2012</v>
      </c>
      <c r="D6987" s="155">
        <v>0</v>
      </c>
      <c r="E6987" s="155">
        <v>0</v>
      </c>
      <c r="F6987" s="155">
        <v>0</v>
      </c>
      <c r="G6987" s="155">
        <v>0</v>
      </c>
      <c r="H6987" s="155">
        <v>0</v>
      </c>
      <c r="I6987" s="155">
        <v>0</v>
      </c>
      <c r="J6987" s="155">
        <v>0</v>
      </c>
      <c r="K6987" s="155">
        <v>0</v>
      </c>
      <c r="L6987" s="156">
        <v>0</v>
      </c>
      <c r="M6987" s="157">
        <v>0</v>
      </c>
    </row>
    <row r="6988" spans="1:13">
      <c r="A6988" s="158">
        <v>153</v>
      </c>
      <c r="B6988" s="159" t="s">
        <v>157</v>
      </c>
      <c r="C6988" s="160">
        <v>2012</v>
      </c>
      <c r="D6988" s="161">
        <v>0</v>
      </c>
      <c r="E6988" s="161">
        <v>0</v>
      </c>
      <c r="F6988" s="161">
        <v>0</v>
      </c>
      <c r="G6988" s="161">
        <v>0</v>
      </c>
      <c r="H6988" s="161">
        <v>0</v>
      </c>
      <c r="I6988" s="161">
        <v>0</v>
      </c>
      <c r="J6988" s="161">
        <v>0</v>
      </c>
      <c r="K6988" s="161">
        <v>0</v>
      </c>
      <c r="L6988" s="162">
        <v>0</v>
      </c>
      <c r="M6988" s="163">
        <v>0</v>
      </c>
    </row>
    <row r="6989" spans="1:13">
      <c r="A6989" s="152">
        <v>133</v>
      </c>
      <c r="B6989" s="153" t="s">
        <v>55</v>
      </c>
      <c r="C6989" s="154">
        <v>2012</v>
      </c>
      <c r="D6989" s="155">
        <v>0</v>
      </c>
      <c r="E6989" s="155">
        <v>0</v>
      </c>
      <c r="F6989" s="155">
        <v>0</v>
      </c>
      <c r="G6989" s="155">
        <v>0</v>
      </c>
      <c r="H6989" s="155">
        <v>0</v>
      </c>
      <c r="I6989" s="155">
        <v>0</v>
      </c>
      <c r="J6989" s="155">
        <v>-224</v>
      </c>
      <c r="K6989" s="155">
        <v>0</v>
      </c>
      <c r="L6989" s="156">
        <v>0</v>
      </c>
      <c r="M6989" s="157">
        <v>0</v>
      </c>
    </row>
    <row r="6990" spans="1:13">
      <c r="A6990" s="158">
        <v>134</v>
      </c>
      <c r="B6990" s="159" t="s">
        <v>90</v>
      </c>
      <c r="C6990" s="160">
        <v>2012</v>
      </c>
      <c r="D6990" s="161">
        <v>0</v>
      </c>
      <c r="E6990" s="161">
        <v>0</v>
      </c>
      <c r="F6990" s="161">
        <v>0</v>
      </c>
      <c r="G6990" s="161">
        <v>0</v>
      </c>
      <c r="H6990" s="161">
        <v>0</v>
      </c>
      <c r="I6990" s="161">
        <v>0</v>
      </c>
      <c r="J6990" s="161">
        <v>0</v>
      </c>
      <c r="K6990" s="161">
        <v>0</v>
      </c>
      <c r="L6990" s="162">
        <v>0</v>
      </c>
      <c r="M6990" s="163">
        <v>0</v>
      </c>
    </row>
    <row r="6991" spans="1:13">
      <c r="A6991" s="152">
        <v>87</v>
      </c>
      <c r="B6991" s="153" t="s">
        <v>158</v>
      </c>
      <c r="C6991" s="154">
        <v>2012</v>
      </c>
      <c r="D6991" s="155">
        <v>0</v>
      </c>
      <c r="E6991" s="155">
        <v>0</v>
      </c>
      <c r="F6991" s="155">
        <v>0</v>
      </c>
      <c r="G6991" s="155">
        <v>0</v>
      </c>
      <c r="H6991" s="155">
        <v>0</v>
      </c>
      <c r="I6991" s="155">
        <v>0</v>
      </c>
      <c r="J6991" s="155">
        <v>0</v>
      </c>
      <c r="K6991" s="155">
        <v>0</v>
      </c>
      <c r="L6991" s="156">
        <v>0</v>
      </c>
      <c r="M6991" s="157">
        <v>0</v>
      </c>
    </row>
    <row r="6992" spans="1:13">
      <c r="A6992" s="158">
        <v>174</v>
      </c>
      <c r="B6992" s="159" t="s">
        <v>43</v>
      </c>
      <c r="C6992" s="160">
        <v>2012</v>
      </c>
      <c r="D6992" s="161">
        <v>0</v>
      </c>
      <c r="E6992" s="161">
        <v>0</v>
      </c>
      <c r="F6992" s="161">
        <v>0</v>
      </c>
      <c r="G6992" s="161">
        <v>0</v>
      </c>
      <c r="H6992" s="161">
        <v>-1896</v>
      </c>
      <c r="I6992" s="161">
        <v>24028</v>
      </c>
      <c r="J6992" s="161">
        <v>0</v>
      </c>
      <c r="K6992" s="161">
        <v>0</v>
      </c>
      <c r="L6992" s="162">
        <v>0</v>
      </c>
      <c r="M6992" s="163">
        <v>0</v>
      </c>
    </row>
    <row r="6993" spans="1:13">
      <c r="A6993" s="152">
        <v>6</v>
      </c>
      <c r="B6993" s="153" t="s">
        <v>166</v>
      </c>
      <c r="C6993" s="154">
        <v>2012</v>
      </c>
      <c r="D6993" s="155">
        <v>0</v>
      </c>
      <c r="E6993" s="155">
        <v>0</v>
      </c>
      <c r="F6993" s="155">
        <v>0</v>
      </c>
      <c r="G6993" s="155">
        <v>0</v>
      </c>
      <c r="H6993" s="155">
        <v>0</v>
      </c>
      <c r="I6993" s="155">
        <v>0</v>
      </c>
      <c r="J6993" s="155">
        <v>0</v>
      </c>
      <c r="K6993" s="155">
        <v>0</v>
      </c>
      <c r="L6993" s="156">
        <v>0</v>
      </c>
      <c r="M6993" s="157">
        <v>0</v>
      </c>
    </row>
    <row r="6994" spans="1:13">
      <c r="A6994" s="158">
        <v>135</v>
      </c>
      <c r="B6994" s="159" t="s">
        <v>29</v>
      </c>
      <c r="C6994" s="160">
        <v>2012</v>
      </c>
      <c r="D6994" s="161">
        <v>0</v>
      </c>
      <c r="E6994" s="161">
        <v>0</v>
      </c>
      <c r="F6994" s="161">
        <v>0</v>
      </c>
      <c r="G6994" s="161">
        <v>0</v>
      </c>
      <c r="H6994" s="161">
        <v>-2910</v>
      </c>
      <c r="I6994" s="161">
        <v>0</v>
      </c>
      <c r="J6994" s="161">
        <v>0</v>
      </c>
      <c r="K6994" s="161">
        <v>0</v>
      </c>
      <c r="L6994" s="162">
        <v>0</v>
      </c>
      <c r="M6994" s="163">
        <v>0</v>
      </c>
    </row>
    <row r="6995" spans="1:13">
      <c r="A6995" s="152">
        <v>62</v>
      </c>
      <c r="B6995" s="153" t="s">
        <v>23</v>
      </c>
      <c r="C6995" s="154">
        <v>2012</v>
      </c>
      <c r="D6995" s="155">
        <v>0</v>
      </c>
      <c r="E6995" s="155">
        <v>0</v>
      </c>
      <c r="F6995" s="155">
        <v>0</v>
      </c>
      <c r="G6995" s="155">
        <v>0</v>
      </c>
      <c r="H6995" s="155">
        <v>-1200</v>
      </c>
      <c r="I6995" s="155">
        <v>0</v>
      </c>
      <c r="J6995" s="155">
        <v>0</v>
      </c>
      <c r="K6995" s="155">
        <v>0</v>
      </c>
      <c r="L6995" s="156">
        <v>0</v>
      </c>
      <c r="M6995" s="157">
        <v>0</v>
      </c>
    </row>
    <row r="6996" spans="1:13">
      <c r="A6996" s="158">
        <v>7</v>
      </c>
      <c r="B6996" s="159" t="s">
        <v>44</v>
      </c>
      <c r="C6996" s="160">
        <v>2012</v>
      </c>
      <c r="D6996" s="161">
        <v>0</v>
      </c>
      <c r="E6996" s="161">
        <v>0</v>
      </c>
      <c r="F6996" s="161">
        <v>0</v>
      </c>
      <c r="G6996" s="161">
        <v>0</v>
      </c>
      <c r="H6996" s="161">
        <v>0</v>
      </c>
      <c r="I6996" s="161">
        <v>0</v>
      </c>
      <c r="J6996" s="161">
        <v>0</v>
      </c>
      <c r="K6996" s="161">
        <v>0</v>
      </c>
      <c r="L6996" s="162">
        <v>0</v>
      </c>
      <c r="M6996" s="163">
        <v>0</v>
      </c>
    </row>
    <row r="6997" spans="1:13">
      <c r="A6997" s="152">
        <v>154</v>
      </c>
      <c r="B6997" s="153" t="s">
        <v>115</v>
      </c>
      <c r="C6997" s="154">
        <v>2012</v>
      </c>
      <c r="D6997" s="155">
        <v>0</v>
      </c>
      <c r="E6997" s="155">
        <v>0</v>
      </c>
      <c r="F6997" s="155">
        <v>0</v>
      </c>
      <c r="G6997" s="155">
        <v>0</v>
      </c>
      <c r="H6997" s="155">
        <v>16817</v>
      </c>
      <c r="I6997" s="155">
        <v>27776</v>
      </c>
      <c r="J6997" s="155">
        <v>0</v>
      </c>
      <c r="K6997" s="155">
        <v>0</v>
      </c>
      <c r="L6997" s="156">
        <v>0</v>
      </c>
      <c r="M6997" s="157">
        <v>0</v>
      </c>
    </row>
    <row r="6998" spans="1:13">
      <c r="A6998" s="158">
        <v>34</v>
      </c>
      <c r="B6998" s="159" t="s">
        <v>152</v>
      </c>
      <c r="C6998" s="160">
        <v>2012</v>
      </c>
      <c r="D6998" s="161">
        <v>0</v>
      </c>
      <c r="E6998" s="161">
        <v>0</v>
      </c>
      <c r="F6998" s="161">
        <v>0</v>
      </c>
      <c r="G6998" s="161">
        <v>0</v>
      </c>
      <c r="H6998" s="161">
        <v>0</v>
      </c>
      <c r="I6998" s="161">
        <v>0</v>
      </c>
      <c r="J6998" s="161">
        <v>0</v>
      </c>
      <c r="K6998" s="161">
        <v>0</v>
      </c>
      <c r="L6998" s="162">
        <v>0</v>
      </c>
      <c r="M6998" s="163">
        <v>0</v>
      </c>
    </row>
    <row r="6999" spans="1:13">
      <c r="A6999" s="152">
        <v>176</v>
      </c>
      <c r="B6999" s="153" t="s">
        <v>76</v>
      </c>
      <c r="C6999" s="154">
        <v>2012</v>
      </c>
      <c r="D6999" s="155">
        <v>0</v>
      </c>
      <c r="E6999" s="155">
        <v>0</v>
      </c>
      <c r="F6999" s="155">
        <v>0</v>
      </c>
      <c r="G6999" s="155">
        <v>0</v>
      </c>
      <c r="H6999" s="155">
        <v>-14831</v>
      </c>
      <c r="I6999" s="155">
        <v>-4673</v>
      </c>
      <c r="J6999" s="155">
        <v>0</v>
      </c>
      <c r="K6999" s="155">
        <v>0</v>
      </c>
      <c r="L6999" s="156">
        <v>0</v>
      </c>
      <c r="M6999" s="157">
        <v>0</v>
      </c>
    </row>
    <row r="7000" spans="1:13">
      <c r="A7000" s="158">
        <v>63</v>
      </c>
      <c r="B7000" s="159" t="s">
        <v>19</v>
      </c>
      <c r="C7000" s="160">
        <v>2012</v>
      </c>
      <c r="D7000" s="161">
        <v>0</v>
      </c>
      <c r="E7000" s="161">
        <v>0</v>
      </c>
      <c r="F7000" s="161">
        <v>0</v>
      </c>
      <c r="G7000" s="161">
        <v>0</v>
      </c>
      <c r="H7000" s="161">
        <v>973</v>
      </c>
      <c r="I7000" s="161">
        <v>414</v>
      </c>
      <c r="J7000" s="161">
        <v>0</v>
      </c>
      <c r="K7000" s="161">
        <v>0</v>
      </c>
      <c r="L7000" s="162">
        <v>-1</v>
      </c>
      <c r="M7000" s="163">
        <v>0</v>
      </c>
    </row>
    <row r="7001" spans="1:13">
      <c r="A7001" s="152">
        <v>155</v>
      </c>
      <c r="B7001" s="153" t="s">
        <v>45</v>
      </c>
      <c r="C7001" s="154">
        <v>2012</v>
      </c>
      <c r="D7001" s="155">
        <v>0</v>
      </c>
      <c r="E7001" s="155">
        <v>0</v>
      </c>
      <c r="F7001" s="155">
        <v>0</v>
      </c>
      <c r="G7001" s="155">
        <v>0</v>
      </c>
      <c r="H7001" s="155">
        <v>0</v>
      </c>
      <c r="I7001" s="155">
        <v>0</v>
      </c>
      <c r="J7001" s="155">
        <v>0</v>
      </c>
      <c r="K7001" s="155">
        <v>0</v>
      </c>
      <c r="L7001" s="156">
        <v>0</v>
      </c>
      <c r="M7001" s="157">
        <v>0</v>
      </c>
    </row>
    <row r="7002" spans="1:13">
      <c r="A7002" s="158">
        <v>195</v>
      </c>
      <c r="B7002" s="159" t="s">
        <v>91</v>
      </c>
      <c r="C7002" s="160">
        <v>2012</v>
      </c>
      <c r="D7002" s="161">
        <v>0</v>
      </c>
      <c r="E7002" s="161">
        <v>0</v>
      </c>
      <c r="F7002" s="161">
        <v>0</v>
      </c>
      <c r="G7002" s="161">
        <v>0</v>
      </c>
      <c r="H7002" s="161">
        <v>-2102</v>
      </c>
      <c r="I7002" s="161">
        <v>0</v>
      </c>
      <c r="J7002" s="161">
        <v>0</v>
      </c>
      <c r="K7002" s="161">
        <v>0</v>
      </c>
      <c r="L7002" s="162">
        <v>0</v>
      </c>
      <c r="M7002" s="163">
        <v>-1</v>
      </c>
    </row>
    <row r="7003" spans="1:13">
      <c r="A7003" s="152">
        <v>156</v>
      </c>
      <c r="B7003" s="153" t="s">
        <v>140</v>
      </c>
      <c r="C7003" s="154">
        <v>2012</v>
      </c>
      <c r="D7003" s="155">
        <v>0</v>
      </c>
      <c r="E7003" s="155">
        <v>0</v>
      </c>
      <c r="F7003" s="155">
        <v>0</v>
      </c>
      <c r="G7003" s="155">
        <v>0</v>
      </c>
      <c r="H7003" s="155">
        <v>0</v>
      </c>
      <c r="I7003" s="155">
        <v>0</v>
      </c>
      <c r="J7003" s="155">
        <v>0</v>
      </c>
      <c r="K7003" s="155">
        <v>0</v>
      </c>
      <c r="L7003" s="156">
        <v>0</v>
      </c>
      <c r="M7003" s="157">
        <v>0</v>
      </c>
    </row>
    <row r="7004" spans="1:13">
      <c r="A7004" s="158">
        <v>9</v>
      </c>
      <c r="B7004" s="159" t="s">
        <v>56</v>
      </c>
      <c r="C7004" s="160">
        <v>2012</v>
      </c>
      <c r="D7004" s="161">
        <v>0</v>
      </c>
      <c r="E7004" s="161">
        <v>0</v>
      </c>
      <c r="F7004" s="161">
        <v>0</v>
      </c>
      <c r="G7004" s="161">
        <v>0</v>
      </c>
      <c r="H7004" s="161">
        <v>-8250</v>
      </c>
      <c r="I7004" s="161">
        <v>0</v>
      </c>
      <c r="J7004" s="161">
        <v>0</v>
      </c>
      <c r="K7004" s="161">
        <v>0</v>
      </c>
      <c r="L7004" s="162">
        <v>0</v>
      </c>
      <c r="M7004" s="163">
        <v>0</v>
      </c>
    </row>
    <row r="7005" spans="1:13">
      <c r="A7005" s="152">
        <v>196</v>
      </c>
      <c r="B7005" s="153" t="s">
        <v>92</v>
      </c>
      <c r="C7005" s="154">
        <v>2012</v>
      </c>
      <c r="D7005" s="155">
        <v>0</v>
      </c>
      <c r="E7005" s="155">
        <v>0</v>
      </c>
      <c r="F7005" s="155">
        <v>0</v>
      </c>
      <c r="G7005" s="155">
        <v>0</v>
      </c>
      <c r="H7005" s="155">
        <v>0</v>
      </c>
      <c r="I7005" s="155">
        <v>0</v>
      </c>
      <c r="J7005" s="155">
        <v>0</v>
      </c>
      <c r="K7005" s="155">
        <v>0</v>
      </c>
      <c r="L7005" s="156">
        <v>0</v>
      </c>
      <c r="M7005" s="157">
        <v>0</v>
      </c>
    </row>
    <row r="7006" spans="1:13">
      <c r="A7006" s="158">
        <v>223</v>
      </c>
      <c r="B7006" s="159" t="s">
        <v>37</v>
      </c>
      <c r="C7006" s="160">
        <v>2012</v>
      </c>
      <c r="D7006" s="161">
        <v>0</v>
      </c>
      <c r="E7006" s="161">
        <v>0</v>
      </c>
      <c r="F7006" s="161">
        <v>0</v>
      </c>
      <c r="G7006" s="161">
        <v>0</v>
      </c>
      <c r="H7006" s="161">
        <v>-300</v>
      </c>
      <c r="I7006" s="161">
        <v>0</v>
      </c>
      <c r="J7006" s="161">
        <v>0</v>
      </c>
      <c r="K7006" s="161">
        <v>0</v>
      </c>
      <c r="L7006" s="162">
        <v>0</v>
      </c>
      <c r="M7006" s="163">
        <v>0</v>
      </c>
    </row>
    <row r="7007" spans="1:13">
      <c r="A7007" s="152">
        <v>89</v>
      </c>
      <c r="B7007" s="153" t="s">
        <v>124</v>
      </c>
      <c r="C7007" s="154">
        <v>2012</v>
      </c>
      <c r="D7007" s="155">
        <v>0</v>
      </c>
      <c r="E7007" s="155">
        <v>0</v>
      </c>
      <c r="F7007" s="155">
        <v>0</v>
      </c>
      <c r="G7007" s="155">
        <v>0</v>
      </c>
      <c r="H7007" s="155">
        <v>-520</v>
      </c>
      <c r="I7007" s="155">
        <v>0</v>
      </c>
      <c r="J7007" s="155">
        <v>0</v>
      </c>
      <c r="K7007" s="155">
        <v>0</v>
      </c>
      <c r="L7007" s="156">
        <v>0</v>
      </c>
      <c r="M7007" s="157">
        <v>0</v>
      </c>
    </row>
    <row r="7008" spans="1:13">
      <c r="A7008" s="158">
        <v>90</v>
      </c>
      <c r="B7008" s="159" t="s">
        <v>69</v>
      </c>
      <c r="C7008" s="160">
        <v>2012</v>
      </c>
      <c r="D7008" s="161">
        <v>0</v>
      </c>
      <c r="E7008" s="161">
        <v>0</v>
      </c>
      <c r="F7008" s="161">
        <v>0</v>
      </c>
      <c r="G7008" s="161">
        <v>0</v>
      </c>
      <c r="H7008" s="161">
        <v>-320</v>
      </c>
      <c r="I7008" s="161">
        <v>0</v>
      </c>
      <c r="J7008" s="161">
        <v>0</v>
      </c>
      <c r="K7008" s="161">
        <v>0</v>
      </c>
      <c r="L7008" s="162">
        <v>0</v>
      </c>
      <c r="M7008" s="163">
        <v>0</v>
      </c>
    </row>
    <row r="7009" spans="1:13">
      <c r="A7009" s="152">
        <v>245</v>
      </c>
      <c r="B7009" s="153" t="s">
        <v>46</v>
      </c>
      <c r="C7009" s="154">
        <v>2012</v>
      </c>
      <c r="D7009" s="155">
        <v>0</v>
      </c>
      <c r="E7009" s="155">
        <v>0</v>
      </c>
      <c r="F7009" s="155">
        <v>0</v>
      </c>
      <c r="G7009" s="155">
        <v>0</v>
      </c>
      <c r="H7009" s="155">
        <v>0</v>
      </c>
      <c r="I7009" s="155">
        <v>0</v>
      </c>
      <c r="J7009" s="155">
        <v>0</v>
      </c>
      <c r="K7009" s="155">
        <v>0</v>
      </c>
      <c r="L7009" s="156">
        <v>0</v>
      </c>
      <c r="M7009" s="157">
        <v>0</v>
      </c>
    </row>
    <row r="7010" spans="1:13">
      <c r="A7010" s="158">
        <v>137</v>
      </c>
      <c r="B7010" s="159" t="s">
        <v>93</v>
      </c>
      <c r="C7010" s="160">
        <v>2012</v>
      </c>
      <c r="D7010" s="161">
        <v>0</v>
      </c>
      <c r="E7010" s="161">
        <v>0</v>
      </c>
      <c r="F7010" s="161">
        <v>0</v>
      </c>
      <c r="G7010" s="161">
        <v>0</v>
      </c>
      <c r="H7010" s="161">
        <v>0</v>
      </c>
      <c r="I7010" s="161">
        <v>0</v>
      </c>
      <c r="J7010" s="161">
        <v>0</v>
      </c>
      <c r="K7010" s="161">
        <v>0</v>
      </c>
      <c r="L7010" s="162">
        <v>0</v>
      </c>
      <c r="M7010" s="163">
        <v>0</v>
      </c>
    </row>
    <row r="7011" spans="1:13">
      <c r="A7011" s="152">
        <v>93</v>
      </c>
      <c r="B7011" s="153" t="s">
        <v>177</v>
      </c>
      <c r="C7011" s="154">
        <v>2012</v>
      </c>
      <c r="D7011" s="155">
        <v>0</v>
      </c>
      <c r="E7011" s="155">
        <v>0</v>
      </c>
      <c r="F7011" s="155">
        <v>0</v>
      </c>
      <c r="G7011" s="155">
        <v>0</v>
      </c>
      <c r="H7011" s="155">
        <v>-766</v>
      </c>
      <c r="I7011" s="155">
        <v>0</v>
      </c>
      <c r="J7011" s="155">
        <v>0</v>
      </c>
      <c r="K7011" s="155">
        <v>0</v>
      </c>
      <c r="L7011" s="156">
        <v>0</v>
      </c>
      <c r="M7011" s="157">
        <v>0</v>
      </c>
    </row>
    <row r="7012" spans="1:13">
      <c r="A7012" s="158">
        <v>10</v>
      </c>
      <c r="B7012" s="159" t="s">
        <v>30</v>
      </c>
      <c r="C7012" s="160">
        <v>2012</v>
      </c>
      <c r="D7012" s="161">
        <v>0</v>
      </c>
      <c r="E7012" s="161">
        <v>0</v>
      </c>
      <c r="F7012" s="161">
        <v>0</v>
      </c>
      <c r="G7012" s="161">
        <v>0</v>
      </c>
      <c r="H7012" s="161">
        <v>0</v>
      </c>
      <c r="I7012" s="161">
        <v>0</v>
      </c>
      <c r="J7012" s="161">
        <v>0</v>
      </c>
      <c r="K7012" s="161">
        <v>0</v>
      </c>
      <c r="L7012" s="162">
        <v>0</v>
      </c>
      <c r="M7012" s="163">
        <v>0</v>
      </c>
    </row>
    <row r="7013" spans="1:13">
      <c r="A7013" s="152">
        <v>157</v>
      </c>
      <c r="B7013" s="153" t="s">
        <v>155</v>
      </c>
      <c r="C7013" s="154">
        <v>2012</v>
      </c>
      <c r="D7013" s="155">
        <v>0</v>
      </c>
      <c r="E7013" s="155">
        <v>0</v>
      </c>
      <c r="F7013" s="155">
        <v>0</v>
      </c>
      <c r="G7013" s="155">
        <v>0</v>
      </c>
      <c r="H7013" s="155">
        <v>0</v>
      </c>
      <c r="I7013" s="155">
        <v>0</v>
      </c>
      <c r="J7013" s="155">
        <v>0</v>
      </c>
      <c r="K7013" s="155">
        <v>0</v>
      </c>
      <c r="L7013" s="156">
        <v>0</v>
      </c>
      <c r="M7013" s="157">
        <v>0</v>
      </c>
    </row>
    <row r="7014" spans="1:13">
      <c r="A7014" s="158">
        <v>246</v>
      </c>
      <c r="B7014" s="159" t="s">
        <v>94</v>
      </c>
      <c r="C7014" s="160">
        <v>2012</v>
      </c>
      <c r="D7014" s="161">
        <v>0</v>
      </c>
      <c r="E7014" s="161">
        <v>0</v>
      </c>
      <c r="F7014" s="161">
        <v>0</v>
      </c>
      <c r="G7014" s="161">
        <v>0</v>
      </c>
      <c r="H7014" s="161">
        <v>0</v>
      </c>
      <c r="I7014" s="161">
        <v>0</v>
      </c>
      <c r="J7014" s="161">
        <v>0</v>
      </c>
      <c r="K7014" s="161">
        <v>0</v>
      </c>
      <c r="L7014" s="162">
        <v>0</v>
      </c>
      <c r="M7014" s="163">
        <v>0</v>
      </c>
    </row>
    <row r="7015" spans="1:13">
      <c r="A7015" s="152">
        <v>66</v>
      </c>
      <c r="B7015" s="153" t="s">
        <v>47</v>
      </c>
      <c r="C7015" s="154">
        <v>2012</v>
      </c>
      <c r="D7015" s="155">
        <v>0</v>
      </c>
      <c r="E7015" s="155">
        <v>0</v>
      </c>
      <c r="F7015" s="155">
        <v>0</v>
      </c>
      <c r="G7015" s="155">
        <v>0</v>
      </c>
      <c r="H7015" s="155">
        <v>-1234</v>
      </c>
      <c r="I7015" s="155">
        <v>0</v>
      </c>
      <c r="J7015" s="155">
        <v>-5880</v>
      </c>
      <c r="K7015" s="155">
        <v>-4781</v>
      </c>
      <c r="L7015" s="156">
        <v>0</v>
      </c>
      <c r="M7015" s="157">
        <v>0</v>
      </c>
    </row>
    <row r="7016" spans="1:13">
      <c r="A7016" s="158">
        <v>37</v>
      </c>
      <c r="B7016" s="159" t="s">
        <v>77</v>
      </c>
      <c r="C7016" s="160">
        <v>2012</v>
      </c>
      <c r="D7016" s="161">
        <v>0</v>
      </c>
      <c r="E7016" s="161">
        <v>0</v>
      </c>
      <c r="F7016" s="161">
        <v>0</v>
      </c>
      <c r="G7016" s="161">
        <v>0</v>
      </c>
      <c r="H7016" s="161">
        <v>0</v>
      </c>
      <c r="I7016" s="161">
        <v>0</v>
      </c>
      <c r="J7016" s="161">
        <v>0</v>
      </c>
      <c r="K7016" s="161">
        <v>0</v>
      </c>
      <c r="L7016" s="162">
        <v>0</v>
      </c>
      <c r="M7016" s="163">
        <v>0</v>
      </c>
    </row>
    <row r="7017" spans="1:13">
      <c r="A7017" s="152">
        <v>94</v>
      </c>
      <c r="B7017" s="153" t="s">
        <v>118</v>
      </c>
      <c r="C7017" s="154">
        <v>2012</v>
      </c>
      <c r="D7017" s="155">
        <v>0</v>
      </c>
      <c r="E7017" s="155">
        <v>0</v>
      </c>
      <c r="F7017" s="155">
        <v>0</v>
      </c>
      <c r="G7017" s="155">
        <v>0</v>
      </c>
      <c r="H7017" s="155">
        <v>0</v>
      </c>
      <c r="I7017" s="155">
        <v>0</v>
      </c>
      <c r="J7017" s="155">
        <v>0</v>
      </c>
      <c r="K7017" s="155">
        <v>-75</v>
      </c>
      <c r="L7017" s="156">
        <v>0</v>
      </c>
      <c r="M7017" s="157">
        <v>0</v>
      </c>
    </row>
    <row r="7018" spans="1:13">
      <c r="A7018" s="158">
        <v>11</v>
      </c>
      <c r="B7018" s="159" t="s">
        <v>119</v>
      </c>
      <c r="C7018" s="160">
        <v>2012</v>
      </c>
      <c r="D7018" s="161">
        <v>0</v>
      </c>
      <c r="E7018" s="161">
        <v>0</v>
      </c>
      <c r="F7018" s="161">
        <v>0</v>
      </c>
      <c r="G7018" s="161">
        <v>0</v>
      </c>
      <c r="H7018" s="161">
        <v>0</v>
      </c>
      <c r="I7018" s="161">
        <v>0</v>
      </c>
      <c r="J7018" s="161">
        <v>0</v>
      </c>
      <c r="K7018" s="161">
        <v>0</v>
      </c>
      <c r="L7018" s="162">
        <v>0</v>
      </c>
      <c r="M7018" s="163">
        <v>0</v>
      </c>
    </row>
    <row r="7019" spans="1:13">
      <c r="A7019" s="152">
        <v>177</v>
      </c>
      <c r="B7019" s="153" t="s">
        <v>70</v>
      </c>
      <c r="C7019" s="154">
        <v>2012</v>
      </c>
      <c r="D7019" s="155">
        <v>0</v>
      </c>
      <c r="E7019" s="155">
        <v>0</v>
      </c>
      <c r="F7019" s="155">
        <v>0</v>
      </c>
      <c r="G7019" s="155">
        <v>0</v>
      </c>
      <c r="H7019" s="155">
        <v>-400</v>
      </c>
      <c r="I7019" s="155">
        <v>0</v>
      </c>
      <c r="J7019" s="155">
        <v>0</v>
      </c>
      <c r="K7019" s="155">
        <v>0</v>
      </c>
      <c r="L7019" s="156">
        <v>0</v>
      </c>
      <c r="M7019" s="157">
        <v>0</v>
      </c>
    </row>
    <row r="7020" spans="1:13">
      <c r="A7020" s="158">
        <v>224</v>
      </c>
      <c r="B7020" s="159" t="s">
        <v>20</v>
      </c>
      <c r="C7020" s="160">
        <v>2012</v>
      </c>
      <c r="D7020" s="161">
        <v>0</v>
      </c>
      <c r="E7020" s="161">
        <v>0</v>
      </c>
      <c r="F7020" s="161">
        <v>0</v>
      </c>
      <c r="G7020" s="161">
        <v>0</v>
      </c>
      <c r="H7020" s="161">
        <v>0</v>
      </c>
      <c r="I7020" s="161">
        <v>0</v>
      </c>
      <c r="J7020" s="161">
        <v>0</v>
      </c>
      <c r="K7020" s="161">
        <v>0</v>
      </c>
      <c r="L7020" s="162">
        <v>0</v>
      </c>
      <c r="M7020" s="163">
        <v>0</v>
      </c>
    </row>
    <row r="7021" spans="1:13">
      <c r="A7021" s="152">
        <v>67</v>
      </c>
      <c r="B7021" s="153" t="s">
        <v>163</v>
      </c>
      <c r="C7021" s="154">
        <v>2012</v>
      </c>
      <c r="D7021" s="155">
        <v>0</v>
      </c>
      <c r="E7021" s="155">
        <v>0</v>
      </c>
      <c r="F7021" s="155">
        <v>0</v>
      </c>
      <c r="G7021" s="155">
        <v>0</v>
      </c>
      <c r="H7021" s="155">
        <v>0</v>
      </c>
      <c r="I7021" s="155">
        <v>0</v>
      </c>
      <c r="J7021" s="155">
        <v>0</v>
      </c>
      <c r="K7021" s="155">
        <v>0</v>
      </c>
      <c r="L7021" s="156">
        <v>1</v>
      </c>
      <c r="M7021" s="157">
        <v>0</v>
      </c>
    </row>
    <row r="7022" spans="1:13">
      <c r="A7022" s="158">
        <v>96</v>
      </c>
      <c r="B7022" s="159" t="s">
        <v>159</v>
      </c>
      <c r="C7022" s="160">
        <v>2012</v>
      </c>
      <c r="D7022" s="161">
        <v>0</v>
      </c>
      <c r="E7022" s="161">
        <v>0</v>
      </c>
      <c r="F7022" s="161">
        <v>0</v>
      </c>
      <c r="G7022" s="161">
        <v>0</v>
      </c>
      <c r="H7022" s="161">
        <v>-1886</v>
      </c>
      <c r="I7022" s="161">
        <v>6595</v>
      </c>
      <c r="J7022" s="161">
        <v>0</v>
      </c>
      <c r="K7022" s="161">
        <v>0</v>
      </c>
      <c r="L7022" s="162">
        <v>0</v>
      </c>
      <c r="M7022" s="163">
        <v>0</v>
      </c>
    </row>
    <row r="7023" spans="1:13">
      <c r="A7023" s="152">
        <v>138</v>
      </c>
      <c r="B7023" s="153" t="s">
        <v>31</v>
      </c>
      <c r="C7023" s="154">
        <v>2012</v>
      </c>
      <c r="D7023" s="155">
        <v>0</v>
      </c>
      <c r="E7023" s="155">
        <v>0</v>
      </c>
      <c r="F7023" s="155">
        <v>0</v>
      </c>
      <c r="G7023" s="155">
        <v>0</v>
      </c>
      <c r="H7023" s="155">
        <v>0</v>
      </c>
      <c r="I7023" s="155">
        <v>0</v>
      </c>
      <c r="J7023" s="155">
        <v>0</v>
      </c>
      <c r="K7023" s="155">
        <v>0</v>
      </c>
      <c r="L7023" s="156">
        <v>0</v>
      </c>
      <c r="M7023" s="157">
        <v>0</v>
      </c>
    </row>
    <row r="7024" spans="1:13">
      <c r="A7024" s="158">
        <v>225</v>
      </c>
      <c r="B7024" s="159" t="s">
        <v>125</v>
      </c>
      <c r="C7024" s="160">
        <v>2012</v>
      </c>
      <c r="D7024" s="161">
        <v>0</v>
      </c>
      <c r="E7024" s="161">
        <v>0</v>
      </c>
      <c r="F7024" s="161">
        <v>0</v>
      </c>
      <c r="G7024" s="161">
        <v>0</v>
      </c>
      <c r="H7024" s="161">
        <v>0</v>
      </c>
      <c r="I7024" s="161">
        <v>0</v>
      </c>
      <c r="J7024" s="161">
        <v>0</v>
      </c>
      <c r="K7024" s="161">
        <v>0</v>
      </c>
      <c r="L7024" s="162">
        <v>0</v>
      </c>
      <c r="M7024" s="163">
        <v>0</v>
      </c>
    </row>
    <row r="7025" spans="1:13">
      <c r="A7025" s="152">
        <v>68</v>
      </c>
      <c r="B7025" s="153" t="s">
        <v>120</v>
      </c>
      <c r="C7025" s="154">
        <v>2012</v>
      </c>
      <c r="D7025" s="155">
        <v>0</v>
      </c>
      <c r="E7025" s="155">
        <v>0</v>
      </c>
      <c r="F7025" s="155">
        <v>0</v>
      </c>
      <c r="G7025" s="155">
        <v>0</v>
      </c>
      <c r="H7025" s="155">
        <v>-400</v>
      </c>
      <c r="I7025" s="155">
        <v>0</v>
      </c>
      <c r="J7025" s="155">
        <v>0</v>
      </c>
      <c r="K7025" s="155">
        <v>0</v>
      </c>
      <c r="L7025" s="156">
        <v>0</v>
      </c>
      <c r="M7025" s="157">
        <v>0</v>
      </c>
    </row>
    <row r="7026" spans="1:13">
      <c r="A7026" s="158">
        <v>139</v>
      </c>
      <c r="B7026" s="159" t="s">
        <v>133</v>
      </c>
      <c r="C7026" s="160">
        <v>2012</v>
      </c>
      <c r="D7026" s="161">
        <v>0</v>
      </c>
      <c r="E7026" s="161">
        <v>0</v>
      </c>
      <c r="F7026" s="161">
        <v>0</v>
      </c>
      <c r="G7026" s="161">
        <v>0</v>
      </c>
      <c r="H7026" s="161">
        <v>0</v>
      </c>
      <c r="I7026" s="161">
        <v>0</v>
      </c>
      <c r="J7026" s="161">
        <v>0</v>
      </c>
      <c r="K7026" s="161">
        <v>0</v>
      </c>
      <c r="L7026" s="162">
        <v>0</v>
      </c>
      <c r="M7026" s="163">
        <v>0</v>
      </c>
    </row>
    <row r="7027" spans="1:13">
      <c r="A7027" s="152">
        <v>178</v>
      </c>
      <c r="B7027" s="153" t="s">
        <v>95</v>
      </c>
      <c r="C7027" s="154">
        <v>2012</v>
      </c>
      <c r="D7027" s="155">
        <v>0</v>
      </c>
      <c r="E7027" s="155">
        <v>0</v>
      </c>
      <c r="F7027" s="155">
        <v>0</v>
      </c>
      <c r="G7027" s="155">
        <v>0</v>
      </c>
      <c r="H7027" s="155">
        <v>0</v>
      </c>
      <c r="I7027" s="155">
        <v>0</v>
      </c>
      <c r="J7027" s="155">
        <v>0</v>
      </c>
      <c r="K7027" s="155">
        <v>0</v>
      </c>
      <c r="L7027" s="156">
        <v>0</v>
      </c>
      <c r="M7027" s="157">
        <v>0</v>
      </c>
    </row>
    <row r="7028" spans="1:13">
      <c r="A7028" s="158">
        <v>118</v>
      </c>
      <c r="B7028" s="159" t="s">
        <v>71</v>
      </c>
      <c r="C7028" s="160">
        <v>2012</v>
      </c>
      <c r="D7028" s="161">
        <v>0</v>
      </c>
      <c r="E7028" s="161">
        <v>0</v>
      </c>
      <c r="F7028" s="161">
        <v>0</v>
      </c>
      <c r="G7028" s="161">
        <v>0</v>
      </c>
      <c r="H7028" s="161">
        <v>-14200</v>
      </c>
      <c r="I7028" s="161">
        <v>0</v>
      </c>
      <c r="J7028" s="161">
        <v>0</v>
      </c>
      <c r="K7028" s="161">
        <v>0</v>
      </c>
      <c r="L7028" s="162">
        <v>0</v>
      </c>
      <c r="M7028" s="163">
        <v>0</v>
      </c>
    </row>
    <row r="7029" spans="1:13">
      <c r="A7029" s="152">
        <v>226</v>
      </c>
      <c r="B7029" s="153" t="s">
        <v>160</v>
      </c>
      <c r="C7029" s="154">
        <v>2012</v>
      </c>
      <c r="D7029" s="155">
        <v>0</v>
      </c>
      <c r="E7029" s="155">
        <v>0</v>
      </c>
      <c r="F7029" s="155">
        <v>0</v>
      </c>
      <c r="G7029" s="155">
        <v>0</v>
      </c>
      <c r="H7029" s="155">
        <v>0</v>
      </c>
      <c r="I7029" s="155">
        <v>0</v>
      </c>
      <c r="J7029" s="155">
        <v>0</v>
      </c>
      <c r="K7029" s="155">
        <v>0</v>
      </c>
      <c r="L7029" s="156">
        <v>0</v>
      </c>
      <c r="M7029" s="157">
        <v>0</v>
      </c>
    </row>
    <row r="7030" spans="1:13">
      <c r="A7030" s="158">
        <v>98</v>
      </c>
      <c r="B7030" s="159" t="s">
        <v>78</v>
      </c>
      <c r="C7030" s="160">
        <v>2012</v>
      </c>
      <c r="D7030" s="161">
        <v>0</v>
      </c>
      <c r="E7030" s="161">
        <v>0</v>
      </c>
      <c r="F7030" s="161">
        <v>0</v>
      </c>
      <c r="G7030" s="161">
        <v>0</v>
      </c>
      <c r="H7030" s="161">
        <v>0</v>
      </c>
      <c r="I7030" s="161">
        <v>0</v>
      </c>
      <c r="J7030" s="161">
        <v>0</v>
      </c>
      <c r="K7030" s="161">
        <v>0</v>
      </c>
      <c r="L7030" s="162">
        <v>0</v>
      </c>
      <c r="M7030" s="163">
        <v>0</v>
      </c>
    </row>
    <row r="7031" spans="1:13">
      <c r="A7031" s="152">
        <v>247</v>
      </c>
      <c r="B7031" s="153" t="s">
        <v>96</v>
      </c>
      <c r="C7031" s="154">
        <v>2012</v>
      </c>
      <c r="D7031" s="155">
        <v>0</v>
      </c>
      <c r="E7031" s="155">
        <v>0</v>
      </c>
      <c r="F7031" s="155">
        <v>0</v>
      </c>
      <c r="G7031" s="155">
        <v>0</v>
      </c>
      <c r="H7031" s="155">
        <v>-2780</v>
      </c>
      <c r="I7031" s="155">
        <v>0</v>
      </c>
      <c r="J7031" s="155">
        <v>0</v>
      </c>
      <c r="K7031" s="155">
        <v>0</v>
      </c>
      <c r="L7031" s="156">
        <v>0</v>
      </c>
      <c r="M7031" s="157">
        <v>0</v>
      </c>
    </row>
    <row r="7032" spans="1:13">
      <c r="A7032" s="158">
        <v>140</v>
      </c>
      <c r="B7032" s="159" t="s">
        <v>97</v>
      </c>
      <c r="C7032" s="160">
        <v>2012</v>
      </c>
      <c r="D7032" s="161">
        <v>0</v>
      </c>
      <c r="E7032" s="161">
        <v>0</v>
      </c>
      <c r="F7032" s="161">
        <v>0</v>
      </c>
      <c r="G7032" s="161">
        <v>0</v>
      </c>
      <c r="H7032" s="161">
        <v>0</v>
      </c>
      <c r="I7032" s="161">
        <v>0</v>
      </c>
      <c r="J7032" s="161">
        <v>0</v>
      </c>
      <c r="K7032" s="161">
        <v>0</v>
      </c>
      <c r="L7032" s="162">
        <v>0</v>
      </c>
      <c r="M7032" s="163">
        <v>0</v>
      </c>
    </row>
    <row r="7033" spans="1:13">
      <c r="A7033" s="152">
        <v>197</v>
      </c>
      <c r="B7033" s="153" t="s">
        <v>79</v>
      </c>
      <c r="C7033" s="154">
        <v>2012</v>
      </c>
      <c r="D7033" s="155">
        <v>0</v>
      </c>
      <c r="E7033" s="155">
        <v>0</v>
      </c>
      <c r="F7033" s="155">
        <v>0</v>
      </c>
      <c r="G7033" s="155">
        <v>0</v>
      </c>
      <c r="H7033" s="155">
        <v>-1308</v>
      </c>
      <c r="I7033" s="155">
        <v>0</v>
      </c>
      <c r="J7033" s="155">
        <v>0</v>
      </c>
      <c r="K7033" s="155">
        <v>0</v>
      </c>
      <c r="L7033" s="156">
        <v>0</v>
      </c>
      <c r="M7033" s="157">
        <v>0</v>
      </c>
    </row>
    <row r="7034" spans="1:13">
      <c r="A7034" s="158">
        <v>119</v>
      </c>
      <c r="B7034" s="159" t="s">
        <v>58</v>
      </c>
      <c r="C7034" s="160">
        <v>2012</v>
      </c>
      <c r="D7034" s="161">
        <v>0</v>
      </c>
      <c r="E7034" s="161">
        <v>0</v>
      </c>
      <c r="F7034" s="161">
        <v>0</v>
      </c>
      <c r="G7034" s="161">
        <v>0</v>
      </c>
      <c r="H7034" s="161">
        <v>0</v>
      </c>
      <c r="I7034" s="161">
        <v>0</v>
      </c>
      <c r="J7034" s="161">
        <v>0</v>
      </c>
      <c r="K7034" s="161">
        <v>0</v>
      </c>
      <c r="L7034" s="162">
        <v>0</v>
      </c>
      <c r="M7034" s="163">
        <v>0</v>
      </c>
    </row>
    <row r="7035" spans="1:13">
      <c r="A7035" s="152">
        <v>227</v>
      </c>
      <c r="B7035" s="153" t="s">
        <v>112</v>
      </c>
      <c r="C7035" s="154">
        <v>2012</v>
      </c>
      <c r="D7035" s="155">
        <v>0</v>
      </c>
      <c r="E7035" s="155">
        <v>0</v>
      </c>
      <c r="F7035" s="155">
        <v>0</v>
      </c>
      <c r="G7035" s="155">
        <v>0</v>
      </c>
      <c r="H7035" s="155">
        <v>0</v>
      </c>
      <c r="I7035" s="155">
        <v>0</v>
      </c>
      <c r="J7035" s="155">
        <v>0</v>
      </c>
      <c r="K7035" s="155">
        <v>0</v>
      </c>
      <c r="L7035" s="156">
        <v>0</v>
      </c>
      <c r="M7035" s="157">
        <v>0</v>
      </c>
    </row>
    <row r="7036" spans="1:13">
      <c r="A7036" s="158">
        <v>100</v>
      </c>
      <c r="B7036" s="159" t="s">
        <v>59</v>
      </c>
      <c r="C7036" s="160">
        <v>2012</v>
      </c>
      <c r="D7036" s="161">
        <v>0</v>
      </c>
      <c r="E7036" s="161">
        <v>0</v>
      </c>
      <c r="F7036" s="161">
        <v>0</v>
      </c>
      <c r="G7036" s="161">
        <v>0</v>
      </c>
      <c r="H7036" s="161">
        <v>0</v>
      </c>
      <c r="I7036" s="161">
        <v>0</v>
      </c>
      <c r="J7036" s="161">
        <v>0</v>
      </c>
      <c r="K7036" s="161">
        <v>0</v>
      </c>
      <c r="L7036" s="162">
        <v>0</v>
      </c>
      <c r="M7036" s="163">
        <v>0</v>
      </c>
    </row>
    <row r="7037" spans="1:13">
      <c r="A7037" s="152">
        <v>158</v>
      </c>
      <c r="B7037" s="153" t="s">
        <v>80</v>
      </c>
      <c r="C7037" s="154">
        <v>2012</v>
      </c>
      <c r="D7037" s="155">
        <v>0</v>
      </c>
      <c r="E7037" s="155">
        <v>0</v>
      </c>
      <c r="F7037" s="155">
        <v>0</v>
      </c>
      <c r="G7037" s="155">
        <v>0</v>
      </c>
      <c r="H7037" s="155">
        <v>6799</v>
      </c>
      <c r="I7037" s="155">
        <v>6186</v>
      </c>
      <c r="J7037" s="155">
        <v>0</v>
      </c>
      <c r="K7037" s="155">
        <v>0</v>
      </c>
      <c r="L7037" s="156">
        <v>0</v>
      </c>
      <c r="M7037" s="157">
        <v>0</v>
      </c>
    </row>
    <row r="7038" spans="1:13">
      <c r="A7038" s="158">
        <v>13</v>
      </c>
      <c r="B7038" s="159" t="s">
        <v>48</v>
      </c>
      <c r="C7038" s="160">
        <v>2012</v>
      </c>
      <c r="D7038" s="161">
        <v>0</v>
      </c>
      <c r="E7038" s="161">
        <v>0</v>
      </c>
      <c r="F7038" s="161">
        <v>0</v>
      </c>
      <c r="G7038" s="161">
        <v>0</v>
      </c>
      <c r="H7038" s="161">
        <v>0</v>
      </c>
      <c r="I7038" s="161">
        <v>0</v>
      </c>
      <c r="J7038" s="161">
        <v>0</v>
      </c>
      <c r="K7038" s="161">
        <v>0</v>
      </c>
      <c r="L7038" s="162">
        <v>0</v>
      </c>
      <c r="M7038" s="163">
        <v>0</v>
      </c>
    </row>
    <row r="7039" spans="1:13">
      <c r="A7039" s="152">
        <v>101</v>
      </c>
      <c r="B7039" s="153" t="s">
        <v>72</v>
      </c>
      <c r="C7039" s="154">
        <v>2012</v>
      </c>
      <c r="D7039" s="155">
        <v>0</v>
      </c>
      <c r="E7039" s="155">
        <v>0</v>
      </c>
      <c r="F7039" s="155">
        <v>0</v>
      </c>
      <c r="G7039" s="155">
        <v>0</v>
      </c>
      <c r="H7039" s="155">
        <v>0</v>
      </c>
      <c r="I7039" s="155">
        <v>0</v>
      </c>
      <c r="J7039" s="155">
        <v>0</v>
      </c>
      <c r="K7039" s="155">
        <v>0</v>
      </c>
      <c r="L7039" s="156">
        <v>0</v>
      </c>
      <c r="M7039" s="157">
        <v>0</v>
      </c>
    </row>
    <row r="7040" spans="1:13">
      <c r="A7040" s="158">
        <v>141</v>
      </c>
      <c r="B7040" s="159" t="s">
        <v>49</v>
      </c>
      <c r="C7040" s="160">
        <v>2012</v>
      </c>
      <c r="D7040" s="161">
        <v>0</v>
      </c>
      <c r="E7040" s="161">
        <v>0</v>
      </c>
      <c r="F7040" s="161">
        <v>0</v>
      </c>
      <c r="G7040" s="161">
        <v>0</v>
      </c>
      <c r="H7040" s="161">
        <v>-200</v>
      </c>
      <c r="I7040" s="161">
        <v>0</v>
      </c>
      <c r="J7040" s="161">
        <v>0</v>
      </c>
      <c r="K7040" s="161">
        <v>0</v>
      </c>
      <c r="L7040" s="162">
        <v>0</v>
      </c>
      <c r="M7040" s="163">
        <v>0</v>
      </c>
    </row>
    <row r="7041" spans="1:13">
      <c r="A7041" s="152">
        <v>159</v>
      </c>
      <c r="B7041" s="153" t="s">
        <v>142</v>
      </c>
      <c r="C7041" s="154">
        <v>2012</v>
      </c>
      <c r="D7041" s="155">
        <v>0</v>
      </c>
      <c r="E7041" s="155">
        <v>0</v>
      </c>
      <c r="F7041" s="155">
        <v>0</v>
      </c>
      <c r="G7041" s="155">
        <v>0</v>
      </c>
      <c r="H7041" s="155">
        <v>-2500</v>
      </c>
      <c r="I7041" s="155">
        <v>0</v>
      </c>
      <c r="J7041" s="155">
        <v>0</v>
      </c>
      <c r="K7041" s="155">
        <v>0</v>
      </c>
      <c r="L7041" s="156">
        <v>0</v>
      </c>
      <c r="M7041" s="157">
        <v>0</v>
      </c>
    </row>
    <row r="7042" spans="1:13">
      <c r="A7042" s="158">
        <v>248</v>
      </c>
      <c r="B7042" s="159" t="s">
        <v>98</v>
      </c>
      <c r="C7042" s="160">
        <v>2012</v>
      </c>
      <c r="D7042" s="161">
        <v>0</v>
      </c>
      <c r="E7042" s="161">
        <v>0</v>
      </c>
      <c r="F7042" s="161">
        <v>0</v>
      </c>
      <c r="G7042" s="161">
        <v>0</v>
      </c>
      <c r="H7042" s="161">
        <v>0</v>
      </c>
      <c r="I7042" s="161">
        <v>0</v>
      </c>
      <c r="J7042" s="161">
        <v>0</v>
      </c>
      <c r="K7042" s="161">
        <v>0</v>
      </c>
      <c r="L7042" s="162">
        <v>0</v>
      </c>
      <c r="M7042" s="163">
        <v>0</v>
      </c>
    </row>
    <row r="7043" spans="1:13">
      <c r="A7043" s="152">
        <v>249</v>
      </c>
      <c r="B7043" s="153" t="s">
        <v>99</v>
      </c>
      <c r="C7043" s="154">
        <v>2012</v>
      </c>
      <c r="D7043" s="155">
        <v>0</v>
      </c>
      <c r="E7043" s="155">
        <v>0</v>
      </c>
      <c r="F7043" s="155">
        <v>0</v>
      </c>
      <c r="G7043" s="155">
        <v>0</v>
      </c>
      <c r="H7043" s="155">
        <v>0</v>
      </c>
      <c r="I7043" s="155">
        <v>0</v>
      </c>
      <c r="J7043" s="155">
        <v>0</v>
      </c>
      <c r="K7043" s="155">
        <v>0</v>
      </c>
      <c r="L7043" s="156">
        <v>0</v>
      </c>
      <c r="M7043" s="157">
        <v>0</v>
      </c>
    </row>
    <row r="7044" spans="1:13">
      <c r="A7044" s="158">
        <v>42</v>
      </c>
      <c r="B7044" s="159" t="s">
        <v>81</v>
      </c>
      <c r="C7044" s="160">
        <v>2012</v>
      </c>
      <c r="D7044" s="161">
        <v>0</v>
      </c>
      <c r="E7044" s="161">
        <v>0</v>
      </c>
      <c r="F7044" s="161">
        <v>0</v>
      </c>
      <c r="G7044" s="161">
        <v>0</v>
      </c>
      <c r="H7044" s="161">
        <v>0</v>
      </c>
      <c r="I7044" s="161">
        <v>0</v>
      </c>
      <c r="J7044" s="161">
        <v>0</v>
      </c>
      <c r="K7044" s="161">
        <v>0</v>
      </c>
      <c r="L7044" s="162">
        <v>0</v>
      </c>
      <c r="M7044" s="163">
        <v>0</v>
      </c>
    </row>
    <row r="7045" spans="1:13">
      <c r="A7045" s="152">
        <v>250</v>
      </c>
      <c r="B7045" s="153" t="s">
        <v>100</v>
      </c>
      <c r="C7045" s="154">
        <v>2012</v>
      </c>
      <c r="D7045" s="155">
        <v>0</v>
      </c>
      <c r="E7045" s="155">
        <v>0</v>
      </c>
      <c r="F7045" s="155">
        <v>0</v>
      </c>
      <c r="G7045" s="155">
        <v>0</v>
      </c>
      <c r="H7045" s="155">
        <v>-5000</v>
      </c>
      <c r="I7045" s="155">
        <v>0</v>
      </c>
      <c r="J7045" s="155">
        <v>0</v>
      </c>
      <c r="K7045" s="155">
        <v>0</v>
      </c>
      <c r="L7045" s="156">
        <v>0</v>
      </c>
      <c r="M7045" s="157">
        <v>0</v>
      </c>
    </row>
    <row r="7046" spans="1:13">
      <c r="A7046" s="158">
        <v>198</v>
      </c>
      <c r="B7046" s="159" t="s">
        <v>60</v>
      </c>
      <c r="C7046" s="160">
        <v>2012</v>
      </c>
      <c r="D7046" s="161">
        <v>0</v>
      </c>
      <c r="E7046" s="161">
        <v>0</v>
      </c>
      <c r="F7046" s="161">
        <v>0</v>
      </c>
      <c r="G7046" s="161">
        <v>0</v>
      </c>
      <c r="H7046" s="161">
        <v>-8485</v>
      </c>
      <c r="I7046" s="161">
        <v>0</v>
      </c>
      <c r="J7046" s="161">
        <v>0</v>
      </c>
      <c r="K7046" s="161">
        <v>0</v>
      </c>
      <c r="L7046" s="162">
        <v>-3</v>
      </c>
      <c r="M7046" s="163">
        <v>0</v>
      </c>
    </row>
    <row r="7047" spans="1:13">
      <c r="A7047" s="152">
        <v>199</v>
      </c>
      <c r="B7047" s="153" t="s">
        <v>61</v>
      </c>
      <c r="C7047" s="154">
        <v>2012</v>
      </c>
      <c r="D7047" s="155">
        <v>0</v>
      </c>
      <c r="E7047" s="155">
        <v>0</v>
      </c>
      <c r="F7047" s="155">
        <v>0</v>
      </c>
      <c r="G7047" s="155">
        <v>0</v>
      </c>
      <c r="H7047" s="155">
        <v>-4846</v>
      </c>
      <c r="I7047" s="155">
        <v>0</v>
      </c>
      <c r="J7047" s="155">
        <v>0</v>
      </c>
      <c r="K7047" s="155">
        <v>0</v>
      </c>
      <c r="L7047" s="156">
        <v>0</v>
      </c>
      <c r="M7047" s="157">
        <v>0</v>
      </c>
    </row>
    <row r="7048" spans="1:13">
      <c r="A7048" s="158">
        <v>142</v>
      </c>
      <c r="B7048" s="159" t="s">
        <v>24</v>
      </c>
      <c r="C7048" s="160">
        <v>2012</v>
      </c>
      <c r="D7048" s="161">
        <v>0</v>
      </c>
      <c r="E7048" s="161">
        <v>0</v>
      </c>
      <c r="F7048" s="161">
        <v>0</v>
      </c>
      <c r="G7048" s="161">
        <v>0</v>
      </c>
      <c r="H7048" s="161">
        <v>-2500</v>
      </c>
      <c r="I7048" s="161">
        <v>0</v>
      </c>
      <c r="J7048" s="161">
        <v>0</v>
      </c>
      <c r="K7048" s="161">
        <v>0</v>
      </c>
      <c r="L7048" s="162">
        <v>0</v>
      </c>
      <c r="M7048" s="163">
        <v>0</v>
      </c>
    </row>
    <row r="7049" spans="1:13">
      <c r="A7049" s="152">
        <v>120</v>
      </c>
      <c r="B7049" s="153" t="s">
        <v>32</v>
      </c>
      <c r="C7049" s="154">
        <v>2012</v>
      </c>
      <c r="D7049" s="155">
        <v>0</v>
      </c>
      <c r="E7049" s="155">
        <v>0</v>
      </c>
      <c r="F7049" s="155">
        <v>0</v>
      </c>
      <c r="G7049" s="155">
        <v>0</v>
      </c>
      <c r="H7049" s="155">
        <v>-1600</v>
      </c>
      <c r="I7049" s="155">
        <v>0</v>
      </c>
      <c r="J7049" s="155">
        <v>0</v>
      </c>
      <c r="K7049" s="155">
        <v>0</v>
      </c>
      <c r="L7049" s="156">
        <v>0</v>
      </c>
      <c r="M7049" s="157">
        <v>0</v>
      </c>
    </row>
    <row r="7050" spans="1:13">
      <c r="A7050" s="158">
        <v>69</v>
      </c>
      <c r="B7050" s="159" t="s">
        <v>73</v>
      </c>
      <c r="C7050" s="160">
        <v>2012</v>
      </c>
      <c r="D7050" s="161">
        <v>0</v>
      </c>
      <c r="E7050" s="161">
        <v>0</v>
      </c>
      <c r="F7050" s="161">
        <v>0</v>
      </c>
      <c r="G7050" s="161">
        <v>0</v>
      </c>
      <c r="H7050" s="161">
        <v>-1802</v>
      </c>
      <c r="I7050" s="161">
        <v>0</v>
      </c>
      <c r="J7050" s="161">
        <v>0</v>
      </c>
      <c r="K7050" s="161">
        <v>0</v>
      </c>
      <c r="L7050" s="162">
        <v>0</v>
      </c>
      <c r="M7050" s="163">
        <v>0</v>
      </c>
    </row>
    <row r="7051" spans="1:13">
      <c r="A7051" s="152">
        <v>44</v>
      </c>
      <c r="B7051" s="153" t="s">
        <v>167</v>
      </c>
      <c r="C7051" s="154">
        <v>2012</v>
      </c>
      <c r="D7051" s="155">
        <v>0</v>
      </c>
      <c r="E7051" s="155">
        <v>0</v>
      </c>
      <c r="F7051" s="155">
        <v>0</v>
      </c>
      <c r="G7051" s="155">
        <v>0</v>
      </c>
      <c r="H7051" s="155">
        <v>0</v>
      </c>
      <c r="I7051" s="155">
        <v>0</v>
      </c>
      <c r="J7051" s="155">
        <v>0</v>
      </c>
      <c r="K7051" s="155">
        <v>0</v>
      </c>
      <c r="L7051" s="156">
        <v>0</v>
      </c>
      <c r="M7051" s="157">
        <v>0</v>
      </c>
    </row>
    <row r="7052" spans="1:13">
      <c r="A7052" s="158">
        <v>200</v>
      </c>
      <c r="B7052" s="159" t="s">
        <v>62</v>
      </c>
      <c r="C7052" s="160">
        <v>2012</v>
      </c>
      <c r="D7052" s="161">
        <v>0</v>
      </c>
      <c r="E7052" s="161">
        <v>0</v>
      </c>
      <c r="F7052" s="161">
        <v>0</v>
      </c>
      <c r="G7052" s="161">
        <v>0</v>
      </c>
      <c r="H7052" s="161">
        <v>-1900</v>
      </c>
      <c r="I7052" s="161">
        <v>0</v>
      </c>
      <c r="J7052" s="161">
        <v>0</v>
      </c>
      <c r="K7052" s="161">
        <v>0</v>
      </c>
      <c r="L7052" s="162">
        <v>0</v>
      </c>
      <c r="M7052" s="163">
        <v>0</v>
      </c>
    </row>
    <row r="7053" spans="1:13">
      <c r="A7053" s="152">
        <v>251</v>
      </c>
      <c r="B7053" s="153" t="s">
        <v>33</v>
      </c>
      <c r="C7053" s="154">
        <v>2012</v>
      </c>
      <c r="D7053" s="155">
        <v>0</v>
      </c>
      <c r="E7053" s="155">
        <v>0</v>
      </c>
      <c r="F7053" s="155">
        <v>0</v>
      </c>
      <c r="G7053" s="155">
        <v>0</v>
      </c>
      <c r="H7053" s="155">
        <v>0</v>
      </c>
      <c r="I7053" s="155">
        <v>0</v>
      </c>
      <c r="J7053" s="155">
        <v>0</v>
      </c>
      <c r="K7053" s="155">
        <v>0</v>
      </c>
      <c r="L7053" s="156">
        <v>0</v>
      </c>
      <c r="M7053" s="157">
        <v>0</v>
      </c>
    </row>
    <row r="7054" spans="1:13">
      <c r="A7054" s="158">
        <v>14</v>
      </c>
      <c r="B7054" s="159" t="s">
        <v>136</v>
      </c>
      <c r="C7054" s="160">
        <v>2012</v>
      </c>
      <c r="D7054" s="161">
        <v>0</v>
      </c>
      <c r="E7054" s="161">
        <v>0</v>
      </c>
      <c r="F7054" s="161">
        <v>0</v>
      </c>
      <c r="G7054" s="161">
        <v>0</v>
      </c>
      <c r="H7054" s="161">
        <v>-2600</v>
      </c>
      <c r="I7054" s="161">
        <v>0</v>
      </c>
      <c r="J7054" s="161">
        <v>0</v>
      </c>
      <c r="K7054" s="161">
        <v>0</v>
      </c>
      <c r="L7054" s="162">
        <v>0</v>
      </c>
      <c r="M7054" s="163">
        <v>0</v>
      </c>
    </row>
    <row r="7055" spans="1:13">
      <c r="A7055" s="152">
        <v>121</v>
      </c>
      <c r="B7055" s="153" t="s">
        <v>63</v>
      </c>
      <c r="C7055" s="154">
        <v>2012</v>
      </c>
      <c r="D7055" s="155">
        <v>0</v>
      </c>
      <c r="E7055" s="155">
        <v>0</v>
      </c>
      <c r="F7055" s="155">
        <v>0</v>
      </c>
      <c r="G7055" s="155">
        <v>0</v>
      </c>
      <c r="H7055" s="155">
        <v>-2540</v>
      </c>
      <c r="I7055" s="155">
        <v>0</v>
      </c>
      <c r="J7055" s="155">
        <v>0</v>
      </c>
      <c r="K7055" s="155">
        <v>0</v>
      </c>
      <c r="L7055" s="156">
        <v>0</v>
      </c>
      <c r="M7055" s="157">
        <v>0</v>
      </c>
    </row>
    <row r="7056" spans="1:13">
      <c r="A7056" s="158">
        <v>229</v>
      </c>
      <c r="B7056" s="159" t="s">
        <v>101</v>
      </c>
      <c r="C7056" s="160">
        <v>2012</v>
      </c>
      <c r="D7056" s="161">
        <v>0</v>
      </c>
      <c r="E7056" s="161">
        <v>0</v>
      </c>
      <c r="F7056" s="161">
        <v>0</v>
      </c>
      <c r="G7056" s="161">
        <v>0</v>
      </c>
      <c r="H7056" s="161">
        <v>0</v>
      </c>
      <c r="I7056" s="161">
        <v>0</v>
      </c>
      <c r="J7056" s="161">
        <v>0</v>
      </c>
      <c r="K7056" s="161">
        <v>0</v>
      </c>
      <c r="L7056" s="162">
        <v>0</v>
      </c>
      <c r="M7056" s="163">
        <v>0</v>
      </c>
    </row>
    <row r="7057" spans="1:13">
      <c r="A7057" s="152">
        <v>181</v>
      </c>
      <c r="B7057" s="153" t="s">
        <v>102</v>
      </c>
      <c r="C7057" s="154">
        <v>2012</v>
      </c>
      <c r="D7057" s="155">
        <v>0</v>
      </c>
      <c r="E7057" s="155">
        <v>0</v>
      </c>
      <c r="F7057" s="155">
        <v>0</v>
      </c>
      <c r="G7057" s="155">
        <v>0</v>
      </c>
      <c r="H7057" s="155">
        <v>0</v>
      </c>
      <c r="I7057" s="155">
        <v>0</v>
      </c>
      <c r="J7057" s="155">
        <v>0</v>
      </c>
      <c r="K7057" s="155">
        <v>0</v>
      </c>
      <c r="L7057" s="156">
        <v>0</v>
      </c>
      <c r="M7057" s="157">
        <v>0</v>
      </c>
    </row>
    <row r="7058" spans="1:13">
      <c r="A7058" s="158">
        <v>230</v>
      </c>
      <c r="B7058" s="159" t="s">
        <v>34</v>
      </c>
      <c r="C7058" s="160">
        <v>2012</v>
      </c>
      <c r="D7058" s="161">
        <v>0</v>
      </c>
      <c r="E7058" s="161">
        <v>0</v>
      </c>
      <c r="F7058" s="161">
        <v>0</v>
      </c>
      <c r="G7058" s="161">
        <v>0</v>
      </c>
      <c r="H7058" s="161">
        <v>-3720</v>
      </c>
      <c r="I7058" s="161">
        <v>0</v>
      </c>
      <c r="J7058" s="161">
        <v>0</v>
      </c>
      <c r="K7058" s="161">
        <v>0</v>
      </c>
      <c r="L7058" s="162">
        <v>0</v>
      </c>
      <c r="M7058" s="163">
        <v>0</v>
      </c>
    </row>
    <row r="7059" spans="1:13">
      <c r="A7059" s="152">
        <v>231</v>
      </c>
      <c r="B7059" s="153" t="s">
        <v>121</v>
      </c>
      <c r="C7059" s="154">
        <v>2012</v>
      </c>
      <c r="D7059" s="155">
        <v>0</v>
      </c>
      <c r="E7059" s="155">
        <v>0</v>
      </c>
      <c r="F7059" s="155">
        <v>0</v>
      </c>
      <c r="G7059" s="155">
        <v>0</v>
      </c>
      <c r="H7059" s="155">
        <v>0</v>
      </c>
      <c r="I7059" s="155">
        <v>0</v>
      </c>
      <c r="J7059" s="155">
        <v>0</v>
      </c>
      <c r="K7059" s="155">
        <v>0</v>
      </c>
      <c r="L7059" s="156">
        <v>0</v>
      </c>
      <c r="M7059" s="157">
        <v>0</v>
      </c>
    </row>
    <row r="7060" spans="1:13">
      <c r="A7060" s="158">
        <v>161</v>
      </c>
      <c r="B7060" s="159" t="s">
        <v>38</v>
      </c>
      <c r="C7060" s="160">
        <v>2012</v>
      </c>
      <c r="D7060" s="161">
        <v>0</v>
      </c>
      <c r="E7060" s="161">
        <v>0</v>
      </c>
      <c r="F7060" s="161">
        <v>0</v>
      </c>
      <c r="G7060" s="161">
        <v>0</v>
      </c>
      <c r="H7060" s="161">
        <v>0</v>
      </c>
      <c r="I7060" s="161">
        <v>6824</v>
      </c>
      <c r="J7060" s="161">
        <v>0</v>
      </c>
      <c r="K7060" s="161">
        <v>0</v>
      </c>
      <c r="L7060" s="162">
        <v>0</v>
      </c>
      <c r="M7060" s="163">
        <v>0</v>
      </c>
    </row>
    <row r="7061" spans="1:13">
      <c r="A7061" s="152">
        <v>261</v>
      </c>
      <c r="B7061" s="153" t="s">
        <v>35</v>
      </c>
      <c r="C7061" s="154">
        <v>2012</v>
      </c>
      <c r="D7061" s="155">
        <v>-566900</v>
      </c>
      <c r="E7061" s="155">
        <v>6583000</v>
      </c>
      <c r="F7061" s="155">
        <v>-193200</v>
      </c>
      <c r="G7061" s="155">
        <v>-605000</v>
      </c>
      <c r="H7061" s="155">
        <v>74537</v>
      </c>
      <c r="I7061" s="155">
        <v>16003</v>
      </c>
      <c r="J7061" s="155">
        <v>-15456</v>
      </c>
      <c r="K7061" s="155">
        <v>-453</v>
      </c>
      <c r="L7061" s="156">
        <v>0</v>
      </c>
      <c r="M7061" s="157">
        <v>0</v>
      </c>
    </row>
    <row r="7062" spans="1:13">
      <c r="A7062" s="158"/>
      <c r="B7062" s="159"/>
      <c r="C7062" s="160"/>
      <c r="D7062" s="161"/>
      <c r="E7062" s="161"/>
      <c r="F7062" s="161"/>
      <c r="G7062" s="161"/>
      <c r="H7062" s="161"/>
      <c r="I7062" s="161"/>
      <c r="J7062" s="161"/>
      <c r="K7062" s="161"/>
      <c r="L7062" s="162"/>
      <c r="M7062" s="163"/>
    </row>
    <row r="7063" spans="1:13">
      <c r="A7063" s="152"/>
      <c r="B7063" s="153" t="s">
        <v>279</v>
      </c>
      <c r="C7063" s="154"/>
      <c r="D7063" s="155">
        <v>-566900</v>
      </c>
      <c r="E7063" s="155">
        <v>6583000</v>
      </c>
      <c r="F7063" s="155">
        <v>-193200</v>
      </c>
      <c r="G7063" s="155">
        <v>-605000</v>
      </c>
      <c r="H7063" s="155">
        <v>-14217</v>
      </c>
      <c r="I7063" s="155">
        <v>106057</v>
      </c>
      <c r="J7063" s="155">
        <v>-33840</v>
      </c>
      <c r="K7063" s="155">
        <v>-5459</v>
      </c>
      <c r="L7063" s="156">
        <v>-13</v>
      </c>
      <c r="M7063" s="157">
        <v>0</v>
      </c>
    </row>
    <row r="7064" spans="1:13">
      <c r="A7064" s="158"/>
      <c r="B7064" s="159"/>
      <c r="C7064" s="160"/>
      <c r="D7064" s="161"/>
      <c r="E7064" s="161"/>
      <c r="F7064" s="161"/>
      <c r="G7064" s="161"/>
      <c r="H7064" s="161"/>
      <c r="I7064" s="161"/>
      <c r="J7064" s="161"/>
      <c r="K7064" s="161"/>
      <c r="L7064" s="162"/>
      <c r="M7064" s="163"/>
    </row>
    <row r="7065" spans="1:13">
      <c r="A7065" s="152"/>
      <c r="B7065" s="153" t="s">
        <v>280</v>
      </c>
      <c r="C7065" s="154"/>
      <c r="D7065" s="155"/>
      <c r="E7065" s="155"/>
      <c r="F7065" s="155"/>
      <c r="G7065" s="155" t="s">
        <v>284</v>
      </c>
      <c r="H7065" s="155">
        <v>-14217</v>
      </c>
      <c r="I7065" s="155">
        <v>106057</v>
      </c>
      <c r="J7065" s="155">
        <v>-33840</v>
      </c>
      <c r="K7065" s="155">
        <v>-5459</v>
      </c>
      <c r="L7065" s="156"/>
      <c r="M7065" s="157"/>
    </row>
    <row r="7066" spans="1:13">
      <c r="A7066" s="158">
        <v>131</v>
      </c>
      <c r="B7066" s="159" t="s">
        <v>25</v>
      </c>
      <c r="C7066" s="160">
        <v>2013</v>
      </c>
      <c r="D7066" s="161">
        <v>0</v>
      </c>
      <c r="E7066" s="161">
        <v>0</v>
      </c>
      <c r="F7066" s="161">
        <v>0</v>
      </c>
      <c r="G7066" s="161">
        <v>0</v>
      </c>
      <c r="H7066" s="161">
        <v>-700</v>
      </c>
      <c r="I7066" s="161">
        <v>0</v>
      </c>
      <c r="J7066" s="161">
        <v>-12768</v>
      </c>
      <c r="K7066" s="161">
        <v>-209</v>
      </c>
      <c r="L7066" s="162">
        <v>0</v>
      </c>
      <c r="M7066" s="163">
        <v>0</v>
      </c>
    </row>
    <row r="7067" spans="1:13">
      <c r="A7067" s="152">
        <v>1</v>
      </c>
      <c r="B7067" s="153" t="s">
        <v>127</v>
      </c>
      <c r="C7067" s="154">
        <v>2013</v>
      </c>
      <c r="D7067" s="155">
        <v>0</v>
      </c>
      <c r="E7067" s="155">
        <v>0</v>
      </c>
      <c r="F7067" s="155">
        <v>0</v>
      </c>
      <c r="G7067" s="155">
        <v>0</v>
      </c>
      <c r="H7067" s="155">
        <v>29927</v>
      </c>
      <c r="I7067" s="155">
        <v>6600</v>
      </c>
      <c r="J7067" s="155">
        <v>0</v>
      </c>
      <c r="K7067" s="155">
        <v>0</v>
      </c>
      <c r="L7067" s="156">
        <v>0</v>
      </c>
      <c r="M7067" s="157">
        <v>0</v>
      </c>
    </row>
    <row r="7068" spans="1:13">
      <c r="A7068" s="158">
        <v>2</v>
      </c>
      <c r="B7068" s="159" t="s">
        <v>113</v>
      </c>
      <c r="C7068" s="160">
        <v>2013</v>
      </c>
      <c r="D7068" s="161">
        <v>0</v>
      </c>
      <c r="E7068" s="161">
        <v>0</v>
      </c>
      <c r="F7068" s="161">
        <v>0</v>
      </c>
      <c r="G7068" s="161">
        <v>0</v>
      </c>
      <c r="H7068" s="161">
        <v>-720</v>
      </c>
      <c r="I7068" s="161">
        <v>0</v>
      </c>
      <c r="J7068" s="161">
        <v>0</v>
      </c>
      <c r="K7068" s="161">
        <v>0</v>
      </c>
      <c r="L7068" s="162">
        <v>-11</v>
      </c>
      <c r="M7068" s="163">
        <v>2</v>
      </c>
    </row>
    <row r="7069" spans="1:13">
      <c r="A7069" s="152">
        <v>211</v>
      </c>
      <c r="B7069" s="153" t="s">
        <v>183</v>
      </c>
      <c r="C7069" s="154">
        <v>2013</v>
      </c>
      <c r="D7069" s="155">
        <v>0</v>
      </c>
      <c r="E7069" s="155">
        <v>0</v>
      </c>
      <c r="F7069" s="155">
        <v>0</v>
      </c>
      <c r="G7069" s="155">
        <v>0</v>
      </c>
      <c r="H7069" s="155">
        <v>0</v>
      </c>
      <c r="I7069" s="155">
        <v>0</v>
      </c>
      <c r="J7069" s="155">
        <v>0</v>
      </c>
      <c r="K7069" s="155">
        <v>0</v>
      </c>
      <c r="L7069" s="156">
        <v>0</v>
      </c>
      <c r="M7069" s="157">
        <v>0</v>
      </c>
    </row>
    <row r="7070" spans="1:13">
      <c r="A7070" s="158">
        <v>30</v>
      </c>
      <c r="B7070" s="159" t="s">
        <v>105</v>
      </c>
      <c r="C7070" s="160">
        <v>2013</v>
      </c>
      <c r="D7070" s="161">
        <v>0</v>
      </c>
      <c r="E7070" s="161">
        <v>0</v>
      </c>
      <c r="F7070" s="161">
        <v>0</v>
      </c>
      <c r="G7070" s="161">
        <v>0</v>
      </c>
      <c r="H7070" s="161">
        <v>0</v>
      </c>
      <c r="I7070" s="161">
        <v>0</v>
      </c>
      <c r="J7070" s="161">
        <v>0</v>
      </c>
      <c r="K7070" s="161">
        <v>0</v>
      </c>
      <c r="L7070" s="162">
        <v>0</v>
      </c>
      <c r="M7070" s="163">
        <v>0</v>
      </c>
    </row>
    <row r="7071" spans="1:13">
      <c r="A7071" s="152">
        <v>111</v>
      </c>
      <c r="B7071" s="153" t="s">
        <v>170</v>
      </c>
      <c r="C7071" s="154">
        <v>2013</v>
      </c>
      <c r="D7071" s="155">
        <v>0</v>
      </c>
      <c r="E7071" s="155">
        <v>0</v>
      </c>
      <c r="F7071" s="155">
        <v>0</v>
      </c>
      <c r="G7071" s="155">
        <v>0</v>
      </c>
      <c r="H7071" s="155">
        <v>-800</v>
      </c>
      <c r="I7071" s="155">
        <v>0</v>
      </c>
      <c r="J7071" s="155">
        <v>0</v>
      </c>
      <c r="K7071" s="155">
        <v>0</v>
      </c>
      <c r="L7071" s="156">
        <v>2</v>
      </c>
      <c r="M7071" s="157">
        <v>0</v>
      </c>
    </row>
    <row r="7072" spans="1:13">
      <c r="A7072" s="158">
        <v>52</v>
      </c>
      <c r="B7072" s="159" t="s">
        <v>83</v>
      </c>
      <c r="C7072" s="160">
        <v>2013</v>
      </c>
      <c r="D7072" s="161">
        <v>0</v>
      </c>
      <c r="E7072" s="161">
        <v>0</v>
      </c>
      <c r="F7072" s="161">
        <v>0</v>
      </c>
      <c r="G7072" s="161">
        <v>0</v>
      </c>
      <c r="H7072" s="161">
        <v>-3000</v>
      </c>
      <c r="I7072" s="161">
        <v>0</v>
      </c>
      <c r="J7072" s="161">
        <v>0</v>
      </c>
      <c r="K7072" s="161">
        <v>0</v>
      </c>
      <c r="L7072" s="162">
        <v>0</v>
      </c>
      <c r="M7072" s="163">
        <v>0</v>
      </c>
    </row>
    <row r="7073" spans="1:13">
      <c r="A7073" s="152">
        <v>22</v>
      </c>
      <c r="B7073" s="153" t="s">
        <v>122</v>
      </c>
      <c r="C7073" s="154">
        <v>2013</v>
      </c>
      <c r="D7073" s="155">
        <v>0</v>
      </c>
      <c r="E7073" s="155">
        <v>0</v>
      </c>
      <c r="F7073" s="155">
        <v>0</v>
      </c>
      <c r="G7073" s="155">
        <v>0</v>
      </c>
      <c r="H7073" s="155">
        <v>0</v>
      </c>
      <c r="I7073" s="155">
        <v>0</v>
      </c>
      <c r="J7073" s="155">
        <v>0</v>
      </c>
      <c r="K7073" s="155">
        <v>0</v>
      </c>
      <c r="L7073" s="156">
        <v>0</v>
      </c>
      <c r="M7073" s="157">
        <v>0</v>
      </c>
    </row>
    <row r="7074" spans="1:13">
      <c r="A7074" s="158">
        <v>23</v>
      </c>
      <c r="B7074" s="159" t="s">
        <v>171</v>
      </c>
      <c r="C7074" s="160">
        <v>2013</v>
      </c>
      <c r="D7074" s="161">
        <v>0</v>
      </c>
      <c r="E7074" s="161">
        <v>0</v>
      </c>
      <c r="F7074" s="161">
        <v>0</v>
      </c>
      <c r="G7074" s="161">
        <v>0</v>
      </c>
      <c r="H7074" s="161">
        <v>0</v>
      </c>
      <c r="I7074" s="161">
        <v>0</v>
      </c>
      <c r="J7074" s="161">
        <v>0</v>
      </c>
      <c r="K7074" s="161">
        <v>0</v>
      </c>
      <c r="L7074" s="162">
        <v>0</v>
      </c>
      <c r="M7074" s="163">
        <v>0</v>
      </c>
    </row>
    <row r="7075" spans="1:13">
      <c r="A7075" s="152">
        <v>212</v>
      </c>
      <c r="B7075" s="153" t="s">
        <v>145</v>
      </c>
      <c r="C7075" s="154">
        <v>2013</v>
      </c>
      <c r="D7075" s="155">
        <v>0</v>
      </c>
      <c r="E7075" s="155">
        <v>0</v>
      </c>
      <c r="F7075" s="155">
        <v>0</v>
      </c>
      <c r="G7075" s="155">
        <v>0</v>
      </c>
      <c r="H7075" s="155">
        <v>0</v>
      </c>
      <c r="I7075" s="155">
        <v>0</v>
      </c>
      <c r="J7075" s="155">
        <v>0</v>
      </c>
      <c r="K7075" s="155">
        <v>0</v>
      </c>
      <c r="L7075" s="156">
        <v>0</v>
      </c>
      <c r="M7075" s="157">
        <v>0</v>
      </c>
    </row>
    <row r="7076" spans="1:13">
      <c r="A7076" s="158">
        <v>242</v>
      </c>
      <c r="B7076" s="159" t="s">
        <v>84</v>
      </c>
      <c r="C7076" s="160">
        <v>2013</v>
      </c>
      <c r="D7076" s="161">
        <v>0</v>
      </c>
      <c r="E7076" s="161">
        <v>0</v>
      </c>
      <c r="F7076" s="161">
        <v>0</v>
      </c>
      <c r="G7076" s="161">
        <v>0</v>
      </c>
      <c r="H7076" s="161">
        <v>0</v>
      </c>
      <c r="I7076" s="161">
        <v>0</v>
      </c>
      <c r="J7076" s="161">
        <v>0</v>
      </c>
      <c r="K7076" s="161">
        <v>460</v>
      </c>
      <c r="L7076" s="162">
        <v>0</v>
      </c>
      <c r="M7076" s="163">
        <v>1</v>
      </c>
    </row>
    <row r="7077" spans="1:13">
      <c r="A7077" s="152">
        <v>3</v>
      </c>
      <c r="B7077" s="153" t="s">
        <v>51</v>
      </c>
      <c r="C7077" s="154">
        <v>2013</v>
      </c>
      <c r="D7077" s="155">
        <v>0</v>
      </c>
      <c r="E7077" s="155">
        <v>0</v>
      </c>
      <c r="F7077" s="155">
        <v>0</v>
      </c>
      <c r="G7077" s="155">
        <v>0</v>
      </c>
      <c r="H7077" s="155">
        <v>-500</v>
      </c>
      <c r="I7077" s="155">
        <v>0</v>
      </c>
      <c r="J7077" s="155">
        <v>0</v>
      </c>
      <c r="K7077" s="155">
        <v>0</v>
      </c>
      <c r="L7077" s="156">
        <v>0</v>
      </c>
      <c r="M7077" s="157">
        <v>0</v>
      </c>
    </row>
    <row r="7078" spans="1:13">
      <c r="A7078" s="158">
        <v>24</v>
      </c>
      <c r="B7078" s="159" t="s">
        <v>178</v>
      </c>
      <c r="C7078" s="160">
        <v>2013</v>
      </c>
      <c r="D7078" s="161">
        <v>0</v>
      </c>
      <c r="E7078" s="161">
        <v>0</v>
      </c>
      <c r="F7078" s="161">
        <v>0</v>
      </c>
      <c r="G7078" s="161">
        <v>0</v>
      </c>
      <c r="H7078" s="161">
        <v>0</v>
      </c>
      <c r="I7078" s="161">
        <v>0</v>
      </c>
      <c r="J7078" s="161">
        <v>0</v>
      </c>
      <c r="K7078" s="161">
        <v>0</v>
      </c>
      <c r="L7078" s="162">
        <v>0</v>
      </c>
      <c r="M7078" s="163">
        <v>0</v>
      </c>
    </row>
    <row r="7079" spans="1:13">
      <c r="A7079" s="152">
        <v>83</v>
      </c>
      <c r="B7079" s="153" t="s">
        <v>85</v>
      </c>
      <c r="C7079" s="154">
        <v>2013</v>
      </c>
      <c r="D7079" s="155">
        <v>0</v>
      </c>
      <c r="E7079" s="155">
        <v>0</v>
      </c>
      <c r="F7079" s="155">
        <v>0</v>
      </c>
      <c r="G7079" s="155">
        <v>0</v>
      </c>
      <c r="H7079" s="155">
        <v>1995</v>
      </c>
      <c r="I7079" s="155">
        <v>2255</v>
      </c>
      <c r="J7079" s="155">
        <v>0</v>
      </c>
      <c r="K7079" s="155">
        <v>0</v>
      </c>
      <c r="L7079" s="156">
        <v>0</v>
      </c>
      <c r="M7079" s="157">
        <v>0</v>
      </c>
    </row>
    <row r="7080" spans="1:13">
      <c r="A7080" s="158">
        <v>53</v>
      </c>
      <c r="B7080" s="159" t="s">
        <v>86</v>
      </c>
      <c r="C7080" s="160">
        <v>2013</v>
      </c>
      <c r="D7080" s="161">
        <v>0</v>
      </c>
      <c r="E7080" s="161">
        <v>0</v>
      </c>
      <c r="F7080" s="161">
        <v>0</v>
      </c>
      <c r="G7080" s="161">
        <v>0</v>
      </c>
      <c r="H7080" s="161">
        <v>-2000</v>
      </c>
      <c r="I7080" s="161">
        <v>0</v>
      </c>
      <c r="J7080" s="161">
        <v>0</v>
      </c>
      <c r="K7080" s="161">
        <v>0</v>
      </c>
      <c r="L7080" s="162">
        <v>0</v>
      </c>
      <c r="M7080" s="163">
        <v>0</v>
      </c>
    </row>
    <row r="7081" spans="1:13">
      <c r="A7081" s="152">
        <v>25</v>
      </c>
      <c r="B7081" s="153" t="s">
        <v>172</v>
      </c>
      <c r="C7081" s="154">
        <v>2013</v>
      </c>
      <c r="D7081" s="155">
        <v>0</v>
      </c>
      <c r="E7081" s="155">
        <v>0</v>
      </c>
      <c r="F7081" s="155">
        <v>0</v>
      </c>
      <c r="G7081" s="155">
        <v>0</v>
      </c>
      <c r="H7081" s="155">
        <v>0</v>
      </c>
      <c r="I7081" s="155">
        <v>0</v>
      </c>
      <c r="J7081" s="155">
        <v>0</v>
      </c>
      <c r="K7081" s="155">
        <v>0</v>
      </c>
      <c r="L7081" s="156">
        <v>0</v>
      </c>
      <c r="M7081" s="157">
        <v>0</v>
      </c>
    </row>
    <row r="7082" spans="1:13">
      <c r="A7082" s="158">
        <v>214</v>
      </c>
      <c r="B7082" s="159" t="s">
        <v>107</v>
      </c>
      <c r="C7082" s="160">
        <v>2013</v>
      </c>
      <c r="D7082" s="161">
        <v>0</v>
      </c>
      <c r="E7082" s="161">
        <v>0</v>
      </c>
      <c r="F7082" s="161">
        <v>0</v>
      </c>
      <c r="G7082" s="161">
        <v>0</v>
      </c>
      <c r="H7082" s="161">
        <v>0</v>
      </c>
      <c r="I7082" s="161">
        <v>0</v>
      </c>
      <c r="J7082" s="161">
        <v>0</v>
      </c>
      <c r="K7082" s="161">
        <v>0</v>
      </c>
      <c r="L7082" s="162">
        <v>0</v>
      </c>
      <c r="M7082" s="163">
        <v>0</v>
      </c>
    </row>
    <row r="7083" spans="1:13">
      <c r="A7083" s="152">
        <v>84</v>
      </c>
      <c r="B7083" s="153" t="s">
        <v>26</v>
      </c>
      <c r="C7083" s="154">
        <v>2013</v>
      </c>
      <c r="D7083" s="155">
        <v>0</v>
      </c>
      <c r="E7083" s="155">
        <v>0</v>
      </c>
      <c r="F7083" s="155">
        <v>0</v>
      </c>
      <c r="G7083" s="155">
        <v>0</v>
      </c>
      <c r="H7083" s="155">
        <v>0</v>
      </c>
      <c r="I7083" s="155">
        <v>0</v>
      </c>
      <c r="J7083" s="155">
        <v>0</v>
      </c>
      <c r="K7083" s="155">
        <v>0</v>
      </c>
      <c r="L7083" s="156">
        <v>0</v>
      </c>
      <c r="M7083" s="157">
        <v>0</v>
      </c>
    </row>
    <row r="7084" spans="1:13">
      <c r="A7084" s="158">
        <v>86</v>
      </c>
      <c r="B7084" s="159" t="s">
        <v>108</v>
      </c>
      <c r="C7084" s="160">
        <v>2013</v>
      </c>
      <c r="D7084" s="161">
        <v>0</v>
      </c>
      <c r="E7084" s="161">
        <v>0</v>
      </c>
      <c r="F7084" s="161">
        <v>0</v>
      </c>
      <c r="G7084" s="161">
        <v>0</v>
      </c>
      <c r="H7084" s="161">
        <v>0</v>
      </c>
      <c r="I7084" s="161">
        <v>0</v>
      </c>
      <c r="J7084" s="161">
        <v>0</v>
      </c>
      <c r="K7084" s="161">
        <v>0</v>
      </c>
      <c r="L7084" s="162">
        <v>0</v>
      </c>
      <c r="M7084" s="163">
        <v>0</v>
      </c>
    </row>
    <row r="7085" spans="1:13">
      <c r="A7085" s="152">
        <v>243</v>
      </c>
      <c r="B7085" s="153" t="s">
        <v>137</v>
      </c>
      <c r="C7085" s="154">
        <v>2013</v>
      </c>
      <c r="D7085" s="155">
        <v>0</v>
      </c>
      <c r="E7085" s="155">
        <v>0</v>
      </c>
      <c r="F7085" s="155">
        <v>0</v>
      </c>
      <c r="G7085" s="155">
        <v>0</v>
      </c>
      <c r="H7085" s="155">
        <v>-22313</v>
      </c>
      <c r="I7085" s="155">
        <v>136</v>
      </c>
      <c r="J7085" s="155">
        <v>0</v>
      </c>
      <c r="K7085" s="155">
        <v>0</v>
      </c>
      <c r="L7085" s="156">
        <v>0</v>
      </c>
      <c r="M7085" s="157">
        <v>0</v>
      </c>
    </row>
    <row r="7086" spans="1:13">
      <c r="A7086" s="158">
        <v>54</v>
      </c>
      <c r="B7086" s="159" t="s">
        <v>109</v>
      </c>
      <c r="C7086" s="160">
        <v>2013</v>
      </c>
      <c r="D7086" s="161">
        <v>0</v>
      </c>
      <c r="E7086" s="161">
        <v>0</v>
      </c>
      <c r="F7086" s="161">
        <v>0</v>
      </c>
      <c r="G7086" s="161">
        <v>0</v>
      </c>
      <c r="H7086" s="161">
        <v>0</v>
      </c>
      <c r="I7086" s="161">
        <v>0</v>
      </c>
      <c r="J7086" s="161">
        <v>0</v>
      </c>
      <c r="K7086" s="161">
        <v>0</v>
      </c>
      <c r="L7086" s="162">
        <v>0</v>
      </c>
      <c r="M7086" s="163">
        <v>0</v>
      </c>
    </row>
    <row r="7087" spans="1:13">
      <c r="A7087" s="152">
        <v>191</v>
      </c>
      <c r="B7087" s="153" t="s">
        <v>66</v>
      </c>
      <c r="C7087" s="154">
        <v>2013</v>
      </c>
      <c r="D7087" s="155">
        <v>0</v>
      </c>
      <c r="E7087" s="155">
        <v>0</v>
      </c>
      <c r="F7087" s="155">
        <v>0</v>
      </c>
      <c r="G7087" s="155">
        <v>0</v>
      </c>
      <c r="H7087" s="155">
        <v>0</v>
      </c>
      <c r="I7087" s="155">
        <v>0</v>
      </c>
      <c r="J7087" s="155">
        <v>0</v>
      </c>
      <c r="K7087" s="155">
        <v>0</v>
      </c>
      <c r="L7087" s="156">
        <v>0</v>
      </c>
      <c r="M7087" s="157">
        <v>0</v>
      </c>
    </row>
    <row r="7088" spans="1:13">
      <c r="A7088" s="158">
        <v>192</v>
      </c>
      <c r="B7088" s="159" t="s">
        <v>40</v>
      </c>
      <c r="C7088" s="160">
        <v>2013</v>
      </c>
      <c r="D7088" s="161">
        <v>0</v>
      </c>
      <c r="E7088" s="161">
        <v>0</v>
      </c>
      <c r="F7088" s="161">
        <v>0</v>
      </c>
      <c r="G7088" s="161">
        <v>0</v>
      </c>
      <c r="H7088" s="161">
        <v>0</v>
      </c>
      <c r="I7088" s="161">
        <v>0</v>
      </c>
      <c r="J7088" s="161">
        <v>0</v>
      </c>
      <c r="K7088" s="161">
        <v>0</v>
      </c>
      <c r="L7088" s="162">
        <v>0</v>
      </c>
      <c r="M7088" s="163">
        <v>0</v>
      </c>
    </row>
    <row r="7089" spans="1:13">
      <c r="A7089" s="152">
        <v>55</v>
      </c>
      <c r="B7089" s="153" t="s">
        <v>88</v>
      </c>
      <c r="C7089" s="154">
        <v>2013</v>
      </c>
      <c r="D7089" s="155">
        <v>0</v>
      </c>
      <c r="E7089" s="155">
        <v>0</v>
      </c>
      <c r="F7089" s="155">
        <v>0</v>
      </c>
      <c r="G7089" s="155">
        <v>0</v>
      </c>
      <c r="H7089" s="155">
        <v>0</v>
      </c>
      <c r="I7089" s="155">
        <v>0</v>
      </c>
      <c r="J7089" s="155">
        <v>0</v>
      </c>
      <c r="K7089" s="155">
        <v>0</v>
      </c>
      <c r="L7089" s="156">
        <v>0</v>
      </c>
      <c r="M7089" s="157">
        <v>0</v>
      </c>
    </row>
    <row r="7090" spans="1:13">
      <c r="A7090" s="158">
        <v>217</v>
      </c>
      <c r="B7090" s="159" t="s">
        <v>74</v>
      </c>
      <c r="C7090" s="160">
        <v>2013</v>
      </c>
      <c r="D7090" s="161">
        <v>0</v>
      </c>
      <c r="E7090" s="161">
        <v>0</v>
      </c>
      <c r="F7090" s="161">
        <v>0</v>
      </c>
      <c r="G7090" s="161">
        <v>0</v>
      </c>
      <c r="H7090" s="161">
        <v>0</v>
      </c>
      <c r="I7090" s="161">
        <v>0</v>
      </c>
      <c r="J7090" s="161">
        <v>0</v>
      </c>
      <c r="K7090" s="161">
        <v>0</v>
      </c>
      <c r="L7090" s="162">
        <v>0</v>
      </c>
      <c r="M7090" s="163">
        <v>0</v>
      </c>
    </row>
    <row r="7091" spans="1:13">
      <c r="A7091" s="152">
        <v>218</v>
      </c>
      <c r="B7091" s="153" t="s">
        <v>156</v>
      </c>
      <c r="C7091" s="154">
        <v>2013</v>
      </c>
      <c r="D7091" s="155">
        <v>0</v>
      </c>
      <c r="E7091" s="155">
        <v>0</v>
      </c>
      <c r="F7091" s="155">
        <v>0</v>
      </c>
      <c r="G7091" s="155">
        <v>0</v>
      </c>
      <c r="H7091" s="155">
        <v>-1120</v>
      </c>
      <c r="I7091" s="155">
        <v>0</v>
      </c>
      <c r="J7091" s="155">
        <v>0</v>
      </c>
      <c r="K7091" s="155">
        <v>0</v>
      </c>
      <c r="L7091" s="156">
        <v>0</v>
      </c>
      <c r="M7091" s="157">
        <v>0</v>
      </c>
    </row>
    <row r="7092" spans="1:13">
      <c r="A7092" s="158">
        <v>56</v>
      </c>
      <c r="B7092" s="159" t="s">
        <v>128</v>
      </c>
      <c r="C7092" s="160">
        <v>2013</v>
      </c>
      <c r="D7092" s="161">
        <v>0</v>
      </c>
      <c r="E7092" s="161">
        <v>0</v>
      </c>
      <c r="F7092" s="161">
        <v>0</v>
      </c>
      <c r="G7092" s="161">
        <v>0</v>
      </c>
      <c r="H7092" s="161">
        <v>-5028</v>
      </c>
      <c r="I7092" s="161">
        <v>0</v>
      </c>
      <c r="J7092" s="161">
        <v>0</v>
      </c>
      <c r="K7092" s="161">
        <v>0</v>
      </c>
      <c r="L7092" s="162">
        <v>0</v>
      </c>
      <c r="M7092" s="163">
        <v>0</v>
      </c>
    </row>
    <row r="7093" spans="1:13">
      <c r="A7093" s="152">
        <v>151</v>
      </c>
      <c r="B7093" s="153" t="s">
        <v>123</v>
      </c>
      <c r="C7093" s="154">
        <v>2013</v>
      </c>
      <c r="D7093" s="155">
        <v>0</v>
      </c>
      <c r="E7093" s="155">
        <v>0</v>
      </c>
      <c r="F7093" s="155">
        <v>0</v>
      </c>
      <c r="G7093" s="155">
        <v>0</v>
      </c>
      <c r="H7093" s="155">
        <v>-298</v>
      </c>
      <c r="I7093" s="155">
        <v>0</v>
      </c>
      <c r="J7093" s="155">
        <v>0</v>
      </c>
      <c r="K7093" s="155">
        <v>0</v>
      </c>
      <c r="L7093" s="156">
        <v>0</v>
      </c>
      <c r="M7093" s="157">
        <v>0</v>
      </c>
    </row>
    <row r="7094" spans="1:13">
      <c r="A7094" s="158">
        <v>193</v>
      </c>
      <c r="B7094" s="159" t="s">
        <v>27</v>
      </c>
      <c r="C7094" s="160">
        <v>2013</v>
      </c>
      <c r="D7094" s="161">
        <v>0</v>
      </c>
      <c r="E7094" s="161">
        <v>0</v>
      </c>
      <c r="F7094" s="161">
        <v>0</v>
      </c>
      <c r="G7094" s="161">
        <v>0</v>
      </c>
      <c r="H7094" s="161">
        <v>-600</v>
      </c>
      <c r="I7094" s="161">
        <v>0</v>
      </c>
      <c r="J7094" s="161">
        <v>0</v>
      </c>
      <c r="K7094" s="161">
        <v>0</v>
      </c>
      <c r="L7094" s="162">
        <v>0</v>
      </c>
      <c r="M7094" s="163">
        <v>0</v>
      </c>
    </row>
    <row r="7095" spans="1:13">
      <c r="A7095" s="152">
        <v>172</v>
      </c>
      <c r="B7095" s="153" t="s">
        <v>129</v>
      </c>
      <c r="C7095" s="154">
        <v>2013</v>
      </c>
      <c r="D7095" s="155">
        <v>0</v>
      </c>
      <c r="E7095" s="155">
        <v>0</v>
      </c>
      <c r="F7095" s="155">
        <v>0</v>
      </c>
      <c r="G7095" s="155">
        <v>0</v>
      </c>
      <c r="H7095" s="155">
        <v>0</v>
      </c>
      <c r="I7095" s="155">
        <v>0</v>
      </c>
      <c r="J7095" s="155">
        <v>0</v>
      </c>
      <c r="K7095" s="155">
        <v>0</v>
      </c>
      <c r="L7095" s="156">
        <v>0</v>
      </c>
      <c r="M7095" s="157">
        <v>0</v>
      </c>
    </row>
    <row r="7096" spans="1:13">
      <c r="A7096" s="158">
        <v>57</v>
      </c>
      <c r="B7096" s="159" t="s">
        <v>110</v>
      </c>
      <c r="C7096" s="160">
        <v>2013</v>
      </c>
      <c r="D7096" s="161">
        <v>0</v>
      </c>
      <c r="E7096" s="161">
        <v>0</v>
      </c>
      <c r="F7096" s="161">
        <v>0</v>
      </c>
      <c r="G7096" s="161">
        <v>0</v>
      </c>
      <c r="H7096" s="161">
        <v>-1300</v>
      </c>
      <c r="I7096" s="161">
        <v>0</v>
      </c>
      <c r="J7096" s="161">
        <v>0</v>
      </c>
      <c r="K7096" s="161">
        <v>0</v>
      </c>
      <c r="L7096" s="162">
        <v>0</v>
      </c>
      <c r="M7096" s="163">
        <v>0</v>
      </c>
    </row>
    <row r="7097" spans="1:13">
      <c r="A7097" s="152">
        <v>244</v>
      </c>
      <c r="B7097" s="153" t="s">
        <v>53</v>
      </c>
      <c r="C7097" s="154">
        <v>2013</v>
      </c>
      <c r="D7097" s="155">
        <v>0</v>
      </c>
      <c r="E7097" s="155">
        <v>0</v>
      </c>
      <c r="F7097" s="155">
        <v>0</v>
      </c>
      <c r="G7097" s="155">
        <v>0</v>
      </c>
      <c r="H7097" s="155">
        <v>0</v>
      </c>
      <c r="I7097" s="155">
        <v>0</v>
      </c>
      <c r="J7097" s="155">
        <v>0</v>
      </c>
      <c r="K7097" s="155">
        <v>0</v>
      </c>
      <c r="L7097" s="156">
        <v>0</v>
      </c>
      <c r="M7097" s="157">
        <v>0</v>
      </c>
    </row>
    <row r="7098" spans="1:13">
      <c r="A7098" s="158">
        <v>58</v>
      </c>
      <c r="B7098" s="159" t="s">
        <v>147</v>
      </c>
      <c r="C7098" s="160">
        <v>2013</v>
      </c>
      <c r="D7098" s="161">
        <v>0</v>
      </c>
      <c r="E7098" s="161">
        <v>0</v>
      </c>
      <c r="F7098" s="161">
        <v>0</v>
      </c>
      <c r="G7098" s="161">
        <v>0</v>
      </c>
      <c r="H7098" s="161">
        <v>0</v>
      </c>
      <c r="I7098" s="161">
        <v>0</v>
      </c>
      <c r="J7098" s="161">
        <v>0</v>
      </c>
      <c r="K7098" s="161">
        <v>0</v>
      </c>
      <c r="L7098" s="162">
        <v>0</v>
      </c>
      <c r="M7098" s="163">
        <v>0</v>
      </c>
    </row>
    <row r="7099" spans="1:13">
      <c r="A7099" s="152">
        <v>115</v>
      </c>
      <c r="B7099" s="153" t="s">
        <v>89</v>
      </c>
      <c r="C7099" s="154">
        <v>2013</v>
      </c>
      <c r="D7099" s="155">
        <v>0</v>
      </c>
      <c r="E7099" s="155">
        <v>0</v>
      </c>
      <c r="F7099" s="155">
        <v>0</v>
      </c>
      <c r="G7099" s="155">
        <v>0</v>
      </c>
      <c r="H7099" s="155">
        <v>0</v>
      </c>
      <c r="I7099" s="155">
        <v>0</v>
      </c>
      <c r="J7099" s="155">
        <v>0</v>
      </c>
      <c r="K7099" s="155">
        <v>0</v>
      </c>
      <c r="L7099" s="156">
        <v>0</v>
      </c>
      <c r="M7099" s="157">
        <v>0</v>
      </c>
    </row>
    <row r="7100" spans="1:13">
      <c r="A7100" s="158">
        <v>116</v>
      </c>
      <c r="B7100" s="159" t="s">
        <v>28</v>
      </c>
      <c r="C7100" s="160">
        <v>2013</v>
      </c>
      <c r="D7100" s="161">
        <v>0</v>
      </c>
      <c r="E7100" s="161">
        <v>0</v>
      </c>
      <c r="F7100" s="161">
        <v>0</v>
      </c>
      <c r="G7100" s="161">
        <v>0</v>
      </c>
      <c r="H7100" s="161">
        <v>0</v>
      </c>
      <c r="I7100" s="161">
        <v>0</v>
      </c>
      <c r="J7100" s="161">
        <v>0</v>
      </c>
      <c r="K7100" s="161">
        <v>0</v>
      </c>
      <c r="L7100" s="162">
        <v>0</v>
      </c>
      <c r="M7100" s="163">
        <v>0</v>
      </c>
    </row>
    <row r="7101" spans="1:13">
      <c r="A7101" s="152">
        <v>220</v>
      </c>
      <c r="B7101" s="153" t="s">
        <v>184</v>
      </c>
      <c r="C7101" s="154">
        <v>2013</v>
      </c>
      <c r="D7101" s="155">
        <v>0</v>
      </c>
      <c r="E7101" s="155">
        <v>0</v>
      </c>
      <c r="F7101" s="155">
        <v>0</v>
      </c>
      <c r="G7101" s="155">
        <v>0</v>
      </c>
      <c r="H7101" s="155">
        <v>0</v>
      </c>
      <c r="I7101" s="155">
        <v>0</v>
      </c>
      <c r="J7101" s="155">
        <v>0</v>
      </c>
      <c r="K7101" s="155">
        <v>0</v>
      </c>
      <c r="L7101" s="156">
        <v>0</v>
      </c>
      <c r="M7101" s="157">
        <v>0</v>
      </c>
    </row>
    <row r="7102" spans="1:13">
      <c r="A7102" s="158">
        <v>4</v>
      </c>
      <c r="B7102" s="159" t="s">
        <v>164</v>
      </c>
      <c r="C7102" s="160">
        <v>2013</v>
      </c>
      <c r="D7102" s="161">
        <v>0</v>
      </c>
      <c r="E7102" s="161">
        <v>0</v>
      </c>
      <c r="F7102" s="161">
        <v>0</v>
      </c>
      <c r="G7102" s="161">
        <v>0</v>
      </c>
      <c r="H7102" s="161">
        <v>0</v>
      </c>
      <c r="I7102" s="161">
        <v>0</v>
      </c>
      <c r="J7102" s="161">
        <v>0</v>
      </c>
      <c r="K7102" s="161">
        <v>0</v>
      </c>
      <c r="L7102" s="162">
        <v>0</v>
      </c>
      <c r="M7102" s="163">
        <v>0</v>
      </c>
    </row>
    <row r="7103" spans="1:13">
      <c r="A7103" s="152">
        <v>5</v>
      </c>
      <c r="B7103" s="153" t="s">
        <v>75</v>
      </c>
      <c r="C7103" s="154">
        <v>2013</v>
      </c>
      <c r="D7103" s="155">
        <v>0</v>
      </c>
      <c r="E7103" s="155">
        <v>0</v>
      </c>
      <c r="F7103" s="155">
        <v>0</v>
      </c>
      <c r="G7103" s="155">
        <v>0</v>
      </c>
      <c r="H7103" s="155">
        <v>-626</v>
      </c>
      <c r="I7103" s="155">
        <v>0</v>
      </c>
      <c r="J7103" s="155">
        <v>0</v>
      </c>
      <c r="K7103" s="155">
        <v>0</v>
      </c>
      <c r="L7103" s="156">
        <v>0</v>
      </c>
      <c r="M7103" s="157">
        <v>0</v>
      </c>
    </row>
    <row r="7104" spans="1:13">
      <c r="A7104" s="158">
        <v>31</v>
      </c>
      <c r="B7104" s="159" t="s">
        <v>111</v>
      </c>
      <c r="C7104" s="160">
        <v>2013</v>
      </c>
      <c r="D7104" s="161">
        <v>0</v>
      </c>
      <c r="E7104" s="161">
        <v>0</v>
      </c>
      <c r="F7104" s="161">
        <v>0</v>
      </c>
      <c r="G7104" s="161">
        <v>0</v>
      </c>
      <c r="H7104" s="161">
        <v>0</v>
      </c>
      <c r="I7104" s="161">
        <v>0</v>
      </c>
      <c r="J7104" s="161">
        <v>0</v>
      </c>
      <c r="K7104" s="161">
        <v>0</v>
      </c>
      <c r="L7104" s="162">
        <v>0</v>
      </c>
      <c r="M7104" s="163">
        <v>0</v>
      </c>
    </row>
    <row r="7105" spans="1:13">
      <c r="A7105" s="152">
        <v>152</v>
      </c>
      <c r="B7105" s="153" t="s">
        <v>54</v>
      </c>
      <c r="C7105" s="154">
        <v>2013</v>
      </c>
      <c r="D7105" s="155">
        <v>0</v>
      </c>
      <c r="E7105" s="155">
        <v>0</v>
      </c>
      <c r="F7105" s="155">
        <v>0</v>
      </c>
      <c r="G7105" s="155">
        <v>0</v>
      </c>
      <c r="H7105" s="155">
        <v>-151</v>
      </c>
      <c r="I7105" s="155">
        <v>0</v>
      </c>
      <c r="J7105" s="155">
        <v>0</v>
      </c>
      <c r="K7105" s="155">
        <v>0</v>
      </c>
      <c r="L7105" s="156">
        <v>0</v>
      </c>
      <c r="M7105" s="157">
        <v>0</v>
      </c>
    </row>
    <row r="7106" spans="1:13">
      <c r="A7106" s="158">
        <v>221</v>
      </c>
      <c r="B7106" s="159" t="s">
        <v>41</v>
      </c>
      <c r="C7106" s="160">
        <v>2013</v>
      </c>
      <c r="D7106" s="161">
        <v>0</v>
      </c>
      <c r="E7106" s="161">
        <v>0</v>
      </c>
      <c r="F7106" s="161">
        <v>0</v>
      </c>
      <c r="G7106" s="161">
        <v>0</v>
      </c>
      <c r="H7106" s="161">
        <v>0</v>
      </c>
      <c r="I7106" s="161">
        <v>0</v>
      </c>
      <c r="J7106" s="161">
        <v>0</v>
      </c>
      <c r="K7106" s="161">
        <v>0</v>
      </c>
      <c r="L7106" s="162">
        <v>0</v>
      </c>
      <c r="M7106" s="163">
        <v>0</v>
      </c>
    </row>
    <row r="7107" spans="1:13">
      <c r="A7107" s="152">
        <v>117</v>
      </c>
      <c r="B7107" s="153" t="s">
        <v>42</v>
      </c>
      <c r="C7107" s="154">
        <v>2013</v>
      </c>
      <c r="D7107" s="155">
        <v>0</v>
      </c>
      <c r="E7107" s="155">
        <v>0</v>
      </c>
      <c r="F7107" s="155">
        <v>0</v>
      </c>
      <c r="G7107" s="155">
        <v>0</v>
      </c>
      <c r="H7107" s="155">
        <v>0</v>
      </c>
      <c r="I7107" s="155">
        <v>0</v>
      </c>
      <c r="J7107" s="155">
        <v>0</v>
      </c>
      <c r="K7107" s="155">
        <v>0</v>
      </c>
      <c r="L7107" s="156">
        <v>0</v>
      </c>
      <c r="M7107" s="157">
        <v>0</v>
      </c>
    </row>
    <row r="7108" spans="1:13">
      <c r="A7108" s="158">
        <v>132</v>
      </c>
      <c r="B7108" s="159" t="s">
        <v>131</v>
      </c>
      <c r="C7108" s="160">
        <v>2013</v>
      </c>
      <c r="D7108" s="161">
        <v>0</v>
      </c>
      <c r="E7108" s="161">
        <v>0</v>
      </c>
      <c r="F7108" s="161">
        <v>0</v>
      </c>
      <c r="G7108" s="161">
        <v>0</v>
      </c>
      <c r="H7108" s="161">
        <v>0</v>
      </c>
      <c r="I7108" s="161">
        <v>0</v>
      </c>
      <c r="J7108" s="161">
        <v>0</v>
      </c>
      <c r="K7108" s="161">
        <v>0</v>
      </c>
      <c r="L7108" s="162">
        <v>0</v>
      </c>
      <c r="M7108" s="163">
        <v>0</v>
      </c>
    </row>
    <row r="7109" spans="1:13">
      <c r="A7109" s="152">
        <v>173</v>
      </c>
      <c r="B7109" s="153" t="s">
        <v>138</v>
      </c>
      <c r="C7109" s="154">
        <v>2013</v>
      </c>
      <c r="D7109" s="155">
        <v>0</v>
      </c>
      <c r="E7109" s="155">
        <v>0</v>
      </c>
      <c r="F7109" s="155">
        <v>0</v>
      </c>
      <c r="G7109" s="155">
        <v>0</v>
      </c>
      <c r="H7109" s="155">
        <v>0</v>
      </c>
      <c r="I7109" s="155">
        <v>0</v>
      </c>
      <c r="J7109" s="155">
        <v>0</v>
      </c>
      <c r="K7109" s="155">
        <v>0</v>
      </c>
      <c r="L7109" s="156">
        <v>0</v>
      </c>
      <c r="M7109" s="157">
        <v>0</v>
      </c>
    </row>
    <row r="7110" spans="1:13">
      <c r="A7110" s="158">
        <v>222</v>
      </c>
      <c r="B7110" s="159" t="s">
        <v>185</v>
      </c>
      <c r="C7110" s="160">
        <v>2013</v>
      </c>
      <c r="D7110" s="161">
        <v>0</v>
      </c>
      <c r="E7110" s="161">
        <v>0</v>
      </c>
      <c r="F7110" s="161">
        <v>0</v>
      </c>
      <c r="G7110" s="161">
        <v>0</v>
      </c>
      <c r="H7110" s="161">
        <v>0</v>
      </c>
      <c r="I7110" s="161">
        <v>0</v>
      </c>
      <c r="J7110" s="161">
        <v>0</v>
      </c>
      <c r="K7110" s="161">
        <v>0</v>
      </c>
      <c r="L7110" s="162">
        <v>0</v>
      </c>
      <c r="M7110" s="163">
        <v>0</v>
      </c>
    </row>
    <row r="7111" spans="1:13">
      <c r="A7111" s="152">
        <v>153</v>
      </c>
      <c r="B7111" s="153" t="s">
        <v>157</v>
      </c>
      <c r="C7111" s="154">
        <v>2013</v>
      </c>
      <c r="D7111" s="155">
        <v>0</v>
      </c>
      <c r="E7111" s="155">
        <v>0</v>
      </c>
      <c r="F7111" s="155">
        <v>0</v>
      </c>
      <c r="G7111" s="155">
        <v>0</v>
      </c>
      <c r="H7111" s="155">
        <v>-2000</v>
      </c>
      <c r="I7111" s="155">
        <v>0</v>
      </c>
      <c r="J7111" s="155">
        <v>0</v>
      </c>
      <c r="K7111" s="155">
        <v>0</v>
      </c>
      <c r="L7111" s="156">
        <v>0</v>
      </c>
      <c r="M7111" s="157">
        <v>0</v>
      </c>
    </row>
    <row r="7112" spans="1:13">
      <c r="A7112" s="158">
        <v>133</v>
      </c>
      <c r="B7112" s="159" t="s">
        <v>55</v>
      </c>
      <c r="C7112" s="160">
        <v>2013</v>
      </c>
      <c r="D7112" s="161">
        <v>0</v>
      </c>
      <c r="E7112" s="161">
        <v>0</v>
      </c>
      <c r="F7112" s="161">
        <v>0</v>
      </c>
      <c r="G7112" s="161">
        <v>0</v>
      </c>
      <c r="H7112" s="161">
        <v>-1772</v>
      </c>
      <c r="I7112" s="161">
        <v>0</v>
      </c>
      <c r="J7112" s="161">
        <v>-884</v>
      </c>
      <c r="K7112" s="161">
        <v>0</v>
      </c>
      <c r="L7112" s="162">
        <v>0</v>
      </c>
      <c r="M7112" s="163">
        <v>0</v>
      </c>
    </row>
    <row r="7113" spans="1:13">
      <c r="A7113" s="152">
        <v>61</v>
      </c>
      <c r="B7113" s="153" t="s">
        <v>165</v>
      </c>
      <c r="C7113" s="154">
        <v>2013</v>
      </c>
      <c r="D7113" s="155">
        <v>0</v>
      </c>
      <c r="E7113" s="155">
        <v>0</v>
      </c>
      <c r="F7113" s="155">
        <v>0</v>
      </c>
      <c r="G7113" s="155">
        <v>0</v>
      </c>
      <c r="H7113" s="155">
        <v>0</v>
      </c>
      <c r="I7113" s="155">
        <v>0</v>
      </c>
      <c r="J7113" s="155">
        <v>0</v>
      </c>
      <c r="K7113" s="155">
        <v>0</v>
      </c>
      <c r="L7113" s="156">
        <v>0</v>
      </c>
      <c r="M7113" s="157">
        <v>0</v>
      </c>
    </row>
    <row r="7114" spans="1:13">
      <c r="A7114" s="158">
        <v>134</v>
      </c>
      <c r="B7114" s="159" t="s">
        <v>90</v>
      </c>
      <c r="C7114" s="160">
        <v>2013</v>
      </c>
      <c r="D7114" s="161">
        <v>0</v>
      </c>
      <c r="E7114" s="161">
        <v>0</v>
      </c>
      <c r="F7114" s="161">
        <v>0</v>
      </c>
      <c r="G7114" s="161">
        <v>0</v>
      </c>
      <c r="H7114" s="161">
        <v>0</v>
      </c>
      <c r="I7114" s="161">
        <v>0</v>
      </c>
      <c r="J7114" s="161">
        <v>0</v>
      </c>
      <c r="K7114" s="161">
        <v>0</v>
      </c>
      <c r="L7114" s="162">
        <v>0</v>
      </c>
      <c r="M7114" s="163">
        <v>0</v>
      </c>
    </row>
    <row r="7115" spans="1:13">
      <c r="A7115" s="152">
        <v>87</v>
      </c>
      <c r="B7115" s="153" t="s">
        <v>158</v>
      </c>
      <c r="C7115" s="154">
        <v>2013</v>
      </c>
      <c r="D7115" s="155">
        <v>0</v>
      </c>
      <c r="E7115" s="155">
        <v>0</v>
      </c>
      <c r="F7115" s="155">
        <v>0</v>
      </c>
      <c r="G7115" s="155">
        <v>0</v>
      </c>
      <c r="H7115" s="155">
        <v>0</v>
      </c>
      <c r="I7115" s="155">
        <v>0</v>
      </c>
      <c r="J7115" s="155">
        <v>0</v>
      </c>
      <c r="K7115" s="155">
        <v>0</v>
      </c>
      <c r="L7115" s="156">
        <v>0</v>
      </c>
      <c r="M7115" s="157">
        <v>0</v>
      </c>
    </row>
    <row r="7116" spans="1:13">
      <c r="A7116" s="158">
        <v>174</v>
      </c>
      <c r="B7116" s="159" t="s">
        <v>43</v>
      </c>
      <c r="C7116" s="160">
        <v>2013</v>
      </c>
      <c r="D7116" s="161">
        <v>0</v>
      </c>
      <c r="E7116" s="161">
        <v>0</v>
      </c>
      <c r="F7116" s="161">
        <v>0</v>
      </c>
      <c r="G7116" s="161">
        <v>0</v>
      </c>
      <c r="H7116" s="161">
        <v>-1748</v>
      </c>
      <c r="I7116" s="161">
        <v>1785</v>
      </c>
      <c r="J7116" s="161">
        <v>0</v>
      </c>
      <c r="K7116" s="161">
        <v>0</v>
      </c>
      <c r="L7116" s="162">
        <v>0</v>
      </c>
      <c r="M7116" s="163">
        <v>0</v>
      </c>
    </row>
    <row r="7117" spans="1:13">
      <c r="A7117" s="152">
        <v>6</v>
      </c>
      <c r="B7117" s="153" t="s">
        <v>166</v>
      </c>
      <c r="C7117" s="154">
        <v>2013</v>
      </c>
      <c r="D7117" s="155">
        <v>0</v>
      </c>
      <c r="E7117" s="155">
        <v>0</v>
      </c>
      <c r="F7117" s="155">
        <v>0</v>
      </c>
      <c r="G7117" s="155">
        <v>0</v>
      </c>
      <c r="H7117" s="155">
        <v>0</v>
      </c>
      <c r="I7117" s="155">
        <v>0</v>
      </c>
      <c r="J7117" s="155">
        <v>0</v>
      </c>
      <c r="K7117" s="155">
        <v>0</v>
      </c>
      <c r="L7117" s="156">
        <v>0</v>
      </c>
      <c r="M7117" s="157">
        <v>0</v>
      </c>
    </row>
    <row r="7118" spans="1:13">
      <c r="A7118" s="158">
        <v>135</v>
      </c>
      <c r="B7118" s="159" t="s">
        <v>29</v>
      </c>
      <c r="C7118" s="160">
        <v>2013</v>
      </c>
      <c r="D7118" s="161">
        <v>0</v>
      </c>
      <c r="E7118" s="161">
        <v>0</v>
      </c>
      <c r="F7118" s="161">
        <v>0</v>
      </c>
      <c r="G7118" s="161">
        <v>0</v>
      </c>
      <c r="H7118" s="161">
        <v>0</v>
      </c>
      <c r="I7118" s="161">
        <v>0</v>
      </c>
      <c r="J7118" s="161">
        <v>0</v>
      </c>
      <c r="K7118" s="161">
        <v>0</v>
      </c>
      <c r="L7118" s="162">
        <v>0</v>
      </c>
      <c r="M7118" s="163">
        <v>0</v>
      </c>
    </row>
    <row r="7119" spans="1:13">
      <c r="A7119" s="152">
        <v>33</v>
      </c>
      <c r="B7119" s="153" t="s">
        <v>175</v>
      </c>
      <c r="C7119" s="154">
        <v>2013</v>
      </c>
      <c r="D7119" s="155">
        <v>0</v>
      </c>
      <c r="E7119" s="155">
        <v>0</v>
      </c>
      <c r="F7119" s="155">
        <v>0</v>
      </c>
      <c r="G7119" s="155">
        <v>0</v>
      </c>
      <c r="H7119" s="155">
        <v>0</v>
      </c>
      <c r="I7119" s="155">
        <v>0</v>
      </c>
      <c r="J7119" s="155">
        <v>0</v>
      </c>
      <c r="K7119" s="155">
        <v>0</v>
      </c>
      <c r="L7119" s="156">
        <v>0</v>
      </c>
      <c r="M7119" s="157">
        <v>0</v>
      </c>
    </row>
    <row r="7120" spans="1:13">
      <c r="A7120" s="158">
        <v>62</v>
      </c>
      <c r="B7120" s="159" t="s">
        <v>23</v>
      </c>
      <c r="C7120" s="160">
        <v>2013</v>
      </c>
      <c r="D7120" s="161">
        <v>0</v>
      </c>
      <c r="E7120" s="161">
        <v>0</v>
      </c>
      <c r="F7120" s="161">
        <v>0</v>
      </c>
      <c r="G7120" s="161">
        <v>0</v>
      </c>
      <c r="H7120" s="161">
        <v>-1921</v>
      </c>
      <c r="I7120" s="161">
        <v>-120</v>
      </c>
      <c r="J7120" s="161">
        <v>0</v>
      </c>
      <c r="K7120" s="161">
        <v>0</v>
      </c>
      <c r="L7120" s="162">
        <v>0</v>
      </c>
      <c r="M7120" s="163">
        <v>0</v>
      </c>
    </row>
    <row r="7121" spans="1:13">
      <c r="A7121" s="152">
        <v>7</v>
      </c>
      <c r="B7121" s="153" t="s">
        <v>44</v>
      </c>
      <c r="C7121" s="154">
        <v>2013</v>
      </c>
      <c r="D7121" s="155">
        <v>0</v>
      </c>
      <c r="E7121" s="155">
        <v>0</v>
      </c>
      <c r="F7121" s="155">
        <v>0</v>
      </c>
      <c r="G7121" s="155">
        <v>0</v>
      </c>
      <c r="H7121" s="155">
        <v>-280</v>
      </c>
      <c r="I7121" s="155">
        <v>0</v>
      </c>
      <c r="J7121" s="155">
        <v>0</v>
      </c>
      <c r="K7121" s="155">
        <v>0</v>
      </c>
      <c r="L7121" s="156">
        <v>0</v>
      </c>
      <c r="M7121" s="157">
        <v>0</v>
      </c>
    </row>
    <row r="7122" spans="1:13">
      <c r="A7122" s="158">
        <v>154</v>
      </c>
      <c r="B7122" s="159" t="s">
        <v>115</v>
      </c>
      <c r="C7122" s="160">
        <v>2013</v>
      </c>
      <c r="D7122" s="161">
        <v>0</v>
      </c>
      <c r="E7122" s="161">
        <v>0</v>
      </c>
      <c r="F7122" s="161">
        <v>0</v>
      </c>
      <c r="G7122" s="161">
        <v>0</v>
      </c>
      <c r="H7122" s="161">
        <v>-15</v>
      </c>
      <c r="I7122" s="161">
        <v>15732</v>
      </c>
      <c r="J7122" s="161">
        <v>0</v>
      </c>
      <c r="K7122" s="161">
        <v>0</v>
      </c>
      <c r="L7122" s="162">
        <v>0</v>
      </c>
      <c r="M7122" s="163">
        <v>0</v>
      </c>
    </row>
    <row r="7123" spans="1:13">
      <c r="A7123" s="152">
        <v>136</v>
      </c>
      <c r="B7123" s="153" t="s">
        <v>22</v>
      </c>
      <c r="C7123" s="154">
        <v>2013</v>
      </c>
      <c r="D7123" s="155">
        <v>0</v>
      </c>
      <c r="E7123" s="155">
        <v>0</v>
      </c>
      <c r="F7123" s="155">
        <v>0</v>
      </c>
      <c r="G7123" s="155">
        <v>0</v>
      </c>
      <c r="H7123" s="155">
        <v>0</v>
      </c>
      <c r="I7123" s="155">
        <v>0</v>
      </c>
      <c r="J7123" s="155">
        <v>0</v>
      </c>
      <c r="K7123" s="155">
        <v>0</v>
      </c>
      <c r="L7123" s="156">
        <v>0</v>
      </c>
      <c r="M7123" s="157">
        <v>0</v>
      </c>
    </row>
    <row r="7124" spans="1:13">
      <c r="A7124" s="158">
        <v>34</v>
      </c>
      <c r="B7124" s="159" t="s">
        <v>152</v>
      </c>
      <c r="C7124" s="160">
        <v>2013</v>
      </c>
      <c r="D7124" s="161">
        <v>0</v>
      </c>
      <c r="E7124" s="161">
        <v>0</v>
      </c>
      <c r="F7124" s="161">
        <v>0</v>
      </c>
      <c r="G7124" s="161">
        <v>0</v>
      </c>
      <c r="H7124" s="161">
        <v>0</v>
      </c>
      <c r="I7124" s="161">
        <v>0</v>
      </c>
      <c r="J7124" s="161">
        <v>0</v>
      </c>
      <c r="K7124" s="161">
        <v>0</v>
      </c>
      <c r="L7124" s="162">
        <v>0</v>
      </c>
      <c r="M7124" s="163">
        <v>0</v>
      </c>
    </row>
    <row r="7125" spans="1:13">
      <c r="A7125" s="152">
        <v>176</v>
      </c>
      <c r="B7125" s="153" t="s">
        <v>76</v>
      </c>
      <c r="C7125" s="154">
        <v>2013</v>
      </c>
      <c r="D7125" s="155">
        <v>0</v>
      </c>
      <c r="E7125" s="155">
        <v>0</v>
      </c>
      <c r="F7125" s="155">
        <v>0</v>
      </c>
      <c r="G7125" s="155">
        <v>0</v>
      </c>
      <c r="H7125" s="155">
        <v>-16314</v>
      </c>
      <c r="I7125" s="155">
        <v>-10668</v>
      </c>
      <c r="J7125" s="155">
        <v>0</v>
      </c>
      <c r="K7125" s="155">
        <v>0</v>
      </c>
      <c r="L7125" s="156">
        <v>0</v>
      </c>
      <c r="M7125" s="157">
        <v>0</v>
      </c>
    </row>
    <row r="7126" spans="1:13">
      <c r="A7126" s="158">
        <v>63</v>
      </c>
      <c r="B7126" s="159" t="s">
        <v>19</v>
      </c>
      <c r="C7126" s="160">
        <v>2013</v>
      </c>
      <c r="D7126" s="161">
        <v>0</v>
      </c>
      <c r="E7126" s="161">
        <v>0</v>
      </c>
      <c r="F7126" s="161">
        <v>0</v>
      </c>
      <c r="G7126" s="161">
        <v>0</v>
      </c>
      <c r="H7126" s="161">
        <v>6104</v>
      </c>
      <c r="I7126" s="161">
        <v>392</v>
      </c>
      <c r="J7126" s="161">
        <v>0</v>
      </c>
      <c r="K7126" s="161">
        <v>0</v>
      </c>
      <c r="L7126" s="162">
        <v>0</v>
      </c>
      <c r="M7126" s="163">
        <v>0</v>
      </c>
    </row>
    <row r="7127" spans="1:13">
      <c r="A7127" s="152">
        <v>155</v>
      </c>
      <c r="B7127" s="153" t="s">
        <v>45</v>
      </c>
      <c r="C7127" s="154">
        <v>2013</v>
      </c>
      <c r="D7127" s="155">
        <v>0</v>
      </c>
      <c r="E7127" s="155">
        <v>0</v>
      </c>
      <c r="F7127" s="155">
        <v>0</v>
      </c>
      <c r="G7127" s="155">
        <v>0</v>
      </c>
      <c r="H7127" s="155">
        <v>0</v>
      </c>
      <c r="I7127" s="155">
        <v>0</v>
      </c>
      <c r="J7127" s="155">
        <v>0</v>
      </c>
      <c r="K7127" s="155">
        <v>0</v>
      </c>
      <c r="L7127" s="156">
        <v>0</v>
      </c>
      <c r="M7127" s="157">
        <v>0</v>
      </c>
    </row>
    <row r="7128" spans="1:13">
      <c r="A7128" s="158">
        <v>195</v>
      </c>
      <c r="B7128" s="159" t="s">
        <v>91</v>
      </c>
      <c r="C7128" s="160">
        <v>2013</v>
      </c>
      <c r="D7128" s="161">
        <v>0</v>
      </c>
      <c r="E7128" s="161">
        <v>0</v>
      </c>
      <c r="F7128" s="161">
        <v>0</v>
      </c>
      <c r="G7128" s="161">
        <v>0</v>
      </c>
      <c r="H7128" s="161">
        <v>1</v>
      </c>
      <c r="I7128" s="161">
        <v>0</v>
      </c>
      <c r="J7128" s="161">
        <v>0</v>
      </c>
      <c r="K7128" s="161">
        <v>0</v>
      </c>
      <c r="L7128" s="162">
        <v>0</v>
      </c>
      <c r="M7128" s="163">
        <v>-1</v>
      </c>
    </row>
    <row r="7129" spans="1:13">
      <c r="A7129" s="152">
        <v>156</v>
      </c>
      <c r="B7129" s="153" t="s">
        <v>140</v>
      </c>
      <c r="C7129" s="154">
        <v>2013</v>
      </c>
      <c r="D7129" s="155">
        <v>0</v>
      </c>
      <c r="E7129" s="155">
        <v>0</v>
      </c>
      <c r="F7129" s="155">
        <v>0</v>
      </c>
      <c r="G7129" s="155">
        <v>0</v>
      </c>
      <c r="H7129" s="155">
        <v>0</v>
      </c>
      <c r="I7129" s="155">
        <v>0</v>
      </c>
      <c r="J7129" s="155">
        <v>0</v>
      </c>
      <c r="K7129" s="155">
        <v>0</v>
      </c>
      <c r="L7129" s="156">
        <v>0</v>
      </c>
      <c r="M7129" s="157">
        <v>0</v>
      </c>
    </row>
    <row r="7130" spans="1:13">
      <c r="A7130" s="158">
        <v>196</v>
      </c>
      <c r="B7130" s="159" t="s">
        <v>92</v>
      </c>
      <c r="C7130" s="160">
        <v>2013</v>
      </c>
      <c r="D7130" s="161">
        <v>0</v>
      </c>
      <c r="E7130" s="161">
        <v>0</v>
      </c>
      <c r="F7130" s="161">
        <v>0</v>
      </c>
      <c r="G7130" s="161">
        <v>0</v>
      </c>
      <c r="H7130" s="161">
        <v>0</v>
      </c>
      <c r="I7130" s="161">
        <v>0</v>
      </c>
      <c r="J7130" s="161">
        <v>0</v>
      </c>
      <c r="K7130" s="161">
        <v>0</v>
      </c>
      <c r="L7130" s="162">
        <v>0</v>
      </c>
      <c r="M7130" s="163">
        <v>0</v>
      </c>
    </row>
    <row r="7131" spans="1:13">
      <c r="A7131" s="152">
        <v>64</v>
      </c>
      <c r="B7131" s="153" t="s">
        <v>116</v>
      </c>
      <c r="C7131" s="154">
        <v>2013</v>
      </c>
      <c r="D7131" s="155">
        <v>0</v>
      </c>
      <c r="E7131" s="155">
        <v>0</v>
      </c>
      <c r="F7131" s="155">
        <v>0</v>
      </c>
      <c r="G7131" s="155">
        <v>0</v>
      </c>
      <c r="H7131" s="155">
        <v>-2798</v>
      </c>
      <c r="I7131" s="155">
        <v>0</v>
      </c>
      <c r="J7131" s="155">
        <v>0</v>
      </c>
      <c r="K7131" s="155">
        <v>0</v>
      </c>
      <c r="L7131" s="156">
        <v>0</v>
      </c>
      <c r="M7131" s="157">
        <v>0</v>
      </c>
    </row>
    <row r="7132" spans="1:13">
      <c r="A7132" s="158">
        <v>245</v>
      </c>
      <c r="B7132" s="159" t="s">
        <v>46</v>
      </c>
      <c r="C7132" s="160">
        <v>2013</v>
      </c>
      <c r="D7132" s="161">
        <v>0</v>
      </c>
      <c r="E7132" s="161">
        <v>0</v>
      </c>
      <c r="F7132" s="161">
        <v>0</v>
      </c>
      <c r="G7132" s="161">
        <v>0</v>
      </c>
      <c r="H7132" s="161">
        <v>0</v>
      </c>
      <c r="I7132" s="161">
        <v>0</v>
      </c>
      <c r="J7132" s="161">
        <v>0</v>
      </c>
      <c r="K7132" s="161">
        <v>0</v>
      </c>
      <c r="L7132" s="162">
        <v>0</v>
      </c>
      <c r="M7132" s="163">
        <v>0</v>
      </c>
    </row>
    <row r="7133" spans="1:13">
      <c r="A7133" s="152">
        <v>92</v>
      </c>
      <c r="B7133" s="153" t="s">
        <v>117</v>
      </c>
      <c r="C7133" s="154">
        <v>2013</v>
      </c>
      <c r="D7133" s="155">
        <v>0</v>
      </c>
      <c r="E7133" s="155">
        <v>0</v>
      </c>
      <c r="F7133" s="155">
        <v>0</v>
      </c>
      <c r="G7133" s="155">
        <v>0</v>
      </c>
      <c r="H7133" s="155">
        <v>0</v>
      </c>
      <c r="I7133" s="155">
        <v>0</v>
      </c>
      <c r="J7133" s="155">
        <v>0</v>
      </c>
      <c r="K7133" s="155">
        <v>0</v>
      </c>
      <c r="L7133" s="156">
        <v>1</v>
      </c>
      <c r="M7133" s="157">
        <v>0</v>
      </c>
    </row>
    <row r="7134" spans="1:13">
      <c r="A7134" s="158">
        <v>137</v>
      </c>
      <c r="B7134" s="159" t="s">
        <v>93</v>
      </c>
      <c r="C7134" s="160">
        <v>2013</v>
      </c>
      <c r="D7134" s="161">
        <v>0</v>
      </c>
      <c r="E7134" s="161">
        <v>0</v>
      </c>
      <c r="F7134" s="161">
        <v>0</v>
      </c>
      <c r="G7134" s="161">
        <v>0</v>
      </c>
      <c r="H7134" s="161">
        <v>0</v>
      </c>
      <c r="I7134" s="161">
        <v>0</v>
      </c>
      <c r="J7134" s="161">
        <v>0</v>
      </c>
      <c r="K7134" s="161">
        <v>0</v>
      </c>
      <c r="L7134" s="162">
        <v>0</v>
      </c>
      <c r="M7134" s="163">
        <v>0</v>
      </c>
    </row>
    <row r="7135" spans="1:13">
      <c r="A7135" s="152">
        <v>36</v>
      </c>
      <c r="B7135" s="153" t="s">
        <v>132</v>
      </c>
      <c r="C7135" s="154">
        <v>2013</v>
      </c>
      <c r="D7135" s="155">
        <v>0</v>
      </c>
      <c r="E7135" s="155">
        <v>0</v>
      </c>
      <c r="F7135" s="155">
        <v>0</v>
      </c>
      <c r="G7135" s="155">
        <v>0</v>
      </c>
      <c r="H7135" s="155">
        <v>0</v>
      </c>
      <c r="I7135" s="155">
        <v>0</v>
      </c>
      <c r="J7135" s="155">
        <v>0</v>
      </c>
      <c r="K7135" s="155">
        <v>0</v>
      </c>
      <c r="L7135" s="156">
        <v>0</v>
      </c>
      <c r="M7135" s="157">
        <v>0</v>
      </c>
    </row>
    <row r="7136" spans="1:13">
      <c r="A7136" s="158">
        <v>93</v>
      </c>
      <c r="B7136" s="159" t="s">
        <v>177</v>
      </c>
      <c r="C7136" s="160">
        <v>2013</v>
      </c>
      <c r="D7136" s="161">
        <v>0</v>
      </c>
      <c r="E7136" s="161">
        <v>0</v>
      </c>
      <c r="F7136" s="161">
        <v>0</v>
      </c>
      <c r="G7136" s="161">
        <v>0</v>
      </c>
      <c r="H7136" s="161">
        <v>0</v>
      </c>
      <c r="I7136" s="161">
        <v>0</v>
      </c>
      <c r="J7136" s="161">
        <v>0</v>
      </c>
      <c r="K7136" s="161">
        <v>0</v>
      </c>
      <c r="L7136" s="162">
        <v>0</v>
      </c>
      <c r="M7136" s="163">
        <v>0</v>
      </c>
    </row>
    <row r="7137" spans="1:13">
      <c r="A7137" s="152">
        <v>10</v>
      </c>
      <c r="B7137" s="153" t="s">
        <v>30</v>
      </c>
      <c r="C7137" s="154">
        <v>2013</v>
      </c>
      <c r="D7137" s="155">
        <v>0</v>
      </c>
      <c r="E7137" s="155">
        <v>0</v>
      </c>
      <c r="F7137" s="155">
        <v>0</v>
      </c>
      <c r="G7137" s="155">
        <v>0</v>
      </c>
      <c r="H7137" s="155">
        <v>0</v>
      </c>
      <c r="I7137" s="155">
        <v>0</v>
      </c>
      <c r="J7137" s="155">
        <v>0</v>
      </c>
      <c r="K7137" s="155">
        <v>0</v>
      </c>
      <c r="L7137" s="156">
        <v>0</v>
      </c>
      <c r="M7137" s="157">
        <v>0</v>
      </c>
    </row>
    <row r="7138" spans="1:13">
      <c r="A7138" s="158">
        <v>157</v>
      </c>
      <c r="B7138" s="159" t="s">
        <v>155</v>
      </c>
      <c r="C7138" s="160">
        <v>2013</v>
      </c>
      <c r="D7138" s="161">
        <v>0</v>
      </c>
      <c r="E7138" s="161">
        <v>0</v>
      </c>
      <c r="F7138" s="161">
        <v>0</v>
      </c>
      <c r="G7138" s="161">
        <v>0</v>
      </c>
      <c r="H7138" s="161">
        <v>-400</v>
      </c>
      <c r="I7138" s="161">
        <v>0</v>
      </c>
      <c r="J7138" s="161">
        <v>0</v>
      </c>
      <c r="K7138" s="161">
        <v>0</v>
      </c>
      <c r="L7138" s="162">
        <v>0</v>
      </c>
      <c r="M7138" s="163">
        <v>0</v>
      </c>
    </row>
    <row r="7139" spans="1:13">
      <c r="A7139" s="152">
        <v>246</v>
      </c>
      <c r="B7139" s="153" t="s">
        <v>94</v>
      </c>
      <c r="C7139" s="154">
        <v>2013</v>
      </c>
      <c r="D7139" s="155">
        <v>0</v>
      </c>
      <c r="E7139" s="155">
        <v>0</v>
      </c>
      <c r="F7139" s="155">
        <v>0</v>
      </c>
      <c r="G7139" s="155">
        <v>0</v>
      </c>
      <c r="H7139" s="155">
        <v>0</v>
      </c>
      <c r="I7139" s="155">
        <v>0</v>
      </c>
      <c r="J7139" s="155">
        <v>0</v>
      </c>
      <c r="K7139" s="155">
        <v>0</v>
      </c>
      <c r="L7139" s="156">
        <v>0</v>
      </c>
      <c r="M7139" s="157">
        <v>0</v>
      </c>
    </row>
    <row r="7140" spans="1:13">
      <c r="A7140" s="158">
        <v>66</v>
      </c>
      <c r="B7140" s="159" t="s">
        <v>47</v>
      </c>
      <c r="C7140" s="160">
        <v>2013</v>
      </c>
      <c r="D7140" s="161">
        <v>0</v>
      </c>
      <c r="E7140" s="161">
        <v>0</v>
      </c>
      <c r="F7140" s="161">
        <v>0</v>
      </c>
      <c r="G7140" s="161">
        <v>0</v>
      </c>
      <c r="H7140" s="161">
        <v>-1234</v>
      </c>
      <c r="I7140" s="161">
        <v>0</v>
      </c>
      <c r="J7140" s="161">
        <v>33232</v>
      </c>
      <c r="K7140" s="161">
        <v>512</v>
      </c>
      <c r="L7140" s="162">
        <v>0</v>
      </c>
      <c r="M7140" s="163">
        <v>0</v>
      </c>
    </row>
    <row r="7141" spans="1:13">
      <c r="A7141" s="152">
        <v>37</v>
      </c>
      <c r="B7141" s="153" t="s">
        <v>77</v>
      </c>
      <c r="C7141" s="154">
        <v>2013</v>
      </c>
      <c r="D7141" s="155">
        <v>0</v>
      </c>
      <c r="E7141" s="155">
        <v>0</v>
      </c>
      <c r="F7141" s="155">
        <v>0</v>
      </c>
      <c r="G7141" s="155">
        <v>0</v>
      </c>
      <c r="H7141" s="155">
        <v>0</v>
      </c>
      <c r="I7141" s="155">
        <v>0</v>
      </c>
      <c r="J7141" s="155">
        <v>0</v>
      </c>
      <c r="K7141" s="155">
        <v>0</v>
      </c>
      <c r="L7141" s="156">
        <v>0</v>
      </c>
      <c r="M7141" s="157">
        <v>0</v>
      </c>
    </row>
    <row r="7142" spans="1:13">
      <c r="A7142" s="158">
        <v>94</v>
      </c>
      <c r="B7142" s="159" t="s">
        <v>118</v>
      </c>
      <c r="C7142" s="160">
        <v>2013</v>
      </c>
      <c r="D7142" s="161">
        <v>0</v>
      </c>
      <c r="E7142" s="161">
        <v>0</v>
      </c>
      <c r="F7142" s="161">
        <v>0</v>
      </c>
      <c r="G7142" s="161">
        <v>0</v>
      </c>
      <c r="H7142" s="161">
        <v>0</v>
      </c>
      <c r="I7142" s="161">
        <v>0</v>
      </c>
      <c r="J7142" s="161">
        <v>0</v>
      </c>
      <c r="K7142" s="161">
        <v>0</v>
      </c>
      <c r="L7142" s="162">
        <v>0</v>
      </c>
      <c r="M7142" s="163">
        <v>0</v>
      </c>
    </row>
    <row r="7143" spans="1:13">
      <c r="A7143" s="152">
        <v>11</v>
      </c>
      <c r="B7143" s="153" t="s">
        <v>119</v>
      </c>
      <c r="C7143" s="154">
        <v>2013</v>
      </c>
      <c r="D7143" s="155">
        <v>0</v>
      </c>
      <c r="E7143" s="155">
        <v>0</v>
      </c>
      <c r="F7143" s="155">
        <v>0</v>
      </c>
      <c r="G7143" s="155">
        <v>0</v>
      </c>
      <c r="H7143" s="155">
        <v>0</v>
      </c>
      <c r="I7143" s="155">
        <v>0</v>
      </c>
      <c r="J7143" s="155">
        <v>0</v>
      </c>
      <c r="K7143" s="155">
        <v>0</v>
      </c>
      <c r="L7143" s="156">
        <v>0</v>
      </c>
      <c r="M7143" s="157">
        <v>0</v>
      </c>
    </row>
    <row r="7144" spans="1:13">
      <c r="A7144" s="158">
        <v>224</v>
      </c>
      <c r="B7144" s="159" t="s">
        <v>20</v>
      </c>
      <c r="C7144" s="160">
        <v>2013</v>
      </c>
      <c r="D7144" s="161">
        <v>0</v>
      </c>
      <c r="E7144" s="161">
        <v>0</v>
      </c>
      <c r="F7144" s="161">
        <v>0</v>
      </c>
      <c r="G7144" s="161">
        <v>0</v>
      </c>
      <c r="H7144" s="161">
        <v>0</v>
      </c>
      <c r="I7144" s="161">
        <v>0</v>
      </c>
      <c r="J7144" s="161">
        <v>0</v>
      </c>
      <c r="K7144" s="161">
        <v>0</v>
      </c>
      <c r="L7144" s="162">
        <v>0</v>
      </c>
      <c r="M7144" s="163">
        <v>0</v>
      </c>
    </row>
    <row r="7145" spans="1:13">
      <c r="A7145" s="152">
        <v>67</v>
      </c>
      <c r="B7145" s="153" t="s">
        <v>163</v>
      </c>
      <c r="C7145" s="154">
        <v>2013</v>
      </c>
      <c r="D7145" s="155">
        <v>0</v>
      </c>
      <c r="E7145" s="155">
        <v>0</v>
      </c>
      <c r="F7145" s="155">
        <v>0</v>
      </c>
      <c r="G7145" s="155">
        <v>0</v>
      </c>
      <c r="H7145" s="155">
        <v>0</v>
      </c>
      <c r="I7145" s="155">
        <v>0</v>
      </c>
      <c r="J7145" s="155">
        <v>0</v>
      </c>
      <c r="K7145" s="155">
        <v>0</v>
      </c>
      <c r="L7145" s="156">
        <v>0</v>
      </c>
      <c r="M7145" s="157">
        <v>0</v>
      </c>
    </row>
    <row r="7146" spans="1:13">
      <c r="A7146" s="158">
        <v>96</v>
      </c>
      <c r="B7146" s="159" t="s">
        <v>159</v>
      </c>
      <c r="C7146" s="160">
        <v>2013</v>
      </c>
      <c r="D7146" s="161">
        <v>0</v>
      </c>
      <c r="E7146" s="161">
        <v>0</v>
      </c>
      <c r="F7146" s="161">
        <v>0</v>
      </c>
      <c r="G7146" s="161">
        <v>0</v>
      </c>
      <c r="H7146" s="161">
        <v>-543</v>
      </c>
      <c r="I7146" s="161">
        <v>13279</v>
      </c>
      <c r="J7146" s="161">
        <v>-4584</v>
      </c>
      <c r="K7146" s="161">
        <v>0</v>
      </c>
      <c r="L7146" s="162">
        <v>0</v>
      </c>
      <c r="M7146" s="163">
        <v>0</v>
      </c>
    </row>
    <row r="7147" spans="1:13">
      <c r="A7147" s="152">
        <v>138</v>
      </c>
      <c r="B7147" s="153" t="s">
        <v>31</v>
      </c>
      <c r="C7147" s="154">
        <v>2013</v>
      </c>
      <c r="D7147" s="155">
        <v>0</v>
      </c>
      <c r="E7147" s="155">
        <v>0</v>
      </c>
      <c r="F7147" s="155">
        <v>0</v>
      </c>
      <c r="G7147" s="155">
        <v>0</v>
      </c>
      <c r="H7147" s="155">
        <v>0</v>
      </c>
      <c r="I7147" s="155">
        <v>0</v>
      </c>
      <c r="J7147" s="155">
        <v>0</v>
      </c>
      <c r="K7147" s="155">
        <v>0</v>
      </c>
      <c r="L7147" s="156">
        <v>0</v>
      </c>
      <c r="M7147" s="157">
        <v>0</v>
      </c>
    </row>
    <row r="7148" spans="1:13">
      <c r="A7148" s="158">
        <v>68</v>
      </c>
      <c r="B7148" s="159" t="s">
        <v>120</v>
      </c>
      <c r="C7148" s="160">
        <v>2013</v>
      </c>
      <c r="D7148" s="161">
        <v>0</v>
      </c>
      <c r="E7148" s="161">
        <v>0</v>
      </c>
      <c r="F7148" s="161">
        <v>0</v>
      </c>
      <c r="G7148" s="161">
        <v>0</v>
      </c>
      <c r="H7148" s="161">
        <v>0</v>
      </c>
      <c r="I7148" s="161">
        <v>0</v>
      </c>
      <c r="J7148" s="161">
        <v>0</v>
      </c>
      <c r="K7148" s="161">
        <v>0</v>
      </c>
      <c r="L7148" s="162">
        <v>0</v>
      </c>
      <c r="M7148" s="163">
        <v>0</v>
      </c>
    </row>
    <row r="7149" spans="1:13">
      <c r="A7149" s="152">
        <v>97</v>
      </c>
      <c r="B7149" s="153" t="s">
        <v>126</v>
      </c>
      <c r="C7149" s="154">
        <v>2013</v>
      </c>
      <c r="D7149" s="155">
        <v>0</v>
      </c>
      <c r="E7149" s="155">
        <v>0</v>
      </c>
      <c r="F7149" s="155">
        <v>0</v>
      </c>
      <c r="G7149" s="155">
        <v>0</v>
      </c>
      <c r="H7149" s="155">
        <v>0</v>
      </c>
      <c r="I7149" s="155">
        <v>0</v>
      </c>
      <c r="J7149" s="155">
        <v>0</v>
      </c>
      <c r="K7149" s="155">
        <v>0</v>
      </c>
      <c r="L7149" s="156">
        <v>0</v>
      </c>
      <c r="M7149" s="157">
        <v>0</v>
      </c>
    </row>
    <row r="7150" spans="1:13">
      <c r="A7150" s="158">
        <v>139</v>
      </c>
      <c r="B7150" s="159" t="s">
        <v>133</v>
      </c>
      <c r="C7150" s="160">
        <v>2013</v>
      </c>
      <c r="D7150" s="161">
        <v>0</v>
      </c>
      <c r="E7150" s="161">
        <v>0</v>
      </c>
      <c r="F7150" s="161">
        <v>0</v>
      </c>
      <c r="G7150" s="161">
        <v>0</v>
      </c>
      <c r="H7150" s="161">
        <v>0</v>
      </c>
      <c r="I7150" s="161">
        <v>0</v>
      </c>
      <c r="J7150" s="161">
        <v>0</v>
      </c>
      <c r="K7150" s="161">
        <v>0</v>
      </c>
      <c r="L7150" s="162">
        <v>0</v>
      </c>
      <c r="M7150" s="163">
        <v>0</v>
      </c>
    </row>
    <row r="7151" spans="1:13">
      <c r="A7151" s="152">
        <v>178</v>
      </c>
      <c r="B7151" s="153" t="s">
        <v>95</v>
      </c>
      <c r="C7151" s="154">
        <v>2013</v>
      </c>
      <c r="D7151" s="155">
        <v>0</v>
      </c>
      <c r="E7151" s="155">
        <v>0</v>
      </c>
      <c r="F7151" s="155">
        <v>0</v>
      </c>
      <c r="G7151" s="155">
        <v>0</v>
      </c>
      <c r="H7151" s="155">
        <v>0</v>
      </c>
      <c r="I7151" s="155">
        <v>0</v>
      </c>
      <c r="J7151" s="155">
        <v>0</v>
      </c>
      <c r="K7151" s="155">
        <v>0</v>
      </c>
      <c r="L7151" s="156">
        <v>0</v>
      </c>
      <c r="M7151" s="157">
        <v>0</v>
      </c>
    </row>
    <row r="7152" spans="1:13">
      <c r="A7152" s="158">
        <v>118</v>
      </c>
      <c r="B7152" s="159" t="s">
        <v>71</v>
      </c>
      <c r="C7152" s="160">
        <v>2013</v>
      </c>
      <c r="D7152" s="161">
        <v>0</v>
      </c>
      <c r="E7152" s="161">
        <v>0</v>
      </c>
      <c r="F7152" s="161">
        <v>0</v>
      </c>
      <c r="G7152" s="161">
        <v>0</v>
      </c>
      <c r="H7152" s="161">
        <v>0</v>
      </c>
      <c r="I7152" s="161">
        <v>0</v>
      </c>
      <c r="J7152" s="161">
        <v>0</v>
      </c>
      <c r="K7152" s="161">
        <v>0</v>
      </c>
      <c r="L7152" s="162">
        <v>0</v>
      </c>
      <c r="M7152" s="163">
        <v>0</v>
      </c>
    </row>
    <row r="7153" spans="1:13">
      <c r="A7153" s="152">
        <v>98</v>
      </c>
      <c r="B7153" s="153" t="s">
        <v>78</v>
      </c>
      <c r="C7153" s="154">
        <v>2013</v>
      </c>
      <c r="D7153" s="155">
        <v>0</v>
      </c>
      <c r="E7153" s="155">
        <v>0</v>
      </c>
      <c r="F7153" s="155">
        <v>0</v>
      </c>
      <c r="G7153" s="155">
        <v>0</v>
      </c>
      <c r="H7153" s="155">
        <v>0</v>
      </c>
      <c r="I7153" s="155">
        <v>0</v>
      </c>
      <c r="J7153" s="155">
        <v>0</v>
      </c>
      <c r="K7153" s="155">
        <v>0</v>
      </c>
      <c r="L7153" s="156">
        <v>0</v>
      </c>
      <c r="M7153" s="157">
        <v>0</v>
      </c>
    </row>
    <row r="7154" spans="1:13">
      <c r="A7154" s="158">
        <v>247</v>
      </c>
      <c r="B7154" s="159" t="s">
        <v>96</v>
      </c>
      <c r="C7154" s="160">
        <v>2013</v>
      </c>
      <c r="D7154" s="161">
        <v>0</v>
      </c>
      <c r="E7154" s="161">
        <v>0</v>
      </c>
      <c r="F7154" s="161">
        <v>0</v>
      </c>
      <c r="G7154" s="161">
        <v>0</v>
      </c>
      <c r="H7154" s="161">
        <v>-1100</v>
      </c>
      <c r="I7154" s="161">
        <v>0</v>
      </c>
      <c r="J7154" s="161">
        <v>0</v>
      </c>
      <c r="K7154" s="161">
        <v>0</v>
      </c>
      <c r="L7154" s="162">
        <v>0</v>
      </c>
      <c r="M7154" s="163">
        <v>0</v>
      </c>
    </row>
    <row r="7155" spans="1:13">
      <c r="A7155" s="152">
        <v>140</v>
      </c>
      <c r="B7155" s="153" t="s">
        <v>97</v>
      </c>
      <c r="C7155" s="154">
        <v>2013</v>
      </c>
      <c r="D7155" s="155">
        <v>0</v>
      </c>
      <c r="E7155" s="155">
        <v>0</v>
      </c>
      <c r="F7155" s="155">
        <v>0</v>
      </c>
      <c r="G7155" s="155">
        <v>0</v>
      </c>
      <c r="H7155" s="155">
        <v>0</v>
      </c>
      <c r="I7155" s="155">
        <v>0</v>
      </c>
      <c r="J7155" s="155">
        <v>0</v>
      </c>
      <c r="K7155" s="155">
        <v>0</v>
      </c>
      <c r="L7155" s="156">
        <v>0</v>
      </c>
      <c r="M7155" s="157">
        <v>0</v>
      </c>
    </row>
    <row r="7156" spans="1:13">
      <c r="A7156" s="158">
        <v>197</v>
      </c>
      <c r="B7156" s="159" t="s">
        <v>79</v>
      </c>
      <c r="C7156" s="160">
        <v>2013</v>
      </c>
      <c r="D7156" s="161">
        <v>0</v>
      </c>
      <c r="E7156" s="161">
        <v>0</v>
      </c>
      <c r="F7156" s="161">
        <v>0</v>
      </c>
      <c r="G7156" s="161">
        <v>0</v>
      </c>
      <c r="H7156" s="161">
        <v>-3777</v>
      </c>
      <c r="I7156" s="161">
        <v>0</v>
      </c>
      <c r="J7156" s="161">
        <v>0</v>
      </c>
      <c r="K7156" s="161">
        <v>0</v>
      </c>
      <c r="L7156" s="162">
        <v>0</v>
      </c>
      <c r="M7156" s="163">
        <v>1</v>
      </c>
    </row>
    <row r="7157" spans="1:13">
      <c r="A7157" s="152">
        <v>119</v>
      </c>
      <c r="B7157" s="153" t="s">
        <v>58</v>
      </c>
      <c r="C7157" s="154">
        <v>2013</v>
      </c>
      <c r="D7157" s="155">
        <v>0</v>
      </c>
      <c r="E7157" s="155">
        <v>0</v>
      </c>
      <c r="F7157" s="155">
        <v>0</v>
      </c>
      <c r="G7157" s="155">
        <v>0</v>
      </c>
      <c r="H7157" s="155">
        <v>0</v>
      </c>
      <c r="I7157" s="155">
        <v>0</v>
      </c>
      <c r="J7157" s="155">
        <v>0</v>
      </c>
      <c r="K7157" s="155">
        <v>0</v>
      </c>
      <c r="L7157" s="156">
        <v>0</v>
      </c>
      <c r="M7157" s="157">
        <v>0</v>
      </c>
    </row>
    <row r="7158" spans="1:13">
      <c r="A7158" s="158">
        <v>227</v>
      </c>
      <c r="B7158" s="159" t="s">
        <v>112</v>
      </c>
      <c r="C7158" s="160">
        <v>2013</v>
      </c>
      <c r="D7158" s="161">
        <v>0</v>
      </c>
      <c r="E7158" s="161">
        <v>0</v>
      </c>
      <c r="F7158" s="161">
        <v>0</v>
      </c>
      <c r="G7158" s="161">
        <v>0</v>
      </c>
      <c r="H7158" s="161">
        <v>0</v>
      </c>
      <c r="I7158" s="161">
        <v>0</v>
      </c>
      <c r="J7158" s="161">
        <v>0</v>
      </c>
      <c r="K7158" s="161">
        <v>0</v>
      </c>
      <c r="L7158" s="162">
        <v>0</v>
      </c>
      <c r="M7158" s="163">
        <v>0</v>
      </c>
    </row>
    <row r="7159" spans="1:13">
      <c r="A7159" s="152">
        <v>100</v>
      </c>
      <c r="B7159" s="153" t="s">
        <v>59</v>
      </c>
      <c r="C7159" s="154">
        <v>2013</v>
      </c>
      <c r="D7159" s="155">
        <v>0</v>
      </c>
      <c r="E7159" s="155">
        <v>0</v>
      </c>
      <c r="F7159" s="155">
        <v>0</v>
      </c>
      <c r="G7159" s="155">
        <v>0</v>
      </c>
      <c r="H7159" s="155">
        <v>0</v>
      </c>
      <c r="I7159" s="155">
        <v>0</v>
      </c>
      <c r="J7159" s="155">
        <v>0</v>
      </c>
      <c r="K7159" s="155">
        <v>0</v>
      </c>
      <c r="L7159" s="156">
        <v>0</v>
      </c>
      <c r="M7159" s="157">
        <v>0</v>
      </c>
    </row>
    <row r="7160" spans="1:13">
      <c r="A7160" s="158">
        <v>158</v>
      </c>
      <c r="B7160" s="159" t="s">
        <v>80</v>
      </c>
      <c r="C7160" s="160">
        <v>2013</v>
      </c>
      <c r="D7160" s="161">
        <v>0</v>
      </c>
      <c r="E7160" s="161">
        <v>0</v>
      </c>
      <c r="F7160" s="161">
        <v>0</v>
      </c>
      <c r="G7160" s="161">
        <v>0</v>
      </c>
      <c r="H7160" s="161">
        <v>14595</v>
      </c>
      <c r="I7160" s="161">
        <v>4096</v>
      </c>
      <c r="J7160" s="161">
        <v>0</v>
      </c>
      <c r="K7160" s="161">
        <v>0</v>
      </c>
      <c r="L7160" s="162">
        <v>0</v>
      </c>
      <c r="M7160" s="163">
        <v>0</v>
      </c>
    </row>
    <row r="7161" spans="1:13">
      <c r="A7161" s="152">
        <v>13</v>
      </c>
      <c r="B7161" s="153" t="s">
        <v>48</v>
      </c>
      <c r="C7161" s="154">
        <v>2013</v>
      </c>
      <c r="D7161" s="155">
        <v>0</v>
      </c>
      <c r="E7161" s="155">
        <v>0</v>
      </c>
      <c r="F7161" s="155">
        <v>0</v>
      </c>
      <c r="G7161" s="155">
        <v>0</v>
      </c>
      <c r="H7161" s="155">
        <v>0</v>
      </c>
      <c r="I7161" s="155">
        <v>0</v>
      </c>
      <c r="J7161" s="155">
        <v>0</v>
      </c>
      <c r="K7161" s="155">
        <v>0</v>
      </c>
      <c r="L7161" s="156">
        <v>0</v>
      </c>
      <c r="M7161" s="157">
        <v>0</v>
      </c>
    </row>
    <row r="7162" spans="1:13">
      <c r="A7162" s="158">
        <v>101</v>
      </c>
      <c r="B7162" s="159" t="s">
        <v>72</v>
      </c>
      <c r="C7162" s="160">
        <v>2013</v>
      </c>
      <c r="D7162" s="161">
        <v>0</v>
      </c>
      <c r="E7162" s="161">
        <v>0</v>
      </c>
      <c r="F7162" s="161">
        <v>0</v>
      </c>
      <c r="G7162" s="161">
        <v>0</v>
      </c>
      <c r="H7162" s="161">
        <v>-760</v>
      </c>
      <c r="I7162" s="161">
        <v>0</v>
      </c>
      <c r="J7162" s="161">
        <v>0</v>
      </c>
      <c r="K7162" s="161">
        <v>0</v>
      </c>
      <c r="L7162" s="162">
        <v>0</v>
      </c>
      <c r="M7162" s="163">
        <v>0</v>
      </c>
    </row>
    <row r="7163" spans="1:13">
      <c r="A7163" s="152">
        <v>141</v>
      </c>
      <c r="B7163" s="153" t="s">
        <v>49</v>
      </c>
      <c r="C7163" s="154">
        <v>2013</v>
      </c>
      <c r="D7163" s="155">
        <v>0</v>
      </c>
      <c r="E7163" s="155">
        <v>0</v>
      </c>
      <c r="F7163" s="155">
        <v>0</v>
      </c>
      <c r="G7163" s="155">
        <v>0</v>
      </c>
      <c r="H7163" s="155">
        <v>0</v>
      </c>
      <c r="I7163" s="155">
        <v>0</v>
      </c>
      <c r="J7163" s="155">
        <v>0</v>
      </c>
      <c r="K7163" s="155">
        <v>0</v>
      </c>
      <c r="L7163" s="156">
        <v>0</v>
      </c>
      <c r="M7163" s="157">
        <v>0</v>
      </c>
    </row>
    <row r="7164" spans="1:13">
      <c r="A7164" s="158">
        <v>40</v>
      </c>
      <c r="B7164" s="159" t="s">
        <v>134</v>
      </c>
      <c r="C7164" s="160">
        <v>2013</v>
      </c>
      <c r="D7164" s="161">
        <v>0</v>
      </c>
      <c r="E7164" s="161">
        <v>0</v>
      </c>
      <c r="F7164" s="161">
        <v>0</v>
      </c>
      <c r="G7164" s="161">
        <v>0</v>
      </c>
      <c r="H7164" s="161">
        <v>0</v>
      </c>
      <c r="I7164" s="161">
        <v>0</v>
      </c>
      <c r="J7164" s="161">
        <v>0</v>
      </c>
      <c r="K7164" s="161">
        <v>0</v>
      </c>
      <c r="L7164" s="162">
        <v>0</v>
      </c>
      <c r="M7164" s="163">
        <v>0</v>
      </c>
    </row>
    <row r="7165" spans="1:13">
      <c r="A7165" s="152">
        <v>228</v>
      </c>
      <c r="B7165" s="153" t="s">
        <v>135</v>
      </c>
      <c r="C7165" s="154">
        <v>2013</v>
      </c>
      <c r="D7165" s="155">
        <v>0</v>
      </c>
      <c r="E7165" s="155">
        <v>0</v>
      </c>
      <c r="F7165" s="155">
        <v>0</v>
      </c>
      <c r="G7165" s="155">
        <v>0</v>
      </c>
      <c r="H7165" s="155">
        <v>0</v>
      </c>
      <c r="I7165" s="155">
        <v>0</v>
      </c>
      <c r="J7165" s="155">
        <v>0</v>
      </c>
      <c r="K7165" s="155">
        <v>0</v>
      </c>
      <c r="L7165" s="156">
        <v>0</v>
      </c>
      <c r="M7165" s="157">
        <v>0</v>
      </c>
    </row>
    <row r="7166" spans="1:13">
      <c r="A7166" s="158">
        <v>248</v>
      </c>
      <c r="B7166" s="159" t="s">
        <v>98</v>
      </c>
      <c r="C7166" s="160">
        <v>2013</v>
      </c>
      <c r="D7166" s="161">
        <v>0</v>
      </c>
      <c r="E7166" s="161">
        <v>0</v>
      </c>
      <c r="F7166" s="161">
        <v>0</v>
      </c>
      <c r="G7166" s="161">
        <v>0</v>
      </c>
      <c r="H7166" s="161">
        <v>2224</v>
      </c>
      <c r="I7166" s="161">
        <v>2513</v>
      </c>
      <c r="J7166" s="161">
        <v>0</v>
      </c>
      <c r="K7166" s="161">
        <v>0</v>
      </c>
      <c r="L7166" s="162">
        <v>0</v>
      </c>
      <c r="M7166" s="163">
        <v>0</v>
      </c>
    </row>
    <row r="7167" spans="1:13">
      <c r="A7167" s="152">
        <v>249</v>
      </c>
      <c r="B7167" s="153" t="s">
        <v>99</v>
      </c>
      <c r="C7167" s="154">
        <v>2013</v>
      </c>
      <c r="D7167" s="155">
        <v>0</v>
      </c>
      <c r="E7167" s="155">
        <v>0</v>
      </c>
      <c r="F7167" s="155">
        <v>0</v>
      </c>
      <c r="G7167" s="155">
        <v>0</v>
      </c>
      <c r="H7167" s="155">
        <v>0</v>
      </c>
      <c r="I7167" s="155">
        <v>0</v>
      </c>
      <c r="J7167" s="155">
        <v>0</v>
      </c>
      <c r="K7167" s="155">
        <v>0</v>
      </c>
      <c r="L7167" s="156">
        <v>0</v>
      </c>
      <c r="M7167" s="157">
        <v>0</v>
      </c>
    </row>
    <row r="7168" spans="1:13">
      <c r="A7168" s="158">
        <v>42</v>
      </c>
      <c r="B7168" s="159" t="s">
        <v>81</v>
      </c>
      <c r="C7168" s="160">
        <v>2013</v>
      </c>
      <c r="D7168" s="161">
        <v>0</v>
      </c>
      <c r="E7168" s="161">
        <v>0</v>
      </c>
      <c r="F7168" s="161">
        <v>0</v>
      </c>
      <c r="G7168" s="161">
        <v>0</v>
      </c>
      <c r="H7168" s="161">
        <v>0</v>
      </c>
      <c r="I7168" s="161">
        <v>0</v>
      </c>
      <c r="J7168" s="161">
        <v>0</v>
      </c>
      <c r="K7168" s="161">
        <v>0</v>
      </c>
      <c r="L7168" s="162">
        <v>0</v>
      </c>
      <c r="M7168" s="163">
        <v>0</v>
      </c>
    </row>
    <row r="7169" spans="1:13">
      <c r="A7169" s="152">
        <v>250</v>
      </c>
      <c r="B7169" s="153" t="s">
        <v>100</v>
      </c>
      <c r="C7169" s="154">
        <v>2013</v>
      </c>
      <c r="D7169" s="155">
        <v>0</v>
      </c>
      <c r="E7169" s="155">
        <v>0</v>
      </c>
      <c r="F7169" s="155">
        <v>0</v>
      </c>
      <c r="G7169" s="155">
        <v>0</v>
      </c>
      <c r="H7169" s="155">
        <v>0</v>
      </c>
      <c r="I7169" s="155">
        <v>0</v>
      </c>
      <c r="J7169" s="155">
        <v>0</v>
      </c>
      <c r="K7169" s="155">
        <v>0</v>
      </c>
      <c r="L7169" s="156">
        <v>0</v>
      </c>
      <c r="M7169" s="157">
        <v>0</v>
      </c>
    </row>
    <row r="7170" spans="1:13">
      <c r="A7170" s="158">
        <v>198</v>
      </c>
      <c r="B7170" s="159" t="s">
        <v>60</v>
      </c>
      <c r="C7170" s="160">
        <v>2013</v>
      </c>
      <c r="D7170" s="161">
        <v>0</v>
      </c>
      <c r="E7170" s="161">
        <v>0</v>
      </c>
      <c r="F7170" s="161">
        <v>0</v>
      </c>
      <c r="G7170" s="161">
        <v>0</v>
      </c>
      <c r="H7170" s="161">
        <v>1046</v>
      </c>
      <c r="I7170" s="161">
        <v>-92</v>
      </c>
      <c r="J7170" s="161">
        <v>0</v>
      </c>
      <c r="K7170" s="161">
        <v>0</v>
      </c>
      <c r="L7170" s="162">
        <v>-3</v>
      </c>
      <c r="M7170" s="163">
        <v>0</v>
      </c>
    </row>
    <row r="7171" spans="1:13">
      <c r="A7171" s="152">
        <v>199</v>
      </c>
      <c r="B7171" s="153" t="s">
        <v>61</v>
      </c>
      <c r="C7171" s="154">
        <v>2013</v>
      </c>
      <c r="D7171" s="155">
        <v>0</v>
      </c>
      <c r="E7171" s="155">
        <v>0</v>
      </c>
      <c r="F7171" s="155">
        <v>0</v>
      </c>
      <c r="G7171" s="155">
        <v>0</v>
      </c>
      <c r="H7171" s="155">
        <v>0</v>
      </c>
      <c r="I7171" s="155">
        <v>0</v>
      </c>
      <c r="J7171" s="155">
        <v>0</v>
      </c>
      <c r="K7171" s="155">
        <v>0</v>
      </c>
      <c r="L7171" s="156">
        <v>0</v>
      </c>
      <c r="M7171" s="157">
        <v>0</v>
      </c>
    </row>
    <row r="7172" spans="1:13">
      <c r="A7172" s="158">
        <v>142</v>
      </c>
      <c r="B7172" s="159" t="s">
        <v>24</v>
      </c>
      <c r="C7172" s="160">
        <v>2013</v>
      </c>
      <c r="D7172" s="161">
        <v>0</v>
      </c>
      <c r="E7172" s="161">
        <v>0</v>
      </c>
      <c r="F7172" s="161">
        <v>0</v>
      </c>
      <c r="G7172" s="161">
        <v>0</v>
      </c>
      <c r="H7172" s="161">
        <v>-3344</v>
      </c>
      <c r="I7172" s="161">
        <v>0</v>
      </c>
      <c r="J7172" s="161">
        <v>-4480</v>
      </c>
      <c r="K7172" s="161">
        <v>-98</v>
      </c>
      <c r="L7172" s="162">
        <v>0</v>
      </c>
      <c r="M7172" s="163">
        <v>0</v>
      </c>
    </row>
    <row r="7173" spans="1:13">
      <c r="A7173" s="152">
        <v>120</v>
      </c>
      <c r="B7173" s="153" t="s">
        <v>32</v>
      </c>
      <c r="C7173" s="154">
        <v>2013</v>
      </c>
      <c r="D7173" s="155">
        <v>0</v>
      </c>
      <c r="E7173" s="155">
        <v>0</v>
      </c>
      <c r="F7173" s="155">
        <v>0</v>
      </c>
      <c r="G7173" s="155">
        <v>0</v>
      </c>
      <c r="H7173" s="155">
        <v>-1238</v>
      </c>
      <c r="I7173" s="155">
        <v>0</v>
      </c>
      <c r="J7173" s="155">
        <v>0</v>
      </c>
      <c r="K7173" s="155">
        <v>0</v>
      </c>
      <c r="L7173" s="156">
        <v>0</v>
      </c>
      <c r="M7173" s="157">
        <v>0</v>
      </c>
    </row>
    <row r="7174" spans="1:13">
      <c r="A7174" s="158">
        <v>69</v>
      </c>
      <c r="B7174" s="159" t="s">
        <v>73</v>
      </c>
      <c r="C7174" s="160">
        <v>2013</v>
      </c>
      <c r="D7174" s="161">
        <v>0</v>
      </c>
      <c r="E7174" s="161">
        <v>0</v>
      </c>
      <c r="F7174" s="161">
        <v>0</v>
      </c>
      <c r="G7174" s="161">
        <v>0</v>
      </c>
      <c r="H7174" s="161">
        <v>-41170</v>
      </c>
      <c r="I7174" s="161">
        <v>-105</v>
      </c>
      <c r="J7174" s="161">
        <v>0</v>
      </c>
      <c r="K7174" s="161">
        <v>0</v>
      </c>
      <c r="L7174" s="162">
        <v>0</v>
      </c>
      <c r="M7174" s="163">
        <v>0</v>
      </c>
    </row>
    <row r="7175" spans="1:13">
      <c r="A7175" s="152">
        <v>44</v>
      </c>
      <c r="B7175" s="153" t="s">
        <v>167</v>
      </c>
      <c r="C7175" s="154">
        <v>2013</v>
      </c>
      <c r="D7175" s="155">
        <v>0</v>
      </c>
      <c r="E7175" s="155">
        <v>0</v>
      </c>
      <c r="F7175" s="155">
        <v>0</v>
      </c>
      <c r="G7175" s="155">
        <v>0</v>
      </c>
      <c r="H7175" s="155">
        <v>0</v>
      </c>
      <c r="I7175" s="155">
        <v>0</v>
      </c>
      <c r="J7175" s="155">
        <v>0</v>
      </c>
      <c r="K7175" s="155">
        <v>0</v>
      </c>
      <c r="L7175" s="156">
        <v>0</v>
      </c>
      <c r="M7175" s="157">
        <v>0</v>
      </c>
    </row>
    <row r="7176" spans="1:13">
      <c r="A7176" s="158">
        <v>200</v>
      </c>
      <c r="B7176" s="159" t="s">
        <v>62</v>
      </c>
      <c r="C7176" s="160">
        <v>2013</v>
      </c>
      <c r="D7176" s="161">
        <v>0</v>
      </c>
      <c r="E7176" s="161">
        <v>0</v>
      </c>
      <c r="F7176" s="161">
        <v>0</v>
      </c>
      <c r="G7176" s="161">
        <v>0</v>
      </c>
      <c r="H7176" s="161">
        <v>-2801</v>
      </c>
      <c r="I7176" s="161">
        <v>0</v>
      </c>
      <c r="J7176" s="161">
        <v>0</v>
      </c>
      <c r="K7176" s="161">
        <v>0</v>
      </c>
      <c r="L7176" s="162">
        <v>0</v>
      </c>
      <c r="M7176" s="163">
        <v>0</v>
      </c>
    </row>
    <row r="7177" spans="1:13">
      <c r="A7177" s="152">
        <v>102</v>
      </c>
      <c r="B7177" s="153" t="s">
        <v>169</v>
      </c>
      <c r="C7177" s="154">
        <v>2013</v>
      </c>
      <c r="D7177" s="155">
        <v>0</v>
      </c>
      <c r="E7177" s="155">
        <v>0</v>
      </c>
      <c r="F7177" s="155">
        <v>0</v>
      </c>
      <c r="G7177" s="155">
        <v>0</v>
      </c>
      <c r="H7177" s="155">
        <v>0</v>
      </c>
      <c r="I7177" s="155">
        <v>0</v>
      </c>
      <c r="J7177" s="155">
        <v>0</v>
      </c>
      <c r="K7177" s="155">
        <v>0</v>
      </c>
      <c r="L7177" s="156">
        <v>0</v>
      </c>
      <c r="M7177" s="157">
        <v>0</v>
      </c>
    </row>
    <row r="7178" spans="1:13">
      <c r="A7178" s="158">
        <v>251</v>
      </c>
      <c r="B7178" s="159" t="s">
        <v>33</v>
      </c>
      <c r="C7178" s="160">
        <v>2013</v>
      </c>
      <c r="D7178" s="161">
        <v>0</v>
      </c>
      <c r="E7178" s="161">
        <v>0</v>
      </c>
      <c r="F7178" s="161">
        <v>0</v>
      </c>
      <c r="G7178" s="161">
        <v>0</v>
      </c>
      <c r="H7178" s="161">
        <v>-3000</v>
      </c>
      <c r="I7178" s="161">
        <v>0</v>
      </c>
      <c r="J7178" s="161">
        <v>0</v>
      </c>
      <c r="K7178" s="161">
        <v>0</v>
      </c>
      <c r="L7178" s="162">
        <v>0</v>
      </c>
      <c r="M7178" s="163">
        <v>0</v>
      </c>
    </row>
    <row r="7179" spans="1:13">
      <c r="A7179" s="152">
        <v>14</v>
      </c>
      <c r="B7179" s="153" t="s">
        <v>136</v>
      </c>
      <c r="C7179" s="154">
        <v>2013</v>
      </c>
      <c r="D7179" s="155">
        <v>0</v>
      </c>
      <c r="E7179" s="155">
        <v>0</v>
      </c>
      <c r="F7179" s="155">
        <v>0</v>
      </c>
      <c r="G7179" s="155">
        <v>0</v>
      </c>
      <c r="H7179" s="155">
        <v>0</v>
      </c>
      <c r="I7179" s="155">
        <v>0</v>
      </c>
      <c r="J7179" s="155">
        <v>0</v>
      </c>
      <c r="K7179" s="155">
        <v>0</v>
      </c>
      <c r="L7179" s="156">
        <v>0</v>
      </c>
      <c r="M7179" s="157">
        <v>0</v>
      </c>
    </row>
    <row r="7180" spans="1:13">
      <c r="A7180" s="158">
        <v>121</v>
      </c>
      <c r="B7180" s="159" t="s">
        <v>63</v>
      </c>
      <c r="C7180" s="160">
        <v>2013</v>
      </c>
      <c r="D7180" s="161">
        <v>0</v>
      </c>
      <c r="E7180" s="161">
        <v>0</v>
      </c>
      <c r="F7180" s="161">
        <v>0</v>
      </c>
      <c r="G7180" s="161">
        <v>0</v>
      </c>
      <c r="H7180" s="161">
        <v>-5001</v>
      </c>
      <c r="I7180" s="161">
        <v>-18928</v>
      </c>
      <c r="J7180" s="161">
        <v>0</v>
      </c>
      <c r="K7180" s="161">
        <v>0</v>
      </c>
      <c r="L7180" s="162">
        <v>0</v>
      </c>
      <c r="M7180" s="163">
        <v>0</v>
      </c>
    </row>
    <row r="7181" spans="1:13">
      <c r="A7181" s="152">
        <v>229</v>
      </c>
      <c r="B7181" s="153" t="s">
        <v>101</v>
      </c>
      <c r="C7181" s="154">
        <v>2013</v>
      </c>
      <c r="D7181" s="155">
        <v>0</v>
      </c>
      <c r="E7181" s="155">
        <v>0</v>
      </c>
      <c r="F7181" s="155">
        <v>0</v>
      </c>
      <c r="G7181" s="155">
        <v>0</v>
      </c>
      <c r="H7181" s="155">
        <v>-200</v>
      </c>
      <c r="I7181" s="155">
        <v>0</v>
      </c>
      <c r="J7181" s="155">
        <v>0</v>
      </c>
      <c r="K7181" s="155">
        <v>0</v>
      </c>
      <c r="L7181" s="156">
        <v>0</v>
      </c>
      <c r="M7181" s="157">
        <v>0</v>
      </c>
    </row>
    <row r="7182" spans="1:13">
      <c r="A7182" s="158">
        <v>71</v>
      </c>
      <c r="B7182" s="159" t="s">
        <v>82</v>
      </c>
      <c r="C7182" s="160">
        <v>2013</v>
      </c>
      <c r="D7182" s="161">
        <v>0</v>
      </c>
      <c r="E7182" s="161">
        <v>0</v>
      </c>
      <c r="F7182" s="161">
        <v>0</v>
      </c>
      <c r="G7182" s="161">
        <v>0</v>
      </c>
      <c r="H7182" s="161">
        <v>0</v>
      </c>
      <c r="I7182" s="161">
        <v>0</v>
      </c>
      <c r="J7182" s="161">
        <v>0</v>
      </c>
      <c r="K7182" s="161">
        <v>0</v>
      </c>
      <c r="L7182" s="162">
        <v>0</v>
      </c>
      <c r="M7182" s="163">
        <v>0</v>
      </c>
    </row>
    <row r="7183" spans="1:13">
      <c r="A7183" s="152">
        <v>181</v>
      </c>
      <c r="B7183" s="153" t="s">
        <v>102</v>
      </c>
      <c r="C7183" s="154">
        <v>2013</v>
      </c>
      <c r="D7183" s="155">
        <v>0</v>
      </c>
      <c r="E7183" s="155">
        <v>0</v>
      </c>
      <c r="F7183" s="155">
        <v>0</v>
      </c>
      <c r="G7183" s="155">
        <v>0</v>
      </c>
      <c r="H7183" s="155">
        <v>0</v>
      </c>
      <c r="I7183" s="155">
        <v>0</v>
      </c>
      <c r="J7183" s="155">
        <v>0</v>
      </c>
      <c r="K7183" s="155">
        <v>0</v>
      </c>
      <c r="L7183" s="156">
        <v>0</v>
      </c>
      <c r="M7183" s="157">
        <v>0</v>
      </c>
    </row>
    <row r="7184" spans="1:13">
      <c r="A7184" s="158">
        <v>182</v>
      </c>
      <c r="B7184" s="159" t="s">
        <v>150</v>
      </c>
      <c r="C7184" s="160">
        <v>2013</v>
      </c>
      <c r="D7184" s="161">
        <v>0</v>
      </c>
      <c r="E7184" s="161">
        <v>0</v>
      </c>
      <c r="F7184" s="161">
        <v>0</v>
      </c>
      <c r="G7184" s="161">
        <v>0</v>
      </c>
      <c r="H7184" s="161">
        <v>0</v>
      </c>
      <c r="I7184" s="161">
        <v>0</v>
      </c>
      <c r="J7184" s="161">
        <v>0</v>
      </c>
      <c r="K7184" s="161">
        <v>0</v>
      </c>
      <c r="L7184" s="162">
        <v>0</v>
      </c>
      <c r="M7184" s="163">
        <v>0</v>
      </c>
    </row>
    <row r="7185" spans="1:13">
      <c r="A7185" s="152">
        <v>72</v>
      </c>
      <c r="B7185" s="153" t="s">
        <v>103</v>
      </c>
      <c r="C7185" s="154">
        <v>2013</v>
      </c>
      <c r="D7185" s="155">
        <v>0</v>
      </c>
      <c r="E7185" s="155">
        <v>0</v>
      </c>
      <c r="F7185" s="155">
        <v>0</v>
      </c>
      <c r="G7185" s="155">
        <v>0</v>
      </c>
      <c r="H7185" s="155">
        <v>-1300</v>
      </c>
      <c r="I7185" s="155">
        <v>-48437</v>
      </c>
      <c r="J7185" s="155">
        <v>0</v>
      </c>
      <c r="K7185" s="155">
        <v>0</v>
      </c>
      <c r="L7185" s="156">
        <v>0</v>
      </c>
      <c r="M7185" s="157">
        <v>0</v>
      </c>
    </row>
    <row r="7186" spans="1:13">
      <c r="A7186" s="158">
        <v>230</v>
      </c>
      <c r="B7186" s="159" t="s">
        <v>34</v>
      </c>
      <c r="C7186" s="160">
        <v>2013</v>
      </c>
      <c r="D7186" s="161">
        <v>0</v>
      </c>
      <c r="E7186" s="161">
        <v>0</v>
      </c>
      <c r="F7186" s="161">
        <v>0</v>
      </c>
      <c r="G7186" s="161">
        <v>0</v>
      </c>
      <c r="H7186" s="161">
        <v>827108</v>
      </c>
      <c r="I7186" s="161">
        <v>19960</v>
      </c>
      <c r="J7186" s="161">
        <v>2208</v>
      </c>
      <c r="K7186" s="161">
        <v>103</v>
      </c>
      <c r="L7186" s="162">
        <v>0</v>
      </c>
      <c r="M7186" s="163">
        <v>0</v>
      </c>
    </row>
    <row r="7187" spans="1:13">
      <c r="A7187" s="152">
        <v>231</v>
      </c>
      <c r="B7187" s="153" t="s">
        <v>121</v>
      </c>
      <c r="C7187" s="154">
        <v>2013</v>
      </c>
      <c r="D7187" s="155">
        <v>0</v>
      </c>
      <c r="E7187" s="155">
        <v>0</v>
      </c>
      <c r="F7187" s="155">
        <v>0</v>
      </c>
      <c r="G7187" s="155">
        <v>0</v>
      </c>
      <c r="H7187" s="155">
        <v>0</v>
      </c>
      <c r="I7187" s="155">
        <v>0</v>
      </c>
      <c r="J7187" s="155">
        <v>0</v>
      </c>
      <c r="K7187" s="155">
        <v>0</v>
      </c>
      <c r="L7187" s="156">
        <v>0</v>
      </c>
      <c r="M7187" s="157">
        <v>0</v>
      </c>
    </row>
    <row r="7188" spans="1:13">
      <c r="A7188" s="158">
        <v>161</v>
      </c>
      <c r="B7188" s="159" t="s">
        <v>38</v>
      </c>
      <c r="C7188" s="160">
        <v>2013</v>
      </c>
      <c r="D7188" s="161">
        <v>0</v>
      </c>
      <c r="E7188" s="161">
        <v>0</v>
      </c>
      <c r="F7188" s="161">
        <v>0</v>
      </c>
      <c r="G7188" s="161">
        <v>0</v>
      </c>
      <c r="H7188" s="161">
        <v>0</v>
      </c>
      <c r="I7188" s="161">
        <v>7871</v>
      </c>
      <c r="J7188" s="161">
        <v>0</v>
      </c>
      <c r="K7188" s="161">
        <v>0</v>
      </c>
      <c r="L7188" s="162">
        <v>0</v>
      </c>
      <c r="M7188" s="163">
        <v>0</v>
      </c>
    </row>
    <row r="7189" spans="1:13">
      <c r="A7189" s="152">
        <v>160</v>
      </c>
      <c r="B7189" s="153" t="s">
        <v>151</v>
      </c>
      <c r="C7189" s="154">
        <v>2013</v>
      </c>
      <c r="D7189" s="155">
        <v>0</v>
      </c>
      <c r="E7189" s="155">
        <v>0</v>
      </c>
      <c r="F7189" s="155">
        <v>0</v>
      </c>
      <c r="G7189" s="155">
        <v>0</v>
      </c>
      <c r="H7189" s="155">
        <v>0</v>
      </c>
      <c r="I7189" s="155">
        <v>0</v>
      </c>
      <c r="J7189" s="155">
        <v>0</v>
      </c>
      <c r="K7189" s="155">
        <v>0</v>
      </c>
      <c r="L7189" s="156">
        <v>0</v>
      </c>
      <c r="M7189" s="157">
        <v>0</v>
      </c>
    </row>
    <row r="7190" spans="1:13">
      <c r="A7190" s="158">
        <v>261</v>
      </c>
      <c r="B7190" s="159" t="s">
        <v>35</v>
      </c>
      <c r="C7190" s="160">
        <v>2013</v>
      </c>
      <c r="D7190" s="161">
        <v>155300</v>
      </c>
      <c r="E7190" s="161">
        <v>16680000</v>
      </c>
      <c r="F7190" s="161">
        <v>8996900</v>
      </c>
      <c r="G7190" s="161">
        <v>53216000</v>
      </c>
      <c r="H7190" s="161">
        <v>97611</v>
      </c>
      <c r="I7190" s="161">
        <v>48047</v>
      </c>
      <c r="J7190" s="161">
        <v>719752</v>
      </c>
      <c r="K7190" s="161">
        <v>41854</v>
      </c>
      <c r="L7190" s="162">
        <v>0</v>
      </c>
      <c r="M7190" s="163">
        <v>0</v>
      </c>
    </row>
    <row r="7191" spans="1:13">
      <c r="A7191" s="152"/>
      <c r="B7191" s="153"/>
      <c r="C7191" s="154"/>
      <c r="D7191" s="155"/>
      <c r="E7191" s="155"/>
      <c r="F7191" s="155"/>
      <c r="G7191" s="155"/>
      <c r="H7191" s="155"/>
      <c r="I7191" s="155"/>
      <c r="J7191" s="155"/>
      <c r="K7191" s="155"/>
      <c r="L7191" s="156"/>
      <c r="M7191" s="157"/>
    </row>
    <row r="7192" spans="1:13">
      <c r="A7192" s="158"/>
      <c r="B7192" s="159" t="s">
        <v>279</v>
      </c>
      <c r="C7192" s="160"/>
      <c r="D7192" s="161">
        <v>155300</v>
      </c>
      <c r="E7192" s="161">
        <v>16680000</v>
      </c>
      <c r="F7192" s="161">
        <v>8996900</v>
      </c>
      <c r="G7192" s="161">
        <v>53216000</v>
      </c>
      <c r="H7192" s="161">
        <v>848739</v>
      </c>
      <c r="I7192" s="161">
        <v>44316</v>
      </c>
      <c r="J7192" s="161">
        <v>732476</v>
      </c>
      <c r="K7192" s="161">
        <v>42622</v>
      </c>
      <c r="L7192" s="162">
        <v>-11</v>
      </c>
      <c r="M7192" s="163">
        <v>3</v>
      </c>
    </row>
    <row r="7193" spans="1:13">
      <c r="A7193" s="152"/>
      <c r="B7193" s="153"/>
      <c r="C7193" s="154"/>
      <c r="D7193" s="155"/>
      <c r="E7193" s="155"/>
      <c r="F7193" s="155"/>
      <c r="G7193" s="155"/>
      <c r="H7193" s="155"/>
      <c r="I7193" s="155"/>
      <c r="J7193" s="155"/>
      <c r="K7193" s="155"/>
      <c r="L7193" s="156"/>
      <c r="M7193" s="157"/>
    </row>
    <row r="7194" spans="1:13">
      <c r="A7194" s="158"/>
      <c r="B7194" s="159" t="s">
        <v>280</v>
      </c>
      <c r="C7194" s="160"/>
      <c r="D7194" s="161"/>
      <c r="E7194" s="161"/>
      <c r="F7194" s="161"/>
      <c r="G7194" s="161" t="s">
        <v>284</v>
      </c>
      <c r="H7194" s="161">
        <v>848739</v>
      </c>
      <c r="I7194" s="161">
        <v>44316</v>
      </c>
      <c r="J7194" s="161">
        <v>732476</v>
      </c>
      <c r="K7194" s="161">
        <v>42622</v>
      </c>
      <c r="L7194" s="162"/>
      <c r="M7194" s="163"/>
    </row>
    <row r="7195" spans="1:13">
      <c r="A7195" s="152">
        <v>131</v>
      </c>
      <c r="B7195" s="153" t="s">
        <v>25</v>
      </c>
      <c r="C7195" s="154">
        <v>2014</v>
      </c>
      <c r="D7195" s="155">
        <v>0</v>
      </c>
      <c r="E7195" s="155">
        <v>0</v>
      </c>
      <c r="F7195" s="155">
        <v>0</v>
      </c>
      <c r="G7195" s="155">
        <v>0</v>
      </c>
      <c r="H7195" s="155">
        <v>-1600</v>
      </c>
      <c r="I7195" s="155">
        <v>0</v>
      </c>
      <c r="J7195" s="155">
        <v>-6056</v>
      </c>
      <c r="K7195" s="155">
        <v>-314</v>
      </c>
      <c r="L7195" s="156">
        <v>0</v>
      </c>
      <c r="M7195" s="157">
        <v>0</v>
      </c>
    </row>
    <row r="7196" spans="1:13">
      <c r="A7196" s="158">
        <v>1</v>
      </c>
      <c r="B7196" s="159" t="s">
        <v>127</v>
      </c>
      <c r="C7196" s="160">
        <v>2014</v>
      </c>
      <c r="D7196" s="161">
        <v>0</v>
      </c>
      <c r="E7196" s="161">
        <v>0</v>
      </c>
      <c r="F7196" s="161">
        <v>0</v>
      </c>
      <c r="G7196" s="161">
        <v>0</v>
      </c>
      <c r="H7196" s="161">
        <v>-75837</v>
      </c>
      <c r="I7196" s="161">
        <v>7640</v>
      </c>
      <c r="J7196" s="161">
        <v>0</v>
      </c>
      <c r="K7196" s="161">
        <v>0</v>
      </c>
      <c r="L7196" s="162">
        <v>0</v>
      </c>
      <c r="M7196" s="163">
        <v>0</v>
      </c>
    </row>
    <row r="7197" spans="1:13">
      <c r="A7197" s="152">
        <v>2</v>
      </c>
      <c r="B7197" s="153" t="s">
        <v>113</v>
      </c>
      <c r="C7197" s="154">
        <v>2014</v>
      </c>
      <c r="D7197" s="155">
        <v>0</v>
      </c>
      <c r="E7197" s="155">
        <v>0</v>
      </c>
      <c r="F7197" s="155">
        <v>0</v>
      </c>
      <c r="G7197" s="155">
        <v>0</v>
      </c>
      <c r="H7197" s="155">
        <v>0</v>
      </c>
      <c r="I7197" s="155">
        <v>0</v>
      </c>
      <c r="J7197" s="155">
        <v>0</v>
      </c>
      <c r="K7197" s="155">
        <v>0</v>
      </c>
      <c r="L7197" s="156">
        <v>-18</v>
      </c>
      <c r="M7197" s="157">
        <v>3</v>
      </c>
    </row>
    <row r="7198" spans="1:13">
      <c r="A7198" s="158">
        <v>211</v>
      </c>
      <c r="B7198" s="159" t="s">
        <v>183</v>
      </c>
      <c r="C7198" s="160">
        <v>2014</v>
      </c>
      <c r="D7198" s="161">
        <v>0</v>
      </c>
      <c r="E7198" s="161">
        <v>0</v>
      </c>
      <c r="F7198" s="161">
        <v>0</v>
      </c>
      <c r="G7198" s="161">
        <v>0</v>
      </c>
      <c r="H7198" s="161">
        <v>-1900</v>
      </c>
      <c r="I7198" s="161">
        <v>0</v>
      </c>
      <c r="J7198" s="161">
        <v>0</v>
      </c>
      <c r="K7198" s="161">
        <v>0</v>
      </c>
      <c r="L7198" s="162">
        <v>0</v>
      </c>
      <c r="M7198" s="163">
        <v>0</v>
      </c>
    </row>
    <row r="7199" spans="1:13">
      <c r="A7199" s="152">
        <v>30</v>
      </c>
      <c r="B7199" s="153" t="s">
        <v>105</v>
      </c>
      <c r="C7199" s="154">
        <v>2014</v>
      </c>
      <c r="D7199" s="155">
        <v>0</v>
      </c>
      <c r="E7199" s="155">
        <v>0</v>
      </c>
      <c r="F7199" s="155">
        <v>0</v>
      </c>
      <c r="G7199" s="155">
        <v>0</v>
      </c>
      <c r="H7199" s="155">
        <v>0</v>
      </c>
      <c r="I7199" s="155">
        <v>0</v>
      </c>
      <c r="J7199" s="155">
        <v>0</v>
      </c>
      <c r="K7199" s="155">
        <v>0</v>
      </c>
      <c r="L7199" s="156">
        <v>0</v>
      </c>
      <c r="M7199" s="157">
        <v>0</v>
      </c>
    </row>
    <row r="7200" spans="1:13">
      <c r="A7200" s="158">
        <v>51</v>
      </c>
      <c r="B7200" s="159" t="s">
        <v>64</v>
      </c>
      <c r="C7200" s="160">
        <v>2014</v>
      </c>
      <c r="D7200" s="161">
        <v>0</v>
      </c>
      <c r="E7200" s="161">
        <v>0</v>
      </c>
      <c r="F7200" s="161">
        <v>0</v>
      </c>
      <c r="G7200" s="161">
        <v>0</v>
      </c>
      <c r="H7200" s="161">
        <v>0</v>
      </c>
      <c r="I7200" s="161">
        <v>0</v>
      </c>
      <c r="J7200" s="161">
        <v>0</v>
      </c>
      <c r="K7200" s="161">
        <v>0</v>
      </c>
      <c r="L7200" s="162">
        <v>0</v>
      </c>
      <c r="M7200" s="163">
        <v>0</v>
      </c>
    </row>
    <row r="7201" spans="1:13">
      <c r="A7201" s="152">
        <v>111</v>
      </c>
      <c r="B7201" s="153" t="s">
        <v>170</v>
      </c>
      <c r="C7201" s="154">
        <v>2014</v>
      </c>
      <c r="D7201" s="155">
        <v>0</v>
      </c>
      <c r="E7201" s="155">
        <v>0</v>
      </c>
      <c r="F7201" s="155">
        <v>0</v>
      </c>
      <c r="G7201" s="155">
        <v>0</v>
      </c>
      <c r="H7201" s="155">
        <v>0</v>
      </c>
      <c r="I7201" s="155">
        <v>0</v>
      </c>
      <c r="J7201" s="155">
        <v>0</v>
      </c>
      <c r="K7201" s="155">
        <v>0</v>
      </c>
      <c r="L7201" s="156">
        <v>0</v>
      </c>
      <c r="M7201" s="157">
        <v>0</v>
      </c>
    </row>
    <row r="7202" spans="1:13">
      <c r="A7202" s="158">
        <v>52</v>
      </c>
      <c r="B7202" s="159" t="s">
        <v>83</v>
      </c>
      <c r="C7202" s="160">
        <v>2014</v>
      </c>
      <c r="D7202" s="161">
        <v>0</v>
      </c>
      <c r="E7202" s="161">
        <v>0</v>
      </c>
      <c r="F7202" s="161">
        <v>0</v>
      </c>
      <c r="G7202" s="161">
        <v>0</v>
      </c>
      <c r="H7202" s="161">
        <v>0</v>
      </c>
      <c r="I7202" s="161">
        <v>0</v>
      </c>
      <c r="J7202" s="161">
        <v>0</v>
      </c>
      <c r="K7202" s="161">
        <v>0</v>
      </c>
      <c r="L7202" s="162">
        <v>0</v>
      </c>
      <c r="M7202" s="163">
        <v>0</v>
      </c>
    </row>
    <row r="7203" spans="1:13">
      <c r="A7203" s="152">
        <v>23</v>
      </c>
      <c r="B7203" s="153" t="s">
        <v>171</v>
      </c>
      <c r="C7203" s="154">
        <v>2014</v>
      </c>
      <c r="D7203" s="155">
        <v>0</v>
      </c>
      <c r="E7203" s="155">
        <v>0</v>
      </c>
      <c r="F7203" s="155">
        <v>0</v>
      </c>
      <c r="G7203" s="155">
        <v>0</v>
      </c>
      <c r="H7203" s="155">
        <v>0</v>
      </c>
      <c r="I7203" s="155">
        <v>0</v>
      </c>
      <c r="J7203" s="155">
        <v>0</v>
      </c>
      <c r="K7203" s="155">
        <v>0</v>
      </c>
      <c r="L7203" s="156">
        <v>0</v>
      </c>
      <c r="M7203" s="157">
        <v>0</v>
      </c>
    </row>
    <row r="7204" spans="1:13">
      <c r="A7204" s="158">
        <v>242</v>
      </c>
      <c r="B7204" s="159" t="s">
        <v>84</v>
      </c>
      <c r="C7204" s="160">
        <v>2014</v>
      </c>
      <c r="D7204" s="161">
        <v>0</v>
      </c>
      <c r="E7204" s="161">
        <v>0</v>
      </c>
      <c r="F7204" s="161">
        <v>0</v>
      </c>
      <c r="G7204" s="161">
        <v>0</v>
      </c>
      <c r="H7204" s="161">
        <v>4273</v>
      </c>
      <c r="I7204" s="161">
        <v>3341</v>
      </c>
      <c r="J7204" s="161">
        <v>0</v>
      </c>
      <c r="K7204" s="161">
        <v>311</v>
      </c>
      <c r="L7204" s="162">
        <v>0</v>
      </c>
      <c r="M7204" s="163">
        <v>1</v>
      </c>
    </row>
    <row r="7205" spans="1:13">
      <c r="A7205" s="152">
        <v>3</v>
      </c>
      <c r="B7205" s="153" t="s">
        <v>51</v>
      </c>
      <c r="C7205" s="154">
        <v>2014</v>
      </c>
      <c r="D7205" s="155">
        <v>0</v>
      </c>
      <c r="E7205" s="155">
        <v>0</v>
      </c>
      <c r="F7205" s="155">
        <v>0</v>
      </c>
      <c r="G7205" s="155">
        <v>0</v>
      </c>
      <c r="H7205" s="155">
        <v>0</v>
      </c>
      <c r="I7205" s="155">
        <v>0</v>
      </c>
      <c r="J7205" s="155">
        <v>0</v>
      </c>
      <c r="K7205" s="155">
        <v>0</v>
      </c>
      <c r="L7205" s="156">
        <v>0</v>
      </c>
      <c r="M7205" s="157">
        <v>0</v>
      </c>
    </row>
    <row r="7206" spans="1:13">
      <c r="A7206" s="158">
        <v>82</v>
      </c>
      <c r="B7206" s="159" t="s">
        <v>36</v>
      </c>
      <c r="C7206" s="160">
        <v>2014</v>
      </c>
      <c r="D7206" s="161">
        <v>0</v>
      </c>
      <c r="E7206" s="161">
        <v>0</v>
      </c>
      <c r="F7206" s="161">
        <v>0</v>
      </c>
      <c r="G7206" s="161">
        <v>0</v>
      </c>
      <c r="H7206" s="161">
        <v>0</v>
      </c>
      <c r="I7206" s="161">
        <v>0</v>
      </c>
      <c r="J7206" s="161">
        <v>0</v>
      </c>
      <c r="K7206" s="161">
        <v>0</v>
      </c>
      <c r="L7206" s="162">
        <v>0</v>
      </c>
      <c r="M7206" s="163">
        <v>0</v>
      </c>
    </row>
    <row r="7207" spans="1:13">
      <c r="A7207" s="152">
        <v>213</v>
      </c>
      <c r="B7207" s="153" t="s">
        <v>106</v>
      </c>
      <c r="C7207" s="154">
        <v>2014</v>
      </c>
      <c r="D7207" s="155">
        <v>0</v>
      </c>
      <c r="E7207" s="155">
        <v>0</v>
      </c>
      <c r="F7207" s="155">
        <v>0</v>
      </c>
      <c r="G7207" s="155">
        <v>0</v>
      </c>
      <c r="H7207" s="155">
        <v>0</v>
      </c>
      <c r="I7207" s="155">
        <v>0</v>
      </c>
      <c r="J7207" s="155">
        <v>0</v>
      </c>
      <c r="K7207" s="155">
        <v>0</v>
      </c>
      <c r="L7207" s="156">
        <v>0</v>
      </c>
      <c r="M7207" s="157">
        <v>-2</v>
      </c>
    </row>
    <row r="7208" spans="1:13">
      <c r="A7208" s="158">
        <v>112</v>
      </c>
      <c r="B7208" s="159" t="s">
        <v>114</v>
      </c>
      <c r="C7208" s="160">
        <v>2014</v>
      </c>
      <c r="D7208" s="161">
        <v>0</v>
      </c>
      <c r="E7208" s="161">
        <v>0</v>
      </c>
      <c r="F7208" s="161">
        <v>0</v>
      </c>
      <c r="G7208" s="161">
        <v>0</v>
      </c>
      <c r="H7208" s="161">
        <v>-516.9</v>
      </c>
      <c r="I7208" s="161">
        <v>0</v>
      </c>
      <c r="J7208" s="161">
        <v>0</v>
      </c>
      <c r="K7208" s="161">
        <v>0</v>
      </c>
      <c r="L7208" s="162">
        <v>0</v>
      </c>
      <c r="M7208" s="163">
        <v>0</v>
      </c>
    </row>
    <row r="7209" spans="1:13">
      <c r="A7209" s="152">
        <v>83</v>
      </c>
      <c r="B7209" s="153" t="s">
        <v>85</v>
      </c>
      <c r="C7209" s="154">
        <v>2014</v>
      </c>
      <c r="D7209" s="155">
        <v>0</v>
      </c>
      <c r="E7209" s="155">
        <v>0</v>
      </c>
      <c r="F7209" s="155">
        <v>0</v>
      </c>
      <c r="G7209" s="155">
        <v>0</v>
      </c>
      <c r="H7209" s="155">
        <v>0</v>
      </c>
      <c r="I7209" s="155">
        <v>2808</v>
      </c>
      <c r="J7209" s="155">
        <v>0</v>
      </c>
      <c r="K7209" s="155">
        <v>0</v>
      </c>
      <c r="L7209" s="156">
        <v>0</v>
      </c>
      <c r="M7209" s="157">
        <v>0</v>
      </c>
    </row>
    <row r="7210" spans="1:13">
      <c r="A7210" s="158">
        <v>53</v>
      </c>
      <c r="B7210" s="159" t="s">
        <v>86</v>
      </c>
      <c r="C7210" s="160">
        <v>2014</v>
      </c>
      <c r="D7210" s="161">
        <v>0</v>
      </c>
      <c r="E7210" s="161">
        <v>0</v>
      </c>
      <c r="F7210" s="161">
        <v>0</v>
      </c>
      <c r="G7210" s="161">
        <v>0</v>
      </c>
      <c r="H7210" s="161">
        <v>-2760</v>
      </c>
      <c r="I7210" s="161">
        <v>0</v>
      </c>
      <c r="J7210" s="161">
        <v>0</v>
      </c>
      <c r="K7210" s="161">
        <v>0</v>
      </c>
      <c r="L7210" s="162">
        <v>0</v>
      </c>
      <c r="M7210" s="163">
        <v>0</v>
      </c>
    </row>
    <row r="7211" spans="1:13">
      <c r="A7211" s="152">
        <v>25</v>
      </c>
      <c r="B7211" s="153" t="s">
        <v>172</v>
      </c>
      <c r="C7211" s="154">
        <v>2014</v>
      </c>
      <c r="D7211" s="155">
        <v>0</v>
      </c>
      <c r="E7211" s="155">
        <v>0</v>
      </c>
      <c r="F7211" s="155">
        <v>0</v>
      </c>
      <c r="G7211" s="155">
        <v>0</v>
      </c>
      <c r="H7211" s="155">
        <v>0</v>
      </c>
      <c r="I7211" s="155">
        <v>0</v>
      </c>
      <c r="J7211" s="155">
        <v>0</v>
      </c>
      <c r="K7211" s="155">
        <v>0</v>
      </c>
      <c r="L7211" s="156">
        <v>0</v>
      </c>
      <c r="M7211" s="157">
        <v>0</v>
      </c>
    </row>
    <row r="7212" spans="1:13">
      <c r="A7212" s="158">
        <v>214</v>
      </c>
      <c r="B7212" s="159" t="s">
        <v>107</v>
      </c>
      <c r="C7212" s="160">
        <v>2014</v>
      </c>
      <c r="D7212" s="161">
        <v>0</v>
      </c>
      <c r="E7212" s="161">
        <v>0</v>
      </c>
      <c r="F7212" s="161">
        <v>0</v>
      </c>
      <c r="G7212" s="161">
        <v>0</v>
      </c>
      <c r="H7212" s="161">
        <v>0</v>
      </c>
      <c r="I7212" s="161">
        <v>0</v>
      </c>
      <c r="J7212" s="161">
        <v>0</v>
      </c>
      <c r="K7212" s="161">
        <v>0</v>
      </c>
      <c r="L7212" s="162">
        <v>0</v>
      </c>
      <c r="M7212" s="163">
        <v>0</v>
      </c>
    </row>
    <row r="7213" spans="1:13">
      <c r="A7213" s="152">
        <v>84</v>
      </c>
      <c r="B7213" s="153" t="s">
        <v>26</v>
      </c>
      <c r="C7213" s="154">
        <v>2014</v>
      </c>
      <c r="D7213" s="155">
        <v>0</v>
      </c>
      <c r="E7213" s="155">
        <v>0</v>
      </c>
      <c r="F7213" s="155">
        <v>0</v>
      </c>
      <c r="G7213" s="155">
        <v>0</v>
      </c>
      <c r="H7213" s="155">
        <v>0</v>
      </c>
      <c r="I7213" s="155">
        <v>0</v>
      </c>
      <c r="J7213" s="155">
        <v>0</v>
      </c>
      <c r="K7213" s="155">
        <v>0</v>
      </c>
      <c r="L7213" s="156">
        <v>0</v>
      </c>
      <c r="M7213" s="157">
        <v>0</v>
      </c>
    </row>
    <row r="7214" spans="1:13">
      <c r="A7214" s="158">
        <v>86</v>
      </c>
      <c r="B7214" s="159" t="s">
        <v>108</v>
      </c>
      <c r="C7214" s="160">
        <v>2014</v>
      </c>
      <c r="D7214" s="161">
        <v>0</v>
      </c>
      <c r="E7214" s="161">
        <v>0</v>
      </c>
      <c r="F7214" s="161">
        <v>0</v>
      </c>
      <c r="G7214" s="161">
        <v>0</v>
      </c>
      <c r="H7214" s="161">
        <v>0</v>
      </c>
      <c r="I7214" s="161">
        <v>0</v>
      </c>
      <c r="J7214" s="161">
        <v>0</v>
      </c>
      <c r="K7214" s="161">
        <v>0</v>
      </c>
      <c r="L7214" s="162">
        <v>0</v>
      </c>
      <c r="M7214" s="163">
        <v>0</v>
      </c>
    </row>
    <row r="7215" spans="1:13">
      <c r="A7215" s="152">
        <v>243</v>
      </c>
      <c r="B7215" s="153" t="s">
        <v>137</v>
      </c>
      <c r="C7215" s="154">
        <v>2014</v>
      </c>
      <c r="D7215" s="155">
        <v>0</v>
      </c>
      <c r="E7215" s="155">
        <v>0</v>
      </c>
      <c r="F7215" s="155">
        <v>0</v>
      </c>
      <c r="G7215" s="155">
        <v>0</v>
      </c>
      <c r="H7215" s="155">
        <v>-4026</v>
      </c>
      <c r="I7215" s="155">
        <v>-614</v>
      </c>
      <c r="J7215" s="155">
        <v>0</v>
      </c>
      <c r="K7215" s="155">
        <v>0</v>
      </c>
      <c r="L7215" s="156">
        <v>0</v>
      </c>
      <c r="M7215" s="157">
        <v>0</v>
      </c>
    </row>
    <row r="7216" spans="1:13">
      <c r="A7216" s="158">
        <v>54</v>
      </c>
      <c r="B7216" s="159" t="s">
        <v>109</v>
      </c>
      <c r="C7216" s="160">
        <v>2014</v>
      </c>
      <c r="D7216" s="161">
        <v>0</v>
      </c>
      <c r="E7216" s="161">
        <v>0</v>
      </c>
      <c r="F7216" s="161">
        <v>0</v>
      </c>
      <c r="G7216" s="161">
        <v>0</v>
      </c>
      <c r="H7216" s="161">
        <v>0</v>
      </c>
      <c r="I7216" s="161">
        <v>0</v>
      </c>
      <c r="J7216" s="161">
        <v>0</v>
      </c>
      <c r="K7216" s="161">
        <v>0</v>
      </c>
      <c r="L7216" s="162">
        <v>0</v>
      </c>
      <c r="M7216" s="163">
        <v>0</v>
      </c>
    </row>
    <row r="7217" spans="1:13">
      <c r="A7217" s="152">
        <v>216</v>
      </c>
      <c r="B7217" s="153" t="s">
        <v>87</v>
      </c>
      <c r="C7217" s="154">
        <v>2014</v>
      </c>
      <c r="D7217" s="155">
        <v>0</v>
      </c>
      <c r="E7217" s="155">
        <v>0</v>
      </c>
      <c r="F7217" s="155">
        <v>0</v>
      </c>
      <c r="G7217" s="155">
        <v>0</v>
      </c>
      <c r="H7217" s="155">
        <v>-1800</v>
      </c>
      <c r="I7217" s="155">
        <v>0</v>
      </c>
      <c r="J7217" s="155">
        <v>0</v>
      </c>
      <c r="K7217" s="155">
        <v>0</v>
      </c>
      <c r="L7217" s="156">
        <v>0</v>
      </c>
      <c r="M7217" s="157">
        <v>0</v>
      </c>
    </row>
    <row r="7218" spans="1:13">
      <c r="A7218" s="158">
        <v>26</v>
      </c>
      <c r="B7218" s="159" t="s">
        <v>179</v>
      </c>
      <c r="C7218" s="160">
        <v>2014</v>
      </c>
      <c r="D7218" s="161">
        <v>0</v>
      </c>
      <c r="E7218" s="161">
        <v>0</v>
      </c>
      <c r="F7218" s="161">
        <v>0</v>
      </c>
      <c r="G7218" s="161">
        <v>0</v>
      </c>
      <c r="H7218" s="161">
        <v>0</v>
      </c>
      <c r="I7218" s="161">
        <v>0</v>
      </c>
      <c r="J7218" s="161">
        <v>0</v>
      </c>
      <c r="K7218" s="161">
        <v>0</v>
      </c>
      <c r="L7218" s="162">
        <v>0</v>
      </c>
      <c r="M7218" s="163">
        <v>0</v>
      </c>
    </row>
    <row r="7219" spans="1:13">
      <c r="A7219" s="152">
        <v>191</v>
      </c>
      <c r="B7219" s="153" t="s">
        <v>66</v>
      </c>
      <c r="C7219" s="154">
        <v>2014</v>
      </c>
      <c r="D7219" s="155">
        <v>0</v>
      </c>
      <c r="E7219" s="155">
        <v>0</v>
      </c>
      <c r="F7219" s="155">
        <v>0</v>
      </c>
      <c r="G7219" s="155">
        <v>0</v>
      </c>
      <c r="H7219" s="155">
        <v>-3320</v>
      </c>
      <c r="I7219" s="155">
        <v>0</v>
      </c>
      <c r="J7219" s="155">
        <v>35264</v>
      </c>
      <c r="K7219" s="155">
        <v>11597</v>
      </c>
      <c r="L7219" s="156">
        <v>0</v>
      </c>
      <c r="M7219" s="157">
        <v>0</v>
      </c>
    </row>
    <row r="7220" spans="1:13">
      <c r="A7220" s="158">
        <v>113</v>
      </c>
      <c r="B7220" s="159" t="s">
        <v>39</v>
      </c>
      <c r="C7220" s="160">
        <v>2014</v>
      </c>
      <c r="D7220" s="161">
        <v>0</v>
      </c>
      <c r="E7220" s="161">
        <v>0</v>
      </c>
      <c r="F7220" s="161">
        <v>0</v>
      </c>
      <c r="G7220" s="161">
        <v>0</v>
      </c>
      <c r="H7220" s="161">
        <v>0</v>
      </c>
      <c r="I7220" s="161">
        <v>0</v>
      </c>
      <c r="J7220" s="161">
        <v>0</v>
      </c>
      <c r="K7220" s="161">
        <v>0</v>
      </c>
      <c r="L7220" s="162">
        <v>0</v>
      </c>
      <c r="M7220" s="163">
        <v>0</v>
      </c>
    </row>
    <row r="7221" spans="1:13">
      <c r="A7221" s="152">
        <v>192</v>
      </c>
      <c r="B7221" s="153" t="s">
        <v>40</v>
      </c>
      <c r="C7221" s="154">
        <v>2014</v>
      </c>
      <c r="D7221" s="155">
        <v>0</v>
      </c>
      <c r="E7221" s="155">
        <v>0</v>
      </c>
      <c r="F7221" s="155">
        <v>0</v>
      </c>
      <c r="G7221" s="155">
        <v>0</v>
      </c>
      <c r="H7221" s="155">
        <v>0</v>
      </c>
      <c r="I7221" s="155">
        <v>0</v>
      </c>
      <c r="J7221" s="155">
        <v>0</v>
      </c>
      <c r="K7221" s="155">
        <v>0</v>
      </c>
      <c r="L7221" s="156">
        <v>0</v>
      </c>
      <c r="M7221" s="157">
        <v>0</v>
      </c>
    </row>
    <row r="7222" spans="1:13">
      <c r="A7222" s="158">
        <v>55</v>
      </c>
      <c r="B7222" s="159" t="s">
        <v>88</v>
      </c>
      <c r="C7222" s="160">
        <v>2014</v>
      </c>
      <c r="D7222" s="161">
        <v>0</v>
      </c>
      <c r="E7222" s="161">
        <v>0</v>
      </c>
      <c r="F7222" s="161">
        <v>0</v>
      </c>
      <c r="G7222" s="161">
        <v>0</v>
      </c>
      <c r="H7222" s="161">
        <v>0</v>
      </c>
      <c r="I7222" s="161">
        <v>0</v>
      </c>
      <c r="J7222" s="161">
        <v>0</v>
      </c>
      <c r="K7222" s="161">
        <v>0</v>
      </c>
      <c r="L7222" s="162">
        <v>0</v>
      </c>
      <c r="M7222" s="163">
        <v>0</v>
      </c>
    </row>
    <row r="7223" spans="1:13">
      <c r="A7223" s="152">
        <v>217</v>
      </c>
      <c r="B7223" s="153" t="s">
        <v>74</v>
      </c>
      <c r="C7223" s="154">
        <v>2014</v>
      </c>
      <c r="D7223" s="155">
        <v>0</v>
      </c>
      <c r="E7223" s="155">
        <v>0</v>
      </c>
      <c r="F7223" s="155">
        <v>0</v>
      </c>
      <c r="G7223" s="155">
        <v>0</v>
      </c>
      <c r="H7223" s="155">
        <v>0</v>
      </c>
      <c r="I7223" s="155">
        <v>0</v>
      </c>
      <c r="J7223" s="155">
        <v>0</v>
      </c>
      <c r="K7223" s="155">
        <v>0</v>
      </c>
      <c r="L7223" s="156">
        <v>0</v>
      </c>
      <c r="M7223" s="157">
        <v>0</v>
      </c>
    </row>
    <row r="7224" spans="1:13">
      <c r="A7224" s="158">
        <v>219</v>
      </c>
      <c r="B7224" s="159" t="s">
        <v>174</v>
      </c>
      <c r="C7224" s="160">
        <v>2014</v>
      </c>
      <c r="D7224" s="161">
        <v>0</v>
      </c>
      <c r="E7224" s="161">
        <v>0</v>
      </c>
      <c r="F7224" s="161">
        <v>0</v>
      </c>
      <c r="G7224" s="161">
        <v>0</v>
      </c>
      <c r="H7224" s="161">
        <v>0</v>
      </c>
      <c r="I7224" s="161">
        <v>0</v>
      </c>
      <c r="J7224" s="161">
        <v>0</v>
      </c>
      <c r="K7224" s="161">
        <v>0</v>
      </c>
      <c r="L7224" s="162">
        <v>0</v>
      </c>
      <c r="M7224" s="163">
        <v>0</v>
      </c>
    </row>
    <row r="7225" spans="1:13">
      <c r="A7225" s="152">
        <v>56</v>
      </c>
      <c r="B7225" s="153" t="s">
        <v>128</v>
      </c>
      <c r="C7225" s="154">
        <v>2014</v>
      </c>
      <c r="D7225" s="155">
        <v>0</v>
      </c>
      <c r="E7225" s="155">
        <v>0</v>
      </c>
      <c r="F7225" s="155">
        <v>0</v>
      </c>
      <c r="G7225" s="155">
        <v>0</v>
      </c>
      <c r="H7225" s="155">
        <v>0</v>
      </c>
      <c r="I7225" s="155">
        <v>0</v>
      </c>
      <c r="J7225" s="155">
        <v>0</v>
      </c>
      <c r="K7225" s="155">
        <v>0</v>
      </c>
      <c r="L7225" s="156">
        <v>0</v>
      </c>
      <c r="M7225" s="157">
        <v>0</v>
      </c>
    </row>
    <row r="7226" spans="1:13">
      <c r="A7226" s="158">
        <v>151</v>
      </c>
      <c r="B7226" s="159" t="s">
        <v>123</v>
      </c>
      <c r="C7226" s="160">
        <v>2014</v>
      </c>
      <c r="D7226" s="161">
        <v>0</v>
      </c>
      <c r="E7226" s="161">
        <v>0</v>
      </c>
      <c r="F7226" s="161">
        <v>0</v>
      </c>
      <c r="G7226" s="161">
        <v>0</v>
      </c>
      <c r="H7226" s="161">
        <v>-7467</v>
      </c>
      <c r="I7226" s="161">
        <v>455</v>
      </c>
      <c r="J7226" s="161">
        <v>0</v>
      </c>
      <c r="K7226" s="161">
        <v>0</v>
      </c>
      <c r="L7226" s="162">
        <v>0</v>
      </c>
      <c r="M7226" s="163">
        <v>0</v>
      </c>
    </row>
    <row r="7227" spans="1:13">
      <c r="A7227" s="152">
        <v>193</v>
      </c>
      <c r="B7227" s="153" t="s">
        <v>27</v>
      </c>
      <c r="C7227" s="154">
        <v>2014</v>
      </c>
      <c r="D7227" s="155">
        <v>0</v>
      </c>
      <c r="E7227" s="155">
        <v>0</v>
      </c>
      <c r="F7227" s="155">
        <v>0</v>
      </c>
      <c r="G7227" s="155">
        <v>0</v>
      </c>
      <c r="H7227" s="155">
        <v>43719</v>
      </c>
      <c r="I7227" s="155">
        <v>10931</v>
      </c>
      <c r="J7227" s="155">
        <v>0</v>
      </c>
      <c r="K7227" s="155">
        <v>0</v>
      </c>
      <c r="L7227" s="156">
        <v>0</v>
      </c>
      <c r="M7227" s="157">
        <v>0</v>
      </c>
    </row>
    <row r="7228" spans="1:13">
      <c r="A7228" s="158">
        <v>172</v>
      </c>
      <c r="B7228" s="159" t="s">
        <v>129</v>
      </c>
      <c r="C7228" s="160">
        <v>2014</v>
      </c>
      <c r="D7228" s="161">
        <v>0</v>
      </c>
      <c r="E7228" s="161">
        <v>0</v>
      </c>
      <c r="F7228" s="161">
        <v>0</v>
      </c>
      <c r="G7228" s="161">
        <v>0</v>
      </c>
      <c r="H7228" s="161">
        <v>0</v>
      </c>
      <c r="I7228" s="161">
        <v>0</v>
      </c>
      <c r="J7228" s="161">
        <v>0</v>
      </c>
      <c r="K7228" s="161">
        <v>0</v>
      </c>
      <c r="L7228" s="162">
        <v>0</v>
      </c>
      <c r="M7228" s="163">
        <v>0</v>
      </c>
    </row>
    <row r="7229" spans="1:13">
      <c r="A7229" s="152">
        <v>27</v>
      </c>
      <c r="B7229" s="153" t="s">
        <v>67</v>
      </c>
      <c r="C7229" s="154">
        <v>2014</v>
      </c>
      <c r="D7229" s="155">
        <v>0</v>
      </c>
      <c r="E7229" s="155">
        <v>0</v>
      </c>
      <c r="F7229" s="155">
        <v>0</v>
      </c>
      <c r="G7229" s="155">
        <v>0</v>
      </c>
      <c r="H7229" s="155">
        <v>0</v>
      </c>
      <c r="I7229" s="155">
        <v>0</v>
      </c>
      <c r="J7229" s="155">
        <v>216</v>
      </c>
      <c r="K7229" s="155">
        <v>20</v>
      </c>
      <c r="L7229" s="156">
        <v>0</v>
      </c>
      <c r="M7229" s="157">
        <v>0</v>
      </c>
    </row>
    <row r="7230" spans="1:13">
      <c r="A7230" s="158">
        <v>28</v>
      </c>
      <c r="B7230" s="159" t="s">
        <v>130</v>
      </c>
      <c r="C7230" s="160">
        <v>2014</v>
      </c>
      <c r="D7230" s="161">
        <v>0</v>
      </c>
      <c r="E7230" s="161">
        <v>0</v>
      </c>
      <c r="F7230" s="161">
        <v>0</v>
      </c>
      <c r="G7230" s="161">
        <v>0</v>
      </c>
      <c r="H7230" s="161">
        <v>0</v>
      </c>
      <c r="I7230" s="161">
        <v>0</v>
      </c>
      <c r="J7230" s="161">
        <v>0</v>
      </c>
      <c r="K7230" s="161">
        <v>0</v>
      </c>
      <c r="L7230" s="162">
        <v>0</v>
      </c>
      <c r="M7230" s="163">
        <v>0</v>
      </c>
    </row>
    <row r="7231" spans="1:13">
      <c r="A7231" s="152">
        <v>244</v>
      </c>
      <c r="B7231" s="153" t="s">
        <v>53</v>
      </c>
      <c r="C7231" s="154">
        <v>2014</v>
      </c>
      <c r="D7231" s="155">
        <v>0</v>
      </c>
      <c r="E7231" s="155">
        <v>0</v>
      </c>
      <c r="F7231" s="155">
        <v>0</v>
      </c>
      <c r="G7231" s="155">
        <v>0</v>
      </c>
      <c r="H7231" s="155">
        <v>-3022</v>
      </c>
      <c r="I7231" s="155">
        <v>0</v>
      </c>
      <c r="J7231" s="155">
        <v>0</v>
      </c>
      <c r="K7231" s="155">
        <v>0</v>
      </c>
      <c r="L7231" s="156">
        <v>0</v>
      </c>
      <c r="M7231" s="157">
        <v>0</v>
      </c>
    </row>
    <row r="7232" spans="1:13">
      <c r="A7232" s="158">
        <v>58</v>
      </c>
      <c r="B7232" s="159" t="s">
        <v>147</v>
      </c>
      <c r="C7232" s="160">
        <v>2014</v>
      </c>
      <c r="D7232" s="161">
        <v>0</v>
      </c>
      <c r="E7232" s="161">
        <v>0</v>
      </c>
      <c r="F7232" s="161">
        <v>0</v>
      </c>
      <c r="G7232" s="161">
        <v>0</v>
      </c>
      <c r="H7232" s="161">
        <v>0</v>
      </c>
      <c r="I7232" s="161">
        <v>0</v>
      </c>
      <c r="J7232" s="161">
        <v>0</v>
      </c>
      <c r="K7232" s="161">
        <v>0</v>
      </c>
      <c r="L7232" s="162">
        <v>0</v>
      </c>
      <c r="M7232" s="163">
        <v>0</v>
      </c>
    </row>
    <row r="7233" spans="1:13">
      <c r="A7233" s="152">
        <v>115</v>
      </c>
      <c r="B7233" s="153" t="s">
        <v>89</v>
      </c>
      <c r="C7233" s="154">
        <v>2014</v>
      </c>
      <c r="D7233" s="155">
        <v>0</v>
      </c>
      <c r="E7233" s="155">
        <v>0</v>
      </c>
      <c r="F7233" s="155">
        <v>0</v>
      </c>
      <c r="G7233" s="155">
        <v>0</v>
      </c>
      <c r="H7233" s="155">
        <v>12170.15</v>
      </c>
      <c r="I7233" s="155">
        <v>2246.41</v>
      </c>
      <c r="J7233" s="155">
        <v>0</v>
      </c>
      <c r="K7233" s="155">
        <v>-641</v>
      </c>
      <c r="L7233" s="156">
        <v>0</v>
      </c>
      <c r="M7233" s="157">
        <v>0</v>
      </c>
    </row>
    <row r="7234" spans="1:13">
      <c r="A7234" s="158">
        <v>194</v>
      </c>
      <c r="B7234" s="159" t="s">
        <v>180</v>
      </c>
      <c r="C7234" s="160">
        <v>2014</v>
      </c>
      <c r="D7234" s="161">
        <v>0</v>
      </c>
      <c r="E7234" s="161">
        <v>0</v>
      </c>
      <c r="F7234" s="161">
        <v>0</v>
      </c>
      <c r="G7234" s="161">
        <v>0</v>
      </c>
      <c r="H7234" s="161">
        <v>0</v>
      </c>
      <c r="I7234" s="161">
        <v>0</v>
      </c>
      <c r="J7234" s="161">
        <v>0</v>
      </c>
      <c r="K7234" s="161">
        <v>0</v>
      </c>
      <c r="L7234" s="162">
        <v>0</v>
      </c>
      <c r="M7234" s="163">
        <v>0</v>
      </c>
    </row>
    <row r="7235" spans="1:13">
      <c r="A7235" s="152">
        <v>116</v>
      </c>
      <c r="B7235" s="153" t="s">
        <v>28</v>
      </c>
      <c r="C7235" s="154">
        <v>2014</v>
      </c>
      <c r="D7235" s="155">
        <v>0</v>
      </c>
      <c r="E7235" s="155">
        <v>0</v>
      </c>
      <c r="F7235" s="155">
        <v>0</v>
      </c>
      <c r="G7235" s="155">
        <v>0</v>
      </c>
      <c r="H7235" s="155">
        <v>0</v>
      </c>
      <c r="I7235" s="155">
        <v>0</v>
      </c>
      <c r="J7235" s="155">
        <v>0</v>
      </c>
      <c r="K7235" s="155">
        <v>0</v>
      </c>
      <c r="L7235" s="156">
        <v>0</v>
      </c>
      <c r="M7235" s="157">
        <v>0</v>
      </c>
    </row>
    <row r="7236" spans="1:13">
      <c r="A7236" s="158">
        <v>220</v>
      </c>
      <c r="B7236" s="159" t="s">
        <v>184</v>
      </c>
      <c r="C7236" s="160">
        <v>2014</v>
      </c>
      <c r="D7236" s="161">
        <v>0</v>
      </c>
      <c r="E7236" s="161">
        <v>0</v>
      </c>
      <c r="F7236" s="161">
        <v>0</v>
      </c>
      <c r="G7236" s="161">
        <v>0</v>
      </c>
      <c r="H7236" s="161">
        <v>0</v>
      </c>
      <c r="I7236" s="161">
        <v>0</v>
      </c>
      <c r="J7236" s="161">
        <v>0</v>
      </c>
      <c r="K7236" s="161">
        <v>0</v>
      </c>
      <c r="L7236" s="162">
        <v>0</v>
      </c>
      <c r="M7236" s="163">
        <v>0</v>
      </c>
    </row>
    <row r="7237" spans="1:13">
      <c r="A7237" s="152">
        <v>4</v>
      </c>
      <c r="B7237" s="153" t="s">
        <v>164</v>
      </c>
      <c r="C7237" s="154">
        <v>2014</v>
      </c>
      <c r="D7237" s="155">
        <v>0</v>
      </c>
      <c r="E7237" s="155">
        <v>0</v>
      </c>
      <c r="F7237" s="155">
        <v>0</v>
      </c>
      <c r="G7237" s="155">
        <v>0</v>
      </c>
      <c r="H7237" s="155">
        <v>0</v>
      </c>
      <c r="I7237" s="155">
        <v>0</v>
      </c>
      <c r="J7237" s="155">
        <v>0</v>
      </c>
      <c r="K7237" s="155">
        <v>0</v>
      </c>
      <c r="L7237" s="156">
        <v>0</v>
      </c>
      <c r="M7237" s="157">
        <v>0</v>
      </c>
    </row>
    <row r="7238" spans="1:13">
      <c r="A7238" s="158">
        <v>31</v>
      </c>
      <c r="B7238" s="159" t="s">
        <v>111</v>
      </c>
      <c r="C7238" s="160">
        <v>2014</v>
      </c>
      <c r="D7238" s="161">
        <v>0</v>
      </c>
      <c r="E7238" s="161">
        <v>0</v>
      </c>
      <c r="F7238" s="161">
        <v>0</v>
      </c>
      <c r="G7238" s="161">
        <v>0</v>
      </c>
      <c r="H7238" s="161">
        <v>0</v>
      </c>
      <c r="I7238" s="161">
        <v>0</v>
      </c>
      <c r="J7238" s="161">
        <v>0</v>
      </c>
      <c r="K7238" s="161">
        <v>0</v>
      </c>
      <c r="L7238" s="162">
        <v>0</v>
      </c>
      <c r="M7238" s="163">
        <v>0</v>
      </c>
    </row>
    <row r="7239" spans="1:13">
      <c r="A7239" s="152">
        <v>152</v>
      </c>
      <c r="B7239" s="153" t="s">
        <v>54</v>
      </c>
      <c r="C7239" s="154">
        <v>2014</v>
      </c>
      <c r="D7239" s="155">
        <v>0</v>
      </c>
      <c r="E7239" s="155">
        <v>0</v>
      </c>
      <c r="F7239" s="155">
        <v>0</v>
      </c>
      <c r="G7239" s="155">
        <v>0</v>
      </c>
      <c r="H7239" s="155">
        <v>96885</v>
      </c>
      <c r="I7239" s="155">
        <v>1141.25</v>
      </c>
      <c r="J7239" s="155">
        <v>12688</v>
      </c>
      <c r="K7239" s="155">
        <v>964</v>
      </c>
      <c r="L7239" s="156">
        <v>0</v>
      </c>
      <c r="M7239" s="157">
        <v>1</v>
      </c>
    </row>
    <row r="7240" spans="1:13">
      <c r="A7240" s="158">
        <v>221</v>
      </c>
      <c r="B7240" s="159" t="s">
        <v>41</v>
      </c>
      <c r="C7240" s="160">
        <v>2014</v>
      </c>
      <c r="D7240" s="161">
        <v>0</v>
      </c>
      <c r="E7240" s="161">
        <v>0</v>
      </c>
      <c r="F7240" s="161">
        <v>0</v>
      </c>
      <c r="G7240" s="161">
        <v>0</v>
      </c>
      <c r="H7240" s="161">
        <v>0</v>
      </c>
      <c r="I7240" s="161">
        <v>0</v>
      </c>
      <c r="J7240" s="161">
        <v>0</v>
      </c>
      <c r="K7240" s="161">
        <v>0</v>
      </c>
      <c r="L7240" s="162">
        <v>0</v>
      </c>
      <c r="M7240" s="163">
        <v>0</v>
      </c>
    </row>
    <row r="7241" spans="1:13">
      <c r="A7241" s="152">
        <v>117</v>
      </c>
      <c r="B7241" s="153" t="s">
        <v>42</v>
      </c>
      <c r="C7241" s="154">
        <v>2014</v>
      </c>
      <c r="D7241" s="155">
        <v>0</v>
      </c>
      <c r="E7241" s="155">
        <v>0</v>
      </c>
      <c r="F7241" s="155">
        <v>0</v>
      </c>
      <c r="G7241" s="155">
        <v>0</v>
      </c>
      <c r="H7241" s="155">
        <v>-2087</v>
      </c>
      <c r="I7241" s="155">
        <v>0</v>
      </c>
      <c r="J7241" s="155">
        <v>0</v>
      </c>
      <c r="K7241" s="155">
        <v>0</v>
      </c>
      <c r="L7241" s="156">
        <v>0</v>
      </c>
      <c r="M7241" s="157">
        <v>0</v>
      </c>
    </row>
    <row r="7242" spans="1:13">
      <c r="A7242" s="158">
        <v>132</v>
      </c>
      <c r="B7242" s="159" t="s">
        <v>131</v>
      </c>
      <c r="C7242" s="160">
        <v>2014</v>
      </c>
      <c r="D7242" s="161">
        <v>0</v>
      </c>
      <c r="E7242" s="161">
        <v>0</v>
      </c>
      <c r="F7242" s="161">
        <v>0</v>
      </c>
      <c r="G7242" s="161">
        <v>0</v>
      </c>
      <c r="H7242" s="161">
        <v>0</v>
      </c>
      <c r="I7242" s="161">
        <v>0</v>
      </c>
      <c r="J7242" s="161">
        <v>0</v>
      </c>
      <c r="K7242" s="161">
        <v>0</v>
      </c>
      <c r="L7242" s="162">
        <v>0</v>
      </c>
      <c r="M7242" s="163">
        <v>0</v>
      </c>
    </row>
    <row r="7243" spans="1:13">
      <c r="A7243" s="152">
        <v>59</v>
      </c>
      <c r="B7243" s="153" t="s">
        <v>139</v>
      </c>
      <c r="C7243" s="154">
        <v>2014</v>
      </c>
      <c r="D7243" s="155">
        <v>0</v>
      </c>
      <c r="E7243" s="155">
        <v>0</v>
      </c>
      <c r="F7243" s="155">
        <v>0</v>
      </c>
      <c r="G7243" s="155">
        <v>0</v>
      </c>
      <c r="H7243" s="155">
        <v>0</v>
      </c>
      <c r="I7243" s="155">
        <v>0</v>
      </c>
      <c r="J7243" s="155">
        <v>0</v>
      </c>
      <c r="K7243" s="155">
        <v>0</v>
      </c>
      <c r="L7243" s="156">
        <v>0</v>
      </c>
      <c r="M7243" s="157">
        <v>0</v>
      </c>
    </row>
    <row r="7244" spans="1:13">
      <c r="A7244" s="158">
        <v>222</v>
      </c>
      <c r="B7244" s="159" t="s">
        <v>185</v>
      </c>
      <c r="C7244" s="160">
        <v>2014</v>
      </c>
      <c r="D7244" s="161">
        <v>0</v>
      </c>
      <c r="E7244" s="161">
        <v>0</v>
      </c>
      <c r="F7244" s="161">
        <v>0</v>
      </c>
      <c r="G7244" s="161">
        <v>0</v>
      </c>
      <c r="H7244" s="161">
        <v>0</v>
      </c>
      <c r="I7244" s="161">
        <v>0</v>
      </c>
      <c r="J7244" s="161">
        <v>0</v>
      </c>
      <c r="K7244" s="161">
        <v>0</v>
      </c>
      <c r="L7244" s="162">
        <v>0</v>
      </c>
      <c r="M7244" s="163">
        <v>0</v>
      </c>
    </row>
    <row r="7245" spans="1:13">
      <c r="A7245" s="152">
        <v>153</v>
      </c>
      <c r="B7245" s="153" t="s">
        <v>157</v>
      </c>
      <c r="C7245" s="154">
        <v>2014</v>
      </c>
      <c r="D7245" s="155">
        <v>0</v>
      </c>
      <c r="E7245" s="155">
        <v>0</v>
      </c>
      <c r="F7245" s="155">
        <v>0</v>
      </c>
      <c r="G7245" s="155">
        <v>0</v>
      </c>
      <c r="H7245" s="155">
        <v>-600</v>
      </c>
      <c r="I7245" s="155">
        <v>0</v>
      </c>
      <c r="J7245" s="155">
        <v>0</v>
      </c>
      <c r="K7245" s="155">
        <v>0</v>
      </c>
      <c r="L7245" s="156">
        <v>0</v>
      </c>
      <c r="M7245" s="157">
        <v>0</v>
      </c>
    </row>
    <row r="7246" spans="1:13">
      <c r="A7246" s="158">
        <v>133</v>
      </c>
      <c r="B7246" s="159" t="s">
        <v>55</v>
      </c>
      <c r="C7246" s="160">
        <v>2014</v>
      </c>
      <c r="D7246" s="161">
        <v>0</v>
      </c>
      <c r="E7246" s="161">
        <v>0</v>
      </c>
      <c r="F7246" s="161">
        <v>0</v>
      </c>
      <c r="G7246" s="161">
        <v>0</v>
      </c>
      <c r="H7246" s="161">
        <v>-1350</v>
      </c>
      <c r="I7246" s="161">
        <v>0</v>
      </c>
      <c r="J7246" s="161">
        <v>-833</v>
      </c>
      <c r="K7246" s="161">
        <v>0</v>
      </c>
      <c r="L7246" s="162">
        <v>0</v>
      </c>
      <c r="M7246" s="163">
        <v>0</v>
      </c>
    </row>
    <row r="7247" spans="1:13">
      <c r="A7247" s="152">
        <v>60</v>
      </c>
      <c r="B7247" s="153" t="s">
        <v>148</v>
      </c>
      <c r="C7247" s="154">
        <v>2014</v>
      </c>
      <c r="D7247" s="155">
        <v>0</v>
      </c>
      <c r="E7247" s="155">
        <v>0</v>
      </c>
      <c r="F7247" s="155">
        <v>0</v>
      </c>
      <c r="G7247" s="155">
        <v>0</v>
      </c>
      <c r="H7247" s="155">
        <v>-2000</v>
      </c>
      <c r="I7247" s="155">
        <v>0</v>
      </c>
      <c r="J7247" s="155">
        <v>0</v>
      </c>
      <c r="K7247" s="155">
        <v>0</v>
      </c>
      <c r="L7247" s="156">
        <v>0</v>
      </c>
      <c r="M7247" s="157">
        <v>0</v>
      </c>
    </row>
    <row r="7248" spans="1:13">
      <c r="A7248" s="158">
        <v>61</v>
      </c>
      <c r="B7248" s="159" t="s">
        <v>165</v>
      </c>
      <c r="C7248" s="160">
        <v>2014</v>
      </c>
      <c r="D7248" s="161">
        <v>0</v>
      </c>
      <c r="E7248" s="161">
        <v>0</v>
      </c>
      <c r="F7248" s="161">
        <v>0</v>
      </c>
      <c r="G7248" s="161">
        <v>0</v>
      </c>
      <c r="H7248" s="161">
        <v>0</v>
      </c>
      <c r="I7248" s="161">
        <v>0</v>
      </c>
      <c r="J7248" s="161">
        <v>0</v>
      </c>
      <c r="K7248" s="161">
        <v>0</v>
      </c>
      <c r="L7248" s="162">
        <v>0</v>
      </c>
      <c r="M7248" s="163">
        <v>0</v>
      </c>
    </row>
    <row r="7249" spans="1:13">
      <c r="A7249" s="152">
        <v>134</v>
      </c>
      <c r="B7249" s="153" t="s">
        <v>90</v>
      </c>
      <c r="C7249" s="154">
        <v>2014</v>
      </c>
      <c r="D7249" s="155">
        <v>0</v>
      </c>
      <c r="E7249" s="155">
        <v>0</v>
      </c>
      <c r="F7249" s="155">
        <v>0</v>
      </c>
      <c r="G7249" s="155">
        <v>0</v>
      </c>
      <c r="H7249" s="155">
        <v>0</v>
      </c>
      <c r="I7249" s="155">
        <v>0</v>
      </c>
      <c r="J7249" s="155">
        <v>0</v>
      </c>
      <c r="K7249" s="155">
        <v>0</v>
      </c>
      <c r="L7249" s="156">
        <v>0</v>
      </c>
      <c r="M7249" s="157">
        <v>0</v>
      </c>
    </row>
    <row r="7250" spans="1:13">
      <c r="A7250" s="158">
        <v>87</v>
      </c>
      <c r="B7250" s="159" t="s">
        <v>158</v>
      </c>
      <c r="C7250" s="160">
        <v>2014</v>
      </c>
      <c r="D7250" s="161">
        <v>0</v>
      </c>
      <c r="E7250" s="161">
        <v>0</v>
      </c>
      <c r="F7250" s="161">
        <v>0</v>
      </c>
      <c r="G7250" s="161">
        <v>0</v>
      </c>
      <c r="H7250" s="161">
        <v>0</v>
      </c>
      <c r="I7250" s="161">
        <v>0</v>
      </c>
      <c r="J7250" s="161">
        <v>0</v>
      </c>
      <c r="K7250" s="161">
        <v>0</v>
      </c>
      <c r="L7250" s="162">
        <v>0</v>
      </c>
      <c r="M7250" s="163">
        <v>0</v>
      </c>
    </row>
    <row r="7251" spans="1:13">
      <c r="A7251" s="152">
        <v>174</v>
      </c>
      <c r="B7251" s="153" t="s">
        <v>43</v>
      </c>
      <c r="C7251" s="154">
        <v>2014</v>
      </c>
      <c r="D7251" s="155">
        <v>0</v>
      </c>
      <c r="E7251" s="155">
        <v>0</v>
      </c>
      <c r="F7251" s="155">
        <v>0</v>
      </c>
      <c r="G7251" s="155">
        <v>0</v>
      </c>
      <c r="H7251" s="155">
        <v>72</v>
      </c>
      <c r="I7251" s="155">
        <v>1026</v>
      </c>
      <c r="J7251" s="155">
        <v>0</v>
      </c>
      <c r="K7251" s="155">
        <v>0</v>
      </c>
      <c r="L7251" s="156">
        <v>0</v>
      </c>
      <c r="M7251" s="157">
        <v>0</v>
      </c>
    </row>
    <row r="7252" spans="1:13">
      <c r="A7252" s="158">
        <v>6</v>
      </c>
      <c r="B7252" s="159" t="s">
        <v>166</v>
      </c>
      <c r="C7252" s="160">
        <v>2014</v>
      </c>
      <c r="D7252" s="161">
        <v>0</v>
      </c>
      <c r="E7252" s="161">
        <v>0</v>
      </c>
      <c r="F7252" s="161">
        <v>0</v>
      </c>
      <c r="G7252" s="161">
        <v>0</v>
      </c>
      <c r="H7252" s="161">
        <v>0</v>
      </c>
      <c r="I7252" s="161">
        <v>0</v>
      </c>
      <c r="J7252" s="161">
        <v>0</v>
      </c>
      <c r="K7252" s="161">
        <v>0</v>
      </c>
      <c r="L7252" s="162">
        <v>0</v>
      </c>
      <c r="M7252" s="163">
        <v>0</v>
      </c>
    </row>
    <row r="7253" spans="1:13">
      <c r="A7253" s="152">
        <v>135</v>
      </c>
      <c r="B7253" s="153" t="s">
        <v>29</v>
      </c>
      <c r="C7253" s="154">
        <v>2014</v>
      </c>
      <c r="D7253" s="155">
        <v>0</v>
      </c>
      <c r="E7253" s="155">
        <v>0</v>
      </c>
      <c r="F7253" s="155">
        <v>0</v>
      </c>
      <c r="G7253" s="155">
        <v>0</v>
      </c>
      <c r="H7253" s="155">
        <v>-7659</v>
      </c>
      <c r="I7253" s="155">
        <v>-16924</v>
      </c>
      <c r="J7253" s="155">
        <v>0</v>
      </c>
      <c r="K7253" s="155">
        <v>0</v>
      </c>
      <c r="L7253" s="156">
        <v>0</v>
      </c>
      <c r="M7253" s="157">
        <v>0</v>
      </c>
    </row>
    <row r="7254" spans="1:13">
      <c r="A7254" s="158">
        <v>62</v>
      </c>
      <c r="B7254" s="159" t="s">
        <v>23</v>
      </c>
      <c r="C7254" s="160">
        <v>2014</v>
      </c>
      <c r="D7254" s="161">
        <v>0</v>
      </c>
      <c r="E7254" s="161">
        <v>0</v>
      </c>
      <c r="F7254" s="161">
        <v>0</v>
      </c>
      <c r="G7254" s="161">
        <v>0</v>
      </c>
      <c r="H7254" s="161">
        <v>-5680</v>
      </c>
      <c r="I7254" s="161">
        <v>9</v>
      </c>
      <c r="J7254" s="161">
        <v>-2105186</v>
      </c>
      <c r="K7254" s="161">
        <v>177764</v>
      </c>
      <c r="L7254" s="162">
        <v>0</v>
      </c>
      <c r="M7254" s="163">
        <v>1</v>
      </c>
    </row>
    <row r="7255" spans="1:13">
      <c r="A7255" s="152">
        <v>7</v>
      </c>
      <c r="B7255" s="153" t="s">
        <v>44</v>
      </c>
      <c r="C7255" s="154">
        <v>2014</v>
      </c>
      <c r="D7255" s="155">
        <v>0</v>
      </c>
      <c r="E7255" s="155">
        <v>0</v>
      </c>
      <c r="F7255" s="155">
        <v>0</v>
      </c>
      <c r="G7255" s="155">
        <v>0</v>
      </c>
      <c r="H7255" s="155">
        <v>0</v>
      </c>
      <c r="I7255" s="155">
        <v>0</v>
      </c>
      <c r="J7255" s="155">
        <v>0</v>
      </c>
      <c r="K7255" s="155">
        <v>0</v>
      </c>
      <c r="L7255" s="156">
        <v>0</v>
      </c>
      <c r="M7255" s="157">
        <v>0</v>
      </c>
    </row>
    <row r="7256" spans="1:13">
      <c r="A7256" s="158">
        <v>154</v>
      </c>
      <c r="B7256" s="159" t="s">
        <v>115</v>
      </c>
      <c r="C7256" s="160">
        <v>2014</v>
      </c>
      <c r="D7256" s="161">
        <v>0</v>
      </c>
      <c r="E7256" s="161">
        <v>0</v>
      </c>
      <c r="F7256" s="161">
        <v>0</v>
      </c>
      <c r="G7256" s="161">
        <v>0</v>
      </c>
      <c r="H7256" s="161">
        <v>-73819</v>
      </c>
      <c r="I7256" s="161">
        <v>29071</v>
      </c>
      <c r="J7256" s="161">
        <v>0</v>
      </c>
      <c r="K7256" s="161">
        <v>0</v>
      </c>
      <c r="L7256" s="162">
        <v>0</v>
      </c>
      <c r="M7256" s="163">
        <v>0</v>
      </c>
    </row>
    <row r="7257" spans="1:13">
      <c r="A7257" s="152">
        <v>136</v>
      </c>
      <c r="B7257" s="153" t="s">
        <v>22</v>
      </c>
      <c r="C7257" s="154">
        <v>2014</v>
      </c>
      <c r="D7257" s="155">
        <v>0</v>
      </c>
      <c r="E7257" s="155">
        <v>0</v>
      </c>
      <c r="F7257" s="155">
        <v>0</v>
      </c>
      <c r="G7257" s="155">
        <v>0</v>
      </c>
      <c r="H7257" s="155">
        <v>-35</v>
      </c>
      <c r="I7257" s="155">
        <v>0</v>
      </c>
      <c r="J7257" s="155">
        <v>0</v>
      </c>
      <c r="K7257" s="155">
        <v>0</v>
      </c>
      <c r="L7257" s="156">
        <v>0</v>
      </c>
      <c r="M7257" s="157">
        <v>0</v>
      </c>
    </row>
    <row r="7258" spans="1:13">
      <c r="A7258" s="158">
        <v>34</v>
      </c>
      <c r="B7258" s="159" t="s">
        <v>152</v>
      </c>
      <c r="C7258" s="160">
        <v>2014</v>
      </c>
      <c r="D7258" s="161">
        <v>0</v>
      </c>
      <c r="E7258" s="161">
        <v>0</v>
      </c>
      <c r="F7258" s="161">
        <v>0</v>
      </c>
      <c r="G7258" s="161">
        <v>0</v>
      </c>
      <c r="H7258" s="161">
        <v>0</v>
      </c>
      <c r="I7258" s="161">
        <v>0</v>
      </c>
      <c r="J7258" s="161">
        <v>0</v>
      </c>
      <c r="K7258" s="161">
        <v>0</v>
      </c>
      <c r="L7258" s="162">
        <v>0</v>
      </c>
      <c r="M7258" s="163">
        <v>0</v>
      </c>
    </row>
    <row r="7259" spans="1:13">
      <c r="A7259" s="152">
        <v>176</v>
      </c>
      <c r="B7259" s="153" t="s">
        <v>76</v>
      </c>
      <c r="C7259" s="154">
        <v>2014</v>
      </c>
      <c r="D7259" s="155">
        <v>0</v>
      </c>
      <c r="E7259" s="155">
        <v>0</v>
      </c>
      <c r="F7259" s="155">
        <v>0</v>
      </c>
      <c r="G7259" s="155">
        <v>0</v>
      </c>
      <c r="H7259" s="155">
        <v>-15098</v>
      </c>
      <c r="I7259" s="155">
        <v>-10155</v>
      </c>
      <c r="J7259" s="155">
        <v>0</v>
      </c>
      <c r="K7259" s="155">
        <v>0</v>
      </c>
      <c r="L7259" s="156">
        <v>0</v>
      </c>
      <c r="M7259" s="157">
        <v>0</v>
      </c>
    </row>
    <row r="7260" spans="1:13">
      <c r="A7260" s="158">
        <v>155</v>
      </c>
      <c r="B7260" s="159" t="s">
        <v>45</v>
      </c>
      <c r="C7260" s="160">
        <v>2014</v>
      </c>
      <c r="D7260" s="161">
        <v>0</v>
      </c>
      <c r="E7260" s="161">
        <v>0</v>
      </c>
      <c r="F7260" s="161">
        <v>0</v>
      </c>
      <c r="G7260" s="161">
        <v>0</v>
      </c>
      <c r="H7260" s="161">
        <v>-600</v>
      </c>
      <c r="I7260" s="161">
        <v>0</v>
      </c>
      <c r="J7260" s="161">
        <v>0</v>
      </c>
      <c r="K7260" s="161">
        <v>0</v>
      </c>
      <c r="L7260" s="162">
        <v>1</v>
      </c>
      <c r="M7260" s="163">
        <v>0</v>
      </c>
    </row>
    <row r="7261" spans="1:13">
      <c r="A7261" s="152">
        <v>8</v>
      </c>
      <c r="B7261" s="153" t="s">
        <v>181</v>
      </c>
      <c r="C7261" s="154">
        <v>2014</v>
      </c>
      <c r="D7261" s="155">
        <v>0</v>
      </c>
      <c r="E7261" s="155">
        <v>0</v>
      </c>
      <c r="F7261" s="155">
        <v>0</v>
      </c>
      <c r="G7261" s="155">
        <v>0</v>
      </c>
      <c r="H7261" s="155">
        <v>0</v>
      </c>
      <c r="I7261" s="155">
        <v>0</v>
      </c>
      <c r="J7261" s="155">
        <v>0</v>
      </c>
      <c r="K7261" s="155">
        <v>0</v>
      </c>
      <c r="L7261" s="156">
        <v>0</v>
      </c>
      <c r="M7261" s="157">
        <v>0</v>
      </c>
    </row>
    <row r="7262" spans="1:13">
      <c r="A7262" s="158">
        <v>195</v>
      </c>
      <c r="B7262" s="159" t="s">
        <v>91</v>
      </c>
      <c r="C7262" s="160">
        <v>2014</v>
      </c>
      <c r="D7262" s="161">
        <v>0</v>
      </c>
      <c r="E7262" s="161">
        <v>0</v>
      </c>
      <c r="F7262" s="161">
        <v>0</v>
      </c>
      <c r="G7262" s="161">
        <v>0</v>
      </c>
      <c r="H7262" s="161">
        <v>0</v>
      </c>
      <c r="I7262" s="161">
        <v>0</v>
      </c>
      <c r="J7262" s="161">
        <v>0</v>
      </c>
      <c r="K7262" s="161">
        <v>0</v>
      </c>
      <c r="L7262" s="162">
        <v>0</v>
      </c>
      <c r="M7262" s="163">
        <v>0</v>
      </c>
    </row>
    <row r="7263" spans="1:13">
      <c r="A7263" s="152">
        <v>156</v>
      </c>
      <c r="B7263" s="153" t="s">
        <v>140</v>
      </c>
      <c r="C7263" s="154">
        <v>2014</v>
      </c>
      <c r="D7263" s="155">
        <v>0</v>
      </c>
      <c r="E7263" s="155">
        <v>0</v>
      </c>
      <c r="F7263" s="155">
        <v>0</v>
      </c>
      <c r="G7263" s="155">
        <v>0</v>
      </c>
      <c r="H7263" s="155">
        <v>-38475</v>
      </c>
      <c r="I7263" s="155">
        <v>0</v>
      </c>
      <c r="J7263" s="155">
        <v>0</v>
      </c>
      <c r="K7263" s="155">
        <v>0</v>
      </c>
      <c r="L7263" s="156">
        <v>0</v>
      </c>
      <c r="M7263" s="157">
        <v>0</v>
      </c>
    </row>
    <row r="7264" spans="1:13">
      <c r="A7264" s="158">
        <v>9</v>
      </c>
      <c r="B7264" s="159" t="s">
        <v>56</v>
      </c>
      <c r="C7264" s="160">
        <v>2014</v>
      </c>
      <c r="D7264" s="161">
        <v>0</v>
      </c>
      <c r="E7264" s="161">
        <v>0</v>
      </c>
      <c r="F7264" s="161">
        <v>0</v>
      </c>
      <c r="G7264" s="161">
        <v>0</v>
      </c>
      <c r="H7264" s="161">
        <v>0</v>
      </c>
      <c r="I7264" s="161">
        <v>0</v>
      </c>
      <c r="J7264" s="161">
        <v>0</v>
      </c>
      <c r="K7264" s="161">
        <v>0</v>
      </c>
      <c r="L7264" s="162">
        <v>0</v>
      </c>
      <c r="M7264" s="163">
        <v>0</v>
      </c>
    </row>
    <row r="7265" spans="1:13">
      <c r="A7265" s="152">
        <v>196</v>
      </c>
      <c r="B7265" s="153" t="s">
        <v>92</v>
      </c>
      <c r="C7265" s="154">
        <v>2014</v>
      </c>
      <c r="D7265" s="155">
        <v>0</v>
      </c>
      <c r="E7265" s="155">
        <v>0</v>
      </c>
      <c r="F7265" s="155">
        <v>0</v>
      </c>
      <c r="G7265" s="155">
        <v>0</v>
      </c>
      <c r="H7265" s="155">
        <v>0</v>
      </c>
      <c r="I7265" s="155">
        <v>0</v>
      </c>
      <c r="J7265" s="155">
        <v>0</v>
      </c>
      <c r="K7265" s="155">
        <v>0</v>
      </c>
      <c r="L7265" s="156">
        <v>0</v>
      </c>
      <c r="M7265" s="157">
        <v>0</v>
      </c>
    </row>
    <row r="7266" spans="1:13">
      <c r="A7266" s="158">
        <v>88</v>
      </c>
      <c r="B7266" s="159" t="s">
        <v>68</v>
      </c>
      <c r="C7266" s="160">
        <v>2014</v>
      </c>
      <c r="D7266" s="161">
        <v>0</v>
      </c>
      <c r="E7266" s="161">
        <v>0</v>
      </c>
      <c r="F7266" s="161">
        <v>0</v>
      </c>
      <c r="G7266" s="161">
        <v>0</v>
      </c>
      <c r="H7266" s="161">
        <v>-2000</v>
      </c>
      <c r="I7266" s="161">
        <v>0</v>
      </c>
      <c r="J7266" s="161">
        <v>0</v>
      </c>
      <c r="K7266" s="161">
        <v>0</v>
      </c>
      <c r="L7266" s="162">
        <v>0</v>
      </c>
      <c r="M7266" s="163">
        <v>0</v>
      </c>
    </row>
    <row r="7267" spans="1:13">
      <c r="A7267" s="152">
        <v>89</v>
      </c>
      <c r="B7267" s="153" t="s">
        <v>124</v>
      </c>
      <c r="C7267" s="154">
        <v>2014</v>
      </c>
      <c r="D7267" s="155">
        <v>0</v>
      </c>
      <c r="E7267" s="155">
        <v>0</v>
      </c>
      <c r="F7267" s="155">
        <v>0</v>
      </c>
      <c r="G7267" s="155">
        <v>0</v>
      </c>
      <c r="H7267" s="155">
        <v>-8940</v>
      </c>
      <c r="I7267" s="155">
        <v>0</v>
      </c>
      <c r="J7267" s="155">
        <v>0</v>
      </c>
      <c r="K7267" s="155">
        <v>0</v>
      </c>
      <c r="L7267" s="156">
        <v>0</v>
      </c>
      <c r="M7267" s="157">
        <v>0</v>
      </c>
    </row>
    <row r="7268" spans="1:13">
      <c r="A7268" s="158">
        <v>90</v>
      </c>
      <c r="B7268" s="159" t="s">
        <v>69</v>
      </c>
      <c r="C7268" s="160">
        <v>2014</v>
      </c>
      <c r="D7268" s="161">
        <v>0</v>
      </c>
      <c r="E7268" s="161">
        <v>0</v>
      </c>
      <c r="F7268" s="161">
        <v>0</v>
      </c>
      <c r="G7268" s="161">
        <v>0</v>
      </c>
      <c r="H7268" s="161">
        <v>0</v>
      </c>
      <c r="I7268" s="161">
        <v>0</v>
      </c>
      <c r="J7268" s="161">
        <v>0</v>
      </c>
      <c r="K7268" s="161">
        <v>0</v>
      </c>
      <c r="L7268" s="162">
        <v>0</v>
      </c>
      <c r="M7268" s="163">
        <v>0</v>
      </c>
    </row>
    <row r="7269" spans="1:13">
      <c r="A7269" s="152">
        <v>64</v>
      </c>
      <c r="B7269" s="153" t="s">
        <v>116</v>
      </c>
      <c r="C7269" s="154">
        <v>2014</v>
      </c>
      <c r="D7269" s="155">
        <v>0</v>
      </c>
      <c r="E7269" s="155">
        <v>0</v>
      </c>
      <c r="F7269" s="155">
        <v>0</v>
      </c>
      <c r="G7269" s="155">
        <v>0</v>
      </c>
      <c r="H7269" s="155">
        <v>0</v>
      </c>
      <c r="I7269" s="155">
        <v>0</v>
      </c>
      <c r="J7269" s="155">
        <v>0</v>
      </c>
      <c r="K7269" s="155">
        <v>0</v>
      </c>
      <c r="L7269" s="156">
        <v>0</v>
      </c>
      <c r="M7269" s="157">
        <v>0</v>
      </c>
    </row>
    <row r="7270" spans="1:13">
      <c r="A7270" s="158">
        <v>245</v>
      </c>
      <c r="B7270" s="159" t="s">
        <v>46</v>
      </c>
      <c r="C7270" s="160">
        <v>2014</v>
      </c>
      <c r="D7270" s="161">
        <v>0</v>
      </c>
      <c r="E7270" s="161">
        <v>0</v>
      </c>
      <c r="F7270" s="161">
        <v>0</v>
      </c>
      <c r="G7270" s="161">
        <v>0</v>
      </c>
      <c r="H7270" s="161">
        <v>0</v>
      </c>
      <c r="I7270" s="161">
        <v>0</v>
      </c>
      <c r="J7270" s="161">
        <v>0</v>
      </c>
      <c r="K7270" s="161">
        <v>0</v>
      </c>
      <c r="L7270" s="162">
        <v>0</v>
      </c>
      <c r="M7270" s="163">
        <v>0</v>
      </c>
    </row>
    <row r="7271" spans="1:13">
      <c r="A7271" s="152">
        <v>92</v>
      </c>
      <c r="B7271" s="153" t="s">
        <v>117</v>
      </c>
      <c r="C7271" s="154">
        <v>2014</v>
      </c>
      <c r="D7271" s="155">
        <v>0</v>
      </c>
      <c r="E7271" s="155">
        <v>0</v>
      </c>
      <c r="F7271" s="155">
        <v>0</v>
      </c>
      <c r="G7271" s="155">
        <v>0</v>
      </c>
      <c r="H7271" s="155">
        <v>0</v>
      </c>
      <c r="I7271" s="155">
        <v>0</v>
      </c>
      <c r="J7271" s="155">
        <v>0</v>
      </c>
      <c r="K7271" s="155">
        <v>0</v>
      </c>
      <c r="L7271" s="156">
        <v>1</v>
      </c>
      <c r="M7271" s="157">
        <v>0</v>
      </c>
    </row>
    <row r="7272" spans="1:13">
      <c r="A7272" s="158">
        <v>137</v>
      </c>
      <c r="B7272" s="159" t="s">
        <v>93</v>
      </c>
      <c r="C7272" s="160">
        <v>2014</v>
      </c>
      <c r="D7272" s="161">
        <v>0</v>
      </c>
      <c r="E7272" s="161">
        <v>0</v>
      </c>
      <c r="F7272" s="161">
        <v>0</v>
      </c>
      <c r="G7272" s="161">
        <v>0</v>
      </c>
      <c r="H7272" s="161">
        <v>0</v>
      </c>
      <c r="I7272" s="161">
        <v>0</v>
      </c>
      <c r="J7272" s="161">
        <v>0</v>
      </c>
      <c r="K7272" s="161">
        <v>0</v>
      </c>
      <c r="L7272" s="162">
        <v>0</v>
      </c>
      <c r="M7272" s="163">
        <v>1</v>
      </c>
    </row>
    <row r="7273" spans="1:13">
      <c r="A7273" s="152">
        <v>36</v>
      </c>
      <c r="B7273" s="153" t="s">
        <v>132</v>
      </c>
      <c r="C7273" s="154">
        <v>2014</v>
      </c>
      <c r="D7273" s="155">
        <v>0</v>
      </c>
      <c r="E7273" s="155">
        <v>0</v>
      </c>
      <c r="F7273" s="155">
        <v>0</v>
      </c>
      <c r="G7273" s="155">
        <v>0</v>
      </c>
      <c r="H7273" s="155">
        <v>0</v>
      </c>
      <c r="I7273" s="155">
        <v>0</v>
      </c>
      <c r="J7273" s="155">
        <v>0</v>
      </c>
      <c r="K7273" s="155">
        <v>0</v>
      </c>
      <c r="L7273" s="156">
        <v>1</v>
      </c>
      <c r="M7273" s="157">
        <v>0</v>
      </c>
    </row>
    <row r="7274" spans="1:13">
      <c r="A7274" s="158">
        <v>10</v>
      </c>
      <c r="B7274" s="159" t="s">
        <v>30</v>
      </c>
      <c r="C7274" s="160">
        <v>2014</v>
      </c>
      <c r="D7274" s="161">
        <v>0</v>
      </c>
      <c r="E7274" s="161">
        <v>0</v>
      </c>
      <c r="F7274" s="161">
        <v>0</v>
      </c>
      <c r="G7274" s="161">
        <v>0</v>
      </c>
      <c r="H7274" s="161">
        <v>0</v>
      </c>
      <c r="I7274" s="161">
        <v>0</v>
      </c>
      <c r="J7274" s="161">
        <v>0</v>
      </c>
      <c r="K7274" s="161">
        <v>0</v>
      </c>
      <c r="L7274" s="162">
        <v>0</v>
      </c>
      <c r="M7274" s="163">
        <v>0</v>
      </c>
    </row>
    <row r="7275" spans="1:13">
      <c r="A7275" s="152">
        <v>246</v>
      </c>
      <c r="B7275" s="153" t="s">
        <v>94</v>
      </c>
      <c r="C7275" s="154">
        <v>2014</v>
      </c>
      <c r="D7275" s="155">
        <v>0</v>
      </c>
      <c r="E7275" s="155">
        <v>0</v>
      </c>
      <c r="F7275" s="155">
        <v>0</v>
      </c>
      <c r="G7275" s="155">
        <v>0</v>
      </c>
      <c r="H7275" s="155">
        <v>0</v>
      </c>
      <c r="I7275" s="155">
        <v>0</v>
      </c>
      <c r="J7275" s="155">
        <v>0</v>
      </c>
      <c r="K7275" s="155">
        <v>0</v>
      </c>
      <c r="L7275" s="156">
        <v>1</v>
      </c>
      <c r="M7275" s="157">
        <v>0</v>
      </c>
    </row>
    <row r="7276" spans="1:13">
      <c r="A7276" s="158">
        <v>66</v>
      </c>
      <c r="B7276" s="159" t="s">
        <v>47</v>
      </c>
      <c r="C7276" s="160">
        <v>2014</v>
      </c>
      <c r="D7276" s="161">
        <v>0</v>
      </c>
      <c r="E7276" s="161">
        <v>0</v>
      </c>
      <c r="F7276" s="161">
        <v>0</v>
      </c>
      <c r="G7276" s="161">
        <v>0</v>
      </c>
      <c r="H7276" s="161">
        <v>-2027</v>
      </c>
      <c r="I7276" s="161">
        <v>0</v>
      </c>
      <c r="J7276" s="161">
        <v>542264</v>
      </c>
      <c r="K7276" s="161">
        <v>-20642</v>
      </c>
      <c r="L7276" s="162">
        <v>0</v>
      </c>
      <c r="M7276" s="163">
        <v>0</v>
      </c>
    </row>
    <row r="7277" spans="1:13">
      <c r="A7277" s="152">
        <v>37</v>
      </c>
      <c r="B7277" s="153" t="s">
        <v>77</v>
      </c>
      <c r="C7277" s="154">
        <v>2014</v>
      </c>
      <c r="D7277" s="155">
        <v>0</v>
      </c>
      <c r="E7277" s="155">
        <v>0</v>
      </c>
      <c r="F7277" s="155">
        <v>0</v>
      </c>
      <c r="G7277" s="155">
        <v>0</v>
      </c>
      <c r="H7277" s="155">
        <v>0</v>
      </c>
      <c r="I7277" s="155">
        <v>0</v>
      </c>
      <c r="J7277" s="155">
        <v>0</v>
      </c>
      <c r="K7277" s="155">
        <v>0</v>
      </c>
      <c r="L7277" s="156">
        <v>0</v>
      </c>
      <c r="M7277" s="157">
        <v>0</v>
      </c>
    </row>
    <row r="7278" spans="1:13">
      <c r="A7278" s="158">
        <v>94</v>
      </c>
      <c r="B7278" s="159" t="s">
        <v>118</v>
      </c>
      <c r="C7278" s="160">
        <v>2014</v>
      </c>
      <c r="D7278" s="161">
        <v>0</v>
      </c>
      <c r="E7278" s="161">
        <v>0</v>
      </c>
      <c r="F7278" s="161">
        <v>0</v>
      </c>
      <c r="G7278" s="161">
        <v>0</v>
      </c>
      <c r="H7278" s="161">
        <v>0</v>
      </c>
      <c r="I7278" s="161">
        <v>0</v>
      </c>
      <c r="J7278" s="161">
        <v>0</v>
      </c>
      <c r="K7278" s="161">
        <v>0</v>
      </c>
      <c r="L7278" s="162">
        <v>0</v>
      </c>
      <c r="M7278" s="163">
        <v>0</v>
      </c>
    </row>
    <row r="7279" spans="1:13">
      <c r="A7279" s="152">
        <v>177</v>
      </c>
      <c r="B7279" s="153" t="s">
        <v>70</v>
      </c>
      <c r="C7279" s="154">
        <v>2014</v>
      </c>
      <c r="D7279" s="155">
        <v>0</v>
      </c>
      <c r="E7279" s="155">
        <v>0</v>
      </c>
      <c r="F7279" s="155">
        <v>0</v>
      </c>
      <c r="G7279" s="155">
        <v>0</v>
      </c>
      <c r="H7279" s="155">
        <v>-500</v>
      </c>
      <c r="I7279" s="155">
        <v>0</v>
      </c>
      <c r="J7279" s="155">
        <v>0</v>
      </c>
      <c r="K7279" s="155">
        <v>0</v>
      </c>
      <c r="L7279" s="156">
        <v>0</v>
      </c>
      <c r="M7279" s="157">
        <v>0</v>
      </c>
    </row>
    <row r="7280" spans="1:13">
      <c r="A7280" s="158">
        <v>224</v>
      </c>
      <c r="B7280" s="159" t="s">
        <v>20</v>
      </c>
      <c r="C7280" s="160">
        <v>2014</v>
      </c>
      <c r="D7280" s="161">
        <v>0</v>
      </c>
      <c r="E7280" s="161">
        <v>0</v>
      </c>
      <c r="F7280" s="161">
        <v>0</v>
      </c>
      <c r="G7280" s="161">
        <v>0</v>
      </c>
      <c r="H7280" s="161">
        <v>0</v>
      </c>
      <c r="I7280" s="161">
        <v>0</v>
      </c>
      <c r="J7280" s="161">
        <v>0</v>
      </c>
      <c r="K7280" s="161">
        <v>0</v>
      </c>
      <c r="L7280" s="162">
        <v>0</v>
      </c>
      <c r="M7280" s="163">
        <v>0</v>
      </c>
    </row>
    <row r="7281" spans="1:13">
      <c r="A7281" s="152">
        <v>67</v>
      </c>
      <c r="B7281" s="153" t="s">
        <v>163</v>
      </c>
      <c r="C7281" s="154">
        <v>2014</v>
      </c>
      <c r="D7281" s="155">
        <v>0</v>
      </c>
      <c r="E7281" s="155">
        <v>0</v>
      </c>
      <c r="F7281" s="155">
        <v>0</v>
      </c>
      <c r="G7281" s="155">
        <v>0</v>
      </c>
      <c r="H7281" s="155">
        <v>0</v>
      </c>
      <c r="I7281" s="155">
        <v>0</v>
      </c>
      <c r="J7281" s="155">
        <v>0</v>
      </c>
      <c r="K7281" s="155">
        <v>0</v>
      </c>
      <c r="L7281" s="156">
        <v>0</v>
      </c>
      <c r="M7281" s="157">
        <v>0</v>
      </c>
    </row>
    <row r="7282" spans="1:13">
      <c r="A7282" s="158">
        <v>96</v>
      </c>
      <c r="B7282" s="159" t="s">
        <v>159</v>
      </c>
      <c r="C7282" s="160">
        <v>2014</v>
      </c>
      <c r="D7282" s="161">
        <v>0</v>
      </c>
      <c r="E7282" s="161">
        <v>0</v>
      </c>
      <c r="F7282" s="161">
        <v>0</v>
      </c>
      <c r="G7282" s="161">
        <v>0</v>
      </c>
      <c r="H7282" s="161">
        <v>-1598</v>
      </c>
      <c r="I7282" s="161">
        <v>10570</v>
      </c>
      <c r="J7282" s="161">
        <v>-10056</v>
      </c>
      <c r="K7282" s="161">
        <v>0</v>
      </c>
      <c r="L7282" s="162">
        <v>0</v>
      </c>
      <c r="M7282" s="163">
        <v>0</v>
      </c>
    </row>
    <row r="7283" spans="1:13">
      <c r="A7283" s="152">
        <v>138</v>
      </c>
      <c r="B7283" s="153" t="s">
        <v>31</v>
      </c>
      <c r="C7283" s="154">
        <v>2014</v>
      </c>
      <c r="D7283" s="155">
        <v>0</v>
      </c>
      <c r="E7283" s="155">
        <v>0</v>
      </c>
      <c r="F7283" s="155">
        <v>0</v>
      </c>
      <c r="G7283" s="155">
        <v>0</v>
      </c>
      <c r="H7283" s="155">
        <v>2645</v>
      </c>
      <c r="I7283" s="155">
        <v>49211</v>
      </c>
      <c r="J7283" s="155">
        <v>-7864</v>
      </c>
      <c r="K7283" s="155">
        <v>-411</v>
      </c>
      <c r="L7283" s="156">
        <v>0</v>
      </c>
      <c r="M7283" s="157">
        <v>0</v>
      </c>
    </row>
    <row r="7284" spans="1:13">
      <c r="A7284" s="158">
        <v>225</v>
      </c>
      <c r="B7284" s="159" t="s">
        <v>125</v>
      </c>
      <c r="C7284" s="160">
        <v>2014</v>
      </c>
      <c r="D7284" s="161">
        <v>0</v>
      </c>
      <c r="E7284" s="161">
        <v>0</v>
      </c>
      <c r="F7284" s="161">
        <v>0</v>
      </c>
      <c r="G7284" s="161">
        <v>0</v>
      </c>
      <c r="H7284" s="161">
        <v>0</v>
      </c>
      <c r="I7284" s="161">
        <v>0</v>
      </c>
      <c r="J7284" s="161">
        <v>0</v>
      </c>
      <c r="K7284" s="161">
        <v>0</v>
      </c>
      <c r="L7284" s="162">
        <v>0</v>
      </c>
      <c r="M7284" s="163">
        <v>0</v>
      </c>
    </row>
    <row r="7285" spans="1:13">
      <c r="A7285" s="152">
        <v>12</v>
      </c>
      <c r="B7285" s="153" t="s">
        <v>186</v>
      </c>
      <c r="C7285" s="154">
        <v>2014</v>
      </c>
      <c r="D7285" s="155">
        <v>0</v>
      </c>
      <c r="E7285" s="155">
        <v>0</v>
      </c>
      <c r="F7285" s="155">
        <v>0</v>
      </c>
      <c r="G7285" s="155">
        <v>0</v>
      </c>
      <c r="H7285" s="155">
        <v>0</v>
      </c>
      <c r="I7285" s="155">
        <v>0</v>
      </c>
      <c r="J7285" s="155">
        <v>0</v>
      </c>
      <c r="K7285" s="155">
        <v>0</v>
      </c>
      <c r="L7285" s="156">
        <v>0</v>
      </c>
      <c r="M7285" s="157">
        <v>0</v>
      </c>
    </row>
    <row r="7286" spans="1:13">
      <c r="A7286" s="158">
        <v>68</v>
      </c>
      <c r="B7286" s="159" t="s">
        <v>120</v>
      </c>
      <c r="C7286" s="160">
        <v>2014</v>
      </c>
      <c r="D7286" s="161">
        <v>0</v>
      </c>
      <c r="E7286" s="161">
        <v>0</v>
      </c>
      <c r="F7286" s="161">
        <v>0</v>
      </c>
      <c r="G7286" s="161">
        <v>0</v>
      </c>
      <c r="H7286" s="161">
        <v>0</v>
      </c>
      <c r="I7286" s="161">
        <v>0</v>
      </c>
      <c r="J7286" s="161">
        <v>0</v>
      </c>
      <c r="K7286" s="161">
        <v>0</v>
      </c>
      <c r="L7286" s="162">
        <v>0</v>
      </c>
      <c r="M7286" s="163">
        <v>0</v>
      </c>
    </row>
    <row r="7287" spans="1:13">
      <c r="A7287" s="152">
        <v>97</v>
      </c>
      <c r="B7287" s="153" t="s">
        <v>126</v>
      </c>
      <c r="C7287" s="154">
        <v>2014</v>
      </c>
      <c r="D7287" s="155">
        <v>0</v>
      </c>
      <c r="E7287" s="155">
        <v>0</v>
      </c>
      <c r="F7287" s="155">
        <v>0</v>
      </c>
      <c r="G7287" s="155">
        <v>0</v>
      </c>
      <c r="H7287" s="155">
        <v>0</v>
      </c>
      <c r="I7287" s="155">
        <v>0</v>
      </c>
      <c r="J7287" s="155">
        <v>0</v>
      </c>
      <c r="K7287" s="155">
        <v>0</v>
      </c>
      <c r="L7287" s="156">
        <v>0</v>
      </c>
      <c r="M7287" s="157">
        <v>0</v>
      </c>
    </row>
    <row r="7288" spans="1:13">
      <c r="A7288" s="158">
        <v>139</v>
      </c>
      <c r="B7288" s="159" t="s">
        <v>133</v>
      </c>
      <c r="C7288" s="160">
        <v>2014</v>
      </c>
      <c r="D7288" s="161">
        <v>0</v>
      </c>
      <c r="E7288" s="161">
        <v>0</v>
      </c>
      <c r="F7288" s="161">
        <v>0</v>
      </c>
      <c r="G7288" s="161">
        <v>0</v>
      </c>
      <c r="H7288" s="161">
        <v>0</v>
      </c>
      <c r="I7288" s="161">
        <v>0</v>
      </c>
      <c r="J7288" s="161">
        <v>0</v>
      </c>
      <c r="K7288" s="161">
        <v>0</v>
      </c>
      <c r="L7288" s="162">
        <v>0</v>
      </c>
      <c r="M7288" s="163">
        <v>0</v>
      </c>
    </row>
    <row r="7289" spans="1:13">
      <c r="A7289" s="152">
        <v>178</v>
      </c>
      <c r="B7289" s="153" t="s">
        <v>95</v>
      </c>
      <c r="C7289" s="154">
        <v>2014</v>
      </c>
      <c r="D7289" s="155">
        <v>0</v>
      </c>
      <c r="E7289" s="155">
        <v>0</v>
      </c>
      <c r="F7289" s="155">
        <v>0</v>
      </c>
      <c r="G7289" s="155">
        <v>0</v>
      </c>
      <c r="H7289" s="155">
        <v>0</v>
      </c>
      <c r="I7289" s="155">
        <v>0</v>
      </c>
      <c r="J7289" s="155">
        <v>0</v>
      </c>
      <c r="K7289" s="155">
        <v>0</v>
      </c>
      <c r="L7289" s="156">
        <v>0</v>
      </c>
      <c r="M7289" s="157">
        <v>0</v>
      </c>
    </row>
    <row r="7290" spans="1:13">
      <c r="A7290" s="158">
        <v>118</v>
      </c>
      <c r="B7290" s="159" t="s">
        <v>71</v>
      </c>
      <c r="C7290" s="160">
        <v>2014</v>
      </c>
      <c r="D7290" s="161">
        <v>0</v>
      </c>
      <c r="E7290" s="161">
        <v>0</v>
      </c>
      <c r="F7290" s="161">
        <v>0</v>
      </c>
      <c r="G7290" s="161">
        <v>0</v>
      </c>
      <c r="H7290" s="161">
        <v>0</v>
      </c>
      <c r="I7290" s="161">
        <v>0</v>
      </c>
      <c r="J7290" s="161">
        <v>0</v>
      </c>
      <c r="K7290" s="161">
        <v>0</v>
      </c>
      <c r="L7290" s="162">
        <v>0</v>
      </c>
      <c r="M7290" s="163">
        <v>0</v>
      </c>
    </row>
    <row r="7291" spans="1:13">
      <c r="A7291" s="152">
        <v>98</v>
      </c>
      <c r="B7291" s="153" t="s">
        <v>78</v>
      </c>
      <c r="C7291" s="154">
        <v>2014</v>
      </c>
      <c r="D7291" s="155">
        <v>0</v>
      </c>
      <c r="E7291" s="155">
        <v>0</v>
      </c>
      <c r="F7291" s="155">
        <v>0</v>
      </c>
      <c r="G7291" s="155">
        <v>0</v>
      </c>
      <c r="H7291" s="155">
        <v>0</v>
      </c>
      <c r="I7291" s="155">
        <v>0</v>
      </c>
      <c r="J7291" s="155">
        <v>0</v>
      </c>
      <c r="K7291" s="155">
        <v>0</v>
      </c>
      <c r="L7291" s="156">
        <v>1</v>
      </c>
      <c r="M7291" s="157">
        <v>0</v>
      </c>
    </row>
    <row r="7292" spans="1:13">
      <c r="A7292" s="158">
        <v>247</v>
      </c>
      <c r="B7292" s="159" t="s">
        <v>96</v>
      </c>
      <c r="C7292" s="160">
        <v>2014</v>
      </c>
      <c r="D7292" s="161">
        <v>0</v>
      </c>
      <c r="E7292" s="161">
        <v>0</v>
      </c>
      <c r="F7292" s="161">
        <v>0</v>
      </c>
      <c r="G7292" s="161">
        <v>0</v>
      </c>
      <c r="H7292" s="161">
        <v>-956</v>
      </c>
      <c r="I7292" s="161">
        <v>0</v>
      </c>
      <c r="J7292" s="161">
        <v>0</v>
      </c>
      <c r="K7292" s="161">
        <v>-37</v>
      </c>
      <c r="L7292" s="162">
        <v>0</v>
      </c>
      <c r="M7292" s="163">
        <v>0</v>
      </c>
    </row>
    <row r="7293" spans="1:13">
      <c r="A7293" s="152">
        <v>140</v>
      </c>
      <c r="B7293" s="153" t="s">
        <v>97</v>
      </c>
      <c r="C7293" s="154">
        <v>2014</v>
      </c>
      <c r="D7293" s="155">
        <v>0</v>
      </c>
      <c r="E7293" s="155">
        <v>0</v>
      </c>
      <c r="F7293" s="155">
        <v>0</v>
      </c>
      <c r="G7293" s="155">
        <v>0</v>
      </c>
      <c r="H7293" s="155">
        <v>0</v>
      </c>
      <c r="I7293" s="155">
        <v>0</v>
      </c>
      <c r="J7293" s="155">
        <v>0</v>
      </c>
      <c r="K7293" s="155">
        <v>0</v>
      </c>
      <c r="L7293" s="156">
        <v>0</v>
      </c>
      <c r="M7293" s="157">
        <v>0</v>
      </c>
    </row>
    <row r="7294" spans="1:13">
      <c r="A7294" s="158">
        <v>197</v>
      </c>
      <c r="B7294" s="159" t="s">
        <v>79</v>
      </c>
      <c r="C7294" s="160">
        <v>2014</v>
      </c>
      <c r="D7294" s="161">
        <v>0</v>
      </c>
      <c r="E7294" s="161">
        <v>0</v>
      </c>
      <c r="F7294" s="161">
        <v>0</v>
      </c>
      <c r="G7294" s="161">
        <v>0</v>
      </c>
      <c r="H7294" s="161">
        <v>0</v>
      </c>
      <c r="I7294" s="161">
        <v>0</v>
      </c>
      <c r="J7294" s="161">
        <v>0</v>
      </c>
      <c r="K7294" s="161">
        <v>0</v>
      </c>
      <c r="L7294" s="162">
        <v>0</v>
      </c>
      <c r="M7294" s="163">
        <v>1</v>
      </c>
    </row>
    <row r="7295" spans="1:13">
      <c r="A7295" s="152">
        <v>119</v>
      </c>
      <c r="B7295" s="153" t="s">
        <v>58</v>
      </c>
      <c r="C7295" s="154">
        <v>2014</v>
      </c>
      <c r="D7295" s="155">
        <v>0</v>
      </c>
      <c r="E7295" s="155">
        <v>0</v>
      </c>
      <c r="F7295" s="155">
        <v>0</v>
      </c>
      <c r="G7295" s="155">
        <v>0</v>
      </c>
      <c r="H7295" s="155">
        <v>-2000</v>
      </c>
      <c r="I7295" s="155">
        <v>0</v>
      </c>
      <c r="J7295" s="155">
        <v>0</v>
      </c>
      <c r="K7295" s="155">
        <v>0</v>
      </c>
      <c r="L7295" s="156">
        <v>0</v>
      </c>
      <c r="M7295" s="157">
        <v>0</v>
      </c>
    </row>
    <row r="7296" spans="1:13">
      <c r="A7296" s="158">
        <v>227</v>
      </c>
      <c r="B7296" s="159" t="s">
        <v>112</v>
      </c>
      <c r="C7296" s="160">
        <v>2014</v>
      </c>
      <c r="D7296" s="161">
        <v>0</v>
      </c>
      <c r="E7296" s="161">
        <v>0</v>
      </c>
      <c r="F7296" s="161">
        <v>0</v>
      </c>
      <c r="G7296" s="161">
        <v>0</v>
      </c>
      <c r="H7296" s="161">
        <v>0</v>
      </c>
      <c r="I7296" s="161">
        <v>0</v>
      </c>
      <c r="J7296" s="161">
        <v>0</v>
      </c>
      <c r="K7296" s="161">
        <v>0</v>
      </c>
      <c r="L7296" s="162">
        <v>0</v>
      </c>
      <c r="M7296" s="163">
        <v>0</v>
      </c>
    </row>
    <row r="7297" spans="1:13">
      <c r="A7297" s="152">
        <v>100</v>
      </c>
      <c r="B7297" s="153" t="s">
        <v>59</v>
      </c>
      <c r="C7297" s="154">
        <v>2014</v>
      </c>
      <c r="D7297" s="155">
        <v>0</v>
      </c>
      <c r="E7297" s="155">
        <v>0</v>
      </c>
      <c r="F7297" s="155">
        <v>0</v>
      </c>
      <c r="G7297" s="155">
        <v>0</v>
      </c>
      <c r="H7297" s="155">
        <v>0</v>
      </c>
      <c r="I7297" s="155">
        <v>0</v>
      </c>
      <c r="J7297" s="155">
        <v>0</v>
      </c>
      <c r="K7297" s="155">
        <v>0</v>
      </c>
      <c r="L7297" s="156">
        <v>0</v>
      </c>
      <c r="M7297" s="157">
        <v>0</v>
      </c>
    </row>
    <row r="7298" spans="1:13">
      <c r="A7298" s="158">
        <v>158</v>
      </c>
      <c r="B7298" s="159" t="s">
        <v>80</v>
      </c>
      <c r="C7298" s="160">
        <v>2014</v>
      </c>
      <c r="D7298" s="161">
        <v>0</v>
      </c>
      <c r="E7298" s="161">
        <v>0</v>
      </c>
      <c r="F7298" s="161">
        <v>0</v>
      </c>
      <c r="G7298" s="161">
        <v>0</v>
      </c>
      <c r="H7298" s="161">
        <v>0</v>
      </c>
      <c r="I7298" s="161">
        <v>0</v>
      </c>
      <c r="J7298" s="161">
        <v>0</v>
      </c>
      <c r="K7298" s="161">
        <v>0</v>
      </c>
      <c r="L7298" s="162">
        <v>0</v>
      </c>
      <c r="M7298" s="163">
        <v>0</v>
      </c>
    </row>
    <row r="7299" spans="1:13">
      <c r="A7299" s="152">
        <v>13</v>
      </c>
      <c r="B7299" s="153" t="s">
        <v>48</v>
      </c>
      <c r="C7299" s="154">
        <v>2014</v>
      </c>
      <c r="D7299" s="155">
        <v>0</v>
      </c>
      <c r="E7299" s="155">
        <v>0</v>
      </c>
      <c r="F7299" s="155">
        <v>0</v>
      </c>
      <c r="G7299" s="155">
        <v>0</v>
      </c>
      <c r="H7299" s="155">
        <v>0</v>
      </c>
      <c r="I7299" s="155">
        <v>0</v>
      </c>
      <c r="J7299" s="155">
        <v>0</v>
      </c>
      <c r="K7299" s="155">
        <v>0</v>
      </c>
      <c r="L7299" s="156">
        <v>0</v>
      </c>
      <c r="M7299" s="157">
        <v>0</v>
      </c>
    </row>
    <row r="7300" spans="1:13">
      <c r="A7300" s="158">
        <v>101</v>
      </c>
      <c r="B7300" s="159" t="s">
        <v>72</v>
      </c>
      <c r="C7300" s="160">
        <v>2014</v>
      </c>
      <c r="D7300" s="161">
        <v>0</v>
      </c>
      <c r="E7300" s="161">
        <v>0</v>
      </c>
      <c r="F7300" s="161">
        <v>0</v>
      </c>
      <c r="G7300" s="161">
        <v>0</v>
      </c>
      <c r="H7300" s="161">
        <v>0</v>
      </c>
      <c r="I7300" s="161">
        <v>0</v>
      </c>
      <c r="J7300" s="161">
        <v>0</v>
      </c>
      <c r="K7300" s="161">
        <v>0</v>
      </c>
      <c r="L7300" s="162">
        <v>0</v>
      </c>
      <c r="M7300" s="163">
        <v>0</v>
      </c>
    </row>
    <row r="7301" spans="1:13">
      <c r="A7301" s="152">
        <v>141</v>
      </c>
      <c r="B7301" s="153" t="s">
        <v>49</v>
      </c>
      <c r="C7301" s="154">
        <v>2014</v>
      </c>
      <c r="D7301" s="155">
        <v>0</v>
      </c>
      <c r="E7301" s="155">
        <v>0</v>
      </c>
      <c r="F7301" s="155">
        <v>0</v>
      </c>
      <c r="G7301" s="155">
        <v>0</v>
      </c>
      <c r="H7301" s="155">
        <v>-58202</v>
      </c>
      <c r="I7301" s="155">
        <v>0</v>
      </c>
      <c r="J7301" s="155">
        <v>-5488</v>
      </c>
      <c r="K7301" s="155">
        <v>0</v>
      </c>
      <c r="L7301" s="156">
        <v>0</v>
      </c>
      <c r="M7301" s="157">
        <v>0</v>
      </c>
    </row>
    <row r="7302" spans="1:13">
      <c r="A7302" s="158">
        <v>228</v>
      </c>
      <c r="B7302" s="159" t="s">
        <v>135</v>
      </c>
      <c r="C7302" s="160">
        <v>2014</v>
      </c>
      <c r="D7302" s="161">
        <v>0</v>
      </c>
      <c r="E7302" s="161">
        <v>0</v>
      </c>
      <c r="F7302" s="161">
        <v>0</v>
      </c>
      <c r="G7302" s="161">
        <v>0</v>
      </c>
      <c r="H7302" s="161">
        <v>0</v>
      </c>
      <c r="I7302" s="161">
        <v>0</v>
      </c>
      <c r="J7302" s="161">
        <v>0</v>
      </c>
      <c r="K7302" s="161">
        <v>0</v>
      </c>
      <c r="L7302" s="162">
        <v>0</v>
      </c>
      <c r="M7302" s="163">
        <v>0</v>
      </c>
    </row>
    <row r="7303" spans="1:13">
      <c r="A7303" s="152">
        <v>159</v>
      </c>
      <c r="B7303" s="153" t="s">
        <v>142</v>
      </c>
      <c r="C7303" s="154">
        <v>2014</v>
      </c>
      <c r="D7303" s="155">
        <v>0</v>
      </c>
      <c r="E7303" s="155">
        <v>0</v>
      </c>
      <c r="F7303" s="155">
        <v>0</v>
      </c>
      <c r="G7303" s="155">
        <v>0</v>
      </c>
      <c r="H7303" s="155">
        <v>0</v>
      </c>
      <c r="I7303" s="155">
        <v>0</v>
      </c>
      <c r="J7303" s="155">
        <v>0</v>
      </c>
      <c r="K7303" s="155">
        <v>0</v>
      </c>
      <c r="L7303" s="156">
        <v>0</v>
      </c>
      <c r="M7303" s="157">
        <v>0</v>
      </c>
    </row>
    <row r="7304" spans="1:13">
      <c r="A7304" s="158">
        <v>248</v>
      </c>
      <c r="B7304" s="159" t="s">
        <v>98</v>
      </c>
      <c r="C7304" s="160">
        <v>2014</v>
      </c>
      <c r="D7304" s="161">
        <v>0</v>
      </c>
      <c r="E7304" s="161">
        <v>0</v>
      </c>
      <c r="F7304" s="161">
        <v>0</v>
      </c>
      <c r="G7304" s="161">
        <v>0</v>
      </c>
      <c r="H7304" s="161">
        <v>-3732</v>
      </c>
      <c r="I7304" s="161">
        <v>0</v>
      </c>
      <c r="J7304" s="161">
        <v>608</v>
      </c>
      <c r="K7304" s="161">
        <v>0</v>
      </c>
      <c r="L7304" s="162">
        <v>0</v>
      </c>
      <c r="M7304" s="163">
        <v>0</v>
      </c>
    </row>
    <row r="7305" spans="1:13">
      <c r="A7305" s="152">
        <v>249</v>
      </c>
      <c r="B7305" s="153" t="s">
        <v>99</v>
      </c>
      <c r="C7305" s="154">
        <v>2014</v>
      </c>
      <c r="D7305" s="155">
        <v>0</v>
      </c>
      <c r="E7305" s="155">
        <v>0</v>
      </c>
      <c r="F7305" s="155">
        <v>0</v>
      </c>
      <c r="G7305" s="155">
        <v>0</v>
      </c>
      <c r="H7305" s="155">
        <v>0</v>
      </c>
      <c r="I7305" s="155">
        <v>0</v>
      </c>
      <c r="J7305" s="155">
        <v>0</v>
      </c>
      <c r="K7305" s="155">
        <v>0</v>
      </c>
      <c r="L7305" s="156">
        <v>0</v>
      </c>
      <c r="M7305" s="157">
        <v>0</v>
      </c>
    </row>
    <row r="7306" spans="1:13">
      <c r="A7306" s="158">
        <v>42</v>
      </c>
      <c r="B7306" s="159" t="s">
        <v>81</v>
      </c>
      <c r="C7306" s="160">
        <v>2014</v>
      </c>
      <c r="D7306" s="161">
        <v>0</v>
      </c>
      <c r="E7306" s="161">
        <v>0</v>
      </c>
      <c r="F7306" s="161">
        <v>0</v>
      </c>
      <c r="G7306" s="161">
        <v>0</v>
      </c>
      <c r="H7306" s="161">
        <v>981</v>
      </c>
      <c r="I7306" s="161">
        <v>301</v>
      </c>
      <c r="J7306" s="161">
        <v>0</v>
      </c>
      <c r="K7306" s="161">
        <v>0</v>
      </c>
      <c r="L7306" s="162">
        <v>0</v>
      </c>
      <c r="M7306" s="163">
        <v>0</v>
      </c>
    </row>
    <row r="7307" spans="1:13">
      <c r="A7307" s="152">
        <v>250</v>
      </c>
      <c r="B7307" s="153" t="s">
        <v>100</v>
      </c>
      <c r="C7307" s="154">
        <v>2014</v>
      </c>
      <c r="D7307" s="155">
        <v>0</v>
      </c>
      <c r="E7307" s="155">
        <v>0</v>
      </c>
      <c r="F7307" s="155">
        <v>0</v>
      </c>
      <c r="G7307" s="155">
        <v>0</v>
      </c>
      <c r="H7307" s="155">
        <v>-1840</v>
      </c>
      <c r="I7307" s="155">
        <v>0</v>
      </c>
      <c r="J7307" s="155">
        <v>0</v>
      </c>
      <c r="K7307" s="155">
        <v>0</v>
      </c>
      <c r="L7307" s="156">
        <v>0</v>
      </c>
      <c r="M7307" s="157">
        <v>0</v>
      </c>
    </row>
    <row r="7308" spans="1:13">
      <c r="A7308" s="158">
        <v>198</v>
      </c>
      <c r="B7308" s="159" t="s">
        <v>60</v>
      </c>
      <c r="C7308" s="160">
        <v>2014</v>
      </c>
      <c r="D7308" s="161">
        <v>0</v>
      </c>
      <c r="E7308" s="161">
        <v>0</v>
      </c>
      <c r="F7308" s="161">
        <v>0</v>
      </c>
      <c r="G7308" s="161">
        <v>0</v>
      </c>
      <c r="H7308" s="161">
        <v>-11605</v>
      </c>
      <c r="I7308" s="161">
        <v>0</v>
      </c>
      <c r="J7308" s="161">
        <v>0</v>
      </c>
      <c r="K7308" s="161">
        <v>0</v>
      </c>
      <c r="L7308" s="162">
        <v>0</v>
      </c>
      <c r="M7308" s="163">
        <v>0</v>
      </c>
    </row>
    <row r="7309" spans="1:13">
      <c r="A7309" s="152">
        <v>199</v>
      </c>
      <c r="B7309" s="153" t="s">
        <v>61</v>
      </c>
      <c r="C7309" s="154">
        <v>2014</v>
      </c>
      <c r="D7309" s="155">
        <v>0</v>
      </c>
      <c r="E7309" s="155">
        <v>0</v>
      </c>
      <c r="F7309" s="155">
        <v>0</v>
      </c>
      <c r="G7309" s="155">
        <v>0</v>
      </c>
      <c r="H7309" s="155">
        <v>0</v>
      </c>
      <c r="I7309" s="155">
        <v>0</v>
      </c>
      <c r="J7309" s="155">
        <v>0</v>
      </c>
      <c r="K7309" s="155">
        <v>0</v>
      </c>
      <c r="L7309" s="156">
        <v>0</v>
      </c>
      <c r="M7309" s="157">
        <v>0</v>
      </c>
    </row>
    <row r="7310" spans="1:13">
      <c r="A7310" s="158">
        <v>142</v>
      </c>
      <c r="B7310" s="159" t="s">
        <v>24</v>
      </c>
      <c r="C7310" s="160">
        <v>2014</v>
      </c>
      <c r="D7310" s="161">
        <v>0</v>
      </c>
      <c r="E7310" s="161">
        <v>0</v>
      </c>
      <c r="F7310" s="161">
        <v>0</v>
      </c>
      <c r="G7310" s="161">
        <v>0</v>
      </c>
      <c r="H7310" s="161">
        <v>-1506</v>
      </c>
      <c r="I7310" s="161">
        <v>0</v>
      </c>
      <c r="J7310" s="161">
        <v>0</v>
      </c>
      <c r="K7310" s="161">
        <v>0</v>
      </c>
      <c r="L7310" s="162">
        <v>0</v>
      </c>
      <c r="M7310" s="163">
        <v>0</v>
      </c>
    </row>
    <row r="7311" spans="1:13">
      <c r="A7311" s="152">
        <v>120</v>
      </c>
      <c r="B7311" s="153" t="s">
        <v>32</v>
      </c>
      <c r="C7311" s="154">
        <v>2014</v>
      </c>
      <c r="D7311" s="155">
        <v>0</v>
      </c>
      <c r="E7311" s="155">
        <v>0</v>
      </c>
      <c r="F7311" s="155">
        <v>0</v>
      </c>
      <c r="G7311" s="155">
        <v>0</v>
      </c>
      <c r="H7311" s="155">
        <v>0</v>
      </c>
      <c r="I7311" s="155">
        <v>0</v>
      </c>
      <c r="J7311" s="155">
        <v>-24718</v>
      </c>
      <c r="K7311" s="155">
        <v>3156</v>
      </c>
      <c r="L7311" s="156">
        <v>0</v>
      </c>
      <c r="M7311" s="157">
        <v>0</v>
      </c>
    </row>
    <row r="7312" spans="1:13">
      <c r="A7312" s="158">
        <v>69</v>
      </c>
      <c r="B7312" s="159" t="s">
        <v>73</v>
      </c>
      <c r="C7312" s="160">
        <v>2014</v>
      </c>
      <c r="D7312" s="161">
        <v>0</v>
      </c>
      <c r="E7312" s="161">
        <v>0</v>
      </c>
      <c r="F7312" s="161">
        <v>0</v>
      </c>
      <c r="G7312" s="161">
        <v>0</v>
      </c>
      <c r="H7312" s="161">
        <v>-11958</v>
      </c>
      <c r="I7312" s="161">
        <v>-555</v>
      </c>
      <c r="J7312" s="161">
        <v>-67896</v>
      </c>
      <c r="K7312" s="161">
        <v>-2176</v>
      </c>
      <c r="L7312" s="162">
        <v>0</v>
      </c>
      <c r="M7312" s="163">
        <v>0</v>
      </c>
    </row>
    <row r="7313" spans="1:13">
      <c r="A7313" s="152">
        <v>44</v>
      </c>
      <c r="B7313" s="153" t="s">
        <v>167</v>
      </c>
      <c r="C7313" s="154">
        <v>2014</v>
      </c>
      <c r="D7313" s="155">
        <v>0</v>
      </c>
      <c r="E7313" s="155">
        <v>0</v>
      </c>
      <c r="F7313" s="155">
        <v>0</v>
      </c>
      <c r="G7313" s="155">
        <v>0</v>
      </c>
      <c r="H7313" s="155">
        <v>0</v>
      </c>
      <c r="I7313" s="155">
        <v>0</v>
      </c>
      <c r="J7313" s="155">
        <v>0</v>
      </c>
      <c r="K7313" s="155">
        <v>0</v>
      </c>
      <c r="L7313" s="156">
        <v>0</v>
      </c>
      <c r="M7313" s="157">
        <v>0</v>
      </c>
    </row>
    <row r="7314" spans="1:13">
      <c r="A7314" s="158">
        <v>200</v>
      </c>
      <c r="B7314" s="159" t="s">
        <v>62</v>
      </c>
      <c r="C7314" s="160">
        <v>2014</v>
      </c>
      <c r="D7314" s="161">
        <v>0</v>
      </c>
      <c r="E7314" s="161">
        <v>0</v>
      </c>
      <c r="F7314" s="161">
        <v>0</v>
      </c>
      <c r="G7314" s="161">
        <v>0</v>
      </c>
      <c r="H7314" s="161">
        <v>71240</v>
      </c>
      <c r="I7314" s="161">
        <v>40856</v>
      </c>
      <c r="J7314" s="161">
        <v>0</v>
      </c>
      <c r="K7314" s="161">
        <v>0</v>
      </c>
      <c r="L7314" s="162">
        <v>0</v>
      </c>
      <c r="M7314" s="163">
        <v>0</v>
      </c>
    </row>
    <row r="7315" spans="1:13">
      <c r="A7315" s="152">
        <v>102</v>
      </c>
      <c r="B7315" s="153" t="s">
        <v>169</v>
      </c>
      <c r="C7315" s="154">
        <v>2014</v>
      </c>
      <c r="D7315" s="155">
        <v>0</v>
      </c>
      <c r="E7315" s="155">
        <v>0</v>
      </c>
      <c r="F7315" s="155">
        <v>0</v>
      </c>
      <c r="G7315" s="155">
        <v>0</v>
      </c>
      <c r="H7315" s="155">
        <v>0</v>
      </c>
      <c r="I7315" s="155">
        <v>0</v>
      </c>
      <c r="J7315" s="155">
        <v>0</v>
      </c>
      <c r="K7315" s="155">
        <v>0</v>
      </c>
      <c r="L7315" s="156">
        <v>0</v>
      </c>
      <c r="M7315" s="157">
        <v>0</v>
      </c>
    </row>
    <row r="7316" spans="1:13">
      <c r="A7316" s="158">
        <v>251</v>
      </c>
      <c r="B7316" s="159" t="s">
        <v>33</v>
      </c>
      <c r="C7316" s="160">
        <v>2014</v>
      </c>
      <c r="D7316" s="161">
        <v>0</v>
      </c>
      <c r="E7316" s="161">
        <v>0</v>
      </c>
      <c r="F7316" s="161">
        <v>0</v>
      </c>
      <c r="G7316" s="161">
        <v>0</v>
      </c>
      <c r="H7316" s="161">
        <v>0</v>
      </c>
      <c r="I7316" s="161">
        <v>0</v>
      </c>
      <c r="J7316" s="161">
        <v>0</v>
      </c>
      <c r="K7316" s="161">
        <v>0</v>
      </c>
      <c r="L7316" s="162">
        <v>0</v>
      </c>
      <c r="M7316" s="163">
        <v>0</v>
      </c>
    </row>
    <row r="7317" spans="1:13">
      <c r="A7317" s="152">
        <v>14</v>
      </c>
      <c r="B7317" s="153" t="s">
        <v>136</v>
      </c>
      <c r="C7317" s="154">
        <v>2014</v>
      </c>
      <c r="D7317" s="155">
        <v>0</v>
      </c>
      <c r="E7317" s="155">
        <v>0</v>
      </c>
      <c r="F7317" s="155">
        <v>0</v>
      </c>
      <c r="G7317" s="155">
        <v>0</v>
      </c>
      <c r="H7317" s="155">
        <v>-438</v>
      </c>
      <c r="I7317" s="155">
        <v>0</v>
      </c>
      <c r="J7317" s="155">
        <v>0</v>
      </c>
      <c r="K7317" s="155">
        <v>0</v>
      </c>
      <c r="L7317" s="156">
        <v>0</v>
      </c>
      <c r="M7317" s="157">
        <v>0</v>
      </c>
    </row>
    <row r="7318" spans="1:13">
      <c r="A7318" s="158">
        <v>121</v>
      </c>
      <c r="B7318" s="159" t="s">
        <v>63</v>
      </c>
      <c r="C7318" s="160">
        <v>2014</v>
      </c>
      <c r="D7318" s="161">
        <v>0</v>
      </c>
      <c r="E7318" s="161">
        <v>0</v>
      </c>
      <c r="F7318" s="161">
        <v>0</v>
      </c>
      <c r="G7318" s="161">
        <v>0</v>
      </c>
      <c r="H7318" s="161">
        <v>-6843</v>
      </c>
      <c r="I7318" s="161">
        <v>-19243</v>
      </c>
      <c r="J7318" s="161">
        <v>0</v>
      </c>
      <c r="K7318" s="161">
        <v>0</v>
      </c>
      <c r="L7318" s="162">
        <v>0</v>
      </c>
      <c r="M7318" s="163">
        <v>0</v>
      </c>
    </row>
    <row r="7319" spans="1:13">
      <c r="A7319" s="152">
        <v>298</v>
      </c>
      <c r="B7319" s="153" t="s">
        <v>101</v>
      </c>
      <c r="C7319" s="154">
        <v>2014</v>
      </c>
      <c r="D7319" s="155">
        <v>0</v>
      </c>
      <c r="E7319" s="155">
        <v>0</v>
      </c>
      <c r="F7319" s="155">
        <v>0</v>
      </c>
      <c r="G7319" s="155">
        <v>0</v>
      </c>
      <c r="H7319" s="155">
        <v>-2600</v>
      </c>
      <c r="I7319" s="155">
        <v>0</v>
      </c>
      <c r="J7319" s="155">
        <v>0</v>
      </c>
      <c r="K7319" s="155">
        <v>0</v>
      </c>
      <c r="L7319" s="156">
        <v>0</v>
      </c>
      <c r="M7319" s="157">
        <v>0</v>
      </c>
    </row>
    <row r="7320" spans="1:13">
      <c r="A7320" s="158">
        <v>181</v>
      </c>
      <c r="B7320" s="159" t="s">
        <v>102</v>
      </c>
      <c r="C7320" s="160">
        <v>2014</v>
      </c>
      <c r="D7320" s="161">
        <v>0</v>
      </c>
      <c r="E7320" s="161">
        <v>0</v>
      </c>
      <c r="F7320" s="161">
        <v>0</v>
      </c>
      <c r="G7320" s="161">
        <v>0</v>
      </c>
      <c r="H7320" s="161">
        <v>0</v>
      </c>
      <c r="I7320" s="161">
        <v>0</v>
      </c>
      <c r="J7320" s="161">
        <v>0</v>
      </c>
      <c r="K7320" s="161">
        <v>0</v>
      </c>
      <c r="L7320" s="162">
        <v>0</v>
      </c>
      <c r="M7320" s="163">
        <v>0</v>
      </c>
    </row>
    <row r="7321" spans="1:13">
      <c r="A7321" s="152">
        <v>182</v>
      </c>
      <c r="B7321" s="153" t="s">
        <v>150</v>
      </c>
      <c r="C7321" s="154">
        <v>2014</v>
      </c>
      <c r="D7321" s="155">
        <v>0</v>
      </c>
      <c r="E7321" s="155">
        <v>0</v>
      </c>
      <c r="F7321" s="155">
        <v>0</v>
      </c>
      <c r="G7321" s="155">
        <v>0</v>
      </c>
      <c r="H7321" s="155">
        <v>0</v>
      </c>
      <c r="I7321" s="155">
        <v>0</v>
      </c>
      <c r="J7321" s="155">
        <v>0</v>
      </c>
      <c r="K7321" s="155">
        <v>0</v>
      </c>
      <c r="L7321" s="156">
        <v>0</v>
      </c>
      <c r="M7321" s="157">
        <v>0</v>
      </c>
    </row>
    <row r="7322" spans="1:13">
      <c r="A7322" s="158">
        <v>72</v>
      </c>
      <c r="B7322" s="159" t="s">
        <v>103</v>
      </c>
      <c r="C7322" s="160">
        <v>2014</v>
      </c>
      <c r="D7322" s="161">
        <v>0</v>
      </c>
      <c r="E7322" s="161">
        <v>0</v>
      </c>
      <c r="F7322" s="161">
        <v>0</v>
      </c>
      <c r="G7322" s="161">
        <v>0</v>
      </c>
      <c r="H7322" s="161">
        <v>-922</v>
      </c>
      <c r="I7322" s="161">
        <v>-26367</v>
      </c>
      <c r="J7322" s="161">
        <v>0</v>
      </c>
      <c r="K7322" s="161">
        <v>0</v>
      </c>
      <c r="L7322" s="162">
        <v>0</v>
      </c>
      <c r="M7322" s="163">
        <v>0</v>
      </c>
    </row>
    <row r="7323" spans="1:13">
      <c r="A7323" s="152">
        <v>230</v>
      </c>
      <c r="B7323" s="153" t="s">
        <v>34</v>
      </c>
      <c r="C7323" s="154">
        <v>2014</v>
      </c>
      <c r="D7323" s="155">
        <v>0</v>
      </c>
      <c r="E7323" s="155">
        <v>0</v>
      </c>
      <c r="F7323" s="155">
        <v>0</v>
      </c>
      <c r="G7323" s="155">
        <v>0</v>
      </c>
      <c r="H7323" s="155">
        <v>9594</v>
      </c>
      <c r="I7323" s="155">
        <v>26181</v>
      </c>
      <c r="J7323" s="155">
        <v>-16272</v>
      </c>
      <c r="K7323" s="155">
        <v>-494</v>
      </c>
      <c r="L7323" s="156">
        <v>0</v>
      </c>
      <c r="M7323" s="157">
        <v>0</v>
      </c>
    </row>
    <row r="7324" spans="1:13">
      <c r="A7324" s="158">
        <v>231</v>
      </c>
      <c r="B7324" s="159" t="s">
        <v>121</v>
      </c>
      <c r="C7324" s="160">
        <v>2014</v>
      </c>
      <c r="D7324" s="161">
        <v>0</v>
      </c>
      <c r="E7324" s="161">
        <v>0</v>
      </c>
      <c r="F7324" s="161">
        <v>0</v>
      </c>
      <c r="G7324" s="161">
        <v>0</v>
      </c>
      <c r="H7324" s="161">
        <v>-1000</v>
      </c>
      <c r="I7324" s="161">
        <v>0</v>
      </c>
      <c r="J7324" s="161">
        <v>0</v>
      </c>
      <c r="K7324" s="161">
        <v>0</v>
      </c>
      <c r="L7324" s="162">
        <v>0</v>
      </c>
      <c r="M7324" s="163">
        <v>0</v>
      </c>
    </row>
    <row r="7325" spans="1:13">
      <c r="A7325" s="152">
        <v>161</v>
      </c>
      <c r="B7325" s="153" t="s">
        <v>38</v>
      </c>
      <c r="C7325" s="154">
        <v>2014</v>
      </c>
      <c r="D7325" s="155">
        <v>0</v>
      </c>
      <c r="E7325" s="155">
        <v>0</v>
      </c>
      <c r="F7325" s="155">
        <v>0</v>
      </c>
      <c r="G7325" s="155">
        <v>0</v>
      </c>
      <c r="H7325" s="155">
        <v>-61511</v>
      </c>
      <c r="I7325" s="155">
        <v>6834</v>
      </c>
      <c r="J7325" s="155">
        <v>-7712</v>
      </c>
      <c r="K7325" s="155">
        <v>589</v>
      </c>
      <c r="L7325" s="156">
        <v>0</v>
      </c>
      <c r="M7325" s="157">
        <v>0</v>
      </c>
    </row>
    <row r="7326" spans="1:13">
      <c r="A7326" s="158">
        <v>160</v>
      </c>
      <c r="B7326" s="159" t="s">
        <v>151</v>
      </c>
      <c r="C7326" s="160">
        <v>2014</v>
      </c>
      <c r="D7326" s="161">
        <v>0</v>
      </c>
      <c r="E7326" s="161">
        <v>0</v>
      </c>
      <c r="F7326" s="161">
        <v>0</v>
      </c>
      <c r="G7326" s="161">
        <v>0</v>
      </c>
      <c r="H7326" s="161">
        <v>1557</v>
      </c>
      <c r="I7326" s="161">
        <v>-7832</v>
      </c>
      <c r="J7326" s="161">
        <v>0</v>
      </c>
      <c r="K7326" s="161">
        <v>0</v>
      </c>
      <c r="L7326" s="162">
        <v>0</v>
      </c>
      <c r="M7326" s="163">
        <v>0</v>
      </c>
    </row>
    <row r="7327" spans="1:13">
      <c r="A7327" s="152">
        <v>261</v>
      </c>
      <c r="B7327" s="153" t="s">
        <v>35</v>
      </c>
      <c r="C7327" s="154">
        <v>2014</v>
      </c>
      <c r="D7327" s="155">
        <v>954200</v>
      </c>
      <c r="E7327" s="155">
        <v>49827000</v>
      </c>
      <c r="F7327" s="155">
        <v>22410600</v>
      </c>
      <c r="G7327" s="155">
        <v>235746000</v>
      </c>
      <c r="H7327" s="155">
        <v>182016</v>
      </c>
      <c r="I7327" s="155">
        <v>144012</v>
      </c>
      <c r="J7327" s="155">
        <v>1810344</v>
      </c>
      <c r="K7327" s="155">
        <v>167702</v>
      </c>
      <c r="L7327" s="156">
        <v>0</v>
      </c>
      <c r="M7327" s="157">
        <v>0</v>
      </c>
    </row>
    <row r="7328" spans="1:13">
      <c r="A7328" s="158"/>
      <c r="B7328" s="159"/>
      <c r="C7328" s="160"/>
      <c r="D7328" s="161"/>
      <c r="E7328" s="161"/>
      <c r="F7328" s="161"/>
      <c r="G7328" s="161"/>
      <c r="H7328" s="161"/>
      <c r="I7328" s="161"/>
      <c r="J7328" s="161"/>
      <c r="K7328" s="161"/>
      <c r="L7328" s="162"/>
      <c r="M7328" s="163"/>
    </row>
    <row r="7329" spans="1:13">
      <c r="A7329" s="152"/>
      <c r="B7329" s="153" t="s">
        <v>279</v>
      </c>
      <c r="C7329" s="154"/>
      <c r="D7329" s="155">
        <v>954200</v>
      </c>
      <c r="E7329" s="155">
        <v>49827000</v>
      </c>
      <c r="F7329" s="155">
        <v>22410600</v>
      </c>
      <c r="G7329" s="155">
        <v>235746000</v>
      </c>
      <c r="H7329" s="155">
        <v>-4677.75</v>
      </c>
      <c r="I7329" s="155">
        <v>254943.66</v>
      </c>
      <c r="J7329" s="155">
        <v>149303</v>
      </c>
      <c r="K7329" s="155">
        <v>337388</v>
      </c>
      <c r="L7329" s="156">
        <v>-13</v>
      </c>
      <c r="M7329" s="157">
        <v>6</v>
      </c>
    </row>
    <row r="7330" spans="1:13">
      <c r="A7330" s="158"/>
      <c r="B7330" s="159"/>
      <c r="C7330" s="160"/>
      <c r="D7330" s="161"/>
      <c r="E7330" s="161"/>
      <c r="F7330" s="161"/>
      <c r="G7330" s="161"/>
      <c r="H7330" s="161"/>
      <c r="I7330" s="161"/>
      <c r="J7330" s="161"/>
      <c r="K7330" s="161"/>
      <c r="L7330" s="162"/>
      <c r="M7330" s="163"/>
    </row>
    <row r="7331" spans="1:13">
      <c r="A7331" s="152"/>
      <c r="B7331" s="153" t="s">
        <v>280</v>
      </c>
      <c r="C7331" s="154"/>
      <c r="D7331" s="155"/>
      <c r="E7331" s="155"/>
      <c r="F7331" s="155"/>
      <c r="G7331" s="155" t="s">
        <v>284</v>
      </c>
      <c r="H7331" s="155">
        <v>-4677.75</v>
      </c>
      <c r="I7331" s="155">
        <v>254943.66</v>
      </c>
      <c r="J7331" s="155">
        <v>149303</v>
      </c>
      <c r="K7331" s="155">
        <v>337388</v>
      </c>
      <c r="L7331" s="156"/>
      <c r="M7331" s="157"/>
    </row>
    <row r="7332" spans="1:13">
      <c r="A7332" s="158">
        <v>131</v>
      </c>
      <c r="B7332" s="159" t="s">
        <v>25</v>
      </c>
      <c r="C7332" s="160">
        <v>2015</v>
      </c>
      <c r="D7332" s="161">
        <v>0</v>
      </c>
      <c r="E7332" s="161">
        <v>0</v>
      </c>
      <c r="F7332" s="161">
        <v>0</v>
      </c>
      <c r="G7332" s="161">
        <v>0</v>
      </c>
      <c r="H7332" s="161">
        <v>2097</v>
      </c>
      <c r="I7332" s="161">
        <v>1099</v>
      </c>
      <c r="J7332" s="161">
        <v>0</v>
      </c>
      <c r="K7332" s="161">
        <v>0</v>
      </c>
      <c r="L7332" s="162">
        <v>-1</v>
      </c>
      <c r="M7332" s="163">
        <v>2</v>
      </c>
    </row>
    <row r="7333" spans="1:13">
      <c r="A7333" s="152">
        <v>1</v>
      </c>
      <c r="B7333" s="153" t="s">
        <v>127</v>
      </c>
      <c r="C7333" s="154">
        <v>2015</v>
      </c>
      <c r="D7333" s="155">
        <v>0</v>
      </c>
      <c r="E7333" s="155">
        <v>0</v>
      </c>
      <c r="F7333" s="155">
        <v>0</v>
      </c>
      <c r="G7333" s="155">
        <v>0</v>
      </c>
      <c r="H7333" s="155">
        <v>6810</v>
      </c>
      <c r="I7333" s="155">
        <v>27939</v>
      </c>
      <c r="J7333" s="155">
        <v>0</v>
      </c>
      <c r="K7333" s="155">
        <v>0</v>
      </c>
      <c r="L7333" s="156">
        <v>0</v>
      </c>
      <c r="M7333" s="157">
        <v>0</v>
      </c>
    </row>
    <row r="7334" spans="1:13">
      <c r="A7334" s="158">
        <v>2</v>
      </c>
      <c r="B7334" s="159" t="s">
        <v>113</v>
      </c>
      <c r="C7334" s="160">
        <v>2015</v>
      </c>
      <c r="D7334" s="161">
        <v>0</v>
      </c>
      <c r="E7334" s="161">
        <v>0</v>
      </c>
      <c r="F7334" s="161">
        <v>0</v>
      </c>
      <c r="G7334" s="161">
        <v>0</v>
      </c>
      <c r="H7334" s="161">
        <v>-840</v>
      </c>
      <c r="I7334" s="161">
        <v>0</v>
      </c>
      <c r="J7334" s="161">
        <v>0</v>
      </c>
      <c r="K7334" s="161">
        <v>0</v>
      </c>
      <c r="L7334" s="162">
        <v>-25</v>
      </c>
      <c r="M7334" s="163">
        <v>3</v>
      </c>
    </row>
    <row r="7335" spans="1:13">
      <c r="A7335" s="152">
        <v>211</v>
      </c>
      <c r="B7335" s="153" t="s">
        <v>183</v>
      </c>
      <c r="C7335" s="154">
        <v>2015</v>
      </c>
      <c r="D7335" s="155">
        <v>0</v>
      </c>
      <c r="E7335" s="155">
        <v>0</v>
      </c>
      <c r="F7335" s="155">
        <v>0</v>
      </c>
      <c r="G7335" s="155">
        <v>0</v>
      </c>
      <c r="H7335" s="155">
        <v>0</v>
      </c>
      <c r="I7335" s="155">
        <v>0</v>
      </c>
      <c r="J7335" s="155">
        <v>0</v>
      </c>
      <c r="K7335" s="155">
        <v>0</v>
      </c>
      <c r="L7335" s="156">
        <v>0</v>
      </c>
      <c r="M7335" s="157">
        <v>0</v>
      </c>
    </row>
    <row r="7336" spans="1:13">
      <c r="A7336" s="158">
        <v>30</v>
      </c>
      <c r="B7336" s="159" t="s">
        <v>105</v>
      </c>
      <c r="C7336" s="160">
        <v>2015</v>
      </c>
      <c r="D7336" s="161">
        <v>0</v>
      </c>
      <c r="E7336" s="161">
        <v>0</v>
      </c>
      <c r="F7336" s="161">
        <v>0</v>
      </c>
      <c r="G7336" s="161">
        <v>0</v>
      </c>
      <c r="H7336" s="161">
        <v>8521</v>
      </c>
      <c r="I7336" s="161">
        <v>0</v>
      </c>
      <c r="J7336" s="161">
        <v>0</v>
      </c>
      <c r="K7336" s="161">
        <v>0</v>
      </c>
      <c r="L7336" s="162">
        <v>0</v>
      </c>
      <c r="M7336" s="163">
        <v>0</v>
      </c>
    </row>
    <row r="7337" spans="1:13">
      <c r="A7337" s="152">
        <v>51</v>
      </c>
      <c r="B7337" s="153" t="s">
        <v>64</v>
      </c>
      <c r="C7337" s="154">
        <v>2015</v>
      </c>
      <c r="D7337" s="155">
        <v>0</v>
      </c>
      <c r="E7337" s="155">
        <v>0</v>
      </c>
      <c r="F7337" s="155">
        <v>0</v>
      </c>
      <c r="G7337" s="155">
        <v>0</v>
      </c>
      <c r="H7337" s="155">
        <v>1963</v>
      </c>
      <c r="I7337" s="155">
        <v>-2068</v>
      </c>
      <c r="J7337" s="155">
        <v>0</v>
      </c>
      <c r="K7337" s="155">
        <v>0</v>
      </c>
      <c r="L7337" s="156">
        <v>0</v>
      </c>
      <c r="M7337" s="157">
        <v>0</v>
      </c>
    </row>
    <row r="7338" spans="1:13">
      <c r="A7338" s="158">
        <v>111</v>
      </c>
      <c r="B7338" s="159" t="s">
        <v>170</v>
      </c>
      <c r="C7338" s="160">
        <v>2015</v>
      </c>
      <c r="D7338" s="161">
        <v>0</v>
      </c>
      <c r="E7338" s="161">
        <v>0</v>
      </c>
      <c r="F7338" s="161">
        <v>0</v>
      </c>
      <c r="G7338" s="161">
        <v>0</v>
      </c>
      <c r="H7338" s="161">
        <v>-1150</v>
      </c>
      <c r="I7338" s="161">
        <v>0</v>
      </c>
      <c r="J7338" s="161">
        <v>0</v>
      </c>
      <c r="K7338" s="161">
        <v>0</v>
      </c>
      <c r="L7338" s="162">
        <v>0</v>
      </c>
      <c r="M7338" s="163">
        <v>0</v>
      </c>
    </row>
    <row r="7339" spans="1:13">
      <c r="A7339" s="152">
        <v>52</v>
      </c>
      <c r="B7339" s="153" t="s">
        <v>83</v>
      </c>
      <c r="C7339" s="154">
        <v>2015</v>
      </c>
      <c r="D7339" s="155">
        <v>0</v>
      </c>
      <c r="E7339" s="155">
        <v>0</v>
      </c>
      <c r="F7339" s="155">
        <v>0</v>
      </c>
      <c r="G7339" s="155">
        <v>0</v>
      </c>
      <c r="H7339" s="155">
        <v>-529</v>
      </c>
      <c r="I7339" s="155">
        <v>402</v>
      </c>
      <c r="J7339" s="155">
        <v>0</v>
      </c>
      <c r="K7339" s="155">
        <v>0</v>
      </c>
      <c r="L7339" s="156">
        <v>0</v>
      </c>
      <c r="M7339" s="157">
        <v>0</v>
      </c>
    </row>
    <row r="7340" spans="1:13">
      <c r="A7340" s="158">
        <v>297</v>
      </c>
      <c r="B7340" s="159" t="s">
        <v>65</v>
      </c>
      <c r="C7340" s="160">
        <v>2015</v>
      </c>
      <c r="D7340" s="161">
        <v>0</v>
      </c>
      <c r="E7340" s="161">
        <v>0</v>
      </c>
      <c r="F7340" s="161">
        <v>0</v>
      </c>
      <c r="G7340" s="161">
        <v>0</v>
      </c>
      <c r="H7340" s="161">
        <v>0</v>
      </c>
      <c r="I7340" s="161">
        <v>0</v>
      </c>
      <c r="J7340" s="161">
        <v>0</v>
      </c>
      <c r="K7340" s="161">
        <v>0</v>
      </c>
      <c r="L7340" s="162">
        <v>0</v>
      </c>
      <c r="M7340" s="163">
        <v>0</v>
      </c>
    </row>
    <row r="7341" spans="1:13">
      <c r="A7341" s="152">
        <v>22</v>
      </c>
      <c r="B7341" s="153" t="s">
        <v>122</v>
      </c>
      <c r="C7341" s="154">
        <v>2015</v>
      </c>
      <c r="D7341" s="155">
        <v>0</v>
      </c>
      <c r="E7341" s="155">
        <v>0</v>
      </c>
      <c r="F7341" s="155">
        <v>0</v>
      </c>
      <c r="G7341" s="155">
        <v>0</v>
      </c>
      <c r="H7341" s="155">
        <v>0</v>
      </c>
      <c r="I7341" s="155">
        <v>0</v>
      </c>
      <c r="J7341" s="155">
        <v>0</v>
      </c>
      <c r="K7341" s="155">
        <v>0</v>
      </c>
      <c r="L7341" s="156">
        <v>0</v>
      </c>
      <c r="M7341" s="157">
        <v>0</v>
      </c>
    </row>
    <row r="7342" spans="1:13">
      <c r="A7342" s="158">
        <v>23</v>
      </c>
      <c r="B7342" s="159" t="s">
        <v>171</v>
      </c>
      <c r="C7342" s="160">
        <v>2015</v>
      </c>
      <c r="D7342" s="161">
        <v>0</v>
      </c>
      <c r="E7342" s="161">
        <v>0</v>
      </c>
      <c r="F7342" s="161">
        <v>0</v>
      </c>
      <c r="G7342" s="161">
        <v>0</v>
      </c>
      <c r="H7342" s="161">
        <v>0</v>
      </c>
      <c r="I7342" s="161">
        <v>1131</v>
      </c>
      <c r="J7342" s="161">
        <v>0</v>
      </c>
      <c r="K7342" s="161">
        <v>0</v>
      </c>
      <c r="L7342" s="162">
        <v>0</v>
      </c>
      <c r="M7342" s="163">
        <v>0</v>
      </c>
    </row>
    <row r="7343" spans="1:13">
      <c r="A7343" s="152">
        <v>242</v>
      </c>
      <c r="B7343" s="153" t="s">
        <v>84</v>
      </c>
      <c r="C7343" s="154">
        <v>2015</v>
      </c>
      <c r="D7343" s="155">
        <v>0</v>
      </c>
      <c r="E7343" s="155">
        <v>0</v>
      </c>
      <c r="F7343" s="155">
        <v>0</v>
      </c>
      <c r="G7343" s="155">
        <v>0</v>
      </c>
      <c r="H7343" s="155">
        <v>15550</v>
      </c>
      <c r="I7343" s="155">
        <v>11</v>
      </c>
      <c r="J7343" s="155">
        <v>0</v>
      </c>
      <c r="K7343" s="155">
        <v>313</v>
      </c>
      <c r="L7343" s="156">
        <v>0</v>
      </c>
      <c r="M7343" s="157">
        <v>4</v>
      </c>
    </row>
    <row r="7344" spans="1:13">
      <c r="A7344" s="158">
        <v>3</v>
      </c>
      <c r="B7344" s="159" t="s">
        <v>51</v>
      </c>
      <c r="C7344" s="160">
        <v>2015</v>
      </c>
      <c r="D7344" s="161">
        <v>0</v>
      </c>
      <c r="E7344" s="161">
        <v>0</v>
      </c>
      <c r="F7344" s="161">
        <v>0</v>
      </c>
      <c r="G7344" s="161">
        <v>0</v>
      </c>
      <c r="H7344" s="161">
        <v>-300</v>
      </c>
      <c r="I7344" s="161">
        <v>0</v>
      </c>
      <c r="J7344" s="161">
        <v>0</v>
      </c>
      <c r="K7344" s="161">
        <v>0</v>
      </c>
      <c r="L7344" s="162">
        <v>0</v>
      </c>
      <c r="M7344" s="163">
        <v>0</v>
      </c>
    </row>
    <row r="7345" spans="1:13">
      <c r="A7345" s="152">
        <v>82</v>
      </c>
      <c r="B7345" s="153" t="s">
        <v>36</v>
      </c>
      <c r="C7345" s="154">
        <v>2015</v>
      </c>
      <c r="D7345" s="155">
        <v>0</v>
      </c>
      <c r="E7345" s="155">
        <v>0</v>
      </c>
      <c r="F7345" s="155">
        <v>0</v>
      </c>
      <c r="G7345" s="155">
        <v>0</v>
      </c>
      <c r="H7345" s="155">
        <v>-1422</v>
      </c>
      <c r="I7345" s="155">
        <v>0</v>
      </c>
      <c r="J7345" s="155">
        <v>0</v>
      </c>
      <c r="K7345" s="155">
        <v>0</v>
      </c>
      <c r="L7345" s="156">
        <v>0</v>
      </c>
      <c r="M7345" s="157">
        <v>0</v>
      </c>
    </row>
    <row r="7346" spans="1:13">
      <c r="A7346" s="158">
        <v>213</v>
      </c>
      <c r="B7346" s="159" t="s">
        <v>106</v>
      </c>
      <c r="C7346" s="160">
        <v>2015</v>
      </c>
      <c r="D7346" s="161">
        <v>0</v>
      </c>
      <c r="E7346" s="161">
        <v>0</v>
      </c>
      <c r="F7346" s="161">
        <v>0</v>
      </c>
      <c r="G7346" s="161">
        <v>0</v>
      </c>
      <c r="H7346" s="161">
        <v>0</v>
      </c>
      <c r="I7346" s="161">
        <v>451</v>
      </c>
      <c r="J7346" s="161">
        <v>0</v>
      </c>
      <c r="K7346" s="161">
        <v>128</v>
      </c>
      <c r="L7346" s="162">
        <v>-1</v>
      </c>
      <c r="M7346" s="163">
        <v>0</v>
      </c>
    </row>
    <row r="7347" spans="1:13">
      <c r="A7347" s="152">
        <v>112</v>
      </c>
      <c r="B7347" s="153" t="s">
        <v>114</v>
      </c>
      <c r="C7347" s="154">
        <v>2015</v>
      </c>
      <c r="D7347" s="155">
        <v>0</v>
      </c>
      <c r="E7347" s="155">
        <v>0</v>
      </c>
      <c r="F7347" s="155">
        <v>0</v>
      </c>
      <c r="G7347" s="155">
        <v>0</v>
      </c>
      <c r="H7347" s="155">
        <v>0</v>
      </c>
      <c r="I7347" s="155">
        <v>0</v>
      </c>
      <c r="J7347" s="155">
        <v>176</v>
      </c>
      <c r="K7347" s="155">
        <v>0</v>
      </c>
      <c r="L7347" s="156">
        <v>0</v>
      </c>
      <c r="M7347" s="157">
        <v>0</v>
      </c>
    </row>
    <row r="7348" spans="1:13">
      <c r="A7348" s="158">
        <v>83</v>
      </c>
      <c r="B7348" s="159" t="s">
        <v>85</v>
      </c>
      <c r="C7348" s="160">
        <v>2015</v>
      </c>
      <c r="D7348" s="161">
        <v>0</v>
      </c>
      <c r="E7348" s="161">
        <v>0</v>
      </c>
      <c r="F7348" s="161">
        <v>0</v>
      </c>
      <c r="G7348" s="161">
        <v>0</v>
      </c>
      <c r="H7348" s="161">
        <v>0</v>
      </c>
      <c r="I7348" s="161">
        <v>0</v>
      </c>
      <c r="J7348" s="161">
        <v>0</v>
      </c>
      <c r="K7348" s="161">
        <v>0</v>
      </c>
      <c r="L7348" s="162">
        <v>0</v>
      </c>
      <c r="M7348" s="163">
        <v>0</v>
      </c>
    </row>
    <row r="7349" spans="1:13">
      <c r="A7349" s="152">
        <v>53</v>
      </c>
      <c r="B7349" s="153" t="s">
        <v>86</v>
      </c>
      <c r="C7349" s="154">
        <v>2015</v>
      </c>
      <c r="D7349" s="155">
        <v>0</v>
      </c>
      <c r="E7349" s="155">
        <v>0</v>
      </c>
      <c r="F7349" s="155">
        <v>0</v>
      </c>
      <c r="G7349" s="155">
        <v>0</v>
      </c>
      <c r="H7349" s="155">
        <v>3928</v>
      </c>
      <c r="I7349" s="155">
        <v>149</v>
      </c>
      <c r="J7349" s="155">
        <v>0</v>
      </c>
      <c r="K7349" s="155">
        <v>0</v>
      </c>
      <c r="L7349" s="156">
        <v>0</v>
      </c>
      <c r="M7349" s="157">
        <v>0</v>
      </c>
    </row>
    <row r="7350" spans="1:13">
      <c r="A7350" s="158">
        <v>25</v>
      </c>
      <c r="B7350" s="159" t="s">
        <v>172</v>
      </c>
      <c r="C7350" s="160">
        <v>2015</v>
      </c>
      <c r="D7350" s="161">
        <v>0</v>
      </c>
      <c r="E7350" s="161">
        <v>0</v>
      </c>
      <c r="F7350" s="161">
        <v>0</v>
      </c>
      <c r="G7350" s="161">
        <v>0</v>
      </c>
      <c r="H7350" s="161">
        <v>0</v>
      </c>
      <c r="I7350" s="161">
        <v>0</v>
      </c>
      <c r="J7350" s="161">
        <v>0</v>
      </c>
      <c r="K7350" s="161">
        <v>0</v>
      </c>
      <c r="L7350" s="162">
        <v>-2</v>
      </c>
      <c r="M7350" s="163">
        <v>0</v>
      </c>
    </row>
    <row r="7351" spans="1:13">
      <c r="A7351" s="152">
        <v>214</v>
      </c>
      <c r="B7351" s="153" t="s">
        <v>107</v>
      </c>
      <c r="C7351" s="154">
        <v>2015</v>
      </c>
      <c r="D7351" s="155">
        <v>0</v>
      </c>
      <c r="E7351" s="155">
        <v>0</v>
      </c>
      <c r="F7351" s="155">
        <v>0</v>
      </c>
      <c r="G7351" s="155">
        <v>0</v>
      </c>
      <c r="H7351" s="155">
        <v>0</v>
      </c>
      <c r="I7351" s="155">
        <v>0</v>
      </c>
      <c r="J7351" s="155">
        <v>0</v>
      </c>
      <c r="K7351" s="155">
        <v>0</v>
      </c>
      <c r="L7351" s="156">
        <v>0</v>
      </c>
      <c r="M7351" s="157">
        <v>0</v>
      </c>
    </row>
    <row r="7352" spans="1:13">
      <c r="A7352" s="158">
        <v>84</v>
      </c>
      <c r="B7352" s="159" t="s">
        <v>26</v>
      </c>
      <c r="C7352" s="160">
        <v>2015</v>
      </c>
      <c r="D7352" s="161">
        <v>0</v>
      </c>
      <c r="E7352" s="161">
        <v>0</v>
      </c>
      <c r="F7352" s="161">
        <v>0</v>
      </c>
      <c r="G7352" s="161">
        <v>0</v>
      </c>
      <c r="H7352" s="161">
        <v>-230</v>
      </c>
      <c r="I7352" s="161">
        <v>0</v>
      </c>
      <c r="J7352" s="161">
        <v>0</v>
      </c>
      <c r="K7352" s="161">
        <v>0</v>
      </c>
      <c r="L7352" s="162">
        <v>0</v>
      </c>
      <c r="M7352" s="163">
        <v>1</v>
      </c>
    </row>
    <row r="7353" spans="1:13">
      <c r="A7353" s="152">
        <v>85</v>
      </c>
      <c r="B7353" s="153" t="s">
        <v>52</v>
      </c>
      <c r="C7353" s="154">
        <v>2015</v>
      </c>
      <c r="D7353" s="155">
        <v>0</v>
      </c>
      <c r="E7353" s="155">
        <v>0</v>
      </c>
      <c r="F7353" s="155">
        <v>0</v>
      </c>
      <c r="G7353" s="155">
        <v>0</v>
      </c>
      <c r="H7353" s="155">
        <v>0</v>
      </c>
      <c r="I7353" s="155">
        <v>0</v>
      </c>
      <c r="J7353" s="155">
        <v>0</v>
      </c>
      <c r="K7353" s="155">
        <v>0</v>
      </c>
      <c r="L7353" s="156">
        <v>0</v>
      </c>
      <c r="M7353" s="157">
        <v>0</v>
      </c>
    </row>
    <row r="7354" spans="1:13">
      <c r="A7354" s="158">
        <v>86</v>
      </c>
      <c r="B7354" s="159" t="s">
        <v>108</v>
      </c>
      <c r="C7354" s="160">
        <v>2015</v>
      </c>
      <c r="D7354" s="161">
        <v>0</v>
      </c>
      <c r="E7354" s="161">
        <v>0</v>
      </c>
      <c r="F7354" s="161">
        <v>0</v>
      </c>
      <c r="G7354" s="161">
        <v>0</v>
      </c>
      <c r="H7354" s="161">
        <v>0</v>
      </c>
      <c r="I7354" s="161">
        <v>0</v>
      </c>
      <c r="J7354" s="161">
        <v>0</v>
      </c>
      <c r="K7354" s="161">
        <v>0</v>
      </c>
      <c r="L7354" s="162">
        <v>0</v>
      </c>
      <c r="M7354" s="163">
        <v>0</v>
      </c>
    </row>
    <row r="7355" spans="1:13">
      <c r="A7355" s="152">
        <v>243</v>
      </c>
      <c r="B7355" s="153" t="s">
        <v>137</v>
      </c>
      <c r="C7355" s="154">
        <v>2015</v>
      </c>
      <c r="D7355" s="155">
        <v>0</v>
      </c>
      <c r="E7355" s="155">
        <v>0</v>
      </c>
      <c r="F7355" s="155">
        <v>0</v>
      </c>
      <c r="G7355" s="155">
        <v>0</v>
      </c>
      <c r="H7355" s="155">
        <v>-6850</v>
      </c>
      <c r="I7355" s="155">
        <v>-958</v>
      </c>
      <c r="J7355" s="155">
        <v>27744</v>
      </c>
      <c r="K7355" s="155">
        <v>0</v>
      </c>
      <c r="L7355" s="156">
        <v>0</v>
      </c>
      <c r="M7355" s="157">
        <v>0</v>
      </c>
    </row>
    <row r="7356" spans="1:13">
      <c r="A7356" s="158">
        <v>54</v>
      </c>
      <c r="B7356" s="159" t="s">
        <v>109</v>
      </c>
      <c r="C7356" s="160">
        <v>2015</v>
      </c>
      <c r="D7356" s="161">
        <v>0</v>
      </c>
      <c r="E7356" s="161">
        <v>0</v>
      </c>
      <c r="F7356" s="161">
        <v>0</v>
      </c>
      <c r="G7356" s="161">
        <v>0</v>
      </c>
      <c r="H7356" s="161">
        <v>0</v>
      </c>
      <c r="I7356" s="161">
        <v>0</v>
      </c>
      <c r="J7356" s="161">
        <v>0</v>
      </c>
      <c r="K7356" s="161">
        <v>0</v>
      </c>
      <c r="L7356" s="162">
        <v>0</v>
      </c>
      <c r="M7356" s="163">
        <v>0</v>
      </c>
    </row>
    <row r="7357" spans="1:13">
      <c r="A7357" s="152">
        <v>216</v>
      </c>
      <c r="B7357" s="153" t="s">
        <v>87</v>
      </c>
      <c r="C7357" s="154">
        <v>2015</v>
      </c>
      <c r="D7357" s="155">
        <v>0</v>
      </c>
      <c r="E7357" s="155">
        <v>0</v>
      </c>
      <c r="F7357" s="155">
        <v>0</v>
      </c>
      <c r="G7357" s="155">
        <v>0</v>
      </c>
      <c r="H7357" s="155">
        <v>0</v>
      </c>
      <c r="I7357" s="155">
        <v>0</v>
      </c>
      <c r="J7357" s="155">
        <v>0</v>
      </c>
      <c r="K7357" s="155">
        <v>0</v>
      </c>
      <c r="L7357" s="156">
        <v>0</v>
      </c>
      <c r="M7357" s="157">
        <v>0</v>
      </c>
    </row>
    <row r="7358" spans="1:13">
      <c r="A7358" s="158">
        <v>26</v>
      </c>
      <c r="B7358" s="159" t="s">
        <v>179</v>
      </c>
      <c r="C7358" s="160">
        <v>2015</v>
      </c>
      <c r="D7358" s="161">
        <v>0</v>
      </c>
      <c r="E7358" s="161">
        <v>0</v>
      </c>
      <c r="F7358" s="161">
        <v>0</v>
      </c>
      <c r="G7358" s="161">
        <v>0</v>
      </c>
      <c r="H7358" s="161">
        <v>0</v>
      </c>
      <c r="I7358" s="161">
        <v>0</v>
      </c>
      <c r="J7358" s="161">
        <v>0</v>
      </c>
      <c r="K7358" s="161">
        <v>0</v>
      </c>
      <c r="L7358" s="162">
        <v>0</v>
      </c>
      <c r="M7358" s="163">
        <v>0</v>
      </c>
    </row>
    <row r="7359" spans="1:13">
      <c r="A7359" s="152">
        <v>191</v>
      </c>
      <c r="B7359" s="153" t="s">
        <v>66</v>
      </c>
      <c r="C7359" s="154">
        <v>2015</v>
      </c>
      <c r="D7359" s="155">
        <v>0</v>
      </c>
      <c r="E7359" s="155">
        <v>0</v>
      </c>
      <c r="F7359" s="155">
        <v>0</v>
      </c>
      <c r="G7359" s="155">
        <v>0</v>
      </c>
      <c r="H7359" s="155">
        <v>-4560</v>
      </c>
      <c r="I7359" s="155">
        <v>0</v>
      </c>
      <c r="J7359" s="155">
        <v>99064</v>
      </c>
      <c r="K7359" s="155">
        <v>-8270</v>
      </c>
      <c r="L7359" s="156">
        <v>0</v>
      </c>
      <c r="M7359" s="157">
        <v>0</v>
      </c>
    </row>
    <row r="7360" spans="1:13">
      <c r="A7360" s="158">
        <v>113</v>
      </c>
      <c r="B7360" s="159" t="s">
        <v>39</v>
      </c>
      <c r="C7360" s="160">
        <v>2015</v>
      </c>
      <c r="D7360" s="161">
        <v>0</v>
      </c>
      <c r="E7360" s="161">
        <v>0</v>
      </c>
      <c r="F7360" s="161">
        <v>0</v>
      </c>
      <c r="G7360" s="161">
        <v>0</v>
      </c>
      <c r="H7360" s="161">
        <v>0</v>
      </c>
      <c r="I7360" s="161">
        <v>0</v>
      </c>
      <c r="J7360" s="161">
        <v>0</v>
      </c>
      <c r="K7360" s="161">
        <v>0</v>
      </c>
      <c r="L7360" s="162">
        <v>0</v>
      </c>
      <c r="M7360" s="163">
        <v>0</v>
      </c>
    </row>
    <row r="7361" spans="1:13">
      <c r="A7361" s="152">
        <v>192</v>
      </c>
      <c r="B7361" s="153" t="s">
        <v>40</v>
      </c>
      <c r="C7361" s="154">
        <v>2015</v>
      </c>
      <c r="D7361" s="155">
        <v>0</v>
      </c>
      <c r="E7361" s="155">
        <v>0</v>
      </c>
      <c r="F7361" s="155">
        <v>0</v>
      </c>
      <c r="G7361" s="155">
        <v>0</v>
      </c>
      <c r="H7361" s="155">
        <v>0</v>
      </c>
      <c r="I7361" s="155">
        <v>192968</v>
      </c>
      <c r="J7361" s="155">
        <v>0</v>
      </c>
      <c r="K7361" s="155">
        <v>0</v>
      </c>
      <c r="L7361" s="156">
        <v>0</v>
      </c>
      <c r="M7361" s="157">
        <v>0</v>
      </c>
    </row>
    <row r="7362" spans="1:13">
      <c r="A7362" s="158">
        <v>55</v>
      </c>
      <c r="B7362" s="159" t="s">
        <v>88</v>
      </c>
      <c r="C7362" s="160">
        <v>2015</v>
      </c>
      <c r="D7362" s="161">
        <v>0</v>
      </c>
      <c r="E7362" s="161">
        <v>0</v>
      </c>
      <c r="F7362" s="161">
        <v>0</v>
      </c>
      <c r="G7362" s="161">
        <v>0</v>
      </c>
      <c r="H7362" s="161">
        <v>0</v>
      </c>
      <c r="I7362" s="161">
        <v>0</v>
      </c>
      <c r="J7362" s="161">
        <v>0</v>
      </c>
      <c r="K7362" s="161">
        <v>0</v>
      </c>
      <c r="L7362" s="162">
        <v>0</v>
      </c>
      <c r="M7362" s="163">
        <v>0</v>
      </c>
    </row>
    <row r="7363" spans="1:13">
      <c r="A7363" s="152">
        <v>217</v>
      </c>
      <c r="B7363" s="153" t="s">
        <v>74</v>
      </c>
      <c r="C7363" s="154">
        <v>2015</v>
      </c>
      <c r="D7363" s="155">
        <v>0</v>
      </c>
      <c r="E7363" s="155">
        <v>0</v>
      </c>
      <c r="F7363" s="155">
        <v>0</v>
      </c>
      <c r="G7363" s="155">
        <v>0</v>
      </c>
      <c r="H7363" s="155">
        <v>-920</v>
      </c>
      <c r="I7363" s="155">
        <v>0</v>
      </c>
      <c r="J7363" s="155">
        <v>0</v>
      </c>
      <c r="K7363" s="155">
        <v>0</v>
      </c>
      <c r="L7363" s="156">
        <v>0</v>
      </c>
      <c r="M7363" s="157">
        <v>0</v>
      </c>
    </row>
    <row r="7364" spans="1:13">
      <c r="A7364" s="158">
        <v>219</v>
      </c>
      <c r="B7364" s="159" t="s">
        <v>174</v>
      </c>
      <c r="C7364" s="160">
        <v>2015</v>
      </c>
      <c r="D7364" s="161">
        <v>0</v>
      </c>
      <c r="E7364" s="161">
        <v>0</v>
      </c>
      <c r="F7364" s="161">
        <v>0</v>
      </c>
      <c r="G7364" s="161">
        <v>0</v>
      </c>
      <c r="H7364" s="161">
        <v>0</v>
      </c>
      <c r="I7364" s="161">
        <v>0</v>
      </c>
      <c r="J7364" s="161">
        <v>0</v>
      </c>
      <c r="K7364" s="161">
        <v>0</v>
      </c>
      <c r="L7364" s="162">
        <v>0</v>
      </c>
      <c r="M7364" s="163">
        <v>0</v>
      </c>
    </row>
    <row r="7365" spans="1:13">
      <c r="A7365" s="152">
        <v>56</v>
      </c>
      <c r="B7365" s="153" t="s">
        <v>128</v>
      </c>
      <c r="C7365" s="154">
        <v>2015</v>
      </c>
      <c r="D7365" s="155">
        <v>0</v>
      </c>
      <c r="E7365" s="155">
        <v>0</v>
      </c>
      <c r="F7365" s="155">
        <v>0</v>
      </c>
      <c r="G7365" s="155">
        <v>0</v>
      </c>
      <c r="H7365" s="155">
        <v>-2950</v>
      </c>
      <c r="I7365" s="155">
        <v>0</v>
      </c>
      <c r="J7365" s="155">
        <v>0</v>
      </c>
      <c r="K7365" s="155">
        <v>0</v>
      </c>
      <c r="L7365" s="156">
        <v>0</v>
      </c>
      <c r="M7365" s="157">
        <v>0</v>
      </c>
    </row>
    <row r="7366" spans="1:13">
      <c r="A7366" s="158">
        <v>151</v>
      </c>
      <c r="B7366" s="159" t="s">
        <v>123</v>
      </c>
      <c r="C7366" s="160">
        <v>2015</v>
      </c>
      <c r="D7366" s="161">
        <v>0</v>
      </c>
      <c r="E7366" s="161">
        <v>0</v>
      </c>
      <c r="F7366" s="161">
        <v>0</v>
      </c>
      <c r="G7366" s="161">
        <v>0</v>
      </c>
      <c r="H7366" s="161">
        <v>72559</v>
      </c>
      <c r="I7366" s="161">
        <v>483892</v>
      </c>
      <c r="J7366" s="161">
        <v>0</v>
      </c>
      <c r="K7366" s="161">
        <v>0</v>
      </c>
      <c r="L7366" s="162">
        <v>0</v>
      </c>
      <c r="M7366" s="163">
        <v>0</v>
      </c>
    </row>
    <row r="7367" spans="1:13">
      <c r="A7367" s="152">
        <v>193</v>
      </c>
      <c r="B7367" s="153" t="s">
        <v>27</v>
      </c>
      <c r="C7367" s="154">
        <v>2015</v>
      </c>
      <c r="D7367" s="155">
        <v>0</v>
      </c>
      <c r="E7367" s="155">
        <v>0</v>
      </c>
      <c r="F7367" s="155">
        <v>0</v>
      </c>
      <c r="G7367" s="155">
        <v>0</v>
      </c>
      <c r="H7367" s="155">
        <v>41854</v>
      </c>
      <c r="I7367" s="155">
        <v>5383</v>
      </c>
      <c r="J7367" s="155">
        <v>0</v>
      </c>
      <c r="K7367" s="155">
        <v>0</v>
      </c>
      <c r="L7367" s="156">
        <v>0</v>
      </c>
      <c r="M7367" s="157">
        <v>0</v>
      </c>
    </row>
    <row r="7368" spans="1:13">
      <c r="A7368" s="158">
        <v>172</v>
      </c>
      <c r="B7368" s="159" t="s">
        <v>129</v>
      </c>
      <c r="C7368" s="160">
        <v>2015</v>
      </c>
      <c r="D7368" s="161">
        <v>0</v>
      </c>
      <c r="E7368" s="161">
        <v>0</v>
      </c>
      <c r="F7368" s="161">
        <v>0</v>
      </c>
      <c r="G7368" s="161">
        <v>0</v>
      </c>
      <c r="H7368" s="161">
        <v>-400</v>
      </c>
      <c r="I7368" s="161">
        <v>0</v>
      </c>
      <c r="J7368" s="161">
        <v>0</v>
      </c>
      <c r="K7368" s="161">
        <v>0</v>
      </c>
      <c r="L7368" s="162">
        <v>0</v>
      </c>
      <c r="M7368" s="163">
        <v>0</v>
      </c>
    </row>
    <row r="7369" spans="1:13">
      <c r="A7369" s="152">
        <v>27</v>
      </c>
      <c r="B7369" s="153" t="s">
        <v>67</v>
      </c>
      <c r="C7369" s="154">
        <v>2015</v>
      </c>
      <c r="D7369" s="155">
        <v>0</v>
      </c>
      <c r="E7369" s="155">
        <v>0</v>
      </c>
      <c r="F7369" s="155">
        <v>0</v>
      </c>
      <c r="G7369" s="155">
        <v>0</v>
      </c>
      <c r="H7369" s="155">
        <v>0</v>
      </c>
      <c r="I7369" s="155">
        <v>0</v>
      </c>
      <c r="J7369" s="155">
        <v>0</v>
      </c>
      <c r="K7369" s="155">
        <v>0</v>
      </c>
      <c r="L7369" s="156">
        <v>0</v>
      </c>
      <c r="M7369" s="157">
        <v>0</v>
      </c>
    </row>
    <row r="7370" spans="1:13">
      <c r="A7370" s="158">
        <v>114</v>
      </c>
      <c r="B7370" s="159" t="s">
        <v>21</v>
      </c>
      <c r="C7370" s="160">
        <v>2015</v>
      </c>
      <c r="D7370" s="161">
        <v>0</v>
      </c>
      <c r="E7370" s="161">
        <v>0</v>
      </c>
      <c r="F7370" s="161">
        <v>0</v>
      </c>
      <c r="G7370" s="161">
        <v>0</v>
      </c>
      <c r="H7370" s="161">
        <v>0</v>
      </c>
      <c r="I7370" s="161">
        <v>0</v>
      </c>
      <c r="J7370" s="161">
        <v>0</v>
      </c>
      <c r="K7370" s="161">
        <v>0</v>
      </c>
      <c r="L7370" s="162">
        <v>0</v>
      </c>
      <c r="M7370" s="163">
        <v>0</v>
      </c>
    </row>
    <row r="7371" spans="1:13">
      <c r="A7371" s="152">
        <v>29</v>
      </c>
      <c r="B7371" s="153" t="s">
        <v>146</v>
      </c>
      <c r="C7371" s="154">
        <v>2015</v>
      </c>
      <c r="D7371" s="155">
        <v>0</v>
      </c>
      <c r="E7371" s="155">
        <v>0</v>
      </c>
      <c r="F7371" s="155">
        <v>0</v>
      </c>
      <c r="G7371" s="155">
        <v>0</v>
      </c>
      <c r="H7371" s="155">
        <v>17456</v>
      </c>
      <c r="I7371" s="155">
        <v>18</v>
      </c>
      <c r="J7371" s="155">
        <v>0</v>
      </c>
      <c r="K7371" s="155">
        <v>0</v>
      </c>
      <c r="L7371" s="156">
        <v>0</v>
      </c>
      <c r="M7371" s="157">
        <v>0</v>
      </c>
    </row>
    <row r="7372" spans="1:13">
      <c r="A7372" s="158">
        <v>244</v>
      </c>
      <c r="B7372" s="159" t="s">
        <v>53</v>
      </c>
      <c r="C7372" s="160">
        <v>2015</v>
      </c>
      <c r="D7372" s="161">
        <v>0</v>
      </c>
      <c r="E7372" s="161">
        <v>0</v>
      </c>
      <c r="F7372" s="161">
        <v>0</v>
      </c>
      <c r="G7372" s="161">
        <v>0</v>
      </c>
      <c r="H7372" s="161">
        <v>92</v>
      </c>
      <c r="I7372" s="161">
        <v>0</v>
      </c>
      <c r="J7372" s="161">
        <v>0</v>
      </c>
      <c r="K7372" s="161">
        <v>0</v>
      </c>
      <c r="L7372" s="162">
        <v>1</v>
      </c>
      <c r="M7372" s="163">
        <v>0</v>
      </c>
    </row>
    <row r="7373" spans="1:13">
      <c r="A7373" s="152">
        <v>58</v>
      </c>
      <c r="B7373" s="153" t="s">
        <v>147</v>
      </c>
      <c r="C7373" s="154">
        <v>2015</v>
      </c>
      <c r="D7373" s="155">
        <v>0</v>
      </c>
      <c r="E7373" s="155">
        <v>0</v>
      </c>
      <c r="F7373" s="155">
        <v>0</v>
      </c>
      <c r="G7373" s="155">
        <v>0</v>
      </c>
      <c r="H7373" s="155">
        <v>0</v>
      </c>
      <c r="I7373" s="155">
        <v>0</v>
      </c>
      <c r="J7373" s="155">
        <v>0</v>
      </c>
      <c r="K7373" s="155">
        <v>0</v>
      </c>
      <c r="L7373" s="156">
        <v>0</v>
      </c>
      <c r="M7373" s="157">
        <v>0</v>
      </c>
    </row>
    <row r="7374" spans="1:13">
      <c r="A7374" s="158">
        <v>115</v>
      </c>
      <c r="B7374" s="159" t="s">
        <v>89</v>
      </c>
      <c r="C7374" s="160">
        <v>2015</v>
      </c>
      <c r="D7374" s="161">
        <v>0</v>
      </c>
      <c r="E7374" s="161">
        <v>0</v>
      </c>
      <c r="F7374" s="161">
        <v>0</v>
      </c>
      <c r="G7374" s="161">
        <v>0</v>
      </c>
      <c r="H7374" s="161">
        <v>8058.36</v>
      </c>
      <c r="I7374" s="161">
        <v>-11973.64</v>
      </c>
      <c r="J7374" s="161">
        <v>0</v>
      </c>
      <c r="K7374" s="161">
        <v>-58</v>
      </c>
      <c r="L7374" s="162">
        <v>0</v>
      </c>
      <c r="M7374" s="163">
        <v>0</v>
      </c>
    </row>
    <row r="7375" spans="1:13">
      <c r="A7375" s="152">
        <v>194</v>
      </c>
      <c r="B7375" s="153" t="s">
        <v>180</v>
      </c>
      <c r="C7375" s="154">
        <v>2015</v>
      </c>
      <c r="D7375" s="155">
        <v>0</v>
      </c>
      <c r="E7375" s="155">
        <v>0</v>
      </c>
      <c r="F7375" s="155">
        <v>0</v>
      </c>
      <c r="G7375" s="155">
        <v>0</v>
      </c>
      <c r="H7375" s="155">
        <v>0</v>
      </c>
      <c r="I7375" s="155">
        <v>0</v>
      </c>
      <c r="J7375" s="155">
        <v>0</v>
      </c>
      <c r="K7375" s="155">
        <v>0</v>
      </c>
      <c r="L7375" s="156">
        <v>0</v>
      </c>
      <c r="M7375" s="157">
        <v>0</v>
      </c>
    </row>
    <row r="7376" spans="1:13">
      <c r="A7376" s="158">
        <v>116</v>
      </c>
      <c r="B7376" s="159" t="s">
        <v>28</v>
      </c>
      <c r="C7376" s="160">
        <v>2015</v>
      </c>
      <c r="D7376" s="161">
        <v>0</v>
      </c>
      <c r="E7376" s="161">
        <v>0</v>
      </c>
      <c r="F7376" s="161">
        <v>0</v>
      </c>
      <c r="G7376" s="161">
        <v>0</v>
      </c>
      <c r="H7376" s="161">
        <v>0</v>
      </c>
      <c r="I7376" s="161">
        <v>0</v>
      </c>
      <c r="J7376" s="161">
        <v>0</v>
      </c>
      <c r="K7376" s="161">
        <v>0</v>
      </c>
      <c r="L7376" s="162">
        <v>0</v>
      </c>
      <c r="M7376" s="163">
        <v>0</v>
      </c>
    </row>
    <row r="7377" spans="1:13">
      <c r="A7377" s="152">
        <v>220</v>
      </c>
      <c r="B7377" s="153" t="s">
        <v>184</v>
      </c>
      <c r="C7377" s="154">
        <v>2015</v>
      </c>
      <c r="D7377" s="155">
        <v>0</v>
      </c>
      <c r="E7377" s="155">
        <v>0</v>
      </c>
      <c r="F7377" s="155">
        <v>0</v>
      </c>
      <c r="G7377" s="155">
        <v>0</v>
      </c>
      <c r="H7377" s="155">
        <v>0</v>
      </c>
      <c r="I7377" s="155">
        <v>0</v>
      </c>
      <c r="J7377" s="155">
        <v>0</v>
      </c>
      <c r="K7377" s="155">
        <v>0</v>
      </c>
      <c r="L7377" s="156">
        <v>0</v>
      </c>
      <c r="M7377" s="157">
        <v>0</v>
      </c>
    </row>
    <row r="7378" spans="1:13">
      <c r="A7378" s="158">
        <v>4</v>
      </c>
      <c r="B7378" s="159" t="s">
        <v>164</v>
      </c>
      <c r="C7378" s="160">
        <v>2015</v>
      </c>
      <c r="D7378" s="161">
        <v>0</v>
      </c>
      <c r="E7378" s="161">
        <v>0</v>
      </c>
      <c r="F7378" s="161">
        <v>0</v>
      </c>
      <c r="G7378" s="161">
        <v>0</v>
      </c>
      <c r="H7378" s="161">
        <v>0</v>
      </c>
      <c r="I7378" s="161">
        <v>0</v>
      </c>
      <c r="J7378" s="161">
        <v>0</v>
      </c>
      <c r="K7378" s="161">
        <v>0</v>
      </c>
      <c r="L7378" s="162">
        <v>0</v>
      </c>
      <c r="M7378" s="163">
        <v>0</v>
      </c>
    </row>
    <row r="7379" spans="1:13">
      <c r="A7379" s="152">
        <v>31</v>
      </c>
      <c r="B7379" s="153" t="s">
        <v>111</v>
      </c>
      <c r="C7379" s="154">
        <v>2015</v>
      </c>
      <c r="D7379" s="155">
        <v>0</v>
      </c>
      <c r="E7379" s="155">
        <v>0</v>
      </c>
      <c r="F7379" s="155">
        <v>0</v>
      </c>
      <c r="G7379" s="155">
        <v>0</v>
      </c>
      <c r="H7379" s="155">
        <v>0</v>
      </c>
      <c r="I7379" s="155">
        <v>0</v>
      </c>
      <c r="J7379" s="155">
        <v>0</v>
      </c>
      <c r="K7379" s="155">
        <v>-78</v>
      </c>
      <c r="L7379" s="156">
        <v>0</v>
      </c>
      <c r="M7379" s="157">
        <v>0</v>
      </c>
    </row>
    <row r="7380" spans="1:13">
      <c r="A7380" s="158">
        <v>152</v>
      </c>
      <c r="B7380" s="159" t="s">
        <v>54</v>
      </c>
      <c r="C7380" s="160">
        <v>2015</v>
      </c>
      <c r="D7380" s="161">
        <v>0</v>
      </c>
      <c r="E7380" s="161">
        <v>0</v>
      </c>
      <c r="F7380" s="161">
        <v>0</v>
      </c>
      <c r="G7380" s="161">
        <v>0</v>
      </c>
      <c r="H7380" s="161">
        <v>82551</v>
      </c>
      <c r="I7380" s="161">
        <v>-3977.55</v>
      </c>
      <c r="J7380" s="161">
        <v>80</v>
      </c>
      <c r="K7380" s="161">
        <v>763</v>
      </c>
      <c r="L7380" s="162">
        <v>0</v>
      </c>
      <c r="M7380" s="163">
        <v>1</v>
      </c>
    </row>
    <row r="7381" spans="1:13">
      <c r="A7381" s="152">
        <v>221</v>
      </c>
      <c r="B7381" s="153" t="s">
        <v>41</v>
      </c>
      <c r="C7381" s="154">
        <v>2015</v>
      </c>
      <c r="D7381" s="155">
        <v>0</v>
      </c>
      <c r="E7381" s="155">
        <v>0</v>
      </c>
      <c r="F7381" s="155">
        <v>0</v>
      </c>
      <c r="G7381" s="155">
        <v>0</v>
      </c>
      <c r="H7381" s="155">
        <v>0</v>
      </c>
      <c r="I7381" s="155">
        <v>0</v>
      </c>
      <c r="J7381" s="155">
        <v>0</v>
      </c>
      <c r="K7381" s="155">
        <v>0</v>
      </c>
      <c r="L7381" s="156">
        <v>0</v>
      </c>
      <c r="M7381" s="157">
        <v>0</v>
      </c>
    </row>
    <row r="7382" spans="1:13">
      <c r="A7382" s="158">
        <v>117</v>
      </c>
      <c r="B7382" s="159" t="s">
        <v>42</v>
      </c>
      <c r="C7382" s="160">
        <v>2015</v>
      </c>
      <c r="D7382" s="161">
        <v>0</v>
      </c>
      <c r="E7382" s="161">
        <v>0</v>
      </c>
      <c r="F7382" s="161">
        <v>0</v>
      </c>
      <c r="G7382" s="161">
        <v>0</v>
      </c>
      <c r="H7382" s="161">
        <v>375400</v>
      </c>
      <c r="I7382" s="161">
        <v>3453</v>
      </c>
      <c r="J7382" s="161">
        <v>0</v>
      </c>
      <c r="K7382" s="161">
        <v>0</v>
      </c>
      <c r="L7382" s="162">
        <v>0</v>
      </c>
      <c r="M7382" s="163">
        <v>0</v>
      </c>
    </row>
    <row r="7383" spans="1:13">
      <c r="A7383" s="152">
        <v>132</v>
      </c>
      <c r="B7383" s="153" t="s">
        <v>131</v>
      </c>
      <c r="C7383" s="154">
        <v>2015</v>
      </c>
      <c r="D7383" s="155">
        <v>0</v>
      </c>
      <c r="E7383" s="155">
        <v>0</v>
      </c>
      <c r="F7383" s="155">
        <v>0</v>
      </c>
      <c r="G7383" s="155">
        <v>0</v>
      </c>
      <c r="H7383" s="155">
        <v>0</v>
      </c>
      <c r="I7383" s="155">
        <v>0</v>
      </c>
      <c r="J7383" s="155">
        <v>0</v>
      </c>
      <c r="K7383" s="155">
        <v>0</v>
      </c>
      <c r="L7383" s="156">
        <v>0</v>
      </c>
      <c r="M7383" s="157">
        <v>0</v>
      </c>
    </row>
    <row r="7384" spans="1:13">
      <c r="A7384" s="158">
        <v>173</v>
      </c>
      <c r="B7384" s="159" t="s">
        <v>138</v>
      </c>
      <c r="C7384" s="160">
        <v>2015</v>
      </c>
      <c r="D7384" s="161">
        <v>0</v>
      </c>
      <c r="E7384" s="161">
        <v>0</v>
      </c>
      <c r="F7384" s="161">
        <v>0</v>
      </c>
      <c r="G7384" s="161">
        <v>0</v>
      </c>
      <c r="H7384" s="161">
        <v>0</v>
      </c>
      <c r="I7384" s="161">
        <v>0</v>
      </c>
      <c r="J7384" s="161">
        <v>0</v>
      </c>
      <c r="K7384" s="161">
        <v>0</v>
      </c>
      <c r="L7384" s="162">
        <v>0</v>
      </c>
      <c r="M7384" s="163">
        <v>0</v>
      </c>
    </row>
    <row r="7385" spans="1:13">
      <c r="A7385" s="152">
        <v>59</v>
      </c>
      <c r="B7385" s="153" t="s">
        <v>139</v>
      </c>
      <c r="C7385" s="154">
        <v>2015</v>
      </c>
      <c r="D7385" s="155">
        <v>0</v>
      </c>
      <c r="E7385" s="155">
        <v>0</v>
      </c>
      <c r="F7385" s="155">
        <v>0</v>
      </c>
      <c r="G7385" s="155">
        <v>0</v>
      </c>
      <c r="H7385" s="155">
        <v>0</v>
      </c>
      <c r="I7385" s="155">
        <v>0</v>
      </c>
      <c r="J7385" s="155">
        <v>0</v>
      </c>
      <c r="K7385" s="155">
        <v>0</v>
      </c>
      <c r="L7385" s="156">
        <v>0</v>
      </c>
      <c r="M7385" s="157">
        <v>0</v>
      </c>
    </row>
    <row r="7386" spans="1:13">
      <c r="A7386" s="158">
        <v>222</v>
      </c>
      <c r="B7386" s="159" t="s">
        <v>185</v>
      </c>
      <c r="C7386" s="160">
        <v>2015</v>
      </c>
      <c r="D7386" s="161">
        <v>0</v>
      </c>
      <c r="E7386" s="161">
        <v>0</v>
      </c>
      <c r="F7386" s="161">
        <v>0</v>
      </c>
      <c r="G7386" s="161">
        <v>0</v>
      </c>
      <c r="H7386" s="161">
        <v>0</v>
      </c>
      <c r="I7386" s="161">
        <v>0</v>
      </c>
      <c r="J7386" s="161">
        <v>0</v>
      </c>
      <c r="K7386" s="161">
        <v>0</v>
      </c>
      <c r="L7386" s="162">
        <v>0</v>
      </c>
      <c r="M7386" s="163">
        <v>0</v>
      </c>
    </row>
    <row r="7387" spans="1:13">
      <c r="A7387" s="152">
        <v>153</v>
      </c>
      <c r="B7387" s="153" t="s">
        <v>157</v>
      </c>
      <c r="C7387" s="154">
        <v>2015</v>
      </c>
      <c r="D7387" s="155">
        <v>0</v>
      </c>
      <c r="E7387" s="155">
        <v>0</v>
      </c>
      <c r="F7387" s="155">
        <v>0</v>
      </c>
      <c r="G7387" s="155">
        <v>0</v>
      </c>
      <c r="H7387" s="155">
        <v>0</v>
      </c>
      <c r="I7387" s="155">
        <v>0</v>
      </c>
      <c r="J7387" s="155">
        <v>0</v>
      </c>
      <c r="K7387" s="155">
        <v>0</v>
      </c>
      <c r="L7387" s="156">
        <v>0</v>
      </c>
      <c r="M7387" s="157">
        <v>0</v>
      </c>
    </row>
    <row r="7388" spans="1:13">
      <c r="A7388" s="158">
        <v>133</v>
      </c>
      <c r="B7388" s="159" t="s">
        <v>55</v>
      </c>
      <c r="C7388" s="160">
        <v>2015</v>
      </c>
      <c r="D7388" s="161">
        <v>0</v>
      </c>
      <c r="E7388" s="161">
        <v>0</v>
      </c>
      <c r="F7388" s="161">
        <v>0</v>
      </c>
      <c r="G7388" s="161">
        <v>0</v>
      </c>
      <c r="H7388" s="161">
        <v>805</v>
      </c>
      <c r="I7388" s="161">
        <v>0</v>
      </c>
      <c r="J7388" s="161">
        <v>52</v>
      </c>
      <c r="K7388" s="161">
        <v>48</v>
      </c>
      <c r="L7388" s="162">
        <v>0</v>
      </c>
      <c r="M7388" s="163">
        <v>0</v>
      </c>
    </row>
    <row r="7389" spans="1:13">
      <c r="A7389" s="152">
        <v>32</v>
      </c>
      <c r="B7389" s="153" t="s">
        <v>188</v>
      </c>
      <c r="C7389" s="154">
        <v>2015</v>
      </c>
      <c r="D7389" s="155">
        <v>0</v>
      </c>
      <c r="E7389" s="155">
        <v>0</v>
      </c>
      <c r="F7389" s="155">
        <v>0</v>
      </c>
      <c r="G7389" s="155">
        <v>0</v>
      </c>
      <c r="H7389" s="155">
        <v>80</v>
      </c>
      <c r="I7389" s="155">
        <v>0</v>
      </c>
      <c r="J7389" s="155">
        <v>0</v>
      </c>
      <c r="K7389" s="155">
        <v>0</v>
      </c>
      <c r="L7389" s="156">
        <v>0</v>
      </c>
      <c r="M7389" s="157">
        <v>0</v>
      </c>
    </row>
    <row r="7390" spans="1:13">
      <c r="A7390" s="158">
        <v>61</v>
      </c>
      <c r="B7390" s="159" t="s">
        <v>165</v>
      </c>
      <c r="C7390" s="160">
        <v>2015</v>
      </c>
      <c r="D7390" s="161">
        <v>0</v>
      </c>
      <c r="E7390" s="161">
        <v>0</v>
      </c>
      <c r="F7390" s="161">
        <v>0</v>
      </c>
      <c r="G7390" s="161">
        <v>0</v>
      </c>
      <c r="H7390" s="161">
        <v>0</v>
      </c>
      <c r="I7390" s="161">
        <v>0</v>
      </c>
      <c r="J7390" s="161">
        <v>0</v>
      </c>
      <c r="K7390" s="161">
        <v>0</v>
      </c>
      <c r="L7390" s="162">
        <v>0</v>
      </c>
      <c r="M7390" s="163">
        <v>0</v>
      </c>
    </row>
    <row r="7391" spans="1:13">
      <c r="A7391" s="152">
        <v>134</v>
      </c>
      <c r="B7391" s="153" t="s">
        <v>90</v>
      </c>
      <c r="C7391" s="154">
        <v>2015</v>
      </c>
      <c r="D7391" s="155">
        <v>0</v>
      </c>
      <c r="E7391" s="155">
        <v>0</v>
      </c>
      <c r="F7391" s="155">
        <v>0</v>
      </c>
      <c r="G7391" s="155">
        <v>0</v>
      </c>
      <c r="H7391" s="155">
        <v>0</v>
      </c>
      <c r="I7391" s="155">
        <v>0</v>
      </c>
      <c r="J7391" s="155">
        <v>0</v>
      </c>
      <c r="K7391" s="155">
        <v>0</v>
      </c>
      <c r="L7391" s="156">
        <v>0</v>
      </c>
      <c r="M7391" s="157">
        <v>0</v>
      </c>
    </row>
    <row r="7392" spans="1:13">
      <c r="A7392" s="158">
        <v>87</v>
      </c>
      <c r="B7392" s="159" t="s">
        <v>158</v>
      </c>
      <c r="C7392" s="160">
        <v>2015</v>
      </c>
      <c r="D7392" s="161">
        <v>0</v>
      </c>
      <c r="E7392" s="161">
        <v>0</v>
      </c>
      <c r="F7392" s="161">
        <v>0</v>
      </c>
      <c r="G7392" s="161">
        <v>0</v>
      </c>
      <c r="H7392" s="161">
        <v>0</v>
      </c>
      <c r="I7392" s="161">
        <v>0</v>
      </c>
      <c r="J7392" s="161">
        <v>0</v>
      </c>
      <c r="K7392" s="161">
        <v>0</v>
      </c>
      <c r="L7392" s="162">
        <v>0</v>
      </c>
      <c r="M7392" s="163">
        <v>0</v>
      </c>
    </row>
    <row r="7393" spans="1:13">
      <c r="A7393" s="152">
        <v>174</v>
      </c>
      <c r="B7393" s="153" t="s">
        <v>43</v>
      </c>
      <c r="C7393" s="154">
        <v>2015</v>
      </c>
      <c r="D7393" s="155">
        <v>0</v>
      </c>
      <c r="E7393" s="155">
        <v>0</v>
      </c>
      <c r="F7393" s="155">
        <v>0</v>
      </c>
      <c r="G7393" s="155">
        <v>0</v>
      </c>
      <c r="H7393" s="155">
        <v>-1000</v>
      </c>
      <c r="I7393" s="155">
        <v>0</v>
      </c>
      <c r="J7393" s="155">
        <v>0</v>
      </c>
      <c r="K7393" s="155">
        <v>1889</v>
      </c>
      <c r="L7393" s="156">
        <v>0</v>
      </c>
      <c r="M7393" s="157">
        <v>1</v>
      </c>
    </row>
    <row r="7394" spans="1:13">
      <c r="A7394" s="158">
        <v>6</v>
      </c>
      <c r="B7394" s="159" t="s">
        <v>166</v>
      </c>
      <c r="C7394" s="160">
        <v>2015</v>
      </c>
      <c r="D7394" s="161">
        <v>0</v>
      </c>
      <c r="E7394" s="161">
        <v>0</v>
      </c>
      <c r="F7394" s="161">
        <v>0</v>
      </c>
      <c r="G7394" s="161">
        <v>0</v>
      </c>
      <c r="H7394" s="161">
        <v>-70</v>
      </c>
      <c r="I7394" s="161">
        <v>0</v>
      </c>
      <c r="J7394" s="161">
        <v>0</v>
      </c>
      <c r="K7394" s="161">
        <v>0</v>
      </c>
      <c r="L7394" s="162">
        <v>0</v>
      </c>
      <c r="M7394" s="163">
        <v>0</v>
      </c>
    </row>
    <row r="7395" spans="1:13">
      <c r="A7395" s="152">
        <v>135</v>
      </c>
      <c r="B7395" s="153" t="s">
        <v>29</v>
      </c>
      <c r="C7395" s="154">
        <v>2015</v>
      </c>
      <c r="D7395" s="155">
        <v>0</v>
      </c>
      <c r="E7395" s="155">
        <v>0</v>
      </c>
      <c r="F7395" s="155">
        <v>0</v>
      </c>
      <c r="G7395" s="155">
        <v>0</v>
      </c>
      <c r="H7395" s="155">
        <v>21785</v>
      </c>
      <c r="I7395" s="155">
        <v>4089.5</v>
      </c>
      <c r="J7395" s="155">
        <v>0</v>
      </c>
      <c r="K7395" s="155">
        <v>0</v>
      </c>
      <c r="L7395" s="156">
        <v>1</v>
      </c>
      <c r="M7395" s="157">
        <v>0</v>
      </c>
    </row>
    <row r="7396" spans="1:13">
      <c r="A7396" s="158">
        <v>33</v>
      </c>
      <c r="B7396" s="159" t="s">
        <v>175</v>
      </c>
      <c r="C7396" s="160">
        <v>2015</v>
      </c>
      <c r="D7396" s="161">
        <v>0</v>
      </c>
      <c r="E7396" s="161">
        <v>0</v>
      </c>
      <c r="F7396" s="161">
        <v>0</v>
      </c>
      <c r="G7396" s="161">
        <v>0</v>
      </c>
      <c r="H7396" s="161">
        <v>0</v>
      </c>
      <c r="I7396" s="161">
        <v>0</v>
      </c>
      <c r="J7396" s="161">
        <v>0</v>
      </c>
      <c r="K7396" s="161">
        <v>0</v>
      </c>
      <c r="L7396" s="162">
        <v>0</v>
      </c>
      <c r="M7396" s="163">
        <v>0</v>
      </c>
    </row>
    <row r="7397" spans="1:13">
      <c r="A7397" s="152">
        <v>62</v>
      </c>
      <c r="B7397" s="153" t="s">
        <v>23</v>
      </c>
      <c r="C7397" s="154">
        <v>2015</v>
      </c>
      <c r="D7397" s="155">
        <v>0</v>
      </c>
      <c r="E7397" s="155">
        <v>0</v>
      </c>
      <c r="F7397" s="155">
        <v>0</v>
      </c>
      <c r="G7397" s="155">
        <v>0</v>
      </c>
      <c r="H7397" s="155">
        <v>-1467</v>
      </c>
      <c r="I7397" s="155">
        <v>-536</v>
      </c>
      <c r="J7397" s="155">
        <v>7387193</v>
      </c>
      <c r="K7397" s="155">
        <v>901533</v>
      </c>
      <c r="L7397" s="156">
        <v>0</v>
      </c>
      <c r="M7397" s="157">
        <v>1</v>
      </c>
    </row>
    <row r="7398" spans="1:13">
      <c r="A7398" s="158">
        <v>7</v>
      </c>
      <c r="B7398" s="159" t="s">
        <v>44</v>
      </c>
      <c r="C7398" s="160">
        <v>2015</v>
      </c>
      <c r="D7398" s="161">
        <v>0</v>
      </c>
      <c r="E7398" s="161">
        <v>0</v>
      </c>
      <c r="F7398" s="161">
        <v>0</v>
      </c>
      <c r="G7398" s="161">
        <v>0</v>
      </c>
      <c r="H7398" s="161">
        <v>0</v>
      </c>
      <c r="I7398" s="161">
        <v>0</v>
      </c>
      <c r="J7398" s="161">
        <v>0</v>
      </c>
      <c r="K7398" s="161">
        <v>0</v>
      </c>
      <c r="L7398" s="162">
        <v>0</v>
      </c>
      <c r="M7398" s="163">
        <v>0</v>
      </c>
    </row>
    <row r="7399" spans="1:13">
      <c r="A7399" s="152">
        <v>154</v>
      </c>
      <c r="B7399" s="153" t="s">
        <v>115</v>
      </c>
      <c r="C7399" s="154">
        <v>2015</v>
      </c>
      <c r="D7399" s="155">
        <v>0</v>
      </c>
      <c r="E7399" s="155">
        <v>0</v>
      </c>
      <c r="F7399" s="155">
        <v>0</v>
      </c>
      <c r="G7399" s="155">
        <v>0</v>
      </c>
      <c r="H7399" s="155">
        <v>91642</v>
      </c>
      <c r="I7399" s="155">
        <v>110041</v>
      </c>
      <c r="J7399" s="155">
        <v>31296</v>
      </c>
      <c r="K7399" s="155">
        <v>720</v>
      </c>
      <c r="L7399" s="156">
        <v>0</v>
      </c>
      <c r="M7399" s="157">
        <v>0</v>
      </c>
    </row>
    <row r="7400" spans="1:13">
      <c r="A7400" s="158">
        <v>136</v>
      </c>
      <c r="B7400" s="159" t="s">
        <v>22</v>
      </c>
      <c r="C7400" s="160">
        <v>2015</v>
      </c>
      <c r="D7400" s="161">
        <v>0</v>
      </c>
      <c r="E7400" s="161">
        <v>0</v>
      </c>
      <c r="F7400" s="161">
        <v>0</v>
      </c>
      <c r="G7400" s="161">
        <v>0</v>
      </c>
      <c r="H7400" s="161">
        <v>-835.95</v>
      </c>
      <c r="I7400" s="161">
        <v>0</v>
      </c>
      <c r="J7400" s="161">
        <v>0</v>
      </c>
      <c r="K7400" s="161">
        <v>0</v>
      </c>
      <c r="L7400" s="162">
        <v>0</v>
      </c>
      <c r="M7400" s="163">
        <v>0</v>
      </c>
    </row>
    <row r="7401" spans="1:13">
      <c r="A7401" s="152">
        <v>34</v>
      </c>
      <c r="B7401" s="153" t="s">
        <v>152</v>
      </c>
      <c r="C7401" s="154">
        <v>2015</v>
      </c>
      <c r="D7401" s="155">
        <v>0</v>
      </c>
      <c r="E7401" s="155">
        <v>0</v>
      </c>
      <c r="F7401" s="155">
        <v>0</v>
      </c>
      <c r="G7401" s="155">
        <v>0</v>
      </c>
      <c r="H7401" s="155">
        <v>0</v>
      </c>
      <c r="I7401" s="155">
        <v>0</v>
      </c>
      <c r="J7401" s="155">
        <v>0</v>
      </c>
      <c r="K7401" s="155">
        <v>0</v>
      </c>
      <c r="L7401" s="156">
        <v>0</v>
      </c>
      <c r="M7401" s="157">
        <v>0</v>
      </c>
    </row>
    <row r="7402" spans="1:13">
      <c r="A7402" s="158">
        <v>176</v>
      </c>
      <c r="B7402" s="159" t="s">
        <v>76</v>
      </c>
      <c r="C7402" s="160">
        <v>2015</v>
      </c>
      <c r="D7402" s="161">
        <v>0</v>
      </c>
      <c r="E7402" s="161">
        <v>0</v>
      </c>
      <c r="F7402" s="161">
        <v>0</v>
      </c>
      <c r="G7402" s="161">
        <v>0</v>
      </c>
      <c r="H7402" s="161">
        <v>-39095</v>
      </c>
      <c r="I7402" s="161">
        <v>-10560</v>
      </c>
      <c r="J7402" s="161">
        <v>0</v>
      </c>
      <c r="K7402" s="161">
        <v>0</v>
      </c>
      <c r="L7402" s="162">
        <v>0</v>
      </c>
      <c r="M7402" s="163">
        <v>0</v>
      </c>
    </row>
    <row r="7403" spans="1:13">
      <c r="A7403" s="152">
        <v>63</v>
      </c>
      <c r="B7403" s="153" t="s">
        <v>19</v>
      </c>
      <c r="C7403" s="154">
        <v>2015</v>
      </c>
      <c r="D7403" s="155">
        <v>0</v>
      </c>
      <c r="E7403" s="155">
        <v>0</v>
      </c>
      <c r="F7403" s="155">
        <v>0</v>
      </c>
      <c r="G7403" s="155">
        <v>0</v>
      </c>
      <c r="H7403" s="155">
        <v>-3369</v>
      </c>
      <c r="I7403" s="155">
        <v>-9</v>
      </c>
      <c r="J7403" s="155">
        <v>0</v>
      </c>
      <c r="K7403" s="155">
        <v>0</v>
      </c>
      <c r="L7403" s="156">
        <v>0</v>
      </c>
      <c r="M7403" s="157">
        <v>0</v>
      </c>
    </row>
    <row r="7404" spans="1:13">
      <c r="A7404" s="158">
        <v>155</v>
      </c>
      <c r="B7404" s="159" t="s">
        <v>45</v>
      </c>
      <c r="C7404" s="160">
        <v>2015</v>
      </c>
      <c r="D7404" s="161">
        <v>0</v>
      </c>
      <c r="E7404" s="161">
        <v>0</v>
      </c>
      <c r="F7404" s="161">
        <v>0</v>
      </c>
      <c r="G7404" s="161">
        <v>0</v>
      </c>
      <c r="H7404" s="161">
        <v>6008</v>
      </c>
      <c r="I7404" s="161">
        <v>0</v>
      </c>
      <c r="J7404" s="161">
        <v>0</v>
      </c>
      <c r="K7404" s="161">
        <v>0</v>
      </c>
      <c r="L7404" s="162">
        <v>0</v>
      </c>
      <c r="M7404" s="163">
        <v>1</v>
      </c>
    </row>
    <row r="7405" spans="1:13">
      <c r="A7405" s="152">
        <v>195</v>
      </c>
      <c r="B7405" s="153" t="s">
        <v>91</v>
      </c>
      <c r="C7405" s="154">
        <v>2015</v>
      </c>
      <c r="D7405" s="155">
        <v>0</v>
      </c>
      <c r="E7405" s="155">
        <v>0</v>
      </c>
      <c r="F7405" s="155">
        <v>0</v>
      </c>
      <c r="G7405" s="155">
        <v>0</v>
      </c>
      <c r="H7405" s="155">
        <v>3511</v>
      </c>
      <c r="I7405" s="155">
        <v>43554</v>
      </c>
      <c r="J7405" s="155">
        <v>0</v>
      </c>
      <c r="K7405" s="155">
        <v>0</v>
      </c>
      <c r="L7405" s="156">
        <v>1</v>
      </c>
      <c r="M7405" s="157">
        <v>0</v>
      </c>
    </row>
    <row r="7406" spans="1:13">
      <c r="A7406" s="158">
        <v>156</v>
      </c>
      <c r="B7406" s="159" t="s">
        <v>140</v>
      </c>
      <c r="C7406" s="160">
        <v>2015</v>
      </c>
      <c r="D7406" s="161">
        <v>0</v>
      </c>
      <c r="E7406" s="161">
        <v>0</v>
      </c>
      <c r="F7406" s="161">
        <v>0</v>
      </c>
      <c r="G7406" s="161">
        <v>0</v>
      </c>
      <c r="H7406" s="161">
        <v>-27705</v>
      </c>
      <c r="I7406" s="161">
        <v>1159</v>
      </c>
      <c r="J7406" s="161">
        <v>0</v>
      </c>
      <c r="K7406" s="161">
        <v>0</v>
      </c>
      <c r="L7406" s="162">
        <v>0</v>
      </c>
      <c r="M7406" s="163">
        <v>0</v>
      </c>
    </row>
    <row r="7407" spans="1:13">
      <c r="A7407" s="152">
        <v>9</v>
      </c>
      <c r="B7407" s="153" t="s">
        <v>56</v>
      </c>
      <c r="C7407" s="154">
        <v>2015</v>
      </c>
      <c r="D7407" s="155">
        <v>0</v>
      </c>
      <c r="E7407" s="155">
        <v>0</v>
      </c>
      <c r="F7407" s="155">
        <v>0</v>
      </c>
      <c r="G7407" s="155">
        <v>0</v>
      </c>
      <c r="H7407" s="155">
        <v>-2656</v>
      </c>
      <c r="I7407" s="155">
        <v>0</v>
      </c>
      <c r="J7407" s="155">
        <v>0</v>
      </c>
      <c r="K7407" s="155">
        <v>0</v>
      </c>
      <c r="L7407" s="156">
        <v>0</v>
      </c>
      <c r="M7407" s="157">
        <v>0</v>
      </c>
    </row>
    <row r="7408" spans="1:13">
      <c r="A7408" s="158">
        <v>196</v>
      </c>
      <c r="B7408" s="159" t="s">
        <v>92</v>
      </c>
      <c r="C7408" s="160">
        <v>2015</v>
      </c>
      <c r="D7408" s="161">
        <v>0</v>
      </c>
      <c r="E7408" s="161">
        <v>0</v>
      </c>
      <c r="F7408" s="161">
        <v>0</v>
      </c>
      <c r="G7408" s="161">
        <v>0</v>
      </c>
      <c r="H7408" s="161">
        <v>0</v>
      </c>
      <c r="I7408" s="161">
        <v>0</v>
      </c>
      <c r="J7408" s="161">
        <v>0</v>
      </c>
      <c r="K7408" s="161">
        <v>0</v>
      </c>
      <c r="L7408" s="162">
        <v>0</v>
      </c>
      <c r="M7408" s="163">
        <v>0</v>
      </c>
    </row>
    <row r="7409" spans="1:13">
      <c r="A7409" s="152">
        <v>88</v>
      </c>
      <c r="B7409" s="153" t="s">
        <v>68</v>
      </c>
      <c r="C7409" s="154">
        <v>2015</v>
      </c>
      <c r="D7409" s="155">
        <v>0</v>
      </c>
      <c r="E7409" s="155">
        <v>0</v>
      </c>
      <c r="F7409" s="155">
        <v>0</v>
      </c>
      <c r="G7409" s="155">
        <v>0</v>
      </c>
      <c r="H7409" s="155">
        <v>0</v>
      </c>
      <c r="I7409" s="155">
        <v>0</v>
      </c>
      <c r="J7409" s="155">
        <v>-10664</v>
      </c>
      <c r="K7409" s="155">
        <v>23</v>
      </c>
      <c r="L7409" s="156">
        <v>0</v>
      </c>
      <c r="M7409" s="157">
        <v>0</v>
      </c>
    </row>
    <row r="7410" spans="1:13">
      <c r="A7410" s="158">
        <v>89</v>
      </c>
      <c r="B7410" s="159" t="s">
        <v>124</v>
      </c>
      <c r="C7410" s="160">
        <v>2015</v>
      </c>
      <c r="D7410" s="161">
        <v>0</v>
      </c>
      <c r="E7410" s="161">
        <v>0</v>
      </c>
      <c r="F7410" s="161">
        <v>0</v>
      </c>
      <c r="G7410" s="161">
        <v>0</v>
      </c>
      <c r="H7410" s="161">
        <v>-14089</v>
      </c>
      <c r="I7410" s="161">
        <v>0</v>
      </c>
      <c r="J7410" s="161">
        <v>0</v>
      </c>
      <c r="K7410" s="161">
        <v>0</v>
      </c>
      <c r="L7410" s="162">
        <v>0</v>
      </c>
      <c r="M7410" s="163">
        <v>0</v>
      </c>
    </row>
    <row r="7411" spans="1:13">
      <c r="A7411" s="152">
        <v>90</v>
      </c>
      <c r="B7411" s="153" t="s">
        <v>69</v>
      </c>
      <c r="C7411" s="154">
        <v>2015</v>
      </c>
      <c r="D7411" s="155">
        <v>0</v>
      </c>
      <c r="E7411" s="155">
        <v>0</v>
      </c>
      <c r="F7411" s="155">
        <v>0</v>
      </c>
      <c r="G7411" s="155">
        <v>0</v>
      </c>
      <c r="H7411" s="155">
        <v>-4901</v>
      </c>
      <c r="I7411" s="155">
        <v>0</v>
      </c>
      <c r="J7411" s="155">
        <v>0</v>
      </c>
      <c r="K7411" s="155">
        <v>0</v>
      </c>
      <c r="L7411" s="156">
        <v>0</v>
      </c>
      <c r="M7411" s="157">
        <v>0</v>
      </c>
    </row>
    <row r="7412" spans="1:13">
      <c r="A7412" s="158">
        <v>91</v>
      </c>
      <c r="B7412" s="159" t="s">
        <v>57</v>
      </c>
      <c r="C7412" s="160">
        <v>2015</v>
      </c>
      <c r="D7412" s="161">
        <v>0</v>
      </c>
      <c r="E7412" s="161">
        <v>0</v>
      </c>
      <c r="F7412" s="161">
        <v>0</v>
      </c>
      <c r="G7412" s="161">
        <v>0</v>
      </c>
      <c r="H7412" s="161">
        <v>0</v>
      </c>
      <c r="I7412" s="161">
        <v>0</v>
      </c>
      <c r="J7412" s="161">
        <v>-2248</v>
      </c>
      <c r="K7412" s="161">
        <v>0</v>
      </c>
      <c r="L7412" s="162">
        <v>0</v>
      </c>
      <c r="M7412" s="163">
        <v>0</v>
      </c>
    </row>
    <row r="7413" spans="1:13">
      <c r="A7413" s="152">
        <v>64</v>
      </c>
      <c r="B7413" s="153" t="s">
        <v>116</v>
      </c>
      <c r="C7413" s="154">
        <v>2015</v>
      </c>
      <c r="D7413" s="155">
        <v>0</v>
      </c>
      <c r="E7413" s="155">
        <v>0</v>
      </c>
      <c r="F7413" s="155">
        <v>0</v>
      </c>
      <c r="G7413" s="155">
        <v>0</v>
      </c>
      <c r="H7413" s="155">
        <v>0</v>
      </c>
      <c r="I7413" s="155">
        <v>0</v>
      </c>
      <c r="J7413" s="155">
        <v>0</v>
      </c>
      <c r="K7413" s="155">
        <v>0</v>
      </c>
      <c r="L7413" s="156">
        <v>0</v>
      </c>
      <c r="M7413" s="157">
        <v>0</v>
      </c>
    </row>
    <row r="7414" spans="1:13">
      <c r="A7414" s="158">
        <v>65</v>
      </c>
      <c r="B7414" s="159" t="s">
        <v>187</v>
      </c>
      <c r="C7414" s="160">
        <v>2015</v>
      </c>
      <c r="D7414" s="161">
        <v>0</v>
      </c>
      <c r="E7414" s="161">
        <v>0</v>
      </c>
      <c r="F7414" s="161">
        <v>0</v>
      </c>
      <c r="G7414" s="161">
        <v>0</v>
      </c>
      <c r="H7414" s="161">
        <v>0</v>
      </c>
      <c r="I7414" s="161">
        <v>0</v>
      </c>
      <c r="J7414" s="161">
        <v>0</v>
      </c>
      <c r="K7414" s="161">
        <v>0</v>
      </c>
      <c r="L7414" s="162">
        <v>0</v>
      </c>
      <c r="M7414" s="163">
        <v>0</v>
      </c>
    </row>
    <row r="7415" spans="1:13">
      <c r="A7415" s="152">
        <v>245</v>
      </c>
      <c r="B7415" s="153" t="s">
        <v>46</v>
      </c>
      <c r="C7415" s="154">
        <v>2015</v>
      </c>
      <c r="D7415" s="155">
        <v>0</v>
      </c>
      <c r="E7415" s="155">
        <v>0</v>
      </c>
      <c r="F7415" s="155">
        <v>0</v>
      </c>
      <c r="G7415" s="155">
        <v>0</v>
      </c>
      <c r="H7415" s="155">
        <v>-1343</v>
      </c>
      <c r="I7415" s="155">
        <v>2181</v>
      </c>
      <c r="J7415" s="155">
        <v>0</v>
      </c>
      <c r="K7415" s="155">
        <v>0</v>
      </c>
      <c r="L7415" s="156">
        <v>0</v>
      </c>
      <c r="M7415" s="157">
        <v>0</v>
      </c>
    </row>
    <row r="7416" spans="1:13">
      <c r="A7416" s="158">
        <v>92</v>
      </c>
      <c r="B7416" s="159" t="s">
        <v>117</v>
      </c>
      <c r="C7416" s="160">
        <v>2015</v>
      </c>
      <c r="D7416" s="161">
        <v>0</v>
      </c>
      <c r="E7416" s="161">
        <v>0</v>
      </c>
      <c r="F7416" s="161">
        <v>0</v>
      </c>
      <c r="G7416" s="161">
        <v>0</v>
      </c>
      <c r="H7416" s="161">
        <v>0</v>
      </c>
      <c r="I7416" s="161">
        <v>0</v>
      </c>
      <c r="J7416" s="161">
        <v>0</v>
      </c>
      <c r="K7416" s="161">
        <v>0</v>
      </c>
      <c r="L7416" s="162">
        <v>1</v>
      </c>
      <c r="M7416" s="163">
        <v>0</v>
      </c>
    </row>
    <row r="7417" spans="1:13">
      <c r="A7417" s="152">
        <v>137</v>
      </c>
      <c r="B7417" s="153" t="s">
        <v>93</v>
      </c>
      <c r="C7417" s="154">
        <v>2015</v>
      </c>
      <c r="D7417" s="155">
        <v>0</v>
      </c>
      <c r="E7417" s="155">
        <v>0</v>
      </c>
      <c r="F7417" s="155">
        <v>0</v>
      </c>
      <c r="G7417" s="155">
        <v>0</v>
      </c>
      <c r="H7417" s="155">
        <v>0</v>
      </c>
      <c r="I7417" s="155">
        <v>0</v>
      </c>
      <c r="J7417" s="155">
        <v>0</v>
      </c>
      <c r="K7417" s="155">
        <v>0</v>
      </c>
      <c r="L7417" s="156">
        <v>0</v>
      </c>
      <c r="M7417" s="157">
        <v>1</v>
      </c>
    </row>
    <row r="7418" spans="1:13">
      <c r="A7418" s="158">
        <v>36</v>
      </c>
      <c r="B7418" s="159" t="s">
        <v>132</v>
      </c>
      <c r="C7418" s="160">
        <v>2015</v>
      </c>
      <c r="D7418" s="161">
        <v>0</v>
      </c>
      <c r="E7418" s="161">
        <v>0</v>
      </c>
      <c r="F7418" s="161">
        <v>0</v>
      </c>
      <c r="G7418" s="161">
        <v>0</v>
      </c>
      <c r="H7418" s="161">
        <v>0</v>
      </c>
      <c r="I7418" s="161">
        <v>0</v>
      </c>
      <c r="J7418" s="161">
        <v>0</v>
      </c>
      <c r="K7418" s="161">
        <v>0</v>
      </c>
      <c r="L7418" s="162">
        <v>0</v>
      </c>
      <c r="M7418" s="163">
        <v>0</v>
      </c>
    </row>
    <row r="7419" spans="1:13">
      <c r="A7419" s="152">
        <v>93</v>
      </c>
      <c r="B7419" s="153" t="s">
        <v>177</v>
      </c>
      <c r="C7419" s="154">
        <v>2015</v>
      </c>
      <c r="D7419" s="155">
        <v>0</v>
      </c>
      <c r="E7419" s="155">
        <v>0</v>
      </c>
      <c r="F7419" s="155">
        <v>0</v>
      </c>
      <c r="G7419" s="155">
        <v>0</v>
      </c>
      <c r="H7419" s="155">
        <v>731</v>
      </c>
      <c r="I7419" s="155">
        <v>0</v>
      </c>
      <c r="J7419" s="155">
        <v>0</v>
      </c>
      <c r="K7419" s="155">
        <v>0</v>
      </c>
      <c r="L7419" s="156">
        <v>0</v>
      </c>
      <c r="M7419" s="157">
        <v>0</v>
      </c>
    </row>
    <row r="7420" spans="1:13">
      <c r="A7420" s="158">
        <v>10</v>
      </c>
      <c r="B7420" s="159" t="s">
        <v>30</v>
      </c>
      <c r="C7420" s="160">
        <v>2015</v>
      </c>
      <c r="D7420" s="161">
        <v>0</v>
      </c>
      <c r="E7420" s="161">
        <v>0</v>
      </c>
      <c r="F7420" s="161">
        <v>0</v>
      </c>
      <c r="G7420" s="161">
        <v>0</v>
      </c>
      <c r="H7420" s="161">
        <v>0</v>
      </c>
      <c r="I7420" s="161">
        <v>0</v>
      </c>
      <c r="J7420" s="161">
        <v>0</v>
      </c>
      <c r="K7420" s="161">
        <v>0</v>
      </c>
      <c r="L7420" s="162">
        <v>0</v>
      </c>
      <c r="M7420" s="163">
        <v>0</v>
      </c>
    </row>
    <row r="7421" spans="1:13">
      <c r="A7421" s="152">
        <v>157</v>
      </c>
      <c r="B7421" s="153" t="s">
        <v>155</v>
      </c>
      <c r="C7421" s="154">
        <v>2015</v>
      </c>
      <c r="D7421" s="155">
        <v>0</v>
      </c>
      <c r="E7421" s="155">
        <v>0</v>
      </c>
      <c r="F7421" s="155">
        <v>0</v>
      </c>
      <c r="G7421" s="155">
        <v>0</v>
      </c>
      <c r="H7421" s="155">
        <v>0</v>
      </c>
      <c r="I7421" s="155">
        <v>0</v>
      </c>
      <c r="J7421" s="155">
        <v>-1600</v>
      </c>
      <c r="K7421" s="155">
        <v>-75</v>
      </c>
      <c r="L7421" s="156">
        <v>0</v>
      </c>
      <c r="M7421" s="157">
        <v>0</v>
      </c>
    </row>
    <row r="7422" spans="1:13">
      <c r="A7422" s="158">
        <v>246</v>
      </c>
      <c r="B7422" s="159" t="s">
        <v>94</v>
      </c>
      <c r="C7422" s="160">
        <v>2015</v>
      </c>
      <c r="D7422" s="161">
        <v>0</v>
      </c>
      <c r="E7422" s="161">
        <v>0</v>
      </c>
      <c r="F7422" s="161">
        <v>0</v>
      </c>
      <c r="G7422" s="161">
        <v>0</v>
      </c>
      <c r="H7422" s="161">
        <v>0</v>
      </c>
      <c r="I7422" s="161">
        <v>0</v>
      </c>
      <c r="J7422" s="161">
        <v>0</v>
      </c>
      <c r="K7422" s="161">
        <v>0</v>
      </c>
      <c r="L7422" s="162">
        <v>0</v>
      </c>
      <c r="M7422" s="163">
        <v>0</v>
      </c>
    </row>
    <row r="7423" spans="1:13">
      <c r="A7423" s="152">
        <v>66</v>
      </c>
      <c r="B7423" s="153" t="s">
        <v>47</v>
      </c>
      <c r="C7423" s="154">
        <v>2015</v>
      </c>
      <c r="D7423" s="155">
        <v>0</v>
      </c>
      <c r="E7423" s="155">
        <v>0</v>
      </c>
      <c r="F7423" s="155">
        <v>0</v>
      </c>
      <c r="G7423" s="155">
        <v>0</v>
      </c>
      <c r="H7423" s="155">
        <v>-3184</v>
      </c>
      <c r="I7423" s="155">
        <v>-466</v>
      </c>
      <c r="J7423" s="155">
        <v>1012632</v>
      </c>
      <c r="K7423" s="155">
        <v>-20101</v>
      </c>
      <c r="L7423" s="156">
        <v>0</v>
      </c>
      <c r="M7423" s="157">
        <v>0</v>
      </c>
    </row>
    <row r="7424" spans="1:13">
      <c r="A7424" s="158">
        <v>37</v>
      </c>
      <c r="B7424" s="159" t="s">
        <v>77</v>
      </c>
      <c r="C7424" s="160">
        <v>2015</v>
      </c>
      <c r="D7424" s="161">
        <v>0</v>
      </c>
      <c r="E7424" s="161">
        <v>0</v>
      </c>
      <c r="F7424" s="161">
        <v>0</v>
      </c>
      <c r="G7424" s="161">
        <v>0</v>
      </c>
      <c r="H7424" s="161">
        <v>0</v>
      </c>
      <c r="I7424" s="161">
        <v>0</v>
      </c>
      <c r="J7424" s="161">
        <v>0</v>
      </c>
      <c r="K7424" s="161">
        <v>0</v>
      </c>
      <c r="L7424" s="162">
        <v>0</v>
      </c>
      <c r="M7424" s="163">
        <v>0</v>
      </c>
    </row>
    <row r="7425" spans="1:13">
      <c r="A7425" s="152">
        <v>94</v>
      </c>
      <c r="B7425" s="153" t="s">
        <v>118</v>
      </c>
      <c r="C7425" s="154">
        <v>2015</v>
      </c>
      <c r="D7425" s="155">
        <v>0</v>
      </c>
      <c r="E7425" s="155">
        <v>0</v>
      </c>
      <c r="F7425" s="155">
        <v>0</v>
      </c>
      <c r="G7425" s="155">
        <v>0</v>
      </c>
      <c r="H7425" s="155">
        <v>0</v>
      </c>
      <c r="I7425" s="155">
        <v>0</v>
      </c>
      <c r="J7425" s="155">
        <v>-26</v>
      </c>
      <c r="K7425" s="155">
        <v>3495</v>
      </c>
      <c r="L7425" s="156">
        <v>1</v>
      </c>
      <c r="M7425" s="157">
        <v>0</v>
      </c>
    </row>
    <row r="7426" spans="1:13">
      <c r="A7426" s="158">
        <v>11</v>
      </c>
      <c r="B7426" s="159" t="s">
        <v>119</v>
      </c>
      <c r="C7426" s="160">
        <v>2015</v>
      </c>
      <c r="D7426" s="161">
        <v>0</v>
      </c>
      <c r="E7426" s="161">
        <v>0</v>
      </c>
      <c r="F7426" s="161">
        <v>0</v>
      </c>
      <c r="G7426" s="161">
        <v>0</v>
      </c>
      <c r="H7426" s="161">
        <v>0</v>
      </c>
      <c r="I7426" s="161">
        <v>0</v>
      </c>
      <c r="J7426" s="161">
        <v>0</v>
      </c>
      <c r="K7426" s="161">
        <v>0</v>
      </c>
      <c r="L7426" s="162">
        <v>0</v>
      </c>
      <c r="M7426" s="163">
        <v>0</v>
      </c>
    </row>
    <row r="7427" spans="1:13">
      <c r="A7427" s="152">
        <v>177</v>
      </c>
      <c r="B7427" s="153" t="s">
        <v>70</v>
      </c>
      <c r="C7427" s="154">
        <v>2015</v>
      </c>
      <c r="D7427" s="155">
        <v>0</v>
      </c>
      <c r="E7427" s="155">
        <v>0</v>
      </c>
      <c r="F7427" s="155">
        <v>0</v>
      </c>
      <c r="G7427" s="155">
        <v>0</v>
      </c>
      <c r="H7427" s="155">
        <v>7556</v>
      </c>
      <c r="I7427" s="155">
        <v>1036</v>
      </c>
      <c r="J7427" s="155">
        <v>0</v>
      </c>
      <c r="K7427" s="155">
        <v>0</v>
      </c>
      <c r="L7427" s="156">
        <v>0</v>
      </c>
      <c r="M7427" s="157">
        <v>0</v>
      </c>
    </row>
    <row r="7428" spans="1:13">
      <c r="A7428" s="158">
        <v>224</v>
      </c>
      <c r="B7428" s="159" t="s">
        <v>20</v>
      </c>
      <c r="C7428" s="160">
        <v>2015</v>
      </c>
      <c r="D7428" s="161">
        <v>0</v>
      </c>
      <c r="E7428" s="161">
        <v>0</v>
      </c>
      <c r="F7428" s="161">
        <v>0</v>
      </c>
      <c r="G7428" s="161">
        <v>0</v>
      </c>
      <c r="H7428" s="161">
        <v>-2400</v>
      </c>
      <c r="I7428" s="161">
        <v>0</v>
      </c>
      <c r="J7428" s="161">
        <v>43072</v>
      </c>
      <c r="K7428" s="161">
        <v>396</v>
      </c>
      <c r="L7428" s="162">
        <v>0</v>
      </c>
      <c r="M7428" s="163">
        <v>2</v>
      </c>
    </row>
    <row r="7429" spans="1:13">
      <c r="A7429" s="152">
        <v>67</v>
      </c>
      <c r="B7429" s="153" t="s">
        <v>163</v>
      </c>
      <c r="C7429" s="154">
        <v>2015</v>
      </c>
      <c r="D7429" s="155">
        <v>0</v>
      </c>
      <c r="E7429" s="155">
        <v>0</v>
      </c>
      <c r="F7429" s="155">
        <v>0</v>
      </c>
      <c r="G7429" s="155">
        <v>0</v>
      </c>
      <c r="H7429" s="155">
        <v>0</v>
      </c>
      <c r="I7429" s="155">
        <v>0</v>
      </c>
      <c r="J7429" s="155">
        <v>0</v>
      </c>
      <c r="K7429" s="155">
        <v>0</v>
      </c>
      <c r="L7429" s="156">
        <v>0</v>
      </c>
      <c r="M7429" s="157">
        <v>0</v>
      </c>
    </row>
    <row r="7430" spans="1:13">
      <c r="A7430" s="158">
        <v>95</v>
      </c>
      <c r="B7430" s="159" t="s">
        <v>149</v>
      </c>
      <c r="C7430" s="160">
        <v>2015</v>
      </c>
      <c r="D7430" s="161">
        <v>0</v>
      </c>
      <c r="E7430" s="161">
        <v>0</v>
      </c>
      <c r="F7430" s="161">
        <v>0</v>
      </c>
      <c r="G7430" s="161">
        <v>0</v>
      </c>
      <c r="H7430" s="161">
        <v>0</v>
      </c>
      <c r="I7430" s="161">
        <v>0</v>
      </c>
      <c r="J7430" s="161">
        <v>0</v>
      </c>
      <c r="K7430" s="161">
        <v>0</v>
      </c>
      <c r="L7430" s="162">
        <v>0</v>
      </c>
      <c r="M7430" s="163">
        <v>0</v>
      </c>
    </row>
    <row r="7431" spans="1:13">
      <c r="A7431" s="152">
        <v>96</v>
      </c>
      <c r="B7431" s="153" t="s">
        <v>159</v>
      </c>
      <c r="C7431" s="154">
        <v>2015</v>
      </c>
      <c r="D7431" s="155">
        <v>0</v>
      </c>
      <c r="E7431" s="155">
        <v>0</v>
      </c>
      <c r="F7431" s="155">
        <v>0</v>
      </c>
      <c r="G7431" s="155">
        <v>0</v>
      </c>
      <c r="H7431" s="155">
        <v>-300</v>
      </c>
      <c r="I7431" s="155">
        <v>12754</v>
      </c>
      <c r="J7431" s="155">
        <v>-22208</v>
      </c>
      <c r="K7431" s="155">
        <v>0</v>
      </c>
      <c r="L7431" s="156">
        <v>0</v>
      </c>
      <c r="M7431" s="157">
        <v>0</v>
      </c>
    </row>
    <row r="7432" spans="1:13">
      <c r="A7432" s="158">
        <v>138</v>
      </c>
      <c r="B7432" s="159" t="s">
        <v>31</v>
      </c>
      <c r="C7432" s="160">
        <v>2015</v>
      </c>
      <c r="D7432" s="161">
        <v>0</v>
      </c>
      <c r="E7432" s="161">
        <v>0</v>
      </c>
      <c r="F7432" s="161">
        <v>0</v>
      </c>
      <c r="G7432" s="161">
        <v>0</v>
      </c>
      <c r="H7432" s="161">
        <v>16131</v>
      </c>
      <c r="I7432" s="161">
        <v>31309</v>
      </c>
      <c r="J7432" s="161">
        <v>-9032</v>
      </c>
      <c r="K7432" s="161">
        <v>-494</v>
      </c>
      <c r="L7432" s="162">
        <v>0</v>
      </c>
      <c r="M7432" s="163">
        <v>0</v>
      </c>
    </row>
    <row r="7433" spans="1:13">
      <c r="A7433" s="152">
        <v>225</v>
      </c>
      <c r="B7433" s="153" t="s">
        <v>125</v>
      </c>
      <c r="C7433" s="154">
        <v>2015</v>
      </c>
      <c r="D7433" s="155">
        <v>0</v>
      </c>
      <c r="E7433" s="155">
        <v>0</v>
      </c>
      <c r="F7433" s="155">
        <v>0</v>
      </c>
      <c r="G7433" s="155">
        <v>0</v>
      </c>
      <c r="H7433" s="155">
        <v>0</v>
      </c>
      <c r="I7433" s="155">
        <v>0</v>
      </c>
      <c r="J7433" s="155">
        <v>0</v>
      </c>
      <c r="K7433" s="155">
        <v>0</v>
      </c>
      <c r="L7433" s="156">
        <v>0</v>
      </c>
      <c r="M7433" s="157">
        <v>0</v>
      </c>
    </row>
    <row r="7434" spans="1:13">
      <c r="A7434" s="158">
        <v>12</v>
      </c>
      <c r="B7434" s="159" t="s">
        <v>186</v>
      </c>
      <c r="C7434" s="160">
        <v>2015</v>
      </c>
      <c r="D7434" s="161">
        <v>0</v>
      </c>
      <c r="E7434" s="161">
        <v>0</v>
      </c>
      <c r="F7434" s="161">
        <v>0</v>
      </c>
      <c r="G7434" s="161">
        <v>0</v>
      </c>
      <c r="H7434" s="161">
        <v>510</v>
      </c>
      <c r="I7434" s="161">
        <v>0</v>
      </c>
      <c r="J7434" s="161">
        <v>0</v>
      </c>
      <c r="K7434" s="161">
        <v>0</v>
      </c>
      <c r="L7434" s="162">
        <v>0</v>
      </c>
      <c r="M7434" s="163">
        <v>0</v>
      </c>
    </row>
    <row r="7435" spans="1:13">
      <c r="A7435" s="152">
        <v>68</v>
      </c>
      <c r="B7435" s="153" t="s">
        <v>120</v>
      </c>
      <c r="C7435" s="154">
        <v>2015</v>
      </c>
      <c r="D7435" s="155">
        <v>0</v>
      </c>
      <c r="E7435" s="155">
        <v>0</v>
      </c>
      <c r="F7435" s="155">
        <v>0</v>
      </c>
      <c r="G7435" s="155">
        <v>0</v>
      </c>
      <c r="H7435" s="155">
        <v>0</v>
      </c>
      <c r="I7435" s="155">
        <v>0</v>
      </c>
      <c r="J7435" s="155">
        <v>0</v>
      </c>
      <c r="K7435" s="155">
        <v>0</v>
      </c>
      <c r="L7435" s="156">
        <v>0</v>
      </c>
      <c r="M7435" s="157">
        <v>0</v>
      </c>
    </row>
    <row r="7436" spans="1:13">
      <c r="A7436" s="158">
        <v>97</v>
      </c>
      <c r="B7436" s="159" t="s">
        <v>126</v>
      </c>
      <c r="C7436" s="160">
        <v>2015</v>
      </c>
      <c r="D7436" s="161">
        <v>0</v>
      </c>
      <c r="E7436" s="161">
        <v>0</v>
      </c>
      <c r="F7436" s="161">
        <v>0</v>
      </c>
      <c r="G7436" s="161">
        <v>0</v>
      </c>
      <c r="H7436" s="161">
        <v>0</v>
      </c>
      <c r="I7436" s="161">
        <v>0</v>
      </c>
      <c r="J7436" s="161">
        <v>0</v>
      </c>
      <c r="K7436" s="161">
        <v>37</v>
      </c>
      <c r="L7436" s="162">
        <v>0</v>
      </c>
      <c r="M7436" s="163">
        <v>0</v>
      </c>
    </row>
    <row r="7437" spans="1:13">
      <c r="A7437" s="152">
        <v>139</v>
      </c>
      <c r="B7437" s="153" t="s">
        <v>133</v>
      </c>
      <c r="C7437" s="154">
        <v>2015</v>
      </c>
      <c r="D7437" s="155">
        <v>0</v>
      </c>
      <c r="E7437" s="155">
        <v>0</v>
      </c>
      <c r="F7437" s="155">
        <v>0</v>
      </c>
      <c r="G7437" s="155">
        <v>0</v>
      </c>
      <c r="H7437" s="155">
        <v>21287</v>
      </c>
      <c r="I7437" s="155">
        <v>23427</v>
      </c>
      <c r="J7437" s="155">
        <v>0</v>
      </c>
      <c r="K7437" s="155">
        <v>0</v>
      </c>
      <c r="L7437" s="156">
        <v>0</v>
      </c>
      <c r="M7437" s="157">
        <v>0</v>
      </c>
    </row>
    <row r="7438" spans="1:13">
      <c r="A7438" s="158">
        <v>178</v>
      </c>
      <c r="B7438" s="159" t="s">
        <v>95</v>
      </c>
      <c r="C7438" s="160">
        <v>2015</v>
      </c>
      <c r="D7438" s="161">
        <v>0</v>
      </c>
      <c r="E7438" s="161">
        <v>0</v>
      </c>
      <c r="F7438" s="161">
        <v>0</v>
      </c>
      <c r="G7438" s="161">
        <v>0</v>
      </c>
      <c r="H7438" s="161">
        <v>0</v>
      </c>
      <c r="I7438" s="161">
        <v>0</v>
      </c>
      <c r="J7438" s="161">
        <v>0</v>
      </c>
      <c r="K7438" s="161">
        <v>0</v>
      </c>
      <c r="L7438" s="162">
        <v>0</v>
      </c>
      <c r="M7438" s="163">
        <v>0</v>
      </c>
    </row>
    <row r="7439" spans="1:13">
      <c r="A7439" s="152">
        <v>118</v>
      </c>
      <c r="B7439" s="153" t="s">
        <v>71</v>
      </c>
      <c r="C7439" s="154">
        <v>2015</v>
      </c>
      <c r="D7439" s="155">
        <v>0</v>
      </c>
      <c r="E7439" s="155">
        <v>0</v>
      </c>
      <c r="F7439" s="155">
        <v>0</v>
      </c>
      <c r="G7439" s="155">
        <v>0</v>
      </c>
      <c r="H7439" s="155">
        <v>-4708</v>
      </c>
      <c r="I7439" s="155">
        <v>-46</v>
      </c>
      <c r="J7439" s="155">
        <v>0</v>
      </c>
      <c r="K7439" s="155">
        <v>0</v>
      </c>
      <c r="L7439" s="156">
        <v>0</v>
      </c>
      <c r="M7439" s="157">
        <v>0</v>
      </c>
    </row>
    <row r="7440" spans="1:13">
      <c r="A7440" s="158">
        <v>98</v>
      </c>
      <c r="B7440" s="159" t="s">
        <v>78</v>
      </c>
      <c r="C7440" s="160">
        <v>2015</v>
      </c>
      <c r="D7440" s="161">
        <v>0</v>
      </c>
      <c r="E7440" s="161">
        <v>0</v>
      </c>
      <c r="F7440" s="161">
        <v>0</v>
      </c>
      <c r="G7440" s="161">
        <v>0</v>
      </c>
      <c r="H7440" s="161">
        <v>0</v>
      </c>
      <c r="I7440" s="161">
        <v>0</v>
      </c>
      <c r="J7440" s="161">
        <v>0</v>
      </c>
      <c r="K7440" s="161">
        <v>0</v>
      </c>
      <c r="L7440" s="162">
        <v>1</v>
      </c>
      <c r="M7440" s="163">
        <v>0</v>
      </c>
    </row>
    <row r="7441" spans="1:13">
      <c r="A7441" s="152">
        <v>247</v>
      </c>
      <c r="B7441" s="153" t="s">
        <v>96</v>
      </c>
      <c r="C7441" s="154">
        <v>2015</v>
      </c>
      <c r="D7441" s="155">
        <v>0</v>
      </c>
      <c r="E7441" s="155">
        <v>0</v>
      </c>
      <c r="F7441" s="155">
        <v>0</v>
      </c>
      <c r="G7441" s="155">
        <v>0</v>
      </c>
      <c r="H7441" s="155">
        <v>-400</v>
      </c>
      <c r="I7441" s="155">
        <v>0</v>
      </c>
      <c r="J7441" s="155">
        <v>-698664</v>
      </c>
      <c r="K7441" s="155">
        <v>910</v>
      </c>
      <c r="L7441" s="156">
        <v>0</v>
      </c>
      <c r="M7441" s="157">
        <v>0</v>
      </c>
    </row>
    <row r="7442" spans="1:13">
      <c r="A7442" s="158">
        <v>140</v>
      </c>
      <c r="B7442" s="159" t="s">
        <v>97</v>
      </c>
      <c r="C7442" s="160">
        <v>2015</v>
      </c>
      <c r="D7442" s="161">
        <v>0</v>
      </c>
      <c r="E7442" s="161">
        <v>0</v>
      </c>
      <c r="F7442" s="161">
        <v>0</v>
      </c>
      <c r="G7442" s="161">
        <v>0</v>
      </c>
      <c r="H7442" s="161">
        <v>0</v>
      </c>
      <c r="I7442" s="161">
        <v>0</v>
      </c>
      <c r="J7442" s="161">
        <v>0</v>
      </c>
      <c r="K7442" s="161">
        <v>0</v>
      </c>
      <c r="L7442" s="162">
        <v>0</v>
      </c>
      <c r="M7442" s="163">
        <v>0</v>
      </c>
    </row>
    <row r="7443" spans="1:13">
      <c r="A7443" s="152">
        <v>197</v>
      </c>
      <c r="B7443" s="153" t="s">
        <v>79</v>
      </c>
      <c r="C7443" s="154">
        <v>2015</v>
      </c>
      <c r="D7443" s="155">
        <v>0</v>
      </c>
      <c r="E7443" s="155">
        <v>0</v>
      </c>
      <c r="F7443" s="155">
        <v>0</v>
      </c>
      <c r="G7443" s="155">
        <v>0</v>
      </c>
      <c r="H7443" s="155">
        <v>-1600</v>
      </c>
      <c r="I7443" s="155">
        <v>0</v>
      </c>
      <c r="J7443" s="155">
        <v>0</v>
      </c>
      <c r="K7443" s="155">
        <v>0</v>
      </c>
      <c r="L7443" s="156">
        <v>0</v>
      </c>
      <c r="M7443" s="157">
        <v>1</v>
      </c>
    </row>
    <row r="7444" spans="1:13">
      <c r="A7444" s="158">
        <v>119</v>
      </c>
      <c r="B7444" s="159" t="s">
        <v>58</v>
      </c>
      <c r="C7444" s="160">
        <v>2015</v>
      </c>
      <c r="D7444" s="161">
        <v>0</v>
      </c>
      <c r="E7444" s="161">
        <v>0</v>
      </c>
      <c r="F7444" s="161">
        <v>0</v>
      </c>
      <c r="G7444" s="161">
        <v>0</v>
      </c>
      <c r="H7444" s="161">
        <v>0</v>
      </c>
      <c r="I7444" s="161">
        <v>0</v>
      </c>
      <c r="J7444" s="161">
        <v>0</v>
      </c>
      <c r="K7444" s="161">
        <v>0</v>
      </c>
      <c r="L7444" s="162">
        <v>0</v>
      </c>
      <c r="M7444" s="163">
        <v>0</v>
      </c>
    </row>
    <row r="7445" spans="1:13">
      <c r="A7445" s="152">
        <v>227</v>
      </c>
      <c r="B7445" s="153" t="s">
        <v>112</v>
      </c>
      <c r="C7445" s="154">
        <v>2015</v>
      </c>
      <c r="D7445" s="155">
        <v>0</v>
      </c>
      <c r="E7445" s="155">
        <v>0</v>
      </c>
      <c r="F7445" s="155">
        <v>0</v>
      </c>
      <c r="G7445" s="155">
        <v>0</v>
      </c>
      <c r="H7445" s="155">
        <v>-49984</v>
      </c>
      <c r="I7445" s="155">
        <v>62901</v>
      </c>
      <c r="J7445" s="155">
        <v>0</v>
      </c>
      <c r="K7445" s="155">
        <v>0</v>
      </c>
      <c r="L7445" s="156">
        <v>0</v>
      </c>
      <c r="M7445" s="157">
        <v>0</v>
      </c>
    </row>
    <row r="7446" spans="1:13">
      <c r="A7446" s="158">
        <v>158</v>
      </c>
      <c r="B7446" s="159" t="s">
        <v>80</v>
      </c>
      <c r="C7446" s="160">
        <v>2015</v>
      </c>
      <c r="D7446" s="161">
        <v>0</v>
      </c>
      <c r="E7446" s="161">
        <v>0</v>
      </c>
      <c r="F7446" s="161">
        <v>0</v>
      </c>
      <c r="G7446" s="161">
        <v>0</v>
      </c>
      <c r="H7446" s="161">
        <v>94863</v>
      </c>
      <c r="I7446" s="161">
        <v>5166</v>
      </c>
      <c r="J7446" s="161">
        <v>0</v>
      </c>
      <c r="K7446" s="161">
        <v>0</v>
      </c>
      <c r="L7446" s="162">
        <v>0</v>
      </c>
      <c r="M7446" s="163">
        <v>1</v>
      </c>
    </row>
    <row r="7447" spans="1:13">
      <c r="A7447" s="152">
        <v>13</v>
      </c>
      <c r="B7447" s="153" t="s">
        <v>48</v>
      </c>
      <c r="C7447" s="154">
        <v>2015</v>
      </c>
      <c r="D7447" s="155">
        <v>0</v>
      </c>
      <c r="E7447" s="155">
        <v>0</v>
      </c>
      <c r="F7447" s="155">
        <v>0</v>
      </c>
      <c r="G7447" s="155">
        <v>0</v>
      </c>
      <c r="H7447" s="155">
        <v>0</v>
      </c>
      <c r="I7447" s="155">
        <v>0</v>
      </c>
      <c r="J7447" s="155">
        <v>0</v>
      </c>
      <c r="K7447" s="155">
        <v>0</v>
      </c>
      <c r="L7447" s="156">
        <v>0</v>
      </c>
      <c r="M7447" s="157">
        <v>0</v>
      </c>
    </row>
    <row r="7448" spans="1:13">
      <c r="A7448" s="158">
        <v>141</v>
      </c>
      <c r="B7448" s="159" t="s">
        <v>49</v>
      </c>
      <c r="C7448" s="160">
        <v>2015</v>
      </c>
      <c r="D7448" s="161">
        <v>0</v>
      </c>
      <c r="E7448" s="161">
        <v>0</v>
      </c>
      <c r="F7448" s="161">
        <v>0</v>
      </c>
      <c r="G7448" s="161">
        <v>0</v>
      </c>
      <c r="H7448" s="161">
        <v>-30033</v>
      </c>
      <c r="I7448" s="161">
        <v>14646</v>
      </c>
      <c r="J7448" s="161">
        <v>9040</v>
      </c>
      <c r="K7448" s="161">
        <v>169</v>
      </c>
      <c r="L7448" s="162">
        <v>0</v>
      </c>
      <c r="M7448" s="163">
        <v>0</v>
      </c>
    </row>
    <row r="7449" spans="1:13">
      <c r="A7449" s="152">
        <v>40</v>
      </c>
      <c r="B7449" s="153" t="s">
        <v>134</v>
      </c>
      <c r="C7449" s="154">
        <v>2015</v>
      </c>
      <c r="D7449" s="155">
        <v>0</v>
      </c>
      <c r="E7449" s="155">
        <v>0</v>
      </c>
      <c r="F7449" s="155">
        <v>0</v>
      </c>
      <c r="G7449" s="155">
        <v>0</v>
      </c>
      <c r="H7449" s="155">
        <v>0</v>
      </c>
      <c r="I7449" s="155">
        <v>0</v>
      </c>
      <c r="J7449" s="155">
        <v>0</v>
      </c>
      <c r="K7449" s="155">
        <v>0</v>
      </c>
      <c r="L7449" s="156">
        <v>0</v>
      </c>
      <c r="M7449" s="157">
        <v>0</v>
      </c>
    </row>
    <row r="7450" spans="1:13">
      <c r="A7450" s="158">
        <v>41</v>
      </c>
      <c r="B7450" s="159" t="s">
        <v>154</v>
      </c>
      <c r="C7450" s="160">
        <v>2015</v>
      </c>
      <c r="D7450" s="161">
        <v>0</v>
      </c>
      <c r="E7450" s="161">
        <v>0</v>
      </c>
      <c r="F7450" s="161">
        <v>0</v>
      </c>
      <c r="G7450" s="161">
        <v>0</v>
      </c>
      <c r="H7450" s="161">
        <v>0</v>
      </c>
      <c r="I7450" s="161">
        <v>0</v>
      </c>
      <c r="J7450" s="161">
        <v>0</v>
      </c>
      <c r="K7450" s="161">
        <v>0</v>
      </c>
      <c r="L7450" s="162">
        <v>0</v>
      </c>
      <c r="M7450" s="163">
        <v>0</v>
      </c>
    </row>
    <row r="7451" spans="1:13">
      <c r="A7451" s="152">
        <v>228</v>
      </c>
      <c r="B7451" s="153" t="s">
        <v>135</v>
      </c>
      <c r="C7451" s="154">
        <v>2015</v>
      </c>
      <c r="D7451" s="155">
        <v>0</v>
      </c>
      <c r="E7451" s="155">
        <v>0</v>
      </c>
      <c r="F7451" s="155">
        <v>0</v>
      </c>
      <c r="G7451" s="155">
        <v>0</v>
      </c>
      <c r="H7451" s="155">
        <v>1708</v>
      </c>
      <c r="I7451" s="155">
        <v>2124</v>
      </c>
      <c r="J7451" s="155">
        <v>0</v>
      </c>
      <c r="K7451" s="155">
        <v>0</v>
      </c>
      <c r="L7451" s="156">
        <v>0</v>
      </c>
      <c r="M7451" s="157">
        <v>0</v>
      </c>
    </row>
    <row r="7452" spans="1:13">
      <c r="A7452" s="158">
        <v>159</v>
      </c>
      <c r="B7452" s="159" t="s">
        <v>142</v>
      </c>
      <c r="C7452" s="160">
        <v>2015</v>
      </c>
      <c r="D7452" s="161">
        <v>0</v>
      </c>
      <c r="E7452" s="161">
        <v>0</v>
      </c>
      <c r="F7452" s="161">
        <v>0</v>
      </c>
      <c r="G7452" s="161">
        <v>0</v>
      </c>
      <c r="H7452" s="161">
        <v>-4130</v>
      </c>
      <c r="I7452" s="161">
        <v>0</v>
      </c>
      <c r="J7452" s="161">
        <v>15200</v>
      </c>
      <c r="K7452" s="161">
        <v>-1937</v>
      </c>
      <c r="L7452" s="162">
        <v>0</v>
      </c>
      <c r="M7452" s="163">
        <v>0</v>
      </c>
    </row>
    <row r="7453" spans="1:13">
      <c r="A7453" s="152">
        <v>248</v>
      </c>
      <c r="B7453" s="153" t="s">
        <v>98</v>
      </c>
      <c r="C7453" s="154">
        <v>2015</v>
      </c>
      <c r="D7453" s="155">
        <v>0</v>
      </c>
      <c r="E7453" s="155">
        <v>0</v>
      </c>
      <c r="F7453" s="155">
        <v>0</v>
      </c>
      <c r="G7453" s="155">
        <v>0</v>
      </c>
      <c r="H7453" s="155">
        <v>6214</v>
      </c>
      <c r="I7453" s="155">
        <v>0</v>
      </c>
      <c r="J7453" s="155">
        <v>4601.75</v>
      </c>
      <c r="K7453" s="155">
        <v>29</v>
      </c>
      <c r="L7453" s="156">
        <v>0</v>
      </c>
      <c r="M7453" s="157">
        <v>0</v>
      </c>
    </row>
    <row r="7454" spans="1:13">
      <c r="A7454" s="158">
        <v>249</v>
      </c>
      <c r="B7454" s="159" t="s">
        <v>99</v>
      </c>
      <c r="C7454" s="160">
        <v>2015</v>
      </c>
      <c r="D7454" s="161">
        <v>0</v>
      </c>
      <c r="E7454" s="161">
        <v>0</v>
      </c>
      <c r="F7454" s="161">
        <v>0</v>
      </c>
      <c r="G7454" s="161">
        <v>0</v>
      </c>
      <c r="H7454" s="161">
        <v>0</v>
      </c>
      <c r="I7454" s="161">
        <v>0</v>
      </c>
      <c r="J7454" s="161">
        <v>0</v>
      </c>
      <c r="K7454" s="161">
        <v>-757</v>
      </c>
      <c r="L7454" s="162">
        <v>0</v>
      </c>
      <c r="M7454" s="163">
        <v>1</v>
      </c>
    </row>
    <row r="7455" spans="1:13">
      <c r="A7455" s="152">
        <v>42</v>
      </c>
      <c r="B7455" s="153" t="s">
        <v>81</v>
      </c>
      <c r="C7455" s="154">
        <v>2015</v>
      </c>
      <c r="D7455" s="155">
        <v>0</v>
      </c>
      <c r="E7455" s="155">
        <v>0</v>
      </c>
      <c r="F7455" s="155">
        <v>0</v>
      </c>
      <c r="G7455" s="155">
        <v>0</v>
      </c>
      <c r="H7455" s="155">
        <v>249</v>
      </c>
      <c r="I7455" s="155">
        <v>430</v>
      </c>
      <c r="J7455" s="155">
        <v>0</v>
      </c>
      <c r="K7455" s="155">
        <v>0</v>
      </c>
      <c r="L7455" s="156">
        <v>0</v>
      </c>
      <c r="M7455" s="157">
        <v>0</v>
      </c>
    </row>
    <row r="7456" spans="1:13">
      <c r="A7456" s="158">
        <v>250</v>
      </c>
      <c r="B7456" s="159" t="s">
        <v>100</v>
      </c>
      <c r="C7456" s="160">
        <v>2015</v>
      </c>
      <c r="D7456" s="161">
        <v>0</v>
      </c>
      <c r="E7456" s="161">
        <v>0</v>
      </c>
      <c r="F7456" s="161">
        <v>0</v>
      </c>
      <c r="G7456" s="161">
        <v>0</v>
      </c>
      <c r="H7456" s="161">
        <v>-2300</v>
      </c>
      <c r="I7456" s="161">
        <v>0</v>
      </c>
      <c r="J7456" s="161">
        <v>0</v>
      </c>
      <c r="K7456" s="161">
        <v>0</v>
      </c>
      <c r="L7456" s="162">
        <v>0</v>
      </c>
      <c r="M7456" s="163">
        <v>0</v>
      </c>
    </row>
    <row r="7457" spans="1:13">
      <c r="A7457" s="152">
        <v>198</v>
      </c>
      <c r="B7457" s="153" t="s">
        <v>60</v>
      </c>
      <c r="C7457" s="154">
        <v>2015</v>
      </c>
      <c r="D7457" s="155">
        <v>0</v>
      </c>
      <c r="E7457" s="155">
        <v>0</v>
      </c>
      <c r="F7457" s="155">
        <v>0</v>
      </c>
      <c r="G7457" s="155">
        <v>0</v>
      </c>
      <c r="H7457" s="155">
        <v>-41553</v>
      </c>
      <c r="I7457" s="155">
        <v>0</v>
      </c>
      <c r="J7457" s="155">
        <v>4120</v>
      </c>
      <c r="K7457" s="155">
        <v>750</v>
      </c>
      <c r="L7457" s="156">
        <v>0</v>
      </c>
      <c r="M7457" s="157">
        <v>2</v>
      </c>
    </row>
    <row r="7458" spans="1:13">
      <c r="A7458" s="158">
        <v>199</v>
      </c>
      <c r="B7458" s="159" t="s">
        <v>61</v>
      </c>
      <c r="C7458" s="160">
        <v>2015</v>
      </c>
      <c r="D7458" s="161">
        <v>0</v>
      </c>
      <c r="E7458" s="161">
        <v>0</v>
      </c>
      <c r="F7458" s="161">
        <v>0</v>
      </c>
      <c r="G7458" s="161">
        <v>0</v>
      </c>
      <c r="H7458" s="161">
        <v>-23329</v>
      </c>
      <c r="I7458" s="161">
        <v>2452</v>
      </c>
      <c r="J7458" s="161">
        <v>0</v>
      </c>
      <c r="K7458" s="161">
        <v>0</v>
      </c>
      <c r="L7458" s="162">
        <v>0</v>
      </c>
      <c r="M7458" s="163">
        <v>0</v>
      </c>
    </row>
    <row r="7459" spans="1:13">
      <c r="A7459" s="152">
        <v>142</v>
      </c>
      <c r="B7459" s="153" t="s">
        <v>24</v>
      </c>
      <c r="C7459" s="154">
        <v>2015</v>
      </c>
      <c r="D7459" s="155">
        <v>0</v>
      </c>
      <c r="E7459" s="155">
        <v>0</v>
      </c>
      <c r="F7459" s="155">
        <v>0</v>
      </c>
      <c r="G7459" s="155">
        <v>0</v>
      </c>
      <c r="H7459" s="155">
        <v>-3303</v>
      </c>
      <c r="I7459" s="155">
        <v>252</v>
      </c>
      <c r="J7459" s="155">
        <v>0</v>
      </c>
      <c r="K7459" s="155">
        <v>0</v>
      </c>
      <c r="L7459" s="156">
        <v>0</v>
      </c>
      <c r="M7459" s="157">
        <v>0</v>
      </c>
    </row>
    <row r="7460" spans="1:13">
      <c r="A7460" s="158">
        <v>120</v>
      </c>
      <c r="B7460" s="159" t="s">
        <v>32</v>
      </c>
      <c r="C7460" s="160">
        <v>2015</v>
      </c>
      <c r="D7460" s="161">
        <v>0</v>
      </c>
      <c r="E7460" s="161">
        <v>0</v>
      </c>
      <c r="F7460" s="161">
        <v>0</v>
      </c>
      <c r="G7460" s="161">
        <v>0</v>
      </c>
      <c r="H7460" s="161">
        <v>2738</v>
      </c>
      <c r="I7460" s="161">
        <v>0</v>
      </c>
      <c r="J7460" s="161">
        <v>-24718</v>
      </c>
      <c r="K7460" s="161">
        <v>3411</v>
      </c>
      <c r="L7460" s="162">
        <v>0</v>
      </c>
      <c r="M7460" s="163">
        <v>0</v>
      </c>
    </row>
    <row r="7461" spans="1:13">
      <c r="A7461" s="152">
        <v>69</v>
      </c>
      <c r="B7461" s="153" t="s">
        <v>73</v>
      </c>
      <c r="C7461" s="154">
        <v>2015</v>
      </c>
      <c r="D7461" s="155">
        <v>0</v>
      </c>
      <c r="E7461" s="155">
        <v>0</v>
      </c>
      <c r="F7461" s="155">
        <v>0</v>
      </c>
      <c r="G7461" s="155">
        <v>0</v>
      </c>
      <c r="H7461" s="155">
        <v>53647</v>
      </c>
      <c r="I7461" s="155">
        <v>162</v>
      </c>
      <c r="J7461" s="155">
        <v>0</v>
      </c>
      <c r="K7461" s="155">
        <v>-15</v>
      </c>
      <c r="L7461" s="156">
        <v>1</v>
      </c>
      <c r="M7461" s="157">
        <v>-1</v>
      </c>
    </row>
    <row r="7462" spans="1:13">
      <c r="A7462" s="158">
        <v>44</v>
      </c>
      <c r="B7462" s="159" t="s">
        <v>167</v>
      </c>
      <c r="C7462" s="160">
        <v>2015</v>
      </c>
      <c r="D7462" s="161">
        <v>0</v>
      </c>
      <c r="E7462" s="161">
        <v>0</v>
      </c>
      <c r="F7462" s="161">
        <v>0</v>
      </c>
      <c r="G7462" s="161">
        <v>0</v>
      </c>
      <c r="H7462" s="161">
        <v>0</v>
      </c>
      <c r="I7462" s="161">
        <v>0</v>
      </c>
      <c r="J7462" s="161">
        <v>0</v>
      </c>
      <c r="K7462" s="161">
        <v>0</v>
      </c>
      <c r="L7462" s="162">
        <v>0</v>
      </c>
      <c r="M7462" s="163">
        <v>0</v>
      </c>
    </row>
    <row r="7463" spans="1:13">
      <c r="A7463" s="152">
        <v>200</v>
      </c>
      <c r="B7463" s="153" t="s">
        <v>62</v>
      </c>
      <c r="C7463" s="154">
        <v>2015</v>
      </c>
      <c r="D7463" s="155">
        <v>0</v>
      </c>
      <c r="E7463" s="155">
        <v>0</v>
      </c>
      <c r="F7463" s="155">
        <v>0</v>
      </c>
      <c r="G7463" s="155">
        <v>0</v>
      </c>
      <c r="H7463" s="155">
        <v>252423</v>
      </c>
      <c r="I7463" s="155">
        <v>72657</v>
      </c>
      <c r="J7463" s="155">
        <v>1736</v>
      </c>
      <c r="K7463" s="155">
        <v>-24384</v>
      </c>
      <c r="L7463" s="156">
        <v>0</v>
      </c>
      <c r="M7463" s="157">
        <v>0</v>
      </c>
    </row>
    <row r="7464" spans="1:13">
      <c r="A7464" s="158">
        <v>70</v>
      </c>
      <c r="B7464" s="159" t="s">
        <v>168</v>
      </c>
      <c r="C7464" s="160">
        <v>2015</v>
      </c>
      <c r="D7464" s="161">
        <v>0</v>
      </c>
      <c r="E7464" s="161">
        <v>0</v>
      </c>
      <c r="F7464" s="161">
        <v>0</v>
      </c>
      <c r="G7464" s="161">
        <v>0</v>
      </c>
      <c r="H7464" s="161">
        <v>0</v>
      </c>
      <c r="I7464" s="161">
        <v>0</v>
      </c>
      <c r="J7464" s="161">
        <v>0</v>
      </c>
      <c r="K7464" s="161">
        <v>0</v>
      </c>
      <c r="L7464" s="162">
        <v>0</v>
      </c>
      <c r="M7464" s="163">
        <v>0</v>
      </c>
    </row>
    <row r="7465" spans="1:13">
      <c r="A7465" s="152">
        <v>102</v>
      </c>
      <c r="B7465" s="153" t="s">
        <v>169</v>
      </c>
      <c r="C7465" s="154">
        <v>2015</v>
      </c>
      <c r="D7465" s="155">
        <v>0</v>
      </c>
      <c r="E7465" s="155">
        <v>0</v>
      </c>
      <c r="F7465" s="155">
        <v>0</v>
      </c>
      <c r="G7465" s="155">
        <v>0</v>
      </c>
      <c r="H7465" s="155">
        <v>0</v>
      </c>
      <c r="I7465" s="155">
        <v>0</v>
      </c>
      <c r="J7465" s="155">
        <v>0</v>
      </c>
      <c r="K7465" s="155">
        <v>0</v>
      </c>
      <c r="L7465" s="156">
        <v>0</v>
      </c>
      <c r="M7465" s="157">
        <v>0</v>
      </c>
    </row>
    <row r="7466" spans="1:13">
      <c r="A7466" s="158">
        <v>251</v>
      </c>
      <c r="B7466" s="159" t="s">
        <v>33</v>
      </c>
      <c r="C7466" s="160">
        <v>2015</v>
      </c>
      <c r="D7466" s="161">
        <v>0</v>
      </c>
      <c r="E7466" s="161">
        <v>0</v>
      </c>
      <c r="F7466" s="161">
        <v>0</v>
      </c>
      <c r="G7466" s="161">
        <v>0</v>
      </c>
      <c r="H7466" s="161">
        <v>0</v>
      </c>
      <c r="I7466" s="161">
        <v>0</v>
      </c>
      <c r="J7466" s="161">
        <v>0</v>
      </c>
      <c r="K7466" s="161">
        <v>0</v>
      </c>
      <c r="L7466" s="162">
        <v>0</v>
      </c>
      <c r="M7466" s="163">
        <v>0</v>
      </c>
    </row>
    <row r="7467" spans="1:13">
      <c r="A7467" s="152">
        <v>180</v>
      </c>
      <c r="B7467" s="153" t="s">
        <v>50</v>
      </c>
      <c r="C7467" s="154">
        <v>2015</v>
      </c>
      <c r="D7467" s="155">
        <v>0</v>
      </c>
      <c r="E7467" s="155">
        <v>0</v>
      </c>
      <c r="F7467" s="155">
        <v>0</v>
      </c>
      <c r="G7467" s="155">
        <v>0</v>
      </c>
      <c r="H7467" s="155">
        <v>1520</v>
      </c>
      <c r="I7467" s="155">
        <v>108</v>
      </c>
      <c r="J7467" s="155">
        <v>0</v>
      </c>
      <c r="K7467" s="155">
        <v>0</v>
      </c>
      <c r="L7467" s="156">
        <v>0</v>
      </c>
      <c r="M7467" s="157">
        <v>0</v>
      </c>
    </row>
    <row r="7468" spans="1:13">
      <c r="A7468" s="158">
        <v>14</v>
      </c>
      <c r="B7468" s="159" t="s">
        <v>136</v>
      </c>
      <c r="C7468" s="160">
        <v>2015</v>
      </c>
      <c r="D7468" s="161">
        <v>0</v>
      </c>
      <c r="E7468" s="161">
        <v>0</v>
      </c>
      <c r="F7468" s="161">
        <v>0</v>
      </c>
      <c r="G7468" s="161">
        <v>0</v>
      </c>
      <c r="H7468" s="161">
        <v>-600</v>
      </c>
      <c r="I7468" s="161">
        <v>0</v>
      </c>
      <c r="J7468" s="161">
        <v>0</v>
      </c>
      <c r="K7468" s="161">
        <v>0</v>
      </c>
      <c r="L7468" s="162">
        <v>0</v>
      </c>
      <c r="M7468" s="163">
        <v>0</v>
      </c>
    </row>
    <row r="7469" spans="1:13">
      <c r="A7469" s="152">
        <v>121</v>
      </c>
      <c r="B7469" s="153" t="s">
        <v>63</v>
      </c>
      <c r="C7469" s="154">
        <v>2015</v>
      </c>
      <c r="D7469" s="155">
        <v>0</v>
      </c>
      <c r="E7469" s="155">
        <v>0</v>
      </c>
      <c r="F7469" s="155">
        <v>0</v>
      </c>
      <c r="G7469" s="155">
        <v>0</v>
      </c>
      <c r="H7469" s="155">
        <v>-5948</v>
      </c>
      <c r="I7469" s="155">
        <v>1001</v>
      </c>
      <c r="J7469" s="155">
        <v>-183144</v>
      </c>
      <c r="K7469" s="155">
        <v>0</v>
      </c>
      <c r="L7469" s="156">
        <v>0</v>
      </c>
      <c r="M7469" s="157">
        <v>0</v>
      </c>
    </row>
    <row r="7470" spans="1:13">
      <c r="A7470" s="158">
        <v>298</v>
      </c>
      <c r="B7470" s="159" t="s">
        <v>101</v>
      </c>
      <c r="C7470" s="160">
        <v>2015</v>
      </c>
      <c r="D7470" s="161">
        <v>0</v>
      </c>
      <c r="E7470" s="161">
        <v>0</v>
      </c>
      <c r="F7470" s="161">
        <v>0</v>
      </c>
      <c r="G7470" s="161">
        <v>0</v>
      </c>
      <c r="H7470" s="161">
        <v>-14725</v>
      </c>
      <c r="I7470" s="161">
        <v>5784</v>
      </c>
      <c r="J7470" s="161">
        <v>0</v>
      </c>
      <c r="K7470" s="161">
        <v>-292</v>
      </c>
      <c r="L7470" s="162">
        <v>0</v>
      </c>
      <c r="M7470" s="163">
        <v>0</v>
      </c>
    </row>
    <row r="7471" spans="1:13">
      <c r="A7471" s="152">
        <v>181</v>
      </c>
      <c r="B7471" s="153" t="s">
        <v>102</v>
      </c>
      <c r="C7471" s="154">
        <v>2015</v>
      </c>
      <c r="D7471" s="155">
        <v>0</v>
      </c>
      <c r="E7471" s="155">
        <v>0</v>
      </c>
      <c r="F7471" s="155">
        <v>0</v>
      </c>
      <c r="G7471" s="155">
        <v>0</v>
      </c>
      <c r="H7471" s="155">
        <v>0</v>
      </c>
      <c r="I7471" s="155">
        <v>0</v>
      </c>
      <c r="J7471" s="155">
        <v>0</v>
      </c>
      <c r="K7471" s="155">
        <v>0</v>
      </c>
      <c r="L7471" s="156">
        <v>0</v>
      </c>
      <c r="M7471" s="157">
        <v>0</v>
      </c>
    </row>
    <row r="7472" spans="1:13">
      <c r="A7472" s="158">
        <v>72</v>
      </c>
      <c r="B7472" s="159" t="s">
        <v>103</v>
      </c>
      <c r="C7472" s="160">
        <v>2015</v>
      </c>
      <c r="D7472" s="161">
        <v>0</v>
      </c>
      <c r="E7472" s="161">
        <v>0</v>
      </c>
      <c r="F7472" s="161">
        <v>0</v>
      </c>
      <c r="G7472" s="161">
        <v>0</v>
      </c>
      <c r="H7472" s="161">
        <v>-2148</v>
      </c>
      <c r="I7472" s="161">
        <v>2944</v>
      </c>
      <c r="J7472" s="161">
        <v>3800</v>
      </c>
      <c r="K7472" s="161">
        <v>298</v>
      </c>
      <c r="L7472" s="162">
        <v>0</v>
      </c>
      <c r="M7472" s="163">
        <v>0</v>
      </c>
    </row>
    <row r="7473" spans="1:13">
      <c r="A7473" s="152">
        <v>230</v>
      </c>
      <c r="B7473" s="153" t="s">
        <v>34</v>
      </c>
      <c r="C7473" s="154">
        <v>2015</v>
      </c>
      <c r="D7473" s="155">
        <v>0</v>
      </c>
      <c r="E7473" s="155">
        <v>0</v>
      </c>
      <c r="F7473" s="155">
        <v>0</v>
      </c>
      <c r="G7473" s="155">
        <v>0</v>
      </c>
      <c r="H7473" s="155">
        <v>53496</v>
      </c>
      <c r="I7473" s="155">
        <v>25453</v>
      </c>
      <c r="J7473" s="155">
        <v>-21216</v>
      </c>
      <c r="K7473" s="155">
        <v>-502</v>
      </c>
      <c r="L7473" s="156">
        <v>0</v>
      </c>
      <c r="M7473" s="157">
        <v>0</v>
      </c>
    </row>
    <row r="7474" spans="1:13">
      <c r="A7474" s="158">
        <v>231</v>
      </c>
      <c r="B7474" s="159" t="s">
        <v>121</v>
      </c>
      <c r="C7474" s="160">
        <v>2015</v>
      </c>
      <c r="D7474" s="161">
        <v>0</v>
      </c>
      <c r="E7474" s="161">
        <v>0</v>
      </c>
      <c r="F7474" s="161">
        <v>0</v>
      </c>
      <c r="G7474" s="161">
        <v>0</v>
      </c>
      <c r="H7474" s="161">
        <v>0</v>
      </c>
      <c r="I7474" s="161">
        <v>0</v>
      </c>
      <c r="J7474" s="161">
        <v>0</v>
      </c>
      <c r="K7474" s="161">
        <v>0</v>
      </c>
      <c r="L7474" s="162">
        <v>0</v>
      </c>
      <c r="M7474" s="163">
        <v>0</v>
      </c>
    </row>
    <row r="7475" spans="1:13">
      <c r="A7475" s="152">
        <v>161</v>
      </c>
      <c r="B7475" s="153" t="s">
        <v>38</v>
      </c>
      <c r="C7475" s="154">
        <v>2015</v>
      </c>
      <c r="D7475" s="155">
        <v>0</v>
      </c>
      <c r="E7475" s="155">
        <v>0</v>
      </c>
      <c r="F7475" s="155">
        <v>0</v>
      </c>
      <c r="G7475" s="155">
        <v>0</v>
      </c>
      <c r="H7475" s="155">
        <v>-95266</v>
      </c>
      <c r="I7475" s="155">
        <v>63187.85</v>
      </c>
      <c r="J7475" s="155">
        <v>-16336</v>
      </c>
      <c r="K7475" s="155">
        <v>1112</v>
      </c>
      <c r="L7475" s="156">
        <v>0</v>
      </c>
      <c r="M7475" s="157">
        <v>1</v>
      </c>
    </row>
    <row r="7476" spans="1:13">
      <c r="A7476" s="158">
        <v>160</v>
      </c>
      <c r="B7476" s="159" t="s">
        <v>151</v>
      </c>
      <c r="C7476" s="160">
        <v>2015</v>
      </c>
      <c r="D7476" s="161">
        <v>0</v>
      </c>
      <c r="E7476" s="161">
        <v>0</v>
      </c>
      <c r="F7476" s="161">
        <v>0</v>
      </c>
      <c r="G7476" s="161">
        <v>0</v>
      </c>
      <c r="H7476" s="161">
        <v>-2343</v>
      </c>
      <c r="I7476" s="161">
        <v>-5129</v>
      </c>
      <c r="J7476" s="161">
        <v>0</v>
      </c>
      <c r="K7476" s="161">
        <v>0</v>
      </c>
      <c r="L7476" s="162">
        <v>0</v>
      </c>
      <c r="M7476" s="163">
        <v>0</v>
      </c>
    </row>
    <row r="7477" spans="1:13">
      <c r="A7477" s="152">
        <v>261</v>
      </c>
      <c r="B7477" s="153" t="s">
        <v>35</v>
      </c>
      <c r="C7477" s="154">
        <v>2015</v>
      </c>
      <c r="D7477" s="155">
        <v>13484200</v>
      </c>
      <c r="E7477" s="155">
        <v>604516000</v>
      </c>
      <c r="F7477" s="155">
        <v>26247300</v>
      </c>
      <c r="G7477" s="155">
        <v>307997000</v>
      </c>
      <c r="H7477" s="155">
        <v>1769483</v>
      </c>
      <c r="I7477" s="155">
        <v>1782218</v>
      </c>
      <c r="J7477" s="155">
        <v>2275226</v>
      </c>
      <c r="K7477" s="155">
        <v>165014</v>
      </c>
      <c r="L7477" s="156">
        <v>0</v>
      </c>
      <c r="M7477" s="157">
        <v>0</v>
      </c>
    </row>
    <row r="7478" spans="1:13">
      <c r="A7478" s="158"/>
      <c r="B7478" s="159"/>
      <c r="C7478" s="160"/>
      <c r="D7478" s="161"/>
      <c r="E7478" s="161"/>
      <c r="F7478" s="161"/>
      <c r="G7478" s="161"/>
      <c r="H7478" s="161"/>
      <c r="I7478" s="161"/>
      <c r="J7478" s="161"/>
      <c r="K7478" s="161"/>
      <c r="L7478" s="162"/>
      <c r="M7478" s="163"/>
    </row>
    <row r="7479" spans="1:13">
      <c r="A7479" s="152"/>
      <c r="B7479" s="153" t="s">
        <v>279</v>
      </c>
      <c r="C7479" s="154"/>
      <c r="D7479" s="155">
        <v>13484200</v>
      </c>
      <c r="E7479" s="155">
        <v>604516000</v>
      </c>
      <c r="F7479" s="155">
        <v>26247300</v>
      </c>
      <c r="G7479" s="155">
        <v>307997000</v>
      </c>
      <c r="H7479" s="155">
        <v>2638290.41</v>
      </c>
      <c r="I7479" s="155">
        <v>2952209.16</v>
      </c>
      <c r="J7479" s="155">
        <v>9925176.75</v>
      </c>
      <c r="K7479" s="155">
        <v>1024075</v>
      </c>
      <c r="L7479" s="156">
        <v>-22</v>
      </c>
      <c r="M7479" s="157">
        <v>22</v>
      </c>
    </row>
    <row r="7480" spans="1:13">
      <c r="A7480" s="158"/>
      <c r="B7480" s="159"/>
      <c r="C7480" s="160"/>
      <c r="D7480" s="161"/>
      <c r="E7480" s="161"/>
      <c r="F7480" s="161"/>
      <c r="G7480" s="161"/>
      <c r="H7480" s="161"/>
      <c r="I7480" s="161"/>
      <c r="J7480" s="161"/>
      <c r="K7480" s="161"/>
      <c r="L7480" s="162"/>
      <c r="M7480" s="163"/>
    </row>
    <row r="7481" spans="1:13">
      <c r="A7481" s="152"/>
      <c r="B7481" s="153" t="s">
        <v>280</v>
      </c>
      <c r="C7481" s="154"/>
      <c r="D7481" s="155"/>
      <c r="E7481" s="155"/>
      <c r="F7481" s="155"/>
      <c r="G7481" s="155" t="s">
        <v>284</v>
      </c>
      <c r="H7481" s="155">
        <v>2638290.41</v>
      </c>
      <c r="I7481" s="155">
        <v>2952209.16</v>
      </c>
      <c r="J7481" s="155">
        <v>9925176.75</v>
      </c>
      <c r="K7481" s="155">
        <v>1024075</v>
      </c>
      <c r="L7481" s="156"/>
      <c r="M7481" s="157"/>
    </row>
    <row r="7482" spans="1:13">
      <c r="A7482" s="158">
        <v>131</v>
      </c>
      <c r="B7482" s="159" t="s">
        <v>25</v>
      </c>
      <c r="C7482" s="160">
        <v>2016</v>
      </c>
      <c r="D7482" s="161">
        <v>0</v>
      </c>
      <c r="E7482" s="161">
        <v>0</v>
      </c>
      <c r="F7482" s="161">
        <v>0</v>
      </c>
      <c r="G7482" s="161">
        <v>0</v>
      </c>
      <c r="H7482" s="161">
        <v>9696</v>
      </c>
      <c r="I7482" s="161">
        <v>-294</v>
      </c>
      <c r="J7482" s="161">
        <v>636</v>
      </c>
      <c r="K7482" s="161">
        <v>0</v>
      </c>
      <c r="L7482" s="162">
        <v>-1</v>
      </c>
      <c r="M7482" s="163">
        <v>2</v>
      </c>
    </row>
    <row r="7483" spans="1:13">
      <c r="A7483" s="152">
        <v>241</v>
      </c>
      <c r="B7483" s="153" t="s">
        <v>104</v>
      </c>
      <c r="C7483" s="154">
        <v>2016</v>
      </c>
      <c r="D7483" s="155">
        <v>0</v>
      </c>
      <c r="E7483" s="155">
        <v>0</v>
      </c>
      <c r="F7483" s="155">
        <v>0</v>
      </c>
      <c r="G7483" s="155">
        <v>0</v>
      </c>
      <c r="H7483" s="155">
        <v>-522</v>
      </c>
      <c r="I7483" s="155">
        <v>0</v>
      </c>
      <c r="J7483" s="155">
        <v>0</v>
      </c>
      <c r="K7483" s="155">
        <v>0</v>
      </c>
      <c r="L7483" s="156">
        <v>0</v>
      </c>
      <c r="M7483" s="157">
        <v>0</v>
      </c>
    </row>
    <row r="7484" spans="1:13">
      <c r="A7484" s="158">
        <v>1</v>
      </c>
      <c r="B7484" s="159" t="s">
        <v>127</v>
      </c>
      <c r="C7484" s="160">
        <v>2016</v>
      </c>
      <c r="D7484" s="161">
        <v>0</v>
      </c>
      <c r="E7484" s="161">
        <v>0</v>
      </c>
      <c r="F7484" s="161">
        <v>0</v>
      </c>
      <c r="G7484" s="161">
        <v>0</v>
      </c>
      <c r="H7484" s="161">
        <v>17701</v>
      </c>
      <c r="I7484" s="161">
        <v>43762</v>
      </c>
      <c r="J7484" s="161">
        <v>0</v>
      </c>
      <c r="K7484" s="161">
        <v>0</v>
      </c>
      <c r="L7484" s="162">
        <v>0</v>
      </c>
      <c r="M7484" s="163">
        <v>0</v>
      </c>
    </row>
    <row r="7485" spans="1:13">
      <c r="A7485" s="152">
        <v>2</v>
      </c>
      <c r="B7485" s="153" t="s">
        <v>113</v>
      </c>
      <c r="C7485" s="154">
        <v>2016</v>
      </c>
      <c r="D7485" s="155">
        <v>0</v>
      </c>
      <c r="E7485" s="155">
        <v>0</v>
      </c>
      <c r="F7485" s="155">
        <v>0</v>
      </c>
      <c r="G7485" s="155">
        <v>0</v>
      </c>
      <c r="H7485" s="155">
        <v>29559</v>
      </c>
      <c r="I7485" s="155">
        <v>-320</v>
      </c>
      <c r="J7485" s="155">
        <v>22832</v>
      </c>
      <c r="K7485" s="155">
        <v>1184</v>
      </c>
      <c r="L7485" s="156">
        <v>-38</v>
      </c>
      <c r="M7485" s="157">
        <v>4</v>
      </c>
    </row>
    <row r="7486" spans="1:13">
      <c r="A7486" s="158">
        <v>211</v>
      </c>
      <c r="B7486" s="159" t="s">
        <v>183</v>
      </c>
      <c r="C7486" s="160">
        <v>2016</v>
      </c>
      <c r="D7486" s="161">
        <v>0</v>
      </c>
      <c r="E7486" s="161">
        <v>0</v>
      </c>
      <c r="F7486" s="161">
        <v>0</v>
      </c>
      <c r="G7486" s="161">
        <v>0</v>
      </c>
      <c r="H7486" s="161">
        <v>0</v>
      </c>
      <c r="I7486" s="161">
        <v>0</v>
      </c>
      <c r="J7486" s="161">
        <v>0</v>
      </c>
      <c r="K7486" s="161">
        <v>0</v>
      </c>
      <c r="L7486" s="162">
        <v>0</v>
      </c>
      <c r="M7486" s="163">
        <v>0</v>
      </c>
    </row>
    <row r="7487" spans="1:13">
      <c r="A7487" s="152">
        <v>30</v>
      </c>
      <c r="B7487" s="153" t="s">
        <v>105</v>
      </c>
      <c r="C7487" s="154">
        <v>2016</v>
      </c>
      <c r="D7487" s="155">
        <v>0</v>
      </c>
      <c r="E7487" s="155">
        <v>0</v>
      </c>
      <c r="F7487" s="155">
        <v>0</v>
      </c>
      <c r="G7487" s="155">
        <v>0</v>
      </c>
      <c r="H7487" s="155">
        <v>77</v>
      </c>
      <c r="I7487" s="155">
        <v>101</v>
      </c>
      <c r="J7487" s="155">
        <v>0</v>
      </c>
      <c r="K7487" s="155">
        <v>0</v>
      </c>
      <c r="L7487" s="156">
        <v>0</v>
      </c>
      <c r="M7487" s="157">
        <v>0</v>
      </c>
    </row>
    <row r="7488" spans="1:13">
      <c r="A7488" s="158">
        <v>51</v>
      </c>
      <c r="B7488" s="159" t="s">
        <v>64</v>
      </c>
      <c r="C7488" s="160">
        <v>2016</v>
      </c>
      <c r="D7488" s="161">
        <v>0</v>
      </c>
      <c r="E7488" s="161">
        <v>0</v>
      </c>
      <c r="F7488" s="161">
        <v>0</v>
      </c>
      <c r="G7488" s="161">
        <v>0</v>
      </c>
      <c r="H7488" s="161">
        <v>4809</v>
      </c>
      <c r="I7488" s="161">
        <v>0</v>
      </c>
      <c r="J7488" s="161">
        <v>-26151</v>
      </c>
      <c r="K7488" s="161">
        <v>0</v>
      </c>
      <c r="L7488" s="162">
        <v>0</v>
      </c>
      <c r="M7488" s="163">
        <v>1</v>
      </c>
    </row>
    <row r="7489" spans="1:13">
      <c r="A7489" s="152">
        <v>111</v>
      </c>
      <c r="B7489" s="153" t="s">
        <v>170</v>
      </c>
      <c r="C7489" s="154">
        <v>2016</v>
      </c>
      <c r="D7489" s="155">
        <v>0</v>
      </c>
      <c r="E7489" s="155">
        <v>0</v>
      </c>
      <c r="F7489" s="155">
        <v>0</v>
      </c>
      <c r="G7489" s="155">
        <v>0</v>
      </c>
      <c r="H7489" s="155">
        <v>-61169</v>
      </c>
      <c r="I7489" s="155">
        <v>-1159</v>
      </c>
      <c r="J7489" s="155">
        <v>0</v>
      </c>
      <c r="K7489" s="155">
        <v>463</v>
      </c>
      <c r="L7489" s="156">
        <v>0</v>
      </c>
      <c r="M7489" s="157">
        <v>0</v>
      </c>
    </row>
    <row r="7490" spans="1:13">
      <c r="A7490" s="158">
        <v>52</v>
      </c>
      <c r="B7490" s="159" t="s">
        <v>83</v>
      </c>
      <c r="C7490" s="160">
        <v>2016</v>
      </c>
      <c r="D7490" s="161">
        <v>0</v>
      </c>
      <c r="E7490" s="161">
        <v>0</v>
      </c>
      <c r="F7490" s="161">
        <v>0</v>
      </c>
      <c r="G7490" s="161">
        <v>0</v>
      </c>
      <c r="H7490" s="161">
        <v>466</v>
      </c>
      <c r="I7490" s="161">
        <v>1379</v>
      </c>
      <c r="J7490" s="161">
        <v>0</v>
      </c>
      <c r="K7490" s="161">
        <v>0</v>
      </c>
      <c r="L7490" s="162">
        <v>0</v>
      </c>
      <c r="M7490" s="163">
        <v>0</v>
      </c>
    </row>
    <row r="7491" spans="1:13">
      <c r="A7491" s="152">
        <v>297</v>
      </c>
      <c r="B7491" s="153" t="s">
        <v>65</v>
      </c>
      <c r="C7491" s="154">
        <v>2016</v>
      </c>
      <c r="D7491" s="155">
        <v>0</v>
      </c>
      <c r="E7491" s="155">
        <v>0</v>
      </c>
      <c r="F7491" s="155">
        <v>0</v>
      </c>
      <c r="G7491" s="155">
        <v>0</v>
      </c>
      <c r="H7491" s="155">
        <v>3827</v>
      </c>
      <c r="I7491" s="155">
        <v>-6</v>
      </c>
      <c r="J7491" s="155">
        <v>-34424</v>
      </c>
      <c r="K7491" s="155">
        <v>-297</v>
      </c>
      <c r="L7491" s="156">
        <v>0</v>
      </c>
      <c r="M7491" s="157">
        <v>0</v>
      </c>
    </row>
    <row r="7492" spans="1:13">
      <c r="A7492" s="158">
        <v>22</v>
      </c>
      <c r="B7492" s="159" t="s">
        <v>122</v>
      </c>
      <c r="C7492" s="160">
        <v>2016</v>
      </c>
      <c r="D7492" s="161">
        <v>0</v>
      </c>
      <c r="E7492" s="161">
        <v>0</v>
      </c>
      <c r="F7492" s="161">
        <v>0</v>
      </c>
      <c r="G7492" s="161">
        <v>0</v>
      </c>
      <c r="H7492" s="161">
        <v>27101</v>
      </c>
      <c r="I7492" s="161">
        <v>-2225</v>
      </c>
      <c r="J7492" s="161">
        <v>0</v>
      </c>
      <c r="K7492" s="161">
        <v>0</v>
      </c>
      <c r="L7492" s="162">
        <v>0</v>
      </c>
      <c r="M7492" s="163">
        <v>0</v>
      </c>
    </row>
    <row r="7493" spans="1:13">
      <c r="A7493" s="152">
        <v>23</v>
      </c>
      <c r="B7493" s="153" t="s">
        <v>171</v>
      </c>
      <c r="C7493" s="154">
        <v>2016</v>
      </c>
      <c r="D7493" s="155">
        <v>0</v>
      </c>
      <c r="E7493" s="155">
        <v>0</v>
      </c>
      <c r="F7493" s="155">
        <v>0</v>
      </c>
      <c r="G7493" s="155">
        <v>0</v>
      </c>
      <c r="H7493" s="155">
        <v>0</v>
      </c>
      <c r="I7493" s="155">
        <v>1035</v>
      </c>
      <c r="J7493" s="155">
        <v>0</v>
      </c>
      <c r="K7493" s="155">
        <v>0</v>
      </c>
      <c r="L7493" s="156">
        <v>0</v>
      </c>
      <c r="M7493" s="157">
        <v>0</v>
      </c>
    </row>
    <row r="7494" spans="1:13">
      <c r="A7494" s="158">
        <v>242</v>
      </c>
      <c r="B7494" s="159" t="s">
        <v>84</v>
      </c>
      <c r="C7494" s="160">
        <v>2016</v>
      </c>
      <c r="D7494" s="161">
        <v>0</v>
      </c>
      <c r="E7494" s="161">
        <v>0</v>
      </c>
      <c r="F7494" s="161">
        <v>0</v>
      </c>
      <c r="G7494" s="161">
        <v>0</v>
      </c>
      <c r="H7494" s="161">
        <v>1662</v>
      </c>
      <c r="I7494" s="161">
        <v>-7990</v>
      </c>
      <c r="J7494" s="161">
        <v>5992</v>
      </c>
      <c r="K7494" s="161">
        <v>858</v>
      </c>
      <c r="L7494" s="162">
        <v>0</v>
      </c>
      <c r="M7494" s="163">
        <v>4</v>
      </c>
    </row>
    <row r="7495" spans="1:13">
      <c r="A7495" s="152">
        <v>3</v>
      </c>
      <c r="B7495" s="153" t="s">
        <v>51</v>
      </c>
      <c r="C7495" s="154">
        <v>2016</v>
      </c>
      <c r="D7495" s="155">
        <v>0</v>
      </c>
      <c r="E7495" s="155">
        <v>0</v>
      </c>
      <c r="F7495" s="155">
        <v>0</v>
      </c>
      <c r="G7495" s="155">
        <v>0</v>
      </c>
      <c r="H7495" s="155">
        <v>0</v>
      </c>
      <c r="I7495" s="155">
        <v>0</v>
      </c>
      <c r="J7495" s="155">
        <v>0</v>
      </c>
      <c r="K7495" s="155">
        <v>0</v>
      </c>
      <c r="L7495" s="156">
        <v>0</v>
      </c>
      <c r="M7495" s="157">
        <v>0</v>
      </c>
    </row>
    <row r="7496" spans="1:13">
      <c r="A7496" s="158">
        <v>82</v>
      </c>
      <c r="B7496" s="159" t="s">
        <v>36</v>
      </c>
      <c r="C7496" s="160">
        <v>2016</v>
      </c>
      <c r="D7496" s="161">
        <v>0</v>
      </c>
      <c r="E7496" s="161">
        <v>0</v>
      </c>
      <c r="F7496" s="161">
        <v>0</v>
      </c>
      <c r="G7496" s="161">
        <v>0</v>
      </c>
      <c r="H7496" s="161">
        <v>-6941</v>
      </c>
      <c r="I7496" s="161">
        <v>-1001</v>
      </c>
      <c r="J7496" s="161">
        <v>0</v>
      </c>
      <c r="K7496" s="161">
        <v>0</v>
      </c>
      <c r="L7496" s="162">
        <v>0</v>
      </c>
      <c r="M7496" s="163">
        <v>0</v>
      </c>
    </row>
    <row r="7497" spans="1:13">
      <c r="A7497" s="152">
        <v>213</v>
      </c>
      <c r="B7497" s="153" t="s">
        <v>106</v>
      </c>
      <c r="C7497" s="154">
        <v>2016</v>
      </c>
      <c r="D7497" s="155">
        <v>0</v>
      </c>
      <c r="E7497" s="155">
        <v>0</v>
      </c>
      <c r="F7497" s="155">
        <v>0</v>
      </c>
      <c r="G7497" s="155">
        <v>0</v>
      </c>
      <c r="H7497" s="155">
        <v>10118</v>
      </c>
      <c r="I7497" s="155">
        <v>208713</v>
      </c>
      <c r="J7497" s="155">
        <v>0</v>
      </c>
      <c r="K7497" s="155">
        <v>0</v>
      </c>
      <c r="L7497" s="156">
        <v>-1</v>
      </c>
      <c r="M7497" s="157">
        <v>-1</v>
      </c>
    </row>
    <row r="7498" spans="1:13">
      <c r="A7498" s="158">
        <v>112</v>
      </c>
      <c r="B7498" s="159" t="s">
        <v>114</v>
      </c>
      <c r="C7498" s="160">
        <v>2016</v>
      </c>
      <c r="D7498" s="161">
        <v>0</v>
      </c>
      <c r="E7498" s="161">
        <v>0</v>
      </c>
      <c r="F7498" s="161">
        <v>0</v>
      </c>
      <c r="G7498" s="161">
        <v>0</v>
      </c>
      <c r="H7498" s="161">
        <v>-4050</v>
      </c>
      <c r="I7498" s="161">
        <v>1668</v>
      </c>
      <c r="J7498" s="161">
        <v>912</v>
      </c>
      <c r="K7498" s="161">
        <v>0</v>
      </c>
      <c r="L7498" s="162">
        <v>0</v>
      </c>
      <c r="M7498" s="163">
        <v>0</v>
      </c>
    </row>
    <row r="7499" spans="1:13">
      <c r="A7499" s="152">
        <v>24</v>
      </c>
      <c r="B7499" s="153" t="s">
        <v>178</v>
      </c>
      <c r="C7499" s="154">
        <v>2016</v>
      </c>
      <c r="D7499" s="155">
        <v>0</v>
      </c>
      <c r="E7499" s="155">
        <v>0</v>
      </c>
      <c r="F7499" s="155">
        <v>0</v>
      </c>
      <c r="G7499" s="155">
        <v>0</v>
      </c>
      <c r="H7499" s="155">
        <v>-3008</v>
      </c>
      <c r="I7499" s="155">
        <v>0</v>
      </c>
      <c r="J7499" s="155">
        <v>0</v>
      </c>
      <c r="K7499" s="155">
        <v>0</v>
      </c>
      <c r="L7499" s="156">
        <v>0</v>
      </c>
      <c r="M7499" s="157">
        <v>0</v>
      </c>
    </row>
    <row r="7500" spans="1:13">
      <c r="A7500" s="158">
        <v>83</v>
      </c>
      <c r="B7500" s="159" t="s">
        <v>85</v>
      </c>
      <c r="C7500" s="160">
        <v>2016</v>
      </c>
      <c r="D7500" s="161">
        <v>0</v>
      </c>
      <c r="E7500" s="161">
        <v>0</v>
      </c>
      <c r="F7500" s="161">
        <v>0</v>
      </c>
      <c r="G7500" s="161">
        <v>0</v>
      </c>
      <c r="H7500" s="161">
        <v>0</v>
      </c>
      <c r="I7500" s="161">
        <v>0</v>
      </c>
      <c r="J7500" s="161">
        <v>3288.26</v>
      </c>
      <c r="K7500" s="161">
        <v>46.99</v>
      </c>
      <c r="L7500" s="162">
        <v>0</v>
      </c>
      <c r="M7500" s="163">
        <v>0</v>
      </c>
    </row>
    <row r="7501" spans="1:13">
      <c r="A7501" s="152">
        <v>53</v>
      </c>
      <c r="B7501" s="153" t="s">
        <v>86</v>
      </c>
      <c r="C7501" s="154">
        <v>2016</v>
      </c>
      <c r="D7501" s="155">
        <v>0</v>
      </c>
      <c r="E7501" s="155">
        <v>0</v>
      </c>
      <c r="F7501" s="155">
        <v>0</v>
      </c>
      <c r="G7501" s="155">
        <v>0</v>
      </c>
      <c r="H7501" s="155">
        <v>9588</v>
      </c>
      <c r="I7501" s="155">
        <v>107</v>
      </c>
      <c r="J7501" s="155">
        <v>-354120</v>
      </c>
      <c r="K7501" s="155">
        <v>9484</v>
      </c>
      <c r="L7501" s="156">
        <v>0</v>
      </c>
      <c r="M7501" s="157">
        <v>0</v>
      </c>
    </row>
    <row r="7502" spans="1:13">
      <c r="A7502" s="158">
        <v>25</v>
      </c>
      <c r="B7502" s="159" t="s">
        <v>172</v>
      </c>
      <c r="C7502" s="160">
        <v>2016</v>
      </c>
      <c r="D7502" s="161">
        <v>0</v>
      </c>
      <c r="E7502" s="161">
        <v>0</v>
      </c>
      <c r="F7502" s="161">
        <v>0</v>
      </c>
      <c r="G7502" s="161">
        <v>0</v>
      </c>
      <c r="H7502" s="161">
        <v>0</v>
      </c>
      <c r="I7502" s="161">
        <v>10252</v>
      </c>
      <c r="J7502" s="161">
        <v>0</v>
      </c>
      <c r="K7502" s="161">
        <v>-59</v>
      </c>
      <c r="L7502" s="162">
        <v>-1</v>
      </c>
      <c r="M7502" s="163">
        <v>0</v>
      </c>
    </row>
    <row r="7503" spans="1:13">
      <c r="A7503" s="152">
        <v>214</v>
      </c>
      <c r="B7503" s="153" t="s">
        <v>107</v>
      </c>
      <c r="C7503" s="154">
        <v>2016</v>
      </c>
      <c r="D7503" s="155">
        <v>0</v>
      </c>
      <c r="E7503" s="155">
        <v>0</v>
      </c>
      <c r="F7503" s="155">
        <v>0</v>
      </c>
      <c r="G7503" s="155">
        <v>0</v>
      </c>
      <c r="H7503" s="155">
        <v>0</v>
      </c>
      <c r="I7503" s="155">
        <v>41</v>
      </c>
      <c r="J7503" s="155">
        <v>0</v>
      </c>
      <c r="K7503" s="155">
        <v>0</v>
      </c>
      <c r="L7503" s="156">
        <v>1</v>
      </c>
      <c r="M7503" s="157">
        <v>0</v>
      </c>
    </row>
    <row r="7504" spans="1:13">
      <c r="A7504" s="158">
        <v>84</v>
      </c>
      <c r="B7504" s="159" t="s">
        <v>26</v>
      </c>
      <c r="C7504" s="160">
        <v>2016</v>
      </c>
      <c r="D7504" s="161">
        <v>0</v>
      </c>
      <c r="E7504" s="161">
        <v>0</v>
      </c>
      <c r="F7504" s="161">
        <v>0</v>
      </c>
      <c r="G7504" s="161">
        <v>0</v>
      </c>
      <c r="H7504" s="161">
        <v>13</v>
      </c>
      <c r="I7504" s="161">
        <v>0</v>
      </c>
      <c r="J7504" s="161">
        <v>0</v>
      </c>
      <c r="K7504" s="161">
        <v>-10</v>
      </c>
      <c r="L7504" s="162">
        <v>0</v>
      </c>
      <c r="M7504" s="163">
        <v>0</v>
      </c>
    </row>
    <row r="7505" spans="1:13">
      <c r="A7505" s="152">
        <v>85</v>
      </c>
      <c r="B7505" s="153" t="s">
        <v>52</v>
      </c>
      <c r="C7505" s="154">
        <v>2016</v>
      </c>
      <c r="D7505" s="155">
        <v>0</v>
      </c>
      <c r="E7505" s="155">
        <v>0</v>
      </c>
      <c r="F7505" s="155">
        <v>0</v>
      </c>
      <c r="G7505" s="155">
        <v>0</v>
      </c>
      <c r="H7505" s="155">
        <v>0</v>
      </c>
      <c r="I7505" s="155">
        <v>0</v>
      </c>
      <c r="J7505" s="155">
        <v>0</v>
      </c>
      <c r="K7505" s="155">
        <v>0</v>
      </c>
      <c r="L7505" s="156">
        <v>0</v>
      </c>
      <c r="M7505" s="157">
        <v>0</v>
      </c>
    </row>
    <row r="7506" spans="1:13">
      <c r="A7506" s="158">
        <v>86</v>
      </c>
      <c r="B7506" s="159" t="s">
        <v>108</v>
      </c>
      <c r="C7506" s="160">
        <v>2016</v>
      </c>
      <c r="D7506" s="161">
        <v>0</v>
      </c>
      <c r="E7506" s="161">
        <v>0</v>
      </c>
      <c r="F7506" s="161">
        <v>0</v>
      </c>
      <c r="G7506" s="161">
        <v>0</v>
      </c>
      <c r="H7506" s="161">
        <v>-322</v>
      </c>
      <c r="I7506" s="161">
        <v>0</v>
      </c>
      <c r="J7506" s="161">
        <v>0</v>
      </c>
      <c r="K7506" s="161">
        <v>0</v>
      </c>
      <c r="L7506" s="162">
        <v>0</v>
      </c>
      <c r="M7506" s="163">
        <v>0</v>
      </c>
    </row>
    <row r="7507" spans="1:13">
      <c r="A7507" s="152">
        <v>243</v>
      </c>
      <c r="B7507" s="153" t="s">
        <v>137</v>
      </c>
      <c r="C7507" s="154">
        <v>2016</v>
      </c>
      <c r="D7507" s="155">
        <v>0</v>
      </c>
      <c r="E7507" s="155">
        <v>0</v>
      </c>
      <c r="F7507" s="155">
        <v>0</v>
      </c>
      <c r="G7507" s="155">
        <v>0</v>
      </c>
      <c r="H7507" s="155">
        <v>7458</v>
      </c>
      <c r="I7507" s="155">
        <v>5243</v>
      </c>
      <c r="J7507" s="155">
        <v>9880</v>
      </c>
      <c r="K7507" s="155">
        <v>0</v>
      </c>
      <c r="L7507" s="156">
        <v>0</v>
      </c>
      <c r="M7507" s="157">
        <v>0</v>
      </c>
    </row>
    <row r="7508" spans="1:13">
      <c r="A7508" s="158">
        <v>54</v>
      </c>
      <c r="B7508" s="159" t="s">
        <v>109</v>
      </c>
      <c r="C7508" s="160">
        <v>2016</v>
      </c>
      <c r="D7508" s="161">
        <v>0</v>
      </c>
      <c r="E7508" s="161">
        <v>0</v>
      </c>
      <c r="F7508" s="161">
        <v>0</v>
      </c>
      <c r="G7508" s="161">
        <v>0</v>
      </c>
      <c r="H7508" s="161">
        <v>44822</v>
      </c>
      <c r="I7508" s="161">
        <v>6541</v>
      </c>
      <c r="J7508" s="161">
        <v>56592</v>
      </c>
      <c r="K7508" s="161">
        <v>0</v>
      </c>
      <c r="L7508" s="162">
        <v>0</v>
      </c>
      <c r="M7508" s="163">
        <v>0</v>
      </c>
    </row>
    <row r="7509" spans="1:13">
      <c r="A7509" s="152">
        <v>216</v>
      </c>
      <c r="B7509" s="153" t="s">
        <v>87</v>
      </c>
      <c r="C7509" s="154">
        <v>2016</v>
      </c>
      <c r="D7509" s="155">
        <v>0</v>
      </c>
      <c r="E7509" s="155">
        <v>0</v>
      </c>
      <c r="F7509" s="155">
        <v>0</v>
      </c>
      <c r="G7509" s="155">
        <v>0</v>
      </c>
      <c r="H7509" s="155">
        <v>-600</v>
      </c>
      <c r="I7509" s="155">
        <v>0</v>
      </c>
      <c r="J7509" s="155">
        <v>0</v>
      </c>
      <c r="K7509" s="155">
        <v>0</v>
      </c>
      <c r="L7509" s="156">
        <v>0</v>
      </c>
      <c r="M7509" s="157">
        <v>0</v>
      </c>
    </row>
    <row r="7510" spans="1:13">
      <c r="A7510" s="158">
        <v>26</v>
      </c>
      <c r="B7510" s="159" t="s">
        <v>179</v>
      </c>
      <c r="C7510" s="160">
        <v>2016</v>
      </c>
      <c r="D7510" s="161">
        <v>0</v>
      </c>
      <c r="E7510" s="161">
        <v>0</v>
      </c>
      <c r="F7510" s="161">
        <v>0</v>
      </c>
      <c r="G7510" s="161">
        <v>0</v>
      </c>
      <c r="H7510" s="161">
        <v>-1359</v>
      </c>
      <c r="I7510" s="161">
        <v>1069</v>
      </c>
      <c r="J7510" s="161">
        <v>0</v>
      </c>
      <c r="K7510" s="161">
        <v>0</v>
      </c>
      <c r="L7510" s="162">
        <v>0</v>
      </c>
      <c r="M7510" s="163">
        <v>0</v>
      </c>
    </row>
    <row r="7511" spans="1:13">
      <c r="A7511" s="152">
        <v>191</v>
      </c>
      <c r="B7511" s="153" t="s">
        <v>66</v>
      </c>
      <c r="C7511" s="154">
        <v>2016</v>
      </c>
      <c r="D7511" s="155">
        <v>0</v>
      </c>
      <c r="E7511" s="155">
        <v>0</v>
      </c>
      <c r="F7511" s="155">
        <v>0</v>
      </c>
      <c r="G7511" s="155">
        <v>0</v>
      </c>
      <c r="H7511" s="155">
        <v>45746</v>
      </c>
      <c r="I7511" s="155">
        <v>26782</v>
      </c>
      <c r="J7511" s="155">
        <v>65024</v>
      </c>
      <c r="K7511" s="155">
        <v>7760</v>
      </c>
      <c r="L7511" s="156">
        <v>0</v>
      </c>
      <c r="M7511" s="157">
        <v>0</v>
      </c>
    </row>
    <row r="7512" spans="1:13">
      <c r="A7512" s="158">
        <v>113</v>
      </c>
      <c r="B7512" s="159" t="s">
        <v>39</v>
      </c>
      <c r="C7512" s="160">
        <v>2016</v>
      </c>
      <c r="D7512" s="161">
        <v>0</v>
      </c>
      <c r="E7512" s="161">
        <v>0</v>
      </c>
      <c r="F7512" s="161">
        <v>0</v>
      </c>
      <c r="G7512" s="161">
        <v>0</v>
      </c>
      <c r="H7512" s="161">
        <v>-240</v>
      </c>
      <c r="I7512" s="161">
        <v>0</v>
      </c>
      <c r="J7512" s="161">
        <v>0</v>
      </c>
      <c r="K7512" s="161">
        <v>0</v>
      </c>
      <c r="L7512" s="162">
        <v>0</v>
      </c>
      <c r="M7512" s="163">
        <v>0</v>
      </c>
    </row>
    <row r="7513" spans="1:13">
      <c r="A7513" s="152">
        <v>192</v>
      </c>
      <c r="B7513" s="153" t="s">
        <v>40</v>
      </c>
      <c r="C7513" s="154">
        <v>2016</v>
      </c>
      <c r="D7513" s="155">
        <v>0</v>
      </c>
      <c r="E7513" s="155">
        <v>0</v>
      </c>
      <c r="F7513" s="155">
        <v>0</v>
      </c>
      <c r="G7513" s="155">
        <v>0</v>
      </c>
      <c r="H7513" s="155">
        <v>27610</v>
      </c>
      <c r="I7513" s="155">
        <v>-7277.45</v>
      </c>
      <c r="J7513" s="155">
        <v>560</v>
      </c>
      <c r="K7513" s="155">
        <v>430</v>
      </c>
      <c r="L7513" s="156">
        <v>0</v>
      </c>
      <c r="M7513" s="157">
        <v>2</v>
      </c>
    </row>
    <row r="7514" spans="1:13">
      <c r="A7514" s="158">
        <v>55</v>
      </c>
      <c r="B7514" s="159" t="s">
        <v>88</v>
      </c>
      <c r="C7514" s="160">
        <v>2016</v>
      </c>
      <c r="D7514" s="161">
        <v>0</v>
      </c>
      <c r="E7514" s="161">
        <v>0</v>
      </c>
      <c r="F7514" s="161">
        <v>0</v>
      </c>
      <c r="G7514" s="161">
        <v>0</v>
      </c>
      <c r="H7514" s="161">
        <v>2167</v>
      </c>
      <c r="I7514" s="161">
        <v>-221</v>
      </c>
      <c r="J7514" s="161">
        <v>-464</v>
      </c>
      <c r="K7514" s="161">
        <v>-52</v>
      </c>
      <c r="L7514" s="162">
        <v>0</v>
      </c>
      <c r="M7514" s="163">
        <v>0</v>
      </c>
    </row>
    <row r="7515" spans="1:13">
      <c r="A7515" s="152">
        <v>217</v>
      </c>
      <c r="B7515" s="153" t="s">
        <v>74</v>
      </c>
      <c r="C7515" s="154">
        <v>2016</v>
      </c>
      <c r="D7515" s="155">
        <v>0</v>
      </c>
      <c r="E7515" s="155">
        <v>0</v>
      </c>
      <c r="F7515" s="155">
        <v>0</v>
      </c>
      <c r="G7515" s="155">
        <v>0</v>
      </c>
      <c r="H7515" s="155">
        <v>1570</v>
      </c>
      <c r="I7515" s="155">
        <v>0</v>
      </c>
      <c r="J7515" s="155">
        <v>0</v>
      </c>
      <c r="K7515" s="155">
        <v>0</v>
      </c>
      <c r="L7515" s="156">
        <v>0</v>
      </c>
      <c r="M7515" s="157">
        <v>0</v>
      </c>
    </row>
    <row r="7516" spans="1:13">
      <c r="A7516" s="158">
        <v>218</v>
      </c>
      <c r="B7516" s="159" t="s">
        <v>156</v>
      </c>
      <c r="C7516" s="160">
        <v>2016</v>
      </c>
      <c r="D7516" s="161">
        <v>0</v>
      </c>
      <c r="E7516" s="161">
        <v>0</v>
      </c>
      <c r="F7516" s="161">
        <v>0</v>
      </c>
      <c r="G7516" s="161">
        <v>0</v>
      </c>
      <c r="H7516" s="161">
        <v>-2347</v>
      </c>
      <c r="I7516" s="161">
        <v>0</v>
      </c>
      <c r="J7516" s="161">
        <v>0</v>
      </c>
      <c r="K7516" s="161">
        <v>0</v>
      </c>
      <c r="L7516" s="162">
        <v>0</v>
      </c>
      <c r="M7516" s="163">
        <v>0</v>
      </c>
    </row>
    <row r="7517" spans="1:13">
      <c r="A7517" s="152">
        <v>219</v>
      </c>
      <c r="B7517" s="153" t="s">
        <v>174</v>
      </c>
      <c r="C7517" s="154">
        <v>2016</v>
      </c>
      <c r="D7517" s="155">
        <v>0</v>
      </c>
      <c r="E7517" s="155">
        <v>0</v>
      </c>
      <c r="F7517" s="155">
        <v>0</v>
      </c>
      <c r="G7517" s="155">
        <v>0</v>
      </c>
      <c r="H7517" s="155">
        <v>0</v>
      </c>
      <c r="I7517" s="155">
        <v>0</v>
      </c>
      <c r="J7517" s="155">
        <v>0</v>
      </c>
      <c r="K7517" s="155">
        <v>0</v>
      </c>
      <c r="L7517" s="156">
        <v>0</v>
      </c>
      <c r="M7517" s="157">
        <v>0</v>
      </c>
    </row>
    <row r="7518" spans="1:13">
      <c r="A7518" s="158">
        <v>56</v>
      </c>
      <c r="B7518" s="159" t="s">
        <v>128</v>
      </c>
      <c r="C7518" s="160">
        <v>2016</v>
      </c>
      <c r="D7518" s="161">
        <v>0</v>
      </c>
      <c r="E7518" s="161">
        <v>0</v>
      </c>
      <c r="F7518" s="161">
        <v>0</v>
      </c>
      <c r="G7518" s="161">
        <v>0</v>
      </c>
      <c r="H7518" s="161">
        <v>0</v>
      </c>
      <c r="I7518" s="161">
        <v>0</v>
      </c>
      <c r="J7518" s="161">
        <v>0</v>
      </c>
      <c r="K7518" s="161">
        <v>0</v>
      </c>
      <c r="L7518" s="162">
        <v>0</v>
      </c>
      <c r="M7518" s="163">
        <v>0</v>
      </c>
    </row>
    <row r="7519" spans="1:13">
      <c r="A7519" s="152">
        <v>151</v>
      </c>
      <c r="B7519" s="153" t="s">
        <v>123</v>
      </c>
      <c r="C7519" s="154">
        <v>2016</v>
      </c>
      <c r="D7519" s="155">
        <v>0</v>
      </c>
      <c r="E7519" s="155">
        <v>0</v>
      </c>
      <c r="F7519" s="155">
        <v>0</v>
      </c>
      <c r="G7519" s="155">
        <v>0</v>
      </c>
      <c r="H7519" s="155">
        <v>-170807</v>
      </c>
      <c r="I7519" s="155">
        <v>27097</v>
      </c>
      <c r="J7519" s="155">
        <v>-1096</v>
      </c>
      <c r="K7519" s="155">
        <v>140</v>
      </c>
      <c r="L7519" s="156">
        <v>0</v>
      </c>
      <c r="M7519" s="157">
        <v>0</v>
      </c>
    </row>
    <row r="7520" spans="1:13">
      <c r="A7520" s="158">
        <v>193</v>
      </c>
      <c r="B7520" s="159" t="s">
        <v>27</v>
      </c>
      <c r="C7520" s="160">
        <v>2016</v>
      </c>
      <c r="D7520" s="161">
        <v>0</v>
      </c>
      <c r="E7520" s="161">
        <v>0</v>
      </c>
      <c r="F7520" s="161">
        <v>0</v>
      </c>
      <c r="G7520" s="161">
        <v>0</v>
      </c>
      <c r="H7520" s="161">
        <v>0</v>
      </c>
      <c r="I7520" s="161">
        <v>0</v>
      </c>
      <c r="J7520" s="161">
        <v>0</v>
      </c>
      <c r="K7520" s="161">
        <v>0</v>
      </c>
      <c r="L7520" s="162">
        <v>0</v>
      </c>
      <c r="M7520" s="163">
        <v>0</v>
      </c>
    </row>
    <row r="7521" spans="1:13">
      <c r="A7521" s="152">
        <v>172</v>
      </c>
      <c r="B7521" s="153" t="s">
        <v>129</v>
      </c>
      <c r="C7521" s="154">
        <v>2016</v>
      </c>
      <c r="D7521" s="155">
        <v>0</v>
      </c>
      <c r="E7521" s="155">
        <v>0</v>
      </c>
      <c r="F7521" s="155">
        <v>0</v>
      </c>
      <c r="G7521" s="155">
        <v>0</v>
      </c>
      <c r="H7521" s="155">
        <v>0</v>
      </c>
      <c r="I7521" s="155">
        <v>0</v>
      </c>
      <c r="J7521" s="155">
        <v>0</v>
      </c>
      <c r="K7521" s="155">
        <v>0</v>
      </c>
      <c r="L7521" s="156">
        <v>0</v>
      </c>
      <c r="M7521" s="157">
        <v>0</v>
      </c>
    </row>
    <row r="7522" spans="1:13">
      <c r="A7522" s="158">
        <v>27</v>
      </c>
      <c r="B7522" s="159" t="s">
        <v>67</v>
      </c>
      <c r="C7522" s="160">
        <v>2016</v>
      </c>
      <c r="D7522" s="161">
        <v>0</v>
      </c>
      <c r="E7522" s="161">
        <v>0</v>
      </c>
      <c r="F7522" s="161">
        <v>0</v>
      </c>
      <c r="G7522" s="161">
        <v>0</v>
      </c>
      <c r="H7522" s="161">
        <v>0</v>
      </c>
      <c r="I7522" s="161">
        <v>0</v>
      </c>
      <c r="J7522" s="161">
        <v>0</v>
      </c>
      <c r="K7522" s="161">
        <v>0</v>
      </c>
      <c r="L7522" s="162">
        <v>0</v>
      </c>
      <c r="M7522" s="163">
        <v>0</v>
      </c>
    </row>
    <row r="7523" spans="1:13">
      <c r="A7523" s="152">
        <v>114</v>
      </c>
      <c r="B7523" s="153" t="s">
        <v>21</v>
      </c>
      <c r="C7523" s="154">
        <v>2016</v>
      </c>
      <c r="D7523" s="155">
        <v>0</v>
      </c>
      <c r="E7523" s="155">
        <v>0</v>
      </c>
      <c r="F7523" s="155">
        <v>0</v>
      </c>
      <c r="G7523" s="155">
        <v>0</v>
      </c>
      <c r="H7523" s="155">
        <v>0</v>
      </c>
      <c r="I7523" s="155">
        <v>0</v>
      </c>
      <c r="J7523" s="155">
        <v>0</v>
      </c>
      <c r="K7523" s="155">
        <v>0</v>
      </c>
      <c r="L7523" s="156">
        <v>0</v>
      </c>
      <c r="M7523" s="157">
        <v>0</v>
      </c>
    </row>
    <row r="7524" spans="1:13">
      <c r="A7524" s="158">
        <v>28</v>
      </c>
      <c r="B7524" s="159" t="s">
        <v>130</v>
      </c>
      <c r="C7524" s="160">
        <v>2016</v>
      </c>
      <c r="D7524" s="161">
        <v>0</v>
      </c>
      <c r="E7524" s="161">
        <v>0</v>
      </c>
      <c r="F7524" s="161">
        <v>0</v>
      </c>
      <c r="G7524" s="161">
        <v>0</v>
      </c>
      <c r="H7524" s="161">
        <v>0</v>
      </c>
      <c r="I7524" s="161">
        <v>0</v>
      </c>
      <c r="J7524" s="161">
        <v>0</v>
      </c>
      <c r="K7524" s="161">
        <v>0</v>
      </c>
      <c r="L7524" s="162">
        <v>0</v>
      </c>
      <c r="M7524" s="163">
        <v>0</v>
      </c>
    </row>
    <row r="7525" spans="1:13">
      <c r="A7525" s="152">
        <v>57</v>
      </c>
      <c r="B7525" s="153" t="s">
        <v>110</v>
      </c>
      <c r="C7525" s="154">
        <v>2016</v>
      </c>
      <c r="D7525" s="155">
        <v>0</v>
      </c>
      <c r="E7525" s="155">
        <v>0</v>
      </c>
      <c r="F7525" s="155">
        <v>0</v>
      </c>
      <c r="G7525" s="155">
        <v>0</v>
      </c>
      <c r="H7525" s="155">
        <v>0</v>
      </c>
      <c r="I7525" s="155">
        <v>0</v>
      </c>
      <c r="J7525" s="155">
        <v>0</v>
      </c>
      <c r="K7525" s="155">
        <v>0</v>
      </c>
      <c r="L7525" s="156">
        <v>0</v>
      </c>
      <c r="M7525" s="157">
        <v>0</v>
      </c>
    </row>
    <row r="7526" spans="1:13">
      <c r="A7526" s="158">
        <v>244</v>
      </c>
      <c r="B7526" s="159" t="s">
        <v>53</v>
      </c>
      <c r="C7526" s="160">
        <v>2016</v>
      </c>
      <c r="D7526" s="161">
        <v>0</v>
      </c>
      <c r="E7526" s="161">
        <v>0</v>
      </c>
      <c r="F7526" s="161">
        <v>0</v>
      </c>
      <c r="G7526" s="161">
        <v>0</v>
      </c>
      <c r="H7526" s="161">
        <v>-1316</v>
      </c>
      <c r="I7526" s="161">
        <v>3656</v>
      </c>
      <c r="J7526" s="161">
        <v>0</v>
      </c>
      <c r="K7526" s="161">
        <v>0</v>
      </c>
      <c r="L7526" s="162">
        <v>1</v>
      </c>
      <c r="M7526" s="163">
        <v>0</v>
      </c>
    </row>
    <row r="7527" spans="1:13">
      <c r="A7527" s="152">
        <v>58</v>
      </c>
      <c r="B7527" s="153" t="s">
        <v>147</v>
      </c>
      <c r="C7527" s="154">
        <v>2016</v>
      </c>
      <c r="D7527" s="155">
        <v>0</v>
      </c>
      <c r="E7527" s="155">
        <v>0</v>
      </c>
      <c r="F7527" s="155">
        <v>0</v>
      </c>
      <c r="G7527" s="155">
        <v>0</v>
      </c>
      <c r="H7527" s="155">
        <v>0</v>
      </c>
      <c r="I7527" s="155">
        <v>0</v>
      </c>
      <c r="J7527" s="155">
        <v>0</v>
      </c>
      <c r="K7527" s="155">
        <v>0</v>
      </c>
      <c r="L7527" s="156">
        <v>0</v>
      </c>
      <c r="M7527" s="157">
        <v>0</v>
      </c>
    </row>
    <row r="7528" spans="1:13">
      <c r="A7528" s="158">
        <v>115</v>
      </c>
      <c r="B7528" s="159" t="s">
        <v>89</v>
      </c>
      <c r="C7528" s="160">
        <v>2016</v>
      </c>
      <c r="D7528" s="161">
        <v>0</v>
      </c>
      <c r="E7528" s="161">
        <v>0</v>
      </c>
      <c r="F7528" s="161">
        <v>0</v>
      </c>
      <c r="G7528" s="161">
        <v>0</v>
      </c>
      <c r="H7528" s="161">
        <v>27817.68</v>
      </c>
      <c r="I7528" s="161">
        <v>-2960.95</v>
      </c>
      <c r="J7528" s="161">
        <v>944</v>
      </c>
      <c r="K7528" s="161">
        <v>-21</v>
      </c>
      <c r="L7528" s="162">
        <v>0</v>
      </c>
      <c r="M7528" s="163">
        <v>0</v>
      </c>
    </row>
    <row r="7529" spans="1:13">
      <c r="A7529" s="152">
        <v>194</v>
      </c>
      <c r="B7529" s="153" t="s">
        <v>180</v>
      </c>
      <c r="C7529" s="154">
        <v>2016</v>
      </c>
      <c r="D7529" s="155">
        <v>0</v>
      </c>
      <c r="E7529" s="155">
        <v>0</v>
      </c>
      <c r="F7529" s="155">
        <v>0</v>
      </c>
      <c r="G7529" s="155">
        <v>0</v>
      </c>
      <c r="H7529" s="155">
        <v>0</v>
      </c>
      <c r="I7529" s="155">
        <v>0</v>
      </c>
      <c r="J7529" s="155">
        <v>0</v>
      </c>
      <c r="K7529" s="155">
        <v>0</v>
      </c>
      <c r="L7529" s="156">
        <v>0</v>
      </c>
      <c r="M7529" s="157">
        <v>0</v>
      </c>
    </row>
    <row r="7530" spans="1:13">
      <c r="A7530" s="158">
        <v>116</v>
      </c>
      <c r="B7530" s="159" t="s">
        <v>28</v>
      </c>
      <c r="C7530" s="160">
        <v>2016</v>
      </c>
      <c r="D7530" s="161">
        <v>0</v>
      </c>
      <c r="E7530" s="161">
        <v>0</v>
      </c>
      <c r="F7530" s="161">
        <v>0</v>
      </c>
      <c r="G7530" s="161">
        <v>0</v>
      </c>
      <c r="H7530" s="161">
        <v>0</v>
      </c>
      <c r="I7530" s="161">
        <v>0</v>
      </c>
      <c r="J7530" s="161">
        <v>0</v>
      </c>
      <c r="K7530" s="161">
        <v>0</v>
      </c>
      <c r="L7530" s="162">
        <v>0</v>
      </c>
      <c r="M7530" s="163">
        <v>0</v>
      </c>
    </row>
    <row r="7531" spans="1:13">
      <c r="A7531" s="152">
        <v>220</v>
      </c>
      <c r="B7531" s="153" t="s">
        <v>184</v>
      </c>
      <c r="C7531" s="154">
        <v>2016</v>
      </c>
      <c r="D7531" s="155">
        <v>0</v>
      </c>
      <c r="E7531" s="155">
        <v>0</v>
      </c>
      <c r="F7531" s="155">
        <v>0</v>
      </c>
      <c r="G7531" s="155">
        <v>0</v>
      </c>
      <c r="H7531" s="155">
        <v>0</v>
      </c>
      <c r="I7531" s="155">
        <v>0</v>
      </c>
      <c r="J7531" s="155">
        <v>0</v>
      </c>
      <c r="K7531" s="155">
        <v>0</v>
      </c>
      <c r="L7531" s="156">
        <v>0</v>
      </c>
      <c r="M7531" s="157">
        <v>0</v>
      </c>
    </row>
    <row r="7532" spans="1:13">
      <c r="A7532" s="158">
        <v>4</v>
      </c>
      <c r="B7532" s="159" t="s">
        <v>164</v>
      </c>
      <c r="C7532" s="160">
        <v>2016</v>
      </c>
      <c r="D7532" s="161">
        <v>0</v>
      </c>
      <c r="E7532" s="161">
        <v>0</v>
      </c>
      <c r="F7532" s="161">
        <v>0</v>
      </c>
      <c r="G7532" s="161">
        <v>0</v>
      </c>
      <c r="H7532" s="161">
        <v>0</v>
      </c>
      <c r="I7532" s="161">
        <v>0</v>
      </c>
      <c r="J7532" s="161">
        <v>0</v>
      </c>
      <c r="K7532" s="161">
        <v>0</v>
      </c>
      <c r="L7532" s="162">
        <v>0</v>
      </c>
      <c r="M7532" s="163">
        <v>0</v>
      </c>
    </row>
    <row r="7533" spans="1:13">
      <c r="A7533" s="152">
        <v>5</v>
      </c>
      <c r="B7533" s="153" t="s">
        <v>75</v>
      </c>
      <c r="C7533" s="154">
        <v>2016</v>
      </c>
      <c r="D7533" s="155">
        <v>0</v>
      </c>
      <c r="E7533" s="155">
        <v>0</v>
      </c>
      <c r="F7533" s="155">
        <v>0</v>
      </c>
      <c r="G7533" s="155">
        <v>0</v>
      </c>
      <c r="H7533" s="155">
        <v>-1200</v>
      </c>
      <c r="I7533" s="155">
        <v>-182</v>
      </c>
      <c r="J7533" s="155">
        <v>0</v>
      </c>
      <c r="K7533" s="155">
        <v>0</v>
      </c>
      <c r="L7533" s="156">
        <v>0</v>
      </c>
      <c r="M7533" s="157">
        <v>0</v>
      </c>
    </row>
    <row r="7534" spans="1:13">
      <c r="A7534" s="158">
        <v>31</v>
      </c>
      <c r="B7534" s="159" t="s">
        <v>111</v>
      </c>
      <c r="C7534" s="160">
        <v>2016</v>
      </c>
      <c r="D7534" s="161">
        <v>0</v>
      </c>
      <c r="E7534" s="161">
        <v>0</v>
      </c>
      <c r="F7534" s="161">
        <v>0</v>
      </c>
      <c r="G7534" s="161">
        <v>0</v>
      </c>
      <c r="H7534" s="161">
        <v>0</v>
      </c>
      <c r="I7534" s="161">
        <v>0</v>
      </c>
      <c r="J7534" s="161">
        <v>0</v>
      </c>
      <c r="K7534" s="161">
        <v>-78</v>
      </c>
      <c r="L7534" s="162">
        <v>0</v>
      </c>
      <c r="M7534" s="163">
        <v>0</v>
      </c>
    </row>
    <row r="7535" spans="1:13">
      <c r="A7535" s="152">
        <v>152</v>
      </c>
      <c r="B7535" s="153" t="s">
        <v>54</v>
      </c>
      <c r="C7535" s="154">
        <v>2016</v>
      </c>
      <c r="D7535" s="155">
        <v>0</v>
      </c>
      <c r="E7535" s="155">
        <v>0</v>
      </c>
      <c r="F7535" s="155">
        <v>0</v>
      </c>
      <c r="G7535" s="155">
        <v>0</v>
      </c>
      <c r="H7535" s="155">
        <v>40777</v>
      </c>
      <c r="I7535" s="155">
        <v>11782</v>
      </c>
      <c r="J7535" s="155">
        <v>4728</v>
      </c>
      <c r="K7535" s="155">
        <v>783</v>
      </c>
      <c r="L7535" s="156">
        <v>0</v>
      </c>
      <c r="M7535" s="157">
        <v>1</v>
      </c>
    </row>
    <row r="7536" spans="1:13">
      <c r="A7536" s="158">
        <v>221</v>
      </c>
      <c r="B7536" s="159" t="s">
        <v>41</v>
      </c>
      <c r="C7536" s="160">
        <v>2016</v>
      </c>
      <c r="D7536" s="161">
        <v>0</v>
      </c>
      <c r="E7536" s="161">
        <v>0</v>
      </c>
      <c r="F7536" s="161">
        <v>0</v>
      </c>
      <c r="G7536" s="161">
        <v>0</v>
      </c>
      <c r="H7536" s="161">
        <v>0</v>
      </c>
      <c r="I7536" s="161">
        <v>0</v>
      </c>
      <c r="J7536" s="161">
        <v>0</v>
      </c>
      <c r="K7536" s="161">
        <v>0</v>
      </c>
      <c r="L7536" s="162">
        <v>0</v>
      </c>
      <c r="M7536" s="163">
        <v>0</v>
      </c>
    </row>
    <row r="7537" spans="1:13">
      <c r="A7537" s="152">
        <v>117</v>
      </c>
      <c r="B7537" s="153" t="s">
        <v>42</v>
      </c>
      <c r="C7537" s="154">
        <v>2016</v>
      </c>
      <c r="D7537" s="155">
        <v>0</v>
      </c>
      <c r="E7537" s="155">
        <v>0</v>
      </c>
      <c r="F7537" s="155">
        <v>0</v>
      </c>
      <c r="G7537" s="155">
        <v>0</v>
      </c>
      <c r="H7537" s="155">
        <v>-4324</v>
      </c>
      <c r="I7537" s="155">
        <v>1566.45</v>
      </c>
      <c r="J7537" s="155">
        <v>0</v>
      </c>
      <c r="K7537" s="155">
        <v>0</v>
      </c>
      <c r="L7537" s="156">
        <v>0</v>
      </c>
      <c r="M7537" s="157">
        <v>0</v>
      </c>
    </row>
    <row r="7538" spans="1:13">
      <c r="A7538" s="158">
        <v>132</v>
      </c>
      <c r="B7538" s="159" t="s">
        <v>131</v>
      </c>
      <c r="C7538" s="160">
        <v>2016</v>
      </c>
      <c r="D7538" s="161">
        <v>0</v>
      </c>
      <c r="E7538" s="161">
        <v>0</v>
      </c>
      <c r="F7538" s="161">
        <v>0</v>
      </c>
      <c r="G7538" s="161">
        <v>0</v>
      </c>
      <c r="H7538" s="161">
        <v>-3619.37</v>
      </c>
      <c r="I7538" s="161">
        <v>-64.86</v>
      </c>
      <c r="J7538" s="161">
        <v>0</v>
      </c>
      <c r="K7538" s="161">
        <v>0</v>
      </c>
      <c r="L7538" s="162">
        <v>0</v>
      </c>
      <c r="M7538" s="163">
        <v>0</v>
      </c>
    </row>
    <row r="7539" spans="1:13">
      <c r="A7539" s="152">
        <v>173</v>
      </c>
      <c r="B7539" s="153" t="s">
        <v>138</v>
      </c>
      <c r="C7539" s="154">
        <v>2016</v>
      </c>
      <c r="D7539" s="155">
        <v>0</v>
      </c>
      <c r="E7539" s="155">
        <v>0</v>
      </c>
      <c r="F7539" s="155">
        <v>0</v>
      </c>
      <c r="G7539" s="155">
        <v>0</v>
      </c>
      <c r="H7539" s="155">
        <v>-29</v>
      </c>
      <c r="I7539" s="155">
        <v>0</v>
      </c>
      <c r="J7539" s="155">
        <v>0</v>
      </c>
      <c r="K7539" s="155">
        <v>0</v>
      </c>
      <c r="L7539" s="156">
        <v>0</v>
      </c>
      <c r="M7539" s="157">
        <v>0</v>
      </c>
    </row>
    <row r="7540" spans="1:13">
      <c r="A7540" s="158">
        <v>59</v>
      </c>
      <c r="B7540" s="159" t="s">
        <v>139</v>
      </c>
      <c r="C7540" s="160">
        <v>2016</v>
      </c>
      <c r="D7540" s="161">
        <v>0</v>
      </c>
      <c r="E7540" s="161">
        <v>0</v>
      </c>
      <c r="F7540" s="161">
        <v>0</v>
      </c>
      <c r="G7540" s="161">
        <v>0</v>
      </c>
      <c r="H7540" s="161">
        <v>0</v>
      </c>
      <c r="I7540" s="161">
        <v>0</v>
      </c>
      <c r="J7540" s="161">
        <v>0</v>
      </c>
      <c r="K7540" s="161">
        <v>0</v>
      </c>
      <c r="L7540" s="162">
        <v>0</v>
      </c>
      <c r="M7540" s="163">
        <v>0</v>
      </c>
    </row>
    <row r="7541" spans="1:13">
      <c r="A7541" s="152">
        <v>222</v>
      </c>
      <c r="B7541" s="153" t="s">
        <v>185</v>
      </c>
      <c r="C7541" s="154">
        <v>2016</v>
      </c>
      <c r="D7541" s="155">
        <v>0</v>
      </c>
      <c r="E7541" s="155">
        <v>0</v>
      </c>
      <c r="F7541" s="155">
        <v>0</v>
      </c>
      <c r="G7541" s="155">
        <v>0</v>
      </c>
      <c r="H7541" s="155">
        <v>0</v>
      </c>
      <c r="I7541" s="155">
        <v>0</v>
      </c>
      <c r="J7541" s="155">
        <v>0</v>
      </c>
      <c r="K7541" s="155">
        <v>0</v>
      </c>
      <c r="L7541" s="156">
        <v>0</v>
      </c>
      <c r="M7541" s="157">
        <v>0</v>
      </c>
    </row>
    <row r="7542" spans="1:13">
      <c r="A7542" s="158">
        <v>153</v>
      </c>
      <c r="B7542" s="159" t="s">
        <v>157</v>
      </c>
      <c r="C7542" s="160">
        <v>2016</v>
      </c>
      <c r="D7542" s="161">
        <v>0</v>
      </c>
      <c r="E7542" s="161">
        <v>0</v>
      </c>
      <c r="F7542" s="161">
        <v>0</v>
      </c>
      <c r="G7542" s="161">
        <v>0</v>
      </c>
      <c r="H7542" s="161">
        <v>0</v>
      </c>
      <c r="I7542" s="161">
        <v>0</v>
      </c>
      <c r="J7542" s="161">
        <v>1320</v>
      </c>
      <c r="K7542" s="161">
        <v>1569</v>
      </c>
      <c r="L7542" s="162">
        <v>0</v>
      </c>
      <c r="M7542" s="163">
        <v>0</v>
      </c>
    </row>
    <row r="7543" spans="1:13">
      <c r="A7543" s="152">
        <v>133</v>
      </c>
      <c r="B7543" s="153" t="s">
        <v>55</v>
      </c>
      <c r="C7543" s="154">
        <v>2016</v>
      </c>
      <c r="D7543" s="155">
        <v>0</v>
      </c>
      <c r="E7543" s="155">
        <v>0</v>
      </c>
      <c r="F7543" s="155">
        <v>0</v>
      </c>
      <c r="G7543" s="155">
        <v>0</v>
      </c>
      <c r="H7543" s="155">
        <v>15997</v>
      </c>
      <c r="I7543" s="155">
        <v>15456</v>
      </c>
      <c r="J7543" s="155">
        <v>188</v>
      </c>
      <c r="K7543" s="155">
        <v>-3</v>
      </c>
      <c r="L7543" s="156">
        <v>0</v>
      </c>
      <c r="M7543" s="157">
        <v>0</v>
      </c>
    </row>
    <row r="7544" spans="1:13">
      <c r="A7544" s="158">
        <v>60</v>
      </c>
      <c r="B7544" s="159" t="s">
        <v>148</v>
      </c>
      <c r="C7544" s="160">
        <v>2016</v>
      </c>
      <c r="D7544" s="161">
        <v>0</v>
      </c>
      <c r="E7544" s="161">
        <v>0</v>
      </c>
      <c r="F7544" s="161">
        <v>0</v>
      </c>
      <c r="G7544" s="161">
        <v>0</v>
      </c>
      <c r="H7544" s="161">
        <v>-30164</v>
      </c>
      <c r="I7544" s="161">
        <v>10369</v>
      </c>
      <c r="J7544" s="161">
        <v>0</v>
      </c>
      <c r="K7544" s="161">
        <v>0</v>
      </c>
      <c r="L7544" s="162">
        <v>0</v>
      </c>
      <c r="M7544" s="163">
        <v>0</v>
      </c>
    </row>
    <row r="7545" spans="1:13">
      <c r="A7545" s="152">
        <v>32</v>
      </c>
      <c r="B7545" s="153" t="s">
        <v>188</v>
      </c>
      <c r="C7545" s="154">
        <v>2016</v>
      </c>
      <c r="D7545" s="155">
        <v>0</v>
      </c>
      <c r="E7545" s="155">
        <v>0</v>
      </c>
      <c r="F7545" s="155">
        <v>0</v>
      </c>
      <c r="G7545" s="155">
        <v>0</v>
      </c>
      <c r="H7545" s="155">
        <v>0</v>
      </c>
      <c r="I7545" s="155">
        <v>0</v>
      </c>
      <c r="J7545" s="155">
        <v>0</v>
      </c>
      <c r="K7545" s="155">
        <v>0</v>
      </c>
      <c r="L7545" s="156">
        <v>0</v>
      </c>
      <c r="M7545" s="157">
        <v>0</v>
      </c>
    </row>
    <row r="7546" spans="1:13">
      <c r="A7546" s="158">
        <v>61</v>
      </c>
      <c r="B7546" s="159" t="s">
        <v>165</v>
      </c>
      <c r="C7546" s="160">
        <v>2016</v>
      </c>
      <c r="D7546" s="161">
        <v>0</v>
      </c>
      <c r="E7546" s="161">
        <v>0</v>
      </c>
      <c r="F7546" s="161">
        <v>0</v>
      </c>
      <c r="G7546" s="161">
        <v>0</v>
      </c>
      <c r="H7546" s="161">
        <v>433</v>
      </c>
      <c r="I7546" s="161">
        <v>472</v>
      </c>
      <c r="J7546" s="161">
        <v>0</v>
      </c>
      <c r="K7546" s="161">
        <v>0</v>
      </c>
      <c r="L7546" s="162">
        <v>1</v>
      </c>
      <c r="M7546" s="163">
        <v>0</v>
      </c>
    </row>
    <row r="7547" spans="1:13">
      <c r="A7547" s="152">
        <v>134</v>
      </c>
      <c r="B7547" s="153" t="s">
        <v>90</v>
      </c>
      <c r="C7547" s="154">
        <v>2016</v>
      </c>
      <c r="D7547" s="155">
        <v>0</v>
      </c>
      <c r="E7547" s="155">
        <v>0</v>
      </c>
      <c r="F7547" s="155">
        <v>0</v>
      </c>
      <c r="G7547" s="155">
        <v>0</v>
      </c>
      <c r="H7547" s="155">
        <v>0</v>
      </c>
      <c r="I7547" s="155">
        <v>0</v>
      </c>
      <c r="J7547" s="155">
        <v>0</v>
      </c>
      <c r="K7547" s="155">
        <v>0</v>
      </c>
      <c r="L7547" s="156">
        <v>0</v>
      </c>
      <c r="M7547" s="157">
        <v>0</v>
      </c>
    </row>
    <row r="7548" spans="1:13">
      <c r="A7548" s="158">
        <v>87</v>
      </c>
      <c r="B7548" s="159" t="s">
        <v>158</v>
      </c>
      <c r="C7548" s="160">
        <v>2016</v>
      </c>
      <c r="D7548" s="161">
        <v>0</v>
      </c>
      <c r="E7548" s="161">
        <v>0</v>
      </c>
      <c r="F7548" s="161">
        <v>0</v>
      </c>
      <c r="G7548" s="161">
        <v>0</v>
      </c>
      <c r="H7548" s="161">
        <v>0</v>
      </c>
      <c r="I7548" s="161">
        <v>0</v>
      </c>
      <c r="J7548" s="161">
        <v>0</v>
      </c>
      <c r="K7548" s="161">
        <v>0</v>
      </c>
      <c r="L7548" s="162">
        <v>0</v>
      </c>
      <c r="M7548" s="163">
        <v>0</v>
      </c>
    </row>
    <row r="7549" spans="1:13">
      <c r="A7549" s="152">
        <v>296</v>
      </c>
      <c r="B7549" s="153" t="s">
        <v>43</v>
      </c>
      <c r="C7549" s="154">
        <v>2016</v>
      </c>
      <c r="D7549" s="155">
        <v>0</v>
      </c>
      <c r="E7549" s="155">
        <v>0</v>
      </c>
      <c r="F7549" s="155">
        <v>0</v>
      </c>
      <c r="G7549" s="155">
        <v>0</v>
      </c>
      <c r="H7549" s="155">
        <v>89962</v>
      </c>
      <c r="I7549" s="155">
        <v>11330</v>
      </c>
      <c r="J7549" s="155">
        <v>15133</v>
      </c>
      <c r="K7549" s="155">
        <v>0</v>
      </c>
      <c r="L7549" s="156">
        <v>0</v>
      </c>
      <c r="M7549" s="157">
        <v>0</v>
      </c>
    </row>
    <row r="7550" spans="1:13">
      <c r="A7550" s="158">
        <v>6</v>
      </c>
      <c r="B7550" s="159" t="s">
        <v>166</v>
      </c>
      <c r="C7550" s="160">
        <v>2016</v>
      </c>
      <c r="D7550" s="161">
        <v>0</v>
      </c>
      <c r="E7550" s="161">
        <v>0</v>
      </c>
      <c r="F7550" s="161">
        <v>0</v>
      </c>
      <c r="G7550" s="161">
        <v>0</v>
      </c>
      <c r="H7550" s="161">
        <v>0</v>
      </c>
      <c r="I7550" s="161">
        <v>-15</v>
      </c>
      <c r="J7550" s="161">
        <v>0</v>
      </c>
      <c r="K7550" s="161">
        <v>0</v>
      </c>
      <c r="L7550" s="162">
        <v>1</v>
      </c>
      <c r="M7550" s="163">
        <v>0</v>
      </c>
    </row>
    <row r="7551" spans="1:13">
      <c r="A7551" s="152">
        <v>135</v>
      </c>
      <c r="B7551" s="153" t="s">
        <v>29</v>
      </c>
      <c r="C7551" s="154">
        <v>2016</v>
      </c>
      <c r="D7551" s="155">
        <v>0</v>
      </c>
      <c r="E7551" s="155">
        <v>0</v>
      </c>
      <c r="F7551" s="155">
        <v>0</v>
      </c>
      <c r="G7551" s="155">
        <v>0</v>
      </c>
      <c r="H7551" s="155">
        <v>10343</v>
      </c>
      <c r="I7551" s="155">
        <v>28251.35</v>
      </c>
      <c r="J7551" s="155">
        <v>0</v>
      </c>
      <c r="K7551" s="155">
        <v>0</v>
      </c>
      <c r="L7551" s="156">
        <v>0</v>
      </c>
      <c r="M7551" s="157">
        <v>0</v>
      </c>
    </row>
    <row r="7552" spans="1:13">
      <c r="A7552" s="158">
        <v>33</v>
      </c>
      <c r="B7552" s="159" t="s">
        <v>175</v>
      </c>
      <c r="C7552" s="160">
        <v>2016</v>
      </c>
      <c r="D7552" s="161">
        <v>0</v>
      </c>
      <c r="E7552" s="161">
        <v>0</v>
      </c>
      <c r="F7552" s="161">
        <v>0</v>
      </c>
      <c r="G7552" s="161">
        <v>0</v>
      </c>
      <c r="H7552" s="161">
        <v>2188</v>
      </c>
      <c r="I7552" s="161">
        <v>0</v>
      </c>
      <c r="J7552" s="161">
        <v>0</v>
      </c>
      <c r="K7552" s="161">
        <v>0</v>
      </c>
      <c r="L7552" s="162">
        <v>0</v>
      </c>
      <c r="M7552" s="163">
        <v>0</v>
      </c>
    </row>
    <row r="7553" spans="1:13">
      <c r="A7553" s="152">
        <v>62</v>
      </c>
      <c r="B7553" s="153" t="s">
        <v>23</v>
      </c>
      <c r="C7553" s="154">
        <v>2016</v>
      </c>
      <c r="D7553" s="155">
        <v>0</v>
      </c>
      <c r="E7553" s="155">
        <v>0</v>
      </c>
      <c r="F7553" s="155">
        <v>0</v>
      </c>
      <c r="G7553" s="155">
        <v>0</v>
      </c>
      <c r="H7553" s="155">
        <v>-31057</v>
      </c>
      <c r="I7553" s="155">
        <v>104132</v>
      </c>
      <c r="J7553" s="155">
        <v>12130417</v>
      </c>
      <c r="K7553" s="155">
        <v>889888</v>
      </c>
      <c r="L7553" s="156">
        <v>0</v>
      </c>
      <c r="M7553" s="157">
        <v>4</v>
      </c>
    </row>
    <row r="7554" spans="1:13">
      <c r="A7554" s="158">
        <v>7</v>
      </c>
      <c r="B7554" s="159" t="s">
        <v>44</v>
      </c>
      <c r="C7554" s="160">
        <v>2016</v>
      </c>
      <c r="D7554" s="161">
        <v>0</v>
      </c>
      <c r="E7554" s="161">
        <v>0</v>
      </c>
      <c r="F7554" s="161">
        <v>0</v>
      </c>
      <c r="G7554" s="161">
        <v>0</v>
      </c>
      <c r="H7554" s="161">
        <v>0</v>
      </c>
      <c r="I7554" s="161">
        <v>0</v>
      </c>
      <c r="J7554" s="161">
        <v>0</v>
      </c>
      <c r="K7554" s="161">
        <v>-210</v>
      </c>
      <c r="L7554" s="162">
        <v>0</v>
      </c>
      <c r="M7554" s="163">
        <v>0</v>
      </c>
    </row>
    <row r="7555" spans="1:13">
      <c r="A7555" s="152">
        <v>154</v>
      </c>
      <c r="B7555" s="153" t="s">
        <v>115</v>
      </c>
      <c r="C7555" s="154">
        <v>2016</v>
      </c>
      <c r="D7555" s="155">
        <v>0</v>
      </c>
      <c r="E7555" s="155">
        <v>0</v>
      </c>
      <c r="F7555" s="155">
        <v>0</v>
      </c>
      <c r="G7555" s="155">
        <v>0</v>
      </c>
      <c r="H7555" s="155">
        <v>452911</v>
      </c>
      <c r="I7555" s="155">
        <v>552037</v>
      </c>
      <c r="J7555" s="155">
        <v>42408</v>
      </c>
      <c r="K7555" s="155">
        <v>-62</v>
      </c>
      <c r="L7555" s="156">
        <v>0</v>
      </c>
      <c r="M7555" s="157">
        <v>0</v>
      </c>
    </row>
    <row r="7556" spans="1:13">
      <c r="A7556" s="158">
        <v>136</v>
      </c>
      <c r="B7556" s="159" t="s">
        <v>22</v>
      </c>
      <c r="C7556" s="160">
        <v>2016</v>
      </c>
      <c r="D7556" s="161">
        <v>0</v>
      </c>
      <c r="E7556" s="161">
        <v>0</v>
      </c>
      <c r="F7556" s="161">
        <v>0</v>
      </c>
      <c r="G7556" s="161">
        <v>0</v>
      </c>
      <c r="H7556" s="161">
        <v>0</v>
      </c>
      <c r="I7556" s="161">
        <v>0</v>
      </c>
      <c r="J7556" s="161">
        <v>0</v>
      </c>
      <c r="K7556" s="161">
        <v>0</v>
      </c>
      <c r="L7556" s="162">
        <v>0</v>
      </c>
      <c r="M7556" s="163">
        <v>0</v>
      </c>
    </row>
    <row r="7557" spans="1:13">
      <c r="A7557" s="152">
        <v>34</v>
      </c>
      <c r="B7557" s="153" t="s">
        <v>152</v>
      </c>
      <c r="C7557" s="154">
        <v>2016</v>
      </c>
      <c r="D7557" s="155">
        <v>0</v>
      </c>
      <c r="E7557" s="155">
        <v>0</v>
      </c>
      <c r="F7557" s="155">
        <v>0</v>
      </c>
      <c r="G7557" s="155">
        <v>0</v>
      </c>
      <c r="H7557" s="155">
        <v>-2000</v>
      </c>
      <c r="I7557" s="155">
        <v>0</v>
      </c>
      <c r="J7557" s="155">
        <v>0</v>
      </c>
      <c r="K7557" s="155">
        <v>0</v>
      </c>
      <c r="L7557" s="156">
        <v>0</v>
      </c>
      <c r="M7557" s="157">
        <v>0</v>
      </c>
    </row>
    <row r="7558" spans="1:13">
      <c r="A7558" s="158">
        <v>176</v>
      </c>
      <c r="B7558" s="159" t="s">
        <v>76</v>
      </c>
      <c r="C7558" s="160">
        <v>2016</v>
      </c>
      <c r="D7558" s="161">
        <v>0</v>
      </c>
      <c r="E7558" s="161">
        <v>0</v>
      </c>
      <c r="F7558" s="161">
        <v>0</v>
      </c>
      <c r="G7558" s="161">
        <v>0</v>
      </c>
      <c r="H7558" s="161">
        <v>-15859</v>
      </c>
      <c r="I7558" s="161">
        <v>632</v>
      </c>
      <c r="J7558" s="161">
        <v>-6728</v>
      </c>
      <c r="K7558" s="161">
        <v>1008</v>
      </c>
      <c r="L7558" s="162">
        <v>0</v>
      </c>
      <c r="M7558" s="163">
        <v>0</v>
      </c>
    </row>
    <row r="7559" spans="1:13">
      <c r="A7559" s="152">
        <v>63</v>
      </c>
      <c r="B7559" s="153" t="s">
        <v>19</v>
      </c>
      <c r="C7559" s="154">
        <v>2016</v>
      </c>
      <c r="D7559" s="155">
        <v>0</v>
      </c>
      <c r="E7559" s="155">
        <v>0</v>
      </c>
      <c r="F7559" s="155">
        <v>0</v>
      </c>
      <c r="G7559" s="155">
        <v>0</v>
      </c>
      <c r="H7559" s="155">
        <v>-2826</v>
      </c>
      <c r="I7559" s="155">
        <v>0</v>
      </c>
      <c r="J7559" s="155">
        <v>0</v>
      </c>
      <c r="K7559" s="155">
        <v>0</v>
      </c>
      <c r="L7559" s="156">
        <v>0</v>
      </c>
      <c r="M7559" s="157">
        <v>0</v>
      </c>
    </row>
    <row r="7560" spans="1:13">
      <c r="A7560" s="158">
        <v>155</v>
      </c>
      <c r="B7560" s="159" t="s">
        <v>45</v>
      </c>
      <c r="C7560" s="160">
        <v>2016</v>
      </c>
      <c r="D7560" s="161">
        <v>0</v>
      </c>
      <c r="E7560" s="161">
        <v>0</v>
      </c>
      <c r="F7560" s="161">
        <v>0</v>
      </c>
      <c r="G7560" s="161">
        <v>0</v>
      </c>
      <c r="H7560" s="161">
        <v>-5143</v>
      </c>
      <c r="I7560" s="161">
        <v>-102</v>
      </c>
      <c r="J7560" s="161">
        <v>-3200</v>
      </c>
      <c r="K7560" s="161">
        <v>0</v>
      </c>
      <c r="L7560" s="162">
        <v>0</v>
      </c>
      <c r="M7560" s="163">
        <v>2</v>
      </c>
    </row>
    <row r="7561" spans="1:13">
      <c r="A7561" s="152">
        <v>35</v>
      </c>
      <c r="B7561" s="153" t="s">
        <v>162</v>
      </c>
      <c r="C7561" s="154">
        <v>2016</v>
      </c>
      <c r="D7561" s="155">
        <v>0</v>
      </c>
      <c r="E7561" s="155">
        <v>0</v>
      </c>
      <c r="F7561" s="155">
        <v>0</v>
      </c>
      <c r="G7561" s="155">
        <v>0</v>
      </c>
      <c r="H7561" s="155">
        <v>10029</v>
      </c>
      <c r="I7561" s="155">
        <v>12553</v>
      </c>
      <c r="J7561" s="155">
        <v>0</v>
      </c>
      <c r="K7561" s="155">
        <v>0</v>
      </c>
      <c r="L7561" s="156">
        <v>0</v>
      </c>
      <c r="M7561" s="157">
        <v>0</v>
      </c>
    </row>
    <row r="7562" spans="1:13">
      <c r="A7562" s="158">
        <v>8</v>
      </c>
      <c r="B7562" s="159" t="s">
        <v>181</v>
      </c>
      <c r="C7562" s="160">
        <v>2016</v>
      </c>
      <c r="D7562" s="161">
        <v>0</v>
      </c>
      <c r="E7562" s="161">
        <v>0</v>
      </c>
      <c r="F7562" s="161">
        <v>0</v>
      </c>
      <c r="G7562" s="161">
        <v>0</v>
      </c>
      <c r="H7562" s="161">
        <v>0</v>
      </c>
      <c r="I7562" s="161">
        <v>0</v>
      </c>
      <c r="J7562" s="161">
        <v>0</v>
      </c>
      <c r="K7562" s="161">
        <v>0</v>
      </c>
      <c r="L7562" s="162">
        <v>0</v>
      </c>
      <c r="M7562" s="163">
        <v>0</v>
      </c>
    </row>
    <row r="7563" spans="1:13">
      <c r="A7563" s="152">
        <v>195</v>
      </c>
      <c r="B7563" s="153" t="s">
        <v>91</v>
      </c>
      <c r="C7563" s="154">
        <v>2016</v>
      </c>
      <c r="D7563" s="155">
        <v>0</v>
      </c>
      <c r="E7563" s="155">
        <v>0</v>
      </c>
      <c r="F7563" s="155">
        <v>0</v>
      </c>
      <c r="G7563" s="155">
        <v>0</v>
      </c>
      <c r="H7563" s="155">
        <v>144780</v>
      </c>
      <c r="I7563" s="155">
        <v>47715</v>
      </c>
      <c r="J7563" s="155">
        <v>0</v>
      </c>
      <c r="K7563" s="155">
        <v>0</v>
      </c>
      <c r="L7563" s="156">
        <v>1</v>
      </c>
      <c r="M7563" s="157">
        <v>0</v>
      </c>
    </row>
    <row r="7564" spans="1:13">
      <c r="A7564" s="158">
        <v>156</v>
      </c>
      <c r="B7564" s="159" t="s">
        <v>140</v>
      </c>
      <c r="C7564" s="160">
        <v>2016</v>
      </c>
      <c r="D7564" s="161">
        <v>0</v>
      </c>
      <c r="E7564" s="161">
        <v>0</v>
      </c>
      <c r="F7564" s="161">
        <v>0</v>
      </c>
      <c r="G7564" s="161">
        <v>0</v>
      </c>
      <c r="H7564" s="161">
        <v>178700</v>
      </c>
      <c r="I7564" s="161">
        <v>330851</v>
      </c>
      <c r="J7564" s="161">
        <v>13448</v>
      </c>
      <c r="K7564" s="161">
        <v>-2070</v>
      </c>
      <c r="L7564" s="162">
        <v>0</v>
      </c>
      <c r="M7564" s="163">
        <v>1</v>
      </c>
    </row>
    <row r="7565" spans="1:13">
      <c r="A7565" s="152">
        <v>9</v>
      </c>
      <c r="B7565" s="153" t="s">
        <v>56</v>
      </c>
      <c r="C7565" s="154">
        <v>2016</v>
      </c>
      <c r="D7565" s="155">
        <v>0</v>
      </c>
      <c r="E7565" s="155">
        <v>0</v>
      </c>
      <c r="F7565" s="155">
        <v>0</v>
      </c>
      <c r="G7565" s="155">
        <v>0</v>
      </c>
      <c r="H7565" s="155">
        <v>-2810</v>
      </c>
      <c r="I7565" s="155">
        <v>0</v>
      </c>
      <c r="J7565" s="155">
        <v>0</v>
      </c>
      <c r="K7565" s="155">
        <v>0</v>
      </c>
      <c r="L7565" s="156">
        <v>0</v>
      </c>
      <c r="M7565" s="157">
        <v>0</v>
      </c>
    </row>
    <row r="7566" spans="1:13">
      <c r="A7566" s="158">
        <v>196</v>
      </c>
      <c r="B7566" s="159" t="s">
        <v>92</v>
      </c>
      <c r="C7566" s="160">
        <v>2016</v>
      </c>
      <c r="D7566" s="161">
        <v>0</v>
      </c>
      <c r="E7566" s="161">
        <v>0</v>
      </c>
      <c r="F7566" s="161">
        <v>0</v>
      </c>
      <c r="G7566" s="161">
        <v>0</v>
      </c>
      <c r="H7566" s="161">
        <v>0</v>
      </c>
      <c r="I7566" s="161">
        <v>0</v>
      </c>
      <c r="J7566" s="161">
        <v>0</v>
      </c>
      <c r="K7566" s="161">
        <v>0</v>
      </c>
      <c r="L7566" s="162">
        <v>0</v>
      </c>
      <c r="M7566" s="163">
        <v>0</v>
      </c>
    </row>
    <row r="7567" spans="1:13">
      <c r="A7567" s="152">
        <v>88</v>
      </c>
      <c r="B7567" s="153" t="s">
        <v>68</v>
      </c>
      <c r="C7567" s="154">
        <v>2016</v>
      </c>
      <c r="D7567" s="155">
        <v>0</v>
      </c>
      <c r="E7567" s="155">
        <v>0</v>
      </c>
      <c r="F7567" s="155">
        <v>0</v>
      </c>
      <c r="G7567" s="155">
        <v>0</v>
      </c>
      <c r="H7567" s="155">
        <v>-450</v>
      </c>
      <c r="I7567" s="155">
        <v>0</v>
      </c>
      <c r="J7567" s="155">
        <v>-14152</v>
      </c>
      <c r="K7567" s="155">
        <v>0</v>
      </c>
      <c r="L7567" s="156">
        <v>0</v>
      </c>
      <c r="M7567" s="157">
        <v>0</v>
      </c>
    </row>
    <row r="7568" spans="1:13">
      <c r="A7568" s="158">
        <v>223</v>
      </c>
      <c r="B7568" s="159" t="s">
        <v>37</v>
      </c>
      <c r="C7568" s="160">
        <v>2016</v>
      </c>
      <c r="D7568" s="161">
        <v>0</v>
      </c>
      <c r="E7568" s="161">
        <v>0</v>
      </c>
      <c r="F7568" s="161">
        <v>0</v>
      </c>
      <c r="G7568" s="161">
        <v>0</v>
      </c>
      <c r="H7568" s="161">
        <v>1286</v>
      </c>
      <c r="I7568" s="161">
        <v>0</v>
      </c>
      <c r="J7568" s="161">
        <v>563</v>
      </c>
      <c r="K7568" s="161">
        <v>0</v>
      </c>
      <c r="L7568" s="162">
        <v>0</v>
      </c>
      <c r="M7568" s="163">
        <v>0</v>
      </c>
    </row>
    <row r="7569" spans="1:13">
      <c r="A7569" s="152">
        <v>89</v>
      </c>
      <c r="B7569" s="153" t="s">
        <v>124</v>
      </c>
      <c r="C7569" s="154">
        <v>2016</v>
      </c>
      <c r="D7569" s="155">
        <v>0</v>
      </c>
      <c r="E7569" s="155">
        <v>0</v>
      </c>
      <c r="F7569" s="155">
        <v>0</v>
      </c>
      <c r="G7569" s="155">
        <v>0</v>
      </c>
      <c r="H7569" s="155">
        <v>-6066</v>
      </c>
      <c r="I7569" s="155">
        <v>5359</v>
      </c>
      <c r="J7569" s="155">
        <v>2640</v>
      </c>
      <c r="K7569" s="155">
        <v>-2</v>
      </c>
      <c r="L7569" s="156">
        <v>0</v>
      </c>
      <c r="M7569" s="157">
        <v>0</v>
      </c>
    </row>
    <row r="7570" spans="1:13">
      <c r="A7570" s="158">
        <v>90</v>
      </c>
      <c r="B7570" s="159" t="s">
        <v>69</v>
      </c>
      <c r="C7570" s="160">
        <v>2016</v>
      </c>
      <c r="D7570" s="161">
        <v>0</v>
      </c>
      <c r="E7570" s="161">
        <v>0</v>
      </c>
      <c r="F7570" s="161">
        <v>0</v>
      </c>
      <c r="G7570" s="161">
        <v>0</v>
      </c>
      <c r="H7570" s="161">
        <v>525</v>
      </c>
      <c r="I7570" s="161">
        <v>10</v>
      </c>
      <c r="J7570" s="161">
        <v>0</v>
      </c>
      <c r="K7570" s="161">
        <v>0</v>
      </c>
      <c r="L7570" s="162">
        <v>0</v>
      </c>
      <c r="M7570" s="163">
        <v>0</v>
      </c>
    </row>
    <row r="7571" spans="1:13">
      <c r="A7571" s="152">
        <v>91</v>
      </c>
      <c r="B7571" s="153" t="s">
        <v>57</v>
      </c>
      <c r="C7571" s="154">
        <v>2016</v>
      </c>
      <c r="D7571" s="155">
        <v>0</v>
      </c>
      <c r="E7571" s="155">
        <v>0</v>
      </c>
      <c r="F7571" s="155">
        <v>0</v>
      </c>
      <c r="G7571" s="155">
        <v>0</v>
      </c>
      <c r="H7571" s="155">
        <v>16021</v>
      </c>
      <c r="I7571" s="155">
        <v>-9385</v>
      </c>
      <c r="J7571" s="155">
        <v>-11744</v>
      </c>
      <c r="K7571" s="155">
        <v>-594</v>
      </c>
      <c r="L7571" s="156">
        <v>0</v>
      </c>
      <c r="M7571" s="157">
        <v>2</v>
      </c>
    </row>
    <row r="7572" spans="1:13">
      <c r="A7572" s="158">
        <v>64</v>
      </c>
      <c r="B7572" s="159" t="s">
        <v>116</v>
      </c>
      <c r="C7572" s="160">
        <v>2016</v>
      </c>
      <c r="D7572" s="161">
        <v>0</v>
      </c>
      <c r="E7572" s="161">
        <v>0</v>
      </c>
      <c r="F7572" s="161">
        <v>0</v>
      </c>
      <c r="G7572" s="161">
        <v>0</v>
      </c>
      <c r="H7572" s="161">
        <v>0</v>
      </c>
      <c r="I7572" s="161">
        <v>4368</v>
      </c>
      <c r="J7572" s="161">
        <v>0</v>
      </c>
      <c r="K7572" s="161">
        <v>0</v>
      </c>
      <c r="L7572" s="162">
        <v>0</v>
      </c>
      <c r="M7572" s="163">
        <v>0</v>
      </c>
    </row>
    <row r="7573" spans="1:13">
      <c r="A7573" s="152">
        <v>65</v>
      </c>
      <c r="B7573" s="153" t="s">
        <v>187</v>
      </c>
      <c r="C7573" s="154">
        <v>2016</v>
      </c>
      <c r="D7573" s="155">
        <v>0</v>
      </c>
      <c r="E7573" s="155">
        <v>0</v>
      </c>
      <c r="F7573" s="155">
        <v>0</v>
      </c>
      <c r="G7573" s="155">
        <v>0</v>
      </c>
      <c r="H7573" s="155">
        <v>6573</v>
      </c>
      <c r="I7573" s="155">
        <v>7737</v>
      </c>
      <c r="J7573" s="155">
        <v>0</v>
      </c>
      <c r="K7573" s="155">
        <v>0</v>
      </c>
      <c r="L7573" s="156">
        <v>0</v>
      </c>
      <c r="M7573" s="157">
        <v>0</v>
      </c>
    </row>
    <row r="7574" spans="1:13">
      <c r="A7574" s="158">
        <v>245</v>
      </c>
      <c r="B7574" s="159" t="s">
        <v>46</v>
      </c>
      <c r="C7574" s="160">
        <v>2016</v>
      </c>
      <c r="D7574" s="161">
        <v>0</v>
      </c>
      <c r="E7574" s="161">
        <v>0</v>
      </c>
      <c r="F7574" s="161">
        <v>0</v>
      </c>
      <c r="G7574" s="161">
        <v>0</v>
      </c>
      <c r="H7574" s="161">
        <v>11067</v>
      </c>
      <c r="I7574" s="161">
        <v>4133</v>
      </c>
      <c r="J7574" s="161">
        <v>0</v>
      </c>
      <c r="K7574" s="161">
        <v>0</v>
      </c>
      <c r="L7574" s="162">
        <v>1</v>
      </c>
      <c r="M7574" s="163">
        <v>0</v>
      </c>
    </row>
    <row r="7575" spans="1:13">
      <c r="A7575" s="152">
        <v>92</v>
      </c>
      <c r="B7575" s="153" t="s">
        <v>117</v>
      </c>
      <c r="C7575" s="154">
        <v>2016</v>
      </c>
      <c r="D7575" s="155">
        <v>0</v>
      </c>
      <c r="E7575" s="155">
        <v>0</v>
      </c>
      <c r="F7575" s="155">
        <v>0</v>
      </c>
      <c r="G7575" s="155">
        <v>0</v>
      </c>
      <c r="H7575" s="155">
        <v>-472</v>
      </c>
      <c r="I7575" s="155">
        <v>2184</v>
      </c>
      <c r="J7575" s="155">
        <v>0</v>
      </c>
      <c r="K7575" s="155">
        <v>1405</v>
      </c>
      <c r="L7575" s="156">
        <v>1</v>
      </c>
      <c r="M7575" s="157">
        <v>0</v>
      </c>
    </row>
    <row r="7576" spans="1:13">
      <c r="A7576" s="158">
        <v>137</v>
      </c>
      <c r="B7576" s="159" t="s">
        <v>93</v>
      </c>
      <c r="C7576" s="160">
        <v>2016</v>
      </c>
      <c r="D7576" s="161">
        <v>0</v>
      </c>
      <c r="E7576" s="161">
        <v>0</v>
      </c>
      <c r="F7576" s="161">
        <v>0</v>
      </c>
      <c r="G7576" s="161">
        <v>0</v>
      </c>
      <c r="H7576" s="161">
        <v>0</v>
      </c>
      <c r="I7576" s="161">
        <v>0</v>
      </c>
      <c r="J7576" s="161">
        <v>0</v>
      </c>
      <c r="K7576" s="161">
        <v>0</v>
      </c>
      <c r="L7576" s="162">
        <v>0</v>
      </c>
      <c r="M7576" s="163">
        <v>1</v>
      </c>
    </row>
    <row r="7577" spans="1:13">
      <c r="A7577" s="152">
        <v>36</v>
      </c>
      <c r="B7577" s="153" t="s">
        <v>132</v>
      </c>
      <c r="C7577" s="154">
        <v>2016</v>
      </c>
      <c r="D7577" s="155">
        <v>0</v>
      </c>
      <c r="E7577" s="155">
        <v>0</v>
      </c>
      <c r="F7577" s="155">
        <v>0</v>
      </c>
      <c r="G7577" s="155">
        <v>0</v>
      </c>
      <c r="H7577" s="155">
        <v>0</v>
      </c>
      <c r="I7577" s="155">
        <v>0</v>
      </c>
      <c r="J7577" s="155">
        <v>0</v>
      </c>
      <c r="K7577" s="155">
        <v>0</v>
      </c>
      <c r="L7577" s="156">
        <v>0</v>
      </c>
      <c r="M7577" s="157">
        <v>0</v>
      </c>
    </row>
    <row r="7578" spans="1:13">
      <c r="A7578" s="158">
        <v>93</v>
      </c>
      <c r="B7578" s="159" t="s">
        <v>177</v>
      </c>
      <c r="C7578" s="160">
        <v>2016</v>
      </c>
      <c r="D7578" s="161">
        <v>0</v>
      </c>
      <c r="E7578" s="161">
        <v>0</v>
      </c>
      <c r="F7578" s="161">
        <v>0</v>
      </c>
      <c r="G7578" s="161">
        <v>0</v>
      </c>
      <c r="H7578" s="161">
        <v>0</v>
      </c>
      <c r="I7578" s="161">
        <v>0</v>
      </c>
      <c r="J7578" s="161">
        <v>0</v>
      </c>
      <c r="K7578" s="161">
        <v>0</v>
      </c>
      <c r="L7578" s="162">
        <v>0</v>
      </c>
      <c r="M7578" s="163">
        <v>0</v>
      </c>
    </row>
    <row r="7579" spans="1:13">
      <c r="A7579" s="152">
        <v>10</v>
      </c>
      <c r="B7579" s="153" t="s">
        <v>30</v>
      </c>
      <c r="C7579" s="154">
        <v>2016</v>
      </c>
      <c r="D7579" s="155">
        <v>0</v>
      </c>
      <c r="E7579" s="155">
        <v>0</v>
      </c>
      <c r="F7579" s="155">
        <v>0</v>
      </c>
      <c r="G7579" s="155">
        <v>0</v>
      </c>
      <c r="H7579" s="155">
        <v>-1366</v>
      </c>
      <c r="I7579" s="155">
        <v>0</v>
      </c>
      <c r="J7579" s="155">
        <v>0</v>
      </c>
      <c r="K7579" s="155">
        <v>0</v>
      </c>
      <c r="L7579" s="156">
        <v>0</v>
      </c>
      <c r="M7579" s="157">
        <v>0</v>
      </c>
    </row>
    <row r="7580" spans="1:13">
      <c r="A7580" s="158">
        <v>246</v>
      </c>
      <c r="B7580" s="159" t="s">
        <v>94</v>
      </c>
      <c r="C7580" s="160">
        <v>2016</v>
      </c>
      <c r="D7580" s="161">
        <v>0</v>
      </c>
      <c r="E7580" s="161">
        <v>0</v>
      </c>
      <c r="F7580" s="161">
        <v>0</v>
      </c>
      <c r="G7580" s="161">
        <v>0</v>
      </c>
      <c r="H7580" s="161">
        <v>0</v>
      </c>
      <c r="I7580" s="161">
        <v>0</v>
      </c>
      <c r="J7580" s="161">
        <v>0</v>
      </c>
      <c r="K7580" s="161">
        <v>0</v>
      </c>
      <c r="L7580" s="162">
        <v>0</v>
      </c>
      <c r="M7580" s="163">
        <v>0</v>
      </c>
    </row>
    <row r="7581" spans="1:13">
      <c r="A7581" s="152">
        <v>66</v>
      </c>
      <c r="B7581" s="153" t="s">
        <v>47</v>
      </c>
      <c r="C7581" s="154">
        <v>2016</v>
      </c>
      <c r="D7581" s="155">
        <v>0</v>
      </c>
      <c r="E7581" s="155">
        <v>0</v>
      </c>
      <c r="F7581" s="155">
        <v>0</v>
      </c>
      <c r="G7581" s="155">
        <v>0</v>
      </c>
      <c r="H7581" s="155">
        <v>7820</v>
      </c>
      <c r="I7581" s="155">
        <v>32382</v>
      </c>
      <c r="J7581" s="155">
        <v>383120</v>
      </c>
      <c r="K7581" s="155">
        <v>-20836</v>
      </c>
      <c r="L7581" s="156">
        <v>0</v>
      </c>
      <c r="M7581" s="157">
        <v>1</v>
      </c>
    </row>
    <row r="7582" spans="1:13">
      <c r="A7582" s="158">
        <v>37</v>
      </c>
      <c r="B7582" s="159" t="s">
        <v>77</v>
      </c>
      <c r="C7582" s="160">
        <v>2016</v>
      </c>
      <c r="D7582" s="161">
        <v>0</v>
      </c>
      <c r="E7582" s="161">
        <v>0</v>
      </c>
      <c r="F7582" s="161">
        <v>0</v>
      </c>
      <c r="G7582" s="161">
        <v>0</v>
      </c>
      <c r="H7582" s="161">
        <v>-20</v>
      </c>
      <c r="I7582" s="161">
        <v>6070</v>
      </c>
      <c r="J7582" s="161">
        <v>0</v>
      </c>
      <c r="K7582" s="161">
        <v>0</v>
      </c>
      <c r="L7582" s="162">
        <v>0</v>
      </c>
      <c r="M7582" s="163">
        <v>0</v>
      </c>
    </row>
    <row r="7583" spans="1:13">
      <c r="A7583" s="152">
        <v>94</v>
      </c>
      <c r="B7583" s="153" t="s">
        <v>118</v>
      </c>
      <c r="C7583" s="154">
        <v>2016</v>
      </c>
      <c r="D7583" s="155">
        <v>0</v>
      </c>
      <c r="E7583" s="155">
        <v>0</v>
      </c>
      <c r="F7583" s="155">
        <v>0</v>
      </c>
      <c r="G7583" s="155">
        <v>0</v>
      </c>
      <c r="H7583" s="155">
        <v>0</v>
      </c>
      <c r="I7583" s="155">
        <v>0</v>
      </c>
      <c r="J7583" s="155">
        <v>0</v>
      </c>
      <c r="K7583" s="155">
        <v>4142</v>
      </c>
      <c r="L7583" s="156">
        <v>1</v>
      </c>
      <c r="M7583" s="157">
        <v>0</v>
      </c>
    </row>
    <row r="7584" spans="1:13">
      <c r="A7584" s="158">
        <v>11</v>
      </c>
      <c r="B7584" s="159" t="s">
        <v>119</v>
      </c>
      <c r="C7584" s="160">
        <v>2016</v>
      </c>
      <c r="D7584" s="161">
        <v>0</v>
      </c>
      <c r="E7584" s="161">
        <v>0</v>
      </c>
      <c r="F7584" s="161">
        <v>0</v>
      </c>
      <c r="G7584" s="161">
        <v>0</v>
      </c>
      <c r="H7584" s="161">
        <v>0</v>
      </c>
      <c r="I7584" s="161">
        <v>-1303</v>
      </c>
      <c r="J7584" s="161">
        <v>0</v>
      </c>
      <c r="K7584" s="161">
        <v>0</v>
      </c>
      <c r="L7584" s="162">
        <v>0</v>
      </c>
      <c r="M7584" s="163">
        <v>0</v>
      </c>
    </row>
    <row r="7585" spans="1:13">
      <c r="A7585" s="152">
        <v>177</v>
      </c>
      <c r="B7585" s="153" t="s">
        <v>70</v>
      </c>
      <c r="C7585" s="154">
        <v>2016</v>
      </c>
      <c r="D7585" s="155">
        <v>0</v>
      </c>
      <c r="E7585" s="155">
        <v>0</v>
      </c>
      <c r="F7585" s="155">
        <v>0</v>
      </c>
      <c r="G7585" s="155">
        <v>0</v>
      </c>
      <c r="H7585" s="155">
        <v>33305</v>
      </c>
      <c r="I7585" s="155">
        <v>5149</v>
      </c>
      <c r="J7585" s="155">
        <v>-2032</v>
      </c>
      <c r="K7585" s="155">
        <v>-38</v>
      </c>
      <c r="L7585" s="156">
        <v>0</v>
      </c>
      <c r="M7585" s="157">
        <v>0</v>
      </c>
    </row>
    <row r="7586" spans="1:13">
      <c r="A7586" s="158">
        <v>224</v>
      </c>
      <c r="B7586" s="159" t="s">
        <v>20</v>
      </c>
      <c r="C7586" s="160">
        <v>2016</v>
      </c>
      <c r="D7586" s="161">
        <v>0</v>
      </c>
      <c r="E7586" s="161">
        <v>0</v>
      </c>
      <c r="F7586" s="161">
        <v>0</v>
      </c>
      <c r="G7586" s="161">
        <v>0</v>
      </c>
      <c r="H7586" s="161">
        <v>481</v>
      </c>
      <c r="I7586" s="161">
        <v>-29</v>
      </c>
      <c r="J7586" s="161">
        <v>32312</v>
      </c>
      <c r="K7586" s="161">
        <v>498</v>
      </c>
      <c r="L7586" s="162">
        <v>0</v>
      </c>
      <c r="M7586" s="163">
        <v>2</v>
      </c>
    </row>
    <row r="7587" spans="1:13">
      <c r="A7587" s="152">
        <v>67</v>
      </c>
      <c r="B7587" s="153" t="s">
        <v>163</v>
      </c>
      <c r="C7587" s="154">
        <v>2016</v>
      </c>
      <c r="D7587" s="155">
        <v>0</v>
      </c>
      <c r="E7587" s="155">
        <v>0</v>
      </c>
      <c r="F7587" s="155">
        <v>0</v>
      </c>
      <c r="G7587" s="155">
        <v>0</v>
      </c>
      <c r="H7587" s="155">
        <v>-3178</v>
      </c>
      <c r="I7587" s="155">
        <v>53</v>
      </c>
      <c r="J7587" s="155">
        <v>0</v>
      </c>
      <c r="K7587" s="155">
        <v>0</v>
      </c>
      <c r="L7587" s="156">
        <v>0</v>
      </c>
      <c r="M7587" s="157">
        <v>0</v>
      </c>
    </row>
    <row r="7588" spans="1:13">
      <c r="A7588" s="158">
        <v>96</v>
      </c>
      <c r="B7588" s="159" t="s">
        <v>159</v>
      </c>
      <c r="C7588" s="160">
        <v>2016</v>
      </c>
      <c r="D7588" s="161">
        <v>0</v>
      </c>
      <c r="E7588" s="161">
        <v>0</v>
      </c>
      <c r="F7588" s="161">
        <v>0</v>
      </c>
      <c r="G7588" s="161">
        <v>0</v>
      </c>
      <c r="H7588" s="161">
        <v>625</v>
      </c>
      <c r="I7588" s="161">
        <v>14197</v>
      </c>
      <c r="J7588" s="161">
        <v>-16312</v>
      </c>
      <c r="K7588" s="161">
        <v>-2240</v>
      </c>
      <c r="L7588" s="162">
        <v>0</v>
      </c>
      <c r="M7588" s="163">
        <v>0</v>
      </c>
    </row>
    <row r="7589" spans="1:13">
      <c r="A7589" s="152">
        <v>38</v>
      </c>
      <c r="B7589" s="153" t="s">
        <v>153</v>
      </c>
      <c r="C7589" s="154">
        <v>2016</v>
      </c>
      <c r="D7589" s="155">
        <v>0</v>
      </c>
      <c r="E7589" s="155">
        <v>0</v>
      </c>
      <c r="F7589" s="155">
        <v>0</v>
      </c>
      <c r="G7589" s="155">
        <v>0</v>
      </c>
      <c r="H7589" s="155">
        <v>0</v>
      </c>
      <c r="I7589" s="155">
        <v>0</v>
      </c>
      <c r="J7589" s="155">
        <v>0</v>
      </c>
      <c r="K7589" s="155">
        <v>0</v>
      </c>
      <c r="L7589" s="156">
        <v>0</v>
      </c>
      <c r="M7589" s="157">
        <v>0</v>
      </c>
    </row>
    <row r="7590" spans="1:13">
      <c r="A7590" s="158">
        <v>138</v>
      </c>
      <c r="B7590" s="159" t="s">
        <v>31</v>
      </c>
      <c r="C7590" s="160">
        <v>2016</v>
      </c>
      <c r="D7590" s="161">
        <v>0</v>
      </c>
      <c r="E7590" s="161">
        <v>0</v>
      </c>
      <c r="F7590" s="161">
        <v>0</v>
      </c>
      <c r="G7590" s="161">
        <v>0</v>
      </c>
      <c r="H7590" s="161">
        <v>13615</v>
      </c>
      <c r="I7590" s="161">
        <v>33673</v>
      </c>
      <c r="J7590" s="161">
        <v>-8224</v>
      </c>
      <c r="K7590" s="161">
        <v>-571</v>
      </c>
      <c r="L7590" s="162">
        <v>0</v>
      </c>
      <c r="M7590" s="163">
        <v>0</v>
      </c>
    </row>
    <row r="7591" spans="1:13">
      <c r="A7591" s="152">
        <v>225</v>
      </c>
      <c r="B7591" s="153" t="s">
        <v>125</v>
      </c>
      <c r="C7591" s="154">
        <v>2016</v>
      </c>
      <c r="D7591" s="155">
        <v>0</v>
      </c>
      <c r="E7591" s="155">
        <v>0</v>
      </c>
      <c r="F7591" s="155">
        <v>0</v>
      </c>
      <c r="G7591" s="155">
        <v>0</v>
      </c>
      <c r="H7591" s="155">
        <v>0</v>
      </c>
      <c r="I7591" s="155">
        <v>0</v>
      </c>
      <c r="J7591" s="155">
        <v>0</v>
      </c>
      <c r="K7591" s="155">
        <v>0</v>
      </c>
      <c r="L7591" s="156">
        <v>0</v>
      </c>
      <c r="M7591" s="157">
        <v>0</v>
      </c>
    </row>
    <row r="7592" spans="1:13">
      <c r="A7592" s="158">
        <v>12</v>
      </c>
      <c r="B7592" s="159" t="s">
        <v>186</v>
      </c>
      <c r="C7592" s="160">
        <v>2016</v>
      </c>
      <c r="D7592" s="161">
        <v>0</v>
      </c>
      <c r="E7592" s="161">
        <v>0</v>
      </c>
      <c r="F7592" s="161">
        <v>0</v>
      </c>
      <c r="G7592" s="161">
        <v>0</v>
      </c>
      <c r="H7592" s="161">
        <v>-200</v>
      </c>
      <c r="I7592" s="161">
        <v>0</v>
      </c>
      <c r="J7592" s="161">
        <v>0</v>
      </c>
      <c r="K7592" s="161">
        <v>0</v>
      </c>
      <c r="L7592" s="162">
        <v>0</v>
      </c>
      <c r="M7592" s="163">
        <v>0</v>
      </c>
    </row>
    <row r="7593" spans="1:13">
      <c r="A7593" s="152">
        <v>68</v>
      </c>
      <c r="B7593" s="153" t="s">
        <v>120</v>
      </c>
      <c r="C7593" s="154">
        <v>2016</v>
      </c>
      <c r="D7593" s="155">
        <v>0</v>
      </c>
      <c r="E7593" s="155">
        <v>0</v>
      </c>
      <c r="F7593" s="155">
        <v>0</v>
      </c>
      <c r="G7593" s="155">
        <v>0</v>
      </c>
      <c r="H7593" s="155">
        <v>4673</v>
      </c>
      <c r="I7593" s="155">
        <v>-498</v>
      </c>
      <c r="J7593" s="155">
        <v>0</v>
      </c>
      <c r="K7593" s="155">
        <v>139</v>
      </c>
      <c r="L7593" s="156">
        <v>0</v>
      </c>
      <c r="M7593" s="157">
        <v>0</v>
      </c>
    </row>
    <row r="7594" spans="1:13">
      <c r="A7594" s="158">
        <v>97</v>
      </c>
      <c r="B7594" s="159" t="s">
        <v>126</v>
      </c>
      <c r="C7594" s="160">
        <v>2016</v>
      </c>
      <c r="D7594" s="161">
        <v>0</v>
      </c>
      <c r="E7594" s="161">
        <v>0</v>
      </c>
      <c r="F7594" s="161">
        <v>0</v>
      </c>
      <c r="G7594" s="161">
        <v>0</v>
      </c>
      <c r="H7594" s="161">
        <v>0</v>
      </c>
      <c r="I7594" s="161">
        <v>0</v>
      </c>
      <c r="J7594" s="161">
        <v>5072</v>
      </c>
      <c r="K7594" s="161">
        <v>768</v>
      </c>
      <c r="L7594" s="162">
        <v>0</v>
      </c>
      <c r="M7594" s="163">
        <v>0</v>
      </c>
    </row>
    <row r="7595" spans="1:13">
      <c r="A7595" s="152">
        <v>139</v>
      </c>
      <c r="B7595" s="153" t="s">
        <v>133</v>
      </c>
      <c r="C7595" s="154">
        <v>2016</v>
      </c>
      <c r="D7595" s="155">
        <v>0</v>
      </c>
      <c r="E7595" s="155">
        <v>0</v>
      </c>
      <c r="F7595" s="155">
        <v>0</v>
      </c>
      <c r="G7595" s="155">
        <v>0</v>
      </c>
      <c r="H7595" s="155">
        <v>118331</v>
      </c>
      <c r="I7595" s="155">
        <v>80786</v>
      </c>
      <c r="J7595" s="155">
        <v>-35248</v>
      </c>
      <c r="K7595" s="155">
        <v>33736</v>
      </c>
      <c r="L7595" s="156">
        <v>0</v>
      </c>
      <c r="M7595" s="157">
        <v>0</v>
      </c>
    </row>
    <row r="7596" spans="1:13">
      <c r="A7596" s="158">
        <v>178</v>
      </c>
      <c r="B7596" s="159" t="s">
        <v>95</v>
      </c>
      <c r="C7596" s="160">
        <v>2016</v>
      </c>
      <c r="D7596" s="161">
        <v>0</v>
      </c>
      <c r="E7596" s="161">
        <v>0</v>
      </c>
      <c r="F7596" s="161">
        <v>0</v>
      </c>
      <c r="G7596" s="161">
        <v>0</v>
      </c>
      <c r="H7596" s="161">
        <v>0</v>
      </c>
      <c r="I7596" s="161">
        <v>12</v>
      </c>
      <c r="J7596" s="161">
        <v>0</v>
      </c>
      <c r="K7596" s="161">
        <v>0</v>
      </c>
      <c r="L7596" s="162">
        <v>0</v>
      </c>
      <c r="M7596" s="163">
        <v>0</v>
      </c>
    </row>
    <row r="7597" spans="1:13">
      <c r="A7597" s="152">
        <v>118</v>
      </c>
      <c r="B7597" s="153" t="s">
        <v>71</v>
      </c>
      <c r="C7597" s="154">
        <v>2016</v>
      </c>
      <c r="D7597" s="155">
        <v>0</v>
      </c>
      <c r="E7597" s="155">
        <v>0</v>
      </c>
      <c r="F7597" s="155">
        <v>0</v>
      </c>
      <c r="G7597" s="155">
        <v>0</v>
      </c>
      <c r="H7597" s="155">
        <v>-2768</v>
      </c>
      <c r="I7597" s="155">
        <v>-18</v>
      </c>
      <c r="J7597" s="155">
        <v>75345</v>
      </c>
      <c r="K7597" s="155">
        <v>0</v>
      </c>
      <c r="L7597" s="156">
        <v>0</v>
      </c>
      <c r="M7597" s="157">
        <v>0</v>
      </c>
    </row>
    <row r="7598" spans="1:13">
      <c r="A7598" s="158">
        <v>98</v>
      </c>
      <c r="B7598" s="159" t="s">
        <v>78</v>
      </c>
      <c r="C7598" s="160">
        <v>2016</v>
      </c>
      <c r="D7598" s="161">
        <v>0</v>
      </c>
      <c r="E7598" s="161">
        <v>0</v>
      </c>
      <c r="F7598" s="161">
        <v>0</v>
      </c>
      <c r="G7598" s="161">
        <v>0</v>
      </c>
      <c r="H7598" s="161">
        <v>0</v>
      </c>
      <c r="I7598" s="161">
        <v>0</v>
      </c>
      <c r="J7598" s="161">
        <v>0</v>
      </c>
      <c r="K7598" s="161">
        <v>0</v>
      </c>
      <c r="L7598" s="162">
        <v>1</v>
      </c>
      <c r="M7598" s="163">
        <v>0</v>
      </c>
    </row>
    <row r="7599" spans="1:13">
      <c r="A7599" s="152">
        <v>247</v>
      </c>
      <c r="B7599" s="153" t="s">
        <v>96</v>
      </c>
      <c r="C7599" s="154">
        <v>2016</v>
      </c>
      <c r="D7599" s="155">
        <v>0</v>
      </c>
      <c r="E7599" s="155">
        <v>0</v>
      </c>
      <c r="F7599" s="155">
        <v>0</v>
      </c>
      <c r="G7599" s="155">
        <v>0</v>
      </c>
      <c r="H7599" s="155">
        <v>-15018</v>
      </c>
      <c r="I7599" s="155">
        <v>162</v>
      </c>
      <c r="J7599" s="155">
        <v>8736</v>
      </c>
      <c r="K7599" s="155">
        <v>2068</v>
      </c>
      <c r="L7599" s="156">
        <v>0</v>
      </c>
      <c r="M7599" s="157">
        <v>0</v>
      </c>
    </row>
    <row r="7600" spans="1:13">
      <c r="A7600" s="158">
        <v>99</v>
      </c>
      <c r="B7600" s="159" t="s">
        <v>141</v>
      </c>
      <c r="C7600" s="160">
        <v>2016</v>
      </c>
      <c r="D7600" s="161">
        <v>0</v>
      </c>
      <c r="E7600" s="161">
        <v>0</v>
      </c>
      <c r="F7600" s="161">
        <v>0</v>
      </c>
      <c r="G7600" s="161">
        <v>0</v>
      </c>
      <c r="H7600" s="161">
        <v>27</v>
      </c>
      <c r="I7600" s="161">
        <v>62</v>
      </c>
      <c r="J7600" s="161">
        <v>0</v>
      </c>
      <c r="K7600" s="161">
        <v>0</v>
      </c>
      <c r="L7600" s="162">
        <v>0</v>
      </c>
      <c r="M7600" s="163">
        <v>0</v>
      </c>
    </row>
    <row r="7601" spans="1:13">
      <c r="A7601" s="152">
        <v>140</v>
      </c>
      <c r="B7601" s="153" t="s">
        <v>97</v>
      </c>
      <c r="C7601" s="154">
        <v>2016</v>
      </c>
      <c r="D7601" s="155">
        <v>0</v>
      </c>
      <c r="E7601" s="155">
        <v>0</v>
      </c>
      <c r="F7601" s="155">
        <v>0</v>
      </c>
      <c r="G7601" s="155">
        <v>0</v>
      </c>
      <c r="H7601" s="155">
        <v>0</v>
      </c>
      <c r="I7601" s="155">
        <v>0</v>
      </c>
      <c r="J7601" s="155">
        <v>0</v>
      </c>
      <c r="K7601" s="155">
        <v>0</v>
      </c>
      <c r="L7601" s="156">
        <v>0</v>
      </c>
      <c r="M7601" s="157">
        <v>0</v>
      </c>
    </row>
    <row r="7602" spans="1:13">
      <c r="A7602" s="158">
        <v>197</v>
      </c>
      <c r="B7602" s="159" t="s">
        <v>79</v>
      </c>
      <c r="C7602" s="160">
        <v>2016</v>
      </c>
      <c r="D7602" s="161">
        <v>0</v>
      </c>
      <c r="E7602" s="161">
        <v>0</v>
      </c>
      <c r="F7602" s="161">
        <v>0</v>
      </c>
      <c r="G7602" s="161">
        <v>0</v>
      </c>
      <c r="H7602" s="161">
        <v>18152</v>
      </c>
      <c r="I7602" s="161">
        <v>168</v>
      </c>
      <c r="J7602" s="161">
        <v>-51888</v>
      </c>
      <c r="K7602" s="161">
        <v>-4856</v>
      </c>
      <c r="L7602" s="162">
        <v>2</v>
      </c>
      <c r="M7602" s="163">
        <v>1</v>
      </c>
    </row>
    <row r="7603" spans="1:13">
      <c r="A7603" s="152">
        <v>119</v>
      </c>
      <c r="B7603" s="153" t="s">
        <v>58</v>
      </c>
      <c r="C7603" s="154">
        <v>2016</v>
      </c>
      <c r="D7603" s="155">
        <v>0</v>
      </c>
      <c r="E7603" s="155">
        <v>0</v>
      </c>
      <c r="F7603" s="155">
        <v>0</v>
      </c>
      <c r="G7603" s="155">
        <v>0</v>
      </c>
      <c r="H7603" s="155">
        <v>0</v>
      </c>
      <c r="I7603" s="155">
        <v>0</v>
      </c>
      <c r="J7603" s="155">
        <v>0</v>
      </c>
      <c r="K7603" s="155">
        <v>0</v>
      </c>
      <c r="L7603" s="156">
        <v>0</v>
      </c>
      <c r="M7603" s="157">
        <v>0</v>
      </c>
    </row>
    <row r="7604" spans="1:13">
      <c r="A7604" s="158">
        <v>227</v>
      </c>
      <c r="B7604" s="159" t="s">
        <v>112</v>
      </c>
      <c r="C7604" s="160">
        <v>2016</v>
      </c>
      <c r="D7604" s="161">
        <v>0</v>
      </c>
      <c r="E7604" s="161">
        <v>0</v>
      </c>
      <c r="F7604" s="161">
        <v>0</v>
      </c>
      <c r="G7604" s="161">
        <v>0</v>
      </c>
      <c r="H7604" s="161">
        <v>75131</v>
      </c>
      <c r="I7604" s="161">
        <v>58717</v>
      </c>
      <c r="J7604" s="161">
        <v>0</v>
      </c>
      <c r="K7604" s="161">
        <v>0</v>
      </c>
      <c r="L7604" s="162">
        <v>0</v>
      </c>
      <c r="M7604" s="163">
        <v>0</v>
      </c>
    </row>
    <row r="7605" spans="1:13">
      <c r="A7605" s="152">
        <v>100</v>
      </c>
      <c r="B7605" s="153" t="s">
        <v>59</v>
      </c>
      <c r="C7605" s="154">
        <v>2016</v>
      </c>
      <c r="D7605" s="155">
        <v>0</v>
      </c>
      <c r="E7605" s="155">
        <v>0</v>
      </c>
      <c r="F7605" s="155">
        <v>0</v>
      </c>
      <c r="G7605" s="155">
        <v>0</v>
      </c>
      <c r="H7605" s="155">
        <v>0</v>
      </c>
      <c r="I7605" s="155">
        <v>0</v>
      </c>
      <c r="J7605" s="155">
        <v>0</v>
      </c>
      <c r="K7605" s="155">
        <v>0</v>
      </c>
      <c r="L7605" s="156">
        <v>0</v>
      </c>
      <c r="M7605" s="157">
        <v>0</v>
      </c>
    </row>
    <row r="7606" spans="1:13">
      <c r="A7606" s="158">
        <v>158</v>
      </c>
      <c r="B7606" s="159" t="s">
        <v>80</v>
      </c>
      <c r="C7606" s="160">
        <v>2016</v>
      </c>
      <c r="D7606" s="161">
        <v>0</v>
      </c>
      <c r="E7606" s="161">
        <v>0</v>
      </c>
      <c r="F7606" s="161">
        <v>0</v>
      </c>
      <c r="G7606" s="161">
        <v>0</v>
      </c>
      <c r="H7606" s="161">
        <v>-324411</v>
      </c>
      <c r="I7606" s="161">
        <v>38781</v>
      </c>
      <c r="J7606" s="161">
        <v>-33320</v>
      </c>
      <c r="K7606" s="161">
        <v>-150</v>
      </c>
      <c r="L7606" s="162">
        <v>0</v>
      </c>
      <c r="M7606" s="163">
        <v>1</v>
      </c>
    </row>
    <row r="7607" spans="1:13">
      <c r="A7607" s="152">
        <v>13</v>
      </c>
      <c r="B7607" s="153" t="s">
        <v>48</v>
      </c>
      <c r="C7607" s="154">
        <v>2016</v>
      </c>
      <c r="D7607" s="155">
        <v>0</v>
      </c>
      <c r="E7607" s="155">
        <v>0</v>
      </c>
      <c r="F7607" s="155">
        <v>0</v>
      </c>
      <c r="G7607" s="155">
        <v>0</v>
      </c>
      <c r="H7607" s="155">
        <v>10970</v>
      </c>
      <c r="I7607" s="155">
        <v>43</v>
      </c>
      <c r="J7607" s="155">
        <v>2424</v>
      </c>
      <c r="K7607" s="155">
        <v>127</v>
      </c>
      <c r="L7607" s="156">
        <v>0</v>
      </c>
      <c r="M7607" s="157">
        <v>0</v>
      </c>
    </row>
    <row r="7608" spans="1:13">
      <c r="A7608" s="158">
        <v>101</v>
      </c>
      <c r="B7608" s="159" t="s">
        <v>72</v>
      </c>
      <c r="C7608" s="160">
        <v>2016</v>
      </c>
      <c r="D7608" s="161">
        <v>0</v>
      </c>
      <c r="E7608" s="161">
        <v>0</v>
      </c>
      <c r="F7608" s="161">
        <v>0</v>
      </c>
      <c r="G7608" s="161">
        <v>0</v>
      </c>
      <c r="H7608" s="161">
        <v>0</v>
      </c>
      <c r="I7608" s="161">
        <v>0</v>
      </c>
      <c r="J7608" s="161">
        <v>0</v>
      </c>
      <c r="K7608" s="161">
        <v>0</v>
      </c>
      <c r="L7608" s="162">
        <v>0</v>
      </c>
      <c r="M7608" s="163">
        <v>0</v>
      </c>
    </row>
    <row r="7609" spans="1:13">
      <c r="A7609" s="152">
        <v>39</v>
      </c>
      <c r="B7609" s="153" t="s">
        <v>161</v>
      </c>
      <c r="C7609" s="154">
        <v>2016</v>
      </c>
      <c r="D7609" s="155">
        <v>0</v>
      </c>
      <c r="E7609" s="155">
        <v>0</v>
      </c>
      <c r="F7609" s="155">
        <v>0</v>
      </c>
      <c r="G7609" s="155">
        <v>0</v>
      </c>
      <c r="H7609" s="155">
        <v>0</v>
      </c>
      <c r="I7609" s="155">
        <v>0</v>
      </c>
      <c r="J7609" s="155">
        <v>0</v>
      </c>
      <c r="K7609" s="155">
        <v>0</v>
      </c>
      <c r="L7609" s="156">
        <v>0</v>
      </c>
      <c r="M7609" s="157">
        <v>0</v>
      </c>
    </row>
    <row r="7610" spans="1:13">
      <c r="A7610" s="158">
        <v>141</v>
      </c>
      <c r="B7610" s="159" t="s">
        <v>49</v>
      </c>
      <c r="C7610" s="160">
        <v>2016</v>
      </c>
      <c r="D7610" s="161">
        <v>0</v>
      </c>
      <c r="E7610" s="161">
        <v>0</v>
      </c>
      <c r="F7610" s="161">
        <v>0</v>
      </c>
      <c r="G7610" s="161">
        <v>0</v>
      </c>
      <c r="H7610" s="161">
        <v>6419</v>
      </c>
      <c r="I7610" s="161">
        <v>13409.5</v>
      </c>
      <c r="J7610" s="161">
        <v>19712</v>
      </c>
      <c r="K7610" s="161">
        <v>1</v>
      </c>
      <c r="L7610" s="162">
        <v>0</v>
      </c>
      <c r="M7610" s="163">
        <v>0</v>
      </c>
    </row>
    <row r="7611" spans="1:13">
      <c r="A7611" s="152">
        <v>40</v>
      </c>
      <c r="B7611" s="153" t="s">
        <v>134</v>
      </c>
      <c r="C7611" s="154">
        <v>2016</v>
      </c>
      <c r="D7611" s="155">
        <v>0</v>
      </c>
      <c r="E7611" s="155">
        <v>0</v>
      </c>
      <c r="F7611" s="155">
        <v>0</v>
      </c>
      <c r="G7611" s="155">
        <v>0</v>
      </c>
      <c r="H7611" s="155">
        <v>0</v>
      </c>
      <c r="I7611" s="155">
        <v>0</v>
      </c>
      <c r="J7611" s="155">
        <v>0</v>
      </c>
      <c r="K7611" s="155">
        <v>0</v>
      </c>
      <c r="L7611" s="156">
        <v>0</v>
      </c>
      <c r="M7611" s="157">
        <v>0</v>
      </c>
    </row>
    <row r="7612" spans="1:13">
      <c r="A7612" s="158">
        <v>228</v>
      </c>
      <c r="B7612" s="159" t="s">
        <v>135</v>
      </c>
      <c r="C7612" s="160">
        <v>2016</v>
      </c>
      <c r="D7612" s="161">
        <v>0</v>
      </c>
      <c r="E7612" s="161">
        <v>0</v>
      </c>
      <c r="F7612" s="161">
        <v>0</v>
      </c>
      <c r="G7612" s="161">
        <v>0</v>
      </c>
      <c r="H7612" s="161">
        <v>0</v>
      </c>
      <c r="I7612" s="161">
        <v>0</v>
      </c>
      <c r="J7612" s="161">
        <v>-2086</v>
      </c>
      <c r="K7612" s="161">
        <v>10</v>
      </c>
      <c r="L7612" s="162">
        <v>0</v>
      </c>
      <c r="M7612" s="163">
        <v>0</v>
      </c>
    </row>
    <row r="7613" spans="1:13">
      <c r="A7613" s="152">
        <v>159</v>
      </c>
      <c r="B7613" s="153" t="s">
        <v>142</v>
      </c>
      <c r="C7613" s="154">
        <v>2016</v>
      </c>
      <c r="D7613" s="155">
        <v>0</v>
      </c>
      <c r="E7613" s="155">
        <v>0</v>
      </c>
      <c r="F7613" s="155">
        <v>0</v>
      </c>
      <c r="G7613" s="155">
        <v>0</v>
      </c>
      <c r="H7613" s="155">
        <v>-14147</v>
      </c>
      <c r="I7613" s="155">
        <v>-2420</v>
      </c>
      <c r="J7613" s="155">
        <v>-80</v>
      </c>
      <c r="K7613" s="155">
        <v>-1875</v>
      </c>
      <c r="L7613" s="156">
        <v>0</v>
      </c>
      <c r="M7613" s="157">
        <v>0</v>
      </c>
    </row>
    <row r="7614" spans="1:13">
      <c r="A7614" s="158">
        <v>248</v>
      </c>
      <c r="B7614" s="159" t="s">
        <v>98</v>
      </c>
      <c r="C7614" s="160">
        <v>2016</v>
      </c>
      <c r="D7614" s="161">
        <v>0</v>
      </c>
      <c r="E7614" s="161">
        <v>0</v>
      </c>
      <c r="F7614" s="161">
        <v>0</v>
      </c>
      <c r="G7614" s="161">
        <v>0</v>
      </c>
      <c r="H7614" s="161">
        <v>-1198</v>
      </c>
      <c r="I7614" s="161">
        <v>-10915</v>
      </c>
      <c r="J7614" s="161">
        <v>3744</v>
      </c>
      <c r="K7614" s="161">
        <v>157</v>
      </c>
      <c r="L7614" s="162">
        <v>0</v>
      </c>
      <c r="M7614" s="163">
        <v>0</v>
      </c>
    </row>
    <row r="7615" spans="1:13">
      <c r="A7615" s="152">
        <v>249</v>
      </c>
      <c r="B7615" s="153" t="s">
        <v>99</v>
      </c>
      <c r="C7615" s="154">
        <v>2016</v>
      </c>
      <c r="D7615" s="155">
        <v>0</v>
      </c>
      <c r="E7615" s="155">
        <v>0</v>
      </c>
      <c r="F7615" s="155">
        <v>0</v>
      </c>
      <c r="G7615" s="155">
        <v>0</v>
      </c>
      <c r="H7615" s="155">
        <v>16440</v>
      </c>
      <c r="I7615" s="155">
        <v>3861</v>
      </c>
      <c r="J7615" s="155">
        <v>0</v>
      </c>
      <c r="K7615" s="155">
        <v>0</v>
      </c>
      <c r="L7615" s="156">
        <v>0</v>
      </c>
      <c r="M7615" s="157">
        <v>0</v>
      </c>
    </row>
    <row r="7616" spans="1:13">
      <c r="A7616" s="158">
        <v>42</v>
      </c>
      <c r="B7616" s="159" t="s">
        <v>81</v>
      </c>
      <c r="C7616" s="160">
        <v>2016</v>
      </c>
      <c r="D7616" s="161">
        <v>0</v>
      </c>
      <c r="E7616" s="161">
        <v>0</v>
      </c>
      <c r="F7616" s="161">
        <v>0</v>
      </c>
      <c r="G7616" s="161">
        <v>0</v>
      </c>
      <c r="H7616" s="161">
        <v>104</v>
      </c>
      <c r="I7616" s="161">
        <v>-1484</v>
      </c>
      <c r="J7616" s="161">
        <v>0</v>
      </c>
      <c r="K7616" s="161">
        <v>0</v>
      </c>
      <c r="L7616" s="162">
        <v>0</v>
      </c>
      <c r="M7616" s="163">
        <v>0</v>
      </c>
    </row>
    <row r="7617" spans="1:13">
      <c r="A7617" s="152">
        <v>250</v>
      </c>
      <c r="B7617" s="153" t="s">
        <v>100</v>
      </c>
      <c r="C7617" s="154">
        <v>2016</v>
      </c>
      <c r="D7617" s="155">
        <v>0</v>
      </c>
      <c r="E7617" s="155">
        <v>0</v>
      </c>
      <c r="F7617" s="155">
        <v>0</v>
      </c>
      <c r="G7617" s="155">
        <v>0</v>
      </c>
      <c r="H7617" s="155">
        <v>5395</v>
      </c>
      <c r="I7617" s="155">
        <v>205</v>
      </c>
      <c r="J7617" s="155">
        <v>0</v>
      </c>
      <c r="K7617" s="155">
        <v>-1038</v>
      </c>
      <c r="L7617" s="156">
        <v>0</v>
      </c>
      <c r="M7617" s="157">
        <v>0</v>
      </c>
    </row>
    <row r="7618" spans="1:13">
      <c r="A7618" s="158">
        <v>198</v>
      </c>
      <c r="B7618" s="159" t="s">
        <v>60</v>
      </c>
      <c r="C7618" s="160">
        <v>2016</v>
      </c>
      <c r="D7618" s="161">
        <v>0</v>
      </c>
      <c r="E7618" s="161">
        <v>0</v>
      </c>
      <c r="F7618" s="161">
        <v>0</v>
      </c>
      <c r="G7618" s="161">
        <v>0</v>
      </c>
      <c r="H7618" s="161">
        <v>46558</v>
      </c>
      <c r="I7618" s="161">
        <v>33812</v>
      </c>
      <c r="J7618" s="161">
        <v>0</v>
      </c>
      <c r="K7618" s="161">
        <v>316</v>
      </c>
      <c r="L7618" s="162">
        <v>0</v>
      </c>
      <c r="M7618" s="163">
        <v>2</v>
      </c>
    </row>
    <row r="7619" spans="1:13">
      <c r="A7619" s="152">
        <v>43</v>
      </c>
      <c r="B7619" s="153" t="s">
        <v>143</v>
      </c>
      <c r="C7619" s="154">
        <v>2016</v>
      </c>
      <c r="D7619" s="155">
        <v>0</v>
      </c>
      <c r="E7619" s="155">
        <v>0</v>
      </c>
      <c r="F7619" s="155">
        <v>0</v>
      </c>
      <c r="G7619" s="155">
        <v>0</v>
      </c>
      <c r="H7619" s="155">
        <v>0</v>
      </c>
      <c r="I7619" s="155">
        <v>0</v>
      </c>
      <c r="J7619" s="155">
        <v>0</v>
      </c>
      <c r="K7619" s="155">
        <v>0</v>
      </c>
      <c r="L7619" s="156">
        <v>0</v>
      </c>
      <c r="M7619" s="157">
        <v>0</v>
      </c>
    </row>
    <row r="7620" spans="1:13">
      <c r="A7620" s="158">
        <v>199</v>
      </c>
      <c r="B7620" s="159" t="s">
        <v>61</v>
      </c>
      <c r="C7620" s="160">
        <v>2016</v>
      </c>
      <c r="D7620" s="161">
        <v>0</v>
      </c>
      <c r="E7620" s="161">
        <v>0</v>
      </c>
      <c r="F7620" s="161">
        <v>0</v>
      </c>
      <c r="G7620" s="161">
        <v>0</v>
      </c>
      <c r="H7620" s="161">
        <v>19058</v>
      </c>
      <c r="I7620" s="161">
        <v>143117</v>
      </c>
      <c r="J7620" s="161">
        <v>5400</v>
      </c>
      <c r="K7620" s="161">
        <v>-20</v>
      </c>
      <c r="L7620" s="162">
        <v>0</v>
      </c>
      <c r="M7620" s="163">
        <v>2</v>
      </c>
    </row>
    <row r="7621" spans="1:13">
      <c r="A7621" s="152">
        <v>142</v>
      </c>
      <c r="B7621" s="153" t="s">
        <v>24</v>
      </c>
      <c r="C7621" s="154">
        <v>2016</v>
      </c>
      <c r="D7621" s="155">
        <v>0</v>
      </c>
      <c r="E7621" s="155">
        <v>0</v>
      </c>
      <c r="F7621" s="155">
        <v>0</v>
      </c>
      <c r="G7621" s="155">
        <v>0</v>
      </c>
      <c r="H7621" s="155">
        <v>136609</v>
      </c>
      <c r="I7621" s="155">
        <v>3616</v>
      </c>
      <c r="J7621" s="155">
        <v>648</v>
      </c>
      <c r="K7621" s="155">
        <v>411</v>
      </c>
      <c r="L7621" s="156">
        <v>2</v>
      </c>
      <c r="M7621" s="157">
        <v>1</v>
      </c>
    </row>
    <row r="7622" spans="1:13">
      <c r="A7622" s="158">
        <v>120</v>
      </c>
      <c r="B7622" s="159" t="s">
        <v>32</v>
      </c>
      <c r="C7622" s="160">
        <v>2016</v>
      </c>
      <c r="D7622" s="161">
        <v>0</v>
      </c>
      <c r="E7622" s="161">
        <v>0</v>
      </c>
      <c r="F7622" s="161">
        <v>0</v>
      </c>
      <c r="G7622" s="161">
        <v>0</v>
      </c>
      <c r="H7622" s="161">
        <v>-96789</v>
      </c>
      <c r="I7622" s="161">
        <v>-34393</v>
      </c>
      <c r="J7622" s="161">
        <v>0</v>
      </c>
      <c r="K7622" s="161">
        <v>1574</v>
      </c>
      <c r="L7622" s="162">
        <v>0</v>
      </c>
      <c r="M7622" s="163">
        <v>1</v>
      </c>
    </row>
    <row r="7623" spans="1:13">
      <c r="A7623" s="152">
        <v>69</v>
      </c>
      <c r="B7623" s="153" t="s">
        <v>73</v>
      </c>
      <c r="C7623" s="154">
        <v>2016</v>
      </c>
      <c r="D7623" s="155">
        <v>0</v>
      </c>
      <c r="E7623" s="155">
        <v>0</v>
      </c>
      <c r="F7623" s="155">
        <v>0</v>
      </c>
      <c r="G7623" s="155">
        <v>0</v>
      </c>
      <c r="H7623" s="155">
        <v>55321</v>
      </c>
      <c r="I7623" s="155">
        <v>-326</v>
      </c>
      <c r="J7623" s="155">
        <v>393832</v>
      </c>
      <c r="K7623" s="155">
        <v>259</v>
      </c>
      <c r="L7623" s="156">
        <v>1</v>
      </c>
      <c r="M7623" s="157">
        <v>-1</v>
      </c>
    </row>
    <row r="7624" spans="1:13">
      <c r="A7624" s="158">
        <v>44</v>
      </c>
      <c r="B7624" s="159" t="s">
        <v>167</v>
      </c>
      <c r="C7624" s="160">
        <v>2016</v>
      </c>
      <c r="D7624" s="161">
        <v>0</v>
      </c>
      <c r="E7624" s="161">
        <v>0</v>
      </c>
      <c r="F7624" s="161">
        <v>0</v>
      </c>
      <c r="G7624" s="161">
        <v>0</v>
      </c>
      <c r="H7624" s="161">
        <v>0</v>
      </c>
      <c r="I7624" s="161">
        <v>0</v>
      </c>
      <c r="J7624" s="161">
        <v>0</v>
      </c>
      <c r="K7624" s="161">
        <v>0</v>
      </c>
      <c r="L7624" s="162">
        <v>0</v>
      </c>
      <c r="M7624" s="163">
        <v>0</v>
      </c>
    </row>
    <row r="7625" spans="1:13">
      <c r="A7625" s="152">
        <v>200</v>
      </c>
      <c r="B7625" s="153" t="s">
        <v>62</v>
      </c>
      <c r="C7625" s="154">
        <v>2016</v>
      </c>
      <c r="D7625" s="155">
        <v>0</v>
      </c>
      <c r="E7625" s="155">
        <v>0</v>
      </c>
      <c r="F7625" s="155">
        <v>0</v>
      </c>
      <c r="G7625" s="155">
        <v>0</v>
      </c>
      <c r="H7625" s="155">
        <v>32636</v>
      </c>
      <c r="I7625" s="155">
        <v>39596</v>
      </c>
      <c r="J7625" s="155">
        <v>3416</v>
      </c>
      <c r="K7625" s="155">
        <v>-687</v>
      </c>
      <c r="L7625" s="156">
        <v>0</v>
      </c>
      <c r="M7625" s="157">
        <v>0</v>
      </c>
    </row>
    <row r="7626" spans="1:13">
      <c r="A7626" s="158">
        <v>70</v>
      </c>
      <c r="B7626" s="159" t="s">
        <v>168</v>
      </c>
      <c r="C7626" s="160">
        <v>2016</v>
      </c>
      <c r="D7626" s="161">
        <v>0</v>
      </c>
      <c r="E7626" s="161">
        <v>0</v>
      </c>
      <c r="F7626" s="161">
        <v>0</v>
      </c>
      <c r="G7626" s="161">
        <v>0</v>
      </c>
      <c r="H7626" s="161">
        <v>0</v>
      </c>
      <c r="I7626" s="161">
        <v>0</v>
      </c>
      <c r="J7626" s="161">
        <v>0</v>
      </c>
      <c r="K7626" s="161">
        <v>0</v>
      </c>
      <c r="L7626" s="162">
        <v>0</v>
      </c>
      <c r="M7626" s="163">
        <v>0</v>
      </c>
    </row>
    <row r="7627" spans="1:13">
      <c r="A7627" s="152">
        <v>102</v>
      </c>
      <c r="B7627" s="153" t="s">
        <v>169</v>
      </c>
      <c r="C7627" s="154">
        <v>2016</v>
      </c>
      <c r="D7627" s="155">
        <v>0</v>
      </c>
      <c r="E7627" s="155">
        <v>0</v>
      </c>
      <c r="F7627" s="155">
        <v>0</v>
      </c>
      <c r="G7627" s="155">
        <v>0</v>
      </c>
      <c r="H7627" s="155">
        <v>-10486</v>
      </c>
      <c r="I7627" s="155">
        <v>0</v>
      </c>
      <c r="J7627" s="155">
        <v>0</v>
      </c>
      <c r="K7627" s="155">
        <v>-1908</v>
      </c>
      <c r="L7627" s="156">
        <v>0</v>
      </c>
      <c r="M7627" s="157">
        <v>0</v>
      </c>
    </row>
    <row r="7628" spans="1:13">
      <c r="A7628" s="158">
        <v>251</v>
      </c>
      <c r="B7628" s="159" t="s">
        <v>33</v>
      </c>
      <c r="C7628" s="160">
        <v>2016</v>
      </c>
      <c r="D7628" s="161">
        <v>0</v>
      </c>
      <c r="E7628" s="161">
        <v>0</v>
      </c>
      <c r="F7628" s="161">
        <v>0</v>
      </c>
      <c r="G7628" s="161">
        <v>0</v>
      </c>
      <c r="H7628" s="161">
        <v>-230</v>
      </c>
      <c r="I7628" s="161">
        <v>46</v>
      </c>
      <c r="J7628" s="161">
        <v>0</v>
      </c>
      <c r="K7628" s="161">
        <v>0</v>
      </c>
      <c r="L7628" s="162">
        <v>0</v>
      </c>
      <c r="M7628" s="163">
        <v>0</v>
      </c>
    </row>
    <row r="7629" spans="1:13">
      <c r="A7629" s="152">
        <v>180</v>
      </c>
      <c r="B7629" s="153" t="s">
        <v>50</v>
      </c>
      <c r="C7629" s="154">
        <v>2016</v>
      </c>
      <c r="D7629" s="155">
        <v>0</v>
      </c>
      <c r="E7629" s="155">
        <v>0</v>
      </c>
      <c r="F7629" s="155">
        <v>0</v>
      </c>
      <c r="G7629" s="155">
        <v>0</v>
      </c>
      <c r="H7629" s="155">
        <v>1340</v>
      </c>
      <c r="I7629" s="155">
        <v>222</v>
      </c>
      <c r="J7629" s="155">
        <v>0</v>
      </c>
      <c r="K7629" s="155">
        <v>0</v>
      </c>
      <c r="L7629" s="156">
        <v>0</v>
      </c>
      <c r="M7629" s="157">
        <v>0</v>
      </c>
    </row>
    <row r="7630" spans="1:13">
      <c r="A7630" s="158">
        <v>14</v>
      </c>
      <c r="B7630" s="159" t="s">
        <v>136</v>
      </c>
      <c r="C7630" s="160">
        <v>2016</v>
      </c>
      <c r="D7630" s="161">
        <v>0</v>
      </c>
      <c r="E7630" s="161">
        <v>0</v>
      </c>
      <c r="F7630" s="161">
        <v>0</v>
      </c>
      <c r="G7630" s="161">
        <v>0</v>
      </c>
      <c r="H7630" s="161">
        <v>22724</v>
      </c>
      <c r="I7630" s="161">
        <v>5299</v>
      </c>
      <c r="J7630" s="161">
        <v>0</v>
      </c>
      <c r="K7630" s="161">
        <v>0</v>
      </c>
      <c r="L7630" s="162">
        <v>0</v>
      </c>
      <c r="M7630" s="163">
        <v>0</v>
      </c>
    </row>
    <row r="7631" spans="1:13">
      <c r="A7631" s="152">
        <v>121</v>
      </c>
      <c r="B7631" s="153" t="s">
        <v>63</v>
      </c>
      <c r="C7631" s="154">
        <v>2016</v>
      </c>
      <c r="D7631" s="155">
        <v>0</v>
      </c>
      <c r="E7631" s="155">
        <v>0</v>
      </c>
      <c r="F7631" s="155">
        <v>0</v>
      </c>
      <c r="G7631" s="155">
        <v>0</v>
      </c>
      <c r="H7631" s="155">
        <v>6299</v>
      </c>
      <c r="I7631" s="155">
        <v>-707</v>
      </c>
      <c r="J7631" s="155">
        <v>0</v>
      </c>
      <c r="K7631" s="155">
        <v>0</v>
      </c>
      <c r="L7631" s="156">
        <v>0</v>
      </c>
      <c r="M7631" s="157">
        <v>0</v>
      </c>
    </row>
    <row r="7632" spans="1:13">
      <c r="A7632" s="158">
        <v>298</v>
      </c>
      <c r="B7632" s="159" t="s">
        <v>101</v>
      </c>
      <c r="C7632" s="160">
        <v>2016</v>
      </c>
      <c r="D7632" s="161">
        <v>0</v>
      </c>
      <c r="E7632" s="161">
        <v>0</v>
      </c>
      <c r="F7632" s="161">
        <v>0</v>
      </c>
      <c r="G7632" s="161">
        <v>0</v>
      </c>
      <c r="H7632" s="161">
        <v>-14039</v>
      </c>
      <c r="I7632" s="161">
        <v>7358</v>
      </c>
      <c r="J7632" s="161">
        <v>0</v>
      </c>
      <c r="K7632" s="161">
        <v>-216</v>
      </c>
      <c r="L7632" s="162">
        <v>0</v>
      </c>
      <c r="M7632" s="163">
        <v>0</v>
      </c>
    </row>
    <row r="7633" spans="1:13">
      <c r="A7633" s="152">
        <v>181</v>
      </c>
      <c r="B7633" s="153" t="s">
        <v>102</v>
      </c>
      <c r="C7633" s="154">
        <v>2016</v>
      </c>
      <c r="D7633" s="155">
        <v>0</v>
      </c>
      <c r="E7633" s="155">
        <v>0</v>
      </c>
      <c r="F7633" s="155">
        <v>0</v>
      </c>
      <c r="G7633" s="155">
        <v>0</v>
      </c>
      <c r="H7633" s="155">
        <v>0</v>
      </c>
      <c r="I7633" s="155">
        <v>0</v>
      </c>
      <c r="J7633" s="155">
        <v>0</v>
      </c>
      <c r="K7633" s="155">
        <v>0</v>
      </c>
      <c r="L7633" s="156">
        <v>0</v>
      </c>
      <c r="M7633" s="157">
        <v>0</v>
      </c>
    </row>
    <row r="7634" spans="1:13">
      <c r="A7634" s="158">
        <v>182</v>
      </c>
      <c r="B7634" s="159" t="s">
        <v>150</v>
      </c>
      <c r="C7634" s="160">
        <v>2016</v>
      </c>
      <c r="D7634" s="161">
        <v>0</v>
      </c>
      <c r="E7634" s="161">
        <v>0</v>
      </c>
      <c r="F7634" s="161">
        <v>0</v>
      </c>
      <c r="G7634" s="161">
        <v>0</v>
      </c>
      <c r="H7634" s="161">
        <v>0</v>
      </c>
      <c r="I7634" s="161">
        <v>0</v>
      </c>
      <c r="J7634" s="161">
        <v>0</v>
      </c>
      <c r="K7634" s="161">
        <v>0</v>
      </c>
      <c r="L7634" s="162">
        <v>0</v>
      </c>
      <c r="M7634" s="163">
        <v>0</v>
      </c>
    </row>
    <row r="7635" spans="1:13">
      <c r="A7635" s="152">
        <v>72</v>
      </c>
      <c r="B7635" s="153" t="s">
        <v>103</v>
      </c>
      <c r="C7635" s="154">
        <v>2016</v>
      </c>
      <c r="D7635" s="155">
        <v>0</v>
      </c>
      <c r="E7635" s="155">
        <v>0</v>
      </c>
      <c r="F7635" s="155">
        <v>0</v>
      </c>
      <c r="G7635" s="155">
        <v>0</v>
      </c>
      <c r="H7635" s="155">
        <v>-85690</v>
      </c>
      <c r="I7635" s="155">
        <v>11718</v>
      </c>
      <c r="J7635" s="155">
        <v>0</v>
      </c>
      <c r="K7635" s="155">
        <v>463</v>
      </c>
      <c r="L7635" s="156">
        <v>0</v>
      </c>
      <c r="M7635" s="157">
        <v>0</v>
      </c>
    </row>
    <row r="7636" spans="1:13">
      <c r="A7636" s="158">
        <v>230</v>
      </c>
      <c r="B7636" s="159" t="s">
        <v>34</v>
      </c>
      <c r="C7636" s="160">
        <v>2016</v>
      </c>
      <c r="D7636" s="161">
        <v>0</v>
      </c>
      <c r="E7636" s="161">
        <v>0</v>
      </c>
      <c r="F7636" s="161">
        <v>0</v>
      </c>
      <c r="G7636" s="161">
        <v>0</v>
      </c>
      <c r="H7636" s="161">
        <v>144968</v>
      </c>
      <c r="I7636" s="161">
        <v>85165</v>
      </c>
      <c r="J7636" s="161">
        <v>5704</v>
      </c>
      <c r="K7636" s="161">
        <v>17414</v>
      </c>
      <c r="L7636" s="162">
        <v>0</v>
      </c>
      <c r="M7636" s="163">
        <v>0</v>
      </c>
    </row>
    <row r="7637" spans="1:13">
      <c r="A7637" s="152">
        <v>231</v>
      </c>
      <c r="B7637" s="153" t="s">
        <v>121</v>
      </c>
      <c r="C7637" s="154">
        <v>2016</v>
      </c>
      <c r="D7637" s="155">
        <v>0</v>
      </c>
      <c r="E7637" s="155">
        <v>0</v>
      </c>
      <c r="F7637" s="155">
        <v>0</v>
      </c>
      <c r="G7637" s="155">
        <v>0</v>
      </c>
      <c r="H7637" s="155">
        <v>-400</v>
      </c>
      <c r="I7637" s="155">
        <v>0</v>
      </c>
      <c r="J7637" s="155">
        <v>0</v>
      </c>
      <c r="K7637" s="155">
        <v>0</v>
      </c>
      <c r="L7637" s="156">
        <v>0</v>
      </c>
      <c r="M7637" s="157">
        <v>0</v>
      </c>
    </row>
    <row r="7638" spans="1:13">
      <c r="A7638" s="158">
        <v>161</v>
      </c>
      <c r="B7638" s="159" t="s">
        <v>38</v>
      </c>
      <c r="C7638" s="160">
        <v>2016</v>
      </c>
      <c r="D7638" s="161">
        <v>0</v>
      </c>
      <c r="E7638" s="161">
        <v>0</v>
      </c>
      <c r="F7638" s="161">
        <v>0</v>
      </c>
      <c r="G7638" s="161">
        <v>0</v>
      </c>
      <c r="H7638" s="161">
        <v>-44987</v>
      </c>
      <c r="I7638" s="161">
        <v>176920</v>
      </c>
      <c r="J7638" s="161">
        <v>342728</v>
      </c>
      <c r="K7638" s="161">
        <v>2477</v>
      </c>
      <c r="L7638" s="162">
        <v>0</v>
      </c>
      <c r="M7638" s="163">
        <v>2</v>
      </c>
    </row>
    <row r="7639" spans="1:13">
      <c r="A7639" s="152">
        <v>160</v>
      </c>
      <c r="B7639" s="153" t="s">
        <v>151</v>
      </c>
      <c r="C7639" s="154">
        <v>2016</v>
      </c>
      <c r="D7639" s="155">
        <v>0</v>
      </c>
      <c r="E7639" s="155">
        <v>0</v>
      </c>
      <c r="F7639" s="155">
        <v>0</v>
      </c>
      <c r="G7639" s="155">
        <v>0</v>
      </c>
      <c r="H7639" s="155">
        <v>25410</v>
      </c>
      <c r="I7639" s="155">
        <v>-8497</v>
      </c>
      <c r="J7639" s="155">
        <v>0</v>
      </c>
      <c r="K7639" s="155">
        <v>732</v>
      </c>
      <c r="L7639" s="156">
        <v>0</v>
      </c>
      <c r="M7639" s="157">
        <v>0</v>
      </c>
    </row>
    <row r="7640" spans="1:13">
      <c r="A7640" s="158">
        <v>261</v>
      </c>
      <c r="B7640" s="159" t="s">
        <v>35</v>
      </c>
      <c r="C7640" s="160">
        <v>2016</v>
      </c>
      <c r="D7640" s="161">
        <v>20966900</v>
      </c>
      <c r="E7640" s="161">
        <v>775546000</v>
      </c>
      <c r="F7640" s="161">
        <v>-8397100</v>
      </c>
      <c r="G7640" s="161">
        <v>652387000</v>
      </c>
      <c r="H7640" s="161">
        <v>2342185</v>
      </c>
      <c r="I7640" s="161">
        <v>2240134</v>
      </c>
      <c r="J7640" s="161">
        <v>-531184</v>
      </c>
      <c r="K7640" s="161">
        <v>-222216</v>
      </c>
      <c r="L7640" s="162">
        <v>0</v>
      </c>
      <c r="M7640" s="163">
        <v>0</v>
      </c>
    </row>
    <row r="7641" spans="1:13">
      <c r="A7641" s="152"/>
      <c r="B7641" s="153"/>
      <c r="C7641" s="154"/>
      <c r="D7641" s="155"/>
      <c r="E7641" s="155"/>
      <c r="F7641" s="155"/>
      <c r="G7641" s="155"/>
      <c r="H7641" s="155"/>
      <c r="I7641" s="155"/>
      <c r="J7641" s="155"/>
      <c r="K7641" s="155"/>
      <c r="L7641" s="156"/>
      <c r="M7641" s="157"/>
    </row>
    <row r="7642" spans="1:13">
      <c r="A7642" s="158"/>
      <c r="B7642" s="159" t="s">
        <v>279</v>
      </c>
      <c r="C7642" s="160"/>
      <c r="D7642" s="161">
        <v>20966900</v>
      </c>
      <c r="E7642" s="161">
        <v>775546000</v>
      </c>
      <c r="F7642" s="161">
        <v>-8397100</v>
      </c>
      <c r="G7642" s="161">
        <v>652387000</v>
      </c>
      <c r="H7642" s="161">
        <v>3424368.31</v>
      </c>
      <c r="I7642" s="161">
        <v>4429324.04</v>
      </c>
      <c r="J7642" s="161">
        <v>12527245.26</v>
      </c>
      <c r="K7642" s="161">
        <v>720201.99</v>
      </c>
      <c r="L7642" s="162">
        <v>-27</v>
      </c>
      <c r="M7642" s="163">
        <v>35</v>
      </c>
    </row>
    <row r="7643" spans="1:13">
      <c r="A7643" s="152"/>
      <c r="B7643" s="153"/>
      <c r="C7643" s="154"/>
      <c r="D7643" s="155"/>
      <c r="E7643" s="155"/>
      <c r="F7643" s="155"/>
      <c r="G7643" s="155"/>
      <c r="H7643" s="155"/>
      <c r="I7643" s="155"/>
      <c r="J7643" s="155"/>
      <c r="K7643" s="155"/>
      <c r="L7643" s="156"/>
      <c r="M7643" s="157"/>
    </row>
    <row r="7644" spans="1:13">
      <c r="A7644" s="158"/>
      <c r="B7644" s="159" t="s">
        <v>280</v>
      </c>
      <c r="C7644" s="160"/>
      <c r="D7644" s="161"/>
      <c r="E7644" s="161"/>
      <c r="F7644" s="161"/>
      <c r="G7644" s="161" t="s">
        <v>284</v>
      </c>
      <c r="H7644" s="161">
        <v>3424368.31</v>
      </c>
      <c r="I7644" s="161">
        <v>4429324.04</v>
      </c>
      <c r="J7644" s="161">
        <v>12527245.26</v>
      </c>
      <c r="K7644" s="161">
        <v>720201.99</v>
      </c>
      <c r="L7644" s="162"/>
      <c r="M7644" s="163"/>
    </row>
    <row r="7645" spans="1:13">
      <c r="A7645" s="152">
        <v>21</v>
      </c>
      <c r="B7645" s="153" t="s">
        <v>182</v>
      </c>
      <c r="C7645" s="154">
        <v>2017</v>
      </c>
      <c r="D7645" s="155">
        <v>0</v>
      </c>
      <c r="E7645" s="155">
        <v>0</v>
      </c>
      <c r="F7645" s="155">
        <v>0</v>
      </c>
      <c r="G7645" s="155">
        <v>0</v>
      </c>
      <c r="H7645" s="155">
        <v>0</v>
      </c>
      <c r="I7645" s="155">
        <v>165</v>
      </c>
      <c r="J7645" s="155">
        <v>0</v>
      </c>
      <c r="K7645" s="155">
        <v>0</v>
      </c>
      <c r="L7645" s="156">
        <v>0</v>
      </c>
      <c r="M7645" s="157">
        <v>0</v>
      </c>
    </row>
    <row r="7646" spans="1:13">
      <c r="A7646" s="158">
        <v>131</v>
      </c>
      <c r="B7646" s="159" t="s">
        <v>25</v>
      </c>
      <c r="C7646" s="160">
        <v>2017</v>
      </c>
      <c r="D7646" s="161">
        <v>0</v>
      </c>
      <c r="E7646" s="161">
        <v>0</v>
      </c>
      <c r="F7646" s="161">
        <v>0</v>
      </c>
      <c r="G7646" s="161">
        <v>0</v>
      </c>
      <c r="H7646" s="161">
        <v>44598</v>
      </c>
      <c r="I7646" s="161">
        <v>2462.8000000000002</v>
      </c>
      <c r="J7646" s="161">
        <v>-213441</v>
      </c>
      <c r="K7646" s="161">
        <v>15117</v>
      </c>
      <c r="L7646" s="162">
        <v>1</v>
      </c>
      <c r="M7646" s="163">
        <v>-2</v>
      </c>
    </row>
    <row r="7647" spans="1:13">
      <c r="A7647" s="152">
        <v>241</v>
      </c>
      <c r="B7647" s="153" t="s">
        <v>104</v>
      </c>
      <c r="C7647" s="154">
        <v>2017</v>
      </c>
      <c r="D7647" s="155">
        <v>0</v>
      </c>
      <c r="E7647" s="155">
        <v>0</v>
      </c>
      <c r="F7647" s="155">
        <v>0</v>
      </c>
      <c r="G7647" s="155">
        <v>0</v>
      </c>
      <c r="H7647" s="155">
        <v>-735</v>
      </c>
      <c r="I7647" s="155">
        <v>-2407</v>
      </c>
      <c r="J7647" s="155">
        <v>0</v>
      </c>
      <c r="K7647" s="155">
        <v>0</v>
      </c>
      <c r="L7647" s="156">
        <v>0</v>
      </c>
      <c r="M7647" s="157">
        <v>0</v>
      </c>
    </row>
    <row r="7648" spans="1:13">
      <c r="A7648" s="158">
        <v>1</v>
      </c>
      <c r="B7648" s="159" t="s">
        <v>127</v>
      </c>
      <c r="C7648" s="160">
        <v>2017</v>
      </c>
      <c r="D7648" s="161">
        <v>0</v>
      </c>
      <c r="E7648" s="161">
        <v>0</v>
      </c>
      <c r="F7648" s="161">
        <v>0</v>
      </c>
      <c r="G7648" s="161">
        <v>0</v>
      </c>
      <c r="H7648" s="161">
        <v>67651</v>
      </c>
      <c r="I7648" s="161">
        <v>35352</v>
      </c>
      <c r="J7648" s="161">
        <v>0</v>
      </c>
      <c r="K7648" s="161">
        <v>0</v>
      </c>
      <c r="L7648" s="162">
        <v>0</v>
      </c>
      <c r="M7648" s="163">
        <v>0</v>
      </c>
    </row>
    <row r="7649" spans="1:13">
      <c r="A7649" s="152">
        <v>2</v>
      </c>
      <c r="B7649" s="153" t="s">
        <v>113</v>
      </c>
      <c r="C7649" s="154">
        <v>2017</v>
      </c>
      <c r="D7649" s="155">
        <v>0</v>
      </c>
      <c r="E7649" s="155">
        <v>0</v>
      </c>
      <c r="F7649" s="155">
        <v>0</v>
      </c>
      <c r="G7649" s="155">
        <v>0</v>
      </c>
      <c r="H7649" s="155">
        <v>51093</v>
      </c>
      <c r="I7649" s="155">
        <v>-848</v>
      </c>
      <c r="J7649" s="155">
        <v>-2688</v>
      </c>
      <c r="K7649" s="155">
        <v>2198</v>
      </c>
      <c r="L7649" s="156">
        <v>-51</v>
      </c>
      <c r="M7649" s="157">
        <v>7</v>
      </c>
    </row>
    <row r="7650" spans="1:13">
      <c r="A7650" s="158">
        <v>211</v>
      </c>
      <c r="B7650" s="159" t="s">
        <v>183</v>
      </c>
      <c r="C7650" s="160">
        <v>2017</v>
      </c>
      <c r="D7650" s="161">
        <v>0</v>
      </c>
      <c r="E7650" s="161">
        <v>0</v>
      </c>
      <c r="F7650" s="161">
        <v>0</v>
      </c>
      <c r="G7650" s="161">
        <v>0</v>
      </c>
      <c r="H7650" s="161">
        <v>0</v>
      </c>
      <c r="I7650" s="161">
        <v>0</v>
      </c>
      <c r="J7650" s="161">
        <v>0</v>
      </c>
      <c r="K7650" s="161">
        <v>0</v>
      </c>
      <c r="L7650" s="162">
        <v>0</v>
      </c>
      <c r="M7650" s="163">
        <v>0</v>
      </c>
    </row>
    <row r="7651" spans="1:13">
      <c r="A7651" s="152">
        <v>30</v>
      </c>
      <c r="B7651" s="153" t="s">
        <v>105</v>
      </c>
      <c r="C7651" s="154">
        <v>2017</v>
      </c>
      <c r="D7651" s="155">
        <v>0</v>
      </c>
      <c r="E7651" s="155">
        <v>0</v>
      </c>
      <c r="F7651" s="155">
        <v>0</v>
      </c>
      <c r="G7651" s="155">
        <v>0</v>
      </c>
      <c r="H7651" s="155">
        <v>-1780</v>
      </c>
      <c r="I7651" s="155">
        <v>342.05</v>
      </c>
      <c r="J7651" s="155">
        <v>0</v>
      </c>
      <c r="K7651" s="155">
        <v>-10</v>
      </c>
      <c r="L7651" s="156">
        <v>0</v>
      </c>
      <c r="M7651" s="157">
        <v>0</v>
      </c>
    </row>
    <row r="7652" spans="1:13">
      <c r="A7652" s="158">
        <v>51</v>
      </c>
      <c r="B7652" s="159" t="s">
        <v>64</v>
      </c>
      <c r="C7652" s="160">
        <v>2017</v>
      </c>
      <c r="D7652" s="161">
        <v>0</v>
      </c>
      <c r="E7652" s="161">
        <v>0</v>
      </c>
      <c r="F7652" s="161">
        <v>0</v>
      </c>
      <c r="G7652" s="161">
        <v>0</v>
      </c>
      <c r="H7652" s="161">
        <v>48567</v>
      </c>
      <c r="I7652" s="161">
        <v>173</v>
      </c>
      <c r="J7652" s="161">
        <v>12064</v>
      </c>
      <c r="K7652" s="161">
        <v>-58588</v>
      </c>
      <c r="L7652" s="162">
        <v>-2</v>
      </c>
      <c r="M7652" s="163">
        <v>-2</v>
      </c>
    </row>
    <row r="7653" spans="1:13">
      <c r="A7653" s="152">
        <v>81</v>
      </c>
      <c r="B7653" s="153" t="s">
        <v>144</v>
      </c>
      <c r="C7653" s="154">
        <v>2017</v>
      </c>
      <c r="D7653" s="155">
        <v>0</v>
      </c>
      <c r="E7653" s="155">
        <v>0</v>
      </c>
      <c r="F7653" s="155">
        <v>0</v>
      </c>
      <c r="G7653" s="155">
        <v>0</v>
      </c>
      <c r="H7653" s="155">
        <v>-1240</v>
      </c>
      <c r="I7653" s="155">
        <v>0</v>
      </c>
      <c r="J7653" s="155">
        <v>0</v>
      </c>
      <c r="K7653" s="155">
        <v>0</v>
      </c>
      <c r="L7653" s="156">
        <v>0</v>
      </c>
      <c r="M7653" s="157">
        <v>0</v>
      </c>
    </row>
    <row r="7654" spans="1:13">
      <c r="A7654" s="158">
        <v>111</v>
      </c>
      <c r="B7654" s="159" t="s">
        <v>170</v>
      </c>
      <c r="C7654" s="160">
        <v>2017</v>
      </c>
      <c r="D7654" s="161">
        <v>0</v>
      </c>
      <c r="E7654" s="161">
        <v>0</v>
      </c>
      <c r="F7654" s="161">
        <v>0</v>
      </c>
      <c r="G7654" s="161">
        <v>0</v>
      </c>
      <c r="H7654" s="161">
        <v>-3482</v>
      </c>
      <c r="I7654" s="161">
        <v>0</v>
      </c>
      <c r="J7654" s="161">
        <v>0</v>
      </c>
      <c r="K7654" s="161">
        <v>34</v>
      </c>
      <c r="L7654" s="162">
        <v>1</v>
      </c>
      <c r="M7654" s="163">
        <v>0</v>
      </c>
    </row>
    <row r="7655" spans="1:13">
      <c r="A7655" s="152">
        <v>52</v>
      </c>
      <c r="B7655" s="153" t="s">
        <v>83</v>
      </c>
      <c r="C7655" s="154">
        <v>2017</v>
      </c>
      <c r="D7655" s="155">
        <v>0</v>
      </c>
      <c r="E7655" s="155">
        <v>0</v>
      </c>
      <c r="F7655" s="155">
        <v>0</v>
      </c>
      <c r="G7655" s="155">
        <v>0</v>
      </c>
      <c r="H7655" s="155">
        <v>35238</v>
      </c>
      <c r="I7655" s="155">
        <v>26486</v>
      </c>
      <c r="J7655" s="155">
        <v>-5512</v>
      </c>
      <c r="K7655" s="155">
        <v>161</v>
      </c>
      <c r="L7655" s="156">
        <v>0</v>
      </c>
      <c r="M7655" s="157">
        <v>0</v>
      </c>
    </row>
    <row r="7656" spans="1:13">
      <c r="A7656" s="158">
        <v>297</v>
      </c>
      <c r="B7656" s="159" t="s">
        <v>65</v>
      </c>
      <c r="C7656" s="160">
        <v>2017</v>
      </c>
      <c r="D7656" s="161">
        <v>0</v>
      </c>
      <c r="E7656" s="161">
        <v>0</v>
      </c>
      <c r="F7656" s="161">
        <v>0</v>
      </c>
      <c r="G7656" s="161">
        <v>0</v>
      </c>
      <c r="H7656" s="161">
        <v>3861</v>
      </c>
      <c r="I7656" s="161">
        <v>11322</v>
      </c>
      <c r="J7656" s="161">
        <v>-616</v>
      </c>
      <c r="K7656" s="161">
        <v>31</v>
      </c>
      <c r="L7656" s="162">
        <v>0</v>
      </c>
      <c r="M7656" s="163">
        <v>0</v>
      </c>
    </row>
    <row r="7657" spans="1:13">
      <c r="A7657" s="152">
        <v>22</v>
      </c>
      <c r="B7657" s="153" t="s">
        <v>122</v>
      </c>
      <c r="C7657" s="154">
        <v>2017</v>
      </c>
      <c r="D7657" s="155">
        <v>0</v>
      </c>
      <c r="E7657" s="155">
        <v>0</v>
      </c>
      <c r="F7657" s="155">
        <v>0</v>
      </c>
      <c r="G7657" s="155">
        <v>0</v>
      </c>
      <c r="H7657" s="155">
        <v>-28936</v>
      </c>
      <c r="I7657" s="155">
        <v>-5038</v>
      </c>
      <c r="J7657" s="155">
        <v>0</v>
      </c>
      <c r="K7657" s="155">
        <v>0</v>
      </c>
      <c r="L7657" s="156">
        <v>0</v>
      </c>
      <c r="M7657" s="157">
        <v>0</v>
      </c>
    </row>
    <row r="7658" spans="1:13">
      <c r="A7658" s="158">
        <v>23</v>
      </c>
      <c r="B7658" s="159" t="s">
        <v>171</v>
      </c>
      <c r="C7658" s="160">
        <v>2017</v>
      </c>
      <c r="D7658" s="161">
        <v>0</v>
      </c>
      <c r="E7658" s="161">
        <v>0</v>
      </c>
      <c r="F7658" s="161">
        <v>0</v>
      </c>
      <c r="G7658" s="161">
        <v>0</v>
      </c>
      <c r="H7658" s="161">
        <v>0</v>
      </c>
      <c r="I7658" s="161">
        <v>0</v>
      </c>
      <c r="J7658" s="161">
        <v>0</v>
      </c>
      <c r="K7658" s="161">
        <v>0</v>
      </c>
      <c r="L7658" s="162">
        <v>0</v>
      </c>
      <c r="M7658" s="163">
        <v>0</v>
      </c>
    </row>
    <row r="7659" spans="1:13">
      <c r="A7659" s="152">
        <v>242</v>
      </c>
      <c r="B7659" s="153" t="s">
        <v>84</v>
      </c>
      <c r="C7659" s="154">
        <v>2017</v>
      </c>
      <c r="D7659" s="155">
        <v>0</v>
      </c>
      <c r="E7659" s="155">
        <v>0</v>
      </c>
      <c r="F7659" s="155">
        <v>0</v>
      </c>
      <c r="G7659" s="155">
        <v>0</v>
      </c>
      <c r="H7659" s="155">
        <v>-2103</v>
      </c>
      <c r="I7659" s="155">
        <v>-7911</v>
      </c>
      <c r="J7659" s="155">
        <v>2328</v>
      </c>
      <c r="K7659" s="155">
        <v>738</v>
      </c>
      <c r="L7659" s="156">
        <v>0</v>
      </c>
      <c r="M7659" s="157">
        <v>5</v>
      </c>
    </row>
    <row r="7660" spans="1:13">
      <c r="A7660" s="158">
        <v>3</v>
      </c>
      <c r="B7660" s="159" t="s">
        <v>51</v>
      </c>
      <c r="C7660" s="160">
        <v>2017</v>
      </c>
      <c r="D7660" s="161">
        <v>0</v>
      </c>
      <c r="E7660" s="161">
        <v>0</v>
      </c>
      <c r="F7660" s="161">
        <v>0</v>
      </c>
      <c r="G7660" s="161">
        <v>0</v>
      </c>
      <c r="H7660" s="161">
        <v>27669</v>
      </c>
      <c r="I7660" s="161">
        <v>-5</v>
      </c>
      <c r="J7660" s="161">
        <v>0</v>
      </c>
      <c r="K7660" s="161">
        <v>0</v>
      </c>
      <c r="L7660" s="162">
        <v>0</v>
      </c>
      <c r="M7660" s="163">
        <v>-1</v>
      </c>
    </row>
    <row r="7661" spans="1:13">
      <c r="A7661" s="152">
        <v>82</v>
      </c>
      <c r="B7661" s="153" t="s">
        <v>36</v>
      </c>
      <c r="C7661" s="154">
        <v>2017</v>
      </c>
      <c r="D7661" s="155">
        <v>0</v>
      </c>
      <c r="E7661" s="155">
        <v>0</v>
      </c>
      <c r="F7661" s="155">
        <v>0</v>
      </c>
      <c r="G7661" s="155">
        <v>0</v>
      </c>
      <c r="H7661" s="155">
        <v>-30518</v>
      </c>
      <c r="I7661" s="155">
        <v>-3120</v>
      </c>
      <c r="J7661" s="155">
        <v>14192</v>
      </c>
      <c r="K7661" s="155">
        <v>-1</v>
      </c>
      <c r="L7661" s="156">
        <v>0</v>
      </c>
      <c r="M7661" s="157">
        <v>1</v>
      </c>
    </row>
    <row r="7662" spans="1:13">
      <c r="A7662" s="158">
        <v>213</v>
      </c>
      <c r="B7662" s="159" t="s">
        <v>106</v>
      </c>
      <c r="C7662" s="160">
        <v>2017</v>
      </c>
      <c r="D7662" s="161">
        <v>0</v>
      </c>
      <c r="E7662" s="161">
        <v>0</v>
      </c>
      <c r="F7662" s="161">
        <v>0</v>
      </c>
      <c r="G7662" s="161">
        <v>0</v>
      </c>
      <c r="H7662" s="161">
        <v>-3776</v>
      </c>
      <c r="I7662" s="161">
        <v>250243</v>
      </c>
      <c r="J7662" s="161">
        <v>0</v>
      </c>
      <c r="K7662" s="161">
        <v>0</v>
      </c>
      <c r="L7662" s="162">
        <v>0</v>
      </c>
      <c r="M7662" s="163">
        <v>-1</v>
      </c>
    </row>
    <row r="7663" spans="1:13">
      <c r="A7663" s="152">
        <v>112</v>
      </c>
      <c r="B7663" s="153" t="s">
        <v>114</v>
      </c>
      <c r="C7663" s="154">
        <v>2017</v>
      </c>
      <c r="D7663" s="155">
        <v>0</v>
      </c>
      <c r="E7663" s="155">
        <v>0</v>
      </c>
      <c r="F7663" s="155">
        <v>0</v>
      </c>
      <c r="G7663" s="155">
        <v>0</v>
      </c>
      <c r="H7663" s="155">
        <v>41385</v>
      </c>
      <c r="I7663" s="155">
        <v>36207</v>
      </c>
      <c r="J7663" s="155">
        <v>6496</v>
      </c>
      <c r="K7663" s="155">
        <v>159</v>
      </c>
      <c r="L7663" s="156">
        <v>0</v>
      </c>
      <c r="M7663" s="157">
        <v>0</v>
      </c>
    </row>
    <row r="7664" spans="1:13">
      <c r="A7664" s="158">
        <v>24</v>
      </c>
      <c r="B7664" s="159" t="s">
        <v>178</v>
      </c>
      <c r="C7664" s="160">
        <v>2017</v>
      </c>
      <c r="D7664" s="161">
        <v>0</v>
      </c>
      <c r="E7664" s="161">
        <v>0</v>
      </c>
      <c r="F7664" s="161">
        <v>0</v>
      </c>
      <c r="G7664" s="161">
        <v>0</v>
      </c>
      <c r="H7664" s="161">
        <v>0</v>
      </c>
      <c r="I7664" s="161">
        <v>0</v>
      </c>
      <c r="J7664" s="161">
        <v>0</v>
      </c>
      <c r="K7664" s="161">
        <v>0</v>
      </c>
      <c r="L7664" s="162">
        <v>0</v>
      </c>
      <c r="M7664" s="163">
        <v>0</v>
      </c>
    </row>
    <row r="7665" spans="1:13">
      <c r="A7665" s="152">
        <v>83</v>
      </c>
      <c r="B7665" s="153" t="s">
        <v>85</v>
      </c>
      <c r="C7665" s="154">
        <v>2017</v>
      </c>
      <c r="D7665" s="155">
        <v>0</v>
      </c>
      <c r="E7665" s="155">
        <v>0</v>
      </c>
      <c r="F7665" s="155">
        <v>0</v>
      </c>
      <c r="G7665" s="155">
        <v>0</v>
      </c>
      <c r="H7665" s="155">
        <v>5407</v>
      </c>
      <c r="I7665" s="155">
        <v>907</v>
      </c>
      <c r="J7665" s="155">
        <v>43552.26</v>
      </c>
      <c r="K7665" s="155">
        <v>2961.99</v>
      </c>
      <c r="L7665" s="156">
        <v>0</v>
      </c>
      <c r="M7665" s="157">
        <v>0</v>
      </c>
    </row>
    <row r="7666" spans="1:13">
      <c r="A7666" s="158">
        <v>53</v>
      </c>
      <c r="B7666" s="159" t="s">
        <v>86</v>
      </c>
      <c r="C7666" s="160">
        <v>2017</v>
      </c>
      <c r="D7666" s="161">
        <v>0</v>
      </c>
      <c r="E7666" s="161">
        <v>0</v>
      </c>
      <c r="F7666" s="161">
        <v>0</v>
      </c>
      <c r="G7666" s="161">
        <v>0</v>
      </c>
      <c r="H7666" s="161">
        <v>11293</v>
      </c>
      <c r="I7666" s="161">
        <v>283</v>
      </c>
      <c r="J7666" s="161">
        <v>130136</v>
      </c>
      <c r="K7666" s="161">
        <v>4274</v>
      </c>
      <c r="L7666" s="162">
        <v>0</v>
      </c>
      <c r="M7666" s="163">
        <v>0</v>
      </c>
    </row>
    <row r="7667" spans="1:13">
      <c r="A7667" s="152">
        <v>25</v>
      </c>
      <c r="B7667" s="153" t="s">
        <v>172</v>
      </c>
      <c r="C7667" s="154">
        <v>2017</v>
      </c>
      <c r="D7667" s="155">
        <v>0</v>
      </c>
      <c r="E7667" s="155">
        <v>0</v>
      </c>
      <c r="F7667" s="155">
        <v>0</v>
      </c>
      <c r="G7667" s="155">
        <v>0</v>
      </c>
      <c r="H7667" s="155">
        <v>0</v>
      </c>
      <c r="I7667" s="155">
        <v>0</v>
      </c>
      <c r="J7667" s="155">
        <v>0</v>
      </c>
      <c r="K7667" s="155">
        <v>-110</v>
      </c>
      <c r="L7667" s="156">
        <v>2</v>
      </c>
      <c r="M7667" s="157">
        <v>0</v>
      </c>
    </row>
    <row r="7668" spans="1:13">
      <c r="A7668" s="158">
        <v>214</v>
      </c>
      <c r="B7668" s="159" t="s">
        <v>107</v>
      </c>
      <c r="C7668" s="160">
        <v>2017</v>
      </c>
      <c r="D7668" s="161">
        <v>0</v>
      </c>
      <c r="E7668" s="161">
        <v>0</v>
      </c>
      <c r="F7668" s="161">
        <v>0</v>
      </c>
      <c r="G7668" s="161">
        <v>0</v>
      </c>
      <c r="H7668" s="161">
        <v>2339</v>
      </c>
      <c r="I7668" s="161">
        <v>3899</v>
      </c>
      <c r="J7668" s="161">
        <v>0</v>
      </c>
      <c r="K7668" s="161">
        <v>0</v>
      </c>
      <c r="L7668" s="162">
        <v>0</v>
      </c>
      <c r="M7668" s="163">
        <v>0</v>
      </c>
    </row>
    <row r="7669" spans="1:13">
      <c r="A7669" s="152">
        <v>84</v>
      </c>
      <c r="B7669" s="153" t="s">
        <v>26</v>
      </c>
      <c r="C7669" s="154">
        <v>2017</v>
      </c>
      <c r="D7669" s="155">
        <v>0</v>
      </c>
      <c r="E7669" s="155">
        <v>0</v>
      </c>
      <c r="F7669" s="155">
        <v>0</v>
      </c>
      <c r="G7669" s="155">
        <v>0</v>
      </c>
      <c r="H7669" s="155">
        <v>-236</v>
      </c>
      <c r="I7669" s="155">
        <v>7.05</v>
      </c>
      <c r="J7669" s="155">
        <v>90264</v>
      </c>
      <c r="K7669" s="155">
        <v>1456</v>
      </c>
      <c r="L7669" s="156">
        <v>0</v>
      </c>
      <c r="M7669" s="157">
        <v>0</v>
      </c>
    </row>
    <row r="7670" spans="1:13">
      <c r="A7670" s="158">
        <v>85</v>
      </c>
      <c r="B7670" s="159" t="s">
        <v>52</v>
      </c>
      <c r="C7670" s="160">
        <v>2017</v>
      </c>
      <c r="D7670" s="161">
        <v>0</v>
      </c>
      <c r="E7670" s="161">
        <v>0</v>
      </c>
      <c r="F7670" s="161">
        <v>0</v>
      </c>
      <c r="G7670" s="161">
        <v>0</v>
      </c>
      <c r="H7670" s="161">
        <v>0</v>
      </c>
      <c r="I7670" s="161">
        <v>0</v>
      </c>
      <c r="J7670" s="161">
        <v>0</v>
      </c>
      <c r="K7670" s="161">
        <v>0</v>
      </c>
      <c r="L7670" s="162">
        <v>0</v>
      </c>
      <c r="M7670" s="163">
        <v>0</v>
      </c>
    </row>
    <row r="7671" spans="1:13">
      <c r="A7671" s="152">
        <v>215</v>
      </c>
      <c r="B7671" s="153" t="s">
        <v>173</v>
      </c>
      <c r="C7671" s="154">
        <v>2017</v>
      </c>
      <c r="D7671" s="155">
        <v>0</v>
      </c>
      <c r="E7671" s="155">
        <v>0</v>
      </c>
      <c r="F7671" s="155">
        <v>0</v>
      </c>
      <c r="G7671" s="155">
        <v>0</v>
      </c>
      <c r="H7671" s="155">
        <v>174</v>
      </c>
      <c r="I7671" s="155">
        <v>198</v>
      </c>
      <c r="J7671" s="155">
        <v>0</v>
      </c>
      <c r="K7671" s="155">
        <v>0</v>
      </c>
      <c r="L7671" s="156">
        <v>0</v>
      </c>
      <c r="M7671" s="157">
        <v>0</v>
      </c>
    </row>
    <row r="7672" spans="1:13">
      <c r="A7672" s="158">
        <v>86</v>
      </c>
      <c r="B7672" s="159" t="s">
        <v>108</v>
      </c>
      <c r="C7672" s="160">
        <v>2017</v>
      </c>
      <c r="D7672" s="161">
        <v>0</v>
      </c>
      <c r="E7672" s="161">
        <v>0</v>
      </c>
      <c r="F7672" s="161">
        <v>0</v>
      </c>
      <c r="G7672" s="161">
        <v>0</v>
      </c>
      <c r="H7672" s="161">
        <v>34167</v>
      </c>
      <c r="I7672" s="161">
        <v>350</v>
      </c>
      <c r="J7672" s="161">
        <v>0</v>
      </c>
      <c r="K7672" s="161">
        <v>0</v>
      </c>
      <c r="L7672" s="162">
        <v>0</v>
      </c>
      <c r="M7672" s="163">
        <v>0</v>
      </c>
    </row>
    <row r="7673" spans="1:13">
      <c r="A7673" s="152">
        <v>243</v>
      </c>
      <c r="B7673" s="153" t="s">
        <v>137</v>
      </c>
      <c r="C7673" s="154">
        <v>2017</v>
      </c>
      <c r="D7673" s="155">
        <v>0</v>
      </c>
      <c r="E7673" s="155">
        <v>0</v>
      </c>
      <c r="F7673" s="155">
        <v>0</v>
      </c>
      <c r="G7673" s="155">
        <v>0</v>
      </c>
      <c r="H7673" s="155">
        <v>-4241</v>
      </c>
      <c r="I7673" s="155">
        <v>26097</v>
      </c>
      <c r="J7673" s="155">
        <v>26720</v>
      </c>
      <c r="K7673" s="155">
        <v>611</v>
      </c>
      <c r="L7673" s="156">
        <v>0</v>
      </c>
      <c r="M7673" s="157">
        <v>0</v>
      </c>
    </row>
    <row r="7674" spans="1:13">
      <c r="A7674" s="158">
        <v>54</v>
      </c>
      <c r="B7674" s="159" t="s">
        <v>109</v>
      </c>
      <c r="C7674" s="160">
        <v>2017</v>
      </c>
      <c r="D7674" s="161">
        <v>0</v>
      </c>
      <c r="E7674" s="161">
        <v>0</v>
      </c>
      <c r="F7674" s="161">
        <v>0</v>
      </c>
      <c r="G7674" s="161">
        <v>0</v>
      </c>
      <c r="H7674" s="161">
        <v>-11663</v>
      </c>
      <c r="I7674" s="161">
        <v>4210</v>
      </c>
      <c r="J7674" s="161">
        <v>-5664</v>
      </c>
      <c r="K7674" s="161">
        <v>-628</v>
      </c>
      <c r="L7674" s="162">
        <v>0</v>
      </c>
      <c r="M7674" s="163">
        <v>1</v>
      </c>
    </row>
    <row r="7675" spans="1:13">
      <c r="A7675" s="152">
        <v>216</v>
      </c>
      <c r="B7675" s="153" t="s">
        <v>87</v>
      </c>
      <c r="C7675" s="154">
        <v>2017</v>
      </c>
      <c r="D7675" s="155">
        <v>0</v>
      </c>
      <c r="E7675" s="155">
        <v>0</v>
      </c>
      <c r="F7675" s="155">
        <v>0</v>
      </c>
      <c r="G7675" s="155">
        <v>0</v>
      </c>
      <c r="H7675" s="155">
        <v>0</v>
      </c>
      <c r="I7675" s="155">
        <v>0</v>
      </c>
      <c r="J7675" s="155">
        <v>0</v>
      </c>
      <c r="K7675" s="155">
        <v>0</v>
      </c>
      <c r="L7675" s="156">
        <v>0</v>
      </c>
      <c r="M7675" s="157">
        <v>0</v>
      </c>
    </row>
    <row r="7676" spans="1:13">
      <c r="A7676" s="158">
        <v>26</v>
      </c>
      <c r="B7676" s="159" t="s">
        <v>179</v>
      </c>
      <c r="C7676" s="160">
        <v>2017</v>
      </c>
      <c r="D7676" s="161">
        <v>0</v>
      </c>
      <c r="E7676" s="161">
        <v>0</v>
      </c>
      <c r="F7676" s="161">
        <v>0</v>
      </c>
      <c r="G7676" s="161">
        <v>0</v>
      </c>
      <c r="H7676" s="161">
        <v>-2817</v>
      </c>
      <c r="I7676" s="161">
        <v>1202</v>
      </c>
      <c r="J7676" s="161">
        <v>0</v>
      </c>
      <c r="K7676" s="161">
        <v>-53</v>
      </c>
      <c r="L7676" s="162">
        <v>0</v>
      </c>
      <c r="M7676" s="163">
        <v>0</v>
      </c>
    </row>
    <row r="7677" spans="1:13">
      <c r="A7677" s="152">
        <v>191</v>
      </c>
      <c r="B7677" s="153" t="s">
        <v>66</v>
      </c>
      <c r="C7677" s="154">
        <v>2017</v>
      </c>
      <c r="D7677" s="155">
        <v>0</v>
      </c>
      <c r="E7677" s="155">
        <v>0</v>
      </c>
      <c r="F7677" s="155">
        <v>0</v>
      </c>
      <c r="G7677" s="155">
        <v>0</v>
      </c>
      <c r="H7677" s="155">
        <v>208600</v>
      </c>
      <c r="I7677" s="155">
        <v>32033</v>
      </c>
      <c r="J7677" s="155">
        <v>218384</v>
      </c>
      <c r="K7677" s="155">
        <v>8454</v>
      </c>
      <c r="L7677" s="156">
        <v>0</v>
      </c>
      <c r="M7677" s="157">
        <v>0</v>
      </c>
    </row>
    <row r="7678" spans="1:13">
      <c r="A7678" s="158">
        <v>113</v>
      </c>
      <c r="B7678" s="159" t="s">
        <v>39</v>
      </c>
      <c r="C7678" s="160">
        <v>2017</v>
      </c>
      <c r="D7678" s="161">
        <v>0</v>
      </c>
      <c r="E7678" s="161">
        <v>0</v>
      </c>
      <c r="F7678" s="161">
        <v>0</v>
      </c>
      <c r="G7678" s="161">
        <v>0</v>
      </c>
      <c r="H7678" s="161">
        <v>0</v>
      </c>
      <c r="I7678" s="161">
        <v>0</v>
      </c>
      <c r="J7678" s="161">
        <v>0</v>
      </c>
      <c r="K7678" s="161">
        <v>0</v>
      </c>
      <c r="L7678" s="162">
        <v>0</v>
      </c>
      <c r="M7678" s="163">
        <v>0</v>
      </c>
    </row>
    <row r="7679" spans="1:13">
      <c r="A7679" s="152">
        <v>192</v>
      </c>
      <c r="B7679" s="153" t="s">
        <v>40</v>
      </c>
      <c r="C7679" s="154">
        <v>2017</v>
      </c>
      <c r="D7679" s="155">
        <v>0</v>
      </c>
      <c r="E7679" s="155">
        <v>0</v>
      </c>
      <c r="F7679" s="155">
        <v>0</v>
      </c>
      <c r="G7679" s="155">
        <v>0</v>
      </c>
      <c r="H7679" s="155">
        <v>36655</v>
      </c>
      <c r="I7679" s="155">
        <v>-19115.25</v>
      </c>
      <c r="J7679" s="155">
        <v>-3784</v>
      </c>
      <c r="K7679" s="155">
        <v>546</v>
      </c>
      <c r="L7679" s="156">
        <v>1</v>
      </c>
      <c r="M7679" s="157">
        <v>-3</v>
      </c>
    </row>
    <row r="7680" spans="1:13">
      <c r="A7680" s="158">
        <v>55</v>
      </c>
      <c r="B7680" s="159" t="s">
        <v>88</v>
      </c>
      <c r="C7680" s="160">
        <v>2017</v>
      </c>
      <c r="D7680" s="161">
        <v>0</v>
      </c>
      <c r="E7680" s="161">
        <v>0</v>
      </c>
      <c r="F7680" s="161">
        <v>0</v>
      </c>
      <c r="G7680" s="161">
        <v>0</v>
      </c>
      <c r="H7680" s="161">
        <v>5741</v>
      </c>
      <c r="I7680" s="161">
        <v>172</v>
      </c>
      <c r="J7680" s="161">
        <v>0</v>
      </c>
      <c r="K7680" s="161">
        <v>-782</v>
      </c>
      <c r="L7680" s="162">
        <v>1</v>
      </c>
      <c r="M7680" s="163">
        <v>0</v>
      </c>
    </row>
    <row r="7681" spans="1:13">
      <c r="A7681" s="152">
        <v>217</v>
      </c>
      <c r="B7681" s="153" t="s">
        <v>74</v>
      </c>
      <c r="C7681" s="154">
        <v>2017</v>
      </c>
      <c r="D7681" s="155">
        <v>0</v>
      </c>
      <c r="E7681" s="155">
        <v>0</v>
      </c>
      <c r="F7681" s="155">
        <v>0</v>
      </c>
      <c r="G7681" s="155">
        <v>0</v>
      </c>
      <c r="H7681" s="155">
        <v>81639</v>
      </c>
      <c r="I7681" s="155">
        <v>14520</v>
      </c>
      <c r="J7681" s="155">
        <v>0</v>
      </c>
      <c r="K7681" s="155">
        <v>0</v>
      </c>
      <c r="L7681" s="156">
        <v>0</v>
      </c>
      <c r="M7681" s="157">
        <v>0</v>
      </c>
    </row>
    <row r="7682" spans="1:13">
      <c r="A7682" s="158">
        <v>218</v>
      </c>
      <c r="B7682" s="159" t="s">
        <v>156</v>
      </c>
      <c r="C7682" s="160">
        <v>2017</v>
      </c>
      <c r="D7682" s="161">
        <v>0</v>
      </c>
      <c r="E7682" s="161">
        <v>0</v>
      </c>
      <c r="F7682" s="161">
        <v>0</v>
      </c>
      <c r="G7682" s="161">
        <v>0</v>
      </c>
      <c r="H7682" s="161">
        <v>-7511</v>
      </c>
      <c r="I7682" s="161">
        <v>-4109</v>
      </c>
      <c r="J7682" s="161">
        <v>0</v>
      </c>
      <c r="K7682" s="161">
        <v>0</v>
      </c>
      <c r="L7682" s="162">
        <v>0</v>
      </c>
      <c r="M7682" s="163">
        <v>0</v>
      </c>
    </row>
    <row r="7683" spans="1:13">
      <c r="A7683" s="152">
        <v>219</v>
      </c>
      <c r="B7683" s="153" t="s">
        <v>174</v>
      </c>
      <c r="C7683" s="154">
        <v>2017</v>
      </c>
      <c r="D7683" s="155">
        <v>0</v>
      </c>
      <c r="E7683" s="155">
        <v>0</v>
      </c>
      <c r="F7683" s="155">
        <v>0</v>
      </c>
      <c r="G7683" s="155">
        <v>0</v>
      </c>
      <c r="H7683" s="155">
        <v>11826</v>
      </c>
      <c r="I7683" s="155">
        <v>66</v>
      </c>
      <c r="J7683" s="155">
        <v>-496</v>
      </c>
      <c r="K7683" s="155">
        <v>-15</v>
      </c>
      <c r="L7683" s="156">
        <v>0</v>
      </c>
      <c r="M7683" s="157">
        <v>0</v>
      </c>
    </row>
    <row r="7684" spans="1:13">
      <c r="A7684" s="158">
        <v>56</v>
      </c>
      <c r="B7684" s="159" t="s">
        <v>128</v>
      </c>
      <c r="C7684" s="160">
        <v>2017</v>
      </c>
      <c r="D7684" s="161">
        <v>0</v>
      </c>
      <c r="E7684" s="161">
        <v>0</v>
      </c>
      <c r="F7684" s="161">
        <v>0</v>
      </c>
      <c r="G7684" s="161">
        <v>0</v>
      </c>
      <c r="H7684" s="161">
        <v>16559</v>
      </c>
      <c r="I7684" s="161">
        <v>1856</v>
      </c>
      <c r="J7684" s="161">
        <v>0</v>
      </c>
      <c r="K7684" s="161">
        <v>0</v>
      </c>
      <c r="L7684" s="162">
        <v>0</v>
      </c>
      <c r="M7684" s="163">
        <v>0</v>
      </c>
    </row>
    <row r="7685" spans="1:13">
      <c r="A7685" s="152">
        <v>151</v>
      </c>
      <c r="B7685" s="153" t="s">
        <v>123</v>
      </c>
      <c r="C7685" s="154">
        <v>2017</v>
      </c>
      <c r="D7685" s="155">
        <v>0</v>
      </c>
      <c r="E7685" s="155">
        <v>0</v>
      </c>
      <c r="F7685" s="155">
        <v>0</v>
      </c>
      <c r="G7685" s="155">
        <v>0</v>
      </c>
      <c r="H7685" s="155">
        <v>559580</v>
      </c>
      <c r="I7685" s="155">
        <v>140454</v>
      </c>
      <c r="J7685" s="155">
        <v>0</v>
      </c>
      <c r="K7685" s="155">
        <v>13</v>
      </c>
      <c r="L7685" s="156">
        <v>0</v>
      </c>
      <c r="M7685" s="157">
        <v>0</v>
      </c>
    </row>
    <row r="7686" spans="1:13">
      <c r="A7686" s="158">
        <v>193</v>
      </c>
      <c r="B7686" s="159" t="s">
        <v>27</v>
      </c>
      <c r="C7686" s="160">
        <v>2017</v>
      </c>
      <c r="D7686" s="161">
        <v>0</v>
      </c>
      <c r="E7686" s="161">
        <v>0</v>
      </c>
      <c r="F7686" s="161">
        <v>0</v>
      </c>
      <c r="G7686" s="161">
        <v>0</v>
      </c>
      <c r="H7686" s="161">
        <v>84832</v>
      </c>
      <c r="I7686" s="161">
        <v>194871</v>
      </c>
      <c r="J7686" s="161">
        <v>0</v>
      </c>
      <c r="K7686" s="161">
        <v>0</v>
      </c>
      <c r="L7686" s="162">
        <v>0</v>
      </c>
      <c r="M7686" s="163">
        <v>0</v>
      </c>
    </row>
    <row r="7687" spans="1:13">
      <c r="A7687" s="152">
        <v>172</v>
      </c>
      <c r="B7687" s="153" t="s">
        <v>129</v>
      </c>
      <c r="C7687" s="154">
        <v>2017</v>
      </c>
      <c r="D7687" s="155">
        <v>0</v>
      </c>
      <c r="E7687" s="155">
        <v>0</v>
      </c>
      <c r="F7687" s="155">
        <v>0</v>
      </c>
      <c r="G7687" s="155">
        <v>0</v>
      </c>
      <c r="H7687" s="155">
        <v>13518</v>
      </c>
      <c r="I7687" s="155">
        <v>20636</v>
      </c>
      <c r="J7687" s="155">
        <v>-2408</v>
      </c>
      <c r="K7687" s="155">
        <v>-25</v>
      </c>
      <c r="L7687" s="156">
        <v>1</v>
      </c>
      <c r="M7687" s="157">
        <v>-3</v>
      </c>
    </row>
    <row r="7688" spans="1:13">
      <c r="A7688" s="158">
        <v>27</v>
      </c>
      <c r="B7688" s="159" t="s">
        <v>67</v>
      </c>
      <c r="C7688" s="160">
        <v>2017</v>
      </c>
      <c r="D7688" s="161">
        <v>0</v>
      </c>
      <c r="E7688" s="161">
        <v>0</v>
      </c>
      <c r="F7688" s="161">
        <v>0</v>
      </c>
      <c r="G7688" s="161">
        <v>0</v>
      </c>
      <c r="H7688" s="161">
        <v>52814</v>
      </c>
      <c r="I7688" s="161">
        <v>984</v>
      </c>
      <c r="J7688" s="161">
        <v>0</v>
      </c>
      <c r="K7688" s="161">
        <v>0</v>
      </c>
      <c r="L7688" s="162">
        <v>0</v>
      </c>
      <c r="M7688" s="163">
        <v>0</v>
      </c>
    </row>
    <row r="7689" spans="1:13">
      <c r="A7689" s="152">
        <v>114</v>
      </c>
      <c r="B7689" s="153" t="s">
        <v>21</v>
      </c>
      <c r="C7689" s="154">
        <v>2017</v>
      </c>
      <c r="D7689" s="155">
        <v>0</v>
      </c>
      <c r="E7689" s="155">
        <v>0</v>
      </c>
      <c r="F7689" s="155">
        <v>0</v>
      </c>
      <c r="G7689" s="155">
        <v>0</v>
      </c>
      <c r="H7689" s="155">
        <v>1289</v>
      </c>
      <c r="I7689" s="155">
        <v>1591</v>
      </c>
      <c r="J7689" s="155">
        <v>0</v>
      </c>
      <c r="K7689" s="155">
        <v>0</v>
      </c>
      <c r="L7689" s="156">
        <v>0</v>
      </c>
      <c r="M7689" s="157">
        <v>0</v>
      </c>
    </row>
    <row r="7690" spans="1:13">
      <c r="A7690" s="158">
        <v>29</v>
      </c>
      <c r="B7690" s="159" t="s">
        <v>146</v>
      </c>
      <c r="C7690" s="160">
        <v>2017</v>
      </c>
      <c r="D7690" s="161">
        <v>0</v>
      </c>
      <c r="E7690" s="161">
        <v>0</v>
      </c>
      <c r="F7690" s="161">
        <v>0</v>
      </c>
      <c r="G7690" s="161">
        <v>0</v>
      </c>
      <c r="H7690" s="161">
        <v>9381</v>
      </c>
      <c r="I7690" s="161">
        <v>59</v>
      </c>
      <c r="J7690" s="161">
        <v>0</v>
      </c>
      <c r="K7690" s="161">
        <v>0</v>
      </c>
      <c r="L7690" s="162">
        <v>0</v>
      </c>
      <c r="M7690" s="163">
        <v>0</v>
      </c>
    </row>
    <row r="7691" spans="1:13">
      <c r="A7691" s="152">
        <v>57</v>
      </c>
      <c r="B7691" s="153" t="s">
        <v>110</v>
      </c>
      <c r="C7691" s="154">
        <v>2017</v>
      </c>
      <c r="D7691" s="155">
        <v>0</v>
      </c>
      <c r="E7691" s="155">
        <v>0</v>
      </c>
      <c r="F7691" s="155">
        <v>0</v>
      </c>
      <c r="G7691" s="155">
        <v>0</v>
      </c>
      <c r="H7691" s="155">
        <v>12744</v>
      </c>
      <c r="I7691" s="155">
        <v>-562.5</v>
      </c>
      <c r="J7691" s="155">
        <v>0</v>
      </c>
      <c r="K7691" s="155">
        <v>0</v>
      </c>
      <c r="L7691" s="156">
        <v>0</v>
      </c>
      <c r="M7691" s="157">
        <v>0</v>
      </c>
    </row>
    <row r="7692" spans="1:13">
      <c r="A7692" s="158">
        <v>244</v>
      </c>
      <c r="B7692" s="159" t="s">
        <v>53</v>
      </c>
      <c r="C7692" s="160">
        <v>2017</v>
      </c>
      <c r="D7692" s="161">
        <v>0</v>
      </c>
      <c r="E7692" s="161">
        <v>0</v>
      </c>
      <c r="F7692" s="161">
        <v>0</v>
      </c>
      <c r="G7692" s="161">
        <v>0</v>
      </c>
      <c r="H7692" s="161">
        <v>149</v>
      </c>
      <c r="I7692" s="161">
        <v>-2393</v>
      </c>
      <c r="J7692" s="161">
        <v>8000</v>
      </c>
      <c r="K7692" s="161">
        <v>-15</v>
      </c>
      <c r="L7692" s="162">
        <v>1</v>
      </c>
      <c r="M7692" s="163">
        <v>0</v>
      </c>
    </row>
    <row r="7693" spans="1:13">
      <c r="A7693" s="152">
        <v>58</v>
      </c>
      <c r="B7693" s="153" t="s">
        <v>147</v>
      </c>
      <c r="C7693" s="154">
        <v>2017</v>
      </c>
      <c r="D7693" s="155">
        <v>0</v>
      </c>
      <c r="E7693" s="155">
        <v>0</v>
      </c>
      <c r="F7693" s="155">
        <v>0</v>
      </c>
      <c r="G7693" s="155">
        <v>0</v>
      </c>
      <c r="H7693" s="155">
        <v>2272</v>
      </c>
      <c r="I7693" s="155">
        <v>211</v>
      </c>
      <c r="J7693" s="155">
        <v>2032</v>
      </c>
      <c r="K7693" s="155">
        <v>94</v>
      </c>
      <c r="L7693" s="156">
        <v>16</v>
      </c>
      <c r="M7693" s="157">
        <v>2</v>
      </c>
    </row>
    <row r="7694" spans="1:13">
      <c r="A7694" s="158">
        <v>115</v>
      </c>
      <c r="B7694" s="159" t="s">
        <v>89</v>
      </c>
      <c r="C7694" s="160">
        <v>2017</v>
      </c>
      <c r="D7694" s="161">
        <v>0</v>
      </c>
      <c r="E7694" s="161">
        <v>0</v>
      </c>
      <c r="F7694" s="161">
        <v>0</v>
      </c>
      <c r="G7694" s="161">
        <v>0</v>
      </c>
      <c r="H7694" s="161">
        <v>49754.01</v>
      </c>
      <c r="I7694" s="161">
        <v>-3242.22</v>
      </c>
      <c r="J7694" s="161">
        <v>10320</v>
      </c>
      <c r="K7694" s="161">
        <v>-273</v>
      </c>
      <c r="L7694" s="162">
        <v>0</v>
      </c>
      <c r="M7694" s="163">
        <v>0</v>
      </c>
    </row>
    <row r="7695" spans="1:13">
      <c r="A7695" s="152">
        <v>194</v>
      </c>
      <c r="B7695" s="153" t="s">
        <v>180</v>
      </c>
      <c r="C7695" s="154">
        <v>2017</v>
      </c>
      <c r="D7695" s="155">
        <v>0</v>
      </c>
      <c r="E7695" s="155">
        <v>0</v>
      </c>
      <c r="F7695" s="155">
        <v>0</v>
      </c>
      <c r="G7695" s="155">
        <v>0</v>
      </c>
      <c r="H7695" s="155">
        <v>0</v>
      </c>
      <c r="I7695" s="155">
        <v>0</v>
      </c>
      <c r="J7695" s="155">
        <v>0</v>
      </c>
      <c r="K7695" s="155">
        <v>0</v>
      </c>
      <c r="L7695" s="156">
        <v>0</v>
      </c>
      <c r="M7695" s="157">
        <v>0</v>
      </c>
    </row>
    <row r="7696" spans="1:13">
      <c r="A7696" s="158">
        <v>116</v>
      </c>
      <c r="B7696" s="159" t="s">
        <v>28</v>
      </c>
      <c r="C7696" s="160">
        <v>2017</v>
      </c>
      <c r="D7696" s="161">
        <v>0</v>
      </c>
      <c r="E7696" s="161">
        <v>0</v>
      </c>
      <c r="F7696" s="161">
        <v>0</v>
      </c>
      <c r="G7696" s="161">
        <v>0</v>
      </c>
      <c r="H7696" s="161">
        <v>-1089</v>
      </c>
      <c r="I7696" s="161">
        <v>45299</v>
      </c>
      <c r="J7696" s="161">
        <v>0</v>
      </c>
      <c r="K7696" s="161">
        <v>0</v>
      </c>
      <c r="L7696" s="162">
        <v>0</v>
      </c>
      <c r="M7696" s="163">
        <v>0</v>
      </c>
    </row>
    <row r="7697" spans="1:13">
      <c r="A7697" s="152">
        <v>220</v>
      </c>
      <c r="B7697" s="153" t="s">
        <v>184</v>
      </c>
      <c r="C7697" s="154">
        <v>2017</v>
      </c>
      <c r="D7697" s="155">
        <v>0</v>
      </c>
      <c r="E7697" s="155">
        <v>0</v>
      </c>
      <c r="F7697" s="155">
        <v>0</v>
      </c>
      <c r="G7697" s="155">
        <v>0</v>
      </c>
      <c r="H7697" s="155">
        <v>89</v>
      </c>
      <c r="I7697" s="155">
        <v>7670</v>
      </c>
      <c r="J7697" s="155">
        <v>0</v>
      </c>
      <c r="K7697" s="155">
        <v>0</v>
      </c>
      <c r="L7697" s="156">
        <v>0</v>
      </c>
      <c r="M7697" s="157">
        <v>0</v>
      </c>
    </row>
    <row r="7698" spans="1:13">
      <c r="A7698" s="158">
        <v>4</v>
      </c>
      <c r="B7698" s="159" t="s">
        <v>164</v>
      </c>
      <c r="C7698" s="160">
        <v>2017</v>
      </c>
      <c r="D7698" s="161">
        <v>0</v>
      </c>
      <c r="E7698" s="161">
        <v>0</v>
      </c>
      <c r="F7698" s="161">
        <v>0</v>
      </c>
      <c r="G7698" s="161">
        <v>0</v>
      </c>
      <c r="H7698" s="161">
        <v>5805</v>
      </c>
      <c r="I7698" s="161">
        <v>-8504</v>
      </c>
      <c r="J7698" s="161">
        <v>0</v>
      </c>
      <c r="K7698" s="161">
        <v>0</v>
      </c>
      <c r="L7698" s="162">
        <v>0</v>
      </c>
      <c r="M7698" s="163">
        <v>0</v>
      </c>
    </row>
    <row r="7699" spans="1:13">
      <c r="A7699" s="152">
        <v>5</v>
      </c>
      <c r="B7699" s="153" t="s">
        <v>75</v>
      </c>
      <c r="C7699" s="154">
        <v>2017</v>
      </c>
      <c r="D7699" s="155">
        <v>0</v>
      </c>
      <c r="E7699" s="155">
        <v>0</v>
      </c>
      <c r="F7699" s="155">
        <v>0</v>
      </c>
      <c r="G7699" s="155">
        <v>0</v>
      </c>
      <c r="H7699" s="155">
        <v>-97</v>
      </c>
      <c r="I7699" s="155">
        <v>4120</v>
      </c>
      <c r="J7699" s="155">
        <v>0</v>
      </c>
      <c r="K7699" s="155">
        <v>0</v>
      </c>
      <c r="L7699" s="156">
        <v>0</v>
      </c>
      <c r="M7699" s="157">
        <v>-1</v>
      </c>
    </row>
    <row r="7700" spans="1:13">
      <c r="A7700" s="158">
        <v>31</v>
      </c>
      <c r="B7700" s="159" t="s">
        <v>111</v>
      </c>
      <c r="C7700" s="160">
        <v>2017</v>
      </c>
      <c r="D7700" s="161">
        <v>0</v>
      </c>
      <c r="E7700" s="161">
        <v>0</v>
      </c>
      <c r="F7700" s="161">
        <v>0</v>
      </c>
      <c r="G7700" s="161">
        <v>0</v>
      </c>
      <c r="H7700" s="161">
        <v>3882</v>
      </c>
      <c r="I7700" s="161">
        <v>0</v>
      </c>
      <c r="J7700" s="161">
        <v>688</v>
      </c>
      <c r="K7700" s="161">
        <v>-78</v>
      </c>
      <c r="L7700" s="162">
        <v>0</v>
      </c>
      <c r="M7700" s="163">
        <v>0</v>
      </c>
    </row>
    <row r="7701" spans="1:13">
      <c r="A7701" s="152">
        <v>152</v>
      </c>
      <c r="B7701" s="153" t="s">
        <v>54</v>
      </c>
      <c r="C7701" s="154">
        <v>2017</v>
      </c>
      <c r="D7701" s="155">
        <v>0</v>
      </c>
      <c r="E7701" s="155">
        <v>0</v>
      </c>
      <c r="F7701" s="155">
        <v>0</v>
      </c>
      <c r="G7701" s="155">
        <v>0</v>
      </c>
      <c r="H7701" s="155">
        <v>1319336</v>
      </c>
      <c r="I7701" s="155">
        <v>1631533</v>
      </c>
      <c r="J7701" s="155">
        <v>3024</v>
      </c>
      <c r="K7701" s="155">
        <v>6031</v>
      </c>
      <c r="L7701" s="156">
        <v>0</v>
      </c>
      <c r="M7701" s="157">
        <v>3</v>
      </c>
    </row>
    <row r="7702" spans="1:13">
      <c r="A7702" s="158">
        <v>221</v>
      </c>
      <c r="B7702" s="159" t="s">
        <v>41</v>
      </c>
      <c r="C7702" s="160">
        <v>2017</v>
      </c>
      <c r="D7702" s="161">
        <v>0</v>
      </c>
      <c r="E7702" s="161">
        <v>0</v>
      </c>
      <c r="F7702" s="161">
        <v>0</v>
      </c>
      <c r="G7702" s="161">
        <v>0</v>
      </c>
      <c r="H7702" s="161">
        <v>5769</v>
      </c>
      <c r="I7702" s="161">
        <v>18197</v>
      </c>
      <c r="J7702" s="161">
        <v>0</v>
      </c>
      <c r="K7702" s="161">
        <v>0</v>
      </c>
      <c r="L7702" s="162">
        <v>0</v>
      </c>
      <c r="M7702" s="163">
        <v>0</v>
      </c>
    </row>
    <row r="7703" spans="1:13">
      <c r="A7703" s="152">
        <v>117</v>
      </c>
      <c r="B7703" s="153" t="s">
        <v>42</v>
      </c>
      <c r="C7703" s="154">
        <v>2017</v>
      </c>
      <c r="D7703" s="155">
        <v>0</v>
      </c>
      <c r="E7703" s="155">
        <v>0</v>
      </c>
      <c r="F7703" s="155">
        <v>0</v>
      </c>
      <c r="G7703" s="155">
        <v>0</v>
      </c>
      <c r="H7703" s="155">
        <v>9776</v>
      </c>
      <c r="I7703" s="155">
        <v>-3222</v>
      </c>
      <c r="J7703" s="155">
        <v>0</v>
      </c>
      <c r="K7703" s="155">
        <v>0</v>
      </c>
      <c r="L7703" s="156">
        <v>0</v>
      </c>
      <c r="M7703" s="157">
        <v>0</v>
      </c>
    </row>
    <row r="7704" spans="1:13">
      <c r="A7704" s="158">
        <v>132</v>
      </c>
      <c r="B7704" s="159" t="s">
        <v>131</v>
      </c>
      <c r="C7704" s="160">
        <v>2017</v>
      </c>
      <c r="D7704" s="161">
        <v>0</v>
      </c>
      <c r="E7704" s="161">
        <v>0</v>
      </c>
      <c r="F7704" s="161">
        <v>0</v>
      </c>
      <c r="G7704" s="161">
        <v>0</v>
      </c>
      <c r="H7704" s="161">
        <v>2619</v>
      </c>
      <c r="I7704" s="161">
        <v>-23061</v>
      </c>
      <c r="J7704" s="161">
        <v>664</v>
      </c>
      <c r="K7704" s="161">
        <v>0</v>
      </c>
      <c r="L7704" s="162">
        <v>0</v>
      </c>
      <c r="M7704" s="163">
        <v>0</v>
      </c>
    </row>
    <row r="7705" spans="1:13">
      <c r="A7705" s="152">
        <v>173</v>
      </c>
      <c r="B7705" s="153" t="s">
        <v>138</v>
      </c>
      <c r="C7705" s="154">
        <v>2017</v>
      </c>
      <c r="D7705" s="155">
        <v>0</v>
      </c>
      <c r="E7705" s="155">
        <v>0</v>
      </c>
      <c r="F7705" s="155">
        <v>0</v>
      </c>
      <c r="G7705" s="155">
        <v>0</v>
      </c>
      <c r="H7705" s="155">
        <v>-29212</v>
      </c>
      <c r="I7705" s="155">
        <v>-34</v>
      </c>
      <c r="J7705" s="155">
        <v>0</v>
      </c>
      <c r="K7705" s="155">
        <v>0</v>
      </c>
      <c r="L7705" s="156">
        <v>0</v>
      </c>
      <c r="M7705" s="157">
        <v>0</v>
      </c>
    </row>
    <row r="7706" spans="1:13">
      <c r="A7706" s="158">
        <v>59</v>
      </c>
      <c r="B7706" s="159" t="s">
        <v>139</v>
      </c>
      <c r="C7706" s="160">
        <v>2017</v>
      </c>
      <c r="D7706" s="161">
        <v>0</v>
      </c>
      <c r="E7706" s="161">
        <v>0</v>
      </c>
      <c r="F7706" s="161">
        <v>0</v>
      </c>
      <c r="G7706" s="161">
        <v>0</v>
      </c>
      <c r="H7706" s="161">
        <v>4589</v>
      </c>
      <c r="I7706" s="161">
        <v>-320</v>
      </c>
      <c r="J7706" s="161">
        <v>0</v>
      </c>
      <c r="K7706" s="161">
        <v>0</v>
      </c>
      <c r="L7706" s="162">
        <v>0</v>
      </c>
      <c r="M7706" s="163">
        <v>0</v>
      </c>
    </row>
    <row r="7707" spans="1:13">
      <c r="A7707" s="152">
        <v>222</v>
      </c>
      <c r="B7707" s="153" t="s">
        <v>185</v>
      </c>
      <c r="C7707" s="154">
        <v>2017</v>
      </c>
      <c r="D7707" s="155">
        <v>0</v>
      </c>
      <c r="E7707" s="155">
        <v>0</v>
      </c>
      <c r="F7707" s="155">
        <v>0</v>
      </c>
      <c r="G7707" s="155">
        <v>0</v>
      </c>
      <c r="H7707" s="155">
        <v>0</v>
      </c>
      <c r="I7707" s="155">
        <v>0</v>
      </c>
      <c r="J7707" s="155">
        <v>0</v>
      </c>
      <c r="K7707" s="155">
        <v>0</v>
      </c>
      <c r="L7707" s="156">
        <v>0</v>
      </c>
      <c r="M7707" s="157">
        <v>0</v>
      </c>
    </row>
    <row r="7708" spans="1:13">
      <c r="A7708" s="158">
        <v>153</v>
      </c>
      <c r="B7708" s="159" t="s">
        <v>157</v>
      </c>
      <c r="C7708" s="160">
        <v>2017</v>
      </c>
      <c r="D7708" s="161">
        <v>0</v>
      </c>
      <c r="E7708" s="161">
        <v>0</v>
      </c>
      <c r="F7708" s="161">
        <v>0</v>
      </c>
      <c r="G7708" s="161">
        <v>0</v>
      </c>
      <c r="H7708" s="161">
        <v>34053</v>
      </c>
      <c r="I7708" s="161">
        <v>32307</v>
      </c>
      <c r="J7708" s="161">
        <v>21256</v>
      </c>
      <c r="K7708" s="161">
        <v>3408</v>
      </c>
      <c r="L7708" s="162">
        <v>0</v>
      </c>
      <c r="M7708" s="163">
        <v>0</v>
      </c>
    </row>
    <row r="7709" spans="1:13">
      <c r="A7709" s="152">
        <v>133</v>
      </c>
      <c r="B7709" s="153" t="s">
        <v>55</v>
      </c>
      <c r="C7709" s="154">
        <v>2017</v>
      </c>
      <c r="D7709" s="155">
        <v>0</v>
      </c>
      <c r="E7709" s="155">
        <v>0</v>
      </c>
      <c r="F7709" s="155">
        <v>0</v>
      </c>
      <c r="G7709" s="155">
        <v>0</v>
      </c>
      <c r="H7709" s="155">
        <v>439179</v>
      </c>
      <c r="I7709" s="155">
        <v>25344</v>
      </c>
      <c r="J7709" s="155">
        <v>1408</v>
      </c>
      <c r="K7709" s="155">
        <v>-253</v>
      </c>
      <c r="L7709" s="156">
        <v>0</v>
      </c>
      <c r="M7709" s="157">
        <v>0</v>
      </c>
    </row>
    <row r="7710" spans="1:13">
      <c r="A7710" s="158">
        <v>60</v>
      </c>
      <c r="B7710" s="159" t="s">
        <v>148</v>
      </c>
      <c r="C7710" s="160">
        <v>2017</v>
      </c>
      <c r="D7710" s="161">
        <v>0</v>
      </c>
      <c r="E7710" s="161">
        <v>0</v>
      </c>
      <c r="F7710" s="161">
        <v>0</v>
      </c>
      <c r="G7710" s="161">
        <v>0</v>
      </c>
      <c r="H7710" s="161">
        <v>-1584</v>
      </c>
      <c r="I7710" s="161">
        <v>0</v>
      </c>
      <c r="J7710" s="161">
        <v>0</v>
      </c>
      <c r="K7710" s="161">
        <v>0</v>
      </c>
      <c r="L7710" s="162">
        <v>0</v>
      </c>
      <c r="M7710" s="163">
        <v>0</v>
      </c>
    </row>
    <row r="7711" spans="1:13">
      <c r="A7711" s="152">
        <v>32</v>
      </c>
      <c r="B7711" s="153" t="s">
        <v>188</v>
      </c>
      <c r="C7711" s="154">
        <v>2017</v>
      </c>
      <c r="D7711" s="155">
        <v>0</v>
      </c>
      <c r="E7711" s="155">
        <v>0</v>
      </c>
      <c r="F7711" s="155">
        <v>0</v>
      </c>
      <c r="G7711" s="155">
        <v>0</v>
      </c>
      <c r="H7711" s="155">
        <v>432</v>
      </c>
      <c r="I7711" s="155">
        <v>0</v>
      </c>
      <c r="J7711" s="155">
        <v>0</v>
      </c>
      <c r="K7711" s="155">
        <v>0</v>
      </c>
      <c r="L7711" s="156">
        <v>0</v>
      </c>
      <c r="M7711" s="157">
        <v>0</v>
      </c>
    </row>
    <row r="7712" spans="1:13">
      <c r="A7712" s="158">
        <v>61</v>
      </c>
      <c r="B7712" s="159" t="s">
        <v>165</v>
      </c>
      <c r="C7712" s="160">
        <v>2017</v>
      </c>
      <c r="D7712" s="161">
        <v>0</v>
      </c>
      <c r="E7712" s="161">
        <v>0</v>
      </c>
      <c r="F7712" s="161">
        <v>0</v>
      </c>
      <c r="G7712" s="161">
        <v>0</v>
      </c>
      <c r="H7712" s="161">
        <v>1446</v>
      </c>
      <c r="I7712" s="161">
        <v>470</v>
      </c>
      <c r="J7712" s="161">
        <v>0</v>
      </c>
      <c r="K7712" s="161">
        <v>0</v>
      </c>
      <c r="L7712" s="162">
        <v>1</v>
      </c>
      <c r="M7712" s="163">
        <v>0</v>
      </c>
    </row>
    <row r="7713" spans="1:13">
      <c r="A7713" s="152">
        <v>134</v>
      </c>
      <c r="B7713" s="153" t="s">
        <v>90</v>
      </c>
      <c r="C7713" s="154">
        <v>2017</v>
      </c>
      <c r="D7713" s="155">
        <v>0</v>
      </c>
      <c r="E7713" s="155">
        <v>0</v>
      </c>
      <c r="F7713" s="155">
        <v>0</v>
      </c>
      <c r="G7713" s="155">
        <v>0</v>
      </c>
      <c r="H7713" s="155">
        <v>0</v>
      </c>
      <c r="I7713" s="155">
        <v>0</v>
      </c>
      <c r="J7713" s="155">
        <v>0</v>
      </c>
      <c r="K7713" s="155">
        <v>0</v>
      </c>
      <c r="L7713" s="156">
        <v>0</v>
      </c>
      <c r="M7713" s="157">
        <v>0</v>
      </c>
    </row>
    <row r="7714" spans="1:13">
      <c r="A7714" s="158">
        <v>87</v>
      </c>
      <c r="B7714" s="159" t="s">
        <v>158</v>
      </c>
      <c r="C7714" s="160">
        <v>2017</v>
      </c>
      <c r="D7714" s="161">
        <v>0</v>
      </c>
      <c r="E7714" s="161">
        <v>0</v>
      </c>
      <c r="F7714" s="161">
        <v>0</v>
      </c>
      <c r="G7714" s="161">
        <v>0</v>
      </c>
      <c r="H7714" s="161">
        <v>0</v>
      </c>
      <c r="I7714" s="161">
        <v>0</v>
      </c>
      <c r="J7714" s="161">
        <v>-1920</v>
      </c>
      <c r="K7714" s="161">
        <v>0</v>
      </c>
      <c r="L7714" s="162">
        <v>0</v>
      </c>
      <c r="M7714" s="163">
        <v>0</v>
      </c>
    </row>
    <row r="7715" spans="1:13">
      <c r="A7715" s="152">
        <v>296</v>
      </c>
      <c r="B7715" s="153" t="s">
        <v>43</v>
      </c>
      <c r="C7715" s="154">
        <v>2017</v>
      </c>
      <c r="D7715" s="155">
        <v>0</v>
      </c>
      <c r="E7715" s="155">
        <v>0</v>
      </c>
      <c r="F7715" s="155">
        <v>0</v>
      </c>
      <c r="G7715" s="155">
        <v>0</v>
      </c>
      <c r="H7715" s="155">
        <v>-11362</v>
      </c>
      <c r="I7715" s="155">
        <v>38820.25</v>
      </c>
      <c r="J7715" s="155">
        <v>0</v>
      </c>
      <c r="K7715" s="155">
        <v>0</v>
      </c>
      <c r="L7715" s="156">
        <v>1</v>
      </c>
      <c r="M7715" s="157">
        <v>0</v>
      </c>
    </row>
    <row r="7716" spans="1:13">
      <c r="A7716" s="158">
        <v>6</v>
      </c>
      <c r="B7716" s="159" t="s">
        <v>166</v>
      </c>
      <c r="C7716" s="160">
        <v>2017</v>
      </c>
      <c r="D7716" s="161">
        <v>0</v>
      </c>
      <c r="E7716" s="161">
        <v>0</v>
      </c>
      <c r="F7716" s="161">
        <v>0</v>
      </c>
      <c r="G7716" s="161">
        <v>0</v>
      </c>
      <c r="H7716" s="161">
        <v>42858</v>
      </c>
      <c r="I7716" s="161">
        <v>-1948.35</v>
      </c>
      <c r="J7716" s="161">
        <v>0</v>
      </c>
      <c r="K7716" s="161">
        <v>0</v>
      </c>
      <c r="L7716" s="162">
        <v>-2</v>
      </c>
      <c r="M7716" s="163">
        <v>-2</v>
      </c>
    </row>
    <row r="7717" spans="1:13">
      <c r="A7717" s="152">
        <v>135</v>
      </c>
      <c r="B7717" s="153" t="s">
        <v>29</v>
      </c>
      <c r="C7717" s="154">
        <v>2017</v>
      </c>
      <c r="D7717" s="155">
        <v>0</v>
      </c>
      <c r="E7717" s="155">
        <v>0</v>
      </c>
      <c r="F7717" s="155">
        <v>0</v>
      </c>
      <c r="G7717" s="155">
        <v>0</v>
      </c>
      <c r="H7717" s="155">
        <v>959976</v>
      </c>
      <c r="I7717" s="155">
        <v>289711</v>
      </c>
      <c r="J7717" s="155">
        <v>-584856</v>
      </c>
      <c r="K7717" s="155">
        <v>-13201</v>
      </c>
      <c r="L7717" s="156">
        <v>0</v>
      </c>
      <c r="M7717" s="157">
        <v>0</v>
      </c>
    </row>
    <row r="7718" spans="1:13">
      <c r="A7718" s="158">
        <v>33</v>
      </c>
      <c r="B7718" s="159" t="s">
        <v>175</v>
      </c>
      <c r="C7718" s="160">
        <v>2017</v>
      </c>
      <c r="D7718" s="161">
        <v>0</v>
      </c>
      <c r="E7718" s="161">
        <v>0</v>
      </c>
      <c r="F7718" s="161">
        <v>0</v>
      </c>
      <c r="G7718" s="161">
        <v>0</v>
      </c>
      <c r="H7718" s="161">
        <v>-25422</v>
      </c>
      <c r="I7718" s="161">
        <v>9664</v>
      </c>
      <c r="J7718" s="161">
        <v>0</v>
      </c>
      <c r="K7718" s="161">
        <v>15</v>
      </c>
      <c r="L7718" s="162">
        <v>0</v>
      </c>
      <c r="M7718" s="163">
        <v>0</v>
      </c>
    </row>
    <row r="7719" spans="1:13">
      <c r="A7719" s="152">
        <v>62</v>
      </c>
      <c r="B7719" s="153" t="s">
        <v>23</v>
      </c>
      <c r="C7719" s="154">
        <v>2017</v>
      </c>
      <c r="D7719" s="155">
        <v>0</v>
      </c>
      <c r="E7719" s="155">
        <v>0</v>
      </c>
      <c r="F7719" s="155">
        <v>0</v>
      </c>
      <c r="G7719" s="155">
        <v>0</v>
      </c>
      <c r="H7719" s="155">
        <v>-50651</v>
      </c>
      <c r="I7719" s="155">
        <v>150551</v>
      </c>
      <c r="J7719" s="155">
        <v>10328023</v>
      </c>
      <c r="K7719" s="155">
        <v>212059</v>
      </c>
      <c r="L7719" s="156">
        <v>1</v>
      </c>
      <c r="M7719" s="157">
        <v>4</v>
      </c>
    </row>
    <row r="7720" spans="1:13">
      <c r="A7720" s="158">
        <v>7</v>
      </c>
      <c r="B7720" s="159" t="s">
        <v>44</v>
      </c>
      <c r="C7720" s="160">
        <v>2017</v>
      </c>
      <c r="D7720" s="161">
        <v>0</v>
      </c>
      <c r="E7720" s="161">
        <v>0</v>
      </c>
      <c r="F7720" s="161">
        <v>0</v>
      </c>
      <c r="G7720" s="161">
        <v>0</v>
      </c>
      <c r="H7720" s="161">
        <v>2280</v>
      </c>
      <c r="I7720" s="161">
        <v>112</v>
      </c>
      <c r="J7720" s="161">
        <v>0</v>
      </c>
      <c r="K7720" s="161">
        <v>0</v>
      </c>
      <c r="L7720" s="162">
        <v>0</v>
      </c>
      <c r="M7720" s="163">
        <v>0</v>
      </c>
    </row>
    <row r="7721" spans="1:13">
      <c r="A7721" s="152">
        <v>154</v>
      </c>
      <c r="B7721" s="153" t="s">
        <v>115</v>
      </c>
      <c r="C7721" s="154">
        <v>2017</v>
      </c>
      <c r="D7721" s="155">
        <v>0</v>
      </c>
      <c r="E7721" s="155">
        <v>0</v>
      </c>
      <c r="F7721" s="155">
        <v>0</v>
      </c>
      <c r="G7721" s="155">
        <v>0</v>
      </c>
      <c r="H7721" s="155">
        <v>1000981</v>
      </c>
      <c r="I7721" s="155">
        <v>404085</v>
      </c>
      <c r="J7721" s="155">
        <v>21240</v>
      </c>
      <c r="K7721" s="155">
        <v>1323</v>
      </c>
      <c r="L7721" s="156">
        <v>0</v>
      </c>
      <c r="M7721" s="157">
        <v>0</v>
      </c>
    </row>
    <row r="7722" spans="1:13">
      <c r="A7722" s="158">
        <v>136</v>
      </c>
      <c r="B7722" s="159" t="s">
        <v>22</v>
      </c>
      <c r="C7722" s="160">
        <v>2017</v>
      </c>
      <c r="D7722" s="161">
        <v>0</v>
      </c>
      <c r="E7722" s="161">
        <v>0</v>
      </c>
      <c r="F7722" s="161">
        <v>0</v>
      </c>
      <c r="G7722" s="161">
        <v>0</v>
      </c>
      <c r="H7722" s="161">
        <v>-6109</v>
      </c>
      <c r="I7722" s="161">
        <v>1971</v>
      </c>
      <c r="J7722" s="161">
        <v>1192</v>
      </c>
      <c r="K7722" s="161">
        <v>0</v>
      </c>
      <c r="L7722" s="162">
        <v>0</v>
      </c>
      <c r="M7722" s="163">
        <v>0</v>
      </c>
    </row>
    <row r="7723" spans="1:13">
      <c r="A7723" s="152">
        <v>34</v>
      </c>
      <c r="B7723" s="153" t="s">
        <v>152</v>
      </c>
      <c r="C7723" s="154">
        <v>2017</v>
      </c>
      <c r="D7723" s="155">
        <v>0</v>
      </c>
      <c r="E7723" s="155">
        <v>0</v>
      </c>
      <c r="F7723" s="155">
        <v>0</v>
      </c>
      <c r="G7723" s="155">
        <v>0</v>
      </c>
      <c r="H7723" s="155">
        <v>-1705</v>
      </c>
      <c r="I7723" s="155">
        <v>0</v>
      </c>
      <c r="J7723" s="155">
        <v>0</v>
      </c>
      <c r="K7723" s="155">
        <v>0</v>
      </c>
      <c r="L7723" s="156">
        <v>0</v>
      </c>
      <c r="M7723" s="157">
        <v>0</v>
      </c>
    </row>
    <row r="7724" spans="1:13">
      <c r="A7724" s="158">
        <v>176</v>
      </c>
      <c r="B7724" s="159" t="s">
        <v>76</v>
      </c>
      <c r="C7724" s="160">
        <v>2017</v>
      </c>
      <c r="D7724" s="161">
        <v>0</v>
      </c>
      <c r="E7724" s="161">
        <v>0</v>
      </c>
      <c r="F7724" s="161">
        <v>0</v>
      </c>
      <c r="G7724" s="161">
        <v>0</v>
      </c>
      <c r="H7724" s="161">
        <v>-14961</v>
      </c>
      <c r="I7724" s="161">
        <v>5244</v>
      </c>
      <c r="J7724" s="161">
        <v>16120</v>
      </c>
      <c r="K7724" s="161">
        <v>1007</v>
      </c>
      <c r="L7724" s="162">
        <v>1</v>
      </c>
      <c r="M7724" s="163">
        <v>0</v>
      </c>
    </row>
    <row r="7725" spans="1:13">
      <c r="A7725" s="152">
        <v>63</v>
      </c>
      <c r="B7725" s="153" t="s">
        <v>19</v>
      </c>
      <c r="C7725" s="154">
        <v>2017</v>
      </c>
      <c r="D7725" s="155">
        <v>0</v>
      </c>
      <c r="E7725" s="155">
        <v>0</v>
      </c>
      <c r="F7725" s="155">
        <v>0</v>
      </c>
      <c r="G7725" s="155">
        <v>0</v>
      </c>
      <c r="H7725" s="155">
        <v>-2045</v>
      </c>
      <c r="I7725" s="155">
        <v>813</v>
      </c>
      <c r="J7725" s="155">
        <v>0</v>
      </c>
      <c r="K7725" s="155">
        <v>0</v>
      </c>
      <c r="L7725" s="156">
        <v>0</v>
      </c>
      <c r="M7725" s="157">
        <v>1</v>
      </c>
    </row>
    <row r="7726" spans="1:13">
      <c r="A7726" s="158">
        <v>155</v>
      </c>
      <c r="B7726" s="159" t="s">
        <v>45</v>
      </c>
      <c r="C7726" s="160">
        <v>2017</v>
      </c>
      <c r="D7726" s="161">
        <v>0</v>
      </c>
      <c r="E7726" s="161">
        <v>0</v>
      </c>
      <c r="F7726" s="161">
        <v>0</v>
      </c>
      <c r="G7726" s="161">
        <v>0</v>
      </c>
      <c r="H7726" s="161">
        <v>179019</v>
      </c>
      <c r="I7726" s="161">
        <v>6841</v>
      </c>
      <c r="J7726" s="161">
        <v>-5600</v>
      </c>
      <c r="K7726" s="161">
        <v>-19</v>
      </c>
      <c r="L7726" s="162">
        <v>1</v>
      </c>
      <c r="M7726" s="163">
        <v>3</v>
      </c>
    </row>
    <row r="7727" spans="1:13">
      <c r="A7727" s="152">
        <v>35</v>
      </c>
      <c r="B7727" s="153" t="s">
        <v>162</v>
      </c>
      <c r="C7727" s="154">
        <v>2017</v>
      </c>
      <c r="D7727" s="155">
        <v>0</v>
      </c>
      <c r="E7727" s="155">
        <v>0</v>
      </c>
      <c r="F7727" s="155">
        <v>0</v>
      </c>
      <c r="G7727" s="155">
        <v>0</v>
      </c>
      <c r="H7727" s="155">
        <v>2479</v>
      </c>
      <c r="I7727" s="155">
        <v>17490</v>
      </c>
      <c r="J7727" s="155">
        <v>3944</v>
      </c>
      <c r="K7727" s="155">
        <v>-75</v>
      </c>
      <c r="L7727" s="156">
        <v>0</v>
      </c>
      <c r="M7727" s="157">
        <v>0</v>
      </c>
    </row>
    <row r="7728" spans="1:13">
      <c r="A7728" s="158">
        <v>8</v>
      </c>
      <c r="B7728" s="159" t="s">
        <v>181</v>
      </c>
      <c r="C7728" s="160">
        <v>2017</v>
      </c>
      <c r="D7728" s="161">
        <v>0</v>
      </c>
      <c r="E7728" s="161">
        <v>0</v>
      </c>
      <c r="F7728" s="161">
        <v>0</v>
      </c>
      <c r="G7728" s="161">
        <v>0</v>
      </c>
      <c r="H7728" s="161">
        <v>0</v>
      </c>
      <c r="I7728" s="161">
        <v>0</v>
      </c>
      <c r="J7728" s="161">
        <v>0</v>
      </c>
      <c r="K7728" s="161">
        <v>20</v>
      </c>
      <c r="L7728" s="162">
        <v>0</v>
      </c>
      <c r="M7728" s="163">
        <v>-1</v>
      </c>
    </row>
    <row r="7729" spans="1:13">
      <c r="A7729" s="152">
        <v>195</v>
      </c>
      <c r="B7729" s="153" t="s">
        <v>91</v>
      </c>
      <c r="C7729" s="154">
        <v>2017</v>
      </c>
      <c r="D7729" s="155">
        <v>0</v>
      </c>
      <c r="E7729" s="155">
        <v>0</v>
      </c>
      <c r="F7729" s="155">
        <v>0</v>
      </c>
      <c r="G7729" s="155">
        <v>0</v>
      </c>
      <c r="H7729" s="155">
        <v>-6869</v>
      </c>
      <c r="I7729" s="155">
        <v>14049</v>
      </c>
      <c r="J7729" s="155">
        <v>0</v>
      </c>
      <c r="K7729" s="155">
        <v>0</v>
      </c>
      <c r="L7729" s="156">
        <v>1</v>
      </c>
      <c r="M7729" s="157">
        <v>-1</v>
      </c>
    </row>
    <row r="7730" spans="1:13">
      <c r="A7730" s="158">
        <v>156</v>
      </c>
      <c r="B7730" s="159" t="s">
        <v>140</v>
      </c>
      <c r="C7730" s="160">
        <v>2017</v>
      </c>
      <c r="D7730" s="161">
        <v>0</v>
      </c>
      <c r="E7730" s="161">
        <v>0</v>
      </c>
      <c r="F7730" s="161">
        <v>0</v>
      </c>
      <c r="G7730" s="161">
        <v>0</v>
      </c>
      <c r="H7730" s="161">
        <v>-102961</v>
      </c>
      <c r="I7730" s="161">
        <v>-19007</v>
      </c>
      <c r="J7730" s="161">
        <v>54688</v>
      </c>
      <c r="K7730" s="161">
        <v>-1480</v>
      </c>
      <c r="L7730" s="162">
        <v>0</v>
      </c>
      <c r="M7730" s="163">
        <v>1</v>
      </c>
    </row>
    <row r="7731" spans="1:13">
      <c r="A7731" s="152">
        <v>9</v>
      </c>
      <c r="B7731" s="153" t="s">
        <v>56</v>
      </c>
      <c r="C7731" s="154">
        <v>2017</v>
      </c>
      <c r="D7731" s="155">
        <v>0</v>
      </c>
      <c r="E7731" s="155">
        <v>0</v>
      </c>
      <c r="F7731" s="155">
        <v>0</v>
      </c>
      <c r="G7731" s="155">
        <v>0</v>
      </c>
      <c r="H7731" s="155">
        <v>517</v>
      </c>
      <c r="I7731" s="155">
        <v>-226</v>
      </c>
      <c r="J7731" s="155">
        <v>39329</v>
      </c>
      <c r="K7731" s="155">
        <v>-10477</v>
      </c>
      <c r="L7731" s="156">
        <v>0</v>
      </c>
      <c r="M7731" s="157">
        <v>0</v>
      </c>
    </row>
    <row r="7732" spans="1:13">
      <c r="A7732" s="158">
        <v>196</v>
      </c>
      <c r="B7732" s="159" t="s">
        <v>92</v>
      </c>
      <c r="C7732" s="160">
        <v>2017</v>
      </c>
      <c r="D7732" s="161">
        <v>0</v>
      </c>
      <c r="E7732" s="161">
        <v>0</v>
      </c>
      <c r="F7732" s="161">
        <v>0</v>
      </c>
      <c r="G7732" s="161">
        <v>0</v>
      </c>
      <c r="H7732" s="161">
        <v>9438</v>
      </c>
      <c r="I7732" s="161">
        <v>0</v>
      </c>
      <c r="J7732" s="161">
        <v>0</v>
      </c>
      <c r="K7732" s="161">
        <v>0</v>
      </c>
      <c r="L7732" s="162">
        <v>0</v>
      </c>
      <c r="M7732" s="163">
        <v>0</v>
      </c>
    </row>
    <row r="7733" spans="1:13">
      <c r="A7733" s="152">
        <v>88</v>
      </c>
      <c r="B7733" s="153" t="s">
        <v>68</v>
      </c>
      <c r="C7733" s="154">
        <v>2017</v>
      </c>
      <c r="D7733" s="155">
        <v>0</v>
      </c>
      <c r="E7733" s="155">
        <v>0</v>
      </c>
      <c r="F7733" s="155">
        <v>0</v>
      </c>
      <c r="G7733" s="155">
        <v>0</v>
      </c>
      <c r="H7733" s="155">
        <v>0.02</v>
      </c>
      <c r="I7733" s="155">
        <v>0</v>
      </c>
      <c r="J7733" s="155">
        <v>-16168</v>
      </c>
      <c r="K7733" s="155">
        <v>-75</v>
      </c>
      <c r="L7733" s="156">
        <v>0</v>
      </c>
      <c r="M7733" s="157">
        <v>0</v>
      </c>
    </row>
    <row r="7734" spans="1:13">
      <c r="A7734" s="158">
        <v>223</v>
      </c>
      <c r="B7734" s="159" t="s">
        <v>37</v>
      </c>
      <c r="C7734" s="160">
        <v>2017</v>
      </c>
      <c r="D7734" s="161">
        <v>0</v>
      </c>
      <c r="E7734" s="161">
        <v>0</v>
      </c>
      <c r="F7734" s="161">
        <v>0</v>
      </c>
      <c r="G7734" s="161">
        <v>0</v>
      </c>
      <c r="H7734" s="161">
        <v>39042</v>
      </c>
      <c r="I7734" s="161">
        <v>-87062</v>
      </c>
      <c r="J7734" s="161">
        <v>-8525</v>
      </c>
      <c r="K7734" s="161">
        <v>-1235</v>
      </c>
      <c r="L7734" s="162">
        <v>0</v>
      </c>
      <c r="M7734" s="163">
        <v>0</v>
      </c>
    </row>
    <row r="7735" spans="1:13">
      <c r="A7735" s="152">
        <v>89</v>
      </c>
      <c r="B7735" s="153" t="s">
        <v>124</v>
      </c>
      <c r="C7735" s="154">
        <v>2017</v>
      </c>
      <c r="D7735" s="155">
        <v>0</v>
      </c>
      <c r="E7735" s="155">
        <v>0</v>
      </c>
      <c r="F7735" s="155">
        <v>0</v>
      </c>
      <c r="G7735" s="155">
        <v>0</v>
      </c>
      <c r="H7735" s="155">
        <v>-6467</v>
      </c>
      <c r="I7735" s="155">
        <v>9758</v>
      </c>
      <c r="J7735" s="155">
        <v>1808</v>
      </c>
      <c r="K7735" s="155">
        <v>-2</v>
      </c>
      <c r="L7735" s="156">
        <v>0</v>
      </c>
      <c r="M7735" s="157">
        <v>0</v>
      </c>
    </row>
    <row r="7736" spans="1:13">
      <c r="A7736" s="158">
        <v>90</v>
      </c>
      <c r="B7736" s="159" t="s">
        <v>69</v>
      </c>
      <c r="C7736" s="160">
        <v>2017</v>
      </c>
      <c r="D7736" s="161">
        <v>0</v>
      </c>
      <c r="E7736" s="161">
        <v>0</v>
      </c>
      <c r="F7736" s="161">
        <v>0</v>
      </c>
      <c r="G7736" s="161">
        <v>0</v>
      </c>
      <c r="H7736" s="161">
        <v>62481</v>
      </c>
      <c r="I7736" s="161">
        <v>2177</v>
      </c>
      <c r="J7736" s="161">
        <v>0</v>
      </c>
      <c r="K7736" s="161">
        <v>0</v>
      </c>
      <c r="L7736" s="162">
        <v>0</v>
      </c>
      <c r="M7736" s="163">
        <v>0</v>
      </c>
    </row>
    <row r="7737" spans="1:13">
      <c r="A7737" s="152">
        <v>91</v>
      </c>
      <c r="B7737" s="153" t="s">
        <v>57</v>
      </c>
      <c r="C7737" s="154">
        <v>2017</v>
      </c>
      <c r="D7737" s="155">
        <v>0</v>
      </c>
      <c r="E7737" s="155">
        <v>0</v>
      </c>
      <c r="F7737" s="155">
        <v>0</v>
      </c>
      <c r="G7737" s="155">
        <v>0</v>
      </c>
      <c r="H7737" s="155">
        <v>-32841</v>
      </c>
      <c r="I7737" s="155">
        <v>166425</v>
      </c>
      <c r="J7737" s="155">
        <v>-11744</v>
      </c>
      <c r="K7737" s="155">
        <v>-343</v>
      </c>
      <c r="L7737" s="156">
        <v>-1</v>
      </c>
      <c r="M7737" s="157">
        <v>-3</v>
      </c>
    </row>
    <row r="7738" spans="1:13">
      <c r="A7738" s="158">
        <v>64</v>
      </c>
      <c r="B7738" s="159" t="s">
        <v>116</v>
      </c>
      <c r="C7738" s="160">
        <v>2017</v>
      </c>
      <c r="D7738" s="161">
        <v>0</v>
      </c>
      <c r="E7738" s="161">
        <v>0</v>
      </c>
      <c r="F7738" s="161">
        <v>0</v>
      </c>
      <c r="G7738" s="161">
        <v>0</v>
      </c>
      <c r="H7738" s="161">
        <v>29553</v>
      </c>
      <c r="I7738" s="161">
        <v>-16647</v>
      </c>
      <c r="J7738" s="161">
        <v>0</v>
      </c>
      <c r="K7738" s="161">
        <v>0</v>
      </c>
      <c r="L7738" s="162">
        <v>0</v>
      </c>
      <c r="M7738" s="163">
        <v>0</v>
      </c>
    </row>
    <row r="7739" spans="1:13">
      <c r="A7739" s="152">
        <v>65</v>
      </c>
      <c r="B7739" s="153" t="s">
        <v>187</v>
      </c>
      <c r="C7739" s="154">
        <v>2017</v>
      </c>
      <c r="D7739" s="155">
        <v>0</v>
      </c>
      <c r="E7739" s="155">
        <v>0</v>
      </c>
      <c r="F7739" s="155">
        <v>0</v>
      </c>
      <c r="G7739" s="155">
        <v>0</v>
      </c>
      <c r="H7739" s="155">
        <v>751</v>
      </c>
      <c r="I7739" s="155">
        <v>-16</v>
      </c>
      <c r="J7739" s="155">
        <v>0</v>
      </c>
      <c r="K7739" s="155">
        <v>0</v>
      </c>
      <c r="L7739" s="156">
        <v>0</v>
      </c>
      <c r="M7739" s="157">
        <v>0</v>
      </c>
    </row>
    <row r="7740" spans="1:13">
      <c r="A7740" s="158">
        <v>245</v>
      </c>
      <c r="B7740" s="159" t="s">
        <v>46</v>
      </c>
      <c r="C7740" s="160">
        <v>2017</v>
      </c>
      <c r="D7740" s="161">
        <v>0</v>
      </c>
      <c r="E7740" s="161">
        <v>0</v>
      </c>
      <c r="F7740" s="161">
        <v>0</v>
      </c>
      <c r="G7740" s="161">
        <v>0</v>
      </c>
      <c r="H7740" s="161">
        <v>11853</v>
      </c>
      <c r="I7740" s="161">
        <v>-5177</v>
      </c>
      <c r="J7740" s="161">
        <v>0</v>
      </c>
      <c r="K7740" s="161">
        <v>0</v>
      </c>
      <c r="L7740" s="162">
        <v>0</v>
      </c>
      <c r="M7740" s="163">
        <v>0</v>
      </c>
    </row>
    <row r="7741" spans="1:13">
      <c r="A7741" s="152">
        <v>92</v>
      </c>
      <c r="B7741" s="153" t="s">
        <v>117</v>
      </c>
      <c r="C7741" s="154">
        <v>2017</v>
      </c>
      <c r="D7741" s="155">
        <v>0</v>
      </c>
      <c r="E7741" s="155">
        <v>0</v>
      </c>
      <c r="F7741" s="155">
        <v>0</v>
      </c>
      <c r="G7741" s="155">
        <v>0</v>
      </c>
      <c r="H7741" s="155">
        <v>70696</v>
      </c>
      <c r="I7741" s="155">
        <v>10159</v>
      </c>
      <c r="J7741" s="155">
        <v>0</v>
      </c>
      <c r="K7741" s="155">
        <v>0</v>
      </c>
      <c r="L7741" s="156">
        <v>1</v>
      </c>
      <c r="M7741" s="157">
        <v>0</v>
      </c>
    </row>
    <row r="7742" spans="1:13">
      <c r="A7742" s="158">
        <v>137</v>
      </c>
      <c r="B7742" s="159" t="s">
        <v>93</v>
      </c>
      <c r="C7742" s="160">
        <v>2017</v>
      </c>
      <c r="D7742" s="161">
        <v>0</v>
      </c>
      <c r="E7742" s="161">
        <v>0</v>
      </c>
      <c r="F7742" s="161">
        <v>0</v>
      </c>
      <c r="G7742" s="161">
        <v>0</v>
      </c>
      <c r="H7742" s="161">
        <v>-36926</v>
      </c>
      <c r="I7742" s="161">
        <v>2634</v>
      </c>
      <c r="J7742" s="161">
        <v>24520</v>
      </c>
      <c r="K7742" s="161">
        <v>447</v>
      </c>
      <c r="L7742" s="162">
        <v>-1</v>
      </c>
      <c r="M7742" s="163">
        <v>2</v>
      </c>
    </row>
    <row r="7743" spans="1:13">
      <c r="A7743" s="152">
        <v>36</v>
      </c>
      <c r="B7743" s="153" t="s">
        <v>132</v>
      </c>
      <c r="C7743" s="154">
        <v>2017</v>
      </c>
      <c r="D7743" s="155">
        <v>0</v>
      </c>
      <c r="E7743" s="155">
        <v>0</v>
      </c>
      <c r="F7743" s="155">
        <v>0</v>
      </c>
      <c r="G7743" s="155">
        <v>0</v>
      </c>
      <c r="H7743" s="155">
        <v>4301</v>
      </c>
      <c r="I7743" s="155">
        <v>0</v>
      </c>
      <c r="J7743" s="155">
        <v>0</v>
      </c>
      <c r="K7743" s="155">
        <v>0</v>
      </c>
      <c r="L7743" s="156">
        <v>0</v>
      </c>
      <c r="M7743" s="157">
        <v>0</v>
      </c>
    </row>
    <row r="7744" spans="1:13">
      <c r="A7744" s="158">
        <v>93</v>
      </c>
      <c r="B7744" s="159" t="s">
        <v>177</v>
      </c>
      <c r="C7744" s="160">
        <v>2017</v>
      </c>
      <c r="D7744" s="161">
        <v>0</v>
      </c>
      <c r="E7744" s="161">
        <v>0</v>
      </c>
      <c r="F7744" s="161">
        <v>0</v>
      </c>
      <c r="G7744" s="161">
        <v>0</v>
      </c>
      <c r="H7744" s="161">
        <v>-1000</v>
      </c>
      <c r="I7744" s="161">
        <v>27520</v>
      </c>
      <c r="J7744" s="161">
        <v>0</v>
      </c>
      <c r="K7744" s="161">
        <v>0</v>
      </c>
      <c r="L7744" s="162">
        <v>0</v>
      </c>
      <c r="M7744" s="163">
        <v>0</v>
      </c>
    </row>
    <row r="7745" spans="1:13">
      <c r="A7745" s="152">
        <v>10</v>
      </c>
      <c r="B7745" s="153" t="s">
        <v>30</v>
      </c>
      <c r="C7745" s="154">
        <v>2017</v>
      </c>
      <c r="D7745" s="155">
        <v>0</v>
      </c>
      <c r="E7745" s="155">
        <v>0</v>
      </c>
      <c r="F7745" s="155">
        <v>0</v>
      </c>
      <c r="G7745" s="155">
        <v>0</v>
      </c>
      <c r="H7745" s="155">
        <v>14342</v>
      </c>
      <c r="I7745" s="155">
        <v>-1796</v>
      </c>
      <c r="J7745" s="155">
        <v>0</v>
      </c>
      <c r="K7745" s="155">
        <v>0</v>
      </c>
      <c r="L7745" s="156">
        <v>0</v>
      </c>
      <c r="M7745" s="157">
        <v>0</v>
      </c>
    </row>
    <row r="7746" spans="1:13">
      <c r="A7746" s="158">
        <v>157</v>
      </c>
      <c r="B7746" s="159" t="s">
        <v>155</v>
      </c>
      <c r="C7746" s="160">
        <v>2017</v>
      </c>
      <c r="D7746" s="161">
        <v>0</v>
      </c>
      <c r="E7746" s="161">
        <v>0</v>
      </c>
      <c r="F7746" s="161">
        <v>0</v>
      </c>
      <c r="G7746" s="161">
        <v>0</v>
      </c>
      <c r="H7746" s="161">
        <v>13770</v>
      </c>
      <c r="I7746" s="161">
        <v>0</v>
      </c>
      <c r="J7746" s="161">
        <v>0</v>
      </c>
      <c r="K7746" s="161">
        <v>37</v>
      </c>
      <c r="L7746" s="162">
        <v>0</v>
      </c>
      <c r="M7746" s="163">
        <v>0</v>
      </c>
    </row>
    <row r="7747" spans="1:13">
      <c r="A7747" s="152">
        <v>246</v>
      </c>
      <c r="B7747" s="153" t="s">
        <v>94</v>
      </c>
      <c r="C7747" s="154">
        <v>2017</v>
      </c>
      <c r="D7747" s="155">
        <v>0</v>
      </c>
      <c r="E7747" s="155">
        <v>0</v>
      </c>
      <c r="F7747" s="155">
        <v>0</v>
      </c>
      <c r="G7747" s="155">
        <v>0</v>
      </c>
      <c r="H7747" s="155">
        <v>-551</v>
      </c>
      <c r="I7747" s="155">
        <v>-1587</v>
      </c>
      <c r="J7747" s="155">
        <v>0</v>
      </c>
      <c r="K7747" s="155">
        <v>-15</v>
      </c>
      <c r="L7747" s="156">
        <v>-1</v>
      </c>
      <c r="M7747" s="157">
        <v>0</v>
      </c>
    </row>
    <row r="7748" spans="1:13">
      <c r="A7748" s="158">
        <v>66</v>
      </c>
      <c r="B7748" s="159" t="s">
        <v>47</v>
      </c>
      <c r="C7748" s="160">
        <v>2017</v>
      </c>
      <c r="D7748" s="161">
        <v>0</v>
      </c>
      <c r="E7748" s="161">
        <v>0</v>
      </c>
      <c r="F7748" s="161">
        <v>0</v>
      </c>
      <c r="G7748" s="161">
        <v>0</v>
      </c>
      <c r="H7748" s="161">
        <v>134932</v>
      </c>
      <c r="I7748" s="161">
        <v>78745</v>
      </c>
      <c r="J7748" s="161">
        <v>1131096</v>
      </c>
      <c r="K7748" s="161">
        <v>-16997</v>
      </c>
      <c r="L7748" s="162">
        <v>1</v>
      </c>
      <c r="M7748" s="163">
        <v>-4</v>
      </c>
    </row>
    <row r="7749" spans="1:13">
      <c r="A7749" s="152">
        <v>37</v>
      </c>
      <c r="B7749" s="153" t="s">
        <v>77</v>
      </c>
      <c r="C7749" s="154">
        <v>2017</v>
      </c>
      <c r="D7749" s="155">
        <v>0</v>
      </c>
      <c r="E7749" s="155">
        <v>0</v>
      </c>
      <c r="F7749" s="155">
        <v>0</v>
      </c>
      <c r="G7749" s="155">
        <v>0</v>
      </c>
      <c r="H7749" s="155">
        <v>38007</v>
      </c>
      <c r="I7749" s="155">
        <v>1781.95</v>
      </c>
      <c r="J7749" s="155">
        <v>0</v>
      </c>
      <c r="K7749" s="155">
        <v>0</v>
      </c>
      <c r="L7749" s="156">
        <v>0</v>
      </c>
      <c r="M7749" s="157">
        <v>0</v>
      </c>
    </row>
    <row r="7750" spans="1:13">
      <c r="A7750" s="158">
        <v>94</v>
      </c>
      <c r="B7750" s="159" t="s">
        <v>118</v>
      </c>
      <c r="C7750" s="160">
        <v>2017</v>
      </c>
      <c r="D7750" s="161">
        <v>0</v>
      </c>
      <c r="E7750" s="161">
        <v>0</v>
      </c>
      <c r="F7750" s="161">
        <v>0</v>
      </c>
      <c r="G7750" s="161">
        <v>0</v>
      </c>
      <c r="H7750" s="161">
        <v>3301</v>
      </c>
      <c r="I7750" s="161">
        <v>335</v>
      </c>
      <c r="J7750" s="161">
        <v>0</v>
      </c>
      <c r="K7750" s="161">
        <v>-98</v>
      </c>
      <c r="L7750" s="162">
        <v>1</v>
      </c>
      <c r="M7750" s="163">
        <v>0</v>
      </c>
    </row>
    <row r="7751" spans="1:13">
      <c r="A7751" s="152">
        <v>11</v>
      </c>
      <c r="B7751" s="153" t="s">
        <v>119</v>
      </c>
      <c r="C7751" s="154">
        <v>2017</v>
      </c>
      <c r="D7751" s="155">
        <v>0</v>
      </c>
      <c r="E7751" s="155">
        <v>0</v>
      </c>
      <c r="F7751" s="155">
        <v>0</v>
      </c>
      <c r="G7751" s="155">
        <v>0</v>
      </c>
      <c r="H7751" s="155">
        <v>-4055</v>
      </c>
      <c r="I7751" s="155">
        <v>1587</v>
      </c>
      <c r="J7751" s="155">
        <v>0</v>
      </c>
      <c r="K7751" s="155">
        <v>0</v>
      </c>
      <c r="L7751" s="156">
        <v>0</v>
      </c>
      <c r="M7751" s="157">
        <v>0</v>
      </c>
    </row>
    <row r="7752" spans="1:13">
      <c r="A7752" s="158">
        <v>177</v>
      </c>
      <c r="B7752" s="159" t="s">
        <v>70</v>
      </c>
      <c r="C7752" s="160">
        <v>2017</v>
      </c>
      <c r="D7752" s="161">
        <v>0</v>
      </c>
      <c r="E7752" s="161">
        <v>0</v>
      </c>
      <c r="F7752" s="161">
        <v>0</v>
      </c>
      <c r="G7752" s="161">
        <v>0</v>
      </c>
      <c r="H7752" s="161">
        <v>26355</v>
      </c>
      <c r="I7752" s="161">
        <v>3761</v>
      </c>
      <c r="J7752" s="161">
        <v>256</v>
      </c>
      <c r="K7752" s="161">
        <v>-1058</v>
      </c>
      <c r="L7752" s="162">
        <v>0</v>
      </c>
      <c r="M7752" s="163">
        <v>0</v>
      </c>
    </row>
    <row r="7753" spans="1:13">
      <c r="A7753" s="152">
        <v>224</v>
      </c>
      <c r="B7753" s="153" t="s">
        <v>20</v>
      </c>
      <c r="C7753" s="154">
        <v>2017</v>
      </c>
      <c r="D7753" s="155">
        <v>0</v>
      </c>
      <c r="E7753" s="155">
        <v>0</v>
      </c>
      <c r="F7753" s="155">
        <v>0</v>
      </c>
      <c r="G7753" s="155">
        <v>0</v>
      </c>
      <c r="H7753" s="155">
        <v>28959</v>
      </c>
      <c r="I7753" s="155">
        <v>959.05</v>
      </c>
      <c r="J7753" s="155">
        <v>0</v>
      </c>
      <c r="K7753" s="155">
        <v>4</v>
      </c>
      <c r="L7753" s="156">
        <v>0</v>
      </c>
      <c r="M7753" s="157">
        <v>-1</v>
      </c>
    </row>
    <row r="7754" spans="1:13">
      <c r="A7754" s="158">
        <v>67</v>
      </c>
      <c r="B7754" s="159" t="s">
        <v>163</v>
      </c>
      <c r="C7754" s="160">
        <v>2017</v>
      </c>
      <c r="D7754" s="161">
        <v>0</v>
      </c>
      <c r="E7754" s="161">
        <v>0</v>
      </c>
      <c r="F7754" s="161">
        <v>0</v>
      </c>
      <c r="G7754" s="161">
        <v>0</v>
      </c>
      <c r="H7754" s="161">
        <v>16097</v>
      </c>
      <c r="I7754" s="161">
        <v>2161</v>
      </c>
      <c r="J7754" s="161">
        <v>0</v>
      </c>
      <c r="K7754" s="161">
        <v>-11</v>
      </c>
      <c r="L7754" s="162">
        <v>-2</v>
      </c>
      <c r="M7754" s="163">
        <v>-1</v>
      </c>
    </row>
    <row r="7755" spans="1:13">
      <c r="A7755" s="152">
        <v>95</v>
      </c>
      <c r="B7755" s="153" t="s">
        <v>149</v>
      </c>
      <c r="C7755" s="154">
        <v>2017</v>
      </c>
      <c r="D7755" s="155">
        <v>0</v>
      </c>
      <c r="E7755" s="155">
        <v>0</v>
      </c>
      <c r="F7755" s="155">
        <v>0</v>
      </c>
      <c r="G7755" s="155">
        <v>0</v>
      </c>
      <c r="H7755" s="155">
        <v>11055</v>
      </c>
      <c r="I7755" s="155">
        <v>0</v>
      </c>
      <c r="J7755" s="155">
        <v>0</v>
      </c>
      <c r="K7755" s="155">
        <v>0</v>
      </c>
      <c r="L7755" s="156">
        <v>0</v>
      </c>
      <c r="M7755" s="157">
        <v>0</v>
      </c>
    </row>
    <row r="7756" spans="1:13">
      <c r="A7756" s="158">
        <v>96</v>
      </c>
      <c r="B7756" s="159" t="s">
        <v>159</v>
      </c>
      <c r="C7756" s="160">
        <v>2017</v>
      </c>
      <c r="D7756" s="161">
        <v>0</v>
      </c>
      <c r="E7756" s="161">
        <v>0</v>
      </c>
      <c r="F7756" s="161">
        <v>0</v>
      </c>
      <c r="G7756" s="161">
        <v>0</v>
      </c>
      <c r="H7756" s="161">
        <v>-535</v>
      </c>
      <c r="I7756" s="161">
        <v>16521</v>
      </c>
      <c r="J7756" s="161">
        <v>-264</v>
      </c>
      <c r="K7756" s="161">
        <v>2994</v>
      </c>
      <c r="L7756" s="162">
        <v>0</v>
      </c>
      <c r="M7756" s="163">
        <v>-2</v>
      </c>
    </row>
    <row r="7757" spans="1:13">
      <c r="A7757" s="152">
        <v>38</v>
      </c>
      <c r="B7757" s="153" t="s">
        <v>153</v>
      </c>
      <c r="C7757" s="154">
        <v>2017</v>
      </c>
      <c r="D7757" s="155">
        <v>0</v>
      </c>
      <c r="E7757" s="155">
        <v>0</v>
      </c>
      <c r="F7757" s="155">
        <v>0</v>
      </c>
      <c r="G7757" s="155">
        <v>0</v>
      </c>
      <c r="H7757" s="155">
        <v>0</v>
      </c>
      <c r="I7757" s="155">
        <v>0</v>
      </c>
      <c r="J7757" s="155">
        <v>0</v>
      </c>
      <c r="K7757" s="155">
        <v>0</v>
      </c>
      <c r="L7757" s="156">
        <v>0</v>
      </c>
      <c r="M7757" s="157">
        <v>0</v>
      </c>
    </row>
    <row r="7758" spans="1:13">
      <c r="A7758" s="158">
        <v>138</v>
      </c>
      <c r="B7758" s="159" t="s">
        <v>31</v>
      </c>
      <c r="C7758" s="160">
        <v>2017</v>
      </c>
      <c r="D7758" s="161">
        <v>0</v>
      </c>
      <c r="E7758" s="161">
        <v>0</v>
      </c>
      <c r="F7758" s="161">
        <v>0</v>
      </c>
      <c r="G7758" s="161">
        <v>0</v>
      </c>
      <c r="H7758" s="161">
        <v>31795</v>
      </c>
      <c r="I7758" s="161">
        <v>127740.6</v>
      </c>
      <c r="J7758" s="161">
        <v>-2056</v>
      </c>
      <c r="K7758" s="161">
        <v>-567</v>
      </c>
      <c r="L7758" s="162">
        <v>0</v>
      </c>
      <c r="M7758" s="163">
        <v>-3</v>
      </c>
    </row>
    <row r="7759" spans="1:13">
      <c r="A7759" s="152">
        <v>225</v>
      </c>
      <c r="B7759" s="153" t="s">
        <v>125</v>
      </c>
      <c r="C7759" s="154">
        <v>2017</v>
      </c>
      <c r="D7759" s="155">
        <v>0</v>
      </c>
      <c r="E7759" s="155">
        <v>0</v>
      </c>
      <c r="F7759" s="155">
        <v>0</v>
      </c>
      <c r="G7759" s="155">
        <v>0</v>
      </c>
      <c r="H7759" s="155">
        <v>0</v>
      </c>
      <c r="I7759" s="155">
        <v>0</v>
      </c>
      <c r="J7759" s="155">
        <v>0</v>
      </c>
      <c r="K7759" s="155">
        <v>0</v>
      </c>
      <c r="L7759" s="156">
        <v>0</v>
      </c>
      <c r="M7759" s="157">
        <v>0</v>
      </c>
    </row>
    <row r="7760" spans="1:13">
      <c r="A7760" s="158">
        <v>12</v>
      </c>
      <c r="B7760" s="159" t="s">
        <v>186</v>
      </c>
      <c r="C7760" s="160">
        <v>2017</v>
      </c>
      <c r="D7760" s="161">
        <v>0</v>
      </c>
      <c r="E7760" s="161">
        <v>0</v>
      </c>
      <c r="F7760" s="161">
        <v>0</v>
      </c>
      <c r="G7760" s="161">
        <v>0</v>
      </c>
      <c r="H7760" s="161">
        <v>0</v>
      </c>
      <c r="I7760" s="161">
        <v>0</v>
      </c>
      <c r="J7760" s="161">
        <v>0</v>
      </c>
      <c r="K7760" s="161">
        <v>0</v>
      </c>
      <c r="L7760" s="162">
        <v>0</v>
      </c>
      <c r="M7760" s="163">
        <v>0</v>
      </c>
    </row>
    <row r="7761" spans="1:13">
      <c r="A7761" s="152">
        <v>68</v>
      </c>
      <c r="B7761" s="153" t="s">
        <v>120</v>
      </c>
      <c r="C7761" s="154">
        <v>2017</v>
      </c>
      <c r="D7761" s="155">
        <v>0</v>
      </c>
      <c r="E7761" s="155">
        <v>0</v>
      </c>
      <c r="F7761" s="155">
        <v>0</v>
      </c>
      <c r="G7761" s="155">
        <v>0</v>
      </c>
      <c r="H7761" s="155">
        <v>16098</v>
      </c>
      <c r="I7761" s="155">
        <v>-805</v>
      </c>
      <c r="J7761" s="155">
        <v>0</v>
      </c>
      <c r="K7761" s="155">
        <v>45</v>
      </c>
      <c r="L7761" s="156">
        <v>0</v>
      </c>
      <c r="M7761" s="157">
        <v>-2</v>
      </c>
    </row>
    <row r="7762" spans="1:13">
      <c r="A7762" s="158">
        <v>97</v>
      </c>
      <c r="B7762" s="159" t="s">
        <v>126</v>
      </c>
      <c r="C7762" s="160">
        <v>2017</v>
      </c>
      <c r="D7762" s="161">
        <v>0</v>
      </c>
      <c r="E7762" s="161">
        <v>0</v>
      </c>
      <c r="F7762" s="161">
        <v>0</v>
      </c>
      <c r="G7762" s="161">
        <v>0</v>
      </c>
      <c r="H7762" s="161">
        <v>12163</v>
      </c>
      <c r="I7762" s="161">
        <v>425</v>
      </c>
      <c r="J7762" s="161">
        <v>9320</v>
      </c>
      <c r="K7762" s="161">
        <v>781</v>
      </c>
      <c r="L7762" s="162">
        <v>0</v>
      </c>
      <c r="M7762" s="163">
        <v>0</v>
      </c>
    </row>
    <row r="7763" spans="1:13">
      <c r="A7763" s="152">
        <v>139</v>
      </c>
      <c r="B7763" s="153" t="s">
        <v>133</v>
      </c>
      <c r="C7763" s="154">
        <v>2017</v>
      </c>
      <c r="D7763" s="155">
        <v>0</v>
      </c>
      <c r="E7763" s="155">
        <v>0</v>
      </c>
      <c r="F7763" s="155">
        <v>0</v>
      </c>
      <c r="G7763" s="155">
        <v>0</v>
      </c>
      <c r="H7763" s="155">
        <v>-235485</v>
      </c>
      <c r="I7763" s="155">
        <v>146838</v>
      </c>
      <c r="J7763" s="155">
        <v>-48848</v>
      </c>
      <c r="K7763" s="155">
        <v>36251</v>
      </c>
      <c r="L7763" s="156">
        <v>0</v>
      </c>
      <c r="M7763" s="157">
        <v>0</v>
      </c>
    </row>
    <row r="7764" spans="1:13">
      <c r="A7764" s="158">
        <v>178</v>
      </c>
      <c r="B7764" s="159" t="s">
        <v>95</v>
      </c>
      <c r="C7764" s="160">
        <v>2017</v>
      </c>
      <c r="D7764" s="161">
        <v>0</v>
      </c>
      <c r="E7764" s="161">
        <v>0</v>
      </c>
      <c r="F7764" s="161">
        <v>0</v>
      </c>
      <c r="G7764" s="161">
        <v>0</v>
      </c>
      <c r="H7764" s="161">
        <v>-676</v>
      </c>
      <c r="I7764" s="161">
        <v>538.70000000000005</v>
      </c>
      <c r="J7764" s="161">
        <v>-52</v>
      </c>
      <c r="K7764" s="161">
        <v>214</v>
      </c>
      <c r="L7764" s="162">
        <v>0</v>
      </c>
      <c r="M7764" s="163">
        <v>0</v>
      </c>
    </row>
    <row r="7765" spans="1:13">
      <c r="A7765" s="152">
        <v>118</v>
      </c>
      <c r="B7765" s="153" t="s">
        <v>71</v>
      </c>
      <c r="C7765" s="154">
        <v>2017</v>
      </c>
      <c r="D7765" s="155">
        <v>0</v>
      </c>
      <c r="E7765" s="155">
        <v>0</v>
      </c>
      <c r="F7765" s="155">
        <v>0</v>
      </c>
      <c r="G7765" s="155">
        <v>0</v>
      </c>
      <c r="H7765" s="155">
        <v>-2452</v>
      </c>
      <c r="I7765" s="155">
        <v>-53</v>
      </c>
      <c r="J7765" s="155">
        <v>-4848</v>
      </c>
      <c r="K7765" s="155">
        <v>-3</v>
      </c>
      <c r="L7765" s="156">
        <v>1</v>
      </c>
      <c r="M7765" s="157">
        <v>0</v>
      </c>
    </row>
    <row r="7766" spans="1:13">
      <c r="A7766" s="158">
        <v>226</v>
      </c>
      <c r="B7766" s="159" t="s">
        <v>160</v>
      </c>
      <c r="C7766" s="160">
        <v>2017</v>
      </c>
      <c r="D7766" s="161">
        <v>0</v>
      </c>
      <c r="E7766" s="161">
        <v>0</v>
      </c>
      <c r="F7766" s="161">
        <v>0</v>
      </c>
      <c r="G7766" s="161">
        <v>0</v>
      </c>
      <c r="H7766" s="161">
        <v>296</v>
      </c>
      <c r="I7766" s="161">
        <v>0</v>
      </c>
      <c r="J7766" s="161">
        <v>0</v>
      </c>
      <c r="K7766" s="161">
        <v>0</v>
      </c>
      <c r="L7766" s="162">
        <v>0</v>
      </c>
      <c r="M7766" s="163">
        <v>0</v>
      </c>
    </row>
    <row r="7767" spans="1:13">
      <c r="A7767" s="152">
        <v>98</v>
      </c>
      <c r="B7767" s="153" t="s">
        <v>78</v>
      </c>
      <c r="C7767" s="154">
        <v>2017</v>
      </c>
      <c r="D7767" s="155">
        <v>0</v>
      </c>
      <c r="E7767" s="155">
        <v>0</v>
      </c>
      <c r="F7767" s="155">
        <v>0</v>
      </c>
      <c r="G7767" s="155">
        <v>0</v>
      </c>
      <c r="H7767" s="155">
        <v>0</v>
      </c>
      <c r="I7767" s="155">
        <v>0</v>
      </c>
      <c r="J7767" s="155">
        <v>0</v>
      </c>
      <c r="K7767" s="155">
        <v>215</v>
      </c>
      <c r="L7767" s="156">
        <v>0</v>
      </c>
      <c r="M7767" s="157">
        <v>0</v>
      </c>
    </row>
    <row r="7768" spans="1:13">
      <c r="A7768" s="158">
        <v>247</v>
      </c>
      <c r="B7768" s="159" t="s">
        <v>96</v>
      </c>
      <c r="C7768" s="160">
        <v>2017</v>
      </c>
      <c r="D7768" s="161">
        <v>0</v>
      </c>
      <c r="E7768" s="161">
        <v>0</v>
      </c>
      <c r="F7768" s="161">
        <v>0</v>
      </c>
      <c r="G7768" s="161">
        <v>0</v>
      </c>
      <c r="H7768" s="161">
        <v>12980</v>
      </c>
      <c r="I7768" s="161">
        <v>-206</v>
      </c>
      <c r="J7768" s="161">
        <v>20273</v>
      </c>
      <c r="K7768" s="161">
        <v>23803</v>
      </c>
      <c r="L7768" s="162">
        <v>0</v>
      </c>
      <c r="M7768" s="163">
        <v>1</v>
      </c>
    </row>
    <row r="7769" spans="1:13">
      <c r="A7769" s="152">
        <v>99</v>
      </c>
      <c r="B7769" s="153" t="s">
        <v>141</v>
      </c>
      <c r="C7769" s="154">
        <v>2017</v>
      </c>
      <c r="D7769" s="155">
        <v>0</v>
      </c>
      <c r="E7769" s="155">
        <v>0</v>
      </c>
      <c r="F7769" s="155">
        <v>0</v>
      </c>
      <c r="G7769" s="155">
        <v>0</v>
      </c>
      <c r="H7769" s="155">
        <v>30</v>
      </c>
      <c r="I7769" s="155">
        <v>78</v>
      </c>
      <c r="J7769" s="155">
        <v>0</v>
      </c>
      <c r="K7769" s="155">
        <v>0</v>
      </c>
      <c r="L7769" s="156">
        <v>0</v>
      </c>
      <c r="M7769" s="157">
        <v>1</v>
      </c>
    </row>
    <row r="7770" spans="1:13">
      <c r="A7770" s="158">
        <v>140</v>
      </c>
      <c r="B7770" s="159" t="s">
        <v>97</v>
      </c>
      <c r="C7770" s="160">
        <v>2017</v>
      </c>
      <c r="D7770" s="161">
        <v>0</v>
      </c>
      <c r="E7770" s="161">
        <v>0</v>
      </c>
      <c r="F7770" s="161">
        <v>0</v>
      </c>
      <c r="G7770" s="161">
        <v>0</v>
      </c>
      <c r="H7770" s="161">
        <v>-272</v>
      </c>
      <c r="I7770" s="161">
        <v>-1636</v>
      </c>
      <c r="J7770" s="161">
        <v>16936</v>
      </c>
      <c r="K7770" s="161">
        <v>802</v>
      </c>
      <c r="L7770" s="162">
        <v>0</v>
      </c>
      <c r="M7770" s="163">
        <v>0</v>
      </c>
    </row>
    <row r="7771" spans="1:13">
      <c r="A7771" s="152">
        <v>197</v>
      </c>
      <c r="B7771" s="153" t="s">
        <v>79</v>
      </c>
      <c r="C7771" s="154">
        <v>2017</v>
      </c>
      <c r="D7771" s="155">
        <v>0</v>
      </c>
      <c r="E7771" s="155">
        <v>0</v>
      </c>
      <c r="F7771" s="155">
        <v>0</v>
      </c>
      <c r="G7771" s="155">
        <v>0</v>
      </c>
      <c r="H7771" s="155">
        <v>-6823</v>
      </c>
      <c r="I7771" s="155">
        <v>204</v>
      </c>
      <c r="J7771" s="155">
        <v>-140606</v>
      </c>
      <c r="K7771" s="155">
        <v>-1214</v>
      </c>
      <c r="L7771" s="156">
        <v>-1</v>
      </c>
      <c r="M7771" s="157">
        <v>1</v>
      </c>
    </row>
    <row r="7772" spans="1:13">
      <c r="A7772" s="158">
        <v>119</v>
      </c>
      <c r="B7772" s="159" t="s">
        <v>58</v>
      </c>
      <c r="C7772" s="160">
        <v>2017</v>
      </c>
      <c r="D7772" s="161">
        <v>0</v>
      </c>
      <c r="E7772" s="161">
        <v>0</v>
      </c>
      <c r="F7772" s="161">
        <v>0</v>
      </c>
      <c r="G7772" s="161">
        <v>0</v>
      </c>
      <c r="H7772" s="161">
        <v>2346</v>
      </c>
      <c r="I7772" s="161">
        <v>0</v>
      </c>
      <c r="J7772" s="161">
        <v>0</v>
      </c>
      <c r="K7772" s="161">
        <v>0</v>
      </c>
      <c r="L7772" s="162">
        <v>0</v>
      </c>
      <c r="M7772" s="163">
        <v>0</v>
      </c>
    </row>
    <row r="7773" spans="1:13">
      <c r="A7773" s="152">
        <v>227</v>
      </c>
      <c r="B7773" s="153" t="s">
        <v>112</v>
      </c>
      <c r="C7773" s="154">
        <v>2017</v>
      </c>
      <c r="D7773" s="155">
        <v>0</v>
      </c>
      <c r="E7773" s="155">
        <v>0</v>
      </c>
      <c r="F7773" s="155">
        <v>0</v>
      </c>
      <c r="G7773" s="155">
        <v>0</v>
      </c>
      <c r="H7773" s="155">
        <v>101435</v>
      </c>
      <c r="I7773" s="155">
        <v>32223</v>
      </c>
      <c r="J7773" s="155">
        <v>-71544</v>
      </c>
      <c r="K7773" s="155">
        <v>-37</v>
      </c>
      <c r="L7773" s="156">
        <v>0</v>
      </c>
      <c r="M7773" s="157">
        <v>0</v>
      </c>
    </row>
    <row r="7774" spans="1:13">
      <c r="A7774" s="158">
        <v>100</v>
      </c>
      <c r="B7774" s="159" t="s">
        <v>59</v>
      </c>
      <c r="C7774" s="160">
        <v>2017</v>
      </c>
      <c r="D7774" s="161">
        <v>0</v>
      </c>
      <c r="E7774" s="161">
        <v>0</v>
      </c>
      <c r="F7774" s="161">
        <v>0</v>
      </c>
      <c r="G7774" s="161">
        <v>0</v>
      </c>
      <c r="H7774" s="161">
        <v>-758</v>
      </c>
      <c r="I7774" s="161">
        <v>153</v>
      </c>
      <c r="J7774" s="161">
        <v>0</v>
      </c>
      <c r="K7774" s="161">
        <v>0</v>
      </c>
      <c r="L7774" s="162">
        <v>0</v>
      </c>
      <c r="M7774" s="163">
        <v>0</v>
      </c>
    </row>
    <row r="7775" spans="1:13">
      <c r="A7775" s="152">
        <v>158</v>
      </c>
      <c r="B7775" s="153" t="s">
        <v>80</v>
      </c>
      <c r="C7775" s="154">
        <v>2017</v>
      </c>
      <c r="D7775" s="155">
        <v>0</v>
      </c>
      <c r="E7775" s="155">
        <v>0</v>
      </c>
      <c r="F7775" s="155">
        <v>0</v>
      </c>
      <c r="G7775" s="155">
        <v>0</v>
      </c>
      <c r="H7775" s="155">
        <v>-381484</v>
      </c>
      <c r="I7775" s="155">
        <v>7669.5</v>
      </c>
      <c r="J7775" s="155">
        <v>-40064</v>
      </c>
      <c r="K7775" s="155">
        <v>-534</v>
      </c>
      <c r="L7775" s="156">
        <v>2</v>
      </c>
      <c r="M7775" s="157">
        <v>0</v>
      </c>
    </row>
    <row r="7776" spans="1:13">
      <c r="A7776" s="158">
        <v>13</v>
      </c>
      <c r="B7776" s="159" t="s">
        <v>48</v>
      </c>
      <c r="C7776" s="160">
        <v>2017</v>
      </c>
      <c r="D7776" s="161">
        <v>0</v>
      </c>
      <c r="E7776" s="161">
        <v>0</v>
      </c>
      <c r="F7776" s="161">
        <v>0</v>
      </c>
      <c r="G7776" s="161">
        <v>0</v>
      </c>
      <c r="H7776" s="161">
        <v>26306</v>
      </c>
      <c r="I7776" s="161">
        <v>9333</v>
      </c>
      <c r="J7776" s="161">
        <v>2144</v>
      </c>
      <c r="K7776" s="161">
        <v>95</v>
      </c>
      <c r="L7776" s="162">
        <v>0</v>
      </c>
      <c r="M7776" s="163">
        <v>0</v>
      </c>
    </row>
    <row r="7777" spans="1:13">
      <c r="A7777" s="152">
        <v>101</v>
      </c>
      <c r="B7777" s="153" t="s">
        <v>72</v>
      </c>
      <c r="C7777" s="154">
        <v>2017</v>
      </c>
      <c r="D7777" s="155">
        <v>0</v>
      </c>
      <c r="E7777" s="155">
        <v>0</v>
      </c>
      <c r="F7777" s="155">
        <v>0</v>
      </c>
      <c r="G7777" s="155">
        <v>0</v>
      </c>
      <c r="H7777" s="155">
        <v>2384</v>
      </c>
      <c r="I7777" s="155">
        <v>0</v>
      </c>
      <c r="J7777" s="155">
        <v>0</v>
      </c>
      <c r="K7777" s="155">
        <v>0</v>
      </c>
      <c r="L7777" s="156">
        <v>0</v>
      </c>
      <c r="M7777" s="157">
        <v>0</v>
      </c>
    </row>
    <row r="7778" spans="1:13">
      <c r="A7778" s="158">
        <v>39</v>
      </c>
      <c r="B7778" s="159" t="s">
        <v>161</v>
      </c>
      <c r="C7778" s="160">
        <v>2017</v>
      </c>
      <c r="D7778" s="161">
        <v>0</v>
      </c>
      <c r="E7778" s="161">
        <v>0</v>
      </c>
      <c r="F7778" s="161">
        <v>0</v>
      </c>
      <c r="G7778" s="161">
        <v>0</v>
      </c>
      <c r="H7778" s="161">
        <v>3743</v>
      </c>
      <c r="I7778" s="161">
        <v>6210</v>
      </c>
      <c r="J7778" s="161">
        <v>0</v>
      </c>
      <c r="K7778" s="161">
        <v>0</v>
      </c>
      <c r="L7778" s="162">
        <v>0</v>
      </c>
      <c r="M7778" s="163">
        <v>0</v>
      </c>
    </row>
    <row r="7779" spans="1:13">
      <c r="A7779" s="152">
        <v>141</v>
      </c>
      <c r="B7779" s="153" t="s">
        <v>49</v>
      </c>
      <c r="C7779" s="154">
        <v>2017</v>
      </c>
      <c r="D7779" s="155">
        <v>0</v>
      </c>
      <c r="E7779" s="155">
        <v>0</v>
      </c>
      <c r="F7779" s="155">
        <v>0</v>
      </c>
      <c r="G7779" s="155">
        <v>0</v>
      </c>
      <c r="H7779" s="155">
        <v>158320</v>
      </c>
      <c r="I7779" s="155">
        <v>51914.2</v>
      </c>
      <c r="J7779" s="155">
        <v>69743</v>
      </c>
      <c r="K7779" s="155">
        <v>-211</v>
      </c>
      <c r="L7779" s="156">
        <v>0</v>
      </c>
      <c r="M7779" s="157">
        <v>0</v>
      </c>
    </row>
    <row r="7780" spans="1:13">
      <c r="A7780" s="158">
        <v>40</v>
      </c>
      <c r="B7780" s="159" t="s">
        <v>134</v>
      </c>
      <c r="C7780" s="160">
        <v>2017</v>
      </c>
      <c r="D7780" s="161">
        <v>0</v>
      </c>
      <c r="E7780" s="161">
        <v>0</v>
      </c>
      <c r="F7780" s="161">
        <v>0</v>
      </c>
      <c r="G7780" s="161">
        <v>0</v>
      </c>
      <c r="H7780" s="161">
        <v>1375</v>
      </c>
      <c r="I7780" s="161">
        <v>0</v>
      </c>
      <c r="J7780" s="161">
        <v>0</v>
      </c>
      <c r="K7780" s="161">
        <v>0</v>
      </c>
      <c r="L7780" s="162">
        <v>0</v>
      </c>
      <c r="M7780" s="163">
        <v>0</v>
      </c>
    </row>
    <row r="7781" spans="1:13">
      <c r="A7781" s="152">
        <v>41</v>
      </c>
      <c r="B7781" s="153" t="s">
        <v>154</v>
      </c>
      <c r="C7781" s="154">
        <v>2017</v>
      </c>
      <c r="D7781" s="155">
        <v>0</v>
      </c>
      <c r="E7781" s="155">
        <v>0</v>
      </c>
      <c r="F7781" s="155">
        <v>0</v>
      </c>
      <c r="G7781" s="155">
        <v>0</v>
      </c>
      <c r="H7781" s="155">
        <v>0</v>
      </c>
      <c r="I7781" s="155">
        <v>0</v>
      </c>
      <c r="J7781" s="155">
        <v>0</v>
      </c>
      <c r="K7781" s="155">
        <v>0</v>
      </c>
      <c r="L7781" s="156">
        <v>0</v>
      </c>
      <c r="M7781" s="157">
        <v>0</v>
      </c>
    </row>
    <row r="7782" spans="1:13">
      <c r="A7782" s="158">
        <v>228</v>
      </c>
      <c r="B7782" s="159" t="s">
        <v>135</v>
      </c>
      <c r="C7782" s="160">
        <v>2017</v>
      </c>
      <c r="D7782" s="161">
        <v>0</v>
      </c>
      <c r="E7782" s="161">
        <v>0</v>
      </c>
      <c r="F7782" s="161">
        <v>0</v>
      </c>
      <c r="G7782" s="161">
        <v>0</v>
      </c>
      <c r="H7782" s="161">
        <v>1340</v>
      </c>
      <c r="I7782" s="161">
        <v>3221</v>
      </c>
      <c r="J7782" s="161">
        <v>-400</v>
      </c>
      <c r="K7782" s="161">
        <v>-54</v>
      </c>
      <c r="L7782" s="162">
        <v>0</v>
      </c>
      <c r="M7782" s="163">
        <v>0</v>
      </c>
    </row>
    <row r="7783" spans="1:13">
      <c r="A7783" s="152">
        <v>159</v>
      </c>
      <c r="B7783" s="153" t="s">
        <v>142</v>
      </c>
      <c r="C7783" s="154">
        <v>2017</v>
      </c>
      <c r="D7783" s="155">
        <v>0</v>
      </c>
      <c r="E7783" s="155">
        <v>0</v>
      </c>
      <c r="F7783" s="155">
        <v>0</v>
      </c>
      <c r="G7783" s="155">
        <v>0</v>
      </c>
      <c r="H7783" s="155">
        <v>56326</v>
      </c>
      <c r="I7783" s="155">
        <v>920</v>
      </c>
      <c r="J7783" s="155">
        <v>0</v>
      </c>
      <c r="K7783" s="155">
        <v>-26220</v>
      </c>
      <c r="L7783" s="156">
        <v>0</v>
      </c>
      <c r="M7783" s="157">
        <v>0</v>
      </c>
    </row>
    <row r="7784" spans="1:13">
      <c r="A7784" s="158">
        <v>248</v>
      </c>
      <c r="B7784" s="159" t="s">
        <v>98</v>
      </c>
      <c r="C7784" s="160">
        <v>2017</v>
      </c>
      <c r="D7784" s="161">
        <v>0</v>
      </c>
      <c r="E7784" s="161">
        <v>0</v>
      </c>
      <c r="F7784" s="161">
        <v>0</v>
      </c>
      <c r="G7784" s="161">
        <v>0</v>
      </c>
      <c r="H7784" s="161">
        <v>-5302</v>
      </c>
      <c r="I7784" s="161">
        <v>14626</v>
      </c>
      <c r="J7784" s="161">
        <v>0</v>
      </c>
      <c r="K7784" s="161">
        <v>0</v>
      </c>
      <c r="L7784" s="162">
        <v>0</v>
      </c>
      <c r="M7784" s="163">
        <v>0</v>
      </c>
    </row>
    <row r="7785" spans="1:13">
      <c r="A7785" s="152">
        <v>249</v>
      </c>
      <c r="B7785" s="153" t="s">
        <v>99</v>
      </c>
      <c r="C7785" s="154">
        <v>2017</v>
      </c>
      <c r="D7785" s="155">
        <v>0</v>
      </c>
      <c r="E7785" s="155">
        <v>0</v>
      </c>
      <c r="F7785" s="155">
        <v>0</v>
      </c>
      <c r="G7785" s="155">
        <v>0</v>
      </c>
      <c r="H7785" s="155">
        <v>34339</v>
      </c>
      <c r="I7785" s="155">
        <v>-691</v>
      </c>
      <c r="J7785" s="155">
        <v>0</v>
      </c>
      <c r="K7785" s="155">
        <v>0</v>
      </c>
      <c r="L7785" s="156">
        <v>1</v>
      </c>
      <c r="M7785" s="157">
        <v>-1</v>
      </c>
    </row>
    <row r="7786" spans="1:13">
      <c r="A7786" s="158">
        <v>42</v>
      </c>
      <c r="B7786" s="159" t="s">
        <v>81</v>
      </c>
      <c r="C7786" s="160">
        <v>2017</v>
      </c>
      <c r="D7786" s="161">
        <v>0</v>
      </c>
      <c r="E7786" s="161">
        <v>0</v>
      </c>
      <c r="F7786" s="161">
        <v>0</v>
      </c>
      <c r="G7786" s="161">
        <v>0</v>
      </c>
      <c r="H7786" s="161">
        <v>7375</v>
      </c>
      <c r="I7786" s="161">
        <v>8319</v>
      </c>
      <c r="J7786" s="161">
        <v>0</v>
      </c>
      <c r="K7786" s="161">
        <v>0</v>
      </c>
      <c r="L7786" s="162">
        <v>0</v>
      </c>
      <c r="M7786" s="163">
        <v>0</v>
      </c>
    </row>
    <row r="7787" spans="1:13">
      <c r="A7787" s="152">
        <v>250</v>
      </c>
      <c r="B7787" s="153" t="s">
        <v>100</v>
      </c>
      <c r="C7787" s="154">
        <v>2017</v>
      </c>
      <c r="D7787" s="155">
        <v>0</v>
      </c>
      <c r="E7787" s="155">
        <v>0</v>
      </c>
      <c r="F7787" s="155">
        <v>0</v>
      </c>
      <c r="G7787" s="155">
        <v>0</v>
      </c>
      <c r="H7787" s="155">
        <v>1859</v>
      </c>
      <c r="I7787" s="155">
        <v>0</v>
      </c>
      <c r="J7787" s="155">
        <v>325648</v>
      </c>
      <c r="K7787" s="155">
        <v>23373</v>
      </c>
      <c r="L7787" s="156">
        <v>0</v>
      </c>
      <c r="M7787" s="157">
        <v>0</v>
      </c>
    </row>
    <row r="7788" spans="1:13">
      <c r="A7788" s="158">
        <v>198</v>
      </c>
      <c r="B7788" s="159" t="s">
        <v>60</v>
      </c>
      <c r="C7788" s="160">
        <v>2017</v>
      </c>
      <c r="D7788" s="161">
        <v>0</v>
      </c>
      <c r="E7788" s="161">
        <v>0</v>
      </c>
      <c r="F7788" s="161">
        <v>0</v>
      </c>
      <c r="G7788" s="161">
        <v>0</v>
      </c>
      <c r="H7788" s="161">
        <v>-6808</v>
      </c>
      <c r="I7788" s="161">
        <v>5489.15</v>
      </c>
      <c r="J7788" s="161">
        <v>-700</v>
      </c>
      <c r="K7788" s="161">
        <v>-1931</v>
      </c>
      <c r="L7788" s="162">
        <v>0</v>
      </c>
      <c r="M7788" s="163">
        <v>4</v>
      </c>
    </row>
    <row r="7789" spans="1:13">
      <c r="A7789" s="152">
        <v>43</v>
      </c>
      <c r="B7789" s="153" t="s">
        <v>143</v>
      </c>
      <c r="C7789" s="154">
        <v>2017</v>
      </c>
      <c r="D7789" s="155">
        <v>0</v>
      </c>
      <c r="E7789" s="155">
        <v>0</v>
      </c>
      <c r="F7789" s="155">
        <v>0</v>
      </c>
      <c r="G7789" s="155">
        <v>0</v>
      </c>
      <c r="H7789" s="155">
        <v>0</v>
      </c>
      <c r="I7789" s="155">
        <v>0</v>
      </c>
      <c r="J7789" s="155">
        <v>0</v>
      </c>
      <c r="K7789" s="155">
        <v>0</v>
      </c>
      <c r="L7789" s="156">
        <v>0</v>
      </c>
      <c r="M7789" s="157">
        <v>0</v>
      </c>
    </row>
    <row r="7790" spans="1:13">
      <c r="A7790" s="158">
        <v>199</v>
      </c>
      <c r="B7790" s="159" t="s">
        <v>61</v>
      </c>
      <c r="C7790" s="160">
        <v>2017</v>
      </c>
      <c r="D7790" s="161">
        <v>0</v>
      </c>
      <c r="E7790" s="161">
        <v>0</v>
      </c>
      <c r="F7790" s="161">
        <v>0</v>
      </c>
      <c r="G7790" s="161">
        <v>0</v>
      </c>
      <c r="H7790" s="161">
        <v>137874</v>
      </c>
      <c r="I7790" s="161">
        <v>-67840.600000000006</v>
      </c>
      <c r="J7790" s="161">
        <v>536</v>
      </c>
      <c r="K7790" s="161">
        <v>-5384</v>
      </c>
      <c r="L7790" s="162">
        <v>0</v>
      </c>
      <c r="M7790" s="163">
        <v>2</v>
      </c>
    </row>
    <row r="7791" spans="1:13">
      <c r="A7791" s="152">
        <v>142</v>
      </c>
      <c r="B7791" s="153" t="s">
        <v>24</v>
      </c>
      <c r="C7791" s="154">
        <v>2017</v>
      </c>
      <c r="D7791" s="155">
        <v>0</v>
      </c>
      <c r="E7791" s="155">
        <v>0</v>
      </c>
      <c r="F7791" s="155">
        <v>0</v>
      </c>
      <c r="G7791" s="155">
        <v>0</v>
      </c>
      <c r="H7791" s="155">
        <v>-56566</v>
      </c>
      <c r="I7791" s="155">
        <v>34351</v>
      </c>
      <c r="J7791" s="155">
        <v>21928</v>
      </c>
      <c r="K7791" s="155">
        <v>2503</v>
      </c>
      <c r="L7791" s="156">
        <v>0</v>
      </c>
      <c r="M7791" s="157">
        <v>1</v>
      </c>
    </row>
    <row r="7792" spans="1:13">
      <c r="A7792" s="158">
        <v>120</v>
      </c>
      <c r="B7792" s="159" t="s">
        <v>32</v>
      </c>
      <c r="C7792" s="160">
        <v>2017</v>
      </c>
      <c r="D7792" s="161">
        <v>0</v>
      </c>
      <c r="E7792" s="161">
        <v>0</v>
      </c>
      <c r="F7792" s="161">
        <v>0</v>
      </c>
      <c r="G7792" s="161">
        <v>0</v>
      </c>
      <c r="H7792" s="161">
        <v>30090</v>
      </c>
      <c r="I7792" s="161">
        <v>2215</v>
      </c>
      <c r="J7792" s="161">
        <v>0</v>
      </c>
      <c r="K7792" s="161">
        <v>1268</v>
      </c>
      <c r="L7792" s="162">
        <v>0</v>
      </c>
      <c r="M7792" s="163">
        <v>1</v>
      </c>
    </row>
    <row r="7793" spans="1:13">
      <c r="A7793" s="152">
        <v>69</v>
      </c>
      <c r="B7793" s="153" t="s">
        <v>73</v>
      </c>
      <c r="C7793" s="154">
        <v>2017</v>
      </c>
      <c r="D7793" s="155">
        <v>0</v>
      </c>
      <c r="E7793" s="155">
        <v>0</v>
      </c>
      <c r="F7793" s="155">
        <v>0</v>
      </c>
      <c r="G7793" s="155">
        <v>0</v>
      </c>
      <c r="H7793" s="155">
        <v>82279</v>
      </c>
      <c r="I7793" s="155">
        <v>43144</v>
      </c>
      <c r="J7793" s="155">
        <v>-21526</v>
      </c>
      <c r="K7793" s="155">
        <v>291</v>
      </c>
      <c r="L7793" s="156">
        <v>2</v>
      </c>
      <c r="M7793" s="157">
        <v>-1</v>
      </c>
    </row>
    <row r="7794" spans="1:13">
      <c r="A7794" s="158">
        <v>44</v>
      </c>
      <c r="B7794" s="159" t="s">
        <v>167</v>
      </c>
      <c r="C7794" s="160">
        <v>2017</v>
      </c>
      <c r="D7794" s="161">
        <v>0</v>
      </c>
      <c r="E7794" s="161">
        <v>0</v>
      </c>
      <c r="F7794" s="161">
        <v>0</v>
      </c>
      <c r="G7794" s="161">
        <v>0</v>
      </c>
      <c r="H7794" s="161">
        <v>0</v>
      </c>
      <c r="I7794" s="161">
        <v>0</v>
      </c>
      <c r="J7794" s="161">
        <v>0</v>
      </c>
      <c r="K7794" s="161">
        <v>0</v>
      </c>
      <c r="L7794" s="162">
        <v>0</v>
      </c>
      <c r="M7794" s="163">
        <v>0</v>
      </c>
    </row>
    <row r="7795" spans="1:13">
      <c r="A7795" s="152">
        <v>200</v>
      </c>
      <c r="B7795" s="153" t="s">
        <v>62</v>
      </c>
      <c r="C7795" s="154">
        <v>2017</v>
      </c>
      <c r="D7795" s="155">
        <v>0</v>
      </c>
      <c r="E7795" s="155">
        <v>0</v>
      </c>
      <c r="F7795" s="155">
        <v>0</v>
      </c>
      <c r="G7795" s="155">
        <v>0</v>
      </c>
      <c r="H7795" s="155">
        <v>-8209</v>
      </c>
      <c r="I7795" s="155">
        <v>2282</v>
      </c>
      <c r="J7795" s="155">
        <v>207432</v>
      </c>
      <c r="K7795" s="155">
        <v>-6215</v>
      </c>
      <c r="L7795" s="156">
        <v>0</v>
      </c>
      <c r="M7795" s="157">
        <v>1</v>
      </c>
    </row>
    <row r="7796" spans="1:13">
      <c r="A7796" s="158">
        <v>70</v>
      </c>
      <c r="B7796" s="159" t="s">
        <v>168</v>
      </c>
      <c r="C7796" s="160">
        <v>2017</v>
      </c>
      <c r="D7796" s="161">
        <v>0</v>
      </c>
      <c r="E7796" s="161">
        <v>0</v>
      </c>
      <c r="F7796" s="161">
        <v>0</v>
      </c>
      <c r="G7796" s="161">
        <v>0</v>
      </c>
      <c r="H7796" s="161">
        <v>0</v>
      </c>
      <c r="I7796" s="161">
        <v>10941</v>
      </c>
      <c r="J7796" s="161">
        <v>0</v>
      </c>
      <c r="K7796" s="161">
        <v>0</v>
      </c>
      <c r="L7796" s="162">
        <v>0</v>
      </c>
      <c r="M7796" s="163">
        <v>0</v>
      </c>
    </row>
    <row r="7797" spans="1:13">
      <c r="A7797" s="152">
        <v>102</v>
      </c>
      <c r="B7797" s="153" t="s">
        <v>169</v>
      </c>
      <c r="C7797" s="154">
        <v>2017</v>
      </c>
      <c r="D7797" s="155">
        <v>0</v>
      </c>
      <c r="E7797" s="155">
        <v>0</v>
      </c>
      <c r="F7797" s="155">
        <v>0</v>
      </c>
      <c r="G7797" s="155">
        <v>0</v>
      </c>
      <c r="H7797" s="155">
        <v>6089</v>
      </c>
      <c r="I7797" s="155">
        <v>1915</v>
      </c>
      <c r="J7797" s="155">
        <v>0</v>
      </c>
      <c r="K7797" s="155">
        <v>-2023</v>
      </c>
      <c r="L7797" s="156">
        <v>0</v>
      </c>
      <c r="M7797" s="157">
        <v>0</v>
      </c>
    </row>
    <row r="7798" spans="1:13">
      <c r="A7798" s="158">
        <v>251</v>
      </c>
      <c r="B7798" s="159" t="s">
        <v>33</v>
      </c>
      <c r="C7798" s="160">
        <v>2017</v>
      </c>
      <c r="D7798" s="161">
        <v>0</v>
      </c>
      <c r="E7798" s="161">
        <v>0</v>
      </c>
      <c r="F7798" s="161">
        <v>0</v>
      </c>
      <c r="G7798" s="161">
        <v>0</v>
      </c>
      <c r="H7798" s="161">
        <v>17652</v>
      </c>
      <c r="I7798" s="161">
        <v>107</v>
      </c>
      <c r="J7798" s="161">
        <v>-400</v>
      </c>
      <c r="K7798" s="161">
        <v>-22</v>
      </c>
      <c r="L7798" s="162">
        <v>0</v>
      </c>
      <c r="M7798" s="163">
        <v>-1</v>
      </c>
    </row>
    <row r="7799" spans="1:13">
      <c r="A7799" s="152">
        <v>180</v>
      </c>
      <c r="B7799" s="153" t="s">
        <v>50</v>
      </c>
      <c r="C7799" s="154">
        <v>2017</v>
      </c>
      <c r="D7799" s="155">
        <v>0</v>
      </c>
      <c r="E7799" s="155">
        <v>0</v>
      </c>
      <c r="F7799" s="155">
        <v>0</v>
      </c>
      <c r="G7799" s="155">
        <v>0</v>
      </c>
      <c r="H7799" s="155">
        <v>13772</v>
      </c>
      <c r="I7799" s="155">
        <v>-1455</v>
      </c>
      <c r="J7799" s="155">
        <v>0</v>
      </c>
      <c r="K7799" s="155">
        <v>0</v>
      </c>
      <c r="L7799" s="156">
        <v>0</v>
      </c>
      <c r="M7799" s="157">
        <v>0</v>
      </c>
    </row>
    <row r="7800" spans="1:13">
      <c r="A7800" s="158">
        <v>14</v>
      </c>
      <c r="B7800" s="159" t="s">
        <v>136</v>
      </c>
      <c r="C7800" s="160">
        <v>2017</v>
      </c>
      <c r="D7800" s="161">
        <v>0</v>
      </c>
      <c r="E7800" s="161">
        <v>0</v>
      </c>
      <c r="F7800" s="161">
        <v>0</v>
      </c>
      <c r="G7800" s="161">
        <v>0</v>
      </c>
      <c r="H7800" s="161">
        <v>19074</v>
      </c>
      <c r="I7800" s="161">
        <v>14013</v>
      </c>
      <c r="J7800" s="161">
        <v>0</v>
      </c>
      <c r="K7800" s="161">
        <v>0</v>
      </c>
      <c r="L7800" s="162">
        <v>0</v>
      </c>
      <c r="M7800" s="163">
        <v>0</v>
      </c>
    </row>
    <row r="7801" spans="1:13">
      <c r="A7801" s="152">
        <v>121</v>
      </c>
      <c r="B7801" s="153" t="s">
        <v>63</v>
      </c>
      <c r="C7801" s="154">
        <v>2017</v>
      </c>
      <c r="D7801" s="155">
        <v>0</v>
      </c>
      <c r="E7801" s="155">
        <v>0</v>
      </c>
      <c r="F7801" s="155">
        <v>0</v>
      </c>
      <c r="G7801" s="155">
        <v>0</v>
      </c>
      <c r="H7801" s="155">
        <v>28851</v>
      </c>
      <c r="I7801" s="155">
        <v>-5105</v>
      </c>
      <c r="J7801" s="155">
        <v>0</v>
      </c>
      <c r="K7801" s="155">
        <v>0</v>
      </c>
      <c r="L7801" s="156">
        <v>0</v>
      </c>
      <c r="M7801" s="157">
        <v>0</v>
      </c>
    </row>
    <row r="7802" spans="1:13">
      <c r="A7802" s="158">
        <v>298</v>
      </c>
      <c r="B7802" s="159" t="s">
        <v>101</v>
      </c>
      <c r="C7802" s="160">
        <v>2017</v>
      </c>
      <c r="D7802" s="161">
        <v>0</v>
      </c>
      <c r="E7802" s="161">
        <v>0</v>
      </c>
      <c r="F7802" s="161">
        <v>0</v>
      </c>
      <c r="G7802" s="161">
        <v>0</v>
      </c>
      <c r="H7802" s="161">
        <v>5332</v>
      </c>
      <c r="I7802" s="161">
        <v>1049</v>
      </c>
      <c r="J7802" s="161">
        <v>28216</v>
      </c>
      <c r="K7802" s="161">
        <v>-1353</v>
      </c>
      <c r="L7802" s="162">
        <v>0</v>
      </c>
      <c r="M7802" s="163">
        <v>0</v>
      </c>
    </row>
    <row r="7803" spans="1:13">
      <c r="A7803" s="152">
        <v>71</v>
      </c>
      <c r="B7803" s="153" t="s">
        <v>82</v>
      </c>
      <c r="C7803" s="154">
        <v>2017</v>
      </c>
      <c r="D7803" s="155">
        <v>0</v>
      </c>
      <c r="E7803" s="155">
        <v>0</v>
      </c>
      <c r="F7803" s="155">
        <v>0</v>
      </c>
      <c r="G7803" s="155">
        <v>0</v>
      </c>
      <c r="H7803" s="155">
        <v>52842</v>
      </c>
      <c r="I7803" s="155">
        <v>6497</v>
      </c>
      <c r="J7803" s="155">
        <v>0</v>
      </c>
      <c r="K7803" s="155">
        <v>0</v>
      </c>
      <c r="L7803" s="156">
        <v>0</v>
      </c>
      <c r="M7803" s="157">
        <v>0</v>
      </c>
    </row>
    <row r="7804" spans="1:13">
      <c r="A7804" s="158">
        <v>181</v>
      </c>
      <c r="B7804" s="159" t="s">
        <v>102</v>
      </c>
      <c r="C7804" s="160">
        <v>2017</v>
      </c>
      <c r="D7804" s="161">
        <v>0</v>
      </c>
      <c r="E7804" s="161">
        <v>0</v>
      </c>
      <c r="F7804" s="161">
        <v>0</v>
      </c>
      <c r="G7804" s="161">
        <v>0</v>
      </c>
      <c r="H7804" s="161">
        <v>310</v>
      </c>
      <c r="I7804" s="161">
        <v>127</v>
      </c>
      <c r="J7804" s="161">
        <v>0</v>
      </c>
      <c r="K7804" s="161">
        <v>0</v>
      </c>
      <c r="L7804" s="162">
        <v>1</v>
      </c>
      <c r="M7804" s="163">
        <v>0</v>
      </c>
    </row>
    <row r="7805" spans="1:13">
      <c r="A7805" s="152">
        <v>182</v>
      </c>
      <c r="B7805" s="153" t="s">
        <v>150</v>
      </c>
      <c r="C7805" s="154">
        <v>2017</v>
      </c>
      <c r="D7805" s="155">
        <v>0</v>
      </c>
      <c r="E7805" s="155">
        <v>0</v>
      </c>
      <c r="F7805" s="155">
        <v>0</v>
      </c>
      <c r="G7805" s="155">
        <v>0</v>
      </c>
      <c r="H7805" s="155">
        <v>-12800</v>
      </c>
      <c r="I7805" s="155">
        <v>0</v>
      </c>
      <c r="J7805" s="155">
        <v>0</v>
      </c>
      <c r="K7805" s="155">
        <v>0</v>
      </c>
      <c r="L7805" s="156">
        <v>0</v>
      </c>
      <c r="M7805" s="157">
        <v>0</v>
      </c>
    </row>
    <row r="7806" spans="1:13">
      <c r="A7806" s="158">
        <v>72</v>
      </c>
      <c r="B7806" s="159" t="s">
        <v>103</v>
      </c>
      <c r="C7806" s="160">
        <v>2017</v>
      </c>
      <c r="D7806" s="161">
        <v>0</v>
      </c>
      <c r="E7806" s="161">
        <v>0</v>
      </c>
      <c r="F7806" s="161">
        <v>0</v>
      </c>
      <c r="G7806" s="161">
        <v>0</v>
      </c>
      <c r="H7806" s="161">
        <v>-3450</v>
      </c>
      <c r="I7806" s="161">
        <v>128483</v>
      </c>
      <c r="J7806" s="161">
        <v>0</v>
      </c>
      <c r="K7806" s="161">
        <v>463</v>
      </c>
      <c r="L7806" s="162">
        <v>0</v>
      </c>
      <c r="M7806" s="163">
        <v>0</v>
      </c>
    </row>
    <row r="7807" spans="1:13">
      <c r="A7807" s="152">
        <v>230</v>
      </c>
      <c r="B7807" s="153" t="s">
        <v>34</v>
      </c>
      <c r="C7807" s="154">
        <v>2017</v>
      </c>
      <c r="D7807" s="155">
        <v>0</v>
      </c>
      <c r="E7807" s="155">
        <v>0</v>
      </c>
      <c r="F7807" s="155">
        <v>0</v>
      </c>
      <c r="G7807" s="155">
        <v>0</v>
      </c>
      <c r="H7807" s="155">
        <v>169934</v>
      </c>
      <c r="I7807" s="155">
        <v>72438.05</v>
      </c>
      <c r="J7807" s="155">
        <v>362352</v>
      </c>
      <c r="K7807" s="155">
        <v>46908</v>
      </c>
      <c r="L7807" s="156">
        <v>0</v>
      </c>
      <c r="M7807" s="157">
        <v>3</v>
      </c>
    </row>
    <row r="7808" spans="1:13">
      <c r="A7808" s="158">
        <v>231</v>
      </c>
      <c r="B7808" s="159" t="s">
        <v>121</v>
      </c>
      <c r="C7808" s="160">
        <v>2017</v>
      </c>
      <c r="D7808" s="161">
        <v>0</v>
      </c>
      <c r="E7808" s="161">
        <v>0</v>
      </c>
      <c r="F7808" s="161">
        <v>0</v>
      </c>
      <c r="G7808" s="161">
        <v>0</v>
      </c>
      <c r="H7808" s="161">
        <v>19942</v>
      </c>
      <c r="I7808" s="161">
        <v>16595</v>
      </c>
      <c r="J7808" s="161">
        <v>0</v>
      </c>
      <c r="K7808" s="161">
        <v>0</v>
      </c>
      <c r="L7808" s="162">
        <v>0</v>
      </c>
      <c r="M7808" s="163">
        <v>0</v>
      </c>
    </row>
    <row r="7809" spans="1:13">
      <c r="A7809" s="152">
        <v>161</v>
      </c>
      <c r="B7809" s="153" t="s">
        <v>38</v>
      </c>
      <c r="C7809" s="154">
        <v>2017</v>
      </c>
      <c r="D7809" s="155">
        <v>0</v>
      </c>
      <c r="E7809" s="155">
        <v>0</v>
      </c>
      <c r="F7809" s="155">
        <v>0</v>
      </c>
      <c r="G7809" s="155">
        <v>0</v>
      </c>
      <c r="H7809" s="155">
        <v>99604</v>
      </c>
      <c r="I7809" s="155">
        <v>182912.8</v>
      </c>
      <c r="J7809" s="155">
        <v>402580</v>
      </c>
      <c r="K7809" s="155">
        <v>14944</v>
      </c>
      <c r="L7809" s="156">
        <v>0</v>
      </c>
      <c r="M7809" s="157">
        <v>1</v>
      </c>
    </row>
    <row r="7810" spans="1:13">
      <c r="A7810" s="158">
        <v>160</v>
      </c>
      <c r="B7810" s="159" t="s">
        <v>151</v>
      </c>
      <c r="C7810" s="160">
        <v>2017</v>
      </c>
      <c r="D7810" s="161">
        <v>0</v>
      </c>
      <c r="E7810" s="161">
        <v>0</v>
      </c>
      <c r="F7810" s="161">
        <v>0</v>
      </c>
      <c r="G7810" s="161">
        <v>0</v>
      </c>
      <c r="H7810" s="161">
        <v>163032</v>
      </c>
      <c r="I7810" s="161">
        <v>426169</v>
      </c>
      <c r="J7810" s="161">
        <v>45376</v>
      </c>
      <c r="K7810" s="161">
        <v>584</v>
      </c>
      <c r="L7810" s="162">
        <v>0</v>
      </c>
      <c r="M7810" s="163">
        <v>0</v>
      </c>
    </row>
    <row r="7811" spans="1:13">
      <c r="A7811" s="152">
        <v>261</v>
      </c>
      <c r="B7811" s="153" t="s">
        <v>35</v>
      </c>
      <c r="C7811" s="154">
        <v>2017</v>
      </c>
      <c r="D7811" s="155">
        <v>0</v>
      </c>
      <c r="E7811" s="155">
        <v>0</v>
      </c>
      <c r="F7811" s="155">
        <v>0</v>
      </c>
      <c r="G7811" s="155">
        <v>0</v>
      </c>
      <c r="H7811" s="155">
        <v>4442937</v>
      </c>
      <c r="I7811" s="155">
        <v>1246250</v>
      </c>
      <c r="J7811" s="155">
        <v>1906943</v>
      </c>
      <c r="K7811" s="155">
        <v>-747993</v>
      </c>
      <c r="L7811" s="156">
        <v>0</v>
      </c>
      <c r="M7811" s="157">
        <v>0</v>
      </c>
    </row>
    <row r="7812" spans="1:13">
      <c r="A7812" s="158"/>
      <c r="B7812" s="159"/>
      <c r="C7812" s="160"/>
      <c r="D7812" s="161"/>
      <c r="E7812" s="161"/>
      <c r="F7812" s="161"/>
      <c r="G7812" s="161"/>
      <c r="H7812" s="161"/>
      <c r="I7812" s="161"/>
      <c r="J7812" s="161"/>
      <c r="K7812" s="161"/>
      <c r="L7812" s="162"/>
      <c r="M7812" s="163"/>
    </row>
    <row r="7813" spans="1:13">
      <c r="A7813" s="152"/>
      <c r="B7813" s="153" t="s">
        <v>279</v>
      </c>
      <c r="C7813" s="154"/>
      <c r="D7813" s="155">
        <v>0</v>
      </c>
      <c r="E7813" s="155">
        <v>0</v>
      </c>
      <c r="F7813" s="155">
        <v>0</v>
      </c>
      <c r="G7813" s="155">
        <v>0</v>
      </c>
      <c r="H7813" s="155">
        <v>10654372.029999999</v>
      </c>
      <c r="I7813" s="155">
        <v>6146415.2300000004</v>
      </c>
      <c r="J7813" s="155">
        <v>14438441.26</v>
      </c>
      <c r="K7813" s="155">
        <v>-482945.01</v>
      </c>
      <c r="L7813" s="156">
        <v>-21</v>
      </c>
      <c r="M7813" s="157">
        <v>10</v>
      </c>
    </row>
    <row r="7814" spans="1:13">
      <c r="A7814" s="158"/>
      <c r="B7814" s="159"/>
      <c r="C7814" s="160"/>
      <c r="D7814" s="161"/>
      <c r="E7814" s="161"/>
      <c r="F7814" s="161"/>
      <c r="G7814" s="161"/>
      <c r="H7814" s="161"/>
      <c r="I7814" s="161"/>
      <c r="J7814" s="161"/>
      <c r="K7814" s="161"/>
      <c r="L7814" s="162"/>
      <c r="M7814" s="163"/>
    </row>
    <row r="7815" spans="1:13">
      <c r="A7815" s="152"/>
      <c r="B7815" s="153" t="s">
        <v>280</v>
      </c>
      <c r="C7815" s="154"/>
      <c r="D7815" s="155"/>
      <c r="E7815" s="155"/>
      <c r="F7815" s="155"/>
      <c r="G7815" s="155" t="s">
        <v>284</v>
      </c>
      <c r="H7815" s="155">
        <v>10654372.029999999</v>
      </c>
      <c r="I7815" s="155">
        <v>6146415.2300000004</v>
      </c>
      <c r="J7815" s="155">
        <v>14438441.26</v>
      </c>
      <c r="K7815" s="155">
        <v>-482945.01</v>
      </c>
      <c r="L7815" s="156"/>
      <c r="M7815" s="157"/>
    </row>
    <row r="7816" spans="1:13">
      <c r="A7816" s="158">
        <v>21</v>
      </c>
      <c r="B7816" s="159" t="s">
        <v>182</v>
      </c>
      <c r="C7816" s="160">
        <v>2018</v>
      </c>
      <c r="D7816" s="161">
        <v>0</v>
      </c>
      <c r="E7816" s="161">
        <v>0</v>
      </c>
      <c r="F7816" s="161">
        <v>0</v>
      </c>
      <c r="G7816" s="161">
        <v>0</v>
      </c>
      <c r="H7816" s="161">
        <v>36641</v>
      </c>
      <c r="I7816" s="161">
        <v>18834.05</v>
      </c>
      <c r="J7816" s="161">
        <v>0</v>
      </c>
      <c r="K7816" s="161">
        <v>0</v>
      </c>
      <c r="L7816" s="162">
        <v>0</v>
      </c>
      <c r="M7816" s="163">
        <v>0</v>
      </c>
    </row>
    <row r="7817" spans="1:13">
      <c r="A7817" s="152">
        <v>131</v>
      </c>
      <c r="B7817" s="153" t="s">
        <v>25</v>
      </c>
      <c r="C7817" s="154">
        <v>2018</v>
      </c>
      <c r="D7817" s="155">
        <v>0</v>
      </c>
      <c r="E7817" s="155">
        <v>0</v>
      </c>
      <c r="F7817" s="155">
        <v>0</v>
      </c>
      <c r="G7817" s="155">
        <v>0</v>
      </c>
      <c r="H7817" s="155">
        <v>483474</v>
      </c>
      <c r="I7817" s="155">
        <v>22662.5</v>
      </c>
      <c r="J7817" s="155">
        <v>397240</v>
      </c>
      <c r="K7817" s="155">
        <v>-3573</v>
      </c>
      <c r="L7817" s="156">
        <v>2</v>
      </c>
      <c r="M7817" s="157">
        <v>1</v>
      </c>
    </row>
    <row r="7818" spans="1:13">
      <c r="A7818" s="158">
        <v>241</v>
      </c>
      <c r="B7818" s="159" t="s">
        <v>104</v>
      </c>
      <c r="C7818" s="160">
        <v>2018</v>
      </c>
      <c r="D7818" s="161">
        <v>0</v>
      </c>
      <c r="E7818" s="161">
        <v>0</v>
      </c>
      <c r="F7818" s="161">
        <v>0</v>
      </c>
      <c r="G7818" s="161">
        <v>0</v>
      </c>
      <c r="H7818" s="161">
        <v>89564</v>
      </c>
      <c r="I7818" s="161">
        <v>-1935</v>
      </c>
      <c r="J7818" s="161">
        <v>0</v>
      </c>
      <c r="K7818" s="161">
        <v>0</v>
      </c>
      <c r="L7818" s="162">
        <v>0</v>
      </c>
      <c r="M7818" s="163">
        <v>0</v>
      </c>
    </row>
    <row r="7819" spans="1:13">
      <c r="A7819" s="152">
        <v>1</v>
      </c>
      <c r="B7819" s="153" t="s">
        <v>127</v>
      </c>
      <c r="C7819" s="154">
        <v>2018</v>
      </c>
      <c r="D7819" s="155">
        <v>0</v>
      </c>
      <c r="E7819" s="155">
        <v>0</v>
      </c>
      <c r="F7819" s="155">
        <v>0</v>
      </c>
      <c r="G7819" s="155">
        <v>0</v>
      </c>
      <c r="H7819" s="155">
        <v>120452</v>
      </c>
      <c r="I7819" s="155">
        <v>32177.3</v>
      </c>
      <c r="J7819" s="155">
        <v>0</v>
      </c>
      <c r="K7819" s="155">
        <v>0</v>
      </c>
      <c r="L7819" s="156">
        <v>0</v>
      </c>
      <c r="M7819" s="157">
        <v>0</v>
      </c>
    </row>
    <row r="7820" spans="1:13">
      <c r="A7820" s="158">
        <v>2</v>
      </c>
      <c r="B7820" s="159" t="s">
        <v>113</v>
      </c>
      <c r="C7820" s="160">
        <v>2018</v>
      </c>
      <c r="D7820" s="161">
        <v>0</v>
      </c>
      <c r="E7820" s="161">
        <v>0</v>
      </c>
      <c r="F7820" s="161">
        <v>0</v>
      </c>
      <c r="G7820" s="161">
        <v>0</v>
      </c>
      <c r="H7820" s="161">
        <v>85759</v>
      </c>
      <c r="I7820" s="161">
        <v>407</v>
      </c>
      <c r="J7820" s="161">
        <v>44128</v>
      </c>
      <c r="K7820" s="161">
        <v>3146</v>
      </c>
      <c r="L7820" s="162">
        <v>-59</v>
      </c>
      <c r="M7820" s="163">
        <v>10</v>
      </c>
    </row>
    <row r="7821" spans="1:13">
      <c r="A7821" s="152">
        <v>211</v>
      </c>
      <c r="B7821" s="153" t="s">
        <v>183</v>
      </c>
      <c r="C7821" s="154">
        <v>2018</v>
      </c>
      <c r="D7821" s="155">
        <v>0</v>
      </c>
      <c r="E7821" s="155">
        <v>0</v>
      </c>
      <c r="F7821" s="155">
        <v>0</v>
      </c>
      <c r="G7821" s="155">
        <v>0</v>
      </c>
      <c r="H7821" s="155">
        <v>0</v>
      </c>
      <c r="I7821" s="155">
        <v>0</v>
      </c>
      <c r="J7821" s="155">
        <v>0</v>
      </c>
      <c r="K7821" s="155">
        <v>0</v>
      </c>
      <c r="L7821" s="156">
        <v>0</v>
      </c>
      <c r="M7821" s="157">
        <v>0</v>
      </c>
    </row>
    <row r="7822" spans="1:13">
      <c r="A7822" s="158">
        <v>30</v>
      </c>
      <c r="B7822" s="159" t="s">
        <v>105</v>
      </c>
      <c r="C7822" s="160">
        <v>2018</v>
      </c>
      <c r="D7822" s="161">
        <v>0</v>
      </c>
      <c r="E7822" s="161">
        <v>0</v>
      </c>
      <c r="F7822" s="161">
        <v>0</v>
      </c>
      <c r="G7822" s="161">
        <v>0</v>
      </c>
      <c r="H7822" s="161">
        <v>83404</v>
      </c>
      <c r="I7822" s="161">
        <v>802</v>
      </c>
      <c r="J7822" s="161">
        <v>0</v>
      </c>
      <c r="K7822" s="161">
        <v>10</v>
      </c>
      <c r="L7822" s="162">
        <v>0</v>
      </c>
      <c r="M7822" s="163">
        <v>0</v>
      </c>
    </row>
    <row r="7823" spans="1:13">
      <c r="A7823" s="152">
        <v>51</v>
      </c>
      <c r="B7823" s="153" t="s">
        <v>64</v>
      </c>
      <c r="C7823" s="154">
        <v>2018</v>
      </c>
      <c r="D7823" s="155">
        <v>0</v>
      </c>
      <c r="E7823" s="155">
        <v>0</v>
      </c>
      <c r="F7823" s="155">
        <v>0</v>
      </c>
      <c r="G7823" s="155">
        <v>0</v>
      </c>
      <c r="H7823" s="155">
        <v>40534</v>
      </c>
      <c r="I7823" s="155">
        <v>16327</v>
      </c>
      <c r="J7823" s="155">
        <v>112704</v>
      </c>
      <c r="K7823" s="155">
        <v>56120</v>
      </c>
      <c r="L7823" s="156">
        <v>-1</v>
      </c>
      <c r="M7823" s="157">
        <v>-6</v>
      </c>
    </row>
    <row r="7824" spans="1:13">
      <c r="A7824" s="158">
        <v>81</v>
      </c>
      <c r="B7824" s="159" t="s">
        <v>144</v>
      </c>
      <c r="C7824" s="160">
        <v>2018</v>
      </c>
      <c r="D7824" s="161">
        <v>0</v>
      </c>
      <c r="E7824" s="161">
        <v>0</v>
      </c>
      <c r="F7824" s="161">
        <v>0</v>
      </c>
      <c r="G7824" s="161">
        <v>0</v>
      </c>
      <c r="H7824" s="161">
        <v>91</v>
      </c>
      <c r="I7824" s="161">
        <v>0</v>
      </c>
      <c r="J7824" s="161">
        <v>0</v>
      </c>
      <c r="K7824" s="161">
        <v>0</v>
      </c>
      <c r="L7824" s="162">
        <v>-1</v>
      </c>
      <c r="M7824" s="163">
        <v>0</v>
      </c>
    </row>
    <row r="7825" spans="1:13">
      <c r="A7825" s="152">
        <v>111</v>
      </c>
      <c r="B7825" s="153" t="s">
        <v>170</v>
      </c>
      <c r="C7825" s="154">
        <v>2018</v>
      </c>
      <c r="D7825" s="155">
        <v>0</v>
      </c>
      <c r="E7825" s="155">
        <v>0</v>
      </c>
      <c r="F7825" s="155">
        <v>0</v>
      </c>
      <c r="G7825" s="155">
        <v>0</v>
      </c>
      <c r="H7825" s="155">
        <v>-39174</v>
      </c>
      <c r="I7825" s="155">
        <v>1618</v>
      </c>
      <c r="J7825" s="155">
        <v>0</v>
      </c>
      <c r="K7825" s="155">
        <v>0</v>
      </c>
      <c r="L7825" s="156">
        <v>1</v>
      </c>
      <c r="M7825" s="157">
        <v>-1</v>
      </c>
    </row>
    <row r="7826" spans="1:13">
      <c r="A7826" s="158">
        <v>52</v>
      </c>
      <c r="B7826" s="159" t="s">
        <v>83</v>
      </c>
      <c r="C7826" s="160">
        <v>2018</v>
      </c>
      <c r="D7826" s="161">
        <v>0</v>
      </c>
      <c r="E7826" s="161">
        <v>0</v>
      </c>
      <c r="F7826" s="161">
        <v>0</v>
      </c>
      <c r="G7826" s="161">
        <v>0</v>
      </c>
      <c r="H7826" s="161">
        <v>113413</v>
      </c>
      <c r="I7826" s="161">
        <v>25233</v>
      </c>
      <c r="J7826" s="161">
        <v>15272</v>
      </c>
      <c r="K7826" s="161">
        <v>-310</v>
      </c>
      <c r="L7826" s="162">
        <v>-1</v>
      </c>
      <c r="M7826" s="163">
        <v>0</v>
      </c>
    </row>
    <row r="7827" spans="1:13">
      <c r="A7827" s="152">
        <v>297</v>
      </c>
      <c r="B7827" s="153" t="s">
        <v>65</v>
      </c>
      <c r="C7827" s="154">
        <v>2018</v>
      </c>
      <c r="D7827" s="155">
        <v>0</v>
      </c>
      <c r="E7827" s="155">
        <v>0</v>
      </c>
      <c r="F7827" s="155">
        <v>0</v>
      </c>
      <c r="G7827" s="155">
        <v>0</v>
      </c>
      <c r="H7827" s="155">
        <v>37888</v>
      </c>
      <c r="I7827" s="155">
        <v>14378</v>
      </c>
      <c r="J7827" s="155">
        <v>-3944</v>
      </c>
      <c r="K7827" s="155">
        <v>141</v>
      </c>
      <c r="L7827" s="156">
        <v>0</v>
      </c>
      <c r="M7827" s="157">
        <v>0</v>
      </c>
    </row>
    <row r="7828" spans="1:13">
      <c r="A7828" s="158">
        <v>22</v>
      </c>
      <c r="B7828" s="159" t="s">
        <v>122</v>
      </c>
      <c r="C7828" s="160">
        <v>2018</v>
      </c>
      <c r="D7828" s="161">
        <v>0</v>
      </c>
      <c r="E7828" s="161">
        <v>0</v>
      </c>
      <c r="F7828" s="161">
        <v>0</v>
      </c>
      <c r="G7828" s="161">
        <v>0</v>
      </c>
      <c r="H7828" s="161">
        <v>58838</v>
      </c>
      <c r="I7828" s="161">
        <v>-3474.05</v>
      </c>
      <c r="J7828" s="161">
        <v>0</v>
      </c>
      <c r="K7828" s="161">
        <v>0</v>
      </c>
      <c r="L7828" s="162">
        <v>0</v>
      </c>
      <c r="M7828" s="163">
        <v>0</v>
      </c>
    </row>
    <row r="7829" spans="1:13">
      <c r="A7829" s="152">
        <v>23</v>
      </c>
      <c r="B7829" s="153" t="s">
        <v>171</v>
      </c>
      <c r="C7829" s="154">
        <v>2018</v>
      </c>
      <c r="D7829" s="155">
        <v>0</v>
      </c>
      <c r="E7829" s="155">
        <v>0</v>
      </c>
      <c r="F7829" s="155">
        <v>0</v>
      </c>
      <c r="G7829" s="155">
        <v>0</v>
      </c>
      <c r="H7829" s="155">
        <v>814</v>
      </c>
      <c r="I7829" s="155">
        <v>12755</v>
      </c>
      <c r="J7829" s="155">
        <v>0</v>
      </c>
      <c r="K7829" s="155">
        <v>0</v>
      </c>
      <c r="L7829" s="156">
        <v>0</v>
      </c>
      <c r="M7829" s="157">
        <v>0</v>
      </c>
    </row>
    <row r="7830" spans="1:13">
      <c r="A7830" s="158">
        <v>242</v>
      </c>
      <c r="B7830" s="159" t="s">
        <v>84</v>
      </c>
      <c r="C7830" s="160">
        <v>2018</v>
      </c>
      <c r="D7830" s="161">
        <v>0</v>
      </c>
      <c r="E7830" s="161">
        <v>0</v>
      </c>
      <c r="F7830" s="161">
        <v>0</v>
      </c>
      <c r="G7830" s="161">
        <v>0</v>
      </c>
      <c r="H7830" s="161">
        <v>26424</v>
      </c>
      <c r="I7830" s="161">
        <v>5619.95</v>
      </c>
      <c r="J7830" s="161">
        <v>4888</v>
      </c>
      <c r="K7830" s="161">
        <v>798</v>
      </c>
      <c r="L7830" s="162">
        <v>1</v>
      </c>
      <c r="M7830" s="163">
        <v>6</v>
      </c>
    </row>
    <row r="7831" spans="1:13">
      <c r="A7831" s="152">
        <v>3</v>
      </c>
      <c r="B7831" s="153" t="s">
        <v>51</v>
      </c>
      <c r="C7831" s="154">
        <v>2018</v>
      </c>
      <c r="D7831" s="155">
        <v>0</v>
      </c>
      <c r="E7831" s="155">
        <v>0</v>
      </c>
      <c r="F7831" s="155">
        <v>0</v>
      </c>
      <c r="G7831" s="155">
        <v>0</v>
      </c>
      <c r="H7831" s="155">
        <v>16698</v>
      </c>
      <c r="I7831" s="155">
        <v>-297</v>
      </c>
      <c r="J7831" s="155">
        <v>-144</v>
      </c>
      <c r="K7831" s="155">
        <v>-8</v>
      </c>
      <c r="L7831" s="156">
        <v>0</v>
      </c>
      <c r="M7831" s="157">
        <v>-1</v>
      </c>
    </row>
    <row r="7832" spans="1:13">
      <c r="A7832" s="158">
        <v>82</v>
      </c>
      <c r="B7832" s="159" t="s">
        <v>36</v>
      </c>
      <c r="C7832" s="160">
        <v>2018</v>
      </c>
      <c r="D7832" s="161">
        <v>0</v>
      </c>
      <c r="E7832" s="161">
        <v>0</v>
      </c>
      <c r="F7832" s="161">
        <v>0</v>
      </c>
      <c r="G7832" s="161">
        <v>0</v>
      </c>
      <c r="H7832" s="161">
        <v>29558</v>
      </c>
      <c r="I7832" s="161">
        <v>31744</v>
      </c>
      <c r="J7832" s="161">
        <v>17728</v>
      </c>
      <c r="K7832" s="161">
        <v>424</v>
      </c>
      <c r="L7832" s="162">
        <v>0</v>
      </c>
      <c r="M7832" s="163">
        <v>1</v>
      </c>
    </row>
    <row r="7833" spans="1:13">
      <c r="A7833" s="152">
        <v>213</v>
      </c>
      <c r="B7833" s="153" t="s">
        <v>106</v>
      </c>
      <c r="C7833" s="154">
        <v>2018</v>
      </c>
      <c r="D7833" s="155">
        <v>0</v>
      </c>
      <c r="E7833" s="155">
        <v>0</v>
      </c>
      <c r="F7833" s="155">
        <v>0</v>
      </c>
      <c r="G7833" s="155">
        <v>0</v>
      </c>
      <c r="H7833" s="155">
        <v>251481.95</v>
      </c>
      <c r="I7833" s="155">
        <v>115030.1</v>
      </c>
      <c r="J7833" s="155">
        <v>0</v>
      </c>
      <c r="K7833" s="155">
        <v>9172</v>
      </c>
      <c r="L7833" s="156">
        <v>-1</v>
      </c>
      <c r="M7833" s="157">
        <v>-1</v>
      </c>
    </row>
    <row r="7834" spans="1:13">
      <c r="A7834" s="158">
        <v>112</v>
      </c>
      <c r="B7834" s="159" t="s">
        <v>114</v>
      </c>
      <c r="C7834" s="160">
        <v>2018</v>
      </c>
      <c r="D7834" s="161">
        <v>0</v>
      </c>
      <c r="E7834" s="161">
        <v>0</v>
      </c>
      <c r="F7834" s="161">
        <v>0</v>
      </c>
      <c r="G7834" s="161">
        <v>0</v>
      </c>
      <c r="H7834" s="161">
        <v>52125</v>
      </c>
      <c r="I7834" s="161">
        <v>88465</v>
      </c>
      <c r="J7834" s="161">
        <v>5128</v>
      </c>
      <c r="K7834" s="161">
        <v>-322</v>
      </c>
      <c r="L7834" s="162">
        <v>0</v>
      </c>
      <c r="M7834" s="163">
        <v>0</v>
      </c>
    </row>
    <row r="7835" spans="1:13">
      <c r="A7835" s="152">
        <v>24</v>
      </c>
      <c r="B7835" s="153" t="s">
        <v>178</v>
      </c>
      <c r="C7835" s="154">
        <v>2018</v>
      </c>
      <c r="D7835" s="155">
        <v>0</v>
      </c>
      <c r="E7835" s="155">
        <v>0</v>
      </c>
      <c r="F7835" s="155">
        <v>0</v>
      </c>
      <c r="G7835" s="155">
        <v>0</v>
      </c>
      <c r="H7835" s="155">
        <v>-343</v>
      </c>
      <c r="I7835" s="155">
        <v>780</v>
      </c>
      <c r="J7835" s="155">
        <v>0</v>
      </c>
      <c r="K7835" s="155">
        <v>0</v>
      </c>
      <c r="L7835" s="156">
        <v>0</v>
      </c>
      <c r="M7835" s="157">
        <v>0</v>
      </c>
    </row>
    <row r="7836" spans="1:13">
      <c r="A7836" s="158">
        <v>83</v>
      </c>
      <c r="B7836" s="159" t="s">
        <v>85</v>
      </c>
      <c r="C7836" s="160">
        <v>2018</v>
      </c>
      <c r="D7836" s="161">
        <v>0</v>
      </c>
      <c r="E7836" s="161">
        <v>0</v>
      </c>
      <c r="F7836" s="161">
        <v>0</v>
      </c>
      <c r="G7836" s="161">
        <v>0</v>
      </c>
      <c r="H7836" s="161">
        <v>-1550</v>
      </c>
      <c r="I7836" s="161">
        <v>18086</v>
      </c>
      <c r="J7836" s="161">
        <v>2208</v>
      </c>
      <c r="K7836" s="161">
        <v>3323</v>
      </c>
      <c r="L7836" s="162">
        <v>0</v>
      </c>
      <c r="M7836" s="163">
        <v>0</v>
      </c>
    </row>
    <row r="7837" spans="1:13">
      <c r="A7837" s="152">
        <v>53</v>
      </c>
      <c r="B7837" s="153" t="s">
        <v>86</v>
      </c>
      <c r="C7837" s="154">
        <v>2018</v>
      </c>
      <c r="D7837" s="155">
        <v>0</v>
      </c>
      <c r="E7837" s="155">
        <v>0</v>
      </c>
      <c r="F7837" s="155">
        <v>0</v>
      </c>
      <c r="G7837" s="155">
        <v>0</v>
      </c>
      <c r="H7837" s="155">
        <v>678460</v>
      </c>
      <c r="I7837" s="155">
        <v>114637</v>
      </c>
      <c r="J7837" s="155">
        <v>398944</v>
      </c>
      <c r="K7837" s="155">
        <v>10713</v>
      </c>
      <c r="L7837" s="156">
        <v>0</v>
      </c>
      <c r="M7837" s="157">
        <v>0</v>
      </c>
    </row>
    <row r="7838" spans="1:13">
      <c r="A7838" s="158">
        <v>25</v>
      </c>
      <c r="B7838" s="159" t="s">
        <v>172</v>
      </c>
      <c r="C7838" s="160">
        <v>2018</v>
      </c>
      <c r="D7838" s="161">
        <v>0</v>
      </c>
      <c r="E7838" s="161">
        <v>0</v>
      </c>
      <c r="F7838" s="161">
        <v>0</v>
      </c>
      <c r="G7838" s="161">
        <v>0</v>
      </c>
      <c r="H7838" s="161">
        <v>-1822</v>
      </c>
      <c r="I7838" s="161">
        <v>11</v>
      </c>
      <c r="J7838" s="161">
        <v>0</v>
      </c>
      <c r="K7838" s="161">
        <v>-456</v>
      </c>
      <c r="L7838" s="162">
        <v>3</v>
      </c>
      <c r="M7838" s="163">
        <v>0</v>
      </c>
    </row>
    <row r="7839" spans="1:13">
      <c r="A7839" s="152">
        <v>214</v>
      </c>
      <c r="B7839" s="153" t="s">
        <v>107</v>
      </c>
      <c r="C7839" s="154">
        <v>2018</v>
      </c>
      <c r="D7839" s="155">
        <v>0</v>
      </c>
      <c r="E7839" s="155">
        <v>0</v>
      </c>
      <c r="F7839" s="155">
        <v>0</v>
      </c>
      <c r="G7839" s="155">
        <v>0</v>
      </c>
      <c r="H7839" s="155">
        <v>1667</v>
      </c>
      <c r="I7839" s="155">
        <v>3682</v>
      </c>
      <c r="J7839" s="155">
        <v>0</v>
      </c>
      <c r="K7839" s="155">
        <v>0</v>
      </c>
      <c r="L7839" s="156">
        <v>0</v>
      </c>
      <c r="M7839" s="157">
        <v>0</v>
      </c>
    </row>
    <row r="7840" spans="1:13">
      <c r="A7840" s="158">
        <v>84</v>
      </c>
      <c r="B7840" s="159" t="s">
        <v>26</v>
      </c>
      <c r="C7840" s="160">
        <v>2018</v>
      </c>
      <c r="D7840" s="161">
        <v>0</v>
      </c>
      <c r="E7840" s="161">
        <v>0</v>
      </c>
      <c r="F7840" s="161">
        <v>0</v>
      </c>
      <c r="G7840" s="161">
        <v>0</v>
      </c>
      <c r="H7840" s="161">
        <v>-12403</v>
      </c>
      <c r="I7840" s="161">
        <v>-9083</v>
      </c>
      <c r="J7840" s="161">
        <v>34424</v>
      </c>
      <c r="K7840" s="161">
        <v>2153</v>
      </c>
      <c r="L7840" s="162">
        <v>0</v>
      </c>
      <c r="M7840" s="163">
        <v>1</v>
      </c>
    </row>
    <row r="7841" spans="1:13">
      <c r="A7841" s="152">
        <v>85</v>
      </c>
      <c r="B7841" s="153" t="s">
        <v>52</v>
      </c>
      <c r="C7841" s="154">
        <v>2018</v>
      </c>
      <c r="D7841" s="155">
        <v>0</v>
      </c>
      <c r="E7841" s="155">
        <v>0</v>
      </c>
      <c r="F7841" s="155">
        <v>0</v>
      </c>
      <c r="G7841" s="155">
        <v>0</v>
      </c>
      <c r="H7841" s="155">
        <v>164352</v>
      </c>
      <c r="I7841" s="155">
        <v>23524</v>
      </c>
      <c r="J7841" s="155">
        <v>0</v>
      </c>
      <c r="K7841" s="155">
        <v>0</v>
      </c>
      <c r="L7841" s="156">
        <v>0</v>
      </c>
      <c r="M7841" s="157">
        <v>0</v>
      </c>
    </row>
    <row r="7842" spans="1:13">
      <c r="A7842" s="158">
        <v>215</v>
      </c>
      <c r="B7842" s="159" t="s">
        <v>173</v>
      </c>
      <c r="C7842" s="160">
        <v>2018</v>
      </c>
      <c r="D7842" s="161">
        <v>0</v>
      </c>
      <c r="E7842" s="161">
        <v>0</v>
      </c>
      <c r="F7842" s="161">
        <v>0</v>
      </c>
      <c r="G7842" s="161">
        <v>0</v>
      </c>
      <c r="H7842" s="161">
        <v>-2303</v>
      </c>
      <c r="I7842" s="161">
        <v>0</v>
      </c>
      <c r="J7842" s="161">
        <v>0</v>
      </c>
      <c r="K7842" s="161">
        <v>0</v>
      </c>
      <c r="L7842" s="162">
        <v>0</v>
      </c>
      <c r="M7842" s="163">
        <v>0</v>
      </c>
    </row>
    <row r="7843" spans="1:13">
      <c r="A7843" s="152">
        <v>86</v>
      </c>
      <c r="B7843" s="153" t="s">
        <v>108</v>
      </c>
      <c r="C7843" s="154">
        <v>2018</v>
      </c>
      <c r="D7843" s="155">
        <v>0</v>
      </c>
      <c r="E7843" s="155">
        <v>0</v>
      </c>
      <c r="F7843" s="155">
        <v>0</v>
      </c>
      <c r="G7843" s="155">
        <v>0</v>
      </c>
      <c r="H7843" s="155">
        <v>-3635</v>
      </c>
      <c r="I7843" s="155">
        <v>-2579</v>
      </c>
      <c r="J7843" s="155">
        <v>-53928</v>
      </c>
      <c r="K7843" s="155">
        <v>-6908</v>
      </c>
      <c r="L7843" s="156">
        <v>0</v>
      </c>
      <c r="M7843" s="157">
        <v>0</v>
      </c>
    </row>
    <row r="7844" spans="1:13">
      <c r="A7844" s="158">
        <v>243</v>
      </c>
      <c r="B7844" s="159" t="s">
        <v>137</v>
      </c>
      <c r="C7844" s="160">
        <v>2018</v>
      </c>
      <c r="D7844" s="161">
        <v>0</v>
      </c>
      <c r="E7844" s="161">
        <v>0</v>
      </c>
      <c r="F7844" s="161">
        <v>0</v>
      </c>
      <c r="G7844" s="161">
        <v>0</v>
      </c>
      <c r="H7844" s="161">
        <v>118905</v>
      </c>
      <c r="I7844" s="161">
        <v>13138</v>
      </c>
      <c r="J7844" s="161">
        <v>183554</v>
      </c>
      <c r="K7844" s="161">
        <v>39638</v>
      </c>
      <c r="L7844" s="162">
        <v>0</v>
      </c>
      <c r="M7844" s="163">
        <v>0</v>
      </c>
    </row>
    <row r="7845" spans="1:13">
      <c r="A7845" s="152">
        <v>54</v>
      </c>
      <c r="B7845" s="153" t="s">
        <v>109</v>
      </c>
      <c r="C7845" s="154">
        <v>2018</v>
      </c>
      <c r="D7845" s="155">
        <v>0</v>
      </c>
      <c r="E7845" s="155">
        <v>0</v>
      </c>
      <c r="F7845" s="155">
        <v>0</v>
      </c>
      <c r="G7845" s="155">
        <v>0</v>
      </c>
      <c r="H7845" s="155">
        <v>86957</v>
      </c>
      <c r="I7845" s="155">
        <v>32475</v>
      </c>
      <c r="J7845" s="155">
        <v>-173024</v>
      </c>
      <c r="K7845" s="155">
        <v>-4323</v>
      </c>
      <c r="L7845" s="156">
        <v>1</v>
      </c>
      <c r="M7845" s="157">
        <v>1</v>
      </c>
    </row>
    <row r="7846" spans="1:13">
      <c r="A7846" s="158">
        <v>216</v>
      </c>
      <c r="B7846" s="159" t="s">
        <v>87</v>
      </c>
      <c r="C7846" s="160">
        <v>2018</v>
      </c>
      <c r="D7846" s="161">
        <v>0</v>
      </c>
      <c r="E7846" s="161">
        <v>0</v>
      </c>
      <c r="F7846" s="161">
        <v>0</v>
      </c>
      <c r="G7846" s="161">
        <v>0</v>
      </c>
      <c r="H7846" s="161">
        <v>26767</v>
      </c>
      <c r="I7846" s="161">
        <v>-3628</v>
      </c>
      <c r="J7846" s="161">
        <v>0</v>
      </c>
      <c r="K7846" s="161">
        <v>0</v>
      </c>
      <c r="L7846" s="162">
        <v>0</v>
      </c>
      <c r="M7846" s="163">
        <v>0</v>
      </c>
    </row>
    <row r="7847" spans="1:13">
      <c r="A7847" s="152">
        <v>26</v>
      </c>
      <c r="B7847" s="153" t="s">
        <v>179</v>
      </c>
      <c r="C7847" s="154">
        <v>2018</v>
      </c>
      <c r="D7847" s="155">
        <v>0</v>
      </c>
      <c r="E7847" s="155">
        <v>0</v>
      </c>
      <c r="F7847" s="155">
        <v>0</v>
      </c>
      <c r="G7847" s="155">
        <v>0</v>
      </c>
      <c r="H7847" s="155">
        <v>0</v>
      </c>
      <c r="I7847" s="155">
        <v>2080</v>
      </c>
      <c r="J7847" s="155">
        <v>0</v>
      </c>
      <c r="K7847" s="155">
        <v>-75</v>
      </c>
      <c r="L7847" s="156">
        <v>0</v>
      </c>
      <c r="M7847" s="157">
        <v>0</v>
      </c>
    </row>
    <row r="7848" spans="1:13">
      <c r="A7848" s="158">
        <v>191</v>
      </c>
      <c r="B7848" s="159" t="s">
        <v>66</v>
      </c>
      <c r="C7848" s="160">
        <v>2018</v>
      </c>
      <c r="D7848" s="161">
        <v>0</v>
      </c>
      <c r="E7848" s="161">
        <v>0</v>
      </c>
      <c r="F7848" s="161">
        <v>0</v>
      </c>
      <c r="G7848" s="161">
        <v>0</v>
      </c>
      <c r="H7848" s="161">
        <v>662625</v>
      </c>
      <c r="I7848" s="161">
        <v>126418</v>
      </c>
      <c r="J7848" s="161">
        <v>616284</v>
      </c>
      <c r="K7848" s="161">
        <v>43986</v>
      </c>
      <c r="L7848" s="162">
        <v>0</v>
      </c>
      <c r="M7848" s="163">
        <v>0</v>
      </c>
    </row>
    <row r="7849" spans="1:13">
      <c r="A7849" s="152">
        <v>113</v>
      </c>
      <c r="B7849" s="153" t="s">
        <v>39</v>
      </c>
      <c r="C7849" s="154">
        <v>2018</v>
      </c>
      <c r="D7849" s="155">
        <v>0</v>
      </c>
      <c r="E7849" s="155">
        <v>0</v>
      </c>
      <c r="F7849" s="155">
        <v>0</v>
      </c>
      <c r="G7849" s="155">
        <v>0</v>
      </c>
      <c r="H7849" s="155">
        <v>25151</v>
      </c>
      <c r="I7849" s="155">
        <v>44191</v>
      </c>
      <c r="J7849" s="155">
        <v>5656</v>
      </c>
      <c r="K7849" s="155">
        <v>10</v>
      </c>
      <c r="L7849" s="156">
        <v>0</v>
      </c>
      <c r="M7849" s="157">
        <v>0</v>
      </c>
    </row>
    <row r="7850" spans="1:13">
      <c r="A7850" s="158">
        <v>192</v>
      </c>
      <c r="B7850" s="159" t="s">
        <v>40</v>
      </c>
      <c r="C7850" s="160">
        <v>2018</v>
      </c>
      <c r="D7850" s="161">
        <v>0</v>
      </c>
      <c r="E7850" s="161">
        <v>0</v>
      </c>
      <c r="F7850" s="161">
        <v>0</v>
      </c>
      <c r="G7850" s="161">
        <v>0</v>
      </c>
      <c r="H7850" s="161">
        <v>39631</v>
      </c>
      <c r="I7850" s="161">
        <v>19225</v>
      </c>
      <c r="J7850" s="161">
        <v>145117</v>
      </c>
      <c r="K7850" s="161">
        <v>-1767</v>
      </c>
      <c r="L7850" s="162">
        <v>3</v>
      </c>
      <c r="M7850" s="163">
        <v>-11</v>
      </c>
    </row>
    <row r="7851" spans="1:13">
      <c r="A7851" s="152">
        <v>55</v>
      </c>
      <c r="B7851" s="153" t="s">
        <v>88</v>
      </c>
      <c r="C7851" s="154">
        <v>2018</v>
      </c>
      <c r="D7851" s="155">
        <v>0</v>
      </c>
      <c r="E7851" s="155">
        <v>0</v>
      </c>
      <c r="F7851" s="155">
        <v>0</v>
      </c>
      <c r="G7851" s="155">
        <v>0</v>
      </c>
      <c r="H7851" s="155">
        <v>2383</v>
      </c>
      <c r="I7851" s="155">
        <v>11766.05</v>
      </c>
      <c r="J7851" s="155">
        <v>0</v>
      </c>
      <c r="K7851" s="155">
        <v>0</v>
      </c>
      <c r="L7851" s="156">
        <v>1</v>
      </c>
      <c r="M7851" s="157">
        <v>0</v>
      </c>
    </row>
    <row r="7852" spans="1:13">
      <c r="A7852" s="158">
        <v>294</v>
      </c>
      <c r="B7852" s="159" t="s">
        <v>74</v>
      </c>
      <c r="C7852" s="160">
        <v>2018</v>
      </c>
      <c r="D7852" s="161">
        <v>0</v>
      </c>
      <c r="E7852" s="161">
        <v>0</v>
      </c>
      <c r="F7852" s="161">
        <v>0</v>
      </c>
      <c r="G7852" s="161">
        <v>0</v>
      </c>
      <c r="H7852" s="161">
        <v>40886</v>
      </c>
      <c r="I7852" s="161">
        <v>621</v>
      </c>
      <c r="J7852" s="161">
        <v>-40</v>
      </c>
      <c r="K7852" s="161">
        <v>0</v>
      </c>
      <c r="L7852" s="162">
        <v>0</v>
      </c>
      <c r="M7852" s="163">
        <v>0</v>
      </c>
    </row>
    <row r="7853" spans="1:13">
      <c r="A7853" s="152">
        <v>218</v>
      </c>
      <c r="B7853" s="153" t="s">
        <v>156</v>
      </c>
      <c r="C7853" s="154">
        <v>2018</v>
      </c>
      <c r="D7853" s="155">
        <v>0</v>
      </c>
      <c r="E7853" s="155">
        <v>0</v>
      </c>
      <c r="F7853" s="155">
        <v>0</v>
      </c>
      <c r="G7853" s="155">
        <v>0</v>
      </c>
      <c r="H7853" s="155">
        <v>5878</v>
      </c>
      <c r="I7853" s="155">
        <v>2057</v>
      </c>
      <c r="J7853" s="155">
        <v>0</v>
      </c>
      <c r="K7853" s="155">
        <v>0</v>
      </c>
      <c r="L7853" s="156">
        <v>0</v>
      </c>
      <c r="M7853" s="157">
        <v>0</v>
      </c>
    </row>
    <row r="7854" spans="1:13">
      <c r="A7854" s="158">
        <v>219</v>
      </c>
      <c r="B7854" s="159" t="s">
        <v>174</v>
      </c>
      <c r="C7854" s="160">
        <v>2018</v>
      </c>
      <c r="D7854" s="161">
        <v>0</v>
      </c>
      <c r="E7854" s="161">
        <v>0</v>
      </c>
      <c r="F7854" s="161">
        <v>0</v>
      </c>
      <c r="G7854" s="161">
        <v>0</v>
      </c>
      <c r="H7854" s="161">
        <v>81180</v>
      </c>
      <c r="I7854" s="161">
        <v>12679</v>
      </c>
      <c r="J7854" s="161">
        <v>1984</v>
      </c>
      <c r="K7854" s="161">
        <v>-56</v>
      </c>
      <c r="L7854" s="162">
        <v>0</v>
      </c>
      <c r="M7854" s="163">
        <v>0</v>
      </c>
    </row>
    <row r="7855" spans="1:13">
      <c r="A7855" s="152">
        <v>56</v>
      </c>
      <c r="B7855" s="153" t="s">
        <v>128</v>
      </c>
      <c r="C7855" s="154">
        <v>2018</v>
      </c>
      <c r="D7855" s="155">
        <v>0</v>
      </c>
      <c r="E7855" s="155">
        <v>0</v>
      </c>
      <c r="F7855" s="155">
        <v>0</v>
      </c>
      <c r="G7855" s="155">
        <v>0</v>
      </c>
      <c r="H7855" s="155">
        <v>78473</v>
      </c>
      <c r="I7855" s="155">
        <v>-1885</v>
      </c>
      <c r="J7855" s="155">
        <v>0</v>
      </c>
      <c r="K7855" s="155">
        <v>-75</v>
      </c>
      <c r="L7855" s="156">
        <v>0</v>
      </c>
      <c r="M7855" s="157">
        <v>0</v>
      </c>
    </row>
    <row r="7856" spans="1:13">
      <c r="A7856" s="158">
        <v>151</v>
      </c>
      <c r="B7856" s="159" t="s">
        <v>123</v>
      </c>
      <c r="C7856" s="160">
        <v>2018</v>
      </c>
      <c r="D7856" s="161">
        <v>0</v>
      </c>
      <c r="E7856" s="161">
        <v>0</v>
      </c>
      <c r="F7856" s="161">
        <v>0</v>
      </c>
      <c r="G7856" s="161">
        <v>0</v>
      </c>
      <c r="H7856" s="161">
        <v>2872926</v>
      </c>
      <c r="I7856" s="161">
        <v>116876</v>
      </c>
      <c r="J7856" s="161">
        <v>-2400</v>
      </c>
      <c r="K7856" s="161">
        <v>6</v>
      </c>
      <c r="L7856" s="162">
        <v>0</v>
      </c>
      <c r="M7856" s="163">
        <v>0</v>
      </c>
    </row>
    <row r="7857" spans="1:13">
      <c r="A7857" s="152">
        <v>193</v>
      </c>
      <c r="B7857" s="153" t="s">
        <v>27</v>
      </c>
      <c r="C7857" s="154">
        <v>2018</v>
      </c>
      <c r="D7857" s="155">
        <v>0</v>
      </c>
      <c r="E7857" s="155">
        <v>0</v>
      </c>
      <c r="F7857" s="155">
        <v>0</v>
      </c>
      <c r="G7857" s="155">
        <v>0</v>
      </c>
      <c r="H7857" s="155">
        <v>269891</v>
      </c>
      <c r="I7857" s="155">
        <v>24379.3</v>
      </c>
      <c r="J7857" s="155">
        <v>-14128</v>
      </c>
      <c r="K7857" s="155">
        <v>-456</v>
      </c>
      <c r="L7857" s="156">
        <v>0</v>
      </c>
      <c r="M7857" s="157">
        <v>1</v>
      </c>
    </row>
    <row r="7858" spans="1:13">
      <c r="A7858" s="158">
        <v>172</v>
      </c>
      <c r="B7858" s="159" t="s">
        <v>129</v>
      </c>
      <c r="C7858" s="160">
        <v>2018</v>
      </c>
      <c r="D7858" s="161">
        <v>0</v>
      </c>
      <c r="E7858" s="161">
        <v>0</v>
      </c>
      <c r="F7858" s="161">
        <v>0</v>
      </c>
      <c r="G7858" s="161">
        <v>0</v>
      </c>
      <c r="H7858" s="161">
        <v>22409</v>
      </c>
      <c r="I7858" s="161">
        <v>2303</v>
      </c>
      <c r="J7858" s="161">
        <v>-4152</v>
      </c>
      <c r="K7858" s="161">
        <v>-1454</v>
      </c>
      <c r="L7858" s="162">
        <v>1</v>
      </c>
      <c r="M7858" s="163">
        <v>-2</v>
      </c>
    </row>
    <row r="7859" spans="1:13">
      <c r="A7859" s="152">
        <v>27</v>
      </c>
      <c r="B7859" s="153" t="s">
        <v>67</v>
      </c>
      <c r="C7859" s="154">
        <v>2018</v>
      </c>
      <c r="D7859" s="155">
        <v>0</v>
      </c>
      <c r="E7859" s="155">
        <v>0</v>
      </c>
      <c r="F7859" s="155">
        <v>0</v>
      </c>
      <c r="G7859" s="155">
        <v>0</v>
      </c>
      <c r="H7859" s="155">
        <v>59933</v>
      </c>
      <c r="I7859" s="155">
        <v>1462</v>
      </c>
      <c r="J7859" s="155">
        <v>2488</v>
      </c>
      <c r="K7859" s="155">
        <v>-146</v>
      </c>
      <c r="L7859" s="156">
        <v>0</v>
      </c>
      <c r="M7859" s="157">
        <v>0</v>
      </c>
    </row>
    <row r="7860" spans="1:13">
      <c r="A7860" s="158">
        <v>114</v>
      </c>
      <c r="B7860" s="159" t="s">
        <v>21</v>
      </c>
      <c r="C7860" s="160">
        <v>2018</v>
      </c>
      <c r="D7860" s="161">
        <v>0</v>
      </c>
      <c r="E7860" s="161">
        <v>0</v>
      </c>
      <c r="F7860" s="161">
        <v>0</v>
      </c>
      <c r="G7860" s="161">
        <v>0</v>
      </c>
      <c r="H7860" s="161">
        <v>-2150</v>
      </c>
      <c r="I7860" s="161">
        <v>1016</v>
      </c>
      <c r="J7860" s="161">
        <v>0</v>
      </c>
      <c r="K7860" s="161">
        <v>0</v>
      </c>
      <c r="L7860" s="162">
        <v>0</v>
      </c>
      <c r="M7860" s="163">
        <v>0</v>
      </c>
    </row>
    <row r="7861" spans="1:13">
      <c r="A7861" s="152">
        <v>28</v>
      </c>
      <c r="B7861" s="153" t="s">
        <v>130</v>
      </c>
      <c r="C7861" s="154">
        <v>2018</v>
      </c>
      <c r="D7861" s="155">
        <v>0</v>
      </c>
      <c r="E7861" s="155">
        <v>0</v>
      </c>
      <c r="F7861" s="155">
        <v>0</v>
      </c>
      <c r="G7861" s="155">
        <v>0</v>
      </c>
      <c r="H7861" s="155">
        <v>6937</v>
      </c>
      <c r="I7861" s="155">
        <v>17696</v>
      </c>
      <c r="J7861" s="155">
        <v>-11240</v>
      </c>
      <c r="K7861" s="155">
        <v>-971</v>
      </c>
      <c r="L7861" s="156">
        <v>0</v>
      </c>
      <c r="M7861" s="157">
        <v>0</v>
      </c>
    </row>
    <row r="7862" spans="1:13">
      <c r="A7862" s="158">
        <v>29</v>
      </c>
      <c r="B7862" s="159" t="s">
        <v>146</v>
      </c>
      <c r="C7862" s="160">
        <v>2018</v>
      </c>
      <c r="D7862" s="161">
        <v>0</v>
      </c>
      <c r="E7862" s="161">
        <v>0</v>
      </c>
      <c r="F7862" s="161">
        <v>0</v>
      </c>
      <c r="G7862" s="161">
        <v>0</v>
      </c>
      <c r="H7862" s="161">
        <v>6710</v>
      </c>
      <c r="I7862" s="161">
        <v>62</v>
      </c>
      <c r="J7862" s="161">
        <v>0</v>
      </c>
      <c r="K7862" s="161">
        <v>-444</v>
      </c>
      <c r="L7862" s="162">
        <v>0</v>
      </c>
      <c r="M7862" s="163">
        <v>0</v>
      </c>
    </row>
    <row r="7863" spans="1:13">
      <c r="A7863" s="152">
        <v>57</v>
      </c>
      <c r="B7863" s="153" t="s">
        <v>110</v>
      </c>
      <c r="C7863" s="154">
        <v>2018</v>
      </c>
      <c r="D7863" s="155">
        <v>0</v>
      </c>
      <c r="E7863" s="155">
        <v>0</v>
      </c>
      <c r="F7863" s="155">
        <v>0</v>
      </c>
      <c r="G7863" s="155">
        <v>0</v>
      </c>
      <c r="H7863" s="155">
        <v>-2375</v>
      </c>
      <c r="I7863" s="155">
        <v>13231</v>
      </c>
      <c r="J7863" s="155">
        <v>0</v>
      </c>
      <c r="K7863" s="155">
        <v>0</v>
      </c>
      <c r="L7863" s="156">
        <v>0</v>
      </c>
      <c r="M7863" s="157">
        <v>0</v>
      </c>
    </row>
    <row r="7864" spans="1:13">
      <c r="A7864" s="158">
        <v>244</v>
      </c>
      <c r="B7864" s="159" t="s">
        <v>53</v>
      </c>
      <c r="C7864" s="160">
        <v>2018</v>
      </c>
      <c r="D7864" s="161">
        <v>0</v>
      </c>
      <c r="E7864" s="161">
        <v>0</v>
      </c>
      <c r="F7864" s="161">
        <v>0</v>
      </c>
      <c r="G7864" s="161">
        <v>0</v>
      </c>
      <c r="H7864" s="161">
        <v>12270</v>
      </c>
      <c r="I7864" s="161">
        <v>10275</v>
      </c>
      <c r="J7864" s="161">
        <v>13752</v>
      </c>
      <c r="K7864" s="161">
        <v>52</v>
      </c>
      <c r="L7864" s="162">
        <v>1</v>
      </c>
      <c r="M7864" s="163">
        <v>0</v>
      </c>
    </row>
    <row r="7865" spans="1:13">
      <c r="A7865" s="152">
        <v>58</v>
      </c>
      <c r="B7865" s="153" t="s">
        <v>147</v>
      </c>
      <c r="C7865" s="154">
        <v>2018</v>
      </c>
      <c r="D7865" s="155">
        <v>0</v>
      </c>
      <c r="E7865" s="155">
        <v>0</v>
      </c>
      <c r="F7865" s="155">
        <v>0</v>
      </c>
      <c r="G7865" s="155">
        <v>0</v>
      </c>
      <c r="H7865" s="155">
        <v>20256</v>
      </c>
      <c r="I7865" s="155">
        <v>-473.1</v>
      </c>
      <c r="J7865" s="155">
        <v>192</v>
      </c>
      <c r="K7865" s="155">
        <v>-258</v>
      </c>
      <c r="L7865" s="156">
        <v>16</v>
      </c>
      <c r="M7865" s="157">
        <v>-3</v>
      </c>
    </row>
    <row r="7866" spans="1:13">
      <c r="A7866" s="158">
        <v>115</v>
      </c>
      <c r="B7866" s="159" t="s">
        <v>89</v>
      </c>
      <c r="C7866" s="160">
        <v>2018</v>
      </c>
      <c r="D7866" s="161">
        <v>0</v>
      </c>
      <c r="E7866" s="161">
        <v>0</v>
      </c>
      <c r="F7866" s="161">
        <v>0</v>
      </c>
      <c r="G7866" s="161">
        <v>0</v>
      </c>
      <c r="H7866" s="161">
        <v>136131.31</v>
      </c>
      <c r="I7866" s="161">
        <v>87555.19</v>
      </c>
      <c r="J7866" s="161">
        <v>5912</v>
      </c>
      <c r="K7866" s="161">
        <v>319</v>
      </c>
      <c r="L7866" s="162">
        <v>0</v>
      </c>
      <c r="M7866" s="163">
        <v>0</v>
      </c>
    </row>
    <row r="7867" spans="1:13">
      <c r="A7867" s="152">
        <v>194</v>
      </c>
      <c r="B7867" s="153" t="s">
        <v>180</v>
      </c>
      <c r="C7867" s="154">
        <v>2018</v>
      </c>
      <c r="D7867" s="155">
        <v>0</v>
      </c>
      <c r="E7867" s="155">
        <v>0</v>
      </c>
      <c r="F7867" s="155">
        <v>0</v>
      </c>
      <c r="G7867" s="155">
        <v>0</v>
      </c>
      <c r="H7867" s="155">
        <v>67600.97</v>
      </c>
      <c r="I7867" s="155">
        <v>393.97</v>
      </c>
      <c r="J7867" s="155">
        <v>0</v>
      </c>
      <c r="K7867" s="155">
        <v>-3.03</v>
      </c>
      <c r="L7867" s="156">
        <v>0</v>
      </c>
      <c r="M7867" s="157">
        <v>0</v>
      </c>
    </row>
    <row r="7868" spans="1:13">
      <c r="A7868" s="158">
        <v>116</v>
      </c>
      <c r="B7868" s="159" t="s">
        <v>28</v>
      </c>
      <c r="C7868" s="160">
        <v>2018</v>
      </c>
      <c r="D7868" s="161">
        <v>0</v>
      </c>
      <c r="E7868" s="161">
        <v>0</v>
      </c>
      <c r="F7868" s="161">
        <v>0</v>
      </c>
      <c r="G7868" s="161">
        <v>0</v>
      </c>
      <c r="H7868" s="161">
        <v>-28510</v>
      </c>
      <c r="I7868" s="161">
        <v>24030</v>
      </c>
      <c r="J7868" s="161">
        <v>0</v>
      </c>
      <c r="K7868" s="161">
        <v>237</v>
      </c>
      <c r="L7868" s="162">
        <v>0</v>
      </c>
      <c r="M7868" s="163">
        <v>0</v>
      </c>
    </row>
    <row r="7869" spans="1:13">
      <c r="A7869" s="152">
        <v>220</v>
      </c>
      <c r="B7869" s="153" t="s">
        <v>184</v>
      </c>
      <c r="C7869" s="154">
        <v>2018</v>
      </c>
      <c r="D7869" s="155">
        <v>0</v>
      </c>
      <c r="E7869" s="155">
        <v>0</v>
      </c>
      <c r="F7869" s="155">
        <v>0</v>
      </c>
      <c r="G7869" s="155">
        <v>0</v>
      </c>
      <c r="H7869" s="155">
        <v>-5310</v>
      </c>
      <c r="I7869" s="155">
        <v>47</v>
      </c>
      <c r="J7869" s="155">
        <v>0</v>
      </c>
      <c r="K7869" s="155">
        <v>0</v>
      </c>
      <c r="L7869" s="156">
        <v>0</v>
      </c>
      <c r="M7869" s="157">
        <v>0</v>
      </c>
    </row>
    <row r="7870" spans="1:13">
      <c r="A7870" s="158">
        <v>4</v>
      </c>
      <c r="B7870" s="159" t="s">
        <v>164</v>
      </c>
      <c r="C7870" s="160">
        <v>2018</v>
      </c>
      <c r="D7870" s="161">
        <v>0</v>
      </c>
      <c r="E7870" s="161">
        <v>0</v>
      </c>
      <c r="F7870" s="161">
        <v>0</v>
      </c>
      <c r="G7870" s="161">
        <v>0</v>
      </c>
      <c r="H7870" s="161">
        <v>41982</v>
      </c>
      <c r="I7870" s="161">
        <v>-498</v>
      </c>
      <c r="J7870" s="161">
        <v>1040</v>
      </c>
      <c r="K7870" s="161">
        <v>-75</v>
      </c>
      <c r="L7870" s="162">
        <v>0</v>
      </c>
      <c r="M7870" s="163">
        <v>0</v>
      </c>
    </row>
    <row r="7871" spans="1:13">
      <c r="A7871" s="152">
        <v>5</v>
      </c>
      <c r="B7871" s="153" t="s">
        <v>75</v>
      </c>
      <c r="C7871" s="154">
        <v>2018</v>
      </c>
      <c r="D7871" s="155">
        <v>0</v>
      </c>
      <c r="E7871" s="155">
        <v>0</v>
      </c>
      <c r="F7871" s="155">
        <v>0</v>
      </c>
      <c r="G7871" s="155">
        <v>0</v>
      </c>
      <c r="H7871" s="155">
        <v>11648</v>
      </c>
      <c r="I7871" s="155">
        <v>17604</v>
      </c>
      <c r="J7871" s="155">
        <v>0</v>
      </c>
      <c r="K7871" s="155">
        <v>0</v>
      </c>
      <c r="L7871" s="156">
        <v>1</v>
      </c>
      <c r="M7871" s="157">
        <v>-1</v>
      </c>
    </row>
    <row r="7872" spans="1:13">
      <c r="A7872" s="158">
        <v>31</v>
      </c>
      <c r="B7872" s="159" t="s">
        <v>111</v>
      </c>
      <c r="C7872" s="160">
        <v>2018</v>
      </c>
      <c r="D7872" s="161">
        <v>0</v>
      </c>
      <c r="E7872" s="161">
        <v>0</v>
      </c>
      <c r="F7872" s="161">
        <v>0</v>
      </c>
      <c r="G7872" s="161">
        <v>0</v>
      </c>
      <c r="H7872" s="161">
        <v>0</v>
      </c>
      <c r="I7872" s="161">
        <v>272</v>
      </c>
      <c r="J7872" s="161">
        <v>464</v>
      </c>
      <c r="K7872" s="161">
        <v>-21</v>
      </c>
      <c r="L7872" s="162">
        <v>1</v>
      </c>
      <c r="M7872" s="163">
        <v>0</v>
      </c>
    </row>
    <row r="7873" spans="1:13">
      <c r="A7873" s="152">
        <v>152</v>
      </c>
      <c r="B7873" s="153" t="s">
        <v>54</v>
      </c>
      <c r="C7873" s="154">
        <v>2018</v>
      </c>
      <c r="D7873" s="155">
        <v>0</v>
      </c>
      <c r="E7873" s="155">
        <v>0</v>
      </c>
      <c r="F7873" s="155">
        <v>0</v>
      </c>
      <c r="G7873" s="155">
        <v>0</v>
      </c>
      <c r="H7873" s="155">
        <v>100805</v>
      </c>
      <c r="I7873" s="155">
        <v>187983.7</v>
      </c>
      <c r="J7873" s="155">
        <v>31864</v>
      </c>
      <c r="K7873" s="155">
        <v>1476</v>
      </c>
      <c r="L7873" s="156">
        <v>0</v>
      </c>
      <c r="M7873" s="157">
        <v>0</v>
      </c>
    </row>
    <row r="7874" spans="1:13">
      <c r="A7874" s="158">
        <v>221</v>
      </c>
      <c r="B7874" s="159" t="s">
        <v>41</v>
      </c>
      <c r="C7874" s="160">
        <v>2018</v>
      </c>
      <c r="D7874" s="161">
        <v>0</v>
      </c>
      <c r="E7874" s="161">
        <v>0</v>
      </c>
      <c r="F7874" s="161">
        <v>0</v>
      </c>
      <c r="G7874" s="161">
        <v>0</v>
      </c>
      <c r="H7874" s="161">
        <v>80305</v>
      </c>
      <c r="I7874" s="161">
        <v>25277</v>
      </c>
      <c r="J7874" s="161">
        <v>0</v>
      </c>
      <c r="K7874" s="161">
        <v>0</v>
      </c>
      <c r="L7874" s="162">
        <v>0</v>
      </c>
      <c r="M7874" s="163">
        <v>0</v>
      </c>
    </row>
    <row r="7875" spans="1:13">
      <c r="A7875" s="152">
        <v>117</v>
      </c>
      <c r="B7875" s="153" t="s">
        <v>42</v>
      </c>
      <c r="C7875" s="154">
        <v>2018</v>
      </c>
      <c r="D7875" s="155">
        <v>0</v>
      </c>
      <c r="E7875" s="155">
        <v>0</v>
      </c>
      <c r="F7875" s="155">
        <v>0</v>
      </c>
      <c r="G7875" s="155">
        <v>0</v>
      </c>
      <c r="H7875" s="155">
        <v>25552</v>
      </c>
      <c r="I7875" s="155">
        <v>-4821</v>
      </c>
      <c r="J7875" s="155">
        <v>32264</v>
      </c>
      <c r="K7875" s="155">
        <v>471</v>
      </c>
      <c r="L7875" s="156">
        <v>0</v>
      </c>
      <c r="M7875" s="157">
        <v>-1</v>
      </c>
    </row>
    <row r="7876" spans="1:13">
      <c r="A7876" s="158">
        <v>173</v>
      </c>
      <c r="B7876" s="159" t="s">
        <v>138</v>
      </c>
      <c r="C7876" s="160">
        <v>2018</v>
      </c>
      <c r="D7876" s="161">
        <v>0</v>
      </c>
      <c r="E7876" s="161">
        <v>0</v>
      </c>
      <c r="F7876" s="161">
        <v>0</v>
      </c>
      <c r="G7876" s="161">
        <v>0</v>
      </c>
      <c r="H7876" s="161">
        <v>-10732</v>
      </c>
      <c r="I7876" s="161">
        <v>4482</v>
      </c>
      <c r="J7876" s="161">
        <v>0</v>
      </c>
      <c r="K7876" s="161">
        <v>-15</v>
      </c>
      <c r="L7876" s="162">
        <v>0</v>
      </c>
      <c r="M7876" s="163">
        <v>0</v>
      </c>
    </row>
    <row r="7877" spans="1:13">
      <c r="A7877" s="152">
        <v>59</v>
      </c>
      <c r="B7877" s="153" t="s">
        <v>139</v>
      </c>
      <c r="C7877" s="154">
        <v>2018</v>
      </c>
      <c r="D7877" s="155">
        <v>0</v>
      </c>
      <c r="E7877" s="155">
        <v>0</v>
      </c>
      <c r="F7877" s="155">
        <v>0</v>
      </c>
      <c r="G7877" s="155">
        <v>0</v>
      </c>
      <c r="H7877" s="155">
        <v>32665</v>
      </c>
      <c r="I7877" s="155">
        <v>5681</v>
      </c>
      <c r="J7877" s="155">
        <v>21664</v>
      </c>
      <c r="K7877" s="155">
        <v>33</v>
      </c>
      <c r="L7877" s="156">
        <v>0</v>
      </c>
      <c r="M7877" s="157">
        <v>0</v>
      </c>
    </row>
    <row r="7878" spans="1:13">
      <c r="A7878" s="158">
        <v>153</v>
      </c>
      <c r="B7878" s="159" t="s">
        <v>157</v>
      </c>
      <c r="C7878" s="160">
        <v>2018</v>
      </c>
      <c r="D7878" s="161">
        <v>0</v>
      </c>
      <c r="E7878" s="161">
        <v>0</v>
      </c>
      <c r="F7878" s="161">
        <v>0</v>
      </c>
      <c r="G7878" s="161">
        <v>0</v>
      </c>
      <c r="H7878" s="161">
        <v>18066</v>
      </c>
      <c r="I7878" s="161">
        <v>16835</v>
      </c>
      <c r="J7878" s="161">
        <v>43232</v>
      </c>
      <c r="K7878" s="161">
        <v>2273</v>
      </c>
      <c r="L7878" s="162">
        <v>0</v>
      </c>
      <c r="M7878" s="163">
        <v>0</v>
      </c>
    </row>
    <row r="7879" spans="1:13">
      <c r="A7879" s="152">
        <v>295</v>
      </c>
      <c r="B7879" s="153" t="s">
        <v>55</v>
      </c>
      <c r="C7879" s="154">
        <v>2018</v>
      </c>
      <c r="D7879" s="155">
        <v>0</v>
      </c>
      <c r="E7879" s="155">
        <v>0</v>
      </c>
      <c r="F7879" s="155">
        <v>0</v>
      </c>
      <c r="G7879" s="155">
        <v>0</v>
      </c>
      <c r="H7879" s="155">
        <v>1465649</v>
      </c>
      <c r="I7879" s="155">
        <v>49456</v>
      </c>
      <c r="J7879" s="155">
        <v>76352</v>
      </c>
      <c r="K7879" s="155">
        <v>793</v>
      </c>
      <c r="L7879" s="156">
        <v>0</v>
      </c>
      <c r="M7879" s="157">
        <v>0</v>
      </c>
    </row>
    <row r="7880" spans="1:13">
      <c r="A7880" s="158">
        <v>60</v>
      </c>
      <c r="B7880" s="159" t="s">
        <v>148</v>
      </c>
      <c r="C7880" s="160">
        <v>2018</v>
      </c>
      <c r="D7880" s="161">
        <v>0</v>
      </c>
      <c r="E7880" s="161">
        <v>0</v>
      </c>
      <c r="F7880" s="161">
        <v>0</v>
      </c>
      <c r="G7880" s="161">
        <v>0</v>
      </c>
      <c r="H7880" s="161">
        <v>3057</v>
      </c>
      <c r="I7880" s="161">
        <v>4446</v>
      </c>
      <c r="J7880" s="161">
        <v>-5112</v>
      </c>
      <c r="K7880" s="161">
        <v>63</v>
      </c>
      <c r="L7880" s="162">
        <v>0</v>
      </c>
      <c r="M7880" s="163">
        <v>0</v>
      </c>
    </row>
    <row r="7881" spans="1:13">
      <c r="A7881" s="152">
        <v>32</v>
      </c>
      <c r="B7881" s="153" t="s">
        <v>188</v>
      </c>
      <c r="C7881" s="154">
        <v>2018</v>
      </c>
      <c r="D7881" s="155">
        <v>0</v>
      </c>
      <c r="E7881" s="155">
        <v>0</v>
      </c>
      <c r="F7881" s="155">
        <v>0</v>
      </c>
      <c r="G7881" s="155">
        <v>0</v>
      </c>
      <c r="H7881" s="155">
        <v>-1319</v>
      </c>
      <c r="I7881" s="155">
        <v>28423</v>
      </c>
      <c r="J7881" s="155">
        <v>2424</v>
      </c>
      <c r="K7881" s="155">
        <v>288</v>
      </c>
      <c r="L7881" s="156">
        <v>0</v>
      </c>
      <c r="M7881" s="157">
        <v>0</v>
      </c>
    </row>
    <row r="7882" spans="1:13">
      <c r="A7882" s="158">
        <v>61</v>
      </c>
      <c r="B7882" s="159" t="s">
        <v>165</v>
      </c>
      <c r="C7882" s="160">
        <v>2018</v>
      </c>
      <c r="D7882" s="161">
        <v>0</v>
      </c>
      <c r="E7882" s="161">
        <v>0</v>
      </c>
      <c r="F7882" s="161">
        <v>0</v>
      </c>
      <c r="G7882" s="161">
        <v>0</v>
      </c>
      <c r="H7882" s="161">
        <v>536</v>
      </c>
      <c r="I7882" s="161">
        <v>221</v>
      </c>
      <c r="J7882" s="161">
        <v>0</v>
      </c>
      <c r="K7882" s="161">
        <v>0</v>
      </c>
      <c r="L7882" s="162">
        <v>0</v>
      </c>
      <c r="M7882" s="163">
        <v>0</v>
      </c>
    </row>
    <row r="7883" spans="1:13">
      <c r="A7883" s="152">
        <v>134</v>
      </c>
      <c r="B7883" s="153" t="s">
        <v>90</v>
      </c>
      <c r="C7883" s="154">
        <v>2018</v>
      </c>
      <c r="D7883" s="155">
        <v>0</v>
      </c>
      <c r="E7883" s="155">
        <v>0</v>
      </c>
      <c r="F7883" s="155">
        <v>0</v>
      </c>
      <c r="G7883" s="155">
        <v>0</v>
      </c>
      <c r="H7883" s="155">
        <v>9559</v>
      </c>
      <c r="I7883" s="155">
        <v>61</v>
      </c>
      <c r="J7883" s="155">
        <v>0</v>
      </c>
      <c r="K7883" s="155">
        <v>0</v>
      </c>
      <c r="L7883" s="156">
        <v>1</v>
      </c>
      <c r="M7883" s="157">
        <v>0</v>
      </c>
    </row>
    <row r="7884" spans="1:13">
      <c r="A7884" s="158">
        <v>87</v>
      </c>
      <c r="B7884" s="159" t="s">
        <v>158</v>
      </c>
      <c r="C7884" s="160">
        <v>2018</v>
      </c>
      <c r="D7884" s="161">
        <v>0</v>
      </c>
      <c r="E7884" s="161">
        <v>0</v>
      </c>
      <c r="F7884" s="161">
        <v>0</v>
      </c>
      <c r="G7884" s="161">
        <v>0</v>
      </c>
      <c r="H7884" s="161">
        <v>5894</v>
      </c>
      <c r="I7884" s="161">
        <v>-1538</v>
      </c>
      <c r="J7884" s="161">
        <v>0</v>
      </c>
      <c r="K7884" s="161">
        <v>0</v>
      </c>
      <c r="L7884" s="162">
        <v>0</v>
      </c>
      <c r="M7884" s="163">
        <v>0</v>
      </c>
    </row>
    <row r="7885" spans="1:13">
      <c r="A7885" s="152">
        <v>296</v>
      </c>
      <c r="B7885" s="153" t="s">
        <v>43</v>
      </c>
      <c r="C7885" s="154">
        <v>2018</v>
      </c>
      <c r="D7885" s="155">
        <v>0</v>
      </c>
      <c r="E7885" s="155">
        <v>0</v>
      </c>
      <c r="F7885" s="155">
        <v>0</v>
      </c>
      <c r="G7885" s="155">
        <v>0</v>
      </c>
      <c r="H7885" s="155">
        <v>66823</v>
      </c>
      <c r="I7885" s="155">
        <v>38812.5</v>
      </c>
      <c r="J7885" s="155">
        <v>51157</v>
      </c>
      <c r="K7885" s="155">
        <v>355</v>
      </c>
      <c r="L7885" s="156">
        <v>2</v>
      </c>
      <c r="M7885" s="157">
        <v>0</v>
      </c>
    </row>
    <row r="7886" spans="1:13">
      <c r="A7886" s="158">
        <v>6</v>
      </c>
      <c r="B7886" s="159" t="s">
        <v>166</v>
      </c>
      <c r="C7886" s="160">
        <v>2018</v>
      </c>
      <c r="D7886" s="161">
        <v>0</v>
      </c>
      <c r="E7886" s="161">
        <v>0</v>
      </c>
      <c r="F7886" s="161">
        <v>0</v>
      </c>
      <c r="G7886" s="161">
        <v>0</v>
      </c>
      <c r="H7886" s="161">
        <v>134722</v>
      </c>
      <c r="I7886" s="161">
        <v>670</v>
      </c>
      <c r="J7886" s="161">
        <v>0</v>
      </c>
      <c r="K7886" s="161">
        <v>-15</v>
      </c>
      <c r="L7886" s="162">
        <v>0</v>
      </c>
      <c r="M7886" s="163">
        <v>-2</v>
      </c>
    </row>
    <row r="7887" spans="1:13">
      <c r="A7887" s="152">
        <v>135</v>
      </c>
      <c r="B7887" s="153" t="s">
        <v>29</v>
      </c>
      <c r="C7887" s="154">
        <v>2018</v>
      </c>
      <c r="D7887" s="155">
        <v>0</v>
      </c>
      <c r="E7887" s="155">
        <v>0</v>
      </c>
      <c r="F7887" s="155">
        <v>0</v>
      </c>
      <c r="G7887" s="155">
        <v>0</v>
      </c>
      <c r="H7887" s="155">
        <v>2693233</v>
      </c>
      <c r="I7887" s="155">
        <v>1180981.1499999999</v>
      </c>
      <c r="J7887" s="155">
        <v>58552</v>
      </c>
      <c r="K7887" s="155">
        <v>20876</v>
      </c>
      <c r="L7887" s="156">
        <v>2</v>
      </c>
      <c r="M7887" s="157">
        <v>-1</v>
      </c>
    </row>
    <row r="7888" spans="1:13">
      <c r="A7888" s="158">
        <v>33</v>
      </c>
      <c r="B7888" s="159" t="s">
        <v>175</v>
      </c>
      <c r="C7888" s="160">
        <v>2018</v>
      </c>
      <c r="D7888" s="161">
        <v>0</v>
      </c>
      <c r="E7888" s="161">
        <v>0</v>
      </c>
      <c r="F7888" s="161">
        <v>0</v>
      </c>
      <c r="G7888" s="161">
        <v>0</v>
      </c>
      <c r="H7888" s="161">
        <v>-9893</v>
      </c>
      <c r="I7888" s="161">
        <v>5757</v>
      </c>
      <c r="J7888" s="161">
        <v>-2435</v>
      </c>
      <c r="K7888" s="161">
        <v>-1</v>
      </c>
      <c r="L7888" s="162">
        <v>0</v>
      </c>
      <c r="M7888" s="163">
        <v>0</v>
      </c>
    </row>
    <row r="7889" spans="1:13">
      <c r="A7889" s="152">
        <v>62</v>
      </c>
      <c r="B7889" s="153" t="s">
        <v>23</v>
      </c>
      <c r="C7889" s="154">
        <v>2018</v>
      </c>
      <c r="D7889" s="155">
        <v>0</v>
      </c>
      <c r="E7889" s="155">
        <v>0</v>
      </c>
      <c r="F7889" s="155">
        <v>0</v>
      </c>
      <c r="G7889" s="155">
        <v>0</v>
      </c>
      <c r="H7889" s="155">
        <v>145683</v>
      </c>
      <c r="I7889" s="155">
        <v>145342.75</v>
      </c>
      <c r="J7889" s="155">
        <v>-1633290</v>
      </c>
      <c r="K7889" s="155">
        <v>-75467</v>
      </c>
      <c r="L7889" s="156">
        <v>0</v>
      </c>
      <c r="M7889" s="157">
        <v>6</v>
      </c>
    </row>
    <row r="7890" spans="1:13">
      <c r="A7890" s="158">
        <v>7</v>
      </c>
      <c r="B7890" s="159" t="s">
        <v>44</v>
      </c>
      <c r="C7890" s="160">
        <v>2018</v>
      </c>
      <c r="D7890" s="161">
        <v>0</v>
      </c>
      <c r="E7890" s="161">
        <v>0</v>
      </c>
      <c r="F7890" s="161">
        <v>0</v>
      </c>
      <c r="G7890" s="161">
        <v>0</v>
      </c>
      <c r="H7890" s="161">
        <v>30554</v>
      </c>
      <c r="I7890" s="161">
        <v>-1429</v>
      </c>
      <c r="J7890" s="161">
        <v>0</v>
      </c>
      <c r="K7890" s="161">
        <v>0</v>
      </c>
      <c r="L7890" s="162">
        <v>0</v>
      </c>
      <c r="M7890" s="163">
        <v>0</v>
      </c>
    </row>
    <row r="7891" spans="1:13">
      <c r="A7891" s="152">
        <v>154</v>
      </c>
      <c r="B7891" s="153" t="s">
        <v>115</v>
      </c>
      <c r="C7891" s="154">
        <v>2018</v>
      </c>
      <c r="D7891" s="155">
        <v>0</v>
      </c>
      <c r="E7891" s="155">
        <v>0</v>
      </c>
      <c r="F7891" s="155">
        <v>0</v>
      </c>
      <c r="G7891" s="155">
        <v>0</v>
      </c>
      <c r="H7891" s="155">
        <v>2356892</v>
      </c>
      <c r="I7891" s="155">
        <v>-711515</v>
      </c>
      <c r="J7891" s="155">
        <v>-86672</v>
      </c>
      <c r="K7891" s="155">
        <v>1185</v>
      </c>
      <c r="L7891" s="156">
        <v>0</v>
      </c>
      <c r="M7891" s="157">
        <v>0</v>
      </c>
    </row>
    <row r="7892" spans="1:13">
      <c r="A7892" s="158">
        <v>136</v>
      </c>
      <c r="B7892" s="159" t="s">
        <v>22</v>
      </c>
      <c r="C7892" s="160">
        <v>2018</v>
      </c>
      <c r="D7892" s="161">
        <v>0</v>
      </c>
      <c r="E7892" s="161">
        <v>0</v>
      </c>
      <c r="F7892" s="161">
        <v>0</v>
      </c>
      <c r="G7892" s="161">
        <v>0</v>
      </c>
      <c r="H7892" s="161">
        <v>383014</v>
      </c>
      <c r="I7892" s="161">
        <v>68657.95</v>
      </c>
      <c r="J7892" s="161">
        <v>-31944</v>
      </c>
      <c r="K7892" s="161">
        <v>1151</v>
      </c>
      <c r="L7892" s="162">
        <v>0</v>
      </c>
      <c r="M7892" s="163">
        <v>0</v>
      </c>
    </row>
    <row r="7893" spans="1:13">
      <c r="A7893" s="152">
        <v>34</v>
      </c>
      <c r="B7893" s="153" t="s">
        <v>152</v>
      </c>
      <c r="C7893" s="154">
        <v>2018</v>
      </c>
      <c r="D7893" s="155">
        <v>0</v>
      </c>
      <c r="E7893" s="155">
        <v>0</v>
      </c>
      <c r="F7893" s="155">
        <v>0</v>
      </c>
      <c r="G7893" s="155">
        <v>0</v>
      </c>
      <c r="H7893" s="155">
        <v>-704</v>
      </c>
      <c r="I7893" s="155">
        <v>-3305</v>
      </c>
      <c r="J7893" s="155">
        <v>0</v>
      </c>
      <c r="K7893" s="155">
        <v>0</v>
      </c>
      <c r="L7893" s="156">
        <v>0</v>
      </c>
      <c r="M7893" s="157">
        <v>0</v>
      </c>
    </row>
    <row r="7894" spans="1:13">
      <c r="A7894" s="158">
        <v>176</v>
      </c>
      <c r="B7894" s="159" t="s">
        <v>76</v>
      </c>
      <c r="C7894" s="160">
        <v>2018</v>
      </c>
      <c r="D7894" s="161">
        <v>0</v>
      </c>
      <c r="E7894" s="161">
        <v>0</v>
      </c>
      <c r="F7894" s="161">
        <v>0</v>
      </c>
      <c r="G7894" s="161">
        <v>0</v>
      </c>
      <c r="H7894" s="161">
        <v>31957</v>
      </c>
      <c r="I7894" s="161">
        <v>10668</v>
      </c>
      <c r="J7894" s="161">
        <v>-19392</v>
      </c>
      <c r="K7894" s="161">
        <v>-9</v>
      </c>
      <c r="L7894" s="162">
        <v>0</v>
      </c>
      <c r="M7894" s="163">
        <v>0</v>
      </c>
    </row>
    <row r="7895" spans="1:13">
      <c r="A7895" s="152">
        <v>63</v>
      </c>
      <c r="B7895" s="153" t="s">
        <v>19</v>
      </c>
      <c r="C7895" s="154">
        <v>2018</v>
      </c>
      <c r="D7895" s="155">
        <v>0</v>
      </c>
      <c r="E7895" s="155">
        <v>0</v>
      </c>
      <c r="F7895" s="155">
        <v>0</v>
      </c>
      <c r="G7895" s="155">
        <v>0</v>
      </c>
      <c r="H7895" s="155">
        <v>-22132</v>
      </c>
      <c r="I7895" s="155">
        <v>2170</v>
      </c>
      <c r="J7895" s="155">
        <v>-181536</v>
      </c>
      <c r="K7895" s="155">
        <v>1923</v>
      </c>
      <c r="L7895" s="156">
        <v>0</v>
      </c>
      <c r="M7895" s="157">
        <v>1</v>
      </c>
    </row>
    <row r="7896" spans="1:13">
      <c r="A7896" s="158">
        <v>155</v>
      </c>
      <c r="B7896" s="159" t="s">
        <v>45</v>
      </c>
      <c r="C7896" s="160">
        <v>2018</v>
      </c>
      <c r="D7896" s="161">
        <v>0</v>
      </c>
      <c r="E7896" s="161">
        <v>0</v>
      </c>
      <c r="F7896" s="161">
        <v>0</v>
      </c>
      <c r="G7896" s="161">
        <v>0</v>
      </c>
      <c r="H7896" s="161">
        <v>186361</v>
      </c>
      <c r="I7896" s="161">
        <v>83130.5</v>
      </c>
      <c r="J7896" s="161">
        <v>285544</v>
      </c>
      <c r="K7896" s="161">
        <v>-37884</v>
      </c>
      <c r="L7896" s="162">
        <v>4</v>
      </c>
      <c r="M7896" s="163">
        <v>3</v>
      </c>
    </row>
    <row r="7897" spans="1:13">
      <c r="A7897" s="152">
        <v>35</v>
      </c>
      <c r="B7897" s="153" t="s">
        <v>162</v>
      </c>
      <c r="C7897" s="154">
        <v>2018</v>
      </c>
      <c r="D7897" s="155">
        <v>0</v>
      </c>
      <c r="E7897" s="155">
        <v>0</v>
      </c>
      <c r="F7897" s="155">
        <v>0</v>
      </c>
      <c r="G7897" s="155">
        <v>0</v>
      </c>
      <c r="H7897" s="155">
        <v>7072</v>
      </c>
      <c r="I7897" s="155">
        <v>23915</v>
      </c>
      <c r="J7897" s="155">
        <v>17552</v>
      </c>
      <c r="K7897" s="155">
        <v>251</v>
      </c>
      <c r="L7897" s="156">
        <v>0</v>
      </c>
      <c r="M7897" s="157">
        <v>0</v>
      </c>
    </row>
    <row r="7898" spans="1:13">
      <c r="A7898" s="158">
        <v>8</v>
      </c>
      <c r="B7898" s="159" t="s">
        <v>181</v>
      </c>
      <c r="C7898" s="160">
        <v>2018</v>
      </c>
      <c r="D7898" s="161">
        <v>0</v>
      </c>
      <c r="E7898" s="161">
        <v>0</v>
      </c>
      <c r="F7898" s="161">
        <v>0</v>
      </c>
      <c r="G7898" s="161">
        <v>0</v>
      </c>
      <c r="H7898" s="161">
        <v>12667</v>
      </c>
      <c r="I7898" s="161">
        <v>227</v>
      </c>
      <c r="J7898" s="161">
        <v>0</v>
      </c>
      <c r="K7898" s="161">
        <v>0</v>
      </c>
      <c r="L7898" s="162">
        <v>0</v>
      </c>
      <c r="M7898" s="163">
        <v>0</v>
      </c>
    </row>
    <row r="7899" spans="1:13">
      <c r="A7899" s="152">
        <v>195</v>
      </c>
      <c r="B7899" s="153" t="s">
        <v>91</v>
      </c>
      <c r="C7899" s="154">
        <v>2018</v>
      </c>
      <c r="D7899" s="155">
        <v>0</v>
      </c>
      <c r="E7899" s="155">
        <v>0</v>
      </c>
      <c r="F7899" s="155">
        <v>0</v>
      </c>
      <c r="G7899" s="155">
        <v>0</v>
      </c>
      <c r="H7899" s="155">
        <v>352821</v>
      </c>
      <c r="I7899" s="155">
        <v>46826</v>
      </c>
      <c r="J7899" s="155">
        <v>-5384</v>
      </c>
      <c r="K7899" s="155">
        <v>-617</v>
      </c>
      <c r="L7899" s="156">
        <v>0</v>
      </c>
      <c r="M7899" s="157">
        <v>-4</v>
      </c>
    </row>
    <row r="7900" spans="1:13">
      <c r="A7900" s="158">
        <v>156</v>
      </c>
      <c r="B7900" s="159" t="s">
        <v>140</v>
      </c>
      <c r="C7900" s="160">
        <v>2018</v>
      </c>
      <c r="D7900" s="161">
        <v>0</v>
      </c>
      <c r="E7900" s="161">
        <v>0</v>
      </c>
      <c r="F7900" s="161">
        <v>0</v>
      </c>
      <c r="G7900" s="161">
        <v>0</v>
      </c>
      <c r="H7900" s="161">
        <v>267121</v>
      </c>
      <c r="I7900" s="161">
        <v>-56741</v>
      </c>
      <c r="J7900" s="161">
        <v>49216</v>
      </c>
      <c r="K7900" s="161">
        <v>-2057</v>
      </c>
      <c r="L7900" s="162">
        <v>0</v>
      </c>
      <c r="M7900" s="163">
        <v>1</v>
      </c>
    </row>
    <row r="7901" spans="1:13">
      <c r="A7901" s="152">
        <v>9</v>
      </c>
      <c r="B7901" s="153" t="s">
        <v>56</v>
      </c>
      <c r="C7901" s="154">
        <v>2018</v>
      </c>
      <c r="D7901" s="155">
        <v>0</v>
      </c>
      <c r="E7901" s="155">
        <v>0</v>
      </c>
      <c r="F7901" s="155">
        <v>0</v>
      </c>
      <c r="G7901" s="155">
        <v>0</v>
      </c>
      <c r="H7901" s="155">
        <v>9944</v>
      </c>
      <c r="I7901" s="155">
        <v>1120</v>
      </c>
      <c r="J7901" s="155">
        <v>0</v>
      </c>
      <c r="K7901" s="155">
        <v>-492</v>
      </c>
      <c r="L7901" s="156">
        <v>0</v>
      </c>
      <c r="M7901" s="157">
        <v>-1</v>
      </c>
    </row>
    <row r="7902" spans="1:13">
      <c r="A7902" s="158">
        <v>196</v>
      </c>
      <c r="B7902" s="159" t="s">
        <v>92</v>
      </c>
      <c r="C7902" s="160">
        <v>2018</v>
      </c>
      <c r="D7902" s="161">
        <v>0</v>
      </c>
      <c r="E7902" s="161">
        <v>0</v>
      </c>
      <c r="F7902" s="161">
        <v>0</v>
      </c>
      <c r="G7902" s="161">
        <v>0</v>
      </c>
      <c r="H7902" s="161">
        <v>8267</v>
      </c>
      <c r="I7902" s="161">
        <v>3</v>
      </c>
      <c r="J7902" s="161">
        <v>0</v>
      </c>
      <c r="K7902" s="161">
        <v>37</v>
      </c>
      <c r="L7902" s="162">
        <v>0</v>
      </c>
      <c r="M7902" s="163">
        <v>0</v>
      </c>
    </row>
    <row r="7903" spans="1:13">
      <c r="A7903" s="152">
        <v>88</v>
      </c>
      <c r="B7903" s="153" t="s">
        <v>68</v>
      </c>
      <c r="C7903" s="154">
        <v>2018</v>
      </c>
      <c r="D7903" s="155">
        <v>0</v>
      </c>
      <c r="E7903" s="155">
        <v>0</v>
      </c>
      <c r="F7903" s="155">
        <v>0</v>
      </c>
      <c r="G7903" s="155">
        <v>0</v>
      </c>
      <c r="H7903" s="155">
        <v>85698.69</v>
      </c>
      <c r="I7903" s="155">
        <v>26198.23</v>
      </c>
      <c r="J7903" s="155">
        <v>-22776</v>
      </c>
      <c r="K7903" s="155">
        <v>-3265</v>
      </c>
      <c r="L7903" s="156">
        <v>0</v>
      </c>
      <c r="M7903" s="157">
        <v>0</v>
      </c>
    </row>
    <row r="7904" spans="1:13">
      <c r="A7904" s="158">
        <v>223</v>
      </c>
      <c r="B7904" s="159" t="s">
        <v>37</v>
      </c>
      <c r="C7904" s="160">
        <v>2018</v>
      </c>
      <c r="D7904" s="161">
        <v>0</v>
      </c>
      <c r="E7904" s="161">
        <v>0</v>
      </c>
      <c r="F7904" s="161">
        <v>0</v>
      </c>
      <c r="G7904" s="161">
        <v>0</v>
      </c>
      <c r="H7904" s="161">
        <v>253869</v>
      </c>
      <c r="I7904" s="161">
        <v>7812.65</v>
      </c>
      <c r="J7904" s="161">
        <v>-29171</v>
      </c>
      <c r="K7904" s="161">
        <v>-1705</v>
      </c>
      <c r="L7904" s="162">
        <v>-1</v>
      </c>
      <c r="M7904" s="163">
        <v>0</v>
      </c>
    </row>
    <row r="7905" spans="1:13">
      <c r="A7905" s="152">
        <v>89</v>
      </c>
      <c r="B7905" s="153" t="s">
        <v>124</v>
      </c>
      <c r="C7905" s="154">
        <v>2018</v>
      </c>
      <c r="D7905" s="155">
        <v>0</v>
      </c>
      <c r="E7905" s="155">
        <v>0</v>
      </c>
      <c r="F7905" s="155">
        <v>0</v>
      </c>
      <c r="G7905" s="155">
        <v>0</v>
      </c>
      <c r="H7905" s="155">
        <v>4626</v>
      </c>
      <c r="I7905" s="155">
        <v>1577</v>
      </c>
      <c r="J7905" s="155">
        <v>10000</v>
      </c>
      <c r="K7905" s="155">
        <v>153</v>
      </c>
      <c r="L7905" s="156">
        <v>0</v>
      </c>
      <c r="M7905" s="157">
        <v>0</v>
      </c>
    </row>
    <row r="7906" spans="1:13">
      <c r="A7906" s="158">
        <v>90</v>
      </c>
      <c r="B7906" s="159" t="s">
        <v>69</v>
      </c>
      <c r="C7906" s="160">
        <v>2018</v>
      </c>
      <c r="D7906" s="161">
        <v>0</v>
      </c>
      <c r="E7906" s="161">
        <v>0</v>
      </c>
      <c r="F7906" s="161">
        <v>0</v>
      </c>
      <c r="G7906" s="161">
        <v>0</v>
      </c>
      <c r="H7906" s="161">
        <v>32742</v>
      </c>
      <c r="I7906" s="161">
        <v>25785</v>
      </c>
      <c r="J7906" s="161">
        <v>40680</v>
      </c>
      <c r="K7906" s="161">
        <v>1983</v>
      </c>
      <c r="L7906" s="162">
        <v>0</v>
      </c>
      <c r="M7906" s="163">
        <v>0</v>
      </c>
    </row>
    <row r="7907" spans="1:13">
      <c r="A7907" s="152">
        <v>91</v>
      </c>
      <c r="B7907" s="153" t="s">
        <v>57</v>
      </c>
      <c r="C7907" s="154">
        <v>2018</v>
      </c>
      <c r="D7907" s="155">
        <v>0</v>
      </c>
      <c r="E7907" s="155">
        <v>0</v>
      </c>
      <c r="F7907" s="155">
        <v>0</v>
      </c>
      <c r="G7907" s="155">
        <v>0</v>
      </c>
      <c r="H7907" s="155">
        <v>23530</v>
      </c>
      <c r="I7907" s="155">
        <v>12067</v>
      </c>
      <c r="J7907" s="155">
        <v>356177</v>
      </c>
      <c r="K7907" s="155">
        <v>3261</v>
      </c>
      <c r="L7907" s="156">
        <v>-1</v>
      </c>
      <c r="M7907" s="157">
        <v>-1</v>
      </c>
    </row>
    <row r="7908" spans="1:13">
      <c r="A7908" s="158">
        <v>64</v>
      </c>
      <c r="B7908" s="159" t="s">
        <v>116</v>
      </c>
      <c r="C7908" s="160">
        <v>2018</v>
      </c>
      <c r="D7908" s="161">
        <v>0</v>
      </c>
      <c r="E7908" s="161">
        <v>0</v>
      </c>
      <c r="F7908" s="161">
        <v>0</v>
      </c>
      <c r="G7908" s="161">
        <v>0</v>
      </c>
      <c r="H7908" s="161">
        <v>3197</v>
      </c>
      <c r="I7908" s="161">
        <v>35954</v>
      </c>
      <c r="J7908" s="161">
        <v>4680</v>
      </c>
      <c r="K7908" s="161">
        <v>120</v>
      </c>
      <c r="L7908" s="162">
        <v>0</v>
      </c>
      <c r="M7908" s="163">
        <v>0</v>
      </c>
    </row>
    <row r="7909" spans="1:13">
      <c r="A7909" s="152">
        <v>65</v>
      </c>
      <c r="B7909" s="153" t="s">
        <v>187</v>
      </c>
      <c r="C7909" s="154">
        <v>2018</v>
      </c>
      <c r="D7909" s="155">
        <v>0</v>
      </c>
      <c r="E7909" s="155">
        <v>0</v>
      </c>
      <c r="F7909" s="155">
        <v>0</v>
      </c>
      <c r="G7909" s="155">
        <v>0</v>
      </c>
      <c r="H7909" s="155">
        <v>-30</v>
      </c>
      <c r="I7909" s="155">
        <v>-651</v>
      </c>
      <c r="J7909" s="155">
        <v>0</v>
      </c>
      <c r="K7909" s="155">
        <v>0</v>
      </c>
      <c r="L7909" s="156">
        <v>0</v>
      </c>
      <c r="M7909" s="157">
        <v>0</v>
      </c>
    </row>
    <row r="7910" spans="1:13">
      <c r="A7910" s="158">
        <v>245</v>
      </c>
      <c r="B7910" s="159" t="s">
        <v>46</v>
      </c>
      <c r="C7910" s="160">
        <v>2018</v>
      </c>
      <c r="D7910" s="161">
        <v>0</v>
      </c>
      <c r="E7910" s="161">
        <v>0</v>
      </c>
      <c r="F7910" s="161">
        <v>0</v>
      </c>
      <c r="G7910" s="161">
        <v>0</v>
      </c>
      <c r="H7910" s="161">
        <v>-5345</v>
      </c>
      <c r="I7910" s="161">
        <v>-640</v>
      </c>
      <c r="J7910" s="161">
        <v>28704</v>
      </c>
      <c r="K7910" s="161">
        <v>-38</v>
      </c>
      <c r="L7910" s="162">
        <v>0</v>
      </c>
      <c r="M7910" s="163">
        <v>0</v>
      </c>
    </row>
    <row r="7911" spans="1:13">
      <c r="A7911" s="152">
        <v>92</v>
      </c>
      <c r="B7911" s="153" t="s">
        <v>117</v>
      </c>
      <c r="C7911" s="154">
        <v>2018</v>
      </c>
      <c r="D7911" s="155">
        <v>0</v>
      </c>
      <c r="E7911" s="155">
        <v>0</v>
      </c>
      <c r="F7911" s="155">
        <v>0</v>
      </c>
      <c r="G7911" s="155">
        <v>0</v>
      </c>
      <c r="H7911" s="155">
        <v>112334</v>
      </c>
      <c r="I7911" s="155">
        <v>18779</v>
      </c>
      <c r="J7911" s="155">
        <v>14304</v>
      </c>
      <c r="K7911" s="155">
        <v>393</v>
      </c>
      <c r="L7911" s="156">
        <v>1</v>
      </c>
      <c r="M7911" s="157">
        <v>0</v>
      </c>
    </row>
    <row r="7912" spans="1:13">
      <c r="A7912" s="158">
        <v>137</v>
      </c>
      <c r="B7912" s="159" t="s">
        <v>93</v>
      </c>
      <c r="C7912" s="160">
        <v>2018</v>
      </c>
      <c r="D7912" s="161">
        <v>0</v>
      </c>
      <c r="E7912" s="161">
        <v>0</v>
      </c>
      <c r="F7912" s="161">
        <v>0</v>
      </c>
      <c r="G7912" s="161">
        <v>0</v>
      </c>
      <c r="H7912" s="161">
        <v>575422</v>
      </c>
      <c r="I7912" s="161">
        <v>16669</v>
      </c>
      <c r="J7912" s="161">
        <v>4576</v>
      </c>
      <c r="K7912" s="161">
        <v>-7134</v>
      </c>
      <c r="L7912" s="162">
        <v>0</v>
      </c>
      <c r="M7912" s="163">
        <v>1</v>
      </c>
    </row>
    <row r="7913" spans="1:13">
      <c r="A7913" s="152">
        <v>36</v>
      </c>
      <c r="B7913" s="153" t="s">
        <v>132</v>
      </c>
      <c r="C7913" s="154">
        <v>2018</v>
      </c>
      <c r="D7913" s="155">
        <v>0</v>
      </c>
      <c r="E7913" s="155">
        <v>0</v>
      </c>
      <c r="F7913" s="155">
        <v>0</v>
      </c>
      <c r="G7913" s="155">
        <v>0</v>
      </c>
      <c r="H7913" s="155">
        <v>3206.94</v>
      </c>
      <c r="I7913" s="155">
        <v>13262.06</v>
      </c>
      <c r="J7913" s="155">
        <v>1232</v>
      </c>
      <c r="K7913" s="155">
        <v>0</v>
      </c>
      <c r="L7913" s="156">
        <v>0</v>
      </c>
      <c r="M7913" s="157">
        <v>0</v>
      </c>
    </row>
    <row r="7914" spans="1:13">
      <c r="A7914" s="158">
        <v>93</v>
      </c>
      <c r="B7914" s="159" t="s">
        <v>177</v>
      </c>
      <c r="C7914" s="160">
        <v>2018</v>
      </c>
      <c r="D7914" s="161">
        <v>0</v>
      </c>
      <c r="E7914" s="161">
        <v>0</v>
      </c>
      <c r="F7914" s="161">
        <v>0</v>
      </c>
      <c r="G7914" s="161">
        <v>0</v>
      </c>
      <c r="H7914" s="161">
        <v>85</v>
      </c>
      <c r="I7914" s="161">
        <v>50406</v>
      </c>
      <c r="J7914" s="161">
        <v>416</v>
      </c>
      <c r="K7914" s="161">
        <v>8</v>
      </c>
      <c r="L7914" s="162">
        <v>0</v>
      </c>
      <c r="M7914" s="163">
        <v>0</v>
      </c>
    </row>
    <row r="7915" spans="1:13">
      <c r="A7915" s="152">
        <v>10</v>
      </c>
      <c r="B7915" s="153" t="s">
        <v>30</v>
      </c>
      <c r="C7915" s="154">
        <v>2018</v>
      </c>
      <c r="D7915" s="155">
        <v>0</v>
      </c>
      <c r="E7915" s="155">
        <v>0</v>
      </c>
      <c r="F7915" s="155">
        <v>0</v>
      </c>
      <c r="G7915" s="155">
        <v>0</v>
      </c>
      <c r="H7915" s="155">
        <v>19785</v>
      </c>
      <c r="I7915" s="155">
        <v>-1568</v>
      </c>
      <c r="J7915" s="155">
        <v>30944</v>
      </c>
      <c r="K7915" s="155">
        <v>20</v>
      </c>
      <c r="L7915" s="156">
        <v>0</v>
      </c>
      <c r="M7915" s="157">
        <v>0</v>
      </c>
    </row>
    <row r="7916" spans="1:13">
      <c r="A7916" s="158">
        <v>157</v>
      </c>
      <c r="B7916" s="159" t="s">
        <v>155</v>
      </c>
      <c r="C7916" s="160">
        <v>2018</v>
      </c>
      <c r="D7916" s="161">
        <v>0</v>
      </c>
      <c r="E7916" s="161">
        <v>0</v>
      </c>
      <c r="F7916" s="161">
        <v>0</v>
      </c>
      <c r="G7916" s="161">
        <v>0</v>
      </c>
      <c r="H7916" s="161">
        <v>22201</v>
      </c>
      <c r="I7916" s="161">
        <v>9468</v>
      </c>
      <c r="J7916" s="161">
        <v>-400</v>
      </c>
      <c r="K7916" s="161">
        <v>1</v>
      </c>
      <c r="L7916" s="162">
        <v>0</v>
      </c>
      <c r="M7916" s="163">
        <v>0</v>
      </c>
    </row>
    <row r="7917" spans="1:13">
      <c r="A7917" s="152">
        <v>246</v>
      </c>
      <c r="B7917" s="153" t="s">
        <v>94</v>
      </c>
      <c r="C7917" s="154">
        <v>2018</v>
      </c>
      <c r="D7917" s="155">
        <v>0</v>
      </c>
      <c r="E7917" s="155">
        <v>0</v>
      </c>
      <c r="F7917" s="155">
        <v>0</v>
      </c>
      <c r="G7917" s="155">
        <v>0</v>
      </c>
      <c r="H7917" s="155">
        <v>11775</v>
      </c>
      <c r="I7917" s="155">
        <v>9295</v>
      </c>
      <c r="J7917" s="155">
        <v>8</v>
      </c>
      <c r="K7917" s="155">
        <v>-223</v>
      </c>
      <c r="L7917" s="156">
        <v>0</v>
      </c>
      <c r="M7917" s="157">
        <v>0</v>
      </c>
    </row>
    <row r="7918" spans="1:13">
      <c r="A7918" s="158">
        <v>66</v>
      </c>
      <c r="B7918" s="159" t="s">
        <v>47</v>
      </c>
      <c r="C7918" s="160">
        <v>2018</v>
      </c>
      <c r="D7918" s="161">
        <v>0</v>
      </c>
      <c r="E7918" s="161">
        <v>0</v>
      </c>
      <c r="F7918" s="161">
        <v>0</v>
      </c>
      <c r="G7918" s="161">
        <v>0</v>
      </c>
      <c r="H7918" s="161">
        <v>314840</v>
      </c>
      <c r="I7918" s="161">
        <v>105150.2</v>
      </c>
      <c r="J7918" s="161">
        <v>995651</v>
      </c>
      <c r="K7918" s="161">
        <v>-11801</v>
      </c>
      <c r="L7918" s="162">
        <v>4</v>
      </c>
      <c r="M7918" s="163">
        <v>-5</v>
      </c>
    </row>
    <row r="7919" spans="1:13">
      <c r="A7919" s="152">
        <v>37</v>
      </c>
      <c r="B7919" s="153" t="s">
        <v>77</v>
      </c>
      <c r="C7919" s="154">
        <v>2018</v>
      </c>
      <c r="D7919" s="155">
        <v>0</v>
      </c>
      <c r="E7919" s="155">
        <v>0</v>
      </c>
      <c r="F7919" s="155">
        <v>0</v>
      </c>
      <c r="G7919" s="155">
        <v>0</v>
      </c>
      <c r="H7919" s="155">
        <v>-1299.05</v>
      </c>
      <c r="I7919" s="155">
        <v>1438</v>
      </c>
      <c r="J7919" s="155">
        <v>0</v>
      </c>
      <c r="K7919" s="155">
        <v>0</v>
      </c>
      <c r="L7919" s="156">
        <v>0</v>
      </c>
      <c r="M7919" s="157">
        <v>0</v>
      </c>
    </row>
    <row r="7920" spans="1:13">
      <c r="A7920" s="158">
        <v>94</v>
      </c>
      <c r="B7920" s="159" t="s">
        <v>118</v>
      </c>
      <c r="C7920" s="160">
        <v>2018</v>
      </c>
      <c r="D7920" s="161">
        <v>0</v>
      </c>
      <c r="E7920" s="161">
        <v>0</v>
      </c>
      <c r="F7920" s="161">
        <v>0</v>
      </c>
      <c r="G7920" s="161">
        <v>0</v>
      </c>
      <c r="H7920" s="161">
        <v>-2300</v>
      </c>
      <c r="I7920" s="161">
        <v>-326</v>
      </c>
      <c r="J7920" s="161">
        <v>5024</v>
      </c>
      <c r="K7920" s="161">
        <v>93</v>
      </c>
      <c r="L7920" s="162">
        <v>1</v>
      </c>
      <c r="M7920" s="163">
        <v>0</v>
      </c>
    </row>
    <row r="7921" spans="1:13">
      <c r="A7921" s="152">
        <v>11</v>
      </c>
      <c r="B7921" s="153" t="s">
        <v>119</v>
      </c>
      <c r="C7921" s="154">
        <v>2018</v>
      </c>
      <c r="D7921" s="155">
        <v>0</v>
      </c>
      <c r="E7921" s="155">
        <v>0</v>
      </c>
      <c r="F7921" s="155">
        <v>0</v>
      </c>
      <c r="G7921" s="155">
        <v>0</v>
      </c>
      <c r="H7921" s="155">
        <v>8855</v>
      </c>
      <c r="I7921" s="155">
        <v>-17</v>
      </c>
      <c r="J7921" s="155">
        <v>0</v>
      </c>
      <c r="K7921" s="155">
        <v>-440</v>
      </c>
      <c r="L7921" s="156">
        <v>0</v>
      </c>
      <c r="M7921" s="157">
        <v>1</v>
      </c>
    </row>
    <row r="7922" spans="1:13">
      <c r="A7922" s="158">
        <v>177</v>
      </c>
      <c r="B7922" s="159" t="s">
        <v>70</v>
      </c>
      <c r="C7922" s="160">
        <v>2018</v>
      </c>
      <c r="D7922" s="161">
        <v>0</v>
      </c>
      <c r="E7922" s="161">
        <v>0</v>
      </c>
      <c r="F7922" s="161">
        <v>0</v>
      </c>
      <c r="G7922" s="161">
        <v>0</v>
      </c>
      <c r="H7922" s="161">
        <v>-46619</v>
      </c>
      <c r="I7922" s="161">
        <v>15020</v>
      </c>
      <c r="J7922" s="161">
        <v>62424</v>
      </c>
      <c r="K7922" s="161">
        <v>557</v>
      </c>
      <c r="L7922" s="162">
        <v>0</v>
      </c>
      <c r="M7922" s="163">
        <v>0</v>
      </c>
    </row>
    <row r="7923" spans="1:13">
      <c r="A7923" s="152">
        <v>224</v>
      </c>
      <c r="B7923" s="153" t="s">
        <v>20</v>
      </c>
      <c r="C7923" s="154">
        <v>2018</v>
      </c>
      <c r="D7923" s="155">
        <v>0</v>
      </c>
      <c r="E7923" s="155">
        <v>0</v>
      </c>
      <c r="F7923" s="155">
        <v>0</v>
      </c>
      <c r="G7923" s="155">
        <v>0</v>
      </c>
      <c r="H7923" s="155">
        <v>56564</v>
      </c>
      <c r="I7923" s="155">
        <v>38865.050000000003</v>
      </c>
      <c r="J7923" s="155">
        <v>144</v>
      </c>
      <c r="K7923" s="155">
        <v>3780</v>
      </c>
      <c r="L7923" s="156">
        <v>0</v>
      </c>
      <c r="M7923" s="157">
        <v>0</v>
      </c>
    </row>
    <row r="7924" spans="1:13">
      <c r="A7924" s="158">
        <v>67</v>
      </c>
      <c r="B7924" s="159" t="s">
        <v>163</v>
      </c>
      <c r="C7924" s="160">
        <v>2018</v>
      </c>
      <c r="D7924" s="161">
        <v>0</v>
      </c>
      <c r="E7924" s="161">
        <v>0</v>
      </c>
      <c r="F7924" s="161">
        <v>0</v>
      </c>
      <c r="G7924" s="161">
        <v>0</v>
      </c>
      <c r="H7924" s="161">
        <v>50699</v>
      </c>
      <c r="I7924" s="161">
        <v>2778</v>
      </c>
      <c r="J7924" s="161">
        <v>-880</v>
      </c>
      <c r="K7924" s="161">
        <v>-933</v>
      </c>
      <c r="L7924" s="162">
        <v>-2</v>
      </c>
      <c r="M7924" s="163">
        <v>-3</v>
      </c>
    </row>
    <row r="7925" spans="1:13">
      <c r="A7925" s="152">
        <v>95</v>
      </c>
      <c r="B7925" s="153" t="s">
        <v>149</v>
      </c>
      <c r="C7925" s="154">
        <v>2018</v>
      </c>
      <c r="D7925" s="155">
        <v>0</v>
      </c>
      <c r="E7925" s="155">
        <v>0</v>
      </c>
      <c r="F7925" s="155">
        <v>0</v>
      </c>
      <c r="G7925" s="155">
        <v>0</v>
      </c>
      <c r="H7925" s="155">
        <v>18675</v>
      </c>
      <c r="I7925" s="155">
        <v>194</v>
      </c>
      <c r="J7925" s="155">
        <v>0</v>
      </c>
      <c r="K7925" s="155">
        <v>0</v>
      </c>
      <c r="L7925" s="156">
        <v>0</v>
      </c>
      <c r="M7925" s="157">
        <v>0</v>
      </c>
    </row>
    <row r="7926" spans="1:13">
      <c r="A7926" s="158">
        <v>96</v>
      </c>
      <c r="B7926" s="159" t="s">
        <v>159</v>
      </c>
      <c r="C7926" s="160">
        <v>2018</v>
      </c>
      <c r="D7926" s="161">
        <v>0</v>
      </c>
      <c r="E7926" s="161">
        <v>0</v>
      </c>
      <c r="F7926" s="161">
        <v>0</v>
      </c>
      <c r="G7926" s="161">
        <v>0</v>
      </c>
      <c r="H7926" s="161">
        <v>36340</v>
      </c>
      <c r="I7926" s="161">
        <v>-8329</v>
      </c>
      <c r="J7926" s="161">
        <v>-49249</v>
      </c>
      <c r="K7926" s="161">
        <v>4546</v>
      </c>
      <c r="L7926" s="162">
        <v>0</v>
      </c>
      <c r="M7926" s="163">
        <v>-1</v>
      </c>
    </row>
    <row r="7927" spans="1:13">
      <c r="A7927" s="152">
        <v>38</v>
      </c>
      <c r="B7927" s="153" t="s">
        <v>153</v>
      </c>
      <c r="C7927" s="154">
        <v>2018</v>
      </c>
      <c r="D7927" s="155">
        <v>0</v>
      </c>
      <c r="E7927" s="155">
        <v>0</v>
      </c>
      <c r="F7927" s="155">
        <v>0</v>
      </c>
      <c r="G7927" s="155">
        <v>0</v>
      </c>
      <c r="H7927" s="155">
        <v>0</v>
      </c>
      <c r="I7927" s="155">
        <v>0</v>
      </c>
      <c r="J7927" s="155">
        <v>0</v>
      </c>
      <c r="K7927" s="155">
        <v>0</v>
      </c>
      <c r="L7927" s="156">
        <v>0</v>
      </c>
      <c r="M7927" s="157">
        <v>0</v>
      </c>
    </row>
    <row r="7928" spans="1:13">
      <c r="A7928" s="158">
        <v>138</v>
      </c>
      <c r="B7928" s="159" t="s">
        <v>31</v>
      </c>
      <c r="C7928" s="160">
        <v>2018</v>
      </c>
      <c r="D7928" s="161">
        <v>0</v>
      </c>
      <c r="E7928" s="161">
        <v>0</v>
      </c>
      <c r="F7928" s="161">
        <v>0</v>
      </c>
      <c r="G7928" s="161">
        <v>0</v>
      </c>
      <c r="H7928" s="161">
        <v>277114</v>
      </c>
      <c r="I7928" s="161">
        <v>129032.05</v>
      </c>
      <c r="J7928" s="161">
        <v>18712</v>
      </c>
      <c r="K7928" s="161">
        <v>737</v>
      </c>
      <c r="L7928" s="162">
        <v>3</v>
      </c>
      <c r="M7928" s="163">
        <v>-7</v>
      </c>
    </row>
    <row r="7929" spans="1:13">
      <c r="A7929" s="152">
        <v>225</v>
      </c>
      <c r="B7929" s="153" t="s">
        <v>125</v>
      </c>
      <c r="C7929" s="154">
        <v>2018</v>
      </c>
      <c r="D7929" s="155">
        <v>0</v>
      </c>
      <c r="E7929" s="155">
        <v>0</v>
      </c>
      <c r="F7929" s="155">
        <v>0</v>
      </c>
      <c r="G7929" s="155">
        <v>0</v>
      </c>
      <c r="H7929" s="155">
        <v>29338.02</v>
      </c>
      <c r="I7929" s="155">
        <v>-482</v>
      </c>
      <c r="J7929" s="155">
        <v>3440</v>
      </c>
      <c r="K7929" s="155">
        <v>-1</v>
      </c>
      <c r="L7929" s="156">
        <v>0</v>
      </c>
      <c r="M7929" s="157">
        <v>0</v>
      </c>
    </row>
    <row r="7930" spans="1:13">
      <c r="A7930" s="158">
        <v>12</v>
      </c>
      <c r="B7930" s="159" t="s">
        <v>186</v>
      </c>
      <c r="C7930" s="160">
        <v>2018</v>
      </c>
      <c r="D7930" s="161">
        <v>0</v>
      </c>
      <c r="E7930" s="161">
        <v>0</v>
      </c>
      <c r="F7930" s="161">
        <v>0</v>
      </c>
      <c r="G7930" s="161">
        <v>0</v>
      </c>
      <c r="H7930" s="161">
        <v>2499</v>
      </c>
      <c r="I7930" s="161">
        <v>0</v>
      </c>
      <c r="J7930" s="161">
        <v>0</v>
      </c>
      <c r="K7930" s="161">
        <v>187</v>
      </c>
      <c r="L7930" s="162">
        <v>0</v>
      </c>
      <c r="M7930" s="163">
        <v>0</v>
      </c>
    </row>
    <row r="7931" spans="1:13">
      <c r="A7931" s="152">
        <v>68</v>
      </c>
      <c r="B7931" s="153" t="s">
        <v>120</v>
      </c>
      <c r="C7931" s="154">
        <v>2018</v>
      </c>
      <c r="D7931" s="155">
        <v>0</v>
      </c>
      <c r="E7931" s="155">
        <v>0</v>
      </c>
      <c r="F7931" s="155">
        <v>0</v>
      </c>
      <c r="G7931" s="155">
        <v>0</v>
      </c>
      <c r="H7931" s="155">
        <v>16617</v>
      </c>
      <c r="I7931" s="155">
        <v>-4586</v>
      </c>
      <c r="J7931" s="155">
        <v>2400</v>
      </c>
      <c r="K7931" s="155">
        <v>162</v>
      </c>
      <c r="L7931" s="156">
        <v>0</v>
      </c>
      <c r="M7931" s="157">
        <v>-1</v>
      </c>
    </row>
    <row r="7932" spans="1:13">
      <c r="A7932" s="158">
        <v>97</v>
      </c>
      <c r="B7932" s="159" t="s">
        <v>126</v>
      </c>
      <c r="C7932" s="160">
        <v>2018</v>
      </c>
      <c r="D7932" s="161">
        <v>0</v>
      </c>
      <c r="E7932" s="161">
        <v>0</v>
      </c>
      <c r="F7932" s="161">
        <v>0</v>
      </c>
      <c r="G7932" s="161">
        <v>0</v>
      </c>
      <c r="H7932" s="161">
        <v>34168</v>
      </c>
      <c r="I7932" s="161">
        <v>-17346</v>
      </c>
      <c r="J7932" s="161">
        <v>289408</v>
      </c>
      <c r="K7932" s="161">
        <v>3412</v>
      </c>
      <c r="L7932" s="162">
        <v>0</v>
      </c>
      <c r="M7932" s="163">
        <v>-1</v>
      </c>
    </row>
    <row r="7933" spans="1:13">
      <c r="A7933" s="152">
        <v>139</v>
      </c>
      <c r="B7933" s="153" t="s">
        <v>133</v>
      </c>
      <c r="C7933" s="154">
        <v>2018</v>
      </c>
      <c r="D7933" s="155">
        <v>0</v>
      </c>
      <c r="E7933" s="155">
        <v>0</v>
      </c>
      <c r="F7933" s="155">
        <v>0</v>
      </c>
      <c r="G7933" s="155">
        <v>0</v>
      </c>
      <c r="H7933" s="155">
        <v>1660724</v>
      </c>
      <c r="I7933" s="155">
        <v>104022</v>
      </c>
      <c r="J7933" s="155">
        <v>-21362</v>
      </c>
      <c r="K7933" s="155">
        <v>42118</v>
      </c>
      <c r="L7933" s="156">
        <v>-1</v>
      </c>
      <c r="M7933" s="157">
        <v>0</v>
      </c>
    </row>
    <row r="7934" spans="1:13">
      <c r="A7934" s="158">
        <v>178</v>
      </c>
      <c r="B7934" s="159" t="s">
        <v>95</v>
      </c>
      <c r="C7934" s="160">
        <v>2018</v>
      </c>
      <c r="D7934" s="161">
        <v>0</v>
      </c>
      <c r="E7934" s="161">
        <v>0</v>
      </c>
      <c r="F7934" s="161">
        <v>0</v>
      </c>
      <c r="G7934" s="161">
        <v>0</v>
      </c>
      <c r="H7934" s="161">
        <v>12498</v>
      </c>
      <c r="I7934" s="161">
        <v>7753</v>
      </c>
      <c r="J7934" s="161">
        <v>6118</v>
      </c>
      <c r="K7934" s="161">
        <v>34</v>
      </c>
      <c r="L7934" s="162">
        <v>0</v>
      </c>
      <c r="M7934" s="163">
        <v>-1</v>
      </c>
    </row>
    <row r="7935" spans="1:13">
      <c r="A7935" s="152">
        <v>118</v>
      </c>
      <c r="B7935" s="153" t="s">
        <v>71</v>
      </c>
      <c r="C7935" s="154">
        <v>2018</v>
      </c>
      <c r="D7935" s="155">
        <v>0</v>
      </c>
      <c r="E7935" s="155">
        <v>0</v>
      </c>
      <c r="F7935" s="155">
        <v>0</v>
      </c>
      <c r="G7935" s="155">
        <v>0</v>
      </c>
      <c r="H7935" s="155">
        <v>-19237</v>
      </c>
      <c r="I7935" s="155">
        <v>13988</v>
      </c>
      <c r="J7935" s="155">
        <v>-50861</v>
      </c>
      <c r="K7935" s="155">
        <v>765</v>
      </c>
      <c r="L7935" s="156">
        <v>1</v>
      </c>
      <c r="M7935" s="157">
        <v>0</v>
      </c>
    </row>
    <row r="7936" spans="1:13">
      <c r="A7936" s="158">
        <v>226</v>
      </c>
      <c r="B7936" s="159" t="s">
        <v>160</v>
      </c>
      <c r="C7936" s="160">
        <v>2018</v>
      </c>
      <c r="D7936" s="161">
        <v>0</v>
      </c>
      <c r="E7936" s="161">
        <v>0</v>
      </c>
      <c r="F7936" s="161">
        <v>0</v>
      </c>
      <c r="G7936" s="161">
        <v>0</v>
      </c>
      <c r="H7936" s="161">
        <v>409</v>
      </c>
      <c r="I7936" s="161">
        <v>17588</v>
      </c>
      <c r="J7936" s="161">
        <v>0</v>
      </c>
      <c r="K7936" s="161">
        <v>0</v>
      </c>
      <c r="L7936" s="162">
        <v>0</v>
      </c>
      <c r="M7936" s="163">
        <v>0</v>
      </c>
    </row>
    <row r="7937" spans="1:13">
      <c r="A7937" s="152">
        <v>98</v>
      </c>
      <c r="B7937" s="153" t="s">
        <v>78</v>
      </c>
      <c r="C7937" s="154">
        <v>2018</v>
      </c>
      <c r="D7937" s="155">
        <v>0</v>
      </c>
      <c r="E7937" s="155">
        <v>0</v>
      </c>
      <c r="F7937" s="155">
        <v>0</v>
      </c>
      <c r="G7937" s="155">
        <v>0</v>
      </c>
      <c r="H7937" s="155">
        <v>114</v>
      </c>
      <c r="I7937" s="155">
        <v>82</v>
      </c>
      <c r="J7937" s="155">
        <v>0</v>
      </c>
      <c r="K7937" s="155">
        <v>300</v>
      </c>
      <c r="L7937" s="156">
        <v>0</v>
      </c>
      <c r="M7937" s="157">
        <v>0</v>
      </c>
    </row>
    <row r="7938" spans="1:13">
      <c r="A7938" s="158">
        <v>247</v>
      </c>
      <c r="B7938" s="159" t="s">
        <v>96</v>
      </c>
      <c r="C7938" s="160">
        <v>2018</v>
      </c>
      <c r="D7938" s="161">
        <v>0</v>
      </c>
      <c r="E7938" s="161">
        <v>0</v>
      </c>
      <c r="F7938" s="161">
        <v>0</v>
      </c>
      <c r="G7938" s="161">
        <v>0</v>
      </c>
      <c r="H7938" s="161">
        <v>159720</v>
      </c>
      <c r="I7938" s="161">
        <v>11801</v>
      </c>
      <c r="J7938" s="161">
        <v>427043</v>
      </c>
      <c r="K7938" s="161">
        <v>9749</v>
      </c>
      <c r="L7938" s="162">
        <v>0</v>
      </c>
      <c r="M7938" s="163">
        <v>1</v>
      </c>
    </row>
    <row r="7939" spans="1:13">
      <c r="A7939" s="152">
        <v>99</v>
      </c>
      <c r="B7939" s="153" t="s">
        <v>141</v>
      </c>
      <c r="C7939" s="154">
        <v>2018</v>
      </c>
      <c r="D7939" s="155">
        <v>0</v>
      </c>
      <c r="E7939" s="155">
        <v>0</v>
      </c>
      <c r="F7939" s="155">
        <v>0</v>
      </c>
      <c r="G7939" s="155">
        <v>0</v>
      </c>
      <c r="H7939" s="155">
        <v>4155</v>
      </c>
      <c r="I7939" s="155">
        <v>15680</v>
      </c>
      <c r="J7939" s="155">
        <v>0</v>
      </c>
      <c r="K7939" s="155">
        <v>0</v>
      </c>
      <c r="L7939" s="156">
        <v>0</v>
      </c>
      <c r="M7939" s="157">
        <v>0</v>
      </c>
    </row>
    <row r="7940" spans="1:13">
      <c r="A7940" s="158">
        <v>140</v>
      </c>
      <c r="B7940" s="159" t="s">
        <v>97</v>
      </c>
      <c r="C7940" s="160">
        <v>2018</v>
      </c>
      <c r="D7940" s="161">
        <v>0</v>
      </c>
      <c r="E7940" s="161">
        <v>0</v>
      </c>
      <c r="F7940" s="161">
        <v>0</v>
      </c>
      <c r="G7940" s="161">
        <v>0</v>
      </c>
      <c r="H7940" s="161">
        <v>31237</v>
      </c>
      <c r="I7940" s="161">
        <v>20</v>
      </c>
      <c r="J7940" s="161">
        <v>-6376</v>
      </c>
      <c r="K7940" s="161">
        <v>113</v>
      </c>
      <c r="L7940" s="162">
        <v>0</v>
      </c>
      <c r="M7940" s="163">
        <v>0</v>
      </c>
    </row>
    <row r="7941" spans="1:13">
      <c r="A7941" s="152">
        <v>197</v>
      </c>
      <c r="B7941" s="153" t="s">
        <v>79</v>
      </c>
      <c r="C7941" s="154">
        <v>2018</v>
      </c>
      <c r="D7941" s="155">
        <v>0</v>
      </c>
      <c r="E7941" s="155">
        <v>0</v>
      </c>
      <c r="F7941" s="155">
        <v>0</v>
      </c>
      <c r="G7941" s="155">
        <v>0</v>
      </c>
      <c r="H7941" s="155">
        <v>23238</v>
      </c>
      <c r="I7941" s="155">
        <v>35129</v>
      </c>
      <c r="J7941" s="155">
        <v>-175912</v>
      </c>
      <c r="K7941" s="155">
        <v>12330</v>
      </c>
      <c r="L7941" s="156">
        <v>-1</v>
      </c>
      <c r="M7941" s="157">
        <v>2</v>
      </c>
    </row>
    <row r="7942" spans="1:13">
      <c r="A7942" s="158">
        <v>119</v>
      </c>
      <c r="B7942" s="159" t="s">
        <v>58</v>
      </c>
      <c r="C7942" s="160">
        <v>2018</v>
      </c>
      <c r="D7942" s="161">
        <v>0</v>
      </c>
      <c r="E7942" s="161">
        <v>0</v>
      </c>
      <c r="F7942" s="161">
        <v>0</v>
      </c>
      <c r="G7942" s="161">
        <v>0</v>
      </c>
      <c r="H7942" s="161">
        <v>-1070</v>
      </c>
      <c r="I7942" s="161">
        <v>-155</v>
      </c>
      <c r="J7942" s="161">
        <v>0</v>
      </c>
      <c r="K7942" s="161">
        <v>0</v>
      </c>
      <c r="L7942" s="162">
        <v>0</v>
      </c>
      <c r="M7942" s="163">
        <v>0</v>
      </c>
    </row>
    <row r="7943" spans="1:13">
      <c r="A7943" s="152">
        <v>227</v>
      </c>
      <c r="B7943" s="153" t="s">
        <v>112</v>
      </c>
      <c r="C7943" s="154">
        <v>2018</v>
      </c>
      <c r="D7943" s="155">
        <v>0</v>
      </c>
      <c r="E7943" s="155">
        <v>0</v>
      </c>
      <c r="F7943" s="155">
        <v>0</v>
      </c>
      <c r="G7943" s="155">
        <v>0</v>
      </c>
      <c r="H7943" s="155">
        <v>28185</v>
      </c>
      <c r="I7943" s="155">
        <v>9693</v>
      </c>
      <c r="J7943" s="155">
        <v>-22072</v>
      </c>
      <c r="K7943" s="155">
        <v>-2974</v>
      </c>
      <c r="L7943" s="156">
        <v>0</v>
      </c>
      <c r="M7943" s="157">
        <v>0</v>
      </c>
    </row>
    <row r="7944" spans="1:13">
      <c r="A7944" s="158">
        <v>100</v>
      </c>
      <c r="B7944" s="159" t="s">
        <v>59</v>
      </c>
      <c r="C7944" s="160">
        <v>2018</v>
      </c>
      <c r="D7944" s="161">
        <v>0</v>
      </c>
      <c r="E7944" s="161">
        <v>0</v>
      </c>
      <c r="F7944" s="161">
        <v>0</v>
      </c>
      <c r="G7944" s="161">
        <v>0</v>
      </c>
      <c r="H7944" s="161">
        <v>-61</v>
      </c>
      <c r="I7944" s="161">
        <v>894</v>
      </c>
      <c r="J7944" s="161">
        <v>0</v>
      </c>
      <c r="K7944" s="161">
        <v>0</v>
      </c>
      <c r="L7944" s="162">
        <v>0</v>
      </c>
      <c r="M7944" s="163">
        <v>0</v>
      </c>
    </row>
    <row r="7945" spans="1:13">
      <c r="A7945" s="152">
        <v>158</v>
      </c>
      <c r="B7945" s="153" t="s">
        <v>80</v>
      </c>
      <c r="C7945" s="154">
        <v>2018</v>
      </c>
      <c r="D7945" s="155">
        <v>0</v>
      </c>
      <c r="E7945" s="155">
        <v>0</v>
      </c>
      <c r="F7945" s="155">
        <v>0</v>
      </c>
      <c r="G7945" s="155">
        <v>0</v>
      </c>
      <c r="H7945" s="155">
        <v>3673429</v>
      </c>
      <c r="I7945" s="155">
        <v>130694</v>
      </c>
      <c r="J7945" s="155">
        <v>-161296</v>
      </c>
      <c r="K7945" s="155">
        <v>2351</v>
      </c>
      <c r="L7945" s="156">
        <v>1</v>
      </c>
      <c r="M7945" s="157">
        <v>1</v>
      </c>
    </row>
    <row r="7946" spans="1:13">
      <c r="A7946" s="158">
        <v>13</v>
      </c>
      <c r="B7946" s="159" t="s">
        <v>48</v>
      </c>
      <c r="C7946" s="160">
        <v>2018</v>
      </c>
      <c r="D7946" s="161">
        <v>0</v>
      </c>
      <c r="E7946" s="161">
        <v>0</v>
      </c>
      <c r="F7946" s="161">
        <v>0</v>
      </c>
      <c r="G7946" s="161">
        <v>0</v>
      </c>
      <c r="H7946" s="161">
        <v>69742</v>
      </c>
      <c r="I7946" s="161">
        <v>6733</v>
      </c>
      <c r="J7946" s="161">
        <v>232</v>
      </c>
      <c r="K7946" s="161">
        <v>67</v>
      </c>
      <c r="L7946" s="162">
        <v>0</v>
      </c>
      <c r="M7946" s="163">
        <v>0</v>
      </c>
    </row>
    <row r="7947" spans="1:13">
      <c r="A7947" s="152">
        <v>101</v>
      </c>
      <c r="B7947" s="153" t="s">
        <v>72</v>
      </c>
      <c r="C7947" s="154">
        <v>2018</v>
      </c>
      <c r="D7947" s="155">
        <v>0</v>
      </c>
      <c r="E7947" s="155">
        <v>0</v>
      </c>
      <c r="F7947" s="155">
        <v>0</v>
      </c>
      <c r="G7947" s="155">
        <v>0</v>
      </c>
      <c r="H7947" s="155">
        <v>42749</v>
      </c>
      <c r="I7947" s="155">
        <v>462</v>
      </c>
      <c r="J7947" s="155">
        <v>280</v>
      </c>
      <c r="K7947" s="155">
        <v>264</v>
      </c>
      <c r="L7947" s="156">
        <v>0</v>
      </c>
      <c r="M7947" s="157">
        <v>0</v>
      </c>
    </row>
    <row r="7948" spans="1:13">
      <c r="A7948" s="158">
        <v>39</v>
      </c>
      <c r="B7948" s="159" t="s">
        <v>161</v>
      </c>
      <c r="C7948" s="160">
        <v>2018</v>
      </c>
      <c r="D7948" s="161">
        <v>0</v>
      </c>
      <c r="E7948" s="161">
        <v>0</v>
      </c>
      <c r="F7948" s="161">
        <v>0</v>
      </c>
      <c r="G7948" s="161">
        <v>0</v>
      </c>
      <c r="H7948" s="161">
        <v>-4363</v>
      </c>
      <c r="I7948" s="161">
        <v>0</v>
      </c>
      <c r="J7948" s="161">
        <v>0</v>
      </c>
      <c r="K7948" s="161">
        <v>0</v>
      </c>
      <c r="L7948" s="162">
        <v>0</v>
      </c>
      <c r="M7948" s="163">
        <v>0</v>
      </c>
    </row>
    <row r="7949" spans="1:13">
      <c r="A7949" s="152">
        <v>141</v>
      </c>
      <c r="B7949" s="153" t="s">
        <v>49</v>
      </c>
      <c r="C7949" s="154">
        <v>2018</v>
      </c>
      <c r="D7949" s="155">
        <v>0</v>
      </c>
      <c r="E7949" s="155">
        <v>0</v>
      </c>
      <c r="F7949" s="155">
        <v>0</v>
      </c>
      <c r="G7949" s="155">
        <v>0</v>
      </c>
      <c r="H7949" s="155">
        <v>1476637</v>
      </c>
      <c r="I7949" s="155">
        <v>129169.85</v>
      </c>
      <c r="J7949" s="155">
        <v>66515</v>
      </c>
      <c r="K7949" s="155">
        <v>93</v>
      </c>
      <c r="L7949" s="156">
        <v>0</v>
      </c>
      <c r="M7949" s="157">
        <v>0</v>
      </c>
    </row>
    <row r="7950" spans="1:13">
      <c r="A7950" s="158">
        <v>40</v>
      </c>
      <c r="B7950" s="159" t="s">
        <v>134</v>
      </c>
      <c r="C7950" s="160">
        <v>2018</v>
      </c>
      <c r="D7950" s="161">
        <v>0</v>
      </c>
      <c r="E7950" s="161">
        <v>0</v>
      </c>
      <c r="F7950" s="161">
        <v>0</v>
      </c>
      <c r="G7950" s="161">
        <v>0</v>
      </c>
      <c r="H7950" s="161">
        <v>-2392</v>
      </c>
      <c r="I7950" s="161">
        <v>8</v>
      </c>
      <c r="J7950" s="161">
        <v>0</v>
      </c>
      <c r="K7950" s="161">
        <v>-48</v>
      </c>
      <c r="L7950" s="162">
        <v>0</v>
      </c>
      <c r="M7950" s="163">
        <v>0</v>
      </c>
    </row>
    <row r="7951" spans="1:13">
      <c r="A7951" s="152">
        <v>41</v>
      </c>
      <c r="B7951" s="153" t="s">
        <v>154</v>
      </c>
      <c r="C7951" s="154">
        <v>2018</v>
      </c>
      <c r="D7951" s="155">
        <v>0</v>
      </c>
      <c r="E7951" s="155">
        <v>0</v>
      </c>
      <c r="F7951" s="155">
        <v>0</v>
      </c>
      <c r="G7951" s="155">
        <v>0</v>
      </c>
      <c r="H7951" s="155">
        <v>2790</v>
      </c>
      <c r="I7951" s="155">
        <v>-6</v>
      </c>
      <c r="J7951" s="155">
        <v>0</v>
      </c>
      <c r="K7951" s="155">
        <v>0</v>
      </c>
      <c r="L7951" s="156">
        <v>0</v>
      </c>
      <c r="M7951" s="157">
        <v>0</v>
      </c>
    </row>
    <row r="7952" spans="1:13">
      <c r="A7952" s="158">
        <v>228</v>
      </c>
      <c r="B7952" s="159" t="s">
        <v>135</v>
      </c>
      <c r="C7952" s="160">
        <v>2018</v>
      </c>
      <c r="D7952" s="161">
        <v>0</v>
      </c>
      <c r="E7952" s="161">
        <v>0</v>
      </c>
      <c r="F7952" s="161">
        <v>0</v>
      </c>
      <c r="G7952" s="161">
        <v>0</v>
      </c>
      <c r="H7952" s="161">
        <v>8313</v>
      </c>
      <c r="I7952" s="161">
        <v>344</v>
      </c>
      <c r="J7952" s="161">
        <v>2128</v>
      </c>
      <c r="K7952" s="161">
        <v>64</v>
      </c>
      <c r="L7952" s="162">
        <v>0</v>
      </c>
      <c r="M7952" s="163">
        <v>0</v>
      </c>
    </row>
    <row r="7953" spans="1:13">
      <c r="A7953" s="152">
        <v>159</v>
      </c>
      <c r="B7953" s="153" t="s">
        <v>142</v>
      </c>
      <c r="C7953" s="154">
        <v>2018</v>
      </c>
      <c r="D7953" s="155">
        <v>0</v>
      </c>
      <c r="E7953" s="155">
        <v>0</v>
      </c>
      <c r="F7953" s="155">
        <v>0</v>
      </c>
      <c r="G7953" s="155">
        <v>0</v>
      </c>
      <c r="H7953" s="155">
        <v>152319</v>
      </c>
      <c r="I7953" s="155">
        <v>-90543</v>
      </c>
      <c r="J7953" s="155">
        <v>0</v>
      </c>
      <c r="K7953" s="155">
        <v>-2027</v>
      </c>
      <c r="L7953" s="156">
        <v>0</v>
      </c>
      <c r="M7953" s="157">
        <v>0</v>
      </c>
    </row>
    <row r="7954" spans="1:13">
      <c r="A7954" s="158">
        <v>248</v>
      </c>
      <c r="B7954" s="159" t="s">
        <v>98</v>
      </c>
      <c r="C7954" s="160">
        <v>2018</v>
      </c>
      <c r="D7954" s="161">
        <v>0</v>
      </c>
      <c r="E7954" s="161">
        <v>0</v>
      </c>
      <c r="F7954" s="161">
        <v>0</v>
      </c>
      <c r="G7954" s="161">
        <v>0</v>
      </c>
      <c r="H7954" s="161">
        <v>40623</v>
      </c>
      <c r="I7954" s="161">
        <v>129272</v>
      </c>
      <c r="J7954" s="161">
        <v>0</v>
      </c>
      <c r="K7954" s="161">
        <v>-115</v>
      </c>
      <c r="L7954" s="162">
        <v>0</v>
      </c>
      <c r="M7954" s="163">
        <v>0</v>
      </c>
    </row>
    <row r="7955" spans="1:13">
      <c r="A7955" s="152">
        <v>249</v>
      </c>
      <c r="B7955" s="153" t="s">
        <v>99</v>
      </c>
      <c r="C7955" s="154">
        <v>2018</v>
      </c>
      <c r="D7955" s="155">
        <v>0</v>
      </c>
      <c r="E7955" s="155">
        <v>0</v>
      </c>
      <c r="F7955" s="155">
        <v>0</v>
      </c>
      <c r="G7955" s="155">
        <v>0</v>
      </c>
      <c r="H7955" s="155">
        <v>75907</v>
      </c>
      <c r="I7955" s="155">
        <v>43085</v>
      </c>
      <c r="J7955" s="155">
        <v>19376</v>
      </c>
      <c r="K7955" s="155">
        <v>141</v>
      </c>
      <c r="L7955" s="156">
        <v>0</v>
      </c>
      <c r="M7955" s="157">
        <v>-1</v>
      </c>
    </row>
    <row r="7956" spans="1:13">
      <c r="A7956" s="158">
        <v>42</v>
      </c>
      <c r="B7956" s="159" t="s">
        <v>81</v>
      </c>
      <c r="C7956" s="160">
        <v>2018</v>
      </c>
      <c r="D7956" s="161">
        <v>0</v>
      </c>
      <c r="E7956" s="161">
        <v>0</v>
      </c>
      <c r="F7956" s="161">
        <v>0</v>
      </c>
      <c r="G7956" s="161">
        <v>0</v>
      </c>
      <c r="H7956" s="161">
        <v>-7006</v>
      </c>
      <c r="I7956" s="161">
        <v>43010</v>
      </c>
      <c r="J7956" s="161">
        <v>0</v>
      </c>
      <c r="K7956" s="161">
        <v>0</v>
      </c>
      <c r="L7956" s="162">
        <v>0</v>
      </c>
      <c r="M7956" s="163">
        <v>0</v>
      </c>
    </row>
    <row r="7957" spans="1:13">
      <c r="A7957" s="152">
        <v>250</v>
      </c>
      <c r="B7957" s="153" t="s">
        <v>100</v>
      </c>
      <c r="C7957" s="154">
        <v>2018</v>
      </c>
      <c r="D7957" s="155">
        <v>0</v>
      </c>
      <c r="E7957" s="155">
        <v>0</v>
      </c>
      <c r="F7957" s="155">
        <v>0</v>
      </c>
      <c r="G7957" s="155">
        <v>0</v>
      </c>
      <c r="H7957" s="155">
        <v>45242</v>
      </c>
      <c r="I7957" s="155">
        <v>5488</v>
      </c>
      <c r="J7957" s="155">
        <v>-43376</v>
      </c>
      <c r="K7957" s="155">
        <v>-2835</v>
      </c>
      <c r="L7957" s="156">
        <v>0</v>
      </c>
      <c r="M7957" s="157">
        <v>0</v>
      </c>
    </row>
    <row r="7958" spans="1:13">
      <c r="A7958" s="158">
        <v>198</v>
      </c>
      <c r="B7958" s="159" t="s">
        <v>60</v>
      </c>
      <c r="C7958" s="160">
        <v>2018</v>
      </c>
      <c r="D7958" s="161">
        <v>0</v>
      </c>
      <c r="E7958" s="161">
        <v>0</v>
      </c>
      <c r="F7958" s="161">
        <v>0</v>
      </c>
      <c r="G7958" s="161">
        <v>0</v>
      </c>
      <c r="H7958" s="161">
        <v>138872</v>
      </c>
      <c r="I7958" s="161">
        <v>58857.75</v>
      </c>
      <c r="J7958" s="161">
        <v>1465</v>
      </c>
      <c r="K7958" s="161">
        <v>1296</v>
      </c>
      <c r="L7958" s="162">
        <v>3</v>
      </c>
      <c r="M7958" s="163">
        <v>5</v>
      </c>
    </row>
    <row r="7959" spans="1:13">
      <c r="A7959" s="152">
        <v>43</v>
      </c>
      <c r="B7959" s="153" t="s">
        <v>143</v>
      </c>
      <c r="C7959" s="154">
        <v>2018</v>
      </c>
      <c r="D7959" s="155">
        <v>0</v>
      </c>
      <c r="E7959" s="155">
        <v>0</v>
      </c>
      <c r="F7959" s="155">
        <v>0</v>
      </c>
      <c r="G7959" s="155">
        <v>0</v>
      </c>
      <c r="H7959" s="155">
        <v>51</v>
      </c>
      <c r="I7959" s="155">
        <v>-46</v>
      </c>
      <c r="J7959" s="155">
        <v>0</v>
      </c>
      <c r="K7959" s="155">
        <v>0</v>
      </c>
      <c r="L7959" s="156">
        <v>0</v>
      </c>
      <c r="M7959" s="157">
        <v>0</v>
      </c>
    </row>
    <row r="7960" spans="1:13">
      <c r="A7960" s="158">
        <v>199</v>
      </c>
      <c r="B7960" s="159" t="s">
        <v>61</v>
      </c>
      <c r="C7960" s="160">
        <v>2018</v>
      </c>
      <c r="D7960" s="161">
        <v>0</v>
      </c>
      <c r="E7960" s="161">
        <v>0</v>
      </c>
      <c r="F7960" s="161">
        <v>0</v>
      </c>
      <c r="G7960" s="161">
        <v>0</v>
      </c>
      <c r="H7960" s="161">
        <v>46143</v>
      </c>
      <c r="I7960" s="161">
        <v>-45827</v>
      </c>
      <c r="J7960" s="161">
        <v>130094</v>
      </c>
      <c r="K7960" s="161">
        <v>-9011</v>
      </c>
      <c r="L7960" s="162">
        <v>0</v>
      </c>
      <c r="M7960" s="163">
        <v>2</v>
      </c>
    </row>
    <row r="7961" spans="1:13">
      <c r="A7961" s="152">
        <v>142</v>
      </c>
      <c r="B7961" s="153" t="s">
        <v>24</v>
      </c>
      <c r="C7961" s="154">
        <v>2018</v>
      </c>
      <c r="D7961" s="155">
        <v>0</v>
      </c>
      <c r="E7961" s="155">
        <v>0</v>
      </c>
      <c r="F7961" s="155">
        <v>0</v>
      </c>
      <c r="G7961" s="155">
        <v>0</v>
      </c>
      <c r="H7961" s="155">
        <v>661035</v>
      </c>
      <c r="I7961" s="155">
        <v>216078</v>
      </c>
      <c r="J7961" s="155">
        <v>-5600</v>
      </c>
      <c r="K7961" s="155">
        <v>2560</v>
      </c>
      <c r="L7961" s="156">
        <v>3</v>
      </c>
      <c r="M7961" s="157">
        <v>1</v>
      </c>
    </row>
    <row r="7962" spans="1:13">
      <c r="A7962" s="158">
        <v>120</v>
      </c>
      <c r="B7962" s="159" t="s">
        <v>32</v>
      </c>
      <c r="C7962" s="160">
        <v>2018</v>
      </c>
      <c r="D7962" s="161">
        <v>0</v>
      </c>
      <c r="E7962" s="161">
        <v>0</v>
      </c>
      <c r="F7962" s="161">
        <v>0</v>
      </c>
      <c r="G7962" s="161">
        <v>0</v>
      </c>
      <c r="H7962" s="161">
        <v>224016</v>
      </c>
      <c r="I7962" s="161">
        <v>34917</v>
      </c>
      <c r="J7962" s="161">
        <v>-11208</v>
      </c>
      <c r="K7962" s="161">
        <v>1267</v>
      </c>
      <c r="L7962" s="162">
        <v>0</v>
      </c>
      <c r="M7962" s="163">
        <v>3</v>
      </c>
    </row>
    <row r="7963" spans="1:13">
      <c r="A7963" s="152">
        <v>69</v>
      </c>
      <c r="B7963" s="153" t="s">
        <v>73</v>
      </c>
      <c r="C7963" s="154">
        <v>2018</v>
      </c>
      <c r="D7963" s="155">
        <v>0</v>
      </c>
      <c r="E7963" s="155">
        <v>0</v>
      </c>
      <c r="F7963" s="155">
        <v>0</v>
      </c>
      <c r="G7963" s="155">
        <v>0</v>
      </c>
      <c r="H7963" s="155">
        <v>353583</v>
      </c>
      <c r="I7963" s="155">
        <v>73029.850000000006</v>
      </c>
      <c r="J7963" s="155">
        <v>427768</v>
      </c>
      <c r="K7963" s="155">
        <v>159</v>
      </c>
      <c r="L7963" s="156">
        <v>2</v>
      </c>
      <c r="M7963" s="157">
        <v>-6</v>
      </c>
    </row>
    <row r="7964" spans="1:13">
      <c r="A7964" s="158">
        <v>44</v>
      </c>
      <c r="B7964" s="159" t="s">
        <v>167</v>
      </c>
      <c r="C7964" s="160">
        <v>2018</v>
      </c>
      <c r="D7964" s="161">
        <v>0</v>
      </c>
      <c r="E7964" s="161">
        <v>0</v>
      </c>
      <c r="F7964" s="161">
        <v>0</v>
      </c>
      <c r="G7964" s="161">
        <v>0</v>
      </c>
      <c r="H7964" s="161">
        <v>-210</v>
      </c>
      <c r="I7964" s="161">
        <v>-7</v>
      </c>
      <c r="J7964" s="161">
        <v>0</v>
      </c>
      <c r="K7964" s="161">
        <v>0</v>
      </c>
      <c r="L7964" s="162">
        <v>0</v>
      </c>
      <c r="M7964" s="163">
        <v>0</v>
      </c>
    </row>
    <row r="7965" spans="1:13">
      <c r="A7965" s="152">
        <v>200</v>
      </c>
      <c r="B7965" s="153" t="s">
        <v>62</v>
      </c>
      <c r="C7965" s="154">
        <v>2018</v>
      </c>
      <c r="D7965" s="155">
        <v>0</v>
      </c>
      <c r="E7965" s="155">
        <v>0</v>
      </c>
      <c r="F7965" s="155">
        <v>0</v>
      </c>
      <c r="G7965" s="155">
        <v>0</v>
      </c>
      <c r="H7965" s="155">
        <v>62265</v>
      </c>
      <c r="I7965" s="155">
        <v>100746</v>
      </c>
      <c r="J7965" s="155">
        <v>41162</v>
      </c>
      <c r="K7965" s="155">
        <v>5942</v>
      </c>
      <c r="L7965" s="156">
        <v>0</v>
      </c>
      <c r="M7965" s="157">
        <v>1</v>
      </c>
    </row>
    <row r="7966" spans="1:13">
      <c r="A7966" s="158">
        <v>70</v>
      </c>
      <c r="B7966" s="159" t="s">
        <v>168</v>
      </c>
      <c r="C7966" s="160">
        <v>2018</v>
      </c>
      <c r="D7966" s="161">
        <v>0</v>
      </c>
      <c r="E7966" s="161">
        <v>0</v>
      </c>
      <c r="F7966" s="161">
        <v>0</v>
      </c>
      <c r="G7966" s="161">
        <v>0</v>
      </c>
      <c r="H7966" s="161">
        <v>15742</v>
      </c>
      <c r="I7966" s="161">
        <v>5.95</v>
      </c>
      <c r="J7966" s="161">
        <v>0</v>
      </c>
      <c r="K7966" s="161">
        <v>0</v>
      </c>
      <c r="L7966" s="162">
        <v>0</v>
      </c>
      <c r="M7966" s="163">
        <v>0</v>
      </c>
    </row>
    <row r="7967" spans="1:13">
      <c r="A7967" s="152">
        <v>102</v>
      </c>
      <c r="B7967" s="153" t="s">
        <v>169</v>
      </c>
      <c r="C7967" s="154">
        <v>2018</v>
      </c>
      <c r="D7967" s="155">
        <v>0</v>
      </c>
      <c r="E7967" s="155">
        <v>0</v>
      </c>
      <c r="F7967" s="155">
        <v>0</v>
      </c>
      <c r="G7967" s="155">
        <v>0</v>
      </c>
      <c r="H7967" s="155">
        <v>-9630</v>
      </c>
      <c r="I7967" s="155">
        <v>378</v>
      </c>
      <c r="J7967" s="155">
        <v>5528</v>
      </c>
      <c r="K7967" s="155">
        <v>41</v>
      </c>
      <c r="L7967" s="156">
        <v>0</v>
      </c>
      <c r="M7967" s="157">
        <v>0</v>
      </c>
    </row>
    <row r="7968" spans="1:13">
      <c r="A7968" s="158">
        <v>251</v>
      </c>
      <c r="B7968" s="159" t="s">
        <v>33</v>
      </c>
      <c r="C7968" s="160">
        <v>2018</v>
      </c>
      <c r="D7968" s="161">
        <v>0</v>
      </c>
      <c r="E7968" s="161">
        <v>0</v>
      </c>
      <c r="F7968" s="161">
        <v>0</v>
      </c>
      <c r="G7968" s="161">
        <v>0</v>
      </c>
      <c r="H7968" s="161">
        <v>-16411</v>
      </c>
      <c r="I7968" s="161">
        <v>5907</v>
      </c>
      <c r="J7968" s="161">
        <v>-6384</v>
      </c>
      <c r="K7968" s="161">
        <v>-1386</v>
      </c>
      <c r="L7968" s="162">
        <v>0</v>
      </c>
      <c r="M7968" s="163">
        <v>-4</v>
      </c>
    </row>
    <row r="7969" spans="1:13">
      <c r="A7969" s="152">
        <v>180</v>
      </c>
      <c r="B7969" s="153" t="s">
        <v>50</v>
      </c>
      <c r="C7969" s="154">
        <v>2018</v>
      </c>
      <c r="D7969" s="155">
        <v>0</v>
      </c>
      <c r="E7969" s="155">
        <v>0</v>
      </c>
      <c r="F7969" s="155">
        <v>0</v>
      </c>
      <c r="G7969" s="155">
        <v>0</v>
      </c>
      <c r="H7969" s="155">
        <v>5051</v>
      </c>
      <c r="I7969" s="155">
        <v>29497</v>
      </c>
      <c r="J7969" s="155">
        <v>0</v>
      </c>
      <c r="K7969" s="155">
        <v>30</v>
      </c>
      <c r="L7969" s="156">
        <v>0</v>
      </c>
      <c r="M7969" s="157">
        <v>0</v>
      </c>
    </row>
    <row r="7970" spans="1:13">
      <c r="A7970" s="158">
        <v>14</v>
      </c>
      <c r="B7970" s="159" t="s">
        <v>136</v>
      </c>
      <c r="C7970" s="160">
        <v>2018</v>
      </c>
      <c r="D7970" s="161">
        <v>0</v>
      </c>
      <c r="E7970" s="161">
        <v>0</v>
      </c>
      <c r="F7970" s="161">
        <v>0</v>
      </c>
      <c r="G7970" s="161">
        <v>0</v>
      </c>
      <c r="H7970" s="161">
        <v>34978</v>
      </c>
      <c r="I7970" s="161">
        <v>8968</v>
      </c>
      <c r="J7970" s="161">
        <v>0</v>
      </c>
      <c r="K7970" s="161">
        <v>0</v>
      </c>
      <c r="L7970" s="162">
        <v>0</v>
      </c>
      <c r="M7970" s="163">
        <v>0</v>
      </c>
    </row>
    <row r="7971" spans="1:13">
      <c r="A7971" s="152">
        <v>121</v>
      </c>
      <c r="B7971" s="153" t="s">
        <v>63</v>
      </c>
      <c r="C7971" s="154">
        <v>2018</v>
      </c>
      <c r="D7971" s="155">
        <v>0</v>
      </c>
      <c r="E7971" s="155">
        <v>0</v>
      </c>
      <c r="F7971" s="155">
        <v>0</v>
      </c>
      <c r="G7971" s="155">
        <v>0</v>
      </c>
      <c r="H7971" s="155">
        <v>63972</v>
      </c>
      <c r="I7971" s="155">
        <v>382</v>
      </c>
      <c r="J7971" s="155">
        <v>20520</v>
      </c>
      <c r="K7971" s="155">
        <v>-167</v>
      </c>
      <c r="L7971" s="156">
        <v>0</v>
      </c>
      <c r="M7971" s="157">
        <v>0</v>
      </c>
    </row>
    <row r="7972" spans="1:13">
      <c r="A7972" s="158">
        <v>298</v>
      </c>
      <c r="B7972" s="159" t="s">
        <v>101</v>
      </c>
      <c r="C7972" s="160">
        <v>2018</v>
      </c>
      <c r="D7972" s="161">
        <v>0</v>
      </c>
      <c r="E7972" s="161">
        <v>0</v>
      </c>
      <c r="F7972" s="161">
        <v>0</v>
      </c>
      <c r="G7972" s="161">
        <v>0</v>
      </c>
      <c r="H7972" s="161">
        <v>19603</v>
      </c>
      <c r="I7972" s="161">
        <v>10054</v>
      </c>
      <c r="J7972" s="161">
        <v>16080</v>
      </c>
      <c r="K7972" s="161">
        <v>-2222</v>
      </c>
      <c r="L7972" s="162">
        <v>0</v>
      </c>
      <c r="M7972" s="163">
        <v>0</v>
      </c>
    </row>
    <row r="7973" spans="1:13">
      <c r="A7973" s="152">
        <v>71</v>
      </c>
      <c r="B7973" s="153" t="s">
        <v>82</v>
      </c>
      <c r="C7973" s="154">
        <v>2018</v>
      </c>
      <c r="D7973" s="155">
        <v>0</v>
      </c>
      <c r="E7973" s="155">
        <v>0</v>
      </c>
      <c r="F7973" s="155">
        <v>0</v>
      </c>
      <c r="G7973" s="155">
        <v>0</v>
      </c>
      <c r="H7973" s="155">
        <v>53653</v>
      </c>
      <c r="I7973" s="155">
        <v>46140</v>
      </c>
      <c r="J7973" s="155">
        <v>146978</v>
      </c>
      <c r="K7973" s="155">
        <v>1979</v>
      </c>
      <c r="L7973" s="156">
        <v>0</v>
      </c>
      <c r="M7973" s="157">
        <v>0</v>
      </c>
    </row>
    <row r="7974" spans="1:13">
      <c r="A7974" s="158">
        <v>181</v>
      </c>
      <c r="B7974" s="159" t="s">
        <v>102</v>
      </c>
      <c r="C7974" s="160">
        <v>2018</v>
      </c>
      <c r="D7974" s="161">
        <v>0</v>
      </c>
      <c r="E7974" s="161">
        <v>0</v>
      </c>
      <c r="F7974" s="161">
        <v>0</v>
      </c>
      <c r="G7974" s="161">
        <v>0</v>
      </c>
      <c r="H7974" s="161">
        <v>370</v>
      </c>
      <c r="I7974" s="161">
        <v>29</v>
      </c>
      <c r="J7974" s="161">
        <v>0</v>
      </c>
      <c r="K7974" s="161">
        <v>0</v>
      </c>
      <c r="L7974" s="162">
        <v>1</v>
      </c>
      <c r="M7974" s="163">
        <v>0</v>
      </c>
    </row>
    <row r="7975" spans="1:13">
      <c r="A7975" s="152">
        <v>182</v>
      </c>
      <c r="B7975" s="153" t="s">
        <v>150</v>
      </c>
      <c r="C7975" s="154">
        <v>2018</v>
      </c>
      <c r="D7975" s="155">
        <v>0</v>
      </c>
      <c r="E7975" s="155">
        <v>0</v>
      </c>
      <c r="F7975" s="155">
        <v>0</v>
      </c>
      <c r="G7975" s="155">
        <v>0</v>
      </c>
      <c r="H7975" s="155">
        <v>948</v>
      </c>
      <c r="I7975" s="155">
        <v>20432</v>
      </c>
      <c r="J7975" s="155">
        <v>0</v>
      </c>
      <c r="K7975" s="155">
        <v>0</v>
      </c>
      <c r="L7975" s="156">
        <v>0</v>
      </c>
      <c r="M7975" s="157">
        <v>0</v>
      </c>
    </row>
    <row r="7976" spans="1:13">
      <c r="A7976" s="158">
        <v>72</v>
      </c>
      <c r="B7976" s="159" t="s">
        <v>103</v>
      </c>
      <c r="C7976" s="160">
        <v>2018</v>
      </c>
      <c r="D7976" s="161">
        <v>0</v>
      </c>
      <c r="E7976" s="161">
        <v>0</v>
      </c>
      <c r="F7976" s="161">
        <v>0</v>
      </c>
      <c r="G7976" s="161">
        <v>0</v>
      </c>
      <c r="H7976" s="161">
        <v>-32902</v>
      </c>
      <c r="I7976" s="161">
        <v>32242</v>
      </c>
      <c r="J7976" s="161">
        <v>3816</v>
      </c>
      <c r="K7976" s="161">
        <v>521</v>
      </c>
      <c r="L7976" s="162">
        <v>0</v>
      </c>
      <c r="M7976" s="163">
        <v>0</v>
      </c>
    </row>
    <row r="7977" spans="1:13">
      <c r="A7977" s="152">
        <v>230</v>
      </c>
      <c r="B7977" s="153" t="s">
        <v>34</v>
      </c>
      <c r="C7977" s="154">
        <v>2018</v>
      </c>
      <c r="D7977" s="155">
        <v>0</v>
      </c>
      <c r="E7977" s="155">
        <v>0</v>
      </c>
      <c r="F7977" s="155">
        <v>0</v>
      </c>
      <c r="G7977" s="155">
        <v>0</v>
      </c>
      <c r="H7977" s="155">
        <v>512215</v>
      </c>
      <c r="I7977" s="155">
        <v>-29184.1</v>
      </c>
      <c r="J7977" s="155">
        <v>308476</v>
      </c>
      <c r="K7977" s="155">
        <v>192545</v>
      </c>
      <c r="L7977" s="156">
        <v>6</v>
      </c>
      <c r="M7977" s="157">
        <v>6</v>
      </c>
    </row>
    <row r="7978" spans="1:13">
      <c r="A7978" s="158">
        <v>231</v>
      </c>
      <c r="B7978" s="159" t="s">
        <v>121</v>
      </c>
      <c r="C7978" s="160">
        <v>2018</v>
      </c>
      <c r="D7978" s="161">
        <v>0</v>
      </c>
      <c r="E7978" s="161">
        <v>0</v>
      </c>
      <c r="F7978" s="161">
        <v>0</v>
      </c>
      <c r="G7978" s="161">
        <v>0</v>
      </c>
      <c r="H7978" s="161">
        <v>-23532</v>
      </c>
      <c r="I7978" s="161">
        <v>10917</v>
      </c>
      <c r="J7978" s="161">
        <v>29104</v>
      </c>
      <c r="K7978" s="161">
        <v>355</v>
      </c>
      <c r="L7978" s="162">
        <v>0</v>
      </c>
      <c r="M7978" s="163">
        <v>0</v>
      </c>
    </row>
    <row r="7979" spans="1:13">
      <c r="A7979" s="152">
        <v>161</v>
      </c>
      <c r="B7979" s="153" t="s">
        <v>38</v>
      </c>
      <c r="C7979" s="154">
        <v>2018</v>
      </c>
      <c r="D7979" s="155">
        <v>0</v>
      </c>
      <c r="E7979" s="155">
        <v>0</v>
      </c>
      <c r="F7979" s="155">
        <v>0</v>
      </c>
      <c r="G7979" s="155">
        <v>0</v>
      </c>
      <c r="H7979" s="155">
        <v>1913884</v>
      </c>
      <c r="I7979" s="155">
        <v>237477.1</v>
      </c>
      <c r="J7979" s="155">
        <v>51816</v>
      </c>
      <c r="K7979" s="155">
        <v>11710</v>
      </c>
      <c r="L7979" s="156">
        <v>0</v>
      </c>
      <c r="M7979" s="157">
        <v>0</v>
      </c>
    </row>
    <row r="7980" spans="1:13">
      <c r="A7980" s="158">
        <v>160</v>
      </c>
      <c r="B7980" s="159" t="s">
        <v>151</v>
      </c>
      <c r="C7980" s="160">
        <v>2018</v>
      </c>
      <c r="D7980" s="161">
        <v>0</v>
      </c>
      <c r="E7980" s="161">
        <v>0</v>
      </c>
      <c r="F7980" s="161">
        <v>0</v>
      </c>
      <c r="G7980" s="161">
        <v>0</v>
      </c>
      <c r="H7980" s="161">
        <v>183255</v>
      </c>
      <c r="I7980" s="161">
        <v>420775</v>
      </c>
      <c r="J7980" s="161">
        <v>752</v>
      </c>
      <c r="K7980" s="161">
        <v>6080</v>
      </c>
      <c r="L7980" s="162">
        <v>0</v>
      </c>
      <c r="M7980" s="163">
        <v>0</v>
      </c>
    </row>
    <row r="7981" spans="1:13">
      <c r="A7981" s="152">
        <v>261</v>
      </c>
      <c r="B7981" s="153" t="s">
        <v>35</v>
      </c>
      <c r="C7981" s="154">
        <v>2018</v>
      </c>
      <c r="D7981" s="155">
        <v>218330400</v>
      </c>
      <c r="E7981" s="155">
        <v>1647408000</v>
      </c>
      <c r="F7981" s="155">
        <v>313352500</v>
      </c>
      <c r="G7981" s="155">
        <v>1355573000</v>
      </c>
      <c r="H7981" s="155">
        <v>18816574</v>
      </c>
      <c r="I7981" s="155">
        <v>4053062</v>
      </c>
      <c r="J7981" s="155">
        <v>10384601</v>
      </c>
      <c r="K7981" s="155">
        <v>113964</v>
      </c>
      <c r="L7981" s="156">
        <v>0</v>
      </c>
      <c r="M7981" s="157">
        <v>0</v>
      </c>
    </row>
    <row r="7982" spans="1:13">
      <c r="A7982" s="158"/>
      <c r="B7982" s="159"/>
      <c r="C7982" s="160"/>
      <c r="D7982" s="161"/>
      <c r="E7982" s="161"/>
      <c r="F7982" s="161"/>
      <c r="G7982" s="161"/>
      <c r="H7982" s="161"/>
      <c r="I7982" s="161"/>
      <c r="J7982" s="161"/>
      <c r="K7982" s="161"/>
      <c r="L7982" s="162"/>
      <c r="M7982" s="163"/>
    </row>
    <row r="7983" spans="1:13">
      <c r="A7983" s="152"/>
      <c r="B7983" s="153" t="s">
        <v>279</v>
      </c>
      <c r="C7983" s="154"/>
      <c r="D7983" s="155">
        <v>218330400</v>
      </c>
      <c r="E7983" s="155">
        <v>1647408000</v>
      </c>
      <c r="F7983" s="155">
        <v>313352500</v>
      </c>
      <c r="G7983" s="155">
        <v>1355573000</v>
      </c>
      <c r="H7983" s="155">
        <v>47790046.829999998</v>
      </c>
      <c r="I7983" s="155">
        <v>8641418.4499999993</v>
      </c>
      <c r="J7983" s="155">
        <v>13802016</v>
      </c>
      <c r="K7983" s="155">
        <v>443090.97</v>
      </c>
      <c r="L7983" s="156">
        <v>-2</v>
      </c>
      <c r="M7983" s="157">
        <v>-10</v>
      </c>
    </row>
    <row r="7984" spans="1:13">
      <c r="A7984" s="158"/>
      <c r="B7984" s="159"/>
      <c r="C7984" s="160"/>
      <c r="D7984" s="161"/>
      <c r="E7984" s="161"/>
      <c r="F7984" s="161"/>
      <c r="G7984" s="161"/>
      <c r="H7984" s="161"/>
      <c r="I7984" s="161"/>
      <c r="J7984" s="161"/>
      <c r="K7984" s="161"/>
      <c r="L7984" s="162"/>
      <c r="M7984" s="163"/>
    </row>
    <row r="7985" spans="1:13">
      <c r="A7985" s="152"/>
      <c r="B7985" s="153" t="s">
        <v>280</v>
      </c>
      <c r="C7985" s="154"/>
      <c r="D7985" s="155"/>
      <c r="E7985" s="155"/>
      <c r="F7985" s="155"/>
      <c r="G7985" s="155" t="s">
        <v>284</v>
      </c>
      <c r="H7985" s="155">
        <v>47790046.829999998</v>
      </c>
      <c r="I7985" s="155">
        <v>8641418.4499999993</v>
      </c>
      <c r="J7985" s="155">
        <v>13802016</v>
      </c>
      <c r="K7985" s="155">
        <v>443090.97</v>
      </c>
      <c r="L7985" s="156"/>
      <c r="M7985" s="157"/>
    </row>
    <row r="7986" spans="1:13">
      <c r="A7986" s="158">
        <v>21</v>
      </c>
      <c r="B7986" s="159" t="s">
        <v>182</v>
      </c>
      <c r="C7986" s="160">
        <v>2019</v>
      </c>
      <c r="D7986" s="161">
        <v>0</v>
      </c>
      <c r="E7986" s="161">
        <v>0</v>
      </c>
      <c r="F7986" s="161">
        <v>0</v>
      </c>
      <c r="G7986" s="161">
        <v>0</v>
      </c>
      <c r="H7986" s="161">
        <v>-15852</v>
      </c>
      <c r="I7986" s="161">
        <v>9965</v>
      </c>
      <c r="J7986" s="161">
        <v>80</v>
      </c>
      <c r="K7986" s="161">
        <v>147</v>
      </c>
      <c r="L7986" s="162">
        <v>1</v>
      </c>
      <c r="M7986" s="163">
        <v>0</v>
      </c>
    </row>
    <row r="7987" spans="1:13">
      <c r="A7987" s="152">
        <v>131</v>
      </c>
      <c r="B7987" s="153" t="s">
        <v>25</v>
      </c>
      <c r="C7987" s="154">
        <v>2019</v>
      </c>
      <c r="D7987" s="155">
        <v>0</v>
      </c>
      <c r="E7987" s="155">
        <v>0</v>
      </c>
      <c r="F7987" s="155">
        <v>0</v>
      </c>
      <c r="G7987" s="155">
        <v>0</v>
      </c>
      <c r="H7987" s="155">
        <v>7083360</v>
      </c>
      <c r="I7987" s="155">
        <v>122195.75</v>
      </c>
      <c r="J7987" s="155">
        <v>738160</v>
      </c>
      <c r="K7987" s="155">
        <v>-15404</v>
      </c>
      <c r="L7987" s="156">
        <v>7</v>
      </c>
      <c r="M7987" s="157">
        <v>2</v>
      </c>
    </row>
    <row r="7988" spans="1:13">
      <c r="A7988" s="158">
        <v>241</v>
      </c>
      <c r="B7988" s="159" t="s">
        <v>104</v>
      </c>
      <c r="C7988" s="160">
        <v>2019</v>
      </c>
      <c r="D7988" s="161">
        <v>0</v>
      </c>
      <c r="E7988" s="161">
        <v>0</v>
      </c>
      <c r="F7988" s="161">
        <v>0</v>
      </c>
      <c r="G7988" s="161">
        <v>0</v>
      </c>
      <c r="H7988" s="161">
        <v>32837</v>
      </c>
      <c r="I7988" s="161">
        <v>10951.9</v>
      </c>
      <c r="J7988" s="161">
        <v>13996</v>
      </c>
      <c r="K7988" s="161">
        <v>529</v>
      </c>
      <c r="L7988" s="162">
        <v>0</v>
      </c>
      <c r="M7988" s="163">
        <v>3</v>
      </c>
    </row>
    <row r="7989" spans="1:13">
      <c r="A7989" s="152">
        <v>1</v>
      </c>
      <c r="B7989" s="153" t="s">
        <v>127</v>
      </c>
      <c r="C7989" s="154">
        <v>2019</v>
      </c>
      <c r="D7989" s="155">
        <v>0</v>
      </c>
      <c r="E7989" s="155">
        <v>0</v>
      </c>
      <c r="F7989" s="155">
        <v>0</v>
      </c>
      <c r="G7989" s="155">
        <v>0</v>
      </c>
      <c r="H7989" s="155">
        <v>202712</v>
      </c>
      <c r="I7989" s="155">
        <v>7983.15</v>
      </c>
      <c r="J7989" s="155">
        <v>18720</v>
      </c>
      <c r="K7989" s="155">
        <v>1823</v>
      </c>
      <c r="L7989" s="156">
        <v>1</v>
      </c>
      <c r="M7989" s="157">
        <v>0</v>
      </c>
    </row>
    <row r="7990" spans="1:13">
      <c r="A7990" s="158">
        <v>2</v>
      </c>
      <c r="B7990" s="159" t="s">
        <v>113</v>
      </c>
      <c r="C7990" s="160">
        <v>2019</v>
      </c>
      <c r="D7990" s="161">
        <v>0</v>
      </c>
      <c r="E7990" s="161">
        <v>0</v>
      </c>
      <c r="F7990" s="161">
        <v>0</v>
      </c>
      <c r="G7990" s="161">
        <v>0</v>
      </c>
      <c r="H7990" s="161">
        <v>643805</v>
      </c>
      <c r="I7990" s="161">
        <v>62414</v>
      </c>
      <c r="J7990" s="161">
        <v>124718</v>
      </c>
      <c r="K7990" s="161">
        <v>17751</v>
      </c>
      <c r="L7990" s="162">
        <v>-60</v>
      </c>
      <c r="M7990" s="163">
        <v>16</v>
      </c>
    </row>
    <row r="7991" spans="1:13">
      <c r="A7991" s="152">
        <v>211</v>
      </c>
      <c r="B7991" s="153" t="s">
        <v>183</v>
      </c>
      <c r="C7991" s="154">
        <v>2019</v>
      </c>
      <c r="D7991" s="155">
        <v>0</v>
      </c>
      <c r="E7991" s="155">
        <v>0</v>
      </c>
      <c r="F7991" s="155">
        <v>0</v>
      </c>
      <c r="G7991" s="155">
        <v>0</v>
      </c>
      <c r="H7991" s="155">
        <v>15319</v>
      </c>
      <c r="I7991" s="155">
        <v>411</v>
      </c>
      <c r="J7991" s="155">
        <v>608</v>
      </c>
      <c r="K7991" s="155">
        <v>59</v>
      </c>
      <c r="L7991" s="156">
        <v>0</v>
      </c>
      <c r="M7991" s="157">
        <v>1</v>
      </c>
    </row>
    <row r="7992" spans="1:13">
      <c r="A7992" s="158">
        <v>30</v>
      </c>
      <c r="B7992" s="159" t="s">
        <v>105</v>
      </c>
      <c r="C7992" s="160">
        <v>2019</v>
      </c>
      <c r="D7992" s="161">
        <v>0</v>
      </c>
      <c r="E7992" s="161">
        <v>0</v>
      </c>
      <c r="F7992" s="161">
        <v>0</v>
      </c>
      <c r="G7992" s="161">
        <v>0</v>
      </c>
      <c r="H7992" s="161">
        <v>21829.1</v>
      </c>
      <c r="I7992" s="161">
        <v>32719.05</v>
      </c>
      <c r="J7992" s="161">
        <v>0</v>
      </c>
      <c r="K7992" s="161">
        <v>-914</v>
      </c>
      <c r="L7992" s="162">
        <v>0</v>
      </c>
      <c r="M7992" s="163">
        <v>0</v>
      </c>
    </row>
    <row r="7993" spans="1:13">
      <c r="A7993" s="152">
        <v>51</v>
      </c>
      <c r="B7993" s="153" t="s">
        <v>64</v>
      </c>
      <c r="C7993" s="154">
        <v>2019</v>
      </c>
      <c r="D7993" s="155">
        <v>0</v>
      </c>
      <c r="E7993" s="155">
        <v>0</v>
      </c>
      <c r="F7993" s="155">
        <v>0</v>
      </c>
      <c r="G7993" s="155">
        <v>0</v>
      </c>
      <c r="H7993" s="155">
        <v>135747</v>
      </c>
      <c r="I7993" s="155">
        <v>51694.15</v>
      </c>
      <c r="J7993" s="155">
        <v>-118568</v>
      </c>
      <c r="K7993" s="155">
        <v>-48845</v>
      </c>
      <c r="L7993" s="156">
        <v>-1</v>
      </c>
      <c r="M7993" s="157">
        <v>-4</v>
      </c>
    </row>
    <row r="7994" spans="1:13">
      <c r="A7994" s="158">
        <v>81</v>
      </c>
      <c r="B7994" s="159" t="s">
        <v>144</v>
      </c>
      <c r="C7994" s="160">
        <v>2019</v>
      </c>
      <c r="D7994" s="161">
        <v>0</v>
      </c>
      <c r="E7994" s="161">
        <v>0</v>
      </c>
      <c r="F7994" s="161">
        <v>0</v>
      </c>
      <c r="G7994" s="161">
        <v>0</v>
      </c>
      <c r="H7994" s="161">
        <v>-4670</v>
      </c>
      <c r="I7994" s="161">
        <v>19654</v>
      </c>
      <c r="J7994" s="161">
        <v>7808</v>
      </c>
      <c r="K7994" s="161">
        <v>192</v>
      </c>
      <c r="L7994" s="162">
        <v>1</v>
      </c>
      <c r="M7994" s="163">
        <v>0</v>
      </c>
    </row>
    <row r="7995" spans="1:13">
      <c r="A7995" s="152">
        <v>111</v>
      </c>
      <c r="B7995" s="153" t="s">
        <v>170</v>
      </c>
      <c r="C7995" s="154">
        <v>2019</v>
      </c>
      <c r="D7995" s="155">
        <v>0</v>
      </c>
      <c r="E7995" s="155">
        <v>0</v>
      </c>
      <c r="F7995" s="155">
        <v>0</v>
      </c>
      <c r="G7995" s="155">
        <v>0</v>
      </c>
      <c r="H7995" s="155">
        <v>61450</v>
      </c>
      <c r="I7995" s="155">
        <v>108810</v>
      </c>
      <c r="J7995" s="155">
        <v>12192</v>
      </c>
      <c r="K7995" s="155">
        <v>2469</v>
      </c>
      <c r="L7995" s="156">
        <v>1</v>
      </c>
      <c r="M7995" s="157">
        <v>0</v>
      </c>
    </row>
    <row r="7996" spans="1:13">
      <c r="A7996" s="158">
        <v>52</v>
      </c>
      <c r="B7996" s="159" t="s">
        <v>83</v>
      </c>
      <c r="C7996" s="160">
        <v>2019</v>
      </c>
      <c r="D7996" s="161">
        <v>0</v>
      </c>
      <c r="E7996" s="161">
        <v>0</v>
      </c>
      <c r="F7996" s="161">
        <v>0</v>
      </c>
      <c r="G7996" s="161">
        <v>0</v>
      </c>
      <c r="H7996" s="161">
        <v>514132</v>
      </c>
      <c r="I7996" s="161">
        <v>7344</v>
      </c>
      <c r="J7996" s="161">
        <v>-75632</v>
      </c>
      <c r="K7996" s="161">
        <v>2598</v>
      </c>
      <c r="L7996" s="162">
        <v>-1</v>
      </c>
      <c r="M7996" s="163">
        <v>0</v>
      </c>
    </row>
    <row r="7997" spans="1:13">
      <c r="A7997" s="152">
        <v>297</v>
      </c>
      <c r="B7997" s="153" t="s">
        <v>65</v>
      </c>
      <c r="C7997" s="154">
        <v>2019</v>
      </c>
      <c r="D7997" s="155">
        <v>0</v>
      </c>
      <c r="E7997" s="155">
        <v>0</v>
      </c>
      <c r="F7997" s="155">
        <v>0</v>
      </c>
      <c r="G7997" s="155">
        <v>0</v>
      </c>
      <c r="H7997" s="155">
        <v>62700</v>
      </c>
      <c r="I7997" s="155">
        <v>7982</v>
      </c>
      <c r="J7997" s="155">
        <v>-7832</v>
      </c>
      <c r="K7997" s="155">
        <v>11</v>
      </c>
      <c r="L7997" s="156">
        <v>0</v>
      </c>
      <c r="M7997" s="157">
        <v>0</v>
      </c>
    </row>
    <row r="7998" spans="1:13">
      <c r="A7998" s="158">
        <v>22</v>
      </c>
      <c r="B7998" s="159" t="s">
        <v>122</v>
      </c>
      <c r="C7998" s="160">
        <v>2019</v>
      </c>
      <c r="D7998" s="161">
        <v>0</v>
      </c>
      <c r="E7998" s="161">
        <v>0</v>
      </c>
      <c r="F7998" s="161">
        <v>0</v>
      </c>
      <c r="G7998" s="161">
        <v>0</v>
      </c>
      <c r="H7998" s="161">
        <v>62561</v>
      </c>
      <c r="I7998" s="161">
        <v>-2003</v>
      </c>
      <c r="J7998" s="161">
        <v>-1720</v>
      </c>
      <c r="K7998" s="161">
        <v>-49</v>
      </c>
      <c r="L7998" s="162">
        <v>0</v>
      </c>
      <c r="M7998" s="163">
        <v>0</v>
      </c>
    </row>
    <row r="7999" spans="1:13">
      <c r="A7999" s="152">
        <v>23</v>
      </c>
      <c r="B7999" s="153" t="s">
        <v>171</v>
      </c>
      <c r="C7999" s="154">
        <v>2019</v>
      </c>
      <c r="D7999" s="155">
        <v>0</v>
      </c>
      <c r="E7999" s="155">
        <v>0</v>
      </c>
      <c r="F7999" s="155">
        <v>0</v>
      </c>
      <c r="G7999" s="155">
        <v>0</v>
      </c>
      <c r="H7999" s="155">
        <v>8982</v>
      </c>
      <c r="I7999" s="155">
        <v>771</v>
      </c>
      <c r="J7999" s="155">
        <v>0</v>
      </c>
      <c r="K7999" s="155">
        <v>0</v>
      </c>
      <c r="L7999" s="156">
        <v>0</v>
      </c>
      <c r="M7999" s="157">
        <v>0</v>
      </c>
    </row>
    <row r="8000" spans="1:13">
      <c r="A8000" s="158">
        <v>242</v>
      </c>
      <c r="B8000" s="159" t="s">
        <v>84</v>
      </c>
      <c r="C8000" s="160">
        <v>2019</v>
      </c>
      <c r="D8000" s="161">
        <v>0</v>
      </c>
      <c r="E8000" s="161">
        <v>0</v>
      </c>
      <c r="F8000" s="161">
        <v>0</v>
      </c>
      <c r="G8000" s="161">
        <v>0</v>
      </c>
      <c r="H8000" s="161">
        <v>619435</v>
      </c>
      <c r="I8000" s="161">
        <v>109748.75</v>
      </c>
      <c r="J8000" s="161">
        <v>-25464</v>
      </c>
      <c r="K8000" s="161">
        <v>-292</v>
      </c>
      <c r="L8000" s="162">
        <v>1</v>
      </c>
      <c r="M8000" s="163">
        <v>10</v>
      </c>
    </row>
    <row r="8001" spans="1:13">
      <c r="A8001" s="152">
        <v>3</v>
      </c>
      <c r="B8001" s="153" t="s">
        <v>51</v>
      </c>
      <c r="C8001" s="154">
        <v>2019</v>
      </c>
      <c r="D8001" s="155">
        <v>0</v>
      </c>
      <c r="E8001" s="155">
        <v>0</v>
      </c>
      <c r="F8001" s="155">
        <v>0</v>
      </c>
      <c r="G8001" s="155">
        <v>0</v>
      </c>
      <c r="H8001" s="155">
        <v>218326</v>
      </c>
      <c r="I8001" s="155">
        <v>8761.35</v>
      </c>
      <c r="J8001" s="155">
        <v>-1128</v>
      </c>
      <c r="K8001" s="155">
        <v>62</v>
      </c>
      <c r="L8001" s="156">
        <v>3</v>
      </c>
      <c r="M8001" s="157">
        <v>0</v>
      </c>
    </row>
    <row r="8002" spans="1:13">
      <c r="A8002" s="158">
        <v>82</v>
      </c>
      <c r="B8002" s="159" t="s">
        <v>36</v>
      </c>
      <c r="C8002" s="160">
        <v>2019</v>
      </c>
      <c r="D8002" s="161">
        <v>0</v>
      </c>
      <c r="E8002" s="161">
        <v>0</v>
      </c>
      <c r="F8002" s="161">
        <v>0</v>
      </c>
      <c r="G8002" s="161">
        <v>0</v>
      </c>
      <c r="H8002" s="161">
        <v>200621</v>
      </c>
      <c r="I8002" s="161">
        <v>41332</v>
      </c>
      <c r="J8002" s="161">
        <v>70656</v>
      </c>
      <c r="K8002" s="161">
        <v>2819</v>
      </c>
      <c r="L8002" s="162">
        <v>0</v>
      </c>
      <c r="M8002" s="163">
        <v>1</v>
      </c>
    </row>
    <row r="8003" spans="1:13">
      <c r="A8003" s="152">
        <v>213</v>
      </c>
      <c r="B8003" s="153" t="s">
        <v>106</v>
      </c>
      <c r="C8003" s="154">
        <v>2019</v>
      </c>
      <c r="D8003" s="155">
        <v>0</v>
      </c>
      <c r="E8003" s="155">
        <v>0</v>
      </c>
      <c r="F8003" s="155">
        <v>0</v>
      </c>
      <c r="G8003" s="155">
        <v>0</v>
      </c>
      <c r="H8003" s="155">
        <v>145932</v>
      </c>
      <c r="I8003" s="155">
        <v>179460.05</v>
      </c>
      <c r="J8003" s="155">
        <v>-2528</v>
      </c>
      <c r="K8003" s="155">
        <v>-40</v>
      </c>
      <c r="L8003" s="156">
        <v>0</v>
      </c>
      <c r="M8003" s="157">
        <v>-1</v>
      </c>
    </row>
    <row r="8004" spans="1:13">
      <c r="A8004" s="158">
        <v>112</v>
      </c>
      <c r="B8004" s="159" t="s">
        <v>114</v>
      </c>
      <c r="C8004" s="160">
        <v>2019</v>
      </c>
      <c r="D8004" s="161">
        <v>0</v>
      </c>
      <c r="E8004" s="161">
        <v>0</v>
      </c>
      <c r="F8004" s="161">
        <v>0</v>
      </c>
      <c r="G8004" s="161">
        <v>0</v>
      </c>
      <c r="H8004" s="161">
        <v>151894</v>
      </c>
      <c r="I8004" s="161">
        <v>190779</v>
      </c>
      <c r="J8004" s="161">
        <v>859255</v>
      </c>
      <c r="K8004" s="161">
        <v>7999</v>
      </c>
      <c r="L8004" s="162">
        <v>0</v>
      </c>
      <c r="M8004" s="163">
        <v>0</v>
      </c>
    </row>
    <row r="8005" spans="1:13">
      <c r="A8005" s="152">
        <v>24</v>
      </c>
      <c r="B8005" s="153" t="s">
        <v>178</v>
      </c>
      <c r="C8005" s="154">
        <v>2019</v>
      </c>
      <c r="D8005" s="155">
        <v>0</v>
      </c>
      <c r="E8005" s="155">
        <v>0</v>
      </c>
      <c r="F8005" s="155">
        <v>0</v>
      </c>
      <c r="G8005" s="155">
        <v>0</v>
      </c>
      <c r="H8005" s="155">
        <v>-7140</v>
      </c>
      <c r="I8005" s="155">
        <v>6570</v>
      </c>
      <c r="J8005" s="155">
        <v>10736</v>
      </c>
      <c r="K8005" s="155">
        <v>-9</v>
      </c>
      <c r="L8005" s="156">
        <v>0</v>
      </c>
      <c r="M8005" s="157">
        <v>0</v>
      </c>
    </row>
    <row r="8006" spans="1:13">
      <c r="A8006" s="158">
        <v>83</v>
      </c>
      <c r="B8006" s="159" t="s">
        <v>85</v>
      </c>
      <c r="C8006" s="160">
        <v>2019</v>
      </c>
      <c r="D8006" s="161">
        <v>0</v>
      </c>
      <c r="E8006" s="161">
        <v>0</v>
      </c>
      <c r="F8006" s="161">
        <v>0</v>
      </c>
      <c r="G8006" s="161">
        <v>0</v>
      </c>
      <c r="H8006" s="161">
        <v>29437</v>
      </c>
      <c r="I8006" s="161">
        <v>12239</v>
      </c>
      <c r="J8006" s="161">
        <v>24864</v>
      </c>
      <c r="K8006" s="161">
        <v>-1966</v>
      </c>
      <c r="L8006" s="162">
        <v>0</v>
      </c>
      <c r="M8006" s="163">
        <v>0</v>
      </c>
    </row>
    <row r="8007" spans="1:13">
      <c r="A8007" s="152">
        <v>53</v>
      </c>
      <c r="B8007" s="153" t="s">
        <v>86</v>
      </c>
      <c r="C8007" s="154">
        <v>2019</v>
      </c>
      <c r="D8007" s="155">
        <v>0</v>
      </c>
      <c r="E8007" s="155">
        <v>0</v>
      </c>
      <c r="F8007" s="155">
        <v>0</v>
      </c>
      <c r="G8007" s="155">
        <v>0</v>
      </c>
      <c r="H8007" s="155">
        <v>337080</v>
      </c>
      <c r="I8007" s="155">
        <v>160508</v>
      </c>
      <c r="J8007" s="155">
        <v>154408</v>
      </c>
      <c r="K8007" s="155">
        <v>16522</v>
      </c>
      <c r="L8007" s="156">
        <v>-1</v>
      </c>
      <c r="M8007" s="157">
        <v>0</v>
      </c>
    </row>
    <row r="8008" spans="1:13">
      <c r="A8008" s="158">
        <v>25</v>
      </c>
      <c r="B8008" s="159" t="s">
        <v>172</v>
      </c>
      <c r="C8008" s="160">
        <v>2019</v>
      </c>
      <c r="D8008" s="161">
        <v>0</v>
      </c>
      <c r="E8008" s="161">
        <v>0</v>
      </c>
      <c r="F8008" s="161">
        <v>0</v>
      </c>
      <c r="G8008" s="161">
        <v>0</v>
      </c>
      <c r="H8008" s="161">
        <v>-16289</v>
      </c>
      <c r="I8008" s="161">
        <v>37587</v>
      </c>
      <c r="J8008" s="161">
        <v>-1768</v>
      </c>
      <c r="K8008" s="161">
        <v>-435</v>
      </c>
      <c r="L8008" s="162">
        <v>3</v>
      </c>
      <c r="M8008" s="163">
        <v>0</v>
      </c>
    </row>
    <row r="8009" spans="1:13">
      <c r="A8009" s="152">
        <v>214</v>
      </c>
      <c r="B8009" s="153" t="s">
        <v>107</v>
      </c>
      <c r="C8009" s="154">
        <v>2019</v>
      </c>
      <c r="D8009" s="155">
        <v>0</v>
      </c>
      <c r="E8009" s="155">
        <v>0</v>
      </c>
      <c r="F8009" s="155">
        <v>0</v>
      </c>
      <c r="G8009" s="155">
        <v>0</v>
      </c>
      <c r="H8009" s="155">
        <v>726</v>
      </c>
      <c r="I8009" s="155">
        <v>5761</v>
      </c>
      <c r="J8009" s="155">
        <v>0</v>
      </c>
      <c r="K8009" s="155">
        <v>-58</v>
      </c>
      <c r="L8009" s="156">
        <v>0</v>
      </c>
      <c r="M8009" s="157">
        <v>0</v>
      </c>
    </row>
    <row r="8010" spans="1:13">
      <c r="A8010" s="158">
        <v>84</v>
      </c>
      <c r="B8010" s="159" t="s">
        <v>26</v>
      </c>
      <c r="C8010" s="160">
        <v>2019</v>
      </c>
      <c r="D8010" s="161">
        <v>0</v>
      </c>
      <c r="E8010" s="161">
        <v>0</v>
      </c>
      <c r="F8010" s="161">
        <v>0</v>
      </c>
      <c r="G8010" s="161">
        <v>0</v>
      </c>
      <c r="H8010" s="161">
        <v>114771</v>
      </c>
      <c r="I8010" s="161">
        <v>14022.55</v>
      </c>
      <c r="J8010" s="161">
        <v>3432</v>
      </c>
      <c r="K8010" s="161">
        <v>356</v>
      </c>
      <c r="L8010" s="162">
        <v>1</v>
      </c>
      <c r="M8010" s="163">
        <v>-1</v>
      </c>
    </row>
    <row r="8011" spans="1:13">
      <c r="A8011" s="152">
        <v>85</v>
      </c>
      <c r="B8011" s="153" t="s">
        <v>52</v>
      </c>
      <c r="C8011" s="154">
        <v>2019</v>
      </c>
      <c r="D8011" s="155">
        <v>0</v>
      </c>
      <c r="E8011" s="155">
        <v>0</v>
      </c>
      <c r="F8011" s="155">
        <v>0</v>
      </c>
      <c r="G8011" s="155">
        <v>0</v>
      </c>
      <c r="H8011" s="155">
        <v>-63875</v>
      </c>
      <c r="I8011" s="155">
        <v>9975</v>
      </c>
      <c r="J8011" s="155">
        <v>-3896</v>
      </c>
      <c r="K8011" s="155">
        <v>44</v>
      </c>
      <c r="L8011" s="156">
        <v>0</v>
      </c>
      <c r="M8011" s="157">
        <v>0</v>
      </c>
    </row>
    <row r="8012" spans="1:13">
      <c r="A8012" s="158">
        <v>215</v>
      </c>
      <c r="B8012" s="159" t="s">
        <v>173</v>
      </c>
      <c r="C8012" s="160">
        <v>2019</v>
      </c>
      <c r="D8012" s="161">
        <v>0</v>
      </c>
      <c r="E8012" s="161">
        <v>0</v>
      </c>
      <c r="F8012" s="161">
        <v>0</v>
      </c>
      <c r="G8012" s="161">
        <v>0</v>
      </c>
      <c r="H8012" s="161">
        <v>26470</v>
      </c>
      <c r="I8012" s="161">
        <v>1335.05</v>
      </c>
      <c r="J8012" s="161">
        <v>0</v>
      </c>
      <c r="K8012" s="161">
        <v>0</v>
      </c>
      <c r="L8012" s="162">
        <v>0</v>
      </c>
      <c r="M8012" s="163">
        <v>0</v>
      </c>
    </row>
    <row r="8013" spans="1:13">
      <c r="A8013" s="152">
        <v>86</v>
      </c>
      <c r="B8013" s="153" t="s">
        <v>108</v>
      </c>
      <c r="C8013" s="154">
        <v>2019</v>
      </c>
      <c r="D8013" s="155">
        <v>0</v>
      </c>
      <c r="E8013" s="155">
        <v>0</v>
      </c>
      <c r="F8013" s="155">
        <v>0</v>
      </c>
      <c r="G8013" s="155">
        <v>0</v>
      </c>
      <c r="H8013" s="155">
        <v>88805</v>
      </c>
      <c r="I8013" s="155">
        <v>3215</v>
      </c>
      <c r="J8013" s="155">
        <v>-30088</v>
      </c>
      <c r="K8013" s="155">
        <v>15883</v>
      </c>
      <c r="L8013" s="156">
        <v>1</v>
      </c>
      <c r="M8013" s="157">
        <v>0</v>
      </c>
    </row>
    <row r="8014" spans="1:13">
      <c r="A8014" s="158">
        <v>243</v>
      </c>
      <c r="B8014" s="159" t="s">
        <v>137</v>
      </c>
      <c r="C8014" s="160">
        <v>2019</v>
      </c>
      <c r="D8014" s="161">
        <v>0</v>
      </c>
      <c r="E8014" s="161">
        <v>0</v>
      </c>
      <c r="F8014" s="161">
        <v>0</v>
      </c>
      <c r="G8014" s="161">
        <v>0</v>
      </c>
      <c r="H8014" s="161">
        <v>1257157</v>
      </c>
      <c r="I8014" s="161">
        <v>163479</v>
      </c>
      <c r="J8014" s="161">
        <v>817384</v>
      </c>
      <c r="K8014" s="161">
        <v>129039</v>
      </c>
      <c r="L8014" s="162">
        <v>0</v>
      </c>
      <c r="M8014" s="163">
        <v>0</v>
      </c>
    </row>
    <row r="8015" spans="1:13">
      <c r="A8015" s="152">
        <v>54</v>
      </c>
      <c r="B8015" s="153" t="s">
        <v>109</v>
      </c>
      <c r="C8015" s="154">
        <v>2019</v>
      </c>
      <c r="D8015" s="155">
        <v>0</v>
      </c>
      <c r="E8015" s="155">
        <v>0</v>
      </c>
      <c r="F8015" s="155">
        <v>0</v>
      </c>
      <c r="G8015" s="155">
        <v>0</v>
      </c>
      <c r="H8015" s="155">
        <v>85770</v>
      </c>
      <c r="I8015" s="155">
        <v>63656.25</v>
      </c>
      <c r="J8015" s="155">
        <v>-92272</v>
      </c>
      <c r="K8015" s="155">
        <v>-48182</v>
      </c>
      <c r="L8015" s="156">
        <v>5</v>
      </c>
      <c r="M8015" s="157">
        <v>2</v>
      </c>
    </row>
    <row r="8016" spans="1:13">
      <c r="A8016" s="158">
        <v>216</v>
      </c>
      <c r="B8016" s="159" t="s">
        <v>87</v>
      </c>
      <c r="C8016" s="160">
        <v>2019</v>
      </c>
      <c r="D8016" s="161">
        <v>0</v>
      </c>
      <c r="E8016" s="161">
        <v>0</v>
      </c>
      <c r="F8016" s="161">
        <v>0</v>
      </c>
      <c r="G8016" s="161">
        <v>0</v>
      </c>
      <c r="H8016" s="161">
        <v>20516</v>
      </c>
      <c r="I8016" s="161">
        <v>-329</v>
      </c>
      <c r="J8016" s="161">
        <v>0</v>
      </c>
      <c r="K8016" s="161">
        <v>0</v>
      </c>
      <c r="L8016" s="162">
        <v>1</v>
      </c>
      <c r="M8016" s="163">
        <v>0</v>
      </c>
    </row>
    <row r="8017" spans="1:13">
      <c r="A8017" s="152">
        <v>26</v>
      </c>
      <c r="B8017" s="153" t="s">
        <v>179</v>
      </c>
      <c r="C8017" s="154">
        <v>2019</v>
      </c>
      <c r="D8017" s="155">
        <v>0</v>
      </c>
      <c r="E8017" s="155">
        <v>0</v>
      </c>
      <c r="F8017" s="155">
        <v>0</v>
      </c>
      <c r="G8017" s="155">
        <v>0</v>
      </c>
      <c r="H8017" s="155">
        <v>5444</v>
      </c>
      <c r="I8017" s="155">
        <v>26</v>
      </c>
      <c r="J8017" s="155">
        <v>-4160</v>
      </c>
      <c r="K8017" s="155">
        <v>-33</v>
      </c>
      <c r="L8017" s="156">
        <v>0</v>
      </c>
      <c r="M8017" s="157">
        <v>0</v>
      </c>
    </row>
    <row r="8018" spans="1:13">
      <c r="A8018" s="158">
        <v>191</v>
      </c>
      <c r="B8018" s="159" t="s">
        <v>66</v>
      </c>
      <c r="C8018" s="160">
        <v>2019</v>
      </c>
      <c r="D8018" s="161">
        <v>0</v>
      </c>
      <c r="E8018" s="161">
        <v>0</v>
      </c>
      <c r="F8018" s="161">
        <v>0</v>
      </c>
      <c r="G8018" s="161">
        <v>0</v>
      </c>
      <c r="H8018" s="161">
        <v>3399708</v>
      </c>
      <c r="I8018" s="161">
        <v>568260</v>
      </c>
      <c r="J8018" s="161">
        <v>593050</v>
      </c>
      <c r="K8018" s="161">
        <v>-23110</v>
      </c>
      <c r="L8018" s="162">
        <v>0</v>
      </c>
      <c r="M8018" s="163">
        <v>0</v>
      </c>
    </row>
    <row r="8019" spans="1:13">
      <c r="A8019" s="152">
        <v>113</v>
      </c>
      <c r="B8019" s="153" t="s">
        <v>39</v>
      </c>
      <c r="C8019" s="154">
        <v>2019</v>
      </c>
      <c r="D8019" s="155">
        <v>0</v>
      </c>
      <c r="E8019" s="155">
        <v>0</v>
      </c>
      <c r="F8019" s="155">
        <v>0</v>
      </c>
      <c r="G8019" s="155">
        <v>0</v>
      </c>
      <c r="H8019" s="155">
        <v>117776</v>
      </c>
      <c r="I8019" s="155">
        <v>21018</v>
      </c>
      <c r="J8019" s="155">
        <v>3624</v>
      </c>
      <c r="K8019" s="155">
        <v>340</v>
      </c>
      <c r="L8019" s="156">
        <v>0</v>
      </c>
      <c r="M8019" s="157">
        <v>0</v>
      </c>
    </row>
    <row r="8020" spans="1:13">
      <c r="A8020" s="158">
        <v>192</v>
      </c>
      <c r="B8020" s="159" t="s">
        <v>40</v>
      </c>
      <c r="C8020" s="160">
        <v>2019</v>
      </c>
      <c r="D8020" s="161">
        <v>0</v>
      </c>
      <c r="E8020" s="161">
        <v>0</v>
      </c>
      <c r="F8020" s="161">
        <v>0</v>
      </c>
      <c r="G8020" s="161">
        <v>0</v>
      </c>
      <c r="H8020" s="161">
        <v>299139</v>
      </c>
      <c r="I8020" s="161">
        <v>4140.6499999999996</v>
      </c>
      <c r="J8020" s="161">
        <v>-48471</v>
      </c>
      <c r="K8020" s="161">
        <v>-9866.6</v>
      </c>
      <c r="L8020" s="162">
        <v>3</v>
      </c>
      <c r="M8020" s="163">
        <v>-7</v>
      </c>
    </row>
    <row r="8021" spans="1:13">
      <c r="A8021" s="152">
        <v>55</v>
      </c>
      <c r="B8021" s="153" t="s">
        <v>88</v>
      </c>
      <c r="C8021" s="154">
        <v>2019</v>
      </c>
      <c r="D8021" s="155">
        <v>0</v>
      </c>
      <c r="E8021" s="155">
        <v>0</v>
      </c>
      <c r="F8021" s="155">
        <v>0</v>
      </c>
      <c r="G8021" s="155">
        <v>0</v>
      </c>
      <c r="H8021" s="155">
        <v>158876</v>
      </c>
      <c r="I8021" s="155">
        <v>47286</v>
      </c>
      <c r="J8021" s="155">
        <v>1968</v>
      </c>
      <c r="K8021" s="155">
        <v>-755</v>
      </c>
      <c r="L8021" s="156">
        <v>3</v>
      </c>
      <c r="M8021" s="157">
        <v>1</v>
      </c>
    </row>
    <row r="8022" spans="1:13">
      <c r="A8022" s="158">
        <v>294</v>
      </c>
      <c r="B8022" s="159" t="s">
        <v>74</v>
      </c>
      <c r="C8022" s="160">
        <v>2019</v>
      </c>
      <c r="D8022" s="161">
        <v>0</v>
      </c>
      <c r="E8022" s="161">
        <v>0</v>
      </c>
      <c r="F8022" s="161">
        <v>0</v>
      </c>
      <c r="G8022" s="161">
        <v>0</v>
      </c>
      <c r="H8022" s="161">
        <v>135142</v>
      </c>
      <c r="I8022" s="161">
        <v>-2162</v>
      </c>
      <c r="J8022" s="161">
        <v>10301</v>
      </c>
      <c r="K8022" s="161">
        <v>9198</v>
      </c>
      <c r="L8022" s="162">
        <v>0</v>
      </c>
      <c r="M8022" s="163">
        <v>0</v>
      </c>
    </row>
    <row r="8023" spans="1:13">
      <c r="A8023" s="152">
        <v>218</v>
      </c>
      <c r="B8023" s="153" t="s">
        <v>156</v>
      </c>
      <c r="C8023" s="154">
        <v>2019</v>
      </c>
      <c r="D8023" s="155">
        <v>0</v>
      </c>
      <c r="E8023" s="155">
        <v>0</v>
      </c>
      <c r="F8023" s="155">
        <v>0</v>
      </c>
      <c r="G8023" s="155">
        <v>0</v>
      </c>
      <c r="H8023" s="155">
        <v>111936</v>
      </c>
      <c r="I8023" s="155">
        <v>61565</v>
      </c>
      <c r="J8023" s="155">
        <v>0</v>
      </c>
      <c r="K8023" s="155">
        <v>0</v>
      </c>
      <c r="L8023" s="156">
        <v>0</v>
      </c>
      <c r="M8023" s="157">
        <v>0</v>
      </c>
    </row>
    <row r="8024" spans="1:13">
      <c r="A8024" s="158">
        <v>219</v>
      </c>
      <c r="B8024" s="159" t="s">
        <v>174</v>
      </c>
      <c r="C8024" s="160">
        <v>2019</v>
      </c>
      <c r="D8024" s="161">
        <v>0</v>
      </c>
      <c r="E8024" s="161">
        <v>0</v>
      </c>
      <c r="F8024" s="161">
        <v>0</v>
      </c>
      <c r="G8024" s="161">
        <v>0</v>
      </c>
      <c r="H8024" s="161">
        <v>76400</v>
      </c>
      <c r="I8024" s="161">
        <v>22685</v>
      </c>
      <c r="J8024" s="161">
        <v>-2008</v>
      </c>
      <c r="K8024" s="161">
        <v>26062</v>
      </c>
      <c r="L8024" s="162">
        <v>0</v>
      </c>
      <c r="M8024" s="163">
        <v>0</v>
      </c>
    </row>
    <row r="8025" spans="1:13">
      <c r="A8025" s="152">
        <v>56</v>
      </c>
      <c r="B8025" s="153" t="s">
        <v>128</v>
      </c>
      <c r="C8025" s="154">
        <v>2019</v>
      </c>
      <c r="D8025" s="155">
        <v>0</v>
      </c>
      <c r="E8025" s="155">
        <v>0</v>
      </c>
      <c r="F8025" s="155">
        <v>0</v>
      </c>
      <c r="G8025" s="155">
        <v>0</v>
      </c>
      <c r="H8025" s="155">
        <v>117143</v>
      </c>
      <c r="I8025" s="155">
        <v>14238</v>
      </c>
      <c r="J8025" s="155">
        <v>64012</v>
      </c>
      <c r="K8025" s="155">
        <v>3387</v>
      </c>
      <c r="L8025" s="156">
        <v>-1</v>
      </c>
      <c r="M8025" s="157">
        <v>0</v>
      </c>
    </row>
    <row r="8026" spans="1:13">
      <c r="A8026" s="158">
        <v>151</v>
      </c>
      <c r="B8026" s="159" t="s">
        <v>123</v>
      </c>
      <c r="C8026" s="160">
        <v>2019</v>
      </c>
      <c r="D8026" s="161">
        <v>0</v>
      </c>
      <c r="E8026" s="161">
        <v>0</v>
      </c>
      <c r="F8026" s="161">
        <v>0</v>
      </c>
      <c r="G8026" s="161">
        <v>0</v>
      </c>
      <c r="H8026" s="161">
        <v>3072044</v>
      </c>
      <c r="I8026" s="161">
        <v>186779</v>
      </c>
      <c r="J8026" s="161">
        <v>74544</v>
      </c>
      <c r="K8026" s="161">
        <v>65</v>
      </c>
      <c r="L8026" s="162">
        <v>0</v>
      </c>
      <c r="M8026" s="163">
        <v>1</v>
      </c>
    </row>
    <row r="8027" spans="1:13">
      <c r="A8027" s="152">
        <v>193</v>
      </c>
      <c r="B8027" s="153" t="s">
        <v>27</v>
      </c>
      <c r="C8027" s="154">
        <v>2019</v>
      </c>
      <c r="D8027" s="155">
        <v>0</v>
      </c>
      <c r="E8027" s="155">
        <v>0</v>
      </c>
      <c r="F8027" s="155">
        <v>0</v>
      </c>
      <c r="G8027" s="155">
        <v>0</v>
      </c>
      <c r="H8027" s="155">
        <v>421687</v>
      </c>
      <c r="I8027" s="155">
        <v>60470.6</v>
      </c>
      <c r="J8027" s="155">
        <v>16144</v>
      </c>
      <c r="K8027" s="155">
        <v>1947</v>
      </c>
      <c r="L8027" s="156">
        <v>0</v>
      </c>
      <c r="M8027" s="157">
        <v>-1</v>
      </c>
    </row>
    <row r="8028" spans="1:13">
      <c r="A8028" s="158">
        <v>172</v>
      </c>
      <c r="B8028" s="159" t="s">
        <v>129</v>
      </c>
      <c r="C8028" s="160">
        <v>2019</v>
      </c>
      <c r="D8028" s="161">
        <v>0</v>
      </c>
      <c r="E8028" s="161">
        <v>0</v>
      </c>
      <c r="F8028" s="161">
        <v>0</v>
      </c>
      <c r="G8028" s="161">
        <v>0</v>
      </c>
      <c r="H8028" s="161">
        <v>67666</v>
      </c>
      <c r="I8028" s="161">
        <v>35922.1</v>
      </c>
      <c r="J8028" s="161">
        <v>122520</v>
      </c>
      <c r="K8028" s="161">
        <v>7946</v>
      </c>
      <c r="L8028" s="162">
        <v>1</v>
      </c>
      <c r="M8028" s="163">
        <v>-1</v>
      </c>
    </row>
    <row r="8029" spans="1:13">
      <c r="A8029" s="152">
        <v>27</v>
      </c>
      <c r="B8029" s="153" t="s">
        <v>67</v>
      </c>
      <c r="C8029" s="154">
        <v>2019</v>
      </c>
      <c r="D8029" s="155">
        <v>0</v>
      </c>
      <c r="E8029" s="155">
        <v>0</v>
      </c>
      <c r="F8029" s="155">
        <v>0</v>
      </c>
      <c r="G8029" s="155">
        <v>0</v>
      </c>
      <c r="H8029" s="155">
        <v>264243</v>
      </c>
      <c r="I8029" s="155">
        <v>2790</v>
      </c>
      <c r="J8029" s="155">
        <v>5424</v>
      </c>
      <c r="K8029" s="155">
        <v>-94</v>
      </c>
      <c r="L8029" s="156">
        <v>0</v>
      </c>
      <c r="M8029" s="157">
        <v>0</v>
      </c>
    </row>
    <row r="8030" spans="1:13">
      <c r="A8030" s="158">
        <v>114</v>
      </c>
      <c r="B8030" s="159" t="s">
        <v>21</v>
      </c>
      <c r="C8030" s="160">
        <v>2019</v>
      </c>
      <c r="D8030" s="161">
        <v>0</v>
      </c>
      <c r="E8030" s="161">
        <v>0</v>
      </c>
      <c r="F8030" s="161">
        <v>0</v>
      </c>
      <c r="G8030" s="161">
        <v>0</v>
      </c>
      <c r="H8030" s="161">
        <v>61071</v>
      </c>
      <c r="I8030" s="161">
        <v>-708</v>
      </c>
      <c r="J8030" s="161">
        <v>0</v>
      </c>
      <c r="K8030" s="161">
        <v>-134</v>
      </c>
      <c r="L8030" s="162">
        <v>0</v>
      </c>
      <c r="M8030" s="163">
        <v>0</v>
      </c>
    </row>
    <row r="8031" spans="1:13">
      <c r="A8031" s="152">
        <v>28</v>
      </c>
      <c r="B8031" s="153" t="s">
        <v>130</v>
      </c>
      <c r="C8031" s="154">
        <v>2019</v>
      </c>
      <c r="D8031" s="155">
        <v>0</v>
      </c>
      <c r="E8031" s="155">
        <v>0</v>
      </c>
      <c r="F8031" s="155">
        <v>0</v>
      </c>
      <c r="G8031" s="155">
        <v>0</v>
      </c>
      <c r="H8031" s="155">
        <v>40124</v>
      </c>
      <c r="I8031" s="155">
        <v>3631.8</v>
      </c>
      <c r="J8031" s="155">
        <v>-3152</v>
      </c>
      <c r="K8031" s="155">
        <v>76</v>
      </c>
      <c r="L8031" s="156">
        <v>0</v>
      </c>
      <c r="M8031" s="157">
        <v>0</v>
      </c>
    </row>
    <row r="8032" spans="1:13">
      <c r="A8032" s="158">
        <v>29</v>
      </c>
      <c r="B8032" s="159" t="s">
        <v>146</v>
      </c>
      <c r="C8032" s="160">
        <v>2019</v>
      </c>
      <c r="D8032" s="161">
        <v>0</v>
      </c>
      <c r="E8032" s="161">
        <v>0</v>
      </c>
      <c r="F8032" s="161">
        <v>0</v>
      </c>
      <c r="G8032" s="161">
        <v>0</v>
      </c>
      <c r="H8032" s="161">
        <v>9120</v>
      </c>
      <c r="I8032" s="161">
        <v>3406</v>
      </c>
      <c r="J8032" s="161">
        <v>-16</v>
      </c>
      <c r="K8032" s="161">
        <v>-64</v>
      </c>
      <c r="L8032" s="162">
        <v>0</v>
      </c>
      <c r="M8032" s="163">
        <v>0</v>
      </c>
    </row>
    <row r="8033" spans="1:13">
      <c r="A8033" s="152">
        <v>57</v>
      </c>
      <c r="B8033" s="153" t="s">
        <v>110</v>
      </c>
      <c r="C8033" s="154">
        <v>2019</v>
      </c>
      <c r="D8033" s="155">
        <v>0</v>
      </c>
      <c r="E8033" s="155">
        <v>0</v>
      </c>
      <c r="F8033" s="155">
        <v>0</v>
      </c>
      <c r="G8033" s="155">
        <v>0</v>
      </c>
      <c r="H8033" s="155">
        <v>6809</v>
      </c>
      <c r="I8033" s="155">
        <v>-4887.8</v>
      </c>
      <c r="J8033" s="155">
        <v>0</v>
      </c>
      <c r="K8033" s="155">
        <v>1</v>
      </c>
      <c r="L8033" s="156">
        <v>0</v>
      </c>
      <c r="M8033" s="157">
        <v>0</v>
      </c>
    </row>
    <row r="8034" spans="1:13">
      <c r="A8034" s="158">
        <v>244</v>
      </c>
      <c r="B8034" s="159" t="s">
        <v>53</v>
      </c>
      <c r="C8034" s="160">
        <v>2019</v>
      </c>
      <c r="D8034" s="161">
        <v>0</v>
      </c>
      <c r="E8034" s="161">
        <v>0</v>
      </c>
      <c r="F8034" s="161">
        <v>0</v>
      </c>
      <c r="G8034" s="161">
        <v>0</v>
      </c>
      <c r="H8034" s="161">
        <v>26117</v>
      </c>
      <c r="I8034" s="161">
        <v>26793</v>
      </c>
      <c r="J8034" s="161">
        <v>15912</v>
      </c>
      <c r="K8034" s="161">
        <v>274</v>
      </c>
      <c r="L8034" s="162">
        <v>1</v>
      </c>
      <c r="M8034" s="163">
        <v>1</v>
      </c>
    </row>
    <row r="8035" spans="1:13">
      <c r="A8035" s="152">
        <v>58</v>
      </c>
      <c r="B8035" s="153" t="s">
        <v>147</v>
      </c>
      <c r="C8035" s="154">
        <v>2019</v>
      </c>
      <c r="D8035" s="155">
        <v>0</v>
      </c>
      <c r="E8035" s="155">
        <v>0</v>
      </c>
      <c r="F8035" s="155">
        <v>0</v>
      </c>
      <c r="G8035" s="155">
        <v>0</v>
      </c>
      <c r="H8035" s="155">
        <v>102211</v>
      </c>
      <c r="I8035" s="155">
        <v>21245</v>
      </c>
      <c r="J8035" s="155">
        <v>344</v>
      </c>
      <c r="K8035" s="155">
        <v>383</v>
      </c>
      <c r="L8035" s="156">
        <v>26</v>
      </c>
      <c r="M8035" s="157">
        <v>0</v>
      </c>
    </row>
    <row r="8036" spans="1:13">
      <c r="A8036" s="158">
        <v>115</v>
      </c>
      <c r="B8036" s="159" t="s">
        <v>89</v>
      </c>
      <c r="C8036" s="160">
        <v>2019</v>
      </c>
      <c r="D8036" s="161">
        <v>0</v>
      </c>
      <c r="E8036" s="161">
        <v>0</v>
      </c>
      <c r="F8036" s="161">
        <v>0</v>
      </c>
      <c r="G8036" s="161">
        <v>0</v>
      </c>
      <c r="H8036" s="161">
        <v>313831.39</v>
      </c>
      <c r="I8036" s="161">
        <v>130317.8</v>
      </c>
      <c r="J8036" s="161">
        <v>43043</v>
      </c>
      <c r="K8036" s="161">
        <v>685</v>
      </c>
      <c r="L8036" s="162">
        <v>0</v>
      </c>
      <c r="M8036" s="163">
        <v>0</v>
      </c>
    </row>
    <row r="8037" spans="1:13">
      <c r="A8037" s="152">
        <v>194</v>
      </c>
      <c r="B8037" s="153" t="s">
        <v>180</v>
      </c>
      <c r="C8037" s="154">
        <v>2019</v>
      </c>
      <c r="D8037" s="155">
        <v>0</v>
      </c>
      <c r="E8037" s="155">
        <v>0</v>
      </c>
      <c r="F8037" s="155">
        <v>0</v>
      </c>
      <c r="G8037" s="155">
        <v>0</v>
      </c>
      <c r="H8037" s="155">
        <v>327021</v>
      </c>
      <c r="I8037" s="155">
        <v>19325</v>
      </c>
      <c r="J8037" s="155">
        <v>9928</v>
      </c>
      <c r="K8037" s="155">
        <v>268</v>
      </c>
      <c r="L8037" s="156">
        <v>0</v>
      </c>
      <c r="M8037" s="157">
        <v>0</v>
      </c>
    </row>
    <row r="8038" spans="1:13">
      <c r="A8038" s="158">
        <v>116</v>
      </c>
      <c r="B8038" s="159" t="s">
        <v>28</v>
      </c>
      <c r="C8038" s="160">
        <v>2019</v>
      </c>
      <c r="D8038" s="161">
        <v>0</v>
      </c>
      <c r="E8038" s="161">
        <v>0</v>
      </c>
      <c r="F8038" s="161">
        <v>0</v>
      </c>
      <c r="G8038" s="161">
        <v>0</v>
      </c>
      <c r="H8038" s="161">
        <v>200536</v>
      </c>
      <c r="I8038" s="161">
        <v>69944</v>
      </c>
      <c r="J8038" s="161">
        <v>-31248</v>
      </c>
      <c r="K8038" s="161">
        <v>3801</v>
      </c>
      <c r="L8038" s="162">
        <v>0</v>
      </c>
      <c r="M8038" s="163">
        <v>0</v>
      </c>
    </row>
    <row r="8039" spans="1:13">
      <c r="A8039" s="152">
        <v>220</v>
      </c>
      <c r="B8039" s="153" t="s">
        <v>184</v>
      </c>
      <c r="C8039" s="154">
        <v>2019</v>
      </c>
      <c r="D8039" s="155">
        <v>0</v>
      </c>
      <c r="E8039" s="155">
        <v>0</v>
      </c>
      <c r="F8039" s="155">
        <v>0</v>
      </c>
      <c r="G8039" s="155">
        <v>0</v>
      </c>
      <c r="H8039" s="155">
        <v>-107899</v>
      </c>
      <c r="I8039" s="155">
        <v>2437</v>
      </c>
      <c r="J8039" s="155">
        <v>-1496</v>
      </c>
      <c r="K8039" s="155">
        <v>21</v>
      </c>
      <c r="L8039" s="156">
        <v>2</v>
      </c>
      <c r="M8039" s="157">
        <v>0</v>
      </c>
    </row>
    <row r="8040" spans="1:13">
      <c r="A8040" s="158">
        <v>4</v>
      </c>
      <c r="B8040" s="159" t="s">
        <v>164</v>
      </c>
      <c r="C8040" s="160">
        <v>2019</v>
      </c>
      <c r="D8040" s="161">
        <v>0</v>
      </c>
      <c r="E8040" s="161">
        <v>0</v>
      </c>
      <c r="F8040" s="161">
        <v>0</v>
      </c>
      <c r="G8040" s="161">
        <v>0</v>
      </c>
      <c r="H8040" s="161">
        <v>237283</v>
      </c>
      <c r="I8040" s="161">
        <v>37796</v>
      </c>
      <c r="J8040" s="161">
        <v>21784</v>
      </c>
      <c r="K8040" s="161">
        <v>517</v>
      </c>
      <c r="L8040" s="162">
        <v>0</v>
      </c>
      <c r="M8040" s="163">
        <v>0</v>
      </c>
    </row>
    <row r="8041" spans="1:13">
      <c r="A8041" s="152">
        <v>5</v>
      </c>
      <c r="B8041" s="153" t="s">
        <v>75</v>
      </c>
      <c r="C8041" s="154">
        <v>2019</v>
      </c>
      <c r="D8041" s="155">
        <v>0</v>
      </c>
      <c r="E8041" s="155">
        <v>0</v>
      </c>
      <c r="F8041" s="155">
        <v>0</v>
      </c>
      <c r="G8041" s="155">
        <v>0</v>
      </c>
      <c r="H8041" s="155">
        <v>120040</v>
      </c>
      <c r="I8041" s="155">
        <v>16145.65</v>
      </c>
      <c r="J8041" s="155">
        <v>5320</v>
      </c>
      <c r="K8041" s="155">
        <v>486</v>
      </c>
      <c r="L8041" s="156">
        <v>0</v>
      </c>
      <c r="M8041" s="157">
        <v>2</v>
      </c>
    </row>
    <row r="8042" spans="1:13">
      <c r="A8042" s="158">
        <v>31</v>
      </c>
      <c r="B8042" s="159" t="s">
        <v>111</v>
      </c>
      <c r="C8042" s="160">
        <v>2019</v>
      </c>
      <c r="D8042" s="161">
        <v>0</v>
      </c>
      <c r="E8042" s="161">
        <v>0</v>
      </c>
      <c r="F8042" s="161">
        <v>0</v>
      </c>
      <c r="G8042" s="161">
        <v>0</v>
      </c>
      <c r="H8042" s="161">
        <v>10319</v>
      </c>
      <c r="I8042" s="161">
        <v>2592</v>
      </c>
      <c r="J8042" s="161">
        <v>3232</v>
      </c>
      <c r="K8042" s="161">
        <v>-20568</v>
      </c>
      <c r="L8042" s="162">
        <v>0</v>
      </c>
      <c r="M8042" s="163">
        <v>1</v>
      </c>
    </row>
    <row r="8043" spans="1:13">
      <c r="A8043" s="152">
        <v>152</v>
      </c>
      <c r="B8043" s="153" t="s">
        <v>54</v>
      </c>
      <c r="C8043" s="154">
        <v>2019</v>
      </c>
      <c r="D8043" s="155">
        <v>0</v>
      </c>
      <c r="E8043" s="155">
        <v>0</v>
      </c>
      <c r="F8043" s="155">
        <v>0</v>
      </c>
      <c r="G8043" s="155">
        <v>0</v>
      </c>
      <c r="H8043" s="155">
        <v>1702362</v>
      </c>
      <c r="I8043" s="155">
        <v>264037.59999999998</v>
      </c>
      <c r="J8043" s="155">
        <v>106976</v>
      </c>
      <c r="K8043" s="155">
        <v>2093</v>
      </c>
      <c r="L8043" s="156">
        <v>1</v>
      </c>
      <c r="M8043" s="157">
        <v>0</v>
      </c>
    </row>
    <row r="8044" spans="1:13">
      <c r="A8044" s="158">
        <v>221</v>
      </c>
      <c r="B8044" s="159" t="s">
        <v>41</v>
      </c>
      <c r="C8044" s="160">
        <v>2019</v>
      </c>
      <c r="D8044" s="161">
        <v>0</v>
      </c>
      <c r="E8044" s="161">
        <v>0</v>
      </c>
      <c r="F8044" s="161">
        <v>0</v>
      </c>
      <c r="G8044" s="161">
        <v>0</v>
      </c>
      <c r="H8044" s="161">
        <v>423045</v>
      </c>
      <c r="I8044" s="161">
        <v>120334</v>
      </c>
      <c r="J8044" s="161">
        <v>0</v>
      </c>
      <c r="K8044" s="161">
        <v>6</v>
      </c>
      <c r="L8044" s="162">
        <v>1</v>
      </c>
      <c r="M8044" s="163">
        <v>1</v>
      </c>
    </row>
    <row r="8045" spans="1:13">
      <c r="A8045" s="152">
        <v>117</v>
      </c>
      <c r="B8045" s="153" t="s">
        <v>42</v>
      </c>
      <c r="C8045" s="154">
        <v>2019</v>
      </c>
      <c r="D8045" s="155">
        <v>0</v>
      </c>
      <c r="E8045" s="155">
        <v>0</v>
      </c>
      <c r="F8045" s="155">
        <v>0</v>
      </c>
      <c r="G8045" s="155">
        <v>0</v>
      </c>
      <c r="H8045" s="155">
        <v>184371</v>
      </c>
      <c r="I8045" s="155">
        <v>137594.85</v>
      </c>
      <c r="J8045" s="155">
        <v>54725</v>
      </c>
      <c r="K8045" s="155">
        <v>8091</v>
      </c>
      <c r="L8045" s="156">
        <v>2</v>
      </c>
      <c r="M8045" s="157">
        <v>1</v>
      </c>
    </row>
    <row r="8046" spans="1:13">
      <c r="A8046" s="158">
        <v>173</v>
      </c>
      <c r="B8046" s="159" t="s">
        <v>138</v>
      </c>
      <c r="C8046" s="160">
        <v>2019</v>
      </c>
      <c r="D8046" s="161">
        <v>0</v>
      </c>
      <c r="E8046" s="161">
        <v>0</v>
      </c>
      <c r="F8046" s="161">
        <v>0</v>
      </c>
      <c r="G8046" s="161">
        <v>0</v>
      </c>
      <c r="H8046" s="161">
        <v>43817</v>
      </c>
      <c r="I8046" s="161">
        <v>31697</v>
      </c>
      <c r="J8046" s="161">
        <v>960</v>
      </c>
      <c r="K8046" s="161">
        <v>-329</v>
      </c>
      <c r="L8046" s="162">
        <v>0</v>
      </c>
      <c r="M8046" s="163">
        <v>0</v>
      </c>
    </row>
    <row r="8047" spans="1:13">
      <c r="A8047" s="152">
        <v>59</v>
      </c>
      <c r="B8047" s="153" t="s">
        <v>139</v>
      </c>
      <c r="C8047" s="154">
        <v>2019</v>
      </c>
      <c r="D8047" s="155">
        <v>0</v>
      </c>
      <c r="E8047" s="155">
        <v>0</v>
      </c>
      <c r="F8047" s="155">
        <v>0</v>
      </c>
      <c r="G8047" s="155">
        <v>0</v>
      </c>
      <c r="H8047" s="155">
        <v>19404</v>
      </c>
      <c r="I8047" s="155">
        <v>-68619</v>
      </c>
      <c r="J8047" s="155">
        <v>25728</v>
      </c>
      <c r="K8047" s="155">
        <v>266</v>
      </c>
      <c r="L8047" s="156">
        <v>0</v>
      </c>
      <c r="M8047" s="157">
        <v>0</v>
      </c>
    </row>
    <row r="8048" spans="1:13">
      <c r="A8048" s="158">
        <v>153</v>
      </c>
      <c r="B8048" s="159" t="s">
        <v>157</v>
      </c>
      <c r="C8048" s="160">
        <v>2019</v>
      </c>
      <c r="D8048" s="161">
        <v>0</v>
      </c>
      <c r="E8048" s="161">
        <v>0</v>
      </c>
      <c r="F8048" s="161">
        <v>0</v>
      </c>
      <c r="G8048" s="161">
        <v>0</v>
      </c>
      <c r="H8048" s="161">
        <v>138388</v>
      </c>
      <c r="I8048" s="161">
        <v>2399</v>
      </c>
      <c r="J8048" s="161">
        <v>95697</v>
      </c>
      <c r="K8048" s="161">
        <v>-998</v>
      </c>
      <c r="L8048" s="162">
        <v>0</v>
      </c>
      <c r="M8048" s="163">
        <v>0</v>
      </c>
    </row>
    <row r="8049" spans="1:13">
      <c r="A8049" s="152">
        <v>295</v>
      </c>
      <c r="B8049" s="153" t="s">
        <v>55</v>
      </c>
      <c r="C8049" s="154">
        <v>2019</v>
      </c>
      <c r="D8049" s="155">
        <v>0</v>
      </c>
      <c r="E8049" s="155">
        <v>0</v>
      </c>
      <c r="F8049" s="155">
        <v>0</v>
      </c>
      <c r="G8049" s="155">
        <v>0</v>
      </c>
      <c r="H8049" s="155">
        <v>5126188</v>
      </c>
      <c r="I8049" s="155">
        <v>444618</v>
      </c>
      <c r="J8049" s="155">
        <v>8337</v>
      </c>
      <c r="K8049" s="155">
        <v>4407</v>
      </c>
      <c r="L8049" s="156">
        <v>1</v>
      </c>
      <c r="M8049" s="157">
        <v>-1</v>
      </c>
    </row>
    <row r="8050" spans="1:13">
      <c r="A8050" s="158">
        <v>60</v>
      </c>
      <c r="B8050" s="159" t="s">
        <v>148</v>
      </c>
      <c r="C8050" s="160">
        <v>2019</v>
      </c>
      <c r="D8050" s="161">
        <v>0</v>
      </c>
      <c r="E8050" s="161">
        <v>0</v>
      </c>
      <c r="F8050" s="161">
        <v>0</v>
      </c>
      <c r="G8050" s="161">
        <v>0</v>
      </c>
      <c r="H8050" s="161">
        <v>25970</v>
      </c>
      <c r="I8050" s="161">
        <v>8547</v>
      </c>
      <c r="J8050" s="161">
        <v>-6944</v>
      </c>
      <c r="K8050" s="161">
        <v>-60</v>
      </c>
      <c r="L8050" s="162">
        <v>0</v>
      </c>
      <c r="M8050" s="163">
        <v>0</v>
      </c>
    </row>
    <row r="8051" spans="1:13">
      <c r="A8051" s="152">
        <v>32</v>
      </c>
      <c r="B8051" s="153" t="s">
        <v>188</v>
      </c>
      <c r="C8051" s="154">
        <v>2019</v>
      </c>
      <c r="D8051" s="155">
        <v>0</v>
      </c>
      <c r="E8051" s="155">
        <v>0</v>
      </c>
      <c r="F8051" s="155">
        <v>0</v>
      </c>
      <c r="G8051" s="155">
        <v>0</v>
      </c>
      <c r="H8051" s="155">
        <v>124366</v>
      </c>
      <c r="I8051" s="155">
        <v>1631.95</v>
      </c>
      <c r="J8051" s="155">
        <v>2688</v>
      </c>
      <c r="K8051" s="155">
        <v>65</v>
      </c>
      <c r="L8051" s="156">
        <v>0</v>
      </c>
      <c r="M8051" s="157">
        <v>0</v>
      </c>
    </row>
    <row r="8052" spans="1:13">
      <c r="A8052" s="158">
        <v>61</v>
      </c>
      <c r="B8052" s="159" t="s">
        <v>165</v>
      </c>
      <c r="C8052" s="160">
        <v>2019</v>
      </c>
      <c r="D8052" s="161">
        <v>0</v>
      </c>
      <c r="E8052" s="161">
        <v>0</v>
      </c>
      <c r="F8052" s="161">
        <v>0</v>
      </c>
      <c r="G8052" s="161">
        <v>0</v>
      </c>
      <c r="H8052" s="161">
        <v>24822</v>
      </c>
      <c r="I8052" s="161">
        <v>35086</v>
      </c>
      <c r="J8052" s="161">
        <v>-2024</v>
      </c>
      <c r="K8052" s="161">
        <v>6</v>
      </c>
      <c r="L8052" s="162">
        <v>0</v>
      </c>
      <c r="M8052" s="163">
        <v>2</v>
      </c>
    </row>
    <row r="8053" spans="1:13">
      <c r="A8053" s="152">
        <v>87</v>
      </c>
      <c r="B8053" s="153" t="s">
        <v>158</v>
      </c>
      <c r="C8053" s="154">
        <v>2019</v>
      </c>
      <c r="D8053" s="155">
        <v>0</v>
      </c>
      <c r="E8053" s="155">
        <v>0</v>
      </c>
      <c r="F8053" s="155">
        <v>0</v>
      </c>
      <c r="G8053" s="155">
        <v>0</v>
      </c>
      <c r="H8053" s="155">
        <v>7744</v>
      </c>
      <c r="I8053" s="155">
        <v>1063</v>
      </c>
      <c r="J8053" s="155">
        <v>-1600</v>
      </c>
      <c r="K8053" s="155">
        <v>-44</v>
      </c>
      <c r="L8053" s="156">
        <v>0</v>
      </c>
      <c r="M8053" s="157">
        <v>0</v>
      </c>
    </row>
    <row r="8054" spans="1:13">
      <c r="A8054" s="158">
        <v>296</v>
      </c>
      <c r="B8054" s="159" t="s">
        <v>43</v>
      </c>
      <c r="C8054" s="160">
        <v>2019</v>
      </c>
      <c r="D8054" s="161">
        <v>0</v>
      </c>
      <c r="E8054" s="161">
        <v>0</v>
      </c>
      <c r="F8054" s="161">
        <v>0</v>
      </c>
      <c r="G8054" s="161">
        <v>0</v>
      </c>
      <c r="H8054" s="161">
        <v>271020</v>
      </c>
      <c r="I8054" s="161">
        <v>166577.95000000001</v>
      </c>
      <c r="J8054" s="161">
        <v>50829</v>
      </c>
      <c r="K8054" s="161">
        <v>7328</v>
      </c>
      <c r="L8054" s="162">
        <v>2</v>
      </c>
      <c r="M8054" s="163">
        <v>1</v>
      </c>
    </row>
    <row r="8055" spans="1:13">
      <c r="A8055" s="152">
        <v>6</v>
      </c>
      <c r="B8055" s="153" t="s">
        <v>166</v>
      </c>
      <c r="C8055" s="154">
        <v>2019</v>
      </c>
      <c r="D8055" s="155">
        <v>0</v>
      </c>
      <c r="E8055" s="155">
        <v>0</v>
      </c>
      <c r="F8055" s="155">
        <v>0</v>
      </c>
      <c r="G8055" s="155">
        <v>0</v>
      </c>
      <c r="H8055" s="155">
        <v>211244</v>
      </c>
      <c r="I8055" s="155">
        <v>1770.3</v>
      </c>
      <c r="J8055" s="155">
        <v>-288</v>
      </c>
      <c r="K8055" s="155">
        <v>14</v>
      </c>
      <c r="L8055" s="156">
        <v>1</v>
      </c>
      <c r="M8055" s="157">
        <v>-3</v>
      </c>
    </row>
    <row r="8056" spans="1:13">
      <c r="A8056" s="158">
        <v>135</v>
      </c>
      <c r="B8056" s="159" t="s">
        <v>29</v>
      </c>
      <c r="C8056" s="160">
        <v>2019</v>
      </c>
      <c r="D8056" s="161">
        <v>0</v>
      </c>
      <c r="E8056" s="161">
        <v>0</v>
      </c>
      <c r="F8056" s="161">
        <v>0</v>
      </c>
      <c r="G8056" s="161">
        <v>0</v>
      </c>
      <c r="H8056" s="161">
        <v>8759125</v>
      </c>
      <c r="I8056" s="161">
        <v>1076635.45</v>
      </c>
      <c r="J8056" s="161">
        <v>367088</v>
      </c>
      <c r="K8056" s="161">
        <v>12161</v>
      </c>
      <c r="L8056" s="162">
        <v>6</v>
      </c>
      <c r="M8056" s="163">
        <v>2</v>
      </c>
    </row>
    <row r="8057" spans="1:13">
      <c r="A8057" s="152">
        <v>33</v>
      </c>
      <c r="B8057" s="153" t="s">
        <v>175</v>
      </c>
      <c r="C8057" s="154">
        <v>2019</v>
      </c>
      <c r="D8057" s="155">
        <v>0</v>
      </c>
      <c r="E8057" s="155">
        <v>0</v>
      </c>
      <c r="F8057" s="155">
        <v>0</v>
      </c>
      <c r="G8057" s="155">
        <v>0</v>
      </c>
      <c r="H8057" s="155">
        <v>15135.29</v>
      </c>
      <c r="I8057" s="155">
        <v>23761.200000000001</v>
      </c>
      <c r="J8057" s="155">
        <v>2265.09</v>
      </c>
      <c r="K8057" s="155">
        <v>642.71</v>
      </c>
      <c r="L8057" s="156">
        <v>0</v>
      </c>
      <c r="M8057" s="157">
        <v>0</v>
      </c>
    </row>
    <row r="8058" spans="1:13">
      <c r="A8058" s="158">
        <v>62</v>
      </c>
      <c r="B8058" s="159" t="s">
        <v>23</v>
      </c>
      <c r="C8058" s="160">
        <v>2019</v>
      </c>
      <c r="D8058" s="161">
        <v>0</v>
      </c>
      <c r="E8058" s="161">
        <v>0</v>
      </c>
      <c r="F8058" s="161">
        <v>0</v>
      </c>
      <c r="G8058" s="161">
        <v>0</v>
      </c>
      <c r="H8058" s="161">
        <v>653644</v>
      </c>
      <c r="I8058" s="161">
        <v>101256.3</v>
      </c>
      <c r="J8058" s="161">
        <v>1051975</v>
      </c>
      <c r="K8058" s="161">
        <v>28909</v>
      </c>
      <c r="L8058" s="162">
        <v>6</v>
      </c>
      <c r="M8058" s="163">
        <v>7</v>
      </c>
    </row>
    <row r="8059" spans="1:13">
      <c r="A8059" s="152">
        <v>7</v>
      </c>
      <c r="B8059" s="153" t="s">
        <v>44</v>
      </c>
      <c r="C8059" s="154">
        <v>2019</v>
      </c>
      <c r="D8059" s="155">
        <v>0</v>
      </c>
      <c r="E8059" s="155">
        <v>0</v>
      </c>
      <c r="F8059" s="155">
        <v>0</v>
      </c>
      <c r="G8059" s="155">
        <v>0</v>
      </c>
      <c r="H8059" s="155">
        <v>49380</v>
      </c>
      <c r="I8059" s="155">
        <v>11653</v>
      </c>
      <c r="J8059" s="155">
        <v>-8448</v>
      </c>
      <c r="K8059" s="155">
        <v>71</v>
      </c>
      <c r="L8059" s="156">
        <v>0</v>
      </c>
      <c r="M8059" s="157">
        <v>0</v>
      </c>
    </row>
    <row r="8060" spans="1:13">
      <c r="A8060" s="158">
        <v>154</v>
      </c>
      <c r="B8060" s="159" t="s">
        <v>115</v>
      </c>
      <c r="C8060" s="160">
        <v>2019</v>
      </c>
      <c r="D8060" s="161">
        <v>0</v>
      </c>
      <c r="E8060" s="161">
        <v>0</v>
      </c>
      <c r="F8060" s="161">
        <v>0</v>
      </c>
      <c r="G8060" s="161">
        <v>0</v>
      </c>
      <c r="H8060" s="161">
        <v>6890485</v>
      </c>
      <c r="I8060" s="161">
        <v>745158</v>
      </c>
      <c r="J8060" s="161">
        <v>-40974</v>
      </c>
      <c r="K8060" s="161">
        <v>43799</v>
      </c>
      <c r="L8060" s="162">
        <v>0</v>
      </c>
      <c r="M8060" s="163">
        <v>0</v>
      </c>
    </row>
    <row r="8061" spans="1:13">
      <c r="A8061" s="152">
        <v>136</v>
      </c>
      <c r="B8061" s="153" t="s">
        <v>22</v>
      </c>
      <c r="C8061" s="154">
        <v>2019</v>
      </c>
      <c r="D8061" s="155">
        <v>0</v>
      </c>
      <c r="E8061" s="155">
        <v>0</v>
      </c>
      <c r="F8061" s="155">
        <v>0</v>
      </c>
      <c r="G8061" s="155">
        <v>0</v>
      </c>
      <c r="H8061" s="155">
        <v>1209546</v>
      </c>
      <c r="I8061" s="155">
        <v>144207</v>
      </c>
      <c r="J8061" s="155">
        <v>8805</v>
      </c>
      <c r="K8061" s="155">
        <v>19</v>
      </c>
      <c r="L8061" s="156">
        <v>0</v>
      </c>
      <c r="M8061" s="157">
        <v>0</v>
      </c>
    </row>
    <row r="8062" spans="1:13">
      <c r="A8062" s="158">
        <v>34</v>
      </c>
      <c r="B8062" s="159" t="s">
        <v>152</v>
      </c>
      <c r="C8062" s="160">
        <v>2019</v>
      </c>
      <c r="D8062" s="161">
        <v>0</v>
      </c>
      <c r="E8062" s="161">
        <v>0</v>
      </c>
      <c r="F8062" s="161">
        <v>0</v>
      </c>
      <c r="G8062" s="161">
        <v>0</v>
      </c>
      <c r="H8062" s="161">
        <v>36997</v>
      </c>
      <c r="I8062" s="161">
        <v>65893</v>
      </c>
      <c r="J8062" s="161">
        <v>-4784</v>
      </c>
      <c r="K8062" s="161">
        <v>4</v>
      </c>
      <c r="L8062" s="162">
        <v>-1</v>
      </c>
      <c r="M8062" s="163">
        <v>0</v>
      </c>
    </row>
    <row r="8063" spans="1:13">
      <c r="A8063" s="152">
        <v>176</v>
      </c>
      <c r="B8063" s="153" t="s">
        <v>76</v>
      </c>
      <c r="C8063" s="154">
        <v>2019</v>
      </c>
      <c r="D8063" s="155">
        <v>0</v>
      </c>
      <c r="E8063" s="155">
        <v>0</v>
      </c>
      <c r="F8063" s="155">
        <v>0</v>
      </c>
      <c r="G8063" s="155">
        <v>0</v>
      </c>
      <c r="H8063" s="155">
        <v>34738</v>
      </c>
      <c r="I8063" s="155">
        <v>37445</v>
      </c>
      <c r="J8063" s="155">
        <v>-1608</v>
      </c>
      <c r="K8063" s="155">
        <v>465</v>
      </c>
      <c r="L8063" s="156">
        <v>0</v>
      </c>
      <c r="M8063" s="157">
        <v>1</v>
      </c>
    </row>
    <row r="8064" spans="1:13">
      <c r="A8064" s="158">
        <v>63</v>
      </c>
      <c r="B8064" s="159" t="s">
        <v>19</v>
      </c>
      <c r="C8064" s="160">
        <v>2019</v>
      </c>
      <c r="D8064" s="161">
        <v>0</v>
      </c>
      <c r="E8064" s="161">
        <v>0</v>
      </c>
      <c r="F8064" s="161">
        <v>0</v>
      </c>
      <c r="G8064" s="161">
        <v>0</v>
      </c>
      <c r="H8064" s="161">
        <v>-29588</v>
      </c>
      <c r="I8064" s="161">
        <v>14896</v>
      </c>
      <c r="J8064" s="161">
        <v>-110592</v>
      </c>
      <c r="K8064" s="161">
        <v>2727</v>
      </c>
      <c r="L8064" s="162">
        <v>-2</v>
      </c>
      <c r="M8064" s="163">
        <v>1</v>
      </c>
    </row>
    <row r="8065" spans="1:13">
      <c r="A8065" s="152">
        <v>155</v>
      </c>
      <c r="B8065" s="153" t="s">
        <v>45</v>
      </c>
      <c r="C8065" s="154">
        <v>2019</v>
      </c>
      <c r="D8065" s="155">
        <v>0</v>
      </c>
      <c r="E8065" s="155">
        <v>0</v>
      </c>
      <c r="F8065" s="155">
        <v>0</v>
      </c>
      <c r="G8065" s="155">
        <v>0</v>
      </c>
      <c r="H8065" s="155">
        <v>865679</v>
      </c>
      <c r="I8065" s="155">
        <v>99251.3</v>
      </c>
      <c r="J8065" s="155">
        <v>-67257</v>
      </c>
      <c r="K8065" s="155">
        <v>-336132</v>
      </c>
      <c r="L8065" s="156">
        <v>5</v>
      </c>
      <c r="M8065" s="157">
        <v>4</v>
      </c>
    </row>
    <row r="8066" spans="1:13">
      <c r="A8066" s="158">
        <v>35</v>
      </c>
      <c r="B8066" s="159" t="s">
        <v>162</v>
      </c>
      <c r="C8066" s="160">
        <v>2019</v>
      </c>
      <c r="D8066" s="161">
        <v>0</v>
      </c>
      <c r="E8066" s="161">
        <v>0</v>
      </c>
      <c r="F8066" s="161">
        <v>0</v>
      </c>
      <c r="G8066" s="161">
        <v>0</v>
      </c>
      <c r="H8066" s="161">
        <v>-16105</v>
      </c>
      <c r="I8066" s="161">
        <v>-3538</v>
      </c>
      <c r="J8066" s="161">
        <v>-32985</v>
      </c>
      <c r="K8066" s="161">
        <v>3639</v>
      </c>
      <c r="L8066" s="162">
        <v>0</v>
      </c>
      <c r="M8066" s="163">
        <v>0</v>
      </c>
    </row>
    <row r="8067" spans="1:13">
      <c r="A8067" s="152">
        <v>8</v>
      </c>
      <c r="B8067" s="153" t="s">
        <v>181</v>
      </c>
      <c r="C8067" s="154">
        <v>2019</v>
      </c>
      <c r="D8067" s="155">
        <v>0</v>
      </c>
      <c r="E8067" s="155">
        <v>0</v>
      </c>
      <c r="F8067" s="155">
        <v>0</v>
      </c>
      <c r="G8067" s="155">
        <v>0</v>
      </c>
      <c r="H8067" s="155">
        <v>35215</v>
      </c>
      <c r="I8067" s="155">
        <v>392.5</v>
      </c>
      <c r="J8067" s="155">
        <v>0</v>
      </c>
      <c r="K8067" s="155">
        <v>-29</v>
      </c>
      <c r="L8067" s="156">
        <v>1</v>
      </c>
      <c r="M8067" s="157">
        <v>1</v>
      </c>
    </row>
    <row r="8068" spans="1:13">
      <c r="A8068" s="158">
        <v>195</v>
      </c>
      <c r="B8068" s="159" t="s">
        <v>91</v>
      </c>
      <c r="C8068" s="160">
        <v>2019</v>
      </c>
      <c r="D8068" s="161">
        <v>0</v>
      </c>
      <c r="E8068" s="161">
        <v>0</v>
      </c>
      <c r="F8068" s="161">
        <v>0</v>
      </c>
      <c r="G8068" s="161">
        <v>0</v>
      </c>
      <c r="H8068" s="161">
        <v>1100260</v>
      </c>
      <c r="I8068" s="161">
        <v>120925</v>
      </c>
      <c r="J8068" s="161">
        <v>48488</v>
      </c>
      <c r="K8068" s="161">
        <v>7210</v>
      </c>
      <c r="L8068" s="162">
        <v>-1</v>
      </c>
      <c r="M8068" s="163">
        <v>-3</v>
      </c>
    </row>
    <row r="8069" spans="1:13">
      <c r="A8069" s="152">
        <v>156</v>
      </c>
      <c r="B8069" s="153" t="s">
        <v>140</v>
      </c>
      <c r="C8069" s="154">
        <v>2019</v>
      </c>
      <c r="D8069" s="155">
        <v>0</v>
      </c>
      <c r="E8069" s="155">
        <v>0</v>
      </c>
      <c r="F8069" s="155">
        <v>0</v>
      </c>
      <c r="G8069" s="155">
        <v>0</v>
      </c>
      <c r="H8069" s="155">
        <v>2172285</v>
      </c>
      <c r="I8069" s="155">
        <v>410326</v>
      </c>
      <c r="J8069" s="155">
        <v>19846</v>
      </c>
      <c r="K8069" s="155">
        <v>-10676</v>
      </c>
      <c r="L8069" s="156">
        <v>0</v>
      </c>
      <c r="M8069" s="157">
        <v>1</v>
      </c>
    </row>
    <row r="8070" spans="1:13">
      <c r="A8070" s="158">
        <v>9</v>
      </c>
      <c r="B8070" s="159" t="s">
        <v>56</v>
      </c>
      <c r="C8070" s="160">
        <v>2019</v>
      </c>
      <c r="D8070" s="161">
        <v>0</v>
      </c>
      <c r="E8070" s="161">
        <v>0</v>
      </c>
      <c r="F8070" s="161">
        <v>0</v>
      </c>
      <c r="G8070" s="161">
        <v>0</v>
      </c>
      <c r="H8070" s="161">
        <v>107057</v>
      </c>
      <c r="I8070" s="161">
        <v>24001.8</v>
      </c>
      <c r="J8070" s="161">
        <v>-16840</v>
      </c>
      <c r="K8070" s="161">
        <v>202</v>
      </c>
      <c r="L8070" s="162">
        <v>0</v>
      </c>
      <c r="M8070" s="163">
        <v>0</v>
      </c>
    </row>
    <row r="8071" spans="1:13">
      <c r="A8071" s="152">
        <v>196</v>
      </c>
      <c r="B8071" s="153" t="s">
        <v>92</v>
      </c>
      <c r="C8071" s="154">
        <v>2019</v>
      </c>
      <c r="D8071" s="155">
        <v>0</v>
      </c>
      <c r="E8071" s="155">
        <v>0</v>
      </c>
      <c r="F8071" s="155">
        <v>0</v>
      </c>
      <c r="G8071" s="155">
        <v>0</v>
      </c>
      <c r="H8071" s="155">
        <v>69655</v>
      </c>
      <c r="I8071" s="155">
        <v>-1329</v>
      </c>
      <c r="J8071" s="155">
        <v>5952</v>
      </c>
      <c r="K8071" s="155">
        <v>455</v>
      </c>
      <c r="L8071" s="156">
        <v>0</v>
      </c>
      <c r="M8071" s="157">
        <v>0</v>
      </c>
    </row>
    <row r="8072" spans="1:13">
      <c r="A8072" s="158">
        <v>88</v>
      </c>
      <c r="B8072" s="159" t="s">
        <v>68</v>
      </c>
      <c r="C8072" s="160">
        <v>2019</v>
      </c>
      <c r="D8072" s="161">
        <v>0</v>
      </c>
      <c r="E8072" s="161">
        <v>0</v>
      </c>
      <c r="F8072" s="161">
        <v>0</v>
      </c>
      <c r="G8072" s="161">
        <v>0</v>
      </c>
      <c r="H8072" s="161">
        <v>204059</v>
      </c>
      <c r="I8072" s="161">
        <v>8397</v>
      </c>
      <c r="J8072" s="161">
        <v>-15040</v>
      </c>
      <c r="K8072" s="161">
        <v>-5696</v>
      </c>
      <c r="L8072" s="162">
        <v>-2</v>
      </c>
      <c r="M8072" s="163">
        <v>0</v>
      </c>
    </row>
    <row r="8073" spans="1:13">
      <c r="A8073" s="152">
        <v>223</v>
      </c>
      <c r="B8073" s="153" t="s">
        <v>37</v>
      </c>
      <c r="C8073" s="154">
        <v>2019</v>
      </c>
      <c r="D8073" s="155">
        <v>0</v>
      </c>
      <c r="E8073" s="155">
        <v>0</v>
      </c>
      <c r="F8073" s="155">
        <v>0</v>
      </c>
      <c r="G8073" s="155">
        <v>0</v>
      </c>
      <c r="H8073" s="155">
        <v>-157417</v>
      </c>
      <c r="I8073" s="155">
        <v>95358</v>
      </c>
      <c r="J8073" s="155">
        <v>-27776</v>
      </c>
      <c r="K8073" s="155">
        <v>2709</v>
      </c>
      <c r="L8073" s="156">
        <v>2</v>
      </c>
      <c r="M8073" s="157">
        <v>-1</v>
      </c>
    </row>
    <row r="8074" spans="1:13">
      <c r="A8074" s="158">
        <v>89</v>
      </c>
      <c r="B8074" s="159" t="s">
        <v>124</v>
      </c>
      <c r="C8074" s="160">
        <v>2019</v>
      </c>
      <c r="D8074" s="161">
        <v>0</v>
      </c>
      <c r="E8074" s="161">
        <v>0</v>
      </c>
      <c r="F8074" s="161">
        <v>0</v>
      </c>
      <c r="G8074" s="161">
        <v>0</v>
      </c>
      <c r="H8074" s="161">
        <v>-25290</v>
      </c>
      <c r="I8074" s="161">
        <v>13705</v>
      </c>
      <c r="J8074" s="161">
        <v>8440</v>
      </c>
      <c r="K8074" s="161">
        <v>122</v>
      </c>
      <c r="L8074" s="162">
        <v>0</v>
      </c>
      <c r="M8074" s="163">
        <v>0</v>
      </c>
    </row>
    <row r="8075" spans="1:13">
      <c r="A8075" s="152">
        <v>90</v>
      </c>
      <c r="B8075" s="153" t="s">
        <v>69</v>
      </c>
      <c r="C8075" s="154">
        <v>2019</v>
      </c>
      <c r="D8075" s="155">
        <v>0</v>
      </c>
      <c r="E8075" s="155">
        <v>0</v>
      </c>
      <c r="F8075" s="155">
        <v>0</v>
      </c>
      <c r="G8075" s="155">
        <v>0</v>
      </c>
      <c r="H8075" s="155">
        <v>115208</v>
      </c>
      <c r="I8075" s="155">
        <v>6134</v>
      </c>
      <c r="J8075" s="155">
        <v>-67113</v>
      </c>
      <c r="K8075" s="155">
        <v>-4538</v>
      </c>
      <c r="L8075" s="156">
        <v>0</v>
      </c>
      <c r="M8075" s="157">
        <v>0</v>
      </c>
    </row>
    <row r="8076" spans="1:13">
      <c r="A8076" s="158">
        <v>91</v>
      </c>
      <c r="B8076" s="159" t="s">
        <v>57</v>
      </c>
      <c r="C8076" s="160">
        <v>2019</v>
      </c>
      <c r="D8076" s="161">
        <v>0</v>
      </c>
      <c r="E8076" s="161">
        <v>0</v>
      </c>
      <c r="F8076" s="161">
        <v>0</v>
      </c>
      <c r="G8076" s="161">
        <v>0</v>
      </c>
      <c r="H8076" s="161">
        <v>268271</v>
      </c>
      <c r="I8076" s="161">
        <v>-51868</v>
      </c>
      <c r="J8076" s="161">
        <v>15560</v>
      </c>
      <c r="K8076" s="161">
        <v>-129</v>
      </c>
      <c r="L8076" s="162">
        <v>-1</v>
      </c>
      <c r="M8076" s="163">
        <v>-1</v>
      </c>
    </row>
    <row r="8077" spans="1:13">
      <c r="A8077" s="152">
        <v>64</v>
      </c>
      <c r="B8077" s="153" t="s">
        <v>116</v>
      </c>
      <c r="C8077" s="154">
        <v>2019</v>
      </c>
      <c r="D8077" s="155">
        <v>0</v>
      </c>
      <c r="E8077" s="155">
        <v>0</v>
      </c>
      <c r="F8077" s="155">
        <v>0</v>
      </c>
      <c r="G8077" s="155">
        <v>0</v>
      </c>
      <c r="H8077" s="155">
        <v>114569</v>
      </c>
      <c r="I8077" s="155">
        <v>49493</v>
      </c>
      <c r="J8077" s="155">
        <v>6784</v>
      </c>
      <c r="K8077" s="155">
        <v>6189</v>
      </c>
      <c r="L8077" s="156">
        <v>0</v>
      </c>
      <c r="M8077" s="157">
        <v>0</v>
      </c>
    </row>
    <row r="8078" spans="1:13">
      <c r="A8078" s="158">
        <v>65</v>
      </c>
      <c r="B8078" s="159" t="s">
        <v>187</v>
      </c>
      <c r="C8078" s="160">
        <v>2019</v>
      </c>
      <c r="D8078" s="161">
        <v>0</v>
      </c>
      <c r="E8078" s="161">
        <v>0</v>
      </c>
      <c r="F8078" s="161">
        <v>0</v>
      </c>
      <c r="G8078" s="161">
        <v>0</v>
      </c>
      <c r="H8078" s="161">
        <v>12675</v>
      </c>
      <c r="I8078" s="161">
        <v>811</v>
      </c>
      <c r="J8078" s="161">
        <v>-112</v>
      </c>
      <c r="K8078" s="161">
        <v>-1</v>
      </c>
      <c r="L8078" s="162">
        <v>0</v>
      </c>
      <c r="M8078" s="163">
        <v>1</v>
      </c>
    </row>
    <row r="8079" spans="1:13">
      <c r="A8079" s="152">
        <v>245</v>
      </c>
      <c r="B8079" s="153" t="s">
        <v>46</v>
      </c>
      <c r="C8079" s="154">
        <v>2019</v>
      </c>
      <c r="D8079" s="155">
        <v>0</v>
      </c>
      <c r="E8079" s="155">
        <v>0</v>
      </c>
      <c r="F8079" s="155">
        <v>0</v>
      </c>
      <c r="G8079" s="155">
        <v>0</v>
      </c>
      <c r="H8079" s="155">
        <v>400425</v>
      </c>
      <c r="I8079" s="155">
        <v>67351</v>
      </c>
      <c r="J8079" s="155">
        <v>64</v>
      </c>
      <c r="K8079" s="155">
        <v>1070</v>
      </c>
      <c r="L8079" s="156">
        <v>-6</v>
      </c>
      <c r="M8079" s="157">
        <v>1</v>
      </c>
    </row>
    <row r="8080" spans="1:13">
      <c r="A8080" s="158">
        <v>92</v>
      </c>
      <c r="B8080" s="159" t="s">
        <v>117</v>
      </c>
      <c r="C8080" s="160">
        <v>2019</v>
      </c>
      <c r="D8080" s="161">
        <v>0</v>
      </c>
      <c r="E8080" s="161">
        <v>0</v>
      </c>
      <c r="F8080" s="161">
        <v>0</v>
      </c>
      <c r="G8080" s="161">
        <v>0</v>
      </c>
      <c r="H8080" s="161">
        <v>111727</v>
      </c>
      <c r="I8080" s="161">
        <v>44715</v>
      </c>
      <c r="J8080" s="161">
        <v>-15752</v>
      </c>
      <c r="K8080" s="161">
        <v>247944</v>
      </c>
      <c r="L8080" s="162">
        <v>1</v>
      </c>
      <c r="M8080" s="163">
        <v>0</v>
      </c>
    </row>
    <row r="8081" spans="1:13">
      <c r="A8081" s="152">
        <v>137</v>
      </c>
      <c r="B8081" s="153" t="s">
        <v>93</v>
      </c>
      <c r="C8081" s="154">
        <v>2019</v>
      </c>
      <c r="D8081" s="155">
        <v>0</v>
      </c>
      <c r="E8081" s="155">
        <v>0</v>
      </c>
      <c r="F8081" s="155">
        <v>0</v>
      </c>
      <c r="G8081" s="155">
        <v>0</v>
      </c>
      <c r="H8081" s="155">
        <v>1304167</v>
      </c>
      <c r="I8081" s="155">
        <v>88978</v>
      </c>
      <c r="J8081" s="155">
        <v>7984</v>
      </c>
      <c r="K8081" s="155">
        <v>-1413</v>
      </c>
      <c r="L8081" s="156">
        <v>3</v>
      </c>
      <c r="M8081" s="157">
        <v>4</v>
      </c>
    </row>
    <row r="8082" spans="1:13">
      <c r="A8082" s="158">
        <v>93</v>
      </c>
      <c r="B8082" s="159" t="s">
        <v>177</v>
      </c>
      <c r="C8082" s="160">
        <v>2019</v>
      </c>
      <c r="D8082" s="161">
        <v>0</v>
      </c>
      <c r="E8082" s="161">
        <v>0</v>
      </c>
      <c r="F8082" s="161">
        <v>0</v>
      </c>
      <c r="G8082" s="161">
        <v>0</v>
      </c>
      <c r="H8082" s="161">
        <v>-40054</v>
      </c>
      <c r="I8082" s="161">
        <v>16972</v>
      </c>
      <c r="J8082" s="161">
        <v>648</v>
      </c>
      <c r="K8082" s="161">
        <v>12</v>
      </c>
      <c r="L8082" s="162">
        <v>1</v>
      </c>
      <c r="M8082" s="163">
        <v>0</v>
      </c>
    </row>
    <row r="8083" spans="1:13">
      <c r="A8083" s="152">
        <v>10</v>
      </c>
      <c r="B8083" s="153" t="s">
        <v>30</v>
      </c>
      <c r="C8083" s="154">
        <v>2019</v>
      </c>
      <c r="D8083" s="155">
        <v>0</v>
      </c>
      <c r="E8083" s="155">
        <v>0</v>
      </c>
      <c r="F8083" s="155">
        <v>0</v>
      </c>
      <c r="G8083" s="155">
        <v>0</v>
      </c>
      <c r="H8083" s="155">
        <v>209227</v>
      </c>
      <c r="I8083" s="155">
        <v>66224</v>
      </c>
      <c r="J8083" s="155">
        <v>3394</v>
      </c>
      <c r="K8083" s="155">
        <v>-1308</v>
      </c>
      <c r="L8083" s="156">
        <v>0</v>
      </c>
      <c r="M8083" s="157">
        <v>0</v>
      </c>
    </row>
    <row r="8084" spans="1:13">
      <c r="A8084" s="158">
        <v>157</v>
      </c>
      <c r="B8084" s="159" t="s">
        <v>155</v>
      </c>
      <c r="C8084" s="160">
        <v>2019</v>
      </c>
      <c r="D8084" s="161">
        <v>0</v>
      </c>
      <c r="E8084" s="161">
        <v>0</v>
      </c>
      <c r="F8084" s="161">
        <v>0</v>
      </c>
      <c r="G8084" s="161">
        <v>0</v>
      </c>
      <c r="H8084" s="161">
        <v>38383</v>
      </c>
      <c r="I8084" s="161">
        <v>7085</v>
      </c>
      <c r="J8084" s="161">
        <v>11880</v>
      </c>
      <c r="K8084" s="161">
        <v>48</v>
      </c>
      <c r="L8084" s="162">
        <v>0</v>
      </c>
      <c r="M8084" s="163">
        <v>0</v>
      </c>
    </row>
    <row r="8085" spans="1:13">
      <c r="A8085" s="152">
        <v>246</v>
      </c>
      <c r="B8085" s="153" t="s">
        <v>94</v>
      </c>
      <c r="C8085" s="154">
        <v>2019</v>
      </c>
      <c r="D8085" s="155">
        <v>0</v>
      </c>
      <c r="E8085" s="155">
        <v>0</v>
      </c>
      <c r="F8085" s="155">
        <v>0</v>
      </c>
      <c r="G8085" s="155">
        <v>0</v>
      </c>
      <c r="H8085" s="155">
        <v>131047</v>
      </c>
      <c r="I8085" s="155">
        <v>1914</v>
      </c>
      <c r="J8085" s="155">
        <v>96</v>
      </c>
      <c r="K8085" s="155">
        <v>-585</v>
      </c>
      <c r="L8085" s="156">
        <v>0</v>
      </c>
      <c r="M8085" s="157">
        <v>0</v>
      </c>
    </row>
    <row r="8086" spans="1:13">
      <c r="A8086" s="158">
        <v>66</v>
      </c>
      <c r="B8086" s="159" t="s">
        <v>47</v>
      </c>
      <c r="C8086" s="160">
        <v>2019</v>
      </c>
      <c r="D8086" s="161">
        <v>0</v>
      </c>
      <c r="E8086" s="161">
        <v>0</v>
      </c>
      <c r="F8086" s="161">
        <v>0</v>
      </c>
      <c r="G8086" s="161">
        <v>0</v>
      </c>
      <c r="H8086" s="161">
        <v>2785164</v>
      </c>
      <c r="I8086" s="161">
        <v>157059.29999999999</v>
      </c>
      <c r="J8086" s="161">
        <v>179770</v>
      </c>
      <c r="K8086" s="161">
        <v>149714</v>
      </c>
      <c r="L8086" s="162">
        <v>7</v>
      </c>
      <c r="M8086" s="163">
        <v>0</v>
      </c>
    </row>
    <row r="8087" spans="1:13">
      <c r="A8087" s="152">
        <v>37</v>
      </c>
      <c r="B8087" s="153" t="s">
        <v>77</v>
      </c>
      <c r="C8087" s="154">
        <v>2019</v>
      </c>
      <c r="D8087" s="155">
        <v>0</v>
      </c>
      <c r="E8087" s="155">
        <v>0</v>
      </c>
      <c r="F8087" s="155">
        <v>0</v>
      </c>
      <c r="G8087" s="155">
        <v>0</v>
      </c>
      <c r="H8087" s="155">
        <v>24301</v>
      </c>
      <c r="I8087" s="155">
        <v>6529</v>
      </c>
      <c r="J8087" s="155">
        <v>80</v>
      </c>
      <c r="K8087" s="155">
        <v>0</v>
      </c>
      <c r="L8087" s="156">
        <v>0</v>
      </c>
      <c r="M8087" s="157">
        <v>0</v>
      </c>
    </row>
    <row r="8088" spans="1:13">
      <c r="A8088" s="158">
        <v>94</v>
      </c>
      <c r="B8088" s="159" t="s">
        <v>118</v>
      </c>
      <c r="C8088" s="160">
        <v>2019</v>
      </c>
      <c r="D8088" s="161">
        <v>0</v>
      </c>
      <c r="E8088" s="161">
        <v>0</v>
      </c>
      <c r="F8088" s="161">
        <v>0</v>
      </c>
      <c r="G8088" s="161">
        <v>0</v>
      </c>
      <c r="H8088" s="161">
        <v>51454</v>
      </c>
      <c r="I8088" s="161">
        <v>2102</v>
      </c>
      <c r="J8088" s="161">
        <v>24054</v>
      </c>
      <c r="K8088" s="161">
        <v>1078</v>
      </c>
      <c r="L8088" s="162">
        <v>1</v>
      </c>
      <c r="M8088" s="163">
        <v>0</v>
      </c>
    </row>
    <row r="8089" spans="1:13">
      <c r="A8089" s="152">
        <v>11</v>
      </c>
      <c r="B8089" s="153" t="s">
        <v>119</v>
      </c>
      <c r="C8089" s="154">
        <v>2019</v>
      </c>
      <c r="D8089" s="155">
        <v>0</v>
      </c>
      <c r="E8089" s="155">
        <v>0</v>
      </c>
      <c r="F8089" s="155">
        <v>0</v>
      </c>
      <c r="G8089" s="155">
        <v>0</v>
      </c>
      <c r="H8089" s="155">
        <v>32179</v>
      </c>
      <c r="I8089" s="155">
        <v>-25518</v>
      </c>
      <c r="J8089" s="155">
        <v>-1600</v>
      </c>
      <c r="K8089" s="155">
        <v>364</v>
      </c>
      <c r="L8089" s="156">
        <v>0</v>
      </c>
      <c r="M8089" s="157">
        <v>1</v>
      </c>
    </row>
    <row r="8090" spans="1:13">
      <c r="A8090" s="158">
        <v>177</v>
      </c>
      <c r="B8090" s="159" t="s">
        <v>70</v>
      </c>
      <c r="C8090" s="160">
        <v>2019</v>
      </c>
      <c r="D8090" s="161">
        <v>0</v>
      </c>
      <c r="E8090" s="161">
        <v>0</v>
      </c>
      <c r="F8090" s="161">
        <v>0</v>
      </c>
      <c r="G8090" s="161">
        <v>0</v>
      </c>
      <c r="H8090" s="161">
        <v>386741</v>
      </c>
      <c r="I8090" s="161">
        <v>197946</v>
      </c>
      <c r="J8090" s="161">
        <v>-14520</v>
      </c>
      <c r="K8090" s="161">
        <v>-2669</v>
      </c>
      <c r="L8090" s="162">
        <v>0</v>
      </c>
      <c r="M8090" s="163">
        <v>0</v>
      </c>
    </row>
    <row r="8091" spans="1:13">
      <c r="A8091" s="152">
        <v>224</v>
      </c>
      <c r="B8091" s="153" t="s">
        <v>20</v>
      </c>
      <c r="C8091" s="154">
        <v>2019</v>
      </c>
      <c r="D8091" s="155">
        <v>0</v>
      </c>
      <c r="E8091" s="155">
        <v>0</v>
      </c>
      <c r="F8091" s="155">
        <v>0</v>
      </c>
      <c r="G8091" s="155">
        <v>0</v>
      </c>
      <c r="H8091" s="155">
        <v>96485</v>
      </c>
      <c r="I8091" s="155">
        <v>-4628.8999999999996</v>
      </c>
      <c r="J8091" s="155">
        <v>3264</v>
      </c>
      <c r="K8091" s="155">
        <v>614</v>
      </c>
      <c r="L8091" s="156">
        <v>1</v>
      </c>
      <c r="M8091" s="157">
        <v>0</v>
      </c>
    </row>
    <row r="8092" spans="1:13">
      <c r="A8092" s="158">
        <v>67</v>
      </c>
      <c r="B8092" s="159" t="s">
        <v>163</v>
      </c>
      <c r="C8092" s="160">
        <v>2019</v>
      </c>
      <c r="D8092" s="161">
        <v>0</v>
      </c>
      <c r="E8092" s="161">
        <v>0</v>
      </c>
      <c r="F8092" s="161">
        <v>0</v>
      </c>
      <c r="G8092" s="161">
        <v>0</v>
      </c>
      <c r="H8092" s="161">
        <v>35710</v>
      </c>
      <c r="I8092" s="161">
        <v>-2231</v>
      </c>
      <c r="J8092" s="161">
        <v>-552</v>
      </c>
      <c r="K8092" s="161">
        <v>-6600</v>
      </c>
      <c r="L8092" s="162">
        <v>-2</v>
      </c>
      <c r="M8092" s="163">
        <v>-1</v>
      </c>
    </row>
    <row r="8093" spans="1:13">
      <c r="A8093" s="152">
        <v>95</v>
      </c>
      <c r="B8093" s="153" t="s">
        <v>149</v>
      </c>
      <c r="C8093" s="154">
        <v>2019</v>
      </c>
      <c r="D8093" s="155">
        <v>0</v>
      </c>
      <c r="E8093" s="155">
        <v>0</v>
      </c>
      <c r="F8093" s="155">
        <v>0</v>
      </c>
      <c r="G8093" s="155">
        <v>0</v>
      </c>
      <c r="H8093" s="155">
        <v>50121</v>
      </c>
      <c r="I8093" s="155">
        <v>13871.05</v>
      </c>
      <c r="J8093" s="155">
        <v>0</v>
      </c>
      <c r="K8093" s="155">
        <v>-115</v>
      </c>
      <c r="L8093" s="156">
        <v>0</v>
      </c>
      <c r="M8093" s="157">
        <v>0</v>
      </c>
    </row>
    <row r="8094" spans="1:13">
      <c r="A8094" s="158">
        <v>96</v>
      </c>
      <c r="B8094" s="159" t="s">
        <v>159</v>
      </c>
      <c r="C8094" s="160">
        <v>2019</v>
      </c>
      <c r="D8094" s="161">
        <v>0</v>
      </c>
      <c r="E8094" s="161">
        <v>0</v>
      </c>
      <c r="F8094" s="161">
        <v>0</v>
      </c>
      <c r="G8094" s="161">
        <v>0</v>
      </c>
      <c r="H8094" s="161">
        <v>347293</v>
      </c>
      <c r="I8094" s="161">
        <v>44798.75</v>
      </c>
      <c r="J8094" s="161">
        <v>326729</v>
      </c>
      <c r="K8094" s="161">
        <v>4684</v>
      </c>
      <c r="L8094" s="162">
        <v>2</v>
      </c>
      <c r="M8094" s="163">
        <v>0</v>
      </c>
    </row>
    <row r="8095" spans="1:13">
      <c r="A8095" s="152">
        <v>38</v>
      </c>
      <c r="B8095" s="153" t="s">
        <v>153</v>
      </c>
      <c r="C8095" s="154">
        <v>2019</v>
      </c>
      <c r="D8095" s="155">
        <v>0</v>
      </c>
      <c r="E8095" s="155">
        <v>0</v>
      </c>
      <c r="F8095" s="155">
        <v>0</v>
      </c>
      <c r="G8095" s="155">
        <v>0</v>
      </c>
      <c r="H8095" s="155">
        <v>8841</v>
      </c>
      <c r="I8095" s="155">
        <v>-5079</v>
      </c>
      <c r="J8095" s="155">
        <v>0</v>
      </c>
      <c r="K8095" s="155">
        <v>0</v>
      </c>
      <c r="L8095" s="156">
        <v>0</v>
      </c>
      <c r="M8095" s="157">
        <v>0</v>
      </c>
    </row>
    <row r="8096" spans="1:13">
      <c r="A8096" s="158">
        <v>138</v>
      </c>
      <c r="B8096" s="159" t="s">
        <v>31</v>
      </c>
      <c r="C8096" s="160">
        <v>2019</v>
      </c>
      <c r="D8096" s="161">
        <v>0</v>
      </c>
      <c r="E8096" s="161">
        <v>0</v>
      </c>
      <c r="F8096" s="161">
        <v>0</v>
      </c>
      <c r="G8096" s="161">
        <v>0</v>
      </c>
      <c r="H8096" s="161">
        <v>1129291</v>
      </c>
      <c r="I8096" s="161">
        <v>126661.65</v>
      </c>
      <c r="J8096" s="161">
        <v>46176</v>
      </c>
      <c r="K8096" s="161">
        <v>-1432</v>
      </c>
      <c r="L8096" s="162">
        <v>5</v>
      </c>
      <c r="M8096" s="163">
        <v>-4</v>
      </c>
    </row>
    <row r="8097" spans="1:13">
      <c r="A8097" s="152">
        <v>225</v>
      </c>
      <c r="B8097" s="153" t="s">
        <v>125</v>
      </c>
      <c r="C8097" s="154">
        <v>2019</v>
      </c>
      <c r="D8097" s="155">
        <v>0</v>
      </c>
      <c r="E8097" s="155">
        <v>0</v>
      </c>
      <c r="F8097" s="155">
        <v>0</v>
      </c>
      <c r="G8097" s="155">
        <v>0</v>
      </c>
      <c r="H8097" s="155">
        <v>62392.99</v>
      </c>
      <c r="I8097" s="155">
        <v>11615.03</v>
      </c>
      <c r="J8097" s="155">
        <v>-71704.02</v>
      </c>
      <c r="K8097" s="155">
        <v>-1394</v>
      </c>
      <c r="L8097" s="156">
        <v>0</v>
      </c>
      <c r="M8097" s="157">
        <v>0</v>
      </c>
    </row>
    <row r="8098" spans="1:13">
      <c r="A8098" s="158">
        <v>12</v>
      </c>
      <c r="B8098" s="159" t="s">
        <v>186</v>
      </c>
      <c r="C8098" s="160">
        <v>2019</v>
      </c>
      <c r="D8098" s="161">
        <v>0</v>
      </c>
      <c r="E8098" s="161">
        <v>0</v>
      </c>
      <c r="F8098" s="161">
        <v>0</v>
      </c>
      <c r="G8098" s="161">
        <v>0</v>
      </c>
      <c r="H8098" s="161">
        <v>98117</v>
      </c>
      <c r="I8098" s="161">
        <v>354</v>
      </c>
      <c r="J8098" s="161">
        <v>0</v>
      </c>
      <c r="K8098" s="161">
        <v>-2</v>
      </c>
      <c r="L8098" s="162">
        <v>0</v>
      </c>
      <c r="M8098" s="163">
        <v>0</v>
      </c>
    </row>
    <row r="8099" spans="1:13">
      <c r="A8099" s="152">
        <v>68</v>
      </c>
      <c r="B8099" s="153" t="s">
        <v>120</v>
      </c>
      <c r="C8099" s="154">
        <v>2019</v>
      </c>
      <c r="D8099" s="155">
        <v>0</v>
      </c>
      <c r="E8099" s="155">
        <v>0</v>
      </c>
      <c r="F8099" s="155">
        <v>0</v>
      </c>
      <c r="G8099" s="155">
        <v>0</v>
      </c>
      <c r="H8099" s="155">
        <v>23601</v>
      </c>
      <c r="I8099" s="155">
        <v>-2112.75</v>
      </c>
      <c r="J8099" s="155">
        <v>16</v>
      </c>
      <c r="K8099" s="155">
        <v>161</v>
      </c>
      <c r="L8099" s="156">
        <v>-1</v>
      </c>
      <c r="M8099" s="157">
        <v>-1</v>
      </c>
    </row>
    <row r="8100" spans="1:13">
      <c r="A8100" s="158">
        <v>97</v>
      </c>
      <c r="B8100" s="159" t="s">
        <v>126</v>
      </c>
      <c r="C8100" s="160">
        <v>2019</v>
      </c>
      <c r="D8100" s="161">
        <v>0</v>
      </c>
      <c r="E8100" s="161">
        <v>0</v>
      </c>
      <c r="F8100" s="161">
        <v>0</v>
      </c>
      <c r="G8100" s="161">
        <v>0</v>
      </c>
      <c r="H8100" s="161">
        <v>121374</v>
      </c>
      <c r="I8100" s="161">
        <v>12530</v>
      </c>
      <c r="J8100" s="161">
        <v>68720</v>
      </c>
      <c r="K8100" s="161">
        <v>49866</v>
      </c>
      <c r="L8100" s="162">
        <v>-1</v>
      </c>
      <c r="M8100" s="163">
        <v>-1</v>
      </c>
    </row>
    <row r="8101" spans="1:13">
      <c r="A8101" s="152">
        <v>139</v>
      </c>
      <c r="B8101" s="153" t="s">
        <v>133</v>
      </c>
      <c r="C8101" s="154">
        <v>2019</v>
      </c>
      <c r="D8101" s="155">
        <v>0</v>
      </c>
      <c r="E8101" s="155">
        <v>0</v>
      </c>
      <c r="F8101" s="155">
        <v>0</v>
      </c>
      <c r="G8101" s="155">
        <v>0</v>
      </c>
      <c r="H8101" s="155">
        <v>4054762</v>
      </c>
      <c r="I8101" s="155">
        <v>370443</v>
      </c>
      <c r="J8101" s="155">
        <v>-29736</v>
      </c>
      <c r="K8101" s="155">
        <v>40010</v>
      </c>
      <c r="L8101" s="156">
        <v>-1</v>
      </c>
      <c r="M8101" s="157">
        <v>0</v>
      </c>
    </row>
    <row r="8102" spans="1:13">
      <c r="A8102" s="158">
        <v>178</v>
      </c>
      <c r="B8102" s="159" t="s">
        <v>95</v>
      </c>
      <c r="C8102" s="160">
        <v>2019</v>
      </c>
      <c r="D8102" s="161">
        <v>0</v>
      </c>
      <c r="E8102" s="161">
        <v>0</v>
      </c>
      <c r="F8102" s="161">
        <v>0</v>
      </c>
      <c r="G8102" s="161">
        <v>0</v>
      </c>
      <c r="H8102" s="161">
        <v>87162</v>
      </c>
      <c r="I8102" s="161">
        <v>5552.6</v>
      </c>
      <c r="J8102" s="161">
        <v>47854</v>
      </c>
      <c r="K8102" s="161">
        <v>-202</v>
      </c>
      <c r="L8102" s="162">
        <v>0</v>
      </c>
      <c r="M8102" s="163">
        <v>-2</v>
      </c>
    </row>
    <row r="8103" spans="1:13">
      <c r="A8103" s="152">
        <v>118</v>
      </c>
      <c r="B8103" s="153" t="s">
        <v>71</v>
      </c>
      <c r="C8103" s="154">
        <v>2019</v>
      </c>
      <c r="D8103" s="155">
        <v>0</v>
      </c>
      <c r="E8103" s="155">
        <v>0</v>
      </c>
      <c r="F8103" s="155">
        <v>0</v>
      </c>
      <c r="G8103" s="155">
        <v>0</v>
      </c>
      <c r="H8103" s="155">
        <v>-28510</v>
      </c>
      <c r="I8103" s="155">
        <v>40096</v>
      </c>
      <c r="J8103" s="155">
        <v>68888</v>
      </c>
      <c r="K8103" s="155">
        <v>257</v>
      </c>
      <c r="L8103" s="156">
        <v>1</v>
      </c>
      <c r="M8103" s="157">
        <v>0</v>
      </c>
    </row>
    <row r="8104" spans="1:13">
      <c r="A8104" s="158">
        <v>226</v>
      </c>
      <c r="B8104" s="159" t="s">
        <v>160</v>
      </c>
      <c r="C8104" s="160">
        <v>2019</v>
      </c>
      <c r="D8104" s="161">
        <v>0</v>
      </c>
      <c r="E8104" s="161">
        <v>0</v>
      </c>
      <c r="F8104" s="161">
        <v>0</v>
      </c>
      <c r="G8104" s="161">
        <v>0</v>
      </c>
      <c r="H8104" s="161">
        <v>559</v>
      </c>
      <c r="I8104" s="161">
        <v>-507</v>
      </c>
      <c r="J8104" s="161">
        <v>0</v>
      </c>
      <c r="K8104" s="161">
        <v>0</v>
      </c>
      <c r="L8104" s="162">
        <v>0</v>
      </c>
      <c r="M8104" s="163">
        <v>0</v>
      </c>
    </row>
    <row r="8105" spans="1:13">
      <c r="A8105" s="152">
        <v>98</v>
      </c>
      <c r="B8105" s="153" t="s">
        <v>78</v>
      </c>
      <c r="C8105" s="154">
        <v>2019</v>
      </c>
      <c r="D8105" s="155">
        <v>0</v>
      </c>
      <c r="E8105" s="155">
        <v>0</v>
      </c>
      <c r="F8105" s="155">
        <v>0</v>
      </c>
      <c r="G8105" s="155">
        <v>0</v>
      </c>
      <c r="H8105" s="155">
        <v>-2574</v>
      </c>
      <c r="I8105" s="155">
        <v>8385</v>
      </c>
      <c r="J8105" s="155">
        <v>0</v>
      </c>
      <c r="K8105" s="155">
        <v>-6</v>
      </c>
      <c r="L8105" s="156">
        <v>0</v>
      </c>
      <c r="M8105" s="157">
        <v>0</v>
      </c>
    </row>
    <row r="8106" spans="1:13">
      <c r="A8106" s="158">
        <v>247</v>
      </c>
      <c r="B8106" s="159" t="s">
        <v>96</v>
      </c>
      <c r="C8106" s="160">
        <v>2019</v>
      </c>
      <c r="D8106" s="161">
        <v>0</v>
      </c>
      <c r="E8106" s="161">
        <v>0</v>
      </c>
      <c r="F8106" s="161">
        <v>0</v>
      </c>
      <c r="G8106" s="161">
        <v>0</v>
      </c>
      <c r="H8106" s="161">
        <v>694739</v>
      </c>
      <c r="I8106" s="161">
        <v>33892</v>
      </c>
      <c r="J8106" s="161">
        <v>223084</v>
      </c>
      <c r="K8106" s="161">
        <v>-145837</v>
      </c>
      <c r="L8106" s="162">
        <v>-1</v>
      </c>
      <c r="M8106" s="163">
        <v>1</v>
      </c>
    </row>
    <row r="8107" spans="1:13">
      <c r="A8107" s="152">
        <v>99</v>
      </c>
      <c r="B8107" s="153" t="s">
        <v>141</v>
      </c>
      <c r="C8107" s="154">
        <v>2019</v>
      </c>
      <c r="D8107" s="155">
        <v>0</v>
      </c>
      <c r="E8107" s="155">
        <v>0</v>
      </c>
      <c r="F8107" s="155">
        <v>0</v>
      </c>
      <c r="G8107" s="155">
        <v>0</v>
      </c>
      <c r="H8107" s="155">
        <v>40336</v>
      </c>
      <c r="I8107" s="155">
        <v>1643</v>
      </c>
      <c r="J8107" s="155">
        <v>-21944</v>
      </c>
      <c r="K8107" s="155">
        <v>145</v>
      </c>
      <c r="L8107" s="156">
        <v>0</v>
      </c>
      <c r="M8107" s="157">
        <v>0</v>
      </c>
    </row>
    <row r="8108" spans="1:13">
      <c r="A8108" s="158">
        <v>197</v>
      </c>
      <c r="B8108" s="159" t="s">
        <v>79</v>
      </c>
      <c r="C8108" s="160">
        <v>2019</v>
      </c>
      <c r="D8108" s="161">
        <v>0</v>
      </c>
      <c r="E8108" s="161">
        <v>0</v>
      </c>
      <c r="F8108" s="161">
        <v>0</v>
      </c>
      <c r="G8108" s="161">
        <v>0</v>
      </c>
      <c r="H8108" s="161">
        <v>224958</v>
      </c>
      <c r="I8108" s="161">
        <v>5746</v>
      </c>
      <c r="J8108" s="161">
        <v>-194241</v>
      </c>
      <c r="K8108" s="161">
        <v>-2758</v>
      </c>
      <c r="L8108" s="162">
        <v>-10</v>
      </c>
      <c r="M8108" s="163">
        <v>1</v>
      </c>
    </row>
    <row r="8109" spans="1:13">
      <c r="A8109" s="152">
        <v>119</v>
      </c>
      <c r="B8109" s="153" t="s">
        <v>58</v>
      </c>
      <c r="C8109" s="154">
        <v>2019</v>
      </c>
      <c r="D8109" s="155">
        <v>0</v>
      </c>
      <c r="E8109" s="155">
        <v>0</v>
      </c>
      <c r="F8109" s="155">
        <v>0</v>
      </c>
      <c r="G8109" s="155">
        <v>0</v>
      </c>
      <c r="H8109" s="155">
        <v>13033</v>
      </c>
      <c r="I8109" s="155">
        <v>838</v>
      </c>
      <c r="J8109" s="155">
        <v>536</v>
      </c>
      <c r="K8109" s="155">
        <v>-170</v>
      </c>
      <c r="L8109" s="156">
        <v>1</v>
      </c>
      <c r="M8109" s="157">
        <v>0</v>
      </c>
    </row>
    <row r="8110" spans="1:13">
      <c r="A8110" s="158">
        <v>227</v>
      </c>
      <c r="B8110" s="159" t="s">
        <v>112</v>
      </c>
      <c r="C8110" s="160">
        <v>2019</v>
      </c>
      <c r="D8110" s="161">
        <v>0</v>
      </c>
      <c r="E8110" s="161">
        <v>0</v>
      </c>
      <c r="F8110" s="161">
        <v>0</v>
      </c>
      <c r="G8110" s="161">
        <v>0</v>
      </c>
      <c r="H8110" s="161">
        <v>72150</v>
      </c>
      <c r="I8110" s="161">
        <v>24316</v>
      </c>
      <c r="J8110" s="161">
        <v>46416</v>
      </c>
      <c r="K8110" s="161">
        <v>-2050</v>
      </c>
      <c r="L8110" s="162">
        <v>0</v>
      </c>
      <c r="M8110" s="163">
        <v>0</v>
      </c>
    </row>
    <row r="8111" spans="1:13">
      <c r="A8111" s="152">
        <v>100</v>
      </c>
      <c r="B8111" s="153" t="s">
        <v>59</v>
      </c>
      <c r="C8111" s="154">
        <v>2019</v>
      </c>
      <c r="D8111" s="155">
        <v>0</v>
      </c>
      <c r="E8111" s="155">
        <v>0</v>
      </c>
      <c r="F8111" s="155">
        <v>0</v>
      </c>
      <c r="G8111" s="155">
        <v>0</v>
      </c>
      <c r="H8111" s="155">
        <v>110267</v>
      </c>
      <c r="I8111" s="155">
        <v>37813</v>
      </c>
      <c r="J8111" s="155">
        <v>2152</v>
      </c>
      <c r="K8111" s="155">
        <v>32</v>
      </c>
      <c r="L8111" s="156">
        <v>0</v>
      </c>
      <c r="M8111" s="157">
        <v>0</v>
      </c>
    </row>
    <row r="8112" spans="1:13">
      <c r="A8112" s="158">
        <v>158</v>
      </c>
      <c r="B8112" s="159" t="s">
        <v>80</v>
      </c>
      <c r="C8112" s="160">
        <v>2019</v>
      </c>
      <c r="D8112" s="161">
        <v>0</v>
      </c>
      <c r="E8112" s="161">
        <v>0</v>
      </c>
      <c r="F8112" s="161">
        <v>0</v>
      </c>
      <c r="G8112" s="161">
        <v>0</v>
      </c>
      <c r="H8112" s="161">
        <v>1584472</v>
      </c>
      <c r="I8112" s="161">
        <v>301338.7</v>
      </c>
      <c r="J8112" s="161">
        <v>-52432</v>
      </c>
      <c r="K8112" s="161">
        <v>2462</v>
      </c>
      <c r="L8112" s="162">
        <v>1</v>
      </c>
      <c r="M8112" s="163">
        <v>-1</v>
      </c>
    </row>
    <row r="8113" spans="1:13">
      <c r="A8113" s="152">
        <v>13</v>
      </c>
      <c r="B8113" s="153" t="s">
        <v>48</v>
      </c>
      <c r="C8113" s="154">
        <v>2019</v>
      </c>
      <c r="D8113" s="155">
        <v>0</v>
      </c>
      <c r="E8113" s="155">
        <v>0</v>
      </c>
      <c r="F8113" s="155">
        <v>0</v>
      </c>
      <c r="G8113" s="155">
        <v>0</v>
      </c>
      <c r="H8113" s="155">
        <v>471902</v>
      </c>
      <c r="I8113" s="155">
        <v>34956</v>
      </c>
      <c r="J8113" s="155">
        <v>81264</v>
      </c>
      <c r="K8113" s="155">
        <v>1249</v>
      </c>
      <c r="L8113" s="156">
        <v>0</v>
      </c>
      <c r="M8113" s="157">
        <v>0</v>
      </c>
    </row>
    <row r="8114" spans="1:13">
      <c r="A8114" s="158">
        <v>292</v>
      </c>
      <c r="B8114" s="159" t="s">
        <v>189</v>
      </c>
      <c r="C8114" s="160">
        <v>2019</v>
      </c>
      <c r="D8114" s="161">
        <v>0</v>
      </c>
      <c r="E8114" s="161">
        <v>0</v>
      </c>
      <c r="F8114" s="161">
        <v>0</v>
      </c>
      <c r="G8114" s="161">
        <v>0</v>
      </c>
      <c r="H8114" s="161">
        <v>66680</v>
      </c>
      <c r="I8114" s="161">
        <v>14438</v>
      </c>
      <c r="J8114" s="161">
        <v>2824</v>
      </c>
      <c r="K8114" s="161">
        <v>-30</v>
      </c>
      <c r="L8114" s="162">
        <v>-1</v>
      </c>
      <c r="M8114" s="163">
        <v>0</v>
      </c>
    </row>
    <row r="8115" spans="1:13">
      <c r="A8115" s="152">
        <v>101</v>
      </c>
      <c r="B8115" s="153" t="s">
        <v>72</v>
      </c>
      <c r="C8115" s="154">
        <v>2019</v>
      </c>
      <c r="D8115" s="155">
        <v>0</v>
      </c>
      <c r="E8115" s="155">
        <v>0</v>
      </c>
      <c r="F8115" s="155">
        <v>0</v>
      </c>
      <c r="G8115" s="155">
        <v>0</v>
      </c>
      <c r="H8115" s="155">
        <v>101378</v>
      </c>
      <c r="I8115" s="155">
        <v>19215</v>
      </c>
      <c r="J8115" s="155">
        <v>1352</v>
      </c>
      <c r="K8115" s="155">
        <v>169</v>
      </c>
      <c r="L8115" s="156">
        <v>0</v>
      </c>
      <c r="M8115" s="157">
        <v>0</v>
      </c>
    </row>
    <row r="8116" spans="1:13">
      <c r="A8116" s="158">
        <v>39</v>
      </c>
      <c r="B8116" s="159" t="s">
        <v>161</v>
      </c>
      <c r="C8116" s="160">
        <v>2019</v>
      </c>
      <c r="D8116" s="161">
        <v>0</v>
      </c>
      <c r="E8116" s="161">
        <v>0</v>
      </c>
      <c r="F8116" s="161">
        <v>0</v>
      </c>
      <c r="G8116" s="161">
        <v>0</v>
      </c>
      <c r="H8116" s="161">
        <v>5207</v>
      </c>
      <c r="I8116" s="161">
        <v>-4276</v>
      </c>
      <c r="J8116" s="161">
        <v>40</v>
      </c>
      <c r="K8116" s="161">
        <v>75</v>
      </c>
      <c r="L8116" s="162">
        <v>0</v>
      </c>
      <c r="M8116" s="163">
        <v>1</v>
      </c>
    </row>
    <row r="8117" spans="1:13">
      <c r="A8117" s="152">
        <v>141</v>
      </c>
      <c r="B8117" s="153" t="s">
        <v>49</v>
      </c>
      <c r="C8117" s="154">
        <v>2019</v>
      </c>
      <c r="D8117" s="155">
        <v>0</v>
      </c>
      <c r="E8117" s="155">
        <v>0</v>
      </c>
      <c r="F8117" s="155">
        <v>0</v>
      </c>
      <c r="G8117" s="155">
        <v>0</v>
      </c>
      <c r="H8117" s="155">
        <v>6767032</v>
      </c>
      <c r="I8117" s="155">
        <v>476553.35</v>
      </c>
      <c r="J8117" s="155">
        <v>26752</v>
      </c>
      <c r="K8117" s="155">
        <v>14053</v>
      </c>
      <c r="L8117" s="156">
        <v>4</v>
      </c>
      <c r="M8117" s="157">
        <v>2</v>
      </c>
    </row>
    <row r="8118" spans="1:13">
      <c r="A8118" s="158">
        <v>40</v>
      </c>
      <c r="B8118" s="159" t="s">
        <v>134</v>
      </c>
      <c r="C8118" s="160">
        <v>2019</v>
      </c>
      <c r="D8118" s="161">
        <v>0</v>
      </c>
      <c r="E8118" s="161">
        <v>0</v>
      </c>
      <c r="F8118" s="161">
        <v>0</v>
      </c>
      <c r="G8118" s="161">
        <v>0</v>
      </c>
      <c r="H8118" s="161">
        <v>61179</v>
      </c>
      <c r="I8118" s="161">
        <v>19647</v>
      </c>
      <c r="J8118" s="161">
        <v>952</v>
      </c>
      <c r="K8118" s="161">
        <v>52</v>
      </c>
      <c r="L8118" s="162">
        <v>0</v>
      </c>
      <c r="M8118" s="163">
        <v>0</v>
      </c>
    </row>
    <row r="8119" spans="1:13">
      <c r="A8119" s="152">
        <v>41</v>
      </c>
      <c r="B8119" s="153" t="s">
        <v>154</v>
      </c>
      <c r="C8119" s="154">
        <v>2019</v>
      </c>
      <c r="D8119" s="155">
        <v>0</v>
      </c>
      <c r="E8119" s="155">
        <v>0</v>
      </c>
      <c r="F8119" s="155">
        <v>0</v>
      </c>
      <c r="G8119" s="155">
        <v>0</v>
      </c>
      <c r="H8119" s="155">
        <v>-1183</v>
      </c>
      <c r="I8119" s="155">
        <v>5306</v>
      </c>
      <c r="J8119" s="155">
        <v>0</v>
      </c>
      <c r="K8119" s="155">
        <v>0</v>
      </c>
      <c r="L8119" s="156">
        <v>0</v>
      </c>
      <c r="M8119" s="157">
        <v>0</v>
      </c>
    </row>
    <row r="8120" spans="1:13">
      <c r="A8120" s="158">
        <v>228</v>
      </c>
      <c r="B8120" s="159" t="s">
        <v>135</v>
      </c>
      <c r="C8120" s="160">
        <v>2019</v>
      </c>
      <c r="D8120" s="161">
        <v>0</v>
      </c>
      <c r="E8120" s="161">
        <v>0</v>
      </c>
      <c r="F8120" s="161">
        <v>0</v>
      </c>
      <c r="G8120" s="161">
        <v>0</v>
      </c>
      <c r="H8120" s="161">
        <v>30853</v>
      </c>
      <c r="I8120" s="161">
        <v>18051</v>
      </c>
      <c r="J8120" s="161">
        <v>2520</v>
      </c>
      <c r="K8120" s="161">
        <v>-2287</v>
      </c>
      <c r="L8120" s="162">
        <v>0</v>
      </c>
      <c r="M8120" s="163">
        <v>0</v>
      </c>
    </row>
    <row r="8121" spans="1:13">
      <c r="A8121" s="152">
        <v>159</v>
      </c>
      <c r="B8121" s="153" t="s">
        <v>142</v>
      </c>
      <c r="C8121" s="154">
        <v>2019</v>
      </c>
      <c r="D8121" s="155">
        <v>0</v>
      </c>
      <c r="E8121" s="155">
        <v>0</v>
      </c>
      <c r="F8121" s="155">
        <v>0</v>
      </c>
      <c r="G8121" s="155">
        <v>0</v>
      </c>
      <c r="H8121" s="155">
        <v>592586</v>
      </c>
      <c r="I8121" s="155">
        <v>-19709</v>
      </c>
      <c r="J8121" s="155">
        <v>15680</v>
      </c>
      <c r="K8121" s="155">
        <v>89</v>
      </c>
      <c r="L8121" s="156">
        <v>-1</v>
      </c>
      <c r="M8121" s="157">
        <v>0</v>
      </c>
    </row>
    <row r="8122" spans="1:13">
      <c r="A8122" s="158">
        <v>248</v>
      </c>
      <c r="B8122" s="159" t="s">
        <v>98</v>
      </c>
      <c r="C8122" s="160">
        <v>2019</v>
      </c>
      <c r="D8122" s="161">
        <v>0</v>
      </c>
      <c r="E8122" s="161">
        <v>0</v>
      </c>
      <c r="F8122" s="161">
        <v>0</v>
      </c>
      <c r="G8122" s="161">
        <v>0</v>
      </c>
      <c r="H8122" s="161">
        <v>1024314</v>
      </c>
      <c r="I8122" s="161">
        <v>171175</v>
      </c>
      <c r="J8122" s="161">
        <v>23144</v>
      </c>
      <c r="K8122" s="161">
        <v>1672</v>
      </c>
      <c r="L8122" s="162">
        <v>-1</v>
      </c>
      <c r="M8122" s="163">
        <v>0</v>
      </c>
    </row>
    <row r="8123" spans="1:13">
      <c r="A8123" s="152">
        <v>249</v>
      </c>
      <c r="B8123" s="153" t="s">
        <v>99</v>
      </c>
      <c r="C8123" s="154">
        <v>2019</v>
      </c>
      <c r="D8123" s="155">
        <v>0</v>
      </c>
      <c r="E8123" s="155">
        <v>0</v>
      </c>
      <c r="F8123" s="155">
        <v>0</v>
      </c>
      <c r="G8123" s="155">
        <v>0</v>
      </c>
      <c r="H8123" s="155">
        <v>336695</v>
      </c>
      <c r="I8123" s="155">
        <v>118368.55</v>
      </c>
      <c r="J8123" s="155">
        <v>5128</v>
      </c>
      <c r="K8123" s="155">
        <v>3995</v>
      </c>
      <c r="L8123" s="156">
        <v>-2</v>
      </c>
      <c r="M8123" s="157">
        <v>2</v>
      </c>
    </row>
    <row r="8124" spans="1:13">
      <c r="A8124" s="158">
        <v>250</v>
      </c>
      <c r="B8124" s="159" t="s">
        <v>100</v>
      </c>
      <c r="C8124" s="160">
        <v>2019</v>
      </c>
      <c r="D8124" s="161">
        <v>0</v>
      </c>
      <c r="E8124" s="161">
        <v>0</v>
      </c>
      <c r="F8124" s="161">
        <v>0</v>
      </c>
      <c r="G8124" s="161">
        <v>0</v>
      </c>
      <c r="H8124" s="161">
        <v>459998</v>
      </c>
      <c r="I8124" s="161">
        <v>14238</v>
      </c>
      <c r="J8124" s="161">
        <v>59448</v>
      </c>
      <c r="K8124" s="161">
        <v>-2282</v>
      </c>
      <c r="L8124" s="162">
        <v>0</v>
      </c>
      <c r="M8124" s="163">
        <v>0</v>
      </c>
    </row>
    <row r="8125" spans="1:13">
      <c r="A8125" s="152">
        <v>198</v>
      </c>
      <c r="B8125" s="153" t="s">
        <v>60</v>
      </c>
      <c r="C8125" s="154">
        <v>2019</v>
      </c>
      <c r="D8125" s="155">
        <v>0</v>
      </c>
      <c r="E8125" s="155">
        <v>0</v>
      </c>
      <c r="F8125" s="155">
        <v>0</v>
      </c>
      <c r="G8125" s="155">
        <v>0</v>
      </c>
      <c r="H8125" s="155">
        <v>2164802</v>
      </c>
      <c r="I8125" s="155">
        <v>179606.6</v>
      </c>
      <c r="J8125" s="155">
        <v>37560</v>
      </c>
      <c r="K8125" s="155">
        <v>3062</v>
      </c>
      <c r="L8125" s="156">
        <v>6</v>
      </c>
      <c r="M8125" s="157">
        <v>6</v>
      </c>
    </row>
    <row r="8126" spans="1:13">
      <c r="A8126" s="158">
        <v>43</v>
      </c>
      <c r="B8126" s="159" t="s">
        <v>143</v>
      </c>
      <c r="C8126" s="160">
        <v>2019</v>
      </c>
      <c r="D8126" s="161">
        <v>0</v>
      </c>
      <c r="E8126" s="161">
        <v>0</v>
      </c>
      <c r="F8126" s="161">
        <v>0</v>
      </c>
      <c r="G8126" s="161">
        <v>0</v>
      </c>
      <c r="H8126" s="161">
        <v>40593</v>
      </c>
      <c r="I8126" s="161">
        <v>11535</v>
      </c>
      <c r="J8126" s="161">
        <v>3184</v>
      </c>
      <c r="K8126" s="161">
        <v>0</v>
      </c>
      <c r="L8126" s="162">
        <v>0</v>
      </c>
      <c r="M8126" s="163">
        <v>0</v>
      </c>
    </row>
    <row r="8127" spans="1:13">
      <c r="A8127" s="152">
        <v>199</v>
      </c>
      <c r="B8127" s="153" t="s">
        <v>61</v>
      </c>
      <c r="C8127" s="154">
        <v>2019</v>
      </c>
      <c r="D8127" s="155">
        <v>0</v>
      </c>
      <c r="E8127" s="155">
        <v>0</v>
      </c>
      <c r="F8127" s="155">
        <v>0</v>
      </c>
      <c r="G8127" s="155">
        <v>0</v>
      </c>
      <c r="H8127" s="155">
        <v>378100</v>
      </c>
      <c r="I8127" s="155">
        <v>138543.15</v>
      </c>
      <c r="J8127" s="155">
        <v>133925</v>
      </c>
      <c r="K8127" s="155">
        <v>2791</v>
      </c>
      <c r="L8127" s="156">
        <v>1</v>
      </c>
      <c r="M8127" s="157">
        <v>2</v>
      </c>
    </row>
    <row r="8128" spans="1:13">
      <c r="A8128" s="158">
        <v>293</v>
      </c>
      <c r="B8128" s="159" t="s">
        <v>24</v>
      </c>
      <c r="C8128" s="160">
        <v>2019</v>
      </c>
      <c r="D8128" s="161">
        <v>0</v>
      </c>
      <c r="E8128" s="161">
        <v>0</v>
      </c>
      <c r="F8128" s="161">
        <v>0</v>
      </c>
      <c r="G8128" s="161">
        <v>0</v>
      </c>
      <c r="H8128" s="161">
        <v>2890852</v>
      </c>
      <c r="I8128" s="161">
        <v>241928</v>
      </c>
      <c r="J8128" s="161">
        <v>-14828</v>
      </c>
      <c r="K8128" s="161">
        <v>44876</v>
      </c>
      <c r="L8128" s="162">
        <v>5</v>
      </c>
      <c r="M8128" s="163">
        <v>2</v>
      </c>
    </row>
    <row r="8129" spans="1:13">
      <c r="A8129" s="152">
        <v>120</v>
      </c>
      <c r="B8129" s="153" t="s">
        <v>32</v>
      </c>
      <c r="C8129" s="154">
        <v>2019</v>
      </c>
      <c r="D8129" s="155">
        <v>0</v>
      </c>
      <c r="E8129" s="155">
        <v>0</v>
      </c>
      <c r="F8129" s="155">
        <v>0</v>
      </c>
      <c r="G8129" s="155">
        <v>0</v>
      </c>
      <c r="H8129" s="155">
        <v>189686</v>
      </c>
      <c r="I8129" s="155">
        <v>57820.15</v>
      </c>
      <c r="J8129" s="155">
        <v>-78849</v>
      </c>
      <c r="K8129" s="155">
        <v>-294</v>
      </c>
      <c r="L8129" s="156">
        <v>2</v>
      </c>
      <c r="M8129" s="157">
        <v>4</v>
      </c>
    </row>
    <row r="8130" spans="1:13">
      <c r="A8130" s="158">
        <v>69</v>
      </c>
      <c r="B8130" s="159" t="s">
        <v>73</v>
      </c>
      <c r="C8130" s="160">
        <v>2019</v>
      </c>
      <c r="D8130" s="161">
        <v>0</v>
      </c>
      <c r="E8130" s="161">
        <v>0</v>
      </c>
      <c r="F8130" s="161">
        <v>0</v>
      </c>
      <c r="G8130" s="161">
        <v>0</v>
      </c>
      <c r="H8130" s="161">
        <v>2014944</v>
      </c>
      <c r="I8130" s="161">
        <v>48172.15</v>
      </c>
      <c r="J8130" s="161">
        <v>1528863</v>
      </c>
      <c r="K8130" s="161">
        <v>65240</v>
      </c>
      <c r="L8130" s="162">
        <v>10</v>
      </c>
      <c r="M8130" s="163">
        <v>-4</v>
      </c>
    </row>
    <row r="8131" spans="1:13">
      <c r="A8131" s="152">
        <v>200</v>
      </c>
      <c r="B8131" s="153" t="s">
        <v>62</v>
      </c>
      <c r="C8131" s="154">
        <v>2019</v>
      </c>
      <c r="D8131" s="155">
        <v>0</v>
      </c>
      <c r="E8131" s="155">
        <v>0</v>
      </c>
      <c r="F8131" s="155">
        <v>0</v>
      </c>
      <c r="G8131" s="155">
        <v>0</v>
      </c>
      <c r="H8131" s="155">
        <v>309442</v>
      </c>
      <c r="I8131" s="155">
        <v>177590.2</v>
      </c>
      <c r="J8131" s="155">
        <v>33448</v>
      </c>
      <c r="K8131" s="155">
        <v>1491</v>
      </c>
      <c r="L8131" s="156">
        <v>3</v>
      </c>
      <c r="M8131" s="157">
        <v>5</v>
      </c>
    </row>
    <row r="8132" spans="1:13">
      <c r="A8132" s="158">
        <v>70</v>
      </c>
      <c r="B8132" s="159" t="s">
        <v>168</v>
      </c>
      <c r="C8132" s="160">
        <v>2019</v>
      </c>
      <c r="D8132" s="161">
        <v>0</v>
      </c>
      <c r="E8132" s="161">
        <v>0</v>
      </c>
      <c r="F8132" s="161">
        <v>0</v>
      </c>
      <c r="G8132" s="161">
        <v>0</v>
      </c>
      <c r="H8132" s="161">
        <v>12856</v>
      </c>
      <c r="I8132" s="161">
        <v>-546</v>
      </c>
      <c r="J8132" s="161">
        <v>-3584</v>
      </c>
      <c r="K8132" s="161">
        <v>2</v>
      </c>
      <c r="L8132" s="162">
        <v>0</v>
      </c>
      <c r="M8132" s="163">
        <v>1</v>
      </c>
    </row>
    <row r="8133" spans="1:13">
      <c r="A8133" s="152">
        <v>102</v>
      </c>
      <c r="B8133" s="153" t="s">
        <v>169</v>
      </c>
      <c r="C8133" s="154">
        <v>2019</v>
      </c>
      <c r="D8133" s="155">
        <v>0</v>
      </c>
      <c r="E8133" s="155">
        <v>0</v>
      </c>
      <c r="F8133" s="155">
        <v>0</v>
      </c>
      <c r="G8133" s="155">
        <v>0</v>
      </c>
      <c r="H8133" s="155">
        <v>26139</v>
      </c>
      <c r="I8133" s="155">
        <v>6970</v>
      </c>
      <c r="J8133" s="155">
        <v>-472</v>
      </c>
      <c r="K8133" s="155">
        <v>6256</v>
      </c>
      <c r="L8133" s="156">
        <v>0</v>
      </c>
      <c r="M8133" s="157">
        <v>0</v>
      </c>
    </row>
    <row r="8134" spans="1:13">
      <c r="A8134" s="158">
        <v>251</v>
      </c>
      <c r="B8134" s="159" t="s">
        <v>33</v>
      </c>
      <c r="C8134" s="160">
        <v>2019</v>
      </c>
      <c r="D8134" s="161">
        <v>0</v>
      </c>
      <c r="E8134" s="161">
        <v>0</v>
      </c>
      <c r="F8134" s="161">
        <v>0</v>
      </c>
      <c r="G8134" s="161">
        <v>0</v>
      </c>
      <c r="H8134" s="161">
        <v>223340</v>
      </c>
      <c r="I8134" s="161">
        <v>62721</v>
      </c>
      <c r="J8134" s="161">
        <v>18544</v>
      </c>
      <c r="K8134" s="161">
        <v>1285</v>
      </c>
      <c r="L8134" s="162">
        <v>0</v>
      </c>
      <c r="M8134" s="163">
        <v>1</v>
      </c>
    </row>
    <row r="8135" spans="1:13">
      <c r="A8135" s="152">
        <v>180</v>
      </c>
      <c r="B8135" s="153" t="s">
        <v>50</v>
      </c>
      <c r="C8135" s="154">
        <v>2019</v>
      </c>
      <c r="D8135" s="155">
        <v>0</v>
      </c>
      <c r="E8135" s="155">
        <v>0</v>
      </c>
      <c r="F8135" s="155">
        <v>0</v>
      </c>
      <c r="G8135" s="155">
        <v>0</v>
      </c>
      <c r="H8135" s="155">
        <v>42390</v>
      </c>
      <c r="I8135" s="155">
        <v>84501</v>
      </c>
      <c r="J8135" s="155">
        <v>-66480</v>
      </c>
      <c r="K8135" s="155">
        <v>-623</v>
      </c>
      <c r="L8135" s="156">
        <v>0</v>
      </c>
      <c r="M8135" s="157">
        <v>0</v>
      </c>
    </row>
    <row r="8136" spans="1:13">
      <c r="A8136" s="158">
        <v>14</v>
      </c>
      <c r="B8136" s="159" t="s">
        <v>136</v>
      </c>
      <c r="C8136" s="160">
        <v>2019</v>
      </c>
      <c r="D8136" s="161">
        <v>0</v>
      </c>
      <c r="E8136" s="161">
        <v>0</v>
      </c>
      <c r="F8136" s="161">
        <v>0</v>
      </c>
      <c r="G8136" s="161">
        <v>0</v>
      </c>
      <c r="H8136" s="161">
        <v>120943</v>
      </c>
      <c r="I8136" s="161">
        <v>22833</v>
      </c>
      <c r="J8136" s="161">
        <v>204152</v>
      </c>
      <c r="K8136" s="161">
        <v>228</v>
      </c>
      <c r="L8136" s="162">
        <v>0</v>
      </c>
      <c r="M8136" s="163">
        <v>0</v>
      </c>
    </row>
    <row r="8137" spans="1:13">
      <c r="A8137" s="152">
        <v>121</v>
      </c>
      <c r="B8137" s="153" t="s">
        <v>63</v>
      </c>
      <c r="C8137" s="154">
        <v>2019</v>
      </c>
      <c r="D8137" s="155">
        <v>0</v>
      </c>
      <c r="E8137" s="155">
        <v>0</v>
      </c>
      <c r="F8137" s="155">
        <v>0</v>
      </c>
      <c r="G8137" s="155">
        <v>0</v>
      </c>
      <c r="H8137" s="155">
        <v>580103</v>
      </c>
      <c r="I8137" s="155">
        <v>145881</v>
      </c>
      <c r="J8137" s="155">
        <v>208441</v>
      </c>
      <c r="K8137" s="155">
        <v>31180</v>
      </c>
      <c r="L8137" s="156">
        <v>0</v>
      </c>
      <c r="M8137" s="157">
        <v>0</v>
      </c>
    </row>
    <row r="8138" spans="1:13">
      <c r="A8138" s="158">
        <v>298</v>
      </c>
      <c r="B8138" s="159" t="s">
        <v>101</v>
      </c>
      <c r="C8138" s="160">
        <v>2019</v>
      </c>
      <c r="D8138" s="161">
        <v>0</v>
      </c>
      <c r="E8138" s="161">
        <v>0</v>
      </c>
      <c r="F8138" s="161">
        <v>0</v>
      </c>
      <c r="G8138" s="161">
        <v>0</v>
      </c>
      <c r="H8138" s="161">
        <v>7640</v>
      </c>
      <c r="I8138" s="161">
        <v>5882</v>
      </c>
      <c r="J8138" s="161">
        <v>10928</v>
      </c>
      <c r="K8138" s="161">
        <v>-642</v>
      </c>
      <c r="L8138" s="162">
        <v>0</v>
      </c>
      <c r="M8138" s="163">
        <v>0</v>
      </c>
    </row>
    <row r="8139" spans="1:13">
      <c r="A8139" s="152">
        <v>71</v>
      </c>
      <c r="B8139" s="153" t="s">
        <v>82</v>
      </c>
      <c r="C8139" s="154">
        <v>2019</v>
      </c>
      <c r="D8139" s="155">
        <v>0</v>
      </c>
      <c r="E8139" s="155">
        <v>0</v>
      </c>
      <c r="F8139" s="155">
        <v>0</v>
      </c>
      <c r="G8139" s="155">
        <v>0</v>
      </c>
      <c r="H8139" s="155">
        <v>7707</v>
      </c>
      <c r="I8139" s="155">
        <v>29361</v>
      </c>
      <c r="J8139" s="155">
        <v>728</v>
      </c>
      <c r="K8139" s="155">
        <v>3112</v>
      </c>
      <c r="L8139" s="156">
        <v>0</v>
      </c>
      <c r="M8139" s="157">
        <v>0</v>
      </c>
    </row>
    <row r="8140" spans="1:13">
      <c r="A8140" s="158">
        <v>181</v>
      </c>
      <c r="B8140" s="159" t="s">
        <v>102</v>
      </c>
      <c r="C8140" s="160">
        <v>2019</v>
      </c>
      <c r="D8140" s="161">
        <v>0</v>
      </c>
      <c r="E8140" s="161">
        <v>0</v>
      </c>
      <c r="F8140" s="161">
        <v>0</v>
      </c>
      <c r="G8140" s="161">
        <v>0</v>
      </c>
      <c r="H8140" s="161">
        <v>-2631</v>
      </c>
      <c r="I8140" s="161">
        <v>113</v>
      </c>
      <c r="J8140" s="161">
        <v>0</v>
      </c>
      <c r="K8140" s="161">
        <v>374</v>
      </c>
      <c r="L8140" s="162">
        <v>1</v>
      </c>
      <c r="M8140" s="163">
        <v>0</v>
      </c>
    </row>
    <row r="8141" spans="1:13">
      <c r="A8141" s="152">
        <v>182</v>
      </c>
      <c r="B8141" s="153" t="s">
        <v>150</v>
      </c>
      <c r="C8141" s="154">
        <v>2019</v>
      </c>
      <c r="D8141" s="155">
        <v>0</v>
      </c>
      <c r="E8141" s="155">
        <v>0</v>
      </c>
      <c r="F8141" s="155">
        <v>0</v>
      </c>
      <c r="G8141" s="155">
        <v>0</v>
      </c>
      <c r="H8141" s="155">
        <v>5874</v>
      </c>
      <c r="I8141" s="155">
        <v>1407</v>
      </c>
      <c r="J8141" s="155">
        <v>0</v>
      </c>
      <c r="K8141" s="155">
        <v>0</v>
      </c>
      <c r="L8141" s="156">
        <v>0</v>
      </c>
      <c r="M8141" s="157">
        <v>0</v>
      </c>
    </row>
    <row r="8142" spans="1:13">
      <c r="A8142" s="158">
        <v>72</v>
      </c>
      <c r="B8142" s="159" t="s">
        <v>103</v>
      </c>
      <c r="C8142" s="160">
        <v>2019</v>
      </c>
      <c r="D8142" s="161">
        <v>0</v>
      </c>
      <c r="E8142" s="161">
        <v>0</v>
      </c>
      <c r="F8142" s="161">
        <v>0</v>
      </c>
      <c r="G8142" s="161">
        <v>0</v>
      </c>
      <c r="H8142" s="161">
        <v>376008</v>
      </c>
      <c r="I8142" s="161">
        <v>61412</v>
      </c>
      <c r="J8142" s="161">
        <v>-12555</v>
      </c>
      <c r="K8142" s="161">
        <v>836</v>
      </c>
      <c r="L8142" s="162">
        <v>0</v>
      </c>
      <c r="M8142" s="163">
        <v>0</v>
      </c>
    </row>
    <row r="8143" spans="1:13">
      <c r="A8143" s="152">
        <v>230</v>
      </c>
      <c r="B8143" s="153" t="s">
        <v>34</v>
      </c>
      <c r="C8143" s="154">
        <v>2019</v>
      </c>
      <c r="D8143" s="155">
        <v>0</v>
      </c>
      <c r="E8143" s="155">
        <v>0</v>
      </c>
      <c r="F8143" s="155">
        <v>0</v>
      </c>
      <c r="G8143" s="155">
        <v>0</v>
      </c>
      <c r="H8143" s="155">
        <v>2543147</v>
      </c>
      <c r="I8143" s="155">
        <v>242884.25</v>
      </c>
      <c r="J8143" s="155">
        <v>198508</v>
      </c>
      <c r="K8143" s="155">
        <v>450962</v>
      </c>
      <c r="L8143" s="156">
        <v>25</v>
      </c>
      <c r="M8143" s="157">
        <v>8</v>
      </c>
    </row>
    <row r="8144" spans="1:13">
      <c r="A8144" s="158">
        <v>231</v>
      </c>
      <c r="B8144" s="159" t="s">
        <v>121</v>
      </c>
      <c r="C8144" s="160">
        <v>2019</v>
      </c>
      <c r="D8144" s="161">
        <v>0</v>
      </c>
      <c r="E8144" s="161">
        <v>0</v>
      </c>
      <c r="F8144" s="161">
        <v>0</v>
      </c>
      <c r="G8144" s="161">
        <v>0</v>
      </c>
      <c r="H8144" s="161">
        <v>60316</v>
      </c>
      <c r="I8144" s="161">
        <v>6403</v>
      </c>
      <c r="J8144" s="161">
        <v>22480</v>
      </c>
      <c r="K8144" s="161">
        <v>213</v>
      </c>
      <c r="L8144" s="162">
        <v>0</v>
      </c>
      <c r="M8144" s="163">
        <v>0</v>
      </c>
    </row>
    <row r="8145" spans="1:13">
      <c r="A8145" s="152">
        <v>161</v>
      </c>
      <c r="B8145" s="153" t="s">
        <v>38</v>
      </c>
      <c r="C8145" s="154">
        <v>2019</v>
      </c>
      <c r="D8145" s="155">
        <v>0</v>
      </c>
      <c r="E8145" s="155">
        <v>0</v>
      </c>
      <c r="F8145" s="155">
        <v>0</v>
      </c>
      <c r="G8145" s="155">
        <v>0</v>
      </c>
      <c r="H8145" s="155">
        <v>3885008</v>
      </c>
      <c r="I8145" s="155">
        <v>463570.9</v>
      </c>
      <c r="J8145" s="155">
        <v>347808</v>
      </c>
      <c r="K8145" s="155">
        <v>6460</v>
      </c>
      <c r="L8145" s="156">
        <v>2</v>
      </c>
      <c r="M8145" s="157">
        <v>1</v>
      </c>
    </row>
    <row r="8146" spans="1:13">
      <c r="A8146" s="158">
        <v>160</v>
      </c>
      <c r="B8146" s="159" t="s">
        <v>151</v>
      </c>
      <c r="C8146" s="160">
        <v>2019</v>
      </c>
      <c r="D8146" s="161">
        <v>0</v>
      </c>
      <c r="E8146" s="161">
        <v>0</v>
      </c>
      <c r="F8146" s="161">
        <v>0</v>
      </c>
      <c r="G8146" s="161">
        <v>0</v>
      </c>
      <c r="H8146" s="161">
        <v>2261557</v>
      </c>
      <c r="I8146" s="161">
        <v>132486</v>
      </c>
      <c r="J8146" s="161">
        <v>44088</v>
      </c>
      <c r="K8146" s="161">
        <v>2342</v>
      </c>
      <c r="L8146" s="162">
        <v>0</v>
      </c>
      <c r="M8146" s="163">
        <v>0</v>
      </c>
    </row>
    <row r="8147" spans="1:13">
      <c r="A8147" s="152">
        <v>261</v>
      </c>
      <c r="B8147" s="153" t="s">
        <v>35</v>
      </c>
      <c r="C8147" s="154">
        <v>2019</v>
      </c>
      <c r="D8147" s="155">
        <v>1262098100</v>
      </c>
      <c r="E8147" s="155">
        <v>5299064000</v>
      </c>
      <c r="F8147" s="155">
        <v>537189200</v>
      </c>
      <c r="G8147" s="155">
        <v>5812724799</v>
      </c>
      <c r="H8147" s="155">
        <v>100138582</v>
      </c>
      <c r="I8147" s="155">
        <v>9952964</v>
      </c>
      <c r="J8147" s="155">
        <v>32349557</v>
      </c>
      <c r="K8147" s="155">
        <v>2205313</v>
      </c>
      <c r="L8147" s="156">
        <v>0</v>
      </c>
      <c r="M8147" s="157">
        <v>0</v>
      </c>
    </row>
    <row r="8148" spans="1:13">
      <c r="A8148" s="158"/>
      <c r="B8148" s="159"/>
      <c r="C8148" s="160"/>
      <c r="D8148" s="161"/>
      <c r="E8148" s="161"/>
      <c r="F8148" s="161"/>
      <c r="G8148" s="161"/>
      <c r="H8148" s="161"/>
      <c r="I8148" s="161"/>
      <c r="J8148" s="161"/>
      <c r="K8148" s="161"/>
      <c r="L8148" s="162"/>
      <c r="M8148" s="163"/>
    </row>
    <row r="8149" spans="1:13">
      <c r="A8149" s="152"/>
      <c r="B8149" s="153" t="s">
        <v>279</v>
      </c>
      <c r="C8149" s="154"/>
      <c r="D8149" s="155">
        <v>1262098100</v>
      </c>
      <c r="E8149" s="155">
        <v>5299064000</v>
      </c>
      <c r="F8149" s="155">
        <v>537189200</v>
      </c>
      <c r="G8149" s="155">
        <v>5812724799</v>
      </c>
      <c r="H8149" s="155">
        <v>194870039.77000001</v>
      </c>
      <c r="I8149" s="155">
        <v>21538443.73</v>
      </c>
      <c r="J8149" s="155">
        <v>40717352.07</v>
      </c>
      <c r="K8149" s="155">
        <v>3029048.11</v>
      </c>
      <c r="L8149" s="156">
        <v>75</v>
      </c>
      <c r="M8149" s="157">
        <v>69</v>
      </c>
    </row>
    <row r="8150" spans="1:13">
      <c r="A8150" s="158"/>
      <c r="B8150" s="159"/>
      <c r="C8150" s="160"/>
      <c r="D8150" s="161"/>
      <c r="E8150" s="161"/>
      <c r="F8150" s="161"/>
      <c r="G8150" s="161"/>
      <c r="H8150" s="161"/>
      <c r="I8150" s="161"/>
      <c r="J8150" s="161"/>
      <c r="K8150" s="161"/>
      <c r="L8150" s="162"/>
      <c r="M8150" s="163"/>
    </row>
    <row r="8151" spans="1:13">
      <c r="A8151" s="152"/>
      <c r="B8151" s="153" t="s">
        <v>280</v>
      </c>
      <c r="C8151" s="154"/>
      <c r="D8151" s="155"/>
      <c r="E8151" s="155"/>
      <c r="F8151" s="155"/>
      <c r="G8151" s="155" t="s">
        <v>284</v>
      </c>
      <c r="H8151" s="155">
        <v>194870039.77000001</v>
      </c>
      <c r="I8151" s="155">
        <v>21538443.73</v>
      </c>
      <c r="J8151" s="155">
        <v>40717352.07</v>
      </c>
      <c r="K8151" s="155">
        <v>3029048.11</v>
      </c>
      <c r="L8151" s="156"/>
      <c r="M8151" s="157"/>
    </row>
    <row r="8152" spans="1:13">
      <c r="A8152" s="158">
        <v>21</v>
      </c>
      <c r="B8152" s="159" t="s">
        <v>182</v>
      </c>
      <c r="C8152" s="160">
        <v>2020</v>
      </c>
      <c r="D8152" s="161">
        <v>0</v>
      </c>
      <c r="E8152" s="161">
        <v>0</v>
      </c>
      <c r="F8152" s="161">
        <v>0</v>
      </c>
      <c r="G8152" s="161">
        <v>0</v>
      </c>
      <c r="H8152" s="161">
        <v>8851</v>
      </c>
      <c r="I8152" s="161">
        <v>12997.1</v>
      </c>
      <c r="J8152" s="161">
        <v>34312</v>
      </c>
      <c r="K8152" s="161">
        <v>649</v>
      </c>
      <c r="L8152" s="162">
        <v>2</v>
      </c>
      <c r="M8152" s="163">
        <v>0</v>
      </c>
    </row>
    <row r="8153" spans="1:13">
      <c r="A8153" s="152">
        <v>131</v>
      </c>
      <c r="B8153" s="153" t="s">
        <v>25</v>
      </c>
      <c r="C8153" s="154">
        <v>2020</v>
      </c>
      <c r="D8153" s="155">
        <v>0</v>
      </c>
      <c r="E8153" s="155">
        <v>0</v>
      </c>
      <c r="F8153" s="155">
        <v>0</v>
      </c>
      <c r="G8153" s="155">
        <v>0</v>
      </c>
      <c r="H8153" s="155">
        <v>4475534</v>
      </c>
      <c r="I8153" s="155">
        <v>235876.9</v>
      </c>
      <c r="J8153" s="155">
        <v>1461929</v>
      </c>
      <c r="K8153" s="155">
        <v>65537</v>
      </c>
      <c r="L8153" s="156">
        <v>29</v>
      </c>
      <c r="M8153" s="157">
        <v>6</v>
      </c>
    </row>
    <row r="8154" spans="1:13">
      <c r="A8154" s="158">
        <v>241</v>
      </c>
      <c r="B8154" s="159" t="s">
        <v>104</v>
      </c>
      <c r="C8154" s="160">
        <v>2020</v>
      </c>
      <c r="D8154" s="161">
        <v>0</v>
      </c>
      <c r="E8154" s="161">
        <v>0</v>
      </c>
      <c r="F8154" s="161">
        <v>0</v>
      </c>
      <c r="G8154" s="161">
        <v>0</v>
      </c>
      <c r="H8154" s="161">
        <v>435783</v>
      </c>
      <c r="I8154" s="161">
        <v>169102.15</v>
      </c>
      <c r="J8154" s="161">
        <v>-7240</v>
      </c>
      <c r="K8154" s="161">
        <v>4801</v>
      </c>
      <c r="L8154" s="162">
        <v>-2</v>
      </c>
      <c r="M8154" s="163">
        <v>1</v>
      </c>
    </row>
    <row r="8155" spans="1:13">
      <c r="A8155" s="152">
        <v>1</v>
      </c>
      <c r="B8155" s="153" t="s">
        <v>127</v>
      </c>
      <c r="C8155" s="154">
        <v>2020</v>
      </c>
      <c r="D8155" s="155">
        <v>0</v>
      </c>
      <c r="E8155" s="155">
        <v>0</v>
      </c>
      <c r="F8155" s="155">
        <v>0</v>
      </c>
      <c r="G8155" s="155">
        <v>0</v>
      </c>
      <c r="H8155" s="155">
        <v>284077</v>
      </c>
      <c r="I8155" s="155">
        <v>96843.3</v>
      </c>
      <c r="J8155" s="155">
        <v>47408</v>
      </c>
      <c r="K8155" s="155">
        <v>1097</v>
      </c>
      <c r="L8155" s="156">
        <v>-1</v>
      </c>
      <c r="M8155" s="157">
        <v>-1</v>
      </c>
    </row>
    <row r="8156" spans="1:13">
      <c r="A8156" s="158">
        <v>2</v>
      </c>
      <c r="B8156" s="159" t="s">
        <v>113</v>
      </c>
      <c r="C8156" s="160">
        <v>2020</v>
      </c>
      <c r="D8156" s="161">
        <v>0</v>
      </c>
      <c r="E8156" s="161">
        <v>0</v>
      </c>
      <c r="F8156" s="161">
        <v>0</v>
      </c>
      <c r="G8156" s="161">
        <v>0</v>
      </c>
      <c r="H8156" s="161">
        <v>1173712</v>
      </c>
      <c r="I8156" s="161">
        <v>512586</v>
      </c>
      <c r="J8156" s="161">
        <v>376390</v>
      </c>
      <c r="K8156" s="161">
        <v>36233</v>
      </c>
      <c r="L8156" s="162">
        <v>-56</v>
      </c>
      <c r="M8156" s="163">
        <v>30</v>
      </c>
    </row>
    <row r="8157" spans="1:13">
      <c r="A8157" s="152">
        <v>211</v>
      </c>
      <c r="B8157" s="153" t="s">
        <v>183</v>
      </c>
      <c r="C8157" s="154">
        <v>2020</v>
      </c>
      <c r="D8157" s="155">
        <v>0</v>
      </c>
      <c r="E8157" s="155">
        <v>0</v>
      </c>
      <c r="F8157" s="155">
        <v>0</v>
      </c>
      <c r="G8157" s="155">
        <v>0</v>
      </c>
      <c r="H8157" s="155">
        <v>33358</v>
      </c>
      <c r="I8157" s="155">
        <v>69214</v>
      </c>
      <c r="J8157" s="155">
        <v>5944</v>
      </c>
      <c r="K8157" s="155">
        <v>358</v>
      </c>
      <c r="L8157" s="156">
        <v>0</v>
      </c>
      <c r="M8157" s="157">
        <v>1</v>
      </c>
    </row>
    <row r="8158" spans="1:13">
      <c r="A8158" s="158">
        <v>30</v>
      </c>
      <c r="B8158" s="159" t="s">
        <v>105</v>
      </c>
      <c r="C8158" s="160">
        <v>2020</v>
      </c>
      <c r="D8158" s="161">
        <v>0</v>
      </c>
      <c r="E8158" s="161">
        <v>0</v>
      </c>
      <c r="F8158" s="161">
        <v>0</v>
      </c>
      <c r="G8158" s="161">
        <v>0</v>
      </c>
      <c r="H8158" s="161">
        <v>198963</v>
      </c>
      <c r="I8158" s="161">
        <v>94518</v>
      </c>
      <c r="J8158" s="161">
        <v>-97468</v>
      </c>
      <c r="K8158" s="161">
        <v>2653</v>
      </c>
      <c r="L8158" s="162">
        <v>1</v>
      </c>
      <c r="M8158" s="163">
        <v>0</v>
      </c>
    </row>
    <row r="8159" spans="1:13">
      <c r="A8159" s="152">
        <v>51</v>
      </c>
      <c r="B8159" s="153" t="s">
        <v>64</v>
      </c>
      <c r="C8159" s="154">
        <v>2020</v>
      </c>
      <c r="D8159" s="155">
        <v>0</v>
      </c>
      <c r="E8159" s="155">
        <v>0</v>
      </c>
      <c r="F8159" s="155">
        <v>0</v>
      </c>
      <c r="G8159" s="155">
        <v>0</v>
      </c>
      <c r="H8159" s="155">
        <v>102361</v>
      </c>
      <c r="I8159" s="155">
        <v>56639.45</v>
      </c>
      <c r="J8159" s="155">
        <v>206477</v>
      </c>
      <c r="K8159" s="155">
        <v>-66767</v>
      </c>
      <c r="L8159" s="156">
        <v>2</v>
      </c>
      <c r="M8159" s="157">
        <v>-3</v>
      </c>
    </row>
    <row r="8160" spans="1:13">
      <c r="A8160" s="158">
        <v>81</v>
      </c>
      <c r="B8160" s="159" t="s">
        <v>144</v>
      </c>
      <c r="C8160" s="160">
        <v>2020</v>
      </c>
      <c r="D8160" s="161">
        <v>0</v>
      </c>
      <c r="E8160" s="161">
        <v>0</v>
      </c>
      <c r="F8160" s="161">
        <v>0</v>
      </c>
      <c r="G8160" s="161">
        <v>0</v>
      </c>
      <c r="H8160" s="161">
        <v>16553</v>
      </c>
      <c r="I8160" s="161">
        <v>18761</v>
      </c>
      <c r="J8160" s="161">
        <v>2616</v>
      </c>
      <c r="K8160" s="161">
        <v>180.05</v>
      </c>
      <c r="L8160" s="162">
        <v>0</v>
      </c>
      <c r="M8160" s="163">
        <v>0</v>
      </c>
    </row>
    <row r="8161" spans="1:13">
      <c r="A8161" s="152">
        <v>111</v>
      </c>
      <c r="B8161" s="153" t="s">
        <v>170</v>
      </c>
      <c r="C8161" s="154">
        <v>2020</v>
      </c>
      <c r="D8161" s="155">
        <v>0</v>
      </c>
      <c r="E8161" s="155">
        <v>0</v>
      </c>
      <c r="F8161" s="155">
        <v>0</v>
      </c>
      <c r="G8161" s="155">
        <v>0</v>
      </c>
      <c r="H8161" s="155">
        <v>194263</v>
      </c>
      <c r="I8161" s="155">
        <v>117526.15</v>
      </c>
      <c r="J8161" s="155">
        <v>290964</v>
      </c>
      <c r="K8161" s="155">
        <v>-449.1</v>
      </c>
      <c r="L8161" s="156">
        <v>2</v>
      </c>
      <c r="M8161" s="157">
        <v>2</v>
      </c>
    </row>
    <row r="8162" spans="1:13">
      <c r="A8162" s="158">
        <v>52</v>
      </c>
      <c r="B8162" s="159" t="s">
        <v>83</v>
      </c>
      <c r="C8162" s="160">
        <v>2020</v>
      </c>
      <c r="D8162" s="161">
        <v>0</v>
      </c>
      <c r="E8162" s="161">
        <v>0</v>
      </c>
      <c r="F8162" s="161">
        <v>0</v>
      </c>
      <c r="G8162" s="161">
        <v>0</v>
      </c>
      <c r="H8162" s="161">
        <v>556452</v>
      </c>
      <c r="I8162" s="161">
        <v>184389</v>
      </c>
      <c r="J8162" s="161">
        <v>60395</v>
      </c>
      <c r="K8162" s="161">
        <v>17557</v>
      </c>
      <c r="L8162" s="162">
        <v>0</v>
      </c>
      <c r="M8162" s="163">
        <v>-1</v>
      </c>
    </row>
    <row r="8163" spans="1:13">
      <c r="A8163" s="152">
        <v>297</v>
      </c>
      <c r="B8163" s="153" t="s">
        <v>65</v>
      </c>
      <c r="C8163" s="154">
        <v>2020</v>
      </c>
      <c r="D8163" s="155">
        <v>0</v>
      </c>
      <c r="E8163" s="155">
        <v>0</v>
      </c>
      <c r="F8163" s="155">
        <v>0</v>
      </c>
      <c r="G8163" s="155">
        <v>0</v>
      </c>
      <c r="H8163" s="155">
        <v>302260</v>
      </c>
      <c r="I8163" s="155">
        <v>41517</v>
      </c>
      <c r="J8163" s="155">
        <v>-17600</v>
      </c>
      <c r="K8163" s="155">
        <v>1608</v>
      </c>
      <c r="L8163" s="156">
        <v>0</v>
      </c>
      <c r="M8163" s="157">
        <v>0</v>
      </c>
    </row>
    <row r="8164" spans="1:13">
      <c r="A8164" s="158">
        <v>22</v>
      </c>
      <c r="B8164" s="159" t="s">
        <v>122</v>
      </c>
      <c r="C8164" s="160">
        <v>2020</v>
      </c>
      <c r="D8164" s="161">
        <v>0</v>
      </c>
      <c r="E8164" s="161">
        <v>0</v>
      </c>
      <c r="F8164" s="161">
        <v>0</v>
      </c>
      <c r="G8164" s="161">
        <v>0</v>
      </c>
      <c r="H8164" s="161">
        <v>94321</v>
      </c>
      <c r="I8164" s="161">
        <v>47158</v>
      </c>
      <c r="J8164" s="161">
        <v>616</v>
      </c>
      <c r="K8164" s="161">
        <v>-606</v>
      </c>
      <c r="L8164" s="162">
        <v>3</v>
      </c>
      <c r="M8164" s="163">
        <v>2</v>
      </c>
    </row>
    <row r="8165" spans="1:13">
      <c r="A8165" s="152">
        <v>23</v>
      </c>
      <c r="B8165" s="153" t="s">
        <v>171</v>
      </c>
      <c r="C8165" s="154">
        <v>2020</v>
      </c>
      <c r="D8165" s="155">
        <v>0</v>
      </c>
      <c r="E8165" s="155">
        <v>0</v>
      </c>
      <c r="F8165" s="155">
        <v>0</v>
      </c>
      <c r="G8165" s="155">
        <v>0</v>
      </c>
      <c r="H8165" s="155">
        <v>140396</v>
      </c>
      <c r="I8165" s="155">
        <v>34903.85</v>
      </c>
      <c r="J8165" s="155">
        <v>-4232</v>
      </c>
      <c r="K8165" s="155">
        <v>428</v>
      </c>
      <c r="L8165" s="156">
        <v>0</v>
      </c>
      <c r="M8165" s="157">
        <v>1</v>
      </c>
    </row>
    <row r="8166" spans="1:13">
      <c r="A8166" s="158">
        <v>242</v>
      </c>
      <c r="B8166" s="159" t="s">
        <v>84</v>
      </c>
      <c r="C8166" s="160">
        <v>2020</v>
      </c>
      <c r="D8166" s="161">
        <v>0</v>
      </c>
      <c r="E8166" s="161">
        <v>0</v>
      </c>
      <c r="F8166" s="161">
        <v>0</v>
      </c>
      <c r="G8166" s="161">
        <v>0</v>
      </c>
      <c r="H8166" s="161">
        <v>625670</v>
      </c>
      <c r="I8166" s="161">
        <v>202294.65</v>
      </c>
      <c r="J8166" s="161">
        <v>84848</v>
      </c>
      <c r="K8166" s="161">
        <v>7107</v>
      </c>
      <c r="L8166" s="162">
        <v>6</v>
      </c>
      <c r="M8166" s="163">
        <v>8</v>
      </c>
    </row>
    <row r="8167" spans="1:13">
      <c r="A8167" s="152">
        <v>3</v>
      </c>
      <c r="B8167" s="153" t="s">
        <v>51</v>
      </c>
      <c r="C8167" s="154">
        <v>2020</v>
      </c>
      <c r="D8167" s="155">
        <v>0</v>
      </c>
      <c r="E8167" s="155">
        <v>0</v>
      </c>
      <c r="F8167" s="155">
        <v>0</v>
      </c>
      <c r="G8167" s="155">
        <v>0</v>
      </c>
      <c r="H8167" s="155">
        <v>389051</v>
      </c>
      <c r="I8167" s="155">
        <v>120786.65</v>
      </c>
      <c r="J8167" s="155">
        <v>5236</v>
      </c>
      <c r="K8167" s="155">
        <v>-145</v>
      </c>
      <c r="L8167" s="156">
        <v>8</v>
      </c>
      <c r="M8167" s="157">
        <v>-1</v>
      </c>
    </row>
    <row r="8168" spans="1:13">
      <c r="A8168" s="158">
        <v>82</v>
      </c>
      <c r="B8168" s="159" t="s">
        <v>36</v>
      </c>
      <c r="C8168" s="160">
        <v>2020</v>
      </c>
      <c r="D8168" s="161">
        <v>0</v>
      </c>
      <c r="E8168" s="161">
        <v>0</v>
      </c>
      <c r="F8168" s="161">
        <v>0</v>
      </c>
      <c r="G8168" s="161">
        <v>0</v>
      </c>
      <c r="H8168" s="161">
        <v>143849</v>
      </c>
      <c r="I8168" s="161">
        <v>107431</v>
      </c>
      <c r="J8168" s="161">
        <v>138423</v>
      </c>
      <c r="K8168" s="161">
        <v>2790</v>
      </c>
      <c r="L8168" s="162">
        <v>1</v>
      </c>
      <c r="M8168" s="163">
        <v>2</v>
      </c>
    </row>
    <row r="8169" spans="1:13">
      <c r="A8169" s="152">
        <v>213</v>
      </c>
      <c r="B8169" s="153" t="s">
        <v>106</v>
      </c>
      <c r="C8169" s="154">
        <v>2020</v>
      </c>
      <c r="D8169" s="155">
        <v>0</v>
      </c>
      <c r="E8169" s="155">
        <v>0</v>
      </c>
      <c r="F8169" s="155">
        <v>0</v>
      </c>
      <c r="G8169" s="155">
        <v>0</v>
      </c>
      <c r="H8169" s="155">
        <v>-70068</v>
      </c>
      <c r="I8169" s="155">
        <v>67345.100000000006</v>
      </c>
      <c r="J8169" s="155">
        <v>-67488</v>
      </c>
      <c r="K8169" s="155">
        <v>-368.05</v>
      </c>
      <c r="L8169" s="156">
        <v>4</v>
      </c>
      <c r="M8169" s="157">
        <v>-1</v>
      </c>
    </row>
    <row r="8170" spans="1:13">
      <c r="A8170" s="158">
        <v>112</v>
      </c>
      <c r="B8170" s="159" t="s">
        <v>114</v>
      </c>
      <c r="C8170" s="160">
        <v>2020</v>
      </c>
      <c r="D8170" s="161">
        <v>0</v>
      </c>
      <c r="E8170" s="161">
        <v>0</v>
      </c>
      <c r="F8170" s="161">
        <v>0</v>
      </c>
      <c r="G8170" s="161">
        <v>0</v>
      </c>
      <c r="H8170" s="161">
        <v>467578</v>
      </c>
      <c r="I8170" s="161">
        <v>175807</v>
      </c>
      <c r="J8170" s="161">
        <v>357428</v>
      </c>
      <c r="K8170" s="161">
        <v>-137572</v>
      </c>
      <c r="L8170" s="162">
        <v>0</v>
      </c>
      <c r="M8170" s="163">
        <v>-1</v>
      </c>
    </row>
    <row r="8171" spans="1:13">
      <c r="A8171" s="152">
        <v>24</v>
      </c>
      <c r="B8171" s="153" t="s">
        <v>178</v>
      </c>
      <c r="C8171" s="154">
        <v>2020</v>
      </c>
      <c r="D8171" s="155">
        <v>0</v>
      </c>
      <c r="E8171" s="155">
        <v>0</v>
      </c>
      <c r="F8171" s="155">
        <v>0</v>
      </c>
      <c r="G8171" s="155">
        <v>0</v>
      </c>
      <c r="H8171" s="155">
        <v>-7965</v>
      </c>
      <c r="I8171" s="155">
        <v>20404.099999999999</v>
      </c>
      <c r="J8171" s="155">
        <v>-9720</v>
      </c>
      <c r="K8171" s="155">
        <v>166</v>
      </c>
      <c r="L8171" s="156">
        <v>0</v>
      </c>
      <c r="M8171" s="157">
        <v>0</v>
      </c>
    </row>
    <row r="8172" spans="1:13">
      <c r="A8172" s="158">
        <v>83</v>
      </c>
      <c r="B8172" s="159" t="s">
        <v>85</v>
      </c>
      <c r="C8172" s="160">
        <v>2020</v>
      </c>
      <c r="D8172" s="161">
        <v>0</v>
      </c>
      <c r="E8172" s="161">
        <v>0</v>
      </c>
      <c r="F8172" s="161">
        <v>0</v>
      </c>
      <c r="G8172" s="161">
        <v>0</v>
      </c>
      <c r="H8172" s="161">
        <v>286196</v>
      </c>
      <c r="I8172" s="161">
        <v>112866</v>
      </c>
      <c r="J8172" s="161">
        <v>-120056</v>
      </c>
      <c r="K8172" s="161">
        <v>1531</v>
      </c>
      <c r="L8172" s="162">
        <v>0</v>
      </c>
      <c r="M8172" s="163">
        <v>0</v>
      </c>
    </row>
    <row r="8173" spans="1:13">
      <c r="A8173" s="152">
        <v>53</v>
      </c>
      <c r="B8173" s="153" t="s">
        <v>86</v>
      </c>
      <c r="C8173" s="154">
        <v>2020</v>
      </c>
      <c r="D8173" s="155">
        <v>0</v>
      </c>
      <c r="E8173" s="155">
        <v>0</v>
      </c>
      <c r="F8173" s="155">
        <v>0</v>
      </c>
      <c r="G8173" s="155">
        <v>0</v>
      </c>
      <c r="H8173" s="155">
        <v>3696944</v>
      </c>
      <c r="I8173" s="155">
        <v>602396</v>
      </c>
      <c r="J8173" s="155">
        <v>314934</v>
      </c>
      <c r="K8173" s="155">
        <v>-84094</v>
      </c>
      <c r="L8173" s="156">
        <v>1</v>
      </c>
      <c r="M8173" s="157">
        <v>0</v>
      </c>
    </row>
    <row r="8174" spans="1:13">
      <c r="A8174" s="158">
        <v>25</v>
      </c>
      <c r="B8174" s="159" t="s">
        <v>172</v>
      </c>
      <c r="C8174" s="160">
        <v>2020</v>
      </c>
      <c r="D8174" s="161">
        <v>0</v>
      </c>
      <c r="E8174" s="161">
        <v>0</v>
      </c>
      <c r="F8174" s="161">
        <v>0</v>
      </c>
      <c r="G8174" s="161">
        <v>0</v>
      </c>
      <c r="H8174" s="161">
        <v>-36350</v>
      </c>
      <c r="I8174" s="161">
        <v>71257</v>
      </c>
      <c r="J8174" s="161">
        <v>-1945</v>
      </c>
      <c r="K8174" s="161">
        <v>-658</v>
      </c>
      <c r="L8174" s="162">
        <v>3</v>
      </c>
      <c r="M8174" s="163">
        <v>0</v>
      </c>
    </row>
    <row r="8175" spans="1:13">
      <c r="A8175" s="152">
        <v>214</v>
      </c>
      <c r="B8175" s="153" t="s">
        <v>107</v>
      </c>
      <c r="C8175" s="154">
        <v>2020</v>
      </c>
      <c r="D8175" s="155">
        <v>0</v>
      </c>
      <c r="E8175" s="155">
        <v>0</v>
      </c>
      <c r="F8175" s="155">
        <v>0</v>
      </c>
      <c r="G8175" s="155">
        <v>0</v>
      </c>
      <c r="H8175" s="155">
        <v>1516</v>
      </c>
      <c r="I8175" s="155">
        <v>29066</v>
      </c>
      <c r="J8175" s="155">
        <v>-2488</v>
      </c>
      <c r="K8175" s="155">
        <v>247</v>
      </c>
      <c r="L8175" s="156">
        <v>2</v>
      </c>
      <c r="M8175" s="157">
        <v>0</v>
      </c>
    </row>
    <row r="8176" spans="1:13">
      <c r="A8176" s="158">
        <v>84</v>
      </c>
      <c r="B8176" s="159" t="s">
        <v>26</v>
      </c>
      <c r="C8176" s="160">
        <v>2020</v>
      </c>
      <c r="D8176" s="161">
        <v>0</v>
      </c>
      <c r="E8176" s="161">
        <v>0</v>
      </c>
      <c r="F8176" s="161">
        <v>0</v>
      </c>
      <c r="G8176" s="161">
        <v>0</v>
      </c>
      <c r="H8176" s="161">
        <v>100712</v>
      </c>
      <c r="I8176" s="161">
        <v>72010.5</v>
      </c>
      <c r="J8176" s="161">
        <v>-190395</v>
      </c>
      <c r="K8176" s="161">
        <v>10233</v>
      </c>
      <c r="L8176" s="162">
        <v>2</v>
      </c>
      <c r="M8176" s="163">
        <v>2</v>
      </c>
    </row>
    <row r="8177" spans="1:13">
      <c r="A8177" s="152">
        <v>85</v>
      </c>
      <c r="B8177" s="153" t="s">
        <v>52</v>
      </c>
      <c r="C8177" s="154">
        <v>2020</v>
      </c>
      <c r="D8177" s="155">
        <v>0</v>
      </c>
      <c r="E8177" s="155">
        <v>0</v>
      </c>
      <c r="F8177" s="155">
        <v>0</v>
      </c>
      <c r="G8177" s="155">
        <v>0</v>
      </c>
      <c r="H8177" s="155">
        <v>17945</v>
      </c>
      <c r="I8177" s="155">
        <v>19968.099999999999</v>
      </c>
      <c r="J8177" s="155">
        <v>53312</v>
      </c>
      <c r="K8177" s="155">
        <v>881</v>
      </c>
      <c r="L8177" s="156">
        <v>0</v>
      </c>
      <c r="M8177" s="157">
        <v>0</v>
      </c>
    </row>
    <row r="8178" spans="1:13">
      <c r="A8178" s="158">
        <v>215</v>
      </c>
      <c r="B8178" s="159" t="s">
        <v>173</v>
      </c>
      <c r="C8178" s="160">
        <v>2020</v>
      </c>
      <c r="D8178" s="161">
        <v>0</v>
      </c>
      <c r="E8178" s="161">
        <v>0</v>
      </c>
      <c r="F8178" s="161">
        <v>0</v>
      </c>
      <c r="G8178" s="161">
        <v>0</v>
      </c>
      <c r="H8178" s="161">
        <v>56581</v>
      </c>
      <c r="I8178" s="161">
        <v>75747</v>
      </c>
      <c r="J8178" s="161">
        <v>-5232</v>
      </c>
      <c r="K8178" s="161">
        <v>745.05</v>
      </c>
      <c r="L8178" s="162">
        <v>0</v>
      </c>
      <c r="M8178" s="163">
        <v>0</v>
      </c>
    </row>
    <row r="8179" spans="1:13">
      <c r="A8179" s="152">
        <v>86</v>
      </c>
      <c r="B8179" s="153" t="s">
        <v>108</v>
      </c>
      <c r="C8179" s="154">
        <v>2020</v>
      </c>
      <c r="D8179" s="155">
        <v>0</v>
      </c>
      <c r="E8179" s="155">
        <v>0</v>
      </c>
      <c r="F8179" s="155">
        <v>0</v>
      </c>
      <c r="G8179" s="155">
        <v>0</v>
      </c>
      <c r="H8179" s="155">
        <v>183415</v>
      </c>
      <c r="I8179" s="155">
        <v>34000</v>
      </c>
      <c r="J8179" s="155">
        <v>248509</v>
      </c>
      <c r="K8179" s="155">
        <v>-13458</v>
      </c>
      <c r="L8179" s="156">
        <v>3</v>
      </c>
      <c r="M8179" s="157">
        <v>3</v>
      </c>
    </row>
    <row r="8180" spans="1:13">
      <c r="A8180" s="158">
        <v>243</v>
      </c>
      <c r="B8180" s="159" t="s">
        <v>137</v>
      </c>
      <c r="C8180" s="160">
        <v>2020</v>
      </c>
      <c r="D8180" s="161">
        <v>0</v>
      </c>
      <c r="E8180" s="161">
        <v>0</v>
      </c>
      <c r="F8180" s="161">
        <v>0</v>
      </c>
      <c r="G8180" s="161">
        <v>0</v>
      </c>
      <c r="H8180" s="161">
        <v>2253724</v>
      </c>
      <c r="I8180" s="161">
        <v>541273</v>
      </c>
      <c r="J8180" s="161">
        <v>675643</v>
      </c>
      <c r="K8180" s="161">
        <v>-178346</v>
      </c>
      <c r="L8180" s="162">
        <v>1</v>
      </c>
      <c r="M8180" s="163">
        <v>0</v>
      </c>
    </row>
    <row r="8181" spans="1:13">
      <c r="A8181" s="152">
        <v>54</v>
      </c>
      <c r="B8181" s="153" t="s">
        <v>109</v>
      </c>
      <c r="C8181" s="154">
        <v>2020</v>
      </c>
      <c r="D8181" s="155">
        <v>0</v>
      </c>
      <c r="E8181" s="155">
        <v>0</v>
      </c>
      <c r="F8181" s="155">
        <v>0</v>
      </c>
      <c r="G8181" s="155">
        <v>0</v>
      </c>
      <c r="H8181" s="155">
        <v>477643</v>
      </c>
      <c r="I8181" s="155">
        <v>217416.35</v>
      </c>
      <c r="J8181" s="155">
        <v>570789</v>
      </c>
      <c r="K8181" s="155">
        <v>-52072</v>
      </c>
      <c r="L8181" s="156">
        <v>8</v>
      </c>
      <c r="M8181" s="157">
        <v>2</v>
      </c>
    </row>
    <row r="8182" spans="1:13">
      <c r="A8182" s="158">
        <v>216</v>
      </c>
      <c r="B8182" s="159" t="s">
        <v>87</v>
      </c>
      <c r="C8182" s="160">
        <v>2020</v>
      </c>
      <c r="D8182" s="161">
        <v>0</v>
      </c>
      <c r="E8182" s="161">
        <v>0</v>
      </c>
      <c r="F8182" s="161">
        <v>0</v>
      </c>
      <c r="G8182" s="161">
        <v>0</v>
      </c>
      <c r="H8182" s="161">
        <v>-865</v>
      </c>
      <c r="I8182" s="161">
        <v>30858</v>
      </c>
      <c r="J8182" s="161">
        <v>2024</v>
      </c>
      <c r="K8182" s="161">
        <v>61</v>
      </c>
      <c r="L8182" s="162">
        <v>2</v>
      </c>
      <c r="M8182" s="163">
        <v>0</v>
      </c>
    </row>
    <row r="8183" spans="1:13">
      <c r="A8183" s="152">
        <v>26</v>
      </c>
      <c r="B8183" s="153" t="s">
        <v>179</v>
      </c>
      <c r="C8183" s="154">
        <v>2020</v>
      </c>
      <c r="D8183" s="155">
        <v>0</v>
      </c>
      <c r="E8183" s="155">
        <v>0</v>
      </c>
      <c r="F8183" s="155">
        <v>0</v>
      </c>
      <c r="G8183" s="155">
        <v>0</v>
      </c>
      <c r="H8183" s="155">
        <v>61456</v>
      </c>
      <c r="I8183" s="155">
        <v>50782.85</v>
      </c>
      <c r="J8183" s="155">
        <v>6192</v>
      </c>
      <c r="K8183" s="155">
        <v>176</v>
      </c>
      <c r="L8183" s="156">
        <v>-1</v>
      </c>
      <c r="M8183" s="157">
        <v>1</v>
      </c>
    </row>
    <row r="8184" spans="1:13">
      <c r="A8184" s="158">
        <v>191</v>
      </c>
      <c r="B8184" s="159" t="s">
        <v>66</v>
      </c>
      <c r="C8184" s="160">
        <v>2020</v>
      </c>
      <c r="D8184" s="161">
        <v>0</v>
      </c>
      <c r="E8184" s="161">
        <v>0</v>
      </c>
      <c r="F8184" s="161">
        <v>0</v>
      </c>
      <c r="G8184" s="161">
        <v>0</v>
      </c>
      <c r="H8184" s="161">
        <v>5472315</v>
      </c>
      <c r="I8184" s="161">
        <v>1642438</v>
      </c>
      <c r="J8184" s="161">
        <v>149784</v>
      </c>
      <c r="K8184" s="161">
        <v>275114</v>
      </c>
      <c r="L8184" s="162">
        <v>0</v>
      </c>
      <c r="M8184" s="163">
        <v>-3</v>
      </c>
    </row>
    <row r="8185" spans="1:13">
      <c r="A8185" s="152">
        <v>113</v>
      </c>
      <c r="B8185" s="153" t="s">
        <v>39</v>
      </c>
      <c r="C8185" s="154">
        <v>2020</v>
      </c>
      <c r="D8185" s="155">
        <v>0</v>
      </c>
      <c r="E8185" s="155">
        <v>0</v>
      </c>
      <c r="F8185" s="155">
        <v>0</v>
      </c>
      <c r="G8185" s="155">
        <v>0</v>
      </c>
      <c r="H8185" s="155">
        <v>374790</v>
      </c>
      <c r="I8185" s="155">
        <v>166362</v>
      </c>
      <c r="J8185" s="155">
        <v>43415</v>
      </c>
      <c r="K8185" s="155">
        <v>1789</v>
      </c>
      <c r="L8185" s="156">
        <v>0</v>
      </c>
      <c r="M8185" s="157">
        <v>0</v>
      </c>
    </row>
    <row r="8186" spans="1:13">
      <c r="A8186" s="158">
        <v>192</v>
      </c>
      <c r="B8186" s="159" t="s">
        <v>40</v>
      </c>
      <c r="C8186" s="160">
        <v>2020</v>
      </c>
      <c r="D8186" s="161">
        <v>0</v>
      </c>
      <c r="E8186" s="161">
        <v>0</v>
      </c>
      <c r="F8186" s="161">
        <v>0</v>
      </c>
      <c r="G8186" s="161">
        <v>0</v>
      </c>
      <c r="H8186" s="161">
        <v>281405</v>
      </c>
      <c r="I8186" s="161">
        <v>267453.05</v>
      </c>
      <c r="J8186" s="161">
        <v>12725</v>
      </c>
      <c r="K8186" s="161">
        <v>9282</v>
      </c>
      <c r="L8186" s="162">
        <v>13</v>
      </c>
      <c r="M8186" s="163">
        <v>-3</v>
      </c>
    </row>
    <row r="8187" spans="1:13">
      <c r="A8187" s="152">
        <v>55</v>
      </c>
      <c r="B8187" s="153" t="s">
        <v>88</v>
      </c>
      <c r="C8187" s="154">
        <v>2020</v>
      </c>
      <c r="D8187" s="155">
        <v>0</v>
      </c>
      <c r="E8187" s="155">
        <v>0</v>
      </c>
      <c r="F8187" s="155">
        <v>0</v>
      </c>
      <c r="G8187" s="155">
        <v>0</v>
      </c>
      <c r="H8187" s="155">
        <v>235292</v>
      </c>
      <c r="I8187" s="155">
        <v>-40966.15</v>
      </c>
      <c r="J8187" s="155">
        <v>111912</v>
      </c>
      <c r="K8187" s="155">
        <v>5761.95</v>
      </c>
      <c r="L8187" s="156">
        <v>8</v>
      </c>
      <c r="M8187" s="157">
        <v>5</v>
      </c>
    </row>
    <row r="8188" spans="1:13">
      <c r="A8188" s="158">
        <v>294</v>
      </c>
      <c r="B8188" s="159" t="s">
        <v>74</v>
      </c>
      <c r="C8188" s="160">
        <v>2020</v>
      </c>
      <c r="D8188" s="161">
        <v>0</v>
      </c>
      <c r="E8188" s="161">
        <v>0</v>
      </c>
      <c r="F8188" s="161">
        <v>0</v>
      </c>
      <c r="G8188" s="161">
        <v>0</v>
      </c>
      <c r="H8188" s="161">
        <v>128601</v>
      </c>
      <c r="I8188" s="161">
        <v>20796</v>
      </c>
      <c r="J8188" s="161">
        <v>77817</v>
      </c>
      <c r="K8188" s="161">
        <v>14541</v>
      </c>
      <c r="L8188" s="162">
        <v>0</v>
      </c>
      <c r="M8188" s="163">
        <v>0</v>
      </c>
    </row>
    <row r="8189" spans="1:13">
      <c r="A8189" s="152">
        <v>218</v>
      </c>
      <c r="B8189" s="153" t="s">
        <v>156</v>
      </c>
      <c r="C8189" s="154">
        <v>2020</v>
      </c>
      <c r="D8189" s="155">
        <v>0</v>
      </c>
      <c r="E8189" s="155">
        <v>0</v>
      </c>
      <c r="F8189" s="155">
        <v>0</v>
      </c>
      <c r="G8189" s="155">
        <v>0</v>
      </c>
      <c r="H8189" s="155">
        <v>155852</v>
      </c>
      <c r="I8189" s="155">
        <v>69446</v>
      </c>
      <c r="J8189" s="155">
        <v>48864</v>
      </c>
      <c r="K8189" s="155">
        <v>-1547</v>
      </c>
      <c r="L8189" s="156">
        <v>0</v>
      </c>
      <c r="M8189" s="157">
        <v>0</v>
      </c>
    </row>
    <row r="8190" spans="1:13">
      <c r="A8190" s="158">
        <v>219</v>
      </c>
      <c r="B8190" s="159" t="s">
        <v>174</v>
      </c>
      <c r="C8190" s="160">
        <v>2020</v>
      </c>
      <c r="D8190" s="161">
        <v>0</v>
      </c>
      <c r="E8190" s="161">
        <v>0</v>
      </c>
      <c r="F8190" s="161">
        <v>0</v>
      </c>
      <c r="G8190" s="161">
        <v>0</v>
      </c>
      <c r="H8190" s="161">
        <v>389754</v>
      </c>
      <c r="I8190" s="161">
        <v>145716</v>
      </c>
      <c r="J8190" s="161">
        <v>9672</v>
      </c>
      <c r="K8190" s="161">
        <v>3206</v>
      </c>
      <c r="L8190" s="162">
        <v>0</v>
      </c>
      <c r="M8190" s="163">
        <v>0</v>
      </c>
    </row>
    <row r="8191" spans="1:13">
      <c r="A8191" s="152">
        <v>56</v>
      </c>
      <c r="B8191" s="153" t="s">
        <v>128</v>
      </c>
      <c r="C8191" s="154">
        <v>2020</v>
      </c>
      <c r="D8191" s="155">
        <v>0</v>
      </c>
      <c r="E8191" s="155">
        <v>0</v>
      </c>
      <c r="F8191" s="155">
        <v>0</v>
      </c>
      <c r="G8191" s="155">
        <v>0</v>
      </c>
      <c r="H8191" s="155">
        <v>571483</v>
      </c>
      <c r="I8191" s="155">
        <v>118658</v>
      </c>
      <c r="J8191" s="155">
        <v>148984</v>
      </c>
      <c r="K8191" s="155">
        <v>8245</v>
      </c>
      <c r="L8191" s="156">
        <v>0</v>
      </c>
      <c r="M8191" s="157">
        <v>0</v>
      </c>
    </row>
    <row r="8192" spans="1:13">
      <c r="A8192" s="158">
        <v>151</v>
      </c>
      <c r="B8192" s="159" t="s">
        <v>123</v>
      </c>
      <c r="C8192" s="160">
        <v>2020</v>
      </c>
      <c r="D8192" s="161">
        <v>0</v>
      </c>
      <c r="E8192" s="161">
        <v>0</v>
      </c>
      <c r="F8192" s="161">
        <v>0</v>
      </c>
      <c r="G8192" s="161">
        <v>0</v>
      </c>
      <c r="H8192" s="161">
        <v>972499</v>
      </c>
      <c r="I8192" s="161">
        <v>2185524</v>
      </c>
      <c r="J8192" s="161">
        <v>170038</v>
      </c>
      <c r="K8192" s="161">
        <v>59497</v>
      </c>
      <c r="L8192" s="162">
        <v>0</v>
      </c>
      <c r="M8192" s="163">
        <v>-3</v>
      </c>
    </row>
    <row r="8193" spans="1:13">
      <c r="A8193" s="152">
        <v>193</v>
      </c>
      <c r="B8193" s="153" t="s">
        <v>27</v>
      </c>
      <c r="C8193" s="154">
        <v>2020</v>
      </c>
      <c r="D8193" s="155">
        <v>0</v>
      </c>
      <c r="E8193" s="155">
        <v>0</v>
      </c>
      <c r="F8193" s="155">
        <v>0</v>
      </c>
      <c r="G8193" s="155">
        <v>0</v>
      </c>
      <c r="H8193" s="155">
        <v>400033</v>
      </c>
      <c r="I8193" s="155">
        <v>668851.05000000005</v>
      </c>
      <c r="J8193" s="155">
        <v>1792182</v>
      </c>
      <c r="K8193" s="155">
        <v>86500</v>
      </c>
      <c r="L8193" s="156">
        <v>6</v>
      </c>
      <c r="M8193" s="157">
        <v>-1</v>
      </c>
    </row>
    <row r="8194" spans="1:13">
      <c r="A8194" s="158">
        <v>172</v>
      </c>
      <c r="B8194" s="159" t="s">
        <v>129</v>
      </c>
      <c r="C8194" s="160">
        <v>2020</v>
      </c>
      <c r="D8194" s="161">
        <v>0</v>
      </c>
      <c r="E8194" s="161">
        <v>0</v>
      </c>
      <c r="F8194" s="161">
        <v>0</v>
      </c>
      <c r="G8194" s="161">
        <v>0</v>
      </c>
      <c r="H8194" s="161">
        <v>379327</v>
      </c>
      <c r="I8194" s="161">
        <v>173449.55</v>
      </c>
      <c r="J8194" s="161">
        <v>-982082</v>
      </c>
      <c r="K8194" s="161">
        <v>-29590</v>
      </c>
      <c r="L8194" s="162">
        <v>1</v>
      </c>
      <c r="M8194" s="163">
        <v>0</v>
      </c>
    </row>
    <row r="8195" spans="1:13">
      <c r="A8195" s="152">
        <v>27</v>
      </c>
      <c r="B8195" s="153" t="s">
        <v>67</v>
      </c>
      <c r="C8195" s="154">
        <v>2020</v>
      </c>
      <c r="D8195" s="155">
        <v>0</v>
      </c>
      <c r="E8195" s="155">
        <v>0</v>
      </c>
      <c r="F8195" s="155">
        <v>0</v>
      </c>
      <c r="G8195" s="155">
        <v>0</v>
      </c>
      <c r="H8195" s="155">
        <v>388905</v>
      </c>
      <c r="I8195" s="155">
        <v>385087</v>
      </c>
      <c r="J8195" s="155">
        <v>51541</v>
      </c>
      <c r="K8195" s="155">
        <v>-2822</v>
      </c>
      <c r="L8195" s="156">
        <v>0</v>
      </c>
      <c r="M8195" s="157">
        <v>0</v>
      </c>
    </row>
    <row r="8196" spans="1:13">
      <c r="A8196" s="158">
        <v>114</v>
      </c>
      <c r="B8196" s="159" t="s">
        <v>21</v>
      </c>
      <c r="C8196" s="160">
        <v>2020</v>
      </c>
      <c r="D8196" s="161">
        <v>0</v>
      </c>
      <c r="E8196" s="161">
        <v>0</v>
      </c>
      <c r="F8196" s="161">
        <v>0</v>
      </c>
      <c r="G8196" s="161">
        <v>0</v>
      </c>
      <c r="H8196" s="161">
        <v>32049</v>
      </c>
      <c r="I8196" s="161">
        <v>17374</v>
      </c>
      <c r="J8196" s="161">
        <v>6360</v>
      </c>
      <c r="K8196" s="161">
        <v>486</v>
      </c>
      <c r="L8196" s="162">
        <v>0</v>
      </c>
      <c r="M8196" s="163">
        <v>0</v>
      </c>
    </row>
    <row r="8197" spans="1:13">
      <c r="A8197" s="152">
        <v>28</v>
      </c>
      <c r="B8197" s="153" t="s">
        <v>130</v>
      </c>
      <c r="C8197" s="154">
        <v>2020</v>
      </c>
      <c r="D8197" s="155">
        <v>0</v>
      </c>
      <c r="E8197" s="155">
        <v>0</v>
      </c>
      <c r="F8197" s="155">
        <v>0</v>
      </c>
      <c r="G8197" s="155">
        <v>0</v>
      </c>
      <c r="H8197" s="155">
        <v>508</v>
      </c>
      <c r="I8197" s="155">
        <v>56562.25</v>
      </c>
      <c r="J8197" s="155">
        <v>24920</v>
      </c>
      <c r="K8197" s="155">
        <v>3131</v>
      </c>
      <c r="L8197" s="156">
        <v>0</v>
      </c>
      <c r="M8197" s="157">
        <v>-1</v>
      </c>
    </row>
    <row r="8198" spans="1:13">
      <c r="A8198" s="158">
        <v>29</v>
      </c>
      <c r="B8198" s="159" t="s">
        <v>146</v>
      </c>
      <c r="C8198" s="160">
        <v>2020</v>
      </c>
      <c r="D8198" s="161">
        <v>0</v>
      </c>
      <c r="E8198" s="161">
        <v>0</v>
      </c>
      <c r="F8198" s="161">
        <v>0</v>
      </c>
      <c r="G8198" s="161">
        <v>0</v>
      </c>
      <c r="H8198" s="161">
        <v>142803</v>
      </c>
      <c r="I8198" s="161">
        <v>66577</v>
      </c>
      <c r="J8198" s="161">
        <v>48</v>
      </c>
      <c r="K8198" s="161">
        <v>-604</v>
      </c>
      <c r="L8198" s="162">
        <v>0</v>
      </c>
      <c r="M8198" s="163">
        <v>0</v>
      </c>
    </row>
    <row r="8199" spans="1:13">
      <c r="A8199" s="152">
        <v>57</v>
      </c>
      <c r="B8199" s="153" t="s">
        <v>110</v>
      </c>
      <c r="C8199" s="154">
        <v>2020</v>
      </c>
      <c r="D8199" s="155">
        <v>0</v>
      </c>
      <c r="E8199" s="155">
        <v>0</v>
      </c>
      <c r="F8199" s="155">
        <v>0</v>
      </c>
      <c r="G8199" s="155">
        <v>0</v>
      </c>
      <c r="H8199" s="155">
        <v>16629</v>
      </c>
      <c r="I8199" s="155">
        <v>26081.95</v>
      </c>
      <c r="J8199" s="155">
        <v>8064</v>
      </c>
      <c r="K8199" s="155">
        <v>4754</v>
      </c>
      <c r="L8199" s="156">
        <v>0</v>
      </c>
      <c r="M8199" s="157">
        <v>1</v>
      </c>
    </row>
    <row r="8200" spans="1:13">
      <c r="A8200" s="158">
        <v>244</v>
      </c>
      <c r="B8200" s="159" t="s">
        <v>53</v>
      </c>
      <c r="C8200" s="160">
        <v>2020</v>
      </c>
      <c r="D8200" s="161">
        <v>0</v>
      </c>
      <c r="E8200" s="161">
        <v>0</v>
      </c>
      <c r="F8200" s="161">
        <v>0</v>
      </c>
      <c r="G8200" s="161">
        <v>0</v>
      </c>
      <c r="H8200" s="161">
        <v>-22109</v>
      </c>
      <c r="I8200" s="161">
        <v>160817</v>
      </c>
      <c r="J8200" s="161">
        <v>-6972</v>
      </c>
      <c r="K8200" s="161">
        <v>-3062</v>
      </c>
      <c r="L8200" s="162">
        <v>5</v>
      </c>
      <c r="M8200" s="163">
        <v>2</v>
      </c>
    </row>
    <row r="8201" spans="1:13">
      <c r="A8201" s="152">
        <v>58</v>
      </c>
      <c r="B8201" s="153" t="s">
        <v>147</v>
      </c>
      <c r="C8201" s="154">
        <v>2020</v>
      </c>
      <c r="D8201" s="155">
        <v>0</v>
      </c>
      <c r="E8201" s="155">
        <v>0</v>
      </c>
      <c r="F8201" s="155">
        <v>0</v>
      </c>
      <c r="G8201" s="155">
        <v>0</v>
      </c>
      <c r="H8201" s="155">
        <v>291448</v>
      </c>
      <c r="I8201" s="155">
        <v>78539.199999999997</v>
      </c>
      <c r="J8201" s="155">
        <v>-249154</v>
      </c>
      <c r="K8201" s="155">
        <v>-15097</v>
      </c>
      <c r="L8201" s="156">
        <v>27</v>
      </c>
      <c r="M8201" s="157">
        <v>-4</v>
      </c>
    </row>
    <row r="8202" spans="1:13">
      <c r="A8202" s="158">
        <v>115</v>
      </c>
      <c r="B8202" s="159" t="s">
        <v>89</v>
      </c>
      <c r="C8202" s="160">
        <v>2020</v>
      </c>
      <c r="D8202" s="161">
        <v>0</v>
      </c>
      <c r="E8202" s="161">
        <v>0</v>
      </c>
      <c r="F8202" s="161">
        <v>0</v>
      </c>
      <c r="G8202" s="161">
        <v>0</v>
      </c>
      <c r="H8202" s="161">
        <v>292031.87</v>
      </c>
      <c r="I8202" s="161">
        <v>468088.95</v>
      </c>
      <c r="J8202" s="161">
        <v>122890</v>
      </c>
      <c r="K8202" s="161">
        <v>2253</v>
      </c>
      <c r="L8202" s="162">
        <v>-1</v>
      </c>
      <c r="M8202" s="163">
        <v>0</v>
      </c>
    </row>
    <row r="8203" spans="1:13">
      <c r="A8203" s="152">
        <v>194</v>
      </c>
      <c r="B8203" s="153" t="s">
        <v>180</v>
      </c>
      <c r="C8203" s="154">
        <v>2020</v>
      </c>
      <c r="D8203" s="155">
        <v>0</v>
      </c>
      <c r="E8203" s="155">
        <v>0</v>
      </c>
      <c r="F8203" s="155">
        <v>0</v>
      </c>
      <c r="G8203" s="155">
        <v>0</v>
      </c>
      <c r="H8203" s="155">
        <v>620401</v>
      </c>
      <c r="I8203" s="155">
        <v>399324</v>
      </c>
      <c r="J8203" s="155">
        <v>-168949</v>
      </c>
      <c r="K8203" s="155">
        <v>-5150</v>
      </c>
      <c r="L8203" s="156">
        <v>0</v>
      </c>
      <c r="M8203" s="157">
        <v>0</v>
      </c>
    </row>
    <row r="8204" spans="1:13">
      <c r="A8204" s="158">
        <v>116</v>
      </c>
      <c r="B8204" s="159" t="s">
        <v>28</v>
      </c>
      <c r="C8204" s="160">
        <v>2020</v>
      </c>
      <c r="D8204" s="161">
        <v>0</v>
      </c>
      <c r="E8204" s="161">
        <v>0</v>
      </c>
      <c r="F8204" s="161">
        <v>0</v>
      </c>
      <c r="G8204" s="161">
        <v>0</v>
      </c>
      <c r="H8204" s="161">
        <v>69818</v>
      </c>
      <c r="I8204" s="161">
        <v>162006.95000000001</v>
      </c>
      <c r="J8204" s="161">
        <v>-106063</v>
      </c>
      <c r="K8204" s="161">
        <v>-1014</v>
      </c>
      <c r="L8204" s="162">
        <v>1</v>
      </c>
      <c r="M8204" s="163">
        <v>1</v>
      </c>
    </row>
    <row r="8205" spans="1:13">
      <c r="A8205" s="152">
        <v>220</v>
      </c>
      <c r="B8205" s="153" t="s">
        <v>184</v>
      </c>
      <c r="C8205" s="154">
        <v>2020</v>
      </c>
      <c r="D8205" s="155">
        <v>0</v>
      </c>
      <c r="E8205" s="155">
        <v>0</v>
      </c>
      <c r="F8205" s="155">
        <v>0</v>
      </c>
      <c r="G8205" s="155">
        <v>0</v>
      </c>
      <c r="H8205" s="155">
        <v>38048</v>
      </c>
      <c r="I8205" s="155">
        <v>33351</v>
      </c>
      <c r="J8205" s="155">
        <v>7704</v>
      </c>
      <c r="K8205" s="155">
        <v>458</v>
      </c>
      <c r="L8205" s="156">
        <v>2</v>
      </c>
      <c r="M8205" s="157">
        <v>0</v>
      </c>
    </row>
    <row r="8206" spans="1:13">
      <c r="A8206" s="158">
        <v>4</v>
      </c>
      <c r="B8206" s="159" t="s">
        <v>164</v>
      </c>
      <c r="C8206" s="160">
        <v>2020</v>
      </c>
      <c r="D8206" s="161">
        <v>0</v>
      </c>
      <c r="E8206" s="161">
        <v>0</v>
      </c>
      <c r="F8206" s="161">
        <v>0</v>
      </c>
      <c r="G8206" s="161">
        <v>0</v>
      </c>
      <c r="H8206" s="161">
        <v>436105</v>
      </c>
      <c r="I8206" s="161">
        <v>259414</v>
      </c>
      <c r="J8206" s="161">
        <v>17640</v>
      </c>
      <c r="K8206" s="161">
        <v>4330</v>
      </c>
      <c r="L8206" s="162">
        <v>0</v>
      </c>
      <c r="M8206" s="163">
        <v>0</v>
      </c>
    </row>
    <row r="8207" spans="1:13">
      <c r="A8207" s="152">
        <v>5</v>
      </c>
      <c r="B8207" s="153" t="s">
        <v>75</v>
      </c>
      <c r="C8207" s="154">
        <v>2020</v>
      </c>
      <c r="D8207" s="155">
        <v>0</v>
      </c>
      <c r="E8207" s="155">
        <v>0</v>
      </c>
      <c r="F8207" s="155">
        <v>0</v>
      </c>
      <c r="G8207" s="155">
        <v>0</v>
      </c>
      <c r="H8207" s="155">
        <v>609482</v>
      </c>
      <c r="I8207" s="155">
        <v>277715.20000000001</v>
      </c>
      <c r="J8207" s="155">
        <v>14736</v>
      </c>
      <c r="K8207" s="155">
        <v>-11311</v>
      </c>
      <c r="L8207" s="156">
        <v>7</v>
      </c>
      <c r="M8207" s="157">
        <v>4</v>
      </c>
    </row>
    <row r="8208" spans="1:13">
      <c r="A8208" s="158">
        <v>31</v>
      </c>
      <c r="B8208" s="159" t="s">
        <v>111</v>
      </c>
      <c r="C8208" s="160">
        <v>2020</v>
      </c>
      <c r="D8208" s="161">
        <v>0</v>
      </c>
      <c r="E8208" s="161">
        <v>0</v>
      </c>
      <c r="F8208" s="161">
        <v>0</v>
      </c>
      <c r="G8208" s="161">
        <v>0</v>
      </c>
      <c r="H8208" s="161">
        <v>97209</v>
      </c>
      <c r="I8208" s="161">
        <v>46654</v>
      </c>
      <c r="J8208" s="161">
        <v>34552</v>
      </c>
      <c r="K8208" s="161">
        <v>-17261</v>
      </c>
      <c r="L8208" s="162">
        <v>3</v>
      </c>
      <c r="M8208" s="163">
        <v>0</v>
      </c>
    </row>
    <row r="8209" spans="1:13">
      <c r="A8209" s="152">
        <v>152</v>
      </c>
      <c r="B8209" s="153" t="s">
        <v>54</v>
      </c>
      <c r="C8209" s="154">
        <v>2020</v>
      </c>
      <c r="D8209" s="155">
        <v>0</v>
      </c>
      <c r="E8209" s="155">
        <v>0</v>
      </c>
      <c r="F8209" s="155">
        <v>0</v>
      </c>
      <c r="G8209" s="155">
        <v>0</v>
      </c>
      <c r="H8209" s="155">
        <v>87692</v>
      </c>
      <c r="I8209" s="155">
        <v>1654321.95</v>
      </c>
      <c r="J8209" s="155">
        <v>36848</v>
      </c>
      <c r="K8209" s="155">
        <v>25758</v>
      </c>
      <c r="L8209" s="156">
        <v>4</v>
      </c>
      <c r="M8209" s="157">
        <v>0</v>
      </c>
    </row>
    <row r="8210" spans="1:13">
      <c r="A8210" s="158">
        <v>221</v>
      </c>
      <c r="B8210" s="159" t="s">
        <v>41</v>
      </c>
      <c r="C8210" s="160">
        <v>2020</v>
      </c>
      <c r="D8210" s="161">
        <v>0</v>
      </c>
      <c r="E8210" s="161">
        <v>0</v>
      </c>
      <c r="F8210" s="161">
        <v>0</v>
      </c>
      <c r="G8210" s="161">
        <v>0</v>
      </c>
      <c r="H8210" s="161">
        <v>119778</v>
      </c>
      <c r="I8210" s="161">
        <v>115050.65</v>
      </c>
      <c r="J8210" s="161">
        <v>247744</v>
      </c>
      <c r="K8210" s="161">
        <v>29252</v>
      </c>
      <c r="L8210" s="162">
        <v>0</v>
      </c>
      <c r="M8210" s="163">
        <v>1</v>
      </c>
    </row>
    <row r="8211" spans="1:13">
      <c r="A8211" s="152">
        <v>117</v>
      </c>
      <c r="B8211" s="153" t="s">
        <v>42</v>
      </c>
      <c r="C8211" s="154">
        <v>2020</v>
      </c>
      <c r="D8211" s="155">
        <v>0</v>
      </c>
      <c r="E8211" s="155">
        <v>0</v>
      </c>
      <c r="F8211" s="155">
        <v>0</v>
      </c>
      <c r="G8211" s="155">
        <v>0</v>
      </c>
      <c r="H8211" s="155">
        <v>314734</v>
      </c>
      <c r="I8211" s="155">
        <v>308400.59999999998</v>
      </c>
      <c r="J8211" s="155">
        <v>-34178</v>
      </c>
      <c r="K8211" s="155">
        <v>2654</v>
      </c>
      <c r="L8211" s="156">
        <v>3</v>
      </c>
      <c r="M8211" s="157">
        <v>0</v>
      </c>
    </row>
    <row r="8212" spans="1:13">
      <c r="A8212" s="158">
        <v>173</v>
      </c>
      <c r="B8212" s="159" t="s">
        <v>138</v>
      </c>
      <c r="C8212" s="160">
        <v>2020</v>
      </c>
      <c r="D8212" s="161">
        <v>0</v>
      </c>
      <c r="E8212" s="161">
        <v>0</v>
      </c>
      <c r="F8212" s="161">
        <v>0</v>
      </c>
      <c r="G8212" s="161">
        <v>0</v>
      </c>
      <c r="H8212" s="161">
        <v>417884</v>
      </c>
      <c r="I8212" s="161">
        <v>101185</v>
      </c>
      <c r="J8212" s="161">
        <v>6632</v>
      </c>
      <c r="K8212" s="161">
        <v>3704</v>
      </c>
      <c r="L8212" s="162">
        <v>0</v>
      </c>
      <c r="M8212" s="163">
        <v>0</v>
      </c>
    </row>
    <row r="8213" spans="1:13">
      <c r="A8213" s="152">
        <v>59</v>
      </c>
      <c r="B8213" s="153" t="s">
        <v>139</v>
      </c>
      <c r="C8213" s="154">
        <v>2020</v>
      </c>
      <c r="D8213" s="155">
        <v>0</v>
      </c>
      <c r="E8213" s="155">
        <v>0</v>
      </c>
      <c r="F8213" s="155">
        <v>0</v>
      </c>
      <c r="G8213" s="155">
        <v>0</v>
      </c>
      <c r="H8213" s="155">
        <v>381052</v>
      </c>
      <c r="I8213" s="155">
        <v>103768</v>
      </c>
      <c r="J8213" s="155">
        <v>67756</v>
      </c>
      <c r="K8213" s="155">
        <v>2387</v>
      </c>
      <c r="L8213" s="156">
        <v>0</v>
      </c>
      <c r="M8213" s="157">
        <v>0</v>
      </c>
    </row>
    <row r="8214" spans="1:13">
      <c r="A8214" s="158">
        <v>153</v>
      </c>
      <c r="B8214" s="159" t="s">
        <v>157</v>
      </c>
      <c r="C8214" s="160">
        <v>2020</v>
      </c>
      <c r="D8214" s="161">
        <v>0</v>
      </c>
      <c r="E8214" s="161">
        <v>0</v>
      </c>
      <c r="F8214" s="161">
        <v>0</v>
      </c>
      <c r="G8214" s="161">
        <v>0</v>
      </c>
      <c r="H8214" s="161">
        <v>337165</v>
      </c>
      <c r="I8214" s="161">
        <v>312003</v>
      </c>
      <c r="J8214" s="161">
        <v>598302</v>
      </c>
      <c r="K8214" s="161">
        <v>-10120</v>
      </c>
      <c r="L8214" s="162">
        <v>0</v>
      </c>
      <c r="M8214" s="163">
        <v>0</v>
      </c>
    </row>
    <row r="8215" spans="1:13">
      <c r="A8215" s="152">
        <v>295</v>
      </c>
      <c r="B8215" s="153" t="s">
        <v>55</v>
      </c>
      <c r="C8215" s="154">
        <v>2020</v>
      </c>
      <c r="D8215" s="155">
        <v>0</v>
      </c>
      <c r="E8215" s="155">
        <v>0</v>
      </c>
      <c r="F8215" s="155">
        <v>0</v>
      </c>
      <c r="G8215" s="155">
        <v>0</v>
      </c>
      <c r="H8215" s="155">
        <v>4660750</v>
      </c>
      <c r="I8215" s="155">
        <v>1441527</v>
      </c>
      <c r="J8215" s="155">
        <v>-715051</v>
      </c>
      <c r="K8215" s="155">
        <v>214970</v>
      </c>
      <c r="L8215" s="156">
        <v>1</v>
      </c>
      <c r="M8215" s="157">
        <v>0</v>
      </c>
    </row>
    <row r="8216" spans="1:13">
      <c r="A8216" s="158">
        <v>60</v>
      </c>
      <c r="B8216" s="159" t="s">
        <v>148</v>
      </c>
      <c r="C8216" s="160">
        <v>2020</v>
      </c>
      <c r="D8216" s="161">
        <v>0</v>
      </c>
      <c r="E8216" s="161">
        <v>0</v>
      </c>
      <c r="F8216" s="161">
        <v>0</v>
      </c>
      <c r="G8216" s="161">
        <v>0</v>
      </c>
      <c r="H8216" s="161">
        <v>63401</v>
      </c>
      <c r="I8216" s="161">
        <v>37940</v>
      </c>
      <c r="J8216" s="161">
        <v>37780</v>
      </c>
      <c r="K8216" s="161">
        <v>4645</v>
      </c>
      <c r="L8216" s="162">
        <v>0</v>
      </c>
      <c r="M8216" s="163">
        <v>0</v>
      </c>
    </row>
    <row r="8217" spans="1:13">
      <c r="A8217" s="152">
        <v>32</v>
      </c>
      <c r="B8217" s="153" t="s">
        <v>188</v>
      </c>
      <c r="C8217" s="154">
        <v>2020</v>
      </c>
      <c r="D8217" s="155">
        <v>0</v>
      </c>
      <c r="E8217" s="155">
        <v>0</v>
      </c>
      <c r="F8217" s="155">
        <v>0</v>
      </c>
      <c r="G8217" s="155">
        <v>0</v>
      </c>
      <c r="H8217" s="155">
        <v>54969</v>
      </c>
      <c r="I8217" s="155">
        <v>60179.05</v>
      </c>
      <c r="J8217" s="155">
        <v>22784</v>
      </c>
      <c r="K8217" s="155">
        <v>369</v>
      </c>
      <c r="L8217" s="156">
        <v>0</v>
      </c>
      <c r="M8217" s="157">
        <v>0</v>
      </c>
    </row>
    <row r="8218" spans="1:13">
      <c r="A8218" s="158">
        <v>61</v>
      </c>
      <c r="B8218" s="159" t="s">
        <v>165</v>
      </c>
      <c r="C8218" s="160">
        <v>2020</v>
      </c>
      <c r="D8218" s="161">
        <v>0</v>
      </c>
      <c r="E8218" s="161">
        <v>0</v>
      </c>
      <c r="F8218" s="161">
        <v>0</v>
      </c>
      <c r="G8218" s="161">
        <v>0</v>
      </c>
      <c r="H8218" s="161">
        <v>149760</v>
      </c>
      <c r="I8218" s="161">
        <v>37529</v>
      </c>
      <c r="J8218" s="161">
        <v>-4496</v>
      </c>
      <c r="K8218" s="161">
        <v>1051</v>
      </c>
      <c r="L8218" s="162">
        <v>1</v>
      </c>
      <c r="M8218" s="163">
        <v>5</v>
      </c>
    </row>
    <row r="8219" spans="1:13">
      <c r="A8219" s="152">
        <v>87</v>
      </c>
      <c r="B8219" s="153" t="s">
        <v>158</v>
      </c>
      <c r="C8219" s="154">
        <v>2020</v>
      </c>
      <c r="D8219" s="155">
        <v>0</v>
      </c>
      <c r="E8219" s="155">
        <v>0</v>
      </c>
      <c r="F8219" s="155">
        <v>0</v>
      </c>
      <c r="G8219" s="155">
        <v>0</v>
      </c>
      <c r="H8219" s="155">
        <v>161809</v>
      </c>
      <c r="I8219" s="155">
        <v>20334</v>
      </c>
      <c r="J8219" s="155">
        <v>14832</v>
      </c>
      <c r="K8219" s="155">
        <v>524</v>
      </c>
      <c r="L8219" s="156">
        <v>0</v>
      </c>
      <c r="M8219" s="157">
        <v>0</v>
      </c>
    </row>
    <row r="8220" spans="1:13">
      <c r="A8220" s="158">
        <v>296</v>
      </c>
      <c r="B8220" s="159" t="s">
        <v>43</v>
      </c>
      <c r="C8220" s="160">
        <v>2020</v>
      </c>
      <c r="D8220" s="161">
        <v>0</v>
      </c>
      <c r="E8220" s="161">
        <v>0</v>
      </c>
      <c r="F8220" s="161">
        <v>0</v>
      </c>
      <c r="G8220" s="161">
        <v>0</v>
      </c>
      <c r="H8220" s="161">
        <v>874396</v>
      </c>
      <c r="I8220" s="161">
        <v>463700.2</v>
      </c>
      <c r="J8220" s="161">
        <v>425292</v>
      </c>
      <c r="K8220" s="161">
        <v>3713</v>
      </c>
      <c r="L8220" s="162">
        <v>7</v>
      </c>
      <c r="M8220" s="163">
        <v>-1</v>
      </c>
    </row>
    <row r="8221" spans="1:13">
      <c r="A8221" s="152">
        <v>6</v>
      </c>
      <c r="B8221" s="153" t="s">
        <v>166</v>
      </c>
      <c r="C8221" s="154">
        <v>2020</v>
      </c>
      <c r="D8221" s="155">
        <v>0</v>
      </c>
      <c r="E8221" s="155">
        <v>0</v>
      </c>
      <c r="F8221" s="155">
        <v>0</v>
      </c>
      <c r="G8221" s="155">
        <v>0</v>
      </c>
      <c r="H8221" s="155">
        <v>212537</v>
      </c>
      <c r="I8221" s="155">
        <v>106655.5</v>
      </c>
      <c r="J8221" s="155">
        <v>25048</v>
      </c>
      <c r="K8221" s="155">
        <v>1219</v>
      </c>
      <c r="L8221" s="156">
        <v>8</v>
      </c>
      <c r="M8221" s="157">
        <v>-3</v>
      </c>
    </row>
    <row r="8222" spans="1:13">
      <c r="A8222" s="158">
        <v>135</v>
      </c>
      <c r="B8222" s="159" t="s">
        <v>29</v>
      </c>
      <c r="C8222" s="160">
        <v>2020</v>
      </c>
      <c r="D8222" s="161">
        <v>0</v>
      </c>
      <c r="E8222" s="161">
        <v>0</v>
      </c>
      <c r="F8222" s="161">
        <v>0</v>
      </c>
      <c r="G8222" s="161">
        <v>0</v>
      </c>
      <c r="H8222" s="161">
        <v>5814619</v>
      </c>
      <c r="I8222" s="161">
        <v>1763543.05</v>
      </c>
      <c r="J8222" s="161">
        <v>449933</v>
      </c>
      <c r="K8222" s="161">
        <v>10761</v>
      </c>
      <c r="L8222" s="162">
        <v>17</v>
      </c>
      <c r="M8222" s="163">
        <v>1</v>
      </c>
    </row>
    <row r="8223" spans="1:13">
      <c r="A8223" s="152">
        <v>33</v>
      </c>
      <c r="B8223" s="153" t="s">
        <v>175</v>
      </c>
      <c r="C8223" s="154">
        <v>2020</v>
      </c>
      <c r="D8223" s="155">
        <v>0</v>
      </c>
      <c r="E8223" s="155">
        <v>0</v>
      </c>
      <c r="F8223" s="155">
        <v>0</v>
      </c>
      <c r="G8223" s="155">
        <v>0</v>
      </c>
      <c r="H8223" s="155">
        <v>218891</v>
      </c>
      <c r="I8223" s="155">
        <v>27538</v>
      </c>
      <c r="J8223" s="155">
        <v>-257796</v>
      </c>
      <c r="K8223" s="155">
        <v>24315</v>
      </c>
      <c r="L8223" s="156">
        <v>0</v>
      </c>
      <c r="M8223" s="157">
        <v>0</v>
      </c>
    </row>
    <row r="8224" spans="1:13">
      <c r="A8224" s="158">
        <v>62</v>
      </c>
      <c r="B8224" s="159" t="s">
        <v>23</v>
      </c>
      <c r="C8224" s="160">
        <v>2020</v>
      </c>
      <c r="D8224" s="161">
        <v>0</v>
      </c>
      <c r="E8224" s="161">
        <v>0</v>
      </c>
      <c r="F8224" s="161">
        <v>0</v>
      </c>
      <c r="G8224" s="161">
        <v>0</v>
      </c>
      <c r="H8224" s="161">
        <v>651106</v>
      </c>
      <c r="I8224" s="161">
        <v>316856.75</v>
      </c>
      <c r="J8224" s="161">
        <v>490688</v>
      </c>
      <c r="K8224" s="161">
        <v>395658</v>
      </c>
      <c r="L8224" s="162">
        <v>30</v>
      </c>
      <c r="M8224" s="163">
        <v>1</v>
      </c>
    </row>
    <row r="8225" spans="1:13">
      <c r="A8225" s="152">
        <v>7</v>
      </c>
      <c r="B8225" s="153" t="s">
        <v>44</v>
      </c>
      <c r="C8225" s="154">
        <v>2020</v>
      </c>
      <c r="D8225" s="155">
        <v>0</v>
      </c>
      <c r="E8225" s="155">
        <v>0</v>
      </c>
      <c r="F8225" s="155">
        <v>0</v>
      </c>
      <c r="G8225" s="155">
        <v>0</v>
      </c>
      <c r="H8225" s="155">
        <v>58974</v>
      </c>
      <c r="I8225" s="155">
        <v>24965</v>
      </c>
      <c r="J8225" s="155">
        <v>126403</v>
      </c>
      <c r="K8225" s="155">
        <v>5848</v>
      </c>
      <c r="L8225" s="156">
        <v>0</v>
      </c>
      <c r="M8225" s="157">
        <v>0</v>
      </c>
    </row>
    <row r="8226" spans="1:13">
      <c r="A8226" s="158">
        <v>154</v>
      </c>
      <c r="B8226" s="159" t="s">
        <v>115</v>
      </c>
      <c r="C8226" s="160">
        <v>2020</v>
      </c>
      <c r="D8226" s="161">
        <v>0</v>
      </c>
      <c r="E8226" s="161">
        <v>0</v>
      </c>
      <c r="F8226" s="161">
        <v>0</v>
      </c>
      <c r="G8226" s="161">
        <v>0</v>
      </c>
      <c r="H8226" s="161">
        <v>6077121</v>
      </c>
      <c r="I8226" s="161">
        <v>5325500</v>
      </c>
      <c r="J8226" s="161">
        <v>1188263</v>
      </c>
      <c r="K8226" s="161">
        <v>197757</v>
      </c>
      <c r="L8226" s="162">
        <v>0</v>
      </c>
      <c r="M8226" s="163">
        <v>-4</v>
      </c>
    </row>
    <row r="8227" spans="1:13">
      <c r="A8227" s="152">
        <v>136</v>
      </c>
      <c r="B8227" s="153" t="s">
        <v>22</v>
      </c>
      <c r="C8227" s="154">
        <v>2020</v>
      </c>
      <c r="D8227" s="155">
        <v>0</v>
      </c>
      <c r="E8227" s="155">
        <v>0</v>
      </c>
      <c r="F8227" s="155">
        <v>0</v>
      </c>
      <c r="G8227" s="155">
        <v>0</v>
      </c>
      <c r="H8227" s="155">
        <v>698065</v>
      </c>
      <c r="I8227" s="155">
        <v>326543.3</v>
      </c>
      <c r="J8227" s="155">
        <v>35108</v>
      </c>
      <c r="K8227" s="155">
        <v>-399.9</v>
      </c>
      <c r="L8227" s="156">
        <v>-1</v>
      </c>
      <c r="M8227" s="157">
        <v>-1</v>
      </c>
    </row>
    <row r="8228" spans="1:13">
      <c r="A8228" s="158">
        <v>34</v>
      </c>
      <c r="B8228" s="159" t="s">
        <v>152</v>
      </c>
      <c r="C8228" s="160">
        <v>2020</v>
      </c>
      <c r="D8228" s="161">
        <v>0</v>
      </c>
      <c r="E8228" s="161">
        <v>0</v>
      </c>
      <c r="F8228" s="161">
        <v>0</v>
      </c>
      <c r="G8228" s="161">
        <v>0</v>
      </c>
      <c r="H8228" s="161">
        <v>200834</v>
      </c>
      <c r="I8228" s="161">
        <v>238088</v>
      </c>
      <c r="J8228" s="161">
        <v>-29304</v>
      </c>
      <c r="K8228" s="161">
        <v>-8652</v>
      </c>
      <c r="L8228" s="162">
        <v>-1</v>
      </c>
      <c r="M8228" s="163">
        <v>0</v>
      </c>
    </row>
    <row r="8229" spans="1:13">
      <c r="A8229" s="152">
        <v>176</v>
      </c>
      <c r="B8229" s="153" t="s">
        <v>76</v>
      </c>
      <c r="C8229" s="154">
        <v>2020</v>
      </c>
      <c r="D8229" s="155">
        <v>0</v>
      </c>
      <c r="E8229" s="155">
        <v>0</v>
      </c>
      <c r="F8229" s="155">
        <v>0</v>
      </c>
      <c r="G8229" s="155">
        <v>0</v>
      </c>
      <c r="H8229" s="155">
        <v>235170</v>
      </c>
      <c r="I8229" s="155">
        <v>612190.25</v>
      </c>
      <c r="J8229" s="155">
        <v>63330</v>
      </c>
      <c r="K8229" s="155">
        <v>14471</v>
      </c>
      <c r="L8229" s="156">
        <v>1</v>
      </c>
      <c r="M8229" s="157">
        <v>-1</v>
      </c>
    </row>
    <row r="8230" spans="1:13">
      <c r="A8230" s="158">
        <v>63</v>
      </c>
      <c r="B8230" s="159" t="s">
        <v>19</v>
      </c>
      <c r="C8230" s="160">
        <v>2020</v>
      </c>
      <c r="D8230" s="161">
        <v>0</v>
      </c>
      <c r="E8230" s="161">
        <v>0</v>
      </c>
      <c r="F8230" s="161">
        <v>0</v>
      </c>
      <c r="G8230" s="161">
        <v>0</v>
      </c>
      <c r="H8230" s="161">
        <v>106786</v>
      </c>
      <c r="I8230" s="161">
        <v>49138</v>
      </c>
      <c r="J8230" s="161">
        <v>23041</v>
      </c>
      <c r="K8230" s="161">
        <v>2194</v>
      </c>
      <c r="L8230" s="162">
        <v>3</v>
      </c>
      <c r="M8230" s="163">
        <v>1</v>
      </c>
    </row>
    <row r="8231" spans="1:13">
      <c r="A8231" s="152">
        <v>155</v>
      </c>
      <c r="B8231" s="153" t="s">
        <v>45</v>
      </c>
      <c r="C8231" s="154">
        <v>2020</v>
      </c>
      <c r="D8231" s="155">
        <v>0</v>
      </c>
      <c r="E8231" s="155">
        <v>0</v>
      </c>
      <c r="F8231" s="155">
        <v>0</v>
      </c>
      <c r="G8231" s="155">
        <v>0</v>
      </c>
      <c r="H8231" s="155">
        <v>1465691</v>
      </c>
      <c r="I8231" s="155">
        <v>603943</v>
      </c>
      <c r="J8231" s="155">
        <v>4427937</v>
      </c>
      <c r="K8231" s="155">
        <v>71829</v>
      </c>
      <c r="L8231" s="156">
        <v>8</v>
      </c>
      <c r="M8231" s="157">
        <v>3</v>
      </c>
    </row>
    <row r="8232" spans="1:13">
      <c r="A8232" s="158">
        <v>35</v>
      </c>
      <c r="B8232" s="159" t="s">
        <v>162</v>
      </c>
      <c r="C8232" s="160">
        <v>2020</v>
      </c>
      <c r="D8232" s="161">
        <v>0</v>
      </c>
      <c r="E8232" s="161">
        <v>0</v>
      </c>
      <c r="F8232" s="161">
        <v>0</v>
      </c>
      <c r="G8232" s="161">
        <v>0</v>
      </c>
      <c r="H8232" s="161">
        <v>138403</v>
      </c>
      <c r="I8232" s="161">
        <v>66151.7</v>
      </c>
      <c r="J8232" s="161">
        <v>25803</v>
      </c>
      <c r="K8232" s="161">
        <v>186</v>
      </c>
      <c r="L8232" s="162">
        <v>0</v>
      </c>
      <c r="M8232" s="163">
        <v>0</v>
      </c>
    </row>
    <row r="8233" spans="1:13">
      <c r="A8233" s="152">
        <v>8</v>
      </c>
      <c r="B8233" s="153" t="s">
        <v>181</v>
      </c>
      <c r="C8233" s="154">
        <v>2020</v>
      </c>
      <c r="D8233" s="155">
        <v>0</v>
      </c>
      <c r="E8233" s="155">
        <v>0</v>
      </c>
      <c r="F8233" s="155">
        <v>0</v>
      </c>
      <c r="G8233" s="155">
        <v>0</v>
      </c>
      <c r="H8233" s="155">
        <v>-551</v>
      </c>
      <c r="I8233" s="155">
        <v>45251</v>
      </c>
      <c r="J8233" s="155">
        <v>1472</v>
      </c>
      <c r="K8233" s="155">
        <v>1363</v>
      </c>
      <c r="L8233" s="156">
        <v>0</v>
      </c>
      <c r="M8233" s="157">
        <v>0</v>
      </c>
    </row>
    <row r="8234" spans="1:13">
      <c r="A8234" s="158">
        <v>195</v>
      </c>
      <c r="B8234" s="159" t="s">
        <v>91</v>
      </c>
      <c r="C8234" s="160">
        <v>2020</v>
      </c>
      <c r="D8234" s="161">
        <v>0</v>
      </c>
      <c r="E8234" s="161">
        <v>0</v>
      </c>
      <c r="F8234" s="161">
        <v>0</v>
      </c>
      <c r="G8234" s="161">
        <v>0</v>
      </c>
      <c r="H8234" s="161">
        <v>2534630</v>
      </c>
      <c r="I8234" s="161">
        <v>1290388</v>
      </c>
      <c r="J8234" s="161">
        <v>161800</v>
      </c>
      <c r="K8234" s="161">
        <v>8774</v>
      </c>
      <c r="L8234" s="162">
        <v>1</v>
      </c>
      <c r="M8234" s="163">
        <v>-4</v>
      </c>
    </row>
    <row r="8235" spans="1:13">
      <c r="A8235" s="152">
        <v>156</v>
      </c>
      <c r="B8235" s="153" t="s">
        <v>140</v>
      </c>
      <c r="C8235" s="154">
        <v>2020</v>
      </c>
      <c r="D8235" s="155">
        <v>0</v>
      </c>
      <c r="E8235" s="155">
        <v>0</v>
      </c>
      <c r="F8235" s="155">
        <v>0</v>
      </c>
      <c r="G8235" s="155">
        <v>0</v>
      </c>
      <c r="H8235" s="155">
        <v>2847867</v>
      </c>
      <c r="I8235" s="155">
        <v>1943812</v>
      </c>
      <c r="J8235" s="155">
        <v>-85535</v>
      </c>
      <c r="K8235" s="155">
        <v>-33330</v>
      </c>
      <c r="L8235" s="156">
        <v>0</v>
      </c>
      <c r="M8235" s="157">
        <v>-1</v>
      </c>
    </row>
    <row r="8236" spans="1:13">
      <c r="A8236" s="158">
        <v>9</v>
      </c>
      <c r="B8236" s="159" t="s">
        <v>56</v>
      </c>
      <c r="C8236" s="160">
        <v>2020</v>
      </c>
      <c r="D8236" s="161">
        <v>0</v>
      </c>
      <c r="E8236" s="161">
        <v>0</v>
      </c>
      <c r="F8236" s="161">
        <v>0</v>
      </c>
      <c r="G8236" s="161">
        <v>0</v>
      </c>
      <c r="H8236" s="161">
        <v>632361</v>
      </c>
      <c r="I8236" s="161">
        <v>205572.25</v>
      </c>
      <c r="J8236" s="161">
        <v>-130576</v>
      </c>
      <c r="K8236" s="161">
        <v>11608</v>
      </c>
      <c r="L8236" s="162">
        <v>2</v>
      </c>
      <c r="M8236" s="163">
        <v>1</v>
      </c>
    </row>
    <row r="8237" spans="1:13">
      <c r="A8237" s="152">
        <v>196</v>
      </c>
      <c r="B8237" s="153" t="s">
        <v>92</v>
      </c>
      <c r="C8237" s="154">
        <v>2020</v>
      </c>
      <c r="D8237" s="155">
        <v>0</v>
      </c>
      <c r="E8237" s="155">
        <v>0</v>
      </c>
      <c r="F8237" s="155">
        <v>0</v>
      </c>
      <c r="G8237" s="155">
        <v>0</v>
      </c>
      <c r="H8237" s="155">
        <v>280185</v>
      </c>
      <c r="I8237" s="155">
        <v>71700</v>
      </c>
      <c r="J8237" s="155">
        <v>26533</v>
      </c>
      <c r="K8237" s="155">
        <v>4651</v>
      </c>
      <c r="L8237" s="156">
        <v>0</v>
      </c>
      <c r="M8237" s="157">
        <v>0</v>
      </c>
    </row>
    <row r="8238" spans="1:13">
      <c r="A8238" s="158">
        <v>88</v>
      </c>
      <c r="B8238" s="159" t="s">
        <v>68</v>
      </c>
      <c r="C8238" s="160">
        <v>2020</v>
      </c>
      <c r="D8238" s="161">
        <v>0</v>
      </c>
      <c r="E8238" s="161">
        <v>0</v>
      </c>
      <c r="F8238" s="161">
        <v>0</v>
      </c>
      <c r="G8238" s="161">
        <v>0</v>
      </c>
      <c r="H8238" s="161">
        <v>1475541</v>
      </c>
      <c r="I8238" s="161">
        <v>734677</v>
      </c>
      <c r="J8238" s="161">
        <v>117096</v>
      </c>
      <c r="K8238" s="161">
        <v>-7006</v>
      </c>
      <c r="L8238" s="162">
        <v>-1</v>
      </c>
      <c r="M8238" s="163">
        <v>0</v>
      </c>
    </row>
    <row r="8239" spans="1:13">
      <c r="A8239" s="152">
        <v>223</v>
      </c>
      <c r="B8239" s="153" t="s">
        <v>37</v>
      </c>
      <c r="C8239" s="154">
        <v>2020</v>
      </c>
      <c r="D8239" s="155">
        <v>0</v>
      </c>
      <c r="E8239" s="155">
        <v>0</v>
      </c>
      <c r="F8239" s="155">
        <v>0</v>
      </c>
      <c r="G8239" s="155">
        <v>0</v>
      </c>
      <c r="H8239" s="155">
        <v>484351</v>
      </c>
      <c r="I8239" s="155">
        <v>190562</v>
      </c>
      <c r="J8239" s="155">
        <v>-156792</v>
      </c>
      <c r="K8239" s="155">
        <v>4837</v>
      </c>
      <c r="L8239" s="156">
        <v>1</v>
      </c>
      <c r="M8239" s="157">
        <v>0</v>
      </c>
    </row>
    <row r="8240" spans="1:13">
      <c r="A8240" s="158">
        <v>89</v>
      </c>
      <c r="B8240" s="159" t="s">
        <v>124</v>
      </c>
      <c r="C8240" s="160">
        <v>2020</v>
      </c>
      <c r="D8240" s="161">
        <v>0</v>
      </c>
      <c r="E8240" s="161">
        <v>0</v>
      </c>
      <c r="F8240" s="161">
        <v>0</v>
      </c>
      <c r="G8240" s="161">
        <v>0</v>
      </c>
      <c r="H8240" s="161">
        <v>183079</v>
      </c>
      <c r="I8240" s="161">
        <v>33295</v>
      </c>
      <c r="J8240" s="161">
        <v>95285</v>
      </c>
      <c r="K8240" s="161">
        <v>3163</v>
      </c>
      <c r="L8240" s="162">
        <v>0</v>
      </c>
      <c r="M8240" s="163">
        <v>-1</v>
      </c>
    </row>
    <row r="8241" spans="1:13">
      <c r="A8241" s="152">
        <v>90</v>
      </c>
      <c r="B8241" s="153" t="s">
        <v>69</v>
      </c>
      <c r="C8241" s="154">
        <v>2020</v>
      </c>
      <c r="D8241" s="155">
        <v>0</v>
      </c>
      <c r="E8241" s="155">
        <v>0</v>
      </c>
      <c r="F8241" s="155">
        <v>0</v>
      </c>
      <c r="G8241" s="155">
        <v>0</v>
      </c>
      <c r="H8241" s="155">
        <v>245769</v>
      </c>
      <c r="I8241" s="155">
        <v>102524</v>
      </c>
      <c r="J8241" s="155">
        <v>134775</v>
      </c>
      <c r="K8241" s="155">
        <v>10835</v>
      </c>
      <c r="L8241" s="156">
        <v>0</v>
      </c>
      <c r="M8241" s="157">
        <v>0</v>
      </c>
    </row>
    <row r="8242" spans="1:13">
      <c r="A8242" s="158">
        <v>91</v>
      </c>
      <c r="B8242" s="159" t="s">
        <v>57</v>
      </c>
      <c r="C8242" s="160">
        <v>2020</v>
      </c>
      <c r="D8242" s="161">
        <v>0</v>
      </c>
      <c r="E8242" s="161">
        <v>0</v>
      </c>
      <c r="F8242" s="161">
        <v>0</v>
      </c>
      <c r="G8242" s="161">
        <v>0</v>
      </c>
      <c r="H8242" s="161">
        <v>321311</v>
      </c>
      <c r="I8242" s="161">
        <v>76315.8</v>
      </c>
      <c r="J8242" s="161">
        <v>-810872</v>
      </c>
      <c r="K8242" s="161">
        <v>555</v>
      </c>
      <c r="L8242" s="162">
        <v>-2</v>
      </c>
      <c r="M8242" s="163">
        <v>-1</v>
      </c>
    </row>
    <row r="8243" spans="1:13">
      <c r="A8243" s="152">
        <v>64</v>
      </c>
      <c r="B8243" s="153" t="s">
        <v>116</v>
      </c>
      <c r="C8243" s="154">
        <v>2020</v>
      </c>
      <c r="D8243" s="155">
        <v>0</v>
      </c>
      <c r="E8243" s="155">
        <v>0</v>
      </c>
      <c r="F8243" s="155">
        <v>0</v>
      </c>
      <c r="G8243" s="155">
        <v>0</v>
      </c>
      <c r="H8243" s="155">
        <v>703306</v>
      </c>
      <c r="I8243" s="155">
        <v>354911</v>
      </c>
      <c r="J8243" s="155">
        <v>150186</v>
      </c>
      <c r="K8243" s="155">
        <v>10528</v>
      </c>
      <c r="L8243" s="156">
        <v>-1</v>
      </c>
      <c r="M8243" s="157">
        <v>-1</v>
      </c>
    </row>
    <row r="8244" spans="1:13">
      <c r="A8244" s="158">
        <v>65</v>
      </c>
      <c r="B8244" s="159" t="s">
        <v>187</v>
      </c>
      <c r="C8244" s="160">
        <v>2020</v>
      </c>
      <c r="D8244" s="161">
        <v>0</v>
      </c>
      <c r="E8244" s="161">
        <v>0</v>
      </c>
      <c r="F8244" s="161">
        <v>0</v>
      </c>
      <c r="G8244" s="161">
        <v>0</v>
      </c>
      <c r="H8244" s="161">
        <v>227</v>
      </c>
      <c r="I8244" s="161">
        <v>8120</v>
      </c>
      <c r="J8244" s="161">
        <v>-9416</v>
      </c>
      <c r="K8244" s="161">
        <v>292</v>
      </c>
      <c r="L8244" s="162">
        <v>0</v>
      </c>
      <c r="M8244" s="163">
        <v>6</v>
      </c>
    </row>
    <row r="8245" spans="1:13">
      <c r="A8245" s="152">
        <v>245</v>
      </c>
      <c r="B8245" s="153" t="s">
        <v>46</v>
      </c>
      <c r="C8245" s="154">
        <v>2020</v>
      </c>
      <c r="D8245" s="155">
        <v>0</v>
      </c>
      <c r="E8245" s="155">
        <v>0</v>
      </c>
      <c r="F8245" s="155">
        <v>0</v>
      </c>
      <c r="G8245" s="155">
        <v>0</v>
      </c>
      <c r="H8245" s="155">
        <v>320686</v>
      </c>
      <c r="I8245" s="155">
        <v>197137</v>
      </c>
      <c r="J8245" s="155">
        <v>-27616</v>
      </c>
      <c r="K8245" s="155">
        <v>141</v>
      </c>
      <c r="L8245" s="156">
        <v>-11</v>
      </c>
      <c r="M8245" s="157">
        <v>5</v>
      </c>
    </row>
    <row r="8246" spans="1:13">
      <c r="A8246" s="158">
        <v>92</v>
      </c>
      <c r="B8246" s="159" t="s">
        <v>117</v>
      </c>
      <c r="C8246" s="160">
        <v>2020</v>
      </c>
      <c r="D8246" s="161">
        <v>0</v>
      </c>
      <c r="E8246" s="161">
        <v>0</v>
      </c>
      <c r="F8246" s="161">
        <v>0</v>
      </c>
      <c r="G8246" s="161">
        <v>0</v>
      </c>
      <c r="H8246" s="161">
        <v>538528</v>
      </c>
      <c r="I8246" s="161">
        <v>226777</v>
      </c>
      <c r="J8246" s="161">
        <v>106800</v>
      </c>
      <c r="K8246" s="161">
        <v>165461</v>
      </c>
      <c r="L8246" s="162">
        <v>1</v>
      </c>
      <c r="M8246" s="163">
        <v>0</v>
      </c>
    </row>
    <row r="8247" spans="1:13">
      <c r="A8247" s="152">
        <v>137</v>
      </c>
      <c r="B8247" s="153" t="s">
        <v>93</v>
      </c>
      <c r="C8247" s="154">
        <v>2020</v>
      </c>
      <c r="D8247" s="155">
        <v>0</v>
      </c>
      <c r="E8247" s="155">
        <v>0</v>
      </c>
      <c r="F8247" s="155">
        <v>0</v>
      </c>
      <c r="G8247" s="155">
        <v>0</v>
      </c>
      <c r="H8247" s="155">
        <v>1032266</v>
      </c>
      <c r="I8247" s="155">
        <v>446422.8</v>
      </c>
      <c r="J8247" s="155">
        <v>72583</v>
      </c>
      <c r="K8247" s="155">
        <v>2722</v>
      </c>
      <c r="L8247" s="156">
        <v>8</v>
      </c>
      <c r="M8247" s="157">
        <v>2</v>
      </c>
    </row>
    <row r="8248" spans="1:13">
      <c r="A8248" s="158">
        <v>93</v>
      </c>
      <c r="B8248" s="159" t="s">
        <v>177</v>
      </c>
      <c r="C8248" s="160">
        <v>2020</v>
      </c>
      <c r="D8248" s="161">
        <v>0</v>
      </c>
      <c r="E8248" s="161">
        <v>0</v>
      </c>
      <c r="F8248" s="161">
        <v>0</v>
      </c>
      <c r="G8248" s="161">
        <v>0</v>
      </c>
      <c r="H8248" s="161">
        <v>67307</v>
      </c>
      <c r="I8248" s="161">
        <v>99591.3</v>
      </c>
      <c r="J8248" s="161">
        <v>6736</v>
      </c>
      <c r="K8248" s="161">
        <v>-457</v>
      </c>
      <c r="L8248" s="162">
        <v>1</v>
      </c>
      <c r="M8248" s="163">
        <v>3</v>
      </c>
    </row>
    <row r="8249" spans="1:13">
      <c r="A8249" s="152">
        <v>10</v>
      </c>
      <c r="B8249" s="153" t="s">
        <v>30</v>
      </c>
      <c r="C8249" s="154">
        <v>2020</v>
      </c>
      <c r="D8249" s="155">
        <v>0</v>
      </c>
      <c r="E8249" s="155">
        <v>0</v>
      </c>
      <c r="F8249" s="155">
        <v>0</v>
      </c>
      <c r="G8249" s="155">
        <v>0</v>
      </c>
      <c r="H8249" s="155">
        <v>224141</v>
      </c>
      <c r="I8249" s="155">
        <v>51204</v>
      </c>
      <c r="J8249" s="155">
        <v>32417</v>
      </c>
      <c r="K8249" s="155">
        <v>1046</v>
      </c>
      <c r="L8249" s="156">
        <v>3</v>
      </c>
      <c r="M8249" s="157">
        <v>1</v>
      </c>
    </row>
    <row r="8250" spans="1:13">
      <c r="A8250" s="158">
        <v>157</v>
      </c>
      <c r="B8250" s="159" t="s">
        <v>155</v>
      </c>
      <c r="C8250" s="160">
        <v>2020</v>
      </c>
      <c r="D8250" s="161">
        <v>0</v>
      </c>
      <c r="E8250" s="161">
        <v>0</v>
      </c>
      <c r="F8250" s="161">
        <v>0</v>
      </c>
      <c r="G8250" s="161">
        <v>0</v>
      </c>
      <c r="H8250" s="161">
        <v>385850</v>
      </c>
      <c r="I8250" s="161">
        <v>94246</v>
      </c>
      <c r="J8250" s="161">
        <v>5627</v>
      </c>
      <c r="K8250" s="161">
        <v>-41275</v>
      </c>
      <c r="L8250" s="162">
        <v>0</v>
      </c>
      <c r="M8250" s="163">
        <v>0</v>
      </c>
    </row>
    <row r="8251" spans="1:13">
      <c r="A8251" s="152">
        <v>246</v>
      </c>
      <c r="B8251" s="153" t="s">
        <v>94</v>
      </c>
      <c r="C8251" s="154">
        <v>2020</v>
      </c>
      <c r="D8251" s="155">
        <v>0</v>
      </c>
      <c r="E8251" s="155">
        <v>0</v>
      </c>
      <c r="F8251" s="155">
        <v>0</v>
      </c>
      <c r="G8251" s="155">
        <v>0</v>
      </c>
      <c r="H8251" s="155">
        <v>183512</v>
      </c>
      <c r="I8251" s="155">
        <v>98470</v>
      </c>
      <c r="J8251" s="155">
        <v>53104</v>
      </c>
      <c r="K8251" s="155">
        <v>1146</v>
      </c>
      <c r="L8251" s="156">
        <v>7</v>
      </c>
      <c r="M8251" s="157">
        <v>2</v>
      </c>
    </row>
    <row r="8252" spans="1:13">
      <c r="A8252" s="158">
        <v>66</v>
      </c>
      <c r="B8252" s="159" t="s">
        <v>47</v>
      </c>
      <c r="C8252" s="160">
        <v>2020</v>
      </c>
      <c r="D8252" s="161">
        <v>0</v>
      </c>
      <c r="E8252" s="161">
        <v>0</v>
      </c>
      <c r="F8252" s="161">
        <v>0</v>
      </c>
      <c r="G8252" s="161">
        <v>0</v>
      </c>
      <c r="H8252" s="161">
        <v>3526878</v>
      </c>
      <c r="I8252" s="161">
        <v>586988.5</v>
      </c>
      <c r="J8252" s="161">
        <v>-659442</v>
      </c>
      <c r="K8252" s="161">
        <v>-288716</v>
      </c>
      <c r="L8252" s="162">
        <v>37</v>
      </c>
      <c r="M8252" s="163">
        <v>0</v>
      </c>
    </row>
    <row r="8253" spans="1:13">
      <c r="A8253" s="152">
        <v>37</v>
      </c>
      <c r="B8253" s="153" t="s">
        <v>77</v>
      </c>
      <c r="C8253" s="154">
        <v>2020</v>
      </c>
      <c r="D8253" s="155">
        <v>0</v>
      </c>
      <c r="E8253" s="155">
        <v>0</v>
      </c>
      <c r="F8253" s="155">
        <v>0</v>
      </c>
      <c r="G8253" s="155">
        <v>0</v>
      </c>
      <c r="H8253" s="155">
        <v>161898</v>
      </c>
      <c r="I8253" s="155">
        <v>27331.1</v>
      </c>
      <c r="J8253" s="155">
        <v>20904</v>
      </c>
      <c r="K8253" s="155">
        <v>-926</v>
      </c>
      <c r="L8253" s="156">
        <v>1</v>
      </c>
      <c r="M8253" s="157">
        <v>0</v>
      </c>
    </row>
    <row r="8254" spans="1:13">
      <c r="A8254" s="158">
        <v>94</v>
      </c>
      <c r="B8254" s="159" t="s">
        <v>118</v>
      </c>
      <c r="C8254" s="160">
        <v>2020</v>
      </c>
      <c r="D8254" s="161">
        <v>0</v>
      </c>
      <c r="E8254" s="161">
        <v>0</v>
      </c>
      <c r="F8254" s="161">
        <v>0</v>
      </c>
      <c r="G8254" s="161">
        <v>0</v>
      </c>
      <c r="H8254" s="161">
        <v>280493</v>
      </c>
      <c r="I8254" s="161">
        <v>86905</v>
      </c>
      <c r="J8254" s="161">
        <v>-296544</v>
      </c>
      <c r="K8254" s="161">
        <v>-7974</v>
      </c>
      <c r="L8254" s="162">
        <v>0</v>
      </c>
      <c r="M8254" s="163">
        <v>-1</v>
      </c>
    </row>
    <row r="8255" spans="1:13">
      <c r="A8255" s="152">
        <v>11</v>
      </c>
      <c r="B8255" s="153" t="s">
        <v>119</v>
      </c>
      <c r="C8255" s="154">
        <v>2020</v>
      </c>
      <c r="D8255" s="155">
        <v>0</v>
      </c>
      <c r="E8255" s="155">
        <v>0</v>
      </c>
      <c r="F8255" s="155">
        <v>0</v>
      </c>
      <c r="G8255" s="155">
        <v>0</v>
      </c>
      <c r="H8255" s="155">
        <v>232338</v>
      </c>
      <c r="I8255" s="155">
        <v>36487</v>
      </c>
      <c r="J8255" s="155">
        <v>60500</v>
      </c>
      <c r="K8255" s="155">
        <v>1849</v>
      </c>
      <c r="L8255" s="156">
        <v>0</v>
      </c>
      <c r="M8255" s="157">
        <v>1</v>
      </c>
    </row>
    <row r="8256" spans="1:13">
      <c r="A8256" s="158">
        <v>177</v>
      </c>
      <c r="B8256" s="159" t="s">
        <v>70</v>
      </c>
      <c r="C8256" s="160">
        <v>2020</v>
      </c>
      <c r="D8256" s="161">
        <v>0</v>
      </c>
      <c r="E8256" s="161">
        <v>0</v>
      </c>
      <c r="F8256" s="161">
        <v>0</v>
      </c>
      <c r="G8256" s="161">
        <v>0</v>
      </c>
      <c r="H8256" s="161">
        <v>740473</v>
      </c>
      <c r="I8256" s="161">
        <v>382859</v>
      </c>
      <c r="J8256" s="161">
        <v>-30447</v>
      </c>
      <c r="K8256" s="161">
        <v>3915</v>
      </c>
      <c r="L8256" s="162">
        <v>0</v>
      </c>
      <c r="M8256" s="163">
        <v>-2</v>
      </c>
    </row>
    <row r="8257" spans="1:13">
      <c r="A8257" s="152">
        <v>224</v>
      </c>
      <c r="B8257" s="153" t="s">
        <v>20</v>
      </c>
      <c r="C8257" s="154">
        <v>2020</v>
      </c>
      <c r="D8257" s="155">
        <v>0</v>
      </c>
      <c r="E8257" s="155">
        <v>0</v>
      </c>
      <c r="F8257" s="155">
        <v>0</v>
      </c>
      <c r="G8257" s="155">
        <v>0</v>
      </c>
      <c r="H8257" s="155">
        <v>361598</v>
      </c>
      <c r="I8257" s="155">
        <v>32268.2</v>
      </c>
      <c r="J8257" s="155">
        <v>-18928</v>
      </c>
      <c r="K8257" s="155">
        <v>5604</v>
      </c>
      <c r="L8257" s="156">
        <v>3</v>
      </c>
      <c r="M8257" s="157">
        <v>1</v>
      </c>
    </row>
    <row r="8258" spans="1:13">
      <c r="A8258" s="158">
        <v>67</v>
      </c>
      <c r="B8258" s="159" t="s">
        <v>163</v>
      </c>
      <c r="C8258" s="160">
        <v>2020</v>
      </c>
      <c r="D8258" s="161">
        <v>0</v>
      </c>
      <c r="E8258" s="161">
        <v>0</v>
      </c>
      <c r="F8258" s="161">
        <v>0</v>
      </c>
      <c r="G8258" s="161">
        <v>0</v>
      </c>
      <c r="H8258" s="161">
        <v>290931</v>
      </c>
      <c r="I8258" s="161">
        <v>112218.6</v>
      </c>
      <c r="J8258" s="161">
        <v>53240</v>
      </c>
      <c r="K8258" s="161">
        <v>25426</v>
      </c>
      <c r="L8258" s="162">
        <v>-3</v>
      </c>
      <c r="M8258" s="163">
        <v>-1</v>
      </c>
    </row>
    <row r="8259" spans="1:13">
      <c r="A8259" s="152">
        <v>95</v>
      </c>
      <c r="B8259" s="153" t="s">
        <v>149</v>
      </c>
      <c r="C8259" s="154">
        <v>2020</v>
      </c>
      <c r="D8259" s="155">
        <v>0</v>
      </c>
      <c r="E8259" s="155">
        <v>0</v>
      </c>
      <c r="F8259" s="155">
        <v>0</v>
      </c>
      <c r="G8259" s="155">
        <v>0</v>
      </c>
      <c r="H8259" s="155">
        <v>10359</v>
      </c>
      <c r="I8259" s="155">
        <v>60129.2</v>
      </c>
      <c r="J8259" s="155">
        <v>-168</v>
      </c>
      <c r="K8259" s="155">
        <v>-52</v>
      </c>
      <c r="L8259" s="156">
        <v>0</v>
      </c>
      <c r="M8259" s="157">
        <v>0</v>
      </c>
    </row>
    <row r="8260" spans="1:13">
      <c r="A8260" s="158">
        <v>96</v>
      </c>
      <c r="B8260" s="159" t="s">
        <v>159</v>
      </c>
      <c r="C8260" s="160">
        <v>2020</v>
      </c>
      <c r="D8260" s="161">
        <v>0</v>
      </c>
      <c r="E8260" s="161">
        <v>0</v>
      </c>
      <c r="F8260" s="161">
        <v>0</v>
      </c>
      <c r="G8260" s="161">
        <v>0</v>
      </c>
      <c r="H8260" s="161">
        <v>1178230</v>
      </c>
      <c r="I8260" s="161">
        <v>362650.95</v>
      </c>
      <c r="J8260" s="161">
        <v>624792</v>
      </c>
      <c r="K8260" s="161">
        <v>3819</v>
      </c>
      <c r="L8260" s="162">
        <v>11</v>
      </c>
      <c r="M8260" s="163">
        <v>0</v>
      </c>
    </row>
    <row r="8261" spans="1:13">
      <c r="A8261" s="152">
        <v>38</v>
      </c>
      <c r="B8261" s="153" t="s">
        <v>153</v>
      </c>
      <c r="C8261" s="154">
        <v>2020</v>
      </c>
      <c r="D8261" s="155">
        <v>0</v>
      </c>
      <c r="E8261" s="155">
        <v>0</v>
      </c>
      <c r="F8261" s="155">
        <v>0</v>
      </c>
      <c r="G8261" s="155">
        <v>0</v>
      </c>
      <c r="H8261" s="155">
        <v>3288</v>
      </c>
      <c r="I8261" s="155">
        <v>52817</v>
      </c>
      <c r="J8261" s="155">
        <v>4312</v>
      </c>
      <c r="K8261" s="155">
        <v>245</v>
      </c>
      <c r="L8261" s="156">
        <v>0</v>
      </c>
      <c r="M8261" s="157">
        <v>0</v>
      </c>
    </row>
    <row r="8262" spans="1:13">
      <c r="A8262" s="158">
        <v>138</v>
      </c>
      <c r="B8262" s="159" t="s">
        <v>31</v>
      </c>
      <c r="C8262" s="160">
        <v>2020</v>
      </c>
      <c r="D8262" s="161">
        <v>0</v>
      </c>
      <c r="E8262" s="161">
        <v>0</v>
      </c>
      <c r="F8262" s="161">
        <v>0</v>
      </c>
      <c r="G8262" s="161">
        <v>0</v>
      </c>
      <c r="H8262" s="161">
        <v>1192376</v>
      </c>
      <c r="I8262" s="161">
        <v>506909.4</v>
      </c>
      <c r="J8262" s="161">
        <v>-64903</v>
      </c>
      <c r="K8262" s="161">
        <v>-2208</v>
      </c>
      <c r="L8262" s="162">
        <v>13</v>
      </c>
      <c r="M8262" s="163">
        <v>-1</v>
      </c>
    </row>
    <row r="8263" spans="1:13">
      <c r="A8263" s="152">
        <v>225</v>
      </c>
      <c r="B8263" s="153" t="s">
        <v>125</v>
      </c>
      <c r="C8263" s="154">
        <v>2020</v>
      </c>
      <c r="D8263" s="155">
        <v>0</v>
      </c>
      <c r="E8263" s="155">
        <v>0</v>
      </c>
      <c r="F8263" s="155">
        <v>0</v>
      </c>
      <c r="G8263" s="155">
        <v>0</v>
      </c>
      <c r="H8263" s="155">
        <v>118175.19</v>
      </c>
      <c r="I8263" s="155">
        <v>31332.77</v>
      </c>
      <c r="J8263" s="155">
        <v>12608.06</v>
      </c>
      <c r="K8263" s="155">
        <v>705.04</v>
      </c>
      <c r="L8263" s="156">
        <v>0</v>
      </c>
      <c r="M8263" s="157">
        <v>0</v>
      </c>
    </row>
    <row r="8264" spans="1:13">
      <c r="A8264" s="158">
        <v>12</v>
      </c>
      <c r="B8264" s="159" t="s">
        <v>186</v>
      </c>
      <c r="C8264" s="160">
        <v>2020</v>
      </c>
      <c r="D8264" s="161">
        <v>0</v>
      </c>
      <c r="E8264" s="161">
        <v>0</v>
      </c>
      <c r="F8264" s="161">
        <v>0</v>
      </c>
      <c r="G8264" s="161">
        <v>0</v>
      </c>
      <c r="H8264" s="161">
        <v>196241</v>
      </c>
      <c r="I8264" s="161">
        <v>73043</v>
      </c>
      <c r="J8264" s="161">
        <v>16480</v>
      </c>
      <c r="K8264" s="161">
        <v>2135</v>
      </c>
      <c r="L8264" s="162">
        <v>-1</v>
      </c>
      <c r="M8264" s="163">
        <v>0</v>
      </c>
    </row>
    <row r="8265" spans="1:13">
      <c r="A8265" s="152">
        <v>68</v>
      </c>
      <c r="B8265" s="153" t="s">
        <v>120</v>
      </c>
      <c r="C8265" s="154">
        <v>2020</v>
      </c>
      <c r="D8265" s="155">
        <v>0</v>
      </c>
      <c r="E8265" s="155">
        <v>0</v>
      </c>
      <c r="F8265" s="155">
        <v>0</v>
      </c>
      <c r="G8265" s="155">
        <v>0</v>
      </c>
      <c r="H8265" s="155">
        <v>150624</v>
      </c>
      <c r="I8265" s="155">
        <v>29230.35</v>
      </c>
      <c r="J8265" s="155">
        <v>1448</v>
      </c>
      <c r="K8265" s="155">
        <v>1815</v>
      </c>
      <c r="L8265" s="156">
        <v>1</v>
      </c>
      <c r="M8265" s="157">
        <v>-2</v>
      </c>
    </row>
    <row r="8266" spans="1:13">
      <c r="A8266" s="158">
        <v>97</v>
      </c>
      <c r="B8266" s="159" t="s">
        <v>126</v>
      </c>
      <c r="C8266" s="160">
        <v>2020</v>
      </c>
      <c r="D8266" s="161">
        <v>0</v>
      </c>
      <c r="E8266" s="161">
        <v>0</v>
      </c>
      <c r="F8266" s="161">
        <v>0</v>
      </c>
      <c r="G8266" s="161">
        <v>0</v>
      </c>
      <c r="H8266" s="161">
        <v>219452</v>
      </c>
      <c r="I8266" s="161">
        <v>35920</v>
      </c>
      <c r="J8266" s="161">
        <v>355792</v>
      </c>
      <c r="K8266" s="161">
        <v>-468958</v>
      </c>
      <c r="L8266" s="162">
        <v>-3</v>
      </c>
      <c r="M8266" s="163">
        <v>0</v>
      </c>
    </row>
    <row r="8267" spans="1:13">
      <c r="A8267" s="152">
        <v>139</v>
      </c>
      <c r="B8267" s="153" t="s">
        <v>133</v>
      </c>
      <c r="C8267" s="154">
        <v>2020</v>
      </c>
      <c r="D8267" s="155">
        <v>0</v>
      </c>
      <c r="E8267" s="155">
        <v>0</v>
      </c>
      <c r="F8267" s="155">
        <v>0</v>
      </c>
      <c r="G8267" s="155">
        <v>0</v>
      </c>
      <c r="H8267" s="155">
        <v>4584207</v>
      </c>
      <c r="I8267" s="155">
        <v>-360623</v>
      </c>
      <c r="J8267" s="155">
        <v>878648</v>
      </c>
      <c r="K8267" s="155">
        <v>-3227322</v>
      </c>
      <c r="L8267" s="156">
        <v>-5</v>
      </c>
      <c r="M8267" s="157">
        <v>1</v>
      </c>
    </row>
    <row r="8268" spans="1:13">
      <c r="A8268" s="158">
        <v>178</v>
      </c>
      <c r="B8268" s="159" t="s">
        <v>95</v>
      </c>
      <c r="C8268" s="160">
        <v>2020</v>
      </c>
      <c r="D8268" s="161">
        <v>0</v>
      </c>
      <c r="E8268" s="161">
        <v>0</v>
      </c>
      <c r="F8268" s="161">
        <v>0</v>
      </c>
      <c r="G8268" s="161">
        <v>0</v>
      </c>
      <c r="H8268" s="161">
        <v>56855</v>
      </c>
      <c r="I8268" s="161">
        <v>114103.7</v>
      </c>
      <c r="J8268" s="161">
        <v>-4579</v>
      </c>
      <c r="K8268" s="161">
        <v>-4667</v>
      </c>
      <c r="L8268" s="162">
        <v>0</v>
      </c>
      <c r="M8268" s="163">
        <v>-1</v>
      </c>
    </row>
    <row r="8269" spans="1:13">
      <c r="A8269" s="152">
        <v>118</v>
      </c>
      <c r="B8269" s="153" t="s">
        <v>71</v>
      </c>
      <c r="C8269" s="154">
        <v>2020</v>
      </c>
      <c r="D8269" s="155">
        <v>0</v>
      </c>
      <c r="E8269" s="155">
        <v>0</v>
      </c>
      <c r="F8269" s="155">
        <v>0</v>
      </c>
      <c r="G8269" s="155">
        <v>0</v>
      </c>
      <c r="H8269" s="155">
        <v>214175</v>
      </c>
      <c r="I8269" s="155">
        <v>223071</v>
      </c>
      <c r="J8269" s="155">
        <v>134816</v>
      </c>
      <c r="K8269" s="155">
        <v>31332</v>
      </c>
      <c r="L8269" s="156">
        <v>1</v>
      </c>
      <c r="M8269" s="157">
        <v>-1</v>
      </c>
    </row>
    <row r="8270" spans="1:13">
      <c r="A8270" s="158">
        <v>226</v>
      </c>
      <c r="B8270" s="159" t="s">
        <v>160</v>
      </c>
      <c r="C8270" s="160">
        <v>2020</v>
      </c>
      <c r="D8270" s="161">
        <v>0</v>
      </c>
      <c r="E8270" s="161">
        <v>0</v>
      </c>
      <c r="F8270" s="161">
        <v>0</v>
      </c>
      <c r="G8270" s="161">
        <v>0</v>
      </c>
      <c r="H8270" s="161">
        <v>28044</v>
      </c>
      <c r="I8270" s="161">
        <v>6234</v>
      </c>
      <c r="J8270" s="161">
        <v>520</v>
      </c>
      <c r="K8270" s="161">
        <v>12</v>
      </c>
      <c r="L8270" s="162">
        <v>0</v>
      </c>
      <c r="M8270" s="163">
        <v>0</v>
      </c>
    </row>
    <row r="8271" spans="1:13">
      <c r="A8271" s="152">
        <v>98</v>
      </c>
      <c r="B8271" s="153" t="s">
        <v>78</v>
      </c>
      <c r="C8271" s="154">
        <v>2020</v>
      </c>
      <c r="D8271" s="155">
        <v>0</v>
      </c>
      <c r="E8271" s="155">
        <v>0</v>
      </c>
      <c r="F8271" s="155">
        <v>0</v>
      </c>
      <c r="G8271" s="155">
        <v>0</v>
      </c>
      <c r="H8271" s="155">
        <v>30629</v>
      </c>
      <c r="I8271" s="155">
        <v>16575</v>
      </c>
      <c r="J8271" s="155">
        <v>5000</v>
      </c>
      <c r="K8271" s="155">
        <v>3107</v>
      </c>
      <c r="L8271" s="156">
        <v>-1</v>
      </c>
      <c r="M8271" s="157">
        <v>0</v>
      </c>
    </row>
    <row r="8272" spans="1:13">
      <c r="A8272" s="158">
        <v>247</v>
      </c>
      <c r="B8272" s="159" t="s">
        <v>96</v>
      </c>
      <c r="C8272" s="160">
        <v>2020</v>
      </c>
      <c r="D8272" s="161">
        <v>0</v>
      </c>
      <c r="E8272" s="161">
        <v>0</v>
      </c>
      <c r="F8272" s="161">
        <v>0</v>
      </c>
      <c r="G8272" s="161">
        <v>0</v>
      </c>
      <c r="H8272" s="161">
        <v>932415</v>
      </c>
      <c r="I8272" s="161">
        <v>243730</v>
      </c>
      <c r="J8272" s="161">
        <v>-220788</v>
      </c>
      <c r="K8272" s="161">
        <v>-138082</v>
      </c>
      <c r="L8272" s="162">
        <v>-1</v>
      </c>
      <c r="M8272" s="163">
        <v>0</v>
      </c>
    </row>
    <row r="8273" spans="1:13">
      <c r="A8273" s="152">
        <v>99</v>
      </c>
      <c r="B8273" s="153" t="s">
        <v>141</v>
      </c>
      <c r="C8273" s="154">
        <v>2020</v>
      </c>
      <c r="D8273" s="155">
        <v>0</v>
      </c>
      <c r="E8273" s="155">
        <v>0</v>
      </c>
      <c r="F8273" s="155">
        <v>0</v>
      </c>
      <c r="G8273" s="155">
        <v>0</v>
      </c>
      <c r="H8273" s="155">
        <v>536534</v>
      </c>
      <c r="I8273" s="155">
        <v>62133.75</v>
      </c>
      <c r="J8273" s="155">
        <v>-22376</v>
      </c>
      <c r="K8273" s="155">
        <v>193</v>
      </c>
      <c r="L8273" s="156">
        <v>0</v>
      </c>
      <c r="M8273" s="157">
        <v>-1</v>
      </c>
    </row>
    <row r="8274" spans="1:13">
      <c r="A8274" s="158">
        <v>197</v>
      </c>
      <c r="B8274" s="159" t="s">
        <v>79</v>
      </c>
      <c r="C8274" s="160">
        <v>2020</v>
      </c>
      <c r="D8274" s="161">
        <v>0</v>
      </c>
      <c r="E8274" s="161">
        <v>0</v>
      </c>
      <c r="F8274" s="161">
        <v>0</v>
      </c>
      <c r="G8274" s="161">
        <v>0</v>
      </c>
      <c r="H8274" s="161">
        <v>424721</v>
      </c>
      <c r="I8274" s="161">
        <v>92039</v>
      </c>
      <c r="J8274" s="161">
        <v>668968</v>
      </c>
      <c r="K8274" s="161">
        <v>7291</v>
      </c>
      <c r="L8274" s="162">
        <v>-1</v>
      </c>
      <c r="M8274" s="163">
        <v>5</v>
      </c>
    </row>
    <row r="8275" spans="1:13">
      <c r="A8275" s="152">
        <v>119</v>
      </c>
      <c r="B8275" s="153" t="s">
        <v>58</v>
      </c>
      <c r="C8275" s="154">
        <v>2020</v>
      </c>
      <c r="D8275" s="155">
        <v>0</v>
      </c>
      <c r="E8275" s="155">
        <v>0</v>
      </c>
      <c r="F8275" s="155">
        <v>0</v>
      </c>
      <c r="G8275" s="155">
        <v>0</v>
      </c>
      <c r="H8275" s="155">
        <v>109139</v>
      </c>
      <c r="I8275" s="155">
        <v>57362.95</v>
      </c>
      <c r="J8275" s="155">
        <v>8064</v>
      </c>
      <c r="K8275" s="155">
        <v>-140</v>
      </c>
      <c r="L8275" s="156">
        <v>1</v>
      </c>
      <c r="M8275" s="157">
        <v>-1</v>
      </c>
    </row>
    <row r="8276" spans="1:13">
      <c r="A8276" s="158">
        <v>227</v>
      </c>
      <c r="B8276" s="159" t="s">
        <v>112</v>
      </c>
      <c r="C8276" s="160">
        <v>2020</v>
      </c>
      <c r="D8276" s="161">
        <v>0</v>
      </c>
      <c r="E8276" s="161">
        <v>0</v>
      </c>
      <c r="F8276" s="161">
        <v>0</v>
      </c>
      <c r="G8276" s="161">
        <v>0</v>
      </c>
      <c r="H8276" s="161">
        <v>220806</v>
      </c>
      <c r="I8276" s="161">
        <v>19896</v>
      </c>
      <c r="J8276" s="161">
        <v>256192</v>
      </c>
      <c r="K8276" s="161">
        <v>6545</v>
      </c>
      <c r="L8276" s="162">
        <v>0</v>
      </c>
      <c r="M8276" s="163">
        <v>0</v>
      </c>
    </row>
    <row r="8277" spans="1:13">
      <c r="A8277" s="152">
        <v>100</v>
      </c>
      <c r="B8277" s="153" t="s">
        <v>59</v>
      </c>
      <c r="C8277" s="154">
        <v>2020</v>
      </c>
      <c r="D8277" s="155">
        <v>0</v>
      </c>
      <c r="E8277" s="155">
        <v>0</v>
      </c>
      <c r="F8277" s="155">
        <v>0</v>
      </c>
      <c r="G8277" s="155">
        <v>0</v>
      </c>
      <c r="H8277" s="155">
        <v>160545</v>
      </c>
      <c r="I8277" s="155">
        <v>84286</v>
      </c>
      <c r="J8277" s="155">
        <v>7768</v>
      </c>
      <c r="K8277" s="155">
        <v>403</v>
      </c>
      <c r="L8277" s="156">
        <v>0</v>
      </c>
      <c r="M8277" s="157">
        <v>0</v>
      </c>
    </row>
    <row r="8278" spans="1:13">
      <c r="A8278" s="158">
        <v>158</v>
      </c>
      <c r="B8278" s="159" t="s">
        <v>80</v>
      </c>
      <c r="C8278" s="160">
        <v>2020</v>
      </c>
      <c r="D8278" s="161">
        <v>0</v>
      </c>
      <c r="E8278" s="161">
        <v>0</v>
      </c>
      <c r="F8278" s="161">
        <v>0</v>
      </c>
      <c r="G8278" s="161">
        <v>0</v>
      </c>
      <c r="H8278" s="161">
        <v>1126178</v>
      </c>
      <c r="I8278" s="161">
        <v>1577568.7</v>
      </c>
      <c r="J8278" s="161">
        <v>11442</v>
      </c>
      <c r="K8278" s="161">
        <v>-113777</v>
      </c>
      <c r="L8278" s="162">
        <v>1</v>
      </c>
      <c r="M8278" s="163">
        <v>7</v>
      </c>
    </row>
    <row r="8279" spans="1:13">
      <c r="A8279" s="152">
        <v>13</v>
      </c>
      <c r="B8279" s="153" t="s">
        <v>48</v>
      </c>
      <c r="C8279" s="154">
        <v>2020</v>
      </c>
      <c r="D8279" s="155">
        <v>0</v>
      </c>
      <c r="E8279" s="155">
        <v>0</v>
      </c>
      <c r="F8279" s="155">
        <v>0</v>
      </c>
      <c r="G8279" s="155">
        <v>0</v>
      </c>
      <c r="H8279" s="155">
        <v>337268</v>
      </c>
      <c r="I8279" s="155">
        <v>266910</v>
      </c>
      <c r="J8279" s="155">
        <v>55256</v>
      </c>
      <c r="K8279" s="155">
        <v>3186</v>
      </c>
      <c r="L8279" s="156">
        <v>0</v>
      </c>
      <c r="M8279" s="157">
        <v>0</v>
      </c>
    </row>
    <row r="8280" spans="1:13">
      <c r="A8280" s="158">
        <v>292</v>
      </c>
      <c r="B8280" s="159" t="s">
        <v>189</v>
      </c>
      <c r="C8280" s="160">
        <v>2020</v>
      </c>
      <c r="D8280" s="161">
        <v>0</v>
      </c>
      <c r="E8280" s="161">
        <v>0</v>
      </c>
      <c r="F8280" s="161">
        <v>0</v>
      </c>
      <c r="G8280" s="161">
        <v>0</v>
      </c>
      <c r="H8280" s="161">
        <v>206035</v>
      </c>
      <c r="I8280" s="161">
        <v>99049</v>
      </c>
      <c r="J8280" s="161">
        <v>-312928</v>
      </c>
      <c r="K8280" s="161">
        <v>110</v>
      </c>
      <c r="L8280" s="162">
        <v>0</v>
      </c>
      <c r="M8280" s="163">
        <v>0</v>
      </c>
    </row>
    <row r="8281" spans="1:13">
      <c r="A8281" s="152">
        <v>101</v>
      </c>
      <c r="B8281" s="153" t="s">
        <v>72</v>
      </c>
      <c r="C8281" s="154">
        <v>2020</v>
      </c>
      <c r="D8281" s="155">
        <v>0</v>
      </c>
      <c r="E8281" s="155">
        <v>0</v>
      </c>
      <c r="F8281" s="155">
        <v>0</v>
      </c>
      <c r="G8281" s="155">
        <v>0</v>
      </c>
      <c r="H8281" s="155">
        <v>5779</v>
      </c>
      <c r="I8281" s="155">
        <v>39232</v>
      </c>
      <c r="J8281" s="155">
        <v>2467</v>
      </c>
      <c r="K8281" s="155">
        <v>228</v>
      </c>
      <c r="L8281" s="156">
        <v>0</v>
      </c>
      <c r="M8281" s="157">
        <v>0</v>
      </c>
    </row>
    <row r="8282" spans="1:13">
      <c r="A8282" s="158">
        <v>39</v>
      </c>
      <c r="B8282" s="159" t="s">
        <v>161</v>
      </c>
      <c r="C8282" s="160">
        <v>2020</v>
      </c>
      <c r="D8282" s="161">
        <v>0</v>
      </c>
      <c r="E8282" s="161">
        <v>0</v>
      </c>
      <c r="F8282" s="161">
        <v>0</v>
      </c>
      <c r="G8282" s="161">
        <v>0</v>
      </c>
      <c r="H8282" s="161">
        <v>47688</v>
      </c>
      <c r="I8282" s="161">
        <v>6686</v>
      </c>
      <c r="J8282" s="161">
        <v>-41872</v>
      </c>
      <c r="K8282" s="161">
        <v>-743</v>
      </c>
      <c r="L8282" s="162">
        <v>0</v>
      </c>
      <c r="M8282" s="163">
        <v>1</v>
      </c>
    </row>
    <row r="8283" spans="1:13">
      <c r="A8283" s="152">
        <v>141</v>
      </c>
      <c r="B8283" s="153" t="s">
        <v>49</v>
      </c>
      <c r="C8283" s="154">
        <v>2020</v>
      </c>
      <c r="D8283" s="155">
        <v>0</v>
      </c>
      <c r="E8283" s="155">
        <v>0</v>
      </c>
      <c r="F8283" s="155">
        <v>0</v>
      </c>
      <c r="G8283" s="155">
        <v>0</v>
      </c>
      <c r="H8283" s="155">
        <v>5060075</v>
      </c>
      <c r="I8283" s="155">
        <v>1255676.3999999999</v>
      </c>
      <c r="J8283" s="155">
        <v>-2907115</v>
      </c>
      <c r="K8283" s="155">
        <v>-61827</v>
      </c>
      <c r="L8283" s="156">
        <v>16</v>
      </c>
      <c r="M8283" s="157">
        <v>4</v>
      </c>
    </row>
    <row r="8284" spans="1:13">
      <c r="A8284" s="158">
        <v>40</v>
      </c>
      <c r="B8284" s="159" t="s">
        <v>134</v>
      </c>
      <c r="C8284" s="160">
        <v>2020</v>
      </c>
      <c r="D8284" s="161">
        <v>0</v>
      </c>
      <c r="E8284" s="161">
        <v>0</v>
      </c>
      <c r="F8284" s="161">
        <v>0</v>
      </c>
      <c r="G8284" s="161">
        <v>0</v>
      </c>
      <c r="H8284" s="161">
        <v>96341</v>
      </c>
      <c r="I8284" s="161">
        <v>34299</v>
      </c>
      <c r="J8284" s="161">
        <v>8066</v>
      </c>
      <c r="K8284" s="161">
        <v>1196</v>
      </c>
      <c r="L8284" s="162">
        <v>3</v>
      </c>
      <c r="M8284" s="163">
        <v>0</v>
      </c>
    </row>
    <row r="8285" spans="1:13">
      <c r="A8285" s="152">
        <v>41</v>
      </c>
      <c r="B8285" s="153" t="s">
        <v>154</v>
      </c>
      <c r="C8285" s="154">
        <v>2020</v>
      </c>
      <c r="D8285" s="155">
        <v>0</v>
      </c>
      <c r="E8285" s="155">
        <v>0</v>
      </c>
      <c r="F8285" s="155">
        <v>0</v>
      </c>
      <c r="G8285" s="155">
        <v>0</v>
      </c>
      <c r="H8285" s="155">
        <v>65694</v>
      </c>
      <c r="I8285" s="155">
        <v>13814</v>
      </c>
      <c r="J8285" s="155">
        <v>18216</v>
      </c>
      <c r="K8285" s="155">
        <v>250</v>
      </c>
      <c r="L8285" s="156">
        <v>-3</v>
      </c>
      <c r="M8285" s="157">
        <v>1</v>
      </c>
    </row>
    <row r="8286" spans="1:13">
      <c r="A8286" s="158">
        <v>228</v>
      </c>
      <c r="B8286" s="159" t="s">
        <v>135</v>
      </c>
      <c r="C8286" s="160">
        <v>2020</v>
      </c>
      <c r="D8286" s="161">
        <v>0</v>
      </c>
      <c r="E8286" s="161">
        <v>0</v>
      </c>
      <c r="F8286" s="161">
        <v>0</v>
      </c>
      <c r="G8286" s="161">
        <v>0</v>
      </c>
      <c r="H8286" s="161">
        <v>184728</v>
      </c>
      <c r="I8286" s="161">
        <v>82863</v>
      </c>
      <c r="J8286" s="161">
        <v>3308</v>
      </c>
      <c r="K8286" s="161">
        <v>3128</v>
      </c>
      <c r="L8286" s="162">
        <v>-2</v>
      </c>
      <c r="M8286" s="163">
        <v>0</v>
      </c>
    </row>
    <row r="8287" spans="1:13">
      <c r="A8287" s="152">
        <v>159</v>
      </c>
      <c r="B8287" s="153" t="s">
        <v>142</v>
      </c>
      <c r="C8287" s="154">
        <v>2020</v>
      </c>
      <c r="D8287" s="155">
        <v>0</v>
      </c>
      <c r="E8287" s="155">
        <v>0</v>
      </c>
      <c r="F8287" s="155">
        <v>0</v>
      </c>
      <c r="G8287" s="155">
        <v>0</v>
      </c>
      <c r="H8287" s="155">
        <v>-466697</v>
      </c>
      <c r="I8287" s="155">
        <v>697981</v>
      </c>
      <c r="J8287" s="155">
        <v>187966</v>
      </c>
      <c r="K8287" s="155">
        <v>-4864</v>
      </c>
      <c r="L8287" s="156">
        <v>-1</v>
      </c>
      <c r="M8287" s="157">
        <v>0</v>
      </c>
    </row>
    <row r="8288" spans="1:13">
      <c r="A8288" s="158">
        <v>248</v>
      </c>
      <c r="B8288" s="159" t="s">
        <v>98</v>
      </c>
      <c r="C8288" s="160">
        <v>2020</v>
      </c>
      <c r="D8288" s="161">
        <v>0</v>
      </c>
      <c r="E8288" s="161">
        <v>0</v>
      </c>
      <c r="F8288" s="161">
        <v>0</v>
      </c>
      <c r="G8288" s="161">
        <v>0</v>
      </c>
      <c r="H8288" s="161">
        <v>802102</v>
      </c>
      <c r="I8288" s="161">
        <v>286259</v>
      </c>
      <c r="J8288" s="161">
        <v>395008</v>
      </c>
      <c r="K8288" s="161">
        <v>11197</v>
      </c>
      <c r="L8288" s="162">
        <v>-2</v>
      </c>
      <c r="M8288" s="163">
        <v>-1</v>
      </c>
    </row>
    <row r="8289" spans="1:13">
      <c r="A8289" s="152">
        <v>249</v>
      </c>
      <c r="B8289" s="153" t="s">
        <v>99</v>
      </c>
      <c r="C8289" s="154">
        <v>2020</v>
      </c>
      <c r="D8289" s="155">
        <v>0</v>
      </c>
      <c r="E8289" s="155">
        <v>0</v>
      </c>
      <c r="F8289" s="155">
        <v>0</v>
      </c>
      <c r="G8289" s="155">
        <v>0</v>
      </c>
      <c r="H8289" s="155">
        <v>570862</v>
      </c>
      <c r="I8289" s="155">
        <v>205968.1</v>
      </c>
      <c r="J8289" s="155">
        <v>154808</v>
      </c>
      <c r="K8289" s="155">
        <v>9767</v>
      </c>
      <c r="L8289" s="156">
        <v>-1</v>
      </c>
      <c r="M8289" s="157">
        <v>0</v>
      </c>
    </row>
    <row r="8290" spans="1:13">
      <c r="A8290" s="158">
        <v>250</v>
      </c>
      <c r="B8290" s="159" t="s">
        <v>100</v>
      </c>
      <c r="C8290" s="160">
        <v>2020</v>
      </c>
      <c r="D8290" s="161">
        <v>0</v>
      </c>
      <c r="E8290" s="161">
        <v>0</v>
      </c>
      <c r="F8290" s="161">
        <v>0</v>
      </c>
      <c r="G8290" s="161">
        <v>0</v>
      </c>
      <c r="H8290" s="161">
        <v>898926</v>
      </c>
      <c r="I8290" s="161">
        <v>219763</v>
      </c>
      <c r="J8290" s="161">
        <v>453258</v>
      </c>
      <c r="K8290" s="161">
        <v>-4278</v>
      </c>
      <c r="L8290" s="162">
        <v>1</v>
      </c>
      <c r="M8290" s="163">
        <v>0</v>
      </c>
    </row>
    <row r="8291" spans="1:13">
      <c r="A8291" s="152">
        <v>198</v>
      </c>
      <c r="B8291" s="153" t="s">
        <v>60</v>
      </c>
      <c r="C8291" s="154">
        <v>2020</v>
      </c>
      <c r="D8291" s="155">
        <v>0</v>
      </c>
      <c r="E8291" s="155">
        <v>0</v>
      </c>
      <c r="F8291" s="155">
        <v>0</v>
      </c>
      <c r="G8291" s="155">
        <v>0</v>
      </c>
      <c r="H8291" s="155">
        <v>3202888</v>
      </c>
      <c r="I8291" s="155">
        <v>909729.95</v>
      </c>
      <c r="J8291" s="155">
        <v>667076</v>
      </c>
      <c r="K8291" s="155">
        <v>1699</v>
      </c>
      <c r="L8291" s="156">
        <v>13</v>
      </c>
      <c r="M8291" s="157">
        <v>7</v>
      </c>
    </row>
    <row r="8292" spans="1:13">
      <c r="A8292" s="158">
        <v>43</v>
      </c>
      <c r="B8292" s="159" t="s">
        <v>143</v>
      </c>
      <c r="C8292" s="160">
        <v>2020</v>
      </c>
      <c r="D8292" s="161">
        <v>0</v>
      </c>
      <c r="E8292" s="161">
        <v>0</v>
      </c>
      <c r="F8292" s="161">
        <v>0</v>
      </c>
      <c r="G8292" s="161">
        <v>0</v>
      </c>
      <c r="H8292" s="161">
        <v>17523</v>
      </c>
      <c r="I8292" s="161">
        <v>17373</v>
      </c>
      <c r="J8292" s="161">
        <v>-7704</v>
      </c>
      <c r="K8292" s="161">
        <v>-230</v>
      </c>
      <c r="L8292" s="162">
        <v>0</v>
      </c>
      <c r="M8292" s="163">
        <v>0</v>
      </c>
    </row>
    <row r="8293" spans="1:13">
      <c r="A8293" s="152">
        <v>199</v>
      </c>
      <c r="B8293" s="153" t="s">
        <v>61</v>
      </c>
      <c r="C8293" s="154">
        <v>2020</v>
      </c>
      <c r="D8293" s="155">
        <v>0</v>
      </c>
      <c r="E8293" s="155">
        <v>0</v>
      </c>
      <c r="F8293" s="155">
        <v>0</v>
      </c>
      <c r="G8293" s="155">
        <v>0</v>
      </c>
      <c r="H8293" s="155">
        <v>1171103</v>
      </c>
      <c r="I8293" s="155">
        <v>529845.44999999995</v>
      </c>
      <c r="J8293" s="155">
        <v>-1624258</v>
      </c>
      <c r="K8293" s="155">
        <v>-84</v>
      </c>
      <c r="L8293" s="156">
        <v>10</v>
      </c>
      <c r="M8293" s="157">
        <v>1</v>
      </c>
    </row>
    <row r="8294" spans="1:13">
      <c r="A8294" s="158">
        <v>293</v>
      </c>
      <c r="B8294" s="159" t="s">
        <v>24</v>
      </c>
      <c r="C8294" s="160">
        <v>2020</v>
      </c>
      <c r="D8294" s="161">
        <v>0</v>
      </c>
      <c r="E8294" s="161">
        <v>0</v>
      </c>
      <c r="F8294" s="161">
        <v>0</v>
      </c>
      <c r="G8294" s="161">
        <v>0</v>
      </c>
      <c r="H8294" s="161">
        <v>1942739</v>
      </c>
      <c r="I8294" s="161">
        <v>1088859</v>
      </c>
      <c r="J8294" s="161">
        <v>354138</v>
      </c>
      <c r="K8294" s="161">
        <v>19263</v>
      </c>
      <c r="L8294" s="162">
        <v>23</v>
      </c>
      <c r="M8294" s="163">
        <v>8</v>
      </c>
    </row>
    <row r="8295" spans="1:13">
      <c r="A8295" s="152">
        <v>120</v>
      </c>
      <c r="B8295" s="153" t="s">
        <v>32</v>
      </c>
      <c r="C8295" s="154">
        <v>2020</v>
      </c>
      <c r="D8295" s="155">
        <v>0</v>
      </c>
      <c r="E8295" s="155">
        <v>0</v>
      </c>
      <c r="F8295" s="155">
        <v>0</v>
      </c>
      <c r="G8295" s="155">
        <v>0</v>
      </c>
      <c r="H8295" s="155">
        <v>401020</v>
      </c>
      <c r="I8295" s="155">
        <v>126770.35</v>
      </c>
      <c r="J8295" s="155">
        <v>-229086</v>
      </c>
      <c r="K8295" s="155">
        <v>7388</v>
      </c>
      <c r="L8295" s="156">
        <v>-7</v>
      </c>
      <c r="M8295" s="157">
        <v>-2</v>
      </c>
    </row>
    <row r="8296" spans="1:13">
      <c r="A8296" s="158">
        <v>69</v>
      </c>
      <c r="B8296" s="159" t="s">
        <v>73</v>
      </c>
      <c r="C8296" s="160">
        <v>2020</v>
      </c>
      <c r="D8296" s="161">
        <v>0</v>
      </c>
      <c r="E8296" s="161">
        <v>0</v>
      </c>
      <c r="F8296" s="161">
        <v>0</v>
      </c>
      <c r="G8296" s="161">
        <v>0</v>
      </c>
      <c r="H8296" s="161">
        <v>2041806</v>
      </c>
      <c r="I8296" s="161">
        <v>358028.75</v>
      </c>
      <c r="J8296" s="161">
        <v>-1572946</v>
      </c>
      <c r="K8296" s="161">
        <v>606797</v>
      </c>
      <c r="L8296" s="162">
        <v>11</v>
      </c>
      <c r="M8296" s="163">
        <v>-1</v>
      </c>
    </row>
    <row r="8297" spans="1:13">
      <c r="A8297" s="152">
        <v>200</v>
      </c>
      <c r="B8297" s="153" t="s">
        <v>62</v>
      </c>
      <c r="C8297" s="154">
        <v>2020</v>
      </c>
      <c r="D8297" s="155">
        <v>0</v>
      </c>
      <c r="E8297" s="155">
        <v>0</v>
      </c>
      <c r="F8297" s="155">
        <v>0</v>
      </c>
      <c r="G8297" s="155">
        <v>0</v>
      </c>
      <c r="H8297" s="155">
        <v>984845</v>
      </c>
      <c r="I8297" s="155">
        <v>210697.5</v>
      </c>
      <c r="J8297" s="155">
        <v>-141129</v>
      </c>
      <c r="K8297" s="155">
        <v>-209601</v>
      </c>
      <c r="L8297" s="156">
        <v>2</v>
      </c>
      <c r="M8297" s="157">
        <v>2</v>
      </c>
    </row>
    <row r="8298" spans="1:13">
      <c r="A8298" s="158">
        <v>70</v>
      </c>
      <c r="B8298" s="159" t="s">
        <v>168</v>
      </c>
      <c r="C8298" s="160">
        <v>2020</v>
      </c>
      <c r="D8298" s="161">
        <v>0</v>
      </c>
      <c r="E8298" s="161">
        <v>0</v>
      </c>
      <c r="F8298" s="161">
        <v>0</v>
      </c>
      <c r="G8298" s="161">
        <v>0</v>
      </c>
      <c r="H8298" s="161">
        <v>26436</v>
      </c>
      <c r="I8298" s="161">
        <v>4355.05</v>
      </c>
      <c r="J8298" s="161">
        <v>-144</v>
      </c>
      <c r="K8298" s="161">
        <v>29</v>
      </c>
      <c r="L8298" s="162">
        <v>0</v>
      </c>
      <c r="M8298" s="163">
        <v>2</v>
      </c>
    </row>
    <row r="8299" spans="1:13">
      <c r="A8299" s="152">
        <v>102</v>
      </c>
      <c r="B8299" s="153" t="s">
        <v>169</v>
      </c>
      <c r="C8299" s="154">
        <v>2020</v>
      </c>
      <c r="D8299" s="155">
        <v>0</v>
      </c>
      <c r="E8299" s="155">
        <v>0</v>
      </c>
      <c r="F8299" s="155">
        <v>0</v>
      </c>
      <c r="G8299" s="155">
        <v>0</v>
      </c>
      <c r="H8299" s="155">
        <v>48118</v>
      </c>
      <c r="I8299" s="155">
        <v>28497</v>
      </c>
      <c r="J8299" s="155">
        <v>9464</v>
      </c>
      <c r="K8299" s="155">
        <v>6890</v>
      </c>
      <c r="L8299" s="156">
        <v>0</v>
      </c>
      <c r="M8299" s="157">
        <v>0</v>
      </c>
    </row>
    <row r="8300" spans="1:13">
      <c r="A8300" s="158">
        <v>251</v>
      </c>
      <c r="B8300" s="159" t="s">
        <v>33</v>
      </c>
      <c r="C8300" s="160">
        <v>2020</v>
      </c>
      <c r="D8300" s="161">
        <v>0</v>
      </c>
      <c r="E8300" s="161">
        <v>0</v>
      </c>
      <c r="F8300" s="161">
        <v>0</v>
      </c>
      <c r="G8300" s="161">
        <v>0</v>
      </c>
      <c r="H8300" s="161">
        <v>250854</v>
      </c>
      <c r="I8300" s="161">
        <v>213670.6</v>
      </c>
      <c r="J8300" s="161">
        <v>48729</v>
      </c>
      <c r="K8300" s="161">
        <v>315</v>
      </c>
      <c r="L8300" s="162">
        <v>3</v>
      </c>
      <c r="M8300" s="163">
        <v>2</v>
      </c>
    </row>
    <row r="8301" spans="1:13">
      <c r="A8301" s="152">
        <v>180</v>
      </c>
      <c r="B8301" s="153" t="s">
        <v>50</v>
      </c>
      <c r="C8301" s="154">
        <v>2020</v>
      </c>
      <c r="D8301" s="155">
        <v>0</v>
      </c>
      <c r="E8301" s="155">
        <v>0</v>
      </c>
      <c r="F8301" s="155">
        <v>0</v>
      </c>
      <c r="G8301" s="155">
        <v>0</v>
      </c>
      <c r="H8301" s="155">
        <v>132348</v>
      </c>
      <c r="I8301" s="155">
        <v>103356</v>
      </c>
      <c r="J8301" s="155">
        <v>84766</v>
      </c>
      <c r="K8301" s="155">
        <v>7882</v>
      </c>
      <c r="L8301" s="156">
        <v>0</v>
      </c>
      <c r="M8301" s="157">
        <v>-1</v>
      </c>
    </row>
    <row r="8302" spans="1:13">
      <c r="A8302" s="158">
        <v>14</v>
      </c>
      <c r="B8302" s="159" t="s">
        <v>136</v>
      </c>
      <c r="C8302" s="160">
        <v>2020</v>
      </c>
      <c r="D8302" s="161">
        <v>0</v>
      </c>
      <c r="E8302" s="161">
        <v>0</v>
      </c>
      <c r="F8302" s="161">
        <v>0</v>
      </c>
      <c r="G8302" s="161">
        <v>0</v>
      </c>
      <c r="H8302" s="161">
        <v>411183</v>
      </c>
      <c r="I8302" s="161">
        <v>198908</v>
      </c>
      <c r="J8302" s="161">
        <v>763276</v>
      </c>
      <c r="K8302" s="161">
        <v>1291</v>
      </c>
      <c r="L8302" s="162">
        <v>0</v>
      </c>
      <c r="M8302" s="163">
        <v>0</v>
      </c>
    </row>
    <row r="8303" spans="1:13">
      <c r="A8303" s="152">
        <v>121</v>
      </c>
      <c r="B8303" s="153" t="s">
        <v>63</v>
      </c>
      <c r="C8303" s="154">
        <v>2020</v>
      </c>
      <c r="D8303" s="155">
        <v>0</v>
      </c>
      <c r="E8303" s="155">
        <v>0</v>
      </c>
      <c r="F8303" s="155">
        <v>0</v>
      </c>
      <c r="G8303" s="155">
        <v>0</v>
      </c>
      <c r="H8303" s="155">
        <v>1761982</v>
      </c>
      <c r="I8303" s="155">
        <v>527401</v>
      </c>
      <c r="J8303" s="155">
        <v>-80698</v>
      </c>
      <c r="K8303" s="155">
        <v>47677</v>
      </c>
      <c r="L8303" s="156">
        <v>0</v>
      </c>
      <c r="M8303" s="157">
        <v>-1</v>
      </c>
    </row>
    <row r="8304" spans="1:13">
      <c r="A8304" s="158">
        <v>298</v>
      </c>
      <c r="B8304" s="159" t="s">
        <v>101</v>
      </c>
      <c r="C8304" s="160">
        <v>2020</v>
      </c>
      <c r="D8304" s="161">
        <v>0</v>
      </c>
      <c r="E8304" s="161">
        <v>0</v>
      </c>
      <c r="F8304" s="161">
        <v>0</v>
      </c>
      <c r="G8304" s="161">
        <v>0</v>
      </c>
      <c r="H8304" s="161">
        <v>251194</v>
      </c>
      <c r="I8304" s="161">
        <v>160979</v>
      </c>
      <c r="J8304" s="161">
        <v>24376</v>
      </c>
      <c r="K8304" s="161">
        <v>2889</v>
      </c>
      <c r="L8304" s="162">
        <v>0</v>
      </c>
      <c r="M8304" s="163">
        <v>0</v>
      </c>
    </row>
    <row r="8305" spans="1:13">
      <c r="A8305" s="152">
        <v>71</v>
      </c>
      <c r="B8305" s="153" t="s">
        <v>82</v>
      </c>
      <c r="C8305" s="154">
        <v>2020</v>
      </c>
      <c r="D8305" s="155">
        <v>0</v>
      </c>
      <c r="E8305" s="155">
        <v>0</v>
      </c>
      <c r="F8305" s="155">
        <v>0</v>
      </c>
      <c r="G8305" s="155">
        <v>0</v>
      </c>
      <c r="H8305" s="155">
        <v>68214</v>
      </c>
      <c r="I8305" s="155">
        <v>21926</v>
      </c>
      <c r="J8305" s="155">
        <v>-19522</v>
      </c>
      <c r="K8305" s="155">
        <v>-1097</v>
      </c>
      <c r="L8305" s="156">
        <v>0</v>
      </c>
      <c r="M8305" s="157">
        <v>0</v>
      </c>
    </row>
    <row r="8306" spans="1:13">
      <c r="A8306" s="158">
        <v>181</v>
      </c>
      <c r="B8306" s="159" t="s">
        <v>102</v>
      </c>
      <c r="C8306" s="160">
        <v>2020</v>
      </c>
      <c r="D8306" s="161">
        <v>0</v>
      </c>
      <c r="E8306" s="161">
        <v>0</v>
      </c>
      <c r="F8306" s="161">
        <v>0</v>
      </c>
      <c r="G8306" s="161">
        <v>0</v>
      </c>
      <c r="H8306" s="161">
        <v>-38615</v>
      </c>
      <c r="I8306" s="161">
        <v>3402.7</v>
      </c>
      <c r="J8306" s="161">
        <v>816</v>
      </c>
      <c r="K8306" s="161">
        <v>-570</v>
      </c>
      <c r="L8306" s="162">
        <v>1</v>
      </c>
      <c r="M8306" s="163">
        <v>0</v>
      </c>
    </row>
    <row r="8307" spans="1:13">
      <c r="A8307" s="152">
        <v>182</v>
      </c>
      <c r="B8307" s="153" t="s">
        <v>150</v>
      </c>
      <c r="C8307" s="154">
        <v>2020</v>
      </c>
      <c r="D8307" s="155">
        <v>0</v>
      </c>
      <c r="E8307" s="155">
        <v>0</v>
      </c>
      <c r="F8307" s="155">
        <v>0</v>
      </c>
      <c r="G8307" s="155">
        <v>0</v>
      </c>
      <c r="H8307" s="155">
        <v>51211</v>
      </c>
      <c r="I8307" s="155">
        <v>34349</v>
      </c>
      <c r="J8307" s="155">
        <v>1432</v>
      </c>
      <c r="K8307" s="155">
        <v>225</v>
      </c>
      <c r="L8307" s="156">
        <v>0</v>
      </c>
      <c r="M8307" s="157">
        <v>0</v>
      </c>
    </row>
    <row r="8308" spans="1:13">
      <c r="A8308" s="158">
        <v>72</v>
      </c>
      <c r="B8308" s="159" t="s">
        <v>103</v>
      </c>
      <c r="C8308" s="160">
        <v>2020</v>
      </c>
      <c r="D8308" s="161">
        <v>0</v>
      </c>
      <c r="E8308" s="161">
        <v>0</v>
      </c>
      <c r="F8308" s="161">
        <v>0</v>
      </c>
      <c r="G8308" s="161">
        <v>0</v>
      </c>
      <c r="H8308" s="161">
        <v>215027</v>
      </c>
      <c r="I8308" s="161">
        <v>251825</v>
      </c>
      <c r="J8308" s="161">
        <v>-42760</v>
      </c>
      <c r="K8308" s="161">
        <v>4692</v>
      </c>
      <c r="L8308" s="162">
        <v>0</v>
      </c>
      <c r="M8308" s="163">
        <v>0</v>
      </c>
    </row>
    <row r="8309" spans="1:13">
      <c r="A8309" s="152">
        <v>230</v>
      </c>
      <c r="B8309" s="153" t="s">
        <v>34</v>
      </c>
      <c r="C8309" s="154">
        <v>2020</v>
      </c>
      <c r="D8309" s="155">
        <v>0</v>
      </c>
      <c r="E8309" s="155">
        <v>0</v>
      </c>
      <c r="F8309" s="155">
        <v>0</v>
      </c>
      <c r="G8309" s="155">
        <v>0</v>
      </c>
      <c r="H8309" s="155">
        <v>6101050</v>
      </c>
      <c r="I8309" s="155">
        <v>2218854.5</v>
      </c>
      <c r="J8309" s="155">
        <v>-4615648.5</v>
      </c>
      <c r="K8309" s="155">
        <v>279709</v>
      </c>
      <c r="L8309" s="156">
        <v>62</v>
      </c>
      <c r="M8309" s="157">
        <v>6</v>
      </c>
    </row>
    <row r="8310" spans="1:13">
      <c r="A8310" s="158">
        <v>231</v>
      </c>
      <c r="B8310" s="159" t="s">
        <v>121</v>
      </c>
      <c r="C8310" s="160">
        <v>2020</v>
      </c>
      <c r="D8310" s="161">
        <v>0</v>
      </c>
      <c r="E8310" s="161">
        <v>0</v>
      </c>
      <c r="F8310" s="161">
        <v>0</v>
      </c>
      <c r="G8310" s="161">
        <v>0</v>
      </c>
      <c r="H8310" s="161">
        <v>205576</v>
      </c>
      <c r="I8310" s="161">
        <v>62071</v>
      </c>
      <c r="J8310" s="161">
        <v>33800</v>
      </c>
      <c r="K8310" s="161">
        <v>6640</v>
      </c>
      <c r="L8310" s="162">
        <v>0</v>
      </c>
      <c r="M8310" s="163">
        <v>1</v>
      </c>
    </row>
    <row r="8311" spans="1:13">
      <c r="A8311" s="152">
        <v>161</v>
      </c>
      <c r="B8311" s="153" t="s">
        <v>38</v>
      </c>
      <c r="C8311" s="154">
        <v>2020</v>
      </c>
      <c r="D8311" s="155">
        <v>0</v>
      </c>
      <c r="E8311" s="155">
        <v>0</v>
      </c>
      <c r="F8311" s="155">
        <v>0</v>
      </c>
      <c r="G8311" s="155">
        <v>0</v>
      </c>
      <c r="H8311" s="155">
        <v>1488040</v>
      </c>
      <c r="I8311" s="155">
        <v>2803015.2</v>
      </c>
      <c r="J8311" s="155">
        <v>908215</v>
      </c>
      <c r="K8311" s="155">
        <v>59554</v>
      </c>
      <c r="L8311" s="156">
        <v>16</v>
      </c>
      <c r="M8311" s="157">
        <v>-15</v>
      </c>
    </row>
    <row r="8312" spans="1:13">
      <c r="A8312" s="158">
        <v>160</v>
      </c>
      <c r="B8312" s="159" t="s">
        <v>151</v>
      </c>
      <c r="C8312" s="160">
        <v>2020</v>
      </c>
      <c r="D8312" s="161">
        <v>0</v>
      </c>
      <c r="E8312" s="161">
        <v>0</v>
      </c>
      <c r="F8312" s="161">
        <v>0</v>
      </c>
      <c r="G8312" s="161">
        <v>0</v>
      </c>
      <c r="H8312" s="161">
        <v>2695926</v>
      </c>
      <c r="I8312" s="161">
        <v>2044724</v>
      </c>
      <c r="J8312" s="161">
        <v>256256</v>
      </c>
      <c r="K8312" s="161">
        <v>13714</v>
      </c>
      <c r="L8312" s="162">
        <v>1</v>
      </c>
      <c r="M8312" s="163">
        <v>-1</v>
      </c>
    </row>
    <row r="8313" spans="1:13">
      <c r="A8313" s="152">
        <v>261</v>
      </c>
      <c r="B8313" s="153" t="s">
        <v>35</v>
      </c>
      <c r="C8313" s="154">
        <v>2020</v>
      </c>
      <c r="D8313" s="155">
        <v>765281500</v>
      </c>
      <c r="E8313" s="155">
        <v>10079970000</v>
      </c>
      <c r="F8313" s="155">
        <v>15582283800</v>
      </c>
      <c r="G8313" s="155">
        <v>-9970264966</v>
      </c>
      <c r="H8313" s="155">
        <v>64280928</v>
      </c>
      <c r="I8313" s="155">
        <v>17714029</v>
      </c>
      <c r="J8313" s="155">
        <v>-20956235.5</v>
      </c>
      <c r="K8313" s="155">
        <v>-8040676</v>
      </c>
      <c r="L8313" s="156">
        <v>0</v>
      </c>
      <c r="M8313" s="157">
        <v>0</v>
      </c>
    </row>
    <row r="8314" spans="1:13">
      <c r="A8314" s="158"/>
      <c r="B8314" s="159"/>
      <c r="C8314" s="160"/>
      <c r="D8314" s="161"/>
      <c r="E8314" s="161"/>
      <c r="F8314" s="161"/>
      <c r="G8314" s="161"/>
      <c r="H8314" s="161"/>
      <c r="I8314" s="161"/>
      <c r="J8314" s="161"/>
      <c r="K8314" s="161"/>
      <c r="L8314" s="162"/>
      <c r="M8314" s="163"/>
    </row>
    <row r="8315" spans="1:13">
      <c r="A8315" s="152"/>
      <c r="B8315" s="153" t="s">
        <v>279</v>
      </c>
      <c r="C8315" s="154"/>
      <c r="D8315" s="155">
        <v>765281500</v>
      </c>
      <c r="E8315" s="155">
        <v>10079970000</v>
      </c>
      <c r="F8315" s="155">
        <v>15582283800</v>
      </c>
      <c r="G8315" s="155">
        <v>-9970264966</v>
      </c>
      <c r="H8315" s="155">
        <v>177608347.06</v>
      </c>
      <c r="I8315" s="155">
        <v>69881723.069999993</v>
      </c>
      <c r="J8315" s="155">
        <v>-13540570.939999999</v>
      </c>
      <c r="K8315" s="155">
        <v>-10235139.960000001</v>
      </c>
      <c r="L8315" s="156">
        <v>382</v>
      </c>
      <c r="M8315" s="157">
        <v>82</v>
      </c>
    </row>
    <row r="8316" spans="1:13">
      <c r="A8316" s="158"/>
      <c r="B8316" s="159"/>
      <c r="C8316" s="160"/>
      <c r="D8316" s="161"/>
      <c r="E8316" s="161"/>
      <c r="F8316" s="161"/>
      <c r="G8316" s="161"/>
      <c r="H8316" s="161"/>
      <c r="I8316" s="161"/>
      <c r="J8316" s="161"/>
      <c r="K8316" s="161"/>
      <c r="L8316" s="162"/>
      <c r="M8316" s="163"/>
    </row>
    <row r="8317" spans="1:13">
      <c r="A8317" s="152"/>
      <c r="B8317" s="153" t="s">
        <v>280</v>
      </c>
      <c r="C8317" s="154"/>
      <c r="D8317" s="155"/>
      <c r="E8317" s="155"/>
      <c r="F8317" s="155"/>
      <c r="G8317" s="155" t="s">
        <v>284</v>
      </c>
      <c r="H8317" s="155">
        <v>177608347.06</v>
      </c>
      <c r="I8317" s="155">
        <v>69881723.069999993</v>
      </c>
      <c r="J8317" s="155">
        <v>-13540570.939999999</v>
      </c>
      <c r="K8317" s="155">
        <v>-10235139.960000001</v>
      </c>
      <c r="L8317" s="156"/>
      <c r="M8317" s="157"/>
    </row>
    <row r="8318" spans="1:13">
      <c r="A8318" s="158">
        <v>21</v>
      </c>
      <c r="B8318" s="159" t="s">
        <v>182</v>
      </c>
      <c r="C8318" s="160">
        <v>2021</v>
      </c>
      <c r="D8318" s="161">
        <v>0</v>
      </c>
      <c r="E8318" s="161">
        <v>0</v>
      </c>
      <c r="F8318" s="161">
        <v>0</v>
      </c>
      <c r="G8318" s="161">
        <v>0</v>
      </c>
      <c r="H8318" s="161">
        <v>39443</v>
      </c>
      <c r="I8318" s="161">
        <v>8015.05</v>
      </c>
      <c r="J8318" s="161">
        <v>7392</v>
      </c>
      <c r="K8318" s="161">
        <v>185.05</v>
      </c>
      <c r="L8318" s="162">
        <v>3</v>
      </c>
      <c r="M8318" s="163">
        <v>2</v>
      </c>
    </row>
    <row r="8319" spans="1:13">
      <c r="A8319" s="152">
        <v>131</v>
      </c>
      <c r="B8319" s="153" t="s">
        <v>25</v>
      </c>
      <c r="C8319" s="154">
        <v>2021</v>
      </c>
      <c r="D8319" s="155">
        <v>0</v>
      </c>
      <c r="E8319" s="155">
        <v>0</v>
      </c>
      <c r="F8319" s="155">
        <v>0</v>
      </c>
      <c r="G8319" s="155">
        <v>0</v>
      </c>
      <c r="H8319" s="155">
        <v>2953309</v>
      </c>
      <c r="I8319" s="155">
        <v>703383</v>
      </c>
      <c r="J8319" s="155">
        <v>-329936</v>
      </c>
      <c r="K8319" s="155">
        <v>-23436</v>
      </c>
      <c r="L8319" s="156">
        <v>200</v>
      </c>
      <c r="M8319" s="157">
        <v>-19</v>
      </c>
    </row>
    <row r="8320" spans="1:13">
      <c r="A8320" s="158">
        <v>241</v>
      </c>
      <c r="B8320" s="159" t="s">
        <v>104</v>
      </c>
      <c r="C8320" s="160">
        <v>2021</v>
      </c>
      <c r="D8320" s="161">
        <v>0</v>
      </c>
      <c r="E8320" s="161">
        <v>0</v>
      </c>
      <c r="F8320" s="161">
        <v>0</v>
      </c>
      <c r="G8320" s="161">
        <v>0</v>
      </c>
      <c r="H8320" s="161">
        <v>520019</v>
      </c>
      <c r="I8320" s="161">
        <v>65133.3</v>
      </c>
      <c r="J8320" s="161">
        <v>18942</v>
      </c>
      <c r="K8320" s="161">
        <v>7359</v>
      </c>
      <c r="L8320" s="162">
        <v>3</v>
      </c>
      <c r="M8320" s="163">
        <v>4</v>
      </c>
    </row>
    <row r="8321" spans="1:13">
      <c r="A8321" s="152">
        <v>1</v>
      </c>
      <c r="B8321" s="153" t="s">
        <v>127</v>
      </c>
      <c r="C8321" s="154">
        <v>2021</v>
      </c>
      <c r="D8321" s="155">
        <v>0</v>
      </c>
      <c r="E8321" s="155">
        <v>0</v>
      </c>
      <c r="F8321" s="155">
        <v>0</v>
      </c>
      <c r="G8321" s="155">
        <v>0</v>
      </c>
      <c r="H8321" s="155">
        <v>143872</v>
      </c>
      <c r="I8321" s="155">
        <v>64340.45</v>
      </c>
      <c r="J8321" s="155">
        <v>17185</v>
      </c>
      <c r="K8321" s="155">
        <v>542</v>
      </c>
      <c r="L8321" s="156">
        <v>1</v>
      </c>
      <c r="M8321" s="157">
        <v>-5</v>
      </c>
    </row>
    <row r="8322" spans="1:13">
      <c r="A8322" s="158">
        <v>2</v>
      </c>
      <c r="B8322" s="159" t="s">
        <v>113</v>
      </c>
      <c r="C8322" s="160">
        <v>2021</v>
      </c>
      <c r="D8322" s="161">
        <v>0</v>
      </c>
      <c r="E8322" s="161">
        <v>0</v>
      </c>
      <c r="F8322" s="161">
        <v>0</v>
      </c>
      <c r="G8322" s="161">
        <v>0</v>
      </c>
      <c r="H8322" s="161">
        <v>940703</v>
      </c>
      <c r="I8322" s="161">
        <v>121591</v>
      </c>
      <c r="J8322" s="161">
        <v>6445</v>
      </c>
      <c r="K8322" s="161">
        <v>1677</v>
      </c>
      <c r="L8322" s="162">
        <v>2</v>
      </c>
      <c r="M8322" s="163">
        <v>24</v>
      </c>
    </row>
    <row r="8323" spans="1:13">
      <c r="A8323" s="152">
        <v>211</v>
      </c>
      <c r="B8323" s="153" t="s">
        <v>183</v>
      </c>
      <c r="C8323" s="154">
        <v>2021</v>
      </c>
      <c r="D8323" s="155">
        <v>0</v>
      </c>
      <c r="E8323" s="155">
        <v>0</v>
      </c>
      <c r="F8323" s="155">
        <v>0</v>
      </c>
      <c r="G8323" s="155">
        <v>0</v>
      </c>
      <c r="H8323" s="155">
        <v>111368</v>
      </c>
      <c r="I8323" s="155">
        <v>10873</v>
      </c>
      <c r="J8323" s="155">
        <v>5544</v>
      </c>
      <c r="K8323" s="155">
        <v>156</v>
      </c>
      <c r="L8323" s="156">
        <v>3</v>
      </c>
      <c r="M8323" s="157">
        <v>2</v>
      </c>
    </row>
    <row r="8324" spans="1:13">
      <c r="A8324" s="158">
        <v>30</v>
      </c>
      <c r="B8324" s="159" t="s">
        <v>105</v>
      </c>
      <c r="C8324" s="160">
        <v>2021</v>
      </c>
      <c r="D8324" s="161">
        <v>0</v>
      </c>
      <c r="E8324" s="161">
        <v>0</v>
      </c>
      <c r="F8324" s="161">
        <v>0</v>
      </c>
      <c r="G8324" s="161">
        <v>0</v>
      </c>
      <c r="H8324" s="161">
        <v>253548</v>
      </c>
      <c r="I8324" s="161">
        <v>36685.300000000003</v>
      </c>
      <c r="J8324" s="161">
        <v>259991</v>
      </c>
      <c r="K8324" s="161">
        <v>6852.05</v>
      </c>
      <c r="L8324" s="162">
        <v>-3</v>
      </c>
      <c r="M8324" s="163">
        <v>-1</v>
      </c>
    </row>
    <row r="8325" spans="1:13">
      <c r="A8325" s="152">
        <v>51</v>
      </c>
      <c r="B8325" s="153" t="s">
        <v>64</v>
      </c>
      <c r="C8325" s="154">
        <v>2021</v>
      </c>
      <c r="D8325" s="155">
        <v>0</v>
      </c>
      <c r="E8325" s="155">
        <v>0</v>
      </c>
      <c r="F8325" s="155">
        <v>0</v>
      </c>
      <c r="G8325" s="155">
        <v>0</v>
      </c>
      <c r="H8325" s="155">
        <v>489938</v>
      </c>
      <c r="I8325" s="155">
        <v>55813.8</v>
      </c>
      <c r="J8325" s="155">
        <v>73179</v>
      </c>
      <c r="K8325" s="155">
        <v>-4313</v>
      </c>
      <c r="L8325" s="156">
        <v>5</v>
      </c>
      <c r="M8325" s="157">
        <v>-3</v>
      </c>
    </row>
    <row r="8326" spans="1:13">
      <c r="A8326" s="158">
        <v>81</v>
      </c>
      <c r="B8326" s="159" t="s">
        <v>144</v>
      </c>
      <c r="C8326" s="160">
        <v>2021</v>
      </c>
      <c r="D8326" s="161">
        <v>0</v>
      </c>
      <c r="E8326" s="161">
        <v>0</v>
      </c>
      <c r="F8326" s="161">
        <v>0</v>
      </c>
      <c r="G8326" s="161">
        <v>0</v>
      </c>
      <c r="H8326" s="161">
        <v>43167</v>
      </c>
      <c r="I8326" s="161">
        <v>11597</v>
      </c>
      <c r="J8326" s="161">
        <v>1414</v>
      </c>
      <c r="K8326" s="161">
        <v>236</v>
      </c>
      <c r="L8326" s="162">
        <v>-2</v>
      </c>
      <c r="M8326" s="163">
        <v>0</v>
      </c>
    </row>
    <row r="8327" spans="1:13">
      <c r="A8327" s="152">
        <v>111</v>
      </c>
      <c r="B8327" s="153" t="s">
        <v>170</v>
      </c>
      <c r="C8327" s="154">
        <v>2021</v>
      </c>
      <c r="D8327" s="155">
        <v>0</v>
      </c>
      <c r="E8327" s="155">
        <v>0</v>
      </c>
      <c r="F8327" s="155">
        <v>0</v>
      </c>
      <c r="G8327" s="155">
        <v>0</v>
      </c>
      <c r="H8327" s="155">
        <v>571711</v>
      </c>
      <c r="I8327" s="155">
        <v>61885.599999999999</v>
      </c>
      <c r="J8327" s="155">
        <v>19418</v>
      </c>
      <c r="K8327" s="155">
        <v>2439</v>
      </c>
      <c r="L8327" s="156">
        <v>8</v>
      </c>
      <c r="M8327" s="157">
        <v>2</v>
      </c>
    </row>
    <row r="8328" spans="1:13">
      <c r="A8328" s="158">
        <v>52</v>
      </c>
      <c r="B8328" s="159" t="s">
        <v>83</v>
      </c>
      <c r="C8328" s="160">
        <v>2021</v>
      </c>
      <c r="D8328" s="161">
        <v>0</v>
      </c>
      <c r="E8328" s="161">
        <v>0</v>
      </c>
      <c r="F8328" s="161">
        <v>0</v>
      </c>
      <c r="G8328" s="161">
        <v>0</v>
      </c>
      <c r="H8328" s="161">
        <v>1050660</v>
      </c>
      <c r="I8328" s="161">
        <v>148528</v>
      </c>
      <c r="J8328" s="161">
        <v>534078</v>
      </c>
      <c r="K8328" s="161">
        <v>9108</v>
      </c>
      <c r="L8328" s="162">
        <v>2</v>
      </c>
      <c r="M8328" s="163">
        <v>0</v>
      </c>
    </row>
    <row r="8329" spans="1:13">
      <c r="A8329" s="152">
        <v>297</v>
      </c>
      <c r="B8329" s="153" t="s">
        <v>65</v>
      </c>
      <c r="C8329" s="154">
        <v>2021</v>
      </c>
      <c r="D8329" s="155">
        <v>0</v>
      </c>
      <c r="E8329" s="155">
        <v>0</v>
      </c>
      <c r="F8329" s="155">
        <v>0</v>
      </c>
      <c r="G8329" s="155">
        <v>0</v>
      </c>
      <c r="H8329" s="155">
        <v>317603</v>
      </c>
      <c r="I8329" s="155">
        <v>174149</v>
      </c>
      <c r="J8329" s="155">
        <v>202037</v>
      </c>
      <c r="K8329" s="155">
        <v>7041</v>
      </c>
      <c r="L8329" s="156">
        <v>1</v>
      </c>
      <c r="M8329" s="157">
        <v>0</v>
      </c>
    </row>
    <row r="8330" spans="1:13">
      <c r="A8330" s="158">
        <v>22</v>
      </c>
      <c r="B8330" s="159" t="s">
        <v>122</v>
      </c>
      <c r="C8330" s="160">
        <v>2021</v>
      </c>
      <c r="D8330" s="161">
        <v>0</v>
      </c>
      <c r="E8330" s="161">
        <v>0</v>
      </c>
      <c r="F8330" s="161">
        <v>0</v>
      </c>
      <c r="G8330" s="161">
        <v>0</v>
      </c>
      <c r="H8330" s="161">
        <v>75799</v>
      </c>
      <c r="I8330" s="161">
        <v>1298.05</v>
      </c>
      <c r="J8330" s="161">
        <v>32403</v>
      </c>
      <c r="K8330" s="161">
        <v>1046</v>
      </c>
      <c r="L8330" s="162">
        <v>3</v>
      </c>
      <c r="M8330" s="163">
        <v>2</v>
      </c>
    </row>
    <row r="8331" spans="1:13">
      <c r="A8331" s="152">
        <v>23</v>
      </c>
      <c r="B8331" s="153" t="s">
        <v>171</v>
      </c>
      <c r="C8331" s="154">
        <v>2021</v>
      </c>
      <c r="D8331" s="155">
        <v>0</v>
      </c>
      <c r="E8331" s="155">
        <v>0</v>
      </c>
      <c r="F8331" s="155">
        <v>0</v>
      </c>
      <c r="G8331" s="155">
        <v>0</v>
      </c>
      <c r="H8331" s="155">
        <v>49888.15</v>
      </c>
      <c r="I8331" s="155">
        <v>8287.9500000000007</v>
      </c>
      <c r="J8331" s="155">
        <v>45822</v>
      </c>
      <c r="K8331" s="155">
        <v>-205</v>
      </c>
      <c r="L8331" s="156">
        <v>0</v>
      </c>
      <c r="M8331" s="157">
        <v>1</v>
      </c>
    </row>
    <row r="8332" spans="1:13">
      <c r="A8332" s="158">
        <v>242</v>
      </c>
      <c r="B8332" s="159" t="s">
        <v>84</v>
      </c>
      <c r="C8332" s="160">
        <v>2021</v>
      </c>
      <c r="D8332" s="161">
        <v>0</v>
      </c>
      <c r="E8332" s="161">
        <v>0</v>
      </c>
      <c r="F8332" s="161">
        <v>0</v>
      </c>
      <c r="G8332" s="161">
        <v>0</v>
      </c>
      <c r="H8332" s="161">
        <v>214624</v>
      </c>
      <c r="I8332" s="161">
        <v>63879.45</v>
      </c>
      <c r="J8332" s="161">
        <v>-48209</v>
      </c>
      <c r="K8332" s="161">
        <v>20674</v>
      </c>
      <c r="L8332" s="162">
        <v>42</v>
      </c>
      <c r="M8332" s="163">
        <v>-5</v>
      </c>
    </row>
    <row r="8333" spans="1:13">
      <c r="A8333" s="152">
        <v>3</v>
      </c>
      <c r="B8333" s="153" t="s">
        <v>51</v>
      </c>
      <c r="C8333" s="154">
        <v>2021</v>
      </c>
      <c r="D8333" s="155">
        <v>0</v>
      </c>
      <c r="E8333" s="155">
        <v>0</v>
      </c>
      <c r="F8333" s="155">
        <v>0</v>
      </c>
      <c r="G8333" s="155">
        <v>0</v>
      </c>
      <c r="H8333" s="155">
        <v>825568</v>
      </c>
      <c r="I8333" s="155">
        <v>160281.60000000001</v>
      </c>
      <c r="J8333" s="155">
        <v>79386</v>
      </c>
      <c r="K8333" s="155">
        <v>759</v>
      </c>
      <c r="L8333" s="156">
        <v>25</v>
      </c>
      <c r="M8333" s="157">
        <v>-3</v>
      </c>
    </row>
    <row r="8334" spans="1:13">
      <c r="A8334" s="158">
        <v>82</v>
      </c>
      <c r="B8334" s="159" t="s">
        <v>36</v>
      </c>
      <c r="C8334" s="160">
        <v>2021</v>
      </c>
      <c r="D8334" s="161">
        <v>0</v>
      </c>
      <c r="E8334" s="161">
        <v>0</v>
      </c>
      <c r="F8334" s="161">
        <v>0</v>
      </c>
      <c r="G8334" s="161">
        <v>0</v>
      </c>
      <c r="H8334" s="161">
        <v>310177</v>
      </c>
      <c r="I8334" s="161">
        <v>158048</v>
      </c>
      <c r="J8334" s="161">
        <v>40447</v>
      </c>
      <c r="K8334" s="161">
        <v>477</v>
      </c>
      <c r="L8334" s="162">
        <v>3</v>
      </c>
      <c r="M8334" s="163">
        <v>1</v>
      </c>
    </row>
    <row r="8335" spans="1:13">
      <c r="A8335" s="152">
        <v>213</v>
      </c>
      <c r="B8335" s="153" t="s">
        <v>106</v>
      </c>
      <c r="C8335" s="154">
        <v>2021</v>
      </c>
      <c r="D8335" s="155">
        <v>0</v>
      </c>
      <c r="E8335" s="155">
        <v>0</v>
      </c>
      <c r="F8335" s="155">
        <v>0</v>
      </c>
      <c r="G8335" s="155">
        <v>0</v>
      </c>
      <c r="H8335" s="155">
        <v>308085</v>
      </c>
      <c r="I8335" s="155">
        <v>42034.55</v>
      </c>
      <c r="J8335" s="155">
        <v>-2415</v>
      </c>
      <c r="K8335" s="155">
        <v>2300.9</v>
      </c>
      <c r="L8335" s="156">
        <v>7</v>
      </c>
      <c r="M8335" s="157">
        <v>-1</v>
      </c>
    </row>
    <row r="8336" spans="1:13">
      <c r="A8336" s="158">
        <v>112</v>
      </c>
      <c r="B8336" s="159" t="s">
        <v>114</v>
      </c>
      <c r="C8336" s="160">
        <v>2021</v>
      </c>
      <c r="D8336" s="161">
        <v>0</v>
      </c>
      <c r="E8336" s="161">
        <v>0</v>
      </c>
      <c r="F8336" s="161">
        <v>0</v>
      </c>
      <c r="G8336" s="161">
        <v>0</v>
      </c>
      <c r="H8336" s="161">
        <v>520111</v>
      </c>
      <c r="I8336" s="161">
        <v>201029</v>
      </c>
      <c r="J8336" s="161">
        <v>650378</v>
      </c>
      <c r="K8336" s="161">
        <v>-77390</v>
      </c>
      <c r="L8336" s="162">
        <v>1</v>
      </c>
      <c r="M8336" s="163">
        <v>0</v>
      </c>
    </row>
    <row r="8337" spans="1:13">
      <c r="A8337" s="152">
        <v>24</v>
      </c>
      <c r="B8337" s="153" t="s">
        <v>178</v>
      </c>
      <c r="C8337" s="154">
        <v>2021</v>
      </c>
      <c r="D8337" s="155">
        <v>0</v>
      </c>
      <c r="E8337" s="155">
        <v>0</v>
      </c>
      <c r="F8337" s="155">
        <v>0</v>
      </c>
      <c r="G8337" s="155">
        <v>0</v>
      </c>
      <c r="H8337" s="155">
        <v>100231</v>
      </c>
      <c r="I8337" s="155">
        <v>19583.900000000001</v>
      </c>
      <c r="J8337" s="155">
        <v>20685</v>
      </c>
      <c r="K8337" s="155">
        <v>420.95</v>
      </c>
      <c r="L8337" s="156">
        <v>-3</v>
      </c>
      <c r="M8337" s="157">
        <v>0</v>
      </c>
    </row>
    <row r="8338" spans="1:13">
      <c r="A8338" s="158">
        <v>83</v>
      </c>
      <c r="B8338" s="159" t="s">
        <v>85</v>
      </c>
      <c r="C8338" s="160">
        <v>2021</v>
      </c>
      <c r="D8338" s="161">
        <v>0</v>
      </c>
      <c r="E8338" s="161">
        <v>0</v>
      </c>
      <c r="F8338" s="161">
        <v>0</v>
      </c>
      <c r="G8338" s="161">
        <v>0</v>
      </c>
      <c r="H8338" s="161">
        <v>581172</v>
      </c>
      <c r="I8338" s="161">
        <v>147437</v>
      </c>
      <c r="J8338" s="161">
        <v>645559</v>
      </c>
      <c r="K8338" s="161">
        <v>23113</v>
      </c>
      <c r="L8338" s="162">
        <v>0</v>
      </c>
      <c r="M8338" s="163">
        <v>1</v>
      </c>
    </row>
    <row r="8339" spans="1:13">
      <c r="A8339" s="152">
        <v>53</v>
      </c>
      <c r="B8339" s="153" t="s">
        <v>86</v>
      </c>
      <c r="C8339" s="154">
        <v>2021</v>
      </c>
      <c r="D8339" s="155">
        <v>0</v>
      </c>
      <c r="E8339" s="155">
        <v>0</v>
      </c>
      <c r="F8339" s="155">
        <v>0</v>
      </c>
      <c r="G8339" s="155">
        <v>0</v>
      </c>
      <c r="H8339" s="155">
        <v>2785601</v>
      </c>
      <c r="I8339" s="155">
        <v>498070</v>
      </c>
      <c r="J8339" s="155">
        <v>1557858</v>
      </c>
      <c r="K8339" s="155">
        <v>32322</v>
      </c>
      <c r="L8339" s="156">
        <v>0</v>
      </c>
      <c r="M8339" s="157">
        <v>0</v>
      </c>
    </row>
    <row r="8340" spans="1:13">
      <c r="A8340" s="158">
        <v>25</v>
      </c>
      <c r="B8340" s="159" t="s">
        <v>172</v>
      </c>
      <c r="C8340" s="160">
        <v>2021</v>
      </c>
      <c r="D8340" s="161">
        <v>0</v>
      </c>
      <c r="E8340" s="161">
        <v>0</v>
      </c>
      <c r="F8340" s="161">
        <v>0</v>
      </c>
      <c r="G8340" s="161">
        <v>0</v>
      </c>
      <c r="H8340" s="161">
        <v>237057</v>
      </c>
      <c r="I8340" s="161">
        <v>25673</v>
      </c>
      <c r="J8340" s="161">
        <v>26823</v>
      </c>
      <c r="K8340" s="161">
        <v>-267</v>
      </c>
      <c r="L8340" s="162">
        <v>9</v>
      </c>
      <c r="M8340" s="163">
        <v>0</v>
      </c>
    </row>
    <row r="8341" spans="1:13">
      <c r="A8341" s="152">
        <v>214</v>
      </c>
      <c r="B8341" s="153" t="s">
        <v>107</v>
      </c>
      <c r="C8341" s="154">
        <v>2021</v>
      </c>
      <c r="D8341" s="155">
        <v>0</v>
      </c>
      <c r="E8341" s="155">
        <v>0</v>
      </c>
      <c r="F8341" s="155">
        <v>0</v>
      </c>
      <c r="G8341" s="155">
        <v>0</v>
      </c>
      <c r="H8341" s="155">
        <v>226465</v>
      </c>
      <c r="I8341" s="155">
        <v>29464</v>
      </c>
      <c r="J8341" s="155">
        <v>-3521</v>
      </c>
      <c r="K8341" s="155">
        <v>-158</v>
      </c>
      <c r="L8341" s="156">
        <v>10</v>
      </c>
      <c r="M8341" s="157">
        <v>2</v>
      </c>
    </row>
    <row r="8342" spans="1:13">
      <c r="A8342" s="158">
        <v>84</v>
      </c>
      <c r="B8342" s="159" t="s">
        <v>26</v>
      </c>
      <c r="C8342" s="160">
        <v>2021</v>
      </c>
      <c r="D8342" s="161">
        <v>0</v>
      </c>
      <c r="E8342" s="161">
        <v>0</v>
      </c>
      <c r="F8342" s="161">
        <v>0</v>
      </c>
      <c r="G8342" s="161">
        <v>0</v>
      </c>
      <c r="H8342" s="161">
        <v>303307</v>
      </c>
      <c r="I8342" s="161">
        <v>39986.300000000003</v>
      </c>
      <c r="J8342" s="161">
        <v>607296</v>
      </c>
      <c r="K8342" s="161">
        <v>16412</v>
      </c>
      <c r="L8342" s="162">
        <v>4</v>
      </c>
      <c r="M8342" s="163">
        <v>-5</v>
      </c>
    </row>
    <row r="8343" spans="1:13">
      <c r="A8343" s="152">
        <v>85</v>
      </c>
      <c r="B8343" s="153" t="s">
        <v>52</v>
      </c>
      <c r="C8343" s="154">
        <v>2021</v>
      </c>
      <c r="D8343" s="155">
        <v>0</v>
      </c>
      <c r="E8343" s="155">
        <v>0</v>
      </c>
      <c r="F8343" s="155">
        <v>0</v>
      </c>
      <c r="G8343" s="155">
        <v>0</v>
      </c>
      <c r="H8343" s="155">
        <v>209599</v>
      </c>
      <c r="I8343" s="155">
        <v>10935.15</v>
      </c>
      <c r="J8343" s="155">
        <v>8428</v>
      </c>
      <c r="K8343" s="155">
        <v>54</v>
      </c>
      <c r="L8343" s="156">
        <v>5</v>
      </c>
      <c r="M8343" s="157">
        <v>-2</v>
      </c>
    </row>
    <row r="8344" spans="1:13">
      <c r="A8344" s="158">
        <v>215</v>
      </c>
      <c r="B8344" s="159" t="s">
        <v>173</v>
      </c>
      <c r="C8344" s="160">
        <v>2021</v>
      </c>
      <c r="D8344" s="161">
        <v>0</v>
      </c>
      <c r="E8344" s="161">
        <v>0</v>
      </c>
      <c r="F8344" s="161">
        <v>0</v>
      </c>
      <c r="G8344" s="161">
        <v>0</v>
      </c>
      <c r="H8344" s="161">
        <v>43389</v>
      </c>
      <c r="I8344" s="161">
        <v>79340.850000000006</v>
      </c>
      <c r="J8344" s="161">
        <v>2422</v>
      </c>
      <c r="K8344" s="161">
        <v>192</v>
      </c>
      <c r="L8344" s="162">
        <v>-1</v>
      </c>
      <c r="M8344" s="163">
        <v>0</v>
      </c>
    </row>
    <row r="8345" spans="1:13">
      <c r="A8345" s="152">
        <v>86</v>
      </c>
      <c r="B8345" s="153" t="s">
        <v>108</v>
      </c>
      <c r="C8345" s="154">
        <v>2021</v>
      </c>
      <c r="D8345" s="155">
        <v>0</v>
      </c>
      <c r="E8345" s="155">
        <v>0</v>
      </c>
      <c r="F8345" s="155">
        <v>0</v>
      </c>
      <c r="G8345" s="155">
        <v>0</v>
      </c>
      <c r="H8345" s="155">
        <v>680539</v>
      </c>
      <c r="I8345" s="155">
        <v>101217</v>
      </c>
      <c r="J8345" s="155">
        <v>734135</v>
      </c>
      <c r="K8345" s="155">
        <v>-17926</v>
      </c>
      <c r="L8345" s="156">
        <v>42</v>
      </c>
      <c r="M8345" s="157">
        <v>0</v>
      </c>
    </row>
    <row r="8346" spans="1:13">
      <c r="A8346" s="158">
        <v>243</v>
      </c>
      <c r="B8346" s="159" t="s">
        <v>137</v>
      </c>
      <c r="C8346" s="160">
        <v>2021</v>
      </c>
      <c r="D8346" s="161">
        <v>0</v>
      </c>
      <c r="E8346" s="161">
        <v>0</v>
      </c>
      <c r="F8346" s="161">
        <v>0</v>
      </c>
      <c r="G8346" s="161">
        <v>0</v>
      </c>
      <c r="H8346" s="161">
        <v>2099995</v>
      </c>
      <c r="I8346" s="161">
        <v>211059</v>
      </c>
      <c r="J8346" s="161">
        <v>2108086</v>
      </c>
      <c r="K8346" s="161">
        <v>89794</v>
      </c>
      <c r="L8346" s="162">
        <v>10</v>
      </c>
      <c r="M8346" s="163">
        <v>2</v>
      </c>
    </row>
    <row r="8347" spans="1:13">
      <c r="A8347" s="152">
        <v>54</v>
      </c>
      <c r="B8347" s="153" t="s">
        <v>109</v>
      </c>
      <c r="C8347" s="154">
        <v>2021</v>
      </c>
      <c r="D8347" s="155">
        <v>0</v>
      </c>
      <c r="E8347" s="155">
        <v>0</v>
      </c>
      <c r="F8347" s="155">
        <v>0</v>
      </c>
      <c r="G8347" s="155">
        <v>0</v>
      </c>
      <c r="H8347" s="155">
        <v>730957</v>
      </c>
      <c r="I8347" s="155">
        <v>335082.95</v>
      </c>
      <c r="J8347" s="155">
        <v>839866</v>
      </c>
      <c r="K8347" s="155">
        <v>-45796</v>
      </c>
      <c r="L8347" s="156">
        <v>43</v>
      </c>
      <c r="M8347" s="157">
        <v>-20</v>
      </c>
    </row>
    <row r="8348" spans="1:13">
      <c r="A8348" s="158">
        <v>216</v>
      </c>
      <c r="B8348" s="159" t="s">
        <v>87</v>
      </c>
      <c r="C8348" s="160">
        <v>2021</v>
      </c>
      <c r="D8348" s="161">
        <v>0</v>
      </c>
      <c r="E8348" s="161">
        <v>0</v>
      </c>
      <c r="F8348" s="161">
        <v>0</v>
      </c>
      <c r="G8348" s="161">
        <v>0</v>
      </c>
      <c r="H8348" s="161">
        <v>289063</v>
      </c>
      <c r="I8348" s="161">
        <v>18872</v>
      </c>
      <c r="J8348" s="161">
        <v>50778</v>
      </c>
      <c r="K8348" s="161">
        <v>1082</v>
      </c>
      <c r="L8348" s="162">
        <v>8</v>
      </c>
      <c r="M8348" s="163">
        <v>0</v>
      </c>
    </row>
    <row r="8349" spans="1:13">
      <c r="A8349" s="152">
        <v>26</v>
      </c>
      <c r="B8349" s="153" t="s">
        <v>179</v>
      </c>
      <c r="C8349" s="154">
        <v>2021</v>
      </c>
      <c r="D8349" s="155">
        <v>0</v>
      </c>
      <c r="E8349" s="155">
        <v>0</v>
      </c>
      <c r="F8349" s="155">
        <v>0</v>
      </c>
      <c r="G8349" s="155">
        <v>0</v>
      </c>
      <c r="H8349" s="155">
        <v>64573</v>
      </c>
      <c r="I8349" s="155">
        <v>7401.1</v>
      </c>
      <c r="J8349" s="155">
        <v>4739</v>
      </c>
      <c r="K8349" s="155">
        <v>127</v>
      </c>
      <c r="L8349" s="156">
        <v>-3</v>
      </c>
      <c r="M8349" s="157">
        <v>3</v>
      </c>
    </row>
    <row r="8350" spans="1:13">
      <c r="A8350" s="158">
        <v>191</v>
      </c>
      <c r="B8350" s="159" t="s">
        <v>66</v>
      </c>
      <c r="C8350" s="160">
        <v>2021</v>
      </c>
      <c r="D8350" s="161">
        <v>0</v>
      </c>
      <c r="E8350" s="161">
        <v>0</v>
      </c>
      <c r="F8350" s="161">
        <v>0</v>
      </c>
      <c r="G8350" s="161">
        <v>0</v>
      </c>
      <c r="H8350" s="161">
        <v>3788993</v>
      </c>
      <c r="I8350" s="161">
        <v>658416</v>
      </c>
      <c r="J8350" s="161">
        <v>11420359</v>
      </c>
      <c r="K8350" s="161">
        <v>298342</v>
      </c>
      <c r="L8350" s="162">
        <v>5</v>
      </c>
      <c r="M8350" s="163">
        <v>0</v>
      </c>
    </row>
    <row r="8351" spans="1:13">
      <c r="A8351" s="152">
        <v>113</v>
      </c>
      <c r="B8351" s="153" t="s">
        <v>39</v>
      </c>
      <c r="C8351" s="154">
        <v>2021</v>
      </c>
      <c r="D8351" s="155">
        <v>0</v>
      </c>
      <c r="E8351" s="155">
        <v>0</v>
      </c>
      <c r="F8351" s="155">
        <v>0</v>
      </c>
      <c r="G8351" s="155">
        <v>0</v>
      </c>
      <c r="H8351" s="155">
        <v>979364</v>
      </c>
      <c r="I8351" s="155">
        <v>295383</v>
      </c>
      <c r="J8351" s="155">
        <v>159908</v>
      </c>
      <c r="K8351" s="155">
        <v>4358</v>
      </c>
      <c r="L8351" s="156">
        <v>1</v>
      </c>
      <c r="M8351" s="157">
        <v>0</v>
      </c>
    </row>
    <row r="8352" spans="1:13">
      <c r="A8352" s="158">
        <v>192</v>
      </c>
      <c r="B8352" s="159" t="s">
        <v>40</v>
      </c>
      <c r="C8352" s="160">
        <v>2021</v>
      </c>
      <c r="D8352" s="161">
        <v>0</v>
      </c>
      <c r="E8352" s="161">
        <v>0</v>
      </c>
      <c r="F8352" s="161">
        <v>0</v>
      </c>
      <c r="G8352" s="161">
        <v>0</v>
      </c>
      <c r="H8352" s="161">
        <v>1790304</v>
      </c>
      <c r="I8352" s="161">
        <v>512042.85</v>
      </c>
      <c r="J8352" s="161">
        <v>4010</v>
      </c>
      <c r="K8352" s="161">
        <v>1286</v>
      </c>
      <c r="L8352" s="162">
        <v>43</v>
      </c>
      <c r="M8352" s="163">
        <v>-18</v>
      </c>
    </row>
    <row r="8353" spans="1:13">
      <c r="A8353" s="152">
        <v>55</v>
      </c>
      <c r="B8353" s="153" t="s">
        <v>88</v>
      </c>
      <c r="C8353" s="154">
        <v>2021</v>
      </c>
      <c r="D8353" s="155">
        <v>0</v>
      </c>
      <c r="E8353" s="155">
        <v>0</v>
      </c>
      <c r="F8353" s="155">
        <v>0</v>
      </c>
      <c r="G8353" s="155">
        <v>0</v>
      </c>
      <c r="H8353" s="155">
        <v>987291</v>
      </c>
      <c r="I8353" s="155">
        <v>135227.5</v>
      </c>
      <c r="J8353" s="155">
        <v>-24575</v>
      </c>
      <c r="K8353" s="155">
        <v>240</v>
      </c>
      <c r="L8353" s="156">
        <v>23</v>
      </c>
      <c r="M8353" s="157">
        <v>5</v>
      </c>
    </row>
    <row r="8354" spans="1:13">
      <c r="A8354" s="158">
        <v>294</v>
      </c>
      <c r="B8354" s="159" t="s">
        <v>74</v>
      </c>
      <c r="C8354" s="160">
        <v>2021</v>
      </c>
      <c r="D8354" s="161">
        <v>0</v>
      </c>
      <c r="E8354" s="161">
        <v>0</v>
      </c>
      <c r="F8354" s="161">
        <v>0</v>
      </c>
      <c r="G8354" s="161">
        <v>0</v>
      </c>
      <c r="H8354" s="161">
        <v>1050760</v>
      </c>
      <c r="I8354" s="161">
        <v>142635</v>
      </c>
      <c r="J8354" s="161">
        <v>220936</v>
      </c>
      <c r="K8354" s="161">
        <v>5925</v>
      </c>
      <c r="L8354" s="162">
        <v>1</v>
      </c>
      <c r="M8354" s="163">
        <v>0</v>
      </c>
    </row>
    <row r="8355" spans="1:13">
      <c r="A8355" s="152">
        <v>218</v>
      </c>
      <c r="B8355" s="153" t="s">
        <v>156</v>
      </c>
      <c r="C8355" s="154">
        <v>2021</v>
      </c>
      <c r="D8355" s="155">
        <v>0</v>
      </c>
      <c r="E8355" s="155">
        <v>0</v>
      </c>
      <c r="F8355" s="155">
        <v>0</v>
      </c>
      <c r="G8355" s="155">
        <v>0</v>
      </c>
      <c r="H8355" s="155">
        <v>115985</v>
      </c>
      <c r="I8355" s="155">
        <v>25775</v>
      </c>
      <c r="J8355" s="155">
        <v>101115</v>
      </c>
      <c r="K8355" s="155">
        <v>2680</v>
      </c>
      <c r="L8355" s="156">
        <v>0</v>
      </c>
      <c r="M8355" s="157">
        <v>0</v>
      </c>
    </row>
    <row r="8356" spans="1:13">
      <c r="A8356" s="158">
        <v>219</v>
      </c>
      <c r="B8356" s="159" t="s">
        <v>174</v>
      </c>
      <c r="C8356" s="160">
        <v>2021</v>
      </c>
      <c r="D8356" s="161">
        <v>0</v>
      </c>
      <c r="E8356" s="161">
        <v>0</v>
      </c>
      <c r="F8356" s="161">
        <v>0</v>
      </c>
      <c r="G8356" s="161">
        <v>0</v>
      </c>
      <c r="H8356" s="161">
        <v>436709</v>
      </c>
      <c r="I8356" s="161">
        <v>109137</v>
      </c>
      <c r="J8356" s="161">
        <v>155952</v>
      </c>
      <c r="K8356" s="161">
        <v>13811</v>
      </c>
      <c r="L8356" s="162">
        <v>0</v>
      </c>
      <c r="M8356" s="163">
        <v>0</v>
      </c>
    </row>
    <row r="8357" spans="1:13">
      <c r="A8357" s="152">
        <v>56</v>
      </c>
      <c r="B8357" s="153" t="s">
        <v>128</v>
      </c>
      <c r="C8357" s="154">
        <v>2021</v>
      </c>
      <c r="D8357" s="155">
        <v>0</v>
      </c>
      <c r="E8357" s="155">
        <v>0</v>
      </c>
      <c r="F8357" s="155">
        <v>0</v>
      </c>
      <c r="G8357" s="155">
        <v>0</v>
      </c>
      <c r="H8357" s="155">
        <v>986696</v>
      </c>
      <c r="I8357" s="155">
        <v>262028</v>
      </c>
      <c r="J8357" s="155">
        <v>153286</v>
      </c>
      <c r="K8357" s="155">
        <v>24231</v>
      </c>
      <c r="L8357" s="156">
        <v>1</v>
      </c>
      <c r="M8357" s="157">
        <v>1</v>
      </c>
    </row>
    <row r="8358" spans="1:13">
      <c r="A8358" s="158">
        <v>151</v>
      </c>
      <c r="B8358" s="159" t="s">
        <v>123</v>
      </c>
      <c r="C8358" s="160">
        <v>2021</v>
      </c>
      <c r="D8358" s="161">
        <v>0</v>
      </c>
      <c r="E8358" s="161">
        <v>0</v>
      </c>
      <c r="F8358" s="161">
        <v>0</v>
      </c>
      <c r="G8358" s="161">
        <v>0</v>
      </c>
      <c r="H8358" s="161">
        <v>1823220</v>
      </c>
      <c r="I8358" s="161">
        <v>2221418</v>
      </c>
      <c r="J8358" s="161">
        <v>683450</v>
      </c>
      <c r="K8358" s="161">
        <v>15807</v>
      </c>
      <c r="L8358" s="162">
        <v>1</v>
      </c>
      <c r="M8358" s="163">
        <v>0</v>
      </c>
    </row>
    <row r="8359" spans="1:13">
      <c r="A8359" s="152">
        <v>193</v>
      </c>
      <c r="B8359" s="153" t="s">
        <v>27</v>
      </c>
      <c r="C8359" s="154">
        <v>2021</v>
      </c>
      <c r="D8359" s="155">
        <v>0</v>
      </c>
      <c r="E8359" s="155">
        <v>0</v>
      </c>
      <c r="F8359" s="155">
        <v>0</v>
      </c>
      <c r="G8359" s="155">
        <v>0</v>
      </c>
      <c r="H8359" s="155">
        <v>560956</v>
      </c>
      <c r="I8359" s="155">
        <v>66117.95</v>
      </c>
      <c r="J8359" s="155">
        <v>636705</v>
      </c>
      <c r="K8359" s="155">
        <v>12959</v>
      </c>
      <c r="L8359" s="156">
        <v>56</v>
      </c>
      <c r="M8359" s="157">
        <v>-16</v>
      </c>
    </row>
    <row r="8360" spans="1:13">
      <c r="A8360" s="158">
        <v>172</v>
      </c>
      <c r="B8360" s="159" t="s">
        <v>129</v>
      </c>
      <c r="C8360" s="160">
        <v>2021</v>
      </c>
      <c r="D8360" s="161">
        <v>0</v>
      </c>
      <c r="E8360" s="161">
        <v>0</v>
      </c>
      <c r="F8360" s="161">
        <v>0</v>
      </c>
      <c r="G8360" s="161">
        <v>0</v>
      </c>
      <c r="H8360" s="161">
        <v>1080356</v>
      </c>
      <c r="I8360" s="161">
        <v>140888.85</v>
      </c>
      <c r="J8360" s="161">
        <v>-514576</v>
      </c>
      <c r="K8360" s="161">
        <v>-20934</v>
      </c>
      <c r="L8360" s="162">
        <v>8</v>
      </c>
      <c r="M8360" s="163">
        <v>3</v>
      </c>
    </row>
    <row r="8361" spans="1:13">
      <c r="A8361" s="152">
        <v>27</v>
      </c>
      <c r="B8361" s="153" t="s">
        <v>67</v>
      </c>
      <c r="C8361" s="154">
        <v>2021</v>
      </c>
      <c r="D8361" s="155">
        <v>0</v>
      </c>
      <c r="E8361" s="155">
        <v>0</v>
      </c>
      <c r="F8361" s="155">
        <v>0</v>
      </c>
      <c r="G8361" s="155">
        <v>0</v>
      </c>
      <c r="H8361" s="155">
        <v>794572</v>
      </c>
      <c r="I8361" s="155">
        <v>183025</v>
      </c>
      <c r="J8361" s="155">
        <v>524706</v>
      </c>
      <c r="K8361" s="155">
        <v>10079</v>
      </c>
      <c r="L8361" s="156">
        <v>-2</v>
      </c>
      <c r="M8361" s="157">
        <v>0</v>
      </c>
    </row>
    <row r="8362" spans="1:13">
      <c r="A8362" s="158">
        <v>114</v>
      </c>
      <c r="B8362" s="159" t="s">
        <v>21</v>
      </c>
      <c r="C8362" s="160">
        <v>2021</v>
      </c>
      <c r="D8362" s="161">
        <v>0</v>
      </c>
      <c r="E8362" s="161">
        <v>0</v>
      </c>
      <c r="F8362" s="161">
        <v>0</v>
      </c>
      <c r="G8362" s="161">
        <v>0</v>
      </c>
      <c r="H8362" s="161">
        <v>212094</v>
      </c>
      <c r="I8362" s="161">
        <v>36064</v>
      </c>
      <c r="J8362" s="161">
        <v>19949</v>
      </c>
      <c r="K8362" s="161">
        <v>55</v>
      </c>
      <c r="L8362" s="162">
        <v>0</v>
      </c>
      <c r="M8362" s="163">
        <v>0</v>
      </c>
    </row>
    <row r="8363" spans="1:13">
      <c r="A8363" s="152">
        <v>28</v>
      </c>
      <c r="B8363" s="153" t="s">
        <v>130</v>
      </c>
      <c r="C8363" s="154">
        <v>2021</v>
      </c>
      <c r="D8363" s="155">
        <v>0</v>
      </c>
      <c r="E8363" s="155">
        <v>0</v>
      </c>
      <c r="F8363" s="155">
        <v>0</v>
      </c>
      <c r="G8363" s="155">
        <v>0</v>
      </c>
      <c r="H8363" s="155">
        <v>109193</v>
      </c>
      <c r="I8363" s="155">
        <v>7237.9</v>
      </c>
      <c r="J8363" s="155">
        <v>-448</v>
      </c>
      <c r="K8363" s="155">
        <v>289</v>
      </c>
      <c r="L8363" s="156">
        <v>10</v>
      </c>
      <c r="M8363" s="157">
        <v>-5</v>
      </c>
    </row>
    <row r="8364" spans="1:13">
      <c r="A8364" s="158">
        <v>29</v>
      </c>
      <c r="B8364" s="159" t="s">
        <v>146</v>
      </c>
      <c r="C8364" s="160">
        <v>2021</v>
      </c>
      <c r="D8364" s="161">
        <v>0</v>
      </c>
      <c r="E8364" s="161">
        <v>0</v>
      </c>
      <c r="F8364" s="161">
        <v>0</v>
      </c>
      <c r="G8364" s="161">
        <v>0</v>
      </c>
      <c r="H8364" s="161">
        <v>151867</v>
      </c>
      <c r="I8364" s="161">
        <v>78926</v>
      </c>
      <c r="J8364" s="161">
        <v>36799</v>
      </c>
      <c r="K8364" s="161">
        <v>-629</v>
      </c>
      <c r="L8364" s="162">
        <v>0</v>
      </c>
      <c r="M8364" s="163">
        <v>0</v>
      </c>
    </row>
    <row r="8365" spans="1:13">
      <c r="A8365" s="152">
        <v>57</v>
      </c>
      <c r="B8365" s="153" t="s">
        <v>110</v>
      </c>
      <c r="C8365" s="154">
        <v>2021</v>
      </c>
      <c r="D8365" s="155">
        <v>0</v>
      </c>
      <c r="E8365" s="155">
        <v>0</v>
      </c>
      <c r="F8365" s="155">
        <v>0</v>
      </c>
      <c r="G8365" s="155">
        <v>0</v>
      </c>
      <c r="H8365" s="155">
        <v>308109</v>
      </c>
      <c r="I8365" s="155">
        <v>15586.7</v>
      </c>
      <c r="J8365" s="155">
        <v>146433</v>
      </c>
      <c r="K8365" s="155">
        <v>3175</v>
      </c>
      <c r="L8365" s="156">
        <v>2</v>
      </c>
      <c r="M8365" s="157">
        <v>-1</v>
      </c>
    </row>
    <row r="8366" spans="1:13">
      <c r="A8366" s="158">
        <v>244</v>
      </c>
      <c r="B8366" s="159" t="s">
        <v>53</v>
      </c>
      <c r="C8366" s="160">
        <v>2021</v>
      </c>
      <c r="D8366" s="161">
        <v>0</v>
      </c>
      <c r="E8366" s="161">
        <v>0</v>
      </c>
      <c r="F8366" s="161">
        <v>0</v>
      </c>
      <c r="G8366" s="161">
        <v>0</v>
      </c>
      <c r="H8366" s="161">
        <v>853160</v>
      </c>
      <c r="I8366" s="161">
        <v>200858</v>
      </c>
      <c r="J8366" s="161">
        <v>448440</v>
      </c>
      <c r="K8366" s="161">
        <v>2214</v>
      </c>
      <c r="L8366" s="162">
        <v>27</v>
      </c>
      <c r="M8366" s="163">
        <v>1</v>
      </c>
    </row>
    <row r="8367" spans="1:13">
      <c r="A8367" s="152">
        <v>58</v>
      </c>
      <c r="B8367" s="153" t="s">
        <v>147</v>
      </c>
      <c r="C8367" s="154">
        <v>2021</v>
      </c>
      <c r="D8367" s="155">
        <v>0</v>
      </c>
      <c r="E8367" s="155">
        <v>0</v>
      </c>
      <c r="F8367" s="155">
        <v>0</v>
      </c>
      <c r="G8367" s="155">
        <v>0</v>
      </c>
      <c r="H8367" s="155">
        <v>387881</v>
      </c>
      <c r="I8367" s="155">
        <v>23478.5</v>
      </c>
      <c r="J8367" s="155">
        <v>-95245</v>
      </c>
      <c r="K8367" s="155">
        <v>-6780</v>
      </c>
      <c r="L8367" s="156">
        <v>44</v>
      </c>
      <c r="M8367" s="157">
        <v>-1</v>
      </c>
    </row>
    <row r="8368" spans="1:13">
      <c r="A8368" s="158">
        <v>115</v>
      </c>
      <c r="B8368" s="159" t="s">
        <v>89</v>
      </c>
      <c r="C8368" s="160">
        <v>2021</v>
      </c>
      <c r="D8368" s="161">
        <v>0</v>
      </c>
      <c r="E8368" s="161">
        <v>0</v>
      </c>
      <c r="F8368" s="161">
        <v>0</v>
      </c>
      <c r="G8368" s="161">
        <v>0</v>
      </c>
      <c r="H8368" s="161">
        <v>645340.93000000005</v>
      </c>
      <c r="I8368" s="161">
        <v>126807.35</v>
      </c>
      <c r="J8368" s="161">
        <v>73430</v>
      </c>
      <c r="K8368" s="161">
        <v>-6165</v>
      </c>
      <c r="L8368" s="162">
        <v>-1</v>
      </c>
      <c r="M8368" s="163">
        <v>0</v>
      </c>
    </row>
    <row r="8369" spans="1:13">
      <c r="A8369" s="152">
        <v>194</v>
      </c>
      <c r="B8369" s="153" t="s">
        <v>180</v>
      </c>
      <c r="C8369" s="154">
        <v>2021</v>
      </c>
      <c r="D8369" s="155">
        <v>0</v>
      </c>
      <c r="E8369" s="155">
        <v>0</v>
      </c>
      <c r="F8369" s="155">
        <v>0</v>
      </c>
      <c r="G8369" s="155">
        <v>0</v>
      </c>
      <c r="H8369" s="155">
        <v>582005</v>
      </c>
      <c r="I8369" s="155">
        <v>489622</v>
      </c>
      <c r="J8369" s="155">
        <v>2181295</v>
      </c>
      <c r="K8369" s="155">
        <v>-319298</v>
      </c>
      <c r="L8369" s="156">
        <v>0</v>
      </c>
      <c r="M8369" s="157">
        <v>1</v>
      </c>
    </row>
    <row r="8370" spans="1:13">
      <c r="A8370" s="158">
        <v>116</v>
      </c>
      <c r="B8370" s="159" t="s">
        <v>28</v>
      </c>
      <c r="C8370" s="160">
        <v>2021</v>
      </c>
      <c r="D8370" s="161">
        <v>0</v>
      </c>
      <c r="E8370" s="161">
        <v>0</v>
      </c>
      <c r="F8370" s="161">
        <v>0</v>
      </c>
      <c r="G8370" s="161">
        <v>0</v>
      </c>
      <c r="H8370" s="161">
        <v>-309812</v>
      </c>
      <c r="I8370" s="161">
        <v>36539.449999999997</v>
      </c>
      <c r="J8370" s="161">
        <v>424314</v>
      </c>
      <c r="K8370" s="161">
        <v>-247</v>
      </c>
      <c r="L8370" s="162">
        <v>9</v>
      </c>
      <c r="M8370" s="163">
        <v>-3</v>
      </c>
    </row>
    <row r="8371" spans="1:13">
      <c r="A8371" s="152">
        <v>220</v>
      </c>
      <c r="B8371" s="153" t="s">
        <v>184</v>
      </c>
      <c r="C8371" s="154">
        <v>2021</v>
      </c>
      <c r="D8371" s="155">
        <v>0</v>
      </c>
      <c r="E8371" s="155">
        <v>0</v>
      </c>
      <c r="F8371" s="155">
        <v>0</v>
      </c>
      <c r="G8371" s="155">
        <v>0</v>
      </c>
      <c r="H8371" s="155">
        <v>33126</v>
      </c>
      <c r="I8371" s="155">
        <v>41557</v>
      </c>
      <c r="J8371" s="155">
        <v>5292</v>
      </c>
      <c r="K8371" s="155">
        <v>773</v>
      </c>
      <c r="L8371" s="156">
        <v>1</v>
      </c>
      <c r="M8371" s="157">
        <v>0</v>
      </c>
    </row>
    <row r="8372" spans="1:13">
      <c r="A8372" s="158">
        <v>4</v>
      </c>
      <c r="B8372" s="159" t="s">
        <v>164</v>
      </c>
      <c r="C8372" s="160">
        <v>2021</v>
      </c>
      <c r="D8372" s="161">
        <v>0</v>
      </c>
      <c r="E8372" s="161">
        <v>0</v>
      </c>
      <c r="F8372" s="161">
        <v>0</v>
      </c>
      <c r="G8372" s="161">
        <v>0</v>
      </c>
      <c r="H8372" s="161">
        <v>979960</v>
      </c>
      <c r="I8372" s="161">
        <v>268639</v>
      </c>
      <c r="J8372" s="161">
        <v>75984</v>
      </c>
      <c r="K8372" s="161">
        <v>1535</v>
      </c>
      <c r="L8372" s="162">
        <v>0</v>
      </c>
      <c r="M8372" s="163">
        <v>0</v>
      </c>
    </row>
    <row r="8373" spans="1:13">
      <c r="A8373" s="152">
        <v>5</v>
      </c>
      <c r="B8373" s="153" t="s">
        <v>75</v>
      </c>
      <c r="C8373" s="154">
        <v>2021</v>
      </c>
      <c r="D8373" s="155">
        <v>0</v>
      </c>
      <c r="E8373" s="155">
        <v>0</v>
      </c>
      <c r="F8373" s="155">
        <v>0</v>
      </c>
      <c r="G8373" s="155">
        <v>0</v>
      </c>
      <c r="H8373" s="155">
        <v>338270</v>
      </c>
      <c r="I8373" s="155">
        <v>72292.399999999994</v>
      </c>
      <c r="J8373" s="155">
        <v>30990</v>
      </c>
      <c r="K8373" s="155">
        <v>6569</v>
      </c>
      <c r="L8373" s="156">
        <v>29</v>
      </c>
      <c r="M8373" s="157">
        <v>4</v>
      </c>
    </row>
    <row r="8374" spans="1:13">
      <c r="A8374" s="158">
        <v>31</v>
      </c>
      <c r="B8374" s="159" t="s">
        <v>111</v>
      </c>
      <c r="C8374" s="160">
        <v>2021</v>
      </c>
      <c r="D8374" s="161">
        <v>0</v>
      </c>
      <c r="E8374" s="161">
        <v>0</v>
      </c>
      <c r="F8374" s="161">
        <v>0</v>
      </c>
      <c r="G8374" s="161">
        <v>0</v>
      </c>
      <c r="H8374" s="161">
        <v>145031</v>
      </c>
      <c r="I8374" s="161">
        <v>33350</v>
      </c>
      <c r="J8374" s="161">
        <v>-11361</v>
      </c>
      <c r="K8374" s="161">
        <v>-3847</v>
      </c>
      <c r="L8374" s="162">
        <v>6</v>
      </c>
      <c r="M8374" s="163">
        <v>2</v>
      </c>
    </row>
    <row r="8375" spans="1:13">
      <c r="A8375" s="152">
        <v>152</v>
      </c>
      <c r="B8375" s="153" t="s">
        <v>54</v>
      </c>
      <c r="C8375" s="154">
        <v>2021</v>
      </c>
      <c r="D8375" s="155">
        <v>0</v>
      </c>
      <c r="E8375" s="155">
        <v>0</v>
      </c>
      <c r="F8375" s="155">
        <v>0</v>
      </c>
      <c r="G8375" s="155">
        <v>0</v>
      </c>
      <c r="H8375" s="155">
        <v>6088741</v>
      </c>
      <c r="I8375" s="155">
        <v>1158163.55</v>
      </c>
      <c r="J8375" s="155">
        <v>10549</v>
      </c>
      <c r="K8375" s="155">
        <v>-8192</v>
      </c>
      <c r="L8375" s="156">
        <v>51</v>
      </c>
      <c r="M8375" s="157">
        <v>-22</v>
      </c>
    </row>
    <row r="8376" spans="1:13">
      <c r="A8376" s="158">
        <v>221</v>
      </c>
      <c r="B8376" s="159" t="s">
        <v>41</v>
      </c>
      <c r="C8376" s="160">
        <v>2021</v>
      </c>
      <c r="D8376" s="161">
        <v>0</v>
      </c>
      <c r="E8376" s="161">
        <v>0</v>
      </c>
      <c r="F8376" s="161">
        <v>0</v>
      </c>
      <c r="G8376" s="161">
        <v>0</v>
      </c>
      <c r="H8376" s="161">
        <v>28206</v>
      </c>
      <c r="I8376" s="161">
        <v>80981.649999999994</v>
      </c>
      <c r="J8376" s="161">
        <v>18249</v>
      </c>
      <c r="K8376" s="161">
        <v>-193</v>
      </c>
      <c r="L8376" s="162">
        <v>4</v>
      </c>
      <c r="M8376" s="163">
        <v>0</v>
      </c>
    </row>
    <row r="8377" spans="1:13">
      <c r="A8377" s="152">
        <v>117</v>
      </c>
      <c r="B8377" s="153" t="s">
        <v>42</v>
      </c>
      <c r="C8377" s="154">
        <v>2021</v>
      </c>
      <c r="D8377" s="155">
        <v>0</v>
      </c>
      <c r="E8377" s="155">
        <v>0</v>
      </c>
      <c r="F8377" s="155">
        <v>0</v>
      </c>
      <c r="G8377" s="155">
        <v>0</v>
      </c>
      <c r="H8377" s="155">
        <v>1056804</v>
      </c>
      <c r="I8377" s="155">
        <v>138069.45000000001</v>
      </c>
      <c r="J8377" s="155">
        <v>466046</v>
      </c>
      <c r="K8377" s="155">
        <v>6598</v>
      </c>
      <c r="L8377" s="156">
        <v>18</v>
      </c>
      <c r="M8377" s="157">
        <v>-19</v>
      </c>
    </row>
    <row r="8378" spans="1:13">
      <c r="A8378" s="158">
        <v>173</v>
      </c>
      <c r="B8378" s="159" t="s">
        <v>138</v>
      </c>
      <c r="C8378" s="160">
        <v>2021</v>
      </c>
      <c r="D8378" s="161">
        <v>0</v>
      </c>
      <c r="E8378" s="161">
        <v>0</v>
      </c>
      <c r="F8378" s="161">
        <v>0</v>
      </c>
      <c r="G8378" s="161">
        <v>0</v>
      </c>
      <c r="H8378" s="161">
        <v>384557</v>
      </c>
      <c r="I8378" s="161">
        <v>99645</v>
      </c>
      <c r="J8378" s="161">
        <v>96747</v>
      </c>
      <c r="K8378" s="161">
        <v>7022</v>
      </c>
      <c r="L8378" s="162">
        <v>1</v>
      </c>
      <c r="M8378" s="163">
        <v>0</v>
      </c>
    </row>
    <row r="8379" spans="1:13">
      <c r="A8379" s="152">
        <v>59</v>
      </c>
      <c r="B8379" s="153" t="s">
        <v>139</v>
      </c>
      <c r="C8379" s="154">
        <v>2021</v>
      </c>
      <c r="D8379" s="155">
        <v>0</v>
      </c>
      <c r="E8379" s="155">
        <v>0</v>
      </c>
      <c r="F8379" s="155">
        <v>0</v>
      </c>
      <c r="G8379" s="155">
        <v>0</v>
      </c>
      <c r="H8379" s="155">
        <v>201934</v>
      </c>
      <c r="I8379" s="155">
        <v>53837</v>
      </c>
      <c r="J8379" s="155">
        <v>116046</v>
      </c>
      <c r="K8379" s="155">
        <v>1595</v>
      </c>
      <c r="L8379" s="156">
        <v>0</v>
      </c>
      <c r="M8379" s="157">
        <v>0</v>
      </c>
    </row>
    <row r="8380" spans="1:13">
      <c r="A8380" s="158">
        <v>153</v>
      </c>
      <c r="B8380" s="159" t="s">
        <v>157</v>
      </c>
      <c r="C8380" s="160">
        <v>2021</v>
      </c>
      <c r="D8380" s="161">
        <v>0</v>
      </c>
      <c r="E8380" s="161">
        <v>0</v>
      </c>
      <c r="F8380" s="161">
        <v>0</v>
      </c>
      <c r="G8380" s="161">
        <v>0</v>
      </c>
      <c r="H8380" s="161">
        <v>771787</v>
      </c>
      <c r="I8380" s="161">
        <v>310766</v>
      </c>
      <c r="J8380" s="161">
        <v>166785</v>
      </c>
      <c r="K8380" s="161">
        <v>16792</v>
      </c>
      <c r="L8380" s="162">
        <v>1</v>
      </c>
      <c r="M8380" s="163">
        <v>0</v>
      </c>
    </row>
    <row r="8381" spans="1:13">
      <c r="A8381" s="152">
        <v>295</v>
      </c>
      <c r="B8381" s="153" t="s">
        <v>55</v>
      </c>
      <c r="C8381" s="154">
        <v>2021</v>
      </c>
      <c r="D8381" s="155">
        <v>0</v>
      </c>
      <c r="E8381" s="155">
        <v>0</v>
      </c>
      <c r="F8381" s="155">
        <v>0</v>
      </c>
      <c r="G8381" s="155">
        <v>0</v>
      </c>
      <c r="H8381" s="155">
        <v>5150923</v>
      </c>
      <c r="I8381" s="155">
        <v>692626</v>
      </c>
      <c r="J8381" s="155">
        <v>7738560</v>
      </c>
      <c r="K8381" s="155">
        <v>53079</v>
      </c>
      <c r="L8381" s="156">
        <v>13</v>
      </c>
      <c r="M8381" s="157">
        <v>1</v>
      </c>
    </row>
    <row r="8382" spans="1:13">
      <c r="A8382" s="158">
        <v>60</v>
      </c>
      <c r="B8382" s="159" t="s">
        <v>148</v>
      </c>
      <c r="C8382" s="160">
        <v>2021</v>
      </c>
      <c r="D8382" s="161">
        <v>0</v>
      </c>
      <c r="E8382" s="161">
        <v>0</v>
      </c>
      <c r="F8382" s="161">
        <v>0</v>
      </c>
      <c r="G8382" s="161">
        <v>0</v>
      </c>
      <c r="H8382" s="161">
        <v>286493</v>
      </c>
      <c r="I8382" s="161">
        <v>93727</v>
      </c>
      <c r="J8382" s="161">
        <v>222188</v>
      </c>
      <c r="K8382" s="161">
        <v>1888</v>
      </c>
      <c r="L8382" s="162">
        <v>1</v>
      </c>
      <c r="M8382" s="163">
        <v>1</v>
      </c>
    </row>
    <row r="8383" spans="1:13">
      <c r="A8383" s="152">
        <v>32</v>
      </c>
      <c r="B8383" s="153" t="s">
        <v>188</v>
      </c>
      <c r="C8383" s="154">
        <v>2021</v>
      </c>
      <c r="D8383" s="155">
        <v>0</v>
      </c>
      <c r="E8383" s="155">
        <v>0</v>
      </c>
      <c r="F8383" s="155">
        <v>0</v>
      </c>
      <c r="G8383" s="155">
        <v>0</v>
      </c>
      <c r="H8383" s="155">
        <v>159076</v>
      </c>
      <c r="I8383" s="155">
        <v>59305.1</v>
      </c>
      <c r="J8383" s="155">
        <v>23842</v>
      </c>
      <c r="K8383" s="155">
        <v>822</v>
      </c>
      <c r="L8383" s="156">
        <v>0</v>
      </c>
      <c r="M8383" s="157">
        <v>3</v>
      </c>
    </row>
    <row r="8384" spans="1:13">
      <c r="A8384" s="158">
        <v>61</v>
      </c>
      <c r="B8384" s="159" t="s">
        <v>165</v>
      </c>
      <c r="C8384" s="160">
        <v>2021</v>
      </c>
      <c r="D8384" s="161">
        <v>0</v>
      </c>
      <c r="E8384" s="161">
        <v>0</v>
      </c>
      <c r="F8384" s="161">
        <v>0</v>
      </c>
      <c r="G8384" s="161">
        <v>0</v>
      </c>
      <c r="H8384" s="161">
        <v>46715</v>
      </c>
      <c r="I8384" s="161">
        <v>22663</v>
      </c>
      <c r="J8384" s="161">
        <v>12180</v>
      </c>
      <c r="K8384" s="161">
        <v>1613</v>
      </c>
      <c r="L8384" s="162">
        <v>7</v>
      </c>
      <c r="M8384" s="163">
        <v>5</v>
      </c>
    </row>
    <row r="8385" spans="1:13">
      <c r="A8385" s="152">
        <v>87</v>
      </c>
      <c r="B8385" s="153" t="s">
        <v>158</v>
      </c>
      <c r="C8385" s="154">
        <v>2021</v>
      </c>
      <c r="D8385" s="155">
        <v>0</v>
      </c>
      <c r="E8385" s="155">
        <v>0</v>
      </c>
      <c r="F8385" s="155">
        <v>0</v>
      </c>
      <c r="G8385" s="155">
        <v>0</v>
      </c>
      <c r="H8385" s="155">
        <v>131815</v>
      </c>
      <c r="I8385" s="155">
        <v>51309</v>
      </c>
      <c r="J8385" s="155">
        <v>7182</v>
      </c>
      <c r="K8385" s="155">
        <v>172</v>
      </c>
      <c r="L8385" s="156">
        <v>0</v>
      </c>
      <c r="M8385" s="157">
        <v>0</v>
      </c>
    </row>
    <row r="8386" spans="1:13">
      <c r="A8386" s="158">
        <v>296</v>
      </c>
      <c r="B8386" s="159" t="s">
        <v>43</v>
      </c>
      <c r="C8386" s="160">
        <v>2021</v>
      </c>
      <c r="D8386" s="161">
        <v>0</v>
      </c>
      <c r="E8386" s="161">
        <v>0</v>
      </c>
      <c r="F8386" s="161">
        <v>0</v>
      </c>
      <c r="G8386" s="161">
        <v>0</v>
      </c>
      <c r="H8386" s="161">
        <v>1261622</v>
      </c>
      <c r="I8386" s="161">
        <v>128591.5</v>
      </c>
      <c r="J8386" s="161">
        <v>682172</v>
      </c>
      <c r="K8386" s="161">
        <v>18690.5</v>
      </c>
      <c r="L8386" s="162">
        <v>65</v>
      </c>
      <c r="M8386" s="163">
        <v>-28</v>
      </c>
    </row>
    <row r="8387" spans="1:13">
      <c r="A8387" s="152">
        <v>6</v>
      </c>
      <c r="B8387" s="153" t="s">
        <v>166</v>
      </c>
      <c r="C8387" s="154">
        <v>2021</v>
      </c>
      <c r="D8387" s="155">
        <v>0</v>
      </c>
      <c r="E8387" s="155">
        <v>0</v>
      </c>
      <c r="F8387" s="155">
        <v>0</v>
      </c>
      <c r="G8387" s="155">
        <v>0</v>
      </c>
      <c r="H8387" s="155">
        <v>75496</v>
      </c>
      <c r="I8387" s="155">
        <v>21402.15</v>
      </c>
      <c r="J8387" s="155">
        <v>10426</v>
      </c>
      <c r="K8387" s="155">
        <v>610</v>
      </c>
      <c r="L8387" s="156">
        <v>10</v>
      </c>
      <c r="M8387" s="157">
        <v>-1</v>
      </c>
    </row>
    <row r="8388" spans="1:13">
      <c r="A8388" s="158">
        <v>135</v>
      </c>
      <c r="B8388" s="159" t="s">
        <v>29</v>
      </c>
      <c r="C8388" s="160">
        <v>2021</v>
      </c>
      <c r="D8388" s="161">
        <v>0</v>
      </c>
      <c r="E8388" s="161">
        <v>0</v>
      </c>
      <c r="F8388" s="161">
        <v>0</v>
      </c>
      <c r="G8388" s="161">
        <v>0</v>
      </c>
      <c r="H8388" s="161">
        <v>1760942</v>
      </c>
      <c r="I8388" s="161">
        <v>1034632.7</v>
      </c>
      <c r="J8388" s="161">
        <v>225491</v>
      </c>
      <c r="K8388" s="161">
        <v>19256</v>
      </c>
      <c r="L8388" s="162">
        <v>126</v>
      </c>
      <c r="M8388" s="163">
        <v>-23</v>
      </c>
    </row>
    <row r="8389" spans="1:13">
      <c r="A8389" s="152">
        <v>33</v>
      </c>
      <c r="B8389" s="153" t="s">
        <v>175</v>
      </c>
      <c r="C8389" s="154">
        <v>2021</v>
      </c>
      <c r="D8389" s="155">
        <v>0</v>
      </c>
      <c r="E8389" s="155">
        <v>0</v>
      </c>
      <c r="F8389" s="155">
        <v>0</v>
      </c>
      <c r="G8389" s="155">
        <v>0</v>
      </c>
      <c r="H8389" s="155">
        <v>416638</v>
      </c>
      <c r="I8389" s="155">
        <v>32676</v>
      </c>
      <c r="J8389" s="155">
        <v>53852</v>
      </c>
      <c r="K8389" s="155">
        <v>11137</v>
      </c>
      <c r="L8389" s="156">
        <v>0</v>
      </c>
      <c r="M8389" s="157">
        <v>0</v>
      </c>
    </row>
    <row r="8390" spans="1:13">
      <c r="A8390" s="158">
        <v>62</v>
      </c>
      <c r="B8390" s="159" t="s">
        <v>23</v>
      </c>
      <c r="C8390" s="160">
        <v>2021</v>
      </c>
      <c r="D8390" s="161">
        <v>0</v>
      </c>
      <c r="E8390" s="161">
        <v>0</v>
      </c>
      <c r="F8390" s="161">
        <v>0</v>
      </c>
      <c r="G8390" s="161">
        <v>0</v>
      </c>
      <c r="H8390" s="161">
        <v>998322</v>
      </c>
      <c r="I8390" s="161">
        <v>119388.15</v>
      </c>
      <c r="J8390" s="161">
        <v>7820672</v>
      </c>
      <c r="K8390" s="161">
        <v>-337054</v>
      </c>
      <c r="L8390" s="162">
        <v>227</v>
      </c>
      <c r="M8390" s="163">
        <v>-44</v>
      </c>
    </row>
    <row r="8391" spans="1:13">
      <c r="A8391" s="152">
        <v>7</v>
      </c>
      <c r="B8391" s="153" t="s">
        <v>44</v>
      </c>
      <c r="C8391" s="154">
        <v>2021</v>
      </c>
      <c r="D8391" s="155">
        <v>0</v>
      </c>
      <c r="E8391" s="155">
        <v>0</v>
      </c>
      <c r="F8391" s="155">
        <v>0</v>
      </c>
      <c r="G8391" s="155">
        <v>0</v>
      </c>
      <c r="H8391" s="155">
        <v>454671</v>
      </c>
      <c r="I8391" s="155">
        <v>132978</v>
      </c>
      <c r="J8391" s="155">
        <v>17691</v>
      </c>
      <c r="K8391" s="155">
        <v>2094</v>
      </c>
      <c r="L8391" s="156">
        <v>1</v>
      </c>
      <c r="M8391" s="157">
        <v>0</v>
      </c>
    </row>
    <row r="8392" spans="1:13">
      <c r="A8392" s="158">
        <v>154</v>
      </c>
      <c r="B8392" s="159" t="s">
        <v>115</v>
      </c>
      <c r="C8392" s="160">
        <v>2021</v>
      </c>
      <c r="D8392" s="161">
        <v>0</v>
      </c>
      <c r="E8392" s="161">
        <v>0</v>
      </c>
      <c r="F8392" s="161">
        <v>0</v>
      </c>
      <c r="G8392" s="161">
        <v>0</v>
      </c>
      <c r="H8392" s="161">
        <v>3712439</v>
      </c>
      <c r="I8392" s="161">
        <v>3322890</v>
      </c>
      <c r="J8392" s="161">
        <v>2103261</v>
      </c>
      <c r="K8392" s="161">
        <v>285564</v>
      </c>
      <c r="L8392" s="162">
        <v>2</v>
      </c>
      <c r="M8392" s="163">
        <v>1</v>
      </c>
    </row>
    <row r="8393" spans="1:13">
      <c r="A8393" s="152">
        <v>136</v>
      </c>
      <c r="B8393" s="153" t="s">
        <v>22</v>
      </c>
      <c r="C8393" s="154">
        <v>2021</v>
      </c>
      <c r="D8393" s="155">
        <v>0</v>
      </c>
      <c r="E8393" s="155">
        <v>0</v>
      </c>
      <c r="F8393" s="155">
        <v>0</v>
      </c>
      <c r="G8393" s="155">
        <v>0</v>
      </c>
      <c r="H8393" s="155">
        <v>574602</v>
      </c>
      <c r="I8393" s="155">
        <v>197581.65</v>
      </c>
      <c r="J8393" s="155">
        <v>69378</v>
      </c>
      <c r="K8393" s="155">
        <v>1705.05</v>
      </c>
      <c r="L8393" s="156">
        <v>7</v>
      </c>
      <c r="M8393" s="157">
        <v>-2</v>
      </c>
    </row>
    <row r="8394" spans="1:13">
      <c r="A8394" s="158">
        <v>34</v>
      </c>
      <c r="B8394" s="159" t="s">
        <v>152</v>
      </c>
      <c r="C8394" s="160">
        <v>2021</v>
      </c>
      <c r="D8394" s="161">
        <v>0</v>
      </c>
      <c r="E8394" s="161">
        <v>0</v>
      </c>
      <c r="F8394" s="161">
        <v>0</v>
      </c>
      <c r="G8394" s="161">
        <v>0</v>
      </c>
      <c r="H8394" s="161">
        <v>271821</v>
      </c>
      <c r="I8394" s="161">
        <v>48887</v>
      </c>
      <c r="J8394" s="161">
        <v>6090</v>
      </c>
      <c r="K8394" s="161">
        <v>1472</v>
      </c>
      <c r="L8394" s="162">
        <v>8</v>
      </c>
      <c r="M8394" s="163">
        <v>0</v>
      </c>
    </row>
    <row r="8395" spans="1:13">
      <c r="A8395" s="152">
        <v>176</v>
      </c>
      <c r="B8395" s="153" t="s">
        <v>76</v>
      </c>
      <c r="C8395" s="154">
        <v>2021</v>
      </c>
      <c r="D8395" s="155">
        <v>0</v>
      </c>
      <c r="E8395" s="155">
        <v>0</v>
      </c>
      <c r="F8395" s="155">
        <v>0</v>
      </c>
      <c r="G8395" s="155">
        <v>0</v>
      </c>
      <c r="H8395" s="155">
        <v>629784</v>
      </c>
      <c r="I8395" s="155">
        <v>112041.2</v>
      </c>
      <c r="J8395" s="155">
        <v>2504771</v>
      </c>
      <c r="K8395" s="155">
        <v>9293</v>
      </c>
      <c r="L8395" s="156">
        <v>10</v>
      </c>
      <c r="M8395" s="157">
        <v>-16</v>
      </c>
    </row>
    <row r="8396" spans="1:13">
      <c r="A8396" s="158">
        <v>63</v>
      </c>
      <c r="B8396" s="159" t="s">
        <v>19</v>
      </c>
      <c r="C8396" s="160">
        <v>2021</v>
      </c>
      <c r="D8396" s="161">
        <v>0</v>
      </c>
      <c r="E8396" s="161">
        <v>0</v>
      </c>
      <c r="F8396" s="161">
        <v>0</v>
      </c>
      <c r="G8396" s="161">
        <v>0</v>
      </c>
      <c r="H8396" s="161">
        <v>327601</v>
      </c>
      <c r="I8396" s="161">
        <v>11908</v>
      </c>
      <c r="J8396" s="161">
        <v>366132</v>
      </c>
      <c r="K8396" s="161">
        <v>3513</v>
      </c>
      <c r="L8396" s="162">
        <v>8</v>
      </c>
      <c r="M8396" s="163">
        <v>1</v>
      </c>
    </row>
    <row r="8397" spans="1:13">
      <c r="A8397" s="152">
        <v>155</v>
      </c>
      <c r="B8397" s="153" t="s">
        <v>45</v>
      </c>
      <c r="C8397" s="154">
        <v>2021</v>
      </c>
      <c r="D8397" s="155">
        <v>0</v>
      </c>
      <c r="E8397" s="155">
        <v>0</v>
      </c>
      <c r="F8397" s="155">
        <v>0</v>
      </c>
      <c r="G8397" s="155">
        <v>0</v>
      </c>
      <c r="H8397" s="155">
        <v>1128042</v>
      </c>
      <c r="I8397" s="155">
        <v>392403.95</v>
      </c>
      <c r="J8397" s="155">
        <v>-1357917</v>
      </c>
      <c r="K8397" s="155">
        <v>34747</v>
      </c>
      <c r="L8397" s="156">
        <v>77</v>
      </c>
      <c r="M8397" s="157">
        <v>-8</v>
      </c>
    </row>
    <row r="8398" spans="1:13">
      <c r="A8398" s="158">
        <v>35</v>
      </c>
      <c r="B8398" s="159" t="s">
        <v>162</v>
      </c>
      <c r="C8398" s="160">
        <v>2021</v>
      </c>
      <c r="D8398" s="161">
        <v>0</v>
      </c>
      <c r="E8398" s="161">
        <v>0</v>
      </c>
      <c r="F8398" s="161">
        <v>0</v>
      </c>
      <c r="G8398" s="161">
        <v>0</v>
      </c>
      <c r="H8398" s="161">
        <v>-14539</v>
      </c>
      <c r="I8398" s="161">
        <v>34391.949999999997</v>
      </c>
      <c r="J8398" s="161">
        <v>62104</v>
      </c>
      <c r="K8398" s="161">
        <v>967</v>
      </c>
      <c r="L8398" s="162">
        <v>1</v>
      </c>
      <c r="M8398" s="163">
        <v>-2</v>
      </c>
    </row>
    <row r="8399" spans="1:13">
      <c r="A8399" s="152">
        <v>8</v>
      </c>
      <c r="B8399" s="153" t="s">
        <v>181</v>
      </c>
      <c r="C8399" s="154">
        <v>2021</v>
      </c>
      <c r="D8399" s="155">
        <v>0</v>
      </c>
      <c r="E8399" s="155">
        <v>0</v>
      </c>
      <c r="F8399" s="155">
        <v>0</v>
      </c>
      <c r="G8399" s="155">
        <v>0</v>
      </c>
      <c r="H8399" s="155">
        <v>49746</v>
      </c>
      <c r="I8399" s="155">
        <v>12316.4</v>
      </c>
      <c r="J8399" s="155">
        <v>8890</v>
      </c>
      <c r="K8399" s="155">
        <v>208</v>
      </c>
      <c r="L8399" s="156">
        <v>9</v>
      </c>
      <c r="M8399" s="157">
        <v>0</v>
      </c>
    </row>
    <row r="8400" spans="1:13">
      <c r="A8400" s="158">
        <v>195</v>
      </c>
      <c r="B8400" s="159" t="s">
        <v>91</v>
      </c>
      <c r="C8400" s="160">
        <v>2021</v>
      </c>
      <c r="D8400" s="161">
        <v>0</v>
      </c>
      <c r="E8400" s="161">
        <v>0</v>
      </c>
      <c r="F8400" s="161">
        <v>0</v>
      </c>
      <c r="G8400" s="161">
        <v>0</v>
      </c>
      <c r="H8400" s="161">
        <v>2872973</v>
      </c>
      <c r="I8400" s="161">
        <v>1313376</v>
      </c>
      <c r="J8400" s="161">
        <v>132944</v>
      </c>
      <c r="K8400" s="161">
        <v>9594</v>
      </c>
      <c r="L8400" s="162">
        <v>3</v>
      </c>
      <c r="M8400" s="163">
        <v>-1</v>
      </c>
    </row>
    <row r="8401" spans="1:13">
      <c r="A8401" s="152">
        <v>156</v>
      </c>
      <c r="B8401" s="153" t="s">
        <v>140</v>
      </c>
      <c r="C8401" s="154">
        <v>2021</v>
      </c>
      <c r="D8401" s="155">
        <v>0</v>
      </c>
      <c r="E8401" s="155">
        <v>0</v>
      </c>
      <c r="F8401" s="155">
        <v>0</v>
      </c>
      <c r="G8401" s="155">
        <v>0</v>
      </c>
      <c r="H8401" s="155">
        <v>1062943</v>
      </c>
      <c r="I8401" s="155">
        <v>7973625</v>
      </c>
      <c r="J8401" s="155">
        <v>-223565</v>
      </c>
      <c r="K8401" s="155">
        <v>1168</v>
      </c>
      <c r="L8401" s="156">
        <v>2</v>
      </c>
      <c r="M8401" s="157">
        <v>0</v>
      </c>
    </row>
    <row r="8402" spans="1:13">
      <c r="A8402" s="158">
        <v>9</v>
      </c>
      <c r="B8402" s="159" t="s">
        <v>56</v>
      </c>
      <c r="C8402" s="160">
        <v>2021</v>
      </c>
      <c r="D8402" s="161">
        <v>0</v>
      </c>
      <c r="E8402" s="161">
        <v>0</v>
      </c>
      <c r="F8402" s="161">
        <v>0</v>
      </c>
      <c r="G8402" s="161">
        <v>0</v>
      </c>
      <c r="H8402" s="161">
        <v>796327</v>
      </c>
      <c r="I8402" s="161">
        <v>165703.29999999999</v>
      </c>
      <c r="J8402" s="161">
        <v>20149</v>
      </c>
      <c r="K8402" s="161">
        <v>-2634</v>
      </c>
      <c r="L8402" s="162">
        <v>17</v>
      </c>
      <c r="M8402" s="163">
        <v>3</v>
      </c>
    </row>
    <row r="8403" spans="1:13">
      <c r="A8403" s="152">
        <v>196</v>
      </c>
      <c r="B8403" s="153" t="s">
        <v>92</v>
      </c>
      <c r="C8403" s="154">
        <v>2021</v>
      </c>
      <c r="D8403" s="155">
        <v>0</v>
      </c>
      <c r="E8403" s="155">
        <v>0</v>
      </c>
      <c r="F8403" s="155">
        <v>0</v>
      </c>
      <c r="G8403" s="155">
        <v>0</v>
      </c>
      <c r="H8403" s="155">
        <v>540456</v>
      </c>
      <c r="I8403" s="155">
        <v>369020</v>
      </c>
      <c r="J8403" s="155">
        <v>167951</v>
      </c>
      <c r="K8403" s="155">
        <v>5984</v>
      </c>
      <c r="L8403" s="156">
        <v>0</v>
      </c>
      <c r="M8403" s="157">
        <v>0</v>
      </c>
    </row>
    <row r="8404" spans="1:13">
      <c r="A8404" s="158">
        <v>88</v>
      </c>
      <c r="B8404" s="159" t="s">
        <v>68</v>
      </c>
      <c r="C8404" s="160">
        <v>2021</v>
      </c>
      <c r="D8404" s="161">
        <v>0</v>
      </c>
      <c r="E8404" s="161">
        <v>0</v>
      </c>
      <c r="F8404" s="161">
        <v>0</v>
      </c>
      <c r="G8404" s="161">
        <v>0</v>
      </c>
      <c r="H8404" s="161">
        <v>1346214</v>
      </c>
      <c r="I8404" s="161">
        <v>501547</v>
      </c>
      <c r="J8404" s="161">
        <v>424123</v>
      </c>
      <c r="K8404" s="161">
        <v>-6107</v>
      </c>
      <c r="L8404" s="162">
        <v>-1</v>
      </c>
      <c r="M8404" s="163">
        <v>0</v>
      </c>
    </row>
    <row r="8405" spans="1:13">
      <c r="A8405" s="152">
        <v>223</v>
      </c>
      <c r="B8405" s="153" t="s">
        <v>37</v>
      </c>
      <c r="C8405" s="154">
        <v>2021</v>
      </c>
      <c r="D8405" s="155">
        <v>0</v>
      </c>
      <c r="E8405" s="155">
        <v>0</v>
      </c>
      <c r="F8405" s="155">
        <v>0</v>
      </c>
      <c r="G8405" s="155">
        <v>0</v>
      </c>
      <c r="H8405" s="155">
        <v>923474</v>
      </c>
      <c r="I8405" s="155">
        <v>74133.7</v>
      </c>
      <c r="J8405" s="155">
        <v>248290</v>
      </c>
      <c r="K8405" s="155">
        <v>-389</v>
      </c>
      <c r="L8405" s="156">
        <v>2</v>
      </c>
      <c r="M8405" s="157">
        <v>-9</v>
      </c>
    </row>
    <row r="8406" spans="1:13">
      <c r="A8406" s="158">
        <v>89</v>
      </c>
      <c r="B8406" s="159" t="s">
        <v>124</v>
      </c>
      <c r="C8406" s="160">
        <v>2021</v>
      </c>
      <c r="D8406" s="161">
        <v>0</v>
      </c>
      <c r="E8406" s="161">
        <v>0</v>
      </c>
      <c r="F8406" s="161">
        <v>0</v>
      </c>
      <c r="G8406" s="161">
        <v>0</v>
      </c>
      <c r="H8406" s="161">
        <v>657868</v>
      </c>
      <c r="I8406" s="161">
        <v>68558</v>
      </c>
      <c r="J8406" s="161">
        <v>141671</v>
      </c>
      <c r="K8406" s="161">
        <v>-23848</v>
      </c>
      <c r="L8406" s="162">
        <v>0</v>
      </c>
      <c r="M8406" s="163">
        <v>1</v>
      </c>
    </row>
    <row r="8407" spans="1:13">
      <c r="A8407" s="152">
        <v>90</v>
      </c>
      <c r="B8407" s="153" t="s">
        <v>69</v>
      </c>
      <c r="C8407" s="154">
        <v>2021</v>
      </c>
      <c r="D8407" s="155">
        <v>0</v>
      </c>
      <c r="E8407" s="155">
        <v>0</v>
      </c>
      <c r="F8407" s="155">
        <v>0</v>
      </c>
      <c r="G8407" s="155">
        <v>0</v>
      </c>
      <c r="H8407" s="155">
        <v>271314</v>
      </c>
      <c r="I8407" s="155">
        <v>153166</v>
      </c>
      <c r="J8407" s="155">
        <v>131227</v>
      </c>
      <c r="K8407" s="155">
        <v>2599</v>
      </c>
      <c r="L8407" s="156">
        <v>-1</v>
      </c>
      <c r="M8407" s="157">
        <v>0</v>
      </c>
    </row>
    <row r="8408" spans="1:13">
      <c r="A8408" s="158">
        <v>91</v>
      </c>
      <c r="B8408" s="159" t="s">
        <v>57</v>
      </c>
      <c r="C8408" s="160">
        <v>2021</v>
      </c>
      <c r="D8408" s="161">
        <v>0</v>
      </c>
      <c r="E8408" s="161">
        <v>0</v>
      </c>
      <c r="F8408" s="161">
        <v>0</v>
      </c>
      <c r="G8408" s="161">
        <v>0</v>
      </c>
      <c r="H8408" s="161">
        <v>444071</v>
      </c>
      <c r="I8408" s="161">
        <v>82495.7</v>
      </c>
      <c r="J8408" s="161">
        <v>316399</v>
      </c>
      <c r="K8408" s="161">
        <v>215</v>
      </c>
      <c r="L8408" s="162">
        <v>9</v>
      </c>
      <c r="M8408" s="163">
        <v>-3</v>
      </c>
    </row>
    <row r="8409" spans="1:13">
      <c r="A8409" s="152">
        <v>64</v>
      </c>
      <c r="B8409" s="153" t="s">
        <v>116</v>
      </c>
      <c r="C8409" s="154">
        <v>2021</v>
      </c>
      <c r="D8409" s="155">
        <v>0</v>
      </c>
      <c r="E8409" s="155">
        <v>0</v>
      </c>
      <c r="F8409" s="155">
        <v>0</v>
      </c>
      <c r="G8409" s="155">
        <v>0</v>
      </c>
      <c r="H8409" s="155">
        <v>625902</v>
      </c>
      <c r="I8409" s="155">
        <v>115717</v>
      </c>
      <c r="J8409" s="155">
        <v>68307</v>
      </c>
      <c r="K8409" s="155">
        <v>12160</v>
      </c>
      <c r="L8409" s="156">
        <v>-1</v>
      </c>
      <c r="M8409" s="157">
        <v>0</v>
      </c>
    </row>
    <row r="8410" spans="1:13">
      <c r="A8410" s="158">
        <v>65</v>
      </c>
      <c r="B8410" s="159" t="s">
        <v>187</v>
      </c>
      <c r="C8410" s="160">
        <v>2021</v>
      </c>
      <c r="D8410" s="161">
        <v>0</v>
      </c>
      <c r="E8410" s="161">
        <v>0</v>
      </c>
      <c r="F8410" s="161">
        <v>0</v>
      </c>
      <c r="G8410" s="161">
        <v>0</v>
      </c>
      <c r="H8410" s="161">
        <v>378556</v>
      </c>
      <c r="I8410" s="161">
        <v>41559</v>
      </c>
      <c r="J8410" s="161">
        <v>9912</v>
      </c>
      <c r="K8410" s="161">
        <v>233</v>
      </c>
      <c r="L8410" s="162">
        <v>2</v>
      </c>
      <c r="M8410" s="163">
        <v>11</v>
      </c>
    </row>
    <row r="8411" spans="1:13">
      <c r="A8411" s="152">
        <v>245</v>
      </c>
      <c r="B8411" s="153" t="s">
        <v>46</v>
      </c>
      <c r="C8411" s="154">
        <v>2021</v>
      </c>
      <c r="D8411" s="155">
        <v>0</v>
      </c>
      <c r="E8411" s="155">
        <v>0</v>
      </c>
      <c r="F8411" s="155">
        <v>0</v>
      </c>
      <c r="G8411" s="155">
        <v>0</v>
      </c>
      <c r="H8411" s="155">
        <v>867638</v>
      </c>
      <c r="I8411" s="155">
        <v>106459</v>
      </c>
      <c r="J8411" s="155">
        <v>-59304</v>
      </c>
      <c r="K8411" s="155">
        <v>159</v>
      </c>
      <c r="L8411" s="156">
        <v>64</v>
      </c>
      <c r="M8411" s="157">
        <v>11</v>
      </c>
    </row>
    <row r="8412" spans="1:13">
      <c r="A8412" s="158">
        <v>92</v>
      </c>
      <c r="B8412" s="159" t="s">
        <v>117</v>
      </c>
      <c r="C8412" s="160">
        <v>2021</v>
      </c>
      <c r="D8412" s="161">
        <v>0</v>
      </c>
      <c r="E8412" s="161">
        <v>0</v>
      </c>
      <c r="F8412" s="161">
        <v>0</v>
      </c>
      <c r="G8412" s="161">
        <v>0</v>
      </c>
      <c r="H8412" s="161">
        <v>703781</v>
      </c>
      <c r="I8412" s="161">
        <v>33436</v>
      </c>
      <c r="J8412" s="161">
        <v>-138495</v>
      </c>
      <c r="K8412" s="161">
        <v>-7816</v>
      </c>
      <c r="L8412" s="162">
        <v>4</v>
      </c>
      <c r="M8412" s="163">
        <v>0</v>
      </c>
    </row>
    <row r="8413" spans="1:13">
      <c r="A8413" s="152">
        <v>137</v>
      </c>
      <c r="B8413" s="153" t="s">
        <v>93</v>
      </c>
      <c r="C8413" s="154">
        <v>2021</v>
      </c>
      <c r="D8413" s="155">
        <v>0</v>
      </c>
      <c r="E8413" s="155">
        <v>0</v>
      </c>
      <c r="F8413" s="155">
        <v>0</v>
      </c>
      <c r="G8413" s="155">
        <v>0</v>
      </c>
      <c r="H8413" s="155">
        <v>905961</v>
      </c>
      <c r="I8413" s="155">
        <v>234285.7</v>
      </c>
      <c r="J8413" s="155">
        <v>101564</v>
      </c>
      <c r="K8413" s="155">
        <v>-52358</v>
      </c>
      <c r="L8413" s="156">
        <v>47</v>
      </c>
      <c r="M8413" s="157">
        <v>-12</v>
      </c>
    </row>
    <row r="8414" spans="1:13">
      <c r="A8414" s="158">
        <v>93</v>
      </c>
      <c r="B8414" s="159" t="s">
        <v>177</v>
      </c>
      <c r="C8414" s="160">
        <v>2021</v>
      </c>
      <c r="D8414" s="161">
        <v>0</v>
      </c>
      <c r="E8414" s="161">
        <v>0</v>
      </c>
      <c r="F8414" s="161">
        <v>0</v>
      </c>
      <c r="G8414" s="161">
        <v>0</v>
      </c>
      <c r="H8414" s="161">
        <v>229447</v>
      </c>
      <c r="I8414" s="161">
        <v>39058.5</v>
      </c>
      <c r="J8414" s="161">
        <v>17150</v>
      </c>
      <c r="K8414" s="161">
        <v>-108</v>
      </c>
      <c r="L8414" s="162">
        <v>9</v>
      </c>
      <c r="M8414" s="163">
        <v>1</v>
      </c>
    </row>
    <row r="8415" spans="1:13">
      <c r="A8415" s="152">
        <v>10</v>
      </c>
      <c r="B8415" s="153" t="s">
        <v>30</v>
      </c>
      <c r="C8415" s="154">
        <v>2021</v>
      </c>
      <c r="D8415" s="155">
        <v>0</v>
      </c>
      <c r="E8415" s="155">
        <v>0</v>
      </c>
      <c r="F8415" s="155">
        <v>0</v>
      </c>
      <c r="G8415" s="155">
        <v>0</v>
      </c>
      <c r="H8415" s="155">
        <v>564318</v>
      </c>
      <c r="I8415" s="155">
        <v>165104</v>
      </c>
      <c r="J8415" s="155">
        <v>164896</v>
      </c>
      <c r="K8415" s="155">
        <v>2942</v>
      </c>
      <c r="L8415" s="156">
        <v>45</v>
      </c>
      <c r="M8415" s="157">
        <v>1</v>
      </c>
    </row>
    <row r="8416" spans="1:13">
      <c r="A8416" s="158">
        <v>157</v>
      </c>
      <c r="B8416" s="159" t="s">
        <v>155</v>
      </c>
      <c r="C8416" s="160">
        <v>2021</v>
      </c>
      <c r="D8416" s="161">
        <v>0</v>
      </c>
      <c r="E8416" s="161">
        <v>0</v>
      </c>
      <c r="F8416" s="161">
        <v>0</v>
      </c>
      <c r="G8416" s="161">
        <v>0</v>
      </c>
      <c r="H8416" s="161">
        <v>571573</v>
      </c>
      <c r="I8416" s="161">
        <v>150741</v>
      </c>
      <c r="J8416" s="161">
        <v>211101</v>
      </c>
      <c r="K8416" s="161">
        <v>41153</v>
      </c>
      <c r="L8416" s="162">
        <v>2</v>
      </c>
      <c r="M8416" s="163">
        <v>0</v>
      </c>
    </row>
    <row r="8417" spans="1:13">
      <c r="A8417" s="152">
        <v>246</v>
      </c>
      <c r="B8417" s="153" t="s">
        <v>94</v>
      </c>
      <c r="C8417" s="154">
        <v>2021</v>
      </c>
      <c r="D8417" s="155">
        <v>0</v>
      </c>
      <c r="E8417" s="155">
        <v>0</v>
      </c>
      <c r="F8417" s="155">
        <v>0</v>
      </c>
      <c r="G8417" s="155">
        <v>0</v>
      </c>
      <c r="H8417" s="155">
        <v>253732</v>
      </c>
      <c r="I8417" s="155">
        <v>142424</v>
      </c>
      <c r="J8417" s="155">
        <v>-34046</v>
      </c>
      <c r="K8417" s="155">
        <v>1213</v>
      </c>
      <c r="L8417" s="156">
        <v>18</v>
      </c>
      <c r="M8417" s="157">
        <v>2</v>
      </c>
    </row>
    <row r="8418" spans="1:13">
      <c r="A8418" s="158">
        <v>66</v>
      </c>
      <c r="B8418" s="159" t="s">
        <v>47</v>
      </c>
      <c r="C8418" s="160">
        <v>2021</v>
      </c>
      <c r="D8418" s="161">
        <v>0</v>
      </c>
      <c r="E8418" s="161">
        <v>0</v>
      </c>
      <c r="F8418" s="161">
        <v>0</v>
      </c>
      <c r="G8418" s="161">
        <v>0</v>
      </c>
      <c r="H8418" s="161">
        <v>2282566</v>
      </c>
      <c r="I8418" s="161">
        <v>237788.55</v>
      </c>
      <c r="J8418" s="161">
        <v>-4661866</v>
      </c>
      <c r="K8418" s="161">
        <v>3145980</v>
      </c>
      <c r="L8418" s="162">
        <v>247</v>
      </c>
      <c r="M8418" s="163">
        <v>-66</v>
      </c>
    </row>
    <row r="8419" spans="1:13">
      <c r="A8419" s="152">
        <v>37</v>
      </c>
      <c r="B8419" s="153" t="s">
        <v>77</v>
      </c>
      <c r="C8419" s="154">
        <v>2021</v>
      </c>
      <c r="D8419" s="155">
        <v>0</v>
      </c>
      <c r="E8419" s="155">
        <v>0</v>
      </c>
      <c r="F8419" s="155">
        <v>0</v>
      </c>
      <c r="G8419" s="155">
        <v>0</v>
      </c>
      <c r="H8419" s="155">
        <v>178902</v>
      </c>
      <c r="I8419" s="155">
        <v>24935</v>
      </c>
      <c r="J8419" s="155">
        <v>8827</v>
      </c>
      <c r="K8419" s="155">
        <v>308</v>
      </c>
      <c r="L8419" s="156">
        <v>-4</v>
      </c>
      <c r="M8419" s="157">
        <v>-1</v>
      </c>
    </row>
    <row r="8420" spans="1:13">
      <c r="A8420" s="158">
        <v>94</v>
      </c>
      <c r="B8420" s="159" t="s">
        <v>118</v>
      </c>
      <c r="C8420" s="160">
        <v>2021</v>
      </c>
      <c r="D8420" s="161">
        <v>0</v>
      </c>
      <c r="E8420" s="161">
        <v>0</v>
      </c>
      <c r="F8420" s="161">
        <v>0</v>
      </c>
      <c r="G8420" s="161">
        <v>0</v>
      </c>
      <c r="H8420" s="161">
        <v>469134</v>
      </c>
      <c r="I8420" s="161">
        <v>44209</v>
      </c>
      <c r="J8420" s="161">
        <v>-287929</v>
      </c>
      <c r="K8420" s="161">
        <v>-730</v>
      </c>
      <c r="L8420" s="162">
        <v>2</v>
      </c>
      <c r="M8420" s="163">
        <v>0</v>
      </c>
    </row>
    <row r="8421" spans="1:13">
      <c r="A8421" s="152">
        <v>11</v>
      </c>
      <c r="B8421" s="153" t="s">
        <v>119</v>
      </c>
      <c r="C8421" s="154">
        <v>2021</v>
      </c>
      <c r="D8421" s="155">
        <v>0</v>
      </c>
      <c r="E8421" s="155">
        <v>0</v>
      </c>
      <c r="F8421" s="155">
        <v>0</v>
      </c>
      <c r="G8421" s="155">
        <v>0</v>
      </c>
      <c r="H8421" s="155">
        <v>343576</v>
      </c>
      <c r="I8421" s="155">
        <v>123334</v>
      </c>
      <c r="J8421" s="155">
        <v>2207</v>
      </c>
      <c r="K8421" s="155">
        <v>1438</v>
      </c>
      <c r="L8421" s="156">
        <v>0</v>
      </c>
      <c r="M8421" s="157">
        <v>1</v>
      </c>
    </row>
    <row r="8422" spans="1:13">
      <c r="A8422" s="158">
        <v>177</v>
      </c>
      <c r="B8422" s="159" t="s">
        <v>70</v>
      </c>
      <c r="C8422" s="160">
        <v>2021</v>
      </c>
      <c r="D8422" s="161">
        <v>0</v>
      </c>
      <c r="E8422" s="161">
        <v>0</v>
      </c>
      <c r="F8422" s="161">
        <v>0</v>
      </c>
      <c r="G8422" s="161">
        <v>0</v>
      </c>
      <c r="H8422" s="161">
        <v>1641578</v>
      </c>
      <c r="I8422" s="161">
        <v>617716</v>
      </c>
      <c r="J8422" s="161">
        <v>190979</v>
      </c>
      <c r="K8422" s="161">
        <v>4587</v>
      </c>
      <c r="L8422" s="162">
        <v>0</v>
      </c>
      <c r="M8422" s="163">
        <v>0</v>
      </c>
    </row>
    <row r="8423" spans="1:13">
      <c r="A8423" s="152">
        <v>224</v>
      </c>
      <c r="B8423" s="153" t="s">
        <v>20</v>
      </c>
      <c r="C8423" s="154">
        <v>2021</v>
      </c>
      <c r="D8423" s="155">
        <v>0</v>
      </c>
      <c r="E8423" s="155">
        <v>0</v>
      </c>
      <c r="F8423" s="155">
        <v>0</v>
      </c>
      <c r="G8423" s="155">
        <v>0</v>
      </c>
      <c r="H8423" s="155">
        <v>622470</v>
      </c>
      <c r="I8423" s="155">
        <v>29448.6</v>
      </c>
      <c r="J8423" s="155">
        <v>749895</v>
      </c>
      <c r="K8423" s="155">
        <v>13676.05</v>
      </c>
      <c r="L8423" s="156">
        <v>-3</v>
      </c>
      <c r="M8423" s="157">
        <v>1</v>
      </c>
    </row>
    <row r="8424" spans="1:13">
      <c r="A8424" s="158">
        <v>67</v>
      </c>
      <c r="B8424" s="159" t="s">
        <v>163</v>
      </c>
      <c r="C8424" s="160">
        <v>2021</v>
      </c>
      <c r="D8424" s="161">
        <v>0</v>
      </c>
      <c r="E8424" s="161">
        <v>0</v>
      </c>
      <c r="F8424" s="161">
        <v>0</v>
      </c>
      <c r="G8424" s="161">
        <v>0</v>
      </c>
      <c r="H8424" s="161">
        <v>541395</v>
      </c>
      <c r="I8424" s="161">
        <v>73791.95</v>
      </c>
      <c r="J8424" s="161">
        <v>291653</v>
      </c>
      <c r="K8424" s="161">
        <v>4506</v>
      </c>
      <c r="L8424" s="162">
        <v>33</v>
      </c>
      <c r="M8424" s="163">
        <v>-1</v>
      </c>
    </row>
    <row r="8425" spans="1:13">
      <c r="A8425" s="152">
        <v>95</v>
      </c>
      <c r="B8425" s="153" t="s">
        <v>149</v>
      </c>
      <c r="C8425" s="154">
        <v>2021</v>
      </c>
      <c r="D8425" s="155">
        <v>0</v>
      </c>
      <c r="E8425" s="155">
        <v>0</v>
      </c>
      <c r="F8425" s="155">
        <v>0</v>
      </c>
      <c r="G8425" s="155">
        <v>0</v>
      </c>
      <c r="H8425" s="155">
        <v>45857.1</v>
      </c>
      <c r="I8425" s="155">
        <v>1952.95</v>
      </c>
      <c r="J8425" s="155">
        <v>4522.05</v>
      </c>
      <c r="K8425" s="155">
        <v>67</v>
      </c>
      <c r="L8425" s="156">
        <v>-1</v>
      </c>
      <c r="M8425" s="157">
        <v>2</v>
      </c>
    </row>
    <row r="8426" spans="1:13">
      <c r="A8426" s="158">
        <v>96</v>
      </c>
      <c r="B8426" s="159" t="s">
        <v>159</v>
      </c>
      <c r="C8426" s="160">
        <v>2021</v>
      </c>
      <c r="D8426" s="161">
        <v>0</v>
      </c>
      <c r="E8426" s="161">
        <v>0</v>
      </c>
      <c r="F8426" s="161">
        <v>0</v>
      </c>
      <c r="G8426" s="161">
        <v>0</v>
      </c>
      <c r="H8426" s="161">
        <v>1420284</v>
      </c>
      <c r="I8426" s="161">
        <v>262020.95</v>
      </c>
      <c r="J8426" s="161">
        <v>971241</v>
      </c>
      <c r="K8426" s="161">
        <v>14709</v>
      </c>
      <c r="L8426" s="162">
        <v>85</v>
      </c>
      <c r="M8426" s="163">
        <v>-44</v>
      </c>
    </row>
    <row r="8427" spans="1:13">
      <c r="A8427" s="152">
        <v>38</v>
      </c>
      <c r="B8427" s="153" t="s">
        <v>153</v>
      </c>
      <c r="C8427" s="154">
        <v>2021</v>
      </c>
      <c r="D8427" s="155">
        <v>0</v>
      </c>
      <c r="E8427" s="155">
        <v>0</v>
      </c>
      <c r="F8427" s="155">
        <v>0</v>
      </c>
      <c r="G8427" s="155">
        <v>0</v>
      </c>
      <c r="H8427" s="155">
        <v>177519</v>
      </c>
      <c r="I8427" s="155">
        <v>68595</v>
      </c>
      <c r="J8427" s="155">
        <v>11004</v>
      </c>
      <c r="K8427" s="155">
        <v>2781</v>
      </c>
      <c r="L8427" s="156">
        <v>0</v>
      </c>
      <c r="M8427" s="157">
        <v>0</v>
      </c>
    </row>
    <row r="8428" spans="1:13">
      <c r="A8428" s="158">
        <v>138</v>
      </c>
      <c r="B8428" s="159" t="s">
        <v>31</v>
      </c>
      <c r="C8428" s="160">
        <v>2021</v>
      </c>
      <c r="D8428" s="161">
        <v>0</v>
      </c>
      <c r="E8428" s="161">
        <v>0</v>
      </c>
      <c r="F8428" s="161">
        <v>0</v>
      </c>
      <c r="G8428" s="161">
        <v>0</v>
      </c>
      <c r="H8428" s="161">
        <v>1073651</v>
      </c>
      <c r="I8428" s="161">
        <v>212377.60000000001</v>
      </c>
      <c r="J8428" s="161">
        <v>323966</v>
      </c>
      <c r="K8428" s="161">
        <v>3203</v>
      </c>
      <c r="L8428" s="162">
        <v>78</v>
      </c>
      <c r="M8428" s="163">
        <v>-9</v>
      </c>
    </row>
    <row r="8429" spans="1:13">
      <c r="A8429" s="152">
        <v>225</v>
      </c>
      <c r="B8429" s="153" t="s">
        <v>125</v>
      </c>
      <c r="C8429" s="154">
        <v>2021</v>
      </c>
      <c r="D8429" s="155">
        <v>0</v>
      </c>
      <c r="E8429" s="155">
        <v>0</v>
      </c>
      <c r="F8429" s="155">
        <v>0</v>
      </c>
      <c r="G8429" s="155">
        <v>0</v>
      </c>
      <c r="H8429" s="155">
        <v>347059</v>
      </c>
      <c r="I8429" s="155">
        <v>130660</v>
      </c>
      <c r="J8429" s="155">
        <v>42812</v>
      </c>
      <c r="K8429" s="155">
        <v>4393</v>
      </c>
      <c r="L8429" s="156">
        <v>0</v>
      </c>
      <c r="M8429" s="157">
        <v>0</v>
      </c>
    </row>
    <row r="8430" spans="1:13">
      <c r="A8430" s="158">
        <v>12</v>
      </c>
      <c r="B8430" s="159" t="s">
        <v>186</v>
      </c>
      <c r="C8430" s="160">
        <v>2021</v>
      </c>
      <c r="D8430" s="161">
        <v>0</v>
      </c>
      <c r="E8430" s="161">
        <v>0</v>
      </c>
      <c r="F8430" s="161">
        <v>0</v>
      </c>
      <c r="G8430" s="161">
        <v>0</v>
      </c>
      <c r="H8430" s="161">
        <v>291958</v>
      </c>
      <c r="I8430" s="161">
        <v>31984</v>
      </c>
      <c r="J8430" s="161">
        <v>49119</v>
      </c>
      <c r="K8430" s="161">
        <v>75</v>
      </c>
      <c r="L8430" s="162">
        <v>0</v>
      </c>
      <c r="M8430" s="163">
        <v>0</v>
      </c>
    </row>
    <row r="8431" spans="1:13">
      <c r="A8431" s="152">
        <v>68</v>
      </c>
      <c r="B8431" s="153" t="s">
        <v>120</v>
      </c>
      <c r="C8431" s="154">
        <v>2021</v>
      </c>
      <c r="D8431" s="155">
        <v>0</v>
      </c>
      <c r="E8431" s="155">
        <v>0</v>
      </c>
      <c r="F8431" s="155">
        <v>0</v>
      </c>
      <c r="G8431" s="155">
        <v>0</v>
      </c>
      <c r="H8431" s="155">
        <v>337630</v>
      </c>
      <c r="I8431" s="155">
        <v>7316.55</v>
      </c>
      <c r="J8431" s="155">
        <v>58716</v>
      </c>
      <c r="K8431" s="155">
        <v>835</v>
      </c>
      <c r="L8431" s="156">
        <v>-4</v>
      </c>
      <c r="M8431" s="157">
        <v>-5</v>
      </c>
    </row>
    <row r="8432" spans="1:13">
      <c r="A8432" s="158">
        <v>97</v>
      </c>
      <c r="B8432" s="159" t="s">
        <v>126</v>
      </c>
      <c r="C8432" s="160">
        <v>2021</v>
      </c>
      <c r="D8432" s="161">
        <v>0</v>
      </c>
      <c r="E8432" s="161">
        <v>0</v>
      </c>
      <c r="F8432" s="161">
        <v>0</v>
      </c>
      <c r="G8432" s="161">
        <v>0</v>
      </c>
      <c r="H8432" s="161">
        <v>635233</v>
      </c>
      <c r="I8432" s="161">
        <v>100166</v>
      </c>
      <c r="J8432" s="161">
        <v>481753</v>
      </c>
      <c r="K8432" s="161">
        <v>3434</v>
      </c>
      <c r="L8432" s="162">
        <v>1</v>
      </c>
      <c r="M8432" s="163">
        <v>0</v>
      </c>
    </row>
    <row r="8433" spans="1:13">
      <c r="A8433" s="152">
        <v>139</v>
      </c>
      <c r="B8433" s="153" t="s">
        <v>133</v>
      </c>
      <c r="C8433" s="154">
        <v>2021</v>
      </c>
      <c r="D8433" s="155">
        <v>0</v>
      </c>
      <c r="E8433" s="155">
        <v>0</v>
      </c>
      <c r="F8433" s="155">
        <v>0</v>
      </c>
      <c r="G8433" s="155">
        <v>0</v>
      </c>
      <c r="H8433" s="155">
        <v>3000757</v>
      </c>
      <c r="I8433" s="155">
        <v>2291700</v>
      </c>
      <c r="J8433" s="155">
        <v>762552</v>
      </c>
      <c r="K8433" s="155">
        <v>-20713</v>
      </c>
      <c r="L8433" s="156">
        <v>2</v>
      </c>
      <c r="M8433" s="157">
        <v>0</v>
      </c>
    </row>
    <row r="8434" spans="1:13">
      <c r="A8434" s="158">
        <v>178</v>
      </c>
      <c r="B8434" s="159" t="s">
        <v>95</v>
      </c>
      <c r="C8434" s="160">
        <v>2021</v>
      </c>
      <c r="D8434" s="161">
        <v>0</v>
      </c>
      <c r="E8434" s="161">
        <v>0</v>
      </c>
      <c r="F8434" s="161">
        <v>0</v>
      </c>
      <c r="G8434" s="161">
        <v>0</v>
      </c>
      <c r="H8434" s="161">
        <v>748959</v>
      </c>
      <c r="I8434" s="161">
        <v>260566.6</v>
      </c>
      <c r="J8434" s="161">
        <v>142374</v>
      </c>
      <c r="K8434" s="161">
        <v>11656</v>
      </c>
      <c r="L8434" s="162">
        <v>8</v>
      </c>
      <c r="M8434" s="163">
        <v>-5</v>
      </c>
    </row>
    <row r="8435" spans="1:13">
      <c r="A8435" s="152">
        <v>118</v>
      </c>
      <c r="B8435" s="153" t="s">
        <v>71</v>
      </c>
      <c r="C8435" s="154">
        <v>2021</v>
      </c>
      <c r="D8435" s="155">
        <v>0</v>
      </c>
      <c r="E8435" s="155">
        <v>0</v>
      </c>
      <c r="F8435" s="155">
        <v>0</v>
      </c>
      <c r="G8435" s="155">
        <v>0</v>
      </c>
      <c r="H8435" s="155">
        <v>1046055</v>
      </c>
      <c r="I8435" s="155">
        <v>160833</v>
      </c>
      <c r="J8435" s="155">
        <v>791477</v>
      </c>
      <c r="K8435" s="155">
        <v>44904</v>
      </c>
      <c r="L8435" s="156">
        <v>0</v>
      </c>
      <c r="M8435" s="157">
        <v>0</v>
      </c>
    </row>
    <row r="8436" spans="1:13">
      <c r="A8436" s="158">
        <v>226</v>
      </c>
      <c r="B8436" s="159" t="s">
        <v>160</v>
      </c>
      <c r="C8436" s="160">
        <v>2021</v>
      </c>
      <c r="D8436" s="161">
        <v>0</v>
      </c>
      <c r="E8436" s="161">
        <v>0</v>
      </c>
      <c r="F8436" s="161">
        <v>0</v>
      </c>
      <c r="G8436" s="161">
        <v>0</v>
      </c>
      <c r="H8436" s="161">
        <v>149382</v>
      </c>
      <c r="I8436" s="161">
        <v>22922</v>
      </c>
      <c r="J8436" s="161">
        <v>16492</v>
      </c>
      <c r="K8436" s="161">
        <v>494</v>
      </c>
      <c r="L8436" s="162">
        <v>1</v>
      </c>
      <c r="M8436" s="163">
        <v>0</v>
      </c>
    </row>
    <row r="8437" spans="1:13">
      <c r="A8437" s="152">
        <v>98</v>
      </c>
      <c r="B8437" s="153" t="s">
        <v>78</v>
      </c>
      <c r="C8437" s="154">
        <v>2021</v>
      </c>
      <c r="D8437" s="155">
        <v>0</v>
      </c>
      <c r="E8437" s="155">
        <v>0</v>
      </c>
      <c r="F8437" s="155">
        <v>0</v>
      </c>
      <c r="G8437" s="155">
        <v>0</v>
      </c>
      <c r="H8437" s="155">
        <v>45468</v>
      </c>
      <c r="I8437" s="155">
        <v>16346</v>
      </c>
      <c r="J8437" s="155">
        <v>24689</v>
      </c>
      <c r="K8437" s="155">
        <v>1386</v>
      </c>
      <c r="L8437" s="156">
        <v>0</v>
      </c>
      <c r="M8437" s="157">
        <v>0</v>
      </c>
    </row>
    <row r="8438" spans="1:13">
      <c r="A8438" s="158">
        <v>247</v>
      </c>
      <c r="B8438" s="159" t="s">
        <v>96</v>
      </c>
      <c r="C8438" s="160">
        <v>2021</v>
      </c>
      <c r="D8438" s="161">
        <v>0</v>
      </c>
      <c r="E8438" s="161">
        <v>0</v>
      </c>
      <c r="F8438" s="161">
        <v>0</v>
      </c>
      <c r="G8438" s="161">
        <v>0</v>
      </c>
      <c r="H8438" s="161">
        <v>1956497</v>
      </c>
      <c r="I8438" s="161">
        <v>212900</v>
      </c>
      <c r="J8438" s="161">
        <v>1784788</v>
      </c>
      <c r="K8438" s="161">
        <v>-256297</v>
      </c>
      <c r="L8438" s="162">
        <v>2</v>
      </c>
      <c r="M8438" s="163">
        <v>2</v>
      </c>
    </row>
    <row r="8439" spans="1:13">
      <c r="A8439" s="152">
        <v>99</v>
      </c>
      <c r="B8439" s="153" t="s">
        <v>141</v>
      </c>
      <c r="C8439" s="154">
        <v>2021</v>
      </c>
      <c r="D8439" s="155">
        <v>0</v>
      </c>
      <c r="E8439" s="155">
        <v>0</v>
      </c>
      <c r="F8439" s="155">
        <v>0</v>
      </c>
      <c r="G8439" s="155">
        <v>0</v>
      </c>
      <c r="H8439" s="155">
        <v>267543</v>
      </c>
      <c r="I8439" s="155">
        <v>24940.35</v>
      </c>
      <c r="J8439" s="155">
        <v>-4830</v>
      </c>
      <c r="K8439" s="155">
        <v>-325</v>
      </c>
      <c r="L8439" s="156">
        <v>9</v>
      </c>
      <c r="M8439" s="157">
        <v>-3</v>
      </c>
    </row>
    <row r="8440" spans="1:13">
      <c r="A8440" s="158">
        <v>197</v>
      </c>
      <c r="B8440" s="159" t="s">
        <v>79</v>
      </c>
      <c r="C8440" s="160">
        <v>2021</v>
      </c>
      <c r="D8440" s="161">
        <v>0</v>
      </c>
      <c r="E8440" s="161">
        <v>0</v>
      </c>
      <c r="F8440" s="161">
        <v>0</v>
      </c>
      <c r="G8440" s="161">
        <v>0</v>
      </c>
      <c r="H8440" s="161">
        <v>603289</v>
      </c>
      <c r="I8440" s="161">
        <v>39626</v>
      </c>
      <c r="J8440" s="161">
        <v>-1717</v>
      </c>
      <c r="K8440" s="161">
        <v>4139</v>
      </c>
      <c r="L8440" s="162">
        <v>46</v>
      </c>
      <c r="M8440" s="163">
        <v>4</v>
      </c>
    </row>
    <row r="8441" spans="1:13">
      <c r="A8441" s="152">
        <v>119</v>
      </c>
      <c r="B8441" s="153" t="s">
        <v>58</v>
      </c>
      <c r="C8441" s="154">
        <v>2021</v>
      </c>
      <c r="D8441" s="155">
        <v>0</v>
      </c>
      <c r="E8441" s="155">
        <v>0</v>
      </c>
      <c r="F8441" s="155">
        <v>0</v>
      </c>
      <c r="G8441" s="155">
        <v>0</v>
      </c>
      <c r="H8441" s="155">
        <v>237096</v>
      </c>
      <c r="I8441" s="155">
        <v>9946.9</v>
      </c>
      <c r="J8441" s="155">
        <v>18907</v>
      </c>
      <c r="K8441" s="155">
        <v>108</v>
      </c>
      <c r="L8441" s="156">
        <v>3</v>
      </c>
      <c r="M8441" s="157">
        <v>-4</v>
      </c>
    </row>
    <row r="8442" spans="1:13">
      <c r="A8442" s="158">
        <v>227</v>
      </c>
      <c r="B8442" s="159" t="s">
        <v>112</v>
      </c>
      <c r="C8442" s="160">
        <v>2021</v>
      </c>
      <c r="D8442" s="161">
        <v>0</v>
      </c>
      <c r="E8442" s="161">
        <v>0</v>
      </c>
      <c r="F8442" s="161">
        <v>0</v>
      </c>
      <c r="G8442" s="161">
        <v>0</v>
      </c>
      <c r="H8442" s="161">
        <v>651617</v>
      </c>
      <c r="I8442" s="161">
        <v>627360</v>
      </c>
      <c r="J8442" s="161">
        <v>182684</v>
      </c>
      <c r="K8442" s="161">
        <v>-2417</v>
      </c>
      <c r="L8442" s="162">
        <v>0</v>
      </c>
      <c r="M8442" s="163">
        <v>-2</v>
      </c>
    </row>
    <row r="8443" spans="1:13">
      <c r="A8443" s="152">
        <v>100</v>
      </c>
      <c r="B8443" s="153" t="s">
        <v>59</v>
      </c>
      <c r="C8443" s="154">
        <v>2021</v>
      </c>
      <c r="D8443" s="155">
        <v>0</v>
      </c>
      <c r="E8443" s="155">
        <v>0</v>
      </c>
      <c r="F8443" s="155">
        <v>0</v>
      </c>
      <c r="G8443" s="155">
        <v>0</v>
      </c>
      <c r="H8443" s="155">
        <v>207458</v>
      </c>
      <c r="I8443" s="155">
        <v>27650</v>
      </c>
      <c r="J8443" s="155">
        <v>-10591</v>
      </c>
      <c r="K8443" s="155">
        <v>620</v>
      </c>
      <c r="L8443" s="156">
        <v>0</v>
      </c>
      <c r="M8443" s="157">
        <v>0</v>
      </c>
    </row>
    <row r="8444" spans="1:13">
      <c r="A8444" s="158">
        <v>158</v>
      </c>
      <c r="B8444" s="159" t="s">
        <v>80</v>
      </c>
      <c r="C8444" s="160">
        <v>2021</v>
      </c>
      <c r="D8444" s="161">
        <v>0</v>
      </c>
      <c r="E8444" s="161">
        <v>0</v>
      </c>
      <c r="F8444" s="161">
        <v>0</v>
      </c>
      <c r="G8444" s="161">
        <v>0</v>
      </c>
      <c r="H8444" s="161">
        <v>761017</v>
      </c>
      <c r="I8444" s="161">
        <v>961061.8</v>
      </c>
      <c r="J8444" s="161">
        <v>440517</v>
      </c>
      <c r="K8444" s="161">
        <v>26872</v>
      </c>
      <c r="L8444" s="162">
        <v>76</v>
      </c>
      <c r="M8444" s="163">
        <v>-17</v>
      </c>
    </row>
    <row r="8445" spans="1:13">
      <c r="A8445" s="152">
        <v>13</v>
      </c>
      <c r="B8445" s="153" t="s">
        <v>48</v>
      </c>
      <c r="C8445" s="154">
        <v>2021</v>
      </c>
      <c r="D8445" s="155">
        <v>0</v>
      </c>
      <c r="E8445" s="155">
        <v>0</v>
      </c>
      <c r="F8445" s="155">
        <v>0</v>
      </c>
      <c r="G8445" s="155">
        <v>0</v>
      </c>
      <c r="H8445" s="155">
        <v>729629</v>
      </c>
      <c r="I8445" s="155">
        <v>279160</v>
      </c>
      <c r="J8445" s="155">
        <v>53648</v>
      </c>
      <c r="K8445" s="155">
        <v>8050</v>
      </c>
      <c r="L8445" s="156">
        <v>2</v>
      </c>
      <c r="M8445" s="157">
        <v>2</v>
      </c>
    </row>
    <row r="8446" spans="1:13">
      <c r="A8446" s="158">
        <v>292</v>
      </c>
      <c r="B8446" s="159" t="s">
        <v>189</v>
      </c>
      <c r="C8446" s="160">
        <v>2021</v>
      </c>
      <c r="D8446" s="161">
        <v>0</v>
      </c>
      <c r="E8446" s="161">
        <v>0</v>
      </c>
      <c r="F8446" s="161">
        <v>0</v>
      </c>
      <c r="G8446" s="161">
        <v>0</v>
      </c>
      <c r="H8446" s="161">
        <v>328222</v>
      </c>
      <c r="I8446" s="161">
        <v>53697</v>
      </c>
      <c r="J8446" s="161">
        <v>162005</v>
      </c>
      <c r="K8446" s="161">
        <v>10220</v>
      </c>
      <c r="L8446" s="162">
        <v>1</v>
      </c>
      <c r="M8446" s="163">
        <v>0</v>
      </c>
    </row>
    <row r="8447" spans="1:13">
      <c r="A8447" s="152">
        <v>101</v>
      </c>
      <c r="B8447" s="153" t="s">
        <v>72</v>
      </c>
      <c r="C8447" s="154">
        <v>2021</v>
      </c>
      <c r="D8447" s="155">
        <v>0</v>
      </c>
      <c r="E8447" s="155">
        <v>0</v>
      </c>
      <c r="F8447" s="155">
        <v>0</v>
      </c>
      <c r="G8447" s="155">
        <v>0</v>
      </c>
      <c r="H8447" s="155">
        <v>313934</v>
      </c>
      <c r="I8447" s="155">
        <v>88161</v>
      </c>
      <c r="J8447" s="155">
        <v>156051</v>
      </c>
      <c r="K8447" s="155">
        <v>10103</v>
      </c>
      <c r="L8447" s="156">
        <v>2</v>
      </c>
      <c r="M8447" s="157">
        <v>1</v>
      </c>
    </row>
    <row r="8448" spans="1:13">
      <c r="A8448" s="158">
        <v>39</v>
      </c>
      <c r="B8448" s="159" t="s">
        <v>161</v>
      </c>
      <c r="C8448" s="160">
        <v>2021</v>
      </c>
      <c r="D8448" s="161">
        <v>0</v>
      </c>
      <c r="E8448" s="161">
        <v>0</v>
      </c>
      <c r="F8448" s="161">
        <v>0</v>
      </c>
      <c r="G8448" s="161">
        <v>0</v>
      </c>
      <c r="H8448" s="161">
        <v>75482</v>
      </c>
      <c r="I8448" s="161">
        <v>11012</v>
      </c>
      <c r="J8448" s="161">
        <v>3833</v>
      </c>
      <c r="K8448" s="161">
        <v>1142</v>
      </c>
      <c r="L8448" s="162">
        <v>1</v>
      </c>
      <c r="M8448" s="163">
        <v>1</v>
      </c>
    </row>
    <row r="8449" spans="1:13">
      <c r="A8449" s="152">
        <v>141</v>
      </c>
      <c r="B8449" s="153" t="s">
        <v>49</v>
      </c>
      <c r="C8449" s="154">
        <v>2021</v>
      </c>
      <c r="D8449" s="155">
        <v>0</v>
      </c>
      <c r="E8449" s="155">
        <v>0</v>
      </c>
      <c r="F8449" s="155">
        <v>0</v>
      </c>
      <c r="G8449" s="155">
        <v>0</v>
      </c>
      <c r="H8449" s="155">
        <v>2411993</v>
      </c>
      <c r="I8449" s="155">
        <v>426923.45</v>
      </c>
      <c r="J8449" s="155">
        <v>629441</v>
      </c>
      <c r="K8449" s="155">
        <v>13782</v>
      </c>
      <c r="L8449" s="156">
        <v>210</v>
      </c>
      <c r="M8449" s="157">
        <v>-25</v>
      </c>
    </row>
    <row r="8450" spans="1:13">
      <c r="A8450" s="158">
        <v>40</v>
      </c>
      <c r="B8450" s="159" t="s">
        <v>134</v>
      </c>
      <c r="C8450" s="160">
        <v>2021</v>
      </c>
      <c r="D8450" s="161">
        <v>0</v>
      </c>
      <c r="E8450" s="161">
        <v>0</v>
      </c>
      <c r="F8450" s="161">
        <v>0</v>
      </c>
      <c r="G8450" s="161">
        <v>0</v>
      </c>
      <c r="H8450" s="161">
        <v>85980</v>
      </c>
      <c r="I8450" s="161">
        <v>8095</v>
      </c>
      <c r="J8450" s="161">
        <v>-2</v>
      </c>
      <c r="K8450" s="161">
        <v>265</v>
      </c>
      <c r="L8450" s="162">
        <v>17</v>
      </c>
      <c r="M8450" s="163">
        <v>-2</v>
      </c>
    </row>
    <row r="8451" spans="1:13">
      <c r="A8451" s="152">
        <v>41</v>
      </c>
      <c r="B8451" s="153" t="s">
        <v>154</v>
      </c>
      <c r="C8451" s="154">
        <v>2021</v>
      </c>
      <c r="D8451" s="155">
        <v>0</v>
      </c>
      <c r="E8451" s="155">
        <v>0</v>
      </c>
      <c r="F8451" s="155">
        <v>0</v>
      </c>
      <c r="G8451" s="155">
        <v>0</v>
      </c>
      <c r="H8451" s="155">
        <v>38548</v>
      </c>
      <c r="I8451" s="155">
        <v>3923.05</v>
      </c>
      <c r="J8451" s="155">
        <v>-2849</v>
      </c>
      <c r="K8451" s="155">
        <v>-22</v>
      </c>
      <c r="L8451" s="156">
        <v>-2</v>
      </c>
      <c r="M8451" s="157">
        <v>0</v>
      </c>
    </row>
    <row r="8452" spans="1:13">
      <c r="A8452" s="158">
        <v>228</v>
      </c>
      <c r="B8452" s="159" t="s">
        <v>135</v>
      </c>
      <c r="C8452" s="160">
        <v>2021</v>
      </c>
      <c r="D8452" s="161">
        <v>0</v>
      </c>
      <c r="E8452" s="161">
        <v>0</v>
      </c>
      <c r="F8452" s="161">
        <v>0</v>
      </c>
      <c r="G8452" s="161">
        <v>0</v>
      </c>
      <c r="H8452" s="161">
        <v>446685</v>
      </c>
      <c r="I8452" s="161">
        <v>110418</v>
      </c>
      <c r="J8452" s="161">
        <v>136820</v>
      </c>
      <c r="K8452" s="161">
        <v>12687</v>
      </c>
      <c r="L8452" s="162">
        <v>-1</v>
      </c>
      <c r="M8452" s="163">
        <v>0</v>
      </c>
    </row>
    <row r="8453" spans="1:13">
      <c r="A8453" s="152">
        <v>159</v>
      </c>
      <c r="B8453" s="153" t="s">
        <v>142</v>
      </c>
      <c r="C8453" s="154">
        <v>2021</v>
      </c>
      <c r="D8453" s="155">
        <v>0</v>
      </c>
      <c r="E8453" s="155">
        <v>0</v>
      </c>
      <c r="F8453" s="155">
        <v>0</v>
      </c>
      <c r="G8453" s="155">
        <v>0</v>
      </c>
      <c r="H8453" s="155">
        <v>1303927</v>
      </c>
      <c r="I8453" s="155">
        <v>597778</v>
      </c>
      <c r="J8453" s="155">
        <v>43981</v>
      </c>
      <c r="K8453" s="155">
        <v>8988</v>
      </c>
      <c r="L8453" s="156">
        <v>6</v>
      </c>
      <c r="M8453" s="157">
        <v>-1</v>
      </c>
    </row>
    <row r="8454" spans="1:13">
      <c r="A8454" s="158">
        <v>248</v>
      </c>
      <c r="B8454" s="159" t="s">
        <v>98</v>
      </c>
      <c r="C8454" s="160">
        <v>2021</v>
      </c>
      <c r="D8454" s="161">
        <v>0</v>
      </c>
      <c r="E8454" s="161">
        <v>0</v>
      </c>
      <c r="F8454" s="161">
        <v>0</v>
      </c>
      <c r="G8454" s="161">
        <v>0</v>
      </c>
      <c r="H8454" s="161">
        <v>2569052</v>
      </c>
      <c r="I8454" s="161">
        <v>1047789</v>
      </c>
      <c r="J8454" s="161">
        <v>236029</v>
      </c>
      <c r="K8454" s="161">
        <v>1041</v>
      </c>
      <c r="L8454" s="162">
        <v>0</v>
      </c>
      <c r="M8454" s="163">
        <v>0</v>
      </c>
    </row>
    <row r="8455" spans="1:13">
      <c r="A8455" s="152">
        <v>249</v>
      </c>
      <c r="B8455" s="153" t="s">
        <v>99</v>
      </c>
      <c r="C8455" s="154">
        <v>2021</v>
      </c>
      <c r="D8455" s="155">
        <v>0</v>
      </c>
      <c r="E8455" s="155">
        <v>0</v>
      </c>
      <c r="F8455" s="155">
        <v>0</v>
      </c>
      <c r="G8455" s="155">
        <v>0</v>
      </c>
      <c r="H8455" s="155">
        <v>758324</v>
      </c>
      <c r="I8455" s="155">
        <v>111124.8</v>
      </c>
      <c r="J8455" s="155">
        <v>22057</v>
      </c>
      <c r="K8455" s="155">
        <v>5449</v>
      </c>
      <c r="L8455" s="156">
        <v>34</v>
      </c>
      <c r="M8455" s="157">
        <v>-13</v>
      </c>
    </row>
    <row r="8456" spans="1:13">
      <c r="A8456" s="158">
        <v>250</v>
      </c>
      <c r="B8456" s="159" t="s">
        <v>100</v>
      </c>
      <c r="C8456" s="160">
        <v>2021</v>
      </c>
      <c r="D8456" s="161">
        <v>0</v>
      </c>
      <c r="E8456" s="161">
        <v>0</v>
      </c>
      <c r="F8456" s="161">
        <v>0</v>
      </c>
      <c r="G8456" s="161">
        <v>0</v>
      </c>
      <c r="H8456" s="161">
        <v>928433</v>
      </c>
      <c r="I8456" s="161">
        <v>246403</v>
      </c>
      <c r="J8456" s="161">
        <v>565615</v>
      </c>
      <c r="K8456" s="161">
        <v>-71859</v>
      </c>
      <c r="L8456" s="162">
        <v>4</v>
      </c>
      <c r="M8456" s="163">
        <v>1</v>
      </c>
    </row>
    <row r="8457" spans="1:13">
      <c r="A8457" s="152">
        <v>198</v>
      </c>
      <c r="B8457" s="153" t="s">
        <v>60</v>
      </c>
      <c r="C8457" s="154">
        <v>2021</v>
      </c>
      <c r="D8457" s="155">
        <v>0</v>
      </c>
      <c r="E8457" s="155">
        <v>0</v>
      </c>
      <c r="F8457" s="155">
        <v>0</v>
      </c>
      <c r="G8457" s="155">
        <v>0</v>
      </c>
      <c r="H8457" s="155">
        <v>3757800</v>
      </c>
      <c r="I8457" s="155">
        <v>657251.85</v>
      </c>
      <c r="J8457" s="155">
        <v>1608595</v>
      </c>
      <c r="K8457" s="155">
        <v>79270</v>
      </c>
      <c r="L8457" s="156">
        <v>126</v>
      </c>
      <c r="M8457" s="157">
        <v>-51</v>
      </c>
    </row>
    <row r="8458" spans="1:13">
      <c r="A8458" s="158">
        <v>43</v>
      </c>
      <c r="B8458" s="159" t="s">
        <v>143</v>
      </c>
      <c r="C8458" s="160">
        <v>2021</v>
      </c>
      <c r="D8458" s="161">
        <v>0</v>
      </c>
      <c r="E8458" s="161">
        <v>0</v>
      </c>
      <c r="F8458" s="161">
        <v>0</v>
      </c>
      <c r="G8458" s="161">
        <v>0</v>
      </c>
      <c r="H8458" s="161">
        <v>-16334.1</v>
      </c>
      <c r="I8458" s="161">
        <v>4724</v>
      </c>
      <c r="J8458" s="161">
        <v>994</v>
      </c>
      <c r="K8458" s="161">
        <v>32</v>
      </c>
      <c r="L8458" s="162">
        <v>1</v>
      </c>
      <c r="M8458" s="163">
        <v>0</v>
      </c>
    </row>
    <row r="8459" spans="1:13">
      <c r="A8459" s="152">
        <v>199</v>
      </c>
      <c r="B8459" s="153" t="s">
        <v>61</v>
      </c>
      <c r="C8459" s="154">
        <v>2021</v>
      </c>
      <c r="D8459" s="155">
        <v>0</v>
      </c>
      <c r="E8459" s="155">
        <v>0</v>
      </c>
      <c r="F8459" s="155">
        <v>0</v>
      </c>
      <c r="G8459" s="155">
        <v>0</v>
      </c>
      <c r="H8459" s="155">
        <v>1798880</v>
      </c>
      <c r="I8459" s="155">
        <v>222522.35</v>
      </c>
      <c r="J8459" s="155">
        <v>794868</v>
      </c>
      <c r="K8459" s="155">
        <v>-19628</v>
      </c>
      <c r="L8459" s="156">
        <v>73</v>
      </c>
      <c r="M8459" s="157">
        <v>-31</v>
      </c>
    </row>
    <row r="8460" spans="1:13">
      <c r="A8460" s="158">
        <v>293</v>
      </c>
      <c r="B8460" s="159" t="s">
        <v>24</v>
      </c>
      <c r="C8460" s="160">
        <v>2021</v>
      </c>
      <c r="D8460" s="161">
        <v>0</v>
      </c>
      <c r="E8460" s="161">
        <v>0</v>
      </c>
      <c r="F8460" s="161">
        <v>0</v>
      </c>
      <c r="G8460" s="161">
        <v>0</v>
      </c>
      <c r="H8460" s="161">
        <v>2923747</v>
      </c>
      <c r="I8460" s="161">
        <v>182325</v>
      </c>
      <c r="J8460" s="161">
        <v>1098833</v>
      </c>
      <c r="K8460" s="161">
        <v>6109</v>
      </c>
      <c r="L8460" s="162">
        <v>160</v>
      </c>
      <c r="M8460" s="163">
        <v>11</v>
      </c>
    </row>
    <row r="8461" spans="1:13">
      <c r="A8461" s="152">
        <v>120</v>
      </c>
      <c r="B8461" s="153" t="s">
        <v>32</v>
      </c>
      <c r="C8461" s="154">
        <v>2021</v>
      </c>
      <c r="D8461" s="155">
        <v>0</v>
      </c>
      <c r="E8461" s="155">
        <v>0</v>
      </c>
      <c r="F8461" s="155">
        <v>0</v>
      </c>
      <c r="G8461" s="155">
        <v>0</v>
      </c>
      <c r="H8461" s="155">
        <v>649525</v>
      </c>
      <c r="I8461" s="155">
        <v>203133.25</v>
      </c>
      <c r="J8461" s="155">
        <v>134491</v>
      </c>
      <c r="K8461" s="155">
        <v>4757</v>
      </c>
      <c r="L8461" s="156">
        <v>2</v>
      </c>
      <c r="M8461" s="157">
        <v>2</v>
      </c>
    </row>
    <row r="8462" spans="1:13">
      <c r="A8462" s="158">
        <v>69</v>
      </c>
      <c r="B8462" s="159" t="s">
        <v>73</v>
      </c>
      <c r="C8462" s="160">
        <v>2021</v>
      </c>
      <c r="D8462" s="161">
        <v>0</v>
      </c>
      <c r="E8462" s="161">
        <v>0</v>
      </c>
      <c r="F8462" s="161">
        <v>0</v>
      </c>
      <c r="G8462" s="161">
        <v>0</v>
      </c>
      <c r="H8462" s="161">
        <v>3524603</v>
      </c>
      <c r="I8462" s="161">
        <v>649459.4</v>
      </c>
      <c r="J8462" s="161">
        <v>-24201</v>
      </c>
      <c r="K8462" s="161">
        <v>-262383</v>
      </c>
      <c r="L8462" s="162">
        <v>146</v>
      </c>
      <c r="M8462" s="163">
        <v>-46</v>
      </c>
    </row>
    <row r="8463" spans="1:13">
      <c r="A8463" s="152">
        <v>200</v>
      </c>
      <c r="B8463" s="153" t="s">
        <v>62</v>
      </c>
      <c r="C8463" s="154">
        <v>2021</v>
      </c>
      <c r="D8463" s="155">
        <v>0</v>
      </c>
      <c r="E8463" s="155">
        <v>0</v>
      </c>
      <c r="F8463" s="155">
        <v>0</v>
      </c>
      <c r="G8463" s="155">
        <v>0</v>
      </c>
      <c r="H8463" s="155">
        <v>1383136</v>
      </c>
      <c r="I8463" s="155">
        <v>-13812.45</v>
      </c>
      <c r="J8463" s="155">
        <v>-18144</v>
      </c>
      <c r="K8463" s="155">
        <v>187967</v>
      </c>
      <c r="L8463" s="156">
        <v>31</v>
      </c>
      <c r="M8463" s="157">
        <v>-26</v>
      </c>
    </row>
    <row r="8464" spans="1:13">
      <c r="A8464" s="158">
        <v>70</v>
      </c>
      <c r="B8464" s="159" t="s">
        <v>168</v>
      </c>
      <c r="C8464" s="160">
        <v>2021</v>
      </c>
      <c r="D8464" s="161">
        <v>0</v>
      </c>
      <c r="E8464" s="161">
        <v>0</v>
      </c>
      <c r="F8464" s="161">
        <v>0</v>
      </c>
      <c r="G8464" s="161">
        <v>0</v>
      </c>
      <c r="H8464" s="161">
        <v>88934</v>
      </c>
      <c r="I8464" s="161">
        <v>5761.1</v>
      </c>
      <c r="J8464" s="161">
        <v>3059.05</v>
      </c>
      <c r="K8464" s="161">
        <v>-49</v>
      </c>
      <c r="L8464" s="162">
        <v>6</v>
      </c>
      <c r="M8464" s="163">
        <v>0</v>
      </c>
    </row>
    <row r="8465" spans="1:13">
      <c r="A8465" s="152">
        <v>102</v>
      </c>
      <c r="B8465" s="153" t="s">
        <v>169</v>
      </c>
      <c r="C8465" s="154">
        <v>2021</v>
      </c>
      <c r="D8465" s="155">
        <v>0</v>
      </c>
      <c r="E8465" s="155">
        <v>0</v>
      </c>
      <c r="F8465" s="155">
        <v>0</v>
      </c>
      <c r="G8465" s="155">
        <v>0</v>
      </c>
      <c r="H8465" s="155">
        <v>314083</v>
      </c>
      <c r="I8465" s="155">
        <v>62005</v>
      </c>
      <c r="J8465" s="155">
        <v>-110586</v>
      </c>
      <c r="K8465" s="155">
        <v>-5356</v>
      </c>
      <c r="L8465" s="156">
        <v>0</v>
      </c>
      <c r="M8465" s="157">
        <v>0</v>
      </c>
    </row>
    <row r="8466" spans="1:13">
      <c r="A8466" s="158">
        <v>251</v>
      </c>
      <c r="B8466" s="159" t="s">
        <v>33</v>
      </c>
      <c r="C8466" s="160">
        <v>2021</v>
      </c>
      <c r="D8466" s="161">
        <v>0</v>
      </c>
      <c r="E8466" s="161">
        <v>0</v>
      </c>
      <c r="F8466" s="161">
        <v>0</v>
      </c>
      <c r="G8466" s="161">
        <v>0</v>
      </c>
      <c r="H8466" s="161">
        <v>662937</v>
      </c>
      <c r="I8466" s="161">
        <v>33358.050000000003</v>
      </c>
      <c r="J8466" s="161">
        <v>-152563</v>
      </c>
      <c r="K8466" s="161">
        <v>5150</v>
      </c>
      <c r="L8466" s="162">
        <v>29</v>
      </c>
      <c r="M8466" s="163">
        <v>-6</v>
      </c>
    </row>
    <row r="8467" spans="1:13">
      <c r="A8467" s="152">
        <v>180</v>
      </c>
      <c r="B8467" s="153" t="s">
        <v>50</v>
      </c>
      <c r="C8467" s="154">
        <v>2021</v>
      </c>
      <c r="D8467" s="155">
        <v>0</v>
      </c>
      <c r="E8467" s="155">
        <v>0</v>
      </c>
      <c r="F8467" s="155">
        <v>0</v>
      </c>
      <c r="G8467" s="155">
        <v>0</v>
      </c>
      <c r="H8467" s="155">
        <v>767877</v>
      </c>
      <c r="I8467" s="155">
        <v>115407</v>
      </c>
      <c r="J8467" s="155">
        <v>-29241</v>
      </c>
      <c r="K8467" s="155">
        <v>-913</v>
      </c>
      <c r="L8467" s="156">
        <v>0</v>
      </c>
      <c r="M8467" s="157">
        <v>1</v>
      </c>
    </row>
    <row r="8468" spans="1:13">
      <c r="A8468" s="158">
        <v>14</v>
      </c>
      <c r="B8468" s="159" t="s">
        <v>136</v>
      </c>
      <c r="C8468" s="160">
        <v>2021</v>
      </c>
      <c r="D8468" s="161">
        <v>0</v>
      </c>
      <c r="E8468" s="161">
        <v>0</v>
      </c>
      <c r="F8468" s="161">
        <v>0</v>
      </c>
      <c r="G8468" s="161">
        <v>0</v>
      </c>
      <c r="H8468" s="161">
        <v>1371927</v>
      </c>
      <c r="I8468" s="161">
        <v>925968</v>
      </c>
      <c r="J8468" s="161">
        <v>277988</v>
      </c>
      <c r="K8468" s="161">
        <v>19064</v>
      </c>
      <c r="L8468" s="162">
        <v>0</v>
      </c>
      <c r="M8468" s="163">
        <v>0</v>
      </c>
    </row>
    <row r="8469" spans="1:13">
      <c r="A8469" s="152">
        <v>121</v>
      </c>
      <c r="B8469" s="153" t="s">
        <v>63</v>
      </c>
      <c r="C8469" s="154">
        <v>2021</v>
      </c>
      <c r="D8469" s="155">
        <v>0</v>
      </c>
      <c r="E8469" s="155">
        <v>0</v>
      </c>
      <c r="F8469" s="155">
        <v>0</v>
      </c>
      <c r="G8469" s="155">
        <v>0</v>
      </c>
      <c r="H8469" s="155">
        <v>1816881</v>
      </c>
      <c r="I8469" s="155">
        <v>282068</v>
      </c>
      <c r="J8469" s="155">
        <v>1298371</v>
      </c>
      <c r="K8469" s="155">
        <v>71021</v>
      </c>
      <c r="L8469" s="156">
        <v>2</v>
      </c>
      <c r="M8469" s="157">
        <v>1</v>
      </c>
    </row>
    <row r="8470" spans="1:13">
      <c r="A8470" s="158">
        <v>298</v>
      </c>
      <c r="B8470" s="159" t="s">
        <v>101</v>
      </c>
      <c r="C8470" s="160">
        <v>2021</v>
      </c>
      <c r="D8470" s="161">
        <v>0</v>
      </c>
      <c r="E8470" s="161">
        <v>0</v>
      </c>
      <c r="F8470" s="161">
        <v>0</v>
      </c>
      <c r="G8470" s="161">
        <v>0</v>
      </c>
      <c r="H8470" s="161">
        <v>524157</v>
      </c>
      <c r="I8470" s="161">
        <v>327217</v>
      </c>
      <c r="J8470" s="161">
        <v>30966</v>
      </c>
      <c r="K8470" s="161">
        <v>3808</v>
      </c>
      <c r="L8470" s="162">
        <v>0</v>
      </c>
      <c r="M8470" s="163">
        <v>0</v>
      </c>
    </row>
    <row r="8471" spans="1:13">
      <c r="A8471" s="152">
        <v>71</v>
      </c>
      <c r="B8471" s="153" t="s">
        <v>82</v>
      </c>
      <c r="C8471" s="154">
        <v>2021</v>
      </c>
      <c r="D8471" s="155">
        <v>0</v>
      </c>
      <c r="E8471" s="155">
        <v>0</v>
      </c>
      <c r="F8471" s="155">
        <v>0</v>
      </c>
      <c r="G8471" s="155">
        <v>0</v>
      </c>
      <c r="H8471" s="155">
        <v>542336</v>
      </c>
      <c r="I8471" s="155">
        <v>37226</v>
      </c>
      <c r="J8471" s="155">
        <v>30707</v>
      </c>
      <c r="K8471" s="155">
        <v>-2450</v>
      </c>
      <c r="L8471" s="156">
        <v>0</v>
      </c>
      <c r="M8471" s="157">
        <v>1</v>
      </c>
    </row>
    <row r="8472" spans="1:13">
      <c r="A8472" s="158">
        <v>181</v>
      </c>
      <c r="B8472" s="159" t="s">
        <v>102</v>
      </c>
      <c r="C8472" s="160">
        <v>2021</v>
      </c>
      <c r="D8472" s="161">
        <v>0</v>
      </c>
      <c r="E8472" s="161">
        <v>0</v>
      </c>
      <c r="F8472" s="161">
        <v>0</v>
      </c>
      <c r="G8472" s="161">
        <v>0</v>
      </c>
      <c r="H8472" s="161">
        <v>54213</v>
      </c>
      <c r="I8472" s="161">
        <v>44910.15</v>
      </c>
      <c r="J8472" s="161">
        <v>27090</v>
      </c>
      <c r="K8472" s="161">
        <v>1619</v>
      </c>
      <c r="L8472" s="162">
        <v>0</v>
      </c>
      <c r="M8472" s="163">
        <v>-4</v>
      </c>
    </row>
    <row r="8473" spans="1:13">
      <c r="A8473" s="152">
        <v>182</v>
      </c>
      <c r="B8473" s="153" t="s">
        <v>150</v>
      </c>
      <c r="C8473" s="154">
        <v>2021</v>
      </c>
      <c r="D8473" s="155">
        <v>0</v>
      </c>
      <c r="E8473" s="155">
        <v>0</v>
      </c>
      <c r="F8473" s="155">
        <v>0</v>
      </c>
      <c r="G8473" s="155">
        <v>0</v>
      </c>
      <c r="H8473" s="155">
        <v>67148</v>
      </c>
      <c r="I8473" s="155">
        <v>8773</v>
      </c>
      <c r="J8473" s="155">
        <v>44590</v>
      </c>
      <c r="K8473" s="155">
        <v>738</v>
      </c>
      <c r="L8473" s="156">
        <v>0</v>
      </c>
      <c r="M8473" s="157">
        <v>0</v>
      </c>
    </row>
    <row r="8474" spans="1:13">
      <c r="A8474" s="158">
        <v>72</v>
      </c>
      <c r="B8474" s="159" t="s">
        <v>103</v>
      </c>
      <c r="C8474" s="160">
        <v>2021</v>
      </c>
      <c r="D8474" s="161">
        <v>0</v>
      </c>
      <c r="E8474" s="161">
        <v>0</v>
      </c>
      <c r="F8474" s="161">
        <v>0</v>
      </c>
      <c r="G8474" s="161">
        <v>0</v>
      </c>
      <c r="H8474" s="161">
        <v>4211249</v>
      </c>
      <c r="I8474" s="161">
        <v>512704</v>
      </c>
      <c r="J8474" s="161">
        <v>195962</v>
      </c>
      <c r="K8474" s="161">
        <v>44755</v>
      </c>
      <c r="L8474" s="162">
        <v>0</v>
      </c>
      <c r="M8474" s="163">
        <v>1</v>
      </c>
    </row>
    <row r="8475" spans="1:13">
      <c r="A8475" s="152">
        <v>230</v>
      </c>
      <c r="B8475" s="153" t="s">
        <v>34</v>
      </c>
      <c r="C8475" s="154">
        <v>2021</v>
      </c>
      <c r="D8475" s="155">
        <v>0</v>
      </c>
      <c r="E8475" s="155">
        <v>0</v>
      </c>
      <c r="F8475" s="155">
        <v>0</v>
      </c>
      <c r="G8475" s="155">
        <v>0</v>
      </c>
      <c r="H8475" s="155">
        <v>10548440</v>
      </c>
      <c r="I8475" s="155">
        <v>1122912.55</v>
      </c>
      <c r="J8475" s="155">
        <v>6011014</v>
      </c>
      <c r="K8475" s="155">
        <v>246030</v>
      </c>
      <c r="L8475" s="156">
        <v>494</v>
      </c>
      <c r="M8475" s="157">
        <v>-110</v>
      </c>
    </row>
    <row r="8476" spans="1:13">
      <c r="A8476" s="158">
        <v>231</v>
      </c>
      <c r="B8476" s="159" t="s">
        <v>121</v>
      </c>
      <c r="C8476" s="160">
        <v>2021</v>
      </c>
      <c r="D8476" s="161">
        <v>0</v>
      </c>
      <c r="E8476" s="161">
        <v>0</v>
      </c>
      <c r="F8476" s="161">
        <v>0</v>
      </c>
      <c r="G8476" s="161">
        <v>0</v>
      </c>
      <c r="H8476" s="161">
        <v>490633</v>
      </c>
      <c r="I8476" s="161">
        <v>174357</v>
      </c>
      <c r="J8476" s="161">
        <v>105916</v>
      </c>
      <c r="K8476" s="161">
        <v>10146</v>
      </c>
      <c r="L8476" s="162">
        <v>0</v>
      </c>
      <c r="M8476" s="163">
        <v>0</v>
      </c>
    </row>
    <row r="8477" spans="1:13">
      <c r="A8477" s="152">
        <v>161</v>
      </c>
      <c r="B8477" s="153" t="s">
        <v>38</v>
      </c>
      <c r="C8477" s="154">
        <v>2021</v>
      </c>
      <c r="D8477" s="155">
        <v>0</v>
      </c>
      <c r="E8477" s="155">
        <v>0</v>
      </c>
      <c r="F8477" s="155">
        <v>0</v>
      </c>
      <c r="G8477" s="155">
        <v>0</v>
      </c>
      <c r="H8477" s="155">
        <v>4747771</v>
      </c>
      <c r="I8477" s="155">
        <v>3544420.55</v>
      </c>
      <c r="J8477" s="155">
        <v>2271593</v>
      </c>
      <c r="K8477" s="155">
        <v>20472</v>
      </c>
      <c r="L8477" s="156">
        <v>110</v>
      </c>
      <c r="M8477" s="157">
        <v>-45</v>
      </c>
    </row>
    <row r="8478" spans="1:13">
      <c r="A8478" s="158">
        <v>160</v>
      </c>
      <c r="B8478" s="159" t="s">
        <v>151</v>
      </c>
      <c r="C8478" s="160">
        <v>2021</v>
      </c>
      <c r="D8478" s="161">
        <v>0</v>
      </c>
      <c r="E8478" s="161">
        <v>0</v>
      </c>
      <c r="F8478" s="161">
        <v>0</v>
      </c>
      <c r="G8478" s="161">
        <v>0</v>
      </c>
      <c r="H8478" s="161">
        <v>1618884</v>
      </c>
      <c r="I8478" s="161">
        <v>3765496</v>
      </c>
      <c r="J8478" s="161">
        <v>165182</v>
      </c>
      <c r="K8478" s="161">
        <v>17026</v>
      </c>
      <c r="L8478" s="162">
        <v>2</v>
      </c>
      <c r="M8478" s="163">
        <v>0</v>
      </c>
    </row>
    <row r="8479" spans="1:13">
      <c r="A8479" s="152">
        <v>261</v>
      </c>
      <c r="B8479" s="153" t="s">
        <v>35</v>
      </c>
      <c r="C8479" s="154">
        <v>2021</v>
      </c>
      <c r="D8479" s="155">
        <v>850667600</v>
      </c>
      <c r="E8479" s="155">
        <v>6302451000</v>
      </c>
      <c r="F8479" s="155">
        <v>773813300</v>
      </c>
      <c r="G8479" s="155">
        <v>-6423522235</v>
      </c>
      <c r="H8479" s="155">
        <v>47146592</v>
      </c>
      <c r="I8479" s="155">
        <v>9039281</v>
      </c>
      <c r="J8479" s="155">
        <v>-5578248</v>
      </c>
      <c r="K8479" s="155">
        <v>-4909335</v>
      </c>
      <c r="L8479" s="156">
        <v>0</v>
      </c>
      <c r="M8479" s="157">
        <v>0</v>
      </c>
    </row>
    <row r="8480" spans="1:13">
      <c r="A8480" s="158"/>
      <c r="B8480" s="159"/>
      <c r="C8480" s="160"/>
      <c r="D8480" s="161"/>
      <c r="E8480" s="161"/>
      <c r="F8480" s="161"/>
      <c r="G8480" s="161"/>
      <c r="H8480" s="161"/>
      <c r="I8480" s="161"/>
      <c r="J8480" s="161"/>
      <c r="K8480" s="161"/>
      <c r="L8480" s="162"/>
      <c r="M8480" s="163"/>
    </row>
    <row r="8481" spans="1:13">
      <c r="A8481" s="152"/>
      <c r="B8481" s="153" t="s">
        <v>279</v>
      </c>
      <c r="C8481" s="154"/>
      <c r="D8481" s="155">
        <v>850667600</v>
      </c>
      <c r="E8481" s="155">
        <v>6302451000</v>
      </c>
      <c r="F8481" s="155">
        <v>773813300</v>
      </c>
      <c r="G8481" s="155">
        <v>-6423522235</v>
      </c>
      <c r="H8481" s="155">
        <v>195963336.08000001</v>
      </c>
      <c r="I8481" s="155">
        <v>61411719</v>
      </c>
      <c r="J8481" s="155">
        <v>60803570.100000001</v>
      </c>
      <c r="K8481" s="155">
        <v>-1253750.45</v>
      </c>
      <c r="L8481" s="156">
        <v>3597</v>
      </c>
      <c r="M8481" s="157">
        <v>-678</v>
      </c>
    </row>
    <row r="8482" spans="1:13">
      <c r="A8482" s="158"/>
      <c r="B8482" s="159"/>
      <c r="C8482" s="160"/>
      <c r="D8482" s="161"/>
      <c r="E8482" s="161"/>
      <c r="F8482" s="161"/>
      <c r="G8482" s="161"/>
      <c r="H8482" s="161"/>
      <c r="I8482" s="161"/>
      <c r="J8482" s="161"/>
      <c r="K8482" s="161"/>
      <c r="L8482" s="162"/>
      <c r="M8482" s="163"/>
    </row>
    <row r="8483" spans="1:13">
      <c r="A8483" s="152"/>
      <c r="B8483" s="153" t="s">
        <v>280</v>
      </c>
      <c r="C8483" s="154"/>
      <c r="D8483" s="155"/>
      <c r="E8483" s="155"/>
      <c r="F8483" s="155"/>
      <c r="G8483" s="155" t="s">
        <v>284</v>
      </c>
      <c r="H8483" s="155">
        <v>195963336.08000001</v>
      </c>
      <c r="I8483" s="155">
        <v>61411719</v>
      </c>
      <c r="J8483" s="155">
        <v>60803570.100000001</v>
      </c>
      <c r="K8483" s="155">
        <v>-1253750.45</v>
      </c>
      <c r="L8483" s="156"/>
      <c r="M8483" s="157"/>
    </row>
    <row r="8484" spans="1:13">
      <c r="A8484" s="158">
        <v>21</v>
      </c>
      <c r="B8484" s="159" t="s">
        <v>182</v>
      </c>
      <c r="C8484" s="160">
        <v>2022</v>
      </c>
      <c r="D8484" s="161">
        <v>24620100</v>
      </c>
      <c r="E8484" s="161">
        <v>205641000</v>
      </c>
      <c r="F8484" s="161">
        <v>273300</v>
      </c>
      <c r="G8484" s="161">
        <v>2612000</v>
      </c>
      <c r="H8484" s="161">
        <v>1240893.55</v>
      </c>
      <c r="I8484" s="161">
        <v>282494.59999999998</v>
      </c>
      <c r="J8484" s="161">
        <v>12945.25</v>
      </c>
      <c r="K8484" s="161">
        <v>1935.45</v>
      </c>
      <c r="L8484" s="162">
        <v>395</v>
      </c>
      <c r="M8484" s="163">
        <v>18</v>
      </c>
    </row>
    <row r="8485" spans="1:13">
      <c r="A8485" s="152">
        <v>131</v>
      </c>
      <c r="B8485" s="153" t="s">
        <v>25</v>
      </c>
      <c r="C8485" s="154">
        <v>2022</v>
      </c>
      <c r="D8485" s="155">
        <v>712696900</v>
      </c>
      <c r="E8485" s="155">
        <v>3814401000</v>
      </c>
      <c r="F8485" s="155">
        <v>150908000</v>
      </c>
      <c r="G8485" s="155">
        <v>1748699000</v>
      </c>
      <c r="H8485" s="155">
        <v>39979774.5</v>
      </c>
      <c r="I8485" s="155">
        <v>5089019.6500000004</v>
      </c>
      <c r="J8485" s="155">
        <v>7062864</v>
      </c>
      <c r="K8485" s="155">
        <v>1297605.6000000001</v>
      </c>
      <c r="L8485" s="156">
        <v>11013</v>
      </c>
      <c r="M8485" s="157">
        <v>707</v>
      </c>
    </row>
    <row r="8486" spans="1:13">
      <c r="A8486" s="158">
        <v>241</v>
      </c>
      <c r="B8486" s="159" t="s">
        <v>104</v>
      </c>
      <c r="C8486" s="160">
        <v>2022</v>
      </c>
      <c r="D8486" s="161">
        <v>86561400</v>
      </c>
      <c r="E8486" s="161">
        <v>629756000</v>
      </c>
      <c r="F8486" s="161">
        <v>1742700</v>
      </c>
      <c r="G8486" s="161">
        <v>38155000</v>
      </c>
      <c r="H8486" s="161">
        <v>5557276.5499999998</v>
      </c>
      <c r="I8486" s="161">
        <v>999429.15</v>
      </c>
      <c r="J8486" s="161">
        <v>119756.35</v>
      </c>
      <c r="K8486" s="161">
        <v>28114.05</v>
      </c>
      <c r="L8486" s="162">
        <v>979</v>
      </c>
      <c r="M8486" s="163">
        <v>81</v>
      </c>
    </row>
    <row r="8487" spans="1:13">
      <c r="A8487" s="152">
        <v>1</v>
      </c>
      <c r="B8487" s="153" t="s">
        <v>127</v>
      </c>
      <c r="C8487" s="154">
        <v>2022</v>
      </c>
      <c r="D8487" s="155">
        <v>102471800</v>
      </c>
      <c r="E8487" s="155">
        <v>1021934000</v>
      </c>
      <c r="F8487" s="155">
        <v>1684000</v>
      </c>
      <c r="G8487" s="155">
        <v>20287000</v>
      </c>
      <c r="H8487" s="155">
        <v>6298055.9500000002</v>
      </c>
      <c r="I8487" s="155">
        <v>1816259</v>
      </c>
      <c r="J8487" s="155">
        <v>116701.25</v>
      </c>
      <c r="K8487" s="155">
        <v>14980.7</v>
      </c>
      <c r="L8487" s="156">
        <v>1232</v>
      </c>
      <c r="M8487" s="157">
        <v>76</v>
      </c>
    </row>
    <row r="8488" spans="1:13">
      <c r="A8488" s="158">
        <v>2</v>
      </c>
      <c r="B8488" s="159" t="s">
        <v>113</v>
      </c>
      <c r="C8488" s="160">
        <v>2022</v>
      </c>
      <c r="D8488" s="161">
        <v>437492136</v>
      </c>
      <c r="E8488" s="161">
        <v>2284895130</v>
      </c>
      <c r="F8488" s="161">
        <v>20670677</v>
      </c>
      <c r="G8488" s="161">
        <v>295853000</v>
      </c>
      <c r="H8488" s="161">
        <v>21666673.850000001</v>
      </c>
      <c r="I8488" s="161">
        <v>2691424.85</v>
      </c>
      <c r="J8488" s="161">
        <v>1429247</v>
      </c>
      <c r="K8488" s="161">
        <v>215709.8</v>
      </c>
      <c r="L8488" s="162">
        <v>7520</v>
      </c>
      <c r="M8488" s="163">
        <v>555</v>
      </c>
    </row>
    <row r="8489" spans="1:13">
      <c r="A8489" s="152">
        <v>211</v>
      </c>
      <c r="B8489" s="153" t="s">
        <v>183</v>
      </c>
      <c r="C8489" s="154">
        <v>2022</v>
      </c>
      <c r="D8489" s="155">
        <v>25381900</v>
      </c>
      <c r="E8489" s="155">
        <v>136211000</v>
      </c>
      <c r="F8489" s="155">
        <v>376400</v>
      </c>
      <c r="G8489" s="155">
        <v>2668000</v>
      </c>
      <c r="H8489" s="155">
        <v>1172728.3</v>
      </c>
      <c r="I8489" s="155">
        <v>116120.5</v>
      </c>
      <c r="J8489" s="155">
        <v>26084.35</v>
      </c>
      <c r="K8489" s="155">
        <v>1978</v>
      </c>
      <c r="L8489" s="156">
        <v>440</v>
      </c>
      <c r="M8489" s="157">
        <v>21</v>
      </c>
    </row>
    <row r="8490" spans="1:13">
      <c r="A8490" s="158">
        <v>30</v>
      </c>
      <c r="B8490" s="159" t="s">
        <v>105</v>
      </c>
      <c r="C8490" s="160">
        <v>2022</v>
      </c>
      <c r="D8490" s="161">
        <v>86934800</v>
      </c>
      <c r="E8490" s="161">
        <v>611983000</v>
      </c>
      <c r="F8490" s="161">
        <v>14519500</v>
      </c>
      <c r="G8490" s="161">
        <v>106646000</v>
      </c>
      <c r="H8490" s="161">
        <v>4788078.6500000004</v>
      </c>
      <c r="I8490" s="161">
        <v>861679</v>
      </c>
      <c r="J8490" s="161">
        <v>1004613.5</v>
      </c>
      <c r="K8490" s="161">
        <v>78983.149999999994</v>
      </c>
      <c r="L8490" s="162">
        <v>1322</v>
      </c>
      <c r="M8490" s="163">
        <v>114</v>
      </c>
    </row>
    <row r="8491" spans="1:13">
      <c r="A8491" s="152">
        <v>51</v>
      </c>
      <c r="B8491" s="153" t="s">
        <v>64</v>
      </c>
      <c r="C8491" s="154">
        <v>2022</v>
      </c>
      <c r="D8491" s="155">
        <v>150865700</v>
      </c>
      <c r="E8491" s="155">
        <v>915485000</v>
      </c>
      <c r="F8491" s="155">
        <v>29002000</v>
      </c>
      <c r="G8491" s="155">
        <v>214918000</v>
      </c>
      <c r="H8491" s="155">
        <v>7730707</v>
      </c>
      <c r="I8491" s="155">
        <v>1223688.1499999999</v>
      </c>
      <c r="J8491" s="155">
        <v>910838.65</v>
      </c>
      <c r="K8491" s="155">
        <v>159351.5</v>
      </c>
      <c r="L8491" s="156">
        <v>2457</v>
      </c>
      <c r="M8491" s="157">
        <v>223</v>
      </c>
    </row>
    <row r="8492" spans="1:13">
      <c r="A8492" s="158">
        <v>81</v>
      </c>
      <c r="B8492" s="159" t="s">
        <v>144</v>
      </c>
      <c r="C8492" s="160">
        <v>2022</v>
      </c>
      <c r="D8492" s="161">
        <v>23727800</v>
      </c>
      <c r="E8492" s="161">
        <v>151014000</v>
      </c>
      <c r="F8492" s="161">
        <v>100600</v>
      </c>
      <c r="G8492" s="161">
        <v>4187000</v>
      </c>
      <c r="H8492" s="161">
        <v>1159062.1499999999</v>
      </c>
      <c r="I8492" s="161">
        <v>152312.5</v>
      </c>
      <c r="J8492" s="161">
        <v>6971.55</v>
      </c>
      <c r="K8492" s="161">
        <v>3103.65</v>
      </c>
      <c r="L8492" s="162">
        <v>380</v>
      </c>
      <c r="M8492" s="163">
        <v>21</v>
      </c>
    </row>
    <row r="8493" spans="1:13">
      <c r="A8493" s="152">
        <v>111</v>
      </c>
      <c r="B8493" s="153" t="s">
        <v>170</v>
      </c>
      <c r="C8493" s="154">
        <v>2022</v>
      </c>
      <c r="D8493" s="155">
        <v>180032800</v>
      </c>
      <c r="E8493" s="155">
        <v>1183040000</v>
      </c>
      <c r="F8493" s="155">
        <v>9894500</v>
      </c>
      <c r="G8493" s="155">
        <v>70910000</v>
      </c>
      <c r="H8493" s="155">
        <v>9093049</v>
      </c>
      <c r="I8493" s="155">
        <v>1398211.65</v>
      </c>
      <c r="J8493" s="155">
        <v>681404.15</v>
      </c>
      <c r="K8493" s="155">
        <v>52294.75</v>
      </c>
      <c r="L8493" s="156">
        <v>3056</v>
      </c>
      <c r="M8493" s="157">
        <v>215</v>
      </c>
    </row>
    <row r="8494" spans="1:13">
      <c r="A8494" s="158">
        <v>52</v>
      </c>
      <c r="B8494" s="159" t="s">
        <v>83</v>
      </c>
      <c r="C8494" s="160">
        <v>2022</v>
      </c>
      <c r="D8494" s="161">
        <v>434234900</v>
      </c>
      <c r="E8494" s="161">
        <v>2353395000</v>
      </c>
      <c r="F8494" s="161">
        <v>39539400</v>
      </c>
      <c r="G8494" s="161">
        <v>327064000</v>
      </c>
      <c r="H8494" s="161">
        <v>22055156.02</v>
      </c>
      <c r="I8494" s="161">
        <v>2902666.53</v>
      </c>
      <c r="J8494" s="161">
        <v>2671778.6800000002</v>
      </c>
      <c r="K8494" s="161">
        <v>242299.51999999999</v>
      </c>
      <c r="L8494" s="162">
        <v>7023</v>
      </c>
      <c r="M8494" s="163">
        <v>500</v>
      </c>
    </row>
    <row r="8495" spans="1:13">
      <c r="A8495" s="152">
        <v>297</v>
      </c>
      <c r="B8495" s="153" t="s">
        <v>65</v>
      </c>
      <c r="C8495" s="154">
        <v>2022</v>
      </c>
      <c r="D8495" s="155">
        <v>165560500</v>
      </c>
      <c r="E8495" s="155">
        <v>998219000</v>
      </c>
      <c r="F8495" s="155">
        <v>5482100</v>
      </c>
      <c r="G8495" s="155">
        <v>109693000</v>
      </c>
      <c r="H8495" s="155">
        <v>7693694.9100000001</v>
      </c>
      <c r="I8495" s="155">
        <v>1140702.29</v>
      </c>
      <c r="J8495" s="155">
        <v>370058.06</v>
      </c>
      <c r="K8495" s="155">
        <v>81117.69</v>
      </c>
      <c r="L8495" s="156">
        <v>3004</v>
      </c>
      <c r="M8495" s="157">
        <v>183</v>
      </c>
    </row>
    <row r="8496" spans="1:13">
      <c r="A8496" s="158">
        <v>22</v>
      </c>
      <c r="B8496" s="159" t="s">
        <v>122</v>
      </c>
      <c r="C8496" s="160">
        <v>2022</v>
      </c>
      <c r="D8496" s="161">
        <v>35524800</v>
      </c>
      <c r="E8496" s="161">
        <v>345143000</v>
      </c>
      <c r="F8496" s="161">
        <v>666000</v>
      </c>
      <c r="G8496" s="161">
        <v>4253000</v>
      </c>
      <c r="H8496" s="161">
        <v>2128360.9</v>
      </c>
      <c r="I8496" s="161">
        <v>699849.35</v>
      </c>
      <c r="J8496" s="161">
        <v>46153.85</v>
      </c>
      <c r="K8496" s="161">
        <v>3144.25</v>
      </c>
      <c r="L8496" s="162">
        <v>522</v>
      </c>
      <c r="M8496" s="163">
        <v>34</v>
      </c>
    </row>
    <row r="8497" spans="1:13">
      <c r="A8497" s="152">
        <v>23</v>
      </c>
      <c r="B8497" s="153" t="s">
        <v>171</v>
      </c>
      <c r="C8497" s="154">
        <v>2022</v>
      </c>
      <c r="D8497" s="155">
        <v>34631700</v>
      </c>
      <c r="E8497" s="155">
        <v>671999000</v>
      </c>
      <c r="F8497" s="155">
        <v>611600</v>
      </c>
      <c r="G8497" s="155">
        <v>2931000</v>
      </c>
      <c r="H8497" s="155">
        <v>2594386.4500000002</v>
      </c>
      <c r="I8497" s="155">
        <v>1654092.8</v>
      </c>
      <c r="J8497" s="155">
        <v>42377</v>
      </c>
      <c r="K8497" s="155">
        <v>2148.25</v>
      </c>
      <c r="L8497" s="156">
        <v>364</v>
      </c>
      <c r="M8497" s="157">
        <v>18</v>
      </c>
    </row>
    <row r="8498" spans="1:13">
      <c r="A8498" s="158">
        <v>242</v>
      </c>
      <c r="B8498" s="159" t="s">
        <v>84</v>
      </c>
      <c r="C8498" s="160">
        <v>2022</v>
      </c>
      <c r="D8498" s="161">
        <v>276362700</v>
      </c>
      <c r="E8498" s="161">
        <v>1545130000</v>
      </c>
      <c r="F8498" s="161">
        <v>7995600</v>
      </c>
      <c r="G8498" s="161">
        <v>152175000</v>
      </c>
      <c r="H8498" s="161">
        <v>15455115.6</v>
      </c>
      <c r="I8498" s="161">
        <v>1856754.05</v>
      </c>
      <c r="J8498" s="161">
        <v>543914.19999999995</v>
      </c>
      <c r="K8498" s="161">
        <v>112638.35</v>
      </c>
      <c r="L8498" s="162">
        <v>4107</v>
      </c>
      <c r="M8498" s="163">
        <v>327</v>
      </c>
    </row>
    <row r="8499" spans="1:13">
      <c r="A8499" s="152">
        <v>3</v>
      </c>
      <c r="B8499" s="153" t="s">
        <v>51</v>
      </c>
      <c r="C8499" s="154">
        <v>2022</v>
      </c>
      <c r="D8499" s="155">
        <v>228950300</v>
      </c>
      <c r="E8499" s="155">
        <v>1132352000</v>
      </c>
      <c r="F8499" s="155">
        <v>1326500</v>
      </c>
      <c r="G8499" s="155">
        <v>19456000</v>
      </c>
      <c r="H8499" s="155">
        <v>12355323.050000001</v>
      </c>
      <c r="I8499" s="155">
        <v>1244142.7</v>
      </c>
      <c r="J8499" s="155">
        <v>91077</v>
      </c>
      <c r="K8499" s="155">
        <v>14120.6</v>
      </c>
      <c r="L8499" s="156">
        <v>3215</v>
      </c>
      <c r="M8499" s="157">
        <v>162</v>
      </c>
    </row>
    <row r="8500" spans="1:13">
      <c r="A8500" s="158">
        <v>82</v>
      </c>
      <c r="B8500" s="159" t="s">
        <v>36</v>
      </c>
      <c r="C8500" s="160">
        <v>2022</v>
      </c>
      <c r="D8500" s="161">
        <v>77185721</v>
      </c>
      <c r="E8500" s="161">
        <v>719327521</v>
      </c>
      <c r="F8500" s="161">
        <v>2625600</v>
      </c>
      <c r="G8500" s="161">
        <v>27207000</v>
      </c>
      <c r="H8500" s="161">
        <v>5130959.5</v>
      </c>
      <c r="I8500" s="161">
        <v>1351388.25</v>
      </c>
      <c r="J8500" s="161">
        <v>196790.2</v>
      </c>
      <c r="K8500" s="161">
        <v>20185.2</v>
      </c>
      <c r="L8500" s="162">
        <v>887</v>
      </c>
      <c r="M8500" s="163">
        <v>70</v>
      </c>
    </row>
    <row r="8501" spans="1:13">
      <c r="A8501" s="152">
        <v>213</v>
      </c>
      <c r="B8501" s="153" t="s">
        <v>106</v>
      </c>
      <c r="C8501" s="154">
        <v>2022</v>
      </c>
      <c r="D8501" s="155">
        <v>105873000</v>
      </c>
      <c r="E8501" s="155">
        <v>899525000</v>
      </c>
      <c r="F8501" s="155">
        <v>1090200</v>
      </c>
      <c r="G8501" s="155">
        <v>33693000</v>
      </c>
      <c r="H8501" s="155">
        <v>6464496</v>
      </c>
      <c r="I8501" s="155">
        <v>1456524.8</v>
      </c>
      <c r="J8501" s="155">
        <v>75550.95</v>
      </c>
      <c r="K8501" s="155">
        <v>23927.3</v>
      </c>
      <c r="L8501" s="156">
        <v>1293</v>
      </c>
      <c r="M8501" s="157">
        <v>89</v>
      </c>
    </row>
    <row r="8502" spans="1:13">
      <c r="A8502" s="158">
        <v>112</v>
      </c>
      <c r="B8502" s="159" t="s">
        <v>114</v>
      </c>
      <c r="C8502" s="160">
        <v>2022</v>
      </c>
      <c r="D8502" s="161">
        <v>294559100</v>
      </c>
      <c r="E8502" s="161">
        <v>1796897000</v>
      </c>
      <c r="F8502" s="161">
        <v>42509400</v>
      </c>
      <c r="G8502" s="161">
        <v>228567000</v>
      </c>
      <c r="H8502" s="161">
        <v>15328628.960000001</v>
      </c>
      <c r="I8502" s="161">
        <v>2262149.2400000002</v>
      </c>
      <c r="J8502" s="161">
        <v>2699168.23</v>
      </c>
      <c r="K8502" s="161">
        <v>168085.17</v>
      </c>
      <c r="L8502" s="162">
        <v>4461</v>
      </c>
      <c r="M8502" s="163">
        <v>372</v>
      </c>
    </row>
    <row r="8503" spans="1:13">
      <c r="A8503" s="152">
        <v>24</v>
      </c>
      <c r="B8503" s="153" t="s">
        <v>178</v>
      </c>
      <c r="C8503" s="154">
        <v>2022</v>
      </c>
      <c r="D8503" s="155">
        <v>37797800</v>
      </c>
      <c r="E8503" s="155">
        <v>258193000</v>
      </c>
      <c r="F8503" s="155">
        <v>517200</v>
      </c>
      <c r="G8503" s="155">
        <v>7166000</v>
      </c>
      <c r="H8503" s="155">
        <v>1948539.8</v>
      </c>
      <c r="I8503" s="155">
        <v>297155.45</v>
      </c>
      <c r="J8503" s="155">
        <v>35841.949999999997</v>
      </c>
      <c r="K8503" s="155">
        <v>5306.4</v>
      </c>
      <c r="L8503" s="156">
        <v>579</v>
      </c>
      <c r="M8503" s="157">
        <v>33</v>
      </c>
    </row>
    <row r="8504" spans="1:13">
      <c r="A8504" s="158">
        <v>83</v>
      </c>
      <c r="B8504" s="159" t="s">
        <v>85</v>
      </c>
      <c r="C8504" s="160">
        <v>2022</v>
      </c>
      <c r="D8504" s="161">
        <v>235579800</v>
      </c>
      <c r="E8504" s="161">
        <v>986507000</v>
      </c>
      <c r="F8504" s="161">
        <v>20457900</v>
      </c>
      <c r="G8504" s="161">
        <v>157282000</v>
      </c>
      <c r="H8504" s="161">
        <v>11764360.880000001</v>
      </c>
      <c r="I8504" s="161">
        <v>1181681.02</v>
      </c>
      <c r="J8504" s="161">
        <v>1314058.97</v>
      </c>
      <c r="K8504" s="161">
        <v>116529.98</v>
      </c>
      <c r="L8504" s="162">
        <v>3803</v>
      </c>
      <c r="M8504" s="163">
        <v>242</v>
      </c>
    </row>
    <row r="8505" spans="1:13">
      <c r="A8505" s="152">
        <v>53</v>
      </c>
      <c r="B8505" s="153" t="s">
        <v>86</v>
      </c>
      <c r="C8505" s="154">
        <v>2022</v>
      </c>
      <c r="D8505" s="155">
        <v>804158300</v>
      </c>
      <c r="E8505" s="155">
        <v>3349167000</v>
      </c>
      <c r="F8505" s="155">
        <v>68637300</v>
      </c>
      <c r="G8505" s="155">
        <v>514079000</v>
      </c>
      <c r="H8505" s="155">
        <v>39784910.090000004</v>
      </c>
      <c r="I8505" s="155">
        <v>4081377.21</v>
      </c>
      <c r="J8505" s="155">
        <v>2046869.76</v>
      </c>
      <c r="K8505" s="155">
        <v>380587.54</v>
      </c>
      <c r="L8505" s="156">
        <v>13654</v>
      </c>
      <c r="M8505" s="157">
        <v>797</v>
      </c>
    </row>
    <row r="8506" spans="1:13">
      <c r="A8506" s="158">
        <v>25</v>
      </c>
      <c r="B8506" s="159" t="s">
        <v>172</v>
      </c>
      <c r="C8506" s="160">
        <v>2022</v>
      </c>
      <c r="D8506" s="161">
        <v>76335300</v>
      </c>
      <c r="E8506" s="161">
        <v>485272000</v>
      </c>
      <c r="F8506" s="161">
        <v>896600</v>
      </c>
      <c r="G8506" s="161">
        <v>17248000</v>
      </c>
      <c r="H8506" s="161">
        <v>3971678.66</v>
      </c>
      <c r="I8506" s="161">
        <v>575649.84</v>
      </c>
      <c r="J8506" s="161">
        <v>54275.81</v>
      </c>
      <c r="K8506" s="161">
        <v>12772.99</v>
      </c>
      <c r="L8506" s="162">
        <v>1189</v>
      </c>
      <c r="M8506" s="163">
        <v>69</v>
      </c>
    </row>
    <row r="8507" spans="1:13">
      <c r="A8507" s="152">
        <v>214</v>
      </c>
      <c r="B8507" s="153" t="s">
        <v>107</v>
      </c>
      <c r="C8507" s="154">
        <v>2022</v>
      </c>
      <c r="D8507" s="155">
        <v>40810700</v>
      </c>
      <c r="E8507" s="155">
        <v>226127000</v>
      </c>
      <c r="F8507" s="155">
        <v>137300</v>
      </c>
      <c r="G8507" s="155">
        <v>7268000</v>
      </c>
      <c r="H8507" s="155">
        <v>2023795.5</v>
      </c>
      <c r="I8507" s="155">
        <v>206270.4</v>
      </c>
      <c r="J8507" s="155">
        <v>9217.7999999999993</v>
      </c>
      <c r="K8507" s="155">
        <v>5355.8</v>
      </c>
      <c r="L8507" s="156">
        <v>658</v>
      </c>
      <c r="M8507" s="157">
        <v>28</v>
      </c>
    </row>
    <row r="8508" spans="1:13">
      <c r="A8508" s="158">
        <v>84</v>
      </c>
      <c r="B8508" s="159" t="s">
        <v>26</v>
      </c>
      <c r="C8508" s="160">
        <v>2022</v>
      </c>
      <c r="D8508" s="161">
        <v>142978200</v>
      </c>
      <c r="E8508" s="161">
        <v>719917000</v>
      </c>
      <c r="F8508" s="161">
        <v>30395700</v>
      </c>
      <c r="G8508" s="161">
        <v>214429000</v>
      </c>
      <c r="H8508" s="161">
        <v>7029188.1500000004</v>
      </c>
      <c r="I8508" s="161">
        <v>893254.1</v>
      </c>
      <c r="J8508" s="161">
        <v>1922287.1</v>
      </c>
      <c r="K8508" s="161">
        <v>158469.6</v>
      </c>
      <c r="L8508" s="162">
        <v>2419</v>
      </c>
      <c r="M8508" s="163">
        <v>262</v>
      </c>
    </row>
    <row r="8509" spans="1:13">
      <c r="A8509" s="152">
        <v>85</v>
      </c>
      <c r="B8509" s="153" t="s">
        <v>52</v>
      </c>
      <c r="C8509" s="154">
        <v>2022</v>
      </c>
      <c r="D8509" s="155">
        <v>71074200</v>
      </c>
      <c r="E8509" s="155">
        <v>360008000</v>
      </c>
      <c r="F8509" s="155">
        <v>10294800</v>
      </c>
      <c r="G8509" s="155">
        <v>77241000</v>
      </c>
      <c r="H8509" s="155">
        <v>3693429.45</v>
      </c>
      <c r="I8509" s="155">
        <v>470417.25</v>
      </c>
      <c r="J8509" s="155">
        <v>324656.55</v>
      </c>
      <c r="K8509" s="155">
        <v>38772.25</v>
      </c>
      <c r="L8509" s="156">
        <v>1051</v>
      </c>
      <c r="M8509" s="157">
        <v>65</v>
      </c>
    </row>
    <row r="8510" spans="1:13">
      <c r="A8510" s="158">
        <v>215</v>
      </c>
      <c r="B8510" s="159" t="s">
        <v>173</v>
      </c>
      <c r="C8510" s="160">
        <v>2022</v>
      </c>
      <c r="D8510" s="161">
        <v>36335200</v>
      </c>
      <c r="E8510" s="161">
        <v>370318000</v>
      </c>
      <c r="F8510" s="161">
        <v>309900</v>
      </c>
      <c r="G8510" s="161">
        <v>3718000</v>
      </c>
      <c r="H8510" s="161">
        <v>2132049.15</v>
      </c>
      <c r="I8510" s="161">
        <v>676795.7</v>
      </c>
      <c r="J8510" s="161">
        <v>21476.05</v>
      </c>
      <c r="K8510" s="161">
        <v>2742.3</v>
      </c>
      <c r="L8510" s="162">
        <v>458</v>
      </c>
      <c r="M8510" s="163">
        <v>30</v>
      </c>
    </row>
    <row r="8511" spans="1:13">
      <c r="A8511" s="152">
        <v>86</v>
      </c>
      <c r="B8511" s="153" t="s">
        <v>108</v>
      </c>
      <c r="C8511" s="154">
        <v>2022</v>
      </c>
      <c r="D8511" s="155">
        <v>203965500</v>
      </c>
      <c r="E8511" s="155">
        <v>1076908000</v>
      </c>
      <c r="F8511" s="155">
        <v>34791700</v>
      </c>
      <c r="G8511" s="155">
        <v>352906000</v>
      </c>
      <c r="H8511" s="155">
        <v>10032887.75</v>
      </c>
      <c r="I8511" s="155">
        <v>1362373.2</v>
      </c>
      <c r="J8511" s="155">
        <v>2318269.2999999998</v>
      </c>
      <c r="K8511" s="155">
        <v>261731.85</v>
      </c>
      <c r="L8511" s="156">
        <v>3536</v>
      </c>
      <c r="M8511" s="157">
        <v>272</v>
      </c>
    </row>
    <row r="8512" spans="1:13">
      <c r="A8512" s="158">
        <v>243</v>
      </c>
      <c r="B8512" s="159" t="s">
        <v>137</v>
      </c>
      <c r="C8512" s="160">
        <v>2022</v>
      </c>
      <c r="D8512" s="161">
        <v>771499800</v>
      </c>
      <c r="E8512" s="161">
        <v>2847402000</v>
      </c>
      <c r="F8512" s="161">
        <v>115078700</v>
      </c>
      <c r="G8512" s="161">
        <v>1973610000</v>
      </c>
      <c r="H8512" s="161">
        <v>35152684.619999997</v>
      </c>
      <c r="I8512" s="161">
        <v>3402163.78</v>
      </c>
      <c r="J8512" s="161">
        <v>7445492.8399999999</v>
      </c>
      <c r="K8512" s="161">
        <v>1461457.66</v>
      </c>
      <c r="L8512" s="162">
        <v>15946</v>
      </c>
      <c r="M8512" s="163">
        <v>1573</v>
      </c>
    </row>
    <row r="8513" spans="1:13">
      <c r="A8513" s="152">
        <v>54</v>
      </c>
      <c r="B8513" s="153" t="s">
        <v>109</v>
      </c>
      <c r="C8513" s="154">
        <v>2022</v>
      </c>
      <c r="D8513" s="155">
        <v>299773400</v>
      </c>
      <c r="E8513" s="155">
        <v>1859355000</v>
      </c>
      <c r="F8513" s="155">
        <v>60712800</v>
      </c>
      <c r="G8513" s="155">
        <v>531630000</v>
      </c>
      <c r="H8513" s="155">
        <v>15767044.550000001</v>
      </c>
      <c r="I8513" s="155">
        <v>2523433.25</v>
      </c>
      <c r="J8513" s="155">
        <v>4171282.95</v>
      </c>
      <c r="K8513" s="155">
        <v>394122.9</v>
      </c>
      <c r="L8513" s="156">
        <v>4619</v>
      </c>
      <c r="M8513" s="157">
        <v>515</v>
      </c>
    </row>
    <row r="8514" spans="1:13">
      <c r="A8514" s="158">
        <v>216</v>
      </c>
      <c r="B8514" s="159" t="s">
        <v>87</v>
      </c>
      <c r="C8514" s="160">
        <v>2022</v>
      </c>
      <c r="D8514" s="161">
        <v>69968000</v>
      </c>
      <c r="E8514" s="161">
        <v>538942000</v>
      </c>
      <c r="F8514" s="161">
        <v>2014300</v>
      </c>
      <c r="G8514" s="161">
        <v>22186000</v>
      </c>
      <c r="H8514" s="161">
        <v>3685491.25</v>
      </c>
      <c r="I8514" s="161">
        <v>786913.25</v>
      </c>
      <c r="J8514" s="161">
        <v>121095.3</v>
      </c>
      <c r="K8514" s="161">
        <v>16289.95</v>
      </c>
      <c r="L8514" s="162">
        <v>994</v>
      </c>
      <c r="M8514" s="163">
        <v>69</v>
      </c>
    </row>
    <row r="8515" spans="1:13">
      <c r="A8515" s="152">
        <v>26</v>
      </c>
      <c r="B8515" s="153" t="s">
        <v>179</v>
      </c>
      <c r="C8515" s="154">
        <v>2022</v>
      </c>
      <c r="D8515" s="155">
        <v>27290300</v>
      </c>
      <c r="E8515" s="155">
        <v>162628000</v>
      </c>
      <c r="F8515" s="155">
        <v>148200</v>
      </c>
      <c r="G8515" s="155">
        <v>13931000</v>
      </c>
      <c r="H8515" s="155">
        <v>1443062.85</v>
      </c>
      <c r="I8515" s="155">
        <v>194749.5</v>
      </c>
      <c r="J8515" s="155">
        <v>10270.200000000001</v>
      </c>
      <c r="K8515" s="155">
        <v>10336.700000000001</v>
      </c>
      <c r="L8515" s="156">
        <v>411</v>
      </c>
      <c r="M8515" s="157">
        <v>25</v>
      </c>
    </row>
    <row r="8516" spans="1:13">
      <c r="A8516" s="158">
        <v>191</v>
      </c>
      <c r="B8516" s="159" t="s">
        <v>66</v>
      </c>
      <c r="C8516" s="160">
        <v>2022</v>
      </c>
      <c r="D8516" s="161">
        <v>1115501600</v>
      </c>
      <c r="E8516" s="161">
        <v>4778039000</v>
      </c>
      <c r="F8516" s="161">
        <v>199404100</v>
      </c>
      <c r="G8516" s="161">
        <v>2561378000</v>
      </c>
      <c r="H8516" s="161">
        <v>57933762.369999997</v>
      </c>
      <c r="I8516" s="161">
        <v>6266275.1299999999</v>
      </c>
      <c r="J8516" s="161">
        <v>9394305.5800000001</v>
      </c>
      <c r="K8516" s="161">
        <v>1898801.87</v>
      </c>
      <c r="L8516" s="162">
        <v>18507</v>
      </c>
      <c r="M8516" s="163">
        <v>1701</v>
      </c>
    </row>
    <row r="8517" spans="1:13">
      <c r="A8517" s="152">
        <v>113</v>
      </c>
      <c r="B8517" s="153" t="s">
        <v>39</v>
      </c>
      <c r="C8517" s="154">
        <v>2022</v>
      </c>
      <c r="D8517" s="155">
        <v>267722000</v>
      </c>
      <c r="E8517" s="155">
        <v>1486180000</v>
      </c>
      <c r="F8517" s="155">
        <v>6909200</v>
      </c>
      <c r="G8517" s="155">
        <v>86062000</v>
      </c>
      <c r="H8517" s="155">
        <v>12924279.5</v>
      </c>
      <c r="I8517" s="155">
        <v>1755106.15</v>
      </c>
      <c r="J8517" s="155">
        <v>471854.97</v>
      </c>
      <c r="K8517" s="155">
        <v>63718.43</v>
      </c>
      <c r="L8517" s="156">
        <v>4573</v>
      </c>
      <c r="M8517" s="157">
        <v>235</v>
      </c>
    </row>
    <row r="8518" spans="1:13">
      <c r="A8518" s="158">
        <v>192</v>
      </c>
      <c r="B8518" s="159" t="s">
        <v>40</v>
      </c>
      <c r="C8518" s="160">
        <v>2022</v>
      </c>
      <c r="D8518" s="161">
        <v>393621800</v>
      </c>
      <c r="E8518" s="161">
        <v>3089812000</v>
      </c>
      <c r="F8518" s="161">
        <v>8360100</v>
      </c>
      <c r="G8518" s="161">
        <v>104810000</v>
      </c>
      <c r="H8518" s="161">
        <v>23091631.899999999</v>
      </c>
      <c r="I8518" s="161">
        <v>5059327.5999999996</v>
      </c>
      <c r="J8518" s="161">
        <v>549590.6</v>
      </c>
      <c r="K8518" s="161">
        <v>77299.649999999994</v>
      </c>
      <c r="L8518" s="162">
        <v>5211</v>
      </c>
      <c r="M8518" s="163">
        <v>360</v>
      </c>
    </row>
    <row r="8519" spans="1:13">
      <c r="A8519" s="152">
        <v>55</v>
      </c>
      <c r="B8519" s="153" t="s">
        <v>88</v>
      </c>
      <c r="C8519" s="154">
        <v>2022</v>
      </c>
      <c r="D8519" s="155">
        <v>208705600</v>
      </c>
      <c r="E8519" s="155">
        <v>1222611000</v>
      </c>
      <c r="F8519" s="155">
        <v>1367900</v>
      </c>
      <c r="G8519" s="155">
        <v>52775000</v>
      </c>
      <c r="H8519" s="155">
        <v>11888890.9</v>
      </c>
      <c r="I8519" s="155">
        <v>1630779.9</v>
      </c>
      <c r="J8519" s="155">
        <v>93753.95</v>
      </c>
      <c r="K8519" s="155">
        <v>39007.1</v>
      </c>
      <c r="L8519" s="156">
        <v>3042</v>
      </c>
      <c r="M8519" s="157">
        <v>163</v>
      </c>
    </row>
    <row r="8520" spans="1:13">
      <c r="A8520" s="158">
        <v>294</v>
      </c>
      <c r="B8520" s="159" t="s">
        <v>74</v>
      </c>
      <c r="C8520" s="160">
        <v>2022</v>
      </c>
      <c r="D8520" s="161">
        <v>173086300</v>
      </c>
      <c r="E8520" s="161">
        <v>1066540000</v>
      </c>
      <c r="F8520" s="161">
        <v>9968800</v>
      </c>
      <c r="G8520" s="161">
        <v>120016000</v>
      </c>
      <c r="H8520" s="161">
        <v>8430333.8599999994</v>
      </c>
      <c r="I8520" s="161">
        <v>1321104.79</v>
      </c>
      <c r="J8520" s="161">
        <v>666219.56999999995</v>
      </c>
      <c r="K8520" s="161">
        <v>88890.13</v>
      </c>
      <c r="L8520" s="162">
        <v>2951</v>
      </c>
      <c r="M8520" s="163">
        <v>182</v>
      </c>
    </row>
    <row r="8521" spans="1:13">
      <c r="A8521" s="152">
        <v>218</v>
      </c>
      <c r="B8521" s="153" t="s">
        <v>156</v>
      </c>
      <c r="C8521" s="154">
        <v>2022</v>
      </c>
      <c r="D8521" s="155">
        <v>39778000</v>
      </c>
      <c r="E8521" s="155">
        <v>183423000</v>
      </c>
      <c r="F8521" s="155">
        <v>3676000</v>
      </c>
      <c r="G8521" s="155">
        <v>21177000</v>
      </c>
      <c r="H8521" s="155">
        <v>1933765.79</v>
      </c>
      <c r="I8521" s="155">
        <v>180027.46</v>
      </c>
      <c r="J8521" s="155">
        <v>254746.83</v>
      </c>
      <c r="K8521" s="155">
        <v>15668.72</v>
      </c>
      <c r="L8521" s="156">
        <v>619</v>
      </c>
      <c r="M8521" s="157">
        <v>68</v>
      </c>
    </row>
    <row r="8522" spans="1:13">
      <c r="A8522" s="158">
        <v>219</v>
      </c>
      <c r="B8522" s="159" t="s">
        <v>174</v>
      </c>
      <c r="C8522" s="160">
        <v>2022</v>
      </c>
      <c r="D8522" s="161">
        <v>131414800</v>
      </c>
      <c r="E8522" s="161">
        <v>772549000</v>
      </c>
      <c r="F8522" s="161">
        <v>3900100</v>
      </c>
      <c r="G8522" s="161">
        <v>91368000</v>
      </c>
      <c r="H8522" s="161">
        <v>6397121.3099999996</v>
      </c>
      <c r="I8522" s="161">
        <v>878651.04</v>
      </c>
      <c r="J8522" s="161">
        <v>268786.17</v>
      </c>
      <c r="K8522" s="161">
        <v>67625.98</v>
      </c>
      <c r="L8522" s="162">
        <v>2135</v>
      </c>
      <c r="M8522" s="163">
        <v>161</v>
      </c>
    </row>
    <row r="8523" spans="1:13">
      <c r="A8523" s="152">
        <v>56</v>
      </c>
      <c r="B8523" s="153" t="s">
        <v>128</v>
      </c>
      <c r="C8523" s="154">
        <v>2022</v>
      </c>
      <c r="D8523" s="155">
        <v>323578300</v>
      </c>
      <c r="E8523" s="155">
        <v>1547087000</v>
      </c>
      <c r="F8523" s="155">
        <v>10187600</v>
      </c>
      <c r="G8523" s="155">
        <v>111410000</v>
      </c>
      <c r="H8523" s="155">
        <v>15462336.43</v>
      </c>
      <c r="I8523" s="155">
        <v>1816006.17</v>
      </c>
      <c r="J8523" s="155">
        <v>706001.03</v>
      </c>
      <c r="K8523" s="155">
        <v>82278.92</v>
      </c>
      <c r="L8523" s="156">
        <v>5682</v>
      </c>
      <c r="M8523" s="157">
        <v>329</v>
      </c>
    </row>
    <row r="8524" spans="1:13">
      <c r="A8524" s="158">
        <v>151</v>
      </c>
      <c r="B8524" s="159" t="s">
        <v>123</v>
      </c>
      <c r="C8524" s="160">
        <v>2022</v>
      </c>
      <c r="D8524" s="161">
        <v>481264300</v>
      </c>
      <c r="E8524" s="161">
        <v>13339560000</v>
      </c>
      <c r="F8524" s="161">
        <v>15359100</v>
      </c>
      <c r="G8524" s="161">
        <v>180767000</v>
      </c>
      <c r="H8524" s="161">
        <v>41155511.909999996</v>
      </c>
      <c r="I8524" s="161">
        <v>35491293.390000001</v>
      </c>
      <c r="J8524" s="161">
        <v>897459.88</v>
      </c>
      <c r="K8524" s="161">
        <v>133376.76999999999</v>
      </c>
      <c r="L8524" s="162">
        <v>3412</v>
      </c>
      <c r="M8524" s="163">
        <v>444</v>
      </c>
    </row>
    <row r="8525" spans="1:13">
      <c r="A8525" s="152">
        <v>193</v>
      </c>
      <c r="B8525" s="153" t="s">
        <v>27</v>
      </c>
      <c r="C8525" s="154">
        <v>2022</v>
      </c>
      <c r="D8525" s="155">
        <v>394581500</v>
      </c>
      <c r="E8525" s="155">
        <v>2481547000</v>
      </c>
      <c r="F8525" s="155">
        <v>96590000</v>
      </c>
      <c r="G8525" s="155">
        <v>422788000</v>
      </c>
      <c r="H8525" s="155">
        <v>22475311.25</v>
      </c>
      <c r="I8525" s="155">
        <v>3790643.9</v>
      </c>
      <c r="J8525" s="155">
        <v>4480601.45</v>
      </c>
      <c r="K8525" s="155">
        <v>313471.90000000002</v>
      </c>
      <c r="L8525" s="156">
        <v>5526</v>
      </c>
      <c r="M8525" s="157">
        <v>366</v>
      </c>
    </row>
    <row r="8526" spans="1:13">
      <c r="A8526" s="158">
        <v>172</v>
      </c>
      <c r="B8526" s="159" t="s">
        <v>129</v>
      </c>
      <c r="C8526" s="160">
        <v>2022</v>
      </c>
      <c r="D8526" s="161">
        <v>253465000</v>
      </c>
      <c r="E8526" s="161">
        <v>1508763000</v>
      </c>
      <c r="F8526" s="161">
        <v>123450800</v>
      </c>
      <c r="G8526" s="161">
        <v>502740000</v>
      </c>
      <c r="H8526" s="161">
        <v>12655927.75</v>
      </c>
      <c r="I8526" s="161">
        <v>1921897.8</v>
      </c>
      <c r="J8526" s="161">
        <v>4028052.8</v>
      </c>
      <c r="K8526" s="161">
        <v>372709.65</v>
      </c>
      <c r="L8526" s="162">
        <v>3880</v>
      </c>
      <c r="M8526" s="163">
        <v>354</v>
      </c>
    </row>
    <row r="8527" spans="1:13">
      <c r="A8527" s="152">
        <v>27</v>
      </c>
      <c r="B8527" s="153" t="s">
        <v>67</v>
      </c>
      <c r="C8527" s="154">
        <v>2022</v>
      </c>
      <c r="D8527" s="155">
        <v>133119100</v>
      </c>
      <c r="E8527" s="155">
        <v>658880000</v>
      </c>
      <c r="F8527" s="155">
        <v>12881100</v>
      </c>
      <c r="G8527" s="155">
        <v>112353000</v>
      </c>
      <c r="H8527" s="155">
        <v>6469511.6399999997</v>
      </c>
      <c r="I8527" s="155">
        <v>889652.66</v>
      </c>
      <c r="J8527" s="155">
        <v>892660.4</v>
      </c>
      <c r="K8527" s="155">
        <v>83366.899999999994</v>
      </c>
      <c r="L8527" s="156">
        <v>2320</v>
      </c>
      <c r="M8527" s="157">
        <v>135</v>
      </c>
    </row>
    <row r="8528" spans="1:13">
      <c r="A8528" s="158">
        <v>114</v>
      </c>
      <c r="B8528" s="159" t="s">
        <v>21</v>
      </c>
      <c r="C8528" s="160">
        <v>2022</v>
      </c>
      <c r="D8528" s="161">
        <v>80212100</v>
      </c>
      <c r="E8528" s="161">
        <v>336922000</v>
      </c>
      <c r="F8528" s="161">
        <v>1723800</v>
      </c>
      <c r="G8528" s="161">
        <v>16542000</v>
      </c>
      <c r="H8528" s="161">
        <v>3513559.02</v>
      </c>
      <c r="I8528" s="161">
        <v>270887.78000000003</v>
      </c>
      <c r="J8528" s="161">
        <v>119376.22</v>
      </c>
      <c r="K8528" s="161">
        <v>12221.58</v>
      </c>
      <c r="L8528" s="162">
        <v>1523</v>
      </c>
      <c r="M8528" s="163">
        <v>91</v>
      </c>
    </row>
    <row r="8529" spans="1:13">
      <c r="A8529" s="152">
        <v>28</v>
      </c>
      <c r="B8529" s="153" t="s">
        <v>130</v>
      </c>
      <c r="C8529" s="154">
        <v>2022</v>
      </c>
      <c r="D8529" s="155">
        <v>54104200</v>
      </c>
      <c r="E8529" s="155">
        <v>333742000</v>
      </c>
      <c r="F8529" s="155">
        <v>1311100</v>
      </c>
      <c r="G8529" s="155">
        <v>19296000</v>
      </c>
      <c r="H8529" s="155">
        <v>2589166.7000000002</v>
      </c>
      <c r="I8529" s="155">
        <v>383696.85</v>
      </c>
      <c r="J8529" s="155">
        <v>76223.05</v>
      </c>
      <c r="K8529" s="155">
        <v>14283.85</v>
      </c>
      <c r="L8529" s="156">
        <v>835</v>
      </c>
      <c r="M8529" s="157">
        <v>76</v>
      </c>
    </row>
    <row r="8530" spans="1:13">
      <c r="A8530" s="158">
        <v>29</v>
      </c>
      <c r="B8530" s="159" t="s">
        <v>146</v>
      </c>
      <c r="C8530" s="160">
        <v>2022</v>
      </c>
      <c r="D8530" s="161">
        <v>67787200</v>
      </c>
      <c r="E8530" s="161">
        <v>476834000</v>
      </c>
      <c r="F8530" s="161">
        <v>1473700</v>
      </c>
      <c r="G8530" s="161">
        <v>15074000</v>
      </c>
      <c r="H8530" s="161">
        <v>3732326.3999999999</v>
      </c>
      <c r="I8530" s="161">
        <v>648533.19999999995</v>
      </c>
      <c r="J8530" s="161">
        <v>102037.36</v>
      </c>
      <c r="K8530" s="161">
        <v>11134.49</v>
      </c>
      <c r="L8530" s="162">
        <v>973</v>
      </c>
      <c r="M8530" s="163">
        <v>110</v>
      </c>
    </row>
    <row r="8531" spans="1:13">
      <c r="A8531" s="152">
        <v>57</v>
      </c>
      <c r="B8531" s="153" t="s">
        <v>110</v>
      </c>
      <c r="C8531" s="154">
        <v>2022</v>
      </c>
      <c r="D8531" s="155">
        <v>97154300</v>
      </c>
      <c r="E8531" s="155">
        <v>625240000</v>
      </c>
      <c r="F8531" s="155">
        <v>5551000</v>
      </c>
      <c r="G8531" s="155">
        <v>26976000</v>
      </c>
      <c r="H8531" s="155">
        <v>4931427.45</v>
      </c>
      <c r="I8531" s="155">
        <v>765087.7</v>
      </c>
      <c r="J8531" s="155">
        <v>369542.3</v>
      </c>
      <c r="K8531" s="155">
        <v>19943.55</v>
      </c>
      <c r="L8531" s="156">
        <v>1414</v>
      </c>
      <c r="M8531" s="157">
        <v>73</v>
      </c>
    </row>
    <row r="8532" spans="1:13">
      <c r="A8532" s="158">
        <v>244</v>
      </c>
      <c r="B8532" s="159" t="s">
        <v>53</v>
      </c>
      <c r="C8532" s="160">
        <v>2022</v>
      </c>
      <c r="D8532" s="161">
        <v>200879500</v>
      </c>
      <c r="E8532" s="161">
        <v>1346631000</v>
      </c>
      <c r="F8532" s="161">
        <v>34546100</v>
      </c>
      <c r="G8532" s="161">
        <v>130046000</v>
      </c>
      <c r="H8532" s="161">
        <v>10876034.75</v>
      </c>
      <c r="I8532" s="161">
        <v>2147246.0499999998</v>
      </c>
      <c r="J8532" s="161">
        <v>2097538.4</v>
      </c>
      <c r="K8532" s="161">
        <v>94796.45</v>
      </c>
      <c r="L8532" s="162">
        <v>2972</v>
      </c>
      <c r="M8532" s="163">
        <v>300</v>
      </c>
    </row>
    <row r="8533" spans="1:13">
      <c r="A8533" s="152">
        <v>58</v>
      </c>
      <c r="B8533" s="153" t="s">
        <v>147</v>
      </c>
      <c r="C8533" s="154">
        <v>2022</v>
      </c>
      <c r="D8533" s="155">
        <v>184423600</v>
      </c>
      <c r="E8533" s="155">
        <v>782225000</v>
      </c>
      <c r="F8533" s="155">
        <v>11976900</v>
      </c>
      <c r="G8533" s="155">
        <v>139090000</v>
      </c>
      <c r="H8533" s="155">
        <v>9104980.4000000004</v>
      </c>
      <c r="I8533" s="155">
        <v>753975.55</v>
      </c>
      <c r="J8533" s="155">
        <v>691073.4</v>
      </c>
      <c r="K8533" s="155">
        <v>102947.25</v>
      </c>
      <c r="L8533" s="156">
        <v>3005</v>
      </c>
      <c r="M8533" s="157">
        <v>148</v>
      </c>
    </row>
    <row r="8534" spans="1:13">
      <c r="A8534" s="158">
        <v>115</v>
      </c>
      <c r="B8534" s="159" t="s">
        <v>89</v>
      </c>
      <c r="C8534" s="160">
        <v>2022</v>
      </c>
      <c r="D8534" s="161">
        <v>406440000</v>
      </c>
      <c r="E8534" s="161">
        <v>2819660000</v>
      </c>
      <c r="F8534" s="161">
        <v>12313600</v>
      </c>
      <c r="G8534" s="161">
        <v>131941000</v>
      </c>
      <c r="H8534" s="161">
        <v>21296295.25</v>
      </c>
      <c r="I8534" s="161">
        <v>4225791.95</v>
      </c>
      <c r="J8534" s="161">
        <v>853187.08</v>
      </c>
      <c r="K8534" s="161">
        <v>97724.87</v>
      </c>
      <c r="L8534" s="162">
        <v>6134</v>
      </c>
      <c r="M8534" s="163">
        <v>351</v>
      </c>
    </row>
    <row r="8535" spans="1:13">
      <c r="A8535" s="152">
        <v>194</v>
      </c>
      <c r="B8535" s="153" t="s">
        <v>180</v>
      </c>
      <c r="C8535" s="154">
        <v>2022</v>
      </c>
      <c r="D8535" s="155">
        <v>222126300</v>
      </c>
      <c r="E8535" s="155">
        <v>1623483000</v>
      </c>
      <c r="F8535" s="155">
        <v>99108600</v>
      </c>
      <c r="G8535" s="155">
        <v>164903000</v>
      </c>
      <c r="H8535" s="155">
        <v>12765355.49</v>
      </c>
      <c r="I8535" s="155">
        <v>2763953.56</v>
      </c>
      <c r="J8535" s="155">
        <v>6627024.4199999999</v>
      </c>
      <c r="K8535" s="155">
        <v>122009.58</v>
      </c>
      <c r="L8535" s="156">
        <v>3088</v>
      </c>
      <c r="M8535" s="157">
        <v>147</v>
      </c>
    </row>
    <row r="8536" spans="1:13">
      <c r="A8536" s="158">
        <v>116</v>
      </c>
      <c r="B8536" s="159" t="s">
        <v>28</v>
      </c>
      <c r="C8536" s="160">
        <v>2022</v>
      </c>
      <c r="D8536" s="161">
        <v>144850000</v>
      </c>
      <c r="E8536" s="161">
        <v>882788000</v>
      </c>
      <c r="F8536" s="161">
        <v>21870700</v>
      </c>
      <c r="G8536" s="161">
        <v>148629000</v>
      </c>
      <c r="H8536" s="161">
        <v>7493993.8499999996</v>
      </c>
      <c r="I8536" s="161">
        <v>1172968.1000000001</v>
      </c>
      <c r="J8536" s="161">
        <v>1461329</v>
      </c>
      <c r="K8536" s="161">
        <v>110171.3</v>
      </c>
      <c r="L8536" s="162">
        <v>2261</v>
      </c>
      <c r="M8536" s="163">
        <v>160</v>
      </c>
    </row>
    <row r="8537" spans="1:13">
      <c r="A8537" s="152">
        <v>220</v>
      </c>
      <c r="B8537" s="153" t="s">
        <v>184</v>
      </c>
      <c r="C8537" s="154">
        <v>2022</v>
      </c>
      <c r="D8537" s="155">
        <v>38842000</v>
      </c>
      <c r="E8537" s="155">
        <v>193455000</v>
      </c>
      <c r="F8537" s="155">
        <v>183600</v>
      </c>
      <c r="G8537" s="155">
        <v>10164000</v>
      </c>
      <c r="H8537" s="155">
        <v>1798262.99</v>
      </c>
      <c r="I8537" s="155">
        <v>181504.36</v>
      </c>
      <c r="J8537" s="155">
        <v>12564.05</v>
      </c>
      <c r="K8537" s="155">
        <v>7537.85</v>
      </c>
      <c r="L8537" s="156">
        <v>686</v>
      </c>
      <c r="M8537" s="157">
        <v>37</v>
      </c>
    </row>
    <row r="8538" spans="1:13">
      <c r="A8538" s="158">
        <v>4</v>
      </c>
      <c r="B8538" s="159" t="s">
        <v>164</v>
      </c>
      <c r="C8538" s="160">
        <v>2022</v>
      </c>
      <c r="D8538" s="161">
        <v>160105100</v>
      </c>
      <c r="E8538" s="161">
        <v>1063703000</v>
      </c>
      <c r="F8538" s="161">
        <v>1977100</v>
      </c>
      <c r="G8538" s="161">
        <v>33111000</v>
      </c>
      <c r="H8538" s="161">
        <v>8851364.3200000003</v>
      </c>
      <c r="I8538" s="161">
        <v>1408473.03</v>
      </c>
      <c r="J8538" s="161">
        <v>134385.64000000001</v>
      </c>
      <c r="K8538" s="161">
        <v>24398.46</v>
      </c>
      <c r="L8538" s="162">
        <v>2311</v>
      </c>
      <c r="M8538" s="163">
        <v>153</v>
      </c>
    </row>
    <row r="8539" spans="1:13">
      <c r="A8539" s="152">
        <v>5</v>
      </c>
      <c r="B8539" s="153" t="s">
        <v>75</v>
      </c>
      <c r="C8539" s="154">
        <v>2022</v>
      </c>
      <c r="D8539" s="155">
        <v>172853000</v>
      </c>
      <c r="E8539" s="155">
        <v>1091131000</v>
      </c>
      <c r="F8539" s="155">
        <v>4136900</v>
      </c>
      <c r="G8539" s="155">
        <v>280574000</v>
      </c>
      <c r="H8539" s="155">
        <v>9890500.8499999996</v>
      </c>
      <c r="I8539" s="155">
        <v>1512973.05</v>
      </c>
      <c r="J8539" s="155">
        <v>299037.3</v>
      </c>
      <c r="K8539" s="155">
        <v>99111.85</v>
      </c>
      <c r="L8539" s="156">
        <v>2254</v>
      </c>
      <c r="M8539" s="157">
        <v>123</v>
      </c>
    </row>
    <row r="8540" spans="1:13">
      <c r="A8540" s="158">
        <v>31</v>
      </c>
      <c r="B8540" s="159" t="s">
        <v>111</v>
      </c>
      <c r="C8540" s="160">
        <v>2022</v>
      </c>
      <c r="D8540" s="161">
        <v>86753700</v>
      </c>
      <c r="E8540" s="161">
        <v>538162000</v>
      </c>
      <c r="F8540" s="161">
        <v>7683000</v>
      </c>
      <c r="G8540" s="161">
        <v>28617000</v>
      </c>
      <c r="H8540" s="161">
        <v>4328897.1500000004</v>
      </c>
      <c r="I8540" s="161">
        <v>542567.69999999995</v>
      </c>
      <c r="J8540" s="161">
        <v>417290.45</v>
      </c>
      <c r="K8540" s="161">
        <v>21219.200000000001</v>
      </c>
      <c r="L8540" s="162">
        <v>1336</v>
      </c>
      <c r="M8540" s="163">
        <v>65</v>
      </c>
    </row>
    <row r="8541" spans="1:13">
      <c r="A8541" s="152">
        <v>152</v>
      </c>
      <c r="B8541" s="153" t="s">
        <v>54</v>
      </c>
      <c r="C8541" s="154">
        <v>2022</v>
      </c>
      <c r="D8541" s="155">
        <v>575022000</v>
      </c>
      <c r="E8541" s="155">
        <v>9100193000</v>
      </c>
      <c r="F8541" s="155">
        <v>22324400</v>
      </c>
      <c r="G8541" s="155">
        <v>340469000</v>
      </c>
      <c r="H8541" s="155">
        <v>48637287.649999999</v>
      </c>
      <c r="I8541" s="155">
        <v>21889895.949999999</v>
      </c>
      <c r="J8541" s="155">
        <v>752426.6</v>
      </c>
      <c r="K8541" s="155">
        <v>249759.65</v>
      </c>
      <c r="L8541" s="156">
        <v>4081</v>
      </c>
      <c r="M8541" s="157">
        <v>441</v>
      </c>
    </row>
    <row r="8542" spans="1:13">
      <c r="A8542" s="158">
        <v>221</v>
      </c>
      <c r="B8542" s="159" t="s">
        <v>41</v>
      </c>
      <c r="C8542" s="160">
        <v>2022</v>
      </c>
      <c r="D8542" s="161">
        <v>144214100</v>
      </c>
      <c r="E8542" s="161">
        <v>1215438000</v>
      </c>
      <c r="F8542" s="161">
        <v>3455300</v>
      </c>
      <c r="G8542" s="161">
        <v>120036000</v>
      </c>
      <c r="H8542" s="161">
        <v>8648772.6500000004</v>
      </c>
      <c r="I8542" s="161">
        <v>1929477.75</v>
      </c>
      <c r="J8542" s="161">
        <v>232991.55</v>
      </c>
      <c r="K8542" s="161">
        <v>88576.45</v>
      </c>
      <c r="L8542" s="162">
        <v>1837</v>
      </c>
      <c r="M8542" s="163">
        <v>139</v>
      </c>
    </row>
    <row r="8543" spans="1:13">
      <c r="A8543" s="152">
        <v>117</v>
      </c>
      <c r="B8543" s="153" t="s">
        <v>42</v>
      </c>
      <c r="C8543" s="154">
        <v>2022</v>
      </c>
      <c r="D8543" s="155">
        <v>416001600</v>
      </c>
      <c r="E8543" s="155">
        <v>2570084000</v>
      </c>
      <c r="F8543" s="155">
        <v>89790000</v>
      </c>
      <c r="G8543" s="155">
        <v>465883000</v>
      </c>
      <c r="H8543" s="155">
        <v>20146070.25</v>
      </c>
      <c r="I8543" s="155">
        <v>3348566.7</v>
      </c>
      <c r="J8543" s="155">
        <v>5562400.1500000004</v>
      </c>
      <c r="K8543" s="155">
        <v>345023</v>
      </c>
      <c r="L8543" s="156">
        <v>7059</v>
      </c>
      <c r="M8543" s="157">
        <v>530</v>
      </c>
    </row>
    <row r="8544" spans="1:13">
      <c r="A8544" s="158">
        <v>173</v>
      </c>
      <c r="B8544" s="159" t="s">
        <v>138</v>
      </c>
      <c r="C8544" s="160">
        <v>2022</v>
      </c>
      <c r="D8544" s="161">
        <v>150349300</v>
      </c>
      <c r="E8544" s="161">
        <v>762406000</v>
      </c>
      <c r="F8544" s="161">
        <v>2323900</v>
      </c>
      <c r="G8544" s="161">
        <v>35568000</v>
      </c>
      <c r="H8544" s="161">
        <v>7582155.0099999998</v>
      </c>
      <c r="I8544" s="161">
        <v>843402.54</v>
      </c>
      <c r="J8544" s="161">
        <v>160436.45000000001</v>
      </c>
      <c r="K8544" s="161">
        <v>26051.85</v>
      </c>
      <c r="L8544" s="162">
        <v>2233</v>
      </c>
      <c r="M8544" s="163">
        <v>149</v>
      </c>
    </row>
    <row r="8545" spans="1:13">
      <c r="A8545" s="152">
        <v>59</v>
      </c>
      <c r="B8545" s="153" t="s">
        <v>139</v>
      </c>
      <c r="C8545" s="154">
        <v>2022</v>
      </c>
      <c r="D8545" s="155">
        <v>71842000</v>
      </c>
      <c r="E8545" s="155">
        <v>370543000</v>
      </c>
      <c r="F8545" s="155">
        <v>1326400</v>
      </c>
      <c r="G8545" s="155">
        <v>13163000</v>
      </c>
      <c r="H8545" s="155">
        <v>3428017.16</v>
      </c>
      <c r="I8545" s="155">
        <v>390026.19</v>
      </c>
      <c r="J8545" s="155">
        <v>91919.52</v>
      </c>
      <c r="K8545" s="155">
        <v>9701.0300000000007</v>
      </c>
      <c r="L8545" s="156">
        <v>1126</v>
      </c>
      <c r="M8545" s="157">
        <v>42</v>
      </c>
    </row>
    <row r="8546" spans="1:13">
      <c r="A8546" s="158">
        <v>153</v>
      </c>
      <c r="B8546" s="159" t="s">
        <v>157</v>
      </c>
      <c r="C8546" s="160">
        <v>2022</v>
      </c>
      <c r="D8546" s="161">
        <v>328634900</v>
      </c>
      <c r="E8546" s="161">
        <v>2467829000</v>
      </c>
      <c r="F8546" s="161">
        <v>9314200</v>
      </c>
      <c r="G8546" s="161">
        <v>174607000</v>
      </c>
      <c r="H8546" s="161">
        <v>17186806.52</v>
      </c>
      <c r="I8546" s="161">
        <v>3768094.58</v>
      </c>
      <c r="J8546" s="161">
        <v>641447.77</v>
      </c>
      <c r="K8546" s="161">
        <v>129080.18</v>
      </c>
      <c r="L8546" s="162">
        <v>5407</v>
      </c>
      <c r="M8546" s="163">
        <v>367</v>
      </c>
    </row>
    <row r="8547" spans="1:13">
      <c r="A8547" s="152">
        <v>295</v>
      </c>
      <c r="B8547" s="153" t="s">
        <v>55</v>
      </c>
      <c r="C8547" s="154">
        <v>2022</v>
      </c>
      <c r="D8547" s="155">
        <v>1042088400</v>
      </c>
      <c r="E8547" s="155">
        <v>6343667000</v>
      </c>
      <c r="F8547" s="155">
        <v>674075600</v>
      </c>
      <c r="G8547" s="155">
        <v>6076101000</v>
      </c>
      <c r="H8547" s="155">
        <v>62953135.119999997</v>
      </c>
      <c r="I8547" s="155">
        <v>9738860.5299999993</v>
      </c>
      <c r="J8547" s="155">
        <v>46452550.719999999</v>
      </c>
      <c r="K8547" s="155">
        <v>4505059.53</v>
      </c>
      <c r="L8547" s="156">
        <v>14067</v>
      </c>
      <c r="M8547" s="157">
        <v>1116</v>
      </c>
    </row>
    <row r="8548" spans="1:13">
      <c r="A8548" s="158">
        <v>60</v>
      </c>
      <c r="B8548" s="159" t="s">
        <v>148</v>
      </c>
      <c r="C8548" s="160">
        <v>2022</v>
      </c>
      <c r="D8548" s="161">
        <v>98786000</v>
      </c>
      <c r="E8548" s="161">
        <v>406023000</v>
      </c>
      <c r="F8548" s="161">
        <v>11496500</v>
      </c>
      <c r="G8548" s="161">
        <v>78090000</v>
      </c>
      <c r="H8548" s="161">
        <v>4425302.3099999996</v>
      </c>
      <c r="I8548" s="161">
        <v>481574.54</v>
      </c>
      <c r="J8548" s="161">
        <v>744451.36</v>
      </c>
      <c r="K8548" s="161">
        <v>57587.34</v>
      </c>
      <c r="L8548" s="162">
        <v>1785</v>
      </c>
      <c r="M8548" s="163">
        <v>179</v>
      </c>
    </row>
    <row r="8549" spans="1:13">
      <c r="A8549" s="152">
        <v>32</v>
      </c>
      <c r="B8549" s="153" t="s">
        <v>188</v>
      </c>
      <c r="C8549" s="154">
        <v>2022</v>
      </c>
      <c r="D8549" s="155">
        <v>18320300</v>
      </c>
      <c r="E8549" s="155">
        <v>135763000</v>
      </c>
      <c r="F8549" s="155">
        <v>249100</v>
      </c>
      <c r="G8549" s="155">
        <v>1389000</v>
      </c>
      <c r="H8549" s="155">
        <v>976813.2</v>
      </c>
      <c r="I8549" s="155">
        <v>153146.95000000001</v>
      </c>
      <c r="J8549" s="155">
        <v>17262.650000000001</v>
      </c>
      <c r="K8549" s="155">
        <v>1027.5999999999999</v>
      </c>
      <c r="L8549" s="156">
        <v>265</v>
      </c>
      <c r="M8549" s="157">
        <v>20</v>
      </c>
    </row>
    <row r="8550" spans="1:13">
      <c r="A8550" s="158">
        <v>61</v>
      </c>
      <c r="B8550" s="159" t="s">
        <v>165</v>
      </c>
      <c r="C8550" s="160">
        <v>2022</v>
      </c>
      <c r="D8550" s="161">
        <v>43787300</v>
      </c>
      <c r="E8550" s="161">
        <v>242111330</v>
      </c>
      <c r="F8550" s="161">
        <v>1256700</v>
      </c>
      <c r="G8550" s="161">
        <v>11510000</v>
      </c>
      <c r="H8550" s="161">
        <v>2238594.25</v>
      </c>
      <c r="I8550" s="161">
        <v>267632</v>
      </c>
      <c r="J8550" s="161">
        <v>87089.25</v>
      </c>
      <c r="K8550" s="161">
        <v>8512.1</v>
      </c>
      <c r="L8550" s="162">
        <v>633</v>
      </c>
      <c r="M8550" s="163">
        <v>51</v>
      </c>
    </row>
    <row r="8551" spans="1:13">
      <c r="A8551" s="152">
        <v>87</v>
      </c>
      <c r="B8551" s="153" t="s">
        <v>158</v>
      </c>
      <c r="C8551" s="154">
        <v>2022</v>
      </c>
      <c r="D8551" s="155">
        <v>41156100</v>
      </c>
      <c r="E8551" s="155">
        <v>228441000</v>
      </c>
      <c r="F8551" s="155">
        <v>184700</v>
      </c>
      <c r="G8551" s="155">
        <v>6129000</v>
      </c>
      <c r="H8551" s="155">
        <v>2311035.66</v>
      </c>
      <c r="I8551" s="155">
        <v>322112.78999999998</v>
      </c>
      <c r="J8551" s="155">
        <v>12799.75</v>
      </c>
      <c r="K8551" s="155">
        <v>4546.1000000000004</v>
      </c>
      <c r="L8551" s="156">
        <v>495</v>
      </c>
      <c r="M8551" s="157">
        <v>31</v>
      </c>
    </row>
    <row r="8552" spans="1:13">
      <c r="A8552" s="158">
        <v>296</v>
      </c>
      <c r="B8552" s="159" t="s">
        <v>43</v>
      </c>
      <c r="C8552" s="160">
        <v>2022</v>
      </c>
      <c r="D8552" s="161">
        <v>590283600</v>
      </c>
      <c r="E8552" s="161">
        <v>3479271000</v>
      </c>
      <c r="F8552" s="161">
        <v>54924000</v>
      </c>
      <c r="G8552" s="161">
        <v>369869000</v>
      </c>
      <c r="H8552" s="161">
        <v>29326734.050000001</v>
      </c>
      <c r="I8552" s="161">
        <v>4519006.25</v>
      </c>
      <c r="J8552" s="161">
        <v>3350543.35</v>
      </c>
      <c r="K8552" s="161">
        <v>273574.25</v>
      </c>
      <c r="L8552" s="162">
        <v>10227</v>
      </c>
      <c r="M8552" s="163">
        <v>669</v>
      </c>
    </row>
    <row r="8553" spans="1:13">
      <c r="A8553" s="152">
        <v>6</v>
      </c>
      <c r="B8553" s="153" t="s">
        <v>166</v>
      </c>
      <c r="C8553" s="154">
        <v>2022</v>
      </c>
      <c r="D8553" s="155">
        <v>52392700</v>
      </c>
      <c r="E8553" s="155">
        <v>325579000</v>
      </c>
      <c r="F8553" s="155">
        <v>502000</v>
      </c>
      <c r="G8553" s="155">
        <v>10232000</v>
      </c>
      <c r="H8553" s="155">
        <v>3033570.4</v>
      </c>
      <c r="I8553" s="155">
        <v>411714.45</v>
      </c>
      <c r="J8553" s="155">
        <v>31462.15</v>
      </c>
      <c r="K8553" s="155">
        <v>7517.1</v>
      </c>
      <c r="L8553" s="156">
        <v>760</v>
      </c>
      <c r="M8553" s="157">
        <v>58</v>
      </c>
    </row>
    <row r="8554" spans="1:13">
      <c r="A8554" s="158">
        <v>135</v>
      </c>
      <c r="B8554" s="159" t="s">
        <v>29</v>
      </c>
      <c r="C8554" s="160">
        <v>2022</v>
      </c>
      <c r="D8554" s="161">
        <v>730735000</v>
      </c>
      <c r="E8554" s="161">
        <v>8860734000</v>
      </c>
      <c r="F8554" s="161">
        <v>214643000</v>
      </c>
      <c r="G8554" s="161">
        <v>3403071000</v>
      </c>
      <c r="H8554" s="161">
        <v>60230121.299999997</v>
      </c>
      <c r="I8554" s="161">
        <v>20265981.449999999</v>
      </c>
      <c r="J8554" s="161">
        <v>12207628.9</v>
      </c>
      <c r="K8554" s="161">
        <v>2525758.4</v>
      </c>
      <c r="L8554" s="162">
        <v>5569</v>
      </c>
      <c r="M8554" s="163">
        <v>569</v>
      </c>
    </row>
    <row r="8555" spans="1:13">
      <c r="A8555" s="152">
        <v>33</v>
      </c>
      <c r="B8555" s="153" t="s">
        <v>175</v>
      </c>
      <c r="C8555" s="154">
        <v>2022</v>
      </c>
      <c r="D8555" s="155">
        <v>79897300</v>
      </c>
      <c r="E8555" s="155">
        <v>490680000</v>
      </c>
      <c r="F8555" s="155">
        <v>7004900</v>
      </c>
      <c r="G8555" s="155">
        <v>66447000</v>
      </c>
      <c r="H8555" s="155">
        <v>3885985.92</v>
      </c>
      <c r="I8555" s="155">
        <v>591620.43000000005</v>
      </c>
      <c r="J8555" s="155">
        <v>485439.51</v>
      </c>
      <c r="K8555" s="155">
        <v>49327.74</v>
      </c>
      <c r="L8555" s="156">
        <v>1244</v>
      </c>
      <c r="M8555" s="157">
        <v>112</v>
      </c>
    </row>
    <row r="8556" spans="1:13">
      <c r="A8556" s="158">
        <v>62</v>
      </c>
      <c r="B8556" s="159" t="s">
        <v>23</v>
      </c>
      <c r="C8556" s="160">
        <v>2022</v>
      </c>
      <c r="D8556" s="161">
        <v>679312200</v>
      </c>
      <c r="E8556" s="161">
        <v>3031446000</v>
      </c>
      <c r="F8556" s="161">
        <v>742682700</v>
      </c>
      <c r="G8556" s="161">
        <v>7240746000</v>
      </c>
      <c r="H8556" s="161">
        <v>32721749.899999999</v>
      </c>
      <c r="I8556" s="161">
        <v>3985202.75</v>
      </c>
      <c r="J8556" s="161">
        <v>39268604.75</v>
      </c>
      <c r="K8556" s="161">
        <v>5313108</v>
      </c>
      <c r="L8556" s="162">
        <v>12551</v>
      </c>
      <c r="M8556" s="163">
        <v>1254</v>
      </c>
    </row>
    <row r="8557" spans="1:13">
      <c r="A8557" s="152">
        <v>7</v>
      </c>
      <c r="B8557" s="153" t="s">
        <v>44</v>
      </c>
      <c r="C8557" s="154">
        <v>2022</v>
      </c>
      <c r="D8557" s="155">
        <v>93440000</v>
      </c>
      <c r="E8557" s="155">
        <v>483960000</v>
      </c>
      <c r="F8557" s="155">
        <v>1705600</v>
      </c>
      <c r="G8557" s="155">
        <v>31570000</v>
      </c>
      <c r="H8557" s="155">
        <v>5083320.8</v>
      </c>
      <c r="I8557" s="155">
        <v>511629.6</v>
      </c>
      <c r="J8557" s="155">
        <v>118198.18</v>
      </c>
      <c r="K8557" s="155">
        <v>23202.67</v>
      </c>
      <c r="L8557" s="156">
        <v>1408</v>
      </c>
      <c r="M8557" s="157">
        <v>108</v>
      </c>
    </row>
    <row r="8558" spans="1:13">
      <c r="A8558" s="158">
        <v>154</v>
      </c>
      <c r="B8558" s="159" t="s">
        <v>115</v>
      </c>
      <c r="C8558" s="160">
        <v>2022</v>
      </c>
      <c r="D8558" s="161">
        <v>1252071400</v>
      </c>
      <c r="E8558" s="161">
        <v>28916516000</v>
      </c>
      <c r="F8558" s="161">
        <v>175310300</v>
      </c>
      <c r="G8558" s="161">
        <v>1032809000</v>
      </c>
      <c r="H8558" s="161">
        <v>107950122.28</v>
      </c>
      <c r="I8558" s="161">
        <v>74586770.769999996</v>
      </c>
      <c r="J8558" s="161">
        <v>10131994.92</v>
      </c>
      <c r="K8558" s="161">
        <v>764658.33</v>
      </c>
      <c r="L8558" s="162">
        <v>9009</v>
      </c>
      <c r="M8558" s="163">
        <v>1256</v>
      </c>
    </row>
    <row r="8559" spans="1:13">
      <c r="A8559" s="152">
        <v>136</v>
      </c>
      <c r="B8559" s="153" t="s">
        <v>22</v>
      </c>
      <c r="C8559" s="154">
        <v>2022</v>
      </c>
      <c r="D8559" s="155">
        <v>324360000</v>
      </c>
      <c r="E8559" s="155">
        <v>2429743000</v>
      </c>
      <c r="F8559" s="155">
        <v>4314900</v>
      </c>
      <c r="G8559" s="155">
        <v>52807000</v>
      </c>
      <c r="H8559" s="155">
        <v>19978522.75</v>
      </c>
      <c r="I8559" s="155">
        <v>3856745</v>
      </c>
      <c r="J8559" s="155">
        <v>285499.15000000002</v>
      </c>
      <c r="K8559" s="155">
        <v>38836.699999999997</v>
      </c>
      <c r="L8559" s="156">
        <v>4568</v>
      </c>
      <c r="M8559" s="157">
        <v>234</v>
      </c>
    </row>
    <row r="8560" spans="1:13">
      <c r="A8560" s="158">
        <v>34</v>
      </c>
      <c r="B8560" s="159" t="s">
        <v>152</v>
      </c>
      <c r="C8560" s="160">
        <v>2022</v>
      </c>
      <c r="D8560" s="161">
        <v>83578200</v>
      </c>
      <c r="E8560" s="161">
        <v>736649000</v>
      </c>
      <c r="F8560" s="161">
        <v>2340500</v>
      </c>
      <c r="G8560" s="161">
        <v>26329000</v>
      </c>
      <c r="H8560" s="161">
        <v>4906340.1500000004</v>
      </c>
      <c r="I8560" s="161">
        <v>1264348.8</v>
      </c>
      <c r="J8560" s="161">
        <v>138599.65</v>
      </c>
      <c r="K8560" s="161">
        <v>19514.650000000001</v>
      </c>
      <c r="L8560" s="162">
        <v>1110</v>
      </c>
      <c r="M8560" s="163">
        <v>58</v>
      </c>
    </row>
    <row r="8561" spans="1:13">
      <c r="A8561" s="152">
        <v>176</v>
      </c>
      <c r="B8561" s="153" t="s">
        <v>76</v>
      </c>
      <c r="C8561" s="154">
        <v>2022</v>
      </c>
      <c r="D8561" s="155">
        <v>220133400</v>
      </c>
      <c r="E8561" s="155">
        <v>1321907000</v>
      </c>
      <c r="F8561" s="155">
        <v>81386800</v>
      </c>
      <c r="G8561" s="155">
        <v>143537000</v>
      </c>
      <c r="H8561" s="155">
        <v>11505679.949999999</v>
      </c>
      <c r="I8561" s="155">
        <v>1748399.3</v>
      </c>
      <c r="J8561" s="155">
        <v>5412656.75</v>
      </c>
      <c r="K8561" s="155">
        <v>105037.45</v>
      </c>
      <c r="L8561" s="156">
        <v>3317</v>
      </c>
      <c r="M8561" s="157">
        <v>350</v>
      </c>
    </row>
    <row r="8562" spans="1:13">
      <c r="A8562" s="158">
        <v>63</v>
      </c>
      <c r="B8562" s="159" t="s">
        <v>19</v>
      </c>
      <c r="C8562" s="160">
        <v>2022</v>
      </c>
      <c r="D8562" s="161">
        <v>119905700</v>
      </c>
      <c r="E8562" s="161">
        <v>587292700</v>
      </c>
      <c r="F8562" s="161">
        <v>5827800</v>
      </c>
      <c r="G8562" s="161">
        <v>36541000</v>
      </c>
      <c r="H8562" s="161">
        <v>6655990.4500000002</v>
      </c>
      <c r="I8562" s="161">
        <v>706910.5</v>
      </c>
      <c r="J8562" s="161">
        <v>403866.65</v>
      </c>
      <c r="K8562" s="161">
        <v>26929.95</v>
      </c>
      <c r="L8562" s="162">
        <v>1574</v>
      </c>
      <c r="M8562" s="163">
        <v>102</v>
      </c>
    </row>
    <row r="8563" spans="1:13">
      <c r="A8563" s="152">
        <v>155</v>
      </c>
      <c r="B8563" s="153" t="s">
        <v>45</v>
      </c>
      <c r="C8563" s="154">
        <v>2022</v>
      </c>
      <c r="D8563" s="155">
        <v>586700400</v>
      </c>
      <c r="E8563" s="155">
        <v>4533927000</v>
      </c>
      <c r="F8563" s="155">
        <v>70666900</v>
      </c>
      <c r="G8563" s="155">
        <v>1375102000</v>
      </c>
      <c r="H8563" s="155">
        <v>37011745.350000001</v>
      </c>
      <c r="I8563" s="155">
        <v>7471873.5999999996</v>
      </c>
      <c r="J8563" s="155">
        <v>4468604.7</v>
      </c>
      <c r="K8563" s="155">
        <v>1020381.8</v>
      </c>
      <c r="L8563" s="156">
        <v>6964</v>
      </c>
      <c r="M8563" s="157">
        <v>453</v>
      </c>
    </row>
    <row r="8564" spans="1:13">
      <c r="A8564" s="158">
        <v>35</v>
      </c>
      <c r="B8564" s="159" t="s">
        <v>162</v>
      </c>
      <c r="C8564" s="160">
        <v>2022</v>
      </c>
      <c r="D8564" s="161">
        <v>76740000</v>
      </c>
      <c r="E8564" s="161">
        <v>512401000</v>
      </c>
      <c r="F8564" s="161">
        <v>6169500</v>
      </c>
      <c r="G8564" s="161">
        <v>58504000</v>
      </c>
      <c r="H8564" s="161">
        <v>4036613.9</v>
      </c>
      <c r="I8564" s="161">
        <v>602658</v>
      </c>
      <c r="J8564" s="161">
        <v>352314.15</v>
      </c>
      <c r="K8564" s="161">
        <v>43373.1</v>
      </c>
      <c r="L8564" s="162">
        <v>1162</v>
      </c>
      <c r="M8564" s="163">
        <v>114</v>
      </c>
    </row>
    <row r="8565" spans="1:13">
      <c r="A8565" s="152">
        <v>8</v>
      </c>
      <c r="B8565" s="153" t="s">
        <v>181</v>
      </c>
      <c r="C8565" s="154">
        <v>2022</v>
      </c>
      <c r="D8565" s="155">
        <v>21475300</v>
      </c>
      <c r="E8565" s="155">
        <v>157264000</v>
      </c>
      <c r="F8565" s="155">
        <v>146800</v>
      </c>
      <c r="G8565" s="155">
        <v>3396000</v>
      </c>
      <c r="H8565" s="155">
        <v>1033792.3</v>
      </c>
      <c r="I8565" s="155">
        <v>172613.15</v>
      </c>
      <c r="J8565" s="155">
        <v>9110</v>
      </c>
      <c r="K8565" s="155">
        <v>2508.6999999999998</v>
      </c>
      <c r="L8565" s="156">
        <v>393</v>
      </c>
      <c r="M8565" s="157">
        <v>21</v>
      </c>
    </row>
    <row r="8566" spans="1:13">
      <c r="A8566" s="158">
        <v>195</v>
      </c>
      <c r="B8566" s="159" t="s">
        <v>91</v>
      </c>
      <c r="C8566" s="160">
        <v>2022</v>
      </c>
      <c r="D8566" s="161">
        <v>556882300</v>
      </c>
      <c r="E8566" s="161">
        <v>5788203000</v>
      </c>
      <c r="F8566" s="161">
        <v>10361800</v>
      </c>
      <c r="G8566" s="161">
        <v>124417000</v>
      </c>
      <c r="H8566" s="161">
        <v>35970581.630000003</v>
      </c>
      <c r="I8566" s="161">
        <v>11310287.92</v>
      </c>
      <c r="J8566" s="161">
        <v>713367.84</v>
      </c>
      <c r="K8566" s="161">
        <v>91549.16</v>
      </c>
      <c r="L8566" s="162">
        <v>6456</v>
      </c>
      <c r="M8566" s="163">
        <v>527</v>
      </c>
    </row>
    <row r="8567" spans="1:13">
      <c r="A8567" s="152">
        <v>156</v>
      </c>
      <c r="B8567" s="153" t="s">
        <v>140</v>
      </c>
      <c r="C8567" s="154">
        <v>2022</v>
      </c>
      <c r="D8567" s="155">
        <v>968842600</v>
      </c>
      <c r="E8567" s="155">
        <v>13360602000</v>
      </c>
      <c r="F8567" s="155">
        <v>48065800</v>
      </c>
      <c r="G8567" s="155">
        <v>440133000</v>
      </c>
      <c r="H8567" s="155">
        <v>72509407.75</v>
      </c>
      <c r="I8567" s="155">
        <v>30757094.550000001</v>
      </c>
      <c r="J8567" s="155">
        <v>2349850.2000000002</v>
      </c>
      <c r="K8567" s="155">
        <v>325786.25</v>
      </c>
      <c r="L8567" s="156">
        <v>8996</v>
      </c>
      <c r="M8567" s="157">
        <v>883</v>
      </c>
    </row>
    <row r="8568" spans="1:13">
      <c r="A8568" s="158">
        <v>9</v>
      </c>
      <c r="B8568" s="159" t="s">
        <v>56</v>
      </c>
      <c r="C8568" s="160">
        <v>2022</v>
      </c>
      <c r="D8568" s="161">
        <v>228734300</v>
      </c>
      <c r="E8568" s="161">
        <v>1629257000</v>
      </c>
      <c r="F8568" s="161">
        <v>25297300</v>
      </c>
      <c r="G8568" s="161">
        <v>98961000</v>
      </c>
      <c r="H8568" s="161">
        <v>12734030.9</v>
      </c>
      <c r="I8568" s="161">
        <v>2546245.4</v>
      </c>
      <c r="J8568" s="161">
        <v>622462.6</v>
      </c>
      <c r="K8568" s="161">
        <v>73376</v>
      </c>
      <c r="L8568" s="162">
        <v>3278</v>
      </c>
      <c r="M8568" s="163">
        <v>183</v>
      </c>
    </row>
    <row r="8569" spans="1:13">
      <c r="A8569" s="152">
        <v>196</v>
      </c>
      <c r="B8569" s="153" t="s">
        <v>92</v>
      </c>
      <c r="C8569" s="154">
        <v>2022</v>
      </c>
      <c r="D8569" s="155">
        <v>148556100</v>
      </c>
      <c r="E8569" s="155">
        <v>876870000</v>
      </c>
      <c r="F8569" s="155">
        <v>7387700</v>
      </c>
      <c r="G8569" s="155">
        <v>59659000</v>
      </c>
      <c r="H8569" s="155">
        <v>7466866.46</v>
      </c>
      <c r="I8569" s="155">
        <v>988534.54</v>
      </c>
      <c r="J8569" s="155">
        <v>511967.82</v>
      </c>
      <c r="K8569" s="155">
        <v>43892.63</v>
      </c>
      <c r="L8569" s="156">
        <v>2448</v>
      </c>
      <c r="M8569" s="157">
        <v>156</v>
      </c>
    </row>
    <row r="8570" spans="1:13">
      <c r="A8570" s="158">
        <v>88</v>
      </c>
      <c r="B8570" s="159" t="s">
        <v>68</v>
      </c>
      <c r="C8570" s="160">
        <v>2022</v>
      </c>
      <c r="D8570" s="161">
        <v>19826141.850000001</v>
      </c>
      <c r="E8570" s="161">
        <v>2889930000</v>
      </c>
      <c r="F8570" s="161">
        <v>14968700</v>
      </c>
      <c r="G8570" s="161">
        <v>79323000</v>
      </c>
      <c r="H8570" s="161">
        <v>13085203.77</v>
      </c>
      <c r="I8570" s="161">
        <v>6740938.0800000001</v>
      </c>
      <c r="J8570" s="161">
        <v>853406.64</v>
      </c>
      <c r="K8570" s="161">
        <v>58685.26</v>
      </c>
      <c r="L8570" s="162">
        <v>2094</v>
      </c>
      <c r="M8570" s="163">
        <v>225</v>
      </c>
    </row>
    <row r="8571" spans="1:13">
      <c r="A8571" s="152">
        <v>223</v>
      </c>
      <c r="B8571" s="153" t="s">
        <v>37</v>
      </c>
      <c r="C8571" s="154">
        <v>2022</v>
      </c>
      <c r="D8571" s="155">
        <v>244914700</v>
      </c>
      <c r="E8571" s="155">
        <v>1665169000</v>
      </c>
      <c r="F8571" s="155">
        <v>23253300</v>
      </c>
      <c r="G8571" s="155">
        <v>102131000</v>
      </c>
      <c r="H8571" s="155">
        <v>13672201.050000001</v>
      </c>
      <c r="I8571" s="155">
        <v>2495504.7000000002</v>
      </c>
      <c r="J8571" s="155">
        <v>1477604.8</v>
      </c>
      <c r="K8571" s="155">
        <v>75358.850000000006</v>
      </c>
      <c r="L8571" s="156">
        <v>3339</v>
      </c>
      <c r="M8571" s="157">
        <v>233</v>
      </c>
    </row>
    <row r="8572" spans="1:13">
      <c r="A8572" s="158">
        <v>89</v>
      </c>
      <c r="B8572" s="159" t="s">
        <v>124</v>
      </c>
      <c r="C8572" s="160">
        <v>2022</v>
      </c>
      <c r="D8572" s="161">
        <v>183225300</v>
      </c>
      <c r="E8572" s="161">
        <v>832922000</v>
      </c>
      <c r="F8572" s="161">
        <v>11859700</v>
      </c>
      <c r="G8572" s="161">
        <v>107528000</v>
      </c>
      <c r="H8572" s="161">
        <v>8693489.0700000003</v>
      </c>
      <c r="I8572" s="161">
        <v>944106.63</v>
      </c>
      <c r="J8572" s="161">
        <v>821620.99</v>
      </c>
      <c r="K8572" s="161">
        <v>79546.509999999995</v>
      </c>
      <c r="L8572" s="162">
        <v>3076</v>
      </c>
      <c r="M8572" s="163">
        <v>185</v>
      </c>
    </row>
    <row r="8573" spans="1:13">
      <c r="A8573" s="152">
        <v>90</v>
      </c>
      <c r="B8573" s="153" t="s">
        <v>69</v>
      </c>
      <c r="C8573" s="154">
        <v>2022</v>
      </c>
      <c r="D8573" s="155">
        <v>329596900</v>
      </c>
      <c r="E8573" s="155">
        <v>1537895000</v>
      </c>
      <c r="F8573" s="155">
        <v>24979000</v>
      </c>
      <c r="G8573" s="155">
        <v>175022000</v>
      </c>
      <c r="H8573" s="155">
        <v>15973653.609999999</v>
      </c>
      <c r="I8573" s="155">
        <v>1752311.34</v>
      </c>
      <c r="J8573" s="155">
        <v>1464343.79</v>
      </c>
      <c r="K8573" s="155">
        <v>129404.91</v>
      </c>
      <c r="L8573" s="156">
        <v>5461</v>
      </c>
      <c r="M8573" s="157">
        <v>321</v>
      </c>
    </row>
    <row r="8574" spans="1:13">
      <c r="A8574" s="158">
        <v>91</v>
      </c>
      <c r="B8574" s="159" t="s">
        <v>57</v>
      </c>
      <c r="C8574" s="160">
        <v>2022</v>
      </c>
      <c r="D8574" s="161">
        <v>122296200</v>
      </c>
      <c r="E8574" s="161">
        <v>741415000</v>
      </c>
      <c r="F8574" s="161">
        <v>12089500</v>
      </c>
      <c r="G8574" s="161">
        <v>1338411000</v>
      </c>
      <c r="H8574" s="161">
        <v>6653370.9500000002</v>
      </c>
      <c r="I8574" s="161">
        <v>1073557.75</v>
      </c>
      <c r="J8574" s="161">
        <v>847623.1</v>
      </c>
      <c r="K8574" s="161">
        <v>280891.7</v>
      </c>
      <c r="L8574" s="162">
        <v>1815</v>
      </c>
      <c r="M8574" s="163">
        <v>91</v>
      </c>
    </row>
    <row r="8575" spans="1:13">
      <c r="A8575" s="152">
        <v>64</v>
      </c>
      <c r="B8575" s="153" t="s">
        <v>116</v>
      </c>
      <c r="C8575" s="154">
        <v>2022</v>
      </c>
      <c r="D8575" s="155">
        <v>274503000</v>
      </c>
      <c r="E8575" s="155">
        <v>2031154000</v>
      </c>
      <c r="F8575" s="155">
        <v>18441000</v>
      </c>
      <c r="G8575" s="155">
        <v>95923000</v>
      </c>
      <c r="H8575" s="155">
        <v>16080612.83</v>
      </c>
      <c r="I8575" s="155">
        <v>3235085.97</v>
      </c>
      <c r="J8575" s="155">
        <v>286699.28999999998</v>
      </c>
      <c r="K8575" s="155">
        <v>70856.31</v>
      </c>
      <c r="L8575" s="156">
        <v>3508</v>
      </c>
      <c r="M8575" s="157">
        <v>259</v>
      </c>
    </row>
    <row r="8576" spans="1:13">
      <c r="A8576" s="158">
        <v>65</v>
      </c>
      <c r="B8576" s="159" t="s">
        <v>187</v>
      </c>
      <c r="C8576" s="160">
        <v>2022</v>
      </c>
      <c r="D8576" s="161">
        <v>49270900</v>
      </c>
      <c r="E8576" s="161">
        <v>259488000</v>
      </c>
      <c r="F8576" s="161">
        <v>163400</v>
      </c>
      <c r="G8576" s="161">
        <v>4400000</v>
      </c>
      <c r="H8576" s="161">
        <v>2530466.5</v>
      </c>
      <c r="I8576" s="161">
        <v>282089.8</v>
      </c>
      <c r="J8576" s="161">
        <v>11323.55</v>
      </c>
      <c r="K8576" s="161">
        <v>3259.2</v>
      </c>
      <c r="L8576" s="162">
        <v>681</v>
      </c>
      <c r="M8576" s="163">
        <v>40</v>
      </c>
    </row>
    <row r="8577" spans="1:13">
      <c r="A8577" s="152">
        <v>245</v>
      </c>
      <c r="B8577" s="153" t="s">
        <v>46</v>
      </c>
      <c r="C8577" s="154">
        <v>2022</v>
      </c>
      <c r="D8577" s="155">
        <v>249658500</v>
      </c>
      <c r="E8577" s="155">
        <v>1529589000</v>
      </c>
      <c r="F8577" s="155">
        <v>5379000</v>
      </c>
      <c r="G8577" s="155">
        <v>40611000</v>
      </c>
      <c r="H8577" s="155">
        <v>13119266.449999999</v>
      </c>
      <c r="I8577" s="155">
        <v>2403981</v>
      </c>
      <c r="J8577" s="155">
        <v>337081.1</v>
      </c>
      <c r="K8577" s="155">
        <v>29993.85</v>
      </c>
      <c r="L8577" s="156">
        <v>4144</v>
      </c>
      <c r="M8577" s="157">
        <v>192</v>
      </c>
    </row>
    <row r="8578" spans="1:13">
      <c r="A8578" s="158">
        <v>92</v>
      </c>
      <c r="B8578" s="159" t="s">
        <v>117</v>
      </c>
      <c r="C8578" s="160">
        <v>2022</v>
      </c>
      <c r="D8578" s="161">
        <v>211294600</v>
      </c>
      <c r="E8578" s="161">
        <v>552852000</v>
      </c>
      <c r="F8578" s="161">
        <v>14674000</v>
      </c>
      <c r="G8578" s="161">
        <v>88426000</v>
      </c>
      <c r="H8578" s="161">
        <v>9199063.6600000001</v>
      </c>
      <c r="I8578" s="161">
        <v>424582.24</v>
      </c>
      <c r="J8578" s="161">
        <v>1012370.32</v>
      </c>
      <c r="K8578" s="161">
        <v>65465.73</v>
      </c>
      <c r="L8578" s="162">
        <v>4231</v>
      </c>
      <c r="M8578" s="163">
        <v>255</v>
      </c>
    </row>
    <row r="8579" spans="1:13">
      <c r="A8579" s="152">
        <v>137</v>
      </c>
      <c r="B8579" s="153" t="s">
        <v>93</v>
      </c>
      <c r="C8579" s="154">
        <v>2022</v>
      </c>
      <c r="D8579" s="155">
        <v>297691400</v>
      </c>
      <c r="E8579" s="155">
        <v>2590251000</v>
      </c>
      <c r="F8579" s="155">
        <v>4630400</v>
      </c>
      <c r="G8579" s="155">
        <v>78265000</v>
      </c>
      <c r="H8579" s="155">
        <v>19765193.350000001</v>
      </c>
      <c r="I8579" s="155">
        <v>4535833.45</v>
      </c>
      <c r="J8579" s="155">
        <v>289416.5</v>
      </c>
      <c r="K8579" s="155">
        <v>57189.5</v>
      </c>
      <c r="L8579" s="156">
        <v>3185</v>
      </c>
      <c r="M8579" s="157">
        <v>162</v>
      </c>
    </row>
    <row r="8580" spans="1:13">
      <c r="A8580" s="158">
        <v>93</v>
      </c>
      <c r="B8580" s="159" t="s">
        <v>177</v>
      </c>
      <c r="C8580" s="160">
        <v>2022</v>
      </c>
      <c r="D8580" s="161">
        <v>74375300</v>
      </c>
      <c r="E8580" s="161">
        <v>470627000</v>
      </c>
      <c r="F8580" s="161">
        <v>478800</v>
      </c>
      <c r="G8580" s="161">
        <v>8884000</v>
      </c>
      <c r="H8580" s="161">
        <v>4074433.65</v>
      </c>
      <c r="I8580" s="161">
        <v>713141.75</v>
      </c>
      <c r="J8580" s="161">
        <v>33180.800000000003</v>
      </c>
      <c r="K8580" s="161">
        <v>6560.75</v>
      </c>
      <c r="L8580" s="162">
        <v>1103</v>
      </c>
      <c r="M8580" s="163">
        <v>64</v>
      </c>
    </row>
    <row r="8581" spans="1:13">
      <c r="A8581" s="152">
        <v>10</v>
      </c>
      <c r="B8581" s="153" t="s">
        <v>30</v>
      </c>
      <c r="C8581" s="154">
        <v>2022</v>
      </c>
      <c r="D8581" s="155">
        <v>208266800</v>
      </c>
      <c r="E8581" s="155">
        <v>1130725000</v>
      </c>
      <c r="F8581" s="155">
        <v>8767100</v>
      </c>
      <c r="G8581" s="155">
        <v>80878000</v>
      </c>
      <c r="H8581" s="155">
        <v>10413122.25</v>
      </c>
      <c r="I8581" s="155">
        <v>1261802.6499999999</v>
      </c>
      <c r="J8581" s="155">
        <v>603463.19999999995</v>
      </c>
      <c r="K8581" s="155">
        <v>59559.95</v>
      </c>
      <c r="L8581" s="156">
        <v>3329</v>
      </c>
      <c r="M8581" s="157">
        <v>176</v>
      </c>
    </row>
    <row r="8582" spans="1:13">
      <c r="A8582" s="158">
        <v>157</v>
      </c>
      <c r="B8582" s="159" t="s">
        <v>155</v>
      </c>
      <c r="C8582" s="160">
        <v>2022</v>
      </c>
      <c r="D8582" s="161">
        <v>154697400</v>
      </c>
      <c r="E8582" s="161">
        <v>703467000</v>
      </c>
      <c r="F8582" s="161">
        <v>27852300</v>
      </c>
      <c r="G8582" s="161">
        <v>143259000</v>
      </c>
      <c r="H8582" s="161">
        <v>7167803.5800000001</v>
      </c>
      <c r="I8582" s="161">
        <v>757492.22</v>
      </c>
      <c r="J8582" s="161">
        <v>1557094.11</v>
      </c>
      <c r="K8582" s="161">
        <v>106243.84</v>
      </c>
      <c r="L8582" s="162">
        <v>2811</v>
      </c>
      <c r="M8582" s="163">
        <v>183</v>
      </c>
    </row>
    <row r="8583" spans="1:13">
      <c r="A8583" s="152">
        <v>246</v>
      </c>
      <c r="B8583" s="153" t="s">
        <v>94</v>
      </c>
      <c r="C8583" s="154">
        <v>2022</v>
      </c>
      <c r="D8583" s="155">
        <v>130251300</v>
      </c>
      <c r="E8583" s="155">
        <v>986231000</v>
      </c>
      <c r="F8583" s="155">
        <v>1265600</v>
      </c>
      <c r="G8583" s="155">
        <v>14057000</v>
      </c>
      <c r="H8583" s="155">
        <v>7781415.2000000002</v>
      </c>
      <c r="I8583" s="155">
        <v>1624892.1</v>
      </c>
      <c r="J8583" s="155">
        <v>86391</v>
      </c>
      <c r="K8583" s="155">
        <v>10312.1</v>
      </c>
      <c r="L8583" s="156">
        <v>1669</v>
      </c>
      <c r="M8583" s="157">
        <v>93</v>
      </c>
    </row>
    <row r="8584" spans="1:13">
      <c r="A8584" s="158">
        <v>66</v>
      </c>
      <c r="B8584" s="159" t="s">
        <v>47</v>
      </c>
      <c r="C8584" s="160">
        <v>2022</v>
      </c>
      <c r="D8584" s="161">
        <v>655963700</v>
      </c>
      <c r="E8584" s="161">
        <v>2369496000</v>
      </c>
      <c r="F8584" s="161">
        <v>1071617400</v>
      </c>
      <c r="G8584" s="161">
        <v>12497799000</v>
      </c>
      <c r="H8584" s="161">
        <v>32942070.800000001</v>
      </c>
      <c r="I8584" s="161">
        <v>3146715.6</v>
      </c>
      <c r="J8584" s="161">
        <v>56490838.149999999</v>
      </c>
      <c r="K8584" s="161">
        <v>9255857.8499999996</v>
      </c>
      <c r="L8584" s="162">
        <v>12025</v>
      </c>
      <c r="M8584" s="163">
        <v>1684</v>
      </c>
    </row>
    <row r="8585" spans="1:13">
      <c r="A8585" s="152">
        <v>37</v>
      </c>
      <c r="B8585" s="153" t="s">
        <v>77</v>
      </c>
      <c r="C8585" s="154">
        <v>2022</v>
      </c>
      <c r="D8585" s="155">
        <v>59877600</v>
      </c>
      <c r="E8585" s="155">
        <v>341117000</v>
      </c>
      <c r="F8585" s="155">
        <v>2519000</v>
      </c>
      <c r="G8585" s="155">
        <v>18412000</v>
      </c>
      <c r="H8585" s="155">
        <v>2939262.85</v>
      </c>
      <c r="I8585" s="155">
        <v>348826.6</v>
      </c>
      <c r="J8585" s="155">
        <v>174511.35</v>
      </c>
      <c r="K8585" s="155">
        <v>13563.95</v>
      </c>
      <c r="L8585" s="156">
        <v>1056</v>
      </c>
      <c r="M8585" s="157">
        <v>65</v>
      </c>
    </row>
    <row r="8586" spans="1:13">
      <c r="A8586" s="158">
        <v>94</v>
      </c>
      <c r="B8586" s="159" t="s">
        <v>118</v>
      </c>
      <c r="C8586" s="160">
        <v>2022</v>
      </c>
      <c r="D8586" s="161">
        <v>109593700</v>
      </c>
      <c r="E8586" s="161">
        <v>530266000</v>
      </c>
      <c r="F8586" s="161">
        <v>25478800</v>
      </c>
      <c r="G8586" s="161">
        <v>177988000</v>
      </c>
      <c r="H8586" s="161">
        <v>5710873.5899999999</v>
      </c>
      <c r="I8586" s="161">
        <v>521556.71</v>
      </c>
      <c r="J8586" s="161">
        <v>1756581.9</v>
      </c>
      <c r="K8586" s="161">
        <v>131841.25</v>
      </c>
      <c r="L8586" s="162">
        <v>1683</v>
      </c>
      <c r="M8586" s="163">
        <v>244</v>
      </c>
    </row>
    <row r="8587" spans="1:13">
      <c r="A8587" s="152">
        <v>11</v>
      </c>
      <c r="B8587" s="153" t="s">
        <v>119</v>
      </c>
      <c r="C8587" s="154">
        <v>2022</v>
      </c>
      <c r="D8587" s="155">
        <v>118857300</v>
      </c>
      <c r="E8587" s="155">
        <v>710022000</v>
      </c>
      <c r="F8587" s="155">
        <v>3546300</v>
      </c>
      <c r="G8587" s="155">
        <v>38973000</v>
      </c>
      <c r="H8587" s="155">
        <v>6325300.4299999997</v>
      </c>
      <c r="I8587" s="155">
        <v>872947.52</v>
      </c>
      <c r="J8587" s="155">
        <v>225811.24</v>
      </c>
      <c r="K8587" s="155">
        <v>28346.71</v>
      </c>
      <c r="L8587" s="156">
        <v>1682</v>
      </c>
      <c r="M8587" s="157">
        <v>112</v>
      </c>
    </row>
    <row r="8588" spans="1:13">
      <c r="A8588" s="158">
        <v>177</v>
      </c>
      <c r="B8588" s="159" t="s">
        <v>70</v>
      </c>
      <c r="C8588" s="160">
        <v>2022</v>
      </c>
      <c r="D8588" s="161">
        <v>494783300</v>
      </c>
      <c r="E8588" s="161">
        <v>3064818000</v>
      </c>
      <c r="F8588" s="161">
        <v>25438100</v>
      </c>
      <c r="G8588" s="161">
        <v>365672000</v>
      </c>
      <c r="H8588" s="161">
        <v>25985722.219999999</v>
      </c>
      <c r="I8588" s="161">
        <v>4196986.93</v>
      </c>
      <c r="J8588" s="161">
        <v>1524741.78</v>
      </c>
      <c r="K8588" s="161">
        <v>270423.67</v>
      </c>
      <c r="L8588" s="162">
        <v>7682</v>
      </c>
      <c r="M8588" s="163">
        <v>528</v>
      </c>
    </row>
    <row r="8589" spans="1:13">
      <c r="A8589" s="152">
        <v>224</v>
      </c>
      <c r="B8589" s="153" t="s">
        <v>20</v>
      </c>
      <c r="C8589" s="154">
        <v>2022</v>
      </c>
      <c r="D8589" s="155">
        <v>128614700</v>
      </c>
      <c r="E8589" s="155">
        <v>536168000</v>
      </c>
      <c r="F8589" s="155">
        <v>8964300</v>
      </c>
      <c r="G8589" s="155">
        <v>135372000</v>
      </c>
      <c r="H8589" s="155">
        <v>6188611.5</v>
      </c>
      <c r="I8589" s="155">
        <v>489723.1</v>
      </c>
      <c r="J8589" s="155">
        <v>541754.65</v>
      </c>
      <c r="K8589" s="155">
        <v>100287.2</v>
      </c>
      <c r="L8589" s="156">
        <v>2298</v>
      </c>
      <c r="M8589" s="157">
        <v>157</v>
      </c>
    </row>
    <row r="8590" spans="1:13">
      <c r="A8590" s="158">
        <v>67</v>
      </c>
      <c r="B8590" s="159" t="s">
        <v>163</v>
      </c>
      <c r="C8590" s="160">
        <v>2022</v>
      </c>
      <c r="D8590" s="161">
        <v>170091700</v>
      </c>
      <c r="E8590" s="161">
        <v>895302000</v>
      </c>
      <c r="F8590" s="161">
        <v>10412200</v>
      </c>
      <c r="G8590" s="161">
        <v>76622000</v>
      </c>
      <c r="H8590" s="161">
        <v>8512674.5999999996</v>
      </c>
      <c r="I8590" s="161">
        <v>989655.5</v>
      </c>
      <c r="J8590" s="161">
        <v>706271</v>
      </c>
      <c r="K8590" s="161">
        <v>56712.45</v>
      </c>
      <c r="L8590" s="162">
        <v>2732</v>
      </c>
      <c r="M8590" s="163">
        <v>161</v>
      </c>
    </row>
    <row r="8591" spans="1:13">
      <c r="A8591" s="152">
        <v>95</v>
      </c>
      <c r="B8591" s="153" t="s">
        <v>149</v>
      </c>
      <c r="C8591" s="154">
        <v>2022</v>
      </c>
      <c r="D8591" s="155">
        <v>21148363</v>
      </c>
      <c r="E8591" s="155">
        <v>156984300</v>
      </c>
      <c r="F8591" s="155">
        <v>81600</v>
      </c>
      <c r="G8591" s="155">
        <v>3954000</v>
      </c>
      <c r="H8591" s="155">
        <v>1247203</v>
      </c>
      <c r="I8591" s="155">
        <v>226347.65</v>
      </c>
      <c r="J8591" s="155">
        <v>5654.9</v>
      </c>
      <c r="K8591" s="155">
        <v>3039.3</v>
      </c>
      <c r="L8591" s="156">
        <v>284</v>
      </c>
      <c r="M8591" s="157">
        <v>15</v>
      </c>
    </row>
    <row r="8592" spans="1:13">
      <c r="A8592" s="158">
        <v>96</v>
      </c>
      <c r="B8592" s="159" t="s">
        <v>159</v>
      </c>
      <c r="C8592" s="160">
        <v>2022</v>
      </c>
      <c r="D8592" s="161">
        <v>613154200</v>
      </c>
      <c r="E8592" s="161">
        <v>3060500000</v>
      </c>
      <c r="F8592" s="161">
        <v>91818700</v>
      </c>
      <c r="G8592" s="161">
        <v>730478000</v>
      </c>
      <c r="H8592" s="161">
        <v>29943280.149999999</v>
      </c>
      <c r="I8592" s="161">
        <v>4124491.15</v>
      </c>
      <c r="J8592" s="161">
        <v>5582961.4500000002</v>
      </c>
      <c r="K8592" s="161">
        <v>541156.35</v>
      </c>
      <c r="L8592" s="162">
        <v>10838</v>
      </c>
      <c r="M8592" s="163">
        <v>1081</v>
      </c>
    </row>
    <row r="8593" spans="1:13">
      <c r="A8593" s="152">
        <v>38</v>
      </c>
      <c r="B8593" s="153" t="s">
        <v>153</v>
      </c>
      <c r="C8593" s="154">
        <v>2022</v>
      </c>
      <c r="D8593" s="155">
        <v>45331800</v>
      </c>
      <c r="E8593" s="155">
        <v>253671000</v>
      </c>
      <c r="F8593" s="155">
        <v>1291900</v>
      </c>
      <c r="G8593" s="155">
        <v>26934000</v>
      </c>
      <c r="H8593" s="155">
        <v>2123271.0699999998</v>
      </c>
      <c r="I8593" s="155">
        <v>293094.73</v>
      </c>
      <c r="J8593" s="155">
        <v>89175.360000000001</v>
      </c>
      <c r="K8593" s="155">
        <v>19829.689999999999</v>
      </c>
      <c r="L8593" s="156">
        <v>777</v>
      </c>
      <c r="M8593" s="157">
        <v>44</v>
      </c>
    </row>
    <row r="8594" spans="1:13">
      <c r="A8594" s="158">
        <v>138</v>
      </c>
      <c r="B8594" s="159" t="s">
        <v>31</v>
      </c>
      <c r="C8594" s="160">
        <v>2022</v>
      </c>
      <c r="D8594" s="161">
        <v>588267000</v>
      </c>
      <c r="E8594" s="161">
        <v>3659060000</v>
      </c>
      <c r="F8594" s="161">
        <v>29678400</v>
      </c>
      <c r="G8594" s="161">
        <v>234012000</v>
      </c>
      <c r="H8594" s="161">
        <v>33735046.799999997</v>
      </c>
      <c r="I8594" s="161">
        <v>5033958.5</v>
      </c>
      <c r="J8594" s="161">
        <v>1629391.55</v>
      </c>
      <c r="K8594" s="161">
        <v>173010.55</v>
      </c>
      <c r="L8594" s="162">
        <v>8393</v>
      </c>
      <c r="M8594" s="163">
        <v>520</v>
      </c>
    </row>
    <row r="8595" spans="1:13">
      <c r="A8595" s="152">
        <v>225</v>
      </c>
      <c r="B8595" s="153" t="s">
        <v>125</v>
      </c>
      <c r="C8595" s="154">
        <v>2022</v>
      </c>
      <c r="D8595" s="155">
        <v>96635700</v>
      </c>
      <c r="E8595" s="155">
        <v>630451000</v>
      </c>
      <c r="F8595" s="155">
        <v>1582400</v>
      </c>
      <c r="G8595" s="155">
        <v>16617000</v>
      </c>
      <c r="H8595" s="155">
        <v>4649372.09</v>
      </c>
      <c r="I8595" s="155">
        <v>747066.01</v>
      </c>
      <c r="J8595" s="155">
        <v>109660.45</v>
      </c>
      <c r="K8595" s="155">
        <v>12235.45</v>
      </c>
      <c r="L8595" s="156">
        <v>1577</v>
      </c>
      <c r="M8595" s="157">
        <v>96</v>
      </c>
    </row>
    <row r="8596" spans="1:13">
      <c r="A8596" s="158">
        <v>12</v>
      </c>
      <c r="B8596" s="159" t="s">
        <v>186</v>
      </c>
      <c r="C8596" s="160">
        <v>2022</v>
      </c>
      <c r="D8596" s="161">
        <v>46352500</v>
      </c>
      <c r="E8596" s="161">
        <v>307562000</v>
      </c>
      <c r="F8596" s="161">
        <v>349800</v>
      </c>
      <c r="G8596" s="161">
        <v>13054000</v>
      </c>
      <c r="H8596" s="161">
        <v>2591583.5</v>
      </c>
      <c r="I8596" s="161">
        <v>392504.8</v>
      </c>
      <c r="J8596" s="161">
        <v>23825.360000000001</v>
      </c>
      <c r="K8596" s="161">
        <v>9668.34</v>
      </c>
      <c r="L8596" s="162">
        <v>642</v>
      </c>
      <c r="M8596" s="163">
        <v>48</v>
      </c>
    </row>
    <row r="8597" spans="1:13">
      <c r="A8597" s="152">
        <v>68</v>
      </c>
      <c r="B8597" s="153" t="s">
        <v>120</v>
      </c>
      <c r="C8597" s="154">
        <v>2022</v>
      </c>
      <c r="D8597" s="155">
        <v>94533500</v>
      </c>
      <c r="E8597" s="155">
        <v>391361000</v>
      </c>
      <c r="F8597" s="155">
        <v>953000</v>
      </c>
      <c r="G8597" s="155">
        <v>20881000</v>
      </c>
      <c r="H8597" s="155">
        <v>4484299.8499999996</v>
      </c>
      <c r="I8597" s="155">
        <v>398000.45</v>
      </c>
      <c r="J8597" s="155">
        <v>66042.899999999994</v>
      </c>
      <c r="K8597" s="155">
        <v>15405.5</v>
      </c>
      <c r="L8597" s="156">
        <v>1605</v>
      </c>
      <c r="M8597" s="157">
        <v>97</v>
      </c>
    </row>
    <row r="8598" spans="1:13">
      <c r="A8598" s="158">
        <v>97</v>
      </c>
      <c r="B8598" s="159" t="s">
        <v>126</v>
      </c>
      <c r="C8598" s="160">
        <v>2022</v>
      </c>
      <c r="D8598" s="161">
        <v>276127600</v>
      </c>
      <c r="E8598" s="161">
        <v>1149181000</v>
      </c>
      <c r="F8598" s="161">
        <v>51481800</v>
      </c>
      <c r="G8598" s="161">
        <v>2024503000</v>
      </c>
      <c r="H8598" s="161">
        <v>13571035.960000001</v>
      </c>
      <c r="I8598" s="161">
        <v>1457960.19</v>
      </c>
      <c r="J8598" s="161">
        <v>3406609.05</v>
      </c>
      <c r="K8598" s="161">
        <v>1502110.3</v>
      </c>
      <c r="L8598" s="162">
        <v>4701</v>
      </c>
      <c r="M8598" s="163">
        <v>681</v>
      </c>
    </row>
    <row r="8599" spans="1:13">
      <c r="A8599" s="152">
        <v>139</v>
      </c>
      <c r="B8599" s="153" t="s">
        <v>133</v>
      </c>
      <c r="C8599" s="154">
        <v>2022</v>
      </c>
      <c r="D8599" s="155">
        <v>481460100</v>
      </c>
      <c r="E8599" s="155">
        <v>9487567000</v>
      </c>
      <c r="F8599" s="155">
        <v>44974300</v>
      </c>
      <c r="G8599" s="155">
        <v>1326275000</v>
      </c>
      <c r="H8599" s="155">
        <v>39642100.740000002</v>
      </c>
      <c r="I8599" s="155">
        <v>24255057.66</v>
      </c>
      <c r="J8599" s="155">
        <v>3112864.94</v>
      </c>
      <c r="K8599" s="155">
        <v>984313.46</v>
      </c>
      <c r="L8599" s="156">
        <v>3648</v>
      </c>
      <c r="M8599" s="157">
        <v>439</v>
      </c>
    </row>
    <row r="8600" spans="1:13">
      <c r="A8600" s="158">
        <v>178</v>
      </c>
      <c r="B8600" s="159" t="s">
        <v>95</v>
      </c>
      <c r="C8600" s="160">
        <v>2022</v>
      </c>
      <c r="D8600" s="161">
        <v>190600000</v>
      </c>
      <c r="E8600" s="161">
        <v>1375027000</v>
      </c>
      <c r="F8600" s="161">
        <v>16090900</v>
      </c>
      <c r="G8600" s="161">
        <v>108257000</v>
      </c>
      <c r="H8600" s="161">
        <v>10365920.85</v>
      </c>
      <c r="I8600" s="161">
        <v>1874666.25</v>
      </c>
      <c r="J8600" s="161">
        <v>809441.7</v>
      </c>
      <c r="K8600" s="161">
        <v>79378</v>
      </c>
      <c r="L8600" s="162">
        <v>2577</v>
      </c>
      <c r="M8600" s="163">
        <v>156</v>
      </c>
    </row>
    <row r="8601" spans="1:13">
      <c r="A8601" s="152">
        <v>118</v>
      </c>
      <c r="B8601" s="153" t="s">
        <v>71</v>
      </c>
      <c r="C8601" s="154">
        <v>2022</v>
      </c>
      <c r="D8601" s="155">
        <v>409117500</v>
      </c>
      <c r="E8601" s="155">
        <v>2029953000</v>
      </c>
      <c r="F8601" s="155">
        <v>15170900</v>
      </c>
      <c r="G8601" s="155">
        <v>207058000</v>
      </c>
      <c r="H8601" s="155">
        <v>19179852.899999999</v>
      </c>
      <c r="I8601" s="155">
        <v>2407939.5</v>
      </c>
      <c r="J8601" s="155">
        <v>1038758.93</v>
      </c>
      <c r="K8601" s="155">
        <v>153361.97</v>
      </c>
      <c r="L8601" s="156">
        <v>7690</v>
      </c>
      <c r="M8601" s="157">
        <v>547</v>
      </c>
    </row>
    <row r="8602" spans="1:13">
      <c r="A8602" s="158">
        <v>226</v>
      </c>
      <c r="B8602" s="159" t="s">
        <v>160</v>
      </c>
      <c r="C8602" s="160">
        <v>2022</v>
      </c>
      <c r="D8602" s="161">
        <v>24855100</v>
      </c>
      <c r="E8602" s="161">
        <v>152051000</v>
      </c>
      <c r="F8602" s="161">
        <v>134100</v>
      </c>
      <c r="G8602" s="161">
        <v>1947000</v>
      </c>
      <c r="H8602" s="161">
        <v>1137788.55</v>
      </c>
      <c r="I8602" s="161">
        <v>146512.65</v>
      </c>
      <c r="J8602" s="161">
        <v>9293.11</v>
      </c>
      <c r="K8602" s="161">
        <v>1392.94</v>
      </c>
      <c r="L8602" s="162">
        <v>438</v>
      </c>
      <c r="M8602" s="163">
        <v>21</v>
      </c>
    </row>
    <row r="8603" spans="1:13">
      <c r="A8603" s="152">
        <v>98</v>
      </c>
      <c r="B8603" s="153" t="s">
        <v>78</v>
      </c>
      <c r="C8603" s="154">
        <v>2022</v>
      </c>
      <c r="D8603" s="155">
        <v>33406800</v>
      </c>
      <c r="E8603" s="155">
        <v>179613000</v>
      </c>
      <c r="F8603" s="155">
        <v>400200</v>
      </c>
      <c r="G8603" s="155">
        <v>9408000</v>
      </c>
      <c r="H8603" s="155">
        <v>1710516.25</v>
      </c>
      <c r="I8603" s="155">
        <v>206540.95</v>
      </c>
      <c r="J8603" s="155">
        <v>21383.11</v>
      </c>
      <c r="K8603" s="155">
        <v>6919.14</v>
      </c>
      <c r="L8603" s="156">
        <v>542</v>
      </c>
      <c r="M8603" s="157">
        <v>38</v>
      </c>
    </row>
    <row r="8604" spans="1:13">
      <c r="A8604" s="158">
        <v>247</v>
      </c>
      <c r="B8604" s="159" t="s">
        <v>96</v>
      </c>
      <c r="C8604" s="160">
        <v>2022</v>
      </c>
      <c r="D8604" s="161">
        <v>621267400</v>
      </c>
      <c r="E8604" s="161">
        <v>1903905000</v>
      </c>
      <c r="F8604" s="161">
        <v>458368000</v>
      </c>
      <c r="G8604" s="161">
        <v>2697655000</v>
      </c>
      <c r="H8604" s="161">
        <v>28967064.539999999</v>
      </c>
      <c r="I8604" s="161">
        <v>2257651.11</v>
      </c>
      <c r="J8604" s="161">
        <v>20842889.969999999</v>
      </c>
      <c r="K8604" s="161">
        <v>1998192.33</v>
      </c>
      <c r="L8604" s="162">
        <v>12046</v>
      </c>
      <c r="M8604" s="163">
        <v>1300</v>
      </c>
    </row>
    <row r="8605" spans="1:13">
      <c r="A8605" s="152">
        <v>99</v>
      </c>
      <c r="B8605" s="153" t="s">
        <v>141</v>
      </c>
      <c r="C8605" s="154">
        <v>2022</v>
      </c>
      <c r="D8605" s="155">
        <v>58087700</v>
      </c>
      <c r="E8605" s="155">
        <v>377128000</v>
      </c>
      <c r="F8605" s="155">
        <v>543400</v>
      </c>
      <c r="G8605" s="155">
        <v>10457000</v>
      </c>
      <c r="H8605" s="155">
        <v>3111075.8</v>
      </c>
      <c r="I8605" s="155">
        <v>458651.45</v>
      </c>
      <c r="J8605" s="155">
        <v>36172.6</v>
      </c>
      <c r="K8605" s="155">
        <v>7740</v>
      </c>
      <c r="L8605" s="156">
        <v>817</v>
      </c>
      <c r="M8605" s="157">
        <v>59</v>
      </c>
    </row>
    <row r="8606" spans="1:13">
      <c r="A8606" s="158">
        <v>197</v>
      </c>
      <c r="B8606" s="159" t="s">
        <v>79</v>
      </c>
      <c r="C8606" s="160">
        <v>2022</v>
      </c>
      <c r="D8606" s="161">
        <v>192406700</v>
      </c>
      <c r="E8606" s="161">
        <v>1085580000</v>
      </c>
      <c r="F8606" s="161">
        <v>47274200</v>
      </c>
      <c r="G8606" s="161">
        <v>734677000</v>
      </c>
      <c r="H8606" s="161">
        <v>10206425.699999999</v>
      </c>
      <c r="I8606" s="161">
        <v>1373457</v>
      </c>
      <c r="J8606" s="161">
        <v>3125637.35</v>
      </c>
      <c r="K8606" s="161">
        <v>545239.5</v>
      </c>
      <c r="L8606" s="162">
        <v>3013</v>
      </c>
      <c r="M8606" s="163">
        <v>268</v>
      </c>
    </row>
    <row r="8607" spans="1:13">
      <c r="A8607" s="152">
        <v>119</v>
      </c>
      <c r="B8607" s="153" t="s">
        <v>58</v>
      </c>
      <c r="C8607" s="154">
        <v>2022</v>
      </c>
      <c r="D8607" s="155">
        <v>56464300</v>
      </c>
      <c r="E8607" s="155">
        <v>463858000</v>
      </c>
      <c r="F8607" s="155">
        <v>1269800</v>
      </c>
      <c r="G8607" s="155">
        <v>12643000</v>
      </c>
      <c r="H8607" s="155">
        <v>2927459.5</v>
      </c>
      <c r="I8607" s="155">
        <v>683449.3</v>
      </c>
      <c r="J8607" s="155">
        <v>87997.15</v>
      </c>
      <c r="K8607" s="155">
        <v>9290.1</v>
      </c>
      <c r="L8607" s="156">
        <v>844</v>
      </c>
      <c r="M8607" s="157">
        <v>64</v>
      </c>
    </row>
    <row r="8608" spans="1:13">
      <c r="A8608" s="158">
        <v>227</v>
      </c>
      <c r="B8608" s="159" t="s">
        <v>112</v>
      </c>
      <c r="C8608" s="160">
        <v>2022</v>
      </c>
      <c r="D8608" s="161">
        <v>340365000</v>
      </c>
      <c r="E8608" s="161">
        <v>2529946000</v>
      </c>
      <c r="F8608" s="161">
        <v>27209000</v>
      </c>
      <c r="G8608" s="161">
        <v>137628000</v>
      </c>
      <c r="H8608" s="161">
        <v>18871166.879999999</v>
      </c>
      <c r="I8608" s="161">
        <v>3774834.47</v>
      </c>
      <c r="J8608" s="161">
        <v>1567696.71</v>
      </c>
      <c r="K8608" s="161">
        <v>101831.54</v>
      </c>
      <c r="L8608" s="162">
        <v>4658</v>
      </c>
      <c r="M8608" s="163">
        <v>308</v>
      </c>
    </row>
    <row r="8609" spans="1:13">
      <c r="A8609" s="152">
        <v>100</v>
      </c>
      <c r="B8609" s="153" t="s">
        <v>59</v>
      </c>
      <c r="C8609" s="154">
        <v>2022</v>
      </c>
      <c r="D8609" s="155">
        <v>91427800</v>
      </c>
      <c r="E8609" s="155">
        <v>465344000</v>
      </c>
      <c r="F8609" s="155">
        <v>1081400</v>
      </c>
      <c r="G8609" s="155">
        <v>7762000</v>
      </c>
      <c r="H8609" s="155">
        <v>4443022.9800000004</v>
      </c>
      <c r="I8609" s="155">
        <v>477401.57</v>
      </c>
      <c r="J8609" s="155">
        <v>74864.84</v>
      </c>
      <c r="K8609" s="155">
        <v>5678.61</v>
      </c>
      <c r="L8609" s="156">
        <v>1463</v>
      </c>
      <c r="M8609" s="157">
        <v>80</v>
      </c>
    </row>
    <row r="8610" spans="1:13">
      <c r="A8610" s="158">
        <v>158</v>
      </c>
      <c r="B8610" s="159" t="s">
        <v>80</v>
      </c>
      <c r="C8610" s="160">
        <v>2022</v>
      </c>
      <c r="D8610" s="161">
        <v>760057000</v>
      </c>
      <c r="E8610" s="161">
        <v>7648265000</v>
      </c>
      <c r="F8610" s="161">
        <v>143765700</v>
      </c>
      <c r="G8610" s="161">
        <v>3523072000</v>
      </c>
      <c r="H8610" s="161">
        <v>48038447.25</v>
      </c>
      <c r="I8610" s="161">
        <v>14521832.35</v>
      </c>
      <c r="J8610" s="161">
        <v>8932957.1500000004</v>
      </c>
      <c r="K8610" s="161">
        <v>2609270.6</v>
      </c>
      <c r="L8610" s="162">
        <v>9261</v>
      </c>
      <c r="M8610" s="163">
        <v>734</v>
      </c>
    </row>
    <row r="8611" spans="1:13">
      <c r="A8611" s="152">
        <v>13</v>
      </c>
      <c r="B8611" s="153" t="s">
        <v>48</v>
      </c>
      <c r="C8611" s="154">
        <v>2022</v>
      </c>
      <c r="D8611" s="155">
        <v>176911900</v>
      </c>
      <c r="E8611" s="155">
        <v>1129655000</v>
      </c>
      <c r="F8611" s="155">
        <v>1263600</v>
      </c>
      <c r="G8611" s="155">
        <v>28217000</v>
      </c>
      <c r="H8611" s="155">
        <v>10294425.289999999</v>
      </c>
      <c r="I8611" s="155">
        <v>1610111.06</v>
      </c>
      <c r="J8611" s="155">
        <v>86494.32</v>
      </c>
      <c r="K8611" s="155">
        <v>20811.78</v>
      </c>
      <c r="L8611" s="156">
        <v>2161</v>
      </c>
      <c r="M8611" s="157">
        <v>158</v>
      </c>
    </row>
    <row r="8612" spans="1:13">
      <c r="A8612" s="158">
        <v>292</v>
      </c>
      <c r="B8612" s="159" t="s">
        <v>189</v>
      </c>
      <c r="C8612" s="160">
        <v>2022</v>
      </c>
      <c r="D8612" s="161">
        <v>99616700</v>
      </c>
      <c r="E8612" s="161">
        <v>745584000</v>
      </c>
      <c r="F8612" s="161">
        <v>15782300</v>
      </c>
      <c r="G8612" s="161">
        <v>110501000</v>
      </c>
      <c r="H8612" s="161">
        <v>4645312.6900000004</v>
      </c>
      <c r="I8612" s="161">
        <v>919868.91</v>
      </c>
      <c r="J8612" s="161">
        <v>819719.11</v>
      </c>
      <c r="K8612" s="161">
        <v>81943.289999999994</v>
      </c>
      <c r="L8612" s="162">
        <v>1658</v>
      </c>
      <c r="M8612" s="163">
        <v>117</v>
      </c>
    </row>
    <row r="8613" spans="1:13">
      <c r="A8613" s="152">
        <v>101</v>
      </c>
      <c r="B8613" s="153" t="s">
        <v>72</v>
      </c>
      <c r="C8613" s="154">
        <v>2022</v>
      </c>
      <c r="D8613" s="155">
        <v>130748700</v>
      </c>
      <c r="E8613" s="155">
        <v>765585000</v>
      </c>
      <c r="F8613" s="155">
        <v>3458200</v>
      </c>
      <c r="G8613" s="155">
        <v>28931000</v>
      </c>
      <c r="H8613" s="155">
        <v>6694610.5</v>
      </c>
      <c r="I8613" s="155">
        <v>951393.95</v>
      </c>
      <c r="J8613" s="155">
        <v>225448.83</v>
      </c>
      <c r="K8613" s="155">
        <v>21389.919999999998</v>
      </c>
      <c r="L8613" s="156">
        <v>2036</v>
      </c>
      <c r="M8613" s="157">
        <v>125</v>
      </c>
    </row>
    <row r="8614" spans="1:13">
      <c r="A8614" s="158">
        <v>39</v>
      </c>
      <c r="B8614" s="159" t="s">
        <v>161</v>
      </c>
      <c r="C8614" s="160">
        <v>2022</v>
      </c>
      <c r="D8614" s="161">
        <v>36520200</v>
      </c>
      <c r="E8614" s="161">
        <v>219951100</v>
      </c>
      <c r="F8614" s="161">
        <v>1410500</v>
      </c>
      <c r="G8614" s="161">
        <v>8761500</v>
      </c>
      <c r="H8614" s="161">
        <v>1869822.45</v>
      </c>
      <c r="I8614" s="161">
        <v>276146.55</v>
      </c>
      <c r="J8614" s="161">
        <v>97747.65</v>
      </c>
      <c r="K8614" s="161">
        <v>6449.75</v>
      </c>
      <c r="L8614" s="162">
        <v>588</v>
      </c>
      <c r="M8614" s="163">
        <v>44</v>
      </c>
    </row>
    <row r="8615" spans="1:13">
      <c r="A8615" s="152">
        <v>141</v>
      </c>
      <c r="B8615" s="153" t="s">
        <v>49</v>
      </c>
      <c r="C8615" s="154">
        <v>2022</v>
      </c>
      <c r="D8615" s="155">
        <v>964133900</v>
      </c>
      <c r="E8615" s="155">
        <v>7277682000</v>
      </c>
      <c r="F8615" s="155">
        <v>55524100</v>
      </c>
      <c r="G8615" s="155">
        <v>722000000</v>
      </c>
      <c r="H8615" s="155">
        <v>63787216</v>
      </c>
      <c r="I8615" s="155">
        <v>12705996.35</v>
      </c>
      <c r="J8615" s="155">
        <v>2943723.6</v>
      </c>
      <c r="K8615" s="155">
        <v>532366.4</v>
      </c>
      <c r="L8615" s="156">
        <v>11031</v>
      </c>
      <c r="M8615" s="157">
        <v>991</v>
      </c>
    </row>
    <row r="8616" spans="1:13">
      <c r="A8616" s="158">
        <v>40</v>
      </c>
      <c r="B8616" s="159" t="s">
        <v>134</v>
      </c>
      <c r="C8616" s="160">
        <v>2022</v>
      </c>
      <c r="D8616" s="161">
        <v>37529600</v>
      </c>
      <c r="E8616" s="161">
        <v>262078100</v>
      </c>
      <c r="F8616" s="161">
        <v>76000</v>
      </c>
      <c r="G8616" s="161">
        <v>7422000</v>
      </c>
      <c r="H8616" s="161">
        <v>1794766.45</v>
      </c>
      <c r="I8616" s="161">
        <v>276824.75</v>
      </c>
      <c r="J8616" s="161">
        <v>5266.8</v>
      </c>
      <c r="K8616" s="161">
        <v>5490.55</v>
      </c>
      <c r="L8616" s="162">
        <v>651</v>
      </c>
      <c r="M8616" s="163">
        <v>31</v>
      </c>
    </row>
    <row r="8617" spans="1:13">
      <c r="A8617" s="152">
        <v>41</v>
      </c>
      <c r="B8617" s="153" t="s">
        <v>154</v>
      </c>
      <c r="C8617" s="154">
        <v>2022</v>
      </c>
      <c r="D8617" s="155">
        <v>15588900</v>
      </c>
      <c r="E8617" s="155">
        <v>106442000</v>
      </c>
      <c r="F8617" s="155">
        <v>171300</v>
      </c>
      <c r="G8617" s="155">
        <v>710000</v>
      </c>
      <c r="H8617" s="155">
        <v>751670.3</v>
      </c>
      <c r="I8617" s="155">
        <v>105659.75</v>
      </c>
      <c r="J8617" s="155">
        <v>11871.1</v>
      </c>
      <c r="K8617" s="155">
        <v>523.70000000000005</v>
      </c>
      <c r="L8617" s="156">
        <v>275</v>
      </c>
      <c r="M8617" s="157">
        <v>13</v>
      </c>
    </row>
    <row r="8618" spans="1:13">
      <c r="A8618" s="158">
        <v>228</v>
      </c>
      <c r="B8618" s="159" t="s">
        <v>135</v>
      </c>
      <c r="C8618" s="160">
        <v>2022</v>
      </c>
      <c r="D8618" s="161">
        <v>153429400</v>
      </c>
      <c r="E8618" s="161">
        <v>768625000</v>
      </c>
      <c r="F8618" s="161">
        <v>4756300</v>
      </c>
      <c r="G8618" s="161">
        <v>98113000</v>
      </c>
      <c r="H8618" s="161">
        <v>6857714.4100000001</v>
      </c>
      <c r="I8618" s="161">
        <v>767735.79</v>
      </c>
      <c r="J8618" s="161">
        <v>305952.84000000003</v>
      </c>
      <c r="K8618" s="161">
        <v>72597.66</v>
      </c>
      <c r="L8618" s="162">
        <v>2975</v>
      </c>
      <c r="M8618" s="163">
        <v>180</v>
      </c>
    </row>
    <row r="8619" spans="1:13">
      <c r="A8619" s="152">
        <v>159</v>
      </c>
      <c r="B8619" s="153" t="s">
        <v>142</v>
      </c>
      <c r="C8619" s="154">
        <v>2022</v>
      </c>
      <c r="D8619" s="155">
        <v>353553200</v>
      </c>
      <c r="E8619" s="155">
        <v>3169488000</v>
      </c>
      <c r="F8619" s="155">
        <v>5184400</v>
      </c>
      <c r="G8619" s="155">
        <v>73850000</v>
      </c>
      <c r="H8619" s="155">
        <v>24376644.449999999</v>
      </c>
      <c r="I8619" s="155">
        <v>6043785.2999999998</v>
      </c>
      <c r="J8619" s="155">
        <v>347788.26</v>
      </c>
      <c r="K8619" s="155">
        <v>54539.14</v>
      </c>
      <c r="L8619" s="156">
        <v>3790</v>
      </c>
      <c r="M8619" s="157">
        <v>279</v>
      </c>
    </row>
    <row r="8620" spans="1:13">
      <c r="A8620" s="158">
        <v>248</v>
      </c>
      <c r="B8620" s="159" t="s">
        <v>98</v>
      </c>
      <c r="C8620" s="160">
        <v>2022</v>
      </c>
      <c r="D8620" s="161">
        <v>381642200</v>
      </c>
      <c r="E8620" s="161">
        <v>4434347000</v>
      </c>
      <c r="F8620" s="161">
        <v>6665300</v>
      </c>
      <c r="G8620" s="161">
        <v>126501000</v>
      </c>
      <c r="H8620" s="161">
        <v>29475009.66</v>
      </c>
      <c r="I8620" s="161">
        <v>9575286.1400000006</v>
      </c>
      <c r="J8620" s="161">
        <v>461221.48</v>
      </c>
      <c r="K8620" s="161">
        <v>93270.97</v>
      </c>
      <c r="L8620" s="162">
        <v>3006</v>
      </c>
      <c r="M8620" s="163">
        <v>307</v>
      </c>
    </row>
    <row r="8621" spans="1:13">
      <c r="A8621" s="152">
        <v>249</v>
      </c>
      <c r="B8621" s="153" t="s">
        <v>99</v>
      </c>
      <c r="C8621" s="154">
        <v>2022</v>
      </c>
      <c r="D8621" s="155">
        <v>180406400</v>
      </c>
      <c r="E8621" s="155">
        <v>1276276000</v>
      </c>
      <c r="F8621" s="155">
        <v>8622200</v>
      </c>
      <c r="G8621" s="155">
        <v>112505000</v>
      </c>
      <c r="H8621" s="155">
        <v>10654007.050000001</v>
      </c>
      <c r="I8621" s="155">
        <v>2042879.3</v>
      </c>
      <c r="J8621" s="155">
        <v>597518.44999999995</v>
      </c>
      <c r="K8621" s="155">
        <v>83090.05</v>
      </c>
      <c r="L8621" s="156">
        <v>2468</v>
      </c>
      <c r="M8621" s="157">
        <v>259</v>
      </c>
    </row>
    <row r="8622" spans="1:13">
      <c r="A8622" s="158">
        <v>250</v>
      </c>
      <c r="B8622" s="159" t="s">
        <v>100</v>
      </c>
      <c r="C8622" s="160">
        <v>2022</v>
      </c>
      <c r="D8622" s="161">
        <v>366226500</v>
      </c>
      <c r="E8622" s="161">
        <v>1909084000</v>
      </c>
      <c r="F8622" s="161">
        <v>82105100</v>
      </c>
      <c r="G8622" s="161">
        <v>674971000</v>
      </c>
      <c r="H8622" s="161">
        <v>18382735.27</v>
      </c>
      <c r="I8622" s="161">
        <v>2477663.0299999998</v>
      </c>
      <c r="J8622" s="161">
        <v>5610275.5099999998</v>
      </c>
      <c r="K8622" s="161">
        <v>499607.54</v>
      </c>
      <c r="L8622" s="162">
        <v>6097</v>
      </c>
      <c r="M8622" s="163">
        <v>594</v>
      </c>
    </row>
    <row r="8623" spans="1:13">
      <c r="A8623" s="152">
        <v>198</v>
      </c>
      <c r="B8623" s="153" t="s">
        <v>60</v>
      </c>
      <c r="C8623" s="154">
        <v>2022</v>
      </c>
      <c r="D8623" s="155">
        <v>1400576500</v>
      </c>
      <c r="E8623" s="155">
        <v>8161323000</v>
      </c>
      <c r="F8623" s="155">
        <v>111889100</v>
      </c>
      <c r="G8623" s="155">
        <v>999912000</v>
      </c>
      <c r="H8623" s="155">
        <v>74644969.049999997</v>
      </c>
      <c r="I8623" s="155">
        <v>10928035.6</v>
      </c>
      <c r="J8623" s="155">
        <v>6606863.25</v>
      </c>
      <c r="K8623" s="155">
        <v>736698.5</v>
      </c>
      <c r="L8623" s="156">
        <v>21662</v>
      </c>
      <c r="M8623" s="157">
        <v>1574</v>
      </c>
    </row>
    <row r="8624" spans="1:13">
      <c r="A8624" s="158">
        <v>43</v>
      </c>
      <c r="B8624" s="159" t="s">
        <v>143</v>
      </c>
      <c r="C8624" s="160">
        <v>2022</v>
      </c>
      <c r="D8624" s="161">
        <v>15457800</v>
      </c>
      <c r="E8624" s="161">
        <v>85636000</v>
      </c>
      <c r="F8624" s="161">
        <v>132500</v>
      </c>
      <c r="G8624" s="161">
        <v>2473000</v>
      </c>
      <c r="H8624" s="161">
        <v>811089.2</v>
      </c>
      <c r="I8624" s="161">
        <v>110550.35</v>
      </c>
      <c r="J8624" s="161">
        <v>9015.9500000000007</v>
      </c>
      <c r="K8624" s="161">
        <v>1806.75</v>
      </c>
      <c r="L8624" s="162">
        <v>225</v>
      </c>
      <c r="M8624" s="163">
        <v>14</v>
      </c>
    </row>
    <row r="8625" spans="1:13">
      <c r="A8625" s="152">
        <v>199</v>
      </c>
      <c r="B8625" s="153" t="s">
        <v>61</v>
      </c>
      <c r="C8625" s="154">
        <v>2022</v>
      </c>
      <c r="D8625" s="155">
        <v>731627200</v>
      </c>
      <c r="E8625" s="155">
        <v>3753666000</v>
      </c>
      <c r="F8625" s="155">
        <v>163773400</v>
      </c>
      <c r="G8625" s="155">
        <v>676200000</v>
      </c>
      <c r="H8625" s="155">
        <v>38596870.549999997</v>
      </c>
      <c r="I8625" s="155">
        <v>4881672.2</v>
      </c>
      <c r="J8625" s="155">
        <v>8706066.1500000004</v>
      </c>
      <c r="K8625" s="155">
        <v>500887.6</v>
      </c>
      <c r="L8625" s="156">
        <v>11183</v>
      </c>
      <c r="M8625" s="157">
        <v>1006</v>
      </c>
    </row>
    <row r="8626" spans="1:13">
      <c r="A8626" s="158">
        <v>293</v>
      </c>
      <c r="B8626" s="159" t="s">
        <v>24</v>
      </c>
      <c r="C8626" s="160">
        <v>2022</v>
      </c>
      <c r="D8626" s="161">
        <v>1050270400</v>
      </c>
      <c r="E8626" s="161">
        <v>6532562000</v>
      </c>
      <c r="F8626" s="161">
        <v>78481300</v>
      </c>
      <c r="G8626" s="161">
        <v>889672000</v>
      </c>
      <c r="H8626" s="161">
        <v>58632355.100000001</v>
      </c>
      <c r="I8626" s="161">
        <v>9292693.3499999996</v>
      </c>
      <c r="J8626" s="161">
        <v>4128260.8</v>
      </c>
      <c r="K8626" s="161">
        <v>659641.75</v>
      </c>
      <c r="L8626" s="162">
        <v>15553</v>
      </c>
      <c r="M8626" s="163">
        <v>1161</v>
      </c>
    </row>
    <row r="8627" spans="1:13">
      <c r="A8627" s="152">
        <v>120</v>
      </c>
      <c r="B8627" s="153" t="s">
        <v>32</v>
      </c>
      <c r="C8627" s="154">
        <v>2022</v>
      </c>
      <c r="D8627" s="155">
        <v>314351500</v>
      </c>
      <c r="E8627" s="155">
        <v>1658415000</v>
      </c>
      <c r="F8627" s="155">
        <v>14302000</v>
      </c>
      <c r="G8627" s="155">
        <v>123635000</v>
      </c>
      <c r="H8627" s="155">
        <v>13894398.4</v>
      </c>
      <c r="I8627" s="155">
        <v>1877844.85</v>
      </c>
      <c r="J8627" s="155">
        <v>969063.65</v>
      </c>
      <c r="K8627" s="155">
        <v>91269.2</v>
      </c>
      <c r="L8627" s="156">
        <v>6170</v>
      </c>
      <c r="M8627" s="157">
        <v>362</v>
      </c>
    </row>
    <row r="8628" spans="1:13">
      <c r="A8628" s="158">
        <v>69</v>
      </c>
      <c r="B8628" s="159" t="s">
        <v>73</v>
      </c>
      <c r="C8628" s="160">
        <v>2022</v>
      </c>
      <c r="D8628" s="161">
        <v>707367800</v>
      </c>
      <c r="E8628" s="161">
        <v>3940419000</v>
      </c>
      <c r="F8628" s="161">
        <v>1298555000</v>
      </c>
      <c r="G8628" s="161">
        <v>6062845000</v>
      </c>
      <c r="H8628" s="161">
        <v>40014456.799999997</v>
      </c>
      <c r="I8628" s="161">
        <v>5910235.4000000004</v>
      </c>
      <c r="J8628" s="161">
        <v>33786312.350000001</v>
      </c>
      <c r="K8628" s="161">
        <v>4500057.45</v>
      </c>
      <c r="L8628" s="162">
        <v>10359</v>
      </c>
      <c r="M8628" s="163">
        <v>1301</v>
      </c>
    </row>
    <row r="8629" spans="1:13">
      <c r="A8629" s="152">
        <v>200</v>
      </c>
      <c r="B8629" s="153" t="s">
        <v>62</v>
      </c>
      <c r="C8629" s="154">
        <v>2022</v>
      </c>
      <c r="D8629" s="155">
        <v>324074700</v>
      </c>
      <c r="E8629" s="155">
        <v>1898240000</v>
      </c>
      <c r="F8629" s="155">
        <v>87576400</v>
      </c>
      <c r="G8629" s="155">
        <v>707349000</v>
      </c>
      <c r="H8629" s="155">
        <v>18136752.800000001</v>
      </c>
      <c r="I8629" s="155">
        <v>2946574.5</v>
      </c>
      <c r="J8629" s="155">
        <v>5293170.8499999996</v>
      </c>
      <c r="K8629" s="155">
        <v>524367.65</v>
      </c>
      <c r="L8629" s="156">
        <v>4629</v>
      </c>
      <c r="M8629" s="157">
        <v>535</v>
      </c>
    </row>
    <row r="8630" spans="1:13">
      <c r="A8630" s="158">
        <v>70</v>
      </c>
      <c r="B8630" s="159" t="s">
        <v>168</v>
      </c>
      <c r="C8630" s="160">
        <v>2022</v>
      </c>
      <c r="D8630" s="161">
        <v>22091100</v>
      </c>
      <c r="E8630" s="161">
        <v>114778000</v>
      </c>
      <c r="F8630" s="161">
        <v>22600</v>
      </c>
      <c r="G8630" s="161">
        <v>1538000</v>
      </c>
      <c r="H8630" s="161">
        <v>1103072.8500000001</v>
      </c>
      <c r="I8630" s="161">
        <v>92317.5</v>
      </c>
      <c r="J8630" s="161">
        <v>1566.2</v>
      </c>
      <c r="K8630" s="161">
        <v>1139.5</v>
      </c>
      <c r="L8630" s="162">
        <v>358</v>
      </c>
      <c r="M8630" s="163">
        <v>16</v>
      </c>
    </row>
    <row r="8631" spans="1:13">
      <c r="A8631" s="152">
        <v>102</v>
      </c>
      <c r="B8631" s="153" t="s">
        <v>169</v>
      </c>
      <c r="C8631" s="154">
        <v>2022</v>
      </c>
      <c r="D8631" s="155">
        <v>70785700</v>
      </c>
      <c r="E8631" s="155">
        <v>288551000</v>
      </c>
      <c r="F8631" s="155">
        <v>7140800</v>
      </c>
      <c r="G8631" s="155">
        <v>58366000</v>
      </c>
      <c r="H8631" s="155">
        <v>3282795.54</v>
      </c>
      <c r="I8631" s="155">
        <v>297656.96000000002</v>
      </c>
      <c r="J8631" s="155">
        <v>494822.81</v>
      </c>
      <c r="K8631" s="155">
        <v>43304.639999999999</v>
      </c>
      <c r="L8631" s="156">
        <v>1320</v>
      </c>
      <c r="M8631" s="157">
        <v>65</v>
      </c>
    </row>
    <row r="8632" spans="1:13">
      <c r="A8632" s="158">
        <v>251</v>
      </c>
      <c r="B8632" s="159" t="s">
        <v>33</v>
      </c>
      <c r="C8632" s="160">
        <v>2022</v>
      </c>
      <c r="D8632" s="161">
        <v>185950300</v>
      </c>
      <c r="E8632" s="161">
        <v>1212321000</v>
      </c>
      <c r="F8632" s="161">
        <v>14452500</v>
      </c>
      <c r="G8632" s="161">
        <v>89270000</v>
      </c>
      <c r="H8632" s="161">
        <v>10177980.1</v>
      </c>
      <c r="I8632" s="161">
        <v>1857538.55</v>
      </c>
      <c r="J8632" s="161">
        <v>993748.05</v>
      </c>
      <c r="K8632" s="161">
        <v>66044.100000000006</v>
      </c>
      <c r="L8632" s="162">
        <v>2845</v>
      </c>
      <c r="M8632" s="163">
        <v>228</v>
      </c>
    </row>
    <row r="8633" spans="1:13">
      <c r="A8633" s="152">
        <v>180</v>
      </c>
      <c r="B8633" s="153" t="s">
        <v>50</v>
      </c>
      <c r="C8633" s="154">
        <v>2022</v>
      </c>
      <c r="D8633" s="155">
        <v>144617800</v>
      </c>
      <c r="E8633" s="155">
        <v>992174000</v>
      </c>
      <c r="F8633" s="155">
        <v>5077700</v>
      </c>
      <c r="G8633" s="155">
        <v>114362000</v>
      </c>
      <c r="H8633" s="155">
        <v>7967348.2999999998</v>
      </c>
      <c r="I8633" s="155">
        <v>1417764.6</v>
      </c>
      <c r="J8633" s="155">
        <v>346469.46</v>
      </c>
      <c r="K8633" s="155">
        <v>84806.39</v>
      </c>
      <c r="L8633" s="156">
        <v>2072</v>
      </c>
      <c r="M8633" s="157">
        <v>115</v>
      </c>
    </row>
    <row r="8634" spans="1:13">
      <c r="A8634" s="158">
        <v>14</v>
      </c>
      <c r="B8634" s="159" t="s">
        <v>136</v>
      </c>
      <c r="C8634" s="160">
        <v>2022</v>
      </c>
      <c r="D8634" s="161">
        <v>284596600</v>
      </c>
      <c r="E8634" s="161">
        <v>2096813000</v>
      </c>
      <c r="F8634" s="161">
        <v>15411700</v>
      </c>
      <c r="G8634" s="161">
        <v>85789000</v>
      </c>
      <c r="H8634" s="161">
        <v>18173638.949999999</v>
      </c>
      <c r="I8634" s="161">
        <v>3400399.6</v>
      </c>
      <c r="J8634" s="161">
        <v>884863.04</v>
      </c>
      <c r="K8634" s="161">
        <v>63536.21</v>
      </c>
      <c r="L8634" s="162">
        <v>2977</v>
      </c>
      <c r="M8634" s="163">
        <v>220</v>
      </c>
    </row>
    <row r="8635" spans="1:13">
      <c r="A8635" s="152">
        <v>121</v>
      </c>
      <c r="B8635" s="153" t="s">
        <v>63</v>
      </c>
      <c r="C8635" s="154">
        <v>2022</v>
      </c>
      <c r="D8635" s="155">
        <v>842232200</v>
      </c>
      <c r="E8635" s="155">
        <v>4079820000</v>
      </c>
      <c r="F8635" s="155">
        <v>69538000</v>
      </c>
      <c r="G8635" s="155">
        <v>1094638000</v>
      </c>
      <c r="H8635" s="155">
        <v>40058259.479999997</v>
      </c>
      <c r="I8635" s="155">
        <v>4891180.62</v>
      </c>
      <c r="J8635" s="155">
        <v>4157899.7</v>
      </c>
      <c r="K8635" s="155">
        <v>810163.55</v>
      </c>
      <c r="L8635" s="156">
        <v>15460</v>
      </c>
      <c r="M8635" s="157">
        <v>1165</v>
      </c>
    </row>
    <row r="8636" spans="1:13">
      <c r="A8636" s="158">
        <v>298</v>
      </c>
      <c r="B8636" s="159" t="s">
        <v>101</v>
      </c>
      <c r="C8636" s="160">
        <v>2022</v>
      </c>
      <c r="D8636" s="161">
        <v>279229600</v>
      </c>
      <c r="E8636" s="161">
        <v>1730625000</v>
      </c>
      <c r="F8636" s="161">
        <v>4743900</v>
      </c>
      <c r="G8636" s="161">
        <v>56736000</v>
      </c>
      <c r="H8636" s="161">
        <v>14882736.75</v>
      </c>
      <c r="I8636" s="161">
        <v>1989383.2</v>
      </c>
      <c r="J8636" s="161">
        <v>260297.79</v>
      </c>
      <c r="K8636" s="161">
        <v>41979.01</v>
      </c>
      <c r="L8636" s="162">
        <v>3928</v>
      </c>
      <c r="M8636" s="163">
        <v>224</v>
      </c>
    </row>
    <row r="8637" spans="1:13">
      <c r="A8637" s="152">
        <v>71</v>
      </c>
      <c r="B8637" s="153" t="s">
        <v>82</v>
      </c>
      <c r="C8637" s="154">
        <v>2022</v>
      </c>
      <c r="D8637" s="155">
        <v>62527700</v>
      </c>
      <c r="E8637" s="155">
        <v>409826000</v>
      </c>
      <c r="F8637" s="155">
        <v>4898100</v>
      </c>
      <c r="G8637" s="155">
        <v>37762000</v>
      </c>
      <c r="H8637" s="155">
        <v>3399520.04</v>
      </c>
      <c r="I8637" s="155">
        <v>539143.76</v>
      </c>
      <c r="J8637" s="155">
        <v>95215.23</v>
      </c>
      <c r="K8637" s="155">
        <v>27995.27</v>
      </c>
      <c r="L8637" s="156">
        <v>876</v>
      </c>
      <c r="M8637" s="157">
        <v>67</v>
      </c>
    </row>
    <row r="8638" spans="1:13">
      <c r="A8638" s="158">
        <v>181</v>
      </c>
      <c r="B8638" s="159" t="s">
        <v>102</v>
      </c>
      <c r="C8638" s="160">
        <v>2022</v>
      </c>
      <c r="D8638" s="161">
        <v>68601800</v>
      </c>
      <c r="E8638" s="161">
        <v>373380000</v>
      </c>
      <c r="F8638" s="161">
        <v>3354100</v>
      </c>
      <c r="G8638" s="161">
        <v>36793000</v>
      </c>
      <c r="H8638" s="161">
        <v>3079177.5</v>
      </c>
      <c r="I8638" s="161">
        <v>383513.05</v>
      </c>
      <c r="J8638" s="161">
        <v>194352</v>
      </c>
      <c r="K8638" s="161">
        <v>26911.25</v>
      </c>
      <c r="L8638" s="162">
        <v>1246</v>
      </c>
      <c r="M8638" s="163">
        <v>93</v>
      </c>
    </row>
    <row r="8639" spans="1:13">
      <c r="A8639" s="152">
        <v>182</v>
      </c>
      <c r="B8639" s="153" t="s">
        <v>150</v>
      </c>
      <c r="C8639" s="154">
        <v>2022</v>
      </c>
      <c r="D8639" s="155">
        <v>39347100</v>
      </c>
      <c r="E8639" s="155">
        <v>214575000</v>
      </c>
      <c r="F8639" s="155">
        <v>853400</v>
      </c>
      <c r="G8639" s="155">
        <v>5002000</v>
      </c>
      <c r="H8639" s="155">
        <v>1930445.68</v>
      </c>
      <c r="I8639" s="155">
        <v>212596.57</v>
      </c>
      <c r="J8639" s="155">
        <v>59140.59</v>
      </c>
      <c r="K8639" s="155">
        <v>3706.56</v>
      </c>
      <c r="L8639" s="156">
        <v>593</v>
      </c>
      <c r="M8639" s="157">
        <v>32</v>
      </c>
    </row>
    <row r="8640" spans="1:13">
      <c r="A8640" s="158">
        <v>72</v>
      </c>
      <c r="B8640" s="159" t="s">
        <v>103</v>
      </c>
      <c r="C8640" s="160">
        <v>2022</v>
      </c>
      <c r="D8640" s="161">
        <v>278037600</v>
      </c>
      <c r="E8640" s="161">
        <v>2153892000</v>
      </c>
      <c r="F8640" s="161">
        <v>6385500</v>
      </c>
      <c r="G8640" s="161">
        <v>124612000</v>
      </c>
      <c r="H8640" s="161">
        <v>17771831.420000002</v>
      </c>
      <c r="I8640" s="161">
        <v>3943137.18</v>
      </c>
      <c r="J8640" s="161">
        <v>442515.20000000001</v>
      </c>
      <c r="K8640" s="161">
        <v>92272.05</v>
      </c>
      <c r="L8640" s="162">
        <v>2994</v>
      </c>
      <c r="M8640" s="163">
        <v>239</v>
      </c>
    </row>
    <row r="8641" spans="1:13">
      <c r="A8641" s="152">
        <v>230</v>
      </c>
      <c r="B8641" s="153" t="s">
        <v>34</v>
      </c>
      <c r="C8641" s="154">
        <v>2022</v>
      </c>
      <c r="D8641" s="155">
        <v>3907941600</v>
      </c>
      <c r="E8641" s="155">
        <v>20253425000</v>
      </c>
      <c r="F8641" s="155">
        <v>1106232700</v>
      </c>
      <c r="G8641" s="155">
        <v>7744896000</v>
      </c>
      <c r="H8641" s="155">
        <v>193351156</v>
      </c>
      <c r="I8641" s="155">
        <v>26260716.699999999</v>
      </c>
      <c r="J8641" s="155">
        <v>60552139.899999999</v>
      </c>
      <c r="K8641" s="155">
        <v>5692792.6500000004</v>
      </c>
      <c r="L8641" s="156">
        <v>71836</v>
      </c>
      <c r="M8641" s="157">
        <v>5166</v>
      </c>
    </row>
    <row r="8642" spans="1:13">
      <c r="A8642" s="158">
        <v>231</v>
      </c>
      <c r="B8642" s="159" t="s">
        <v>121</v>
      </c>
      <c r="C8642" s="160">
        <v>2022</v>
      </c>
      <c r="D8642" s="161">
        <v>201998900</v>
      </c>
      <c r="E8642" s="161">
        <v>962949000</v>
      </c>
      <c r="F8642" s="161">
        <v>3031500</v>
      </c>
      <c r="G8642" s="161">
        <v>54905000</v>
      </c>
      <c r="H8642" s="161">
        <v>9178835.8300000001</v>
      </c>
      <c r="I8642" s="161">
        <v>1053825.67</v>
      </c>
      <c r="J8642" s="161">
        <v>210083.1</v>
      </c>
      <c r="K8642" s="161">
        <v>40571.199999999997</v>
      </c>
      <c r="L8642" s="162">
        <v>3849</v>
      </c>
      <c r="M8642" s="163">
        <v>197</v>
      </c>
    </row>
    <row r="8643" spans="1:13">
      <c r="A8643" s="152">
        <v>161</v>
      </c>
      <c r="B8643" s="153" t="s">
        <v>38</v>
      </c>
      <c r="C8643" s="154">
        <v>2022</v>
      </c>
      <c r="D8643" s="155">
        <v>1109296200</v>
      </c>
      <c r="E8643" s="155">
        <v>18976522000</v>
      </c>
      <c r="F8643" s="155">
        <v>100505100</v>
      </c>
      <c r="G8643" s="155">
        <v>1000361000</v>
      </c>
      <c r="H8643" s="155">
        <v>93221511.25</v>
      </c>
      <c r="I8643" s="155">
        <v>46330456.25</v>
      </c>
      <c r="J8643" s="155">
        <v>4594506.95</v>
      </c>
      <c r="K8643" s="155">
        <v>730046.95</v>
      </c>
      <c r="L8643" s="156">
        <v>8288</v>
      </c>
      <c r="M8643" s="157">
        <v>1150</v>
      </c>
    </row>
    <row r="8644" spans="1:13">
      <c r="A8644" s="158">
        <v>160</v>
      </c>
      <c r="B8644" s="159" t="s">
        <v>151</v>
      </c>
      <c r="C8644" s="160">
        <v>2022</v>
      </c>
      <c r="D8644" s="161">
        <v>431644400</v>
      </c>
      <c r="E8644" s="161">
        <v>8705501000</v>
      </c>
      <c r="F8644" s="161">
        <v>23481800</v>
      </c>
      <c r="G8644" s="161">
        <v>188093000</v>
      </c>
      <c r="H8644" s="161">
        <v>35709013.740000002</v>
      </c>
      <c r="I8644" s="161">
        <v>21299933.710000001</v>
      </c>
      <c r="J8644" s="161">
        <v>876419.53</v>
      </c>
      <c r="K8644" s="161">
        <v>139074.22</v>
      </c>
      <c r="L8644" s="162">
        <v>3319</v>
      </c>
      <c r="M8644" s="163">
        <v>319</v>
      </c>
    </row>
    <row r="8645" spans="1:13">
      <c r="A8645" s="152">
        <v>261</v>
      </c>
      <c r="B8645" s="153" t="s">
        <v>35</v>
      </c>
      <c r="C8645" s="154">
        <v>2022</v>
      </c>
      <c r="D8645" s="155">
        <v>16756622000</v>
      </c>
      <c r="E8645" s="155">
        <v>103188716000</v>
      </c>
      <c r="F8645" s="155">
        <v>14429444800</v>
      </c>
      <c r="G8645" s="155">
        <v>167475120340</v>
      </c>
      <c r="H8645" s="155">
        <v>979461993.45000005</v>
      </c>
      <c r="I8645" s="155">
        <v>180521980.44999999</v>
      </c>
      <c r="J8645" s="155">
        <v>649407954.29999995</v>
      </c>
      <c r="K8645" s="155">
        <v>124269920.55</v>
      </c>
      <c r="L8645" s="156">
        <v>270500</v>
      </c>
      <c r="M8645" s="157">
        <v>37044</v>
      </c>
    </row>
    <row r="8646" spans="1:13">
      <c r="A8646" s="158"/>
      <c r="B8646" s="159"/>
      <c r="C8646" s="160"/>
      <c r="D8646" s="161"/>
      <c r="E8646" s="161"/>
      <c r="F8646" s="161"/>
      <c r="G8646" s="161"/>
      <c r="H8646" s="161"/>
      <c r="I8646" s="161"/>
      <c r="J8646" s="161"/>
      <c r="K8646" s="161"/>
      <c r="L8646" s="162"/>
      <c r="M8646" s="163"/>
    </row>
    <row r="8647" spans="1:13">
      <c r="A8647" s="152"/>
      <c r="B8647" s="153" t="s">
        <v>279</v>
      </c>
      <c r="C8647" s="154"/>
      <c r="D8647" s="155">
        <v>63332116961.849998</v>
      </c>
      <c r="E8647" s="155">
        <v>457795696181</v>
      </c>
      <c r="F8647" s="155">
        <v>23630457077</v>
      </c>
      <c r="G8647" s="155">
        <v>251850389840</v>
      </c>
      <c r="H8647" s="155">
        <v>3657711148.4099998</v>
      </c>
      <c r="I8647" s="155">
        <v>805175645.74000001</v>
      </c>
      <c r="J8647" s="155">
        <v>1125745160.3800001</v>
      </c>
      <c r="K8647" s="155">
        <v>185823671.87</v>
      </c>
      <c r="L8647" s="156">
        <v>954055</v>
      </c>
      <c r="M8647" s="157">
        <v>91687</v>
      </c>
    </row>
    <row r="8648" spans="1:13">
      <c r="A8648" s="158"/>
      <c r="B8648" s="159"/>
      <c r="C8648" s="160"/>
      <c r="D8648" s="161"/>
      <c r="E8648" s="161"/>
      <c r="F8648" s="161"/>
      <c r="G8648" s="161"/>
      <c r="H8648" s="161"/>
      <c r="I8648" s="161"/>
      <c r="J8648" s="161"/>
      <c r="K8648" s="161"/>
      <c r="L8648" s="162"/>
      <c r="M8648" s="163"/>
    </row>
    <row r="8649" spans="1:13">
      <c r="A8649" s="164"/>
      <c r="B8649" s="165" t="s">
        <v>280</v>
      </c>
      <c r="C8649" s="154"/>
      <c r="D8649" s="155"/>
      <c r="E8649" s="155"/>
      <c r="F8649" s="155"/>
      <c r="G8649" s="155" t="s">
        <v>284</v>
      </c>
      <c r="H8649" s="155">
        <v>3657711148.4099998</v>
      </c>
      <c r="I8649" s="155">
        <v>805175645.74000001</v>
      </c>
      <c r="J8649" s="155">
        <v>1125745160.3800001</v>
      </c>
      <c r="K8649" s="155">
        <v>185823671.87</v>
      </c>
      <c r="L8649" s="156"/>
      <c r="M8649" s="157"/>
    </row>
  </sheetData>
  <pageMargins left="0.7" right="0.7" top="0.78740157499999996" bottom="0.78740157499999996"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dimension ref="A1:M8220"/>
  <sheetViews>
    <sheetView workbookViewId="0"/>
  </sheetViews>
  <sheetFormatPr baseColWidth="10" defaultColWidth="20.28515625" defaultRowHeight="15.75"/>
  <cols>
    <col min="1" max="1" width="4.85546875" style="60" customWidth="1"/>
    <col min="2" max="2" width="23.5703125" style="71" customWidth="1"/>
    <col min="3" max="3" width="9.140625" style="72" customWidth="1"/>
    <col min="4" max="7" width="19.85546875" style="73" customWidth="1"/>
    <col min="8" max="11" width="19.85546875" style="71" customWidth="1"/>
    <col min="12" max="13" width="13.5703125" style="73" customWidth="1"/>
    <col min="14" max="16384" width="20.28515625" style="60"/>
  </cols>
  <sheetData>
    <row r="1" spans="1:13" s="70" customFormat="1">
      <c r="A1" s="138" t="s">
        <v>0</v>
      </c>
      <c r="B1" s="139"/>
      <c r="C1" s="140"/>
      <c r="D1" s="141"/>
      <c r="E1" s="141"/>
      <c r="F1" s="141"/>
      <c r="G1" s="141"/>
      <c r="H1" s="138"/>
      <c r="I1" s="138"/>
      <c r="J1" s="138"/>
      <c r="K1" s="138"/>
      <c r="L1" s="141"/>
      <c r="M1" s="142" t="s">
        <v>293</v>
      </c>
    </row>
    <row r="2" spans="1:13">
      <c r="A2" s="61"/>
      <c r="B2" s="61"/>
      <c r="C2" s="62"/>
      <c r="D2" s="63" t="s">
        <v>1</v>
      </c>
      <c r="E2" s="64" t="s">
        <v>2</v>
      </c>
      <c r="F2" s="63" t="s">
        <v>3</v>
      </c>
      <c r="G2" s="64" t="s">
        <v>2</v>
      </c>
      <c r="H2" s="63" t="s">
        <v>1</v>
      </c>
      <c r="I2" s="64" t="s">
        <v>2</v>
      </c>
      <c r="J2" s="63" t="s">
        <v>3</v>
      </c>
      <c r="K2" s="64" t="s">
        <v>2</v>
      </c>
      <c r="L2" s="65" t="s">
        <v>4</v>
      </c>
      <c r="M2" s="65" t="s">
        <v>5</v>
      </c>
    </row>
    <row r="3" spans="1:13" ht="45">
      <c r="A3" s="143" t="s">
        <v>6</v>
      </c>
      <c r="B3" s="144" t="s">
        <v>7</v>
      </c>
      <c r="C3" s="145" t="s">
        <v>8</v>
      </c>
      <c r="D3" s="146" t="s">
        <v>269</v>
      </c>
      <c r="E3" s="146" t="s">
        <v>270</v>
      </c>
      <c r="F3" s="146" t="s">
        <v>271</v>
      </c>
      <c r="G3" s="146" t="s">
        <v>272</v>
      </c>
      <c r="H3" s="147" t="s">
        <v>273</v>
      </c>
      <c r="I3" s="147" t="s">
        <v>274</v>
      </c>
      <c r="J3" s="147" t="s">
        <v>275</v>
      </c>
      <c r="K3" s="147" t="s">
        <v>276</v>
      </c>
      <c r="L3" s="146" t="s">
        <v>277</v>
      </c>
      <c r="M3" s="146" t="s">
        <v>277</v>
      </c>
    </row>
    <row r="4" spans="1:13">
      <c r="A4" s="148"/>
      <c r="B4" s="149"/>
      <c r="C4" s="150"/>
      <c r="D4" s="151"/>
      <c r="E4" s="151"/>
      <c r="F4" s="151"/>
      <c r="G4" s="151"/>
      <c r="H4" s="149"/>
      <c r="I4" s="149"/>
      <c r="J4" s="149"/>
      <c r="K4" s="149"/>
      <c r="L4" s="151"/>
      <c r="M4" s="151"/>
    </row>
    <row r="5" spans="1:13">
      <c r="A5" s="152">
        <v>1</v>
      </c>
      <c r="B5" s="153" t="s">
        <v>127</v>
      </c>
      <c r="C5" s="154">
        <v>2003</v>
      </c>
      <c r="D5" s="155">
        <v>0</v>
      </c>
      <c r="E5" s="155">
        <v>0</v>
      </c>
      <c r="F5" s="155">
        <v>0</v>
      </c>
      <c r="G5" s="155">
        <v>0</v>
      </c>
      <c r="H5" s="155">
        <v>-3000</v>
      </c>
      <c r="I5" s="155">
        <v>0</v>
      </c>
      <c r="J5" s="155">
        <v>0</v>
      </c>
      <c r="K5" s="155">
        <v>0</v>
      </c>
      <c r="L5" s="156">
        <v>0</v>
      </c>
      <c r="M5" s="157">
        <v>0</v>
      </c>
    </row>
    <row r="6" spans="1:13">
      <c r="A6" s="152">
        <v>1</v>
      </c>
      <c r="B6" s="153" t="s">
        <v>127</v>
      </c>
      <c r="C6" s="154">
        <v>2006</v>
      </c>
      <c r="D6" s="155">
        <v>0</v>
      </c>
      <c r="E6" s="155">
        <v>0</v>
      </c>
      <c r="F6" s="155">
        <v>0</v>
      </c>
      <c r="G6" s="155">
        <v>0</v>
      </c>
      <c r="H6" s="155">
        <v>0</v>
      </c>
      <c r="I6" s="155">
        <v>0</v>
      </c>
      <c r="J6" s="155">
        <v>0</v>
      </c>
      <c r="K6" s="155">
        <v>0</v>
      </c>
      <c r="L6" s="156">
        <v>0</v>
      </c>
      <c r="M6" s="157">
        <v>0</v>
      </c>
    </row>
    <row r="7" spans="1:13">
      <c r="A7" s="158">
        <v>1</v>
      </c>
      <c r="B7" s="159" t="s">
        <v>127</v>
      </c>
      <c r="C7" s="160">
        <v>2007</v>
      </c>
      <c r="D7" s="161">
        <v>0</v>
      </c>
      <c r="E7" s="161">
        <v>0</v>
      </c>
      <c r="F7" s="161">
        <v>0</v>
      </c>
      <c r="G7" s="161">
        <v>0</v>
      </c>
      <c r="H7" s="161">
        <v>0</v>
      </c>
      <c r="I7" s="161">
        <v>0</v>
      </c>
      <c r="J7" s="161">
        <v>0</v>
      </c>
      <c r="K7" s="161">
        <v>0</v>
      </c>
      <c r="L7" s="162">
        <v>0</v>
      </c>
      <c r="M7" s="163">
        <v>0</v>
      </c>
    </row>
    <row r="8" spans="1:13">
      <c r="A8" s="158">
        <v>1</v>
      </c>
      <c r="B8" s="159" t="s">
        <v>127</v>
      </c>
      <c r="C8" s="160">
        <v>2012</v>
      </c>
      <c r="D8" s="161">
        <v>0</v>
      </c>
      <c r="E8" s="161">
        <v>0</v>
      </c>
      <c r="F8" s="161">
        <v>0</v>
      </c>
      <c r="G8" s="161">
        <v>0</v>
      </c>
      <c r="H8" s="161">
        <v>-546</v>
      </c>
      <c r="I8" s="161">
        <v>0</v>
      </c>
      <c r="J8" s="161">
        <v>0</v>
      </c>
      <c r="K8" s="161">
        <v>0</v>
      </c>
      <c r="L8" s="162">
        <v>0</v>
      </c>
      <c r="M8" s="163">
        <v>0</v>
      </c>
    </row>
    <row r="9" spans="1:13">
      <c r="A9" s="152">
        <v>1</v>
      </c>
      <c r="B9" s="153" t="s">
        <v>127</v>
      </c>
      <c r="C9" s="154">
        <v>2013</v>
      </c>
      <c r="D9" s="155">
        <v>0</v>
      </c>
      <c r="E9" s="155">
        <v>0</v>
      </c>
      <c r="F9" s="155">
        <v>0</v>
      </c>
      <c r="G9" s="155">
        <v>0</v>
      </c>
      <c r="H9" s="155">
        <v>29927</v>
      </c>
      <c r="I9" s="155">
        <v>6600</v>
      </c>
      <c r="J9" s="155">
        <v>0</v>
      </c>
      <c r="K9" s="155">
        <v>0</v>
      </c>
      <c r="L9" s="156">
        <v>0</v>
      </c>
      <c r="M9" s="157">
        <v>0</v>
      </c>
    </row>
    <row r="10" spans="1:13">
      <c r="A10" s="158">
        <v>1</v>
      </c>
      <c r="B10" s="159" t="s">
        <v>127</v>
      </c>
      <c r="C10" s="160">
        <v>2014</v>
      </c>
      <c r="D10" s="161">
        <v>0</v>
      </c>
      <c r="E10" s="161">
        <v>0</v>
      </c>
      <c r="F10" s="161">
        <v>0</v>
      </c>
      <c r="G10" s="161">
        <v>0</v>
      </c>
      <c r="H10" s="161">
        <v>-75837</v>
      </c>
      <c r="I10" s="161">
        <v>7640</v>
      </c>
      <c r="J10" s="161">
        <v>0</v>
      </c>
      <c r="K10" s="161">
        <v>0</v>
      </c>
      <c r="L10" s="162">
        <v>0</v>
      </c>
      <c r="M10" s="163">
        <v>0</v>
      </c>
    </row>
    <row r="11" spans="1:13">
      <c r="A11" s="152">
        <v>1</v>
      </c>
      <c r="B11" s="153" t="s">
        <v>127</v>
      </c>
      <c r="C11" s="154">
        <v>2015</v>
      </c>
      <c r="D11" s="155">
        <v>0</v>
      </c>
      <c r="E11" s="155">
        <v>0</v>
      </c>
      <c r="F11" s="155">
        <v>0</v>
      </c>
      <c r="G11" s="155">
        <v>0</v>
      </c>
      <c r="H11" s="155">
        <v>6810</v>
      </c>
      <c r="I11" s="155">
        <v>27939</v>
      </c>
      <c r="J11" s="155">
        <v>0</v>
      </c>
      <c r="K11" s="155">
        <v>0</v>
      </c>
      <c r="L11" s="156">
        <v>0</v>
      </c>
      <c r="M11" s="157">
        <v>0</v>
      </c>
    </row>
    <row r="12" spans="1:13">
      <c r="A12" s="158">
        <v>1</v>
      </c>
      <c r="B12" s="159" t="s">
        <v>127</v>
      </c>
      <c r="C12" s="160">
        <v>2016</v>
      </c>
      <c r="D12" s="161">
        <v>0</v>
      </c>
      <c r="E12" s="161">
        <v>0</v>
      </c>
      <c r="F12" s="161">
        <v>0</v>
      </c>
      <c r="G12" s="161">
        <v>0</v>
      </c>
      <c r="H12" s="161">
        <v>17701</v>
      </c>
      <c r="I12" s="161">
        <v>43762</v>
      </c>
      <c r="J12" s="161">
        <v>0</v>
      </c>
      <c r="K12" s="161">
        <v>0</v>
      </c>
      <c r="L12" s="162">
        <v>0</v>
      </c>
      <c r="M12" s="163">
        <v>0</v>
      </c>
    </row>
    <row r="13" spans="1:13">
      <c r="A13" s="158">
        <v>1</v>
      </c>
      <c r="B13" s="159" t="s">
        <v>127</v>
      </c>
      <c r="C13" s="160">
        <v>2017</v>
      </c>
      <c r="D13" s="161">
        <v>0</v>
      </c>
      <c r="E13" s="161">
        <v>0</v>
      </c>
      <c r="F13" s="161">
        <v>0</v>
      </c>
      <c r="G13" s="161">
        <v>0</v>
      </c>
      <c r="H13" s="161">
        <v>67651</v>
      </c>
      <c r="I13" s="161">
        <v>35352</v>
      </c>
      <c r="J13" s="161">
        <v>0</v>
      </c>
      <c r="K13" s="161">
        <v>0</v>
      </c>
      <c r="L13" s="162">
        <v>0</v>
      </c>
      <c r="M13" s="163">
        <v>0</v>
      </c>
    </row>
    <row r="14" spans="1:13">
      <c r="A14" s="152">
        <v>1</v>
      </c>
      <c r="B14" s="153" t="s">
        <v>127</v>
      </c>
      <c r="C14" s="154">
        <v>2018</v>
      </c>
      <c r="D14" s="155">
        <v>0</v>
      </c>
      <c r="E14" s="155">
        <v>0</v>
      </c>
      <c r="F14" s="155">
        <v>0</v>
      </c>
      <c r="G14" s="155">
        <v>0</v>
      </c>
      <c r="H14" s="155">
        <v>120452</v>
      </c>
      <c r="I14" s="155">
        <v>32177.3</v>
      </c>
      <c r="J14" s="155">
        <v>0</v>
      </c>
      <c r="K14" s="155">
        <v>0</v>
      </c>
      <c r="L14" s="156">
        <v>0</v>
      </c>
      <c r="M14" s="157">
        <v>0</v>
      </c>
    </row>
    <row r="15" spans="1:13">
      <c r="A15" s="152">
        <v>1</v>
      </c>
      <c r="B15" s="153" t="s">
        <v>127</v>
      </c>
      <c r="C15" s="154">
        <v>2019</v>
      </c>
      <c r="D15" s="155">
        <v>0</v>
      </c>
      <c r="E15" s="155">
        <v>0</v>
      </c>
      <c r="F15" s="155">
        <v>0</v>
      </c>
      <c r="G15" s="155">
        <v>0</v>
      </c>
      <c r="H15" s="155">
        <v>202712</v>
      </c>
      <c r="I15" s="155">
        <v>7983.15</v>
      </c>
      <c r="J15" s="155">
        <v>18720</v>
      </c>
      <c r="K15" s="155">
        <v>1823</v>
      </c>
      <c r="L15" s="156">
        <v>1</v>
      </c>
      <c r="M15" s="157">
        <v>0</v>
      </c>
    </row>
    <row r="16" spans="1:13">
      <c r="A16" s="152">
        <v>1</v>
      </c>
      <c r="B16" s="153" t="s">
        <v>127</v>
      </c>
      <c r="C16" s="154">
        <v>2020</v>
      </c>
      <c r="D16" s="155">
        <v>0</v>
      </c>
      <c r="E16" s="155">
        <v>0</v>
      </c>
      <c r="F16" s="155">
        <v>0</v>
      </c>
      <c r="G16" s="155">
        <v>0</v>
      </c>
      <c r="H16" s="155">
        <v>284077</v>
      </c>
      <c r="I16" s="155">
        <v>96843.3</v>
      </c>
      <c r="J16" s="155">
        <v>47408</v>
      </c>
      <c r="K16" s="155">
        <v>1097</v>
      </c>
      <c r="L16" s="156">
        <v>-1</v>
      </c>
      <c r="M16" s="157">
        <v>-1</v>
      </c>
    </row>
    <row r="17" spans="1:13">
      <c r="A17" s="152">
        <v>1</v>
      </c>
      <c r="B17" s="153" t="s">
        <v>127</v>
      </c>
      <c r="C17" s="154">
        <v>2021</v>
      </c>
      <c r="D17" s="155">
        <v>0</v>
      </c>
      <c r="E17" s="155">
        <v>0</v>
      </c>
      <c r="F17" s="155">
        <v>0</v>
      </c>
      <c r="G17" s="155">
        <v>0</v>
      </c>
      <c r="H17" s="155">
        <v>143872</v>
      </c>
      <c r="I17" s="155">
        <v>64340.45</v>
      </c>
      <c r="J17" s="155">
        <v>17185</v>
      </c>
      <c r="K17" s="155">
        <v>542</v>
      </c>
      <c r="L17" s="156">
        <v>1</v>
      </c>
      <c r="M17" s="157">
        <v>-5</v>
      </c>
    </row>
    <row r="18" spans="1:13">
      <c r="A18" s="152">
        <v>1</v>
      </c>
      <c r="B18" s="153" t="s">
        <v>127</v>
      </c>
      <c r="C18" s="154">
        <v>2022</v>
      </c>
      <c r="D18" s="155">
        <v>102471800</v>
      </c>
      <c r="E18" s="155">
        <v>1021934000</v>
      </c>
      <c r="F18" s="155">
        <v>1684000</v>
      </c>
      <c r="G18" s="155">
        <v>20287000</v>
      </c>
      <c r="H18" s="155">
        <v>6298055.9500000002</v>
      </c>
      <c r="I18" s="155">
        <v>1816259</v>
      </c>
      <c r="J18" s="155">
        <v>116701.25</v>
      </c>
      <c r="K18" s="155">
        <v>14980.7</v>
      </c>
      <c r="L18" s="156">
        <v>1232</v>
      </c>
      <c r="M18" s="157">
        <v>76</v>
      </c>
    </row>
    <row r="19" spans="1:13">
      <c r="A19" s="158">
        <v>2</v>
      </c>
      <c r="B19" s="159" t="s">
        <v>113</v>
      </c>
      <c r="C19" s="160">
        <v>1995</v>
      </c>
      <c r="D19" s="161">
        <v>0</v>
      </c>
      <c r="E19" s="161">
        <v>0</v>
      </c>
      <c r="F19" s="161">
        <v>0</v>
      </c>
      <c r="G19" s="161">
        <v>0</v>
      </c>
      <c r="H19" s="161">
        <v>0</v>
      </c>
      <c r="I19" s="161">
        <v>0</v>
      </c>
      <c r="J19" s="161">
        <v>0</v>
      </c>
      <c r="K19" s="161">
        <v>0</v>
      </c>
      <c r="L19" s="162">
        <v>0</v>
      </c>
      <c r="M19" s="163">
        <v>0</v>
      </c>
    </row>
    <row r="20" spans="1:13">
      <c r="A20" s="158">
        <v>2</v>
      </c>
      <c r="B20" s="159" t="s">
        <v>113</v>
      </c>
      <c r="C20" s="160">
        <v>1996</v>
      </c>
      <c r="D20" s="161">
        <v>0</v>
      </c>
      <c r="E20" s="161">
        <v>0</v>
      </c>
      <c r="F20" s="161">
        <v>0</v>
      </c>
      <c r="G20" s="161">
        <v>0</v>
      </c>
      <c r="H20" s="161">
        <v>0</v>
      </c>
      <c r="I20" s="161">
        <v>0</v>
      </c>
      <c r="J20" s="161">
        <v>0</v>
      </c>
      <c r="K20" s="161">
        <v>0</v>
      </c>
      <c r="L20" s="162">
        <v>0</v>
      </c>
      <c r="M20" s="163">
        <v>0</v>
      </c>
    </row>
    <row r="21" spans="1:13">
      <c r="A21" s="152">
        <v>2</v>
      </c>
      <c r="B21" s="153" t="s">
        <v>113</v>
      </c>
      <c r="C21" s="154">
        <v>1997</v>
      </c>
      <c r="D21" s="155">
        <v>0</v>
      </c>
      <c r="E21" s="155">
        <v>0</v>
      </c>
      <c r="F21" s="155">
        <v>0</v>
      </c>
      <c r="G21" s="155">
        <v>0</v>
      </c>
      <c r="H21" s="155">
        <v>0</v>
      </c>
      <c r="I21" s="155">
        <v>0</v>
      </c>
      <c r="J21" s="155">
        <v>0</v>
      </c>
      <c r="K21" s="155">
        <v>0</v>
      </c>
      <c r="L21" s="156">
        <v>0</v>
      </c>
      <c r="M21" s="157">
        <v>0</v>
      </c>
    </row>
    <row r="22" spans="1:13">
      <c r="A22" s="158">
        <v>2</v>
      </c>
      <c r="B22" s="159" t="s">
        <v>113</v>
      </c>
      <c r="C22" s="160">
        <v>1999</v>
      </c>
      <c r="D22" s="161">
        <v>0</v>
      </c>
      <c r="E22" s="161">
        <v>0</v>
      </c>
      <c r="F22" s="161">
        <v>0</v>
      </c>
      <c r="G22" s="161">
        <v>0</v>
      </c>
      <c r="H22" s="161">
        <v>0</v>
      </c>
      <c r="I22" s="161">
        <v>0</v>
      </c>
      <c r="J22" s="161">
        <v>0</v>
      </c>
      <c r="K22" s="161">
        <v>0</v>
      </c>
      <c r="L22" s="162">
        <v>0</v>
      </c>
      <c r="M22" s="163">
        <v>0</v>
      </c>
    </row>
    <row r="23" spans="1:13">
      <c r="A23" s="158">
        <v>2</v>
      </c>
      <c r="B23" s="159" t="s">
        <v>113</v>
      </c>
      <c r="C23" s="160">
        <v>2000</v>
      </c>
      <c r="D23" s="161">
        <v>0</v>
      </c>
      <c r="E23" s="161">
        <v>0</v>
      </c>
      <c r="F23" s="161">
        <v>0</v>
      </c>
      <c r="G23" s="161">
        <v>0</v>
      </c>
      <c r="H23" s="161">
        <v>0</v>
      </c>
      <c r="I23" s="161">
        <v>0</v>
      </c>
      <c r="J23" s="161">
        <v>0</v>
      </c>
      <c r="K23" s="161">
        <v>0</v>
      </c>
      <c r="L23" s="162">
        <v>-2</v>
      </c>
      <c r="M23" s="163">
        <v>0</v>
      </c>
    </row>
    <row r="24" spans="1:13">
      <c r="A24" s="158">
        <v>2</v>
      </c>
      <c r="B24" s="159" t="s">
        <v>113</v>
      </c>
      <c r="C24" s="160">
        <v>2002</v>
      </c>
      <c r="D24" s="161">
        <v>0</v>
      </c>
      <c r="E24" s="161">
        <v>0</v>
      </c>
      <c r="F24" s="161">
        <v>0</v>
      </c>
      <c r="G24" s="161">
        <v>0</v>
      </c>
      <c r="H24" s="161">
        <v>0</v>
      </c>
      <c r="I24" s="161">
        <v>0</v>
      </c>
      <c r="J24" s="161">
        <v>0</v>
      </c>
      <c r="K24" s="161">
        <v>0</v>
      </c>
      <c r="L24" s="162">
        <v>0</v>
      </c>
      <c r="M24" s="163">
        <v>0</v>
      </c>
    </row>
    <row r="25" spans="1:13">
      <c r="A25" s="158">
        <v>2</v>
      </c>
      <c r="B25" s="159" t="s">
        <v>113</v>
      </c>
      <c r="C25" s="160">
        <v>2003</v>
      </c>
      <c r="D25" s="161">
        <v>0</v>
      </c>
      <c r="E25" s="161">
        <v>0</v>
      </c>
      <c r="F25" s="161">
        <v>0</v>
      </c>
      <c r="G25" s="161">
        <v>0</v>
      </c>
      <c r="H25" s="161">
        <v>0</v>
      </c>
      <c r="I25" s="161">
        <v>0</v>
      </c>
      <c r="J25" s="161">
        <v>0</v>
      </c>
      <c r="K25" s="161">
        <v>0</v>
      </c>
      <c r="L25" s="162">
        <v>0</v>
      </c>
      <c r="M25" s="163">
        <v>0</v>
      </c>
    </row>
    <row r="26" spans="1:13">
      <c r="A26" s="158">
        <v>2</v>
      </c>
      <c r="B26" s="159" t="s">
        <v>113</v>
      </c>
      <c r="C26" s="160">
        <v>2004</v>
      </c>
      <c r="D26" s="161">
        <v>0</v>
      </c>
      <c r="E26" s="161">
        <v>0</v>
      </c>
      <c r="F26" s="161">
        <v>0</v>
      </c>
      <c r="G26" s="161">
        <v>0</v>
      </c>
      <c r="H26" s="161">
        <v>0</v>
      </c>
      <c r="I26" s="161">
        <v>0</v>
      </c>
      <c r="J26" s="161">
        <v>0</v>
      </c>
      <c r="K26" s="161">
        <v>0</v>
      </c>
      <c r="L26" s="162">
        <v>0</v>
      </c>
      <c r="M26" s="163">
        <v>0</v>
      </c>
    </row>
    <row r="27" spans="1:13">
      <c r="A27" s="158">
        <v>2</v>
      </c>
      <c r="B27" s="159" t="s">
        <v>113</v>
      </c>
      <c r="C27" s="160">
        <v>2006</v>
      </c>
      <c r="D27" s="161">
        <v>0</v>
      </c>
      <c r="E27" s="161">
        <v>0</v>
      </c>
      <c r="F27" s="161">
        <v>0</v>
      </c>
      <c r="G27" s="161">
        <v>0</v>
      </c>
      <c r="H27" s="161">
        <v>0</v>
      </c>
      <c r="I27" s="161">
        <v>0</v>
      </c>
      <c r="J27" s="161">
        <v>0</v>
      </c>
      <c r="K27" s="161">
        <v>0</v>
      </c>
      <c r="L27" s="162">
        <v>0</v>
      </c>
      <c r="M27" s="163">
        <v>0</v>
      </c>
    </row>
    <row r="28" spans="1:13">
      <c r="A28" s="152">
        <v>2</v>
      </c>
      <c r="B28" s="153" t="s">
        <v>113</v>
      </c>
      <c r="C28" s="154">
        <v>2007</v>
      </c>
      <c r="D28" s="155">
        <v>0</v>
      </c>
      <c r="E28" s="155">
        <v>0</v>
      </c>
      <c r="F28" s="155">
        <v>0</v>
      </c>
      <c r="G28" s="155">
        <v>0</v>
      </c>
      <c r="H28" s="155">
        <v>-1200</v>
      </c>
      <c r="I28" s="155">
        <v>0</v>
      </c>
      <c r="J28" s="155">
        <v>0</v>
      </c>
      <c r="K28" s="155">
        <v>0</v>
      </c>
      <c r="L28" s="156">
        <v>0</v>
      </c>
      <c r="M28" s="157">
        <v>1</v>
      </c>
    </row>
    <row r="29" spans="1:13">
      <c r="A29" s="152">
        <v>2</v>
      </c>
      <c r="B29" s="153" t="s">
        <v>113</v>
      </c>
      <c r="C29" s="154">
        <v>2008</v>
      </c>
      <c r="D29" s="155">
        <v>0</v>
      </c>
      <c r="E29" s="155">
        <v>0</v>
      </c>
      <c r="F29" s="155">
        <v>0</v>
      </c>
      <c r="G29" s="155">
        <v>0</v>
      </c>
      <c r="H29" s="155">
        <v>0</v>
      </c>
      <c r="I29" s="155">
        <v>0</v>
      </c>
      <c r="J29" s="155">
        <v>0</v>
      </c>
      <c r="K29" s="155">
        <v>0</v>
      </c>
      <c r="L29" s="156">
        <v>0</v>
      </c>
      <c r="M29" s="157">
        <v>1</v>
      </c>
    </row>
    <row r="30" spans="1:13">
      <c r="A30" s="158">
        <v>2</v>
      </c>
      <c r="B30" s="159" t="s">
        <v>113</v>
      </c>
      <c r="C30" s="160">
        <v>2009</v>
      </c>
      <c r="D30" s="161">
        <v>0</v>
      </c>
      <c r="E30" s="161">
        <v>0</v>
      </c>
      <c r="F30" s="161">
        <v>0</v>
      </c>
      <c r="G30" s="161">
        <v>0</v>
      </c>
      <c r="H30" s="161">
        <v>-1600</v>
      </c>
      <c r="I30" s="161">
        <v>0</v>
      </c>
      <c r="J30" s="161">
        <v>0</v>
      </c>
      <c r="K30" s="161">
        <v>0</v>
      </c>
      <c r="L30" s="162">
        <v>-2</v>
      </c>
      <c r="M30" s="163">
        <v>1</v>
      </c>
    </row>
    <row r="31" spans="1:13">
      <c r="A31" s="152">
        <v>2</v>
      </c>
      <c r="B31" s="153" t="s">
        <v>113</v>
      </c>
      <c r="C31" s="154">
        <v>2011</v>
      </c>
      <c r="D31" s="155">
        <v>0</v>
      </c>
      <c r="E31" s="155">
        <v>0</v>
      </c>
      <c r="F31" s="155">
        <v>0</v>
      </c>
      <c r="G31" s="155">
        <v>0</v>
      </c>
      <c r="H31" s="155">
        <v>-13803</v>
      </c>
      <c r="I31" s="155">
        <v>0</v>
      </c>
      <c r="J31" s="155">
        <v>0</v>
      </c>
      <c r="K31" s="155">
        <v>0</v>
      </c>
      <c r="L31" s="156">
        <v>-4</v>
      </c>
      <c r="M31" s="157">
        <v>1</v>
      </c>
    </row>
    <row r="32" spans="1:13">
      <c r="A32" s="152">
        <v>2</v>
      </c>
      <c r="B32" s="153" t="s">
        <v>113</v>
      </c>
      <c r="C32" s="154">
        <v>2012</v>
      </c>
      <c r="D32" s="155">
        <v>0</v>
      </c>
      <c r="E32" s="155">
        <v>0</v>
      </c>
      <c r="F32" s="155">
        <v>0</v>
      </c>
      <c r="G32" s="155">
        <v>0</v>
      </c>
      <c r="H32" s="155">
        <v>-1200</v>
      </c>
      <c r="I32" s="155">
        <v>0</v>
      </c>
      <c r="J32" s="155">
        <v>0</v>
      </c>
      <c r="K32" s="155">
        <v>0</v>
      </c>
      <c r="L32" s="156">
        <v>-8</v>
      </c>
      <c r="M32" s="157">
        <v>1</v>
      </c>
    </row>
    <row r="33" spans="1:13">
      <c r="A33" s="158">
        <v>2</v>
      </c>
      <c r="B33" s="159" t="s">
        <v>113</v>
      </c>
      <c r="C33" s="160">
        <v>2013</v>
      </c>
      <c r="D33" s="161">
        <v>0</v>
      </c>
      <c r="E33" s="161">
        <v>0</v>
      </c>
      <c r="F33" s="161">
        <v>0</v>
      </c>
      <c r="G33" s="161">
        <v>0</v>
      </c>
      <c r="H33" s="161">
        <v>-720</v>
      </c>
      <c r="I33" s="161">
        <v>0</v>
      </c>
      <c r="J33" s="161">
        <v>0</v>
      </c>
      <c r="K33" s="161">
        <v>0</v>
      </c>
      <c r="L33" s="162">
        <v>-11</v>
      </c>
      <c r="M33" s="163">
        <v>2</v>
      </c>
    </row>
    <row r="34" spans="1:13">
      <c r="A34" s="152">
        <v>2</v>
      </c>
      <c r="B34" s="153" t="s">
        <v>113</v>
      </c>
      <c r="C34" s="154">
        <v>2014</v>
      </c>
      <c r="D34" s="155">
        <v>0</v>
      </c>
      <c r="E34" s="155">
        <v>0</v>
      </c>
      <c r="F34" s="155">
        <v>0</v>
      </c>
      <c r="G34" s="155">
        <v>0</v>
      </c>
      <c r="H34" s="155">
        <v>0</v>
      </c>
      <c r="I34" s="155">
        <v>0</v>
      </c>
      <c r="J34" s="155">
        <v>0</v>
      </c>
      <c r="K34" s="155">
        <v>0</v>
      </c>
      <c r="L34" s="156">
        <v>-18</v>
      </c>
      <c r="M34" s="157">
        <v>3</v>
      </c>
    </row>
    <row r="35" spans="1:13">
      <c r="A35" s="158">
        <v>2</v>
      </c>
      <c r="B35" s="159" t="s">
        <v>113</v>
      </c>
      <c r="C35" s="160">
        <v>2015</v>
      </c>
      <c r="D35" s="161">
        <v>0</v>
      </c>
      <c r="E35" s="161">
        <v>0</v>
      </c>
      <c r="F35" s="161">
        <v>0</v>
      </c>
      <c r="G35" s="161">
        <v>0</v>
      </c>
      <c r="H35" s="161">
        <v>-840</v>
      </c>
      <c r="I35" s="161">
        <v>0</v>
      </c>
      <c r="J35" s="161">
        <v>0</v>
      </c>
      <c r="K35" s="161">
        <v>0</v>
      </c>
      <c r="L35" s="162">
        <v>-25</v>
      </c>
      <c r="M35" s="163">
        <v>3</v>
      </c>
    </row>
    <row r="36" spans="1:13">
      <c r="A36" s="152">
        <v>2</v>
      </c>
      <c r="B36" s="153" t="s">
        <v>113</v>
      </c>
      <c r="C36" s="154">
        <v>2016</v>
      </c>
      <c r="D36" s="155">
        <v>0</v>
      </c>
      <c r="E36" s="155">
        <v>0</v>
      </c>
      <c r="F36" s="155">
        <v>0</v>
      </c>
      <c r="G36" s="155">
        <v>0</v>
      </c>
      <c r="H36" s="155">
        <v>29559</v>
      </c>
      <c r="I36" s="155">
        <v>-320</v>
      </c>
      <c r="J36" s="155">
        <v>22832</v>
      </c>
      <c r="K36" s="155">
        <v>1184</v>
      </c>
      <c r="L36" s="156">
        <v>-38</v>
      </c>
      <c r="M36" s="157">
        <v>4</v>
      </c>
    </row>
    <row r="37" spans="1:13">
      <c r="A37" s="152">
        <v>2</v>
      </c>
      <c r="B37" s="153" t="s">
        <v>113</v>
      </c>
      <c r="C37" s="154">
        <v>2017</v>
      </c>
      <c r="D37" s="155">
        <v>0</v>
      </c>
      <c r="E37" s="155">
        <v>0</v>
      </c>
      <c r="F37" s="155">
        <v>0</v>
      </c>
      <c r="G37" s="155">
        <v>0</v>
      </c>
      <c r="H37" s="155">
        <v>51093</v>
      </c>
      <c r="I37" s="155">
        <v>-848</v>
      </c>
      <c r="J37" s="155">
        <v>-2688</v>
      </c>
      <c r="K37" s="155">
        <v>2198</v>
      </c>
      <c r="L37" s="156">
        <v>-51</v>
      </c>
      <c r="M37" s="157">
        <v>7</v>
      </c>
    </row>
    <row r="38" spans="1:13">
      <c r="A38" s="158">
        <v>2</v>
      </c>
      <c r="B38" s="159" t="s">
        <v>113</v>
      </c>
      <c r="C38" s="160">
        <v>2018</v>
      </c>
      <c r="D38" s="161">
        <v>0</v>
      </c>
      <c r="E38" s="161">
        <v>0</v>
      </c>
      <c r="F38" s="161">
        <v>0</v>
      </c>
      <c r="G38" s="161">
        <v>0</v>
      </c>
      <c r="H38" s="161">
        <v>85759</v>
      </c>
      <c r="I38" s="161">
        <v>407</v>
      </c>
      <c r="J38" s="161">
        <v>44128</v>
      </c>
      <c r="K38" s="161">
        <v>3146</v>
      </c>
      <c r="L38" s="162">
        <v>-59</v>
      </c>
      <c r="M38" s="163">
        <v>10</v>
      </c>
    </row>
    <row r="39" spans="1:13">
      <c r="A39" s="158">
        <v>2</v>
      </c>
      <c r="B39" s="159" t="s">
        <v>113</v>
      </c>
      <c r="C39" s="160">
        <v>2019</v>
      </c>
      <c r="D39" s="161">
        <v>0</v>
      </c>
      <c r="E39" s="161">
        <v>0</v>
      </c>
      <c r="F39" s="161">
        <v>0</v>
      </c>
      <c r="G39" s="161">
        <v>0</v>
      </c>
      <c r="H39" s="161">
        <v>643805</v>
      </c>
      <c r="I39" s="161">
        <v>62414</v>
      </c>
      <c r="J39" s="161">
        <v>124718</v>
      </c>
      <c r="K39" s="161">
        <v>17751</v>
      </c>
      <c r="L39" s="162">
        <v>-60</v>
      </c>
      <c r="M39" s="163">
        <v>16</v>
      </c>
    </row>
    <row r="40" spans="1:13">
      <c r="A40" s="158">
        <v>2</v>
      </c>
      <c r="B40" s="159" t="s">
        <v>113</v>
      </c>
      <c r="C40" s="160">
        <v>2020</v>
      </c>
      <c r="D40" s="161">
        <v>0</v>
      </c>
      <c r="E40" s="161">
        <v>0</v>
      </c>
      <c r="F40" s="161">
        <v>0</v>
      </c>
      <c r="G40" s="161">
        <v>0</v>
      </c>
      <c r="H40" s="161">
        <v>1173712</v>
      </c>
      <c r="I40" s="161">
        <v>512586</v>
      </c>
      <c r="J40" s="161">
        <v>376390</v>
      </c>
      <c r="K40" s="161">
        <v>36233</v>
      </c>
      <c r="L40" s="162">
        <v>-56</v>
      </c>
      <c r="M40" s="163">
        <v>30</v>
      </c>
    </row>
    <row r="41" spans="1:13">
      <c r="A41" s="158">
        <v>2</v>
      </c>
      <c r="B41" s="159" t="s">
        <v>113</v>
      </c>
      <c r="C41" s="160">
        <v>2021</v>
      </c>
      <c r="D41" s="161">
        <v>0</v>
      </c>
      <c r="E41" s="161">
        <v>0</v>
      </c>
      <c r="F41" s="161">
        <v>0</v>
      </c>
      <c r="G41" s="161">
        <v>0</v>
      </c>
      <c r="H41" s="161">
        <v>940703</v>
      </c>
      <c r="I41" s="161">
        <v>121591</v>
      </c>
      <c r="J41" s="161">
        <v>6445</v>
      </c>
      <c r="K41" s="161">
        <v>1677</v>
      </c>
      <c r="L41" s="162">
        <v>2</v>
      </c>
      <c r="M41" s="163">
        <v>24</v>
      </c>
    </row>
    <row r="42" spans="1:13">
      <c r="A42" s="158">
        <v>2</v>
      </c>
      <c r="B42" s="159" t="s">
        <v>113</v>
      </c>
      <c r="C42" s="160">
        <v>2022</v>
      </c>
      <c r="D42" s="161">
        <v>437492136</v>
      </c>
      <c r="E42" s="161">
        <v>2284895130</v>
      </c>
      <c r="F42" s="161">
        <v>20670677</v>
      </c>
      <c r="G42" s="161">
        <v>295853000</v>
      </c>
      <c r="H42" s="161">
        <v>21666673.850000001</v>
      </c>
      <c r="I42" s="161">
        <v>2691424.85</v>
      </c>
      <c r="J42" s="161">
        <v>1429247</v>
      </c>
      <c r="K42" s="161">
        <v>215709.8</v>
      </c>
      <c r="L42" s="162">
        <v>7520</v>
      </c>
      <c r="M42" s="163">
        <v>555</v>
      </c>
    </row>
    <row r="43" spans="1:13">
      <c r="A43" s="158">
        <v>3</v>
      </c>
      <c r="B43" s="159" t="s">
        <v>51</v>
      </c>
      <c r="C43" s="160">
        <v>1998</v>
      </c>
      <c r="D43" s="161">
        <v>0</v>
      </c>
      <c r="E43" s="161">
        <v>0</v>
      </c>
      <c r="F43" s="161">
        <v>0</v>
      </c>
      <c r="G43" s="161">
        <v>0</v>
      </c>
      <c r="H43" s="161">
        <v>0</v>
      </c>
      <c r="I43" s="161">
        <v>0</v>
      </c>
      <c r="J43" s="161">
        <v>0</v>
      </c>
      <c r="K43" s="161">
        <v>0</v>
      </c>
      <c r="L43" s="162">
        <v>0</v>
      </c>
      <c r="M43" s="163">
        <v>0</v>
      </c>
    </row>
    <row r="44" spans="1:13">
      <c r="A44" s="152">
        <v>3</v>
      </c>
      <c r="B44" s="153" t="s">
        <v>51</v>
      </c>
      <c r="C44" s="154">
        <v>2000</v>
      </c>
      <c r="D44" s="155">
        <v>0</v>
      </c>
      <c r="E44" s="155">
        <v>0</v>
      </c>
      <c r="F44" s="155">
        <v>0</v>
      </c>
      <c r="G44" s="155">
        <v>0</v>
      </c>
      <c r="H44" s="155">
        <v>0</v>
      </c>
      <c r="I44" s="155">
        <v>0</v>
      </c>
      <c r="J44" s="155">
        <v>0</v>
      </c>
      <c r="K44" s="155">
        <v>0</v>
      </c>
      <c r="L44" s="156">
        <v>0</v>
      </c>
      <c r="M44" s="157">
        <v>0</v>
      </c>
    </row>
    <row r="45" spans="1:13">
      <c r="A45" s="158">
        <v>3</v>
      </c>
      <c r="B45" s="159" t="s">
        <v>51</v>
      </c>
      <c r="C45" s="160">
        <v>2001</v>
      </c>
      <c r="D45" s="161">
        <v>0</v>
      </c>
      <c r="E45" s="161">
        <v>0</v>
      </c>
      <c r="F45" s="161">
        <v>0</v>
      </c>
      <c r="G45" s="161">
        <v>0</v>
      </c>
      <c r="H45" s="161">
        <v>-840</v>
      </c>
      <c r="I45" s="161">
        <v>0</v>
      </c>
      <c r="J45" s="161">
        <v>0</v>
      </c>
      <c r="K45" s="161">
        <v>0</v>
      </c>
      <c r="L45" s="162">
        <v>0</v>
      </c>
      <c r="M45" s="163">
        <v>0</v>
      </c>
    </row>
    <row r="46" spans="1:13">
      <c r="A46" s="152">
        <v>3</v>
      </c>
      <c r="B46" s="153" t="s">
        <v>51</v>
      </c>
      <c r="C46" s="154">
        <v>2002</v>
      </c>
      <c r="D46" s="155">
        <v>0</v>
      </c>
      <c r="E46" s="155">
        <v>0</v>
      </c>
      <c r="F46" s="155">
        <v>0</v>
      </c>
      <c r="G46" s="155">
        <v>0</v>
      </c>
      <c r="H46" s="155">
        <v>0</v>
      </c>
      <c r="I46" s="155">
        <v>0</v>
      </c>
      <c r="J46" s="155">
        <v>0</v>
      </c>
      <c r="K46" s="155">
        <v>0</v>
      </c>
      <c r="L46" s="156">
        <v>0</v>
      </c>
      <c r="M46" s="157">
        <v>0</v>
      </c>
    </row>
    <row r="47" spans="1:13">
      <c r="A47" s="152">
        <v>3</v>
      </c>
      <c r="B47" s="153" t="s">
        <v>51</v>
      </c>
      <c r="C47" s="154">
        <v>2003</v>
      </c>
      <c r="D47" s="155">
        <v>0</v>
      </c>
      <c r="E47" s="155">
        <v>0</v>
      </c>
      <c r="F47" s="155">
        <v>0</v>
      </c>
      <c r="G47" s="155">
        <v>0</v>
      </c>
      <c r="H47" s="155">
        <v>0</v>
      </c>
      <c r="I47" s="155">
        <v>0</v>
      </c>
      <c r="J47" s="155">
        <v>0</v>
      </c>
      <c r="K47" s="155">
        <v>0</v>
      </c>
      <c r="L47" s="156">
        <v>0</v>
      </c>
      <c r="M47" s="157">
        <v>0</v>
      </c>
    </row>
    <row r="48" spans="1:13">
      <c r="A48" s="158">
        <v>3</v>
      </c>
      <c r="B48" s="159" t="s">
        <v>51</v>
      </c>
      <c r="C48" s="160">
        <v>2004</v>
      </c>
      <c r="D48" s="161">
        <v>0</v>
      </c>
      <c r="E48" s="161">
        <v>0</v>
      </c>
      <c r="F48" s="161">
        <v>0</v>
      </c>
      <c r="G48" s="161">
        <v>0</v>
      </c>
      <c r="H48" s="161">
        <v>0</v>
      </c>
      <c r="I48" s="161">
        <v>0</v>
      </c>
      <c r="J48" s="161">
        <v>0</v>
      </c>
      <c r="K48" s="161">
        <v>0</v>
      </c>
      <c r="L48" s="162">
        <v>0</v>
      </c>
      <c r="M48" s="163">
        <v>0</v>
      </c>
    </row>
    <row r="49" spans="1:13">
      <c r="A49" s="152">
        <v>3</v>
      </c>
      <c r="B49" s="153" t="s">
        <v>51</v>
      </c>
      <c r="C49" s="154">
        <v>2006</v>
      </c>
      <c r="D49" s="155">
        <v>0</v>
      </c>
      <c r="E49" s="155">
        <v>0</v>
      </c>
      <c r="F49" s="155">
        <v>0</v>
      </c>
      <c r="G49" s="155">
        <v>0</v>
      </c>
      <c r="H49" s="155">
        <v>0</v>
      </c>
      <c r="I49" s="155">
        <v>0</v>
      </c>
      <c r="J49" s="155">
        <v>0</v>
      </c>
      <c r="K49" s="155">
        <v>0</v>
      </c>
      <c r="L49" s="156">
        <v>0</v>
      </c>
      <c r="M49" s="157">
        <v>0</v>
      </c>
    </row>
    <row r="50" spans="1:13">
      <c r="A50" s="152">
        <v>3</v>
      </c>
      <c r="B50" s="153" t="s">
        <v>51</v>
      </c>
      <c r="C50" s="154">
        <v>2007</v>
      </c>
      <c r="D50" s="155">
        <v>0</v>
      </c>
      <c r="E50" s="155">
        <v>0</v>
      </c>
      <c r="F50" s="155">
        <v>0</v>
      </c>
      <c r="G50" s="155">
        <v>0</v>
      </c>
      <c r="H50" s="155">
        <v>0</v>
      </c>
      <c r="I50" s="155">
        <v>0</v>
      </c>
      <c r="J50" s="155">
        <v>0</v>
      </c>
      <c r="K50" s="155">
        <v>0</v>
      </c>
      <c r="L50" s="156">
        <v>0</v>
      </c>
      <c r="M50" s="157">
        <v>0</v>
      </c>
    </row>
    <row r="51" spans="1:13">
      <c r="A51" s="152">
        <v>3</v>
      </c>
      <c r="B51" s="153" t="s">
        <v>51</v>
      </c>
      <c r="C51" s="154">
        <v>2008</v>
      </c>
      <c r="D51" s="155">
        <v>0</v>
      </c>
      <c r="E51" s="155">
        <v>0</v>
      </c>
      <c r="F51" s="155">
        <v>0</v>
      </c>
      <c r="G51" s="155">
        <v>0</v>
      </c>
      <c r="H51" s="155">
        <v>0</v>
      </c>
      <c r="I51" s="155">
        <v>0</v>
      </c>
      <c r="J51" s="155">
        <v>0</v>
      </c>
      <c r="K51" s="155">
        <v>0</v>
      </c>
      <c r="L51" s="156">
        <v>0</v>
      </c>
      <c r="M51" s="157">
        <v>0</v>
      </c>
    </row>
    <row r="52" spans="1:13">
      <c r="A52" s="152">
        <v>3</v>
      </c>
      <c r="B52" s="153" t="s">
        <v>51</v>
      </c>
      <c r="C52" s="154">
        <v>2010</v>
      </c>
      <c r="D52" s="155">
        <v>0</v>
      </c>
      <c r="E52" s="155">
        <v>0</v>
      </c>
      <c r="F52" s="155">
        <v>0</v>
      </c>
      <c r="G52" s="155">
        <v>0</v>
      </c>
      <c r="H52" s="155">
        <v>-2200</v>
      </c>
      <c r="I52" s="155">
        <v>0</v>
      </c>
      <c r="J52" s="155">
        <v>0</v>
      </c>
      <c r="K52" s="155">
        <v>0</v>
      </c>
      <c r="L52" s="156">
        <v>0</v>
      </c>
      <c r="M52" s="157">
        <v>0</v>
      </c>
    </row>
    <row r="53" spans="1:13">
      <c r="A53" s="152">
        <v>3</v>
      </c>
      <c r="B53" s="153" t="s">
        <v>51</v>
      </c>
      <c r="C53" s="154">
        <v>2013</v>
      </c>
      <c r="D53" s="155">
        <v>0</v>
      </c>
      <c r="E53" s="155">
        <v>0</v>
      </c>
      <c r="F53" s="155">
        <v>0</v>
      </c>
      <c r="G53" s="155">
        <v>0</v>
      </c>
      <c r="H53" s="155">
        <v>-500</v>
      </c>
      <c r="I53" s="155">
        <v>0</v>
      </c>
      <c r="J53" s="155">
        <v>0</v>
      </c>
      <c r="K53" s="155">
        <v>0</v>
      </c>
      <c r="L53" s="156">
        <v>0</v>
      </c>
      <c r="M53" s="157">
        <v>0</v>
      </c>
    </row>
    <row r="54" spans="1:13">
      <c r="A54" s="152">
        <v>3</v>
      </c>
      <c r="B54" s="153" t="s">
        <v>51</v>
      </c>
      <c r="C54" s="154">
        <v>2014</v>
      </c>
      <c r="D54" s="155">
        <v>0</v>
      </c>
      <c r="E54" s="155">
        <v>0</v>
      </c>
      <c r="F54" s="155">
        <v>0</v>
      </c>
      <c r="G54" s="155">
        <v>0</v>
      </c>
      <c r="H54" s="155">
        <v>0</v>
      </c>
      <c r="I54" s="155">
        <v>0</v>
      </c>
      <c r="J54" s="155">
        <v>0</v>
      </c>
      <c r="K54" s="155">
        <v>0</v>
      </c>
      <c r="L54" s="156">
        <v>0</v>
      </c>
      <c r="M54" s="157">
        <v>0</v>
      </c>
    </row>
    <row r="55" spans="1:13">
      <c r="A55" s="158">
        <v>3</v>
      </c>
      <c r="B55" s="159" t="s">
        <v>51</v>
      </c>
      <c r="C55" s="160">
        <v>2015</v>
      </c>
      <c r="D55" s="161">
        <v>0</v>
      </c>
      <c r="E55" s="161">
        <v>0</v>
      </c>
      <c r="F55" s="161">
        <v>0</v>
      </c>
      <c r="G55" s="161">
        <v>0</v>
      </c>
      <c r="H55" s="161">
        <v>-300</v>
      </c>
      <c r="I55" s="161">
        <v>0</v>
      </c>
      <c r="J55" s="161">
        <v>0</v>
      </c>
      <c r="K55" s="161">
        <v>0</v>
      </c>
      <c r="L55" s="162">
        <v>0</v>
      </c>
      <c r="M55" s="163">
        <v>0</v>
      </c>
    </row>
    <row r="56" spans="1:13">
      <c r="A56" s="152">
        <v>3</v>
      </c>
      <c r="B56" s="153" t="s">
        <v>51</v>
      </c>
      <c r="C56" s="154">
        <v>2016</v>
      </c>
      <c r="D56" s="155">
        <v>0</v>
      </c>
      <c r="E56" s="155">
        <v>0</v>
      </c>
      <c r="F56" s="155">
        <v>0</v>
      </c>
      <c r="G56" s="155">
        <v>0</v>
      </c>
      <c r="H56" s="155">
        <v>0</v>
      </c>
      <c r="I56" s="155">
        <v>0</v>
      </c>
      <c r="J56" s="155">
        <v>0</v>
      </c>
      <c r="K56" s="155">
        <v>0</v>
      </c>
      <c r="L56" s="156">
        <v>0</v>
      </c>
      <c r="M56" s="157">
        <v>0</v>
      </c>
    </row>
    <row r="57" spans="1:13">
      <c r="A57" s="158">
        <v>3</v>
      </c>
      <c r="B57" s="159" t="s">
        <v>51</v>
      </c>
      <c r="C57" s="160">
        <v>2017</v>
      </c>
      <c r="D57" s="161">
        <v>0</v>
      </c>
      <c r="E57" s="161">
        <v>0</v>
      </c>
      <c r="F57" s="161">
        <v>0</v>
      </c>
      <c r="G57" s="161">
        <v>0</v>
      </c>
      <c r="H57" s="161">
        <v>27669</v>
      </c>
      <c r="I57" s="161">
        <v>-5</v>
      </c>
      <c r="J57" s="161">
        <v>0</v>
      </c>
      <c r="K57" s="161">
        <v>0</v>
      </c>
      <c r="L57" s="162">
        <v>0</v>
      </c>
      <c r="M57" s="163">
        <v>-1</v>
      </c>
    </row>
    <row r="58" spans="1:13">
      <c r="A58" s="152">
        <v>3</v>
      </c>
      <c r="B58" s="153" t="s">
        <v>51</v>
      </c>
      <c r="C58" s="154">
        <v>2018</v>
      </c>
      <c r="D58" s="155">
        <v>0</v>
      </c>
      <c r="E58" s="155">
        <v>0</v>
      </c>
      <c r="F58" s="155">
        <v>0</v>
      </c>
      <c r="G58" s="155">
        <v>0</v>
      </c>
      <c r="H58" s="155">
        <v>16698</v>
      </c>
      <c r="I58" s="155">
        <v>-297</v>
      </c>
      <c r="J58" s="155">
        <v>-144</v>
      </c>
      <c r="K58" s="155">
        <v>-8</v>
      </c>
      <c r="L58" s="156">
        <v>0</v>
      </c>
      <c r="M58" s="157">
        <v>-1</v>
      </c>
    </row>
    <row r="59" spans="1:13">
      <c r="A59" s="152">
        <v>3</v>
      </c>
      <c r="B59" s="153" t="s">
        <v>51</v>
      </c>
      <c r="C59" s="154">
        <v>2019</v>
      </c>
      <c r="D59" s="155">
        <v>0</v>
      </c>
      <c r="E59" s="155">
        <v>0</v>
      </c>
      <c r="F59" s="155">
        <v>0</v>
      </c>
      <c r="G59" s="155">
        <v>0</v>
      </c>
      <c r="H59" s="155">
        <v>218326</v>
      </c>
      <c r="I59" s="155">
        <v>8761.35</v>
      </c>
      <c r="J59" s="155">
        <v>-1128</v>
      </c>
      <c r="K59" s="155">
        <v>62</v>
      </c>
      <c r="L59" s="156">
        <v>3</v>
      </c>
      <c r="M59" s="157">
        <v>0</v>
      </c>
    </row>
    <row r="60" spans="1:13">
      <c r="A60" s="152">
        <v>3</v>
      </c>
      <c r="B60" s="153" t="s">
        <v>51</v>
      </c>
      <c r="C60" s="154">
        <v>2020</v>
      </c>
      <c r="D60" s="155">
        <v>0</v>
      </c>
      <c r="E60" s="155">
        <v>0</v>
      </c>
      <c r="F60" s="155">
        <v>0</v>
      </c>
      <c r="G60" s="155">
        <v>0</v>
      </c>
      <c r="H60" s="155">
        <v>389051</v>
      </c>
      <c r="I60" s="155">
        <v>120786.65</v>
      </c>
      <c r="J60" s="155">
        <v>5236</v>
      </c>
      <c r="K60" s="155">
        <v>-145</v>
      </c>
      <c r="L60" s="156">
        <v>8</v>
      </c>
      <c r="M60" s="157">
        <v>-1</v>
      </c>
    </row>
    <row r="61" spans="1:13">
      <c r="A61" s="152">
        <v>3</v>
      </c>
      <c r="B61" s="153" t="s">
        <v>51</v>
      </c>
      <c r="C61" s="154">
        <v>2021</v>
      </c>
      <c r="D61" s="155">
        <v>0</v>
      </c>
      <c r="E61" s="155">
        <v>0</v>
      </c>
      <c r="F61" s="155">
        <v>0</v>
      </c>
      <c r="G61" s="155">
        <v>0</v>
      </c>
      <c r="H61" s="155">
        <v>825568</v>
      </c>
      <c r="I61" s="155">
        <v>160281.60000000001</v>
      </c>
      <c r="J61" s="155">
        <v>79386</v>
      </c>
      <c r="K61" s="155">
        <v>759</v>
      </c>
      <c r="L61" s="156">
        <v>25</v>
      </c>
      <c r="M61" s="157">
        <v>-3</v>
      </c>
    </row>
    <row r="62" spans="1:13">
      <c r="A62" s="152">
        <v>3</v>
      </c>
      <c r="B62" s="153" t="s">
        <v>51</v>
      </c>
      <c r="C62" s="154">
        <v>2022</v>
      </c>
      <c r="D62" s="155">
        <v>228950300</v>
      </c>
      <c r="E62" s="155">
        <v>1132352000</v>
      </c>
      <c r="F62" s="155">
        <v>1326500</v>
      </c>
      <c r="G62" s="155">
        <v>19456000</v>
      </c>
      <c r="H62" s="155">
        <v>12355323.050000001</v>
      </c>
      <c r="I62" s="155">
        <v>1244142.7</v>
      </c>
      <c r="J62" s="155">
        <v>91077</v>
      </c>
      <c r="K62" s="155">
        <v>14120.6</v>
      </c>
      <c r="L62" s="156">
        <v>3215</v>
      </c>
      <c r="M62" s="157">
        <v>162</v>
      </c>
    </row>
    <row r="63" spans="1:13">
      <c r="A63" s="158">
        <v>4</v>
      </c>
      <c r="B63" s="159" t="s">
        <v>164</v>
      </c>
      <c r="C63" s="160">
        <v>2005</v>
      </c>
      <c r="D63" s="161">
        <v>0</v>
      </c>
      <c r="E63" s="161">
        <v>0</v>
      </c>
      <c r="F63" s="161">
        <v>0</v>
      </c>
      <c r="G63" s="161">
        <v>0</v>
      </c>
      <c r="H63" s="161">
        <v>0</v>
      </c>
      <c r="I63" s="161">
        <v>0</v>
      </c>
      <c r="J63" s="161">
        <v>0</v>
      </c>
      <c r="K63" s="161">
        <v>0</v>
      </c>
      <c r="L63" s="162">
        <v>0</v>
      </c>
      <c r="M63" s="163">
        <v>0</v>
      </c>
    </row>
    <row r="64" spans="1:13">
      <c r="A64" s="152">
        <v>4</v>
      </c>
      <c r="B64" s="153" t="s">
        <v>164</v>
      </c>
      <c r="C64" s="154">
        <v>2006</v>
      </c>
      <c r="D64" s="155">
        <v>0</v>
      </c>
      <c r="E64" s="155">
        <v>0</v>
      </c>
      <c r="F64" s="155">
        <v>0</v>
      </c>
      <c r="G64" s="155">
        <v>0</v>
      </c>
      <c r="H64" s="155">
        <v>0</v>
      </c>
      <c r="I64" s="155">
        <v>0</v>
      </c>
      <c r="J64" s="155">
        <v>0</v>
      </c>
      <c r="K64" s="155">
        <v>0</v>
      </c>
      <c r="L64" s="156">
        <v>0</v>
      </c>
      <c r="M64" s="157">
        <v>0</v>
      </c>
    </row>
    <row r="65" spans="1:13">
      <c r="A65" s="152">
        <v>4</v>
      </c>
      <c r="B65" s="153" t="s">
        <v>164</v>
      </c>
      <c r="C65" s="154">
        <v>2007</v>
      </c>
      <c r="D65" s="155">
        <v>0</v>
      </c>
      <c r="E65" s="155">
        <v>0</v>
      </c>
      <c r="F65" s="155">
        <v>0</v>
      </c>
      <c r="G65" s="155">
        <v>0</v>
      </c>
      <c r="H65" s="155">
        <v>0</v>
      </c>
      <c r="I65" s="155">
        <v>0</v>
      </c>
      <c r="J65" s="155">
        <v>0</v>
      </c>
      <c r="K65" s="155">
        <v>0</v>
      </c>
      <c r="L65" s="156">
        <v>0</v>
      </c>
      <c r="M65" s="157">
        <v>0</v>
      </c>
    </row>
    <row r="66" spans="1:13">
      <c r="A66" s="152">
        <v>4</v>
      </c>
      <c r="B66" s="153" t="s">
        <v>164</v>
      </c>
      <c r="C66" s="154">
        <v>2008</v>
      </c>
      <c r="D66" s="155">
        <v>0</v>
      </c>
      <c r="E66" s="155">
        <v>0</v>
      </c>
      <c r="F66" s="155">
        <v>0</v>
      </c>
      <c r="G66" s="155">
        <v>0</v>
      </c>
      <c r="H66" s="155">
        <v>0</v>
      </c>
      <c r="I66" s="155">
        <v>0</v>
      </c>
      <c r="J66" s="155">
        <v>0</v>
      </c>
      <c r="K66" s="155">
        <v>0</v>
      </c>
      <c r="L66" s="156">
        <v>0</v>
      </c>
      <c r="M66" s="157">
        <v>0</v>
      </c>
    </row>
    <row r="67" spans="1:13">
      <c r="A67" s="152">
        <v>4</v>
      </c>
      <c r="B67" s="153" t="s">
        <v>164</v>
      </c>
      <c r="C67" s="154">
        <v>2010</v>
      </c>
      <c r="D67" s="155">
        <v>0</v>
      </c>
      <c r="E67" s="155">
        <v>0</v>
      </c>
      <c r="F67" s="155">
        <v>0</v>
      </c>
      <c r="G67" s="155">
        <v>0</v>
      </c>
      <c r="H67" s="155">
        <v>-1180</v>
      </c>
      <c r="I67" s="155">
        <v>0</v>
      </c>
      <c r="J67" s="155">
        <v>0</v>
      </c>
      <c r="K67" s="155">
        <v>0</v>
      </c>
      <c r="L67" s="156">
        <v>0</v>
      </c>
      <c r="M67" s="157">
        <v>0</v>
      </c>
    </row>
    <row r="68" spans="1:13">
      <c r="A68" s="158">
        <v>4</v>
      </c>
      <c r="B68" s="159" t="s">
        <v>164</v>
      </c>
      <c r="C68" s="160">
        <v>2011</v>
      </c>
      <c r="D68" s="161">
        <v>0</v>
      </c>
      <c r="E68" s="161">
        <v>0</v>
      </c>
      <c r="F68" s="161">
        <v>0</v>
      </c>
      <c r="G68" s="161">
        <v>0</v>
      </c>
      <c r="H68" s="161">
        <v>-5500</v>
      </c>
      <c r="I68" s="161">
        <v>0</v>
      </c>
      <c r="J68" s="161">
        <v>0</v>
      </c>
      <c r="K68" s="161">
        <v>0</v>
      </c>
      <c r="L68" s="162">
        <v>0</v>
      </c>
      <c r="M68" s="163">
        <v>0</v>
      </c>
    </row>
    <row r="69" spans="1:13">
      <c r="A69" s="158">
        <v>4</v>
      </c>
      <c r="B69" s="159" t="s">
        <v>164</v>
      </c>
      <c r="C69" s="160">
        <v>2012</v>
      </c>
      <c r="D69" s="161">
        <v>0</v>
      </c>
      <c r="E69" s="161">
        <v>0</v>
      </c>
      <c r="F69" s="161">
        <v>0</v>
      </c>
      <c r="G69" s="161">
        <v>0</v>
      </c>
      <c r="H69" s="161">
        <v>0</v>
      </c>
      <c r="I69" s="161">
        <v>0</v>
      </c>
      <c r="J69" s="161">
        <v>0</v>
      </c>
      <c r="K69" s="161">
        <v>0</v>
      </c>
      <c r="L69" s="162">
        <v>0</v>
      </c>
      <c r="M69" s="163">
        <v>0</v>
      </c>
    </row>
    <row r="70" spans="1:13">
      <c r="A70" s="158">
        <v>4</v>
      </c>
      <c r="B70" s="159" t="s">
        <v>164</v>
      </c>
      <c r="C70" s="160">
        <v>2013</v>
      </c>
      <c r="D70" s="161">
        <v>0</v>
      </c>
      <c r="E70" s="161">
        <v>0</v>
      </c>
      <c r="F70" s="161">
        <v>0</v>
      </c>
      <c r="G70" s="161">
        <v>0</v>
      </c>
      <c r="H70" s="161">
        <v>0</v>
      </c>
      <c r="I70" s="161">
        <v>0</v>
      </c>
      <c r="J70" s="161">
        <v>0</v>
      </c>
      <c r="K70" s="161">
        <v>0</v>
      </c>
      <c r="L70" s="162">
        <v>0</v>
      </c>
      <c r="M70" s="163">
        <v>0</v>
      </c>
    </row>
    <row r="71" spans="1:13">
      <c r="A71" s="152">
        <v>4</v>
      </c>
      <c r="B71" s="153" t="s">
        <v>164</v>
      </c>
      <c r="C71" s="154">
        <v>2014</v>
      </c>
      <c r="D71" s="155">
        <v>0</v>
      </c>
      <c r="E71" s="155">
        <v>0</v>
      </c>
      <c r="F71" s="155">
        <v>0</v>
      </c>
      <c r="G71" s="155">
        <v>0</v>
      </c>
      <c r="H71" s="155">
        <v>0</v>
      </c>
      <c r="I71" s="155">
        <v>0</v>
      </c>
      <c r="J71" s="155">
        <v>0</v>
      </c>
      <c r="K71" s="155">
        <v>0</v>
      </c>
      <c r="L71" s="156">
        <v>0</v>
      </c>
      <c r="M71" s="157">
        <v>0</v>
      </c>
    </row>
    <row r="72" spans="1:13">
      <c r="A72" s="158">
        <v>4</v>
      </c>
      <c r="B72" s="159" t="s">
        <v>164</v>
      </c>
      <c r="C72" s="160">
        <v>2015</v>
      </c>
      <c r="D72" s="161">
        <v>0</v>
      </c>
      <c r="E72" s="161">
        <v>0</v>
      </c>
      <c r="F72" s="161">
        <v>0</v>
      </c>
      <c r="G72" s="161">
        <v>0</v>
      </c>
      <c r="H72" s="161">
        <v>0</v>
      </c>
      <c r="I72" s="161">
        <v>0</v>
      </c>
      <c r="J72" s="161">
        <v>0</v>
      </c>
      <c r="K72" s="161">
        <v>0</v>
      </c>
      <c r="L72" s="162">
        <v>0</v>
      </c>
      <c r="M72" s="163">
        <v>0</v>
      </c>
    </row>
    <row r="73" spans="1:13">
      <c r="A73" s="158">
        <v>4</v>
      </c>
      <c r="B73" s="159" t="s">
        <v>164</v>
      </c>
      <c r="C73" s="160">
        <v>2016</v>
      </c>
      <c r="D73" s="161">
        <v>0</v>
      </c>
      <c r="E73" s="161">
        <v>0</v>
      </c>
      <c r="F73" s="161">
        <v>0</v>
      </c>
      <c r="G73" s="161">
        <v>0</v>
      </c>
      <c r="H73" s="161">
        <v>0</v>
      </c>
      <c r="I73" s="161">
        <v>0</v>
      </c>
      <c r="J73" s="161">
        <v>0</v>
      </c>
      <c r="K73" s="161">
        <v>0</v>
      </c>
      <c r="L73" s="162">
        <v>0</v>
      </c>
      <c r="M73" s="163">
        <v>0</v>
      </c>
    </row>
    <row r="74" spans="1:13">
      <c r="A74" s="158">
        <v>4</v>
      </c>
      <c r="B74" s="159" t="s">
        <v>164</v>
      </c>
      <c r="C74" s="160">
        <v>2017</v>
      </c>
      <c r="D74" s="161">
        <v>0</v>
      </c>
      <c r="E74" s="161">
        <v>0</v>
      </c>
      <c r="F74" s="161">
        <v>0</v>
      </c>
      <c r="G74" s="161">
        <v>0</v>
      </c>
      <c r="H74" s="161">
        <v>5805</v>
      </c>
      <c r="I74" s="161">
        <v>-8504</v>
      </c>
      <c r="J74" s="161">
        <v>0</v>
      </c>
      <c r="K74" s="161">
        <v>0</v>
      </c>
      <c r="L74" s="162">
        <v>0</v>
      </c>
      <c r="M74" s="163">
        <v>0</v>
      </c>
    </row>
    <row r="75" spans="1:13">
      <c r="A75" s="158">
        <v>4</v>
      </c>
      <c r="B75" s="159" t="s">
        <v>164</v>
      </c>
      <c r="C75" s="160">
        <v>2018</v>
      </c>
      <c r="D75" s="161">
        <v>0</v>
      </c>
      <c r="E75" s="161">
        <v>0</v>
      </c>
      <c r="F75" s="161">
        <v>0</v>
      </c>
      <c r="G75" s="161">
        <v>0</v>
      </c>
      <c r="H75" s="161">
        <v>41982</v>
      </c>
      <c r="I75" s="161">
        <v>-498</v>
      </c>
      <c r="J75" s="161">
        <v>1040</v>
      </c>
      <c r="K75" s="161">
        <v>-75</v>
      </c>
      <c r="L75" s="162">
        <v>0</v>
      </c>
      <c r="M75" s="163">
        <v>0</v>
      </c>
    </row>
    <row r="76" spans="1:13">
      <c r="A76" s="158">
        <v>4</v>
      </c>
      <c r="B76" s="159" t="s">
        <v>164</v>
      </c>
      <c r="C76" s="160">
        <v>2019</v>
      </c>
      <c r="D76" s="161">
        <v>0</v>
      </c>
      <c r="E76" s="161">
        <v>0</v>
      </c>
      <c r="F76" s="161">
        <v>0</v>
      </c>
      <c r="G76" s="161">
        <v>0</v>
      </c>
      <c r="H76" s="161">
        <v>237283</v>
      </c>
      <c r="I76" s="161">
        <v>37796</v>
      </c>
      <c r="J76" s="161">
        <v>21784</v>
      </c>
      <c r="K76" s="161">
        <v>517</v>
      </c>
      <c r="L76" s="162">
        <v>0</v>
      </c>
      <c r="M76" s="163">
        <v>0</v>
      </c>
    </row>
    <row r="77" spans="1:13">
      <c r="A77" s="158">
        <v>4</v>
      </c>
      <c r="B77" s="159" t="s">
        <v>164</v>
      </c>
      <c r="C77" s="160">
        <v>2020</v>
      </c>
      <c r="D77" s="161">
        <v>0</v>
      </c>
      <c r="E77" s="161">
        <v>0</v>
      </c>
      <c r="F77" s="161">
        <v>0</v>
      </c>
      <c r="G77" s="161">
        <v>0</v>
      </c>
      <c r="H77" s="161">
        <v>436105</v>
      </c>
      <c r="I77" s="161">
        <v>259414</v>
      </c>
      <c r="J77" s="161">
        <v>17640</v>
      </c>
      <c r="K77" s="161">
        <v>4330</v>
      </c>
      <c r="L77" s="162">
        <v>0</v>
      </c>
      <c r="M77" s="163">
        <v>0</v>
      </c>
    </row>
    <row r="78" spans="1:13">
      <c r="A78" s="158">
        <v>4</v>
      </c>
      <c r="B78" s="159" t="s">
        <v>164</v>
      </c>
      <c r="C78" s="160">
        <v>2021</v>
      </c>
      <c r="D78" s="161">
        <v>0</v>
      </c>
      <c r="E78" s="161">
        <v>0</v>
      </c>
      <c r="F78" s="161">
        <v>0</v>
      </c>
      <c r="G78" s="161">
        <v>0</v>
      </c>
      <c r="H78" s="161">
        <v>979960</v>
      </c>
      <c r="I78" s="161">
        <v>268639</v>
      </c>
      <c r="J78" s="161">
        <v>75984</v>
      </c>
      <c r="K78" s="161">
        <v>1535</v>
      </c>
      <c r="L78" s="162">
        <v>0</v>
      </c>
      <c r="M78" s="163">
        <v>0</v>
      </c>
    </row>
    <row r="79" spans="1:13">
      <c r="A79" s="158">
        <v>4</v>
      </c>
      <c r="B79" s="159" t="s">
        <v>164</v>
      </c>
      <c r="C79" s="160">
        <v>2022</v>
      </c>
      <c r="D79" s="161">
        <v>160105100</v>
      </c>
      <c r="E79" s="161">
        <v>1063703000</v>
      </c>
      <c r="F79" s="161">
        <v>1977100</v>
      </c>
      <c r="G79" s="161">
        <v>33111000</v>
      </c>
      <c r="H79" s="161">
        <v>8851364.3200000003</v>
      </c>
      <c r="I79" s="161">
        <v>1408473.03</v>
      </c>
      <c r="J79" s="161">
        <v>134385.64000000001</v>
      </c>
      <c r="K79" s="161">
        <v>24398.46</v>
      </c>
      <c r="L79" s="162">
        <v>2311</v>
      </c>
      <c r="M79" s="163">
        <v>153</v>
      </c>
    </row>
    <row r="80" spans="1:13">
      <c r="A80" s="152">
        <v>5</v>
      </c>
      <c r="B80" s="153" t="s">
        <v>75</v>
      </c>
      <c r="C80" s="154">
        <v>2000</v>
      </c>
      <c r="D80" s="155">
        <v>0</v>
      </c>
      <c r="E80" s="155">
        <v>0</v>
      </c>
      <c r="F80" s="155">
        <v>0</v>
      </c>
      <c r="G80" s="155">
        <v>0</v>
      </c>
      <c r="H80" s="155">
        <v>0</v>
      </c>
      <c r="I80" s="155">
        <v>0</v>
      </c>
      <c r="J80" s="155">
        <v>0</v>
      </c>
      <c r="K80" s="155">
        <v>0</v>
      </c>
      <c r="L80" s="156">
        <v>0</v>
      </c>
      <c r="M80" s="157">
        <v>0</v>
      </c>
    </row>
    <row r="81" spans="1:13">
      <c r="A81" s="152">
        <v>5</v>
      </c>
      <c r="B81" s="153" t="s">
        <v>75</v>
      </c>
      <c r="C81" s="154">
        <v>2003</v>
      </c>
      <c r="D81" s="155">
        <v>0</v>
      </c>
      <c r="E81" s="155">
        <v>0</v>
      </c>
      <c r="F81" s="155">
        <v>0</v>
      </c>
      <c r="G81" s="155">
        <v>0</v>
      </c>
      <c r="H81" s="155">
        <v>-1800</v>
      </c>
      <c r="I81" s="155">
        <v>0</v>
      </c>
      <c r="J81" s="155">
        <v>0</v>
      </c>
      <c r="K81" s="155">
        <v>0</v>
      </c>
      <c r="L81" s="156">
        <v>0</v>
      </c>
      <c r="M81" s="157">
        <v>0</v>
      </c>
    </row>
    <row r="82" spans="1:13">
      <c r="A82" s="152">
        <v>5</v>
      </c>
      <c r="B82" s="153" t="s">
        <v>75</v>
      </c>
      <c r="C82" s="154">
        <v>2004</v>
      </c>
      <c r="D82" s="155">
        <v>0</v>
      </c>
      <c r="E82" s="155">
        <v>0</v>
      </c>
      <c r="F82" s="155">
        <v>0</v>
      </c>
      <c r="G82" s="155">
        <v>0</v>
      </c>
      <c r="H82" s="155">
        <v>-900</v>
      </c>
      <c r="I82" s="155">
        <v>0</v>
      </c>
      <c r="J82" s="155">
        <v>0</v>
      </c>
      <c r="K82" s="155">
        <v>0</v>
      </c>
      <c r="L82" s="156">
        <v>0</v>
      </c>
      <c r="M82" s="157">
        <v>0</v>
      </c>
    </row>
    <row r="83" spans="1:13">
      <c r="A83" s="152">
        <v>5</v>
      </c>
      <c r="B83" s="153" t="s">
        <v>75</v>
      </c>
      <c r="C83" s="154">
        <v>2005</v>
      </c>
      <c r="D83" s="155">
        <v>0</v>
      </c>
      <c r="E83" s="155">
        <v>0</v>
      </c>
      <c r="F83" s="155">
        <v>0</v>
      </c>
      <c r="G83" s="155">
        <v>0</v>
      </c>
      <c r="H83" s="155">
        <v>0</v>
      </c>
      <c r="I83" s="155">
        <v>0</v>
      </c>
      <c r="J83" s="155">
        <v>0</v>
      </c>
      <c r="K83" s="155">
        <v>0</v>
      </c>
      <c r="L83" s="156">
        <v>0</v>
      </c>
      <c r="M83" s="157">
        <v>0</v>
      </c>
    </row>
    <row r="84" spans="1:13">
      <c r="A84" s="158">
        <v>5</v>
      </c>
      <c r="B84" s="159" t="s">
        <v>75</v>
      </c>
      <c r="C84" s="160">
        <v>2008</v>
      </c>
      <c r="D84" s="161">
        <v>0</v>
      </c>
      <c r="E84" s="161">
        <v>0</v>
      </c>
      <c r="F84" s="161">
        <v>0</v>
      </c>
      <c r="G84" s="161">
        <v>0</v>
      </c>
      <c r="H84" s="161">
        <v>0</v>
      </c>
      <c r="I84" s="161">
        <v>0</v>
      </c>
      <c r="J84" s="161">
        <v>0</v>
      </c>
      <c r="K84" s="161">
        <v>0</v>
      </c>
      <c r="L84" s="162">
        <v>0</v>
      </c>
      <c r="M84" s="163">
        <v>0</v>
      </c>
    </row>
    <row r="85" spans="1:13">
      <c r="A85" s="152">
        <v>5</v>
      </c>
      <c r="B85" s="153" t="s">
        <v>75</v>
      </c>
      <c r="C85" s="154">
        <v>2009</v>
      </c>
      <c r="D85" s="155">
        <v>0</v>
      </c>
      <c r="E85" s="155">
        <v>0</v>
      </c>
      <c r="F85" s="155">
        <v>0</v>
      </c>
      <c r="G85" s="155">
        <v>0</v>
      </c>
      <c r="H85" s="155">
        <v>0</v>
      </c>
      <c r="I85" s="155">
        <v>0</v>
      </c>
      <c r="J85" s="155">
        <v>0</v>
      </c>
      <c r="K85" s="155">
        <v>0</v>
      </c>
      <c r="L85" s="156">
        <v>0</v>
      </c>
      <c r="M85" s="157">
        <v>0</v>
      </c>
    </row>
    <row r="86" spans="1:13">
      <c r="A86" s="152">
        <v>5</v>
      </c>
      <c r="B86" s="153" t="s">
        <v>75</v>
      </c>
      <c r="C86" s="154">
        <v>2012</v>
      </c>
      <c r="D86" s="155">
        <v>0</v>
      </c>
      <c r="E86" s="155">
        <v>0</v>
      </c>
      <c r="F86" s="155">
        <v>0</v>
      </c>
      <c r="G86" s="155">
        <v>0</v>
      </c>
      <c r="H86" s="155">
        <v>0</v>
      </c>
      <c r="I86" s="155">
        <v>0</v>
      </c>
      <c r="J86" s="155">
        <v>0</v>
      </c>
      <c r="K86" s="155">
        <v>0</v>
      </c>
      <c r="L86" s="156">
        <v>0</v>
      </c>
      <c r="M86" s="157">
        <v>0</v>
      </c>
    </row>
    <row r="87" spans="1:13">
      <c r="A87" s="152">
        <v>5</v>
      </c>
      <c r="B87" s="153" t="s">
        <v>75</v>
      </c>
      <c r="C87" s="154">
        <v>2013</v>
      </c>
      <c r="D87" s="155">
        <v>0</v>
      </c>
      <c r="E87" s="155">
        <v>0</v>
      </c>
      <c r="F87" s="155">
        <v>0</v>
      </c>
      <c r="G87" s="155">
        <v>0</v>
      </c>
      <c r="H87" s="155">
        <v>-626</v>
      </c>
      <c r="I87" s="155">
        <v>0</v>
      </c>
      <c r="J87" s="155">
        <v>0</v>
      </c>
      <c r="K87" s="155">
        <v>0</v>
      </c>
      <c r="L87" s="156">
        <v>0</v>
      </c>
      <c r="M87" s="157">
        <v>0</v>
      </c>
    </row>
    <row r="88" spans="1:13">
      <c r="A88" s="152">
        <v>5</v>
      </c>
      <c r="B88" s="153" t="s">
        <v>75</v>
      </c>
      <c r="C88" s="154">
        <v>2016</v>
      </c>
      <c r="D88" s="155">
        <v>0</v>
      </c>
      <c r="E88" s="155">
        <v>0</v>
      </c>
      <c r="F88" s="155">
        <v>0</v>
      </c>
      <c r="G88" s="155">
        <v>0</v>
      </c>
      <c r="H88" s="155">
        <v>-1200</v>
      </c>
      <c r="I88" s="155">
        <v>-182</v>
      </c>
      <c r="J88" s="155">
        <v>0</v>
      </c>
      <c r="K88" s="155">
        <v>0</v>
      </c>
      <c r="L88" s="156">
        <v>0</v>
      </c>
      <c r="M88" s="157">
        <v>0</v>
      </c>
    </row>
    <row r="89" spans="1:13">
      <c r="A89" s="152">
        <v>5</v>
      </c>
      <c r="B89" s="153" t="s">
        <v>75</v>
      </c>
      <c r="C89" s="154">
        <v>2017</v>
      </c>
      <c r="D89" s="155">
        <v>0</v>
      </c>
      <c r="E89" s="155">
        <v>0</v>
      </c>
      <c r="F89" s="155">
        <v>0</v>
      </c>
      <c r="G89" s="155">
        <v>0</v>
      </c>
      <c r="H89" s="155">
        <v>-97</v>
      </c>
      <c r="I89" s="155">
        <v>4120</v>
      </c>
      <c r="J89" s="155">
        <v>0</v>
      </c>
      <c r="K89" s="155">
        <v>0</v>
      </c>
      <c r="L89" s="156">
        <v>0</v>
      </c>
      <c r="M89" s="157">
        <v>-1</v>
      </c>
    </row>
    <row r="90" spans="1:13">
      <c r="A90" s="152">
        <v>5</v>
      </c>
      <c r="B90" s="153" t="s">
        <v>75</v>
      </c>
      <c r="C90" s="154">
        <v>2018</v>
      </c>
      <c r="D90" s="155">
        <v>0</v>
      </c>
      <c r="E90" s="155">
        <v>0</v>
      </c>
      <c r="F90" s="155">
        <v>0</v>
      </c>
      <c r="G90" s="155">
        <v>0</v>
      </c>
      <c r="H90" s="155">
        <v>11648</v>
      </c>
      <c r="I90" s="155">
        <v>17604</v>
      </c>
      <c r="J90" s="155">
        <v>0</v>
      </c>
      <c r="K90" s="155">
        <v>0</v>
      </c>
      <c r="L90" s="156">
        <v>1</v>
      </c>
      <c r="M90" s="157">
        <v>-1</v>
      </c>
    </row>
    <row r="91" spans="1:13">
      <c r="A91" s="152">
        <v>5</v>
      </c>
      <c r="B91" s="153" t="s">
        <v>75</v>
      </c>
      <c r="C91" s="154">
        <v>2019</v>
      </c>
      <c r="D91" s="155">
        <v>0</v>
      </c>
      <c r="E91" s="155">
        <v>0</v>
      </c>
      <c r="F91" s="155">
        <v>0</v>
      </c>
      <c r="G91" s="155">
        <v>0</v>
      </c>
      <c r="H91" s="155">
        <v>120040</v>
      </c>
      <c r="I91" s="155">
        <v>16145.65</v>
      </c>
      <c r="J91" s="155">
        <v>5320</v>
      </c>
      <c r="K91" s="155">
        <v>486</v>
      </c>
      <c r="L91" s="156">
        <v>0</v>
      </c>
      <c r="M91" s="157">
        <v>2</v>
      </c>
    </row>
    <row r="92" spans="1:13">
      <c r="A92" s="152">
        <v>5</v>
      </c>
      <c r="B92" s="153" t="s">
        <v>75</v>
      </c>
      <c r="C92" s="154">
        <v>2020</v>
      </c>
      <c r="D92" s="155">
        <v>0</v>
      </c>
      <c r="E92" s="155">
        <v>0</v>
      </c>
      <c r="F92" s="155">
        <v>0</v>
      </c>
      <c r="G92" s="155">
        <v>0</v>
      </c>
      <c r="H92" s="155">
        <v>609482</v>
      </c>
      <c r="I92" s="155">
        <v>277715.20000000001</v>
      </c>
      <c r="J92" s="155">
        <v>14736</v>
      </c>
      <c r="K92" s="155">
        <v>-11311</v>
      </c>
      <c r="L92" s="156">
        <v>7</v>
      </c>
      <c r="M92" s="157">
        <v>4</v>
      </c>
    </row>
    <row r="93" spans="1:13">
      <c r="A93" s="152">
        <v>5</v>
      </c>
      <c r="B93" s="153" t="s">
        <v>75</v>
      </c>
      <c r="C93" s="154">
        <v>2021</v>
      </c>
      <c r="D93" s="155">
        <v>0</v>
      </c>
      <c r="E93" s="155">
        <v>0</v>
      </c>
      <c r="F93" s="155">
        <v>0</v>
      </c>
      <c r="G93" s="155">
        <v>0</v>
      </c>
      <c r="H93" s="155">
        <v>338270</v>
      </c>
      <c r="I93" s="155">
        <v>72292.399999999994</v>
      </c>
      <c r="J93" s="155">
        <v>30990</v>
      </c>
      <c r="K93" s="155">
        <v>6569</v>
      </c>
      <c r="L93" s="156">
        <v>29</v>
      </c>
      <c r="M93" s="157">
        <v>4</v>
      </c>
    </row>
    <row r="94" spans="1:13">
      <c r="A94" s="152">
        <v>5</v>
      </c>
      <c r="B94" s="153" t="s">
        <v>75</v>
      </c>
      <c r="C94" s="154">
        <v>2022</v>
      </c>
      <c r="D94" s="155">
        <v>172853000</v>
      </c>
      <c r="E94" s="155">
        <v>1091131000</v>
      </c>
      <c r="F94" s="155">
        <v>4136900</v>
      </c>
      <c r="G94" s="155">
        <v>280574000</v>
      </c>
      <c r="H94" s="155">
        <v>9890500.8499999996</v>
      </c>
      <c r="I94" s="155">
        <v>1512973.05</v>
      </c>
      <c r="J94" s="155">
        <v>299037.3</v>
      </c>
      <c r="K94" s="155">
        <v>99111.85</v>
      </c>
      <c r="L94" s="156">
        <v>2254</v>
      </c>
      <c r="M94" s="157">
        <v>123</v>
      </c>
    </row>
    <row r="95" spans="1:13">
      <c r="A95" s="152">
        <v>6</v>
      </c>
      <c r="B95" s="153" t="s">
        <v>166</v>
      </c>
      <c r="C95" s="154">
        <v>2001</v>
      </c>
      <c r="D95" s="155">
        <v>0</v>
      </c>
      <c r="E95" s="155">
        <v>0</v>
      </c>
      <c r="F95" s="155">
        <v>0</v>
      </c>
      <c r="G95" s="155">
        <v>0</v>
      </c>
      <c r="H95" s="155">
        <v>0</v>
      </c>
      <c r="I95" s="155">
        <v>0</v>
      </c>
      <c r="J95" s="155">
        <v>0</v>
      </c>
      <c r="K95" s="155">
        <v>0</v>
      </c>
      <c r="L95" s="156">
        <v>0</v>
      </c>
      <c r="M95" s="157">
        <v>-2</v>
      </c>
    </row>
    <row r="96" spans="1:13">
      <c r="A96" s="158">
        <v>6</v>
      </c>
      <c r="B96" s="159" t="s">
        <v>166</v>
      </c>
      <c r="C96" s="160">
        <v>2003</v>
      </c>
      <c r="D96" s="161">
        <v>0</v>
      </c>
      <c r="E96" s="161">
        <v>0</v>
      </c>
      <c r="F96" s="161">
        <v>0</v>
      </c>
      <c r="G96" s="161">
        <v>0</v>
      </c>
      <c r="H96" s="161">
        <v>-1600</v>
      </c>
      <c r="I96" s="161">
        <v>0</v>
      </c>
      <c r="J96" s="161">
        <v>0</v>
      </c>
      <c r="K96" s="161">
        <v>0</v>
      </c>
      <c r="L96" s="162">
        <v>0</v>
      </c>
      <c r="M96" s="163">
        <v>0</v>
      </c>
    </row>
    <row r="97" spans="1:13">
      <c r="A97" s="158">
        <v>6</v>
      </c>
      <c r="B97" s="159" t="s">
        <v>166</v>
      </c>
      <c r="C97" s="160">
        <v>2006</v>
      </c>
      <c r="D97" s="161">
        <v>0</v>
      </c>
      <c r="E97" s="161">
        <v>0</v>
      </c>
      <c r="F97" s="161">
        <v>0</v>
      </c>
      <c r="G97" s="161">
        <v>0</v>
      </c>
      <c r="H97" s="161">
        <v>0</v>
      </c>
      <c r="I97" s="161">
        <v>0</v>
      </c>
      <c r="J97" s="161">
        <v>0</v>
      </c>
      <c r="K97" s="161">
        <v>0</v>
      </c>
      <c r="L97" s="162">
        <v>0</v>
      </c>
      <c r="M97" s="163">
        <v>0</v>
      </c>
    </row>
    <row r="98" spans="1:13">
      <c r="A98" s="152">
        <v>6</v>
      </c>
      <c r="B98" s="153" t="s">
        <v>166</v>
      </c>
      <c r="C98" s="154">
        <v>2007</v>
      </c>
      <c r="D98" s="155">
        <v>0</v>
      </c>
      <c r="E98" s="155">
        <v>0</v>
      </c>
      <c r="F98" s="155">
        <v>0</v>
      </c>
      <c r="G98" s="155">
        <v>0</v>
      </c>
      <c r="H98" s="155">
        <v>0</v>
      </c>
      <c r="I98" s="155">
        <v>0</v>
      </c>
      <c r="J98" s="155">
        <v>0</v>
      </c>
      <c r="K98" s="155">
        <v>0</v>
      </c>
      <c r="L98" s="156">
        <v>0</v>
      </c>
      <c r="M98" s="157">
        <v>0</v>
      </c>
    </row>
    <row r="99" spans="1:13">
      <c r="A99" s="152">
        <v>6</v>
      </c>
      <c r="B99" s="153" t="s">
        <v>166</v>
      </c>
      <c r="C99" s="154">
        <v>2010</v>
      </c>
      <c r="D99" s="155">
        <v>0</v>
      </c>
      <c r="E99" s="155">
        <v>0</v>
      </c>
      <c r="F99" s="155">
        <v>0</v>
      </c>
      <c r="G99" s="155">
        <v>0</v>
      </c>
      <c r="H99" s="155">
        <v>-1000</v>
      </c>
      <c r="I99" s="155">
        <v>0</v>
      </c>
      <c r="J99" s="155">
        <v>0</v>
      </c>
      <c r="K99" s="155">
        <v>0</v>
      </c>
      <c r="L99" s="156">
        <v>0</v>
      </c>
      <c r="M99" s="157">
        <v>0</v>
      </c>
    </row>
    <row r="100" spans="1:13">
      <c r="A100" s="152">
        <v>6</v>
      </c>
      <c r="B100" s="153" t="s">
        <v>166</v>
      </c>
      <c r="C100" s="154">
        <v>2012</v>
      </c>
      <c r="D100" s="155">
        <v>0</v>
      </c>
      <c r="E100" s="155">
        <v>0</v>
      </c>
      <c r="F100" s="155">
        <v>0</v>
      </c>
      <c r="G100" s="155">
        <v>0</v>
      </c>
      <c r="H100" s="155">
        <v>0</v>
      </c>
      <c r="I100" s="155">
        <v>0</v>
      </c>
      <c r="J100" s="155">
        <v>0</v>
      </c>
      <c r="K100" s="155">
        <v>0</v>
      </c>
      <c r="L100" s="156">
        <v>0</v>
      </c>
      <c r="M100" s="157">
        <v>0</v>
      </c>
    </row>
    <row r="101" spans="1:13">
      <c r="A101" s="152">
        <v>6</v>
      </c>
      <c r="B101" s="153" t="s">
        <v>166</v>
      </c>
      <c r="C101" s="154">
        <v>2013</v>
      </c>
      <c r="D101" s="155">
        <v>0</v>
      </c>
      <c r="E101" s="155">
        <v>0</v>
      </c>
      <c r="F101" s="155">
        <v>0</v>
      </c>
      <c r="G101" s="155">
        <v>0</v>
      </c>
      <c r="H101" s="155">
        <v>0</v>
      </c>
      <c r="I101" s="155">
        <v>0</v>
      </c>
      <c r="J101" s="155">
        <v>0</v>
      </c>
      <c r="K101" s="155">
        <v>0</v>
      </c>
      <c r="L101" s="156">
        <v>0</v>
      </c>
      <c r="M101" s="157">
        <v>0</v>
      </c>
    </row>
    <row r="102" spans="1:13">
      <c r="A102" s="158">
        <v>6</v>
      </c>
      <c r="B102" s="159" t="s">
        <v>166</v>
      </c>
      <c r="C102" s="160">
        <v>2014</v>
      </c>
      <c r="D102" s="161">
        <v>0</v>
      </c>
      <c r="E102" s="161">
        <v>0</v>
      </c>
      <c r="F102" s="161">
        <v>0</v>
      </c>
      <c r="G102" s="161">
        <v>0</v>
      </c>
      <c r="H102" s="161">
        <v>0</v>
      </c>
      <c r="I102" s="161">
        <v>0</v>
      </c>
      <c r="J102" s="161">
        <v>0</v>
      </c>
      <c r="K102" s="161">
        <v>0</v>
      </c>
      <c r="L102" s="162">
        <v>0</v>
      </c>
      <c r="M102" s="163">
        <v>0</v>
      </c>
    </row>
    <row r="103" spans="1:13">
      <c r="A103" s="158">
        <v>6</v>
      </c>
      <c r="B103" s="159" t="s">
        <v>166</v>
      </c>
      <c r="C103" s="160">
        <v>2015</v>
      </c>
      <c r="D103" s="161">
        <v>0</v>
      </c>
      <c r="E103" s="161">
        <v>0</v>
      </c>
      <c r="F103" s="161">
        <v>0</v>
      </c>
      <c r="G103" s="161">
        <v>0</v>
      </c>
      <c r="H103" s="161">
        <v>-70</v>
      </c>
      <c r="I103" s="161">
        <v>0</v>
      </c>
      <c r="J103" s="161">
        <v>0</v>
      </c>
      <c r="K103" s="161">
        <v>0</v>
      </c>
      <c r="L103" s="162">
        <v>0</v>
      </c>
      <c r="M103" s="163">
        <v>0</v>
      </c>
    </row>
    <row r="104" spans="1:13">
      <c r="A104" s="158">
        <v>6</v>
      </c>
      <c r="B104" s="159" t="s">
        <v>166</v>
      </c>
      <c r="C104" s="160">
        <v>2016</v>
      </c>
      <c r="D104" s="161">
        <v>0</v>
      </c>
      <c r="E104" s="161">
        <v>0</v>
      </c>
      <c r="F104" s="161">
        <v>0</v>
      </c>
      <c r="G104" s="161">
        <v>0</v>
      </c>
      <c r="H104" s="161">
        <v>0</v>
      </c>
      <c r="I104" s="161">
        <v>-15</v>
      </c>
      <c r="J104" s="161">
        <v>0</v>
      </c>
      <c r="K104" s="161">
        <v>0</v>
      </c>
      <c r="L104" s="162">
        <v>1</v>
      </c>
      <c r="M104" s="163">
        <v>0</v>
      </c>
    </row>
    <row r="105" spans="1:13">
      <c r="A105" s="158">
        <v>6</v>
      </c>
      <c r="B105" s="159" t="s">
        <v>166</v>
      </c>
      <c r="C105" s="160">
        <v>2017</v>
      </c>
      <c r="D105" s="161">
        <v>0</v>
      </c>
      <c r="E105" s="161">
        <v>0</v>
      </c>
      <c r="F105" s="161">
        <v>0</v>
      </c>
      <c r="G105" s="161">
        <v>0</v>
      </c>
      <c r="H105" s="161">
        <v>42858</v>
      </c>
      <c r="I105" s="161">
        <v>-1948.35</v>
      </c>
      <c r="J105" s="161">
        <v>0</v>
      </c>
      <c r="K105" s="161">
        <v>0</v>
      </c>
      <c r="L105" s="162">
        <v>-2</v>
      </c>
      <c r="M105" s="163">
        <v>-2</v>
      </c>
    </row>
    <row r="106" spans="1:13">
      <c r="A106" s="158">
        <v>6</v>
      </c>
      <c r="B106" s="159" t="s">
        <v>166</v>
      </c>
      <c r="C106" s="160">
        <v>2018</v>
      </c>
      <c r="D106" s="161">
        <v>0</v>
      </c>
      <c r="E106" s="161">
        <v>0</v>
      </c>
      <c r="F106" s="161">
        <v>0</v>
      </c>
      <c r="G106" s="161">
        <v>0</v>
      </c>
      <c r="H106" s="161">
        <v>134722</v>
      </c>
      <c r="I106" s="161">
        <v>670</v>
      </c>
      <c r="J106" s="161">
        <v>0</v>
      </c>
      <c r="K106" s="161">
        <v>-15</v>
      </c>
      <c r="L106" s="162">
        <v>0</v>
      </c>
      <c r="M106" s="163">
        <v>-2</v>
      </c>
    </row>
    <row r="107" spans="1:13">
      <c r="A107" s="152">
        <v>6</v>
      </c>
      <c r="B107" s="153" t="s">
        <v>166</v>
      </c>
      <c r="C107" s="154">
        <v>2019</v>
      </c>
      <c r="D107" s="155">
        <v>0</v>
      </c>
      <c r="E107" s="155">
        <v>0</v>
      </c>
      <c r="F107" s="155">
        <v>0</v>
      </c>
      <c r="G107" s="155">
        <v>0</v>
      </c>
      <c r="H107" s="155">
        <v>211244</v>
      </c>
      <c r="I107" s="155">
        <v>1770.3</v>
      </c>
      <c r="J107" s="155">
        <v>-288</v>
      </c>
      <c r="K107" s="155">
        <v>14</v>
      </c>
      <c r="L107" s="156">
        <v>1</v>
      </c>
      <c r="M107" s="157">
        <v>-3</v>
      </c>
    </row>
    <row r="108" spans="1:13">
      <c r="A108" s="152">
        <v>6</v>
      </c>
      <c r="B108" s="153" t="s">
        <v>166</v>
      </c>
      <c r="C108" s="154">
        <v>2020</v>
      </c>
      <c r="D108" s="155">
        <v>0</v>
      </c>
      <c r="E108" s="155">
        <v>0</v>
      </c>
      <c r="F108" s="155">
        <v>0</v>
      </c>
      <c r="G108" s="155">
        <v>0</v>
      </c>
      <c r="H108" s="155">
        <v>212537</v>
      </c>
      <c r="I108" s="155">
        <v>106655.5</v>
      </c>
      <c r="J108" s="155">
        <v>25048</v>
      </c>
      <c r="K108" s="155">
        <v>1219</v>
      </c>
      <c r="L108" s="156">
        <v>8</v>
      </c>
      <c r="M108" s="157">
        <v>-3</v>
      </c>
    </row>
    <row r="109" spans="1:13">
      <c r="A109" s="152">
        <v>6</v>
      </c>
      <c r="B109" s="153" t="s">
        <v>166</v>
      </c>
      <c r="C109" s="154">
        <v>2021</v>
      </c>
      <c r="D109" s="155">
        <v>0</v>
      </c>
      <c r="E109" s="155">
        <v>0</v>
      </c>
      <c r="F109" s="155">
        <v>0</v>
      </c>
      <c r="G109" s="155">
        <v>0</v>
      </c>
      <c r="H109" s="155">
        <v>75496</v>
      </c>
      <c r="I109" s="155">
        <v>21402.15</v>
      </c>
      <c r="J109" s="155">
        <v>10426</v>
      </c>
      <c r="K109" s="155">
        <v>610</v>
      </c>
      <c r="L109" s="156">
        <v>10</v>
      </c>
      <c r="M109" s="157">
        <v>-1</v>
      </c>
    </row>
    <row r="110" spans="1:13">
      <c r="A110" s="152">
        <v>6</v>
      </c>
      <c r="B110" s="153" t="s">
        <v>166</v>
      </c>
      <c r="C110" s="154">
        <v>2022</v>
      </c>
      <c r="D110" s="155">
        <v>52392700</v>
      </c>
      <c r="E110" s="155">
        <v>325579000</v>
      </c>
      <c r="F110" s="155">
        <v>502000</v>
      </c>
      <c r="G110" s="155">
        <v>10232000</v>
      </c>
      <c r="H110" s="155">
        <v>3033570.4</v>
      </c>
      <c r="I110" s="155">
        <v>411714.45</v>
      </c>
      <c r="J110" s="155">
        <v>31462.15</v>
      </c>
      <c r="K110" s="155">
        <v>7517.1</v>
      </c>
      <c r="L110" s="156">
        <v>760</v>
      </c>
      <c r="M110" s="157">
        <v>58</v>
      </c>
    </row>
    <row r="111" spans="1:13">
      <c r="A111" s="152">
        <v>7</v>
      </c>
      <c r="B111" s="153" t="s">
        <v>44</v>
      </c>
      <c r="C111" s="154">
        <v>1999</v>
      </c>
      <c r="D111" s="155">
        <v>0</v>
      </c>
      <c r="E111" s="155">
        <v>0</v>
      </c>
      <c r="F111" s="155">
        <v>0</v>
      </c>
      <c r="G111" s="155">
        <v>0</v>
      </c>
      <c r="H111" s="155">
        <v>0</v>
      </c>
      <c r="I111" s="155">
        <v>0</v>
      </c>
      <c r="J111" s="155">
        <v>0</v>
      </c>
      <c r="K111" s="155">
        <v>0</v>
      </c>
      <c r="L111" s="156">
        <v>0</v>
      </c>
      <c r="M111" s="157">
        <v>0</v>
      </c>
    </row>
    <row r="112" spans="1:13">
      <c r="A112" s="152">
        <v>7</v>
      </c>
      <c r="B112" s="153" t="s">
        <v>44</v>
      </c>
      <c r="C112" s="154">
        <v>2000</v>
      </c>
      <c r="D112" s="155">
        <v>0</v>
      </c>
      <c r="E112" s="155">
        <v>0</v>
      </c>
      <c r="F112" s="155">
        <v>0</v>
      </c>
      <c r="G112" s="155">
        <v>0</v>
      </c>
      <c r="H112" s="155">
        <v>-638.4</v>
      </c>
      <c r="I112" s="155">
        <v>0</v>
      </c>
      <c r="J112" s="155">
        <v>0</v>
      </c>
      <c r="K112" s="155">
        <v>0</v>
      </c>
      <c r="L112" s="156">
        <v>0</v>
      </c>
      <c r="M112" s="157">
        <v>0</v>
      </c>
    </row>
    <row r="113" spans="1:13">
      <c r="A113" s="152">
        <v>7</v>
      </c>
      <c r="B113" s="153" t="s">
        <v>44</v>
      </c>
      <c r="C113" s="154">
        <v>2003</v>
      </c>
      <c r="D113" s="155">
        <v>0</v>
      </c>
      <c r="E113" s="155">
        <v>0</v>
      </c>
      <c r="F113" s="155">
        <v>0</v>
      </c>
      <c r="G113" s="155">
        <v>0</v>
      </c>
      <c r="H113" s="155">
        <v>0</v>
      </c>
      <c r="I113" s="155">
        <v>0</v>
      </c>
      <c r="J113" s="155">
        <v>0</v>
      </c>
      <c r="K113" s="155">
        <v>0</v>
      </c>
      <c r="L113" s="156">
        <v>0</v>
      </c>
      <c r="M113" s="157">
        <v>0</v>
      </c>
    </row>
    <row r="114" spans="1:13">
      <c r="A114" s="158">
        <v>7</v>
      </c>
      <c r="B114" s="159" t="s">
        <v>44</v>
      </c>
      <c r="C114" s="160">
        <v>2004</v>
      </c>
      <c r="D114" s="161">
        <v>0</v>
      </c>
      <c r="E114" s="161">
        <v>0</v>
      </c>
      <c r="F114" s="161">
        <v>0</v>
      </c>
      <c r="G114" s="161">
        <v>0</v>
      </c>
      <c r="H114" s="161">
        <v>0</v>
      </c>
      <c r="I114" s="161">
        <v>0</v>
      </c>
      <c r="J114" s="161">
        <v>0</v>
      </c>
      <c r="K114" s="161">
        <v>0</v>
      </c>
      <c r="L114" s="162">
        <v>0</v>
      </c>
      <c r="M114" s="163">
        <v>0</v>
      </c>
    </row>
    <row r="115" spans="1:13">
      <c r="A115" s="152">
        <v>7</v>
      </c>
      <c r="B115" s="153" t="s">
        <v>44</v>
      </c>
      <c r="C115" s="154">
        <v>2005</v>
      </c>
      <c r="D115" s="155">
        <v>0</v>
      </c>
      <c r="E115" s="155">
        <v>0</v>
      </c>
      <c r="F115" s="155">
        <v>0</v>
      </c>
      <c r="G115" s="155">
        <v>0</v>
      </c>
      <c r="H115" s="155">
        <v>0</v>
      </c>
      <c r="I115" s="155">
        <v>0</v>
      </c>
      <c r="J115" s="155">
        <v>0</v>
      </c>
      <c r="K115" s="155">
        <v>0</v>
      </c>
      <c r="L115" s="156">
        <v>0</v>
      </c>
      <c r="M115" s="157">
        <v>0</v>
      </c>
    </row>
    <row r="116" spans="1:13">
      <c r="A116" s="158">
        <v>7</v>
      </c>
      <c r="B116" s="159" t="s">
        <v>44</v>
      </c>
      <c r="C116" s="160">
        <v>2008</v>
      </c>
      <c r="D116" s="161">
        <v>0</v>
      </c>
      <c r="E116" s="161">
        <v>0</v>
      </c>
      <c r="F116" s="161">
        <v>0</v>
      </c>
      <c r="G116" s="161">
        <v>0</v>
      </c>
      <c r="H116" s="161">
        <v>-50</v>
      </c>
      <c r="I116" s="161">
        <v>0</v>
      </c>
      <c r="J116" s="161">
        <v>0</v>
      </c>
      <c r="K116" s="161">
        <v>0</v>
      </c>
      <c r="L116" s="162">
        <v>0</v>
      </c>
      <c r="M116" s="163">
        <v>0</v>
      </c>
    </row>
    <row r="117" spans="1:13">
      <c r="A117" s="152">
        <v>7</v>
      </c>
      <c r="B117" s="153" t="s">
        <v>44</v>
      </c>
      <c r="C117" s="154">
        <v>2010</v>
      </c>
      <c r="D117" s="155">
        <v>0</v>
      </c>
      <c r="E117" s="155">
        <v>0</v>
      </c>
      <c r="F117" s="155">
        <v>0</v>
      </c>
      <c r="G117" s="155">
        <v>0</v>
      </c>
      <c r="H117" s="155">
        <v>0</v>
      </c>
      <c r="I117" s="155">
        <v>0</v>
      </c>
      <c r="J117" s="155">
        <v>0</v>
      </c>
      <c r="K117" s="155">
        <v>0</v>
      </c>
      <c r="L117" s="156">
        <v>0</v>
      </c>
      <c r="M117" s="157">
        <v>0</v>
      </c>
    </row>
    <row r="118" spans="1:13">
      <c r="A118" s="152">
        <v>7</v>
      </c>
      <c r="B118" s="153" t="s">
        <v>44</v>
      </c>
      <c r="C118" s="154">
        <v>2011</v>
      </c>
      <c r="D118" s="155">
        <v>0</v>
      </c>
      <c r="E118" s="155">
        <v>0</v>
      </c>
      <c r="F118" s="155">
        <v>0</v>
      </c>
      <c r="G118" s="155">
        <v>0</v>
      </c>
      <c r="H118" s="155">
        <v>0</v>
      </c>
      <c r="I118" s="155">
        <v>0</v>
      </c>
      <c r="J118" s="155">
        <v>0</v>
      </c>
      <c r="K118" s="155">
        <v>0</v>
      </c>
      <c r="L118" s="156">
        <v>0</v>
      </c>
      <c r="M118" s="157">
        <v>0</v>
      </c>
    </row>
    <row r="119" spans="1:13">
      <c r="A119" s="158">
        <v>7</v>
      </c>
      <c r="B119" s="159" t="s">
        <v>44</v>
      </c>
      <c r="C119" s="160">
        <v>2012</v>
      </c>
      <c r="D119" s="161">
        <v>0</v>
      </c>
      <c r="E119" s="161">
        <v>0</v>
      </c>
      <c r="F119" s="161">
        <v>0</v>
      </c>
      <c r="G119" s="161">
        <v>0</v>
      </c>
      <c r="H119" s="161">
        <v>0</v>
      </c>
      <c r="I119" s="161">
        <v>0</v>
      </c>
      <c r="J119" s="161">
        <v>0</v>
      </c>
      <c r="K119" s="161">
        <v>0</v>
      </c>
      <c r="L119" s="162">
        <v>0</v>
      </c>
      <c r="M119" s="163">
        <v>0</v>
      </c>
    </row>
    <row r="120" spans="1:13">
      <c r="A120" s="152">
        <v>7</v>
      </c>
      <c r="B120" s="153" t="s">
        <v>44</v>
      </c>
      <c r="C120" s="154">
        <v>2013</v>
      </c>
      <c r="D120" s="155">
        <v>0</v>
      </c>
      <c r="E120" s="155">
        <v>0</v>
      </c>
      <c r="F120" s="155">
        <v>0</v>
      </c>
      <c r="G120" s="155">
        <v>0</v>
      </c>
      <c r="H120" s="155">
        <v>-280</v>
      </c>
      <c r="I120" s="155">
        <v>0</v>
      </c>
      <c r="J120" s="155">
        <v>0</v>
      </c>
      <c r="K120" s="155">
        <v>0</v>
      </c>
      <c r="L120" s="156">
        <v>0</v>
      </c>
      <c r="M120" s="157">
        <v>0</v>
      </c>
    </row>
    <row r="121" spans="1:13">
      <c r="A121" s="152">
        <v>7</v>
      </c>
      <c r="B121" s="153" t="s">
        <v>44</v>
      </c>
      <c r="C121" s="154">
        <v>2014</v>
      </c>
      <c r="D121" s="155">
        <v>0</v>
      </c>
      <c r="E121" s="155">
        <v>0</v>
      </c>
      <c r="F121" s="155">
        <v>0</v>
      </c>
      <c r="G121" s="155">
        <v>0</v>
      </c>
      <c r="H121" s="155">
        <v>0</v>
      </c>
      <c r="I121" s="155">
        <v>0</v>
      </c>
      <c r="J121" s="155">
        <v>0</v>
      </c>
      <c r="K121" s="155">
        <v>0</v>
      </c>
      <c r="L121" s="156">
        <v>0</v>
      </c>
      <c r="M121" s="157">
        <v>0</v>
      </c>
    </row>
    <row r="122" spans="1:13">
      <c r="A122" s="158">
        <v>7</v>
      </c>
      <c r="B122" s="159" t="s">
        <v>44</v>
      </c>
      <c r="C122" s="160">
        <v>2015</v>
      </c>
      <c r="D122" s="161">
        <v>0</v>
      </c>
      <c r="E122" s="161">
        <v>0</v>
      </c>
      <c r="F122" s="161">
        <v>0</v>
      </c>
      <c r="G122" s="161">
        <v>0</v>
      </c>
      <c r="H122" s="161">
        <v>0</v>
      </c>
      <c r="I122" s="161">
        <v>0</v>
      </c>
      <c r="J122" s="161">
        <v>0</v>
      </c>
      <c r="K122" s="161">
        <v>0</v>
      </c>
      <c r="L122" s="162">
        <v>0</v>
      </c>
      <c r="M122" s="163">
        <v>0</v>
      </c>
    </row>
    <row r="123" spans="1:13">
      <c r="A123" s="158">
        <v>7</v>
      </c>
      <c r="B123" s="159" t="s">
        <v>44</v>
      </c>
      <c r="C123" s="160">
        <v>2016</v>
      </c>
      <c r="D123" s="161">
        <v>0</v>
      </c>
      <c r="E123" s="161">
        <v>0</v>
      </c>
      <c r="F123" s="161">
        <v>0</v>
      </c>
      <c r="G123" s="161">
        <v>0</v>
      </c>
      <c r="H123" s="161">
        <v>0</v>
      </c>
      <c r="I123" s="161">
        <v>0</v>
      </c>
      <c r="J123" s="161">
        <v>0</v>
      </c>
      <c r="K123" s="161">
        <v>-210</v>
      </c>
      <c r="L123" s="162">
        <v>0</v>
      </c>
      <c r="M123" s="163">
        <v>0</v>
      </c>
    </row>
    <row r="124" spans="1:13">
      <c r="A124" s="158">
        <v>7</v>
      </c>
      <c r="B124" s="159" t="s">
        <v>44</v>
      </c>
      <c r="C124" s="160">
        <v>2017</v>
      </c>
      <c r="D124" s="161">
        <v>0</v>
      </c>
      <c r="E124" s="161">
        <v>0</v>
      </c>
      <c r="F124" s="161">
        <v>0</v>
      </c>
      <c r="G124" s="161">
        <v>0</v>
      </c>
      <c r="H124" s="161">
        <v>2280</v>
      </c>
      <c r="I124" s="161">
        <v>112</v>
      </c>
      <c r="J124" s="161">
        <v>0</v>
      </c>
      <c r="K124" s="161">
        <v>0</v>
      </c>
      <c r="L124" s="162">
        <v>0</v>
      </c>
      <c r="M124" s="163">
        <v>0</v>
      </c>
    </row>
    <row r="125" spans="1:13">
      <c r="A125" s="158">
        <v>7</v>
      </c>
      <c r="B125" s="159" t="s">
        <v>44</v>
      </c>
      <c r="C125" s="160">
        <v>2018</v>
      </c>
      <c r="D125" s="161">
        <v>0</v>
      </c>
      <c r="E125" s="161">
        <v>0</v>
      </c>
      <c r="F125" s="161">
        <v>0</v>
      </c>
      <c r="G125" s="161">
        <v>0</v>
      </c>
      <c r="H125" s="161">
        <v>30554</v>
      </c>
      <c r="I125" s="161">
        <v>-1429</v>
      </c>
      <c r="J125" s="161">
        <v>0</v>
      </c>
      <c r="K125" s="161">
        <v>0</v>
      </c>
      <c r="L125" s="162">
        <v>0</v>
      </c>
      <c r="M125" s="163">
        <v>0</v>
      </c>
    </row>
    <row r="126" spans="1:13">
      <c r="A126" s="152">
        <v>7</v>
      </c>
      <c r="B126" s="153" t="s">
        <v>44</v>
      </c>
      <c r="C126" s="154">
        <v>2019</v>
      </c>
      <c r="D126" s="155">
        <v>0</v>
      </c>
      <c r="E126" s="155">
        <v>0</v>
      </c>
      <c r="F126" s="155">
        <v>0</v>
      </c>
      <c r="G126" s="155">
        <v>0</v>
      </c>
      <c r="H126" s="155">
        <v>49380</v>
      </c>
      <c r="I126" s="155">
        <v>11653</v>
      </c>
      <c r="J126" s="155">
        <v>-8448</v>
      </c>
      <c r="K126" s="155">
        <v>71</v>
      </c>
      <c r="L126" s="156">
        <v>0</v>
      </c>
      <c r="M126" s="157">
        <v>0</v>
      </c>
    </row>
    <row r="127" spans="1:13">
      <c r="A127" s="152">
        <v>7</v>
      </c>
      <c r="B127" s="153" t="s">
        <v>44</v>
      </c>
      <c r="C127" s="154">
        <v>2020</v>
      </c>
      <c r="D127" s="155">
        <v>0</v>
      </c>
      <c r="E127" s="155">
        <v>0</v>
      </c>
      <c r="F127" s="155">
        <v>0</v>
      </c>
      <c r="G127" s="155">
        <v>0</v>
      </c>
      <c r="H127" s="155">
        <v>58974</v>
      </c>
      <c r="I127" s="155">
        <v>24965</v>
      </c>
      <c r="J127" s="155">
        <v>126403</v>
      </c>
      <c r="K127" s="155">
        <v>5848</v>
      </c>
      <c r="L127" s="156">
        <v>0</v>
      </c>
      <c r="M127" s="157">
        <v>0</v>
      </c>
    </row>
    <row r="128" spans="1:13">
      <c r="A128" s="152">
        <v>7</v>
      </c>
      <c r="B128" s="153" t="s">
        <v>44</v>
      </c>
      <c r="C128" s="154">
        <v>2021</v>
      </c>
      <c r="D128" s="155">
        <v>0</v>
      </c>
      <c r="E128" s="155">
        <v>0</v>
      </c>
      <c r="F128" s="155">
        <v>0</v>
      </c>
      <c r="G128" s="155">
        <v>0</v>
      </c>
      <c r="H128" s="155">
        <v>454671</v>
      </c>
      <c r="I128" s="155">
        <v>132978</v>
      </c>
      <c r="J128" s="155">
        <v>17691</v>
      </c>
      <c r="K128" s="155">
        <v>2094</v>
      </c>
      <c r="L128" s="156">
        <v>1</v>
      </c>
      <c r="M128" s="157">
        <v>0</v>
      </c>
    </row>
    <row r="129" spans="1:13">
      <c r="A129" s="152">
        <v>7</v>
      </c>
      <c r="B129" s="153" t="s">
        <v>44</v>
      </c>
      <c r="C129" s="154">
        <v>2022</v>
      </c>
      <c r="D129" s="155">
        <v>93440000</v>
      </c>
      <c r="E129" s="155">
        <v>483960000</v>
      </c>
      <c r="F129" s="155">
        <v>1705600</v>
      </c>
      <c r="G129" s="155">
        <v>31570000</v>
      </c>
      <c r="H129" s="155">
        <v>5083320.8</v>
      </c>
      <c r="I129" s="155">
        <v>511629.6</v>
      </c>
      <c r="J129" s="155">
        <v>118198.18</v>
      </c>
      <c r="K129" s="155">
        <v>23202.67</v>
      </c>
      <c r="L129" s="156">
        <v>1408</v>
      </c>
      <c r="M129" s="157">
        <v>108</v>
      </c>
    </row>
    <row r="130" spans="1:13">
      <c r="A130" s="152">
        <v>8</v>
      </c>
      <c r="B130" s="153" t="s">
        <v>181</v>
      </c>
      <c r="C130" s="154">
        <v>2007</v>
      </c>
      <c r="D130" s="155">
        <v>0</v>
      </c>
      <c r="E130" s="155">
        <v>0</v>
      </c>
      <c r="F130" s="155">
        <v>0</v>
      </c>
      <c r="G130" s="155">
        <v>0</v>
      </c>
      <c r="H130" s="155">
        <v>0</v>
      </c>
      <c r="I130" s="155">
        <v>0</v>
      </c>
      <c r="J130" s="155">
        <v>0</v>
      </c>
      <c r="K130" s="155">
        <v>0</v>
      </c>
      <c r="L130" s="156">
        <v>0</v>
      </c>
      <c r="M130" s="157">
        <v>0</v>
      </c>
    </row>
    <row r="131" spans="1:13">
      <c r="A131" s="152">
        <v>8</v>
      </c>
      <c r="B131" s="153" t="s">
        <v>181</v>
      </c>
      <c r="C131" s="154">
        <v>2008</v>
      </c>
      <c r="D131" s="155">
        <v>0</v>
      </c>
      <c r="E131" s="155">
        <v>0</v>
      </c>
      <c r="F131" s="155">
        <v>0</v>
      </c>
      <c r="G131" s="155">
        <v>0</v>
      </c>
      <c r="H131" s="155">
        <v>0</v>
      </c>
      <c r="I131" s="155">
        <v>0</v>
      </c>
      <c r="J131" s="155">
        <v>0</v>
      </c>
      <c r="K131" s="155">
        <v>0</v>
      </c>
      <c r="L131" s="156">
        <v>0</v>
      </c>
      <c r="M131" s="157">
        <v>0</v>
      </c>
    </row>
    <row r="132" spans="1:13">
      <c r="A132" s="152">
        <v>8</v>
      </c>
      <c r="B132" s="153" t="s">
        <v>181</v>
      </c>
      <c r="C132" s="154">
        <v>2009</v>
      </c>
      <c r="D132" s="155">
        <v>0</v>
      </c>
      <c r="E132" s="155">
        <v>0</v>
      </c>
      <c r="F132" s="155">
        <v>0</v>
      </c>
      <c r="G132" s="155">
        <v>0</v>
      </c>
      <c r="H132" s="155">
        <v>0</v>
      </c>
      <c r="I132" s="155">
        <v>0</v>
      </c>
      <c r="J132" s="155">
        <v>0</v>
      </c>
      <c r="K132" s="155">
        <v>0</v>
      </c>
      <c r="L132" s="156">
        <v>0</v>
      </c>
      <c r="M132" s="157">
        <v>0</v>
      </c>
    </row>
    <row r="133" spans="1:13">
      <c r="A133" s="152">
        <v>8</v>
      </c>
      <c r="B133" s="153" t="s">
        <v>181</v>
      </c>
      <c r="C133" s="154">
        <v>2014</v>
      </c>
      <c r="D133" s="155">
        <v>0</v>
      </c>
      <c r="E133" s="155">
        <v>0</v>
      </c>
      <c r="F133" s="155">
        <v>0</v>
      </c>
      <c r="G133" s="155">
        <v>0</v>
      </c>
      <c r="H133" s="155">
        <v>0</v>
      </c>
      <c r="I133" s="155">
        <v>0</v>
      </c>
      <c r="J133" s="155">
        <v>0</v>
      </c>
      <c r="K133" s="155">
        <v>0</v>
      </c>
      <c r="L133" s="156">
        <v>0</v>
      </c>
      <c r="M133" s="157">
        <v>0</v>
      </c>
    </row>
    <row r="134" spans="1:13">
      <c r="A134" s="158">
        <v>8</v>
      </c>
      <c r="B134" s="159" t="s">
        <v>181</v>
      </c>
      <c r="C134" s="160">
        <v>2016</v>
      </c>
      <c r="D134" s="161">
        <v>0</v>
      </c>
      <c r="E134" s="161">
        <v>0</v>
      </c>
      <c r="F134" s="161">
        <v>0</v>
      </c>
      <c r="G134" s="161">
        <v>0</v>
      </c>
      <c r="H134" s="161">
        <v>0</v>
      </c>
      <c r="I134" s="161">
        <v>0</v>
      </c>
      <c r="J134" s="161">
        <v>0</v>
      </c>
      <c r="K134" s="161">
        <v>0</v>
      </c>
      <c r="L134" s="162">
        <v>0</v>
      </c>
      <c r="M134" s="163">
        <v>0</v>
      </c>
    </row>
    <row r="135" spans="1:13">
      <c r="A135" s="158">
        <v>8</v>
      </c>
      <c r="B135" s="159" t="s">
        <v>181</v>
      </c>
      <c r="C135" s="160">
        <v>2017</v>
      </c>
      <c r="D135" s="161">
        <v>0</v>
      </c>
      <c r="E135" s="161">
        <v>0</v>
      </c>
      <c r="F135" s="161">
        <v>0</v>
      </c>
      <c r="G135" s="161">
        <v>0</v>
      </c>
      <c r="H135" s="161">
        <v>0</v>
      </c>
      <c r="I135" s="161">
        <v>0</v>
      </c>
      <c r="J135" s="161">
        <v>0</v>
      </c>
      <c r="K135" s="161">
        <v>20</v>
      </c>
      <c r="L135" s="162">
        <v>0</v>
      </c>
      <c r="M135" s="163">
        <v>-1</v>
      </c>
    </row>
    <row r="136" spans="1:13">
      <c r="A136" s="158">
        <v>8</v>
      </c>
      <c r="B136" s="159" t="s">
        <v>181</v>
      </c>
      <c r="C136" s="160">
        <v>2018</v>
      </c>
      <c r="D136" s="161">
        <v>0</v>
      </c>
      <c r="E136" s="161">
        <v>0</v>
      </c>
      <c r="F136" s="161">
        <v>0</v>
      </c>
      <c r="G136" s="161">
        <v>0</v>
      </c>
      <c r="H136" s="161">
        <v>12667</v>
      </c>
      <c r="I136" s="161">
        <v>227</v>
      </c>
      <c r="J136" s="161">
        <v>0</v>
      </c>
      <c r="K136" s="161">
        <v>0</v>
      </c>
      <c r="L136" s="162">
        <v>0</v>
      </c>
      <c r="M136" s="163">
        <v>0</v>
      </c>
    </row>
    <row r="137" spans="1:13">
      <c r="A137" s="152">
        <v>8</v>
      </c>
      <c r="B137" s="153" t="s">
        <v>181</v>
      </c>
      <c r="C137" s="154">
        <v>2019</v>
      </c>
      <c r="D137" s="155">
        <v>0</v>
      </c>
      <c r="E137" s="155">
        <v>0</v>
      </c>
      <c r="F137" s="155">
        <v>0</v>
      </c>
      <c r="G137" s="155">
        <v>0</v>
      </c>
      <c r="H137" s="155">
        <v>35215</v>
      </c>
      <c r="I137" s="155">
        <v>392.5</v>
      </c>
      <c r="J137" s="155">
        <v>0</v>
      </c>
      <c r="K137" s="155">
        <v>-29</v>
      </c>
      <c r="L137" s="156">
        <v>1</v>
      </c>
      <c r="M137" s="157">
        <v>1</v>
      </c>
    </row>
    <row r="138" spans="1:13">
      <c r="A138" s="152">
        <v>8</v>
      </c>
      <c r="B138" s="153" t="s">
        <v>181</v>
      </c>
      <c r="C138" s="154">
        <v>2020</v>
      </c>
      <c r="D138" s="155">
        <v>0</v>
      </c>
      <c r="E138" s="155">
        <v>0</v>
      </c>
      <c r="F138" s="155">
        <v>0</v>
      </c>
      <c r="G138" s="155">
        <v>0</v>
      </c>
      <c r="H138" s="155">
        <v>-551</v>
      </c>
      <c r="I138" s="155">
        <v>45251</v>
      </c>
      <c r="J138" s="155">
        <v>1472</v>
      </c>
      <c r="K138" s="155">
        <v>1363</v>
      </c>
      <c r="L138" s="156">
        <v>0</v>
      </c>
      <c r="M138" s="157">
        <v>0</v>
      </c>
    </row>
    <row r="139" spans="1:13">
      <c r="A139" s="152">
        <v>8</v>
      </c>
      <c r="B139" s="153" t="s">
        <v>181</v>
      </c>
      <c r="C139" s="154">
        <v>2021</v>
      </c>
      <c r="D139" s="155">
        <v>0</v>
      </c>
      <c r="E139" s="155">
        <v>0</v>
      </c>
      <c r="F139" s="155">
        <v>0</v>
      </c>
      <c r="G139" s="155">
        <v>0</v>
      </c>
      <c r="H139" s="155">
        <v>49746</v>
      </c>
      <c r="I139" s="155">
        <v>12316.4</v>
      </c>
      <c r="J139" s="155">
        <v>8890</v>
      </c>
      <c r="K139" s="155">
        <v>208</v>
      </c>
      <c r="L139" s="156">
        <v>9</v>
      </c>
      <c r="M139" s="157">
        <v>0</v>
      </c>
    </row>
    <row r="140" spans="1:13">
      <c r="A140" s="152">
        <v>8</v>
      </c>
      <c r="B140" s="153" t="s">
        <v>181</v>
      </c>
      <c r="C140" s="154">
        <v>2022</v>
      </c>
      <c r="D140" s="155">
        <v>21475300</v>
      </c>
      <c r="E140" s="155">
        <v>157264000</v>
      </c>
      <c r="F140" s="155">
        <v>146800</v>
      </c>
      <c r="G140" s="155">
        <v>3396000</v>
      </c>
      <c r="H140" s="155">
        <v>1033792.3</v>
      </c>
      <c r="I140" s="155">
        <v>172613.15</v>
      </c>
      <c r="J140" s="155">
        <v>9110</v>
      </c>
      <c r="K140" s="155">
        <v>2508.6999999999998</v>
      </c>
      <c r="L140" s="156">
        <v>393</v>
      </c>
      <c r="M140" s="157">
        <v>21</v>
      </c>
    </row>
    <row r="141" spans="1:13">
      <c r="A141" s="152">
        <v>9</v>
      </c>
      <c r="B141" s="153" t="s">
        <v>56</v>
      </c>
      <c r="C141" s="154">
        <v>1996</v>
      </c>
      <c r="D141" s="155">
        <v>0</v>
      </c>
      <c r="E141" s="155">
        <v>0</v>
      </c>
      <c r="F141" s="155">
        <v>0</v>
      </c>
      <c r="G141" s="155">
        <v>0</v>
      </c>
      <c r="H141" s="155">
        <v>0</v>
      </c>
      <c r="I141" s="155">
        <v>0</v>
      </c>
      <c r="J141" s="155">
        <v>0</v>
      </c>
      <c r="K141" s="155">
        <v>0</v>
      </c>
      <c r="L141" s="156">
        <v>0</v>
      </c>
      <c r="M141" s="157">
        <v>0</v>
      </c>
    </row>
    <row r="142" spans="1:13">
      <c r="A142" s="152">
        <v>9</v>
      </c>
      <c r="B142" s="153" t="s">
        <v>56</v>
      </c>
      <c r="C142" s="154">
        <v>2000</v>
      </c>
      <c r="D142" s="155">
        <v>0</v>
      </c>
      <c r="E142" s="155">
        <v>0</v>
      </c>
      <c r="F142" s="155">
        <v>0</v>
      </c>
      <c r="G142" s="155">
        <v>0</v>
      </c>
      <c r="H142" s="155">
        <v>-630</v>
      </c>
      <c r="I142" s="155">
        <v>0</v>
      </c>
      <c r="J142" s="155">
        <v>0</v>
      </c>
      <c r="K142" s="155">
        <v>0</v>
      </c>
      <c r="L142" s="156">
        <v>0</v>
      </c>
      <c r="M142" s="157">
        <v>0</v>
      </c>
    </row>
    <row r="143" spans="1:13">
      <c r="A143" s="158">
        <v>9</v>
      </c>
      <c r="B143" s="159" t="s">
        <v>56</v>
      </c>
      <c r="C143" s="160">
        <v>2001</v>
      </c>
      <c r="D143" s="161">
        <v>0</v>
      </c>
      <c r="E143" s="161">
        <v>0</v>
      </c>
      <c r="F143" s="161">
        <v>0</v>
      </c>
      <c r="G143" s="161">
        <v>0</v>
      </c>
      <c r="H143" s="161">
        <v>0</v>
      </c>
      <c r="I143" s="161">
        <v>0</v>
      </c>
      <c r="J143" s="161">
        <v>0</v>
      </c>
      <c r="K143" s="161">
        <v>0</v>
      </c>
      <c r="L143" s="162">
        <v>0</v>
      </c>
      <c r="M143" s="163">
        <v>0</v>
      </c>
    </row>
    <row r="144" spans="1:13">
      <c r="A144" s="158">
        <v>9</v>
      </c>
      <c r="B144" s="159" t="s">
        <v>56</v>
      </c>
      <c r="C144" s="160">
        <v>2002</v>
      </c>
      <c r="D144" s="161">
        <v>0</v>
      </c>
      <c r="E144" s="161">
        <v>0</v>
      </c>
      <c r="F144" s="161">
        <v>0</v>
      </c>
      <c r="G144" s="161">
        <v>0</v>
      </c>
      <c r="H144" s="161">
        <v>-1663.2</v>
      </c>
      <c r="I144" s="161">
        <v>0</v>
      </c>
      <c r="J144" s="161">
        <v>0</v>
      </c>
      <c r="K144" s="161">
        <v>0</v>
      </c>
      <c r="L144" s="162">
        <v>0</v>
      </c>
      <c r="M144" s="163">
        <v>0</v>
      </c>
    </row>
    <row r="145" spans="1:13">
      <c r="A145" s="158">
        <v>9</v>
      </c>
      <c r="B145" s="159" t="s">
        <v>56</v>
      </c>
      <c r="C145" s="160">
        <v>2006</v>
      </c>
      <c r="D145" s="161">
        <v>0</v>
      </c>
      <c r="E145" s="161">
        <v>0</v>
      </c>
      <c r="F145" s="161">
        <v>0</v>
      </c>
      <c r="G145" s="161">
        <v>0</v>
      </c>
      <c r="H145" s="161">
        <v>0</v>
      </c>
      <c r="I145" s="161">
        <v>0</v>
      </c>
      <c r="J145" s="161">
        <v>0</v>
      </c>
      <c r="K145" s="161">
        <v>0</v>
      </c>
      <c r="L145" s="162">
        <v>0</v>
      </c>
      <c r="M145" s="163">
        <v>0</v>
      </c>
    </row>
    <row r="146" spans="1:13">
      <c r="A146" s="158">
        <v>9</v>
      </c>
      <c r="B146" s="159" t="s">
        <v>56</v>
      </c>
      <c r="C146" s="160">
        <v>2008</v>
      </c>
      <c r="D146" s="161">
        <v>0</v>
      </c>
      <c r="E146" s="161">
        <v>0</v>
      </c>
      <c r="F146" s="161">
        <v>0</v>
      </c>
      <c r="G146" s="161">
        <v>0</v>
      </c>
      <c r="H146" s="161">
        <v>0</v>
      </c>
      <c r="I146" s="161">
        <v>0</v>
      </c>
      <c r="J146" s="161">
        <v>0</v>
      </c>
      <c r="K146" s="161">
        <v>0</v>
      </c>
      <c r="L146" s="162">
        <v>0</v>
      </c>
      <c r="M146" s="163">
        <v>0</v>
      </c>
    </row>
    <row r="147" spans="1:13">
      <c r="A147" s="158">
        <v>9</v>
      </c>
      <c r="B147" s="159" t="s">
        <v>56</v>
      </c>
      <c r="C147" s="160">
        <v>2009</v>
      </c>
      <c r="D147" s="161">
        <v>0</v>
      </c>
      <c r="E147" s="161">
        <v>0</v>
      </c>
      <c r="F147" s="161">
        <v>0</v>
      </c>
      <c r="G147" s="161">
        <v>0</v>
      </c>
      <c r="H147" s="161">
        <v>-494</v>
      </c>
      <c r="I147" s="161">
        <v>0</v>
      </c>
      <c r="J147" s="161">
        <v>0</v>
      </c>
      <c r="K147" s="161">
        <v>0</v>
      </c>
      <c r="L147" s="162">
        <v>0</v>
      </c>
      <c r="M147" s="163">
        <v>0</v>
      </c>
    </row>
    <row r="148" spans="1:13">
      <c r="A148" s="158">
        <v>9</v>
      </c>
      <c r="B148" s="159" t="s">
        <v>56</v>
      </c>
      <c r="C148" s="160">
        <v>2010</v>
      </c>
      <c r="D148" s="161">
        <v>0</v>
      </c>
      <c r="E148" s="161">
        <v>0</v>
      </c>
      <c r="F148" s="161">
        <v>0</v>
      </c>
      <c r="G148" s="161">
        <v>0</v>
      </c>
      <c r="H148" s="161">
        <v>-200</v>
      </c>
      <c r="I148" s="161">
        <v>0</v>
      </c>
      <c r="J148" s="161">
        <v>0</v>
      </c>
      <c r="K148" s="161">
        <v>0</v>
      </c>
      <c r="L148" s="162">
        <v>0</v>
      </c>
      <c r="M148" s="163">
        <v>0</v>
      </c>
    </row>
    <row r="149" spans="1:13">
      <c r="A149" s="158">
        <v>9</v>
      </c>
      <c r="B149" s="159" t="s">
        <v>56</v>
      </c>
      <c r="C149" s="160">
        <v>2011</v>
      </c>
      <c r="D149" s="161">
        <v>0</v>
      </c>
      <c r="E149" s="161">
        <v>0</v>
      </c>
      <c r="F149" s="161">
        <v>0</v>
      </c>
      <c r="G149" s="161">
        <v>0</v>
      </c>
      <c r="H149" s="161">
        <v>0</v>
      </c>
      <c r="I149" s="161">
        <v>0</v>
      </c>
      <c r="J149" s="161">
        <v>0</v>
      </c>
      <c r="K149" s="161">
        <v>0</v>
      </c>
      <c r="L149" s="162">
        <v>0</v>
      </c>
      <c r="M149" s="163">
        <v>0</v>
      </c>
    </row>
    <row r="150" spans="1:13">
      <c r="A150" s="158">
        <v>9</v>
      </c>
      <c r="B150" s="159" t="s">
        <v>56</v>
      </c>
      <c r="C150" s="160">
        <v>2012</v>
      </c>
      <c r="D150" s="161">
        <v>0</v>
      </c>
      <c r="E150" s="161">
        <v>0</v>
      </c>
      <c r="F150" s="161">
        <v>0</v>
      </c>
      <c r="G150" s="161">
        <v>0</v>
      </c>
      <c r="H150" s="161">
        <v>-8250</v>
      </c>
      <c r="I150" s="161">
        <v>0</v>
      </c>
      <c r="J150" s="161">
        <v>0</v>
      </c>
      <c r="K150" s="161">
        <v>0</v>
      </c>
      <c r="L150" s="162">
        <v>0</v>
      </c>
      <c r="M150" s="163">
        <v>0</v>
      </c>
    </row>
    <row r="151" spans="1:13">
      <c r="A151" s="158">
        <v>9</v>
      </c>
      <c r="B151" s="159" t="s">
        <v>56</v>
      </c>
      <c r="C151" s="160">
        <v>2014</v>
      </c>
      <c r="D151" s="161">
        <v>0</v>
      </c>
      <c r="E151" s="161">
        <v>0</v>
      </c>
      <c r="F151" s="161">
        <v>0</v>
      </c>
      <c r="G151" s="161">
        <v>0</v>
      </c>
      <c r="H151" s="161">
        <v>0</v>
      </c>
      <c r="I151" s="161">
        <v>0</v>
      </c>
      <c r="J151" s="161">
        <v>0</v>
      </c>
      <c r="K151" s="161">
        <v>0</v>
      </c>
      <c r="L151" s="162">
        <v>0</v>
      </c>
      <c r="M151" s="163">
        <v>0</v>
      </c>
    </row>
    <row r="152" spans="1:13">
      <c r="A152" s="152">
        <v>9</v>
      </c>
      <c r="B152" s="153" t="s">
        <v>56</v>
      </c>
      <c r="C152" s="154">
        <v>2015</v>
      </c>
      <c r="D152" s="155">
        <v>0</v>
      </c>
      <c r="E152" s="155">
        <v>0</v>
      </c>
      <c r="F152" s="155">
        <v>0</v>
      </c>
      <c r="G152" s="155">
        <v>0</v>
      </c>
      <c r="H152" s="155">
        <v>-2656</v>
      </c>
      <c r="I152" s="155">
        <v>0</v>
      </c>
      <c r="J152" s="155">
        <v>0</v>
      </c>
      <c r="K152" s="155">
        <v>0</v>
      </c>
      <c r="L152" s="156">
        <v>0</v>
      </c>
      <c r="M152" s="157">
        <v>0</v>
      </c>
    </row>
    <row r="153" spans="1:13">
      <c r="A153" s="152">
        <v>9</v>
      </c>
      <c r="B153" s="153" t="s">
        <v>56</v>
      </c>
      <c r="C153" s="154">
        <v>2016</v>
      </c>
      <c r="D153" s="155">
        <v>0</v>
      </c>
      <c r="E153" s="155">
        <v>0</v>
      </c>
      <c r="F153" s="155">
        <v>0</v>
      </c>
      <c r="G153" s="155">
        <v>0</v>
      </c>
      <c r="H153" s="155">
        <v>-2810</v>
      </c>
      <c r="I153" s="155">
        <v>0</v>
      </c>
      <c r="J153" s="155">
        <v>0</v>
      </c>
      <c r="K153" s="155">
        <v>0</v>
      </c>
      <c r="L153" s="156">
        <v>0</v>
      </c>
      <c r="M153" s="157">
        <v>0</v>
      </c>
    </row>
    <row r="154" spans="1:13">
      <c r="A154" s="152">
        <v>9</v>
      </c>
      <c r="B154" s="153" t="s">
        <v>56</v>
      </c>
      <c r="C154" s="154">
        <v>2017</v>
      </c>
      <c r="D154" s="155">
        <v>0</v>
      </c>
      <c r="E154" s="155">
        <v>0</v>
      </c>
      <c r="F154" s="155">
        <v>0</v>
      </c>
      <c r="G154" s="155">
        <v>0</v>
      </c>
      <c r="H154" s="155">
        <v>517</v>
      </c>
      <c r="I154" s="155">
        <v>-226</v>
      </c>
      <c r="J154" s="155">
        <v>39329</v>
      </c>
      <c r="K154" s="155">
        <v>-10477</v>
      </c>
      <c r="L154" s="156">
        <v>0</v>
      </c>
      <c r="M154" s="157">
        <v>0</v>
      </c>
    </row>
    <row r="155" spans="1:13">
      <c r="A155" s="152">
        <v>9</v>
      </c>
      <c r="B155" s="153" t="s">
        <v>56</v>
      </c>
      <c r="C155" s="154">
        <v>2018</v>
      </c>
      <c r="D155" s="155">
        <v>0</v>
      </c>
      <c r="E155" s="155">
        <v>0</v>
      </c>
      <c r="F155" s="155">
        <v>0</v>
      </c>
      <c r="G155" s="155">
        <v>0</v>
      </c>
      <c r="H155" s="155">
        <v>9944</v>
      </c>
      <c r="I155" s="155">
        <v>1120</v>
      </c>
      <c r="J155" s="155">
        <v>0</v>
      </c>
      <c r="K155" s="155">
        <v>-492</v>
      </c>
      <c r="L155" s="156">
        <v>0</v>
      </c>
      <c r="M155" s="157">
        <v>-1</v>
      </c>
    </row>
    <row r="156" spans="1:13">
      <c r="A156" s="158">
        <v>9</v>
      </c>
      <c r="B156" s="159" t="s">
        <v>56</v>
      </c>
      <c r="C156" s="160">
        <v>2019</v>
      </c>
      <c r="D156" s="161">
        <v>0</v>
      </c>
      <c r="E156" s="161">
        <v>0</v>
      </c>
      <c r="F156" s="161">
        <v>0</v>
      </c>
      <c r="G156" s="161">
        <v>0</v>
      </c>
      <c r="H156" s="161">
        <v>107057</v>
      </c>
      <c r="I156" s="161">
        <v>24001.8</v>
      </c>
      <c r="J156" s="161">
        <v>-16840</v>
      </c>
      <c r="K156" s="161">
        <v>202</v>
      </c>
      <c r="L156" s="162">
        <v>0</v>
      </c>
      <c r="M156" s="163">
        <v>0</v>
      </c>
    </row>
    <row r="157" spans="1:13">
      <c r="A157" s="158">
        <v>9</v>
      </c>
      <c r="B157" s="159" t="s">
        <v>56</v>
      </c>
      <c r="C157" s="160">
        <v>2020</v>
      </c>
      <c r="D157" s="161">
        <v>0</v>
      </c>
      <c r="E157" s="161">
        <v>0</v>
      </c>
      <c r="F157" s="161">
        <v>0</v>
      </c>
      <c r="G157" s="161">
        <v>0</v>
      </c>
      <c r="H157" s="161">
        <v>632361</v>
      </c>
      <c r="I157" s="161">
        <v>205572.25</v>
      </c>
      <c r="J157" s="161">
        <v>-130576</v>
      </c>
      <c r="K157" s="161">
        <v>11608</v>
      </c>
      <c r="L157" s="162">
        <v>2</v>
      </c>
      <c r="M157" s="163">
        <v>1</v>
      </c>
    </row>
    <row r="158" spans="1:13">
      <c r="A158" s="158">
        <v>9</v>
      </c>
      <c r="B158" s="159" t="s">
        <v>56</v>
      </c>
      <c r="C158" s="160">
        <v>2021</v>
      </c>
      <c r="D158" s="161">
        <v>0</v>
      </c>
      <c r="E158" s="161">
        <v>0</v>
      </c>
      <c r="F158" s="161">
        <v>0</v>
      </c>
      <c r="G158" s="161">
        <v>0</v>
      </c>
      <c r="H158" s="161">
        <v>796327</v>
      </c>
      <c r="I158" s="161">
        <v>165703.29999999999</v>
      </c>
      <c r="J158" s="161">
        <v>20149</v>
      </c>
      <c r="K158" s="161">
        <v>-2634</v>
      </c>
      <c r="L158" s="162">
        <v>17</v>
      </c>
      <c r="M158" s="163">
        <v>3</v>
      </c>
    </row>
    <row r="159" spans="1:13">
      <c r="A159" s="158">
        <v>9</v>
      </c>
      <c r="B159" s="159" t="s">
        <v>56</v>
      </c>
      <c r="C159" s="160">
        <v>2022</v>
      </c>
      <c r="D159" s="161">
        <v>228734300</v>
      </c>
      <c r="E159" s="161">
        <v>1629257000</v>
      </c>
      <c r="F159" s="161">
        <v>25297300</v>
      </c>
      <c r="G159" s="161">
        <v>98961000</v>
      </c>
      <c r="H159" s="161">
        <v>12734030.9</v>
      </c>
      <c r="I159" s="161">
        <v>2546245.4</v>
      </c>
      <c r="J159" s="161">
        <v>622462.6</v>
      </c>
      <c r="K159" s="161">
        <v>73376</v>
      </c>
      <c r="L159" s="162">
        <v>3278</v>
      </c>
      <c r="M159" s="163">
        <v>183</v>
      </c>
    </row>
    <row r="160" spans="1:13">
      <c r="A160" s="158">
        <v>10</v>
      </c>
      <c r="B160" s="159" t="s">
        <v>30</v>
      </c>
      <c r="C160" s="160">
        <v>1993</v>
      </c>
      <c r="D160" s="161">
        <v>0</v>
      </c>
      <c r="E160" s="161">
        <v>0</v>
      </c>
      <c r="F160" s="161">
        <v>0</v>
      </c>
      <c r="G160" s="161">
        <v>0</v>
      </c>
      <c r="H160" s="161">
        <v>0</v>
      </c>
      <c r="I160" s="161">
        <v>0</v>
      </c>
      <c r="J160" s="161">
        <v>0</v>
      </c>
      <c r="K160" s="161">
        <v>0</v>
      </c>
      <c r="L160" s="162">
        <v>0</v>
      </c>
      <c r="M160" s="163">
        <v>0</v>
      </c>
    </row>
    <row r="161" spans="1:13">
      <c r="A161" s="158">
        <v>10</v>
      </c>
      <c r="B161" s="159" t="s">
        <v>30</v>
      </c>
      <c r="C161" s="160">
        <v>1994</v>
      </c>
      <c r="D161" s="161">
        <v>0</v>
      </c>
      <c r="E161" s="161">
        <v>0</v>
      </c>
      <c r="F161" s="161">
        <v>0</v>
      </c>
      <c r="G161" s="161">
        <v>0</v>
      </c>
      <c r="H161" s="161">
        <v>0</v>
      </c>
      <c r="I161" s="161">
        <v>0</v>
      </c>
      <c r="J161" s="161">
        <v>0</v>
      </c>
      <c r="K161" s="161">
        <v>0</v>
      </c>
      <c r="L161" s="162">
        <v>0</v>
      </c>
      <c r="M161" s="163">
        <v>0</v>
      </c>
    </row>
    <row r="162" spans="1:13">
      <c r="A162" s="158">
        <v>10</v>
      </c>
      <c r="B162" s="159" t="s">
        <v>30</v>
      </c>
      <c r="C162" s="160">
        <v>1995</v>
      </c>
      <c r="D162" s="161">
        <v>0</v>
      </c>
      <c r="E162" s="161">
        <v>0</v>
      </c>
      <c r="F162" s="161">
        <v>0</v>
      </c>
      <c r="G162" s="161">
        <v>0</v>
      </c>
      <c r="H162" s="161">
        <v>0</v>
      </c>
      <c r="I162" s="161">
        <v>0</v>
      </c>
      <c r="J162" s="161">
        <v>0</v>
      </c>
      <c r="K162" s="161">
        <v>0</v>
      </c>
      <c r="L162" s="162">
        <v>0</v>
      </c>
      <c r="M162" s="163">
        <v>0</v>
      </c>
    </row>
    <row r="163" spans="1:13">
      <c r="A163" s="152">
        <v>10</v>
      </c>
      <c r="B163" s="153" t="s">
        <v>30</v>
      </c>
      <c r="C163" s="154">
        <v>1996</v>
      </c>
      <c r="D163" s="155">
        <v>0</v>
      </c>
      <c r="E163" s="155">
        <v>0</v>
      </c>
      <c r="F163" s="155">
        <v>0</v>
      </c>
      <c r="G163" s="155">
        <v>0</v>
      </c>
      <c r="H163" s="155">
        <v>0</v>
      </c>
      <c r="I163" s="155">
        <v>0</v>
      </c>
      <c r="J163" s="155">
        <v>0</v>
      </c>
      <c r="K163" s="155">
        <v>0</v>
      </c>
      <c r="L163" s="156">
        <v>0</v>
      </c>
      <c r="M163" s="157">
        <v>0</v>
      </c>
    </row>
    <row r="164" spans="1:13">
      <c r="A164" s="152">
        <v>10</v>
      </c>
      <c r="B164" s="153" t="s">
        <v>30</v>
      </c>
      <c r="C164" s="154">
        <v>1997</v>
      </c>
      <c r="D164" s="155">
        <v>0</v>
      </c>
      <c r="E164" s="155">
        <v>0</v>
      </c>
      <c r="F164" s="155">
        <v>0</v>
      </c>
      <c r="G164" s="155">
        <v>0</v>
      </c>
      <c r="H164" s="155">
        <v>0</v>
      </c>
      <c r="I164" s="155">
        <v>0</v>
      </c>
      <c r="J164" s="155">
        <v>0</v>
      </c>
      <c r="K164" s="155">
        <v>0</v>
      </c>
      <c r="L164" s="156">
        <v>0</v>
      </c>
      <c r="M164" s="157">
        <v>0</v>
      </c>
    </row>
    <row r="165" spans="1:13">
      <c r="A165" s="158">
        <v>10</v>
      </c>
      <c r="B165" s="159" t="s">
        <v>30</v>
      </c>
      <c r="C165" s="160">
        <v>1998</v>
      </c>
      <c r="D165" s="161">
        <v>0</v>
      </c>
      <c r="E165" s="161">
        <v>0</v>
      </c>
      <c r="F165" s="161">
        <v>0</v>
      </c>
      <c r="G165" s="161">
        <v>0</v>
      </c>
      <c r="H165" s="161">
        <v>0</v>
      </c>
      <c r="I165" s="161">
        <v>0</v>
      </c>
      <c r="J165" s="161">
        <v>0</v>
      </c>
      <c r="K165" s="161">
        <v>0</v>
      </c>
      <c r="L165" s="162">
        <v>0</v>
      </c>
      <c r="M165" s="163">
        <v>0</v>
      </c>
    </row>
    <row r="166" spans="1:13">
      <c r="A166" s="158">
        <v>10</v>
      </c>
      <c r="B166" s="159" t="s">
        <v>30</v>
      </c>
      <c r="C166" s="160">
        <v>1999</v>
      </c>
      <c r="D166" s="161">
        <v>0</v>
      </c>
      <c r="E166" s="161">
        <v>0</v>
      </c>
      <c r="F166" s="161">
        <v>0</v>
      </c>
      <c r="G166" s="161">
        <v>0</v>
      </c>
      <c r="H166" s="161">
        <v>0</v>
      </c>
      <c r="I166" s="161">
        <v>0</v>
      </c>
      <c r="J166" s="161">
        <v>0</v>
      </c>
      <c r="K166" s="161">
        <v>0</v>
      </c>
      <c r="L166" s="162">
        <v>0</v>
      </c>
      <c r="M166" s="163">
        <v>0</v>
      </c>
    </row>
    <row r="167" spans="1:13">
      <c r="A167" s="152">
        <v>10</v>
      </c>
      <c r="B167" s="153" t="s">
        <v>30</v>
      </c>
      <c r="C167" s="154">
        <v>2000</v>
      </c>
      <c r="D167" s="155">
        <v>0</v>
      </c>
      <c r="E167" s="155">
        <v>0</v>
      </c>
      <c r="F167" s="155">
        <v>0</v>
      </c>
      <c r="G167" s="155">
        <v>0</v>
      </c>
      <c r="H167" s="155">
        <v>0</v>
      </c>
      <c r="I167" s="155">
        <v>0</v>
      </c>
      <c r="J167" s="155">
        <v>0</v>
      </c>
      <c r="K167" s="155">
        <v>0</v>
      </c>
      <c r="L167" s="156">
        <v>0</v>
      </c>
      <c r="M167" s="157">
        <v>0</v>
      </c>
    </row>
    <row r="168" spans="1:13">
      <c r="A168" s="152">
        <v>10</v>
      </c>
      <c r="B168" s="153" t="s">
        <v>30</v>
      </c>
      <c r="C168" s="154">
        <v>2001</v>
      </c>
      <c r="D168" s="155">
        <v>0</v>
      </c>
      <c r="E168" s="155">
        <v>0</v>
      </c>
      <c r="F168" s="155">
        <v>0</v>
      </c>
      <c r="G168" s="155">
        <v>0</v>
      </c>
      <c r="H168" s="155">
        <v>0</v>
      </c>
      <c r="I168" s="155">
        <v>0</v>
      </c>
      <c r="J168" s="155">
        <v>0</v>
      </c>
      <c r="K168" s="155">
        <v>0</v>
      </c>
      <c r="L168" s="156">
        <v>0</v>
      </c>
      <c r="M168" s="157">
        <v>0</v>
      </c>
    </row>
    <row r="169" spans="1:13">
      <c r="A169" s="158">
        <v>10</v>
      </c>
      <c r="B169" s="159" t="s">
        <v>30</v>
      </c>
      <c r="C169" s="160">
        <v>2002</v>
      </c>
      <c r="D169" s="161">
        <v>0</v>
      </c>
      <c r="E169" s="161">
        <v>0</v>
      </c>
      <c r="F169" s="161">
        <v>0</v>
      </c>
      <c r="G169" s="161">
        <v>0</v>
      </c>
      <c r="H169" s="161">
        <v>0</v>
      </c>
      <c r="I169" s="161">
        <v>0</v>
      </c>
      <c r="J169" s="161">
        <v>0</v>
      </c>
      <c r="K169" s="161">
        <v>0</v>
      </c>
      <c r="L169" s="162">
        <v>0</v>
      </c>
      <c r="M169" s="163">
        <v>0</v>
      </c>
    </row>
    <row r="170" spans="1:13">
      <c r="A170" s="158">
        <v>10</v>
      </c>
      <c r="B170" s="159" t="s">
        <v>30</v>
      </c>
      <c r="C170" s="160">
        <v>2003</v>
      </c>
      <c r="D170" s="161">
        <v>0</v>
      </c>
      <c r="E170" s="161">
        <v>0</v>
      </c>
      <c r="F170" s="161">
        <v>0</v>
      </c>
      <c r="G170" s="161">
        <v>0</v>
      </c>
      <c r="H170" s="161">
        <v>0</v>
      </c>
      <c r="I170" s="161">
        <v>0</v>
      </c>
      <c r="J170" s="161">
        <v>0</v>
      </c>
      <c r="K170" s="161">
        <v>0</v>
      </c>
      <c r="L170" s="162">
        <v>0</v>
      </c>
      <c r="M170" s="163">
        <v>0</v>
      </c>
    </row>
    <row r="171" spans="1:13">
      <c r="A171" s="152">
        <v>10</v>
      </c>
      <c r="B171" s="153" t="s">
        <v>30</v>
      </c>
      <c r="C171" s="154">
        <v>2004</v>
      </c>
      <c r="D171" s="155">
        <v>0</v>
      </c>
      <c r="E171" s="155">
        <v>0</v>
      </c>
      <c r="F171" s="155">
        <v>0</v>
      </c>
      <c r="G171" s="155">
        <v>0</v>
      </c>
      <c r="H171" s="155">
        <v>0</v>
      </c>
      <c r="I171" s="155">
        <v>0</v>
      </c>
      <c r="J171" s="155">
        <v>0</v>
      </c>
      <c r="K171" s="155">
        <v>0</v>
      </c>
      <c r="L171" s="156">
        <v>0</v>
      </c>
      <c r="M171" s="157">
        <v>0</v>
      </c>
    </row>
    <row r="172" spans="1:13">
      <c r="A172" s="158">
        <v>10</v>
      </c>
      <c r="B172" s="159" t="s">
        <v>30</v>
      </c>
      <c r="C172" s="160">
        <v>2005</v>
      </c>
      <c r="D172" s="161">
        <v>0</v>
      </c>
      <c r="E172" s="161">
        <v>0</v>
      </c>
      <c r="F172" s="161">
        <v>0</v>
      </c>
      <c r="G172" s="161">
        <v>0</v>
      </c>
      <c r="H172" s="161">
        <v>0</v>
      </c>
      <c r="I172" s="161">
        <v>0</v>
      </c>
      <c r="J172" s="161">
        <v>0</v>
      </c>
      <c r="K172" s="161">
        <v>0</v>
      </c>
      <c r="L172" s="162">
        <v>0</v>
      </c>
      <c r="M172" s="163">
        <v>0</v>
      </c>
    </row>
    <row r="173" spans="1:13">
      <c r="A173" s="158">
        <v>10</v>
      </c>
      <c r="B173" s="159" t="s">
        <v>30</v>
      </c>
      <c r="C173" s="160">
        <v>2006</v>
      </c>
      <c r="D173" s="161">
        <v>0</v>
      </c>
      <c r="E173" s="161">
        <v>0</v>
      </c>
      <c r="F173" s="161">
        <v>0</v>
      </c>
      <c r="G173" s="161">
        <v>0</v>
      </c>
      <c r="H173" s="161">
        <v>0</v>
      </c>
      <c r="I173" s="161">
        <v>0</v>
      </c>
      <c r="J173" s="161">
        <v>0</v>
      </c>
      <c r="K173" s="161">
        <v>0</v>
      </c>
      <c r="L173" s="162">
        <v>0</v>
      </c>
      <c r="M173" s="163">
        <v>0</v>
      </c>
    </row>
    <row r="174" spans="1:13">
      <c r="A174" s="152">
        <v>10</v>
      </c>
      <c r="B174" s="153" t="s">
        <v>30</v>
      </c>
      <c r="C174" s="154">
        <v>2007</v>
      </c>
      <c r="D174" s="155">
        <v>0</v>
      </c>
      <c r="E174" s="155">
        <v>0</v>
      </c>
      <c r="F174" s="155">
        <v>0</v>
      </c>
      <c r="G174" s="155">
        <v>0</v>
      </c>
      <c r="H174" s="155">
        <v>0</v>
      </c>
      <c r="I174" s="155">
        <v>0</v>
      </c>
      <c r="J174" s="155">
        <v>0</v>
      </c>
      <c r="K174" s="155">
        <v>0</v>
      </c>
      <c r="L174" s="156">
        <v>0</v>
      </c>
      <c r="M174" s="157">
        <v>0</v>
      </c>
    </row>
    <row r="175" spans="1:13">
      <c r="A175" s="152">
        <v>10</v>
      </c>
      <c r="B175" s="153" t="s">
        <v>30</v>
      </c>
      <c r="C175" s="154">
        <v>2008</v>
      </c>
      <c r="D175" s="155">
        <v>0</v>
      </c>
      <c r="E175" s="155">
        <v>0</v>
      </c>
      <c r="F175" s="155">
        <v>0</v>
      </c>
      <c r="G175" s="155">
        <v>0</v>
      </c>
      <c r="H175" s="155">
        <v>0</v>
      </c>
      <c r="I175" s="155">
        <v>0</v>
      </c>
      <c r="J175" s="155">
        <v>0</v>
      </c>
      <c r="K175" s="155">
        <v>0</v>
      </c>
      <c r="L175" s="156">
        <v>0</v>
      </c>
      <c r="M175" s="157">
        <v>0</v>
      </c>
    </row>
    <row r="176" spans="1:13">
      <c r="A176" s="152">
        <v>10</v>
      </c>
      <c r="B176" s="153" t="s">
        <v>30</v>
      </c>
      <c r="C176" s="154">
        <v>2009</v>
      </c>
      <c r="D176" s="155">
        <v>0</v>
      </c>
      <c r="E176" s="155">
        <v>0</v>
      </c>
      <c r="F176" s="155">
        <v>0</v>
      </c>
      <c r="G176" s="155">
        <v>0</v>
      </c>
      <c r="H176" s="155">
        <v>0</v>
      </c>
      <c r="I176" s="155">
        <v>0</v>
      </c>
      <c r="J176" s="155">
        <v>0</v>
      </c>
      <c r="K176" s="155">
        <v>0</v>
      </c>
      <c r="L176" s="156">
        <v>0</v>
      </c>
      <c r="M176" s="157">
        <v>0</v>
      </c>
    </row>
    <row r="177" spans="1:13">
      <c r="A177" s="152">
        <v>10</v>
      </c>
      <c r="B177" s="153" t="s">
        <v>30</v>
      </c>
      <c r="C177" s="154">
        <v>2010</v>
      </c>
      <c r="D177" s="155">
        <v>0</v>
      </c>
      <c r="E177" s="155">
        <v>0</v>
      </c>
      <c r="F177" s="155">
        <v>0</v>
      </c>
      <c r="G177" s="155">
        <v>0</v>
      </c>
      <c r="H177" s="155">
        <v>0</v>
      </c>
      <c r="I177" s="155">
        <v>0</v>
      </c>
      <c r="J177" s="155">
        <v>0</v>
      </c>
      <c r="K177" s="155">
        <v>0</v>
      </c>
      <c r="L177" s="156">
        <v>0</v>
      </c>
      <c r="M177" s="157">
        <v>0</v>
      </c>
    </row>
    <row r="178" spans="1:13">
      <c r="A178" s="152">
        <v>10</v>
      </c>
      <c r="B178" s="153" t="s">
        <v>30</v>
      </c>
      <c r="C178" s="154">
        <v>2011</v>
      </c>
      <c r="D178" s="155">
        <v>0</v>
      </c>
      <c r="E178" s="155">
        <v>0</v>
      </c>
      <c r="F178" s="155">
        <v>0</v>
      </c>
      <c r="G178" s="155">
        <v>0</v>
      </c>
      <c r="H178" s="155">
        <v>0</v>
      </c>
      <c r="I178" s="155">
        <v>0</v>
      </c>
      <c r="J178" s="155">
        <v>0</v>
      </c>
      <c r="K178" s="155">
        <v>0</v>
      </c>
      <c r="L178" s="156">
        <v>0</v>
      </c>
      <c r="M178" s="157">
        <v>0</v>
      </c>
    </row>
    <row r="179" spans="1:13">
      <c r="A179" s="158">
        <v>10</v>
      </c>
      <c r="B179" s="159" t="s">
        <v>30</v>
      </c>
      <c r="C179" s="160">
        <v>2012</v>
      </c>
      <c r="D179" s="161">
        <v>0</v>
      </c>
      <c r="E179" s="161">
        <v>0</v>
      </c>
      <c r="F179" s="161">
        <v>0</v>
      </c>
      <c r="G179" s="161">
        <v>0</v>
      </c>
      <c r="H179" s="161">
        <v>0</v>
      </c>
      <c r="I179" s="161">
        <v>0</v>
      </c>
      <c r="J179" s="161">
        <v>0</v>
      </c>
      <c r="K179" s="161">
        <v>0</v>
      </c>
      <c r="L179" s="162">
        <v>0</v>
      </c>
      <c r="M179" s="163">
        <v>0</v>
      </c>
    </row>
    <row r="180" spans="1:13">
      <c r="A180" s="152">
        <v>10</v>
      </c>
      <c r="B180" s="153" t="s">
        <v>30</v>
      </c>
      <c r="C180" s="154">
        <v>2013</v>
      </c>
      <c r="D180" s="155">
        <v>0</v>
      </c>
      <c r="E180" s="155">
        <v>0</v>
      </c>
      <c r="F180" s="155">
        <v>0</v>
      </c>
      <c r="G180" s="155">
        <v>0</v>
      </c>
      <c r="H180" s="155">
        <v>0</v>
      </c>
      <c r="I180" s="155">
        <v>0</v>
      </c>
      <c r="J180" s="155">
        <v>0</v>
      </c>
      <c r="K180" s="155">
        <v>0</v>
      </c>
      <c r="L180" s="156">
        <v>0</v>
      </c>
      <c r="M180" s="157">
        <v>0</v>
      </c>
    </row>
    <row r="181" spans="1:13">
      <c r="A181" s="158">
        <v>10</v>
      </c>
      <c r="B181" s="159" t="s">
        <v>30</v>
      </c>
      <c r="C181" s="160">
        <v>2014</v>
      </c>
      <c r="D181" s="161">
        <v>0</v>
      </c>
      <c r="E181" s="161">
        <v>0</v>
      </c>
      <c r="F181" s="161">
        <v>0</v>
      </c>
      <c r="G181" s="161">
        <v>0</v>
      </c>
      <c r="H181" s="161">
        <v>0</v>
      </c>
      <c r="I181" s="161">
        <v>0</v>
      </c>
      <c r="J181" s="161">
        <v>0</v>
      </c>
      <c r="K181" s="161">
        <v>0</v>
      </c>
      <c r="L181" s="162">
        <v>0</v>
      </c>
      <c r="M181" s="163">
        <v>0</v>
      </c>
    </row>
    <row r="182" spans="1:13">
      <c r="A182" s="158">
        <v>10</v>
      </c>
      <c r="B182" s="159" t="s">
        <v>30</v>
      </c>
      <c r="C182" s="160">
        <v>2015</v>
      </c>
      <c r="D182" s="161">
        <v>0</v>
      </c>
      <c r="E182" s="161">
        <v>0</v>
      </c>
      <c r="F182" s="161">
        <v>0</v>
      </c>
      <c r="G182" s="161">
        <v>0</v>
      </c>
      <c r="H182" s="161">
        <v>0</v>
      </c>
      <c r="I182" s="161">
        <v>0</v>
      </c>
      <c r="J182" s="161">
        <v>0</v>
      </c>
      <c r="K182" s="161">
        <v>0</v>
      </c>
      <c r="L182" s="162">
        <v>0</v>
      </c>
      <c r="M182" s="163">
        <v>0</v>
      </c>
    </row>
    <row r="183" spans="1:13">
      <c r="A183" s="152">
        <v>10</v>
      </c>
      <c r="B183" s="153" t="s">
        <v>30</v>
      </c>
      <c r="C183" s="154">
        <v>2016</v>
      </c>
      <c r="D183" s="155">
        <v>0</v>
      </c>
      <c r="E183" s="155">
        <v>0</v>
      </c>
      <c r="F183" s="155">
        <v>0</v>
      </c>
      <c r="G183" s="155">
        <v>0</v>
      </c>
      <c r="H183" s="155">
        <v>-1366</v>
      </c>
      <c r="I183" s="155">
        <v>0</v>
      </c>
      <c r="J183" s="155">
        <v>0</v>
      </c>
      <c r="K183" s="155">
        <v>0</v>
      </c>
      <c r="L183" s="156">
        <v>0</v>
      </c>
      <c r="M183" s="157">
        <v>0</v>
      </c>
    </row>
    <row r="184" spans="1:13">
      <c r="A184" s="152">
        <v>10</v>
      </c>
      <c r="B184" s="153" t="s">
        <v>30</v>
      </c>
      <c r="C184" s="154">
        <v>2017</v>
      </c>
      <c r="D184" s="155">
        <v>0</v>
      </c>
      <c r="E184" s="155">
        <v>0</v>
      </c>
      <c r="F184" s="155">
        <v>0</v>
      </c>
      <c r="G184" s="155">
        <v>0</v>
      </c>
      <c r="H184" s="155">
        <v>14342</v>
      </c>
      <c r="I184" s="155">
        <v>-1796</v>
      </c>
      <c r="J184" s="155">
        <v>0</v>
      </c>
      <c r="K184" s="155">
        <v>0</v>
      </c>
      <c r="L184" s="156">
        <v>0</v>
      </c>
      <c r="M184" s="157">
        <v>0</v>
      </c>
    </row>
    <row r="185" spans="1:13">
      <c r="A185" s="152">
        <v>10</v>
      </c>
      <c r="B185" s="153" t="s">
        <v>30</v>
      </c>
      <c r="C185" s="154">
        <v>2018</v>
      </c>
      <c r="D185" s="155">
        <v>0</v>
      </c>
      <c r="E185" s="155">
        <v>0</v>
      </c>
      <c r="F185" s="155">
        <v>0</v>
      </c>
      <c r="G185" s="155">
        <v>0</v>
      </c>
      <c r="H185" s="155">
        <v>19785</v>
      </c>
      <c r="I185" s="155">
        <v>-1568</v>
      </c>
      <c r="J185" s="155">
        <v>30944</v>
      </c>
      <c r="K185" s="155">
        <v>20</v>
      </c>
      <c r="L185" s="156">
        <v>0</v>
      </c>
      <c r="M185" s="157">
        <v>0</v>
      </c>
    </row>
    <row r="186" spans="1:13">
      <c r="A186" s="152">
        <v>10</v>
      </c>
      <c r="B186" s="153" t="s">
        <v>30</v>
      </c>
      <c r="C186" s="154">
        <v>2019</v>
      </c>
      <c r="D186" s="155">
        <v>0</v>
      </c>
      <c r="E186" s="155">
        <v>0</v>
      </c>
      <c r="F186" s="155">
        <v>0</v>
      </c>
      <c r="G186" s="155">
        <v>0</v>
      </c>
      <c r="H186" s="155">
        <v>209227</v>
      </c>
      <c r="I186" s="155">
        <v>66224</v>
      </c>
      <c r="J186" s="155">
        <v>3394</v>
      </c>
      <c r="K186" s="155">
        <v>-1308</v>
      </c>
      <c r="L186" s="156">
        <v>0</v>
      </c>
      <c r="M186" s="157">
        <v>0</v>
      </c>
    </row>
    <row r="187" spans="1:13">
      <c r="A187" s="152">
        <v>10</v>
      </c>
      <c r="B187" s="153" t="s">
        <v>30</v>
      </c>
      <c r="C187" s="154">
        <v>2020</v>
      </c>
      <c r="D187" s="155">
        <v>0</v>
      </c>
      <c r="E187" s="155">
        <v>0</v>
      </c>
      <c r="F187" s="155">
        <v>0</v>
      </c>
      <c r="G187" s="155">
        <v>0</v>
      </c>
      <c r="H187" s="155">
        <v>224141</v>
      </c>
      <c r="I187" s="155">
        <v>51204</v>
      </c>
      <c r="J187" s="155">
        <v>32417</v>
      </c>
      <c r="K187" s="155">
        <v>1046</v>
      </c>
      <c r="L187" s="156">
        <v>3</v>
      </c>
      <c r="M187" s="157">
        <v>1</v>
      </c>
    </row>
    <row r="188" spans="1:13">
      <c r="A188" s="152">
        <v>10</v>
      </c>
      <c r="B188" s="153" t="s">
        <v>30</v>
      </c>
      <c r="C188" s="154">
        <v>2021</v>
      </c>
      <c r="D188" s="155">
        <v>0</v>
      </c>
      <c r="E188" s="155">
        <v>0</v>
      </c>
      <c r="F188" s="155">
        <v>0</v>
      </c>
      <c r="G188" s="155">
        <v>0</v>
      </c>
      <c r="H188" s="155">
        <v>564318</v>
      </c>
      <c r="I188" s="155">
        <v>165104</v>
      </c>
      <c r="J188" s="155">
        <v>164896</v>
      </c>
      <c r="K188" s="155">
        <v>2942</v>
      </c>
      <c r="L188" s="156">
        <v>45</v>
      </c>
      <c r="M188" s="157">
        <v>1</v>
      </c>
    </row>
    <row r="189" spans="1:13">
      <c r="A189" s="152">
        <v>10</v>
      </c>
      <c r="B189" s="153" t="s">
        <v>30</v>
      </c>
      <c r="C189" s="154">
        <v>2022</v>
      </c>
      <c r="D189" s="155">
        <v>208266800</v>
      </c>
      <c r="E189" s="155">
        <v>1130725000</v>
      </c>
      <c r="F189" s="155">
        <v>8767100</v>
      </c>
      <c r="G189" s="155">
        <v>80878000</v>
      </c>
      <c r="H189" s="155">
        <v>10413122.25</v>
      </c>
      <c r="I189" s="155">
        <v>1261802.6499999999</v>
      </c>
      <c r="J189" s="155">
        <v>603463.19999999995</v>
      </c>
      <c r="K189" s="155">
        <v>59559.95</v>
      </c>
      <c r="L189" s="156">
        <v>3329</v>
      </c>
      <c r="M189" s="157">
        <v>176</v>
      </c>
    </row>
    <row r="190" spans="1:13">
      <c r="A190" s="158">
        <v>11</v>
      </c>
      <c r="B190" s="159" t="s">
        <v>119</v>
      </c>
      <c r="C190" s="160">
        <v>2006</v>
      </c>
      <c r="D190" s="161">
        <v>0</v>
      </c>
      <c r="E190" s="161">
        <v>0</v>
      </c>
      <c r="F190" s="161">
        <v>0</v>
      </c>
      <c r="G190" s="161">
        <v>0</v>
      </c>
      <c r="H190" s="161">
        <v>-4854</v>
      </c>
      <c r="I190" s="161">
        <v>0</v>
      </c>
      <c r="J190" s="161">
        <v>0</v>
      </c>
      <c r="K190" s="161">
        <v>0</v>
      </c>
      <c r="L190" s="162">
        <v>0</v>
      </c>
      <c r="M190" s="163">
        <v>0</v>
      </c>
    </row>
    <row r="191" spans="1:13">
      <c r="A191" s="152">
        <v>11</v>
      </c>
      <c r="B191" s="153" t="s">
        <v>119</v>
      </c>
      <c r="C191" s="154">
        <v>2010</v>
      </c>
      <c r="D191" s="155">
        <v>0</v>
      </c>
      <c r="E191" s="155">
        <v>0</v>
      </c>
      <c r="F191" s="155">
        <v>0</v>
      </c>
      <c r="G191" s="155">
        <v>0</v>
      </c>
      <c r="H191" s="155">
        <v>0</v>
      </c>
      <c r="I191" s="155">
        <v>0</v>
      </c>
      <c r="J191" s="155">
        <v>0</v>
      </c>
      <c r="K191" s="155">
        <v>0</v>
      </c>
      <c r="L191" s="156">
        <v>0</v>
      </c>
      <c r="M191" s="157">
        <v>0</v>
      </c>
    </row>
    <row r="192" spans="1:13">
      <c r="A192" s="158">
        <v>11</v>
      </c>
      <c r="B192" s="159" t="s">
        <v>119</v>
      </c>
      <c r="C192" s="160">
        <v>2011</v>
      </c>
      <c r="D192" s="161">
        <v>0</v>
      </c>
      <c r="E192" s="161">
        <v>0</v>
      </c>
      <c r="F192" s="161">
        <v>0</v>
      </c>
      <c r="G192" s="161">
        <v>0</v>
      </c>
      <c r="H192" s="161">
        <v>0</v>
      </c>
      <c r="I192" s="161">
        <v>0</v>
      </c>
      <c r="J192" s="161">
        <v>0</v>
      </c>
      <c r="K192" s="161">
        <v>0</v>
      </c>
      <c r="L192" s="162">
        <v>0</v>
      </c>
      <c r="M192" s="163">
        <v>0</v>
      </c>
    </row>
    <row r="193" spans="1:13">
      <c r="A193" s="158">
        <v>11</v>
      </c>
      <c r="B193" s="159" t="s">
        <v>119</v>
      </c>
      <c r="C193" s="160">
        <v>2012</v>
      </c>
      <c r="D193" s="161">
        <v>0</v>
      </c>
      <c r="E193" s="161">
        <v>0</v>
      </c>
      <c r="F193" s="161">
        <v>0</v>
      </c>
      <c r="G193" s="161">
        <v>0</v>
      </c>
      <c r="H193" s="161">
        <v>0</v>
      </c>
      <c r="I193" s="161">
        <v>0</v>
      </c>
      <c r="J193" s="161">
        <v>0</v>
      </c>
      <c r="K193" s="161">
        <v>0</v>
      </c>
      <c r="L193" s="162">
        <v>0</v>
      </c>
      <c r="M193" s="163">
        <v>0</v>
      </c>
    </row>
    <row r="194" spans="1:13">
      <c r="A194" s="152">
        <v>11</v>
      </c>
      <c r="B194" s="153" t="s">
        <v>119</v>
      </c>
      <c r="C194" s="154">
        <v>2013</v>
      </c>
      <c r="D194" s="155">
        <v>0</v>
      </c>
      <c r="E194" s="155">
        <v>0</v>
      </c>
      <c r="F194" s="155">
        <v>0</v>
      </c>
      <c r="G194" s="155">
        <v>0</v>
      </c>
      <c r="H194" s="155">
        <v>0</v>
      </c>
      <c r="I194" s="155">
        <v>0</v>
      </c>
      <c r="J194" s="155">
        <v>0</v>
      </c>
      <c r="K194" s="155">
        <v>0</v>
      </c>
      <c r="L194" s="156">
        <v>0</v>
      </c>
      <c r="M194" s="157">
        <v>0</v>
      </c>
    </row>
    <row r="195" spans="1:13">
      <c r="A195" s="158">
        <v>11</v>
      </c>
      <c r="B195" s="159" t="s">
        <v>119</v>
      </c>
      <c r="C195" s="160">
        <v>2015</v>
      </c>
      <c r="D195" s="161">
        <v>0</v>
      </c>
      <c r="E195" s="161">
        <v>0</v>
      </c>
      <c r="F195" s="161">
        <v>0</v>
      </c>
      <c r="G195" s="161">
        <v>0</v>
      </c>
      <c r="H195" s="161">
        <v>0</v>
      </c>
      <c r="I195" s="161">
        <v>0</v>
      </c>
      <c r="J195" s="161">
        <v>0</v>
      </c>
      <c r="K195" s="161">
        <v>0</v>
      </c>
      <c r="L195" s="162">
        <v>0</v>
      </c>
      <c r="M195" s="163">
        <v>0</v>
      </c>
    </row>
    <row r="196" spans="1:13">
      <c r="A196" s="158">
        <v>11</v>
      </c>
      <c r="B196" s="159" t="s">
        <v>119</v>
      </c>
      <c r="C196" s="160">
        <v>2016</v>
      </c>
      <c r="D196" s="161">
        <v>0</v>
      </c>
      <c r="E196" s="161">
        <v>0</v>
      </c>
      <c r="F196" s="161">
        <v>0</v>
      </c>
      <c r="G196" s="161">
        <v>0</v>
      </c>
      <c r="H196" s="161">
        <v>0</v>
      </c>
      <c r="I196" s="161">
        <v>-1303</v>
      </c>
      <c r="J196" s="161">
        <v>0</v>
      </c>
      <c r="K196" s="161">
        <v>0</v>
      </c>
      <c r="L196" s="162">
        <v>0</v>
      </c>
      <c r="M196" s="163">
        <v>0</v>
      </c>
    </row>
    <row r="197" spans="1:13">
      <c r="A197" s="152">
        <v>11</v>
      </c>
      <c r="B197" s="153" t="s">
        <v>119</v>
      </c>
      <c r="C197" s="154">
        <v>2017</v>
      </c>
      <c r="D197" s="155">
        <v>0</v>
      </c>
      <c r="E197" s="155">
        <v>0</v>
      </c>
      <c r="F197" s="155">
        <v>0</v>
      </c>
      <c r="G197" s="155">
        <v>0</v>
      </c>
      <c r="H197" s="155">
        <v>-4055</v>
      </c>
      <c r="I197" s="155">
        <v>1587</v>
      </c>
      <c r="J197" s="155">
        <v>0</v>
      </c>
      <c r="K197" s="155">
        <v>0</v>
      </c>
      <c r="L197" s="156">
        <v>0</v>
      </c>
      <c r="M197" s="157">
        <v>0</v>
      </c>
    </row>
    <row r="198" spans="1:13">
      <c r="A198" s="152">
        <v>11</v>
      </c>
      <c r="B198" s="153" t="s">
        <v>119</v>
      </c>
      <c r="C198" s="154">
        <v>2018</v>
      </c>
      <c r="D198" s="155">
        <v>0</v>
      </c>
      <c r="E198" s="155">
        <v>0</v>
      </c>
      <c r="F198" s="155">
        <v>0</v>
      </c>
      <c r="G198" s="155">
        <v>0</v>
      </c>
      <c r="H198" s="155">
        <v>8855</v>
      </c>
      <c r="I198" s="155">
        <v>-17</v>
      </c>
      <c r="J198" s="155">
        <v>0</v>
      </c>
      <c r="K198" s="155">
        <v>-440</v>
      </c>
      <c r="L198" s="156">
        <v>0</v>
      </c>
      <c r="M198" s="157">
        <v>1</v>
      </c>
    </row>
    <row r="199" spans="1:13">
      <c r="A199" s="152">
        <v>11</v>
      </c>
      <c r="B199" s="153" t="s">
        <v>119</v>
      </c>
      <c r="C199" s="154">
        <v>2019</v>
      </c>
      <c r="D199" s="155">
        <v>0</v>
      </c>
      <c r="E199" s="155">
        <v>0</v>
      </c>
      <c r="F199" s="155">
        <v>0</v>
      </c>
      <c r="G199" s="155">
        <v>0</v>
      </c>
      <c r="H199" s="155">
        <v>32179</v>
      </c>
      <c r="I199" s="155">
        <v>-25518</v>
      </c>
      <c r="J199" s="155">
        <v>-1600</v>
      </c>
      <c r="K199" s="155">
        <v>364</v>
      </c>
      <c r="L199" s="156">
        <v>0</v>
      </c>
      <c r="M199" s="157">
        <v>1</v>
      </c>
    </row>
    <row r="200" spans="1:13">
      <c r="A200" s="152">
        <v>11</v>
      </c>
      <c r="B200" s="153" t="s">
        <v>119</v>
      </c>
      <c r="C200" s="154">
        <v>2020</v>
      </c>
      <c r="D200" s="155">
        <v>0</v>
      </c>
      <c r="E200" s="155">
        <v>0</v>
      </c>
      <c r="F200" s="155">
        <v>0</v>
      </c>
      <c r="G200" s="155">
        <v>0</v>
      </c>
      <c r="H200" s="155">
        <v>232338</v>
      </c>
      <c r="I200" s="155">
        <v>36487</v>
      </c>
      <c r="J200" s="155">
        <v>60500</v>
      </c>
      <c r="K200" s="155">
        <v>1849</v>
      </c>
      <c r="L200" s="156">
        <v>0</v>
      </c>
      <c r="M200" s="157">
        <v>1</v>
      </c>
    </row>
    <row r="201" spans="1:13">
      <c r="A201" s="152">
        <v>11</v>
      </c>
      <c r="B201" s="153" t="s">
        <v>119</v>
      </c>
      <c r="C201" s="154">
        <v>2021</v>
      </c>
      <c r="D201" s="155">
        <v>0</v>
      </c>
      <c r="E201" s="155">
        <v>0</v>
      </c>
      <c r="F201" s="155">
        <v>0</v>
      </c>
      <c r="G201" s="155">
        <v>0</v>
      </c>
      <c r="H201" s="155">
        <v>343576</v>
      </c>
      <c r="I201" s="155">
        <v>123334</v>
      </c>
      <c r="J201" s="155">
        <v>2207</v>
      </c>
      <c r="K201" s="155">
        <v>1438</v>
      </c>
      <c r="L201" s="156">
        <v>0</v>
      </c>
      <c r="M201" s="157">
        <v>1</v>
      </c>
    </row>
    <row r="202" spans="1:13">
      <c r="A202" s="152">
        <v>11</v>
      </c>
      <c r="B202" s="153" t="s">
        <v>119</v>
      </c>
      <c r="C202" s="154">
        <v>2022</v>
      </c>
      <c r="D202" s="155">
        <v>118857300</v>
      </c>
      <c r="E202" s="155">
        <v>710022000</v>
      </c>
      <c r="F202" s="155">
        <v>3546300</v>
      </c>
      <c r="G202" s="155">
        <v>38973000</v>
      </c>
      <c r="H202" s="155">
        <v>6325300.4299999997</v>
      </c>
      <c r="I202" s="155">
        <v>872947.52</v>
      </c>
      <c r="J202" s="155">
        <v>225811.24</v>
      </c>
      <c r="K202" s="155">
        <v>28346.71</v>
      </c>
      <c r="L202" s="156">
        <v>1682</v>
      </c>
      <c r="M202" s="157">
        <v>112</v>
      </c>
    </row>
    <row r="203" spans="1:13">
      <c r="A203" s="158">
        <v>12</v>
      </c>
      <c r="B203" s="159" t="s">
        <v>186</v>
      </c>
      <c r="C203" s="160">
        <v>1999</v>
      </c>
      <c r="D203" s="161">
        <v>0</v>
      </c>
      <c r="E203" s="161">
        <v>0</v>
      </c>
      <c r="F203" s="161">
        <v>0</v>
      </c>
      <c r="G203" s="161">
        <v>0</v>
      </c>
      <c r="H203" s="161">
        <v>0</v>
      </c>
      <c r="I203" s="161">
        <v>0</v>
      </c>
      <c r="J203" s="161">
        <v>0</v>
      </c>
      <c r="K203" s="161">
        <v>0</v>
      </c>
      <c r="L203" s="162">
        <v>1</v>
      </c>
      <c r="M203" s="163">
        <v>0</v>
      </c>
    </row>
    <row r="204" spans="1:13">
      <c r="A204" s="152">
        <v>12</v>
      </c>
      <c r="B204" s="153" t="s">
        <v>186</v>
      </c>
      <c r="C204" s="154">
        <v>2014</v>
      </c>
      <c r="D204" s="155">
        <v>0</v>
      </c>
      <c r="E204" s="155">
        <v>0</v>
      </c>
      <c r="F204" s="155">
        <v>0</v>
      </c>
      <c r="G204" s="155">
        <v>0</v>
      </c>
      <c r="H204" s="155">
        <v>0</v>
      </c>
      <c r="I204" s="155">
        <v>0</v>
      </c>
      <c r="J204" s="155">
        <v>0</v>
      </c>
      <c r="K204" s="155">
        <v>0</v>
      </c>
      <c r="L204" s="156">
        <v>0</v>
      </c>
      <c r="M204" s="157">
        <v>0</v>
      </c>
    </row>
    <row r="205" spans="1:13">
      <c r="A205" s="158">
        <v>12</v>
      </c>
      <c r="B205" s="159" t="s">
        <v>186</v>
      </c>
      <c r="C205" s="160">
        <v>2015</v>
      </c>
      <c r="D205" s="161">
        <v>0</v>
      </c>
      <c r="E205" s="161">
        <v>0</v>
      </c>
      <c r="F205" s="161">
        <v>0</v>
      </c>
      <c r="G205" s="161">
        <v>0</v>
      </c>
      <c r="H205" s="161">
        <v>510</v>
      </c>
      <c r="I205" s="161">
        <v>0</v>
      </c>
      <c r="J205" s="161">
        <v>0</v>
      </c>
      <c r="K205" s="161">
        <v>0</v>
      </c>
      <c r="L205" s="162">
        <v>0</v>
      </c>
      <c r="M205" s="163">
        <v>0</v>
      </c>
    </row>
    <row r="206" spans="1:13">
      <c r="A206" s="158">
        <v>12</v>
      </c>
      <c r="B206" s="159" t="s">
        <v>186</v>
      </c>
      <c r="C206" s="160">
        <v>2016</v>
      </c>
      <c r="D206" s="161">
        <v>0</v>
      </c>
      <c r="E206" s="161">
        <v>0</v>
      </c>
      <c r="F206" s="161">
        <v>0</v>
      </c>
      <c r="G206" s="161">
        <v>0</v>
      </c>
      <c r="H206" s="161">
        <v>-200</v>
      </c>
      <c r="I206" s="161">
        <v>0</v>
      </c>
      <c r="J206" s="161">
        <v>0</v>
      </c>
      <c r="K206" s="161">
        <v>0</v>
      </c>
      <c r="L206" s="162">
        <v>0</v>
      </c>
      <c r="M206" s="163">
        <v>0</v>
      </c>
    </row>
    <row r="207" spans="1:13">
      <c r="A207" s="158">
        <v>12</v>
      </c>
      <c r="B207" s="159" t="s">
        <v>186</v>
      </c>
      <c r="C207" s="160">
        <v>2017</v>
      </c>
      <c r="D207" s="161">
        <v>0</v>
      </c>
      <c r="E207" s="161">
        <v>0</v>
      </c>
      <c r="F207" s="161">
        <v>0</v>
      </c>
      <c r="G207" s="161">
        <v>0</v>
      </c>
      <c r="H207" s="161">
        <v>0</v>
      </c>
      <c r="I207" s="161">
        <v>0</v>
      </c>
      <c r="J207" s="161">
        <v>0</v>
      </c>
      <c r="K207" s="161">
        <v>0</v>
      </c>
      <c r="L207" s="162">
        <v>0</v>
      </c>
      <c r="M207" s="163">
        <v>0</v>
      </c>
    </row>
    <row r="208" spans="1:13">
      <c r="A208" s="158">
        <v>12</v>
      </c>
      <c r="B208" s="159" t="s">
        <v>186</v>
      </c>
      <c r="C208" s="160">
        <v>2018</v>
      </c>
      <c r="D208" s="161">
        <v>0</v>
      </c>
      <c r="E208" s="161">
        <v>0</v>
      </c>
      <c r="F208" s="161">
        <v>0</v>
      </c>
      <c r="G208" s="161">
        <v>0</v>
      </c>
      <c r="H208" s="161">
        <v>2499</v>
      </c>
      <c r="I208" s="161">
        <v>0</v>
      </c>
      <c r="J208" s="161">
        <v>0</v>
      </c>
      <c r="K208" s="161">
        <v>187</v>
      </c>
      <c r="L208" s="162">
        <v>0</v>
      </c>
      <c r="M208" s="163">
        <v>0</v>
      </c>
    </row>
    <row r="209" spans="1:13">
      <c r="A209" s="158">
        <v>12</v>
      </c>
      <c r="B209" s="159" t="s">
        <v>186</v>
      </c>
      <c r="C209" s="160">
        <v>2019</v>
      </c>
      <c r="D209" s="161">
        <v>0</v>
      </c>
      <c r="E209" s="161">
        <v>0</v>
      </c>
      <c r="F209" s="161">
        <v>0</v>
      </c>
      <c r="G209" s="161">
        <v>0</v>
      </c>
      <c r="H209" s="161">
        <v>98117</v>
      </c>
      <c r="I209" s="161">
        <v>354</v>
      </c>
      <c r="J209" s="161">
        <v>0</v>
      </c>
      <c r="K209" s="161">
        <v>-2</v>
      </c>
      <c r="L209" s="162">
        <v>0</v>
      </c>
      <c r="M209" s="163">
        <v>0</v>
      </c>
    </row>
    <row r="210" spans="1:13">
      <c r="A210" s="158">
        <v>12</v>
      </c>
      <c r="B210" s="159" t="s">
        <v>186</v>
      </c>
      <c r="C210" s="160">
        <v>2020</v>
      </c>
      <c r="D210" s="161">
        <v>0</v>
      </c>
      <c r="E210" s="161">
        <v>0</v>
      </c>
      <c r="F210" s="161">
        <v>0</v>
      </c>
      <c r="G210" s="161">
        <v>0</v>
      </c>
      <c r="H210" s="161">
        <v>196241</v>
      </c>
      <c r="I210" s="161">
        <v>73043</v>
      </c>
      <c r="J210" s="161">
        <v>16480</v>
      </c>
      <c r="K210" s="161">
        <v>2135</v>
      </c>
      <c r="L210" s="162">
        <v>-1</v>
      </c>
      <c r="M210" s="163">
        <v>0</v>
      </c>
    </row>
    <row r="211" spans="1:13">
      <c r="A211" s="158">
        <v>12</v>
      </c>
      <c r="B211" s="159" t="s">
        <v>186</v>
      </c>
      <c r="C211" s="160">
        <v>2021</v>
      </c>
      <c r="D211" s="161">
        <v>0</v>
      </c>
      <c r="E211" s="161">
        <v>0</v>
      </c>
      <c r="F211" s="161">
        <v>0</v>
      </c>
      <c r="G211" s="161">
        <v>0</v>
      </c>
      <c r="H211" s="161">
        <v>291958</v>
      </c>
      <c r="I211" s="161">
        <v>31984</v>
      </c>
      <c r="J211" s="161">
        <v>49119</v>
      </c>
      <c r="K211" s="161">
        <v>75</v>
      </c>
      <c r="L211" s="162">
        <v>0</v>
      </c>
      <c r="M211" s="163">
        <v>0</v>
      </c>
    </row>
    <row r="212" spans="1:13">
      <c r="A212" s="158">
        <v>12</v>
      </c>
      <c r="B212" s="159" t="s">
        <v>186</v>
      </c>
      <c r="C212" s="160">
        <v>2022</v>
      </c>
      <c r="D212" s="161">
        <v>46352500</v>
      </c>
      <c r="E212" s="161">
        <v>307562000</v>
      </c>
      <c r="F212" s="161">
        <v>349800</v>
      </c>
      <c r="G212" s="161">
        <v>13054000</v>
      </c>
      <c r="H212" s="161">
        <v>2591583.5</v>
      </c>
      <c r="I212" s="161">
        <v>392504.8</v>
      </c>
      <c r="J212" s="161">
        <v>23825.360000000001</v>
      </c>
      <c r="K212" s="161">
        <v>9668.34</v>
      </c>
      <c r="L212" s="162">
        <v>642</v>
      </c>
      <c r="M212" s="163">
        <v>48</v>
      </c>
    </row>
    <row r="213" spans="1:13">
      <c r="A213" s="152">
        <v>13</v>
      </c>
      <c r="B213" s="153" t="s">
        <v>48</v>
      </c>
      <c r="C213" s="154">
        <v>2003</v>
      </c>
      <c r="D213" s="155">
        <v>0</v>
      </c>
      <c r="E213" s="155">
        <v>0</v>
      </c>
      <c r="F213" s="155">
        <v>0</v>
      </c>
      <c r="G213" s="155">
        <v>0</v>
      </c>
      <c r="H213" s="155">
        <v>-374</v>
      </c>
      <c r="I213" s="155">
        <v>0</v>
      </c>
      <c r="J213" s="155">
        <v>0</v>
      </c>
      <c r="K213" s="155">
        <v>0</v>
      </c>
      <c r="L213" s="156">
        <v>0</v>
      </c>
      <c r="M213" s="157">
        <v>0</v>
      </c>
    </row>
    <row r="214" spans="1:13">
      <c r="A214" s="158">
        <v>13</v>
      </c>
      <c r="B214" s="159" t="s">
        <v>48</v>
      </c>
      <c r="C214" s="160">
        <v>2004</v>
      </c>
      <c r="D214" s="161">
        <v>0</v>
      </c>
      <c r="E214" s="161">
        <v>0</v>
      </c>
      <c r="F214" s="161">
        <v>0</v>
      </c>
      <c r="G214" s="161">
        <v>0</v>
      </c>
      <c r="H214" s="161">
        <v>0</v>
      </c>
      <c r="I214" s="161">
        <v>0</v>
      </c>
      <c r="J214" s="161">
        <v>0</v>
      </c>
      <c r="K214" s="161">
        <v>0</v>
      </c>
      <c r="L214" s="162">
        <v>0</v>
      </c>
      <c r="M214" s="163">
        <v>0</v>
      </c>
    </row>
    <row r="215" spans="1:13">
      <c r="A215" s="152">
        <v>13</v>
      </c>
      <c r="B215" s="153" t="s">
        <v>48</v>
      </c>
      <c r="C215" s="154">
        <v>2007</v>
      </c>
      <c r="D215" s="155">
        <v>0</v>
      </c>
      <c r="E215" s="155">
        <v>0</v>
      </c>
      <c r="F215" s="155">
        <v>0</v>
      </c>
      <c r="G215" s="155">
        <v>0</v>
      </c>
      <c r="H215" s="155">
        <v>-700</v>
      </c>
      <c r="I215" s="155">
        <v>0</v>
      </c>
      <c r="J215" s="155">
        <v>0</v>
      </c>
      <c r="K215" s="155">
        <v>0</v>
      </c>
      <c r="L215" s="156">
        <v>0</v>
      </c>
      <c r="M215" s="157">
        <v>0</v>
      </c>
    </row>
    <row r="216" spans="1:13">
      <c r="A216" s="158">
        <v>13</v>
      </c>
      <c r="B216" s="159" t="s">
        <v>48</v>
      </c>
      <c r="C216" s="160">
        <v>2011</v>
      </c>
      <c r="D216" s="161">
        <v>0</v>
      </c>
      <c r="E216" s="161">
        <v>0</v>
      </c>
      <c r="F216" s="161">
        <v>0</v>
      </c>
      <c r="G216" s="161">
        <v>0</v>
      </c>
      <c r="H216" s="161">
        <v>0</v>
      </c>
      <c r="I216" s="161">
        <v>0</v>
      </c>
      <c r="J216" s="161">
        <v>0</v>
      </c>
      <c r="K216" s="161">
        <v>0</v>
      </c>
      <c r="L216" s="162">
        <v>0</v>
      </c>
      <c r="M216" s="163">
        <v>0</v>
      </c>
    </row>
    <row r="217" spans="1:13">
      <c r="A217" s="158">
        <v>13</v>
      </c>
      <c r="B217" s="159" t="s">
        <v>48</v>
      </c>
      <c r="C217" s="160">
        <v>2012</v>
      </c>
      <c r="D217" s="161">
        <v>0</v>
      </c>
      <c r="E217" s="161">
        <v>0</v>
      </c>
      <c r="F217" s="161">
        <v>0</v>
      </c>
      <c r="G217" s="161">
        <v>0</v>
      </c>
      <c r="H217" s="161">
        <v>0</v>
      </c>
      <c r="I217" s="161">
        <v>0</v>
      </c>
      <c r="J217" s="161">
        <v>0</v>
      </c>
      <c r="K217" s="161">
        <v>0</v>
      </c>
      <c r="L217" s="162">
        <v>0</v>
      </c>
      <c r="M217" s="163">
        <v>0</v>
      </c>
    </row>
    <row r="218" spans="1:13">
      <c r="A218" s="152">
        <v>13</v>
      </c>
      <c r="B218" s="153" t="s">
        <v>48</v>
      </c>
      <c r="C218" s="154">
        <v>2013</v>
      </c>
      <c r="D218" s="155">
        <v>0</v>
      </c>
      <c r="E218" s="155">
        <v>0</v>
      </c>
      <c r="F218" s="155">
        <v>0</v>
      </c>
      <c r="G218" s="155">
        <v>0</v>
      </c>
      <c r="H218" s="155">
        <v>0</v>
      </c>
      <c r="I218" s="155">
        <v>0</v>
      </c>
      <c r="J218" s="155">
        <v>0</v>
      </c>
      <c r="K218" s="155">
        <v>0</v>
      </c>
      <c r="L218" s="156">
        <v>0</v>
      </c>
      <c r="M218" s="157">
        <v>0</v>
      </c>
    </row>
    <row r="219" spans="1:13">
      <c r="A219" s="152">
        <v>13</v>
      </c>
      <c r="B219" s="153" t="s">
        <v>48</v>
      </c>
      <c r="C219" s="154">
        <v>2014</v>
      </c>
      <c r="D219" s="155">
        <v>0</v>
      </c>
      <c r="E219" s="155">
        <v>0</v>
      </c>
      <c r="F219" s="155">
        <v>0</v>
      </c>
      <c r="G219" s="155">
        <v>0</v>
      </c>
      <c r="H219" s="155">
        <v>0</v>
      </c>
      <c r="I219" s="155">
        <v>0</v>
      </c>
      <c r="J219" s="155">
        <v>0</v>
      </c>
      <c r="K219" s="155">
        <v>0</v>
      </c>
      <c r="L219" s="156">
        <v>0</v>
      </c>
      <c r="M219" s="157">
        <v>0</v>
      </c>
    </row>
    <row r="220" spans="1:13">
      <c r="A220" s="152">
        <v>13</v>
      </c>
      <c r="B220" s="153" t="s">
        <v>48</v>
      </c>
      <c r="C220" s="154">
        <v>2015</v>
      </c>
      <c r="D220" s="155">
        <v>0</v>
      </c>
      <c r="E220" s="155">
        <v>0</v>
      </c>
      <c r="F220" s="155">
        <v>0</v>
      </c>
      <c r="G220" s="155">
        <v>0</v>
      </c>
      <c r="H220" s="155">
        <v>0</v>
      </c>
      <c r="I220" s="155">
        <v>0</v>
      </c>
      <c r="J220" s="155">
        <v>0</v>
      </c>
      <c r="K220" s="155">
        <v>0</v>
      </c>
      <c r="L220" s="156">
        <v>0</v>
      </c>
      <c r="M220" s="157">
        <v>0</v>
      </c>
    </row>
    <row r="221" spans="1:13">
      <c r="A221" s="152">
        <v>13</v>
      </c>
      <c r="B221" s="153" t="s">
        <v>48</v>
      </c>
      <c r="C221" s="154">
        <v>2016</v>
      </c>
      <c r="D221" s="155">
        <v>0</v>
      </c>
      <c r="E221" s="155">
        <v>0</v>
      </c>
      <c r="F221" s="155">
        <v>0</v>
      </c>
      <c r="G221" s="155">
        <v>0</v>
      </c>
      <c r="H221" s="155">
        <v>10970</v>
      </c>
      <c r="I221" s="155">
        <v>43</v>
      </c>
      <c r="J221" s="155">
        <v>2424</v>
      </c>
      <c r="K221" s="155">
        <v>127</v>
      </c>
      <c r="L221" s="156">
        <v>0</v>
      </c>
      <c r="M221" s="157">
        <v>0</v>
      </c>
    </row>
    <row r="222" spans="1:13">
      <c r="A222" s="158">
        <v>13</v>
      </c>
      <c r="B222" s="159" t="s">
        <v>48</v>
      </c>
      <c r="C222" s="160">
        <v>2017</v>
      </c>
      <c r="D222" s="161">
        <v>0</v>
      </c>
      <c r="E222" s="161">
        <v>0</v>
      </c>
      <c r="F222" s="161">
        <v>0</v>
      </c>
      <c r="G222" s="161">
        <v>0</v>
      </c>
      <c r="H222" s="161">
        <v>26306</v>
      </c>
      <c r="I222" s="161">
        <v>9333</v>
      </c>
      <c r="J222" s="161">
        <v>2144</v>
      </c>
      <c r="K222" s="161">
        <v>95</v>
      </c>
      <c r="L222" s="162">
        <v>0</v>
      </c>
      <c r="M222" s="163">
        <v>0</v>
      </c>
    </row>
    <row r="223" spans="1:13">
      <c r="A223" s="158">
        <v>13</v>
      </c>
      <c r="B223" s="159" t="s">
        <v>48</v>
      </c>
      <c r="C223" s="160">
        <v>2018</v>
      </c>
      <c r="D223" s="161">
        <v>0</v>
      </c>
      <c r="E223" s="161">
        <v>0</v>
      </c>
      <c r="F223" s="161">
        <v>0</v>
      </c>
      <c r="G223" s="161">
        <v>0</v>
      </c>
      <c r="H223" s="161">
        <v>69742</v>
      </c>
      <c r="I223" s="161">
        <v>6733</v>
      </c>
      <c r="J223" s="161">
        <v>232</v>
      </c>
      <c r="K223" s="161">
        <v>67</v>
      </c>
      <c r="L223" s="162">
        <v>0</v>
      </c>
      <c r="M223" s="163">
        <v>0</v>
      </c>
    </row>
    <row r="224" spans="1:13">
      <c r="A224" s="152">
        <v>13</v>
      </c>
      <c r="B224" s="153" t="s">
        <v>48</v>
      </c>
      <c r="C224" s="154">
        <v>2019</v>
      </c>
      <c r="D224" s="155">
        <v>0</v>
      </c>
      <c r="E224" s="155">
        <v>0</v>
      </c>
      <c r="F224" s="155">
        <v>0</v>
      </c>
      <c r="G224" s="155">
        <v>0</v>
      </c>
      <c r="H224" s="155">
        <v>471902</v>
      </c>
      <c r="I224" s="155">
        <v>34956</v>
      </c>
      <c r="J224" s="155">
        <v>81264</v>
      </c>
      <c r="K224" s="155">
        <v>1249</v>
      </c>
      <c r="L224" s="156">
        <v>0</v>
      </c>
      <c r="M224" s="157">
        <v>0</v>
      </c>
    </row>
    <row r="225" spans="1:13">
      <c r="A225" s="152">
        <v>13</v>
      </c>
      <c r="B225" s="153" t="s">
        <v>48</v>
      </c>
      <c r="C225" s="154">
        <v>2020</v>
      </c>
      <c r="D225" s="155">
        <v>0</v>
      </c>
      <c r="E225" s="155">
        <v>0</v>
      </c>
      <c r="F225" s="155">
        <v>0</v>
      </c>
      <c r="G225" s="155">
        <v>0</v>
      </c>
      <c r="H225" s="155">
        <v>337268</v>
      </c>
      <c r="I225" s="155">
        <v>266910</v>
      </c>
      <c r="J225" s="155">
        <v>55256</v>
      </c>
      <c r="K225" s="155">
        <v>3186</v>
      </c>
      <c r="L225" s="156">
        <v>0</v>
      </c>
      <c r="M225" s="157">
        <v>0</v>
      </c>
    </row>
    <row r="226" spans="1:13">
      <c r="A226" s="152">
        <v>13</v>
      </c>
      <c r="B226" s="153" t="s">
        <v>48</v>
      </c>
      <c r="C226" s="154">
        <v>2021</v>
      </c>
      <c r="D226" s="155">
        <v>0</v>
      </c>
      <c r="E226" s="155">
        <v>0</v>
      </c>
      <c r="F226" s="155">
        <v>0</v>
      </c>
      <c r="G226" s="155">
        <v>0</v>
      </c>
      <c r="H226" s="155">
        <v>729629</v>
      </c>
      <c r="I226" s="155">
        <v>279160</v>
      </c>
      <c r="J226" s="155">
        <v>53648</v>
      </c>
      <c r="K226" s="155">
        <v>8050</v>
      </c>
      <c r="L226" s="156">
        <v>2</v>
      </c>
      <c r="M226" s="157">
        <v>2</v>
      </c>
    </row>
    <row r="227" spans="1:13">
      <c r="A227" s="152">
        <v>13</v>
      </c>
      <c r="B227" s="153" t="s">
        <v>48</v>
      </c>
      <c r="C227" s="154">
        <v>2022</v>
      </c>
      <c r="D227" s="155">
        <v>176911900</v>
      </c>
      <c r="E227" s="155">
        <v>1129655000</v>
      </c>
      <c r="F227" s="155">
        <v>1263600</v>
      </c>
      <c r="G227" s="155">
        <v>28217000</v>
      </c>
      <c r="H227" s="155">
        <v>10294425.289999999</v>
      </c>
      <c r="I227" s="155">
        <v>1610111.06</v>
      </c>
      <c r="J227" s="155">
        <v>86494.32</v>
      </c>
      <c r="K227" s="155">
        <v>20811.78</v>
      </c>
      <c r="L227" s="156">
        <v>2161</v>
      </c>
      <c r="M227" s="157">
        <v>158</v>
      </c>
    </row>
    <row r="228" spans="1:13">
      <c r="A228" s="158">
        <v>14</v>
      </c>
      <c r="B228" s="159" t="s">
        <v>136</v>
      </c>
      <c r="C228" s="160">
        <v>2002</v>
      </c>
      <c r="D228" s="161">
        <v>0</v>
      </c>
      <c r="E228" s="161">
        <v>0</v>
      </c>
      <c r="F228" s="161">
        <v>0</v>
      </c>
      <c r="G228" s="161">
        <v>0</v>
      </c>
      <c r="H228" s="161">
        <v>0</v>
      </c>
      <c r="I228" s="161">
        <v>0</v>
      </c>
      <c r="J228" s="161">
        <v>0</v>
      </c>
      <c r="K228" s="161">
        <v>0</v>
      </c>
      <c r="L228" s="162">
        <v>0</v>
      </c>
      <c r="M228" s="163">
        <v>0</v>
      </c>
    </row>
    <row r="229" spans="1:13">
      <c r="A229" s="158">
        <v>14</v>
      </c>
      <c r="B229" s="159" t="s">
        <v>136</v>
      </c>
      <c r="C229" s="160">
        <v>2005</v>
      </c>
      <c r="D229" s="161">
        <v>0</v>
      </c>
      <c r="E229" s="161">
        <v>0</v>
      </c>
      <c r="F229" s="161">
        <v>0</v>
      </c>
      <c r="G229" s="161">
        <v>0</v>
      </c>
      <c r="H229" s="161">
        <v>-400</v>
      </c>
      <c r="I229" s="161">
        <v>0</v>
      </c>
      <c r="J229" s="161">
        <v>0</v>
      </c>
      <c r="K229" s="161">
        <v>0</v>
      </c>
      <c r="L229" s="162">
        <v>0</v>
      </c>
      <c r="M229" s="163">
        <v>0</v>
      </c>
    </row>
    <row r="230" spans="1:13">
      <c r="A230" s="152">
        <v>14</v>
      </c>
      <c r="B230" s="153" t="s">
        <v>136</v>
      </c>
      <c r="C230" s="154">
        <v>2006</v>
      </c>
      <c r="D230" s="155">
        <v>0</v>
      </c>
      <c r="E230" s="155">
        <v>0</v>
      </c>
      <c r="F230" s="155">
        <v>0</v>
      </c>
      <c r="G230" s="155">
        <v>0</v>
      </c>
      <c r="H230" s="155">
        <v>0</v>
      </c>
      <c r="I230" s="155">
        <v>0</v>
      </c>
      <c r="J230" s="155">
        <v>0</v>
      </c>
      <c r="K230" s="155">
        <v>0</v>
      </c>
      <c r="L230" s="156">
        <v>0</v>
      </c>
      <c r="M230" s="157">
        <v>0</v>
      </c>
    </row>
    <row r="231" spans="1:13">
      <c r="A231" s="152">
        <v>14</v>
      </c>
      <c r="B231" s="153" t="s">
        <v>136</v>
      </c>
      <c r="C231" s="154">
        <v>2007</v>
      </c>
      <c r="D231" s="155">
        <v>0</v>
      </c>
      <c r="E231" s="155">
        <v>0</v>
      </c>
      <c r="F231" s="155">
        <v>0</v>
      </c>
      <c r="G231" s="155">
        <v>0</v>
      </c>
      <c r="H231" s="155">
        <v>0</v>
      </c>
      <c r="I231" s="155">
        <v>0</v>
      </c>
      <c r="J231" s="155">
        <v>0</v>
      </c>
      <c r="K231" s="155">
        <v>0</v>
      </c>
      <c r="L231" s="156">
        <v>0</v>
      </c>
      <c r="M231" s="157">
        <v>0</v>
      </c>
    </row>
    <row r="232" spans="1:13">
      <c r="A232" s="152">
        <v>14</v>
      </c>
      <c r="B232" s="153" t="s">
        <v>136</v>
      </c>
      <c r="C232" s="154">
        <v>2009</v>
      </c>
      <c r="D232" s="155">
        <v>0</v>
      </c>
      <c r="E232" s="155">
        <v>0</v>
      </c>
      <c r="F232" s="155">
        <v>0</v>
      </c>
      <c r="G232" s="155">
        <v>0</v>
      </c>
      <c r="H232" s="155">
        <v>0</v>
      </c>
      <c r="I232" s="155">
        <v>0</v>
      </c>
      <c r="J232" s="155">
        <v>0</v>
      </c>
      <c r="K232" s="155">
        <v>0</v>
      </c>
      <c r="L232" s="156">
        <v>0</v>
      </c>
      <c r="M232" s="157">
        <v>0</v>
      </c>
    </row>
    <row r="233" spans="1:13">
      <c r="A233" s="158">
        <v>14</v>
      </c>
      <c r="B233" s="159" t="s">
        <v>136</v>
      </c>
      <c r="C233" s="160">
        <v>2010</v>
      </c>
      <c r="D233" s="161">
        <v>0</v>
      </c>
      <c r="E233" s="161">
        <v>0</v>
      </c>
      <c r="F233" s="161">
        <v>0</v>
      </c>
      <c r="G233" s="161">
        <v>0</v>
      </c>
      <c r="H233" s="161">
        <v>0</v>
      </c>
      <c r="I233" s="161">
        <v>0</v>
      </c>
      <c r="J233" s="161">
        <v>0</v>
      </c>
      <c r="K233" s="161">
        <v>0</v>
      </c>
      <c r="L233" s="162">
        <v>0</v>
      </c>
      <c r="M233" s="163">
        <v>0</v>
      </c>
    </row>
    <row r="234" spans="1:13">
      <c r="A234" s="158">
        <v>14</v>
      </c>
      <c r="B234" s="159" t="s">
        <v>136</v>
      </c>
      <c r="C234" s="160">
        <v>2011</v>
      </c>
      <c r="D234" s="161">
        <v>0</v>
      </c>
      <c r="E234" s="161">
        <v>0</v>
      </c>
      <c r="F234" s="161">
        <v>0</v>
      </c>
      <c r="G234" s="161">
        <v>0</v>
      </c>
      <c r="H234" s="161">
        <v>-1740</v>
      </c>
      <c r="I234" s="161">
        <v>0</v>
      </c>
      <c r="J234" s="161">
        <v>0</v>
      </c>
      <c r="K234" s="161">
        <v>0</v>
      </c>
      <c r="L234" s="162">
        <v>0</v>
      </c>
      <c r="M234" s="163">
        <v>0</v>
      </c>
    </row>
    <row r="235" spans="1:13">
      <c r="A235" s="158">
        <v>14</v>
      </c>
      <c r="B235" s="159" t="s">
        <v>136</v>
      </c>
      <c r="C235" s="160">
        <v>2012</v>
      </c>
      <c r="D235" s="161">
        <v>0</v>
      </c>
      <c r="E235" s="161">
        <v>0</v>
      </c>
      <c r="F235" s="161">
        <v>0</v>
      </c>
      <c r="G235" s="161">
        <v>0</v>
      </c>
      <c r="H235" s="161">
        <v>-2600</v>
      </c>
      <c r="I235" s="161">
        <v>0</v>
      </c>
      <c r="J235" s="161">
        <v>0</v>
      </c>
      <c r="K235" s="161">
        <v>0</v>
      </c>
      <c r="L235" s="162">
        <v>0</v>
      </c>
      <c r="M235" s="163">
        <v>0</v>
      </c>
    </row>
    <row r="236" spans="1:13">
      <c r="A236" s="152">
        <v>14</v>
      </c>
      <c r="B236" s="153" t="s">
        <v>136</v>
      </c>
      <c r="C236" s="154">
        <v>2013</v>
      </c>
      <c r="D236" s="155">
        <v>0</v>
      </c>
      <c r="E236" s="155">
        <v>0</v>
      </c>
      <c r="F236" s="155">
        <v>0</v>
      </c>
      <c r="G236" s="155">
        <v>0</v>
      </c>
      <c r="H236" s="155">
        <v>0</v>
      </c>
      <c r="I236" s="155">
        <v>0</v>
      </c>
      <c r="J236" s="155">
        <v>0</v>
      </c>
      <c r="K236" s="155">
        <v>0</v>
      </c>
      <c r="L236" s="156">
        <v>0</v>
      </c>
      <c r="M236" s="157">
        <v>0</v>
      </c>
    </row>
    <row r="237" spans="1:13">
      <c r="A237" s="152">
        <v>14</v>
      </c>
      <c r="B237" s="153" t="s">
        <v>136</v>
      </c>
      <c r="C237" s="154">
        <v>2014</v>
      </c>
      <c r="D237" s="155">
        <v>0</v>
      </c>
      <c r="E237" s="155">
        <v>0</v>
      </c>
      <c r="F237" s="155">
        <v>0</v>
      </c>
      <c r="G237" s="155">
        <v>0</v>
      </c>
      <c r="H237" s="155">
        <v>-438</v>
      </c>
      <c r="I237" s="155">
        <v>0</v>
      </c>
      <c r="J237" s="155">
        <v>0</v>
      </c>
      <c r="K237" s="155">
        <v>0</v>
      </c>
      <c r="L237" s="156">
        <v>0</v>
      </c>
      <c r="M237" s="157">
        <v>0</v>
      </c>
    </row>
    <row r="238" spans="1:13">
      <c r="A238" s="158">
        <v>14</v>
      </c>
      <c r="B238" s="159" t="s">
        <v>136</v>
      </c>
      <c r="C238" s="160">
        <v>2015</v>
      </c>
      <c r="D238" s="161">
        <v>0</v>
      </c>
      <c r="E238" s="161">
        <v>0</v>
      </c>
      <c r="F238" s="161">
        <v>0</v>
      </c>
      <c r="G238" s="161">
        <v>0</v>
      </c>
      <c r="H238" s="161">
        <v>-600</v>
      </c>
      <c r="I238" s="161">
        <v>0</v>
      </c>
      <c r="J238" s="161">
        <v>0</v>
      </c>
      <c r="K238" s="161">
        <v>0</v>
      </c>
      <c r="L238" s="162">
        <v>0</v>
      </c>
      <c r="M238" s="163">
        <v>0</v>
      </c>
    </row>
    <row r="239" spans="1:13">
      <c r="A239" s="158">
        <v>14</v>
      </c>
      <c r="B239" s="159" t="s">
        <v>136</v>
      </c>
      <c r="C239" s="160">
        <v>2016</v>
      </c>
      <c r="D239" s="161">
        <v>0</v>
      </c>
      <c r="E239" s="161">
        <v>0</v>
      </c>
      <c r="F239" s="161">
        <v>0</v>
      </c>
      <c r="G239" s="161">
        <v>0</v>
      </c>
      <c r="H239" s="161">
        <v>22724</v>
      </c>
      <c r="I239" s="161">
        <v>5299</v>
      </c>
      <c r="J239" s="161">
        <v>0</v>
      </c>
      <c r="K239" s="161">
        <v>0</v>
      </c>
      <c r="L239" s="162">
        <v>0</v>
      </c>
      <c r="M239" s="163">
        <v>0</v>
      </c>
    </row>
    <row r="240" spans="1:13">
      <c r="A240" s="158">
        <v>14</v>
      </c>
      <c r="B240" s="159" t="s">
        <v>136</v>
      </c>
      <c r="C240" s="160">
        <v>2017</v>
      </c>
      <c r="D240" s="161">
        <v>0</v>
      </c>
      <c r="E240" s="161">
        <v>0</v>
      </c>
      <c r="F240" s="161">
        <v>0</v>
      </c>
      <c r="G240" s="161">
        <v>0</v>
      </c>
      <c r="H240" s="161">
        <v>19074</v>
      </c>
      <c r="I240" s="161">
        <v>14013</v>
      </c>
      <c r="J240" s="161">
        <v>0</v>
      </c>
      <c r="K240" s="161">
        <v>0</v>
      </c>
      <c r="L240" s="162">
        <v>0</v>
      </c>
      <c r="M240" s="163">
        <v>0</v>
      </c>
    </row>
    <row r="241" spans="1:13">
      <c r="A241" s="158">
        <v>14</v>
      </c>
      <c r="B241" s="159" t="s">
        <v>136</v>
      </c>
      <c r="C241" s="160">
        <v>2018</v>
      </c>
      <c r="D241" s="161">
        <v>0</v>
      </c>
      <c r="E241" s="161">
        <v>0</v>
      </c>
      <c r="F241" s="161">
        <v>0</v>
      </c>
      <c r="G241" s="161">
        <v>0</v>
      </c>
      <c r="H241" s="161">
        <v>34978</v>
      </c>
      <c r="I241" s="161">
        <v>8968</v>
      </c>
      <c r="J241" s="161">
        <v>0</v>
      </c>
      <c r="K241" s="161">
        <v>0</v>
      </c>
      <c r="L241" s="162">
        <v>0</v>
      </c>
      <c r="M241" s="163">
        <v>0</v>
      </c>
    </row>
    <row r="242" spans="1:13">
      <c r="A242" s="158">
        <v>14</v>
      </c>
      <c r="B242" s="159" t="s">
        <v>136</v>
      </c>
      <c r="C242" s="160">
        <v>2019</v>
      </c>
      <c r="D242" s="161">
        <v>0</v>
      </c>
      <c r="E242" s="161">
        <v>0</v>
      </c>
      <c r="F242" s="161">
        <v>0</v>
      </c>
      <c r="G242" s="161">
        <v>0</v>
      </c>
      <c r="H242" s="161">
        <v>120943</v>
      </c>
      <c r="I242" s="161">
        <v>22833</v>
      </c>
      <c r="J242" s="161">
        <v>204152</v>
      </c>
      <c r="K242" s="161">
        <v>228</v>
      </c>
      <c r="L242" s="162">
        <v>0</v>
      </c>
      <c r="M242" s="163">
        <v>0</v>
      </c>
    </row>
    <row r="243" spans="1:13">
      <c r="A243" s="158">
        <v>14</v>
      </c>
      <c r="B243" s="159" t="s">
        <v>136</v>
      </c>
      <c r="C243" s="160">
        <v>2020</v>
      </c>
      <c r="D243" s="161">
        <v>0</v>
      </c>
      <c r="E243" s="161">
        <v>0</v>
      </c>
      <c r="F243" s="161">
        <v>0</v>
      </c>
      <c r="G243" s="161">
        <v>0</v>
      </c>
      <c r="H243" s="161">
        <v>411183</v>
      </c>
      <c r="I243" s="161">
        <v>198908</v>
      </c>
      <c r="J243" s="161">
        <v>763276</v>
      </c>
      <c r="K243" s="161">
        <v>1291</v>
      </c>
      <c r="L243" s="162">
        <v>0</v>
      </c>
      <c r="M243" s="163">
        <v>0</v>
      </c>
    </row>
    <row r="244" spans="1:13">
      <c r="A244" s="158">
        <v>14</v>
      </c>
      <c r="B244" s="159" t="s">
        <v>136</v>
      </c>
      <c r="C244" s="160">
        <v>2021</v>
      </c>
      <c r="D244" s="161">
        <v>0</v>
      </c>
      <c r="E244" s="161">
        <v>0</v>
      </c>
      <c r="F244" s="161">
        <v>0</v>
      </c>
      <c r="G244" s="161">
        <v>0</v>
      </c>
      <c r="H244" s="161">
        <v>1371927</v>
      </c>
      <c r="I244" s="161">
        <v>925968</v>
      </c>
      <c r="J244" s="161">
        <v>277988</v>
      </c>
      <c r="K244" s="161">
        <v>19064</v>
      </c>
      <c r="L244" s="162">
        <v>0</v>
      </c>
      <c r="M244" s="163">
        <v>0</v>
      </c>
    </row>
    <row r="245" spans="1:13">
      <c r="A245" s="158">
        <v>14</v>
      </c>
      <c r="B245" s="159" t="s">
        <v>136</v>
      </c>
      <c r="C245" s="160">
        <v>2022</v>
      </c>
      <c r="D245" s="161">
        <v>284596600</v>
      </c>
      <c r="E245" s="161">
        <v>2096813000</v>
      </c>
      <c r="F245" s="161">
        <v>15411700</v>
      </c>
      <c r="G245" s="161">
        <v>85789000</v>
      </c>
      <c r="H245" s="161">
        <v>18173638.949999999</v>
      </c>
      <c r="I245" s="161">
        <v>3400399.6</v>
      </c>
      <c r="J245" s="161">
        <v>884863.04</v>
      </c>
      <c r="K245" s="161">
        <v>63536.21</v>
      </c>
      <c r="L245" s="162">
        <v>2977</v>
      </c>
      <c r="M245" s="163">
        <v>220</v>
      </c>
    </row>
    <row r="246" spans="1:13">
      <c r="A246" s="152">
        <v>21</v>
      </c>
      <c r="B246" s="153" t="s">
        <v>182</v>
      </c>
      <c r="C246" s="154">
        <v>2017</v>
      </c>
      <c r="D246" s="155">
        <v>0</v>
      </c>
      <c r="E246" s="155">
        <v>0</v>
      </c>
      <c r="F246" s="155">
        <v>0</v>
      </c>
      <c r="G246" s="155">
        <v>0</v>
      </c>
      <c r="H246" s="155">
        <v>0</v>
      </c>
      <c r="I246" s="155">
        <v>165</v>
      </c>
      <c r="J246" s="155">
        <v>0</v>
      </c>
      <c r="K246" s="155">
        <v>0</v>
      </c>
      <c r="L246" s="156">
        <v>0</v>
      </c>
      <c r="M246" s="157">
        <v>0</v>
      </c>
    </row>
    <row r="247" spans="1:13">
      <c r="A247" s="158">
        <v>21</v>
      </c>
      <c r="B247" s="159" t="s">
        <v>182</v>
      </c>
      <c r="C247" s="160">
        <v>2018</v>
      </c>
      <c r="D247" s="161">
        <v>0</v>
      </c>
      <c r="E247" s="161">
        <v>0</v>
      </c>
      <c r="F247" s="161">
        <v>0</v>
      </c>
      <c r="G247" s="161">
        <v>0</v>
      </c>
      <c r="H247" s="161">
        <v>36641</v>
      </c>
      <c r="I247" s="161">
        <v>18834.05</v>
      </c>
      <c r="J247" s="161">
        <v>0</v>
      </c>
      <c r="K247" s="161">
        <v>0</v>
      </c>
      <c r="L247" s="162">
        <v>0</v>
      </c>
      <c r="M247" s="163">
        <v>0</v>
      </c>
    </row>
    <row r="248" spans="1:13">
      <c r="A248" s="158">
        <v>21</v>
      </c>
      <c r="B248" s="159" t="s">
        <v>182</v>
      </c>
      <c r="C248" s="160">
        <v>2019</v>
      </c>
      <c r="D248" s="161">
        <v>0</v>
      </c>
      <c r="E248" s="161">
        <v>0</v>
      </c>
      <c r="F248" s="161">
        <v>0</v>
      </c>
      <c r="G248" s="161">
        <v>0</v>
      </c>
      <c r="H248" s="161">
        <v>-15852</v>
      </c>
      <c r="I248" s="161">
        <v>9965</v>
      </c>
      <c r="J248" s="161">
        <v>80</v>
      </c>
      <c r="K248" s="161">
        <v>147</v>
      </c>
      <c r="L248" s="162">
        <v>1</v>
      </c>
      <c r="M248" s="163">
        <v>0</v>
      </c>
    </row>
    <row r="249" spans="1:13">
      <c r="A249" s="158">
        <v>21</v>
      </c>
      <c r="B249" s="159" t="s">
        <v>182</v>
      </c>
      <c r="C249" s="160">
        <v>2020</v>
      </c>
      <c r="D249" s="161">
        <v>0</v>
      </c>
      <c r="E249" s="161">
        <v>0</v>
      </c>
      <c r="F249" s="161">
        <v>0</v>
      </c>
      <c r="G249" s="161">
        <v>0</v>
      </c>
      <c r="H249" s="161">
        <v>8851</v>
      </c>
      <c r="I249" s="161">
        <v>12997.1</v>
      </c>
      <c r="J249" s="161">
        <v>34312</v>
      </c>
      <c r="K249" s="161">
        <v>649</v>
      </c>
      <c r="L249" s="162">
        <v>2</v>
      </c>
      <c r="M249" s="163">
        <v>0</v>
      </c>
    </row>
    <row r="250" spans="1:13">
      <c r="A250" s="158">
        <v>21</v>
      </c>
      <c r="B250" s="159" t="s">
        <v>182</v>
      </c>
      <c r="C250" s="160">
        <v>2021</v>
      </c>
      <c r="D250" s="161">
        <v>0</v>
      </c>
      <c r="E250" s="161">
        <v>0</v>
      </c>
      <c r="F250" s="161">
        <v>0</v>
      </c>
      <c r="G250" s="161">
        <v>0</v>
      </c>
      <c r="H250" s="161">
        <v>39443</v>
      </c>
      <c r="I250" s="161">
        <v>8015.05</v>
      </c>
      <c r="J250" s="161">
        <v>7392</v>
      </c>
      <c r="K250" s="161">
        <v>185.05</v>
      </c>
      <c r="L250" s="162">
        <v>3</v>
      </c>
      <c r="M250" s="163">
        <v>2</v>
      </c>
    </row>
    <row r="251" spans="1:13">
      <c r="A251" s="158">
        <v>21</v>
      </c>
      <c r="B251" s="159" t="s">
        <v>182</v>
      </c>
      <c r="C251" s="160">
        <v>2022</v>
      </c>
      <c r="D251" s="161">
        <v>24620100</v>
      </c>
      <c r="E251" s="161">
        <v>205641000</v>
      </c>
      <c r="F251" s="161">
        <v>273300</v>
      </c>
      <c r="G251" s="161">
        <v>2612000</v>
      </c>
      <c r="H251" s="161">
        <v>1240893.55</v>
      </c>
      <c r="I251" s="161">
        <v>282494.59999999998</v>
      </c>
      <c r="J251" s="161">
        <v>12945.25</v>
      </c>
      <c r="K251" s="161">
        <v>1935.45</v>
      </c>
      <c r="L251" s="162">
        <v>395</v>
      </c>
      <c r="M251" s="163">
        <v>18</v>
      </c>
    </row>
    <row r="252" spans="1:13">
      <c r="A252" s="152">
        <v>22</v>
      </c>
      <c r="B252" s="153" t="s">
        <v>122</v>
      </c>
      <c r="C252" s="154">
        <v>2013</v>
      </c>
      <c r="D252" s="155">
        <v>0</v>
      </c>
      <c r="E252" s="155">
        <v>0</v>
      </c>
      <c r="F252" s="155">
        <v>0</v>
      </c>
      <c r="G252" s="155">
        <v>0</v>
      </c>
      <c r="H252" s="155">
        <v>0</v>
      </c>
      <c r="I252" s="155">
        <v>0</v>
      </c>
      <c r="J252" s="155">
        <v>0</v>
      </c>
      <c r="K252" s="155">
        <v>0</v>
      </c>
      <c r="L252" s="156">
        <v>0</v>
      </c>
      <c r="M252" s="157">
        <v>0</v>
      </c>
    </row>
    <row r="253" spans="1:13">
      <c r="A253" s="152">
        <v>22</v>
      </c>
      <c r="B253" s="153" t="s">
        <v>122</v>
      </c>
      <c r="C253" s="154">
        <v>2015</v>
      </c>
      <c r="D253" s="155">
        <v>0</v>
      </c>
      <c r="E253" s="155">
        <v>0</v>
      </c>
      <c r="F253" s="155">
        <v>0</v>
      </c>
      <c r="G253" s="155">
        <v>0</v>
      </c>
      <c r="H253" s="155">
        <v>0</v>
      </c>
      <c r="I253" s="155">
        <v>0</v>
      </c>
      <c r="J253" s="155">
        <v>0</v>
      </c>
      <c r="K253" s="155">
        <v>0</v>
      </c>
      <c r="L253" s="156">
        <v>0</v>
      </c>
      <c r="M253" s="157">
        <v>0</v>
      </c>
    </row>
    <row r="254" spans="1:13">
      <c r="A254" s="158">
        <v>22</v>
      </c>
      <c r="B254" s="159" t="s">
        <v>122</v>
      </c>
      <c r="C254" s="160">
        <v>2016</v>
      </c>
      <c r="D254" s="161">
        <v>0</v>
      </c>
      <c r="E254" s="161">
        <v>0</v>
      </c>
      <c r="F254" s="161">
        <v>0</v>
      </c>
      <c r="G254" s="161">
        <v>0</v>
      </c>
      <c r="H254" s="161">
        <v>27101</v>
      </c>
      <c r="I254" s="161">
        <v>-2225</v>
      </c>
      <c r="J254" s="161">
        <v>0</v>
      </c>
      <c r="K254" s="161">
        <v>0</v>
      </c>
      <c r="L254" s="162">
        <v>0</v>
      </c>
      <c r="M254" s="163">
        <v>0</v>
      </c>
    </row>
    <row r="255" spans="1:13">
      <c r="A255" s="152">
        <v>22</v>
      </c>
      <c r="B255" s="153" t="s">
        <v>122</v>
      </c>
      <c r="C255" s="154">
        <v>2017</v>
      </c>
      <c r="D255" s="155">
        <v>0</v>
      </c>
      <c r="E255" s="155">
        <v>0</v>
      </c>
      <c r="F255" s="155">
        <v>0</v>
      </c>
      <c r="G255" s="155">
        <v>0</v>
      </c>
      <c r="H255" s="155">
        <v>-28936</v>
      </c>
      <c r="I255" s="155">
        <v>-5038</v>
      </c>
      <c r="J255" s="155">
        <v>0</v>
      </c>
      <c r="K255" s="155">
        <v>0</v>
      </c>
      <c r="L255" s="156">
        <v>0</v>
      </c>
      <c r="M255" s="157">
        <v>0</v>
      </c>
    </row>
    <row r="256" spans="1:13">
      <c r="A256" s="158">
        <v>22</v>
      </c>
      <c r="B256" s="159" t="s">
        <v>122</v>
      </c>
      <c r="C256" s="160">
        <v>2018</v>
      </c>
      <c r="D256" s="161">
        <v>0</v>
      </c>
      <c r="E256" s="161">
        <v>0</v>
      </c>
      <c r="F256" s="161">
        <v>0</v>
      </c>
      <c r="G256" s="161">
        <v>0</v>
      </c>
      <c r="H256" s="161">
        <v>58838</v>
      </c>
      <c r="I256" s="161">
        <v>-3474.05</v>
      </c>
      <c r="J256" s="161">
        <v>0</v>
      </c>
      <c r="K256" s="161">
        <v>0</v>
      </c>
      <c r="L256" s="162">
        <v>0</v>
      </c>
      <c r="M256" s="163">
        <v>0</v>
      </c>
    </row>
    <row r="257" spans="1:13">
      <c r="A257" s="158">
        <v>22</v>
      </c>
      <c r="B257" s="159" t="s">
        <v>122</v>
      </c>
      <c r="C257" s="160">
        <v>2019</v>
      </c>
      <c r="D257" s="161">
        <v>0</v>
      </c>
      <c r="E257" s="161">
        <v>0</v>
      </c>
      <c r="F257" s="161">
        <v>0</v>
      </c>
      <c r="G257" s="161">
        <v>0</v>
      </c>
      <c r="H257" s="161">
        <v>62561</v>
      </c>
      <c r="I257" s="161">
        <v>-2003</v>
      </c>
      <c r="J257" s="161">
        <v>-1720</v>
      </c>
      <c r="K257" s="161">
        <v>-49</v>
      </c>
      <c r="L257" s="162">
        <v>0</v>
      </c>
      <c r="M257" s="163">
        <v>0</v>
      </c>
    </row>
    <row r="258" spans="1:13">
      <c r="A258" s="158">
        <v>22</v>
      </c>
      <c r="B258" s="159" t="s">
        <v>122</v>
      </c>
      <c r="C258" s="160">
        <v>2020</v>
      </c>
      <c r="D258" s="161">
        <v>0</v>
      </c>
      <c r="E258" s="161">
        <v>0</v>
      </c>
      <c r="F258" s="161">
        <v>0</v>
      </c>
      <c r="G258" s="161">
        <v>0</v>
      </c>
      <c r="H258" s="161">
        <v>94321</v>
      </c>
      <c r="I258" s="161">
        <v>47158</v>
      </c>
      <c r="J258" s="161">
        <v>616</v>
      </c>
      <c r="K258" s="161">
        <v>-606</v>
      </c>
      <c r="L258" s="162">
        <v>3</v>
      </c>
      <c r="M258" s="163">
        <v>2</v>
      </c>
    </row>
    <row r="259" spans="1:13">
      <c r="A259" s="158">
        <v>22</v>
      </c>
      <c r="B259" s="159" t="s">
        <v>122</v>
      </c>
      <c r="C259" s="160">
        <v>2021</v>
      </c>
      <c r="D259" s="161">
        <v>0</v>
      </c>
      <c r="E259" s="161">
        <v>0</v>
      </c>
      <c r="F259" s="161">
        <v>0</v>
      </c>
      <c r="G259" s="161">
        <v>0</v>
      </c>
      <c r="H259" s="161">
        <v>75799</v>
      </c>
      <c r="I259" s="161">
        <v>1298.05</v>
      </c>
      <c r="J259" s="161">
        <v>32403</v>
      </c>
      <c r="K259" s="161">
        <v>1046</v>
      </c>
      <c r="L259" s="162">
        <v>3</v>
      </c>
      <c r="M259" s="163">
        <v>2</v>
      </c>
    </row>
    <row r="260" spans="1:13">
      <c r="A260" s="158">
        <v>22</v>
      </c>
      <c r="B260" s="159" t="s">
        <v>122</v>
      </c>
      <c r="C260" s="160">
        <v>2022</v>
      </c>
      <c r="D260" s="161">
        <v>35524800</v>
      </c>
      <c r="E260" s="161">
        <v>345143000</v>
      </c>
      <c r="F260" s="161">
        <v>666000</v>
      </c>
      <c r="G260" s="161">
        <v>4253000</v>
      </c>
      <c r="H260" s="161">
        <v>2128360.9</v>
      </c>
      <c r="I260" s="161">
        <v>699849.35</v>
      </c>
      <c r="J260" s="161">
        <v>46153.85</v>
      </c>
      <c r="K260" s="161">
        <v>3144.25</v>
      </c>
      <c r="L260" s="162">
        <v>522</v>
      </c>
      <c r="M260" s="163">
        <v>34</v>
      </c>
    </row>
    <row r="261" spans="1:13">
      <c r="A261" s="152">
        <v>23</v>
      </c>
      <c r="B261" s="153" t="s">
        <v>171</v>
      </c>
      <c r="C261" s="154">
        <v>2011</v>
      </c>
      <c r="D261" s="155">
        <v>0</v>
      </c>
      <c r="E261" s="155">
        <v>0</v>
      </c>
      <c r="F261" s="155">
        <v>0</v>
      </c>
      <c r="G261" s="155">
        <v>0</v>
      </c>
      <c r="H261" s="155">
        <v>0</v>
      </c>
      <c r="I261" s="155">
        <v>0</v>
      </c>
      <c r="J261" s="155">
        <v>0</v>
      </c>
      <c r="K261" s="155">
        <v>0</v>
      </c>
      <c r="L261" s="156">
        <v>0</v>
      </c>
      <c r="M261" s="157">
        <v>0</v>
      </c>
    </row>
    <row r="262" spans="1:13">
      <c r="A262" s="152">
        <v>23</v>
      </c>
      <c r="B262" s="153" t="s">
        <v>171</v>
      </c>
      <c r="C262" s="154">
        <v>2012</v>
      </c>
      <c r="D262" s="155">
        <v>0</v>
      </c>
      <c r="E262" s="155">
        <v>0</v>
      </c>
      <c r="F262" s="155">
        <v>0</v>
      </c>
      <c r="G262" s="155">
        <v>0</v>
      </c>
      <c r="H262" s="155">
        <v>0</v>
      </c>
      <c r="I262" s="155">
        <v>0</v>
      </c>
      <c r="J262" s="155">
        <v>0</v>
      </c>
      <c r="K262" s="155">
        <v>0</v>
      </c>
      <c r="L262" s="156">
        <v>-3</v>
      </c>
      <c r="M262" s="157">
        <v>0</v>
      </c>
    </row>
    <row r="263" spans="1:13">
      <c r="A263" s="158">
        <v>23</v>
      </c>
      <c r="B263" s="159" t="s">
        <v>171</v>
      </c>
      <c r="C263" s="160">
        <v>2013</v>
      </c>
      <c r="D263" s="161">
        <v>0</v>
      </c>
      <c r="E263" s="161">
        <v>0</v>
      </c>
      <c r="F263" s="161">
        <v>0</v>
      </c>
      <c r="G263" s="161">
        <v>0</v>
      </c>
      <c r="H263" s="161">
        <v>0</v>
      </c>
      <c r="I263" s="161">
        <v>0</v>
      </c>
      <c r="J263" s="161">
        <v>0</v>
      </c>
      <c r="K263" s="161">
        <v>0</v>
      </c>
      <c r="L263" s="162">
        <v>0</v>
      </c>
      <c r="M263" s="163">
        <v>0</v>
      </c>
    </row>
    <row r="264" spans="1:13">
      <c r="A264" s="152">
        <v>23</v>
      </c>
      <c r="B264" s="153" t="s">
        <v>171</v>
      </c>
      <c r="C264" s="154">
        <v>2014</v>
      </c>
      <c r="D264" s="155">
        <v>0</v>
      </c>
      <c r="E264" s="155">
        <v>0</v>
      </c>
      <c r="F264" s="155">
        <v>0</v>
      </c>
      <c r="G264" s="155">
        <v>0</v>
      </c>
      <c r="H264" s="155">
        <v>0</v>
      </c>
      <c r="I264" s="155">
        <v>0</v>
      </c>
      <c r="J264" s="155">
        <v>0</v>
      </c>
      <c r="K264" s="155">
        <v>0</v>
      </c>
      <c r="L264" s="156">
        <v>0</v>
      </c>
      <c r="M264" s="157">
        <v>0</v>
      </c>
    </row>
    <row r="265" spans="1:13">
      <c r="A265" s="158">
        <v>23</v>
      </c>
      <c r="B265" s="159" t="s">
        <v>171</v>
      </c>
      <c r="C265" s="160">
        <v>2015</v>
      </c>
      <c r="D265" s="161">
        <v>0</v>
      </c>
      <c r="E265" s="161">
        <v>0</v>
      </c>
      <c r="F265" s="161">
        <v>0</v>
      </c>
      <c r="G265" s="161">
        <v>0</v>
      </c>
      <c r="H265" s="161">
        <v>0</v>
      </c>
      <c r="I265" s="161">
        <v>1131</v>
      </c>
      <c r="J265" s="161">
        <v>0</v>
      </c>
      <c r="K265" s="161">
        <v>0</v>
      </c>
      <c r="L265" s="162">
        <v>0</v>
      </c>
      <c r="M265" s="163">
        <v>0</v>
      </c>
    </row>
    <row r="266" spans="1:13">
      <c r="A266" s="152">
        <v>23</v>
      </c>
      <c r="B266" s="153" t="s">
        <v>171</v>
      </c>
      <c r="C266" s="154">
        <v>2016</v>
      </c>
      <c r="D266" s="155">
        <v>0</v>
      </c>
      <c r="E266" s="155">
        <v>0</v>
      </c>
      <c r="F266" s="155">
        <v>0</v>
      </c>
      <c r="G266" s="155">
        <v>0</v>
      </c>
      <c r="H266" s="155">
        <v>0</v>
      </c>
      <c r="I266" s="155">
        <v>1035</v>
      </c>
      <c r="J266" s="155">
        <v>0</v>
      </c>
      <c r="K266" s="155">
        <v>0</v>
      </c>
      <c r="L266" s="156">
        <v>0</v>
      </c>
      <c r="M266" s="157">
        <v>0</v>
      </c>
    </row>
    <row r="267" spans="1:13">
      <c r="A267" s="158">
        <v>23</v>
      </c>
      <c r="B267" s="159" t="s">
        <v>171</v>
      </c>
      <c r="C267" s="160">
        <v>2017</v>
      </c>
      <c r="D267" s="161">
        <v>0</v>
      </c>
      <c r="E267" s="161">
        <v>0</v>
      </c>
      <c r="F267" s="161">
        <v>0</v>
      </c>
      <c r="G267" s="161">
        <v>0</v>
      </c>
      <c r="H267" s="161">
        <v>0</v>
      </c>
      <c r="I267" s="161">
        <v>0</v>
      </c>
      <c r="J267" s="161">
        <v>0</v>
      </c>
      <c r="K267" s="161">
        <v>0</v>
      </c>
      <c r="L267" s="162">
        <v>0</v>
      </c>
      <c r="M267" s="163">
        <v>0</v>
      </c>
    </row>
    <row r="268" spans="1:13">
      <c r="A268" s="152">
        <v>23</v>
      </c>
      <c r="B268" s="153" t="s">
        <v>171</v>
      </c>
      <c r="C268" s="154">
        <v>2018</v>
      </c>
      <c r="D268" s="155">
        <v>0</v>
      </c>
      <c r="E268" s="155">
        <v>0</v>
      </c>
      <c r="F268" s="155">
        <v>0</v>
      </c>
      <c r="G268" s="155">
        <v>0</v>
      </c>
      <c r="H268" s="155">
        <v>814</v>
      </c>
      <c r="I268" s="155">
        <v>12755</v>
      </c>
      <c r="J268" s="155">
        <v>0</v>
      </c>
      <c r="K268" s="155">
        <v>0</v>
      </c>
      <c r="L268" s="156">
        <v>0</v>
      </c>
      <c r="M268" s="157">
        <v>0</v>
      </c>
    </row>
    <row r="269" spans="1:13">
      <c r="A269" s="152">
        <v>23</v>
      </c>
      <c r="B269" s="153" t="s">
        <v>171</v>
      </c>
      <c r="C269" s="154">
        <v>2019</v>
      </c>
      <c r="D269" s="155">
        <v>0</v>
      </c>
      <c r="E269" s="155">
        <v>0</v>
      </c>
      <c r="F269" s="155">
        <v>0</v>
      </c>
      <c r="G269" s="155">
        <v>0</v>
      </c>
      <c r="H269" s="155">
        <v>8982</v>
      </c>
      <c r="I269" s="155">
        <v>771</v>
      </c>
      <c r="J269" s="155">
        <v>0</v>
      </c>
      <c r="K269" s="155">
        <v>0</v>
      </c>
      <c r="L269" s="156">
        <v>0</v>
      </c>
      <c r="M269" s="157">
        <v>0</v>
      </c>
    </row>
    <row r="270" spans="1:13">
      <c r="A270" s="152">
        <v>23</v>
      </c>
      <c r="B270" s="153" t="s">
        <v>171</v>
      </c>
      <c r="C270" s="154">
        <v>2020</v>
      </c>
      <c r="D270" s="155">
        <v>0</v>
      </c>
      <c r="E270" s="155">
        <v>0</v>
      </c>
      <c r="F270" s="155">
        <v>0</v>
      </c>
      <c r="G270" s="155">
        <v>0</v>
      </c>
      <c r="H270" s="155">
        <v>140396</v>
      </c>
      <c r="I270" s="155">
        <v>34903.85</v>
      </c>
      <c r="J270" s="155">
        <v>-4232</v>
      </c>
      <c r="K270" s="155">
        <v>428</v>
      </c>
      <c r="L270" s="156">
        <v>0</v>
      </c>
      <c r="M270" s="157">
        <v>1</v>
      </c>
    </row>
    <row r="271" spans="1:13">
      <c r="A271" s="152">
        <v>23</v>
      </c>
      <c r="B271" s="153" t="s">
        <v>171</v>
      </c>
      <c r="C271" s="154">
        <v>2021</v>
      </c>
      <c r="D271" s="155">
        <v>0</v>
      </c>
      <c r="E271" s="155">
        <v>0</v>
      </c>
      <c r="F271" s="155">
        <v>0</v>
      </c>
      <c r="G271" s="155">
        <v>0</v>
      </c>
      <c r="H271" s="155">
        <v>49888.15</v>
      </c>
      <c r="I271" s="155">
        <v>8287.9500000000007</v>
      </c>
      <c r="J271" s="155">
        <v>45822</v>
      </c>
      <c r="K271" s="155">
        <v>-205</v>
      </c>
      <c r="L271" s="156">
        <v>0</v>
      </c>
      <c r="M271" s="157">
        <v>1</v>
      </c>
    </row>
    <row r="272" spans="1:13">
      <c r="A272" s="152">
        <v>23</v>
      </c>
      <c r="B272" s="153" t="s">
        <v>171</v>
      </c>
      <c r="C272" s="154">
        <v>2022</v>
      </c>
      <c r="D272" s="155">
        <v>34631700</v>
      </c>
      <c r="E272" s="155">
        <v>671999000</v>
      </c>
      <c r="F272" s="155">
        <v>611600</v>
      </c>
      <c r="G272" s="155">
        <v>2931000</v>
      </c>
      <c r="H272" s="155">
        <v>2594386.4500000002</v>
      </c>
      <c r="I272" s="155">
        <v>1654092.8</v>
      </c>
      <c r="J272" s="155">
        <v>42377</v>
      </c>
      <c r="K272" s="155">
        <v>2148.25</v>
      </c>
      <c r="L272" s="156">
        <v>364</v>
      </c>
      <c r="M272" s="157">
        <v>18</v>
      </c>
    </row>
    <row r="273" spans="1:13">
      <c r="A273" s="152">
        <v>24</v>
      </c>
      <c r="B273" s="153" t="s">
        <v>178</v>
      </c>
      <c r="C273" s="154">
        <v>2006</v>
      </c>
      <c r="D273" s="155">
        <v>0</v>
      </c>
      <c r="E273" s="155">
        <v>0</v>
      </c>
      <c r="F273" s="155">
        <v>0</v>
      </c>
      <c r="G273" s="155">
        <v>0</v>
      </c>
      <c r="H273" s="155">
        <v>0</v>
      </c>
      <c r="I273" s="155">
        <v>0</v>
      </c>
      <c r="J273" s="155">
        <v>0</v>
      </c>
      <c r="K273" s="155">
        <v>0</v>
      </c>
      <c r="L273" s="156">
        <v>0</v>
      </c>
      <c r="M273" s="157">
        <v>0</v>
      </c>
    </row>
    <row r="274" spans="1:13">
      <c r="A274" s="158">
        <v>24</v>
      </c>
      <c r="B274" s="159" t="s">
        <v>178</v>
      </c>
      <c r="C274" s="160">
        <v>2012</v>
      </c>
      <c r="D274" s="161">
        <v>0</v>
      </c>
      <c r="E274" s="161">
        <v>0</v>
      </c>
      <c r="F274" s="161">
        <v>0</v>
      </c>
      <c r="G274" s="161">
        <v>0</v>
      </c>
      <c r="H274" s="161">
        <v>-554</v>
      </c>
      <c r="I274" s="161">
        <v>0</v>
      </c>
      <c r="J274" s="161">
        <v>0</v>
      </c>
      <c r="K274" s="161">
        <v>0</v>
      </c>
      <c r="L274" s="162">
        <v>0</v>
      </c>
      <c r="M274" s="163">
        <v>0</v>
      </c>
    </row>
    <row r="275" spans="1:13">
      <c r="A275" s="158">
        <v>24</v>
      </c>
      <c r="B275" s="159" t="s">
        <v>178</v>
      </c>
      <c r="C275" s="160">
        <v>2013</v>
      </c>
      <c r="D275" s="161">
        <v>0</v>
      </c>
      <c r="E275" s="161">
        <v>0</v>
      </c>
      <c r="F275" s="161">
        <v>0</v>
      </c>
      <c r="G275" s="161">
        <v>0</v>
      </c>
      <c r="H275" s="161">
        <v>0</v>
      </c>
      <c r="I275" s="161">
        <v>0</v>
      </c>
      <c r="J275" s="161">
        <v>0</v>
      </c>
      <c r="K275" s="161">
        <v>0</v>
      </c>
      <c r="L275" s="162">
        <v>0</v>
      </c>
      <c r="M275" s="163">
        <v>0</v>
      </c>
    </row>
    <row r="276" spans="1:13">
      <c r="A276" s="152">
        <v>24</v>
      </c>
      <c r="B276" s="153" t="s">
        <v>178</v>
      </c>
      <c r="C276" s="154">
        <v>2016</v>
      </c>
      <c r="D276" s="155">
        <v>0</v>
      </c>
      <c r="E276" s="155">
        <v>0</v>
      </c>
      <c r="F276" s="155">
        <v>0</v>
      </c>
      <c r="G276" s="155">
        <v>0</v>
      </c>
      <c r="H276" s="155">
        <v>-3008</v>
      </c>
      <c r="I276" s="155">
        <v>0</v>
      </c>
      <c r="J276" s="155">
        <v>0</v>
      </c>
      <c r="K276" s="155">
        <v>0</v>
      </c>
      <c r="L276" s="156">
        <v>0</v>
      </c>
      <c r="M276" s="157">
        <v>0</v>
      </c>
    </row>
    <row r="277" spans="1:13">
      <c r="A277" s="158">
        <v>24</v>
      </c>
      <c r="B277" s="159" t="s">
        <v>178</v>
      </c>
      <c r="C277" s="160">
        <v>2017</v>
      </c>
      <c r="D277" s="161">
        <v>0</v>
      </c>
      <c r="E277" s="161">
        <v>0</v>
      </c>
      <c r="F277" s="161">
        <v>0</v>
      </c>
      <c r="G277" s="161">
        <v>0</v>
      </c>
      <c r="H277" s="161">
        <v>0</v>
      </c>
      <c r="I277" s="161">
        <v>0</v>
      </c>
      <c r="J277" s="161">
        <v>0</v>
      </c>
      <c r="K277" s="161">
        <v>0</v>
      </c>
      <c r="L277" s="162">
        <v>0</v>
      </c>
      <c r="M277" s="163">
        <v>0</v>
      </c>
    </row>
    <row r="278" spans="1:13">
      <c r="A278" s="152">
        <v>24</v>
      </c>
      <c r="B278" s="153" t="s">
        <v>178</v>
      </c>
      <c r="C278" s="154">
        <v>2018</v>
      </c>
      <c r="D278" s="155">
        <v>0</v>
      </c>
      <c r="E278" s="155">
        <v>0</v>
      </c>
      <c r="F278" s="155">
        <v>0</v>
      </c>
      <c r="G278" s="155">
        <v>0</v>
      </c>
      <c r="H278" s="155">
        <v>-343</v>
      </c>
      <c r="I278" s="155">
        <v>780</v>
      </c>
      <c r="J278" s="155">
        <v>0</v>
      </c>
      <c r="K278" s="155">
        <v>0</v>
      </c>
      <c r="L278" s="156">
        <v>0</v>
      </c>
      <c r="M278" s="157">
        <v>0</v>
      </c>
    </row>
    <row r="279" spans="1:13">
      <c r="A279" s="152">
        <v>24</v>
      </c>
      <c r="B279" s="153" t="s">
        <v>178</v>
      </c>
      <c r="C279" s="154">
        <v>2019</v>
      </c>
      <c r="D279" s="155">
        <v>0</v>
      </c>
      <c r="E279" s="155">
        <v>0</v>
      </c>
      <c r="F279" s="155">
        <v>0</v>
      </c>
      <c r="G279" s="155">
        <v>0</v>
      </c>
      <c r="H279" s="155">
        <v>-7140</v>
      </c>
      <c r="I279" s="155">
        <v>6570</v>
      </c>
      <c r="J279" s="155">
        <v>10736</v>
      </c>
      <c r="K279" s="155">
        <v>-9</v>
      </c>
      <c r="L279" s="156">
        <v>0</v>
      </c>
      <c r="M279" s="157">
        <v>0</v>
      </c>
    </row>
    <row r="280" spans="1:13">
      <c r="A280" s="152">
        <v>24</v>
      </c>
      <c r="B280" s="153" t="s">
        <v>178</v>
      </c>
      <c r="C280" s="154">
        <v>2020</v>
      </c>
      <c r="D280" s="155">
        <v>0</v>
      </c>
      <c r="E280" s="155">
        <v>0</v>
      </c>
      <c r="F280" s="155">
        <v>0</v>
      </c>
      <c r="G280" s="155">
        <v>0</v>
      </c>
      <c r="H280" s="155">
        <v>-7965</v>
      </c>
      <c r="I280" s="155">
        <v>20404.099999999999</v>
      </c>
      <c r="J280" s="155">
        <v>-9720</v>
      </c>
      <c r="K280" s="155">
        <v>166</v>
      </c>
      <c r="L280" s="156">
        <v>0</v>
      </c>
      <c r="M280" s="157">
        <v>0</v>
      </c>
    </row>
    <row r="281" spans="1:13">
      <c r="A281" s="152">
        <v>24</v>
      </c>
      <c r="B281" s="153" t="s">
        <v>178</v>
      </c>
      <c r="C281" s="154">
        <v>2021</v>
      </c>
      <c r="D281" s="155">
        <v>0</v>
      </c>
      <c r="E281" s="155">
        <v>0</v>
      </c>
      <c r="F281" s="155">
        <v>0</v>
      </c>
      <c r="G281" s="155">
        <v>0</v>
      </c>
      <c r="H281" s="155">
        <v>100231</v>
      </c>
      <c r="I281" s="155">
        <v>19583.900000000001</v>
      </c>
      <c r="J281" s="155">
        <v>20685</v>
      </c>
      <c r="K281" s="155">
        <v>420.95</v>
      </c>
      <c r="L281" s="156">
        <v>-3</v>
      </c>
      <c r="M281" s="157">
        <v>0</v>
      </c>
    </row>
    <row r="282" spans="1:13">
      <c r="A282" s="152">
        <v>24</v>
      </c>
      <c r="B282" s="153" t="s">
        <v>178</v>
      </c>
      <c r="C282" s="154">
        <v>2022</v>
      </c>
      <c r="D282" s="155">
        <v>37797800</v>
      </c>
      <c r="E282" s="155">
        <v>258193000</v>
      </c>
      <c r="F282" s="155">
        <v>517200</v>
      </c>
      <c r="G282" s="155">
        <v>7166000</v>
      </c>
      <c r="H282" s="155">
        <v>1948539.8</v>
      </c>
      <c r="I282" s="155">
        <v>297155.45</v>
      </c>
      <c r="J282" s="155">
        <v>35841.949999999997</v>
      </c>
      <c r="K282" s="155">
        <v>5306.4</v>
      </c>
      <c r="L282" s="156">
        <v>579</v>
      </c>
      <c r="M282" s="157">
        <v>33</v>
      </c>
    </row>
    <row r="283" spans="1:13">
      <c r="A283" s="152">
        <v>25</v>
      </c>
      <c r="B283" s="153" t="s">
        <v>172</v>
      </c>
      <c r="C283" s="154">
        <v>2012</v>
      </c>
      <c r="D283" s="155">
        <v>0</v>
      </c>
      <c r="E283" s="155">
        <v>0</v>
      </c>
      <c r="F283" s="155">
        <v>0</v>
      </c>
      <c r="G283" s="155">
        <v>0</v>
      </c>
      <c r="H283" s="155">
        <v>0</v>
      </c>
      <c r="I283" s="155">
        <v>0</v>
      </c>
      <c r="J283" s="155">
        <v>0</v>
      </c>
      <c r="K283" s="155">
        <v>0</v>
      </c>
      <c r="L283" s="156">
        <v>0</v>
      </c>
      <c r="M283" s="157">
        <v>0</v>
      </c>
    </row>
    <row r="284" spans="1:13">
      <c r="A284" s="152">
        <v>25</v>
      </c>
      <c r="B284" s="153" t="s">
        <v>172</v>
      </c>
      <c r="C284" s="154">
        <v>2013</v>
      </c>
      <c r="D284" s="155">
        <v>0</v>
      </c>
      <c r="E284" s="155">
        <v>0</v>
      </c>
      <c r="F284" s="155">
        <v>0</v>
      </c>
      <c r="G284" s="155">
        <v>0</v>
      </c>
      <c r="H284" s="155">
        <v>0</v>
      </c>
      <c r="I284" s="155">
        <v>0</v>
      </c>
      <c r="J284" s="155">
        <v>0</v>
      </c>
      <c r="K284" s="155">
        <v>0</v>
      </c>
      <c r="L284" s="156">
        <v>0</v>
      </c>
      <c r="M284" s="157">
        <v>0</v>
      </c>
    </row>
    <row r="285" spans="1:13">
      <c r="A285" s="152">
        <v>25</v>
      </c>
      <c r="B285" s="153" t="s">
        <v>172</v>
      </c>
      <c r="C285" s="154">
        <v>2014</v>
      </c>
      <c r="D285" s="155">
        <v>0</v>
      </c>
      <c r="E285" s="155">
        <v>0</v>
      </c>
      <c r="F285" s="155">
        <v>0</v>
      </c>
      <c r="G285" s="155">
        <v>0</v>
      </c>
      <c r="H285" s="155">
        <v>0</v>
      </c>
      <c r="I285" s="155">
        <v>0</v>
      </c>
      <c r="J285" s="155">
        <v>0</v>
      </c>
      <c r="K285" s="155">
        <v>0</v>
      </c>
      <c r="L285" s="156">
        <v>0</v>
      </c>
      <c r="M285" s="157">
        <v>0</v>
      </c>
    </row>
    <row r="286" spans="1:13">
      <c r="A286" s="158">
        <v>25</v>
      </c>
      <c r="B286" s="159" t="s">
        <v>172</v>
      </c>
      <c r="C286" s="160">
        <v>2015</v>
      </c>
      <c r="D286" s="161">
        <v>0</v>
      </c>
      <c r="E286" s="161">
        <v>0</v>
      </c>
      <c r="F286" s="161">
        <v>0</v>
      </c>
      <c r="G286" s="161">
        <v>0</v>
      </c>
      <c r="H286" s="161">
        <v>0</v>
      </c>
      <c r="I286" s="161">
        <v>0</v>
      </c>
      <c r="J286" s="161">
        <v>0</v>
      </c>
      <c r="K286" s="161">
        <v>0</v>
      </c>
      <c r="L286" s="162">
        <v>-2</v>
      </c>
      <c r="M286" s="163">
        <v>0</v>
      </c>
    </row>
    <row r="287" spans="1:13">
      <c r="A287" s="158">
        <v>25</v>
      </c>
      <c r="B287" s="159" t="s">
        <v>172</v>
      </c>
      <c r="C287" s="160">
        <v>2016</v>
      </c>
      <c r="D287" s="161">
        <v>0</v>
      </c>
      <c r="E287" s="161">
        <v>0</v>
      </c>
      <c r="F287" s="161">
        <v>0</v>
      </c>
      <c r="G287" s="161">
        <v>0</v>
      </c>
      <c r="H287" s="161">
        <v>0</v>
      </c>
      <c r="I287" s="161">
        <v>10252</v>
      </c>
      <c r="J287" s="161">
        <v>0</v>
      </c>
      <c r="K287" s="161">
        <v>-59</v>
      </c>
      <c r="L287" s="162">
        <v>-1</v>
      </c>
      <c r="M287" s="163">
        <v>0</v>
      </c>
    </row>
    <row r="288" spans="1:13">
      <c r="A288" s="152">
        <v>25</v>
      </c>
      <c r="B288" s="153" t="s">
        <v>172</v>
      </c>
      <c r="C288" s="154">
        <v>2017</v>
      </c>
      <c r="D288" s="155">
        <v>0</v>
      </c>
      <c r="E288" s="155">
        <v>0</v>
      </c>
      <c r="F288" s="155">
        <v>0</v>
      </c>
      <c r="G288" s="155">
        <v>0</v>
      </c>
      <c r="H288" s="155">
        <v>0</v>
      </c>
      <c r="I288" s="155">
        <v>0</v>
      </c>
      <c r="J288" s="155">
        <v>0</v>
      </c>
      <c r="K288" s="155">
        <v>-110</v>
      </c>
      <c r="L288" s="156">
        <v>2</v>
      </c>
      <c r="M288" s="157">
        <v>0</v>
      </c>
    </row>
    <row r="289" spans="1:13">
      <c r="A289" s="158">
        <v>25</v>
      </c>
      <c r="B289" s="159" t="s">
        <v>172</v>
      </c>
      <c r="C289" s="160">
        <v>2018</v>
      </c>
      <c r="D289" s="161">
        <v>0</v>
      </c>
      <c r="E289" s="161">
        <v>0</v>
      </c>
      <c r="F289" s="161">
        <v>0</v>
      </c>
      <c r="G289" s="161">
        <v>0</v>
      </c>
      <c r="H289" s="161">
        <v>-1822</v>
      </c>
      <c r="I289" s="161">
        <v>11</v>
      </c>
      <c r="J289" s="161">
        <v>0</v>
      </c>
      <c r="K289" s="161">
        <v>-456</v>
      </c>
      <c r="L289" s="162">
        <v>3</v>
      </c>
      <c r="M289" s="163">
        <v>0</v>
      </c>
    </row>
    <row r="290" spans="1:13">
      <c r="A290" s="158">
        <v>25</v>
      </c>
      <c r="B290" s="159" t="s">
        <v>172</v>
      </c>
      <c r="C290" s="160">
        <v>2019</v>
      </c>
      <c r="D290" s="161">
        <v>0</v>
      </c>
      <c r="E290" s="161">
        <v>0</v>
      </c>
      <c r="F290" s="161">
        <v>0</v>
      </c>
      <c r="G290" s="161">
        <v>0</v>
      </c>
      <c r="H290" s="161">
        <v>-16289</v>
      </c>
      <c r="I290" s="161">
        <v>37587</v>
      </c>
      <c r="J290" s="161">
        <v>-1768</v>
      </c>
      <c r="K290" s="161">
        <v>-435</v>
      </c>
      <c r="L290" s="162">
        <v>3</v>
      </c>
      <c r="M290" s="163">
        <v>0</v>
      </c>
    </row>
    <row r="291" spans="1:13">
      <c r="A291" s="158">
        <v>25</v>
      </c>
      <c r="B291" s="159" t="s">
        <v>172</v>
      </c>
      <c r="C291" s="160">
        <v>2020</v>
      </c>
      <c r="D291" s="161">
        <v>0</v>
      </c>
      <c r="E291" s="161">
        <v>0</v>
      </c>
      <c r="F291" s="161">
        <v>0</v>
      </c>
      <c r="G291" s="161">
        <v>0</v>
      </c>
      <c r="H291" s="161">
        <v>-36350</v>
      </c>
      <c r="I291" s="161">
        <v>71257</v>
      </c>
      <c r="J291" s="161">
        <v>-1945</v>
      </c>
      <c r="K291" s="161">
        <v>-658</v>
      </c>
      <c r="L291" s="162">
        <v>3</v>
      </c>
      <c r="M291" s="163">
        <v>0</v>
      </c>
    </row>
    <row r="292" spans="1:13">
      <c r="A292" s="158">
        <v>25</v>
      </c>
      <c r="B292" s="159" t="s">
        <v>172</v>
      </c>
      <c r="C292" s="160">
        <v>2021</v>
      </c>
      <c r="D292" s="161">
        <v>0</v>
      </c>
      <c r="E292" s="161">
        <v>0</v>
      </c>
      <c r="F292" s="161">
        <v>0</v>
      </c>
      <c r="G292" s="161">
        <v>0</v>
      </c>
      <c r="H292" s="161">
        <v>237057</v>
      </c>
      <c r="I292" s="161">
        <v>25673</v>
      </c>
      <c r="J292" s="161">
        <v>26823</v>
      </c>
      <c r="K292" s="161">
        <v>-267</v>
      </c>
      <c r="L292" s="162">
        <v>9</v>
      </c>
      <c r="M292" s="163">
        <v>0</v>
      </c>
    </row>
    <row r="293" spans="1:13">
      <c r="A293" s="158">
        <v>25</v>
      </c>
      <c r="B293" s="159" t="s">
        <v>172</v>
      </c>
      <c r="C293" s="160">
        <v>2022</v>
      </c>
      <c r="D293" s="161">
        <v>76335300</v>
      </c>
      <c r="E293" s="161">
        <v>485272000</v>
      </c>
      <c r="F293" s="161">
        <v>896600</v>
      </c>
      <c r="G293" s="161">
        <v>17248000</v>
      </c>
      <c r="H293" s="161">
        <v>3971678.66</v>
      </c>
      <c r="I293" s="161">
        <v>575649.84</v>
      </c>
      <c r="J293" s="161">
        <v>54275.81</v>
      </c>
      <c r="K293" s="161">
        <v>12772.99</v>
      </c>
      <c r="L293" s="162">
        <v>1189</v>
      </c>
      <c r="M293" s="163">
        <v>69</v>
      </c>
    </row>
    <row r="294" spans="1:13">
      <c r="A294" s="158">
        <v>26</v>
      </c>
      <c r="B294" s="159" t="s">
        <v>179</v>
      </c>
      <c r="C294" s="160">
        <v>2003</v>
      </c>
      <c r="D294" s="161">
        <v>0</v>
      </c>
      <c r="E294" s="161">
        <v>0</v>
      </c>
      <c r="F294" s="161">
        <v>0</v>
      </c>
      <c r="G294" s="161">
        <v>0</v>
      </c>
      <c r="H294" s="161">
        <v>-4168</v>
      </c>
      <c r="I294" s="161">
        <v>0</v>
      </c>
      <c r="J294" s="161">
        <v>0</v>
      </c>
      <c r="K294" s="161">
        <v>0</v>
      </c>
      <c r="L294" s="162">
        <v>-21</v>
      </c>
      <c r="M294" s="163">
        <v>-2</v>
      </c>
    </row>
    <row r="295" spans="1:13">
      <c r="A295" s="158">
        <v>26</v>
      </c>
      <c r="B295" s="159" t="s">
        <v>179</v>
      </c>
      <c r="C295" s="160">
        <v>2012</v>
      </c>
      <c r="D295" s="161">
        <v>0</v>
      </c>
      <c r="E295" s="161">
        <v>0</v>
      </c>
      <c r="F295" s="161">
        <v>0</v>
      </c>
      <c r="G295" s="161">
        <v>0</v>
      </c>
      <c r="H295" s="161">
        <v>0</v>
      </c>
      <c r="I295" s="161">
        <v>0</v>
      </c>
      <c r="J295" s="161">
        <v>0</v>
      </c>
      <c r="K295" s="161">
        <v>0</v>
      </c>
      <c r="L295" s="162">
        <v>0</v>
      </c>
      <c r="M295" s="163">
        <v>0</v>
      </c>
    </row>
    <row r="296" spans="1:13">
      <c r="A296" s="158">
        <v>26</v>
      </c>
      <c r="B296" s="159" t="s">
        <v>179</v>
      </c>
      <c r="C296" s="160">
        <v>2014</v>
      </c>
      <c r="D296" s="161">
        <v>0</v>
      </c>
      <c r="E296" s="161">
        <v>0</v>
      </c>
      <c r="F296" s="161">
        <v>0</v>
      </c>
      <c r="G296" s="161">
        <v>0</v>
      </c>
      <c r="H296" s="161">
        <v>0</v>
      </c>
      <c r="I296" s="161">
        <v>0</v>
      </c>
      <c r="J296" s="161">
        <v>0</v>
      </c>
      <c r="K296" s="161">
        <v>0</v>
      </c>
      <c r="L296" s="162">
        <v>0</v>
      </c>
      <c r="M296" s="163">
        <v>0</v>
      </c>
    </row>
    <row r="297" spans="1:13">
      <c r="A297" s="158">
        <v>26</v>
      </c>
      <c r="B297" s="159" t="s">
        <v>179</v>
      </c>
      <c r="C297" s="160">
        <v>2015</v>
      </c>
      <c r="D297" s="161">
        <v>0</v>
      </c>
      <c r="E297" s="161">
        <v>0</v>
      </c>
      <c r="F297" s="161">
        <v>0</v>
      </c>
      <c r="G297" s="161">
        <v>0</v>
      </c>
      <c r="H297" s="161">
        <v>0</v>
      </c>
      <c r="I297" s="161">
        <v>0</v>
      </c>
      <c r="J297" s="161">
        <v>0</v>
      </c>
      <c r="K297" s="161">
        <v>0</v>
      </c>
      <c r="L297" s="162">
        <v>0</v>
      </c>
      <c r="M297" s="163">
        <v>0</v>
      </c>
    </row>
    <row r="298" spans="1:13">
      <c r="A298" s="158">
        <v>26</v>
      </c>
      <c r="B298" s="159" t="s">
        <v>179</v>
      </c>
      <c r="C298" s="160">
        <v>2016</v>
      </c>
      <c r="D298" s="161">
        <v>0</v>
      </c>
      <c r="E298" s="161">
        <v>0</v>
      </c>
      <c r="F298" s="161">
        <v>0</v>
      </c>
      <c r="G298" s="161">
        <v>0</v>
      </c>
      <c r="H298" s="161">
        <v>-1359</v>
      </c>
      <c r="I298" s="161">
        <v>1069</v>
      </c>
      <c r="J298" s="161">
        <v>0</v>
      </c>
      <c r="K298" s="161">
        <v>0</v>
      </c>
      <c r="L298" s="162">
        <v>0</v>
      </c>
      <c r="M298" s="163">
        <v>0</v>
      </c>
    </row>
    <row r="299" spans="1:13">
      <c r="A299" s="158">
        <v>26</v>
      </c>
      <c r="B299" s="159" t="s">
        <v>179</v>
      </c>
      <c r="C299" s="160">
        <v>2017</v>
      </c>
      <c r="D299" s="161">
        <v>0</v>
      </c>
      <c r="E299" s="161">
        <v>0</v>
      </c>
      <c r="F299" s="161">
        <v>0</v>
      </c>
      <c r="G299" s="161">
        <v>0</v>
      </c>
      <c r="H299" s="161">
        <v>-2817</v>
      </c>
      <c r="I299" s="161">
        <v>1202</v>
      </c>
      <c r="J299" s="161">
        <v>0</v>
      </c>
      <c r="K299" s="161">
        <v>-53</v>
      </c>
      <c r="L299" s="162">
        <v>0</v>
      </c>
      <c r="M299" s="163">
        <v>0</v>
      </c>
    </row>
    <row r="300" spans="1:13">
      <c r="A300" s="152">
        <v>26</v>
      </c>
      <c r="B300" s="153" t="s">
        <v>179</v>
      </c>
      <c r="C300" s="154">
        <v>2018</v>
      </c>
      <c r="D300" s="155">
        <v>0</v>
      </c>
      <c r="E300" s="155">
        <v>0</v>
      </c>
      <c r="F300" s="155">
        <v>0</v>
      </c>
      <c r="G300" s="155">
        <v>0</v>
      </c>
      <c r="H300" s="155">
        <v>0</v>
      </c>
      <c r="I300" s="155">
        <v>2080</v>
      </c>
      <c r="J300" s="155">
        <v>0</v>
      </c>
      <c r="K300" s="155">
        <v>-75</v>
      </c>
      <c r="L300" s="156">
        <v>0</v>
      </c>
      <c r="M300" s="157">
        <v>0</v>
      </c>
    </row>
    <row r="301" spans="1:13">
      <c r="A301" s="152">
        <v>26</v>
      </c>
      <c r="B301" s="153" t="s">
        <v>179</v>
      </c>
      <c r="C301" s="154">
        <v>2019</v>
      </c>
      <c r="D301" s="155">
        <v>0</v>
      </c>
      <c r="E301" s="155">
        <v>0</v>
      </c>
      <c r="F301" s="155">
        <v>0</v>
      </c>
      <c r="G301" s="155">
        <v>0</v>
      </c>
      <c r="H301" s="155">
        <v>5444</v>
      </c>
      <c r="I301" s="155">
        <v>26</v>
      </c>
      <c r="J301" s="155">
        <v>-4160</v>
      </c>
      <c r="K301" s="155">
        <v>-33</v>
      </c>
      <c r="L301" s="156">
        <v>0</v>
      </c>
      <c r="M301" s="157">
        <v>0</v>
      </c>
    </row>
    <row r="302" spans="1:13">
      <c r="A302" s="152">
        <v>26</v>
      </c>
      <c r="B302" s="153" t="s">
        <v>179</v>
      </c>
      <c r="C302" s="154">
        <v>2020</v>
      </c>
      <c r="D302" s="155">
        <v>0</v>
      </c>
      <c r="E302" s="155">
        <v>0</v>
      </c>
      <c r="F302" s="155">
        <v>0</v>
      </c>
      <c r="G302" s="155">
        <v>0</v>
      </c>
      <c r="H302" s="155">
        <v>61456</v>
      </c>
      <c r="I302" s="155">
        <v>50782.85</v>
      </c>
      <c r="J302" s="155">
        <v>6192</v>
      </c>
      <c r="K302" s="155">
        <v>176</v>
      </c>
      <c r="L302" s="156">
        <v>-1</v>
      </c>
      <c r="M302" s="157">
        <v>1</v>
      </c>
    </row>
    <row r="303" spans="1:13">
      <c r="A303" s="152">
        <v>26</v>
      </c>
      <c r="B303" s="153" t="s">
        <v>179</v>
      </c>
      <c r="C303" s="154">
        <v>2021</v>
      </c>
      <c r="D303" s="155">
        <v>0</v>
      </c>
      <c r="E303" s="155">
        <v>0</v>
      </c>
      <c r="F303" s="155">
        <v>0</v>
      </c>
      <c r="G303" s="155">
        <v>0</v>
      </c>
      <c r="H303" s="155">
        <v>64573</v>
      </c>
      <c r="I303" s="155">
        <v>7401.1</v>
      </c>
      <c r="J303" s="155">
        <v>4739</v>
      </c>
      <c r="K303" s="155">
        <v>127</v>
      </c>
      <c r="L303" s="156">
        <v>-3</v>
      </c>
      <c r="M303" s="157">
        <v>3</v>
      </c>
    </row>
    <row r="304" spans="1:13">
      <c r="A304" s="152">
        <v>26</v>
      </c>
      <c r="B304" s="153" t="s">
        <v>179</v>
      </c>
      <c r="C304" s="154">
        <v>2022</v>
      </c>
      <c r="D304" s="155">
        <v>27290300</v>
      </c>
      <c r="E304" s="155">
        <v>162628000</v>
      </c>
      <c r="F304" s="155">
        <v>148200</v>
      </c>
      <c r="G304" s="155">
        <v>13931000</v>
      </c>
      <c r="H304" s="155">
        <v>1443062.85</v>
      </c>
      <c r="I304" s="155">
        <v>194749.5</v>
      </c>
      <c r="J304" s="155">
        <v>10270.200000000001</v>
      </c>
      <c r="K304" s="155">
        <v>10336.700000000001</v>
      </c>
      <c r="L304" s="156">
        <v>411</v>
      </c>
      <c r="M304" s="157">
        <v>25</v>
      </c>
    </row>
    <row r="305" spans="1:13">
      <c r="A305" s="158">
        <v>27</v>
      </c>
      <c r="B305" s="159" t="s">
        <v>67</v>
      </c>
      <c r="C305" s="160">
        <v>1999</v>
      </c>
      <c r="D305" s="161">
        <v>0</v>
      </c>
      <c r="E305" s="161">
        <v>0</v>
      </c>
      <c r="F305" s="161">
        <v>0</v>
      </c>
      <c r="G305" s="161">
        <v>0</v>
      </c>
      <c r="H305" s="161">
        <v>0</v>
      </c>
      <c r="I305" s="161">
        <v>0</v>
      </c>
      <c r="J305" s="161">
        <v>0</v>
      </c>
      <c r="K305" s="161">
        <v>0</v>
      </c>
      <c r="L305" s="162">
        <v>0</v>
      </c>
      <c r="M305" s="163">
        <v>0</v>
      </c>
    </row>
    <row r="306" spans="1:13">
      <c r="A306" s="158">
        <v>27</v>
      </c>
      <c r="B306" s="159" t="s">
        <v>67</v>
      </c>
      <c r="C306" s="160">
        <v>2002</v>
      </c>
      <c r="D306" s="161">
        <v>0</v>
      </c>
      <c r="E306" s="161">
        <v>0</v>
      </c>
      <c r="F306" s="161">
        <v>0</v>
      </c>
      <c r="G306" s="161">
        <v>0</v>
      </c>
      <c r="H306" s="161">
        <v>0</v>
      </c>
      <c r="I306" s="161">
        <v>0</v>
      </c>
      <c r="J306" s="161">
        <v>0</v>
      </c>
      <c r="K306" s="161">
        <v>0</v>
      </c>
      <c r="L306" s="162">
        <v>0</v>
      </c>
      <c r="M306" s="163">
        <v>0</v>
      </c>
    </row>
    <row r="307" spans="1:13">
      <c r="A307" s="152">
        <v>27</v>
      </c>
      <c r="B307" s="153" t="s">
        <v>67</v>
      </c>
      <c r="C307" s="154">
        <v>2003</v>
      </c>
      <c r="D307" s="155">
        <v>0</v>
      </c>
      <c r="E307" s="155">
        <v>0</v>
      </c>
      <c r="F307" s="155">
        <v>0</v>
      </c>
      <c r="G307" s="155">
        <v>0</v>
      </c>
      <c r="H307" s="155">
        <v>0</v>
      </c>
      <c r="I307" s="155">
        <v>0</v>
      </c>
      <c r="J307" s="155">
        <v>0</v>
      </c>
      <c r="K307" s="155">
        <v>0</v>
      </c>
      <c r="L307" s="156">
        <v>0</v>
      </c>
      <c r="M307" s="157">
        <v>0</v>
      </c>
    </row>
    <row r="308" spans="1:13">
      <c r="A308" s="152">
        <v>27</v>
      </c>
      <c r="B308" s="153" t="s">
        <v>67</v>
      </c>
      <c r="C308" s="154">
        <v>2004</v>
      </c>
      <c r="D308" s="155">
        <v>0</v>
      </c>
      <c r="E308" s="155">
        <v>0</v>
      </c>
      <c r="F308" s="155">
        <v>0</v>
      </c>
      <c r="G308" s="155">
        <v>0</v>
      </c>
      <c r="H308" s="155">
        <v>-700</v>
      </c>
      <c r="I308" s="155">
        <v>0</v>
      </c>
      <c r="J308" s="155">
        <v>0</v>
      </c>
      <c r="K308" s="155">
        <v>0</v>
      </c>
      <c r="L308" s="156">
        <v>0</v>
      </c>
      <c r="M308" s="157">
        <v>0</v>
      </c>
    </row>
    <row r="309" spans="1:13">
      <c r="A309" s="152">
        <v>27</v>
      </c>
      <c r="B309" s="153" t="s">
        <v>67</v>
      </c>
      <c r="C309" s="154">
        <v>2006</v>
      </c>
      <c r="D309" s="155">
        <v>0</v>
      </c>
      <c r="E309" s="155">
        <v>0</v>
      </c>
      <c r="F309" s="155">
        <v>0</v>
      </c>
      <c r="G309" s="155">
        <v>0</v>
      </c>
      <c r="H309" s="155">
        <v>0</v>
      </c>
      <c r="I309" s="155">
        <v>0</v>
      </c>
      <c r="J309" s="155">
        <v>0</v>
      </c>
      <c r="K309" s="155">
        <v>0</v>
      </c>
      <c r="L309" s="156">
        <v>0</v>
      </c>
      <c r="M309" s="157">
        <v>0</v>
      </c>
    </row>
    <row r="310" spans="1:13">
      <c r="A310" s="158">
        <v>27</v>
      </c>
      <c r="B310" s="159" t="s">
        <v>67</v>
      </c>
      <c r="C310" s="160">
        <v>2008</v>
      </c>
      <c r="D310" s="161">
        <v>0</v>
      </c>
      <c r="E310" s="161">
        <v>0</v>
      </c>
      <c r="F310" s="161">
        <v>0</v>
      </c>
      <c r="G310" s="161">
        <v>0</v>
      </c>
      <c r="H310" s="161">
        <v>-906</v>
      </c>
      <c r="I310" s="161">
        <v>0</v>
      </c>
      <c r="J310" s="161">
        <v>0</v>
      </c>
      <c r="K310" s="161">
        <v>0</v>
      </c>
      <c r="L310" s="162">
        <v>0</v>
      </c>
      <c r="M310" s="163">
        <v>0</v>
      </c>
    </row>
    <row r="311" spans="1:13">
      <c r="A311" s="152">
        <v>27</v>
      </c>
      <c r="B311" s="153" t="s">
        <v>67</v>
      </c>
      <c r="C311" s="154">
        <v>2014</v>
      </c>
      <c r="D311" s="155">
        <v>0</v>
      </c>
      <c r="E311" s="155">
        <v>0</v>
      </c>
      <c r="F311" s="155">
        <v>0</v>
      </c>
      <c r="G311" s="155">
        <v>0</v>
      </c>
      <c r="H311" s="155">
        <v>0</v>
      </c>
      <c r="I311" s="155">
        <v>0</v>
      </c>
      <c r="J311" s="155">
        <v>216</v>
      </c>
      <c r="K311" s="155">
        <v>20</v>
      </c>
      <c r="L311" s="156">
        <v>0</v>
      </c>
      <c r="M311" s="157">
        <v>0</v>
      </c>
    </row>
    <row r="312" spans="1:13">
      <c r="A312" s="152">
        <v>27</v>
      </c>
      <c r="B312" s="153" t="s">
        <v>67</v>
      </c>
      <c r="C312" s="154">
        <v>2015</v>
      </c>
      <c r="D312" s="155">
        <v>0</v>
      </c>
      <c r="E312" s="155">
        <v>0</v>
      </c>
      <c r="F312" s="155">
        <v>0</v>
      </c>
      <c r="G312" s="155">
        <v>0</v>
      </c>
      <c r="H312" s="155">
        <v>0</v>
      </c>
      <c r="I312" s="155">
        <v>0</v>
      </c>
      <c r="J312" s="155">
        <v>0</v>
      </c>
      <c r="K312" s="155">
        <v>0</v>
      </c>
      <c r="L312" s="156">
        <v>0</v>
      </c>
      <c r="M312" s="157">
        <v>0</v>
      </c>
    </row>
    <row r="313" spans="1:13">
      <c r="A313" s="158">
        <v>27</v>
      </c>
      <c r="B313" s="159" t="s">
        <v>67</v>
      </c>
      <c r="C313" s="160">
        <v>2016</v>
      </c>
      <c r="D313" s="161">
        <v>0</v>
      </c>
      <c r="E313" s="161">
        <v>0</v>
      </c>
      <c r="F313" s="161">
        <v>0</v>
      </c>
      <c r="G313" s="161">
        <v>0</v>
      </c>
      <c r="H313" s="161">
        <v>0</v>
      </c>
      <c r="I313" s="161">
        <v>0</v>
      </c>
      <c r="J313" s="161">
        <v>0</v>
      </c>
      <c r="K313" s="161">
        <v>0</v>
      </c>
      <c r="L313" s="162">
        <v>0</v>
      </c>
      <c r="M313" s="163">
        <v>0</v>
      </c>
    </row>
    <row r="314" spans="1:13">
      <c r="A314" s="158">
        <v>27</v>
      </c>
      <c r="B314" s="159" t="s">
        <v>67</v>
      </c>
      <c r="C314" s="160">
        <v>2017</v>
      </c>
      <c r="D314" s="161">
        <v>0</v>
      </c>
      <c r="E314" s="161">
        <v>0</v>
      </c>
      <c r="F314" s="161">
        <v>0</v>
      </c>
      <c r="G314" s="161">
        <v>0</v>
      </c>
      <c r="H314" s="161">
        <v>52814</v>
      </c>
      <c r="I314" s="161">
        <v>984</v>
      </c>
      <c r="J314" s="161">
        <v>0</v>
      </c>
      <c r="K314" s="161">
        <v>0</v>
      </c>
      <c r="L314" s="162">
        <v>0</v>
      </c>
      <c r="M314" s="163">
        <v>0</v>
      </c>
    </row>
    <row r="315" spans="1:13">
      <c r="A315" s="152">
        <v>27</v>
      </c>
      <c r="B315" s="153" t="s">
        <v>67</v>
      </c>
      <c r="C315" s="154">
        <v>2018</v>
      </c>
      <c r="D315" s="155">
        <v>0</v>
      </c>
      <c r="E315" s="155">
        <v>0</v>
      </c>
      <c r="F315" s="155">
        <v>0</v>
      </c>
      <c r="G315" s="155">
        <v>0</v>
      </c>
      <c r="H315" s="155">
        <v>59933</v>
      </c>
      <c r="I315" s="155">
        <v>1462</v>
      </c>
      <c r="J315" s="155">
        <v>2488</v>
      </c>
      <c r="K315" s="155">
        <v>-146</v>
      </c>
      <c r="L315" s="156">
        <v>0</v>
      </c>
      <c r="M315" s="157">
        <v>0</v>
      </c>
    </row>
    <row r="316" spans="1:13">
      <c r="A316" s="152">
        <v>27</v>
      </c>
      <c r="B316" s="153" t="s">
        <v>67</v>
      </c>
      <c r="C316" s="154">
        <v>2019</v>
      </c>
      <c r="D316" s="155">
        <v>0</v>
      </c>
      <c r="E316" s="155">
        <v>0</v>
      </c>
      <c r="F316" s="155">
        <v>0</v>
      </c>
      <c r="G316" s="155">
        <v>0</v>
      </c>
      <c r="H316" s="155">
        <v>264243</v>
      </c>
      <c r="I316" s="155">
        <v>2790</v>
      </c>
      <c r="J316" s="155">
        <v>5424</v>
      </c>
      <c r="K316" s="155">
        <v>-94</v>
      </c>
      <c r="L316" s="156">
        <v>0</v>
      </c>
      <c r="M316" s="157">
        <v>0</v>
      </c>
    </row>
    <row r="317" spans="1:13">
      <c r="A317" s="152">
        <v>27</v>
      </c>
      <c r="B317" s="153" t="s">
        <v>67</v>
      </c>
      <c r="C317" s="154">
        <v>2020</v>
      </c>
      <c r="D317" s="155">
        <v>0</v>
      </c>
      <c r="E317" s="155">
        <v>0</v>
      </c>
      <c r="F317" s="155">
        <v>0</v>
      </c>
      <c r="G317" s="155">
        <v>0</v>
      </c>
      <c r="H317" s="155">
        <v>388905</v>
      </c>
      <c r="I317" s="155">
        <v>385087</v>
      </c>
      <c r="J317" s="155">
        <v>51541</v>
      </c>
      <c r="K317" s="155">
        <v>-2822</v>
      </c>
      <c r="L317" s="156">
        <v>0</v>
      </c>
      <c r="M317" s="157">
        <v>0</v>
      </c>
    </row>
    <row r="318" spans="1:13">
      <c r="A318" s="152">
        <v>27</v>
      </c>
      <c r="B318" s="153" t="s">
        <v>67</v>
      </c>
      <c r="C318" s="154">
        <v>2021</v>
      </c>
      <c r="D318" s="155">
        <v>0</v>
      </c>
      <c r="E318" s="155">
        <v>0</v>
      </c>
      <c r="F318" s="155">
        <v>0</v>
      </c>
      <c r="G318" s="155">
        <v>0</v>
      </c>
      <c r="H318" s="155">
        <v>794572</v>
      </c>
      <c r="I318" s="155">
        <v>183025</v>
      </c>
      <c r="J318" s="155">
        <v>524706</v>
      </c>
      <c r="K318" s="155">
        <v>10079</v>
      </c>
      <c r="L318" s="156">
        <v>-2</v>
      </c>
      <c r="M318" s="157">
        <v>0</v>
      </c>
    </row>
    <row r="319" spans="1:13">
      <c r="A319" s="152">
        <v>27</v>
      </c>
      <c r="B319" s="153" t="s">
        <v>67</v>
      </c>
      <c r="C319" s="154">
        <v>2022</v>
      </c>
      <c r="D319" s="155">
        <v>133119100</v>
      </c>
      <c r="E319" s="155">
        <v>658880000</v>
      </c>
      <c r="F319" s="155">
        <v>12881100</v>
      </c>
      <c r="G319" s="155">
        <v>112353000</v>
      </c>
      <c r="H319" s="155">
        <v>6469511.6399999997</v>
      </c>
      <c r="I319" s="155">
        <v>889652.66</v>
      </c>
      <c r="J319" s="155">
        <v>892660.4</v>
      </c>
      <c r="K319" s="155">
        <v>83366.899999999994</v>
      </c>
      <c r="L319" s="156">
        <v>2320</v>
      </c>
      <c r="M319" s="157">
        <v>135</v>
      </c>
    </row>
    <row r="320" spans="1:13">
      <c r="A320" s="158">
        <v>28</v>
      </c>
      <c r="B320" s="159" t="s">
        <v>130</v>
      </c>
      <c r="C320" s="160">
        <v>2014</v>
      </c>
      <c r="D320" s="161">
        <v>0</v>
      </c>
      <c r="E320" s="161">
        <v>0</v>
      </c>
      <c r="F320" s="161">
        <v>0</v>
      </c>
      <c r="G320" s="161">
        <v>0</v>
      </c>
      <c r="H320" s="161">
        <v>0</v>
      </c>
      <c r="I320" s="161">
        <v>0</v>
      </c>
      <c r="J320" s="161">
        <v>0</v>
      </c>
      <c r="K320" s="161">
        <v>0</v>
      </c>
      <c r="L320" s="162">
        <v>0</v>
      </c>
      <c r="M320" s="163">
        <v>0</v>
      </c>
    </row>
    <row r="321" spans="1:13">
      <c r="A321" s="158">
        <v>28</v>
      </c>
      <c r="B321" s="159" t="s">
        <v>130</v>
      </c>
      <c r="C321" s="160">
        <v>2016</v>
      </c>
      <c r="D321" s="161">
        <v>0</v>
      </c>
      <c r="E321" s="161">
        <v>0</v>
      </c>
      <c r="F321" s="161">
        <v>0</v>
      </c>
      <c r="G321" s="161">
        <v>0</v>
      </c>
      <c r="H321" s="161">
        <v>0</v>
      </c>
      <c r="I321" s="161">
        <v>0</v>
      </c>
      <c r="J321" s="161">
        <v>0</v>
      </c>
      <c r="K321" s="161">
        <v>0</v>
      </c>
      <c r="L321" s="162">
        <v>0</v>
      </c>
      <c r="M321" s="163">
        <v>0</v>
      </c>
    </row>
    <row r="322" spans="1:13">
      <c r="A322" s="152">
        <v>28</v>
      </c>
      <c r="B322" s="153" t="s">
        <v>130</v>
      </c>
      <c r="C322" s="154">
        <v>2018</v>
      </c>
      <c r="D322" s="155">
        <v>0</v>
      </c>
      <c r="E322" s="155">
        <v>0</v>
      </c>
      <c r="F322" s="155">
        <v>0</v>
      </c>
      <c r="G322" s="155">
        <v>0</v>
      </c>
      <c r="H322" s="155">
        <v>6937</v>
      </c>
      <c r="I322" s="155">
        <v>17696</v>
      </c>
      <c r="J322" s="155">
        <v>-11240</v>
      </c>
      <c r="K322" s="155">
        <v>-971</v>
      </c>
      <c r="L322" s="156">
        <v>0</v>
      </c>
      <c r="M322" s="157">
        <v>0</v>
      </c>
    </row>
    <row r="323" spans="1:13">
      <c r="A323" s="152">
        <v>28</v>
      </c>
      <c r="B323" s="153" t="s">
        <v>130</v>
      </c>
      <c r="C323" s="154">
        <v>2019</v>
      </c>
      <c r="D323" s="155">
        <v>0</v>
      </c>
      <c r="E323" s="155">
        <v>0</v>
      </c>
      <c r="F323" s="155">
        <v>0</v>
      </c>
      <c r="G323" s="155">
        <v>0</v>
      </c>
      <c r="H323" s="155">
        <v>40124</v>
      </c>
      <c r="I323" s="155">
        <v>3631.8</v>
      </c>
      <c r="J323" s="155">
        <v>-3152</v>
      </c>
      <c r="K323" s="155">
        <v>76</v>
      </c>
      <c r="L323" s="156">
        <v>0</v>
      </c>
      <c r="M323" s="157">
        <v>0</v>
      </c>
    </row>
    <row r="324" spans="1:13">
      <c r="A324" s="152">
        <v>28</v>
      </c>
      <c r="B324" s="153" t="s">
        <v>130</v>
      </c>
      <c r="C324" s="154">
        <v>2020</v>
      </c>
      <c r="D324" s="155">
        <v>0</v>
      </c>
      <c r="E324" s="155">
        <v>0</v>
      </c>
      <c r="F324" s="155">
        <v>0</v>
      </c>
      <c r="G324" s="155">
        <v>0</v>
      </c>
      <c r="H324" s="155">
        <v>508</v>
      </c>
      <c r="I324" s="155">
        <v>56562.25</v>
      </c>
      <c r="J324" s="155">
        <v>24920</v>
      </c>
      <c r="K324" s="155">
        <v>3131</v>
      </c>
      <c r="L324" s="156">
        <v>0</v>
      </c>
      <c r="M324" s="157">
        <v>-1</v>
      </c>
    </row>
    <row r="325" spans="1:13">
      <c r="A325" s="152">
        <v>28</v>
      </c>
      <c r="B325" s="153" t="s">
        <v>130</v>
      </c>
      <c r="C325" s="154">
        <v>2021</v>
      </c>
      <c r="D325" s="155">
        <v>0</v>
      </c>
      <c r="E325" s="155">
        <v>0</v>
      </c>
      <c r="F325" s="155">
        <v>0</v>
      </c>
      <c r="G325" s="155">
        <v>0</v>
      </c>
      <c r="H325" s="155">
        <v>109193</v>
      </c>
      <c r="I325" s="155">
        <v>7237.9</v>
      </c>
      <c r="J325" s="155">
        <v>-448</v>
      </c>
      <c r="K325" s="155">
        <v>289</v>
      </c>
      <c r="L325" s="156">
        <v>10</v>
      </c>
      <c r="M325" s="157">
        <v>-5</v>
      </c>
    </row>
    <row r="326" spans="1:13">
      <c r="A326" s="152">
        <v>28</v>
      </c>
      <c r="B326" s="153" t="s">
        <v>130</v>
      </c>
      <c r="C326" s="154">
        <v>2022</v>
      </c>
      <c r="D326" s="155">
        <v>54104200</v>
      </c>
      <c r="E326" s="155">
        <v>333742000</v>
      </c>
      <c r="F326" s="155">
        <v>1311100</v>
      </c>
      <c r="G326" s="155">
        <v>19296000</v>
      </c>
      <c r="H326" s="155">
        <v>2589166.7000000002</v>
      </c>
      <c r="I326" s="155">
        <v>383696.85</v>
      </c>
      <c r="J326" s="155">
        <v>76223.05</v>
      </c>
      <c r="K326" s="155">
        <v>14283.85</v>
      </c>
      <c r="L326" s="156">
        <v>835</v>
      </c>
      <c r="M326" s="157">
        <v>76</v>
      </c>
    </row>
    <row r="327" spans="1:13">
      <c r="A327" s="152">
        <v>29</v>
      </c>
      <c r="B327" s="153" t="s">
        <v>146</v>
      </c>
      <c r="C327" s="154">
        <v>2015</v>
      </c>
      <c r="D327" s="155">
        <v>0</v>
      </c>
      <c r="E327" s="155">
        <v>0</v>
      </c>
      <c r="F327" s="155">
        <v>0</v>
      </c>
      <c r="G327" s="155">
        <v>0</v>
      </c>
      <c r="H327" s="155">
        <v>17456</v>
      </c>
      <c r="I327" s="155">
        <v>18</v>
      </c>
      <c r="J327" s="155">
        <v>0</v>
      </c>
      <c r="K327" s="155">
        <v>0</v>
      </c>
      <c r="L327" s="156">
        <v>0</v>
      </c>
      <c r="M327" s="157">
        <v>0</v>
      </c>
    </row>
    <row r="328" spans="1:13">
      <c r="A328" s="158">
        <v>29</v>
      </c>
      <c r="B328" s="159" t="s">
        <v>146</v>
      </c>
      <c r="C328" s="160">
        <v>2017</v>
      </c>
      <c r="D328" s="161">
        <v>0</v>
      </c>
      <c r="E328" s="161">
        <v>0</v>
      </c>
      <c r="F328" s="161">
        <v>0</v>
      </c>
      <c r="G328" s="161">
        <v>0</v>
      </c>
      <c r="H328" s="161">
        <v>9381</v>
      </c>
      <c r="I328" s="161">
        <v>59</v>
      </c>
      <c r="J328" s="161">
        <v>0</v>
      </c>
      <c r="K328" s="161">
        <v>0</v>
      </c>
      <c r="L328" s="162">
        <v>0</v>
      </c>
      <c r="M328" s="163">
        <v>0</v>
      </c>
    </row>
    <row r="329" spans="1:13">
      <c r="A329" s="158">
        <v>29</v>
      </c>
      <c r="B329" s="159" t="s">
        <v>146</v>
      </c>
      <c r="C329" s="160">
        <v>2018</v>
      </c>
      <c r="D329" s="161">
        <v>0</v>
      </c>
      <c r="E329" s="161">
        <v>0</v>
      </c>
      <c r="F329" s="161">
        <v>0</v>
      </c>
      <c r="G329" s="161">
        <v>0</v>
      </c>
      <c r="H329" s="161">
        <v>6710</v>
      </c>
      <c r="I329" s="161">
        <v>62</v>
      </c>
      <c r="J329" s="161">
        <v>0</v>
      </c>
      <c r="K329" s="161">
        <v>-444</v>
      </c>
      <c r="L329" s="162">
        <v>0</v>
      </c>
      <c r="M329" s="163">
        <v>0</v>
      </c>
    </row>
    <row r="330" spans="1:13">
      <c r="A330" s="158">
        <v>29</v>
      </c>
      <c r="B330" s="159" t="s">
        <v>146</v>
      </c>
      <c r="C330" s="160">
        <v>2019</v>
      </c>
      <c r="D330" s="161">
        <v>0</v>
      </c>
      <c r="E330" s="161">
        <v>0</v>
      </c>
      <c r="F330" s="161">
        <v>0</v>
      </c>
      <c r="G330" s="161">
        <v>0</v>
      </c>
      <c r="H330" s="161">
        <v>9120</v>
      </c>
      <c r="I330" s="161">
        <v>3406</v>
      </c>
      <c r="J330" s="161">
        <v>-16</v>
      </c>
      <c r="K330" s="161">
        <v>-64</v>
      </c>
      <c r="L330" s="162">
        <v>0</v>
      </c>
      <c r="M330" s="163">
        <v>0</v>
      </c>
    </row>
    <row r="331" spans="1:13">
      <c r="A331" s="158">
        <v>29</v>
      </c>
      <c r="B331" s="159" t="s">
        <v>146</v>
      </c>
      <c r="C331" s="160">
        <v>2020</v>
      </c>
      <c r="D331" s="161">
        <v>0</v>
      </c>
      <c r="E331" s="161">
        <v>0</v>
      </c>
      <c r="F331" s="161">
        <v>0</v>
      </c>
      <c r="G331" s="161">
        <v>0</v>
      </c>
      <c r="H331" s="161">
        <v>142803</v>
      </c>
      <c r="I331" s="161">
        <v>66577</v>
      </c>
      <c r="J331" s="161">
        <v>48</v>
      </c>
      <c r="K331" s="161">
        <v>-604</v>
      </c>
      <c r="L331" s="162">
        <v>0</v>
      </c>
      <c r="M331" s="163">
        <v>0</v>
      </c>
    </row>
    <row r="332" spans="1:13">
      <c r="A332" s="158">
        <v>29</v>
      </c>
      <c r="B332" s="159" t="s">
        <v>146</v>
      </c>
      <c r="C332" s="160">
        <v>2021</v>
      </c>
      <c r="D332" s="161">
        <v>0</v>
      </c>
      <c r="E332" s="161">
        <v>0</v>
      </c>
      <c r="F332" s="161">
        <v>0</v>
      </c>
      <c r="G332" s="161">
        <v>0</v>
      </c>
      <c r="H332" s="161">
        <v>151867</v>
      </c>
      <c r="I332" s="161">
        <v>78926</v>
      </c>
      <c r="J332" s="161">
        <v>36799</v>
      </c>
      <c r="K332" s="161">
        <v>-629</v>
      </c>
      <c r="L332" s="162">
        <v>0</v>
      </c>
      <c r="M332" s="163">
        <v>0</v>
      </c>
    </row>
    <row r="333" spans="1:13">
      <c r="A333" s="158">
        <v>29</v>
      </c>
      <c r="B333" s="159" t="s">
        <v>146</v>
      </c>
      <c r="C333" s="160">
        <v>2022</v>
      </c>
      <c r="D333" s="161">
        <v>67787200</v>
      </c>
      <c r="E333" s="161">
        <v>476834000</v>
      </c>
      <c r="F333" s="161">
        <v>1473700</v>
      </c>
      <c r="G333" s="161">
        <v>15074000</v>
      </c>
      <c r="H333" s="161">
        <v>3732326.3999999999</v>
      </c>
      <c r="I333" s="161">
        <v>648533.19999999995</v>
      </c>
      <c r="J333" s="161">
        <v>102037.36</v>
      </c>
      <c r="K333" s="161">
        <v>11134.49</v>
      </c>
      <c r="L333" s="162">
        <v>973</v>
      </c>
      <c r="M333" s="163">
        <v>110</v>
      </c>
    </row>
    <row r="334" spans="1:13">
      <c r="A334" s="158">
        <v>30</v>
      </c>
      <c r="B334" s="159" t="s">
        <v>105</v>
      </c>
      <c r="C334" s="160">
        <v>2010</v>
      </c>
      <c r="D334" s="161">
        <v>0</v>
      </c>
      <c r="E334" s="161">
        <v>0</v>
      </c>
      <c r="F334" s="161">
        <v>0</v>
      </c>
      <c r="G334" s="161">
        <v>0</v>
      </c>
      <c r="H334" s="161">
        <v>-500</v>
      </c>
      <c r="I334" s="161">
        <v>0</v>
      </c>
      <c r="J334" s="161">
        <v>0</v>
      </c>
      <c r="K334" s="161">
        <v>0</v>
      </c>
      <c r="L334" s="162">
        <v>0</v>
      </c>
      <c r="M334" s="163">
        <v>0</v>
      </c>
    </row>
    <row r="335" spans="1:13">
      <c r="A335" s="158">
        <v>30</v>
      </c>
      <c r="B335" s="159" t="s">
        <v>105</v>
      </c>
      <c r="C335" s="160">
        <v>2013</v>
      </c>
      <c r="D335" s="161">
        <v>0</v>
      </c>
      <c r="E335" s="161">
        <v>0</v>
      </c>
      <c r="F335" s="161">
        <v>0</v>
      </c>
      <c r="G335" s="161">
        <v>0</v>
      </c>
      <c r="H335" s="161">
        <v>0</v>
      </c>
      <c r="I335" s="161">
        <v>0</v>
      </c>
      <c r="J335" s="161">
        <v>0</v>
      </c>
      <c r="K335" s="161">
        <v>0</v>
      </c>
      <c r="L335" s="162">
        <v>0</v>
      </c>
      <c r="M335" s="163">
        <v>0</v>
      </c>
    </row>
    <row r="336" spans="1:13">
      <c r="A336" s="152">
        <v>30</v>
      </c>
      <c r="B336" s="153" t="s">
        <v>105</v>
      </c>
      <c r="C336" s="154">
        <v>2014</v>
      </c>
      <c r="D336" s="155">
        <v>0</v>
      </c>
      <c r="E336" s="155">
        <v>0</v>
      </c>
      <c r="F336" s="155">
        <v>0</v>
      </c>
      <c r="G336" s="155">
        <v>0</v>
      </c>
      <c r="H336" s="155">
        <v>0</v>
      </c>
      <c r="I336" s="155">
        <v>0</v>
      </c>
      <c r="J336" s="155">
        <v>0</v>
      </c>
      <c r="K336" s="155">
        <v>0</v>
      </c>
      <c r="L336" s="156">
        <v>0</v>
      </c>
      <c r="M336" s="157">
        <v>0</v>
      </c>
    </row>
    <row r="337" spans="1:13">
      <c r="A337" s="158">
        <v>30</v>
      </c>
      <c r="B337" s="159" t="s">
        <v>105</v>
      </c>
      <c r="C337" s="160">
        <v>2015</v>
      </c>
      <c r="D337" s="161">
        <v>0</v>
      </c>
      <c r="E337" s="161">
        <v>0</v>
      </c>
      <c r="F337" s="161">
        <v>0</v>
      </c>
      <c r="G337" s="161">
        <v>0</v>
      </c>
      <c r="H337" s="161">
        <v>8521</v>
      </c>
      <c r="I337" s="161">
        <v>0</v>
      </c>
      <c r="J337" s="161">
        <v>0</v>
      </c>
      <c r="K337" s="161">
        <v>0</v>
      </c>
      <c r="L337" s="162">
        <v>0</v>
      </c>
      <c r="M337" s="163">
        <v>0</v>
      </c>
    </row>
    <row r="338" spans="1:13">
      <c r="A338" s="152">
        <v>30</v>
      </c>
      <c r="B338" s="153" t="s">
        <v>105</v>
      </c>
      <c r="C338" s="154">
        <v>2016</v>
      </c>
      <c r="D338" s="155">
        <v>0</v>
      </c>
      <c r="E338" s="155">
        <v>0</v>
      </c>
      <c r="F338" s="155">
        <v>0</v>
      </c>
      <c r="G338" s="155">
        <v>0</v>
      </c>
      <c r="H338" s="155">
        <v>77</v>
      </c>
      <c r="I338" s="155">
        <v>101</v>
      </c>
      <c r="J338" s="155">
        <v>0</v>
      </c>
      <c r="K338" s="155">
        <v>0</v>
      </c>
      <c r="L338" s="156">
        <v>0</v>
      </c>
      <c r="M338" s="157">
        <v>0</v>
      </c>
    </row>
    <row r="339" spans="1:13">
      <c r="A339" s="152">
        <v>30</v>
      </c>
      <c r="B339" s="153" t="s">
        <v>105</v>
      </c>
      <c r="C339" s="154">
        <v>2017</v>
      </c>
      <c r="D339" s="155">
        <v>0</v>
      </c>
      <c r="E339" s="155">
        <v>0</v>
      </c>
      <c r="F339" s="155">
        <v>0</v>
      </c>
      <c r="G339" s="155">
        <v>0</v>
      </c>
      <c r="H339" s="155">
        <v>-1780</v>
      </c>
      <c r="I339" s="155">
        <v>342.05</v>
      </c>
      <c r="J339" s="155">
        <v>0</v>
      </c>
      <c r="K339" s="155">
        <v>-10</v>
      </c>
      <c r="L339" s="156">
        <v>0</v>
      </c>
      <c r="M339" s="157">
        <v>0</v>
      </c>
    </row>
    <row r="340" spans="1:13">
      <c r="A340" s="158">
        <v>30</v>
      </c>
      <c r="B340" s="159" t="s">
        <v>105</v>
      </c>
      <c r="C340" s="160">
        <v>2018</v>
      </c>
      <c r="D340" s="161">
        <v>0</v>
      </c>
      <c r="E340" s="161">
        <v>0</v>
      </c>
      <c r="F340" s="161">
        <v>0</v>
      </c>
      <c r="G340" s="161">
        <v>0</v>
      </c>
      <c r="H340" s="161">
        <v>83404</v>
      </c>
      <c r="I340" s="161">
        <v>802</v>
      </c>
      <c r="J340" s="161">
        <v>0</v>
      </c>
      <c r="K340" s="161">
        <v>10</v>
      </c>
      <c r="L340" s="162">
        <v>0</v>
      </c>
      <c r="M340" s="163">
        <v>0</v>
      </c>
    </row>
    <row r="341" spans="1:13">
      <c r="A341" s="158">
        <v>30</v>
      </c>
      <c r="B341" s="159" t="s">
        <v>105</v>
      </c>
      <c r="C341" s="160">
        <v>2019</v>
      </c>
      <c r="D341" s="161">
        <v>0</v>
      </c>
      <c r="E341" s="161">
        <v>0</v>
      </c>
      <c r="F341" s="161">
        <v>0</v>
      </c>
      <c r="G341" s="161">
        <v>0</v>
      </c>
      <c r="H341" s="161">
        <v>21829.1</v>
      </c>
      <c r="I341" s="161">
        <v>32719.05</v>
      </c>
      <c r="J341" s="161">
        <v>0</v>
      </c>
      <c r="K341" s="161">
        <v>-914</v>
      </c>
      <c r="L341" s="162">
        <v>0</v>
      </c>
      <c r="M341" s="163">
        <v>0</v>
      </c>
    </row>
    <row r="342" spans="1:13">
      <c r="A342" s="158">
        <v>30</v>
      </c>
      <c r="B342" s="159" t="s">
        <v>105</v>
      </c>
      <c r="C342" s="160">
        <v>2020</v>
      </c>
      <c r="D342" s="161">
        <v>0</v>
      </c>
      <c r="E342" s="161">
        <v>0</v>
      </c>
      <c r="F342" s="161">
        <v>0</v>
      </c>
      <c r="G342" s="161">
        <v>0</v>
      </c>
      <c r="H342" s="161">
        <v>198963</v>
      </c>
      <c r="I342" s="161">
        <v>94518</v>
      </c>
      <c r="J342" s="161">
        <v>-97468</v>
      </c>
      <c r="K342" s="161">
        <v>2653</v>
      </c>
      <c r="L342" s="162">
        <v>1</v>
      </c>
      <c r="M342" s="163">
        <v>0</v>
      </c>
    </row>
    <row r="343" spans="1:13">
      <c r="A343" s="158">
        <v>30</v>
      </c>
      <c r="B343" s="159" t="s">
        <v>105</v>
      </c>
      <c r="C343" s="160">
        <v>2021</v>
      </c>
      <c r="D343" s="161">
        <v>0</v>
      </c>
      <c r="E343" s="161">
        <v>0</v>
      </c>
      <c r="F343" s="161">
        <v>0</v>
      </c>
      <c r="G343" s="161">
        <v>0</v>
      </c>
      <c r="H343" s="161">
        <v>253548</v>
      </c>
      <c r="I343" s="161">
        <v>36685.300000000003</v>
      </c>
      <c r="J343" s="161">
        <v>259991</v>
      </c>
      <c r="K343" s="161">
        <v>6852.05</v>
      </c>
      <c r="L343" s="162">
        <v>-3</v>
      </c>
      <c r="M343" s="163">
        <v>-1</v>
      </c>
    </row>
    <row r="344" spans="1:13">
      <c r="A344" s="158">
        <v>30</v>
      </c>
      <c r="B344" s="159" t="s">
        <v>105</v>
      </c>
      <c r="C344" s="160">
        <v>2022</v>
      </c>
      <c r="D344" s="161">
        <v>86934800</v>
      </c>
      <c r="E344" s="161">
        <v>611983000</v>
      </c>
      <c r="F344" s="161">
        <v>14519500</v>
      </c>
      <c r="G344" s="161">
        <v>106646000</v>
      </c>
      <c r="H344" s="161">
        <v>4788078.6500000004</v>
      </c>
      <c r="I344" s="161">
        <v>861679</v>
      </c>
      <c r="J344" s="161">
        <v>1004613.5</v>
      </c>
      <c r="K344" s="161">
        <v>78983.149999999994</v>
      </c>
      <c r="L344" s="162">
        <v>1322</v>
      </c>
      <c r="M344" s="163">
        <v>114</v>
      </c>
    </row>
    <row r="345" spans="1:13">
      <c r="A345" s="158">
        <v>31</v>
      </c>
      <c r="B345" s="159" t="s">
        <v>111</v>
      </c>
      <c r="C345" s="160">
        <v>2002</v>
      </c>
      <c r="D345" s="161">
        <v>0</v>
      </c>
      <c r="E345" s="161">
        <v>0</v>
      </c>
      <c r="F345" s="161">
        <v>0</v>
      </c>
      <c r="G345" s="161">
        <v>0</v>
      </c>
      <c r="H345" s="161">
        <v>-401.1</v>
      </c>
      <c r="I345" s="161">
        <v>0</v>
      </c>
      <c r="J345" s="161">
        <v>0</v>
      </c>
      <c r="K345" s="161">
        <v>0</v>
      </c>
      <c r="L345" s="162">
        <v>0</v>
      </c>
      <c r="M345" s="163">
        <v>0</v>
      </c>
    </row>
    <row r="346" spans="1:13">
      <c r="A346" s="158">
        <v>31</v>
      </c>
      <c r="B346" s="159" t="s">
        <v>111</v>
      </c>
      <c r="C346" s="160">
        <v>2003</v>
      </c>
      <c r="D346" s="161">
        <v>0</v>
      </c>
      <c r="E346" s="161">
        <v>0</v>
      </c>
      <c r="F346" s="161">
        <v>0</v>
      </c>
      <c r="G346" s="161">
        <v>0</v>
      </c>
      <c r="H346" s="161">
        <v>-2580</v>
      </c>
      <c r="I346" s="161">
        <v>0</v>
      </c>
      <c r="J346" s="161">
        <v>0</v>
      </c>
      <c r="K346" s="161">
        <v>0</v>
      </c>
      <c r="L346" s="162">
        <v>0</v>
      </c>
      <c r="M346" s="163">
        <v>0</v>
      </c>
    </row>
    <row r="347" spans="1:13">
      <c r="A347" s="158">
        <v>31</v>
      </c>
      <c r="B347" s="159" t="s">
        <v>111</v>
      </c>
      <c r="C347" s="160">
        <v>2004</v>
      </c>
      <c r="D347" s="161">
        <v>0</v>
      </c>
      <c r="E347" s="161">
        <v>0</v>
      </c>
      <c r="F347" s="161">
        <v>0</v>
      </c>
      <c r="G347" s="161">
        <v>0</v>
      </c>
      <c r="H347" s="161">
        <v>0</v>
      </c>
      <c r="I347" s="161">
        <v>0</v>
      </c>
      <c r="J347" s="161">
        <v>0</v>
      </c>
      <c r="K347" s="161">
        <v>0</v>
      </c>
      <c r="L347" s="162">
        <v>0</v>
      </c>
      <c r="M347" s="163">
        <v>0</v>
      </c>
    </row>
    <row r="348" spans="1:13">
      <c r="A348" s="158">
        <v>31</v>
      </c>
      <c r="B348" s="159" t="s">
        <v>111</v>
      </c>
      <c r="C348" s="160">
        <v>2005</v>
      </c>
      <c r="D348" s="161">
        <v>0</v>
      </c>
      <c r="E348" s="161">
        <v>0</v>
      </c>
      <c r="F348" s="161">
        <v>0</v>
      </c>
      <c r="G348" s="161">
        <v>0</v>
      </c>
      <c r="H348" s="161">
        <v>0</v>
      </c>
      <c r="I348" s="161">
        <v>0</v>
      </c>
      <c r="J348" s="161">
        <v>0</v>
      </c>
      <c r="K348" s="161">
        <v>0</v>
      </c>
      <c r="L348" s="162">
        <v>0</v>
      </c>
      <c r="M348" s="163">
        <v>0</v>
      </c>
    </row>
    <row r="349" spans="1:13">
      <c r="A349" s="158">
        <v>31</v>
      </c>
      <c r="B349" s="159" t="s">
        <v>111</v>
      </c>
      <c r="C349" s="160">
        <v>2006</v>
      </c>
      <c r="D349" s="161">
        <v>0</v>
      </c>
      <c r="E349" s="161">
        <v>0</v>
      </c>
      <c r="F349" s="161">
        <v>0</v>
      </c>
      <c r="G349" s="161">
        <v>0</v>
      </c>
      <c r="H349" s="161">
        <v>0</v>
      </c>
      <c r="I349" s="161">
        <v>0</v>
      </c>
      <c r="J349" s="161">
        <v>0</v>
      </c>
      <c r="K349" s="161">
        <v>0</v>
      </c>
      <c r="L349" s="162">
        <v>0</v>
      </c>
      <c r="M349" s="163">
        <v>0</v>
      </c>
    </row>
    <row r="350" spans="1:13">
      <c r="A350" s="158">
        <v>31</v>
      </c>
      <c r="B350" s="159" t="s">
        <v>111</v>
      </c>
      <c r="C350" s="160">
        <v>2007</v>
      </c>
      <c r="D350" s="161">
        <v>0</v>
      </c>
      <c r="E350" s="161">
        <v>0</v>
      </c>
      <c r="F350" s="161">
        <v>0</v>
      </c>
      <c r="G350" s="161">
        <v>0</v>
      </c>
      <c r="H350" s="161">
        <v>0</v>
      </c>
      <c r="I350" s="161">
        <v>0</v>
      </c>
      <c r="J350" s="161">
        <v>0</v>
      </c>
      <c r="K350" s="161">
        <v>0</v>
      </c>
      <c r="L350" s="162">
        <v>0</v>
      </c>
      <c r="M350" s="163">
        <v>0</v>
      </c>
    </row>
    <row r="351" spans="1:13">
      <c r="A351" s="152">
        <v>31</v>
      </c>
      <c r="B351" s="153" t="s">
        <v>111</v>
      </c>
      <c r="C351" s="154">
        <v>2008</v>
      </c>
      <c r="D351" s="155">
        <v>0</v>
      </c>
      <c r="E351" s="155">
        <v>0</v>
      </c>
      <c r="F351" s="155">
        <v>0</v>
      </c>
      <c r="G351" s="155">
        <v>0</v>
      </c>
      <c r="H351" s="155">
        <v>0</v>
      </c>
      <c r="I351" s="155">
        <v>0</v>
      </c>
      <c r="J351" s="155">
        <v>0</v>
      </c>
      <c r="K351" s="155">
        <v>0</v>
      </c>
      <c r="L351" s="156">
        <v>0</v>
      </c>
      <c r="M351" s="157">
        <v>0</v>
      </c>
    </row>
    <row r="352" spans="1:13">
      <c r="A352" s="158">
        <v>31</v>
      </c>
      <c r="B352" s="159" t="s">
        <v>111</v>
      </c>
      <c r="C352" s="160">
        <v>2009</v>
      </c>
      <c r="D352" s="161">
        <v>0</v>
      </c>
      <c r="E352" s="161">
        <v>0</v>
      </c>
      <c r="F352" s="161">
        <v>0</v>
      </c>
      <c r="G352" s="161">
        <v>0</v>
      </c>
      <c r="H352" s="161">
        <v>0</v>
      </c>
      <c r="I352" s="161">
        <v>0</v>
      </c>
      <c r="J352" s="161">
        <v>0</v>
      </c>
      <c r="K352" s="161">
        <v>0</v>
      </c>
      <c r="L352" s="162">
        <v>0</v>
      </c>
      <c r="M352" s="163">
        <v>0</v>
      </c>
    </row>
    <row r="353" spans="1:13">
      <c r="A353" s="158">
        <v>31</v>
      </c>
      <c r="B353" s="159" t="s">
        <v>111</v>
      </c>
      <c r="C353" s="160">
        <v>2010</v>
      </c>
      <c r="D353" s="161">
        <v>0</v>
      </c>
      <c r="E353" s="161">
        <v>0</v>
      </c>
      <c r="F353" s="161">
        <v>0</v>
      </c>
      <c r="G353" s="161">
        <v>0</v>
      </c>
      <c r="H353" s="161">
        <v>0</v>
      </c>
      <c r="I353" s="161">
        <v>0</v>
      </c>
      <c r="J353" s="161">
        <v>0</v>
      </c>
      <c r="K353" s="161">
        <v>0</v>
      </c>
      <c r="L353" s="162">
        <v>0</v>
      </c>
      <c r="M353" s="163">
        <v>0</v>
      </c>
    </row>
    <row r="354" spans="1:13">
      <c r="A354" s="152">
        <v>31</v>
      </c>
      <c r="B354" s="153" t="s">
        <v>111</v>
      </c>
      <c r="C354" s="154">
        <v>2011</v>
      </c>
      <c r="D354" s="155">
        <v>0</v>
      </c>
      <c r="E354" s="155">
        <v>0</v>
      </c>
      <c r="F354" s="155">
        <v>0</v>
      </c>
      <c r="G354" s="155">
        <v>0</v>
      </c>
      <c r="H354" s="155">
        <v>0</v>
      </c>
      <c r="I354" s="155">
        <v>0</v>
      </c>
      <c r="J354" s="155">
        <v>0</v>
      </c>
      <c r="K354" s="155">
        <v>0</v>
      </c>
      <c r="L354" s="156">
        <v>0</v>
      </c>
      <c r="M354" s="157">
        <v>0</v>
      </c>
    </row>
    <row r="355" spans="1:13">
      <c r="A355" s="158">
        <v>31</v>
      </c>
      <c r="B355" s="159" t="s">
        <v>111</v>
      </c>
      <c r="C355" s="160">
        <v>2012</v>
      </c>
      <c r="D355" s="161">
        <v>0</v>
      </c>
      <c r="E355" s="161">
        <v>0</v>
      </c>
      <c r="F355" s="161">
        <v>0</v>
      </c>
      <c r="G355" s="161">
        <v>0</v>
      </c>
      <c r="H355" s="161">
        <v>-11796</v>
      </c>
      <c r="I355" s="161">
        <v>0</v>
      </c>
      <c r="J355" s="161">
        <v>0</v>
      </c>
      <c r="K355" s="161">
        <v>0</v>
      </c>
      <c r="L355" s="162">
        <v>0</v>
      </c>
      <c r="M355" s="163">
        <v>0</v>
      </c>
    </row>
    <row r="356" spans="1:13">
      <c r="A356" s="158">
        <v>31</v>
      </c>
      <c r="B356" s="159" t="s">
        <v>111</v>
      </c>
      <c r="C356" s="160">
        <v>2013</v>
      </c>
      <c r="D356" s="161">
        <v>0</v>
      </c>
      <c r="E356" s="161">
        <v>0</v>
      </c>
      <c r="F356" s="161">
        <v>0</v>
      </c>
      <c r="G356" s="161">
        <v>0</v>
      </c>
      <c r="H356" s="161">
        <v>0</v>
      </c>
      <c r="I356" s="161">
        <v>0</v>
      </c>
      <c r="J356" s="161">
        <v>0</v>
      </c>
      <c r="K356" s="161">
        <v>0</v>
      </c>
      <c r="L356" s="162">
        <v>0</v>
      </c>
      <c r="M356" s="163">
        <v>0</v>
      </c>
    </row>
    <row r="357" spans="1:13">
      <c r="A357" s="158">
        <v>31</v>
      </c>
      <c r="B357" s="159" t="s">
        <v>111</v>
      </c>
      <c r="C357" s="160">
        <v>2014</v>
      </c>
      <c r="D357" s="161">
        <v>0</v>
      </c>
      <c r="E357" s="161">
        <v>0</v>
      </c>
      <c r="F357" s="161">
        <v>0</v>
      </c>
      <c r="G357" s="161">
        <v>0</v>
      </c>
      <c r="H357" s="161">
        <v>0</v>
      </c>
      <c r="I357" s="161">
        <v>0</v>
      </c>
      <c r="J357" s="161">
        <v>0</v>
      </c>
      <c r="K357" s="161">
        <v>0</v>
      </c>
      <c r="L357" s="162">
        <v>0</v>
      </c>
      <c r="M357" s="163">
        <v>0</v>
      </c>
    </row>
    <row r="358" spans="1:13">
      <c r="A358" s="152">
        <v>31</v>
      </c>
      <c r="B358" s="153" t="s">
        <v>111</v>
      </c>
      <c r="C358" s="154">
        <v>2015</v>
      </c>
      <c r="D358" s="155">
        <v>0</v>
      </c>
      <c r="E358" s="155">
        <v>0</v>
      </c>
      <c r="F358" s="155">
        <v>0</v>
      </c>
      <c r="G358" s="155">
        <v>0</v>
      </c>
      <c r="H358" s="155">
        <v>0</v>
      </c>
      <c r="I358" s="155">
        <v>0</v>
      </c>
      <c r="J358" s="155">
        <v>0</v>
      </c>
      <c r="K358" s="155">
        <v>-78</v>
      </c>
      <c r="L358" s="156">
        <v>0</v>
      </c>
      <c r="M358" s="157">
        <v>0</v>
      </c>
    </row>
    <row r="359" spans="1:13">
      <c r="A359" s="158">
        <v>31</v>
      </c>
      <c r="B359" s="159" t="s">
        <v>111</v>
      </c>
      <c r="C359" s="160">
        <v>2016</v>
      </c>
      <c r="D359" s="161">
        <v>0</v>
      </c>
      <c r="E359" s="161">
        <v>0</v>
      </c>
      <c r="F359" s="161">
        <v>0</v>
      </c>
      <c r="G359" s="161">
        <v>0</v>
      </c>
      <c r="H359" s="161">
        <v>0</v>
      </c>
      <c r="I359" s="161">
        <v>0</v>
      </c>
      <c r="J359" s="161">
        <v>0</v>
      </c>
      <c r="K359" s="161">
        <v>-78</v>
      </c>
      <c r="L359" s="162">
        <v>0</v>
      </c>
      <c r="M359" s="163">
        <v>0</v>
      </c>
    </row>
    <row r="360" spans="1:13">
      <c r="A360" s="158">
        <v>31</v>
      </c>
      <c r="B360" s="159" t="s">
        <v>111</v>
      </c>
      <c r="C360" s="160">
        <v>2017</v>
      </c>
      <c r="D360" s="161">
        <v>0</v>
      </c>
      <c r="E360" s="161">
        <v>0</v>
      </c>
      <c r="F360" s="161">
        <v>0</v>
      </c>
      <c r="G360" s="161">
        <v>0</v>
      </c>
      <c r="H360" s="161">
        <v>3882</v>
      </c>
      <c r="I360" s="161">
        <v>0</v>
      </c>
      <c r="J360" s="161">
        <v>688</v>
      </c>
      <c r="K360" s="161">
        <v>-78</v>
      </c>
      <c r="L360" s="162">
        <v>0</v>
      </c>
      <c r="M360" s="163">
        <v>0</v>
      </c>
    </row>
    <row r="361" spans="1:13">
      <c r="A361" s="158">
        <v>31</v>
      </c>
      <c r="B361" s="159" t="s">
        <v>111</v>
      </c>
      <c r="C361" s="160">
        <v>2018</v>
      </c>
      <c r="D361" s="161">
        <v>0</v>
      </c>
      <c r="E361" s="161">
        <v>0</v>
      </c>
      <c r="F361" s="161">
        <v>0</v>
      </c>
      <c r="G361" s="161">
        <v>0</v>
      </c>
      <c r="H361" s="161">
        <v>0</v>
      </c>
      <c r="I361" s="161">
        <v>272</v>
      </c>
      <c r="J361" s="161">
        <v>464</v>
      </c>
      <c r="K361" s="161">
        <v>-21</v>
      </c>
      <c r="L361" s="162">
        <v>1</v>
      </c>
      <c r="M361" s="163">
        <v>0</v>
      </c>
    </row>
    <row r="362" spans="1:13">
      <c r="A362" s="158">
        <v>31</v>
      </c>
      <c r="B362" s="159" t="s">
        <v>111</v>
      </c>
      <c r="C362" s="160">
        <v>2019</v>
      </c>
      <c r="D362" s="161">
        <v>0</v>
      </c>
      <c r="E362" s="161">
        <v>0</v>
      </c>
      <c r="F362" s="161">
        <v>0</v>
      </c>
      <c r="G362" s="161">
        <v>0</v>
      </c>
      <c r="H362" s="161">
        <v>10319</v>
      </c>
      <c r="I362" s="161">
        <v>2592</v>
      </c>
      <c r="J362" s="161">
        <v>3232</v>
      </c>
      <c r="K362" s="161">
        <v>-20568</v>
      </c>
      <c r="L362" s="162">
        <v>0</v>
      </c>
      <c r="M362" s="163">
        <v>1</v>
      </c>
    </row>
    <row r="363" spans="1:13">
      <c r="A363" s="158">
        <v>31</v>
      </c>
      <c r="B363" s="159" t="s">
        <v>111</v>
      </c>
      <c r="C363" s="160">
        <v>2020</v>
      </c>
      <c r="D363" s="161">
        <v>0</v>
      </c>
      <c r="E363" s="161">
        <v>0</v>
      </c>
      <c r="F363" s="161">
        <v>0</v>
      </c>
      <c r="G363" s="161">
        <v>0</v>
      </c>
      <c r="H363" s="161">
        <v>97209</v>
      </c>
      <c r="I363" s="161">
        <v>46654</v>
      </c>
      <c r="J363" s="161">
        <v>34552</v>
      </c>
      <c r="K363" s="161">
        <v>-17261</v>
      </c>
      <c r="L363" s="162">
        <v>3</v>
      </c>
      <c r="M363" s="163">
        <v>0</v>
      </c>
    </row>
    <row r="364" spans="1:13">
      <c r="A364" s="158">
        <v>31</v>
      </c>
      <c r="B364" s="159" t="s">
        <v>111</v>
      </c>
      <c r="C364" s="160">
        <v>2021</v>
      </c>
      <c r="D364" s="161">
        <v>0</v>
      </c>
      <c r="E364" s="161">
        <v>0</v>
      </c>
      <c r="F364" s="161">
        <v>0</v>
      </c>
      <c r="G364" s="161">
        <v>0</v>
      </c>
      <c r="H364" s="161">
        <v>145031</v>
      </c>
      <c r="I364" s="161">
        <v>33350</v>
      </c>
      <c r="J364" s="161">
        <v>-11361</v>
      </c>
      <c r="K364" s="161">
        <v>-3847</v>
      </c>
      <c r="L364" s="162">
        <v>6</v>
      </c>
      <c r="M364" s="163">
        <v>2</v>
      </c>
    </row>
    <row r="365" spans="1:13">
      <c r="A365" s="158">
        <v>31</v>
      </c>
      <c r="B365" s="159" t="s">
        <v>111</v>
      </c>
      <c r="C365" s="160">
        <v>2022</v>
      </c>
      <c r="D365" s="161">
        <v>86753700</v>
      </c>
      <c r="E365" s="161">
        <v>538162000</v>
      </c>
      <c r="F365" s="161">
        <v>7683000</v>
      </c>
      <c r="G365" s="161">
        <v>28617000</v>
      </c>
      <c r="H365" s="161">
        <v>4328897.1500000004</v>
      </c>
      <c r="I365" s="161">
        <v>542567.69999999995</v>
      </c>
      <c r="J365" s="161">
        <v>417290.45</v>
      </c>
      <c r="K365" s="161">
        <v>21219.200000000001</v>
      </c>
      <c r="L365" s="162">
        <v>1336</v>
      </c>
      <c r="M365" s="163">
        <v>65</v>
      </c>
    </row>
    <row r="366" spans="1:13">
      <c r="A366" s="152">
        <v>32</v>
      </c>
      <c r="B366" s="153" t="s">
        <v>188</v>
      </c>
      <c r="C366" s="154">
        <v>2015</v>
      </c>
      <c r="D366" s="155">
        <v>0</v>
      </c>
      <c r="E366" s="155">
        <v>0</v>
      </c>
      <c r="F366" s="155">
        <v>0</v>
      </c>
      <c r="G366" s="155">
        <v>0</v>
      </c>
      <c r="H366" s="155">
        <v>80</v>
      </c>
      <c r="I366" s="155">
        <v>0</v>
      </c>
      <c r="J366" s="155">
        <v>0</v>
      </c>
      <c r="K366" s="155">
        <v>0</v>
      </c>
      <c r="L366" s="156">
        <v>0</v>
      </c>
      <c r="M366" s="157">
        <v>0</v>
      </c>
    </row>
    <row r="367" spans="1:13">
      <c r="A367" s="152">
        <v>32</v>
      </c>
      <c r="B367" s="153" t="s">
        <v>188</v>
      </c>
      <c r="C367" s="154">
        <v>2016</v>
      </c>
      <c r="D367" s="155">
        <v>0</v>
      </c>
      <c r="E367" s="155">
        <v>0</v>
      </c>
      <c r="F367" s="155">
        <v>0</v>
      </c>
      <c r="G367" s="155">
        <v>0</v>
      </c>
      <c r="H367" s="155">
        <v>0</v>
      </c>
      <c r="I367" s="155">
        <v>0</v>
      </c>
      <c r="J367" s="155">
        <v>0</v>
      </c>
      <c r="K367" s="155">
        <v>0</v>
      </c>
      <c r="L367" s="156">
        <v>0</v>
      </c>
      <c r="M367" s="157">
        <v>0</v>
      </c>
    </row>
    <row r="368" spans="1:13">
      <c r="A368" s="152">
        <v>32</v>
      </c>
      <c r="B368" s="153" t="s">
        <v>188</v>
      </c>
      <c r="C368" s="154">
        <v>2017</v>
      </c>
      <c r="D368" s="155">
        <v>0</v>
      </c>
      <c r="E368" s="155">
        <v>0</v>
      </c>
      <c r="F368" s="155">
        <v>0</v>
      </c>
      <c r="G368" s="155">
        <v>0</v>
      </c>
      <c r="H368" s="155">
        <v>432</v>
      </c>
      <c r="I368" s="155">
        <v>0</v>
      </c>
      <c r="J368" s="155">
        <v>0</v>
      </c>
      <c r="K368" s="155">
        <v>0</v>
      </c>
      <c r="L368" s="156">
        <v>0</v>
      </c>
      <c r="M368" s="157">
        <v>0</v>
      </c>
    </row>
    <row r="369" spans="1:13">
      <c r="A369" s="152">
        <v>32</v>
      </c>
      <c r="B369" s="153" t="s">
        <v>188</v>
      </c>
      <c r="C369" s="154">
        <v>2018</v>
      </c>
      <c r="D369" s="155">
        <v>0</v>
      </c>
      <c r="E369" s="155">
        <v>0</v>
      </c>
      <c r="F369" s="155">
        <v>0</v>
      </c>
      <c r="G369" s="155">
        <v>0</v>
      </c>
      <c r="H369" s="155">
        <v>-1319</v>
      </c>
      <c r="I369" s="155">
        <v>28423</v>
      </c>
      <c r="J369" s="155">
        <v>2424</v>
      </c>
      <c r="K369" s="155">
        <v>288</v>
      </c>
      <c r="L369" s="156">
        <v>0</v>
      </c>
      <c r="M369" s="157">
        <v>0</v>
      </c>
    </row>
    <row r="370" spans="1:13">
      <c r="A370" s="152">
        <v>32</v>
      </c>
      <c r="B370" s="153" t="s">
        <v>188</v>
      </c>
      <c r="C370" s="154">
        <v>2019</v>
      </c>
      <c r="D370" s="155">
        <v>0</v>
      </c>
      <c r="E370" s="155">
        <v>0</v>
      </c>
      <c r="F370" s="155">
        <v>0</v>
      </c>
      <c r="G370" s="155">
        <v>0</v>
      </c>
      <c r="H370" s="155">
        <v>124366</v>
      </c>
      <c r="I370" s="155">
        <v>1631.95</v>
      </c>
      <c r="J370" s="155">
        <v>2688</v>
      </c>
      <c r="K370" s="155">
        <v>65</v>
      </c>
      <c r="L370" s="156">
        <v>0</v>
      </c>
      <c r="M370" s="157">
        <v>0</v>
      </c>
    </row>
    <row r="371" spans="1:13">
      <c r="A371" s="152">
        <v>32</v>
      </c>
      <c r="B371" s="153" t="s">
        <v>188</v>
      </c>
      <c r="C371" s="154">
        <v>2020</v>
      </c>
      <c r="D371" s="155">
        <v>0</v>
      </c>
      <c r="E371" s="155">
        <v>0</v>
      </c>
      <c r="F371" s="155">
        <v>0</v>
      </c>
      <c r="G371" s="155">
        <v>0</v>
      </c>
      <c r="H371" s="155">
        <v>54969</v>
      </c>
      <c r="I371" s="155">
        <v>60179.05</v>
      </c>
      <c r="J371" s="155">
        <v>22784</v>
      </c>
      <c r="K371" s="155">
        <v>369</v>
      </c>
      <c r="L371" s="156">
        <v>0</v>
      </c>
      <c r="M371" s="157">
        <v>0</v>
      </c>
    </row>
    <row r="372" spans="1:13">
      <c r="A372" s="152">
        <v>32</v>
      </c>
      <c r="B372" s="153" t="s">
        <v>188</v>
      </c>
      <c r="C372" s="154">
        <v>2021</v>
      </c>
      <c r="D372" s="155">
        <v>0</v>
      </c>
      <c r="E372" s="155">
        <v>0</v>
      </c>
      <c r="F372" s="155">
        <v>0</v>
      </c>
      <c r="G372" s="155">
        <v>0</v>
      </c>
      <c r="H372" s="155">
        <v>159076</v>
      </c>
      <c r="I372" s="155">
        <v>59305.1</v>
      </c>
      <c r="J372" s="155">
        <v>23842</v>
      </c>
      <c r="K372" s="155">
        <v>822</v>
      </c>
      <c r="L372" s="156">
        <v>0</v>
      </c>
      <c r="M372" s="157">
        <v>3</v>
      </c>
    </row>
    <row r="373" spans="1:13">
      <c r="A373" s="152">
        <v>32</v>
      </c>
      <c r="B373" s="153" t="s">
        <v>188</v>
      </c>
      <c r="C373" s="154">
        <v>2022</v>
      </c>
      <c r="D373" s="155">
        <v>18320300</v>
      </c>
      <c r="E373" s="155">
        <v>135763000</v>
      </c>
      <c r="F373" s="155">
        <v>249100</v>
      </c>
      <c r="G373" s="155">
        <v>1389000</v>
      </c>
      <c r="H373" s="155">
        <v>976813.2</v>
      </c>
      <c r="I373" s="155">
        <v>153146.95000000001</v>
      </c>
      <c r="J373" s="155">
        <v>17262.650000000001</v>
      </c>
      <c r="K373" s="155">
        <v>1027.5999999999999</v>
      </c>
      <c r="L373" s="156">
        <v>265</v>
      </c>
      <c r="M373" s="157">
        <v>20</v>
      </c>
    </row>
    <row r="374" spans="1:13">
      <c r="A374" s="158">
        <v>33</v>
      </c>
      <c r="B374" s="159" t="s">
        <v>175</v>
      </c>
      <c r="C374" s="160">
        <v>2004</v>
      </c>
      <c r="D374" s="161">
        <v>0</v>
      </c>
      <c r="E374" s="161">
        <v>0</v>
      </c>
      <c r="F374" s="161">
        <v>0</v>
      </c>
      <c r="G374" s="161">
        <v>0</v>
      </c>
      <c r="H374" s="161">
        <v>0</v>
      </c>
      <c r="I374" s="161">
        <v>0</v>
      </c>
      <c r="J374" s="161">
        <v>0</v>
      </c>
      <c r="K374" s="161">
        <v>0</v>
      </c>
      <c r="L374" s="162">
        <v>0</v>
      </c>
      <c r="M374" s="163">
        <v>0</v>
      </c>
    </row>
    <row r="375" spans="1:13">
      <c r="A375" s="158">
        <v>33</v>
      </c>
      <c r="B375" s="159" t="s">
        <v>175</v>
      </c>
      <c r="C375" s="160">
        <v>2006</v>
      </c>
      <c r="D375" s="161">
        <v>0</v>
      </c>
      <c r="E375" s="161">
        <v>0</v>
      </c>
      <c r="F375" s="161">
        <v>0</v>
      </c>
      <c r="G375" s="161">
        <v>0</v>
      </c>
      <c r="H375" s="161">
        <v>-1492</v>
      </c>
      <c r="I375" s="161">
        <v>0</v>
      </c>
      <c r="J375" s="161">
        <v>0</v>
      </c>
      <c r="K375" s="161">
        <v>0</v>
      </c>
      <c r="L375" s="162">
        <v>0</v>
      </c>
      <c r="M375" s="163">
        <v>0</v>
      </c>
    </row>
    <row r="376" spans="1:13">
      <c r="A376" s="152">
        <v>33</v>
      </c>
      <c r="B376" s="153" t="s">
        <v>175</v>
      </c>
      <c r="C376" s="154">
        <v>2010</v>
      </c>
      <c r="D376" s="155">
        <v>0</v>
      </c>
      <c r="E376" s="155">
        <v>0</v>
      </c>
      <c r="F376" s="155">
        <v>0</v>
      </c>
      <c r="G376" s="155">
        <v>0</v>
      </c>
      <c r="H376" s="155">
        <v>0</v>
      </c>
      <c r="I376" s="155">
        <v>0</v>
      </c>
      <c r="J376" s="155">
        <v>0</v>
      </c>
      <c r="K376" s="155">
        <v>0</v>
      </c>
      <c r="L376" s="156">
        <v>0</v>
      </c>
      <c r="M376" s="157">
        <v>0</v>
      </c>
    </row>
    <row r="377" spans="1:13">
      <c r="A377" s="152">
        <v>33</v>
      </c>
      <c r="B377" s="153" t="s">
        <v>175</v>
      </c>
      <c r="C377" s="154">
        <v>2011</v>
      </c>
      <c r="D377" s="155">
        <v>0</v>
      </c>
      <c r="E377" s="155">
        <v>0</v>
      </c>
      <c r="F377" s="155">
        <v>0</v>
      </c>
      <c r="G377" s="155">
        <v>0</v>
      </c>
      <c r="H377" s="155">
        <v>0</v>
      </c>
      <c r="I377" s="155">
        <v>0</v>
      </c>
      <c r="J377" s="155">
        <v>0</v>
      </c>
      <c r="K377" s="155">
        <v>0</v>
      </c>
      <c r="L377" s="156">
        <v>0</v>
      </c>
      <c r="M377" s="157">
        <v>0</v>
      </c>
    </row>
    <row r="378" spans="1:13">
      <c r="A378" s="152">
        <v>33</v>
      </c>
      <c r="B378" s="153" t="s">
        <v>175</v>
      </c>
      <c r="C378" s="154">
        <v>2013</v>
      </c>
      <c r="D378" s="155">
        <v>0</v>
      </c>
      <c r="E378" s="155">
        <v>0</v>
      </c>
      <c r="F378" s="155">
        <v>0</v>
      </c>
      <c r="G378" s="155">
        <v>0</v>
      </c>
      <c r="H378" s="155">
        <v>0</v>
      </c>
      <c r="I378" s="155">
        <v>0</v>
      </c>
      <c r="J378" s="155">
        <v>0</v>
      </c>
      <c r="K378" s="155">
        <v>0</v>
      </c>
      <c r="L378" s="156">
        <v>0</v>
      </c>
      <c r="M378" s="157">
        <v>0</v>
      </c>
    </row>
    <row r="379" spans="1:13">
      <c r="A379" s="158">
        <v>33</v>
      </c>
      <c r="B379" s="159" t="s">
        <v>175</v>
      </c>
      <c r="C379" s="160">
        <v>2015</v>
      </c>
      <c r="D379" s="161">
        <v>0</v>
      </c>
      <c r="E379" s="161">
        <v>0</v>
      </c>
      <c r="F379" s="161">
        <v>0</v>
      </c>
      <c r="G379" s="161">
        <v>0</v>
      </c>
      <c r="H379" s="161">
        <v>0</v>
      </c>
      <c r="I379" s="161">
        <v>0</v>
      </c>
      <c r="J379" s="161">
        <v>0</v>
      </c>
      <c r="K379" s="161">
        <v>0</v>
      </c>
      <c r="L379" s="162">
        <v>0</v>
      </c>
      <c r="M379" s="163">
        <v>0</v>
      </c>
    </row>
    <row r="380" spans="1:13">
      <c r="A380" s="158">
        <v>33</v>
      </c>
      <c r="B380" s="159" t="s">
        <v>175</v>
      </c>
      <c r="C380" s="160">
        <v>2016</v>
      </c>
      <c r="D380" s="161">
        <v>0</v>
      </c>
      <c r="E380" s="161">
        <v>0</v>
      </c>
      <c r="F380" s="161">
        <v>0</v>
      </c>
      <c r="G380" s="161">
        <v>0</v>
      </c>
      <c r="H380" s="161">
        <v>2188</v>
      </c>
      <c r="I380" s="161">
        <v>0</v>
      </c>
      <c r="J380" s="161">
        <v>0</v>
      </c>
      <c r="K380" s="161">
        <v>0</v>
      </c>
      <c r="L380" s="162">
        <v>0</v>
      </c>
      <c r="M380" s="163">
        <v>0</v>
      </c>
    </row>
    <row r="381" spans="1:13">
      <c r="A381" s="158">
        <v>33</v>
      </c>
      <c r="B381" s="159" t="s">
        <v>175</v>
      </c>
      <c r="C381" s="160">
        <v>2017</v>
      </c>
      <c r="D381" s="161">
        <v>0</v>
      </c>
      <c r="E381" s="161">
        <v>0</v>
      </c>
      <c r="F381" s="161">
        <v>0</v>
      </c>
      <c r="G381" s="161">
        <v>0</v>
      </c>
      <c r="H381" s="161">
        <v>-25422</v>
      </c>
      <c r="I381" s="161">
        <v>9664</v>
      </c>
      <c r="J381" s="161">
        <v>0</v>
      </c>
      <c r="K381" s="161">
        <v>15</v>
      </c>
      <c r="L381" s="162">
        <v>0</v>
      </c>
      <c r="M381" s="163">
        <v>0</v>
      </c>
    </row>
    <row r="382" spans="1:13">
      <c r="A382" s="158">
        <v>33</v>
      </c>
      <c r="B382" s="159" t="s">
        <v>175</v>
      </c>
      <c r="C382" s="160">
        <v>2018</v>
      </c>
      <c r="D382" s="161">
        <v>0</v>
      </c>
      <c r="E382" s="161">
        <v>0</v>
      </c>
      <c r="F382" s="161">
        <v>0</v>
      </c>
      <c r="G382" s="161">
        <v>0</v>
      </c>
      <c r="H382" s="161">
        <v>-9893</v>
      </c>
      <c r="I382" s="161">
        <v>5757</v>
      </c>
      <c r="J382" s="161">
        <v>-2435</v>
      </c>
      <c r="K382" s="161">
        <v>-1</v>
      </c>
      <c r="L382" s="162">
        <v>0</v>
      </c>
      <c r="M382" s="163">
        <v>0</v>
      </c>
    </row>
    <row r="383" spans="1:13">
      <c r="A383" s="152">
        <v>33</v>
      </c>
      <c r="B383" s="153" t="s">
        <v>175</v>
      </c>
      <c r="C383" s="154">
        <v>2019</v>
      </c>
      <c r="D383" s="155">
        <v>0</v>
      </c>
      <c r="E383" s="155">
        <v>0</v>
      </c>
      <c r="F383" s="155">
        <v>0</v>
      </c>
      <c r="G383" s="155">
        <v>0</v>
      </c>
      <c r="H383" s="155">
        <v>15135.29</v>
      </c>
      <c r="I383" s="155">
        <v>23761.200000000001</v>
      </c>
      <c r="J383" s="155">
        <v>2265.09</v>
      </c>
      <c r="K383" s="155">
        <v>642.71</v>
      </c>
      <c r="L383" s="156">
        <v>0</v>
      </c>
      <c r="M383" s="157">
        <v>0</v>
      </c>
    </row>
    <row r="384" spans="1:13">
      <c r="A384" s="152">
        <v>33</v>
      </c>
      <c r="B384" s="153" t="s">
        <v>175</v>
      </c>
      <c r="C384" s="154">
        <v>2020</v>
      </c>
      <c r="D384" s="155">
        <v>0</v>
      </c>
      <c r="E384" s="155">
        <v>0</v>
      </c>
      <c r="F384" s="155">
        <v>0</v>
      </c>
      <c r="G384" s="155">
        <v>0</v>
      </c>
      <c r="H384" s="155">
        <v>218891</v>
      </c>
      <c r="I384" s="155">
        <v>27538</v>
      </c>
      <c r="J384" s="155">
        <v>-257796</v>
      </c>
      <c r="K384" s="155">
        <v>24315</v>
      </c>
      <c r="L384" s="156">
        <v>0</v>
      </c>
      <c r="M384" s="157">
        <v>0</v>
      </c>
    </row>
    <row r="385" spans="1:13">
      <c r="A385" s="152">
        <v>33</v>
      </c>
      <c r="B385" s="153" t="s">
        <v>175</v>
      </c>
      <c r="C385" s="154">
        <v>2021</v>
      </c>
      <c r="D385" s="155">
        <v>0</v>
      </c>
      <c r="E385" s="155">
        <v>0</v>
      </c>
      <c r="F385" s="155">
        <v>0</v>
      </c>
      <c r="G385" s="155">
        <v>0</v>
      </c>
      <c r="H385" s="155">
        <v>416638</v>
      </c>
      <c r="I385" s="155">
        <v>32676</v>
      </c>
      <c r="J385" s="155">
        <v>53852</v>
      </c>
      <c r="K385" s="155">
        <v>11137</v>
      </c>
      <c r="L385" s="156">
        <v>0</v>
      </c>
      <c r="M385" s="157">
        <v>0</v>
      </c>
    </row>
    <row r="386" spans="1:13">
      <c r="A386" s="152">
        <v>33</v>
      </c>
      <c r="B386" s="153" t="s">
        <v>175</v>
      </c>
      <c r="C386" s="154">
        <v>2022</v>
      </c>
      <c r="D386" s="155">
        <v>79897300</v>
      </c>
      <c r="E386" s="155">
        <v>490680000</v>
      </c>
      <c r="F386" s="155">
        <v>7004900</v>
      </c>
      <c r="G386" s="155">
        <v>66447000</v>
      </c>
      <c r="H386" s="155">
        <v>3885985.92</v>
      </c>
      <c r="I386" s="155">
        <v>591620.43000000005</v>
      </c>
      <c r="J386" s="155">
        <v>485439.51</v>
      </c>
      <c r="K386" s="155">
        <v>49327.74</v>
      </c>
      <c r="L386" s="156">
        <v>1244</v>
      </c>
      <c r="M386" s="157">
        <v>112</v>
      </c>
    </row>
    <row r="387" spans="1:13">
      <c r="A387" s="158">
        <v>34</v>
      </c>
      <c r="B387" s="159" t="s">
        <v>152</v>
      </c>
      <c r="C387" s="160">
        <v>2007</v>
      </c>
      <c r="D387" s="161">
        <v>0</v>
      </c>
      <c r="E387" s="161">
        <v>0</v>
      </c>
      <c r="F387" s="161">
        <v>0</v>
      </c>
      <c r="G387" s="161">
        <v>0</v>
      </c>
      <c r="H387" s="161">
        <v>-680</v>
      </c>
      <c r="I387" s="161">
        <v>0</v>
      </c>
      <c r="J387" s="161">
        <v>0</v>
      </c>
      <c r="K387" s="161">
        <v>0</v>
      </c>
      <c r="L387" s="162">
        <v>0</v>
      </c>
      <c r="M387" s="163">
        <v>0</v>
      </c>
    </row>
    <row r="388" spans="1:13">
      <c r="A388" s="158">
        <v>34</v>
      </c>
      <c r="B388" s="159" t="s">
        <v>152</v>
      </c>
      <c r="C388" s="160">
        <v>2008</v>
      </c>
      <c r="D388" s="161">
        <v>0</v>
      </c>
      <c r="E388" s="161">
        <v>0</v>
      </c>
      <c r="F388" s="161">
        <v>0</v>
      </c>
      <c r="G388" s="161">
        <v>0</v>
      </c>
      <c r="H388" s="161">
        <v>0</v>
      </c>
      <c r="I388" s="161">
        <v>0</v>
      </c>
      <c r="J388" s="161">
        <v>0</v>
      </c>
      <c r="K388" s="161">
        <v>0</v>
      </c>
      <c r="L388" s="162">
        <v>0</v>
      </c>
      <c r="M388" s="163">
        <v>0</v>
      </c>
    </row>
    <row r="389" spans="1:13">
      <c r="A389" s="158">
        <v>34</v>
      </c>
      <c r="B389" s="159" t="s">
        <v>152</v>
      </c>
      <c r="C389" s="160">
        <v>2009</v>
      </c>
      <c r="D389" s="161">
        <v>0</v>
      </c>
      <c r="E389" s="161">
        <v>0</v>
      </c>
      <c r="F389" s="161">
        <v>0</v>
      </c>
      <c r="G389" s="161">
        <v>0</v>
      </c>
      <c r="H389" s="161">
        <v>0</v>
      </c>
      <c r="I389" s="161">
        <v>0</v>
      </c>
      <c r="J389" s="161">
        <v>0</v>
      </c>
      <c r="K389" s="161">
        <v>0</v>
      </c>
      <c r="L389" s="162">
        <v>0</v>
      </c>
      <c r="M389" s="163">
        <v>0</v>
      </c>
    </row>
    <row r="390" spans="1:13">
      <c r="A390" s="158">
        <v>34</v>
      </c>
      <c r="B390" s="159" t="s">
        <v>152</v>
      </c>
      <c r="C390" s="160">
        <v>2010</v>
      </c>
      <c r="D390" s="161">
        <v>0</v>
      </c>
      <c r="E390" s="161">
        <v>0</v>
      </c>
      <c r="F390" s="161">
        <v>0</v>
      </c>
      <c r="G390" s="161">
        <v>0</v>
      </c>
      <c r="H390" s="161">
        <v>0</v>
      </c>
      <c r="I390" s="161">
        <v>0</v>
      </c>
      <c r="J390" s="161">
        <v>0</v>
      </c>
      <c r="K390" s="161">
        <v>0</v>
      </c>
      <c r="L390" s="162">
        <v>0</v>
      </c>
      <c r="M390" s="163">
        <v>0</v>
      </c>
    </row>
    <row r="391" spans="1:13">
      <c r="A391" s="158">
        <v>34</v>
      </c>
      <c r="B391" s="159" t="s">
        <v>152</v>
      </c>
      <c r="C391" s="160">
        <v>2011</v>
      </c>
      <c r="D391" s="161">
        <v>0</v>
      </c>
      <c r="E391" s="161">
        <v>0</v>
      </c>
      <c r="F391" s="161">
        <v>0</v>
      </c>
      <c r="G391" s="161">
        <v>0</v>
      </c>
      <c r="H391" s="161">
        <v>0</v>
      </c>
      <c r="I391" s="161">
        <v>0</v>
      </c>
      <c r="J391" s="161">
        <v>0</v>
      </c>
      <c r="K391" s="161">
        <v>0</v>
      </c>
      <c r="L391" s="162">
        <v>0</v>
      </c>
      <c r="M391" s="163">
        <v>0</v>
      </c>
    </row>
    <row r="392" spans="1:13">
      <c r="A392" s="158">
        <v>34</v>
      </c>
      <c r="B392" s="159" t="s">
        <v>152</v>
      </c>
      <c r="C392" s="160">
        <v>2012</v>
      </c>
      <c r="D392" s="161">
        <v>0</v>
      </c>
      <c r="E392" s="161">
        <v>0</v>
      </c>
      <c r="F392" s="161">
        <v>0</v>
      </c>
      <c r="G392" s="161">
        <v>0</v>
      </c>
      <c r="H392" s="161">
        <v>0</v>
      </c>
      <c r="I392" s="161">
        <v>0</v>
      </c>
      <c r="J392" s="161">
        <v>0</v>
      </c>
      <c r="K392" s="161">
        <v>0</v>
      </c>
      <c r="L392" s="162">
        <v>0</v>
      </c>
      <c r="M392" s="163">
        <v>0</v>
      </c>
    </row>
    <row r="393" spans="1:13">
      <c r="A393" s="158">
        <v>34</v>
      </c>
      <c r="B393" s="159" t="s">
        <v>152</v>
      </c>
      <c r="C393" s="160">
        <v>2013</v>
      </c>
      <c r="D393" s="161">
        <v>0</v>
      </c>
      <c r="E393" s="161">
        <v>0</v>
      </c>
      <c r="F393" s="161">
        <v>0</v>
      </c>
      <c r="G393" s="161">
        <v>0</v>
      </c>
      <c r="H393" s="161">
        <v>0</v>
      </c>
      <c r="I393" s="161">
        <v>0</v>
      </c>
      <c r="J393" s="161">
        <v>0</v>
      </c>
      <c r="K393" s="161">
        <v>0</v>
      </c>
      <c r="L393" s="162">
        <v>0</v>
      </c>
      <c r="M393" s="163">
        <v>0</v>
      </c>
    </row>
    <row r="394" spans="1:13">
      <c r="A394" s="158">
        <v>34</v>
      </c>
      <c r="B394" s="159" t="s">
        <v>152</v>
      </c>
      <c r="C394" s="160">
        <v>2014</v>
      </c>
      <c r="D394" s="161">
        <v>0</v>
      </c>
      <c r="E394" s="161">
        <v>0</v>
      </c>
      <c r="F394" s="161">
        <v>0</v>
      </c>
      <c r="G394" s="161">
        <v>0</v>
      </c>
      <c r="H394" s="161">
        <v>0</v>
      </c>
      <c r="I394" s="161">
        <v>0</v>
      </c>
      <c r="J394" s="161">
        <v>0</v>
      </c>
      <c r="K394" s="161">
        <v>0</v>
      </c>
      <c r="L394" s="162">
        <v>0</v>
      </c>
      <c r="M394" s="163">
        <v>0</v>
      </c>
    </row>
    <row r="395" spans="1:13">
      <c r="A395" s="152">
        <v>34</v>
      </c>
      <c r="B395" s="153" t="s">
        <v>152</v>
      </c>
      <c r="C395" s="154">
        <v>2015</v>
      </c>
      <c r="D395" s="155">
        <v>0</v>
      </c>
      <c r="E395" s="155">
        <v>0</v>
      </c>
      <c r="F395" s="155">
        <v>0</v>
      </c>
      <c r="G395" s="155">
        <v>0</v>
      </c>
      <c r="H395" s="155">
        <v>0</v>
      </c>
      <c r="I395" s="155">
        <v>0</v>
      </c>
      <c r="J395" s="155">
        <v>0</v>
      </c>
      <c r="K395" s="155">
        <v>0</v>
      </c>
      <c r="L395" s="156">
        <v>0</v>
      </c>
      <c r="M395" s="157">
        <v>0</v>
      </c>
    </row>
    <row r="396" spans="1:13">
      <c r="A396" s="152">
        <v>34</v>
      </c>
      <c r="B396" s="153" t="s">
        <v>152</v>
      </c>
      <c r="C396" s="154">
        <v>2016</v>
      </c>
      <c r="D396" s="155">
        <v>0</v>
      </c>
      <c r="E396" s="155">
        <v>0</v>
      </c>
      <c r="F396" s="155">
        <v>0</v>
      </c>
      <c r="G396" s="155">
        <v>0</v>
      </c>
      <c r="H396" s="155">
        <v>-2000</v>
      </c>
      <c r="I396" s="155">
        <v>0</v>
      </c>
      <c r="J396" s="155">
        <v>0</v>
      </c>
      <c r="K396" s="155">
        <v>0</v>
      </c>
      <c r="L396" s="156">
        <v>0</v>
      </c>
      <c r="M396" s="157">
        <v>0</v>
      </c>
    </row>
    <row r="397" spans="1:13">
      <c r="A397" s="152">
        <v>34</v>
      </c>
      <c r="B397" s="153" t="s">
        <v>152</v>
      </c>
      <c r="C397" s="154">
        <v>2017</v>
      </c>
      <c r="D397" s="155">
        <v>0</v>
      </c>
      <c r="E397" s="155">
        <v>0</v>
      </c>
      <c r="F397" s="155">
        <v>0</v>
      </c>
      <c r="G397" s="155">
        <v>0</v>
      </c>
      <c r="H397" s="155">
        <v>-1705</v>
      </c>
      <c r="I397" s="155">
        <v>0</v>
      </c>
      <c r="J397" s="155">
        <v>0</v>
      </c>
      <c r="K397" s="155">
        <v>0</v>
      </c>
      <c r="L397" s="156">
        <v>0</v>
      </c>
      <c r="M397" s="157">
        <v>0</v>
      </c>
    </row>
    <row r="398" spans="1:13">
      <c r="A398" s="152">
        <v>34</v>
      </c>
      <c r="B398" s="153" t="s">
        <v>152</v>
      </c>
      <c r="C398" s="154">
        <v>2018</v>
      </c>
      <c r="D398" s="155">
        <v>0</v>
      </c>
      <c r="E398" s="155">
        <v>0</v>
      </c>
      <c r="F398" s="155">
        <v>0</v>
      </c>
      <c r="G398" s="155">
        <v>0</v>
      </c>
      <c r="H398" s="155">
        <v>-704</v>
      </c>
      <c r="I398" s="155">
        <v>-3305</v>
      </c>
      <c r="J398" s="155">
        <v>0</v>
      </c>
      <c r="K398" s="155">
        <v>0</v>
      </c>
      <c r="L398" s="156">
        <v>0</v>
      </c>
      <c r="M398" s="157">
        <v>0</v>
      </c>
    </row>
    <row r="399" spans="1:13">
      <c r="A399" s="158">
        <v>34</v>
      </c>
      <c r="B399" s="159" t="s">
        <v>152</v>
      </c>
      <c r="C399" s="160">
        <v>2019</v>
      </c>
      <c r="D399" s="161">
        <v>0</v>
      </c>
      <c r="E399" s="161">
        <v>0</v>
      </c>
      <c r="F399" s="161">
        <v>0</v>
      </c>
      <c r="G399" s="161">
        <v>0</v>
      </c>
      <c r="H399" s="161">
        <v>36997</v>
      </c>
      <c r="I399" s="161">
        <v>65893</v>
      </c>
      <c r="J399" s="161">
        <v>-4784</v>
      </c>
      <c r="K399" s="161">
        <v>4</v>
      </c>
      <c r="L399" s="162">
        <v>-1</v>
      </c>
      <c r="M399" s="163">
        <v>0</v>
      </c>
    </row>
    <row r="400" spans="1:13">
      <c r="A400" s="158">
        <v>34</v>
      </c>
      <c r="B400" s="159" t="s">
        <v>152</v>
      </c>
      <c r="C400" s="160">
        <v>2020</v>
      </c>
      <c r="D400" s="161">
        <v>0</v>
      </c>
      <c r="E400" s="161">
        <v>0</v>
      </c>
      <c r="F400" s="161">
        <v>0</v>
      </c>
      <c r="G400" s="161">
        <v>0</v>
      </c>
      <c r="H400" s="161">
        <v>200834</v>
      </c>
      <c r="I400" s="161">
        <v>238088</v>
      </c>
      <c r="J400" s="161">
        <v>-29304</v>
      </c>
      <c r="K400" s="161">
        <v>-8652</v>
      </c>
      <c r="L400" s="162">
        <v>-1</v>
      </c>
      <c r="M400" s="163">
        <v>0</v>
      </c>
    </row>
    <row r="401" spans="1:13">
      <c r="A401" s="158">
        <v>34</v>
      </c>
      <c r="B401" s="159" t="s">
        <v>152</v>
      </c>
      <c r="C401" s="160">
        <v>2021</v>
      </c>
      <c r="D401" s="161">
        <v>0</v>
      </c>
      <c r="E401" s="161">
        <v>0</v>
      </c>
      <c r="F401" s="161">
        <v>0</v>
      </c>
      <c r="G401" s="161">
        <v>0</v>
      </c>
      <c r="H401" s="161">
        <v>271821</v>
      </c>
      <c r="I401" s="161">
        <v>48887</v>
      </c>
      <c r="J401" s="161">
        <v>6090</v>
      </c>
      <c r="K401" s="161">
        <v>1472</v>
      </c>
      <c r="L401" s="162">
        <v>8</v>
      </c>
      <c r="M401" s="163">
        <v>0</v>
      </c>
    </row>
    <row r="402" spans="1:13">
      <c r="A402" s="158">
        <v>34</v>
      </c>
      <c r="B402" s="159" t="s">
        <v>152</v>
      </c>
      <c r="C402" s="160">
        <v>2022</v>
      </c>
      <c r="D402" s="161">
        <v>83578200</v>
      </c>
      <c r="E402" s="161">
        <v>736649000</v>
      </c>
      <c r="F402" s="161">
        <v>2340500</v>
      </c>
      <c r="G402" s="161">
        <v>26329000</v>
      </c>
      <c r="H402" s="161">
        <v>4906340.1500000004</v>
      </c>
      <c r="I402" s="161">
        <v>1264348.8</v>
      </c>
      <c r="J402" s="161">
        <v>138599.65</v>
      </c>
      <c r="K402" s="161">
        <v>19514.650000000001</v>
      </c>
      <c r="L402" s="162">
        <v>1110</v>
      </c>
      <c r="M402" s="163">
        <v>58</v>
      </c>
    </row>
    <row r="403" spans="1:13">
      <c r="A403" s="152">
        <v>35</v>
      </c>
      <c r="B403" s="153" t="s">
        <v>162</v>
      </c>
      <c r="C403" s="154">
        <v>2000</v>
      </c>
      <c r="D403" s="155">
        <v>0</v>
      </c>
      <c r="E403" s="155">
        <v>0</v>
      </c>
      <c r="F403" s="155">
        <v>0</v>
      </c>
      <c r="G403" s="155">
        <v>0</v>
      </c>
      <c r="H403" s="155">
        <v>0</v>
      </c>
      <c r="I403" s="155">
        <v>0</v>
      </c>
      <c r="J403" s="155">
        <v>0</v>
      </c>
      <c r="K403" s="155">
        <v>0</v>
      </c>
      <c r="L403" s="156">
        <v>0</v>
      </c>
      <c r="M403" s="157">
        <v>0</v>
      </c>
    </row>
    <row r="404" spans="1:13">
      <c r="A404" s="152">
        <v>35</v>
      </c>
      <c r="B404" s="153" t="s">
        <v>162</v>
      </c>
      <c r="C404" s="154">
        <v>2003</v>
      </c>
      <c r="D404" s="155">
        <v>0</v>
      </c>
      <c r="E404" s="155">
        <v>0</v>
      </c>
      <c r="F404" s="155">
        <v>0</v>
      </c>
      <c r="G404" s="155">
        <v>0</v>
      </c>
      <c r="H404" s="155">
        <v>-488</v>
      </c>
      <c r="I404" s="155">
        <v>0</v>
      </c>
      <c r="J404" s="155">
        <v>0</v>
      </c>
      <c r="K404" s="155">
        <v>0</v>
      </c>
      <c r="L404" s="156">
        <v>0</v>
      </c>
      <c r="M404" s="157">
        <v>0</v>
      </c>
    </row>
    <row r="405" spans="1:13">
      <c r="A405" s="152">
        <v>35</v>
      </c>
      <c r="B405" s="153" t="s">
        <v>162</v>
      </c>
      <c r="C405" s="154">
        <v>2016</v>
      </c>
      <c r="D405" s="155">
        <v>0</v>
      </c>
      <c r="E405" s="155">
        <v>0</v>
      </c>
      <c r="F405" s="155">
        <v>0</v>
      </c>
      <c r="G405" s="155">
        <v>0</v>
      </c>
      <c r="H405" s="155">
        <v>10029</v>
      </c>
      <c r="I405" s="155">
        <v>12553</v>
      </c>
      <c r="J405" s="155">
        <v>0</v>
      </c>
      <c r="K405" s="155">
        <v>0</v>
      </c>
      <c r="L405" s="156">
        <v>0</v>
      </c>
      <c r="M405" s="157">
        <v>0</v>
      </c>
    </row>
    <row r="406" spans="1:13">
      <c r="A406" s="152">
        <v>35</v>
      </c>
      <c r="B406" s="153" t="s">
        <v>162</v>
      </c>
      <c r="C406" s="154">
        <v>2017</v>
      </c>
      <c r="D406" s="155">
        <v>0</v>
      </c>
      <c r="E406" s="155">
        <v>0</v>
      </c>
      <c r="F406" s="155">
        <v>0</v>
      </c>
      <c r="G406" s="155">
        <v>0</v>
      </c>
      <c r="H406" s="155">
        <v>2479</v>
      </c>
      <c r="I406" s="155">
        <v>17490</v>
      </c>
      <c r="J406" s="155">
        <v>3944</v>
      </c>
      <c r="K406" s="155">
        <v>-75</v>
      </c>
      <c r="L406" s="156">
        <v>0</v>
      </c>
      <c r="M406" s="157">
        <v>0</v>
      </c>
    </row>
    <row r="407" spans="1:13">
      <c r="A407" s="152">
        <v>35</v>
      </c>
      <c r="B407" s="153" t="s">
        <v>162</v>
      </c>
      <c r="C407" s="154">
        <v>2018</v>
      </c>
      <c r="D407" s="155">
        <v>0</v>
      </c>
      <c r="E407" s="155">
        <v>0</v>
      </c>
      <c r="F407" s="155">
        <v>0</v>
      </c>
      <c r="G407" s="155">
        <v>0</v>
      </c>
      <c r="H407" s="155">
        <v>7072</v>
      </c>
      <c r="I407" s="155">
        <v>23915</v>
      </c>
      <c r="J407" s="155">
        <v>17552</v>
      </c>
      <c r="K407" s="155">
        <v>251</v>
      </c>
      <c r="L407" s="156">
        <v>0</v>
      </c>
      <c r="M407" s="157">
        <v>0</v>
      </c>
    </row>
    <row r="408" spans="1:13">
      <c r="A408" s="158">
        <v>35</v>
      </c>
      <c r="B408" s="159" t="s">
        <v>162</v>
      </c>
      <c r="C408" s="160">
        <v>2019</v>
      </c>
      <c r="D408" s="161">
        <v>0</v>
      </c>
      <c r="E408" s="161">
        <v>0</v>
      </c>
      <c r="F408" s="161">
        <v>0</v>
      </c>
      <c r="G408" s="161">
        <v>0</v>
      </c>
      <c r="H408" s="161">
        <v>-16105</v>
      </c>
      <c r="I408" s="161">
        <v>-3538</v>
      </c>
      <c r="J408" s="161">
        <v>-32985</v>
      </c>
      <c r="K408" s="161">
        <v>3639</v>
      </c>
      <c r="L408" s="162">
        <v>0</v>
      </c>
      <c r="M408" s="163">
        <v>0</v>
      </c>
    </row>
    <row r="409" spans="1:13">
      <c r="A409" s="158">
        <v>35</v>
      </c>
      <c r="B409" s="159" t="s">
        <v>162</v>
      </c>
      <c r="C409" s="160">
        <v>2020</v>
      </c>
      <c r="D409" s="161">
        <v>0</v>
      </c>
      <c r="E409" s="161">
        <v>0</v>
      </c>
      <c r="F409" s="161">
        <v>0</v>
      </c>
      <c r="G409" s="161">
        <v>0</v>
      </c>
      <c r="H409" s="161">
        <v>138403</v>
      </c>
      <c r="I409" s="161">
        <v>66151.7</v>
      </c>
      <c r="J409" s="161">
        <v>25803</v>
      </c>
      <c r="K409" s="161">
        <v>186</v>
      </c>
      <c r="L409" s="162">
        <v>0</v>
      </c>
      <c r="M409" s="163">
        <v>0</v>
      </c>
    </row>
    <row r="410" spans="1:13">
      <c r="A410" s="158">
        <v>35</v>
      </c>
      <c r="B410" s="159" t="s">
        <v>162</v>
      </c>
      <c r="C410" s="160">
        <v>2021</v>
      </c>
      <c r="D410" s="161">
        <v>0</v>
      </c>
      <c r="E410" s="161">
        <v>0</v>
      </c>
      <c r="F410" s="161">
        <v>0</v>
      </c>
      <c r="G410" s="161">
        <v>0</v>
      </c>
      <c r="H410" s="161">
        <v>-14539</v>
      </c>
      <c r="I410" s="161">
        <v>34391.949999999997</v>
      </c>
      <c r="J410" s="161">
        <v>62104</v>
      </c>
      <c r="K410" s="161">
        <v>967</v>
      </c>
      <c r="L410" s="162">
        <v>1</v>
      </c>
      <c r="M410" s="163">
        <v>-2</v>
      </c>
    </row>
    <row r="411" spans="1:13">
      <c r="A411" s="158">
        <v>35</v>
      </c>
      <c r="B411" s="159" t="s">
        <v>162</v>
      </c>
      <c r="C411" s="160">
        <v>2022</v>
      </c>
      <c r="D411" s="161">
        <v>76740000</v>
      </c>
      <c r="E411" s="161">
        <v>512401000</v>
      </c>
      <c r="F411" s="161">
        <v>6169500</v>
      </c>
      <c r="G411" s="161">
        <v>58504000</v>
      </c>
      <c r="H411" s="161">
        <v>4036613.9</v>
      </c>
      <c r="I411" s="161">
        <v>602658</v>
      </c>
      <c r="J411" s="161">
        <v>352314.15</v>
      </c>
      <c r="K411" s="161">
        <v>43373.1</v>
      </c>
      <c r="L411" s="162">
        <v>1162</v>
      </c>
      <c r="M411" s="163">
        <v>114</v>
      </c>
    </row>
    <row r="412" spans="1:13">
      <c r="A412" s="152">
        <v>36</v>
      </c>
      <c r="B412" s="153" t="s">
        <v>132</v>
      </c>
      <c r="C412" s="154">
        <v>2002</v>
      </c>
      <c r="D412" s="155">
        <v>0</v>
      </c>
      <c r="E412" s="155">
        <v>0</v>
      </c>
      <c r="F412" s="155">
        <v>0</v>
      </c>
      <c r="G412" s="155">
        <v>0</v>
      </c>
      <c r="H412" s="155">
        <v>0</v>
      </c>
      <c r="I412" s="155">
        <v>0</v>
      </c>
      <c r="J412" s="155">
        <v>0</v>
      </c>
      <c r="K412" s="155">
        <v>0</v>
      </c>
      <c r="L412" s="156">
        <v>1</v>
      </c>
      <c r="M412" s="157">
        <v>0</v>
      </c>
    </row>
    <row r="413" spans="1:13">
      <c r="A413" s="152">
        <v>36</v>
      </c>
      <c r="B413" s="153" t="s">
        <v>132</v>
      </c>
      <c r="C413" s="154">
        <v>2003</v>
      </c>
      <c r="D413" s="155">
        <v>0</v>
      </c>
      <c r="E413" s="155">
        <v>0</v>
      </c>
      <c r="F413" s="155">
        <v>0</v>
      </c>
      <c r="G413" s="155">
        <v>0</v>
      </c>
      <c r="H413" s="155">
        <v>0</v>
      </c>
      <c r="I413" s="155">
        <v>0</v>
      </c>
      <c r="J413" s="155">
        <v>0</v>
      </c>
      <c r="K413" s="155">
        <v>0</v>
      </c>
      <c r="L413" s="156">
        <v>1</v>
      </c>
      <c r="M413" s="157">
        <v>0</v>
      </c>
    </row>
    <row r="414" spans="1:13">
      <c r="A414" s="152">
        <v>36</v>
      </c>
      <c r="B414" s="153" t="s">
        <v>132</v>
      </c>
      <c r="C414" s="154">
        <v>2013</v>
      </c>
      <c r="D414" s="155">
        <v>0</v>
      </c>
      <c r="E414" s="155">
        <v>0</v>
      </c>
      <c r="F414" s="155">
        <v>0</v>
      </c>
      <c r="G414" s="155">
        <v>0</v>
      </c>
      <c r="H414" s="155">
        <v>0</v>
      </c>
      <c r="I414" s="155">
        <v>0</v>
      </c>
      <c r="J414" s="155">
        <v>0</v>
      </c>
      <c r="K414" s="155">
        <v>0</v>
      </c>
      <c r="L414" s="156">
        <v>0</v>
      </c>
      <c r="M414" s="157">
        <v>0</v>
      </c>
    </row>
    <row r="415" spans="1:13">
      <c r="A415" s="152">
        <v>36</v>
      </c>
      <c r="B415" s="153" t="s">
        <v>132</v>
      </c>
      <c r="C415" s="154">
        <v>2014</v>
      </c>
      <c r="D415" s="155">
        <v>0</v>
      </c>
      <c r="E415" s="155">
        <v>0</v>
      </c>
      <c r="F415" s="155">
        <v>0</v>
      </c>
      <c r="G415" s="155">
        <v>0</v>
      </c>
      <c r="H415" s="155">
        <v>0</v>
      </c>
      <c r="I415" s="155">
        <v>0</v>
      </c>
      <c r="J415" s="155">
        <v>0</v>
      </c>
      <c r="K415" s="155">
        <v>0</v>
      </c>
      <c r="L415" s="156">
        <v>1</v>
      </c>
      <c r="M415" s="157">
        <v>0</v>
      </c>
    </row>
    <row r="416" spans="1:13">
      <c r="A416" s="158">
        <v>36</v>
      </c>
      <c r="B416" s="159" t="s">
        <v>132</v>
      </c>
      <c r="C416" s="160">
        <v>2015</v>
      </c>
      <c r="D416" s="161">
        <v>0</v>
      </c>
      <c r="E416" s="161">
        <v>0</v>
      </c>
      <c r="F416" s="161">
        <v>0</v>
      </c>
      <c r="G416" s="161">
        <v>0</v>
      </c>
      <c r="H416" s="161">
        <v>0</v>
      </c>
      <c r="I416" s="161">
        <v>0</v>
      </c>
      <c r="J416" s="161">
        <v>0</v>
      </c>
      <c r="K416" s="161">
        <v>0</v>
      </c>
      <c r="L416" s="162">
        <v>0</v>
      </c>
      <c r="M416" s="163">
        <v>0</v>
      </c>
    </row>
    <row r="417" spans="1:13">
      <c r="A417" s="152">
        <v>36</v>
      </c>
      <c r="B417" s="153" t="s">
        <v>132</v>
      </c>
      <c r="C417" s="154">
        <v>2016</v>
      </c>
      <c r="D417" s="155">
        <v>0</v>
      </c>
      <c r="E417" s="155">
        <v>0</v>
      </c>
      <c r="F417" s="155">
        <v>0</v>
      </c>
      <c r="G417" s="155">
        <v>0</v>
      </c>
      <c r="H417" s="155">
        <v>0</v>
      </c>
      <c r="I417" s="155">
        <v>0</v>
      </c>
      <c r="J417" s="155">
        <v>0</v>
      </c>
      <c r="K417" s="155">
        <v>0</v>
      </c>
      <c r="L417" s="156">
        <v>0</v>
      </c>
      <c r="M417" s="157">
        <v>0</v>
      </c>
    </row>
    <row r="418" spans="1:13">
      <c r="A418" s="152">
        <v>36</v>
      </c>
      <c r="B418" s="153" t="s">
        <v>132</v>
      </c>
      <c r="C418" s="154">
        <v>2017</v>
      </c>
      <c r="D418" s="155">
        <v>0</v>
      </c>
      <c r="E418" s="155">
        <v>0</v>
      </c>
      <c r="F418" s="155">
        <v>0</v>
      </c>
      <c r="G418" s="155">
        <v>0</v>
      </c>
      <c r="H418" s="155">
        <v>4301</v>
      </c>
      <c r="I418" s="155">
        <v>0</v>
      </c>
      <c r="J418" s="155">
        <v>0</v>
      </c>
      <c r="K418" s="155">
        <v>0</v>
      </c>
      <c r="L418" s="156">
        <v>0</v>
      </c>
      <c r="M418" s="157">
        <v>0</v>
      </c>
    </row>
    <row r="419" spans="1:13">
      <c r="A419" s="152">
        <v>36</v>
      </c>
      <c r="B419" s="153" t="s">
        <v>132</v>
      </c>
      <c r="C419" s="154">
        <v>2018</v>
      </c>
      <c r="D419" s="155">
        <v>0</v>
      </c>
      <c r="E419" s="155">
        <v>0</v>
      </c>
      <c r="F419" s="155">
        <v>0</v>
      </c>
      <c r="G419" s="155">
        <v>0</v>
      </c>
      <c r="H419" s="155">
        <v>3206.94</v>
      </c>
      <c r="I419" s="155">
        <v>13262.06</v>
      </c>
      <c r="J419" s="155">
        <v>1232</v>
      </c>
      <c r="K419" s="155">
        <v>0</v>
      </c>
      <c r="L419" s="156">
        <v>0</v>
      </c>
      <c r="M419" s="157">
        <v>0</v>
      </c>
    </row>
    <row r="420" spans="1:13">
      <c r="A420" s="158">
        <v>37</v>
      </c>
      <c r="B420" s="159" t="s">
        <v>77</v>
      </c>
      <c r="C420" s="160">
        <v>2011</v>
      </c>
      <c r="D420" s="161">
        <v>0</v>
      </c>
      <c r="E420" s="161">
        <v>0</v>
      </c>
      <c r="F420" s="161">
        <v>0</v>
      </c>
      <c r="G420" s="161">
        <v>0</v>
      </c>
      <c r="H420" s="161">
        <v>0</v>
      </c>
      <c r="I420" s="161">
        <v>0</v>
      </c>
      <c r="J420" s="161">
        <v>0</v>
      </c>
      <c r="K420" s="161">
        <v>0</v>
      </c>
      <c r="L420" s="162">
        <v>-23</v>
      </c>
      <c r="M420" s="163">
        <v>-3</v>
      </c>
    </row>
    <row r="421" spans="1:13">
      <c r="A421" s="158">
        <v>37</v>
      </c>
      <c r="B421" s="159" t="s">
        <v>77</v>
      </c>
      <c r="C421" s="160">
        <v>2012</v>
      </c>
      <c r="D421" s="161">
        <v>0</v>
      </c>
      <c r="E421" s="161">
        <v>0</v>
      </c>
      <c r="F421" s="161">
        <v>0</v>
      </c>
      <c r="G421" s="161">
        <v>0</v>
      </c>
      <c r="H421" s="161">
        <v>0</v>
      </c>
      <c r="I421" s="161">
        <v>0</v>
      </c>
      <c r="J421" s="161">
        <v>0</v>
      </c>
      <c r="K421" s="161">
        <v>0</v>
      </c>
      <c r="L421" s="162">
        <v>0</v>
      </c>
      <c r="M421" s="163">
        <v>0</v>
      </c>
    </row>
    <row r="422" spans="1:13">
      <c r="A422" s="152">
        <v>37</v>
      </c>
      <c r="B422" s="153" t="s">
        <v>77</v>
      </c>
      <c r="C422" s="154">
        <v>2013</v>
      </c>
      <c r="D422" s="155">
        <v>0</v>
      </c>
      <c r="E422" s="155">
        <v>0</v>
      </c>
      <c r="F422" s="155">
        <v>0</v>
      </c>
      <c r="G422" s="155">
        <v>0</v>
      </c>
      <c r="H422" s="155">
        <v>0</v>
      </c>
      <c r="I422" s="155">
        <v>0</v>
      </c>
      <c r="J422" s="155">
        <v>0</v>
      </c>
      <c r="K422" s="155">
        <v>0</v>
      </c>
      <c r="L422" s="156">
        <v>0</v>
      </c>
      <c r="M422" s="157">
        <v>0</v>
      </c>
    </row>
    <row r="423" spans="1:13">
      <c r="A423" s="152">
        <v>37</v>
      </c>
      <c r="B423" s="153" t="s">
        <v>77</v>
      </c>
      <c r="C423" s="154">
        <v>2014</v>
      </c>
      <c r="D423" s="155">
        <v>0</v>
      </c>
      <c r="E423" s="155">
        <v>0</v>
      </c>
      <c r="F423" s="155">
        <v>0</v>
      </c>
      <c r="G423" s="155">
        <v>0</v>
      </c>
      <c r="H423" s="155">
        <v>0</v>
      </c>
      <c r="I423" s="155">
        <v>0</v>
      </c>
      <c r="J423" s="155">
        <v>0</v>
      </c>
      <c r="K423" s="155">
        <v>0</v>
      </c>
      <c r="L423" s="156">
        <v>0</v>
      </c>
      <c r="M423" s="157">
        <v>0</v>
      </c>
    </row>
    <row r="424" spans="1:13">
      <c r="A424" s="158">
        <v>37</v>
      </c>
      <c r="B424" s="159" t="s">
        <v>77</v>
      </c>
      <c r="C424" s="160">
        <v>2015</v>
      </c>
      <c r="D424" s="161">
        <v>0</v>
      </c>
      <c r="E424" s="161">
        <v>0</v>
      </c>
      <c r="F424" s="161">
        <v>0</v>
      </c>
      <c r="G424" s="161">
        <v>0</v>
      </c>
      <c r="H424" s="161">
        <v>0</v>
      </c>
      <c r="I424" s="161">
        <v>0</v>
      </c>
      <c r="J424" s="161">
        <v>0</v>
      </c>
      <c r="K424" s="161">
        <v>0</v>
      </c>
      <c r="L424" s="162">
        <v>0</v>
      </c>
      <c r="M424" s="163">
        <v>0</v>
      </c>
    </row>
    <row r="425" spans="1:13">
      <c r="A425" s="158">
        <v>37</v>
      </c>
      <c r="B425" s="159" t="s">
        <v>77</v>
      </c>
      <c r="C425" s="160">
        <v>2016</v>
      </c>
      <c r="D425" s="161">
        <v>0</v>
      </c>
      <c r="E425" s="161">
        <v>0</v>
      </c>
      <c r="F425" s="161">
        <v>0</v>
      </c>
      <c r="G425" s="161">
        <v>0</v>
      </c>
      <c r="H425" s="161">
        <v>-20</v>
      </c>
      <c r="I425" s="161">
        <v>6070</v>
      </c>
      <c r="J425" s="161">
        <v>0</v>
      </c>
      <c r="K425" s="161">
        <v>0</v>
      </c>
      <c r="L425" s="162">
        <v>0</v>
      </c>
      <c r="M425" s="163">
        <v>0</v>
      </c>
    </row>
    <row r="426" spans="1:13">
      <c r="A426" s="152">
        <v>37</v>
      </c>
      <c r="B426" s="153" t="s">
        <v>77</v>
      </c>
      <c r="C426" s="154">
        <v>2017</v>
      </c>
      <c r="D426" s="155">
        <v>0</v>
      </c>
      <c r="E426" s="155">
        <v>0</v>
      </c>
      <c r="F426" s="155">
        <v>0</v>
      </c>
      <c r="G426" s="155">
        <v>0</v>
      </c>
      <c r="H426" s="155">
        <v>38007</v>
      </c>
      <c r="I426" s="155">
        <v>1781.95</v>
      </c>
      <c r="J426" s="155">
        <v>0</v>
      </c>
      <c r="K426" s="155">
        <v>0</v>
      </c>
      <c r="L426" s="156">
        <v>0</v>
      </c>
      <c r="M426" s="157">
        <v>0</v>
      </c>
    </row>
    <row r="427" spans="1:13">
      <c r="A427" s="152">
        <v>37</v>
      </c>
      <c r="B427" s="153" t="s">
        <v>77</v>
      </c>
      <c r="C427" s="154">
        <v>2018</v>
      </c>
      <c r="D427" s="155">
        <v>0</v>
      </c>
      <c r="E427" s="155">
        <v>0</v>
      </c>
      <c r="F427" s="155">
        <v>0</v>
      </c>
      <c r="G427" s="155">
        <v>0</v>
      </c>
      <c r="H427" s="155">
        <v>-1299.05</v>
      </c>
      <c r="I427" s="155">
        <v>1438</v>
      </c>
      <c r="J427" s="155">
        <v>0</v>
      </c>
      <c r="K427" s="155">
        <v>0</v>
      </c>
      <c r="L427" s="156">
        <v>0</v>
      </c>
      <c r="M427" s="157">
        <v>0</v>
      </c>
    </row>
    <row r="428" spans="1:13">
      <c r="A428" s="152">
        <v>37</v>
      </c>
      <c r="B428" s="153" t="s">
        <v>77</v>
      </c>
      <c r="C428" s="154">
        <v>2019</v>
      </c>
      <c r="D428" s="155">
        <v>0</v>
      </c>
      <c r="E428" s="155">
        <v>0</v>
      </c>
      <c r="F428" s="155">
        <v>0</v>
      </c>
      <c r="G428" s="155">
        <v>0</v>
      </c>
      <c r="H428" s="155">
        <v>24301</v>
      </c>
      <c r="I428" s="155">
        <v>6529</v>
      </c>
      <c r="J428" s="155">
        <v>80</v>
      </c>
      <c r="K428" s="155">
        <v>0</v>
      </c>
      <c r="L428" s="156">
        <v>0</v>
      </c>
      <c r="M428" s="157">
        <v>0</v>
      </c>
    </row>
    <row r="429" spans="1:13">
      <c r="A429" s="152">
        <v>37</v>
      </c>
      <c r="B429" s="153" t="s">
        <v>77</v>
      </c>
      <c r="C429" s="154">
        <v>2020</v>
      </c>
      <c r="D429" s="155">
        <v>0</v>
      </c>
      <c r="E429" s="155">
        <v>0</v>
      </c>
      <c r="F429" s="155">
        <v>0</v>
      </c>
      <c r="G429" s="155">
        <v>0</v>
      </c>
      <c r="H429" s="155">
        <v>161898</v>
      </c>
      <c r="I429" s="155">
        <v>27331.1</v>
      </c>
      <c r="J429" s="155">
        <v>20904</v>
      </c>
      <c r="K429" s="155">
        <v>-926</v>
      </c>
      <c r="L429" s="156">
        <v>1</v>
      </c>
      <c r="M429" s="157">
        <v>0</v>
      </c>
    </row>
    <row r="430" spans="1:13">
      <c r="A430" s="152">
        <v>37</v>
      </c>
      <c r="B430" s="153" t="s">
        <v>77</v>
      </c>
      <c r="C430" s="154">
        <v>2021</v>
      </c>
      <c r="D430" s="155">
        <v>0</v>
      </c>
      <c r="E430" s="155">
        <v>0</v>
      </c>
      <c r="F430" s="155">
        <v>0</v>
      </c>
      <c r="G430" s="155">
        <v>0</v>
      </c>
      <c r="H430" s="155">
        <v>178902</v>
      </c>
      <c r="I430" s="155">
        <v>24935</v>
      </c>
      <c r="J430" s="155">
        <v>8827</v>
      </c>
      <c r="K430" s="155">
        <v>308</v>
      </c>
      <c r="L430" s="156">
        <v>-4</v>
      </c>
      <c r="M430" s="157">
        <v>-1</v>
      </c>
    </row>
    <row r="431" spans="1:13">
      <c r="A431" s="152">
        <v>37</v>
      </c>
      <c r="B431" s="153" t="s">
        <v>77</v>
      </c>
      <c r="C431" s="154">
        <v>2022</v>
      </c>
      <c r="D431" s="155">
        <v>59877600</v>
      </c>
      <c r="E431" s="155">
        <v>341117000</v>
      </c>
      <c r="F431" s="155">
        <v>2519000</v>
      </c>
      <c r="G431" s="155">
        <v>18412000</v>
      </c>
      <c r="H431" s="155">
        <v>2939262.85</v>
      </c>
      <c r="I431" s="155">
        <v>348826.6</v>
      </c>
      <c r="J431" s="155">
        <v>174511.35</v>
      </c>
      <c r="K431" s="155">
        <v>13563.95</v>
      </c>
      <c r="L431" s="156">
        <v>1056</v>
      </c>
      <c r="M431" s="157">
        <v>65</v>
      </c>
    </row>
    <row r="432" spans="1:13">
      <c r="A432" s="152">
        <v>38</v>
      </c>
      <c r="B432" s="153" t="s">
        <v>153</v>
      </c>
      <c r="C432" s="154">
        <v>2006</v>
      </c>
      <c r="D432" s="155">
        <v>0</v>
      </c>
      <c r="E432" s="155">
        <v>0</v>
      </c>
      <c r="F432" s="155">
        <v>0</v>
      </c>
      <c r="G432" s="155">
        <v>0</v>
      </c>
      <c r="H432" s="155">
        <v>0</v>
      </c>
      <c r="I432" s="155">
        <v>0</v>
      </c>
      <c r="J432" s="155">
        <v>0</v>
      </c>
      <c r="K432" s="155">
        <v>0</v>
      </c>
      <c r="L432" s="156">
        <v>0</v>
      </c>
      <c r="M432" s="157">
        <v>0</v>
      </c>
    </row>
    <row r="433" spans="1:13">
      <c r="A433" s="152">
        <v>38</v>
      </c>
      <c r="B433" s="153" t="s">
        <v>153</v>
      </c>
      <c r="C433" s="154">
        <v>2008</v>
      </c>
      <c r="D433" s="155">
        <v>0</v>
      </c>
      <c r="E433" s="155">
        <v>0</v>
      </c>
      <c r="F433" s="155">
        <v>0</v>
      </c>
      <c r="G433" s="155">
        <v>0</v>
      </c>
      <c r="H433" s="155">
        <v>-302</v>
      </c>
      <c r="I433" s="155">
        <v>0</v>
      </c>
      <c r="J433" s="155">
        <v>0</v>
      </c>
      <c r="K433" s="155">
        <v>0</v>
      </c>
      <c r="L433" s="156">
        <v>0</v>
      </c>
      <c r="M433" s="157">
        <v>0</v>
      </c>
    </row>
    <row r="434" spans="1:13">
      <c r="A434" s="152">
        <v>38</v>
      </c>
      <c r="B434" s="153" t="s">
        <v>153</v>
      </c>
      <c r="C434" s="154">
        <v>2016</v>
      </c>
      <c r="D434" s="155">
        <v>0</v>
      </c>
      <c r="E434" s="155">
        <v>0</v>
      </c>
      <c r="F434" s="155">
        <v>0</v>
      </c>
      <c r="G434" s="155">
        <v>0</v>
      </c>
      <c r="H434" s="155">
        <v>0</v>
      </c>
      <c r="I434" s="155">
        <v>0</v>
      </c>
      <c r="J434" s="155">
        <v>0</v>
      </c>
      <c r="K434" s="155">
        <v>0</v>
      </c>
      <c r="L434" s="156">
        <v>0</v>
      </c>
      <c r="M434" s="157">
        <v>0</v>
      </c>
    </row>
    <row r="435" spans="1:13">
      <c r="A435" s="152">
        <v>38</v>
      </c>
      <c r="B435" s="153" t="s">
        <v>153</v>
      </c>
      <c r="C435" s="154">
        <v>2017</v>
      </c>
      <c r="D435" s="155">
        <v>0</v>
      </c>
      <c r="E435" s="155">
        <v>0</v>
      </c>
      <c r="F435" s="155">
        <v>0</v>
      </c>
      <c r="G435" s="155">
        <v>0</v>
      </c>
      <c r="H435" s="155">
        <v>0</v>
      </c>
      <c r="I435" s="155">
        <v>0</v>
      </c>
      <c r="J435" s="155">
        <v>0</v>
      </c>
      <c r="K435" s="155">
        <v>0</v>
      </c>
      <c r="L435" s="156">
        <v>0</v>
      </c>
      <c r="M435" s="157">
        <v>0</v>
      </c>
    </row>
    <row r="436" spans="1:13">
      <c r="A436" s="152">
        <v>38</v>
      </c>
      <c r="B436" s="153" t="s">
        <v>153</v>
      </c>
      <c r="C436" s="154">
        <v>2018</v>
      </c>
      <c r="D436" s="155">
        <v>0</v>
      </c>
      <c r="E436" s="155">
        <v>0</v>
      </c>
      <c r="F436" s="155">
        <v>0</v>
      </c>
      <c r="G436" s="155">
        <v>0</v>
      </c>
      <c r="H436" s="155">
        <v>0</v>
      </c>
      <c r="I436" s="155">
        <v>0</v>
      </c>
      <c r="J436" s="155">
        <v>0</v>
      </c>
      <c r="K436" s="155">
        <v>0</v>
      </c>
      <c r="L436" s="156">
        <v>0</v>
      </c>
      <c r="M436" s="157">
        <v>0</v>
      </c>
    </row>
    <row r="437" spans="1:13">
      <c r="A437" s="152">
        <v>38</v>
      </c>
      <c r="B437" s="153" t="s">
        <v>153</v>
      </c>
      <c r="C437" s="154">
        <v>2019</v>
      </c>
      <c r="D437" s="155">
        <v>0</v>
      </c>
      <c r="E437" s="155">
        <v>0</v>
      </c>
      <c r="F437" s="155">
        <v>0</v>
      </c>
      <c r="G437" s="155">
        <v>0</v>
      </c>
      <c r="H437" s="155">
        <v>8841</v>
      </c>
      <c r="I437" s="155">
        <v>-5079</v>
      </c>
      <c r="J437" s="155">
        <v>0</v>
      </c>
      <c r="K437" s="155">
        <v>0</v>
      </c>
      <c r="L437" s="156">
        <v>0</v>
      </c>
      <c r="M437" s="157">
        <v>0</v>
      </c>
    </row>
    <row r="438" spans="1:13">
      <c r="A438" s="152">
        <v>38</v>
      </c>
      <c r="B438" s="153" t="s">
        <v>153</v>
      </c>
      <c r="C438" s="154">
        <v>2020</v>
      </c>
      <c r="D438" s="155">
        <v>0</v>
      </c>
      <c r="E438" s="155">
        <v>0</v>
      </c>
      <c r="F438" s="155">
        <v>0</v>
      </c>
      <c r="G438" s="155">
        <v>0</v>
      </c>
      <c r="H438" s="155">
        <v>3288</v>
      </c>
      <c r="I438" s="155">
        <v>52817</v>
      </c>
      <c r="J438" s="155">
        <v>4312</v>
      </c>
      <c r="K438" s="155">
        <v>245</v>
      </c>
      <c r="L438" s="156">
        <v>0</v>
      </c>
      <c r="M438" s="157">
        <v>0</v>
      </c>
    </row>
    <row r="439" spans="1:13">
      <c r="A439" s="152">
        <v>38</v>
      </c>
      <c r="B439" s="153" t="s">
        <v>153</v>
      </c>
      <c r="C439" s="154">
        <v>2021</v>
      </c>
      <c r="D439" s="155">
        <v>0</v>
      </c>
      <c r="E439" s="155">
        <v>0</v>
      </c>
      <c r="F439" s="155">
        <v>0</v>
      </c>
      <c r="G439" s="155">
        <v>0</v>
      </c>
      <c r="H439" s="155">
        <v>177519</v>
      </c>
      <c r="I439" s="155">
        <v>68595</v>
      </c>
      <c r="J439" s="155">
        <v>11004</v>
      </c>
      <c r="K439" s="155">
        <v>2781</v>
      </c>
      <c r="L439" s="156">
        <v>0</v>
      </c>
      <c r="M439" s="157">
        <v>0</v>
      </c>
    </row>
    <row r="440" spans="1:13">
      <c r="A440" s="152">
        <v>38</v>
      </c>
      <c r="B440" s="153" t="s">
        <v>153</v>
      </c>
      <c r="C440" s="154">
        <v>2022</v>
      </c>
      <c r="D440" s="155">
        <v>45331800</v>
      </c>
      <c r="E440" s="155">
        <v>253671000</v>
      </c>
      <c r="F440" s="155">
        <v>1291900</v>
      </c>
      <c r="G440" s="155">
        <v>26934000</v>
      </c>
      <c r="H440" s="155">
        <v>2123271.0699999998</v>
      </c>
      <c r="I440" s="155">
        <v>293094.73</v>
      </c>
      <c r="J440" s="155">
        <v>89175.360000000001</v>
      </c>
      <c r="K440" s="155">
        <v>19829.689999999999</v>
      </c>
      <c r="L440" s="156">
        <v>777</v>
      </c>
      <c r="M440" s="157">
        <v>44</v>
      </c>
    </row>
    <row r="441" spans="1:13">
      <c r="A441" s="152">
        <v>39</v>
      </c>
      <c r="B441" s="153" t="s">
        <v>161</v>
      </c>
      <c r="C441" s="154">
        <v>1999</v>
      </c>
      <c r="D441" s="155">
        <v>0</v>
      </c>
      <c r="E441" s="155">
        <v>0</v>
      </c>
      <c r="F441" s="155">
        <v>0</v>
      </c>
      <c r="G441" s="155">
        <v>0</v>
      </c>
      <c r="H441" s="155">
        <v>-2764.8</v>
      </c>
      <c r="I441" s="155">
        <v>0</v>
      </c>
      <c r="J441" s="155">
        <v>0</v>
      </c>
      <c r="K441" s="155">
        <v>0</v>
      </c>
      <c r="L441" s="156">
        <v>1</v>
      </c>
      <c r="M441" s="157">
        <v>0</v>
      </c>
    </row>
    <row r="442" spans="1:13">
      <c r="A442" s="152">
        <v>39</v>
      </c>
      <c r="B442" s="153" t="s">
        <v>161</v>
      </c>
      <c r="C442" s="154">
        <v>2016</v>
      </c>
      <c r="D442" s="155">
        <v>0</v>
      </c>
      <c r="E442" s="155">
        <v>0</v>
      </c>
      <c r="F442" s="155">
        <v>0</v>
      </c>
      <c r="G442" s="155">
        <v>0</v>
      </c>
      <c r="H442" s="155">
        <v>0</v>
      </c>
      <c r="I442" s="155">
        <v>0</v>
      </c>
      <c r="J442" s="155">
        <v>0</v>
      </c>
      <c r="K442" s="155">
        <v>0</v>
      </c>
      <c r="L442" s="156">
        <v>0</v>
      </c>
      <c r="M442" s="157">
        <v>0</v>
      </c>
    </row>
    <row r="443" spans="1:13">
      <c r="A443" s="158">
        <v>39</v>
      </c>
      <c r="B443" s="159" t="s">
        <v>161</v>
      </c>
      <c r="C443" s="160">
        <v>2017</v>
      </c>
      <c r="D443" s="161">
        <v>0</v>
      </c>
      <c r="E443" s="161">
        <v>0</v>
      </c>
      <c r="F443" s="161">
        <v>0</v>
      </c>
      <c r="G443" s="161">
        <v>0</v>
      </c>
      <c r="H443" s="161">
        <v>3743</v>
      </c>
      <c r="I443" s="161">
        <v>6210</v>
      </c>
      <c r="J443" s="161">
        <v>0</v>
      </c>
      <c r="K443" s="161">
        <v>0</v>
      </c>
      <c r="L443" s="162">
        <v>0</v>
      </c>
      <c r="M443" s="163">
        <v>0</v>
      </c>
    </row>
    <row r="444" spans="1:13">
      <c r="A444" s="158">
        <v>39</v>
      </c>
      <c r="B444" s="159" t="s">
        <v>161</v>
      </c>
      <c r="C444" s="160">
        <v>2018</v>
      </c>
      <c r="D444" s="161">
        <v>0</v>
      </c>
      <c r="E444" s="161">
        <v>0</v>
      </c>
      <c r="F444" s="161">
        <v>0</v>
      </c>
      <c r="G444" s="161">
        <v>0</v>
      </c>
      <c r="H444" s="161">
        <v>-4363</v>
      </c>
      <c r="I444" s="161">
        <v>0</v>
      </c>
      <c r="J444" s="161">
        <v>0</v>
      </c>
      <c r="K444" s="161">
        <v>0</v>
      </c>
      <c r="L444" s="162">
        <v>0</v>
      </c>
      <c r="M444" s="163">
        <v>0</v>
      </c>
    </row>
    <row r="445" spans="1:13">
      <c r="A445" s="158">
        <v>39</v>
      </c>
      <c r="B445" s="159" t="s">
        <v>161</v>
      </c>
      <c r="C445" s="160">
        <v>2019</v>
      </c>
      <c r="D445" s="161">
        <v>0</v>
      </c>
      <c r="E445" s="161">
        <v>0</v>
      </c>
      <c r="F445" s="161">
        <v>0</v>
      </c>
      <c r="G445" s="161">
        <v>0</v>
      </c>
      <c r="H445" s="161">
        <v>5207</v>
      </c>
      <c r="I445" s="161">
        <v>-4276</v>
      </c>
      <c r="J445" s="161">
        <v>40</v>
      </c>
      <c r="K445" s="161">
        <v>75</v>
      </c>
      <c r="L445" s="162">
        <v>0</v>
      </c>
      <c r="M445" s="163">
        <v>1</v>
      </c>
    </row>
    <row r="446" spans="1:13">
      <c r="A446" s="158">
        <v>39</v>
      </c>
      <c r="B446" s="159" t="s">
        <v>161</v>
      </c>
      <c r="C446" s="160">
        <v>2020</v>
      </c>
      <c r="D446" s="161">
        <v>0</v>
      </c>
      <c r="E446" s="161">
        <v>0</v>
      </c>
      <c r="F446" s="161">
        <v>0</v>
      </c>
      <c r="G446" s="161">
        <v>0</v>
      </c>
      <c r="H446" s="161">
        <v>47688</v>
      </c>
      <c r="I446" s="161">
        <v>6686</v>
      </c>
      <c r="J446" s="161">
        <v>-41872</v>
      </c>
      <c r="K446" s="161">
        <v>-743</v>
      </c>
      <c r="L446" s="162">
        <v>0</v>
      </c>
      <c r="M446" s="163">
        <v>1</v>
      </c>
    </row>
    <row r="447" spans="1:13">
      <c r="A447" s="158">
        <v>39</v>
      </c>
      <c r="B447" s="159" t="s">
        <v>161</v>
      </c>
      <c r="C447" s="160">
        <v>2021</v>
      </c>
      <c r="D447" s="161">
        <v>0</v>
      </c>
      <c r="E447" s="161">
        <v>0</v>
      </c>
      <c r="F447" s="161">
        <v>0</v>
      </c>
      <c r="G447" s="161">
        <v>0</v>
      </c>
      <c r="H447" s="161">
        <v>75482</v>
      </c>
      <c r="I447" s="161">
        <v>11012</v>
      </c>
      <c r="J447" s="161">
        <v>3833</v>
      </c>
      <c r="K447" s="161">
        <v>1142</v>
      </c>
      <c r="L447" s="162">
        <v>1</v>
      </c>
      <c r="M447" s="163">
        <v>1</v>
      </c>
    </row>
    <row r="448" spans="1:13">
      <c r="A448" s="158">
        <v>39</v>
      </c>
      <c r="B448" s="159" t="s">
        <v>161</v>
      </c>
      <c r="C448" s="160">
        <v>2022</v>
      </c>
      <c r="D448" s="161">
        <v>36520200</v>
      </c>
      <c r="E448" s="161">
        <v>219951100</v>
      </c>
      <c r="F448" s="161">
        <v>1410500</v>
      </c>
      <c r="G448" s="161">
        <v>8761500</v>
      </c>
      <c r="H448" s="161">
        <v>1869822.45</v>
      </c>
      <c r="I448" s="161">
        <v>276146.55</v>
      </c>
      <c r="J448" s="161">
        <v>97747.65</v>
      </c>
      <c r="K448" s="161">
        <v>6449.75</v>
      </c>
      <c r="L448" s="162">
        <v>588</v>
      </c>
      <c r="M448" s="163">
        <v>44</v>
      </c>
    </row>
    <row r="449" spans="1:13">
      <c r="A449" s="152">
        <v>40</v>
      </c>
      <c r="B449" s="153" t="s">
        <v>134</v>
      </c>
      <c r="C449" s="154">
        <v>1998</v>
      </c>
      <c r="D449" s="155">
        <v>0</v>
      </c>
      <c r="E449" s="155">
        <v>0</v>
      </c>
      <c r="F449" s="155">
        <v>0</v>
      </c>
      <c r="G449" s="155">
        <v>0</v>
      </c>
      <c r="H449" s="155">
        <v>0</v>
      </c>
      <c r="I449" s="155">
        <v>0</v>
      </c>
      <c r="J449" s="155">
        <v>0</v>
      </c>
      <c r="K449" s="155">
        <v>0</v>
      </c>
      <c r="L449" s="156">
        <v>0</v>
      </c>
      <c r="M449" s="157">
        <v>0</v>
      </c>
    </row>
    <row r="450" spans="1:13">
      <c r="A450" s="158">
        <v>40</v>
      </c>
      <c r="B450" s="159" t="s">
        <v>134</v>
      </c>
      <c r="C450" s="160">
        <v>2013</v>
      </c>
      <c r="D450" s="161">
        <v>0</v>
      </c>
      <c r="E450" s="161">
        <v>0</v>
      </c>
      <c r="F450" s="161">
        <v>0</v>
      </c>
      <c r="G450" s="161">
        <v>0</v>
      </c>
      <c r="H450" s="161">
        <v>0</v>
      </c>
      <c r="I450" s="161">
        <v>0</v>
      </c>
      <c r="J450" s="161">
        <v>0</v>
      </c>
      <c r="K450" s="161">
        <v>0</v>
      </c>
      <c r="L450" s="162">
        <v>0</v>
      </c>
      <c r="M450" s="163">
        <v>0</v>
      </c>
    </row>
    <row r="451" spans="1:13">
      <c r="A451" s="152">
        <v>40</v>
      </c>
      <c r="B451" s="153" t="s">
        <v>134</v>
      </c>
      <c r="C451" s="154">
        <v>2015</v>
      </c>
      <c r="D451" s="155">
        <v>0</v>
      </c>
      <c r="E451" s="155">
        <v>0</v>
      </c>
      <c r="F451" s="155">
        <v>0</v>
      </c>
      <c r="G451" s="155">
        <v>0</v>
      </c>
      <c r="H451" s="155">
        <v>0</v>
      </c>
      <c r="I451" s="155">
        <v>0</v>
      </c>
      <c r="J451" s="155">
        <v>0</v>
      </c>
      <c r="K451" s="155">
        <v>0</v>
      </c>
      <c r="L451" s="156">
        <v>0</v>
      </c>
      <c r="M451" s="157">
        <v>0</v>
      </c>
    </row>
    <row r="452" spans="1:13">
      <c r="A452" s="152">
        <v>40</v>
      </c>
      <c r="B452" s="153" t="s">
        <v>134</v>
      </c>
      <c r="C452" s="154">
        <v>2016</v>
      </c>
      <c r="D452" s="155">
        <v>0</v>
      </c>
      <c r="E452" s="155">
        <v>0</v>
      </c>
      <c r="F452" s="155">
        <v>0</v>
      </c>
      <c r="G452" s="155">
        <v>0</v>
      </c>
      <c r="H452" s="155">
        <v>0</v>
      </c>
      <c r="I452" s="155">
        <v>0</v>
      </c>
      <c r="J452" s="155">
        <v>0</v>
      </c>
      <c r="K452" s="155">
        <v>0</v>
      </c>
      <c r="L452" s="156">
        <v>0</v>
      </c>
      <c r="M452" s="157">
        <v>0</v>
      </c>
    </row>
    <row r="453" spans="1:13">
      <c r="A453" s="158">
        <v>40</v>
      </c>
      <c r="B453" s="159" t="s">
        <v>134</v>
      </c>
      <c r="C453" s="160">
        <v>2017</v>
      </c>
      <c r="D453" s="161">
        <v>0</v>
      </c>
      <c r="E453" s="161">
        <v>0</v>
      </c>
      <c r="F453" s="161">
        <v>0</v>
      </c>
      <c r="G453" s="161">
        <v>0</v>
      </c>
      <c r="H453" s="161">
        <v>1375</v>
      </c>
      <c r="I453" s="161">
        <v>0</v>
      </c>
      <c r="J453" s="161">
        <v>0</v>
      </c>
      <c r="K453" s="161">
        <v>0</v>
      </c>
      <c r="L453" s="162">
        <v>0</v>
      </c>
      <c r="M453" s="163">
        <v>0</v>
      </c>
    </row>
    <row r="454" spans="1:13">
      <c r="A454" s="158">
        <v>40</v>
      </c>
      <c r="B454" s="159" t="s">
        <v>134</v>
      </c>
      <c r="C454" s="160">
        <v>2018</v>
      </c>
      <c r="D454" s="161">
        <v>0</v>
      </c>
      <c r="E454" s="161">
        <v>0</v>
      </c>
      <c r="F454" s="161">
        <v>0</v>
      </c>
      <c r="G454" s="161">
        <v>0</v>
      </c>
      <c r="H454" s="161">
        <v>-2392</v>
      </c>
      <c r="I454" s="161">
        <v>8</v>
      </c>
      <c r="J454" s="161">
        <v>0</v>
      </c>
      <c r="K454" s="161">
        <v>-48</v>
      </c>
      <c r="L454" s="162">
        <v>0</v>
      </c>
      <c r="M454" s="163">
        <v>0</v>
      </c>
    </row>
    <row r="455" spans="1:13">
      <c r="A455" s="158">
        <v>40</v>
      </c>
      <c r="B455" s="159" t="s">
        <v>134</v>
      </c>
      <c r="C455" s="160">
        <v>2019</v>
      </c>
      <c r="D455" s="161">
        <v>0</v>
      </c>
      <c r="E455" s="161">
        <v>0</v>
      </c>
      <c r="F455" s="161">
        <v>0</v>
      </c>
      <c r="G455" s="161">
        <v>0</v>
      </c>
      <c r="H455" s="161">
        <v>61179</v>
      </c>
      <c r="I455" s="161">
        <v>19647</v>
      </c>
      <c r="J455" s="161">
        <v>952</v>
      </c>
      <c r="K455" s="161">
        <v>52</v>
      </c>
      <c r="L455" s="162">
        <v>0</v>
      </c>
      <c r="M455" s="163">
        <v>0</v>
      </c>
    </row>
    <row r="456" spans="1:13">
      <c r="A456" s="158">
        <v>40</v>
      </c>
      <c r="B456" s="159" t="s">
        <v>134</v>
      </c>
      <c r="C456" s="160">
        <v>2020</v>
      </c>
      <c r="D456" s="161">
        <v>0</v>
      </c>
      <c r="E456" s="161">
        <v>0</v>
      </c>
      <c r="F456" s="161">
        <v>0</v>
      </c>
      <c r="G456" s="161">
        <v>0</v>
      </c>
      <c r="H456" s="161">
        <v>96341</v>
      </c>
      <c r="I456" s="161">
        <v>34299</v>
      </c>
      <c r="J456" s="161">
        <v>8066</v>
      </c>
      <c r="K456" s="161">
        <v>1196</v>
      </c>
      <c r="L456" s="162">
        <v>3</v>
      </c>
      <c r="M456" s="163">
        <v>0</v>
      </c>
    </row>
    <row r="457" spans="1:13">
      <c r="A457" s="158">
        <v>40</v>
      </c>
      <c r="B457" s="159" t="s">
        <v>134</v>
      </c>
      <c r="C457" s="160">
        <v>2021</v>
      </c>
      <c r="D457" s="161">
        <v>0</v>
      </c>
      <c r="E457" s="161">
        <v>0</v>
      </c>
      <c r="F457" s="161">
        <v>0</v>
      </c>
      <c r="G457" s="161">
        <v>0</v>
      </c>
      <c r="H457" s="161">
        <v>85980</v>
      </c>
      <c r="I457" s="161">
        <v>8095</v>
      </c>
      <c r="J457" s="161">
        <v>-2</v>
      </c>
      <c r="K457" s="161">
        <v>265</v>
      </c>
      <c r="L457" s="162">
        <v>17</v>
      </c>
      <c r="M457" s="163">
        <v>-2</v>
      </c>
    </row>
    <row r="458" spans="1:13">
      <c r="A458" s="158">
        <v>40</v>
      </c>
      <c r="B458" s="159" t="s">
        <v>134</v>
      </c>
      <c r="C458" s="160">
        <v>2022</v>
      </c>
      <c r="D458" s="161">
        <v>37529600</v>
      </c>
      <c r="E458" s="161">
        <v>262078100</v>
      </c>
      <c r="F458" s="161">
        <v>76000</v>
      </c>
      <c r="G458" s="161">
        <v>7422000</v>
      </c>
      <c r="H458" s="161">
        <v>1794766.45</v>
      </c>
      <c r="I458" s="161">
        <v>276824.75</v>
      </c>
      <c r="J458" s="161">
        <v>5266.8</v>
      </c>
      <c r="K458" s="161">
        <v>5490.55</v>
      </c>
      <c r="L458" s="162">
        <v>651</v>
      </c>
      <c r="M458" s="163">
        <v>31</v>
      </c>
    </row>
    <row r="459" spans="1:13">
      <c r="A459" s="158">
        <v>41</v>
      </c>
      <c r="B459" s="159" t="s">
        <v>154</v>
      </c>
      <c r="C459" s="160">
        <v>2015</v>
      </c>
      <c r="D459" s="161">
        <v>0</v>
      </c>
      <c r="E459" s="161">
        <v>0</v>
      </c>
      <c r="F459" s="161">
        <v>0</v>
      </c>
      <c r="G459" s="161">
        <v>0</v>
      </c>
      <c r="H459" s="161">
        <v>0</v>
      </c>
      <c r="I459" s="161">
        <v>0</v>
      </c>
      <c r="J459" s="161">
        <v>0</v>
      </c>
      <c r="K459" s="161">
        <v>0</v>
      </c>
      <c r="L459" s="162">
        <v>0</v>
      </c>
      <c r="M459" s="163">
        <v>0</v>
      </c>
    </row>
    <row r="460" spans="1:13">
      <c r="A460" s="152">
        <v>41</v>
      </c>
      <c r="B460" s="153" t="s">
        <v>154</v>
      </c>
      <c r="C460" s="154">
        <v>2017</v>
      </c>
      <c r="D460" s="155">
        <v>0</v>
      </c>
      <c r="E460" s="155">
        <v>0</v>
      </c>
      <c r="F460" s="155">
        <v>0</v>
      </c>
      <c r="G460" s="155">
        <v>0</v>
      </c>
      <c r="H460" s="155">
        <v>0</v>
      </c>
      <c r="I460" s="155">
        <v>0</v>
      </c>
      <c r="J460" s="155">
        <v>0</v>
      </c>
      <c r="K460" s="155">
        <v>0</v>
      </c>
      <c r="L460" s="156">
        <v>0</v>
      </c>
      <c r="M460" s="157">
        <v>0</v>
      </c>
    </row>
    <row r="461" spans="1:13">
      <c r="A461" s="152">
        <v>41</v>
      </c>
      <c r="B461" s="153" t="s">
        <v>154</v>
      </c>
      <c r="C461" s="154">
        <v>2018</v>
      </c>
      <c r="D461" s="155">
        <v>0</v>
      </c>
      <c r="E461" s="155">
        <v>0</v>
      </c>
      <c r="F461" s="155">
        <v>0</v>
      </c>
      <c r="G461" s="155">
        <v>0</v>
      </c>
      <c r="H461" s="155">
        <v>2790</v>
      </c>
      <c r="I461" s="155">
        <v>-6</v>
      </c>
      <c r="J461" s="155">
        <v>0</v>
      </c>
      <c r="K461" s="155">
        <v>0</v>
      </c>
      <c r="L461" s="156">
        <v>0</v>
      </c>
      <c r="M461" s="157">
        <v>0</v>
      </c>
    </row>
    <row r="462" spans="1:13">
      <c r="A462" s="152">
        <v>41</v>
      </c>
      <c r="B462" s="153" t="s">
        <v>154</v>
      </c>
      <c r="C462" s="154">
        <v>2019</v>
      </c>
      <c r="D462" s="155">
        <v>0</v>
      </c>
      <c r="E462" s="155">
        <v>0</v>
      </c>
      <c r="F462" s="155">
        <v>0</v>
      </c>
      <c r="G462" s="155">
        <v>0</v>
      </c>
      <c r="H462" s="155">
        <v>-1183</v>
      </c>
      <c r="I462" s="155">
        <v>5306</v>
      </c>
      <c r="J462" s="155">
        <v>0</v>
      </c>
      <c r="K462" s="155">
        <v>0</v>
      </c>
      <c r="L462" s="156">
        <v>0</v>
      </c>
      <c r="M462" s="157">
        <v>0</v>
      </c>
    </row>
    <row r="463" spans="1:13">
      <c r="A463" s="152">
        <v>41</v>
      </c>
      <c r="B463" s="153" t="s">
        <v>154</v>
      </c>
      <c r="C463" s="154">
        <v>2020</v>
      </c>
      <c r="D463" s="155">
        <v>0</v>
      </c>
      <c r="E463" s="155">
        <v>0</v>
      </c>
      <c r="F463" s="155">
        <v>0</v>
      </c>
      <c r="G463" s="155">
        <v>0</v>
      </c>
      <c r="H463" s="155">
        <v>65694</v>
      </c>
      <c r="I463" s="155">
        <v>13814</v>
      </c>
      <c r="J463" s="155">
        <v>18216</v>
      </c>
      <c r="K463" s="155">
        <v>250</v>
      </c>
      <c r="L463" s="156">
        <v>-3</v>
      </c>
      <c r="M463" s="157">
        <v>1</v>
      </c>
    </row>
    <row r="464" spans="1:13">
      <c r="A464" s="152">
        <v>41</v>
      </c>
      <c r="B464" s="153" t="s">
        <v>154</v>
      </c>
      <c r="C464" s="154">
        <v>2021</v>
      </c>
      <c r="D464" s="155">
        <v>0</v>
      </c>
      <c r="E464" s="155">
        <v>0</v>
      </c>
      <c r="F464" s="155">
        <v>0</v>
      </c>
      <c r="G464" s="155">
        <v>0</v>
      </c>
      <c r="H464" s="155">
        <v>38548</v>
      </c>
      <c r="I464" s="155">
        <v>3923.05</v>
      </c>
      <c r="J464" s="155">
        <v>-2849</v>
      </c>
      <c r="K464" s="155">
        <v>-22</v>
      </c>
      <c r="L464" s="156">
        <v>-2</v>
      </c>
      <c r="M464" s="157">
        <v>0</v>
      </c>
    </row>
    <row r="465" spans="1:13">
      <c r="A465" s="152">
        <v>41</v>
      </c>
      <c r="B465" s="153" t="s">
        <v>154</v>
      </c>
      <c r="C465" s="154">
        <v>2022</v>
      </c>
      <c r="D465" s="155">
        <v>15588900</v>
      </c>
      <c r="E465" s="155">
        <v>106442000</v>
      </c>
      <c r="F465" s="155">
        <v>171300</v>
      </c>
      <c r="G465" s="155">
        <v>710000</v>
      </c>
      <c r="H465" s="155">
        <v>751670.3</v>
      </c>
      <c r="I465" s="155">
        <v>105659.75</v>
      </c>
      <c r="J465" s="155">
        <v>11871.1</v>
      </c>
      <c r="K465" s="155">
        <v>523.70000000000005</v>
      </c>
      <c r="L465" s="156">
        <v>275</v>
      </c>
      <c r="M465" s="157">
        <v>13</v>
      </c>
    </row>
    <row r="466" spans="1:13">
      <c r="A466" s="158">
        <v>42</v>
      </c>
      <c r="B466" s="159" t="s">
        <v>81</v>
      </c>
      <c r="C466" s="160">
        <v>2001</v>
      </c>
      <c r="D466" s="161">
        <v>0</v>
      </c>
      <c r="E466" s="161">
        <v>0</v>
      </c>
      <c r="F466" s="161">
        <v>0</v>
      </c>
      <c r="G466" s="161">
        <v>0</v>
      </c>
      <c r="H466" s="161">
        <v>0</v>
      </c>
      <c r="I466" s="161">
        <v>0</v>
      </c>
      <c r="J466" s="161">
        <v>0</v>
      </c>
      <c r="K466" s="161">
        <v>0</v>
      </c>
      <c r="L466" s="162">
        <v>0</v>
      </c>
      <c r="M466" s="163">
        <v>0</v>
      </c>
    </row>
    <row r="467" spans="1:13">
      <c r="A467" s="152">
        <v>42</v>
      </c>
      <c r="B467" s="153" t="s">
        <v>81</v>
      </c>
      <c r="C467" s="154">
        <v>2002</v>
      </c>
      <c r="D467" s="155">
        <v>0</v>
      </c>
      <c r="E467" s="155">
        <v>0</v>
      </c>
      <c r="F467" s="155">
        <v>0</v>
      </c>
      <c r="G467" s="155">
        <v>0</v>
      </c>
      <c r="H467" s="155">
        <v>0</v>
      </c>
      <c r="I467" s="155">
        <v>0</v>
      </c>
      <c r="J467" s="155">
        <v>0</v>
      </c>
      <c r="K467" s="155">
        <v>0</v>
      </c>
      <c r="L467" s="156">
        <v>0</v>
      </c>
      <c r="M467" s="157">
        <v>0</v>
      </c>
    </row>
    <row r="468" spans="1:13">
      <c r="A468" s="158">
        <v>42</v>
      </c>
      <c r="B468" s="159" t="s">
        <v>81</v>
      </c>
      <c r="C468" s="160">
        <v>2003</v>
      </c>
      <c r="D468" s="161">
        <v>0</v>
      </c>
      <c r="E468" s="161">
        <v>0</v>
      </c>
      <c r="F468" s="161">
        <v>0</v>
      </c>
      <c r="G468" s="161">
        <v>0</v>
      </c>
      <c r="H468" s="161">
        <v>0</v>
      </c>
      <c r="I468" s="161">
        <v>0</v>
      </c>
      <c r="J468" s="161">
        <v>0</v>
      </c>
      <c r="K468" s="161">
        <v>0</v>
      </c>
      <c r="L468" s="162">
        <v>0</v>
      </c>
      <c r="M468" s="163">
        <v>0</v>
      </c>
    </row>
    <row r="469" spans="1:13">
      <c r="A469" s="158">
        <v>42</v>
      </c>
      <c r="B469" s="159" t="s">
        <v>81</v>
      </c>
      <c r="C469" s="160">
        <v>2004</v>
      </c>
      <c r="D469" s="161">
        <v>0</v>
      </c>
      <c r="E469" s="161">
        <v>0</v>
      </c>
      <c r="F469" s="161">
        <v>0</v>
      </c>
      <c r="G469" s="161">
        <v>0</v>
      </c>
      <c r="H469" s="161">
        <v>0</v>
      </c>
      <c r="I469" s="161">
        <v>0</v>
      </c>
      <c r="J469" s="161">
        <v>0</v>
      </c>
      <c r="K469" s="161">
        <v>0</v>
      </c>
      <c r="L469" s="162">
        <v>0</v>
      </c>
      <c r="M469" s="163">
        <v>0</v>
      </c>
    </row>
    <row r="470" spans="1:13">
      <c r="A470" s="158">
        <v>42</v>
      </c>
      <c r="B470" s="159" t="s">
        <v>81</v>
      </c>
      <c r="C470" s="160">
        <v>2005</v>
      </c>
      <c r="D470" s="161">
        <v>0</v>
      </c>
      <c r="E470" s="161">
        <v>0</v>
      </c>
      <c r="F470" s="161">
        <v>0</v>
      </c>
      <c r="G470" s="161">
        <v>0</v>
      </c>
      <c r="H470" s="161">
        <v>0</v>
      </c>
      <c r="I470" s="161">
        <v>0</v>
      </c>
      <c r="J470" s="161">
        <v>0</v>
      </c>
      <c r="K470" s="161">
        <v>0</v>
      </c>
      <c r="L470" s="162">
        <v>0</v>
      </c>
      <c r="M470" s="163">
        <v>0</v>
      </c>
    </row>
    <row r="471" spans="1:13">
      <c r="A471" s="158">
        <v>42</v>
      </c>
      <c r="B471" s="159" t="s">
        <v>81</v>
      </c>
      <c r="C471" s="160">
        <v>2006</v>
      </c>
      <c r="D471" s="161">
        <v>0</v>
      </c>
      <c r="E471" s="161">
        <v>0</v>
      </c>
      <c r="F471" s="161">
        <v>0</v>
      </c>
      <c r="G471" s="161">
        <v>0</v>
      </c>
      <c r="H471" s="161">
        <v>0</v>
      </c>
      <c r="I471" s="161">
        <v>0</v>
      </c>
      <c r="J471" s="161">
        <v>0</v>
      </c>
      <c r="K471" s="161">
        <v>0</v>
      </c>
      <c r="L471" s="162">
        <v>0</v>
      </c>
      <c r="M471" s="163">
        <v>0</v>
      </c>
    </row>
    <row r="472" spans="1:13">
      <c r="A472" s="158">
        <v>42</v>
      </c>
      <c r="B472" s="159" t="s">
        <v>81</v>
      </c>
      <c r="C472" s="160">
        <v>2007</v>
      </c>
      <c r="D472" s="161">
        <v>0</v>
      </c>
      <c r="E472" s="161">
        <v>0</v>
      </c>
      <c r="F472" s="161">
        <v>0</v>
      </c>
      <c r="G472" s="161">
        <v>0</v>
      </c>
      <c r="H472" s="161">
        <v>0</v>
      </c>
      <c r="I472" s="161">
        <v>0</v>
      </c>
      <c r="J472" s="161">
        <v>0</v>
      </c>
      <c r="K472" s="161">
        <v>0</v>
      </c>
      <c r="L472" s="162">
        <v>0</v>
      </c>
      <c r="M472" s="163">
        <v>0</v>
      </c>
    </row>
    <row r="473" spans="1:13">
      <c r="A473" s="152">
        <v>42</v>
      </c>
      <c r="B473" s="153" t="s">
        <v>81</v>
      </c>
      <c r="C473" s="154">
        <v>2008</v>
      </c>
      <c r="D473" s="155">
        <v>0</v>
      </c>
      <c r="E473" s="155">
        <v>0</v>
      </c>
      <c r="F473" s="155">
        <v>0</v>
      </c>
      <c r="G473" s="155">
        <v>0</v>
      </c>
      <c r="H473" s="155">
        <v>0</v>
      </c>
      <c r="I473" s="155">
        <v>0</v>
      </c>
      <c r="J473" s="155">
        <v>0</v>
      </c>
      <c r="K473" s="155">
        <v>0</v>
      </c>
      <c r="L473" s="156">
        <v>0</v>
      </c>
      <c r="M473" s="157">
        <v>0</v>
      </c>
    </row>
    <row r="474" spans="1:13">
      <c r="A474" s="158">
        <v>42</v>
      </c>
      <c r="B474" s="159" t="s">
        <v>81</v>
      </c>
      <c r="C474" s="160">
        <v>2009</v>
      </c>
      <c r="D474" s="161">
        <v>0</v>
      </c>
      <c r="E474" s="161">
        <v>0</v>
      </c>
      <c r="F474" s="161">
        <v>0</v>
      </c>
      <c r="G474" s="161">
        <v>0</v>
      </c>
      <c r="H474" s="161">
        <v>0</v>
      </c>
      <c r="I474" s="161">
        <v>0</v>
      </c>
      <c r="J474" s="161">
        <v>0</v>
      </c>
      <c r="K474" s="161">
        <v>0</v>
      </c>
      <c r="L474" s="162">
        <v>0</v>
      </c>
      <c r="M474" s="163">
        <v>0</v>
      </c>
    </row>
    <row r="475" spans="1:13">
      <c r="A475" s="158">
        <v>42</v>
      </c>
      <c r="B475" s="159" t="s">
        <v>81</v>
      </c>
      <c r="C475" s="160">
        <v>2010</v>
      </c>
      <c r="D475" s="161">
        <v>0</v>
      </c>
      <c r="E475" s="161">
        <v>0</v>
      </c>
      <c r="F475" s="161">
        <v>0</v>
      </c>
      <c r="G475" s="161">
        <v>0</v>
      </c>
      <c r="H475" s="161">
        <v>0</v>
      </c>
      <c r="I475" s="161">
        <v>0</v>
      </c>
      <c r="J475" s="161">
        <v>0</v>
      </c>
      <c r="K475" s="161">
        <v>0</v>
      </c>
      <c r="L475" s="162">
        <v>0</v>
      </c>
      <c r="M475" s="163">
        <v>0</v>
      </c>
    </row>
    <row r="476" spans="1:13">
      <c r="A476" s="158">
        <v>42</v>
      </c>
      <c r="B476" s="159" t="s">
        <v>81</v>
      </c>
      <c r="C476" s="160">
        <v>2011</v>
      </c>
      <c r="D476" s="161">
        <v>0</v>
      </c>
      <c r="E476" s="161">
        <v>0</v>
      </c>
      <c r="F476" s="161">
        <v>0</v>
      </c>
      <c r="G476" s="161">
        <v>0</v>
      </c>
      <c r="H476" s="161">
        <v>0</v>
      </c>
      <c r="I476" s="161">
        <v>0</v>
      </c>
      <c r="J476" s="161">
        <v>0</v>
      </c>
      <c r="K476" s="161">
        <v>0</v>
      </c>
      <c r="L476" s="162">
        <v>0</v>
      </c>
      <c r="M476" s="163">
        <v>0</v>
      </c>
    </row>
    <row r="477" spans="1:13">
      <c r="A477" s="158">
        <v>42</v>
      </c>
      <c r="B477" s="159" t="s">
        <v>81</v>
      </c>
      <c r="C477" s="160">
        <v>2012</v>
      </c>
      <c r="D477" s="161">
        <v>0</v>
      </c>
      <c r="E477" s="161">
        <v>0</v>
      </c>
      <c r="F477" s="161">
        <v>0</v>
      </c>
      <c r="G477" s="161">
        <v>0</v>
      </c>
      <c r="H477" s="161">
        <v>0</v>
      </c>
      <c r="I477" s="161">
        <v>0</v>
      </c>
      <c r="J477" s="161">
        <v>0</v>
      </c>
      <c r="K477" s="161">
        <v>0</v>
      </c>
      <c r="L477" s="162">
        <v>0</v>
      </c>
      <c r="M477" s="163">
        <v>0</v>
      </c>
    </row>
    <row r="478" spans="1:13">
      <c r="A478" s="158">
        <v>42</v>
      </c>
      <c r="B478" s="159" t="s">
        <v>81</v>
      </c>
      <c r="C478" s="160">
        <v>2013</v>
      </c>
      <c r="D478" s="161">
        <v>0</v>
      </c>
      <c r="E478" s="161">
        <v>0</v>
      </c>
      <c r="F478" s="161">
        <v>0</v>
      </c>
      <c r="G478" s="161">
        <v>0</v>
      </c>
      <c r="H478" s="161">
        <v>0</v>
      </c>
      <c r="I478" s="161">
        <v>0</v>
      </c>
      <c r="J478" s="161">
        <v>0</v>
      </c>
      <c r="K478" s="161">
        <v>0</v>
      </c>
      <c r="L478" s="162">
        <v>0</v>
      </c>
      <c r="M478" s="163">
        <v>0</v>
      </c>
    </row>
    <row r="479" spans="1:13">
      <c r="A479" s="158">
        <v>42</v>
      </c>
      <c r="B479" s="159" t="s">
        <v>81</v>
      </c>
      <c r="C479" s="160">
        <v>2014</v>
      </c>
      <c r="D479" s="161">
        <v>0</v>
      </c>
      <c r="E479" s="161">
        <v>0</v>
      </c>
      <c r="F479" s="161">
        <v>0</v>
      </c>
      <c r="G479" s="161">
        <v>0</v>
      </c>
      <c r="H479" s="161">
        <v>981</v>
      </c>
      <c r="I479" s="161">
        <v>301</v>
      </c>
      <c r="J479" s="161">
        <v>0</v>
      </c>
      <c r="K479" s="161">
        <v>0</v>
      </c>
      <c r="L479" s="162">
        <v>0</v>
      </c>
      <c r="M479" s="163">
        <v>0</v>
      </c>
    </row>
    <row r="480" spans="1:13">
      <c r="A480" s="152">
        <v>42</v>
      </c>
      <c r="B480" s="153" t="s">
        <v>81</v>
      </c>
      <c r="C480" s="154">
        <v>2015</v>
      </c>
      <c r="D480" s="155">
        <v>0</v>
      </c>
      <c r="E480" s="155">
        <v>0</v>
      </c>
      <c r="F480" s="155">
        <v>0</v>
      </c>
      <c r="G480" s="155">
        <v>0</v>
      </c>
      <c r="H480" s="155">
        <v>249</v>
      </c>
      <c r="I480" s="155">
        <v>430</v>
      </c>
      <c r="J480" s="155">
        <v>0</v>
      </c>
      <c r="K480" s="155">
        <v>0</v>
      </c>
      <c r="L480" s="156">
        <v>0</v>
      </c>
      <c r="M480" s="157">
        <v>0</v>
      </c>
    </row>
    <row r="481" spans="1:13">
      <c r="A481" s="158">
        <v>42</v>
      </c>
      <c r="B481" s="159" t="s">
        <v>81</v>
      </c>
      <c r="C481" s="160">
        <v>2016</v>
      </c>
      <c r="D481" s="161">
        <v>0</v>
      </c>
      <c r="E481" s="161">
        <v>0</v>
      </c>
      <c r="F481" s="161">
        <v>0</v>
      </c>
      <c r="G481" s="161">
        <v>0</v>
      </c>
      <c r="H481" s="161">
        <v>104</v>
      </c>
      <c r="I481" s="161">
        <v>-1484</v>
      </c>
      <c r="J481" s="161">
        <v>0</v>
      </c>
      <c r="K481" s="161">
        <v>0</v>
      </c>
      <c r="L481" s="162">
        <v>0</v>
      </c>
      <c r="M481" s="163">
        <v>0</v>
      </c>
    </row>
    <row r="482" spans="1:13">
      <c r="A482" s="158">
        <v>42</v>
      </c>
      <c r="B482" s="159" t="s">
        <v>81</v>
      </c>
      <c r="C482" s="160">
        <v>2017</v>
      </c>
      <c r="D482" s="161">
        <v>0</v>
      </c>
      <c r="E482" s="161">
        <v>0</v>
      </c>
      <c r="F482" s="161">
        <v>0</v>
      </c>
      <c r="G482" s="161">
        <v>0</v>
      </c>
      <c r="H482" s="161">
        <v>7375</v>
      </c>
      <c r="I482" s="161">
        <v>8319</v>
      </c>
      <c r="J482" s="161">
        <v>0</v>
      </c>
      <c r="K482" s="161">
        <v>0</v>
      </c>
      <c r="L482" s="162">
        <v>0</v>
      </c>
      <c r="M482" s="163">
        <v>0</v>
      </c>
    </row>
    <row r="483" spans="1:13">
      <c r="A483" s="158">
        <v>42</v>
      </c>
      <c r="B483" s="159" t="s">
        <v>81</v>
      </c>
      <c r="C483" s="160">
        <v>2018</v>
      </c>
      <c r="D483" s="161">
        <v>0</v>
      </c>
      <c r="E483" s="161">
        <v>0</v>
      </c>
      <c r="F483" s="161">
        <v>0</v>
      </c>
      <c r="G483" s="161">
        <v>0</v>
      </c>
      <c r="H483" s="161">
        <v>-7006</v>
      </c>
      <c r="I483" s="161">
        <v>43010</v>
      </c>
      <c r="J483" s="161">
        <v>0</v>
      </c>
      <c r="K483" s="161">
        <v>0</v>
      </c>
      <c r="L483" s="162">
        <v>0</v>
      </c>
      <c r="M483" s="163">
        <v>0</v>
      </c>
    </row>
    <row r="484" spans="1:13">
      <c r="A484" s="158">
        <v>43</v>
      </c>
      <c r="B484" s="159" t="s">
        <v>143</v>
      </c>
      <c r="C484" s="160">
        <v>2007</v>
      </c>
      <c r="D484" s="161">
        <v>0</v>
      </c>
      <c r="E484" s="161">
        <v>0</v>
      </c>
      <c r="F484" s="161">
        <v>0</v>
      </c>
      <c r="G484" s="161">
        <v>0</v>
      </c>
      <c r="H484" s="161">
        <v>-400</v>
      </c>
      <c r="I484" s="161">
        <v>0</v>
      </c>
      <c r="J484" s="161">
        <v>0</v>
      </c>
      <c r="K484" s="161">
        <v>0</v>
      </c>
      <c r="L484" s="162">
        <v>0</v>
      </c>
      <c r="M484" s="163">
        <v>0</v>
      </c>
    </row>
    <row r="485" spans="1:13">
      <c r="A485" s="152">
        <v>43</v>
      </c>
      <c r="B485" s="153" t="s">
        <v>143</v>
      </c>
      <c r="C485" s="154">
        <v>2016</v>
      </c>
      <c r="D485" s="155">
        <v>0</v>
      </c>
      <c r="E485" s="155">
        <v>0</v>
      </c>
      <c r="F485" s="155">
        <v>0</v>
      </c>
      <c r="G485" s="155">
        <v>0</v>
      </c>
      <c r="H485" s="155">
        <v>0</v>
      </c>
      <c r="I485" s="155">
        <v>0</v>
      </c>
      <c r="J485" s="155">
        <v>0</v>
      </c>
      <c r="K485" s="155">
        <v>0</v>
      </c>
      <c r="L485" s="156">
        <v>0</v>
      </c>
      <c r="M485" s="157">
        <v>0</v>
      </c>
    </row>
    <row r="486" spans="1:13">
      <c r="A486" s="152">
        <v>43</v>
      </c>
      <c r="B486" s="153" t="s">
        <v>143</v>
      </c>
      <c r="C486" s="154">
        <v>2017</v>
      </c>
      <c r="D486" s="155">
        <v>0</v>
      </c>
      <c r="E486" s="155">
        <v>0</v>
      </c>
      <c r="F486" s="155">
        <v>0</v>
      </c>
      <c r="G486" s="155">
        <v>0</v>
      </c>
      <c r="H486" s="155">
        <v>0</v>
      </c>
      <c r="I486" s="155">
        <v>0</v>
      </c>
      <c r="J486" s="155">
        <v>0</v>
      </c>
      <c r="K486" s="155">
        <v>0</v>
      </c>
      <c r="L486" s="156">
        <v>0</v>
      </c>
      <c r="M486" s="157">
        <v>0</v>
      </c>
    </row>
    <row r="487" spans="1:13">
      <c r="A487" s="152">
        <v>43</v>
      </c>
      <c r="B487" s="153" t="s">
        <v>143</v>
      </c>
      <c r="C487" s="154">
        <v>2018</v>
      </c>
      <c r="D487" s="155">
        <v>0</v>
      </c>
      <c r="E487" s="155">
        <v>0</v>
      </c>
      <c r="F487" s="155">
        <v>0</v>
      </c>
      <c r="G487" s="155">
        <v>0</v>
      </c>
      <c r="H487" s="155">
        <v>51</v>
      </c>
      <c r="I487" s="155">
        <v>-46</v>
      </c>
      <c r="J487" s="155">
        <v>0</v>
      </c>
      <c r="K487" s="155">
        <v>0</v>
      </c>
      <c r="L487" s="156">
        <v>0</v>
      </c>
      <c r="M487" s="157">
        <v>0</v>
      </c>
    </row>
    <row r="488" spans="1:13">
      <c r="A488" s="158">
        <v>43</v>
      </c>
      <c r="B488" s="159" t="s">
        <v>143</v>
      </c>
      <c r="C488" s="160">
        <v>2019</v>
      </c>
      <c r="D488" s="161">
        <v>0</v>
      </c>
      <c r="E488" s="161">
        <v>0</v>
      </c>
      <c r="F488" s="161">
        <v>0</v>
      </c>
      <c r="G488" s="161">
        <v>0</v>
      </c>
      <c r="H488" s="161">
        <v>40593</v>
      </c>
      <c r="I488" s="161">
        <v>11535</v>
      </c>
      <c r="J488" s="161">
        <v>3184</v>
      </c>
      <c r="K488" s="161">
        <v>0</v>
      </c>
      <c r="L488" s="162">
        <v>0</v>
      </c>
      <c r="M488" s="163">
        <v>0</v>
      </c>
    </row>
    <row r="489" spans="1:13">
      <c r="A489" s="158">
        <v>43</v>
      </c>
      <c r="B489" s="159" t="s">
        <v>143</v>
      </c>
      <c r="C489" s="160">
        <v>2020</v>
      </c>
      <c r="D489" s="161">
        <v>0</v>
      </c>
      <c r="E489" s="161">
        <v>0</v>
      </c>
      <c r="F489" s="161">
        <v>0</v>
      </c>
      <c r="G489" s="161">
        <v>0</v>
      </c>
      <c r="H489" s="161">
        <v>17523</v>
      </c>
      <c r="I489" s="161">
        <v>17373</v>
      </c>
      <c r="J489" s="161">
        <v>-7704</v>
      </c>
      <c r="K489" s="161">
        <v>-230</v>
      </c>
      <c r="L489" s="162">
        <v>0</v>
      </c>
      <c r="M489" s="163">
        <v>0</v>
      </c>
    </row>
    <row r="490" spans="1:13">
      <c r="A490" s="158">
        <v>43</v>
      </c>
      <c r="B490" s="159" t="s">
        <v>143</v>
      </c>
      <c r="C490" s="160">
        <v>2021</v>
      </c>
      <c r="D490" s="161">
        <v>0</v>
      </c>
      <c r="E490" s="161">
        <v>0</v>
      </c>
      <c r="F490" s="161">
        <v>0</v>
      </c>
      <c r="G490" s="161">
        <v>0</v>
      </c>
      <c r="H490" s="161">
        <v>-16334.1</v>
      </c>
      <c r="I490" s="161">
        <v>4724</v>
      </c>
      <c r="J490" s="161">
        <v>994</v>
      </c>
      <c r="K490" s="161">
        <v>32</v>
      </c>
      <c r="L490" s="162">
        <v>1</v>
      </c>
      <c r="M490" s="163">
        <v>0</v>
      </c>
    </row>
    <row r="491" spans="1:13">
      <c r="A491" s="158">
        <v>43</v>
      </c>
      <c r="B491" s="159" t="s">
        <v>143</v>
      </c>
      <c r="C491" s="160">
        <v>2022</v>
      </c>
      <c r="D491" s="161">
        <v>15457800</v>
      </c>
      <c r="E491" s="161">
        <v>85636000</v>
      </c>
      <c r="F491" s="161">
        <v>132500</v>
      </c>
      <c r="G491" s="161">
        <v>2473000</v>
      </c>
      <c r="H491" s="161">
        <v>811089.2</v>
      </c>
      <c r="I491" s="161">
        <v>110550.35</v>
      </c>
      <c r="J491" s="161">
        <v>9015.9500000000007</v>
      </c>
      <c r="K491" s="161">
        <v>1806.75</v>
      </c>
      <c r="L491" s="162">
        <v>225</v>
      </c>
      <c r="M491" s="163">
        <v>14</v>
      </c>
    </row>
    <row r="492" spans="1:13">
      <c r="A492" s="158">
        <v>44</v>
      </c>
      <c r="B492" s="159" t="s">
        <v>167</v>
      </c>
      <c r="C492" s="160">
        <v>2008</v>
      </c>
      <c r="D492" s="161">
        <v>0</v>
      </c>
      <c r="E492" s="161">
        <v>0</v>
      </c>
      <c r="F492" s="161">
        <v>0</v>
      </c>
      <c r="G492" s="161">
        <v>0</v>
      </c>
      <c r="H492" s="161">
        <v>0</v>
      </c>
      <c r="I492" s="161">
        <v>0</v>
      </c>
      <c r="J492" s="161">
        <v>0</v>
      </c>
      <c r="K492" s="161">
        <v>0</v>
      </c>
      <c r="L492" s="162">
        <v>0</v>
      </c>
      <c r="M492" s="163">
        <v>0</v>
      </c>
    </row>
    <row r="493" spans="1:13">
      <c r="A493" s="152">
        <v>44</v>
      </c>
      <c r="B493" s="153" t="s">
        <v>167</v>
      </c>
      <c r="C493" s="154">
        <v>2009</v>
      </c>
      <c r="D493" s="155">
        <v>0</v>
      </c>
      <c r="E493" s="155">
        <v>0</v>
      </c>
      <c r="F493" s="155">
        <v>0</v>
      </c>
      <c r="G493" s="155">
        <v>0</v>
      </c>
      <c r="H493" s="155">
        <v>0</v>
      </c>
      <c r="I493" s="155">
        <v>0</v>
      </c>
      <c r="J493" s="155">
        <v>0</v>
      </c>
      <c r="K493" s="155">
        <v>0</v>
      </c>
      <c r="L493" s="156">
        <v>0</v>
      </c>
      <c r="M493" s="157">
        <v>0</v>
      </c>
    </row>
    <row r="494" spans="1:13">
      <c r="A494" s="152">
        <v>44</v>
      </c>
      <c r="B494" s="153" t="s">
        <v>167</v>
      </c>
      <c r="C494" s="154">
        <v>2010</v>
      </c>
      <c r="D494" s="155">
        <v>0</v>
      </c>
      <c r="E494" s="155">
        <v>0</v>
      </c>
      <c r="F494" s="155">
        <v>0</v>
      </c>
      <c r="G494" s="155">
        <v>0</v>
      </c>
      <c r="H494" s="155">
        <v>0</v>
      </c>
      <c r="I494" s="155">
        <v>0</v>
      </c>
      <c r="J494" s="155">
        <v>0</v>
      </c>
      <c r="K494" s="155">
        <v>0</v>
      </c>
      <c r="L494" s="156">
        <v>0</v>
      </c>
      <c r="M494" s="157">
        <v>0</v>
      </c>
    </row>
    <row r="495" spans="1:13">
      <c r="A495" s="152">
        <v>44</v>
      </c>
      <c r="B495" s="153" t="s">
        <v>167</v>
      </c>
      <c r="C495" s="154">
        <v>2011</v>
      </c>
      <c r="D495" s="155">
        <v>0</v>
      </c>
      <c r="E495" s="155">
        <v>0</v>
      </c>
      <c r="F495" s="155">
        <v>0</v>
      </c>
      <c r="G495" s="155">
        <v>0</v>
      </c>
      <c r="H495" s="155">
        <v>0</v>
      </c>
      <c r="I495" s="155">
        <v>0</v>
      </c>
      <c r="J495" s="155">
        <v>0</v>
      </c>
      <c r="K495" s="155">
        <v>0</v>
      </c>
      <c r="L495" s="156">
        <v>0</v>
      </c>
      <c r="M495" s="157">
        <v>0</v>
      </c>
    </row>
    <row r="496" spans="1:13">
      <c r="A496" s="152">
        <v>44</v>
      </c>
      <c r="B496" s="153" t="s">
        <v>167</v>
      </c>
      <c r="C496" s="154">
        <v>2012</v>
      </c>
      <c r="D496" s="155">
        <v>0</v>
      </c>
      <c r="E496" s="155">
        <v>0</v>
      </c>
      <c r="F496" s="155">
        <v>0</v>
      </c>
      <c r="G496" s="155">
        <v>0</v>
      </c>
      <c r="H496" s="155">
        <v>0</v>
      </c>
      <c r="I496" s="155">
        <v>0</v>
      </c>
      <c r="J496" s="155">
        <v>0</v>
      </c>
      <c r="K496" s="155">
        <v>0</v>
      </c>
      <c r="L496" s="156">
        <v>0</v>
      </c>
      <c r="M496" s="157">
        <v>0</v>
      </c>
    </row>
    <row r="497" spans="1:13">
      <c r="A497" s="152">
        <v>44</v>
      </c>
      <c r="B497" s="153" t="s">
        <v>167</v>
      </c>
      <c r="C497" s="154">
        <v>2013</v>
      </c>
      <c r="D497" s="155">
        <v>0</v>
      </c>
      <c r="E497" s="155">
        <v>0</v>
      </c>
      <c r="F497" s="155">
        <v>0</v>
      </c>
      <c r="G497" s="155">
        <v>0</v>
      </c>
      <c r="H497" s="155">
        <v>0</v>
      </c>
      <c r="I497" s="155">
        <v>0</v>
      </c>
      <c r="J497" s="155">
        <v>0</v>
      </c>
      <c r="K497" s="155">
        <v>0</v>
      </c>
      <c r="L497" s="156">
        <v>0</v>
      </c>
      <c r="M497" s="157">
        <v>0</v>
      </c>
    </row>
    <row r="498" spans="1:13">
      <c r="A498" s="152">
        <v>44</v>
      </c>
      <c r="B498" s="153" t="s">
        <v>167</v>
      </c>
      <c r="C498" s="154">
        <v>2014</v>
      </c>
      <c r="D498" s="155">
        <v>0</v>
      </c>
      <c r="E498" s="155">
        <v>0</v>
      </c>
      <c r="F498" s="155">
        <v>0</v>
      </c>
      <c r="G498" s="155">
        <v>0</v>
      </c>
      <c r="H498" s="155">
        <v>0</v>
      </c>
      <c r="I498" s="155">
        <v>0</v>
      </c>
      <c r="J498" s="155">
        <v>0</v>
      </c>
      <c r="K498" s="155">
        <v>0</v>
      </c>
      <c r="L498" s="156">
        <v>0</v>
      </c>
      <c r="M498" s="157">
        <v>0</v>
      </c>
    </row>
    <row r="499" spans="1:13">
      <c r="A499" s="158">
        <v>44</v>
      </c>
      <c r="B499" s="159" t="s">
        <v>167</v>
      </c>
      <c r="C499" s="160">
        <v>2015</v>
      </c>
      <c r="D499" s="161">
        <v>0</v>
      </c>
      <c r="E499" s="161">
        <v>0</v>
      </c>
      <c r="F499" s="161">
        <v>0</v>
      </c>
      <c r="G499" s="161">
        <v>0</v>
      </c>
      <c r="H499" s="161">
        <v>0</v>
      </c>
      <c r="I499" s="161">
        <v>0</v>
      </c>
      <c r="J499" s="161">
        <v>0</v>
      </c>
      <c r="K499" s="161">
        <v>0</v>
      </c>
      <c r="L499" s="162">
        <v>0</v>
      </c>
      <c r="M499" s="163">
        <v>0</v>
      </c>
    </row>
    <row r="500" spans="1:13">
      <c r="A500" s="158">
        <v>44</v>
      </c>
      <c r="B500" s="159" t="s">
        <v>167</v>
      </c>
      <c r="C500" s="160">
        <v>2016</v>
      </c>
      <c r="D500" s="161">
        <v>0</v>
      </c>
      <c r="E500" s="161">
        <v>0</v>
      </c>
      <c r="F500" s="161">
        <v>0</v>
      </c>
      <c r="G500" s="161">
        <v>0</v>
      </c>
      <c r="H500" s="161">
        <v>0</v>
      </c>
      <c r="I500" s="161">
        <v>0</v>
      </c>
      <c r="J500" s="161">
        <v>0</v>
      </c>
      <c r="K500" s="161">
        <v>0</v>
      </c>
      <c r="L500" s="162">
        <v>0</v>
      </c>
      <c r="M500" s="163">
        <v>0</v>
      </c>
    </row>
    <row r="501" spans="1:13">
      <c r="A501" s="158">
        <v>44</v>
      </c>
      <c r="B501" s="159" t="s">
        <v>167</v>
      </c>
      <c r="C501" s="160">
        <v>2017</v>
      </c>
      <c r="D501" s="161">
        <v>0</v>
      </c>
      <c r="E501" s="161">
        <v>0</v>
      </c>
      <c r="F501" s="161">
        <v>0</v>
      </c>
      <c r="G501" s="161">
        <v>0</v>
      </c>
      <c r="H501" s="161">
        <v>0</v>
      </c>
      <c r="I501" s="161">
        <v>0</v>
      </c>
      <c r="J501" s="161">
        <v>0</v>
      </c>
      <c r="K501" s="161">
        <v>0</v>
      </c>
      <c r="L501" s="162">
        <v>0</v>
      </c>
      <c r="M501" s="163">
        <v>0</v>
      </c>
    </row>
    <row r="502" spans="1:13">
      <c r="A502" s="158">
        <v>44</v>
      </c>
      <c r="B502" s="159" t="s">
        <v>167</v>
      </c>
      <c r="C502" s="160">
        <v>2018</v>
      </c>
      <c r="D502" s="161">
        <v>0</v>
      </c>
      <c r="E502" s="161">
        <v>0</v>
      </c>
      <c r="F502" s="161">
        <v>0</v>
      </c>
      <c r="G502" s="161">
        <v>0</v>
      </c>
      <c r="H502" s="161">
        <v>-210</v>
      </c>
      <c r="I502" s="161">
        <v>-7</v>
      </c>
      <c r="J502" s="161">
        <v>0</v>
      </c>
      <c r="K502" s="161">
        <v>0</v>
      </c>
      <c r="L502" s="162">
        <v>0</v>
      </c>
      <c r="M502" s="163">
        <v>0</v>
      </c>
    </row>
    <row r="503" spans="1:13">
      <c r="A503" s="152">
        <v>51</v>
      </c>
      <c r="B503" s="153" t="s">
        <v>64</v>
      </c>
      <c r="C503" s="154">
        <v>1991</v>
      </c>
      <c r="D503" s="155">
        <v>0</v>
      </c>
      <c r="E503" s="155">
        <v>0</v>
      </c>
      <c r="F503" s="155">
        <v>0</v>
      </c>
      <c r="G503" s="155">
        <v>0</v>
      </c>
      <c r="H503" s="155">
        <v>0</v>
      </c>
      <c r="I503" s="155">
        <v>0</v>
      </c>
      <c r="J503" s="155">
        <v>0</v>
      </c>
      <c r="K503" s="155">
        <v>0</v>
      </c>
      <c r="L503" s="156">
        <v>0</v>
      </c>
      <c r="M503" s="157">
        <v>0</v>
      </c>
    </row>
    <row r="504" spans="1:13">
      <c r="A504" s="152">
        <v>51</v>
      </c>
      <c r="B504" s="153" t="s">
        <v>64</v>
      </c>
      <c r="C504" s="154">
        <v>1999</v>
      </c>
      <c r="D504" s="155">
        <v>0</v>
      </c>
      <c r="E504" s="155">
        <v>0</v>
      </c>
      <c r="F504" s="155">
        <v>0</v>
      </c>
      <c r="G504" s="155">
        <v>0</v>
      </c>
      <c r="H504" s="155">
        <v>0</v>
      </c>
      <c r="I504" s="155">
        <v>0</v>
      </c>
      <c r="J504" s="155">
        <v>0</v>
      </c>
      <c r="K504" s="155">
        <v>0</v>
      </c>
      <c r="L504" s="156">
        <v>0</v>
      </c>
      <c r="M504" s="157">
        <v>0</v>
      </c>
    </row>
    <row r="505" spans="1:13">
      <c r="A505" s="152">
        <v>51</v>
      </c>
      <c r="B505" s="153" t="s">
        <v>64</v>
      </c>
      <c r="C505" s="154">
        <v>2000</v>
      </c>
      <c r="D505" s="155">
        <v>0</v>
      </c>
      <c r="E505" s="155">
        <v>0</v>
      </c>
      <c r="F505" s="155">
        <v>0</v>
      </c>
      <c r="G505" s="155">
        <v>0</v>
      </c>
      <c r="H505" s="155">
        <v>0</v>
      </c>
      <c r="I505" s="155">
        <v>0</v>
      </c>
      <c r="J505" s="155">
        <v>0</v>
      </c>
      <c r="K505" s="155">
        <v>0</v>
      </c>
      <c r="L505" s="156">
        <v>0</v>
      </c>
      <c r="M505" s="157">
        <v>0</v>
      </c>
    </row>
    <row r="506" spans="1:13">
      <c r="A506" s="152">
        <v>51</v>
      </c>
      <c r="B506" s="153" t="s">
        <v>64</v>
      </c>
      <c r="C506" s="154">
        <v>2001</v>
      </c>
      <c r="D506" s="155">
        <v>0</v>
      </c>
      <c r="E506" s="155">
        <v>0</v>
      </c>
      <c r="F506" s="155">
        <v>0</v>
      </c>
      <c r="G506" s="155">
        <v>0</v>
      </c>
      <c r="H506" s="155">
        <v>0</v>
      </c>
      <c r="I506" s="155">
        <v>0</v>
      </c>
      <c r="J506" s="155">
        <v>0</v>
      </c>
      <c r="K506" s="155">
        <v>0</v>
      </c>
      <c r="L506" s="156">
        <v>0</v>
      </c>
      <c r="M506" s="157">
        <v>0</v>
      </c>
    </row>
    <row r="507" spans="1:13">
      <c r="A507" s="152">
        <v>51</v>
      </c>
      <c r="B507" s="153" t="s">
        <v>64</v>
      </c>
      <c r="C507" s="154">
        <v>2002</v>
      </c>
      <c r="D507" s="155">
        <v>0</v>
      </c>
      <c r="E507" s="155">
        <v>0</v>
      </c>
      <c r="F507" s="155">
        <v>0</v>
      </c>
      <c r="G507" s="155">
        <v>0</v>
      </c>
      <c r="H507" s="155">
        <v>-4200</v>
      </c>
      <c r="I507" s="155">
        <v>0</v>
      </c>
      <c r="J507" s="155">
        <v>0</v>
      </c>
      <c r="K507" s="155">
        <v>0</v>
      </c>
      <c r="L507" s="156">
        <v>0</v>
      </c>
      <c r="M507" s="157">
        <v>0</v>
      </c>
    </row>
    <row r="508" spans="1:13">
      <c r="A508" s="152">
        <v>51</v>
      </c>
      <c r="B508" s="153" t="s">
        <v>64</v>
      </c>
      <c r="C508" s="154">
        <v>2003</v>
      </c>
      <c r="D508" s="155">
        <v>0</v>
      </c>
      <c r="E508" s="155">
        <v>0</v>
      </c>
      <c r="F508" s="155">
        <v>0</v>
      </c>
      <c r="G508" s="155">
        <v>0</v>
      </c>
      <c r="H508" s="155">
        <v>0</v>
      </c>
      <c r="I508" s="155">
        <v>0</v>
      </c>
      <c r="J508" s="155">
        <v>0</v>
      </c>
      <c r="K508" s="155">
        <v>0</v>
      </c>
      <c r="L508" s="156">
        <v>0</v>
      </c>
      <c r="M508" s="157">
        <v>0</v>
      </c>
    </row>
    <row r="509" spans="1:13">
      <c r="A509" s="152">
        <v>51</v>
      </c>
      <c r="B509" s="153" t="s">
        <v>64</v>
      </c>
      <c r="C509" s="154">
        <v>2004</v>
      </c>
      <c r="D509" s="155">
        <v>0</v>
      </c>
      <c r="E509" s="155">
        <v>0</v>
      </c>
      <c r="F509" s="155">
        <v>0</v>
      </c>
      <c r="G509" s="155">
        <v>0</v>
      </c>
      <c r="H509" s="155">
        <v>0</v>
      </c>
      <c r="I509" s="155">
        <v>0</v>
      </c>
      <c r="J509" s="155">
        <v>0</v>
      </c>
      <c r="K509" s="155">
        <v>0</v>
      </c>
      <c r="L509" s="156">
        <v>0</v>
      </c>
      <c r="M509" s="157">
        <v>0</v>
      </c>
    </row>
    <row r="510" spans="1:13">
      <c r="A510" s="152">
        <v>51</v>
      </c>
      <c r="B510" s="153" t="s">
        <v>64</v>
      </c>
      <c r="C510" s="154">
        <v>2005</v>
      </c>
      <c r="D510" s="155">
        <v>0</v>
      </c>
      <c r="E510" s="155">
        <v>0</v>
      </c>
      <c r="F510" s="155">
        <v>0</v>
      </c>
      <c r="G510" s="155">
        <v>0</v>
      </c>
      <c r="H510" s="155">
        <v>0</v>
      </c>
      <c r="I510" s="155">
        <v>0</v>
      </c>
      <c r="J510" s="155">
        <v>0</v>
      </c>
      <c r="K510" s="155">
        <v>0</v>
      </c>
      <c r="L510" s="156">
        <v>0</v>
      </c>
      <c r="M510" s="157">
        <v>0</v>
      </c>
    </row>
    <row r="511" spans="1:13">
      <c r="A511" s="152">
        <v>51</v>
      </c>
      <c r="B511" s="153" t="s">
        <v>64</v>
      </c>
      <c r="C511" s="154">
        <v>2006</v>
      </c>
      <c r="D511" s="155">
        <v>0</v>
      </c>
      <c r="E511" s="155">
        <v>0</v>
      </c>
      <c r="F511" s="155">
        <v>0</v>
      </c>
      <c r="G511" s="155">
        <v>0</v>
      </c>
      <c r="H511" s="155">
        <v>-2120</v>
      </c>
      <c r="I511" s="155">
        <v>0</v>
      </c>
      <c r="J511" s="155">
        <v>0</v>
      </c>
      <c r="K511" s="155">
        <v>0</v>
      </c>
      <c r="L511" s="156">
        <v>0</v>
      </c>
      <c r="M511" s="157">
        <v>0</v>
      </c>
    </row>
    <row r="512" spans="1:13">
      <c r="A512" s="152">
        <v>51</v>
      </c>
      <c r="B512" s="153" t="s">
        <v>64</v>
      </c>
      <c r="C512" s="154">
        <v>2008</v>
      </c>
      <c r="D512" s="155">
        <v>0</v>
      </c>
      <c r="E512" s="155">
        <v>0</v>
      </c>
      <c r="F512" s="155">
        <v>0</v>
      </c>
      <c r="G512" s="155">
        <v>0</v>
      </c>
      <c r="H512" s="155">
        <v>-2000</v>
      </c>
      <c r="I512" s="155">
        <v>0</v>
      </c>
      <c r="J512" s="155">
        <v>0</v>
      </c>
      <c r="K512" s="155">
        <v>0</v>
      </c>
      <c r="L512" s="156">
        <v>0</v>
      </c>
      <c r="M512" s="157">
        <v>0</v>
      </c>
    </row>
    <row r="513" spans="1:13">
      <c r="A513" s="158">
        <v>51</v>
      </c>
      <c r="B513" s="159" t="s">
        <v>64</v>
      </c>
      <c r="C513" s="160">
        <v>2009</v>
      </c>
      <c r="D513" s="161">
        <v>0</v>
      </c>
      <c r="E513" s="161">
        <v>0</v>
      </c>
      <c r="F513" s="161">
        <v>0</v>
      </c>
      <c r="G513" s="161">
        <v>0</v>
      </c>
      <c r="H513" s="161">
        <v>0</v>
      </c>
      <c r="I513" s="161">
        <v>0</v>
      </c>
      <c r="J513" s="161">
        <v>0</v>
      </c>
      <c r="K513" s="161">
        <v>0</v>
      </c>
      <c r="L513" s="162">
        <v>0</v>
      </c>
      <c r="M513" s="163">
        <v>0</v>
      </c>
    </row>
    <row r="514" spans="1:13">
      <c r="A514" s="152">
        <v>51</v>
      </c>
      <c r="B514" s="153" t="s">
        <v>64</v>
      </c>
      <c r="C514" s="154">
        <v>2010</v>
      </c>
      <c r="D514" s="155">
        <v>0</v>
      </c>
      <c r="E514" s="155">
        <v>0</v>
      </c>
      <c r="F514" s="155">
        <v>0</v>
      </c>
      <c r="G514" s="155">
        <v>0</v>
      </c>
      <c r="H514" s="155">
        <v>0</v>
      </c>
      <c r="I514" s="155">
        <v>0</v>
      </c>
      <c r="J514" s="155">
        <v>0</v>
      </c>
      <c r="K514" s="155">
        <v>0</v>
      </c>
      <c r="L514" s="156">
        <v>0</v>
      </c>
      <c r="M514" s="157">
        <v>0</v>
      </c>
    </row>
    <row r="515" spans="1:13">
      <c r="A515" s="152">
        <v>51</v>
      </c>
      <c r="B515" s="153" t="s">
        <v>64</v>
      </c>
      <c r="C515" s="154">
        <v>2011</v>
      </c>
      <c r="D515" s="155">
        <v>0</v>
      </c>
      <c r="E515" s="155">
        <v>0</v>
      </c>
      <c r="F515" s="155">
        <v>0</v>
      </c>
      <c r="G515" s="155">
        <v>0</v>
      </c>
      <c r="H515" s="155">
        <v>0</v>
      </c>
      <c r="I515" s="155">
        <v>0</v>
      </c>
      <c r="J515" s="155">
        <v>0</v>
      </c>
      <c r="K515" s="155">
        <v>0</v>
      </c>
      <c r="L515" s="156">
        <v>0</v>
      </c>
      <c r="M515" s="157">
        <v>0</v>
      </c>
    </row>
    <row r="516" spans="1:13">
      <c r="A516" s="152">
        <v>51</v>
      </c>
      <c r="B516" s="153" t="s">
        <v>64</v>
      </c>
      <c r="C516" s="154">
        <v>2012</v>
      </c>
      <c r="D516" s="155">
        <v>0</v>
      </c>
      <c r="E516" s="155">
        <v>0</v>
      </c>
      <c r="F516" s="155">
        <v>0</v>
      </c>
      <c r="G516" s="155">
        <v>0</v>
      </c>
      <c r="H516" s="155">
        <v>0</v>
      </c>
      <c r="I516" s="155">
        <v>0</v>
      </c>
      <c r="J516" s="155">
        <v>0</v>
      </c>
      <c r="K516" s="155">
        <v>0</v>
      </c>
      <c r="L516" s="156">
        <v>0</v>
      </c>
      <c r="M516" s="157">
        <v>0</v>
      </c>
    </row>
    <row r="517" spans="1:13">
      <c r="A517" s="158">
        <v>51</v>
      </c>
      <c r="B517" s="159" t="s">
        <v>64</v>
      </c>
      <c r="C517" s="160">
        <v>2014</v>
      </c>
      <c r="D517" s="161">
        <v>0</v>
      </c>
      <c r="E517" s="161">
        <v>0</v>
      </c>
      <c r="F517" s="161">
        <v>0</v>
      </c>
      <c r="G517" s="161">
        <v>0</v>
      </c>
      <c r="H517" s="161">
        <v>0</v>
      </c>
      <c r="I517" s="161">
        <v>0</v>
      </c>
      <c r="J517" s="161">
        <v>0</v>
      </c>
      <c r="K517" s="161">
        <v>0</v>
      </c>
      <c r="L517" s="162">
        <v>0</v>
      </c>
      <c r="M517" s="163">
        <v>0</v>
      </c>
    </row>
    <row r="518" spans="1:13">
      <c r="A518" s="152">
        <v>51</v>
      </c>
      <c r="B518" s="153" t="s">
        <v>64</v>
      </c>
      <c r="C518" s="154">
        <v>2015</v>
      </c>
      <c r="D518" s="155">
        <v>0</v>
      </c>
      <c r="E518" s="155">
        <v>0</v>
      </c>
      <c r="F518" s="155">
        <v>0</v>
      </c>
      <c r="G518" s="155">
        <v>0</v>
      </c>
      <c r="H518" s="155">
        <v>1963</v>
      </c>
      <c r="I518" s="155">
        <v>-2068</v>
      </c>
      <c r="J518" s="155">
        <v>0</v>
      </c>
      <c r="K518" s="155">
        <v>0</v>
      </c>
      <c r="L518" s="156">
        <v>0</v>
      </c>
      <c r="M518" s="157">
        <v>0</v>
      </c>
    </row>
    <row r="519" spans="1:13">
      <c r="A519" s="158">
        <v>51</v>
      </c>
      <c r="B519" s="159" t="s">
        <v>64</v>
      </c>
      <c r="C519" s="160">
        <v>2016</v>
      </c>
      <c r="D519" s="161">
        <v>0</v>
      </c>
      <c r="E519" s="161">
        <v>0</v>
      </c>
      <c r="F519" s="161">
        <v>0</v>
      </c>
      <c r="G519" s="161">
        <v>0</v>
      </c>
      <c r="H519" s="161">
        <v>4809</v>
      </c>
      <c r="I519" s="161">
        <v>0</v>
      </c>
      <c r="J519" s="161">
        <v>-26151</v>
      </c>
      <c r="K519" s="161">
        <v>0</v>
      </c>
      <c r="L519" s="162">
        <v>0</v>
      </c>
      <c r="M519" s="163">
        <v>1</v>
      </c>
    </row>
    <row r="520" spans="1:13">
      <c r="A520" s="158">
        <v>51</v>
      </c>
      <c r="B520" s="159" t="s">
        <v>64</v>
      </c>
      <c r="C520" s="160">
        <v>2017</v>
      </c>
      <c r="D520" s="161">
        <v>0</v>
      </c>
      <c r="E520" s="161">
        <v>0</v>
      </c>
      <c r="F520" s="161">
        <v>0</v>
      </c>
      <c r="G520" s="161">
        <v>0</v>
      </c>
      <c r="H520" s="161">
        <v>48567</v>
      </c>
      <c r="I520" s="161">
        <v>173</v>
      </c>
      <c r="J520" s="161">
        <v>12064</v>
      </c>
      <c r="K520" s="161">
        <v>-58588</v>
      </c>
      <c r="L520" s="162">
        <v>-2</v>
      </c>
      <c r="M520" s="163">
        <v>-2</v>
      </c>
    </row>
    <row r="521" spans="1:13">
      <c r="A521" s="152">
        <v>51</v>
      </c>
      <c r="B521" s="153" t="s">
        <v>64</v>
      </c>
      <c r="C521" s="154">
        <v>2018</v>
      </c>
      <c r="D521" s="155">
        <v>0</v>
      </c>
      <c r="E521" s="155">
        <v>0</v>
      </c>
      <c r="F521" s="155">
        <v>0</v>
      </c>
      <c r="G521" s="155">
        <v>0</v>
      </c>
      <c r="H521" s="155">
        <v>40534</v>
      </c>
      <c r="I521" s="155">
        <v>16327</v>
      </c>
      <c r="J521" s="155">
        <v>112704</v>
      </c>
      <c r="K521" s="155">
        <v>56120</v>
      </c>
      <c r="L521" s="156">
        <v>-1</v>
      </c>
      <c r="M521" s="157">
        <v>-6</v>
      </c>
    </row>
    <row r="522" spans="1:13">
      <c r="A522" s="152">
        <v>51</v>
      </c>
      <c r="B522" s="153" t="s">
        <v>64</v>
      </c>
      <c r="C522" s="154">
        <v>2019</v>
      </c>
      <c r="D522" s="155">
        <v>0</v>
      </c>
      <c r="E522" s="155">
        <v>0</v>
      </c>
      <c r="F522" s="155">
        <v>0</v>
      </c>
      <c r="G522" s="155">
        <v>0</v>
      </c>
      <c r="H522" s="155">
        <v>135747</v>
      </c>
      <c r="I522" s="155">
        <v>51694.15</v>
      </c>
      <c r="J522" s="155">
        <v>-118568</v>
      </c>
      <c r="K522" s="155">
        <v>-48845</v>
      </c>
      <c r="L522" s="156">
        <v>-1</v>
      </c>
      <c r="M522" s="157">
        <v>-4</v>
      </c>
    </row>
    <row r="523" spans="1:13">
      <c r="A523" s="152">
        <v>51</v>
      </c>
      <c r="B523" s="153" t="s">
        <v>64</v>
      </c>
      <c r="C523" s="154">
        <v>2020</v>
      </c>
      <c r="D523" s="155">
        <v>0</v>
      </c>
      <c r="E523" s="155">
        <v>0</v>
      </c>
      <c r="F523" s="155">
        <v>0</v>
      </c>
      <c r="G523" s="155">
        <v>0</v>
      </c>
      <c r="H523" s="155">
        <v>102361</v>
      </c>
      <c r="I523" s="155">
        <v>56639.45</v>
      </c>
      <c r="J523" s="155">
        <v>206477</v>
      </c>
      <c r="K523" s="155">
        <v>-66767</v>
      </c>
      <c r="L523" s="156">
        <v>2</v>
      </c>
      <c r="M523" s="157">
        <v>-3</v>
      </c>
    </row>
    <row r="524" spans="1:13">
      <c r="A524" s="152">
        <v>51</v>
      </c>
      <c r="B524" s="153" t="s">
        <v>64</v>
      </c>
      <c r="C524" s="154">
        <v>2021</v>
      </c>
      <c r="D524" s="155">
        <v>0</v>
      </c>
      <c r="E524" s="155">
        <v>0</v>
      </c>
      <c r="F524" s="155">
        <v>0</v>
      </c>
      <c r="G524" s="155">
        <v>0</v>
      </c>
      <c r="H524" s="155">
        <v>489938</v>
      </c>
      <c r="I524" s="155">
        <v>55813.8</v>
      </c>
      <c r="J524" s="155">
        <v>73179</v>
      </c>
      <c r="K524" s="155">
        <v>-4313</v>
      </c>
      <c r="L524" s="156">
        <v>5</v>
      </c>
      <c r="M524" s="157">
        <v>-3</v>
      </c>
    </row>
    <row r="525" spans="1:13">
      <c r="A525" s="152">
        <v>51</v>
      </c>
      <c r="B525" s="153" t="s">
        <v>64</v>
      </c>
      <c r="C525" s="154">
        <v>2022</v>
      </c>
      <c r="D525" s="155">
        <v>150865700</v>
      </c>
      <c r="E525" s="155">
        <v>915485000</v>
      </c>
      <c r="F525" s="155">
        <v>29002000</v>
      </c>
      <c r="G525" s="155">
        <v>214918000</v>
      </c>
      <c r="H525" s="155">
        <v>7730707</v>
      </c>
      <c r="I525" s="155">
        <v>1223688.1499999999</v>
      </c>
      <c r="J525" s="155">
        <v>910838.65</v>
      </c>
      <c r="K525" s="155">
        <v>159351.5</v>
      </c>
      <c r="L525" s="156">
        <v>2457</v>
      </c>
      <c r="M525" s="157">
        <v>223</v>
      </c>
    </row>
    <row r="526" spans="1:13">
      <c r="A526" s="158">
        <v>52</v>
      </c>
      <c r="B526" s="159" t="s">
        <v>83</v>
      </c>
      <c r="C526" s="160">
        <v>1999</v>
      </c>
      <c r="D526" s="161">
        <v>0</v>
      </c>
      <c r="E526" s="161">
        <v>0</v>
      </c>
      <c r="F526" s="161">
        <v>0</v>
      </c>
      <c r="G526" s="161">
        <v>0</v>
      </c>
      <c r="H526" s="161">
        <v>0</v>
      </c>
      <c r="I526" s="161">
        <v>0</v>
      </c>
      <c r="J526" s="161">
        <v>0</v>
      </c>
      <c r="K526" s="161">
        <v>0</v>
      </c>
      <c r="L526" s="162">
        <v>0</v>
      </c>
      <c r="M526" s="163">
        <v>0</v>
      </c>
    </row>
    <row r="527" spans="1:13">
      <c r="A527" s="158">
        <v>52</v>
      </c>
      <c r="B527" s="159" t="s">
        <v>83</v>
      </c>
      <c r="C527" s="160">
        <v>2000</v>
      </c>
      <c r="D527" s="161">
        <v>0</v>
      </c>
      <c r="E527" s="161">
        <v>0</v>
      </c>
      <c r="F527" s="161">
        <v>0</v>
      </c>
      <c r="G527" s="161">
        <v>0</v>
      </c>
      <c r="H527" s="161">
        <v>0</v>
      </c>
      <c r="I527" s="161">
        <v>0</v>
      </c>
      <c r="J527" s="161">
        <v>0</v>
      </c>
      <c r="K527" s="161">
        <v>0</v>
      </c>
      <c r="L527" s="162">
        <v>0</v>
      </c>
      <c r="M527" s="163">
        <v>0</v>
      </c>
    </row>
    <row r="528" spans="1:13">
      <c r="A528" s="158">
        <v>52</v>
      </c>
      <c r="B528" s="159" t="s">
        <v>83</v>
      </c>
      <c r="C528" s="160">
        <v>2002</v>
      </c>
      <c r="D528" s="161">
        <v>0</v>
      </c>
      <c r="E528" s="161">
        <v>0</v>
      </c>
      <c r="F528" s="161">
        <v>0</v>
      </c>
      <c r="G528" s="161">
        <v>0</v>
      </c>
      <c r="H528" s="161">
        <v>0</v>
      </c>
      <c r="I528" s="161">
        <v>0</v>
      </c>
      <c r="J528" s="161">
        <v>0</v>
      </c>
      <c r="K528" s="161">
        <v>0</v>
      </c>
      <c r="L528" s="162">
        <v>0</v>
      </c>
      <c r="M528" s="163">
        <v>0</v>
      </c>
    </row>
    <row r="529" spans="1:13">
      <c r="A529" s="158">
        <v>52</v>
      </c>
      <c r="B529" s="159" t="s">
        <v>83</v>
      </c>
      <c r="C529" s="160">
        <v>2005</v>
      </c>
      <c r="D529" s="161">
        <v>0</v>
      </c>
      <c r="E529" s="161">
        <v>0</v>
      </c>
      <c r="F529" s="161">
        <v>0</v>
      </c>
      <c r="G529" s="161">
        <v>0</v>
      </c>
      <c r="H529" s="161">
        <v>0</v>
      </c>
      <c r="I529" s="161">
        <v>0</v>
      </c>
      <c r="J529" s="161">
        <v>0</v>
      </c>
      <c r="K529" s="161">
        <v>0</v>
      </c>
      <c r="L529" s="162">
        <v>0</v>
      </c>
      <c r="M529" s="163">
        <v>0</v>
      </c>
    </row>
    <row r="530" spans="1:13">
      <c r="A530" s="158">
        <v>52</v>
      </c>
      <c r="B530" s="159" t="s">
        <v>83</v>
      </c>
      <c r="C530" s="160">
        <v>2006</v>
      </c>
      <c r="D530" s="161">
        <v>0</v>
      </c>
      <c r="E530" s="161">
        <v>0</v>
      </c>
      <c r="F530" s="161">
        <v>0</v>
      </c>
      <c r="G530" s="161">
        <v>0</v>
      </c>
      <c r="H530" s="161">
        <v>0</v>
      </c>
      <c r="I530" s="161">
        <v>0</v>
      </c>
      <c r="J530" s="161">
        <v>0</v>
      </c>
      <c r="K530" s="161">
        <v>0</v>
      </c>
      <c r="L530" s="162">
        <v>0</v>
      </c>
      <c r="M530" s="163">
        <v>0</v>
      </c>
    </row>
    <row r="531" spans="1:13">
      <c r="A531" s="158">
        <v>52</v>
      </c>
      <c r="B531" s="159" t="s">
        <v>83</v>
      </c>
      <c r="C531" s="160">
        <v>2007</v>
      </c>
      <c r="D531" s="161">
        <v>0</v>
      </c>
      <c r="E531" s="161">
        <v>0</v>
      </c>
      <c r="F531" s="161">
        <v>0</v>
      </c>
      <c r="G531" s="161">
        <v>0</v>
      </c>
      <c r="H531" s="161">
        <v>0</v>
      </c>
      <c r="I531" s="161">
        <v>0</v>
      </c>
      <c r="J531" s="161">
        <v>0</v>
      </c>
      <c r="K531" s="161">
        <v>0</v>
      </c>
      <c r="L531" s="162">
        <v>0</v>
      </c>
      <c r="M531" s="163">
        <v>0</v>
      </c>
    </row>
    <row r="532" spans="1:13">
      <c r="A532" s="158">
        <v>52</v>
      </c>
      <c r="B532" s="159" t="s">
        <v>83</v>
      </c>
      <c r="C532" s="160">
        <v>2008</v>
      </c>
      <c r="D532" s="161">
        <v>0</v>
      </c>
      <c r="E532" s="161">
        <v>0</v>
      </c>
      <c r="F532" s="161">
        <v>0</v>
      </c>
      <c r="G532" s="161">
        <v>0</v>
      </c>
      <c r="H532" s="161">
        <v>0</v>
      </c>
      <c r="I532" s="161">
        <v>0</v>
      </c>
      <c r="J532" s="161">
        <v>0</v>
      </c>
      <c r="K532" s="161">
        <v>0</v>
      </c>
      <c r="L532" s="162">
        <v>0</v>
      </c>
      <c r="M532" s="163">
        <v>0</v>
      </c>
    </row>
    <row r="533" spans="1:13">
      <c r="A533" s="152">
        <v>52</v>
      </c>
      <c r="B533" s="153" t="s">
        <v>83</v>
      </c>
      <c r="C533" s="154">
        <v>2009</v>
      </c>
      <c r="D533" s="155">
        <v>0</v>
      </c>
      <c r="E533" s="155">
        <v>0</v>
      </c>
      <c r="F533" s="155">
        <v>0</v>
      </c>
      <c r="G533" s="155">
        <v>0</v>
      </c>
      <c r="H533" s="155">
        <v>-564</v>
      </c>
      <c r="I533" s="155">
        <v>0</v>
      </c>
      <c r="J533" s="155">
        <v>0</v>
      </c>
      <c r="K533" s="155">
        <v>0</v>
      </c>
      <c r="L533" s="156">
        <v>-1</v>
      </c>
      <c r="M533" s="157">
        <v>0</v>
      </c>
    </row>
    <row r="534" spans="1:13">
      <c r="A534" s="158">
        <v>52</v>
      </c>
      <c r="B534" s="159" t="s">
        <v>83</v>
      </c>
      <c r="C534" s="160">
        <v>2010</v>
      </c>
      <c r="D534" s="161">
        <v>0</v>
      </c>
      <c r="E534" s="161">
        <v>0</v>
      </c>
      <c r="F534" s="161">
        <v>0</v>
      </c>
      <c r="G534" s="161">
        <v>0</v>
      </c>
      <c r="H534" s="161">
        <v>0</v>
      </c>
      <c r="I534" s="161">
        <v>0</v>
      </c>
      <c r="J534" s="161">
        <v>0</v>
      </c>
      <c r="K534" s="161">
        <v>0</v>
      </c>
      <c r="L534" s="162">
        <v>-2</v>
      </c>
      <c r="M534" s="163">
        <v>0</v>
      </c>
    </row>
    <row r="535" spans="1:13">
      <c r="A535" s="158">
        <v>52</v>
      </c>
      <c r="B535" s="159" t="s">
        <v>83</v>
      </c>
      <c r="C535" s="160">
        <v>2011</v>
      </c>
      <c r="D535" s="161">
        <v>0</v>
      </c>
      <c r="E535" s="161">
        <v>0</v>
      </c>
      <c r="F535" s="161">
        <v>0</v>
      </c>
      <c r="G535" s="161">
        <v>0</v>
      </c>
      <c r="H535" s="161">
        <v>0</v>
      </c>
      <c r="I535" s="161">
        <v>0</v>
      </c>
      <c r="J535" s="161">
        <v>0</v>
      </c>
      <c r="K535" s="161">
        <v>0</v>
      </c>
      <c r="L535" s="162">
        <v>0</v>
      </c>
      <c r="M535" s="163">
        <v>0</v>
      </c>
    </row>
    <row r="536" spans="1:13">
      <c r="A536" s="158">
        <v>52</v>
      </c>
      <c r="B536" s="159" t="s">
        <v>83</v>
      </c>
      <c r="C536" s="160">
        <v>2012</v>
      </c>
      <c r="D536" s="161">
        <v>0</v>
      </c>
      <c r="E536" s="161">
        <v>0</v>
      </c>
      <c r="F536" s="161">
        <v>0</v>
      </c>
      <c r="G536" s="161">
        <v>0</v>
      </c>
      <c r="H536" s="161">
        <v>-2800</v>
      </c>
      <c r="I536" s="161">
        <v>0</v>
      </c>
      <c r="J536" s="161">
        <v>0</v>
      </c>
      <c r="K536" s="161">
        <v>0</v>
      </c>
      <c r="L536" s="162">
        <v>0</v>
      </c>
      <c r="M536" s="163">
        <v>0</v>
      </c>
    </row>
    <row r="537" spans="1:13">
      <c r="A537" s="158">
        <v>52</v>
      </c>
      <c r="B537" s="159" t="s">
        <v>83</v>
      </c>
      <c r="C537" s="160">
        <v>2013</v>
      </c>
      <c r="D537" s="161">
        <v>0</v>
      </c>
      <c r="E537" s="161">
        <v>0</v>
      </c>
      <c r="F537" s="161">
        <v>0</v>
      </c>
      <c r="G537" s="161">
        <v>0</v>
      </c>
      <c r="H537" s="161">
        <v>-3000</v>
      </c>
      <c r="I537" s="161">
        <v>0</v>
      </c>
      <c r="J537" s="161">
        <v>0</v>
      </c>
      <c r="K537" s="161">
        <v>0</v>
      </c>
      <c r="L537" s="162">
        <v>0</v>
      </c>
      <c r="M537" s="163">
        <v>0</v>
      </c>
    </row>
    <row r="538" spans="1:13">
      <c r="A538" s="158">
        <v>52</v>
      </c>
      <c r="B538" s="159" t="s">
        <v>83</v>
      </c>
      <c r="C538" s="160">
        <v>2014</v>
      </c>
      <c r="D538" s="161">
        <v>0</v>
      </c>
      <c r="E538" s="161">
        <v>0</v>
      </c>
      <c r="F538" s="161">
        <v>0</v>
      </c>
      <c r="G538" s="161">
        <v>0</v>
      </c>
      <c r="H538" s="161">
        <v>0</v>
      </c>
      <c r="I538" s="161">
        <v>0</v>
      </c>
      <c r="J538" s="161">
        <v>0</v>
      </c>
      <c r="K538" s="161">
        <v>0</v>
      </c>
      <c r="L538" s="162">
        <v>0</v>
      </c>
      <c r="M538" s="163">
        <v>0</v>
      </c>
    </row>
    <row r="539" spans="1:13">
      <c r="A539" s="152">
        <v>52</v>
      </c>
      <c r="B539" s="153" t="s">
        <v>83</v>
      </c>
      <c r="C539" s="154">
        <v>2015</v>
      </c>
      <c r="D539" s="155">
        <v>0</v>
      </c>
      <c r="E539" s="155">
        <v>0</v>
      </c>
      <c r="F539" s="155">
        <v>0</v>
      </c>
      <c r="G539" s="155">
        <v>0</v>
      </c>
      <c r="H539" s="155">
        <v>-529</v>
      </c>
      <c r="I539" s="155">
        <v>402</v>
      </c>
      <c r="J539" s="155">
        <v>0</v>
      </c>
      <c r="K539" s="155">
        <v>0</v>
      </c>
      <c r="L539" s="156">
        <v>0</v>
      </c>
      <c r="M539" s="157">
        <v>0</v>
      </c>
    </row>
    <row r="540" spans="1:13">
      <c r="A540" s="158">
        <v>52</v>
      </c>
      <c r="B540" s="159" t="s">
        <v>83</v>
      </c>
      <c r="C540" s="160">
        <v>2016</v>
      </c>
      <c r="D540" s="161">
        <v>0</v>
      </c>
      <c r="E540" s="161">
        <v>0</v>
      </c>
      <c r="F540" s="161">
        <v>0</v>
      </c>
      <c r="G540" s="161">
        <v>0</v>
      </c>
      <c r="H540" s="161">
        <v>466</v>
      </c>
      <c r="I540" s="161">
        <v>1379</v>
      </c>
      <c r="J540" s="161">
        <v>0</v>
      </c>
      <c r="K540" s="161">
        <v>0</v>
      </c>
      <c r="L540" s="162">
        <v>0</v>
      </c>
      <c r="M540" s="163">
        <v>0</v>
      </c>
    </row>
    <row r="541" spans="1:13">
      <c r="A541" s="152">
        <v>52</v>
      </c>
      <c r="B541" s="153" t="s">
        <v>83</v>
      </c>
      <c r="C541" s="154">
        <v>2017</v>
      </c>
      <c r="D541" s="155">
        <v>0</v>
      </c>
      <c r="E541" s="155">
        <v>0</v>
      </c>
      <c r="F541" s="155">
        <v>0</v>
      </c>
      <c r="G541" s="155">
        <v>0</v>
      </c>
      <c r="H541" s="155">
        <v>35238</v>
      </c>
      <c r="I541" s="155">
        <v>26486</v>
      </c>
      <c r="J541" s="155">
        <v>-5512</v>
      </c>
      <c r="K541" s="155">
        <v>161</v>
      </c>
      <c r="L541" s="156">
        <v>0</v>
      </c>
      <c r="M541" s="157">
        <v>0</v>
      </c>
    </row>
    <row r="542" spans="1:13">
      <c r="A542" s="158">
        <v>52</v>
      </c>
      <c r="B542" s="159" t="s">
        <v>83</v>
      </c>
      <c r="C542" s="160">
        <v>2018</v>
      </c>
      <c r="D542" s="161">
        <v>0</v>
      </c>
      <c r="E542" s="161">
        <v>0</v>
      </c>
      <c r="F542" s="161">
        <v>0</v>
      </c>
      <c r="G542" s="161">
        <v>0</v>
      </c>
      <c r="H542" s="161">
        <v>113413</v>
      </c>
      <c r="I542" s="161">
        <v>25233</v>
      </c>
      <c r="J542" s="161">
        <v>15272</v>
      </c>
      <c r="K542" s="161">
        <v>-310</v>
      </c>
      <c r="L542" s="162">
        <v>-1</v>
      </c>
      <c r="M542" s="163">
        <v>0</v>
      </c>
    </row>
    <row r="543" spans="1:13">
      <c r="A543" s="158">
        <v>52</v>
      </c>
      <c r="B543" s="159" t="s">
        <v>83</v>
      </c>
      <c r="C543" s="160">
        <v>2019</v>
      </c>
      <c r="D543" s="161">
        <v>0</v>
      </c>
      <c r="E543" s="161">
        <v>0</v>
      </c>
      <c r="F543" s="161">
        <v>0</v>
      </c>
      <c r="G543" s="161">
        <v>0</v>
      </c>
      <c r="H543" s="161">
        <v>514132</v>
      </c>
      <c r="I543" s="161">
        <v>7344</v>
      </c>
      <c r="J543" s="161">
        <v>-75632</v>
      </c>
      <c r="K543" s="161">
        <v>2598</v>
      </c>
      <c r="L543" s="162">
        <v>-1</v>
      </c>
      <c r="M543" s="163">
        <v>0</v>
      </c>
    </row>
    <row r="544" spans="1:13">
      <c r="A544" s="158">
        <v>52</v>
      </c>
      <c r="B544" s="159" t="s">
        <v>83</v>
      </c>
      <c r="C544" s="160">
        <v>2020</v>
      </c>
      <c r="D544" s="161">
        <v>0</v>
      </c>
      <c r="E544" s="161">
        <v>0</v>
      </c>
      <c r="F544" s="161">
        <v>0</v>
      </c>
      <c r="G544" s="161">
        <v>0</v>
      </c>
      <c r="H544" s="161">
        <v>556452</v>
      </c>
      <c r="I544" s="161">
        <v>184389</v>
      </c>
      <c r="J544" s="161">
        <v>60395</v>
      </c>
      <c r="K544" s="161">
        <v>17557</v>
      </c>
      <c r="L544" s="162">
        <v>0</v>
      </c>
      <c r="M544" s="163">
        <v>-1</v>
      </c>
    </row>
    <row r="545" spans="1:13">
      <c r="A545" s="158">
        <v>52</v>
      </c>
      <c r="B545" s="159" t="s">
        <v>83</v>
      </c>
      <c r="C545" s="160">
        <v>2021</v>
      </c>
      <c r="D545" s="161">
        <v>0</v>
      </c>
      <c r="E545" s="161">
        <v>0</v>
      </c>
      <c r="F545" s="161">
        <v>0</v>
      </c>
      <c r="G545" s="161">
        <v>0</v>
      </c>
      <c r="H545" s="161">
        <v>1050660</v>
      </c>
      <c r="I545" s="161">
        <v>148528</v>
      </c>
      <c r="J545" s="161">
        <v>534078</v>
      </c>
      <c r="K545" s="161">
        <v>9108</v>
      </c>
      <c r="L545" s="162">
        <v>2</v>
      </c>
      <c r="M545" s="163">
        <v>0</v>
      </c>
    </row>
    <row r="546" spans="1:13">
      <c r="A546" s="158">
        <v>52</v>
      </c>
      <c r="B546" s="159" t="s">
        <v>83</v>
      </c>
      <c r="C546" s="160">
        <v>2022</v>
      </c>
      <c r="D546" s="161">
        <v>434234900</v>
      </c>
      <c r="E546" s="161">
        <v>2353395000</v>
      </c>
      <c r="F546" s="161">
        <v>39539400</v>
      </c>
      <c r="G546" s="161">
        <v>327064000</v>
      </c>
      <c r="H546" s="161">
        <v>22055156.02</v>
      </c>
      <c r="I546" s="161">
        <v>2902666.53</v>
      </c>
      <c r="J546" s="161">
        <v>2671778.6800000002</v>
      </c>
      <c r="K546" s="161">
        <v>242299.51999999999</v>
      </c>
      <c r="L546" s="162">
        <v>7023</v>
      </c>
      <c r="M546" s="163">
        <v>500</v>
      </c>
    </row>
    <row r="547" spans="1:13">
      <c r="A547" s="152">
        <v>53</v>
      </c>
      <c r="B547" s="153" t="s">
        <v>86</v>
      </c>
      <c r="C547" s="154">
        <v>1996</v>
      </c>
      <c r="D547" s="155">
        <v>0</v>
      </c>
      <c r="E547" s="155">
        <v>0</v>
      </c>
      <c r="F547" s="155">
        <v>0</v>
      </c>
      <c r="G547" s="155">
        <v>0</v>
      </c>
      <c r="H547" s="155">
        <v>0</v>
      </c>
      <c r="I547" s="155">
        <v>0</v>
      </c>
      <c r="J547" s="155">
        <v>0</v>
      </c>
      <c r="K547" s="155">
        <v>0</v>
      </c>
      <c r="L547" s="156">
        <v>0</v>
      </c>
      <c r="M547" s="157">
        <v>0</v>
      </c>
    </row>
    <row r="548" spans="1:13">
      <c r="A548" s="158">
        <v>53</v>
      </c>
      <c r="B548" s="159" t="s">
        <v>86</v>
      </c>
      <c r="C548" s="160">
        <v>1999</v>
      </c>
      <c r="D548" s="161">
        <v>0</v>
      </c>
      <c r="E548" s="161">
        <v>0</v>
      </c>
      <c r="F548" s="161">
        <v>0</v>
      </c>
      <c r="G548" s="161">
        <v>0</v>
      </c>
      <c r="H548" s="161">
        <v>-816.5</v>
      </c>
      <c r="I548" s="161">
        <v>0</v>
      </c>
      <c r="J548" s="161">
        <v>0</v>
      </c>
      <c r="K548" s="161">
        <v>0</v>
      </c>
      <c r="L548" s="162">
        <v>0</v>
      </c>
      <c r="M548" s="163">
        <v>0</v>
      </c>
    </row>
    <row r="549" spans="1:13">
      <c r="A549" s="152">
        <v>53</v>
      </c>
      <c r="B549" s="153" t="s">
        <v>86</v>
      </c>
      <c r="C549" s="154">
        <v>2001</v>
      </c>
      <c r="D549" s="155">
        <v>0</v>
      </c>
      <c r="E549" s="155">
        <v>0</v>
      </c>
      <c r="F549" s="155">
        <v>0</v>
      </c>
      <c r="G549" s="155">
        <v>0</v>
      </c>
      <c r="H549" s="155">
        <v>-2100</v>
      </c>
      <c r="I549" s="155">
        <v>0</v>
      </c>
      <c r="J549" s="155">
        <v>0</v>
      </c>
      <c r="K549" s="155">
        <v>0</v>
      </c>
      <c r="L549" s="156">
        <v>0</v>
      </c>
      <c r="M549" s="157">
        <v>0</v>
      </c>
    </row>
    <row r="550" spans="1:13">
      <c r="A550" s="152">
        <v>53</v>
      </c>
      <c r="B550" s="153" t="s">
        <v>86</v>
      </c>
      <c r="C550" s="154">
        <v>2002</v>
      </c>
      <c r="D550" s="155">
        <v>0</v>
      </c>
      <c r="E550" s="155">
        <v>0</v>
      </c>
      <c r="F550" s="155">
        <v>0</v>
      </c>
      <c r="G550" s="155">
        <v>0</v>
      </c>
      <c r="H550" s="155">
        <v>-682.5</v>
      </c>
      <c r="I550" s="155">
        <v>0</v>
      </c>
      <c r="J550" s="155">
        <v>0</v>
      </c>
      <c r="K550" s="155">
        <v>0</v>
      </c>
      <c r="L550" s="156">
        <v>0</v>
      </c>
      <c r="M550" s="157">
        <v>0</v>
      </c>
    </row>
    <row r="551" spans="1:13">
      <c r="A551" s="158">
        <v>53</v>
      </c>
      <c r="B551" s="159" t="s">
        <v>86</v>
      </c>
      <c r="C551" s="160">
        <v>2003</v>
      </c>
      <c r="D551" s="161">
        <v>0</v>
      </c>
      <c r="E551" s="161">
        <v>0</v>
      </c>
      <c r="F551" s="161">
        <v>0</v>
      </c>
      <c r="G551" s="161">
        <v>0</v>
      </c>
      <c r="H551" s="161">
        <v>-2428</v>
      </c>
      <c r="I551" s="161">
        <v>0</v>
      </c>
      <c r="J551" s="161">
        <v>0</v>
      </c>
      <c r="K551" s="161">
        <v>0</v>
      </c>
      <c r="L551" s="162">
        <v>0</v>
      </c>
      <c r="M551" s="163">
        <v>0</v>
      </c>
    </row>
    <row r="552" spans="1:13">
      <c r="A552" s="152">
        <v>53</v>
      </c>
      <c r="B552" s="153" t="s">
        <v>86</v>
      </c>
      <c r="C552" s="154">
        <v>2004</v>
      </c>
      <c r="D552" s="155">
        <v>0</v>
      </c>
      <c r="E552" s="155">
        <v>0</v>
      </c>
      <c r="F552" s="155">
        <v>0</v>
      </c>
      <c r="G552" s="155">
        <v>0</v>
      </c>
      <c r="H552" s="155">
        <v>-480</v>
      </c>
      <c r="I552" s="155">
        <v>0</v>
      </c>
      <c r="J552" s="155">
        <v>0</v>
      </c>
      <c r="K552" s="155">
        <v>0</v>
      </c>
      <c r="L552" s="156">
        <v>0</v>
      </c>
      <c r="M552" s="157">
        <v>0</v>
      </c>
    </row>
    <row r="553" spans="1:13">
      <c r="A553" s="152">
        <v>53</v>
      </c>
      <c r="B553" s="153" t="s">
        <v>86</v>
      </c>
      <c r="C553" s="154">
        <v>2005</v>
      </c>
      <c r="D553" s="155">
        <v>0</v>
      </c>
      <c r="E553" s="155">
        <v>0</v>
      </c>
      <c r="F553" s="155">
        <v>0</v>
      </c>
      <c r="G553" s="155">
        <v>0</v>
      </c>
      <c r="H553" s="155">
        <v>0</v>
      </c>
      <c r="I553" s="155">
        <v>0</v>
      </c>
      <c r="J553" s="155">
        <v>0</v>
      </c>
      <c r="K553" s="155">
        <v>0</v>
      </c>
      <c r="L553" s="156">
        <v>0</v>
      </c>
      <c r="M553" s="157">
        <v>0</v>
      </c>
    </row>
    <row r="554" spans="1:13">
      <c r="A554" s="158">
        <v>53</v>
      </c>
      <c r="B554" s="159" t="s">
        <v>86</v>
      </c>
      <c r="C554" s="160">
        <v>2006</v>
      </c>
      <c r="D554" s="161">
        <v>0</v>
      </c>
      <c r="E554" s="161">
        <v>0</v>
      </c>
      <c r="F554" s="161">
        <v>0</v>
      </c>
      <c r="G554" s="161">
        <v>0</v>
      </c>
      <c r="H554" s="161">
        <v>0</v>
      </c>
      <c r="I554" s="161">
        <v>0</v>
      </c>
      <c r="J554" s="161">
        <v>0</v>
      </c>
      <c r="K554" s="161">
        <v>0</v>
      </c>
      <c r="L554" s="162">
        <v>0</v>
      </c>
      <c r="M554" s="163">
        <v>0</v>
      </c>
    </row>
    <row r="555" spans="1:13">
      <c r="A555" s="152">
        <v>53</v>
      </c>
      <c r="B555" s="153" t="s">
        <v>86</v>
      </c>
      <c r="C555" s="154">
        <v>2007</v>
      </c>
      <c r="D555" s="155">
        <v>0</v>
      </c>
      <c r="E555" s="155">
        <v>0</v>
      </c>
      <c r="F555" s="155">
        <v>0</v>
      </c>
      <c r="G555" s="155">
        <v>0</v>
      </c>
      <c r="H555" s="155">
        <v>-514</v>
      </c>
      <c r="I555" s="155">
        <v>0</v>
      </c>
      <c r="J555" s="155">
        <v>0</v>
      </c>
      <c r="K555" s="155">
        <v>0</v>
      </c>
      <c r="L555" s="156">
        <v>0</v>
      </c>
      <c r="M555" s="157">
        <v>0</v>
      </c>
    </row>
    <row r="556" spans="1:13">
      <c r="A556" s="158">
        <v>53</v>
      </c>
      <c r="B556" s="159" t="s">
        <v>86</v>
      </c>
      <c r="C556" s="160">
        <v>2008</v>
      </c>
      <c r="D556" s="161">
        <v>0</v>
      </c>
      <c r="E556" s="161">
        <v>0</v>
      </c>
      <c r="F556" s="161">
        <v>0</v>
      </c>
      <c r="G556" s="161">
        <v>0</v>
      </c>
      <c r="H556" s="161">
        <v>0</v>
      </c>
      <c r="I556" s="161">
        <v>0</v>
      </c>
      <c r="J556" s="161">
        <v>0</v>
      </c>
      <c r="K556" s="161">
        <v>0</v>
      </c>
      <c r="L556" s="162">
        <v>0</v>
      </c>
      <c r="M556" s="163">
        <v>0</v>
      </c>
    </row>
    <row r="557" spans="1:13">
      <c r="A557" s="152">
        <v>53</v>
      </c>
      <c r="B557" s="153" t="s">
        <v>86</v>
      </c>
      <c r="C557" s="154">
        <v>2009</v>
      </c>
      <c r="D557" s="155">
        <v>0</v>
      </c>
      <c r="E557" s="155">
        <v>0</v>
      </c>
      <c r="F557" s="155">
        <v>0</v>
      </c>
      <c r="G557" s="155">
        <v>0</v>
      </c>
      <c r="H557" s="155">
        <v>-702</v>
      </c>
      <c r="I557" s="155">
        <v>0</v>
      </c>
      <c r="J557" s="155">
        <v>0</v>
      </c>
      <c r="K557" s="155">
        <v>0</v>
      </c>
      <c r="L557" s="156">
        <v>0</v>
      </c>
      <c r="M557" s="157">
        <v>0</v>
      </c>
    </row>
    <row r="558" spans="1:13">
      <c r="A558" s="158">
        <v>53</v>
      </c>
      <c r="B558" s="159" t="s">
        <v>86</v>
      </c>
      <c r="C558" s="160">
        <v>2010</v>
      </c>
      <c r="D558" s="161">
        <v>0</v>
      </c>
      <c r="E558" s="161">
        <v>0</v>
      </c>
      <c r="F558" s="161">
        <v>0</v>
      </c>
      <c r="G558" s="161">
        <v>0</v>
      </c>
      <c r="H558" s="161">
        <v>0</v>
      </c>
      <c r="I558" s="161">
        <v>0</v>
      </c>
      <c r="J558" s="161">
        <v>0</v>
      </c>
      <c r="K558" s="161">
        <v>0</v>
      </c>
      <c r="L558" s="162">
        <v>0</v>
      </c>
      <c r="M558" s="163">
        <v>0</v>
      </c>
    </row>
    <row r="559" spans="1:13">
      <c r="A559" s="152">
        <v>53</v>
      </c>
      <c r="B559" s="153" t="s">
        <v>86</v>
      </c>
      <c r="C559" s="154">
        <v>2011</v>
      </c>
      <c r="D559" s="155">
        <v>0</v>
      </c>
      <c r="E559" s="155">
        <v>0</v>
      </c>
      <c r="F559" s="155">
        <v>0</v>
      </c>
      <c r="G559" s="155">
        <v>0</v>
      </c>
      <c r="H559" s="155">
        <v>-1660</v>
      </c>
      <c r="I559" s="155">
        <v>0</v>
      </c>
      <c r="J559" s="155">
        <v>0</v>
      </c>
      <c r="K559" s="155">
        <v>0</v>
      </c>
      <c r="L559" s="156">
        <v>0</v>
      </c>
      <c r="M559" s="157">
        <v>0</v>
      </c>
    </row>
    <row r="560" spans="1:13">
      <c r="A560" s="158">
        <v>53</v>
      </c>
      <c r="B560" s="159" t="s">
        <v>86</v>
      </c>
      <c r="C560" s="160">
        <v>2012</v>
      </c>
      <c r="D560" s="161">
        <v>0</v>
      </c>
      <c r="E560" s="161">
        <v>0</v>
      </c>
      <c r="F560" s="161">
        <v>0</v>
      </c>
      <c r="G560" s="161">
        <v>0</v>
      </c>
      <c r="H560" s="161">
        <v>0</v>
      </c>
      <c r="I560" s="161">
        <v>0</v>
      </c>
      <c r="J560" s="161">
        <v>0</v>
      </c>
      <c r="K560" s="161">
        <v>0</v>
      </c>
      <c r="L560" s="162">
        <v>0</v>
      </c>
      <c r="M560" s="163">
        <v>0</v>
      </c>
    </row>
    <row r="561" spans="1:13">
      <c r="A561" s="158">
        <v>53</v>
      </c>
      <c r="B561" s="159" t="s">
        <v>86</v>
      </c>
      <c r="C561" s="160">
        <v>2013</v>
      </c>
      <c r="D561" s="161">
        <v>0</v>
      </c>
      <c r="E561" s="161">
        <v>0</v>
      </c>
      <c r="F561" s="161">
        <v>0</v>
      </c>
      <c r="G561" s="161">
        <v>0</v>
      </c>
      <c r="H561" s="161">
        <v>-2000</v>
      </c>
      <c r="I561" s="161">
        <v>0</v>
      </c>
      <c r="J561" s="161">
        <v>0</v>
      </c>
      <c r="K561" s="161">
        <v>0</v>
      </c>
      <c r="L561" s="162">
        <v>0</v>
      </c>
      <c r="M561" s="163">
        <v>0</v>
      </c>
    </row>
    <row r="562" spans="1:13">
      <c r="A562" s="158">
        <v>53</v>
      </c>
      <c r="B562" s="159" t="s">
        <v>86</v>
      </c>
      <c r="C562" s="160">
        <v>2014</v>
      </c>
      <c r="D562" s="161">
        <v>0</v>
      </c>
      <c r="E562" s="161">
        <v>0</v>
      </c>
      <c r="F562" s="161">
        <v>0</v>
      </c>
      <c r="G562" s="161">
        <v>0</v>
      </c>
      <c r="H562" s="161">
        <v>-2760</v>
      </c>
      <c r="I562" s="161">
        <v>0</v>
      </c>
      <c r="J562" s="161">
        <v>0</v>
      </c>
      <c r="K562" s="161">
        <v>0</v>
      </c>
      <c r="L562" s="162">
        <v>0</v>
      </c>
      <c r="M562" s="163">
        <v>0</v>
      </c>
    </row>
    <row r="563" spans="1:13">
      <c r="A563" s="152">
        <v>53</v>
      </c>
      <c r="B563" s="153" t="s">
        <v>86</v>
      </c>
      <c r="C563" s="154">
        <v>2015</v>
      </c>
      <c r="D563" s="155">
        <v>0</v>
      </c>
      <c r="E563" s="155">
        <v>0</v>
      </c>
      <c r="F563" s="155">
        <v>0</v>
      </c>
      <c r="G563" s="155">
        <v>0</v>
      </c>
      <c r="H563" s="155">
        <v>3928</v>
      </c>
      <c r="I563" s="155">
        <v>149</v>
      </c>
      <c r="J563" s="155">
        <v>0</v>
      </c>
      <c r="K563" s="155">
        <v>0</v>
      </c>
      <c r="L563" s="156">
        <v>0</v>
      </c>
      <c r="M563" s="157">
        <v>0</v>
      </c>
    </row>
    <row r="564" spans="1:13">
      <c r="A564" s="152">
        <v>53</v>
      </c>
      <c r="B564" s="153" t="s">
        <v>86</v>
      </c>
      <c r="C564" s="154">
        <v>2016</v>
      </c>
      <c r="D564" s="155">
        <v>0</v>
      </c>
      <c r="E564" s="155">
        <v>0</v>
      </c>
      <c r="F564" s="155">
        <v>0</v>
      </c>
      <c r="G564" s="155">
        <v>0</v>
      </c>
      <c r="H564" s="155">
        <v>9588</v>
      </c>
      <c r="I564" s="155">
        <v>107</v>
      </c>
      <c r="J564" s="155">
        <v>-354120</v>
      </c>
      <c r="K564" s="155">
        <v>9484</v>
      </c>
      <c r="L564" s="156">
        <v>0</v>
      </c>
      <c r="M564" s="157">
        <v>0</v>
      </c>
    </row>
    <row r="565" spans="1:13">
      <c r="A565" s="158">
        <v>53</v>
      </c>
      <c r="B565" s="159" t="s">
        <v>86</v>
      </c>
      <c r="C565" s="160">
        <v>2017</v>
      </c>
      <c r="D565" s="161">
        <v>0</v>
      </c>
      <c r="E565" s="161">
        <v>0</v>
      </c>
      <c r="F565" s="161">
        <v>0</v>
      </c>
      <c r="G565" s="161">
        <v>0</v>
      </c>
      <c r="H565" s="161">
        <v>11293</v>
      </c>
      <c r="I565" s="161">
        <v>283</v>
      </c>
      <c r="J565" s="161">
        <v>130136</v>
      </c>
      <c r="K565" s="161">
        <v>4274</v>
      </c>
      <c r="L565" s="162">
        <v>0</v>
      </c>
      <c r="M565" s="163">
        <v>0</v>
      </c>
    </row>
    <row r="566" spans="1:13">
      <c r="A566" s="152">
        <v>53</v>
      </c>
      <c r="B566" s="153" t="s">
        <v>86</v>
      </c>
      <c r="C566" s="154">
        <v>2018</v>
      </c>
      <c r="D566" s="155">
        <v>0</v>
      </c>
      <c r="E566" s="155">
        <v>0</v>
      </c>
      <c r="F566" s="155">
        <v>0</v>
      </c>
      <c r="G566" s="155">
        <v>0</v>
      </c>
      <c r="H566" s="155">
        <v>678460</v>
      </c>
      <c r="I566" s="155">
        <v>114637</v>
      </c>
      <c r="J566" s="155">
        <v>398944</v>
      </c>
      <c r="K566" s="155">
        <v>10713</v>
      </c>
      <c r="L566" s="156">
        <v>0</v>
      </c>
      <c r="M566" s="157">
        <v>0</v>
      </c>
    </row>
    <row r="567" spans="1:13">
      <c r="A567" s="152">
        <v>53</v>
      </c>
      <c r="B567" s="153" t="s">
        <v>86</v>
      </c>
      <c r="C567" s="154">
        <v>2019</v>
      </c>
      <c r="D567" s="155">
        <v>0</v>
      </c>
      <c r="E567" s="155">
        <v>0</v>
      </c>
      <c r="F567" s="155">
        <v>0</v>
      </c>
      <c r="G567" s="155">
        <v>0</v>
      </c>
      <c r="H567" s="155">
        <v>337080</v>
      </c>
      <c r="I567" s="155">
        <v>160508</v>
      </c>
      <c r="J567" s="155">
        <v>154408</v>
      </c>
      <c r="K567" s="155">
        <v>16522</v>
      </c>
      <c r="L567" s="156">
        <v>-1</v>
      </c>
      <c r="M567" s="157">
        <v>0</v>
      </c>
    </row>
    <row r="568" spans="1:13">
      <c r="A568" s="152">
        <v>53</v>
      </c>
      <c r="B568" s="153" t="s">
        <v>86</v>
      </c>
      <c r="C568" s="154">
        <v>2020</v>
      </c>
      <c r="D568" s="155">
        <v>0</v>
      </c>
      <c r="E568" s="155">
        <v>0</v>
      </c>
      <c r="F568" s="155">
        <v>0</v>
      </c>
      <c r="G568" s="155">
        <v>0</v>
      </c>
      <c r="H568" s="155">
        <v>3696944</v>
      </c>
      <c r="I568" s="155">
        <v>602396</v>
      </c>
      <c r="J568" s="155">
        <v>314934</v>
      </c>
      <c r="K568" s="155">
        <v>-84094</v>
      </c>
      <c r="L568" s="156">
        <v>1</v>
      </c>
      <c r="M568" s="157">
        <v>0</v>
      </c>
    </row>
    <row r="569" spans="1:13">
      <c r="A569" s="152">
        <v>53</v>
      </c>
      <c r="B569" s="153" t="s">
        <v>86</v>
      </c>
      <c r="C569" s="154">
        <v>2021</v>
      </c>
      <c r="D569" s="155">
        <v>0</v>
      </c>
      <c r="E569" s="155">
        <v>0</v>
      </c>
      <c r="F569" s="155">
        <v>0</v>
      </c>
      <c r="G569" s="155">
        <v>0</v>
      </c>
      <c r="H569" s="155">
        <v>2785601</v>
      </c>
      <c r="I569" s="155">
        <v>498070</v>
      </c>
      <c r="J569" s="155">
        <v>1557858</v>
      </c>
      <c r="K569" s="155">
        <v>32322</v>
      </c>
      <c r="L569" s="156">
        <v>0</v>
      </c>
      <c r="M569" s="157">
        <v>0</v>
      </c>
    </row>
    <row r="570" spans="1:13">
      <c r="A570" s="152">
        <v>53</v>
      </c>
      <c r="B570" s="153" t="s">
        <v>86</v>
      </c>
      <c r="C570" s="154">
        <v>2022</v>
      </c>
      <c r="D570" s="155">
        <v>804158300</v>
      </c>
      <c r="E570" s="155">
        <v>3349167000</v>
      </c>
      <c r="F570" s="155">
        <v>68637300</v>
      </c>
      <c r="G570" s="155">
        <v>514079000</v>
      </c>
      <c r="H570" s="155">
        <v>39784910.090000004</v>
      </c>
      <c r="I570" s="155">
        <v>4081377.21</v>
      </c>
      <c r="J570" s="155">
        <v>2046869.76</v>
      </c>
      <c r="K570" s="155">
        <v>380587.54</v>
      </c>
      <c r="L570" s="156">
        <v>13654</v>
      </c>
      <c r="M570" s="157">
        <v>797</v>
      </c>
    </row>
    <row r="571" spans="1:13">
      <c r="A571" s="158">
        <v>54</v>
      </c>
      <c r="B571" s="159" t="s">
        <v>109</v>
      </c>
      <c r="C571" s="160">
        <v>2001</v>
      </c>
      <c r="D571" s="161">
        <v>0</v>
      </c>
      <c r="E571" s="161">
        <v>0</v>
      </c>
      <c r="F571" s="161">
        <v>0</v>
      </c>
      <c r="G571" s="161">
        <v>0</v>
      </c>
      <c r="H571" s="161">
        <v>-336</v>
      </c>
      <c r="I571" s="161">
        <v>0</v>
      </c>
      <c r="J571" s="161">
        <v>0</v>
      </c>
      <c r="K571" s="161">
        <v>0</v>
      </c>
      <c r="L571" s="162">
        <v>0</v>
      </c>
      <c r="M571" s="163">
        <v>0</v>
      </c>
    </row>
    <row r="572" spans="1:13">
      <c r="A572" s="158">
        <v>54</v>
      </c>
      <c r="B572" s="159" t="s">
        <v>109</v>
      </c>
      <c r="C572" s="160">
        <v>2004</v>
      </c>
      <c r="D572" s="161">
        <v>0</v>
      </c>
      <c r="E572" s="161">
        <v>0</v>
      </c>
      <c r="F572" s="161">
        <v>0</v>
      </c>
      <c r="G572" s="161">
        <v>0</v>
      </c>
      <c r="H572" s="161">
        <v>-708</v>
      </c>
      <c r="I572" s="161">
        <v>0</v>
      </c>
      <c r="J572" s="161">
        <v>0</v>
      </c>
      <c r="K572" s="161">
        <v>0</v>
      </c>
      <c r="L572" s="162">
        <v>0</v>
      </c>
      <c r="M572" s="163">
        <v>0</v>
      </c>
    </row>
    <row r="573" spans="1:13">
      <c r="A573" s="152">
        <v>54</v>
      </c>
      <c r="B573" s="153" t="s">
        <v>109</v>
      </c>
      <c r="C573" s="154">
        <v>2005</v>
      </c>
      <c r="D573" s="155">
        <v>0</v>
      </c>
      <c r="E573" s="155">
        <v>0</v>
      </c>
      <c r="F573" s="155">
        <v>0</v>
      </c>
      <c r="G573" s="155">
        <v>0</v>
      </c>
      <c r="H573" s="155">
        <v>0</v>
      </c>
      <c r="I573" s="155">
        <v>0</v>
      </c>
      <c r="J573" s="155">
        <v>0</v>
      </c>
      <c r="K573" s="155">
        <v>0</v>
      </c>
      <c r="L573" s="156">
        <v>0</v>
      </c>
      <c r="M573" s="157">
        <v>0</v>
      </c>
    </row>
    <row r="574" spans="1:13">
      <c r="A574" s="158">
        <v>54</v>
      </c>
      <c r="B574" s="159" t="s">
        <v>109</v>
      </c>
      <c r="C574" s="160">
        <v>2006</v>
      </c>
      <c r="D574" s="161">
        <v>0</v>
      </c>
      <c r="E574" s="161">
        <v>0</v>
      </c>
      <c r="F574" s="161">
        <v>0</v>
      </c>
      <c r="G574" s="161">
        <v>0</v>
      </c>
      <c r="H574" s="161">
        <v>0</v>
      </c>
      <c r="I574" s="161">
        <v>0</v>
      </c>
      <c r="J574" s="161">
        <v>0</v>
      </c>
      <c r="K574" s="161">
        <v>0</v>
      </c>
      <c r="L574" s="162">
        <v>0</v>
      </c>
      <c r="M574" s="163">
        <v>0</v>
      </c>
    </row>
    <row r="575" spans="1:13">
      <c r="A575" s="158">
        <v>54</v>
      </c>
      <c r="B575" s="159" t="s">
        <v>109</v>
      </c>
      <c r="C575" s="160">
        <v>2007</v>
      </c>
      <c r="D575" s="161">
        <v>0</v>
      </c>
      <c r="E575" s="161">
        <v>0</v>
      </c>
      <c r="F575" s="161">
        <v>0</v>
      </c>
      <c r="G575" s="161">
        <v>0</v>
      </c>
      <c r="H575" s="161">
        <v>-5940</v>
      </c>
      <c r="I575" s="161">
        <v>0</v>
      </c>
      <c r="J575" s="161">
        <v>0</v>
      </c>
      <c r="K575" s="161">
        <v>0</v>
      </c>
      <c r="L575" s="162">
        <v>0</v>
      </c>
      <c r="M575" s="163">
        <v>0</v>
      </c>
    </row>
    <row r="576" spans="1:13">
      <c r="A576" s="152">
        <v>54</v>
      </c>
      <c r="B576" s="153" t="s">
        <v>109</v>
      </c>
      <c r="C576" s="154">
        <v>2008</v>
      </c>
      <c r="D576" s="155">
        <v>0</v>
      </c>
      <c r="E576" s="155">
        <v>0</v>
      </c>
      <c r="F576" s="155">
        <v>0</v>
      </c>
      <c r="G576" s="155">
        <v>0</v>
      </c>
      <c r="H576" s="155">
        <v>0</v>
      </c>
      <c r="I576" s="155">
        <v>0</v>
      </c>
      <c r="J576" s="155">
        <v>0</v>
      </c>
      <c r="K576" s="155">
        <v>0</v>
      </c>
      <c r="L576" s="156">
        <v>0</v>
      </c>
      <c r="M576" s="157">
        <v>0</v>
      </c>
    </row>
    <row r="577" spans="1:13">
      <c r="A577" s="158">
        <v>54</v>
      </c>
      <c r="B577" s="159" t="s">
        <v>109</v>
      </c>
      <c r="C577" s="160">
        <v>2009</v>
      </c>
      <c r="D577" s="161">
        <v>0</v>
      </c>
      <c r="E577" s="161">
        <v>0</v>
      </c>
      <c r="F577" s="161">
        <v>0</v>
      </c>
      <c r="G577" s="161">
        <v>0</v>
      </c>
      <c r="H577" s="161">
        <v>0</v>
      </c>
      <c r="I577" s="161">
        <v>0</v>
      </c>
      <c r="J577" s="161">
        <v>0</v>
      </c>
      <c r="K577" s="161">
        <v>0</v>
      </c>
      <c r="L577" s="162">
        <v>0</v>
      </c>
      <c r="M577" s="163">
        <v>0</v>
      </c>
    </row>
    <row r="578" spans="1:13">
      <c r="A578" s="152">
        <v>54</v>
      </c>
      <c r="B578" s="153" t="s">
        <v>109</v>
      </c>
      <c r="C578" s="154">
        <v>2010</v>
      </c>
      <c r="D578" s="155">
        <v>0</v>
      </c>
      <c r="E578" s="155">
        <v>0</v>
      </c>
      <c r="F578" s="155">
        <v>0</v>
      </c>
      <c r="G578" s="155">
        <v>0</v>
      </c>
      <c r="H578" s="155">
        <v>0</v>
      </c>
      <c r="I578" s="155">
        <v>0</v>
      </c>
      <c r="J578" s="155">
        <v>0</v>
      </c>
      <c r="K578" s="155">
        <v>0</v>
      </c>
      <c r="L578" s="156">
        <v>0</v>
      </c>
      <c r="M578" s="157">
        <v>0</v>
      </c>
    </row>
    <row r="579" spans="1:13">
      <c r="A579" s="158">
        <v>54</v>
      </c>
      <c r="B579" s="159" t="s">
        <v>109</v>
      </c>
      <c r="C579" s="160">
        <v>2011</v>
      </c>
      <c r="D579" s="161">
        <v>0</v>
      </c>
      <c r="E579" s="161">
        <v>0</v>
      </c>
      <c r="F579" s="161">
        <v>0</v>
      </c>
      <c r="G579" s="161">
        <v>0</v>
      </c>
      <c r="H579" s="161">
        <v>0</v>
      </c>
      <c r="I579" s="161">
        <v>0</v>
      </c>
      <c r="J579" s="161">
        <v>0</v>
      </c>
      <c r="K579" s="161">
        <v>0</v>
      </c>
      <c r="L579" s="162">
        <v>0</v>
      </c>
      <c r="M579" s="163">
        <v>0</v>
      </c>
    </row>
    <row r="580" spans="1:13">
      <c r="A580" s="152">
        <v>54</v>
      </c>
      <c r="B580" s="153" t="s">
        <v>109</v>
      </c>
      <c r="C580" s="154">
        <v>2012</v>
      </c>
      <c r="D580" s="155">
        <v>0</v>
      </c>
      <c r="E580" s="155">
        <v>0</v>
      </c>
      <c r="F580" s="155">
        <v>0</v>
      </c>
      <c r="G580" s="155">
        <v>0</v>
      </c>
      <c r="H580" s="155">
        <v>0</v>
      </c>
      <c r="I580" s="155">
        <v>0</v>
      </c>
      <c r="J580" s="155">
        <v>0</v>
      </c>
      <c r="K580" s="155">
        <v>0</v>
      </c>
      <c r="L580" s="156">
        <v>0</v>
      </c>
      <c r="M580" s="157">
        <v>0</v>
      </c>
    </row>
    <row r="581" spans="1:13">
      <c r="A581" s="158">
        <v>54</v>
      </c>
      <c r="B581" s="159" t="s">
        <v>109</v>
      </c>
      <c r="C581" s="160">
        <v>2013</v>
      </c>
      <c r="D581" s="161">
        <v>0</v>
      </c>
      <c r="E581" s="161">
        <v>0</v>
      </c>
      <c r="F581" s="161">
        <v>0</v>
      </c>
      <c r="G581" s="161">
        <v>0</v>
      </c>
      <c r="H581" s="161">
        <v>0</v>
      </c>
      <c r="I581" s="161">
        <v>0</v>
      </c>
      <c r="J581" s="161">
        <v>0</v>
      </c>
      <c r="K581" s="161">
        <v>0</v>
      </c>
      <c r="L581" s="162">
        <v>0</v>
      </c>
      <c r="M581" s="163">
        <v>0</v>
      </c>
    </row>
    <row r="582" spans="1:13">
      <c r="A582" s="158">
        <v>54</v>
      </c>
      <c r="B582" s="159" t="s">
        <v>109</v>
      </c>
      <c r="C582" s="160">
        <v>2014</v>
      </c>
      <c r="D582" s="161">
        <v>0</v>
      </c>
      <c r="E582" s="161">
        <v>0</v>
      </c>
      <c r="F582" s="161">
        <v>0</v>
      </c>
      <c r="G582" s="161">
        <v>0</v>
      </c>
      <c r="H582" s="161">
        <v>0</v>
      </c>
      <c r="I582" s="161">
        <v>0</v>
      </c>
      <c r="J582" s="161">
        <v>0</v>
      </c>
      <c r="K582" s="161">
        <v>0</v>
      </c>
      <c r="L582" s="162">
        <v>0</v>
      </c>
      <c r="M582" s="163">
        <v>0</v>
      </c>
    </row>
    <row r="583" spans="1:13">
      <c r="A583" s="158">
        <v>54</v>
      </c>
      <c r="B583" s="159" t="s">
        <v>109</v>
      </c>
      <c r="C583" s="160">
        <v>2015</v>
      </c>
      <c r="D583" s="161">
        <v>0</v>
      </c>
      <c r="E583" s="161">
        <v>0</v>
      </c>
      <c r="F583" s="161">
        <v>0</v>
      </c>
      <c r="G583" s="161">
        <v>0</v>
      </c>
      <c r="H583" s="161">
        <v>0</v>
      </c>
      <c r="I583" s="161">
        <v>0</v>
      </c>
      <c r="J583" s="161">
        <v>0</v>
      </c>
      <c r="K583" s="161">
        <v>0</v>
      </c>
      <c r="L583" s="162">
        <v>0</v>
      </c>
      <c r="M583" s="163">
        <v>0</v>
      </c>
    </row>
    <row r="584" spans="1:13">
      <c r="A584" s="158">
        <v>54</v>
      </c>
      <c r="B584" s="159" t="s">
        <v>109</v>
      </c>
      <c r="C584" s="160">
        <v>2016</v>
      </c>
      <c r="D584" s="161">
        <v>0</v>
      </c>
      <c r="E584" s="161">
        <v>0</v>
      </c>
      <c r="F584" s="161">
        <v>0</v>
      </c>
      <c r="G584" s="161">
        <v>0</v>
      </c>
      <c r="H584" s="161">
        <v>44822</v>
      </c>
      <c r="I584" s="161">
        <v>6541</v>
      </c>
      <c r="J584" s="161">
        <v>56592</v>
      </c>
      <c r="K584" s="161">
        <v>0</v>
      </c>
      <c r="L584" s="162">
        <v>0</v>
      </c>
      <c r="M584" s="163">
        <v>0</v>
      </c>
    </row>
    <row r="585" spans="1:13">
      <c r="A585" s="158">
        <v>54</v>
      </c>
      <c r="B585" s="159" t="s">
        <v>109</v>
      </c>
      <c r="C585" s="160">
        <v>2017</v>
      </c>
      <c r="D585" s="161">
        <v>0</v>
      </c>
      <c r="E585" s="161">
        <v>0</v>
      </c>
      <c r="F585" s="161">
        <v>0</v>
      </c>
      <c r="G585" s="161">
        <v>0</v>
      </c>
      <c r="H585" s="161">
        <v>-11663</v>
      </c>
      <c r="I585" s="161">
        <v>4210</v>
      </c>
      <c r="J585" s="161">
        <v>-5664</v>
      </c>
      <c r="K585" s="161">
        <v>-628</v>
      </c>
      <c r="L585" s="162">
        <v>0</v>
      </c>
      <c r="M585" s="163">
        <v>1</v>
      </c>
    </row>
    <row r="586" spans="1:13">
      <c r="A586" s="152">
        <v>54</v>
      </c>
      <c r="B586" s="153" t="s">
        <v>109</v>
      </c>
      <c r="C586" s="154">
        <v>2018</v>
      </c>
      <c r="D586" s="155">
        <v>0</v>
      </c>
      <c r="E586" s="155">
        <v>0</v>
      </c>
      <c r="F586" s="155">
        <v>0</v>
      </c>
      <c r="G586" s="155">
        <v>0</v>
      </c>
      <c r="H586" s="155">
        <v>86957</v>
      </c>
      <c r="I586" s="155">
        <v>32475</v>
      </c>
      <c r="J586" s="155">
        <v>-173024</v>
      </c>
      <c r="K586" s="155">
        <v>-4323</v>
      </c>
      <c r="L586" s="156">
        <v>1</v>
      </c>
      <c r="M586" s="157">
        <v>1</v>
      </c>
    </row>
    <row r="587" spans="1:13">
      <c r="A587" s="152">
        <v>54</v>
      </c>
      <c r="B587" s="153" t="s">
        <v>109</v>
      </c>
      <c r="C587" s="154">
        <v>2019</v>
      </c>
      <c r="D587" s="155">
        <v>0</v>
      </c>
      <c r="E587" s="155">
        <v>0</v>
      </c>
      <c r="F587" s="155">
        <v>0</v>
      </c>
      <c r="G587" s="155">
        <v>0</v>
      </c>
      <c r="H587" s="155">
        <v>85770</v>
      </c>
      <c r="I587" s="155">
        <v>63656.25</v>
      </c>
      <c r="J587" s="155">
        <v>-92272</v>
      </c>
      <c r="K587" s="155">
        <v>-48182</v>
      </c>
      <c r="L587" s="156">
        <v>5</v>
      </c>
      <c r="M587" s="157">
        <v>2</v>
      </c>
    </row>
    <row r="588" spans="1:13">
      <c r="A588" s="152">
        <v>54</v>
      </c>
      <c r="B588" s="153" t="s">
        <v>109</v>
      </c>
      <c r="C588" s="154">
        <v>2020</v>
      </c>
      <c r="D588" s="155">
        <v>0</v>
      </c>
      <c r="E588" s="155">
        <v>0</v>
      </c>
      <c r="F588" s="155">
        <v>0</v>
      </c>
      <c r="G588" s="155">
        <v>0</v>
      </c>
      <c r="H588" s="155">
        <v>477643</v>
      </c>
      <c r="I588" s="155">
        <v>217416.35</v>
      </c>
      <c r="J588" s="155">
        <v>570789</v>
      </c>
      <c r="K588" s="155">
        <v>-52072</v>
      </c>
      <c r="L588" s="156">
        <v>8</v>
      </c>
      <c r="M588" s="157">
        <v>2</v>
      </c>
    </row>
    <row r="589" spans="1:13">
      <c r="A589" s="152">
        <v>54</v>
      </c>
      <c r="B589" s="153" t="s">
        <v>109</v>
      </c>
      <c r="C589" s="154">
        <v>2021</v>
      </c>
      <c r="D589" s="155">
        <v>0</v>
      </c>
      <c r="E589" s="155">
        <v>0</v>
      </c>
      <c r="F589" s="155">
        <v>0</v>
      </c>
      <c r="G589" s="155">
        <v>0</v>
      </c>
      <c r="H589" s="155">
        <v>730957</v>
      </c>
      <c r="I589" s="155">
        <v>335082.95</v>
      </c>
      <c r="J589" s="155">
        <v>839866</v>
      </c>
      <c r="K589" s="155">
        <v>-45796</v>
      </c>
      <c r="L589" s="156">
        <v>43</v>
      </c>
      <c r="M589" s="157">
        <v>-20</v>
      </c>
    </row>
    <row r="590" spans="1:13">
      <c r="A590" s="152">
        <v>54</v>
      </c>
      <c r="B590" s="153" t="s">
        <v>109</v>
      </c>
      <c r="C590" s="154">
        <v>2022</v>
      </c>
      <c r="D590" s="155">
        <v>299773400</v>
      </c>
      <c r="E590" s="155">
        <v>1859355000</v>
      </c>
      <c r="F590" s="155">
        <v>60712800</v>
      </c>
      <c r="G590" s="155">
        <v>531630000</v>
      </c>
      <c r="H590" s="155">
        <v>15767044.550000001</v>
      </c>
      <c r="I590" s="155">
        <v>2523433.25</v>
      </c>
      <c r="J590" s="155">
        <v>4171282.95</v>
      </c>
      <c r="K590" s="155">
        <v>394122.9</v>
      </c>
      <c r="L590" s="156">
        <v>4619</v>
      </c>
      <c r="M590" s="157">
        <v>515</v>
      </c>
    </row>
    <row r="591" spans="1:13">
      <c r="A591" s="158">
        <v>55</v>
      </c>
      <c r="B591" s="159" t="s">
        <v>88</v>
      </c>
      <c r="C591" s="160">
        <v>2003</v>
      </c>
      <c r="D591" s="161">
        <v>0</v>
      </c>
      <c r="E591" s="161">
        <v>0</v>
      </c>
      <c r="F591" s="161">
        <v>0</v>
      </c>
      <c r="G591" s="161">
        <v>0</v>
      </c>
      <c r="H591" s="161">
        <v>-200</v>
      </c>
      <c r="I591" s="161">
        <v>0</v>
      </c>
      <c r="J591" s="161">
        <v>0</v>
      </c>
      <c r="K591" s="161">
        <v>0</v>
      </c>
      <c r="L591" s="162">
        <v>0</v>
      </c>
      <c r="M591" s="163">
        <v>0</v>
      </c>
    </row>
    <row r="592" spans="1:13">
      <c r="A592" s="152">
        <v>55</v>
      </c>
      <c r="B592" s="153" t="s">
        <v>88</v>
      </c>
      <c r="C592" s="154">
        <v>2011</v>
      </c>
      <c r="D592" s="155">
        <v>0</v>
      </c>
      <c r="E592" s="155">
        <v>0</v>
      </c>
      <c r="F592" s="155">
        <v>0</v>
      </c>
      <c r="G592" s="155">
        <v>0</v>
      </c>
      <c r="H592" s="155">
        <v>-556</v>
      </c>
      <c r="I592" s="155">
        <v>0</v>
      </c>
      <c r="J592" s="155">
        <v>0</v>
      </c>
      <c r="K592" s="155">
        <v>0</v>
      </c>
      <c r="L592" s="156">
        <v>0</v>
      </c>
      <c r="M592" s="157">
        <v>0</v>
      </c>
    </row>
    <row r="593" spans="1:13">
      <c r="A593" s="152">
        <v>55</v>
      </c>
      <c r="B593" s="153" t="s">
        <v>88</v>
      </c>
      <c r="C593" s="154">
        <v>2013</v>
      </c>
      <c r="D593" s="155">
        <v>0</v>
      </c>
      <c r="E593" s="155">
        <v>0</v>
      </c>
      <c r="F593" s="155">
        <v>0</v>
      </c>
      <c r="G593" s="155">
        <v>0</v>
      </c>
      <c r="H593" s="155">
        <v>0</v>
      </c>
      <c r="I593" s="155">
        <v>0</v>
      </c>
      <c r="J593" s="155">
        <v>0</v>
      </c>
      <c r="K593" s="155">
        <v>0</v>
      </c>
      <c r="L593" s="156">
        <v>0</v>
      </c>
      <c r="M593" s="157">
        <v>0</v>
      </c>
    </row>
    <row r="594" spans="1:13">
      <c r="A594" s="158">
        <v>55</v>
      </c>
      <c r="B594" s="159" t="s">
        <v>88</v>
      </c>
      <c r="C594" s="160">
        <v>2014</v>
      </c>
      <c r="D594" s="161">
        <v>0</v>
      </c>
      <c r="E594" s="161">
        <v>0</v>
      </c>
      <c r="F594" s="161">
        <v>0</v>
      </c>
      <c r="G594" s="161">
        <v>0</v>
      </c>
      <c r="H594" s="161">
        <v>0</v>
      </c>
      <c r="I594" s="161">
        <v>0</v>
      </c>
      <c r="J594" s="161">
        <v>0</v>
      </c>
      <c r="K594" s="161">
        <v>0</v>
      </c>
      <c r="L594" s="162">
        <v>0</v>
      </c>
      <c r="M594" s="163">
        <v>0</v>
      </c>
    </row>
    <row r="595" spans="1:13">
      <c r="A595" s="158">
        <v>55</v>
      </c>
      <c r="B595" s="159" t="s">
        <v>88</v>
      </c>
      <c r="C595" s="160">
        <v>2015</v>
      </c>
      <c r="D595" s="161">
        <v>0</v>
      </c>
      <c r="E595" s="161">
        <v>0</v>
      </c>
      <c r="F595" s="161">
        <v>0</v>
      </c>
      <c r="G595" s="161">
        <v>0</v>
      </c>
      <c r="H595" s="161">
        <v>0</v>
      </c>
      <c r="I595" s="161">
        <v>0</v>
      </c>
      <c r="J595" s="161">
        <v>0</v>
      </c>
      <c r="K595" s="161">
        <v>0</v>
      </c>
      <c r="L595" s="162">
        <v>0</v>
      </c>
      <c r="M595" s="163">
        <v>0</v>
      </c>
    </row>
    <row r="596" spans="1:13">
      <c r="A596" s="158">
        <v>55</v>
      </c>
      <c r="B596" s="159" t="s">
        <v>88</v>
      </c>
      <c r="C596" s="160">
        <v>2016</v>
      </c>
      <c r="D596" s="161">
        <v>0</v>
      </c>
      <c r="E596" s="161">
        <v>0</v>
      </c>
      <c r="F596" s="161">
        <v>0</v>
      </c>
      <c r="G596" s="161">
        <v>0</v>
      </c>
      <c r="H596" s="161">
        <v>2167</v>
      </c>
      <c r="I596" s="161">
        <v>-221</v>
      </c>
      <c r="J596" s="161">
        <v>-464</v>
      </c>
      <c r="K596" s="161">
        <v>-52</v>
      </c>
      <c r="L596" s="162">
        <v>0</v>
      </c>
      <c r="M596" s="163">
        <v>0</v>
      </c>
    </row>
    <row r="597" spans="1:13">
      <c r="A597" s="158">
        <v>55</v>
      </c>
      <c r="B597" s="159" t="s">
        <v>88</v>
      </c>
      <c r="C597" s="160">
        <v>2017</v>
      </c>
      <c r="D597" s="161">
        <v>0</v>
      </c>
      <c r="E597" s="161">
        <v>0</v>
      </c>
      <c r="F597" s="161">
        <v>0</v>
      </c>
      <c r="G597" s="161">
        <v>0</v>
      </c>
      <c r="H597" s="161">
        <v>5741</v>
      </c>
      <c r="I597" s="161">
        <v>172</v>
      </c>
      <c r="J597" s="161">
        <v>0</v>
      </c>
      <c r="K597" s="161">
        <v>-782</v>
      </c>
      <c r="L597" s="162">
        <v>1</v>
      </c>
      <c r="M597" s="163">
        <v>0</v>
      </c>
    </row>
    <row r="598" spans="1:13">
      <c r="A598" s="152">
        <v>55</v>
      </c>
      <c r="B598" s="153" t="s">
        <v>88</v>
      </c>
      <c r="C598" s="154">
        <v>2018</v>
      </c>
      <c r="D598" s="155">
        <v>0</v>
      </c>
      <c r="E598" s="155">
        <v>0</v>
      </c>
      <c r="F598" s="155">
        <v>0</v>
      </c>
      <c r="G598" s="155">
        <v>0</v>
      </c>
      <c r="H598" s="155">
        <v>2383</v>
      </c>
      <c r="I598" s="155">
        <v>11766.05</v>
      </c>
      <c r="J598" s="155">
        <v>0</v>
      </c>
      <c r="K598" s="155">
        <v>0</v>
      </c>
      <c r="L598" s="156">
        <v>1</v>
      </c>
      <c r="M598" s="157">
        <v>0</v>
      </c>
    </row>
    <row r="599" spans="1:13">
      <c r="A599" s="152">
        <v>55</v>
      </c>
      <c r="B599" s="153" t="s">
        <v>88</v>
      </c>
      <c r="C599" s="154">
        <v>2019</v>
      </c>
      <c r="D599" s="155">
        <v>0</v>
      </c>
      <c r="E599" s="155">
        <v>0</v>
      </c>
      <c r="F599" s="155">
        <v>0</v>
      </c>
      <c r="G599" s="155">
        <v>0</v>
      </c>
      <c r="H599" s="155">
        <v>158876</v>
      </c>
      <c r="I599" s="155">
        <v>47286</v>
      </c>
      <c r="J599" s="155">
        <v>1968</v>
      </c>
      <c r="K599" s="155">
        <v>-755</v>
      </c>
      <c r="L599" s="156">
        <v>3</v>
      </c>
      <c r="M599" s="157">
        <v>1</v>
      </c>
    </row>
    <row r="600" spans="1:13">
      <c r="A600" s="152">
        <v>55</v>
      </c>
      <c r="B600" s="153" t="s">
        <v>88</v>
      </c>
      <c r="C600" s="154">
        <v>2020</v>
      </c>
      <c r="D600" s="155">
        <v>0</v>
      </c>
      <c r="E600" s="155">
        <v>0</v>
      </c>
      <c r="F600" s="155">
        <v>0</v>
      </c>
      <c r="G600" s="155">
        <v>0</v>
      </c>
      <c r="H600" s="155">
        <v>235292</v>
      </c>
      <c r="I600" s="155">
        <v>-40966.15</v>
      </c>
      <c r="J600" s="155">
        <v>111912</v>
      </c>
      <c r="K600" s="155">
        <v>5761.95</v>
      </c>
      <c r="L600" s="156">
        <v>8</v>
      </c>
      <c r="M600" s="157">
        <v>5</v>
      </c>
    </row>
    <row r="601" spans="1:13">
      <c r="A601" s="152">
        <v>55</v>
      </c>
      <c r="B601" s="153" t="s">
        <v>88</v>
      </c>
      <c r="C601" s="154">
        <v>2021</v>
      </c>
      <c r="D601" s="155">
        <v>0</v>
      </c>
      <c r="E601" s="155">
        <v>0</v>
      </c>
      <c r="F601" s="155">
        <v>0</v>
      </c>
      <c r="G601" s="155">
        <v>0</v>
      </c>
      <c r="H601" s="155">
        <v>987291</v>
      </c>
      <c r="I601" s="155">
        <v>135227.5</v>
      </c>
      <c r="J601" s="155">
        <v>-24575</v>
      </c>
      <c r="K601" s="155">
        <v>240</v>
      </c>
      <c r="L601" s="156">
        <v>23</v>
      </c>
      <c r="M601" s="157">
        <v>5</v>
      </c>
    </row>
    <row r="602" spans="1:13">
      <c r="A602" s="152">
        <v>55</v>
      </c>
      <c r="B602" s="153" t="s">
        <v>88</v>
      </c>
      <c r="C602" s="154">
        <v>2022</v>
      </c>
      <c r="D602" s="155">
        <v>208705600</v>
      </c>
      <c r="E602" s="155">
        <v>1222611000</v>
      </c>
      <c r="F602" s="155">
        <v>1367900</v>
      </c>
      <c r="G602" s="155">
        <v>52775000</v>
      </c>
      <c r="H602" s="155">
        <v>11888890.9</v>
      </c>
      <c r="I602" s="155">
        <v>1630779.9</v>
      </c>
      <c r="J602" s="155">
        <v>93753.95</v>
      </c>
      <c r="K602" s="155">
        <v>39007.1</v>
      </c>
      <c r="L602" s="156">
        <v>3042</v>
      </c>
      <c r="M602" s="157">
        <v>163</v>
      </c>
    </row>
    <row r="603" spans="1:13">
      <c r="A603" s="152">
        <v>56</v>
      </c>
      <c r="B603" s="153" t="s">
        <v>128</v>
      </c>
      <c r="C603" s="154">
        <v>2001</v>
      </c>
      <c r="D603" s="155">
        <v>0</v>
      </c>
      <c r="E603" s="155">
        <v>0</v>
      </c>
      <c r="F603" s="155">
        <v>0</v>
      </c>
      <c r="G603" s="155">
        <v>0</v>
      </c>
      <c r="H603" s="155">
        <v>-629.95000000000005</v>
      </c>
      <c r="I603" s="155">
        <v>0</v>
      </c>
      <c r="J603" s="155">
        <v>0</v>
      </c>
      <c r="K603" s="155">
        <v>0</v>
      </c>
      <c r="L603" s="156">
        <v>0</v>
      </c>
      <c r="M603" s="157">
        <v>0</v>
      </c>
    </row>
    <row r="604" spans="1:13">
      <c r="A604" s="152">
        <v>56</v>
      </c>
      <c r="B604" s="153" t="s">
        <v>128</v>
      </c>
      <c r="C604" s="154">
        <v>2004</v>
      </c>
      <c r="D604" s="155">
        <v>0</v>
      </c>
      <c r="E604" s="155">
        <v>0</v>
      </c>
      <c r="F604" s="155">
        <v>0</v>
      </c>
      <c r="G604" s="155">
        <v>0</v>
      </c>
      <c r="H604" s="155">
        <v>-1418.85</v>
      </c>
      <c r="I604" s="155">
        <v>0</v>
      </c>
      <c r="J604" s="155">
        <v>0</v>
      </c>
      <c r="K604" s="155">
        <v>0</v>
      </c>
      <c r="L604" s="156">
        <v>0</v>
      </c>
      <c r="M604" s="157">
        <v>0</v>
      </c>
    </row>
    <row r="605" spans="1:13">
      <c r="A605" s="158">
        <v>56</v>
      </c>
      <c r="B605" s="159" t="s">
        <v>128</v>
      </c>
      <c r="C605" s="160">
        <v>2006</v>
      </c>
      <c r="D605" s="161">
        <v>0</v>
      </c>
      <c r="E605" s="161">
        <v>0</v>
      </c>
      <c r="F605" s="161">
        <v>0</v>
      </c>
      <c r="G605" s="161">
        <v>0</v>
      </c>
      <c r="H605" s="161">
        <v>-200</v>
      </c>
      <c r="I605" s="161">
        <v>0</v>
      </c>
      <c r="J605" s="161">
        <v>0</v>
      </c>
      <c r="K605" s="161">
        <v>0</v>
      </c>
      <c r="L605" s="162">
        <v>0</v>
      </c>
      <c r="M605" s="163">
        <v>0</v>
      </c>
    </row>
    <row r="606" spans="1:13">
      <c r="A606" s="152">
        <v>56</v>
      </c>
      <c r="B606" s="153" t="s">
        <v>128</v>
      </c>
      <c r="C606" s="154">
        <v>2007</v>
      </c>
      <c r="D606" s="155">
        <v>0</v>
      </c>
      <c r="E606" s="155">
        <v>0</v>
      </c>
      <c r="F606" s="155">
        <v>0</v>
      </c>
      <c r="G606" s="155">
        <v>0</v>
      </c>
      <c r="H606" s="155">
        <v>-1600</v>
      </c>
      <c r="I606" s="155">
        <v>0</v>
      </c>
      <c r="J606" s="155">
        <v>0</v>
      </c>
      <c r="K606" s="155">
        <v>0</v>
      </c>
      <c r="L606" s="156">
        <v>0</v>
      </c>
      <c r="M606" s="157">
        <v>0</v>
      </c>
    </row>
    <row r="607" spans="1:13">
      <c r="A607" s="152">
        <v>56</v>
      </c>
      <c r="B607" s="153" t="s">
        <v>128</v>
      </c>
      <c r="C607" s="154">
        <v>2008</v>
      </c>
      <c r="D607" s="155">
        <v>0</v>
      </c>
      <c r="E607" s="155">
        <v>0</v>
      </c>
      <c r="F607" s="155">
        <v>0</v>
      </c>
      <c r="G607" s="155">
        <v>0</v>
      </c>
      <c r="H607" s="155">
        <v>-1040</v>
      </c>
      <c r="I607" s="155">
        <v>0</v>
      </c>
      <c r="J607" s="155">
        <v>0</v>
      </c>
      <c r="K607" s="155">
        <v>0</v>
      </c>
      <c r="L607" s="156">
        <v>0</v>
      </c>
      <c r="M607" s="157">
        <v>0</v>
      </c>
    </row>
    <row r="608" spans="1:13">
      <c r="A608" s="158">
        <v>56</v>
      </c>
      <c r="B608" s="159" t="s">
        <v>128</v>
      </c>
      <c r="C608" s="160">
        <v>2009</v>
      </c>
      <c r="D608" s="161">
        <v>0</v>
      </c>
      <c r="E608" s="161">
        <v>0</v>
      </c>
      <c r="F608" s="161">
        <v>0</v>
      </c>
      <c r="G608" s="161">
        <v>0</v>
      </c>
      <c r="H608" s="161">
        <v>0</v>
      </c>
      <c r="I608" s="161">
        <v>0</v>
      </c>
      <c r="J608" s="161">
        <v>0</v>
      </c>
      <c r="K608" s="161">
        <v>0</v>
      </c>
      <c r="L608" s="162">
        <v>0</v>
      </c>
      <c r="M608" s="163">
        <v>0</v>
      </c>
    </row>
    <row r="609" spans="1:13">
      <c r="A609" s="152">
        <v>56</v>
      </c>
      <c r="B609" s="153" t="s">
        <v>128</v>
      </c>
      <c r="C609" s="154">
        <v>2010</v>
      </c>
      <c r="D609" s="155">
        <v>0</v>
      </c>
      <c r="E609" s="155">
        <v>0</v>
      </c>
      <c r="F609" s="155">
        <v>0</v>
      </c>
      <c r="G609" s="155">
        <v>0</v>
      </c>
      <c r="H609" s="155">
        <v>-1400</v>
      </c>
      <c r="I609" s="155">
        <v>0</v>
      </c>
      <c r="J609" s="155">
        <v>0</v>
      </c>
      <c r="K609" s="155">
        <v>0</v>
      </c>
      <c r="L609" s="156">
        <v>0</v>
      </c>
      <c r="M609" s="157">
        <v>0</v>
      </c>
    </row>
    <row r="610" spans="1:13">
      <c r="A610" s="152">
        <v>56</v>
      </c>
      <c r="B610" s="153" t="s">
        <v>128</v>
      </c>
      <c r="C610" s="154">
        <v>2011</v>
      </c>
      <c r="D610" s="155">
        <v>0</v>
      </c>
      <c r="E610" s="155">
        <v>0</v>
      </c>
      <c r="F610" s="155">
        <v>0</v>
      </c>
      <c r="G610" s="155">
        <v>0</v>
      </c>
      <c r="H610" s="155">
        <v>-1600</v>
      </c>
      <c r="I610" s="155">
        <v>0</v>
      </c>
      <c r="J610" s="155">
        <v>0</v>
      </c>
      <c r="K610" s="155">
        <v>0</v>
      </c>
      <c r="L610" s="156">
        <v>1</v>
      </c>
      <c r="M610" s="157">
        <v>0</v>
      </c>
    </row>
    <row r="611" spans="1:13">
      <c r="A611" s="152">
        <v>56</v>
      </c>
      <c r="B611" s="153" t="s">
        <v>128</v>
      </c>
      <c r="C611" s="154">
        <v>2012</v>
      </c>
      <c r="D611" s="155">
        <v>0</v>
      </c>
      <c r="E611" s="155">
        <v>0</v>
      </c>
      <c r="F611" s="155">
        <v>0</v>
      </c>
      <c r="G611" s="155">
        <v>0</v>
      </c>
      <c r="H611" s="155">
        <v>-3200</v>
      </c>
      <c r="I611" s="155">
        <v>0</v>
      </c>
      <c r="J611" s="155">
        <v>0</v>
      </c>
      <c r="K611" s="155">
        <v>0</v>
      </c>
      <c r="L611" s="156">
        <v>1</v>
      </c>
      <c r="M611" s="157">
        <v>0</v>
      </c>
    </row>
    <row r="612" spans="1:13">
      <c r="A612" s="158">
        <v>56</v>
      </c>
      <c r="B612" s="159" t="s">
        <v>128</v>
      </c>
      <c r="C612" s="160">
        <v>2013</v>
      </c>
      <c r="D612" s="161">
        <v>0</v>
      </c>
      <c r="E612" s="161">
        <v>0</v>
      </c>
      <c r="F612" s="161">
        <v>0</v>
      </c>
      <c r="G612" s="161">
        <v>0</v>
      </c>
      <c r="H612" s="161">
        <v>-5028</v>
      </c>
      <c r="I612" s="161">
        <v>0</v>
      </c>
      <c r="J612" s="161">
        <v>0</v>
      </c>
      <c r="K612" s="161">
        <v>0</v>
      </c>
      <c r="L612" s="162">
        <v>0</v>
      </c>
      <c r="M612" s="163">
        <v>0</v>
      </c>
    </row>
    <row r="613" spans="1:13">
      <c r="A613" s="152">
        <v>56</v>
      </c>
      <c r="B613" s="153" t="s">
        <v>128</v>
      </c>
      <c r="C613" s="154">
        <v>2014</v>
      </c>
      <c r="D613" s="155">
        <v>0</v>
      </c>
      <c r="E613" s="155">
        <v>0</v>
      </c>
      <c r="F613" s="155">
        <v>0</v>
      </c>
      <c r="G613" s="155">
        <v>0</v>
      </c>
      <c r="H613" s="155">
        <v>0</v>
      </c>
      <c r="I613" s="155">
        <v>0</v>
      </c>
      <c r="J613" s="155">
        <v>0</v>
      </c>
      <c r="K613" s="155">
        <v>0</v>
      </c>
      <c r="L613" s="156">
        <v>0</v>
      </c>
      <c r="M613" s="157">
        <v>0</v>
      </c>
    </row>
    <row r="614" spans="1:13">
      <c r="A614" s="152">
        <v>56</v>
      </c>
      <c r="B614" s="153" t="s">
        <v>128</v>
      </c>
      <c r="C614" s="154">
        <v>2015</v>
      </c>
      <c r="D614" s="155">
        <v>0</v>
      </c>
      <c r="E614" s="155">
        <v>0</v>
      </c>
      <c r="F614" s="155">
        <v>0</v>
      </c>
      <c r="G614" s="155">
        <v>0</v>
      </c>
      <c r="H614" s="155">
        <v>-2950</v>
      </c>
      <c r="I614" s="155">
        <v>0</v>
      </c>
      <c r="J614" s="155">
        <v>0</v>
      </c>
      <c r="K614" s="155">
        <v>0</v>
      </c>
      <c r="L614" s="156">
        <v>0</v>
      </c>
      <c r="M614" s="157">
        <v>0</v>
      </c>
    </row>
    <row r="615" spans="1:13">
      <c r="A615" s="158">
        <v>56</v>
      </c>
      <c r="B615" s="159" t="s">
        <v>128</v>
      </c>
      <c r="C615" s="160">
        <v>2016</v>
      </c>
      <c r="D615" s="161">
        <v>0</v>
      </c>
      <c r="E615" s="161">
        <v>0</v>
      </c>
      <c r="F615" s="161">
        <v>0</v>
      </c>
      <c r="G615" s="161">
        <v>0</v>
      </c>
      <c r="H615" s="161">
        <v>0</v>
      </c>
      <c r="I615" s="161">
        <v>0</v>
      </c>
      <c r="J615" s="161">
        <v>0</v>
      </c>
      <c r="K615" s="161">
        <v>0</v>
      </c>
      <c r="L615" s="162">
        <v>0</v>
      </c>
      <c r="M615" s="163">
        <v>0</v>
      </c>
    </row>
    <row r="616" spans="1:13">
      <c r="A616" s="158">
        <v>56</v>
      </c>
      <c r="B616" s="159" t="s">
        <v>128</v>
      </c>
      <c r="C616" s="160">
        <v>2017</v>
      </c>
      <c r="D616" s="161">
        <v>0</v>
      </c>
      <c r="E616" s="161">
        <v>0</v>
      </c>
      <c r="F616" s="161">
        <v>0</v>
      </c>
      <c r="G616" s="161">
        <v>0</v>
      </c>
      <c r="H616" s="161">
        <v>16559</v>
      </c>
      <c r="I616" s="161">
        <v>1856</v>
      </c>
      <c r="J616" s="161">
        <v>0</v>
      </c>
      <c r="K616" s="161">
        <v>0</v>
      </c>
      <c r="L616" s="162">
        <v>0</v>
      </c>
      <c r="M616" s="163">
        <v>0</v>
      </c>
    </row>
    <row r="617" spans="1:13">
      <c r="A617" s="152">
        <v>56</v>
      </c>
      <c r="B617" s="153" t="s">
        <v>128</v>
      </c>
      <c r="C617" s="154">
        <v>2018</v>
      </c>
      <c r="D617" s="155">
        <v>0</v>
      </c>
      <c r="E617" s="155">
        <v>0</v>
      </c>
      <c r="F617" s="155">
        <v>0</v>
      </c>
      <c r="G617" s="155">
        <v>0</v>
      </c>
      <c r="H617" s="155">
        <v>78473</v>
      </c>
      <c r="I617" s="155">
        <v>-1885</v>
      </c>
      <c r="J617" s="155">
        <v>0</v>
      </c>
      <c r="K617" s="155">
        <v>-75</v>
      </c>
      <c r="L617" s="156">
        <v>0</v>
      </c>
      <c r="M617" s="157">
        <v>0</v>
      </c>
    </row>
    <row r="618" spans="1:13">
      <c r="A618" s="152">
        <v>56</v>
      </c>
      <c r="B618" s="153" t="s">
        <v>128</v>
      </c>
      <c r="C618" s="154">
        <v>2019</v>
      </c>
      <c r="D618" s="155">
        <v>0</v>
      </c>
      <c r="E618" s="155">
        <v>0</v>
      </c>
      <c r="F618" s="155">
        <v>0</v>
      </c>
      <c r="G618" s="155">
        <v>0</v>
      </c>
      <c r="H618" s="155">
        <v>117143</v>
      </c>
      <c r="I618" s="155">
        <v>14238</v>
      </c>
      <c r="J618" s="155">
        <v>64012</v>
      </c>
      <c r="K618" s="155">
        <v>3387</v>
      </c>
      <c r="L618" s="156">
        <v>-1</v>
      </c>
      <c r="M618" s="157">
        <v>0</v>
      </c>
    </row>
    <row r="619" spans="1:13">
      <c r="A619" s="152">
        <v>56</v>
      </c>
      <c r="B619" s="153" t="s">
        <v>128</v>
      </c>
      <c r="C619" s="154">
        <v>2020</v>
      </c>
      <c r="D619" s="155">
        <v>0</v>
      </c>
      <c r="E619" s="155">
        <v>0</v>
      </c>
      <c r="F619" s="155">
        <v>0</v>
      </c>
      <c r="G619" s="155">
        <v>0</v>
      </c>
      <c r="H619" s="155">
        <v>571483</v>
      </c>
      <c r="I619" s="155">
        <v>118658</v>
      </c>
      <c r="J619" s="155">
        <v>148984</v>
      </c>
      <c r="K619" s="155">
        <v>8245</v>
      </c>
      <c r="L619" s="156">
        <v>0</v>
      </c>
      <c r="M619" s="157">
        <v>0</v>
      </c>
    </row>
    <row r="620" spans="1:13">
      <c r="A620" s="152">
        <v>56</v>
      </c>
      <c r="B620" s="153" t="s">
        <v>128</v>
      </c>
      <c r="C620" s="154">
        <v>2021</v>
      </c>
      <c r="D620" s="155">
        <v>0</v>
      </c>
      <c r="E620" s="155">
        <v>0</v>
      </c>
      <c r="F620" s="155">
        <v>0</v>
      </c>
      <c r="G620" s="155">
        <v>0</v>
      </c>
      <c r="H620" s="155">
        <v>986696</v>
      </c>
      <c r="I620" s="155">
        <v>262028</v>
      </c>
      <c r="J620" s="155">
        <v>153286</v>
      </c>
      <c r="K620" s="155">
        <v>24231</v>
      </c>
      <c r="L620" s="156">
        <v>1</v>
      </c>
      <c r="M620" s="157">
        <v>1</v>
      </c>
    </row>
    <row r="621" spans="1:13">
      <c r="A621" s="152">
        <v>56</v>
      </c>
      <c r="B621" s="153" t="s">
        <v>128</v>
      </c>
      <c r="C621" s="154">
        <v>2022</v>
      </c>
      <c r="D621" s="155">
        <v>323578300</v>
      </c>
      <c r="E621" s="155">
        <v>1547087000</v>
      </c>
      <c r="F621" s="155">
        <v>10187600</v>
      </c>
      <c r="G621" s="155">
        <v>111410000</v>
      </c>
      <c r="H621" s="155">
        <v>15462336.43</v>
      </c>
      <c r="I621" s="155">
        <v>1816006.17</v>
      </c>
      <c r="J621" s="155">
        <v>706001.03</v>
      </c>
      <c r="K621" s="155">
        <v>82278.92</v>
      </c>
      <c r="L621" s="156">
        <v>5682</v>
      </c>
      <c r="M621" s="157">
        <v>329</v>
      </c>
    </row>
    <row r="622" spans="1:13">
      <c r="A622" s="152">
        <v>57</v>
      </c>
      <c r="B622" s="153" t="s">
        <v>110</v>
      </c>
      <c r="C622" s="154">
        <v>2000</v>
      </c>
      <c r="D622" s="155">
        <v>0</v>
      </c>
      <c r="E622" s="155">
        <v>0</v>
      </c>
      <c r="F622" s="155">
        <v>0</v>
      </c>
      <c r="G622" s="155">
        <v>0</v>
      </c>
      <c r="H622" s="155">
        <v>0</v>
      </c>
      <c r="I622" s="155">
        <v>0</v>
      </c>
      <c r="J622" s="155">
        <v>0</v>
      </c>
      <c r="K622" s="155">
        <v>0</v>
      </c>
      <c r="L622" s="156">
        <v>0</v>
      </c>
      <c r="M622" s="157">
        <v>0</v>
      </c>
    </row>
    <row r="623" spans="1:13">
      <c r="A623" s="158">
        <v>57</v>
      </c>
      <c r="B623" s="159" t="s">
        <v>110</v>
      </c>
      <c r="C623" s="160">
        <v>2003</v>
      </c>
      <c r="D623" s="161">
        <v>0</v>
      </c>
      <c r="E623" s="161">
        <v>0</v>
      </c>
      <c r="F623" s="161">
        <v>0</v>
      </c>
      <c r="G623" s="161">
        <v>0</v>
      </c>
      <c r="H623" s="161">
        <v>-400</v>
      </c>
      <c r="I623" s="161">
        <v>0</v>
      </c>
      <c r="J623" s="161">
        <v>0</v>
      </c>
      <c r="K623" s="161">
        <v>0</v>
      </c>
      <c r="L623" s="162">
        <v>0</v>
      </c>
      <c r="M623" s="163">
        <v>0</v>
      </c>
    </row>
    <row r="624" spans="1:13">
      <c r="A624" s="152">
        <v>57</v>
      </c>
      <c r="B624" s="153" t="s">
        <v>110</v>
      </c>
      <c r="C624" s="154">
        <v>2011</v>
      </c>
      <c r="D624" s="155">
        <v>0</v>
      </c>
      <c r="E624" s="155">
        <v>0</v>
      </c>
      <c r="F624" s="155">
        <v>0</v>
      </c>
      <c r="G624" s="155">
        <v>0</v>
      </c>
      <c r="H624" s="155">
        <v>0</v>
      </c>
      <c r="I624" s="155">
        <v>0</v>
      </c>
      <c r="J624" s="155">
        <v>0</v>
      </c>
      <c r="K624" s="155">
        <v>0</v>
      </c>
      <c r="L624" s="156">
        <v>0</v>
      </c>
      <c r="M624" s="157">
        <v>0</v>
      </c>
    </row>
    <row r="625" spans="1:13">
      <c r="A625" s="152">
        <v>57</v>
      </c>
      <c r="B625" s="153" t="s">
        <v>110</v>
      </c>
      <c r="C625" s="154">
        <v>2012</v>
      </c>
      <c r="D625" s="155">
        <v>0</v>
      </c>
      <c r="E625" s="155">
        <v>0</v>
      </c>
      <c r="F625" s="155">
        <v>0</v>
      </c>
      <c r="G625" s="155">
        <v>0</v>
      </c>
      <c r="H625" s="155">
        <v>0</v>
      </c>
      <c r="I625" s="155">
        <v>0</v>
      </c>
      <c r="J625" s="155">
        <v>0</v>
      </c>
      <c r="K625" s="155">
        <v>0</v>
      </c>
      <c r="L625" s="156">
        <v>0</v>
      </c>
      <c r="M625" s="157">
        <v>0</v>
      </c>
    </row>
    <row r="626" spans="1:13">
      <c r="A626" s="158">
        <v>57</v>
      </c>
      <c r="B626" s="159" t="s">
        <v>110</v>
      </c>
      <c r="C626" s="160">
        <v>2013</v>
      </c>
      <c r="D626" s="161">
        <v>0</v>
      </c>
      <c r="E626" s="161">
        <v>0</v>
      </c>
      <c r="F626" s="161">
        <v>0</v>
      </c>
      <c r="G626" s="161">
        <v>0</v>
      </c>
      <c r="H626" s="161">
        <v>-1300</v>
      </c>
      <c r="I626" s="161">
        <v>0</v>
      </c>
      <c r="J626" s="161">
        <v>0</v>
      </c>
      <c r="K626" s="161">
        <v>0</v>
      </c>
      <c r="L626" s="162">
        <v>0</v>
      </c>
      <c r="M626" s="163">
        <v>0</v>
      </c>
    </row>
    <row r="627" spans="1:13">
      <c r="A627" s="152">
        <v>57</v>
      </c>
      <c r="B627" s="153" t="s">
        <v>110</v>
      </c>
      <c r="C627" s="154">
        <v>2016</v>
      </c>
      <c r="D627" s="155">
        <v>0</v>
      </c>
      <c r="E627" s="155">
        <v>0</v>
      </c>
      <c r="F627" s="155">
        <v>0</v>
      </c>
      <c r="G627" s="155">
        <v>0</v>
      </c>
      <c r="H627" s="155">
        <v>0</v>
      </c>
      <c r="I627" s="155">
        <v>0</v>
      </c>
      <c r="J627" s="155">
        <v>0</v>
      </c>
      <c r="K627" s="155">
        <v>0</v>
      </c>
      <c r="L627" s="156">
        <v>0</v>
      </c>
      <c r="M627" s="157">
        <v>0</v>
      </c>
    </row>
    <row r="628" spans="1:13">
      <c r="A628" s="152">
        <v>57</v>
      </c>
      <c r="B628" s="153" t="s">
        <v>110</v>
      </c>
      <c r="C628" s="154">
        <v>2017</v>
      </c>
      <c r="D628" s="155">
        <v>0</v>
      </c>
      <c r="E628" s="155">
        <v>0</v>
      </c>
      <c r="F628" s="155">
        <v>0</v>
      </c>
      <c r="G628" s="155">
        <v>0</v>
      </c>
      <c r="H628" s="155">
        <v>12744</v>
      </c>
      <c r="I628" s="155">
        <v>-562.5</v>
      </c>
      <c r="J628" s="155">
        <v>0</v>
      </c>
      <c r="K628" s="155">
        <v>0</v>
      </c>
      <c r="L628" s="156">
        <v>0</v>
      </c>
      <c r="M628" s="157">
        <v>0</v>
      </c>
    </row>
    <row r="629" spans="1:13">
      <c r="A629" s="152">
        <v>57</v>
      </c>
      <c r="B629" s="153" t="s">
        <v>110</v>
      </c>
      <c r="C629" s="154">
        <v>2018</v>
      </c>
      <c r="D629" s="155">
        <v>0</v>
      </c>
      <c r="E629" s="155">
        <v>0</v>
      </c>
      <c r="F629" s="155">
        <v>0</v>
      </c>
      <c r="G629" s="155">
        <v>0</v>
      </c>
      <c r="H629" s="155">
        <v>-2375</v>
      </c>
      <c r="I629" s="155">
        <v>13231</v>
      </c>
      <c r="J629" s="155">
        <v>0</v>
      </c>
      <c r="K629" s="155">
        <v>0</v>
      </c>
      <c r="L629" s="156">
        <v>0</v>
      </c>
      <c r="M629" s="157">
        <v>0</v>
      </c>
    </row>
    <row r="630" spans="1:13">
      <c r="A630" s="152">
        <v>57</v>
      </c>
      <c r="B630" s="153" t="s">
        <v>110</v>
      </c>
      <c r="C630" s="154">
        <v>2019</v>
      </c>
      <c r="D630" s="155">
        <v>0</v>
      </c>
      <c r="E630" s="155">
        <v>0</v>
      </c>
      <c r="F630" s="155">
        <v>0</v>
      </c>
      <c r="G630" s="155">
        <v>0</v>
      </c>
      <c r="H630" s="155">
        <v>6809</v>
      </c>
      <c r="I630" s="155">
        <v>-4887.8</v>
      </c>
      <c r="J630" s="155">
        <v>0</v>
      </c>
      <c r="K630" s="155">
        <v>1</v>
      </c>
      <c r="L630" s="156">
        <v>0</v>
      </c>
      <c r="M630" s="157">
        <v>0</v>
      </c>
    </row>
    <row r="631" spans="1:13">
      <c r="A631" s="152">
        <v>57</v>
      </c>
      <c r="B631" s="153" t="s">
        <v>110</v>
      </c>
      <c r="C631" s="154">
        <v>2020</v>
      </c>
      <c r="D631" s="155">
        <v>0</v>
      </c>
      <c r="E631" s="155">
        <v>0</v>
      </c>
      <c r="F631" s="155">
        <v>0</v>
      </c>
      <c r="G631" s="155">
        <v>0</v>
      </c>
      <c r="H631" s="155">
        <v>16629</v>
      </c>
      <c r="I631" s="155">
        <v>26081.95</v>
      </c>
      <c r="J631" s="155">
        <v>8064</v>
      </c>
      <c r="K631" s="155">
        <v>4754</v>
      </c>
      <c r="L631" s="156">
        <v>0</v>
      </c>
      <c r="M631" s="157">
        <v>1</v>
      </c>
    </row>
    <row r="632" spans="1:13">
      <c r="A632" s="152">
        <v>57</v>
      </c>
      <c r="B632" s="153" t="s">
        <v>110</v>
      </c>
      <c r="C632" s="154">
        <v>2021</v>
      </c>
      <c r="D632" s="155">
        <v>0</v>
      </c>
      <c r="E632" s="155">
        <v>0</v>
      </c>
      <c r="F632" s="155">
        <v>0</v>
      </c>
      <c r="G632" s="155">
        <v>0</v>
      </c>
      <c r="H632" s="155">
        <v>308109</v>
      </c>
      <c r="I632" s="155">
        <v>15586.7</v>
      </c>
      <c r="J632" s="155">
        <v>146433</v>
      </c>
      <c r="K632" s="155">
        <v>3175</v>
      </c>
      <c r="L632" s="156">
        <v>2</v>
      </c>
      <c r="M632" s="157">
        <v>-1</v>
      </c>
    </row>
    <row r="633" spans="1:13">
      <c r="A633" s="152">
        <v>57</v>
      </c>
      <c r="B633" s="153" t="s">
        <v>110</v>
      </c>
      <c r="C633" s="154">
        <v>2022</v>
      </c>
      <c r="D633" s="155">
        <v>97154300</v>
      </c>
      <c r="E633" s="155">
        <v>625240000</v>
      </c>
      <c r="F633" s="155">
        <v>5551000</v>
      </c>
      <c r="G633" s="155">
        <v>26976000</v>
      </c>
      <c r="H633" s="155">
        <v>4931427.45</v>
      </c>
      <c r="I633" s="155">
        <v>765087.7</v>
      </c>
      <c r="J633" s="155">
        <v>369542.3</v>
      </c>
      <c r="K633" s="155">
        <v>19943.55</v>
      </c>
      <c r="L633" s="156">
        <v>1414</v>
      </c>
      <c r="M633" s="157">
        <v>73</v>
      </c>
    </row>
    <row r="634" spans="1:13">
      <c r="A634" s="158">
        <v>58</v>
      </c>
      <c r="B634" s="159" t="s">
        <v>147</v>
      </c>
      <c r="C634" s="160">
        <v>2010</v>
      </c>
      <c r="D634" s="161">
        <v>0</v>
      </c>
      <c r="E634" s="161">
        <v>0</v>
      </c>
      <c r="F634" s="161">
        <v>0</v>
      </c>
      <c r="G634" s="161">
        <v>0</v>
      </c>
      <c r="H634" s="161">
        <v>-990</v>
      </c>
      <c r="I634" s="161">
        <v>0</v>
      </c>
      <c r="J634" s="161">
        <v>0</v>
      </c>
      <c r="K634" s="161">
        <v>0</v>
      </c>
      <c r="L634" s="162">
        <v>0</v>
      </c>
      <c r="M634" s="163">
        <v>0</v>
      </c>
    </row>
    <row r="635" spans="1:13">
      <c r="A635" s="152">
        <v>58</v>
      </c>
      <c r="B635" s="153" t="s">
        <v>147</v>
      </c>
      <c r="C635" s="154">
        <v>2011</v>
      </c>
      <c r="D635" s="155">
        <v>0</v>
      </c>
      <c r="E635" s="155">
        <v>0</v>
      </c>
      <c r="F635" s="155">
        <v>0</v>
      </c>
      <c r="G635" s="155">
        <v>0</v>
      </c>
      <c r="H635" s="155">
        <v>0</v>
      </c>
      <c r="I635" s="155">
        <v>0</v>
      </c>
      <c r="J635" s="155">
        <v>0</v>
      </c>
      <c r="K635" s="155">
        <v>0</v>
      </c>
      <c r="L635" s="156">
        <v>0</v>
      </c>
      <c r="M635" s="157">
        <v>0</v>
      </c>
    </row>
    <row r="636" spans="1:13">
      <c r="A636" s="152">
        <v>58</v>
      </c>
      <c r="B636" s="153" t="s">
        <v>147</v>
      </c>
      <c r="C636" s="154">
        <v>2012</v>
      </c>
      <c r="D636" s="155">
        <v>0</v>
      </c>
      <c r="E636" s="155">
        <v>0</v>
      </c>
      <c r="F636" s="155">
        <v>0</v>
      </c>
      <c r="G636" s="155">
        <v>0</v>
      </c>
      <c r="H636" s="155">
        <v>0</v>
      </c>
      <c r="I636" s="155">
        <v>0</v>
      </c>
      <c r="J636" s="155">
        <v>0</v>
      </c>
      <c r="K636" s="155">
        <v>0</v>
      </c>
      <c r="L636" s="156">
        <v>0</v>
      </c>
      <c r="M636" s="157">
        <v>0</v>
      </c>
    </row>
    <row r="637" spans="1:13">
      <c r="A637" s="158">
        <v>58</v>
      </c>
      <c r="B637" s="159" t="s">
        <v>147</v>
      </c>
      <c r="C637" s="160">
        <v>2013</v>
      </c>
      <c r="D637" s="161">
        <v>0</v>
      </c>
      <c r="E637" s="161">
        <v>0</v>
      </c>
      <c r="F637" s="161">
        <v>0</v>
      </c>
      <c r="G637" s="161">
        <v>0</v>
      </c>
      <c r="H637" s="161">
        <v>0</v>
      </c>
      <c r="I637" s="161">
        <v>0</v>
      </c>
      <c r="J637" s="161">
        <v>0</v>
      </c>
      <c r="K637" s="161">
        <v>0</v>
      </c>
      <c r="L637" s="162">
        <v>0</v>
      </c>
      <c r="M637" s="163">
        <v>0</v>
      </c>
    </row>
    <row r="638" spans="1:13">
      <c r="A638" s="158">
        <v>58</v>
      </c>
      <c r="B638" s="159" t="s">
        <v>147</v>
      </c>
      <c r="C638" s="160">
        <v>2014</v>
      </c>
      <c r="D638" s="161">
        <v>0</v>
      </c>
      <c r="E638" s="161">
        <v>0</v>
      </c>
      <c r="F638" s="161">
        <v>0</v>
      </c>
      <c r="G638" s="161">
        <v>0</v>
      </c>
      <c r="H638" s="161">
        <v>0</v>
      </c>
      <c r="I638" s="161">
        <v>0</v>
      </c>
      <c r="J638" s="161">
        <v>0</v>
      </c>
      <c r="K638" s="161">
        <v>0</v>
      </c>
      <c r="L638" s="162">
        <v>0</v>
      </c>
      <c r="M638" s="163">
        <v>0</v>
      </c>
    </row>
    <row r="639" spans="1:13">
      <c r="A639" s="152">
        <v>58</v>
      </c>
      <c r="B639" s="153" t="s">
        <v>147</v>
      </c>
      <c r="C639" s="154">
        <v>2015</v>
      </c>
      <c r="D639" s="155">
        <v>0</v>
      </c>
      <c r="E639" s="155">
        <v>0</v>
      </c>
      <c r="F639" s="155">
        <v>0</v>
      </c>
      <c r="G639" s="155">
        <v>0</v>
      </c>
      <c r="H639" s="155">
        <v>0</v>
      </c>
      <c r="I639" s="155">
        <v>0</v>
      </c>
      <c r="J639" s="155">
        <v>0</v>
      </c>
      <c r="K639" s="155">
        <v>0</v>
      </c>
      <c r="L639" s="156">
        <v>0</v>
      </c>
      <c r="M639" s="157">
        <v>0</v>
      </c>
    </row>
    <row r="640" spans="1:13">
      <c r="A640" s="152">
        <v>58</v>
      </c>
      <c r="B640" s="153" t="s">
        <v>147</v>
      </c>
      <c r="C640" s="154">
        <v>2016</v>
      </c>
      <c r="D640" s="155">
        <v>0</v>
      </c>
      <c r="E640" s="155">
        <v>0</v>
      </c>
      <c r="F640" s="155">
        <v>0</v>
      </c>
      <c r="G640" s="155">
        <v>0</v>
      </c>
      <c r="H640" s="155">
        <v>0</v>
      </c>
      <c r="I640" s="155">
        <v>0</v>
      </c>
      <c r="J640" s="155">
        <v>0</v>
      </c>
      <c r="K640" s="155">
        <v>0</v>
      </c>
      <c r="L640" s="156">
        <v>0</v>
      </c>
      <c r="M640" s="157">
        <v>0</v>
      </c>
    </row>
    <row r="641" spans="1:13">
      <c r="A641" s="152">
        <v>58</v>
      </c>
      <c r="B641" s="153" t="s">
        <v>147</v>
      </c>
      <c r="C641" s="154">
        <v>2017</v>
      </c>
      <c r="D641" s="155">
        <v>0</v>
      </c>
      <c r="E641" s="155">
        <v>0</v>
      </c>
      <c r="F641" s="155">
        <v>0</v>
      </c>
      <c r="G641" s="155">
        <v>0</v>
      </c>
      <c r="H641" s="155">
        <v>2272</v>
      </c>
      <c r="I641" s="155">
        <v>211</v>
      </c>
      <c r="J641" s="155">
        <v>2032</v>
      </c>
      <c r="K641" s="155">
        <v>94</v>
      </c>
      <c r="L641" s="156">
        <v>16</v>
      </c>
      <c r="M641" s="157">
        <v>2</v>
      </c>
    </row>
    <row r="642" spans="1:13">
      <c r="A642" s="152">
        <v>58</v>
      </c>
      <c r="B642" s="153" t="s">
        <v>147</v>
      </c>
      <c r="C642" s="154">
        <v>2018</v>
      </c>
      <c r="D642" s="155">
        <v>0</v>
      </c>
      <c r="E642" s="155">
        <v>0</v>
      </c>
      <c r="F642" s="155">
        <v>0</v>
      </c>
      <c r="G642" s="155">
        <v>0</v>
      </c>
      <c r="H642" s="155">
        <v>20256</v>
      </c>
      <c r="I642" s="155">
        <v>-473.1</v>
      </c>
      <c r="J642" s="155">
        <v>192</v>
      </c>
      <c r="K642" s="155">
        <v>-258</v>
      </c>
      <c r="L642" s="156">
        <v>16</v>
      </c>
      <c r="M642" s="157">
        <v>-3</v>
      </c>
    </row>
    <row r="643" spans="1:13">
      <c r="A643" s="152">
        <v>58</v>
      </c>
      <c r="B643" s="153" t="s">
        <v>147</v>
      </c>
      <c r="C643" s="154">
        <v>2019</v>
      </c>
      <c r="D643" s="155">
        <v>0</v>
      </c>
      <c r="E643" s="155">
        <v>0</v>
      </c>
      <c r="F643" s="155">
        <v>0</v>
      </c>
      <c r="G643" s="155">
        <v>0</v>
      </c>
      <c r="H643" s="155">
        <v>102211</v>
      </c>
      <c r="I643" s="155">
        <v>21245</v>
      </c>
      <c r="J643" s="155">
        <v>344</v>
      </c>
      <c r="K643" s="155">
        <v>383</v>
      </c>
      <c r="L643" s="156">
        <v>26</v>
      </c>
      <c r="M643" s="157">
        <v>0</v>
      </c>
    </row>
    <row r="644" spans="1:13">
      <c r="A644" s="152">
        <v>58</v>
      </c>
      <c r="B644" s="153" t="s">
        <v>147</v>
      </c>
      <c r="C644" s="154">
        <v>2020</v>
      </c>
      <c r="D644" s="155">
        <v>0</v>
      </c>
      <c r="E644" s="155">
        <v>0</v>
      </c>
      <c r="F644" s="155">
        <v>0</v>
      </c>
      <c r="G644" s="155">
        <v>0</v>
      </c>
      <c r="H644" s="155">
        <v>291448</v>
      </c>
      <c r="I644" s="155">
        <v>78539.199999999997</v>
      </c>
      <c r="J644" s="155">
        <v>-249154</v>
      </c>
      <c r="K644" s="155">
        <v>-15097</v>
      </c>
      <c r="L644" s="156">
        <v>27</v>
      </c>
      <c r="M644" s="157">
        <v>-4</v>
      </c>
    </row>
    <row r="645" spans="1:13">
      <c r="A645" s="152">
        <v>58</v>
      </c>
      <c r="B645" s="153" t="s">
        <v>147</v>
      </c>
      <c r="C645" s="154">
        <v>2021</v>
      </c>
      <c r="D645" s="155">
        <v>0</v>
      </c>
      <c r="E645" s="155">
        <v>0</v>
      </c>
      <c r="F645" s="155">
        <v>0</v>
      </c>
      <c r="G645" s="155">
        <v>0</v>
      </c>
      <c r="H645" s="155">
        <v>387881</v>
      </c>
      <c r="I645" s="155">
        <v>23478.5</v>
      </c>
      <c r="J645" s="155">
        <v>-95245</v>
      </c>
      <c r="K645" s="155">
        <v>-6780</v>
      </c>
      <c r="L645" s="156">
        <v>44</v>
      </c>
      <c r="M645" s="157">
        <v>-1</v>
      </c>
    </row>
    <row r="646" spans="1:13">
      <c r="A646" s="152">
        <v>58</v>
      </c>
      <c r="B646" s="153" t="s">
        <v>147</v>
      </c>
      <c r="C646" s="154">
        <v>2022</v>
      </c>
      <c r="D646" s="155">
        <v>184423600</v>
      </c>
      <c r="E646" s="155">
        <v>782225000</v>
      </c>
      <c r="F646" s="155">
        <v>11976900</v>
      </c>
      <c r="G646" s="155">
        <v>139090000</v>
      </c>
      <c r="H646" s="155">
        <v>9104980.4000000004</v>
      </c>
      <c r="I646" s="155">
        <v>753975.55</v>
      </c>
      <c r="J646" s="155">
        <v>691073.4</v>
      </c>
      <c r="K646" s="155">
        <v>102947.25</v>
      </c>
      <c r="L646" s="156">
        <v>3005</v>
      </c>
      <c r="M646" s="157">
        <v>148</v>
      </c>
    </row>
    <row r="647" spans="1:13">
      <c r="A647" s="152">
        <v>59</v>
      </c>
      <c r="B647" s="153" t="s">
        <v>139</v>
      </c>
      <c r="C647" s="154">
        <v>2005</v>
      </c>
      <c r="D647" s="155">
        <v>0</v>
      </c>
      <c r="E647" s="155">
        <v>0</v>
      </c>
      <c r="F647" s="155">
        <v>0</v>
      </c>
      <c r="G647" s="155">
        <v>0</v>
      </c>
      <c r="H647" s="155">
        <v>0</v>
      </c>
      <c r="I647" s="155">
        <v>0</v>
      </c>
      <c r="J647" s="155">
        <v>0</v>
      </c>
      <c r="K647" s="155">
        <v>0</v>
      </c>
      <c r="L647" s="156">
        <v>0</v>
      </c>
      <c r="M647" s="157">
        <v>0</v>
      </c>
    </row>
    <row r="648" spans="1:13">
      <c r="A648" s="158">
        <v>59</v>
      </c>
      <c r="B648" s="159" t="s">
        <v>139</v>
      </c>
      <c r="C648" s="160">
        <v>2007</v>
      </c>
      <c r="D648" s="161">
        <v>0</v>
      </c>
      <c r="E648" s="161">
        <v>0</v>
      </c>
      <c r="F648" s="161">
        <v>0</v>
      </c>
      <c r="G648" s="161">
        <v>0</v>
      </c>
      <c r="H648" s="161">
        <v>-1000</v>
      </c>
      <c r="I648" s="161">
        <v>0</v>
      </c>
      <c r="J648" s="161">
        <v>0</v>
      </c>
      <c r="K648" s="161">
        <v>0</v>
      </c>
      <c r="L648" s="162">
        <v>0</v>
      </c>
      <c r="M648" s="163">
        <v>0</v>
      </c>
    </row>
    <row r="649" spans="1:13">
      <c r="A649" s="158">
        <v>59</v>
      </c>
      <c r="B649" s="159" t="s">
        <v>139</v>
      </c>
      <c r="C649" s="160">
        <v>2011</v>
      </c>
      <c r="D649" s="161">
        <v>0</v>
      </c>
      <c r="E649" s="161">
        <v>0</v>
      </c>
      <c r="F649" s="161">
        <v>0</v>
      </c>
      <c r="G649" s="161">
        <v>0</v>
      </c>
      <c r="H649" s="161">
        <v>0</v>
      </c>
      <c r="I649" s="161">
        <v>0</v>
      </c>
      <c r="J649" s="161">
        <v>0</v>
      </c>
      <c r="K649" s="161">
        <v>0</v>
      </c>
      <c r="L649" s="162">
        <v>0</v>
      </c>
      <c r="M649" s="163">
        <v>0</v>
      </c>
    </row>
    <row r="650" spans="1:13">
      <c r="A650" s="152">
        <v>59</v>
      </c>
      <c r="B650" s="153" t="s">
        <v>139</v>
      </c>
      <c r="C650" s="154">
        <v>2014</v>
      </c>
      <c r="D650" s="155">
        <v>0</v>
      </c>
      <c r="E650" s="155">
        <v>0</v>
      </c>
      <c r="F650" s="155">
        <v>0</v>
      </c>
      <c r="G650" s="155">
        <v>0</v>
      </c>
      <c r="H650" s="155">
        <v>0</v>
      </c>
      <c r="I650" s="155">
        <v>0</v>
      </c>
      <c r="J650" s="155">
        <v>0</v>
      </c>
      <c r="K650" s="155">
        <v>0</v>
      </c>
      <c r="L650" s="156">
        <v>0</v>
      </c>
      <c r="M650" s="157">
        <v>0</v>
      </c>
    </row>
    <row r="651" spans="1:13">
      <c r="A651" s="152">
        <v>59</v>
      </c>
      <c r="B651" s="153" t="s">
        <v>139</v>
      </c>
      <c r="C651" s="154">
        <v>2015</v>
      </c>
      <c r="D651" s="155">
        <v>0</v>
      </c>
      <c r="E651" s="155">
        <v>0</v>
      </c>
      <c r="F651" s="155">
        <v>0</v>
      </c>
      <c r="G651" s="155">
        <v>0</v>
      </c>
      <c r="H651" s="155">
        <v>0</v>
      </c>
      <c r="I651" s="155">
        <v>0</v>
      </c>
      <c r="J651" s="155">
        <v>0</v>
      </c>
      <c r="K651" s="155">
        <v>0</v>
      </c>
      <c r="L651" s="156">
        <v>0</v>
      </c>
      <c r="M651" s="157">
        <v>0</v>
      </c>
    </row>
    <row r="652" spans="1:13">
      <c r="A652" s="158">
        <v>59</v>
      </c>
      <c r="B652" s="159" t="s">
        <v>139</v>
      </c>
      <c r="C652" s="160">
        <v>2016</v>
      </c>
      <c r="D652" s="161">
        <v>0</v>
      </c>
      <c r="E652" s="161">
        <v>0</v>
      </c>
      <c r="F652" s="161">
        <v>0</v>
      </c>
      <c r="G652" s="161">
        <v>0</v>
      </c>
      <c r="H652" s="161">
        <v>0</v>
      </c>
      <c r="I652" s="161">
        <v>0</v>
      </c>
      <c r="J652" s="161">
        <v>0</v>
      </c>
      <c r="K652" s="161">
        <v>0</v>
      </c>
      <c r="L652" s="162">
        <v>0</v>
      </c>
      <c r="M652" s="163">
        <v>0</v>
      </c>
    </row>
    <row r="653" spans="1:13">
      <c r="A653" s="158">
        <v>59</v>
      </c>
      <c r="B653" s="159" t="s">
        <v>139</v>
      </c>
      <c r="C653" s="160">
        <v>2017</v>
      </c>
      <c r="D653" s="161">
        <v>0</v>
      </c>
      <c r="E653" s="161">
        <v>0</v>
      </c>
      <c r="F653" s="161">
        <v>0</v>
      </c>
      <c r="G653" s="161">
        <v>0</v>
      </c>
      <c r="H653" s="161">
        <v>4589</v>
      </c>
      <c r="I653" s="161">
        <v>-320</v>
      </c>
      <c r="J653" s="161">
        <v>0</v>
      </c>
      <c r="K653" s="161">
        <v>0</v>
      </c>
      <c r="L653" s="162">
        <v>0</v>
      </c>
      <c r="M653" s="163">
        <v>0</v>
      </c>
    </row>
    <row r="654" spans="1:13">
      <c r="A654" s="152">
        <v>59</v>
      </c>
      <c r="B654" s="153" t="s">
        <v>139</v>
      </c>
      <c r="C654" s="154">
        <v>2018</v>
      </c>
      <c r="D654" s="155">
        <v>0</v>
      </c>
      <c r="E654" s="155">
        <v>0</v>
      </c>
      <c r="F654" s="155">
        <v>0</v>
      </c>
      <c r="G654" s="155">
        <v>0</v>
      </c>
      <c r="H654" s="155">
        <v>32665</v>
      </c>
      <c r="I654" s="155">
        <v>5681</v>
      </c>
      <c r="J654" s="155">
        <v>21664</v>
      </c>
      <c r="K654" s="155">
        <v>33</v>
      </c>
      <c r="L654" s="156">
        <v>0</v>
      </c>
      <c r="M654" s="157">
        <v>0</v>
      </c>
    </row>
    <row r="655" spans="1:13">
      <c r="A655" s="152">
        <v>59</v>
      </c>
      <c r="B655" s="153" t="s">
        <v>139</v>
      </c>
      <c r="C655" s="154">
        <v>2019</v>
      </c>
      <c r="D655" s="155">
        <v>0</v>
      </c>
      <c r="E655" s="155">
        <v>0</v>
      </c>
      <c r="F655" s="155">
        <v>0</v>
      </c>
      <c r="G655" s="155">
        <v>0</v>
      </c>
      <c r="H655" s="155">
        <v>19404</v>
      </c>
      <c r="I655" s="155">
        <v>-68619</v>
      </c>
      <c r="J655" s="155">
        <v>25728</v>
      </c>
      <c r="K655" s="155">
        <v>266</v>
      </c>
      <c r="L655" s="156">
        <v>0</v>
      </c>
      <c r="M655" s="157">
        <v>0</v>
      </c>
    </row>
    <row r="656" spans="1:13">
      <c r="A656" s="152">
        <v>59</v>
      </c>
      <c r="B656" s="153" t="s">
        <v>139</v>
      </c>
      <c r="C656" s="154">
        <v>2020</v>
      </c>
      <c r="D656" s="155">
        <v>0</v>
      </c>
      <c r="E656" s="155">
        <v>0</v>
      </c>
      <c r="F656" s="155">
        <v>0</v>
      </c>
      <c r="G656" s="155">
        <v>0</v>
      </c>
      <c r="H656" s="155">
        <v>381052</v>
      </c>
      <c r="I656" s="155">
        <v>103768</v>
      </c>
      <c r="J656" s="155">
        <v>67756</v>
      </c>
      <c r="K656" s="155">
        <v>2387</v>
      </c>
      <c r="L656" s="156">
        <v>0</v>
      </c>
      <c r="M656" s="157">
        <v>0</v>
      </c>
    </row>
    <row r="657" spans="1:13">
      <c r="A657" s="152">
        <v>59</v>
      </c>
      <c r="B657" s="153" t="s">
        <v>139</v>
      </c>
      <c r="C657" s="154">
        <v>2021</v>
      </c>
      <c r="D657" s="155">
        <v>0</v>
      </c>
      <c r="E657" s="155">
        <v>0</v>
      </c>
      <c r="F657" s="155">
        <v>0</v>
      </c>
      <c r="G657" s="155">
        <v>0</v>
      </c>
      <c r="H657" s="155">
        <v>201934</v>
      </c>
      <c r="I657" s="155">
        <v>53837</v>
      </c>
      <c r="J657" s="155">
        <v>116046</v>
      </c>
      <c r="K657" s="155">
        <v>1595</v>
      </c>
      <c r="L657" s="156">
        <v>0</v>
      </c>
      <c r="M657" s="157">
        <v>0</v>
      </c>
    </row>
    <row r="658" spans="1:13">
      <c r="A658" s="152">
        <v>59</v>
      </c>
      <c r="B658" s="153" t="s">
        <v>139</v>
      </c>
      <c r="C658" s="154">
        <v>2022</v>
      </c>
      <c r="D658" s="155">
        <v>71842000</v>
      </c>
      <c r="E658" s="155">
        <v>370543000</v>
      </c>
      <c r="F658" s="155">
        <v>1326400</v>
      </c>
      <c r="G658" s="155">
        <v>13163000</v>
      </c>
      <c r="H658" s="155">
        <v>3428017.16</v>
      </c>
      <c r="I658" s="155">
        <v>390026.19</v>
      </c>
      <c r="J658" s="155">
        <v>91919.52</v>
      </c>
      <c r="K658" s="155">
        <v>9701.0300000000007</v>
      </c>
      <c r="L658" s="156">
        <v>1126</v>
      </c>
      <c r="M658" s="157">
        <v>42</v>
      </c>
    </row>
    <row r="659" spans="1:13">
      <c r="A659" s="158">
        <v>60</v>
      </c>
      <c r="B659" s="159" t="s">
        <v>148</v>
      </c>
      <c r="C659" s="160">
        <v>2001</v>
      </c>
      <c r="D659" s="161">
        <v>0</v>
      </c>
      <c r="E659" s="161">
        <v>0</v>
      </c>
      <c r="F659" s="161">
        <v>0</v>
      </c>
      <c r="G659" s="161">
        <v>0</v>
      </c>
      <c r="H659" s="161">
        <v>-243.6</v>
      </c>
      <c r="I659" s="161">
        <v>0</v>
      </c>
      <c r="J659" s="161">
        <v>0</v>
      </c>
      <c r="K659" s="161">
        <v>0</v>
      </c>
      <c r="L659" s="162">
        <v>0</v>
      </c>
      <c r="M659" s="163">
        <v>0</v>
      </c>
    </row>
    <row r="660" spans="1:13">
      <c r="A660" s="158">
        <v>60</v>
      </c>
      <c r="B660" s="159" t="s">
        <v>148</v>
      </c>
      <c r="C660" s="160">
        <v>2004</v>
      </c>
      <c r="D660" s="161">
        <v>0</v>
      </c>
      <c r="E660" s="161">
        <v>0</v>
      </c>
      <c r="F660" s="161">
        <v>0</v>
      </c>
      <c r="G660" s="161">
        <v>0</v>
      </c>
      <c r="H660" s="161">
        <v>-2800</v>
      </c>
      <c r="I660" s="161">
        <v>0</v>
      </c>
      <c r="J660" s="161">
        <v>0</v>
      </c>
      <c r="K660" s="161">
        <v>0</v>
      </c>
      <c r="L660" s="162">
        <v>0</v>
      </c>
      <c r="M660" s="163">
        <v>0</v>
      </c>
    </row>
    <row r="661" spans="1:13">
      <c r="A661" s="158">
        <v>60</v>
      </c>
      <c r="B661" s="159" t="s">
        <v>148</v>
      </c>
      <c r="C661" s="160">
        <v>2009</v>
      </c>
      <c r="D661" s="161">
        <v>0</v>
      </c>
      <c r="E661" s="161">
        <v>0</v>
      </c>
      <c r="F661" s="161">
        <v>0</v>
      </c>
      <c r="G661" s="161">
        <v>0</v>
      </c>
      <c r="H661" s="161">
        <v>-580</v>
      </c>
      <c r="I661" s="161">
        <v>0</v>
      </c>
      <c r="J661" s="161">
        <v>0</v>
      </c>
      <c r="K661" s="161">
        <v>0</v>
      </c>
      <c r="L661" s="162">
        <v>0</v>
      </c>
      <c r="M661" s="163">
        <v>0</v>
      </c>
    </row>
    <row r="662" spans="1:13">
      <c r="A662" s="158">
        <v>60</v>
      </c>
      <c r="B662" s="159" t="s">
        <v>148</v>
      </c>
      <c r="C662" s="160">
        <v>2011</v>
      </c>
      <c r="D662" s="161">
        <v>0</v>
      </c>
      <c r="E662" s="161">
        <v>0</v>
      </c>
      <c r="F662" s="161">
        <v>0</v>
      </c>
      <c r="G662" s="161">
        <v>0</v>
      </c>
      <c r="H662" s="161">
        <v>-1000</v>
      </c>
      <c r="I662" s="161">
        <v>0</v>
      </c>
      <c r="J662" s="161">
        <v>0</v>
      </c>
      <c r="K662" s="161">
        <v>0</v>
      </c>
      <c r="L662" s="162">
        <v>0</v>
      </c>
      <c r="M662" s="163">
        <v>0</v>
      </c>
    </row>
    <row r="663" spans="1:13">
      <c r="A663" s="152">
        <v>60</v>
      </c>
      <c r="B663" s="153" t="s">
        <v>148</v>
      </c>
      <c r="C663" s="154">
        <v>2014</v>
      </c>
      <c r="D663" s="155">
        <v>0</v>
      </c>
      <c r="E663" s="155">
        <v>0</v>
      </c>
      <c r="F663" s="155">
        <v>0</v>
      </c>
      <c r="G663" s="155">
        <v>0</v>
      </c>
      <c r="H663" s="155">
        <v>-2000</v>
      </c>
      <c r="I663" s="155">
        <v>0</v>
      </c>
      <c r="J663" s="155">
        <v>0</v>
      </c>
      <c r="K663" s="155">
        <v>0</v>
      </c>
      <c r="L663" s="156">
        <v>0</v>
      </c>
      <c r="M663" s="157">
        <v>0</v>
      </c>
    </row>
    <row r="664" spans="1:13">
      <c r="A664" s="158">
        <v>60</v>
      </c>
      <c r="B664" s="159" t="s">
        <v>148</v>
      </c>
      <c r="C664" s="160">
        <v>2016</v>
      </c>
      <c r="D664" s="161">
        <v>0</v>
      </c>
      <c r="E664" s="161">
        <v>0</v>
      </c>
      <c r="F664" s="161">
        <v>0</v>
      </c>
      <c r="G664" s="161">
        <v>0</v>
      </c>
      <c r="H664" s="161">
        <v>-30164</v>
      </c>
      <c r="I664" s="161">
        <v>10369</v>
      </c>
      <c r="J664" s="161">
        <v>0</v>
      </c>
      <c r="K664" s="161">
        <v>0</v>
      </c>
      <c r="L664" s="162">
        <v>0</v>
      </c>
      <c r="M664" s="163">
        <v>0</v>
      </c>
    </row>
    <row r="665" spans="1:13">
      <c r="A665" s="158">
        <v>60</v>
      </c>
      <c r="B665" s="159" t="s">
        <v>148</v>
      </c>
      <c r="C665" s="160">
        <v>2017</v>
      </c>
      <c r="D665" s="161">
        <v>0</v>
      </c>
      <c r="E665" s="161">
        <v>0</v>
      </c>
      <c r="F665" s="161">
        <v>0</v>
      </c>
      <c r="G665" s="161">
        <v>0</v>
      </c>
      <c r="H665" s="161">
        <v>-1584</v>
      </c>
      <c r="I665" s="161">
        <v>0</v>
      </c>
      <c r="J665" s="161">
        <v>0</v>
      </c>
      <c r="K665" s="161">
        <v>0</v>
      </c>
      <c r="L665" s="162">
        <v>0</v>
      </c>
      <c r="M665" s="163">
        <v>0</v>
      </c>
    </row>
    <row r="666" spans="1:13">
      <c r="A666" s="158">
        <v>60</v>
      </c>
      <c r="B666" s="159" t="s">
        <v>148</v>
      </c>
      <c r="C666" s="160">
        <v>2018</v>
      </c>
      <c r="D666" s="161">
        <v>0</v>
      </c>
      <c r="E666" s="161">
        <v>0</v>
      </c>
      <c r="F666" s="161">
        <v>0</v>
      </c>
      <c r="G666" s="161">
        <v>0</v>
      </c>
      <c r="H666" s="161">
        <v>3057</v>
      </c>
      <c r="I666" s="161">
        <v>4446</v>
      </c>
      <c r="J666" s="161">
        <v>-5112</v>
      </c>
      <c r="K666" s="161">
        <v>63</v>
      </c>
      <c r="L666" s="162">
        <v>0</v>
      </c>
      <c r="M666" s="163">
        <v>0</v>
      </c>
    </row>
    <row r="667" spans="1:13">
      <c r="A667" s="158">
        <v>60</v>
      </c>
      <c r="B667" s="159" t="s">
        <v>148</v>
      </c>
      <c r="C667" s="160">
        <v>2019</v>
      </c>
      <c r="D667" s="161">
        <v>0</v>
      </c>
      <c r="E667" s="161">
        <v>0</v>
      </c>
      <c r="F667" s="161">
        <v>0</v>
      </c>
      <c r="G667" s="161">
        <v>0</v>
      </c>
      <c r="H667" s="161">
        <v>25970</v>
      </c>
      <c r="I667" s="161">
        <v>8547</v>
      </c>
      <c r="J667" s="161">
        <v>-6944</v>
      </c>
      <c r="K667" s="161">
        <v>-60</v>
      </c>
      <c r="L667" s="162">
        <v>0</v>
      </c>
      <c r="M667" s="163">
        <v>0</v>
      </c>
    </row>
    <row r="668" spans="1:13">
      <c r="A668" s="158">
        <v>60</v>
      </c>
      <c r="B668" s="159" t="s">
        <v>148</v>
      </c>
      <c r="C668" s="160">
        <v>2020</v>
      </c>
      <c r="D668" s="161">
        <v>0</v>
      </c>
      <c r="E668" s="161">
        <v>0</v>
      </c>
      <c r="F668" s="161">
        <v>0</v>
      </c>
      <c r="G668" s="161">
        <v>0</v>
      </c>
      <c r="H668" s="161">
        <v>63401</v>
      </c>
      <c r="I668" s="161">
        <v>37940</v>
      </c>
      <c r="J668" s="161">
        <v>37780</v>
      </c>
      <c r="K668" s="161">
        <v>4645</v>
      </c>
      <c r="L668" s="162">
        <v>0</v>
      </c>
      <c r="M668" s="163">
        <v>0</v>
      </c>
    </row>
    <row r="669" spans="1:13">
      <c r="A669" s="158">
        <v>60</v>
      </c>
      <c r="B669" s="159" t="s">
        <v>148</v>
      </c>
      <c r="C669" s="160">
        <v>2021</v>
      </c>
      <c r="D669" s="161">
        <v>0</v>
      </c>
      <c r="E669" s="161">
        <v>0</v>
      </c>
      <c r="F669" s="161">
        <v>0</v>
      </c>
      <c r="G669" s="161">
        <v>0</v>
      </c>
      <c r="H669" s="161">
        <v>286493</v>
      </c>
      <c r="I669" s="161">
        <v>93727</v>
      </c>
      <c r="J669" s="161">
        <v>222188</v>
      </c>
      <c r="K669" s="161">
        <v>1888</v>
      </c>
      <c r="L669" s="162">
        <v>1</v>
      </c>
      <c r="M669" s="163">
        <v>1</v>
      </c>
    </row>
    <row r="670" spans="1:13">
      <c r="A670" s="158">
        <v>60</v>
      </c>
      <c r="B670" s="159" t="s">
        <v>148</v>
      </c>
      <c r="C670" s="160">
        <v>2022</v>
      </c>
      <c r="D670" s="161">
        <v>98786000</v>
      </c>
      <c r="E670" s="161">
        <v>406023000</v>
      </c>
      <c r="F670" s="161">
        <v>11496500</v>
      </c>
      <c r="G670" s="161">
        <v>78090000</v>
      </c>
      <c r="H670" s="161">
        <v>4425302.3099999996</v>
      </c>
      <c r="I670" s="161">
        <v>481574.54</v>
      </c>
      <c r="J670" s="161">
        <v>744451.36</v>
      </c>
      <c r="K670" s="161">
        <v>57587.34</v>
      </c>
      <c r="L670" s="162">
        <v>1785</v>
      </c>
      <c r="M670" s="163">
        <v>179</v>
      </c>
    </row>
    <row r="671" spans="1:13">
      <c r="A671" s="152">
        <v>61</v>
      </c>
      <c r="B671" s="153" t="s">
        <v>165</v>
      </c>
      <c r="C671" s="154">
        <v>2013</v>
      </c>
      <c r="D671" s="155">
        <v>0</v>
      </c>
      <c r="E671" s="155">
        <v>0</v>
      </c>
      <c r="F671" s="155">
        <v>0</v>
      </c>
      <c r="G671" s="155">
        <v>0</v>
      </c>
      <c r="H671" s="155">
        <v>0</v>
      </c>
      <c r="I671" s="155">
        <v>0</v>
      </c>
      <c r="J671" s="155">
        <v>0</v>
      </c>
      <c r="K671" s="155">
        <v>0</v>
      </c>
      <c r="L671" s="156">
        <v>0</v>
      </c>
      <c r="M671" s="157">
        <v>0</v>
      </c>
    </row>
    <row r="672" spans="1:13">
      <c r="A672" s="158">
        <v>61</v>
      </c>
      <c r="B672" s="159" t="s">
        <v>165</v>
      </c>
      <c r="C672" s="160">
        <v>2014</v>
      </c>
      <c r="D672" s="161">
        <v>0</v>
      </c>
      <c r="E672" s="161">
        <v>0</v>
      </c>
      <c r="F672" s="161">
        <v>0</v>
      </c>
      <c r="G672" s="161">
        <v>0</v>
      </c>
      <c r="H672" s="161">
        <v>0</v>
      </c>
      <c r="I672" s="161">
        <v>0</v>
      </c>
      <c r="J672" s="161">
        <v>0</v>
      </c>
      <c r="K672" s="161">
        <v>0</v>
      </c>
      <c r="L672" s="162">
        <v>0</v>
      </c>
      <c r="M672" s="163">
        <v>0</v>
      </c>
    </row>
    <row r="673" spans="1:13">
      <c r="A673" s="158">
        <v>61</v>
      </c>
      <c r="B673" s="159" t="s">
        <v>165</v>
      </c>
      <c r="C673" s="160">
        <v>2015</v>
      </c>
      <c r="D673" s="161">
        <v>0</v>
      </c>
      <c r="E673" s="161">
        <v>0</v>
      </c>
      <c r="F673" s="161">
        <v>0</v>
      </c>
      <c r="G673" s="161">
        <v>0</v>
      </c>
      <c r="H673" s="161">
        <v>0</v>
      </c>
      <c r="I673" s="161">
        <v>0</v>
      </c>
      <c r="J673" s="161">
        <v>0</v>
      </c>
      <c r="K673" s="161">
        <v>0</v>
      </c>
      <c r="L673" s="162">
        <v>0</v>
      </c>
      <c r="M673" s="163">
        <v>0</v>
      </c>
    </row>
    <row r="674" spans="1:13">
      <c r="A674" s="158">
        <v>61</v>
      </c>
      <c r="B674" s="159" t="s">
        <v>165</v>
      </c>
      <c r="C674" s="160">
        <v>2016</v>
      </c>
      <c r="D674" s="161">
        <v>0</v>
      </c>
      <c r="E674" s="161">
        <v>0</v>
      </c>
      <c r="F674" s="161">
        <v>0</v>
      </c>
      <c r="G674" s="161">
        <v>0</v>
      </c>
      <c r="H674" s="161">
        <v>433</v>
      </c>
      <c r="I674" s="161">
        <v>472</v>
      </c>
      <c r="J674" s="161">
        <v>0</v>
      </c>
      <c r="K674" s="161">
        <v>0</v>
      </c>
      <c r="L674" s="162">
        <v>1</v>
      </c>
      <c r="M674" s="163">
        <v>0</v>
      </c>
    </row>
    <row r="675" spans="1:13">
      <c r="A675" s="158">
        <v>61</v>
      </c>
      <c r="B675" s="159" t="s">
        <v>165</v>
      </c>
      <c r="C675" s="160">
        <v>2017</v>
      </c>
      <c r="D675" s="161">
        <v>0</v>
      </c>
      <c r="E675" s="161">
        <v>0</v>
      </c>
      <c r="F675" s="161">
        <v>0</v>
      </c>
      <c r="G675" s="161">
        <v>0</v>
      </c>
      <c r="H675" s="161">
        <v>1446</v>
      </c>
      <c r="I675" s="161">
        <v>470</v>
      </c>
      <c r="J675" s="161">
        <v>0</v>
      </c>
      <c r="K675" s="161">
        <v>0</v>
      </c>
      <c r="L675" s="162">
        <v>1</v>
      </c>
      <c r="M675" s="163">
        <v>0</v>
      </c>
    </row>
    <row r="676" spans="1:13">
      <c r="A676" s="158">
        <v>61</v>
      </c>
      <c r="B676" s="159" t="s">
        <v>165</v>
      </c>
      <c r="C676" s="160">
        <v>2018</v>
      </c>
      <c r="D676" s="161">
        <v>0</v>
      </c>
      <c r="E676" s="161">
        <v>0</v>
      </c>
      <c r="F676" s="161">
        <v>0</v>
      </c>
      <c r="G676" s="161">
        <v>0</v>
      </c>
      <c r="H676" s="161">
        <v>536</v>
      </c>
      <c r="I676" s="161">
        <v>221</v>
      </c>
      <c r="J676" s="161">
        <v>0</v>
      </c>
      <c r="K676" s="161">
        <v>0</v>
      </c>
      <c r="L676" s="162">
        <v>0</v>
      </c>
      <c r="M676" s="163">
        <v>0</v>
      </c>
    </row>
    <row r="677" spans="1:13">
      <c r="A677" s="158">
        <v>61</v>
      </c>
      <c r="B677" s="159" t="s">
        <v>165</v>
      </c>
      <c r="C677" s="160">
        <v>2019</v>
      </c>
      <c r="D677" s="161">
        <v>0</v>
      </c>
      <c r="E677" s="161">
        <v>0</v>
      </c>
      <c r="F677" s="161">
        <v>0</v>
      </c>
      <c r="G677" s="161">
        <v>0</v>
      </c>
      <c r="H677" s="161">
        <v>24822</v>
      </c>
      <c r="I677" s="161">
        <v>35086</v>
      </c>
      <c r="J677" s="161">
        <v>-2024</v>
      </c>
      <c r="K677" s="161">
        <v>6</v>
      </c>
      <c r="L677" s="162">
        <v>0</v>
      </c>
      <c r="M677" s="163">
        <v>2</v>
      </c>
    </row>
    <row r="678" spans="1:13">
      <c r="A678" s="158">
        <v>61</v>
      </c>
      <c r="B678" s="159" t="s">
        <v>165</v>
      </c>
      <c r="C678" s="160">
        <v>2020</v>
      </c>
      <c r="D678" s="161">
        <v>0</v>
      </c>
      <c r="E678" s="161">
        <v>0</v>
      </c>
      <c r="F678" s="161">
        <v>0</v>
      </c>
      <c r="G678" s="161">
        <v>0</v>
      </c>
      <c r="H678" s="161">
        <v>149760</v>
      </c>
      <c r="I678" s="161">
        <v>37529</v>
      </c>
      <c r="J678" s="161">
        <v>-4496</v>
      </c>
      <c r="K678" s="161">
        <v>1051</v>
      </c>
      <c r="L678" s="162">
        <v>1</v>
      </c>
      <c r="M678" s="163">
        <v>5</v>
      </c>
    </row>
    <row r="679" spans="1:13">
      <c r="A679" s="158">
        <v>61</v>
      </c>
      <c r="B679" s="159" t="s">
        <v>165</v>
      </c>
      <c r="C679" s="160">
        <v>2021</v>
      </c>
      <c r="D679" s="161">
        <v>0</v>
      </c>
      <c r="E679" s="161">
        <v>0</v>
      </c>
      <c r="F679" s="161">
        <v>0</v>
      </c>
      <c r="G679" s="161">
        <v>0</v>
      </c>
      <c r="H679" s="161">
        <v>46715</v>
      </c>
      <c r="I679" s="161">
        <v>22663</v>
      </c>
      <c r="J679" s="161">
        <v>12180</v>
      </c>
      <c r="K679" s="161">
        <v>1613</v>
      </c>
      <c r="L679" s="162">
        <v>7</v>
      </c>
      <c r="M679" s="163">
        <v>5</v>
      </c>
    </row>
    <row r="680" spans="1:13">
      <c r="A680" s="158">
        <v>61</v>
      </c>
      <c r="B680" s="159" t="s">
        <v>165</v>
      </c>
      <c r="C680" s="160">
        <v>2022</v>
      </c>
      <c r="D680" s="161">
        <v>43787300</v>
      </c>
      <c r="E680" s="161">
        <v>242111330</v>
      </c>
      <c r="F680" s="161">
        <v>1256700</v>
      </c>
      <c r="G680" s="161">
        <v>11510000</v>
      </c>
      <c r="H680" s="161">
        <v>2238594.25</v>
      </c>
      <c r="I680" s="161">
        <v>267632</v>
      </c>
      <c r="J680" s="161">
        <v>87089.25</v>
      </c>
      <c r="K680" s="161">
        <v>8512.1</v>
      </c>
      <c r="L680" s="162">
        <v>633</v>
      </c>
      <c r="M680" s="163">
        <v>51</v>
      </c>
    </row>
    <row r="681" spans="1:13">
      <c r="A681" s="152">
        <v>62</v>
      </c>
      <c r="B681" s="153" t="s">
        <v>23</v>
      </c>
      <c r="C681" s="154">
        <v>1992</v>
      </c>
      <c r="D681" s="155">
        <v>0</v>
      </c>
      <c r="E681" s="155">
        <v>0</v>
      </c>
      <c r="F681" s="155">
        <v>0</v>
      </c>
      <c r="G681" s="155">
        <v>0</v>
      </c>
      <c r="H681" s="155">
        <v>0</v>
      </c>
      <c r="I681" s="155">
        <v>0</v>
      </c>
      <c r="J681" s="155">
        <v>0</v>
      </c>
      <c r="K681" s="155">
        <v>0</v>
      </c>
      <c r="L681" s="156">
        <v>0</v>
      </c>
      <c r="M681" s="157">
        <v>0</v>
      </c>
    </row>
    <row r="682" spans="1:13">
      <c r="A682" s="152">
        <v>62</v>
      </c>
      <c r="B682" s="153" t="s">
        <v>23</v>
      </c>
      <c r="C682" s="154">
        <v>1993</v>
      </c>
      <c r="D682" s="155">
        <v>0</v>
      </c>
      <c r="E682" s="155">
        <v>0</v>
      </c>
      <c r="F682" s="155">
        <v>0</v>
      </c>
      <c r="G682" s="155">
        <v>0</v>
      </c>
      <c r="H682" s="155">
        <v>0</v>
      </c>
      <c r="I682" s="155">
        <v>0</v>
      </c>
      <c r="J682" s="155">
        <v>0</v>
      </c>
      <c r="K682" s="155">
        <v>0</v>
      </c>
      <c r="L682" s="156">
        <v>0</v>
      </c>
      <c r="M682" s="157">
        <v>0</v>
      </c>
    </row>
    <row r="683" spans="1:13">
      <c r="A683" s="152">
        <v>62</v>
      </c>
      <c r="B683" s="153" t="s">
        <v>23</v>
      </c>
      <c r="C683" s="154">
        <v>1994</v>
      </c>
      <c r="D683" s="155">
        <v>0</v>
      </c>
      <c r="E683" s="155">
        <v>0</v>
      </c>
      <c r="F683" s="155">
        <v>0</v>
      </c>
      <c r="G683" s="155">
        <v>0</v>
      </c>
      <c r="H683" s="155">
        <v>0</v>
      </c>
      <c r="I683" s="155">
        <v>0</v>
      </c>
      <c r="J683" s="155">
        <v>0</v>
      </c>
      <c r="K683" s="155">
        <v>0</v>
      </c>
      <c r="L683" s="156">
        <v>0</v>
      </c>
      <c r="M683" s="157">
        <v>0</v>
      </c>
    </row>
    <row r="684" spans="1:13">
      <c r="A684" s="158">
        <v>62</v>
      </c>
      <c r="B684" s="159" t="s">
        <v>23</v>
      </c>
      <c r="C684" s="160">
        <v>1995</v>
      </c>
      <c r="D684" s="161">
        <v>0</v>
      </c>
      <c r="E684" s="161">
        <v>0</v>
      </c>
      <c r="F684" s="161">
        <v>0</v>
      </c>
      <c r="G684" s="161">
        <v>0</v>
      </c>
      <c r="H684" s="161">
        <v>0</v>
      </c>
      <c r="I684" s="161">
        <v>0</v>
      </c>
      <c r="J684" s="161">
        <v>0</v>
      </c>
      <c r="K684" s="161">
        <v>0</v>
      </c>
      <c r="L684" s="162">
        <v>0</v>
      </c>
      <c r="M684" s="163">
        <v>0</v>
      </c>
    </row>
    <row r="685" spans="1:13">
      <c r="A685" s="158">
        <v>62</v>
      </c>
      <c r="B685" s="159" t="s">
        <v>23</v>
      </c>
      <c r="C685" s="160">
        <v>1996</v>
      </c>
      <c r="D685" s="161">
        <v>0</v>
      </c>
      <c r="E685" s="161">
        <v>0</v>
      </c>
      <c r="F685" s="161">
        <v>0</v>
      </c>
      <c r="G685" s="161">
        <v>0</v>
      </c>
      <c r="H685" s="161">
        <v>-1047.5999999999999</v>
      </c>
      <c r="I685" s="161">
        <v>0</v>
      </c>
      <c r="J685" s="161">
        <v>0</v>
      </c>
      <c r="K685" s="161">
        <v>0</v>
      </c>
      <c r="L685" s="162">
        <v>0</v>
      </c>
      <c r="M685" s="163">
        <v>0</v>
      </c>
    </row>
    <row r="686" spans="1:13">
      <c r="A686" s="152">
        <v>62</v>
      </c>
      <c r="B686" s="153" t="s">
        <v>23</v>
      </c>
      <c r="C686" s="154">
        <v>1997</v>
      </c>
      <c r="D686" s="155">
        <v>0</v>
      </c>
      <c r="E686" s="155">
        <v>0</v>
      </c>
      <c r="F686" s="155">
        <v>0</v>
      </c>
      <c r="G686" s="155">
        <v>0</v>
      </c>
      <c r="H686" s="155">
        <v>0</v>
      </c>
      <c r="I686" s="155">
        <v>0</v>
      </c>
      <c r="J686" s="155">
        <v>0</v>
      </c>
      <c r="K686" s="155">
        <v>0</v>
      </c>
      <c r="L686" s="156">
        <v>0</v>
      </c>
      <c r="M686" s="157">
        <v>0</v>
      </c>
    </row>
    <row r="687" spans="1:13">
      <c r="A687" s="152">
        <v>62</v>
      </c>
      <c r="B687" s="153" t="s">
        <v>23</v>
      </c>
      <c r="C687" s="154">
        <v>1998</v>
      </c>
      <c r="D687" s="155">
        <v>0</v>
      </c>
      <c r="E687" s="155">
        <v>0</v>
      </c>
      <c r="F687" s="155">
        <v>0</v>
      </c>
      <c r="G687" s="155">
        <v>0</v>
      </c>
      <c r="H687" s="155">
        <v>0</v>
      </c>
      <c r="I687" s="155">
        <v>0</v>
      </c>
      <c r="J687" s="155">
        <v>0</v>
      </c>
      <c r="K687" s="155">
        <v>0</v>
      </c>
      <c r="L687" s="156">
        <v>0</v>
      </c>
      <c r="M687" s="157">
        <v>0</v>
      </c>
    </row>
    <row r="688" spans="1:13">
      <c r="A688" s="158">
        <v>62</v>
      </c>
      <c r="B688" s="159" t="s">
        <v>23</v>
      </c>
      <c r="C688" s="160">
        <v>1999</v>
      </c>
      <c r="D688" s="161">
        <v>0</v>
      </c>
      <c r="E688" s="161">
        <v>0</v>
      </c>
      <c r="F688" s="161">
        <v>0</v>
      </c>
      <c r="G688" s="161">
        <v>0</v>
      </c>
      <c r="H688" s="161">
        <v>0</v>
      </c>
      <c r="I688" s="161">
        <v>0</v>
      </c>
      <c r="J688" s="161">
        <v>0</v>
      </c>
      <c r="K688" s="161">
        <v>0</v>
      </c>
      <c r="L688" s="162">
        <v>0</v>
      </c>
      <c r="M688" s="163">
        <v>0</v>
      </c>
    </row>
    <row r="689" spans="1:13">
      <c r="A689" s="158">
        <v>62</v>
      </c>
      <c r="B689" s="159" t="s">
        <v>23</v>
      </c>
      <c r="C689" s="160">
        <v>2000</v>
      </c>
      <c r="D689" s="161">
        <v>0</v>
      </c>
      <c r="E689" s="161">
        <v>0</v>
      </c>
      <c r="F689" s="161">
        <v>0</v>
      </c>
      <c r="G689" s="161">
        <v>0</v>
      </c>
      <c r="H689" s="161">
        <v>0</v>
      </c>
      <c r="I689" s="161">
        <v>0</v>
      </c>
      <c r="J689" s="161">
        <v>0</v>
      </c>
      <c r="K689" s="161">
        <v>0</v>
      </c>
      <c r="L689" s="162">
        <v>0</v>
      </c>
      <c r="M689" s="163">
        <v>0</v>
      </c>
    </row>
    <row r="690" spans="1:13">
      <c r="A690" s="152">
        <v>62</v>
      </c>
      <c r="B690" s="153" t="s">
        <v>23</v>
      </c>
      <c r="C690" s="154">
        <v>2001</v>
      </c>
      <c r="D690" s="155">
        <v>0</v>
      </c>
      <c r="E690" s="155">
        <v>0</v>
      </c>
      <c r="F690" s="155">
        <v>0</v>
      </c>
      <c r="G690" s="155">
        <v>0</v>
      </c>
      <c r="H690" s="155">
        <v>-2133.6</v>
      </c>
      <c r="I690" s="155">
        <v>0</v>
      </c>
      <c r="J690" s="155">
        <v>0</v>
      </c>
      <c r="K690" s="155">
        <v>0</v>
      </c>
      <c r="L690" s="156">
        <v>0</v>
      </c>
      <c r="M690" s="157">
        <v>0</v>
      </c>
    </row>
    <row r="691" spans="1:13">
      <c r="A691" s="158">
        <v>62</v>
      </c>
      <c r="B691" s="159" t="s">
        <v>23</v>
      </c>
      <c r="C691" s="160">
        <v>2002</v>
      </c>
      <c r="D691" s="161">
        <v>0</v>
      </c>
      <c r="E691" s="161">
        <v>0</v>
      </c>
      <c r="F691" s="161">
        <v>0</v>
      </c>
      <c r="G691" s="161">
        <v>0</v>
      </c>
      <c r="H691" s="161">
        <v>0</v>
      </c>
      <c r="I691" s="161">
        <v>0</v>
      </c>
      <c r="J691" s="161">
        <v>0</v>
      </c>
      <c r="K691" s="161">
        <v>0</v>
      </c>
      <c r="L691" s="162">
        <v>0</v>
      </c>
      <c r="M691" s="163">
        <v>0</v>
      </c>
    </row>
    <row r="692" spans="1:13">
      <c r="A692" s="158">
        <v>62</v>
      </c>
      <c r="B692" s="159" t="s">
        <v>23</v>
      </c>
      <c r="C692" s="160">
        <v>2003</v>
      </c>
      <c r="D692" s="161">
        <v>0</v>
      </c>
      <c r="E692" s="161">
        <v>0</v>
      </c>
      <c r="F692" s="161">
        <v>0</v>
      </c>
      <c r="G692" s="161">
        <v>0</v>
      </c>
      <c r="H692" s="161">
        <v>-4000</v>
      </c>
      <c r="I692" s="161">
        <v>0</v>
      </c>
      <c r="J692" s="161">
        <v>0</v>
      </c>
      <c r="K692" s="161">
        <v>0</v>
      </c>
      <c r="L692" s="162">
        <v>0</v>
      </c>
      <c r="M692" s="163">
        <v>0</v>
      </c>
    </row>
    <row r="693" spans="1:13">
      <c r="A693" s="152">
        <v>62</v>
      </c>
      <c r="B693" s="153" t="s">
        <v>23</v>
      </c>
      <c r="C693" s="154">
        <v>2004</v>
      </c>
      <c r="D693" s="155">
        <v>0</v>
      </c>
      <c r="E693" s="155">
        <v>0</v>
      </c>
      <c r="F693" s="155">
        <v>0</v>
      </c>
      <c r="G693" s="155">
        <v>0</v>
      </c>
      <c r="H693" s="155">
        <v>-768</v>
      </c>
      <c r="I693" s="155">
        <v>0</v>
      </c>
      <c r="J693" s="155">
        <v>0</v>
      </c>
      <c r="K693" s="155">
        <v>0</v>
      </c>
      <c r="L693" s="156">
        <v>0</v>
      </c>
      <c r="M693" s="157">
        <v>0</v>
      </c>
    </row>
    <row r="694" spans="1:13">
      <c r="A694" s="158">
        <v>62</v>
      </c>
      <c r="B694" s="159" t="s">
        <v>23</v>
      </c>
      <c r="C694" s="160">
        <v>2005</v>
      </c>
      <c r="D694" s="161">
        <v>0</v>
      </c>
      <c r="E694" s="161">
        <v>0</v>
      </c>
      <c r="F694" s="161">
        <v>0</v>
      </c>
      <c r="G694" s="161">
        <v>0</v>
      </c>
      <c r="H694" s="161">
        <v>-978</v>
      </c>
      <c r="I694" s="161">
        <v>0</v>
      </c>
      <c r="J694" s="161">
        <v>0</v>
      </c>
      <c r="K694" s="161">
        <v>0</v>
      </c>
      <c r="L694" s="162">
        <v>0</v>
      </c>
      <c r="M694" s="163">
        <v>0</v>
      </c>
    </row>
    <row r="695" spans="1:13">
      <c r="A695" s="152">
        <v>62</v>
      </c>
      <c r="B695" s="153" t="s">
        <v>23</v>
      </c>
      <c r="C695" s="154">
        <v>2006</v>
      </c>
      <c r="D695" s="155">
        <v>0</v>
      </c>
      <c r="E695" s="155">
        <v>0</v>
      </c>
      <c r="F695" s="155">
        <v>0</v>
      </c>
      <c r="G695" s="155">
        <v>0</v>
      </c>
      <c r="H695" s="155">
        <v>-1886</v>
      </c>
      <c r="I695" s="155">
        <v>0</v>
      </c>
      <c r="J695" s="155">
        <v>0</v>
      </c>
      <c r="K695" s="155">
        <v>0</v>
      </c>
      <c r="L695" s="156">
        <v>0</v>
      </c>
      <c r="M695" s="157">
        <v>0</v>
      </c>
    </row>
    <row r="696" spans="1:13">
      <c r="A696" s="152">
        <v>62</v>
      </c>
      <c r="B696" s="153" t="s">
        <v>23</v>
      </c>
      <c r="C696" s="154">
        <v>2007</v>
      </c>
      <c r="D696" s="155">
        <v>0</v>
      </c>
      <c r="E696" s="155">
        <v>0</v>
      </c>
      <c r="F696" s="155">
        <v>0</v>
      </c>
      <c r="G696" s="155">
        <v>0</v>
      </c>
      <c r="H696" s="155">
        <v>0</v>
      </c>
      <c r="I696" s="155">
        <v>0</v>
      </c>
      <c r="J696" s="155">
        <v>0</v>
      </c>
      <c r="K696" s="155">
        <v>0</v>
      </c>
      <c r="L696" s="156">
        <v>0</v>
      </c>
      <c r="M696" s="157">
        <v>0</v>
      </c>
    </row>
    <row r="697" spans="1:13">
      <c r="A697" s="152">
        <v>62</v>
      </c>
      <c r="B697" s="153" t="s">
        <v>23</v>
      </c>
      <c r="C697" s="154">
        <v>2008</v>
      </c>
      <c r="D697" s="155">
        <v>0</v>
      </c>
      <c r="E697" s="155">
        <v>0</v>
      </c>
      <c r="F697" s="155">
        <v>0</v>
      </c>
      <c r="G697" s="155">
        <v>0</v>
      </c>
      <c r="H697" s="155">
        <v>0</v>
      </c>
      <c r="I697" s="155">
        <v>0</v>
      </c>
      <c r="J697" s="155">
        <v>0</v>
      </c>
      <c r="K697" s="155">
        <v>0</v>
      </c>
      <c r="L697" s="156">
        <v>0</v>
      </c>
      <c r="M697" s="157">
        <v>0</v>
      </c>
    </row>
    <row r="698" spans="1:13">
      <c r="A698" s="152">
        <v>62</v>
      </c>
      <c r="B698" s="153" t="s">
        <v>23</v>
      </c>
      <c r="C698" s="154">
        <v>2009</v>
      </c>
      <c r="D698" s="155">
        <v>0</v>
      </c>
      <c r="E698" s="155">
        <v>0</v>
      </c>
      <c r="F698" s="155">
        <v>0</v>
      </c>
      <c r="G698" s="155">
        <v>0</v>
      </c>
      <c r="H698" s="155">
        <v>48</v>
      </c>
      <c r="I698" s="155">
        <v>0</v>
      </c>
      <c r="J698" s="155">
        <v>0</v>
      </c>
      <c r="K698" s="155">
        <v>0</v>
      </c>
      <c r="L698" s="156">
        <v>0</v>
      </c>
      <c r="M698" s="157">
        <v>0</v>
      </c>
    </row>
    <row r="699" spans="1:13">
      <c r="A699" s="158">
        <v>62</v>
      </c>
      <c r="B699" s="159" t="s">
        <v>23</v>
      </c>
      <c r="C699" s="160">
        <v>2010</v>
      </c>
      <c r="D699" s="161">
        <v>0</v>
      </c>
      <c r="E699" s="161">
        <v>0</v>
      </c>
      <c r="F699" s="161">
        <v>0</v>
      </c>
      <c r="G699" s="161">
        <v>0</v>
      </c>
      <c r="H699" s="161">
        <v>-1200</v>
      </c>
      <c r="I699" s="161">
        <v>0</v>
      </c>
      <c r="J699" s="161">
        <v>0</v>
      </c>
      <c r="K699" s="161">
        <v>0</v>
      </c>
      <c r="L699" s="162">
        <v>0</v>
      </c>
      <c r="M699" s="163">
        <v>0</v>
      </c>
    </row>
    <row r="700" spans="1:13">
      <c r="A700" s="158">
        <v>62</v>
      </c>
      <c r="B700" s="159" t="s">
        <v>23</v>
      </c>
      <c r="C700" s="160">
        <v>2011</v>
      </c>
      <c r="D700" s="161">
        <v>0</v>
      </c>
      <c r="E700" s="161">
        <v>0</v>
      </c>
      <c r="F700" s="161">
        <v>0</v>
      </c>
      <c r="G700" s="161">
        <v>0</v>
      </c>
      <c r="H700" s="161">
        <v>-3553</v>
      </c>
      <c r="I700" s="161">
        <v>0</v>
      </c>
      <c r="J700" s="161">
        <v>0</v>
      </c>
      <c r="K700" s="161">
        <v>0</v>
      </c>
      <c r="L700" s="162">
        <v>0</v>
      </c>
      <c r="M700" s="163">
        <v>0</v>
      </c>
    </row>
    <row r="701" spans="1:13">
      <c r="A701" s="152">
        <v>62</v>
      </c>
      <c r="B701" s="153" t="s">
        <v>23</v>
      </c>
      <c r="C701" s="154">
        <v>2012</v>
      </c>
      <c r="D701" s="155">
        <v>0</v>
      </c>
      <c r="E701" s="155">
        <v>0</v>
      </c>
      <c r="F701" s="155">
        <v>0</v>
      </c>
      <c r="G701" s="155">
        <v>0</v>
      </c>
      <c r="H701" s="155">
        <v>-1200</v>
      </c>
      <c r="I701" s="155">
        <v>0</v>
      </c>
      <c r="J701" s="155">
        <v>0</v>
      </c>
      <c r="K701" s="155">
        <v>0</v>
      </c>
      <c r="L701" s="156">
        <v>0</v>
      </c>
      <c r="M701" s="157">
        <v>0</v>
      </c>
    </row>
    <row r="702" spans="1:13">
      <c r="A702" s="158">
        <v>62</v>
      </c>
      <c r="B702" s="159" t="s">
        <v>23</v>
      </c>
      <c r="C702" s="160">
        <v>2013</v>
      </c>
      <c r="D702" s="161">
        <v>0</v>
      </c>
      <c r="E702" s="161">
        <v>0</v>
      </c>
      <c r="F702" s="161">
        <v>0</v>
      </c>
      <c r="G702" s="161">
        <v>0</v>
      </c>
      <c r="H702" s="161">
        <v>-1921</v>
      </c>
      <c r="I702" s="161">
        <v>-120</v>
      </c>
      <c r="J702" s="161">
        <v>0</v>
      </c>
      <c r="K702" s="161">
        <v>0</v>
      </c>
      <c r="L702" s="162">
        <v>0</v>
      </c>
      <c r="M702" s="163">
        <v>0</v>
      </c>
    </row>
    <row r="703" spans="1:13">
      <c r="A703" s="158">
        <v>62</v>
      </c>
      <c r="B703" s="159" t="s">
        <v>23</v>
      </c>
      <c r="C703" s="160">
        <v>2014</v>
      </c>
      <c r="D703" s="161">
        <v>0</v>
      </c>
      <c r="E703" s="161">
        <v>0</v>
      </c>
      <c r="F703" s="161">
        <v>0</v>
      </c>
      <c r="G703" s="161">
        <v>0</v>
      </c>
      <c r="H703" s="161">
        <v>-5680</v>
      </c>
      <c r="I703" s="161">
        <v>9</v>
      </c>
      <c r="J703" s="161">
        <v>-2105186</v>
      </c>
      <c r="K703" s="161">
        <v>177764</v>
      </c>
      <c r="L703" s="162">
        <v>0</v>
      </c>
      <c r="M703" s="163">
        <v>1</v>
      </c>
    </row>
    <row r="704" spans="1:13">
      <c r="A704" s="152">
        <v>62</v>
      </c>
      <c r="B704" s="153" t="s">
        <v>23</v>
      </c>
      <c r="C704" s="154">
        <v>2015</v>
      </c>
      <c r="D704" s="155">
        <v>0</v>
      </c>
      <c r="E704" s="155">
        <v>0</v>
      </c>
      <c r="F704" s="155">
        <v>0</v>
      </c>
      <c r="G704" s="155">
        <v>0</v>
      </c>
      <c r="H704" s="155">
        <v>-1467</v>
      </c>
      <c r="I704" s="155">
        <v>-536</v>
      </c>
      <c r="J704" s="155">
        <v>7387193</v>
      </c>
      <c r="K704" s="155">
        <v>901533</v>
      </c>
      <c r="L704" s="156">
        <v>0</v>
      </c>
      <c r="M704" s="157">
        <v>1</v>
      </c>
    </row>
    <row r="705" spans="1:13">
      <c r="A705" s="152">
        <v>62</v>
      </c>
      <c r="B705" s="153" t="s">
        <v>23</v>
      </c>
      <c r="C705" s="154">
        <v>2016</v>
      </c>
      <c r="D705" s="155">
        <v>0</v>
      </c>
      <c r="E705" s="155">
        <v>0</v>
      </c>
      <c r="F705" s="155">
        <v>0</v>
      </c>
      <c r="G705" s="155">
        <v>0</v>
      </c>
      <c r="H705" s="155">
        <v>-31057</v>
      </c>
      <c r="I705" s="155">
        <v>104132</v>
      </c>
      <c r="J705" s="155">
        <v>12130417</v>
      </c>
      <c r="K705" s="155">
        <v>889888</v>
      </c>
      <c r="L705" s="156">
        <v>0</v>
      </c>
      <c r="M705" s="157">
        <v>4</v>
      </c>
    </row>
    <row r="706" spans="1:13">
      <c r="A706" s="152">
        <v>62</v>
      </c>
      <c r="B706" s="153" t="s">
        <v>23</v>
      </c>
      <c r="C706" s="154">
        <v>2017</v>
      </c>
      <c r="D706" s="155">
        <v>0</v>
      </c>
      <c r="E706" s="155">
        <v>0</v>
      </c>
      <c r="F706" s="155">
        <v>0</v>
      </c>
      <c r="G706" s="155">
        <v>0</v>
      </c>
      <c r="H706" s="155">
        <v>-50651</v>
      </c>
      <c r="I706" s="155">
        <v>150551</v>
      </c>
      <c r="J706" s="155">
        <v>10328023</v>
      </c>
      <c r="K706" s="155">
        <v>212059</v>
      </c>
      <c r="L706" s="156">
        <v>1</v>
      </c>
      <c r="M706" s="157">
        <v>4</v>
      </c>
    </row>
    <row r="707" spans="1:13">
      <c r="A707" s="152">
        <v>62</v>
      </c>
      <c r="B707" s="153" t="s">
        <v>23</v>
      </c>
      <c r="C707" s="154">
        <v>2018</v>
      </c>
      <c r="D707" s="155">
        <v>0</v>
      </c>
      <c r="E707" s="155">
        <v>0</v>
      </c>
      <c r="F707" s="155">
        <v>0</v>
      </c>
      <c r="G707" s="155">
        <v>0</v>
      </c>
      <c r="H707" s="155">
        <v>145683</v>
      </c>
      <c r="I707" s="155">
        <v>145342.75</v>
      </c>
      <c r="J707" s="155">
        <v>-1633290</v>
      </c>
      <c r="K707" s="155">
        <v>-75467</v>
      </c>
      <c r="L707" s="156">
        <v>0</v>
      </c>
      <c r="M707" s="157">
        <v>6</v>
      </c>
    </row>
    <row r="708" spans="1:13">
      <c r="A708" s="158">
        <v>62</v>
      </c>
      <c r="B708" s="159" t="s">
        <v>23</v>
      </c>
      <c r="C708" s="160">
        <v>2019</v>
      </c>
      <c r="D708" s="161">
        <v>0</v>
      </c>
      <c r="E708" s="161">
        <v>0</v>
      </c>
      <c r="F708" s="161">
        <v>0</v>
      </c>
      <c r="G708" s="161">
        <v>0</v>
      </c>
      <c r="H708" s="161">
        <v>653644</v>
      </c>
      <c r="I708" s="161">
        <v>101256.3</v>
      </c>
      <c r="J708" s="161">
        <v>1051975</v>
      </c>
      <c r="K708" s="161">
        <v>28909</v>
      </c>
      <c r="L708" s="162">
        <v>6</v>
      </c>
      <c r="M708" s="163">
        <v>7</v>
      </c>
    </row>
    <row r="709" spans="1:13">
      <c r="A709" s="158">
        <v>62</v>
      </c>
      <c r="B709" s="159" t="s">
        <v>23</v>
      </c>
      <c r="C709" s="160">
        <v>2020</v>
      </c>
      <c r="D709" s="161">
        <v>0</v>
      </c>
      <c r="E709" s="161">
        <v>0</v>
      </c>
      <c r="F709" s="161">
        <v>0</v>
      </c>
      <c r="G709" s="161">
        <v>0</v>
      </c>
      <c r="H709" s="161">
        <v>651106</v>
      </c>
      <c r="I709" s="161">
        <v>316856.75</v>
      </c>
      <c r="J709" s="161">
        <v>490688</v>
      </c>
      <c r="K709" s="161">
        <v>395658</v>
      </c>
      <c r="L709" s="162">
        <v>30</v>
      </c>
      <c r="M709" s="163">
        <v>1</v>
      </c>
    </row>
    <row r="710" spans="1:13">
      <c r="A710" s="158">
        <v>62</v>
      </c>
      <c r="B710" s="159" t="s">
        <v>23</v>
      </c>
      <c r="C710" s="160">
        <v>2021</v>
      </c>
      <c r="D710" s="161">
        <v>0</v>
      </c>
      <c r="E710" s="161">
        <v>0</v>
      </c>
      <c r="F710" s="161">
        <v>0</v>
      </c>
      <c r="G710" s="161">
        <v>0</v>
      </c>
      <c r="H710" s="161">
        <v>998322</v>
      </c>
      <c r="I710" s="161">
        <v>119388.15</v>
      </c>
      <c r="J710" s="161">
        <v>7820672</v>
      </c>
      <c r="K710" s="161">
        <v>-337054</v>
      </c>
      <c r="L710" s="162">
        <v>227</v>
      </c>
      <c r="M710" s="163">
        <v>-44</v>
      </c>
    </row>
    <row r="711" spans="1:13">
      <c r="A711" s="158">
        <v>62</v>
      </c>
      <c r="B711" s="159" t="s">
        <v>23</v>
      </c>
      <c r="C711" s="160">
        <v>2022</v>
      </c>
      <c r="D711" s="161">
        <v>679312200</v>
      </c>
      <c r="E711" s="161">
        <v>3031446000</v>
      </c>
      <c r="F711" s="161">
        <v>742682700</v>
      </c>
      <c r="G711" s="161">
        <v>7240746000</v>
      </c>
      <c r="H711" s="161">
        <v>32721749.899999999</v>
      </c>
      <c r="I711" s="161">
        <v>3985202.75</v>
      </c>
      <c r="J711" s="161">
        <v>39268604.75</v>
      </c>
      <c r="K711" s="161">
        <v>5313108</v>
      </c>
      <c r="L711" s="162">
        <v>12551</v>
      </c>
      <c r="M711" s="163">
        <v>1254</v>
      </c>
    </row>
    <row r="712" spans="1:13">
      <c r="A712" s="158">
        <v>63</v>
      </c>
      <c r="B712" s="159" t="s">
        <v>19</v>
      </c>
      <c r="C712" s="160">
        <v>1997</v>
      </c>
      <c r="D712" s="161">
        <v>0</v>
      </c>
      <c r="E712" s="161">
        <v>0</v>
      </c>
      <c r="F712" s="161">
        <v>0</v>
      </c>
      <c r="G712" s="161">
        <v>0</v>
      </c>
      <c r="H712" s="161">
        <v>0</v>
      </c>
      <c r="I712" s="161">
        <v>0</v>
      </c>
      <c r="J712" s="161">
        <v>0</v>
      </c>
      <c r="K712" s="161">
        <v>0</v>
      </c>
      <c r="L712" s="162">
        <v>0</v>
      </c>
      <c r="M712" s="163">
        <v>0</v>
      </c>
    </row>
    <row r="713" spans="1:13">
      <c r="A713" s="158">
        <v>63</v>
      </c>
      <c r="B713" s="159" t="s">
        <v>19</v>
      </c>
      <c r="C713" s="160">
        <v>1998</v>
      </c>
      <c r="D713" s="161">
        <v>0</v>
      </c>
      <c r="E713" s="161">
        <v>0</v>
      </c>
      <c r="F713" s="161">
        <v>0</v>
      </c>
      <c r="G713" s="161">
        <v>0</v>
      </c>
      <c r="H713" s="161">
        <v>0</v>
      </c>
      <c r="I713" s="161">
        <v>0</v>
      </c>
      <c r="J713" s="161">
        <v>0</v>
      </c>
      <c r="K713" s="161">
        <v>0</v>
      </c>
      <c r="L713" s="162">
        <v>0</v>
      </c>
      <c r="M713" s="163">
        <v>0</v>
      </c>
    </row>
    <row r="714" spans="1:13">
      <c r="A714" s="158">
        <v>63</v>
      </c>
      <c r="B714" s="159" t="s">
        <v>19</v>
      </c>
      <c r="C714" s="160">
        <v>1999</v>
      </c>
      <c r="D714" s="161">
        <v>0</v>
      </c>
      <c r="E714" s="161">
        <v>0</v>
      </c>
      <c r="F714" s="161">
        <v>0</v>
      </c>
      <c r="G714" s="161">
        <v>0</v>
      </c>
      <c r="H714" s="161">
        <v>0</v>
      </c>
      <c r="I714" s="161">
        <v>0</v>
      </c>
      <c r="J714" s="161">
        <v>0</v>
      </c>
      <c r="K714" s="161">
        <v>0</v>
      </c>
      <c r="L714" s="162">
        <v>0</v>
      </c>
      <c r="M714" s="163">
        <v>0</v>
      </c>
    </row>
    <row r="715" spans="1:13">
      <c r="A715" s="152">
        <v>63</v>
      </c>
      <c r="B715" s="153" t="s">
        <v>19</v>
      </c>
      <c r="C715" s="154">
        <v>2000</v>
      </c>
      <c r="D715" s="155">
        <v>0</v>
      </c>
      <c r="E715" s="155">
        <v>0</v>
      </c>
      <c r="F715" s="155">
        <v>0</v>
      </c>
      <c r="G715" s="155">
        <v>0</v>
      </c>
      <c r="H715" s="155">
        <v>0</v>
      </c>
      <c r="I715" s="155">
        <v>0</v>
      </c>
      <c r="J715" s="155">
        <v>0</v>
      </c>
      <c r="K715" s="155">
        <v>0</v>
      </c>
      <c r="L715" s="156">
        <v>0</v>
      </c>
      <c r="M715" s="157">
        <v>0</v>
      </c>
    </row>
    <row r="716" spans="1:13">
      <c r="A716" s="152">
        <v>63</v>
      </c>
      <c r="B716" s="153" t="s">
        <v>19</v>
      </c>
      <c r="C716" s="154">
        <v>2001</v>
      </c>
      <c r="D716" s="155">
        <v>0</v>
      </c>
      <c r="E716" s="155">
        <v>0</v>
      </c>
      <c r="F716" s="155">
        <v>0</v>
      </c>
      <c r="G716" s="155">
        <v>0</v>
      </c>
      <c r="H716" s="155">
        <v>0</v>
      </c>
      <c r="I716" s="155">
        <v>0</v>
      </c>
      <c r="J716" s="155">
        <v>0</v>
      </c>
      <c r="K716" s="155">
        <v>0</v>
      </c>
      <c r="L716" s="156">
        <v>0</v>
      </c>
      <c r="M716" s="157">
        <v>0</v>
      </c>
    </row>
    <row r="717" spans="1:13">
      <c r="A717" s="158">
        <v>63</v>
      </c>
      <c r="B717" s="159" t="s">
        <v>19</v>
      </c>
      <c r="C717" s="160">
        <v>2002</v>
      </c>
      <c r="D717" s="161">
        <v>0</v>
      </c>
      <c r="E717" s="161">
        <v>0</v>
      </c>
      <c r="F717" s="161">
        <v>0</v>
      </c>
      <c r="G717" s="161">
        <v>0</v>
      </c>
      <c r="H717" s="161">
        <v>0</v>
      </c>
      <c r="I717" s="161">
        <v>0</v>
      </c>
      <c r="J717" s="161">
        <v>0</v>
      </c>
      <c r="K717" s="161">
        <v>0</v>
      </c>
      <c r="L717" s="162">
        <v>0</v>
      </c>
      <c r="M717" s="163">
        <v>0</v>
      </c>
    </row>
    <row r="718" spans="1:13">
      <c r="A718" s="152">
        <v>63</v>
      </c>
      <c r="B718" s="153" t="s">
        <v>19</v>
      </c>
      <c r="C718" s="154">
        <v>2003</v>
      </c>
      <c r="D718" s="155">
        <v>0</v>
      </c>
      <c r="E718" s="155">
        <v>0</v>
      </c>
      <c r="F718" s="155">
        <v>0</v>
      </c>
      <c r="G718" s="155">
        <v>0</v>
      </c>
      <c r="H718" s="155">
        <v>0</v>
      </c>
      <c r="I718" s="155">
        <v>0</v>
      </c>
      <c r="J718" s="155">
        <v>0</v>
      </c>
      <c r="K718" s="155">
        <v>0</v>
      </c>
      <c r="L718" s="156">
        <v>0</v>
      </c>
      <c r="M718" s="157">
        <v>0</v>
      </c>
    </row>
    <row r="719" spans="1:13">
      <c r="A719" s="152">
        <v>63</v>
      </c>
      <c r="B719" s="153" t="s">
        <v>19</v>
      </c>
      <c r="C719" s="154">
        <v>2004</v>
      </c>
      <c r="D719" s="155">
        <v>0</v>
      </c>
      <c r="E719" s="155">
        <v>0</v>
      </c>
      <c r="F719" s="155">
        <v>0</v>
      </c>
      <c r="G719" s="155">
        <v>0</v>
      </c>
      <c r="H719" s="155">
        <v>0</v>
      </c>
      <c r="I719" s="155">
        <v>0</v>
      </c>
      <c r="J719" s="155">
        <v>0</v>
      </c>
      <c r="K719" s="155">
        <v>0</v>
      </c>
      <c r="L719" s="156">
        <v>0</v>
      </c>
      <c r="M719" s="157">
        <v>0</v>
      </c>
    </row>
    <row r="720" spans="1:13">
      <c r="A720" s="158">
        <v>63</v>
      </c>
      <c r="B720" s="159" t="s">
        <v>19</v>
      </c>
      <c r="C720" s="160">
        <v>2010</v>
      </c>
      <c r="D720" s="161">
        <v>0</v>
      </c>
      <c r="E720" s="161">
        <v>0</v>
      </c>
      <c r="F720" s="161">
        <v>0</v>
      </c>
      <c r="G720" s="161">
        <v>0</v>
      </c>
      <c r="H720" s="161">
        <v>0</v>
      </c>
      <c r="I720" s="161">
        <v>0</v>
      </c>
      <c r="J720" s="161">
        <v>0</v>
      </c>
      <c r="K720" s="161">
        <v>0</v>
      </c>
      <c r="L720" s="162">
        <v>0</v>
      </c>
      <c r="M720" s="163">
        <v>0</v>
      </c>
    </row>
    <row r="721" spans="1:13">
      <c r="A721" s="158">
        <v>63</v>
      </c>
      <c r="B721" s="159" t="s">
        <v>19</v>
      </c>
      <c r="C721" s="160">
        <v>2011</v>
      </c>
      <c r="D721" s="161">
        <v>0</v>
      </c>
      <c r="E721" s="161">
        <v>0</v>
      </c>
      <c r="F721" s="161">
        <v>0</v>
      </c>
      <c r="G721" s="161">
        <v>0</v>
      </c>
      <c r="H721" s="161">
        <v>0</v>
      </c>
      <c r="I721" s="161">
        <v>0</v>
      </c>
      <c r="J721" s="161">
        <v>0</v>
      </c>
      <c r="K721" s="161">
        <v>0</v>
      </c>
      <c r="L721" s="162">
        <v>0</v>
      </c>
      <c r="M721" s="163">
        <v>0</v>
      </c>
    </row>
    <row r="722" spans="1:13">
      <c r="A722" s="158">
        <v>63</v>
      </c>
      <c r="B722" s="159" t="s">
        <v>19</v>
      </c>
      <c r="C722" s="160">
        <v>2012</v>
      </c>
      <c r="D722" s="161">
        <v>0</v>
      </c>
      <c r="E722" s="161">
        <v>0</v>
      </c>
      <c r="F722" s="161">
        <v>0</v>
      </c>
      <c r="G722" s="161">
        <v>0</v>
      </c>
      <c r="H722" s="161">
        <v>973</v>
      </c>
      <c r="I722" s="161">
        <v>414</v>
      </c>
      <c r="J722" s="161">
        <v>0</v>
      </c>
      <c r="K722" s="161">
        <v>0</v>
      </c>
      <c r="L722" s="162">
        <v>-1</v>
      </c>
      <c r="M722" s="163">
        <v>0</v>
      </c>
    </row>
    <row r="723" spans="1:13">
      <c r="A723" s="158">
        <v>63</v>
      </c>
      <c r="B723" s="159" t="s">
        <v>19</v>
      </c>
      <c r="C723" s="160">
        <v>2013</v>
      </c>
      <c r="D723" s="161">
        <v>0</v>
      </c>
      <c r="E723" s="161">
        <v>0</v>
      </c>
      <c r="F723" s="161">
        <v>0</v>
      </c>
      <c r="G723" s="161">
        <v>0</v>
      </c>
      <c r="H723" s="161">
        <v>6104</v>
      </c>
      <c r="I723" s="161">
        <v>392</v>
      </c>
      <c r="J723" s="161">
        <v>0</v>
      </c>
      <c r="K723" s="161">
        <v>0</v>
      </c>
      <c r="L723" s="162">
        <v>0</v>
      </c>
      <c r="M723" s="163">
        <v>0</v>
      </c>
    </row>
    <row r="724" spans="1:13">
      <c r="A724" s="152">
        <v>63</v>
      </c>
      <c r="B724" s="153" t="s">
        <v>19</v>
      </c>
      <c r="C724" s="154">
        <v>2015</v>
      </c>
      <c r="D724" s="155">
        <v>0</v>
      </c>
      <c r="E724" s="155">
        <v>0</v>
      </c>
      <c r="F724" s="155">
        <v>0</v>
      </c>
      <c r="G724" s="155">
        <v>0</v>
      </c>
      <c r="H724" s="155">
        <v>-3369</v>
      </c>
      <c r="I724" s="155">
        <v>-9</v>
      </c>
      <c r="J724" s="155">
        <v>0</v>
      </c>
      <c r="K724" s="155">
        <v>0</v>
      </c>
      <c r="L724" s="156">
        <v>0</v>
      </c>
      <c r="M724" s="157">
        <v>0</v>
      </c>
    </row>
    <row r="725" spans="1:13">
      <c r="A725" s="152">
        <v>63</v>
      </c>
      <c r="B725" s="153" t="s">
        <v>19</v>
      </c>
      <c r="C725" s="154">
        <v>2016</v>
      </c>
      <c r="D725" s="155">
        <v>0</v>
      </c>
      <c r="E725" s="155">
        <v>0</v>
      </c>
      <c r="F725" s="155">
        <v>0</v>
      </c>
      <c r="G725" s="155">
        <v>0</v>
      </c>
      <c r="H725" s="155">
        <v>-2826</v>
      </c>
      <c r="I725" s="155">
        <v>0</v>
      </c>
      <c r="J725" s="155">
        <v>0</v>
      </c>
      <c r="K725" s="155">
        <v>0</v>
      </c>
      <c r="L725" s="156">
        <v>0</v>
      </c>
      <c r="M725" s="157">
        <v>0</v>
      </c>
    </row>
    <row r="726" spans="1:13">
      <c r="A726" s="152">
        <v>63</v>
      </c>
      <c r="B726" s="153" t="s">
        <v>19</v>
      </c>
      <c r="C726" s="154">
        <v>2017</v>
      </c>
      <c r="D726" s="155">
        <v>0</v>
      </c>
      <c r="E726" s="155">
        <v>0</v>
      </c>
      <c r="F726" s="155">
        <v>0</v>
      </c>
      <c r="G726" s="155">
        <v>0</v>
      </c>
      <c r="H726" s="155">
        <v>-2045</v>
      </c>
      <c r="I726" s="155">
        <v>813</v>
      </c>
      <c r="J726" s="155">
        <v>0</v>
      </c>
      <c r="K726" s="155">
        <v>0</v>
      </c>
      <c r="L726" s="156">
        <v>0</v>
      </c>
      <c r="M726" s="157">
        <v>1</v>
      </c>
    </row>
    <row r="727" spans="1:13">
      <c r="A727" s="152">
        <v>63</v>
      </c>
      <c r="B727" s="153" t="s">
        <v>19</v>
      </c>
      <c r="C727" s="154">
        <v>2018</v>
      </c>
      <c r="D727" s="155">
        <v>0</v>
      </c>
      <c r="E727" s="155">
        <v>0</v>
      </c>
      <c r="F727" s="155">
        <v>0</v>
      </c>
      <c r="G727" s="155">
        <v>0</v>
      </c>
      <c r="H727" s="155">
        <v>-22132</v>
      </c>
      <c r="I727" s="155">
        <v>2170</v>
      </c>
      <c r="J727" s="155">
        <v>-181536</v>
      </c>
      <c r="K727" s="155">
        <v>1923</v>
      </c>
      <c r="L727" s="156">
        <v>0</v>
      </c>
      <c r="M727" s="157">
        <v>1</v>
      </c>
    </row>
    <row r="728" spans="1:13">
      <c r="A728" s="158">
        <v>63</v>
      </c>
      <c r="B728" s="159" t="s">
        <v>19</v>
      </c>
      <c r="C728" s="160">
        <v>2019</v>
      </c>
      <c r="D728" s="161">
        <v>0</v>
      </c>
      <c r="E728" s="161">
        <v>0</v>
      </c>
      <c r="F728" s="161">
        <v>0</v>
      </c>
      <c r="G728" s="161">
        <v>0</v>
      </c>
      <c r="H728" s="161">
        <v>-29588</v>
      </c>
      <c r="I728" s="161">
        <v>14896</v>
      </c>
      <c r="J728" s="161">
        <v>-110592</v>
      </c>
      <c r="K728" s="161">
        <v>2727</v>
      </c>
      <c r="L728" s="162">
        <v>-2</v>
      </c>
      <c r="M728" s="163">
        <v>1</v>
      </c>
    </row>
    <row r="729" spans="1:13">
      <c r="A729" s="158">
        <v>63</v>
      </c>
      <c r="B729" s="159" t="s">
        <v>19</v>
      </c>
      <c r="C729" s="160">
        <v>2020</v>
      </c>
      <c r="D729" s="161">
        <v>0</v>
      </c>
      <c r="E729" s="161">
        <v>0</v>
      </c>
      <c r="F729" s="161">
        <v>0</v>
      </c>
      <c r="G729" s="161">
        <v>0</v>
      </c>
      <c r="H729" s="161">
        <v>106786</v>
      </c>
      <c r="I729" s="161">
        <v>49138</v>
      </c>
      <c r="J729" s="161">
        <v>23041</v>
      </c>
      <c r="K729" s="161">
        <v>2194</v>
      </c>
      <c r="L729" s="162">
        <v>3</v>
      </c>
      <c r="M729" s="163">
        <v>1</v>
      </c>
    </row>
    <row r="730" spans="1:13">
      <c r="A730" s="158">
        <v>63</v>
      </c>
      <c r="B730" s="159" t="s">
        <v>19</v>
      </c>
      <c r="C730" s="160">
        <v>2021</v>
      </c>
      <c r="D730" s="161">
        <v>0</v>
      </c>
      <c r="E730" s="161">
        <v>0</v>
      </c>
      <c r="F730" s="161">
        <v>0</v>
      </c>
      <c r="G730" s="161">
        <v>0</v>
      </c>
      <c r="H730" s="161">
        <v>327601</v>
      </c>
      <c r="I730" s="161">
        <v>11908</v>
      </c>
      <c r="J730" s="161">
        <v>366132</v>
      </c>
      <c r="K730" s="161">
        <v>3513</v>
      </c>
      <c r="L730" s="162">
        <v>8</v>
      </c>
      <c r="M730" s="163">
        <v>1</v>
      </c>
    </row>
    <row r="731" spans="1:13">
      <c r="A731" s="158">
        <v>63</v>
      </c>
      <c r="B731" s="159" t="s">
        <v>19</v>
      </c>
      <c r="C731" s="160">
        <v>2022</v>
      </c>
      <c r="D731" s="161">
        <v>119905700</v>
      </c>
      <c r="E731" s="161">
        <v>587292700</v>
      </c>
      <c r="F731" s="161">
        <v>5827800</v>
      </c>
      <c r="G731" s="161">
        <v>36541000</v>
      </c>
      <c r="H731" s="161">
        <v>6655990.4500000002</v>
      </c>
      <c r="I731" s="161">
        <v>706910.5</v>
      </c>
      <c r="J731" s="161">
        <v>403866.65</v>
      </c>
      <c r="K731" s="161">
        <v>26929.95</v>
      </c>
      <c r="L731" s="162">
        <v>1574</v>
      </c>
      <c r="M731" s="163">
        <v>102</v>
      </c>
    </row>
    <row r="732" spans="1:13">
      <c r="A732" s="152">
        <v>64</v>
      </c>
      <c r="B732" s="153" t="s">
        <v>116</v>
      </c>
      <c r="C732" s="154">
        <v>2000</v>
      </c>
      <c r="D732" s="155">
        <v>0</v>
      </c>
      <c r="E732" s="155">
        <v>0</v>
      </c>
      <c r="F732" s="155">
        <v>0</v>
      </c>
      <c r="G732" s="155">
        <v>0</v>
      </c>
      <c r="H732" s="155">
        <v>-1050</v>
      </c>
      <c r="I732" s="155">
        <v>0</v>
      </c>
      <c r="J732" s="155">
        <v>0</v>
      </c>
      <c r="K732" s="155">
        <v>0</v>
      </c>
      <c r="L732" s="156">
        <v>0</v>
      </c>
      <c r="M732" s="157">
        <v>0</v>
      </c>
    </row>
    <row r="733" spans="1:13">
      <c r="A733" s="152">
        <v>64</v>
      </c>
      <c r="B733" s="153" t="s">
        <v>116</v>
      </c>
      <c r="C733" s="154">
        <v>2005</v>
      </c>
      <c r="D733" s="155">
        <v>0</v>
      </c>
      <c r="E733" s="155">
        <v>0</v>
      </c>
      <c r="F733" s="155">
        <v>0</v>
      </c>
      <c r="G733" s="155">
        <v>0</v>
      </c>
      <c r="H733" s="155">
        <v>-1188</v>
      </c>
      <c r="I733" s="155">
        <v>0</v>
      </c>
      <c r="J733" s="155">
        <v>0</v>
      </c>
      <c r="K733" s="155">
        <v>0</v>
      </c>
      <c r="L733" s="156">
        <v>0</v>
      </c>
      <c r="M733" s="157">
        <v>0</v>
      </c>
    </row>
    <row r="734" spans="1:13">
      <c r="A734" s="158">
        <v>64</v>
      </c>
      <c r="B734" s="159" t="s">
        <v>116</v>
      </c>
      <c r="C734" s="160">
        <v>2008</v>
      </c>
      <c r="D734" s="161">
        <v>0</v>
      </c>
      <c r="E734" s="161">
        <v>0</v>
      </c>
      <c r="F734" s="161">
        <v>0</v>
      </c>
      <c r="G734" s="161">
        <v>0</v>
      </c>
      <c r="H734" s="161">
        <v>-14236</v>
      </c>
      <c r="I734" s="161">
        <v>0</v>
      </c>
      <c r="J734" s="161">
        <v>0</v>
      </c>
      <c r="K734" s="161">
        <v>0</v>
      </c>
      <c r="L734" s="162">
        <v>0</v>
      </c>
      <c r="M734" s="163">
        <v>0</v>
      </c>
    </row>
    <row r="735" spans="1:13">
      <c r="A735" s="152">
        <v>64</v>
      </c>
      <c r="B735" s="153" t="s">
        <v>116</v>
      </c>
      <c r="C735" s="154">
        <v>2010</v>
      </c>
      <c r="D735" s="155">
        <v>0</v>
      </c>
      <c r="E735" s="155">
        <v>0</v>
      </c>
      <c r="F735" s="155">
        <v>0</v>
      </c>
      <c r="G735" s="155">
        <v>0</v>
      </c>
      <c r="H735" s="155">
        <v>-1000</v>
      </c>
      <c r="I735" s="155">
        <v>0</v>
      </c>
      <c r="J735" s="155">
        <v>0</v>
      </c>
      <c r="K735" s="155">
        <v>0</v>
      </c>
      <c r="L735" s="156">
        <v>0</v>
      </c>
      <c r="M735" s="157">
        <v>0</v>
      </c>
    </row>
    <row r="736" spans="1:13">
      <c r="A736" s="152">
        <v>64</v>
      </c>
      <c r="B736" s="153" t="s">
        <v>116</v>
      </c>
      <c r="C736" s="154">
        <v>2013</v>
      </c>
      <c r="D736" s="155">
        <v>0</v>
      </c>
      <c r="E736" s="155">
        <v>0</v>
      </c>
      <c r="F736" s="155">
        <v>0</v>
      </c>
      <c r="G736" s="155">
        <v>0</v>
      </c>
      <c r="H736" s="155">
        <v>-2798</v>
      </c>
      <c r="I736" s="155">
        <v>0</v>
      </c>
      <c r="J736" s="155">
        <v>0</v>
      </c>
      <c r="K736" s="155">
        <v>0</v>
      </c>
      <c r="L736" s="156">
        <v>0</v>
      </c>
      <c r="M736" s="157">
        <v>0</v>
      </c>
    </row>
    <row r="737" spans="1:13">
      <c r="A737" s="152">
        <v>64</v>
      </c>
      <c r="B737" s="153" t="s">
        <v>116</v>
      </c>
      <c r="C737" s="154">
        <v>2014</v>
      </c>
      <c r="D737" s="155">
        <v>0</v>
      </c>
      <c r="E737" s="155">
        <v>0</v>
      </c>
      <c r="F737" s="155">
        <v>0</v>
      </c>
      <c r="G737" s="155">
        <v>0</v>
      </c>
      <c r="H737" s="155">
        <v>0</v>
      </c>
      <c r="I737" s="155">
        <v>0</v>
      </c>
      <c r="J737" s="155">
        <v>0</v>
      </c>
      <c r="K737" s="155">
        <v>0</v>
      </c>
      <c r="L737" s="156">
        <v>0</v>
      </c>
      <c r="M737" s="157">
        <v>0</v>
      </c>
    </row>
    <row r="738" spans="1:13">
      <c r="A738" s="152">
        <v>64</v>
      </c>
      <c r="B738" s="153" t="s">
        <v>116</v>
      </c>
      <c r="C738" s="154">
        <v>2015</v>
      </c>
      <c r="D738" s="155">
        <v>0</v>
      </c>
      <c r="E738" s="155">
        <v>0</v>
      </c>
      <c r="F738" s="155">
        <v>0</v>
      </c>
      <c r="G738" s="155">
        <v>0</v>
      </c>
      <c r="H738" s="155">
        <v>0</v>
      </c>
      <c r="I738" s="155">
        <v>0</v>
      </c>
      <c r="J738" s="155">
        <v>0</v>
      </c>
      <c r="K738" s="155">
        <v>0</v>
      </c>
      <c r="L738" s="156">
        <v>0</v>
      </c>
      <c r="M738" s="157">
        <v>0</v>
      </c>
    </row>
    <row r="739" spans="1:13">
      <c r="A739" s="158">
        <v>64</v>
      </c>
      <c r="B739" s="159" t="s">
        <v>116</v>
      </c>
      <c r="C739" s="160">
        <v>2016</v>
      </c>
      <c r="D739" s="161">
        <v>0</v>
      </c>
      <c r="E739" s="161">
        <v>0</v>
      </c>
      <c r="F739" s="161">
        <v>0</v>
      </c>
      <c r="G739" s="161">
        <v>0</v>
      </c>
      <c r="H739" s="161">
        <v>0</v>
      </c>
      <c r="I739" s="161">
        <v>4368</v>
      </c>
      <c r="J739" s="161">
        <v>0</v>
      </c>
      <c r="K739" s="161">
        <v>0</v>
      </c>
      <c r="L739" s="162">
        <v>0</v>
      </c>
      <c r="M739" s="163">
        <v>0</v>
      </c>
    </row>
    <row r="740" spans="1:13">
      <c r="A740" s="158">
        <v>64</v>
      </c>
      <c r="B740" s="159" t="s">
        <v>116</v>
      </c>
      <c r="C740" s="160">
        <v>2017</v>
      </c>
      <c r="D740" s="161">
        <v>0</v>
      </c>
      <c r="E740" s="161">
        <v>0</v>
      </c>
      <c r="F740" s="161">
        <v>0</v>
      </c>
      <c r="G740" s="161">
        <v>0</v>
      </c>
      <c r="H740" s="161">
        <v>29553</v>
      </c>
      <c r="I740" s="161">
        <v>-16647</v>
      </c>
      <c r="J740" s="161">
        <v>0</v>
      </c>
      <c r="K740" s="161">
        <v>0</v>
      </c>
      <c r="L740" s="162">
        <v>0</v>
      </c>
      <c r="M740" s="163">
        <v>0</v>
      </c>
    </row>
    <row r="741" spans="1:13">
      <c r="A741" s="158">
        <v>64</v>
      </c>
      <c r="B741" s="159" t="s">
        <v>116</v>
      </c>
      <c r="C741" s="160">
        <v>2018</v>
      </c>
      <c r="D741" s="161">
        <v>0</v>
      </c>
      <c r="E741" s="161">
        <v>0</v>
      </c>
      <c r="F741" s="161">
        <v>0</v>
      </c>
      <c r="G741" s="161">
        <v>0</v>
      </c>
      <c r="H741" s="161">
        <v>3197</v>
      </c>
      <c r="I741" s="161">
        <v>35954</v>
      </c>
      <c r="J741" s="161">
        <v>4680</v>
      </c>
      <c r="K741" s="161">
        <v>120</v>
      </c>
      <c r="L741" s="162">
        <v>0</v>
      </c>
      <c r="M741" s="163">
        <v>0</v>
      </c>
    </row>
    <row r="742" spans="1:13">
      <c r="A742" s="152">
        <v>64</v>
      </c>
      <c r="B742" s="153" t="s">
        <v>116</v>
      </c>
      <c r="C742" s="154">
        <v>2019</v>
      </c>
      <c r="D742" s="155">
        <v>0</v>
      </c>
      <c r="E742" s="155">
        <v>0</v>
      </c>
      <c r="F742" s="155">
        <v>0</v>
      </c>
      <c r="G742" s="155">
        <v>0</v>
      </c>
      <c r="H742" s="155">
        <v>114569</v>
      </c>
      <c r="I742" s="155">
        <v>49493</v>
      </c>
      <c r="J742" s="155">
        <v>6784</v>
      </c>
      <c r="K742" s="155">
        <v>6189</v>
      </c>
      <c r="L742" s="156">
        <v>0</v>
      </c>
      <c r="M742" s="157">
        <v>0</v>
      </c>
    </row>
    <row r="743" spans="1:13">
      <c r="A743" s="152">
        <v>64</v>
      </c>
      <c r="B743" s="153" t="s">
        <v>116</v>
      </c>
      <c r="C743" s="154">
        <v>2020</v>
      </c>
      <c r="D743" s="155">
        <v>0</v>
      </c>
      <c r="E743" s="155">
        <v>0</v>
      </c>
      <c r="F743" s="155">
        <v>0</v>
      </c>
      <c r="G743" s="155">
        <v>0</v>
      </c>
      <c r="H743" s="155">
        <v>703306</v>
      </c>
      <c r="I743" s="155">
        <v>354911</v>
      </c>
      <c r="J743" s="155">
        <v>150186</v>
      </c>
      <c r="K743" s="155">
        <v>10528</v>
      </c>
      <c r="L743" s="156">
        <v>-1</v>
      </c>
      <c r="M743" s="157">
        <v>-1</v>
      </c>
    </row>
    <row r="744" spans="1:13">
      <c r="A744" s="152">
        <v>64</v>
      </c>
      <c r="B744" s="153" t="s">
        <v>116</v>
      </c>
      <c r="C744" s="154">
        <v>2021</v>
      </c>
      <c r="D744" s="155">
        <v>0</v>
      </c>
      <c r="E744" s="155">
        <v>0</v>
      </c>
      <c r="F744" s="155">
        <v>0</v>
      </c>
      <c r="G744" s="155">
        <v>0</v>
      </c>
      <c r="H744" s="155">
        <v>625902</v>
      </c>
      <c r="I744" s="155">
        <v>115717</v>
      </c>
      <c r="J744" s="155">
        <v>68307</v>
      </c>
      <c r="K744" s="155">
        <v>12160</v>
      </c>
      <c r="L744" s="156">
        <v>-1</v>
      </c>
      <c r="M744" s="157">
        <v>0</v>
      </c>
    </row>
    <row r="745" spans="1:13">
      <c r="A745" s="152">
        <v>64</v>
      </c>
      <c r="B745" s="153" t="s">
        <v>116</v>
      </c>
      <c r="C745" s="154">
        <v>2022</v>
      </c>
      <c r="D745" s="155">
        <v>274503000</v>
      </c>
      <c r="E745" s="155">
        <v>2031154000</v>
      </c>
      <c r="F745" s="155">
        <v>18441000</v>
      </c>
      <c r="G745" s="155">
        <v>95923000</v>
      </c>
      <c r="H745" s="155">
        <v>16080612.83</v>
      </c>
      <c r="I745" s="155">
        <v>3235085.97</v>
      </c>
      <c r="J745" s="155">
        <v>286699.28999999998</v>
      </c>
      <c r="K745" s="155">
        <v>70856.31</v>
      </c>
      <c r="L745" s="156">
        <v>3508</v>
      </c>
      <c r="M745" s="157">
        <v>259</v>
      </c>
    </row>
    <row r="746" spans="1:13">
      <c r="A746" s="158">
        <v>65</v>
      </c>
      <c r="B746" s="159" t="s">
        <v>187</v>
      </c>
      <c r="C746" s="160">
        <v>2000</v>
      </c>
      <c r="D746" s="161">
        <v>0</v>
      </c>
      <c r="E746" s="161">
        <v>0</v>
      </c>
      <c r="F746" s="161">
        <v>0</v>
      </c>
      <c r="G746" s="161">
        <v>0</v>
      </c>
      <c r="H746" s="161">
        <v>-4326</v>
      </c>
      <c r="I746" s="161">
        <v>0</v>
      </c>
      <c r="J746" s="161">
        <v>0</v>
      </c>
      <c r="K746" s="161">
        <v>0</v>
      </c>
      <c r="L746" s="162">
        <v>0</v>
      </c>
      <c r="M746" s="163">
        <v>0</v>
      </c>
    </row>
    <row r="747" spans="1:13">
      <c r="A747" s="158">
        <v>65</v>
      </c>
      <c r="B747" s="159" t="s">
        <v>187</v>
      </c>
      <c r="C747" s="160">
        <v>2015</v>
      </c>
      <c r="D747" s="161">
        <v>0</v>
      </c>
      <c r="E747" s="161">
        <v>0</v>
      </c>
      <c r="F747" s="161">
        <v>0</v>
      </c>
      <c r="G747" s="161">
        <v>0</v>
      </c>
      <c r="H747" s="161">
        <v>0</v>
      </c>
      <c r="I747" s="161">
        <v>0</v>
      </c>
      <c r="J747" s="161">
        <v>0</v>
      </c>
      <c r="K747" s="161">
        <v>0</v>
      </c>
      <c r="L747" s="162">
        <v>0</v>
      </c>
      <c r="M747" s="163">
        <v>0</v>
      </c>
    </row>
    <row r="748" spans="1:13">
      <c r="A748" s="152">
        <v>65</v>
      </c>
      <c r="B748" s="153" t="s">
        <v>187</v>
      </c>
      <c r="C748" s="154">
        <v>2016</v>
      </c>
      <c r="D748" s="155">
        <v>0</v>
      </c>
      <c r="E748" s="155">
        <v>0</v>
      </c>
      <c r="F748" s="155">
        <v>0</v>
      </c>
      <c r="G748" s="155">
        <v>0</v>
      </c>
      <c r="H748" s="155">
        <v>6573</v>
      </c>
      <c r="I748" s="155">
        <v>7737</v>
      </c>
      <c r="J748" s="155">
        <v>0</v>
      </c>
      <c r="K748" s="155">
        <v>0</v>
      </c>
      <c r="L748" s="156">
        <v>0</v>
      </c>
      <c r="M748" s="157">
        <v>0</v>
      </c>
    </row>
    <row r="749" spans="1:13">
      <c r="A749" s="152">
        <v>65</v>
      </c>
      <c r="B749" s="153" t="s">
        <v>187</v>
      </c>
      <c r="C749" s="154">
        <v>2017</v>
      </c>
      <c r="D749" s="155">
        <v>0</v>
      </c>
      <c r="E749" s="155">
        <v>0</v>
      </c>
      <c r="F749" s="155">
        <v>0</v>
      </c>
      <c r="G749" s="155">
        <v>0</v>
      </c>
      <c r="H749" s="155">
        <v>751</v>
      </c>
      <c r="I749" s="155">
        <v>-16</v>
      </c>
      <c r="J749" s="155">
        <v>0</v>
      </c>
      <c r="K749" s="155">
        <v>0</v>
      </c>
      <c r="L749" s="156">
        <v>0</v>
      </c>
      <c r="M749" s="157">
        <v>0</v>
      </c>
    </row>
    <row r="750" spans="1:13">
      <c r="A750" s="152">
        <v>65</v>
      </c>
      <c r="B750" s="153" t="s">
        <v>187</v>
      </c>
      <c r="C750" s="154">
        <v>2018</v>
      </c>
      <c r="D750" s="155">
        <v>0</v>
      </c>
      <c r="E750" s="155">
        <v>0</v>
      </c>
      <c r="F750" s="155">
        <v>0</v>
      </c>
      <c r="G750" s="155">
        <v>0</v>
      </c>
      <c r="H750" s="155">
        <v>-30</v>
      </c>
      <c r="I750" s="155">
        <v>-651</v>
      </c>
      <c r="J750" s="155">
        <v>0</v>
      </c>
      <c r="K750" s="155">
        <v>0</v>
      </c>
      <c r="L750" s="156">
        <v>0</v>
      </c>
      <c r="M750" s="157">
        <v>0</v>
      </c>
    </row>
    <row r="751" spans="1:13">
      <c r="A751" s="158">
        <v>65</v>
      </c>
      <c r="B751" s="159" t="s">
        <v>187</v>
      </c>
      <c r="C751" s="160">
        <v>2019</v>
      </c>
      <c r="D751" s="161">
        <v>0</v>
      </c>
      <c r="E751" s="161">
        <v>0</v>
      </c>
      <c r="F751" s="161">
        <v>0</v>
      </c>
      <c r="G751" s="161">
        <v>0</v>
      </c>
      <c r="H751" s="161">
        <v>12675</v>
      </c>
      <c r="I751" s="161">
        <v>811</v>
      </c>
      <c r="J751" s="161">
        <v>-112</v>
      </c>
      <c r="K751" s="161">
        <v>-1</v>
      </c>
      <c r="L751" s="162">
        <v>0</v>
      </c>
      <c r="M751" s="163">
        <v>1</v>
      </c>
    </row>
    <row r="752" spans="1:13">
      <c r="A752" s="158">
        <v>65</v>
      </c>
      <c r="B752" s="159" t="s">
        <v>187</v>
      </c>
      <c r="C752" s="160">
        <v>2020</v>
      </c>
      <c r="D752" s="161">
        <v>0</v>
      </c>
      <c r="E752" s="161">
        <v>0</v>
      </c>
      <c r="F752" s="161">
        <v>0</v>
      </c>
      <c r="G752" s="161">
        <v>0</v>
      </c>
      <c r="H752" s="161">
        <v>227</v>
      </c>
      <c r="I752" s="161">
        <v>8120</v>
      </c>
      <c r="J752" s="161">
        <v>-9416</v>
      </c>
      <c r="K752" s="161">
        <v>292</v>
      </c>
      <c r="L752" s="162">
        <v>0</v>
      </c>
      <c r="M752" s="163">
        <v>6</v>
      </c>
    </row>
    <row r="753" spans="1:13">
      <c r="A753" s="158">
        <v>65</v>
      </c>
      <c r="B753" s="159" t="s">
        <v>187</v>
      </c>
      <c r="C753" s="160">
        <v>2021</v>
      </c>
      <c r="D753" s="161">
        <v>0</v>
      </c>
      <c r="E753" s="161">
        <v>0</v>
      </c>
      <c r="F753" s="161">
        <v>0</v>
      </c>
      <c r="G753" s="161">
        <v>0</v>
      </c>
      <c r="H753" s="161">
        <v>378556</v>
      </c>
      <c r="I753" s="161">
        <v>41559</v>
      </c>
      <c r="J753" s="161">
        <v>9912</v>
      </c>
      <c r="K753" s="161">
        <v>233</v>
      </c>
      <c r="L753" s="162">
        <v>2</v>
      </c>
      <c r="M753" s="163">
        <v>11</v>
      </c>
    </row>
    <row r="754" spans="1:13">
      <c r="A754" s="158">
        <v>65</v>
      </c>
      <c r="B754" s="159" t="s">
        <v>187</v>
      </c>
      <c r="C754" s="160">
        <v>2022</v>
      </c>
      <c r="D754" s="161">
        <v>49270900</v>
      </c>
      <c r="E754" s="161">
        <v>259488000</v>
      </c>
      <c r="F754" s="161">
        <v>163400</v>
      </c>
      <c r="G754" s="161">
        <v>4400000</v>
      </c>
      <c r="H754" s="161">
        <v>2530466.5</v>
      </c>
      <c r="I754" s="161">
        <v>282089.8</v>
      </c>
      <c r="J754" s="161">
        <v>11323.55</v>
      </c>
      <c r="K754" s="161">
        <v>3259.2</v>
      </c>
      <c r="L754" s="162">
        <v>681</v>
      </c>
      <c r="M754" s="163">
        <v>40</v>
      </c>
    </row>
    <row r="755" spans="1:13">
      <c r="A755" s="152">
        <v>66</v>
      </c>
      <c r="B755" s="153" t="s">
        <v>47</v>
      </c>
      <c r="C755" s="154">
        <v>1997</v>
      </c>
      <c r="D755" s="155">
        <v>0</v>
      </c>
      <c r="E755" s="155">
        <v>0</v>
      </c>
      <c r="F755" s="155">
        <v>0</v>
      </c>
      <c r="G755" s="155">
        <v>0</v>
      </c>
      <c r="H755" s="155">
        <v>0</v>
      </c>
      <c r="I755" s="155">
        <v>0</v>
      </c>
      <c r="J755" s="155">
        <v>0</v>
      </c>
      <c r="K755" s="155">
        <v>0</v>
      </c>
      <c r="L755" s="156">
        <v>0</v>
      </c>
      <c r="M755" s="157">
        <v>0</v>
      </c>
    </row>
    <row r="756" spans="1:13">
      <c r="A756" s="158">
        <v>66</v>
      </c>
      <c r="B756" s="159" t="s">
        <v>47</v>
      </c>
      <c r="C756" s="160">
        <v>1998</v>
      </c>
      <c r="D756" s="161">
        <v>0</v>
      </c>
      <c r="E756" s="161">
        <v>0</v>
      </c>
      <c r="F756" s="161">
        <v>0</v>
      </c>
      <c r="G756" s="161">
        <v>0</v>
      </c>
      <c r="H756" s="161">
        <v>0</v>
      </c>
      <c r="I756" s="161">
        <v>0</v>
      </c>
      <c r="J756" s="161">
        <v>0</v>
      </c>
      <c r="K756" s="161">
        <v>0</v>
      </c>
      <c r="L756" s="162">
        <v>0</v>
      </c>
      <c r="M756" s="163">
        <v>0</v>
      </c>
    </row>
    <row r="757" spans="1:13">
      <c r="A757" s="152">
        <v>66</v>
      </c>
      <c r="B757" s="153" t="s">
        <v>47</v>
      </c>
      <c r="C757" s="154">
        <v>1999</v>
      </c>
      <c r="D757" s="155">
        <v>0</v>
      </c>
      <c r="E757" s="155">
        <v>0</v>
      </c>
      <c r="F757" s="155">
        <v>0</v>
      </c>
      <c r="G757" s="155">
        <v>0</v>
      </c>
      <c r="H757" s="155">
        <v>0</v>
      </c>
      <c r="I757" s="155">
        <v>0</v>
      </c>
      <c r="J757" s="155">
        <v>0</v>
      </c>
      <c r="K757" s="155">
        <v>0</v>
      </c>
      <c r="L757" s="156">
        <v>0</v>
      </c>
      <c r="M757" s="157">
        <v>0</v>
      </c>
    </row>
    <row r="758" spans="1:13">
      <c r="A758" s="152">
        <v>66</v>
      </c>
      <c r="B758" s="153" t="s">
        <v>47</v>
      </c>
      <c r="C758" s="154">
        <v>2000</v>
      </c>
      <c r="D758" s="155">
        <v>0</v>
      </c>
      <c r="E758" s="155">
        <v>0</v>
      </c>
      <c r="F758" s="155">
        <v>0</v>
      </c>
      <c r="G758" s="155">
        <v>0</v>
      </c>
      <c r="H758" s="155">
        <v>0</v>
      </c>
      <c r="I758" s="155">
        <v>0</v>
      </c>
      <c r="J758" s="155">
        <v>0</v>
      </c>
      <c r="K758" s="155">
        <v>0</v>
      </c>
      <c r="L758" s="156">
        <v>0</v>
      </c>
      <c r="M758" s="157">
        <v>0</v>
      </c>
    </row>
    <row r="759" spans="1:13">
      <c r="A759" s="158">
        <v>66</v>
      </c>
      <c r="B759" s="159" t="s">
        <v>47</v>
      </c>
      <c r="C759" s="160">
        <v>2001</v>
      </c>
      <c r="D759" s="161">
        <v>0</v>
      </c>
      <c r="E759" s="161">
        <v>0</v>
      </c>
      <c r="F759" s="161">
        <v>0</v>
      </c>
      <c r="G759" s="161">
        <v>0</v>
      </c>
      <c r="H759" s="161">
        <v>-2163</v>
      </c>
      <c r="I759" s="161">
        <v>0</v>
      </c>
      <c r="J759" s="161">
        <v>0</v>
      </c>
      <c r="K759" s="161">
        <v>0</v>
      </c>
      <c r="L759" s="162">
        <v>0</v>
      </c>
      <c r="M759" s="163">
        <v>0</v>
      </c>
    </row>
    <row r="760" spans="1:13">
      <c r="A760" s="158">
        <v>66</v>
      </c>
      <c r="B760" s="159" t="s">
        <v>47</v>
      </c>
      <c r="C760" s="160">
        <v>2002</v>
      </c>
      <c r="D760" s="161">
        <v>0</v>
      </c>
      <c r="E760" s="161">
        <v>0</v>
      </c>
      <c r="F760" s="161">
        <v>0</v>
      </c>
      <c r="G760" s="161">
        <v>0</v>
      </c>
      <c r="H760" s="161">
        <v>0</v>
      </c>
      <c r="I760" s="161">
        <v>0</v>
      </c>
      <c r="J760" s="161">
        <v>0</v>
      </c>
      <c r="K760" s="161">
        <v>0</v>
      </c>
      <c r="L760" s="162">
        <v>0</v>
      </c>
      <c r="M760" s="163">
        <v>0</v>
      </c>
    </row>
    <row r="761" spans="1:13">
      <c r="A761" s="152">
        <v>66</v>
      </c>
      <c r="B761" s="153" t="s">
        <v>47</v>
      </c>
      <c r="C761" s="154">
        <v>2003</v>
      </c>
      <c r="D761" s="155">
        <v>0</v>
      </c>
      <c r="E761" s="155">
        <v>0</v>
      </c>
      <c r="F761" s="155">
        <v>0</v>
      </c>
      <c r="G761" s="155">
        <v>0</v>
      </c>
      <c r="H761" s="155">
        <v>-7028</v>
      </c>
      <c r="I761" s="155">
        <v>0</v>
      </c>
      <c r="J761" s="155">
        <v>0</v>
      </c>
      <c r="K761" s="155">
        <v>0</v>
      </c>
      <c r="L761" s="156">
        <v>0</v>
      </c>
      <c r="M761" s="157">
        <v>0</v>
      </c>
    </row>
    <row r="762" spans="1:13">
      <c r="A762" s="152">
        <v>66</v>
      </c>
      <c r="B762" s="153" t="s">
        <v>47</v>
      </c>
      <c r="C762" s="154">
        <v>2004</v>
      </c>
      <c r="D762" s="155">
        <v>0</v>
      </c>
      <c r="E762" s="155">
        <v>0</v>
      </c>
      <c r="F762" s="155">
        <v>0</v>
      </c>
      <c r="G762" s="155">
        <v>0</v>
      </c>
      <c r="H762" s="155">
        <v>0</v>
      </c>
      <c r="I762" s="155">
        <v>0</v>
      </c>
      <c r="J762" s="155">
        <v>0</v>
      </c>
      <c r="K762" s="155">
        <v>0</v>
      </c>
      <c r="L762" s="156">
        <v>0</v>
      </c>
      <c r="M762" s="157">
        <v>0</v>
      </c>
    </row>
    <row r="763" spans="1:13">
      <c r="A763" s="158">
        <v>66</v>
      </c>
      <c r="B763" s="159" t="s">
        <v>47</v>
      </c>
      <c r="C763" s="160">
        <v>2005</v>
      </c>
      <c r="D763" s="161">
        <v>0</v>
      </c>
      <c r="E763" s="161">
        <v>0</v>
      </c>
      <c r="F763" s="161">
        <v>0</v>
      </c>
      <c r="G763" s="161">
        <v>0</v>
      </c>
      <c r="H763" s="161">
        <v>0</v>
      </c>
      <c r="I763" s="161">
        <v>0</v>
      </c>
      <c r="J763" s="161">
        <v>0</v>
      </c>
      <c r="K763" s="161">
        <v>0</v>
      </c>
      <c r="L763" s="162">
        <v>0</v>
      </c>
      <c r="M763" s="163">
        <v>0</v>
      </c>
    </row>
    <row r="764" spans="1:13">
      <c r="A764" s="158">
        <v>66</v>
      </c>
      <c r="B764" s="159" t="s">
        <v>47</v>
      </c>
      <c r="C764" s="160">
        <v>2006</v>
      </c>
      <c r="D764" s="161">
        <v>0</v>
      </c>
      <c r="E764" s="161">
        <v>0</v>
      </c>
      <c r="F764" s="161">
        <v>0</v>
      </c>
      <c r="G764" s="161">
        <v>0</v>
      </c>
      <c r="H764" s="161">
        <v>0</v>
      </c>
      <c r="I764" s="161">
        <v>0</v>
      </c>
      <c r="J764" s="161">
        <v>0</v>
      </c>
      <c r="K764" s="161">
        <v>0</v>
      </c>
      <c r="L764" s="162">
        <v>0</v>
      </c>
      <c r="M764" s="163">
        <v>0</v>
      </c>
    </row>
    <row r="765" spans="1:13">
      <c r="A765" s="158">
        <v>66</v>
      </c>
      <c r="B765" s="159" t="s">
        <v>47</v>
      </c>
      <c r="C765" s="160">
        <v>2007</v>
      </c>
      <c r="D765" s="161">
        <v>0</v>
      </c>
      <c r="E765" s="161">
        <v>0</v>
      </c>
      <c r="F765" s="161">
        <v>0</v>
      </c>
      <c r="G765" s="161">
        <v>0</v>
      </c>
      <c r="H765" s="161">
        <v>-658</v>
      </c>
      <c r="I765" s="161">
        <v>0</v>
      </c>
      <c r="J765" s="161">
        <v>0</v>
      </c>
      <c r="K765" s="161">
        <v>0</v>
      </c>
      <c r="L765" s="162">
        <v>0</v>
      </c>
      <c r="M765" s="163">
        <v>0</v>
      </c>
    </row>
    <row r="766" spans="1:13">
      <c r="A766" s="152">
        <v>66</v>
      </c>
      <c r="B766" s="153" t="s">
        <v>47</v>
      </c>
      <c r="C766" s="154">
        <v>2008</v>
      </c>
      <c r="D766" s="155">
        <v>0</v>
      </c>
      <c r="E766" s="155">
        <v>0</v>
      </c>
      <c r="F766" s="155">
        <v>0</v>
      </c>
      <c r="G766" s="155">
        <v>0</v>
      </c>
      <c r="H766" s="155">
        <v>0</v>
      </c>
      <c r="I766" s="155">
        <v>0</v>
      </c>
      <c r="J766" s="155">
        <v>0</v>
      </c>
      <c r="K766" s="155">
        <v>0</v>
      </c>
      <c r="L766" s="156">
        <v>0</v>
      </c>
      <c r="M766" s="157">
        <v>0</v>
      </c>
    </row>
    <row r="767" spans="1:13">
      <c r="A767" s="158">
        <v>66</v>
      </c>
      <c r="B767" s="159" t="s">
        <v>47</v>
      </c>
      <c r="C767" s="160">
        <v>2009</v>
      </c>
      <c r="D767" s="161">
        <v>0</v>
      </c>
      <c r="E767" s="161">
        <v>0</v>
      </c>
      <c r="F767" s="161">
        <v>0</v>
      </c>
      <c r="G767" s="161">
        <v>0</v>
      </c>
      <c r="H767" s="161">
        <v>0</v>
      </c>
      <c r="I767" s="161">
        <v>0</v>
      </c>
      <c r="J767" s="161">
        <v>0</v>
      </c>
      <c r="K767" s="161">
        <v>0</v>
      </c>
      <c r="L767" s="162">
        <v>0</v>
      </c>
      <c r="M767" s="163">
        <v>0</v>
      </c>
    </row>
    <row r="768" spans="1:13">
      <c r="A768" s="152">
        <v>66</v>
      </c>
      <c r="B768" s="153" t="s">
        <v>47</v>
      </c>
      <c r="C768" s="154">
        <v>2010</v>
      </c>
      <c r="D768" s="155">
        <v>0</v>
      </c>
      <c r="E768" s="155">
        <v>0</v>
      </c>
      <c r="F768" s="155">
        <v>0</v>
      </c>
      <c r="G768" s="155">
        <v>0</v>
      </c>
      <c r="H768" s="155">
        <v>-4100</v>
      </c>
      <c r="I768" s="155">
        <v>0</v>
      </c>
      <c r="J768" s="155">
        <v>0</v>
      </c>
      <c r="K768" s="155">
        <v>0</v>
      </c>
      <c r="L768" s="156">
        <v>0</v>
      </c>
      <c r="M768" s="157">
        <v>0</v>
      </c>
    </row>
    <row r="769" spans="1:13">
      <c r="A769" s="152">
        <v>66</v>
      </c>
      <c r="B769" s="153" t="s">
        <v>47</v>
      </c>
      <c r="C769" s="154">
        <v>2011</v>
      </c>
      <c r="D769" s="155">
        <v>0</v>
      </c>
      <c r="E769" s="155">
        <v>0</v>
      </c>
      <c r="F769" s="155">
        <v>0</v>
      </c>
      <c r="G769" s="155">
        <v>0</v>
      </c>
      <c r="H769" s="155">
        <v>-1444</v>
      </c>
      <c r="I769" s="155">
        <v>0</v>
      </c>
      <c r="J769" s="155">
        <v>-25176</v>
      </c>
      <c r="K769" s="155">
        <v>-5</v>
      </c>
      <c r="L769" s="156">
        <v>0</v>
      </c>
      <c r="M769" s="157">
        <v>0</v>
      </c>
    </row>
    <row r="770" spans="1:13">
      <c r="A770" s="152">
        <v>66</v>
      </c>
      <c r="B770" s="153" t="s">
        <v>47</v>
      </c>
      <c r="C770" s="154">
        <v>2012</v>
      </c>
      <c r="D770" s="155">
        <v>0</v>
      </c>
      <c r="E770" s="155">
        <v>0</v>
      </c>
      <c r="F770" s="155">
        <v>0</v>
      </c>
      <c r="G770" s="155">
        <v>0</v>
      </c>
      <c r="H770" s="155">
        <v>-1234</v>
      </c>
      <c r="I770" s="155">
        <v>0</v>
      </c>
      <c r="J770" s="155">
        <v>-5880</v>
      </c>
      <c r="K770" s="155">
        <v>-4781</v>
      </c>
      <c r="L770" s="156">
        <v>0</v>
      </c>
      <c r="M770" s="157">
        <v>0</v>
      </c>
    </row>
    <row r="771" spans="1:13">
      <c r="A771" s="158">
        <v>66</v>
      </c>
      <c r="B771" s="159" t="s">
        <v>47</v>
      </c>
      <c r="C771" s="160">
        <v>2013</v>
      </c>
      <c r="D771" s="161">
        <v>0</v>
      </c>
      <c r="E771" s="161">
        <v>0</v>
      </c>
      <c r="F771" s="161">
        <v>0</v>
      </c>
      <c r="G771" s="161">
        <v>0</v>
      </c>
      <c r="H771" s="161">
        <v>-1234</v>
      </c>
      <c r="I771" s="161">
        <v>0</v>
      </c>
      <c r="J771" s="161">
        <v>33232</v>
      </c>
      <c r="K771" s="161">
        <v>512</v>
      </c>
      <c r="L771" s="162">
        <v>0</v>
      </c>
      <c r="M771" s="163">
        <v>0</v>
      </c>
    </row>
    <row r="772" spans="1:13">
      <c r="A772" s="158">
        <v>66</v>
      </c>
      <c r="B772" s="159" t="s">
        <v>47</v>
      </c>
      <c r="C772" s="160">
        <v>2014</v>
      </c>
      <c r="D772" s="161">
        <v>0</v>
      </c>
      <c r="E772" s="161">
        <v>0</v>
      </c>
      <c r="F772" s="161">
        <v>0</v>
      </c>
      <c r="G772" s="161">
        <v>0</v>
      </c>
      <c r="H772" s="161">
        <v>-2027</v>
      </c>
      <c r="I772" s="161">
        <v>0</v>
      </c>
      <c r="J772" s="161">
        <v>542264</v>
      </c>
      <c r="K772" s="161">
        <v>-20642</v>
      </c>
      <c r="L772" s="162">
        <v>0</v>
      </c>
      <c r="M772" s="163">
        <v>0</v>
      </c>
    </row>
    <row r="773" spans="1:13">
      <c r="A773" s="152">
        <v>66</v>
      </c>
      <c r="B773" s="153" t="s">
        <v>47</v>
      </c>
      <c r="C773" s="154">
        <v>2015</v>
      </c>
      <c r="D773" s="155">
        <v>0</v>
      </c>
      <c r="E773" s="155">
        <v>0</v>
      </c>
      <c r="F773" s="155">
        <v>0</v>
      </c>
      <c r="G773" s="155">
        <v>0</v>
      </c>
      <c r="H773" s="155">
        <v>-3184</v>
      </c>
      <c r="I773" s="155">
        <v>-466</v>
      </c>
      <c r="J773" s="155">
        <v>1012632</v>
      </c>
      <c r="K773" s="155">
        <v>-20101</v>
      </c>
      <c r="L773" s="156">
        <v>0</v>
      </c>
      <c r="M773" s="157">
        <v>0</v>
      </c>
    </row>
    <row r="774" spans="1:13">
      <c r="A774" s="152">
        <v>66</v>
      </c>
      <c r="B774" s="153" t="s">
        <v>47</v>
      </c>
      <c r="C774" s="154">
        <v>2016</v>
      </c>
      <c r="D774" s="155">
        <v>0</v>
      </c>
      <c r="E774" s="155">
        <v>0</v>
      </c>
      <c r="F774" s="155">
        <v>0</v>
      </c>
      <c r="G774" s="155">
        <v>0</v>
      </c>
      <c r="H774" s="155">
        <v>7820</v>
      </c>
      <c r="I774" s="155">
        <v>32382</v>
      </c>
      <c r="J774" s="155">
        <v>383120</v>
      </c>
      <c r="K774" s="155">
        <v>-20836</v>
      </c>
      <c r="L774" s="156">
        <v>0</v>
      </c>
      <c r="M774" s="157">
        <v>1</v>
      </c>
    </row>
    <row r="775" spans="1:13">
      <c r="A775" s="158">
        <v>66</v>
      </c>
      <c r="B775" s="159" t="s">
        <v>47</v>
      </c>
      <c r="C775" s="160">
        <v>2017</v>
      </c>
      <c r="D775" s="161">
        <v>0</v>
      </c>
      <c r="E775" s="161">
        <v>0</v>
      </c>
      <c r="F775" s="161">
        <v>0</v>
      </c>
      <c r="G775" s="161">
        <v>0</v>
      </c>
      <c r="H775" s="161">
        <v>134932</v>
      </c>
      <c r="I775" s="161">
        <v>78745</v>
      </c>
      <c r="J775" s="161">
        <v>1131096</v>
      </c>
      <c r="K775" s="161">
        <v>-16997</v>
      </c>
      <c r="L775" s="162">
        <v>1</v>
      </c>
      <c r="M775" s="163">
        <v>-4</v>
      </c>
    </row>
    <row r="776" spans="1:13">
      <c r="A776" s="158">
        <v>66</v>
      </c>
      <c r="B776" s="159" t="s">
        <v>47</v>
      </c>
      <c r="C776" s="160">
        <v>2018</v>
      </c>
      <c r="D776" s="161">
        <v>0</v>
      </c>
      <c r="E776" s="161">
        <v>0</v>
      </c>
      <c r="F776" s="161">
        <v>0</v>
      </c>
      <c r="G776" s="161">
        <v>0</v>
      </c>
      <c r="H776" s="161">
        <v>314840</v>
      </c>
      <c r="I776" s="161">
        <v>105150.2</v>
      </c>
      <c r="J776" s="161">
        <v>995651</v>
      </c>
      <c r="K776" s="161">
        <v>-11801</v>
      </c>
      <c r="L776" s="162">
        <v>4</v>
      </c>
      <c r="M776" s="163">
        <v>-5</v>
      </c>
    </row>
    <row r="777" spans="1:13">
      <c r="A777" s="158">
        <v>66</v>
      </c>
      <c r="B777" s="159" t="s">
        <v>47</v>
      </c>
      <c r="C777" s="160">
        <v>2019</v>
      </c>
      <c r="D777" s="161">
        <v>0</v>
      </c>
      <c r="E777" s="161">
        <v>0</v>
      </c>
      <c r="F777" s="161">
        <v>0</v>
      </c>
      <c r="G777" s="161">
        <v>0</v>
      </c>
      <c r="H777" s="161">
        <v>2785164</v>
      </c>
      <c r="I777" s="161">
        <v>157059.29999999999</v>
      </c>
      <c r="J777" s="161">
        <v>179770</v>
      </c>
      <c r="K777" s="161">
        <v>149714</v>
      </c>
      <c r="L777" s="162">
        <v>7</v>
      </c>
      <c r="M777" s="163">
        <v>0</v>
      </c>
    </row>
    <row r="778" spans="1:13">
      <c r="A778" s="158">
        <v>66</v>
      </c>
      <c r="B778" s="159" t="s">
        <v>47</v>
      </c>
      <c r="C778" s="160">
        <v>2020</v>
      </c>
      <c r="D778" s="161">
        <v>0</v>
      </c>
      <c r="E778" s="161">
        <v>0</v>
      </c>
      <c r="F778" s="161">
        <v>0</v>
      </c>
      <c r="G778" s="161">
        <v>0</v>
      </c>
      <c r="H778" s="161">
        <v>3526878</v>
      </c>
      <c r="I778" s="161">
        <v>586988.5</v>
      </c>
      <c r="J778" s="161">
        <v>-659442</v>
      </c>
      <c r="K778" s="161">
        <v>-288716</v>
      </c>
      <c r="L778" s="162">
        <v>37</v>
      </c>
      <c r="M778" s="163">
        <v>0</v>
      </c>
    </row>
    <row r="779" spans="1:13">
      <c r="A779" s="158">
        <v>66</v>
      </c>
      <c r="B779" s="159" t="s">
        <v>47</v>
      </c>
      <c r="C779" s="160">
        <v>2021</v>
      </c>
      <c r="D779" s="161">
        <v>0</v>
      </c>
      <c r="E779" s="161">
        <v>0</v>
      </c>
      <c r="F779" s="161">
        <v>0</v>
      </c>
      <c r="G779" s="161">
        <v>0</v>
      </c>
      <c r="H779" s="161">
        <v>2282566</v>
      </c>
      <c r="I779" s="161">
        <v>237788.55</v>
      </c>
      <c r="J779" s="161">
        <v>-4661866</v>
      </c>
      <c r="K779" s="161">
        <v>3145980</v>
      </c>
      <c r="L779" s="162">
        <v>247</v>
      </c>
      <c r="M779" s="163">
        <v>-66</v>
      </c>
    </row>
    <row r="780" spans="1:13">
      <c r="A780" s="158">
        <v>66</v>
      </c>
      <c r="B780" s="159" t="s">
        <v>47</v>
      </c>
      <c r="C780" s="160">
        <v>2022</v>
      </c>
      <c r="D780" s="161">
        <v>655963700</v>
      </c>
      <c r="E780" s="161">
        <v>2369496000</v>
      </c>
      <c r="F780" s="161">
        <v>1071617400</v>
      </c>
      <c r="G780" s="161">
        <v>12497799000</v>
      </c>
      <c r="H780" s="161">
        <v>32942070.800000001</v>
      </c>
      <c r="I780" s="161">
        <v>3146715.6</v>
      </c>
      <c r="J780" s="161">
        <v>56490838.149999999</v>
      </c>
      <c r="K780" s="161">
        <v>9255857.8499999996</v>
      </c>
      <c r="L780" s="162">
        <v>12025</v>
      </c>
      <c r="M780" s="163">
        <v>1684</v>
      </c>
    </row>
    <row r="781" spans="1:13">
      <c r="A781" s="158">
        <v>67</v>
      </c>
      <c r="B781" s="159" t="s">
        <v>163</v>
      </c>
      <c r="C781" s="160">
        <v>1999</v>
      </c>
      <c r="D781" s="161">
        <v>0</v>
      </c>
      <c r="E781" s="161">
        <v>0</v>
      </c>
      <c r="F781" s="161">
        <v>0</v>
      </c>
      <c r="G781" s="161">
        <v>0</v>
      </c>
      <c r="H781" s="161">
        <v>-216</v>
      </c>
      <c r="I781" s="161">
        <v>0</v>
      </c>
      <c r="J781" s="161">
        <v>0</v>
      </c>
      <c r="K781" s="161">
        <v>0</v>
      </c>
      <c r="L781" s="162">
        <v>0</v>
      </c>
      <c r="M781" s="163">
        <v>0</v>
      </c>
    </row>
    <row r="782" spans="1:13">
      <c r="A782" s="152">
        <v>67</v>
      </c>
      <c r="B782" s="153" t="s">
        <v>163</v>
      </c>
      <c r="C782" s="154">
        <v>2004</v>
      </c>
      <c r="D782" s="155">
        <v>0</v>
      </c>
      <c r="E782" s="155">
        <v>0</v>
      </c>
      <c r="F782" s="155">
        <v>0</v>
      </c>
      <c r="G782" s="155">
        <v>0</v>
      </c>
      <c r="H782" s="155">
        <v>-200</v>
      </c>
      <c r="I782" s="155">
        <v>0</v>
      </c>
      <c r="J782" s="155">
        <v>0</v>
      </c>
      <c r="K782" s="155">
        <v>0</v>
      </c>
      <c r="L782" s="156">
        <v>0</v>
      </c>
      <c r="M782" s="157">
        <v>0</v>
      </c>
    </row>
    <row r="783" spans="1:13">
      <c r="A783" s="152">
        <v>67</v>
      </c>
      <c r="B783" s="153" t="s">
        <v>163</v>
      </c>
      <c r="C783" s="154">
        <v>2005</v>
      </c>
      <c r="D783" s="155">
        <v>0</v>
      </c>
      <c r="E783" s="155">
        <v>0</v>
      </c>
      <c r="F783" s="155">
        <v>0</v>
      </c>
      <c r="G783" s="155">
        <v>0</v>
      </c>
      <c r="H783" s="155">
        <v>0</v>
      </c>
      <c r="I783" s="155">
        <v>0</v>
      </c>
      <c r="J783" s="155">
        <v>0</v>
      </c>
      <c r="K783" s="155">
        <v>0</v>
      </c>
      <c r="L783" s="156">
        <v>0</v>
      </c>
      <c r="M783" s="157">
        <v>0</v>
      </c>
    </row>
    <row r="784" spans="1:13">
      <c r="A784" s="158">
        <v>67</v>
      </c>
      <c r="B784" s="159" t="s">
        <v>163</v>
      </c>
      <c r="C784" s="160">
        <v>2006</v>
      </c>
      <c r="D784" s="161">
        <v>0</v>
      </c>
      <c r="E784" s="161">
        <v>0</v>
      </c>
      <c r="F784" s="161">
        <v>0</v>
      </c>
      <c r="G784" s="161">
        <v>0</v>
      </c>
      <c r="H784" s="161">
        <v>0</v>
      </c>
      <c r="I784" s="161">
        <v>0</v>
      </c>
      <c r="J784" s="161">
        <v>0</v>
      </c>
      <c r="K784" s="161">
        <v>0</v>
      </c>
      <c r="L784" s="162">
        <v>0</v>
      </c>
      <c r="M784" s="163">
        <v>0</v>
      </c>
    </row>
    <row r="785" spans="1:13">
      <c r="A785" s="158">
        <v>67</v>
      </c>
      <c r="B785" s="159" t="s">
        <v>163</v>
      </c>
      <c r="C785" s="160">
        <v>2007</v>
      </c>
      <c r="D785" s="161">
        <v>0</v>
      </c>
      <c r="E785" s="161">
        <v>0</v>
      </c>
      <c r="F785" s="161">
        <v>0</v>
      </c>
      <c r="G785" s="161">
        <v>0</v>
      </c>
      <c r="H785" s="161">
        <v>0</v>
      </c>
      <c r="I785" s="161">
        <v>0</v>
      </c>
      <c r="J785" s="161">
        <v>0</v>
      </c>
      <c r="K785" s="161">
        <v>0</v>
      </c>
      <c r="L785" s="162">
        <v>0</v>
      </c>
      <c r="M785" s="163">
        <v>0</v>
      </c>
    </row>
    <row r="786" spans="1:13">
      <c r="A786" s="152">
        <v>67</v>
      </c>
      <c r="B786" s="153" t="s">
        <v>163</v>
      </c>
      <c r="C786" s="154">
        <v>2008</v>
      </c>
      <c r="D786" s="155">
        <v>0</v>
      </c>
      <c r="E786" s="155">
        <v>0</v>
      </c>
      <c r="F786" s="155">
        <v>0</v>
      </c>
      <c r="G786" s="155">
        <v>0</v>
      </c>
      <c r="H786" s="155">
        <v>0</v>
      </c>
      <c r="I786" s="155">
        <v>0</v>
      </c>
      <c r="J786" s="155">
        <v>0</v>
      </c>
      <c r="K786" s="155">
        <v>0</v>
      </c>
      <c r="L786" s="156">
        <v>0</v>
      </c>
      <c r="M786" s="157">
        <v>0</v>
      </c>
    </row>
    <row r="787" spans="1:13">
      <c r="A787" s="158">
        <v>67</v>
      </c>
      <c r="B787" s="159" t="s">
        <v>163</v>
      </c>
      <c r="C787" s="160">
        <v>2009</v>
      </c>
      <c r="D787" s="161">
        <v>0</v>
      </c>
      <c r="E787" s="161">
        <v>0</v>
      </c>
      <c r="F787" s="161">
        <v>0</v>
      </c>
      <c r="G787" s="161">
        <v>0</v>
      </c>
      <c r="H787" s="161">
        <v>0</v>
      </c>
      <c r="I787" s="161">
        <v>0</v>
      </c>
      <c r="J787" s="161">
        <v>0</v>
      </c>
      <c r="K787" s="161">
        <v>0</v>
      </c>
      <c r="L787" s="162">
        <v>0</v>
      </c>
      <c r="M787" s="163">
        <v>0</v>
      </c>
    </row>
    <row r="788" spans="1:13">
      <c r="A788" s="158">
        <v>67</v>
      </c>
      <c r="B788" s="159" t="s">
        <v>163</v>
      </c>
      <c r="C788" s="160">
        <v>2010</v>
      </c>
      <c r="D788" s="161">
        <v>0</v>
      </c>
      <c r="E788" s="161">
        <v>0</v>
      </c>
      <c r="F788" s="161">
        <v>0</v>
      </c>
      <c r="G788" s="161">
        <v>0</v>
      </c>
      <c r="H788" s="161">
        <v>-400</v>
      </c>
      <c r="I788" s="161">
        <v>0</v>
      </c>
      <c r="J788" s="161">
        <v>0</v>
      </c>
      <c r="K788" s="161">
        <v>0</v>
      </c>
      <c r="L788" s="162">
        <v>1</v>
      </c>
      <c r="M788" s="163">
        <v>0</v>
      </c>
    </row>
    <row r="789" spans="1:13">
      <c r="A789" s="152">
        <v>67</v>
      </c>
      <c r="B789" s="153" t="s">
        <v>163</v>
      </c>
      <c r="C789" s="154">
        <v>2011</v>
      </c>
      <c r="D789" s="155">
        <v>0</v>
      </c>
      <c r="E789" s="155">
        <v>0</v>
      </c>
      <c r="F789" s="155">
        <v>0</v>
      </c>
      <c r="G789" s="155">
        <v>0</v>
      </c>
      <c r="H789" s="155">
        <v>0</v>
      </c>
      <c r="I789" s="155">
        <v>0</v>
      </c>
      <c r="J789" s="155">
        <v>0</v>
      </c>
      <c r="K789" s="155">
        <v>0</v>
      </c>
      <c r="L789" s="156">
        <v>1</v>
      </c>
      <c r="M789" s="157">
        <v>0</v>
      </c>
    </row>
    <row r="790" spans="1:13">
      <c r="A790" s="152">
        <v>67</v>
      </c>
      <c r="B790" s="153" t="s">
        <v>163</v>
      </c>
      <c r="C790" s="154">
        <v>2012</v>
      </c>
      <c r="D790" s="155">
        <v>0</v>
      </c>
      <c r="E790" s="155">
        <v>0</v>
      </c>
      <c r="F790" s="155">
        <v>0</v>
      </c>
      <c r="G790" s="155">
        <v>0</v>
      </c>
      <c r="H790" s="155">
        <v>0</v>
      </c>
      <c r="I790" s="155">
        <v>0</v>
      </c>
      <c r="J790" s="155">
        <v>0</v>
      </c>
      <c r="K790" s="155">
        <v>0</v>
      </c>
      <c r="L790" s="156">
        <v>1</v>
      </c>
      <c r="M790" s="157">
        <v>0</v>
      </c>
    </row>
    <row r="791" spans="1:13">
      <c r="A791" s="152">
        <v>67</v>
      </c>
      <c r="B791" s="153" t="s">
        <v>163</v>
      </c>
      <c r="C791" s="154">
        <v>2013</v>
      </c>
      <c r="D791" s="155">
        <v>0</v>
      </c>
      <c r="E791" s="155">
        <v>0</v>
      </c>
      <c r="F791" s="155">
        <v>0</v>
      </c>
      <c r="G791" s="155">
        <v>0</v>
      </c>
      <c r="H791" s="155">
        <v>0</v>
      </c>
      <c r="I791" s="155">
        <v>0</v>
      </c>
      <c r="J791" s="155">
        <v>0</v>
      </c>
      <c r="K791" s="155">
        <v>0</v>
      </c>
      <c r="L791" s="156">
        <v>0</v>
      </c>
      <c r="M791" s="157">
        <v>0</v>
      </c>
    </row>
    <row r="792" spans="1:13">
      <c r="A792" s="152">
        <v>67</v>
      </c>
      <c r="B792" s="153" t="s">
        <v>163</v>
      </c>
      <c r="C792" s="154">
        <v>2014</v>
      </c>
      <c r="D792" s="155">
        <v>0</v>
      </c>
      <c r="E792" s="155">
        <v>0</v>
      </c>
      <c r="F792" s="155">
        <v>0</v>
      </c>
      <c r="G792" s="155">
        <v>0</v>
      </c>
      <c r="H792" s="155">
        <v>0</v>
      </c>
      <c r="I792" s="155">
        <v>0</v>
      </c>
      <c r="J792" s="155">
        <v>0</v>
      </c>
      <c r="K792" s="155">
        <v>0</v>
      </c>
      <c r="L792" s="156">
        <v>0</v>
      </c>
      <c r="M792" s="157">
        <v>0</v>
      </c>
    </row>
    <row r="793" spans="1:13">
      <c r="A793" s="152">
        <v>67</v>
      </c>
      <c r="B793" s="153" t="s">
        <v>163</v>
      </c>
      <c r="C793" s="154">
        <v>2015</v>
      </c>
      <c r="D793" s="155">
        <v>0</v>
      </c>
      <c r="E793" s="155">
        <v>0</v>
      </c>
      <c r="F793" s="155">
        <v>0</v>
      </c>
      <c r="G793" s="155">
        <v>0</v>
      </c>
      <c r="H793" s="155">
        <v>0</v>
      </c>
      <c r="I793" s="155">
        <v>0</v>
      </c>
      <c r="J793" s="155">
        <v>0</v>
      </c>
      <c r="K793" s="155">
        <v>0</v>
      </c>
      <c r="L793" s="156">
        <v>0</v>
      </c>
      <c r="M793" s="157">
        <v>0</v>
      </c>
    </row>
    <row r="794" spans="1:13">
      <c r="A794" s="152">
        <v>67</v>
      </c>
      <c r="B794" s="153" t="s">
        <v>163</v>
      </c>
      <c r="C794" s="154">
        <v>2016</v>
      </c>
      <c r="D794" s="155">
        <v>0</v>
      </c>
      <c r="E794" s="155">
        <v>0</v>
      </c>
      <c r="F794" s="155">
        <v>0</v>
      </c>
      <c r="G794" s="155">
        <v>0</v>
      </c>
      <c r="H794" s="155">
        <v>-3178</v>
      </c>
      <c r="I794" s="155">
        <v>53</v>
      </c>
      <c r="J794" s="155">
        <v>0</v>
      </c>
      <c r="K794" s="155">
        <v>0</v>
      </c>
      <c r="L794" s="156">
        <v>0</v>
      </c>
      <c r="M794" s="157">
        <v>0</v>
      </c>
    </row>
    <row r="795" spans="1:13">
      <c r="A795" s="158">
        <v>67</v>
      </c>
      <c r="B795" s="159" t="s">
        <v>163</v>
      </c>
      <c r="C795" s="160">
        <v>2017</v>
      </c>
      <c r="D795" s="161">
        <v>0</v>
      </c>
      <c r="E795" s="161">
        <v>0</v>
      </c>
      <c r="F795" s="161">
        <v>0</v>
      </c>
      <c r="G795" s="161">
        <v>0</v>
      </c>
      <c r="H795" s="161">
        <v>16097</v>
      </c>
      <c r="I795" s="161">
        <v>2161</v>
      </c>
      <c r="J795" s="161">
        <v>0</v>
      </c>
      <c r="K795" s="161">
        <v>-11</v>
      </c>
      <c r="L795" s="162">
        <v>-2</v>
      </c>
      <c r="M795" s="163">
        <v>-1</v>
      </c>
    </row>
    <row r="796" spans="1:13">
      <c r="A796" s="158">
        <v>67</v>
      </c>
      <c r="B796" s="159" t="s">
        <v>163</v>
      </c>
      <c r="C796" s="160">
        <v>2018</v>
      </c>
      <c r="D796" s="161">
        <v>0</v>
      </c>
      <c r="E796" s="161">
        <v>0</v>
      </c>
      <c r="F796" s="161">
        <v>0</v>
      </c>
      <c r="G796" s="161">
        <v>0</v>
      </c>
      <c r="H796" s="161">
        <v>50699</v>
      </c>
      <c r="I796" s="161">
        <v>2778</v>
      </c>
      <c r="J796" s="161">
        <v>-880</v>
      </c>
      <c r="K796" s="161">
        <v>-933</v>
      </c>
      <c r="L796" s="162">
        <v>-2</v>
      </c>
      <c r="M796" s="163">
        <v>-3</v>
      </c>
    </row>
    <row r="797" spans="1:13">
      <c r="A797" s="158">
        <v>67</v>
      </c>
      <c r="B797" s="159" t="s">
        <v>163</v>
      </c>
      <c r="C797" s="160">
        <v>2019</v>
      </c>
      <c r="D797" s="161">
        <v>0</v>
      </c>
      <c r="E797" s="161">
        <v>0</v>
      </c>
      <c r="F797" s="161">
        <v>0</v>
      </c>
      <c r="G797" s="161">
        <v>0</v>
      </c>
      <c r="H797" s="161">
        <v>35710</v>
      </c>
      <c r="I797" s="161">
        <v>-2231</v>
      </c>
      <c r="J797" s="161">
        <v>-552</v>
      </c>
      <c r="K797" s="161">
        <v>-6600</v>
      </c>
      <c r="L797" s="162">
        <v>-2</v>
      </c>
      <c r="M797" s="163">
        <v>-1</v>
      </c>
    </row>
    <row r="798" spans="1:13">
      <c r="A798" s="158">
        <v>67</v>
      </c>
      <c r="B798" s="159" t="s">
        <v>163</v>
      </c>
      <c r="C798" s="160">
        <v>2020</v>
      </c>
      <c r="D798" s="161">
        <v>0</v>
      </c>
      <c r="E798" s="161">
        <v>0</v>
      </c>
      <c r="F798" s="161">
        <v>0</v>
      </c>
      <c r="G798" s="161">
        <v>0</v>
      </c>
      <c r="H798" s="161">
        <v>290931</v>
      </c>
      <c r="I798" s="161">
        <v>112218.6</v>
      </c>
      <c r="J798" s="161">
        <v>53240</v>
      </c>
      <c r="K798" s="161">
        <v>25426</v>
      </c>
      <c r="L798" s="162">
        <v>-3</v>
      </c>
      <c r="M798" s="163">
        <v>-1</v>
      </c>
    </row>
    <row r="799" spans="1:13">
      <c r="A799" s="158">
        <v>67</v>
      </c>
      <c r="B799" s="159" t="s">
        <v>163</v>
      </c>
      <c r="C799" s="160">
        <v>2021</v>
      </c>
      <c r="D799" s="161">
        <v>0</v>
      </c>
      <c r="E799" s="161">
        <v>0</v>
      </c>
      <c r="F799" s="161">
        <v>0</v>
      </c>
      <c r="G799" s="161">
        <v>0</v>
      </c>
      <c r="H799" s="161">
        <v>541395</v>
      </c>
      <c r="I799" s="161">
        <v>73791.95</v>
      </c>
      <c r="J799" s="161">
        <v>291653</v>
      </c>
      <c r="K799" s="161">
        <v>4506</v>
      </c>
      <c r="L799" s="162">
        <v>33</v>
      </c>
      <c r="M799" s="163">
        <v>-1</v>
      </c>
    </row>
    <row r="800" spans="1:13">
      <c r="A800" s="158">
        <v>67</v>
      </c>
      <c r="B800" s="159" t="s">
        <v>163</v>
      </c>
      <c r="C800" s="160">
        <v>2022</v>
      </c>
      <c r="D800" s="161">
        <v>170091700</v>
      </c>
      <c r="E800" s="161">
        <v>895302000</v>
      </c>
      <c r="F800" s="161">
        <v>10412200</v>
      </c>
      <c r="G800" s="161">
        <v>76622000</v>
      </c>
      <c r="H800" s="161">
        <v>8512674.5999999996</v>
      </c>
      <c r="I800" s="161">
        <v>989655.5</v>
      </c>
      <c r="J800" s="161">
        <v>706271</v>
      </c>
      <c r="K800" s="161">
        <v>56712.45</v>
      </c>
      <c r="L800" s="162">
        <v>2732</v>
      </c>
      <c r="M800" s="163">
        <v>161</v>
      </c>
    </row>
    <row r="801" spans="1:13">
      <c r="A801" s="152">
        <v>68</v>
      </c>
      <c r="B801" s="153" t="s">
        <v>120</v>
      </c>
      <c r="C801" s="154">
        <v>1999</v>
      </c>
      <c r="D801" s="155">
        <v>0</v>
      </c>
      <c r="E801" s="155">
        <v>0</v>
      </c>
      <c r="F801" s="155">
        <v>0</v>
      </c>
      <c r="G801" s="155">
        <v>0</v>
      </c>
      <c r="H801" s="155">
        <v>0</v>
      </c>
      <c r="I801" s="155">
        <v>0</v>
      </c>
      <c r="J801" s="155">
        <v>0</v>
      </c>
      <c r="K801" s="155">
        <v>0</v>
      </c>
      <c r="L801" s="156">
        <v>0</v>
      </c>
      <c r="M801" s="157">
        <v>0</v>
      </c>
    </row>
    <row r="802" spans="1:13">
      <c r="A802" s="158">
        <v>68</v>
      </c>
      <c r="B802" s="159" t="s">
        <v>120</v>
      </c>
      <c r="C802" s="160">
        <v>2000</v>
      </c>
      <c r="D802" s="161">
        <v>0</v>
      </c>
      <c r="E802" s="161">
        <v>0</v>
      </c>
      <c r="F802" s="161">
        <v>0</v>
      </c>
      <c r="G802" s="161">
        <v>0</v>
      </c>
      <c r="H802" s="161">
        <v>0</v>
      </c>
      <c r="I802" s="161">
        <v>0</v>
      </c>
      <c r="J802" s="161">
        <v>0</v>
      </c>
      <c r="K802" s="161">
        <v>0</v>
      </c>
      <c r="L802" s="162">
        <v>0</v>
      </c>
      <c r="M802" s="163">
        <v>0</v>
      </c>
    </row>
    <row r="803" spans="1:13">
      <c r="A803" s="152">
        <v>68</v>
      </c>
      <c r="B803" s="153" t="s">
        <v>120</v>
      </c>
      <c r="C803" s="154">
        <v>2001</v>
      </c>
      <c r="D803" s="155">
        <v>0</v>
      </c>
      <c r="E803" s="155">
        <v>0</v>
      </c>
      <c r="F803" s="155">
        <v>0</v>
      </c>
      <c r="G803" s="155">
        <v>0</v>
      </c>
      <c r="H803" s="155">
        <v>0</v>
      </c>
      <c r="I803" s="155">
        <v>0</v>
      </c>
      <c r="J803" s="155">
        <v>0</v>
      </c>
      <c r="K803" s="155">
        <v>0</v>
      </c>
      <c r="L803" s="156">
        <v>0</v>
      </c>
      <c r="M803" s="157">
        <v>0</v>
      </c>
    </row>
    <row r="804" spans="1:13">
      <c r="A804" s="158">
        <v>68</v>
      </c>
      <c r="B804" s="159" t="s">
        <v>120</v>
      </c>
      <c r="C804" s="160">
        <v>2002</v>
      </c>
      <c r="D804" s="161">
        <v>0</v>
      </c>
      <c r="E804" s="161">
        <v>0</v>
      </c>
      <c r="F804" s="161">
        <v>0</v>
      </c>
      <c r="G804" s="161">
        <v>0</v>
      </c>
      <c r="H804" s="161">
        <v>0</v>
      </c>
      <c r="I804" s="161">
        <v>0</v>
      </c>
      <c r="J804" s="161">
        <v>0</v>
      </c>
      <c r="K804" s="161">
        <v>0</v>
      </c>
      <c r="L804" s="162">
        <v>0</v>
      </c>
      <c r="M804" s="163">
        <v>0</v>
      </c>
    </row>
    <row r="805" spans="1:13">
      <c r="A805" s="152">
        <v>68</v>
      </c>
      <c r="B805" s="153" t="s">
        <v>120</v>
      </c>
      <c r="C805" s="154">
        <v>2010</v>
      </c>
      <c r="D805" s="155">
        <v>0</v>
      </c>
      <c r="E805" s="155">
        <v>0</v>
      </c>
      <c r="F805" s="155">
        <v>0</v>
      </c>
      <c r="G805" s="155">
        <v>0</v>
      </c>
      <c r="H805" s="155">
        <v>0</v>
      </c>
      <c r="I805" s="155">
        <v>0</v>
      </c>
      <c r="J805" s="155">
        <v>0</v>
      </c>
      <c r="K805" s="155">
        <v>0</v>
      </c>
      <c r="L805" s="156">
        <v>0</v>
      </c>
      <c r="M805" s="157">
        <v>0</v>
      </c>
    </row>
    <row r="806" spans="1:13">
      <c r="A806" s="158">
        <v>68</v>
      </c>
      <c r="B806" s="159" t="s">
        <v>120</v>
      </c>
      <c r="C806" s="160">
        <v>2011</v>
      </c>
      <c r="D806" s="161">
        <v>0</v>
      </c>
      <c r="E806" s="161">
        <v>0</v>
      </c>
      <c r="F806" s="161">
        <v>0</v>
      </c>
      <c r="G806" s="161">
        <v>0</v>
      </c>
      <c r="H806" s="161">
        <v>0</v>
      </c>
      <c r="I806" s="161">
        <v>0</v>
      </c>
      <c r="J806" s="161">
        <v>0</v>
      </c>
      <c r="K806" s="161">
        <v>0</v>
      </c>
      <c r="L806" s="162">
        <v>0</v>
      </c>
      <c r="M806" s="163">
        <v>0</v>
      </c>
    </row>
    <row r="807" spans="1:13">
      <c r="A807" s="152">
        <v>68</v>
      </c>
      <c r="B807" s="153" t="s">
        <v>120</v>
      </c>
      <c r="C807" s="154">
        <v>2012</v>
      </c>
      <c r="D807" s="155">
        <v>0</v>
      </c>
      <c r="E807" s="155">
        <v>0</v>
      </c>
      <c r="F807" s="155">
        <v>0</v>
      </c>
      <c r="G807" s="155">
        <v>0</v>
      </c>
      <c r="H807" s="155">
        <v>-400</v>
      </c>
      <c r="I807" s="155">
        <v>0</v>
      </c>
      <c r="J807" s="155">
        <v>0</v>
      </c>
      <c r="K807" s="155">
        <v>0</v>
      </c>
      <c r="L807" s="156">
        <v>0</v>
      </c>
      <c r="M807" s="157">
        <v>0</v>
      </c>
    </row>
    <row r="808" spans="1:13">
      <c r="A808" s="158">
        <v>68</v>
      </c>
      <c r="B808" s="159" t="s">
        <v>120</v>
      </c>
      <c r="C808" s="160">
        <v>2013</v>
      </c>
      <c r="D808" s="161">
        <v>0</v>
      </c>
      <c r="E808" s="161">
        <v>0</v>
      </c>
      <c r="F808" s="161">
        <v>0</v>
      </c>
      <c r="G808" s="161">
        <v>0</v>
      </c>
      <c r="H808" s="161">
        <v>0</v>
      </c>
      <c r="I808" s="161">
        <v>0</v>
      </c>
      <c r="J808" s="161">
        <v>0</v>
      </c>
      <c r="K808" s="161">
        <v>0</v>
      </c>
      <c r="L808" s="162">
        <v>0</v>
      </c>
      <c r="M808" s="163">
        <v>0</v>
      </c>
    </row>
    <row r="809" spans="1:13">
      <c r="A809" s="158">
        <v>68</v>
      </c>
      <c r="B809" s="159" t="s">
        <v>120</v>
      </c>
      <c r="C809" s="160">
        <v>2014</v>
      </c>
      <c r="D809" s="161">
        <v>0</v>
      </c>
      <c r="E809" s="161">
        <v>0</v>
      </c>
      <c r="F809" s="161">
        <v>0</v>
      </c>
      <c r="G809" s="161">
        <v>0</v>
      </c>
      <c r="H809" s="161">
        <v>0</v>
      </c>
      <c r="I809" s="161">
        <v>0</v>
      </c>
      <c r="J809" s="161">
        <v>0</v>
      </c>
      <c r="K809" s="161">
        <v>0</v>
      </c>
      <c r="L809" s="162">
        <v>0</v>
      </c>
      <c r="M809" s="163">
        <v>0</v>
      </c>
    </row>
    <row r="810" spans="1:13">
      <c r="A810" s="152">
        <v>68</v>
      </c>
      <c r="B810" s="153" t="s">
        <v>120</v>
      </c>
      <c r="C810" s="154">
        <v>2015</v>
      </c>
      <c r="D810" s="155">
        <v>0</v>
      </c>
      <c r="E810" s="155">
        <v>0</v>
      </c>
      <c r="F810" s="155">
        <v>0</v>
      </c>
      <c r="G810" s="155">
        <v>0</v>
      </c>
      <c r="H810" s="155">
        <v>0</v>
      </c>
      <c r="I810" s="155">
        <v>0</v>
      </c>
      <c r="J810" s="155">
        <v>0</v>
      </c>
      <c r="K810" s="155">
        <v>0</v>
      </c>
      <c r="L810" s="156">
        <v>0</v>
      </c>
      <c r="M810" s="157">
        <v>0</v>
      </c>
    </row>
    <row r="811" spans="1:13">
      <c r="A811" s="152">
        <v>68</v>
      </c>
      <c r="B811" s="153" t="s">
        <v>120</v>
      </c>
      <c r="C811" s="154">
        <v>2016</v>
      </c>
      <c r="D811" s="155">
        <v>0</v>
      </c>
      <c r="E811" s="155">
        <v>0</v>
      </c>
      <c r="F811" s="155">
        <v>0</v>
      </c>
      <c r="G811" s="155">
        <v>0</v>
      </c>
      <c r="H811" s="155">
        <v>4673</v>
      </c>
      <c r="I811" s="155">
        <v>-498</v>
      </c>
      <c r="J811" s="155">
        <v>0</v>
      </c>
      <c r="K811" s="155">
        <v>139</v>
      </c>
      <c r="L811" s="156">
        <v>0</v>
      </c>
      <c r="M811" s="157">
        <v>0</v>
      </c>
    </row>
    <row r="812" spans="1:13">
      <c r="A812" s="152">
        <v>68</v>
      </c>
      <c r="B812" s="153" t="s">
        <v>120</v>
      </c>
      <c r="C812" s="154">
        <v>2017</v>
      </c>
      <c r="D812" s="155">
        <v>0</v>
      </c>
      <c r="E812" s="155">
        <v>0</v>
      </c>
      <c r="F812" s="155">
        <v>0</v>
      </c>
      <c r="G812" s="155">
        <v>0</v>
      </c>
      <c r="H812" s="155">
        <v>16098</v>
      </c>
      <c r="I812" s="155">
        <v>-805</v>
      </c>
      <c r="J812" s="155">
        <v>0</v>
      </c>
      <c r="K812" s="155">
        <v>45</v>
      </c>
      <c r="L812" s="156">
        <v>0</v>
      </c>
      <c r="M812" s="157">
        <v>-2</v>
      </c>
    </row>
    <row r="813" spans="1:13">
      <c r="A813" s="152">
        <v>68</v>
      </c>
      <c r="B813" s="153" t="s">
        <v>120</v>
      </c>
      <c r="C813" s="154">
        <v>2018</v>
      </c>
      <c r="D813" s="155">
        <v>0</v>
      </c>
      <c r="E813" s="155">
        <v>0</v>
      </c>
      <c r="F813" s="155">
        <v>0</v>
      </c>
      <c r="G813" s="155">
        <v>0</v>
      </c>
      <c r="H813" s="155">
        <v>16617</v>
      </c>
      <c r="I813" s="155">
        <v>-4586</v>
      </c>
      <c r="J813" s="155">
        <v>2400</v>
      </c>
      <c r="K813" s="155">
        <v>162</v>
      </c>
      <c r="L813" s="156">
        <v>0</v>
      </c>
      <c r="M813" s="157">
        <v>-1</v>
      </c>
    </row>
    <row r="814" spans="1:13">
      <c r="A814" s="152">
        <v>68</v>
      </c>
      <c r="B814" s="153" t="s">
        <v>120</v>
      </c>
      <c r="C814" s="154">
        <v>2019</v>
      </c>
      <c r="D814" s="155">
        <v>0</v>
      </c>
      <c r="E814" s="155">
        <v>0</v>
      </c>
      <c r="F814" s="155">
        <v>0</v>
      </c>
      <c r="G814" s="155">
        <v>0</v>
      </c>
      <c r="H814" s="155">
        <v>23601</v>
      </c>
      <c r="I814" s="155">
        <v>-2112.75</v>
      </c>
      <c r="J814" s="155">
        <v>16</v>
      </c>
      <c r="K814" s="155">
        <v>161</v>
      </c>
      <c r="L814" s="156">
        <v>-1</v>
      </c>
      <c r="M814" s="157">
        <v>-1</v>
      </c>
    </row>
    <row r="815" spans="1:13">
      <c r="A815" s="152">
        <v>68</v>
      </c>
      <c r="B815" s="153" t="s">
        <v>120</v>
      </c>
      <c r="C815" s="154">
        <v>2020</v>
      </c>
      <c r="D815" s="155">
        <v>0</v>
      </c>
      <c r="E815" s="155">
        <v>0</v>
      </c>
      <c r="F815" s="155">
        <v>0</v>
      </c>
      <c r="G815" s="155">
        <v>0</v>
      </c>
      <c r="H815" s="155">
        <v>150624</v>
      </c>
      <c r="I815" s="155">
        <v>29230.35</v>
      </c>
      <c r="J815" s="155">
        <v>1448</v>
      </c>
      <c r="K815" s="155">
        <v>1815</v>
      </c>
      <c r="L815" s="156">
        <v>1</v>
      </c>
      <c r="M815" s="157">
        <v>-2</v>
      </c>
    </row>
    <row r="816" spans="1:13">
      <c r="A816" s="152">
        <v>68</v>
      </c>
      <c r="B816" s="153" t="s">
        <v>120</v>
      </c>
      <c r="C816" s="154">
        <v>2021</v>
      </c>
      <c r="D816" s="155">
        <v>0</v>
      </c>
      <c r="E816" s="155">
        <v>0</v>
      </c>
      <c r="F816" s="155">
        <v>0</v>
      </c>
      <c r="G816" s="155">
        <v>0</v>
      </c>
      <c r="H816" s="155">
        <v>337630</v>
      </c>
      <c r="I816" s="155">
        <v>7316.55</v>
      </c>
      <c r="J816" s="155">
        <v>58716</v>
      </c>
      <c r="K816" s="155">
        <v>835</v>
      </c>
      <c r="L816" s="156">
        <v>-4</v>
      </c>
      <c r="M816" s="157">
        <v>-5</v>
      </c>
    </row>
    <row r="817" spans="1:13">
      <c r="A817" s="152">
        <v>68</v>
      </c>
      <c r="B817" s="153" t="s">
        <v>120</v>
      </c>
      <c r="C817" s="154">
        <v>2022</v>
      </c>
      <c r="D817" s="155">
        <v>94533500</v>
      </c>
      <c r="E817" s="155">
        <v>391361000</v>
      </c>
      <c r="F817" s="155">
        <v>953000</v>
      </c>
      <c r="G817" s="155">
        <v>20881000</v>
      </c>
      <c r="H817" s="155">
        <v>4484299.8499999996</v>
      </c>
      <c r="I817" s="155">
        <v>398000.45</v>
      </c>
      <c r="J817" s="155">
        <v>66042.899999999994</v>
      </c>
      <c r="K817" s="155">
        <v>15405.5</v>
      </c>
      <c r="L817" s="156">
        <v>1605</v>
      </c>
      <c r="M817" s="157">
        <v>97</v>
      </c>
    </row>
    <row r="818" spans="1:13">
      <c r="A818" s="152">
        <v>69</v>
      </c>
      <c r="B818" s="153" t="s">
        <v>73</v>
      </c>
      <c r="C818" s="154">
        <v>1995</v>
      </c>
      <c r="D818" s="155">
        <v>0</v>
      </c>
      <c r="E818" s="155">
        <v>0</v>
      </c>
      <c r="F818" s="155">
        <v>0</v>
      </c>
      <c r="G818" s="155">
        <v>0</v>
      </c>
      <c r="H818" s="155">
        <v>0</v>
      </c>
      <c r="I818" s="155">
        <v>0</v>
      </c>
      <c r="J818" s="155">
        <v>0</v>
      </c>
      <c r="K818" s="155">
        <v>0</v>
      </c>
      <c r="L818" s="156">
        <v>0</v>
      </c>
      <c r="M818" s="157">
        <v>0</v>
      </c>
    </row>
    <row r="819" spans="1:13">
      <c r="A819" s="158">
        <v>69</v>
      </c>
      <c r="B819" s="159" t="s">
        <v>73</v>
      </c>
      <c r="C819" s="160">
        <v>1998</v>
      </c>
      <c r="D819" s="161">
        <v>0</v>
      </c>
      <c r="E819" s="161">
        <v>0</v>
      </c>
      <c r="F819" s="161">
        <v>0</v>
      </c>
      <c r="G819" s="161">
        <v>0</v>
      </c>
      <c r="H819" s="161">
        <v>-1765.8</v>
      </c>
      <c r="I819" s="161">
        <v>0</v>
      </c>
      <c r="J819" s="161">
        <v>0</v>
      </c>
      <c r="K819" s="161">
        <v>0</v>
      </c>
      <c r="L819" s="162">
        <v>0</v>
      </c>
      <c r="M819" s="163">
        <v>0</v>
      </c>
    </row>
    <row r="820" spans="1:13">
      <c r="A820" s="152">
        <v>69</v>
      </c>
      <c r="B820" s="153" t="s">
        <v>73</v>
      </c>
      <c r="C820" s="154">
        <v>1999</v>
      </c>
      <c r="D820" s="155">
        <v>0</v>
      </c>
      <c r="E820" s="155">
        <v>0</v>
      </c>
      <c r="F820" s="155">
        <v>0</v>
      </c>
      <c r="G820" s="155">
        <v>0</v>
      </c>
      <c r="H820" s="155">
        <v>0</v>
      </c>
      <c r="I820" s="155">
        <v>0</v>
      </c>
      <c r="J820" s="155">
        <v>0</v>
      </c>
      <c r="K820" s="155">
        <v>0</v>
      </c>
      <c r="L820" s="156">
        <v>0</v>
      </c>
      <c r="M820" s="157">
        <v>0</v>
      </c>
    </row>
    <row r="821" spans="1:13">
      <c r="A821" s="158">
        <v>69</v>
      </c>
      <c r="B821" s="159" t="s">
        <v>73</v>
      </c>
      <c r="C821" s="160">
        <v>2000</v>
      </c>
      <c r="D821" s="161">
        <v>0</v>
      </c>
      <c r="E821" s="161">
        <v>0</v>
      </c>
      <c r="F821" s="161">
        <v>0</v>
      </c>
      <c r="G821" s="161">
        <v>0</v>
      </c>
      <c r="H821" s="161">
        <v>0</v>
      </c>
      <c r="I821" s="161">
        <v>0</v>
      </c>
      <c r="J821" s="161">
        <v>0</v>
      </c>
      <c r="K821" s="161">
        <v>0</v>
      </c>
      <c r="L821" s="162">
        <v>0</v>
      </c>
      <c r="M821" s="163">
        <v>0</v>
      </c>
    </row>
    <row r="822" spans="1:13">
      <c r="A822" s="152">
        <v>69</v>
      </c>
      <c r="B822" s="153" t="s">
        <v>73</v>
      </c>
      <c r="C822" s="154">
        <v>2001</v>
      </c>
      <c r="D822" s="155">
        <v>0</v>
      </c>
      <c r="E822" s="155">
        <v>0</v>
      </c>
      <c r="F822" s="155">
        <v>0</v>
      </c>
      <c r="G822" s="155">
        <v>0</v>
      </c>
      <c r="H822" s="155">
        <v>0</v>
      </c>
      <c r="I822" s="155">
        <v>0</v>
      </c>
      <c r="J822" s="155">
        <v>0</v>
      </c>
      <c r="K822" s="155">
        <v>0</v>
      </c>
      <c r="L822" s="156">
        <v>0</v>
      </c>
      <c r="M822" s="157">
        <v>0</v>
      </c>
    </row>
    <row r="823" spans="1:13">
      <c r="A823" s="158">
        <v>69</v>
      </c>
      <c r="B823" s="159" t="s">
        <v>73</v>
      </c>
      <c r="C823" s="160">
        <v>2002</v>
      </c>
      <c r="D823" s="161">
        <v>0</v>
      </c>
      <c r="E823" s="161">
        <v>0</v>
      </c>
      <c r="F823" s="161">
        <v>0</v>
      </c>
      <c r="G823" s="161">
        <v>0</v>
      </c>
      <c r="H823" s="161">
        <v>0</v>
      </c>
      <c r="I823" s="161">
        <v>0</v>
      </c>
      <c r="J823" s="161">
        <v>0</v>
      </c>
      <c r="K823" s="161">
        <v>0</v>
      </c>
      <c r="L823" s="162">
        <v>0</v>
      </c>
      <c r="M823" s="163">
        <v>0</v>
      </c>
    </row>
    <row r="824" spans="1:13">
      <c r="A824" s="158">
        <v>69</v>
      </c>
      <c r="B824" s="159" t="s">
        <v>73</v>
      </c>
      <c r="C824" s="160">
        <v>2003</v>
      </c>
      <c r="D824" s="161">
        <v>0</v>
      </c>
      <c r="E824" s="161">
        <v>0</v>
      </c>
      <c r="F824" s="161">
        <v>0</v>
      </c>
      <c r="G824" s="161">
        <v>0</v>
      </c>
      <c r="H824" s="161">
        <v>-1200</v>
      </c>
      <c r="I824" s="161">
        <v>0</v>
      </c>
      <c r="J824" s="161">
        <v>0</v>
      </c>
      <c r="K824" s="161">
        <v>0</v>
      </c>
      <c r="L824" s="162">
        <v>0</v>
      </c>
      <c r="M824" s="163">
        <v>0</v>
      </c>
    </row>
    <row r="825" spans="1:13">
      <c r="A825" s="152">
        <v>69</v>
      </c>
      <c r="B825" s="153" t="s">
        <v>73</v>
      </c>
      <c r="C825" s="154">
        <v>2004</v>
      </c>
      <c r="D825" s="155">
        <v>0</v>
      </c>
      <c r="E825" s="155">
        <v>0</v>
      </c>
      <c r="F825" s="155">
        <v>0</v>
      </c>
      <c r="G825" s="155">
        <v>0</v>
      </c>
      <c r="H825" s="155">
        <v>-392</v>
      </c>
      <c r="I825" s="155">
        <v>0</v>
      </c>
      <c r="J825" s="155">
        <v>0</v>
      </c>
      <c r="K825" s="155">
        <v>0</v>
      </c>
      <c r="L825" s="156">
        <v>0</v>
      </c>
      <c r="M825" s="157">
        <v>0</v>
      </c>
    </row>
    <row r="826" spans="1:13">
      <c r="A826" s="158">
        <v>69</v>
      </c>
      <c r="B826" s="159" t="s">
        <v>73</v>
      </c>
      <c r="C826" s="160">
        <v>2005</v>
      </c>
      <c r="D826" s="161">
        <v>0</v>
      </c>
      <c r="E826" s="161">
        <v>0</v>
      </c>
      <c r="F826" s="161">
        <v>0</v>
      </c>
      <c r="G826" s="161">
        <v>0</v>
      </c>
      <c r="H826" s="161">
        <v>0</v>
      </c>
      <c r="I826" s="161">
        <v>0</v>
      </c>
      <c r="J826" s="161">
        <v>0</v>
      </c>
      <c r="K826" s="161">
        <v>0</v>
      </c>
      <c r="L826" s="162">
        <v>0</v>
      </c>
      <c r="M826" s="163">
        <v>0</v>
      </c>
    </row>
    <row r="827" spans="1:13">
      <c r="A827" s="158">
        <v>69</v>
      </c>
      <c r="B827" s="159" t="s">
        <v>73</v>
      </c>
      <c r="C827" s="160">
        <v>2006</v>
      </c>
      <c r="D827" s="161">
        <v>0</v>
      </c>
      <c r="E827" s="161">
        <v>0</v>
      </c>
      <c r="F827" s="161">
        <v>0</v>
      </c>
      <c r="G827" s="161">
        <v>0</v>
      </c>
      <c r="H827" s="161">
        <v>0</v>
      </c>
      <c r="I827" s="161">
        <v>0</v>
      </c>
      <c r="J827" s="161">
        <v>0</v>
      </c>
      <c r="K827" s="161">
        <v>0</v>
      </c>
      <c r="L827" s="162">
        <v>0</v>
      </c>
      <c r="M827" s="163">
        <v>0</v>
      </c>
    </row>
    <row r="828" spans="1:13">
      <c r="A828" s="158">
        <v>69</v>
      </c>
      <c r="B828" s="159" t="s">
        <v>73</v>
      </c>
      <c r="C828" s="160">
        <v>2007</v>
      </c>
      <c r="D828" s="161">
        <v>0</v>
      </c>
      <c r="E828" s="161">
        <v>0</v>
      </c>
      <c r="F828" s="161">
        <v>0</v>
      </c>
      <c r="G828" s="161">
        <v>0</v>
      </c>
      <c r="H828" s="161">
        <v>0</v>
      </c>
      <c r="I828" s="161">
        <v>0</v>
      </c>
      <c r="J828" s="161">
        <v>0</v>
      </c>
      <c r="K828" s="161">
        <v>0</v>
      </c>
      <c r="L828" s="162">
        <v>0</v>
      </c>
      <c r="M828" s="163">
        <v>0</v>
      </c>
    </row>
    <row r="829" spans="1:13">
      <c r="A829" s="152">
        <v>69</v>
      </c>
      <c r="B829" s="153" t="s">
        <v>73</v>
      </c>
      <c r="C829" s="154">
        <v>2008</v>
      </c>
      <c r="D829" s="155">
        <v>0</v>
      </c>
      <c r="E829" s="155">
        <v>0</v>
      </c>
      <c r="F829" s="155">
        <v>0</v>
      </c>
      <c r="G829" s="155">
        <v>0</v>
      </c>
      <c r="H829" s="155">
        <v>-1118</v>
      </c>
      <c r="I829" s="155">
        <v>0</v>
      </c>
      <c r="J829" s="155">
        <v>0</v>
      </c>
      <c r="K829" s="155">
        <v>0</v>
      </c>
      <c r="L829" s="156">
        <v>0</v>
      </c>
      <c r="M829" s="157">
        <v>0</v>
      </c>
    </row>
    <row r="830" spans="1:13">
      <c r="A830" s="158">
        <v>69</v>
      </c>
      <c r="B830" s="159" t="s">
        <v>73</v>
      </c>
      <c r="C830" s="160">
        <v>2009</v>
      </c>
      <c r="D830" s="161">
        <v>0</v>
      </c>
      <c r="E830" s="161">
        <v>0</v>
      </c>
      <c r="F830" s="161">
        <v>0</v>
      </c>
      <c r="G830" s="161">
        <v>0</v>
      </c>
      <c r="H830" s="161">
        <v>-2000</v>
      </c>
      <c r="I830" s="161">
        <v>0</v>
      </c>
      <c r="J830" s="161">
        <v>0</v>
      </c>
      <c r="K830" s="161">
        <v>0</v>
      </c>
      <c r="L830" s="162">
        <v>0</v>
      </c>
      <c r="M830" s="163">
        <v>0</v>
      </c>
    </row>
    <row r="831" spans="1:13">
      <c r="A831" s="158">
        <v>69</v>
      </c>
      <c r="B831" s="159" t="s">
        <v>73</v>
      </c>
      <c r="C831" s="160">
        <v>2010</v>
      </c>
      <c r="D831" s="161">
        <v>0</v>
      </c>
      <c r="E831" s="161">
        <v>0</v>
      </c>
      <c r="F831" s="161">
        <v>0</v>
      </c>
      <c r="G831" s="161">
        <v>0</v>
      </c>
      <c r="H831" s="161">
        <v>0</v>
      </c>
      <c r="I831" s="161">
        <v>0</v>
      </c>
      <c r="J831" s="161">
        <v>0</v>
      </c>
      <c r="K831" s="161">
        <v>0</v>
      </c>
      <c r="L831" s="162">
        <v>0</v>
      </c>
      <c r="M831" s="163">
        <v>0</v>
      </c>
    </row>
    <row r="832" spans="1:13">
      <c r="A832" s="158">
        <v>69</v>
      </c>
      <c r="B832" s="159" t="s">
        <v>73</v>
      </c>
      <c r="C832" s="160">
        <v>2011</v>
      </c>
      <c r="D832" s="161">
        <v>0</v>
      </c>
      <c r="E832" s="161">
        <v>0</v>
      </c>
      <c r="F832" s="161">
        <v>0</v>
      </c>
      <c r="G832" s="161">
        <v>0</v>
      </c>
      <c r="H832" s="161">
        <v>-2368</v>
      </c>
      <c r="I832" s="161">
        <v>0</v>
      </c>
      <c r="J832" s="161">
        <v>0</v>
      </c>
      <c r="K832" s="161">
        <v>0</v>
      </c>
      <c r="L832" s="162">
        <v>0</v>
      </c>
      <c r="M832" s="163">
        <v>0</v>
      </c>
    </row>
    <row r="833" spans="1:13">
      <c r="A833" s="158">
        <v>69</v>
      </c>
      <c r="B833" s="159" t="s">
        <v>73</v>
      </c>
      <c r="C833" s="160">
        <v>2012</v>
      </c>
      <c r="D833" s="161">
        <v>0</v>
      </c>
      <c r="E833" s="161">
        <v>0</v>
      </c>
      <c r="F833" s="161">
        <v>0</v>
      </c>
      <c r="G833" s="161">
        <v>0</v>
      </c>
      <c r="H833" s="161">
        <v>-1802</v>
      </c>
      <c r="I833" s="161">
        <v>0</v>
      </c>
      <c r="J833" s="161">
        <v>0</v>
      </c>
      <c r="K833" s="161">
        <v>0</v>
      </c>
      <c r="L833" s="162">
        <v>0</v>
      </c>
      <c r="M833" s="163">
        <v>0</v>
      </c>
    </row>
    <row r="834" spans="1:13">
      <c r="A834" s="158">
        <v>69</v>
      </c>
      <c r="B834" s="159" t="s">
        <v>73</v>
      </c>
      <c r="C834" s="160">
        <v>2013</v>
      </c>
      <c r="D834" s="161">
        <v>0</v>
      </c>
      <c r="E834" s="161">
        <v>0</v>
      </c>
      <c r="F834" s="161">
        <v>0</v>
      </c>
      <c r="G834" s="161">
        <v>0</v>
      </c>
      <c r="H834" s="161">
        <v>-41170</v>
      </c>
      <c r="I834" s="161">
        <v>-105</v>
      </c>
      <c r="J834" s="161">
        <v>0</v>
      </c>
      <c r="K834" s="161">
        <v>0</v>
      </c>
      <c r="L834" s="162">
        <v>0</v>
      </c>
      <c r="M834" s="163">
        <v>0</v>
      </c>
    </row>
    <row r="835" spans="1:13">
      <c r="A835" s="158">
        <v>69</v>
      </c>
      <c r="B835" s="159" t="s">
        <v>73</v>
      </c>
      <c r="C835" s="160">
        <v>2014</v>
      </c>
      <c r="D835" s="161">
        <v>0</v>
      </c>
      <c r="E835" s="161">
        <v>0</v>
      </c>
      <c r="F835" s="161">
        <v>0</v>
      </c>
      <c r="G835" s="161">
        <v>0</v>
      </c>
      <c r="H835" s="161">
        <v>-11958</v>
      </c>
      <c r="I835" s="161">
        <v>-555</v>
      </c>
      <c r="J835" s="161">
        <v>-67896</v>
      </c>
      <c r="K835" s="161">
        <v>-2176</v>
      </c>
      <c r="L835" s="162">
        <v>0</v>
      </c>
      <c r="M835" s="163">
        <v>0</v>
      </c>
    </row>
    <row r="836" spans="1:13">
      <c r="A836" s="152">
        <v>69</v>
      </c>
      <c r="B836" s="153" t="s">
        <v>73</v>
      </c>
      <c r="C836" s="154">
        <v>2015</v>
      </c>
      <c r="D836" s="155">
        <v>0</v>
      </c>
      <c r="E836" s="155">
        <v>0</v>
      </c>
      <c r="F836" s="155">
        <v>0</v>
      </c>
      <c r="G836" s="155">
        <v>0</v>
      </c>
      <c r="H836" s="155">
        <v>53647</v>
      </c>
      <c r="I836" s="155">
        <v>162</v>
      </c>
      <c r="J836" s="155">
        <v>0</v>
      </c>
      <c r="K836" s="155">
        <v>-15</v>
      </c>
      <c r="L836" s="156">
        <v>1</v>
      </c>
      <c r="M836" s="157">
        <v>-1</v>
      </c>
    </row>
    <row r="837" spans="1:13">
      <c r="A837" s="152">
        <v>69</v>
      </c>
      <c r="B837" s="153" t="s">
        <v>73</v>
      </c>
      <c r="C837" s="154">
        <v>2016</v>
      </c>
      <c r="D837" s="155">
        <v>0</v>
      </c>
      <c r="E837" s="155">
        <v>0</v>
      </c>
      <c r="F837" s="155">
        <v>0</v>
      </c>
      <c r="G837" s="155">
        <v>0</v>
      </c>
      <c r="H837" s="155">
        <v>55321</v>
      </c>
      <c r="I837" s="155">
        <v>-326</v>
      </c>
      <c r="J837" s="155">
        <v>393832</v>
      </c>
      <c r="K837" s="155">
        <v>259</v>
      </c>
      <c r="L837" s="156">
        <v>1</v>
      </c>
      <c r="M837" s="157">
        <v>-1</v>
      </c>
    </row>
    <row r="838" spans="1:13">
      <c r="A838" s="152">
        <v>69</v>
      </c>
      <c r="B838" s="153" t="s">
        <v>73</v>
      </c>
      <c r="C838" s="154">
        <v>2017</v>
      </c>
      <c r="D838" s="155">
        <v>0</v>
      </c>
      <c r="E838" s="155">
        <v>0</v>
      </c>
      <c r="F838" s="155">
        <v>0</v>
      </c>
      <c r="G838" s="155">
        <v>0</v>
      </c>
      <c r="H838" s="155">
        <v>82279</v>
      </c>
      <c r="I838" s="155">
        <v>43144</v>
      </c>
      <c r="J838" s="155">
        <v>-21526</v>
      </c>
      <c r="K838" s="155">
        <v>291</v>
      </c>
      <c r="L838" s="156">
        <v>2</v>
      </c>
      <c r="M838" s="157">
        <v>-1</v>
      </c>
    </row>
    <row r="839" spans="1:13">
      <c r="A839" s="152">
        <v>69</v>
      </c>
      <c r="B839" s="153" t="s">
        <v>73</v>
      </c>
      <c r="C839" s="154">
        <v>2018</v>
      </c>
      <c r="D839" s="155">
        <v>0</v>
      </c>
      <c r="E839" s="155">
        <v>0</v>
      </c>
      <c r="F839" s="155">
        <v>0</v>
      </c>
      <c r="G839" s="155">
        <v>0</v>
      </c>
      <c r="H839" s="155">
        <v>353583</v>
      </c>
      <c r="I839" s="155">
        <v>73029.850000000006</v>
      </c>
      <c r="J839" s="155">
        <v>427768</v>
      </c>
      <c r="K839" s="155">
        <v>159</v>
      </c>
      <c r="L839" s="156">
        <v>2</v>
      </c>
      <c r="M839" s="157">
        <v>-6</v>
      </c>
    </row>
    <row r="840" spans="1:13">
      <c r="A840" s="158">
        <v>69</v>
      </c>
      <c r="B840" s="159" t="s">
        <v>73</v>
      </c>
      <c r="C840" s="160">
        <v>2019</v>
      </c>
      <c r="D840" s="161">
        <v>0</v>
      </c>
      <c r="E840" s="161">
        <v>0</v>
      </c>
      <c r="F840" s="161">
        <v>0</v>
      </c>
      <c r="G840" s="161">
        <v>0</v>
      </c>
      <c r="H840" s="161">
        <v>2014944</v>
      </c>
      <c r="I840" s="161">
        <v>48172.15</v>
      </c>
      <c r="J840" s="161">
        <v>1528863</v>
      </c>
      <c r="K840" s="161">
        <v>65240</v>
      </c>
      <c r="L840" s="162">
        <v>10</v>
      </c>
      <c r="M840" s="163">
        <v>-4</v>
      </c>
    </row>
    <row r="841" spans="1:13">
      <c r="A841" s="158">
        <v>69</v>
      </c>
      <c r="B841" s="159" t="s">
        <v>73</v>
      </c>
      <c r="C841" s="160">
        <v>2020</v>
      </c>
      <c r="D841" s="161">
        <v>0</v>
      </c>
      <c r="E841" s="161">
        <v>0</v>
      </c>
      <c r="F841" s="161">
        <v>0</v>
      </c>
      <c r="G841" s="161">
        <v>0</v>
      </c>
      <c r="H841" s="161">
        <v>2041806</v>
      </c>
      <c r="I841" s="161">
        <v>358028.75</v>
      </c>
      <c r="J841" s="161">
        <v>-1572946</v>
      </c>
      <c r="K841" s="161">
        <v>606797</v>
      </c>
      <c r="L841" s="162">
        <v>11</v>
      </c>
      <c r="M841" s="163">
        <v>-1</v>
      </c>
    </row>
    <row r="842" spans="1:13">
      <c r="A842" s="158">
        <v>69</v>
      </c>
      <c r="B842" s="159" t="s">
        <v>73</v>
      </c>
      <c r="C842" s="160">
        <v>2021</v>
      </c>
      <c r="D842" s="161">
        <v>0</v>
      </c>
      <c r="E842" s="161">
        <v>0</v>
      </c>
      <c r="F842" s="161">
        <v>0</v>
      </c>
      <c r="G842" s="161">
        <v>0</v>
      </c>
      <c r="H842" s="161">
        <v>3524603</v>
      </c>
      <c r="I842" s="161">
        <v>649459.4</v>
      </c>
      <c r="J842" s="161">
        <v>-24201</v>
      </c>
      <c r="K842" s="161">
        <v>-262383</v>
      </c>
      <c r="L842" s="162">
        <v>146</v>
      </c>
      <c r="M842" s="163">
        <v>-46</v>
      </c>
    </row>
    <row r="843" spans="1:13">
      <c r="A843" s="158">
        <v>69</v>
      </c>
      <c r="B843" s="159" t="s">
        <v>73</v>
      </c>
      <c r="C843" s="160">
        <v>2022</v>
      </c>
      <c r="D843" s="161">
        <v>707367800</v>
      </c>
      <c r="E843" s="161">
        <v>3940419000</v>
      </c>
      <c r="F843" s="161">
        <v>1298555000</v>
      </c>
      <c r="G843" s="161">
        <v>6062845000</v>
      </c>
      <c r="H843" s="161">
        <v>40014456.799999997</v>
      </c>
      <c r="I843" s="161">
        <v>5910235.4000000004</v>
      </c>
      <c r="J843" s="161">
        <v>33786312.350000001</v>
      </c>
      <c r="K843" s="161">
        <v>4500057.45</v>
      </c>
      <c r="L843" s="162">
        <v>10359</v>
      </c>
      <c r="M843" s="163">
        <v>1301</v>
      </c>
    </row>
    <row r="844" spans="1:13">
      <c r="A844" s="158">
        <v>70</v>
      </c>
      <c r="B844" s="159" t="s">
        <v>168</v>
      </c>
      <c r="C844" s="160">
        <v>2015</v>
      </c>
      <c r="D844" s="161">
        <v>0</v>
      </c>
      <c r="E844" s="161">
        <v>0</v>
      </c>
      <c r="F844" s="161">
        <v>0</v>
      </c>
      <c r="G844" s="161">
        <v>0</v>
      </c>
      <c r="H844" s="161">
        <v>0</v>
      </c>
      <c r="I844" s="161">
        <v>0</v>
      </c>
      <c r="J844" s="161">
        <v>0</v>
      </c>
      <c r="K844" s="161">
        <v>0</v>
      </c>
      <c r="L844" s="162">
        <v>0</v>
      </c>
      <c r="M844" s="163">
        <v>0</v>
      </c>
    </row>
    <row r="845" spans="1:13">
      <c r="A845" s="158">
        <v>70</v>
      </c>
      <c r="B845" s="159" t="s">
        <v>168</v>
      </c>
      <c r="C845" s="160">
        <v>2016</v>
      </c>
      <c r="D845" s="161">
        <v>0</v>
      </c>
      <c r="E845" s="161">
        <v>0</v>
      </c>
      <c r="F845" s="161">
        <v>0</v>
      </c>
      <c r="G845" s="161">
        <v>0</v>
      </c>
      <c r="H845" s="161">
        <v>0</v>
      </c>
      <c r="I845" s="161">
        <v>0</v>
      </c>
      <c r="J845" s="161">
        <v>0</v>
      </c>
      <c r="K845" s="161">
        <v>0</v>
      </c>
      <c r="L845" s="162">
        <v>0</v>
      </c>
      <c r="M845" s="163">
        <v>0</v>
      </c>
    </row>
    <row r="846" spans="1:13">
      <c r="A846" s="158">
        <v>70</v>
      </c>
      <c r="B846" s="159" t="s">
        <v>168</v>
      </c>
      <c r="C846" s="160">
        <v>2017</v>
      </c>
      <c r="D846" s="161">
        <v>0</v>
      </c>
      <c r="E846" s="161">
        <v>0</v>
      </c>
      <c r="F846" s="161">
        <v>0</v>
      </c>
      <c r="G846" s="161">
        <v>0</v>
      </c>
      <c r="H846" s="161">
        <v>0</v>
      </c>
      <c r="I846" s="161">
        <v>10941</v>
      </c>
      <c r="J846" s="161">
        <v>0</v>
      </c>
      <c r="K846" s="161">
        <v>0</v>
      </c>
      <c r="L846" s="162">
        <v>0</v>
      </c>
      <c r="M846" s="163">
        <v>0</v>
      </c>
    </row>
    <row r="847" spans="1:13">
      <c r="A847" s="158">
        <v>70</v>
      </c>
      <c r="B847" s="159" t="s">
        <v>168</v>
      </c>
      <c r="C847" s="160">
        <v>2018</v>
      </c>
      <c r="D847" s="161">
        <v>0</v>
      </c>
      <c r="E847" s="161">
        <v>0</v>
      </c>
      <c r="F847" s="161">
        <v>0</v>
      </c>
      <c r="G847" s="161">
        <v>0</v>
      </c>
      <c r="H847" s="161">
        <v>15742</v>
      </c>
      <c r="I847" s="161">
        <v>5.95</v>
      </c>
      <c r="J847" s="161">
        <v>0</v>
      </c>
      <c r="K847" s="161">
        <v>0</v>
      </c>
      <c r="L847" s="162">
        <v>0</v>
      </c>
      <c r="M847" s="163">
        <v>0</v>
      </c>
    </row>
    <row r="848" spans="1:13">
      <c r="A848" s="158">
        <v>70</v>
      </c>
      <c r="B848" s="159" t="s">
        <v>168</v>
      </c>
      <c r="C848" s="160">
        <v>2019</v>
      </c>
      <c r="D848" s="161">
        <v>0</v>
      </c>
      <c r="E848" s="161">
        <v>0</v>
      </c>
      <c r="F848" s="161">
        <v>0</v>
      </c>
      <c r="G848" s="161">
        <v>0</v>
      </c>
      <c r="H848" s="161">
        <v>12856</v>
      </c>
      <c r="I848" s="161">
        <v>-546</v>
      </c>
      <c r="J848" s="161">
        <v>-3584</v>
      </c>
      <c r="K848" s="161">
        <v>2</v>
      </c>
      <c r="L848" s="162">
        <v>0</v>
      </c>
      <c r="M848" s="163">
        <v>1</v>
      </c>
    </row>
    <row r="849" spans="1:13">
      <c r="A849" s="158">
        <v>70</v>
      </c>
      <c r="B849" s="159" t="s">
        <v>168</v>
      </c>
      <c r="C849" s="160">
        <v>2020</v>
      </c>
      <c r="D849" s="161">
        <v>0</v>
      </c>
      <c r="E849" s="161">
        <v>0</v>
      </c>
      <c r="F849" s="161">
        <v>0</v>
      </c>
      <c r="G849" s="161">
        <v>0</v>
      </c>
      <c r="H849" s="161">
        <v>26436</v>
      </c>
      <c r="I849" s="161">
        <v>4355.05</v>
      </c>
      <c r="J849" s="161">
        <v>-144</v>
      </c>
      <c r="K849" s="161">
        <v>29</v>
      </c>
      <c r="L849" s="162">
        <v>0</v>
      </c>
      <c r="M849" s="163">
        <v>2</v>
      </c>
    </row>
    <row r="850" spans="1:13">
      <c r="A850" s="158">
        <v>70</v>
      </c>
      <c r="B850" s="159" t="s">
        <v>168</v>
      </c>
      <c r="C850" s="160">
        <v>2021</v>
      </c>
      <c r="D850" s="161">
        <v>0</v>
      </c>
      <c r="E850" s="161">
        <v>0</v>
      </c>
      <c r="F850" s="161">
        <v>0</v>
      </c>
      <c r="G850" s="161">
        <v>0</v>
      </c>
      <c r="H850" s="161">
        <v>88934</v>
      </c>
      <c r="I850" s="161">
        <v>5761.1</v>
      </c>
      <c r="J850" s="161">
        <v>3059.05</v>
      </c>
      <c r="K850" s="161">
        <v>-49</v>
      </c>
      <c r="L850" s="162">
        <v>6</v>
      </c>
      <c r="M850" s="163">
        <v>0</v>
      </c>
    </row>
    <row r="851" spans="1:13">
      <c r="A851" s="158">
        <v>70</v>
      </c>
      <c r="B851" s="159" t="s">
        <v>168</v>
      </c>
      <c r="C851" s="160">
        <v>2022</v>
      </c>
      <c r="D851" s="161">
        <v>22091100</v>
      </c>
      <c r="E851" s="161">
        <v>114778000</v>
      </c>
      <c r="F851" s="161">
        <v>22600</v>
      </c>
      <c r="G851" s="161">
        <v>1538000</v>
      </c>
      <c r="H851" s="161">
        <v>1103072.8500000001</v>
      </c>
      <c r="I851" s="161">
        <v>92317.5</v>
      </c>
      <c r="J851" s="161">
        <v>1566.2</v>
      </c>
      <c r="K851" s="161">
        <v>1139.5</v>
      </c>
      <c r="L851" s="162">
        <v>358</v>
      </c>
      <c r="M851" s="163">
        <v>16</v>
      </c>
    </row>
    <row r="852" spans="1:13">
      <c r="A852" s="158">
        <v>71</v>
      </c>
      <c r="B852" s="159" t="s">
        <v>82</v>
      </c>
      <c r="C852" s="160">
        <v>2010</v>
      </c>
      <c r="D852" s="161">
        <v>0</v>
      </c>
      <c r="E852" s="161">
        <v>0</v>
      </c>
      <c r="F852" s="161">
        <v>0</v>
      </c>
      <c r="G852" s="161">
        <v>0</v>
      </c>
      <c r="H852" s="161">
        <v>-4240</v>
      </c>
      <c r="I852" s="161">
        <v>0</v>
      </c>
      <c r="J852" s="161">
        <v>0</v>
      </c>
      <c r="K852" s="161">
        <v>0</v>
      </c>
      <c r="L852" s="162">
        <v>0</v>
      </c>
      <c r="M852" s="163">
        <v>0</v>
      </c>
    </row>
    <row r="853" spans="1:13">
      <c r="A853" s="158">
        <v>71</v>
      </c>
      <c r="B853" s="159" t="s">
        <v>82</v>
      </c>
      <c r="C853" s="160">
        <v>2013</v>
      </c>
      <c r="D853" s="161">
        <v>0</v>
      </c>
      <c r="E853" s="161">
        <v>0</v>
      </c>
      <c r="F853" s="161">
        <v>0</v>
      </c>
      <c r="G853" s="161">
        <v>0</v>
      </c>
      <c r="H853" s="161">
        <v>0</v>
      </c>
      <c r="I853" s="161">
        <v>0</v>
      </c>
      <c r="J853" s="161">
        <v>0</v>
      </c>
      <c r="K853" s="161">
        <v>0</v>
      </c>
      <c r="L853" s="162">
        <v>0</v>
      </c>
      <c r="M853" s="163">
        <v>0</v>
      </c>
    </row>
    <row r="854" spans="1:13">
      <c r="A854" s="152">
        <v>71</v>
      </c>
      <c r="B854" s="153" t="s">
        <v>82</v>
      </c>
      <c r="C854" s="154">
        <v>2017</v>
      </c>
      <c r="D854" s="155">
        <v>0</v>
      </c>
      <c r="E854" s="155">
        <v>0</v>
      </c>
      <c r="F854" s="155">
        <v>0</v>
      </c>
      <c r="G854" s="155">
        <v>0</v>
      </c>
      <c r="H854" s="155">
        <v>52842</v>
      </c>
      <c r="I854" s="155">
        <v>6497</v>
      </c>
      <c r="J854" s="155">
        <v>0</v>
      </c>
      <c r="K854" s="155">
        <v>0</v>
      </c>
      <c r="L854" s="156">
        <v>0</v>
      </c>
      <c r="M854" s="157">
        <v>0</v>
      </c>
    </row>
    <row r="855" spans="1:13">
      <c r="A855" s="152">
        <v>71</v>
      </c>
      <c r="B855" s="153" t="s">
        <v>82</v>
      </c>
      <c r="C855" s="154">
        <v>2018</v>
      </c>
      <c r="D855" s="155">
        <v>0</v>
      </c>
      <c r="E855" s="155">
        <v>0</v>
      </c>
      <c r="F855" s="155">
        <v>0</v>
      </c>
      <c r="G855" s="155">
        <v>0</v>
      </c>
      <c r="H855" s="155">
        <v>53653</v>
      </c>
      <c r="I855" s="155">
        <v>46140</v>
      </c>
      <c r="J855" s="155">
        <v>146978</v>
      </c>
      <c r="K855" s="155">
        <v>1979</v>
      </c>
      <c r="L855" s="156">
        <v>0</v>
      </c>
      <c r="M855" s="157">
        <v>0</v>
      </c>
    </row>
    <row r="856" spans="1:13">
      <c r="A856" s="152">
        <v>71</v>
      </c>
      <c r="B856" s="153" t="s">
        <v>82</v>
      </c>
      <c r="C856" s="154">
        <v>2019</v>
      </c>
      <c r="D856" s="155">
        <v>0</v>
      </c>
      <c r="E856" s="155">
        <v>0</v>
      </c>
      <c r="F856" s="155">
        <v>0</v>
      </c>
      <c r="G856" s="155">
        <v>0</v>
      </c>
      <c r="H856" s="155">
        <v>7707</v>
      </c>
      <c r="I856" s="155">
        <v>29361</v>
      </c>
      <c r="J856" s="155">
        <v>728</v>
      </c>
      <c r="K856" s="155">
        <v>3112</v>
      </c>
      <c r="L856" s="156">
        <v>0</v>
      </c>
      <c r="M856" s="157">
        <v>0</v>
      </c>
    </row>
    <row r="857" spans="1:13">
      <c r="A857" s="152">
        <v>71</v>
      </c>
      <c r="B857" s="153" t="s">
        <v>82</v>
      </c>
      <c r="C857" s="154">
        <v>2020</v>
      </c>
      <c r="D857" s="155">
        <v>0</v>
      </c>
      <c r="E857" s="155">
        <v>0</v>
      </c>
      <c r="F857" s="155">
        <v>0</v>
      </c>
      <c r="G857" s="155">
        <v>0</v>
      </c>
      <c r="H857" s="155">
        <v>68214</v>
      </c>
      <c r="I857" s="155">
        <v>21926</v>
      </c>
      <c r="J857" s="155">
        <v>-19522</v>
      </c>
      <c r="K857" s="155">
        <v>-1097</v>
      </c>
      <c r="L857" s="156">
        <v>0</v>
      </c>
      <c r="M857" s="157">
        <v>0</v>
      </c>
    </row>
    <row r="858" spans="1:13">
      <c r="A858" s="152">
        <v>71</v>
      </c>
      <c r="B858" s="153" t="s">
        <v>82</v>
      </c>
      <c r="C858" s="154">
        <v>2021</v>
      </c>
      <c r="D858" s="155">
        <v>0</v>
      </c>
      <c r="E858" s="155">
        <v>0</v>
      </c>
      <c r="F858" s="155">
        <v>0</v>
      </c>
      <c r="G858" s="155">
        <v>0</v>
      </c>
      <c r="H858" s="155">
        <v>542336</v>
      </c>
      <c r="I858" s="155">
        <v>37226</v>
      </c>
      <c r="J858" s="155">
        <v>30707</v>
      </c>
      <c r="K858" s="155">
        <v>-2450</v>
      </c>
      <c r="L858" s="156">
        <v>0</v>
      </c>
      <c r="M858" s="157">
        <v>1</v>
      </c>
    </row>
    <row r="859" spans="1:13">
      <c r="A859" s="152">
        <v>71</v>
      </c>
      <c r="B859" s="153" t="s">
        <v>82</v>
      </c>
      <c r="C859" s="154">
        <v>2022</v>
      </c>
      <c r="D859" s="155">
        <v>62527700</v>
      </c>
      <c r="E859" s="155">
        <v>409826000</v>
      </c>
      <c r="F859" s="155">
        <v>4898100</v>
      </c>
      <c r="G859" s="155">
        <v>37762000</v>
      </c>
      <c r="H859" s="155">
        <v>3399520.04</v>
      </c>
      <c r="I859" s="155">
        <v>539143.76</v>
      </c>
      <c r="J859" s="155">
        <v>95215.23</v>
      </c>
      <c r="K859" s="155">
        <v>27995.27</v>
      </c>
      <c r="L859" s="156">
        <v>876</v>
      </c>
      <c r="M859" s="157">
        <v>67</v>
      </c>
    </row>
    <row r="860" spans="1:13">
      <c r="A860" s="152">
        <v>72</v>
      </c>
      <c r="B860" s="153" t="s">
        <v>103</v>
      </c>
      <c r="C860" s="154">
        <v>1999</v>
      </c>
      <c r="D860" s="155">
        <v>0</v>
      </c>
      <c r="E860" s="155">
        <v>0</v>
      </c>
      <c r="F860" s="155">
        <v>0</v>
      </c>
      <c r="G860" s="155">
        <v>0</v>
      </c>
      <c r="H860" s="155">
        <v>-224.55</v>
      </c>
      <c r="I860" s="155">
        <v>0</v>
      </c>
      <c r="J860" s="155">
        <v>0</v>
      </c>
      <c r="K860" s="155">
        <v>0</v>
      </c>
      <c r="L860" s="156">
        <v>0</v>
      </c>
      <c r="M860" s="157">
        <v>0</v>
      </c>
    </row>
    <row r="861" spans="1:13">
      <c r="A861" s="158">
        <v>72</v>
      </c>
      <c r="B861" s="159" t="s">
        <v>103</v>
      </c>
      <c r="C861" s="160">
        <v>2001</v>
      </c>
      <c r="D861" s="161">
        <v>0</v>
      </c>
      <c r="E861" s="161">
        <v>0</v>
      </c>
      <c r="F861" s="161">
        <v>0</v>
      </c>
      <c r="G861" s="161">
        <v>0</v>
      </c>
      <c r="H861" s="161">
        <v>-1365</v>
      </c>
      <c r="I861" s="161">
        <v>0</v>
      </c>
      <c r="J861" s="161">
        <v>0</v>
      </c>
      <c r="K861" s="161">
        <v>0</v>
      </c>
      <c r="L861" s="162">
        <v>0</v>
      </c>
      <c r="M861" s="163">
        <v>0</v>
      </c>
    </row>
    <row r="862" spans="1:13">
      <c r="A862" s="152">
        <v>72</v>
      </c>
      <c r="B862" s="153" t="s">
        <v>103</v>
      </c>
      <c r="C862" s="154">
        <v>2009</v>
      </c>
      <c r="D862" s="155">
        <v>0</v>
      </c>
      <c r="E862" s="155">
        <v>0</v>
      </c>
      <c r="F862" s="155">
        <v>0</v>
      </c>
      <c r="G862" s="155">
        <v>0</v>
      </c>
      <c r="H862" s="155">
        <v>-2150</v>
      </c>
      <c r="I862" s="155">
        <v>0</v>
      </c>
      <c r="J862" s="155">
        <v>0</v>
      </c>
      <c r="K862" s="155">
        <v>0</v>
      </c>
      <c r="L862" s="156">
        <v>0</v>
      </c>
      <c r="M862" s="157">
        <v>0</v>
      </c>
    </row>
    <row r="863" spans="1:13">
      <c r="A863" s="152">
        <v>72</v>
      </c>
      <c r="B863" s="153" t="s">
        <v>103</v>
      </c>
      <c r="C863" s="154">
        <v>2011</v>
      </c>
      <c r="D863" s="155">
        <v>0</v>
      </c>
      <c r="E863" s="155">
        <v>0</v>
      </c>
      <c r="F863" s="155">
        <v>0</v>
      </c>
      <c r="G863" s="155">
        <v>0</v>
      </c>
      <c r="H863" s="155">
        <v>0</v>
      </c>
      <c r="I863" s="155">
        <v>0</v>
      </c>
      <c r="J863" s="155">
        <v>0</v>
      </c>
      <c r="K863" s="155">
        <v>0</v>
      </c>
      <c r="L863" s="156">
        <v>0</v>
      </c>
      <c r="M863" s="157">
        <v>0</v>
      </c>
    </row>
    <row r="864" spans="1:13">
      <c r="A864" s="152">
        <v>72</v>
      </c>
      <c r="B864" s="153" t="s">
        <v>103</v>
      </c>
      <c r="C864" s="154">
        <v>2013</v>
      </c>
      <c r="D864" s="155">
        <v>0</v>
      </c>
      <c r="E864" s="155">
        <v>0</v>
      </c>
      <c r="F864" s="155">
        <v>0</v>
      </c>
      <c r="G864" s="155">
        <v>0</v>
      </c>
      <c r="H864" s="155">
        <v>-1300</v>
      </c>
      <c r="I864" s="155">
        <v>-48437</v>
      </c>
      <c r="J864" s="155">
        <v>0</v>
      </c>
      <c r="K864" s="155">
        <v>0</v>
      </c>
      <c r="L864" s="156">
        <v>0</v>
      </c>
      <c r="M864" s="157">
        <v>0</v>
      </c>
    </row>
    <row r="865" spans="1:13">
      <c r="A865" s="158">
        <v>72</v>
      </c>
      <c r="B865" s="159" t="s">
        <v>103</v>
      </c>
      <c r="C865" s="160">
        <v>2014</v>
      </c>
      <c r="D865" s="161">
        <v>0</v>
      </c>
      <c r="E865" s="161">
        <v>0</v>
      </c>
      <c r="F865" s="161">
        <v>0</v>
      </c>
      <c r="G865" s="161">
        <v>0</v>
      </c>
      <c r="H865" s="161">
        <v>-922</v>
      </c>
      <c r="I865" s="161">
        <v>-26367</v>
      </c>
      <c r="J865" s="161">
        <v>0</v>
      </c>
      <c r="K865" s="161">
        <v>0</v>
      </c>
      <c r="L865" s="162">
        <v>0</v>
      </c>
      <c r="M865" s="163">
        <v>0</v>
      </c>
    </row>
    <row r="866" spans="1:13">
      <c r="A866" s="158">
        <v>72</v>
      </c>
      <c r="B866" s="159" t="s">
        <v>103</v>
      </c>
      <c r="C866" s="160">
        <v>2015</v>
      </c>
      <c r="D866" s="161">
        <v>0</v>
      </c>
      <c r="E866" s="161">
        <v>0</v>
      </c>
      <c r="F866" s="161">
        <v>0</v>
      </c>
      <c r="G866" s="161">
        <v>0</v>
      </c>
      <c r="H866" s="161">
        <v>-2148</v>
      </c>
      <c r="I866" s="161">
        <v>2944</v>
      </c>
      <c r="J866" s="161">
        <v>3800</v>
      </c>
      <c r="K866" s="161">
        <v>298</v>
      </c>
      <c r="L866" s="162">
        <v>0</v>
      </c>
      <c r="M866" s="163">
        <v>0</v>
      </c>
    </row>
    <row r="867" spans="1:13">
      <c r="A867" s="152">
        <v>72</v>
      </c>
      <c r="B867" s="153" t="s">
        <v>103</v>
      </c>
      <c r="C867" s="154">
        <v>2016</v>
      </c>
      <c r="D867" s="155">
        <v>0</v>
      </c>
      <c r="E867" s="155">
        <v>0</v>
      </c>
      <c r="F867" s="155">
        <v>0</v>
      </c>
      <c r="G867" s="155">
        <v>0</v>
      </c>
      <c r="H867" s="155">
        <v>-85690</v>
      </c>
      <c r="I867" s="155">
        <v>11718</v>
      </c>
      <c r="J867" s="155">
        <v>0</v>
      </c>
      <c r="K867" s="155">
        <v>463</v>
      </c>
      <c r="L867" s="156">
        <v>0</v>
      </c>
      <c r="M867" s="157">
        <v>0</v>
      </c>
    </row>
    <row r="868" spans="1:13">
      <c r="A868" s="158">
        <v>72</v>
      </c>
      <c r="B868" s="159" t="s">
        <v>103</v>
      </c>
      <c r="C868" s="160">
        <v>2017</v>
      </c>
      <c r="D868" s="161">
        <v>0</v>
      </c>
      <c r="E868" s="161">
        <v>0</v>
      </c>
      <c r="F868" s="161">
        <v>0</v>
      </c>
      <c r="G868" s="161">
        <v>0</v>
      </c>
      <c r="H868" s="161">
        <v>-3450</v>
      </c>
      <c r="I868" s="161">
        <v>128483</v>
      </c>
      <c r="J868" s="161">
        <v>0</v>
      </c>
      <c r="K868" s="161">
        <v>463</v>
      </c>
      <c r="L868" s="162">
        <v>0</v>
      </c>
      <c r="M868" s="163">
        <v>0</v>
      </c>
    </row>
    <row r="869" spans="1:13">
      <c r="A869" s="158">
        <v>72</v>
      </c>
      <c r="B869" s="159" t="s">
        <v>103</v>
      </c>
      <c r="C869" s="160">
        <v>2018</v>
      </c>
      <c r="D869" s="161">
        <v>0</v>
      </c>
      <c r="E869" s="161">
        <v>0</v>
      </c>
      <c r="F869" s="161">
        <v>0</v>
      </c>
      <c r="G869" s="161">
        <v>0</v>
      </c>
      <c r="H869" s="161">
        <v>-32902</v>
      </c>
      <c r="I869" s="161">
        <v>32242</v>
      </c>
      <c r="J869" s="161">
        <v>3816</v>
      </c>
      <c r="K869" s="161">
        <v>521</v>
      </c>
      <c r="L869" s="162">
        <v>0</v>
      </c>
      <c r="M869" s="163">
        <v>0</v>
      </c>
    </row>
    <row r="870" spans="1:13">
      <c r="A870" s="158">
        <v>72</v>
      </c>
      <c r="B870" s="159" t="s">
        <v>103</v>
      </c>
      <c r="C870" s="160">
        <v>2019</v>
      </c>
      <c r="D870" s="161">
        <v>0</v>
      </c>
      <c r="E870" s="161">
        <v>0</v>
      </c>
      <c r="F870" s="161">
        <v>0</v>
      </c>
      <c r="G870" s="161">
        <v>0</v>
      </c>
      <c r="H870" s="161">
        <v>376008</v>
      </c>
      <c r="I870" s="161">
        <v>61412</v>
      </c>
      <c r="J870" s="161">
        <v>-12555</v>
      </c>
      <c r="K870" s="161">
        <v>836</v>
      </c>
      <c r="L870" s="162">
        <v>0</v>
      </c>
      <c r="M870" s="163">
        <v>0</v>
      </c>
    </row>
    <row r="871" spans="1:13">
      <c r="A871" s="158">
        <v>72</v>
      </c>
      <c r="B871" s="159" t="s">
        <v>103</v>
      </c>
      <c r="C871" s="160">
        <v>2020</v>
      </c>
      <c r="D871" s="161">
        <v>0</v>
      </c>
      <c r="E871" s="161">
        <v>0</v>
      </c>
      <c r="F871" s="161">
        <v>0</v>
      </c>
      <c r="G871" s="161">
        <v>0</v>
      </c>
      <c r="H871" s="161">
        <v>215027</v>
      </c>
      <c r="I871" s="161">
        <v>251825</v>
      </c>
      <c r="J871" s="161">
        <v>-42760</v>
      </c>
      <c r="K871" s="161">
        <v>4692</v>
      </c>
      <c r="L871" s="162">
        <v>0</v>
      </c>
      <c r="M871" s="163">
        <v>0</v>
      </c>
    </row>
    <row r="872" spans="1:13">
      <c r="A872" s="158">
        <v>72</v>
      </c>
      <c r="B872" s="159" t="s">
        <v>103</v>
      </c>
      <c r="C872" s="160">
        <v>2021</v>
      </c>
      <c r="D872" s="161">
        <v>0</v>
      </c>
      <c r="E872" s="161">
        <v>0</v>
      </c>
      <c r="F872" s="161">
        <v>0</v>
      </c>
      <c r="G872" s="161">
        <v>0</v>
      </c>
      <c r="H872" s="161">
        <v>4211249</v>
      </c>
      <c r="I872" s="161">
        <v>512704</v>
      </c>
      <c r="J872" s="161">
        <v>195962</v>
      </c>
      <c r="K872" s="161">
        <v>44755</v>
      </c>
      <c r="L872" s="162">
        <v>0</v>
      </c>
      <c r="M872" s="163">
        <v>1</v>
      </c>
    </row>
    <row r="873" spans="1:13">
      <c r="A873" s="158">
        <v>72</v>
      </c>
      <c r="B873" s="159" t="s">
        <v>103</v>
      </c>
      <c r="C873" s="160">
        <v>2022</v>
      </c>
      <c r="D873" s="161">
        <v>278037600</v>
      </c>
      <c r="E873" s="161">
        <v>2153892000</v>
      </c>
      <c r="F873" s="161">
        <v>6385500</v>
      </c>
      <c r="G873" s="161">
        <v>124612000</v>
      </c>
      <c r="H873" s="161">
        <v>17771831.420000002</v>
      </c>
      <c r="I873" s="161">
        <v>3943137.18</v>
      </c>
      <c r="J873" s="161">
        <v>442515.20000000001</v>
      </c>
      <c r="K873" s="161">
        <v>92272.05</v>
      </c>
      <c r="L873" s="162">
        <v>2994</v>
      </c>
      <c r="M873" s="163">
        <v>239</v>
      </c>
    </row>
    <row r="874" spans="1:13">
      <c r="A874" s="152">
        <v>81</v>
      </c>
      <c r="B874" s="153" t="s">
        <v>144</v>
      </c>
      <c r="C874" s="154">
        <v>2017</v>
      </c>
      <c r="D874" s="155">
        <v>0</v>
      </c>
      <c r="E874" s="155">
        <v>0</v>
      </c>
      <c r="F874" s="155">
        <v>0</v>
      </c>
      <c r="G874" s="155">
        <v>0</v>
      </c>
      <c r="H874" s="155">
        <v>-1240</v>
      </c>
      <c r="I874" s="155">
        <v>0</v>
      </c>
      <c r="J874" s="155">
        <v>0</v>
      </c>
      <c r="K874" s="155">
        <v>0</v>
      </c>
      <c r="L874" s="156">
        <v>0</v>
      </c>
      <c r="M874" s="157">
        <v>0</v>
      </c>
    </row>
    <row r="875" spans="1:13">
      <c r="A875" s="158">
        <v>81</v>
      </c>
      <c r="B875" s="159" t="s">
        <v>144</v>
      </c>
      <c r="C875" s="160">
        <v>2018</v>
      </c>
      <c r="D875" s="161">
        <v>0</v>
      </c>
      <c r="E875" s="161">
        <v>0</v>
      </c>
      <c r="F875" s="161">
        <v>0</v>
      </c>
      <c r="G875" s="161">
        <v>0</v>
      </c>
      <c r="H875" s="161">
        <v>91</v>
      </c>
      <c r="I875" s="161">
        <v>0</v>
      </c>
      <c r="J875" s="161">
        <v>0</v>
      </c>
      <c r="K875" s="161">
        <v>0</v>
      </c>
      <c r="L875" s="162">
        <v>-1</v>
      </c>
      <c r="M875" s="163">
        <v>0</v>
      </c>
    </row>
    <row r="876" spans="1:13">
      <c r="A876" s="158">
        <v>81</v>
      </c>
      <c r="B876" s="159" t="s">
        <v>144</v>
      </c>
      <c r="C876" s="160">
        <v>2019</v>
      </c>
      <c r="D876" s="161">
        <v>0</v>
      </c>
      <c r="E876" s="161">
        <v>0</v>
      </c>
      <c r="F876" s="161">
        <v>0</v>
      </c>
      <c r="G876" s="161">
        <v>0</v>
      </c>
      <c r="H876" s="161">
        <v>-4670</v>
      </c>
      <c r="I876" s="161">
        <v>19654</v>
      </c>
      <c r="J876" s="161">
        <v>7808</v>
      </c>
      <c r="K876" s="161">
        <v>192</v>
      </c>
      <c r="L876" s="162">
        <v>1</v>
      </c>
      <c r="M876" s="163">
        <v>0</v>
      </c>
    </row>
    <row r="877" spans="1:13">
      <c r="A877" s="158">
        <v>81</v>
      </c>
      <c r="B877" s="159" t="s">
        <v>144</v>
      </c>
      <c r="C877" s="160">
        <v>2020</v>
      </c>
      <c r="D877" s="161">
        <v>0</v>
      </c>
      <c r="E877" s="161">
        <v>0</v>
      </c>
      <c r="F877" s="161">
        <v>0</v>
      </c>
      <c r="G877" s="161">
        <v>0</v>
      </c>
      <c r="H877" s="161">
        <v>16553</v>
      </c>
      <c r="I877" s="161">
        <v>18761</v>
      </c>
      <c r="J877" s="161">
        <v>2616</v>
      </c>
      <c r="K877" s="161">
        <v>180.05</v>
      </c>
      <c r="L877" s="162">
        <v>0</v>
      </c>
      <c r="M877" s="163">
        <v>0</v>
      </c>
    </row>
    <row r="878" spans="1:13">
      <c r="A878" s="158">
        <v>81</v>
      </c>
      <c r="B878" s="159" t="s">
        <v>144</v>
      </c>
      <c r="C878" s="160">
        <v>2021</v>
      </c>
      <c r="D878" s="161">
        <v>0</v>
      </c>
      <c r="E878" s="161">
        <v>0</v>
      </c>
      <c r="F878" s="161">
        <v>0</v>
      </c>
      <c r="G878" s="161">
        <v>0</v>
      </c>
      <c r="H878" s="161">
        <v>43167</v>
      </c>
      <c r="I878" s="161">
        <v>11597</v>
      </c>
      <c r="J878" s="161">
        <v>1414</v>
      </c>
      <c r="K878" s="161">
        <v>236</v>
      </c>
      <c r="L878" s="162">
        <v>-2</v>
      </c>
      <c r="M878" s="163">
        <v>0</v>
      </c>
    </row>
    <row r="879" spans="1:13">
      <c r="A879" s="158">
        <v>81</v>
      </c>
      <c r="B879" s="159" t="s">
        <v>144</v>
      </c>
      <c r="C879" s="160">
        <v>2022</v>
      </c>
      <c r="D879" s="161">
        <v>23727800</v>
      </c>
      <c r="E879" s="161">
        <v>151014000</v>
      </c>
      <c r="F879" s="161">
        <v>100600</v>
      </c>
      <c r="G879" s="161">
        <v>4187000</v>
      </c>
      <c r="H879" s="161">
        <v>1159062.1499999999</v>
      </c>
      <c r="I879" s="161">
        <v>152312.5</v>
      </c>
      <c r="J879" s="161">
        <v>6971.55</v>
      </c>
      <c r="K879" s="161">
        <v>3103.65</v>
      </c>
      <c r="L879" s="162">
        <v>380</v>
      </c>
      <c r="M879" s="163">
        <v>21</v>
      </c>
    </row>
    <row r="880" spans="1:13">
      <c r="A880" s="158">
        <v>82</v>
      </c>
      <c r="B880" s="159" t="s">
        <v>36</v>
      </c>
      <c r="C880" s="160">
        <v>1994</v>
      </c>
      <c r="D880" s="161">
        <v>0</v>
      </c>
      <c r="E880" s="161">
        <v>0</v>
      </c>
      <c r="F880" s="161">
        <v>0</v>
      </c>
      <c r="G880" s="161">
        <v>0</v>
      </c>
      <c r="H880" s="161">
        <v>0</v>
      </c>
      <c r="I880" s="161">
        <v>0</v>
      </c>
      <c r="J880" s="161">
        <v>0</v>
      </c>
      <c r="K880" s="161">
        <v>0</v>
      </c>
      <c r="L880" s="162">
        <v>0</v>
      </c>
      <c r="M880" s="163">
        <v>0</v>
      </c>
    </row>
    <row r="881" spans="1:13">
      <c r="A881" s="158">
        <v>82</v>
      </c>
      <c r="B881" s="159" t="s">
        <v>36</v>
      </c>
      <c r="C881" s="160">
        <v>2000</v>
      </c>
      <c r="D881" s="161">
        <v>0</v>
      </c>
      <c r="E881" s="161">
        <v>0</v>
      </c>
      <c r="F881" s="161">
        <v>0</v>
      </c>
      <c r="G881" s="161">
        <v>0</v>
      </c>
      <c r="H881" s="161">
        <v>0</v>
      </c>
      <c r="I881" s="161">
        <v>0</v>
      </c>
      <c r="J881" s="161">
        <v>0</v>
      </c>
      <c r="K881" s="161">
        <v>0</v>
      </c>
      <c r="L881" s="162">
        <v>0</v>
      </c>
      <c r="M881" s="163">
        <v>0</v>
      </c>
    </row>
    <row r="882" spans="1:13">
      <c r="A882" s="158">
        <v>82</v>
      </c>
      <c r="B882" s="159" t="s">
        <v>36</v>
      </c>
      <c r="C882" s="160">
        <v>2014</v>
      </c>
      <c r="D882" s="161">
        <v>0</v>
      </c>
      <c r="E882" s="161">
        <v>0</v>
      </c>
      <c r="F882" s="161">
        <v>0</v>
      </c>
      <c r="G882" s="161">
        <v>0</v>
      </c>
      <c r="H882" s="161">
        <v>0</v>
      </c>
      <c r="I882" s="161">
        <v>0</v>
      </c>
      <c r="J882" s="161">
        <v>0</v>
      </c>
      <c r="K882" s="161">
        <v>0</v>
      </c>
      <c r="L882" s="162">
        <v>0</v>
      </c>
      <c r="M882" s="163">
        <v>0</v>
      </c>
    </row>
    <row r="883" spans="1:13">
      <c r="A883" s="152">
        <v>82</v>
      </c>
      <c r="B883" s="153" t="s">
        <v>36</v>
      </c>
      <c r="C883" s="154">
        <v>2015</v>
      </c>
      <c r="D883" s="155">
        <v>0</v>
      </c>
      <c r="E883" s="155">
        <v>0</v>
      </c>
      <c r="F883" s="155">
        <v>0</v>
      </c>
      <c r="G883" s="155">
        <v>0</v>
      </c>
      <c r="H883" s="155">
        <v>-1422</v>
      </c>
      <c r="I883" s="155">
        <v>0</v>
      </c>
      <c r="J883" s="155">
        <v>0</v>
      </c>
      <c r="K883" s="155">
        <v>0</v>
      </c>
      <c r="L883" s="156">
        <v>0</v>
      </c>
      <c r="M883" s="157">
        <v>0</v>
      </c>
    </row>
    <row r="884" spans="1:13">
      <c r="A884" s="158">
        <v>82</v>
      </c>
      <c r="B884" s="159" t="s">
        <v>36</v>
      </c>
      <c r="C884" s="160">
        <v>2016</v>
      </c>
      <c r="D884" s="161">
        <v>0</v>
      </c>
      <c r="E884" s="161">
        <v>0</v>
      </c>
      <c r="F884" s="161">
        <v>0</v>
      </c>
      <c r="G884" s="161">
        <v>0</v>
      </c>
      <c r="H884" s="161">
        <v>-6941</v>
      </c>
      <c r="I884" s="161">
        <v>-1001</v>
      </c>
      <c r="J884" s="161">
        <v>0</v>
      </c>
      <c r="K884" s="161">
        <v>0</v>
      </c>
      <c r="L884" s="162">
        <v>0</v>
      </c>
      <c r="M884" s="163">
        <v>0</v>
      </c>
    </row>
    <row r="885" spans="1:13">
      <c r="A885" s="152">
        <v>82</v>
      </c>
      <c r="B885" s="153" t="s">
        <v>36</v>
      </c>
      <c r="C885" s="154">
        <v>2017</v>
      </c>
      <c r="D885" s="155">
        <v>0</v>
      </c>
      <c r="E885" s="155">
        <v>0</v>
      </c>
      <c r="F885" s="155">
        <v>0</v>
      </c>
      <c r="G885" s="155">
        <v>0</v>
      </c>
      <c r="H885" s="155">
        <v>-30518</v>
      </c>
      <c r="I885" s="155">
        <v>-3120</v>
      </c>
      <c r="J885" s="155">
        <v>14192</v>
      </c>
      <c r="K885" s="155">
        <v>-1</v>
      </c>
      <c r="L885" s="156">
        <v>0</v>
      </c>
      <c r="M885" s="157">
        <v>1</v>
      </c>
    </row>
    <row r="886" spans="1:13">
      <c r="A886" s="158">
        <v>82</v>
      </c>
      <c r="B886" s="159" t="s">
        <v>36</v>
      </c>
      <c r="C886" s="160">
        <v>2018</v>
      </c>
      <c r="D886" s="161">
        <v>0</v>
      </c>
      <c r="E886" s="161">
        <v>0</v>
      </c>
      <c r="F886" s="161">
        <v>0</v>
      </c>
      <c r="G886" s="161">
        <v>0</v>
      </c>
      <c r="H886" s="161">
        <v>29558</v>
      </c>
      <c r="I886" s="161">
        <v>31744</v>
      </c>
      <c r="J886" s="161">
        <v>17728</v>
      </c>
      <c r="K886" s="161">
        <v>424</v>
      </c>
      <c r="L886" s="162">
        <v>0</v>
      </c>
      <c r="M886" s="163">
        <v>1</v>
      </c>
    </row>
    <row r="887" spans="1:13">
      <c r="A887" s="158">
        <v>82</v>
      </c>
      <c r="B887" s="159" t="s">
        <v>36</v>
      </c>
      <c r="C887" s="160">
        <v>2019</v>
      </c>
      <c r="D887" s="161">
        <v>0</v>
      </c>
      <c r="E887" s="161">
        <v>0</v>
      </c>
      <c r="F887" s="161">
        <v>0</v>
      </c>
      <c r="G887" s="161">
        <v>0</v>
      </c>
      <c r="H887" s="161">
        <v>200621</v>
      </c>
      <c r="I887" s="161">
        <v>41332</v>
      </c>
      <c r="J887" s="161">
        <v>70656</v>
      </c>
      <c r="K887" s="161">
        <v>2819</v>
      </c>
      <c r="L887" s="162">
        <v>0</v>
      </c>
      <c r="M887" s="163">
        <v>1</v>
      </c>
    </row>
    <row r="888" spans="1:13">
      <c r="A888" s="158">
        <v>82</v>
      </c>
      <c r="B888" s="159" t="s">
        <v>36</v>
      </c>
      <c r="C888" s="160">
        <v>2020</v>
      </c>
      <c r="D888" s="161">
        <v>0</v>
      </c>
      <c r="E888" s="161">
        <v>0</v>
      </c>
      <c r="F888" s="161">
        <v>0</v>
      </c>
      <c r="G888" s="161">
        <v>0</v>
      </c>
      <c r="H888" s="161">
        <v>143849</v>
      </c>
      <c r="I888" s="161">
        <v>107431</v>
      </c>
      <c r="J888" s="161">
        <v>138423</v>
      </c>
      <c r="K888" s="161">
        <v>2790</v>
      </c>
      <c r="L888" s="162">
        <v>1</v>
      </c>
      <c r="M888" s="163">
        <v>2</v>
      </c>
    </row>
    <row r="889" spans="1:13">
      <c r="A889" s="158">
        <v>82</v>
      </c>
      <c r="B889" s="159" t="s">
        <v>36</v>
      </c>
      <c r="C889" s="160">
        <v>2021</v>
      </c>
      <c r="D889" s="161">
        <v>0</v>
      </c>
      <c r="E889" s="161">
        <v>0</v>
      </c>
      <c r="F889" s="161">
        <v>0</v>
      </c>
      <c r="G889" s="161">
        <v>0</v>
      </c>
      <c r="H889" s="161">
        <v>310177</v>
      </c>
      <c r="I889" s="161">
        <v>158048</v>
      </c>
      <c r="J889" s="161">
        <v>40447</v>
      </c>
      <c r="K889" s="161">
        <v>477</v>
      </c>
      <c r="L889" s="162">
        <v>3</v>
      </c>
      <c r="M889" s="163">
        <v>1</v>
      </c>
    </row>
    <row r="890" spans="1:13">
      <c r="A890" s="158">
        <v>82</v>
      </c>
      <c r="B890" s="159" t="s">
        <v>36</v>
      </c>
      <c r="C890" s="160">
        <v>2022</v>
      </c>
      <c r="D890" s="161">
        <v>77185721</v>
      </c>
      <c r="E890" s="161">
        <v>719327521</v>
      </c>
      <c r="F890" s="161">
        <v>2625600</v>
      </c>
      <c r="G890" s="161">
        <v>27207000</v>
      </c>
      <c r="H890" s="161">
        <v>5130959.5</v>
      </c>
      <c r="I890" s="161">
        <v>1351388.25</v>
      </c>
      <c r="J890" s="161">
        <v>196790.2</v>
      </c>
      <c r="K890" s="161">
        <v>20185.2</v>
      </c>
      <c r="L890" s="162">
        <v>887</v>
      </c>
      <c r="M890" s="163">
        <v>70</v>
      </c>
    </row>
    <row r="891" spans="1:13">
      <c r="A891" s="152">
        <v>83</v>
      </c>
      <c r="B891" s="153" t="s">
        <v>85</v>
      </c>
      <c r="C891" s="154">
        <v>1995</v>
      </c>
      <c r="D891" s="155">
        <v>0</v>
      </c>
      <c r="E891" s="155">
        <v>0</v>
      </c>
      <c r="F891" s="155">
        <v>0</v>
      </c>
      <c r="G891" s="155">
        <v>0</v>
      </c>
      <c r="H891" s="155">
        <v>-345.6</v>
      </c>
      <c r="I891" s="155">
        <v>0</v>
      </c>
      <c r="J891" s="155">
        <v>0</v>
      </c>
      <c r="K891" s="155">
        <v>0</v>
      </c>
      <c r="L891" s="156">
        <v>0</v>
      </c>
      <c r="M891" s="157">
        <v>0</v>
      </c>
    </row>
    <row r="892" spans="1:13">
      <c r="A892" s="152">
        <v>83</v>
      </c>
      <c r="B892" s="153" t="s">
        <v>85</v>
      </c>
      <c r="C892" s="154">
        <v>2008</v>
      </c>
      <c r="D892" s="155">
        <v>0</v>
      </c>
      <c r="E892" s="155">
        <v>0</v>
      </c>
      <c r="F892" s="155">
        <v>0</v>
      </c>
      <c r="G892" s="155">
        <v>0</v>
      </c>
      <c r="H892" s="155">
        <v>0</v>
      </c>
      <c r="I892" s="155">
        <v>0</v>
      </c>
      <c r="J892" s="155">
        <v>0</v>
      </c>
      <c r="K892" s="155">
        <v>0</v>
      </c>
      <c r="L892" s="156">
        <v>0</v>
      </c>
      <c r="M892" s="157">
        <v>0</v>
      </c>
    </row>
    <row r="893" spans="1:13">
      <c r="A893" s="152">
        <v>83</v>
      </c>
      <c r="B893" s="153" t="s">
        <v>85</v>
      </c>
      <c r="C893" s="154">
        <v>2010</v>
      </c>
      <c r="D893" s="155">
        <v>0</v>
      </c>
      <c r="E893" s="155">
        <v>0</v>
      </c>
      <c r="F893" s="155">
        <v>0</v>
      </c>
      <c r="G893" s="155">
        <v>0</v>
      </c>
      <c r="H893" s="155">
        <v>-5338</v>
      </c>
      <c r="I893" s="155">
        <v>0</v>
      </c>
      <c r="J893" s="155">
        <v>0</v>
      </c>
      <c r="K893" s="155">
        <v>0</v>
      </c>
      <c r="L893" s="156">
        <v>0</v>
      </c>
      <c r="M893" s="157">
        <v>0</v>
      </c>
    </row>
    <row r="894" spans="1:13">
      <c r="A894" s="158">
        <v>83</v>
      </c>
      <c r="B894" s="159" t="s">
        <v>85</v>
      </c>
      <c r="C894" s="160">
        <v>2011</v>
      </c>
      <c r="D894" s="161">
        <v>0</v>
      </c>
      <c r="E894" s="161">
        <v>0</v>
      </c>
      <c r="F894" s="161">
        <v>0</v>
      </c>
      <c r="G894" s="161">
        <v>0</v>
      </c>
      <c r="H894" s="161">
        <v>0</v>
      </c>
      <c r="I894" s="161">
        <v>0</v>
      </c>
      <c r="J894" s="161">
        <v>0</v>
      </c>
      <c r="K894" s="161">
        <v>0</v>
      </c>
      <c r="L894" s="162">
        <v>0</v>
      </c>
      <c r="M894" s="163">
        <v>0</v>
      </c>
    </row>
    <row r="895" spans="1:13">
      <c r="A895" s="152">
        <v>83</v>
      </c>
      <c r="B895" s="153" t="s">
        <v>85</v>
      </c>
      <c r="C895" s="154">
        <v>2012</v>
      </c>
      <c r="D895" s="155">
        <v>0</v>
      </c>
      <c r="E895" s="155">
        <v>0</v>
      </c>
      <c r="F895" s="155">
        <v>0</v>
      </c>
      <c r="G895" s="155">
        <v>0</v>
      </c>
      <c r="H895" s="155">
        <v>0</v>
      </c>
      <c r="I895" s="155">
        <v>140</v>
      </c>
      <c r="J895" s="155">
        <v>0</v>
      </c>
      <c r="K895" s="155">
        <v>0</v>
      </c>
      <c r="L895" s="156">
        <v>0</v>
      </c>
      <c r="M895" s="157">
        <v>0</v>
      </c>
    </row>
    <row r="896" spans="1:13">
      <c r="A896" s="152">
        <v>83</v>
      </c>
      <c r="B896" s="153" t="s">
        <v>85</v>
      </c>
      <c r="C896" s="154">
        <v>2013</v>
      </c>
      <c r="D896" s="155">
        <v>0</v>
      </c>
      <c r="E896" s="155">
        <v>0</v>
      </c>
      <c r="F896" s="155">
        <v>0</v>
      </c>
      <c r="G896" s="155">
        <v>0</v>
      </c>
      <c r="H896" s="155">
        <v>1995</v>
      </c>
      <c r="I896" s="155">
        <v>2255</v>
      </c>
      <c r="J896" s="155">
        <v>0</v>
      </c>
      <c r="K896" s="155">
        <v>0</v>
      </c>
      <c r="L896" s="156">
        <v>0</v>
      </c>
      <c r="M896" s="157">
        <v>0</v>
      </c>
    </row>
    <row r="897" spans="1:13">
      <c r="A897" s="152">
        <v>83</v>
      </c>
      <c r="B897" s="153" t="s">
        <v>85</v>
      </c>
      <c r="C897" s="154">
        <v>2014</v>
      </c>
      <c r="D897" s="155">
        <v>0</v>
      </c>
      <c r="E897" s="155">
        <v>0</v>
      </c>
      <c r="F897" s="155">
        <v>0</v>
      </c>
      <c r="G897" s="155">
        <v>0</v>
      </c>
      <c r="H897" s="155">
        <v>0</v>
      </c>
      <c r="I897" s="155">
        <v>2808</v>
      </c>
      <c r="J897" s="155">
        <v>0</v>
      </c>
      <c r="K897" s="155">
        <v>0</v>
      </c>
      <c r="L897" s="156">
        <v>0</v>
      </c>
      <c r="M897" s="157">
        <v>0</v>
      </c>
    </row>
    <row r="898" spans="1:13">
      <c r="A898" s="158">
        <v>83</v>
      </c>
      <c r="B898" s="159" t="s">
        <v>85</v>
      </c>
      <c r="C898" s="160">
        <v>2015</v>
      </c>
      <c r="D898" s="161">
        <v>0</v>
      </c>
      <c r="E898" s="161">
        <v>0</v>
      </c>
      <c r="F898" s="161">
        <v>0</v>
      </c>
      <c r="G898" s="161">
        <v>0</v>
      </c>
      <c r="H898" s="161">
        <v>0</v>
      </c>
      <c r="I898" s="161">
        <v>0</v>
      </c>
      <c r="J898" s="161">
        <v>0</v>
      </c>
      <c r="K898" s="161">
        <v>0</v>
      </c>
      <c r="L898" s="162">
        <v>0</v>
      </c>
      <c r="M898" s="163">
        <v>0</v>
      </c>
    </row>
    <row r="899" spans="1:13">
      <c r="A899" s="158">
        <v>83</v>
      </c>
      <c r="B899" s="159" t="s">
        <v>85</v>
      </c>
      <c r="C899" s="160">
        <v>2016</v>
      </c>
      <c r="D899" s="161">
        <v>0</v>
      </c>
      <c r="E899" s="161">
        <v>0</v>
      </c>
      <c r="F899" s="161">
        <v>0</v>
      </c>
      <c r="G899" s="161">
        <v>0</v>
      </c>
      <c r="H899" s="161">
        <v>0</v>
      </c>
      <c r="I899" s="161">
        <v>0</v>
      </c>
      <c r="J899" s="161">
        <v>3288.26</v>
      </c>
      <c r="K899" s="161">
        <v>46.99</v>
      </c>
      <c r="L899" s="162">
        <v>0</v>
      </c>
      <c r="M899" s="163">
        <v>0</v>
      </c>
    </row>
    <row r="900" spans="1:13">
      <c r="A900" s="152">
        <v>83</v>
      </c>
      <c r="B900" s="153" t="s">
        <v>85</v>
      </c>
      <c r="C900" s="154">
        <v>2017</v>
      </c>
      <c r="D900" s="155">
        <v>0</v>
      </c>
      <c r="E900" s="155">
        <v>0</v>
      </c>
      <c r="F900" s="155">
        <v>0</v>
      </c>
      <c r="G900" s="155">
        <v>0</v>
      </c>
      <c r="H900" s="155">
        <v>5407</v>
      </c>
      <c r="I900" s="155">
        <v>907</v>
      </c>
      <c r="J900" s="155">
        <v>43552.26</v>
      </c>
      <c r="K900" s="155">
        <v>2961.99</v>
      </c>
      <c r="L900" s="156">
        <v>0</v>
      </c>
      <c r="M900" s="157">
        <v>0</v>
      </c>
    </row>
    <row r="901" spans="1:13">
      <c r="A901" s="158">
        <v>83</v>
      </c>
      <c r="B901" s="159" t="s">
        <v>85</v>
      </c>
      <c r="C901" s="160">
        <v>2018</v>
      </c>
      <c r="D901" s="161">
        <v>0</v>
      </c>
      <c r="E901" s="161">
        <v>0</v>
      </c>
      <c r="F901" s="161">
        <v>0</v>
      </c>
      <c r="G901" s="161">
        <v>0</v>
      </c>
      <c r="H901" s="161">
        <v>-1550</v>
      </c>
      <c r="I901" s="161">
        <v>18086</v>
      </c>
      <c r="J901" s="161">
        <v>2208</v>
      </c>
      <c r="K901" s="161">
        <v>3323</v>
      </c>
      <c r="L901" s="162">
        <v>0</v>
      </c>
      <c r="M901" s="163">
        <v>0</v>
      </c>
    </row>
    <row r="902" spans="1:13">
      <c r="A902" s="158">
        <v>83</v>
      </c>
      <c r="B902" s="159" t="s">
        <v>85</v>
      </c>
      <c r="C902" s="160">
        <v>2019</v>
      </c>
      <c r="D902" s="161">
        <v>0</v>
      </c>
      <c r="E902" s="161">
        <v>0</v>
      </c>
      <c r="F902" s="161">
        <v>0</v>
      </c>
      <c r="G902" s="161">
        <v>0</v>
      </c>
      <c r="H902" s="161">
        <v>29437</v>
      </c>
      <c r="I902" s="161">
        <v>12239</v>
      </c>
      <c r="J902" s="161">
        <v>24864</v>
      </c>
      <c r="K902" s="161">
        <v>-1966</v>
      </c>
      <c r="L902" s="162">
        <v>0</v>
      </c>
      <c r="M902" s="163">
        <v>0</v>
      </c>
    </row>
    <row r="903" spans="1:13">
      <c r="A903" s="158">
        <v>83</v>
      </c>
      <c r="B903" s="159" t="s">
        <v>85</v>
      </c>
      <c r="C903" s="160">
        <v>2020</v>
      </c>
      <c r="D903" s="161">
        <v>0</v>
      </c>
      <c r="E903" s="161">
        <v>0</v>
      </c>
      <c r="F903" s="161">
        <v>0</v>
      </c>
      <c r="G903" s="161">
        <v>0</v>
      </c>
      <c r="H903" s="161">
        <v>286196</v>
      </c>
      <c r="I903" s="161">
        <v>112866</v>
      </c>
      <c r="J903" s="161">
        <v>-120056</v>
      </c>
      <c r="K903" s="161">
        <v>1531</v>
      </c>
      <c r="L903" s="162">
        <v>0</v>
      </c>
      <c r="M903" s="163">
        <v>0</v>
      </c>
    </row>
    <row r="904" spans="1:13">
      <c r="A904" s="158">
        <v>83</v>
      </c>
      <c r="B904" s="159" t="s">
        <v>85</v>
      </c>
      <c r="C904" s="160">
        <v>2021</v>
      </c>
      <c r="D904" s="161">
        <v>0</v>
      </c>
      <c r="E904" s="161">
        <v>0</v>
      </c>
      <c r="F904" s="161">
        <v>0</v>
      </c>
      <c r="G904" s="161">
        <v>0</v>
      </c>
      <c r="H904" s="161">
        <v>581172</v>
      </c>
      <c r="I904" s="161">
        <v>147437</v>
      </c>
      <c r="J904" s="161">
        <v>645559</v>
      </c>
      <c r="K904" s="161">
        <v>23113</v>
      </c>
      <c r="L904" s="162">
        <v>0</v>
      </c>
      <c r="M904" s="163">
        <v>1</v>
      </c>
    </row>
    <row r="905" spans="1:13">
      <c r="A905" s="158">
        <v>83</v>
      </c>
      <c r="B905" s="159" t="s">
        <v>85</v>
      </c>
      <c r="C905" s="160">
        <v>2022</v>
      </c>
      <c r="D905" s="161">
        <v>235579800</v>
      </c>
      <c r="E905" s="161">
        <v>986507000</v>
      </c>
      <c r="F905" s="161">
        <v>20457900</v>
      </c>
      <c r="G905" s="161">
        <v>157282000</v>
      </c>
      <c r="H905" s="161">
        <v>11764360.880000001</v>
      </c>
      <c r="I905" s="161">
        <v>1181681.02</v>
      </c>
      <c r="J905" s="161">
        <v>1314058.97</v>
      </c>
      <c r="K905" s="161">
        <v>116529.98</v>
      </c>
      <c r="L905" s="162">
        <v>3803</v>
      </c>
      <c r="M905" s="163">
        <v>242</v>
      </c>
    </row>
    <row r="906" spans="1:13">
      <c r="A906" s="158">
        <v>84</v>
      </c>
      <c r="B906" s="159" t="s">
        <v>26</v>
      </c>
      <c r="C906" s="160">
        <v>1997</v>
      </c>
      <c r="D906" s="161">
        <v>0</v>
      </c>
      <c r="E906" s="161">
        <v>0</v>
      </c>
      <c r="F906" s="161">
        <v>0</v>
      </c>
      <c r="G906" s="161">
        <v>0</v>
      </c>
      <c r="H906" s="161">
        <v>0</v>
      </c>
      <c r="I906" s="161">
        <v>0</v>
      </c>
      <c r="J906" s="161">
        <v>0</v>
      </c>
      <c r="K906" s="161">
        <v>0</v>
      </c>
      <c r="L906" s="162">
        <v>0</v>
      </c>
      <c r="M906" s="163">
        <v>0</v>
      </c>
    </row>
    <row r="907" spans="1:13">
      <c r="A907" s="158">
        <v>84</v>
      </c>
      <c r="B907" s="159" t="s">
        <v>26</v>
      </c>
      <c r="C907" s="160">
        <v>1999</v>
      </c>
      <c r="D907" s="161">
        <v>0</v>
      </c>
      <c r="E907" s="161">
        <v>0</v>
      </c>
      <c r="F907" s="161">
        <v>0</v>
      </c>
      <c r="G907" s="161">
        <v>0</v>
      </c>
      <c r="H907" s="161">
        <v>0</v>
      </c>
      <c r="I907" s="161">
        <v>0</v>
      </c>
      <c r="J907" s="161">
        <v>0</v>
      </c>
      <c r="K907" s="161">
        <v>0</v>
      </c>
      <c r="L907" s="162">
        <v>0</v>
      </c>
      <c r="M907" s="163">
        <v>0</v>
      </c>
    </row>
    <row r="908" spans="1:13">
      <c r="A908" s="152">
        <v>84</v>
      </c>
      <c r="B908" s="153" t="s">
        <v>26</v>
      </c>
      <c r="C908" s="154">
        <v>2000</v>
      </c>
      <c r="D908" s="155">
        <v>0</v>
      </c>
      <c r="E908" s="155">
        <v>0</v>
      </c>
      <c r="F908" s="155">
        <v>0</v>
      </c>
      <c r="G908" s="155">
        <v>0</v>
      </c>
      <c r="H908" s="155">
        <v>0</v>
      </c>
      <c r="I908" s="155">
        <v>0</v>
      </c>
      <c r="J908" s="155">
        <v>0</v>
      </c>
      <c r="K908" s="155">
        <v>0</v>
      </c>
      <c r="L908" s="156">
        <v>0</v>
      </c>
      <c r="M908" s="157">
        <v>0</v>
      </c>
    </row>
    <row r="909" spans="1:13">
      <c r="A909" s="158">
        <v>84</v>
      </c>
      <c r="B909" s="159" t="s">
        <v>26</v>
      </c>
      <c r="C909" s="160">
        <v>2003</v>
      </c>
      <c r="D909" s="161">
        <v>0</v>
      </c>
      <c r="E909" s="161">
        <v>0</v>
      </c>
      <c r="F909" s="161">
        <v>0</v>
      </c>
      <c r="G909" s="161">
        <v>0</v>
      </c>
      <c r="H909" s="161">
        <v>0</v>
      </c>
      <c r="I909" s="161">
        <v>0</v>
      </c>
      <c r="J909" s="161">
        <v>0</v>
      </c>
      <c r="K909" s="161">
        <v>0</v>
      </c>
      <c r="L909" s="162">
        <v>0</v>
      </c>
      <c r="M909" s="163">
        <v>0</v>
      </c>
    </row>
    <row r="910" spans="1:13">
      <c r="A910" s="158">
        <v>84</v>
      </c>
      <c r="B910" s="159" t="s">
        <v>26</v>
      </c>
      <c r="C910" s="160">
        <v>2006</v>
      </c>
      <c r="D910" s="161">
        <v>0</v>
      </c>
      <c r="E910" s="161">
        <v>0</v>
      </c>
      <c r="F910" s="161">
        <v>0</v>
      </c>
      <c r="G910" s="161">
        <v>0</v>
      </c>
      <c r="H910" s="161">
        <v>0</v>
      </c>
      <c r="I910" s="161">
        <v>0</v>
      </c>
      <c r="J910" s="161">
        <v>0</v>
      </c>
      <c r="K910" s="161">
        <v>0</v>
      </c>
      <c r="L910" s="162">
        <v>0</v>
      </c>
      <c r="M910" s="163">
        <v>0</v>
      </c>
    </row>
    <row r="911" spans="1:13">
      <c r="A911" s="152">
        <v>84</v>
      </c>
      <c r="B911" s="153" t="s">
        <v>26</v>
      </c>
      <c r="C911" s="154">
        <v>2007</v>
      </c>
      <c r="D911" s="155">
        <v>0</v>
      </c>
      <c r="E911" s="155">
        <v>0</v>
      </c>
      <c r="F911" s="155">
        <v>0</v>
      </c>
      <c r="G911" s="155">
        <v>0</v>
      </c>
      <c r="H911" s="155">
        <v>-300</v>
      </c>
      <c r="I911" s="155">
        <v>0</v>
      </c>
      <c r="J911" s="155">
        <v>0</v>
      </c>
      <c r="K911" s="155">
        <v>0</v>
      </c>
      <c r="L911" s="156">
        <v>0</v>
      </c>
      <c r="M911" s="157">
        <v>0</v>
      </c>
    </row>
    <row r="912" spans="1:13">
      <c r="A912" s="158">
        <v>84</v>
      </c>
      <c r="B912" s="159" t="s">
        <v>26</v>
      </c>
      <c r="C912" s="160">
        <v>2008</v>
      </c>
      <c r="D912" s="161">
        <v>0</v>
      </c>
      <c r="E912" s="161">
        <v>0</v>
      </c>
      <c r="F912" s="161">
        <v>0</v>
      </c>
      <c r="G912" s="161">
        <v>0</v>
      </c>
      <c r="H912" s="161">
        <v>-742</v>
      </c>
      <c r="I912" s="161">
        <v>0</v>
      </c>
      <c r="J912" s="161">
        <v>0</v>
      </c>
      <c r="K912" s="161">
        <v>0</v>
      </c>
      <c r="L912" s="162">
        <v>0</v>
      </c>
      <c r="M912" s="163">
        <v>0</v>
      </c>
    </row>
    <row r="913" spans="1:13">
      <c r="A913" s="152">
        <v>84</v>
      </c>
      <c r="B913" s="153" t="s">
        <v>26</v>
      </c>
      <c r="C913" s="154">
        <v>2009</v>
      </c>
      <c r="D913" s="155">
        <v>0</v>
      </c>
      <c r="E913" s="155">
        <v>0</v>
      </c>
      <c r="F913" s="155">
        <v>0</v>
      </c>
      <c r="G913" s="155">
        <v>0</v>
      </c>
      <c r="H913" s="155">
        <v>-2623</v>
      </c>
      <c r="I913" s="155">
        <v>4</v>
      </c>
      <c r="J913" s="155">
        <v>0</v>
      </c>
      <c r="K913" s="155">
        <v>0</v>
      </c>
      <c r="L913" s="156">
        <v>0</v>
      </c>
      <c r="M913" s="157">
        <v>0</v>
      </c>
    </row>
    <row r="914" spans="1:13">
      <c r="A914" s="158">
        <v>84</v>
      </c>
      <c r="B914" s="159" t="s">
        <v>26</v>
      </c>
      <c r="C914" s="160">
        <v>2010</v>
      </c>
      <c r="D914" s="161">
        <v>0</v>
      </c>
      <c r="E914" s="161">
        <v>0</v>
      </c>
      <c r="F914" s="161">
        <v>0</v>
      </c>
      <c r="G914" s="161">
        <v>0</v>
      </c>
      <c r="H914" s="161">
        <v>0</v>
      </c>
      <c r="I914" s="161">
        <v>0</v>
      </c>
      <c r="J914" s="161">
        <v>0</v>
      </c>
      <c r="K914" s="161">
        <v>0</v>
      </c>
      <c r="L914" s="162">
        <v>0</v>
      </c>
      <c r="M914" s="163">
        <v>0</v>
      </c>
    </row>
    <row r="915" spans="1:13">
      <c r="A915" s="152">
        <v>84</v>
      </c>
      <c r="B915" s="153" t="s">
        <v>26</v>
      </c>
      <c r="C915" s="154">
        <v>2011</v>
      </c>
      <c r="D915" s="155">
        <v>0</v>
      </c>
      <c r="E915" s="155">
        <v>0</v>
      </c>
      <c r="F915" s="155">
        <v>0</v>
      </c>
      <c r="G915" s="155">
        <v>0</v>
      </c>
      <c r="H915" s="155">
        <v>-3340</v>
      </c>
      <c r="I915" s="155">
        <v>0</v>
      </c>
      <c r="J915" s="155">
        <v>0</v>
      </c>
      <c r="K915" s="155">
        <v>0</v>
      </c>
      <c r="L915" s="156">
        <v>0</v>
      </c>
      <c r="M915" s="157">
        <v>0</v>
      </c>
    </row>
    <row r="916" spans="1:13">
      <c r="A916" s="152">
        <v>84</v>
      </c>
      <c r="B916" s="153" t="s">
        <v>26</v>
      </c>
      <c r="C916" s="154">
        <v>2012</v>
      </c>
      <c r="D916" s="155">
        <v>0</v>
      </c>
      <c r="E916" s="155">
        <v>0</v>
      </c>
      <c r="F916" s="155">
        <v>0</v>
      </c>
      <c r="G916" s="155">
        <v>0</v>
      </c>
      <c r="H916" s="155">
        <v>0</v>
      </c>
      <c r="I916" s="155">
        <v>0</v>
      </c>
      <c r="J916" s="155">
        <v>0</v>
      </c>
      <c r="K916" s="155">
        <v>0</v>
      </c>
      <c r="L916" s="156">
        <v>0</v>
      </c>
      <c r="M916" s="157">
        <v>0</v>
      </c>
    </row>
    <row r="917" spans="1:13">
      <c r="A917" s="152">
        <v>84</v>
      </c>
      <c r="B917" s="153" t="s">
        <v>26</v>
      </c>
      <c r="C917" s="154">
        <v>2013</v>
      </c>
      <c r="D917" s="155">
        <v>0</v>
      </c>
      <c r="E917" s="155">
        <v>0</v>
      </c>
      <c r="F917" s="155">
        <v>0</v>
      </c>
      <c r="G917" s="155">
        <v>0</v>
      </c>
      <c r="H917" s="155">
        <v>0</v>
      </c>
      <c r="I917" s="155">
        <v>0</v>
      </c>
      <c r="J917" s="155">
        <v>0</v>
      </c>
      <c r="K917" s="155">
        <v>0</v>
      </c>
      <c r="L917" s="156">
        <v>0</v>
      </c>
      <c r="M917" s="157">
        <v>0</v>
      </c>
    </row>
    <row r="918" spans="1:13">
      <c r="A918" s="152">
        <v>84</v>
      </c>
      <c r="B918" s="153" t="s">
        <v>26</v>
      </c>
      <c r="C918" s="154">
        <v>2014</v>
      </c>
      <c r="D918" s="155">
        <v>0</v>
      </c>
      <c r="E918" s="155">
        <v>0</v>
      </c>
      <c r="F918" s="155">
        <v>0</v>
      </c>
      <c r="G918" s="155">
        <v>0</v>
      </c>
      <c r="H918" s="155">
        <v>0</v>
      </c>
      <c r="I918" s="155">
        <v>0</v>
      </c>
      <c r="J918" s="155">
        <v>0</v>
      </c>
      <c r="K918" s="155">
        <v>0</v>
      </c>
      <c r="L918" s="156">
        <v>0</v>
      </c>
      <c r="M918" s="157">
        <v>0</v>
      </c>
    </row>
    <row r="919" spans="1:13">
      <c r="A919" s="158">
        <v>84</v>
      </c>
      <c r="B919" s="159" t="s">
        <v>26</v>
      </c>
      <c r="C919" s="160">
        <v>2015</v>
      </c>
      <c r="D919" s="161">
        <v>0</v>
      </c>
      <c r="E919" s="161">
        <v>0</v>
      </c>
      <c r="F919" s="161">
        <v>0</v>
      </c>
      <c r="G919" s="161">
        <v>0</v>
      </c>
      <c r="H919" s="161">
        <v>-230</v>
      </c>
      <c r="I919" s="161">
        <v>0</v>
      </c>
      <c r="J919" s="161">
        <v>0</v>
      </c>
      <c r="K919" s="161">
        <v>0</v>
      </c>
      <c r="L919" s="162">
        <v>0</v>
      </c>
      <c r="M919" s="163">
        <v>1</v>
      </c>
    </row>
    <row r="920" spans="1:13">
      <c r="A920" s="158">
        <v>84</v>
      </c>
      <c r="B920" s="159" t="s">
        <v>26</v>
      </c>
      <c r="C920" s="160">
        <v>2016</v>
      </c>
      <c r="D920" s="161">
        <v>0</v>
      </c>
      <c r="E920" s="161">
        <v>0</v>
      </c>
      <c r="F920" s="161">
        <v>0</v>
      </c>
      <c r="G920" s="161">
        <v>0</v>
      </c>
      <c r="H920" s="161">
        <v>13</v>
      </c>
      <c r="I920" s="161">
        <v>0</v>
      </c>
      <c r="J920" s="161">
        <v>0</v>
      </c>
      <c r="K920" s="161">
        <v>-10</v>
      </c>
      <c r="L920" s="162">
        <v>0</v>
      </c>
      <c r="M920" s="163">
        <v>0</v>
      </c>
    </row>
    <row r="921" spans="1:13">
      <c r="A921" s="152">
        <v>84</v>
      </c>
      <c r="B921" s="153" t="s">
        <v>26</v>
      </c>
      <c r="C921" s="154">
        <v>2017</v>
      </c>
      <c r="D921" s="155">
        <v>0</v>
      </c>
      <c r="E921" s="155">
        <v>0</v>
      </c>
      <c r="F921" s="155">
        <v>0</v>
      </c>
      <c r="G921" s="155">
        <v>0</v>
      </c>
      <c r="H921" s="155">
        <v>-236</v>
      </c>
      <c r="I921" s="155">
        <v>7.05</v>
      </c>
      <c r="J921" s="155">
        <v>90264</v>
      </c>
      <c r="K921" s="155">
        <v>1456</v>
      </c>
      <c r="L921" s="156">
        <v>0</v>
      </c>
      <c r="M921" s="157">
        <v>0</v>
      </c>
    </row>
    <row r="922" spans="1:13">
      <c r="A922" s="158">
        <v>84</v>
      </c>
      <c r="B922" s="159" t="s">
        <v>26</v>
      </c>
      <c r="C922" s="160">
        <v>2018</v>
      </c>
      <c r="D922" s="161">
        <v>0</v>
      </c>
      <c r="E922" s="161">
        <v>0</v>
      </c>
      <c r="F922" s="161">
        <v>0</v>
      </c>
      <c r="G922" s="161">
        <v>0</v>
      </c>
      <c r="H922" s="161">
        <v>-12403</v>
      </c>
      <c r="I922" s="161">
        <v>-9083</v>
      </c>
      <c r="J922" s="161">
        <v>34424</v>
      </c>
      <c r="K922" s="161">
        <v>2153</v>
      </c>
      <c r="L922" s="162">
        <v>0</v>
      </c>
      <c r="M922" s="163">
        <v>1</v>
      </c>
    </row>
    <row r="923" spans="1:13">
      <c r="A923" s="158">
        <v>84</v>
      </c>
      <c r="B923" s="159" t="s">
        <v>26</v>
      </c>
      <c r="C923" s="160">
        <v>2019</v>
      </c>
      <c r="D923" s="161">
        <v>0</v>
      </c>
      <c r="E923" s="161">
        <v>0</v>
      </c>
      <c r="F923" s="161">
        <v>0</v>
      </c>
      <c r="G923" s="161">
        <v>0</v>
      </c>
      <c r="H923" s="161">
        <v>114771</v>
      </c>
      <c r="I923" s="161">
        <v>14022.55</v>
      </c>
      <c r="J923" s="161">
        <v>3432</v>
      </c>
      <c r="K923" s="161">
        <v>356</v>
      </c>
      <c r="L923" s="162">
        <v>1</v>
      </c>
      <c r="M923" s="163">
        <v>-1</v>
      </c>
    </row>
    <row r="924" spans="1:13">
      <c r="A924" s="158">
        <v>84</v>
      </c>
      <c r="B924" s="159" t="s">
        <v>26</v>
      </c>
      <c r="C924" s="160">
        <v>2020</v>
      </c>
      <c r="D924" s="161">
        <v>0</v>
      </c>
      <c r="E924" s="161">
        <v>0</v>
      </c>
      <c r="F924" s="161">
        <v>0</v>
      </c>
      <c r="G924" s="161">
        <v>0</v>
      </c>
      <c r="H924" s="161">
        <v>100712</v>
      </c>
      <c r="I924" s="161">
        <v>72010.5</v>
      </c>
      <c r="J924" s="161">
        <v>-190395</v>
      </c>
      <c r="K924" s="161">
        <v>10233</v>
      </c>
      <c r="L924" s="162">
        <v>2</v>
      </c>
      <c r="M924" s="163">
        <v>2</v>
      </c>
    </row>
    <row r="925" spans="1:13">
      <c r="A925" s="158">
        <v>84</v>
      </c>
      <c r="B925" s="159" t="s">
        <v>26</v>
      </c>
      <c r="C925" s="160">
        <v>2021</v>
      </c>
      <c r="D925" s="161">
        <v>0</v>
      </c>
      <c r="E925" s="161">
        <v>0</v>
      </c>
      <c r="F925" s="161">
        <v>0</v>
      </c>
      <c r="G925" s="161">
        <v>0</v>
      </c>
      <c r="H925" s="161">
        <v>303307</v>
      </c>
      <c r="I925" s="161">
        <v>39986.300000000003</v>
      </c>
      <c r="J925" s="161">
        <v>607296</v>
      </c>
      <c r="K925" s="161">
        <v>16412</v>
      </c>
      <c r="L925" s="162">
        <v>4</v>
      </c>
      <c r="M925" s="163">
        <v>-5</v>
      </c>
    </row>
    <row r="926" spans="1:13">
      <c r="A926" s="158">
        <v>84</v>
      </c>
      <c r="B926" s="159" t="s">
        <v>26</v>
      </c>
      <c r="C926" s="160">
        <v>2022</v>
      </c>
      <c r="D926" s="161">
        <v>142978200</v>
      </c>
      <c r="E926" s="161">
        <v>719917000</v>
      </c>
      <c r="F926" s="161">
        <v>30395700</v>
      </c>
      <c r="G926" s="161">
        <v>214429000</v>
      </c>
      <c r="H926" s="161">
        <v>7029188.1500000004</v>
      </c>
      <c r="I926" s="161">
        <v>893254.1</v>
      </c>
      <c r="J926" s="161">
        <v>1922287.1</v>
      </c>
      <c r="K926" s="161">
        <v>158469.6</v>
      </c>
      <c r="L926" s="162">
        <v>2419</v>
      </c>
      <c r="M926" s="163">
        <v>262</v>
      </c>
    </row>
    <row r="927" spans="1:13">
      <c r="A927" s="152">
        <v>85</v>
      </c>
      <c r="B927" s="153" t="s">
        <v>52</v>
      </c>
      <c r="C927" s="154">
        <v>1998</v>
      </c>
      <c r="D927" s="155">
        <v>0</v>
      </c>
      <c r="E927" s="155">
        <v>0</v>
      </c>
      <c r="F927" s="155">
        <v>0</v>
      </c>
      <c r="G927" s="155">
        <v>0</v>
      </c>
      <c r="H927" s="155">
        <v>-1555.2</v>
      </c>
      <c r="I927" s="155">
        <v>0</v>
      </c>
      <c r="J927" s="155">
        <v>0</v>
      </c>
      <c r="K927" s="155">
        <v>0</v>
      </c>
      <c r="L927" s="156">
        <v>0</v>
      </c>
      <c r="M927" s="157">
        <v>0</v>
      </c>
    </row>
    <row r="928" spans="1:13">
      <c r="A928" s="152">
        <v>85</v>
      </c>
      <c r="B928" s="153" t="s">
        <v>52</v>
      </c>
      <c r="C928" s="154">
        <v>2005</v>
      </c>
      <c r="D928" s="155">
        <v>0</v>
      </c>
      <c r="E928" s="155">
        <v>0</v>
      </c>
      <c r="F928" s="155">
        <v>0</v>
      </c>
      <c r="G928" s="155">
        <v>0</v>
      </c>
      <c r="H928" s="155">
        <v>-4420</v>
      </c>
      <c r="I928" s="155">
        <v>0</v>
      </c>
      <c r="J928" s="155">
        <v>0</v>
      </c>
      <c r="K928" s="155">
        <v>0</v>
      </c>
      <c r="L928" s="156">
        <v>0</v>
      </c>
      <c r="M928" s="157">
        <v>0</v>
      </c>
    </row>
    <row r="929" spans="1:13">
      <c r="A929" s="152">
        <v>85</v>
      </c>
      <c r="B929" s="153" t="s">
        <v>52</v>
      </c>
      <c r="C929" s="154">
        <v>2006</v>
      </c>
      <c r="D929" s="155">
        <v>0</v>
      </c>
      <c r="E929" s="155">
        <v>0</v>
      </c>
      <c r="F929" s="155">
        <v>0</v>
      </c>
      <c r="G929" s="155">
        <v>0</v>
      </c>
      <c r="H929" s="155">
        <v>0</v>
      </c>
      <c r="I929" s="155">
        <v>0</v>
      </c>
      <c r="J929" s="155">
        <v>0</v>
      </c>
      <c r="K929" s="155">
        <v>0</v>
      </c>
      <c r="L929" s="156">
        <v>0</v>
      </c>
      <c r="M929" s="157">
        <v>0</v>
      </c>
    </row>
    <row r="930" spans="1:13">
      <c r="A930" s="152">
        <v>85</v>
      </c>
      <c r="B930" s="153" t="s">
        <v>52</v>
      </c>
      <c r="C930" s="154">
        <v>2010</v>
      </c>
      <c r="D930" s="155">
        <v>0</v>
      </c>
      <c r="E930" s="155">
        <v>0</v>
      </c>
      <c r="F930" s="155">
        <v>0</v>
      </c>
      <c r="G930" s="155">
        <v>0</v>
      </c>
      <c r="H930" s="155">
        <v>-920</v>
      </c>
      <c r="I930" s="155">
        <v>0</v>
      </c>
      <c r="J930" s="155">
        <v>0</v>
      </c>
      <c r="K930" s="155">
        <v>0</v>
      </c>
      <c r="L930" s="156">
        <v>0</v>
      </c>
      <c r="M930" s="157">
        <v>0</v>
      </c>
    </row>
    <row r="931" spans="1:13">
      <c r="A931" s="158">
        <v>85</v>
      </c>
      <c r="B931" s="159" t="s">
        <v>52</v>
      </c>
      <c r="C931" s="160">
        <v>2011</v>
      </c>
      <c r="D931" s="161">
        <v>0</v>
      </c>
      <c r="E931" s="161">
        <v>0</v>
      </c>
      <c r="F931" s="161">
        <v>0</v>
      </c>
      <c r="G931" s="161">
        <v>0</v>
      </c>
      <c r="H931" s="161">
        <v>0</v>
      </c>
      <c r="I931" s="161">
        <v>0</v>
      </c>
      <c r="J931" s="161">
        <v>0</v>
      </c>
      <c r="K931" s="161">
        <v>0</v>
      </c>
      <c r="L931" s="162">
        <v>0</v>
      </c>
      <c r="M931" s="163">
        <v>0</v>
      </c>
    </row>
    <row r="932" spans="1:13">
      <c r="A932" s="158">
        <v>85</v>
      </c>
      <c r="B932" s="159" t="s">
        <v>52</v>
      </c>
      <c r="C932" s="160">
        <v>2012</v>
      </c>
      <c r="D932" s="161">
        <v>0</v>
      </c>
      <c r="E932" s="161">
        <v>0</v>
      </c>
      <c r="F932" s="161">
        <v>0</v>
      </c>
      <c r="G932" s="161">
        <v>0</v>
      </c>
      <c r="H932" s="161">
        <v>0</v>
      </c>
      <c r="I932" s="161">
        <v>0</v>
      </c>
      <c r="J932" s="161">
        <v>0</v>
      </c>
      <c r="K932" s="161">
        <v>0</v>
      </c>
      <c r="L932" s="162">
        <v>0</v>
      </c>
      <c r="M932" s="163">
        <v>0</v>
      </c>
    </row>
    <row r="933" spans="1:13">
      <c r="A933" s="152">
        <v>85</v>
      </c>
      <c r="B933" s="153" t="s">
        <v>52</v>
      </c>
      <c r="C933" s="154">
        <v>2015</v>
      </c>
      <c r="D933" s="155">
        <v>0</v>
      </c>
      <c r="E933" s="155">
        <v>0</v>
      </c>
      <c r="F933" s="155">
        <v>0</v>
      </c>
      <c r="G933" s="155">
        <v>0</v>
      </c>
      <c r="H933" s="155">
        <v>0</v>
      </c>
      <c r="I933" s="155">
        <v>0</v>
      </c>
      <c r="J933" s="155">
        <v>0</v>
      </c>
      <c r="K933" s="155">
        <v>0</v>
      </c>
      <c r="L933" s="156">
        <v>0</v>
      </c>
      <c r="M933" s="157">
        <v>0</v>
      </c>
    </row>
    <row r="934" spans="1:13">
      <c r="A934" s="152">
        <v>85</v>
      </c>
      <c r="B934" s="153" t="s">
        <v>52</v>
      </c>
      <c r="C934" s="154">
        <v>2016</v>
      </c>
      <c r="D934" s="155">
        <v>0</v>
      </c>
      <c r="E934" s="155">
        <v>0</v>
      </c>
      <c r="F934" s="155">
        <v>0</v>
      </c>
      <c r="G934" s="155">
        <v>0</v>
      </c>
      <c r="H934" s="155">
        <v>0</v>
      </c>
      <c r="I934" s="155">
        <v>0</v>
      </c>
      <c r="J934" s="155">
        <v>0</v>
      </c>
      <c r="K934" s="155">
        <v>0</v>
      </c>
      <c r="L934" s="156">
        <v>0</v>
      </c>
      <c r="M934" s="157">
        <v>0</v>
      </c>
    </row>
    <row r="935" spans="1:13">
      <c r="A935" s="158">
        <v>85</v>
      </c>
      <c r="B935" s="159" t="s">
        <v>52</v>
      </c>
      <c r="C935" s="160">
        <v>2017</v>
      </c>
      <c r="D935" s="161">
        <v>0</v>
      </c>
      <c r="E935" s="161">
        <v>0</v>
      </c>
      <c r="F935" s="161">
        <v>0</v>
      </c>
      <c r="G935" s="161">
        <v>0</v>
      </c>
      <c r="H935" s="161">
        <v>0</v>
      </c>
      <c r="I935" s="161">
        <v>0</v>
      </c>
      <c r="J935" s="161">
        <v>0</v>
      </c>
      <c r="K935" s="161">
        <v>0</v>
      </c>
      <c r="L935" s="162">
        <v>0</v>
      </c>
      <c r="M935" s="163">
        <v>0</v>
      </c>
    </row>
    <row r="936" spans="1:13">
      <c r="A936" s="152">
        <v>85</v>
      </c>
      <c r="B936" s="153" t="s">
        <v>52</v>
      </c>
      <c r="C936" s="154">
        <v>2018</v>
      </c>
      <c r="D936" s="155">
        <v>0</v>
      </c>
      <c r="E936" s="155">
        <v>0</v>
      </c>
      <c r="F936" s="155">
        <v>0</v>
      </c>
      <c r="G936" s="155">
        <v>0</v>
      </c>
      <c r="H936" s="155">
        <v>164352</v>
      </c>
      <c r="I936" s="155">
        <v>23524</v>
      </c>
      <c r="J936" s="155">
        <v>0</v>
      </c>
      <c r="K936" s="155">
        <v>0</v>
      </c>
      <c r="L936" s="156">
        <v>0</v>
      </c>
      <c r="M936" s="157">
        <v>0</v>
      </c>
    </row>
    <row r="937" spans="1:13">
      <c r="A937" s="152">
        <v>85</v>
      </c>
      <c r="B937" s="153" t="s">
        <v>52</v>
      </c>
      <c r="C937" s="154">
        <v>2019</v>
      </c>
      <c r="D937" s="155">
        <v>0</v>
      </c>
      <c r="E937" s="155">
        <v>0</v>
      </c>
      <c r="F937" s="155">
        <v>0</v>
      </c>
      <c r="G937" s="155">
        <v>0</v>
      </c>
      <c r="H937" s="155">
        <v>-63875</v>
      </c>
      <c r="I937" s="155">
        <v>9975</v>
      </c>
      <c r="J937" s="155">
        <v>-3896</v>
      </c>
      <c r="K937" s="155">
        <v>44</v>
      </c>
      <c r="L937" s="156">
        <v>0</v>
      </c>
      <c r="M937" s="157">
        <v>0</v>
      </c>
    </row>
    <row r="938" spans="1:13">
      <c r="A938" s="152">
        <v>85</v>
      </c>
      <c r="B938" s="153" t="s">
        <v>52</v>
      </c>
      <c r="C938" s="154">
        <v>2020</v>
      </c>
      <c r="D938" s="155">
        <v>0</v>
      </c>
      <c r="E938" s="155">
        <v>0</v>
      </c>
      <c r="F938" s="155">
        <v>0</v>
      </c>
      <c r="G938" s="155">
        <v>0</v>
      </c>
      <c r="H938" s="155">
        <v>17945</v>
      </c>
      <c r="I938" s="155">
        <v>19968.099999999999</v>
      </c>
      <c r="J938" s="155">
        <v>53312</v>
      </c>
      <c r="K938" s="155">
        <v>881</v>
      </c>
      <c r="L938" s="156">
        <v>0</v>
      </c>
      <c r="M938" s="157">
        <v>0</v>
      </c>
    </row>
    <row r="939" spans="1:13">
      <c r="A939" s="152">
        <v>85</v>
      </c>
      <c r="B939" s="153" t="s">
        <v>52</v>
      </c>
      <c r="C939" s="154">
        <v>2021</v>
      </c>
      <c r="D939" s="155">
        <v>0</v>
      </c>
      <c r="E939" s="155">
        <v>0</v>
      </c>
      <c r="F939" s="155">
        <v>0</v>
      </c>
      <c r="G939" s="155">
        <v>0</v>
      </c>
      <c r="H939" s="155">
        <v>209599</v>
      </c>
      <c r="I939" s="155">
        <v>10935.15</v>
      </c>
      <c r="J939" s="155">
        <v>8428</v>
      </c>
      <c r="K939" s="155">
        <v>54</v>
      </c>
      <c r="L939" s="156">
        <v>5</v>
      </c>
      <c r="M939" s="157">
        <v>-2</v>
      </c>
    </row>
    <row r="940" spans="1:13">
      <c r="A940" s="152">
        <v>85</v>
      </c>
      <c r="B940" s="153" t="s">
        <v>52</v>
      </c>
      <c r="C940" s="154">
        <v>2022</v>
      </c>
      <c r="D940" s="155">
        <v>71074200</v>
      </c>
      <c r="E940" s="155">
        <v>360008000</v>
      </c>
      <c r="F940" s="155">
        <v>10294800</v>
      </c>
      <c r="G940" s="155">
        <v>77241000</v>
      </c>
      <c r="H940" s="155">
        <v>3693429.45</v>
      </c>
      <c r="I940" s="155">
        <v>470417.25</v>
      </c>
      <c r="J940" s="155">
        <v>324656.55</v>
      </c>
      <c r="K940" s="155">
        <v>38772.25</v>
      </c>
      <c r="L940" s="156">
        <v>1051</v>
      </c>
      <c r="M940" s="157">
        <v>65</v>
      </c>
    </row>
    <row r="941" spans="1:13">
      <c r="A941" s="158">
        <v>86</v>
      </c>
      <c r="B941" s="159" t="s">
        <v>108</v>
      </c>
      <c r="C941" s="160">
        <v>2000</v>
      </c>
      <c r="D941" s="161">
        <v>0</v>
      </c>
      <c r="E941" s="161">
        <v>0</v>
      </c>
      <c r="F941" s="161">
        <v>0</v>
      </c>
      <c r="G941" s="161">
        <v>0</v>
      </c>
      <c r="H941" s="161">
        <v>0</v>
      </c>
      <c r="I941" s="161">
        <v>0</v>
      </c>
      <c r="J941" s="161">
        <v>0</v>
      </c>
      <c r="K941" s="161">
        <v>0</v>
      </c>
      <c r="L941" s="162">
        <v>0</v>
      </c>
      <c r="M941" s="163">
        <v>0</v>
      </c>
    </row>
    <row r="942" spans="1:13">
      <c r="A942" s="152">
        <v>86</v>
      </c>
      <c r="B942" s="153" t="s">
        <v>108</v>
      </c>
      <c r="C942" s="154">
        <v>2001</v>
      </c>
      <c r="D942" s="155">
        <v>0</v>
      </c>
      <c r="E942" s="155">
        <v>0</v>
      </c>
      <c r="F942" s="155">
        <v>0</v>
      </c>
      <c r="G942" s="155">
        <v>0</v>
      </c>
      <c r="H942" s="155">
        <v>0</v>
      </c>
      <c r="I942" s="155">
        <v>0</v>
      </c>
      <c r="J942" s="155">
        <v>0</v>
      </c>
      <c r="K942" s="155">
        <v>0</v>
      </c>
      <c r="L942" s="156">
        <v>0</v>
      </c>
      <c r="M942" s="157">
        <v>0</v>
      </c>
    </row>
    <row r="943" spans="1:13">
      <c r="A943" s="152">
        <v>86</v>
      </c>
      <c r="B943" s="153" t="s">
        <v>108</v>
      </c>
      <c r="C943" s="154">
        <v>2002</v>
      </c>
      <c r="D943" s="155">
        <v>0</v>
      </c>
      <c r="E943" s="155">
        <v>0</v>
      </c>
      <c r="F943" s="155">
        <v>0</v>
      </c>
      <c r="G943" s="155">
        <v>0</v>
      </c>
      <c r="H943" s="155">
        <v>0</v>
      </c>
      <c r="I943" s="155">
        <v>0</v>
      </c>
      <c r="J943" s="155">
        <v>0</v>
      </c>
      <c r="K943" s="155">
        <v>0</v>
      </c>
      <c r="L943" s="156">
        <v>0</v>
      </c>
      <c r="M943" s="157">
        <v>0</v>
      </c>
    </row>
    <row r="944" spans="1:13">
      <c r="A944" s="152">
        <v>86</v>
      </c>
      <c r="B944" s="153" t="s">
        <v>108</v>
      </c>
      <c r="C944" s="154">
        <v>2003</v>
      </c>
      <c r="D944" s="155">
        <v>0</v>
      </c>
      <c r="E944" s="155">
        <v>0</v>
      </c>
      <c r="F944" s="155">
        <v>0</v>
      </c>
      <c r="G944" s="155">
        <v>0</v>
      </c>
      <c r="H944" s="155">
        <v>0</v>
      </c>
      <c r="I944" s="155">
        <v>0</v>
      </c>
      <c r="J944" s="155">
        <v>0</v>
      </c>
      <c r="K944" s="155">
        <v>0</v>
      </c>
      <c r="L944" s="156">
        <v>0</v>
      </c>
      <c r="M944" s="157">
        <v>0</v>
      </c>
    </row>
    <row r="945" spans="1:13">
      <c r="A945" s="152">
        <v>86</v>
      </c>
      <c r="B945" s="153" t="s">
        <v>108</v>
      </c>
      <c r="C945" s="154">
        <v>2004</v>
      </c>
      <c r="D945" s="155">
        <v>0</v>
      </c>
      <c r="E945" s="155">
        <v>0</v>
      </c>
      <c r="F945" s="155">
        <v>0</v>
      </c>
      <c r="G945" s="155">
        <v>0</v>
      </c>
      <c r="H945" s="155">
        <v>-200</v>
      </c>
      <c r="I945" s="155">
        <v>0</v>
      </c>
      <c r="J945" s="155">
        <v>0</v>
      </c>
      <c r="K945" s="155">
        <v>0</v>
      </c>
      <c r="L945" s="156">
        <v>0</v>
      </c>
      <c r="M945" s="157">
        <v>0</v>
      </c>
    </row>
    <row r="946" spans="1:13">
      <c r="A946" s="152">
        <v>86</v>
      </c>
      <c r="B946" s="153" t="s">
        <v>108</v>
      </c>
      <c r="C946" s="154">
        <v>2005</v>
      </c>
      <c r="D946" s="155">
        <v>0</v>
      </c>
      <c r="E946" s="155">
        <v>0</v>
      </c>
      <c r="F946" s="155">
        <v>0</v>
      </c>
      <c r="G946" s="155">
        <v>0</v>
      </c>
      <c r="H946" s="155">
        <v>0</v>
      </c>
      <c r="I946" s="155">
        <v>0</v>
      </c>
      <c r="J946" s="155">
        <v>0</v>
      </c>
      <c r="K946" s="155">
        <v>0</v>
      </c>
      <c r="L946" s="156">
        <v>0</v>
      </c>
      <c r="M946" s="157">
        <v>0</v>
      </c>
    </row>
    <row r="947" spans="1:13">
      <c r="A947" s="158">
        <v>86</v>
      </c>
      <c r="B947" s="159" t="s">
        <v>108</v>
      </c>
      <c r="C947" s="160">
        <v>2006</v>
      </c>
      <c r="D947" s="161">
        <v>0</v>
      </c>
      <c r="E947" s="161">
        <v>0</v>
      </c>
      <c r="F947" s="161">
        <v>0</v>
      </c>
      <c r="G947" s="161">
        <v>0</v>
      </c>
      <c r="H947" s="161">
        <v>-700</v>
      </c>
      <c r="I947" s="161">
        <v>0</v>
      </c>
      <c r="J947" s="161">
        <v>0</v>
      </c>
      <c r="K947" s="161">
        <v>0</v>
      </c>
      <c r="L947" s="162">
        <v>0</v>
      </c>
      <c r="M947" s="163">
        <v>0</v>
      </c>
    </row>
    <row r="948" spans="1:13">
      <c r="A948" s="158">
        <v>86</v>
      </c>
      <c r="B948" s="159" t="s">
        <v>108</v>
      </c>
      <c r="C948" s="160">
        <v>2007</v>
      </c>
      <c r="D948" s="161">
        <v>0</v>
      </c>
      <c r="E948" s="161">
        <v>0</v>
      </c>
      <c r="F948" s="161">
        <v>0</v>
      </c>
      <c r="G948" s="161">
        <v>0</v>
      </c>
      <c r="H948" s="161">
        <v>0</v>
      </c>
      <c r="I948" s="161">
        <v>0</v>
      </c>
      <c r="J948" s="161">
        <v>0</v>
      </c>
      <c r="K948" s="161">
        <v>0</v>
      </c>
      <c r="L948" s="162">
        <v>0</v>
      </c>
      <c r="M948" s="163">
        <v>0</v>
      </c>
    </row>
    <row r="949" spans="1:13">
      <c r="A949" s="152">
        <v>86</v>
      </c>
      <c r="B949" s="153" t="s">
        <v>108</v>
      </c>
      <c r="C949" s="154">
        <v>2008</v>
      </c>
      <c r="D949" s="155">
        <v>0</v>
      </c>
      <c r="E949" s="155">
        <v>0</v>
      </c>
      <c r="F949" s="155">
        <v>0</v>
      </c>
      <c r="G949" s="155">
        <v>0</v>
      </c>
      <c r="H949" s="155">
        <v>0</v>
      </c>
      <c r="I949" s="155">
        <v>0</v>
      </c>
      <c r="J949" s="155">
        <v>0</v>
      </c>
      <c r="K949" s="155">
        <v>0</v>
      </c>
      <c r="L949" s="156">
        <v>0</v>
      </c>
      <c r="M949" s="157">
        <v>0</v>
      </c>
    </row>
    <row r="950" spans="1:13">
      <c r="A950" s="158">
        <v>86</v>
      </c>
      <c r="B950" s="159" t="s">
        <v>108</v>
      </c>
      <c r="C950" s="160">
        <v>2009</v>
      </c>
      <c r="D950" s="161">
        <v>0</v>
      </c>
      <c r="E950" s="161">
        <v>0</v>
      </c>
      <c r="F950" s="161">
        <v>0</v>
      </c>
      <c r="G950" s="161">
        <v>0</v>
      </c>
      <c r="H950" s="161">
        <v>0</v>
      </c>
      <c r="I950" s="161">
        <v>0</v>
      </c>
      <c r="J950" s="161">
        <v>0</v>
      </c>
      <c r="K950" s="161">
        <v>0</v>
      </c>
      <c r="L950" s="162">
        <v>0</v>
      </c>
      <c r="M950" s="163">
        <v>0</v>
      </c>
    </row>
    <row r="951" spans="1:13">
      <c r="A951" s="152">
        <v>86</v>
      </c>
      <c r="B951" s="153" t="s">
        <v>108</v>
      </c>
      <c r="C951" s="154">
        <v>2010</v>
      </c>
      <c r="D951" s="155">
        <v>0</v>
      </c>
      <c r="E951" s="155">
        <v>0</v>
      </c>
      <c r="F951" s="155">
        <v>0</v>
      </c>
      <c r="G951" s="155">
        <v>0</v>
      </c>
      <c r="H951" s="155">
        <v>0</v>
      </c>
      <c r="I951" s="155">
        <v>0</v>
      </c>
      <c r="J951" s="155">
        <v>0</v>
      </c>
      <c r="K951" s="155">
        <v>0</v>
      </c>
      <c r="L951" s="156">
        <v>0</v>
      </c>
      <c r="M951" s="157">
        <v>0</v>
      </c>
    </row>
    <row r="952" spans="1:13">
      <c r="A952" s="158">
        <v>86</v>
      </c>
      <c r="B952" s="159" t="s">
        <v>108</v>
      </c>
      <c r="C952" s="160">
        <v>2011</v>
      </c>
      <c r="D952" s="161">
        <v>0</v>
      </c>
      <c r="E952" s="161">
        <v>0</v>
      </c>
      <c r="F952" s="161">
        <v>0</v>
      </c>
      <c r="G952" s="161">
        <v>0</v>
      </c>
      <c r="H952" s="161">
        <v>0</v>
      </c>
      <c r="I952" s="161">
        <v>0</v>
      </c>
      <c r="J952" s="161">
        <v>0</v>
      </c>
      <c r="K952" s="161">
        <v>0</v>
      </c>
      <c r="L952" s="162">
        <v>0</v>
      </c>
      <c r="M952" s="163">
        <v>0</v>
      </c>
    </row>
    <row r="953" spans="1:13">
      <c r="A953" s="152">
        <v>86</v>
      </c>
      <c r="B953" s="153" t="s">
        <v>108</v>
      </c>
      <c r="C953" s="154">
        <v>2012</v>
      </c>
      <c r="D953" s="155">
        <v>0</v>
      </c>
      <c r="E953" s="155">
        <v>0</v>
      </c>
      <c r="F953" s="155">
        <v>0</v>
      </c>
      <c r="G953" s="155">
        <v>0</v>
      </c>
      <c r="H953" s="155">
        <v>2441</v>
      </c>
      <c r="I953" s="155">
        <v>-8902</v>
      </c>
      <c r="J953" s="155">
        <v>0</v>
      </c>
      <c r="K953" s="155">
        <v>0</v>
      </c>
      <c r="L953" s="156">
        <v>0</v>
      </c>
      <c r="M953" s="157">
        <v>0</v>
      </c>
    </row>
    <row r="954" spans="1:13">
      <c r="A954" s="158">
        <v>86</v>
      </c>
      <c r="B954" s="159" t="s">
        <v>108</v>
      </c>
      <c r="C954" s="160">
        <v>2013</v>
      </c>
      <c r="D954" s="161">
        <v>0</v>
      </c>
      <c r="E954" s="161">
        <v>0</v>
      </c>
      <c r="F954" s="161">
        <v>0</v>
      </c>
      <c r="G954" s="161">
        <v>0</v>
      </c>
      <c r="H954" s="161">
        <v>0</v>
      </c>
      <c r="I954" s="161">
        <v>0</v>
      </c>
      <c r="J954" s="161">
        <v>0</v>
      </c>
      <c r="K954" s="161">
        <v>0</v>
      </c>
      <c r="L954" s="162">
        <v>0</v>
      </c>
      <c r="M954" s="163">
        <v>0</v>
      </c>
    </row>
    <row r="955" spans="1:13">
      <c r="A955" s="158">
        <v>86</v>
      </c>
      <c r="B955" s="159" t="s">
        <v>108</v>
      </c>
      <c r="C955" s="160">
        <v>2014</v>
      </c>
      <c r="D955" s="161">
        <v>0</v>
      </c>
      <c r="E955" s="161">
        <v>0</v>
      </c>
      <c r="F955" s="161">
        <v>0</v>
      </c>
      <c r="G955" s="161">
        <v>0</v>
      </c>
      <c r="H955" s="161">
        <v>0</v>
      </c>
      <c r="I955" s="161">
        <v>0</v>
      </c>
      <c r="J955" s="161">
        <v>0</v>
      </c>
      <c r="K955" s="161">
        <v>0</v>
      </c>
      <c r="L955" s="162">
        <v>0</v>
      </c>
      <c r="M955" s="163">
        <v>0</v>
      </c>
    </row>
    <row r="956" spans="1:13">
      <c r="A956" s="158">
        <v>86</v>
      </c>
      <c r="B956" s="159" t="s">
        <v>108</v>
      </c>
      <c r="C956" s="160">
        <v>2015</v>
      </c>
      <c r="D956" s="161">
        <v>0</v>
      </c>
      <c r="E956" s="161">
        <v>0</v>
      </c>
      <c r="F956" s="161">
        <v>0</v>
      </c>
      <c r="G956" s="161">
        <v>0</v>
      </c>
      <c r="H956" s="161">
        <v>0</v>
      </c>
      <c r="I956" s="161">
        <v>0</v>
      </c>
      <c r="J956" s="161">
        <v>0</v>
      </c>
      <c r="K956" s="161">
        <v>0</v>
      </c>
      <c r="L956" s="162">
        <v>0</v>
      </c>
      <c r="M956" s="163">
        <v>0</v>
      </c>
    </row>
    <row r="957" spans="1:13">
      <c r="A957" s="158">
        <v>86</v>
      </c>
      <c r="B957" s="159" t="s">
        <v>108</v>
      </c>
      <c r="C957" s="160">
        <v>2016</v>
      </c>
      <c r="D957" s="161">
        <v>0</v>
      </c>
      <c r="E957" s="161">
        <v>0</v>
      </c>
      <c r="F957" s="161">
        <v>0</v>
      </c>
      <c r="G957" s="161">
        <v>0</v>
      </c>
      <c r="H957" s="161">
        <v>-322</v>
      </c>
      <c r="I957" s="161">
        <v>0</v>
      </c>
      <c r="J957" s="161">
        <v>0</v>
      </c>
      <c r="K957" s="161">
        <v>0</v>
      </c>
      <c r="L957" s="162">
        <v>0</v>
      </c>
      <c r="M957" s="163">
        <v>0</v>
      </c>
    </row>
    <row r="958" spans="1:13">
      <c r="A958" s="158">
        <v>86</v>
      </c>
      <c r="B958" s="159" t="s">
        <v>108</v>
      </c>
      <c r="C958" s="160">
        <v>2017</v>
      </c>
      <c r="D958" s="161">
        <v>0</v>
      </c>
      <c r="E958" s="161">
        <v>0</v>
      </c>
      <c r="F958" s="161">
        <v>0</v>
      </c>
      <c r="G958" s="161">
        <v>0</v>
      </c>
      <c r="H958" s="161">
        <v>34167</v>
      </c>
      <c r="I958" s="161">
        <v>350</v>
      </c>
      <c r="J958" s="161">
        <v>0</v>
      </c>
      <c r="K958" s="161">
        <v>0</v>
      </c>
      <c r="L958" s="162">
        <v>0</v>
      </c>
      <c r="M958" s="163">
        <v>0</v>
      </c>
    </row>
    <row r="959" spans="1:13">
      <c r="A959" s="152">
        <v>86</v>
      </c>
      <c r="B959" s="153" t="s">
        <v>108</v>
      </c>
      <c r="C959" s="154">
        <v>2018</v>
      </c>
      <c r="D959" s="155">
        <v>0</v>
      </c>
      <c r="E959" s="155">
        <v>0</v>
      </c>
      <c r="F959" s="155">
        <v>0</v>
      </c>
      <c r="G959" s="155">
        <v>0</v>
      </c>
      <c r="H959" s="155">
        <v>-3635</v>
      </c>
      <c r="I959" s="155">
        <v>-2579</v>
      </c>
      <c r="J959" s="155">
        <v>-53928</v>
      </c>
      <c r="K959" s="155">
        <v>-6908</v>
      </c>
      <c r="L959" s="156">
        <v>0</v>
      </c>
      <c r="M959" s="157">
        <v>0</v>
      </c>
    </row>
    <row r="960" spans="1:13">
      <c r="A960" s="152">
        <v>86</v>
      </c>
      <c r="B960" s="153" t="s">
        <v>108</v>
      </c>
      <c r="C960" s="154">
        <v>2019</v>
      </c>
      <c r="D960" s="155">
        <v>0</v>
      </c>
      <c r="E960" s="155">
        <v>0</v>
      </c>
      <c r="F960" s="155">
        <v>0</v>
      </c>
      <c r="G960" s="155">
        <v>0</v>
      </c>
      <c r="H960" s="155">
        <v>88805</v>
      </c>
      <c r="I960" s="155">
        <v>3215</v>
      </c>
      <c r="J960" s="155">
        <v>-30088</v>
      </c>
      <c r="K960" s="155">
        <v>15883</v>
      </c>
      <c r="L960" s="156">
        <v>1</v>
      </c>
      <c r="M960" s="157">
        <v>0</v>
      </c>
    </row>
    <row r="961" spans="1:13">
      <c r="A961" s="152">
        <v>86</v>
      </c>
      <c r="B961" s="153" t="s">
        <v>108</v>
      </c>
      <c r="C961" s="154">
        <v>2020</v>
      </c>
      <c r="D961" s="155">
        <v>0</v>
      </c>
      <c r="E961" s="155">
        <v>0</v>
      </c>
      <c r="F961" s="155">
        <v>0</v>
      </c>
      <c r="G961" s="155">
        <v>0</v>
      </c>
      <c r="H961" s="155">
        <v>183415</v>
      </c>
      <c r="I961" s="155">
        <v>34000</v>
      </c>
      <c r="J961" s="155">
        <v>248509</v>
      </c>
      <c r="K961" s="155">
        <v>-13458</v>
      </c>
      <c r="L961" s="156">
        <v>3</v>
      </c>
      <c r="M961" s="157">
        <v>3</v>
      </c>
    </row>
    <row r="962" spans="1:13">
      <c r="A962" s="152">
        <v>86</v>
      </c>
      <c r="B962" s="153" t="s">
        <v>108</v>
      </c>
      <c r="C962" s="154">
        <v>2021</v>
      </c>
      <c r="D962" s="155">
        <v>0</v>
      </c>
      <c r="E962" s="155">
        <v>0</v>
      </c>
      <c r="F962" s="155">
        <v>0</v>
      </c>
      <c r="G962" s="155">
        <v>0</v>
      </c>
      <c r="H962" s="155">
        <v>680539</v>
      </c>
      <c r="I962" s="155">
        <v>101217</v>
      </c>
      <c r="J962" s="155">
        <v>734135</v>
      </c>
      <c r="K962" s="155">
        <v>-17926</v>
      </c>
      <c r="L962" s="156">
        <v>42</v>
      </c>
      <c r="M962" s="157">
        <v>0</v>
      </c>
    </row>
    <row r="963" spans="1:13">
      <c r="A963" s="152">
        <v>86</v>
      </c>
      <c r="B963" s="153" t="s">
        <v>108</v>
      </c>
      <c r="C963" s="154">
        <v>2022</v>
      </c>
      <c r="D963" s="155">
        <v>203965500</v>
      </c>
      <c r="E963" s="155">
        <v>1076908000</v>
      </c>
      <c r="F963" s="155">
        <v>34791700</v>
      </c>
      <c r="G963" s="155">
        <v>352906000</v>
      </c>
      <c r="H963" s="155">
        <v>10032887.75</v>
      </c>
      <c r="I963" s="155">
        <v>1362373.2</v>
      </c>
      <c r="J963" s="155">
        <v>2318269.2999999998</v>
      </c>
      <c r="K963" s="155">
        <v>261731.85</v>
      </c>
      <c r="L963" s="156">
        <v>3536</v>
      </c>
      <c r="M963" s="157">
        <v>272</v>
      </c>
    </row>
    <row r="964" spans="1:13">
      <c r="A964" s="152">
        <v>87</v>
      </c>
      <c r="B964" s="153" t="s">
        <v>158</v>
      </c>
      <c r="C964" s="154">
        <v>2007</v>
      </c>
      <c r="D964" s="155">
        <v>0</v>
      </c>
      <c r="E964" s="155">
        <v>0</v>
      </c>
      <c r="F964" s="155">
        <v>0</v>
      </c>
      <c r="G964" s="155">
        <v>0</v>
      </c>
      <c r="H964" s="155">
        <v>0</v>
      </c>
      <c r="I964" s="155">
        <v>0</v>
      </c>
      <c r="J964" s="155">
        <v>0</v>
      </c>
      <c r="K964" s="155">
        <v>0</v>
      </c>
      <c r="L964" s="156">
        <v>0</v>
      </c>
      <c r="M964" s="157">
        <v>0</v>
      </c>
    </row>
    <row r="965" spans="1:13">
      <c r="A965" s="158">
        <v>87</v>
      </c>
      <c r="B965" s="159" t="s">
        <v>158</v>
      </c>
      <c r="C965" s="160">
        <v>2008</v>
      </c>
      <c r="D965" s="161">
        <v>0</v>
      </c>
      <c r="E965" s="161">
        <v>0</v>
      </c>
      <c r="F965" s="161">
        <v>0</v>
      </c>
      <c r="G965" s="161">
        <v>0</v>
      </c>
      <c r="H965" s="161">
        <v>0</v>
      </c>
      <c r="I965" s="161">
        <v>0</v>
      </c>
      <c r="J965" s="161">
        <v>0</v>
      </c>
      <c r="K965" s="161">
        <v>0</v>
      </c>
      <c r="L965" s="162">
        <v>0</v>
      </c>
      <c r="M965" s="163">
        <v>0</v>
      </c>
    </row>
    <row r="966" spans="1:13">
      <c r="A966" s="158">
        <v>87</v>
      </c>
      <c r="B966" s="159" t="s">
        <v>158</v>
      </c>
      <c r="C966" s="160">
        <v>2009</v>
      </c>
      <c r="D966" s="161">
        <v>0</v>
      </c>
      <c r="E966" s="161">
        <v>0</v>
      </c>
      <c r="F966" s="161">
        <v>0</v>
      </c>
      <c r="G966" s="161">
        <v>0</v>
      </c>
      <c r="H966" s="161">
        <v>0</v>
      </c>
      <c r="I966" s="161">
        <v>0</v>
      </c>
      <c r="J966" s="161">
        <v>0</v>
      </c>
      <c r="K966" s="161">
        <v>0</v>
      </c>
      <c r="L966" s="162">
        <v>0</v>
      </c>
      <c r="M966" s="163">
        <v>0</v>
      </c>
    </row>
    <row r="967" spans="1:13">
      <c r="A967" s="152">
        <v>87</v>
      </c>
      <c r="B967" s="153" t="s">
        <v>158</v>
      </c>
      <c r="C967" s="154">
        <v>2010</v>
      </c>
      <c r="D967" s="155">
        <v>0</v>
      </c>
      <c r="E967" s="155">
        <v>0</v>
      </c>
      <c r="F967" s="155">
        <v>0</v>
      </c>
      <c r="G967" s="155">
        <v>0</v>
      </c>
      <c r="H967" s="155">
        <v>0</v>
      </c>
      <c r="I967" s="155">
        <v>0</v>
      </c>
      <c r="J967" s="155">
        <v>0</v>
      </c>
      <c r="K967" s="155">
        <v>0</v>
      </c>
      <c r="L967" s="156">
        <v>0</v>
      </c>
      <c r="M967" s="157">
        <v>0</v>
      </c>
    </row>
    <row r="968" spans="1:13">
      <c r="A968" s="158">
        <v>87</v>
      </c>
      <c r="B968" s="159" t="s">
        <v>158</v>
      </c>
      <c r="C968" s="160">
        <v>2011</v>
      </c>
      <c r="D968" s="161">
        <v>0</v>
      </c>
      <c r="E968" s="161">
        <v>0</v>
      </c>
      <c r="F968" s="161">
        <v>0</v>
      </c>
      <c r="G968" s="161">
        <v>0</v>
      </c>
      <c r="H968" s="161">
        <v>0</v>
      </c>
      <c r="I968" s="161">
        <v>0</v>
      </c>
      <c r="J968" s="161">
        <v>0</v>
      </c>
      <c r="K968" s="161">
        <v>0</v>
      </c>
      <c r="L968" s="162">
        <v>0</v>
      </c>
      <c r="M968" s="163">
        <v>0</v>
      </c>
    </row>
    <row r="969" spans="1:13">
      <c r="A969" s="152">
        <v>87</v>
      </c>
      <c r="B969" s="153" t="s">
        <v>158</v>
      </c>
      <c r="C969" s="154">
        <v>2012</v>
      </c>
      <c r="D969" s="155">
        <v>0</v>
      </c>
      <c r="E969" s="155">
        <v>0</v>
      </c>
      <c r="F969" s="155">
        <v>0</v>
      </c>
      <c r="G969" s="155">
        <v>0</v>
      </c>
      <c r="H969" s="155">
        <v>0</v>
      </c>
      <c r="I969" s="155">
        <v>0</v>
      </c>
      <c r="J969" s="155">
        <v>0</v>
      </c>
      <c r="K969" s="155">
        <v>0</v>
      </c>
      <c r="L969" s="156">
        <v>0</v>
      </c>
      <c r="M969" s="157">
        <v>0</v>
      </c>
    </row>
    <row r="970" spans="1:13">
      <c r="A970" s="152">
        <v>87</v>
      </c>
      <c r="B970" s="153" t="s">
        <v>158</v>
      </c>
      <c r="C970" s="154">
        <v>2013</v>
      </c>
      <c r="D970" s="155">
        <v>0</v>
      </c>
      <c r="E970" s="155">
        <v>0</v>
      </c>
      <c r="F970" s="155">
        <v>0</v>
      </c>
      <c r="G970" s="155">
        <v>0</v>
      </c>
      <c r="H970" s="155">
        <v>0</v>
      </c>
      <c r="I970" s="155">
        <v>0</v>
      </c>
      <c r="J970" s="155">
        <v>0</v>
      </c>
      <c r="K970" s="155">
        <v>0</v>
      </c>
      <c r="L970" s="156">
        <v>0</v>
      </c>
      <c r="M970" s="157">
        <v>0</v>
      </c>
    </row>
    <row r="971" spans="1:13">
      <c r="A971" s="158">
        <v>87</v>
      </c>
      <c r="B971" s="159" t="s">
        <v>158</v>
      </c>
      <c r="C971" s="160">
        <v>2014</v>
      </c>
      <c r="D971" s="161">
        <v>0</v>
      </c>
      <c r="E971" s="161">
        <v>0</v>
      </c>
      <c r="F971" s="161">
        <v>0</v>
      </c>
      <c r="G971" s="161">
        <v>0</v>
      </c>
      <c r="H971" s="161">
        <v>0</v>
      </c>
      <c r="I971" s="161">
        <v>0</v>
      </c>
      <c r="J971" s="161">
        <v>0</v>
      </c>
      <c r="K971" s="161">
        <v>0</v>
      </c>
      <c r="L971" s="162">
        <v>0</v>
      </c>
      <c r="M971" s="163">
        <v>0</v>
      </c>
    </row>
    <row r="972" spans="1:13">
      <c r="A972" s="158">
        <v>87</v>
      </c>
      <c r="B972" s="159" t="s">
        <v>158</v>
      </c>
      <c r="C972" s="160">
        <v>2015</v>
      </c>
      <c r="D972" s="161">
        <v>0</v>
      </c>
      <c r="E972" s="161">
        <v>0</v>
      </c>
      <c r="F972" s="161">
        <v>0</v>
      </c>
      <c r="G972" s="161">
        <v>0</v>
      </c>
      <c r="H972" s="161">
        <v>0</v>
      </c>
      <c r="I972" s="161">
        <v>0</v>
      </c>
      <c r="J972" s="161">
        <v>0</v>
      </c>
      <c r="K972" s="161">
        <v>0</v>
      </c>
      <c r="L972" s="162">
        <v>0</v>
      </c>
      <c r="M972" s="163">
        <v>0</v>
      </c>
    </row>
    <row r="973" spans="1:13">
      <c r="A973" s="158">
        <v>87</v>
      </c>
      <c r="B973" s="159" t="s">
        <v>158</v>
      </c>
      <c r="C973" s="160">
        <v>2016</v>
      </c>
      <c r="D973" s="161">
        <v>0</v>
      </c>
      <c r="E973" s="161">
        <v>0</v>
      </c>
      <c r="F973" s="161">
        <v>0</v>
      </c>
      <c r="G973" s="161">
        <v>0</v>
      </c>
      <c r="H973" s="161">
        <v>0</v>
      </c>
      <c r="I973" s="161">
        <v>0</v>
      </c>
      <c r="J973" s="161">
        <v>0</v>
      </c>
      <c r="K973" s="161">
        <v>0</v>
      </c>
      <c r="L973" s="162">
        <v>0</v>
      </c>
      <c r="M973" s="163">
        <v>0</v>
      </c>
    </row>
    <row r="974" spans="1:13">
      <c r="A974" s="158">
        <v>87</v>
      </c>
      <c r="B974" s="159" t="s">
        <v>158</v>
      </c>
      <c r="C974" s="160">
        <v>2017</v>
      </c>
      <c r="D974" s="161">
        <v>0</v>
      </c>
      <c r="E974" s="161">
        <v>0</v>
      </c>
      <c r="F974" s="161">
        <v>0</v>
      </c>
      <c r="G974" s="161">
        <v>0</v>
      </c>
      <c r="H974" s="161">
        <v>0</v>
      </c>
      <c r="I974" s="161">
        <v>0</v>
      </c>
      <c r="J974" s="161">
        <v>-1920</v>
      </c>
      <c r="K974" s="161">
        <v>0</v>
      </c>
      <c r="L974" s="162">
        <v>0</v>
      </c>
      <c r="M974" s="163">
        <v>0</v>
      </c>
    </row>
    <row r="975" spans="1:13">
      <c r="A975" s="158">
        <v>87</v>
      </c>
      <c r="B975" s="159" t="s">
        <v>158</v>
      </c>
      <c r="C975" s="160">
        <v>2018</v>
      </c>
      <c r="D975" s="161">
        <v>0</v>
      </c>
      <c r="E975" s="161">
        <v>0</v>
      </c>
      <c r="F975" s="161">
        <v>0</v>
      </c>
      <c r="G975" s="161">
        <v>0</v>
      </c>
      <c r="H975" s="161">
        <v>5894</v>
      </c>
      <c r="I975" s="161">
        <v>-1538</v>
      </c>
      <c r="J975" s="161">
        <v>0</v>
      </c>
      <c r="K975" s="161">
        <v>0</v>
      </c>
      <c r="L975" s="162">
        <v>0</v>
      </c>
      <c r="M975" s="163">
        <v>0</v>
      </c>
    </row>
    <row r="976" spans="1:13">
      <c r="A976" s="152">
        <v>87</v>
      </c>
      <c r="B976" s="153" t="s">
        <v>158</v>
      </c>
      <c r="C976" s="154">
        <v>2019</v>
      </c>
      <c r="D976" s="155">
        <v>0</v>
      </c>
      <c r="E976" s="155">
        <v>0</v>
      </c>
      <c r="F976" s="155">
        <v>0</v>
      </c>
      <c r="G976" s="155">
        <v>0</v>
      </c>
      <c r="H976" s="155">
        <v>7744</v>
      </c>
      <c r="I976" s="155">
        <v>1063</v>
      </c>
      <c r="J976" s="155">
        <v>-1600</v>
      </c>
      <c r="K976" s="155">
        <v>-44</v>
      </c>
      <c r="L976" s="156">
        <v>0</v>
      </c>
      <c r="M976" s="157">
        <v>0</v>
      </c>
    </row>
    <row r="977" spans="1:13">
      <c r="A977" s="152">
        <v>87</v>
      </c>
      <c r="B977" s="153" t="s">
        <v>158</v>
      </c>
      <c r="C977" s="154">
        <v>2020</v>
      </c>
      <c r="D977" s="155">
        <v>0</v>
      </c>
      <c r="E977" s="155">
        <v>0</v>
      </c>
      <c r="F977" s="155">
        <v>0</v>
      </c>
      <c r="G977" s="155">
        <v>0</v>
      </c>
      <c r="H977" s="155">
        <v>161809</v>
      </c>
      <c r="I977" s="155">
        <v>20334</v>
      </c>
      <c r="J977" s="155">
        <v>14832</v>
      </c>
      <c r="K977" s="155">
        <v>524</v>
      </c>
      <c r="L977" s="156">
        <v>0</v>
      </c>
      <c r="M977" s="157">
        <v>0</v>
      </c>
    </row>
    <row r="978" spans="1:13">
      <c r="A978" s="152">
        <v>87</v>
      </c>
      <c r="B978" s="153" t="s">
        <v>158</v>
      </c>
      <c r="C978" s="154">
        <v>2021</v>
      </c>
      <c r="D978" s="155">
        <v>0</v>
      </c>
      <c r="E978" s="155">
        <v>0</v>
      </c>
      <c r="F978" s="155">
        <v>0</v>
      </c>
      <c r="G978" s="155">
        <v>0</v>
      </c>
      <c r="H978" s="155">
        <v>131815</v>
      </c>
      <c r="I978" s="155">
        <v>51309</v>
      </c>
      <c r="J978" s="155">
        <v>7182</v>
      </c>
      <c r="K978" s="155">
        <v>172</v>
      </c>
      <c r="L978" s="156">
        <v>0</v>
      </c>
      <c r="M978" s="157">
        <v>0</v>
      </c>
    </row>
    <row r="979" spans="1:13">
      <c r="A979" s="152">
        <v>87</v>
      </c>
      <c r="B979" s="153" t="s">
        <v>158</v>
      </c>
      <c r="C979" s="154">
        <v>2022</v>
      </c>
      <c r="D979" s="155">
        <v>41156100</v>
      </c>
      <c r="E979" s="155">
        <v>228441000</v>
      </c>
      <c r="F979" s="155">
        <v>184700</v>
      </c>
      <c r="G979" s="155">
        <v>6129000</v>
      </c>
      <c r="H979" s="155">
        <v>2311035.66</v>
      </c>
      <c r="I979" s="155">
        <v>322112.78999999998</v>
      </c>
      <c r="J979" s="155">
        <v>12799.75</v>
      </c>
      <c r="K979" s="155">
        <v>4546.1000000000004</v>
      </c>
      <c r="L979" s="156">
        <v>495</v>
      </c>
      <c r="M979" s="157">
        <v>31</v>
      </c>
    </row>
    <row r="980" spans="1:13">
      <c r="A980" s="158">
        <v>88</v>
      </c>
      <c r="B980" s="159" t="s">
        <v>68</v>
      </c>
      <c r="C980" s="160">
        <v>2004</v>
      </c>
      <c r="D980" s="161">
        <v>0</v>
      </c>
      <c r="E980" s="161">
        <v>0</v>
      </c>
      <c r="F980" s="161">
        <v>0</v>
      </c>
      <c r="G980" s="161">
        <v>0</v>
      </c>
      <c r="H980" s="161">
        <v>-3319.2</v>
      </c>
      <c r="I980" s="161">
        <v>0</v>
      </c>
      <c r="J980" s="161">
        <v>0</v>
      </c>
      <c r="K980" s="161">
        <v>0</v>
      </c>
      <c r="L980" s="162">
        <v>0</v>
      </c>
      <c r="M980" s="163">
        <v>0</v>
      </c>
    </row>
    <row r="981" spans="1:13">
      <c r="A981" s="152">
        <v>88</v>
      </c>
      <c r="B981" s="153" t="s">
        <v>68</v>
      </c>
      <c r="C981" s="154">
        <v>2005</v>
      </c>
      <c r="D981" s="155">
        <v>0</v>
      </c>
      <c r="E981" s="155">
        <v>0</v>
      </c>
      <c r="F981" s="155">
        <v>0</v>
      </c>
      <c r="G981" s="155">
        <v>0</v>
      </c>
      <c r="H981" s="155">
        <v>-640.15</v>
      </c>
      <c r="I981" s="155">
        <v>0</v>
      </c>
      <c r="J981" s="155">
        <v>0</v>
      </c>
      <c r="K981" s="155">
        <v>0</v>
      </c>
      <c r="L981" s="156">
        <v>0</v>
      </c>
      <c r="M981" s="157">
        <v>0</v>
      </c>
    </row>
    <row r="982" spans="1:13">
      <c r="A982" s="152">
        <v>88</v>
      </c>
      <c r="B982" s="153" t="s">
        <v>68</v>
      </c>
      <c r="C982" s="154">
        <v>2007</v>
      </c>
      <c r="D982" s="155">
        <v>0</v>
      </c>
      <c r="E982" s="155">
        <v>0</v>
      </c>
      <c r="F982" s="155">
        <v>0</v>
      </c>
      <c r="G982" s="155">
        <v>0</v>
      </c>
      <c r="H982" s="155">
        <v>-904</v>
      </c>
      <c r="I982" s="155">
        <v>0</v>
      </c>
      <c r="J982" s="155">
        <v>0</v>
      </c>
      <c r="K982" s="155">
        <v>0</v>
      </c>
      <c r="L982" s="156">
        <v>0</v>
      </c>
      <c r="M982" s="157">
        <v>0</v>
      </c>
    </row>
    <row r="983" spans="1:13">
      <c r="A983" s="152">
        <v>88</v>
      </c>
      <c r="B983" s="153" t="s">
        <v>68</v>
      </c>
      <c r="C983" s="154">
        <v>2008</v>
      </c>
      <c r="D983" s="155">
        <v>0</v>
      </c>
      <c r="E983" s="155">
        <v>0</v>
      </c>
      <c r="F983" s="155">
        <v>0</v>
      </c>
      <c r="G983" s="155">
        <v>0</v>
      </c>
      <c r="H983" s="155">
        <v>-2981</v>
      </c>
      <c r="I983" s="155">
        <v>0</v>
      </c>
      <c r="J983" s="155">
        <v>0</v>
      </c>
      <c r="K983" s="155">
        <v>0</v>
      </c>
      <c r="L983" s="156">
        <v>0</v>
      </c>
      <c r="M983" s="157">
        <v>0</v>
      </c>
    </row>
    <row r="984" spans="1:13">
      <c r="A984" s="158">
        <v>88</v>
      </c>
      <c r="B984" s="159" t="s">
        <v>68</v>
      </c>
      <c r="C984" s="160">
        <v>2009</v>
      </c>
      <c r="D984" s="161">
        <v>0</v>
      </c>
      <c r="E984" s="161">
        <v>0</v>
      </c>
      <c r="F984" s="161">
        <v>0</v>
      </c>
      <c r="G984" s="161">
        <v>0</v>
      </c>
      <c r="H984" s="161">
        <v>0</v>
      </c>
      <c r="I984" s="161">
        <v>0</v>
      </c>
      <c r="J984" s="161">
        <v>0</v>
      </c>
      <c r="K984" s="161">
        <v>0</v>
      </c>
      <c r="L984" s="162">
        <v>0</v>
      </c>
      <c r="M984" s="163">
        <v>0</v>
      </c>
    </row>
    <row r="985" spans="1:13">
      <c r="A985" s="158">
        <v>88</v>
      </c>
      <c r="B985" s="159" t="s">
        <v>68</v>
      </c>
      <c r="C985" s="160">
        <v>2014</v>
      </c>
      <c r="D985" s="161">
        <v>0</v>
      </c>
      <c r="E985" s="161">
        <v>0</v>
      </c>
      <c r="F985" s="161">
        <v>0</v>
      </c>
      <c r="G985" s="161">
        <v>0</v>
      </c>
      <c r="H985" s="161">
        <v>-2000</v>
      </c>
      <c r="I985" s="161">
        <v>0</v>
      </c>
      <c r="J985" s="161">
        <v>0</v>
      </c>
      <c r="K985" s="161">
        <v>0</v>
      </c>
      <c r="L985" s="162">
        <v>0</v>
      </c>
      <c r="M985" s="163">
        <v>0</v>
      </c>
    </row>
    <row r="986" spans="1:13">
      <c r="A986" s="152">
        <v>88</v>
      </c>
      <c r="B986" s="153" t="s">
        <v>68</v>
      </c>
      <c r="C986" s="154">
        <v>2015</v>
      </c>
      <c r="D986" s="155">
        <v>0</v>
      </c>
      <c r="E986" s="155">
        <v>0</v>
      </c>
      <c r="F986" s="155">
        <v>0</v>
      </c>
      <c r="G986" s="155">
        <v>0</v>
      </c>
      <c r="H986" s="155">
        <v>0</v>
      </c>
      <c r="I986" s="155">
        <v>0</v>
      </c>
      <c r="J986" s="155">
        <v>-10664</v>
      </c>
      <c r="K986" s="155">
        <v>23</v>
      </c>
      <c r="L986" s="156">
        <v>0</v>
      </c>
      <c r="M986" s="157">
        <v>0</v>
      </c>
    </row>
    <row r="987" spans="1:13">
      <c r="A987" s="152">
        <v>88</v>
      </c>
      <c r="B987" s="153" t="s">
        <v>68</v>
      </c>
      <c r="C987" s="154">
        <v>2016</v>
      </c>
      <c r="D987" s="155">
        <v>0</v>
      </c>
      <c r="E987" s="155">
        <v>0</v>
      </c>
      <c r="F987" s="155">
        <v>0</v>
      </c>
      <c r="G987" s="155">
        <v>0</v>
      </c>
      <c r="H987" s="155">
        <v>-450</v>
      </c>
      <c r="I987" s="155">
        <v>0</v>
      </c>
      <c r="J987" s="155">
        <v>-14152</v>
      </c>
      <c r="K987" s="155">
        <v>0</v>
      </c>
      <c r="L987" s="156">
        <v>0</v>
      </c>
      <c r="M987" s="157">
        <v>0</v>
      </c>
    </row>
    <row r="988" spans="1:13">
      <c r="A988" s="152">
        <v>88</v>
      </c>
      <c r="B988" s="153" t="s">
        <v>68</v>
      </c>
      <c r="C988" s="154">
        <v>2017</v>
      </c>
      <c r="D988" s="155">
        <v>0</v>
      </c>
      <c r="E988" s="155">
        <v>0</v>
      </c>
      <c r="F988" s="155">
        <v>0</v>
      </c>
      <c r="G988" s="155">
        <v>0</v>
      </c>
      <c r="H988" s="155">
        <v>0.02</v>
      </c>
      <c r="I988" s="155">
        <v>0</v>
      </c>
      <c r="J988" s="155">
        <v>-16168</v>
      </c>
      <c r="K988" s="155">
        <v>-75</v>
      </c>
      <c r="L988" s="156">
        <v>0</v>
      </c>
      <c r="M988" s="157">
        <v>0</v>
      </c>
    </row>
    <row r="989" spans="1:13">
      <c r="A989" s="152">
        <v>88</v>
      </c>
      <c r="B989" s="153" t="s">
        <v>68</v>
      </c>
      <c r="C989" s="154">
        <v>2018</v>
      </c>
      <c r="D989" s="155">
        <v>0</v>
      </c>
      <c r="E989" s="155">
        <v>0</v>
      </c>
      <c r="F989" s="155">
        <v>0</v>
      </c>
      <c r="G989" s="155">
        <v>0</v>
      </c>
      <c r="H989" s="155">
        <v>85698.69</v>
      </c>
      <c r="I989" s="155">
        <v>26198.23</v>
      </c>
      <c r="J989" s="155">
        <v>-22776</v>
      </c>
      <c r="K989" s="155">
        <v>-3265</v>
      </c>
      <c r="L989" s="156">
        <v>0</v>
      </c>
      <c r="M989" s="157">
        <v>0</v>
      </c>
    </row>
    <row r="990" spans="1:13">
      <c r="A990" s="158">
        <v>88</v>
      </c>
      <c r="B990" s="159" t="s">
        <v>68</v>
      </c>
      <c r="C990" s="160">
        <v>2019</v>
      </c>
      <c r="D990" s="161">
        <v>0</v>
      </c>
      <c r="E990" s="161">
        <v>0</v>
      </c>
      <c r="F990" s="161">
        <v>0</v>
      </c>
      <c r="G990" s="161">
        <v>0</v>
      </c>
      <c r="H990" s="161">
        <v>204059</v>
      </c>
      <c r="I990" s="161">
        <v>8397</v>
      </c>
      <c r="J990" s="161">
        <v>-15040</v>
      </c>
      <c r="K990" s="161">
        <v>-5696</v>
      </c>
      <c r="L990" s="162">
        <v>-2</v>
      </c>
      <c r="M990" s="163">
        <v>0</v>
      </c>
    </row>
    <row r="991" spans="1:13">
      <c r="A991" s="158">
        <v>88</v>
      </c>
      <c r="B991" s="159" t="s">
        <v>68</v>
      </c>
      <c r="C991" s="160">
        <v>2020</v>
      </c>
      <c r="D991" s="161">
        <v>0</v>
      </c>
      <c r="E991" s="161">
        <v>0</v>
      </c>
      <c r="F991" s="161">
        <v>0</v>
      </c>
      <c r="G991" s="161">
        <v>0</v>
      </c>
      <c r="H991" s="161">
        <v>1475541</v>
      </c>
      <c r="I991" s="161">
        <v>734677</v>
      </c>
      <c r="J991" s="161">
        <v>117096</v>
      </c>
      <c r="K991" s="161">
        <v>-7006</v>
      </c>
      <c r="L991" s="162">
        <v>-1</v>
      </c>
      <c r="M991" s="163">
        <v>0</v>
      </c>
    </row>
    <row r="992" spans="1:13">
      <c r="A992" s="158">
        <v>88</v>
      </c>
      <c r="B992" s="159" t="s">
        <v>68</v>
      </c>
      <c r="C992" s="160">
        <v>2021</v>
      </c>
      <c r="D992" s="161">
        <v>0</v>
      </c>
      <c r="E992" s="161">
        <v>0</v>
      </c>
      <c r="F992" s="161">
        <v>0</v>
      </c>
      <c r="G992" s="161">
        <v>0</v>
      </c>
      <c r="H992" s="161">
        <v>1346214</v>
      </c>
      <c r="I992" s="161">
        <v>501547</v>
      </c>
      <c r="J992" s="161">
        <v>424123</v>
      </c>
      <c r="K992" s="161">
        <v>-6107</v>
      </c>
      <c r="L992" s="162">
        <v>-1</v>
      </c>
      <c r="M992" s="163">
        <v>0</v>
      </c>
    </row>
    <row r="993" spans="1:13">
      <c r="A993" s="158">
        <v>88</v>
      </c>
      <c r="B993" s="159" t="s">
        <v>68</v>
      </c>
      <c r="C993" s="160">
        <v>2022</v>
      </c>
      <c r="D993" s="161">
        <v>19826141.850000001</v>
      </c>
      <c r="E993" s="161">
        <v>2889930000</v>
      </c>
      <c r="F993" s="161">
        <v>14968700</v>
      </c>
      <c r="G993" s="161">
        <v>79323000</v>
      </c>
      <c r="H993" s="161">
        <v>13085203.77</v>
      </c>
      <c r="I993" s="161">
        <v>6740938.0800000001</v>
      </c>
      <c r="J993" s="161">
        <v>853406.64</v>
      </c>
      <c r="K993" s="161">
        <v>58685.26</v>
      </c>
      <c r="L993" s="162">
        <v>2094</v>
      </c>
      <c r="M993" s="163">
        <v>225</v>
      </c>
    </row>
    <row r="994" spans="1:13">
      <c r="A994" s="152">
        <v>89</v>
      </c>
      <c r="B994" s="153" t="s">
        <v>124</v>
      </c>
      <c r="C994" s="154">
        <v>2012</v>
      </c>
      <c r="D994" s="155">
        <v>0</v>
      </c>
      <c r="E994" s="155">
        <v>0</v>
      </c>
      <c r="F994" s="155">
        <v>0</v>
      </c>
      <c r="G994" s="155">
        <v>0</v>
      </c>
      <c r="H994" s="155">
        <v>-520</v>
      </c>
      <c r="I994" s="155">
        <v>0</v>
      </c>
      <c r="J994" s="155">
        <v>0</v>
      </c>
      <c r="K994" s="155">
        <v>0</v>
      </c>
      <c r="L994" s="156">
        <v>0</v>
      </c>
      <c r="M994" s="157">
        <v>0</v>
      </c>
    </row>
    <row r="995" spans="1:13">
      <c r="A995" s="152">
        <v>89</v>
      </c>
      <c r="B995" s="153" t="s">
        <v>124</v>
      </c>
      <c r="C995" s="154">
        <v>2014</v>
      </c>
      <c r="D995" s="155">
        <v>0</v>
      </c>
      <c r="E995" s="155">
        <v>0</v>
      </c>
      <c r="F995" s="155">
        <v>0</v>
      </c>
      <c r="G995" s="155">
        <v>0</v>
      </c>
      <c r="H995" s="155">
        <v>-8940</v>
      </c>
      <c r="I995" s="155">
        <v>0</v>
      </c>
      <c r="J995" s="155">
        <v>0</v>
      </c>
      <c r="K995" s="155">
        <v>0</v>
      </c>
      <c r="L995" s="156">
        <v>0</v>
      </c>
      <c r="M995" s="157">
        <v>0</v>
      </c>
    </row>
    <row r="996" spans="1:13">
      <c r="A996" s="158">
        <v>89</v>
      </c>
      <c r="B996" s="159" t="s">
        <v>124</v>
      </c>
      <c r="C996" s="160">
        <v>2015</v>
      </c>
      <c r="D996" s="161">
        <v>0</v>
      </c>
      <c r="E996" s="161">
        <v>0</v>
      </c>
      <c r="F996" s="161">
        <v>0</v>
      </c>
      <c r="G996" s="161">
        <v>0</v>
      </c>
      <c r="H996" s="161">
        <v>-14089</v>
      </c>
      <c r="I996" s="161">
        <v>0</v>
      </c>
      <c r="J996" s="161">
        <v>0</v>
      </c>
      <c r="K996" s="161">
        <v>0</v>
      </c>
      <c r="L996" s="162">
        <v>0</v>
      </c>
      <c r="M996" s="163">
        <v>0</v>
      </c>
    </row>
    <row r="997" spans="1:13">
      <c r="A997" s="152">
        <v>89</v>
      </c>
      <c r="B997" s="153" t="s">
        <v>124</v>
      </c>
      <c r="C997" s="154">
        <v>2016</v>
      </c>
      <c r="D997" s="155">
        <v>0</v>
      </c>
      <c r="E997" s="155">
        <v>0</v>
      </c>
      <c r="F997" s="155">
        <v>0</v>
      </c>
      <c r="G997" s="155">
        <v>0</v>
      </c>
      <c r="H997" s="155">
        <v>-6066</v>
      </c>
      <c r="I997" s="155">
        <v>5359</v>
      </c>
      <c r="J997" s="155">
        <v>2640</v>
      </c>
      <c r="K997" s="155">
        <v>-2</v>
      </c>
      <c r="L997" s="156">
        <v>0</v>
      </c>
      <c r="M997" s="157">
        <v>0</v>
      </c>
    </row>
    <row r="998" spans="1:13">
      <c r="A998" s="152">
        <v>89</v>
      </c>
      <c r="B998" s="153" t="s">
        <v>124</v>
      </c>
      <c r="C998" s="154">
        <v>2017</v>
      </c>
      <c r="D998" s="155">
        <v>0</v>
      </c>
      <c r="E998" s="155">
        <v>0</v>
      </c>
      <c r="F998" s="155">
        <v>0</v>
      </c>
      <c r="G998" s="155">
        <v>0</v>
      </c>
      <c r="H998" s="155">
        <v>-6467</v>
      </c>
      <c r="I998" s="155">
        <v>9758</v>
      </c>
      <c r="J998" s="155">
        <v>1808</v>
      </c>
      <c r="K998" s="155">
        <v>-2</v>
      </c>
      <c r="L998" s="156">
        <v>0</v>
      </c>
      <c r="M998" s="157">
        <v>0</v>
      </c>
    </row>
    <row r="999" spans="1:13">
      <c r="A999" s="152">
        <v>89</v>
      </c>
      <c r="B999" s="153" t="s">
        <v>124</v>
      </c>
      <c r="C999" s="154">
        <v>2018</v>
      </c>
      <c r="D999" s="155">
        <v>0</v>
      </c>
      <c r="E999" s="155">
        <v>0</v>
      </c>
      <c r="F999" s="155">
        <v>0</v>
      </c>
      <c r="G999" s="155">
        <v>0</v>
      </c>
      <c r="H999" s="155">
        <v>4626</v>
      </c>
      <c r="I999" s="155">
        <v>1577</v>
      </c>
      <c r="J999" s="155">
        <v>10000</v>
      </c>
      <c r="K999" s="155">
        <v>153</v>
      </c>
      <c r="L999" s="156">
        <v>0</v>
      </c>
      <c r="M999" s="157">
        <v>0</v>
      </c>
    </row>
    <row r="1000" spans="1:13">
      <c r="A1000" s="158">
        <v>89</v>
      </c>
      <c r="B1000" s="159" t="s">
        <v>124</v>
      </c>
      <c r="C1000" s="160">
        <v>2019</v>
      </c>
      <c r="D1000" s="161">
        <v>0</v>
      </c>
      <c r="E1000" s="161">
        <v>0</v>
      </c>
      <c r="F1000" s="161">
        <v>0</v>
      </c>
      <c r="G1000" s="161">
        <v>0</v>
      </c>
      <c r="H1000" s="161">
        <v>-25290</v>
      </c>
      <c r="I1000" s="161">
        <v>13705</v>
      </c>
      <c r="J1000" s="161">
        <v>8440</v>
      </c>
      <c r="K1000" s="161">
        <v>122</v>
      </c>
      <c r="L1000" s="162">
        <v>0</v>
      </c>
      <c r="M1000" s="163">
        <v>0</v>
      </c>
    </row>
    <row r="1001" spans="1:13">
      <c r="A1001" s="158">
        <v>89</v>
      </c>
      <c r="B1001" s="159" t="s">
        <v>124</v>
      </c>
      <c r="C1001" s="160">
        <v>2020</v>
      </c>
      <c r="D1001" s="161">
        <v>0</v>
      </c>
      <c r="E1001" s="161">
        <v>0</v>
      </c>
      <c r="F1001" s="161">
        <v>0</v>
      </c>
      <c r="G1001" s="161">
        <v>0</v>
      </c>
      <c r="H1001" s="161">
        <v>183079</v>
      </c>
      <c r="I1001" s="161">
        <v>33295</v>
      </c>
      <c r="J1001" s="161">
        <v>95285</v>
      </c>
      <c r="K1001" s="161">
        <v>3163</v>
      </c>
      <c r="L1001" s="162">
        <v>0</v>
      </c>
      <c r="M1001" s="163">
        <v>-1</v>
      </c>
    </row>
    <row r="1002" spans="1:13">
      <c r="A1002" s="158">
        <v>89</v>
      </c>
      <c r="B1002" s="159" t="s">
        <v>124</v>
      </c>
      <c r="C1002" s="160">
        <v>2021</v>
      </c>
      <c r="D1002" s="161">
        <v>0</v>
      </c>
      <c r="E1002" s="161">
        <v>0</v>
      </c>
      <c r="F1002" s="161">
        <v>0</v>
      </c>
      <c r="G1002" s="161">
        <v>0</v>
      </c>
      <c r="H1002" s="161">
        <v>657868</v>
      </c>
      <c r="I1002" s="161">
        <v>68558</v>
      </c>
      <c r="J1002" s="161">
        <v>141671</v>
      </c>
      <c r="K1002" s="161">
        <v>-23848</v>
      </c>
      <c r="L1002" s="162">
        <v>0</v>
      </c>
      <c r="M1002" s="163">
        <v>1</v>
      </c>
    </row>
    <row r="1003" spans="1:13">
      <c r="A1003" s="158">
        <v>89</v>
      </c>
      <c r="B1003" s="159" t="s">
        <v>124</v>
      </c>
      <c r="C1003" s="160">
        <v>2022</v>
      </c>
      <c r="D1003" s="161">
        <v>183225300</v>
      </c>
      <c r="E1003" s="161">
        <v>832922000</v>
      </c>
      <c r="F1003" s="161">
        <v>11859700</v>
      </c>
      <c r="G1003" s="161">
        <v>107528000</v>
      </c>
      <c r="H1003" s="161">
        <v>8693489.0700000003</v>
      </c>
      <c r="I1003" s="161">
        <v>944106.63</v>
      </c>
      <c r="J1003" s="161">
        <v>821620.99</v>
      </c>
      <c r="K1003" s="161">
        <v>79546.509999999995</v>
      </c>
      <c r="L1003" s="162">
        <v>3076</v>
      </c>
      <c r="M1003" s="163">
        <v>185</v>
      </c>
    </row>
    <row r="1004" spans="1:13">
      <c r="A1004" s="152">
        <v>90</v>
      </c>
      <c r="B1004" s="153" t="s">
        <v>69</v>
      </c>
      <c r="C1004" s="154">
        <v>2003</v>
      </c>
      <c r="D1004" s="155">
        <v>0</v>
      </c>
      <c r="E1004" s="155">
        <v>0</v>
      </c>
      <c r="F1004" s="155">
        <v>0</v>
      </c>
      <c r="G1004" s="155">
        <v>0</v>
      </c>
      <c r="H1004" s="155">
        <v>-1200</v>
      </c>
      <c r="I1004" s="155">
        <v>0</v>
      </c>
      <c r="J1004" s="155">
        <v>0</v>
      </c>
      <c r="K1004" s="155">
        <v>0</v>
      </c>
      <c r="L1004" s="156">
        <v>0</v>
      </c>
      <c r="M1004" s="157">
        <v>0</v>
      </c>
    </row>
    <row r="1005" spans="1:13">
      <c r="A1005" s="152">
        <v>90</v>
      </c>
      <c r="B1005" s="153" t="s">
        <v>69</v>
      </c>
      <c r="C1005" s="154">
        <v>2004</v>
      </c>
      <c r="D1005" s="155">
        <v>0</v>
      </c>
      <c r="E1005" s="155">
        <v>0</v>
      </c>
      <c r="F1005" s="155">
        <v>0</v>
      </c>
      <c r="G1005" s="155">
        <v>0</v>
      </c>
      <c r="H1005" s="155">
        <v>-540</v>
      </c>
      <c r="I1005" s="155">
        <v>0</v>
      </c>
      <c r="J1005" s="155">
        <v>0</v>
      </c>
      <c r="K1005" s="155">
        <v>0</v>
      </c>
      <c r="L1005" s="156">
        <v>0</v>
      </c>
      <c r="M1005" s="157">
        <v>0</v>
      </c>
    </row>
    <row r="1006" spans="1:13">
      <c r="A1006" s="152">
        <v>90</v>
      </c>
      <c r="B1006" s="153" t="s">
        <v>69</v>
      </c>
      <c r="C1006" s="154">
        <v>2005</v>
      </c>
      <c r="D1006" s="155">
        <v>0</v>
      </c>
      <c r="E1006" s="155">
        <v>0</v>
      </c>
      <c r="F1006" s="155">
        <v>0</v>
      </c>
      <c r="G1006" s="155">
        <v>0</v>
      </c>
      <c r="H1006" s="155">
        <v>-1200</v>
      </c>
      <c r="I1006" s="155">
        <v>0</v>
      </c>
      <c r="J1006" s="155">
        <v>0</v>
      </c>
      <c r="K1006" s="155">
        <v>0</v>
      </c>
      <c r="L1006" s="156">
        <v>0</v>
      </c>
      <c r="M1006" s="157">
        <v>0</v>
      </c>
    </row>
    <row r="1007" spans="1:13">
      <c r="A1007" s="158">
        <v>90</v>
      </c>
      <c r="B1007" s="159" t="s">
        <v>69</v>
      </c>
      <c r="C1007" s="160">
        <v>2006</v>
      </c>
      <c r="D1007" s="161">
        <v>0</v>
      </c>
      <c r="E1007" s="161">
        <v>0</v>
      </c>
      <c r="F1007" s="161">
        <v>0</v>
      </c>
      <c r="G1007" s="161">
        <v>0</v>
      </c>
      <c r="H1007" s="161">
        <v>0</v>
      </c>
      <c r="I1007" s="161">
        <v>0</v>
      </c>
      <c r="J1007" s="161">
        <v>0</v>
      </c>
      <c r="K1007" s="161">
        <v>0</v>
      </c>
      <c r="L1007" s="162">
        <v>0</v>
      </c>
      <c r="M1007" s="163">
        <v>0</v>
      </c>
    </row>
    <row r="1008" spans="1:13">
      <c r="A1008" s="152">
        <v>90</v>
      </c>
      <c r="B1008" s="153" t="s">
        <v>69</v>
      </c>
      <c r="C1008" s="154">
        <v>2009</v>
      </c>
      <c r="D1008" s="155">
        <v>0</v>
      </c>
      <c r="E1008" s="155">
        <v>0</v>
      </c>
      <c r="F1008" s="155">
        <v>0</v>
      </c>
      <c r="G1008" s="155">
        <v>0</v>
      </c>
      <c r="H1008" s="155">
        <v>-400</v>
      </c>
      <c r="I1008" s="155">
        <v>0</v>
      </c>
      <c r="J1008" s="155">
        <v>0</v>
      </c>
      <c r="K1008" s="155">
        <v>0</v>
      </c>
      <c r="L1008" s="156">
        <v>0</v>
      </c>
      <c r="M1008" s="157">
        <v>0</v>
      </c>
    </row>
    <row r="1009" spans="1:13">
      <c r="A1009" s="152">
        <v>90</v>
      </c>
      <c r="B1009" s="153" t="s">
        <v>69</v>
      </c>
      <c r="C1009" s="154">
        <v>2010</v>
      </c>
      <c r="D1009" s="155">
        <v>0</v>
      </c>
      <c r="E1009" s="155">
        <v>0</v>
      </c>
      <c r="F1009" s="155">
        <v>0</v>
      </c>
      <c r="G1009" s="155">
        <v>0</v>
      </c>
      <c r="H1009" s="155">
        <v>-4800</v>
      </c>
      <c r="I1009" s="155">
        <v>0</v>
      </c>
      <c r="J1009" s="155">
        <v>0</v>
      </c>
      <c r="K1009" s="155">
        <v>0</v>
      </c>
      <c r="L1009" s="156">
        <v>0</v>
      </c>
      <c r="M1009" s="157">
        <v>0</v>
      </c>
    </row>
    <row r="1010" spans="1:13">
      <c r="A1010" s="158">
        <v>90</v>
      </c>
      <c r="B1010" s="159" t="s">
        <v>69</v>
      </c>
      <c r="C1010" s="160">
        <v>2011</v>
      </c>
      <c r="D1010" s="161">
        <v>0</v>
      </c>
      <c r="E1010" s="161">
        <v>0</v>
      </c>
      <c r="F1010" s="161">
        <v>0</v>
      </c>
      <c r="G1010" s="161">
        <v>0</v>
      </c>
      <c r="H1010" s="161">
        <v>0</v>
      </c>
      <c r="I1010" s="161">
        <v>0</v>
      </c>
      <c r="J1010" s="161">
        <v>0</v>
      </c>
      <c r="K1010" s="161">
        <v>0</v>
      </c>
      <c r="L1010" s="162">
        <v>0</v>
      </c>
      <c r="M1010" s="163">
        <v>0</v>
      </c>
    </row>
    <row r="1011" spans="1:13">
      <c r="A1011" s="158">
        <v>90</v>
      </c>
      <c r="B1011" s="159" t="s">
        <v>69</v>
      </c>
      <c r="C1011" s="160">
        <v>2012</v>
      </c>
      <c r="D1011" s="161">
        <v>0</v>
      </c>
      <c r="E1011" s="161">
        <v>0</v>
      </c>
      <c r="F1011" s="161">
        <v>0</v>
      </c>
      <c r="G1011" s="161">
        <v>0</v>
      </c>
      <c r="H1011" s="161">
        <v>-320</v>
      </c>
      <c r="I1011" s="161">
        <v>0</v>
      </c>
      <c r="J1011" s="161">
        <v>0</v>
      </c>
      <c r="K1011" s="161">
        <v>0</v>
      </c>
      <c r="L1011" s="162">
        <v>0</v>
      </c>
      <c r="M1011" s="163">
        <v>0</v>
      </c>
    </row>
    <row r="1012" spans="1:13">
      <c r="A1012" s="158">
        <v>90</v>
      </c>
      <c r="B1012" s="159" t="s">
        <v>69</v>
      </c>
      <c r="C1012" s="160">
        <v>2014</v>
      </c>
      <c r="D1012" s="161">
        <v>0</v>
      </c>
      <c r="E1012" s="161">
        <v>0</v>
      </c>
      <c r="F1012" s="161">
        <v>0</v>
      </c>
      <c r="G1012" s="161">
        <v>0</v>
      </c>
      <c r="H1012" s="161">
        <v>0</v>
      </c>
      <c r="I1012" s="161">
        <v>0</v>
      </c>
      <c r="J1012" s="161">
        <v>0</v>
      </c>
      <c r="K1012" s="161">
        <v>0</v>
      </c>
      <c r="L1012" s="162">
        <v>0</v>
      </c>
      <c r="M1012" s="163">
        <v>0</v>
      </c>
    </row>
    <row r="1013" spans="1:13">
      <c r="A1013" s="152">
        <v>90</v>
      </c>
      <c r="B1013" s="153" t="s">
        <v>69</v>
      </c>
      <c r="C1013" s="154">
        <v>2015</v>
      </c>
      <c r="D1013" s="155">
        <v>0</v>
      </c>
      <c r="E1013" s="155">
        <v>0</v>
      </c>
      <c r="F1013" s="155">
        <v>0</v>
      </c>
      <c r="G1013" s="155">
        <v>0</v>
      </c>
      <c r="H1013" s="155">
        <v>-4901</v>
      </c>
      <c r="I1013" s="155">
        <v>0</v>
      </c>
      <c r="J1013" s="155">
        <v>0</v>
      </c>
      <c r="K1013" s="155">
        <v>0</v>
      </c>
      <c r="L1013" s="156">
        <v>0</v>
      </c>
      <c r="M1013" s="157">
        <v>0</v>
      </c>
    </row>
    <row r="1014" spans="1:13">
      <c r="A1014" s="158">
        <v>90</v>
      </c>
      <c r="B1014" s="159" t="s">
        <v>69</v>
      </c>
      <c r="C1014" s="160">
        <v>2016</v>
      </c>
      <c r="D1014" s="161">
        <v>0</v>
      </c>
      <c r="E1014" s="161">
        <v>0</v>
      </c>
      <c r="F1014" s="161">
        <v>0</v>
      </c>
      <c r="G1014" s="161">
        <v>0</v>
      </c>
      <c r="H1014" s="161">
        <v>525</v>
      </c>
      <c r="I1014" s="161">
        <v>10</v>
      </c>
      <c r="J1014" s="161">
        <v>0</v>
      </c>
      <c r="K1014" s="161">
        <v>0</v>
      </c>
      <c r="L1014" s="162">
        <v>0</v>
      </c>
      <c r="M1014" s="163">
        <v>0</v>
      </c>
    </row>
    <row r="1015" spans="1:13">
      <c r="A1015" s="158">
        <v>90</v>
      </c>
      <c r="B1015" s="159" t="s">
        <v>69</v>
      </c>
      <c r="C1015" s="160">
        <v>2017</v>
      </c>
      <c r="D1015" s="161">
        <v>0</v>
      </c>
      <c r="E1015" s="161">
        <v>0</v>
      </c>
      <c r="F1015" s="161">
        <v>0</v>
      </c>
      <c r="G1015" s="161">
        <v>0</v>
      </c>
      <c r="H1015" s="161">
        <v>62481</v>
      </c>
      <c r="I1015" s="161">
        <v>2177</v>
      </c>
      <c r="J1015" s="161">
        <v>0</v>
      </c>
      <c r="K1015" s="161">
        <v>0</v>
      </c>
      <c r="L1015" s="162">
        <v>0</v>
      </c>
      <c r="M1015" s="163">
        <v>0</v>
      </c>
    </row>
    <row r="1016" spans="1:13">
      <c r="A1016" s="158">
        <v>90</v>
      </c>
      <c r="B1016" s="159" t="s">
        <v>69</v>
      </c>
      <c r="C1016" s="160">
        <v>2018</v>
      </c>
      <c r="D1016" s="161">
        <v>0</v>
      </c>
      <c r="E1016" s="161">
        <v>0</v>
      </c>
      <c r="F1016" s="161">
        <v>0</v>
      </c>
      <c r="G1016" s="161">
        <v>0</v>
      </c>
      <c r="H1016" s="161">
        <v>32742</v>
      </c>
      <c r="I1016" s="161">
        <v>25785</v>
      </c>
      <c r="J1016" s="161">
        <v>40680</v>
      </c>
      <c r="K1016" s="161">
        <v>1983</v>
      </c>
      <c r="L1016" s="162">
        <v>0</v>
      </c>
      <c r="M1016" s="163">
        <v>0</v>
      </c>
    </row>
    <row r="1017" spans="1:13">
      <c r="A1017" s="152">
        <v>90</v>
      </c>
      <c r="B1017" s="153" t="s">
        <v>69</v>
      </c>
      <c r="C1017" s="154">
        <v>2019</v>
      </c>
      <c r="D1017" s="155">
        <v>0</v>
      </c>
      <c r="E1017" s="155">
        <v>0</v>
      </c>
      <c r="F1017" s="155">
        <v>0</v>
      </c>
      <c r="G1017" s="155">
        <v>0</v>
      </c>
      <c r="H1017" s="155">
        <v>115208</v>
      </c>
      <c r="I1017" s="155">
        <v>6134</v>
      </c>
      <c r="J1017" s="155">
        <v>-67113</v>
      </c>
      <c r="K1017" s="155">
        <v>-4538</v>
      </c>
      <c r="L1017" s="156">
        <v>0</v>
      </c>
      <c r="M1017" s="157">
        <v>0</v>
      </c>
    </row>
    <row r="1018" spans="1:13">
      <c r="A1018" s="152">
        <v>90</v>
      </c>
      <c r="B1018" s="153" t="s">
        <v>69</v>
      </c>
      <c r="C1018" s="154">
        <v>2020</v>
      </c>
      <c r="D1018" s="155">
        <v>0</v>
      </c>
      <c r="E1018" s="155">
        <v>0</v>
      </c>
      <c r="F1018" s="155">
        <v>0</v>
      </c>
      <c r="G1018" s="155">
        <v>0</v>
      </c>
      <c r="H1018" s="155">
        <v>245769</v>
      </c>
      <c r="I1018" s="155">
        <v>102524</v>
      </c>
      <c r="J1018" s="155">
        <v>134775</v>
      </c>
      <c r="K1018" s="155">
        <v>10835</v>
      </c>
      <c r="L1018" s="156">
        <v>0</v>
      </c>
      <c r="M1018" s="157">
        <v>0</v>
      </c>
    </row>
    <row r="1019" spans="1:13">
      <c r="A1019" s="152">
        <v>90</v>
      </c>
      <c r="B1019" s="153" t="s">
        <v>69</v>
      </c>
      <c r="C1019" s="154">
        <v>2021</v>
      </c>
      <c r="D1019" s="155">
        <v>0</v>
      </c>
      <c r="E1019" s="155">
        <v>0</v>
      </c>
      <c r="F1019" s="155">
        <v>0</v>
      </c>
      <c r="G1019" s="155">
        <v>0</v>
      </c>
      <c r="H1019" s="155">
        <v>271314</v>
      </c>
      <c r="I1019" s="155">
        <v>153166</v>
      </c>
      <c r="J1019" s="155">
        <v>131227</v>
      </c>
      <c r="K1019" s="155">
        <v>2599</v>
      </c>
      <c r="L1019" s="156">
        <v>-1</v>
      </c>
      <c r="M1019" s="157">
        <v>0</v>
      </c>
    </row>
    <row r="1020" spans="1:13">
      <c r="A1020" s="152">
        <v>90</v>
      </c>
      <c r="B1020" s="153" t="s">
        <v>69</v>
      </c>
      <c r="C1020" s="154">
        <v>2022</v>
      </c>
      <c r="D1020" s="155">
        <v>329596900</v>
      </c>
      <c r="E1020" s="155">
        <v>1537895000</v>
      </c>
      <c r="F1020" s="155">
        <v>24979000</v>
      </c>
      <c r="G1020" s="155">
        <v>175022000</v>
      </c>
      <c r="H1020" s="155">
        <v>15973653.609999999</v>
      </c>
      <c r="I1020" s="155">
        <v>1752311.34</v>
      </c>
      <c r="J1020" s="155">
        <v>1464343.79</v>
      </c>
      <c r="K1020" s="155">
        <v>129404.91</v>
      </c>
      <c r="L1020" s="156">
        <v>5461</v>
      </c>
      <c r="M1020" s="157">
        <v>321</v>
      </c>
    </row>
    <row r="1021" spans="1:13">
      <c r="A1021" s="152">
        <v>91</v>
      </c>
      <c r="B1021" s="153" t="s">
        <v>57</v>
      </c>
      <c r="C1021" s="154">
        <v>1999</v>
      </c>
      <c r="D1021" s="155">
        <v>0</v>
      </c>
      <c r="E1021" s="155">
        <v>0</v>
      </c>
      <c r="F1021" s="155">
        <v>0</v>
      </c>
      <c r="G1021" s="155">
        <v>0</v>
      </c>
      <c r="H1021" s="155">
        <v>0</v>
      </c>
      <c r="I1021" s="155">
        <v>0</v>
      </c>
      <c r="J1021" s="155">
        <v>0</v>
      </c>
      <c r="K1021" s="155">
        <v>0</v>
      </c>
      <c r="L1021" s="156">
        <v>0</v>
      </c>
      <c r="M1021" s="157">
        <v>0</v>
      </c>
    </row>
    <row r="1022" spans="1:13">
      <c r="A1022" s="158">
        <v>91</v>
      </c>
      <c r="B1022" s="159" t="s">
        <v>57</v>
      </c>
      <c r="C1022" s="160">
        <v>2000</v>
      </c>
      <c r="D1022" s="161">
        <v>0</v>
      </c>
      <c r="E1022" s="161">
        <v>0</v>
      </c>
      <c r="F1022" s="161">
        <v>0</v>
      </c>
      <c r="G1022" s="161">
        <v>0</v>
      </c>
      <c r="H1022" s="161">
        <v>0</v>
      </c>
      <c r="I1022" s="161">
        <v>0</v>
      </c>
      <c r="J1022" s="161">
        <v>0</v>
      </c>
      <c r="K1022" s="161">
        <v>0</v>
      </c>
      <c r="L1022" s="162">
        <v>0</v>
      </c>
      <c r="M1022" s="163">
        <v>0</v>
      </c>
    </row>
    <row r="1023" spans="1:13">
      <c r="A1023" s="158">
        <v>91</v>
      </c>
      <c r="B1023" s="159" t="s">
        <v>57</v>
      </c>
      <c r="C1023" s="160">
        <v>2003</v>
      </c>
      <c r="D1023" s="161">
        <v>0</v>
      </c>
      <c r="E1023" s="161">
        <v>0</v>
      </c>
      <c r="F1023" s="161">
        <v>0</v>
      </c>
      <c r="G1023" s="161">
        <v>0</v>
      </c>
      <c r="H1023" s="161">
        <v>-308</v>
      </c>
      <c r="I1023" s="161">
        <v>0</v>
      </c>
      <c r="J1023" s="161">
        <v>0</v>
      </c>
      <c r="K1023" s="161">
        <v>0</v>
      </c>
      <c r="L1023" s="162">
        <v>0</v>
      </c>
      <c r="M1023" s="163">
        <v>0</v>
      </c>
    </row>
    <row r="1024" spans="1:13">
      <c r="A1024" s="158">
        <v>91</v>
      </c>
      <c r="B1024" s="159" t="s">
        <v>57</v>
      </c>
      <c r="C1024" s="160">
        <v>2005</v>
      </c>
      <c r="D1024" s="161">
        <v>0</v>
      </c>
      <c r="E1024" s="161">
        <v>0</v>
      </c>
      <c r="F1024" s="161">
        <v>0</v>
      </c>
      <c r="G1024" s="161">
        <v>0</v>
      </c>
      <c r="H1024" s="161">
        <v>0</v>
      </c>
      <c r="I1024" s="161">
        <v>0</v>
      </c>
      <c r="J1024" s="161">
        <v>0</v>
      </c>
      <c r="K1024" s="161">
        <v>0</v>
      </c>
      <c r="L1024" s="162">
        <v>0</v>
      </c>
      <c r="M1024" s="163">
        <v>0</v>
      </c>
    </row>
    <row r="1025" spans="1:13">
      <c r="A1025" s="152">
        <v>91</v>
      </c>
      <c r="B1025" s="153" t="s">
        <v>57</v>
      </c>
      <c r="C1025" s="154">
        <v>2008</v>
      </c>
      <c r="D1025" s="155">
        <v>0</v>
      </c>
      <c r="E1025" s="155">
        <v>0</v>
      </c>
      <c r="F1025" s="155">
        <v>0</v>
      </c>
      <c r="G1025" s="155">
        <v>0</v>
      </c>
      <c r="H1025" s="155">
        <v>0</v>
      </c>
      <c r="I1025" s="155">
        <v>0</v>
      </c>
      <c r="J1025" s="155">
        <v>0</v>
      </c>
      <c r="K1025" s="155">
        <v>0</v>
      </c>
      <c r="L1025" s="156">
        <v>0</v>
      </c>
      <c r="M1025" s="157">
        <v>0</v>
      </c>
    </row>
    <row r="1026" spans="1:13">
      <c r="A1026" s="158">
        <v>91</v>
      </c>
      <c r="B1026" s="159" t="s">
        <v>57</v>
      </c>
      <c r="C1026" s="160">
        <v>2009</v>
      </c>
      <c r="D1026" s="161">
        <v>0</v>
      </c>
      <c r="E1026" s="161">
        <v>0</v>
      </c>
      <c r="F1026" s="161">
        <v>0</v>
      </c>
      <c r="G1026" s="161">
        <v>0</v>
      </c>
      <c r="H1026" s="161">
        <v>-2000</v>
      </c>
      <c r="I1026" s="161">
        <v>0</v>
      </c>
      <c r="J1026" s="161">
        <v>0</v>
      </c>
      <c r="K1026" s="161">
        <v>0</v>
      </c>
      <c r="L1026" s="162">
        <v>0</v>
      </c>
      <c r="M1026" s="163">
        <v>0</v>
      </c>
    </row>
    <row r="1027" spans="1:13">
      <c r="A1027" s="158">
        <v>91</v>
      </c>
      <c r="B1027" s="159" t="s">
        <v>57</v>
      </c>
      <c r="C1027" s="160">
        <v>2010</v>
      </c>
      <c r="D1027" s="161">
        <v>0</v>
      </c>
      <c r="E1027" s="161">
        <v>0</v>
      </c>
      <c r="F1027" s="161">
        <v>0</v>
      </c>
      <c r="G1027" s="161">
        <v>0</v>
      </c>
      <c r="H1027" s="161">
        <v>0</v>
      </c>
      <c r="I1027" s="161">
        <v>0</v>
      </c>
      <c r="J1027" s="161">
        <v>0</v>
      </c>
      <c r="K1027" s="161">
        <v>0</v>
      </c>
      <c r="L1027" s="162">
        <v>0</v>
      </c>
      <c r="M1027" s="163">
        <v>0</v>
      </c>
    </row>
    <row r="1028" spans="1:13">
      <c r="A1028" s="158">
        <v>91</v>
      </c>
      <c r="B1028" s="159" t="s">
        <v>57</v>
      </c>
      <c r="C1028" s="160">
        <v>2015</v>
      </c>
      <c r="D1028" s="161">
        <v>0</v>
      </c>
      <c r="E1028" s="161">
        <v>0</v>
      </c>
      <c r="F1028" s="161">
        <v>0</v>
      </c>
      <c r="G1028" s="161">
        <v>0</v>
      </c>
      <c r="H1028" s="161">
        <v>0</v>
      </c>
      <c r="I1028" s="161">
        <v>0</v>
      </c>
      <c r="J1028" s="161">
        <v>-2248</v>
      </c>
      <c r="K1028" s="161">
        <v>0</v>
      </c>
      <c r="L1028" s="162">
        <v>0</v>
      </c>
      <c r="M1028" s="163">
        <v>0</v>
      </c>
    </row>
    <row r="1029" spans="1:13">
      <c r="A1029" s="152">
        <v>91</v>
      </c>
      <c r="B1029" s="153" t="s">
        <v>57</v>
      </c>
      <c r="C1029" s="154">
        <v>2016</v>
      </c>
      <c r="D1029" s="155">
        <v>0</v>
      </c>
      <c r="E1029" s="155">
        <v>0</v>
      </c>
      <c r="F1029" s="155">
        <v>0</v>
      </c>
      <c r="G1029" s="155">
        <v>0</v>
      </c>
      <c r="H1029" s="155">
        <v>16021</v>
      </c>
      <c r="I1029" s="155">
        <v>-9385</v>
      </c>
      <c r="J1029" s="155">
        <v>-11744</v>
      </c>
      <c r="K1029" s="155">
        <v>-594</v>
      </c>
      <c r="L1029" s="156">
        <v>0</v>
      </c>
      <c r="M1029" s="157">
        <v>2</v>
      </c>
    </row>
    <row r="1030" spans="1:13">
      <c r="A1030" s="152">
        <v>91</v>
      </c>
      <c r="B1030" s="153" t="s">
        <v>57</v>
      </c>
      <c r="C1030" s="154">
        <v>2017</v>
      </c>
      <c r="D1030" s="155">
        <v>0</v>
      </c>
      <c r="E1030" s="155">
        <v>0</v>
      </c>
      <c r="F1030" s="155">
        <v>0</v>
      </c>
      <c r="G1030" s="155">
        <v>0</v>
      </c>
      <c r="H1030" s="155">
        <v>-32841</v>
      </c>
      <c r="I1030" s="155">
        <v>166425</v>
      </c>
      <c r="J1030" s="155">
        <v>-11744</v>
      </c>
      <c r="K1030" s="155">
        <v>-343</v>
      </c>
      <c r="L1030" s="156">
        <v>-1</v>
      </c>
      <c r="M1030" s="157">
        <v>-3</v>
      </c>
    </row>
    <row r="1031" spans="1:13">
      <c r="A1031" s="152">
        <v>91</v>
      </c>
      <c r="B1031" s="153" t="s">
        <v>57</v>
      </c>
      <c r="C1031" s="154">
        <v>2018</v>
      </c>
      <c r="D1031" s="155">
        <v>0</v>
      </c>
      <c r="E1031" s="155">
        <v>0</v>
      </c>
      <c r="F1031" s="155">
        <v>0</v>
      </c>
      <c r="G1031" s="155">
        <v>0</v>
      </c>
      <c r="H1031" s="155">
        <v>23530</v>
      </c>
      <c r="I1031" s="155">
        <v>12067</v>
      </c>
      <c r="J1031" s="155">
        <v>356177</v>
      </c>
      <c r="K1031" s="155">
        <v>3261</v>
      </c>
      <c r="L1031" s="156">
        <v>-1</v>
      </c>
      <c r="M1031" s="157">
        <v>-1</v>
      </c>
    </row>
    <row r="1032" spans="1:13">
      <c r="A1032" s="158">
        <v>91</v>
      </c>
      <c r="B1032" s="159" t="s">
        <v>57</v>
      </c>
      <c r="C1032" s="160">
        <v>2019</v>
      </c>
      <c r="D1032" s="161">
        <v>0</v>
      </c>
      <c r="E1032" s="161">
        <v>0</v>
      </c>
      <c r="F1032" s="161">
        <v>0</v>
      </c>
      <c r="G1032" s="161">
        <v>0</v>
      </c>
      <c r="H1032" s="161">
        <v>268271</v>
      </c>
      <c r="I1032" s="161">
        <v>-51868</v>
      </c>
      <c r="J1032" s="161">
        <v>15560</v>
      </c>
      <c r="K1032" s="161">
        <v>-129</v>
      </c>
      <c r="L1032" s="162">
        <v>-1</v>
      </c>
      <c r="M1032" s="163">
        <v>-1</v>
      </c>
    </row>
    <row r="1033" spans="1:13">
      <c r="A1033" s="158">
        <v>91</v>
      </c>
      <c r="B1033" s="159" t="s">
        <v>57</v>
      </c>
      <c r="C1033" s="160">
        <v>2020</v>
      </c>
      <c r="D1033" s="161">
        <v>0</v>
      </c>
      <c r="E1033" s="161">
        <v>0</v>
      </c>
      <c r="F1033" s="161">
        <v>0</v>
      </c>
      <c r="G1033" s="161">
        <v>0</v>
      </c>
      <c r="H1033" s="161">
        <v>321311</v>
      </c>
      <c r="I1033" s="161">
        <v>76315.8</v>
      </c>
      <c r="J1033" s="161">
        <v>-810872</v>
      </c>
      <c r="K1033" s="161">
        <v>555</v>
      </c>
      <c r="L1033" s="162">
        <v>-2</v>
      </c>
      <c r="M1033" s="163">
        <v>-1</v>
      </c>
    </row>
    <row r="1034" spans="1:13">
      <c r="A1034" s="158">
        <v>91</v>
      </c>
      <c r="B1034" s="159" t="s">
        <v>57</v>
      </c>
      <c r="C1034" s="160">
        <v>2021</v>
      </c>
      <c r="D1034" s="161">
        <v>0</v>
      </c>
      <c r="E1034" s="161">
        <v>0</v>
      </c>
      <c r="F1034" s="161">
        <v>0</v>
      </c>
      <c r="G1034" s="161">
        <v>0</v>
      </c>
      <c r="H1034" s="161">
        <v>444071</v>
      </c>
      <c r="I1034" s="161">
        <v>82495.7</v>
      </c>
      <c r="J1034" s="161">
        <v>316399</v>
      </c>
      <c r="K1034" s="161">
        <v>215</v>
      </c>
      <c r="L1034" s="162">
        <v>9</v>
      </c>
      <c r="M1034" s="163">
        <v>-3</v>
      </c>
    </row>
    <row r="1035" spans="1:13">
      <c r="A1035" s="158">
        <v>91</v>
      </c>
      <c r="B1035" s="159" t="s">
        <v>57</v>
      </c>
      <c r="C1035" s="160">
        <v>2022</v>
      </c>
      <c r="D1035" s="161">
        <v>122296200</v>
      </c>
      <c r="E1035" s="161">
        <v>741415000</v>
      </c>
      <c r="F1035" s="161">
        <v>12089500</v>
      </c>
      <c r="G1035" s="161">
        <v>1338411000</v>
      </c>
      <c r="H1035" s="161">
        <v>6653370.9500000002</v>
      </c>
      <c r="I1035" s="161">
        <v>1073557.75</v>
      </c>
      <c r="J1035" s="161">
        <v>847623.1</v>
      </c>
      <c r="K1035" s="161">
        <v>280891.7</v>
      </c>
      <c r="L1035" s="162">
        <v>1815</v>
      </c>
      <c r="M1035" s="163">
        <v>91</v>
      </c>
    </row>
    <row r="1036" spans="1:13">
      <c r="A1036" s="158">
        <v>92</v>
      </c>
      <c r="B1036" s="159" t="s">
        <v>117</v>
      </c>
      <c r="C1036" s="160">
        <v>2000</v>
      </c>
      <c r="D1036" s="161">
        <v>0</v>
      </c>
      <c r="E1036" s="161">
        <v>0</v>
      </c>
      <c r="F1036" s="161">
        <v>0</v>
      </c>
      <c r="G1036" s="161">
        <v>0</v>
      </c>
      <c r="H1036" s="161">
        <v>-3061.1</v>
      </c>
      <c r="I1036" s="161">
        <v>0</v>
      </c>
      <c r="J1036" s="161">
        <v>0</v>
      </c>
      <c r="K1036" s="161">
        <v>0</v>
      </c>
      <c r="L1036" s="162">
        <v>0</v>
      </c>
      <c r="M1036" s="163">
        <v>0</v>
      </c>
    </row>
    <row r="1037" spans="1:13">
      <c r="A1037" s="158">
        <v>92</v>
      </c>
      <c r="B1037" s="159" t="s">
        <v>117</v>
      </c>
      <c r="C1037" s="160">
        <v>2001</v>
      </c>
      <c r="D1037" s="161">
        <v>0</v>
      </c>
      <c r="E1037" s="161">
        <v>0</v>
      </c>
      <c r="F1037" s="161">
        <v>0</v>
      </c>
      <c r="G1037" s="161">
        <v>0</v>
      </c>
      <c r="H1037" s="161">
        <v>-630</v>
      </c>
      <c r="I1037" s="161">
        <v>0</v>
      </c>
      <c r="J1037" s="161">
        <v>0</v>
      </c>
      <c r="K1037" s="161">
        <v>0</v>
      </c>
      <c r="L1037" s="162">
        <v>0</v>
      </c>
      <c r="M1037" s="163">
        <v>0</v>
      </c>
    </row>
    <row r="1038" spans="1:13">
      <c r="A1038" s="158">
        <v>92</v>
      </c>
      <c r="B1038" s="159" t="s">
        <v>117</v>
      </c>
      <c r="C1038" s="160">
        <v>2003</v>
      </c>
      <c r="D1038" s="161">
        <v>0</v>
      </c>
      <c r="E1038" s="161">
        <v>0</v>
      </c>
      <c r="F1038" s="161">
        <v>0</v>
      </c>
      <c r="G1038" s="161">
        <v>0</v>
      </c>
      <c r="H1038" s="161">
        <v>-200</v>
      </c>
      <c r="I1038" s="161">
        <v>0</v>
      </c>
      <c r="J1038" s="161">
        <v>0</v>
      </c>
      <c r="K1038" s="161">
        <v>0</v>
      </c>
      <c r="L1038" s="162">
        <v>0</v>
      </c>
      <c r="M1038" s="163">
        <v>0</v>
      </c>
    </row>
    <row r="1039" spans="1:13">
      <c r="A1039" s="152">
        <v>92</v>
      </c>
      <c r="B1039" s="153" t="s">
        <v>117</v>
      </c>
      <c r="C1039" s="154">
        <v>2005</v>
      </c>
      <c r="D1039" s="155">
        <v>0</v>
      </c>
      <c r="E1039" s="155">
        <v>0</v>
      </c>
      <c r="F1039" s="155">
        <v>0</v>
      </c>
      <c r="G1039" s="155">
        <v>0</v>
      </c>
      <c r="H1039" s="155">
        <v>0</v>
      </c>
      <c r="I1039" s="155">
        <v>0</v>
      </c>
      <c r="J1039" s="155">
        <v>0</v>
      </c>
      <c r="K1039" s="155">
        <v>0</v>
      </c>
      <c r="L1039" s="156">
        <v>0</v>
      </c>
      <c r="M1039" s="157">
        <v>0</v>
      </c>
    </row>
    <row r="1040" spans="1:13">
      <c r="A1040" s="158">
        <v>92</v>
      </c>
      <c r="B1040" s="159" t="s">
        <v>117</v>
      </c>
      <c r="C1040" s="160">
        <v>2008</v>
      </c>
      <c r="D1040" s="161">
        <v>0</v>
      </c>
      <c r="E1040" s="161">
        <v>0</v>
      </c>
      <c r="F1040" s="161">
        <v>0</v>
      </c>
      <c r="G1040" s="161">
        <v>0</v>
      </c>
      <c r="H1040" s="161">
        <v>-600</v>
      </c>
      <c r="I1040" s="161">
        <v>0</v>
      </c>
      <c r="J1040" s="161">
        <v>0</v>
      </c>
      <c r="K1040" s="161">
        <v>0</v>
      </c>
      <c r="L1040" s="162">
        <v>0</v>
      </c>
      <c r="M1040" s="163">
        <v>0</v>
      </c>
    </row>
    <row r="1041" spans="1:13">
      <c r="A1041" s="158">
        <v>92</v>
      </c>
      <c r="B1041" s="159" t="s">
        <v>117</v>
      </c>
      <c r="C1041" s="160">
        <v>2009</v>
      </c>
      <c r="D1041" s="161">
        <v>0</v>
      </c>
      <c r="E1041" s="161">
        <v>0</v>
      </c>
      <c r="F1041" s="161">
        <v>0</v>
      </c>
      <c r="G1041" s="161">
        <v>0</v>
      </c>
      <c r="H1041" s="161">
        <v>0</v>
      </c>
      <c r="I1041" s="161">
        <v>0</v>
      </c>
      <c r="J1041" s="161">
        <v>0</v>
      </c>
      <c r="K1041" s="161">
        <v>0</v>
      </c>
      <c r="L1041" s="162">
        <v>0</v>
      </c>
      <c r="M1041" s="163">
        <v>0</v>
      </c>
    </row>
    <row r="1042" spans="1:13">
      <c r="A1042" s="152">
        <v>92</v>
      </c>
      <c r="B1042" s="153" t="s">
        <v>117</v>
      </c>
      <c r="C1042" s="154">
        <v>2010</v>
      </c>
      <c r="D1042" s="155">
        <v>0</v>
      </c>
      <c r="E1042" s="155">
        <v>0</v>
      </c>
      <c r="F1042" s="155">
        <v>0</v>
      </c>
      <c r="G1042" s="155">
        <v>0</v>
      </c>
      <c r="H1042" s="155">
        <v>0</v>
      </c>
      <c r="I1042" s="155">
        <v>0</v>
      </c>
      <c r="J1042" s="155">
        <v>0</v>
      </c>
      <c r="K1042" s="155">
        <v>0</v>
      </c>
      <c r="L1042" s="156">
        <v>0</v>
      </c>
      <c r="M1042" s="157">
        <v>0</v>
      </c>
    </row>
    <row r="1043" spans="1:13">
      <c r="A1043" s="158">
        <v>92</v>
      </c>
      <c r="B1043" s="159" t="s">
        <v>117</v>
      </c>
      <c r="C1043" s="160">
        <v>2011</v>
      </c>
      <c r="D1043" s="161">
        <v>0</v>
      </c>
      <c r="E1043" s="161">
        <v>0</v>
      </c>
      <c r="F1043" s="161">
        <v>0</v>
      </c>
      <c r="G1043" s="161">
        <v>0</v>
      </c>
      <c r="H1043" s="161">
        <v>0</v>
      </c>
      <c r="I1043" s="161">
        <v>0</v>
      </c>
      <c r="J1043" s="161">
        <v>0</v>
      </c>
      <c r="K1043" s="161">
        <v>0</v>
      </c>
      <c r="L1043" s="162">
        <v>0</v>
      </c>
      <c r="M1043" s="163">
        <v>0</v>
      </c>
    </row>
    <row r="1044" spans="1:13">
      <c r="A1044" s="152">
        <v>92</v>
      </c>
      <c r="B1044" s="153" t="s">
        <v>117</v>
      </c>
      <c r="C1044" s="154">
        <v>2013</v>
      </c>
      <c r="D1044" s="155">
        <v>0</v>
      </c>
      <c r="E1044" s="155">
        <v>0</v>
      </c>
      <c r="F1044" s="155">
        <v>0</v>
      </c>
      <c r="G1044" s="155">
        <v>0</v>
      </c>
      <c r="H1044" s="155">
        <v>0</v>
      </c>
      <c r="I1044" s="155">
        <v>0</v>
      </c>
      <c r="J1044" s="155">
        <v>0</v>
      </c>
      <c r="K1044" s="155">
        <v>0</v>
      </c>
      <c r="L1044" s="156">
        <v>1</v>
      </c>
      <c r="M1044" s="157">
        <v>0</v>
      </c>
    </row>
    <row r="1045" spans="1:13">
      <c r="A1045" s="152">
        <v>92</v>
      </c>
      <c r="B1045" s="153" t="s">
        <v>117</v>
      </c>
      <c r="C1045" s="154">
        <v>2014</v>
      </c>
      <c r="D1045" s="155">
        <v>0</v>
      </c>
      <c r="E1045" s="155">
        <v>0</v>
      </c>
      <c r="F1045" s="155">
        <v>0</v>
      </c>
      <c r="G1045" s="155">
        <v>0</v>
      </c>
      <c r="H1045" s="155">
        <v>0</v>
      </c>
      <c r="I1045" s="155">
        <v>0</v>
      </c>
      <c r="J1045" s="155">
        <v>0</v>
      </c>
      <c r="K1045" s="155">
        <v>0</v>
      </c>
      <c r="L1045" s="156">
        <v>1</v>
      </c>
      <c r="M1045" s="157">
        <v>0</v>
      </c>
    </row>
    <row r="1046" spans="1:13">
      <c r="A1046" s="158">
        <v>92</v>
      </c>
      <c r="B1046" s="159" t="s">
        <v>117</v>
      </c>
      <c r="C1046" s="160">
        <v>2015</v>
      </c>
      <c r="D1046" s="161">
        <v>0</v>
      </c>
      <c r="E1046" s="161">
        <v>0</v>
      </c>
      <c r="F1046" s="161">
        <v>0</v>
      </c>
      <c r="G1046" s="161">
        <v>0</v>
      </c>
      <c r="H1046" s="161">
        <v>0</v>
      </c>
      <c r="I1046" s="161">
        <v>0</v>
      </c>
      <c r="J1046" s="161">
        <v>0</v>
      </c>
      <c r="K1046" s="161">
        <v>0</v>
      </c>
      <c r="L1046" s="162">
        <v>1</v>
      </c>
      <c r="M1046" s="163">
        <v>0</v>
      </c>
    </row>
    <row r="1047" spans="1:13">
      <c r="A1047" s="152">
        <v>92</v>
      </c>
      <c r="B1047" s="153" t="s">
        <v>117</v>
      </c>
      <c r="C1047" s="154">
        <v>2016</v>
      </c>
      <c r="D1047" s="155">
        <v>0</v>
      </c>
      <c r="E1047" s="155">
        <v>0</v>
      </c>
      <c r="F1047" s="155">
        <v>0</v>
      </c>
      <c r="G1047" s="155">
        <v>0</v>
      </c>
      <c r="H1047" s="155">
        <v>-472</v>
      </c>
      <c r="I1047" s="155">
        <v>2184</v>
      </c>
      <c r="J1047" s="155">
        <v>0</v>
      </c>
      <c r="K1047" s="155">
        <v>1405</v>
      </c>
      <c r="L1047" s="156">
        <v>1</v>
      </c>
      <c r="M1047" s="157">
        <v>0</v>
      </c>
    </row>
    <row r="1048" spans="1:13">
      <c r="A1048" s="152">
        <v>92</v>
      </c>
      <c r="B1048" s="153" t="s">
        <v>117</v>
      </c>
      <c r="C1048" s="154">
        <v>2017</v>
      </c>
      <c r="D1048" s="155">
        <v>0</v>
      </c>
      <c r="E1048" s="155">
        <v>0</v>
      </c>
      <c r="F1048" s="155">
        <v>0</v>
      </c>
      <c r="G1048" s="155">
        <v>0</v>
      </c>
      <c r="H1048" s="155">
        <v>70696</v>
      </c>
      <c r="I1048" s="155">
        <v>10159</v>
      </c>
      <c r="J1048" s="155">
        <v>0</v>
      </c>
      <c r="K1048" s="155">
        <v>0</v>
      </c>
      <c r="L1048" s="156">
        <v>1</v>
      </c>
      <c r="M1048" s="157">
        <v>0</v>
      </c>
    </row>
    <row r="1049" spans="1:13">
      <c r="A1049" s="152">
        <v>92</v>
      </c>
      <c r="B1049" s="153" t="s">
        <v>117</v>
      </c>
      <c r="C1049" s="154">
        <v>2018</v>
      </c>
      <c r="D1049" s="155">
        <v>0</v>
      </c>
      <c r="E1049" s="155">
        <v>0</v>
      </c>
      <c r="F1049" s="155">
        <v>0</v>
      </c>
      <c r="G1049" s="155">
        <v>0</v>
      </c>
      <c r="H1049" s="155">
        <v>112334</v>
      </c>
      <c r="I1049" s="155">
        <v>18779</v>
      </c>
      <c r="J1049" s="155">
        <v>14304</v>
      </c>
      <c r="K1049" s="155">
        <v>393</v>
      </c>
      <c r="L1049" s="156">
        <v>1</v>
      </c>
      <c r="M1049" s="157">
        <v>0</v>
      </c>
    </row>
    <row r="1050" spans="1:13">
      <c r="A1050" s="158">
        <v>92</v>
      </c>
      <c r="B1050" s="159" t="s">
        <v>117</v>
      </c>
      <c r="C1050" s="160">
        <v>2019</v>
      </c>
      <c r="D1050" s="161">
        <v>0</v>
      </c>
      <c r="E1050" s="161">
        <v>0</v>
      </c>
      <c r="F1050" s="161">
        <v>0</v>
      </c>
      <c r="G1050" s="161">
        <v>0</v>
      </c>
      <c r="H1050" s="161">
        <v>111727</v>
      </c>
      <c r="I1050" s="161">
        <v>44715</v>
      </c>
      <c r="J1050" s="161">
        <v>-15752</v>
      </c>
      <c r="K1050" s="161">
        <v>247944</v>
      </c>
      <c r="L1050" s="162">
        <v>1</v>
      </c>
      <c r="M1050" s="163">
        <v>0</v>
      </c>
    </row>
    <row r="1051" spans="1:13">
      <c r="A1051" s="158">
        <v>92</v>
      </c>
      <c r="B1051" s="159" t="s">
        <v>117</v>
      </c>
      <c r="C1051" s="160">
        <v>2020</v>
      </c>
      <c r="D1051" s="161">
        <v>0</v>
      </c>
      <c r="E1051" s="161">
        <v>0</v>
      </c>
      <c r="F1051" s="161">
        <v>0</v>
      </c>
      <c r="G1051" s="161">
        <v>0</v>
      </c>
      <c r="H1051" s="161">
        <v>538528</v>
      </c>
      <c r="I1051" s="161">
        <v>226777</v>
      </c>
      <c r="J1051" s="161">
        <v>106800</v>
      </c>
      <c r="K1051" s="161">
        <v>165461</v>
      </c>
      <c r="L1051" s="162">
        <v>1</v>
      </c>
      <c r="M1051" s="163">
        <v>0</v>
      </c>
    </row>
    <row r="1052" spans="1:13">
      <c r="A1052" s="158">
        <v>92</v>
      </c>
      <c r="B1052" s="159" t="s">
        <v>117</v>
      </c>
      <c r="C1052" s="160">
        <v>2021</v>
      </c>
      <c r="D1052" s="161">
        <v>0</v>
      </c>
      <c r="E1052" s="161">
        <v>0</v>
      </c>
      <c r="F1052" s="161">
        <v>0</v>
      </c>
      <c r="G1052" s="161">
        <v>0</v>
      </c>
      <c r="H1052" s="161">
        <v>703781</v>
      </c>
      <c r="I1052" s="161">
        <v>33436</v>
      </c>
      <c r="J1052" s="161">
        <v>-138495</v>
      </c>
      <c r="K1052" s="161">
        <v>-7816</v>
      </c>
      <c r="L1052" s="162">
        <v>4</v>
      </c>
      <c r="M1052" s="163">
        <v>0</v>
      </c>
    </row>
    <row r="1053" spans="1:13">
      <c r="A1053" s="158">
        <v>92</v>
      </c>
      <c r="B1053" s="159" t="s">
        <v>117</v>
      </c>
      <c r="C1053" s="160">
        <v>2022</v>
      </c>
      <c r="D1053" s="161">
        <v>211294600</v>
      </c>
      <c r="E1053" s="161">
        <v>552852000</v>
      </c>
      <c r="F1053" s="161">
        <v>14674000</v>
      </c>
      <c r="G1053" s="161">
        <v>88426000</v>
      </c>
      <c r="H1053" s="161">
        <v>9199063.6600000001</v>
      </c>
      <c r="I1053" s="161">
        <v>424582.24</v>
      </c>
      <c r="J1053" s="161">
        <v>1012370.32</v>
      </c>
      <c r="K1053" s="161">
        <v>65465.73</v>
      </c>
      <c r="L1053" s="162">
        <v>4231</v>
      </c>
      <c r="M1053" s="163">
        <v>255</v>
      </c>
    </row>
    <row r="1054" spans="1:13">
      <c r="A1054" s="152">
        <v>93</v>
      </c>
      <c r="B1054" s="153" t="s">
        <v>177</v>
      </c>
      <c r="C1054" s="154">
        <v>2012</v>
      </c>
      <c r="D1054" s="155">
        <v>0</v>
      </c>
      <c r="E1054" s="155">
        <v>0</v>
      </c>
      <c r="F1054" s="155">
        <v>0</v>
      </c>
      <c r="G1054" s="155">
        <v>0</v>
      </c>
      <c r="H1054" s="155">
        <v>-766</v>
      </c>
      <c r="I1054" s="155">
        <v>0</v>
      </c>
      <c r="J1054" s="155">
        <v>0</v>
      </c>
      <c r="K1054" s="155">
        <v>0</v>
      </c>
      <c r="L1054" s="156">
        <v>0</v>
      </c>
      <c r="M1054" s="157">
        <v>0</v>
      </c>
    </row>
    <row r="1055" spans="1:13">
      <c r="A1055" s="158">
        <v>93</v>
      </c>
      <c r="B1055" s="159" t="s">
        <v>177</v>
      </c>
      <c r="C1055" s="160">
        <v>2013</v>
      </c>
      <c r="D1055" s="161">
        <v>0</v>
      </c>
      <c r="E1055" s="161">
        <v>0</v>
      </c>
      <c r="F1055" s="161">
        <v>0</v>
      </c>
      <c r="G1055" s="161">
        <v>0</v>
      </c>
      <c r="H1055" s="161">
        <v>0</v>
      </c>
      <c r="I1055" s="161">
        <v>0</v>
      </c>
      <c r="J1055" s="161">
        <v>0</v>
      </c>
      <c r="K1055" s="161">
        <v>0</v>
      </c>
      <c r="L1055" s="162">
        <v>0</v>
      </c>
      <c r="M1055" s="163">
        <v>0</v>
      </c>
    </row>
    <row r="1056" spans="1:13">
      <c r="A1056" s="152">
        <v>93</v>
      </c>
      <c r="B1056" s="153" t="s">
        <v>177</v>
      </c>
      <c r="C1056" s="154">
        <v>2015</v>
      </c>
      <c r="D1056" s="155">
        <v>0</v>
      </c>
      <c r="E1056" s="155">
        <v>0</v>
      </c>
      <c r="F1056" s="155">
        <v>0</v>
      </c>
      <c r="G1056" s="155">
        <v>0</v>
      </c>
      <c r="H1056" s="155">
        <v>731</v>
      </c>
      <c r="I1056" s="155">
        <v>0</v>
      </c>
      <c r="J1056" s="155">
        <v>0</v>
      </c>
      <c r="K1056" s="155">
        <v>0</v>
      </c>
      <c r="L1056" s="156">
        <v>0</v>
      </c>
      <c r="M1056" s="157">
        <v>0</v>
      </c>
    </row>
    <row r="1057" spans="1:13">
      <c r="A1057" s="158">
        <v>93</v>
      </c>
      <c r="B1057" s="159" t="s">
        <v>177</v>
      </c>
      <c r="C1057" s="160">
        <v>2016</v>
      </c>
      <c r="D1057" s="161">
        <v>0</v>
      </c>
      <c r="E1057" s="161">
        <v>0</v>
      </c>
      <c r="F1057" s="161">
        <v>0</v>
      </c>
      <c r="G1057" s="161">
        <v>0</v>
      </c>
      <c r="H1057" s="161">
        <v>0</v>
      </c>
      <c r="I1057" s="161">
        <v>0</v>
      </c>
      <c r="J1057" s="161">
        <v>0</v>
      </c>
      <c r="K1057" s="161">
        <v>0</v>
      </c>
      <c r="L1057" s="162">
        <v>0</v>
      </c>
      <c r="M1057" s="163">
        <v>0</v>
      </c>
    </row>
    <row r="1058" spans="1:13">
      <c r="A1058" s="158">
        <v>93</v>
      </c>
      <c r="B1058" s="159" t="s">
        <v>177</v>
      </c>
      <c r="C1058" s="160">
        <v>2017</v>
      </c>
      <c r="D1058" s="161">
        <v>0</v>
      </c>
      <c r="E1058" s="161">
        <v>0</v>
      </c>
      <c r="F1058" s="161">
        <v>0</v>
      </c>
      <c r="G1058" s="161">
        <v>0</v>
      </c>
      <c r="H1058" s="161">
        <v>-1000</v>
      </c>
      <c r="I1058" s="161">
        <v>27520</v>
      </c>
      <c r="J1058" s="161">
        <v>0</v>
      </c>
      <c r="K1058" s="161">
        <v>0</v>
      </c>
      <c r="L1058" s="162">
        <v>0</v>
      </c>
      <c r="M1058" s="163">
        <v>0</v>
      </c>
    </row>
    <row r="1059" spans="1:13">
      <c r="A1059" s="158">
        <v>93</v>
      </c>
      <c r="B1059" s="159" t="s">
        <v>177</v>
      </c>
      <c r="C1059" s="160">
        <v>2018</v>
      </c>
      <c r="D1059" s="161">
        <v>0</v>
      </c>
      <c r="E1059" s="161">
        <v>0</v>
      </c>
      <c r="F1059" s="161">
        <v>0</v>
      </c>
      <c r="G1059" s="161">
        <v>0</v>
      </c>
      <c r="H1059" s="161">
        <v>85</v>
      </c>
      <c r="I1059" s="161">
        <v>50406</v>
      </c>
      <c r="J1059" s="161">
        <v>416</v>
      </c>
      <c r="K1059" s="161">
        <v>8</v>
      </c>
      <c r="L1059" s="162">
        <v>0</v>
      </c>
      <c r="M1059" s="163">
        <v>0</v>
      </c>
    </row>
    <row r="1060" spans="1:13">
      <c r="A1060" s="158">
        <v>93</v>
      </c>
      <c r="B1060" s="159" t="s">
        <v>177</v>
      </c>
      <c r="C1060" s="160">
        <v>2019</v>
      </c>
      <c r="D1060" s="161">
        <v>0</v>
      </c>
      <c r="E1060" s="161">
        <v>0</v>
      </c>
      <c r="F1060" s="161">
        <v>0</v>
      </c>
      <c r="G1060" s="161">
        <v>0</v>
      </c>
      <c r="H1060" s="161">
        <v>-40054</v>
      </c>
      <c r="I1060" s="161">
        <v>16972</v>
      </c>
      <c r="J1060" s="161">
        <v>648</v>
      </c>
      <c r="K1060" s="161">
        <v>12</v>
      </c>
      <c r="L1060" s="162">
        <v>1</v>
      </c>
      <c r="M1060" s="163">
        <v>0</v>
      </c>
    </row>
    <row r="1061" spans="1:13">
      <c r="A1061" s="158">
        <v>93</v>
      </c>
      <c r="B1061" s="159" t="s">
        <v>177</v>
      </c>
      <c r="C1061" s="160">
        <v>2020</v>
      </c>
      <c r="D1061" s="161">
        <v>0</v>
      </c>
      <c r="E1061" s="161">
        <v>0</v>
      </c>
      <c r="F1061" s="161">
        <v>0</v>
      </c>
      <c r="G1061" s="161">
        <v>0</v>
      </c>
      <c r="H1061" s="161">
        <v>67307</v>
      </c>
      <c r="I1061" s="161">
        <v>99591.3</v>
      </c>
      <c r="J1061" s="161">
        <v>6736</v>
      </c>
      <c r="K1061" s="161">
        <v>-457</v>
      </c>
      <c r="L1061" s="162">
        <v>1</v>
      </c>
      <c r="M1061" s="163">
        <v>3</v>
      </c>
    </row>
    <row r="1062" spans="1:13">
      <c r="A1062" s="158">
        <v>93</v>
      </c>
      <c r="B1062" s="159" t="s">
        <v>177</v>
      </c>
      <c r="C1062" s="160">
        <v>2021</v>
      </c>
      <c r="D1062" s="161">
        <v>0</v>
      </c>
      <c r="E1062" s="161">
        <v>0</v>
      </c>
      <c r="F1062" s="161">
        <v>0</v>
      </c>
      <c r="G1062" s="161">
        <v>0</v>
      </c>
      <c r="H1062" s="161">
        <v>229447</v>
      </c>
      <c r="I1062" s="161">
        <v>39058.5</v>
      </c>
      <c r="J1062" s="161">
        <v>17150</v>
      </c>
      <c r="K1062" s="161">
        <v>-108</v>
      </c>
      <c r="L1062" s="162">
        <v>9</v>
      </c>
      <c r="M1062" s="163">
        <v>1</v>
      </c>
    </row>
    <row r="1063" spans="1:13">
      <c r="A1063" s="158">
        <v>93</v>
      </c>
      <c r="B1063" s="159" t="s">
        <v>177</v>
      </c>
      <c r="C1063" s="160">
        <v>2022</v>
      </c>
      <c r="D1063" s="161">
        <v>74375300</v>
      </c>
      <c r="E1063" s="161">
        <v>470627000</v>
      </c>
      <c r="F1063" s="161">
        <v>478800</v>
      </c>
      <c r="G1063" s="161">
        <v>8884000</v>
      </c>
      <c r="H1063" s="161">
        <v>4074433.65</v>
      </c>
      <c r="I1063" s="161">
        <v>713141.75</v>
      </c>
      <c r="J1063" s="161">
        <v>33180.800000000003</v>
      </c>
      <c r="K1063" s="161">
        <v>6560.75</v>
      </c>
      <c r="L1063" s="162">
        <v>1103</v>
      </c>
      <c r="M1063" s="163">
        <v>64</v>
      </c>
    </row>
    <row r="1064" spans="1:13">
      <c r="A1064" s="158">
        <v>94</v>
      </c>
      <c r="B1064" s="159" t="s">
        <v>118</v>
      </c>
      <c r="C1064" s="160">
        <v>1997</v>
      </c>
      <c r="D1064" s="161">
        <v>0</v>
      </c>
      <c r="E1064" s="161">
        <v>0</v>
      </c>
      <c r="F1064" s="161">
        <v>0</v>
      </c>
      <c r="G1064" s="161">
        <v>0</v>
      </c>
      <c r="H1064" s="161">
        <v>0</v>
      </c>
      <c r="I1064" s="161">
        <v>0</v>
      </c>
      <c r="J1064" s="161">
        <v>0</v>
      </c>
      <c r="K1064" s="161">
        <v>0</v>
      </c>
      <c r="L1064" s="162">
        <v>0</v>
      </c>
      <c r="M1064" s="163">
        <v>0</v>
      </c>
    </row>
    <row r="1065" spans="1:13">
      <c r="A1065" s="158">
        <v>94</v>
      </c>
      <c r="B1065" s="159" t="s">
        <v>118</v>
      </c>
      <c r="C1065" s="160">
        <v>1999</v>
      </c>
      <c r="D1065" s="161">
        <v>0</v>
      </c>
      <c r="E1065" s="161">
        <v>0</v>
      </c>
      <c r="F1065" s="161">
        <v>0</v>
      </c>
      <c r="G1065" s="161">
        <v>0</v>
      </c>
      <c r="H1065" s="161">
        <v>0</v>
      </c>
      <c r="I1065" s="161">
        <v>0</v>
      </c>
      <c r="J1065" s="161">
        <v>0</v>
      </c>
      <c r="K1065" s="161">
        <v>0</v>
      </c>
      <c r="L1065" s="162">
        <v>0</v>
      </c>
      <c r="M1065" s="163">
        <v>0</v>
      </c>
    </row>
    <row r="1066" spans="1:13">
      <c r="A1066" s="158">
        <v>94</v>
      </c>
      <c r="B1066" s="159" t="s">
        <v>118</v>
      </c>
      <c r="C1066" s="160">
        <v>2000</v>
      </c>
      <c r="D1066" s="161">
        <v>0</v>
      </c>
      <c r="E1066" s="161">
        <v>0</v>
      </c>
      <c r="F1066" s="161">
        <v>0</v>
      </c>
      <c r="G1066" s="161">
        <v>0</v>
      </c>
      <c r="H1066" s="161">
        <v>0</v>
      </c>
      <c r="I1066" s="161">
        <v>0</v>
      </c>
      <c r="J1066" s="161">
        <v>0</v>
      </c>
      <c r="K1066" s="161">
        <v>0</v>
      </c>
      <c r="L1066" s="162">
        <v>0</v>
      </c>
      <c r="M1066" s="163">
        <v>0</v>
      </c>
    </row>
    <row r="1067" spans="1:13">
      <c r="A1067" s="152">
        <v>94</v>
      </c>
      <c r="B1067" s="153" t="s">
        <v>118</v>
      </c>
      <c r="C1067" s="154">
        <v>2001</v>
      </c>
      <c r="D1067" s="155">
        <v>0</v>
      </c>
      <c r="E1067" s="155">
        <v>0</v>
      </c>
      <c r="F1067" s="155">
        <v>0</v>
      </c>
      <c r="G1067" s="155">
        <v>0</v>
      </c>
      <c r="H1067" s="155">
        <v>0</v>
      </c>
      <c r="I1067" s="155">
        <v>0</v>
      </c>
      <c r="J1067" s="155">
        <v>0</v>
      </c>
      <c r="K1067" s="155">
        <v>0</v>
      </c>
      <c r="L1067" s="156">
        <v>0</v>
      </c>
      <c r="M1067" s="157">
        <v>0</v>
      </c>
    </row>
    <row r="1068" spans="1:13">
      <c r="A1068" s="152">
        <v>94</v>
      </c>
      <c r="B1068" s="153" t="s">
        <v>118</v>
      </c>
      <c r="C1068" s="154">
        <v>2002</v>
      </c>
      <c r="D1068" s="155">
        <v>0</v>
      </c>
      <c r="E1068" s="155">
        <v>0</v>
      </c>
      <c r="F1068" s="155">
        <v>0</v>
      </c>
      <c r="G1068" s="155">
        <v>0</v>
      </c>
      <c r="H1068" s="155">
        <v>0</v>
      </c>
      <c r="I1068" s="155">
        <v>0</v>
      </c>
      <c r="J1068" s="155">
        <v>0</v>
      </c>
      <c r="K1068" s="155">
        <v>0</v>
      </c>
      <c r="L1068" s="156">
        <v>0</v>
      </c>
      <c r="M1068" s="157">
        <v>0</v>
      </c>
    </row>
    <row r="1069" spans="1:13">
      <c r="A1069" s="158">
        <v>94</v>
      </c>
      <c r="B1069" s="159" t="s">
        <v>118</v>
      </c>
      <c r="C1069" s="160">
        <v>2004</v>
      </c>
      <c r="D1069" s="161">
        <v>0</v>
      </c>
      <c r="E1069" s="161">
        <v>0</v>
      </c>
      <c r="F1069" s="161">
        <v>0</v>
      </c>
      <c r="G1069" s="161">
        <v>0</v>
      </c>
      <c r="H1069" s="161">
        <v>0</v>
      </c>
      <c r="I1069" s="161">
        <v>0</v>
      </c>
      <c r="J1069" s="161">
        <v>0</v>
      </c>
      <c r="K1069" s="161">
        <v>0</v>
      </c>
      <c r="L1069" s="162">
        <v>0</v>
      </c>
      <c r="M1069" s="163">
        <v>0</v>
      </c>
    </row>
    <row r="1070" spans="1:13">
      <c r="A1070" s="152">
        <v>94</v>
      </c>
      <c r="B1070" s="153" t="s">
        <v>118</v>
      </c>
      <c r="C1070" s="154">
        <v>2005</v>
      </c>
      <c r="D1070" s="155">
        <v>0</v>
      </c>
      <c r="E1070" s="155">
        <v>0</v>
      </c>
      <c r="F1070" s="155">
        <v>0</v>
      </c>
      <c r="G1070" s="155">
        <v>0</v>
      </c>
      <c r="H1070" s="155">
        <v>0</v>
      </c>
      <c r="I1070" s="155">
        <v>0</v>
      </c>
      <c r="J1070" s="155">
        <v>0</v>
      </c>
      <c r="K1070" s="155">
        <v>0</v>
      </c>
      <c r="L1070" s="156">
        <v>0</v>
      </c>
      <c r="M1070" s="157">
        <v>0</v>
      </c>
    </row>
    <row r="1071" spans="1:13">
      <c r="A1071" s="152">
        <v>94</v>
      </c>
      <c r="B1071" s="153" t="s">
        <v>118</v>
      </c>
      <c r="C1071" s="154">
        <v>2006</v>
      </c>
      <c r="D1071" s="155">
        <v>0</v>
      </c>
      <c r="E1071" s="155">
        <v>0</v>
      </c>
      <c r="F1071" s="155">
        <v>0</v>
      </c>
      <c r="G1071" s="155">
        <v>0</v>
      </c>
      <c r="H1071" s="155">
        <v>-2000</v>
      </c>
      <c r="I1071" s="155">
        <v>0</v>
      </c>
      <c r="J1071" s="155">
        <v>0</v>
      </c>
      <c r="K1071" s="155">
        <v>0</v>
      </c>
      <c r="L1071" s="156">
        <v>0</v>
      </c>
      <c r="M1071" s="157">
        <v>0</v>
      </c>
    </row>
    <row r="1072" spans="1:13">
      <c r="A1072" s="152">
        <v>94</v>
      </c>
      <c r="B1072" s="153" t="s">
        <v>118</v>
      </c>
      <c r="C1072" s="154">
        <v>2007</v>
      </c>
      <c r="D1072" s="155">
        <v>0</v>
      </c>
      <c r="E1072" s="155">
        <v>0</v>
      </c>
      <c r="F1072" s="155">
        <v>0</v>
      </c>
      <c r="G1072" s="155">
        <v>0</v>
      </c>
      <c r="H1072" s="155">
        <v>-992</v>
      </c>
      <c r="I1072" s="155">
        <v>0</v>
      </c>
      <c r="J1072" s="155">
        <v>0</v>
      </c>
      <c r="K1072" s="155">
        <v>0</v>
      </c>
      <c r="L1072" s="156">
        <v>0</v>
      </c>
      <c r="M1072" s="157">
        <v>0</v>
      </c>
    </row>
    <row r="1073" spans="1:13">
      <c r="A1073" s="158">
        <v>94</v>
      </c>
      <c r="B1073" s="159" t="s">
        <v>118</v>
      </c>
      <c r="C1073" s="160">
        <v>2008</v>
      </c>
      <c r="D1073" s="161">
        <v>0</v>
      </c>
      <c r="E1073" s="161">
        <v>0</v>
      </c>
      <c r="F1073" s="161">
        <v>0</v>
      </c>
      <c r="G1073" s="161">
        <v>0</v>
      </c>
      <c r="H1073" s="161">
        <v>0</v>
      </c>
      <c r="I1073" s="161">
        <v>0</v>
      </c>
      <c r="J1073" s="161">
        <v>0</v>
      </c>
      <c r="K1073" s="161">
        <v>0</v>
      </c>
      <c r="L1073" s="162">
        <v>0</v>
      </c>
      <c r="M1073" s="163">
        <v>0</v>
      </c>
    </row>
    <row r="1074" spans="1:13">
      <c r="A1074" s="152">
        <v>94</v>
      </c>
      <c r="B1074" s="153" t="s">
        <v>118</v>
      </c>
      <c r="C1074" s="154">
        <v>2009</v>
      </c>
      <c r="D1074" s="155">
        <v>0</v>
      </c>
      <c r="E1074" s="155">
        <v>0</v>
      </c>
      <c r="F1074" s="155">
        <v>0</v>
      </c>
      <c r="G1074" s="155">
        <v>0</v>
      </c>
      <c r="H1074" s="155">
        <v>0</v>
      </c>
      <c r="I1074" s="155">
        <v>0</v>
      </c>
      <c r="J1074" s="155">
        <v>0</v>
      </c>
      <c r="K1074" s="155">
        <v>0</v>
      </c>
      <c r="L1074" s="156">
        <v>0</v>
      </c>
      <c r="M1074" s="157">
        <v>0</v>
      </c>
    </row>
    <row r="1075" spans="1:13">
      <c r="A1075" s="158">
        <v>94</v>
      </c>
      <c r="B1075" s="159" t="s">
        <v>118</v>
      </c>
      <c r="C1075" s="160">
        <v>2010</v>
      </c>
      <c r="D1075" s="161">
        <v>0</v>
      </c>
      <c r="E1075" s="161">
        <v>0</v>
      </c>
      <c r="F1075" s="161">
        <v>0</v>
      </c>
      <c r="G1075" s="161">
        <v>0</v>
      </c>
      <c r="H1075" s="161">
        <v>0</v>
      </c>
      <c r="I1075" s="161">
        <v>0</v>
      </c>
      <c r="J1075" s="161">
        <v>0</v>
      </c>
      <c r="K1075" s="161">
        <v>0</v>
      </c>
      <c r="L1075" s="162">
        <v>0</v>
      </c>
      <c r="M1075" s="163">
        <v>0</v>
      </c>
    </row>
    <row r="1076" spans="1:13">
      <c r="A1076" s="152">
        <v>94</v>
      </c>
      <c r="B1076" s="153" t="s">
        <v>118</v>
      </c>
      <c r="C1076" s="154">
        <v>2011</v>
      </c>
      <c r="D1076" s="155">
        <v>0</v>
      </c>
      <c r="E1076" s="155">
        <v>0</v>
      </c>
      <c r="F1076" s="155">
        <v>0</v>
      </c>
      <c r="G1076" s="155">
        <v>0</v>
      </c>
      <c r="H1076" s="155">
        <v>0</v>
      </c>
      <c r="I1076" s="155">
        <v>0</v>
      </c>
      <c r="J1076" s="155">
        <v>0</v>
      </c>
      <c r="K1076" s="155">
        <v>0</v>
      </c>
      <c r="L1076" s="156">
        <v>0</v>
      </c>
      <c r="M1076" s="157">
        <v>0</v>
      </c>
    </row>
    <row r="1077" spans="1:13">
      <c r="A1077" s="152">
        <v>94</v>
      </c>
      <c r="B1077" s="153" t="s">
        <v>118</v>
      </c>
      <c r="C1077" s="154">
        <v>2012</v>
      </c>
      <c r="D1077" s="155">
        <v>0</v>
      </c>
      <c r="E1077" s="155">
        <v>0</v>
      </c>
      <c r="F1077" s="155">
        <v>0</v>
      </c>
      <c r="G1077" s="155">
        <v>0</v>
      </c>
      <c r="H1077" s="155">
        <v>0</v>
      </c>
      <c r="I1077" s="155">
        <v>0</v>
      </c>
      <c r="J1077" s="155">
        <v>0</v>
      </c>
      <c r="K1077" s="155">
        <v>-75</v>
      </c>
      <c r="L1077" s="156">
        <v>0</v>
      </c>
      <c r="M1077" s="157">
        <v>0</v>
      </c>
    </row>
    <row r="1078" spans="1:13">
      <c r="A1078" s="158">
        <v>94</v>
      </c>
      <c r="B1078" s="159" t="s">
        <v>118</v>
      </c>
      <c r="C1078" s="160">
        <v>2013</v>
      </c>
      <c r="D1078" s="161">
        <v>0</v>
      </c>
      <c r="E1078" s="161">
        <v>0</v>
      </c>
      <c r="F1078" s="161">
        <v>0</v>
      </c>
      <c r="G1078" s="161">
        <v>0</v>
      </c>
      <c r="H1078" s="161">
        <v>0</v>
      </c>
      <c r="I1078" s="161">
        <v>0</v>
      </c>
      <c r="J1078" s="161">
        <v>0</v>
      </c>
      <c r="K1078" s="161">
        <v>0</v>
      </c>
      <c r="L1078" s="162">
        <v>0</v>
      </c>
      <c r="M1078" s="163">
        <v>0</v>
      </c>
    </row>
    <row r="1079" spans="1:13">
      <c r="A1079" s="158">
        <v>94</v>
      </c>
      <c r="B1079" s="159" t="s">
        <v>118</v>
      </c>
      <c r="C1079" s="160">
        <v>2014</v>
      </c>
      <c r="D1079" s="161">
        <v>0</v>
      </c>
      <c r="E1079" s="161">
        <v>0</v>
      </c>
      <c r="F1079" s="161">
        <v>0</v>
      </c>
      <c r="G1079" s="161">
        <v>0</v>
      </c>
      <c r="H1079" s="161">
        <v>0</v>
      </c>
      <c r="I1079" s="161">
        <v>0</v>
      </c>
      <c r="J1079" s="161">
        <v>0</v>
      </c>
      <c r="K1079" s="161">
        <v>0</v>
      </c>
      <c r="L1079" s="162">
        <v>0</v>
      </c>
      <c r="M1079" s="163">
        <v>0</v>
      </c>
    </row>
    <row r="1080" spans="1:13">
      <c r="A1080" s="152">
        <v>94</v>
      </c>
      <c r="B1080" s="153" t="s">
        <v>118</v>
      </c>
      <c r="C1080" s="154">
        <v>2015</v>
      </c>
      <c r="D1080" s="155">
        <v>0</v>
      </c>
      <c r="E1080" s="155">
        <v>0</v>
      </c>
      <c r="F1080" s="155">
        <v>0</v>
      </c>
      <c r="G1080" s="155">
        <v>0</v>
      </c>
      <c r="H1080" s="155">
        <v>0</v>
      </c>
      <c r="I1080" s="155">
        <v>0</v>
      </c>
      <c r="J1080" s="155">
        <v>-26</v>
      </c>
      <c r="K1080" s="155">
        <v>3495</v>
      </c>
      <c r="L1080" s="156">
        <v>1</v>
      </c>
      <c r="M1080" s="157">
        <v>0</v>
      </c>
    </row>
    <row r="1081" spans="1:13">
      <c r="A1081" s="152">
        <v>94</v>
      </c>
      <c r="B1081" s="153" t="s">
        <v>118</v>
      </c>
      <c r="C1081" s="154">
        <v>2016</v>
      </c>
      <c r="D1081" s="155">
        <v>0</v>
      </c>
      <c r="E1081" s="155">
        <v>0</v>
      </c>
      <c r="F1081" s="155">
        <v>0</v>
      </c>
      <c r="G1081" s="155">
        <v>0</v>
      </c>
      <c r="H1081" s="155">
        <v>0</v>
      </c>
      <c r="I1081" s="155">
        <v>0</v>
      </c>
      <c r="J1081" s="155">
        <v>0</v>
      </c>
      <c r="K1081" s="155">
        <v>4142</v>
      </c>
      <c r="L1081" s="156">
        <v>1</v>
      </c>
      <c r="M1081" s="157">
        <v>0</v>
      </c>
    </row>
    <row r="1082" spans="1:13">
      <c r="A1082" s="158">
        <v>94</v>
      </c>
      <c r="B1082" s="159" t="s">
        <v>118</v>
      </c>
      <c r="C1082" s="160">
        <v>2017</v>
      </c>
      <c r="D1082" s="161">
        <v>0</v>
      </c>
      <c r="E1082" s="161">
        <v>0</v>
      </c>
      <c r="F1082" s="161">
        <v>0</v>
      </c>
      <c r="G1082" s="161">
        <v>0</v>
      </c>
      <c r="H1082" s="161">
        <v>3301</v>
      </c>
      <c r="I1082" s="161">
        <v>335</v>
      </c>
      <c r="J1082" s="161">
        <v>0</v>
      </c>
      <c r="K1082" s="161">
        <v>-98</v>
      </c>
      <c r="L1082" s="162">
        <v>1</v>
      </c>
      <c r="M1082" s="163">
        <v>0</v>
      </c>
    </row>
    <row r="1083" spans="1:13">
      <c r="A1083" s="158">
        <v>94</v>
      </c>
      <c r="B1083" s="159" t="s">
        <v>118</v>
      </c>
      <c r="C1083" s="160">
        <v>2018</v>
      </c>
      <c r="D1083" s="161">
        <v>0</v>
      </c>
      <c r="E1083" s="161">
        <v>0</v>
      </c>
      <c r="F1083" s="161">
        <v>0</v>
      </c>
      <c r="G1083" s="161">
        <v>0</v>
      </c>
      <c r="H1083" s="161">
        <v>-2300</v>
      </c>
      <c r="I1083" s="161">
        <v>-326</v>
      </c>
      <c r="J1083" s="161">
        <v>5024</v>
      </c>
      <c r="K1083" s="161">
        <v>93</v>
      </c>
      <c r="L1083" s="162">
        <v>1</v>
      </c>
      <c r="M1083" s="163">
        <v>0</v>
      </c>
    </row>
    <row r="1084" spans="1:13">
      <c r="A1084" s="158">
        <v>94</v>
      </c>
      <c r="B1084" s="159" t="s">
        <v>118</v>
      </c>
      <c r="C1084" s="160">
        <v>2019</v>
      </c>
      <c r="D1084" s="161">
        <v>0</v>
      </c>
      <c r="E1084" s="161">
        <v>0</v>
      </c>
      <c r="F1084" s="161">
        <v>0</v>
      </c>
      <c r="G1084" s="161">
        <v>0</v>
      </c>
      <c r="H1084" s="161">
        <v>51454</v>
      </c>
      <c r="I1084" s="161">
        <v>2102</v>
      </c>
      <c r="J1084" s="161">
        <v>24054</v>
      </c>
      <c r="K1084" s="161">
        <v>1078</v>
      </c>
      <c r="L1084" s="162">
        <v>1</v>
      </c>
      <c r="M1084" s="163">
        <v>0</v>
      </c>
    </row>
    <row r="1085" spans="1:13">
      <c r="A1085" s="158">
        <v>94</v>
      </c>
      <c r="B1085" s="159" t="s">
        <v>118</v>
      </c>
      <c r="C1085" s="160">
        <v>2020</v>
      </c>
      <c r="D1085" s="161">
        <v>0</v>
      </c>
      <c r="E1085" s="161">
        <v>0</v>
      </c>
      <c r="F1085" s="161">
        <v>0</v>
      </c>
      <c r="G1085" s="161">
        <v>0</v>
      </c>
      <c r="H1085" s="161">
        <v>280493</v>
      </c>
      <c r="I1085" s="161">
        <v>86905</v>
      </c>
      <c r="J1085" s="161">
        <v>-296544</v>
      </c>
      <c r="K1085" s="161">
        <v>-7974</v>
      </c>
      <c r="L1085" s="162">
        <v>0</v>
      </c>
      <c r="M1085" s="163">
        <v>-1</v>
      </c>
    </row>
    <row r="1086" spans="1:13">
      <c r="A1086" s="158">
        <v>94</v>
      </c>
      <c r="B1086" s="159" t="s">
        <v>118</v>
      </c>
      <c r="C1086" s="160">
        <v>2021</v>
      </c>
      <c r="D1086" s="161">
        <v>0</v>
      </c>
      <c r="E1086" s="161">
        <v>0</v>
      </c>
      <c r="F1086" s="161">
        <v>0</v>
      </c>
      <c r="G1086" s="161">
        <v>0</v>
      </c>
      <c r="H1086" s="161">
        <v>469134</v>
      </c>
      <c r="I1086" s="161">
        <v>44209</v>
      </c>
      <c r="J1086" s="161">
        <v>-287929</v>
      </c>
      <c r="K1086" s="161">
        <v>-730</v>
      </c>
      <c r="L1086" s="162">
        <v>2</v>
      </c>
      <c r="M1086" s="163">
        <v>0</v>
      </c>
    </row>
    <row r="1087" spans="1:13">
      <c r="A1087" s="158">
        <v>94</v>
      </c>
      <c r="B1087" s="159" t="s">
        <v>118</v>
      </c>
      <c r="C1087" s="160">
        <v>2022</v>
      </c>
      <c r="D1087" s="161">
        <v>109593700</v>
      </c>
      <c r="E1087" s="161">
        <v>530266000</v>
      </c>
      <c r="F1087" s="161">
        <v>25478800</v>
      </c>
      <c r="G1087" s="161">
        <v>177988000</v>
      </c>
      <c r="H1087" s="161">
        <v>5710873.5899999999</v>
      </c>
      <c r="I1087" s="161">
        <v>521556.71</v>
      </c>
      <c r="J1087" s="161">
        <v>1756581.9</v>
      </c>
      <c r="K1087" s="161">
        <v>131841.25</v>
      </c>
      <c r="L1087" s="162">
        <v>1683</v>
      </c>
      <c r="M1087" s="163">
        <v>244</v>
      </c>
    </row>
    <row r="1088" spans="1:13">
      <c r="A1088" s="158">
        <v>95</v>
      </c>
      <c r="B1088" s="159" t="s">
        <v>149</v>
      </c>
      <c r="C1088" s="160">
        <v>2015</v>
      </c>
      <c r="D1088" s="161">
        <v>0</v>
      </c>
      <c r="E1088" s="161">
        <v>0</v>
      </c>
      <c r="F1088" s="161">
        <v>0</v>
      </c>
      <c r="G1088" s="161">
        <v>0</v>
      </c>
      <c r="H1088" s="161">
        <v>0</v>
      </c>
      <c r="I1088" s="161">
        <v>0</v>
      </c>
      <c r="J1088" s="161">
        <v>0</v>
      </c>
      <c r="K1088" s="161">
        <v>0</v>
      </c>
      <c r="L1088" s="162">
        <v>0</v>
      </c>
      <c r="M1088" s="163">
        <v>0</v>
      </c>
    </row>
    <row r="1089" spans="1:13">
      <c r="A1089" s="152">
        <v>95</v>
      </c>
      <c r="B1089" s="153" t="s">
        <v>149</v>
      </c>
      <c r="C1089" s="154">
        <v>2017</v>
      </c>
      <c r="D1089" s="155">
        <v>0</v>
      </c>
      <c r="E1089" s="155">
        <v>0</v>
      </c>
      <c r="F1089" s="155">
        <v>0</v>
      </c>
      <c r="G1089" s="155">
        <v>0</v>
      </c>
      <c r="H1089" s="155">
        <v>11055</v>
      </c>
      <c r="I1089" s="155">
        <v>0</v>
      </c>
      <c r="J1089" s="155">
        <v>0</v>
      </c>
      <c r="K1089" s="155">
        <v>0</v>
      </c>
      <c r="L1089" s="156">
        <v>0</v>
      </c>
      <c r="M1089" s="157">
        <v>0</v>
      </c>
    </row>
    <row r="1090" spans="1:13">
      <c r="A1090" s="152">
        <v>95</v>
      </c>
      <c r="B1090" s="153" t="s">
        <v>149</v>
      </c>
      <c r="C1090" s="154">
        <v>2018</v>
      </c>
      <c r="D1090" s="155">
        <v>0</v>
      </c>
      <c r="E1090" s="155">
        <v>0</v>
      </c>
      <c r="F1090" s="155">
        <v>0</v>
      </c>
      <c r="G1090" s="155">
        <v>0</v>
      </c>
      <c r="H1090" s="155">
        <v>18675</v>
      </c>
      <c r="I1090" s="155">
        <v>194</v>
      </c>
      <c r="J1090" s="155">
        <v>0</v>
      </c>
      <c r="K1090" s="155">
        <v>0</v>
      </c>
      <c r="L1090" s="156">
        <v>0</v>
      </c>
      <c r="M1090" s="157">
        <v>0</v>
      </c>
    </row>
    <row r="1091" spans="1:13">
      <c r="A1091" s="152">
        <v>95</v>
      </c>
      <c r="B1091" s="153" t="s">
        <v>149</v>
      </c>
      <c r="C1091" s="154">
        <v>2019</v>
      </c>
      <c r="D1091" s="155">
        <v>0</v>
      </c>
      <c r="E1091" s="155">
        <v>0</v>
      </c>
      <c r="F1091" s="155">
        <v>0</v>
      </c>
      <c r="G1091" s="155">
        <v>0</v>
      </c>
      <c r="H1091" s="155">
        <v>50121</v>
      </c>
      <c r="I1091" s="155">
        <v>13871.05</v>
      </c>
      <c r="J1091" s="155">
        <v>0</v>
      </c>
      <c r="K1091" s="155">
        <v>-115</v>
      </c>
      <c r="L1091" s="156">
        <v>0</v>
      </c>
      <c r="M1091" s="157">
        <v>0</v>
      </c>
    </row>
    <row r="1092" spans="1:13">
      <c r="A1092" s="152">
        <v>95</v>
      </c>
      <c r="B1092" s="153" t="s">
        <v>149</v>
      </c>
      <c r="C1092" s="154">
        <v>2020</v>
      </c>
      <c r="D1092" s="155">
        <v>0</v>
      </c>
      <c r="E1092" s="155">
        <v>0</v>
      </c>
      <c r="F1092" s="155">
        <v>0</v>
      </c>
      <c r="G1092" s="155">
        <v>0</v>
      </c>
      <c r="H1092" s="155">
        <v>10359</v>
      </c>
      <c r="I1092" s="155">
        <v>60129.2</v>
      </c>
      <c r="J1092" s="155">
        <v>-168</v>
      </c>
      <c r="K1092" s="155">
        <v>-52</v>
      </c>
      <c r="L1092" s="156">
        <v>0</v>
      </c>
      <c r="M1092" s="157">
        <v>0</v>
      </c>
    </row>
    <row r="1093" spans="1:13">
      <c r="A1093" s="152">
        <v>95</v>
      </c>
      <c r="B1093" s="153" t="s">
        <v>149</v>
      </c>
      <c r="C1093" s="154">
        <v>2021</v>
      </c>
      <c r="D1093" s="155">
        <v>0</v>
      </c>
      <c r="E1093" s="155">
        <v>0</v>
      </c>
      <c r="F1093" s="155">
        <v>0</v>
      </c>
      <c r="G1093" s="155">
        <v>0</v>
      </c>
      <c r="H1093" s="155">
        <v>45857.1</v>
      </c>
      <c r="I1093" s="155">
        <v>1952.95</v>
      </c>
      <c r="J1093" s="155">
        <v>4522.05</v>
      </c>
      <c r="K1093" s="155">
        <v>67</v>
      </c>
      <c r="L1093" s="156">
        <v>-1</v>
      </c>
      <c r="M1093" s="157">
        <v>2</v>
      </c>
    </row>
    <row r="1094" spans="1:13">
      <c r="A1094" s="152">
        <v>95</v>
      </c>
      <c r="B1094" s="153" t="s">
        <v>149</v>
      </c>
      <c r="C1094" s="154">
        <v>2022</v>
      </c>
      <c r="D1094" s="155">
        <v>21148363</v>
      </c>
      <c r="E1094" s="155">
        <v>156984300</v>
      </c>
      <c r="F1094" s="155">
        <v>81600</v>
      </c>
      <c r="G1094" s="155">
        <v>3954000</v>
      </c>
      <c r="H1094" s="155">
        <v>1247203</v>
      </c>
      <c r="I1094" s="155">
        <v>226347.65</v>
      </c>
      <c r="J1094" s="155">
        <v>5654.9</v>
      </c>
      <c r="K1094" s="155">
        <v>3039.3</v>
      </c>
      <c r="L1094" s="156">
        <v>284</v>
      </c>
      <c r="M1094" s="157">
        <v>15</v>
      </c>
    </row>
    <row r="1095" spans="1:13">
      <c r="A1095" s="158">
        <v>96</v>
      </c>
      <c r="B1095" s="159" t="s">
        <v>159</v>
      </c>
      <c r="C1095" s="160">
        <v>2008</v>
      </c>
      <c r="D1095" s="161">
        <v>0</v>
      </c>
      <c r="E1095" s="161">
        <v>0</v>
      </c>
      <c r="F1095" s="161">
        <v>0</v>
      </c>
      <c r="G1095" s="161">
        <v>0</v>
      </c>
      <c r="H1095" s="161">
        <v>-11361.05</v>
      </c>
      <c r="I1095" s="161">
        <v>0</v>
      </c>
      <c r="J1095" s="161">
        <v>0</v>
      </c>
      <c r="K1095" s="161">
        <v>0</v>
      </c>
      <c r="L1095" s="162">
        <v>0</v>
      </c>
      <c r="M1095" s="163">
        <v>0</v>
      </c>
    </row>
    <row r="1096" spans="1:13">
      <c r="A1096" s="152">
        <v>96</v>
      </c>
      <c r="B1096" s="153" t="s">
        <v>159</v>
      </c>
      <c r="C1096" s="154">
        <v>2009</v>
      </c>
      <c r="D1096" s="155">
        <v>0</v>
      </c>
      <c r="E1096" s="155">
        <v>0</v>
      </c>
      <c r="F1096" s="155">
        <v>0</v>
      </c>
      <c r="G1096" s="155">
        <v>0</v>
      </c>
      <c r="H1096" s="155">
        <v>0</v>
      </c>
      <c r="I1096" s="155">
        <v>0</v>
      </c>
      <c r="J1096" s="155">
        <v>0</v>
      </c>
      <c r="K1096" s="155">
        <v>0</v>
      </c>
      <c r="L1096" s="156">
        <v>0</v>
      </c>
      <c r="M1096" s="157">
        <v>0</v>
      </c>
    </row>
    <row r="1097" spans="1:13">
      <c r="A1097" s="152">
        <v>96</v>
      </c>
      <c r="B1097" s="153" t="s">
        <v>159</v>
      </c>
      <c r="C1097" s="154">
        <v>2010</v>
      </c>
      <c r="D1097" s="155">
        <v>0</v>
      </c>
      <c r="E1097" s="155">
        <v>0</v>
      </c>
      <c r="F1097" s="155">
        <v>0</v>
      </c>
      <c r="G1097" s="155">
        <v>0</v>
      </c>
      <c r="H1097" s="155">
        <v>2770</v>
      </c>
      <c r="I1097" s="155">
        <v>30975</v>
      </c>
      <c r="J1097" s="155">
        <v>0</v>
      </c>
      <c r="K1097" s="155">
        <v>0</v>
      </c>
      <c r="L1097" s="156">
        <v>0</v>
      </c>
      <c r="M1097" s="157">
        <v>0</v>
      </c>
    </row>
    <row r="1098" spans="1:13">
      <c r="A1098" s="158">
        <v>96</v>
      </c>
      <c r="B1098" s="159" t="s">
        <v>159</v>
      </c>
      <c r="C1098" s="160">
        <v>2011</v>
      </c>
      <c r="D1098" s="161">
        <v>0</v>
      </c>
      <c r="E1098" s="161">
        <v>0</v>
      </c>
      <c r="F1098" s="161">
        <v>0</v>
      </c>
      <c r="G1098" s="161">
        <v>0</v>
      </c>
      <c r="H1098" s="161">
        <v>-2699</v>
      </c>
      <c r="I1098" s="161">
        <v>8091</v>
      </c>
      <c r="J1098" s="161">
        <v>0</v>
      </c>
      <c r="K1098" s="161">
        <v>0</v>
      </c>
      <c r="L1098" s="162">
        <v>0</v>
      </c>
      <c r="M1098" s="163">
        <v>0</v>
      </c>
    </row>
    <row r="1099" spans="1:13">
      <c r="A1099" s="158">
        <v>96</v>
      </c>
      <c r="B1099" s="159" t="s">
        <v>159</v>
      </c>
      <c r="C1099" s="160">
        <v>2012</v>
      </c>
      <c r="D1099" s="161">
        <v>0</v>
      </c>
      <c r="E1099" s="161">
        <v>0</v>
      </c>
      <c r="F1099" s="161">
        <v>0</v>
      </c>
      <c r="G1099" s="161">
        <v>0</v>
      </c>
      <c r="H1099" s="161">
        <v>-1886</v>
      </c>
      <c r="I1099" s="161">
        <v>6595</v>
      </c>
      <c r="J1099" s="161">
        <v>0</v>
      </c>
      <c r="K1099" s="161">
        <v>0</v>
      </c>
      <c r="L1099" s="162">
        <v>0</v>
      </c>
      <c r="M1099" s="163">
        <v>0</v>
      </c>
    </row>
    <row r="1100" spans="1:13">
      <c r="A1100" s="158">
        <v>96</v>
      </c>
      <c r="B1100" s="159" t="s">
        <v>159</v>
      </c>
      <c r="C1100" s="160">
        <v>2013</v>
      </c>
      <c r="D1100" s="161">
        <v>0</v>
      </c>
      <c r="E1100" s="161">
        <v>0</v>
      </c>
      <c r="F1100" s="161">
        <v>0</v>
      </c>
      <c r="G1100" s="161">
        <v>0</v>
      </c>
      <c r="H1100" s="161">
        <v>-543</v>
      </c>
      <c r="I1100" s="161">
        <v>13279</v>
      </c>
      <c r="J1100" s="161">
        <v>-4584</v>
      </c>
      <c r="K1100" s="161">
        <v>0</v>
      </c>
      <c r="L1100" s="162">
        <v>0</v>
      </c>
      <c r="M1100" s="163">
        <v>0</v>
      </c>
    </row>
    <row r="1101" spans="1:13">
      <c r="A1101" s="158">
        <v>96</v>
      </c>
      <c r="B1101" s="159" t="s">
        <v>159</v>
      </c>
      <c r="C1101" s="160">
        <v>2014</v>
      </c>
      <c r="D1101" s="161">
        <v>0</v>
      </c>
      <c r="E1101" s="161">
        <v>0</v>
      </c>
      <c r="F1101" s="161">
        <v>0</v>
      </c>
      <c r="G1101" s="161">
        <v>0</v>
      </c>
      <c r="H1101" s="161">
        <v>-1598</v>
      </c>
      <c r="I1101" s="161">
        <v>10570</v>
      </c>
      <c r="J1101" s="161">
        <v>-10056</v>
      </c>
      <c r="K1101" s="161">
        <v>0</v>
      </c>
      <c r="L1101" s="162">
        <v>0</v>
      </c>
      <c r="M1101" s="163">
        <v>0</v>
      </c>
    </row>
    <row r="1102" spans="1:13">
      <c r="A1102" s="152">
        <v>96</v>
      </c>
      <c r="B1102" s="153" t="s">
        <v>159</v>
      </c>
      <c r="C1102" s="154">
        <v>2015</v>
      </c>
      <c r="D1102" s="155">
        <v>0</v>
      </c>
      <c r="E1102" s="155">
        <v>0</v>
      </c>
      <c r="F1102" s="155">
        <v>0</v>
      </c>
      <c r="G1102" s="155">
        <v>0</v>
      </c>
      <c r="H1102" s="155">
        <v>-300</v>
      </c>
      <c r="I1102" s="155">
        <v>12754</v>
      </c>
      <c r="J1102" s="155">
        <v>-22208</v>
      </c>
      <c r="K1102" s="155">
        <v>0</v>
      </c>
      <c r="L1102" s="156">
        <v>0</v>
      </c>
      <c r="M1102" s="157">
        <v>0</v>
      </c>
    </row>
    <row r="1103" spans="1:13">
      <c r="A1103" s="158">
        <v>96</v>
      </c>
      <c r="B1103" s="159" t="s">
        <v>159</v>
      </c>
      <c r="C1103" s="160">
        <v>2016</v>
      </c>
      <c r="D1103" s="161">
        <v>0</v>
      </c>
      <c r="E1103" s="161">
        <v>0</v>
      </c>
      <c r="F1103" s="161">
        <v>0</v>
      </c>
      <c r="G1103" s="161">
        <v>0</v>
      </c>
      <c r="H1103" s="161">
        <v>625</v>
      </c>
      <c r="I1103" s="161">
        <v>14197</v>
      </c>
      <c r="J1103" s="161">
        <v>-16312</v>
      </c>
      <c r="K1103" s="161">
        <v>-2240</v>
      </c>
      <c r="L1103" s="162">
        <v>0</v>
      </c>
      <c r="M1103" s="163">
        <v>0</v>
      </c>
    </row>
    <row r="1104" spans="1:13">
      <c r="A1104" s="158">
        <v>96</v>
      </c>
      <c r="B1104" s="159" t="s">
        <v>159</v>
      </c>
      <c r="C1104" s="160">
        <v>2017</v>
      </c>
      <c r="D1104" s="161">
        <v>0</v>
      </c>
      <c r="E1104" s="161">
        <v>0</v>
      </c>
      <c r="F1104" s="161">
        <v>0</v>
      </c>
      <c r="G1104" s="161">
        <v>0</v>
      </c>
      <c r="H1104" s="161">
        <v>-535</v>
      </c>
      <c r="I1104" s="161">
        <v>16521</v>
      </c>
      <c r="J1104" s="161">
        <v>-264</v>
      </c>
      <c r="K1104" s="161">
        <v>2994</v>
      </c>
      <c r="L1104" s="162">
        <v>0</v>
      </c>
      <c r="M1104" s="163">
        <v>-2</v>
      </c>
    </row>
    <row r="1105" spans="1:13">
      <c r="A1105" s="158">
        <v>96</v>
      </c>
      <c r="B1105" s="159" t="s">
        <v>159</v>
      </c>
      <c r="C1105" s="160">
        <v>2018</v>
      </c>
      <c r="D1105" s="161">
        <v>0</v>
      </c>
      <c r="E1105" s="161">
        <v>0</v>
      </c>
      <c r="F1105" s="161">
        <v>0</v>
      </c>
      <c r="G1105" s="161">
        <v>0</v>
      </c>
      <c r="H1105" s="161">
        <v>36340</v>
      </c>
      <c r="I1105" s="161">
        <v>-8329</v>
      </c>
      <c r="J1105" s="161">
        <v>-49249</v>
      </c>
      <c r="K1105" s="161">
        <v>4546</v>
      </c>
      <c r="L1105" s="162">
        <v>0</v>
      </c>
      <c r="M1105" s="163">
        <v>-1</v>
      </c>
    </row>
    <row r="1106" spans="1:13">
      <c r="A1106" s="158">
        <v>96</v>
      </c>
      <c r="B1106" s="159" t="s">
        <v>159</v>
      </c>
      <c r="C1106" s="160">
        <v>2019</v>
      </c>
      <c r="D1106" s="161">
        <v>0</v>
      </c>
      <c r="E1106" s="161">
        <v>0</v>
      </c>
      <c r="F1106" s="161">
        <v>0</v>
      </c>
      <c r="G1106" s="161">
        <v>0</v>
      </c>
      <c r="H1106" s="161">
        <v>347293</v>
      </c>
      <c r="I1106" s="161">
        <v>44798.75</v>
      </c>
      <c r="J1106" s="161">
        <v>326729</v>
      </c>
      <c r="K1106" s="161">
        <v>4684</v>
      </c>
      <c r="L1106" s="162">
        <v>2</v>
      </c>
      <c r="M1106" s="163">
        <v>0</v>
      </c>
    </row>
    <row r="1107" spans="1:13">
      <c r="A1107" s="158">
        <v>96</v>
      </c>
      <c r="B1107" s="159" t="s">
        <v>159</v>
      </c>
      <c r="C1107" s="160">
        <v>2020</v>
      </c>
      <c r="D1107" s="161">
        <v>0</v>
      </c>
      <c r="E1107" s="161">
        <v>0</v>
      </c>
      <c r="F1107" s="161">
        <v>0</v>
      </c>
      <c r="G1107" s="161">
        <v>0</v>
      </c>
      <c r="H1107" s="161">
        <v>1178230</v>
      </c>
      <c r="I1107" s="161">
        <v>362650.95</v>
      </c>
      <c r="J1107" s="161">
        <v>624792</v>
      </c>
      <c r="K1107" s="161">
        <v>3819</v>
      </c>
      <c r="L1107" s="162">
        <v>11</v>
      </c>
      <c r="M1107" s="163">
        <v>0</v>
      </c>
    </row>
    <row r="1108" spans="1:13">
      <c r="A1108" s="158">
        <v>96</v>
      </c>
      <c r="B1108" s="159" t="s">
        <v>159</v>
      </c>
      <c r="C1108" s="160">
        <v>2021</v>
      </c>
      <c r="D1108" s="161">
        <v>0</v>
      </c>
      <c r="E1108" s="161">
        <v>0</v>
      </c>
      <c r="F1108" s="161">
        <v>0</v>
      </c>
      <c r="G1108" s="161">
        <v>0</v>
      </c>
      <c r="H1108" s="161">
        <v>1420284</v>
      </c>
      <c r="I1108" s="161">
        <v>262020.95</v>
      </c>
      <c r="J1108" s="161">
        <v>971241</v>
      </c>
      <c r="K1108" s="161">
        <v>14709</v>
      </c>
      <c r="L1108" s="162">
        <v>85</v>
      </c>
      <c r="M1108" s="163">
        <v>-44</v>
      </c>
    </row>
    <row r="1109" spans="1:13">
      <c r="A1109" s="158">
        <v>96</v>
      </c>
      <c r="B1109" s="159" t="s">
        <v>159</v>
      </c>
      <c r="C1109" s="160">
        <v>2022</v>
      </c>
      <c r="D1109" s="161">
        <v>613154200</v>
      </c>
      <c r="E1109" s="161">
        <v>3060500000</v>
      </c>
      <c r="F1109" s="161">
        <v>91818700</v>
      </c>
      <c r="G1109" s="161">
        <v>730478000</v>
      </c>
      <c r="H1109" s="161">
        <v>29943280.149999999</v>
      </c>
      <c r="I1109" s="161">
        <v>4124491.15</v>
      </c>
      <c r="J1109" s="161">
        <v>5582961.4500000002</v>
      </c>
      <c r="K1109" s="161">
        <v>541156.35</v>
      </c>
      <c r="L1109" s="162">
        <v>10838</v>
      </c>
      <c r="M1109" s="163">
        <v>1081</v>
      </c>
    </row>
    <row r="1110" spans="1:13">
      <c r="A1110" s="152">
        <v>97</v>
      </c>
      <c r="B1110" s="153" t="s">
        <v>126</v>
      </c>
      <c r="C1110" s="154">
        <v>2003</v>
      </c>
      <c r="D1110" s="155">
        <v>0</v>
      </c>
      <c r="E1110" s="155">
        <v>0</v>
      </c>
      <c r="F1110" s="155">
        <v>0</v>
      </c>
      <c r="G1110" s="155">
        <v>0</v>
      </c>
      <c r="H1110" s="155">
        <v>-2455.5500000000002</v>
      </c>
      <c r="I1110" s="155">
        <v>0</v>
      </c>
      <c r="J1110" s="155">
        <v>0</v>
      </c>
      <c r="K1110" s="155">
        <v>0</v>
      </c>
      <c r="L1110" s="156">
        <v>0</v>
      </c>
      <c r="M1110" s="157">
        <v>0</v>
      </c>
    </row>
    <row r="1111" spans="1:13">
      <c r="A1111" s="152">
        <v>97</v>
      </c>
      <c r="B1111" s="153" t="s">
        <v>126</v>
      </c>
      <c r="C1111" s="154">
        <v>2007</v>
      </c>
      <c r="D1111" s="155">
        <v>0</v>
      </c>
      <c r="E1111" s="155">
        <v>0</v>
      </c>
      <c r="F1111" s="155">
        <v>0</v>
      </c>
      <c r="G1111" s="155">
        <v>0</v>
      </c>
      <c r="H1111" s="155">
        <v>0</v>
      </c>
      <c r="I1111" s="155">
        <v>0</v>
      </c>
      <c r="J1111" s="155">
        <v>0</v>
      </c>
      <c r="K1111" s="155">
        <v>0</v>
      </c>
      <c r="L1111" s="156">
        <v>0</v>
      </c>
      <c r="M1111" s="157">
        <v>0</v>
      </c>
    </row>
    <row r="1112" spans="1:13">
      <c r="A1112" s="158">
        <v>97</v>
      </c>
      <c r="B1112" s="159" t="s">
        <v>126</v>
      </c>
      <c r="C1112" s="160">
        <v>2009</v>
      </c>
      <c r="D1112" s="161">
        <v>0</v>
      </c>
      <c r="E1112" s="161">
        <v>0</v>
      </c>
      <c r="F1112" s="161">
        <v>0</v>
      </c>
      <c r="G1112" s="161">
        <v>0</v>
      </c>
      <c r="H1112" s="161">
        <v>0</v>
      </c>
      <c r="I1112" s="161">
        <v>0</v>
      </c>
      <c r="J1112" s="161">
        <v>0</v>
      </c>
      <c r="K1112" s="161">
        <v>0</v>
      </c>
      <c r="L1112" s="162">
        <v>0</v>
      </c>
      <c r="M1112" s="163">
        <v>0</v>
      </c>
    </row>
    <row r="1113" spans="1:13">
      <c r="A1113" s="152">
        <v>97</v>
      </c>
      <c r="B1113" s="153" t="s">
        <v>126</v>
      </c>
      <c r="C1113" s="154">
        <v>2013</v>
      </c>
      <c r="D1113" s="155">
        <v>0</v>
      </c>
      <c r="E1113" s="155">
        <v>0</v>
      </c>
      <c r="F1113" s="155">
        <v>0</v>
      </c>
      <c r="G1113" s="155">
        <v>0</v>
      </c>
      <c r="H1113" s="155">
        <v>0</v>
      </c>
      <c r="I1113" s="155">
        <v>0</v>
      </c>
      <c r="J1113" s="155">
        <v>0</v>
      </c>
      <c r="K1113" s="155">
        <v>0</v>
      </c>
      <c r="L1113" s="156">
        <v>0</v>
      </c>
      <c r="M1113" s="157">
        <v>0</v>
      </c>
    </row>
    <row r="1114" spans="1:13">
      <c r="A1114" s="152">
        <v>97</v>
      </c>
      <c r="B1114" s="153" t="s">
        <v>126</v>
      </c>
      <c r="C1114" s="154">
        <v>2014</v>
      </c>
      <c r="D1114" s="155">
        <v>0</v>
      </c>
      <c r="E1114" s="155">
        <v>0</v>
      </c>
      <c r="F1114" s="155">
        <v>0</v>
      </c>
      <c r="G1114" s="155">
        <v>0</v>
      </c>
      <c r="H1114" s="155">
        <v>0</v>
      </c>
      <c r="I1114" s="155">
        <v>0</v>
      </c>
      <c r="J1114" s="155">
        <v>0</v>
      </c>
      <c r="K1114" s="155">
        <v>0</v>
      </c>
      <c r="L1114" s="156">
        <v>0</v>
      </c>
      <c r="M1114" s="157">
        <v>0</v>
      </c>
    </row>
    <row r="1115" spans="1:13">
      <c r="A1115" s="158">
        <v>97</v>
      </c>
      <c r="B1115" s="159" t="s">
        <v>126</v>
      </c>
      <c r="C1115" s="160">
        <v>2015</v>
      </c>
      <c r="D1115" s="161">
        <v>0</v>
      </c>
      <c r="E1115" s="161">
        <v>0</v>
      </c>
      <c r="F1115" s="161">
        <v>0</v>
      </c>
      <c r="G1115" s="161">
        <v>0</v>
      </c>
      <c r="H1115" s="161">
        <v>0</v>
      </c>
      <c r="I1115" s="161">
        <v>0</v>
      </c>
      <c r="J1115" s="161">
        <v>0</v>
      </c>
      <c r="K1115" s="161">
        <v>37</v>
      </c>
      <c r="L1115" s="162">
        <v>0</v>
      </c>
      <c r="M1115" s="163">
        <v>0</v>
      </c>
    </row>
    <row r="1116" spans="1:13">
      <c r="A1116" s="158">
        <v>97</v>
      </c>
      <c r="B1116" s="159" t="s">
        <v>126</v>
      </c>
      <c r="C1116" s="160">
        <v>2016</v>
      </c>
      <c r="D1116" s="161">
        <v>0</v>
      </c>
      <c r="E1116" s="161">
        <v>0</v>
      </c>
      <c r="F1116" s="161">
        <v>0</v>
      </c>
      <c r="G1116" s="161">
        <v>0</v>
      </c>
      <c r="H1116" s="161">
        <v>0</v>
      </c>
      <c r="I1116" s="161">
        <v>0</v>
      </c>
      <c r="J1116" s="161">
        <v>5072</v>
      </c>
      <c r="K1116" s="161">
        <v>768</v>
      </c>
      <c r="L1116" s="162">
        <v>0</v>
      </c>
      <c r="M1116" s="163">
        <v>0</v>
      </c>
    </row>
    <row r="1117" spans="1:13">
      <c r="A1117" s="158">
        <v>97</v>
      </c>
      <c r="B1117" s="159" t="s">
        <v>126</v>
      </c>
      <c r="C1117" s="160">
        <v>2017</v>
      </c>
      <c r="D1117" s="161">
        <v>0</v>
      </c>
      <c r="E1117" s="161">
        <v>0</v>
      </c>
      <c r="F1117" s="161">
        <v>0</v>
      </c>
      <c r="G1117" s="161">
        <v>0</v>
      </c>
      <c r="H1117" s="161">
        <v>12163</v>
      </c>
      <c r="I1117" s="161">
        <v>425</v>
      </c>
      <c r="J1117" s="161">
        <v>9320</v>
      </c>
      <c r="K1117" s="161">
        <v>781</v>
      </c>
      <c r="L1117" s="162">
        <v>0</v>
      </c>
      <c r="M1117" s="163">
        <v>0</v>
      </c>
    </row>
    <row r="1118" spans="1:13">
      <c r="A1118" s="158">
        <v>97</v>
      </c>
      <c r="B1118" s="159" t="s">
        <v>126</v>
      </c>
      <c r="C1118" s="160">
        <v>2018</v>
      </c>
      <c r="D1118" s="161">
        <v>0</v>
      </c>
      <c r="E1118" s="161">
        <v>0</v>
      </c>
      <c r="F1118" s="161">
        <v>0</v>
      </c>
      <c r="G1118" s="161">
        <v>0</v>
      </c>
      <c r="H1118" s="161">
        <v>34168</v>
      </c>
      <c r="I1118" s="161">
        <v>-17346</v>
      </c>
      <c r="J1118" s="161">
        <v>289408</v>
      </c>
      <c r="K1118" s="161">
        <v>3412</v>
      </c>
      <c r="L1118" s="162">
        <v>0</v>
      </c>
      <c r="M1118" s="163">
        <v>-1</v>
      </c>
    </row>
    <row r="1119" spans="1:13">
      <c r="A1119" s="158">
        <v>97</v>
      </c>
      <c r="B1119" s="159" t="s">
        <v>126</v>
      </c>
      <c r="C1119" s="160">
        <v>2019</v>
      </c>
      <c r="D1119" s="161">
        <v>0</v>
      </c>
      <c r="E1119" s="161">
        <v>0</v>
      </c>
      <c r="F1119" s="161">
        <v>0</v>
      </c>
      <c r="G1119" s="161">
        <v>0</v>
      </c>
      <c r="H1119" s="161">
        <v>121374</v>
      </c>
      <c r="I1119" s="161">
        <v>12530</v>
      </c>
      <c r="J1119" s="161">
        <v>68720</v>
      </c>
      <c r="K1119" s="161">
        <v>49866</v>
      </c>
      <c r="L1119" s="162">
        <v>-1</v>
      </c>
      <c r="M1119" s="163">
        <v>-1</v>
      </c>
    </row>
    <row r="1120" spans="1:13">
      <c r="A1120" s="158">
        <v>97</v>
      </c>
      <c r="B1120" s="159" t="s">
        <v>126</v>
      </c>
      <c r="C1120" s="160">
        <v>2020</v>
      </c>
      <c r="D1120" s="161">
        <v>0</v>
      </c>
      <c r="E1120" s="161">
        <v>0</v>
      </c>
      <c r="F1120" s="161">
        <v>0</v>
      </c>
      <c r="G1120" s="161">
        <v>0</v>
      </c>
      <c r="H1120" s="161">
        <v>219452</v>
      </c>
      <c r="I1120" s="161">
        <v>35920</v>
      </c>
      <c r="J1120" s="161">
        <v>355792</v>
      </c>
      <c r="K1120" s="161">
        <v>-468958</v>
      </c>
      <c r="L1120" s="162">
        <v>-3</v>
      </c>
      <c r="M1120" s="163">
        <v>0</v>
      </c>
    </row>
    <row r="1121" spans="1:13">
      <c r="A1121" s="158">
        <v>97</v>
      </c>
      <c r="B1121" s="159" t="s">
        <v>126</v>
      </c>
      <c r="C1121" s="160">
        <v>2021</v>
      </c>
      <c r="D1121" s="161">
        <v>0</v>
      </c>
      <c r="E1121" s="161">
        <v>0</v>
      </c>
      <c r="F1121" s="161">
        <v>0</v>
      </c>
      <c r="G1121" s="161">
        <v>0</v>
      </c>
      <c r="H1121" s="161">
        <v>635233</v>
      </c>
      <c r="I1121" s="161">
        <v>100166</v>
      </c>
      <c r="J1121" s="161">
        <v>481753</v>
      </c>
      <c r="K1121" s="161">
        <v>3434</v>
      </c>
      <c r="L1121" s="162">
        <v>1</v>
      </c>
      <c r="M1121" s="163">
        <v>0</v>
      </c>
    </row>
    <row r="1122" spans="1:13">
      <c r="A1122" s="158">
        <v>97</v>
      </c>
      <c r="B1122" s="159" t="s">
        <v>126</v>
      </c>
      <c r="C1122" s="160">
        <v>2022</v>
      </c>
      <c r="D1122" s="161">
        <v>276127600</v>
      </c>
      <c r="E1122" s="161">
        <v>1149181000</v>
      </c>
      <c r="F1122" s="161">
        <v>51481800</v>
      </c>
      <c r="G1122" s="161">
        <v>2024503000</v>
      </c>
      <c r="H1122" s="161">
        <v>13571035.960000001</v>
      </c>
      <c r="I1122" s="161">
        <v>1457960.19</v>
      </c>
      <c r="J1122" s="161">
        <v>3406609.05</v>
      </c>
      <c r="K1122" s="161">
        <v>1502110.3</v>
      </c>
      <c r="L1122" s="162">
        <v>4701</v>
      </c>
      <c r="M1122" s="163">
        <v>681</v>
      </c>
    </row>
    <row r="1123" spans="1:13">
      <c r="A1123" s="152">
        <v>98</v>
      </c>
      <c r="B1123" s="153" t="s">
        <v>78</v>
      </c>
      <c r="C1123" s="154">
        <v>2011</v>
      </c>
      <c r="D1123" s="155">
        <v>0</v>
      </c>
      <c r="E1123" s="155">
        <v>0</v>
      </c>
      <c r="F1123" s="155">
        <v>0</v>
      </c>
      <c r="G1123" s="155">
        <v>0</v>
      </c>
      <c r="H1123" s="155">
        <v>0</v>
      </c>
      <c r="I1123" s="155">
        <v>0</v>
      </c>
      <c r="J1123" s="155">
        <v>0</v>
      </c>
      <c r="K1123" s="155">
        <v>0</v>
      </c>
      <c r="L1123" s="156">
        <v>0</v>
      </c>
      <c r="M1123" s="157">
        <v>0</v>
      </c>
    </row>
    <row r="1124" spans="1:13">
      <c r="A1124" s="158">
        <v>98</v>
      </c>
      <c r="B1124" s="159" t="s">
        <v>78</v>
      </c>
      <c r="C1124" s="160">
        <v>2012</v>
      </c>
      <c r="D1124" s="161">
        <v>0</v>
      </c>
      <c r="E1124" s="161">
        <v>0</v>
      </c>
      <c r="F1124" s="161">
        <v>0</v>
      </c>
      <c r="G1124" s="161">
        <v>0</v>
      </c>
      <c r="H1124" s="161">
        <v>0</v>
      </c>
      <c r="I1124" s="161">
        <v>0</v>
      </c>
      <c r="J1124" s="161">
        <v>0</v>
      </c>
      <c r="K1124" s="161">
        <v>0</v>
      </c>
      <c r="L1124" s="162">
        <v>0</v>
      </c>
      <c r="M1124" s="163">
        <v>0</v>
      </c>
    </row>
    <row r="1125" spans="1:13">
      <c r="A1125" s="152">
        <v>98</v>
      </c>
      <c r="B1125" s="153" t="s">
        <v>78</v>
      </c>
      <c r="C1125" s="154">
        <v>2013</v>
      </c>
      <c r="D1125" s="155">
        <v>0</v>
      </c>
      <c r="E1125" s="155">
        <v>0</v>
      </c>
      <c r="F1125" s="155">
        <v>0</v>
      </c>
      <c r="G1125" s="155">
        <v>0</v>
      </c>
      <c r="H1125" s="155">
        <v>0</v>
      </c>
      <c r="I1125" s="155">
        <v>0</v>
      </c>
      <c r="J1125" s="155">
        <v>0</v>
      </c>
      <c r="K1125" s="155">
        <v>0</v>
      </c>
      <c r="L1125" s="156">
        <v>0</v>
      </c>
      <c r="M1125" s="157">
        <v>0</v>
      </c>
    </row>
    <row r="1126" spans="1:13">
      <c r="A1126" s="152">
        <v>98</v>
      </c>
      <c r="B1126" s="153" t="s">
        <v>78</v>
      </c>
      <c r="C1126" s="154">
        <v>2014</v>
      </c>
      <c r="D1126" s="155">
        <v>0</v>
      </c>
      <c r="E1126" s="155">
        <v>0</v>
      </c>
      <c r="F1126" s="155">
        <v>0</v>
      </c>
      <c r="G1126" s="155">
        <v>0</v>
      </c>
      <c r="H1126" s="155">
        <v>0</v>
      </c>
      <c r="I1126" s="155">
        <v>0</v>
      </c>
      <c r="J1126" s="155">
        <v>0</v>
      </c>
      <c r="K1126" s="155">
        <v>0</v>
      </c>
      <c r="L1126" s="156">
        <v>1</v>
      </c>
      <c r="M1126" s="157">
        <v>0</v>
      </c>
    </row>
    <row r="1127" spans="1:13">
      <c r="A1127" s="158">
        <v>98</v>
      </c>
      <c r="B1127" s="159" t="s">
        <v>78</v>
      </c>
      <c r="C1127" s="160">
        <v>2015</v>
      </c>
      <c r="D1127" s="161">
        <v>0</v>
      </c>
      <c r="E1127" s="161">
        <v>0</v>
      </c>
      <c r="F1127" s="161">
        <v>0</v>
      </c>
      <c r="G1127" s="161">
        <v>0</v>
      </c>
      <c r="H1127" s="161">
        <v>0</v>
      </c>
      <c r="I1127" s="161">
        <v>0</v>
      </c>
      <c r="J1127" s="161">
        <v>0</v>
      </c>
      <c r="K1127" s="161">
        <v>0</v>
      </c>
      <c r="L1127" s="162">
        <v>1</v>
      </c>
      <c r="M1127" s="163">
        <v>0</v>
      </c>
    </row>
    <row r="1128" spans="1:13">
      <c r="A1128" s="158">
        <v>98</v>
      </c>
      <c r="B1128" s="159" t="s">
        <v>78</v>
      </c>
      <c r="C1128" s="160">
        <v>2016</v>
      </c>
      <c r="D1128" s="161">
        <v>0</v>
      </c>
      <c r="E1128" s="161">
        <v>0</v>
      </c>
      <c r="F1128" s="161">
        <v>0</v>
      </c>
      <c r="G1128" s="161">
        <v>0</v>
      </c>
      <c r="H1128" s="161">
        <v>0</v>
      </c>
      <c r="I1128" s="161">
        <v>0</v>
      </c>
      <c r="J1128" s="161">
        <v>0</v>
      </c>
      <c r="K1128" s="161">
        <v>0</v>
      </c>
      <c r="L1128" s="162">
        <v>1</v>
      </c>
      <c r="M1128" s="163">
        <v>0</v>
      </c>
    </row>
    <row r="1129" spans="1:13">
      <c r="A1129" s="152">
        <v>98</v>
      </c>
      <c r="B1129" s="153" t="s">
        <v>78</v>
      </c>
      <c r="C1129" s="154">
        <v>2017</v>
      </c>
      <c r="D1129" s="155">
        <v>0</v>
      </c>
      <c r="E1129" s="155">
        <v>0</v>
      </c>
      <c r="F1129" s="155">
        <v>0</v>
      </c>
      <c r="G1129" s="155">
        <v>0</v>
      </c>
      <c r="H1129" s="155">
        <v>0</v>
      </c>
      <c r="I1129" s="155">
        <v>0</v>
      </c>
      <c r="J1129" s="155">
        <v>0</v>
      </c>
      <c r="K1129" s="155">
        <v>215</v>
      </c>
      <c r="L1129" s="156">
        <v>0</v>
      </c>
      <c r="M1129" s="157">
        <v>0</v>
      </c>
    </row>
    <row r="1130" spans="1:13">
      <c r="A1130" s="152">
        <v>98</v>
      </c>
      <c r="B1130" s="153" t="s">
        <v>78</v>
      </c>
      <c r="C1130" s="154">
        <v>2018</v>
      </c>
      <c r="D1130" s="155">
        <v>0</v>
      </c>
      <c r="E1130" s="155">
        <v>0</v>
      </c>
      <c r="F1130" s="155">
        <v>0</v>
      </c>
      <c r="G1130" s="155">
        <v>0</v>
      </c>
      <c r="H1130" s="155">
        <v>114</v>
      </c>
      <c r="I1130" s="155">
        <v>82</v>
      </c>
      <c r="J1130" s="155">
        <v>0</v>
      </c>
      <c r="K1130" s="155">
        <v>300</v>
      </c>
      <c r="L1130" s="156">
        <v>0</v>
      </c>
      <c r="M1130" s="157">
        <v>0</v>
      </c>
    </row>
    <row r="1131" spans="1:13">
      <c r="A1131" s="152">
        <v>98</v>
      </c>
      <c r="B1131" s="153" t="s">
        <v>78</v>
      </c>
      <c r="C1131" s="154">
        <v>2019</v>
      </c>
      <c r="D1131" s="155">
        <v>0</v>
      </c>
      <c r="E1131" s="155">
        <v>0</v>
      </c>
      <c r="F1131" s="155">
        <v>0</v>
      </c>
      <c r="G1131" s="155">
        <v>0</v>
      </c>
      <c r="H1131" s="155">
        <v>-2574</v>
      </c>
      <c r="I1131" s="155">
        <v>8385</v>
      </c>
      <c r="J1131" s="155">
        <v>0</v>
      </c>
      <c r="K1131" s="155">
        <v>-6</v>
      </c>
      <c r="L1131" s="156">
        <v>0</v>
      </c>
      <c r="M1131" s="157">
        <v>0</v>
      </c>
    </row>
    <row r="1132" spans="1:13">
      <c r="A1132" s="152">
        <v>98</v>
      </c>
      <c r="B1132" s="153" t="s">
        <v>78</v>
      </c>
      <c r="C1132" s="154">
        <v>2020</v>
      </c>
      <c r="D1132" s="155">
        <v>0</v>
      </c>
      <c r="E1132" s="155">
        <v>0</v>
      </c>
      <c r="F1132" s="155">
        <v>0</v>
      </c>
      <c r="G1132" s="155">
        <v>0</v>
      </c>
      <c r="H1132" s="155">
        <v>30629</v>
      </c>
      <c r="I1132" s="155">
        <v>16575</v>
      </c>
      <c r="J1132" s="155">
        <v>5000</v>
      </c>
      <c r="K1132" s="155">
        <v>3107</v>
      </c>
      <c r="L1132" s="156">
        <v>-1</v>
      </c>
      <c r="M1132" s="157">
        <v>0</v>
      </c>
    </row>
    <row r="1133" spans="1:13">
      <c r="A1133" s="152">
        <v>98</v>
      </c>
      <c r="B1133" s="153" t="s">
        <v>78</v>
      </c>
      <c r="C1133" s="154">
        <v>2021</v>
      </c>
      <c r="D1133" s="155">
        <v>0</v>
      </c>
      <c r="E1133" s="155">
        <v>0</v>
      </c>
      <c r="F1133" s="155">
        <v>0</v>
      </c>
      <c r="G1133" s="155">
        <v>0</v>
      </c>
      <c r="H1133" s="155">
        <v>45468</v>
      </c>
      <c r="I1133" s="155">
        <v>16346</v>
      </c>
      <c r="J1133" s="155">
        <v>24689</v>
      </c>
      <c r="K1133" s="155">
        <v>1386</v>
      </c>
      <c r="L1133" s="156">
        <v>0</v>
      </c>
      <c r="M1133" s="157">
        <v>0</v>
      </c>
    </row>
    <row r="1134" spans="1:13">
      <c r="A1134" s="152">
        <v>98</v>
      </c>
      <c r="B1134" s="153" t="s">
        <v>78</v>
      </c>
      <c r="C1134" s="154">
        <v>2022</v>
      </c>
      <c r="D1134" s="155">
        <v>33406800</v>
      </c>
      <c r="E1134" s="155">
        <v>179613000</v>
      </c>
      <c r="F1134" s="155">
        <v>400200</v>
      </c>
      <c r="G1134" s="155">
        <v>9408000</v>
      </c>
      <c r="H1134" s="155">
        <v>1710516.25</v>
      </c>
      <c r="I1134" s="155">
        <v>206540.95</v>
      </c>
      <c r="J1134" s="155">
        <v>21383.11</v>
      </c>
      <c r="K1134" s="155">
        <v>6919.14</v>
      </c>
      <c r="L1134" s="156">
        <v>542</v>
      </c>
      <c r="M1134" s="157">
        <v>38</v>
      </c>
    </row>
    <row r="1135" spans="1:13">
      <c r="A1135" s="158">
        <v>99</v>
      </c>
      <c r="B1135" s="159" t="s">
        <v>141</v>
      </c>
      <c r="C1135" s="160">
        <v>2004</v>
      </c>
      <c r="D1135" s="161">
        <v>0</v>
      </c>
      <c r="E1135" s="161">
        <v>0</v>
      </c>
      <c r="F1135" s="161">
        <v>0</v>
      </c>
      <c r="G1135" s="161">
        <v>0</v>
      </c>
      <c r="H1135" s="161">
        <v>-672</v>
      </c>
      <c r="I1135" s="161">
        <v>0</v>
      </c>
      <c r="J1135" s="161">
        <v>0</v>
      </c>
      <c r="K1135" s="161">
        <v>0</v>
      </c>
      <c r="L1135" s="162">
        <v>0</v>
      </c>
      <c r="M1135" s="163">
        <v>0</v>
      </c>
    </row>
    <row r="1136" spans="1:13">
      <c r="A1136" s="158">
        <v>99</v>
      </c>
      <c r="B1136" s="159" t="s">
        <v>141</v>
      </c>
      <c r="C1136" s="160">
        <v>2016</v>
      </c>
      <c r="D1136" s="161">
        <v>0</v>
      </c>
      <c r="E1136" s="161">
        <v>0</v>
      </c>
      <c r="F1136" s="161">
        <v>0</v>
      </c>
      <c r="G1136" s="161">
        <v>0</v>
      </c>
      <c r="H1136" s="161">
        <v>27</v>
      </c>
      <c r="I1136" s="161">
        <v>62</v>
      </c>
      <c r="J1136" s="161">
        <v>0</v>
      </c>
      <c r="K1136" s="161">
        <v>0</v>
      </c>
      <c r="L1136" s="162">
        <v>0</v>
      </c>
      <c r="M1136" s="163">
        <v>0</v>
      </c>
    </row>
    <row r="1137" spans="1:13">
      <c r="A1137" s="152">
        <v>99</v>
      </c>
      <c r="B1137" s="153" t="s">
        <v>141</v>
      </c>
      <c r="C1137" s="154">
        <v>2017</v>
      </c>
      <c r="D1137" s="155">
        <v>0</v>
      </c>
      <c r="E1137" s="155">
        <v>0</v>
      </c>
      <c r="F1137" s="155">
        <v>0</v>
      </c>
      <c r="G1137" s="155">
        <v>0</v>
      </c>
      <c r="H1137" s="155">
        <v>30</v>
      </c>
      <c r="I1137" s="155">
        <v>78</v>
      </c>
      <c r="J1137" s="155">
        <v>0</v>
      </c>
      <c r="K1137" s="155">
        <v>0</v>
      </c>
      <c r="L1137" s="156">
        <v>0</v>
      </c>
      <c r="M1137" s="157">
        <v>1</v>
      </c>
    </row>
    <row r="1138" spans="1:13">
      <c r="A1138" s="152">
        <v>99</v>
      </c>
      <c r="B1138" s="153" t="s">
        <v>141</v>
      </c>
      <c r="C1138" s="154">
        <v>2018</v>
      </c>
      <c r="D1138" s="155">
        <v>0</v>
      </c>
      <c r="E1138" s="155">
        <v>0</v>
      </c>
      <c r="F1138" s="155">
        <v>0</v>
      </c>
      <c r="G1138" s="155">
        <v>0</v>
      </c>
      <c r="H1138" s="155">
        <v>4155</v>
      </c>
      <c r="I1138" s="155">
        <v>15680</v>
      </c>
      <c r="J1138" s="155">
        <v>0</v>
      </c>
      <c r="K1138" s="155">
        <v>0</v>
      </c>
      <c r="L1138" s="156">
        <v>0</v>
      </c>
      <c r="M1138" s="157">
        <v>0</v>
      </c>
    </row>
    <row r="1139" spans="1:13">
      <c r="A1139" s="152">
        <v>99</v>
      </c>
      <c r="B1139" s="153" t="s">
        <v>141</v>
      </c>
      <c r="C1139" s="154">
        <v>2019</v>
      </c>
      <c r="D1139" s="155">
        <v>0</v>
      </c>
      <c r="E1139" s="155">
        <v>0</v>
      </c>
      <c r="F1139" s="155">
        <v>0</v>
      </c>
      <c r="G1139" s="155">
        <v>0</v>
      </c>
      <c r="H1139" s="155">
        <v>40336</v>
      </c>
      <c r="I1139" s="155">
        <v>1643</v>
      </c>
      <c r="J1139" s="155">
        <v>-21944</v>
      </c>
      <c r="K1139" s="155">
        <v>145</v>
      </c>
      <c r="L1139" s="156">
        <v>0</v>
      </c>
      <c r="M1139" s="157">
        <v>0</v>
      </c>
    </row>
    <row r="1140" spans="1:13">
      <c r="A1140" s="152">
        <v>99</v>
      </c>
      <c r="B1140" s="153" t="s">
        <v>141</v>
      </c>
      <c r="C1140" s="154">
        <v>2020</v>
      </c>
      <c r="D1140" s="155">
        <v>0</v>
      </c>
      <c r="E1140" s="155">
        <v>0</v>
      </c>
      <c r="F1140" s="155">
        <v>0</v>
      </c>
      <c r="G1140" s="155">
        <v>0</v>
      </c>
      <c r="H1140" s="155">
        <v>536534</v>
      </c>
      <c r="I1140" s="155">
        <v>62133.75</v>
      </c>
      <c r="J1140" s="155">
        <v>-22376</v>
      </c>
      <c r="K1140" s="155">
        <v>193</v>
      </c>
      <c r="L1140" s="156">
        <v>0</v>
      </c>
      <c r="M1140" s="157">
        <v>-1</v>
      </c>
    </row>
    <row r="1141" spans="1:13">
      <c r="A1141" s="152">
        <v>99</v>
      </c>
      <c r="B1141" s="153" t="s">
        <v>141</v>
      </c>
      <c r="C1141" s="154">
        <v>2021</v>
      </c>
      <c r="D1141" s="155">
        <v>0</v>
      </c>
      <c r="E1141" s="155">
        <v>0</v>
      </c>
      <c r="F1141" s="155">
        <v>0</v>
      </c>
      <c r="G1141" s="155">
        <v>0</v>
      </c>
      <c r="H1141" s="155">
        <v>267543</v>
      </c>
      <c r="I1141" s="155">
        <v>24940.35</v>
      </c>
      <c r="J1141" s="155">
        <v>-4830</v>
      </c>
      <c r="K1141" s="155">
        <v>-325</v>
      </c>
      <c r="L1141" s="156">
        <v>9</v>
      </c>
      <c r="M1141" s="157">
        <v>-3</v>
      </c>
    </row>
    <row r="1142" spans="1:13">
      <c r="A1142" s="152">
        <v>99</v>
      </c>
      <c r="B1142" s="153" t="s">
        <v>141</v>
      </c>
      <c r="C1142" s="154">
        <v>2022</v>
      </c>
      <c r="D1142" s="155">
        <v>58087700</v>
      </c>
      <c r="E1142" s="155">
        <v>377128000</v>
      </c>
      <c r="F1142" s="155">
        <v>543400</v>
      </c>
      <c r="G1142" s="155">
        <v>10457000</v>
      </c>
      <c r="H1142" s="155">
        <v>3111075.8</v>
      </c>
      <c r="I1142" s="155">
        <v>458651.45</v>
      </c>
      <c r="J1142" s="155">
        <v>36172.6</v>
      </c>
      <c r="K1142" s="155">
        <v>7740</v>
      </c>
      <c r="L1142" s="156">
        <v>817</v>
      </c>
      <c r="M1142" s="157">
        <v>59</v>
      </c>
    </row>
    <row r="1143" spans="1:13">
      <c r="A1143" s="152">
        <v>100</v>
      </c>
      <c r="B1143" s="153" t="s">
        <v>59</v>
      </c>
      <c r="C1143" s="154">
        <v>2005</v>
      </c>
      <c r="D1143" s="155">
        <v>0</v>
      </c>
      <c r="E1143" s="155">
        <v>0</v>
      </c>
      <c r="F1143" s="155">
        <v>0</v>
      </c>
      <c r="G1143" s="155">
        <v>0</v>
      </c>
      <c r="H1143" s="155">
        <v>0</v>
      </c>
      <c r="I1143" s="155">
        <v>0</v>
      </c>
      <c r="J1143" s="155">
        <v>0</v>
      </c>
      <c r="K1143" s="155">
        <v>0</v>
      </c>
      <c r="L1143" s="156">
        <v>0</v>
      </c>
      <c r="M1143" s="157">
        <v>0</v>
      </c>
    </row>
    <row r="1144" spans="1:13">
      <c r="A1144" s="158">
        <v>100</v>
      </c>
      <c r="B1144" s="159" t="s">
        <v>59</v>
      </c>
      <c r="C1144" s="160">
        <v>2012</v>
      </c>
      <c r="D1144" s="161">
        <v>0</v>
      </c>
      <c r="E1144" s="161">
        <v>0</v>
      </c>
      <c r="F1144" s="161">
        <v>0</v>
      </c>
      <c r="G1144" s="161">
        <v>0</v>
      </c>
      <c r="H1144" s="161">
        <v>0</v>
      </c>
      <c r="I1144" s="161">
        <v>0</v>
      </c>
      <c r="J1144" s="161">
        <v>0</v>
      </c>
      <c r="K1144" s="161">
        <v>0</v>
      </c>
      <c r="L1144" s="162">
        <v>0</v>
      </c>
      <c r="M1144" s="163">
        <v>0</v>
      </c>
    </row>
    <row r="1145" spans="1:13">
      <c r="A1145" s="152">
        <v>100</v>
      </c>
      <c r="B1145" s="153" t="s">
        <v>59</v>
      </c>
      <c r="C1145" s="154">
        <v>2013</v>
      </c>
      <c r="D1145" s="155">
        <v>0</v>
      </c>
      <c r="E1145" s="155">
        <v>0</v>
      </c>
      <c r="F1145" s="155">
        <v>0</v>
      </c>
      <c r="G1145" s="155">
        <v>0</v>
      </c>
      <c r="H1145" s="155">
        <v>0</v>
      </c>
      <c r="I1145" s="155">
        <v>0</v>
      </c>
      <c r="J1145" s="155">
        <v>0</v>
      </c>
      <c r="K1145" s="155">
        <v>0</v>
      </c>
      <c r="L1145" s="156">
        <v>0</v>
      </c>
      <c r="M1145" s="157">
        <v>0</v>
      </c>
    </row>
    <row r="1146" spans="1:13">
      <c r="A1146" s="152">
        <v>100</v>
      </c>
      <c r="B1146" s="153" t="s">
        <v>59</v>
      </c>
      <c r="C1146" s="154">
        <v>2014</v>
      </c>
      <c r="D1146" s="155">
        <v>0</v>
      </c>
      <c r="E1146" s="155">
        <v>0</v>
      </c>
      <c r="F1146" s="155">
        <v>0</v>
      </c>
      <c r="G1146" s="155">
        <v>0</v>
      </c>
      <c r="H1146" s="155">
        <v>0</v>
      </c>
      <c r="I1146" s="155">
        <v>0</v>
      </c>
      <c r="J1146" s="155">
        <v>0</v>
      </c>
      <c r="K1146" s="155">
        <v>0</v>
      </c>
      <c r="L1146" s="156">
        <v>0</v>
      </c>
      <c r="M1146" s="157">
        <v>0</v>
      </c>
    </row>
    <row r="1147" spans="1:13">
      <c r="A1147" s="152">
        <v>100</v>
      </c>
      <c r="B1147" s="153" t="s">
        <v>59</v>
      </c>
      <c r="C1147" s="154">
        <v>2016</v>
      </c>
      <c r="D1147" s="155">
        <v>0</v>
      </c>
      <c r="E1147" s="155">
        <v>0</v>
      </c>
      <c r="F1147" s="155">
        <v>0</v>
      </c>
      <c r="G1147" s="155">
        <v>0</v>
      </c>
      <c r="H1147" s="155">
        <v>0</v>
      </c>
      <c r="I1147" s="155">
        <v>0</v>
      </c>
      <c r="J1147" s="155">
        <v>0</v>
      </c>
      <c r="K1147" s="155">
        <v>0</v>
      </c>
      <c r="L1147" s="156">
        <v>0</v>
      </c>
      <c r="M1147" s="157">
        <v>0</v>
      </c>
    </row>
    <row r="1148" spans="1:13">
      <c r="A1148" s="158">
        <v>100</v>
      </c>
      <c r="B1148" s="159" t="s">
        <v>59</v>
      </c>
      <c r="C1148" s="160">
        <v>2017</v>
      </c>
      <c r="D1148" s="161">
        <v>0</v>
      </c>
      <c r="E1148" s="161">
        <v>0</v>
      </c>
      <c r="F1148" s="161">
        <v>0</v>
      </c>
      <c r="G1148" s="161">
        <v>0</v>
      </c>
      <c r="H1148" s="161">
        <v>-758</v>
      </c>
      <c r="I1148" s="161">
        <v>153</v>
      </c>
      <c r="J1148" s="161">
        <v>0</v>
      </c>
      <c r="K1148" s="161">
        <v>0</v>
      </c>
      <c r="L1148" s="162">
        <v>0</v>
      </c>
      <c r="M1148" s="163">
        <v>0</v>
      </c>
    </row>
    <row r="1149" spans="1:13">
      <c r="A1149" s="158">
        <v>100</v>
      </c>
      <c r="B1149" s="159" t="s">
        <v>59</v>
      </c>
      <c r="C1149" s="160">
        <v>2018</v>
      </c>
      <c r="D1149" s="161">
        <v>0</v>
      </c>
      <c r="E1149" s="161">
        <v>0</v>
      </c>
      <c r="F1149" s="161">
        <v>0</v>
      </c>
      <c r="G1149" s="161">
        <v>0</v>
      </c>
      <c r="H1149" s="161">
        <v>-61</v>
      </c>
      <c r="I1149" s="161">
        <v>894</v>
      </c>
      <c r="J1149" s="161">
        <v>0</v>
      </c>
      <c r="K1149" s="161">
        <v>0</v>
      </c>
      <c r="L1149" s="162">
        <v>0</v>
      </c>
      <c r="M1149" s="163">
        <v>0</v>
      </c>
    </row>
    <row r="1150" spans="1:13">
      <c r="A1150" s="152">
        <v>100</v>
      </c>
      <c r="B1150" s="153" t="s">
        <v>59</v>
      </c>
      <c r="C1150" s="154">
        <v>2019</v>
      </c>
      <c r="D1150" s="155">
        <v>0</v>
      </c>
      <c r="E1150" s="155">
        <v>0</v>
      </c>
      <c r="F1150" s="155">
        <v>0</v>
      </c>
      <c r="G1150" s="155">
        <v>0</v>
      </c>
      <c r="H1150" s="155">
        <v>110267</v>
      </c>
      <c r="I1150" s="155">
        <v>37813</v>
      </c>
      <c r="J1150" s="155">
        <v>2152</v>
      </c>
      <c r="K1150" s="155">
        <v>32</v>
      </c>
      <c r="L1150" s="156">
        <v>0</v>
      </c>
      <c r="M1150" s="157">
        <v>0</v>
      </c>
    </row>
    <row r="1151" spans="1:13">
      <c r="A1151" s="152">
        <v>100</v>
      </c>
      <c r="B1151" s="153" t="s">
        <v>59</v>
      </c>
      <c r="C1151" s="154">
        <v>2020</v>
      </c>
      <c r="D1151" s="155">
        <v>0</v>
      </c>
      <c r="E1151" s="155">
        <v>0</v>
      </c>
      <c r="F1151" s="155">
        <v>0</v>
      </c>
      <c r="G1151" s="155">
        <v>0</v>
      </c>
      <c r="H1151" s="155">
        <v>160545</v>
      </c>
      <c r="I1151" s="155">
        <v>84286</v>
      </c>
      <c r="J1151" s="155">
        <v>7768</v>
      </c>
      <c r="K1151" s="155">
        <v>403</v>
      </c>
      <c r="L1151" s="156">
        <v>0</v>
      </c>
      <c r="M1151" s="157">
        <v>0</v>
      </c>
    </row>
    <row r="1152" spans="1:13">
      <c r="A1152" s="152">
        <v>100</v>
      </c>
      <c r="B1152" s="153" t="s">
        <v>59</v>
      </c>
      <c r="C1152" s="154">
        <v>2021</v>
      </c>
      <c r="D1152" s="155">
        <v>0</v>
      </c>
      <c r="E1152" s="155">
        <v>0</v>
      </c>
      <c r="F1152" s="155">
        <v>0</v>
      </c>
      <c r="G1152" s="155">
        <v>0</v>
      </c>
      <c r="H1152" s="155">
        <v>207458</v>
      </c>
      <c r="I1152" s="155">
        <v>27650</v>
      </c>
      <c r="J1152" s="155">
        <v>-10591</v>
      </c>
      <c r="K1152" s="155">
        <v>620</v>
      </c>
      <c r="L1152" s="156">
        <v>0</v>
      </c>
      <c r="M1152" s="157">
        <v>0</v>
      </c>
    </row>
    <row r="1153" spans="1:13">
      <c r="A1153" s="152">
        <v>100</v>
      </c>
      <c r="B1153" s="153" t="s">
        <v>59</v>
      </c>
      <c r="C1153" s="154">
        <v>2022</v>
      </c>
      <c r="D1153" s="155">
        <v>91427800</v>
      </c>
      <c r="E1153" s="155">
        <v>465344000</v>
      </c>
      <c r="F1153" s="155">
        <v>1081400</v>
      </c>
      <c r="G1153" s="155">
        <v>7762000</v>
      </c>
      <c r="H1153" s="155">
        <v>4443022.9800000004</v>
      </c>
      <c r="I1153" s="155">
        <v>477401.57</v>
      </c>
      <c r="J1153" s="155">
        <v>74864.84</v>
      </c>
      <c r="K1153" s="155">
        <v>5678.61</v>
      </c>
      <c r="L1153" s="156">
        <v>1463</v>
      </c>
      <c r="M1153" s="157">
        <v>80</v>
      </c>
    </row>
    <row r="1154" spans="1:13">
      <c r="A1154" s="152">
        <v>101</v>
      </c>
      <c r="B1154" s="153" t="s">
        <v>72</v>
      </c>
      <c r="C1154" s="154">
        <v>2004</v>
      </c>
      <c r="D1154" s="155">
        <v>0</v>
      </c>
      <c r="E1154" s="155">
        <v>0</v>
      </c>
      <c r="F1154" s="155">
        <v>0</v>
      </c>
      <c r="G1154" s="155">
        <v>0</v>
      </c>
      <c r="H1154" s="155">
        <v>-970</v>
      </c>
      <c r="I1154" s="155">
        <v>0</v>
      </c>
      <c r="J1154" s="155">
        <v>0</v>
      </c>
      <c r="K1154" s="155">
        <v>0</v>
      </c>
      <c r="L1154" s="156">
        <v>0</v>
      </c>
      <c r="M1154" s="157">
        <v>0</v>
      </c>
    </row>
    <row r="1155" spans="1:13">
      <c r="A1155" s="158">
        <v>101</v>
      </c>
      <c r="B1155" s="159" t="s">
        <v>72</v>
      </c>
      <c r="C1155" s="160">
        <v>2006</v>
      </c>
      <c r="D1155" s="161">
        <v>0</v>
      </c>
      <c r="E1155" s="161">
        <v>0</v>
      </c>
      <c r="F1155" s="161">
        <v>0</v>
      </c>
      <c r="G1155" s="161">
        <v>0</v>
      </c>
      <c r="H1155" s="161">
        <v>-1200</v>
      </c>
      <c r="I1155" s="161">
        <v>0</v>
      </c>
      <c r="J1155" s="161">
        <v>0</v>
      </c>
      <c r="K1155" s="161">
        <v>0</v>
      </c>
      <c r="L1155" s="162">
        <v>0</v>
      </c>
      <c r="M1155" s="163">
        <v>0</v>
      </c>
    </row>
    <row r="1156" spans="1:13">
      <c r="A1156" s="158">
        <v>101</v>
      </c>
      <c r="B1156" s="159" t="s">
        <v>72</v>
      </c>
      <c r="C1156" s="160">
        <v>2008</v>
      </c>
      <c r="D1156" s="161">
        <v>0</v>
      </c>
      <c r="E1156" s="161">
        <v>0</v>
      </c>
      <c r="F1156" s="161">
        <v>0</v>
      </c>
      <c r="G1156" s="161">
        <v>0</v>
      </c>
      <c r="H1156" s="161">
        <v>0</v>
      </c>
      <c r="I1156" s="161">
        <v>0</v>
      </c>
      <c r="J1156" s="161">
        <v>0</v>
      </c>
      <c r="K1156" s="161">
        <v>0</v>
      </c>
      <c r="L1156" s="162">
        <v>0</v>
      </c>
      <c r="M1156" s="163">
        <v>0</v>
      </c>
    </row>
    <row r="1157" spans="1:13">
      <c r="A1157" s="152">
        <v>101</v>
      </c>
      <c r="B1157" s="153" t="s">
        <v>72</v>
      </c>
      <c r="C1157" s="154">
        <v>2010</v>
      </c>
      <c r="D1157" s="155">
        <v>0</v>
      </c>
      <c r="E1157" s="155">
        <v>0</v>
      </c>
      <c r="F1157" s="155">
        <v>0</v>
      </c>
      <c r="G1157" s="155">
        <v>0</v>
      </c>
      <c r="H1157" s="155">
        <v>-1112</v>
      </c>
      <c r="I1157" s="155">
        <v>0</v>
      </c>
      <c r="J1157" s="155">
        <v>0</v>
      </c>
      <c r="K1157" s="155">
        <v>0</v>
      </c>
      <c r="L1157" s="156">
        <v>0</v>
      </c>
      <c r="M1157" s="157">
        <v>0</v>
      </c>
    </row>
    <row r="1158" spans="1:13">
      <c r="A1158" s="152">
        <v>101</v>
      </c>
      <c r="B1158" s="153" t="s">
        <v>72</v>
      </c>
      <c r="C1158" s="154">
        <v>2012</v>
      </c>
      <c r="D1158" s="155">
        <v>0</v>
      </c>
      <c r="E1158" s="155">
        <v>0</v>
      </c>
      <c r="F1158" s="155">
        <v>0</v>
      </c>
      <c r="G1158" s="155">
        <v>0</v>
      </c>
      <c r="H1158" s="155">
        <v>0</v>
      </c>
      <c r="I1158" s="155">
        <v>0</v>
      </c>
      <c r="J1158" s="155">
        <v>0</v>
      </c>
      <c r="K1158" s="155">
        <v>0</v>
      </c>
      <c r="L1158" s="156">
        <v>0</v>
      </c>
      <c r="M1158" s="157">
        <v>0</v>
      </c>
    </row>
    <row r="1159" spans="1:13">
      <c r="A1159" s="158">
        <v>101</v>
      </c>
      <c r="B1159" s="159" t="s">
        <v>72</v>
      </c>
      <c r="C1159" s="160">
        <v>2013</v>
      </c>
      <c r="D1159" s="161">
        <v>0</v>
      </c>
      <c r="E1159" s="161">
        <v>0</v>
      </c>
      <c r="F1159" s="161">
        <v>0</v>
      </c>
      <c r="G1159" s="161">
        <v>0</v>
      </c>
      <c r="H1159" s="161">
        <v>-760</v>
      </c>
      <c r="I1159" s="161">
        <v>0</v>
      </c>
      <c r="J1159" s="161">
        <v>0</v>
      </c>
      <c r="K1159" s="161">
        <v>0</v>
      </c>
      <c r="L1159" s="162">
        <v>0</v>
      </c>
      <c r="M1159" s="163">
        <v>0</v>
      </c>
    </row>
    <row r="1160" spans="1:13">
      <c r="A1160" s="158">
        <v>101</v>
      </c>
      <c r="B1160" s="159" t="s">
        <v>72</v>
      </c>
      <c r="C1160" s="160">
        <v>2014</v>
      </c>
      <c r="D1160" s="161">
        <v>0</v>
      </c>
      <c r="E1160" s="161">
        <v>0</v>
      </c>
      <c r="F1160" s="161">
        <v>0</v>
      </c>
      <c r="G1160" s="161">
        <v>0</v>
      </c>
      <c r="H1160" s="161">
        <v>0</v>
      </c>
      <c r="I1160" s="161">
        <v>0</v>
      </c>
      <c r="J1160" s="161">
        <v>0</v>
      </c>
      <c r="K1160" s="161">
        <v>0</v>
      </c>
      <c r="L1160" s="162">
        <v>0</v>
      </c>
      <c r="M1160" s="163">
        <v>0</v>
      </c>
    </row>
    <row r="1161" spans="1:13">
      <c r="A1161" s="158">
        <v>101</v>
      </c>
      <c r="B1161" s="159" t="s">
        <v>72</v>
      </c>
      <c r="C1161" s="160">
        <v>2016</v>
      </c>
      <c r="D1161" s="161">
        <v>0</v>
      </c>
      <c r="E1161" s="161">
        <v>0</v>
      </c>
      <c r="F1161" s="161">
        <v>0</v>
      </c>
      <c r="G1161" s="161">
        <v>0</v>
      </c>
      <c r="H1161" s="161">
        <v>0</v>
      </c>
      <c r="I1161" s="161">
        <v>0</v>
      </c>
      <c r="J1161" s="161">
        <v>0</v>
      </c>
      <c r="K1161" s="161">
        <v>0</v>
      </c>
      <c r="L1161" s="162">
        <v>0</v>
      </c>
      <c r="M1161" s="163">
        <v>0</v>
      </c>
    </row>
    <row r="1162" spans="1:13">
      <c r="A1162" s="152">
        <v>101</v>
      </c>
      <c r="B1162" s="153" t="s">
        <v>72</v>
      </c>
      <c r="C1162" s="154">
        <v>2017</v>
      </c>
      <c r="D1162" s="155">
        <v>0</v>
      </c>
      <c r="E1162" s="155">
        <v>0</v>
      </c>
      <c r="F1162" s="155">
        <v>0</v>
      </c>
      <c r="G1162" s="155">
        <v>0</v>
      </c>
      <c r="H1162" s="155">
        <v>2384</v>
      </c>
      <c r="I1162" s="155">
        <v>0</v>
      </c>
      <c r="J1162" s="155">
        <v>0</v>
      </c>
      <c r="K1162" s="155">
        <v>0</v>
      </c>
      <c r="L1162" s="156">
        <v>0</v>
      </c>
      <c r="M1162" s="157">
        <v>0</v>
      </c>
    </row>
    <row r="1163" spans="1:13">
      <c r="A1163" s="152">
        <v>101</v>
      </c>
      <c r="B1163" s="153" t="s">
        <v>72</v>
      </c>
      <c r="C1163" s="154">
        <v>2018</v>
      </c>
      <c r="D1163" s="155">
        <v>0</v>
      </c>
      <c r="E1163" s="155">
        <v>0</v>
      </c>
      <c r="F1163" s="155">
        <v>0</v>
      </c>
      <c r="G1163" s="155">
        <v>0</v>
      </c>
      <c r="H1163" s="155">
        <v>42749</v>
      </c>
      <c r="I1163" s="155">
        <v>462</v>
      </c>
      <c r="J1163" s="155">
        <v>280</v>
      </c>
      <c r="K1163" s="155">
        <v>264</v>
      </c>
      <c r="L1163" s="156">
        <v>0</v>
      </c>
      <c r="M1163" s="157">
        <v>0</v>
      </c>
    </row>
    <row r="1164" spans="1:13">
      <c r="A1164" s="152">
        <v>101</v>
      </c>
      <c r="B1164" s="153" t="s">
        <v>72</v>
      </c>
      <c r="C1164" s="154">
        <v>2019</v>
      </c>
      <c r="D1164" s="155">
        <v>0</v>
      </c>
      <c r="E1164" s="155">
        <v>0</v>
      </c>
      <c r="F1164" s="155">
        <v>0</v>
      </c>
      <c r="G1164" s="155">
        <v>0</v>
      </c>
      <c r="H1164" s="155">
        <v>101378</v>
      </c>
      <c r="I1164" s="155">
        <v>19215</v>
      </c>
      <c r="J1164" s="155">
        <v>1352</v>
      </c>
      <c r="K1164" s="155">
        <v>169</v>
      </c>
      <c r="L1164" s="156">
        <v>0</v>
      </c>
      <c r="M1164" s="157">
        <v>0</v>
      </c>
    </row>
    <row r="1165" spans="1:13">
      <c r="A1165" s="152">
        <v>101</v>
      </c>
      <c r="B1165" s="153" t="s">
        <v>72</v>
      </c>
      <c r="C1165" s="154">
        <v>2020</v>
      </c>
      <c r="D1165" s="155">
        <v>0</v>
      </c>
      <c r="E1165" s="155">
        <v>0</v>
      </c>
      <c r="F1165" s="155">
        <v>0</v>
      </c>
      <c r="G1165" s="155">
        <v>0</v>
      </c>
      <c r="H1165" s="155">
        <v>5779</v>
      </c>
      <c r="I1165" s="155">
        <v>39232</v>
      </c>
      <c r="J1165" s="155">
        <v>2467</v>
      </c>
      <c r="K1165" s="155">
        <v>228</v>
      </c>
      <c r="L1165" s="156">
        <v>0</v>
      </c>
      <c r="M1165" s="157">
        <v>0</v>
      </c>
    </row>
    <row r="1166" spans="1:13">
      <c r="A1166" s="152">
        <v>101</v>
      </c>
      <c r="B1166" s="153" t="s">
        <v>72</v>
      </c>
      <c r="C1166" s="154">
        <v>2021</v>
      </c>
      <c r="D1166" s="155">
        <v>0</v>
      </c>
      <c r="E1166" s="155">
        <v>0</v>
      </c>
      <c r="F1166" s="155">
        <v>0</v>
      </c>
      <c r="G1166" s="155">
        <v>0</v>
      </c>
      <c r="H1166" s="155">
        <v>313934</v>
      </c>
      <c r="I1166" s="155">
        <v>88161</v>
      </c>
      <c r="J1166" s="155">
        <v>156051</v>
      </c>
      <c r="K1166" s="155">
        <v>10103</v>
      </c>
      <c r="L1166" s="156">
        <v>2</v>
      </c>
      <c r="M1166" s="157">
        <v>1</v>
      </c>
    </row>
    <row r="1167" spans="1:13">
      <c r="A1167" s="152">
        <v>101</v>
      </c>
      <c r="B1167" s="153" t="s">
        <v>72</v>
      </c>
      <c r="C1167" s="154">
        <v>2022</v>
      </c>
      <c r="D1167" s="155">
        <v>130748700</v>
      </c>
      <c r="E1167" s="155">
        <v>765585000</v>
      </c>
      <c r="F1167" s="155">
        <v>3458200</v>
      </c>
      <c r="G1167" s="155">
        <v>28931000</v>
      </c>
      <c r="H1167" s="155">
        <v>6694610.5</v>
      </c>
      <c r="I1167" s="155">
        <v>951393.95</v>
      </c>
      <c r="J1167" s="155">
        <v>225448.83</v>
      </c>
      <c r="K1167" s="155">
        <v>21389.919999999998</v>
      </c>
      <c r="L1167" s="156">
        <v>2036</v>
      </c>
      <c r="M1167" s="157">
        <v>125</v>
      </c>
    </row>
    <row r="1168" spans="1:13">
      <c r="A1168" s="152">
        <v>102</v>
      </c>
      <c r="B1168" s="153" t="s">
        <v>169</v>
      </c>
      <c r="C1168" s="154">
        <v>2013</v>
      </c>
      <c r="D1168" s="155">
        <v>0</v>
      </c>
      <c r="E1168" s="155">
        <v>0</v>
      </c>
      <c r="F1168" s="155">
        <v>0</v>
      </c>
      <c r="G1168" s="155">
        <v>0</v>
      </c>
      <c r="H1168" s="155">
        <v>0</v>
      </c>
      <c r="I1168" s="155">
        <v>0</v>
      </c>
      <c r="J1168" s="155">
        <v>0</v>
      </c>
      <c r="K1168" s="155">
        <v>0</v>
      </c>
      <c r="L1168" s="156">
        <v>0</v>
      </c>
      <c r="M1168" s="157">
        <v>0</v>
      </c>
    </row>
    <row r="1169" spans="1:13">
      <c r="A1169" s="152">
        <v>102</v>
      </c>
      <c r="B1169" s="153" t="s">
        <v>169</v>
      </c>
      <c r="C1169" s="154">
        <v>2014</v>
      </c>
      <c r="D1169" s="155">
        <v>0</v>
      </c>
      <c r="E1169" s="155">
        <v>0</v>
      </c>
      <c r="F1169" s="155">
        <v>0</v>
      </c>
      <c r="G1169" s="155">
        <v>0</v>
      </c>
      <c r="H1169" s="155">
        <v>0</v>
      </c>
      <c r="I1169" s="155">
        <v>0</v>
      </c>
      <c r="J1169" s="155">
        <v>0</v>
      </c>
      <c r="K1169" s="155">
        <v>0</v>
      </c>
      <c r="L1169" s="156">
        <v>0</v>
      </c>
      <c r="M1169" s="157">
        <v>0</v>
      </c>
    </row>
    <row r="1170" spans="1:13">
      <c r="A1170" s="152">
        <v>102</v>
      </c>
      <c r="B1170" s="153" t="s">
        <v>169</v>
      </c>
      <c r="C1170" s="154">
        <v>2015</v>
      </c>
      <c r="D1170" s="155">
        <v>0</v>
      </c>
      <c r="E1170" s="155">
        <v>0</v>
      </c>
      <c r="F1170" s="155">
        <v>0</v>
      </c>
      <c r="G1170" s="155">
        <v>0</v>
      </c>
      <c r="H1170" s="155">
        <v>0</v>
      </c>
      <c r="I1170" s="155">
        <v>0</v>
      </c>
      <c r="J1170" s="155">
        <v>0</v>
      </c>
      <c r="K1170" s="155">
        <v>0</v>
      </c>
      <c r="L1170" s="156">
        <v>0</v>
      </c>
      <c r="M1170" s="157">
        <v>0</v>
      </c>
    </row>
    <row r="1171" spans="1:13">
      <c r="A1171" s="152">
        <v>102</v>
      </c>
      <c r="B1171" s="153" t="s">
        <v>169</v>
      </c>
      <c r="C1171" s="154">
        <v>2016</v>
      </c>
      <c r="D1171" s="155">
        <v>0</v>
      </c>
      <c r="E1171" s="155">
        <v>0</v>
      </c>
      <c r="F1171" s="155">
        <v>0</v>
      </c>
      <c r="G1171" s="155">
        <v>0</v>
      </c>
      <c r="H1171" s="155">
        <v>-10486</v>
      </c>
      <c r="I1171" s="155">
        <v>0</v>
      </c>
      <c r="J1171" s="155">
        <v>0</v>
      </c>
      <c r="K1171" s="155">
        <v>-1908</v>
      </c>
      <c r="L1171" s="156">
        <v>0</v>
      </c>
      <c r="M1171" s="157">
        <v>0</v>
      </c>
    </row>
    <row r="1172" spans="1:13">
      <c r="A1172" s="152">
        <v>102</v>
      </c>
      <c r="B1172" s="153" t="s">
        <v>169</v>
      </c>
      <c r="C1172" s="154">
        <v>2017</v>
      </c>
      <c r="D1172" s="155">
        <v>0</v>
      </c>
      <c r="E1172" s="155">
        <v>0</v>
      </c>
      <c r="F1172" s="155">
        <v>0</v>
      </c>
      <c r="G1172" s="155">
        <v>0</v>
      </c>
      <c r="H1172" s="155">
        <v>6089</v>
      </c>
      <c r="I1172" s="155">
        <v>1915</v>
      </c>
      <c r="J1172" s="155">
        <v>0</v>
      </c>
      <c r="K1172" s="155">
        <v>-2023</v>
      </c>
      <c r="L1172" s="156">
        <v>0</v>
      </c>
      <c r="M1172" s="157">
        <v>0</v>
      </c>
    </row>
    <row r="1173" spans="1:13">
      <c r="A1173" s="152">
        <v>102</v>
      </c>
      <c r="B1173" s="153" t="s">
        <v>169</v>
      </c>
      <c r="C1173" s="154">
        <v>2018</v>
      </c>
      <c r="D1173" s="155">
        <v>0</v>
      </c>
      <c r="E1173" s="155">
        <v>0</v>
      </c>
      <c r="F1173" s="155">
        <v>0</v>
      </c>
      <c r="G1173" s="155">
        <v>0</v>
      </c>
      <c r="H1173" s="155">
        <v>-9630</v>
      </c>
      <c r="I1173" s="155">
        <v>378</v>
      </c>
      <c r="J1173" s="155">
        <v>5528</v>
      </c>
      <c r="K1173" s="155">
        <v>41</v>
      </c>
      <c r="L1173" s="156">
        <v>0</v>
      </c>
      <c r="M1173" s="157">
        <v>0</v>
      </c>
    </row>
    <row r="1174" spans="1:13">
      <c r="A1174" s="152">
        <v>102</v>
      </c>
      <c r="B1174" s="153" t="s">
        <v>169</v>
      </c>
      <c r="C1174" s="154">
        <v>2019</v>
      </c>
      <c r="D1174" s="155">
        <v>0</v>
      </c>
      <c r="E1174" s="155">
        <v>0</v>
      </c>
      <c r="F1174" s="155">
        <v>0</v>
      </c>
      <c r="G1174" s="155">
        <v>0</v>
      </c>
      <c r="H1174" s="155">
        <v>26139</v>
      </c>
      <c r="I1174" s="155">
        <v>6970</v>
      </c>
      <c r="J1174" s="155">
        <v>-472</v>
      </c>
      <c r="K1174" s="155">
        <v>6256</v>
      </c>
      <c r="L1174" s="156">
        <v>0</v>
      </c>
      <c r="M1174" s="157">
        <v>0</v>
      </c>
    </row>
    <row r="1175" spans="1:13">
      <c r="A1175" s="152">
        <v>102</v>
      </c>
      <c r="B1175" s="153" t="s">
        <v>169</v>
      </c>
      <c r="C1175" s="154">
        <v>2020</v>
      </c>
      <c r="D1175" s="155">
        <v>0</v>
      </c>
      <c r="E1175" s="155">
        <v>0</v>
      </c>
      <c r="F1175" s="155">
        <v>0</v>
      </c>
      <c r="G1175" s="155">
        <v>0</v>
      </c>
      <c r="H1175" s="155">
        <v>48118</v>
      </c>
      <c r="I1175" s="155">
        <v>28497</v>
      </c>
      <c r="J1175" s="155">
        <v>9464</v>
      </c>
      <c r="K1175" s="155">
        <v>6890</v>
      </c>
      <c r="L1175" s="156">
        <v>0</v>
      </c>
      <c r="M1175" s="157">
        <v>0</v>
      </c>
    </row>
    <row r="1176" spans="1:13">
      <c r="A1176" s="152">
        <v>102</v>
      </c>
      <c r="B1176" s="153" t="s">
        <v>169</v>
      </c>
      <c r="C1176" s="154">
        <v>2021</v>
      </c>
      <c r="D1176" s="155">
        <v>0</v>
      </c>
      <c r="E1176" s="155">
        <v>0</v>
      </c>
      <c r="F1176" s="155">
        <v>0</v>
      </c>
      <c r="G1176" s="155">
        <v>0</v>
      </c>
      <c r="H1176" s="155">
        <v>314083</v>
      </c>
      <c r="I1176" s="155">
        <v>62005</v>
      </c>
      <c r="J1176" s="155">
        <v>-110586</v>
      </c>
      <c r="K1176" s="155">
        <v>-5356</v>
      </c>
      <c r="L1176" s="156">
        <v>0</v>
      </c>
      <c r="M1176" s="157">
        <v>0</v>
      </c>
    </row>
    <row r="1177" spans="1:13">
      <c r="A1177" s="152">
        <v>102</v>
      </c>
      <c r="B1177" s="153" t="s">
        <v>169</v>
      </c>
      <c r="C1177" s="154">
        <v>2022</v>
      </c>
      <c r="D1177" s="155">
        <v>70785700</v>
      </c>
      <c r="E1177" s="155">
        <v>288551000</v>
      </c>
      <c r="F1177" s="155">
        <v>7140800</v>
      </c>
      <c r="G1177" s="155">
        <v>58366000</v>
      </c>
      <c r="H1177" s="155">
        <v>3282795.54</v>
      </c>
      <c r="I1177" s="155">
        <v>297656.96000000002</v>
      </c>
      <c r="J1177" s="155">
        <v>494822.81</v>
      </c>
      <c r="K1177" s="155">
        <v>43304.639999999999</v>
      </c>
      <c r="L1177" s="156">
        <v>1320</v>
      </c>
      <c r="M1177" s="157">
        <v>65</v>
      </c>
    </row>
    <row r="1178" spans="1:13">
      <c r="A1178" s="152">
        <v>111</v>
      </c>
      <c r="B1178" s="153" t="s">
        <v>170</v>
      </c>
      <c r="C1178" s="154">
        <v>2013</v>
      </c>
      <c r="D1178" s="155">
        <v>0</v>
      </c>
      <c r="E1178" s="155">
        <v>0</v>
      </c>
      <c r="F1178" s="155">
        <v>0</v>
      </c>
      <c r="G1178" s="155">
        <v>0</v>
      </c>
      <c r="H1178" s="155">
        <v>-800</v>
      </c>
      <c r="I1178" s="155">
        <v>0</v>
      </c>
      <c r="J1178" s="155">
        <v>0</v>
      </c>
      <c r="K1178" s="155">
        <v>0</v>
      </c>
      <c r="L1178" s="156">
        <v>2</v>
      </c>
      <c r="M1178" s="157">
        <v>0</v>
      </c>
    </row>
    <row r="1179" spans="1:13">
      <c r="A1179" s="152">
        <v>111</v>
      </c>
      <c r="B1179" s="153" t="s">
        <v>170</v>
      </c>
      <c r="C1179" s="154">
        <v>2014</v>
      </c>
      <c r="D1179" s="155">
        <v>0</v>
      </c>
      <c r="E1179" s="155">
        <v>0</v>
      </c>
      <c r="F1179" s="155">
        <v>0</v>
      </c>
      <c r="G1179" s="155">
        <v>0</v>
      </c>
      <c r="H1179" s="155">
        <v>0</v>
      </c>
      <c r="I1179" s="155">
        <v>0</v>
      </c>
      <c r="J1179" s="155">
        <v>0</v>
      </c>
      <c r="K1179" s="155">
        <v>0</v>
      </c>
      <c r="L1179" s="156">
        <v>0</v>
      </c>
      <c r="M1179" s="157">
        <v>0</v>
      </c>
    </row>
    <row r="1180" spans="1:13">
      <c r="A1180" s="158">
        <v>111</v>
      </c>
      <c r="B1180" s="159" t="s">
        <v>170</v>
      </c>
      <c r="C1180" s="160">
        <v>2015</v>
      </c>
      <c r="D1180" s="161">
        <v>0</v>
      </c>
      <c r="E1180" s="161">
        <v>0</v>
      </c>
      <c r="F1180" s="161">
        <v>0</v>
      </c>
      <c r="G1180" s="161">
        <v>0</v>
      </c>
      <c r="H1180" s="161">
        <v>-1150</v>
      </c>
      <c r="I1180" s="161">
        <v>0</v>
      </c>
      <c r="J1180" s="161">
        <v>0</v>
      </c>
      <c r="K1180" s="161">
        <v>0</v>
      </c>
      <c r="L1180" s="162">
        <v>0</v>
      </c>
      <c r="M1180" s="163">
        <v>0</v>
      </c>
    </row>
    <row r="1181" spans="1:13">
      <c r="A1181" s="152">
        <v>111</v>
      </c>
      <c r="B1181" s="153" t="s">
        <v>170</v>
      </c>
      <c r="C1181" s="154">
        <v>2016</v>
      </c>
      <c r="D1181" s="155">
        <v>0</v>
      </c>
      <c r="E1181" s="155">
        <v>0</v>
      </c>
      <c r="F1181" s="155">
        <v>0</v>
      </c>
      <c r="G1181" s="155">
        <v>0</v>
      </c>
      <c r="H1181" s="155">
        <v>-61169</v>
      </c>
      <c r="I1181" s="155">
        <v>-1159</v>
      </c>
      <c r="J1181" s="155">
        <v>0</v>
      </c>
      <c r="K1181" s="155">
        <v>463</v>
      </c>
      <c r="L1181" s="156">
        <v>0</v>
      </c>
      <c r="M1181" s="157">
        <v>0</v>
      </c>
    </row>
    <row r="1182" spans="1:13">
      <c r="A1182" s="158">
        <v>111</v>
      </c>
      <c r="B1182" s="159" t="s">
        <v>170</v>
      </c>
      <c r="C1182" s="160">
        <v>2017</v>
      </c>
      <c r="D1182" s="161">
        <v>0</v>
      </c>
      <c r="E1182" s="161">
        <v>0</v>
      </c>
      <c r="F1182" s="161">
        <v>0</v>
      </c>
      <c r="G1182" s="161">
        <v>0</v>
      </c>
      <c r="H1182" s="161">
        <v>-3482</v>
      </c>
      <c r="I1182" s="161">
        <v>0</v>
      </c>
      <c r="J1182" s="161">
        <v>0</v>
      </c>
      <c r="K1182" s="161">
        <v>34</v>
      </c>
      <c r="L1182" s="162">
        <v>1</v>
      </c>
      <c r="M1182" s="163">
        <v>0</v>
      </c>
    </row>
    <row r="1183" spans="1:13">
      <c r="A1183" s="152">
        <v>111</v>
      </c>
      <c r="B1183" s="153" t="s">
        <v>170</v>
      </c>
      <c r="C1183" s="154">
        <v>2018</v>
      </c>
      <c r="D1183" s="155">
        <v>0</v>
      </c>
      <c r="E1183" s="155">
        <v>0</v>
      </c>
      <c r="F1183" s="155">
        <v>0</v>
      </c>
      <c r="G1183" s="155">
        <v>0</v>
      </c>
      <c r="H1183" s="155">
        <v>-39174</v>
      </c>
      <c r="I1183" s="155">
        <v>1618</v>
      </c>
      <c r="J1183" s="155">
        <v>0</v>
      </c>
      <c r="K1183" s="155">
        <v>0</v>
      </c>
      <c r="L1183" s="156">
        <v>1</v>
      </c>
      <c r="M1183" s="157">
        <v>-1</v>
      </c>
    </row>
    <row r="1184" spans="1:13">
      <c r="A1184" s="152">
        <v>111</v>
      </c>
      <c r="B1184" s="153" t="s">
        <v>170</v>
      </c>
      <c r="C1184" s="154">
        <v>2019</v>
      </c>
      <c r="D1184" s="155">
        <v>0</v>
      </c>
      <c r="E1184" s="155">
        <v>0</v>
      </c>
      <c r="F1184" s="155">
        <v>0</v>
      </c>
      <c r="G1184" s="155">
        <v>0</v>
      </c>
      <c r="H1184" s="155">
        <v>61450</v>
      </c>
      <c r="I1184" s="155">
        <v>108810</v>
      </c>
      <c r="J1184" s="155">
        <v>12192</v>
      </c>
      <c r="K1184" s="155">
        <v>2469</v>
      </c>
      <c r="L1184" s="156">
        <v>1</v>
      </c>
      <c r="M1184" s="157">
        <v>0</v>
      </c>
    </row>
    <row r="1185" spans="1:13">
      <c r="A1185" s="152">
        <v>111</v>
      </c>
      <c r="B1185" s="153" t="s">
        <v>170</v>
      </c>
      <c r="C1185" s="154">
        <v>2020</v>
      </c>
      <c r="D1185" s="155">
        <v>0</v>
      </c>
      <c r="E1185" s="155">
        <v>0</v>
      </c>
      <c r="F1185" s="155">
        <v>0</v>
      </c>
      <c r="G1185" s="155">
        <v>0</v>
      </c>
      <c r="H1185" s="155">
        <v>194263</v>
      </c>
      <c r="I1185" s="155">
        <v>117526.15</v>
      </c>
      <c r="J1185" s="155">
        <v>290964</v>
      </c>
      <c r="K1185" s="155">
        <v>-449.1</v>
      </c>
      <c r="L1185" s="156">
        <v>2</v>
      </c>
      <c r="M1185" s="157">
        <v>2</v>
      </c>
    </row>
    <row r="1186" spans="1:13">
      <c r="A1186" s="152">
        <v>111</v>
      </c>
      <c r="B1186" s="153" t="s">
        <v>170</v>
      </c>
      <c r="C1186" s="154">
        <v>2021</v>
      </c>
      <c r="D1186" s="155">
        <v>0</v>
      </c>
      <c r="E1186" s="155">
        <v>0</v>
      </c>
      <c r="F1186" s="155">
        <v>0</v>
      </c>
      <c r="G1186" s="155">
        <v>0</v>
      </c>
      <c r="H1186" s="155">
        <v>571711</v>
      </c>
      <c r="I1186" s="155">
        <v>61885.599999999999</v>
      </c>
      <c r="J1186" s="155">
        <v>19418</v>
      </c>
      <c r="K1186" s="155">
        <v>2439</v>
      </c>
      <c r="L1186" s="156">
        <v>8</v>
      </c>
      <c r="M1186" s="157">
        <v>2</v>
      </c>
    </row>
    <row r="1187" spans="1:13">
      <c r="A1187" s="152">
        <v>111</v>
      </c>
      <c r="B1187" s="153" t="s">
        <v>170</v>
      </c>
      <c r="C1187" s="154">
        <v>2022</v>
      </c>
      <c r="D1187" s="155">
        <v>180032800</v>
      </c>
      <c r="E1187" s="155">
        <v>1183040000</v>
      </c>
      <c r="F1187" s="155">
        <v>9894500</v>
      </c>
      <c r="G1187" s="155">
        <v>70910000</v>
      </c>
      <c r="H1187" s="155">
        <v>9093049</v>
      </c>
      <c r="I1187" s="155">
        <v>1398211.65</v>
      </c>
      <c r="J1187" s="155">
        <v>681404.15</v>
      </c>
      <c r="K1187" s="155">
        <v>52294.75</v>
      </c>
      <c r="L1187" s="156">
        <v>3056</v>
      </c>
      <c r="M1187" s="157">
        <v>215</v>
      </c>
    </row>
    <row r="1188" spans="1:13">
      <c r="A1188" s="158">
        <v>112</v>
      </c>
      <c r="B1188" s="159" t="s">
        <v>114</v>
      </c>
      <c r="C1188" s="160">
        <v>2002</v>
      </c>
      <c r="D1188" s="161">
        <v>0</v>
      </c>
      <c r="E1188" s="161">
        <v>0</v>
      </c>
      <c r="F1188" s="161">
        <v>0</v>
      </c>
      <c r="G1188" s="161">
        <v>0</v>
      </c>
      <c r="H1188" s="161">
        <v>-974.4</v>
      </c>
      <c r="I1188" s="161">
        <v>0</v>
      </c>
      <c r="J1188" s="161">
        <v>0</v>
      </c>
      <c r="K1188" s="161">
        <v>0</v>
      </c>
      <c r="L1188" s="162">
        <v>0</v>
      </c>
      <c r="M1188" s="163">
        <v>0</v>
      </c>
    </row>
    <row r="1189" spans="1:13">
      <c r="A1189" s="152">
        <v>112</v>
      </c>
      <c r="B1189" s="153" t="s">
        <v>114</v>
      </c>
      <c r="C1189" s="154">
        <v>2003</v>
      </c>
      <c r="D1189" s="155">
        <v>0</v>
      </c>
      <c r="E1189" s="155">
        <v>0</v>
      </c>
      <c r="F1189" s="155">
        <v>0</v>
      </c>
      <c r="G1189" s="155">
        <v>0</v>
      </c>
      <c r="H1189" s="155">
        <v>-400</v>
      </c>
      <c r="I1189" s="155">
        <v>0</v>
      </c>
      <c r="J1189" s="155">
        <v>0</v>
      </c>
      <c r="K1189" s="155">
        <v>0</v>
      </c>
      <c r="L1189" s="156">
        <v>0</v>
      </c>
      <c r="M1189" s="157">
        <v>0</v>
      </c>
    </row>
    <row r="1190" spans="1:13">
      <c r="A1190" s="158">
        <v>112</v>
      </c>
      <c r="B1190" s="159" t="s">
        <v>114</v>
      </c>
      <c r="C1190" s="160">
        <v>2006</v>
      </c>
      <c r="D1190" s="161">
        <v>0</v>
      </c>
      <c r="E1190" s="161">
        <v>0</v>
      </c>
      <c r="F1190" s="161">
        <v>0</v>
      </c>
      <c r="G1190" s="161">
        <v>0</v>
      </c>
      <c r="H1190" s="161">
        <v>-1700</v>
      </c>
      <c r="I1190" s="161">
        <v>0</v>
      </c>
      <c r="J1190" s="161">
        <v>0</v>
      </c>
      <c r="K1190" s="161">
        <v>0</v>
      </c>
      <c r="L1190" s="162">
        <v>0</v>
      </c>
      <c r="M1190" s="163">
        <v>0</v>
      </c>
    </row>
    <row r="1191" spans="1:13">
      <c r="A1191" s="158">
        <v>112</v>
      </c>
      <c r="B1191" s="159" t="s">
        <v>114</v>
      </c>
      <c r="C1191" s="160">
        <v>2008</v>
      </c>
      <c r="D1191" s="161">
        <v>0</v>
      </c>
      <c r="E1191" s="161">
        <v>0</v>
      </c>
      <c r="F1191" s="161">
        <v>0</v>
      </c>
      <c r="G1191" s="161">
        <v>0</v>
      </c>
      <c r="H1191" s="161">
        <v>-200</v>
      </c>
      <c r="I1191" s="161">
        <v>0</v>
      </c>
      <c r="J1191" s="161">
        <v>0</v>
      </c>
      <c r="K1191" s="161">
        <v>0</v>
      </c>
      <c r="L1191" s="162">
        <v>0</v>
      </c>
      <c r="M1191" s="163">
        <v>0</v>
      </c>
    </row>
    <row r="1192" spans="1:13">
      <c r="A1192" s="158">
        <v>112</v>
      </c>
      <c r="B1192" s="159" t="s">
        <v>114</v>
      </c>
      <c r="C1192" s="160">
        <v>2010</v>
      </c>
      <c r="D1192" s="161">
        <v>0</v>
      </c>
      <c r="E1192" s="161">
        <v>0</v>
      </c>
      <c r="F1192" s="161">
        <v>0</v>
      </c>
      <c r="G1192" s="161">
        <v>0</v>
      </c>
      <c r="H1192" s="161">
        <v>-700</v>
      </c>
      <c r="I1192" s="161">
        <v>0</v>
      </c>
      <c r="J1192" s="161">
        <v>0</v>
      </c>
      <c r="K1192" s="161">
        <v>0</v>
      </c>
      <c r="L1192" s="162">
        <v>0</v>
      </c>
      <c r="M1192" s="163">
        <v>0</v>
      </c>
    </row>
    <row r="1193" spans="1:13">
      <c r="A1193" s="158">
        <v>112</v>
      </c>
      <c r="B1193" s="159" t="s">
        <v>114</v>
      </c>
      <c r="C1193" s="160">
        <v>2014</v>
      </c>
      <c r="D1193" s="161">
        <v>0</v>
      </c>
      <c r="E1193" s="161">
        <v>0</v>
      </c>
      <c r="F1193" s="161">
        <v>0</v>
      </c>
      <c r="G1193" s="161">
        <v>0</v>
      </c>
      <c r="H1193" s="161">
        <v>-516.9</v>
      </c>
      <c r="I1193" s="161">
        <v>0</v>
      </c>
      <c r="J1193" s="161">
        <v>0</v>
      </c>
      <c r="K1193" s="161">
        <v>0</v>
      </c>
      <c r="L1193" s="162">
        <v>0</v>
      </c>
      <c r="M1193" s="163">
        <v>0</v>
      </c>
    </row>
    <row r="1194" spans="1:13">
      <c r="A1194" s="152">
        <v>112</v>
      </c>
      <c r="B1194" s="153" t="s">
        <v>114</v>
      </c>
      <c r="C1194" s="154">
        <v>2015</v>
      </c>
      <c r="D1194" s="155">
        <v>0</v>
      </c>
      <c r="E1194" s="155">
        <v>0</v>
      </c>
      <c r="F1194" s="155">
        <v>0</v>
      </c>
      <c r="G1194" s="155">
        <v>0</v>
      </c>
      <c r="H1194" s="155">
        <v>0</v>
      </c>
      <c r="I1194" s="155">
        <v>0</v>
      </c>
      <c r="J1194" s="155">
        <v>176</v>
      </c>
      <c r="K1194" s="155">
        <v>0</v>
      </c>
      <c r="L1194" s="156">
        <v>0</v>
      </c>
      <c r="M1194" s="157">
        <v>0</v>
      </c>
    </row>
    <row r="1195" spans="1:13">
      <c r="A1195" s="158">
        <v>112</v>
      </c>
      <c r="B1195" s="159" t="s">
        <v>114</v>
      </c>
      <c r="C1195" s="160">
        <v>2016</v>
      </c>
      <c r="D1195" s="161">
        <v>0</v>
      </c>
      <c r="E1195" s="161">
        <v>0</v>
      </c>
      <c r="F1195" s="161">
        <v>0</v>
      </c>
      <c r="G1195" s="161">
        <v>0</v>
      </c>
      <c r="H1195" s="161">
        <v>-4050</v>
      </c>
      <c r="I1195" s="161">
        <v>1668</v>
      </c>
      <c r="J1195" s="161">
        <v>912</v>
      </c>
      <c r="K1195" s="161">
        <v>0</v>
      </c>
      <c r="L1195" s="162">
        <v>0</v>
      </c>
      <c r="M1195" s="163">
        <v>0</v>
      </c>
    </row>
    <row r="1196" spans="1:13">
      <c r="A1196" s="152">
        <v>112</v>
      </c>
      <c r="B1196" s="153" t="s">
        <v>114</v>
      </c>
      <c r="C1196" s="154">
        <v>2017</v>
      </c>
      <c r="D1196" s="155">
        <v>0</v>
      </c>
      <c r="E1196" s="155">
        <v>0</v>
      </c>
      <c r="F1196" s="155">
        <v>0</v>
      </c>
      <c r="G1196" s="155">
        <v>0</v>
      </c>
      <c r="H1196" s="155">
        <v>41385</v>
      </c>
      <c r="I1196" s="155">
        <v>36207</v>
      </c>
      <c r="J1196" s="155">
        <v>6496</v>
      </c>
      <c r="K1196" s="155">
        <v>159</v>
      </c>
      <c r="L1196" s="156">
        <v>0</v>
      </c>
      <c r="M1196" s="157">
        <v>0</v>
      </c>
    </row>
    <row r="1197" spans="1:13">
      <c r="A1197" s="158">
        <v>112</v>
      </c>
      <c r="B1197" s="159" t="s">
        <v>114</v>
      </c>
      <c r="C1197" s="160">
        <v>2018</v>
      </c>
      <c r="D1197" s="161">
        <v>0</v>
      </c>
      <c r="E1197" s="161">
        <v>0</v>
      </c>
      <c r="F1197" s="161">
        <v>0</v>
      </c>
      <c r="G1197" s="161">
        <v>0</v>
      </c>
      <c r="H1197" s="161">
        <v>52125</v>
      </c>
      <c r="I1197" s="161">
        <v>88465</v>
      </c>
      <c r="J1197" s="161">
        <v>5128</v>
      </c>
      <c r="K1197" s="161">
        <v>-322</v>
      </c>
      <c r="L1197" s="162">
        <v>0</v>
      </c>
      <c r="M1197" s="163">
        <v>0</v>
      </c>
    </row>
    <row r="1198" spans="1:13">
      <c r="A1198" s="158">
        <v>112</v>
      </c>
      <c r="B1198" s="159" t="s">
        <v>114</v>
      </c>
      <c r="C1198" s="160">
        <v>2019</v>
      </c>
      <c r="D1198" s="161">
        <v>0</v>
      </c>
      <c r="E1198" s="161">
        <v>0</v>
      </c>
      <c r="F1198" s="161">
        <v>0</v>
      </c>
      <c r="G1198" s="161">
        <v>0</v>
      </c>
      <c r="H1198" s="161">
        <v>151894</v>
      </c>
      <c r="I1198" s="161">
        <v>190779</v>
      </c>
      <c r="J1198" s="161">
        <v>859255</v>
      </c>
      <c r="K1198" s="161">
        <v>7999</v>
      </c>
      <c r="L1198" s="162">
        <v>0</v>
      </c>
      <c r="M1198" s="163">
        <v>0</v>
      </c>
    </row>
    <row r="1199" spans="1:13">
      <c r="A1199" s="158">
        <v>112</v>
      </c>
      <c r="B1199" s="159" t="s">
        <v>114</v>
      </c>
      <c r="C1199" s="160">
        <v>2020</v>
      </c>
      <c r="D1199" s="161">
        <v>0</v>
      </c>
      <c r="E1199" s="161">
        <v>0</v>
      </c>
      <c r="F1199" s="161">
        <v>0</v>
      </c>
      <c r="G1199" s="161">
        <v>0</v>
      </c>
      <c r="H1199" s="161">
        <v>467578</v>
      </c>
      <c r="I1199" s="161">
        <v>175807</v>
      </c>
      <c r="J1199" s="161">
        <v>357428</v>
      </c>
      <c r="K1199" s="161">
        <v>-137572</v>
      </c>
      <c r="L1199" s="162">
        <v>0</v>
      </c>
      <c r="M1199" s="163">
        <v>-1</v>
      </c>
    </row>
    <row r="1200" spans="1:13">
      <c r="A1200" s="158">
        <v>112</v>
      </c>
      <c r="B1200" s="159" t="s">
        <v>114</v>
      </c>
      <c r="C1200" s="160">
        <v>2021</v>
      </c>
      <c r="D1200" s="161">
        <v>0</v>
      </c>
      <c r="E1200" s="161">
        <v>0</v>
      </c>
      <c r="F1200" s="161">
        <v>0</v>
      </c>
      <c r="G1200" s="161">
        <v>0</v>
      </c>
      <c r="H1200" s="161">
        <v>520111</v>
      </c>
      <c r="I1200" s="161">
        <v>201029</v>
      </c>
      <c r="J1200" s="161">
        <v>650378</v>
      </c>
      <c r="K1200" s="161">
        <v>-77390</v>
      </c>
      <c r="L1200" s="162">
        <v>1</v>
      </c>
      <c r="M1200" s="163">
        <v>0</v>
      </c>
    </row>
    <row r="1201" spans="1:13">
      <c r="A1201" s="158">
        <v>112</v>
      </c>
      <c r="B1201" s="159" t="s">
        <v>114</v>
      </c>
      <c r="C1201" s="160">
        <v>2022</v>
      </c>
      <c r="D1201" s="161">
        <v>294559100</v>
      </c>
      <c r="E1201" s="161">
        <v>1796897000</v>
      </c>
      <c r="F1201" s="161">
        <v>42509400</v>
      </c>
      <c r="G1201" s="161">
        <v>228567000</v>
      </c>
      <c r="H1201" s="161">
        <v>15328628.960000001</v>
      </c>
      <c r="I1201" s="161">
        <v>2262149.2400000002</v>
      </c>
      <c r="J1201" s="161">
        <v>2699168.23</v>
      </c>
      <c r="K1201" s="161">
        <v>168085.17</v>
      </c>
      <c r="L1201" s="162">
        <v>4461</v>
      </c>
      <c r="M1201" s="163">
        <v>372</v>
      </c>
    </row>
    <row r="1202" spans="1:13">
      <c r="A1202" s="158">
        <v>113</v>
      </c>
      <c r="B1202" s="159" t="s">
        <v>39</v>
      </c>
      <c r="C1202" s="160">
        <v>2004</v>
      </c>
      <c r="D1202" s="161">
        <v>0</v>
      </c>
      <c r="E1202" s="161">
        <v>0</v>
      </c>
      <c r="F1202" s="161">
        <v>0</v>
      </c>
      <c r="G1202" s="161">
        <v>0</v>
      </c>
      <c r="H1202" s="161">
        <v>-1840</v>
      </c>
      <c r="I1202" s="161">
        <v>0</v>
      </c>
      <c r="J1202" s="161">
        <v>0</v>
      </c>
      <c r="K1202" s="161">
        <v>0</v>
      </c>
      <c r="L1202" s="162">
        <v>0</v>
      </c>
      <c r="M1202" s="163">
        <v>0</v>
      </c>
    </row>
    <row r="1203" spans="1:13">
      <c r="A1203" s="158">
        <v>113</v>
      </c>
      <c r="B1203" s="159" t="s">
        <v>39</v>
      </c>
      <c r="C1203" s="160">
        <v>2012</v>
      </c>
      <c r="D1203" s="161">
        <v>0</v>
      </c>
      <c r="E1203" s="161">
        <v>0</v>
      </c>
      <c r="F1203" s="161">
        <v>0</v>
      </c>
      <c r="G1203" s="161">
        <v>0</v>
      </c>
      <c r="H1203" s="161">
        <v>-736</v>
      </c>
      <c r="I1203" s="161">
        <v>0</v>
      </c>
      <c r="J1203" s="161">
        <v>0</v>
      </c>
      <c r="K1203" s="161">
        <v>0</v>
      </c>
      <c r="L1203" s="162">
        <v>0</v>
      </c>
      <c r="M1203" s="163">
        <v>0</v>
      </c>
    </row>
    <row r="1204" spans="1:13">
      <c r="A1204" s="158">
        <v>113</v>
      </c>
      <c r="B1204" s="159" t="s">
        <v>39</v>
      </c>
      <c r="C1204" s="160">
        <v>2014</v>
      </c>
      <c r="D1204" s="161">
        <v>0</v>
      </c>
      <c r="E1204" s="161">
        <v>0</v>
      </c>
      <c r="F1204" s="161">
        <v>0</v>
      </c>
      <c r="G1204" s="161">
        <v>0</v>
      </c>
      <c r="H1204" s="161">
        <v>0</v>
      </c>
      <c r="I1204" s="161">
        <v>0</v>
      </c>
      <c r="J1204" s="161">
        <v>0</v>
      </c>
      <c r="K1204" s="161">
        <v>0</v>
      </c>
      <c r="L1204" s="162">
        <v>0</v>
      </c>
      <c r="M1204" s="163">
        <v>0</v>
      </c>
    </row>
    <row r="1205" spans="1:13">
      <c r="A1205" s="158">
        <v>113</v>
      </c>
      <c r="B1205" s="159" t="s">
        <v>39</v>
      </c>
      <c r="C1205" s="160">
        <v>2015</v>
      </c>
      <c r="D1205" s="161">
        <v>0</v>
      </c>
      <c r="E1205" s="161">
        <v>0</v>
      </c>
      <c r="F1205" s="161">
        <v>0</v>
      </c>
      <c r="G1205" s="161">
        <v>0</v>
      </c>
      <c r="H1205" s="161">
        <v>0</v>
      </c>
      <c r="I1205" s="161">
        <v>0</v>
      </c>
      <c r="J1205" s="161">
        <v>0</v>
      </c>
      <c r="K1205" s="161">
        <v>0</v>
      </c>
      <c r="L1205" s="162">
        <v>0</v>
      </c>
      <c r="M1205" s="163">
        <v>0</v>
      </c>
    </row>
    <row r="1206" spans="1:13">
      <c r="A1206" s="158">
        <v>113</v>
      </c>
      <c r="B1206" s="159" t="s">
        <v>39</v>
      </c>
      <c r="C1206" s="160">
        <v>2016</v>
      </c>
      <c r="D1206" s="161">
        <v>0</v>
      </c>
      <c r="E1206" s="161">
        <v>0</v>
      </c>
      <c r="F1206" s="161">
        <v>0</v>
      </c>
      <c r="G1206" s="161">
        <v>0</v>
      </c>
      <c r="H1206" s="161">
        <v>-240</v>
      </c>
      <c r="I1206" s="161">
        <v>0</v>
      </c>
      <c r="J1206" s="161">
        <v>0</v>
      </c>
      <c r="K1206" s="161">
        <v>0</v>
      </c>
      <c r="L1206" s="162">
        <v>0</v>
      </c>
      <c r="M1206" s="163">
        <v>0</v>
      </c>
    </row>
    <row r="1207" spans="1:13">
      <c r="A1207" s="158">
        <v>113</v>
      </c>
      <c r="B1207" s="159" t="s">
        <v>39</v>
      </c>
      <c r="C1207" s="160">
        <v>2017</v>
      </c>
      <c r="D1207" s="161">
        <v>0</v>
      </c>
      <c r="E1207" s="161">
        <v>0</v>
      </c>
      <c r="F1207" s="161">
        <v>0</v>
      </c>
      <c r="G1207" s="161">
        <v>0</v>
      </c>
      <c r="H1207" s="161">
        <v>0</v>
      </c>
      <c r="I1207" s="161">
        <v>0</v>
      </c>
      <c r="J1207" s="161">
        <v>0</v>
      </c>
      <c r="K1207" s="161">
        <v>0</v>
      </c>
      <c r="L1207" s="162">
        <v>0</v>
      </c>
      <c r="M1207" s="163">
        <v>0</v>
      </c>
    </row>
    <row r="1208" spans="1:13">
      <c r="A1208" s="152">
        <v>113</v>
      </c>
      <c r="B1208" s="153" t="s">
        <v>39</v>
      </c>
      <c r="C1208" s="154">
        <v>2018</v>
      </c>
      <c r="D1208" s="155">
        <v>0</v>
      </c>
      <c r="E1208" s="155">
        <v>0</v>
      </c>
      <c r="F1208" s="155">
        <v>0</v>
      </c>
      <c r="G1208" s="155">
        <v>0</v>
      </c>
      <c r="H1208" s="155">
        <v>25151</v>
      </c>
      <c r="I1208" s="155">
        <v>44191</v>
      </c>
      <c r="J1208" s="155">
        <v>5656</v>
      </c>
      <c r="K1208" s="155">
        <v>10</v>
      </c>
      <c r="L1208" s="156">
        <v>0</v>
      </c>
      <c r="M1208" s="157">
        <v>0</v>
      </c>
    </row>
    <row r="1209" spans="1:13">
      <c r="A1209" s="152">
        <v>113</v>
      </c>
      <c r="B1209" s="153" t="s">
        <v>39</v>
      </c>
      <c r="C1209" s="154">
        <v>2019</v>
      </c>
      <c r="D1209" s="155">
        <v>0</v>
      </c>
      <c r="E1209" s="155">
        <v>0</v>
      </c>
      <c r="F1209" s="155">
        <v>0</v>
      </c>
      <c r="G1209" s="155">
        <v>0</v>
      </c>
      <c r="H1209" s="155">
        <v>117776</v>
      </c>
      <c r="I1209" s="155">
        <v>21018</v>
      </c>
      <c r="J1209" s="155">
        <v>3624</v>
      </c>
      <c r="K1209" s="155">
        <v>340</v>
      </c>
      <c r="L1209" s="156">
        <v>0</v>
      </c>
      <c r="M1209" s="157">
        <v>0</v>
      </c>
    </row>
    <row r="1210" spans="1:13">
      <c r="A1210" s="152">
        <v>113</v>
      </c>
      <c r="B1210" s="153" t="s">
        <v>39</v>
      </c>
      <c r="C1210" s="154">
        <v>2020</v>
      </c>
      <c r="D1210" s="155">
        <v>0</v>
      </c>
      <c r="E1210" s="155">
        <v>0</v>
      </c>
      <c r="F1210" s="155">
        <v>0</v>
      </c>
      <c r="G1210" s="155">
        <v>0</v>
      </c>
      <c r="H1210" s="155">
        <v>374790</v>
      </c>
      <c r="I1210" s="155">
        <v>166362</v>
      </c>
      <c r="J1210" s="155">
        <v>43415</v>
      </c>
      <c r="K1210" s="155">
        <v>1789</v>
      </c>
      <c r="L1210" s="156">
        <v>0</v>
      </c>
      <c r="M1210" s="157">
        <v>0</v>
      </c>
    </row>
    <row r="1211" spans="1:13">
      <c r="A1211" s="152">
        <v>113</v>
      </c>
      <c r="B1211" s="153" t="s">
        <v>39</v>
      </c>
      <c r="C1211" s="154">
        <v>2021</v>
      </c>
      <c r="D1211" s="155">
        <v>0</v>
      </c>
      <c r="E1211" s="155">
        <v>0</v>
      </c>
      <c r="F1211" s="155">
        <v>0</v>
      </c>
      <c r="G1211" s="155">
        <v>0</v>
      </c>
      <c r="H1211" s="155">
        <v>979364</v>
      </c>
      <c r="I1211" s="155">
        <v>295383</v>
      </c>
      <c r="J1211" s="155">
        <v>159908</v>
      </c>
      <c r="K1211" s="155">
        <v>4358</v>
      </c>
      <c r="L1211" s="156">
        <v>1</v>
      </c>
      <c r="M1211" s="157">
        <v>0</v>
      </c>
    </row>
    <row r="1212" spans="1:13">
      <c r="A1212" s="152">
        <v>113</v>
      </c>
      <c r="B1212" s="153" t="s">
        <v>39</v>
      </c>
      <c r="C1212" s="154">
        <v>2022</v>
      </c>
      <c r="D1212" s="155">
        <v>267722000</v>
      </c>
      <c r="E1212" s="155">
        <v>1486180000</v>
      </c>
      <c r="F1212" s="155">
        <v>6909200</v>
      </c>
      <c r="G1212" s="155">
        <v>86062000</v>
      </c>
      <c r="H1212" s="155">
        <v>12924279.5</v>
      </c>
      <c r="I1212" s="155">
        <v>1755106.15</v>
      </c>
      <c r="J1212" s="155">
        <v>471854.97</v>
      </c>
      <c r="K1212" s="155">
        <v>63718.43</v>
      </c>
      <c r="L1212" s="156">
        <v>4573</v>
      </c>
      <c r="M1212" s="157">
        <v>235</v>
      </c>
    </row>
    <row r="1213" spans="1:13">
      <c r="A1213" s="158">
        <v>114</v>
      </c>
      <c r="B1213" s="159" t="s">
        <v>21</v>
      </c>
      <c r="C1213" s="160">
        <v>2015</v>
      </c>
      <c r="D1213" s="161">
        <v>0</v>
      </c>
      <c r="E1213" s="161">
        <v>0</v>
      </c>
      <c r="F1213" s="161">
        <v>0</v>
      </c>
      <c r="G1213" s="161">
        <v>0</v>
      </c>
      <c r="H1213" s="161">
        <v>0</v>
      </c>
      <c r="I1213" s="161">
        <v>0</v>
      </c>
      <c r="J1213" s="161">
        <v>0</v>
      </c>
      <c r="K1213" s="161">
        <v>0</v>
      </c>
      <c r="L1213" s="162">
        <v>0</v>
      </c>
      <c r="M1213" s="163">
        <v>0</v>
      </c>
    </row>
    <row r="1214" spans="1:13">
      <c r="A1214" s="152">
        <v>114</v>
      </c>
      <c r="B1214" s="153" t="s">
        <v>21</v>
      </c>
      <c r="C1214" s="154">
        <v>2016</v>
      </c>
      <c r="D1214" s="155">
        <v>0</v>
      </c>
      <c r="E1214" s="155">
        <v>0</v>
      </c>
      <c r="F1214" s="155">
        <v>0</v>
      </c>
      <c r="G1214" s="155">
        <v>0</v>
      </c>
      <c r="H1214" s="155">
        <v>0</v>
      </c>
      <c r="I1214" s="155">
        <v>0</v>
      </c>
      <c r="J1214" s="155">
        <v>0</v>
      </c>
      <c r="K1214" s="155">
        <v>0</v>
      </c>
      <c r="L1214" s="156">
        <v>0</v>
      </c>
      <c r="M1214" s="157">
        <v>0</v>
      </c>
    </row>
    <row r="1215" spans="1:13">
      <c r="A1215" s="152">
        <v>114</v>
      </c>
      <c r="B1215" s="153" t="s">
        <v>21</v>
      </c>
      <c r="C1215" s="154">
        <v>2017</v>
      </c>
      <c r="D1215" s="155">
        <v>0</v>
      </c>
      <c r="E1215" s="155">
        <v>0</v>
      </c>
      <c r="F1215" s="155">
        <v>0</v>
      </c>
      <c r="G1215" s="155">
        <v>0</v>
      </c>
      <c r="H1215" s="155">
        <v>1289</v>
      </c>
      <c r="I1215" s="155">
        <v>1591</v>
      </c>
      <c r="J1215" s="155">
        <v>0</v>
      </c>
      <c r="K1215" s="155">
        <v>0</v>
      </c>
      <c r="L1215" s="156">
        <v>0</v>
      </c>
      <c r="M1215" s="157">
        <v>0</v>
      </c>
    </row>
    <row r="1216" spans="1:13">
      <c r="A1216" s="158">
        <v>114</v>
      </c>
      <c r="B1216" s="159" t="s">
        <v>21</v>
      </c>
      <c r="C1216" s="160">
        <v>2018</v>
      </c>
      <c r="D1216" s="161">
        <v>0</v>
      </c>
      <c r="E1216" s="161">
        <v>0</v>
      </c>
      <c r="F1216" s="161">
        <v>0</v>
      </c>
      <c r="G1216" s="161">
        <v>0</v>
      </c>
      <c r="H1216" s="161">
        <v>-2150</v>
      </c>
      <c r="I1216" s="161">
        <v>1016</v>
      </c>
      <c r="J1216" s="161">
        <v>0</v>
      </c>
      <c r="K1216" s="161">
        <v>0</v>
      </c>
      <c r="L1216" s="162">
        <v>0</v>
      </c>
      <c r="M1216" s="163">
        <v>0</v>
      </c>
    </row>
    <row r="1217" spans="1:13">
      <c r="A1217" s="158">
        <v>114</v>
      </c>
      <c r="B1217" s="159" t="s">
        <v>21</v>
      </c>
      <c r="C1217" s="160">
        <v>2019</v>
      </c>
      <c r="D1217" s="161">
        <v>0</v>
      </c>
      <c r="E1217" s="161">
        <v>0</v>
      </c>
      <c r="F1217" s="161">
        <v>0</v>
      </c>
      <c r="G1217" s="161">
        <v>0</v>
      </c>
      <c r="H1217" s="161">
        <v>61071</v>
      </c>
      <c r="I1217" s="161">
        <v>-708</v>
      </c>
      <c r="J1217" s="161">
        <v>0</v>
      </c>
      <c r="K1217" s="161">
        <v>-134</v>
      </c>
      <c r="L1217" s="162">
        <v>0</v>
      </c>
      <c r="M1217" s="163">
        <v>0</v>
      </c>
    </row>
    <row r="1218" spans="1:13">
      <c r="A1218" s="158">
        <v>114</v>
      </c>
      <c r="B1218" s="159" t="s">
        <v>21</v>
      </c>
      <c r="C1218" s="160">
        <v>2020</v>
      </c>
      <c r="D1218" s="161">
        <v>0</v>
      </c>
      <c r="E1218" s="161">
        <v>0</v>
      </c>
      <c r="F1218" s="161">
        <v>0</v>
      </c>
      <c r="G1218" s="161">
        <v>0</v>
      </c>
      <c r="H1218" s="161">
        <v>32049</v>
      </c>
      <c r="I1218" s="161">
        <v>17374</v>
      </c>
      <c r="J1218" s="161">
        <v>6360</v>
      </c>
      <c r="K1218" s="161">
        <v>486</v>
      </c>
      <c r="L1218" s="162">
        <v>0</v>
      </c>
      <c r="M1218" s="163">
        <v>0</v>
      </c>
    </row>
    <row r="1219" spans="1:13">
      <c r="A1219" s="158">
        <v>114</v>
      </c>
      <c r="B1219" s="159" t="s">
        <v>21</v>
      </c>
      <c r="C1219" s="160">
        <v>2021</v>
      </c>
      <c r="D1219" s="161">
        <v>0</v>
      </c>
      <c r="E1219" s="161">
        <v>0</v>
      </c>
      <c r="F1219" s="161">
        <v>0</v>
      </c>
      <c r="G1219" s="161">
        <v>0</v>
      </c>
      <c r="H1219" s="161">
        <v>212094</v>
      </c>
      <c r="I1219" s="161">
        <v>36064</v>
      </c>
      <c r="J1219" s="161">
        <v>19949</v>
      </c>
      <c r="K1219" s="161">
        <v>55</v>
      </c>
      <c r="L1219" s="162">
        <v>0</v>
      </c>
      <c r="M1219" s="163">
        <v>0</v>
      </c>
    </row>
    <row r="1220" spans="1:13">
      <c r="A1220" s="158">
        <v>114</v>
      </c>
      <c r="B1220" s="159" t="s">
        <v>21</v>
      </c>
      <c r="C1220" s="160">
        <v>2022</v>
      </c>
      <c r="D1220" s="161">
        <v>80212100</v>
      </c>
      <c r="E1220" s="161">
        <v>336922000</v>
      </c>
      <c r="F1220" s="161">
        <v>1723800</v>
      </c>
      <c r="G1220" s="161">
        <v>16542000</v>
      </c>
      <c r="H1220" s="161">
        <v>3513559.02</v>
      </c>
      <c r="I1220" s="161">
        <v>270887.78000000003</v>
      </c>
      <c r="J1220" s="161">
        <v>119376.22</v>
      </c>
      <c r="K1220" s="161">
        <v>12221.58</v>
      </c>
      <c r="L1220" s="162">
        <v>1523</v>
      </c>
      <c r="M1220" s="163">
        <v>91</v>
      </c>
    </row>
    <row r="1221" spans="1:13">
      <c r="A1221" s="158">
        <v>115</v>
      </c>
      <c r="B1221" s="159" t="s">
        <v>89</v>
      </c>
      <c r="C1221" s="160">
        <v>1999</v>
      </c>
      <c r="D1221" s="161">
        <v>0</v>
      </c>
      <c r="E1221" s="161">
        <v>0</v>
      </c>
      <c r="F1221" s="161">
        <v>0</v>
      </c>
      <c r="G1221" s="161">
        <v>0</v>
      </c>
      <c r="H1221" s="161">
        <v>-1676.15</v>
      </c>
      <c r="I1221" s="161">
        <v>0</v>
      </c>
      <c r="J1221" s="161">
        <v>0</v>
      </c>
      <c r="K1221" s="161">
        <v>0</v>
      </c>
      <c r="L1221" s="162">
        <v>0</v>
      </c>
      <c r="M1221" s="163">
        <v>0</v>
      </c>
    </row>
    <row r="1222" spans="1:13">
      <c r="A1222" s="152">
        <v>115</v>
      </c>
      <c r="B1222" s="153" t="s">
        <v>89</v>
      </c>
      <c r="C1222" s="154">
        <v>2004</v>
      </c>
      <c r="D1222" s="155">
        <v>0</v>
      </c>
      <c r="E1222" s="155">
        <v>0</v>
      </c>
      <c r="F1222" s="155">
        <v>0</v>
      </c>
      <c r="G1222" s="155">
        <v>0</v>
      </c>
      <c r="H1222" s="155">
        <v>-700</v>
      </c>
      <c r="I1222" s="155">
        <v>0</v>
      </c>
      <c r="J1222" s="155">
        <v>0</v>
      </c>
      <c r="K1222" s="155">
        <v>0</v>
      </c>
      <c r="L1222" s="156">
        <v>0</v>
      </c>
      <c r="M1222" s="157">
        <v>0</v>
      </c>
    </row>
    <row r="1223" spans="1:13">
      <c r="A1223" s="152">
        <v>115</v>
      </c>
      <c r="B1223" s="153" t="s">
        <v>89</v>
      </c>
      <c r="C1223" s="154">
        <v>2006</v>
      </c>
      <c r="D1223" s="155">
        <v>0</v>
      </c>
      <c r="E1223" s="155">
        <v>0</v>
      </c>
      <c r="F1223" s="155">
        <v>0</v>
      </c>
      <c r="G1223" s="155">
        <v>0</v>
      </c>
      <c r="H1223" s="155">
        <v>-680</v>
      </c>
      <c r="I1223" s="155">
        <v>0</v>
      </c>
      <c r="J1223" s="155">
        <v>0</v>
      </c>
      <c r="K1223" s="155">
        <v>0</v>
      </c>
      <c r="L1223" s="156">
        <v>0</v>
      </c>
      <c r="M1223" s="157">
        <v>0</v>
      </c>
    </row>
    <row r="1224" spans="1:13">
      <c r="A1224" s="158">
        <v>115</v>
      </c>
      <c r="B1224" s="159" t="s">
        <v>89</v>
      </c>
      <c r="C1224" s="160">
        <v>2007</v>
      </c>
      <c r="D1224" s="161">
        <v>0</v>
      </c>
      <c r="E1224" s="161">
        <v>0</v>
      </c>
      <c r="F1224" s="161">
        <v>0</v>
      </c>
      <c r="G1224" s="161">
        <v>0</v>
      </c>
      <c r="H1224" s="161">
        <v>-3379.15</v>
      </c>
      <c r="I1224" s="161">
        <v>0</v>
      </c>
      <c r="J1224" s="161">
        <v>0</v>
      </c>
      <c r="K1224" s="161">
        <v>0</v>
      </c>
      <c r="L1224" s="162">
        <v>0</v>
      </c>
      <c r="M1224" s="163">
        <v>0</v>
      </c>
    </row>
    <row r="1225" spans="1:13">
      <c r="A1225" s="158">
        <v>115</v>
      </c>
      <c r="B1225" s="159" t="s">
        <v>89</v>
      </c>
      <c r="C1225" s="160">
        <v>2008</v>
      </c>
      <c r="D1225" s="161">
        <v>0</v>
      </c>
      <c r="E1225" s="161">
        <v>0</v>
      </c>
      <c r="F1225" s="161">
        <v>0</v>
      </c>
      <c r="G1225" s="161">
        <v>0</v>
      </c>
      <c r="H1225" s="161">
        <v>-200</v>
      </c>
      <c r="I1225" s="161">
        <v>0</v>
      </c>
      <c r="J1225" s="161">
        <v>0</v>
      </c>
      <c r="K1225" s="161">
        <v>0</v>
      </c>
      <c r="L1225" s="162">
        <v>0</v>
      </c>
      <c r="M1225" s="163">
        <v>0</v>
      </c>
    </row>
    <row r="1226" spans="1:13">
      <c r="A1226" s="152">
        <v>115</v>
      </c>
      <c r="B1226" s="153" t="s">
        <v>89</v>
      </c>
      <c r="C1226" s="154">
        <v>2010</v>
      </c>
      <c r="D1226" s="155">
        <v>0</v>
      </c>
      <c r="E1226" s="155">
        <v>0</v>
      </c>
      <c r="F1226" s="155">
        <v>0</v>
      </c>
      <c r="G1226" s="155">
        <v>0</v>
      </c>
      <c r="H1226" s="155">
        <v>0</v>
      </c>
      <c r="I1226" s="155">
        <v>0</v>
      </c>
      <c r="J1226" s="155">
        <v>0</v>
      </c>
      <c r="K1226" s="155">
        <v>0</v>
      </c>
      <c r="L1226" s="156">
        <v>0</v>
      </c>
      <c r="M1226" s="157">
        <v>0</v>
      </c>
    </row>
    <row r="1227" spans="1:13">
      <c r="A1227" s="158">
        <v>115</v>
      </c>
      <c r="B1227" s="159" t="s">
        <v>89</v>
      </c>
      <c r="C1227" s="160">
        <v>2011</v>
      </c>
      <c r="D1227" s="161">
        <v>0</v>
      </c>
      <c r="E1227" s="161">
        <v>0</v>
      </c>
      <c r="F1227" s="161">
        <v>0</v>
      </c>
      <c r="G1227" s="161">
        <v>0</v>
      </c>
      <c r="H1227" s="161">
        <v>-580</v>
      </c>
      <c r="I1227" s="161">
        <v>0</v>
      </c>
      <c r="J1227" s="161">
        <v>0</v>
      </c>
      <c r="K1227" s="161">
        <v>0</v>
      </c>
      <c r="L1227" s="162">
        <v>0</v>
      </c>
      <c r="M1227" s="163">
        <v>0</v>
      </c>
    </row>
    <row r="1228" spans="1:13">
      <c r="A1228" s="158">
        <v>115</v>
      </c>
      <c r="B1228" s="159" t="s">
        <v>89</v>
      </c>
      <c r="C1228" s="160">
        <v>2012</v>
      </c>
      <c r="D1228" s="161">
        <v>0</v>
      </c>
      <c r="E1228" s="161">
        <v>0</v>
      </c>
      <c r="F1228" s="161">
        <v>0</v>
      </c>
      <c r="G1228" s="161">
        <v>0</v>
      </c>
      <c r="H1228" s="161">
        <v>0</v>
      </c>
      <c r="I1228" s="161">
        <v>0</v>
      </c>
      <c r="J1228" s="161">
        <v>0</v>
      </c>
      <c r="K1228" s="161">
        <v>0</v>
      </c>
      <c r="L1228" s="162">
        <v>0</v>
      </c>
      <c r="M1228" s="163">
        <v>0</v>
      </c>
    </row>
    <row r="1229" spans="1:13">
      <c r="A1229" s="152">
        <v>115</v>
      </c>
      <c r="B1229" s="153" t="s">
        <v>89</v>
      </c>
      <c r="C1229" s="154">
        <v>2013</v>
      </c>
      <c r="D1229" s="155">
        <v>0</v>
      </c>
      <c r="E1229" s="155">
        <v>0</v>
      </c>
      <c r="F1229" s="155">
        <v>0</v>
      </c>
      <c r="G1229" s="155">
        <v>0</v>
      </c>
      <c r="H1229" s="155">
        <v>0</v>
      </c>
      <c r="I1229" s="155">
        <v>0</v>
      </c>
      <c r="J1229" s="155">
        <v>0</v>
      </c>
      <c r="K1229" s="155">
        <v>0</v>
      </c>
      <c r="L1229" s="156">
        <v>0</v>
      </c>
      <c r="M1229" s="157">
        <v>0</v>
      </c>
    </row>
    <row r="1230" spans="1:13">
      <c r="A1230" s="152">
        <v>115</v>
      </c>
      <c r="B1230" s="153" t="s">
        <v>89</v>
      </c>
      <c r="C1230" s="154">
        <v>2014</v>
      </c>
      <c r="D1230" s="155">
        <v>0</v>
      </c>
      <c r="E1230" s="155">
        <v>0</v>
      </c>
      <c r="F1230" s="155">
        <v>0</v>
      </c>
      <c r="G1230" s="155">
        <v>0</v>
      </c>
      <c r="H1230" s="155">
        <v>12170.15</v>
      </c>
      <c r="I1230" s="155">
        <v>2246.41</v>
      </c>
      <c r="J1230" s="155">
        <v>0</v>
      </c>
      <c r="K1230" s="155">
        <v>-641</v>
      </c>
      <c r="L1230" s="156">
        <v>0</v>
      </c>
      <c r="M1230" s="157">
        <v>0</v>
      </c>
    </row>
    <row r="1231" spans="1:13">
      <c r="A1231" s="158">
        <v>115</v>
      </c>
      <c r="B1231" s="159" t="s">
        <v>89</v>
      </c>
      <c r="C1231" s="160">
        <v>2015</v>
      </c>
      <c r="D1231" s="161">
        <v>0</v>
      </c>
      <c r="E1231" s="161">
        <v>0</v>
      </c>
      <c r="F1231" s="161">
        <v>0</v>
      </c>
      <c r="G1231" s="161">
        <v>0</v>
      </c>
      <c r="H1231" s="161">
        <v>8058.36</v>
      </c>
      <c r="I1231" s="161">
        <v>-11973.64</v>
      </c>
      <c r="J1231" s="161">
        <v>0</v>
      </c>
      <c r="K1231" s="161">
        <v>-58</v>
      </c>
      <c r="L1231" s="162">
        <v>0</v>
      </c>
      <c r="M1231" s="163">
        <v>0</v>
      </c>
    </row>
    <row r="1232" spans="1:13">
      <c r="A1232" s="158">
        <v>115</v>
      </c>
      <c r="B1232" s="159" t="s">
        <v>89</v>
      </c>
      <c r="C1232" s="160">
        <v>2016</v>
      </c>
      <c r="D1232" s="161">
        <v>0</v>
      </c>
      <c r="E1232" s="161">
        <v>0</v>
      </c>
      <c r="F1232" s="161">
        <v>0</v>
      </c>
      <c r="G1232" s="161">
        <v>0</v>
      </c>
      <c r="H1232" s="161">
        <v>27817.68</v>
      </c>
      <c r="I1232" s="161">
        <v>-2960.95</v>
      </c>
      <c r="J1232" s="161">
        <v>944</v>
      </c>
      <c r="K1232" s="161">
        <v>-21</v>
      </c>
      <c r="L1232" s="162">
        <v>0</v>
      </c>
      <c r="M1232" s="163">
        <v>0</v>
      </c>
    </row>
    <row r="1233" spans="1:13">
      <c r="A1233" s="158">
        <v>115</v>
      </c>
      <c r="B1233" s="159" t="s">
        <v>89</v>
      </c>
      <c r="C1233" s="160">
        <v>2017</v>
      </c>
      <c r="D1233" s="161">
        <v>0</v>
      </c>
      <c r="E1233" s="161">
        <v>0</v>
      </c>
      <c r="F1233" s="161">
        <v>0</v>
      </c>
      <c r="G1233" s="161">
        <v>0</v>
      </c>
      <c r="H1233" s="161">
        <v>49754.01</v>
      </c>
      <c r="I1233" s="161">
        <v>-3242.22</v>
      </c>
      <c r="J1233" s="161">
        <v>10320</v>
      </c>
      <c r="K1233" s="161">
        <v>-273</v>
      </c>
      <c r="L1233" s="162">
        <v>0</v>
      </c>
      <c r="M1233" s="163">
        <v>0</v>
      </c>
    </row>
    <row r="1234" spans="1:13">
      <c r="A1234" s="158">
        <v>115</v>
      </c>
      <c r="B1234" s="159" t="s">
        <v>89</v>
      </c>
      <c r="C1234" s="160">
        <v>2018</v>
      </c>
      <c r="D1234" s="161">
        <v>0</v>
      </c>
      <c r="E1234" s="161">
        <v>0</v>
      </c>
      <c r="F1234" s="161">
        <v>0</v>
      </c>
      <c r="G1234" s="161">
        <v>0</v>
      </c>
      <c r="H1234" s="161">
        <v>136131.31</v>
      </c>
      <c r="I1234" s="161">
        <v>87555.19</v>
      </c>
      <c r="J1234" s="161">
        <v>5912</v>
      </c>
      <c r="K1234" s="161">
        <v>319</v>
      </c>
      <c r="L1234" s="162">
        <v>0</v>
      </c>
      <c r="M1234" s="163">
        <v>0</v>
      </c>
    </row>
    <row r="1235" spans="1:13">
      <c r="A1235" s="158">
        <v>115</v>
      </c>
      <c r="B1235" s="159" t="s">
        <v>89</v>
      </c>
      <c r="C1235" s="160">
        <v>2019</v>
      </c>
      <c r="D1235" s="161">
        <v>0</v>
      </c>
      <c r="E1235" s="161">
        <v>0</v>
      </c>
      <c r="F1235" s="161">
        <v>0</v>
      </c>
      <c r="G1235" s="161">
        <v>0</v>
      </c>
      <c r="H1235" s="161">
        <v>313831.39</v>
      </c>
      <c r="I1235" s="161">
        <v>130317.8</v>
      </c>
      <c r="J1235" s="161">
        <v>43043</v>
      </c>
      <c r="K1235" s="161">
        <v>685</v>
      </c>
      <c r="L1235" s="162">
        <v>0</v>
      </c>
      <c r="M1235" s="163">
        <v>0</v>
      </c>
    </row>
    <row r="1236" spans="1:13">
      <c r="A1236" s="158">
        <v>115</v>
      </c>
      <c r="B1236" s="159" t="s">
        <v>89</v>
      </c>
      <c r="C1236" s="160">
        <v>2020</v>
      </c>
      <c r="D1236" s="161">
        <v>0</v>
      </c>
      <c r="E1236" s="161">
        <v>0</v>
      </c>
      <c r="F1236" s="161">
        <v>0</v>
      </c>
      <c r="G1236" s="161">
        <v>0</v>
      </c>
      <c r="H1236" s="161">
        <v>292031.87</v>
      </c>
      <c r="I1236" s="161">
        <v>468088.95</v>
      </c>
      <c r="J1236" s="161">
        <v>122890</v>
      </c>
      <c r="K1236" s="161">
        <v>2253</v>
      </c>
      <c r="L1236" s="162">
        <v>-1</v>
      </c>
      <c r="M1236" s="163">
        <v>0</v>
      </c>
    </row>
    <row r="1237" spans="1:13">
      <c r="A1237" s="158">
        <v>115</v>
      </c>
      <c r="B1237" s="159" t="s">
        <v>89</v>
      </c>
      <c r="C1237" s="160">
        <v>2021</v>
      </c>
      <c r="D1237" s="161">
        <v>0</v>
      </c>
      <c r="E1237" s="161">
        <v>0</v>
      </c>
      <c r="F1237" s="161">
        <v>0</v>
      </c>
      <c r="G1237" s="161">
        <v>0</v>
      </c>
      <c r="H1237" s="161">
        <v>645340.93000000005</v>
      </c>
      <c r="I1237" s="161">
        <v>126807.35</v>
      </c>
      <c r="J1237" s="161">
        <v>73430</v>
      </c>
      <c r="K1237" s="161">
        <v>-6165</v>
      </c>
      <c r="L1237" s="162">
        <v>-1</v>
      </c>
      <c r="M1237" s="163">
        <v>0</v>
      </c>
    </row>
    <row r="1238" spans="1:13">
      <c r="A1238" s="158">
        <v>115</v>
      </c>
      <c r="B1238" s="159" t="s">
        <v>89</v>
      </c>
      <c r="C1238" s="160">
        <v>2022</v>
      </c>
      <c r="D1238" s="161">
        <v>406440000</v>
      </c>
      <c r="E1238" s="161">
        <v>2819660000</v>
      </c>
      <c r="F1238" s="161">
        <v>12313600</v>
      </c>
      <c r="G1238" s="161">
        <v>131941000</v>
      </c>
      <c r="H1238" s="161">
        <v>21296295.25</v>
      </c>
      <c r="I1238" s="161">
        <v>4225791.95</v>
      </c>
      <c r="J1238" s="161">
        <v>853187.08</v>
      </c>
      <c r="K1238" s="161">
        <v>97724.87</v>
      </c>
      <c r="L1238" s="162">
        <v>6134</v>
      </c>
      <c r="M1238" s="163">
        <v>351</v>
      </c>
    </row>
    <row r="1239" spans="1:13">
      <c r="A1239" s="158">
        <v>116</v>
      </c>
      <c r="B1239" s="159" t="s">
        <v>28</v>
      </c>
      <c r="C1239" s="160">
        <v>1997</v>
      </c>
      <c r="D1239" s="161">
        <v>0</v>
      </c>
      <c r="E1239" s="161">
        <v>0</v>
      </c>
      <c r="F1239" s="161">
        <v>0</v>
      </c>
      <c r="G1239" s="161">
        <v>0</v>
      </c>
      <c r="H1239" s="161">
        <v>0</v>
      </c>
      <c r="I1239" s="161">
        <v>0</v>
      </c>
      <c r="J1239" s="161">
        <v>0</v>
      </c>
      <c r="K1239" s="161">
        <v>0</v>
      </c>
      <c r="L1239" s="162">
        <v>0</v>
      </c>
      <c r="M1239" s="163">
        <v>0</v>
      </c>
    </row>
    <row r="1240" spans="1:13">
      <c r="A1240" s="158">
        <v>116</v>
      </c>
      <c r="B1240" s="159" t="s">
        <v>28</v>
      </c>
      <c r="C1240" s="160">
        <v>2001</v>
      </c>
      <c r="D1240" s="161">
        <v>0</v>
      </c>
      <c r="E1240" s="161">
        <v>0</v>
      </c>
      <c r="F1240" s="161">
        <v>0</v>
      </c>
      <c r="G1240" s="161">
        <v>0</v>
      </c>
      <c r="H1240" s="161">
        <v>0</v>
      </c>
      <c r="I1240" s="161">
        <v>0</v>
      </c>
      <c r="J1240" s="161">
        <v>0</v>
      </c>
      <c r="K1240" s="161">
        <v>0</v>
      </c>
      <c r="L1240" s="162">
        <v>0</v>
      </c>
      <c r="M1240" s="163">
        <v>0</v>
      </c>
    </row>
    <row r="1241" spans="1:13">
      <c r="A1241" s="158">
        <v>116</v>
      </c>
      <c r="B1241" s="159" t="s">
        <v>28</v>
      </c>
      <c r="C1241" s="160">
        <v>2003</v>
      </c>
      <c r="D1241" s="161">
        <v>0</v>
      </c>
      <c r="E1241" s="161">
        <v>0</v>
      </c>
      <c r="F1241" s="161">
        <v>0</v>
      </c>
      <c r="G1241" s="161">
        <v>0</v>
      </c>
      <c r="H1241" s="161">
        <v>0</v>
      </c>
      <c r="I1241" s="161">
        <v>0</v>
      </c>
      <c r="J1241" s="161">
        <v>0</v>
      </c>
      <c r="K1241" s="161">
        <v>0</v>
      </c>
      <c r="L1241" s="162">
        <v>0</v>
      </c>
      <c r="M1241" s="163">
        <v>0</v>
      </c>
    </row>
    <row r="1242" spans="1:13">
      <c r="A1242" s="158">
        <v>116</v>
      </c>
      <c r="B1242" s="159" t="s">
        <v>28</v>
      </c>
      <c r="C1242" s="160">
        <v>2004</v>
      </c>
      <c r="D1242" s="161">
        <v>0</v>
      </c>
      <c r="E1242" s="161">
        <v>0</v>
      </c>
      <c r="F1242" s="161">
        <v>0</v>
      </c>
      <c r="G1242" s="161">
        <v>0</v>
      </c>
      <c r="H1242" s="161">
        <v>0</v>
      </c>
      <c r="I1242" s="161">
        <v>0</v>
      </c>
      <c r="J1242" s="161">
        <v>0</v>
      </c>
      <c r="K1242" s="161">
        <v>0</v>
      </c>
      <c r="L1242" s="162">
        <v>0</v>
      </c>
      <c r="M1242" s="163">
        <v>0</v>
      </c>
    </row>
    <row r="1243" spans="1:13">
      <c r="A1243" s="158">
        <v>116</v>
      </c>
      <c r="B1243" s="159" t="s">
        <v>28</v>
      </c>
      <c r="C1243" s="160">
        <v>2006</v>
      </c>
      <c r="D1243" s="161">
        <v>0</v>
      </c>
      <c r="E1243" s="161">
        <v>0</v>
      </c>
      <c r="F1243" s="161">
        <v>0</v>
      </c>
      <c r="G1243" s="161">
        <v>0</v>
      </c>
      <c r="H1243" s="161">
        <v>0</v>
      </c>
      <c r="I1243" s="161">
        <v>0</v>
      </c>
      <c r="J1243" s="161">
        <v>0</v>
      </c>
      <c r="K1243" s="161">
        <v>0</v>
      </c>
      <c r="L1243" s="162">
        <v>0</v>
      </c>
      <c r="M1243" s="163">
        <v>0</v>
      </c>
    </row>
    <row r="1244" spans="1:13">
      <c r="A1244" s="158">
        <v>116</v>
      </c>
      <c r="B1244" s="159" t="s">
        <v>28</v>
      </c>
      <c r="C1244" s="160">
        <v>2007</v>
      </c>
      <c r="D1244" s="161">
        <v>0</v>
      </c>
      <c r="E1244" s="161">
        <v>0</v>
      </c>
      <c r="F1244" s="161">
        <v>0</v>
      </c>
      <c r="G1244" s="161">
        <v>0</v>
      </c>
      <c r="H1244" s="161">
        <v>-240</v>
      </c>
      <c r="I1244" s="161">
        <v>0</v>
      </c>
      <c r="J1244" s="161">
        <v>0</v>
      </c>
      <c r="K1244" s="161">
        <v>0</v>
      </c>
      <c r="L1244" s="162">
        <v>0</v>
      </c>
      <c r="M1244" s="163">
        <v>0</v>
      </c>
    </row>
    <row r="1245" spans="1:13">
      <c r="A1245" s="152">
        <v>116</v>
      </c>
      <c r="B1245" s="153" t="s">
        <v>28</v>
      </c>
      <c r="C1245" s="154">
        <v>2008</v>
      </c>
      <c r="D1245" s="155">
        <v>0</v>
      </c>
      <c r="E1245" s="155">
        <v>0</v>
      </c>
      <c r="F1245" s="155">
        <v>0</v>
      </c>
      <c r="G1245" s="155">
        <v>0</v>
      </c>
      <c r="H1245" s="155">
        <v>0</v>
      </c>
      <c r="I1245" s="155">
        <v>0</v>
      </c>
      <c r="J1245" s="155">
        <v>0</v>
      </c>
      <c r="K1245" s="155">
        <v>0</v>
      </c>
      <c r="L1245" s="156">
        <v>0</v>
      </c>
      <c r="M1245" s="157">
        <v>0</v>
      </c>
    </row>
    <row r="1246" spans="1:13">
      <c r="A1246" s="152">
        <v>116</v>
      </c>
      <c r="B1246" s="153" t="s">
        <v>28</v>
      </c>
      <c r="C1246" s="154">
        <v>2009</v>
      </c>
      <c r="D1246" s="155">
        <v>0</v>
      </c>
      <c r="E1246" s="155">
        <v>0</v>
      </c>
      <c r="F1246" s="155">
        <v>0</v>
      </c>
      <c r="G1246" s="155">
        <v>0</v>
      </c>
      <c r="H1246" s="155">
        <v>-800</v>
      </c>
      <c r="I1246" s="155">
        <v>0</v>
      </c>
      <c r="J1246" s="155">
        <v>0</v>
      </c>
      <c r="K1246" s="155">
        <v>0</v>
      </c>
      <c r="L1246" s="156">
        <v>0</v>
      </c>
      <c r="M1246" s="157">
        <v>0</v>
      </c>
    </row>
    <row r="1247" spans="1:13">
      <c r="A1247" s="158">
        <v>116</v>
      </c>
      <c r="B1247" s="159" t="s">
        <v>28</v>
      </c>
      <c r="C1247" s="160">
        <v>2010</v>
      </c>
      <c r="D1247" s="161">
        <v>0</v>
      </c>
      <c r="E1247" s="161">
        <v>0</v>
      </c>
      <c r="F1247" s="161">
        <v>0</v>
      </c>
      <c r="G1247" s="161">
        <v>0</v>
      </c>
      <c r="H1247" s="161">
        <v>0</v>
      </c>
      <c r="I1247" s="161">
        <v>0</v>
      </c>
      <c r="J1247" s="161">
        <v>0</v>
      </c>
      <c r="K1247" s="161">
        <v>0</v>
      </c>
      <c r="L1247" s="162">
        <v>0</v>
      </c>
      <c r="M1247" s="163">
        <v>0</v>
      </c>
    </row>
    <row r="1248" spans="1:13">
      <c r="A1248" s="152">
        <v>116</v>
      </c>
      <c r="B1248" s="153" t="s">
        <v>28</v>
      </c>
      <c r="C1248" s="154">
        <v>2011</v>
      </c>
      <c r="D1248" s="155">
        <v>0</v>
      </c>
      <c r="E1248" s="155">
        <v>0</v>
      </c>
      <c r="F1248" s="155">
        <v>0</v>
      </c>
      <c r="G1248" s="155">
        <v>0</v>
      </c>
      <c r="H1248" s="155">
        <v>0</v>
      </c>
      <c r="I1248" s="155">
        <v>0</v>
      </c>
      <c r="J1248" s="155">
        <v>0</v>
      </c>
      <c r="K1248" s="155">
        <v>0</v>
      </c>
      <c r="L1248" s="156">
        <v>0</v>
      </c>
      <c r="M1248" s="157">
        <v>0</v>
      </c>
    </row>
    <row r="1249" spans="1:13">
      <c r="A1249" s="152">
        <v>116</v>
      </c>
      <c r="B1249" s="153" t="s">
        <v>28</v>
      </c>
      <c r="C1249" s="154">
        <v>2012</v>
      </c>
      <c r="D1249" s="155">
        <v>0</v>
      </c>
      <c r="E1249" s="155">
        <v>0</v>
      </c>
      <c r="F1249" s="155">
        <v>0</v>
      </c>
      <c r="G1249" s="155">
        <v>0</v>
      </c>
      <c r="H1249" s="155">
        <v>0</v>
      </c>
      <c r="I1249" s="155">
        <v>0</v>
      </c>
      <c r="J1249" s="155">
        <v>0</v>
      </c>
      <c r="K1249" s="155">
        <v>0</v>
      </c>
      <c r="L1249" s="156">
        <v>0</v>
      </c>
      <c r="M1249" s="157">
        <v>0</v>
      </c>
    </row>
    <row r="1250" spans="1:13">
      <c r="A1250" s="158">
        <v>116</v>
      </c>
      <c r="B1250" s="159" t="s">
        <v>28</v>
      </c>
      <c r="C1250" s="160">
        <v>2013</v>
      </c>
      <c r="D1250" s="161">
        <v>0</v>
      </c>
      <c r="E1250" s="161">
        <v>0</v>
      </c>
      <c r="F1250" s="161">
        <v>0</v>
      </c>
      <c r="G1250" s="161">
        <v>0</v>
      </c>
      <c r="H1250" s="161">
        <v>0</v>
      </c>
      <c r="I1250" s="161">
        <v>0</v>
      </c>
      <c r="J1250" s="161">
        <v>0</v>
      </c>
      <c r="K1250" s="161">
        <v>0</v>
      </c>
      <c r="L1250" s="162">
        <v>0</v>
      </c>
      <c r="M1250" s="163">
        <v>0</v>
      </c>
    </row>
    <row r="1251" spans="1:13">
      <c r="A1251" s="152">
        <v>116</v>
      </c>
      <c r="B1251" s="153" t="s">
        <v>28</v>
      </c>
      <c r="C1251" s="154">
        <v>2014</v>
      </c>
      <c r="D1251" s="155">
        <v>0</v>
      </c>
      <c r="E1251" s="155">
        <v>0</v>
      </c>
      <c r="F1251" s="155">
        <v>0</v>
      </c>
      <c r="G1251" s="155">
        <v>0</v>
      </c>
      <c r="H1251" s="155">
        <v>0</v>
      </c>
      <c r="I1251" s="155">
        <v>0</v>
      </c>
      <c r="J1251" s="155">
        <v>0</v>
      </c>
      <c r="K1251" s="155">
        <v>0</v>
      </c>
      <c r="L1251" s="156">
        <v>0</v>
      </c>
      <c r="M1251" s="157">
        <v>0</v>
      </c>
    </row>
    <row r="1252" spans="1:13">
      <c r="A1252" s="158">
        <v>116</v>
      </c>
      <c r="B1252" s="159" t="s">
        <v>28</v>
      </c>
      <c r="C1252" s="160">
        <v>2015</v>
      </c>
      <c r="D1252" s="161">
        <v>0</v>
      </c>
      <c r="E1252" s="161">
        <v>0</v>
      </c>
      <c r="F1252" s="161">
        <v>0</v>
      </c>
      <c r="G1252" s="161">
        <v>0</v>
      </c>
      <c r="H1252" s="161">
        <v>0</v>
      </c>
      <c r="I1252" s="161">
        <v>0</v>
      </c>
      <c r="J1252" s="161">
        <v>0</v>
      </c>
      <c r="K1252" s="161">
        <v>0</v>
      </c>
      <c r="L1252" s="162">
        <v>0</v>
      </c>
      <c r="M1252" s="163">
        <v>0</v>
      </c>
    </row>
    <row r="1253" spans="1:13">
      <c r="A1253" s="158">
        <v>116</v>
      </c>
      <c r="B1253" s="159" t="s">
        <v>28</v>
      </c>
      <c r="C1253" s="160">
        <v>2016</v>
      </c>
      <c r="D1253" s="161">
        <v>0</v>
      </c>
      <c r="E1253" s="161">
        <v>0</v>
      </c>
      <c r="F1253" s="161">
        <v>0</v>
      </c>
      <c r="G1253" s="161">
        <v>0</v>
      </c>
      <c r="H1253" s="161">
        <v>0</v>
      </c>
      <c r="I1253" s="161">
        <v>0</v>
      </c>
      <c r="J1253" s="161">
        <v>0</v>
      </c>
      <c r="K1253" s="161">
        <v>0</v>
      </c>
      <c r="L1253" s="162">
        <v>0</v>
      </c>
      <c r="M1253" s="163">
        <v>0</v>
      </c>
    </row>
    <row r="1254" spans="1:13">
      <c r="A1254" s="158">
        <v>116</v>
      </c>
      <c r="B1254" s="159" t="s">
        <v>28</v>
      </c>
      <c r="C1254" s="160">
        <v>2017</v>
      </c>
      <c r="D1254" s="161">
        <v>0</v>
      </c>
      <c r="E1254" s="161">
        <v>0</v>
      </c>
      <c r="F1254" s="161">
        <v>0</v>
      </c>
      <c r="G1254" s="161">
        <v>0</v>
      </c>
      <c r="H1254" s="161">
        <v>-1089</v>
      </c>
      <c r="I1254" s="161">
        <v>45299</v>
      </c>
      <c r="J1254" s="161">
        <v>0</v>
      </c>
      <c r="K1254" s="161">
        <v>0</v>
      </c>
      <c r="L1254" s="162">
        <v>0</v>
      </c>
      <c r="M1254" s="163">
        <v>0</v>
      </c>
    </row>
    <row r="1255" spans="1:13">
      <c r="A1255" s="158">
        <v>116</v>
      </c>
      <c r="B1255" s="159" t="s">
        <v>28</v>
      </c>
      <c r="C1255" s="160">
        <v>2018</v>
      </c>
      <c r="D1255" s="161">
        <v>0</v>
      </c>
      <c r="E1255" s="161">
        <v>0</v>
      </c>
      <c r="F1255" s="161">
        <v>0</v>
      </c>
      <c r="G1255" s="161">
        <v>0</v>
      </c>
      <c r="H1255" s="161">
        <v>-28510</v>
      </c>
      <c r="I1255" s="161">
        <v>24030</v>
      </c>
      <c r="J1255" s="161">
        <v>0</v>
      </c>
      <c r="K1255" s="161">
        <v>237</v>
      </c>
      <c r="L1255" s="162">
        <v>0</v>
      </c>
      <c r="M1255" s="163">
        <v>0</v>
      </c>
    </row>
    <row r="1256" spans="1:13">
      <c r="A1256" s="158">
        <v>116</v>
      </c>
      <c r="B1256" s="159" t="s">
        <v>28</v>
      </c>
      <c r="C1256" s="160">
        <v>2019</v>
      </c>
      <c r="D1256" s="161">
        <v>0</v>
      </c>
      <c r="E1256" s="161">
        <v>0</v>
      </c>
      <c r="F1256" s="161">
        <v>0</v>
      </c>
      <c r="G1256" s="161">
        <v>0</v>
      </c>
      <c r="H1256" s="161">
        <v>200536</v>
      </c>
      <c r="I1256" s="161">
        <v>69944</v>
      </c>
      <c r="J1256" s="161">
        <v>-31248</v>
      </c>
      <c r="K1256" s="161">
        <v>3801</v>
      </c>
      <c r="L1256" s="162">
        <v>0</v>
      </c>
      <c r="M1256" s="163">
        <v>0</v>
      </c>
    </row>
    <row r="1257" spans="1:13">
      <c r="A1257" s="158">
        <v>116</v>
      </c>
      <c r="B1257" s="159" t="s">
        <v>28</v>
      </c>
      <c r="C1257" s="160">
        <v>2020</v>
      </c>
      <c r="D1257" s="161">
        <v>0</v>
      </c>
      <c r="E1257" s="161">
        <v>0</v>
      </c>
      <c r="F1257" s="161">
        <v>0</v>
      </c>
      <c r="G1257" s="161">
        <v>0</v>
      </c>
      <c r="H1257" s="161">
        <v>69818</v>
      </c>
      <c r="I1257" s="161">
        <v>162006.95000000001</v>
      </c>
      <c r="J1257" s="161">
        <v>-106063</v>
      </c>
      <c r="K1257" s="161">
        <v>-1014</v>
      </c>
      <c r="L1257" s="162">
        <v>1</v>
      </c>
      <c r="M1257" s="163">
        <v>1</v>
      </c>
    </row>
    <row r="1258" spans="1:13">
      <c r="A1258" s="158">
        <v>116</v>
      </c>
      <c r="B1258" s="159" t="s">
        <v>28</v>
      </c>
      <c r="C1258" s="160">
        <v>2021</v>
      </c>
      <c r="D1258" s="161">
        <v>0</v>
      </c>
      <c r="E1258" s="161">
        <v>0</v>
      </c>
      <c r="F1258" s="161">
        <v>0</v>
      </c>
      <c r="G1258" s="161">
        <v>0</v>
      </c>
      <c r="H1258" s="161">
        <v>-309812</v>
      </c>
      <c r="I1258" s="161">
        <v>36539.449999999997</v>
      </c>
      <c r="J1258" s="161">
        <v>424314</v>
      </c>
      <c r="K1258" s="161">
        <v>-247</v>
      </c>
      <c r="L1258" s="162">
        <v>9</v>
      </c>
      <c r="M1258" s="163">
        <v>-3</v>
      </c>
    </row>
    <row r="1259" spans="1:13">
      <c r="A1259" s="158">
        <v>116</v>
      </c>
      <c r="B1259" s="159" t="s">
        <v>28</v>
      </c>
      <c r="C1259" s="160">
        <v>2022</v>
      </c>
      <c r="D1259" s="161">
        <v>144850000</v>
      </c>
      <c r="E1259" s="161">
        <v>882788000</v>
      </c>
      <c r="F1259" s="161">
        <v>21870700</v>
      </c>
      <c r="G1259" s="161">
        <v>148629000</v>
      </c>
      <c r="H1259" s="161">
        <v>7493993.8499999996</v>
      </c>
      <c r="I1259" s="161">
        <v>1172968.1000000001</v>
      </c>
      <c r="J1259" s="161">
        <v>1461329</v>
      </c>
      <c r="K1259" s="161">
        <v>110171.3</v>
      </c>
      <c r="L1259" s="162">
        <v>2261</v>
      </c>
      <c r="M1259" s="163">
        <v>160</v>
      </c>
    </row>
    <row r="1260" spans="1:13">
      <c r="A1260" s="152">
        <v>117</v>
      </c>
      <c r="B1260" s="153" t="s">
        <v>42</v>
      </c>
      <c r="C1260" s="154">
        <v>2000</v>
      </c>
      <c r="D1260" s="155">
        <v>0</v>
      </c>
      <c r="E1260" s="155">
        <v>0</v>
      </c>
      <c r="F1260" s="155">
        <v>0</v>
      </c>
      <c r="G1260" s="155">
        <v>0</v>
      </c>
      <c r="H1260" s="155">
        <v>-420</v>
      </c>
      <c r="I1260" s="155">
        <v>0</v>
      </c>
      <c r="J1260" s="155">
        <v>0</v>
      </c>
      <c r="K1260" s="155">
        <v>0</v>
      </c>
      <c r="L1260" s="156">
        <v>0</v>
      </c>
      <c r="M1260" s="157">
        <v>0</v>
      </c>
    </row>
    <row r="1261" spans="1:13">
      <c r="A1261" s="158">
        <v>117</v>
      </c>
      <c r="B1261" s="159" t="s">
        <v>42</v>
      </c>
      <c r="C1261" s="160">
        <v>2001</v>
      </c>
      <c r="D1261" s="161">
        <v>0</v>
      </c>
      <c r="E1261" s="161">
        <v>0</v>
      </c>
      <c r="F1261" s="161">
        <v>0</v>
      </c>
      <c r="G1261" s="161">
        <v>0</v>
      </c>
      <c r="H1261" s="161">
        <v>-816.9</v>
      </c>
      <c r="I1261" s="161">
        <v>0</v>
      </c>
      <c r="J1261" s="161">
        <v>0</v>
      </c>
      <c r="K1261" s="161">
        <v>0</v>
      </c>
      <c r="L1261" s="162">
        <v>0</v>
      </c>
      <c r="M1261" s="163">
        <v>0</v>
      </c>
    </row>
    <row r="1262" spans="1:13">
      <c r="A1262" s="158">
        <v>117</v>
      </c>
      <c r="B1262" s="159" t="s">
        <v>42</v>
      </c>
      <c r="C1262" s="160">
        <v>2002</v>
      </c>
      <c r="D1262" s="161">
        <v>0</v>
      </c>
      <c r="E1262" s="161">
        <v>0</v>
      </c>
      <c r="F1262" s="161">
        <v>0</v>
      </c>
      <c r="G1262" s="161">
        <v>0</v>
      </c>
      <c r="H1262" s="161">
        <v>0</v>
      </c>
      <c r="I1262" s="161">
        <v>0</v>
      </c>
      <c r="J1262" s="161">
        <v>0</v>
      </c>
      <c r="K1262" s="161">
        <v>0</v>
      </c>
      <c r="L1262" s="162">
        <v>0</v>
      </c>
      <c r="M1262" s="163">
        <v>0</v>
      </c>
    </row>
    <row r="1263" spans="1:13">
      <c r="A1263" s="158">
        <v>117</v>
      </c>
      <c r="B1263" s="159" t="s">
        <v>42</v>
      </c>
      <c r="C1263" s="160">
        <v>2003</v>
      </c>
      <c r="D1263" s="161">
        <v>0</v>
      </c>
      <c r="E1263" s="161">
        <v>0</v>
      </c>
      <c r="F1263" s="161">
        <v>0</v>
      </c>
      <c r="G1263" s="161">
        <v>0</v>
      </c>
      <c r="H1263" s="161">
        <v>0</v>
      </c>
      <c r="I1263" s="161">
        <v>0</v>
      </c>
      <c r="J1263" s="161">
        <v>0</v>
      </c>
      <c r="K1263" s="161">
        <v>0</v>
      </c>
      <c r="L1263" s="162">
        <v>0</v>
      </c>
      <c r="M1263" s="163">
        <v>0</v>
      </c>
    </row>
    <row r="1264" spans="1:13">
      <c r="A1264" s="158">
        <v>117</v>
      </c>
      <c r="B1264" s="159" t="s">
        <v>42</v>
      </c>
      <c r="C1264" s="160">
        <v>2005</v>
      </c>
      <c r="D1264" s="161">
        <v>0</v>
      </c>
      <c r="E1264" s="161">
        <v>0</v>
      </c>
      <c r="F1264" s="161">
        <v>0</v>
      </c>
      <c r="G1264" s="161">
        <v>0</v>
      </c>
      <c r="H1264" s="161">
        <v>0</v>
      </c>
      <c r="I1264" s="161">
        <v>0</v>
      </c>
      <c r="J1264" s="161">
        <v>0</v>
      </c>
      <c r="K1264" s="161">
        <v>0</v>
      </c>
      <c r="L1264" s="162">
        <v>0</v>
      </c>
      <c r="M1264" s="163">
        <v>0</v>
      </c>
    </row>
    <row r="1265" spans="1:13">
      <c r="A1265" s="158">
        <v>117</v>
      </c>
      <c r="B1265" s="159" t="s">
        <v>42</v>
      </c>
      <c r="C1265" s="160">
        <v>2006</v>
      </c>
      <c r="D1265" s="161">
        <v>0</v>
      </c>
      <c r="E1265" s="161">
        <v>0</v>
      </c>
      <c r="F1265" s="161">
        <v>0</v>
      </c>
      <c r="G1265" s="161">
        <v>0</v>
      </c>
      <c r="H1265" s="161">
        <v>0</v>
      </c>
      <c r="I1265" s="161">
        <v>0</v>
      </c>
      <c r="J1265" s="161">
        <v>0</v>
      </c>
      <c r="K1265" s="161">
        <v>0</v>
      </c>
      <c r="L1265" s="162">
        <v>0</v>
      </c>
      <c r="M1265" s="163">
        <v>0</v>
      </c>
    </row>
    <row r="1266" spans="1:13">
      <c r="A1266" s="152">
        <v>117</v>
      </c>
      <c r="B1266" s="153" t="s">
        <v>42</v>
      </c>
      <c r="C1266" s="154">
        <v>2007</v>
      </c>
      <c r="D1266" s="155">
        <v>0</v>
      </c>
      <c r="E1266" s="155">
        <v>0</v>
      </c>
      <c r="F1266" s="155">
        <v>0</v>
      </c>
      <c r="G1266" s="155">
        <v>0</v>
      </c>
      <c r="H1266" s="155">
        <v>0</v>
      </c>
      <c r="I1266" s="155">
        <v>0</v>
      </c>
      <c r="J1266" s="155">
        <v>0</v>
      </c>
      <c r="K1266" s="155">
        <v>0</v>
      </c>
      <c r="L1266" s="156">
        <v>0</v>
      </c>
      <c r="M1266" s="157">
        <v>0</v>
      </c>
    </row>
    <row r="1267" spans="1:13">
      <c r="A1267" s="152">
        <v>117</v>
      </c>
      <c r="B1267" s="153" t="s">
        <v>42</v>
      </c>
      <c r="C1267" s="154">
        <v>2008</v>
      </c>
      <c r="D1267" s="155">
        <v>0</v>
      </c>
      <c r="E1267" s="155">
        <v>0</v>
      </c>
      <c r="F1267" s="155">
        <v>0</v>
      </c>
      <c r="G1267" s="155">
        <v>0</v>
      </c>
      <c r="H1267" s="155">
        <v>0</v>
      </c>
      <c r="I1267" s="155">
        <v>0</v>
      </c>
      <c r="J1267" s="155">
        <v>0</v>
      </c>
      <c r="K1267" s="155">
        <v>0</v>
      </c>
      <c r="L1267" s="156">
        <v>0</v>
      </c>
      <c r="M1267" s="157">
        <v>0</v>
      </c>
    </row>
    <row r="1268" spans="1:13">
      <c r="A1268" s="158">
        <v>117</v>
      </c>
      <c r="B1268" s="159" t="s">
        <v>42</v>
      </c>
      <c r="C1268" s="160">
        <v>2009</v>
      </c>
      <c r="D1268" s="161">
        <v>0</v>
      </c>
      <c r="E1268" s="161">
        <v>0</v>
      </c>
      <c r="F1268" s="161">
        <v>0</v>
      </c>
      <c r="G1268" s="161">
        <v>0</v>
      </c>
      <c r="H1268" s="161">
        <v>-4400</v>
      </c>
      <c r="I1268" s="161">
        <v>0</v>
      </c>
      <c r="J1268" s="161">
        <v>0</v>
      </c>
      <c r="K1268" s="161">
        <v>0</v>
      </c>
      <c r="L1268" s="162">
        <v>0</v>
      </c>
      <c r="M1268" s="163">
        <v>0</v>
      </c>
    </row>
    <row r="1269" spans="1:13">
      <c r="A1269" s="152">
        <v>117</v>
      </c>
      <c r="B1269" s="153" t="s">
        <v>42</v>
      </c>
      <c r="C1269" s="154">
        <v>2010</v>
      </c>
      <c r="D1269" s="155">
        <v>0</v>
      </c>
      <c r="E1269" s="155">
        <v>0</v>
      </c>
      <c r="F1269" s="155">
        <v>0</v>
      </c>
      <c r="G1269" s="155">
        <v>0</v>
      </c>
      <c r="H1269" s="155">
        <v>-600</v>
      </c>
      <c r="I1269" s="155">
        <v>0</v>
      </c>
      <c r="J1269" s="155">
        <v>0</v>
      </c>
      <c r="K1269" s="155">
        <v>0</v>
      </c>
      <c r="L1269" s="156">
        <v>0</v>
      </c>
      <c r="M1269" s="157">
        <v>0</v>
      </c>
    </row>
    <row r="1270" spans="1:13">
      <c r="A1270" s="152">
        <v>117</v>
      </c>
      <c r="B1270" s="153" t="s">
        <v>42</v>
      </c>
      <c r="C1270" s="154">
        <v>2011</v>
      </c>
      <c r="D1270" s="155">
        <v>0</v>
      </c>
      <c r="E1270" s="155">
        <v>0</v>
      </c>
      <c r="F1270" s="155">
        <v>0</v>
      </c>
      <c r="G1270" s="155">
        <v>0</v>
      </c>
      <c r="H1270" s="155">
        <v>0</v>
      </c>
      <c r="I1270" s="155">
        <v>0</v>
      </c>
      <c r="J1270" s="155">
        <v>0</v>
      </c>
      <c r="K1270" s="155">
        <v>0</v>
      </c>
      <c r="L1270" s="156">
        <v>0</v>
      </c>
      <c r="M1270" s="157">
        <v>0</v>
      </c>
    </row>
    <row r="1271" spans="1:13">
      <c r="A1271" s="158">
        <v>117</v>
      </c>
      <c r="B1271" s="159" t="s">
        <v>42</v>
      </c>
      <c r="C1271" s="160">
        <v>2012</v>
      </c>
      <c r="D1271" s="161">
        <v>0</v>
      </c>
      <c r="E1271" s="161">
        <v>0</v>
      </c>
      <c r="F1271" s="161">
        <v>0</v>
      </c>
      <c r="G1271" s="161">
        <v>0</v>
      </c>
      <c r="H1271" s="161">
        <v>-4000</v>
      </c>
      <c r="I1271" s="161">
        <v>0</v>
      </c>
      <c r="J1271" s="161">
        <v>0</v>
      </c>
      <c r="K1271" s="161">
        <v>0</v>
      </c>
      <c r="L1271" s="162">
        <v>0</v>
      </c>
      <c r="M1271" s="163">
        <v>0</v>
      </c>
    </row>
    <row r="1272" spans="1:13">
      <c r="A1272" s="152">
        <v>117</v>
      </c>
      <c r="B1272" s="153" t="s">
        <v>42</v>
      </c>
      <c r="C1272" s="154">
        <v>2013</v>
      </c>
      <c r="D1272" s="155">
        <v>0</v>
      </c>
      <c r="E1272" s="155">
        <v>0</v>
      </c>
      <c r="F1272" s="155">
        <v>0</v>
      </c>
      <c r="G1272" s="155">
        <v>0</v>
      </c>
      <c r="H1272" s="155">
        <v>0</v>
      </c>
      <c r="I1272" s="155">
        <v>0</v>
      </c>
      <c r="J1272" s="155">
        <v>0</v>
      </c>
      <c r="K1272" s="155">
        <v>0</v>
      </c>
      <c r="L1272" s="156">
        <v>0</v>
      </c>
      <c r="M1272" s="157">
        <v>0</v>
      </c>
    </row>
    <row r="1273" spans="1:13">
      <c r="A1273" s="152">
        <v>117</v>
      </c>
      <c r="B1273" s="153" t="s">
        <v>42</v>
      </c>
      <c r="C1273" s="154">
        <v>2014</v>
      </c>
      <c r="D1273" s="155">
        <v>0</v>
      </c>
      <c r="E1273" s="155">
        <v>0</v>
      </c>
      <c r="F1273" s="155">
        <v>0</v>
      </c>
      <c r="G1273" s="155">
        <v>0</v>
      </c>
      <c r="H1273" s="155">
        <v>-2087</v>
      </c>
      <c r="I1273" s="155">
        <v>0</v>
      </c>
      <c r="J1273" s="155">
        <v>0</v>
      </c>
      <c r="K1273" s="155">
        <v>0</v>
      </c>
      <c r="L1273" s="156">
        <v>0</v>
      </c>
      <c r="M1273" s="157">
        <v>0</v>
      </c>
    </row>
    <row r="1274" spans="1:13">
      <c r="A1274" s="158">
        <v>117</v>
      </c>
      <c r="B1274" s="159" t="s">
        <v>42</v>
      </c>
      <c r="C1274" s="160">
        <v>2015</v>
      </c>
      <c r="D1274" s="161">
        <v>0</v>
      </c>
      <c r="E1274" s="161">
        <v>0</v>
      </c>
      <c r="F1274" s="161">
        <v>0</v>
      </c>
      <c r="G1274" s="161">
        <v>0</v>
      </c>
      <c r="H1274" s="161">
        <v>375400</v>
      </c>
      <c r="I1274" s="161">
        <v>3453</v>
      </c>
      <c r="J1274" s="161">
        <v>0</v>
      </c>
      <c r="K1274" s="161">
        <v>0</v>
      </c>
      <c r="L1274" s="162">
        <v>0</v>
      </c>
      <c r="M1274" s="163">
        <v>0</v>
      </c>
    </row>
    <row r="1275" spans="1:13">
      <c r="A1275" s="152">
        <v>117</v>
      </c>
      <c r="B1275" s="153" t="s">
        <v>42</v>
      </c>
      <c r="C1275" s="154">
        <v>2016</v>
      </c>
      <c r="D1275" s="155">
        <v>0</v>
      </c>
      <c r="E1275" s="155">
        <v>0</v>
      </c>
      <c r="F1275" s="155">
        <v>0</v>
      </c>
      <c r="G1275" s="155">
        <v>0</v>
      </c>
      <c r="H1275" s="155">
        <v>-4324</v>
      </c>
      <c r="I1275" s="155">
        <v>1566.45</v>
      </c>
      <c r="J1275" s="155">
        <v>0</v>
      </c>
      <c r="K1275" s="155">
        <v>0</v>
      </c>
      <c r="L1275" s="156">
        <v>0</v>
      </c>
      <c r="M1275" s="157">
        <v>0</v>
      </c>
    </row>
    <row r="1276" spans="1:13">
      <c r="A1276" s="152">
        <v>117</v>
      </c>
      <c r="B1276" s="153" t="s">
        <v>42</v>
      </c>
      <c r="C1276" s="154">
        <v>2017</v>
      </c>
      <c r="D1276" s="155">
        <v>0</v>
      </c>
      <c r="E1276" s="155">
        <v>0</v>
      </c>
      <c r="F1276" s="155">
        <v>0</v>
      </c>
      <c r="G1276" s="155">
        <v>0</v>
      </c>
      <c r="H1276" s="155">
        <v>9776</v>
      </c>
      <c r="I1276" s="155">
        <v>-3222</v>
      </c>
      <c r="J1276" s="155">
        <v>0</v>
      </c>
      <c r="K1276" s="155">
        <v>0</v>
      </c>
      <c r="L1276" s="156">
        <v>0</v>
      </c>
      <c r="M1276" s="157">
        <v>0</v>
      </c>
    </row>
    <row r="1277" spans="1:13">
      <c r="A1277" s="152">
        <v>117</v>
      </c>
      <c r="B1277" s="153" t="s">
        <v>42</v>
      </c>
      <c r="C1277" s="154">
        <v>2018</v>
      </c>
      <c r="D1277" s="155">
        <v>0</v>
      </c>
      <c r="E1277" s="155">
        <v>0</v>
      </c>
      <c r="F1277" s="155">
        <v>0</v>
      </c>
      <c r="G1277" s="155">
        <v>0</v>
      </c>
      <c r="H1277" s="155">
        <v>25552</v>
      </c>
      <c r="I1277" s="155">
        <v>-4821</v>
      </c>
      <c r="J1277" s="155">
        <v>32264</v>
      </c>
      <c r="K1277" s="155">
        <v>471</v>
      </c>
      <c r="L1277" s="156">
        <v>0</v>
      </c>
      <c r="M1277" s="157">
        <v>-1</v>
      </c>
    </row>
    <row r="1278" spans="1:13">
      <c r="A1278" s="152">
        <v>117</v>
      </c>
      <c r="B1278" s="153" t="s">
        <v>42</v>
      </c>
      <c r="C1278" s="154">
        <v>2019</v>
      </c>
      <c r="D1278" s="155">
        <v>0</v>
      </c>
      <c r="E1278" s="155">
        <v>0</v>
      </c>
      <c r="F1278" s="155">
        <v>0</v>
      </c>
      <c r="G1278" s="155">
        <v>0</v>
      </c>
      <c r="H1278" s="155">
        <v>184371</v>
      </c>
      <c r="I1278" s="155">
        <v>137594.85</v>
      </c>
      <c r="J1278" s="155">
        <v>54725</v>
      </c>
      <c r="K1278" s="155">
        <v>8091</v>
      </c>
      <c r="L1278" s="156">
        <v>2</v>
      </c>
      <c r="M1278" s="157">
        <v>1</v>
      </c>
    </row>
    <row r="1279" spans="1:13">
      <c r="A1279" s="152">
        <v>117</v>
      </c>
      <c r="B1279" s="153" t="s">
        <v>42</v>
      </c>
      <c r="C1279" s="154">
        <v>2020</v>
      </c>
      <c r="D1279" s="155">
        <v>0</v>
      </c>
      <c r="E1279" s="155">
        <v>0</v>
      </c>
      <c r="F1279" s="155">
        <v>0</v>
      </c>
      <c r="G1279" s="155">
        <v>0</v>
      </c>
      <c r="H1279" s="155">
        <v>314734</v>
      </c>
      <c r="I1279" s="155">
        <v>308400.59999999998</v>
      </c>
      <c r="J1279" s="155">
        <v>-34178</v>
      </c>
      <c r="K1279" s="155">
        <v>2654</v>
      </c>
      <c r="L1279" s="156">
        <v>3</v>
      </c>
      <c r="M1279" s="157">
        <v>0</v>
      </c>
    </row>
    <row r="1280" spans="1:13">
      <c r="A1280" s="152">
        <v>117</v>
      </c>
      <c r="B1280" s="153" t="s">
        <v>42</v>
      </c>
      <c r="C1280" s="154">
        <v>2021</v>
      </c>
      <c r="D1280" s="155">
        <v>0</v>
      </c>
      <c r="E1280" s="155">
        <v>0</v>
      </c>
      <c r="F1280" s="155">
        <v>0</v>
      </c>
      <c r="G1280" s="155">
        <v>0</v>
      </c>
      <c r="H1280" s="155">
        <v>1056804</v>
      </c>
      <c r="I1280" s="155">
        <v>138069.45000000001</v>
      </c>
      <c r="J1280" s="155">
        <v>466046</v>
      </c>
      <c r="K1280" s="155">
        <v>6598</v>
      </c>
      <c r="L1280" s="156">
        <v>18</v>
      </c>
      <c r="M1280" s="157">
        <v>-19</v>
      </c>
    </row>
    <row r="1281" spans="1:13">
      <c r="A1281" s="152">
        <v>117</v>
      </c>
      <c r="B1281" s="153" t="s">
        <v>42</v>
      </c>
      <c r="C1281" s="154">
        <v>2022</v>
      </c>
      <c r="D1281" s="155">
        <v>416001600</v>
      </c>
      <c r="E1281" s="155">
        <v>2570084000</v>
      </c>
      <c r="F1281" s="155">
        <v>89790000</v>
      </c>
      <c r="G1281" s="155">
        <v>465883000</v>
      </c>
      <c r="H1281" s="155">
        <v>20146070.25</v>
      </c>
      <c r="I1281" s="155">
        <v>3348566.7</v>
      </c>
      <c r="J1281" s="155">
        <v>5562400.1500000004</v>
      </c>
      <c r="K1281" s="155">
        <v>345023</v>
      </c>
      <c r="L1281" s="156">
        <v>7059</v>
      </c>
      <c r="M1281" s="157">
        <v>530</v>
      </c>
    </row>
    <row r="1282" spans="1:13">
      <c r="A1282" s="152">
        <v>118</v>
      </c>
      <c r="B1282" s="153" t="s">
        <v>71</v>
      </c>
      <c r="C1282" s="154">
        <v>1998</v>
      </c>
      <c r="D1282" s="155">
        <v>0</v>
      </c>
      <c r="E1282" s="155">
        <v>0</v>
      </c>
      <c r="F1282" s="155">
        <v>0</v>
      </c>
      <c r="G1282" s="155">
        <v>0</v>
      </c>
      <c r="H1282" s="155">
        <v>-270</v>
      </c>
      <c r="I1282" s="155">
        <v>0</v>
      </c>
      <c r="J1282" s="155">
        <v>0</v>
      </c>
      <c r="K1282" s="155">
        <v>0</v>
      </c>
      <c r="L1282" s="156">
        <v>0</v>
      </c>
      <c r="M1282" s="157">
        <v>0</v>
      </c>
    </row>
    <row r="1283" spans="1:13">
      <c r="A1283" s="152">
        <v>118</v>
      </c>
      <c r="B1283" s="153" t="s">
        <v>71</v>
      </c>
      <c r="C1283" s="154">
        <v>1999</v>
      </c>
      <c r="D1283" s="155">
        <v>0</v>
      </c>
      <c r="E1283" s="155">
        <v>0</v>
      </c>
      <c r="F1283" s="155">
        <v>0</v>
      </c>
      <c r="G1283" s="155">
        <v>0</v>
      </c>
      <c r="H1283" s="155">
        <v>-1252.8</v>
      </c>
      <c r="I1283" s="155">
        <v>0</v>
      </c>
      <c r="J1283" s="155">
        <v>0</v>
      </c>
      <c r="K1283" s="155">
        <v>0</v>
      </c>
      <c r="L1283" s="156">
        <v>0</v>
      </c>
      <c r="M1283" s="157">
        <v>0</v>
      </c>
    </row>
    <row r="1284" spans="1:13">
      <c r="A1284" s="158">
        <v>118</v>
      </c>
      <c r="B1284" s="159" t="s">
        <v>71</v>
      </c>
      <c r="C1284" s="160">
        <v>2002</v>
      </c>
      <c r="D1284" s="161">
        <v>0</v>
      </c>
      <c r="E1284" s="161">
        <v>0</v>
      </c>
      <c r="F1284" s="161">
        <v>0</v>
      </c>
      <c r="G1284" s="161">
        <v>0</v>
      </c>
      <c r="H1284" s="161">
        <v>-870.95</v>
      </c>
      <c r="I1284" s="161">
        <v>0</v>
      </c>
      <c r="J1284" s="161">
        <v>0</v>
      </c>
      <c r="K1284" s="161">
        <v>0</v>
      </c>
      <c r="L1284" s="162">
        <v>0</v>
      </c>
      <c r="M1284" s="163">
        <v>0</v>
      </c>
    </row>
    <row r="1285" spans="1:13">
      <c r="A1285" s="152">
        <v>118</v>
      </c>
      <c r="B1285" s="153" t="s">
        <v>71</v>
      </c>
      <c r="C1285" s="154">
        <v>2003</v>
      </c>
      <c r="D1285" s="155">
        <v>0</v>
      </c>
      <c r="E1285" s="155">
        <v>0</v>
      </c>
      <c r="F1285" s="155">
        <v>0</v>
      </c>
      <c r="G1285" s="155">
        <v>0</v>
      </c>
      <c r="H1285" s="155">
        <v>-1063.95</v>
      </c>
      <c r="I1285" s="155">
        <v>0</v>
      </c>
      <c r="J1285" s="155">
        <v>0</v>
      </c>
      <c r="K1285" s="155">
        <v>0</v>
      </c>
      <c r="L1285" s="156">
        <v>0</v>
      </c>
      <c r="M1285" s="157">
        <v>0</v>
      </c>
    </row>
    <row r="1286" spans="1:13">
      <c r="A1286" s="152">
        <v>118</v>
      </c>
      <c r="B1286" s="153" t="s">
        <v>71</v>
      </c>
      <c r="C1286" s="154">
        <v>2004</v>
      </c>
      <c r="D1286" s="155">
        <v>0</v>
      </c>
      <c r="E1286" s="155">
        <v>0</v>
      </c>
      <c r="F1286" s="155">
        <v>0</v>
      </c>
      <c r="G1286" s="155">
        <v>0</v>
      </c>
      <c r="H1286" s="155">
        <v>-1200</v>
      </c>
      <c r="I1286" s="155">
        <v>0</v>
      </c>
      <c r="J1286" s="155">
        <v>0</v>
      </c>
      <c r="K1286" s="155">
        <v>0</v>
      </c>
      <c r="L1286" s="156">
        <v>0</v>
      </c>
      <c r="M1286" s="157">
        <v>0</v>
      </c>
    </row>
    <row r="1287" spans="1:13">
      <c r="A1287" s="152">
        <v>118</v>
      </c>
      <c r="B1287" s="153" t="s">
        <v>71</v>
      </c>
      <c r="C1287" s="154">
        <v>2005</v>
      </c>
      <c r="D1287" s="155">
        <v>0</v>
      </c>
      <c r="E1287" s="155">
        <v>0</v>
      </c>
      <c r="F1287" s="155">
        <v>0</v>
      </c>
      <c r="G1287" s="155">
        <v>0</v>
      </c>
      <c r="H1287" s="155">
        <v>-540</v>
      </c>
      <c r="I1287" s="155">
        <v>0</v>
      </c>
      <c r="J1287" s="155">
        <v>0</v>
      </c>
      <c r="K1287" s="155">
        <v>0</v>
      </c>
      <c r="L1287" s="156">
        <v>0</v>
      </c>
      <c r="M1287" s="157">
        <v>0</v>
      </c>
    </row>
    <row r="1288" spans="1:13">
      <c r="A1288" s="152">
        <v>118</v>
      </c>
      <c r="B1288" s="153" t="s">
        <v>71</v>
      </c>
      <c r="C1288" s="154">
        <v>2006</v>
      </c>
      <c r="D1288" s="155">
        <v>0</v>
      </c>
      <c r="E1288" s="155">
        <v>0</v>
      </c>
      <c r="F1288" s="155">
        <v>0</v>
      </c>
      <c r="G1288" s="155">
        <v>0</v>
      </c>
      <c r="H1288" s="155">
        <v>0</v>
      </c>
      <c r="I1288" s="155">
        <v>0</v>
      </c>
      <c r="J1288" s="155">
        <v>0</v>
      </c>
      <c r="K1288" s="155">
        <v>0</v>
      </c>
      <c r="L1288" s="156">
        <v>0</v>
      </c>
      <c r="M1288" s="157">
        <v>0</v>
      </c>
    </row>
    <row r="1289" spans="1:13">
      <c r="A1289" s="158">
        <v>118</v>
      </c>
      <c r="B1289" s="159" t="s">
        <v>71</v>
      </c>
      <c r="C1289" s="160">
        <v>2008</v>
      </c>
      <c r="D1289" s="161">
        <v>0</v>
      </c>
      <c r="E1289" s="161">
        <v>0</v>
      </c>
      <c r="F1289" s="161">
        <v>0</v>
      </c>
      <c r="G1289" s="161">
        <v>0</v>
      </c>
      <c r="H1289" s="161">
        <v>-720</v>
      </c>
      <c r="I1289" s="161">
        <v>0</v>
      </c>
      <c r="J1289" s="161">
        <v>0</v>
      </c>
      <c r="K1289" s="161">
        <v>0</v>
      </c>
      <c r="L1289" s="162">
        <v>0</v>
      </c>
      <c r="M1289" s="163">
        <v>0</v>
      </c>
    </row>
    <row r="1290" spans="1:13">
      <c r="A1290" s="152">
        <v>118</v>
      </c>
      <c r="B1290" s="153" t="s">
        <v>71</v>
      </c>
      <c r="C1290" s="154">
        <v>2009</v>
      </c>
      <c r="D1290" s="155">
        <v>0</v>
      </c>
      <c r="E1290" s="155">
        <v>0</v>
      </c>
      <c r="F1290" s="155">
        <v>0</v>
      </c>
      <c r="G1290" s="155">
        <v>0</v>
      </c>
      <c r="H1290" s="155">
        <v>-2300</v>
      </c>
      <c r="I1290" s="155">
        <v>0</v>
      </c>
      <c r="J1290" s="155">
        <v>0</v>
      </c>
      <c r="K1290" s="155">
        <v>0</v>
      </c>
      <c r="L1290" s="156">
        <v>0</v>
      </c>
      <c r="M1290" s="157">
        <v>0</v>
      </c>
    </row>
    <row r="1291" spans="1:13">
      <c r="A1291" s="158">
        <v>118</v>
      </c>
      <c r="B1291" s="159" t="s">
        <v>71</v>
      </c>
      <c r="C1291" s="160">
        <v>2011</v>
      </c>
      <c r="D1291" s="161">
        <v>0</v>
      </c>
      <c r="E1291" s="161">
        <v>0</v>
      </c>
      <c r="F1291" s="161">
        <v>0</v>
      </c>
      <c r="G1291" s="161">
        <v>0</v>
      </c>
      <c r="H1291" s="161">
        <v>0</v>
      </c>
      <c r="I1291" s="161">
        <v>0</v>
      </c>
      <c r="J1291" s="161">
        <v>0</v>
      </c>
      <c r="K1291" s="161">
        <v>0</v>
      </c>
      <c r="L1291" s="162">
        <v>0</v>
      </c>
      <c r="M1291" s="163">
        <v>0</v>
      </c>
    </row>
    <row r="1292" spans="1:13">
      <c r="A1292" s="158">
        <v>118</v>
      </c>
      <c r="B1292" s="159" t="s">
        <v>71</v>
      </c>
      <c r="C1292" s="160">
        <v>2012</v>
      </c>
      <c r="D1292" s="161">
        <v>0</v>
      </c>
      <c r="E1292" s="161">
        <v>0</v>
      </c>
      <c r="F1292" s="161">
        <v>0</v>
      </c>
      <c r="G1292" s="161">
        <v>0</v>
      </c>
      <c r="H1292" s="161">
        <v>-14200</v>
      </c>
      <c r="I1292" s="161">
        <v>0</v>
      </c>
      <c r="J1292" s="161">
        <v>0</v>
      </c>
      <c r="K1292" s="161">
        <v>0</v>
      </c>
      <c r="L1292" s="162">
        <v>0</v>
      </c>
      <c r="M1292" s="163">
        <v>0</v>
      </c>
    </row>
    <row r="1293" spans="1:13">
      <c r="A1293" s="158">
        <v>118</v>
      </c>
      <c r="B1293" s="159" t="s">
        <v>71</v>
      </c>
      <c r="C1293" s="160">
        <v>2013</v>
      </c>
      <c r="D1293" s="161">
        <v>0</v>
      </c>
      <c r="E1293" s="161">
        <v>0</v>
      </c>
      <c r="F1293" s="161">
        <v>0</v>
      </c>
      <c r="G1293" s="161">
        <v>0</v>
      </c>
      <c r="H1293" s="161">
        <v>0</v>
      </c>
      <c r="I1293" s="161">
        <v>0</v>
      </c>
      <c r="J1293" s="161">
        <v>0</v>
      </c>
      <c r="K1293" s="161">
        <v>0</v>
      </c>
      <c r="L1293" s="162">
        <v>0</v>
      </c>
      <c r="M1293" s="163">
        <v>0</v>
      </c>
    </row>
    <row r="1294" spans="1:13">
      <c r="A1294" s="158">
        <v>118</v>
      </c>
      <c r="B1294" s="159" t="s">
        <v>71</v>
      </c>
      <c r="C1294" s="160">
        <v>2014</v>
      </c>
      <c r="D1294" s="161">
        <v>0</v>
      </c>
      <c r="E1294" s="161">
        <v>0</v>
      </c>
      <c r="F1294" s="161">
        <v>0</v>
      </c>
      <c r="G1294" s="161">
        <v>0</v>
      </c>
      <c r="H1294" s="161">
        <v>0</v>
      </c>
      <c r="I1294" s="161">
        <v>0</v>
      </c>
      <c r="J1294" s="161">
        <v>0</v>
      </c>
      <c r="K1294" s="161">
        <v>0</v>
      </c>
      <c r="L1294" s="162">
        <v>0</v>
      </c>
      <c r="M1294" s="163">
        <v>0</v>
      </c>
    </row>
    <row r="1295" spans="1:13">
      <c r="A1295" s="152">
        <v>118</v>
      </c>
      <c r="B1295" s="153" t="s">
        <v>71</v>
      </c>
      <c r="C1295" s="154">
        <v>2015</v>
      </c>
      <c r="D1295" s="155">
        <v>0</v>
      </c>
      <c r="E1295" s="155">
        <v>0</v>
      </c>
      <c r="F1295" s="155">
        <v>0</v>
      </c>
      <c r="G1295" s="155">
        <v>0</v>
      </c>
      <c r="H1295" s="155">
        <v>-4708</v>
      </c>
      <c r="I1295" s="155">
        <v>-46</v>
      </c>
      <c r="J1295" s="155">
        <v>0</v>
      </c>
      <c r="K1295" s="155">
        <v>0</v>
      </c>
      <c r="L1295" s="156">
        <v>0</v>
      </c>
      <c r="M1295" s="157">
        <v>0</v>
      </c>
    </row>
    <row r="1296" spans="1:13">
      <c r="A1296" s="152">
        <v>118</v>
      </c>
      <c r="B1296" s="153" t="s">
        <v>71</v>
      </c>
      <c r="C1296" s="154">
        <v>2016</v>
      </c>
      <c r="D1296" s="155">
        <v>0</v>
      </c>
      <c r="E1296" s="155">
        <v>0</v>
      </c>
      <c r="F1296" s="155">
        <v>0</v>
      </c>
      <c r="G1296" s="155">
        <v>0</v>
      </c>
      <c r="H1296" s="155">
        <v>-2768</v>
      </c>
      <c r="I1296" s="155">
        <v>-18</v>
      </c>
      <c r="J1296" s="155">
        <v>75345</v>
      </c>
      <c r="K1296" s="155">
        <v>0</v>
      </c>
      <c r="L1296" s="156">
        <v>0</v>
      </c>
      <c r="M1296" s="157">
        <v>0</v>
      </c>
    </row>
    <row r="1297" spans="1:13">
      <c r="A1297" s="152">
        <v>118</v>
      </c>
      <c r="B1297" s="153" t="s">
        <v>71</v>
      </c>
      <c r="C1297" s="154">
        <v>2017</v>
      </c>
      <c r="D1297" s="155">
        <v>0</v>
      </c>
      <c r="E1297" s="155">
        <v>0</v>
      </c>
      <c r="F1297" s="155">
        <v>0</v>
      </c>
      <c r="G1297" s="155">
        <v>0</v>
      </c>
      <c r="H1297" s="155">
        <v>-2452</v>
      </c>
      <c r="I1297" s="155">
        <v>-53</v>
      </c>
      <c r="J1297" s="155">
        <v>-4848</v>
      </c>
      <c r="K1297" s="155">
        <v>-3</v>
      </c>
      <c r="L1297" s="156">
        <v>1</v>
      </c>
      <c r="M1297" s="157">
        <v>0</v>
      </c>
    </row>
    <row r="1298" spans="1:13">
      <c r="A1298" s="152">
        <v>118</v>
      </c>
      <c r="B1298" s="153" t="s">
        <v>71</v>
      </c>
      <c r="C1298" s="154">
        <v>2018</v>
      </c>
      <c r="D1298" s="155">
        <v>0</v>
      </c>
      <c r="E1298" s="155">
        <v>0</v>
      </c>
      <c r="F1298" s="155">
        <v>0</v>
      </c>
      <c r="G1298" s="155">
        <v>0</v>
      </c>
      <c r="H1298" s="155">
        <v>-19237</v>
      </c>
      <c r="I1298" s="155">
        <v>13988</v>
      </c>
      <c r="J1298" s="155">
        <v>-50861</v>
      </c>
      <c r="K1298" s="155">
        <v>765</v>
      </c>
      <c r="L1298" s="156">
        <v>1</v>
      </c>
      <c r="M1298" s="157">
        <v>0</v>
      </c>
    </row>
    <row r="1299" spans="1:13">
      <c r="A1299" s="152">
        <v>118</v>
      </c>
      <c r="B1299" s="153" t="s">
        <v>71</v>
      </c>
      <c r="C1299" s="154">
        <v>2019</v>
      </c>
      <c r="D1299" s="155">
        <v>0</v>
      </c>
      <c r="E1299" s="155">
        <v>0</v>
      </c>
      <c r="F1299" s="155">
        <v>0</v>
      </c>
      <c r="G1299" s="155">
        <v>0</v>
      </c>
      <c r="H1299" s="155">
        <v>-28510</v>
      </c>
      <c r="I1299" s="155">
        <v>40096</v>
      </c>
      <c r="J1299" s="155">
        <v>68888</v>
      </c>
      <c r="K1299" s="155">
        <v>257</v>
      </c>
      <c r="L1299" s="156">
        <v>1</v>
      </c>
      <c r="M1299" s="157">
        <v>0</v>
      </c>
    </row>
    <row r="1300" spans="1:13">
      <c r="A1300" s="152">
        <v>118</v>
      </c>
      <c r="B1300" s="153" t="s">
        <v>71</v>
      </c>
      <c r="C1300" s="154">
        <v>2020</v>
      </c>
      <c r="D1300" s="155">
        <v>0</v>
      </c>
      <c r="E1300" s="155">
        <v>0</v>
      </c>
      <c r="F1300" s="155">
        <v>0</v>
      </c>
      <c r="G1300" s="155">
        <v>0</v>
      </c>
      <c r="H1300" s="155">
        <v>214175</v>
      </c>
      <c r="I1300" s="155">
        <v>223071</v>
      </c>
      <c r="J1300" s="155">
        <v>134816</v>
      </c>
      <c r="K1300" s="155">
        <v>31332</v>
      </c>
      <c r="L1300" s="156">
        <v>1</v>
      </c>
      <c r="M1300" s="157">
        <v>-1</v>
      </c>
    </row>
    <row r="1301" spans="1:13">
      <c r="A1301" s="152">
        <v>118</v>
      </c>
      <c r="B1301" s="153" t="s">
        <v>71</v>
      </c>
      <c r="C1301" s="154">
        <v>2021</v>
      </c>
      <c r="D1301" s="155">
        <v>0</v>
      </c>
      <c r="E1301" s="155">
        <v>0</v>
      </c>
      <c r="F1301" s="155">
        <v>0</v>
      </c>
      <c r="G1301" s="155">
        <v>0</v>
      </c>
      <c r="H1301" s="155">
        <v>1046055</v>
      </c>
      <c r="I1301" s="155">
        <v>160833</v>
      </c>
      <c r="J1301" s="155">
        <v>791477</v>
      </c>
      <c r="K1301" s="155">
        <v>44904</v>
      </c>
      <c r="L1301" s="156">
        <v>0</v>
      </c>
      <c r="M1301" s="157">
        <v>0</v>
      </c>
    </row>
    <row r="1302" spans="1:13">
      <c r="A1302" s="152">
        <v>118</v>
      </c>
      <c r="B1302" s="153" t="s">
        <v>71</v>
      </c>
      <c r="C1302" s="154">
        <v>2022</v>
      </c>
      <c r="D1302" s="155">
        <v>409117500</v>
      </c>
      <c r="E1302" s="155">
        <v>2029953000</v>
      </c>
      <c r="F1302" s="155">
        <v>15170900</v>
      </c>
      <c r="G1302" s="155">
        <v>207058000</v>
      </c>
      <c r="H1302" s="155">
        <v>19179852.899999999</v>
      </c>
      <c r="I1302" s="155">
        <v>2407939.5</v>
      </c>
      <c r="J1302" s="155">
        <v>1038758.93</v>
      </c>
      <c r="K1302" s="155">
        <v>153361.97</v>
      </c>
      <c r="L1302" s="156">
        <v>7690</v>
      </c>
      <c r="M1302" s="157">
        <v>547</v>
      </c>
    </row>
    <row r="1303" spans="1:13">
      <c r="A1303" s="152">
        <v>119</v>
      </c>
      <c r="B1303" s="153" t="s">
        <v>58</v>
      </c>
      <c r="C1303" s="154">
        <v>1996</v>
      </c>
      <c r="D1303" s="155">
        <v>0</v>
      </c>
      <c r="E1303" s="155">
        <v>0</v>
      </c>
      <c r="F1303" s="155">
        <v>0</v>
      </c>
      <c r="G1303" s="155">
        <v>0</v>
      </c>
      <c r="H1303" s="155">
        <v>0</v>
      </c>
      <c r="I1303" s="155">
        <v>0</v>
      </c>
      <c r="J1303" s="155">
        <v>0</v>
      </c>
      <c r="K1303" s="155">
        <v>0</v>
      </c>
      <c r="L1303" s="156">
        <v>0</v>
      </c>
      <c r="M1303" s="157">
        <v>0</v>
      </c>
    </row>
    <row r="1304" spans="1:13">
      <c r="A1304" s="152">
        <v>119</v>
      </c>
      <c r="B1304" s="153" t="s">
        <v>58</v>
      </c>
      <c r="C1304" s="154">
        <v>2002</v>
      </c>
      <c r="D1304" s="155">
        <v>0</v>
      </c>
      <c r="E1304" s="155">
        <v>0</v>
      </c>
      <c r="F1304" s="155">
        <v>0</v>
      </c>
      <c r="G1304" s="155">
        <v>0</v>
      </c>
      <c r="H1304" s="155">
        <v>0</v>
      </c>
      <c r="I1304" s="155">
        <v>0</v>
      </c>
      <c r="J1304" s="155">
        <v>0</v>
      </c>
      <c r="K1304" s="155">
        <v>0</v>
      </c>
      <c r="L1304" s="156">
        <v>0</v>
      </c>
      <c r="M1304" s="157">
        <v>0</v>
      </c>
    </row>
    <row r="1305" spans="1:13">
      <c r="A1305" s="152">
        <v>119</v>
      </c>
      <c r="B1305" s="153" t="s">
        <v>58</v>
      </c>
      <c r="C1305" s="154">
        <v>2003</v>
      </c>
      <c r="D1305" s="155">
        <v>0</v>
      </c>
      <c r="E1305" s="155">
        <v>0</v>
      </c>
      <c r="F1305" s="155">
        <v>0</v>
      </c>
      <c r="G1305" s="155">
        <v>0</v>
      </c>
      <c r="H1305" s="155">
        <v>0</v>
      </c>
      <c r="I1305" s="155">
        <v>0</v>
      </c>
      <c r="J1305" s="155">
        <v>0</v>
      </c>
      <c r="K1305" s="155">
        <v>0</v>
      </c>
      <c r="L1305" s="156">
        <v>0</v>
      </c>
      <c r="M1305" s="157">
        <v>0</v>
      </c>
    </row>
    <row r="1306" spans="1:13">
      <c r="A1306" s="152">
        <v>119</v>
      </c>
      <c r="B1306" s="153" t="s">
        <v>58</v>
      </c>
      <c r="C1306" s="154">
        <v>2005</v>
      </c>
      <c r="D1306" s="155">
        <v>0</v>
      </c>
      <c r="E1306" s="155">
        <v>0</v>
      </c>
      <c r="F1306" s="155">
        <v>0</v>
      </c>
      <c r="G1306" s="155">
        <v>0</v>
      </c>
      <c r="H1306" s="155">
        <v>0</v>
      </c>
      <c r="I1306" s="155">
        <v>0</v>
      </c>
      <c r="J1306" s="155">
        <v>0</v>
      </c>
      <c r="K1306" s="155">
        <v>0</v>
      </c>
      <c r="L1306" s="156">
        <v>0</v>
      </c>
      <c r="M1306" s="157">
        <v>0</v>
      </c>
    </row>
    <row r="1307" spans="1:13">
      <c r="A1307" s="152">
        <v>119</v>
      </c>
      <c r="B1307" s="153" t="s">
        <v>58</v>
      </c>
      <c r="C1307" s="154">
        <v>2011</v>
      </c>
      <c r="D1307" s="155">
        <v>0</v>
      </c>
      <c r="E1307" s="155">
        <v>0</v>
      </c>
      <c r="F1307" s="155">
        <v>0</v>
      </c>
      <c r="G1307" s="155">
        <v>0</v>
      </c>
      <c r="H1307" s="155">
        <v>0</v>
      </c>
      <c r="I1307" s="155">
        <v>0</v>
      </c>
      <c r="J1307" s="155">
        <v>0</v>
      </c>
      <c r="K1307" s="155">
        <v>0</v>
      </c>
      <c r="L1307" s="156">
        <v>0</v>
      </c>
      <c r="M1307" s="157">
        <v>0</v>
      </c>
    </row>
    <row r="1308" spans="1:13">
      <c r="A1308" s="158">
        <v>119</v>
      </c>
      <c r="B1308" s="159" t="s">
        <v>58</v>
      </c>
      <c r="C1308" s="160">
        <v>2012</v>
      </c>
      <c r="D1308" s="161">
        <v>0</v>
      </c>
      <c r="E1308" s="161">
        <v>0</v>
      </c>
      <c r="F1308" s="161">
        <v>0</v>
      </c>
      <c r="G1308" s="161">
        <v>0</v>
      </c>
      <c r="H1308" s="161">
        <v>0</v>
      </c>
      <c r="I1308" s="161">
        <v>0</v>
      </c>
      <c r="J1308" s="161">
        <v>0</v>
      </c>
      <c r="K1308" s="161">
        <v>0</v>
      </c>
      <c r="L1308" s="162">
        <v>0</v>
      </c>
      <c r="M1308" s="163">
        <v>0</v>
      </c>
    </row>
    <row r="1309" spans="1:13">
      <c r="A1309" s="152">
        <v>119</v>
      </c>
      <c r="B1309" s="153" t="s">
        <v>58</v>
      </c>
      <c r="C1309" s="154">
        <v>2013</v>
      </c>
      <c r="D1309" s="155">
        <v>0</v>
      </c>
      <c r="E1309" s="155">
        <v>0</v>
      </c>
      <c r="F1309" s="155">
        <v>0</v>
      </c>
      <c r="G1309" s="155">
        <v>0</v>
      </c>
      <c r="H1309" s="155">
        <v>0</v>
      </c>
      <c r="I1309" s="155">
        <v>0</v>
      </c>
      <c r="J1309" s="155">
        <v>0</v>
      </c>
      <c r="K1309" s="155">
        <v>0</v>
      </c>
      <c r="L1309" s="156">
        <v>0</v>
      </c>
      <c r="M1309" s="157">
        <v>0</v>
      </c>
    </row>
    <row r="1310" spans="1:13">
      <c r="A1310" s="152">
        <v>119</v>
      </c>
      <c r="B1310" s="153" t="s">
        <v>58</v>
      </c>
      <c r="C1310" s="154">
        <v>2014</v>
      </c>
      <c r="D1310" s="155">
        <v>0</v>
      </c>
      <c r="E1310" s="155">
        <v>0</v>
      </c>
      <c r="F1310" s="155">
        <v>0</v>
      </c>
      <c r="G1310" s="155">
        <v>0</v>
      </c>
      <c r="H1310" s="155">
        <v>-2000</v>
      </c>
      <c r="I1310" s="155">
        <v>0</v>
      </c>
      <c r="J1310" s="155">
        <v>0</v>
      </c>
      <c r="K1310" s="155">
        <v>0</v>
      </c>
      <c r="L1310" s="156">
        <v>0</v>
      </c>
      <c r="M1310" s="157">
        <v>0</v>
      </c>
    </row>
    <row r="1311" spans="1:13">
      <c r="A1311" s="158">
        <v>119</v>
      </c>
      <c r="B1311" s="159" t="s">
        <v>58</v>
      </c>
      <c r="C1311" s="160">
        <v>2015</v>
      </c>
      <c r="D1311" s="161">
        <v>0</v>
      </c>
      <c r="E1311" s="161">
        <v>0</v>
      </c>
      <c r="F1311" s="161">
        <v>0</v>
      </c>
      <c r="G1311" s="161">
        <v>0</v>
      </c>
      <c r="H1311" s="161">
        <v>0</v>
      </c>
      <c r="I1311" s="161">
        <v>0</v>
      </c>
      <c r="J1311" s="161">
        <v>0</v>
      </c>
      <c r="K1311" s="161">
        <v>0</v>
      </c>
      <c r="L1311" s="162">
        <v>0</v>
      </c>
      <c r="M1311" s="163">
        <v>0</v>
      </c>
    </row>
    <row r="1312" spans="1:13">
      <c r="A1312" s="152">
        <v>119</v>
      </c>
      <c r="B1312" s="153" t="s">
        <v>58</v>
      </c>
      <c r="C1312" s="154">
        <v>2016</v>
      </c>
      <c r="D1312" s="155">
        <v>0</v>
      </c>
      <c r="E1312" s="155">
        <v>0</v>
      </c>
      <c r="F1312" s="155">
        <v>0</v>
      </c>
      <c r="G1312" s="155">
        <v>0</v>
      </c>
      <c r="H1312" s="155">
        <v>0</v>
      </c>
      <c r="I1312" s="155">
        <v>0</v>
      </c>
      <c r="J1312" s="155">
        <v>0</v>
      </c>
      <c r="K1312" s="155">
        <v>0</v>
      </c>
      <c r="L1312" s="156">
        <v>0</v>
      </c>
      <c r="M1312" s="157">
        <v>0</v>
      </c>
    </row>
    <row r="1313" spans="1:13">
      <c r="A1313" s="158">
        <v>119</v>
      </c>
      <c r="B1313" s="159" t="s">
        <v>58</v>
      </c>
      <c r="C1313" s="160">
        <v>2017</v>
      </c>
      <c r="D1313" s="161">
        <v>0</v>
      </c>
      <c r="E1313" s="161">
        <v>0</v>
      </c>
      <c r="F1313" s="161">
        <v>0</v>
      </c>
      <c r="G1313" s="161">
        <v>0</v>
      </c>
      <c r="H1313" s="161">
        <v>2346</v>
      </c>
      <c r="I1313" s="161">
        <v>0</v>
      </c>
      <c r="J1313" s="161">
        <v>0</v>
      </c>
      <c r="K1313" s="161">
        <v>0</v>
      </c>
      <c r="L1313" s="162">
        <v>0</v>
      </c>
      <c r="M1313" s="163">
        <v>0</v>
      </c>
    </row>
    <row r="1314" spans="1:13">
      <c r="A1314" s="158">
        <v>119</v>
      </c>
      <c r="B1314" s="159" t="s">
        <v>58</v>
      </c>
      <c r="C1314" s="160">
        <v>2018</v>
      </c>
      <c r="D1314" s="161">
        <v>0</v>
      </c>
      <c r="E1314" s="161">
        <v>0</v>
      </c>
      <c r="F1314" s="161">
        <v>0</v>
      </c>
      <c r="G1314" s="161">
        <v>0</v>
      </c>
      <c r="H1314" s="161">
        <v>-1070</v>
      </c>
      <c r="I1314" s="161">
        <v>-155</v>
      </c>
      <c r="J1314" s="161">
        <v>0</v>
      </c>
      <c r="K1314" s="161">
        <v>0</v>
      </c>
      <c r="L1314" s="162">
        <v>0</v>
      </c>
      <c r="M1314" s="163">
        <v>0</v>
      </c>
    </row>
    <row r="1315" spans="1:13">
      <c r="A1315" s="152">
        <v>119</v>
      </c>
      <c r="B1315" s="153" t="s">
        <v>58</v>
      </c>
      <c r="C1315" s="154">
        <v>2019</v>
      </c>
      <c r="D1315" s="155">
        <v>0</v>
      </c>
      <c r="E1315" s="155">
        <v>0</v>
      </c>
      <c r="F1315" s="155">
        <v>0</v>
      </c>
      <c r="G1315" s="155">
        <v>0</v>
      </c>
      <c r="H1315" s="155">
        <v>13033</v>
      </c>
      <c r="I1315" s="155">
        <v>838</v>
      </c>
      <c r="J1315" s="155">
        <v>536</v>
      </c>
      <c r="K1315" s="155">
        <v>-170</v>
      </c>
      <c r="L1315" s="156">
        <v>1</v>
      </c>
      <c r="M1315" s="157">
        <v>0</v>
      </c>
    </row>
    <row r="1316" spans="1:13">
      <c r="A1316" s="152">
        <v>119</v>
      </c>
      <c r="B1316" s="153" t="s">
        <v>58</v>
      </c>
      <c r="C1316" s="154">
        <v>2020</v>
      </c>
      <c r="D1316" s="155">
        <v>0</v>
      </c>
      <c r="E1316" s="155">
        <v>0</v>
      </c>
      <c r="F1316" s="155">
        <v>0</v>
      </c>
      <c r="G1316" s="155">
        <v>0</v>
      </c>
      <c r="H1316" s="155">
        <v>109139</v>
      </c>
      <c r="I1316" s="155">
        <v>57362.95</v>
      </c>
      <c r="J1316" s="155">
        <v>8064</v>
      </c>
      <c r="K1316" s="155">
        <v>-140</v>
      </c>
      <c r="L1316" s="156">
        <v>1</v>
      </c>
      <c r="M1316" s="157">
        <v>-1</v>
      </c>
    </row>
    <row r="1317" spans="1:13">
      <c r="A1317" s="152">
        <v>119</v>
      </c>
      <c r="B1317" s="153" t="s">
        <v>58</v>
      </c>
      <c r="C1317" s="154">
        <v>2021</v>
      </c>
      <c r="D1317" s="155">
        <v>0</v>
      </c>
      <c r="E1317" s="155">
        <v>0</v>
      </c>
      <c r="F1317" s="155">
        <v>0</v>
      </c>
      <c r="G1317" s="155">
        <v>0</v>
      </c>
      <c r="H1317" s="155">
        <v>237096</v>
      </c>
      <c r="I1317" s="155">
        <v>9946.9</v>
      </c>
      <c r="J1317" s="155">
        <v>18907</v>
      </c>
      <c r="K1317" s="155">
        <v>108</v>
      </c>
      <c r="L1317" s="156">
        <v>3</v>
      </c>
      <c r="M1317" s="157">
        <v>-4</v>
      </c>
    </row>
    <row r="1318" spans="1:13">
      <c r="A1318" s="152">
        <v>119</v>
      </c>
      <c r="B1318" s="153" t="s">
        <v>58</v>
      </c>
      <c r="C1318" s="154">
        <v>2022</v>
      </c>
      <c r="D1318" s="155">
        <v>56464300</v>
      </c>
      <c r="E1318" s="155">
        <v>463858000</v>
      </c>
      <c r="F1318" s="155">
        <v>1269800</v>
      </c>
      <c r="G1318" s="155">
        <v>12643000</v>
      </c>
      <c r="H1318" s="155">
        <v>2927459.5</v>
      </c>
      <c r="I1318" s="155">
        <v>683449.3</v>
      </c>
      <c r="J1318" s="155">
        <v>87997.15</v>
      </c>
      <c r="K1318" s="155">
        <v>9290.1</v>
      </c>
      <c r="L1318" s="156">
        <v>844</v>
      </c>
      <c r="M1318" s="157">
        <v>64</v>
      </c>
    </row>
    <row r="1319" spans="1:13">
      <c r="A1319" s="158">
        <v>120</v>
      </c>
      <c r="B1319" s="159" t="s">
        <v>32</v>
      </c>
      <c r="C1319" s="160">
        <v>1993</v>
      </c>
      <c r="D1319" s="161">
        <v>0</v>
      </c>
      <c r="E1319" s="161">
        <v>0</v>
      </c>
      <c r="F1319" s="161">
        <v>0</v>
      </c>
      <c r="G1319" s="161">
        <v>0</v>
      </c>
      <c r="H1319" s="161">
        <v>0</v>
      </c>
      <c r="I1319" s="161">
        <v>0</v>
      </c>
      <c r="J1319" s="161">
        <v>0</v>
      </c>
      <c r="K1319" s="161">
        <v>0</v>
      </c>
      <c r="L1319" s="162">
        <v>0</v>
      </c>
      <c r="M1319" s="163">
        <v>0</v>
      </c>
    </row>
    <row r="1320" spans="1:13">
      <c r="A1320" s="158">
        <v>120</v>
      </c>
      <c r="B1320" s="159" t="s">
        <v>32</v>
      </c>
      <c r="C1320" s="160">
        <v>1999</v>
      </c>
      <c r="D1320" s="161">
        <v>0</v>
      </c>
      <c r="E1320" s="161">
        <v>0</v>
      </c>
      <c r="F1320" s="161">
        <v>0</v>
      </c>
      <c r="G1320" s="161">
        <v>0</v>
      </c>
      <c r="H1320" s="161">
        <v>-1676.15</v>
      </c>
      <c r="I1320" s="161">
        <v>0</v>
      </c>
      <c r="J1320" s="161">
        <v>0</v>
      </c>
      <c r="K1320" s="161">
        <v>0</v>
      </c>
      <c r="L1320" s="162">
        <v>0</v>
      </c>
      <c r="M1320" s="163">
        <v>0</v>
      </c>
    </row>
    <row r="1321" spans="1:13">
      <c r="A1321" s="152">
        <v>120</v>
      </c>
      <c r="B1321" s="153" t="s">
        <v>32</v>
      </c>
      <c r="C1321" s="154">
        <v>2000</v>
      </c>
      <c r="D1321" s="155">
        <v>0</v>
      </c>
      <c r="E1321" s="155">
        <v>0</v>
      </c>
      <c r="F1321" s="155">
        <v>0</v>
      </c>
      <c r="G1321" s="155">
        <v>0</v>
      </c>
      <c r="H1321" s="155">
        <v>0</v>
      </c>
      <c r="I1321" s="155">
        <v>0</v>
      </c>
      <c r="J1321" s="155">
        <v>0</v>
      </c>
      <c r="K1321" s="155">
        <v>0</v>
      </c>
      <c r="L1321" s="156">
        <v>0</v>
      </c>
      <c r="M1321" s="157">
        <v>0</v>
      </c>
    </row>
    <row r="1322" spans="1:13">
      <c r="A1322" s="152">
        <v>120</v>
      </c>
      <c r="B1322" s="153" t="s">
        <v>32</v>
      </c>
      <c r="C1322" s="154">
        <v>2002</v>
      </c>
      <c r="D1322" s="155">
        <v>0</v>
      </c>
      <c r="E1322" s="155">
        <v>0</v>
      </c>
      <c r="F1322" s="155">
        <v>0</v>
      </c>
      <c r="G1322" s="155">
        <v>0</v>
      </c>
      <c r="H1322" s="155">
        <v>0</v>
      </c>
      <c r="I1322" s="155">
        <v>0</v>
      </c>
      <c r="J1322" s="155">
        <v>0</v>
      </c>
      <c r="K1322" s="155">
        <v>0</v>
      </c>
      <c r="L1322" s="156">
        <v>0</v>
      </c>
      <c r="M1322" s="157">
        <v>0</v>
      </c>
    </row>
    <row r="1323" spans="1:13">
      <c r="A1323" s="152">
        <v>120</v>
      </c>
      <c r="B1323" s="153" t="s">
        <v>32</v>
      </c>
      <c r="C1323" s="154">
        <v>2003</v>
      </c>
      <c r="D1323" s="155">
        <v>0</v>
      </c>
      <c r="E1323" s="155">
        <v>0</v>
      </c>
      <c r="F1323" s="155">
        <v>0</v>
      </c>
      <c r="G1323" s="155">
        <v>0</v>
      </c>
      <c r="H1323" s="155">
        <v>0</v>
      </c>
      <c r="I1323" s="155">
        <v>0</v>
      </c>
      <c r="J1323" s="155">
        <v>0</v>
      </c>
      <c r="K1323" s="155">
        <v>0</v>
      </c>
      <c r="L1323" s="156">
        <v>0</v>
      </c>
      <c r="M1323" s="157">
        <v>0</v>
      </c>
    </row>
    <row r="1324" spans="1:13">
      <c r="A1324" s="158">
        <v>120</v>
      </c>
      <c r="B1324" s="159" t="s">
        <v>32</v>
      </c>
      <c r="C1324" s="160">
        <v>2004</v>
      </c>
      <c r="D1324" s="161">
        <v>0</v>
      </c>
      <c r="E1324" s="161">
        <v>0</v>
      </c>
      <c r="F1324" s="161">
        <v>0</v>
      </c>
      <c r="G1324" s="161">
        <v>0</v>
      </c>
      <c r="H1324" s="161">
        <v>0</v>
      </c>
      <c r="I1324" s="161">
        <v>0</v>
      </c>
      <c r="J1324" s="161">
        <v>0</v>
      </c>
      <c r="K1324" s="161">
        <v>0</v>
      </c>
      <c r="L1324" s="162">
        <v>0</v>
      </c>
      <c r="M1324" s="163">
        <v>0</v>
      </c>
    </row>
    <row r="1325" spans="1:13">
      <c r="A1325" s="152">
        <v>120</v>
      </c>
      <c r="B1325" s="153" t="s">
        <v>32</v>
      </c>
      <c r="C1325" s="154">
        <v>2005</v>
      </c>
      <c r="D1325" s="155">
        <v>0</v>
      </c>
      <c r="E1325" s="155">
        <v>0</v>
      </c>
      <c r="F1325" s="155">
        <v>0</v>
      </c>
      <c r="G1325" s="155">
        <v>0</v>
      </c>
      <c r="H1325" s="155">
        <v>0</v>
      </c>
      <c r="I1325" s="155">
        <v>0</v>
      </c>
      <c r="J1325" s="155">
        <v>0</v>
      </c>
      <c r="K1325" s="155">
        <v>0</v>
      </c>
      <c r="L1325" s="156">
        <v>0</v>
      </c>
      <c r="M1325" s="157">
        <v>0</v>
      </c>
    </row>
    <row r="1326" spans="1:13">
      <c r="A1326" s="152">
        <v>120</v>
      </c>
      <c r="B1326" s="153" t="s">
        <v>32</v>
      </c>
      <c r="C1326" s="154">
        <v>2006</v>
      </c>
      <c r="D1326" s="155">
        <v>0</v>
      </c>
      <c r="E1326" s="155">
        <v>0</v>
      </c>
      <c r="F1326" s="155">
        <v>0</v>
      </c>
      <c r="G1326" s="155">
        <v>0</v>
      </c>
      <c r="H1326" s="155">
        <v>-2040</v>
      </c>
      <c r="I1326" s="155">
        <v>0</v>
      </c>
      <c r="J1326" s="155">
        <v>0</v>
      </c>
      <c r="K1326" s="155">
        <v>0</v>
      </c>
      <c r="L1326" s="156">
        <v>0</v>
      </c>
      <c r="M1326" s="157">
        <v>0</v>
      </c>
    </row>
    <row r="1327" spans="1:13">
      <c r="A1327" s="152">
        <v>120</v>
      </c>
      <c r="B1327" s="153" t="s">
        <v>32</v>
      </c>
      <c r="C1327" s="154">
        <v>2007</v>
      </c>
      <c r="D1327" s="155">
        <v>0</v>
      </c>
      <c r="E1327" s="155">
        <v>0</v>
      </c>
      <c r="F1327" s="155">
        <v>0</v>
      </c>
      <c r="G1327" s="155">
        <v>0</v>
      </c>
      <c r="H1327" s="155">
        <v>0</v>
      </c>
      <c r="I1327" s="155">
        <v>0</v>
      </c>
      <c r="J1327" s="155">
        <v>0</v>
      </c>
      <c r="K1327" s="155">
        <v>0</v>
      </c>
      <c r="L1327" s="156">
        <v>0</v>
      </c>
      <c r="M1327" s="157">
        <v>0</v>
      </c>
    </row>
    <row r="1328" spans="1:13">
      <c r="A1328" s="158">
        <v>120</v>
      </c>
      <c r="B1328" s="159" t="s">
        <v>32</v>
      </c>
      <c r="C1328" s="160">
        <v>2008</v>
      </c>
      <c r="D1328" s="161">
        <v>0</v>
      </c>
      <c r="E1328" s="161">
        <v>0</v>
      </c>
      <c r="F1328" s="161">
        <v>0</v>
      </c>
      <c r="G1328" s="161">
        <v>0</v>
      </c>
      <c r="H1328" s="161">
        <v>0</v>
      </c>
      <c r="I1328" s="161">
        <v>0</v>
      </c>
      <c r="J1328" s="161">
        <v>0</v>
      </c>
      <c r="K1328" s="161">
        <v>0</v>
      </c>
      <c r="L1328" s="162">
        <v>0</v>
      </c>
      <c r="M1328" s="163">
        <v>0</v>
      </c>
    </row>
    <row r="1329" spans="1:13">
      <c r="A1329" s="152">
        <v>120</v>
      </c>
      <c r="B1329" s="153" t="s">
        <v>32</v>
      </c>
      <c r="C1329" s="154">
        <v>2009</v>
      </c>
      <c r="D1329" s="155">
        <v>0</v>
      </c>
      <c r="E1329" s="155">
        <v>0</v>
      </c>
      <c r="F1329" s="155">
        <v>0</v>
      </c>
      <c r="G1329" s="155">
        <v>0</v>
      </c>
      <c r="H1329" s="155">
        <v>0</v>
      </c>
      <c r="I1329" s="155">
        <v>0</v>
      </c>
      <c r="J1329" s="155">
        <v>0</v>
      </c>
      <c r="K1329" s="155">
        <v>0</v>
      </c>
      <c r="L1329" s="156">
        <v>0</v>
      </c>
      <c r="M1329" s="157">
        <v>0</v>
      </c>
    </row>
    <row r="1330" spans="1:13">
      <c r="A1330" s="152">
        <v>120</v>
      </c>
      <c r="B1330" s="153" t="s">
        <v>32</v>
      </c>
      <c r="C1330" s="154">
        <v>2010</v>
      </c>
      <c r="D1330" s="155">
        <v>0</v>
      </c>
      <c r="E1330" s="155">
        <v>0</v>
      </c>
      <c r="F1330" s="155">
        <v>0</v>
      </c>
      <c r="G1330" s="155">
        <v>0</v>
      </c>
      <c r="H1330" s="155">
        <v>0</v>
      </c>
      <c r="I1330" s="155">
        <v>0</v>
      </c>
      <c r="J1330" s="155">
        <v>0</v>
      </c>
      <c r="K1330" s="155">
        <v>0</v>
      </c>
      <c r="L1330" s="156">
        <v>0</v>
      </c>
      <c r="M1330" s="157">
        <v>0</v>
      </c>
    </row>
    <row r="1331" spans="1:13">
      <c r="A1331" s="152">
        <v>120</v>
      </c>
      <c r="B1331" s="153" t="s">
        <v>32</v>
      </c>
      <c r="C1331" s="154">
        <v>2011</v>
      </c>
      <c r="D1331" s="155">
        <v>0</v>
      </c>
      <c r="E1331" s="155">
        <v>0</v>
      </c>
      <c r="F1331" s="155">
        <v>0</v>
      </c>
      <c r="G1331" s="155">
        <v>0</v>
      </c>
      <c r="H1331" s="155">
        <v>-1620</v>
      </c>
      <c r="I1331" s="155">
        <v>0</v>
      </c>
      <c r="J1331" s="155">
        <v>0</v>
      </c>
      <c r="K1331" s="155">
        <v>0</v>
      </c>
      <c r="L1331" s="156">
        <v>0</v>
      </c>
      <c r="M1331" s="157">
        <v>0</v>
      </c>
    </row>
    <row r="1332" spans="1:13">
      <c r="A1332" s="152">
        <v>120</v>
      </c>
      <c r="B1332" s="153" t="s">
        <v>32</v>
      </c>
      <c r="C1332" s="154">
        <v>2012</v>
      </c>
      <c r="D1332" s="155">
        <v>0</v>
      </c>
      <c r="E1332" s="155">
        <v>0</v>
      </c>
      <c r="F1332" s="155">
        <v>0</v>
      </c>
      <c r="G1332" s="155">
        <v>0</v>
      </c>
      <c r="H1332" s="155">
        <v>-1600</v>
      </c>
      <c r="I1332" s="155">
        <v>0</v>
      </c>
      <c r="J1332" s="155">
        <v>0</v>
      </c>
      <c r="K1332" s="155">
        <v>0</v>
      </c>
      <c r="L1332" s="156">
        <v>0</v>
      </c>
      <c r="M1332" s="157">
        <v>0</v>
      </c>
    </row>
    <row r="1333" spans="1:13">
      <c r="A1333" s="152">
        <v>120</v>
      </c>
      <c r="B1333" s="153" t="s">
        <v>32</v>
      </c>
      <c r="C1333" s="154">
        <v>2013</v>
      </c>
      <c r="D1333" s="155">
        <v>0</v>
      </c>
      <c r="E1333" s="155">
        <v>0</v>
      </c>
      <c r="F1333" s="155">
        <v>0</v>
      </c>
      <c r="G1333" s="155">
        <v>0</v>
      </c>
      <c r="H1333" s="155">
        <v>-1238</v>
      </c>
      <c r="I1333" s="155">
        <v>0</v>
      </c>
      <c r="J1333" s="155">
        <v>0</v>
      </c>
      <c r="K1333" s="155">
        <v>0</v>
      </c>
      <c r="L1333" s="156">
        <v>0</v>
      </c>
      <c r="M1333" s="157">
        <v>0</v>
      </c>
    </row>
    <row r="1334" spans="1:13">
      <c r="A1334" s="152">
        <v>120</v>
      </c>
      <c r="B1334" s="153" t="s">
        <v>32</v>
      </c>
      <c r="C1334" s="154">
        <v>2014</v>
      </c>
      <c r="D1334" s="155">
        <v>0</v>
      </c>
      <c r="E1334" s="155">
        <v>0</v>
      </c>
      <c r="F1334" s="155">
        <v>0</v>
      </c>
      <c r="G1334" s="155">
        <v>0</v>
      </c>
      <c r="H1334" s="155">
        <v>0</v>
      </c>
      <c r="I1334" s="155">
        <v>0</v>
      </c>
      <c r="J1334" s="155">
        <v>-24718</v>
      </c>
      <c r="K1334" s="155">
        <v>3156</v>
      </c>
      <c r="L1334" s="156">
        <v>0</v>
      </c>
      <c r="M1334" s="157">
        <v>0</v>
      </c>
    </row>
    <row r="1335" spans="1:13">
      <c r="A1335" s="158">
        <v>120</v>
      </c>
      <c r="B1335" s="159" t="s">
        <v>32</v>
      </c>
      <c r="C1335" s="160">
        <v>2015</v>
      </c>
      <c r="D1335" s="161">
        <v>0</v>
      </c>
      <c r="E1335" s="161">
        <v>0</v>
      </c>
      <c r="F1335" s="161">
        <v>0</v>
      </c>
      <c r="G1335" s="161">
        <v>0</v>
      </c>
      <c r="H1335" s="161">
        <v>2738</v>
      </c>
      <c r="I1335" s="161">
        <v>0</v>
      </c>
      <c r="J1335" s="161">
        <v>-24718</v>
      </c>
      <c r="K1335" s="161">
        <v>3411</v>
      </c>
      <c r="L1335" s="162">
        <v>0</v>
      </c>
      <c r="M1335" s="163">
        <v>0</v>
      </c>
    </row>
    <row r="1336" spans="1:13">
      <c r="A1336" s="158">
        <v>120</v>
      </c>
      <c r="B1336" s="159" t="s">
        <v>32</v>
      </c>
      <c r="C1336" s="160">
        <v>2016</v>
      </c>
      <c r="D1336" s="161">
        <v>0</v>
      </c>
      <c r="E1336" s="161">
        <v>0</v>
      </c>
      <c r="F1336" s="161">
        <v>0</v>
      </c>
      <c r="G1336" s="161">
        <v>0</v>
      </c>
      <c r="H1336" s="161">
        <v>-96789</v>
      </c>
      <c r="I1336" s="161">
        <v>-34393</v>
      </c>
      <c r="J1336" s="161">
        <v>0</v>
      </c>
      <c r="K1336" s="161">
        <v>1574</v>
      </c>
      <c r="L1336" s="162">
        <v>0</v>
      </c>
      <c r="M1336" s="163">
        <v>1</v>
      </c>
    </row>
    <row r="1337" spans="1:13">
      <c r="A1337" s="158">
        <v>120</v>
      </c>
      <c r="B1337" s="159" t="s">
        <v>32</v>
      </c>
      <c r="C1337" s="160">
        <v>2017</v>
      </c>
      <c r="D1337" s="161">
        <v>0</v>
      </c>
      <c r="E1337" s="161">
        <v>0</v>
      </c>
      <c r="F1337" s="161">
        <v>0</v>
      </c>
      <c r="G1337" s="161">
        <v>0</v>
      </c>
      <c r="H1337" s="161">
        <v>30090</v>
      </c>
      <c r="I1337" s="161">
        <v>2215</v>
      </c>
      <c r="J1337" s="161">
        <v>0</v>
      </c>
      <c r="K1337" s="161">
        <v>1268</v>
      </c>
      <c r="L1337" s="162">
        <v>0</v>
      </c>
      <c r="M1337" s="163">
        <v>1</v>
      </c>
    </row>
    <row r="1338" spans="1:13">
      <c r="A1338" s="158">
        <v>120</v>
      </c>
      <c r="B1338" s="159" t="s">
        <v>32</v>
      </c>
      <c r="C1338" s="160">
        <v>2018</v>
      </c>
      <c r="D1338" s="161">
        <v>0</v>
      </c>
      <c r="E1338" s="161">
        <v>0</v>
      </c>
      <c r="F1338" s="161">
        <v>0</v>
      </c>
      <c r="G1338" s="161">
        <v>0</v>
      </c>
      <c r="H1338" s="161">
        <v>224016</v>
      </c>
      <c r="I1338" s="161">
        <v>34917</v>
      </c>
      <c r="J1338" s="161">
        <v>-11208</v>
      </c>
      <c r="K1338" s="161">
        <v>1267</v>
      </c>
      <c r="L1338" s="162">
        <v>0</v>
      </c>
      <c r="M1338" s="163">
        <v>3</v>
      </c>
    </row>
    <row r="1339" spans="1:13">
      <c r="A1339" s="152">
        <v>120</v>
      </c>
      <c r="B1339" s="153" t="s">
        <v>32</v>
      </c>
      <c r="C1339" s="154">
        <v>2019</v>
      </c>
      <c r="D1339" s="155">
        <v>0</v>
      </c>
      <c r="E1339" s="155">
        <v>0</v>
      </c>
      <c r="F1339" s="155">
        <v>0</v>
      </c>
      <c r="G1339" s="155">
        <v>0</v>
      </c>
      <c r="H1339" s="155">
        <v>189686</v>
      </c>
      <c r="I1339" s="155">
        <v>57820.15</v>
      </c>
      <c r="J1339" s="155">
        <v>-78849</v>
      </c>
      <c r="K1339" s="155">
        <v>-294</v>
      </c>
      <c r="L1339" s="156">
        <v>2</v>
      </c>
      <c r="M1339" s="157">
        <v>4</v>
      </c>
    </row>
    <row r="1340" spans="1:13">
      <c r="A1340" s="152">
        <v>120</v>
      </c>
      <c r="B1340" s="153" t="s">
        <v>32</v>
      </c>
      <c r="C1340" s="154">
        <v>2020</v>
      </c>
      <c r="D1340" s="155">
        <v>0</v>
      </c>
      <c r="E1340" s="155">
        <v>0</v>
      </c>
      <c r="F1340" s="155">
        <v>0</v>
      </c>
      <c r="G1340" s="155">
        <v>0</v>
      </c>
      <c r="H1340" s="155">
        <v>401020</v>
      </c>
      <c r="I1340" s="155">
        <v>126770.35</v>
      </c>
      <c r="J1340" s="155">
        <v>-229086</v>
      </c>
      <c r="K1340" s="155">
        <v>7388</v>
      </c>
      <c r="L1340" s="156">
        <v>-7</v>
      </c>
      <c r="M1340" s="157">
        <v>-2</v>
      </c>
    </row>
    <row r="1341" spans="1:13">
      <c r="A1341" s="152">
        <v>120</v>
      </c>
      <c r="B1341" s="153" t="s">
        <v>32</v>
      </c>
      <c r="C1341" s="154">
        <v>2021</v>
      </c>
      <c r="D1341" s="155">
        <v>0</v>
      </c>
      <c r="E1341" s="155">
        <v>0</v>
      </c>
      <c r="F1341" s="155">
        <v>0</v>
      </c>
      <c r="G1341" s="155">
        <v>0</v>
      </c>
      <c r="H1341" s="155">
        <v>649525</v>
      </c>
      <c r="I1341" s="155">
        <v>203133.25</v>
      </c>
      <c r="J1341" s="155">
        <v>134491</v>
      </c>
      <c r="K1341" s="155">
        <v>4757</v>
      </c>
      <c r="L1341" s="156">
        <v>2</v>
      </c>
      <c r="M1341" s="157">
        <v>2</v>
      </c>
    </row>
    <row r="1342" spans="1:13">
      <c r="A1342" s="152">
        <v>120</v>
      </c>
      <c r="B1342" s="153" t="s">
        <v>32</v>
      </c>
      <c r="C1342" s="154">
        <v>2022</v>
      </c>
      <c r="D1342" s="155">
        <v>314351500</v>
      </c>
      <c r="E1342" s="155">
        <v>1658415000</v>
      </c>
      <c r="F1342" s="155">
        <v>14302000</v>
      </c>
      <c r="G1342" s="155">
        <v>123635000</v>
      </c>
      <c r="H1342" s="155">
        <v>13894398.4</v>
      </c>
      <c r="I1342" s="155">
        <v>1877844.85</v>
      </c>
      <c r="J1342" s="155">
        <v>969063.65</v>
      </c>
      <c r="K1342" s="155">
        <v>91269.2</v>
      </c>
      <c r="L1342" s="156">
        <v>6170</v>
      </c>
      <c r="M1342" s="157">
        <v>362</v>
      </c>
    </row>
    <row r="1343" spans="1:13">
      <c r="A1343" s="158">
        <v>121</v>
      </c>
      <c r="B1343" s="159" t="s">
        <v>63</v>
      </c>
      <c r="C1343" s="160">
        <v>1996</v>
      </c>
      <c r="D1343" s="161">
        <v>0</v>
      </c>
      <c r="E1343" s="161">
        <v>0</v>
      </c>
      <c r="F1343" s="161">
        <v>0</v>
      </c>
      <c r="G1343" s="161">
        <v>0</v>
      </c>
      <c r="H1343" s="161">
        <v>-216</v>
      </c>
      <c r="I1343" s="161">
        <v>0</v>
      </c>
      <c r="J1343" s="161">
        <v>0</v>
      </c>
      <c r="K1343" s="161">
        <v>0</v>
      </c>
      <c r="L1343" s="162">
        <v>0</v>
      </c>
      <c r="M1343" s="163">
        <v>0</v>
      </c>
    </row>
    <row r="1344" spans="1:13">
      <c r="A1344" s="152">
        <v>121</v>
      </c>
      <c r="B1344" s="153" t="s">
        <v>63</v>
      </c>
      <c r="C1344" s="154">
        <v>2002</v>
      </c>
      <c r="D1344" s="155">
        <v>0</v>
      </c>
      <c r="E1344" s="155">
        <v>0</v>
      </c>
      <c r="F1344" s="155">
        <v>0</v>
      </c>
      <c r="G1344" s="155">
        <v>0</v>
      </c>
      <c r="H1344" s="155">
        <v>-3171</v>
      </c>
      <c r="I1344" s="155">
        <v>0</v>
      </c>
      <c r="J1344" s="155">
        <v>0</v>
      </c>
      <c r="K1344" s="155">
        <v>0</v>
      </c>
      <c r="L1344" s="156">
        <v>0</v>
      </c>
      <c r="M1344" s="157">
        <v>0</v>
      </c>
    </row>
    <row r="1345" spans="1:13">
      <c r="A1345" s="158">
        <v>121</v>
      </c>
      <c r="B1345" s="159" t="s">
        <v>63</v>
      </c>
      <c r="C1345" s="160">
        <v>2007</v>
      </c>
      <c r="D1345" s="161">
        <v>0</v>
      </c>
      <c r="E1345" s="161">
        <v>0</v>
      </c>
      <c r="F1345" s="161">
        <v>0</v>
      </c>
      <c r="G1345" s="161">
        <v>0</v>
      </c>
      <c r="H1345" s="161">
        <v>-940</v>
      </c>
      <c r="I1345" s="161">
        <v>0</v>
      </c>
      <c r="J1345" s="161">
        <v>0</v>
      </c>
      <c r="K1345" s="161">
        <v>0</v>
      </c>
      <c r="L1345" s="162">
        <v>0</v>
      </c>
      <c r="M1345" s="163">
        <v>0</v>
      </c>
    </row>
    <row r="1346" spans="1:13">
      <c r="A1346" s="158">
        <v>121</v>
      </c>
      <c r="B1346" s="159" t="s">
        <v>63</v>
      </c>
      <c r="C1346" s="160">
        <v>2008</v>
      </c>
      <c r="D1346" s="161">
        <v>0</v>
      </c>
      <c r="E1346" s="161">
        <v>0</v>
      </c>
      <c r="F1346" s="161">
        <v>0</v>
      </c>
      <c r="G1346" s="161">
        <v>0</v>
      </c>
      <c r="H1346" s="161">
        <v>-4634</v>
      </c>
      <c r="I1346" s="161">
        <v>0</v>
      </c>
      <c r="J1346" s="161">
        <v>0</v>
      </c>
      <c r="K1346" s="161">
        <v>0</v>
      </c>
      <c r="L1346" s="162">
        <v>0</v>
      </c>
      <c r="M1346" s="163">
        <v>0</v>
      </c>
    </row>
    <row r="1347" spans="1:13">
      <c r="A1347" s="158">
        <v>121</v>
      </c>
      <c r="B1347" s="159" t="s">
        <v>63</v>
      </c>
      <c r="C1347" s="160">
        <v>2009</v>
      </c>
      <c r="D1347" s="161">
        <v>0</v>
      </c>
      <c r="E1347" s="161">
        <v>0</v>
      </c>
      <c r="F1347" s="161">
        <v>0</v>
      </c>
      <c r="G1347" s="161">
        <v>0</v>
      </c>
      <c r="H1347" s="161">
        <v>-1310</v>
      </c>
      <c r="I1347" s="161">
        <v>0</v>
      </c>
      <c r="J1347" s="161">
        <v>0</v>
      </c>
      <c r="K1347" s="161">
        <v>0</v>
      </c>
      <c r="L1347" s="162">
        <v>0</v>
      </c>
      <c r="M1347" s="163">
        <v>0</v>
      </c>
    </row>
    <row r="1348" spans="1:13">
      <c r="A1348" s="152">
        <v>121</v>
      </c>
      <c r="B1348" s="153" t="s">
        <v>63</v>
      </c>
      <c r="C1348" s="154">
        <v>2012</v>
      </c>
      <c r="D1348" s="155">
        <v>0</v>
      </c>
      <c r="E1348" s="155">
        <v>0</v>
      </c>
      <c r="F1348" s="155">
        <v>0</v>
      </c>
      <c r="G1348" s="155">
        <v>0</v>
      </c>
      <c r="H1348" s="155">
        <v>-2540</v>
      </c>
      <c r="I1348" s="155">
        <v>0</v>
      </c>
      <c r="J1348" s="155">
        <v>0</v>
      </c>
      <c r="K1348" s="155">
        <v>0</v>
      </c>
      <c r="L1348" s="156">
        <v>0</v>
      </c>
      <c r="M1348" s="157">
        <v>0</v>
      </c>
    </row>
    <row r="1349" spans="1:13">
      <c r="A1349" s="158">
        <v>121</v>
      </c>
      <c r="B1349" s="159" t="s">
        <v>63</v>
      </c>
      <c r="C1349" s="160">
        <v>2013</v>
      </c>
      <c r="D1349" s="161">
        <v>0</v>
      </c>
      <c r="E1349" s="161">
        <v>0</v>
      </c>
      <c r="F1349" s="161">
        <v>0</v>
      </c>
      <c r="G1349" s="161">
        <v>0</v>
      </c>
      <c r="H1349" s="161">
        <v>-5001</v>
      </c>
      <c r="I1349" s="161">
        <v>-18928</v>
      </c>
      <c r="J1349" s="161">
        <v>0</v>
      </c>
      <c r="K1349" s="161">
        <v>0</v>
      </c>
      <c r="L1349" s="162">
        <v>0</v>
      </c>
      <c r="M1349" s="163">
        <v>0</v>
      </c>
    </row>
    <row r="1350" spans="1:13">
      <c r="A1350" s="158">
        <v>121</v>
      </c>
      <c r="B1350" s="159" t="s">
        <v>63</v>
      </c>
      <c r="C1350" s="160">
        <v>2014</v>
      </c>
      <c r="D1350" s="161">
        <v>0</v>
      </c>
      <c r="E1350" s="161">
        <v>0</v>
      </c>
      <c r="F1350" s="161">
        <v>0</v>
      </c>
      <c r="G1350" s="161">
        <v>0</v>
      </c>
      <c r="H1350" s="161">
        <v>-6843</v>
      </c>
      <c r="I1350" s="161">
        <v>-19243</v>
      </c>
      <c r="J1350" s="161">
        <v>0</v>
      </c>
      <c r="K1350" s="161">
        <v>0</v>
      </c>
      <c r="L1350" s="162">
        <v>0</v>
      </c>
      <c r="M1350" s="163">
        <v>0</v>
      </c>
    </row>
    <row r="1351" spans="1:13">
      <c r="A1351" s="152">
        <v>121</v>
      </c>
      <c r="B1351" s="153" t="s">
        <v>63</v>
      </c>
      <c r="C1351" s="154">
        <v>2015</v>
      </c>
      <c r="D1351" s="155">
        <v>0</v>
      </c>
      <c r="E1351" s="155">
        <v>0</v>
      </c>
      <c r="F1351" s="155">
        <v>0</v>
      </c>
      <c r="G1351" s="155">
        <v>0</v>
      </c>
      <c r="H1351" s="155">
        <v>-5948</v>
      </c>
      <c r="I1351" s="155">
        <v>1001</v>
      </c>
      <c r="J1351" s="155">
        <v>-183144</v>
      </c>
      <c r="K1351" s="155">
        <v>0</v>
      </c>
      <c r="L1351" s="156">
        <v>0</v>
      </c>
      <c r="M1351" s="157">
        <v>0</v>
      </c>
    </row>
    <row r="1352" spans="1:13">
      <c r="A1352" s="152">
        <v>121</v>
      </c>
      <c r="B1352" s="153" t="s">
        <v>63</v>
      </c>
      <c r="C1352" s="154">
        <v>2016</v>
      </c>
      <c r="D1352" s="155">
        <v>0</v>
      </c>
      <c r="E1352" s="155">
        <v>0</v>
      </c>
      <c r="F1352" s="155">
        <v>0</v>
      </c>
      <c r="G1352" s="155">
        <v>0</v>
      </c>
      <c r="H1352" s="155">
        <v>6299</v>
      </c>
      <c r="I1352" s="155">
        <v>-707</v>
      </c>
      <c r="J1352" s="155">
        <v>0</v>
      </c>
      <c r="K1352" s="155">
        <v>0</v>
      </c>
      <c r="L1352" s="156">
        <v>0</v>
      </c>
      <c r="M1352" s="157">
        <v>0</v>
      </c>
    </row>
    <row r="1353" spans="1:13">
      <c r="A1353" s="152">
        <v>121</v>
      </c>
      <c r="B1353" s="153" t="s">
        <v>63</v>
      </c>
      <c r="C1353" s="154">
        <v>2017</v>
      </c>
      <c r="D1353" s="155">
        <v>0</v>
      </c>
      <c r="E1353" s="155">
        <v>0</v>
      </c>
      <c r="F1353" s="155">
        <v>0</v>
      </c>
      <c r="G1353" s="155">
        <v>0</v>
      </c>
      <c r="H1353" s="155">
        <v>28851</v>
      </c>
      <c r="I1353" s="155">
        <v>-5105</v>
      </c>
      <c r="J1353" s="155">
        <v>0</v>
      </c>
      <c r="K1353" s="155">
        <v>0</v>
      </c>
      <c r="L1353" s="156">
        <v>0</v>
      </c>
      <c r="M1353" s="157">
        <v>0</v>
      </c>
    </row>
    <row r="1354" spans="1:13">
      <c r="A1354" s="152">
        <v>121</v>
      </c>
      <c r="B1354" s="153" t="s">
        <v>63</v>
      </c>
      <c r="C1354" s="154">
        <v>2018</v>
      </c>
      <c r="D1354" s="155">
        <v>0</v>
      </c>
      <c r="E1354" s="155">
        <v>0</v>
      </c>
      <c r="F1354" s="155">
        <v>0</v>
      </c>
      <c r="G1354" s="155">
        <v>0</v>
      </c>
      <c r="H1354" s="155">
        <v>63972</v>
      </c>
      <c r="I1354" s="155">
        <v>382</v>
      </c>
      <c r="J1354" s="155">
        <v>20520</v>
      </c>
      <c r="K1354" s="155">
        <v>-167</v>
      </c>
      <c r="L1354" s="156">
        <v>0</v>
      </c>
      <c r="M1354" s="157">
        <v>0</v>
      </c>
    </row>
    <row r="1355" spans="1:13">
      <c r="A1355" s="152">
        <v>121</v>
      </c>
      <c r="B1355" s="153" t="s">
        <v>63</v>
      </c>
      <c r="C1355" s="154">
        <v>2019</v>
      </c>
      <c r="D1355" s="155">
        <v>0</v>
      </c>
      <c r="E1355" s="155">
        <v>0</v>
      </c>
      <c r="F1355" s="155">
        <v>0</v>
      </c>
      <c r="G1355" s="155">
        <v>0</v>
      </c>
      <c r="H1355" s="155">
        <v>580103</v>
      </c>
      <c r="I1355" s="155">
        <v>145881</v>
      </c>
      <c r="J1355" s="155">
        <v>208441</v>
      </c>
      <c r="K1355" s="155">
        <v>31180</v>
      </c>
      <c r="L1355" s="156">
        <v>0</v>
      </c>
      <c r="M1355" s="157">
        <v>0</v>
      </c>
    </row>
    <row r="1356" spans="1:13">
      <c r="A1356" s="152">
        <v>121</v>
      </c>
      <c r="B1356" s="153" t="s">
        <v>63</v>
      </c>
      <c r="C1356" s="154">
        <v>2020</v>
      </c>
      <c r="D1356" s="155">
        <v>0</v>
      </c>
      <c r="E1356" s="155">
        <v>0</v>
      </c>
      <c r="F1356" s="155">
        <v>0</v>
      </c>
      <c r="G1356" s="155">
        <v>0</v>
      </c>
      <c r="H1356" s="155">
        <v>1761982</v>
      </c>
      <c r="I1356" s="155">
        <v>527401</v>
      </c>
      <c r="J1356" s="155">
        <v>-80698</v>
      </c>
      <c r="K1356" s="155">
        <v>47677</v>
      </c>
      <c r="L1356" s="156">
        <v>0</v>
      </c>
      <c r="M1356" s="157">
        <v>-1</v>
      </c>
    </row>
    <row r="1357" spans="1:13">
      <c r="A1357" s="152">
        <v>121</v>
      </c>
      <c r="B1357" s="153" t="s">
        <v>63</v>
      </c>
      <c r="C1357" s="154">
        <v>2021</v>
      </c>
      <c r="D1357" s="155">
        <v>0</v>
      </c>
      <c r="E1357" s="155">
        <v>0</v>
      </c>
      <c r="F1357" s="155">
        <v>0</v>
      </c>
      <c r="G1357" s="155">
        <v>0</v>
      </c>
      <c r="H1357" s="155">
        <v>1816881</v>
      </c>
      <c r="I1357" s="155">
        <v>282068</v>
      </c>
      <c r="J1357" s="155">
        <v>1298371</v>
      </c>
      <c r="K1357" s="155">
        <v>71021</v>
      </c>
      <c r="L1357" s="156">
        <v>2</v>
      </c>
      <c r="M1357" s="157">
        <v>1</v>
      </c>
    </row>
    <row r="1358" spans="1:13">
      <c r="A1358" s="152">
        <v>121</v>
      </c>
      <c r="B1358" s="153" t="s">
        <v>63</v>
      </c>
      <c r="C1358" s="154">
        <v>2022</v>
      </c>
      <c r="D1358" s="155">
        <v>842232200</v>
      </c>
      <c r="E1358" s="155">
        <v>4079820000</v>
      </c>
      <c r="F1358" s="155">
        <v>69538000</v>
      </c>
      <c r="G1358" s="155">
        <v>1094638000</v>
      </c>
      <c r="H1358" s="155">
        <v>40058259.479999997</v>
      </c>
      <c r="I1358" s="155">
        <v>4891180.62</v>
      </c>
      <c r="J1358" s="155">
        <v>4157899.7</v>
      </c>
      <c r="K1358" s="155">
        <v>810163.55</v>
      </c>
      <c r="L1358" s="156">
        <v>15460</v>
      </c>
      <c r="M1358" s="157">
        <v>1165</v>
      </c>
    </row>
    <row r="1359" spans="1:13">
      <c r="A1359" s="152">
        <v>131</v>
      </c>
      <c r="B1359" s="153" t="s">
        <v>25</v>
      </c>
      <c r="C1359" s="154">
        <v>1993</v>
      </c>
      <c r="D1359" s="155">
        <v>0</v>
      </c>
      <c r="E1359" s="155">
        <v>0</v>
      </c>
      <c r="F1359" s="155">
        <v>0</v>
      </c>
      <c r="G1359" s="155">
        <v>0</v>
      </c>
      <c r="H1359" s="155">
        <v>0</v>
      </c>
      <c r="I1359" s="155">
        <v>0</v>
      </c>
      <c r="J1359" s="155">
        <v>0</v>
      </c>
      <c r="K1359" s="155">
        <v>0</v>
      </c>
      <c r="L1359" s="156">
        <v>0</v>
      </c>
      <c r="M1359" s="157">
        <v>0</v>
      </c>
    </row>
    <row r="1360" spans="1:13">
      <c r="A1360" s="152">
        <v>131</v>
      </c>
      <c r="B1360" s="153" t="s">
        <v>25</v>
      </c>
      <c r="C1360" s="154">
        <v>1994</v>
      </c>
      <c r="D1360" s="155">
        <v>0</v>
      </c>
      <c r="E1360" s="155">
        <v>0</v>
      </c>
      <c r="F1360" s="155">
        <v>0</v>
      </c>
      <c r="G1360" s="155">
        <v>0</v>
      </c>
      <c r="H1360" s="155">
        <v>0</v>
      </c>
      <c r="I1360" s="155">
        <v>0</v>
      </c>
      <c r="J1360" s="155">
        <v>0</v>
      </c>
      <c r="K1360" s="155">
        <v>0</v>
      </c>
      <c r="L1360" s="156">
        <v>0</v>
      </c>
      <c r="M1360" s="157">
        <v>0</v>
      </c>
    </row>
    <row r="1361" spans="1:13">
      <c r="A1361" s="152">
        <v>131</v>
      </c>
      <c r="B1361" s="153" t="s">
        <v>25</v>
      </c>
      <c r="C1361" s="154">
        <v>1995</v>
      </c>
      <c r="D1361" s="155">
        <v>0</v>
      </c>
      <c r="E1361" s="155">
        <v>0</v>
      </c>
      <c r="F1361" s="155">
        <v>0</v>
      </c>
      <c r="G1361" s="155">
        <v>0</v>
      </c>
      <c r="H1361" s="155">
        <v>0</v>
      </c>
      <c r="I1361" s="155">
        <v>0</v>
      </c>
      <c r="J1361" s="155">
        <v>0</v>
      </c>
      <c r="K1361" s="155">
        <v>0</v>
      </c>
      <c r="L1361" s="156">
        <v>0</v>
      </c>
      <c r="M1361" s="157">
        <v>0</v>
      </c>
    </row>
    <row r="1362" spans="1:13">
      <c r="A1362" s="152">
        <v>131</v>
      </c>
      <c r="B1362" s="153" t="s">
        <v>25</v>
      </c>
      <c r="C1362" s="154">
        <v>1996</v>
      </c>
      <c r="D1362" s="155">
        <v>0</v>
      </c>
      <c r="E1362" s="155">
        <v>0</v>
      </c>
      <c r="F1362" s="155">
        <v>0</v>
      </c>
      <c r="G1362" s="155">
        <v>0</v>
      </c>
      <c r="H1362" s="155">
        <v>0</v>
      </c>
      <c r="I1362" s="155">
        <v>0</v>
      </c>
      <c r="J1362" s="155">
        <v>0</v>
      </c>
      <c r="K1362" s="155">
        <v>0</v>
      </c>
      <c r="L1362" s="156">
        <v>0</v>
      </c>
      <c r="M1362" s="157">
        <v>0</v>
      </c>
    </row>
    <row r="1363" spans="1:13">
      <c r="A1363" s="158">
        <v>131</v>
      </c>
      <c r="B1363" s="159" t="s">
        <v>25</v>
      </c>
      <c r="C1363" s="160">
        <v>1997</v>
      </c>
      <c r="D1363" s="161">
        <v>0</v>
      </c>
      <c r="E1363" s="161">
        <v>0</v>
      </c>
      <c r="F1363" s="161">
        <v>0</v>
      </c>
      <c r="G1363" s="161">
        <v>0</v>
      </c>
      <c r="H1363" s="161">
        <v>0</v>
      </c>
      <c r="I1363" s="161">
        <v>0</v>
      </c>
      <c r="J1363" s="161">
        <v>0</v>
      </c>
      <c r="K1363" s="161">
        <v>0</v>
      </c>
      <c r="L1363" s="162">
        <v>0</v>
      </c>
      <c r="M1363" s="163">
        <v>0</v>
      </c>
    </row>
    <row r="1364" spans="1:13">
      <c r="A1364" s="158">
        <v>131</v>
      </c>
      <c r="B1364" s="159" t="s">
        <v>25</v>
      </c>
      <c r="C1364" s="160">
        <v>1998</v>
      </c>
      <c r="D1364" s="161">
        <v>0</v>
      </c>
      <c r="E1364" s="161">
        <v>0</v>
      </c>
      <c r="F1364" s="161">
        <v>0</v>
      </c>
      <c r="G1364" s="161">
        <v>0</v>
      </c>
      <c r="H1364" s="161">
        <v>0</v>
      </c>
      <c r="I1364" s="161">
        <v>0</v>
      </c>
      <c r="J1364" s="161">
        <v>0</v>
      </c>
      <c r="K1364" s="161">
        <v>0</v>
      </c>
      <c r="L1364" s="162">
        <v>0</v>
      </c>
      <c r="M1364" s="163">
        <v>0</v>
      </c>
    </row>
    <row r="1365" spans="1:13">
      <c r="A1365" s="152">
        <v>131</v>
      </c>
      <c r="B1365" s="153" t="s">
        <v>25</v>
      </c>
      <c r="C1365" s="154">
        <v>1999</v>
      </c>
      <c r="D1365" s="155">
        <v>0</v>
      </c>
      <c r="E1365" s="155">
        <v>0</v>
      </c>
      <c r="F1365" s="155">
        <v>0</v>
      </c>
      <c r="G1365" s="155">
        <v>0</v>
      </c>
      <c r="H1365" s="155">
        <v>0</v>
      </c>
      <c r="I1365" s="155">
        <v>0</v>
      </c>
      <c r="J1365" s="155">
        <v>0</v>
      </c>
      <c r="K1365" s="155">
        <v>0</v>
      </c>
      <c r="L1365" s="156">
        <v>0</v>
      </c>
      <c r="M1365" s="157">
        <v>0</v>
      </c>
    </row>
    <row r="1366" spans="1:13">
      <c r="A1366" s="158">
        <v>131</v>
      </c>
      <c r="B1366" s="159" t="s">
        <v>25</v>
      </c>
      <c r="C1366" s="160">
        <v>2000</v>
      </c>
      <c r="D1366" s="161">
        <v>0</v>
      </c>
      <c r="E1366" s="161">
        <v>0</v>
      </c>
      <c r="F1366" s="161">
        <v>0</v>
      </c>
      <c r="G1366" s="161">
        <v>0</v>
      </c>
      <c r="H1366" s="161">
        <v>0</v>
      </c>
      <c r="I1366" s="161">
        <v>0</v>
      </c>
      <c r="J1366" s="161">
        <v>0</v>
      </c>
      <c r="K1366" s="161">
        <v>0</v>
      </c>
      <c r="L1366" s="162">
        <v>0</v>
      </c>
      <c r="M1366" s="163">
        <v>0</v>
      </c>
    </row>
    <row r="1367" spans="1:13">
      <c r="A1367" s="158">
        <v>131</v>
      </c>
      <c r="B1367" s="159" t="s">
        <v>25</v>
      </c>
      <c r="C1367" s="160">
        <v>2001</v>
      </c>
      <c r="D1367" s="161">
        <v>0</v>
      </c>
      <c r="E1367" s="161">
        <v>0</v>
      </c>
      <c r="F1367" s="161">
        <v>0</v>
      </c>
      <c r="G1367" s="161">
        <v>0</v>
      </c>
      <c r="H1367" s="161">
        <v>0</v>
      </c>
      <c r="I1367" s="161">
        <v>0</v>
      </c>
      <c r="J1367" s="161">
        <v>0</v>
      </c>
      <c r="K1367" s="161">
        <v>0</v>
      </c>
      <c r="L1367" s="162">
        <v>0</v>
      </c>
      <c r="M1367" s="163">
        <v>0</v>
      </c>
    </row>
    <row r="1368" spans="1:13">
      <c r="A1368" s="152">
        <v>131</v>
      </c>
      <c r="B1368" s="153" t="s">
        <v>25</v>
      </c>
      <c r="C1368" s="154">
        <v>2002</v>
      </c>
      <c r="D1368" s="155">
        <v>0</v>
      </c>
      <c r="E1368" s="155">
        <v>0</v>
      </c>
      <c r="F1368" s="155">
        <v>0</v>
      </c>
      <c r="G1368" s="155">
        <v>0</v>
      </c>
      <c r="H1368" s="155">
        <v>0</v>
      </c>
      <c r="I1368" s="155">
        <v>0</v>
      </c>
      <c r="J1368" s="155">
        <v>0</v>
      </c>
      <c r="K1368" s="155">
        <v>0</v>
      </c>
      <c r="L1368" s="156">
        <v>0</v>
      </c>
      <c r="M1368" s="157">
        <v>0</v>
      </c>
    </row>
    <row r="1369" spans="1:13">
      <c r="A1369" s="158">
        <v>131</v>
      </c>
      <c r="B1369" s="159" t="s">
        <v>25</v>
      </c>
      <c r="C1369" s="160">
        <v>2003</v>
      </c>
      <c r="D1369" s="161">
        <v>0</v>
      </c>
      <c r="E1369" s="161">
        <v>0</v>
      </c>
      <c r="F1369" s="161">
        <v>0</v>
      </c>
      <c r="G1369" s="161">
        <v>0</v>
      </c>
      <c r="H1369" s="161">
        <v>0</v>
      </c>
      <c r="I1369" s="161">
        <v>0</v>
      </c>
      <c r="J1369" s="161">
        <v>0</v>
      </c>
      <c r="K1369" s="161">
        <v>0</v>
      </c>
      <c r="L1369" s="162">
        <v>0</v>
      </c>
      <c r="M1369" s="163">
        <v>0</v>
      </c>
    </row>
    <row r="1370" spans="1:13">
      <c r="A1370" s="152">
        <v>131</v>
      </c>
      <c r="B1370" s="153" t="s">
        <v>25</v>
      </c>
      <c r="C1370" s="154">
        <v>2004</v>
      </c>
      <c r="D1370" s="155">
        <v>0</v>
      </c>
      <c r="E1370" s="155">
        <v>0</v>
      </c>
      <c r="F1370" s="155">
        <v>0</v>
      </c>
      <c r="G1370" s="155">
        <v>0</v>
      </c>
      <c r="H1370" s="155">
        <v>0</v>
      </c>
      <c r="I1370" s="155">
        <v>0</v>
      </c>
      <c r="J1370" s="155">
        <v>0</v>
      </c>
      <c r="K1370" s="155">
        <v>0</v>
      </c>
      <c r="L1370" s="156">
        <v>0</v>
      </c>
      <c r="M1370" s="157">
        <v>0</v>
      </c>
    </row>
    <row r="1371" spans="1:13">
      <c r="A1371" s="158">
        <v>131</v>
      </c>
      <c r="B1371" s="159" t="s">
        <v>25</v>
      </c>
      <c r="C1371" s="160">
        <v>2005</v>
      </c>
      <c r="D1371" s="161">
        <v>0</v>
      </c>
      <c r="E1371" s="161">
        <v>0</v>
      </c>
      <c r="F1371" s="161">
        <v>0</v>
      </c>
      <c r="G1371" s="161">
        <v>0</v>
      </c>
      <c r="H1371" s="161">
        <v>-6620</v>
      </c>
      <c r="I1371" s="161">
        <v>0</v>
      </c>
      <c r="J1371" s="161">
        <v>0</v>
      </c>
      <c r="K1371" s="161">
        <v>0</v>
      </c>
      <c r="L1371" s="162">
        <v>0</v>
      </c>
      <c r="M1371" s="163">
        <v>0</v>
      </c>
    </row>
    <row r="1372" spans="1:13">
      <c r="A1372" s="158">
        <v>131</v>
      </c>
      <c r="B1372" s="159" t="s">
        <v>25</v>
      </c>
      <c r="C1372" s="160">
        <v>2006</v>
      </c>
      <c r="D1372" s="161">
        <v>0</v>
      </c>
      <c r="E1372" s="161">
        <v>0</v>
      </c>
      <c r="F1372" s="161">
        <v>0</v>
      </c>
      <c r="G1372" s="161">
        <v>0</v>
      </c>
      <c r="H1372" s="161">
        <v>0</v>
      </c>
      <c r="I1372" s="161">
        <v>0</v>
      </c>
      <c r="J1372" s="161">
        <v>0</v>
      </c>
      <c r="K1372" s="161">
        <v>0</v>
      </c>
      <c r="L1372" s="162">
        <v>0</v>
      </c>
      <c r="M1372" s="163">
        <v>0</v>
      </c>
    </row>
    <row r="1373" spans="1:13">
      <c r="A1373" s="152">
        <v>131</v>
      </c>
      <c r="B1373" s="153" t="s">
        <v>25</v>
      </c>
      <c r="C1373" s="154">
        <v>2007</v>
      </c>
      <c r="D1373" s="155">
        <v>0</v>
      </c>
      <c r="E1373" s="155">
        <v>0</v>
      </c>
      <c r="F1373" s="155">
        <v>0</v>
      </c>
      <c r="G1373" s="155">
        <v>0</v>
      </c>
      <c r="H1373" s="155">
        <v>-1043</v>
      </c>
      <c r="I1373" s="155">
        <v>0</v>
      </c>
      <c r="J1373" s="155">
        <v>0</v>
      </c>
      <c r="K1373" s="155">
        <v>0</v>
      </c>
      <c r="L1373" s="156">
        <v>0</v>
      </c>
      <c r="M1373" s="157">
        <v>0</v>
      </c>
    </row>
    <row r="1374" spans="1:13">
      <c r="A1374" s="158">
        <v>131</v>
      </c>
      <c r="B1374" s="159" t="s">
        <v>25</v>
      </c>
      <c r="C1374" s="160">
        <v>2008</v>
      </c>
      <c r="D1374" s="161">
        <v>0</v>
      </c>
      <c r="E1374" s="161">
        <v>0</v>
      </c>
      <c r="F1374" s="161">
        <v>0</v>
      </c>
      <c r="G1374" s="161">
        <v>0</v>
      </c>
      <c r="H1374" s="161">
        <v>-2460</v>
      </c>
      <c r="I1374" s="161">
        <v>0</v>
      </c>
      <c r="J1374" s="161">
        <v>0</v>
      </c>
      <c r="K1374" s="161">
        <v>0</v>
      </c>
      <c r="L1374" s="162">
        <v>0</v>
      </c>
      <c r="M1374" s="163">
        <v>0</v>
      </c>
    </row>
    <row r="1375" spans="1:13">
      <c r="A1375" s="152">
        <v>131</v>
      </c>
      <c r="B1375" s="153" t="s">
        <v>25</v>
      </c>
      <c r="C1375" s="154">
        <v>2009</v>
      </c>
      <c r="D1375" s="155">
        <v>0</v>
      </c>
      <c r="E1375" s="155">
        <v>0</v>
      </c>
      <c r="F1375" s="155">
        <v>0</v>
      </c>
      <c r="G1375" s="155">
        <v>0</v>
      </c>
      <c r="H1375" s="155">
        <v>-540</v>
      </c>
      <c r="I1375" s="155">
        <v>0</v>
      </c>
      <c r="J1375" s="155">
        <v>0</v>
      </c>
      <c r="K1375" s="155">
        <v>0</v>
      </c>
      <c r="L1375" s="156">
        <v>0</v>
      </c>
      <c r="M1375" s="157">
        <v>0</v>
      </c>
    </row>
    <row r="1376" spans="1:13">
      <c r="A1376" s="158">
        <v>131</v>
      </c>
      <c r="B1376" s="159" t="s">
        <v>25</v>
      </c>
      <c r="C1376" s="160">
        <v>2010</v>
      </c>
      <c r="D1376" s="161">
        <v>0</v>
      </c>
      <c r="E1376" s="161">
        <v>0</v>
      </c>
      <c r="F1376" s="161">
        <v>0</v>
      </c>
      <c r="G1376" s="161">
        <v>0</v>
      </c>
      <c r="H1376" s="161">
        <v>0</v>
      </c>
      <c r="I1376" s="161">
        <v>0</v>
      </c>
      <c r="J1376" s="161">
        <v>-11312</v>
      </c>
      <c r="K1376" s="161">
        <v>-5</v>
      </c>
      <c r="L1376" s="162">
        <v>0</v>
      </c>
      <c r="M1376" s="163">
        <v>0</v>
      </c>
    </row>
    <row r="1377" spans="1:13">
      <c r="A1377" s="152">
        <v>131</v>
      </c>
      <c r="B1377" s="153" t="s">
        <v>25</v>
      </c>
      <c r="C1377" s="154">
        <v>2011</v>
      </c>
      <c r="D1377" s="155">
        <v>0</v>
      </c>
      <c r="E1377" s="155">
        <v>0</v>
      </c>
      <c r="F1377" s="155">
        <v>0</v>
      </c>
      <c r="G1377" s="155">
        <v>0</v>
      </c>
      <c r="H1377" s="155">
        <v>0</v>
      </c>
      <c r="I1377" s="155">
        <v>0</v>
      </c>
      <c r="J1377" s="155">
        <v>-4216</v>
      </c>
      <c r="K1377" s="155">
        <v>-69</v>
      </c>
      <c r="L1377" s="156">
        <v>0</v>
      </c>
      <c r="M1377" s="157">
        <v>0</v>
      </c>
    </row>
    <row r="1378" spans="1:13">
      <c r="A1378" s="152">
        <v>131</v>
      </c>
      <c r="B1378" s="153" t="s">
        <v>25</v>
      </c>
      <c r="C1378" s="154">
        <v>2012</v>
      </c>
      <c r="D1378" s="155">
        <v>0</v>
      </c>
      <c r="E1378" s="155">
        <v>0</v>
      </c>
      <c r="F1378" s="155">
        <v>0</v>
      </c>
      <c r="G1378" s="155">
        <v>0</v>
      </c>
      <c r="H1378" s="155">
        <v>0</v>
      </c>
      <c r="I1378" s="155">
        <v>0</v>
      </c>
      <c r="J1378" s="155">
        <v>-12304</v>
      </c>
      <c r="K1378" s="155">
        <v>-126</v>
      </c>
      <c r="L1378" s="156">
        <v>0</v>
      </c>
      <c r="M1378" s="157">
        <v>0</v>
      </c>
    </row>
    <row r="1379" spans="1:13">
      <c r="A1379" s="158">
        <v>131</v>
      </c>
      <c r="B1379" s="159" t="s">
        <v>25</v>
      </c>
      <c r="C1379" s="160">
        <v>2013</v>
      </c>
      <c r="D1379" s="161">
        <v>0</v>
      </c>
      <c r="E1379" s="161">
        <v>0</v>
      </c>
      <c r="F1379" s="161">
        <v>0</v>
      </c>
      <c r="G1379" s="161">
        <v>0</v>
      </c>
      <c r="H1379" s="161">
        <v>-700</v>
      </c>
      <c r="I1379" s="161">
        <v>0</v>
      </c>
      <c r="J1379" s="161">
        <v>-12768</v>
      </c>
      <c r="K1379" s="161">
        <v>-209</v>
      </c>
      <c r="L1379" s="162">
        <v>0</v>
      </c>
      <c r="M1379" s="163">
        <v>0</v>
      </c>
    </row>
    <row r="1380" spans="1:13">
      <c r="A1380" s="152">
        <v>131</v>
      </c>
      <c r="B1380" s="153" t="s">
        <v>25</v>
      </c>
      <c r="C1380" s="154">
        <v>2014</v>
      </c>
      <c r="D1380" s="155">
        <v>0</v>
      </c>
      <c r="E1380" s="155">
        <v>0</v>
      </c>
      <c r="F1380" s="155">
        <v>0</v>
      </c>
      <c r="G1380" s="155">
        <v>0</v>
      </c>
      <c r="H1380" s="155">
        <v>-1600</v>
      </c>
      <c r="I1380" s="155">
        <v>0</v>
      </c>
      <c r="J1380" s="155">
        <v>-6056</v>
      </c>
      <c r="K1380" s="155">
        <v>-314</v>
      </c>
      <c r="L1380" s="156">
        <v>0</v>
      </c>
      <c r="M1380" s="157">
        <v>0</v>
      </c>
    </row>
    <row r="1381" spans="1:13">
      <c r="A1381" s="158">
        <v>131</v>
      </c>
      <c r="B1381" s="159" t="s">
        <v>25</v>
      </c>
      <c r="C1381" s="160">
        <v>2015</v>
      </c>
      <c r="D1381" s="161">
        <v>0</v>
      </c>
      <c r="E1381" s="161">
        <v>0</v>
      </c>
      <c r="F1381" s="161">
        <v>0</v>
      </c>
      <c r="G1381" s="161">
        <v>0</v>
      </c>
      <c r="H1381" s="161">
        <v>2097</v>
      </c>
      <c r="I1381" s="161">
        <v>1099</v>
      </c>
      <c r="J1381" s="161">
        <v>0</v>
      </c>
      <c r="K1381" s="161">
        <v>0</v>
      </c>
      <c r="L1381" s="162">
        <v>-1</v>
      </c>
      <c r="M1381" s="163">
        <v>2</v>
      </c>
    </row>
    <row r="1382" spans="1:13">
      <c r="A1382" s="158">
        <v>131</v>
      </c>
      <c r="B1382" s="159" t="s">
        <v>25</v>
      </c>
      <c r="C1382" s="160">
        <v>2016</v>
      </c>
      <c r="D1382" s="161">
        <v>0</v>
      </c>
      <c r="E1382" s="161">
        <v>0</v>
      </c>
      <c r="F1382" s="161">
        <v>0</v>
      </c>
      <c r="G1382" s="161">
        <v>0</v>
      </c>
      <c r="H1382" s="161">
        <v>9696</v>
      </c>
      <c r="I1382" s="161">
        <v>-294</v>
      </c>
      <c r="J1382" s="161">
        <v>636</v>
      </c>
      <c r="K1382" s="161">
        <v>0</v>
      </c>
      <c r="L1382" s="162">
        <v>-1</v>
      </c>
      <c r="M1382" s="163">
        <v>2</v>
      </c>
    </row>
    <row r="1383" spans="1:13">
      <c r="A1383" s="158">
        <v>131</v>
      </c>
      <c r="B1383" s="159" t="s">
        <v>25</v>
      </c>
      <c r="C1383" s="160">
        <v>2017</v>
      </c>
      <c r="D1383" s="161">
        <v>0</v>
      </c>
      <c r="E1383" s="161">
        <v>0</v>
      </c>
      <c r="F1383" s="161">
        <v>0</v>
      </c>
      <c r="G1383" s="161">
        <v>0</v>
      </c>
      <c r="H1383" s="161">
        <v>44598</v>
      </c>
      <c r="I1383" s="161">
        <v>2462.8000000000002</v>
      </c>
      <c r="J1383" s="161">
        <v>-213441</v>
      </c>
      <c r="K1383" s="161">
        <v>15117</v>
      </c>
      <c r="L1383" s="162">
        <v>1</v>
      </c>
      <c r="M1383" s="163">
        <v>-2</v>
      </c>
    </row>
    <row r="1384" spans="1:13">
      <c r="A1384" s="152">
        <v>131</v>
      </c>
      <c r="B1384" s="153" t="s">
        <v>25</v>
      </c>
      <c r="C1384" s="154">
        <v>2018</v>
      </c>
      <c r="D1384" s="155">
        <v>0</v>
      </c>
      <c r="E1384" s="155">
        <v>0</v>
      </c>
      <c r="F1384" s="155">
        <v>0</v>
      </c>
      <c r="G1384" s="155">
        <v>0</v>
      </c>
      <c r="H1384" s="155">
        <v>483474</v>
      </c>
      <c r="I1384" s="155">
        <v>22662.5</v>
      </c>
      <c r="J1384" s="155">
        <v>397240</v>
      </c>
      <c r="K1384" s="155">
        <v>-3573</v>
      </c>
      <c r="L1384" s="156">
        <v>2</v>
      </c>
      <c r="M1384" s="157">
        <v>1</v>
      </c>
    </row>
    <row r="1385" spans="1:13">
      <c r="A1385" s="152">
        <v>131</v>
      </c>
      <c r="B1385" s="153" t="s">
        <v>25</v>
      </c>
      <c r="C1385" s="154">
        <v>2019</v>
      </c>
      <c r="D1385" s="155">
        <v>0</v>
      </c>
      <c r="E1385" s="155">
        <v>0</v>
      </c>
      <c r="F1385" s="155">
        <v>0</v>
      </c>
      <c r="G1385" s="155">
        <v>0</v>
      </c>
      <c r="H1385" s="155">
        <v>7083360</v>
      </c>
      <c r="I1385" s="155">
        <v>122195.75</v>
      </c>
      <c r="J1385" s="155">
        <v>738160</v>
      </c>
      <c r="K1385" s="155">
        <v>-15404</v>
      </c>
      <c r="L1385" s="156">
        <v>7</v>
      </c>
      <c r="M1385" s="157">
        <v>2</v>
      </c>
    </row>
    <row r="1386" spans="1:13">
      <c r="A1386" s="152">
        <v>131</v>
      </c>
      <c r="B1386" s="153" t="s">
        <v>25</v>
      </c>
      <c r="C1386" s="154">
        <v>2020</v>
      </c>
      <c r="D1386" s="155">
        <v>0</v>
      </c>
      <c r="E1386" s="155">
        <v>0</v>
      </c>
      <c r="F1386" s="155">
        <v>0</v>
      </c>
      <c r="G1386" s="155">
        <v>0</v>
      </c>
      <c r="H1386" s="155">
        <v>4475534</v>
      </c>
      <c r="I1386" s="155">
        <v>235876.9</v>
      </c>
      <c r="J1386" s="155">
        <v>1461929</v>
      </c>
      <c r="K1386" s="155">
        <v>65537</v>
      </c>
      <c r="L1386" s="156">
        <v>29</v>
      </c>
      <c r="M1386" s="157">
        <v>6</v>
      </c>
    </row>
    <row r="1387" spans="1:13">
      <c r="A1387" s="152">
        <v>131</v>
      </c>
      <c r="B1387" s="153" t="s">
        <v>25</v>
      </c>
      <c r="C1387" s="154">
        <v>2021</v>
      </c>
      <c r="D1387" s="155">
        <v>0</v>
      </c>
      <c r="E1387" s="155">
        <v>0</v>
      </c>
      <c r="F1387" s="155">
        <v>0</v>
      </c>
      <c r="G1387" s="155">
        <v>0</v>
      </c>
      <c r="H1387" s="155">
        <v>2953309</v>
      </c>
      <c r="I1387" s="155">
        <v>703383</v>
      </c>
      <c r="J1387" s="155">
        <v>-329936</v>
      </c>
      <c r="K1387" s="155">
        <v>-23436</v>
      </c>
      <c r="L1387" s="156">
        <v>200</v>
      </c>
      <c r="M1387" s="157">
        <v>-19</v>
      </c>
    </row>
    <row r="1388" spans="1:13">
      <c r="A1388" s="152">
        <v>131</v>
      </c>
      <c r="B1388" s="153" t="s">
        <v>25</v>
      </c>
      <c r="C1388" s="154">
        <v>2022</v>
      </c>
      <c r="D1388" s="155">
        <v>712696900</v>
      </c>
      <c r="E1388" s="155">
        <v>3814401000</v>
      </c>
      <c r="F1388" s="155">
        <v>150908000</v>
      </c>
      <c r="G1388" s="155">
        <v>1748699000</v>
      </c>
      <c r="H1388" s="155">
        <v>39979774.5</v>
      </c>
      <c r="I1388" s="155">
        <v>5089019.6500000004</v>
      </c>
      <c r="J1388" s="155">
        <v>7062864</v>
      </c>
      <c r="K1388" s="155">
        <v>1297605.6000000001</v>
      </c>
      <c r="L1388" s="156">
        <v>11013</v>
      </c>
      <c r="M1388" s="157">
        <v>707</v>
      </c>
    </row>
    <row r="1389" spans="1:13">
      <c r="A1389" s="158">
        <v>132</v>
      </c>
      <c r="B1389" s="159" t="s">
        <v>131</v>
      </c>
      <c r="C1389" s="160">
        <v>2010</v>
      </c>
      <c r="D1389" s="161">
        <v>0</v>
      </c>
      <c r="E1389" s="161">
        <v>0</v>
      </c>
      <c r="F1389" s="161">
        <v>0</v>
      </c>
      <c r="G1389" s="161">
        <v>0</v>
      </c>
      <c r="H1389" s="161">
        <v>0</v>
      </c>
      <c r="I1389" s="161">
        <v>0</v>
      </c>
      <c r="J1389" s="161">
        <v>0</v>
      </c>
      <c r="K1389" s="161">
        <v>0</v>
      </c>
      <c r="L1389" s="162">
        <v>0</v>
      </c>
      <c r="M1389" s="163">
        <v>0</v>
      </c>
    </row>
    <row r="1390" spans="1:13">
      <c r="A1390" s="152">
        <v>132</v>
      </c>
      <c r="B1390" s="153" t="s">
        <v>131</v>
      </c>
      <c r="C1390" s="154">
        <v>2012</v>
      </c>
      <c r="D1390" s="155">
        <v>0</v>
      </c>
      <c r="E1390" s="155">
        <v>0</v>
      </c>
      <c r="F1390" s="155">
        <v>0</v>
      </c>
      <c r="G1390" s="155">
        <v>0</v>
      </c>
      <c r="H1390" s="155">
        <v>0</v>
      </c>
      <c r="I1390" s="155">
        <v>0</v>
      </c>
      <c r="J1390" s="155">
        <v>0</v>
      </c>
      <c r="K1390" s="155">
        <v>0</v>
      </c>
      <c r="L1390" s="156">
        <v>0</v>
      </c>
      <c r="M1390" s="157">
        <v>0</v>
      </c>
    </row>
    <row r="1391" spans="1:13">
      <c r="A1391" s="158">
        <v>132</v>
      </c>
      <c r="B1391" s="159" t="s">
        <v>131</v>
      </c>
      <c r="C1391" s="160">
        <v>2013</v>
      </c>
      <c r="D1391" s="161">
        <v>0</v>
      </c>
      <c r="E1391" s="161">
        <v>0</v>
      </c>
      <c r="F1391" s="161">
        <v>0</v>
      </c>
      <c r="G1391" s="161">
        <v>0</v>
      </c>
      <c r="H1391" s="161">
        <v>0</v>
      </c>
      <c r="I1391" s="161">
        <v>0</v>
      </c>
      <c r="J1391" s="161">
        <v>0</v>
      </c>
      <c r="K1391" s="161">
        <v>0</v>
      </c>
      <c r="L1391" s="162">
        <v>0</v>
      </c>
      <c r="M1391" s="163">
        <v>0</v>
      </c>
    </row>
    <row r="1392" spans="1:13">
      <c r="A1392" s="158">
        <v>132</v>
      </c>
      <c r="B1392" s="159" t="s">
        <v>131</v>
      </c>
      <c r="C1392" s="160">
        <v>2014</v>
      </c>
      <c r="D1392" s="161">
        <v>0</v>
      </c>
      <c r="E1392" s="161">
        <v>0</v>
      </c>
      <c r="F1392" s="161">
        <v>0</v>
      </c>
      <c r="G1392" s="161">
        <v>0</v>
      </c>
      <c r="H1392" s="161">
        <v>0</v>
      </c>
      <c r="I1392" s="161">
        <v>0</v>
      </c>
      <c r="J1392" s="161">
        <v>0</v>
      </c>
      <c r="K1392" s="161">
        <v>0</v>
      </c>
      <c r="L1392" s="162">
        <v>0</v>
      </c>
      <c r="M1392" s="163">
        <v>0</v>
      </c>
    </row>
    <row r="1393" spans="1:13">
      <c r="A1393" s="152">
        <v>132</v>
      </c>
      <c r="B1393" s="153" t="s">
        <v>131</v>
      </c>
      <c r="C1393" s="154">
        <v>2015</v>
      </c>
      <c r="D1393" s="155">
        <v>0</v>
      </c>
      <c r="E1393" s="155">
        <v>0</v>
      </c>
      <c r="F1393" s="155">
        <v>0</v>
      </c>
      <c r="G1393" s="155">
        <v>0</v>
      </c>
      <c r="H1393" s="155">
        <v>0</v>
      </c>
      <c r="I1393" s="155">
        <v>0</v>
      </c>
      <c r="J1393" s="155">
        <v>0</v>
      </c>
      <c r="K1393" s="155">
        <v>0</v>
      </c>
      <c r="L1393" s="156">
        <v>0</v>
      </c>
      <c r="M1393" s="157">
        <v>0</v>
      </c>
    </row>
    <row r="1394" spans="1:13">
      <c r="A1394" s="158">
        <v>132</v>
      </c>
      <c r="B1394" s="159" t="s">
        <v>131</v>
      </c>
      <c r="C1394" s="160">
        <v>2016</v>
      </c>
      <c r="D1394" s="161">
        <v>0</v>
      </c>
      <c r="E1394" s="161">
        <v>0</v>
      </c>
      <c r="F1394" s="161">
        <v>0</v>
      </c>
      <c r="G1394" s="161">
        <v>0</v>
      </c>
      <c r="H1394" s="161">
        <v>-3619.37</v>
      </c>
      <c r="I1394" s="161">
        <v>-64.86</v>
      </c>
      <c r="J1394" s="161">
        <v>0</v>
      </c>
      <c r="K1394" s="161">
        <v>0</v>
      </c>
      <c r="L1394" s="162">
        <v>0</v>
      </c>
      <c r="M1394" s="163">
        <v>0</v>
      </c>
    </row>
    <row r="1395" spans="1:13">
      <c r="A1395" s="158">
        <v>132</v>
      </c>
      <c r="B1395" s="159" t="s">
        <v>131</v>
      </c>
      <c r="C1395" s="160">
        <v>2017</v>
      </c>
      <c r="D1395" s="161">
        <v>0</v>
      </c>
      <c r="E1395" s="161">
        <v>0</v>
      </c>
      <c r="F1395" s="161">
        <v>0</v>
      </c>
      <c r="G1395" s="161">
        <v>0</v>
      </c>
      <c r="H1395" s="161">
        <v>2619</v>
      </c>
      <c r="I1395" s="161">
        <v>-23061</v>
      </c>
      <c r="J1395" s="161">
        <v>664</v>
      </c>
      <c r="K1395" s="161">
        <v>0</v>
      </c>
      <c r="L1395" s="162">
        <v>0</v>
      </c>
      <c r="M1395" s="163">
        <v>0</v>
      </c>
    </row>
    <row r="1396" spans="1:13">
      <c r="A1396" s="158">
        <v>133</v>
      </c>
      <c r="B1396" s="159" t="s">
        <v>55</v>
      </c>
      <c r="C1396" s="160">
        <v>1989</v>
      </c>
      <c r="D1396" s="161">
        <v>0</v>
      </c>
      <c r="E1396" s="161">
        <v>0</v>
      </c>
      <c r="F1396" s="161">
        <v>0</v>
      </c>
      <c r="G1396" s="161">
        <v>0</v>
      </c>
      <c r="H1396" s="161">
        <v>0</v>
      </c>
      <c r="I1396" s="161">
        <v>0</v>
      </c>
      <c r="J1396" s="161">
        <v>0</v>
      </c>
      <c r="K1396" s="161">
        <v>0</v>
      </c>
      <c r="L1396" s="162">
        <v>0</v>
      </c>
      <c r="M1396" s="163">
        <v>0</v>
      </c>
    </row>
    <row r="1397" spans="1:13">
      <c r="A1397" s="158">
        <v>133</v>
      </c>
      <c r="B1397" s="159" t="s">
        <v>55</v>
      </c>
      <c r="C1397" s="160">
        <v>1999</v>
      </c>
      <c r="D1397" s="161">
        <v>0</v>
      </c>
      <c r="E1397" s="161">
        <v>0</v>
      </c>
      <c r="F1397" s="161">
        <v>0</v>
      </c>
      <c r="G1397" s="161">
        <v>0</v>
      </c>
      <c r="H1397" s="161">
        <v>-2280.9499999999998</v>
      </c>
      <c r="I1397" s="161">
        <v>0</v>
      </c>
      <c r="J1397" s="161">
        <v>0</v>
      </c>
      <c r="K1397" s="161">
        <v>0</v>
      </c>
      <c r="L1397" s="162">
        <v>0</v>
      </c>
      <c r="M1397" s="163">
        <v>0</v>
      </c>
    </row>
    <row r="1398" spans="1:13">
      <c r="A1398" s="158">
        <v>133</v>
      </c>
      <c r="B1398" s="159" t="s">
        <v>55</v>
      </c>
      <c r="C1398" s="160">
        <v>2000</v>
      </c>
      <c r="D1398" s="161">
        <v>0</v>
      </c>
      <c r="E1398" s="161">
        <v>0</v>
      </c>
      <c r="F1398" s="161">
        <v>0</v>
      </c>
      <c r="G1398" s="161">
        <v>0</v>
      </c>
      <c r="H1398" s="161">
        <v>0</v>
      </c>
      <c r="I1398" s="161">
        <v>0</v>
      </c>
      <c r="J1398" s="161">
        <v>0</v>
      </c>
      <c r="K1398" s="161">
        <v>0</v>
      </c>
      <c r="L1398" s="162">
        <v>0</v>
      </c>
      <c r="M1398" s="163">
        <v>0</v>
      </c>
    </row>
    <row r="1399" spans="1:13">
      <c r="A1399" s="152">
        <v>133</v>
      </c>
      <c r="B1399" s="153" t="s">
        <v>55</v>
      </c>
      <c r="C1399" s="154">
        <v>2001</v>
      </c>
      <c r="D1399" s="155">
        <v>0</v>
      </c>
      <c r="E1399" s="155">
        <v>0</v>
      </c>
      <c r="F1399" s="155">
        <v>0</v>
      </c>
      <c r="G1399" s="155">
        <v>0</v>
      </c>
      <c r="H1399" s="155">
        <v>0</v>
      </c>
      <c r="I1399" s="155">
        <v>0</v>
      </c>
      <c r="J1399" s="155">
        <v>0</v>
      </c>
      <c r="K1399" s="155">
        <v>0</v>
      </c>
      <c r="L1399" s="156">
        <v>0</v>
      </c>
      <c r="M1399" s="157">
        <v>0</v>
      </c>
    </row>
    <row r="1400" spans="1:13">
      <c r="A1400" s="158">
        <v>133</v>
      </c>
      <c r="B1400" s="159" t="s">
        <v>55</v>
      </c>
      <c r="C1400" s="160">
        <v>2002</v>
      </c>
      <c r="D1400" s="161">
        <v>0</v>
      </c>
      <c r="E1400" s="161">
        <v>0</v>
      </c>
      <c r="F1400" s="161">
        <v>0</v>
      </c>
      <c r="G1400" s="161">
        <v>0</v>
      </c>
      <c r="H1400" s="161">
        <v>0</v>
      </c>
      <c r="I1400" s="161">
        <v>0</v>
      </c>
      <c r="J1400" s="161">
        <v>0</v>
      </c>
      <c r="K1400" s="161">
        <v>0</v>
      </c>
      <c r="L1400" s="162">
        <v>0</v>
      </c>
      <c r="M1400" s="163">
        <v>0</v>
      </c>
    </row>
    <row r="1401" spans="1:13">
      <c r="A1401" s="152">
        <v>133</v>
      </c>
      <c r="B1401" s="153" t="s">
        <v>55</v>
      </c>
      <c r="C1401" s="154">
        <v>2003</v>
      </c>
      <c r="D1401" s="155">
        <v>0</v>
      </c>
      <c r="E1401" s="155">
        <v>0</v>
      </c>
      <c r="F1401" s="155">
        <v>0</v>
      </c>
      <c r="G1401" s="155">
        <v>0</v>
      </c>
      <c r="H1401" s="155">
        <v>-700</v>
      </c>
      <c r="I1401" s="155">
        <v>0</v>
      </c>
      <c r="J1401" s="155">
        <v>0</v>
      </c>
      <c r="K1401" s="155">
        <v>0</v>
      </c>
      <c r="L1401" s="156">
        <v>0</v>
      </c>
      <c r="M1401" s="157">
        <v>0</v>
      </c>
    </row>
    <row r="1402" spans="1:13">
      <c r="A1402" s="152">
        <v>133</v>
      </c>
      <c r="B1402" s="153" t="s">
        <v>55</v>
      </c>
      <c r="C1402" s="154">
        <v>2004</v>
      </c>
      <c r="D1402" s="155">
        <v>0</v>
      </c>
      <c r="E1402" s="155">
        <v>0</v>
      </c>
      <c r="F1402" s="155">
        <v>0</v>
      </c>
      <c r="G1402" s="155">
        <v>0</v>
      </c>
      <c r="H1402" s="155">
        <v>-672</v>
      </c>
      <c r="I1402" s="155">
        <v>0</v>
      </c>
      <c r="J1402" s="155">
        <v>0</v>
      </c>
      <c r="K1402" s="155">
        <v>0</v>
      </c>
      <c r="L1402" s="156">
        <v>0</v>
      </c>
      <c r="M1402" s="157">
        <v>0</v>
      </c>
    </row>
    <row r="1403" spans="1:13">
      <c r="A1403" s="158">
        <v>133</v>
      </c>
      <c r="B1403" s="159" t="s">
        <v>55</v>
      </c>
      <c r="C1403" s="160">
        <v>2005</v>
      </c>
      <c r="D1403" s="161">
        <v>0</v>
      </c>
      <c r="E1403" s="161">
        <v>0</v>
      </c>
      <c r="F1403" s="161">
        <v>0</v>
      </c>
      <c r="G1403" s="161">
        <v>0</v>
      </c>
      <c r="H1403" s="161">
        <v>0</v>
      </c>
      <c r="I1403" s="161">
        <v>0</v>
      </c>
      <c r="J1403" s="161">
        <v>0</v>
      </c>
      <c r="K1403" s="161">
        <v>0</v>
      </c>
      <c r="L1403" s="162">
        <v>0</v>
      </c>
      <c r="M1403" s="163">
        <v>0</v>
      </c>
    </row>
    <row r="1404" spans="1:13">
      <c r="A1404" s="152">
        <v>133</v>
      </c>
      <c r="B1404" s="153" t="s">
        <v>55</v>
      </c>
      <c r="C1404" s="154">
        <v>2006</v>
      </c>
      <c r="D1404" s="155">
        <v>0</v>
      </c>
      <c r="E1404" s="155">
        <v>0</v>
      </c>
      <c r="F1404" s="155">
        <v>0</v>
      </c>
      <c r="G1404" s="155">
        <v>0</v>
      </c>
      <c r="H1404" s="155">
        <v>0</v>
      </c>
      <c r="I1404" s="155">
        <v>0</v>
      </c>
      <c r="J1404" s="155">
        <v>0</v>
      </c>
      <c r="K1404" s="155">
        <v>0</v>
      </c>
      <c r="L1404" s="156">
        <v>0</v>
      </c>
      <c r="M1404" s="157">
        <v>0</v>
      </c>
    </row>
    <row r="1405" spans="1:13">
      <c r="A1405" s="152">
        <v>133</v>
      </c>
      <c r="B1405" s="153" t="s">
        <v>55</v>
      </c>
      <c r="C1405" s="154">
        <v>2007</v>
      </c>
      <c r="D1405" s="155">
        <v>0</v>
      </c>
      <c r="E1405" s="155">
        <v>0</v>
      </c>
      <c r="F1405" s="155">
        <v>0</v>
      </c>
      <c r="G1405" s="155">
        <v>0</v>
      </c>
      <c r="H1405" s="155">
        <v>-7017</v>
      </c>
      <c r="I1405" s="155">
        <v>0</v>
      </c>
      <c r="J1405" s="155">
        <v>0</v>
      </c>
      <c r="K1405" s="155">
        <v>0</v>
      </c>
      <c r="L1405" s="156">
        <v>0</v>
      </c>
      <c r="M1405" s="157">
        <v>0</v>
      </c>
    </row>
    <row r="1406" spans="1:13">
      <c r="A1406" s="158">
        <v>133</v>
      </c>
      <c r="B1406" s="159" t="s">
        <v>55</v>
      </c>
      <c r="C1406" s="160">
        <v>2008</v>
      </c>
      <c r="D1406" s="161">
        <v>0</v>
      </c>
      <c r="E1406" s="161">
        <v>0</v>
      </c>
      <c r="F1406" s="161">
        <v>0</v>
      </c>
      <c r="G1406" s="161">
        <v>0</v>
      </c>
      <c r="H1406" s="161">
        <v>0</v>
      </c>
      <c r="I1406" s="161">
        <v>0</v>
      </c>
      <c r="J1406" s="161">
        <v>0</v>
      </c>
      <c r="K1406" s="161">
        <v>0</v>
      </c>
      <c r="L1406" s="162">
        <v>0</v>
      </c>
      <c r="M1406" s="163">
        <v>0</v>
      </c>
    </row>
    <row r="1407" spans="1:13">
      <c r="A1407" s="152">
        <v>133</v>
      </c>
      <c r="B1407" s="153" t="s">
        <v>55</v>
      </c>
      <c r="C1407" s="154">
        <v>2009</v>
      </c>
      <c r="D1407" s="155">
        <v>0</v>
      </c>
      <c r="E1407" s="155">
        <v>0</v>
      </c>
      <c r="F1407" s="155">
        <v>0</v>
      </c>
      <c r="G1407" s="155">
        <v>0</v>
      </c>
      <c r="H1407" s="155">
        <v>-278</v>
      </c>
      <c r="I1407" s="155">
        <v>0</v>
      </c>
      <c r="J1407" s="155">
        <v>0</v>
      </c>
      <c r="K1407" s="155">
        <v>0</v>
      </c>
      <c r="L1407" s="156">
        <v>0</v>
      </c>
      <c r="M1407" s="157">
        <v>0</v>
      </c>
    </row>
    <row r="1408" spans="1:13">
      <c r="A1408" s="152">
        <v>133</v>
      </c>
      <c r="B1408" s="153" t="s">
        <v>55</v>
      </c>
      <c r="C1408" s="154">
        <v>2010</v>
      </c>
      <c r="D1408" s="155">
        <v>0</v>
      </c>
      <c r="E1408" s="155">
        <v>0</v>
      </c>
      <c r="F1408" s="155">
        <v>0</v>
      </c>
      <c r="G1408" s="155">
        <v>0</v>
      </c>
      <c r="H1408" s="155">
        <v>-5316</v>
      </c>
      <c r="I1408" s="155">
        <v>0</v>
      </c>
      <c r="J1408" s="155">
        <v>0</v>
      </c>
      <c r="K1408" s="155">
        <v>0</v>
      </c>
      <c r="L1408" s="156">
        <v>0</v>
      </c>
      <c r="M1408" s="157">
        <v>0</v>
      </c>
    </row>
    <row r="1409" spans="1:13">
      <c r="A1409" s="152">
        <v>133</v>
      </c>
      <c r="B1409" s="153" t="s">
        <v>55</v>
      </c>
      <c r="C1409" s="154">
        <v>2011</v>
      </c>
      <c r="D1409" s="155">
        <v>0</v>
      </c>
      <c r="E1409" s="155">
        <v>0</v>
      </c>
      <c r="F1409" s="155">
        <v>0</v>
      </c>
      <c r="G1409" s="155">
        <v>0</v>
      </c>
      <c r="H1409" s="155">
        <v>0</v>
      </c>
      <c r="I1409" s="155">
        <v>0</v>
      </c>
      <c r="J1409" s="155">
        <v>0</v>
      </c>
      <c r="K1409" s="155">
        <v>0</v>
      </c>
      <c r="L1409" s="156">
        <v>0</v>
      </c>
      <c r="M1409" s="157">
        <v>0</v>
      </c>
    </row>
    <row r="1410" spans="1:13">
      <c r="A1410" s="152">
        <v>133</v>
      </c>
      <c r="B1410" s="153" t="s">
        <v>55</v>
      </c>
      <c r="C1410" s="154">
        <v>2012</v>
      </c>
      <c r="D1410" s="155">
        <v>0</v>
      </c>
      <c r="E1410" s="155">
        <v>0</v>
      </c>
      <c r="F1410" s="155">
        <v>0</v>
      </c>
      <c r="G1410" s="155">
        <v>0</v>
      </c>
      <c r="H1410" s="155">
        <v>0</v>
      </c>
      <c r="I1410" s="155">
        <v>0</v>
      </c>
      <c r="J1410" s="155">
        <v>-224</v>
      </c>
      <c r="K1410" s="155">
        <v>0</v>
      </c>
      <c r="L1410" s="156">
        <v>0</v>
      </c>
      <c r="M1410" s="157">
        <v>0</v>
      </c>
    </row>
    <row r="1411" spans="1:13">
      <c r="A1411" s="158">
        <v>133</v>
      </c>
      <c r="B1411" s="159" t="s">
        <v>55</v>
      </c>
      <c r="C1411" s="160">
        <v>2013</v>
      </c>
      <c r="D1411" s="161">
        <v>0</v>
      </c>
      <c r="E1411" s="161">
        <v>0</v>
      </c>
      <c r="F1411" s="161">
        <v>0</v>
      </c>
      <c r="G1411" s="161">
        <v>0</v>
      </c>
      <c r="H1411" s="161">
        <v>-1772</v>
      </c>
      <c r="I1411" s="161">
        <v>0</v>
      </c>
      <c r="J1411" s="161">
        <v>-884</v>
      </c>
      <c r="K1411" s="161">
        <v>0</v>
      </c>
      <c r="L1411" s="162">
        <v>0</v>
      </c>
      <c r="M1411" s="163">
        <v>0</v>
      </c>
    </row>
    <row r="1412" spans="1:13">
      <c r="A1412" s="158">
        <v>133</v>
      </c>
      <c r="B1412" s="159" t="s">
        <v>55</v>
      </c>
      <c r="C1412" s="160">
        <v>2014</v>
      </c>
      <c r="D1412" s="161">
        <v>0</v>
      </c>
      <c r="E1412" s="161">
        <v>0</v>
      </c>
      <c r="F1412" s="161">
        <v>0</v>
      </c>
      <c r="G1412" s="161">
        <v>0</v>
      </c>
      <c r="H1412" s="161">
        <v>-1350</v>
      </c>
      <c r="I1412" s="161">
        <v>0</v>
      </c>
      <c r="J1412" s="161">
        <v>-833</v>
      </c>
      <c r="K1412" s="161">
        <v>0</v>
      </c>
      <c r="L1412" s="162">
        <v>0</v>
      </c>
      <c r="M1412" s="163">
        <v>0</v>
      </c>
    </row>
    <row r="1413" spans="1:13">
      <c r="A1413" s="158">
        <v>133</v>
      </c>
      <c r="B1413" s="159" t="s">
        <v>55</v>
      </c>
      <c r="C1413" s="160">
        <v>2015</v>
      </c>
      <c r="D1413" s="161">
        <v>0</v>
      </c>
      <c r="E1413" s="161">
        <v>0</v>
      </c>
      <c r="F1413" s="161">
        <v>0</v>
      </c>
      <c r="G1413" s="161">
        <v>0</v>
      </c>
      <c r="H1413" s="161">
        <v>805</v>
      </c>
      <c r="I1413" s="161">
        <v>0</v>
      </c>
      <c r="J1413" s="161">
        <v>52</v>
      </c>
      <c r="K1413" s="161">
        <v>48</v>
      </c>
      <c r="L1413" s="162">
        <v>0</v>
      </c>
      <c r="M1413" s="163">
        <v>0</v>
      </c>
    </row>
    <row r="1414" spans="1:13">
      <c r="A1414" s="152">
        <v>133</v>
      </c>
      <c r="B1414" s="153" t="s">
        <v>55</v>
      </c>
      <c r="C1414" s="154">
        <v>2016</v>
      </c>
      <c r="D1414" s="155">
        <v>0</v>
      </c>
      <c r="E1414" s="155">
        <v>0</v>
      </c>
      <c r="F1414" s="155">
        <v>0</v>
      </c>
      <c r="G1414" s="155">
        <v>0</v>
      </c>
      <c r="H1414" s="155">
        <v>15997</v>
      </c>
      <c r="I1414" s="155">
        <v>15456</v>
      </c>
      <c r="J1414" s="155">
        <v>188</v>
      </c>
      <c r="K1414" s="155">
        <v>-3</v>
      </c>
      <c r="L1414" s="156">
        <v>0</v>
      </c>
      <c r="M1414" s="157">
        <v>0</v>
      </c>
    </row>
    <row r="1415" spans="1:13">
      <c r="A1415" s="152">
        <v>133</v>
      </c>
      <c r="B1415" s="153" t="s">
        <v>55</v>
      </c>
      <c r="C1415" s="154">
        <v>2017</v>
      </c>
      <c r="D1415" s="155">
        <v>0</v>
      </c>
      <c r="E1415" s="155">
        <v>0</v>
      </c>
      <c r="F1415" s="155">
        <v>0</v>
      </c>
      <c r="G1415" s="155">
        <v>0</v>
      </c>
      <c r="H1415" s="155">
        <v>439179</v>
      </c>
      <c r="I1415" s="155">
        <v>25344</v>
      </c>
      <c r="J1415" s="155">
        <v>1408</v>
      </c>
      <c r="K1415" s="155">
        <v>-253</v>
      </c>
      <c r="L1415" s="156">
        <v>0</v>
      </c>
      <c r="M1415" s="157">
        <v>0</v>
      </c>
    </row>
    <row r="1416" spans="1:13">
      <c r="A1416" s="152">
        <v>134</v>
      </c>
      <c r="B1416" s="153" t="s">
        <v>90</v>
      </c>
      <c r="C1416" s="154">
        <v>1999</v>
      </c>
      <c r="D1416" s="155">
        <v>0</v>
      </c>
      <c r="E1416" s="155">
        <v>0</v>
      </c>
      <c r="F1416" s="155">
        <v>0</v>
      </c>
      <c r="G1416" s="155">
        <v>0</v>
      </c>
      <c r="H1416" s="155">
        <v>0</v>
      </c>
      <c r="I1416" s="155">
        <v>0</v>
      </c>
      <c r="J1416" s="155">
        <v>0</v>
      </c>
      <c r="K1416" s="155">
        <v>0</v>
      </c>
      <c r="L1416" s="156">
        <v>0</v>
      </c>
      <c r="M1416" s="157">
        <v>0</v>
      </c>
    </row>
    <row r="1417" spans="1:13">
      <c r="A1417" s="152">
        <v>134</v>
      </c>
      <c r="B1417" s="153" t="s">
        <v>90</v>
      </c>
      <c r="C1417" s="154">
        <v>2000</v>
      </c>
      <c r="D1417" s="155">
        <v>0</v>
      </c>
      <c r="E1417" s="155">
        <v>0</v>
      </c>
      <c r="F1417" s="155">
        <v>0</v>
      </c>
      <c r="G1417" s="155">
        <v>0</v>
      </c>
      <c r="H1417" s="155">
        <v>0</v>
      </c>
      <c r="I1417" s="155">
        <v>0</v>
      </c>
      <c r="J1417" s="155">
        <v>0</v>
      </c>
      <c r="K1417" s="155">
        <v>0</v>
      </c>
      <c r="L1417" s="156">
        <v>0</v>
      </c>
      <c r="M1417" s="157">
        <v>0</v>
      </c>
    </row>
    <row r="1418" spans="1:13">
      <c r="A1418" s="152">
        <v>134</v>
      </c>
      <c r="B1418" s="153" t="s">
        <v>90</v>
      </c>
      <c r="C1418" s="154">
        <v>2001</v>
      </c>
      <c r="D1418" s="155">
        <v>0</v>
      </c>
      <c r="E1418" s="155">
        <v>0</v>
      </c>
      <c r="F1418" s="155">
        <v>0</v>
      </c>
      <c r="G1418" s="155">
        <v>0</v>
      </c>
      <c r="H1418" s="155">
        <v>0</v>
      </c>
      <c r="I1418" s="155">
        <v>0</v>
      </c>
      <c r="J1418" s="155">
        <v>0</v>
      </c>
      <c r="K1418" s="155">
        <v>0</v>
      </c>
      <c r="L1418" s="156">
        <v>0</v>
      </c>
      <c r="M1418" s="157">
        <v>0</v>
      </c>
    </row>
    <row r="1419" spans="1:13">
      <c r="A1419" s="152">
        <v>134</v>
      </c>
      <c r="B1419" s="153" t="s">
        <v>90</v>
      </c>
      <c r="C1419" s="154">
        <v>2002</v>
      </c>
      <c r="D1419" s="155">
        <v>0</v>
      </c>
      <c r="E1419" s="155">
        <v>0</v>
      </c>
      <c r="F1419" s="155">
        <v>0</v>
      </c>
      <c r="G1419" s="155">
        <v>0</v>
      </c>
      <c r="H1419" s="155">
        <v>0</v>
      </c>
      <c r="I1419" s="155">
        <v>0</v>
      </c>
      <c r="J1419" s="155">
        <v>0</v>
      </c>
      <c r="K1419" s="155">
        <v>0</v>
      </c>
      <c r="L1419" s="156">
        <v>0</v>
      </c>
      <c r="M1419" s="157">
        <v>0</v>
      </c>
    </row>
    <row r="1420" spans="1:13">
      <c r="A1420" s="158">
        <v>134</v>
      </c>
      <c r="B1420" s="159" t="s">
        <v>90</v>
      </c>
      <c r="C1420" s="160">
        <v>2003</v>
      </c>
      <c r="D1420" s="161">
        <v>0</v>
      </c>
      <c r="E1420" s="161">
        <v>0</v>
      </c>
      <c r="F1420" s="161">
        <v>0</v>
      </c>
      <c r="G1420" s="161">
        <v>0</v>
      </c>
      <c r="H1420" s="161">
        <v>0</v>
      </c>
      <c r="I1420" s="161">
        <v>0</v>
      </c>
      <c r="J1420" s="161">
        <v>0</v>
      </c>
      <c r="K1420" s="161">
        <v>0</v>
      </c>
      <c r="L1420" s="162">
        <v>0</v>
      </c>
      <c r="M1420" s="163">
        <v>0</v>
      </c>
    </row>
    <row r="1421" spans="1:13">
      <c r="A1421" s="152">
        <v>134</v>
      </c>
      <c r="B1421" s="153" t="s">
        <v>90</v>
      </c>
      <c r="C1421" s="154">
        <v>2004</v>
      </c>
      <c r="D1421" s="155">
        <v>0</v>
      </c>
      <c r="E1421" s="155">
        <v>0</v>
      </c>
      <c r="F1421" s="155">
        <v>0</v>
      </c>
      <c r="G1421" s="155">
        <v>0</v>
      </c>
      <c r="H1421" s="155">
        <v>0</v>
      </c>
      <c r="I1421" s="155">
        <v>0</v>
      </c>
      <c r="J1421" s="155">
        <v>0</v>
      </c>
      <c r="K1421" s="155">
        <v>0</v>
      </c>
      <c r="L1421" s="156">
        <v>0</v>
      </c>
      <c r="M1421" s="157">
        <v>0</v>
      </c>
    </row>
    <row r="1422" spans="1:13">
      <c r="A1422" s="152">
        <v>134</v>
      </c>
      <c r="B1422" s="153" t="s">
        <v>90</v>
      </c>
      <c r="C1422" s="154">
        <v>2005</v>
      </c>
      <c r="D1422" s="155">
        <v>0</v>
      </c>
      <c r="E1422" s="155">
        <v>0</v>
      </c>
      <c r="F1422" s="155">
        <v>0</v>
      </c>
      <c r="G1422" s="155">
        <v>0</v>
      </c>
      <c r="H1422" s="155">
        <v>0</v>
      </c>
      <c r="I1422" s="155">
        <v>0</v>
      </c>
      <c r="J1422" s="155">
        <v>0</v>
      </c>
      <c r="K1422" s="155">
        <v>0</v>
      </c>
      <c r="L1422" s="156">
        <v>0</v>
      </c>
      <c r="M1422" s="157">
        <v>0</v>
      </c>
    </row>
    <row r="1423" spans="1:13">
      <c r="A1423" s="158">
        <v>134</v>
      </c>
      <c r="B1423" s="159" t="s">
        <v>90</v>
      </c>
      <c r="C1423" s="160">
        <v>2006</v>
      </c>
      <c r="D1423" s="161">
        <v>0</v>
      </c>
      <c r="E1423" s="161">
        <v>0</v>
      </c>
      <c r="F1423" s="161">
        <v>0</v>
      </c>
      <c r="G1423" s="161">
        <v>0</v>
      </c>
      <c r="H1423" s="161">
        <v>0</v>
      </c>
      <c r="I1423" s="161">
        <v>0</v>
      </c>
      <c r="J1423" s="161">
        <v>0</v>
      </c>
      <c r="K1423" s="161">
        <v>0</v>
      </c>
      <c r="L1423" s="162">
        <v>0</v>
      </c>
      <c r="M1423" s="163">
        <v>0</v>
      </c>
    </row>
    <row r="1424" spans="1:13">
      <c r="A1424" s="158">
        <v>134</v>
      </c>
      <c r="B1424" s="159" t="s">
        <v>90</v>
      </c>
      <c r="C1424" s="160">
        <v>2007</v>
      </c>
      <c r="D1424" s="161">
        <v>0</v>
      </c>
      <c r="E1424" s="161">
        <v>0</v>
      </c>
      <c r="F1424" s="161">
        <v>0</v>
      </c>
      <c r="G1424" s="161">
        <v>0</v>
      </c>
      <c r="H1424" s="161">
        <v>0</v>
      </c>
      <c r="I1424" s="161">
        <v>0</v>
      </c>
      <c r="J1424" s="161">
        <v>0</v>
      </c>
      <c r="K1424" s="161">
        <v>0</v>
      </c>
      <c r="L1424" s="162">
        <v>0</v>
      </c>
      <c r="M1424" s="163">
        <v>0</v>
      </c>
    </row>
    <row r="1425" spans="1:13">
      <c r="A1425" s="152">
        <v>134</v>
      </c>
      <c r="B1425" s="153" t="s">
        <v>90</v>
      </c>
      <c r="C1425" s="154">
        <v>2008</v>
      </c>
      <c r="D1425" s="155">
        <v>0</v>
      </c>
      <c r="E1425" s="155">
        <v>0</v>
      </c>
      <c r="F1425" s="155">
        <v>0</v>
      </c>
      <c r="G1425" s="155">
        <v>0</v>
      </c>
      <c r="H1425" s="155">
        <v>0</v>
      </c>
      <c r="I1425" s="155">
        <v>0</v>
      </c>
      <c r="J1425" s="155">
        <v>0</v>
      </c>
      <c r="K1425" s="155">
        <v>0</v>
      </c>
      <c r="L1425" s="156">
        <v>0</v>
      </c>
      <c r="M1425" s="157">
        <v>0</v>
      </c>
    </row>
    <row r="1426" spans="1:13">
      <c r="A1426" s="152">
        <v>134</v>
      </c>
      <c r="B1426" s="153" t="s">
        <v>90</v>
      </c>
      <c r="C1426" s="154">
        <v>2009</v>
      </c>
      <c r="D1426" s="155">
        <v>0</v>
      </c>
      <c r="E1426" s="155">
        <v>0</v>
      </c>
      <c r="F1426" s="155">
        <v>0</v>
      </c>
      <c r="G1426" s="155">
        <v>0</v>
      </c>
      <c r="H1426" s="155">
        <v>0</v>
      </c>
      <c r="I1426" s="155">
        <v>0</v>
      </c>
      <c r="J1426" s="155">
        <v>0</v>
      </c>
      <c r="K1426" s="155">
        <v>0</v>
      </c>
      <c r="L1426" s="156">
        <v>0</v>
      </c>
      <c r="M1426" s="157">
        <v>0</v>
      </c>
    </row>
    <row r="1427" spans="1:13">
      <c r="A1427" s="158">
        <v>134</v>
      </c>
      <c r="B1427" s="159" t="s">
        <v>90</v>
      </c>
      <c r="C1427" s="160">
        <v>2010</v>
      </c>
      <c r="D1427" s="161">
        <v>0</v>
      </c>
      <c r="E1427" s="161">
        <v>0</v>
      </c>
      <c r="F1427" s="161">
        <v>0</v>
      </c>
      <c r="G1427" s="161">
        <v>0</v>
      </c>
      <c r="H1427" s="161">
        <v>0</v>
      </c>
      <c r="I1427" s="161">
        <v>0</v>
      </c>
      <c r="J1427" s="161">
        <v>0</v>
      </c>
      <c r="K1427" s="161">
        <v>0</v>
      </c>
      <c r="L1427" s="162">
        <v>0</v>
      </c>
      <c r="M1427" s="163">
        <v>0</v>
      </c>
    </row>
    <row r="1428" spans="1:13">
      <c r="A1428" s="152">
        <v>134</v>
      </c>
      <c r="B1428" s="153" t="s">
        <v>90</v>
      </c>
      <c r="C1428" s="154">
        <v>2011</v>
      </c>
      <c r="D1428" s="155">
        <v>0</v>
      </c>
      <c r="E1428" s="155">
        <v>0</v>
      </c>
      <c r="F1428" s="155">
        <v>0</v>
      </c>
      <c r="G1428" s="155">
        <v>0</v>
      </c>
      <c r="H1428" s="155">
        <v>0</v>
      </c>
      <c r="I1428" s="155">
        <v>0</v>
      </c>
      <c r="J1428" s="155">
        <v>0</v>
      </c>
      <c r="K1428" s="155">
        <v>0</v>
      </c>
      <c r="L1428" s="156">
        <v>0</v>
      </c>
      <c r="M1428" s="157">
        <v>0</v>
      </c>
    </row>
    <row r="1429" spans="1:13">
      <c r="A1429" s="158">
        <v>134</v>
      </c>
      <c r="B1429" s="159" t="s">
        <v>90</v>
      </c>
      <c r="C1429" s="160">
        <v>2012</v>
      </c>
      <c r="D1429" s="161">
        <v>0</v>
      </c>
      <c r="E1429" s="161">
        <v>0</v>
      </c>
      <c r="F1429" s="161">
        <v>0</v>
      </c>
      <c r="G1429" s="161">
        <v>0</v>
      </c>
      <c r="H1429" s="161">
        <v>0</v>
      </c>
      <c r="I1429" s="161">
        <v>0</v>
      </c>
      <c r="J1429" s="161">
        <v>0</v>
      </c>
      <c r="K1429" s="161">
        <v>0</v>
      </c>
      <c r="L1429" s="162">
        <v>0</v>
      </c>
      <c r="M1429" s="163">
        <v>0</v>
      </c>
    </row>
    <row r="1430" spans="1:13">
      <c r="A1430" s="158">
        <v>134</v>
      </c>
      <c r="B1430" s="159" t="s">
        <v>90</v>
      </c>
      <c r="C1430" s="160">
        <v>2013</v>
      </c>
      <c r="D1430" s="161">
        <v>0</v>
      </c>
      <c r="E1430" s="161">
        <v>0</v>
      </c>
      <c r="F1430" s="161">
        <v>0</v>
      </c>
      <c r="G1430" s="161">
        <v>0</v>
      </c>
      <c r="H1430" s="161">
        <v>0</v>
      </c>
      <c r="I1430" s="161">
        <v>0</v>
      </c>
      <c r="J1430" s="161">
        <v>0</v>
      </c>
      <c r="K1430" s="161">
        <v>0</v>
      </c>
      <c r="L1430" s="162">
        <v>0</v>
      </c>
      <c r="M1430" s="163">
        <v>0</v>
      </c>
    </row>
    <row r="1431" spans="1:13">
      <c r="A1431" s="152">
        <v>134</v>
      </c>
      <c r="B1431" s="153" t="s">
        <v>90</v>
      </c>
      <c r="C1431" s="154">
        <v>2014</v>
      </c>
      <c r="D1431" s="155">
        <v>0</v>
      </c>
      <c r="E1431" s="155">
        <v>0</v>
      </c>
      <c r="F1431" s="155">
        <v>0</v>
      </c>
      <c r="G1431" s="155">
        <v>0</v>
      </c>
      <c r="H1431" s="155">
        <v>0</v>
      </c>
      <c r="I1431" s="155">
        <v>0</v>
      </c>
      <c r="J1431" s="155">
        <v>0</v>
      </c>
      <c r="K1431" s="155">
        <v>0</v>
      </c>
      <c r="L1431" s="156">
        <v>0</v>
      </c>
      <c r="M1431" s="157">
        <v>0</v>
      </c>
    </row>
    <row r="1432" spans="1:13">
      <c r="A1432" s="152">
        <v>134</v>
      </c>
      <c r="B1432" s="153" t="s">
        <v>90</v>
      </c>
      <c r="C1432" s="154">
        <v>2015</v>
      </c>
      <c r="D1432" s="155">
        <v>0</v>
      </c>
      <c r="E1432" s="155">
        <v>0</v>
      </c>
      <c r="F1432" s="155">
        <v>0</v>
      </c>
      <c r="G1432" s="155">
        <v>0</v>
      </c>
      <c r="H1432" s="155">
        <v>0</v>
      </c>
      <c r="I1432" s="155">
        <v>0</v>
      </c>
      <c r="J1432" s="155">
        <v>0</v>
      </c>
      <c r="K1432" s="155">
        <v>0</v>
      </c>
      <c r="L1432" s="156">
        <v>0</v>
      </c>
      <c r="M1432" s="157">
        <v>0</v>
      </c>
    </row>
    <row r="1433" spans="1:13">
      <c r="A1433" s="152">
        <v>134</v>
      </c>
      <c r="B1433" s="153" t="s">
        <v>90</v>
      </c>
      <c r="C1433" s="154">
        <v>2016</v>
      </c>
      <c r="D1433" s="155">
        <v>0</v>
      </c>
      <c r="E1433" s="155">
        <v>0</v>
      </c>
      <c r="F1433" s="155">
        <v>0</v>
      </c>
      <c r="G1433" s="155">
        <v>0</v>
      </c>
      <c r="H1433" s="155">
        <v>0</v>
      </c>
      <c r="I1433" s="155">
        <v>0</v>
      </c>
      <c r="J1433" s="155">
        <v>0</v>
      </c>
      <c r="K1433" s="155">
        <v>0</v>
      </c>
      <c r="L1433" s="156">
        <v>0</v>
      </c>
      <c r="M1433" s="157">
        <v>0</v>
      </c>
    </row>
    <row r="1434" spans="1:13">
      <c r="A1434" s="152">
        <v>134</v>
      </c>
      <c r="B1434" s="153" t="s">
        <v>90</v>
      </c>
      <c r="C1434" s="154">
        <v>2017</v>
      </c>
      <c r="D1434" s="155">
        <v>0</v>
      </c>
      <c r="E1434" s="155">
        <v>0</v>
      </c>
      <c r="F1434" s="155">
        <v>0</v>
      </c>
      <c r="G1434" s="155">
        <v>0</v>
      </c>
      <c r="H1434" s="155">
        <v>0</v>
      </c>
      <c r="I1434" s="155">
        <v>0</v>
      </c>
      <c r="J1434" s="155">
        <v>0</v>
      </c>
      <c r="K1434" s="155">
        <v>0</v>
      </c>
      <c r="L1434" s="156">
        <v>0</v>
      </c>
      <c r="M1434" s="157">
        <v>0</v>
      </c>
    </row>
    <row r="1435" spans="1:13">
      <c r="A1435" s="152">
        <v>134</v>
      </c>
      <c r="B1435" s="153" t="s">
        <v>90</v>
      </c>
      <c r="C1435" s="154">
        <v>2018</v>
      </c>
      <c r="D1435" s="155">
        <v>0</v>
      </c>
      <c r="E1435" s="155">
        <v>0</v>
      </c>
      <c r="F1435" s="155">
        <v>0</v>
      </c>
      <c r="G1435" s="155">
        <v>0</v>
      </c>
      <c r="H1435" s="155">
        <v>9559</v>
      </c>
      <c r="I1435" s="155">
        <v>61</v>
      </c>
      <c r="J1435" s="155">
        <v>0</v>
      </c>
      <c r="K1435" s="155">
        <v>0</v>
      </c>
      <c r="L1435" s="156">
        <v>1</v>
      </c>
      <c r="M1435" s="157">
        <v>0</v>
      </c>
    </row>
    <row r="1436" spans="1:13">
      <c r="A1436" s="152">
        <v>135</v>
      </c>
      <c r="B1436" s="153" t="s">
        <v>29</v>
      </c>
      <c r="C1436" s="154">
        <v>1995</v>
      </c>
      <c r="D1436" s="155">
        <v>0</v>
      </c>
      <c r="E1436" s="155">
        <v>0</v>
      </c>
      <c r="F1436" s="155">
        <v>0</v>
      </c>
      <c r="G1436" s="155">
        <v>0</v>
      </c>
      <c r="H1436" s="155">
        <v>0</v>
      </c>
      <c r="I1436" s="155">
        <v>0</v>
      </c>
      <c r="J1436" s="155">
        <v>0</v>
      </c>
      <c r="K1436" s="155">
        <v>0</v>
      </c>
      <c r="L1436" s="156">
        <v>0</v>
      </c>
      <c r="M1436" s="157">
        <v>0</v>
      </c>
    </row>
    <row r="1437" spans="1:13">
      <c r="A1437" s="152">
        <v>135</v>
      </c>
      <c r="B1437" s="153" t="s">
        <v>29</v>
      </c>
      <c r="C1437" s="154">
        <v>1996</v>
      </c>
      <c r="D1437" s="155">
        <v>0</v>
      </c>
      <c r="E1437" s="155">
        <v>0</v>
      </c>
      <c r="F1437" s="155">
        <v>0</v>
      </c>
      <c r="G1437" s="155">
        <v>0</v>
      </c>
      <c r="H1437" s="155">
        <v>0</v>
      </c>
      <c r="I1437" s="155">
        <v>0</v>
      </c>
      <c r="J1437" s="155">
        <v>0</v>
      </c>
      <c r="K1437" s="155">
        <v>0</v>
      </c>
      <c r="L1437" s="156">
        <v>0</v>
      </c>
      <c r="M1437" s="157">
        <v>0</v>
      </c>
    </row>
    <row r="1438" spans="1:13">
      <c r="A1438" s="152">
        <v>135</v>
      </c>
      <c r="B1438" s="153" t="s">
        <v>29</v>
      </c>
      <c r="C1438" s="154">
        <v>1999</v>
      </c>
      <c r="D1438" s="155">
        <v>0</v>
      </c>
      <c r="E1438" s="155">
        <v>0</v>
      </c>
      <c r="F1438" s="155">
        <v>0</v>
      </c>
      <c r="G1438" s="155">
        <v>0</v>
      </c>
      <c r="H1438" s="155">
        <v>0</v>
      </c>
      <c r="I1438" s="155">
        <v>0</v>
      </c>
      <c r="J1438" s="155">
        <v>0</v>
      </c>
      <c r="K1438" s="155">
        <v>0</v>
      </c>
      <c r="L1438" s="156">
        <v>0</v>
      </c>
      <c r="M1438" s="157">
        <v>0</v>
      </c>
    </row>
    <row r="1439" spans="1:13">
      <c r="A1439" s="152">
        <v>135</v>
      </c>
      <c r="B1439" s="153" t="s">
        <v>29</v>
      </c>
      <c r="C1439" s="154">
        <v>2000</v>
      </c>
      <c r="D1439" s="155">
        <v>0</v>
      </c>
      <c r="E1439" s="155">
        <v>0</v>
      </c>
      <c r="F1439" s="155">
        <v>0</v>
      </c>
      <c r="G1439" s="155">
        <v>0</v>
      </c>
      <c r="H1439" s="155">
        <v>0</v>
      </c>
      <c r="I1439" s="155">
        <v>0</v>
      </c>
      <c r="J1439" s="155">
        <v>0</v>
      </c>
      <c r="K1439" s="155">
        <v>0</v>
      </c>
      <c r="L1439" s="156">
        <v>0</v>
      </c>
      <c r="M1439" s="157">
        <v>0</v>
      </c>
    </row>
    <row r="1440" spans="1:13">
      <c r="A1440" s="158">
        <v>135</v>
      </c>
      <c r="B1440" s="159" t="s">
        <v>29</v>
      </c>
      <c r="C1440" s="160">
        <v>2001</v>
      </c>
      <c r="D1440" s="161">
        <v>0</v>
      </c>
      <c r="E1440" s="161">
        <v>0</v>
      </c>
      <c r="F1440" s="161">
        <v>0</v>
      </c>
      <c r="G1440" s="161">
        <v>0</v>
      </c>
      <c r="H1440" s="161">
        <v>0</v>
      </c>
      <c r="I1440" s="161">
        <v>0</v>
      </c>
      <c r="J1440" s="161">
        <v>0</v>
      </c>
      <c r="K1440" s="161">
        <v>0</v>
      </c>
      <c r="L1440" s="162">
        <v>0</v>
      </c>
      <c r="M1440" s="163">
        <v>0</v>
      </c>
    </row>
    <row r="1441" spans="1:13">
      <c r="A1441" s="152">
        <v>135</v>
      </c>
      <c r="B1441" s="153" t="s">
        <v>29</v>
      </c>
      <c r="C1441" s="154">
        <v>2002</v>
      </c>
      <c r="D1441" s="155">
        <v>0</v>
      </c>
      <c r="E1441" s="155">
        <v>0</v>
      </c>
      <c r="F1441" s="155">
        <v>0</v>
      </c>
      <c r="G1441" s="155">
        <v>0</v>
      </c>
      <c r="H1441" s="155">
        <v>0</v>
      </c>
      <c r="I1441" s="155">
        <v>0</v>
      </c>
      <c r="J1441" s="155">
        <v>0</v>
      </c>
      <c r="K1441" s="155">
        <v>0</v>
      </c>
      <c r="L1441" s="156">
        <v>0</v>
      </c>
      <c r="M1441" s="157">
        <v>0</v>
      </c>
    </row>
    <row r="1442" spans="1:13">
      <c r="A1442" s="152">
        <v>135</v>
      </c>
      <c r="B1442" s="153" t="s">
        <v>29</v>
      </c>
      <c r="C1442" s="154">
        <v>2003</v>
      </c>
      <c r="D1442" s="155">
        <v>0</v>
      </c>
      <c r="E1442" s="155">
        <v>0</v>
      </c>
      <c r="F1442" s="155">
        <v>0</v>
      </c>
      <c r="G1442" s="155">
        <v>0</v>
      </c>
      <c r="H1442" s="155">
        <v>-800</v>
      </c>
      <c r="I1442" s="155">
        <v>0</v>
      </c>
      <c r="J1442" s="155">
        <v>0</v>
      </c>
      <c r="K1442" s="155">
        <v>0</v>
      </c>
      <c r="L1442" s="156">
        <v>0</v>
      </c>
      <c r="M1442" s="157">
        <v>0</v>
      </c>
    </row>
    <row r="1443" spans="1:13">
      <c r="A1443" s="152">
        <v>135</v>
      </c>
      <c r="B1443" s="153" t="s">
        <v>29</v>
      </c>
      <c r="C1443" s="154">
        <v>2004</v>
      </c>
      <c r="D1443" s="155">
        <v>0</v>
      </c>
      <c r="E1443" s="155">
        <v>0</v>
      </c>
      <c r="F1443" s="155">
        <v>0</v>
      </c>
      <c r="G1443" s="155">
        <v>0</v>
      </c>
      <c r="H1443" s="155">
        <v>0</v>
      </c>
      <c r="I1443" s="155">
        <v>0</v>
      </c>
      <c r="J1443" s="155">
        <v>0</v>
      </c>
      <c r="K1443" s="155">
        <v>0</v>
      </c>
      <c r="L1443" s="156">
        <v>0</v>
      </c>
      <c r="M1443" s="157">
        <v>0</v>
      </c>
    </row>
    <row r="1444" spans="1:13">
      <c r="A1444" s="152">
        <v>135</v>
      </c>
      <c r="B1444" s="153" t="s">
        <v>29</v>
      </c>
      <c r="C1444" s="154">
        <v>2005</v>
      </c>
      <c r="D1444" s="155">
        <v>0</v>
      </c>
      <c r="E1444" s="155">
        <v>0</v>
      </c>
      <c r="F1444" s="155">
        <v>0</v>
      </c>
      <c r="G1444" s="155">
        <v>0</v>
      </c>
      <c r="H1444" s="155">
        <v>0</v>
      </c>
      <c r="I1444" s="155">
        <v>0</v>
      </c>
      <c r="J1444" s="155">
        <v>0</v>
      </c>
      <c r="K1444" s="155">
        <v>0</v>
      </c>
      <c r="L1444" s="156">
        <v>0</v>
      </c>
      <c r="M1444" s="157">
        <v>0</v>
      </c>
    </row>
    <row r="1445" spans="1:13">
      <c r="A1445" s="152">
        <v>135</v>
      </c>
      <c r="B1445" s="153" t="s">
        <v>29</v>
      </c>
      <c r="C1445" s="154">
        <v>2006</v>
      </c>
      <c r="D1445" s="155">
        <v>0</v>
      </c>
      <c r="E1445" s="155">
        <v>0</v>
      </c>
      <c r="F1445" s="155">
        <v>0</v>
      </c>
      <c r="G1445" s="155">
        <v>0</v>
      </c>
      <c r="H1445" s="155">
        <v>0</v>
      </c>
      <c r="I1445" s="155">
        <v>0</v>
      </c>
      <c r="J1445" s="155">
        <v>0</v>
      </c>
      <c r="K1445" s="155">
        <v>0</v>
      </c>
      <c r="L1445" s="156">
        <v>0</v>
      </c>
      <c r="M1445" s="157">
        <v>0</v>
      </c>
    </row>
    <row r="1446" spans="1:13">
      <c r="A1446" s="158">
        <v>135</v>
      </c>
      <c r="B1446" s="159" t="s">
        <v>29</v>
      </c>
      <c r="C1446" s="160">
        <v>2007</v>
      </c>
      <c r="D1446" s="161">
        <v>0</v>
      </c>
      <c r="E1446" s="161">
        <v>0</v>
      </c>
      <c r="F1446" s="161">
        <v>0</v>
      </c>
      <c r="G1446" s="161">
        <v>0</v>
      </c>
      <c r="H1446" s="161">
        <v>0</v>
      </c>
      <c r="I1446" s="161">
        <v>0</v>
      </c>
      <c r="J1446" s="161">
        <v>0</v>
      </c>
      <c r="K1446" s="161">
        <v>0</v>
      </c>
      <c r="L1446" s="162">
        <v>0</v>
      </c>
      <c r="M1446" s="163">
        <v>0</v>
      </c>
    </row>
    <row r="1447" spans="1:13">
      <c r="A1447" s="158">
        <v>135</v>
      </c>
      <c r="B1447" s="159" t="s">
        <v>29</v>
      </c>
      <c r="C1447" s="160">
        <v>2008</v>
      </c>
      <c r="D1447" s="161">
        <v>0</v>
      </c>
      <c r="E1447" s="161">
        <v>0</v>
      </c>
      <c r="F1447" s="161">
        <v>0</v>
      </c>
      <c r="G1447" s="161">
        <v>0</v>
      </c>
      <c r="H1447" s="161">
        <v>0</v>
      </c>
      <c r="I1447" s="161">
        <v>0</v>
      </c>
      <c r="J1447" s="161">
        <v>0</v>
      </c>
      <c r="K1447" s="161">
        <v>0</v>
      </c>
      <c r="L1447" s="162">
        <v>0</v>
      </c>
      <c r="M1447" s="163">
        <v>0</v>
      </c>
    </row>
    <row r="1448" spans="1:13">
      <c r="A1448" s="158">
        <v>135</v>
      </c>
      <c r="B1448" s="159" t="s">
        <v>29</v>
      </c>
      <c r="C1448" s="160">
        <v>2009</v>
      </c>
      <c r="D1448" s="161">
        <v>0</v>
      </c>
      <c r="E1448" s="161">
        <v>0</v>
      </c>
      <c r="F1448" s="161">
        <v>0</v>
      </c>
      <c r="G1448" s="161">
        <v>0</v>
      </c>
      <c r="H1448" s="161">
        <v>-500</v>
      </c>
      <c r="I1448" s="161">
        <v>0</v>
      </c>
      <c r="J1448" s="161">
        <v>0</v>
      </c>
      <c r="K1448" s="161">
        <v>158</v>
      </c>
      <c r="L1448" s="162">
        <v>0</v>
      </c>
      <c r="M1448" s="163">
        <v>0</v>
      </c>
    </row>
    <row r="1449" spans="1:13">
      <c r="A1449" s="158">
        <v>135</v>
      </c>
      <c r="B1449" s="159" t="s">
        <v>29</v>
      </c>
      <c r="C1449" s="160">
        <v>2010</v>
      </c>
      <c r="D1449" s="161">
        <v>0</v>
      </c>
      <c r="E1449" s="161">
        <v>0</v>
      </c>
      <c r="F1449" s="161">
        <v>0</v>
      </c>
      <c r="G1449" s="161">
        <v>0</v>
      </c>
      <c r="H1449" s="161">
        <v>0</v>
      </c>
      <c r="I1449" s="161">
        <v>0</v>
      </c>
      <c r="J1449" s="161">
        <v>-46056</v>
      </c>
      <c r="K1449" s="161">
        <v>178</v>
      </c>
      <c r="L1449" s="162">
        <v>0</v>
      </c>
      <c r="M1449" s="163">
        <v>0</v>
      </c>
    </row>
    <row r="1450" spans="1:13">
      <c r="A1450" s="158">
        <v>135</v>
      </c>
      <c r="B1450" s="159" t="s">
        <v>29</v>
      </c>
      <c r="C1450" s="160">
        <v>2011</v>
      </c>
      <c r="D1450" s="161">
        <v>0</v>
      </c>
      <c r="E1450" s="161">
        <v>0</v>
      </c>
      <c r="F1450" s="161">
        <v>0</v>
      </c>
      <c r="G1450" s="161">
        <v>0</v>
      </c>
      <c r="H1450" s="161">
        <v>0</v>
      </c>
      <c r="I1450" s="161">
        <v>0</v>
      </c>
      <c r="J1450" s="161">
        <v>0</v>
      </c>
      <c r="K1450" s="161">
        <v>0</v>
      </c>
      <c r="L1450" s="162">
        <v>0</v>
      </c>
      <c r="M1450" s="163">
        <v>0</v>
      </c>
    </row>
    <row r="1451" spans="1:13">
      <c r="A1451" s="158">
        <v>135</v>
      </c>
      <c r="B1451" s="159" t="s">
        <v>29</v>
      </c>
      <c r="C1451" s="160">
        <v>2012</v>
      </c>
      <c r="D1451" s="161">
        <v>0</v>
      </c>
      <c r="E1451" s="161">
        <v>0</v>
      </c>
      <c r="F1451" s="161">
        <v>0</v>
      </c>
      <c r="G1451" s="161">
        <v>0</v>
      </c>
      <c r="H1451" s="161">
        <v>-2910</v>
      </c>
      <c r="I1451" s="161">
        <v>0</v>
      </c>
      <c r="J1451" s="161">
        <v>0</v>
      </c>
      <c r="K1451" s="161">
        <v>0</v>
      </c>
      <c r="L1451" s="162">
        <v>0</v>
      </c>
      <c r="M1451" s="163">
        <v>0</v>
      </c>
    </row>
    <row r="1452" spans="1:13">
      <c r="A1452" s="158">
        <v>135</v>
      </c>
      <c r="B1452" s="159" t="s">
        <v>29</v>
      </c>
      <c r="C1452" s="160">
        <v>2013</v>
      </c>
      <c r="D1452" s="161">
        <v>0</v>
      </c>
      <c r="E1452" s="161">
        <v>0</v>
      </c>
      <c r="F1452" s="161">
        <v>0</v>
      </c>
      <c r="G1452" s="161">
        <v>0</v>
      </c>
      <c r="H1452" s="161">
        <v>0</v>
      </c>
      <c r="I1452" s="161">
        <v>0</v>
      </c>
      <c r="J1452" s="161">
        <v>0</v>
      </c>
      <c r="K1452" s="161">
        <v>0</v>
      </c>
      <c r="L1452" s="162">
        <v>0</v>
      </c>
      <c r="M1452" s="163">
        <v>0</v>
      </c>
    </row>
    <row r="1453" spans="1:13">
      <c r="A1453" s="152">
        <v>135</v>
      </c>
      <c r="B1453" s="153" t="s">
        <v>29</v>
      </c>
      <c r="C1453" s="154">
        <v>2014</v>
      </c>
      <c r="D1453" s="155">
        <v>0</v>
      </c>
      <c r="E1453" s="155">
        <v>0</v>
      </c>
      <c r="F1453" s="155">
        <v>0</v>
      </c>
      <c r="G1453" s="155">
        <v>0</v>
      </c>
      <c r="H1453" s="155">
        <v>-7659</v>
      </c>
      <c r="I1453" s="155">
        <v>-16924</v>
      </c>
      <c r="J1453" s="155">
        <v>0</v>
      </c>
      <c r="K1453" s="155">
        <v>0</v>
      </c>
      <c r="L1453" s="156">
        <v>0</v>
      </c>
      <c r="M1453" s="157">
        <v>0</v>
      </c>
    </row>
    <row r="1454" spans="1:13">
      <c r="A1454" s="152">
        <v>135</v>
      </c>
      <c r="B1454" s="153" t="s">
        <v>29</v>
      </c>
      <c r="C1454" s="154">
        <v>2015</v>
      </c>
      <c r="D1454" s="155">
        <v>0</v>
      </c>
      <c r="E1454" s="155">
        <v>0</v>
      </c>
      <c r="F1454" s="155">
        <v>0</v>
      </c>
      <c r="G1454" s="155">
        <v>0</v>
      </c>
      <c r="H1454" s="155">
        <v>21785</v>
      </c>
      <c r="I1454" s="155">
        <v>4089.5</v>
      </c>
      <c r="J1454" s="155">
        <v>0</v>
      </c>
      <c r="K1454" s="155">
        <v>0</v>
      </c>
      <c r="L1454" s="156">
        <v>1</v>
      </c>
      <c r="M1454" s="157">
        <v>0</v>
      </c>
    </row>
    <row r="1455" spans="1:13">
      <c r="A1455" s="152">
        <v>135</v>
      </c>
      <c r="B1455" s="153" t="s">
        <v>29</v>
      </c>
      <c r="C1455" s="154">
        <v>2016</v>
      </c>
      <c r="D1455" s="155">
        <v>0</v>
      </c>
      <c r="E1455" s="155">
        <v>0</v>
      </c>
      <c r="F1455" s="155">
        <v>0</v>
      </c>
      <c r="G1455" s="155">
        <v>0</v>
      </c>
      <c r="H1455" s="155">
        <v>10343</v>
      </c>
      <c r="I1455" s="155">
        <v>28251.35</v>
      </c>
      <c r="J1455" s="155">
        <v>0</v>
      </c>
      <c r="K1455" s="155">
        <v>0</v>
      </c>
      <c r="L1455" s="156">
        <v>0</v>
      </c>
      <c r="M1455" s="157">
        <v>0</v>
      </c>
    </row>
    <row r="1456" spans="1:13">
      <c r="A1456" s="152">
        <v>135</v>
      </c>
      <c r="B1456" s="153" t="s">
        <v>29</v>
      </c>
      <c r="C1456" s="154">
        <v>2017</v>
      </c>
      <c r="D1456" s="155">
        <v>0</v>
      </c>
      <c r="E1456" s="155">
        <v>0</v>
      </c>
      <c r="F1456" s="155">
        <v>0</v>
      </c>
      <c r="G1456" s="155">
        <v>0</v>
      </c>
      <c r="H1456" s="155">
        <v>959976</v>
      </c>
      <c r="I1456" s="155">
        <v>289711</v>
      </c>
      <c r="J1456" s="155">
        <v>-584856</v>
      </c>
      <c r="K1456" s="155">
        <v>-13201</v>
      </c>
      <c r="L1456" s="156">
        <v>0</v>
      </c>
      <c r="M1456" s="157">
        <v>0</v>
      </c>
    </row>
    <row r="1457" spans="1:13">
      <c r="A1457" s="152">
        <v>135</v>
      </c>
      <c r="B1457" s="153" t="s">
        <v>29</v>
      </c>
      <c r="C1457" s="154">
        <v>2018</v>
      </c>
      <c r="D1457" s="155">
        <v>0</v>
      </c>
      <c r="E1457" s="155">
        <v>0</v>
      </c>
      <c r="F1457" s="155">
        <v>0</v>
      </c>
      <c r="G1457" s="155">
        <v>0</v>
      </c>
      <c r="H1457" s="155">
        <v>2693233</v>
      </c>
      <c r="I1457" s="155">
        <v>1180981.1499999999</v>
      </c>
      <c r="J1457" s="155">
        <v>58552</v>
      </c>
      <c r="K1457" s="155">
        <v>20876</v>
      </c>
      <c r="L1457" s="156">
        <v>2</v>
      </c>
      <c r="M1457" s="157">
        <v>-1</v>
      </c>
    </row>
    <row r="1458" spans="1:13">
      <c r="A1458" s="158">
        <v>135</v>
      </c>
      <c r="B1458" s="159" t="s">
        <v>29</v>
      </c>
      <c r="C1458" s="160">
        <v>2019</v>
      </c>
      <c r="D1458" s="161">
        <v>0</v>
      </c>
      <c r="E1458" s="161">
        <v>0</v>
      </c>
      <c r="F1458" s="161">
        <v>0</v>
      </c>
      <c r="G1458" s="161">
        <v>0</v>
      </c>
      <c r="H1458" s="161">
        <v>8759125</v>
      </c>
      <c r="I1458" s="161">
        <v>1076635.45</v>
      </c>
      <c r="J1458" s="161">
        <v>367088</v>
      </c>
      <c r="K1458" s="161">
        <v>12161</v>
      </c>
      <c r="L1458" s="162">
        <v>6</v>
      </c>
      <c r="M1458" s="163">
        <v>2</v>
      </c>
    </row>
    <row r="1459" spans="1:13">
      <c r="A1459" s="158">
        <v>135</v>
      </c>
      <c r="B1459" s="159" t="s">
        <v>29</v>
      </c>
      <c r="C1459" s="160">
        <v>2020</v>
      </c>
      <c r="D1459" s="161">
        <v>0</v>
      </c>
      <c r="E1459" s="161">
        <v>0</v>
      </c>
      <c r="F1459" s="161">
        <v>0</v>
      </c>
      <c r="G1459" s="161">
        <v>0</v>
      </c>
      <c r="H1459" s="161">
        <v>5814619</v>
      </c>
      <c r="I1459" s="161">
        <v>1763543.05</v>
      </c>
      <c r="J1459" s="161">
        <v>449933</v>
      </c>
      <c r="K1459" s="161">
        <v>10761</v>
      </c>
      <c r="L1459" s="162">
        <v>17</v>
      </c>
      <c r="M1459" s="163">
        <v>1</v>
      </c>
    </row>
    <row r="1460" spans="1:13">
      <c r="A1460" s="158">
        <v>135</v>
      </c>
      <c r="B1460" s="159" t="s">
        <v>29</v>
      </c>
      <c r="C1460" s="160">
        <v>2021</v>
      </c>
      <c r="D1460" s="161">
        <v>0</v>
      </c>
      <c r="E1460" s="161">
        <v>0</v>
      </c>
      <c r="F1460" s="161">
        <v>0</v>
      </c>
      <c r="G1460" s="161">
        <v>0</v>
      </c>
      <c r="H1460" s="161">
        <v>1760942</v>
      </c>
      <c r="I1460" s="161">
        <v>1034632.7</v>
      </c>
      <c r="J1460" s="161">
        <v>225491</v>
      </c>
      <c r="K1460" s="161">
        <v>19256</v>
      </c>
      <c r="L1460" s="162">
        <v>126</v>
      </c>
      <c r="M1460" s="163">
        <v>-23</v>
      </c>
    </row>
    <row r="1461" spans="1:13">
      <c r="A1461" s="158">
        <v>135</v>
      </c>
      <c r="B1461" s="159" t="s">
        <v>29</v>
      </c>
      <c r="C1461" s="160">
        <v>2022</v>
      </c>
      <c r="D1461" s="161">
        <v>730735000</v>
      </c>
      <c r="E1461" s="161">
        <v>8860734000</v>
      </c>
      <c r="F1461" s="161">
        <v>214643000</v>
      </c>
      <c r="G1461" s="161">
        <v>3403071000</v>
      </c>
      <c r="H1461" s="161">
        <v>60230121.299999997</v>
      </c>
      <c r="I1461" s="161">
        <v>20265981.449999999</v>
      </c>
      <c r="J1461" s="161">
        <v>12207628.9</v>
      </c>
      <c r="K1461" s="161">
        <v>2525758.4</v>
      </c>
      <c r="L1461" s="162">
        <v>5569</v>
      </c>
      <c r="M1461" s="163">
        <v>569</v>
      </c>
    </row>
    <row r="1462" spans="1:13">
      <c r="A1462" s="158">
        <v>136</v>
      </c>
      <c r="B1462" s="159" t="s">
        <v>22</v>
      </c>
      <c r="C1462" s="160">
        <v>1988</v>
      </c>
      <c r="D1462" s="161">
        <v>0</v>
      </c>
      <c r="E1462" s="161">
        <v>0</v>
      </c>
      <c r="F1462" s="161">
        <v>0</v>
      </c>
      <c r="G1462" s="161">
        <v>0</v>
      </c>
      <c r="H1462" s="161">
        <v>0</v>
      </c>
      <c r="I1462" s="161">
        <v>0</v>
      </c>
      <c r="J1462" s="161">
        <v>0</v>
      </c>
      <c r="K1462" s="161">
        <v>0</v>
      </c>
      <c r="L1462" s="162">
        <v>0</v>
      </c>
      <c r="M1462" s="163">
        <v>0</v>
      </c>
    </row>
    <row r="1463" spans="1:13">
      <c r="A1463" s="158">
        <v>136</v>
      </c>
      <c r="B1463" s="159" t="s">
        <v>22</v>
      </c>
      <c r="C1463" s="160">
        <v>1992</v>
      </c>
      <c r="D1463" s="161">
        <v>0</v>
      </c>
      <c r="E1463" s="161">
        <v>0</v>
      </c>
      <c r="F1463" s="161">
        <v>0</v>
      </c>
      <c r="G1463" s="161">
        <v>0</v>
      </c>
      <c r="H1463" s="161">
        <v>0</v>
      </c>
      <c r="I1463" s="161">
        <v>0</v>
      </c>
      <c r="J1463" s="161">
        <v>0</v>
      </c>
      <c r="K1463" s="161">
        <v>0</v>
      </c>
      <c r="L1463" s="162">
        <v>0</v>
      </c>
      <c r="M1463" s="163">
        <v>0</v>
      </c>
    </row>
    <row r="1464" spans="1:13">
      <c r="A1464" s="152">
        <v>136</v>
      </c>
      <c r="B1464" s="153" t="s">
        <v>22</v>
      </c>
      <c r="C1464" s="154">
        <v>1995</v>
      </c>
      <c r="D1464" s="155">
        <v>0</v>
      </c>
      <c r="E1464" s="155">
        <v>0</v>
      </c>
      <c r="F1464" s="155">
        <v>0</v>
      </c>
      <c r="G1464" s="155">
        <v>0</v>
      </c>
      <c r="H1464" s="155">
        <v>0</v>
      </c>
      <c r="I1464" s="155">
        <v>0</v>
      </c>
      <c r="J1464" s="155">
        <v>0</v>
      </c>
      <c r="K1464" s="155">
        <v>0</v>
      </c>
      <c r="L1464" s="156">
        <v>0</v>
      </c>
      <c r="M1464" s="157">
        <v>0</v>
      </c>
    </row>
    <row r="1465" spans="1:13">
      <c r="A1465" s="152">
        <v>136</v>
      </c>
      <c r="B1465" s="153" t="s">
        <v>22</v>
      </c>
      <c r="C1465" s="154">
        <v>1996</v>
      </c>
      <c r="D1465" s="155">
        <v>0</v>
      </c>
      <c r="E1465" s="155">
        <v>0</v>
      </c>
      <c r="F1465" s="155">
        <v>0</v>
      </c>
      <c r="G1465" s="155">
        <v>0</v>
      </c>
      <c r="H1465" s="155">
        <v>0</v>
      </c>
      <c r="I1465" s="155">
        <v>0</v>
      </c>
      <c r="J1465" s="155">
        <v>0</v>
      </c>
      <c r="K1465" s="155">
        <v>0</v>
      </c>
      <c r="L1465" s="156">
        <v>0</v>
      </c>
      <c r="M1465" s="157">
        <v>0</v>
      </c>
    </row>
    <row r="1466" spans="1:13">
      <c r="A1466" s="158">
        <v>136</v>
      </c>
      <c r="B1466" s="159" t="s">
        <v>22</v>
      </c>
      <c r="C1466" s="160">
        <v>2000</v>
      </c>
      <c r="D1466" s="161">
        <v>0</v>
      </c>
      <c r="E1466" s="161">
        <v>0</v>
      </c>
      <c r="F1466" s="161">
        <v>0</v>
      </c>
      <c r="G1466" s="161">
        <v>0</v>
      </c>
      <c r="H1466" s="161">
        <v>0</v>
      </c>
      <c r="I1466" s="161">
        <v>0</v>
      </c>
      <c r="J1466" s="161">
        <v>0</v>
      </c>
      <c r="K1466" s="161">
        <v>0</v>
      </c>
      <c r="L1466" s="162">
        <v>0</v>
      </c>
      <c r="M1466" s="163">
        <v>0</v>
      </c>
    </row>
    <row r="1467" spans="1:13">
      <c r="A1467" s="152">
        <v>136</v>
      </c>
      <c r="B1467" s="153" t="s">
        <v>22</v>
      </c>
      <c r="C1467" s="154">
        <v>2002</v>
      </c>
      <c r="D1467" s="155">
        <v>0</v>
      </c>
      <c r="E1467" s="155">
        <v>0</v>
      </c>
      <c r="F1467" s="155">
        <v>0</v>
      </c>
      <c r="G1467" s="155">
        <v>0</v>
      </c>
      <c r="H1467" s="155">
        <v>0</v>
      </c>
      <c r="I1467" s="155">
        <v>0</v>
      </c>
      <c r="J1467" s="155">
        <v>0</v>
      </c>
      <c r="K1467" s="155">
        <v>0</v>
      </c>
      <c r="L1467" s="156">
        <v>0</v>
      </c>
      <c r="M1467" s="157">
        <v>0</v>
      </c>
    </row>
    <row r="1468" spans="1:13">
      <c r="A1468" s="152">
        <v>136</v>
      </c>
      <c r="B1468" s="153" t="s">
        <v>22</v>
      </c>
      <c r="C1468" s="154">
        <v>2005</v>
      </c>
      <c r="D1468" s="155">
        <v>0</v>
      </c>
      <c r="E1468" s="155">
        <v>0</v>
      </c>
      <c r="F1468" s="155">
        <v>0</v>
      </c>
      <c r="G1468" s="155">
        <v>0</v>
      </c>
      <c r="H1468" s="155">
        <v>-1600</v>
      </c>
      <c r="I1468" s="155">
        <v>0</v>
      </c>
      <c r="J1468" s="155">
        <v>0</v>
      </c>
      <c r="K1468" s="155">
        <v>0</v>
      </c>
      <c r="L1468" s="156">
        <v>0</v>
      </c>
      <c r="M1468" s="157">
        <v>0</v>
      </c>
    </row>
    <row r="1469" spans="1:13">
      <c r="A1469" s="152">
        <v>136</v>
      </c>
      <c r="B1469" s="153" t="s">
        <v>22</v>
      </c>
      <c r="C1469" s="154">
        <v>2006</v>
      </c>
      <c r="D1469" s="155">
        <v>0</v>
      </c>
      <c r="E1469" s="155">
        <v>0</v>
      </c>
      <c r="F1469" s="155">
        <v>0</v>
      </c>
      <c r="G1469" s="155">
        <v>0</v>
      </c>
      <c r="H1469" s="155">
        <v>0</v>
      </c>
      <c r="I1469" s="155">
        <v>0</v>
      </c>
      <c r="J1469" s="155">
        <v>0</v>
      </c>
      <c r="K1469" s="155">
        <v>0</v>
      </c>
      <c r="L1469" s="156">
        <v>0</v>
      </c>
      <c r="M1469" s="157">
        <v>0</v>
      </c>
    </row>
    <row r="1470" spans="1:13">
      <c r="A1470" s="152">
        <v>136</v>
      </c>
      <c r="B1470" s="153" t="s">
        <v>22</v>
      </c>
      <c r="C1470" s="154">
        <v>2007</v>
      </c>
      <c r="D1470" s="155">
        <v>0</v>
      </c>
      <c r="E1470" s="155">
        <v>0</v>
      </c>
      <c r="F1470" s="155">
        <v>0</v>
      </c>
      <c r="G1470" s="155">
        <v>0</v>
      </c>
      <c r="H1470" s="155">
        <v>-284</v>
      </c>
      <c r="I1470" s="155">
        <v>0</v>
      </c>
      <c r="J1470" s="155">
        <v>0</v>
      </c>
      <c r="K1470" s="155">
        <v>0</v>
      </c>
      <c r="L1470" s="156">
        <v>0</v>
      </c>
      <c r="M1470" s="157">
        <v>0</v>
      </c>
    </row>
    <row r="1471" spans="1:13">
      <c r="A1471" s="152">
        <v>136</v>
      </c>
      <c r="B1471" s="153" t="s">
        <v>22</v>
      </c>
      <c r="C1471" s="154">
        <v>2009</v>
      </c>
      <c r="D1471" s="155">
        <v>0</v>
      </c>
      <c r="E1471" s="155">
        <v>0</v>
      </c>
      <c r="F1471" s="155">
        <v>0</v>
      </c>
      <c r="G1471" s="155">
        <v>0</v>
      </c>
      <c r="H1471" s="155">
        <v>-840</v>
      </c>
      <c r="I1471" s="155">
        <v>0</v>
      </c>
      <c r="J1471" s="155">
        <v>0</v>
      </c>
      <c r="K1471" s="155">
        <v>0</v>
      </c>
      <c r="L1471" s="156">
        <v>0</v>
      </c>
      <c r="M1471" s="157">
        <v>0</v>
      </c>
    </row>
    <row r="1472" spans="1:13">
      <c r="A1472" s="152">
        <v>136</v>
      </c>
      <c r="B1472" s="153" t="s">
        <v>22</v>
      </c>
      <c r="C1472" s="154">
        <v>2010</v>
      </c>
      <c r="D1472" s="155">
        <v>0</v>
      </c>
      <c r="E1472" s="155">
        <v>0</v>
      </c>
      <c r="F1472" s="155">
        <v>0</v>
      </c>
      <c r="G1472" s="155">
        <v>0</v>
      </c>
      <c r="H1472" s="155">
        <v>0</v>
      </c>
      <c r="I1472" s="155">
        <v>0</v>
      </c>
      <c r="J1472" s="155">
        <v>0</v>
      </c>
      <c r="K1472" s="155">
        <v>0</v>
      </c>
      <c r="L1472" s="156">
        <v>0</v>
      </c>
      <c r="M1472" s="157">
        <v>0</v>
      </c>
    </row>
    <row r="1473" spans="1:13">
      <c r="A1473" s="152">
        <v>136</v>
      </c>
      <c r="B1473" s="153" t="s">
        <v>22</v>
      </c>
      <c r="C1473" s="154">
        <v>2011</v>
      </c>
      <c r="D1473" s="155">
        <v>0</v>
      </c>
      <c r="E1473" s="155">
        <v>0</v>
      </c>
      <c r="F1473" s="155">
        <v>0</v>
      </c>
      <c r="G1473" s="155">
        <v>0</v>
      </c>
      <c r="H1473" s="155">
        <v>0</v>
      </c>
      <c r="I1473" s="155">
        <v>0</v>
      </c>
      <c r="J1473" s="155">
        <v>0</v>
      </c>
      <c r="K1473" s="155">
        <v>0</v>
      </c>
      <c r="L1473" s="156">
        <v>0</v>
      </c>
      <c r="M1473" s="157">
        <v>0</v>
      </c>
    </row>
    <row r="1474" spans="1:13">
      <c r="A1474" s="152">
        <v>136</v>
      </c>
      <c r="B1474" s="153" t="s">
        <v>22</v>
      </c>
      <c r="C1474" s="154">
        <v>2013</v>
      </c>
      <c r="D1474" s="155">
        <v>0</v>
      </c>
      <c r="E1474" s="155">
        <v>0</v>
      </c>
      <c r="F1474" s="155">
        <v>0</v>
      </c>
      <c r="G1474" s="155">
        <v>0</v>
      </c>
      <c r="H1474" s="155">
        <v>0</v>
      </c>
      <c r="I1474" s="155">
        <v>0</v>
      </c>
      <c r="J1474" s="155">
        <v>0</v>
      </c>
      <c r="K1474" s="155">
        <v>0</v>
      </c>
      <c r="L1474" s="156">
        <v>0</v>
      </c>
      <c r="M1474" s="157">
        <v>0</v>
      </c>
    </row>
    <row r="1475" spans="1:13">
      <c r="A1475" s="152">
        <v>136</v>
      </c>
      <c r="B1475" s="153" t="s">
        <v>22</v>
      </c>
      <c r="C1475" s="154">
        <v>2014</v>
      </c>
      <c r="D1475" s="155">
        <v>0</v>
      </c>
      <c r="E1475" s="155">
        <v>0</v>
      </c>
      <c r="F1475" s="155">
        <v>0</v>
      </c>
      <c r="G1475" s="155">
        <v>0</v>
      </c>
      <c r="H1475" s="155">
        <v>-35</v>
      </c>
      <c r="I1475" s="155">
        <v>0</v>
      </c>
      <c r="J1475" s="155">
        <v>0</v>
      </c>
      <c r="K1475" s="155">
        <v>0</v>
      </c>
      <c r="L1475" s="156">
        <v>0</v>
      </c>
      <c r="M1475" s="157">
        <v>0</v>
      </c>
    </row>
    <row r="1476" spans="1:13">
      <c r="A1476" s="158">
        <v>136</v>
      </c>
      <c r="B1476" s="159" t="s">
        <v>22</v>
      </c>
      <c r="C1476" s="160">
        <v>2015</v>
      </c>
      <c r="D1476" s="161">
        <v>0</v>
      </c>
      <c r="E1476" s="161">
        <v>0</v>
      </c>
      <c r="F1476" s="161">
        <v>0</v>
      </c>
      <c r="G1476" s="161">
        <v>0</v>
      </c>
      <c r="H1476" s="161">
        <v>-835.95</v>
      </c>
      <c r="I1476" s="161">
        <v>0</v>
      </c>
      <c r="J1476" s="161">
        <v>0</v>
      </c>
      <c r="K1476" s="161">
        <v>0</v>
      </c>
      <c r="L1476" s="162">
        <v>0</v>
      </c>
      <c r="M1476" s="163">
        <v>0</v>
      </c>
    </row>
    <row r="1477" spans="1:13">
      <c r="A1477" s="158">
        <v>136</v>
      </c>
      <c r="B1477" s="159" t="s">
        <v>22</v>
      </c>
      <c r="C1477" s="160">
        <v>2016</v>
      </c>
      <c r="D1477" s="161">
        <v>0</v>
      </c>
      <c r="E1477" s="161">
        <v>0</v>
      </c>
      <c r="F1477" s="161">
        <v>0</v>
      </c>
      <c r="G1477" s="161">
        <v>0</v>
      </c>
      <c r="H1477" s="161">
        <v>0</v>
      </c>
      <c r="I1477" s="161">
        <v>0</v>
      </c>
      <c r="J1477" s="161">
        <v>0</v>
      </c>
      <c r="K1477" s="161">
        <v>0</v>
      </c>
      <c r="L1477" s="162">
        <v>0</v>
      </c>
      <c r="M1477" s="163">
        <v>0</v>
      </c>
    </row>
    <row r="1478" spans="1:13">
      <c r="A1478" s="158">
        <v>136</v>
      </c>
      <c r="B1478" s="159" t="s">
        <v>22</v>
      </c>
      <c r="C1478" s="160">
        <v>2017</v>
      </c>
      <c r="D1478" s="161">
        <v>0</v>
      </c>
      <c r="E1478" s="161">
        <v>0</v>
      </c>
      <c r="F1478" s="161">
        <v>0</v>
      </c>
      <c r="G1478" s="161">
        <v>0</v>
      </c>
      <c r="H1478" s="161">
        <v>-6109</v>
      </c>
      <c r="I1478" s="161">
        <v>1971</v>
      </c>
      <c r="J1478" s="161">
        <v>1192</v>
      </c>
      <c r="K1478" s="161">
        <v>0</v>
      </c>
      <c r="L1478" s="162">
        <v>0</v>
      </c>
      <c r="M1478" s="163">
        <v>0</v>
      </c>
    </row>
    <row r="1479" spans="1:13">
      <c r="A1479" s="158">
        <v>136</v>
      </c>
      <c r="B1479" s="159" t="s">
        <v>22</v>
      </c>
      <c r="C1479" s="160">
        <v>2018</v>
      </c>
      <c r="D1479" s="161">
        <v>0</v>
      </c>
      <c r="E1479" s="161">
        <v>0</v>
      </c>
      <c r="F1479" s="161">
        <v>0</v>
      </c>
      <c r="G1479" s="161">
        <v>0</v>
      </c>
      <c r="H1479" s="161">
        <v>383014</v>
      </c>
      <c r="I1479" s="161">
        <v>68657.95</v>
      </c>
      <c r="J1479" s="161">
        <v>-31944</v>
      </c>
      <c r="K1479" s="161">
        <v>1151</v>
      </c>
      <c r="L1479" s="162">
        <v>0</v>
      </c>
      <c r="M1479" s="163">
        <v>0</v>
      </c>
    </row>
    <row r="1480" spans="1:13">
      <c r="A1480" s="152">
        <v>136</v>
      </c>
      <c r="B1480" s="153" t="s">
        <v>22</v>
      </c>
      <c r="C1480" s="154">
        <v>2019</v>
      </c>
      <c r="D1480" s="155">
        <v>0</v>
      </c>
      <c r="E1480" s="155">
        <v>0</v>
      </c>
      <c r="F1480" s="155">
        <v>0</v>
      </c>
      <c r="G1480" s="155">
        <v>0</v>
      </c>
      <c r="H1480" s="155">
        <v>1209546</v>
      </c>
      <c r="I1480" s="155">
        <v>144207</v>
      </c>
      <c r="J1480" s="155">
        <v>8805</v>
      </c>
      <c r="K1480" s="155">
        <v>19</v>
      </c>
      <c r="L1480" s="156">
        <v>0</v>
      </c>
      <c r="M1480" s="157">
        <v>0</v>
      </c>
    </row>
    <row r="1481" spans="1:13">
      <c r="A1481" s="152">
        <v>136</v>
      </c>
      <c r="B1481" s="153" t="s">
        <v>22</v>
      </c>
      <c r="C1481" s="154">
        <v>2020</v>
      </c>
      <c r="D1481" s="155">
        <v>0</v>
      </c>
      <c r="E1481" s="155">
        <v>0</v>
      </c>
      <c r="F1481" s="155">
        <v>0</v>
      </c>
      <c r="G1481" s="155">
        <v>0</v>
      </c>
      <c r="H1481" s="155">
        <v>698065</v>
      </c>
      <c r="I1481" s="155">
        <v>326543.3</v>
      </c>
      <c r="J1481" s="155">
        <v>35108</v>
      </c>
      <c r="K1481" s="155">
        <v>-399.9</v>
      </c>
      <c r="L1481" s="156">
        <v>-1</v>
      </c>
      <c r="M1481" s="157">
        <v>-1</v>
      </c>
    </row>
    <row r="1482" spans="1:13">
      <c r="A1482" s="152">
        <v>136</v>
      </c>
      <c r="B1482" s="153" t="s">
        <v>22</v>
      </c>
      <c r="C1482" s="154">
        <v>2021</v>
      </c>
      <c r="D1482" s="155">
        <v>0</v>
      </c>
      <c r="E1482" s="155">
        <v>0</v>
      </c>
      <c r="F1482" s="155">
        <v>0</v>
      </c>
      <c r="G1482" s="155">
        <v>0</v>
      </c>
      <c r="H1482" s="155">
        <v>574602</v>
      </c>
      <c r="I1482" s="155">
        <v>197581.65</v>
      </c>
      <c r="J1482" s="155">
        <v>69378</v>
      </c>
      <c r="K1482" s="155">
        <v>1705.05</v>
      </c>
      <c r="L1482" s="156">
        <v>7</v>
      </c>
      <c r="M1482" s="157">
        <v>-2</v>
      </c>
    </row>
    <row r="1483" spans="1:13">
      <c r="A1483" s="152">
        <v>136</v>
      </c>
      <c r="B1483" s="153" t="s">
        <v>22</v>
      </c>
      <c r="C1483" s="154">
        <v>2022</v>
      </c>
      <c r="D1483" s="155">
        <v>324360000</v>
      </c>
      <c r="E1483" s="155">
        <v>2429743000</v>
      </c>
      <c r="F1483" s="155">
        <v>4314900</v>
      </c>
      <c r="G1483" s="155">
        <v>52807000</v>
      </c>
      <c r="H1483" s="155">
        <v>19978522.75</v>
      </c>
      <c r="I1483" s="155">
        <v>3856745</v>
      </c>
      <c r="J1483" s="155">
        <v>285499.15000000002</v>
      </c>
      <c r="K1483" s="155">
        <v>38836.699999999997</v>
      </c>
      <c r="L1483" s="156">
        <v>4568</v>
      </c>
      <c r="M1483" s="157">
        <v>234</v>
      </c>
    </row>
    <row r="1484" spans="1:13">
      <c r="A1484" s="152">
        <v>137</v>
      </c>
      <c r="B1484" s="153" t="s">
        <v>93</v>
      </c>
      <c r="C1484" s="154">
        <v>1999</v>
      </c>
      <c r="D1484" s="155">
        <v>0</v>
      </c>
      <c r="E1484" s="155">
        <v>0</v>
      </c>
      <c r="F1484" s="155">
        <v>0</v>
      </c>
      <c r="G1484" s="155">
        <v>0</v>
      </c>
      <c r="H1484" s="155">
        <v>0</v>
      </c>
      <c r="I1484" s="155">
        <v>0</v>
      </c>
      <c r="J1484" s="155">
        <v>0</v>
      </c>
      <c r="K1484" s="155">
        <v>0</v>
      </c>
      <c r="L1484" s="156">
        <v>0</v>
      </c>
      <c r="M1484" s="157">
        <v>0</v>
      </c>
    </row>
    <row r="1485" spans="1:13">
      <c r="A1485" s="158">
        <v>137</v>
      </c>
      <c r="B1485" s="159" t="s">
        <v>93</v>
      </c>
      <c r="C1485" s="160">
        <v>2010</v>
      </c>
      <c r="D1485" s="161">
        <v>0</v>
      </c>
      <c r="E1485" s="161">
        <v>0</v>
      </c>
      <c r="F1485" s="161">
        <v>0</v>
      </c>
      <c r="G1485" s="161">
        <v>0</v>
      </c>
      <c r="H1485" s="161">
        <v>0</v>
      </c>
      <c r="I1485" s="161">
        <v>0</v>
      </c>
      <c r="J1485" s="161">
        <v>0</v>
      </c>
      <c r="K1485" s="161">
        <v>0</v>
      </c>
      <c r="L1485" s="162">
        <v>0</v>
      </c>
      <c r="M1485" s="163">
        <v>0</v>
      </c>
    </row>
    <row r="1486" spans="1:13">
      <c r="A1486" s="158">
        <v>137</v>
      </c>
      <c r="B1486" s="159" t="s">
        <v>93</v>
      </c>
      <c r="C1486" s="160">
        <v>2012</v>
      </c>
      <c r="D1486" s="161">
        <v>0</v>
      </c>
      <c r="E1486" s="161">
        <v>0</v>
      </c>
      <c r="F1486" s="161">
        <v>0</v>
      </c>
      <c r="G1486" s="161">
        <v>0</v>
      </c>
      <c r="H1486" s="161">
        <v>0</v>
      </c>
      <c r="I1486" s="161">
        <v>0</v>
      </c>
      <c r="J1486" s="161">
        <v>0</v>
      </c>
      <c r="K1486" s="161">
        <v>0</v>
      </c>
      <c r="L1486" s="162">
        <v>0</v>
      </c>
      <c r="M1486" s="163">
        <v>0</v>
      </c>
    </row>
    <row r="1487" spans="1:13">
      <c r="A1487" s="158">
        <v>137</v>
      </c>
      <c r="B1487" s="159" t="s">
        <v>93</v>
      </c>
      <c r="C1487" s="160">
        <v>2013</v>
      </c>
      <c r="D1487" s="161">
        <v>0</v>
      </c>
      <c r="E1487" s="161">
        <v>0</v>
      </c>
      <c r="F1487" s="161">
        <v>0</v>
      </c>
      <c r="G1487" s="161">
        <v>0</v>
      </c>
      <c r="H1487" s="161">
        <v>0</v>
      </c>
      <c r="I1487" s="161">
        <v>0</v>
      </c>
      <c r="J1487" s="161">
        <v>0</v>
      </c>
      <c r="K1487" s="161">
        <v>0</v>
      </c>
      <c r="L1487" s="162">
        <v>0</v>
      </c>
      <c r="M1487" s="163">
        <v>0</v>
      </c>
    </row>
    <row r="1488" spans="1:13">
      <c r="A1488" s="158">
        <v>137</v>
      </c>
      <c r="B1488" s="159" t="s">
        <v>93</v>
      </c>
      <c r="C1488" s="160">
        <v>2014</v>
      </c>
      <c r="D1488" s="161">
        <v>0</v>
      </c>
      <c r="E1488" s="161">
        <v>0</v>
      </c>
      <c r="F1488" s="161">
        <v>0</v>
      </c>
      <c r="G1488" s="161">
        <v>0</v>
      </c>
      <c r="H1488" s="161">
        <v>0</v>
      </c>
      <c r="I1488" s="161">
        <v>0</v>
      </c>
      <c r="J1488" s="161">
        <v>0</v>
      </c>
      <c r="K1488" s="161">
        <v>0</v>
      </c>
      <c r="L1488" s="162">
        <v>0</v>
      </c>
      <c r="M1488" s="163">
        <v>1</v>
      </c>
    </row>
    <row r="1489" spans="1:13">
      <c r="A1489" s="152">
        <v>137</v>
      </c>
      <c r="B1489" s="153" t="s">
        <v>93</v>
      </c>
      <c r="C1489" s="154">
        <v>2015</v>
      </c>
      <c r="D1489" s="155">
        <v>0</v>
      </c>
      <c r="E1489" s="155">
        <v>0</v>
      </c>
      <c r="F1489" s="155">
        <v>0</v>
      </c>
      <c r="G1489" s="155">
        <v>0</v>
      </c>
      <c r="H1489" s="155">
        <v>0</v>
      </c>
      <c r="I1489" s="155">
        <v>0</v>
      </c>
      <c r="J1489" s="155">
        <v>0</v>
      </c>
      <c r="K1489" s="155">
        <v>0</v>
      </c>
      <c r="L1489" s="156">
        <v>0</v>
      </c>
      <c r="M1489" s="157">
        <v>1</v>
      </c>
    </row>
    <row r="1490" spans="1:13">
      <c r="A1490" s="158">
        <v>137</v>
      </c>
      <c r="B1490" s="159" t="s">
        <v>93</v>
      </c>
      <c r="C1490" s="160">
        <v>2016</v>
      </c>
      <c r="D1490" s="161">
        <v>0</v>
      </c>
      <c r="E1490" s="161">
        <v>0</v>
      </c>
      <c r="F1490" s="161">
        <v>0</v>
      </c>
      <c r="G1490" s="161">
        <v>0</v>
      </c>
      <c r="H1490" s="161">
        <v>0</v>
      </c>
      <c r="I1490" s="161">
        <v>0</v>
      </c>
      <c r="J1490" s="161">
        <v>0</v>
      </c>
      <c r="K1490" s="161">
        <v>0</v>
      </c>
      <c r="L1490" s="162">
        <v>0</v>
      </c>
      <c r="M1490" s="163">
        <v>1</v>
      </c>
    </row>
    <row r="1491" spans="1:13">
      <c r="A1491" s="158">
        <v>137</v>
      </c>
      <c r="B1491" s="159" t="s">
        <v>93</v>
      </c>
      <c r="C1491" s="160">
        <v>2017</v>
      </c>
      <c r="D1491" s="161">
        <v>0</v>
      </c>
      <c r="E1491" s="161">
        <v>0</v>
      </c>
      <c r="F1491" s="161">
        <v>0</v>
      </c>
      <c r="G1491" s="161">
        <v>0</v>
      </c>
      <c r="H1491" s="161">
        <v>-36926</v>
      </c>
      <c r="I1491" s="161">
        <v>2634</v>
      </c>
      <c r="J1491" s="161">
        <v>24520</v>
      </c>
      <c r="K1491" s="161">
        <v>447</v>
      </c>
      <c r="L1491" s="162">
        <v>-1</v>
      </c>
      <c r="M1491" s="163">
        <v>2</v>
      </c>
    </row>
    <row r="1492" spans="1:13">
      <c r="A1492" s="158">
        <v>137</v>
      </c>
      <c r="B1492" s="159" t="s">
        <v>93</v>
      </c>
      <c r="C1492" s="160">
        <v>2018</v>
      </c>
      <c r="D1492" s="161">
        <v>0</v>
      </c>
      <c r="E1492" s="161">
        <v>0</v>
      </c>
      <c r="F1492" s="161">
        <v>0</v>
      </c>
      <c r="G1492" s="161">
        <v>0</v>
      </c>
      <c r="H1492" s="161">
        <v>575422</v>
      </c>
      <c r="I1492" s="161">
        <v>16669</v>
      </c>
      <c r="J1492" s="161">
        <v>4576</v>
      </c>
      <c r="K1492" s="161">
        <v>-7134</v>
      </c>
      <c r="L1492" s="162">
        <v>0</v>
      </c>
      <c r="M1492" s="163">
        <v>1</v>
      </c>
    </row>
    <row r="1493" spans="1:13">
      <c r="A1493" s="152">
        <v>137</v>
      </c>
      <c r="B1493" s="153" t="s">
        <v>93</v>
      </c>
      <c r="C1493" s="154">
        <v>2019</v>
      </c>
      <c r="D1493" s="155">
        <v>0</v>
      </c>
      <c r="E1493" s="155">
        <v>0</v>
      </c>
      <c r="F1493" s="155">
        <v>0</v>
      </c>
      <c r="G1493" s="155">
        <v>0</v>
      </c>
      <c r="H1493" s="155">
        <v>1304167</v>
      </c>
      <c r="I1493" s="155">
        <v>88978</v>
      </c>
      <c r="J1493" s="155">
        <v>7984</v>
      </c>
      <c r="K1493" s="155">
        <v>-1413</v>
      </c>
      <c r="L1493" s="156">
        <v>3</v>
      </c>
      <c r="M1493" s="157">
        <v>4</v>
      </c>
    </row>
    <row r="1494" spans="1:13">
      <c r="A1494" s="152">
        <v>137</v>
      </c>
      <c r="B1494" s="153" t="s">
        <v>93</v>
      </c>
      <c r="C1494" s="154">
        <v>2020</v>
      </c>
      <c r="D1494" s="155">
        <v>0</v>
      </c>
      <c r="E1494" s="155">
        <v>0</v>
      </c>
      <c r="F1494" s="155">
        <v>0</v>
      </c>
      <c r="G1494" s="155">
        <v>0</v>
      </c>
      <c r="H1494" s="155">
        <v>1032266</v>
      </c>
      <c r="I1494" s="155">
        <v>446422.8</v>
      </c>
      <c r="J1494" s="155">
        <v>72583</v>
      </c>
      <c r="K1494" s="155">
        <v>2722</v>
      </c>
      <c r="L1494" s="156">
        <v>8</v>
      </c>
      <c r="M1494" s="157">
        <v>2</v>
      </c>
    </row>
    <row r="1495" spans="1:13">
      <c r="A1495" s="152">
        <v>137</v>
      </c>
      <c r="B1495" s="153" t="s">
        <v>93</v>
      </c>
      <c r="C1495" s="154">
        <v>2021</v>
      </c>
      <c r="D1495" s="155">
        <v>0</v>
      </c>
      <c r="E1495" s="155">
        <v>0</v>
      </c>
      <c r="F1495" s="155">
        <v>0</v>
      </c>
      <c r="G1495" s="155">
        <v>0</v>
      </c>
      <c r="H1495" s="155">
        <v>905961</v>
      </c>
      <c r="I1495" s="155">
        <v>234285.7</v>
      </c>
      <c r="J1495" s="155">
        <v>101564</v>
      </c>
      <c r="K1495" s="155">
        <v>-52358</v>
      </c>
      <c r="L1495" s="156">
        <v>47</v>
      </c>
      <c r="M1495" s="157">
        <v>-12</v>
      </c>
    </row>
    <row r="1496" spans="1:13">
      <c r="A1496" s="152">
        <v>137</v>
      </c>
      <c r="B1496" s="153" t="s">
        <v>93</v>
      </c>
      <c r="C1496" s="154">
        <v>2022</v>
      </c>
      <c r="D1496" s="155">
        <v>297691400</v>
      </c>
      <c r="E1496" s="155">
        <v>2590251000</v>
      </c>
      <c r="F1496" s="155">
        <v>4630400</v>
      </c>
      <c r="G1496" s="155">
        <v>78265000</v>
      </c>
      <c r="H1496" s="155">
        <v>19765193.350000001</v>
      </c>
      <c r="I1496" s="155">
        <v>4535833.45</v>
      </c>
      <c r="J1496" s="155">
        <v>289416.5</v>
      </c>
      <c r="K1496" s="155">
        <v>57189.5</v>
      </c>
      <c r="L1496" s="156">
        <v>3185</v>
      </c>
      <c r="M1496" s="157">
        <v>162</v>
      </c>
    </row>
    <row r="1497" spans="1:13">
      <c r="A1497" s="158">
        <v>138</v>
      </c>
      <c r="B1497" s="159" t="s">
        <v>31</v>
      </c>
      <c r="C1497" s="160">
        <v>1993</v>
      </c>
      <c r="D1497" s="161">
        <v>0</v>
      </c>
      <c r="E1497" s="161">
        <v>0</v>
      </c>
      <c r="F1497" s="161">
        <v>0</v>
      </c>
      <c r="G1497" s="161">
        <v>0</v>
      </c>
      <c r="H1497" s="161">
        <v>0</v>
      </c>
      <c r="I1497" s="161">
        <v>0</v>
      </c>
      <c r="J1497" s="161">
        <v>0</v>
      </c>
      <c r="K1497" s="161">
        <v>0</v>
      </c>
      <c r="L1497" s="162">
        <v>0</v>
      </c>
      <c r="M1497" s="163">
        <v>0</v>
      </c>
    </row>
    <row r="1498" spans="1:13">
      <c r="A1498" s="158">
        <v>138</v>
      </c>
      <c r="B1498" s="159" t="s">
        <v>31</v>
      </c>
      <c r="C1498" s="160">
        <v>1994</v>
      </c>
      <c r="D1498" s="161">
        <v>0</v>
      </c>
      <c r="E1498" s="161">
        <v>0</v>
      </c>
      <c r="F1498" s="161">
        <v>0</v>
      </c>
      <c r="G1498" s="161">
        <v>0</v>
      </c>
      <c r="H1498" s="161">
        <v>0</v>
      </c>
      <c r="I1498" s="161">
        <v>0</v>
      </c>
      <c r="J1498" s="161">
        <v>0</v>
      </c>
      <c r="K1498" s="161">
        <v>0</v>
      </c>
      <c r="L1498" s="162">
        <v>0</v>
      </c>
      <c r="M1498" s="163">
        <v>0</v>
      </c>
    </row>
    <row r="1499" spans="1:13">
      <c r="A1499" s="152">
        <v>138</v>
      </c>
      <c r="B1499" s="153" t="s">
        <v>31</v>
      </c>
      <c r="C1499" s="154">
        <v>1995</v>
      </c>
      <c r="D1499" s="155">
        <v>0</v>
      </c>
      <c r="E1499" s="155">
        <v>0</v>
      </c>
      <c r="F1499" s="155">
        <v>0</v>
      </c>
      <c r="G1499" s="155">
        <v>0</v>
      </c>
      <c r="H1499" s="155">
        <v>0</v>
      </c>
      <c r="I1499" s="155">
        <v>0</v>
      </c>
      <c r="J1499" s="155">
        <v>0</v>
      </c>
      <c r="K1499" s="155">
        <v>0</v>
      </c>
      <c r="L1499" s="156">
        <v>0</v>
      </c>
      <c r="M1499" s="157">
        <v>0</v>
      </c>
    </row>
    <row r="1500" spans="1:13">
      <c r="A1500" s="158">
        <v>138</v>
      </c>
      <c r="B1500" s="159" t="s">
        <v>31</v>
      </c>
      <c r="C1500" s="160">
        <v>1996</v>
      </c>
      <c r="D1500" s="161">
        <v>0</v>
      </c>
      <c r="E1500" s="161">
        <v>0</v>
      </c>
      <c r="F1500" s="161">
        <v>0</v>
      </c>
      <c r="G1500" s="161">
        <v>0</v>
      </c>
      <c r="H1500" s="161">
        <v>0</v>
      </c>
      <c r="I1500" s="161">
        <v>0</v>
      </c>
      <c r="J1500" s="161">
        <v>0</v>
      </c>
      <c r="K1500" s="161">
        <v>0</v>
      </c>
      <c r="L1500" s="162">
        <v>0</v>
      </c>
      <c r="M1500" s="163">
        <v>0</v>
      </c>
    </row>
    <row r="1501" spans="1:13">
      <c r="A1501" s="158">
        <v>138</v>
      </c>
      <c r="B1501" s="159" t="s">
        <v>31</v>
      </c>
      <c r="C1501" s="160">
        <v>1997</v>
      </c>
      <c r="D1501" s="161">
        <v>0</v>
      </c>
      <c r="E1501" s="161">
        <v>0</v>
      </c>
      <c r="F1501" s="161">
        <v>0</v>
      </c>
      <c r="G1501" s="161">
        <v>0</v>
      </c>
      <c r="H1501" s="161">
        <v>0</v>
      </c>
      <c r="I1501" s="161">
        <v>0</v>
      </c>
      <c r="J1501" s="161">
        <v>0</v>
      </c>
      <c r="K1501" s="161">
        <v>0</v>
      </c>
      <c r="L1501" s="162">
        <v>0</v>
      </c>
      <c r="M1501" s="163">
        <v>0</v>
      </c>
    </row>
    <row r="1502" spans="1:13">
      <c r="A1502" s="158">
        <v>138</v>
      </c>
      <c r="B1502" s="159" t="s">
        <v>31</v>
      </c>
      <c r="C1502" s="160">
        <v>1998</v>
      </c>
      <c r="D1502" s="161">
        <v>0</v>
      </c>
      <c r="E1502" s="161">
        <v>0</v>
      </c>
      <c r="F1502" s="161">
        <v>0</v>
      </c>
      <c r="G1502" s="161">
        <v>0</v>
      </c>
      <c r="H1502" s="161">
        <v>-1175.05</v>
      </c>
      <c r="I1502" s="161">
        <v>0</v>
      </c>
      <c r="J1502" s="161">
        <v>0</v>
      </c>
      <c r="K1502" s="161">
        <v>0</v>
      </c>
      <c r="L1502" s="162">
        <v>0</v>
      </c>
      <c r="M1502" s="163">
        <v>0</v>
      </c>
    </row>
    <row r="1503" spans="1:13">
      <c r="A1503" s="152">
        <v>138</v>
      </c>
      <c r="B1503" s="153" t="s">
        <v>31</v>
      </c>
      <c r="C1503" s="154">
        <v>1999</v>
      </c>
      <c r="D1503" s="155">
        <v>0</v>
      </c>
      <c r="E1503" s="155">
        <v>0</v>
      </c>
      <c r="F1503" s="155">
        <v>0</v>
      </c>
      <c r="G1503" s="155">
        <v>0</v>
      </c>
      <c r="H1503" s="155">
        <v>0</v>
      </c>
      <c r="I1503" s="155">
        <v>0</v>
      </c>
      <c r="J1503" s="155">
        <v>0</v>
      </c>
      <c r="K1503" s="155">
        <v>0</v>
      </c>
      <c r="L1503" s="156">
        <v>0</v>
      </c>
      <c r="M1503" s="157">
        <v>0</v>
      </c>
    </row>
    <row r="1504" spans="1:13">
      <c r="A1504" s="158">
        <v>138</v>
      </c>
      <c r="B1504" s="159" t="s">
        <v>31</v>
      </c>
      <c r="C1504" s="160">
        <v>2000</v>
      </c>
      <c r="D1504" s="161">
        <v>0</v>
      </c>
      <c r="E1504" s="161">
        <v>0</v>
      </c>
      <c r="F1504" s="161">
        <v>0</v>
      </c>
      <c r="G1504" s="161">
        <v>0</v>
      </c>
      <c r="H1504" s="161">
        <v>-3901.8</v>
      </c>
      <c r="I1504" s="161">
        <v>0</v>
      </c>
      <c r="J1504" s="161">
        <v>0</v>
      </c>
      <c r="K1504" s="161">
        <v>0</v>
      </c>
      <c r="L1504" s="162">
        <v>0</v>
      </c>
      <c r="M1504" s="163">
        <v>0</v>
      </c>
    </row>
    <row r="1505" spans="1:13">
      <c r="A1505" s="152">
        <v>138</v>
      </c>
      <c r="B1505" s="153" t="s">
        <v>31</v>
      </c>
      <c r="C1505" s="154">
        <v>2001</v>
      </c>
      <c r="D1505" s="155">
        <v>0</v>
      </c>
      <c r="E1505" s="155">
        <v>0</v>
      </c>
      <c r="F1505" s="155">
        <v>0</v>
      </c>
      <c r="G1505" s="155">
        <v>0</v>
      </c>
      <c r="H1505" s="155">
        <v>-963.9</v>
      </c>
      <c r="I1505" s="155">
        <v>0</v>
      </c>
      <c r="J1505" s="155">
        <v>0</v>
      </c>
      <c r="K1505" s="155">
        <v>0</v>
      </c>
      <c r="L1505" s="156">
        <v>0</v>
      </c>
      <c r="M1505" s="157">
        <v>0</v>
      </c>
    </row>
    <row r="1506" spans="1:13">
      <c r="A1506" s="152">
        <v>138</v>
      </c>
      <c r="B1506" s="153" t="s">
        <v>31</v>
      </c>
      <c r="C1506" s="154">
        <v>2002</v>
      </c>
      <c r="D1506" s="155">
        <v>0</v>
      </c>
      <c r="E1506" s="155">
        <v>0</v>
      </c>
      <c r="F1506" s="155">
        <v>0</v>
      </c>
      <c r="G1506" s="155">
        <v>0</v>
      </c>
      <c r="H1506" s="155">
        <v>0</v>
      </c>
      <c r="I1506" s="155">
        <v>0</v>
      </c>
      <c r="J1506" s="155">
        <v>0</v>
      </c>
      <c r="K1506" s="155">
        <v>0</v>
      </c>
      <c r="L1506" s="156">
        <v>0</v>
      </c>
      <c r="M1506" s="157">
        <v>0</v>
      </c>
    </row>
    <row r="1507" spans="1:13">
      <c r="A1507" s="158">
        <v>138</v>
      </c>
      <c r="B1507" s="159" t="s">
        <v>31</v>
      </c>
      <c r="C1507" s="160">
        <v>2003</v>
      </c>
      <c r="D1507" s="161">
        <v>0</v>
      </c>
      <c r="E1507" s="161">
        <v>0</v>
      </c>
      <c r="F1507" s="161">
        <v>0</v>
      </c>
      <c r="G1507" s="161">
        <v>0</v>
      </c>
      <c r="H1507" s="161">
        <v>0</v>
      </c>
      <c r="I1507" s="161">
        <v>0</v>
      </c>
      <c r="J1507" s="161">
        <v>0</v>
      </c>
      <c r="K1507" s="161">
        <v>0</v>
      </c>
      <c r="L1507" s="162">
        <v>0</v>
      </c>
      <c r="M1507" s="163">
        <v>0</v>
      </c>
    </row>
    <row r="1508" spans="1:13">
      <c r="A1508" s="158">
        <v>138</v>
      </c>
      <c r="B1508" s="159" t="s">
        <v>31</v>
      </c>
      <c r="C1508" s="160">
        <v>2004</v>
      </c>
      <c r="D1508" s="161">
        <v>0</v>
      </c>
      <c r="E1508" s="161">
        <v>0</v>
      </c>
      <c r="F1508" s="161">
        <v>0</v>
      </c>
      <c r="G1508" s="161">
        <v>0</v>
      </c>
      <c r="H1508" s="161">
        <v>0</v>
      </c>
      <c r="I1508" s="161">
        <v>0</v>
      </c>
      <c r="J1508" s="161">
        <v>0</v>
      </c>
      <c r="K1508" s="161">
        <v>0</v>
      </c>
      <c r="L1508" s="162">
        <v>0</v>
      </c>
      <c r="M1508" s="163">
        <v>0</v>
      </c>
    </row>
    <row r="1509" spans="1:13">
      <c r="A1509" s="158">
        <v>138</v>
      </c>
      <c r="B1509" s="159" t="s">
        <v>31</v>
      </c>
      <c r="C1509" s="160">
        <v>2005</v>
      </c>
      <c r="D1509" s="161">
        <v>0</v>
      </c>
      <c r="E1509" s="161">
        <v>0</v>
      </c>
      <c r="F1509" s="161">
        <v>0</v>
      </c>
      <c r="G1509" s="161">
        <v>0</v>
      </c>
      <c r="H1509" s="161">
        <v>-4114</v>
      </c>
      <c r="I1509" s="161">
        <v>0</v>
      </c>
      <c r="J1509" s="161">
        <v>0</v>
      </c>
      <c r="K1509" s="161">
        <v>0</v>
      </c>
      <c r="L1509" s="162">
        <v>0</v>
      </c>
      <c r="M1509" s="163">
        <v>0</v>
      </c>
    </row>
    <row r="1510" spans="1:13">
      <c r="A1510" s="158">
        <v>138</v>
      </c>
      <c r="B1510" s="159" t="s">
        <v>31</v>
      </c>
      <c r="C1510" s="160">
        <v>2006</v>
      </c>
      <c r="D1510" s="161">
        <v>0</v>
      </c>
      <c r="E1510" s="161">
        <v>0</v>
      </c>
      <c r="F1510" s="161">
        <v>0</v>
      </c>
      <c r="G1510" s="161">
        <v>0</v>
      </c>
      <c r="H1510" s="161">
        <v>0</v>
      </c>
      <c r="I1510" s="161">
        <v>0</v>
      </c>
      <c r="J1510" s="161">
        <v>0</v>
      </c>
      <c r="K1510" s="161">
        <v>0</v>
      </c>
      <c r="L1510" s="162">
        <v>0</v>
      </c>
      <c r="M1510" s="163">
        <v>0</v>
      </c>
    </row>
    <row r="1511" spans="1:13">
      <c r="A1511" s="152">
        <v>138</v>
      </c>
      <c r="B1511" s="153" t="s">
        <v>31</v>
      </c>
      <c r="C1511" s="154">
        <v>2007</v>
      </c>
      <c r="D1511" s="155">
        <v>0</v>
      </c>
      <c r="E1511" s="155">
        <v>0</v>
      </c>
      <c r="F1511" s="155">
        <v>0</v>
      </c>
      <c r="G1511" s="155">
        <v>0</v>
      </c>
      <c r="H1511" s="155">
        <v>0</v>
      </c>
      <c r="I1511" s="155">
        <v>0</v>
      </c>
      <c r="J1511" s="155">
        <v>0</v>
      </c>
      <c r="K1511" s="155">
        <v>0</v>
      </c>
      <c r="L1511" s="156">
        <v>0</v>
      </c>
      <c r="M1511" s="157">
        <v>0</v>
      </c>
    </row>
    <row r="1512" spans="1:13">
      <c r="A1512" s="158">
        <v>138</v>
      </c>
      <c r="B1512" s="159" t="s">
        <v>31</v>
      </c>
      <c r="C1512" s="160">
        <v>2008</v>
      </c>
      <c r="D1512" s="161">
        <v>0</v>
      </c>
      <c r="E1512" s="161">
        <v>0</v>
      </c>
      <c r="F1512" s="161">
        <v>0</v>
      </c>
      <c r="G1512" s="161">
        <v>0</v>
      </c>
      <c r="H1512" s="161">
        <v>0</v>
      </c>
      <c r="I1512" s="161">
        <v>0</v>
      </c>
      <c r="J1512" s="161">
        <v>0</v>
      </c>
      <c r="K1512" s="161">
        <v>0</v>
      </c>
      <c r="L1512" s="162">
        <v>0</v>
      </c>
      <c r="M1512" s="163">
        <v>0</v>
      </c>
    </row>
    <row r="1513" spans="1:13">
      <c r="A1513" s="158">
        <v>138</v>
      </c>
      <c r="B1513" s="159" t="s">
        <v>31</v>
      </c>
      <c r="C1513" s="160">
        <v>2009</v>
      </c>
      <c r="D1513" s="161">
        <v>0</v>
      </c>
      <c r="E1513" s="161">
        <v>0</v>
      </c>
      <c r="F1513" s="161">
        <v>0</v>
      </c>
      <c r="G1513" s="161">
        <v>0</v>
      </c>
      <c r="H1513" s="161">
        <v>-2700</v>
      </c>
      <c r="I1513" s="161">
        <v>0</v>
      </c>
      <c r="J1513" s="161">
        <v>0</v>
      </c>
      <c r="K1513" s="161">
        <v>0</v>
      </c>
      <c r="L1513" s="162">
        <v>0</v>
      </c>
      <c r="M1513" s="163">
        <v>0</v>
      </c>
    </row>
    <row r="1514" spans="1:13">
      <c r="A1514" s="158">
        <v>138</v>
      </c>
      <c r="B1514" s="159" t="s">
        <v>31</v>
      </c>
      <c r="C1514" s="160">
        <v>2010</v>
      </c>
      <c r="D1514" s="161">
        <v>0</v>
      </c>
      <c r="E1514" s="161">
        <v>0</v>
      </c>
      <c r="F1514" s="161">
        <v>0</v>
      </c>
      <c r="G1514" s="161">
        <v>0</v>
      </c>
      <c r="H1514" s="161">
        <v>0</v>
      </c>
      <c r="I1514" s="161">
        <v>0</v>
      </c>
      <c r="J1514" s="161">
        <v>0</v>
      </c>
      <c r="K1514" s="161">
        <v>0</v>
      </c>
      <c r="L1514" s="162">
        <v>0</v>
      </c>
      <c r="M1514" s="163">
        <v>0</v>
      </c>
    </row>
    <row r="1515" spans="1:13">
      <c r="A1515" s="152">
        <v>138</v>
      </c>
      <c r="B1515" s="153" t="s">
        <v>31</v>
      </c>
      <c r="C1515" s="154">
        <v>2011</v>
      </c>
      <c r="D1515" s="155">
        <v>0</v>
      </c>
      <c r="E1515" s="155">
        <v>0</v>
      </c>
      <c r="F1515" s="155">
        <v>0</v>
      </c>
      <c r="G1515" s="155">
        <v>0</v>
      </c>
      <c r="H1515" s="155">
        <v>0</v>
      </c>
      <c r="I1515" s="155">
        <v>0</v>
      </c>
      <c r="J1515" s="155">
        <v>0</v>
      </c>
      <c r="K1515" s="155">
        <v>0</v>
      </c>
      <c r="L1515" s="156">
        <v>0</v>
      </c>
      <c r="M1515" s="157">
        <v>0</v>
      </c>
    </row>
    <row r="1516" spans="1:13">
      <c r="A1516" s="152">
        <v>138</v>
      </c>
      <c r="B1516" s="153" t="s">
        <v>31</v>
      </c>
      <c r="C1516" s="154">
        <v>2012</v>
      </c>
      <c r="D1516" s="155">
        <v>0</v>
      </c>
      <c r="E1516" s="155">
        <v>0</v>
      </c>
      <c r="F1516" s="155">
        <v>0</v>
      </c>
      <c r="G1516" s="155">
        <v>0</v>
      </c>
      <c r="H1516" s="155">
        <v>0</v>
      </c>
      <c r="I1516" s="155">
        <v>0</v>
      </c>
      <c r="J1516" s="155">
        <v>0</v>
      </c>
      <c r="K1516" s="155">
        <v>0</v>
      </c>
      <c r="L1516" s="156">
        <v>0</v>
      </c>
      <c r="M1516" s="157">
        <v>0</v>
      </c>
    </row>
    <row r="1517" spans="1:13">
      <c r="A1517" s="152">
        <v>138</v>
      </c>
      <c r="B1517" s="153" t="s">
        <v>31</v>
      </c>
      <c r="C1517" s="154">
        <v>2013</v>
      </c>
      <c r="D1517" s="155">
        <v>0</v>
      </c>
      <c r="E1517" s="155">
        <v>0</v>
      </c>
      <c r="F1517" s="155">
        <v>0</v>
      </c>
      <c r="G1517" s="155">
        <v>0</v>
      </c>
      <c r="H1517" s="155">
        <v>0</v>
      </c>
      <c r="I1517" s="155">
        <v>0</v>
      </c>
      <c r="J1517" s="155">
        <v>0</v>
      </c>
      <c r="K1517" s="155">
        <v>0</v>
      </c>
      <c r="L1517" s="156">
        <v>0</v>
      </c>
      <c r="M1517" s="157">
        <v>0</v>
      </c>
    </row>
    <row r="1518" spans="1:13">
      <c r="A1518" s="152">
        <v>138</v>
      </c>
      <c r="B1518" s="153" t="s">
        <v>31</v>
      </c>
      <c r="C1518" s="154">
        <v>2014</v>
      </c>
      <c r="D1518" s="155">
        <v>0</v>
      </c>
      <c r="E1518" s="155">
        <v>0</v>
      </c>
      <c r="F1518" s="155">
        <v>0</v>
      </c>
      <c r="G1518" s="155">
        <v>0</v>
      </c>
      <c r="H1518" s="155">
        <v>2645</v>
      </c>
      <c r="I1518" s="155">
        <v>49211</v>
      </c>
      <c r="J1518" s="155">
        <v>-7864</v>
      </c>
      <c r="K1518" s="155">
        <v>-411</v>
      </c>
      <c r="L1518" s="156">
        <v>0</v>
      </c>
      <c r="M1518" s="157">
        <v>0</v>
      </c>
    </row>
    <row r="1519" spans="1:13">
      <c r="A1519" s="158">
        <v>138</v>
      </c>
      <c r="B1519" s="159" t="s">
        <v>31</v>
      </c>
      <c r="C1519" s="160">
        <v>2015</v>
      </c>
      <c r="D1519" s="161">
        <v>0</v>
      </c>
      <c r="E1519" s="161">
        <v>0</v>
      </c>
      <c r="F1519" s="161">
        <v>0</v>
      </c>
      <c r="G1519" s="161">
        <v>0</v>
      </c>
      <c r="H1519" s="161">
        <v>16131</v>
      </c>
      <c r="I1519" s="161">
        <v>31309</v>
      </c>
      <c r="J1519" s="161">
        <v>-9032</v>
      </c>
      <c r="K1519" s="161">
        <v>-494</v>
      </c>
      <c r="L1519" s="162">
        <v>0</v>
      </c>
      <c r="M1519" s="163">
        <v>0</v>
      </c>
    </row>
    <row r="1520" spans="1:13">
      <c r="A1520" s="158">
        <v>138</v>
      </c>
      <c r="B1520" s="159" t="s">
        <v>31</v>
      </c>
      <c r="C1520" s="160">
        <v>2016</v>
      </c>
      <c r="D1520" s="161">
        <v>0</v>
      </c>
      <c r="E1520" s="161">
        <v>0</v>
      </c>
      <c r="F1520" s="161">
        <v>0</v>
      </c>
      <c r="G1520" s="161">
        <v>0</v>
      </c>
      <c r="H1520" s="161">
        <v>13615</v>
      </c>
      <c r="I1520" s="161">
        <v>33673</v>
      </c>
      <c r="J1520" s="161">
        <v>-8224</v>
      </c>
      <c r="K1520" s="161">
        <v>-571</v>
      </c>
      <c r="L1520" s="162">
        <v>0</v>
      </c>
      <c r="M1520" s="163">
        <v>0</v>
      </c>
    </row>
    <row r="1521" spans="1:13">
      <c r="A1521" s="158">
        <v>138</v>
      </c>
      <c r="B1521" s="159" t="s">
        <v>31</v>
      </c>
      <c r="C1521" s="160">
        <v>2017</v>
      </c>
      <c r="D1521" s="161">
        <v>0</v>
      </c>
      <c r="E1521" s="161">
        <v>0</v>
      </c>
      <c r="F1521" s="161">
        <v>0</v>
      </c>
      <c r="G1521" s="161">
        <v>0</v>
      </c>
      <c r="H1521" s="161">
        <v>31795</v>
      </c>
      <c r="I1521" s="161">
        <v>127740.6</v>
      </c>
      <c r="J1521" s="161">
        <v>-2056</v>
      </c>
      <c r="K1521" s="161">
        <v>-567</v>
      </c>
      <c r="L1521" s="162">
        <v>0</v>
      </c>
      <c r="M1521" s="163">
        <v>-3</v>
      </c>
    </row>
    <row r="1522" spans="1:13">
      <c r="A1522" s="158">
        <v>138</v>
      </c>
      <c r="B1522" s="159" t="s">
        <v>31</v>
      </c>
      <c r="C1522" s="160">
        <v>2018</v>
      </c>
      <c r="D1522" s="161">
        <v>0</v>
      </c>
      <c r="E1522" s="161">
        <v>0</v>
      </c>
      <c r="F1522" s="161">
        <v>0</v>
      </c>
      <c r="G1522" s="161">
        <v>0</v>
      </c>
      <c r="H1522" s="161">
        <v>277114</v>
      </c>
      <c r="I1522" s="161">
        <v>129032.05</v>
      </c>
      <c r="J1522" s="161">
        <v>18712</v>
      </c>
      <c r="K1522" s="161">
        <v>737</v>
      </c>
      <c r="L1522" s="162">
        <v>3</v>
      </c>
      <c r="M1522" s="163">
        <v>-7</v>
      </c>
    </row>
    <row r="1523" spans="1:13">
      <c r="A1523" s="158">
        <v>138</v>
      </c>
      <c r="B1523" s="159" t="s">
        <v>31</v>
      </c>
      <c r="C1523" s="160">
        <v>2019</v>
      </c>
      <c r="D1523" s="161">
        <v>0</v>
      </c>
      <c r="E1523" s="161">
        <v>0</v>
      </c>
      <c r="F1523" s="161">
        <v>0</v>
      </c>
      <c r="G1523" s="161">
        <v>0</v>
      </c>
      <c r="H1523" s="161">
        <v>1129291</v>
      </c>
      <c r="I1523" s="161">
        <v>126661.65</v>
      </c>
      <c r="J1523" s="161">
        <v>46176</v>
      </c>
      <c r="K1523" s="161">
        <v>-1432</v>
      </c>
      <c r="L1523" s="162">
        <v>5</v>
      </c>
      <c r="M1523" s="163">
        <v>-4</v>
      </c>
    </row>
    <row r="1524" spans="1:13">
      <c r="A1524" s="158">
        <v>138</v>
      </c>
      <c r="B1524" s="159" t="s">
        <v>31</v>
      </c>
      <c r="C1524" s="160">
        <v>2020</v>
      </c>
      <c r="D1524" s="161">
        <v>0</v>
      </c>
      <c r="E1524" s="161">
        <v>0</v>
      </c>
      <c r="F1524" s="161">
        <v>0</v>
      </c>
      <c r="G1524" s="161">
        <v>0</v>
      </c>
      <c r="H1524" s="161">
        <v>1192376</v>
      </c>
      <c r="I1524" s="161">
        <v>506909.4</v>
      </c>
      <c r="J1524" s="161">
        <v>-64903</v>
      </c>
      <c r="K1524" s="161">
        <v>-2208</v>
      </c>
      <c r="L1524" s="162">
        <v>13</v>
      </c>
      <c r="M1524" s="163">
        <v>-1</v>
      </c>
    </row>
    <row r="1525" spans="1:13">
      <c r="A1525" s="158">
        <v>138</v>
      </c>
      <c r="B1525" s="159" t="s">
        <v>31</v>
      </c>
      <c r="C1525" s="160">
        <v>2021</v>
      </c>
      <c r="D1525" s="161">
        <v>0</v>
      </c>
      <c r="E1525" s="161">
        <v>0</v>
      </c>
      <c r="F1525" s="161">
        <v>0</v>
      </c>
      <c r="G1525" s="161">
        <v>0</v>
      </c>
      <c r="H1525" s="161">
        <v>1073651</v>
      </c>
      <c r="I1525" s="161">
        <v>212377.60000000001</v>
      </c>
      <c r="J1525" s="161">
        <v>323966</v>
      </c>
      <c r="K1525" s="161">
        <v>3203</v>
      </c>
      <c r="L1525" s="162">
        <v>78</v>
      </c>
      <c r="M1525" s="163">
        <v>-9</v>
      </c>
    </row>
    <row r="1526" spans="1:13">
      <c r="A1526" s="158">
        <v>138</v>
      </c>
      <c r="B1526" s="159" t="s">
        <v>31</v>
      </c>
      <c r="C1526" s="160">
        <v>2022</v>
      </c>
      <c r="D1526" s="161">
        <v>588267000</v>
      </c>
      <c r="E1526" s="161">
        <v>3659060000</v>
      </c>
      <c r="F1526" s="161">
        <v>29678400</v>
      </c>
      <c r="G1526" s="161">
        <v>234012000</v>
      </c>
      <c r="H1526" s="161">
        <v>33735046.799999997</v>
      </c>
      <c r="I1526" s="161">
        <v>5033958.5</v>
      </c>
      <c r="J1526" s="161">
        <v>1629391.55</v>
      </c>
      <c r="K1526" s="161">
        <v>173010.55</v>
      </c>
      <c r="L1526" s="162">
        <v>8393</v>
      </c>
      <c r="M1526" s="163">
        <v>520</v>
      </c>
    </row>
    <row r="1527" spans="1:13">
      <c r="A1527" s="152">
        <v>139</v>
      </c>
      <c r="B1527" s="153" t="s">
        <v>133</v>
      </c>
      <c r="C1527" s="154">
        <v>2004</v>
      </c>
      <c r="D1527" s="155">
        <v>0</v>
      </c>
      <c r="E1527" s="155">
        <v>0</v>
      </c>
      <c r="F1527" s="155">
        <v>0</v>
      </c>
      <c r="G1527" s="155">
        <v>0</v>
      </c>
      <c r="H1527" s="155">
        <v>-400</v>
      </c>
      <c r="I1527" s="155">
        <v>0</v>
      </c>
      <c r="J1527" s="155">
        <v>0</v>
      </c>
      <c r="K1527" s="155">
        <v>0</v>
      </c>
      <c r="L1527" s="156">
        <v>0</v>
      </c>
      <c r="M1527" s="157">
        <v>0</v>
      </c>
    </row>
    <row r="1528" spans="1:13">
      <c r="A1528" s="152">
        <v>139</v>
      </c>
      <c r="B1528" s="153" t="s">
        <v>133</v>
      </c>
      <c r="C1528" s="154">
        <v>2005</v>
      </c>
      <c r="D1528" s="155">
        <v>0</v>
      </c>
      <c r="E1528" s="155">
        <v>0</v>
      </c>
      <c r="F1528" s="155">
        <v>0</v>
      </c>
      <c r="G1528" s="155">
        <v>0</v>
      </c>
      <c r="H1528" s="155">
        <v>0</v>
      </c>
      <c r="I1528" s="155">
        <v>0</v>
      </c>
      <c r="J1528" s="155">
        <v>0</v>
      </c>
      <c r="K1528" s="155">
        <v>0</v>
      </c>
      <c r="L1528" s="156">
        <v>0</v>
      </c>
      <c r="M1528" s="157">
        <v>0</v>
      </c>
    </row>
    <row r="1529" spans="1:13">
      <c r="A1529" s="152">
        <v>139</v>
      </c>
      <c r="B1529" s="153" t="s">
        <v>133</v>
      </c>
      <c r="C1529" s="154">
        <v>2009</v>
      </c>
      <c r="D1529" s="155">
        <v>0</v>
      </c>
      <c r="E1529" s="155">
        <v>0</v>
      </c>
      <c r="F1529" s="155">
        <v>0</v>
      </c>
      <c r="G1529" s="155">
        <v>0</v>
      </c>
      <c r="H1529" s="155">
        <v>-3240</v>
      </c>
      <c r="I1529" s="155">
        <v>0</v>
      </c>
      <c r="J1529" s="155">
        <v>0</v>
      </c>
      <c r="K1529" s="155">
        <v>0</v>
      </c>
      <c r="L1529" s="156">
        <v>0</v>
      </c>
      <c r="M1529" s="157">
        <v>0</v>
      </c>
    </row>
    <row r="1530" spans="1:13">
      <c r="A1530" s="158">
        <v>139</v>
      </c>
      <c r="B1530" s="159" t="s">
        <v>133</v>
      </c>
      <c r="C1530" s="160">
        <v>2010</v>
      </c>
      <c r="D1530" s="161">
        <v>0</v>
      </c>
      <c r="E1530" s="161">
        <v>0</v>
      </c>
      <c r="F1530" s="161">
        <v>0</v>
      </c>
      <c r="G1530" s="161">
        <v>0</v>
      </c>
      <c r="H1530" s="161">
        <v>0</v>
      </c>
      <c r="I1530" s="161">
        <v>0</v>
      </c>
      <c r="J1530" s="161">
        <v>0</v>
      </c>
      <c r="K1530" s="161">
        <v>0</v>
      </c>
      <c r="L1530" s="162">
        <v>0</v>
      </c>
      <c r="M1530" s="163">
        <v>0</v>
      </c>
    </row>
    <row r="1531" spans="1:13">
      <c r="A1531" s="152">
        <v>139</v>
      </c>
      <c r="B1531" s="153" t="s">
        <v>133</v>
      </c>
      <c r="C1531" s="154">
        <v>2011</v>
      </c>
      <c r="D1531" s="155">
        <v>0</v>
      </c>
      <c r="E1531" s="155">
        <v>0</v>
      </c>
      <c r="F1531" s="155">
        <v>0</v>
      </c>
      <c r="G1531" s="155">
        <v>0</v>
      </c>
      <c r="H1531" s="155">
        <v>68212</v>
      </c>
      <c r="I1531" s="155">
        <v>484</v>
      </c>
      <c r="J1531" s="155">
        <v>0</v>
      </c>
      <c r="K1531" s="155">
        <v>0</v>
      </c>
      <c r="L1531" s="156">
        <v>0</v>
      </c>
      <c r="M1531" s="157">
        <v>0</v>
      </c>
    </row>
    <row r="1532" spans="1:13">
      <c r="A1532" s="158">
        <v>139</v>
      </c>
      <c r="B1532" s="159" t="s">
        <v>133</v>
      </c>
      <c r="C1532" s="160">
        <v>2012</v>
      </c>
      <c r="D1532" s="161">
        <v>0</v>
      </c>
      <c r="E1532" s="161">
        <v>0</v>
      </c>
      <c r="F1532" s="161">
        <v>0</v>
      </c>
      <c r="G1532" s="161">
        <v>0</v>
      </c>
      <c r="H1532" s="161">
        <v>0</v>
      </c>
      <c r="I1532" s="161">
        <v>0</v>
      </c>
      <c r="J1532" s="161">
        <v>0</v>
      </c>
      <c r="K1532" s="161">
        <v>0</v>
      </c>
      <c r="L1532" s="162">
        <v>0</v>
      </c>
      <c r="M1532" s="163">
        <v>0</v>
      </c>
    </row>
    <row r="1533" spans="1:13">
      <c r="A1533" s="158">
        <v>139</v>
      </c>
      <c r="B1533" s="159" t="s">
        <v>133</v>
      </c>
      <c r="C1533" s="160">
        <v>2013</v>
      </c>
      <c r="D1533" s="161">
        <v>0</v>
      </c>
      <c r="E1533" s="161">
        <v>0</v>
      </c>
      <c r="F1533" s="161">
        <v>0</v>
      </c>
      <c r="G1533" s="161">
        <v>0</v>
      </c>
      <c r="H1533" s="161">
        <v>0</v>
      </c>
      <c r="I1533" s="161">
        <v>0</v>
      </c>
      <c r="J1533" s="161">
        <v>0</v>
      </c>
      <c r="K1533" s="161">
        <v>0</v>
      </c>
      <c r="L1533" s="162">
        <v>0</v>
      </c>
      <c r="M1533" s="163">
        <v>0</v>
      </c>
    </row>
    <row r="1534" spans="1:13">
      <c r="A1534" s="158">
        <v>139</v>
      </c>
      <c r="B1534" s="159" t="s">
        <v>133</v>
      </c>
      <c r="C1534" s="160">
        <v>2014</v>
      </c>
      <c r="D1534" s="161">
        <v>0</v>
      </c>
      <c r="E1534" s="161">
        <v>0</v>
      </c>
      <c r="F1534" s="161">
        <v>0</v>
      </c>
      <c r="G1534" s="161">
        <v>0</v>
      </c>
      <c r="H1534" s="161">
        <v>0</v>
      </c>
      <c r="I1534" s="161">
        <v>0</v>
      </c>
      <c r="J1534" s="161">
        <v>0</v>
      </c>
      <c r="K1534" s="161">
        <v>0</v>
      </c>
      <c r="L1534" s="162">
        <v>0</v>
      </c>
      <c r="M1534" s="163">
        <v>0</v>
      </c>
    </row>
    <row r="1535" spans="1:13">
      <c r="A1535" s="152">
        <v>139</v>
      </c>
      <c r="B1535" s="153" t="s">
        <v>133</v>
      </c>
      <c r="C1535" s="154">
        <v>2015</v>
      </c>
      <c r="D1535" s="155">
        <v>0</v>
      </c>
      <c r="E1535" s="155">
        <v>0</v>
      </c>
      <c r="F1535" s="155">
        <v>0</v>
      </c>
      <c r="G1535" s="155">
        <v>0</v>
      </c>
      <c r="H1535" s="155">
        <v>21287</v>
      </c>
      <c r="I1535" s="155">
        <v>23427</v>
      </c>
      <c r="J1535" s="155">
        <v>0</v>
      </c>
      <c r="K1535" s="155">
        <v>0</v>
      </c>
      <c r="L1535" s="156">
        <v>0</v>
      </c>
      <c r="M1535" s="157">
        <v>0</v>
      </c>
    </row>
    <row r="1536" spans="1:13">
      <c r="A1536" s="152">
        <v>139</v>
      </c>
      <c r="B1536" s="153" t="s">
        <v>133</v>
      </c>
      <c r="C1536" s="154">
        <v>2016</v>
      </c>
      <c r="D1536" s="155">
        <v>0</v>
      </c>
      <c r="E1536" s="155">
        <v>0</v>
      </c>
      <c r="F1536" s="155">
        <v>0</v>
      </c>
      <c r="G1536" s="155">
        <v>0</v>
      </c>
      <c r="H1536" s="155">
        <v>118331</v>
      </c>
      <c r="I1536" s="155">
        <v>80786</v>
      </c>
      <c r="J1536" s="155">
        <v>-35248</v>
      </c>
      <c r="K1536" s="155">
        <v>33736</v>
      </c>
      <c r="L1536" s="156">
        <v>0</v>
      </c>
      <c r="M1536" s="157">
        <v>0</v>
      </c>
    </row>
    <row r="1537" spans="1:13">
      <c r="A1537" s="152">
        <v>139</v>
      </c>
      <c r="B1537" s="153" t="s">
        <v>133</v>
      </c>
      <c r="C1537" s="154">
        <v>2017</v>
      </c>
      <c r="D1537" s="155">
        <v>0</v>
      </c>
      <c r="E1537" s="155">
        <v>0</v>
      </c>
      <c r="F1537" s="155">
        <v>0</v>
      </c>
      <c r="G1537" s="155">
        <v>0</v>
      </c>
      <c r="H1537" s="155">
        <v>-235485</v>
      </c>
      <c r="I1537" s="155">
        <v>146838</v>
      </c>
      <c r="J1537" s="155">
        <v>-48848</v>
      </c>
      <c r="K1537" s="155">
        <v>36251</v>
      </c>
      <c r="L1537" s="156">
        <v>0</v>
      </c>
      <c r="M1537" s="157">
        <v>0</v>
      </c>
    </row>
    <row r="1538" spans="1:13">
      <c r="A1538" s="152">
        <v>139</v>
      </c>
      <c r="B1538" s="153" t="s">
        <v>133</v>
      </c>
      <c r="C1538" s="154">
        <v>2018</v>
      </c>
      <c r="D1538" s="155">
        <v>0</v>
      </c>
      <c r="E1538" s="155">
        <v>0</v>
      </c>
      <c r="F1538" s="155">
        <v>0</v>
      </c>
      <c r="G1538" s="155">
        <v>0</v>
      </c>
      <c r="H1538" s="155">
        <v>1660724</v>
      </c>
      <c r="I1538" s="155">
        <v>104022</v>
      </c>
      <c r="J1538" s="155">
        <v>-21362</v>
      </c>
      <c r="K1538" s="155">
        <v>42118</v>
      </c>
      <c r="L1538" s="156">
        <v>-1</v>
      </c>
      <c r="M1538" s="157">
        <v>0</v>
      </c>
    </row>
    <row r="1539" spans="1:13">
      <c r="A1539" s="152">
        <v>139</v>
      </c>
      <c r="B1539" s="153" t="s">
        <v>133</v>
      </c>
      <c r="C1539" s="154">
        <v>2019</v>
      </c>
      <c r="D1539" s="155">
        <v>0</v>
      </c>
      <c r="E1539" s="155">
        <v>0</v>
      </c>
      <c r="F1539" s="155">
        <v>0</v>
      </c>
      <c r="G1539" s="155">
        <v>0</v>
      </c>
      <c r="H1539" s="155">
        <v>4054762</v>
      </c>
      <c r="I1539" s="155">
        <v>370443</v>
      </c>
      <c r="J1539" s="155">
        <v>-29736</v>
      </c>
      <c r="K1539" s="155">
        <v>40010</v>
      </c>
      <c r="L1539" s="156">
        <v>-1</v>
      </c>
      <c r="M1539" s="157">
        <v>0</v>
      </c>
    </row>
    <row r="1540" spans="1:13">
      <c r="A1540" s="152">
        <v>139</v>
      </c>
      <c r="B1540" s="153" t="s">
        <v>133</v>
      </c>
      <c r="C1540" s="154">
        <v>2020</v>
      </c>
      <c r="D1540" s="155">
        <v>0</v>
      </c>
      <c r="E1540" s="155">
        <v>0</v>
      </c>
      <c r="F1540" s="155">
        <v>0</v>
      </c>
      <c r="G1540" s="155">
        <v>0</v>
      </c>
      <c r="H1540" s="155">
        <v>4584207</v>
      </c>
      <c r="I1540" s="155">
        <v>-360623</v>
      </c>
      <c r="J1540" s="155">
        <v>878648</v>
      </c>
      <c r="K1540" s="155">
        <v>-3227322</v>
      </c>
      <c r="L1540" s="156">
        <v>-5</v>
      </c>
      <c r="M1540" s="157">
        <v>1</v>
      </c>
    </row>
    <row r="1541" spans="1:13">
      <c r="A1541" s="152">
        <v>139</v>
      </c>
      <c r="B1541" s="153" t="s">
        <v>133</v>
      </c>
      <c r="C1541" s="154">
        <v>2021</v>
      </c>
      <c r="D1541" s="155">
        <v>0</v>
      </c>
      <c r="E1541" s="155">
        <v>0</v>
      </c>
      <c r="F1541" s="155">
        <v>0</v>
      </c>
      <c r="G1541" s="155">
        <v>0</v>
      </c>
      <c r="H1541" s="155">
        <v>3000757</v>
      </c>
      <c r="I1541" s="155">
        <v>2291700</v>
      </c>
      <c r="J1541" s="155">
        <v>762552</v>
      </c>
      <c r="K1541" s="155">
        <v>-20713</v>
      </c>
      <c r="L1541" s="156">
        <v>2</v>
      </c>
      <c r="M1541" s="157">
        <v>0</v>
      </c>
    </row>
    <row r="1542" spans="1:13">
      <c r="A1542" s="152">
        <v>139</v>
      </c>
      <c r="B1542" s="153" t="s">
        <v>133</v>
      </c>
      <c r="C1542" s="154">
        <v>2022</v>
      </c>
      <c r="D1542" s="155">
        <v>481460100</v>
      </c>
      <c r="E1542" s="155">
        <v>9487567000</v>
      </c>
      <c r="F1542" s="155">
        <v>44974300</v>
      </c>
      <c r="G1542" s="155">
        <v>1326275000</v>
      </c>
      <c r="H1542" s="155">
        <v>39642100.740000002</v>
      </c>
      <c r="I1542" s="155">
        <v>24255057.66</v>
      </c>
      <c r="J1542" s="155">
        <v>3112864.94</v>
      </c>
      <c r="K1542" s="155">
        <v>984313.46</v>
      </c>
      <c r="L1542" s="156">
        <v>3648</v>
      </c>
      <c r="M1542" s="157">
        <v>439</v>
      </c>
    </row>
    <row r="1543" spans="1:13">
      <c r="A1543" s="158">
        <v>140</v>
      </c>
      <c r="B1543" s="159" t="s">
        <v>97</v>
      </c>
      <c r="C1543" s="160">
        <v>1999</v>
      </c>
      <c r="D1543" s="161">
        <v>0</v>
      </c>
      <c r="E1543" s="161">
        <v>0</v>
      </c>
      <c r="F1543" s="161">
        <v>0</v>
      </c>
      <c r="G1543" s="161">
        <v>0</v>
      </c>
      <c r="H1543" s="161">
        <v>0</v>
      </c>
      <c r="I1543" s="161">
        <v>0</v>
      </c>
      <c r="J1543" s="161">
        <v>0</v>
      </c>
      <c r="K1543" s="161">
        <v>0</v>
      </c>
      <c r="L1543" s="162">
        <v>0</v>
      </c>
      <c r="M1543" s="163">
        <v>0</v>
      </c>
    </row>
    <row r="1544" spans="1:13">
      <c r="A1544" s="158">
        <v>140</v>
      </c>
      <c r="B1544" s="159" t="s">
        <v>97</v>
      </c>
      <c r="C1544" s="160">
        <v>2000</v>
      </c>
      <c r="D1544" s="161">
        <v>0</v>
      </c>
      <c r="E1544" s="161">
        <v>0</v>
      </c>
      <c r="F1544" s="161">
        <v>0</v>
      </c>
      <c r="G1544" s="161">
        <v>0</v>
      </c>
      <c r="H1544" s="161">
        <v>0</v>
      </c>
      <c r="I1544" s="161">
        <v>0</v>
      </c>
      <c r="J1544" s="161">
        <v>0</v>
      </c>
      <c r="K1544" s="161">
        <v>0</v>
      </c>
      <c r="L1544" s="162">
        <v>0</v>
      </c>
      <c r="M1544" s="163">
        <v>0</v>
      </c>
    </row>
    <row r="1545" spans="1:13">
      <c r="A1545" s="152">
        <v>140</v>
      </c>
      <c r="B1545" s="153" t="s">
        <v>97</v>
      </c>
      <c r="C1545" s="154">
        <v>2001</v>
      </c>
      <c r="D1545" s="155">
        <v>0</v>
      </c>
      <c r="E1545" s="155">
        <v>0</v>
      </c>
      <c r="F1545" s="155">
        <v>0</v>
      </c>
      <c r="G1545" s="155">
        <v>0</v>
      </c>
      <c r="H1545" s="155">
        <v>0</v>
      </c>
      <c r="I1545" s="155">
        <v>0</v>
      </c>
      <c r="J1545" s="155">
        <v>0</v>
      </c>
      <c r="K1545" s="155">
        <v>0</v>
      </c>
      <c r="L1545" s="156">
        <v>0</v>
      </c>
      <c r="M1545" s="157">
        <v>0</v>
      </c>
    </row>
    <row r="1546" spans="1:13">
      <c r="A1546" s="152">
        <v>140</v>
      </c>
      <c r="B1546" s="153" t="s">
        <v>97</v>
      </c>
      <c r="C1546" s="154">
        <v>2002</v>
      </c>
      <c r="D1546" s="155">
        <v>0</v>
      </c>
      <c r="E1546" s="155">
        <v>0</v>
      </c>
      <c r="F1546" s="155">
        <v>0</v>
      </c>
      <c r="G1546" s="155">
        <v>0</v>
      </c>
      <c r="H1546" s="155">
        <v>0</v>
      </c>
      <c r="I1546" s="155">
        <v>0</v>
      </c>
      <c r="J1546" s="155">
        <v>0</v>
      </c>
      <c r="K1546" s="155">
        <v>0</v>
      </c>
      <c r="L1546" s="156">
        <v>0</v>
      </c>
      <c r="M1546" s="157">
        <v>0</v>
      </c>
    </row>
    <row r="1547" spans="1:13">
      <c r="A1547" s="152">
        <v>140</v>
      </c>
      <c r="B1547" s="153" t="s">
        <v>97</v>
      </c>
      <c r="C1547" s="154">
        <v>2003</v>
      </c>
      <c r="D1547" s="155">
        <v>0</v>
      </c>
      <c r="E1547" s="155">
        <v>0</v>
      </c>
      <c r="F1547" s="155">
        <v>0</v>
      </c>
      <c r="G1547" s="155">
        <v>0</v>
      </c>
      <c r="H1547" s="155">
        <v>0</v>
      </c>
      <c r="I1547" s="155">
        <v>0</v>
      </c>
      <c r="J1547" s="155">
        <v>0</v>
      </c>
      <c r="K1547" s="155">
        <v>0</v>
      </c>
      <c r="L1547" s="156">
        <v>0</v>
      </c>
      <c r="M1547" s="157">
        <v>0</v>
      </c>
    </row>
    <row r="1548" spans="1:13">
      <c r="A1548" s="152">
        <v>140</v>
      </c>
      <c r="B1548" s="153" t="s">
        <v>97</v>
      </c>
      <c r="C1548" s="154">
        <v>2004</v>
      </c>
      <c r="D1548" s="155">
        <v>0</v>
      </c>
      <c r="E1548" s="155">
        <v>0</v>
      </c>
      <c r="F1548" s="155">
        <v>0</v>
      </c>
      <c r="G1548" s="155">
        <v>0</v>
      </c>
      <c r="H1548" s="155">
        <v>0</v>
      </c>
      <c r="I1548" s="155">
        <v>0</v>
      </c>
      <c r="J1548" s="155">
        <v>0</v>
      </c>
      <c r="K1548" s="155">
        <v>0</v>
      </c>
      <c r="L1548" s="156">
        <v>0</v>
      </c>
      <c r="M1548" s="157">
        <v>0</v>
      </c>
    </row>
    <row r="1549" spans="1:13">
      <c r="A1549" s="152">
        <v>140</v>
      </c>
      <c r="B1549" s="153" t="s">
        <v>97</v>
      </c>
      <c r="C1549" s="154">
        <v>2005</v>
      </c>
      <c r="D1549" s="155">
        <v>0</v>
      </c>
      <c r="E1549" s="155">
        <v>0</v>
      </c>
      <c r="F1549" s="155">
        <v>0</v>
      </c>
      <c r="G1549" s="155">
        <v>0</v>
      </c>
      <c r="H1549" s="155">
        <v>0</v>
      </c>
      <c r="I1549" s="155">
        <v>0</v>
      </c>
      <c r="J1549" s="155">
        <v>0</v>
      </c>
      <c r="K1549" s="155">
        <v>0</v>
      </c>
      <c r="L1549" s="156">
        <v>0</v>
      </c>
      <c r="M1549" s="157">
        <v>0</v>
      </c>
    </row>
    <row r="1550" spans="1:13">
      <c r="A1550" s="158">
        <v>140</v>
      </c>
      <c r="B1550" s="159" t="s">
        <v>97</v>
      </c>
      <c r="C1550" s="160">
        <v>2006</v>
      </c>
      <c r="D1550" s="161">
        <v>0</v>
      </c>
      <c r="E1550" s="161">
        <v>0</v>
      </c>
      <c r="F1550" s="161">
        <v>0</v>
      </c>
      <c r="G1550" s="161">
        <v>0</v>
      </c>
      <c r="H1550" s="161">
        <v>0</v>
      </c>
      <c r="I1550" s="161">
        <v>0</v>
      </c>
      <c r="J1550" s="161">
        <v>0</v>
      </c>
      <c r="K1550" s="161">
        <v>0</v>
      </c>
      <c r="L1550" s="162">
        <v>0</v>
      </c>
      <c r="M1550" s="163">
        <v>0</v>
      </c>
    </row>
    <row r="1551" spans="1:13">
      <c r="A1551" s="152">
        <v>140</v>
      </c>
      <c r="B1551" s="153" t="s">
        <v>97</v>
      </c>
      <c r="C1551" s="154">
        <v>2007</v>
      </c>
      <c r="D1551" s="155">
        <v>0</v>
      </c>
      <c r="E1551" s="155">
        <v>0</v>
      </c>
      <c r="F1551" s="155">
        <v>0</v>
      </c>
      <c r="G1551" s="155">
        <v>0</v>
      </c>
      <c r="H1551" s="155">
        <v>0</v>
      </c>
      <c r="I1551" s="155">
        <v>0</v>
      </c>
      <c r="J1551" s="155">
        <v>0</v>
      </c>
      <c r="K1551" s="155">
        <v>0</v>
      </c>
      <c r="L1551" s="156">
        <v>0</v>
      </c>
      <c r="M1551" s="157">
        <v>0</v>
      </c>
    </row>
    <row r="1552" spans="1:13">
      <c r="A1552" s="158">
        <v>140</v>
      </c>
      <c r="B1552" s="159" t="s">
        <v>97</v>
      </c>
      <c r="C1552" s="160">
        <v>2008</v>
      </c>
      <c r="D1552" s="161">
        <v>0</v>
      </c>
      <c r="E1552" s="161">
        <v>0</v>
      </c>
      <c r="F1552" s="161">
        <v>0</v>
      </c>
      <c r="G1552" s="161">
        <v>0</v>
      </c>
      <c r="H1552" s="161">
        <v>0</v>
      </c>
      <c r="I1552" s="161">
        <v>0</v>
      </c>
      <c r="J1552" s="161">
        <v>0</v>
      </c>
      <c r="K1552" s="161">
        <v>0</v>
      </c>
      <c r="L1552" s="162">
        <v>0</v>
      </c>
      <c r="M1552" s="163">
        <v>0</v>
      </c>
    </row>
    <row r="1553" spans="1:13">
      <c r="A1553" s="152">
        <v>140</v>
      </c>
      <c r="B1553" s="153" t="s">
        <v>97</v>
      </c>
      <c r="C1553" s="154">
        <v>2009</v>
      </c>
      <c r="D1553" s="155">
        <v>0</v>
      </c>
      <c r="E1553" s="155">
        <v>0</v>
      </c>
      <c r="F1553" s="155">
        <v>0</v>
      </c>
      <c r="G1553" s="155">
        <v>0</v>
      </c>
      <c r="H1553" s="155">
        <v>0</v>
      </c>
      <c r="I1553" s="155">
        <v>0</v>
      </c>
      <c r="J1553" s="155">
        <v>0</v>
      </c>
      <c r="K1553" s="155">
        <v>0</v>
      </c>
      <c r="L1553" s="156">
        <v>0</v>
      </c>
      <c r="M1553" s="157">
        <v>0</v>
      </c>
    </row>
    <row r="1554" spans="1:13">
      <c r="A1554" s="152">
        <v>140</v>
      </c>
      <c r="B1554" s="153" t="s">
        <v>97</v>
      </c>
      <c r="C1554" s="154">
        <v>2010</v>
      </c>
      <c r="D1554" s="155">
        <v>0</v>
      </c>
      <c r="E1554" s="155">
        <v>0</v>
      </c>
      <c r="F1554" s="155">
        <v>0</v>
      </c>
      <c r="G1554" s="155">
        <v>0</v>
      </c>
      <c r="H1554" s="155">
        <v>0</v>
      </c>
      <c r="I1554" s="155">
        <v>0</v>
      </c>
      <c r="J1554" s="155">
        <v>0</v>
      </c>
      <c r="K1554" s="155">
        <v>0</v>
      </c>
      <c r="L1554" s="156">
        <v>0</v>
      </c>
      <c r="M1554" s="157">
        <v>0</v>
      </c>
    </row>
    <row r="1555" spans="1:13">
      <c r="A1555" s="152">
        <v>140</v>
      </c>
      <c r="B1555" s="153" t="s">
        <v>97</v>
      </c>
      <c r="C1555" s="154">
        <v>2011</v>
      </c>
      <c r="D1555" s="155">
        <v>0</v>
      </c>
      <c r="E1555" s="155">
        <v>0</v>
      </c>
      <c r="F1555" s="155">
        <v>0</v>
      </c>
      <c r="G1555" s="155">
        <v>0</v>
      </c>
      <c r="H1555" s="155">
        <v>0</v>
      </c>
      <c r="I1555" s="155">
        <v>0</v>
      </c>
      <c r="J1555" s="155">
        <v>0</v>
      </c>
      <c r="K1555" s="155">
        <v>0</v>
      </c>
      <c r="L1555" s="156">
        <v>0</v>
      </c>
      <c r="M1555" s="157">
        <v>0</v>
      </c>
    </row>
    <row r="1556" spans="1:13">
      <c r="A1556" s="158">
        <v>140</v>
      </c>
      <c r="B1556" s="159" t="s">
        <v>97</v>
      </c>
      <c r="C1556" s="160">
        <v>2012</v>
      </c>
      <c r="D1556" s="161">
        <v>0</v>
      </c>
      <c r="E1556" s="161">
        <v>0</v>
      </c>
      <c r="F1556" s="161">
        <v>0</v>
      </c>
      <c r="G1556" s="161">
        <v>0</v>
      </c>
      <c r="H1556" s="161">
        <v>0</v>
      </c>
      <c r="I1556" s="161">
        <v>0</v>
      </c>
      <c r="J1556" s="161">
        <v>0</v>
      </c>
      <c r="K1556" s="161">
        <v>0</v>
      </c>
      <c r="L1556" s="162">
        <v>0</v>
      </c>
      <c r="M1556" s="163">
        <v>0</v>
      </c>
    </row>
    <row r="1557" spans="1:13">
      <c r="A1557" s="152">
        <v>140</v>
      </c>
      <c r="B1557" s="153" t="s">
        <v>97</v>
      </c>
      <c r="C1557" s="154">
        <v>2013</v>
      </c>
      <c r="D1557" s="155">
        <v>0</v>
      </c>
      <c r="E1557" s="155">
        <v>0</v>
      </c>
      <c r="F1557" s="155">
        <v>0</v>
      </c>
      <c r="G1557" s="155">
        <v>0</v>
      </c>
      <c r="H1557" s="155">
        <v>0</v>
      </c>
      <c r="I1557" s="155">
        <v>0</v>
      </c>
      <c r="J1557" s="155">
        <v>0</v>
      </c>
      <c r="K1557" s="155">
        <v>0</v>
      </c>
      <c r="L1557" s="156">
        <v>0</v>
      </c>
      <c r="M1557" s="157">
        <v>0</v>
      </c>
    </row>
    <row r="1558" spans="1:13">
      <c r="A1558" s="152">
        <v>140</v>
      </c>
      <c r="B1558" s="153" t="s">
        <v>97</v>
      </c>
      <c r="C1558" s="154">
        <v>2014</v>
      </c>
      <c r="D1558" s="155">
        <v>0</v>
      </c>
      <c r="E1558" s="155">
        <v>0</v>
      </c>
      <c r="F1558" s="155">
        <v>0</v>
      </c>
      <c r="G1558" s="155">
        <v>0</v>
      </c>
      <c r="H1558" s="155">
        <v>0</v>
      </c>
      <c r="I1558" s="155">
        <v>0</v>
      </c>
      <c r="J1558" s="155">
        <v>0</v>
      </c>
      <c r="K1558" s="155">
        <v>0</v>
      </c>
      <c r="L1558" s="156">
        <v>0</v>
      </c>
      <c r="M1558" s="157">
        <v>0</v>
      </c>
    </row>
    <row r="1559" spans="1:13">
      <c r="A1559" s="158">
        <v>140</v>
      </c>
      <c r="B1559" s="159" t="s">
        <v>97</v>
      </c>
      <c r="C1559" s="160">
        <v>2015</v>
      </c>
      <c r="D1559" s="161">
        <v>0</v>
      </c>
      <c r="E1559" s="161">
        <v>0</v>
      </c>
      <c r="F1559" s="161">
        <v>0</v>
      </c>
      <c r="G1559" s="161">
        <v>0</v>
      </c>
      <c r="H1559" s="161">
        <v>0</v>
      </c>
      <c r="I1559" s="161">
        <v>0</v>
      </c>
      <c r="J1559" s="161">
        <v>0</v>
      </c>
      <c r="K1559" s="161">
        <v>0</v>
      </c>
      <c r="L1559" s="162">
        <v>0</v>
      </c>
      <c r="M1559" s="163">
        <v>0</v>
      </c>
    </row>
    <row r="1560" spans="1:13">
      <c r="A1560" s="152">
        <v>140</v>
      </c>
      <c r="B1560" s="153" t="s">
        <v>97</v>
      </c>
      <c r="C1560" s="154">
        <v>2016</v>
      </c>
      <c r="D1560" s="155">
        <v>0</v>
      </c>
      <c r="E1560" s="155">
        <v>0</v>
      </c>
      <c r="F1560" s="155">
        <v>0</v>
      </c>
      <c r="G1560" s="155">
        <v>0</v>
      </c>
      <c r="H1560" s="155">
        <v>0</v>
      </c>
      <c r="I1560" s="155">
        <v>0</v>
      </c>
      <c r="J1560" s="155">
        <v>0</v>
      </c>
      <c r="K1560" s="155">
        <v>0</v>
      </c>
      <c r="L1560" s="156">
        <v>0</v>
      </c>
      <c r="M1560" s="157">
        <v>0</v>
      </c>
    </row>
    <row r="1561" spans="1:13">
      <c r="A1561" s="158">
        <v>140</v>
      </c>
      <c r="B1561" s="159" t="s">
        <v>97</v>
      </c>
      <c r="C1561" s="160">
        <v>2017</v>
      </c>
      <c r="D1561" s="161">
        <v>0</v>
      </c>
      <c r="E1561" s="161">
        <v>0</v>
      </c>
      <c r="F1561" s="161">
        <v>0</v>
      </c>
      <c r="G1561" s="161">
        <v>0</v>
      </c>
      <c r="H1561" s="161">
        <v>-272</v>
      </c>
      <c r="I1561" s="161">
        <v>-1636</v>
      </c>
      <c r="J1561" s="161">
        <v>16936</v>
      </c>
      <c r="K1561" s="161">
        <v>802</v>
      </c>
      <c r="L1561" s="162">
        <v>0</v>
      </c>
      <c r="M1561" s="163">
        <v>0</v>
      </c>
    </row>
    <row r="1562" spans="1:13">
      <c r="A1562" s="158">
        <v>140</v>
      </c>
      <c r="B1562" s="159" t="s">
        <v>97</v>
      </c>
      <c r="C1562" s="160">
        <v>2018</v>
      </c>
      <c r="D1562" s="161">
        <v>0</v>
      </c>
      <c r="E1562" s="161">
        <v>0</v>
      </c>
      <c r="F1562" s="161">
        <v>0</v>
      </c>
      <c r="G1562" s="161">
        <v>0</v>
      </c>
      <c r="H1562" s="161">
        <v>31237</v>
      </c>
      <c r="I1562" s="161">
        <v>20</v>
      </c>
      <c r="J1562" s="161">
        <v>-6376</v>
      </c>
      <c r="K1562" s="161">
        <v>113</v>
      </c>
      <c r="L1562" s="162">
        <v>0</v>
      </c>
      <c r="M1562" s="163">
        <v>0</v>
      </c>
    </row>
    <row r="1563" spans="1:13">
      <c r="A1563" s="152">
        <v>141</v>
      </c>
      <c r="B1563" s="153" t="s">
        <v>49</v>
      </c>
      <c r="C1563" s="154">
        <v>1997</v>
      </c>
      <c r="D1563" s="155">
        <v>0</v>
      </c>
      <c r="E1563" s="155">
        <v>0</v>
      </c>
      <c r="F1563" s="155">
        <v>0</v>
      </c>
      <c r="G1563" s="155">
        <v>0</v>
      </c>
      <c r="H1563" s="155">
        <v>0</v>
      </c>
      <c r="I1563" s="155">
        <v>0</v>
      </c>
      <c r="J1563" s="155">
        <v>0</v>
      </c>
      <c r="K1563" s="155">
        <v>0</v>
      </c>
      <c r="L1563" s="156">
        <v>0</v>
      </c>
      <c r="M1563" s="157">
        <v>0</v>
      </c>
    </row>
    <row r="1564" spans="1:13">
      <c r="A1564" s="158">
        <v>141</v>
      </c>
      <c r="B1564" s="159" t="s">
        <v>49</v>
      </c>
      <c r="C1564" s="160">
        <v>1998</v>
      </c>
      <c r="D1564" s="161">
        <v>0</v>
      </c>
      <c r="E1564" s="161">
        <v>0</v>
      </c>
      <c r="F1564" s="161">
        <v>0</v>
      </c>
      <c r="G1564" s="161">
        <v>0</v>
      </c>
      <c r="H1564" s="161">
        <v>0</v>
      </c>
      <c r="I1564" s="161">
        <v>0</v>
      </c>
      <c r="J1564" s="161">
        <v>0</v>
      </c>
      <c r="K1564" s="161">
        <v>0</v>
      </c>
      <c r="L1564" s="162">
        <v>0</v>
      </c>
      <c r="M1564" s="163">
        <v>0</v>
      </c>
    </row>
    <row r="1565" spans="1:13">
      <c r="A1565" s="158">
        <v>141</v>
      </c>
      <c r="B1565" s="159" t="s">
        <v>49</v>
      </c>
      <c r="C1565" s="160">
        <v>1999</v>
      </c>
      <c r="D1565" s="161">
        <v>0</v>
      </c>
      <c r="E1565" s="161">
        <v>0</v>
      </c>
      <c r="F1565" s="161">
        <v>0</v>
      </c>
      <c r="G1565" s="161">
        <v>0</v>
      </c>
      <c r="H1565" s="161">
        <v>0</v>
      </c>
      <c r="I1565" s="161">
        <v>0</v>
      </c>
      <c r="J1565" s="161">
        <v>0</v>
      </c>
      <c r="K1565" s="161">
        <v>0</v>
      </c>
      <c r="L1565" s="162">
        <v>0</v>
      </c>
      <c r="M1565" s="163">
        <v>0</v>
      </c>
    </row>
    <row r="1566" spans="1:13">
      <c r="A1566" s="158">
        <v>141</v>
      </c>
      <c r="B1566" s="159" t="s">
        <v>49</v>
      </c>
      <c r="C1566" s="160">
        <v>2000</v>
      </c>
      <c r="D1566" s="161">
        <v>0</v>
      </c>
      <c r="E1566" s="161">
        <v>0</v>
      </c>
      <c r="F1566" s="161">
        <v>0</v>
      </c>
      <c r="G1566" s="161">
        <v>0</v>
      </c>
      <c r="H1566" s="161">
        <v>-2463.3000000000002</v>
      </c>
      <c r="I1566" s="161">
        <v>0</v>
      </c>
      <c r="J1566" s="161">
        <v>0</v>
      </c>
      <c r="K1566" s="161">
        <v>0</v>
      </c>
      <c r="L1566" s="162">
        <v>0</v>
      </c>
      <c r="M1566" s="163">
        <v>0</v>
      </c>
    </row>
    <row r="1567" spans="1:13">
      <c r="A1567" s="158">
        <v>141</v>
      </c>
      <c r="B1567" s="159" t="s">
        <v>49</v>
      </c>
      <c r="C1567" s="160">
        <v>2001</v>
      </c>
      <c r="D1567" s="161">
        <v>0</v>
      </c>
      <c r="E1567" s="161">
        <v>0</v>
      </c>
      <c r="F1567" s="161">
        <v>0</v>
      </c>
      <c r="G1567" s="161">
        <v>0</v>
      </c>
      <c r="H1567" s="161">
        <v>0</v>
      </c>
      <c r="I1567" s="161">
        <v>0</v>
      </c>
      <c r="J1567" s="161">
        <v>0</v>
      </c>
      <c r="K1567" s="161">
        <v>0</v>
      </c>
      <c r="L1567" s="162">
        <v>0</v>
      </c>
      <c r="M1567" s="163">
        <v>0</v>
      </c>
    </row>
    <row r="1568" spans="1:13">
      <c r="A1568" s="158">
        <v>141</v>
      </c>
      <c r="B1568" s="159" t="s">
        <v>49</v>
      </c>
      <c r="C1568" s="160">
        <v>2002</v>
      </c>
      <c r="D1568" s="161">
        <v>0</v>
      </c>
      <c r="E1568" s="161">
        <v>0</v>
      </c>
      <c r="F1568" s="161">
        <v>0</v>
      </c>
      <c r="G1568" s="161">
        <v>0</v>
      </c>
      <c r="H1568" s="161">
        <v>-1253.7</v>
      </c>
      <c r="I1568" s="161">
        <v>0</v>
      </c>
      <c r="J1568" s="161">
        <v>0</v>
      </c>
      <c r="K1568" s="161">
        <v>0</v>
      </c>
      <c r="L1568" s="162">
        <v>0</v>
      </c>
      <c r="M1568" s="163">
        <v>0</v>
      </c>
    </row>
    <row r="1569" spans="1:13">
      <c r="A1569" s="158">
        <v>141</v>
      </c>
      <c r="B1569" s="159" t="s">
        <v>49</v>
      </c>
      <c r="C1569" s="160">
        <v>2003</v>
      </c>
      <c r="D1569" s="161">
        <v>0</v>
      </c>
      <c r="E1569" s="161">
        <v>0</v>
      </c>
      <c r="F1569" s="161">
        <v>0</v>
      </c>
      <c r="G1569" s="161">
        <v>0</v>
      </c>
      <c r="H1569" s="161">
        <v>-600</v>
      </c>
      <c r="I1569" s="161">
        <v>0</v>
      </c>
      <c r="J1569" s="161">
        <v>0</v>
      </c>
      <c r="K1569" s="161">
        <v>0</v>
      </c>
      <c r="L1569" s="162">
        <v>0</v>
      </c>
      <c r="M1569" s="163">
        <v>0</v>
      </c>
    </row>
    <row r="1570" spans="1:13">
      <c r="A1570" s="158">
        <v>141</v>
      </c>
      <c r="B1570" s="159" t="s">
        <v>49</v>
      </c>
      <c r="C1570" s="160">
        <v>2004</v>
      </c>
      <c r="D1570" s="161">
        <v>0</v>
      </c>
      <c r="E1570" s="161">
        <v>0</v>
      </c>
      <c r="F1570" s="161">
        <v>0</v>
      </c>
      <c r="G1570" s="161">
        <v>0</v>
      </c>
      <c r="H1570" s="161">
        <v>-1180</v>
      </c>
      <c r="I1570" s="161">
        <v>0</v>
      </c>
      <c r="J1570" s="161">
        <v>0</v>
      </c>
      <c r="K1570" s="161">
        <v>0</v>
      </c>
      <c r="L1570" s="162">
        <v>0</v>
      </c>
      <c r="M1570" s="163">
        <v>0</v>
      </c>
    </row>
    <row r="1571" spans="1:13">
      <c r="A1571" s="152">
        <v>141</v>
      </c>
      <c r="B1571" s="153" t="s">
        <v>49</v>
      </c>
      <c r="C1571" s="154">
        <v>2005</v>
      </c>
      <c r="D1571" s="155">
        <v>0</v>
      </c>
      <c r="E1571" s="155">
        <v>0</v>
      </c>
      <c r="F1571" s="155">
        <v>0</v>
      </c>
      <c r="G1571" s="155">
        <v>0</v>
      </c>
      <c r="H1571" s="155">
        <v>0</v>
      </c>
      <c r="I1571" s="155">
        <v>0</v>
      </c>
      <c r="J1571" s="155">
        <v>0</v>
      </c>
      <c r="K1571" s="155">
        <v>0</v>
      </c>
      <c r="L1571" s="156">
        <v>0</v>
      </c>
      <c r="M1571" s="157">
        <v>0</v>
      </c>
    </row>
    <row r="1572" spans="1:13">
      <c r="A1572" s="152">
        <v>141</v>
      </c>
      <c r="B1572" s="153" t="s">
        <v>49</v>
      </c>
      <c r="C1572" s="154">
        <v>2006</v>
      </c>
      <c r="D1572" s="155">
        <v>0</v>
      </c>
      <c r="E1572" s="155">
        <v>0</v>
      </c>
      <c r="F1572" s="155">
        <v>0</v>
      </c>
      <c r="G1572" s="155">
        <v>0</v>
      </c>
      <c r="H1572" s="155">
        <v>0</v>
      </c>
      <c r="I1572" s="155">
        <v>0</v>
      </c>
      <c r="J1572" s="155">
        <v>0</v>
      </c>
      <c r="K1572" s="155">
        <v>0</v>
      </c>
      <c r="L1572" s="156">
        <v>0</v>
      </c>
      <c r="M1572" s="157">
        <v>0</v>
      </c>
    </row>
    <row r="1573" spans="1:13">
      <c r="A1573" s="158">
        <v>141</v>
      </c>
      <c r="B1573" s="159" t="s">
        <v>49</v>
      </c>
      <c r="C1573" s="160">
        <v>2007</v>
      </c>
      <c r="D1573" s="161">
        <v>0</v>
      </c>
      <c r="E1573" s="161">
        <v>0</v>
      </c>
      <c r="F1573" s="161">
        <v>0</v>
      </c>
      <c r="G1573" s="161">
        <v>0</v>
      </c>
      <c r="H1573" s="161">
        <v>-1400</v>
      </c>
      <c r="I1573" s="161">
        <v>0</v>
      </c>
      <c r="J1573" s="161">
        <v>0</v>
      </c>
      <c r="K1573" s="161">
        <v>0</v>
      </c>
      <c r="L1573" s="162">
        <v>0</v>
      </c>
      <c r="M1573" s="163">
        <v>0</v>
      </c>
    </row>
    <row r="1574" spans="1:13">
      <c r="A1574" s="152">
        <v>141</v>
      </c>
      <c r="B1574" s="153" t="s">
        <v>49</v>
      </c>
      <c r="C1574" s="154">
        <v>2008</v>
      </c>
      <c r="D1574" s="155">
        <v>0</v>
      </c>
      <c r="E1574" s="155">
        <v>0</v>
      </c>
      <c r="F1574" s="155">
        <v>0</v>
      </c>
      <c r="G1574" s="155">
        <v>0</v>
      </c>
      <c r="H1574" s="155">
        <v>-1600</v>
      </c>
      <c r="I1574" s="155">
        <v>0</v>
      </c>
      <c r="J1574" s="155">
        <v>0</v>
      </c>
      <c r="K1574" s="155">
        <v>0</v>
      </c>
      <c r="L1574" s="156">
        <v>0</v>
      </c>
      <c r="M1574" s="157">
        <v>0</v>
      </c>
    </row>
    <row r="1575" spans="1:13">
      <c r="A1575" s="152">
        <v>141</v>
      </c>
      <c r="B1575" s="153" t="s">
        <v>49</v>
      </c>
      <c r="C1575" s="154">
        <v>2009</v>
      </c>
      <c r="D1575" s="155">
        <v>0</v>
      </c>
      <c r="E1575" s="155">
        <v>0</v>
      </c>
      <c r="F1575" s="155">
        <v>0</v>
      </c>
      <c r="G1575" s="155">
        <v>0</v>
      </c>
      <c r="H1575" s="155">
        <v>-1100</v>
      </c>
      <c r="I1575" s="155">
        <v>0</v>
      </c>
      <c r="J1575" s="155">
        <v>0</v>
      </c>
      <c r="K1575" s="155">
        <v>0</v>
      </c>
      <c r="L1575" s="156">
        <v>0</v>
      </c>
      <c r="M1575" s="157">
        <v>0</v>
      </c>
    </row>
    <row r="1576" spans="1:13">
      <c r="A1576" s="158">
        <v>141</v>
      </c>
      <c r="B1576" s="159" t="s">
        <v>49</v>
      </c>
      <c r="C1576" s="160">
        <v>2010</v>
      </c>
      <c r="D1576" s="161">
        <v>0</v>
      </c>
      <c r="E1576" s="161">
        <v>0</v>
      </c>
      <c r="F1576" s="161">
        <v>0</v>
      </c>
      <c r="G1576" s="161">
        <v>0</v>
      </c>
      <c r="H1576" s="161">
        <v>-2940</v>
      </c>
      <c r="I1576" s="161">
        <v>0</v>
      </c>
      <c r="J1576" s="161">
        <v>-14744</v>
      </c>
      <c r="K1576" s="161">
        <v>-139</v>
      </c>
      <c r="L1576" s="162">
        <v>0</v>
      </c>
      <c r="M1576" s="163">
        <v>0</v>
      </c>
    </row>
    <row r="1577" spans="1:13">
      <c r="A1577" s="152">
        <v>141</v>
      </c>
      <c r="B1577" s="153" t="s">
        <v>49</v>
      </c>
      <c r="C1577" s="154">
        <v>2011</v>
      </c>
      <c r="D1577" s="155">
        <v>0</v>
      </c>
      <c r="E1577" s="155">
        <v>0</v>
      </c>
      <c r="F1577" s="155">
        <v>0</v>
      </c>
      <c r="G1577" s="155">
        <v>0</v>
      </c>
      <c r="H1577" s="155">
        <v>0</v>
      </c>
      <c r="I1577" s="155">
        <v>0</v>
      </c>
      <c r="J1577" s="155">
        <v>-20032</v>
      </c>
      <c r="K1577" s="155">
        <v>-60</v>
      </c>
      <c r="L1577" s="156">
        <v>0</v>
      </c>
      <c r="M1577" s="157">
        <v>0</v>
      </c>
    </row>
    <row r="1578" spans="1:13">
      <c r="A1578" s="158">
        <v>141</v>
      </c>
      <c r="B1578" s="159" t="s">
        <v>49</v>
      </c>
      <c r="C1578" s="160">
        <v>2012</v>
      </c>
      <c r="D1578" s="161">
        <v>0</v>
      </c>
      <c r="E1578" s="161">
        <v>0</v>
      </c>
      <c r="F1578" s="161">
        <v>0</v>
      </c>
      <c r="G1578" s="161">
        <v>0</v>
      </c>
      <c r="H1578" s="161">
        <v>-200</v>
      </c>
      <c r="I1578" s="161">
        <v>0</v>
      </c>
      <c r="J1578" s="161">
        <v>0</v>
      </c>
      <c r="K1578" s="161">
        <v>0</v>
      </c>
      <c r="L1578" s="162">
        <v>0</v>
      </c>
      <c r="M1578" s="163">
        <v>0</v>
      </c>
    </row>
    <row r="1579" spans="1:13">
      <c r="A1579" s="152">
        <v>141</v>
      </c>
      <c r="B1579" s="153" t="s">
        <v>49</v>
      </c>
      <c r="C1579" s="154">
        <v>2013</v>
      </c>
      <c r="D1579" s="155">
        <v>0</v>
      </c>
      <c r="E1579" s="155">
        <v>0</v>
      </c>
      <c r="F1579" s="155">
        <v>0</v>
      </c>
      <c r="G1579" s="155">
        <v>0</v>
      </c>
      <c r="H1579" s="155">
        <v>0</v>
      </c>
      <c r="I1579" s="155">
        <v>0</v>
      </c>
      <c r="J1579" s="155">
        <v>0</v>
      </c>
      <c r="K1579" s="155">
        <v>0</v>
      </c>
      <c r="L1579" s="156">
        <v>0</v>
      </c>
      <c r="M1579" s="157">
        <v>0</v>
      </c>
    </row>
    <row r="1580" spans="1:13">
      <c r="A1580" s="152">
        <v>141</v>
      </c>
      <c r="B1580" s="153" t="s">
        <v>49</v>
      </c>
      <c r="C1580" s="154">
        <v>2014</v>
      </c>
      <c r="D1580" s="155">
        <v>0</v>
      </c>
      <c r="E1580" s="155">
        <v>0</v>
      </c>
      <c r="F1580" s="155">
        <v>0</v>
      </c>
      <c r="G1580" s="155">
        <v>0</v>
      </c>
      <c r="H1580" s="155">
        <v>-58202</v>
      </c>
      <c r="I1580" s="155">
        <v>0</v>
      </c>
      <c r="J1580" s="155">
        <v>-5488</v>
      </c>
      <c r="K1580" s="155">
        <v>0</v>
      </c>
      <c r="L1580" s="156">
        <v>0</v>
      </c>
      <c r="M1580" s="157">
        <v>0</v>
      </c>
    </row>
    <row r="1581" spans="1:13">
      <c r="A1581" s="158">
        <v>141</v>
      </c>
      <c r="B1581" s="159" t="s">
        <v>49</v>
      </c>
      <c r="C1581" s="160">
        <v>2015</v>
      </c>
      <c r="D1581" s="161">
        <v>0</v>
      </c>
      <c r="E1581" s="161">
        <v>0</v>
      </c>
      <c r="F1581" s="161">
        <v>0</v>
      </c>
      <c r="G1581" s="161">
        <v>0</v>
      </c>
      <c r="H1581" s="161">
        <v>-30033</v>
      </c>
      <c r="I1581" s="161">
        <v>14646</v>
      </c>
      <c r="J1581" s="161">
        <v>9040</v>
      </c>
      <c r="K1581" s="161">
        <v>169</v>
      </c>
      <c r="L1581" s="162">
        <v>0</v>
      </c>
      <c r="M1581" s="163">
        <v>0</v>
      </c>
    </row>
    <row r="1582" spans="1:13">
      <c r="A1582" s="158">
        <v>141</v>
      </c>
      <c r="B1582" s="159" t="s">
        <v>49</v>
      </c>
      <c r="C1582" s="160">
        <v>2016</v>
      </c>
      <c r="D1582" s="161">
        <v>0</v>
      </c>
      <c r="E1582" s="161">
        <v>0</v>
      </c>
      <c r="F1582" s="161">
        <v>0</v>
      </c>
      <c r="G1582" s="161">
        <v>0</v>
      </c>
      <c r="H1582" s="161">
        <v>6419</v>
      </c>
      <c r="I1582" s="161">
        <v>13409.5</v>
      </c>
      <c r="J1582" s="161">
        <v>19712</v>
      </c>
      <c r="K1582" s="161">
        <v>1</v>
      </c>
      <c r="L1582" s="162">
        <v>0</v>
      </c>
      <c r="M1582" s="163">
        <v>0</v>
      </c>
    </row>
    <row r="1583" spans="1:13">
      <c r="A1583" s="152">
        <v>141</v>
      </c>
      <c r="B1583" s="153" t="s">
        <v>49</v>
      </c>
      <c r="C1583" s="154">
        <v>2017</v>
      </c>
      <c r="D1583" s="155">
        <v>0</v>
      </c>
      <c r="E1583" s="155">
        <v>0</v>
      </c>
      <c r="F1583" s="155">
        <v>0</v>
      </c>
      <c r="G1583" s="155">
        <v>0</v>
      </c>
      <c r="H1583" s="155">
        <v>158320</v>
      </c>
      <c r="I1583" s="155">
        <v>51914.2</v>
      </c>
      <c r="J1583" s="155">
        <v>69743</v>
      </c>
      <c r="K1583" s="155">
        <v>-211</v>
      </c>
      <c r="L1583" s="156">
        <v>0</v>
      </c>
      <c r="M1583" s="157">
        <v>0</v>
      </c>
    </row>
    <row r="1584" spans="1:13">
      <c r="A1584" s="152">
        <v>141</v>
      </c>
      <c r="B1584" s="153" t="s">
        <v>49</v>
      </c>
      <c r="C1584" s="154">
        <v>2018</v>
      </c>
      <c r="D1584" s="155">
        <v>0</v>
      </c>
      <c r="E1584" s="155">
        <v>0</v>
      </c>
      <c r="F1584" s="155">
        <v>0</v>
      </c>
      <c r="G1584" s="155">
        <v>0</v>
      </c>
      <c r="H1584" s="155">
        <v>1476637</v>
      </c>
      <c r="I1584" s="155">
        <v>129169.85</v>
      </c>
      <c r="J1584" s="155">
        <v>66515</v>
      </c>
      <c r="K1584" s="155">
        <v>93</v>
      </c>
      <c r="L1584" s="156">
        <v>0</v>
      </c>
      <c r="M1584" s="157">
        <v>0</v>
      </c>
    </row>
    <row r="1585" spans="1:13">
      <c r="A1585" s="152">
        <v>141</v>
      </c>
      <c r="B1585" s="153" t="s">
        <v>49</v>
      </c>
      <c r="C1585" s="154">
        <v>2019</v>
      </c>
      <c r="D1585" s="155">
        <v>0</v>
      </c>
      <c r="E1585" s="155">
        <v>0</v>
      </c>
      <c r="F1585" s="155">
        <v>0</v>
      </c>
      <c r="G1585" s="155">
        <v>0</v>
      </c>
      <c r="H1585" s="155">
        <v>6767032</v>
      </c>
      <c r="I1585" s="155">
        <v>476553.35</v>
      </c>
      <c r="J1585" s="155">
        <v>26752</v>
      </c>
      <c r="K1585" s="155">
        <v>14053</v>
      </c>
      <c r="L1585" s="156">
        <v>4</v>
      </c>
      <c r="M1585" s="157">
        <v>2</v>
      </c>
    </row>
    <row r="1586" spans="1:13">
      <c r="A1586" s="152">
        <v>141</v>
      </c>
      <c r="B1586" s="153" t="s">
        <v>49</v>
      </c>
      <c r="C1586" s="154">
        <v>2020</v>
      </c>
      <c r="D1586" s="155">
        <v>0</v>
      </c>
      <c r="E1586" s="155">
        <v>0</v>
      </c>
      <c r="F1586" s="155">
        <v>0</v>
      </c>
      <c r="G1586" s="155">
        <v>0</v>
      </c>
      <c r="H1586" s="155">
        <v>5060075</v>
      </c>
      <c r="I1586" s="155">
        <v>1255676.3999999999</v>
      </c>
      <c r="J1586" s="155">
        <v>-2907115</v>
      </c>
      <c r="K1586" s="155">
        <v>-61827</v>
      </c>
      <c r="L1586" s="156">
        <v>16</v>
      </c>
      <c r="M1586" s="157">
        <v>4</v>
      </c>
    </row>
    <row r="1587" spans="1:13">
      <c r="A1587" s="152">
        <v>141</v>
      </c>
      <c r="B1587" s="153" t="s">
        <v>49</v>
      </c>
      <c r="C1587" s="154">
        <v>2021</v>
      </c>
      <c r="D1587" s="155">
        <v>0</v>
      </c>
      <c r="E1587" s="155">
        <v>0</v>
      </c>
      <c r="F1587" s="155">
        <v>0</v>
      </c>
      <c r="G1587" s="155">
        <v>0</v>
      </c>
      <c r="H1587" s="155">
        <v>2411993</v>
      </c>
      <c r="I1587" s="155">
        <v>426923.45</v>
      </c>
      <c r="J1587" s="155">
        <v>629441</v>
      </c>
      <c r="K1587" s="155">
        <v>13782</v>
      </c>
      <c r="L1587" s="156">
        <v>210</v>
      </c>
      <c r="M1587" s="157">
        <v>-25</v>
      </c>
    </row>
    <row r="1588" spans="1:13">
      <c r="A1588" s="152">
        <v>141</v>
      </c>
      <c r="B1588" s="153" t="s">
        <v>49</v>
      </c>
      <c r="C1588" s="154">
        <v>2022</v>
      </c>
      <c r="D1588" s="155">
        <v>964133900</v>
      </c>
      <c r="E1588" s="155">
        <v>7277682000</v>
      </c>
      <c r="F1588" s="155">
        <v>55524100</v>
      </c>
      <c r="G1588" s="155">
        <v>722000000</v>
      </c>
      <c r="H1588" s="155">
        <v>63787216</v>
      </c>
      <c r="I1588" s="155">
        <v>12705996.35</v>
      </c>
      <c r="J1588" s="155">
        <v>2943723.6</v>
      </c>
      <c r="K1588" s="155">
        <v>532366.4</v>
      </c>
      <c r="L1588" s="156">
        <v>11031</v>
      </c>
      <c r="M1588" s="157">
        <v>991</v>
      </c>
    </row>
    <row r="1589" spans="1:13">
      <c r="A1589" s="158">
        <v>142</v>
      </c>
      <c r="B1589" s="159" t="s">
        <v>24</v>
      </c>
      <c r="C1589" s="160">
        <v>1992</v>
      </c>
      <c r="D1589" s="161">
        <v>0</v>
      </c>
      <c r="E1589" s="161">
        <v>0</v>
      </c>
      <c r="F1589" s="161">
        <v>0</v>
      </c>
      <c r="G1589" s="161">
        <v>0</v>
      </c>
      <c r="H1589" s="161">
        <v>0</v>
      </c>
      <c r="I1589" s="161">
        <v>0</v>
      </c>
      <c r="J1589" s="161">
        <v>0</v>
      </c>
      <c r="K1589" s="161">
        <v>0</v>
      </c>
      <c r="L1589" s="162">
        <v>0</v>
      </c>
      <c r="M1589" s="163">
        <v>0</v>
      </c>
    </row>
    <row r="1590" spans="1:13">
      <c r="A1590" s="152">
        <v>142</v>
      </c>
      <c r="B1590" s="153" t="s">
        <v>24</v>
      </c>
      <c r="C1590" s="154">
        <v>1993</v>
      </c>
      <c r="D1590" s="155">
        <v>0</v>
      </c>
      <c r="E1590" s="155">
        <v>0</v>
      </c>
      <c r="F1590" s="155">
        <v>0</v>
      </c>
      <c r="G1590" s="155">
        <v>0</v>
      </c>
      <c r="H1590" s="155">
        <v>0</v>
      </c>
      <c r="I1590" s="155">
        <v>0</v>
      </c>
      <c r="J1590" s="155">
        <v>0</v>
      </c>
      <c r="K1590" s="155">
        <v>0</v>
      </c>
      <c r="L1590" s="156">
        <v>0</v>
      </c>
      <c r="M1590" s="157">
        <v>0</v>
      </c>
    </row>
    <row r="1591" spans="1:13">
      <c r="A1591" s="152">
        <v>142</v>
      </c>
      <c r="B1591" s="153" t="s">
        <v>24</v>
      </c>
      <c r="C1591" s="154">
        <v>1994</v>
      </c>
      <c r="D1591" s="155">
        <v>0</v>
      </c>
      <c r="E1591" s="155">
        <v>0</v>
      </c>
      <c r="F1591" s="155">
        <v>0</v>
      </c>
      <c r="G1591" s="155">
        <v>0</v>
      </c>
      <c r="H1591" s="155">
        <v>0</v>
      </c>
      <c r="I1591" s="155">
        <v>0</v>
      </c>
      <c r="J1591" s="155">
        <v>0</v>
      </c>
      <c r="K1591" s="155">
        <v>0</v>
      </c>
      <c r="L1591" s="156">
        <v>0</v>
      </c>
      <c r="M1591" s="157">
        <v>0</v>
      </c>
    </row>
    <row r="1592" spans="1:13">
      <c r="A1592" s="158">
        <v>142</v>
      </c>
      <c r="B1592" s="159" t="s">
        <v>24</v>
      </c>
      <c r="C1592" s="160">
        <v>1995</v>
      </c>
      <c r="D1592" s="161">
        <v>0</v>
      </c>
      <c r="E1592" s="161">
        <v>0</v>
      </c>
      <c r="F1592" s="161">
        <v>0</v>
      </c>
      <c r="G1592" s="161">
        <v>0</v>
      </c>
      <c r="H1592" s="161">
        <v>0</v>
      </c>
      <c r="I1592" s="161">
        <v>0</v>
      </c>
      <c r="J1592" s="161">
        <v>0</v>
      </c>
      <c r="K1592" s="161">
        <v>0</v>
      </c>
      <c r="L1592" s="162">
        <v>0</v>
      </c>
      <c r="M1592" s="163">
        <v>0</v>
      </c>
    </row>
    <row r="1593" spans="1:13">
      <c r="A1593" s="158">
        <v>142</v>
      </c>
      <c r="B1593" s="159" t="s">
        <v>24</v>
      </c>
      <c r="C1593" s="160">
        <v>1996</v>
      </c>
      <c r="D1593" s="161">
        <v>0</v>
      </c>
      <c r="E1593" s="161">
        <v>0</v>
      </c>
      <c r="F1593" s="161">
        <v>0</v>
      </c>
      <c r="G1593" s="161">
        <v>0</v>
      </c>
      <c r="H1593" s="161">
        <v>0</v>
      </c>
      <c r="I1593" s="161">
        <v>0</v>
      </c>
      <c r="J1593" s="161">
        <v>0</v>
      </c>
      <c r="K1593" s="161">
        <v>0</v>
      </c>
      <c r="L1593" s="162">
        <v>0</v>
      </c>
      <c r="M1593" s="163">
        <v>0</v>
      </c>
    </row>
    <row r="1594" spans="1:13">
      <c r="A1594" s="152">
        <v>142</v>
      </c>
      <c r="B1594" s="153" t="s">
        <v>24</v>
      </c>
      <c r="C1594" s="154">
        <v>1997</v>
      </c>
      <c r="D1594" s="155">
        <v>0</v>
      </c>
      <c r="E1594" s="155">
        <v>0</v>
      </c>
      <c r="F1594" s="155">
        <v>0</v>
      </c>
      <c r="G1594" s="155">
        <v>0</v>
      </c>
      <c r="H1594" s="155">
        <v>0</v>
      </c>
      <c r="I1594" s="155">
        <v>0</v>
      </c>
      <c r="J1594" s="155">
        <v>0</v>
      </c>
      <c r="K1594" s="155">
        <v>0</v>
      </c>
      <c r="L1594" s="156">
        <v>0</v>
      </c>
      <c r="M1594" s="157">
        <v>0</v>
      </c>
    </row>
    <row r="1595" spans="1:13">
      <c r="A1595" s="152">
        <v>142</v>
      </c>
      <c r="B1595" s="153" t="s">
        <v>24</v>
      </c>
      <c r="C1595" s="154">
        <v>1998</v>
      </c>
      <c r="D1595" s="155">
        <v>0</v>
      </c>
      <c r="E1595" s="155">
        <v>0</v>
      </c>
      <c r="F1595" s="155">
        <v>0</v>
      </c>
      <c r="G1595" s="155">
        <v>0</v>
      </c>
      <c r="H1595" s="155">
        <v>0</v>
      </c>
      <c r="I1595" s="155">
        <v>0</v>
      </c>
      <c r="J1595" s="155">
        <v>0</v>
      </c>
      <c r="K1595" s="155">
        <v>0</v>
      </c>
      <c r="L1595" s="156">
        <v>0</v>
      </c>
      <c r="M1595" s="157">
        <v>0</v>
      </c>
    </row>
    <row r="1596" spans="1:13">
      <c r="A1596" s="152">
        <v>142</v>
      </c>
      <c r="B1596" s="153" t="s">
        <v>24</v>
      </c>
      <c r="C1596" s="154">
        <v>1999</v>
      </c>
      <c r="D1596" s="155">
        <v>0</v>
      </c>
      <c r="E1596" s="155">
        <v>0</v>
      </c>
      <c r="F1596" s="155">
        <v>0</v>
      </c>
      <c r="G1596" s="155">
        <v>0</v>
      </c>
      <c r="H1596" s="155">
        <v>0</v>
      </c>
      <c r="I1596" s="155">
        <v>0</v>
      </c>
      <c r="J1596" s="155">
        <v>0</v>
      </c>
      <c r="K1596" s="155">
        <v>0</v>
      </c>
      <c r="L1596" s="156">
        <v>0</v>
      </c>
      <c r="M1596" s="157">
        <v>0</v>
      </c>
    </row>
    <row r="1597" spans="1:13">
      <c r="A1597" s="158">
        <v>142</v>
      </c>
      <c r="B1597" s="159" t="s">
        <v>24</v>
      </c>
      <c r="C1597" s="160">
        <v>2000</v>
      </c>
      <c r="D1597" s="161">
        <v>0</v>
      </c>
      <c r="E1597" s="161">
        <v>0</v>
      </c>
      <c r="F1597" s="161">
        <v>0</v>
      </c>
      <c r="G1597" s="161">
        <v>0</v>
      </c>
      <c r="H1597" s="161">
        <v>0</v>
      </c>
      <c r="I1597" s="161">
        <v>0</v>
      </c>
      <c r="J1597" s="161">
        <v>0</v>
      </c>
      <c r="K1597" s="161">
        <v>0</v>
      </c>
      <c r="L1597" s="162">
        <v>0</v>
      </c>
      <c r="M1597" s="163">
        <v>0</v>
      </c>
    </row>
    <row r="1598" spans="1:13">
      <c r="A1598" s="158">
        <v>142</v>
      </c>
      <c r="B1598" s="159" t="s">
        <v>24</v>
      </c>
      <c r="C1598" s="160">
        <v>2001</v>
      </c>
      <c r="D1598" s="161">
        <v>0</v>
      </c>
      <c r="E1598" s="161">
        <v>0</v>
      </c>
      <c r="F1598" s="161">
        <v>0</v>
      </c>
      <c r="G1598" s="161">
        <v>0</v>
      </c>
      <c r="H1598" s="161">
        <v>0</v>
      </c>
      <c r="I1598" s="161">
        <v>0</v>
      </c>
      <c r="J1598" s="161">
        <v>0</v>
      </c>
      <c r="K1598" s="161">
        <v>0</v>
      </c>
      <c r="L1598" s="162">
        <v>0</v>
      </c>
      <c r="M1598" s="163">
        <v>0</v>
      </c>
    </row>
    <row r="1599" spans="1:13">
      <c r="A1599" s="158">
        <v>142</v>
      </c>
      <c r="B1599" s="159" t="s">
        <v>24</v>
      </c>
      <c r="C1599" s="160">
        <v>2002</v>
      </c>
      <c r="D1599" s="161">
        <v>0</v>
      </c>
      <c r="E1599" s="161">
        <v>0</v>
      </c>
      <c r="F1599" s="161">
        <v>0</v>
      </c>
      <c r="G1599" s="161">
        <v>0</v>
      </c>
      <c r="H1599" s="161">
        <v>-1579.2</v>
      </c>
      <c r="I1599" s="161">
        <v>0</v>
      </c>
      <c r="J1599" s="161">
        <v>0</v>
      </c>
      <c r="K1599" s="161">
        <v>0</v>
      </c>
      <c r="L1599" s="162">
        <v>0</v>
      </c>
      <c r="M1599" s="163">
        <v>0</v>
      </c>
    </row>
    <row r="1600" spans="1:13">
      <c r="A1600" s="158">
        <v>142</v>
      </c>
      <c r="B1600" s="159" t="s">
        <v>24</v>
      </c>
      <c r="C1600" s="160">
        <v>2003</v>
      </c>
      <c r="D1600" s="161">
        <v>0</v>
      </c>
      <c r="E1600" s="161">
        <v>0</v>
      </c>
      <c r="F1600" s="161">
        <v>0</v>
      </c>
      <c r="G1600" s="161">
        <v>0</v>
      </c>
      <c r="H1600" s="161">
        <v>0</v>
      </c>
      <c r="I1600" s="161">
        <v>0</v>
      </c>
      <c r="J1600" s="161">
        <v>0</v>
      </c>
      <c r="K1600" s="161">
        <v>0</v>
      </c>
      <c r="L1600" s="162">
        <v>0</v>
      </c>
      <c r="M1600" s="163">
        <v>0</v>
      </c>
    </row>
    <row r="1601" spans="1:13">
      <c r="A1601" s="152">
        <v>142</v>
      </c>
      <c r="B1601" s="153" t="s">
        <v>24</v>
      </c>
      <c r="C1601" s="154">
        <v>2004</v>
      </c>
      <c r="D1601" s="155">
        <v>0</v>
      </c>
      <c r="E1601" s="155">
        <v>0</v>
      </c>
      <c r="F1601" s="155">
        <v>0</v>
      </c>
      <c r="G1601" s="155">
        <v>0</v>
      </c>
      <c r="H1601" s="155">
        <v>0</v>
      </c>
      <c r="I1601" s="155">
        <v>0</v>
      </c>
      <c r="J1601" s="155">
        <v>0</v>
      </c>
      <c r="K1601" s="155">
        <v>0</v>
      </c>
      <c r="L1601" s="156">
        <v>0</v>
      </c>
      <c r="M1601" s="157">
        <v>0</v>
      </c>
    </row>
    <row r="1602" spans="1:13">
      <c r="A1602" s="158">
        <v>142</v>
      </c>
      <c r="B1602" s="159" t="s">
        <v>24</v>
      </c>
      <c r="C1602" s="160">
        <v>2005</v>
      </c>
      <c r="D1602" s="161">
        <v>0</v>
      </c>
      <c r="E1602" s="161">
        <v>0</v>
      </c>
      <c r="F1602" s="161">
        <v>0</v>
      </c>
      <c r="G1602" s="161">
        <v>0</v>
      </c>
      <c r="H1602" s="161">
        <v>0</v>
      </c>
      <c r="I1602" s="161">
        <v>0</v>
      </c>
      <c r="J1602" s="161">
        <v>0</v>
      </c>
      <c r="K1602" s="161">
        <v>0</v>
      </c>
      <c r="L1602" s="162">
        <v>0</v>
      </c>
      <c r="M1602" s="163">
        <v>0</v>
      </c>
    </row>
    <row r="1603" spans="1:13">
      <c r="A1603" s="158">
        <v>142</v>
      </c>
      <c r="B1603" s="159" t="s">
        <v>24</v>
      </c>
      <c r="C1603" s="160">
        <v>2006</v>
      </c>
      <c r="D1603" s="161">
        <v>0</v>
      </c>
      <c r="E1603" s="161">
        <v>0</v>
      </c>
      <c r="F1603" s="161">
        <v>0</v>
      </c>
      <c r="G1603" s="161">
        <v>0</v>
      </c>
      <c r="H1603" s="161">
        <v>0</v>
      </c>
      <c r="I1603" s="161">
        <v>0</v>
      </c>
      <c r="J1603" s="161">
        <v>0</v>
      </c>
      <c r="K1603" s="161">
        <v>0</v>
      </c>
      <c r="L1603" s="162">
        <v>0</v>
      </c>
      <c r="M1603" s="163">
        <v>0</v>
      </c>
    </row>
    <row r="1604" spans="1:13">
      <c r="A1604" s="158">
        <v>142</v>
      </c>
      <c r="B1604" s="159" t="s">
        <v>24</v>
      </c>
      <c r="C1604" s="160">
        <v>2007</v>
      </c>
      <c r="D1604" s="161">
        <v>0</v>
      </c>
      <c r="E1604" s="161">
        <v>0</v>
      </c>
      <c r="F1604" s="161">
        <v>0</v>
      </c>
      <c r="G1604" s="161">
        <v>0</v>
      </c>
      <c r="H1604" s="161">
        <v>0</v>
      </c>
      <c r="I1604" s="161">
        <v>0</v>
      </c>
      <c r="J1604" s="161">
        <v>0</v>
      </c>
      <c r="K1604" s="161">
        <v>0</v>
      </c>
      <c r="L1604" s="162">
        <v>0</v>
      </c>
      <c r="M1604" s="163">
        <v>0</v>
      </c>
    </row>
    <row r="1605" spans="1:13">
      <c r="A1605" s="152">
        <v>142</v>
      </c>
      <c r="B1605" s="153" t="s">
        <v>24</v>
      </c>
      <c r="C1605" s="154">
        <v>2008</v>
      </c>
      <c r="D1605" s="155">
        <v>0</v>
      </c>
      <c r="E1605" s="155">
        <v>0</v>
      </c>
      <c r="F1605" s="155">
        <v>0</v>
      </c>
      <c r="G1605" s="155">
        <v>0</v>
      </c>
      <c r="H1605" s="155">
        <v>0</v>
      </c>
      <c r="I1605" s="155">
        <v>0</v>
      </c>
      <c r="J1605" s="155">
        <v>0</v>
      </c>
      <c r="K1605" s="155">
        <v>0</v>
      </c>
      <c r="L1605" s="156">
        <v>0</v>
      </c>
      <c r="M1605" s="157">
        <v>0</v>
      </c>
    </row>
    <row r="1606" spans="1:13">
      <c r="A1606" s="158">
        <v>142</v>
      </c>
      <c r="B1606" s="159" t="s">
        <v>24</v>
      </c>
      <c r="C1606" s="160">
        <v>2009</v>
      </c>
      <c r="D1606" s="161">
        <v>0</v>
      </c>
      <c r="E1606" s="161">
        <v>0</v>
      </c>
      <c r="F1606" s="161">
        <v>0</v>
      </c>
      <c r="G1606" s="161">
        <v>0</v>
      </c>
      <c r="H1606" s="161">
        <v>0</v>
      </c>
      <c r="I1606" s="161">
        <v>0</v>
      </c>
      <c r="J1606" s="161">
        <v>0</v>
      </c>
      <c r="K1606" s="161">
        <v>0</v>
      </c>
      <c r="L1606" s="162">
        <v>0</v>
      </c>
      <c r="M1606" s="163">
        <v>0</v>
      </c>
    </row>
    <row r="1607" spans="1:13">
      <c r="A1607" s="158">
        <v>142</v>
      </c>
      <c r="B1607" s="159" t="s">
        <v>24</v>
      </c>
      <c r="C1607" s="160">
        <v>2010</v>
      </c>
      <c r="D1607" s="161">
        <v>0</v>
      </c>
      <c r="E1607" s="161">
        <v>0</v>
      </c>
      <c r="F1607" s="161">
        <v>0</v>
      </c>
      <c r="G1607" s="161">
        <v>0</v>
      </c>
      <c r="H1607" s="161">
        <v>-3493</v>
      </c>
      <c r="I1607" s="161">
        <v>0</v>
      </c>
      <c r="J1607" s="161">
        <v>0</v>
      </c>
      <c r="K1607" s="161">
        <v>0</v>
      </c>
      <c r="L1607" s="162">
        <v>0</v>
      </c>
      <c r="M1607" s="163">
        <v>0</v>
      </c>
    </row>
    <row r="1608" spans="1:13">
      <c r="A1608" s="158">
        <v>142</v>
      </c>
      <c r="B1608" s="159" t="s">
        <v>24</v>
      </c>
      <c r="C1608" s="160">
        <v>2011</v>
      </c>
      <c r="D1608" s="161">
        <v>0</v>
      </c>
      <c r="E1608" s="161">
        <v>0</v>
      </c>
      <c r="F1608" s="161">
        <v>0</v>
      </c>
      <c r="G1608" s="161">
        <v>0</v>
      </c>
      <c r="H1608" s="161">
        <v>0</v>
      </c>
      <c r="I1608" s="161">
        <v>0</v>
      </c>
      <c r="J1608" s="161">
        <v>0</v>
      </c>
      <c r="K1608" s="161">
        <v>0</v>
      </c>
      <c r="L1608" s="162">
        <v>0</v>
      </c>
      <c r="M1608" s="163">
        <v>0</v>
      </c>
    </row>
    <row r="1609" spans="1:13">
      <c r="A1609" s="158">
        <v>142</v>
      </c>
      <c r="B1609" s="159" t="s">
        <v>24</v>
      </c>
      <c r="C1609" s="160">
        <v>2012</v>
      </c>
      <c r="D1609" s="161">
        <v>0</v>
      </c>
      <c r="E1609" s="161">
        <v>0</v>
      </c>
      <c r="F1609" s="161">
        <v>0</v>
      </c>
      <c r="G1609" s="161">
        <v>0</v>
      </c>
      <c r="H1609" s="161">
        <v>-2500</v>
      </c>
      <c r="I1609" s="161">
        <v>0</v>
      </c>
      <c r="J1609" s="161">
        <v>0</v>
      </c>
      <c r="K1609" s="161">
        <v>0</v>
      </c>
      <c r="L1609" s="162">
        <v>0</v>
      </c>
      <c r="M1609" s="163">
        <v>0</v>
      </c>
    </row>
    <row r="1610" spans="1:13">
      <c r="A1610" s="158">
        <v>142</v>
      </c>
      <c r="B1610" s="159" t="s">
        <v>24</v>
      </c>
      <c r="C1610" s="160">
        <v>2013</v>
      </c>
      <c r="D1610" s="161">
        <v>0</v>
      </c>
      <c r="E1610" s="161">
        <v>0</v>
      </c>
      <c r="F1610" s="161">
        <v>0</v>
      </c>
      <c r="G1610" s="161">
        <v>0</v>
      </c>
      <c r="H1610" s="161">
        <v>-3344</v>
      </c>
      <c r="I1610" s="161">
        <v>0</v>
      </c>
      <c r="J1610" s="161">
        <v>-4480</v>
      </c>
      <c r="K1610" s="161">
        <v>-98</v>
      </c>
      <c r="L1610" s="162">
        <v>0</v>
      </c>
      <c r="M1610" s="163">
        <v>0</v>
      </c>
    </row>
    <row r="1611" spans="1:13">
      <c r="A1611" s="158">
        <v>142</v>
      </c>
      <c r="B1611" s="159" t="s">
        <v>24</v>
      </c>
      <c r="C1611" s="160">
        <v>2014</v>
      </c>
      <c r="D1611" s="161">
        <v>0</v>
      </c>
      <c r="E1611" s="161">
        <v>0</v>
      </c>
      <c r="F1611" s="161">
        <v>0</v>
      </c>
      <c r="G1611" s="161">
        <v>0</v>
      </c>
      <c r="H1611" s="161">
        <v>-1506</v>
      </c>
      <c r="I1611" s="161">
        <v>0</v>
      </c>
      <c r="J1611" s="161">
        <v>0</v>
      </c>
      <c r="K1611" s="161">
        <v>0</v>
      </c>
      <c r="L1611" s="162">
        <v>0</v>
      </c>
      <c r="M1611" s="163">
        <v>0</v>
      </c>
    </row>
    <row r="1612" spans="1:13">
      <c r="A1612" s="152">
        <v>142</v>
      </c>
      <c r="B1612" s="153" t="s">
        <v>24</v>
      </c>
      <c r="C1612" s="154">
        <v>2015</v>
      </c>
      <c r="D1612" s="155">
        <v>0</v>
      </c>
      <c r="E1612" s="155">
        <v>0</v>
      </c>
      <c r="F1612" s="155">
        <v>0</v>
      </c>
      <c r="G1612" s="155">
        <v>0</v>
      </c>
      <c r="H1612" s="155">
        <v>-3303</v>
      </c>
      <c r="I1612" s="155">
        <v>252</v>
      </c>
      <c r="J1612" s="155">
        <v>0</v>
      </c>
      <c r="K1612" s="155">
        <v>0</v>
      </c>
      <c r="L1612" s="156">
        <v>0</v>
      </c>
      <c r="M1612" s="157">
        <v>0</v>
      </c>
    </row>
    <row r="1613" spans="1:13">
      <c r="A1613" s="152">
        <v>142</v>
      </c>
      <c r="B1613" s="153" t="s">
        <v>24</v>
      </c>
      <c r="C1613" s="154">
        <v>2016</v>
      </c>
      <c r="D1613" s="155">
        <v>0</v>
      </c>
      <c r="E1613" s="155">
        <v>0</v>
      </c>
      <c r="F1613" s="155">
        <v>0</v>
      </c>
      <c r="G1613" s="155">
        <v>0</v>
      </c>
      <c r="H1613" s="155">
        <v>136609</v>
      </c>
      <c r="I1613" s="155">
        <v>3616</v>
      </c>
      <c r="J1613" s="155">
        <v>648</v>
      </c>
      <c r="K1613" s="155">
        <v>411</v>
      </c>
      <c r="L1613" s="156">
        <v>2</v>
      </c>
      <c r="M1613" s="157">
        <v>1</v>
      </c>
    </row>
    <row r="1614" spans="1:13">
      <c r="A1614" s="152">
        <v>142</v>
      </c>
      <c r="B1614" s="153" t="s">
        <v>24</v>
      </c>
      <c r="C1614" s="154">
        <v>2017</v>
      </c>
      <c r="D1614" s="155">
        <v>0</v>
      </c>
      <c r="E1614" s="155">
        <v>0</v>
      </c>
      <c r="F1614" s="155">
        <v>0</v>
      </c>
      <c r="G1614" s="155">
        <v>0</v>
      </c>
      <c r="H1614" s="155">
        <v>-56566</v>
      </c>
      <c r="I1614" s="155">
        <v>34351</v>
      </c>
      <c r="J1614" s="155">
        <v>21928</v>
      </c>
      <c r="K1614" s="155">
        <v>2503</v>
      </c>
      <c r="L1614" s="156">
        <v>0</v>
      </c>
      <c r="M1614" s="157">
        <v>1</v>
      </c>
    </row>
    <row r="1615" spans="1:13">
      <c r="A1615" s="152">
        <v>142</v>
      </c>
      <c r="B1615" s="153" t="s">
        <v>24</v>
      </c>
      <c r="C1615" s="154">
        <v>2018</v>
      </c>
      <c r="D1615" s="155">
        <v>0</v>
      </c>
      <c r="E1615" s="155">
        <v>0</v>
      </c>
      <c r="F1615" s="155">
        <v>0</v>
      </c>
      <c r="G1615" s="155">
        <v>0</v>
      </c>
      <c r="H1615" s="155">
        <v>661035</v>
      </c>
      <c r="I1615" s="155">
        <v>216078</v>
      </c>
      <c r="J1615" s="155">
        <v>-5600</v>
      </c>
      <c r="K1615" s="155">
        <v>2560</v>
      </c>
      <c r="L1615" s="156">
        <v>3</v>
      </c>
      <c r="M1615" s="157">
        <v>1</v>
      </c>
    </row>
    <row r="1616" spans="1:13">
      <c r="A1616" s="158">
        <v>151</v>
      </c>
      <c r="B1616" s="159" t="s">
        <v>123</v>
      </c>
      <c r="C1616" s="160">
        <v>2001</v>
      </c>
      <c r="D1616" s="161">
        <v>0</v>
      </c>
      <c r="E1616" s="161">
        <v>0</v>
      </c>
      <c r="F1616" s="161">
        <v>0</v>
      </c>
      <c r="G1616" s="161">
        <v>0</v>
      </c>
      <c r="H1616" s="161">
        <v>-332.25</v>
      </c>
      <c r="I1616" s="161">
        <v>0</v>
      </c>
      <c r="J1616" s="161">
        <v>0</v>
      </c>
      <c r="K1616" s="161">
        <v>0</v>
      </c>
      <c r="L1616" s="162">
        <v>0</v>
      </c>
      <c r="M1616" s="163">
        <v>0</v>
      </c>
    </row>
    <row r="1617" spans="1:13">
      <c r="A1617" s="158">
        <v>151</v>
      </c>
      <c r="B1617" s="159" t="s">
        <v>123</v>
      </c>
      <c r="C1617" s="160">
        <v>2007</v>
      </c>
      <c r="D1617" s="161">
        <v>0</v>
      </c>
      <c r="E1617" s="161">
        <v>0</v>
      </c>
      <c r="F1617" s="161">
        <v>0</v>
      </c>
      <c r="G1617" s="161">
        <v>0</v>
      </c>
      <c r="H1617" s="161">
        <v>0</v>
      </c>
      <c r="I1617" s="161">
        <v>0</v>
      </c>
      <c r="J1617" s="161">
        <v>0</v>
      </c>
      <c r="K1617" s="161">
        <v>0</v>
      </c>
      <c r="L1617" s="162">
        <v>0</v>
      </c>
      <c r="M1617" s="163">
        <v>0</v>
      </c>
    </row>
    <row r="1618" spans="1:13">
      <c r="A1618" s="152">
        <v>151</v>
      </c>
      <c r="B1618" s="153" t="s">
        <v>123</v>
      </c>
      <c r="C1618" s="154">
        <v>2009</v>
      </c>
      <c r="D1618" s="155">
        <v>0</v>
      </c>
      <c r="E1618" s="155">
        <v>0</v>
      </c>
      <c r="F1618" s="155">
        <v>0</v>
      </c>
      <c r="G1618" s="155">
        <v>0</v>
      </c>
      <c r="H1618" s="155">
        <v>-2884</v>
      </c>
      <c r="I1618" s="155">
        <v>0</v>
      </c>
      <c r="J1618" s="155">
        <v>0</v>
      </c>
      <c r="K1618" s="155">
        <v>0</v>
      </c>
      <c r="L1618" s="156">
        <v>0</v>
      </c>
      <c r="M1618" s="157">
        <v>0</v>
      </c>
    </row>
    <row r="1619" spans="1:13">
      <c r="A1619" s="158">
        <v>151</v>
      </c>
      <c r="B1619" s="159" t="s">
        <v>123</v>
      </c>
      <c r="C1619" s="160">
        <v>2010</v>
      </c>
      <c r="D1619" s="161">
        <v>0</v>
      </c>
      <c r="E1619" s="161">
        <v>0</v>
      </c>
      <c r="F1619" s="161">
        <v>0</v>
      </c>
      <c r="G1619" s="161">
        <v>0</v>
      </c>
      <c r="H1619" s="161">
        <v>0</v>
      </c>
      <c r="I1619" s="161">
        <v>0</v>
      </c>
      <c r="J1619" s="161">
        <v>0</v>
      </c>
      <c r="K1619" s="161">
        <v>0</v>
      </c>
      <c r="L1619" s="162">
        <v>0</v>
      </c>
      <c r="M1619" s="163">
        <v>0</v>
      </c>
    </row>
    <row r="1620" spans="1:13">
      <c r="A1620" s="158">
        <v>151</v>
      </c>
      <c r="B1620" s="159" t="s">
        <v>123</v>
      </c>
      <c r="C1620" s="160">
        <v>2011</v>
      </c>
      <c r="D1620" s="161">
        <v>0</v>
      </c>
      <c r="E1620" s="161">
        <v>0</v>
      </c>
      <c r="F1620" s="161">
        <v>0</v>
      </c>
      <c r="G1620" s="161">
        <v>0</v>
      </c>
      <c r="H1620" s="161">
        <v>0</v>
      </c>
      <c r="I1620" s="161">
        <v>0</v>
      </c>
      <c r="J1620" s="161">
        <v>0</v>
      </c>
      <c r="K1620" s="161">
        <v>0</v>
      </c>
      <c r="L1620" s="162">
        <v>0</v>
      </c>
      <c r="M1620" s="163">
        <v>0</v>
      </c>
    </row>
    <row r="1621" spans="1:13">
      <c r="A1621" s="158">
        <v>151</v>
      </c>
      <c r="B1621" s="159" t="s">
        <v>123</v>
      </c>
      <c r="C1621" s="160">
        <v>2012</v>
      </c>
      <c r="D1621" s="161">
        <v>0</v>
      </c>
      <c r="E1621" s="161">
        <v>0</v>
      </c>
      <c r="F1621" s="161">
        <v>0</v>
      </c>
      <c r="G1621" s="161">
        <v>0</v>
      </c>
      <c r="H1621" s="161">
        <v>0</v>
      </c>
      <c r="I1621" s="161">
        <v>0</v>
      </c>
      <c r="J1621" s="161">
        <v>0</v>
      </c>
      <c r="K1621" s="161">
        <v>0</v>
      </c>
      <c r="L1621" s="162">
        <v>0</v>
      </c>
      <c r="M1621" s="163">
        <v>0</v>
      </c>
    </row>
    <row r="1622" spans="1:13">
      <c r="A1622" s="152">
        <v>151</v>
      </c>
      <c r="B1622" s="153" t="s">
        <v>123</v>
      </c>
      <c r="C1622" s="154">
        <v>2013</v>
      </c>
      <c r="D1622" s="155">
        <v>0</v>
      </c>
      <c r="E1622" s="155">
        <v>0</v>
      </c>
      <c r="F1622" s="155">
        <v>0</v>
      </c>
      <c r="G1622" s="155">
        <v>0</v>
      </c>
      <c r="H1622" s="155">
        <v>-298</v>
      </c>
      <c r="I1622" s="155">
        <v>0</v>
      </c>
      <c r="J1622" s="155">
        <v>0</v>
      </c>
      <c r="K1622" s="155">
        <v>0</v>
      </c>
      <c r="L1622" s="156">
        <v>0</v>
      </c>
      <c r="M1622" s="157">
        <v>0</v>
      </c>
    </row>
    <row r="1623" spans="1:13">
      <c r="A1623" s="158">
        <v>151</v>
      </c>
      <c r="B1623" s="159" t="s">
        <v>123</v>
      </c>
      <c r="C1623" s="160">
        <v>2014</v>
      </c>
      <c r="D1623" s="161">
        <v>0</v>
      </c>
      <c r="E1623" s="161">
        <v>0</v>
      </c>
      <c r="F1623" s="161">
        <v>0</v>
      </c>
      <c r="G1623" s="161">
        <v>0</v>
      </c>
      <c r="H1623" s="161">
        <v>-7467</v>
      </c>
      <c r="I1623" s="161">
        <v>455</v>
      </c>
      <c r="J1623" s="161">
        <v>0</v>
      </c>
      <c r="K1623" s="161">
        <v>0</v>
      </c>
      <c r="L1623" s="162">
        <v>0</v>
      </c>
      <c r="M1623" s="163">
        <v>0</v>
      </c>
    </row>
    <row r="1624" spans="1:13">
      <c r="A1624" s="158">
        <v>151</v>
      </c>
      <c r="B1624" s="159" t="s">
        <v>123</v>
      </c>
      <c r="C1624" s="160">
        <v>2015</v>
      </c>
      <c r="D1624" s="161">
        <v>0</v>
      </c>
      <c r="E1624" s="161">
        <v>0</v>
      </c>
      <c r="F1624" s="161">
        <v>0</v>
      </c>
      <c r="G1624" s="161">
        <v>0</v>
      </c>
      <c r="H1624" s="161">
        <v>72559</v>
      </c>
      <c r="I1624" s="161">
        <v>483892</v>
      </c>
      <c r="J1624" s="161">
        <v>0</v>
      </c>
      <c r="K1624" s="161">
        <v>0</v>
      </c>
      <c r="L1624" s="162">
        <v>0</v>
      </c>
      <c r="M1624" s="163">
        <v>0</v>
      </c>
    </row>
    <row r="1625" spans="1:13">
      <c r="A1625" s="152">
        <v>151</v>
      </c>
      <c r="B1625" s="153" t="s">
        <v>123</v>
      </c>
      <c r="C1625" s="154">
        <v>2016</v>
      </c>
      <c r="D1625" s="155">
        <v>0</v>
      </c>
      <c r="E1625" s="155">
        <v>0</v>
      </c>
      <c r="F1625" s="155">
        <v>0</v>
      </c>
      <c r="G1625" s="155">
        <v>0</v>
      </c>
      <c r="H1625" s="155">
        <v>-170807</v>
      </c>
      <c r="I1625" s="155">
        <v>27097</v>
      </c>
      <c r="J1625" s="155">
        <v>-1096</v>
      </c>
      <c r="K1625" s="155">
        <v>140</v>
      </c>
      <c r="L1625" s="156">
        <v>0</v>
      </c>
      <c r="M1625" s="157">
        <v>0</v>
      </c>
    </row>
    <row r="1626" spans="1:13">
      <c r="A1626" s="152">
        <v>151</v>
      </c>
      <c r="B1626" s="153" t="s">
        <v>123</v>
      </c>
      <c r="C1626" s="154">
        <v>2017</v>
      </c>
      <c r="D1626" s="155">
        <v>0</v>
      </c>
      <c r="E1626" s="155">
        <v>0</v>
      </c>
      <c r="F1626" s="155">
        <v>0</v>
      </c>
      <c r="G1626" s="155">
        <v>0</v>
      </c>
      <c r="H1626" s="155">
        <v>559580</v>
      </c>
      <c r="I1626" s="155">
        <v>140454</v>
      </c>
      <c r="J1626" s="155">
        <v>0</v>
      </c>
      <c r="K1626" s="155">
        <v>13</v>
      </c>
      <c r="L1626" s="156">
        <v>0</v>
      </c>
      <c r="M1626" s="157">
        <v>0</v>
      </c>
    </row>
    <row r="1627" spans="1:13">
      <c r="A1627" s="158">
        <v>151</v>
      </c>
      <c r="B1627" s="159" t="s">
        <v>123</v>
      </c>
      <c r="C1627" s="160">
        <v>2018</v>
      </c>
      <c r="D1627" s="161">
        <v>0</v>
      </c>
      <c r="E1627" s="161">
        <v>0</v>
      </c>
      <c r="F1627" s="161">
        <v>0</v>
      </c>
      <c r="G1627" s="161">
        <v>0</v>
      </c>
      <c r="H1627" s="161">
        <v>2872926</v>
      </c>
      <c r="I1627" s="161">
        <v>116876</v>
      </c>
      <c r="J1627" s="161">
        <v>-2400</v>
      </c>
      <c r="K1627" s="161">
        <v>6</v>
      </c>
      <c r="L1627" s="162">
        <v>0</v>
      </c>
      <c r="M1627" s="163">
        <v>0</v>
      </c>
    </row>
    <row r="1628" spans="1:13">
      <c r="A1628" s="158">
        <v>151</v>
      </c>
      <c r="B1628" s="159" t="s">
        <v>123</v>
      </c>
      <c r="C1628" s="160">
        <v>2019</v>
      </c>
      <c r="D1628" s="161">
        <v>0</v>
      </c>
      <c r="E1628" s="161">
        <v>0</v>
      </c>
      <c r="F1628" s="161">
        <v>0</v>
      </c>
      <c r="G1628" s="161">
        <v>0</v>
      </c>
      <c r="H1628" s="161">
        <v>3072044</v>
      </c>
      <c r="I1628" s="161">
        <v>186779</v>
      </c>
      <c r="J1628" s="161">
        <v>74544</v>
      </c>
      <c r="K1628" s="161">
        <v>65</v>
      </c>
      <c r="L1628" s="162">
        <v>0</v>
      </c>
      <c r="M1628" s="163">
        <v>1</v>
      </c>
    </row>
    <row r="1629" spans="1:13">
      <c r="A1629" s="158">
        <v>151</v>
      </c>
      <c r="B1629" s="159" t="s">
        <v>123</v>
      </c>
      <c r="C1629" s="160">
        <v>2020</v>
      </c>
      <c r="D1629" s="161">
        <v>0</v>
      </c>
      <c r="E1629" s="161">
        <v>0</v>
      </c>
      <c r="F1629" s="161">
        <v>0</v>
      </c>
      <c r="G1629" s="161">
        <v>0</v>
      </c>
      <c r="H1629" s="161">
        <v>972499</v>
      </c>
      <c r="I1629" s="161">
        <v>2185524</v>
      </c>
      <c r="J1629" s="161">
        <v>170038</v>
      </c>
      <c r="K1629" s="161">
        <v>59497</v>
      </c>
      <c r="L1629" s="162">
        <v>0</v>
      </c>
      <c r="M1629" s="163">
        <v>-3</v>
      </c>
    </row>
    <row r="1630" spans="1:13">
      <c r="A1630" s="158">
        <v>151</v>
      </c>
      <c r="B1630" s="159" t="s">
        <v>123</v>
      </c>
      <c r="C1630" s="160">
        <v>2021</v>
      </c>
      <c r="D1630" s="161">
        <v>0</v>
      </c>
      <c r="E1630" s="161">
        <v>0</v>
      </c>
      <c r="F1630" s="161">
        <v>0</v>
      </c>
      <c r="G1630" s="161">
        <v>0</v>
      </c>
      <c r="H1630" s="161">
        <v>1823220</v>
      </c>
      <c r="I1630" s="161">
        <v>2221418</v>
      </c>
      <c r="J1630" s="161">
        <v>683450</v>
      </c>
      <c r="K1630" s="161">
        <v>15807</v>
      </c>
      <c r="L1630" s="162">
        <v>1</v>
      </c>
      <c r="M1630" s="163">
        <v>0</v>
      </c>
    </row>
    <row r="1631" spans="1:13">
      <c r="A1631" s="158">
        <v>151</v>
      </c>
      <c r="B1631" s="159" t="s">
        <v>123</v>
      </c>
      <c r="C1631" s="160">
        <v>2022</v>
      </c>
      <c r="D1631" s="161">
        <v>481264300</v>
      </c>
      <c r="E1631" s="161">
        <v>13339560000</v>
      </c>
      <c r="F1631" s="161">
        <v>15359100</v>
      </c>
      <c r="G1631" s="161">
        <v>180767000</v>
      </c>
      <c r="H1631" s="161">
        <v>41155511.909999996</v>
      </c>
      <c r="I1631" s="161">
        <v>35491293.390000001</v>
      </c>
      <c r="J1631" s="161">
        <v>897459.88</v>
      </c>
      <c r="K1631" s="161">
        <v>133376.76999999999</v>
      </c>
      <c r="L1631" s="162">
        <v>3412</v>
      </c>
      <c r="M1631" s="163">
        <v>444</v>
      </c>
    </row>
    <row r="1632" spans="1:13">
      <c r="A1632" s="152">
        <v>152</v>
      </c>
      <c r="B1632" s="153" t="s">
        <v>54</v>
      </c>
      <c r="C1632" s="154">
        <v>1997</v>
      </c>
      <c r="D1632" s="155">
        <v>0</v>
      </c>
      <c r="E1632" s="155">
        <v>0</v>
      </c>
      <c r="F1632" s="155">
        <v>0</v>
      </c>
      <c r="G1632" s="155">
        <v>0</v>
      </c>
      <c r="H1632" s="155">
        <v>0</v>
      </c>
      <c r="I1632" s="155">
        <v>0</v>
      </c>
      <c r="J1632" s="155">
        <v>0</v>
      </c>
      <c r="K1632" s="155">
        <v>0</v>
      </c>
      <c r="L1632" s="156">
        <v>0</v>
      </c>
      <c r="M1632" s="157">
        <v>0</v>
      </c>
    </row>
    <row r="1633" spans="1:13">
      <c r="A1633" s="158">
        <v>152</v>
      </c>
      <c r="B1633" s="159" t="s">
        <v>54</v>
      </c>
      <c r="C1633" s="160">
        <v>1998</v>
      </c>
      <c r="D1633" s="161">
        <v>0</v>
      </c>
      <c r="E1633" s="161">
        <v>0</v>
      </c>
      <c r="F1633" s="161">
        <v>0</v>
      </c>
      <c r="G1633" s="161">
        <v>0</v>
      </c>
      <c r="H1633" s="161">
        <v>0</v>
      </c>
      <c r="I1633" s="161">
        <v>0</v>
      </c>
      <c r="J1633" s="161">
        <v>0</v>
      </c>
      <c r="K1633" s="161">
        <v>0</v>
      </c>
      <c r="L1633" s="162">
        <v>0</v>
      </c>
      <c r="M1633" s="163">
        <v>0</v>
      </c>
    </row>
    <row r="1634" spans="1:13">
      <c r="A1634" s="152">
        <v>152</v>
      </c>
      <c r="B1634" s="153" t="s">
        <v>54</v>
      </c>
      <c r="C1634" s="154">
        <v>1999</v>
      </c>
      <c r="D1634" s="155">
        <v>0</v>
      </c>
      <c r="E1634" s="155">
        <v>0</v>
      </c>
      <c r="F1634" s="155">
        <v>0</v>
      </c>
      <c r="G1634" s="155">
        <v>0</v>
      </c>
      <c r="H1634" s="155">
        <v>0</v>
      </c>
      <c r="I1634" s="155">
        <v>0</v>
      </c>
      <c r="J1634" s="155">
        <v>0</v>
      </c>
      <c r="K1634" s="155">
        <v>0</v>
      </c>
      <c r="L1634" s="156">
        <v>0</v>
      </c>
      <c r="M1634" s="157">
        <v>0</v>
      </c>
    </row>
    <row r="1635" spans="1:13">
      <c r="A1635" s="158">
        <v>152</v>
      </c>
      <c r="B1635" s="159" t="s">
        <v>54</v>
      </c>
      <c r="C1635" s="160">
        <v>2000</v>
      </c>
      <c r="D1635" s="161">
        <v>0</v>
      </c>
      <c r="E1635" s="161">
        <v>0</v>
      </c>
      <c r="F1635" s="161">
        <v>0</v>
      </c>
      <c r="G1635" s="161">
        <v>0</v>
      </c>
      <c r="H1635" s="161">
        <v>0</v>
      </c>
      <c r="I1635" s="161">
        <v>0</v>
      </c>
      <c r="J1635" s="161">
        <v>0</v>
      </c>
      <c r="K1635" s="161">
        <v>0</v>
      </c>
      <c r="L1635" s="162">
        <v>0</v>
      </c>
      <c r="M1635" s="163">
        <v>0</v>
      </c>
    </row>
    <row r="1636" spans="1:13">
      <c r="A1636" s="152">
        <v>152</v>
      </c>
      <c r="B1636" s="153" t="s">
        <v>54</v>
      </c>
      <c r="C1636" s="154">
        <v>2001</v>
      </c>
      <c r="D1636" s="155">
        <v>0</v>
      </c>
      <c r="E1636" s="155">
        <v>0</v>
      </c>
      <c r="F1636" s="155">
        <v>0</v>
      </c>
      <c r="G1636" s="155">
        <v>0</v>
      </c>
      <c r="H1636" s="155">
        <v>0</v>
      </c>
      <c r="I1636" s="155">
        <v>0</v>
      </c>
      <c r="J1636" s="155">
        <v>0</v>
      </c>
      <c r="K1636" s="155">
        <v>0</v>
      </c>
      <c r="L1636" s="156">
        <v>0</v>
      </c>
      <c r="M1636" s="157">
        <v>0</v>
      </c>
    </row>
    <row r="1637" spans="1:13">
      <c r="A1637" s="152">
        <v>152</v>
      </c>
      <c r="B1637" s="153" t="s">
        <v>54</v>
      </c>
      <c r="C1637" s="154">
        <v>2002</v>
      </c>
      <c r="D1637" s="155">
        <v>0</v>
      </c>
      <c r="E1637" s="155">
        <v>0</v>
      </c>
      <c r="F1637" s="155">
        <v>0</v>
      </c>
      <c r="G1637" s="155">
        <v>0</v>
      </c>
      <c r="H1637" s="155">
        <v>0</v>
      </c>
      <c r="I1637" s="155">
        <v>0</v>
      </c>
      <c r="J1637" s="155">
        <v>0</v>
      </c>
      <c r="K1637" s="155">
        <v>0</v>
      </c>
      <c r="L1637" s="156">
        <v>0</v>
      </c>
      <c r="M1637" s="157">
        <v>0</v>
      </c>
    </row>
    <row r="1638" spans="1:13">
      <c r="A1638" s="152">
        <v>152</v>
      </c>
      <c r="B1638" s="153" t="s">
        <v>54</v>
      </c>
      <c r="C1638" s="154">
        <v>2003</v>
      </c>
      <c r="D1638" s="155">
        <v>0</v>
      </c>
      <c r="E1638" s="155">
        <v>0</v>
      </c>
      <c r="F1638" s="155">
        <v>0</v>
      </c>
      <c r="G1638" s="155">
        <v>0</v>
      </c>
      <c r="H1638" s="155">
        <v>-1500</v>
      </c>
      <c r="I1638" s="155">
        <v>0</v>
      </c>
      <c r="J1638" s="155">
        <v>0</v>
      </c>
      <c r="K1638" s="155">
        <v>0</v>
      </c>
      <c r="L1638" s="156">
        <v>0</v>
      </c>
      <c r="M1638" s="157">
        <v>0</v>
      </c>
    </row>
    <row r="1639" spans="1:13">
      <c r="A1639" s="152">
        <v>152</v>
      </c>
      <c r="B1639" s="153" t="s">
        <v>54</v>
      </c>
      <c r="C1639" s="154">
        <v>2004</v>
      </c>
      <c r="D1639" s="155">
        <v>0</v>
      </c>
      <c r="E1639" s="155">
        <v>0</v>
      </c>
      <c r="F1639" s="155">
        <v>0</v>
      </c>
      <c r="G1639" s="155">
        <v>0</v>
      </c>
      <c r="H1639" s="155">
        <v>0</v>
      </c>
      <c r="I1639" s="155">
        <v>0</v>
      </c>
      <c r="J1639" s="155">
        <v>0</v>
      </c>
      <c r="K1639" s="155">
        <v>0</v>
      </c>
      <c r="L1639" s="156">
        <v>0</v>
      </c>
      <c r="M1639" s="157">
        <v>0</v>
      </c>
    </row>
    <row r="1640" spans="1:13">
      <c r="A1640" s="152">
        <v>152</v>
      </c>
      <c r="B1640" s="153" t="s">
        <v>54</v>
      </c>
      <c r="C1640" s="154">
        <v>2005</v>
      </c>
      <c r="D1640" s="155">
        <v>0</v>
      </c>
      <c r="E1640" s="155">
        <v>0</v>
      </c>
      <c r="F1640" s="155">
        <v>0</v>
      </c>
      <c r="G1640" s="155">
        <v>0</v>
      </c>
      <c r="H1640" s="155">
        <v>0</v>
      </c>
      <c r="I1640" s="155">
        <v>0</v>
      </c>
      <c r="J1640" s="155">
        <v>0</v>
      </c>
      <c r="K1640" s="155">
        <v>0</v>
      </c>
      <c r="L1640" s="156">
        <v>0</v>
      </c>
      <c r="M1640" s="157">
        <v>0</v>
      </c>
    </row>
    <row r="1641" spans="1:13">
      <c r="A1641" s="152">
        <v>152</v>
      </c>
      <c r="B1641" s="153" t="s">
        <v>54</v>
      </c>
      <c r="C1641" s="154">
        <v>2006</v>
      </c>
      <c r="D1641" s="155">
        <v>0</v>
      </c>
      <c r="E1641" s="155">
        <v>0</v>
      </c>
      <c r="F1641" s="155">
        <v>0</v>
      </c>
      <c r="G1641" s="155">
        <v>0</v>
      </c>
      <c r="H1641" s="155">
        <v>0</v>
      </c>
      <c r="I1641" s="155">
        <v>0</v>
      </c>
      <c r="J1641" s="155">
        <v>0</v>
      </c>
      <c r="K1641" s="155">
        <v>0</v>
      </c>
      <c r="L1641" s="156">
        <v>0</v>
      </c>
      <c r="M1641" s="157">
        <v>0</v>
      </c>
    </row>
    <row r="1642" spans="1:13">
      <c r="A1642" s="152">
        <v>152</v>
      </c>
      <c r="B1642" s="153" t="s">
        <v>54</v>
      </c>
      <c r="C1642" s="154">
        <v>2007</v>
      </c>
      <c r="D1642" s="155">
        <v>0</v>
      </c>
      <c r="E1642" s="155">
        <v>0</v>
      </c>
      <c r="F1642" s="155">
        <v>0</v>
      </c>
      <c r="G1642" s="155">
        <v>0</v>
      </c>
      <c r="H1642" s="155">
        <v>0</v>
      </c>
      <c r="I1642" s="155">
        <v>0</v>
      </c>
      <c r="J1642" s="155">
        <v>0</v>
      </c>
      <c r="K1642" s="155">
        <v>0</v>
      </c>
      <c r="L1642" s="156">
        <v>0</v>
      </c>
      <c r="M1642" s="157">
        <v>0</v>
      </c>
    </row>
    <row r="1643" spans="1:13">
      <c r="A1643" s="158">
        <v>152</v>
      </c>
      <c r="B1643" s="159" t="s">
        <v>54</v>
      </c>
      <c r="C1643" s="160">
        <v>2008</v>
      </c>
      <c r="D1643" s="161">
        <v>0</v>
      </c>
      <c r="E1643" s="161">
        <v>0</v>
      </c>
      <c r="F1643" s="161">
        <v>0</v>
      </c>
      <c r="G1643" s="161">
        <v>0</v>
      </c>
      <c r="H1643" s="161">
        <v>0</v>
      </c>
      <c r="I1643" s="161">
        <v>0</v>
      </c>
      <c r="J1643" s="161">
        <v>0</v>
      </c>
      <c r="K1643" s="161">
        <v>0</v>
      </c>
      <c r="L1643" s="162">
        <v>0</v>
      </c>
      <c r="M1643" s="163">
        <v>0</v>
      </c>
    </row>
    <row r="1644" spans="1:13">
      <c r="A1644" s="152">
        <v>152</v>
      </c>
      <c r="B1644" s="153" t="s">
        <v>54</v>
      </c>
      <c r="C1644" s="154">
        <v>2009</v>
      </c>
      <c r="D1644" s="155">
        <v>0</v>
      </c>
      <c r="E1644" s="155">
        <v>0</v>
      </c>
      <c r="F1644" s="155">
        <v>0</v>
      </c>
      <c r="G1644" s="155">
        <v>0</v>
      </c>
      <c r="H1644" s="155">
        <v>0</v>
      </c>
      <c r="I1644" s="155">
        <v>0</v>
      </c>
      <c r="J1644" s="155">
        <v>0</v>
      </c>
      <c r="K1644" s="155">
        <v>0</v>
      </c>
      <c r="L1644" s="156">
        <v>0</v>
      </c>
      <c r="M1644" s="157">
        <v>0</v>
      </c>
    </row>
    <row r="1645" spans="1:13">
      <c r="A1645" s="152">
        <v>152</v>
      </c>
      <c r="B1645" s="153" t="s">
        <v>54</v>
      </c>
      <c r="C1645" s="154">
        <v>2010</v>
      </c>
      <c r="D1645" s="155">
        <v>0</v>
      </c>
      <c r="E1645" s="155">
        <v>0</v>
      </c>
      <c r="F1645" s="155">
        <v>0</v>
      </c>
      <c r="G1645" s="155">
        <v>0</v>
      </c>
      <c r="H1645" s="155">
        <v>0</v>
      </c>
      <c r="I1645" s="155">
        <v>0</v>
      </c>
      <c r="J1645" s="155">
        <v>0</v>
      </c>
      <c r="K1645" s="155">
        <v>0</v>
      </c>
      <c r="L1645" s="156">
        <v>0</v>
      </c>
      <c r="M1645" s="157">
        <v>0</v>
      </c>
    </row>
    <row r="1646" spans="1:13">
      <c r="A1646" s="158">
        <v>152</v>
      </c>
      <c r="B1646" s="159" t="s">
        <v>54</v>
      </c>
      <c r="C1646" s="160">
        <v>2011</v>
      </c>
      <c r="D1646" s="161">
        <v>0</v>
      </c>
      <c r="E1646" s="161">
        <v>0</v>
      </c>
      <c r="F1646" s="161">
        <v>0</v>
      </c>
      <c r="G1646" s="161">
        <v>0</v>
      </c>
      <c r="H1646" s="161">
        <v>-30609</v>
      </c>
      <c r="I1646" s="161">
        <v>0</v>
      </c>
      <c r="J1646" s="161">
        <v>0</v>
      </c>
      <c r="K1646" s="161">
        <v>0</v>
      </c>
      <c r="L1646" s="162">
        <v>0</v>
      </c>
      <c r="M1646" s="163">
        <v>0</v>
      </c>
    </row>
    <row r="1647" spans="1:13">
      <c r="A1647" s="152">
        <v>152</v>
      </c>
      <c r="B1647" s="153" t="s">
        <v>54</v>
      </c>
      <c r="C1647" s="154">
        <v>2012</v>
      </c>
      <c r="D1647" s="155">
        <v>0</v>
      </c>
      <c r="E1647" s="155">
        <v>0</v>
      </c>
      <c r="F1647" s="155">
        <v>0</v>
      </c>
      <c r="G1647" s="155">
        <v>0</v>
      </c>
      <c r="H1647" s="155">
        <v>-7280</v>
      </c>
      <c r="I1647" s="155">
        <v>0</v>
      </c>
      <c r="J1647" s="155">
        <v>0</v>
      </c>
      <c r="K1647" s="155">
        <v>0</v>
      </c>
      <c r="L1647" s="156">
        <v>0</v>
      </c>
      <c r="M1647" s="157">
        <v>0</v>
      </c>
    </row>
    <row r="1648" spans="1:13">
      <c r="A1648" s="152">
        <v>152</v>
      </c>
      <c r="B1648" s="153" t="s">
        <v>54</v>
      </c>
      <c r="C1648" s="154">
        <v>2013</v>
      </c>
      <c r="D1648" s="155">
        <v>0</v>
      </c>
      <c r="E1648" s="155">
        <v>0</v>
      </c>
      <c r="F1648" s="155">
        <v>0</v>
      </c>
      <c r="G1648" s="155">
        <v>0</v>
      </c>
      <c r="H1648" s="155">
        <v>-151</v>
      </c>
      <c r="I1648" s="155">
        <v>0</v>
      </c>
      <c r="J1648" s="155">
        <v>0</v>
      </c>
      <c r="K1648" s="155">
        <v>0</v>
      </c>
      <c r="L1648" s="156">
        <v>0</v>
      </c>
      <c r="M1648" s="157">
        <v>0</v>
      </c>
    </row>
    <row r="1649" spans="1:13">
      <c r="A1649" s="152">
        <v>152</v>
      </c>
      <c r="B1649" s="153" t="s">
        <v>54</v>
      </c>
      <c r="C1649" s="154">
        <v>2014</v>
      </c>
      <c r="D1649" s="155">
        <v>0</v>
      </c>
      <c r="E1649" s="155">
        <v>0</v>
      </c>
      <c r="F1649" s="155">
        <v>0</v>
      </c>
      <c r="G1649" s="155">
        <v>0</v>
      </c>
      <c r="H1649" s="155">
        <v>96885</v>
      </c>
      <c r="I1649" s="155">
        <v>1141.25</v>
      </c>
      <c r="J1649" s="155">
        <v>12688</v>
      </c>
      <c r="K1649" s="155">
        <v>964</v>
      </c>
      <c r="L1649" s="156">
        <v>0</v>
      </c>
      <c r="M1649" s="157">
        <v>1</v>
      </c>
    </row>
    <row r="1650" spans="1:13">
      <c r="A1650" s="158">
        <v>152</v>
      </c>
      <c r="B1650" s="159" t="s">
        <v>54</v>
      </c>
      <c r="C1650" s="160">
        <v>2015</v>
      </c>
      <c r="D1650" s="161">
        <v>0</v>
      </c>
      <c r="E1650" s="161">
        <v>0</v>
      </c>
      <c r="F1650" s="161">
        <v>0</v>
      </c>
      <c r="G1650" s="161">
        <v>0</v>
      </c>
      <c r="H1650" s="161">
        <v>82551</v>
      </c>
      <c r="I1650" s="161">
        <v>-3977.55</v>
      </c>
      <c r="J1650" s="161">
        <v>80</v>
      </c>
      <c r="K1650" s="161">
        <v>763</v>
      </c>
      <c r="L1650" s="162">
        <v>0</v>
      </c>
      <c r="M1650" s="163">
        <v>1</v>
      </c>
    </row>
    <row r="1651" spans="1:13">
      <c r="A1651" s="152">
        <v>152</v>
      </c>
      <c r="B1651" s="153" t="s">
        <v>54</v>
      </c>
      <c r="C1651" s="154">
        <v>2016</v>
      </c>
      <c r="D1651" s="155">
        <v>0</v>
      </c>
      <c r="E1651" s="155">
        <v>0</v>
      </c>
      <c r="F1651" s="155">
        <v>0</v>
      </c>
      <c r="G1651" s="155">
        <v>0</v>
      </c>
      <c r="H1651" s="155">
        <v>40777</v>
      </c>
      <c r="I1651" s="155">
        <v>11782</v>
      </c>
      <c r="J1651" s="155">
        <v>4728</v>
      </c>
      <c r="K1651" s="155">
        <v>783</v>
      </c>
      <c r="L1651" s="156">
        <v>0</v>
      </c>
      <c r="M1651" s="157">
        <v>1</v>
      </c>
    </row>
    <row r="1652" spans="1:13">
      <c r="A1652" s="152">
        <v>152</v>
      </c>
      <c r="B1652" s="153" t="s">
        <v>54</v>
      </c>
      <c r="C1652" s="154">
        <v>2017</v>
      </c>
      <c r="D1652" s="155">
        <v>0</v>
      </c>
      <c r="E1652" s="155">
        <v>0</v>
      </c>
      <c r="F1652" s="155">
        <v>0</v>
      </c>
      <c r="G1652" s="155">
        <v>0</v>
      </c>
      <c r="H1652" s="155">
        <v>1319336</v>
      </c>
      <c r="I1652" s="155">
        <v>1631533</v>
      </c>
      <c r="J1652" s="155">
        <v>3024</v>
      </c>
      <c r="K1652" s="155">
        <v>6031</v>
      </c>
      <c r="L1652" s="156">
        <v>0</v>
      </c>
      <c r="M1652" s="157">
        <v>3</v>
      </c>
    </row>
    <row r="1653" spans="1:13">
      <c r="A1653" s="152">
        <v>152</v>
      </c>
      <c r="B1653" s="153" t="s">
        <v>54</v>
      </c>
      <c r="C1653" s="154">
        <v>2018</v>
      </c>
      <c r="D1653" s="155">
        <v>0</v>
      </c>
      <c r="E1653" s="155">
        <v>0</v>
      </c>
      <c r="F1653" s="155">
        <v>0</v>
      </c>
      <c r="G1653" s="155">
        <v>0</v>
      </c>
      <c r="H1653" s="155">
        <v>100805</v>
      </c>
      <c r="I1653" s="155">
        <v>187983.7</v>
      </c>
      <c r="J1653" s="155">
        <v>31864</v>
      </c>
      <c r="K1653" s="155">
        <v>1476</v>
      </c>
      <c r="L1653" s="156">
        <v>0</v>
      </c>
      <c r="M1653" s="157">
        <v>0</v>
      </c>
    </row>
    <row r="1654" spans="1:13">
      <c r="A1654" s="152">
        <v>152</v>
      </c>
      <c r="B1654" s="153" t="s">
        <v>54</v>
      </c>
      <c r="C1654" s="154">
        <v>2019</v>
      </c>
      <c r="D1654" s="155">
        <v>0</v>
      </c>
      <c r="E1654" s="155">
        <v>0</v>
      </c>
      <c r="F1654" s="155">
        <v>0</v>
      </c>
      <c r="G1654" s="155">
        <v>0</v>
      </c>
      <c r="H1654" s="155">
        <v>1702362</v>
      </c>
      <c r="I1654" s="155">
        <v>264037.59999999998</v>
      </c>
      <c r="J1654" s="155">
        <v>106976</v>
      </c>
      <c r="K1654" s="155">
        <v>2093</v>
      </c>
      <c r="L1654" s="156">
        <v>1</v>
      </c>
      <c r="M1654" s="157">
        <v>0</v>
      </c>
    </row>
    <row r="1655" spans="1:13">
      <c r="A1655" s="152">
        <v>152</v>
      </c>
      <c r="B1655" s="153" t="s">
        <v>54</v>
      </c>
      <c r="C1655" s="154">
        <v>2020</v>
      </c>
      <c r="D1655" s="155">
        <v>0</v>
      </c>
      <c r="E1655" s="155">
        <v>0</v>
      </c>
      <c r="F1655" s="155">
        <v>0</v>
      </c>
      <c r="G1655" s="155">
        <v>0</v>
      </c>
      <c r="H1655" s="155">
        <v>87692</v>
      </c>
      <c r="I1655" s="155">
        <v>1654321.95</v>
      </c>
      <c r="J1655" s="155">
        <v>36848</v>
      </c>
      <c r="K1655" s="155">
        <v>25758</v>
      </c>
      <c r="L1655" s="156">
        <v>4</v>
      </c>
      <c r="M1655" s="157">
        <v>0</v>
      </c>
    </row>
    <row r="1656" spans="1:13">
      <c r="A1656" s="152">
        <v>152</v>
      </c>
      <c r="B1656" s="153" t="s">
        <v>54</v>
      </c>
      <c r="C1656" s="154">
        <v>2021</v>
      </c>
      <c r="D1656" s="155">
        <v>0</v>
      </c>
      <c r="E1656" s="155">
        <v>0</v>
      </c>
      <c r="F1656" s="155">
        <v>0</v>
      </c>
      <c r="G1656" s="155">
        <v>0</v>
      </c>
      <c r="H1656" s="155">
        <v>6088741</v>
      </c>
      <c r="I1656" s="155">
        <v>1158163.55</v>
      </c>
      <c r="J1656" s="155">
        <v>10549</v>
      </c>
      <c r="K1656" s="155">
        <v>-8192</v>
      </c>
      <c r="L1656" s="156">
        <v>51</v>
      </c>
      <c r="M1656" s="157">
        <v>-22</v>
      </c>
    </row>
    <row r="1657" spans="1:13">
      <c r="A1657" s="152">
        <v>152</v>
      </c>
      <c r="B1657" s="153" t="s">
        <v>54</v>
      </c>
      <c r="C1657" s="154">
        <v>2022</v>
      </c>
      <c r="D1657" s="155">
        <v>575022000</v>
      </c>
      <c r="E1657" s="155">
        <v>9100193000</v>
      </c>
      <c r="F1657" s="155">
        <v>22324400</v>
      </c>
      <c r="G1657" s="155">
        <v>340469000</v>
      </c>
      <c r="H1657" s="155">
        <v>48637287.649999999</v>
      </c>
      <c r="I1657" s="155">
        <v>21889895.949999999</v>
      </c>
      <c r="J1657" s="155">
        <v>752426.6</v>
      </c>
      <c r="K1657" s="155">
        <v>249759.65</v>
      </c>
      <c r="L1657" s="156">
        <v>4081</v>
      </c>
      <c r="M1657" s="157">
        <v>441</v>
      </c>
    </row>
    <row r="1658" spans="1:13">
      <c r="A1658" s="152">
        <v>153</v>
      </c>
      <c r="B1658" s="153" t="s">
        <v>157</v>
      </c>
      <c r="C1658" s="154">
        <v>2002</v>
      </c>
      <c r="D1658" s="155">
        <v>0</v>
      </c>
      <c r="E1658" s="155">
        <v>0</v>
      </c>
      <c r="F1658" s="155">
        <v>0</v>
      </c>
      <c r="G1658" s="155">
        <v>0</v>
      </c>
      <c r="H1658" s="155">
        <v>-3091.2</v>
      </c>
      <c r="I1658" s="155">
        <v>0</v>
      </c>
      <c r="J1658" s="155">
        <v>0</v>
      </c>
      <c r="K1658" s="155">
        <v>0</v>
      </c>
      <c r="L1658" s="156">
        <v>0</v>
      </c>
      <c r="M1658" s="157">
        <v>0</v>
      </c>
    </row>
    <row r="1659" spans="1:13">
      <c r="A1659" s="158">
        <v>153</v>
      </c>
      <c r="B1659" s="159" t="s">
        <v>157</v>
      </c>
      <c r="C1659" s="160">
        <v>2012</v>
      </c>
      <c r="D1659" s="161">
        <v>0</v>
      </c>
      <c r="E1659" s="161">
        <v>0</v>
      </c>
      <c r="F1659" s="161">
        <v>0</v>
      </c>
      <c r="G1659" s="161">
        <v>0</v>
      </c>
      <c r="H1659" s="161">
        <v>0</v>
      </c>
      <c r="I1659" s="161">
        <v>0</v>
      </c>
      <c r="J1659" s="161">
        <v>0</v>
      </c>
      <c r="K1659" s="161">
        <v>0</v>
      </c>
      <c r="L1659" s="162">
        <v>0</v>
      </c>
      <c r="M1659" s="163">
        <v>0</v>
      </c>
    </row>
    <row r="1660" spans="1:13">
      <c r="A1660" s="152">
        <v>153</v>
      </c>
      <c r="B1660" s="153" t="s">
        <v>157</v>
      </c>
      <c r="C1660" s="154">
        <v>2013</v>
      </c>
      <c r="D1660" s="155">
        <v>0</v>
      </c>
      <c r="E1660" s="155">
        <v>0</v>
      </c>
      <c r="F1660" s="155">
        <v>0</v>
      </c>
      <c r="G1660" s="155">
        <v>0</v>
      </c>
      <c r="H1660" s="155">
        <v>-2000</v>
      </c>
      <c r="I1660" s="155">
        <v>0</v>
      </c>
      <c r="J1660" s="155">
        <v>0</v>
      </c>
      <c r="K1660" s="155">
        <v>0</v>
      </c>
      <c r="L1660" s="156">
        <v>0</v>
      </c>
      <c r="M1660" s="157">
        <v>0</v>
      </c>
    </row>
    <row r="1661" spans="1:13">
      <c r="A1661" s="152">
        <v>153</v>
      </c>
      <c r="B1661" s="153" t="s">
        <v>157</v>
      </c>
      <c r="C1661" s="154">
        <v>2014</v>
      </c>
      <c r="D1661" s="155">
        <v>0</v>
      </c>
      <c r="E1661" s="155">
        <v>0</v>
      </c>
      <c r="F1661" s="155">
        <v>0</v>
      </c>
      <c r="G1661" s="155">
        <v>0</v>
      </c>
      <c r="H1661" s="155">
        <v>-600</v>
      </c>
      <c r="I1661" s="155">
        <v>0</v>
      </c>
      <c r="J1661" s="155">
        <v>0</v>
      </c>
      <c r="K1661" s="155">
        <v>0</v>
      </c>
      <c r="L1661" s="156">
        <v>0</v>
      </c>
      <c r="M1661" s="157">
        <v>0</v>
      </c>
    </row>
    <row r="1662" spans="1:13">
      <c r="A1662" s="152">
        <v>153</v>
      </c>
      <c r="B1662" s="153" t="s">
        <v>157</v>
      </c>
      <c r="C1662" s="154">
        <v>2015</v>
      </c>
      <c r="D1662" s="155">
        <v>0</v>
      </c>
      <c r="E1662" s="155">
        <v>0</v>
      </c>
      <c r="F1662" s="155">
        <v>0</v>
      </c>
      <c r="G1662" s="155">
        <v>0</v>
      </c>
      <c r="H1662" s="155">
        <v>0</v>
      </c>
      <c r="I1662" s="155">
        <v>0</v>
      </c>
      <c r="J1662" s="155">
        <v>0</v>
      </c>
      <c r="K1662" s="155">
        <v>0</v>
      </c>
      <c r="L1662" s="156">
        <v>0</v>
      </c>
      <c r="M1662" s="157">
        <v>0</v>
      </c>
    </row>
    <row r="1663" spans="1:13">
      <c r="A1663" s="158">
        <v>153</v>
      </c>
      <c r="B1663" s="159" t="s">
        <v>157</v>
      </c>
      <c r="C1663" s="160">
        <v>2016</v>
      </c>
      <c r="D1663" s="161">
        <v>0</v>
      </c>
      <c r="E1663" s="161">
        <v>0</v>
      </c>
      <c r="F1663" s="161">
        <v>0</v>
      </c>
      <c r="G1663" s="161">
        <v>0</v>
      </c>
      <c r="H1663" s="161">
        <v>0</v>
      </c>
      <c r="I1663" s="161">
        <v>0</v>
      </c>
      <c r="J1663" s="161">
        <v>1320</v>
      </c>
      <c r="K1663" s="161">
        <v>1569</v>
      </c>
      <c r="L1663" s="162">
        <v>0</v>
      </c>
      <c r="M1663" s="163">
        <v>0</v>
      </c>
    </row>
    <row r="1664" spans="1:13">
      <c r="A1664" s="158">
        <v>153</v>
      </c>
      <c r="B1664" s="159" t="s">
        <v>157</v>
      </c>
      <c r="C1664" s="160">
        <v>2017</v>
      </c>
      <c r="D1664" s="161">
        <v>0</v>
      </c>
      <c r="E1664" s="161">
        <v>0</v>
      </c>
      <c r="F1664" s="161">
        <v>0</v>
      </c>
      <c r="G1664" s="161">
        <v>0</v>
      </c>
      <c r="H1664" s="161">
        <v>34053</v>
      </c>
      <c r="I1664" s="161">
        <v>32307</v>
      </c>
      <c r="J1664" s="161">
        <v>21256</v>
      </c>
      <c r="K1664" s="161">
        <v>3408</v>
      </c>
      <c r="L1664" s="162">
        <v>0</v>
      </c>
      <c r="M1664" s="163">
        <v>0</v>
      </c>
    </row>
    <row r="1665" spans="1:13">
      <c r="A1665" s="158">
        <v>153</v>
      </c>
      <c r="B1665" s="159" t="s">
        <v>157</v>
      </c>
      <c r="C1665" s="160">
        <v>2018</v>
      </c>
      <c r="D1665" s="161">
        <v>0</v>
      </c>
      <c r="E1665" s="161">
        <v>0</v>
      </c>
      <c r="F1665" s="161">
        <v>0</v>
      </c>
      <c r="G1665" s="161">
        <v>0</v>
      </c>
      <c r="H1665" s="161">
        <v>18066</v>
      </c>
      <c r="I1665" s="161">
        <v>16835</v>
      </c>
      <c r="J1665" s="161">
        <v>43232</v>
      </c>
      <c r="K1665" s="161">
        <v>2273</v>
      </c>
      <c r="L1665" s="162">
        <v>0</v>
      </c>
      <c r="M1665" s="163">
        <v>0</v>
      </c>
    </row>
    <row r="1666" spans="1:13">
      <c r="A1666" s="158">
        <v>153</v>
      </c>
      <c r="B1666" s="159" t="s">
        <v>157</v>
      </c>
      <c r="C1666" s="160">
        <v>2019</v>
      </c>
      <c r="D1666" s="161">
        <v>0</v>
      </c>
      <c r="E1666" s="161">
        <v>0</v>
      </c>
      <c r="F1666" s="161">
        <v>0</v>
      </c>
      <c r="G1666" s="161">
        <v>0</v>
      </c>
      <c r="H1666" s="161">
        <v>138388</v>
      </c>
      <c r="I1666" s="161">
        <v>2399</v>
      </c>
      <c r="J1666" s="161">
        <v>95697</v>
      </c>
      <c r="K1666" s="161">
        <v>-998</v>
      </c>
      <c r="L1666" s="162">
        <v>0</v>
      </c>
      <c r="M1666" s="163">
        <v>0</v>
      </c>
    </row>
    <row r="1667" spans="1:13">
      <c r="A1667" s="158">
        <v>153</v>
      </c>
      <c r="B1667" s="159" t="s">
        <v>157</v>
      </c>
      <c r="C1667" s="160">
        <v>2020</v>
      </c>
      <c r="D1667" s="161">
        <v>0</v>
      </c>
      <c r="E1667" s="161">
        <v>0</v>
      </c>
      <c r="F1667" s="161">
        <v>0</v>
      </c>
      <c r="G1667" s="161">
        <v>0</v>
      </c>
      <c r="H1667" s="161">
        <v>337165</v>
      </c>
      <c r="I1667" s="161">
        <v>312003</v>
      </c>
      <c r="J1667" s="161">
        <v>598302</v>
      </c>
      <c r="K1667" s="161">
        <v>-10120</v>
      </c>
      <c r="L1667" s="162">
        <v>0</v>
      </c>
      <c r="M1667" s="163">
        <v>0</v>
      </c>
    </row>
    <row r="1668" spans="1:13">
      <c r="A1668" s="158">
        <v>153</v>
      </c>
      <c r="B1668" s="159" t="s">
        <v>157</v>
      </c>
      <c r="C1668" s="160">
        <v>2021</v>
      </c>
      <c r="D1668" s="161">
        <v>0</v>
      </c>
      <c r="E1668" s="161">
        <v>0</v>
      </c>
      <c r="F1668" s="161">
        <v>0</v>
      </c>
      <c r="G1668" s="161">
        <v>0</v>
      </c>
      <c r="H1668" s="161">
        <v>771787</v>
      </c>
      <c r="I1668" s="161">
        <v>310766</v>
      </c>
      <c r="J1668" s="161">
        <v>166785</v>
      </c>
      <c r="K1668" s="161">
        <v>16792</v>
      </c>
      <c r="L1668" s="162">
        <v>1</v>
      </c>
      <c r="M1668" s="163">
        <v>0</v>
      </c>
    </row>
    <row r="1669" spans="1:13">
      <c r="A1669" s="158">
        <v>153</v>
      </c>
      <c r="B1669" s="159" t="s">
        <v>157</v>
      </c>
      <c r="C1669" s="160">
        <v>2022</v>
      </c>
      <c r="D1669" s="161">
        <v>328634900</v>
      </c>
      <c r="E1669" s="161">
        <v>2467829000</v>
      </c>
      <c r="F1669" s="161">
        <v>9314200</v>
      </c>
      <c r="G1669" s="161">
        <v>174607000</v>
      </c>
      <c r="H1669" s="161">
        <v>17186806.52</v>
      </c>
      <c r="I1669" s="161">
        <v>3768094.58</v>
      </c>
      <c r="J1669" s="161">
        <v>641447.77</v>
      </c>
      <c r="K1669" s="161">
        <v>129080.18</v>
      </c>
      <c r="L1669" s="162">
        <v>5407</v>
      </c>
      <c r="M1669" s="163">
        <v>367</v>
      </c>
    </row>
    <row r="1670" spans="1:13">
      <c r="A1670" s="158">
        <v>154</v>
      </c>
      <c r="B1670" s="159" t="s">
        <v>115</v>
      </c>
      <c r="C1670" s="160">
        <v>2003</v>
      </c>
      <c r="D1670" s="161">
        <v>0</v>
      </c>
      <c r="E1670" s="161">
        <v>0</v>
      </c>
      <c r="F1670" s="161">
        <v>0</v>
      </c>
      <c r="G1670" s="161">
        <v>0</v>
      </c>
      <c r="H1670" s="161">
        <v>-164</v>
      </c>
      <c r="I1670" s="161">
        <v>0</v>
      </c>
      <c r="J1670" s="161">
        <v>0</v>
      </c>
      <c r="K1670" s="161">
        <v>0</v>
      </c>
      <c r="L1670" s="162">
        <v>0</v>
      </c>
      <c r="M1670" s="163">
        <v>0</v>
      </c>
    </row>
    <row r="1671" spans="1:13">
      <c r="A1671" s="152">
        <v>154</v>
      </c>
      <c r="B1671" s="153" t="s">
        <v>115</v>
      </c>
      <c r="C1671" s="154">
        <v>2004</v>
      </c>
      <c r="D1671" s="155">
        <v>0</v>
      </c>
      <c r="E1671" s="155">
        <v>0</v>
      </c>
      <c r="F1671" s="155">
        <v>0</v>
      </c>
      <c r="G1671" s="155">
        <v>0</v>
      </c>
      <c r="H1671" s="155">
        <v>0</v>
      </c>
      <c r="I1671" s="155">
        <v>0</v>
      </c>
      <c r="J1671" s="155">
        <v>0</v>
      </c>
      <c r="K1671" s="155">
        <v>0</v>
      </c>
      <c r="L1671" s="156">
        <v>0</v>
      </c>
      <c r="M1671" s="157">
        <v>0</v>
      </c>
    </row>
    <row r="1672" spans="1:13">
      <c r="A1672" s="158">
        <v>154</v>
      </c>
      <c r="B1672" s="159" t="s">
        <v>115</v>
      </c>
      <c r="C1672" s="160">
        <v>2005</v>
      </c>
      <c r="D1672" s="161">
        <v>0</v>
      </c>
      <c r="E1672" s="161">
        <v>0</v>
      </c>
      <c r="F1672" s="161">
        <v>0</v>
      </c>
      <c r="G1672" s="161">
        <v>0</v>
      </c>
      <c r="H1672" s="161">
        <v>0</v>
      </c>
      <c r="I1672" s="161">
        <v>0</v>
      </c>
      <c r="J1672" s="161">
        <v>0</v>
      </c>
      <c r="K1672" s="161">
        <v>0</v>
      </c>
      <c r="L1672" s="162">
        <v>0</v>
      </c>
      <c r="M1672" s="163">
        <v>0</v>
      </c>
    </row>
    <row r="1673" spans="1:13">
      <c r="A1673" s="158">
        <v>154</v>
      </c>
      <c r="B1673" s="159" t="s">
        <v>115</v>
      </c>
      <c r="C1673" s="160">
        <v>2006</v>
      </c>
      <c r="D1673" s="161">
        <v>0</v>
      </c>
      <c r="E1673" s="161">
        <v>0</v>
      </c>
      <c r="F1673" s="161">
        <v>0</v>
      </c>
      <c r="G1673" s="161">
        <v>0</v>
      </c>
      <c r="H1673" s="161">
        <v>0</v>
      </c>
      <c r="I1673" s="161">
        <v>0</v>
      </c>
      <c r="J1673" s="161">
        <v>0</v>
      </c>
      <c r="K1673" s="161">
        <v>0</v>
      </c>
      <c r="L1673" s="162">
        <v>0</v>
      </c>
      <c r="M1673" s="163">
        <v>0</v>
      </c>
    </row>
    <row r="1674" spans="1:13">
      <c r="A1674" s="158">
        <v>154</v>
      </c>
      <c r="B1674" s="159" t="s">
        <v>115</v>
      </c>
      <c r="C1674" s="160">
        <v>2007</v>
      </c>
      <c r="D1674" s="161">
        <v>0</v>
      </c>
      <c r="E1674" s="161">
        <v>0</v>
      </c>
      <c r="F1674" s="161">
        <v>0</v>
      </c>
      <c r="G1674" s="161">
        <v>0</v>
      </c>
      <c r="H1674" s="161">
        <v>0</v>
      </c>
      <c r="I1674" s="161">
        <v>0</v>
      </c>
      <c r="J1674" s="161">
        <v>0</v>
      </c>
      <c r="K1674" s="161">
        <v>0</v>
      </c>
      <c r="L1674" s="162">
        <v>0</v>
      </c>
      <c r="M1674" s="163">
        <v>0</v>
      </c>
    </row>
    <row r="1675" spans="1:13">
      <c r="A1675" s="152">
        <v>154</v>
      </c>
      <c r="B1675" s="153" t="s">
        <v>115</v>
      </c>
      <c r="C1675" s="154">
        <v>2008</v>
      </c>
      <c r="D1675" s="155">
        <v>0</v>
      </c>
      <c r="E1675" s="155">
        <v>0</v>
      </c>
      <c r="F1675" s="155">
        <v>0</v>
      </c>
      <c r="G1675" s="155">
        <v>0</v>
      </c>
      <c r="H1675" s="155">
        <v>0</v>
      </c>
      <c r="I1675" s="155">
        <v>0</v>
      </c>
      <c r="J1675" s="155">
        <v>0</v>
      </c>
      <c r="K1675" s="155">
        <v>0</v>
      </c>
      <c r="L1675" s="156">
        <v>0</v>
      </c>
      <c r="M1675" s="157">
        <v>0</v>
      </c>
    </row>
    <row r="1676" spans="1:13">
      <c r="A1676" s="158">
        <v>154</v>
      </c>
      <c r="B1676" s="159" t="s">
        <v>115</v>
      </c>
      <c r="C1676" s="160">
        <v>2009</v>
      </c>
      <c r="D1676" s="161">
        <v>0</v>
      </c>
      <c r="E1676" s="161">
        <v>0</v>
      </c>
      <c r="F1676" s="161">
        <v>0</v>
      </c>
      <c r="G1676" s="161">
        <v>0</v>
      </c>
      <c r="H1676" s="161">
        <v>-1970</v>
      </c>
      <c r="I1676" s="161">
        <v>0</v>
      </c>
      <c r="J1676" s="161">
        <v>0</v>
      </c>
      <c r="K1676" s="161">
        <v>0</v>
      </c>
      <c r="L1676" s="162">
        <v>0</v>
      </c>
      <c r="M1676" s="163">
        <v>0</v>
      </c>
    </row>
    <row r="1677" spans="1:13">
      <c r="A1677" s="158">
        <v>154</v>
      </c>
      <c r="B1677" s="159" t="s">
        <v>115</v>
      </c>
      <c r="C1677" s="160">
        <v>2010</v>
      </c>
      <c r="D1677" s="161">
        <v>0</v>
      </c>
      <c r="E1677" s="161">
        <v>0</v>
      </c>
      <c r="F1677" s="161">
        <v>0</v>
      </c>
      <c r="G1677" s="161">
        <v>0</v>
      </c>
      <c r="H1677" s="161">
        <v>-2952</v>
      </c>
      <c r="I1677" s="161">
        <v>-16038</v>
      </c>
      <c r="J1677" s="161">
        <v>0</v>
      </c>
      <c r="K1677" s="161">
        <v>0</v>
      </c>
      <c r="L1677" s="162">
        <v>0</v>
      </c>
      <c r="M1677" s="163">
        <v>0</v>
      </c>
    </row>
    <row r="1678" spans="1:13">
      <c r="A1678" s="158">
        <v>154</v>
      </c>
      <c r="B1678" s="159" t="s">
        <v>115</v>
      </c>
      <c r="C1678" s="160">
        <v>2011</v>
      </c>
      <c r="D1678" s="161">
        <v>0</v>
      </c>
      <c r="E1678" s="161">
        <v>0</v>
      </c>
      <c r="F1678" s="161">
        <v>0</v>
      </c>
      <c r="G1678" s="161">
        <v>0</v>
      </c>
      <c r="H1678" s="161">
        <v>-4750</v>
      </c>
      <c r="I1678" s="161">
        <v>16927</v>
      </c>
      <c r="J1678" s="161">
        <v>0</v>
      </c>
      <c r="K1678" s="161">
        <v>0</v>
      </c>
      <c r="L1678" s="162">
        <v>0</v>
      </c>
      <c r="M1678" s="163">
        <v>0</v>
      </c>
    </row>
    <row r="1679" spans="1:13">
      <c r="A1679" s="152">
        <v>154</v>
      </c>
      <c r="B1679" s="153" t="s">
        <v>115</v>
      </c>
      <c r="C1679" s="154">
        <v>2012</v>
      </c>
      <c r="D1679" s="155">
        <v>0</v>
      </c>
      <c r="E1679" s="155">
        <v>0</v>
      </c>
      <c r="F1679" s="155">
        <v>0</v>
      </c>
      <c r="G1679" s="155">
        <v>0</v>
      </c>
      <c r="H1679" s="155">
        <v>16817</v>
      </c>
      <c r="I1679" s="155">
        <v>27776</v>
      </c>
      <c r="J1679" s="155">
        <v>0</v>
      </c>
      <c r="K1679" s="155">
        <v>0</v>
      </c>
      <c r="L1679" s="156">
        <v>0</v>
      </c>
      <c r="M1679" s="157">
        <v>0</v>
      </c>
    </row>
    <row r="1680" spans="1:13">
      <c r="A1680" s="158">
        <v>154</v>
      </c>
      <c r="B1680" s="159" t="s">
        <v>115</v>
      </c>
      <c r="C1680" s="160">
        <v>2013</v>
      </c>
      <c r="D1680" s="161">
        <v>0</v>
      </c>
      <c r="E1680" s="161">
        <v>0</v>
      </c>
      <c r="F1680" s="161">
        <v>0</v>
      </c>
      <c r="G1680" s="161">
        <v>0</v>
      </c>
      <c r="H1680" s="161">
        <v>-15</v>
      </c>
      <c r="I1680" s="161">
        <v>15732</v>
      </c>
      <c r="J1680" s="161">
        <v>0</v>
      </c>
      <c r="K1680" s="161">
        <v>0</v>
      </c>
      <c r="L1680" s="162">
        <v>0</v>
      </c>
      <c r="M1680" s="163">
        <v>0</v>
      </c>
    </row>
    <row r="1681" spans="1:13">
      <c r="A1681" s="158">
        <v>154</v>
      </c>
      <c r="B1681" s="159" t="s">
        <v>115</v>
      </c>
      <c r="C1681" s="160">
        <v>2014</v>
      </c>
      <c r="D1681" s="161">
        <v>0</v>
      </c>
      <c r="E1681" s="161">
        <v>0</v>
      </c>
      <c r="F1681" s="161">
        <v>0</v>
      </c>
      <c r="G1681" s="161">
        <v>0</v>
      </c>
      <c r="H1681" s="161">
        <v>-73819</v>
      </c>
      <c r="I1681" s="161">
        <v>29071</v>
      </c>
      <c r="J1681" s="161">
        <v>0</v>
      </c>
      <c r="K1681" s="161">
        <v>0</v>
      </c>
      <c r="L1681" s="162">
        <v>0</v>
      </c>
      <c r="M1681" s="163">
        <v>0</v>
      </c>
    </row>
    <row r="1682" spans="1:13">
      <c r="A1682" s="152">
        <v>154</v>
      </c>
      <c r="B1682" s="153" t="s">
        <v>115</v>
      </c>
      <c r="C1682" s="154">
        <v>2015</v>
      </c>
      <c r="D1682" s="155">
        <v>0</v>
      </c>
      <c r="E1682" s="155">
        <v>0</v>
      </c>
      <c r="F1682" s="155">
        <v>0</v>
      </c>
      <c r="G1682" s="155">
        <v>0</v>
      </c>
      <c r="H1682" s="155">
        <v>91642</v>
      </c>
      <c r="I1682" s="155">
        <v>110041</v>
      </c>
      <c r="J1682" s="155">
        <v>31296</v>
      </c>
      <c r="K1682" s="155">
        <v>720</v>
      </c>
      <c r="L1682" s="156">
        <v>0</v>
      </c>
      <c r="M1682" s="157">
        <v>0</v>
      </c>
    </row>
    <row r="1683" spans="1:13">
      <c r="A1683" s="152">
        <v>154</v>
      </c>
      <c r="B1683" s="153" t="s">
        <v>115</v>
      </c>
      <c r="C1683" s="154">
        <v>2016</v>
      </c>
      <c r="D1683" s="155">
        <v>0</v>
      </c>
      <c r="E1683" s="155">
        <v>0</v>
      </c>
      <c r="F1683" s="155">
        <v>0</v>
      </c>
      <c r="G1683" s="155">
        <v>0</v>
      </c>
      <c r="H1683" s="155">
        <v>452911</v>
      </c>
      <c r="I1683" s="155">
        <v>552037</v>
      </c>
      <c r="J1683" s="155">
        <v>42408</v>
      </c>
      <c r="K1683" s="155">
        <v>-62</v>
      </c>
      <c r="L1683" s="156">
        <v>0</v>
      </c>
      <c r="M1683" s="157">
        <v>0</v>
      </c>
    </row>
    <row r="1684" spans="1:13">
      <c r="A1684" s="152">
        <v>154</v>
      </c>
      <c r="B1684" s="153" t="s">
        <v>115</v>
      </c>
      <c r="C1684" s="154">
        <v>2017</v>
      </c>
      <c r="D1684" s="155">
        <v>0</v>
      </c>
      <c r="E1684" s="155">
        <v>0</v>
      </c>
      <c r="F1684" s="155">
        <v>0</v>
      </c>
      <c r="G1684" s="155">
        <v>0</v>
      </c>
      <c r="H1684" s="155">
        <v>1000981</v>
      </c>
      <c r="I1684" s="155">
        <v>404085</v>
      </c>
      <c r="J1684" s="155">
        <v>21240</v>
      </c>
      <c r="K1684" s="155">
        <v>1323</v>
      </c>
      <c r="L1684" s="156">
        <v>0</v>
      </c>
      <c r="M1684" s="157">
        <v>0</v>
      </c>
    </row>
    <row r="1685" spans="1:13">
      <c r="A1685" s="152">
        <v>154</v>
      </c>
      <c r="B1685" s="153" t="s">
        <v>115</v>
      </c>
      <c r="C1685" s="154">
        <v>2018</v>
      </c>
      <c r="D1685" s="155">
        <v>0</v>
      </c>
      <c r="E1685" s="155">
        <v>0</v>
      </c>
      <c r="F1685" s="155">
        <v>0</v>
      </c>
      <c r="G1685" s="155">
        <v>0</v>
      </c>
      <c r="H1685" s="155">
        <v>2356892</v>
      </c>
      <c r="I1685" s="155">
        <v>-711515</v>
      </c>
      <c r="J1685" s="155">
        <v>-86672</v>
      </c>
      <c r="K1685" s="155">
        <v>1185</v>
      </c>
      <c r="L1685" s="156">
        <v>0</v>
      </c>
      <c r="M1685" s="157">
        <v>0</v>
      </c>
    </row>
    <row r="1686" spans="1:13">
      <c r="A1686" s="158">
        <v>154</v>
      </c>
      <c r="B1686" s="159" t="s">
        <v>115</v>
      </c>
      <c r="C1686" s="160">
        <v>2019</v>
      </c>
      <c r="D1686" s="161">
        <v>0</v>
      </c>
      <c r="E1686" s="161">
        <v>0</v>
      </c>
      <c r="F1686" s="161">
        <v>0</v>
      </c>
      <c r="G1686" s="161">
        <v>0</v>
      </c>
      <c r="H1686" s="161">
        <v>6890485</v>
      </c>
      <c r="I1686" s="161">
        <v>745158</v>
      </c>
      <c r="J1686" s="161">
        <v>-40974</v>
      </c>
      <c r="K1686" s="161">
        <v>43799</v>
      </c>
      <c r="L1686" s="162">
        <v>0</v>
      </c>
      <c r="M1686" s="163">
        <v>0</v>
      </c>
    </row>
    <row r="1687" spans="1:13">
      <c r="A1687" s="158">
        <v>154</v>
      </c>
      <c r="B1687" s="159" t="s">
        <v>115</v>
      </c>
      <c r="C1687" s="160">
        <v>2020</v>
      </c>
      <c r="D1687" s="161">
        <v>0</v>
      </c>
      <c r="E1687" s="161">
        <v>0</v>
      </c>
      <c r="F1687" s="161">
        <v>0</v>
      </c>
      <c r="G1687" s="161">
        <v>0</v>
      </c>
      <c r="H1687" s="161">
        <v>6077121</v>
      </c>
      <c r="I1687" s="161">
        <v>5325500</v>
      </c>
      <c r="J1687" s="161">
        <v>1188263</v>
      </c>
      <c r="K1687" s="161">
        <v>197757</v>
      </c>
      <c r="L1687" s="162">
        <v>0</v>
      </c>
      <c r="M1687" s="163">
        <v>-4</v>
      </c>
    </row>
    <row r="1688" spans="1:13">
      <c r="A1688" s="158">
        <v>154</v>
      </c>
      <c r="B1688" s="159" t="s">
        <v>115</v>
      </c>
      <c r="C1688" s="160">
        <v>2021</v>
      </c>
      <c r="D1688" s="161">
        <v>0</v>
      </c>
      <c r="E1688" s="161">
        <v>0</v>
      </c>
      <c r="F1688" s="161">
        <v>0</v>
      </c>
      <c r="G1688" s="161">
        <v>0</v>
      </c>
      <c r="H1688" s="161">
        <v>3712439</v>
      </c>
      <c r="I1688" s="161">
        <v>3322890</v>
      </c>
      <c r="J1688" s="161">
        <v>2103261</v>
      </c>
      <c r="K1688" s="161">
        <v>285564</v>
      </c>
      <c r="L1688" s="162">
        <v>2</v>
      </c>
      <c r="M1688" s="163">
        <v>1</v>
      </c>
    </row>
    <row r="1689" spans="1:13">
      <c r="A1689" s="158">
        <v>154</v>
      </c>
      <c r="B1689" s="159" t="s">
        <v>115</v>
      </c>
      <c r="C1689" s="160">
        <v>2022</v>
      </c>
      <c r="D1689" s="161">
        <v>1252071400</v>
      </c>
      <c r="E1689" s="161">
        <v>28916516000</v>
      </c>
      <c r="F1689" s="161">
        <v>175310300</v>
      </c>
      <c r="G1689" s="161">
        <v>1032809000</v>
      </c>
      <c r="H1689" s="161">
        <v>107950122.28</v>
      </c>
      <c r="I1689" s="161">
        <v>74586770.769999996</v>
      </c>
      <c r="J1689" s="161">
        <v>10131994.92</v>
      </c>
      <c r="K1689" s="161">
        <v>764658.33</v>
      </c>
      <c r="L1689" s="162">
        <v>9009</v>
      </c>
      <c r="M1689" s="163">
        <v>1256</v>
      </c>
    </row>
    <row r="1690" spans="1:13">
      <c r="A1690" s="158">
        <v>155</v>
      </c>
      <c r="B1690" s="159" t="s">
        <v>45</v>
      </c>
      <c r="C1690" s="160">
        <v>1994</v>
      </c>
      <c r="D1690" s="161">
        <v>0</v>
      </c>
      <c r="E1690" s="161">
        <v>0</v>
      </c>
      <c r="F1690" s="161">
        <v>0</v>
      </c>
      <c r="G1690" s="161">
        <v>0</v>
      </c>
      <c r="H1690" s="161">
        <v>0</v>
      </c>
      <c r="I1690" s="161">
        <v>0</v>
      </c>
      <c r="J1690" s="161">
        <v>0</v>
      </c>
      <c r="K1690" s="161">
        <v>0</v>
      </c>
      <c r="L1690" s="162">
        <v>0</v>
      </c>
      <c r="M1690" s="163">
        <v>0</v>
      </c>
    </row>
    <row r="1691" spans="1:13">
      <c r="A1691" s="158">
        <v>155</v>
      </c>
      <c r="B1691" s="159" t="s">
        <v>45</v>
      </c>
      <c r="C1691" s="160">
        <v>1996</v>
      </c>
      <c r="D1691" s="161">
        <v>0</v>
      </c>
      <c r="E1691" s="161">
        <v>0</v>
      </c>
      <c r="F1691" s="161">
        <v>0</v>
      </c>
      <c r="G1691" s="161">
        <v>0</v>
      </c>
      <c r="H1691" s="161">
        <v>0</v>
      </c>
      <c r="I1691" s="161">
        <v>0</v>
      </c>
      <c r="J1691" s="161">
        <v>0</v>
      </c>
      <c r="K1691" s="161">
        <v>0</v>
      </c>
      <c r="L1691" s="162">
        <v>0</v>
      </c>
      <c r="M1691" s="163">
        <v>0</v>
      </c>
    </row>
    <row r="1692" spans="1:13">
      <c r="A1692" s="152">
        <v>155</v>
      </c>
      <c r="B1692" s="153" t="s">
        <v>45</v>
      </c>
      <c r="C1692" s="154">
        <v>1997</v>
      </c>
      <c r="D1692" s="155">
        <v>0</v>
      </c>
      <c r="E1692" s="155">
        <v>0</v>
      </c>
      <c r="F1692" s="155">
        <v>0</v>
      </c>
      <c r="G1692" s="155">
        <v>0</v>
      </c>
      <c r="H1692" s="155">
        <v>0</v>
      </c>
      <c r="I1692" s="155">
        <v>0</v>
      </c>
      <c r="J1692" s="155">
        <v>0</v>
      </c>
      <c r="K1692" s="155">
        <v>0</v>
      </c>
      <c r="L1692" s="156">
        <v>0</v>
      </c>
      <c r="M1692" s="157">
        <v>0</v>
      </c>
    </row>
    <row r="1693" spans="1:13">
      <c r="A1693" s="152">
        <v>155</v>
      </c>
      <c r="B1693" s="153" t="s">
        <v>45</v>
      </c>
      <c r="C1693" s="154">
        <v>1998</v>
      </c>
      <c r="D1693" s="155">
        <v>0</v>
      </c>
      <c r="E1693" s="155">
        <v>0</v>
      </c>
      <c r="F1693" s="155">
        <v>0</v>
      </c>
      <c r="G1693" s="155">
        <v>0</v>
      </c>
      <c r="H1693" s="155">
        <v>0</v>
      </c>
      <c r="I1693" s="155">
        <v>0</v>
      </c>
      <c r="J1693" s="155">
        <v>0</v>
      </c>
      <c r="K1693" s="155">
        <v>0</v>
      </c>
      <c r="L1693" s="156">
        <v>0</v>
      </c>
      <c r="M1693" s="157">
        <v>0</v>
      </c>
    </row>
    <row r="1694" spans="1:13">
      <c r="A1694" s="152">
        <v>155</v>
      </c>
      <c r="B1694" s="153" t="s">
        <v>45</v>
      </c>
      <c r="C1694" s="154">
        <v>1999</v>
      </c>
      <c r="D1694" s="155">
        <v>0</v>
      </c>
      <c r="E1694" s="155">
        <v>0</v>
      </c>
      <c r="F1694" s="155">
        <v>0</v>
      </c>
      <c r="G1694" s="155">
        <v>0</v>
      </c>
      <c r="H1694" s="155">
        <v>0</v>
      </c>
      <c r="I1694" s="155">
        <v>0</v>
      </c>
      <c r="J1694" s="155">
        <v>0</v>
      </c>
      <c r="K1694" s="155">
        <v>0</v>
      </c>
      <c r="L1694" s="156">
        <v>0</v>
      </c>
      <c r="M1694" s="157">
        <v>0</v>
      </c>
    </row>
    <row r="1695" spans="1:13">
      <c r="A1695" s="158">
        <v>155</v>
      </c>
      <c r="B1695" s="159" t="s">
        <v>45</v>
      </c>
      <c r="C1695" s="160">
        <v>2000</v>
      </c>
      <c r="D1695" s="161">
        <v>0</v>
      </c>
      <c r="E1695" s="161">
        <v>0</v>
      </c>
      <c r="F1695" s="161">
        <v>0</v>
      </c>
      <c r="G1695" s="161">
        <v>0</v>
      </c>
      <c r="H1695" s="161">
        <v>0</v>
      </c>
      <c r="I1695" s="161">
        <v>0</v>
      </c>
      <c r="J1695" s="161">
        <v>0</v>
      </c>
      <c r="K1695" s="161">
        <v>0</v>
      </c>
      <c r="L1695" s="162">
        <v>0</v>
      </c>
      <c r="M1695" s="163">
        <v>0</v>
      </c>
    </row>
    <row r="1696" spans="1:13">
      <c r="A1696" s="158">
        <v>155</v>
      </c>
      <c r="B1696" s="159" t="s">
        <v>45</v>
      </c>
      <c r="C1696" s="160">
        <v>2003</v>
      </c>
      <c r="D1696" s="161">
        <v>0</v>
      </c>
      <c r="E1696" s="161">
        <v>0</v>
      </c>
      <c r="F1696" s="161">
        <v>0</v>
      </c>
      <c r="G1696" s="161">
        <v>0</v>
      </c>
      <c r="H1696" s="161">
        <v>-1100</v>
      </c>
      <c r="I1696" s="161">
        <v>0</v>
      </c>
      <c r="J1696" s="161">
        <v>0</v>
      </c>
      <c r="K1696" s="161">
        <v>0</v>
      </c>
      <c r="L1696" s="162">
        <v>0</v>
      </c>
      <c r="M1696" s="163">
        <v>0</v>
      </c>
    </row>
    <row r="1697" spans="1:13">
      <c r="A1697" s="158">
        <v>155</v>
      </c>
      <c r="B1697" s="159" t="s">
        <v>45</v>
      </c>
      <c r="C1697" s="160">
        <v>2004</v>
      </c>
      <c r="D1697" s="161">
        <v>0</v>
      </c>
      <c r="E1697" s="161">
        <v>0</v>
      </c>
      <c r="F1697" s="161">
        <v>0</v>
      </c>
      <c r="G1697" s="161">
        <v>0</v>
      </c>
      <c r="H1697" s="161">
        <v>0</v>
      </c>
      <c r="I1697" s="161">
        <v>0</v>
      </c>
      <c r="J1697" s="161">
        <v>0</v>
      </c>
      <c r="K1697" s="161">
        <v>0</v>
      </c>
      <c r="L1697" s="162">
        <v>0</v>
      </c>
      <c r="M1697" s="163">
        <v>0</v>
      </c>
    </row>
    <row r="1698" spans="1:13">
      <c r="A1698" s="152">
        <v>155</v>
      </c>
      <c r="B1698" s="153" t="s">
        <v>45</v>
      </c>
      <c r="C1698" s="154">
        <v>2005</v>
      </c>
      <c r="D1698" s="155">
        <v>0</v>
      </c>
      <c r="E1698" s="155">
        <v>0</v>
      </c>
      <c r="F1698" s="155">
        <v>0</v>
      </c>
      <c r="G1698" s="155">
        <v>0</v>
      </c>
      <c r="H1698" s="155">
        <v>-628</v>
      </c>
      <c r="I1698" s="155">
        <v>0</v>
      </c>
      <c r="J1698" s="155">
        <v>0</v>
      </c>
      <c r="K1698" s="155">
        <v>0</v>
      </c>
      <c r="L1698" s="156">
        <v>0</v>
      </c>
      <c r="M1698" s="157">
        <v>0</v>
      </c>
    </row>
    <row r="1699" spans="1:13">
      <c r="A1699" s="152">
        <v>155</v>
      </c>
      <c r="B1699" s="153" t="s">
        <v>45</v>
      </c>
      <c r="C1699" s="154">
        <v>2006</v>
      </c>
      <c r="D1699" s="155">
        <v>0</v>
      </c>
      <c r="E1699" s="155">
        <v>0</v>
      </c>
      <c r="F1699" s="155">
        <v>0</v>
      </c>
      <c r="G1699" s="155">
        <v>0</v>
      </c>
      <c r="H1699" s="155">
        <v>0</v>
      </c>
      <c r="I1699" s="155">
        <v>0</v>
      </c>
      <c r="J1699" s="155">
        <v>0</v>
      </c>
      <c r="K1699" s="155">
        <v>0</v>
      </c>
      <c r="L1699" s="156">
        <v>0</v>
      </c>
      <c r="M1699" s="157">
        <v>0</v>
      </c>
    </row>
    <row r="1700" spans="1:13">
      <c r="A1700" s="158">
        <v>155</v>
      </c>
      <c r="B1700" s="159" t="s">
        <v>45</v>
      </c>
      <c r="C1700" s="160">
        <v>2007</v>
      </c>
      <c r="D1700" s="161">
        <v>0</v>
      </c>
      <c r="E1700" s="161">
        <v>0</v>
      </c>
      <c r="F1700" s="161">
        <v>0</v>
      </c>
      <c r="G1700" s="161">
        <v>0</v>
      </c>
      <c r="H1700" s="161">
        <v>0</v>
      </c>
      <c r="I1700" s="161">
        <v>0</v>
      </c>
      <c r="J1700" s="161">
        <v>0</v>
      </c>
      <c r="K1700" s="161">
        <v>0</v>
      </c>
      <c r="L1700" s="162">
        <v>0</v>
      </c>
      <c r="M1700" s="163">
        <v>0</v>
      </c>
    </row>
    <row r="1701" spans="1:13">
      <c r="A1701" s="158">
        <v>155</v>
      </c>
      <c r="B1701" s="159" t="s">
        <v>45</v>
      </c>
      <c r="C1701" s="160">
        <v>2008</v>
      </c>
      <c r="D1701" s="161">
        <v>0</v>
      </c>
      <c r="E1701" s="161">
        <v>0</v>
      </c>
      <c r="F1701" s="161">
        <v>0</v>
      </c>
      <c r="G1701" s="161">
        <v>0</v>
      </c>
      <c r="H1701" s="161">
        <v>0</v>
      </c>
      <c r="I1701" s="161">
        <v>0</v>
      </c>
      <c r="J1701" s="161">
        <v>0</v>
      </c>
      <c r="K1701" s="161">
        <v>0</v>
      </c>
      <c r="L1701" s="162">
        <v>0</v>
      </c>
      <c r="M1701" s="163">
        <v>0</v>
      </c>
    </row>
    <row r="1702" spans="1:13">
      <c r="A1702" s="158">
        <v>155</v>
      </c>
      <c r="B1702" s="159" t="s">
        <v>45</v>
      </c>
      <c r="C1702" s="160">
        <v>2009</v>
      </c>
      <c r="D1702" s="161">
        <v>0</v>
      </c>
      <c r="E1702" s="161">
        <v>0</v>
      </c>
      <c r="F1702" s="161">
        <v>0</v>
      </c>
      <c r="G1702" s="161">
        <v>0</v>
      </c>
      <c r="H1702" s="161">
        <v>-3400</v>
      </c>
      <c r="I1702" s="161">
        <v>0</v>
      </c>
      <c r="J1702" s="161">
        <v>0</v>
      </c>
      <c r="K1702" s="161">
        <v>0</v>
      </c>
      <c r="L1702" s="162">
        <v>0</v>
      </c>
      <c r="M1702" s="163">
        <v>0</v>
      </c>
    </row>
    <row r="1703" spans="1:13">
      <c r="A1703" s="152">
        <v>155</v>
      </c>
      <c r="B1703" s="153" t="s">
        <v>45</v>
      </c>
      <c r="C1703" s="154">
        <v>2010</v>
      </c>
      <c r="D1703" s="155">
        <v>0</v>
      </c>
      <c r="E1703" s="155">
        <v>0</v>
      </c>
      <c r="F1703" s="155">
        <v>0</v>
      </c>
      <c r="G1703" s="155">
        <v>0</v>
      </c>
      <c r="H1703" s="155">
        <v>0</v>
      </c>
      <c r="I1703" s="155">
        <v>0</v>
      </c>
      <c r="J1703" s="155">
        <v>0</v>
      </c>
      <c r="K1703" s="155">
        <v>0</v>
      </c>
      <c r="L1703" s="156">
        <v>0</v>
      </c>
      <c r="M1703" s="157">
        <v>0</v>
      </c>
    </row>
    <row r="1704" spans="1:13">
      <c r="A1704" s="152">
        <v>155</v>
      </c>
      <c r="B1704" s="153" t="s">
        <v>45</v>
      </c>
      <c r="C1704" s="154">
        <v>2011</v>
      </c>
      <c r="D1704" s="155">
        <v>0</v>
      </c>
      <c r="E1704" s="155">
        <v>0</v>
      </c>
      <c r="F1704" s="155">
        <v>0</v>
      </c>
      <c r="G1704" s="155">
        <v>0</v>
      </c>
      <c r="H1704" s="155">
        <v>0</v>
      </c>
      <c r="I1704" s="155">
        <v>0</v>
      </c>
      <c r="J1704" s="155">
        <v>0</v>
      </c>
      <c r="K1704" s="155">
        <v>0</v>
      </c>
      <c r="L1704" s="156">
        <v>0</v>
      </c>
      <c r="M1704" s="157">
        <v>0</v>
      </c>
    </row>
    <row r="1705" spans="1:13">
      <c r="A1705" s="152">
        <v>155</v>
      </c>
      <c r="B1705" s="153" t="s">
        <v>45</v>
      </c>
      <c r="C1705" s="154">
        <v>2012</v>
      </c>
      <c r="D1705" s="155">
        <v>0</v>
      </c>
      <c r="E1705" s="155">
        <v>0</v>
      </c>
      <c r="F1705" s="155">
        <v>0</v>
      </c>
      <c r="G1705" s="155">
        <v>0</v>
      </c>
      <c r="H1705" s="155">
        <v>0</v>
      </c>
      <c r="I1705" s="155">
        <v>0</v>
      </c>
      <c r="J1705" s="155">
        <v>0</v>
      </c>
      <c r="K1705" s="155">
        <v>0</v>
      </c>
      <c r="L1705" s="156">
        <v>0</v>
      </c>
      <c r="M1705" s="157">
        <v>0</v>
      </c>
    </row>
    <row r="1706" spans="1:13">
      <c r="A1706" s="152">
        <v>155</v>
      </c>
      <c r="B1706" s="153" t="s">
        <v>45</v>
      </c>
      <c r="C1706" s="154">
        <v>2013</v>
      </c>
      <c r="D1706" s="155">
        <v>0</v>
      </c>
      <c r="E1706" s="155">
        <v>0</v>
      </c>
      <c r="F1706" s="155">
        <v>0</v>
      </c>
      <c r="G1706" s="155">
        <v>0</v>
      </c>
      <c r="H1706" s="155">
        <v>0</v>
      </c>
      <c r="I1706" s="155">
        <v>0</v>
      </c>
      <c r="J1706" s="155">
        <v>0</v>
      </c>
      <c r="K1706" s="155">
        <v>0</v>
      </c>
      <c r="L1706" s="156">
        <v>0</v>
      </c>
      <c r="M1706" s="157">
        <v>0</v>
      </c>
    </row>
    <row r="1707" spans="1:13">
      <c r="A1707" s="158">
        <v>155</v>
      </c>
      <c r="B1707" s="159" t="s">
        <v>45</v>
      </c>
      <c r="C1707" s="160">
        <v>2014</v>
      </c>
      <c r="D1707" s="161">
        <v>0</v>
      </c>
      <c r="E1707" s="161">
        <v>0</v>
      </c>
      <c r="F1707" s="161">
        <v>0</v>
      </c>
      <c r="G1707" s="161">
        <v>0</v>
      </c>
      <c r="H1707" s="161">
        <v>-600</v>
      </c>
      <c r="I1707" s="161">
        <v>0</v>
      </c>
      <c r="J1707" s="161">
        <v>0</v>
      </c>
      <c r="K1707" s="161">
        <v>0</v>
      </c>
      <c r="L1707" s="162">
        <v>1</v>
      </c>
      <c r="M1707" s="163">
        <v>0</v>
      </c>
    </row>
    <row r="1708" spans="1:13">
      <c r="A1708" s="158">
        <v>155</v>
      </c>
      <c r="B1708" s="159" t="s">
        <v>45</v>
      </c>
      <c r="C1708" s="160">
        <v>2015</v>
      </c>
      <c r="D1708" s="161">
        <v>0</v>
      </c>
      <c r="E1708" s="161">
        <v>0</v>
      </c>
      <c r="F1708" s="161">
        <v>0</v>
      </c>
      <c r="G1708" s="161">
        <v>0</v>
      </c>
      <c r="H1708" s="161">
        <v>6008</v>
      </c>
      <c r="I1708" s="161">
        <v>0</v>
      </c>
      <c r="J1708" s="161">
        <v>0</v>
      </c>
      <c r="K1708" s="161">
        <v>0</v>
      </c>
      <c r="L1708" s="162">
        <v>0</v>
      </c>
      <c r="M1708" s="163">
        <v>1</v>
      </c>
    </row>
    <row r="1709" spans="1:13">
      <c r="A1709" s="158">
        <v>155</v>
      </c>
      <c r="B1709" s="159" t="s">
        <v>45</v>
      </c>
      <c r="C1709" s="160">
        <v>2016</v>
      </c>
      <c r="D1709" s="161">
        <v>0</v>
      </c>
      <c r="E1709" s="161">
        <v>0</v>
      </c>
      <c r="F1709" s="161">
        <v>0</v>
      </c>
      <c r="G1709" s="161">
        <v>0</v>
      </c>
      <c r="H1709" s="161">
        <v>-5143</v>
      </c>
      <c r="I1709" s="161">
        <v>-102</v>
      </c>
      <c r="J1709" s="161">
        <v>-3200</v>
      </c>
      <c r="K1709" s="161">
        <v>0</v>
      </c>
      <c r="L1709" s="162">
        <v>0</v>
      </c>
      <c r="M1709" s="163">
        <v>2</v>
      </c>
    </row>
    <row r="1710" spans="1:13">
      <c r="A1710" s="158">
        <v>155</v>
      </c>
      <c r="B1710" s="159" t="s">
        <v>45</v>
      </c>
      <c r="C1710" s="160">
        <v>2017</v>
      </c>
      <c r="D1710" s="161">
        <v>0</v>
      </c>
      <c r="E1710" s="161">
        <v>0</v>
      </c>
      <c r="F1710" s="161">
        <v>0</v>
      </c>
      <c r="G1710" s="161">
        <v>0</v>
      </c>
      <c r="H1710" s="161">
        <v>179019</v>
      </c>
      <c r="I1710" s="161">
        <v>6841</v>
      </c>
      <c r="J1710" s="161">
        <v>-5600</v>
      </c>
      <c r="K1710" s="161">
        <v>-19</v>
      </c>
      <c r="L1710" s="162">
        <v>1</v>
      </c>
      <c r="M1710" s="163">
        <v>3</v>
      </c>
    </row>
    <row r="1711" spans="1:13">
      <c r="A1711" s="158">
        <v>155</v>
      </c>
      <c r="B1711" s="159" t="s">
        <v>45</v>
      </c>
      <c r="C1711" s="160">
        <v>2018</v>
      </c>
      <c r="D1711" s="161">
        <v>0</v>
      </c>
      <c r="E1711" s="161">
        <v>0</v>
      </c>
      <c r="F1711" s="161">
        <v>0</v>
      </c>
      <c r="G1711" s="161">
        <v>0</v>
      </c>
      <c r="H1711" s="161">
        <v>186361</v>
      </c>
      <c r="I1711" s="161">
        <v>83130.5</v>
      </c>
      <c r="J1711" s="161">
        <v>285544</v>
      </c>
      <c r="K1711" s="161">
        <v>-37884</v>
      </c>
      <c r="L1711" s="162">
        <v>4</v>
      </c>
      <c r="M1711" s="163">
        <v>3</v>
      </c>
    </row>
    <row r="1712" spans="1:13">
      <c r="A1712" s="152">
        <v>155</v>
      </c>
      <c r="B1712" s="153" t="s">
        <v>45</v>
      </c>
      <c r="C1712" s="154">
        <v>2019</v>
      </c>
      <c r="D1712" s="155">
        <v>0</v>
      </c>
      <c r="E1712" s="155">
        <v>0</v>
      </c>
      <c r="F1712" s="155">
        <v>0</v>
      </c>
      <c r="G1712" s="155">
        <v>0</v>
      </c>
      <c r="H1712" s="155">
        <v>865679</v>
      </c>
      <c r="I1712" s="155">
        <v>99251.3</v>
      </c>
      <c r="J1712" s="155">
        <v>-67257</v>
      </c>
      <c r="K1712" s="155">
        <v>-336132</v>
      </c>
      <c r="L1712" s="156">
        <v>5</v>
      </c>
      <c r="M1712" s="157">
        <v>4</v>
      </c>
    </row>
    <row r="1713" spans="1:13">
      <c r="A1713" s="152">
        <v>155</v>
      </c>
      <c r="B1713" s="153" t="s">
        <v>45</v>
      </c>
      <c r="C1713" s="154">
        <v>2020</v>
      </c>
      <c r="D1713" s="155">
        <v>0</v>
      </c>
      <c r="E1713" s="155">
        <v>0</v>
      </c>
      <c r="F1713" s="155">
        <v>0</v>
      </c>
      <c r="G1713" s="155">
        <v>0</v>
      </c>
      <c r="H1713" s="155">
        <v>1465691</v>
      </c>
      <c r="I1713" s="155">
        <v>603943</v>
      </c>
      <c r="J1713" s="155">
        <v>4427937</v>
      </c>
      <c r="K1713" s="155">
        <v>71829</v>
      </c>
      <c r="L1713" s="156">
        <v>8</v>
      </c>
      <c r="M1713" s="157">
        <v>3</v>
      </c>
    </row>
    <row r="1714" spans="1:13">
      <c r="A1714" s="152">
        <v>155</v>
      </c>
      <c r="B1714" s="153" t="s">
        <v>45</v>
      </c>
      <c r="C1714" s="154">
        <v>2021</v>
      </c>
      <c r="D1714" s="155">
        <v>0</v>
      </c>
      <c r="E1714" s="155">
        <v>0</v>
      </c>
      <c r="F1714" s="155">
        <v>0</v>
      </c>
      <c r="G1714" s="155">
        <v>0</v>
      </c>
      <c r="H1714" s="155">
        <v>1128042</v>
      </c>
      <c r="I1714" s="155">
        <v>392403.95</v>
      </c>
      <c r="J1714" s="155">
        <v>-1357917</v>
      </c>
      <c r="K1714" s="155">
        <v>34747</v>
      </c>
      <c r="L1714" s="156">
        <v>77</v>
      </c>
      <c r="M1714" s="157">
        <v>-8</v>
      </c>
    </row>
    <row r="1715" spans="1:13">
      <c r="A1715" s="152">
        <v>155</v>
      </c>
      <c r="B1715" s="153" t="s">
        <v>45</v>
      </c>
      <c r="C1715" s="154">
        <v>2022</v>
      </c>
      <c r="D1715" s="155">
        <v>586700400</v>
      </c>
      <c r="E1715" s="155">
        <v>4533927000</v>
      </c>
      <c r="F1715" s="155">
        <v>70666900</v>
      </c>
      <c r="G1715" s="155">
        <v>1375102000</v>
      </c>
      <c r="H1715" s="155">
        <v>37011745.350000001</v>
      </c>
      <c r="I1715" s="155">
        <v>7471873.5999999996</v>
      </c>
      <c r="J1715" s="155">
        <v>4468604.7</v>
      </c>
      <c r="K1715" s="155">
        <v>1020381.8</v>
      </c>
      <c r="L1715" s="156">
        <v>6964</v>
      </c>
      <c r="M1715" s="157">
        <v>453</v>
      </c>
    </row>
    <row r="1716" spans="1:13">
      <c r="A1716" s="158">
        <v>156</v>
      </c>
      <c r="B1716" s="159" t="s">
        <v>140</v>
      </c>
      <c r="C1716" s="160">
        <v>1999</v>
      </c>
      <c r="D1716" s="161">
        <v>0</v>
      </c>
      <c r="E1716" s="161">
        <v>0</v>
      </c>
      <c r="F1716" s="161">
        <v>0</v>
      </c>
      <c r="G1716" s="161">
        <v>0</v>
      </c>
      <c r="H1716" s="161">
        <v>-432</v>
      </c>
      <c r="I1716" s="161">
        <v>0</v>
      </c>
      <c r="J1716" s="161">
        <v>0</v>
      </c>
      <c r="K1716" s="161">
        <v>0</v>
      </c>
      <c r="L1716" s="162">
        <v>0</v>
      </c>
      <c r="M1716" s="163">
        <v>0</v>
      </c>
    </row>
    <row r="1717" spans="1:13">
      <c r="A1717" s="152">
        <v>156</v>
      </c>
      <c r="B1717" s="153" t="s">
        <v>140</v>
      </c>
      <c r="C1717" s="154">
        <v>2005</v>
      </c>
      <c r="D1717" s="155">
        <v>0</v>
      </c>
      <c r="E1717" s="155">
        <v>0</v>
      </c>
      <c r="F1717" s="155">
        <v>0</v>
      </c>
      <c r="G1717" s="155">
        <v>0</v>
      </c>
      <c r="H1717" s="155">
        <v>0</v>
      </c>
      <c r="I1717" s="155">
        <v>0</v>
      </c>
      <c r="J1717" s="155">
        <v>0</v>
      </c>
      <c r="K1717" s="155">
        <v>0</v>
      </c>
      <c r="L1717" s="156">
        <v>0</v>
      </c>
      <c r="M1717" s="157">
        <v>0</v>
      </c>
    </row>
    <row r="1718" spans="1:13">
      <c r="A1718" s="152">
        <v>156</v>
      </c>
      <c r="B1718" s="153" t="s">
        <v>140</v>
      </c>
      <c r="C1718" s="154">
        <v>2006</v>
      </c>
      <c r="D1718" s="155">
        <v>0</v>
      </c>
      <c r="E1718" s="155">
        <v>0</v>
      </c>
      <c r="F1718" s="155">
        <v>0</v>
      </c>
      <c r="G1718" s="155">
        <v>0</v>
      </c>
      <c r="H1718" s="155">
        <v>-7760</v>
      </c>
      <c r="I1718" s="155">
        <v>0</v>
      </c>
      <c r="J1718" s="155">
        <v>0</v>
      </c>
      <c r="K1718" s="155">
        <v>0</v>
      </c>
      <c r="L1718" s="156">
        <v>0</v>
      </c>
      <c r="M1718" s="157">
        <v>0</v>
      </c>
    </row>
    <row r="1719" spans="1:13">
      <c r="A1719" s="152">
        <v>156</v>
      </c>
      <c r="B1719" s="153" t="s">
        <v>140</v>
      </c>
      <c r="C1719" s="154">
        <v>2008</v>
      </c>
      <c r="D1719" s="155">
        <v>0</v>
      </c>
      <c r="E1719" s="155">
        <v>0</v>
      </c>
      <c r="F1719" s="155">
        <v>0</v>
      </c>
      <c r="G1719" s="155">
        <v>0</v>
      </c>
      <c r="H1719" s="155">
        <v>-600</v>
      </c>
      <c r="I1719" s="155">
        <v>0</v>
      </c>
      <c r="J1719" s="155">
        <v>0</v>
      </c>
      <c r="K1719" s="155">
        <v>0</v>
      </c>
      <c r="L1719" s="156">
        <v>0</v>
      </c>
      <c r="M1719" s="157">
        <v>0</v>
      </c>
    </row>
    <row r="1720" spans="1:13">
      <c r="A1720" s="152">
        <v>156</v>
      </c>
      <c r="B1720" s="153" t="s">
        <v>140</v>
      </c>
      <c r="C1720" s="154">
        <v>2009</v>
      </c>
      <c r="D1720" s="155">
        <v>0</v>
      </c>
      <c r="E1720" s="155">
        <v>0</v>
      </c>
      <c r="F1720" s="155">
        <v>0</v>
      </c>
      <c r="G1720" s="155">
        <v>0</v>
      </c>
      <c r="H1720" s="155">
        <v>-32105</v>
      </c>
      <c r="I1720" s="155">
        <v>0</v>
      </c>
      <c r="J1720" s="155">
        <v>0</v>
      </c>
      <c r="K1720" s="155">
        <v>0</v>
      </c>
      <c r="L1720" s="156">
        <v>0</v>
      </c>
      <c r="M1720" s="157">
        <v>0</v>
      </c>
    </row>
    <row r="1721" spans="1:13">
      <c r="A1721" s="152">
        <v>156</v>
      </c>
      <c r="B1721" s="153" t="s">
        <v>140</v>
      </c>
      <c r="C1721" s="154">
        <v>2010</v>
      </c>
      <c r="D1721" s="155">
        <v>0</v>
      </c>
      <c r="E1721" s="155">
        <v>0</v>
      </c>
      <c r="F1721" s="155">
        <v>0</v>
      </c>
      <c r="G1721" s="155">
        <v>0</v>
      </c>
      <c r="H1721" s="155">
        <v>0</v>
      </c>
      <c r="I1721" s="155">
        <v>0</v>
      </c>
      <c r="J1721" s="155">
        <v>0</v>
      </c>
      <c r="K1721" s="155">
        <v>0</v>
      </c>
      <c r="L1721" s="156">
        <v>0</v>
      </c>
      <c r="M1721" s="157">
        <v>0</v>
      </c>
    </row>
    <row r="1722" spans="1:13">
      <c r="A1722" s="152">
        <v>156</v>
      </c>
      <c r="B1722" s="153" t="s">
        <v>140</v>
      </c>
      <c r="C1722" s="154">
        <v>2011</v>
      </c>
      <c r="D1722" s="155">
        <v>0</v>
      </c>
      <c r="E1722" s="155">
        <v>0</v>
      </c>
      <c r="F1722" s="155">
        <v>0</v>
      </c>
      <c r="G1722" s="155">
        <v>0</v>
      </c>
      <c r="H1722" s="155">
        <v>-2400</v>
      </c>
      <c r="I1722" s="155">
        <v>0</v>
      </c>
      <c r="J1722" s="155">
        <v>0</v>
      </c>
      <c r="K1722" s="155">
        <v>0</v>
      </c>
      <c r="L1722" s="156">
        <v>0</v>
      </c>
      <c r="M1722" s="157">
        <v>0</v>
      </c>
    </row>
    <row r="1723" spans="1:13">
      <c r="A1723" s="152">
        <v>156</v>
      </c>
      <c r="B1723" s="153" t="s">
        <v>140</v>
      </c>
      <c r="C1723" s="154">
        <v>2012</v>
      </c>
      <c r="D1723" s="155">
        <v>0</v>
      </c>
      <c r="E1723" s="155">
        <v>0</v>
      </c>
      <c r="F1723" s="155">
        <v>0</v>
      </c>
      <c r="G1723" s="155">
        <v>0</v>
      </c>
      <c r="H1723" s="155">
        <v>0</v>
      </c>
      <c r="I1723" s="155">
        <v>0</v>
      </c>
      <c r="J1723" s="155">
        <v>0</v>
      </c>
      <c r="K1723" s="155">
        <v>0</v>
      </c>
      <c r="L1723" s="156">
        <v>0</v>
      </c>
      <c r="M1723" s="157">
        <v>0</v>
      </c>
    </row>
    <row r="1724" spans="1:13">
      <c r="A1724" s="152">
        <v>156</v>
      </c>
      <c r="B1724" s="153" t="s">
        <v>140</v>
      </c>
      <c r="C1724" s="154">
        <v>2013</v>
      </c>
      <c r="D1724" s="155">
        <v>0</v>
      </c>
      <c r="E1724" s="155">
        <v>0</v>
      </c>
      <c r="F1724" s="155">
        <v>0</v>
      </c>
      <c r="G1724" s="155">
        <v>0</v>
      </c>
      <c r="H1724" s="155">
        <v>0</v>
      </c>
      <c r="I1724" s="155">
        <v>0</v>
      </c>
      <c r="J1724" s="155">
        <v>0</v>
      </c>
      <c r="K1724" s="155">
        <v>0</v>
      </c>
      <c r="L1724" s="156">
        <v>0</v>
      </c>
      <c r="M1724" s="157">
        <v>0</v>
      </c>
    </row>
    <row r="1725" spans="1:13">
      <c r="A1725" s="152">
        <v>156</v>
      </c>
      <c r="B1725" s="153" t="s">
        <v>140</v>
      </c>
      <c r="C1725" s="154">
        <v>2014</v>
      </c>
      <c r="D1725" s="155">
        <v>0</v>
      </c>
      <c r="E1725" s="155">
        <v>0</v>
      </c>
      <c r="F1725" s="155">
        <v>0</v>
      </c>
      <c r="G1725" s="155">
        <v>0</v>
      </c>
      <c r="H1725" s="155">
        <v>-38475</v>
      </c>
      <c r="I1725" s="155">
        <v>0</v>
      </c>
      <c r="J1725" s="155">
        <v>0</v>
      </c>
      <c r="K1725" s="155">
        <v>0</v>
      </c>
      <c r="L1725" s="156">
        <v>0</v>
      </c>
      <c r="M1725" s="157">
        <v>0</v>
      </c>
    </row>
    <row r="1726" spans="1:13">
      <c r="A1726" s="158">
        <v>156</v>
      </c>
      <c r="B1726" s="159" t="s">
        <v>140</v>
      </c>
      <c r="C1726" s="160">
        <v>2015</v>
      </c>
      <c r="D1726" s="161">
        <v>0</v>
      </c>
      <c r="E1726" s="161">
        <v>0</v>
      </c>
      <c r="F1726" s="161">
        <v>0</v>
      </c>
      <c r="G1726" s="161">
        <v>0</v>
      </c>
      <c r="H1726" s="161">
        <v>-27705</v>
      </c>
      <c r="I1726" s="161">
        <v>1159</v>
      </c>
      <c r="J1726" s="161">
        <v>0</v>
      </c>
      <c r="K1726" s="161">
        <v>0</v>
      </c>
      <c r="L1726" s="162">
        <v>0</v>
      </c>
      <c r="M1726" s="163">
        <v>0</v>
      </c>
    </row>
    <row r="1727" spans="1:13">
      <c r="A1727" s="158">
        <v>156</v>
      </c>
      <c r="B1727" s="159" t="s">
        <v>140</v>
      </c>
      <c r="C1727" s="160">
        <v>2016</v>
      </c>
      <c r="D1727" s="161">
        <v>0</v>
      </c>
      <c r="E1727" s="161">
        <v>0</v>
      </c>
      <c r="F1727" s="161">
        <v>0</v>
      </c>
      <c r="G1727" s="161">
        <v>0</v>
      </c>
      <c r="H1727" s="161">
        <v>178700</v>
      </c>
      <c r="I1727" s="161">
        <v>330851</v>
      </c>
      <c r="J1727" s="161">
        <v>13448</v>
      </c>
      <c r="K1727" s="161">
        <v>-2070</v>
      </c>
      <c r="L1727" s="162">
        <v>0</v>
      </c>
      <c r="M1727" s="163">
        <v>1</v>
      </c>
    </row>
    <row r="1728" spans="1:13">
      <c r="A1728" s="158">
        <v>156</v>
      </c>
      <c r="B1728" s="159" t="s">
        <v>140</v>
      </c>
      <c r="C1728" s="160">
        <v>2017</v>
      </c>
      <c r="D1728" s="161">
        <v>0</v>
      </c>
      <c r="E1728" s="161">
        <v>0</v>
      </c>
      <c r="F1728" s="161">
        <v>0</v>
      </c>
      <c r="G1728" s="161">
        <v>0</v>
      </c>
      <c r="H1728" s="161">
        <v>-102961</v>
      </c>
      <c r="I1728" s="161">
        <v>-19007</v>
      </c>
      <c r="J1728" s="161">
        <v>54688</v>
      </c>
      <c r="K1728" s="161">
        <v>-1480</v>
      </c>
      <c r="L1728" s="162">
        <v>0</v>
      </c>
      <c r="M1728" s="163">
        <v>1</v>
      </c>
    </row>
    <row r="1729" spans="1:13">
      <c r="A1729" s="158">
        <v>156</v>
      </c>
      <c r="B1729" s="159" t="s">
        <v>140</v>
      </c>
      <c r="C1729" s="160">
        <v>2018</v>
      </c>
      <c r="D1729" s="161">
        <v>0</v>
      </c>
      <c r="E1729" s="161">
        <v>0</v>
      </c>
      <c r="F1729" s="161">
        <v>0</v>
      </c>
      <c r="G1729" s="161">
        <v>0</v>
      </c>
      <c r="H1729" s="161">
        <v>267121</v>
      </c>
      <c r="I1729" s="161">
        <v>-56741</v>
      </c>
      <c r="J1729" s="161">
        <v>49216</v>
      </c>
      <c r="K1729" s="161">
        <v>-2057</v>
      </c>
      <c r="L1729" s="162">
        <v>0</v>
      </c>
      <c r="M1729" s="163">
        <v>1</v>
      </c>
    </row>
    <row r="1730" spans="1:13">
      <c r="A1730" s="152">
        <v>156</v>
      </c>
      <c r="B1730" s="153" t="s">
        <v>140</v>
      </c>
      <c r="C1730" s="154">
        <v>2019</v>
      </c>
      <c r="D1730" s="155">
        <v>0</v>
      </c>
      <c r="E1730" s="155">
        <v>0</v>
      </c>
      <c r="F1730" s="155">
        <v>0</v>
      </c>
      <c r="G1730" s="155">
        <v>0</v>
      </c>
      <c r="H1730" s="155">
        <v>2172285</v>
      </c>
      <c r="I1730" s="155">
        <v>410326</v>
      </c>
      <c r="J1730" s="155">
        <v>19846</v>
      </c>
      <c r="K1730" s="155">
        <v>-10676</v>
      </c>
      <c r="L1730" s="156">
        <v>0</v>
      </c>
      <c r="M1730" s="157">
        <v>1</v>
      </c>
    </row>
    <row r="1731" spans="1:13">
      <c r="A1731" s="152">
        <v>156</v>
      </c>
      <c r="B1731" s="153" t="s">
        <v>140</v>
      </c>
      <c r="C1731" s="154">
        <v>2020</v>
      </c>
      <c r="D1731" s="155">
        <v>0</v>
      </c>
      <c r="E1731" s="155">
        <v>0</v>
      </c>
      <c r="F1731" s="155">
        <v>0</v>
      </c>
      <c r="G1731" s="155">
        <v>0</v>
      </c>
      <c r="H1731" s="155">
        <v>2847867</v>
      </c>
      <c r="I1731" s="155">
        <v>1943812</v>
      </c>
      <c r="J1731" s="155">
        <v>-85535</v>
      </c>
      <c r="K1731" s="155">
        <v>-33330</v>
      </c>
      <c r="L1731" s="156">
        <v>0</v>
      </c>
      <c r="M1731" s="157">
        <v>-1</v>
      </c>
    </row>
    <row r="1732" spans="1:13">
      <c r="A1732" s="152">
        <v>156</v>
      </c>
      <c r="B1732" s="153" t="s">
        <v>140</v>
      </c>
      <c r="C1732" s="154">
        <v>2021</v>
      </c>
      <c r="D1732" s="155">
        <v>0</v>
      </c>
      <c r="E1732" s="155">
        <v>0</v>
      </c>
      <c r="F1732" s="155">
        <v>0</v>
      </c>
      <c r="G1732" s="155">
        <v>0</v>
      </c>
      <c r="H1732" s="155">
        <v>1062943</v>
      </c>
      <c r="I1732" s="155">
        <v>7973625</v>
      </c>
      <c r="J1732" s="155">
        <v>-223565</v>
      </c>
      <c r="K1732" s="155">
        <v>1168</v>
      </c>
      <c r="L1732" s="156">
        <v>2</v>
      </c>
      <c r="M1732" s="157">
        <v>0</v>
      </c>
    </row>
    <row r="1733" spans="1:13">
      <c r="A1733" s="152">
        <v>156</v>
      </c>
      <c r="B1733" s="153" t="s">
        <v>140</v>
      </c>
      <c r="C1733" s="154">
        <v>2022</v>
      </c>
      <c r="D1733" s="155">
        <v>968842600</v>
      </c>
      <c r="E1733" s="155">
        <v>13360602000</v>
      </c>
      <c r="F1733" s="155">
        <v>48065800</v>
      </c>
      <c r="G1733" s="155">
        <v>440133000</v>
      </c>
      <c r="H1733" s="155">
        <v>72509407.75</v>
      </c>
      <c r="I1733" s="155">
        <v>30757094.550000001</v>
      </c>
      <c r="J1733" s="155">
        <v>2349850.2000000002</v>
      </c>
      <c r="K1733" s="155">
        <v>325786.25</v>
      </c>
      <c r="L1733" s="156">
        <v>8996</v>
      </c>
      <c r="M1733" s="157">
        <v>883</v>
      </c>
    </row>
    <row r="1734" spans="1:13">
      <c r="A1734" s="152">
        <v>157</v>
      </c>
      <c r="B1734" s="153" t="s">
        <v>155</v>
      </c>
      <c r="C1734" s="154">
        <v>1999</v>
      </c>
      <c r="D1734" s="155">
        <v>0</v>
      </c>
      <c r="E1734" s="155">
        <v>0</v>
      </c>
      <c r="F1734" s="155">
        <v>0</v>
      </c>
      <c r="G1734" s="155">
        <v>0</v>
      </c>
      <c r="H1734" s="155">
        <v>-3888</v>
      </c>
      <c r="I1734" s="155">
        <v>0</v>
      </c>
      <c r="J1734" s="155">
        <v>0</v>
      </c>
      <c r="K1734" s="155">
        <v>0</v>
      </c>
      <c r="L1734" s="156">
        <v>0</v>
      </c>
      <c r="M1734" s="157">
        <v>0</v>
      </c>
    </row>
    <row r="1735" spans="1:13">
      <c r="A1735" s="158">
        <v>157</v>
      </c>
      <c r="B1735" s="159" t="s">
        <v>155</v>
      </c>
      <c r="C1735" s="160">
        <v>2001</v>
      </c>
      <c r="D1735" s="161">
        <v>0</v>
      </c>
      <c r="E1735" s="161">
        <v>0</v>
      </c>
      <c r="F1735" s="161">
        <v>0</v>
      </c>
      <c r="G1735" s="161">
        <v>0</v>
      </c>
      <c r="H1735" s="161">
        <v>-2439.6999999999998</v>
      </c>
      <c r="I1735" s="161">
        <v>0</v>
      </c>
      <c r="J1735" s="161">
        <v>0</v>
      </c>
      <c r="K1735" s="161">
        <v>0</v>
      </c>
      <c r="L1735" s="162">
        <v>0</v>
      </c>
      <c r="M1735" s="163">
        <v>0</v>
      </c>
    </row>
    <row r="1736" spans="1:13">
      <c r="A1736" s="152">
        <v>157</v>
      </c>
      <c r="B1736" s="153" t="s">
        <v>155</v>
      </c>
      <c r="C1736" s="154">
        <v>2003</v>
      </c>
      <c r="D1736" s="155">
        <v>0</v>
      </c>
      <c r="E1736" s="155">
        <v>0</v>
      </c>
      <c r="F1736" s="155">
        <v>0</v>
      </c>
      <c r="G1736" s="155">
        <v>0</v>
      </c>
      <c r="H1736" s="155">
        <v>0</v>
      </c>
      <c r="I1736" s="155">
        <v>0</v>
      </c>
      <c r="J1736" s="155">
        <v>0</v>
      </c>
      <c r="K1736" s="155">
        <v>0</v>
      </c>
      <c r="L1736" s="156">
        <v>0</v>
      </c>
      <c r="M1736" s="157">
        <v>0</v>
      </c>
    </row>
    <row r="1737" spans="1:13">
      <c r="A1737" s="158">
        <v>157</v>
      </c>
      <c r="B1737" s="159" t="s">
        <v>155</v>
      </c>
      <c r="C1737" s="160">
        <v>2007</v>
      </c>
      <c r="D1737" s="161">
        <v>0</v>
      </c>
      <c r="E1737" s="161">
        <v>0</v>
      </c>
      <c r="F1737" s="161">
        <v>0</v>
      </c>
      <c r="G1737" s="161">
        <v>0</v>
      </c>
      <c r="H1737" s="161">
        <v>-960</v>
      </c>
      <c r="I1737" s="161">
        <v>0</v>
      </c>
      <c r="J1737" s="161">
        <v>0</v>
      </c>
      <c r="K1737" s="161">
        <v>0</v>
      </c>
      <c r="L1737" s="162">
        <v>0</v>
      </c>
      <c r="M1737" s="163">
        <v>0</v>
      </c>
    </row>
    <row r="1738" spans="1:13">
      <c r="A1738" s="158">
        <v>157</v>
      </c>
      <c r="B1738" s="159" t="s">
        <v>155</v>
      </c>
      <c r="C1738" s="160">
        <v>2009</v>
      </c>
      <c r="D1738" s="161">
        <v>0</v>
      </c>
      <c r="E1738" s="161">
        <v>0</v>
      </c>
      <c r="F1738" s="161">
        <v>0</v>
      </c>
      <c r="G1738" s="161">
        <v>0</v>
      </c>
      <c r="H1738" s="161">
        <v>-2500</v>
      </c>
      <c r="I1738" s="161">
        <v>0</v>
      </c>
      <c r="J1738" s="161">
        <v>0</v>
      </c>
      <c r="K1738" s="161">
        <v>0</v>
      </c>
      <c r="L1738" s="162">
        <v>0</v>
      </c>
      <c r="M1738" s="163">
        <v>0</v>
      </c>
    </row>
    <row r="1739" spans="1:13">
      <c r="A1739" s="152">
        <v>157</v>
      </c>
      <c r="B1739" s="153" t="s">
        <v>155</v>
      </c>
      <c r="C1739" s="154">
        <v>2012</v>
      </c>
      <c r="D1739" s="155">
        <v>0</v>
      </c>
      <c r="E1739" s="155">
        <v>0</v>
      </c>
      <c r="F1739" s="155">
        <v>0</v>
      </c>
      <c r="G1739" s="155">
        <v>0</v>
      </c>
      <c r="H1739" s="155">
        <v>0</v>
      </c>
      <c r="I1739" s="155">
        <v>0</v>
      </c>
      <c r="J1739" s="155">
        <v>0</v>
      </c>
      <c r="K1739" s="155">
        <v>0</v>
      </c>
      <c r="L1739" s="156">
        <v>0</v>
      </c>
      <c r="M1739" s="157">
        <v>0</v>
      </c>
    </row>
    <row r="1740" spans="1:13">
      <c r="A1740" s="158">
        <v>157</v>
      </c>
      <c r="B1740" s="159" t="s">
        <v>155</v>
      </c>
      <c r="C1740" s="160">
        <v>2013</v>
      </c>
      <c r="D1740" s="161">
        <v>0</v>
      </c>
      <c r="E1740" s="161">
        <v>0</v>
      </c>
      <c r="F1740" s="161">
        <v>0</v>
      </c>
      <c r="G1740" s="161">
        <v>0</v>
      </c>
      <c r="H1740" s="161">
        <v>-400</v>
      </c>
      <c r="I1740" s="161">
        <v>0</v>
      </c>
      <c r="J1740" s="161">
        <v>0</v>
      </c>
      <c r="K1740" s="161">
        <v>0</v>
      </c>
      <c r="L1740" s="162">
        <v>0</v>
      </c>
      <c r="M1740" s="163">
        <v>0</v>
      </c>
    </row>
    <row r="1741" spans="1:13">
      <c r="A1741" s="152">
        <v>157</v>
      </c>
      <c r="B1741" s="153" t="s">
        <v>155</v>
      </c>
      <c r="C1741" s="154">
        <v>2015</v>
      </c>
      <c r="D1741" s="155">
        <v>0</v>
      </c>
      <c r="E1741" s="155">
        <v>0</v>
      </c>
      <c r="F1741" s="155">
        <v>0</v>
      </c>
      <c r="G1741" s="155">
        <v>0</v>
      </c>
      <c r="H1741" s="155">
        <v>0</v>
      </c>
      <c r="I1741" s="155">
        <v>0</v>
      </c>
      <c r="J1741" s="155">
        <v>-1600</v>
      </c>
      <c r="K1741" s="155">
        <v>-75</v>
      </c>
      <c r="L1741" s="156">
        <v>0</v>
      </c>
      <c r="M1741" s="157">
        <v>0</v>
      </c>
    </row>
    <row r="1742" spans="1:13">
      <c r="A1742" s="158">
        <v>157</v>
      </c>
      <c r="B1742" s="159" t="s">
        <v>155</v>
      </c>
      <c r="C1742" s="160">
        <v>2017</v>
      </c>
      <c r="D1742" s="161">
        <v>0</v>
      </c>
      <c r="E1742" s="161">
        <v>0</v>
      </c>
      <c r="F1742" s="161">
        <v>0</v>
      </c>
      <c r="G1742" s="161">
        <v>0</v>
      </c>
      <c r="H1742" s="161">
        <v>13770</v>
      </c>
      <c r="I1742" s="161">
        <v>0</v>
      </c>
      <c r="J1742" s="161">
        <v>0</v>
      </c>
      <c r="K1742" s="161">
        <v>37</v>
      </c>
      <c r="L1742" s="162">
        <v>0</v>
      </c>
      <c r="M1742" s="163">
        <v>0</v>
      </c>
    </row>
    <row r="1743" spans="1:13">
      <c r="A1743" s="158">
        <v>157</v>
      </c>
      <c r="B1743" s="159" t="s">
        <v>155</v>
      </c>
      <c r="C1743" s="160">
        <v>2018</v>
      </c>
      <c r="D1743" s="161">
        <v>0</v>
      </c>
      <c r="E1743" s="161">
        <v>0</v>
      </c>
      <c r="F1743" s="161">
        <v>0</v>
      </c>
      <c r="G1743" s="161">
        <v>0</v>
      </c>
      <c r="H1743" s="161">
        <v>22201</v>
      </c>
      <c r="I1743" s="161">
        <v>9468</v>
      </c>
      <c r="J1743" s="161">
        <v>-400</v>
      </c>
      <c r="K1743" s="161">
        <v>1</v>
      </c>
      <c r="L1743" s="162">
        <v>0</v>
      </c>
      <c r="M1743" s="163">
        <v>0</v>
      </c>
    </row>
    <row r="1744" spans="1:13">
      <c r="A1744" s="158">
        <v>157</v>
      </c>
      <c r="B1744" s="159" t="s">
        <v>155</v>
      </c>
      <c r="C1744" s="160">
        <v>2019</v>
      </c>
      <c r="D1744" s="161">
        <v>0</v>
      </c>
      <c r="E1744" s="161">
        <v>0</v>
      </c>
      <c r="F1744" s="161">
        <v>0</v>
      </c>
      <c r="G1744" s="161">
        <v>0</v>
      </c>
      <c r="H1744" s="161">
        <v>38383</v>
      </c>
      <c r="I1744" s="161">
        <v>7085</v>
      </c>
      <c r="J1744" s="161">
        <v>11880</v>
      </c>
      <c r="K1744" s="161">
        <v>48</v>
      </c>
      <c r="L1744" s="162">
        <v>0</v>
      </c>
      <c r="M1744" s="163">
        <v>0</v>
      </c>
    </row>
    <row r="1745" spans="1:13">
      <c r="A1745" s="158">
        <v>157</v>
      </c>
      <c r="B1745" s="159" t="s">
        <v>155</v>
      </c>
      <c r="C1745" s="160">
        <v>2020</v>
      </c>
      <c r="D1745" s="161">
        <v>0</v>
      </c>
      <c r="E1745" s="161">
        <v>0</v>
      </c>
      <c r="F1745" s="161">
        <v>0</v>
      </c>
      <c r="G1745" s="161">
        <v>0</v>
      </c>
      <c r="H1745" s="161">
        <v>385850</v>
      </c>
      <c r="I1745" s="161">
        <v>94246</v>
      </c>
      <c r="J1745" s="161">
        <v>5627</v>
      </c>
      <c r="K1745" s="161">
        <v>-41275</v>
      </c>
      <c r="L1745" s="162">
        <v>0</v>
      </c>
      <c r="M1745" s="163">
        <v>0</v>
      </c>
    </row>
    <row r="1746" spans="1:13">
      <c r="A1746" s="158">
        <v>157</v>
      </c>
      <c r="B1746" s="159" t="s">
        <v>155</v>
      </c>
      <c r="C1746" s="160">
        <v>2021</v>
      </c>
      <c r="D1746" s="161">
        <v>0</v>
      </c>
      <c r="E1746" s="161">
        <v>0</v>
      </c>
      <c r="F1746" s="161">
        <v>0</v>
      </c>
      <c r="G1746" s="161">
        <v>0</v>
      </c>
      <c r="H1746" s="161">
        <v>571573</v>
      </c>
      <c r="I1746" s="161">
        <v>150741</v>
      </c>
      <c r="J1746" s="161">
        <v>211101</v>
      </c>
      <c r="K1746" s="161">
        <v>41153</v>
      </c>
      <c r="L1746" s="162">
        <v>2</v>
      </c>
      <c r="M1746" s="163">
        <v>0</v>
      </c>
    </row>
    <row r="1747" spans="1:13">
      <c r="A1747" s="158">
        <v>157</v>
      </c>
      <c r="B1747" s="159" t="s">
        <v>155</v>
      </c>
      <c r="C1747" s="160">
        <v>2022</v>
      </c>
      <c r="D1747" s="161">
        <v>154697400</v>
      </c>
      <c r="E1747" s="161">
        <v>703467000</v>
      </c>
      <c r="F1747" s="161">
        <v>27852300</v>
      </c>
      <c r="G1747" s="161">
        <v>143259000</v>
      </c>
      <c r="H1747" s="161">
        <v>7167803.5800000001</v>
      </c>
      <c r="I1747" s="161">
        <v>757492.22</v>
      </c>
      <c r="J1747" s="161">
        <v>1557094.11</v>
      </c>
      <c r="K1747" s="161">
        <v>106243.84</v>
      </c>
      <c r="L1747" s="162">
        <v>2811</v>
      </c>
      <c r="M1747" s="163">
        <v>183</v>
      </c>
    </row>
    <row r="1748" spans="1:13">
      <c r="A1748" s="158">
        <v>158</v>
      </c>
      <c r="B1748" s="159" t="s">
        <v>80</v>
      </c>
      <c r="C1748" s="160">
        <v>1999</v>
      </c>
      <c r="D1748" s="161">
        <v>0</v>
      </c>
      <c r="E1748" s="161">
        <v>0</v>
      </c>
      <c r="F1748" s="161">
        <v>0</v>
      </c>
      <c r="G1748" s="161">
        <v>0</v>
      </c>
      <c r="H1748" s="161">
        <v>0</v>
      </c>
      <c r="I1748" s="161">
        <v>0</v>
      </c>
      <c r="J1748" s="161">
        <v>0</v>
      </c>
      <c r="K1748" s="161">
        <v>0</v>
      </c>
      <c r="L1748" s="162">
        <v>0</v>
      </c>
      <c r="M1748" s="163">
        <v>0</v>
      </c>
    </row>
    <row r="1749" spans="1:13">
      <c r="A1749" s="152">
        <v>158</v>
      </c>
      <c r="B1749" s="153" t="s">
        <v>80</v>
      </c>
      <c r="C1749" s="154">
        <v>2001</v>
      </c>
      <c r="D1749" s="155">
        <v>0</v>
      </c>
      <c r="E1749" s="155">
        <v>0</v>
      </c>
      <c r="F1749" s="155">
        <v>0</v>
      </c>
      <c r="G1749" s="155">
        <v>0</v>
      </c>
      <c r="H1749" s="155">
        <v>-1917.3</v>
      </c>
      <c r="I1749" s="155">
        <v>0</v>
      </c>
      <c r="J1749" s="155">
        <v>0</v>
      </c>
      <c r="K1749" s="155">
        <v>0</v>
      </c>
      <c r="L1749" s="156">
        <v>0</v>
      </c>
      <c r="M1749" s="157">
        <v>0</v>
      </c>
    </row>
    <row r="1750" spans="1:13">
      <c r="A1750" s="152">
        <v>158</v>
      </c>
      <c r="B1750" s="153" t="s">
        <v>80</v>
      </c>
      <c r="C1750" s="154">
        <v>2002</v>
      </c>
      <c r="D1750" s="155">
        <v>0</v>
      </c>
      <c r="E1750" s="155">
        <v>0</v>
      </c>
      <c r="F1750" s="155">
        <v>0</v>
      </c>
      <c r="G1750" s="155">
        <v>0</v>
      </c>
      <c r="H1750" s="155">
        <v>-1575</v>
      </c>
      <c r="I1750" s="155">
        <v>0</v>
      </c>
      <c r="J1750" s="155">
        <v>0</v>
      </c>
      <c r="K1750" s="155">
        <v>0</v>
      </c>
      <c r="L1750" s="156">
        <v>0</v>
      </c>
      <c r="M1750" s="157">
        <v>0</v>
      </c>
    </row>
    <row r="1751" spans="1:13">
      <c r="A1751" s="158">
        <v>158</v>
      </c>
      <c r="B1751" s="159" t="s">
        <v>80</v>
      </c>
      <c r="C1751" s="160">
        <v>2003</v>
      </c>
      <c r="D1751" s="161">
        <v>0</v>
      </c>
      <c r="E1751" s="161">
        <v>0</v>
      </c>
      <c r="F1751" s="161">
        <v>0</v>
      </c>
      <c r="G1751" s="161">
        <v>0</v>
      </c>
      <c r="H1751" s="161">
        <v>-700</v>
      </c>
      <c r="I1751" s="161">
        <v>0</v>
      </c>
      <c r="J1751" s="161">
        <v>0</v>
      </c>
      <c r="K1751" s="161">
        <v>0</v>
      </c>
      <c r="L1751" s="162">
        <v>0</v>
      </c>
      <c r="M1751" s="163">
        <v>0</v>
      </c>
    </row>
    <row r="1752" spans="1:13">
      <c r="A1752" s="158">
        <v>158</v>
      </c>
      <c r="B1752" s="159" t="s">
        <v>80</v>
      </c>
      <c r="C1752" s="160">
        <v>2005</v>
      </c>
      <c r="D1752" s="161">
        <v>0</v>
      </c>
      <c r="E1752" s="161">
        <v>0</v>
      </c>
      <c r="F1752" s="161">
        <v>0</v>
      </c>
      <c r="G1752" s="161">
        <v>0</v>
      </c>
      <c r="H1752" s="161">
        <v>0</v>
      </c>
      <c r="I1752" s="161">
        <v>0</v>
      </c>
      <c r="J1752" s="161">
        <v>0</v>
      </c>
      <c r="K1752" s="161">
        <v>0</v>
      </c>
      <c r="L1752" s="162">
        <v>0</v>
      </c>
      <c r="M1752" s="163">
        <v>0</v>
      </c>
    </row>
    <row r="1753" spans="1:13">
      <c r="A1753" s="152">
        <v>158</v>
      </c>
      <c r="B1753" s="153" t="s">
        <v>80</v>
      </c>
      <c r="C1753" s="154">
        <v>2006</v>
      </c>
      <c r="D1753" s="155">
        <v>0</v>
      </c>
      <c r="E1753" s="155">
        <v>0</v>
      </c>
      <c r="F1753" s="155">
        <v>0</v>
      </c>
      <c r="G1753" s="155">
        <v>0</v>
      </c>
      <c r="H1753" s="155">
        <v>0</v>
      </c>
      <c r="I1753" s="155">
        <v>0</v>
      </c>
      <c r="J1753" s="155">
        <v>0</v>
      </c>
      <c r="K1753" s="155">
        <v>0</v>
      </c>
      <c r="L1753" s="156">
        <v>0</v>
      </c>
      <c r="M1753" s="157">
        <v>0</v>
      </c>
    </row>
    <row r="1754" spans="1:13">
      <c r="A1754" s="158">
        <v>158</v>
      </c>
      <c r="B1754" s="159" t="s">
        <v>80</v>
      </c>
      <c r="C1754" s="160">
        <v>2007</v>
      </c>
      <c r="D1754" s="161">
        <v>0</v>
      </c>
      <c r="E1754" s="161">
        <v>0</v>
      </c>
      <c r="F1754" s="161">
        <v>0</v>
      </c>
      <c r="G1754" s="161">
        <v>0</v>
      </c>
      <c r="H1754" s="161">
        <v>0</v>
      </c>
      <c r="I1754" s="161">
        <v>0</v>
      </c>
      <c r="J1754" s="161">
        <v>0</v>
      </c>
      <c r="K1754" s="161">
        <v>0</v>
      </c>
      <c r="L1754" s="162">
        <v>0</v>
      </c>
      <c r="M1754" s="163">
        <v>0</v>
      </c>
    </row>
    <row r="1755" spans="1:13">
      <c r="A1755" s="152">
        <v>158</v>
      </c>
      <c r="B1755" s="153" t="s">
        <v>80</v>
      </c>
      <c r="C1755" s="154">
        <v>2008</v>
      </c>
      <c r="D1755" s="155">
        <v>0</v>
      </c>
      <c r="E1755" s="155">
        <v>0</v>
      </c>
      <c r="F1755" s="155">
        <v>0</v>
      </c>
      <c r="G1755" s="155">
        <v>0</v>
      </c>
      <c r="H1755" s="155">
        <v>-420</v>
      </c>
      <c r="I1755" s="155">
        <v>0</v>
      </c>
      <c r="J1755" s="155">
        <v>0</v>
      </c>
      <c r="K1755" s="155">
        <v>0</v>
      </c>
      <c r="L1755" s="156">
        <v>0</v>
      </c>
      <c r="M1755" s="157">
        <v>0</v>
      </c>
    </row>
    <row r="1756" spans="1:13">
      <c r="A1756" s="158">
        <v>158</v>
      </c>
      <c r="B1756" s="159" t="s">
        <v>80</v>
      </c>
      <c r="C1756" s="160">
        <v>2009</v>
      </c>
      <c r="D1756" s="161">
        <v>0</v>
      </c>
      <c r="E1756" s="161">
        <v>0</v>
      </c>
      <c r="F1756" s="161">
        <v>0</v>
      </c>
      <c r="G1756" s="161">
        <v>0</v>
      </c>
      <c r="H1756" s="161">
        <v>-1100</v>
      </c>
      <c r="I1756" s="161">
        <v>0</v>
      </c>
      <c r="J1756" s="161">
        <v>0</v>
      </c>
      <c r="K1756" s="161">
        <v>0</v>
      </c>
      <c r="L1756" s="162">
        <v>0</v>
      </c>
      <c r="M1756" s="163">
        <v>0</v>
      </c>
    </row>
    <row r="1757" spans="1:13">
      <c r="A1757" s="158">
        <v>158</v>
      </c>
      <c r="B1757" s="159" t="s">
        <v>80</v>
      </c>
      <c r="C1757" s="160">
        <v>2010</v>
      </c>
      <c r="D1757" s="161">
        <v>0</v>
      </c>
      <c r="E1757" s="161">
        <v>0</v>
      </c>
      <c r="F1757" s="161">
        <v>0</v>
      </c>
      <c r="G1757" s="161">
        <v>0</v>
      </c>
      <c r="H1757" s="161">
        <v>14708</v>
      </c>
      <c r="I1757" s="161">
        <v>2291</v>
      </c>
      <c r="J1757" s="161">
        <v>0</v>
      </c>
      <c r="K1757" s="161">
        <v>0</v>
      </c>
      <c r="L1757" s="162">
        <v>0</v>
      </c>
      <c r="M1757" s="163">
        <v>0</v>
      </c>
    </row>
    <row r="1758" spans="1:13">
      <c r="A1758" s="152">
        <v>158</v>
      </c>
      <c r="B1758" s="153" t="s">
        <v>80</v>
      </c>
      <c r="C1758" s="154">
        <v>2011</v>
      </c>
      <c r="D1758" s="155">
        <v>0</v>
      </c>
      <c r="E1758" s="155">
        <v>0</v>
      </c>
      <c r="F1758" s="155">
        <v>0</v>
      </c>
      <c r="G1758" s="155">
        <v>0</v>
      </c>
      <c r="H1758" s="155">
        <v>30016</v>
      </c>
      <c r="I1758" s="155">
        <v>3696</v>
      </c>
      <c r="J1758" s="155">
        <v>0</v>
      </c>
      <c r="K1758" s="155">
        <v>0</v>
      </c>
      <c r="L1758" s="156">
        <v>0</v>
      </c>
      <c r="M1758" s="157">
        <v>0</v>
      </c>
    </row>
    <row r="1759" spans="1:13">
      <c r="A1759" s="152">
        <v>158</v>
      </c>
      <c r="B1759" s="153" t="s">
        <v>80</v>
      </c>
      <c r="C1759" s="154">
        <v>2012</v>
      </c>
      <c r="D1759" s="155">
        <v>0</v>
      </c>
      <c r="E1759" s="155">
        <v>0</v>
      </c>
      <c r="F1759" s="155">
        <v>0</v>
      </c>
      <c r="G1759" s="155">
        <v>0</v>
      </c>
      <c r="H1759" s="155">
        <v>6799</v>
      </c>
      <c r="I1759" s="155">
        <v>6186</v>
      </c>
      <c r="J1759" s="155">
        <v>0</v>
      </c>
      <c r="K1759" s="155">
        <v>0</v>
      </c>
      <c r="L1759" s="156">
        <v>0</v>
      </c>
      <c r="M1759" s="157">
        <v>0</v>
      </c>
    </row>
    <row r="1760" spans="1:13">
      <c r="A1760" s="158">
        <v>158</v>
      </c>
      <c r="B1760" s="159" t="s">
        <v>80</v>
      </c>
      <c r="C1760" s="160">
        <v>2013</v>
      </c>
      <c r="D1760" s="161">
        <v>0</v>
      </c>
      <c r="E1760" s="161">
        <v>0</v>
      </c>
      <c r="F1760" s="161">
        <v>0</v>
      </c>
      <c r="G1760" s="161">
        <v>0</v>
      </c>
      <c r="H1760" s="161">
        <v>14595</v>
      </c>
      <c r="I1760" s="161">
        <v>4096</v>
      </c>
      <c r="J1760" s="161">
        <v>0</v>
      </c>
      <c r="K1760" s="161">
        <v>0</v>
      </c>
      <c r="L1760" s="162">
        <v>0</v>
      </c>
      <c r="M1760" s="163">
        <v>0</v>
      </c>
    </row>
    <row r="1761" spans="1:13">
      <c r="A1761" s="158">
        <v>158</v>
      </c>
      <c r="B1761" s="159" t="s">
        <v>80</v>
      </c>
      <c r="C1761" s="160">
        <v>2014</v>
      </c>
      <c r="D1761" s="161">
        <v>0</v>
      </c>
      <c r="E1761" s="161">
        <v>0</v>
      </c>
      <c r="F1761" s="161">
        <v>0</v>
      </c>
      <c r="G1761" s="161">
        <v>0</v>
      </c>
      <c r="H1761" s="161">
        <v>0</v>
      </c>
      <c r="I1761" s="161">
        <v>0</v>
      </c>
      <c r="J1761" s="161">
        <v>0</v>
      </c>
      <c r="K1761" s="161">
        <v>0</v>
      </c>
      <c r="L1761" s="162">
        <v>0</v>
      </c>
      <c r="M1761" s="163">
        <v>0</v>
      </c>
    </row>
    <row r="1762" spans="1:13">
      <c r="A1762" s="158">
        <v>158</v>
      </c>
      <c r="B1762" s="159" t="s">
        <v>80</v>
      </c>
      <c r="C1762" s="160">
        <v>2015</v>
      </c>
      <c r="D1762" s="161">
        <v>0</v>
      </c>
      <c r="E1762" s="161">
        <v>0</v>
      </c>
      <c r="F1762" s="161">
        <v>0</v>
      </c>
      <c r="G1762" s="161">
        <v>0</v>
      </c>
      <c r="H1762" s="161">
        <v>94863</v>
      </c>
      <c r="I1762" s="161">
        <v>5166</v>
      </c>
      <c r="J1762" s="161">
        <v>0</v>
      </c>
      <c r="K1762" s="161">
        <v>0</v>
      </c>
      <c r="L1762" s="162">
        <v>0</v>
      </c>
      <c r="M1762" s="163">
        <v>1</v>
      </c>
    </row>
    <row r="1763" spans="1:13">
      <c r="A1763" s="158">
        <v>158</v>
      </c>
      <c r="B1763" s="159" t="s">
        <v>80</v>
      </c>
      <c r="C1763" s="160">
        <v>2016</v>
      </c>
      <c r="D1763" s="161">
        <v>0</v>
      </c>
      <c r="E1763" s="161">
        <v>0</v>
      </c>
      <c r="F1763" s="161">
        <v>0</v>
      </c>
      <c r="G1763" s="161">
        <v>0</v>
      </c>
      <c r="H1763" s="161">
        <v>-324411</v>
      </c>
      <c r="I1763" s="161">
        <v>38781</v>
      </c>
      <c r="J1763" s="161">
        <v>-33320</v>
      </c>
      <c r="K1763" s="161">
        <v>-150</v>
      </c>
      <c r="L1763" s="162">
        <v>0</v>
      </c>
      <c r="M1763" s="163">
        <v>1</v>
      </c>
    </row>
    <row r="1764" spans="1:13">
      <c r="A1764" s="152">
        <v>158</v>
      </c>
      <c r="B1764" s="153" t="s">
        <v>80</v>
      </c>
      <c r="C1764" s="154">
        <v>2017</v>
      </c>
      <c r="D1764" s="155">
        <v>0</v>
      </c>
      <c r="E1764" s="155">
        <v>0</v>
      </c>
      <c r="F1764" s="155">
        <v>0</v>
      </c>
      <c r="G1764" s="155">
        <v>0</v>
      </c>
      <c r="H1764" s="155">
        <v>-381484</v>
      </c>
      <c r="I1764" s="155">
        <v>7669.5</v>
      </c>
      <c r="J1764" s="155">
        <v>-40064</v>
      </c>
      <c r="K1764" s="155">
        <v>-534</v>
      </c>
      <c r="L1764" s="156">
        <v>2</v>
      </c>
      <c r="M1764" s="157">
        <v>0</v>
      </c>
    </row>
    <row r="1765" spans="1:13">
      <c r="A1765" s="152">
        <v>158</v>
      </c>
      <c r="B1765" s="153" t="s">
        <v>80</v>
      </c>
      <c r="C1765" s="154">
        <v>2018</v>
      </c>
      <c r="D1765" s="155">
        <v>0</v>
      </c>
      <c r="E1765" s="155">
        <v>0</v>
      </c>
      <c r="F1765" s="155">
        <v>0</v>
      </c>
      <c r="G1765" s="155">
        <v>0</v>
      </c>
      <c r="H1765" s="155">
        <v>3673429</v>
      </c>
      <c r="I1765" s="155">
        <v>130694</v>
      </c>
      <c r="J1765" s="155">
        <v>-161296</v>
      </c>
      <c r="K1765" s="155">
        <v>2351</v>
      </c>
      <c r="L1765" s="156">
        <v>1</v>
      </c>
      <c r="M1765" s="157">
        <v>1</v>
      </c>
    </row>
    <row r="1766" spans="1:13">
      <c r="A1766" s="158">
        <v>158</v>
      </c>
      <c r="B1766" s="159" t="s">
        <v>80</v>
      </c>
      <c r="C1766" s="160">
        <v>2019</v>
      </c>
      <c r="D1766" s="161">
        <v>0</v>
      </c>
      <c r="E1766" s="161">
        <v>0</v>
      </c>
      <c r="F1766" s="161">
        <v>0</v>
      </c>
      <c r="G1766" s="161">
        <v>0</v>
      </c>
      <c r="H1766" s="161">
        <v>1584472</v>
      </c>
      <c r="I1766" s="161">
        <v>301338.7</v>
      </c>
      <c r="J1766" s="161">
        <v>-52432</v>
      </c>
      <c r="K1766" s="161">
        <v>2462</v>
      </c>
      <c r="L1766" s="162">
        <v>1</v>
      </c>
      <c r="M1766" s="163">
        <v>-1</v>
      </c>
    </row>
    <row r="1767" spans="1:13">
      <c r="A1767" s="158">
        <v>158</v>
      </c>
      <c r="B1767" s="159" t="s">
        <v>80</v>
      </c>
      <c r="C1767" s="160">
        <v>2020</v>
      </c>
      <c r="D1767" s="161">
        <v>0</v>
      </c>
      <c r="E1767" s="161">
        <v>0</v>
      </c>
      <c r="F1767" s="161">
        <v>0</v>
      </c>
      <c r="G1767" s="161">
        <v>0</v>
      </c>
      <c r="H1767" s="161">
        <v>1126178</v>
      </c>
      <c r="I1767" s="161">
        <v>1577568.7</v>
      </c>
      <c r="J1767" s="161">
        <v>11442</v>
      </c>
      <c r="K1767" s="161">
        <v>-113777</v>
      </c>
      <c r="L1767" s="162">
        <v>1</v>
      </c>
      <c r="M1767" s="163">
        <v>7</v>
      </c>
    </row>
    <row r="1768" spans="1:13">
      <c r="A1768" s="158">
        <v>158</v>
      </c>
      <c r="B1768" s="159" t="s">
        <v>80</v>
      </c>
      <c r="C1768" s="160">
        <v>2021</v>
      </c>
      <c r="D1768" s="161">
        <v>0</v>
      </c>
      <c r="E1768" s="161">
        <v>0</v>
      </c>
      <c r="F1768" s="161">
        <v>0</v>
      </c>
      <c r="G1768" s="161">
        <v>0</v>
      </c>
      <c r="H1768" s="161">
        <v>761017</v>
      </c>
      <c r="I1768" s="161">
        <v>961061.8</v>
      </c>
      <c r="J1768" s="161">
        <v>440517</v>
      </c>
      <c r="K1768" s="161">
        <v>26872</v>
      </c>
      <c r="L1768" s="162">
        <v>76</v>
      </c>
      <c r="M1768" s="163">
        <v>-17</v>
      </c>
    </row>
    <row r="1769" spans="1:13">
      <c r="A1769" s="158">
        <v>158</v>
      </c>
      <c r="B1769" s="159" t="s">
        <v>80</v>
      </c>
      <c r="C1769" s="160">
        <v>2022</v>
      </c>
      <c r="D1769" s="161">
        <v>760057000</v>
      </c>
      <c r="E1769" s="161">
        <v>7648265000</v>
      </c>
      <c r="F1769" s="161">
        <v>143765700</v>
      </c>
      <c r="G1769" s="161">
        <v>3523072000</v>
      </c>
      <c r="H1769" s="161">
        <v>48038447.25</v>
      </c>
      <c r="I1769" s="161">
        <v>14521832.35</v>
      </c>
      <c r="J1769" s="161">
        <v>8932957.1500000004</v>
      </c>
      <c r="K1769" s="161">
        <v>2609270.6</v>
      </c>
      <c r="L1769" s="162">
        <v>9261</v>
      </c>
      <c r="M1769" s="163">
        <v>734</v>
      </c>
    </row>
    <row r="1770" spans="1:13">
      <c r="A1770" s="158">
        <v>159</v>
      </c>
      <c r="B1770" s="159" t="s">
        <v>142</v>
      </c>
      <c r="C1770" s="160">
        <v>2005</v>
      </c>
      <c r="D1770" s="161">
        <v>0</v>
      </c>
      <c r="E1770" s="161">
        <v>0</v>
      </c>
      <c r="F1770" s="161">
        <v>0</v>
      </c>
      <c r="G1770" s="161">
        <v>0</v>
      </c>
      <c r="H1770" s="161">
        <v>0</v>
      </c>
      <c r="I1770" s="161">
        <v>0</v>
      </c>
      <c r="J1770" s="161">
        <v>0</v>
      </c>
      <c r="K1770" s="161">
        <v>0</v>
      </c>
      <c r="L1770" s="162">
        <v>0</v>
      </c>
      <c r="M1770" s="163">
        <v>0</v>
      </c>
    </row>
    <row r="1771" spans="1:13">
      <c r="A1771" s="158">
        <v>159</v>
      </c>
      <c r="B1771" s="159" t="s">
        <v>142</v>
      </c>
      <c r="C1771" s="160">
        <v>2006</v>
      </c>
      <c r="D1771" s="161">
        <v>0</v>
      </c>
      <c r="E1771" s="161">
        <v>0</v>
      </c>
      <c r="F1771" s="161">
        <v>0</v>
      </c>
      <c r="G1771" s="161">
        <v>0</v>
      </c>
      <c r="H1771" s="161">
        <v>-1060</v>
      </c>
      <c r="I1771" s="161">
        <v>0</v>
      </c>
      <c r="J1771" s="161">
        <v>0</v>
      </c>
      <c r="K1771" s="161">
        <v>0</v>
      </c>
      <c r="L1771" s="162">
        <v>0</v>
      </c>
      <c r="M1771" s="163">
        <v>0</v>
      </c>
    </row>
    <row r="1772" spans="1:13">
      <c r="A1772" s="152">
        <v>159</v>
      </c>
      <c r="B1772" s="153" t="s">
        <v>142</v>
      </c>
      <c r="C1772" s="154">
        <v>2012</v>
      </c>
      <c r="D1772" s="155">
        <v>0</v>
      </c>
      <c r="E1772" s="155">
        <v>0</v>
      </c>
      <c r="F1772" s="155">
        <v>0</v>
      </c>
      <c r="G1772" s="155">
        <v>0</v>
      </c>
      <c r="H1772" s="155">
        <v>-2500</v>
      </c>
      <c r="I1772" s="155">
        <v>0</v>
      </c>
      <c r="J1772" s="155">
        <v>0</v>
      </c>
      <c r="K1772" s="155">
        <v>0</v>
      </c>
      <c r="L1772" s="156">
        <v>0</v>
      </c>
      <c r="M1772" s="157">
        <v>0</v>
      </c>
    </row>
    <row r="1773" spans="1:13">
      <c r="A1773" s="152">
        <v>159</v>
      </c>
      <c r="B1773" s="153" t="s">
        <v>142</v>
      </c>
      <c r="C1773" s="154">
        <v>2014</v>
      </c>
      <c r="D1773" s="155">
        <v>0</v>
      </c>
      <c r="E1773" s="155">
        <v>0</v>
      </c>
      <c r="F1773" s="155">
        <v>0</v>
      </c>
      <c r="G1773" s="155">
        <v>0</v>
      </c>
      <c r="H1773" s="155">
        <v>0</v>
      </c>
      <c r="I1773" s="155">
        <v>0</v>
      </c>
      <c r="J1773" s="155">
        <v>0</v>
      </c>
      <c r="K1773" s="155">
        <v>0</v>
      </c>
      <c r="L1773" s="156">
        <v>0</v>
      </c>
      <c r="M1773" s="157">
        <v>0</v>
      </c>
    </row>
    <row r="1774" spans="1:13">
      <c r="A1774" s="158">
        <v>159</v>
      </c>
      <c r="B1774" s="159" t="s">
        <v>142</v>
      </c>
      <c r="C1774" s="160">
        <v>2015</v>
      </c>
      <c r="D1774" s="161">
        <v>0</v>
      </c>
      <c r="E1774" s="161">
        <v>0</v>
      </c>
      <c r="F1774" s="161">
        <v>0</v>
      </c>
      <c r="G1774" s="161">
        <v>0</v>
      </c>
      <c r="H1774" s="161">
        <v>-4130</v>
      </c>
      <c r="I1774" s="161">
        <v>0</v>
      </c>
      <c r="J1774" s="161">
        <v>15200</v>
      </c>
      <c r="K1774" s="161">
        <v>-1937</v>
      </c>
      <c r="L1774" s="162">
        <v>0</v>
      </c>
      <c r="M1774" s="163">
        <v>0</v>
      </c>
    </row>
    <row r="1775" spans="1:13">
      <c r="A1775" s="152">
        <v>159</v>
      </c>
      <c r="B1775" s="153" t="s">
        <v>142</v>
      </c>
      <c r="C1775" s="154">
        <v>2016</v>
      </c>
      <c r="D1775" s="155">
        <v>0</v>
      </c>
      <c r="E1775" s="155">
        <v>0</v>
      </c>
      <c r="F1775" s="155">
        <v>0</v>
      </c>
      <c r="G1775" s="155">
        <v>0</v>
      </c>
      <c r="H1775" s="155">
        <v>-14147</v>
      </c>
      <c r="I1775" s="155">
        <v>-2420</v>
      </c>
      <c r="J1775" s="155">
        <v>-80</v>
      </c>
      <c r="K1775" s="155">
        <v>-1875</v>
      </c>
      <c r="L1775" s="156">
        <v>0</v>
      </c>
      <c r="M1775" s="157">
        <v>0</v>
      </c>
    </row>
    <row r="1776" spans="1:13">
      <c r="A1776" s="152">
        <v>159</v>
      </c>
      <c r="B1776" s="153" t="s">
        <v>142</v>
      </c>
      <c r="C1776" s="154">
        <v>2017</v>
      </c>
      <c r="D1776" s="155">
        <v>0</v>
      </c>
      <c r="E1776" s="155">
        <v>0</v>
      </c>
      <c r="F1776" s="155">
        <v>0</v>
      </c>
      <c r="G1776" s="155">
        <v>0</v>
      </c>
      <c r="H1776" s="155">
        <v>56326</v>
      </c>
      <c r="I1776" s="155">
        <v>920</v>
      </c>
      <c r="J1776" s="155">
        <v>0</v>
      </c>
      <c r="K1776" s="155">
        <v>-26220</v>
      </c>
      <c r="L1776" s="156">
        <v>0</v>
      </c>
      <c r="M1776" s="157">
        <v>0</v>
      </c>
    </row>
    <row r="1777" spans="1:13">
      <c r="A1777" s="152">
        <v>159</v>
      </c>
      <c r="B1777" s="153" t="s">
        <v>142</v>
      </c>
      <c r="C1777" s="154">
        <v>2018</v>
      </c>
      <c r="D1777" s="155">
        <v>0</v>
      </c>
      <c r="E1777" s="155">
        <v>0</v>
      </c>
      <c r="F1777" s="155">
        <v>0</v>
      </c>
      <c r="G1777" s="155">
        <v>0</v>
      </c>
      <c r="H1777" s="155">
        <v>152319</v>
      </c>
      <c r="I1777" s="155">
        <v>-90543</v>
      </c>
      <c r="J1777" s="155">
        <v>0</v>
      </c>
      <c r="K1777" s="155">
        <v>-2027</v>
      </c>
      <c r="L1777" s="156">
        <v>0</v>
      </c>
      <c r="M1777" s="157">
        <v>0</v>
      </c>
    </row>
    <row r="1778" spans="1:13">
      <c r="A1778" s="152">
        <v>159</v>
      </c>
      <c r="B1778" s="153" t="s">
        <v>142</v>
      </c>
      <c r="C1778" s="154">
        <v>2019</v>
      </c>
      <c r="D1778" s="155">
        <v>0</v>
      </c>
      <c r="E1778" s="155">
        <v>0</v>
      </c>
      <c r="F1778" s="155">
        <v>0</v>
      </c>
      <c r="G1778" s="155">
        <v>0</v>
      </c>
      <c r="H1778" s="155">
        <v>592586</v>
      </c>
      <c r="I1778" s="155">
        <v>-19709</v>
      </c>
      <c r="J1778" s="155">
        <v>15680</v>
      </c>
      <c r="K1778" s="155">
        <v>89</v>
      </c>
      <c r="L1778" s="156">
        <v>-1</v>
      </c>
      <c r="M1778" s="157">
        <v>0</v>
      </c>
    </row>
    <row r="1779" spans="1:13">
      <c r="A1779" s="152">
        <v>159</v>
      </c>
      <c r="B1779" s="153" t="s">
        <v>142</v>
      </c>
      <c r="C1779" s="154">
        <v>2020</v>
      </c>
      <c r="D1779" s="155">
        <v>0</v>
      </c>
      <c r="E1779" s="155">
        <v>0</v>
      </c>
      <c r="F1779" s="155">
        <v>0</v>
      </c>
      <c r="G1779" s="155">
        <v>0</v>
      </c>
      <c r="H1779" s="155">
        <v>-466697</v>
      </c>
      <c r="I1779" s="155">
        <v>697981</v>
      </c>
      <c r="J1779" s="155">
        <v>187966</v>
      </c>
      <c r="K1779" s="155">
        <v>-4864</v>
      </c>
      <c r="L1779" s="156">
        <v>-1</v>
      </c>
      <c r="M1779" s="157">
        <v>0</v>
      </c>
    </row>
    <row r="1780" spans="1:13">
      <c r="A1780" s="152">
        <v>159</v>
      </c>
      <c r="B1780" s="153" t="s">
        <v>142</v>
      </c>
      <c r="C1780" s="154">
        <v>2021</v>
      </c>
      <c r="D1780" s="155">
        <v>0</v>
      </c>
      <c r="E1780" s="155">
        <v>0</v>
      </c>
      <c r="F1780" s="155">
        <v>0</v>
      </c>
      <c r="G1780" s="155">
        <v>0</v>
      </c>
      <c r="H1780" s="155">
        <v>1303927</v>
      </c>
      <c r="I1780" s="155">
        <v>597778</v>
      </c>
      <c r="J1780" s="155">
        <v>43981</v>
      </c>
      <c r="K1780" s="155">
        <v>8988</v>
      </c>
      <c r="L1780" s="156">
        <v>6</v>
      </c>
      <c r="M1780" s="157">
        <v>-1</v>
      </c>
    </row>
    <row r="1781" spans="1:13">
      <c r="A1781" s="152">
        <v>159</v>
      </c>
      <c r="B1781" s="153" t="s">
        <v>142</v>
      </c>
      <c r="C1781" s="154">
        <v>2022</v>
      </c>
      <c r="D1781" s="155">
        <v>353553200</v>
      </c>
      <c r="E1781" s="155">
        <v>3169488000</v>
      </c>
      <c r="F1781" s="155">
        <v>5184400</v>
      </c>
      <c r="G1781" s="155">
        <v>73850000</v>
      </c>
      <c r="H1781" s="155">
        <v>24376644.449999999</v>
      </c>
      <c r="I1781" s="155">
        <v>6043785.2999999998</v>
      </c>
      <c r="J1781" s="155">
        <v>347788.26</v>
      </c>
      <c r="K1781" s="155">
        <v>54539.14</v>
      </c>
      <c r="L1781" s="156">
        <v>3790</v>
      </c>
      <c r="M1781" s="157">
        <v>279</v>
      </c>
    </row>
    <row r="1782" spans="1:13">
      <c r="A1782" s="152">
        <v>160</v>
      </c>
      <c r="B1782" s="153" t="s">
        <v>151</v>
      </c>
      <c r="C1782" s="154">
        <v>2011</v>
      </c>
      <c r="D1782" s="155">
        <v>0</v>
      </c>
      <c r="E1782" s="155">
        <v>0</v>
      </c>
      <c r="F1782" s="155">
        <v>0</v>
      </c>
      <c r="G1782" s="155">
        <v>0</v>
      </c>
      <c r="H1782" s="155">
        <v>-3000</v>
      </c>
      <c r="I1782" s="155">
        <v>0</v>
      </c>
      <c r="J1782" s="155">
        <v>0</v>
      </c>
      <c r="K1782" s="155">
        <v>0</v>
      </c>
      <c r="L1782" s="156">
        <v>0</v>
      </c>
      <c r="M1782" s="157">
        <v>0</v>
      </c>
    </row>
    <row r="1783" spans="1:13">
      <c r="A1783" s="152">
        <v>160</v>
      </c>
      <c r="B1783" s="153" t="s">
        <v>151</v>
      </c>
      <c r="C1783" s="154">
        <v>2013</v>
      </c>
      <c r="D1783" s="155">
        <v>0</v>
      </c>
      <c r="E1783" s="155">
        <v>0</v>
      </c>
      <c r="F1783" s="155">
        <v>0</v>
      </c>
      <c r="G1783" s="155">
        <v>0</v>
      </c>
      <c r="H1783" s="155">
        <v>0</v>
      </c>
      <c r="I1783" s="155">
        <v>0</v>
      </c>
      <c r="J1783" s="155">
        <v>0</v>
      </c>
      <c r="K1783" s="155">
        <v>0</v>
      </c>
      <c r="L1783" s="156">
        <v>0</v>
      </c>
      <c r="M1783" s="157">
        <v>0</v>
      </c>
    </row>
    <row r="1784" spans="1:13">
      <c r="A1784" s="158">
        <v>160</v>
      </c>
      <c r="B1784" s="159" t="s">
        <v>151</v>
      </c>
      <c r="C1784" s="160">
        <v>2014</v>
      </c>
      <c r="D1784" s="161">
        <v>0</v>
      </c>
      <c r="E1784" s="161">
        <v>0</v>
      </c>
      <c r="F1784" s="161">
        <v>0</v>
      </c>
      <c r="G1784" s="161">
        <v>0</v>
      </c>
      <c r="H1784" s="161">
        <v>1557</v>
      </c>
      <c r="I1784" s="161">
        <v>-7832</v>
      </c>
      <c r="J1784" s="161">
        <v>0</v>
      </c>
      <c r="K1784" s="161">
        <v>0</v>
      </c>
      <c r="L1784" s="162">
        <v>0</v>
      </c>
      <c r="M1784" s="163">
        <v>0</v>
      </c>
    </row>
    <row r="1785" spans="1:13">
      <c r="A1785" s="158">
        <v>160</v>
      </c>
      <c r="B1785" s="159" t="s">
        <v>151</v>
      </c>
      <c r="C1785" s="160">
        <v>2015</v>
      </c>
      <c r="D1785" s="161">
        <v>0</v>
      </c>
      <c r="E1785" s="161">
        <v>0</v>
      </c>
      <c r="F1785" s="161">
        <v>0</v>
      </c>
      <c r="G1785" s="161">
        <v>0</v>
      </c>
      <c r="H1785" s="161">
        <v>-2343</v>
      </c>
      <c r="I1785" s="161">
        <v>-5129</v>
      </c>
      <c r="J1785" s="161">
        <v>0</v>
      </c>
      <c r="K1785" s="161">
        <v>0</v>
      </c>
      <c r="L1785" s="162">
        <v>0</v>
      </c>
      <c r="M1785" s="163">
        <v>0</v>
      </c>
    </row>
    <row r="1786" spans="1:13">
      <c r="A1786" s="152">
        <v>160</v>
      </c>
      <c r="B1786" s="153" t="s">
        <v>151</v>
      </c>
      <c r="C1786" s="154">
        <v>2016</v>
      </c>
      <c r="D1786" s="155">
        <v>0</v>
      </c>
      <c r="E1786" s="155">
        <v>0</v>
      </c>
      <c r="F1786" s="155">
        <v>0</v>
      </c>
      <c r="G1786" s="155">
        <v>0</v>
      </c>
      <c r="H1786" s="155">
        <v>25410</v>
      </c>
      <c r="I1786" s="155">
        <v>-8497</v>
      </c>
      <c r="J1786" s="155">
        <v>0</v>
      </c>
      <c r="K1786" s="155">
        <v>732</v>
      </c>
      <c r="L1786" s="156">
        <v>0</v>
      </c>
      <c r="M1786" s="157">
        <v>0</v>
      </c>
    </row>
    <row r="1787" spans="1:13">
      <c r="A1787" s="158">
        <v>160</v>
      </c>
      <c r="B1787" s="159" t="s">
        <v>151</v>
      </c>
      <c r="C1787" s="160">
        <v>2017</v>
      </c>
      <c r="D1787" s="161">
        <v>0</v>
      </c>
      <c r="E1787" s="161">
        <v>0</v>
      </c>
      <c r="F1787" s="161">
        <v>0</v>
      </c>
      <c r="G1787" s="161">
        <v>0</v>
      </c>
      <c r="H1787" s="161">
        <v>163032</v>
      </c>
      <c r="I1787" s="161">
        <v>426169</v>
      </c>
      <c r="J1787" s="161">
        <v>45376</v>
      </c>
      <c r="K1787" s="161">
        <v>584</v>
      </c>
      <c r="L1787" s="162">
        <v>0</v>
      </c>
      <c r="M1787" s="163">
        <v>0</v>
      </c>
    </row>
    <row r="1788" spans="1:13">
      <c r="A1788" s="158">
        <v>160</v>
      </c>
      <c r="B1788" s="159" t="s">
        <v>151</v>
      </c>
      <c r="C1788" s="160">
        <v>2018</v>
      </c>
      <c r="D1788" s="161">
        <v>0</v>
      </c>
      <c r="E1788" s="161">
        <v>0</v>
      </c>
      <c r="F1788" s="161">
        <v>0</v>
      </c>
      <c r="G1788" s="161">
        <v>0</v>
      </c>
      <c r="H1788" s="161">
        <v>183255</v>
      </c>
      <c r="I1788" s="161">
        <v>420775</v>
      </c>
      <c r="J1788" s="161">
        <v>752</v>
      </c>
      <c r="K1788" s="161">
        <v>6080</v>
      </c>
      <c r="L1788" s="162">
        <v>0</v>
      </c>
      <c r="M1788" s="163">
        <v>0</v>
      </c>
    </row>
    <row r="1789" spans="1:13">
      <c r="A1789" s="158">
        <v>160</v>
      </c>
      <c r="B1789" s="159" t="s">
        <v>151</v>
      </c>
      <c r="C1789" s="160">
        <v>2019</v>
      </c>
      <c r="D1789" s="161">
        <v>0</v>
      </c>
      <c r="E1789" s="161">
        <v>0</v>
      </c>
      <c r="F1789" s="161">
        <v>0</v>
      </c>
      <c r="G1789" s="161">
        <v>0</v>
      </c>
      <c r="H1789" s="161">
        <v>2261557</v>
      </c>
      <c r="I1789" s="161">
        <v>132486</v>
      </c>
      <c r="J1789" s="161">
        <v>44088</v>
      </c>
      <c r="K1789" s="161">
        <v>2342</v>
      </c>
      <c r="L1789" s="162">
        <v>0</v>
      </c>
      <c r="M1789" s="163">
        <v>0</v>
      </c>
    </row>
    <row r="1790" spans="1:13">
      <c r="A1790" s="158">
        <v>160</v>
      </c>
      <c r="B1790" s="159" t="s">
        <v>151</v>
      </c>
      <c r="C1790" s="160">
        <v>2020</v>
      </c>
      <c r="D1790" s="161">
        <v>0</v>
      </c>
      <c r="E1790" s="161">
        <v>0</v>
      </c>
      <c r="F1790" s="161">
        <v>0</v>
      </c>
      <c r="G1790" s="161">
        <v>0</v>
      </c>
      <c r="H1790" s="161">
        <v>2695926</v>
      </c>
      <c r="I1790" s="161">
        <v>2044724</v>
      </c>
      <c r="J1790" s="161">
        <v>256256</v>
      </c>
      <c r="K1790" s="161">
        <v>13714</v>
      </c>
      <c r="L1790" s="162">
        <v>1</v>
      </c>
      <c r="M1790" s="163">
        <v>-1</v>
      </c>
    </row>
    <row r="1791" spans="1:13">
      <c r="A1791" s="158">
        <v>160</v>
      </c>
      <c r="B1791" s="159" t="s">
        <v>151</v>
      </c>
      <c r="C1791" s="160">
        <v>2021</v>
      </c>
      <c r="D1791" s="161">
        <v>0</v>
      </c>
      <c r="E1791" s="161">
        <v>0</v>
      </c>
      <c r="F1791" s="161">
        <v>0</v>
      </c>
      <c r="G1791" s="161">
        <v>0</v>
      </c>
      <c r="H1791" s="161">
        <v>1618884</v>
      </c>
      <c r="I1791" s="161">
        <v>3765496</v>
      </c>
      <c r="J1791" s="161">
        <v>165182</v>
      </c>
      <c r="K1791" s="161">
        <v>17026</v>
      </c>
      <c r="L1791" s="162">
        <v>2</v>
      </c>
      <c r="M1791" s="163">
        <v>0</v>
      </c>
    </row>
    <row r="1792" spans="1:13">
      <c r="A1792" s="158">
        <v>160</v>
      </c>
      <c r="B1792" s="159" t="s">
        <v>151</v>
      </c>
      <c r="C1792" s="160">
        <v>2022</v>
      </c>
      <c r="D1792" s="161">
        <v>431644400</v>
      </c>
      <c r="E1792" s="161">
        <v>8705501000</v>
      </c>
      <c r="F1792" s="161">
        <v>23481800</v>
      </c>
      <c r="G1792" s="161">
        <v>188093000</v>
      </c>
      <c r="H1792" s="161">
        <v>35709013.740000002</v>
      </c>
      <c r="I1792" s="161">
        <v>21299933.710000001</v>
      </c>
      <c r="J1792" s="161">
        <v>876419.53</v>
      </c>
      <c r="K1792" s="161">
        <v>139074.22</v>
      </c>
      <c r="L1792" s="162">
        <v>3319</v>
      </c>
      <c r="M1792" s="163">
        <v>319</v>
      </c>
    </row>
    <row r="1793" spans="1:13">
      <c r="A1793" s="152">
        <v>161</v>
      </c>
      <c r="B1793" s="153" t="s">
        <v>38</v>
      </c>
      <c r="C1793" s="154">
        <v>1994</v>
      </c>
      <c r="D1793" s="155">
        <v>0</v>
      </c>
      <c r="E1793" s="155">
        <v>0</v>
      </c>
      <c r="F1793" s="155">
        <v>0</v>
      </c>
      <c r="G1793" s="155">
        <v>0</v>
      </c>
      <c r="H1793" s="155">
        <v>0</v>
      </c>
      <c r="I1793" s="155">
        <v>0</v>
      </c>
      <c r="J1793" s="155">
        <v>0</v>
      </c>
      <c r="K1793" s="155">
        <v>0</v>
      </c>
      <c r="L1793" s="156">
        <v>0</v>
      </c>
      <c r="M1793" s="157">
        <v>0</v>
      </c>
    </row>
    <row r="1794" spans="1:13">
      <c r="A1794" s="158">
        <v>161</v>
      </c>
      <c r="B1794" s="159" t="s">
        <v>38</v>
      </c>
      <c r="C1794" s="160">
        <v>1996</v>
      </c>
      <c r="D1794" s="161">
        <v>0</v>
      </c>
      <c r="E1794" s="161">
        <v>0</v>
      </c>
      <c r="F1794" s="161">
        <v>0</v>
      </c>
      <c r="G1794" s="161">
        <v>0</v>
      </c>
      <c r="H1794" s="161">
        <v>0</v>
      </c>
      <c r="I1794" s="161">
        <v>0</v>
      </c>
      <c r="J1794" s="161">
        <v>0</v>
      </c>
      <c r="K1794" s="161">
        <v>0</v>
      </c>
      <c r="L1794" s="162">
        <v>0</v>
      </c>
      <c r="M1794" s="163">
        <v>0</v>
      </c>
    </row>
    <row r="1795" spans="1:13">
      <c r="A1795" s="152">
        <v>161</v>
      </c>
      <c r="B1795" s="153" t="s">
        <v>38</v>
      </c>
      <c r="C1795" s="154">
        <v>1998</v>
      </c>
      <c r="D1795" s="155">
        <v>0</v>
      </c>
      <c r="E1795" s="155">
        <v>0</v>
      </c>
      <c r="F1795" s="155">
        <v>0</v>
      </c>
      <c r="G1795" s="155">
        <v>0</v>
      </c>
      <c r="H1795" s="155">
        <v>0</v>
      </c>
      <c r="I1795" s="155">
        <v>0</v>
      </c>
      <c r="J1795" s="155">
        <v>0</v>
      </c>
      <c r="K1795" s="155">
        <v>0</v>
      </c>
      <c r="L1795" s="156">
        <v>0</v>
      </c>
      <c r="M1795" s="157">
        <v>0</v>
      </c>
    </row>
    <row r="1796" spans="1:13">
      <c r="A1796" s="158">
        <v>161</v>
      </c>
      <c r="B1796" s="159" t="s">
        <v>38</v>
      </c>
      <c r="C1796" s="160">
        <v>2000</v>
      </c>
      <c r="D1796" s="161">
        <v>0</v>
      </c>
      <c r="E1796" s="161">
        <v>0</v>
      </c>
      <c r="F1796" s="161">
        <v>0</v>
      </c>
      <c r="G1796" s="161">
        <v>0</v>
      </c>
      <c r="H1796" s="161">
        <v>0</v>
      </c>
      <c r="I1796" s="161">
        <v>0</v>
      </c>
      <c r="J1796" s="161">
        <v>0</v>
      </c>
      <c r="K1796" s="161">
        <v>0</v>
      </c>
      <c r="L1796" s="162">
        <v>0</v>
      </c>
      <c r="M1796" s="163">
        <v>0</v>
      </c>
    </row>
    <row r="1797" spans="1:13">
      <c r="A1797" s="152">
        <v>161</v>
      </c>
      <c r="B1797" s="153" t="s">
        <v>38</v>
      </c>
      <c r="C1797" s="154">
        <v>2001</v>
      </c>
      <c r="D1797" s="155">
        <v>0</v>
      </c>
      <c r="E1797" s="155">
        <v>0</v>
      </c>
      <c r="F1797" s="155">
        <v>0</v>
      </c>
      <c r="G1797" s="155">
        <v>0</v>
      </c>
      <c r="H1797" s="155">
        <v>0</v>
      </c>
      <c r="I1797" s="155">
        <v>0</v>
      </c>
      <c r="J1797" s="155">
        <v>0</v>
      </c>
      <c r="K1797" s="155">
        <v>0</v>
      </c>
      <c r="L1797" s="156">
        <v>0</v>
      </c>
      <c r="M1797" s="157">
        <v>0</v>
      </c>
    </row>
    <row r="1798" spans="1:13">
      <c r="A1798" s="158">
        <v>161</v>
      </c>
      <c r="B1798" s="159" t="s">
        <v>38</v>
      </c>
      <c r="C1798" s="160">
        <v>2002</v>
      </c>
      <c r="D1798" s="161">
        <v>0</v>
      </c>
      <c r="E1798" s="161">
        <v>0</v>
      </c>
      <c r="F1798" s="161">
        <v>0</v>
      </c>
      <c r="G1798" s="161">
        <v>0</v>
      </c>
      <c r="H1798" s="161">
        <v>0</v>
      </c>
      <c r="I1798" s="161">
        <v>0</v>
      </c>
      <c r="J1798" s="161">
        <v>0</v>
      </c>
      <c r="K1798" s="161">
        <v>0</v>
      </c>
      <c r="L1798" s="162">
        <v>0</v>
      </c>
      <c r="M1798" s="163">
        <v>0</v>
      </c>
    </row>
    <row r="1799" spans="1:13">
      <c r="A1799" s="152">
        <v>161</v>
      </c>
      <c r="B1799" s="153" t="s">
        <v>38</v>
      </c>
      <c r="C1799" s="154">
        <v>2003</v>
      </c>
      <c r="D1799" s="155">
        <v>0</v>
      </c>
      <c r="E1799" s="155">
        <v>0</v>
      </c>
      <c r="F1799" s="155">
        <v>0</v>
      </c>
      <c r="G1799" s="155">
        <v>0</v>
      </c>
      <c r="H1799" s="155">
        <v>0</v>
      </c>
      <c r="I1799" s="155">
        <v>0</v>
      </c>
      <c r="J1799" s="155">
        <v>0</v>
      </c>
      <c r="K1799" s="155">
        <v>0</v>
      </c>
      <c r="L1799" s="156">
        <v>0</v>
      </c>
      <c r="M1799" s="157">
        <v>0</v>
      </c>
    </row>
    <row r="1800" spans="1:13">
      <c r="A1800" s="158">
        <v>161</v>
      </c>
      <c r="B1800" s="159" t="s">
        <v>38</v>
      </c>
      <c r="C1800" s="160">
        <v>2004</v>
      </c>
      <c r="D1800" s="161">
        <v>0</v>
      </c>
      <c r="E1800" s="161">
        <v>0</v>
      </c>
      <c r="F1800" s="161">
        <v>0</v>
      </c>
      <c r="G1800" s="161">
        <v>0</v>
      </c>
      <c r="H1800" s="161">
        <v>0</v>
      </c>
      <c r="I1800" s="161">
        <v>0</v>
      </c>
      <c r="J1800" s="161">
        <v>0</v>
      </c>
      <c r="K1800" s="161">
        <v>0</v>
      </c>
      <c r="L1800" s="162">
        <v>0</v>
      </c>
      <c r="M1800" s="163">
        <v>0</v>
      </c>
    </row>
    <row r="1801" spans="1:13">
      <c r="A1801" s="152">
        <v>161</v>
      </c>
      <c r="B1801" s="153" t="s">
        <v>38</v>
      </c>
      <c r="C1801" s="154">
        <v>2006</v>
      </c>
      <c r="D1801" s="155">
        <v>0</v>
      </c>
      <c r="E1801" s="155">
        <v>0</v>
      </c>
      <c r="F1801" s="155">
        <v>0</v>
      </c>
      <c r="G1801" s="155">
        <v>0</v>
      </c>
      <c r="H1801" s="155">
        <v>-2200</v>
      </c>
      <c r="I1801" s="155">
        <v>0</v>
      </c>
      <c r="J1801" s="155">
        <v>0</v>
      </c>
      <c r="K1801" s="155">
        <v>0</v>
      </c>
      <c r="L1801" s="156">
        <v>0</v>
      </c>
      <c r="M1801" s="157">
        <v>0</v>
      </c>
    </row>
    <row r="1802" spans="1:13">
      <c r="A1802" s="158">
        <v>161</v>
      </c>
      <c r="B1802" s="159" t="s">
        <v>38</v>
      </c>
      <c r="C1802" s="160">
        <v>2007</v>
      </c>
      <c r="D1802" s="161">
        <v>0</v>
      </c>
      <c r="E1802" s="161">
        <v>0</v>
      </c>
      <c r="F1802" s="161">
        <v>0</v>
      </c>
      <c r="G1802" s="161">
        <v>0</v>
      </c>
      <c r="H1802" s="161">
        <v>0</v>
      </c>
      <c r="I1802" s="161">
        <v>0</v>
      </c>
      <c r="J1802" s="161">
        <v>0</v>
      </c>
      <c r="K1802" s="161">
        <v>0</v>
      </c>
      <c r="L1802" s="162">
        <v>0</v>
      </c>
      <c r="M1802" s="163">
        <v>0</v>
      </c>
    </row>
    <row r="1803" spans="1:13">
      <c r="A1803" s="158">
        <v>161</v>
      </c>
      <c r="B1803" s="159" t="s">
        <v>38</v>
      </c>
      <c r="C1803" s="160">
        <v>2009</v>
      </c>
      <c r="D1803" s="161">
        <v>0</v>
      </c>
      <c r="E1803" s="161">
        <v>0</v>
      </c>
      <c r="F1803" s="161">
        <v>0</v>
      </c>
      <c r="G1803" s="161">
        <v>0</v>
      </c>
      <c r="H1803" s="161">
        <v>-1200</v>
      </c>
      <c r="I1803" s="161">
        <v>2675</v>
      </c>
      <c r="J1803" s="161">
        <v>0</v>
      </c>
      <c r="K1803" s="161">
        <v>0</v>
      </c>
      <c r="L1803" s="162">
        <v>0</v>
      </c>
      <c r="M1803" s="163">
        <v>0</v>
      </c>
    </row>
    <row r="1804" spans="1:13">
      <c r="A1804" s="152">
        <v>161</v>
      </c>
      <c r="B1804" s="153" t="s">
        <v>38</v>
      </c>
      <c r="C1804" s="154">
        <v>2010</v>
      </c>
      <c r="D1804" s="155">
        <v>0</v>
      </c>
      <c r="E1804" s="155">
        <v>0</v>
      </c>
      <c r="F1804" s="155">
        <v>0</v>
      </c>
      <c r="G1804" s="155">
        <v>0</v>
      </c>
      <c r="H1804" s="155">
        <v>0</v>
      </c>
      <c r="I1804" s="155">
        <v>4202</v>
      </c>
      <c r="J1804" s="155">
        <v>0</v>
      </c>
      <c r="K1804" s="155">
        <v>0</v>
      </c>
      <c r="L1804" s="156">
        <v>0</v>
      </c>
      <c r="M1804" s="157">
        <v>0</v>
      </c>
    </row>
    <row r="1805" spans="1:13">
      <c r="A1805" s="158">
        <v>161</v>
      </c>
      <c r="B1805" s="159" t="s">
        <v>38</v>
      </c>
      <c r="C1805" s="160">
        <v>2011</v>
      </c>
      <c r="D1805" s="161">
        <v>0</v>
      </c>
      <c r="E1805" s="161">
        <v>0</v>
      </c>
      <c r="F1805" s="161">
        <v>0</v>
      </c>
      <c r="G1805" s="161">
        <v>0</v>
      </c>
      <c r="H1805" s="161">
        <v>0</v>
      </c>
      <c r="I1805" s="161">
        <v>8533</v>
      </c>
      <c r="J1805" s="161">
        <v>0</v>
      </c>
      <c r="K1805" s="161">
        <v>0</v>
      </c>
      <c r="L1805" s="162">
        <v>0</v>
      </c>
      <c r="M1805" s="163">
        <v>0</v>
      </c>
    </row>
    <row r="1806" spans="1:13">
      <c r="A1806" s="158">
        <v>161</v>
      </c>
      <c r="B1806" s="159" t="s">
        <v>38</v>
      </c>
      <c r="C1806" s="160">
        <v>2012</v>
      </c>
      <c r="D1806" s="161">
        <v>0</v>
      </c>
      <c r="E1806" s="161">
        <v>0</v>
      </c>
      <c r="F1806" s="161">
        <v>0</v>
      </c>
      <c r="G1806" s="161">
        <v>0</v>
      </c>
      <c r="H1806" s="161">
        <v>0</v>
      </c>
      <c r="I1806" s="161">
        <v>6824</v>
      </c>
      <c r="J1806" s="161">
        <v>0</v>
      </c>
      <c r="K1806" s="161">
        <v>0</v>
      </c>
      <c r="L1806" s="162">
        <v>0</v>
      </c>
      <c r="M1806" s="163">
        <v>0</v>
      </c>
    </row>
    <row r="1807" spans="1:13">
      <c r="A1807" s="158">
        <v>161</v>
      </c>
      <c r="B1807" s="159" t="s">
        <v>38</v>
      </c>
      <c r="C1807" s="160">
        <v>2013</v>
      </c>
      <c r="D1807" s="161">
        <v>0</v>
      </c>
      <c r="E1807" s="161">
        <v>0</v>
      </c>
      <c r="F1807" s="161">
        <v>0</v>
      </c>
      <c r="G1807" s="161">
        <v>0</v>
      </c>
      <c r="H1807" s="161">
        <v>0</v>
      </c>
      <c r="I1807" s="161">
        <v>7871</v>
      </c>
      <c r="J1807" s="161">
        <v>0</v>
      </c>
      <c r="K1807" s="161">
        <v>0</v>
      </c>
      <c r="L1807" s="162">
        <v>0</v>
      </c>
      <c r="M1807" s="163">
        <v>0</v>
      </c>
    </row>
    <row r="1808" spans="1:13">
      <c r="A1808" s="152">
        <v>161</v>
      </c>
      <c r="B1808" s="153" t="s">
        <v>38</v>
      </c>
      <c r="C1808" s="154">
        <v>2014</v>
      </c>
      <c r="D1808" s="155">
        <v>0</v>
      </c>
      <c r="E1808" s="155">
        <v>0</v>
      </c>
      <c r="F1808" s="155">
        <v>0</v>
      </c>
      <c r="G1808" s="155">
        <v>0</v>
      </c>
      <c r="H1808" s="155">
        <v>-61511</v>
      </c>
      <c r="I1808" s="155">
        <v>6834</v>
      </c>
      <c r="J1808" s="155">
        <v>-7712</v>
      </c>
      <c r="K1808" s="155">
        <v>589</v>
      </c>
      <c r="L1808" s="156">
        <v>0</v>
      </c>
      <c r="M1808" s="157">
        <v>0</v>
      </c>
    </row>
    <row r="1809" spans="1:13">
      <c r="A1809" s="152">
        <v>161</v>
      </c>
      <c r="B1809" s="153" t="s">
        <v>38</v>
      </c>
      <c r="C1809" s="154">
        <v>2015</v>
      </c>
      <c r="D1809" s="155">
        <v>0</v>
      </c>
      <c r="E1809" s="155">
        <v>0</v>
      </c>
      <c r="F1809" s="155">
        <v>0</v>
      </c>
      <c r="G1809" s="155">
        <v>0</v>
      </c>
      <c r="H1809" s="155">
        <v>-95266</v>
      </c>
      <c r="I1809" s="155">
        <v>63187.85</v>
      </c>
      <c r="J1809" s="155">
        <v>-16336</v>
      </c>
      <c r="K1809" s="155">
        <v>1112</v>
      </c>
      <c r="L1809" s="156">
        <v>0</v>
      </c>
      <c r="M1809" s="157">
        <v>1</v>
      </c>
    </row>
    <row r="1810" spans="1:13">
      <c r="A1810" s="158">
        <v>161</v>
      </c>
      <c r="B1810" s="159" t="s">
        <v>38</v>
      </c>
      <c r="C1810" s="160">
        <v>2016</v>
      </c>
      <c r="D1810" s="161">
        <v>0</v>
      </c>
      <c r="E1810" s="161">
        <v>0</v>
      </c>
      <c r="F1810" s="161">
        <v>0</v>
      </c>
      <c r="G1810" s="161">
        <v>0</v>
      </c>
      <c r="H1810" s="161">
        <v>-44987</v>
      </c>
      <c r="I1810" s="161">
        <v>176920</v>
      </c>
      <c r="J1810" s="161">
        <v>342728</v>
      </c>
      <c r="K1810" s="161">
        <v>2477</v>
      </c>
      <c r="L1810" s="162">
        <v>0</v>
      </c>
      <c r="M1810" s="163">
        <v>2</v>
      </c>
    </row>
    <row r="1811" spans="1:13">
      <c r="A1811" s="152">
        <v>161</v>
      </c>
      <c r="B1811" s="153" t="s">
        <v>38</v>
      </c>
      <c r="C1811" s="154">
        <v>2017</v>
      </c>
      <c r="D1811" s="155">
        <v>0</v>
      </c>
      <c r="E1811" s="155">
        <v>0</v>
      </c>
      <c r="F1811" s="155">
        <v>0</v>
      </c>
      <c r="G1811" s="155">
        <v>0</v>
      </c>
      <c r="H1811" s="155">
        <v>99604</v>
      </c>
      <c r="I1811" s="155">
        <v>182912.8</v>
      </c>
      <c r="J1811" s="155">
        <v>402580</v>
      </c>
      <c r="K1811" s="155">
        <v>14944</v>
      </c>
      <c r="L1811" s="156">
        <v>0</v>
      </c>
      <c r="M1811" s="157">
        <v>1</v>
      </c>
    </row>
    <row r="1812" spans="1:13">
      <c r="A1812" s="152">
        <v>161</v>
      </c>
      <c r="B1812" s="153" t="s">
        <v>38</v>
      </c>
      <c r="C1812" s="154">
        <v>2018</v>
      </c>
      <c r="D1812" s="155">
        <v>0</v>
      </c>
      <c r="E1812" s="155">
        <v>0</v>
      </c>
      <c r="F1812" s="155">
        <v>0</v>
      </c>
      <c r="G1812" s="155">
        <v>0</v>
      </c>
      <c r="H1812" s="155">
        <v>1913884</v>
      </c>
      <c r="I1812" s="155">
        <v>237477.1</v>
      </c>
      <c r="J1812" s="155">
        <v>51816</v>
      </c>
      <c r="K1812" s="155">
        <v>11710</v>
      </c>
      <c r="L1812" s="156">
        <v>0</v>
      </c>
      <c r="M1812" s="157">
        <v>0</v>
      </c>
    </row>
    <row r="1813" spans="1:13">
      <c r="A1813" s="152">
        <v>161</v>
      </c>
      <c r="B1813" s="153" t="s">
        <v>38</v>
      </c>
      <c r="C1813" s="154">
        <v>2019</v>
      </c>
      <c r="D1813" s="155">
        <v>0</v>
      </c>
      <c r="E1813" s="155">
        <v>0</v>
      </c>
      <c r="F1813" s="155">
        <v>0</v>
      </c>
      <c r="G1813" s="155">
        <v>0</v>
      </c>
      <c r="H1813" s="155">
        <v>3885008</v>
      </c>
      <c r="I1813" s="155">
        <v>463570.9</v>
      </c>
      <c r="J1813" s="155">
        <v>347808</v>
      </c>
      <c r="K1813" s="155">
        <v>6460</v>
      </c>
      <c r="L1813" s="156">
        <v>2</v>
      </c>
      <c r="M1813" s="157">
        <v>1</v>
      </c>
    </row>
    <row r="1814" spans="1:13">
      <c r="A1814" s="152">
        <v>161</v>
      </c>
      <c r="B1814" s="153" t="s">
        <v>38</v>
      </c>
      <c r="C1814" s="154">
        <v>2020</v>
      </c>
      <c r="D1814" s="155">
        <v>0</v>
      </c>
      <c r="E1814" s="155">
        <v>0</v>
      </c>
      <c r="F1814" s="155">
        <v>0</v>
      </c>
      <c r="G1814" s="155">
        <v>0</v>
      </c>
      <c r="H1814" s="155">
        <v>1488040</v>
      </c>
      <c r="I1814" s="155">
        <v>2803015.2</v>
      </c>
      <c r="J1814" s="155">
        <v>908215</v>
      </c>
      <c r="K1814" s="155">
        <v>59554</v>
      </c>
      <c r="L1814" s="156">
        <v>16</v>
      </c>
      <c r="M1814" s="157">
        <v>-15</v>
      </c>
    </row>
    <row r="1815" spans="1:13">
      <c r="A1815" s="152">
        <v>161</v>
      </c>
      <c r="B1815" s="153" t="s">
        <v>38</v>
      </c>
      <c r="C1815" s="154">
        <v>2021</v>
      </c>
      <c r="D1815" s="155">
        <v>0</v>
      </c>
      <c r="E1815" s="155">
        <v>0</v>
      </c>
      <c r="F1815" s="155">
        <v>0</v>
      </c>
      <c r="G1815" s="155">
        <v>0</v>
      </c>
      <c r="H1815" s="155">
        <v>4747771</v>
      </c>
      <c r="I1815" s="155">
        <v>3544420.55</v>
      </c>
      <c r="J1815" s="155">
        <v>2271593</v>
      </c>
      <c r="K1815" s="155">
        <v>20472</v>
      </c>
      <c r="L1815" s="156">
        <v>110</v>
      </c>
      <c r="M1815" s="157">
        <v>-45</v>
      </c>
    </row>
    <row r="1816" spans="1:13">
      <c r="A1816" s="152">
        <v>161</v>
      </c>
      <c r="B1816" s="153" t="s">
        <v>38</v>
      </c>
      <c r="C1816" s="154">
        <v>2022</v>
      </c>
      <c r="D1816" s="155">
        <v>1109296200</v>
      </c>
      <c r="E1816" s="155">
        <v>18976522000</v>
      </c>
      <c r="F1816" s="155">
        <v>100505100</v>
      </c>
      <c r="G1816" s="155">
        <v>1000361000</v>
      </c>
      <c r="H1816" s="155">
        <v>93221511.25</v>
      </c>
      <c r="I1816" s="155">
        <v>46330456.25</v>
      </c>
      <c r="J1816" s="155">
        <v>4594506.95</v>
      </c>
      <c r="K1816" s="155">
        <v>730046.95</v>
      </c>
      <c r="L1816" s="156">
        <v>8288</v>
      </c>
      <c r="M1816" s="157">
        <v>1150</v>
      </c>
    </row>
    <row r="1817" spans="1:13">
      <c r="A1817" s="152">
        <v>171</v>
      </c>
      <c r="B1817" s="153" t="s">
        <v>65</v>
      </c>
      <c r="C1817" s="154">
        <v>1998</v>
      </c>
      <c r="D1817" s="155">
        <v>0</v>
      </c>
      <c r="E1817" s="155">
        <v>0</v>
      </c>
      <c r="F1817" s="155">
        <v>0</v>
      </c>
      <c r="G1817" s="155">
        <v>0</v>
      </c>
      <c r="H1817" s="155">
        <v>-323.95</v>
      </c>
      <c r="I1817" s="155">
        <v>0</v>
      </c>
      <c r="J1817" s="155">
        <v>0</v>
      </c>
      <c r="K1817" s="155">
        <v>0</v>
      </c>
      <c r="L1817" s="156">
        <v>0</v>
      </c>
      <c r="M1817" s="157">
        <v>0</v>
      </c>
    </row>
    <row r="1818" spans="1:13">
      <c r="A1818" s="158">
        <v>171</v>
      </c>
      <c r="B1818" s="159" t="s">
        <v>65</v>
      </c>
      <c r="C1818" s="160">
        <v>2001</v>
      </c>
      <c r="D1818" s="161">
        <v>0</v>
      </c>
      <c r="E1818" s="161">
        <v>0</v>
      </c>
      <c r="F1818" s="161">
        <v>0</v>
      </c>
      <c r="G1818" s="161">
        <v>0</v>
      </c>
      <c r="H1818" s="161">
        <v>-630</v>
      </c>
      <c r="I1818" s="161">
        <v>0</v>
      </c>
      <c r="J1818" s="161">
        <v>0</v>
      </c>
      <c r="K1818" s="161">
        <v>0</v>
      </c>
      <c r="L1818" s="162">
        <v>0</v>
      </c>
      <c r="M1818" s="163">
        <v>0</v>
      </c>
    </row>
    <row r="1819" spans="1:13">
      <c r="A1819" s="152">
        <v>171</v>
      </c>
      <c r="B1819" s="153" t="s">
        <v>65</v>
      </c>
      <c r="C1819" s="154">
        <v>2002</v>
      </c>
      <c r="D1819" s="155">
        <v>0</v>
      </c>
      <c r="E1819" s="155">
        <v>0</v>
      </c>
      <c r="F1819" s="155">
        <v>0</v>
      </c>
      <c r="G1819" s="155">
        <v>0</v>
      </c>
      <c r="H1819" s="155">
        <v>-554.4</v>
      </c>
      <c r="I1819" s="155">
        <v>0</v>
      </c>
      <c r="J1819" s="155">
        <v>0</v>
      </c>
      <c r="K1819" s="155">
        <v>0</v>
      </c>
      <c r="L1819" s="156">
        <v>0</v>
      </c>
      <c r="M1819" s="157">
        <v>0</v>
      </c>
    </row>
    <row r="1820" spans="1:13">
      <c r="A1820" s="152">
        <v>171</v>
      </c>
      <c r="B1820" s="153" t="s">
        <v>65</v>
      </c>
      <c r="C1820" s="154">
        <v>2010</v>
      </c>
      <c r="D1820" s="155">
        <v>0</v>
      </c>
      <c r="E1820" s="155">
        <v>0</v>
      </c>
      <c r="F1820" s="155">
        <v>0</v>
      </c>
      <c r="G1820" s="155">
        <v>0</v>
      </c>
      <c r="H1820" s="155">
        <v>0</v>
      </c>
      <c r="I1820" s="155">
        <v>0</v>
      </c>
      <c r="J1820" s="155">
        <v>0</v>
      </c>
      <c r="K1820" s="155">
        <v>0</v>
      </c>
      <c r="L1820" s="156">
        <v>0</v>
      </c>
      <c r="M1820" s="157">
        <v>0</v>
      </c>
    </row>
    <row r="1821" spans="1:13">
      <c r="A1821" s="158">
        <v>172</v>
      </c>
      <c r="B1821" s="159" t="s">
        <v>129</v>
      </c>
      <c r="C1821" s="160">
        <v>1996</v>
      </c>
      <c r="D1821" s="161">
        <v>0</v>
      </c>
      <c r="E1821" s="161">
        <v>0</v>
      </c>
      <c r="F1821" s="161">
        <v>0</v>
      </c>
      <c r="G1821" s="161">
        <v>0</v>
      </c>
      <c r="H1821" s="161">
        <v>-518.4</v>
      </c>
      <c r="I1821" s="161">
        <v>0</v>
      </c>
      <c r="J1821" s="161">
        <v>0</v>
      </c>
      <c r="K1821" s="161">
        <v>0</v>
      </c>
      <c r="L1821" s="162">
        <v>0</v>
      </c>
      <c r="M1821" s="163">
        <v>0</v>
      </c>
    </row>
    <row r="1822" spans="1:13">
      <c r="A1822" s="158">
        <v>172</v>
      </c>
      <c r="B1822" s="159" t="s">
        <v>129</v>
      </c>
      <c r="C1822" s="160">
        <v>1998</v>
      </c>
      <c r="D1822" s="161">
        <v>0</v>
      </c>
      <c r="E1822" s="161">
        <v>0</v>
      </c>
      <c r="F1822" s="161">
        <v>0</v>
      </c>
      <c r="G1822" s="161">
        <v>0</v>
      </c>
      <c r="H1822" s="161">
        <v>0</v>
      </c>
      <c r="I1822" s="161">
        <v>0</v>
      </c>
      <c r="J1822" s="161">
        <v>0</v>
      </c>
      <c r="K1822" s="161">
        <v>0</v>
      </c>
      <c r="L1822" s="162">
        <v>0</v>
      </c>
      <c r="M1822" s="163">
        <v>0</v>
      </c>
    </row>
    <row r="1823" spans="1:13">
      <c r="A1823" s="158">
        <v>172</v>
      </c>
      <c r="B1823" s="159" t="s">
        <v>129</v>
      </c>
      <c r="C1823" s="160">
        <v>2001</v>
      </c>
      <c r="D1823" s="161">
        <v>0</v>
      </c>
      <c r="E1823" s="161">
        <v>0</v>
      </c>
      <c r="F1823" s="161">
        <v>0</v>
      </c>
      <c r="G1823" s="161">
        <v>0</v>
      </c>
      <c r="H1823" s="161">
        <v>-764.4</v>
      </c>
      <c r="I1823" s="161">
        <v>0</v>
      </c>
      <c r="J1823" s="161">
        <v>0</v>
      </c>
      <c r="K1823" s="161">
        <v>0</v>
      </c>
      <c r="L1823" s="162">
        <v>-2</v>
      </c>
      <c r="M1823" s="163">
        <v>2</v>
      </c>
    </row>
    <row r="1824" spans="1:13">
      <c r="A1824" s="152">
        <v>172</v>
      </c>
      <c r="B1824" s="153" t="s">
        <v>129</v>
      </c>
      <c r="C1824" s="154">
        <v>2002</v>
      </c>
      <c r="D1824" s="155">
        <v>0</v>
      </c>
      <c r="E1824" s="155">
        <v>0</v>
      </c>
      <c r="F1824" s="155">
        <v>0</v>
      </c>
      <c r="G1824" s="155">
        <v>0</v>
      </c>
      <c r="H1824" s="155">
        <v>0</v>
      </c>
      <c r="I1824" s="155">
        <v>0</v>
      </c>
      <c r="J1824" s="155">
        <v>0</v>
      </c>
      <c r="K1824" s="155">
        <v>0</v>
      </c>
      <c r="L1824" s="156">
        <v>0</v>
      </c>
      <c r="M1824" s="157">
        <v>0</v>
      </c>
    </row>
    <row r="1825" spans="1:13">
      <c r="A1825" s="152">
        <v>172</v>
      </c>
      <c r="B1825" s="153" t="s">
        <v>129</v>
      </c>
      <c r="C1825" s="154">
        <v>2005</v>
      </c>
      <c r="D1825" s="155">
        <v>0</v>
      </c>
      <c r="E1825" s="155">
        <v>0</v>
      </c>
      <c r="F1825" s="155">
        <v>0</v>
      </c>
      <c r="G1825" s="155">
        <v>0</v>
      </c>
      <c r="H1825" s="155">
        <v>-600</v>
      </c>
      <c r="I1825" s="155">
        <v>0</v>
      </c>
      <c r="J1825" s="155">
        <v>0</v>
      </c>
      <c r="K1825" s="155">
        <v>0</v>
      </c>
      <c r="L1825" s="156">
        <v>0</v>
      </c>
      <c r="M1825" s="157">
        <v>0</v>
      </c>
    </row>
    <row r="1826" spans="1:13">
      <c r="A1826" s="158">
        <v>172</v>
      </c>
      <c r="B1826" s="159" t="s">
        <v>129</v>
      </c>
      <c r="C1826" s="160">
        <v>2006</v>
      </c>
      <c r="D1826" s="161">
        <v>0</v>
      </c>
      <c r="E1826" s="161">
        <v>0</v>
      </c>
      <c r="F1826" s="161">
        <v>0</v>
      </c>
      <c r="G1826" s="161">
        <v>0</v>
      </c>
      <c r="H1826" s="161">
        <v>0</v>
      </c>
      <c r="I1826" s="161">
        <v>0</v>
      </c>
      <c r="J1826" s="161">
        <v>0</v>
      </c>
      <c r="K1826" s="161">
        <v>0</v>
      </c>
      <c r="L1826" s="162">
        <v>0</v>
      </c>
      <c r="M1826" s="163">
        <v>0</v>
      </c>
    </row>
    <row r="1827" spans="1:13">
      <c r="A1827" s="158">
        <v>172</v>
      </c>
      <c r="B1827" s="159" t="s">
        <v>129</v>
      </c>
      <c r="C1827" s="160">
        <v>2007</v>
      </c>
      <c r="D1827" s="161">
        <v>0</v>
      </c>
      <c r="E1827" s="161">
        <v>0</v>
      </c>
      <c r="F1827" s="161">
        <v>0</v>
      </c>
      <c r="G1827" s="161">
        <v>0</v>
      </c>
      <c r="H1827" s="161">
        <v>-1790</v>
      </c>
      <c r="I1827" s="161">
        <v>0</v>
      </c>
      <c r="J1827" s="161">
        <v>0</v>
      </c>
      <c r="K1827" s="161">
        <v>0</v>
      </c>
      <c r="L1827" s="162">
        <v>0</v>
      </c>
      <c r="M1827" s="163">
        <v>0</v>
      </c>
    </row>
    <row r="1828" spans="1:13">
      <c r="A1828" s="152">
        <v>172</v>
      </c>
      <c r="B1828" s="153" t="s">
        <v>129</v>
      </c>
      <c r="C1828" s="154">
        <v>2008</v>
      </c>
      <c r="D1828" s="155">
        <v>0</v>
      </c>
      <c r="E1828" s="155">
        <v>0</v>
      </c>
      <c r="F1828" s="155">
        <v>0</v>
      </c>
      <c r="G1828" s="155">
        <v>0</v>
      </c>
      <c r="H1828" s="155">
        <v>-1600</v>
      </c>
      <c r="I1828" s="155">
        <v>0</v>
      </c>
      <c r="J1828" s="155">
        <v>0</v>
      </c>
      <c r="K1828" s="155">
        <v>0</v>
      </c>
      <c r="L1828" s="156">
        <v>0</v>
      </c>
      <c r="M1828" s="157">
        <v>0</v>
      </c>
    </row>
    <row r="1829" spans="1:13">
      <c r="A1829" s="152">
        <v>172</v>
      </c>
      <c r="B1829" s="153" t="s">
        <v>129</v>
      </c>
      <c r="C1829" s="154">
        <v>2009</v>
      </c>
      <c r="D1829" s="155">
        <v>0</v>
      </c>
      <c r="E1829" s="155">
        <v>0</v>
      </c>
      <c r="F1829" s="155">
        <v>0</v>
      </c>
      <c r="G1829" s="155">
        <v>0</v>
      </c>
      <c r="H1829" s="155">
        <v>0</v>
      </c>
      <c r="I1829" s="155">
        <v>0</v>
      </c>
      <c r="J1829" s="155">
        <v>0</v>
      </c>
      <c r="K1829" s="155">
        <v>0</v>
      </c>
      <c r="L1829" s="156">
        <v>0</v>
      </c>
      <c r="M1829" s="157">
        <v>0</v>
      </c>
    </row>
    <row r="1830" spans="1:13">
      <c r="A1830" s="158">
        <v>172</v>
      </c>
      <c r="B1830" s="159" t="s">
        <v>129</v>
      </c>
      <c r="C1830" s="160">
        <v>2010</v>
      </c>
      <c r="D1830" s="161">
        <v>0</v>
      </c>
      <c r="E1830" s="161">
        <v>0</v>
      </c>
      <c r="F1830" s="161">
        <v>0</v>
      </c>
      <c r="G1830" s="161">
        <v>0</v>
      </c>
      <c r="H1830" s="161">
        <v>0</v>
      </c>
      <c r="I1830" s="161">
        <v>0</v>
      </c>
      <c r="J1830" s="161">
        <v>0</v>
      </c>
      <c r="K1830" s="161">
        <v>0</v>
      </c>
      <c r="L1830" s="162">
        <v>0</v>
      </c>
      <c r="M1830" s="163">
        <v>0</v>
      </c>
    </row>
    <row r="1831" spans="1:13">
      <c r="A1831" s="158">
        <v>172</v>
      </c>
      <c r="B1831" s="159" t="s">
        <v>129</v>
      </c>
      <c r="C1831" s="160">
        <v>2011</v>
      </c>
      <c r="D1831" s="161">
        <v>0</v>
      </c>
      <c r="E1831" s="161">
        <v>0</v>
      </c>
      <c r="F1831" s="161">
        <v>0</v>
      </c>
      <c r="G1831" s="161">
        <v>0</v>
      </c>
      <c r="H1831" s="161">
        <v>0</v>
      </c>
      <c r="I1831" s="161">
        <v>0</v>
      </c>
      <c r="J1831" s="161">
        <v>0</v>
      </c>
      <c r="K1831" s="161">
        <v>0</v>
      </c>
      <c r="L1831" s="162">
        <v>0</v>
      </c>
      <c r="M1831" s="163">
        <v>0</v>
      </c>
    </row>
    <row r="1832" spans="1:13">
      <c r="A1832" s="158">
        <v>172</v>
      </c>
      <c r="B1832" s="159" t="s">
        <v>129</v>
      </c>
      <c r="C1832" s="160">
        <v>2012</v>
      </c>
      <c r="D1832" s="161">
        <v>0</v>
      </c>
      <c r="E1832" s="161">
        <v>0</v>
      </c>
      <c r="F1832" s="161">
        <v>0</v>
      </c>
      <c r="G1832" s="161">
        <v>0</v>
      </c>
      <c r="H1832" s="161">
        <v>0</v>
      </c>
      <c r="I1832" s="161">
        <v>0</v>
      </c>
      <c r="J1832" s="161">
        <v>24</v>
      </c>
      <c r="K1832" s="161">
        <v>-24</v>
      </c>
      <c r="L1832" s="162">
        <v>0</v>
      </c>
      <c r="M1832" s="163">
        <v>0</v>
      </c>
    </row>
    <row r="1833" spans="1:13">
      <c r="A1833" s="152">
        <v>172</v>
      </c>
      <c r="B1833" s="153" t="s">
        <v>129</v>
      </c>
      <c r="C1833" s="154">
        <v>2013</v>
      </c>
      <c r="D1833" s="155">
        <v>0</v>
      </c>
      <c r="E1833" s="155">
        <v>0</v>
      </c>
      <c r="F1833" s="155">
        <v>0</v>
      </c>
      <c r="G1833" s="155">
        <v>0</v>
      </c>
      <c r="H1833" s="155">
        <v>0</v>
      </c>
      <c r="I1833" s="155">
        <v>0</v>
      </c>
      <c r="J1833" s="155">
        <v>0</v>
      </c>
      <c r="K1833" s="155">
        <v>0</v>
      </c>
      <c r="L1833" s="156">
        <v>0</v>
      </c>
      <c r="M1833" s="157">
        <v>0</v>
      </c>
    </row>
    <row r="1834" spans="1:13">
      <c r="A1834" s="158">
        <v>172</v>
      </c>
      <c r="B1834" s="159" t="s">
        <v>129</v>
      </c>
      <c r="C1834" s="160">
        <v>2014</v>
      </c>
      <c r="D1834" s="161">
        <v>0</v>
      </c>
      <c r="E1834" s="161">
        <v>0</v>
      </c>
      <c r="F1834" s="161">
        <v>0</v>
      </c>
      <c r="G1834" s="161">
        <v>0</v>
      </c>
      <c r="H1834" s="161">
        <v>0</v>
      </c>
      <c r="I1834" s="161">
        <v>0</v>
      </c>
      <c r="J1834" s="161">
        <v>0</v>
      </c>
      <c r="K1834" s="161">
        <v>0</v>
      </c>
      <c r="L1834" s="162">
        <v>0</v>
      </c>
      <c r="M1834" s="163">
        <v>0</v>
      </c>
    </row>
    <row r="1835" spans="1:13">
      <c r="A1835" s="158">
        <v>172</v>
      </c>
      <c r="B1835" s="159" t="s">
        <v>129</v>
      </c>
      <c r="C1835" s="160">
        <v>2015</v>
      </c>
      <c r="D1835" s="161">
        <v>0</v>
      </c>
      <c r="E1835" s="161">
        <v>0</v>
      </c>
      <c r="F1835" s="161">
        <v>0</v>
      </c>
      <c r="G1835" s="161">
        <v>0</v>
      </c>
      <c r="H1835" s="161">
        <v>-400</v>
      </c>
      <c r="I1835" s="161">
        <v>0</v>
      </c>
      <c r="J1835" s="161">
        <v>0</v>
      </c>
      <c r="K1835" s="161">
        <v>0</v>
      </c>
      <c r="L1835" s="162">
        <v>0</v>
      </c>
      <c r="M1835" s="163">
        <v>0</v>
      </c>
    </row>
    <row r="1836" spans="1:13">
      <c r="A1836" s="152">
        <v>172</v>
      </c>
      <c r="B1836" s="153" t="s">
        <v>129</v>
      </c>
      <c r="C1836" s="154">
        <v>2016</v>
      </c>
      <c r="D1836" s="155">
        <v>0</v>
      </c>
      <c r="E1836" s="155">
        <v>0</v>
      </c>
      <c r="F1836" s="155">
        <v>0</v>
      </c>
      <c r="G1836" s="155">
        <v>0</v>
      </c>
      <c r="H1836" s="155">
        <v>0</v>
      </c>
      <c r="I1836" s="155">
        <v>0</v>
      </c>
      <c r="J1836" s="155">
        <v>0</v>
      </c>
      <c r="K1836" s="155">
        <v>0</v>
      </c>
      <c r="L1836" s="156">
        <v>0</v>
      </c>
      <c r="M1836" s="157">
        <v>0</v>
      </c>
    </row>
    <row r="1837" spans="1:13">
      <c r="A1837" s="152">
        <v>172</v>
      </c>
      <c r="B1837" s="153" t="s">
        <v>129</v>
      </c>
      <c r="C1837" s="154">
        <v>2017</v>
      </c>
      <c r="D1837" s="155">
        <v>0</v>
      </c>
      <c r="E1837" s="155">
        <v>0</v>
      </c>
      <c r="F1837" s="155">
        <v>0</v>
      </c>
      <c r="G1837" s="155">
        <v>0</v>
      </c>
      <c r="H1837" s="155">
        <v>13518</v>
      </c>
      <c r="I1837" s="155">
        <v>20636</v>
      </c>
      <c r="J1837" s="155">
        <v>-2408</v>
      </c>
      <c r="K1837" s="155">
        <v>-25</v>
      </c>
      <c r="L1837" s="156">
        <v>1</v>
      </c>
      <c r="M1837" s="157">
        <v>-3</v>
      </c>
    </row>
    <row r="1838" spans="1:13">
      <c r="A1838" s="158">
        <v>172</v>
      </c>
      <c r="B1838" s="159" t="s">
        <v>129</v>
      </c>
      <c r="C1838" s="160">
        <v>2018</v>
      </c>
      <c r="D1838" s="161">
        <v>0</v>
      </c>
      <c r="E1838" s="161">
        <v>0</v>
      </c>
      <c r="F1838" s="161">
        <v>0</v>
      </c>
      <c r="G1838" s="161">
        <v>0</v>
      </c>
      <c r="H1838" s="161">
        <v>22409</v>
      </c>
      <c r="I1838" s="161">
        <v>2303</v>
      </c>
      <c r="J1838" s="161">
        <v>-4152</v>
      </c>
      <c r="K1838" s="161">
        <v>-1454</v>
      </c>
      <c r="L1838" s="162">
        <v>1</v>
      </c>
      <c r="M1838" s="163">
        <v>-2</v>
      </c>
    </row>
    <row r="1839" spans="1:13">
      <c r="A1839" s="158">
        <v>172</v>
      </c>
      <c r="B1839" s="159" t="s">
        <v>129</v>
      </c>
      <c r="C1839" s="160">
        <v>2019</v>
      </c>
      <c r="D1839" s="161">
        <v>0</v>
      </c>
      <c r="E1839" s="161">
        <v>0</v>
      </c>
      <c r="F1839" s="161">
        <v>0</v>
      </c>
      <c r="G1839" s="161">
        <v>0</v>
      </c>
      <c r="H1839" s="161">
        <v>67666</v>
      </c>
      <c r="I1839" s="161">
        <v>35922.1</v>
      </c>
      <c r="J1839" s="161">
        <v>122520</v>
      </c>
      <c r="K1839" s="161">
        <v>7946</v>
      </c>
      <c r="L1839" s="162">
        <v>1</v>
      </c>
      <c r="M1839" s="163">
        <v>-1</v>
      </c>
    </row>
    <row r="1840" spans="1:13">
      <c r="A1840" s="158">
        <v>172</v>
      </c>
      <c r="B1840" s="159" t="s">
        <v>129</v>
      </c>
      <c r="C1840" s="160">
        <v>2020</v>
      </c>
      <c r="D1840" s="161">
        <v>0</v>
      </c>
      <c r="E1840" s="161">
        <v>0</v>
      </c>
      <c r="F1840" s="161">
        <v>0</v>
      </c>
      <c r="G1840" s="161">
        <v>0</v>
      </c>
      <c r="H1840" s="161">
        <v>379327</v>
      </c>
      <c r="I1840" s="161">
        <v>173449.55</v>
      </c>
      <c r="J1840" s="161">
        <v>-982082</v>
      </c>
      <c r="K1840" s="161">
        <v>-29590</v>
      </c>
      <c r="L1840" s="162">
        <v>1</v>
      </c>
      <c r="M1840" s="163">
        <v>0</v>
      </c>
    </row>
    <row r="1841" spans="1:13">
      <c r="A1841" s="158">
        <v>172</v>
      </c>
      <c r="B1841" s="159" t="s">
        <v>129</v>
      </c>
      <c r="C1841" s="160">
        <v>2021</v>
      </c>
      <c r="D1841" s="161">
        <v>0</v>
      </c>
      <c r="E1841" s="161">
        <v>0</v>
      </c>
      <c r="F1841" s="161">
        <v>0</v>
      </c>
      <c r="G1841" s="161">
        <v>0</v>
      </c>
      <c r="H1841" s="161">
        <v>1080356</v>
      </c>
      <c r="I1841" s="161">
        <v>140888.85</v>
      </c>
      <c r="J1841" s="161">
        <v>-514576</v>
      </c>
      <c r="K1841" s="161">
        <v>-20934</v>
      </c>
      <c r="L1841" s="162">
        <v>8</v>
      </c>
      <c r="M1841" s="163">
        <v>3</v>
      </c>
    </row>
    <row r="1842" spans="1:13">
      <c r="A1842" s="158">
        <v>172</v>
      </c>
      <c r="B1842" s="159" t="s">
        <v>129</v>
      </c>
      <c r="C1842" s="160">
        <v>2022</v>
      </c>
      <c r="D1842" s="161">
        <v>253465000</v>
      </c>
      <c r="E1842" s="161">
        <v>1508763000</v>
      </c>
      <c r="F1842" s="161">
        <v>123450800</v>
      </c>
      <c r="G1842" s="161">
        <v>502740000</v>
      </c>
      <c r="H1842" s="161">
        <v>12655927.75</v>
      </c>
      <c r="I1842" s="161">
        <v>1921897.8</v>
      </c>
      <c r="J1842" s="161">
        <v>4028052.8</v>
      </c>
      <c r="K1842" s="161">
        <v>372709.65</v>
      </c>
      <c r="L1842" s="162">
        <v>3880</v>
      </c>
      <c r="M1842" s="163">
        <v>354</v>
      </c>
    </row>
    <row r="1843" spans="1:13">
      <c r="A1843" s="158">
        <v>173</v>
      </c>
      <c r="B1843" s="159" t="s">
        <v>138</v>
      </c>
      <c r="C1843" s="160">
        <v>2004</v>
      </c>
      <c r="D1843" s="161">
        <v>0</v>
      </c>
      <c r="E1843" s="161">
        <v>0</v>
      </c>
      <c r="F1843" s="161">
        <v>0</v>
      </c>
      <c r="G1843" s="161">
        <v>0</v>
      </c>
      <c r="H1843" s="161">
        <v>-600</v>
      </c>
      <c r="I1843" s="161">
        <v>0</v>
      </c>
      <c r="J1843" s="161">
        <v>0</v>
      </c>
      <c r="K1843" s="161">
        <v>0</v>
      </c>
      <c r="L1843" s="162">
        <v>0</v>
      </c>
      <c r="M1843" s="163">
        <v>0</v>
      </c>
    </row>
    <row r="1844" spans="1:13">
      <c r="A1844" s="152">
        <v>173</v>
      </c>
      <c r="B1844" s="153" t="s">
        <v>138</v>
      </c>
      <c r="C1844" s="154">
        <v>2013</v>
      </c>
      <c r="D1844" s="155">
        <v>0</v>
      </c>
      <c r="E1844" s="155">
        <v>0</v>
      </c>
      <c r="F1844" s="155">
        <v>0</v>
      </c>
      <c r="G1844" s="155">
        <v>0</v>
      </c>
      <c r="H1844" s="155">
        <v>0</v>
      </c>
      <c r="I1844" s="155">
        <v>0</v>
      </c>
      <c r="J1844" s="155">
        <v>0</v>
      </c>
      <c r="K1844" s="155">
        <v>0</v>
      </c>
      <c r="L1844" s="156">
        <v>0</v>
      </c>
      <c r="M1844" s="157">
        <v>0</v>
      </c>
    </row>
    <row r="1845" spans="1:13">
      <c r="A1845" s="158">
        <v>173</v>
      </c>
      <c r="B1845" s="159" t="s">
        <v>138</v>
      </c>
      <c r="C1845" s="160">
        <v>2015</v>
      </c>
      <c r="D1845" s="161">
        <v>0</v>
      </c>
      <c r="E1845" s="161">
        <v>0</v>
      </c>
      <c r="F1845" s="161">
        <v>0</v>
      </c>
      <c r="G1845" s="161">
        <v>0</v>
      </c>
      <c r="H1845" s="161">
        <v>0</v>
      </c>
      <c r="I1845" s="161">
        <v>0</v>
      </c>
      <c r="J1845" s="161">
        <v>0</v>
      </c>
      <c r="K1845" s="161">
        <v>0</v>
      </c>
      <c r="L1845" s="162">
        <v>0</v>
      </c>
      <c r="M1845" s="163">
        <v>0</v>
      </c>
    </row>
    <row r="1846" spans="1:13">
      <c r="A1846" s="152">
        <v>173</v>
      </c>
      <c r="B1846" s="153" t="s">
        <v>138</v>
      </c>
      <c r="C1846" s="154">
        <v>2016</v>
      </c>
      <c r="D1846" s="155">
        <v>0</v>
      </c>
      <c r="E1846" s="155">
        <v>0</v>
      </c>
      <c r="F1846" s="155">
        <v>0</v>
      </c>
      <c r="G1846" s="155">
        <v>0</v>
      </c>
      <c r="H1846" s="155">
        <v>-29</v>
      </c>
      <c r="I1846" s="155">
        <v>0</v>
      </c>
      <c r="J1846" s="155">
        <v>0</v>
      </c>
      <c r="K1846" s="155">
        <v>0</v>
      </c>
      <c r="L1846" s="156">
        <v>0</v>
      </c>
      <c r="M1846" s="157">
        <v>0</v>
      </c>
    </row>
    <row r="1847" spans="1:13">
      <c r="A1847" s="152">
        <v>173</v>
      </c>
      <c r="B1847" s="153" t="s">
        <v>138</v>
      </c>
      <c r="C1847" s="154">
        <v>2017</v>
      </c>
      <c r="D1847" s="155">
        <v>0</v>
      </c>
      <c r="E1847" s="155">
        <v>0</v>
      </c>
      <c r="F1847" s="155">
        <v>0</v>
      </c>
      <c r="G1847" s="155">
        <v>0</v>
      </c>
      <c r="H1847" s="155">
        <v>-29212</v>
      </c>
      <c r="I1847" s="155">
        <v>-34</v>
      </c>
      <c r="J1847" s="155">
        <v>0</v>
      </c>
      <c r="K1847" s="155">
        <v>0</v>
      </c>
      <c r="L1847" s="156">
        <v>0</v>
      </c>
      <c r="M1847" s="157">
        <v>0</v>
      </c>
    </row>
    <row r="1848" spans="1:13">
      <c r="A1848" s="158">
        <v>173</v>
      </c>
      <c r="B1848" s="159" t="s">
        <v>138</v>
      </c>
      <c r="C1848" s="160">
        <v>2018</v>
      </c>
      <c r="D1848" s="161">
        <v>0</v>
      </c>
      <c r="E1848" s="161">
        <v>0</v>
      </c>
      <c r="F1848" s="161">
        <v>0</v>
      </c>
      <c r="G1848" s="161">
        <v>0</v>
      </c>
      <c r="H1848" s="161">
        <v>-10732</v>
      </c>
      <c r="I1848" s="161">
        <v>4482</v>
      </c>
      <c r="J1848" s="161">
        <v>0</v>
      </c>
      <c r="K1848" s="161">
        <v>-15</v>
      </c>
      <c r="L1848" s="162">
        <v>0</v>
      </c>
      <c r="M1848" s="163">
        <v>0</v>
      </c>
    </row>
    <row r="1849" spans="1:13">
      <c r="A1849" s="158">
        <v>173</v>
      </c>
      <c r="B1849" s="159" t="s">
        <v>138</v>
      </c>
      <c r="C1849" s="160">
        <v>2019</v>
      </c>
      <c r="D1849" s="161">
        <v>0</v>
      </c>
      <c r="E1849" s="161">
        <v>0</v>
      </c>
      <c r="F1849" s="161">
        <v>0</v>
      </c>
      <c r="G1849" s="161">
        <v>0</v>
      </c>
      <c r="H1849" s="161">
        <v>43817</v>
      </c>
      <c r="I1849" s="161">
        <v>31697</v>
      </c>
      <c r="J1849" s="161">
        <v>960</v>
      </c>
      <c r="K1849" s="161">
        <v>-329</v>
      </c>
      <c r="L1849" s="162">
        <v>0</v>
      </c>
      <c r="M1849" s="163">
        <v>0</v>
      </c>
    </row>
    <row r="1850" spans="1:13">
      <c r="A1850" s="158">
        <v>173</v>
      </c>
      <c r="B1850" s="159" t="s">
        <v>138</v>
      </c>
      <c r="C1850" s="160">
        <v>2020</v>
      </c>
      <c r="D1850" s="161">
        <v>0</v>
      </c>
      <c r="E1850" s="161">
        <v>0</v>
      </c>
      <c r="F1850" s="161">
        <v>0</v>
      </c>
      <c r="G1850" s="161">
        <v>0</v>
      </c>
      <c r="H1850" s="161">
        <v>417884</v>
      </c>
      <c r="I1850" s="161">
        <v>101185</v>
      </c>
      <c r="J1850" s="161">
        <v>6632</v>
      </c>
      <c r="K1850" s="161">
        <v>3704</v>
      </c>
      <c r="L1850" s="162">
        <v>0</v>
      </c>
      <c r="M1850" s="163">
        <v>0</v>
      </c>
    </row>
    <row r="1851" spans="1:13">
      <c r="A1851" s="158">
        <v>173</v>
      </c>
      <c r="B1851" s="159" t="s">
        <v>138</v>
      </c>
      <c r="C1851" s="160">
        <v>2021</v>
      </c>
      <c r="D1851" s="161">
        <v>0</v>
      </c>
      <c r="E1851" s="161">
        <v>0</v>
      </c>
      <c r="F1851" s="161">
        <v>0</v>
      </c>
      <c r="G1851" s="161">
        <v>0</v>
      </c>
      <c r="H1851" s="161">
        <v>384557</v>
      </c>
      <c r="I1851" s="161">
        <v>99645</v>
      </c>
      <c r="J1851" s="161">
        <v>96747</v>
      </c>
      <c r="K1851" s="161">
        <v>7022</v>
      </c>
      <c r="L1851" s="162">
        <v>1</v>
      </c>
      <c r="M1851" s="163">
        <v>0</v>
      </c>
    </row>
    <row r="1852" spans="1:13">
      <c r="A1852" s="158">
        <v>173</v>
      </c>
      <c r="B1852" s="159" t="s">
        <v>138</v>
      </c>
      <c r="C1852" s="160">
        <v>2022</v>
      </c>
      <c r="D1852" s="161">
        <v>150349300</v>
      </c>
      <c r="E1852" s="161">
        <v>762406000</v>
      </c>
      <c r="F1852" s="161">
        <v>2323900</v>
      </c>
      <c r="G1852" s="161">
        <v>35568000</v>
      </c>
      <c r="H1852" s="161">
        <v>7582155.0099999998</v>
      </c>
      <c r="I1852" s="161">
        <v>843402.54</v>
      </c>
      <c r="J1852" s="161">
        <v>160436.45000000001</v>
      </c>
      <c r="K1852" s="161">
        <v>26051.85</v>
      </c>
      <c r="L1852" s="162">
        <v>2233</v>
      </c>
      <c r="M1852" s="163">
        <v>149</v>
      </c>
    </row>
    <row r="1853" spans="1:13">
      <c r="A1853" s="158">
        <v>174</v>
      </c>
      <c r="B1853" s="159" t="s">
        <v>43</v>
      </c>
      <c r="C1853" s="160">
        <v>1995</v>
      </c>
      <c r="D1853" s="161">
        <v>0</v>
      </c>
      <c r="E1853" s="161">
        <v>0</v>
      </c>
      <c r="F1853" s="161">
        <v>0</v>
      </c>
      <c r="G1853" s="161">
        <v>0</v>
      </c>
      <c r="H1853" s="161">
        <v>0</v>
      </c>
      <c r="I1853" s="161">
        <v>0</v>
      </c>
      <c r="J1853" s="161">
        <v>0</v>
      </c>
      <c r="K1853" s="161">
        <v>0</v>
      </c>
      <c r="L1853" s="162">
        <v>0</v>
      </c>
      <c r="M1853" s="163">
        <v>0</v>
      </c>
    </row>
    <row r="1854" spans="1:13">
      <c r="A1854" s="158">
        <v>174</v>
      </c>
      <c r="B1854" s="159" t="s">
        <v>43</v>
      </c>
      <c r="C1854" s="160">
        <v>1996</v>
      </c>
      <c r="D1854" s="161">
        <v>0</v>
      </c>
      <c r="E1854" s="161">
        <v>0</v>
      </c>
      <c r="F1854" s="161">
        <v>0</v>
      </c>
      <c r="G1854" s="161">
        <v>0</v>
      </c>
      <c r="H1854" s="161">
        <v>0</v>
      </c>
      <c r="I1854" s="161">
        <v>0</v>
      </c>
      <c r="J1854" s="161">
        <v>0</v>
      </c>
      <c r="K1854" s="161">
        <v>0</v>
      </c>
      <c r="L1854" s="162">
        <v>0</v>
      </c>
      <c r="M1854" s="163">
        <v>0</v>
      </c>
    </row>
    <row r="1855" spans="1:13">
      <c r="A1855" s="158">
        <v>174</v>
      </c>
      <c r="B1855" s="159" t="s">
        <v>43</v>
      </c>
      <c r="C1855" s="160">
        <v>1997</v>
      </c>
      <c r="D1855" s="161">
        <v>0</v>
      </c>
      <c r="E1855" s="161">
        <v>0</v>
      </c>
      <c r="F1855" s="161">
        <v>0</v>
      </c>
      <c r="G1855" s="161">
        <v>0</v>
      </c>
      <c r="H1855" s="161">
        <v>0</v>
      </c>
      <c r="I1855" s="161">
        <v>0</v>
      </c>
      <c r="J1855" s="161">
        <v>0</v>
      </c>
      <c r="K1855" s="161">
        <v>0</v>
      </c>
      <c r="L1855" s="162">
        <v>0</v>
      </c>
      <c r="M1855" s="163">
        <v>0</v>
      </c>
    </row>
    <row r="1856" spans="1:13">
      <c r="A1856" s="158">
        <v>174</v>
      </c>
      <c r="B1856" s="159" t="s">
        <v>43</v>
      </c>
      <c r="C1856" s="160">
        <v>1998</v>
      </c>
      <c r="D1856" s="161">
        <v>0</v>
      </c>
      <c r="E1856" s="161">
        <v>0</v>
      </c>
      <c r="F1856" s="161">
        <v>0</v>
      </c>
      <c r="G1856" s="161">
        <v>0</v>
      </c>
      <c r="H1856" s="161">
        <v>0</v>
      </c>
      <c r="I1856" s="161">
        <v>0</v>
      </c>
      <c r="J1856" s="161">
        <v>0</v>
      </c>
      <c r="K1856" s="161">
        <v>0</v>
      </c>
      <c r="L1856" s="162">
        <v>0</v>
      </c>
      <c r="M1856" s="163">
        <v>0</v>
      </c>
    </row>
    <row r="1857" spans="1:13">
      <c r="A1857" s="158">
        <v>174</v>
      </c>
      <c r="B1857" s="159" t="s">
        <v>43</v>
      </c>
      <c r="C1857" s="160">
        <v>1999</v>
      </c>
      <c r="D1857" s="161">
        <v>0</v>
      </c>
      <c r="E1857" s="161">
        <v>0</v>
      </c>
      <c r="F1857" s="161">
        <v>0</v>
      </c>
      <c r="G1857" s="161">
        <v>0</v>
      </c>
      <c r="H1857" s="161">
        <v>0</v>
      </c>
      <c r="I1857" s="161">
        <v>0</v>
      </c>
      <c r="J1857" s="161">
        <v>0</v>
      </c>
      <c r="K1857" s="161">
        <v>0</v>
      </c>
      <c r="L1857" s="162">
        <v>0</v>
      </c>
      <c r="M1857" s="163">
        <v>0</v>
      </c>
    </row>
    <row r="1858" spans="1:13">
      <c r="A1858" s="158">
        <v>174</v>
      </c>
      <c r="B1858" s="159" t="s">
        <v>43</v>
      </c>
      <c r="C1858" s="160">
        <v>2000</v>
      </c>
      <c r="D1858" s="161">
        <v>0</v>
      </c>
      <c r="E1858" s="161">
        <v>0</v>
      </c>
      <c r="F1858" s="161">
        <v>0</v>
      </c>
      <c r="G1858" s="161">
        <v>0</v>
      </c>
      <c r="H1858" s="161">
        <v>-552.29999999999995</v>
      </c>
      <c r="I1858" s="161">
        <v>0</v>
      </c>
      <c r="J1858" s="161">
        <v>0</v>
      </c>
      <c r="K1858" s="161">
        <v>0</v>
      </c>
      <c r="L1858" s="162">
        <v>0</v>
      </c>
      <c r="M1858" s="163">
        <v>0</v>
      </c>
    </row>
    <row r="1859" spans="1:13">
      <c r="A1859" s="158">
        <v>174</v>
      </c>
      <c r="B1859" s="159" t="s">
        <v>43</v>
      </c>
      <c r="C1859" s="160">
        <v>2001</v>
      </c>
      <c r="D1859" s="161">
        <v>0</v>
      </c>
      <c r="E1859" s="161">
        <v>0</v>
      </c>
      <c r="F1859" s="161">
        <v>0</v>
      </c>
      <c r="G1859" s="161">
        <v>0</v>
      </c>
      <c r="H1859" s="161">
        <v>-1575</v>
      </c>
      <c r="I1859" s="161">
        <v>0</v>
      </c>
      <c r="J1859" s="161">
        <v>0</v>
      </c>
      <c r="K1859" s="161">
        <v>0</v>
      </c>
      <c r="L1859" s="162">
        <v>0</v>
      </c>
      <c r="M1859" s="163">
        <v>0</v>
      </c>
    </row>
    <row r="1860" spans="1:13">
      <c r="A1860" s="158">
        <v>174</v>
      </c>
      <c r="B1860" s="159" t="s">
        <v>43</v>
      </c>
      <c r="C1860" s="160">
        <v>2002</v>
      </c>
      <c r="D1860" s="161">
        <v>0</v>
      </c>
      <c r="E1860" s="161">
        <v>0</v>
      </c>
      <c r="F1860" s="161">
        <v>0</v>
      </c>
      <c r="G1860" s="161">
        <v>0</v>
      </c>
      <c r="H1860" s="161">
        <v>0</v>
      </c>
      <c r="I1860" s="161">
        <v>0</v>
      </c>
      <c r="J1860" s="161">
        <v>0</v>
      </c>
      <c r="K1860" s="161">
        <v>0</v>
      </c>
      <c r="L1860" s="162">
        <v>0</v>
      </c>
      <c r="M1860" s="163">
        <v>0</v>
      </c>
    </row>
    <row r="1861" spans="1:13">
      <c r="A1861" s="152">
        <v>174</v>
      </c>
      <c r="B1861" s="153" t="s">
        <v>43</v>
      </c>
      <c r="C1861" s="154">
        <v>2003</v>
      </c>
      <c r="D1861" s="155">
        <v>0</v>
      </c>
      <c r="E1861" s="155">
        <v>0</v>
      </c>
      <c r="F1861" s="155">
        <v>0</v>
      </c>
      <c r="G1861" s="155">
        <v>0</v>
      </c>
      <c r="H1861" s="155">
        <v>-804</v>
      </c>
      <c r="I1861" s="155">
        <v>0</v>
      </c>
      <c r="J1861" s="155">
        <v>0</v>
      </c>
      <c r="K1861" s="155">
        <v>0</v>
      </c>
      <c r="L1861" s="156">
        <v>0</v>
      </c>
      <c r="M1861" s="157">
        <v>0</v>
      </c>
    </row>
    <row r="1862" spans="1:13">
      <c r="A1862" s="158">
        <v>174</v>
      </c>
      <c r="B1862" s="159" t="s">
        <v>43</v>
      </c>
      <c r="C1862" s="160">
        <v>2004</v>
      </c>
      <c r="D1862" s="161">
        <v>0</v>
      </c>
      <c r="E1862" s="161">
        <v>0</v>
      </c>
      <c r="F1862" s="161">
        <v>0</v>
      </c>
      <c r="G1862" s="161">
        <v>0</v>
      </c>
      <c r="H1862" s="161">
        <v>-2138</v>
      </c>
      <c r="I1862" s="161">
        <v>0</v>
      </c>
      <c r="J1862" s="161">
        <v>0</v>
      </c>
      <c r="K1862" s="161">
        <v>0</v>
      </c>
      <c r="L1862" s="162">
        <v>0</v>
      </c>
      <c r="M1862" s="163">
        <v>0</v>
      </c>
    </row>
    <row r="1863" spans="1:13">
      <c r="A1863" s="158">
        <v>174</v>
      </c>
      <c r="B1863" s="159" t="s">
        <v>43</v>
      </c>
      <c r="C1863" s="160">
        <v>2005</v>
      </c>
      <c r="D1863" s="161">
        <v>0</v>
      </c>
      <c r="E1863" s="161">
        <v>0</v>
      </c>
      <c r="F1863" s="161">
        <v>0</v>
      </c>
      <c r="G1863" s="161">
        <v>0</v>
      </c>
      <c r="H1863" s="161">
        <v>-600</v>
      </c>
      <c r="I1863" s="161">
        <v>0</v>
      </c>
      <c r="J1863" s="161">
        <v>0</v>
      </c>
      <c r="K1863" s="161">
        <v>0</v>
      </c>
      <c r="L1863" s="162">
        <v>0</v>
      </c>
      <c r="M1863" s="163">
        <v>0</v>
      </c>
    </row>
    <row r="1864" spans="1:13">
      <c r="A1864" s="152">
        <v>174</v>
      </c>
      <c r="B1864" s="153" t="s">
        <v>43</v>
      </c>
      <c r="C1864" s="154">
        <v>2006</v>
      </c>
      <c r="D1864" s="155">
        <v>0</v>
      </c>
      <c r="E1864" s="155">
        <v>0</v>
      </c>
      <c r="F1864" s="155">
        <v>0</v>
      </c>
      <c r="G1864" s="155">
        <v>0</v>
      </c>
      <c r="H1864" s="155">
        <v>0</v>
      </c>
      <c r="I1864" s="155">
        <v>0</v>
      </c>
      <c r="J1864" s="155">
        <v>0</v>
      </c>
      <c r="K1864" s="155">
        <v>0</v>
      </c>
      <c r="L1864" s="156">
        <v>0</v>
      </c>
      <c r="M1864" s="157">
        <v>0</v>
      </c>
    </row>
    <row r="1865" spans="1:13">
      <c r="A1865" s="158">
        <v>174</v>
      </c>
      <c r="B1865" s="159" t="s">
        <v>43</v>
      </c>
      <c r="C1865" s="160">
        <v>2007</v>
      </c>
      <c r="D1865" s="161">
        <v>0</v>
      </c>
      <c r="E1865" s="161">
        <v>0</v>
      </c>
      <c r="F1865" s="161">
        <v>0</v>
      </c>
      <c r="G1865" s="161">
        <v>0</v>
      </c>
      <c r="H1865" s="161">
        <v>-3000</v>
      </c>
      <c r="I1865" s="161">
        <v>0</v>
      </c>
      <c r="J1865" s="161">
        <v>0</v>
      </c>
      <c r="K1865" s="161">
        <v>0</v>
      </c>
      <c r="L1865" s="162">
        <v>0</v>
      </c>
      <c r="M1865" s="163">
        <v>0</v>
      </c>
    </row>
    <row r="1866" spans="1:13">
      <c r="A1866" s="152">
        <v>174</v>
      </c>
      <c r="B1866" s="153" t="s">
        <v>43</v>
      </c>
      <c r="C1866" s="154">
        <v>2008</v>
      </c>
      <c r="D1866" s="155">
        <v>0</v>
      </c>
      <c r="E1866" s="155">
        <v>0</v>
      </c>
      <c r="F1866" s="155">
        <v>0</v>
      </c>
      <c r="G1866" s="155">
        <v>0</v>
      </c>
      <c r="H1866" s="155">
        <v>0</v>
      </c>
      <c r="I1866" s="155">
        <v>0</v>
      </c>
      <c r="J1866" s="155">
        <v>0</v>
      </c>
      <c r="K1866" s="155">
        <v>0</v>
      </c>
      <c r="L1866" s="156">
        <v>0</v>
      </c>
      <c r="M1866" s="157">
        <v>0</v>
      </c>
    </row>
    <row r="1867" spans="1:13">
      <c r="A1867" s="152">
        <v>174</v>
      </c>
      <c r="B1867" s="153" t="s">
        <v>43</v>
      </c>
      <c r="C1867" s="154">
        <v>2009</v>
      </c>
      <c r="D1867" s="155">
        <v>0</v>
      </c>
      <c r="E1867" s="155">
        <v>0</v>
      </c>
      <c r="F1867" s="155">
        <v>0</v>
      </c>
      <c r="G1867" s="155">
        <v>0</v>
      </c>
      <c r="H1867" s="155">
        <v>-300</v>
      </c>
      <c r="I1867" s="155">
        <v>0</v>
      </c>
      <c r="J1867" s="155">
        <v>0</v>
      </c>
      <c r="K1867" s="155">
        <v>0</v>
      </c>
      <c r="L1867" s="156">
        <v>0</v>
      </c>
      <c r="M1867" s="157">
        <v>0</v>
      </c>
    </row>
    <row r="1868" spans="1:13">
      <c r="A1868" s="158">
        <v>174</v>
      </c>
      <c r="B1868" s="159" t="s">
        <v>43</v>
      </c>
      <c r="C1868" s="160">
        <v>2010</v>
      </c>
      <c r="D1868" s="161">
        <v>0</v>
      </c>
      <c r="E1868" s="161">
        <v>0</v>
      </c>
      <c r="F1868" s="161">
        <v>0</v>
      </c>
      <c r="G1868" s="161">
        <v>0</v>
      </c>
      <c r="H1868" s="161">
        <v>-2400</v>
      </c>
      <c r="I1868" s="161">
        <v>0</v>
      </c>
      <c r="J1868" s="161">
        <v>0</v>
      </c>
      <c r="K1868" s="161">
        <v>0</v>
      </c>
      <c r="L1868" s="162">
        <v>0</v>
      </c>
      <c r="M1868" s="163">
        <v>0</v>
      </c>
    </row>
    <row r="1869" spans="1:13">
      <c r="A1869" s="152">
        <v>174</v>
      </c>
      <c r="B1869" s="153" t="s">
        <v>43</v>
      </c>
      <c r="C1869" s="154">
        <v>2011</v>
      </c>
      <c r="D1869" s="155">
        <v>0</v>
      </c>
      <c r="E1869" s="155">
        <v>0</v>
      </c>
      <c r="F1869" s="155">
        <v>0</v>
      </c>
      <c r="G1869" s="155">
        <v>0</v>
      </c>
      <c r="H1869" s="155">
        <v>-68</v>
      </c>
      <c r="I1869" s="155">
        <v>0</v>
      </c>
      <c r="J1869" s="155">
        <v>0</v>
      </c>
      <c r="K1869" s="155">
        <v>0</v>
      </c>
      <c r="L1869" s="156">
        <v>0</v>
      </c>
      <c r="M1869" s="157">
        <v>0</v>
      </c>
    </row>
    <row r="1870" spans="1:13">
      <c r="A1870" s="158">
        <v>174</v>
      </c>
      <c r="B1870" s="159" t="s">
        <v>43</v>
      </c>
      <c r="C1870" s="160">
        <v>2012</v>
      </c>
      <c r="D1870" s="161">
        <v>0</v>
      </c>
      <c r="E1870" s="161">
        <v>0</v>
      </c>
      <c r="F1870" s="161">
        <v>0</v>
      </c>
      <c r="G1870" s="161">
        <v>0</v>
      </c>
      <c r="H1870" s="161">
        <v>-1896</v>
      </c>
      <c r="I1870" s="161">
        <v>24028</v>
      </c>
      <c r="J1870" s="161">
        <v>0</v>
      </c>
      <c r="K1870" s="161">
        <v>0</v>
      </c>
      <c r="L1870" s="162">
        <v>0</v>
      </c>
      <c r="M1870" s="163">
        <v>0</v>
      </c>
    </row>
    <row r="1871" spans="1:13">
      <c r="A1871" s="158">
        <v>174</v>
      </c>
      <c r="B1871" s="159" t="s">
        <v>43</v>
      </c>
      <c r="C1871" s="160">
        <v>2013</v>
      </c>
      <c r="D1871" s="161">
        <v>0</v>
      </c>
      <c r="E1871" s="161">
        <v>0</v>
      </c>
      <c r="F1871" s="161">
        <v>0</v>
      </c>
      <c r="G1871" s="161">
        <v>0</v>
      </c>
      <c r="H1871" s="161">
        <v>-1748</v>
      </c>
      <c r="I1871" s="161">
        <v>1785</v>
      </c>
      <c r="J1871" s="161">
        <v>0</v>
      </c>
      <c r="K1871" s="161">
        <v>0</v>
      </c>
      <c r="L1871" s="162">
        <v>0</v>
      </c>
      <c r="M1871" s="163">
        <v>0</v>
      </c>
    </row>
    <row r="1872" spans="1:13">
      <c r="A1872" s="152">
        <v>174</v>
      </c>
      <c r="B1872" s="153" t="s">
        <v>43</v>
      </c>
      <c r="C1872" s="154">
        <v>2014</v>
      </c>
      <c r="D1872" s="155">
        <v>0</v>
      </c>
      <c r="E1872" s="155">
        <v>0</v>
      </c>
      <c r="F1872" s="155">
        <v>0</v>
      </c>
      <c r="G1872" s="155">
        <v>0</v>
      </c>
      <c r="H1872" s="155">
        <v>72</v>
      </c>
      <c r="I1872" s="155">
        <v>1026</v>
      </c>
      <c r="J1872" s="155">
        <v>0</v>
      </c>
      <c r="K1872" s="155">
        <v>0</v>
      </c>
      <c r="L1872" s="156">
        <v>0</v>
      </c>
      <c r="M1872" s="157">
        <v>0</v>
      </c>
    </row>
    <row r="1873" spans="1:13">
      <c r="A1873" s="152">
        <v>174</v>
      </c>
      <c r="B1873" s="153" t="s">
        <v>43</v>
      </c>
      <c r="C1873" s="154">
        <v>2015</v>
      </c>
      <c r="D1873" s="155">
        <v>0</v>
      </c>
      <c r="E1873" s="155">
        <v>0</v>
      </c>
      <c r="F1873" s="155">
        <v>0</v>
      </c>
      <c r="G1873" s="155">
        <v>0</v>
      </c>
      <c r="H1873" s="155">
        <v>-1000</v>
      </c>
      <c r="I1873" s="155">
        <v>0</v>
      </c>
      <c r="J1873" s="155">
        <v>0</v>
      </c>
      <c r="K1873" s="155">
        <v>1889</v>
      </c>
      <c r="L1873" s="156">
        <v>0</v>
      </c>
      <c r="M1873" s="157">
        <v>1</v>
      </c>
    </row>
    <row r="1874" spans="1:13">
      <c r="A1874" s="158">
        <v>176</v>
      </c>
      <c r="B1874" s="159" t="s">
        <v>76</v>
      </c>
      <c r="C1874" s="160">
        <v>2001</v>
      </c>
      <c r="D1874" s="161">
        <v>0</v>
      </c>
      <c r="E1874" s="161">
        <v>0</v>
      </c>
      <c r="F1874" s="161">
        <v>0</v>
      </c>
      <c r="G1874" s="161">
        <v>0</v>
      </c>
      <c r="H1874" s="161">
        <v>-1050</v>
      </c>
      <c r="I1874" s="161">
        <v>0</v>
      </c>
      <c r="J1874" s="161">
        <v>0</v>
      </c>
      <c r="K1874" s="161">
        <v>0</v>
      </c>
      <c r="L1874" s="162">
        <v>0</v>
      </c>
      <c r="M1874" s="163">
        <v>0</v>
      </c>
    </row>
    <row r="1875" spans="1:13">
      <c r="A1875" s="158">
        <v>176</v>
      </c>
      <c r="B1875" s="159" t="s">
        <v>76</v>
      </c>
      <c r="C1875" s="160">
        <v>2004</v>
      </c>
      <c r="D1875" s="161">
        <v>0</v>
      </c>
      <c r="E1875" s="161">
        <v>0</v>
      </c>
      <c r="F1875" s="161">
        <v>0</v>
      </c>
      <c r="G1875" s="161">
        <v>0</v>
      </c>
      <c r="H1875" s="161">
        <v>0</v>
      </c>
      <c r="I1875" s="161">
        <v>0</v>
      </c>
      <c r="J1875" s="161">
        <v>0</v>
      </c>
      <c r="K1875" s="161">
        <v>0</v>
      </c>
      <c r="L1875" s="162">
        <v>0</v>
      </c>
      <c r="M1875" s="163">
        <v>0</v>
      </c>
    </row>
    <row r="1876" spans="1:13">
      <c r="A1876" s="158">
        <v>176</v>
      </c>
      <c r="B1876" s="159" t="s">
        <v>76</v>
      </c>
      <c r="C1876" s="160">
        <v>2005</v>
      </c>
      <c r="D1876" s="161">
        <v>0</v>
      </c>
      <c r="E1876" s="161">
        <v>0</v>
      </c>
      <c r="F1876" s="161">
        <v>0</v>
      </c>
      <c r="G1876" s="161">
        <v>0</v>
      </c>
      <c r="H1876" s="161">
        <v>0</v>
      </c>
      <c r="I1876" s="161">
        <v>0</v>
      </c>
      <c r="J1876" s="161">
        <v>0</v>
      </c>
      <c r="K1876" s="161">
        <v>0</v>
      </c>
      <c r="L1876" s="162">
        <v>0</v>
      </c>
      <c r="M1876" s="163">
        <v>0</v>
      </c>
    </row>
    <row r="1877" spans="1:13">
      <c r="A1877" s="158">
        <v>176</v>
      </c>
      <c r="B1877" s="159" t="s">
        <v>76</v>
      </c>
      <c r="C1877" s="160">
        <v>2006</v>
      </c>
      <c r="D1877" s="161">
        <v>0</v>
      </c>
      <c r="E1877" s="161">
        <v>0</v>
      </c>
      <c r="F1877" s="161">
        <v>0</v>
      </c>
      <c r="G1877" s="161">
        <v>0</v>
      </c>
      <c r="H1877" s="161">
        <v>0</v>
      </c>
      <c r="I1877" s="161">
        <v>0</v>
      </c>
      <c r="J1877" s="161">
        <v>0</v>
      </c>
      <c r="K1877" s="161">
        <v>0</v>
      </c>
      <c r="L1877" s="162">
        <v>0</v>
      </c>
      <c r="M1877" s="163">
        <v>0</v>
      </c>
    </row>
    <row r="1878" spans="1:13">
      <c r="A1878" s="152">
        <v>176</v>
      </c>
      <c r="B1878" s="153" t="s">
        <v>76</v>
      </c>
      <c r="C1878" s="154">
        <v>2007</v>
      </c>
      <c r="D1878" s="155">
        <v>0</v>
      </c>
      <c r="E1878" s="155">
        <v>0</v>
      </c>
      <c r="F1878" s="155">
        <v>0</v>
      </c>
      <c r="G1878" s="155">
        <v>0</v>
      </c>
      <c r="H1878" s="155">
        <v>-4608</v>
      </c>
      <c r="I1878" s="155">
        <v>0</v>
      </c>
      <c r="J1878" s="155">
        <v>0</v>
      </c>
      <c r="K1878" s="155">
        <v>0</v>
      </c>
      <c r="L1878" s="156">
        <v>0</v>
      </c>
      <c r="M1878" s="157">
        <v>0</v>
      </c>
    </row>
    <row r="1879" spans="1:13">
      <c r="A1879" s="152">
        <v>176</v>
      </c>
      <c r="B1879" s="153" t="s">
        <v>76</v>
      </c>
      <c r="C1879" s="154">
        <v>2008</v>
      </c>
      <c r="D1879" s="155">
        <v>0</v>
      </c>
      <c r="E1879" s="155">
        <v>0</v>
      </c>
      <c r="F1879" s="155">
        <v>0</v>
      </c>
      <c r="G1879" s="155">
        <v>0</v>
      </c>
      <c r="H1879" s="155">
        <v>0</v>
      </c>
      <c r="I1879" s="155">
        <v>0</v>
      </c>
      <c r="J1879" s="155">
        <v>0</v>
      </c>
      <c r="K1879" s="155">
        <v>0</v>
      </c>
      <c r="L1879" s="156">
        <v>0</v>
      </c>
      <c r="M1879" s="157">
        <v>0</v>
      </c>
    </row>
    <row r="1880" spans="1:13">
      <c r="A1880" s="152">
        <v>176</v>
      </c>
      <c r="B1880" s="153" t="s">
        <v>76</v>
      </c>
      <c r="C1880" s="154">
        <v>2009</v>
      </c>
      <c r="D1880" s="155">
        <v>0</v>
      </c>
      <c r="E1880" s="155">
        <v>0</v>
      </c>
      <c r="F1880" s="155">
        <v>0</v>
      </c>
      <c r="G1880" s="155">
        <v>0</v>
      </c>
      <c r="H1880" s="155">
        <v>-2400</v>
      </c>
      <c r="I1880" s="155">
        <v>0</v>
      </c>
      <c r="J1880" s="155">
        <v>0</v>
      </c>
      <c r="K1880" s="155">
        <v>0</v>
      </c>
      <c r="L1880" s="156">
        <v>0</v>
      </c>
      <c r="M1880" s="157">
        <v>0</v>
      </c>
    </row>
    <row r="1881" spans="1:13">
      <c r="A1881" s="152">
        <v>176</v>
      </c>
      <c r="B1881" s="153" t="s">
        <v>76</v>
      </c>
      <c r="C1881" s="154">
        <v>2010</v>
      </c>
      <c r="D1881" s="155">
        <v>0</v>
      </c>
      <c r="E1881" s="155">
        <v>0</v>
      </c>
      <c r="F1881" s="155">
        <v>0</v>
      </c>
      <c r="G1881" s="155">
        <v>0</v>
      </c>
      <c r="H1881" s="155">
        <v>0</v>
      </c>
      <c r="I1881" s="155">
        <v>0</v>
      </c>
      <c r="J1881" s="155">
        <v>0</v>
      </c>
      <c r="K1881" s="155">
        <v>0</v>
      </c>
      <c r="L1881" s="156">
        <v>0</v>
      </c>
      <c r="M1881" s="157">
        <v>0</v>
      </c>
    </row>
    <row r="1882" spans="1:13">
      <c r="A1882" s="152">
        <v>176</v>
      </c>
      <c r="B1882" s="153" t="s">
        <v>76</v>
      </c>
      <c r="C1882" s="154">
        <v>2011</v>
      </c>
      <c r="D1882" s="155">
        <v>0</v>
      </c>
      <c r="E1882" s="155">
        <v>0</v>
      </c>
      <c r="F1882" s="155">
        <v>0</v>
      </c>
      <c r="G1882" s="155">
        <v>0</v>
      </c>
      <c r="H1882" s="155">
        <v>-19559</v>
      </c>
      <c r="I1882" s="155">
        <v>-4706</v>
      </c>
      <c r="J1882" s="155">
        <v>0</v>
      </c>
      <c r="K1882" s="155">
        <v>0</v>
      </c>
      <c r="L1882" s="156">
        <v>0</v>
      </c>
      <c r="M1882" s="157">
        <v>0</v>
      </c>
    </row>
    <row r="1883" spans="1:13">
      <c r="A1883" s="152">
        <v>176</v>
      </c>
      <c r="B1883" s="153" t="s">
        <v>76</v>
      </c>
      <c r="C1883" s="154">
        <v>2012</v>
      </c>
      <c r="D1883" s="155">
        <v>0</v>
      </c>
      <c r="E1883" s="155">
        <v>0</v>
      </c>
      <c r="F1883" s="155">
        <v>0</v>
      </c>
      <c r="G1883" s="155">
        <v>0</v>
      </c>
      <c r="H1883" s="155">
        <v>-14831</v>
      </c>
      <c r="I1883" s="155">
        <v>-4673</v>
      </c>
      <c r="J1883" s="155">
        <v>0</v>
      </c>
      <c r="K1883" s="155">
        <v>0</v>
      </c>
      <c r="L1883" s="156">
        <v>0</v>
      </c>
      <c r="M1883" s="157">
        <v>0</v>
      </c>
    </row>
    <row r="1884" spans="1:13">
      <c r="A1884" s="152">
        <v>176</v>
      </c>
      <c r="B1884" s="153" t="s">
        <v>76</v>
      </c>
      <c r="C1884" s="154">
        <v>2013</v>
      </c>
      <c r="D1884" s="155">
        <v>0</v>
      </c>
      <c r="E1884" s="155">
        <v>0</v>
      </c>
      <c r="F1884" s="155">
        <v>0</v>
      </c>
      <c r="G1884" s="155">
        <v>0</v>
      </c>
      <c r="H1884" s="155">
        <v>-16314</v>
      </c>
      <c r="I1884" s="155">
        <v>-10668</v>
      </c>
      <c r="J1884" s="155">
        <v>0</v>
      </c>
      <c r="K1884" s="155">
        <v>0</v>
      </c>
      <c r="L1884" s="156">
        <v>0</v>
      </c>
      <c r="M1884" s="157">
        <v>0</v>
      </c>
    </row>
    <row r="1885" spans="1:13">
      <c r="A1885" s="152">
        <v>176</v>
      </c>
      <c r="B1885" s="153" t="s">
        <v>76</v>
      </c>
      <c r="C1885" s="154">
        <v>2014</v>
      </c>
      <c r="D1885" s="155">
        <v>0</v>
      </c>
      <c r="E1885" s="155">
        <v>0</v>
      </c>
      <c r="F1885" s="155">
        <v>0</v>
      </c>
      <c r="G1885" s="155">
        <v>0</v>
      </c>
      <c r="H1885" s="155">
        <v>-15098</v>
      </c>
      <c r="I1885" s="155">
        <v>-10155</v>
      </c>
      <c r="J1885" s="155">
        <v>0</v>
      </c>
      <c r="K1885" s="155">
        <v>0</v>
      </c>
      <c r="L1885" s="156">
        <v>0</v>
      </c>
      <c r="M1885" s="157">
        <v>0</v>
      </c>
    </row>
    <row r="1886" spans="1:13">
      <c r="A1886" s="158">
        <v>176</v>
      </c>
      <c r="B1886" s="159" t="s">
        <v>76</v>
      </c>
      <c r="C1886" s="160">
        <v>2015</v>
      </c>
      <c r="D1886" s="161">
        <v>0</v>
      </c>
      <c r="E1886" s="161">
        <v>0</v>
      </c>
      <c r="F1886" s="161">
        <v>0</v>
      </c>
      <c r="G1886" s="161">
        <v>0</v>
      </c>
      <c r="H1886" s="161">
        <v>-39095</v>
      </c>
      <c r="I1886" s="161">
        <v>-10560</v>
      </c>
      <c r="J1886" s="161">
        <v>0</v>
      </c>
      <c r="K1886" s="161">
        <v>0</v>
      </c>
      <c r="L1886" s="162">
        <v>0</v>
      </c>
      <c r="M1886" s="163">
        <v>0</v>
      </c>
    </row>
    <row r="1887" spans="1:13">
      <c r="A1887" s="158">
        <v>176</v>
      </c>
      <c r="B1887" s="159" t="s">
        <v>76</v>
      </c>
      <c r="C1887" s="160">
        <v>2016</v>
      </c>
      <c r="D1887" s="161">
        <v>0</v>
      </c>
      <c r="E1887" s="161">
        <v>0</v>
      </c>
      <c r="F1887" s="161">
        <v>0</v>
      </c>
      <c r="G1887" s="161">
        <v>0</v>
      </c>
      <c r="H1887" s="161">
        <v>-15859</v>
      </c>
      <c r="I1887" s="161">
        <v>632</v>
      </c>
      <c r="J1887" s="161">
        <v>-6728</v>
      </c>
      <c r="K1887" s="161">
        <v>1008</v>
      </c>
      <c r="L1887" s="162">
        <v>0</v>
      </c>
      <c r="M1887" s="163">
        <v>0</v>
      </c>
    </row>
    <row r="1888" spans="1:13">
      <c r="A1888" s="158">
        <v>176</v>
      </c>
      <c r="B1888" s="159" t="s">
        <v>76</v>
      </c>
      <c r="C1888" s="160">
        <v>2017</v>
      </c>
      <c r="D1888" s="161">
        <v>0</v>
      </c>
      <c r="E1888" s="161">
        <v>0</v>
      </c>
      <c r="F1888" s="161">
        <v>0</v>
      </c>
      <c r="G1888" s="161">
        <v>0</v>
      </c>
      <c r="H1888" s="161">
        <v>-14961</v>
      </c>
      <c r="I1888" s="161">
        <v>5244</v>
      </c>
      <c r="J1888" s="161">
        <v>16120</v>
      </c>
      <c r="K1888" s="161">
        <v>1007</v>
      </c>
      <c r="L1888" s="162">
        <v>1</v>
      </c>
      <c r="M1888" s="163">
        <v>0</v>
      </c>
    </row>
    <row r="1889" spans="1:13">
      <c r="A1889" s="158">
        <v>176</v>
      </c>
      <c r="B1889" s="159" t="s">
        <v>76</v>
      </c>
      <c r="C1889" s="160">
        <v>2018</v>
      </c>
      <c r="D1889" s="161">
        <v>0</v>
      </c>
      <c r="E1889" s="161">
        <v>0</v>
      </c>
      <c r="F1889" s="161">
        <v>0</v>
      </c>
      <c r="G1889" s="161">
        <v>0</v>
      </c>
      <c r="H1889" s="161">
        <v>31957</v>
      </c>
      <c r="I1889" s="161">
        <v>10668</v>
      </c>
      <c r="J1889" s="161">
        <v>-19392</v>
      </c>
      <c r="K1889" s="161">
        <v>-9</v>
      </c>
      <c r="L1889" s="162">
        <v>0</v>
      </c>
      <c r="M1889" s="163">
        <v>0</v>
      </c>
    </row>
    <row r="1890" spans="1:13">
      <c r="A1890" s="152">
        <v>176</v>
      </c>
      <c r="B1890" s="153" t="s">
        <v>76</v>
      </c>
      <c r="C1890" s="154">
        <v>2019</v>
      </c>
      <c r="D1890" s="155">
        <v>0</v>
      </c>
      <c r="E1890" s="155">
        <v>0</v>
      </c>
      <c r="F1890" s="155">
        <v>0</v>
      </c>
      <c r="G1890" s="155">
        <v>0</v>
      </c>
      <c r="H1890" s="155">
        <v>34738</v>
      </c>
      <c r="I1890" s="155">
        <v>37445</v>
      </c>
      <c r="J1890" s="155">
        <v>-1608</v>
      </c>
      <c r="K1890" s="155">
        <v>465</v>
      </c>
      <c r="L1890" s="156">
        <v>0</v>
      </c>
      <c r="M1890" s="157">
        <v>1</v>
      </c>
    </row>
    <row r="1891" spans="1:13">
      <c r="A1891" s="152">
        <v>176</v>
      </c>
      <c r="B1891" s="153" t="s">
        <v>76</v>
      </c>
      <c r="C1891" s="154">
        <v>2020</v>
      </c>
      <c r="D1891" s="155">
        <v>0</v>
      </c>
      <c r="E1891" s="155">
        <v>0</v>
      </c>
      <c r="F1891" s="155">
        <v>0</v>
      </c>
      <c r="G1891" s="155">
        <v>0</v>
      </c>
      <c r="H1891" s="155">
        <v>235170</v>
      </c>
      <c r="I1891" s="155">
        <v>612190.25</v>
      </c>
      <c r="J1891" s="155">
        <v>63330</v>
      </c>
      <c r="K1891" s="155">
        <v>14471</v>
      </c>
      <c r="L1891" s="156">
        <v>1</v>
      </c>
      <c r="M1891" s="157">
        <v>-1</v>
      </c>
    </row>
    <row r="1892" spans="1:13">
      <c r="A1892" s="152">
        <v>176</v>
      </c>
      <c r="B1892" s="153" t="s">
        <v>76</v>
      </c>
      <c r="C1892" s="154">
        <v>2021</v>
      </c>
      <c r="D1892" s="155">
        <v>0</v>
      </c>
      <c r="E1892" s="155">
        <v>0</v>
      </c>
      <c r="F1892" s="155">
        <v>0</v>
      </c>
      <c r="G1892" s="155">
        <v>0</v>
      </c>
      <c r="H1892" s="155">
        <v>629784</v>
      </c>
      <c r="I1892" s="155">
        <v>112041.2</v>
      </c>
      <c r="J1892" s="155">
        <v>2504771</v>
      </c>
      <c r="K1892" s="155">
        <v>9293</v>
      </c>
      <c r="L1892" s="156">
        <v>10</v>
      </c>
      <c r="M1892" s="157">
        <v>-16</v>
      </c>
    </row>
    <row r="1893" spans="1:13">
      <c r="A1893" s="152">
        <v>176</v>
      </c>
      <c r="B1893" s="153" t="s">
        <v>76</v>
      </c>
      <c r="C1893" s="154">
        <v>2022</v>
      </c>
      <c r="D1893" s="155">
        <v>220133400</v>
      </c>
      <c r="E1893" s="155">
        <v>1321907000</v>
      </c>
      <c r="F1893" s="155">
        <v>81386800</v>
      </c>
      <c r="G1893" s="155">
        <v>143537000</v>
      </c>
      <c r="H1893" s="155">
        <v>11505679.949999999</v>
      </c>
      <c r="I1893" s="155">
        <v>1748399.3</v>
      </c>
      <c r="J1893" s="155">
        <v>5412656.75</v>
      </c>
      <c r="K1893" s="155">
        <v>105037.45</v>
      </c>
      <c r="L1893" s="156">
        <v>3317</v>
      </c>
      <c r="M1893" s="157">
        <v>350</v>
      </c>
    </row>
    <row r="1894" spans="1:13">
      <c r="A1894" s="158">
        <v>177</v>
      </c>
      <c r="B1894" s="159" t="s">
        <v>70</v>
      </c>
      <c r="C1894" s="160">
        <v>2003</v>
      </c>
      <c r="D1894" s="161">
        <v>0</v>
      </c>
      <c r="E1894" s="161">
        <v>0</v>
      </c>
      <c r="F1894" s="161">
        <v>0</v>
      </c>
      <c r="G1894" s="161">
        <v>0</v>
      </c>
      <c r="H1894" s="161">
        <v>-1692.2</v>
      </c>
      <c r="I1894" s="161">
        <v>0</v>
      </c>
      <c r="J1894" s="161">
        <v>0</v>
      </c>
      <c r="K1894" s="161">
        <v>0</v>
      </c>
      <c r="L1894" s="162">
        <v>0</v>
      </c>
      <c r="M1894" s="163">
        <v>0</v>
      </c>
    </row>
    <row r="1895" spans="1:13">
      <c r="A1895" s="152">
        <v>177</v>
      </c>
      <c r="B1895" s="153" t="s">
        <v>70</v>
      </c>
      <c r="C1895" s="154">
        <v>2004</v>
      </c>
      <c r="D1895" s="155">
        <v>0</v>
      </c>
      <c r="E1895" s="155">
        <v>0</v>
      </c>
      <c r="F1895" s="155">
        <v>0</v>
      </c>
      <c r="G1895" s="155">
        <v>0</v>
      </c>
      <c r="H1895" s="155">
        <v>-2634</v>
      </c>
      <c r="I1895" s="155">
        <v>0</v>
      </c>
      <c r="J1895" s="155">
        <v>0</v>
      </c>
      <c r="K1895" s="155">
        <v>0</v>
      </c>
      <c r="L1895" s="156">
        <v>0</v>
      </c>
      <c r="M1895" s="157">
        <v>0</v>
      </c>
    </row>
    <row r="1896" spans="1:13">
      <c r="A1896" s="158">
        <v>177</v>
      </c>
      <c r="B1896" s="159" t="s">
        <v>70</v>
      </c>
      <c r="C1896" s="160">
        <v>2007</v>
      </c>
      <c r="D1896" s="161">
        <v>0</v>
      </c>
      <c r="E1896" s="161">
        <v>0</v>
      </c>
      <c r="F1896" s="161">
        <v>0</v>
      </c>
      <c r="G1896" s="161">
        <v>0</v>
      </c>
      <c r="H1896" s="161">
        <v>-1032.3</v>
      </c>
      <c r="I1896" s="161">
        <v>0</v>
      </c>
      <c r="J1896" s="161">
        <v>0</v>
      </c>
      <c r="K1896" s="161">
        <v>0</v>
      </c>
      <c r="L1896" s="162">
        <v>0</v>
      </c>
      <c r="M1896" s="163">
        <v>0</v>
      </c>
    </row>
    <row r="1897" spans="1:13">
      <c r="A1897" s="152">
        <v>177</v>
      </c>
      <c r="B1897" s="153" t="s">
        <v>70</v>
      </c>
      <c r="C1897" s="154">
        <v>2008</v>
      </c>
      <c r="D1897" s="155">
        <v>0</v>
      </c>
      <c r="E1897" s="155">
        <v>0</v>
      </c>
      <c r="F1897" s="155">
        <v>0</v>
      </c>
      <c r="G1897" s="155">
        <v>0</v>
      </c>
      <c r="H1897" s="155">
        <v>-2770</v>
      </c>
      <c r="I1897" s="155">
        <v>0</v>
      </c>
      <c r="J1897" s="155">
        <v>0</v>
      </c>
      <c r="K1897" s="155">
        <v>0</v>
      </c>
      <c r="L1897" s="156">
        <v>0</v>
      </c>
      <c r="M1897" s="157">
        <v>0</v>
      </c>
    </row>
    <row r="1898" spans="1:13">
      <c r="A1898" s="158">
        <v>177</v>
      </c>
      <c r="B1898" s="159" t="s">
        <v>70</v>
      </c>
      <c r="C1898" s="160">
        <v>2009</v>
      </c>
      <c r="D1898" s="161">
        <v>0</v>
      </c>
      <c r="E1898" s="161">
        <v>0</v>
      </c>
      <c r="F1898" s="161">
        <v>0</v>
      </c>
      <c r="G1898" s="161">
        <v>0</v>
      </c>
      <c r="H1898" s="161">
        <v>-586</v>
      </c>
      <c r="I1898" s="161">
        <v>0</v>
      </c>
      <c r="J1898" s="161">
        <v>0</v>
      </c>
      <c r="K1898" s="161">
        <v>0</v>
      </c>
      <c r="L1898" s="162">
        <v>0</v>
      </c>
      <c r="M1898" s="163">
        <v>0</v>
      </c>
    </row>
    <row r="1899" spans="1:13">
      <c r="A1899" s="158">
        <v>177</v>
      </c>
      <c r="B1899" s="159" t="s">
        <v>70</v>
      </c>
      <c r="C1899" s="160">
        <v>2010</v>
      </c>
      <c r="D1899" s="161">
        <v>0</v>
      </c>
      <c r="E1899" s="161">
        <v>0</v>
      </c>
      <c r="F1899" s="161">
        <v>0</v>
      </c>
      <c r="G1899" s="161">
        <v>0</v>
      </c>
      <c r="H1899" s="161">
        <v>-1727.95</v>
      </c>
      <c r="I1899" s="161">
        <v>0</v>
      </c>
      <c r="J1899" s="161">
        <v>0</v>
      </c>
      <c r="K1899" s="161">
        <v>0</v>
      </c>
      <c r="L1899" s="162">
        <v>0</v>
      </c>
      <c r="M1899" s="163">
        <v>0</v>
      </c>
    </row>
    <row r="1900" spans="1:13">
      <c r="A1900" s="152">
        <v>177</v>
      </c>
      <c r="B1900" s="153" t="s">
        <v>70</v>
      </c>
      <c r="C1900" s="154">
        <v>2011</v>
      </c>
      <c r="D1900" s="155">
        <v>0</v>
      </c>
      <c r="E1900" s="155">
        <v>0</v>
      </c>
      <c r="F1900" s="155">
        <v>0</v>
      </c>
      <c r="G1900" s="155">
        <v>0</v>
      </c>
      <c r="H1900" s="155">
        <v>-3781.8</v>
      </c>
      <c r="I1900" s="155">
        <v>0</v>
      </c>
      <c r="J1900" s="155">
        <v>0</v>
      </c>
      <c r="K1900" s="155">
        <v>0</v>
      </c>
      <c r="L1900" s="156">
        <v>0</v>
      </c>
      <c r="M1900" s="157">
        <v>0</v>
      </c>
    </row>
    <row r="1901" spans="1:13">
      <c r="A1901" s="152">
        <v>177</v>
      </c>
      <c r="B1901" s="153" t="s">
        <v>70</v>
      </c>
      <c r="C1901" s="154">
        <v>2012</v>
      </c>
      <c r="D1901" s="155">
        <v>0</v>
      </c>
      <c r="E1901" s="155">
        <v>0</v>
      </c>
      <c r="F1901" s="155">
        <v>0</v>
      </c>
      <c r="G1901" s="155">
        <v>0</v>
      </c>
      <c r="H1901" s="155">
        <v>-400</v>
      </c>
      <c r="I1901" s="155">
        <v>0</v>
      </c>
      <c r="J1901" s="155">
        <v>0</v>
      </c>
      <c r="K1901" s="155">
        <v>0</v>
      </c>
      <c r="L1901" s="156">
        <v>0</v>
      </c>
      <c r="M1901" s="157">
        <v>0</v>
      </c>
    </row>
    <row r="1902" spans="1:13">
      <c r="A1902" s="152">
        <v>177</v>
      </c>
      <c r="B1902" s="153" t="s">
        <v>70</v>
      </c>
      <c r="C1902" s="154">
        <v>2014</v>
      </c>
      <c r="D1902" s="155">
        <v>0</v>
      </c>
      <c r="E1902" s="155">
        <v>0</v>
      </c>
      <c r="F1902" s="155">
        <v>0</v>
      </c>
      <c r="G1902" s="155">
        <v>0</v>
      </c>
      <c r="H1902" s="155">
        <v>-500</v>
      </c>
      <c r="I1902" s="155">
        <v>0</v>
      </c>
      <c r="J1902" s="155">
        <v>0</v>
      </c>
      <c r="K1902" s="155">
        <v>0</v>
      </c>
      <c r="L1902" s="156">
        <v>0</v>
      </c>
      <c r="M1902" s="157">
        <v>0</v>
      </c>
    </row>
    <row r="1903" spans="1:13">
      <c r="A1903" s="152">
        <v>177</v>
      </c>
      <c r="B1903" s="153" t="s">
        <v>70</v>
      </c>
      <c r="C1903" s="154">
        <v>2015</v>
      </c>
      <c r="D1903" s="155">
        <v>0</v>
      </c>
      <c r="E1903" s="155">
        <v>0</v>
      </c>
      <c r="F1903" s="155">
        <v>0</v>
      </c>
      <c r="G1903" s="155">
        <v>0</v>
      </c>
      <c r="H1903" s="155">
        <v>7556</v>
      </c>
      <c r="I1903" s="155">
        <v>1036</v>
      </c>
      <c r="J1903" s="155">
        <v>0</v>
      </c>
      <c r="K1903" s="155">
        <v>0</v>
      </c>
      <c r="L1903" s="156">
        <v>0</v>
      </c>
      <c r="M1903" s="157">
        <v>0</v>
      </c>
    </row>
    <row r="1904" spans="1:13">
      <c r="A1904" s="152">
        <v>177</v>
      </c>
      <c r="B1904" s="153" t="s">
        <v>70</v>
      </c>
      <c r="C1904" s="154">
        <v>2016</v>
      </c>
      <c r="D1904" s="155">
        <v>0</v>
      </c>
      <c r="E1904" s="155">
        <v>0</v>
      </c>
      <c r="F1904" s="155">
        <v>0</v>
      </c>
      <c r="G1904" s="155">
        <v>0</v>
      </c>
      <c r="H1904" s="155">
        <v>33305</v>
      </c>
      <c r="I1904" s="155">
        <v>5149</v>
      </c>
      <c r="J1904" s="155">
        <v>-2032</v>
      </c>
      <c r="K1904" s="155">
        <v>-38</v>
      </c>
      <c r="L1904" s="156">
        <v>0</v>
      </c>
      <c r="M1904" s="157">
        <v>0</v>
      </c>
    </row>
    <row r="1905" spans="1:13">
      <c r="A1905" s="158">
        <v>177</v>
      </c>
      <c r="B1905" s="159" t="s">
        <v>70</v>
      </c>
      <c r="C1905" s="160">
        <v>2017</v>
      </c>
      <c r="D1905" s="161">
        <v>0</v>
      </c>
      <c r="E1905" s="161">
        <v>0</v>
      </c>
      <c r="F1905" s="161">
        <v>0</v>
      </c>
      <c r="G1905" s="161">
        <v>0</v>
      </c>
      <c r="H1905" s="161">
        <v>26355</v>
      </c>
      <c r="I1905" s="161">
        <v>3761</v>
      </c>
      <c r="J1905" s="161">
        <v>256</v>
      </c>
      <c r="K1905" s="161">
        <v>-1058</v>
      </c>
      <c r="L1905" s="162">
        <v>0</v>
      </c>
      <c r="M1905" s="163">
        <v>0</v>
      </c>
    </row>
    <row r="1906" spans="1:13">
      <c r="A1906" s="158">
        <v>177</v>
      </c>
      <c r="B1906" s="159" t="s">
        <v>70</v>
      </c>
      <c r="C1906" s="160">
        <v>2018</v>
      </c>
      <c r="D1906" s="161">
        <v>0</v>
      </c>
      <c r="E1906" s="161">
        <v>0</v>
      </c>
      <c r="F1906" s="161">
        <v>0</v>
      </c>
      <c r="G1906" s="161">
        <v>0</v>
      </c>
      <c r="H1906" s="161">
        <v>-46619</v>
      </c>
      <c r="I1906" s="161">
        <v>15020</v>
      </c>
      <c r="J1906" s="161">
        <v>62424</v>
      </c>
      <c r="K1906" s="161">
        <v>557</v>
      </c>
      <c r="L1906" s="162">
        <v>0</v>
      </c>
      <c r="M1906" s="163">
        <v>0</v>
      </c>
    </row>
    <row r="1907" spans="1:13">
      <c r="A1907" s="158">
        <v>177</v>
      </c>
      <c r="B1907" s="159" t="s">
        <v>70</v>
      </c>
      <c r="C1907" s="160">
        <v>2019</v>
      </c>
      <c r="D1907" s="161">
        <v>0</v>
      </c>
      <c r="E1907" s="161">
        <v>0</v>
      </c>
      <c r="F1907" s="161">
        <v>0</v>
      </c>
      <c r="G1907" s="161">
        <v>0</v>
      </c>
      <c r="H1907" s="161">
        <v>386741</v>
      </c>
      <c r="I1907" s="161">
        <v>197946</v>
      </c>
      <c r="J1907" s="161">
        <v>-14520</v>
      </c>
      <c r="K1907" s="161">
        <v>-2669</v>
      </c>
      <c r="L1907" s="162">
        <v>0</v>
      </c>
      <c r="M1907" s="163">
        <v>0</v>
      </c>
    </row>
    <row r="1908" spans="1:13">
      <c r="A1908" s="158">
        <v>177</v>
      </c>
      <c r="B1908" s="159" t="s">
        <v>70</v>
      </c>
      <c r="C1908" s="160">
        <v>2020</v>
      </c>
      <c r="D1908" s="161">
        <v>0</v>
      </c>
      <c r="E1908" s="161">
        <v>0</v>
      </c>
      <c r="F1908" s="161">
        <v>0</v>
      </c>
      <c r="G1908" s="161">
        <v>0</v>
      </c>
      <c r="H1908" s="161">
        <v>740473</v>
      </c>
      <c r="I1908" s="161">
        <v>382859</v>
      </c>
      <c r="J1908" s="161">
        <v>-30447</v>
      </c>
      <c r="K1908" s="161">
        <v>3915</v>
      </c>
      <c r="L1908" s="162">
        <v>0</v>
      </c>
      <c r="M1908" s="163">
        <v>-2</v>
      </c>
    </row>
    <row r="1909" spans="1:13">
      <c r="A1909" s="158">
        <v>177</v>
      </c>
      <c r="B1909" s="159" t="s">
        <v>70</v>
      </c>
      <c r="C1909" s="160">
        <v>2021</v>
      </c>
      <c r="D1909" s="161">
        <v>0</v>
      </c>
      <c r="E1909" s="161">
        <v>0</v>
      </c>
      <c r="F1909" s="161">
        <v>0</v>
      </c>
      <c r="G1909" s="161">
        <v>0</v>
      </c>
      <c r="H1909" s="161">
        <v>1641578</v>
      </c>
      <c r="I1909" s="161">
        <v>617716</v>
      </c>
      <c r="J1909" s="161">
        <v>190979</v>
      </c>
      <c r="K1909" s="161">
        <v>4587</v>
      </c>
      <c r="L1909" s="162">
        <v>0</v>
      </c>
      <c r="M1909" s="163">
        <v>0</v>
      </c>
    </row>
    <row r="1910" spans="1:13">
      <c r="A1910" s="158">
        <v>177</v>
      </c>
      <c r="B1910" s="159" t="s">
        <v>70</v>
      </c>
      <c r="C1910" s="160">
        <v>2022</v>
      </c>
      <c r="D1910" s="161">
        <v>494783300</v>
      </c>
      <c r="E1910" s="161">
        <v>3064818000</v>
      </c>
      <c r="F1910" s="161">
        <v>25438100</v>
      </c>
      <c r="G1910" s="161">
        <v>365672000</v>
      </c>
      <c r="H1910" s="161">
        <v>25985722.219999999</v>
      </c>
      <c r="I1910" s="161">
        <v>4196986.93</v>
      </c>
      <c r="J1910" s="161">
        <v>1524741.78</v>
      </c>
      <c r="K1910" s="161">
        <v>270423.67</v>
      </c>
      <c r="L1910" s="162">
        <v>7682</v>
      </c>
      <c r="M1910" s="163">
        <v>528</v>
      </c>
    </row>
    <row r="1911" spans="1:13">
      <c r="A1911" s="158">
        <v>178</v>
      </c>
      <c r="B1911" s="159" t="s">
        <v>95</v>
      </c>
      <c r="C1911" s="160">
        <v>1999</v>
      </c>
      <c r="D1911" s="161">
        <v>0</v>
      </c>
      <c r="E1911" s="161">
        <v>0</v>
      </c>
      <c r="F1911" s="161">
        <v>0</v>
      </c>
      <c r="G1911" s="161">
        <v>0</v>
      </c>
      <c r="H1911" s="161">
        <v>0</v>
      </c>
      <c r="I1911" s="161">
        <v>0</v>
      </c>
      <c r="J1911" s="161">
        <v>0</v>
      </c>
      <c r="K1911" s="161">
        <v>0</v>
      </c>
      <c r="L1911" s="162">
        <v>0</v>
      </c>
      <c r="M1911" s="163">
        <v>0</v>
      </c>
    </row>
    <row r="1912" spans="1:13">
      <c r="A1912" s="152">
        <v>178</v>
      </c>
      <c r="B1912" s="153" t="s">
        <v>95</v>
      </c>
      <c r="C1912" s="154">
        <v>2000</v>
      </c>
      <c r="D1912" s="155">
        <v>0</v>
      </c>
      <c r="E1912" s="155">
        <v>0</v>
      </c>
      <c r="F1912" s="155">
        <v>0</v>
      </c>
      <c r="G1912" s="155">
        <v>0</v>
      </c>
      <c r="H1912" s="155">
        <v>0</v>
      </c>
      <c r="I1912" s="155">
        <v>0</v>
      </c>
      <c r="J1912" s="155">
        <v>0</v>
      </c>
      <c r="K1912" s="155">
        <v>0</v>
      </c>
      <c r="L1912" s="156">
        <v>0</v>
      </c>
      <c r="M1912" s="157">
        <v>0</v>
      </c>
    </row>
    <row r="1913" spans="1:13">
      <c r="A1913" s="158">
        <v>178</v>
      </c>
      <c r="B1913" s="159" t="s">
        <v>95</v>
      </c>
      <c r="C1913" s="160">
        <v>2001</v>
      </c>
      <c r="D1913" s="161">
        <v>0</v>
      </c>
      <c r="E1913" s="161">
        <v>0</v>
      </c>
      <c r="F1913" s="161">
        <v>0</v>
      </c>
      <c r="G1913" s="161">
        <v>0</v>
      </c>
      <c r="H1913" s="161">
        <v>-730.8</v>
      </c>
      <c r="I1913" s="161">
        <v>0</v>
      </c>
      <c r="J1913" s="161">
        <v>0</v>
      </c>
      <c r="K1913" s="161">
        <v>0</v>
      </c>
      <c r="L1913" s="162">
        <v>0</v>
      </c>
      <c r="M1913" s="163">
        <v>0</v>
      </c>
    </row>
    <row r="1914" spans="1:13">
      <c r="A1914" s="152">
        <v>178</v>
      </c>
      <c r="B1914" s="153" t="s">
        <v>95</v>
      </c>
      <c r="C1914" s="154">
        <v>2002</v>
      </c>
      <c r="D1914" s="155">
        <v>0</v>
      </c>
      <c r="E1914" s="155">
        <v>0</v>
      </c>
      <c r="F1914" s="155">
        <v>0</v>
      </c>
      <c r="G1914" s="155">
        <v>0</v>
      </c>
      <c r="H1914" s="155">
        <v>0</v>
      </c>
      <c r="I1914" s="155">
        <v>0</v>
      </c>
      <c r="J1914" s="155">
        <v>0</v>
      </c>
      <c r="K1914" s="155">
        <v>0</v>
      </c>
      <c r="L1914" s="156">
        <v>0</v>
      </c>
      <c r="M1914" s="157">
        <v>0</v>
      </c>
    </row>
    <row r="1915" spans="1:13">
      <c r="A1915" s="158">
        <v>178</v>
      </c>
      <c r="B1915" s="159" t="s">
        <v>95</v>
      </c>
      <c r="C1915" s="160">
        <v>2003</v>
      </c>
      <c r="D1915" s="161">
        <v>0</v>
      </c>
      <c r="E1915" s="161">
        <v>0</v>
      </c>
      <c r="F1915" s="161">
        <v>0</v>
      </c>
      <c r="G1915" s="161">
        <v>0</v>
      </c>
      <c r="H1915" s="161">
        <v>0</v>
      </c>
      <c r="I1915" s="161">
        <v>0</v>
      </c>
      <c r="J1915" s="161">
        <v>0</v>
      </c>
      <c r="K1915" s="161">
        <v>0</v>
      </c>
      <c r="L1915" s="162">
        <v>0</v>
      </c>
      <c r="M1915" s="163">
        <v>0</v>
      </c>
    </row>
    <row r="1916" spans="1:13">
      <c r="A1916" s="158">
        <v>178</v>
      </c>
      <c r="B1916" s="159" t="s">
        <v>95</v>
      </c>
      <c r="C1916" s="160">
        <v>2004</v>
      </c>
      <c r="D1916" s="161">
        <v>0</v>
      </c>
      <c r="E1916" s="161">
        <v>0</v>
      </c>
      <c r="F1916" s="161">
        <v>0</v>
      </c>
      <c r="G1916" s="161">
        <v>0</v>
      </c>
      <c r="H1916" s="161">
        <v>0</v>
      </c>
      <c r="I1916" s="161">
        <v>0</v>
      </c>
      <c r="J1916" s="161">
        <v>0</v>
      </c>
      <c r="K1916" s="161">
        <v>0</v>
      </c>
      <c r="L1916" s="162">
        <v>0</v>
      </c>
      <c r="M1916" s="163">
        <v>0</v>
      </c>
    </row>
    <row r="1917" spans="1:13">
      <c r="A1917" s="158">
        <v>178</v>
      </c>
      <c r="B1917" s="159" t="s">
        <v>95</v>
      </c>
      <c r="C1917" s="160">
        <v>2005</v>
      </c>
      <c r="D1917" s="161">
        <v>0</v>
      </c>
      <c r="E1917" s="161">
        <v>0</v>
      </c>
      <c r="F1917" s="161">
        <v>0</v>
      </c>
      <c r="G1917" s="161">
        <v>0</v>
      </c>
      <c r="H1917" s="161">
        <v>0</v>
      </c>
      <c r="I1917" s="161">
        <v>0</v>
      </c>
      <c r="J1917" s="161">
        <v>0</v>
      </c>
      <c r="K1917" s="161">
        <v>0</v>
      </c>
      <c r="L1917" s="162">
        <v>0</v>
      </c>
      <c r="M1917" s="163">
        <v>0</v>
      </c>
    </row>
    <row r="1918" spans="1:13">
      <c r="A1918" s="158">
        <v>178</v>
      </c>
      <c r="B1918" s="159" t="s">
        <v>95</v>
      </c>
      <c r="C1918" s="160">
        <v>2006</v>
      </c>
      <c r="D1918" s="161">
        <v>0</v>
      </c>
      <c r="E1918" s="161">
        <v>0</v>
      </c>
      <c r="F1918" s="161">
        <v>0</v>
      </c>
      <c r="G1918" s="161">
        <v>0</v>
      </c>
      <c r="H1918" s="161">
        <v>-1532</v>
      </c>
      <c r="I1918" s="161">
        <v>0</v>
      </c>
      <c r="J1918" s="161">
        <v>0</v>
      </c>
      <c r="K1918" s="161">
        <v>0</v>
      </c>
      <c r="L1918" s="162">
        <v>0</v>
      </c>
      <c r="M1918" s="163">
        <v>0</v>
      </c>
    </row>
    <row r="1919" spans="1:13">
      <c r="A1919" s="158">
        <v>178</v>
      </c>
      <c r="B1919" s="159" t="s">
        <v>95</v>
      </c>
      <c r="C1919" s="160">
        <v>2007</v>
      </c>
      <c r="D1919" s="161">
        <v>0</v>
      </c>
      <c r="E1919" s="161">
        <v>0</v>
      </c>
      <c r="F1919" s="161">
        <v>0</v>
      </c>
      <c r="G1919" s="161">
        <v>0</v>
      </c>
      <c r="H1919" s="161">
        <v>0</v>
      </c>
      <c r="I1919" s="161">
        <v>0</v>
      </c>
      <c r="J1919" s="161">
        <v>0</v>
      </c>
      <c r="K1919" s="161">
        <v>0</v>
      </c>
      <c r="L1919" s="162">
        <v>0</v>
      </c>
      <c r="M1919" s="163">
        <v>0</v>
      </c>
    </row>
    <row r="1920" spans="1:13">
      <c r="A1920" s="152">
        <v>178</v>
      </c>
      <c r="B1920" s="153" t="s">
        <v>95</v>
      </c>
      <c r="C1920" s="154">
        <v>2008</v>
      </c>
      <c r="D1920" s="155">
        <v>0</v>
      </c>
      <c r="E1920" s="155">
        <v>0</v>
      </c>
      <c r="F1920" s="155">
        <v>0</v>
      </c>
      <c r="G1920" s="155">
        <v>0</v>
      </c>
      <c r="H1920" s="155">
        <v>0</v>
      </c>
      <c r="I1920" s="155">
        <v>0</v>
      </c>
      <c r="J1920" s="155">
        <v>0</v>
      </c>
      <c r="K1920" s="155">
        <v>0</v>
      </c>
      <c r="L1920" s="156">
        <v>0</v>
      </c>
      <c r="M1920" s="157">
        <v>0</v>
      </c>
    </row>
    <row r="1921" spans="1:13">
      <c r="A1921" s="158">
        <v>178</v>
      </c>
      <c r="B1921" s="159" t="s">
        <v>95</v>
      </c>
      <c r="C1921" s="160">
        <v>2009</v>
      </c>
      <c r="D1921" s="161">
        <v>0</v>
      </c>
      <c r="E1921" s="161">
        <v>0</v>
      </c>
      <c r="F1921" s="161">
        <v>0</v>
      </c>
      <c r="G1921" s="161">
        <v>0</v>
      </c>
      <c r="H1921" s="161">
        <v>0</v>
      </c>
      <c r="I1921" s="161">
        <v>0</v>
      </c>
      <c r="J1921" s="161">
        <v>0</v>
      </c>
      <c r="K1921" s="161">
        <v>0</v>
      </c>
      <c r="L1921" s="162">
        <v>0</v>
      </c>
      <c r="M1921" s="163">
        <v>0</v>
      </c>
    </row>
    <row r="1922" spans="1:13">
      <c r="A1922" s="152">
        <v>178</v>
      </c>
      <c r="B1922" s="153" t="s">
        <v>95</v>
      </c>
      <c r="C1922" s="154">
        <v>2010</v>
      </c>
      <c r="D1922" s="155">
        <v>0</v>
      </c>
      <c r="E1922" s="155">
        <v>0</v>
      </c>
      <c r="F1922" s="155">
        <v>0</v>
      </c>
      <c r="G1922" s="155">
        <v>0</v>
      </c>
      <c r="H1922" s="155">
        <v>-838</v>
      </c>
      <c r="I1922" s="155">
        <v>0</v>
      </c>
      <c r="J1922" s="155">
        <v>0</v>
      </c>
      <c r="K1922" s="155">
        <v>0</v>
      </c>
      <c r="L1922" s="156">
        <v>0</v>
      </c>
      <c r="M1922" s="157">
        <v>0</v>
      </c>
    </row>
    <row r="1923" spans="1:13">
      <c r="A1923" s="152">
        <v>178</v>
      </c>
      <c r="B1923" s="153" t="s">
        <v>95</v>
      </c>
      <c r="C1923" s="154">
        <v>2012</v>
      </c>
      <c r="D1923" s="155">
        <v>0</v>
      </c>
      <c r="E1923" s="155">
        <v>0</v>
      </c>
      <c r="F1923" s="155">
        <v>0</v>
      </c>
      <c r="G1923" s="155">
        <v>0</v>
      </c>
      <c r="H1923" s="155">
        <v>0</v>
      </c>
      <c r="I1923" s="155">
        <v>0</v>
      </c>
      <c r="J1923" s="155">
        <v>0</v>
      </c>
      <c r="K1923" s="155">
        <v>0</v>
      </c>
      <c r="L1923" s="156">
        <v>0</v>
      </c>
      <c r="M1923" s="157">
        <v>0</v>
      </c>
    </row>
    <row r="1924" spans="1:13">
      <c r="A1924" s="152">
        <v>178</v>
      </c>
      <c r="B1924" s="153" t="s">
        <v>95</v>
      </c>
      <c r="C1924" s="154">
        <v>2013</v>
      </c>
      <c r="D1924" s="155">
        <v>0</v>
      </c>
      <c r="E1924" s="155">
        <v>0</v>
      </c>
      <c r="F1924" s="155">
        <v>0</v>
      </c>
      <c r="G1924" s="155">
        <v>0</v>
      </c>
      <c r="H1924" s="155">
        <v>0</v>
      </c>
      <c r="I1924" s="155">
        <v>0</v>
      </c>
      <c r="J1924" s="155">
        <v>0</v>
      </c>
      <c r="K1924" s="155">
        <v>0</v>
      </c>
      <c r="L1924" s="156">
        <v>0</v>
      </c>
      <c r="M1924" s="157">
        <v>0</v>
      </c>
    </row>
    <row r="1925" spans="1:13">
      <c r="A1925" s="152">
        <v>178</v>
      </c>
      <c r="B1925" s="153" t="s">
        <v>95</v>
      </c>
      <c r="C1925" s="154">
        <v>2014</v>
      </c>
      <c r="D1925" s="155">
        <v>0</v>
      </c>
      <c r="E1925" s="155">
        <v>0</v>
      </c>
      <c r="F1925" s="155">
        <v>0</v>
      </c>
      <c r="G1925" s="155">
        <v>0</v>
      </c>
      <c r="H1925" s="155">
        <v>0</v>
      </c>
      <c r="I1925" s="155">
        <v>0</v>
      </c>
      <c r="J1925" s="155">
        <v>0</v>
      </c>
      <c r="K1925" s="155">
        <v>0</v>
      </c>
      <c r="L1925" s="156">
        <v>0</v>
      </c>
      <c r="M1925" s="157">
        <v>0</v>
      </c>
    </row>
    <row r="1926" spans="1:13">
      <c r="A1926" s="158">
        <v>178</v>
      </c>
      <c r="B1926" s="159" t="s">
        <v>95</v>
      </c>
      <c r="C1926" s="160">
        <v>2015</v>
      </c>
      <c r="D1926" s="161">
        <v>0</v>
      </c>
      <c r="E1926" s="161">
        <v>0</v>
      </c>
      <c r="F1926" s="161">
        <v>0</v>
      </c>
      <c r="G1926" s="161">
        <v>0</v>
      </c>
      <c r="H1926" s="161">
        <v>0</v>
      </c>
      <c r="I1926" s="161">
        <v>0</v>
      </c>
      <c r="J1926" s="161">
        <v>0</v>
      </c>
      <c r="K1926" s="161">
        <v>0</v>
      </c>
      <c r="L1926" s="162">
        <v>0</v>
      </c>
      <c r="M1926" s="163">
        <v>0</v>
      </c>
    </row>
    <row r="1927" spans="1:13">
      <c r="A1927" s="158">
        <v>178</v>
      </c>
      <c r="B1927" s="159" t="s">
        <v>95</v>
      </c>
      <c r="C1927" s="160">
        <v>2016</v>
      </c>
      <c r="D1927" s="161">
        <v>0</v>
      </c>
      <c r="E1927" s="161">
        <v>0</v>
      </c>
      <c r="F1927" s="161">
        <v>0</v>
      </c>
      <c r="G1927" s="161">
        <v>0</v>
      </c>
      <c r="H1927" s="161">
        <v>0</v>
      </c>
      <c r="I1927" s="161">
        <v>12</v>
      </c>
      <c r="J1927" s="161">
        <v>0</v>
      </c>
      <c r="K1927" s="161">
        <v>0</v>
      </c>
      <c r="L1927" s="162">
        <v>0</v>
      </c>
      <c r="M1927" s="163">
        <v>0</v>
      </c>
    </row>
    <row r="1928" spans="1:13">
      <c r="A1928" s="158">
        <v>178</v>
      </c>
      <c r="B1928" s="159" t="s">
        <v>95</v>
      </c>
      <c r="C1928" s="160">
        <v>2017</v>
      </c>
      <c r="D1928" s="161">
        <v>0</v>
      </c>
      <c r="E1928" s="161">
        <v>0</v>
      </c>
      <c r="F1928" s="161">
        <v>0</v>
      </c>
      <c r="G1928" s="161">
        <v>0</v>
      </c>
      <c r="H1928" s="161">
        <v>-676</v>
      </c>
      <c r="I1928" s="161">
        <v>538.70000000000005</v>
      </c>
      <c r="J1928" s="161">
        <v>-52</v>
      </c>
      <c r="K1928" s="161">
        <v>214</v>
      </c>
      <c r="L1928" s="162">
        <v>0</v>
      </c>
      <c r="M1928" s="163">
        <v>0</v>
      </c>
    </row>
    <row r="1929" spans="1:13">
      <c r="A1929" s="158">
        <v>178</v>
      </c>
      <c r="B1929" s="159" t="s">
        <v>95</v>
      </c>
      <c r="C1929" s="160">
        <v>2018</v>
      </c>
      <c r="D1929" s="161">
        <v>0</v>
      </c>
      <c r="E1929" s="161">
        <v>0</v>
      </c>
      <c r="F1929" s="161">
        <v>0</v>
      </c>
      <c r="G1929" s="161">
        <v>0</v>
      </c>
      <c r="H1929" s="161">
        <v>12498</v>
      </c>
      <c r="I1929" s="161">
        <v>7753</v>
      </c>
      <c r="J1929" s="161">
        <v>6118</v>
      </c>
      <c r="K1929" s="161">
        <v>34</v>
      </c>
      <c r="L1929" s="162">
        <v>0</v>
      </c>
      <c r="M1929" s="163">
        <v>-1</v>
      </c>
    </row>
    <row r="1930" spans="1:13">
      <c r="A1930" s="158">
        <v>178</v>
      </c>
      <c r="B1930" s="159" t="s">
        <v>95</v>
      </c>
      <c r="C1930" s="160">
        <v>2019</v>
      </c>
      <c r="D1930" s="161">
        <v>0</v>
      </c>
      <c r="E1930" s="161">
        <v>0</v>
      </c>
      <c r="F1930" s="161">
        <v>0</v>
      </c>
      <c r="G1930" s="161">
        <v>0</v>
      </c>
      <c r="H1930" s="161">
        <v>87162</v>
      </c>
      <c r="I1930" s="161">
        <v>5552.6</v>
      </c>
      <c r="J1930" s="161">
        <v>47854</v>
      </c>
      <c r="K1930" s="161">
        <v>-202</v>
      </c>
      <c r="L1930" s="162">
        <v>0</v>
      </c>
      <c r="M1930" s="163">
        <v>-2</v>
      </c>
    </row>
    <row r="1931" spans="1:13">
      <c r="A1931" s="158">
        <v>178</v>
      </c>
      <c r="B1931" s="159" t="s">
        <v>95</v>
      </c>
      <c r="C1931" s="160">
        <v>2020</v>
      </c>
      <c r="D1931" s="161">
        <v>0</v>
      </c>
      <c r="E1931" s="161">
        <v>0</v>
      </c>
      <c r="F1931" s="161">
        <v>0</v>
      </c>
      <c r="G1931" s="161">
        <v>0</v>
      </c>
      <c r="H1931" s="161">
        <v>56855</v>
      </c>
      <c r="I1931" s="161">
        <v>114103.7</v>
      </c>
      <c r="J1931" s="161">
        <v>-4579</v>
      </c>
      <c r="K1931" s="161">
        <v>-4667</v>
      </c>
      <c r="L1931" s="162">
        <v>0</v>
      </c>
      <c r="M1931" s="163">
        <v>-1</v>
      </c>
    </row>
    <row r="1932" spans="1:13">
      <c r="A1932" s="158">
        <v>178</v>
      </c>
      <c r="B1932" s="159" t="s">
        <v>95</v>
      </c>
      <c r="C1932" s="160">
        <v>2021</v>
      </c>
      <c r="D1932" s="161">
        <v>0</v>
      </c>
      <c r="E1932" s="161">
        <v>0</v>
      </c>
      <c r="F1932" s="161">
        <v>0</v>
      </c>
      <c r="G1932" s="161">
        <v>0</v>
      </c>
      <c r="H1932" s="161">
        <v>748959</v>
      </c>
      <c r="I1932" s="161">
        <v>260566.6</v>
      </c>
      <c r="J1932" s="161">
        <v>142374</v>
      </c>
      <c r="K1932" s="161">
        <v>11656</v>
      </c>
      <c r="L1932" s="162">
        <v>8</v>
      </c>
      <c r="M1932" s="163">
        <v>-5</v>
      </c>
    </row>
    <row r="1933" spans="1:13">
      <c r="A1933" s="158">
        <v>178</v>
      </c>
      <c r="B1933" s="159" t="s">
        <v>95</v>
      </c>
      <c r="C1933" s="160">
        <v>2022</v>
      </c>
      <c r="D1933" s="161">
        <v>190600000</v>
      </c>
      <c r="E1933" s="161">
        <v>1375027000</v>
      </c>
      <c r="F1933" s="161">
        <v>16090900</v>
      </c>
      <c r="G1933" s="161">
        <v>108257000</v>
      </c>
      <c r="H1933" s="161">
        <v>10365920.85</v>
      </c>
      <c r="I1933" s="161">
        <v>1874666.25</v>
      </c>
      <c r="J1933" s="161">
        <v>809441.7</v>
      </c>
      <c r="K1933" s="161">
        <v>79378</v>
      </c>
      <c r="L1933" s="162">
        <v>2577</v>
      </c>
      <c r="M1933" s="163">
        <v>156</v>
      </c>
    </row>
    <row r="1934" spans="1:13">
      <c r="A1934" s="158">
        <v>180</v>
      </c>
      <c r="B1934" s="159" t="s">
        <v>50</v>
      </c>
      <c r="C1934" s="160">
        <v>2003</v>
      </c>
      <c r="D1934" s="161">
        <v>0</v>
      </c>
      <c r="E1934" s="161">
        <v>0</v>
      </c>
      <c r="F1934" s="161">
        <v>0</v>
      </c>
      <c r="G1934" s="161">
        <v>0</v>
      </c>
      <c r="H1934" s="161">
        <v>-1208</v>
      </c>
      <c r="I1934" s="161">
        <v>0</v>
      </c>
      <c r="J1934" s="161">
        <v>0</v>
      </c>
      <c r="K1934" s="161">
        <v>0</v>
      </c>
      <c r="L1934" s="162">
        <v>0</v>
      </c>
      <c r="M1934" s="163">
        <v>0</v>
      </c>
    </row>
    <row r="1935" spans="1:13">
      <c r="A1935" s="152">
        <v>180</v>
      </c>
      <c r="B1935" s="153" t="s">
        <v>50</v>
      </c>
      <c r="C1935" s="154">
        <v>2015</v>
      </c>
      <c r="D1935" s="155">
        <v>0</v>
      </c>
      <c r="E1935" s="155">
        <v>0</v>
      </c>
      <c r="F1935" s="155">
        <v>0</v>
      </c>
      <c r="G1935" s="155">
        <v>0</v>
      </c>
      <c r="H1935" s="155">
        <v>1520</v>
      </c>
      <c r="I1935" s="155">
        <v>108</v>
      </c>
      <c r="J1935" s="155">
        <v>0</v>
      </c>
      <c r="K1935" s="155">
        <v>0</v>
      </c>
      <c r="L1935" s="156">
        <v>0</v>
      </c>
      <c r="M1935" s="157">
        <v>0</v>
      </c>
    </row>
    <row r="1936" spans="1:13">
      <c r="A1936" s="152">
        <v>180</v>
      </c>
      <c r="B1936" s="153" t="s">
        <v>50</v>
      </c>
      <c r="C1936" s="154">
        <v>2016</v>
      </c>
      <c r="D1936" s="155">
        <v>0</v>
      </c>
      <c r="E1936" s="155">
        <v>0</v>
      </c>
      <c r="F1936" s="155">
        <v>0</v>
      </c>
      <c r="G1936" s="155">
        <v>0</v>
      </c>
      <c r="H1936" s="155">
        <v>1340</v>
      </c>
      <c r="I1936" s="155">
        <v>222</v>
      </c>
      <c r="J1936" s="155">
        <v>0</v>
      </c>
      <c r="K1936" s="155">
        <v>0</v>
      </c>
      <c r="L1936" s="156">
        <v>0</v>
      </c>
      <c r="M1936" s="157">
        <v>0</v>
      </c>
    </row>
    <row r="1937" spans="1:13">
      <c r="A1937" s="152">
        <v>180</v>
      </c>
      <c r="B1937" s="153" t="s">
        <v>50</v>
      </c>
      <c r="C1937" s="154">
        <v>2017</v>
      </c>
      <c r="D1937" s="155">
        <v>0</v>
      </c>
      <c r="E1937" s="155">
        <v>0</v>
      </c>
      <c r="F1937" s="155">
        <v>0</v>
      </c>
      <c r="G1937" s="155">
        <v>0</v>
      </c>
      <c r="H1937" s="155">
        <v>13772</v>
      </c>
      <c r="I1937" s="155">
        <v>-1455</v>
      </c>
      <c r="J1937" s="155">
        <v>0</v>
      </c>
      <c r="K1937" s="155">
        <v>0</v>
      </c>
      <c r="L1937" s="156">
        <v>0</v>
      </c>
      <c r="M1937" s="157">
        <v>0</v>
      </c>
    </row>
    <row r="1938" spans="1:13">
      <c r="A1938" s="152">
        <v>180</v>
      </c>
      <c r="B1938" s="153" t="s">
        <v>50</v>
      </c>
      <c r="C1938" s="154">
        <v>2018</v>
      </c>
      <c r="D1938" s="155">
        <v>0</v>
      </c>
      <c r="E1938" s="155">
        <v>0</v>
      </c>
      <c r="F1938" s="155">
        <v>0</v>
      </c>
      <c r="G1938" s="155">
        <v>0</v>
      </c>
      <c r="H1938" s="155">
        <v>5051</v>
      </c>
      <c r="I1938" s="155">
        <v>29497</v>
      </c>
      <c r="J1938" s="155">
        <v>0</v>
      </c>
      <c r="K1938" s="155">
        <v>30</v>
      </c>
      <c r="L1938" s="156">
        <v>0</v>
      </c>
      <c r="M1938" s="157">
        <v>0</v>
      </c>
    </row>
    <row r="1939" spans="1:13">
      <c r="A1939" s="152">
        <v>180</v>
      </c>
      <c r="B1939" s="153" t="s">
        <v>50</v>
      </c>
      <c r="C1939" s="154">
        <v>2019</v>
      </c>
      <c r="D1939" s="155">
        <v>0</v>
      </c>
      <c r="E1939" s="155">
        <v>0</v>
      </c>
      <c r="F1939" s="155">
        <v>0</v>
      </c>
      <c r="G1939" s="155">
        <v>0</v>
      </c>
      <c r="H1939" s="155">
        <v>42390</v>
      </c>
      <c r="I1939" s="155">
        <v>84501</v>
      </c>
      <c r="J1939" s="155">
        <v>-66480</v>
      </c>
      <c r="K1939" s="155">
        <v>-623</v>
      </c>
      <c r="L1939" s="156">
        <v>0</v>
      </c>
      <c r="M1939" s="157">
        <v>0</v>
      </c>
    </row>
    <row r="1940" spans="1:13">
      <c r="A1940" s="152">
        <v>180</v>
      </c>
      <c r="B1940" s="153" t="s">
        <v>50</v>
      </c>
      <c r="C1940" s="154">
        <v>2020</v>
      </c>
      <c r="D1940" s="155">
        <v>0</v>
      </c>
      <c r="E1940" s="155">
        <v>0</v>
      </c>
      <c r="F1940" s="155">
        <v>0</v>
      </c>
      <c r="G1940" s="155">
        <v>0</v>
      </c>
      <c r="H1940" s="155">
        <v>132348</v>
      </c>
      <c r="I1940" s="155">
        <v>103356</v>
      </c>
      <c r="J1940" s="155">
        <v>84766</v>
      </c>
      <c r="K1940" s="155">
        <v>7882</v>
      </c>
      <c r="L1940" s="156">
        <v>0</v>
      </c>
      <c r="M1940" s="157">
        <v>-1</v>
      </c>
    </row>
    <row r="1941" spans="1:13">
      <c r="A1941" s="152">
        <v>180</v>
      </c>
      <c r="B1941" s="153" t="s">
        <v>50</v>
      </c>
      <c r="C1941" s="154">
        <v>2021</v>
      </c>
      <c r="D1941" s="155">
        <v>0</v>
      </c>
      <c r="E1941" s="155">
        <v>0</v>
      </c>
      <c r="F1941" s="155">
        <v>0</v>
      </c>
      <c r="G1941" s="155">
        <v>0</v>
      </c>
      <c r="H1941" s="155">
        <v>767877</v>
      </c>
      <c r="I1941" s="155">
        <v>115407</v>
      </c>
      <c r="J1941" s="155">
        <v>-29241</v>
      </c>
      <c r="K1941" s="155">
        <v>-913</v>
      </c>
      <c r="L1941" s="156">
        <v>0</v>
      </c>
      <c r="M1941" s="157">
        <v>1</v>
      </c>
    </row>
    <row r="1942" spans="1:13">
      <c r="A1942" s="152">
        <v>180</v>
      </c>
      <c r="B1942" s="153" t="s">
        <v>50</v>
      </c>
      <c r="C1942" s="154">
        <v>2022</v>
      </c>
      <c r="D1942" s="155">
        <v>144617800</v>
      </c>
      <c r="E1942" s="155">
        <v>992174000</v>
      </c>
      <c r="F1942" s="155">
        <v>5077700</v>
      </c>
      <c r="G1942" s="155">
        <v>114362000</v>
      </c>
      <c r="H1942" s="155">
        <v>7967348.2999999998</v>
      </c>
      <c r="I1942" s="155">
        <v>1417764.6</v>
      </c>
      <c r="J1942" s="155">
        <v>346469.46</v>
      </c>
      <c r="K1942" s="155">
        <v>84806.39</v>
      </c>
      <c r="L1942" s="156">
        <v>2072</v>
      </c>
      <c r="M1942" s="157">
        <v>115</v>
      </c>
    </row>
    <row r="1943" spans="1:13">
      <c r="A1943" s="158">
        <v>181</v>
      </c>
      <c r="B1943" s="159" t="s">
        <v>102</v>
      </c>
      <c r="C1943" s="160">
        <v>1999</v>
      </c>
      <c r="D1943" s="161">
        <v>0</v>
      </c>
      <c r="E1943" s="161">
        <v>0</v>
      </c>
      <c r="F1943" s="161">
        <v>0</v>
      </c>
      <c r="G1943" s="161">
        <v>0</v>
      </c>
      <c r="H1943" s="161">
        <v>0</v>
      </c>
      <c r="I1943" s="161">
        <v>0</v>
      </c>
      <c r="J1943" s="161">
        <v>0</v>
      </c>
      <c r="K1943" s="161">
        <v>0</v>
      </c>
      <c r="L1943" s="162">
        <v>0</v>
      </c>
      <c r="M1943" s="163">
        <v>0</v>
      </c>
    </row>
    <row r="1944" spans="1:13">
      <c r="A1944" s="158">
        <v>181</v>
      </c>
      <c r="B1944" s="159" t="s">
        <v>102</v>
      </c>
      <c r="C1944" s="160">
        <v>2000</v>
      </c>
      <c r="D1944" s="161">
        <v>0</v>
      </c>
      <c r="E1944" s="161">
        <v>0</v>
      </c>
      <c r="F1944" s="161">
        <v>0</v>
      </c>
      <c r="G1944" s="161">
        <v>0</v>
      </c>
      <c r="H1944" s="161">
        <v>0</v>
      </c>
      <c r="I1944" s="161">
        <v>0</v>
      </c>
      <c r="J1944" s="161">
        <v>0</v>
      </c>
      <c r="K1944" s="161">
        <v>0</v>
      </c>
      <c r="L1944" s="162">
        <v>0</v>
      </c>
      <c r="M1944" s="163">
        <v>0</v>
      </c>
    </row>
    <row r="1945" spans="1:13">
      <c r="A1945" s="158">
        <v>181</v>
      </c>
      <c r="B1945" s="159" t="s">
        <v>102</v>
      </c>
      <c r="C1945" s="160">
        <v>2001</v>
      </c>
      <c r="D1945" s="161">
        <v>0</v>
      </c>
      <c r="E1945" s="161">
        <v>0</v>
      </c>
      <c r="F1945" s="161">
        <v>0</v>
      </c>
      <c r="G1945" s="161">
        <v>0</v>
      </c>
      <c r="H1945" s="161">
        <v>0</v>
      </c>
      <c r="I1945" s="161">
        <v>0</v>
      </c>
      <c r="J1945" s="161">
        <v>0</v>
      </c>
      <c r="K1945" s="161">
        <v>0</v>
      </c>
      <c r="L1945" s="162">
        <v>0</v>
      </c>
      <c r="M1945" s="163">
        <v>0</v>
      </c>
    </row>
    <row r="1946" spans="1:13">
      <c r="A1946" s="152">
        <v>181</v>
      </c>
      <c r="B1946" s="153" t="s">
        <v>102</v>
      </c>
      <c r="C1946" s="154">
        <v>2002</v>
      </c>
      <c r="D1946" s="155">
        <v>0</v>
      </c>
      <c r="E1946" s="155">
        <v>0</v>
      </c>
      <c r="F1946" s="155">
        <v>0</v>
      </c>
      <c r="G1946" s="155">
        <v>0</v>
      </c>
      <c r="H1946" s="155">
        <v>0</v>
      </c>
      <c r="I1946" s="155">
        <v>0</v>
      </c>
      <c r="J1946" s="155">
        <v>0</v>
      </c>
      <c r="K1946" s="155">
        <v>0</v>
      </c>
      <c r="L1946" s="156">
        <v>0</v>
      </c>
      <c r="M1946" s="157">
        <v>0</v>
      </c>
    </row>
    <row r="1947" spans="1:13">
      <c r="A1947" s="158">
        <v>181</v>
      </c>
      <c r="B1947" s="159" t="s">
        <v>102</v>
      </c>
      <c r="C1947" s="160">
        <v>2003</v>
      </c>
      <c r="D1947" s="161">
        <v>0</v>
      </c>
      <c r="E1947" s="161">
        <v>0</v>
      </c>
      <c r="F1947" s="161">
        <v>0</v>
      </c>
      <c r="G1947" s="161">
        <v>0</v>
      </c>
      <c r="H1947" s="161">
        <v>0</v>
      </c>
      <c r="I1947" s="161">
        <v>0</v>
      </c>
      <c r="J1947" s="161">
        <v>0</v>
      </c>
      <c r="K1947" s="161">
        <v>0</v>
      </c>
      <c r="L1947" s="162">
        <v>0</v>
      </c>
      <c r="M1947" s="163">
        <v>0</v>
      </c>
    </row>
    <row r="1948" spans="1:13">
      <c r="A1948" s="158">
        <v>181</v>
      </c>
      <c r="B1948" s="159" t="s">
        <v>102</v>
      </c>
      <c r="C1948" s="160">
        <v>2004</v>
      </c>
      <c r="D1948" s="161">
        <v>0</v>
      </c>
      <c r="E1948" s="161">
        <v>0</v>
      </c>
      <c r="F1948" s="161">
        <v>0</v>
      </c>
      <c r="G1948" s="161">
        <v>0</v>
      </c>
      <c r="H1948" s="161">
        <v>0</v>
      </c>
      <c r="I1948" s="161">
        <v>0</v>
      </c>
      <c r="J1948" s="161">
        <v>0</v>
      </c>
      <c r="K1948" s="161">
        <v>0</v>
      </c>
      <c r="L1948" s="162">
        <v>0</v>
      </c>
      <c r="M1948" s="163">
        <v>0</v>
      </c>
    </row>
    <row r="1949" spans="1:13">
      <c r="A1949" s="158">
        <v>181</v>
      </c>
      <c r="B1949" s="159" t="s">
        <v>102</v>
      </c>
      <c r="C1949" s="160">
        <v>2005</v>
      </c>
      <c r="D1949" s="161">
        <v>0</v>
      </c>
      <c r="E1949" s="161">
        <v>0</v>
      </c>
      <c r="F1949" s="161">
        <v>0</v>
      </c>
      <c r="G1949" s="161">
        <v>0</v>
      </c>
      <c r="H1949" s="161">
        <v>0</v>
      </c>
      <c r="I1949" s="161">
        <v>0</v>
      </c>
      <c r="J1949" s="161">
        <v>0</v>
      </c>
      <c r="K1949" s="161">
        <v>0</v>
      </c>
      <c r="L1949" s="162">
        <v>0</v>
      </c>
      <c r="M1949" s="163">
        <v>0</v>
      </c>
    </row>
    <row r="1950" spans="1:13">
      <c r="A1950" s="158">
        <v>181</v>
      </c>
      <c r="B1950" s="159" t="s">
        <v>102</v>
      </c>
      <c r="C1950" s="160">
        <v>2007</v>
      </c>
      <c r="D1950" s="161">
        <v>0</v>
      </c>
      <c r="E1950" s="161">
        <v>0</v>
      </c>
      <c r="F1950" s="161">
        <v>0</v>
      </c>
      <c r="G1950" s="161">
        <v>0</v>
      </c>
      <c r="H1950" s="161">
        <v>0</v>
      </c>
      <c r="I1950" s="161">
        <v>0</v>
      </c>
      <c r="J1950" s="161">
        <v>0</v>
      </c>
      <c r="K1950" s="161">
        <v>0</v>
      </c>
      <c r="L1950" s="162">
        <v>0</v>
      </c>
      <c r="M1950" s="163">
        <v>0</v>
      </c>
    </row>
    <row r="1951" spans="1:13">
      <c r="A1951" s="158">
        <v>181</v>
      </c>
      <c r="B1951" s="159" t="s">
        <v>102</v>
      </c>
      <c r="C1951" s="160">
        <v>2008</v>
      </c>
      <c r="D1951" s="161">
        <v>0</v>
      </c>
      <c r="E1951" s="161">
        <v>0</v>
      </c>
      <c r="F1951" s="161">
        <v>0</v>
      </c>
      <c r="G1951" s="161">
        <v>0</v>
      </c>
      <c r="H1951" s="161">
        <v>0</v>
      </c>
      <c r="I1951" s="161">
        <v>0</v>
      </c>
      <c r="J1951" s="161">
        <v>0</v>
      </c>
      <c r="K1951" s="161">
        <v>0</v>
      </c>
      <c r="L1951" s="162">
        <v>0</v>
      </c>
      <c r="M1951" s="163">
        <v>0</v>
      </c>
    </row>
    <row r="1952" spans="1:13">
      <c r="A1952" s="158">
        <v>181</v>
      </c>
      <c r="B1952" s="159" t="s">
        <v>102</v>
      </c>
      <c r="C1952" s="160">
        <v>2009</v>
      </c>
      <c r="D1952" s="161">
        <v>0</v>
      </c>
      <c r="E1952" s="161">
        <v>0</v>
      </c>
      <c r="F1952" s="161">
        <v>0</v>
      </c>
      <c r="G1952" s="161">
        <v>0</v>
      </c>
      <c r="H1952" s="161">
        <v>0</v>
      </c>
      <c r="I1952" s="161">
        <v>0</v>
      </c>
      <c r="J1952" s="161">
        <v>0</v>
      </c>
      <c r="K1952" s="161">
        <v>0</v>
      </c>
      <c r="L1952" s="162">
        <v>0</v>
      </c>
      <c r="M1952" s="163">
        <v>0</v>
      </c>
    </row>
    <row r="1953" spans="1:13">
      <c r="A1953" s="152">
        <v>181</v>
      </c>
      <c r="B1953" s="153" t="s">
        <v>102</v>
      </c>
      <c r="C1953" s="154">
        <v>2010</v>
      </c>
      <c r="D1953" s="155">
        <v>0</v>
      </c>
      <c r="E1953" s="155">
        <v>0</v>
      </c>
      <c r="F1953" s="155">
        <v>0</v>
      </c>
      <c r="G1953" s="155">
        <v>0</v>
      </c>
      <c r="H1953" s="155">
        <v>0</v>
      </c>
      <c r="I1953" s="155">
        <v>0</v>
      </c>
      <c r="J1953" s="155">
        <v>0</v>
      </c>
      <c r="K1953" s="155">
        <v>0</v>
      </c>
      <c r="L1953" s="156">
        <v>0</v>
      </c>
      <c r="M1953" s="157">
        <v>0</v>
      </c>
    </row>
    <row r="1954" spans="1:13">
      <c r="A1954" s="158">
        <v>181</v>
      </c>
      <c r="B1954" s="159" t="s">
        <v>102</v>
      </c>
      <c r="C1954" s="160">
        <v>2011</v>
      </c>
      <c r="D1954" s="161">
        <v>0</v>
      </c>
      <c r="E1954" s="161">
        <v>0</v>
      </c>
      <c r="F1954" s="161">
        <v>0</v>
      </c>
      <c r="G1954" s="161">
        <v>0</v>
      </c>
      <c r="H1954" s="161">
        <v>0</v>
      </c>
      <c r="I1954" s="161">
        <v>0</v>
      </c>
      <c r="J1954" s="161">
        <v>0</v>
      </c>
      <c r="K1954" s="161">
        <v>0</v>
      </c>
      <c r="L1954" s="162">
        <v>0</v>
      </c>
      <c r="M1954" s="163">
        <v>0</v>
      </c>
    </row>
    <row r="1955" spans="1:13">
      <c r="A1955" s="152">
        <v>181</v>
      </c>
      <c r="B1955" s="153" t="s">
        <v>102</v>
      </c>
      <c r="C1955" s="154">
        <v>2012</v>
      </c>
      <c r="D1955" s="155">
        <v>0</v>
      </c>
      <c r="E1955" s="155">
        <v>0</v>
      </c>
      <c r="F1955" s="155">
        <v>0</v>
      </c>
      <c r="G1955" s="155">
        <v>0</v>
      </c>
      <c r="H1955" s="155">
        <v>0</v>
      </c>
      <c r="I1955" s="155">
        <v>0</v>
      </c>
      <c r="J1955" s="155">
        <v>0</v>
      </c>
      <c r="K1955" s="155">
        <v>0</v>
      </c>
      <c r="L1955" s="156">
        <v>0</v>
      </c>
      <c r="M1955" s="157">
        <v>0</v>
      </c>
    </row>
    <row r="1956" spans="1:13">
      <c r="A1956" s="152">
        <v>181</v>
      </c>
      <c r="B1956" s="153" t="s">
        <v>102</v>
      </c>
      <c r="C1956" s="154">
        <v>2013</v>
      </c>
      <c r="D1956" s="155">
        <v>0</v>
      </c>
      <c r="E1956" s="155">
        <v>0</v>
      </c>
      <c r="F1956" s="155">
        <v>0</v>
      </c>
      <c r="G1956" s="155">
        <v>0</v>
      </c>
      <c r="H1956" s="155">
        <v>0</v>
      </c>
      <c r="I1956" s="155">
        <v>0</v>
      </c>
      <c r="J1956" s="155">
        <v>0</v>
      </c>
      <c r="K1956" s="155">
        <v>0</v>
      </c>
      <c r="L1956" s="156">
        <v>0</v>
      </c>
      <c r="M1956" s="157">
        <v>0</v>
      </c>
    </row>
    <row r="1957" spans="1:13">
      <c r="A1957" s="158">
        <v>181</v>
      </c>
      <c r="B1957" s="159" t="s">
        <v>102</v>
      </c>
      <c r="C1957" s="160">
        <v>2014</v>
      </c>
      <c r="D1957" s="161">
        <v>0</v>
      </c>
      <c r="E1957" s="161">
        <v>0</v>
      </c>
      <c r="F1957" s="161">
        <v>0</v>
      </c>
      <c r="G1957" s="161">
        <v>0</v>
      </c>
      <c r="H1957" s="161">
        <v>0</v>
      </c>
      <c r="I1957" s="161">
        <v>0</v>
      </c>
      <c r="J1957" s="161">
        <v>0</v>
      </c>
      <c r="K1957" s="161">
        <v>0</v>
      </c>
      <c r="L1957" s="162">
        <v>0</v>
      </c>
      <c r="M1957" s="163">
        <v>0</v>
      </c>
    </row>
    <row r="1958" spans="1:13">
      <c r="A1958" s="152">
        <v>181</v>
      </c>
      <c r="B1958" s="153" t="s">
        <v>102</v>
      </c>
      <c r="C1958" s="154">
        <v>2015</v>
      </c>
      <c r="D1958" s="155">
        <v>0</v>
      </c>
      <c r="E1958" s="155">
        <v>0</v>
      </c>
      <c r="F1958" s="155">
        <v>0</v>
      </c>
      <c r="G1958" s="155">
        <v>0</v>
      </c>
      <c r="H1958" s="155">
        <v>0</v>
      </c>
      <c r="I1958" s="155">
        <v>0</v>
      </c>
      <c r="J1958" s="155">
        <v>0</v>
      </c>
      <c r="K1958" s="155">
        <v>0</v>
      </c>
      <c r="L1958" s="156">
        <v>0</v>
      </c>
      <c r="M1958" s="157">
        <v>0</v>
      </c>
    </row>
    <row r="1959" spans="1:13">
      <c r="A1959" s="152">
        <v>181</v>
      </c>
      <c r="B1959" s="153" t="s">
        <v>102</v>
      </c>
      <c r="C1959" s="154">
        <v>2016</v>
      </c>
      <c r="D1959" s="155">
        <v>0</v>
      </c>
      <c r="E1959" s="155">
        <v>0</v>
      </c>
      <c r="F1959" s="155">
        <v>0</v>
      </c>
      <c r="G1959" s="155">
        <v>0</v>
      </c>
      <c r="H1959" s="155">
        <v>0</v>
      </c>
      <c r="I1959" s="155">
        <v>0</v>
      </c>
      <c r="J1959" s="155">
        <v>0</v>
      </c>
      <c r="K1959" s="155">
        <v>0</v>
      </c>
      <c r="L1959" s="156">
        <v>0</v>
      </c>
      <c r="M1959" s="157">
        <v>0</v>
      </c>
    </row>
    <row r="1960" spans="1:13">
      <c r="A1960" s="158">
        <v>181</v>
      </c>
      <c r="B1960" s="159" t="s">
        <v>102</v>
      </c>
      <c r="C1960" s="160">
        <v>2017</v>
      </c>
      <c r="D1960" s="161">
        <v>0</v>
      </c>
      <c r="E1960" s="161">
        <v>0</v>
      </c>
      <c r="F1960" s="161">
        <v>0</v>
      </c>
      <c r="G1960" s="161">
        <v>0</v>
      </c>
      <c r="H1960" s="161">
        <v>310</v>
      </c>
      <c r="I1960" s="161">
        <v>127</v>
      </c>
      <c r="J1960" s="161">
        <v>0</v>
      </c>
      <c r="K1960" s="161">
        <v>0</v>
      </c>
      <c r="L1960" s="162">
        <v>1</v>
      </c>
      <c r="M1960" s="163">
        <v>0</v>
      </c>
    </row>
    <row r="1961" spans="1:13">
      <c r="A1961" s="158">
        <v>181</v>
      </c>
      <c r="B1961" s="159" t="s">
        <v>102</v>
      </c>
      <c r="C1961" s="160">
        <v>2018</v>
      </c>
      <c r="D1961" s="161">
        <v>0</v>
      </c>
      <c r="E1961" s="161">
        <v>0</v>
      </c>
      <c r="F1961" s="161">
        <v>0</v>
      </c>
      <c r="G1961" s="161">
        <v>0</v>
      </c>
      <c r="H1961" s="161">
        <v>370</v>
      </c>
      <c r="I1961" s="161">
        <v>29</v>
      </c>
      <c r="J1961" s="161">
        <v>0</v>
      </c>
      <c r="K1961" s="161">
        <v>0</v>
      </c>
      <c r="L1961" s="162">
        <v>1</v>
      </c>
      <c r="M1961" s="163">
        <v>0</v>
      </c>
    </row>
    <row r="1962" spans="1:13">
      <c r="A1962" s="158">
        <v>181</v>
      </c>
      <c r="B1962" s="159" t="s">
        <v>102</v>
      </c>
      <c r="C1962" s="160">
        <v>2019</v>
      </c>
      <c r="D1962" s="161">
        <v>0</v>
      </c>
      <c r="E1962" s="161">
        <v>0</v>
      </c>
      <c r="F1962" s="161">
        <v>0</v>
      </c>
      <c r="G1962" s="161">
        <v>0</v>
      </c>
      <c r="H1962" s="161">
        <v>-2631</v>
      </c>
      <c r="I1962" s="161">
        <v>113</v>
      </c>
      <c r="J1962" s="161">
        <v>0</v>
      </c>
      <c r="K1962" s="161">
        <v>374</v>
      </c>
      <c r="L1962" s="162">
        <v>1</v>
      </c>
      <c r="M1962" s="163">
        <v>0</v>
      </c>
    </row>
    <row r="1963" spans="1:13">
      <c r="A1963" s="158">
        <v>181</v>
      </c>
      <c r="B1963" s="159" t="s">
        <v>102</v>
      </c>
      <c r="C1963" s="160">
        <v>2020</v>
      </c>
      <c r="D1963" s="161">
        <v>0</v>
      </c>
      <c r="E1963" s="161">
        <v>0</v>
      </c>
      <c r="F1963" s="161">
        <v>0</v>
      </c>
      <c r="G1963" s="161">
        <v>0</v>
      </c>
      <c r="H1963" s="161">
        <v>-38615</v>
      </c>
      <c r="I1963" s="161">
        <v>3402.7</v>
      </c>
      <c r="J1963" s="161">
        <v>816</v>
      </c>
      <c r="K1963" s="161">
        <v>-570</v>
      </c>
      <c r="L1963" s="162">
        <v>1</v>
      </c>
      <c r="M1963" s="163">
        <v>0</v>
      </c>
    </row>
    <row r="1964" spans="1:13">
      <c r="A1964" s="158">
        <v>181</v>
      </c>
      <c r="B1964" s="159" t="s">
        <v>102</v>
      </c>
      <c r="C1964" s="160">
        <v>2021</v>
      </c>
      <c r="D1964" s="161">
        <v>0</v>
      </c>
      <c r="E1964" s="161">
        <v>0</v>
      </c>
      <c r="F1964" s="161">
        <v>0</v>
      </c>
      <c r="G1964" s="161">
        <v>0</v>
      </c>
      <c r="H1964" s="161">
        <v>54213</v>
      </c>
      <c r="I1964" s="161">
        <v>44910.15</v>
      </c>
      <c r="J1964" s="161">
        <v>27090</v>
      </c>
      <c r="K1964" s="161">
        <v>1619</v>
      </c>
      <c r="L1964" s="162">
        <v>0</v>
      </c>
      <c r="M1964" s="163">
        <v>-4</v>
      </c>
    </row>
    <row r="1965" spans="1:13">
      <c r="A1965" s="158">
        <v>181</v>
      </c>
      <c r="B1965" s="159" t="s">
        <v>102</v>
      </c>
      <c r="C1965" s="160">
        <v>2022</v>
      </c>
      <c r="D1965" s="161">
        <v>68601800</v>
      </c>
      <c r="E1965" s="161">
        <v>373380000</v>
      </c>
      <c r="F1965" s="161">
        <v>3354100</v>
      </c>
      <c r="G1965" s="161">
        <v>36793000</v>
      </c>
      <c r="H1965" s="161">
        <v>3079177.5</v>
      </c>
      <c r="I1965" s="161">
        <v>383513.05</v>
      </c>
      <c r="J1965" s="161">
        <v>194352</v>
      </c>
      <c r="K1965" s="161">
        <v>26911.25</v>
      </c>
      <c r="L1965" s="162">
        <v>1246</v>
      </c>
      <c r="M1965" s="163">
        <v>93</v>
      </c>
    </row>
    <row r="1966" spans="1:13">
      <c r="A1966" s="152">
        <v>182</v>
      </c>
      <c r="B1966" s="153" t="s">
        <v>150</v>
      </c>
      <c r="C1966" s="154">
        <v>2001</v>
      </c>
      <c r="D1966" s="155">
        <v>0</v>
      </c>
      <c r="E1966" s="155">
        <v>0</v>
      </c>
      <c r="F1966" s="155">
        <v>0</v>
      </c>
      <c r="G1966" s="155">
        <v>0</v>
      </c>
      <c r="H1966" s="155">
        <v>-1873.2</v>
      </c>
      <c r="I1966" s="155">
        <v>0</v>
      </c>
      <c r="J1966" s="155">
        <v>0</v>
      </c>
      <c r="K1966" s="155">
        <v>0</v>
      </c>
      <c r="L1966" s="156">
        <v>0</v>
      </c>
      <c r="M1966" s="157">
        <v>0</v>
      </c>
    </row>
    <row r="1967" spans="1:13">
      <c r="A1967" s="152">
        <v>182</v>
      </c>
      <c r="B1967" s="153" t="s">
        <v>150</v>
      </c>
      <c r="C1967" s="154">
        <v>2006</v>
      </c>
      <c r="D1967" s="155">
        <v>0</v>
      </c>
      <c r="E1967" s="155">
        <v>0</v>
      </c>
      <c r="F1967" s="155">
        <v>0</v>
      </c>
      <c r="G1967" s="155">
        <v>0</v>
      </c>
      <c r="H1967" s="155">
        <v>-1600</v>
      </c>
      <c r="I1967" s="155">
        <v>0</v>
      </c>
      <c r="J1967" s="155">
        <v>0</v>
      </c>
      <c r="K1967" s="155">
        <v>0</v>
      </c>
      <c r="L1967" s="156">
        <v>0</v>
      </c>
      <c r="M1967" s="157">
        <v>0</v>
      </c>
    </row>
    <row r="1968" spans="1:13">
      <c r="A1968" s="158">
        <v>182</v>
      </c>
      <c r="B1968" s="159" t="s">
        <v>150</v>
      </c>
      <c r="C1968" s="160">
        <v>2010</v>
      </c>
      <c r="D1968" s="161">
        <v>0</v>
      </c>
      <c r="E1968" s="161">
        <v>0</v>
      </c>
      <c r="F1968" s="161">
        <v>0</v>
      </c>
      <c r="G1968" s="161">
        <v>0</v>
      </c>
      <c r="H1968" s="161">
        <v>0</v>
      </c>
      <c r="I1968" s="161">
        <v>0</v>
      </c>
      <c r="J1968" s="161">
        <v>0</v>
      </c>
      <c r="K1968" s="161">
        <v>0</v>
      </c>
      <c r="L1968" s="162">
        <v>0</v>
      </c>
      <c r="M1968" s="163">
        <v>0</v>
      </c>
    </row>
    <row r="1969" spans="1:13">
      <c r="A1969" s="158">
        <v>182</v>
      </c>
      <c r="B1969" s="159" t="s">
        <v>150</v>
      </c>
      <c r="C1969" s="160">
        <v>2013</v>
      </c>
      <c r="D1969" s="161">
        <v>0</v>
      </c>
      <c r="E1969" s="161">
        <v>0</v>
      </c>
      <c r="F1969" s="161">
        <v>0</v>
      </c>
      <c r="G1969" s="161">
        <v>0</v>
      </c>
      <c r="H1969" s="161">
        <v>0</v>
      </c>
      <c r="I1969" s="161">
        <v>0</v>
      </c>
      <c r="J1969" s="161">
        <v>0</v>
      </c>
      <c r="K1969" s="161">
        <v>0</v>
      </c>
      <c r="L1969" s="162">
        <v>0</v>
      </c>
      <c r="M1969" s="163">
        <v>0</v>
      </c>
    </row>
    <row r="1970" spans="1:13">
      <c r="A1970" s="152">
        <v>182</v>
      </c>
      <c r="B1970" s="153" t="s">
        <v>150</v>
      </c>
      <c r="C1970" s="154">
        <v>2014</v>
      </c>
      <c r="D1970" s="155">
        <v>0</v>
      </c>
      <c r="E1970" s="155">
        <v>0</v>
      </c>
      <c r="F1970" s="155">
        <v>0</v>
      </c>
      <c r="G1970" s="155">
        <v>0</v>
      </c>
      <c r="H1970" s="155">
        <v>0</v>
      </c>
      <c r="I1970" s="155">
        <v>0</v>
      </c>
      <c r="J1970" s="155">
        <v>0</v>
      </c>
      <c r="K1970" s="155">
        <v>0</v>
      </c>
      <c r="L1970" s="156">
        <v>0</v>
      </c>
      <c r="M1970" s="157">
        <v>0</v>
      </c>
    </row>
    <row r="1971" spans="1:13">
      <c r="A1971" s="158">
        <v>182</v>
      </c>
      <c r="B1971" s="159" t="s">
        <v>150</v>
      </c>
      <c r="C1971" s="160">
        <v>2016</v>
      </c>
      <c r="D1971" s="161">
        <v>0</v>
      </c>
      <c r="E1971" s="161">
        <v>0</v>
      </c>
      <c r="F1971" s="161">
        <v>0</v>
      </c>
      <c r="G1971" s="161">
        <v>0</v>
      </c>
      <c r="H1971" s="161">
        <v>0</v>
      </c>
      <c r="I1971" s="161">
        <v>0</v>
      </c>
      <c r="J1971" s="161">
        <v>0</v>
      </c>
      <c r="K1971" s="161">
        <v>0</v>
      </c>
      <c r="L1971" s="162">
        <v>0</v>
      </c>
      <c r="M1971" s="163">
        <v>0</v>
      </c>
    </row>
    <row r="1972" spans="1:13">
      <c r="A1972" s="152">
        <v>182</v>
      </c>
      <c r="B1972" s="153" t="s">
        <v>150</v>
      </c>
      <c r="C1972" s="154">
        <v>2017</v>
      </c>
      <c r="D1972" s="155">
        <v>0</v>
      </c>
      <c r="E1972" s="155">
        <v>0</v>
      </c>
      <c r="F1972" s="155">
        <v>0</v>
      </c>
      <c r="G1972" s="155">
        <v>0</v>
      </c>
      <c r="H1972" s="155">
        <v>-12800</v>
      </c>
      <c r="I1972" s="155">
        <v>0</v>
      </c>
      <c r="J1972" s="155">
        <v>0</v>
      </c>
      <c r="K1972" s="155">
        <v>0</v>
      </c>
      <c r="L1972" s="156">
        <v>0</v>
      </c>
      <c r="M1972" s="157">
        <v>0</v>
      </c>
    </row>
    <row r="1973" spans="1:13">
      <c r="A1973" s="152">
        <v>182</v>
      </c>
      <c r="B1973" s="153" t="s">
        <v>150</v>
      </c>
      <c r="C1973" s="154">
        <v>2018</v>
      </c>
      <c r="D1973" s="155">
        <v>0</v>
      </c>
      <c r="E1973" s="155">
        <v>0</v>
      </c>
      <c r="F1973" s="155">
        <v>0</v>
      </c>
      <c r="G1973" s="155">
        <v>0</v>
      </c>
      <c r="H1973" s="155">
        <v>948</v>
      </c>
      <c r="I1973" s="155">
        <v>20432</v>
      </c>
      <c r="J1973" s="155">
        <v>0</v>
      </c>
      <c r="K1973" s="155">
        <v>0</v>
      </c>
      <c r="L1973" s="156">
        <v>0</v>
      </c>
      <c r="M1973" s="157">
        <v>0</v>
      </c>
    </row>
    <row r="1974" spans="1:13">
      <c r="A1974" s="152">
        <v>182</v>
      </c>
      <c r="B1974" s="153" t="s">
        <v>150</v>
      </c>
      <c r="C1974" s="154">
        <v>2019</v>
      </c>
      <c r="D1974" s="155">
        <v>0</v>
      </c>
      <c r="E1974" s="155">
        <v>0</v>
      </c>
      <c r="F1974" s="155">
        <v>0</v>
      </c>
      <c r="G1974" s="155">
        <v>0</v>
      </c>
      <c r="H1974" s="155">
        <v>5874</v>
      </c>
      <c r="I1974" s="155">
        <v>1407</v>
      </c>
      <c r="J1974" s="155">
        <v>0</v>
      </c>
      <c r="K1974" s="155">
        <v>0</v>
      </c>
      <c r="L1974" s="156">
        <v>0</v>
      </c>
      <c r="M1974" s="157">
        <v>0</v>
      </c>
    </row>
    <row r="1975" spans="1:13">
      <c r="A1975" s="152">
        <v>182</v>
      </c>
      <c r="B1975" s="153" t="s">
        <v>150</v>
      </c>
      <c r="C1975" s="154">
        <v>2020</v>
      </c>
      <c r="D1975" s="155">
        <v>0</v>
      </c>
      <c r="E1975" s="155">
        <v>0</v>
      </c>
      <c r="F1975" s="155">
        <v>0</v>
      </c>
      <c r="G1975" s="155">
        <v>0</v>
      </c>
      <c r="H1975" s="155">
        <v>51211</v>
      </c>
      <c r="I1975" s="155">
        <v>34349</v>
      </c>
      <c r="J1975" s="155">
        <v>1432</v>
      </c>
      <c r="K1975" s="155">
        <v>225</v>
      </c>
      <c r="L1975" s="156">
        <v>0</v>
      </c>
      <c r="M1975" s="157">
        <v>0</v>
      </c>
    </row>
    <row r="1976" spans="1:13">
      <c r="A1976" s="152">
        <v>182</v>
      </c>
      <c r="B1976" s="153" t="s">
        <v>150</v>
      </c>
      <c r="C1976" s="154">
        <v>2021</v>
      </c>
      <c r="D1976" s="155">
        <v>0</v>
      </c>
      <c r="E1976" s="155">
        <v>0</v>
      </c>
      <c r="F1976" s="155">
        <v>0</v>
      </c>
      <c r="G1976" s="155">
        <v>0</v>
      </c>
      <c r="H1976" s="155">
        <v>67148</v>
      </c>
      <c r="I1976" s="155">
        <v>8773</v>
      </c>
      <c r="J1976" s="155">
        <v>44590</v>
      </c>
      <c r="K1976" s="155">
        <v>738</v>
      </c>
      <c r="L1976" s="156">
        <v>0</v>
      </c>
      <c r="M1976" s="157">
        <v>0</v>
      </c>
    </row>
    <row r="1977" spans="1:13">
      <c r="A1977" s="152">
        <v>182</v>
      </c>
      <c r="B1977" s="153" t="s">
        <v>150</v>
      </c>
      <c r="C1977" s="154">
        <v>2022</v>
      </c>
      <c r="D1977" s="155">
        <v>39347100</v>
      </c>
      <c r="E1977" s="155">
        <v>214575000</v>
      </c>
      <c r="F1977" s="155">
        <v>853400</v>
      </c>
      <c r="G1977" s="155">
        <v>5002000</v>
      </c>
      <c r="H1977" s="155">
        <v>1930445.68</v>
      </c>
      <c r="I1977" s="155">
        <v>212596.57</v>
      </c>
      <c r="J1977" s="155">
        <v>59140.59</v>
      </c>
      <c r="K1977" s="155">
        <v>3706.56</v>
      </c>
      <c r="L1977" s="156">
        <v>593</v>
      </c>
      <c r="M1977" s="157">
        <v>32</v>
      </c>
    </row>
    <row r="1978" spans="1:13">
      <c r="A1978" s="158">
        <v>191</v>
      </c>
      <c r="B1978" s="159" t="s">
        <v>66</v>
      </c>
      <c r="C1978" s="160">
        <v>1996</v>
      </c>
      <c r="D1978" s="161">
        <v>0</v>
      </c>
      <c r="E1978" s="161">
        <v>0</v>
      </c>
      <c r="F1978" s="161">
        <v>0</v>
      </c>
      <c r="G1978" s="161">
        <v>0</v>
      </c>
      <c r="H1978" s="161">
        <v>-432</v>
      </c>
      <c r="I1978" s="161">
        <v>0</v>
      </c>
      <c r="J1978" s="161">
        <v>0</v>
      </c>
      <c r="K1978" s="161">
        <v>0</v>
      </c>
      <c r="L1978" s="162">
        <v>0</v>
      </c>
      <c r="M1978" s="163">
        <v>0</v>
      </c>
    </row>
    <row r="1979" spans="1:13">
      <c r="A1979" s="158">
        <v>191</v>
      </c>
      <c r="B1979" s="159" t="s">
        <v>66</v>
      </c>
      <c r="C1979" s="160">
        <v>1998</v>
      </c>
      <c r="D1979" s="161">
        <v>0</v>
      </c>
      <c r="E1979" s="161">
        <v>0</v>
      </c>
      <c r="F1979" s="161">
        <v>0</v>
      </c>
      <c r="G1979" s="161">
        <v>0</v>
      </c>
      <c r="H1979" s="161">
        <v>-569.45000000000005</v>
      </c>
      <c r="I1979" s="161">
        <v>0</v>
      </c>
      <c r="J1979" s="161">
        <v>0</v>
      </c>
      <c r="K1979" s="161">
        <v>0</v>
      </c>
      <c r="L1979" s="162">
        <v>0</v>
      </c>
      <c r="M1979" s="163">
        <v>0</v>
      </c>
    </row>
    <row r="1980" spans="1:13">
      <c r="A1980" s="158">
        <v>191</v>
      </c>
      <c r="B1980" s="159" t="s">
        <v>66</v>
      </c>
      <c r="C1980" s="160">
        <v>2002</v>
      </c>
      <c r="D1980" s="161">
        <v>0</v>
      </c>
      <c r="E1980" s="161">
        <v>0</v>
      </c>
      <c r="F1980" s="161">
        <v>0</v>
      </c>
      <c r="G1980" s="161">
        <v>0</v>
      </c>
      <c r="H1980" s="161">
        <v>-1050</v>
      </c>
      <c r="I1980" s="161">
        <v>0</v>
      </c>
      <c r="J1980" s="161">
        <v>0</v>
      </c>
      <c r="K1980" s="161">
        <v>0</v>
      </c>
      <c r="L1980" s="162">
        <v>0</v>
      </c>
      <c r="M1980" s="163">
        <v>0</v>
      </c>
    </row>
    <row r="1981" spans="1:13">
      <c r="A1981" s="152">
        <v>191</v>
      </c>
      <c r="B1981" s="153" t="s">
        <v>66</v>
      </c>
      <c r="C1981" s="154">
        <v>2003</v>
      </c>
      <c r="D1981" s="155">
        <v>0</v>
      </c>
      <c r="E1981" s="155">
        <v>0</v>
      </c>
      <c r="F1981" s="155">
        <v>0</v>
      </c>
      <c r="G1981" s="155">
        <v>0</v>
      </c>
      <c r="H1981" s="155">
        <v>-2200</v>
      </c>
      <c r="I1981" s="155">
        <v>0</v>
      </c>
      <c r="J1981" s="155">
        <v>0</v>
      </c>
      <c r="K1981" s="155">
        <v>0</v>
      </c>
      <c r="L1981" s="156">
        <v>0</v>
      </c>
      <c r="M1981" s="157">
        <v>0</v>
      </c>
    </row>
    <row r="1982" spans="1:13">
      <c r="A1982" s="152">
        <v>191</v>
      </c>
      <c r="B1982" s="153" t="s">
        <v>66</v>
      </c>
      <c r="C1982" s="154">
        <v>2004</v>
      </c>
      <c r="D1982" s="155">
        <v>0</v>
      </c>
      <c r="E1982" s="155">
        <v>0</v>
      </c>
      <c r="F1982" s="155">
        <v>0</v>
      </c>
      <c r="G1982" s="155">
        <v>0</v>
      </c>
      <c r="H1982" s="155">
        <v>-5070</v>
      </c>
      <c r="I1982" s="155">
        <v>0</v>
      </c>
      <c r="J1982" s="155">
        <v>0</v>
      </c>
      <c r="K1982" s="155">
        <v>0</v>
      </c>
      <c r="L1982" s="156">
        <v>0</v>
      </c>
      <c r="M1982" s="157">
        <v>0</v>
      </c>
    </row>
    <row r="1983" spans="1:13">
      <c r="A1983" s="158">
        <v>191</v>
      </c>
      <c r="B1983" s="159" t="s">
        <v>66</v>
      </c>
      <c r="C1983" s="160">
        <v>2005</v>
      </c>
      <c r="D1983" s="161">
        <v>0</v>
      </c>
      <c r="E1983" s="161">
        <v>0</v>
      </c>
      <c r="F1983" s="161">
        <v>0</v>
      </c>
      <c r="G1983" s="161">
        <v>0</v>
      </c>
      <c r="H1983" s="161">
        <v>-3560</v>
      </c>
      <c r="I1983" s="161">
        <v>0</v>
      </c>
      <c r="J1983" s="161">
        <v>0</v>
      </c>
      <c r="K1983" s="161">
        <v>0</v>
      </c>
      <c r="L1983" s="162">
        <v>0</v>
      </c>
      <c r="M1983" s="163">
        <v>0</v>
      </c>
    </row>
    <row r="1984" spans="1:13">
      <c r="A1984" s="152">
        <v>191</v>
      </c>
      <c r="B1984" s="153" t="s">
        <v>66</v>
      </c>
      <c r="C1984" s="154">
        <v>2006</v>
      </c>
      <c r="D1984" s="155">
        <v>0</v>
      </c>
      <c r="E1984" s="155">
        <v>0</v>
      </c>
      <c r="F1984" s="155">
        <v>0</v>
      </c>
      <c r="G1984" s="155">
        <v>0</v>
      </c>
      <c r="H1984" s="155">
        <v>-3600</v>
      </c>
      <c r="I1984" s="155">
        <v>0</v>
      </c>
      <c r="J1984" s="155">
        <v>0</v>
      </c>
      <c r="K1984" s="155">
        <v>0</v>
      </c>
      <c r="L1984" s="156">
        <v>0</v>
      </c>
      <c r="M1984" s="157">
        <v>0</v>
      </c>
    </row>
    <row r="1985" spans="1:13">
      <c r="A1985" s="152">
        <v>191</v>
      </c>
      <c r="B1985" s="153" t="s">
        <v>66</v>
      </c>
      <c r="C1985" s="154">
        <v>2007</v>
      </c>
      <c r="D1985" s="155">
        <v>0</v>
      </c>
      <c r="E1985" s="155">
        <v>0</v>
      </c>
      <c r="F1985" s="155">
        <v>0</v>
      </c>
      <c r="G1985" s="155">
        <v>0</v>
      </c>
      <c r="H1985" s="155">
        <v>-1020</v>
      </c>
      <c r="I1985" s="155">
        <v>0</v>
      </c>
      <c r="J1985" s="155">
        <v>0</v>
      </c>
      <c r="K1985" s="155">
        <v>0</v>
      </c>
      <c r="L1985" s="156">
        <v>0</v>
      </c>
      <c r="M1985" s="157">
        <v>0</v>
      </c>
    </row>
    <row r="1986" spans="1:13">
      <c r="A1986" s="152">
        <v>191</v>
      </c>
      <c r="B1986" s="153" t="s">
        <v>66</v>
      </c>
      <c r="C1986" s="154">
        <v>2009</v>
      </c>
      <c r="D1986" s="155">
        <v>0</v>
      </c>
      <c r="E1986" s="155">
        <v>0</v>
      </c>
      <c r="F1986" s="155">
        <v>0</v>
      </c>
      <c r="G1986" s="155">
        <v>0</v>
      </c>
      <c r="H1986" s="155">
        <v>-3060</v>
      </c>
      <c r="I1986" s="155">
        <v>0</v>
      </c>
      <c r="J1986" s="155">
        <v>0</v>
      </c>
      <c r="K1986" s="155">
        <v>0</v>
      </c>
      <c r="L1986" s="156">
        <v>0</v>
      </c>
      <c r="M1986" s="157">
        <v>0</v>
      </c>
    </row>
    <row r="1987" spans="1:13">
      <c r="A1987" s="158">
        <v>191</v>
      </c>
      <c r="B1987" s="159" t="s">
        <v>66</v>
      </c>
      <c r="C1987" s="160">
        <v>2010</v>
      </c>
      <c r="D1987" s="161">
        <v>0</v>
      </c>
      <c r="E1987" s="161">
        <v>0</v>
      </c>
      <c r="F1987" s="161">
        <v>0</v>
      </c>
      <c r="G1987" s="161">
        <v>0</v>
      </c>
      <c r="H1987" s="161">
        <v>0</v>
      </c>
      <c r="I1987" s="161">
        <v>0</v>
      </c>
      <c r="J1987" s="161">
        <v>0</v>
      </c>
      <c r="K1987" s="161">
        <v>0</v>
      </c>
      <c r="L1987" s="162">
        <v>0</v>
      </c>
      <c r="M1987" s="163">
        <v>0</v>
      </c>
    </row>
    <row r="1988" spans="1:13">
      <c r="A1988" s="152">
        <v>191</v>
      </c>
      <c r="B1988" s="153" t="s">
        <v>66</v>
      </c>
      <c r="C1988" s="154">
        <v>2011</v>
      </c>
      <c r="D1988" s="155">
        <v>0</v>
      </c>
      <c r="E1988" s="155">
        <v>0</v>
      </c>
      <c r="F1988" s="155">
        <v>0</v>
      </c>
      <c r="G1988" s="155">
        <v>0</v>
      </c>
      <c r="H1988" s="155">
        <v>-560</v>
      </c>
      <c r="I1988" s="155">
        <v>0</v>
      </c>
      <c r="J1988" s="155">
        <v>0</v>
      </c>
      <c r="K1988" s="155">
        <v>0</v>
      </c>
      <c r="L1988" s="156">
        <v>0</v>
      </c>
      <c r="M1988" s="157">
        <v>0</v>
      </c>
    </row>
    <row r="1989" spans="1:13">
      <c r="A1989" s="152">
        <v>191</v>
      </c>
      <c r="B1989" s="153" t="s">
        <v>66</v>
      </c>
      <c r="C1989" s="154">
        <v>2012</v>
      </c>
      <c r="D1989" s="155">
        <v>0</v>
      </c>
      <c r="E1989" s="155">
        <v>0</v>
      </c>
      <c r="F1989" s="155">
        <v>0</v>
      </c>
      <c r="G1989" s="155">
        <v>0</v>
      </c>
      <c r="H1989" s="155">
        <v>13278</v>
      </c>
      <c r="I1989" s="155">
        <v>31666</v>
      </c>
      <c r="J1989" s="155">
        <v>0</v>
      </c>
      <c r="K1989" s="155">
        <v>0</v>
      </c>
      <c r="L1989" s="156">
        <v>0</v>
      </c>
      <c r="M1989" s="157">
        <v>0</v>
      </c>
    </row>
    <row r="1990" spans="1:13">
      <c r="A1990" s="152">
        <v>191</v>
      </c>
      <c r="B1990" s="153" t="s">
        <v>66</v>
      </c>
      <c r="C1990" s="154">
        <v>2013</v>
      </c>
      <c r="D1990" s="155">
        <v>0</v>
      </c>
      <c r="E1990" s="155">
        <v>0</v>
      </c>
      <c r="F1990" s="155">
        <v>0</v>
      </c>
      <c r="G1990" s="155">
        <v>0</v>
      </c>
      <c r="H1990" s="155">
        <v>0</v>
      </c>
      <c r="I1990" s="155">
        <v>0</v>
      </c>
      <c r="J1990" s="155">
        <v>0</v>
      </c>
      <c r="K1990" s="155">
        <v>0</v>
      </c>
      <c r="L1990" s="156">
        <v>0</v>
      </c>
      <c r="M1990" s="157">
        <v>0</v>
      </c>
    </row>
    <row r="1991" spans="1:13">
      <c r="A1991" s="152">
        <v>191</v>
      </c>
      <c r="B1991" s="153" t="s">
        <v>66</v>
      </c>
      <c r="C1991" s="154">
        <v>2014</v>
      </c>
      <c r="D1991" s="155">
        <v>0</v>
      </c>
      <c r="E1991" s="155">
        <v>0</v>
      </c>
      <c r="F1991" s="155">
        <v>0</v>
      </c>
      <c r="G1991" s="155">
        <v>0</v>
      </c>
      <c r="H1991" s="155">
        <v>-3320</v>
      </c>
      <c r="I1991" s="155">
        <v>0</v>
      </c>
      <c r="J1991" s="155">
        <v>35264</v>
      </c>
      <c r="K1991" s="155">
        <v>11597</v>
      </c>
      <c r="L1991" s="156">
        <v>0</v>
      </c>
      <c r="M1991" s="157">
        <v>0</v>
      </c>
    </row>
    <row r="1992" spans="1:13">
      <c r="A1992" s="152">
        <v>191</v>
      </c>
      <c r="B1992" s="153" t="s">
        <v>66</v>
      </c>
      <c r="C1992" s="154">
        <v>2015</v>
      </c>
      <c r="D1992" s="155">
        <v>0</v>
      </c>
      <c r="E1992" s="155">
        <v>0</v>
      </c>
      <c r="F1992" s="155">
        <v>0</v>
      </c>
      <c r="G1992" s="155">
        <v>0</v>
      </c>
      <c r="H1992" s="155">
        <v>-4560</v>
      </c>
      <c r="I1992" s="155">
        <v>0</v>
      </c>
      <c r="J1992" s="155">
        <v>99064</v>
      </c>
      <c r="K1992" s="155">
        <v>-8270</v>
      </c>
      <c r="L1992" s="156">
        <v>0</v>
      </c>
      <c r="M1992" s="157">
        <v>0</v>
      </c>
    </row>
    <row r="1993" spans="1:13">
      <c r="A1993" s="152">
        <v>191</v>
      </c>
      <c r="B1993" s="153" t="s">
        <v>66</v>
      </c>
      <c r="C1993" s="154">
        <v>2016</v>
      </c>
      <c r="D1993" s="155">
        <v>0</v>
      </c>
      <c r="E1993" s="155">
        <v>0</v>
      </c>
      <c r="F1993" s="155">
        <v>0</v>
      </c>
      <c r="G1993" s="155">
        <v>0</v>
      </c>
      <c r="H1993" s="155">
        <v>45746</v>
      </c>
      <c r="I1993" s="155">
        <v>26782</v>
      </c>
      <c r="J1993" s="155">
        <v>65024</v>
      </c>
      <c r="K1993" s="155">
        <v>7760</v>
      </c>
      <c r="L1993" s="156">
        <v>0</v>
      </c>
      <c r="M1993" s="157">
        <v>0</v>
      </c>
    </row>
    <row r="1994" spans="1:13">
      <c r="A1994" s="152">
        <v>191</v>
      </c>
      <c r="B1994" s="153" t="s">
        <v>66</v>
      </c>
      <c r="C1994" s="154">
        <v>2017</v>
      </c>
      <c r="D1994" s="155">
        <v>0</v>
      </c>
      <c r="E1994" s="155">
        <v>0</v>
      </c>
      <c r="F1994" s="155">
        <v>0</v>
      </c>
      <c r="G1994" s="155">
        <v>0</v>
      </c>
      <c r="H1994" s="155">
        <v>208600</v>
      </c>
      <c r="I1994" s="155">
        <v>32033</v>
      </c>
      <c r="J1994" s="155">
        <v>218384</v>
      </c>
      <c r="K1994" s="155">
        <v>8454</v>
      </c>
      <c r="L1994" s="156">
        <v>0</v>
      </c>
      <c r="M1994" s="157">
        <v>0</v>
      </c>
    </row>
    <row r="1995" spans="1:13">
      <c r="A1995" s="158">
        <v>191</v>
      </c>
      <c r="B1995" s="159" t="s">
        <v>66</v>
      </c>
      <c r="C1995" s="160">
        <v>2018</v>
      </c>
      <c r="D1995" s="161">
        <v>0</v>
      </c>
      <c r="E1995" s="161">
        <v>0</v>
      </c>
      <c r="F1995" s="161">
        <v>0</v>
      </c>
      <c r="G1995" s="161">
        <v>0</v>
      </c>
      <c r="H1995" s="161">
        <v>662625</v>
      </c>
      <c r="I1995" s="161">
        <v>126418</v>
      </c>
      <c r="J1995" s="161">
        <v>616284</v>
      </c>
      <c r="K1995" s="161">
        <v>43986</v>
      </c>
      <c r="L1995" s="162">
        <v>0</v>
      </c>
      <c r="M1995" s="163">
        <v>0</v>
      </c>
    </row>
    <row r="1996" spans="1:13">
      <c r="A1996" s="158">
        <v>191</v>
      </c>
      <c r="B1996" s="159" t="s">
        <v>66</v>
      </c>
      <c r="C1996" s="160">
        <v>2019</v>
      </c>
      <c r="D1996" s="161">
        <v>0</v>
      </c>
      <c r="E1996" s="161">
        <v>0</v>
      </c>
      <c r="F1996" s="161">
        <v>0</v>
      </c>
      <c r="G1996" s="161">
        <v>0</v>
      </c>
      <c r="H1996" s="161">
        <v>3399708</v>
      </c>
      <c r="I1996" s="161">
        <v>568260</v>
      </c>
      <c r="J1996" s="161">
        <v>593050</v>
      </c>
      <c r="K1996" s="161">
        <v>-23110</v>
      </c>
      <c r="L1996" s="162">
        <v>0</v>
      </c>
      <c r="M1996" s="163">
        <v>0</v>
      </c>
    </row>
    <row r="1997" spans="1:13">
      <c r="A1997" s="158">
        <v>191</v>
      </c>
      <c r="B1997" s="159" t="s">
        <v>66</v>
      </c>
      <c r="C1997" s="160">
        <v>2020</v>
      </c>
      <c r="D1997" s="161">
        <v>0</v>
      </c>
      <c r="E1997" s="161">
        <v>0</v>
      </c>
      <c r="F1997" s="161">
        <v>0</v>
      </c>
      <c r="G1997" s="161">
        <v>0</v>
      </c>
      <c r="H1997" s="161">
        <v>5472315</v>
      </c>
      <c r="I1997" s="161">
        <v>1642438</v>
      </c>
      <c r="J1997" s="161">
        <v>149784</v>
      </c>
      <c r="K1997" s="161">
        <v>275114</v>
      </c>
      <c r="L1997" s="162">
        <v>0</v>
      </c>
      <c r="M1997" s="163">
        <v>-3</v>
      </c>
    </row>
    <row r="1998" spans="1:13">
      <c r="A1998" s="158">
        <v>191</v>
      </c>
      <c r="B1998" s="159" t="s">
        <v>66</v>
      </c>
      <c r="C1998" s="160">
        <v>2021</v>
      </c>
      <c r="D1998" s="161">
        <v>0</v>
      </c>
      <c r="E1998" s="161">
        <v>0</v>
      </c>
      <c r="F1998" s="161">
        <v>0</v>
      </c>
      <c r="G1998" s="161">
        <v>0</v>
      </c>
      <c r="H1998" s="161">
        <v>3788993</v>
      </c>
      <c r="I1998" s="161">
        <v>658416</v>
      </c>
      <c r="J1998" s="161">
        <v>11420359</v>
      </c>
      <c r="K1998" s="161">
        <v>298342</v>
      </c>
      <c r="L1998" s="162">
        <v>5</v>
      </c>
      <c r="M1998" s="163">
        <v>0</v>
      </c>
    </row>
    <row r="1999" spans="1:13">
      <c r="A1999" s="158">
        <v>191</v>
      </c>
      <c r="B1999" s="159" t="s">
        <v>66</v>
      </c>
      <c r="C1999" s="160">
        <v>2022</v>
      </c>
      <c r="D1999" s="161">
        <v>1115501600</v>
      </c>
      <c r="E1999" s="161">
        <v>4778039000</v>
      </c>
      <c r="F1999" s="161">
        <v>199404100</v>
      </c>
      <c r="G1999" s="161">
        <v>2561378000</v>
      </c>
      <c r="H1999" s="161">
        <v>57933762.369999997</v>
      </c>
      <c r="I1999" s="161">
        <v>6266275.1299999999</v>
      </c>
      <c r="J1999" s="161">
        <v>9394305.5800000001</v>
      </c>
      <c r="K1999" s="161">
        <v>1898801.87</v>
      </c>
      <c r="L1999" s="162">
        <v>18507</v>
      </c>
      <c r="M1999" s="163">
        <v>1701</v>
      </c>
    </row>
    <row r="2000" spans="1:13">
      <c r="A2000" s="152">
        <v>192</v>
      </c>
      <c r="B2000" s="153" t="s">
        <v>40</v>
      </c>
      <c r="C2000" s="154">
        <v>1997</v>
      </c>
      <c r="D2000" s="155">
        <v>0</v>
      </c>
      <c r="E2000" s="155">
        <v>0</v>
      </c>
      <c r="F2000" s="155">
        <v>0</v>
      </c>
      <c r="G2000" s="155">
        <v>0</v>
      </c>
      <c r="H2000" s="155">
        <v>0</v>
      </c>
      <c r="I2000" s="155">
        <v>0</v>
      </c>
      <c r="J2000" s="155">
        <v>0</v>
      </c>
      <c r="K2000" s="155">
        <v>0</v>
      </c>
      <c r="L2000" s="156">
        <v>0</v>
      </c>
      <c r="M2000" s="157">
        <v>0</v>
      </c>
    </row>
    <row r="2001" spans="1:13">
      <c r="A2001" s="158">
        <v>192</v>
      </c>
      <c r="B2001" s="159" t="s">
        <v>40</v>
      </c>
      <c r="C2001" s="160">
        <v>1999</v>
      </c>
      <c r="D2001" s="161">
        <v>0</v>
      </c>
      <c r="E2001" s="161">
        <v>0</v>
      </c>
      <c r="F2001" s="161">
        <v>0</v>
      </c>
      <c r="G2001" s="161">
        <v>0</v>
      </c>
      <c r="H2001" s="161">
        <v>0</v>
      </c>
      <c r="I2001" s="161">
        <v>0</v>
      </c>
      <c r="J2001" s="161">
        <v>0</v>
      </c>
      <c r="K2001" s="161">
        <v>0</v>
      </c>
      <c r="L2001" s="162">
        <v>0</v>
      </c>
      <c r="M2001" s="163">
        <v>0</v>
      </c>
    </row>
    <row r="2002" spans="1:13">
      <c r="A2002" s="152">
        <v>192</v>
      </c>
      <c r="B2002" s="153" t="s">
        <v>40</v>
      </c>
      <c r="C2002" s="154">
        <v>2001</v>
      </c>
      <c r="D2002" s="155">
        <v>0</v>
      </c>
      <c r="E2002" s="155">
        <v>0</v>
      </c>
      <c r="F2002" s="155">
        <v>0</v>
      </c>
      <c r="G2002" s="155">
        <v>0</v>
      </c>
      <c r="H2002" s="155">
        <v>0</v>
      </c>
      <c r="I2002" s="155">
        <v>0</v>
      </c>
      <c r="J2002" s="155">
        <v>0</v>
      </c>
      <c r="K2002" s="155">
        <v>0</v>
      </c>
      <c r="L2002" s="156">
        <v>0</v>
      </c>
      <c r="M2002" s="157">
        <v>0</v>
      </c>
    </row>
    <row r="2003" spans="1:13">
      <c r="A2003" s="152">
        <v>192</v>
      </c>
      <c r="B2003" s="153" t="s">
        <v>40</v>
      </c>
      <c r="C2003" s="154">
        <v>2004</v>
      </c>
      <c r="D2003" s="155">
        <v>0</v>
      </c>
      <c r="E2003" s="155">
        <v>0</v>
      </c>
      <c r="F2003" s="155">
        <v>0</v>
      </c>
      <c r="G2003" s="155">
        <v>0</v>
      </c>
      <c r="H2003" s="155">
        <v>0</v>
      </c>
      <c r="I2003" s="155">
        <v>0</v>
      </c>
      <c r="J2003" s="155">
        <v>0</v>
      </c>
      <c r="K2003" s="155">
        <v>0</v>
      </c>
      <c r="L2003" s="156">
        <v>0</v>
      </c>
      <c r="M2003" s="157">
        <v>0</v>
      </c>
    </row>
    <row r="2004" spans="1:13">
      <c r="A2004" s="158">
        <v>192</v>
      </c>
      <c r="B2004" s="159" t="s">
        <v>40</v>
      </c>
      <c r="C2004" s="160">
        <v>2006</v>
      </c>
      <c r="D2004" s="161">
        <v>0</v>
      </c>
      <c r="E2004" s="161">
        <v>0</v>
      </c>
      <c r="F2004" s="161">
        <v>0</v>
      </c>
      <c r="G2004" s="161">
        <v>0</v>
      </c>
      <c r="H2004" s="161">
        <v>-1740</v>
      </c>
      <c r="I2004" s="161">
        <v>0</v>
      </c>
      <c r="J2004" s="161">
        <v>0</v>
      </c>
      <c r="K2004" s="161">
        <v>0</v>
      </c>
      <c r="L2004" s="162">
        <v>0</v>
      </c>
      <c r="M2004" s="163">
        <v>0</v>
      </c>
    </row>
    <row r="2005" spans="1:13">
      <c r="A2005" s="158">
        <v>192</v>
      </c>
      <c r="B2005" s="159" t="s">
        <v>40</v>
      </c>
      <c r="C2005" s="160">
        <v>2007</v>
      </c>
      <c r="D2005" s="161">
        <v>0</v>
      </c>
      <c r="E2005" s="161">
        <v>0</v>
      </c>
      <c r="F2005" s="161">
        <v>0</v>
      </c>
      <c r="G2005" s="161">
        <v>0</v>
      </c>
      <c r="H2005" s="161">
        <v>0</v>
      </c>
      <c r="I2005" s="161">
        <v>0</v>
      </c>
      <c r="J2005" s="161">
        <v>0</v>
      </c>
      <c r="K2005" s="161">
        <v>0</v>
      </c>
      <c r="L2005" s="162">
        <v>0</v>
      </c>
      <c r="M2005" s="163">
        <v>0</v>
      </c>
    </row>
    <row r="2006" spans="1:13">
      <c r="A2006" s="158">
        <v>192</v>
      </c>
      <c r="B2006" s="159" t="s">
        <v>40</v>
      </c>
      <c r="C2006" s="160">
        <v>2008</v>
      </c>
      <c r="D2006" s="161">
        <v>0</v>
      </c>
      <c r="E2006" s="161">
        <v>0</v>
      </c>
      <c r="F2006" s="161">
        <v>0</v>
      </c>
      <c r="G2006" s="161">
        <v>0</v>
      </c>
      <c r="H2006" s="161">
        <v>-1000</v>
      </c>
      <c r="I2006" s="161">
        <v>0</v>
      </c>
      <c r="J2006" s="161">
        <v>0</v>
      </c>
      <c r="K2006" s="161">
        <v>0</v>
      </c>
      <c r="L2006" s="162">
        <v>0</v>
      </c>
      <c r="M2006" s="163">
        <v>0</v>
      </c>
    </row>
    <row r="2007" spans="1:13">
      <c r="A2007" s="158">
        <v>192</v>
      </c>
      <c r="B2007" s="159" t="s">
        <v>40</v>
      </c>
      <c r="C2007" s="160">
        <v>2009</v>
      </c>
      <c r="D2007" s="161">
        <v>0</v>
      </c>
      <c r="E2007" s="161">
        <v>0</v>
      </c>
      <c r="F2007" s="161">
        <v>0</v>
      </c>
      <c r="G2007" s="161">
        <v>0</v>
      </c>
      <c r="H2007" s="161">
        <v>0</v>
      </c>
      <c r="I2007" s="161">
        <v>0</v>
      </c>
      <c r="J2007" s="161">
        <v>0</v>
      </c>
      <c r="K2007" s="161">
        <v>0</v>
      </c>
      <c r="L2007" s="162">
        <v>0</v>
      </c>
      <c r="M2007" s="163">
        <v>0</v>
      </c>
    </row>
    <row r="2008" spans="1:13">
      <c r="A2008" s="152">
        <v>192</v>
      </c>
      <c r="B2008" s="153" t="s">
        <v>40</v>
      </c>
      <c r="C2008" s="154">
        <v>2010</v>
      </c>
      <c r="D2008" s="155">
        <v>0</v>
      </c>
      <c r="E2008" s="155">
        <v>0</v>
      </c>
      <c r="F2008" s="155">
        <v>0</v>
      </c>
      <c r="G2008" s="155">
        <v>0</v>
      </c>
      <c r="H2008" s="155">
        <v>-8050</v>
      </c>
      <c r="I2008" s="155">
        <v>0</v>
      </c>
      <c r="J2008" s="155">
        <v>0</v>
      </c>
      <c r="K2008" s="155">
        <v>0</v>
      </c>
      <c r="L2008" s="156">
        <v>0</v>
      </c>
      <c r="M2008" s="157">
        <v>0</v>
      </c>
    </row>
    <row r="2009" spans="1:13">
      <c r="A2009" s="158">
        <v>192</v>
      </c>
      <c r="B2009" s="159" t="s">
        <v>40</v>
      </c>
      <c r="C2009" s="160">
        <v>2011</v>
      </c>
      <c r="D2009" s="161">
        <v>0</v>
      </c>
      <c r="E2009" s="161">
        <v>0</v>
      </c>
      <c r="F2009" s="161">
        <v>0</v>
      </c>
      <c r="G2009" s="161">
        <v>0</v>
      </c>
      <c r="H2009" s="161">
        <v>-1200</v>
      </c>
      <c r="I2009" s="161">
        <v>0</v>
      </c>
      <c r="J2009" s="161">
        <v>0</v>
      </c>
      <c r="K2009" s="161">
        <v>0</v>
      </c>
      <c r="L2009" s="162">
        <v>0</v>
      </c>
      <c r="M2009" s="163">
        <v>0</v>
      </c>
    </row>
    <row r="2010" spans="1:13">
      <c r="A2010" s="152">
        <v>192</v>
      </c>
      <c r="B2010" s="153" t="s">
        <v>40</v>
      </c>
      <c r="C2010" s="154">
        <v>2012</v>
      </c>
      <c r="D2010" s="155">
        <v>0</v>
      </c>
      <c r="E2010" s="155">
        <v>0</v>
      </c>
      <c r="F2010" s="155">
        <v>0</v>
      </c>
      <c r="G2010" s="155">
        <v>0</v>
      </c>
      <c r="H2010" s="155">
        <v>0</v>
      </c>
      <c r="I2010" s="155">
        <v>0</v>
      </c>
      <c r="J2010" s="155">
        <v>0</v>
      </c>
      <c r="K2010" s="155">
        <v>0</v>
      </c>
      <c r="L2010" s="156">
        <v>0</v>
      </c>
      <c r="M2010" s="157">
        <v>0</v>
      </c>
    </row>
    <row r="2011" spans="1:13">
      <c r="A2011" s="158">
        <v>192</v>
      </c>
      <c r="B2011" s="159" t="s">
        <v>40</v>
      </c>
      <c r="C2011" s="160">
        <v>2013</v>
      </c>
      <c r="D2011" s="161">
        <v>0</v>
      </c>
      <c r="E2011" s="161">
        <v>0</v>
      </c>
      <c r="F2011" s="161">
        <v>0</v>
      </c>
      <c r="G2011" s="161">
        <v>0</v>
      </c>
      <c r="H2011" s="161">
        <v>0</v>
      </c>
      <c r="I2011" s="161">
        <v>0</v>
      </c>
      <c r="J2011" s="161">
        <v>0</v>
      </c>
      <c r="K2011" s="161">
        <v>0</v>
      </c>
      <c r="L2011" s="162">
        <v>0</v>
      </c>
      <c r="M2011" s="163">
        <v>0</v>
      </c>
    </row>
    <row r="2012" spans="1:13">
      <c r="A2012" s="152">
        <v>192</v>
      </c>
      <c r="B2012" s="153" t="s">
        <v>40</v>
      </c>
      <c r="C2012" s="154">
        <v>2014</v>
      </c>
      <c r="D2012" s="155">
        <v>0</v>
      </c>
      <c r="E2012" s="155">
        <v>0</v>
      </c>
      <c r="F2012" s="155">
        <v>0</v>
      </c>
      <c r="G2012" s="155">
        <v>0</v>
      </c>
      <c r="H2012" s="155">
        <v>0</v>
      </c>
      <c r="I2012" s="155">
        <v>0</v>
      </c>
      <c r="J2012" s="155">
        <v>0</v>
      </c>
      <c r="K2012" s="155">
        <v>0</v>
      </c>
      <c r="L2012" s="156">
        <v>0</v>
      </c>
      <c r="M2012" s="157">
        <v>0</v>
      </c>
    </row>
    <row r="2013" spans="1:13">
      <c r="A2013" s="152">
        <v>192</v>
      </c>
      <c r="B2013" s="153" t="s">
        <v>40</v>
      </c>
      <c r="C2013" s="154">
        <v>2015</v>
      </c>
      <c r="D2013" s="155">
        <v>0</v>
      </c>
      <c r="E2013" s="155">
        <v>0</v>
      </c>
      <c r="F2013" s="155">
        <v>0</v>
      </c>
      <c r="G2013" s="155">
        <v>0</v>
      </c>
      <c r="H2013" s="155">
        <v>0</v>
      </c>
      <c r="I2013" s="155">
        <v>192968</v>
      </c>
      <c r="J2013" s="155">
        <v>0</v>
      </c>
      <c r="K2013" s="155">
        <v>0</v>
      </c>
      <c r="L2013" s="156">
        <v>0</v>
      </c>
      <c r="M2013" s="157">
        <v>0</v>
      </c>
    </row>
    <row r="2014" spans="1:13">
      <c r="A2014" s="152">
        <v>192</v>
      </c>
      <c r="B2014" s="153" t="s">
        <v>40</v>
      </c>
      <c r="C2014" s="154">
        <v>2016</v>
      </c>
      <c r="D2014" s="155">
        <v>0</v>
      </c>
      <c r="E2014" s="155">
        <v>0</v>
      </c>
      <c r="F2014" s="155">
        <v>0</v>
      </c>
      <c r="G2014" s="155">
        <v>0</v>
      </c>
      <c r="H2014" s="155">
        <v>27610</v>
      </c>
      <c r="I2014" s="155">
        <v>-7277.45</v>
      </c>
      <c r="J2014" s="155">
        <v>560</v>
      </c>
      <c r="K2014" s="155">
        <v>430</v>
      </c>
      <c r="L2014" s="156">
        <v>0</v>
      </c>
      <c r="M2014" s="157">
        <v>2</v>
      </c>
    </row>
    <row r="2015" spans="1:13">
      <c r="A2015" s="152">
        <v>192</v>
      </c>
      <c r="B2015" s="153" t="s">
        <v>40</v>
      </c>
      <c r="C2015" s="154">
        <v>2017</v>
      </c>
      <c r="D2015" s="155">
        <v>0</v>
      </c>
      <c r="E2015" s="155">
        <v>0</v>
      </c>
      <c r="F2015" s="155">
        <v>0</v>
      </c>
      <c r="G2015" s="155">
        <v>0</v>
      </c>
      <c r="H2015" s="155">
        <v>36655</v>
      </c>
      <c r="I2015" s="155">
        <v>-19115.25</v>
      </c>
      <c r="J2015" s="155">
        <v>-3784</v>
      </c>
      <c r="K2015" s="155">
        <v>546</v>
      </c>
      <c r="L2015" s="156">
        <v>1</v>
      </c>
      <c r="M2015" s="157">
        <v>-3</v>
      </c>
    </row>
    <row r="2016" spans="1:13">
      <c r="A2016" s="158">
        <v>192</v>
      </c>
      <c r="B2016" s="159" t="s">
        <v>40</v>
      </c>
      <c r="C2016" s="160">
        <v>2018</v>
      </c>
      <c r="D2016" s="161">
        <v>0</v>
      </c>
      <c r="E2016" s="161">
        <v>0</v>
      </c>
      <c r="F2016" s="161">
        <v>0</v>
      </c>
      <c r="G2016" s="161">
        <v>0</v>
      </c>
      <c r="H2016" s="161">
        <v>39631</v>
      </c>
      <c r="I2016" s="161">
        <v>19225</v>
      </c>
      <c r="J2016" s="161">
        <v>145117</v>
      </c>
      <c r="K2016" s="161">
        <v>-1767</v>
      </c>
      <c r="L2016" s="162">
        <v>3</v>
      </c>
      <c r="M2016" s="163">
        <v>-11</v>
      </c>
    </row>
    <row r="2017" spans="1:13">
      <c r="A2017" s="158">
        <v>192</v>
      </c>
      <c r="B2017" s="159" t="s">
        <v>40</v>
      </c>
      <c r="C2017" s="160">
        <v>2019</v>
      </c>
      <c r="D2017" s="161">
        <v>0</v>
      </c>
      <c r="E2017" s="161">
        <v>0</v>
      </c>
      <c r="F2017" s="161">
        <v>0</v>
      </c>
      <c r="G2017" s="161">
        <v>0</v>
      </c>
      <c r="H2017" s="161">
        <v>299139</v>
      </c>
      <c r="I2017" s="161">
        <v>4140.6499999999996</v>
      </c>
      <c r="J2017" s="161">
        <v>-48471</v>
      </c>
      <c r="K2017" s="161">
        <v>-9866.6</v>
      </c>
      <c r="L2017" s="162">
        <v>3</v>
      </c>
      <c r="M2017" s="163">
        <v>-7</v>
      </c>
    </row>
    <row r="2018" spans="1:13">
      <c r="A2018" s="158">
        <v>192</v>
      </c>
      <c r="B2018" s="159" t="s">
        <v>40</v>
      </c>
      <c r="C2018" s="160">
        <v>2020</v>
      </c>
      <c r="D2018" s="161">
        <v>0</v>
      </c>
      <c r="E2018" s="161">
        <v>0</v>
      </c>
      <c r="F2018" s="161">
        <v>0</v>
      </c>
      <c r="G2018" s="161">
        <v>0</v>
      </c>
      <c r="H2018" s="161">
        <v>281405</v>
      </c>
      <c r="I2018" s="161">
        <v>267453.05</v>
      </c>
      <c r="J2018" s="161">
        <v>12725</v>
      </c>
      <c r="K2018" s="161">
        <v>9282</v>
      </c>
      <c r="L2018" s="162">
        <v>13</v>
      </c>
      <c r="M2018" s="163">
        <v>-3</v>
      </c>
    </row>
    <row r="2019" spans="1:13">
      <c r="A2019" s="158">
        <v>192</v>
      </c>
      <c r="B2019" s="159" t="s">
        <v>40</v>
      </c>
      <c r="C2019" s="160">
        <v>2021</v>
      </c>
      <c r="D2019" s="161">
        <v>0</v>
      </c>
      <c r="E2019" s="161">
        <v>0</v>
      </c>
      <c r="F2019" s="161">
        <v>0</v>
      </c>
      <c r="G2019" s="161">
        <v>0</v>
      </c>
      <c r="H2019" s="161">
        <v>1790304</v>
      </c>
      <c r="I2019" s="161">
        <v>512042.85</v>
      </c>
      <c r="J2019" s="161">
        <v>4010</v>
      </c>
      <c r="K2019" s="161">
        <v>1286</v>
      </c>
      <c r="L2019" s="162">
        <v>43</v>
      </c>
      <c r="M2019" s="163">
        <v>-18</v>
      </c>
    </row>
    <row r="2020" spans="1:13">
      <c r="A2020" s="158">
        <v>192</v>
      </c>
      <c r="B2020" s="159" t="s">
        <v>40</v>
      </c>
      <c r="C2020" s="160">
        <v>2022</v>
      </c>
      <c r="D2020" s="161">
        <v>393621800</v>
      </c>
      <c r="E2020" s="161">
        <v>3089812000</v>
      </c>
      <c r="F2020" s="161">
        <v>8360100</v>
      </c>
      <c r="G2020" s="161">
        <v>104810000</v>
      </c>
      <c r="H2020" s="161">
        <v>23091631.899999999</v>
      </c>
      <c r="I2020" s="161">
        <v>5059327.5999999996</v>
      </c>
      <c r="J2020" s="161">
        <v>549590.6</v>
      </c>
      <c r="K2020" s="161">
        <v>77299.649999999994</v>
      </c>
      <c r="L2020" s="162">
        <v>5211</v>
      </c>
      <c r="M2020" s="163">
        <v>360</v>
      </c>
    </row>
    <row r="2021" spans="1:13">
      <c r="A2021" s="158">
        <v>193</v>
      </c>
      <c r="B2021" s="159" t="s">
        <v>27</v>
      </c>
      <c r="C2021" s="160">
        <v>1993</v>
      </c>
      <c r="D2021" s="161">
        <v>0</v>
      </c>
      <c r="E2021" s="161">
        <v>0</v>
      </c>
      <c r="F2021" s="161">
        <v>0</v>
      </c>
      <c r="G2021" s="161">
        <v>0</v>
      </c>
      <c r="H2021" s="161">
        <v>0</v>
      </c>
      <c r="I2021" s="161">
        <v>0</v>
      </c>
      <c r="J2021" s="161">
        <v>0</v>
      </c>
      <c r="K2021" s="161">
        <v>0</v>
      </c>
      <c r="L2021" s="162">
        <v>0</v>
      </c>
      <c r="M2021" s="163">
        <v>0</v>
      </c>
    </row>
    <row r="2022" spans="1:13">
      <c r="A2022" s="152">
        <v>193</v>
      </c>
      <c r="B2022" s="153" t="s">
        <v>27</v>
      </c>
      <c r="C2022" s="154">
        <v>1996</v>
      </c>
      <c r="D2022" s="155">
        <v>0</v>
      </c>
      <c r="E2022" s="155">
        <v>0</v>
      </c>
      <c r="F2022" s="155">
        <v>0</v>
      </c>
      <c r="G2022" s="155">
        <v>0</v>
      </c>
      <c r="H2022" s="155">
        <v>0</v>
      </c>
      <c r="I2022" s="155">
        <v>0</v>
      </c>
      <c r="J2022" s="155">
        <v>0</v>
      </c>
      <c r="K2022" s="155">
        <v>0</v>
      </c>
      <c r="L2022" s="156">
        <v>0</v>
      </c>
      <c r="M2022" s="157">
        <v>0</v>
      </c>
    </row>
    <row r="2023" spans="1:13">
      <c r="A2023" s="158">
        <v>193</v>
      </c>
      <c r="B2023" s="159" t="s">
        <v>27</v>
      </c>
      <c r="C2023" s="160">
        <v>1997</v>
      </c>
      <c r="D2023" s="161">
        <v>0</v>
      </c>
      <c r="E2023" s="161">
        <v>0</v>
      </c>
      <c r="F2023" s="161">
        <v>0</v>
      </c>
      <c r="G2023" s="161">
        <v>0</v>
      </c>
      <c r="H2023" s="161">
        <v>0</v>
      </c>
      <c r="I2023" s="161">
        <v>0</v>
      </c>
      <c r="J2023" s="161">
        <v>0</v>
      </c>
      <c r="K2023" s="161">
        <v>0</v>
      </c>
      <c r="L2023" s="162">
        <v>0</v>
      </c>
      <c r="M2023" s="163">
        <v>0</v>
      </c>
    </row>
    <row r="2024" spans="1:13">
      <c r="A2024" s="152">
        <v>193</v>
      </c>
      <c r="B2024" s="153" t="s">
        <v>27</v>
      </c>
      <c r="C2024" s="154">
        <v>1998</v>
      </c>
      <c r="D2024" s="155">
        <v>0</v>
      </c>
      <c r="E2024" s="155">
        <v>0</v>
      </c>
      <c r="F2024" s="155">
        <v>0</v>
      </c>
      <c r="G2024" s="155">
        <v>0</v>
      </c>
      <c r="H2024" s="155">
        <v>0</v>
      </c>
      <c r="I2024" s="155">
        <v>0</v>
      </c>
      <c r="J2024" s="155">
        <v>0</v>
      </c>
      <c r="K2024" s="155">
        <v>0</v>
      </c>
      <c r="L2024" s="156">
        <v>0</v>
      </c>
      <c r="M2024" s="157">
        <v>0</v>
      </c>
    </row>
    <row r="2025" spans="1:13">
      <c r="A2025" s="152">
        <v>193</v>
      </c>
      <c r="B2025" s="153" t="s">
        <v>27</v>
      </c>
      <c r="C2025" s="154">
        <v>1999</v>
      </c>
      <c r="D2025" s="155">
        <v>0</v>
      </c>
      <c r="E2025" s="155">
        <v>0</v>
      </c>
      <c r="F2025" s="155">
        <v>0</v>
      </c>
      <c r="G2025" s="155">
        <v>0</v>
      </c>
      <c r="H2025" s="155">
        <v>0</v>
      </c>
      <c r="I2025" s="155">
        <v>0</v>
      </c>
      <c r="J2025" s="155">
        <v>0</v>
      </c>
      <c r="K2025" s="155">
        <v>0</v>
      </c>
      <c r="L2025" s="156">
        <v>0</v>
      </c>
      <c r="M2025" s="157">
        <v>0</v>
      </c>
    </row>
    <row r="2026" spans="1:13">
      <c r="A2026" s="158">
        <v>193</v>
      </c>
      <c r="B2026" s="159" t="s">
        <v>27</v>
      </c>
      <c r="C2026" s="160">
        <v>2000</v>
      </c>
      <c r="D2026" s="161">
        <v>0</v>
      </c>
      <c r="E2026" s="161">
        <v>0</v>
      </c>
      <c r="F2026" s="161">
        <v>0</v>
      </c>
      <c r="G2026" s="161">
        <v>0</v>
      </c>
      <c r="H2026" s="161">
        <v>0</v>
      </c>
      <c r="I2026" s="161">
        <v>0</v>
      </c>
      <c r="J2026" s="161">
        <v>0</v>
      </c>
      <c r="K2026" s="161">
        <v>0</v>
      </c>
      <c r="L2026" s="162">
        <v>0</v>
      </c>
      <c r="M2026" s="163">
        <v>0</v>
      </c>
    </row>
    <row r="2027" spans="1:13">
      <c r="A2027" s="152">
        <v>193</v>
      </c>
      <c r="B2027" s="153" t="s">
        <v>27</v>
      </c>
      <c r="C2027" s="154">
        <v>2001</v>
      </c>
      <c r="D2027" s="155">
        <v>0</v>
      </c>
      <c r="E2027" s="155">
        <v>0</v>
      </c>
      <c r="F2027" s="155">
        <v>0</v>
      </c>
      <c r="G2027" s="155">
        <v>0</v>
      </c>
      <c r="H2027" s="155">
        <v>-1386</v>
      </c>
      <c r="I2027" s="155">
        <v>0</v>
      </c>
      <c r="J2027" s="155">
        <v>0</v>
      </c>
      <c r="K2027" s="155">
        <v>0</v>
      </c>
      <c r="L2027" s="156">
        <v>0</v>
      </c>
      <c r="M2027" s="157">
        <v>0</v>
      </c>
    </row>
    <row r="2028" spans="1:13">
      <c r="A2028" s="158">
        <v>193</v>
      </c>
      <c r="B2028" s="159" t="s">
        <v>27</v>
      </c>
      <c r="C2028" s="160">
        <v>2002</v>
      </c>
      <c r="D2028" s="161">
        <v>0</v>
      </c>
      <c r="E2028" s="161">
        <v>0</v>
      </c>
      <c r="F2028" s="161">
        <v>0</v>
      </c>
      <c r="G2028" s="161">
        <v>0</v>
      </c>
      <c r="H2028" s="161">
        <v>0</v>
      </c>
      <c r="I2028" s="161">
        <v>0</v>
      </c>
      <c r="J2028" s="161">
        <v>0</v>
      </c>
      <c r="K2028" s="161">
        <v>0</v>
      </c>
      <c r="L2028" s="162">
        <v>0</v>
      </c>
      <c r="M2028" s="163">
        <v>0</v>
      </c>
    </row>
    <row r="2029" spans="1:13">
      <c r="A2029" s="158">
        <v>193</v>
      </c>
      <c r="B2029" s="159" t="s">
        <v>27</v>
      </c>
      <c r="C2029" s="160">
        <v>2003</v>
      </c>
      <c r="D2029" s="161">
        <v>0</v>
      </c>
      <c r="E2029" s="161">
        <v>0</v>
      </c>
      <c r="F2029" s="161">
        <v>0</v>
      </c>
      <c r="G2029" s="161">
        <v>0</v>
      </c>
      <c r="H2029" s="161">
        <v>0</v>
      </c>
      <c r="I2029" s="161">
        <v>0</v>
      </c>
      <c r="J2029" s="161">
        <v>0</v>
      </c>
      <c r="K2029" s="161">
        <v>0</v>
      </c>
      <c r="L2029" s="162">
        <v>0</v>
      </c>
      <c r="M2029" s="163">
        <v>0</v>
      </c>
    </row>
    <row r="2030" spans="1:13">
      <c r="A2030" s="158">
        <v>193</v>
      </c>
      <c r="B2030" s="159" t="s">
        <v>27</v>
      </c>
      <c r="C2030" s="160">
        <v>2004</v>
      </c>
      <c r="D2030" s="161">
        <v>0</v>
      </c>
      <c r="E2030" s="161">
        <v>0</v>
      </c>
      <c r="F2030" s="161">
        <v>0</v>
      </c>
      <c r="G2030" s="161">
        <v>0</v>
      </c>
      <c r="H2030" s="161">
        <v>0</v>
      </c>
      <c r="I2030" s="161">
        <v>0</v>
      </c>
      <c r="J2030" s="161">
        <v>0</v>
      </c>
      <c r="K2030" s="161">
        <v>0</v>
      </c>
      <c r="L2030" s="162">
        <v>0</v>
      </c>
      <c r="M2030" s="163">
        <v>0</v>
      </c>
    </row>
    <row r="2031" spans="1:13">
      <c r="A2031" s="158">
        <v>193</v>
      </c>
      <c r="B2031" s="159" t="s">
        <v>27</v>
      </c>
      <c r="C2031" s="160">
        <v>2005</v>
      </c>
      <c r="D2031" s="161">
        <v>0</v>
      </c>
      <c r="E2031" s="161">
        <v>0</v>
      </c>
      <c r="F2031" s="161">
        <v>0</v>
      </c>
      <c r="G2031" s="161">
        <v>0</v>
      </c>
      <c r="H2031" s="161">
        <v>-1800</v>
      </c>
      <c r="I2031" s="161">
        <v>0</v>
      </c>
      <c r="J2031" s="161">
        <v>0</v>
      </c>
      <c r="K2031" s="161">
        <v>0</v>
      </c>
      <c r="L2031" s="162">
        <v>0</v>
      </c>
      <c r="M2031" s="163">
        <v>0</v>
      </c>
    </row>
    <row r="2032" spans="1:13">
      <c r="A2032" s="152">
        <v>193</v>
      </c>
      <c r="B2032" s="153" t="s">
        <v>27</v>
      </c>
      <c r="C2032" s="154">
        <v>2006</v>
      </c>
      <c r="D2032" s="155">
        <v>0</v>
      </c>
      <c r="E2032" s="155">
        <v>0</v>
      </c>
      <c r="F2032" s="155">
        <v>0</v>
      </c>
      <c r="G2032" s="155">
        <v>0</v>
      </c>
      <c r="H2032" s="155">
        <v>-1438</v>
      </c>
      <c r="I2032" s="155">
        <v>0</v>
      </c>
      <c r="J2032" s="155">
        <v>0</v>
      </c>
      <c r="K2032" s="155">
        <v>0</v>
      </c>
      <c r="L2032" s="156">
        <v>0</v>
      </c>
      <c r="M2032" s="157">
        <v>0</v>
      </c>
    </row>
    <row r="2033" spans="1:13">
      <c r="A2033" s="152">
        <v>193</v>
      </c>
      <c r="B2033" s="153" t="s">
        <v>27</v>
      </c>
      <c r="C2033" s="154">
        <v>2007</v>
      </c>
      <c r="D2033" s="155">
        <v>0</v>
      </c>
      <c r="E2033" s="155">
        <v>0</v>
      </c>
      <c r="F2033" s="155">
        <v>0</v>
      </c>
      <c r="G2033" s="155">
        <v>0</v>
      </c>
      <c r="H2033" s="155">
        <v>0</v>
      </c>
      <c r="I2033" s="155">
        <v>0</v>
      </c>
      <c r="J2033" s="155">
        <v>0</v>
      </c>
      <c r="K2033" s="155">
        <v>0</v>
      </c>
      <c r="L2033" s="156">
        <v>0</v>
      </c>
      <c r="M2033" s="157">
        <v>0</v>
      </c>
    </row>
    <row r="2034" spans="1:13">
      <c r="A2034" s="158">
        <v>193</v>
      </c>
      <c r="B2034" s="159" t="s">
        <v>27</v>
      </c>
      <c r="C2034" s="160">
        <v>2008</v>
      </c>
      <c r="D2034" s="161">
        <v>0</v>
      </c>
      <c r="E2034" s="161">
        <v>0</v>
      </c>
      <c r="F2034" s="161">
        <v>0</v>
      </c>
      <c r="G2034" s="161">
        <v>0</v>
      </c>
      <c r="H2034" s="161">
        <v>-2200</v>
      </c>
      <c r="I2034" s="161">
        <v>0</v>
      </c>
      <c r="J2034" s="161">
        <v>0</v>
      </c>
      <c r="K2034" s="161">
        <v>0</v>
      </c>
      <c r="L2034" s="162">
        <v>0</v>
      </c>
      <c r="M2034" s="163">
        <v>0</v>
      </c>
    </row>
    <row r="2035" spans="1:13">
      <c r="A2035" s="158">
        <v>193</v>
      </c>
      <c r="B2035" s="159" t="s">
        <v>27</v>
      </c>
      <c r="C2035" s="160">
        <v>2009</v>
      </c>
      <c r="D2035" s="161">
        <v>0</v>
      </c>
      <c r="E2035" s="161">
        <v>0</v>
      </c>
      <c r="F2035" s="161">
        <v>0</v>
      </c>
      <c r="G2035" s="161">
        <v>0</v>
      </c>
      <c r="H2035" s="161">
        <v>0</v>
      </c>
      <c r="I2035" s="161">
        <v>0</v>
      </c>
      <c r="J2035" s="161">
        <v>0</v>
      </c>
      <c r="K2035" s="161">
        <v>0</v>
      </c>
      <c r="L2035" s="162">
        <v>0</v>
      </c>
      <c r="M2035" s="163">
        <v>0</v>
      </c>
    </row>
    <row r="2036" spans="1:13">
      <c r="A2036" s="152">
        <v>193</v>
      </c>
      <c r="B2036" s="153" t="s">
        <v>27</v>
      </c>
      <c r="C2036" s="154">
        <v>2010</v>
      </c>
      <c r="D2036" s="155">
        <v>0</v>
      </c>
      <c r="E2036" s="155">
        <v>0</v>
      </c>
      <c r="F2036" s="155">
        <v>0</v>
      </c>
      <c r="G2036" s="155">
        <v>0</v>
      </c>
      <c r="H2036" s="155">
        <v>0</v>
      </c>
      <c r="I2036" s="155">
        <v>0</v>
      </c>
      <c r="J2036" s="155">
        <v>0</v>
      </c>
      <c r="K2036" s="155">
        <v>0</v>
      </c>
      <c r="L2036" s="156">
        <v>0</v>
      </c>
      <c r="M2036" s="157">
        <v>0</v>
      </c>
    </row>
    <row r="2037" spans="1:13">
      <c r="A2037" s="152">
        <v>193</v>
      </c>
      <c r="B2037" s="153" t="s">
        <v>27</v>
      </c>
      <c r="C2037" s="154">
        <v>2011</v>
      </c>
      <c r="D2037" s="155">
        <v>0</v>
      </c>
      <c r="E2037" s="155">
        <v>0</v>
      </c>
      <c r="F2037" s="155">
        <v>0</v>
      </c>
      <c r="G2037" s="155">
        <v>0</v>
      </c>
      <c r="H2037" s="155">
        <v>-3400</v>
      </c>
      <c r="I2037" s="155">
        <v>0</v>
      </c>
      <c r="J2037" s="155">
        <v>0</v>
      </c>
      <c r="K2037" s="155">
        <v>0</v>
      </c>
      <c r="L2037" s="156">
        <v>0</v>
      </c>
      <c r="M2037" s="157">
        <v>0</v>
      </c>
    </row>
    <row r="2038" spans="1:13">
      <c r="A2038" s="152">
        <v>193</v>
      </c>
      <c r="B2038" s="153" t="s">
        <v>27</v>
      </c>
      <c r="C2038" s="154">
        <v>2012</v>
      </c>
      <c r="D2038" s="155">
        <v>0</v>
      </c>
      <c r="E2038" s="155">
        <v>0</v>
      </c>
      <c r="F2038" s="155">
        <v>0</v>
      </c>
      <c r="G2038" s="155">
        <v>0</v>
      </c>
      <c r="H2038" s="155">
        <v>-2214</v>
      </c>
      <c r="I2038" s="155">
        <v>0</v>
      </c>
      <c r="J2038" s="155">
        <v>0</v>
      </c>
      <c r="K2038" s="155">
        <v>0</v>
      </c>
      <c r="L2038" s="156">
        <v>0</v>
      </c>
      <c r="M2038" s="157">
        <v>0</v>
      </c>
    </row>
    <row r="2039" spans="1:13">
      <c r="A2039" s="158">
        <v>193</v>
      </c>
      <c r="B2039" s="159" t="s">
        <v>27</v>
      </c>
      <c r="C2039" s="160">
        <v>2013</v>
      </c>
      <c r="D2039" s="161">
        <v>0</v>
      </c>
      <c r="E2039" s="161">
        <v>0</v>
      </c>
      <c r="F2039" s="161">
        <v>0</v>
      </c>
      <c r="G2039" s="161">
        <v>0</v>
      </c>
      <c r="H2039" s="161">
        <v>-600</v>
      </c>
      <c r="I2039" s="161">
        <v>0</v>
      </c>
      <c r="J2039" s="161">
        <v>0</v>
      </c>
      <c r="K2039" s="161">
        <v>0</v>
      </c>
      <c r="L2039" s="162">
        <v>0</v>
      </c>
      <c r="M2039" s="163">
        <v>0</v>
      </c>
    </row>
    <row r="2040" spans="1:13">
      <c r="A2040" s="152">
        <v>193</v>
      </c>
      <c r="B2040" s="153" t="s">
        <v>27</v>
      </c>
      <c r="C2040" s="154">
        <v>2014</v>
      </c>
      <c r="D2040" s="155">
        <v>0</v>
      </c>
      <c r="E2040" s="155">
        <v>0</v>
      </c>
      <c r="F2040" s="155">
        <v>0</v>
      </c>
      <c r="G2040" s="155">
        <v>0</v>
      </c>
      <c r="H2040" s="155">
        <v>43719</v>
      </c>
      <c r="I2040" s="155">
        <v>10931</v>
      </c>
      <c r="J2040" s="155">
        <v>0</v>
      </c>
      <c r="K2040" s="155">
        <v>0</v>
      </c>
      <c r="L2040" s="156">
        <v>0</v>
      </c>
      <c r="M2040" s="157">
        <v>0</v>
      </c>
    </row>
    <row r="2041" spans="1:13">
      <c r="A2041" s="152">
        <v>193</v>
      </c>
      <c r="B2041" s="153" t="s">
        <v>27</v>
      </c>
      <c r="C2041" s="154">
        <v>2015</v>
      </c>
      <c r="D2041" s="155">
        <v>0</v>
      </c>
      <c r="E2041" s="155">
        <v>0</v>
      </c>
      <c r="F2041" s="155">
        <v>0</v>
      </c>
      <c r="G2041" s="155">
        <v>0</v>
      </c>
      <c r="H2041" s="155">
        <v>41854</v>
      </c>
      <c r="I2041" s="155">
        <v>5383</v>
      </c>
      <c r="J2041" s="155">
        <v>0</v>
      </c>
      <c r="K2041" s="155">
        <v>0</v>
      </c>
      <c r="L2041" s="156">
        <v>0</v>
      </c>
      <c r="M2041" s="157">
        <v>0</v>
      </c>
    </row>
    <row r="2042" spans="1:13">
      <c r="A2042" s="158">
        <v>193</v>
      </c>
      <c r="B2042" s="159" t="s">
        <v>27</v>
      </c>
      <c r="C2042" s="160">
        <v>2016</v>
      </c>
      <c r="D2042" s="161">
        <v>0</v>
      </c>
      <c r="E2042" s="161">
        <v>0</v>
      </c>
      <c r="F2042" s="161">
        <v>0</v>
      </c>
      <c r="G2042" s="161">
        <v>0</v>
      </c>
      <c r="H2042" s="161">
        <v>0</v>
      </c>
      <c r="I2042" s="161">
        <v>0</v>
      </c>
      <c r="J2042" s="161">
        <v>0</v>
      </c>
      <c r="K2042" s="161">
        <v>0</v>
      </c>
      <c r="L2042" s="162">
        <v>0</v>
      </c>
      <c r="M2042" s="163">
        <v>0</v>
      </c>
    </row>
    <row r="2043" spans="1:13">
      <c r="A2043" s="158">
        <v>193</v>
      </c>
      <c r="B2043" s="159" t="s">
        <v>27</v>
      </c>
      <c r="C2043" s="160">
        <v>2017</v>
      </c>
      <c r="D2043" s="161">
        <v>0</v>
      </c>
      <c r="E2043" s="161">
        <v>0</v>
      </c>
      <c r="F2043" s="161">
        <v>0</v>
      </c>
      <c r="G2043" s="161">
        <v>0</v>
      </c>
      <c r="H2043" s="161">
        <v>84832</v>
      </c>
      <c r="I2043" s="161">
        <v>194871</v>
      </c>
      <c r="J2043" s="161">
        <v>0</v>
      </c>
      <c r="K2043" s="161">
        <v>0</v>
      </c>
      <c r="L2043" s="162">
        <v>0</v>
      </c>
      <c r="M2043" s="163">
        <v>0</v>
      </c>
    </row>
    <row r="2044" spans="1:13">
      <c r="A2044" s="152">
        <v>193</v>
      </c>
      <c r="B2044" s="153" t="s">
        <v>27</v>
      </c>
      <c r="C2044" s="154">
        <v>2018</v>
      </c>
      <c r="D2044" s="155">
        <v>0</v>
      </c>
      <c r="E2044" s="155">
        <v>0</v>
      </c>
      <c r="F2044" s="155">
        <v>0</v>
      </c>
      <c r="G2044" s="155">
        <v>0</v>
      </c>
      <c r="H2044" s="155">
        <v>269891</v>
      </c>
      <c r="I2044" s="155">
        <v>24379.3</v>
      </c>
      <c r="J2044" s="155">
        <v>-14128</v>
      </c>
      <c r="K2044" s="155">
        <v>-456</v>
      </c>
      <c r="L2044" s="156">
        <v>0</v>
      </c>
      <c r="M2044" s="157">
        <v>1</v>
      </c>
    </row>
    <row r="2045" spans="1:13">
      <c r="A2045" s="152">
        <v>193</v>
      </c>
      <c r="B2045" s="153" t="s">
        <v>27</v>
      </c>
      <c r="C2045" s="154">
        <v>2019</v>
      </c>
      <c r="D2045" s="155">
        <v>0</v>
      </c>
      <c r="E2045" s="155">
        <v>0</v>
      </c>
      <c r="F2045" s="155">
        <v>0</v>
      </c>
      <c r="G2045" s="155">
        <v>0</v>
      </c>
      <c r="H2045" s="155">
        <v>421687</v>
      </c>
      <c r="I2045" s="155">
        <v>60470.6</v>
      </c>
      <c r="J2045" s="155">
        <v>16144</v>
      </c>
      <c r="K2045" s="155">
        <v>1947</v>
      </c>
      <c r="L2045" s="156">
        <v>0</v>
      </c>
      <c r="M2045" s="157">
        <v>-1</v>
      </c>
    </row>
    <row r="2046" spans="1:13">
      <c r="A2046" s="152">
        <v>193</v>
      </c>
      <c r="B2046" s="153" t="s">
        <v>27</v>
      </c>
      <c r="C2046" s="154">
        <v>2020</v>
      </c>
      <c r="D2046" s="155">
        <v>0</v>
      </c>
      <c r="E2046" s="155">
        <v>0</v>
      </c>
      <c r="F2046" s="155">
        <v>0</v>
      </c>
      <c r="G2046" s="155">
        <v>0</v>
      </c>
      <c r="H2046" s="155">
        <v>400033</v>
      </c>
      <c r="I2046" s="155">
        <v>668851.05000000005</v>
      </c>
      <c r="J2046" s="155">
        <v>1792182</v>
      </c>
      <c r="K2046" s="155">
        <v>86500</v>
      </c>
      <c r="L2046" s="156">
        <v>6</v>
      </c>
      <c r="M2046" s="157">
        <v>-1</v>
      </c>
    </row>
    <row r="2047" spans="1:13">
      <c r="A2047" s="152">
        <v>193</v>
      </c>
      <c r="B2047" s="153" t="s">
        <v>27</v>
      </c>
      <c r="C2047" s="154">
        <v>2021</v>
      </c>
      <c r="D2047" s="155">
        <v>0</v>
      </c>
      <c r="E2047" s="155">
        <v>0</v>
      </c>
      <c r="F2047" s="155">
        <v>0</v>
      </c>
      <c r="G2047" s="155">
        <v>0</v>
      </c>
      <c r="H2047" s="155">
        <v>560956</v>
      </c>
      <c r="I2047" s="155">
        <v>66117.95</v>
      </c>
      <c r="J2047" s="155">
        <v>636705</v>
      </c>
      <c r="K2047" s="155">
        <v>12959</v>
      </c>
      <c r="L2047" s="156">
        <v>56</v>
      </c>
      <c r="M2047" s="157">
        <v>-16</v>
      </c>
    </row>
    <row r="2048" spans="1:13">
      <c r="A2048" s="152">
        <v>193</v>
      </c>
      <c r="B2048" s="153" t="s">
        <v>27</v>
      </c>
      <c r="C2048" s="154">
        <v>2022</v>
      </c>
      <c r="D2048" s="155">
        <v>394581500</v>
      </c>
      <c r="E2048" s="155">
        <v>2481547000</v>
      </c>
      <c r="F2048" s="155">
        <v>96590000</v>
      </c>
      <c r="G2048" s="155">
        <v>422788000</v>
      </c>
      <c r="H2048" s="155">
        <v>22475311.25</v>
      </c>
      <c r="I2048" s="155">
        <v>3790643.9</v>
      </c>
      <c r="J2048" s="155">
        <v>4480601.45</v>
      </c>
      <c r="K2048" s="155">
        <v>313471.90000000002</v>
      </c>
      <c r="L2048" s="156">
        <v>5526</v>
      </c>
      <c r="M2048" s="157">
        <v>366</v>
      </c>
    </row>
    <row r="2049" spans="1:13">
      <c r="A2049" s="152">
        <v>194</v>
      </c>
      <c r="B2049" s="153" t="s">
        <v>180</v>
      </c>
      <c r="C2049" s="154">
        <v>2005</v>
      </c>
      <c r="D2049" s="155">
        <v>0</v>
      </c>
      <c r="E2049" s="155">
        <v>0</v>
      </c>
      <c r="F2049" s="155">
        <v>0</v>
      </c>
      <c r="G2049" s="155">
        <v>0</v>
      </c>
      <c r="H2049" s="155">
        <v>-600</v>
      </c>
      <c r="I2049" s="155">
        <v>0</v>
      </c>
      <c r="J2049" s="155">
        <v>0</v>
      </c>
      <c r="K2049" s="155">
        <v>0</v>
      </c>
      <c r="L2049" s="156">
        <v>0</v>
      </c>
      <c r="M2049" s="157">
        <v>0</v>
      </c>
    </row>
    <row r="2050" spans="1:13">
      <c r="A2050" s="152">
        <v>194</v>
      </c>
      <c r="B2050" s="153" t="s">
        <v>180</v>
      </c>
      <c r="C2050" s="154">
        <v>2007</v>
      </c>
      <c r="D2050" s="155">
        <v>0</v>
      </c>
      <c r="E2050" s="155">
        <v>0</v>
      </c>
      <c r="F2050" s="155">
        <v>0</v>
      </c>
      <c r="G2050" s="155">
        <v>0</v>
      </c>
      <c r="H2050" s="155">
        <v>-2674.5</v>
      </c>
      <c r="I2050" s="155">
        <v>0</v>
      </c>
      <c r="J2050" s="155">
        <v>0</v>
      </c>
      <c r="K2050" s="155">
        <v>0</v>
      </c>
      <c r="L2050" s="156">
        <v>0</v>
      </c>
      <c r="M2050" s="157">
        <v>0</v>
      </c>
    </row>
    <row r="2051" spans="1:13">
      <c r="A2051" s="158">
        <v>194</v>
      </c>
      <c r="B2051" s="159" t="s">
        <v>180</v>
      </c>
      <c r="C2051" s="160">
        <v>2014</v>
      </c>
      <c r="D2051" s="161">
        <v>0</v>
      </c>
      <c r="E2051" s="161">
        <v>0</v>
      </c>
      <c r="F2051" s="161">
        <v>0</v>
      </c>
      <c r="G2051" s="161">
        <v>0</v>
      </c>
      <c r="H2051" s="161">
        <v>0</v>
      </c>
      <c r="I2051" s="161">
        <v>0</v>
      </c>
      <c r="J2051" s="161">
        <v>0</v>
      </c>
      <c r="K2051" s="161">
        <v>0</v>
      </c>
      <c r="L2051" s="162">
        <v>0</v>
      </c>
      <c r="M2051" s="163">
        <v>0</v>
      </c>
    </row>
    <row r="2052" spans="1:13">
      <c r="A2052" s="152">
        <v>194</v>
      </c>
      <c r="B2052" s="153" t="s">
        <v>180</v>
      </c>
      <c r="C2052" s="154">
        <v>2015</v>
      </c>
      <c r="D2052" s="155">
        <v>0</v>
      </c>
      <c r="E2052" s="155">
        <v>0</v>
      </c>
      <c r="F2052" s="155">
        <v>0</v>
      </c>
      <c r="G2052" s="155">
        <v>0</v>
      </c>
      <c r="H2052" s="155">
        <v>0</v>
      </c>
      <c r="I2052" s="155">
        <v>0</v>
      </c>
      <c r="J2052" s="155">
        <v>0</v>
      </c>
      <c r="K2052" s="155">
        <v>0</v>
      </c>
      <c r="L2052" s="156">
        <v>0</v>
      </c>
      <c r="M2052" s="157">
        <v>0</v>
      </c>
    </row>
    <row r="2053" spans="1:13">
      <c r="A2053" s="152">
        <v>194</v>
      </c>
      <c r="B2053" s="153" t="s">
        <v>180</v>
      </c>
      <c r="C2053" s="154">
        <v>2016</v>
      </c>
      <c r="D2053" s="155">
        <v>0</v>
      </c>
      <c r="E2053" s="155">
        <v>0</v>
      </c>
      <c r="F2053" s="155">
        <v>0</v>
      </c>
      <c r="G2053" s="155">
        <v>0</v>
      </c>
      <c r="H2053" s="155">
        <v>0</v>
      </c>
      <c r="I2053" s="155">
        <v>0</v>
      </c>
      <c r="J2053" s="155">
        <v>0</v>
      </c>
      <c r="K2053" s="155">
        <v>0</v>
      </c>
      <c r="L2053" s="156">
        <v>0</v>
      </c>
      <c r="M2053" s="157">
        <v>0</v>
      </c>
    </row>
    <row r="2054" spans="1:13">
      <c r="A2054" s="152">
        <v>194</v>
      </c>
      <c r="B2054" s="153" t="s">
        <v>180</v>
      </c>
      <c r="C2054" s="154">
        <v>2017</v>
      </c>
      <c r="D2054" s="155">
        <v>0</v>
      </c>
      <c r="E2054" s="155">
        <v>0</v>
      </c>
      <c r="F2054" s="155">
        <v>0</v>
      </c>
      <c r="G2054" s="155">
        <v>0</v>
      </c>
      <c r="H2054" s="155">
        <v>0</v>
      </c>
      <c r="I2054" s="155">
        <v>0</v>
      </c>
      <c r="J2054" s="155">
        <v>0</v>
      </c>
      <c r="K2054" s="155">
        <v>0</v>
      </c>
      <c r="L2054" s="156">
        <v>0</v>
      </c>
      <c r="M2054" s="157">
        <v>0</v>
      </c>
    </row>
    <row r="2055" spans="1:13">
      <c r="A2055" s="152">
        <v>194</v>
      </c>
      <c r="B2055" s="153" t="s">
        <v>180</v>
      </c>
      <c r="C2055" s="154">
        <v>2018</v>
      </c>
      <c r="D2055" s="155">
        <v>0</v>
      </c>
      <c r="E2055" s="155">
        <v>0</v>
      </c>
      <c r="F2055" s="155">
        <v>0</v>
      </c>
      <c r="G2055" s="155">
        <v>0</v>
      </c>
      <c r="H2055" s="155">
        <v>67600.97</v>
      </c>
      <c r="I2055" s="155">
        <v>393.97</v>
      </c>
      <c r="J2055" s="155">
        <v>0</v>
      </c>
      <c r="K2055" s="155">
        <v>-3.03</v>
      </c>
      <c r="L2055" s="156">
        <v>0</v>
      </c>
      <c r="M2055" s="157">
        <v>0</v>
      </c>
    </row>
    <row r="2056" spans="1:13">
      <c r="A2056" s="152">
        <v>194</v>
      </c>
      <c r="B2056" s="153" t="s">
        <v>180</v>
      </c>
      <c r="C2056" s="154">
        <v>2019</v>
      </c>
      <c r="D2056" s="155">
        <v>0</v>
      </c>
      <c r="E2056" s="155">
        <v>0</v>
      </c>
      <c r="F2056" s="155">
        <v>0</v>
      </c>
      <c r="G2056" s="155">
        <v>0</v>
      </c>
      <c r="H2056" s="155">
        <v>327021</v>
      </c>
      <c r="I2056" s="155">
        <v>19325</v>
      </c>
      <c r="J2056" s="155">
        <v>9928</v>
      </c>
      <c r="K2056" s="155">
        <v>268</v>
      </c>
      <c r="L2056" s="156">
        <v>0</v>
      </c>
      <c r="M2056" s="157">
        <v>0</v>
      </c>
    </row>
    <row r="2057" spans="1:13">
      <c r="A2057" s="152">
        <v>194</v>
      </c>
      <c r="B2057" s="153" t="s">
        <v>180</v>
      </c>
      <c r="C2057" s="154">
        <v>2020</v>
      </c>
      <c r="D2057" s="155">
        <v>0</v>
      </c>
      <c r="E2057" s="155">
        <v>0</v>
      </c>
      <c r="F2057" s="155">
        <v>0</v>
      </c>
      <c r="G2057" s="155">
        <v>0</v>
      </c>
      <c r="H2057" s="155">
        <v>620401</v>
      </c>
      <c r="I2057" s="155">
        <v>399324</v>
      </c>
      <c r="J2057" s="155">
        <v>-168949</v>
      </c>
      <c r="K2057" s="155">
        <v>-5150</v>
      </c>
      <c r="L2057" s="156">
        <v>0</v>
      </c>
      <c r="M2057" s="157">
        <v>0</v>
      </c>
    </row>
    <row r="2058" spans="1:13">
      <c r="A2058" s="152">
        <v>194</v>
      </c>
      <c r="B2058" s="153" t="s">
        <v>180</v>
      </c>
      <c r="C2058" s="154">
        <v>2021</v>
      </c>
      <c r="D2058" s="155">
        <v>0</v>
      </c>
      <c r="E2058" s="155">
        <v>0</v>
      </c>
      <c r="F2058" s="155">
        <v>0</v>
      </c>
      <c r="G2058" s="155">
        <v>0</v>
      </c>
      <c r="H2058" s="155">
        <v>582005</v>
      </c>
      <c r="I2058" s="155">
        <v>489622</v>
      </c>
      <c r="J2058" s="155">
        <v>2181295</v>
      </c>
      <c r="K2058" s="155">
        <v>-319298</v>
      </c>
      <c r="L2058" s="156">
        <v>0</v>
      </c>
      <c r="M2058" s="157">
        <v>1</v>
      </c>
    </row>
    <row r="2059" spans="1:13">
      <c r="A2059" s="152">
        <v>194</v>
      </c>
      <c r="B2059" s="153" t="s">
        <v>180</v>
      </c>
      <c r="C2059" s="154">
        <v>2022</v>
      </c>
      <c r="D2059" s="155">
        <v>222126300</v>
      </c>
      <c r="E2059" s="155">
        <v>1623483000</v>
      </c>
      <c r="F2059" s="155">
        <v>99108600</v>
      </c>
      <c r="G2059" s="155">
        <v>164903000</v>
      </c>
      <c r="H2059" s="155">
        <v>12765355.49</v>
      </c>
      <c r="I2059" s="155">
        <v>2763953.56</v>
      </c>
      <c r="J2059" s="155">
        <v>6627024.4199999999</v>
      </c>
      <c r="K2059" s="155">
        <v>122009.58</v>
      </c>
      <c r="L2059" s="156">
        <v>3088</v>
      </c>
      <c r="M2059" s="157">
        <v>147</v>
      </c>
    </row>
    <row r="2060" spans="1:13">
      <c r="A2060" s="158">
        <v>195</v>
      </c>
      <c r="B2060" s="159" t="s">
        <v>91</v>
      </c>
      <c r="C2060" s="160">
        <v>1995</v>
      </c>
      <c r="D2060" s="161">
        <v>0</v>
      </c>
      <c r="E2060" s="161">
        <v>0</v>
      </c>
      <c r="F2060" s="161">
        <v>0</v>
      </c>
      <c r="G2060" s="161">
        <v>0</v>
      </c>
      <c r="H2060" s="161">
        <v>-483.85</v>
      </c>
      <c r="I2060" s="161">
        <v>0</v>
      </c>
      <c r="J2060" s="161">
        <v>0</v>
      </c>
      <c r="K2060" s="161">
        <v>0</v>
      </c>
      <c r="L2060" s="162">
        <v>0</v>
      </c>
      <c r="M2060" s="163">
        <v>0</v>
      </c>
    </row>
    <row r="2061" spans="1:13">
      <c r="A2061" s="158">
        <v>195</v>
      </c>
      <c r="B2061" s="159" t="s">
        <v>91</v>
      </c>
      <c r="C2061" s="160">
        <v>1998</v>
      </c>
      <c r="D2061" s="161">
        <v>0</v>
      </c>
      <c r="E2061" s="161">
        <v>0</v>
      </c>
      <c r="F2061" s="161">
        <v>0</v>
      </c>
      <c r="G2061" s="161">
        <v>0</v>
      </c>
      <c r="H2061" s="161">
        <v>-1016.8</v>
      </c>
      <c r="I2061" s="161">
        <v>0</v>
      </c>
      <c r="J2061" s="161">
        <v>0</v>
      </c>
      <c r="K2061" s="161">
        <v>0</v>
      </c>
      <c r="L2061" s="162">
        <v>0</v>
      </c>
      <c r="M2061" s="163">
        <v>0</v>
      </c>
    </row>
    <row r="2062" spans="1:13">
      <c r="A2062" s="158">
        <v>195</v>
      </c>
      <c r="B2062" s="159" t="s">
        <v>91</v>
      </c>
      <c r="C2062" s="160">
        <v>2000</v>
      </c>
      <c r="D2062" s="161">
        <v>0</v>
      </c>
      <c r="E2062" s="161">
        <v>0</v>
      </c>
      <c r="F2062" s="161">
        <v>0</v>
      </c>
      <c r="G2062" s="161">
        <v>0</v>
      </c>
      <c r="H2062" s="161">
        <v>-1049.95</v>
      </c>
      <c r="I2062" s="161">
        <v>0</v>
      </c>
      <c r="J2062" s="161">
        <v>0</v>
      </c>
      <c r="K2062" s="161">
        <v>0</v>
      </c>
      <c r="L2062" s="162">
        <v>0</v>
      </c>
      <c r="M2062" s="163">
        <v>0</v>
      </c>
    </row>
    <row r="2063" spans="1:13">
      <c r="A2063" s="152">
        <v>195</v>
      </c>
      <c r="B2063" s="153" t="s">
        <v>91</v>
      </c>
      <c r="C2063" s="154">
        <v>2002</v>
      </c>
      <c r="D2063" s="155">
        <v>0</v>
      </c>
      <c r="E2063" s="155">
        <v>0</v>
      </c>
      <c r="F2063" s="155">
        <v>0</v>
      </c>
      <c r="G2063" s="155">
        <v>0</v>
      </c>
      <c r="H2063" s="155">
        <v>0</v>
      </c>
      <c r="I2063" s="155">
        <v>0</v>
      </c>
      <c r="J2063" s="155">
        <v>0</v>
      </c>
      <c r="K2063" s="155">
        <v>0</v>
      </c>
      <c r="L2063" s="156">
        <v>0</v>
      </c>
      <c r="M2063" s="157">
        <v>0</v>
      </c>
    </row>
    <row r="2064" spans="1:13">
      <c r="A2064" s="158">
        <v>195</v>
      </c>
      <c r="B2064" s="159" t="s">
        <v>91</v>
      </c>
      <c r="C2064" s="160">
        <v>2003</v>
      </c>
      <c r="D2064" s="161">
        <v>0</v>
      </c>
      <c r="E2064" s="161">
        <v>0</v>
      </c>
      <c r="F2064" s="161">
        <v>0</v>
      </c>
      <c r="G2064" s="161">
        <v>0</v>
      </c>
      <c r="H2064" s="161">
        <v>-2426</v>
      </c>
      <c r="I2064" s="161">
        <v>0</v>
      </c>
      <c r="J2064" s="161">
        <v>0</v>
      </c>
      <c r="K2064" s="161">
        <v>0</v>
      </c>
      <c r="L2064" s="162">
        <v>0</v>
      </c>
      <c r="M2064" s="163">
        <v>0</v>
      </c>
    </row>
    <row r="2065" spans="1:13">
      <c r="A2065" s="152">
        <v>195</v>
      </c>
      <c r="B2065" s="153" t="s">
        <v>91</v>
      </c>
      <c r="C2065" s="154">
        <v>2004</v>
      </c>
      <c r="D2065" s="155">
        <v>0</v>
      </c>
      <c r="E2065" s="155">
        <v>0</v>
      </c>
      <c r="F2065" s="155">
        <v>0</v>
      </c>
      <c r="G2065" s="155">
        <v>0</v>
      </c>
      <c r="H2065" s="155">
        <v>-2600</v>
      </c>
      <c r="I2065" s="155">
        <v>0</v>
      </c>
      <c r="J2065" s="155">
        <v>0</v>
      </c>
      <c r="K2065" s="155">
        <v>0</v>
      </c>
      <c r="L2065" s="156">
        <v>0</v>
      </c>
      <c r="M2065" s="157">
        <v>0</v>
      </c>
    </row>
    <row r="2066" spans="1:13">
      <c r="A2066" s="158">
        <v>195</v>
      </c>
      <c r="B2066" s="159" t="s">
        <v>91</v>
      </c>
      <c r="C2066" s="160">
        <v>2005</v>
      </c>
      <c r="D2066" s="161">
        <v>0</v>
      </c>
      <c r="E2066" s="161">
        <v>0</v>
      </c>
      <c r="F2066" s="161">
        <v>0</v>
      </c>
      <c r="G2066" s="161">
        <v>0</v>
      </c>
      <c r="H2066" s="161">
        <v>0</v>
      </c>
      <c r="I2066" s="161">
        <v>0</v>
      </c>
      <c r="J2066" s="161">
        <v>0</v>
      </c>
      <c r="K2066" s="161">
        <v>0</v>
      </c>
      <c r="L2066" s="162">
        <v>0</v>
      </c>
      <c r="M2066" s="163">
        <v>0</v>
      </c>
    </row>
    <row r="2067" spans="1:13">
      <c r="A2067" s="158">
        <v>195</v>
      </c>
      <c r="B2067" s="159" t="s">
        <v>91</v>
      </c>
      <c r="C2067" s="160">
        <v>2006</v>
      </c>
      <c r="D2067" s="161">
        <v>0</v>
      </c>
      <c r="E2067" s="161">
        <v>0</v>
      </c>
      <c r="F2067" s="161">
        <v>0</v>
      </c>
      <c r="G2067" s="161">
        <v>0</v>
      </c>
      <c r="H2067" s="161">
        <v>0</v>
      </c>
      <c r="I2067" s="161">
        <v>0</v>
      </c>
      <c r="J2067" s="161">
        <v>0</v>
      </c>
      <c r="K2067" s="161">
        <v>0</v>
      </c>
      <c r="L2067" s="162">
        <v>0</v>
      </c>
      <c r="M2067" s="163">
        <v>0</v>
      </c>
    </row>
    <row r="2068" spans="1:13">
      <c r="A2068" s="158">
        <v>195</v>
      </c>
      <c r="B2068" s="159" t="s">
        <v>91</v>
      </c>
      <c r="C2068" s="160">
        <v>2007</v>
      </c>
      <c r="D2068" s="161">
        <v>0</v>
      </c>
      <c r="E2068" s="161">
        <v>0</v>
      </c>
      <c r="F2068" s="161">
        <v>0</v>
      </c>
      <c r="G2068" s="161">
        <v>0</v>
      </c>
      <c r="H2068" s="161">
        <v>0</v>
      </c>
      <c r="I2068" s="161">
        <v>0</v>
      </c>
      <c r="J2068" s="161">
        <v>0</v>
      </c>
      <c r="K2068" s="161">
        <v>0</v>
      </c>
      <c r="L2068" s="162">
        <v>0</v>
      </c>
      <c r="M2068" s="163">
        <v>0</v>
      </c>
    </row>
    <row r="2069" spans="1:13">
      <c r="A2069" s="158">
        <v>195</v>
      </c>
      <c r="B2069" s="159" t="s">
        <v>91</v>
      </c>
      <c r="C2069" s="160">
        <v>2008</v>
      </c>
      <c r="D2069" s="161">
        <v>0</v>
      </c>
      <c r="E2069" s="161">
        <v>0</v>
      </c>
      <c r="F2069" s="161">
        <v>0</v>
      </c>
      <c r="G2069" s="161">
        <v>0</v>
      </c>
      <c r="H2069" s="161">
        <v>0</v>
      </c>
      <c r="I2069" s="161">
        <v>0</v>
      </c>
      <c r="J2069" s="161">
        <v>0</v>
      </c>
      <c r="K2069" s="161">
        <v>0</v>
      </c>
      <c r="L2069" s="162">
        <v>-2</v>
      </c>
      <c r="M2069" s="163">
        <v>-1</v>
      </c>
    </row>
    <row r="2070" spans="1:13">
      <c r="A2070" s="158">
        <v>195</v>
      </c>
      <c r="B2070" s="159" t="s">
        <v>91</v>
      </c>
      <c r="C2070" s="160">
        <v>2009</v>
      </c>
      <c r="D2070" s="161">
        <v>0</v>
      </c>
      <c r="E2070" s="161">
        <v>0</v>
      </c>
      <c r="F2070" s="161">
        <v>0</v>
      </c>
      <c r="G2070" s="161">
        <v>0</v>
      </c>
      <c r="H2070" s="161">
        <v>-760</v>
      </c>
      <c r="I2070" s="161">
        <v>0</v>
      </c>
      <c r="J2070" s="161">
        <v>0</v>
      </c>
      <c r="K2070" s="161">
        <v>0</v>
      </c>
      <c r="L2070" s="162">
        <v>0</v>
      </c>
      <c r="M2070" s="163">
        <v>-1</v>
      </c>
    </row>
    <row r="2071" spans="1:13">
      <c r="A2071" s="158">
        <v>195</v>
      </c>
      <c r="B2071" s="159" t="s">
        <v>91</v>
      </c>
      <c r="C2071" s="160">
        <v>2010</v>
      </c>
      <c r="D2071" s="161">
        <v>0</v>
      </c>
      <c r="E2071" s="161">
        <v>0</v>
      </c>
      <c r="F2071" s="161">
        <v>0</v>
      </c>
      <c r="G2071" s="161">
        <v>0</v>
      </c>
      <c r="H2071" s="161">
        <v>0</v>
      </c>
      <c r="I2071" s="161">
        <v>0</v>
      </c>
      <c r="J2071" s="161">
        <v>0</v>
      </c>
      <c r="K2071" s="161">
        <v>0</v>
      </c>
      <c r="L2071" s="162">
        <v>0</v>
      </c>
      <c r="M2071" s="163">
        <v>-1</v>
      </c>
    </row>
    <row r="2072" spans="1:13">
      <c r="A2072" s="158">
        <v>195</v>
      </c>
      <c r="B2072" s="159" t="s">
        <v>91</v>
      </c>
      <c r="C2072" s="160">
        <v>2011</v>
      </c>
      <c r="D2072" s="161">
        <v>0</v>
      </c>
      <c r="E2072" s="161">
        <v>0</v>
      </c>
      <c r="F2072" s="161">
        <v>0</v>
      </c>
      <c r="G2072" s="161">
        <v>0</v>
      </c>
      <c r="H2072" s="161">
        <v>0</v>
      </c>
      <c r="I2072" s="161">
        <v>0</v>
      </c>
      <c r="J2072" s="161">
        <v>0</v>
      </c>
      <c r="K2072" s="161">
        <v>0</v>
      </c>
      <c r="L2072" s="162">
        <v>0</v>
      </c>
      <c r="M2072" s="163">
        <v>0</v>
      </c>
    </row>
    <row r="2073" spans="1:13">
      <c r="A2073" s="158">
        <v>195</v>
      </c>
      <c r="B2073" s="159" t="s">
        <v>91</v>
      </c>
      <c r="C2073" s="160">
        <v>2012</v>
      </c>
      <c r="D2073" s="161">
        <v>0</v>
      </c>
      <c r="E2073" s="161">
        <v>0</v>
      </c>
      <c r="F2073" s="161">
        <v>0</v>
      </c>
      <c r="G2073" s="161">
        <v>0</v>
      </c>
      <c r="H2073" s="161">
        <v>-2102</v>
      </c>
      <c r="I2073" s="161">
        <v>0</v>
      </c>
      <c r="J2073" s="161">
        <v>0</v>
      </c>
      <c r="K2073" s="161">
        <v>0</v>
      </c>
      <c r="L2073" s="162">
        <v>0</v>
      </c>
      <c r="M2073" s="163">
        <v>-1</v>
      </c>
    </row>
    <row r="2074" spans="1:13">
      <c r="A2074" s="158">
        <v>195</v>
      </c>
      <c r="B2074" s="159" t="s">
        <v>91</v>
      </c>
      <c r="C2074" s="160">
        <v>2013</v>
      </c>
      <c r="D2074" s="161">
        <v>0</v>
      </c>
      <c r="E2074" s="161">
        <v>0</v>
      </c>
      <c r="F2074" s="161">
        <v>0</v>
      </c>
      <c r="G2074" s="161">
        <v>0</v>
      </c>
      <c r="H2074" s="161">
        <v>1</v>
      </c>
      <c r="I2074" s="161">
        <v>0</v>
      </c>
      <c r="J2074" s="161">
        <v>0</v>
      </c>
      <c r="K2074" s="161">
        <v>0</v>
      </c>
      <c r="L2074" s="162">
        <v>0</v>
      </c>
      <c r="M2074" s="163">
        <v>-1</v>
      </c>
    </row>
    <row r="2075" spans="1:13">
      <c r="A2075" s="158">
        <v>195</v>
      </c>
      <c r="B2075" s="159" t="s">
        <v>91</v>
      </c>
      <c r="C2075" s="160">
        <v>2014</v>
      </c>
      <c r="D2075" s="161">
        <v>0</v>
      </c>
      <c r="E2075" s="161">
        <v>0</v>
      </c>
      <c r="F2075" s="161">
        <v>0</v>
      </c>
      <c r="G2075" s="161">
        <v>0</v>
      </c>
      <c r="H2075" s="161">
        <v>0</v>
      </c>
      <c r="I2075" s="161">
        <v>0</v>
      </c>
      <c r="J2075" s="161">
        <v>0</v>
      </c>
      <c r="K2075" s="161">
        <v>0</v>
      </c>
      <c r="L2075" s="162">
        <v>0</v>
      </c>
      <c r="M2075" s="163">
        <v>0</v>
      </c>
    </row>
    <row r="2076" spans="1:13">
      <c r="A2076" s="152">
        <v>195</v>
      </c>
      <c r="B2076" s="153" t="s">
        <v>91</v>
      </c>
      <c r="C2076" s="154">
        <v>2015</v>
      </c>
      <c r="D2076" s="155">
        <v>0</v>
      </c>
      <c r="E2076" s="155">
        <v>0</v>
      </c>
      <c r="F2076" s="155">
        <v>0</v>
      </c>
      <c r="G2076" s="155">
        <v>0</v>
      </c>
      <c r="H2076" s="155">
        <v>3511</v>
      </c>
      <c r="I2076" s="155">
        <v>43554</v>
      </c>
      <c r="J2076" s="155">
        <v>0</v>
      </c>
      <c r="K2076" s="155">
        <v>0</v>
      </c>
      <c r="L2076" s="156">
        <v>1</v>
      </c>
      <c r="M2076" s="157">
        <v>0</v>
      </c>
    </row>
    <row r="2077" spans="1:13">
      <c r="A2077" s="152">
        <v>195</v>
      </c>
      <c r="B2077" s="153" t="s">
        <v>91</v>
      </c>
      <c r="C2077" s="154">
        <v>2016</v>
      </c>
      <c r="D2077" s="155">
        <v>0</v>
      </c>
      <c r="E2077" s="155">
        <v>0</v>
      </c>
      <c r="F2077" s="155">
        <v>0</v>
      </c>
      <c r="G2077" s="155">
        <v>0</v>
      </c>
      <c r="H2077" s="155">
        <v>144780</v>
      </c>
      <c r="I2077" s="155">
        <v>47715</v>
      </c>
      <c r="J2077" s="155">
        <v>0</v>
      </c>
      <c r="K2077" s="155">
        <v>0</v>
      </c>
      <c r="L2077" s="156">
        <v>1</v>
      </c>
      <c r="M2077" s="157">
        <v>0</v>
      </c>
    </row>
    <row r="2078" spans="1:13">
      <c r="A2078" s="152">
        <v>195</v>
      </c>
      <c r="B2078" s="153" t="s">
        <v>91</v>
      </c>
      <c r="C2078" s="154">
        <v>2017</v>
      </c>
      <c r="D2078" s="155">
        <v>0</v>
      </c>
      <c r="E2078" s="155">
        <v>0</v>
      </c>
      <c r="F2078" s="155">
        <v>0</v>
      </c>
      <c r="G2078" s="155">
        <v>0</v>
      </c>
      <c r="H2078" s="155">
        <v>-6869</v>
      </c>
      <c r="I2078" s="155">
        <v>14049</v>
      </c>
      <c r="J2078" s="155">
        <v>0</v>
      </c>
      <c r="K2078" s="155">
        <v>0</v>
      </c>
      <c r="L2078" s="156">
        <v>1</v>
      </c>
      <c r="M2078" s="157">
        <v>-1</v>
      </c>
    </row>
    <row r="2079" spans="1:13">
      <c r="A2079" s="152">
        <v>195</v>
      </c>
      <c r="B2079" s="153" t="s">
        <v>91</v>
      </c>
      <c r="C2079" s="154">
        <v>2018</v>
      </c>
      <c r="D2079" s="155">
        <v>0</v>
      </c>
      <c r="E2079" s="155">
        <v>0</v>
      </c>
      <c r="F2079" s="155">
        <v>0</v>
      </c>
      <c r="G2079" s="155">
        <v>0</v>
      </c>
      <c r="H2079" s="155">
        <v>352821</v>
      </c>
      <c r="I2079" s="155">
        <v>46826</v>
      </c>
      <c r="J2079" s="155">
        <v>-5384</v>
      </c>
      <c r="K2079" s="155">
        <v>-617</v>
      </c>
      <c r="L2079" s="156">
        <v>0</v>
      </c>
      <c r="M2079" s="157">
        <v>-4</v>
      </c>
    </row>
    <row r="2080" spans="1:13">
      <c r="A2080" s="158">
        <v>195</v>
      </c>
      <c r="B2080" s="159" t="s">
        <v>91</v>
      </c>
      <c r="C2080" s="160">
        <v>2019</v>
      </c>
      <c r="D2080" s="161">
        <v>0</v>
      </c>
      <c r="E2080" s="161">
        <v>0</v>
      </c>
      <c r="F2080" s="161">
        <v>0</v>
      </c>
      <c r="G2080" s="161">
        <v>0</v>
      </c>
      <c r="H2080" s="161">
        <v>1100260</v>
      </c>
      <c r="I2080" s="161">
        <v>120925</v>
      </c>
      <c r="J2080" s="161">
        <v>48488</v>
      </c>
      <c r="K2080" s="161">
        <v>7210</v>
      </c>
      <c r="L2080" s="162">
        <v>-1</v>
      </c>
      <c r="M2080" s="163">
        <v>-3</v>
      </c>
    </row>
    <row r="2081" spans="1:13">
      <c r="A2081" s="158">
        <v>195</v>
      </c>
      <c r="B2081" s="159" t="s">
        <v>91</v>
      </c>
      <c r="C2081" s="160">
        <v>2020</v>
      </c>
      <c r="D2081" s="161">
        <v>0</v>
      </c>
      <c r="E2081" s="161">
        <v>0</v>
      </c>
      <c r="F2081" s="161">
        <v>0</v>
      </c>
      <c r="G2081" s="161">
        <v>0</v>
      </c>
      <c r="H2081" s="161">
        <v>2534630</v>
      </c>
      <c r="I2081" s="161">
        <v>1290388</v>
      </c>
      <c r="J2081" s="161">
        <v>161800</v>
      </c>
      <c r="K2081" s="161">
        <v>8774</v>
      </c>
      <c r="L2081" s="162">
        <v>1</v>
      </c>
      <c r="M2081" s="163">
        <v>-4</v>
      </c>
    </row>
    <row r="2082" spans="1:13">
      <c r="A2082" s="158">
        <v>195</v>
      </c>
      <c r="B2082" s="159" t="s">
        <v>91</v>
      </c>
      <c r="C2082" s="160">
        <v>2021</v>
      </c>
      <c r="D2082" s="161">
        <v>0</v>
      </c>
      <c r="E2082" s="161">
        <v>0</v>
      </c>
      <c r="F2082" s="161">
        <v>0</v>
      </c>
      <c r="G2082" s="161">
        <v>0</v>
      </c>
      <c r="H2082" s="161">
        <v>2872973</v>
      </c>
      <c r="I2082" s="161">
        <v>1313376</v>
      </c>
      <c r="J2082" s="161">
        <v>132944</v>
      </c>
      <c r="K2082" s="161">
        <v>9594</v>
      </c>
      <c r="L2082" s="162">
        <v>3</v>
      </c>
      <c r="M2082" s="163">
        <v>-1</v>
      </c>
    </row>
    <row r="2083" spans="1:13">
      <c r="A2083" s="158">
        <v>195</v>
      </c>
      <c r="B2083" s="159" t="s">
        <v>91</v>
      </c>
      <c r="C2083" s="160">
        <v>2022</v>
      </c>
      <c r="D2083" s="161">
        <v>556882300</v>
      </c>
      <c r="E2083" s="161">
        <v>5788203000</v>
      </c>
      <c r="F2083" s="161">
        <v>10361800</v>
      </c>
      <c r="G2083" s="161">
        <v>124417000</v>
      </c>
      <c r="H2083" s="161">
        <v>35970581.630000003</v>
      </c>
      <c r="I2083" s="161">
        <v>11310287.92</v>
      </c>
      <c r="J2083" s="161">
        <v>713367.84</v>
      </c>
      <c r="K2083" s="161">
        <v>91549.16</v>
      </c>
      <c r="L2083" s="162">
        <v>6456</v>
      </c>
      <c r="M2083" s="163">
        <v>527</v>
      </c>
    </row>
    <row r="2084" spans="1:13">
      <c r="A2084" s="152">
        <v>196</v>
      </c>
      <c r="B2084" s="153" t="s">
        <v>92</v>
      </c>
      <c r="C2084" s="154">
        <v>1999</v>
      </c>
      <c r="D2084" s="155">
        <v>0</v>
      </c>
      <c r="E2084" s="155">
        <v>0</v>
      </c>
      <c r="F2084" s="155">
        <v>0</v>
      </c>
      <c r="G2084" s="155">
        <v>0</v>
      </c>
      <c r="H2084" s="155">
        <v>-3667.65</v>
      </c>
      <c r="I2084" s="155">
        <v>0</v>
      </c>
      <c r="J2084" s="155">
        <v>0</v>
      </c>
      <c r="K2084" s="155">
        <v>0</v>
      </c>
      <c r="L2084" s="156">
        <v>0</v>
      </c>
      <c r="M2084" s="157">
        <v>0</v>
      </c>
    </row>
    <row r="2085" spans="1:13">
      <c r="A2085" s="152">
        <v>196</v>
      </c>
      <c r="B2085" s="153" t="s">
        <v>92</v>
      </c>
      <c r="C2085" s="154">
        <v>2001</v>
      </c>
      <c r="D2085" s="155">
        <v>0</v>
      </c>
      <c r="E2085" s="155">
        <v>0</v>
      </c>
      <c r="F2085" s="155">
        <v>0</v>
      </c>
      <c r="G2085" s="155">
        <v>0</v>
      </c>
      <c r="H2085" s="155">
        <v>0</v>
      </c>
      <c r="I2085" s="155">
        <v>0</v>
      </c>
      <c r="J2085" s="155">
        <v>0</v>
      </c>
      <c r="K2085" s="155">
        <v>0</v>
      </c>
      <c r="L2085" s="156">
        <v>0</v>
      </c>
      <c r="M2085" s="157">
        <v>0</v>
      </c>
    </row>
    <row r="2086" spans="1:13">
      <c r="A2086" s="158">
        <v>196</v>
      </c>
      <c r="B2086" s="159" t="s">
        <v>92</v>
      </c>
      <c r="C2086" s="160">
        <v>2005</v>
      </c>
      <c r="D2086" s="161">
        <v>0</v>
      </c>
      <c r="E2086" s="161">
        <v>0</v>
      </c>
      <c r="F2086" s="161">
        <v>0</v>
      </c>
      <c r="G2086" s="161">
        <v>0</v>
      </c>
      <c r="H2086" s="161">
        <v>-1968</v>
      </c>
      <c r="I2086" s="161">
        <v>0</v>
      </c>
      <c r="J2086" s="161">
        <v>0</v>
      </c>
      <c r="K2086" s="161">
        <v>0</v>
      </c>
      <c r="L2086" s="162">
        <v>0</v>
      </c>
      <c r="M2086" s="163">
        <v>0</v>
      </c>
    </row>
    <row r="2087" spans="1:13">
      <c r="A2087" s="152">
        <v>196</v>
      </c>
      <c r="B2087" s="153" t="s">
        <v>92</v>
      </c>
      <c r="C2087" s="154">
        <v>2009</v>
      </c>
      <c r="D2087" s="155">
        <v>0</v>
      </c>
      <c r="E2087" s="155">
        <v>0</v>
      </c>
      <c r="F2087" s="155">
        <v>0</v>
      </c>
      <c r="G2087" s="155">
        <v>0</v>
      </c>
      <c r="H2087" s="155">
        <v>-4000</v>
      </c>
      <c r="I2087" s="155">
        <v>0</v>
      </c>
      <c r="J2087" s="155">
        <v>0</v>
      </c>
      <c r="K2087" s="155">
        <v>0</v>
      </c>
      <c r="L2087" s="156">
        <v>0</v>
      </c>
      <c r="M2087" s="157">
        <v>0</v>
      </c>
    </row>
    <row r="2088" spans="1:13">
      <c r="A2088" s="152">
        <v>196</v>
      </c>
      <c r="B2088" s="153" t="s">
        <v>92</v>
      </c>
      <c r="C2088" s="154">
        <v>2012</v>
      </c>
      <c r="D2088" s="155">
        <v>0</v>
      </c>
      <c r="E2088" s="155">
        <v>0</v>
      </c>
      <c r="F2088" s="155">
        <v>0</v>
      </c>
      <c r="G2088" s="155">
        <v>0</v>
      </c>
      <c r="H2088" s="155">
        <v>0</v>
      </c>
      <c r="I2088" s="155">
        <v>0</v>
      </c>
      <c r="J2088" s="155">
        <v>0</v>
      </c>
      <c r="K2088" s="155">
        <v>0</v>
      </c>
      <c r="L2088" s="156">
        <v>0</v>
      </c>
      <c r="M2088" s="157">
        <v>0</v>
      </c>
    </row>
    <row r="2089" spans="1:13">
      <c r="A2089" s="158">
        <v>196</v>
      </c>
      <c r="B2089" s="159" t="s">
        <v>92</v>
      </c>
      <c r="C2089" s="160">
        <v>2013</v>
      </c>
      <c r="D2089" s="161">
        <v>0</v>
      </c>
      <c r="E2089" s="161">
        <v>0</v>
      </c>
      <c r="F2089" s="161">
        <v>0</v>
      </c>
      <c r="G2089" s="161">
        <v>0</v>
      </c>
      <c r="H2089" s="161">
        <v>0</v>
      </c>
      <c r="I2089" s="161">
        <v>0</v>
      </c>
      <c r="J2089" s="161">
        <v>0</v>
      </c>
      <c r="K2089" s="161">
        <v>0</v>
      </c>
      <c r="L2089" s="162">
        <v>0</v>
      </c>
      <c r="M2089" s="163">
        <v>0</v>
      </c>
    </row>
    <row r="2090" spans="1:13">
      <c r="A2090" s="152">
        <v>196</v>
      </c>
      <c r="B2090" s="153" t="s">
        <v>92</v>
      </c>
      <c r="C2090" s="154">
        <v>2014</v>
      </c>
      <c r="D2090" s="155">
        <v>0</v>
      </c>
      <c r="E2090" s="155">
        <v>0</v>
      </c>
      <c r="F2090" s="155">
        <v>0</v>
      </c>
      <c r="G2090" s="155">
        <v>0</v>
      </c>
      <c r="H2090" s="155">
        <v>0</v>
      </c>
      <c r="I2090" s="155">
        <v>0</v>
      </c>
      <c r="J2090" s="155">
        <v>0</v>
      </c>
      <c r="K2090" s="155">
        <v>0</v>
      </c>
      <c r="L2090" s="156">
        <v>0</v>
      </c>
      <c r="M2090" s="157">
        <v>0</v>
      </c>
    </row>
    <row r="2091" spans="1:13">
      <c r="A2091" s="158">
        <v>196</v>
      </c>
      <c r="B2091" s="159" t="s">
        <v>92</v>
      </c>
      <c r="C2091" s="160">
        <v>2015</v>
      </c>
      <c r="D2091" s="161">
        <v>0</v>
      </c>
      <c r="E2091" s="161">
        <v>0</v>
      </c>
      <c r="F2091" s="161">
        <v>0</v>
      </c>
      <c r="G2091" s="161">
        <v>0</v>
      </c>
      <c r="H2091" s="161">
        <v>0</v>
      </c>
      <c r="I2091" s="161">
        <v>0</v>
      </c>
      <c r="J2091" s="161">
        <v>0</v>
      </c>
      <c r="K2091" s="161">
        <v>0</v>
      </c>
      <c r="L2091" s="162">
        <v>0</v>
      </c>
      <c r="M2091" s="163">
        <v>0</v>
      </c>
    </row>
    <row r="2092" spans="1:13">
      <c r="A2092" s="158">
        <v>196</v>
      </c>
      <c r="B2092" s="159" t="s">
        <v>92</v>
      </c>
      <c r="C2092" s="160">
        <v>2016</v>
      </c>
      <c r="D2092" s="161">
        <v>0</v>
      </c>
      <c r="E2092" s="161">
        <v>0</v>
      </c>
      <c r="F2092" s="161">
        <v>0</v>
      </c>
      <c r="G2092" s="161">
        <v>0</v>
      </c>
      <c r="H2092" s="161">
        <v>0</v>
      </c>
      <c r="I2092" s="161">
        <v>0</v>
      </c>
      <c r="J2092" s="161">
        <v>0</v>
      </c>
      <c r="K2092" s="161">
        <v>0</v>
      </c>
      <c r="L2092" s="162">
        <v>0</v>
      </c>
      <c r="M2092" s="163">
        <v>0</v>
      </c>
    </row>
    <row r="2093" spans="1:13">
      <c r="A2093" s="158">
        <v>196</v>
      </c>
      <c r="B2093" s="159" t="s">
        <v>92</v>
      </c>
      <c r="C2093" s="160">
        <v>2017</v>
      </c>
      <c r="D2093" s="161">
        <v>0</v>
      </c>
      <c r="E2093" s="161">
        <v>0</v>
      </c>
      <c r="F2093" s="161">
        <v>0</v>
      </c>
      <c r="G2093" s="161">
        <v>0</v>
      </c>
      <c r="H2093" s="161">
        <v>9438</v>
      </c>
      <c r="I2093" s="161">
        <v>0</v>
      </c>
      <c r="J2093" s="161">
        <v>0</v>
      </c>
      <c r="K2093" s="161">
        <v>0</v>
      </c>
      <c r="L2093" s="162">
        <v>0</v>
      </c>
      <c r="M2093" s="163">
        <v>0</v>
      </c>
    </row>
    <row r="2094" spans="1:13">
      <c r="A2094" s="158">
        <v>196</v>
      </c>
      <c r="B2094" s="159" t="s">
        <v>92</v>
      </c>
      <c r="C2094" s="160">
        <v>2018</v>
      </c>
      <c r="D2094" s="161">
        <v>0</v>
      </c>
      <c r="E2094" s="161">
        <v>0</v>
      </c>
      <c r="F2094" s="161">
        <v>0</v>
      </c>
      <c r="G2094" s="161">
        <v>0</v>
      </c>
      <c r="H2094" s="161">
        <v>8267</v>
      </c>
      <c r="I2094" s="161">
        <v>3</v>
      </c>
      <c r="J2094" s="161">
        <v>0</v>
      </c>
      <c r="K2094" s="161">
        <v>37</v>
      </c>
      <c r="L2094" s="162">
        <v>0</v>
      </c>
      <c r="M2094" s="163">
        <v>0</v>
      </c>
    </row>
    <row r="2095" spans="1:13">
      <c r="A2095" s="152">
        <v>196</v>
      </c>
      <c r="B2095" s="153" t="s">
        <v>92</v>
      </c>
      <c r="C2095" s="154">
        <v>2019</v>
      </c>
      <c r="D2095" s="155">
        <v>0</v>
      </c>
      <c r="E2095" s="155">
        <v>0</v>
      </c>
      <c r="F2095" s="155">
        <v>0</v>
      </c>
      <c r="G2095" s="155">
        <v>0</v>
      </c>
      <c r="H2095" s="155">
        <v>69655</v>
      </c>
      <c r="I2095" s="155">
        <v>-1329</v>
      </c>
      <c r="J2095" s="155">
        <v>5952</v>
      </c>
      <c r="K2095" s="155">
        <v>455</v>
      </c>
      <c r="L2095" s="156">
        <v>0</v>
      </c>
      <c r="M2095" s="157">
        <v>0</v>
      </c>
    </row>
    <row r="2096" spans="1:13">
      <c r="A2096" s="152">
        <v>196</v>
      </c>
      <c r="B2096" s="153" t="s">
        <v>92</v>
      </c>
      <c r="C2096" s="154">
        <v>2020</v>
      </c>
      <c r="D2096" s="155">
        <v>0</v>
      </c>
      <c r="E2096" s="155">
        <v>0</v>
      </c>
      <c r="F2096" s="155">
        <v>0</v>
      </c>
      <c r="G2096" s="155">
        <v>0</v>
      </c>
      <c r="H2096" s="155">
        <v>280185</v>
      </c>
      <c r="I2096" s="155">
        <v>71700</v>
      </c>
      <c r="J2096" s="155">
        <v>26533</v>
      </c>
      <c r="K2096" s="155">
        <v>4651</v>
      </c>
      <c r="L2096" s="156">
        <v>0</v>
      </c>
      <c r="M2096" s="157">
        <v>0</v>
      </c>
    </row>
    <row r="2097" spans="1:13">
      <c r="A2097" s="152">
        <v>196</v>
      </c>
      <c r="B2097" s="153" t="s">
        <v>92</v>
      </c>
      <c r="C2097" s="154">
        <v>2021</v>
      </c>
      <c r="D2097" s="155">
        <v>0</v>
      </c>
      <c r="E2097" s="155">
        <v>0</v>
      </c>
      <c r="F2097" s="155">
        <v>0</v>
      </c>
      <c r="G2097" s="155">
        <v>0</v>
      </c>
      <c r="H2097" s="155">
        <v>540456</v>
      </c>
      <c r="I2097" s="155">
        <v>369020</v>
      </c>
      <c r="J2097" s="155">
        <v>167951</v>
      </c>
      <c r="K2097" s="155">
        <v>5984</v>
      </c>
      <c r="L2097" s="156">
        <v>0</v>
      </c>
      <c r="M2097" s="157">
        <v>0</v>
      </c>
    </row>
    <row r="2098" spans="1:13">
      <c r="A2098" s="152">
        <v>196</v>
      </c>
      <c r="B2098" s="153" t="s">
        <v>92</v>
      </c>
      <c r="C2098" s="154">
        <v>2022</v>
      </c>
      <c r="D2098" s="155">
        <v>148556100</v>
      </c>
      <c r="E2098" s="155">
        <v>876870000</v>
      </c>
      <c r="F2098" s="155">
        <v>7387700</v>
      </c>
      <c r="G2098" s="155">
        <v>59659000</v>
      </c>
      <c r="H2098" s="155">
        <v>7466866.46</v>
      </c>
      <c r="I2098" s="155">
        <v>988534.54</v>
      </c>
      <c r="J2098" s="155">
        <v>511967.82</v>
      </c>
      <c r="K2098" s="155">
        <v>43892.63</v>
      </c>
      <c r="L2098" s="156">
        <v>2448</v>
      </c>
      <c r="M2098" s="157">
        <v>156</v>
      </c>
    </row>
    <row r="2099" spans="1:13">
      <c r="A2099" s="152">
        <v>197</v>
      </c>
      <c r="B2099" s="153" t="s">
        <v>79</v>
      </c>
      <c r="C2099" s="154">
        <v>1999</v>
      </c>
      <c r="D2099" s="155">
        <v>0</v>
      </c>
      <c r="E2099" s="155">
        <v>0</v>
      </c>
      <c r="F2099" s="155">
        <v>0</v>
      </c>
      <c r="G2099" s="155">
        <v>0</v>
      </c>
      <c r="H2099" s="155">
        <v>0</v>
      </c>
      <c r="I2099" s="155">
        <v>0</v>
      </c>
      <c r="J2099" s="155">
        <v>0</v>
      </c>
      <c r="K2099" s="155">
        <v>0</v>
      </c>
      <c r="L2099" s="156">
        <v>0</v>
      </c>
      <c r="M2099" s="157">
        <v>0</v>
      </c>
    </row>
    <row r="2100" spans="1:13">
      <c r="A2100" s="152">
        <v>197</v>
      </c>
      <c r="B2100" s="153" t="s">
        <v>79</v>
      </c>
      <c r="C2100" s="154">
        <v>2000</v>
      </c>
      <c r="D2100" s="155">
        <v>0</v>
      </c>
      <c r="E2100" s="155">
        <v>0</v>
      </c>
      <c r="F2100" s="155">
        <v>0</v>
      </c>
      <c r="G2100" s="155">
        <v>0</v>
      </c>
      <c r="H2100" s="155">
        <v>0</v>
      </c>
      <c r="I2100" s="155">
        <v>0</v>
      </c>
      <c r="J2100" s="155">
        <v>0</v>
      </c>
      <c r="K2100" s="155">
        <v>0</v>
      </c>
      <c r="L2100" s="156">
        <v>1</v>
      </c>
      <c r="M2100" s="157">
        <v>0</v>
      </c>
    </row>
    <row r="2101" spans="1:13">
      <c r="A2101" s="158">
        <v>197</v>
      </c>
      <c r="B2101" s="159" t="s">
        <v>79</v>
      </c>
      <c r="C2101" s="160">
        <v>2001</v>
      </c>
      <c r="D2101" s="161">
        <v>0</v>
      </c>
      <c r="E2101" s="161">
        <v>0</v>
      </c>
      <c r="F2101" s="161">
        <v>0</v>
      </c>
      <c r="G2101" s="161">
        <v>0</v>
      </c>
      <c r="H2101" s="161">
        <v>-4034.1</v>
      </c>
      <c r="I2101" s="161">
        <v>0</v>
      </c>
      <c r="J2101" s="161">
        <v>0</v>
      </c>
      <c r="K2101" s="161">
        <v>0</v>
      </c>
      <c r="L2101" s="162">
        <v>0</v>
      </c>
      <c r="M2101" s="163">
        <v>0</v>
      </c>
    </row>
    <row r="2102" spans="1:13">
      <c r="A2102" s="158">
        <v>197</v>
      </c>
      <c r="B2102" s="159" t="s">
        <v>79</v>
      </c>
      <c r="C2102" s="160">
        <v>2002</v>
      </c>
      <c r="D2102" s="161">
        <v>0</v>
      </c>
      <c r="E2102" s="161">
        <v>0</v>
      </c>
      <c r="F2102" s="161">
        <v>0</v>
      </c>
      <c r="G2102" s="161">
        <v>0</v>
      </c>
      <c r="H2102" s="161">
        <v>0</v>
      </c>
      <c r="I2102" s="161">
        <v>0</v>
      </c>
      <c r="J2102" s="161">
        <v>0</v>
      </c>
      <c r="K2102" s="161">
        <v>0</v>
      </c>
      <c r="L2102" s="162">
        <v>0</v>
      </c>
      <c r="M2102" s="163">
        <v>0</v>
      </c>
    </row>
    <row r="2103" spans="1:13">
      <c r="A2103" s="158">
        <v>197</v>
      </c>
      <c r="B2103" s="159" t="s">
        <v>79</v>
      </c>
      <c r="C2103" s="160">
        <v>2003</v>
      </c>
      <c r="D2103" s="161">
        <v>0</v>
      </c>
      <c r="E2103" s="161">
        <v>0</v>
      </c>
      <c r="F2103" s="161">
        <v>0</v>
      </c>
      <c r="G2103" s="161">
        <v>0</v>
      </c>
      <c r="H2103" s="161">
        <v>-1060</v>
      </c>
      <c r="I2103" s="161">
        <v>0</v>
      </c>
      <c r="J2103" s="161">
        <v>0</v>
      </c>
      <c r="K2103" s="161">
        <v>0</v>
      </c>
      <c r="L2103" s="162">
        <v>0</v>
      </c>
      <c r="M2103" s="163">
        <v>0</v>
      </c>
    </row>
    <row r="2104" spans="1:13">
      <c r="A2104" s="158">
        <v>197</v>
      </c>
      <c r="B2104" s="159" t="s">
        <v>79</v>
      </c>
      <c r="C2104" s="160">
        <v>2004</v>
      </c>
      <c r="D2104" s="161">
        <v>0</v>
      </c>
      <c r="E2104" s="161">
        <v>0</v>
      </c>
      <c r="F2104" s="161">
        <v>0</v>
      </c>
      <c r="G2104" s="161">
        <v>0</v>
      </c>
      <c r="H2104" s="161">
        <v>0</v>
      </c>
      <c r="I2104" s="161">
        <v>0</v>
      </c>
      <c r="J2104" s="161">
        <v>0</v>
      </c>
      <c r="K2104" s="161">
        <v>0</v>
      </c>
      <c r="L2104" s="162">
        <v>0</v>
      </c>
      <c r="M2104" s="163">
        <v>0</v>
      </c>
    </row>
    <row r="2105" spans="1:13">
      <c r="A2105" s="158">
        <v>197</v>
      </c>
      <c r="B2105" s="159" t="s">
        <v>79</v>
      </c>
      <c r="C2105" s="160">
        <v>2005</v>
      </c>
      <c r="D2105" s="161">
        <v>0</v>
      </c>
      <c r="E2105" s="161">
        <v>0</v>
      </c>
      <c r="F2105" s="161">
        <v>0</v>
      </c>
      <c r="G2105" s="161">
        <v>0</v>
      </c>
      <c r="H2105" s="161">
        <v>0</v>
      </c>
      <c r="I2105" s="161">
        <v>0</v>
      </c>
      <c r="J2105" s="161">
        <v>0</v>
      </c>
      <c r="K2105" s="161">
        <v>0</v>
      </c>
      <c r="L2105" s="162">
        <v>0</v>
      </c>
      <c r="M2105" s="163">
        <v>0</v>
      </c>
    </row>
    <row r="2106" spans="1:13">
      <c r="A2106" s="152">
        <v>197</v>
      </c>
      <c r="B2106" s="153" t="s">
        <v>79</v>
      </c>
      <c r="C2106" s="154">
        <v>2006</v>
      </c>
      <c r="D2106" s="155">
        <v>0</v>
      </c>
      <c r="E2106" s="155">
        <v>0</v>
      </c>
      <c r="F2106" s="155">
        <v>0</v>
      </c>
      <c r="G2106" s="155">
        <v>0</v>
      </c>
      <c r="H2106" s="155">
        <v>0</v>
      </c>
      <c r="I2106" s="155">
        <v>0</v>
      </c>
      <c r="J2106" s="155">
        <v>0</v>
      </c>
      <c r="K2106" s="155">
        <v>0</v>
      </c>
      <c r="L2106" s="156">
        <v>0</v>
      </c>
      <c r="M2106" s="157">
        <v>0</v>
      </c>
    </row>
    <row r="2107" spans="1:13">
      <c r="A2107" s="158">
        <v>197</v>
      </c>
      <c r="B2107" s="159" t="s">
        <v>79</v>
      </c>
      <c r="C2107" s="160">
        <v>2007</v>
      </c>
      <c r="D2107" s="161">
        <v>0</v>
      </c>
      <c r="E2107" s="161">
        <v>0</v>
      </c>
      <c r="F2107" s="161">
        <v>0</v>
      </c>
      <c r="G2107" s="161">
        <v>0</v>
      </c>
      <c r="H2107" s="161">
        <v>-2106</v>
      </c>
      <c r="I2107" s="161">
        <v>0</v>
      </c>
      <c r="J2107" s="161">
        <v>0</v>
      </c>
      <c r="K2107" s="161">
        <v>0</v>
      </c>
      <c r="L2107" s="162">
        <v>0</v>
      </c>
      <c r="M2107" s="163">
        <v>0</v>
      </c>
    </row>
    <row r="2108" spans="1:13">
      <c r="A2108" s="152">
        <v>197</v>
      </c>
      <c r="B2108" s="153" t="s">
        <v>79</v>
      </c>
      <c r="C2108" s="154">
        <v>2008</v>
      </c>
      <c r="D2108" s="155">
        <v>0</v>
      </c>
      <c r="E2108" s="155">
        <v>0</v>
      </c>
      <c r="F2108" s="155">
        <v>0</v>
      </c>
      <c r="G2108" s="155">
        <v>0</v>
      </c>
      <c r="H2108" s="155">
        <v>0</v>
      </c>
      <c r="I2108" s="155">
        <v>0</v>
      </c>
      <c r="J2108" s="155">
        <v>0</v>
      </c>
      <c r="K2108" s="155">
        <v>0</v>
      </c>
      <c r="L2108" s="156">
        <v>0</v>
      </c>
      <c r="M2108" s="157">
        <v>0</v>
      </c>
    </row>
    <row r="2109" spans="1:13">
      <c r="A2109" s="158">
        <v>197</v>
      </c>
      <c r="B2109" s="159" t="s">
        <v>79</v>
      </c>
      <c r="C2109" s="160">
        <v>2009</v>
      </c>
      <c r="D2109" s="161">
        <v>0</v>
      </c>
      <c r="E2109" s="161">
        <v>0</v>
      </c>
      <c r="F2109" s="161">
        <v>0</v>
      </c>
      <c r="G2109" s="161">
        <v>0</v>
      </c>
      <c r="H2109" s="161">
        <v>0</v>
      </c>
      <c r="I2109" s="161">
        <v>0</v>
      </c>
      <c r="J2109" s="161">
        <v>0</v>
      </c>
      <c r="K2109" s="161">
        <v>0</v>
      </c>
      <c r="L2109" s="162">
        <v>0</v>
      </c>
      <c r="M2109" s="163">
        <v>0</v>
      </c>
    </row>
    <row r="2110" spans="1:13">
      <c r="A2110" s="158">
        <v>197</v>
      </c>
      <c r="B2110" s="159" t="s">
        <v>79</v>
      </c>
      <c r="C2110" s="160">
        <v>2010</v>
      </c>
      <c r="D2110" s="161">
        <v>0</v>
      </c>
      <c r="E2110" s="161">
        <v>0</v>
      </c>
      <c r="F2110" s="161">
        <v>0</v>
      </c>
      <c r="G2110" s="161">
        <v>0</v>
      </c>
      <c r="H2110" s="161">
        <v>-2000</v>
      </c>
      <c r="I2110" s="161">
        <v>0</v>
      </c>
      <c r="J2110" s="161">
        <v>0</v>
      </c>
      <c r="K2110" s="161">
        <v>0</v>
      </c>
      <c r="L2110" s="162">
        <v>0</v>
      </c>
      <c r="M2110" s="163">
        <v>0</v>
      </c>
    </row>
    <row r="2111" spans="1:13">
      <c r="A2111" s="158">
        <v>197</v>
      </c>
      <c r="B2111" s="159" t="s">
        <v>79</v>
      </c>
      <c r="C2111" s="160">
        <v>2011</v>
      </c>
      <c r="D2111" s="161">
        <v>0</v>
      </c>
      <c r="E2111" s="161">
        <v>0</v>
      </c>
      <c r="F2111" s="161">
        <v>0</v>
      </c>
      <c r="G2111" s="161">
        <v>0</v>
      </c>
      <c r="H2111" s="161">
        <v>0</v>
      </c>
      <c r="I2111" s="161">
        <v>0</v>
      </c>
      <c r="J2111" s="161">
        <v>0</v>
      </c>
      <c r="K2111" s="161">
        <v>0</v>
      </c>
      <c r="L2111" s="162">
        <v>0</v>
      </c>
      <c r="M2111" s="163">
        <v>0</v>
      </c>
    </row>
    <row r="2112" spans="1:13">
      <c r="A2112" s="152">
        <v>197</v>
      </c>
      <c r="B2112" s="153" t="s">
        <v>79</v>
      </c>
      <c r="C2112" s="154">
        <v>2012</v>
      </c>
      <c r="D2112" s="155">
        <v>0</v>
      </c>
      <c r="E2112" s="155">
        <v>0</v>
      </c>
      <c r="F2112" s="155">
        <v>0</v>
      </c>
      <c r="G2112" s="155">
        <v>0</v>
      </c>
      <c r="H2112" s="155">
        <v>-1308</v>
      </c>
      <c r="I2112" s="155">
        <v>0</v>
      </c>
      <c r="J2112" s="155">
        <v>0</v>
      </c>
      <c r="K2112" s="155">
        <v>0</v>
      </c>
      <c r="L2112" s="156">
        <v>0</v>
      </c>
      <c r="M2112" s="157">
        <v>0</v>
      </c>
    </row>
    <row r="2113" spans="1:13">
      <c r="A2113" s="158">
        <v>197</v>
      </c>
      <c r="B2113" s="159" t="s">
        <v>79</v>
      </c>
      <c r="C2113" s="160">
        <v>2013</v>
      </c>
      <c r="D2113" s="161">
        <v>0</v>
      </c>
      <c r="E2113" s="161">
        <v>0</v>
      </c>
      <c r="F2113" s="161">
        <v>0</v>
      </c>
      <c r="G2113" s="161">
        <v>0</v>
      </c>
      <c r="H2113" s="161">
        <v>-3777</v>
      </c>
      <c r="I2113" s="161">
        <v>0</v>
      </c>
      <c r="J2113" s="161">
        <v>0</v>
      </c>
      <c r="K2113" s="161">
        <v>0</v>
      </c>
      <c r="L2113" s="162">
        <v>0</v>
      </c>
      <c r="M2113" s="163">
        <v>1</v>
      </c>
    </row>
    <row r="2114" spans="1:13">
      <c r="A2114" s="158">
        <v>197</v>
      </c>
      <c r="B2114" s="159" t="s">
        <v>79</v>
      </c>
      <c r="C2114" s="160">
        <v>2014</v>
      </c>
      <c r="D2114" s="161">
        <v>0</v>
      </c>
      <c r="E2114" s="161">
        <v>0</v>
      </c>
      <c r="F2114" s="161">
        <v>0</v>
      </c>
      <c r="G2114" s="161">
        <v>0</v>
      </c>
      <c r="H2114" s="161">
        <v>0</v>
      </c>
      <c r="I2114" s="161">
        <v>0</v>
      </c>
      <c r="J2114" s="161">
        <v>0</v>
      </c>
      <c r="K2114" s="161">
        <v>0</v>
      </c>
      <c r="L2114" s="162">
        <v>0</v>
      </c>
      <c r="M2114" s="163">
        <v>1</v>
      </c>
    </row>
    <row r="2115" spans="1:13">
      <c r="A2115" s="152">
        <v>197</v>
      </c>
      <c r="B2115" s="153" t="s">
        <v>79</v>
      </c>
      <c r="C2115" s="154">
        <v>2015</v>
      </c>
      <c r="D2115" s="155">
        <v>0</v>
      </c>
      <c r="E2115" s="155">
        <v>0</v>
      </c>
      <c r="F2115" s="155">
        <v>0</v>
      </c>
      <c r="G2115" s="155">
        <v>0</v>
      </c>
      <c r="H2115" s="155">
        <v>-1600</v>
      </c>
      <c r="I2115" s="155">
        <v>0</v>
      </c>
      <c r="J2115" s="155">
        <v>0</v>
      </c>
      <c r="K2115" s="155">
        <v>0</v>
      </c>
      <c r="L2115" s="156">
        <v>0</v>
      </c>
      <c r="M2115" s="157">
        <v>1</v>
      </c>
    </row>
    <row r="2116" spans="1:13">
      <c r="A2116" s="158">
        <v>197</v>
      </c>
      <c r="B2116" s="159" t="s">
        <v>79</v>
      </c>
      <c r="C2116" s="160">
        <v>2016</v>
      </c>
      <c r="D2116" s="161">
        <v>0</v>
      </c>
      <c r="E2116" s="161">
        <v>0</v>
      </c>
      <c r="F2116" s="161">
        <v>0</v>
      </c>
      <c r="G2116" s="161">
        <v>0</v>
      </c>
      <c r="H2116" s="161">
        <v>18152</v>
      </c>
      <c r="I2116" s="161">
        <v>168</v>
      </c>
      <c r="J2116" s="161">
        <v>-51888</v>
      </c>
      <c r="K2116" s="161">
        <v>-4856</v>
      </c>
      <c r="L2116" s="162">
        <v>2</v>
      </c>
      <c r="M2116" s="163">
        <v>1</v>
      </c>
    </row>
    <row r="2117" spans="1:13">
      <c r="A2117" s="152">
        <v>197</v>
      </c>
      <c r="B2117" s="153" t="s">
        <v>79</v>
      </c>
      <c r="C2117" s="154">
        <v>2017</v>
      </c>
      <c r="D2117" s="155">
        <v>0</v>
      </c>
      <c r="E2117" s="155">
        <v>0</v>
      </c>
      <c r="F2117" s="155">
        <v>0</v>
      </c>
      <c r="G2117" s="155">
        <v>0</v>
      </c>
      <c r="H2117" s="155">
        <v>-6823</v>
      </c>
      <c r="I2117" s="155">
        <v>204</v>
      </c>
      <c r="J2117" s="155">
        <v>-140606</v>
      </c>
      <c r="K2117" s="155">
        <v>-1214</v>
      </c>
      <c r="L2117" s="156">
        <v>-1</v>
      </c>
      <c r="M2117" s="157">
        <v>1</v>
      </c>
    </row>
    <row r="2118" spans="1:13">
      <c r="A2118" s="152">
        <v>197</v>
      </c>
      <c r="B2118" s="153" t="s">
        <v>79</v>
      </c>
      <c r="C2118" s="154">
        <v>2018</v>
      </c>
      <c r="D2118" s="155">
        <v>0</v>
      </c>
      <c r="E2118" s="155">
        <v>0</v>
      </c>
      <c r="F2118" s="155">
        <v>0</v>
      </c>
      <c r="G2118" s="155">
        <v>0</v>
      </c>
      <c r="H2118" s="155">
        <v>23238</v>
      </c>
      <c r="I2118" s="155">
        <v>35129</v>
      </c>
      <c r="J2118" s="155">
        <v>-175912</v>
      </c>
      <c r="K2118" s="155">
        <v>12330</v>
      </c>
      <c r="L2118" s="156">
        <v>-1</v>
      </c>
      <c r="M2118" s="157">
        <v>2</v>
      </c>
    </row>
    <row r="2119" spans="1:13">
      <c r="A2119" s="158">
        <v>197</v>
      </c>
      <c r="B2119" s="159" t="s">
        <v>79</v>
      </c>
      <c r="C2119" s="160">
        <v>2019</v>
      </c>
      <c r="D2119" s="161">
        <v>0</v>
      </c>
      <c r="E2119" s="161">
        <v>0</v>
      </c>
      <c r="F2119" s="161">
        <v>0</v>
      </c>
      <c r="G2119" s="161">
        <v>0</v>
      </c>
      <c r="H2119" s="161">
        <v>224958</v>
      </c>
      <c r="I2119" s="161">
        <v>5746</v>
      </c>
      <c r="J2119" s="161">
        <v>-194241</v>
      </c>
      <c r="K2119" s="161">
        <v>-2758</v>
      </c>
      <c r="L2119" s="162">
        <v>-10</v>
      </c>
      <c r="M2119" s="163">
        <v>1</v>
      </c>
    </row>
    <row r="2120" spans="1:13">
      <c r="A2120" s="158">
        <v>197</v>
      </c>
      <c r="B2120" s="159" t="s">
        <v>79</v>
      </c>
      <c r="C2120" s="160">
        <v>2020</v>
      </c>
      <c r="D2120" s="161">
        <v>0</v>
      </c>
      <c r="E2120" s="161">
        <v>0</v>
      </c>
      <c r="F2120" s="161">
        <v>0</v>
      </c>
      <c r="G2120" s="161">
        <v>0</v>
      </c>
      <c r="H2120" s="161">
        <v>424721</v>
      </c>
      <c r="I2120" s="161">
        <v>92039</v>
      </c>
      <c r="J2120" s="161">
        <v>668968</v>
      </c>
      <c r="K2120" s="161">
        <v>7291</v>
      </c>
      <c r="L2120" s="162">
        <v>-1</v>
      </c>
      <c r="M2120" s="163">
        <v>5</v>
      </c>
    </row>
    <row r="2121" spans="1:13">
      <c r="A2121" s="158">
        <v>197</v>
      </c>
      <c r="B2121" s="159" t="s">
        <v>79</v>
      </c>
      <c r="C2121" s="160">
        <v>2021</v>
      </c>
      <c r="D2121" s="161">
        <v>0</v>
      </c>
      <c r="E2121" s="161">
        <v>0</v>
      </c>
      <c r="F2121" s="161">
        <v>0</v>
      </c>
      <c r="G2121" s="161">
        <v>0</v>
      </c>
      <c r="H2121" s="161">
        <v>603289</v>
      </c>
      <c r="I2121" s="161">
        <v>39626</v>
      </c>
      <c r="J2121" s="161">
        <v>-1717</v>
      </c>
      <c r="K2121" s="161">
        <v>4139</v>
      </c>
      <c r="L2121" s="162">
        <v>46</v>
      </c>
      <c r="M2121" s="163">
        <v>4</v>
      </c>
    </row>
    <row r="2122" spans="1:13">
      <c r="A2122" s="158">
        <v>197</v>
      </c>
      <c r="B2122" s="159" t="s">
        <v>79</v>
      </c>
      <c r="C2122" s="160">
        <v>2022</v>
      </c>
      <c r="D2122" s="161">
        <v>192406700</v>
      </c>
      <c r="E2122" s="161">
        <v>1085580000</v>
      </c>
      <c r="F2122" s="161">
        <v>47274200</v>
      </c>
      <c r="G2122" s="161">
        <v>734677000</v>
      </c>
      <c r="H2122" s="161">
        <v>10206425.699999999</v>
      </c>
      <c r="I2122" s="161">
        <v>1373457</v>
      </c>
      <c r="J2122" s="161">
        <v>3125637.35</v>
      </c>
      <c r="K2122" s="161">
        <v>545239.5</v>
      </c>
      <c r="L2122" s="162">
        <v>3013</v>
      </c>
      <c r="M2122" s="163">
        <v>268</v>
      </c>
    </row>
    <row r="2123" spans="1:13">
      <c r="A2123" s="158">
        <v>198</v>
      </c>
      <c r="B2123" s="159" t="s">
        <v>60</v>
      </c>
      <c r="C2123" s="160">
        <v>1996</v>
      </c>
      <c r="D2123" s="161">
        <v>0</v>
      </c>
      <c r="E2123" s="161">
        <v>0</v>
      </c>
      <c r="F2123" s="161">
        <v>0</v>
      </c>
      <c r="G2123" s="161">
        <v>0</v>
      </c>
      <c r="H2123" s="161">
        <v>0</v>
      </c>
      <c r="I2123" s="161">
        <v>0</v>
      </c>
      <c r="J2123" s="161">
        <v>0</v>
      </c>
      <c r="K2123" s="161">
        <v>0</v>
      </c>
      <c r="L2123" s="162">
        <v>0</v>
      </c>
      <c r="M2123" s="163">
        <v>0</v>
      </c>
    </row>
    <row r="2124" spans="1:13">
      <c r="A2124" s="158">
        <v>198</v>
      </c>
      <c r="B2124" s="159" t="s">
        <v>60</v>
      </c>
      <c r="C2124" s="160">
        <v>1997</v>
      </c>
      <c r="D2124" s="161">
        <v>0</v>
      </c>
      <c r="E2124" s="161">
        <v>0</v>
      </c>
      <c r="F2124" s="161">
        <v>0</v>
      </c>
      <c r="G2124" s="161">
        <v>0</v>
      </c>
      <c r="H2124" s="161">
        <v>0</v>
      </c>
      <c r="I2124" s="161">
        <v>0</v>
      </c>
      <c r="J2124" s="161">
        <v>0</v>
      </c>
      <c r="K2124" s="161">
        <v>0</v>
      </c>
      <c r="L2124" s="162">
        <v>0</v>
      </c>
      <c r="M2124" s="163">
        <v>0</v>
      </c>
    </row>
    <row r="2125" spans="1:13">
      <c r="A2125" s="158">
        <v>198</v>
      </c>
      <c r="B2125" s="159" t="s">
        <v>60</v>
      </c>
      <c r="C2125" s="160">
        <v>1998</v>
      </c>
      <c r="D2125" s="161">
        <v>0</v>
      </c>
      <c r="E2125" s="161">
        <v>0</v>
      </c>
      <c r="F2125" s="161">
        <v>0</v>
      </c>
      <c r="G2125" s="161">
        <v>0</v>
      </c>
      <c r="H2125" s="161">
        <v>-561.6</v>
      </c>
      <c r="I2125" s="161">
        <v>0</v>
      </c>
      <c r="J2125" s="161">
        <v>0</v>
      </c>
      <c r="K2125" s="161">
        <v>0</v>
      </c>
      <c r="L2125" s="162">
        <v>0</v>
      </c>
      <c r="M2125" s="163">
        <v>0</v>
      </c>
    </row>
    <row r="2126" spans="1:13">
      <c r="A2126" s="152">
        <v>198</v>
      </c>
      <c r="B2126" s="153" t="s">
        <v>60</v>
      </c>
      <c r="C2126" s="154">
        <v>1999</v>
      </c>
      <c r="D2126" s="155">
        <v>0</v>
      </c>
      <c r="E2126" s="155">
        <v>0</v>
      </c>
      <c r="F2126" s="155">
        <v>0</v>
      </c>
      <c r="G2126" s="155">
        <v>0</v>
      </c>
      <c r="H2126" s="155">
        <v>0</v>
      </c>
      <c r="I2126" s="155">
        <v>0</v>
      </c>
      <c r="J2126" s="155">
        <v>0</v>
      </c>
      <c r="K2126" s="155">
        <v>0</v>
      </c>
      <c r="L2126" s="156">
        <v>0</v>
      </c>
      <c r="M2126" s="157">
        <v>0</v>
      </c>
    </row>
    <row r="2127" spans="1:13">
      <c r="A2127" s="158">
        <v>198</v>
      </c>
      <c r="B2127" s="159" t="s">
        <v>60</v>
      </c>
      <c r="C2127" s="160">
        <v>2000</v>
      </c>
      <c r="D2127" s="161">
        <v>0</v>
      </c>
      <c r="E2127" s="161">
        <v>0</v>
      </c>
      <c r="F2127" s="161">
        <v>0</v>
      </c>
      <c r="G2127" s="161">
        <v>0</v>
      </c>
      <c r="H2127" s="161">
        <v>0</v>
      </c>
      <c r="I2127" s="161">
        <v>0</v>
      </c>
      <c r="J2127" s="161">
        <v>0</v>
      </c>
      <c r="K2127" s="161">
        <v>0</v>
      </c>
      <c r="L2127" s="162">
        <v>0</v>
      </c>
      <c r="M2127" s="163">
        <v>0</v>
      </c>
    </row>
    <row r="2128" spans="1:13">
      <c r="A2128" s="152">
        <v>198</v>
      </c>
      <c r="B2128" s="153" t="s">
        <v>60</v>
      </c>
      <c r="C2128" s="154">
        <v>2001</v>
      </c>
      <c r="D2128" s="155">
        <v>0</v>
      </c>
      <c r="E2128" s="155">
        <v>0</v>
      </c>
      <c r="F2128" s="155">
        <v>0</v>
      </c>
      <c r="G2128" s="155">
        <v>0</v>
      </c>
      <c r="H2128" s="155">
        <v>0</v>
      </c>
      <c r="I2128" s="155">
        <v>0</v>
      </c>
      <c r="J2128" s="155">
        <v>0</v>
      </c>
      <c r="K2128" s="155">
        <v>0</v>
      </c>
      <c r="L2128" s="156">
        <v>0</v>
      </c>
      <c r="M2128" s="157">
        <v>0</v>
      </c>
    </row>
    <row r="2129" spans="1:13">
      <c r="A2129" s="158">
        <v>198</v>
      </c>
      <c r="B2129" s="159" t="s">
        <v>60</v>
      </c>
      <c r="C2129" s="160">
        <v>2002</v>
      </c>
      <c r="D2129" s="161">
        <v>0</v>
      </c>
      <c r="E2129" s="161">
        <v>0</v>
      </c>
      <c r="F2129" s="161">
        <v>0</v>
      </c>
      <c r="G2129" s="161">
        <v>0</v>
      </c>
      <c r="H2129" s="161">
        <v>0</v>
      </c>
      <c r="I2129" s="161">
        <v>0</v>
      </c>
      <c r="J2129" s="161">
        <v>0</v>
      </c>
      <c r="K2129" s="161">
        <v>0</v>
      </c>
      <c r="L2129" s="162">
        <v>0</v>
      </c>
      <c r="M2129" s="163">
        <v>0</v>
      </c>
    </row>
    <row r="2130" spans="1:13">
      <c r="A2130" s="158">
        <v>198</v>
      </c>
      <c r="B2130" s="159" t="s">
        <v>60</v>
      </c>
      <c r="C2130" s="160">
        <v>2003</v>
      </c>
      <c r="D2130" s="161">
        <v>0</v>
      </c>
      <c r="E2130" s="161">
        <v>0</v>
      </c>
      <c r="F2130" s="161">
        <v>0</v>
      </c>
      <c r="G2130" s="161">
        <v>0</v>
      </c>
      <c r="H2130" s="161">
        <v>0</v>
      </c>
      <c r="I2130" s="161">
        <v>0</v>
      </c>
      <c r="J2130" s="161">
        <v>0</v>
      </c>
      <c r="K2130" s="161">
        <v>0</v>
      </c>
      <c r="L2130" s="162">
        <v>0</v>
      </c>
      <c r="M2130" s="163">
        <v>0</v>
      </c>
    </row>
    <row r="2131" spans="1:13">
      <c r="A2131" s="152">
        <v>198</v>
      </c>
      <c r="B2131" s="153" t="s">
        <v>60</v>
      </c>
      <c r="C2131" s="154">
        <v>2004</v>
      </c>
      <c r="D2131" s="155">
        <v>0</v>
      </c>
      <c r="E2131" s="155">
        <v>0</v>
      </c>
      <c r="F2131" s="155">
        <v>0</v>
      </c>
      <c r="G2131" s="155">
        <v>0</v>
      </c>
      <c r="H2131" s="155">
        <v>-3800</v>
      </c>
      <c r="I2131" s="155">
        <v>0</v>
      </c>
      <c r="J2131" s="155">
        <v>0</v>
      </c>
      <c r="K2131" s="155">
        <v>0</v>
      </c>
      <c r="L2131" s="156">
        <v>0</v>
      </c>
      <c r="M2131" s="157">
        <v>0</v>
      </c>
    </row>
    <row r="2132" spans="1:13">
      <c r="A2132" s="158">
        <v>198</v>
      </c>
      <c r="B2132" s="159" t="s">
        <v>60</v>
      </c>
      <c r="C2132" s="160">
        <v>2005</v>
      </c>
      <c r="D2132" s="161">
        <v>0</v>
      </c>
      <c r="E2132" s="161">
        <v>0</v>
      </c>
      <c r="F2132" s="161">
        <v>0</v>
      </c>
      <c r="G2132" s="161">
        <v>0</v>
      </c>
      <c r="H2132" s="161">
        <v>-1994</v>
      </c>
      <c r="I2132" s="161">
        <v>0</v>
      </c>
      <c r="J2132" s="161">
        <v>0</v>
      </c>
      <c r="K2132" s="161">
        <v>0</v>
      </c>
      <c r="L2132" s="162">
        <v>0</v>
      </c>
      <c r="M2132" s="163">
        <v>0</v>
      </c>
    </row>
    <row r="2133" spans="1:13">
      <c r="A2133" s="158">
        <v>198</v>
      </c>
      <c r="B2133" s="159" t="s">
        <v>60</v>
      </c>
      <c r="C2133" s="160">
        <v>2006</v>
      </c>
      <c r="D2133" s="161">
        <v>0</v>
      </c>
      <c r="E2133" s="161">
        <v>0</v>
      </c>
      <c r="F2133" s="161">
        <v>0</v>
      </c>
      <c r="G2133" s="161">
        <v>0</v>
      </c>
      <c r="H2133" s="161">
        <v>-3600</v>
      </c>
      <c r="I2133" s="161">
        <v>0</v>
      </c>
      <c r="J2133" s="161">
        <v>0</v>
      </c>
      <c r="K2133" s="161">
        <v>0</v>
      </c>
      <c r="L2133" s="162">
        <v>0</v>
      </c>
      <c r="M2133" s="163">
        <v>0</v>
      </c>
    </row>
    <row r="2134" spans="1:13">
      <c r="A2134" s="152">
        <v>198</v>
      </c>
      <c r="B2134" s="153" t="s">
        <v>60</v>
      </c>
      <c r="C2134" s="154">
        <v>2007</v>
      </c>
      <c r="D2134" s="155">
        <v>0</v>
      </c>
      <c r="E2134" s="155">
        <v>0</v>
      </c>
      <c r="F2134" s="155">
        <v>0</v>
      </c>
      <c r="G2134" s="155">
        <v>0</v>
      </c>
      <c r="H2134" s="155">
        <v>-1908</v>
      </c>
      <c r="I2134" s="155">
        <v>0</v>
      </c>
      <c r="J2134" s="155">
        <v>0</v>
      </c>
      <c r="K2134" s="155">
        <v>0</v>
      </c>
      <c r="L2134" s="156">
        <v>0</v>
      </c>
      <c r="M2134" s="157">
        <v>0</v>
      </c>
    </row>
    <row r="2135" spans="1:13">
      <c r="A2135" s="152">
        <v>198</v>
      </c>
      <c r="B2135" s="153" t="s">
        <v>60</v>
      </c>
      <c r="C2135" s="154">
        <v>2008</v>
      </c>
      <c r="D2135" s="155">
        <v>0</v>
      </c>
      <c r="E2135" s="155">
        <v>0</v>
      </c>
      <c r="F2135" s="155">
        <v>0</v>
      </c>
      <c r="G2135" s="155">
        <v>0</v>
      </c>
      <c r="H2135" s="155">
        <v>0</v>
      </c>
      <c r="I2135" s="155">
        <v>0</v>
      </c>
      <c r="J2135" s="155">
        <v>0</v>
      </c>
      <c r="K2135" s="155">
        <v>0</v>
      </c>
      <c r="L2135" s="156">
        <v>0</v>
      </c>
      <c r="M2135" s="157">
        <v>0</v>
      </c>
    </row>
    <row r="2136" spans="1:13">
      <c r="A2136" s="158">
        <v>198</v>
      </c>
      <c r="B2136" s="159" t="s">
        <v>60</v>
      </c>
      <c r="C2136" s="160">
        <v>2009</v>
      </c>
      <c r="D2136" s="161">
        <v>0</v>
      </c>
      <c r="E2136" s="161">
        <v>0</v>
      </c>
      <c r="F2136" s="161">
        <v>0</v>
      </c>
      <c r="G2136" s="161">
        <v>0</v>
      </c>
      <c r="H2136" s="161">
        <v>-1300</v>
      </c>
      <c r="I2136" s="161">
        <v>0</v>
      </c>
      <c r="J2136" s="161">
        <v>0</v>
      </c>
      <c r="K2136" s="161">
        <v>0</v>
      </c>
      <c r="L2136" s="162">
        <v>0</v>
      </c>
      <c r="M2136" s="163">
        <v>0</v>
      </c>
    </row>
    <row r="2137" spans="1:13">
      <c r="A2137" s="158">
        <v>198</v>
      </c>
      <c r="B2137" s="159" t="s">
        <v>60</v>
      </c>
      <c r="C2137" s="160">
        <v>2010</v>
      </c>
      <c r="D2137" s="161">
        <v>0</v>
      </c>
      <c r="E2137" s="161">
        <v>0</v>
      </c>
      <c r="F2137" s="161">
        <v>0</v>
      </c>
      <c r="G2137" s="161">
        <v>0</v>
      </c>
      <c r="H2137" s="161">
        <v>-1520</v>
      </c>
      <c r="I2137" s="161">
        <v>0</v>
      </c>
      <c r="J2137" s="161">
        <v>0</v>
      </c>
      <c r="K2137" s="161">
        <v>0</v>
      </c>
      <c r="L2137" s="162">
        <v>0</v>
      </c>
      <c r="M2137" s="163">
        <v>0</v>
      </c>
    </row>
    <row r="2138" spans="1:13">
      <c r="A2138" s="158">
        <v>198</v>
      </c>
      <c r="B2138" s="159" t="s">
        <v>60</v>
      </c>
      <c r="C2138" s="160">
        <v>2011</v>
      </c>
      <c r="D2138" s="161">
        <v>0</v>
      </c>
      <c r="E2138" s="161">
        <v>0</v>
      </c>
      <c r="F2138" s="161">
        <v>0</v>
      </c>
      <c r="G2138" s="161">
        <v>0</v>
      </c>
      <c r="H2138" s="161">
        <v>-2620</v>
      </c>
      <c r="I2138" s="161">
        <v>0</v>
      </c>
      <c r="J2138" s="161">
        <v>0</v>
      </c>
      <c r="K2138" s="161">
        <v>0</v>
      </c>
      <c r="L2138" s="162">
        <v>-3</v>
      </c>
      <c r="M2138" s="163">
        <v>0</v>
      </c>
    </row>
    <row r="2139" spans="1:13">
      <c r="A2139" s="158">
        <v>198</v>
      </c>
      <c r="B2139" s="159" t="s">
        <v>60</v>
      </c>
      <c r="C2139" s="160">
        <v>2012</v>
      </c>
      <c r="D2139" s="161">
        <v>0</v>
      </c>
      <c r="E2139" s="161">
        <v>0</v>
      </c>
      <c r="F2139" s="161">
        <v>0</v>
      </c>
      <c r="G2139" s="161">
        <v>0</v>
      </c>
      <c r="H2139" s="161">
        <v>-8485</v>
      </c>
      <c r="I2139" s="161">
        <v>0</v>
      </c>
      <c r="J2139" s="161">
        <v>0</v>
      </c>
      <c r="K2139" s="161">
        <v>0</v>
      </c>
      <c r="L2139" s="162">
        <v>-3</v>
      </c>
      <c r="M2139" s="163">
        <v>0</v>
      </c>
    </row>
    <row r="2140" spans="1:13">
      <c r="A2140" s="158">
        <v>198</v>
      </c>
      <c r="B2140" s="159" t="s">
        <v>60</v>
      </c>
      <c r="C2140" s="160">
        <v>2013</v>
      </c>
      <c r="D2140" s="161">
        <v>0</v>
      </c>
      <c r="E2140" s="161">
        <v>0</v>
      </c>
      <c r="F2140" s="161">
        <v>0</v>
      </c>
      <c r="G2140" s="161">
        <v>0</v>
      </c>
      <c r="H2140" s="161">
        <v>1046</v>
      </c>
      <c r="I2140" s="161">
        <v>-92</v>
      </c>
      <c r="J2140" s="161">
        <v>0</v>
      </c>
      <c r="K2140" s="161">
        <v>0</v>
      </c>
      <c r="L2140" s="162">
        <v>-3</v>
      </c>
      <c r="M2140" s="163">
        <v>0</v>
      </c>
    </row>
    <row r="2141" spans="1:13">
      <c r="A2141" s="158">
        <v>198</v>
      </c>
      <c r="B2141" s="159" t="s">
        <v>60</v>
      </c>
      <c r="C2141" s="160">
        <v>2014</v>
      </c>
      <c r="D2141" s="161">
        <v>0</v>
      </c>
      <c r="E2141" s="161">
        <v>0</v>
      </c>
      <c r="F2141" s="161">
        <v>0</v>
      </c>
      <c r="G2141" s="161">
        <v>0</v>
      </c>
      <c r="H2141" s="161">
        <v>-11605</v>
      </c>
      <c r="I2141" s="161">
        <v>0</v>
      </c>
      <c r="J2141" s="161">
        <v>0</v>
      </c>
      <c r="K2141" s="161">
        <v>0</v>
      </c>
      <c r="L2141" s="162">
        <v>0</v>
      </c>
      <c r="M2141" s="163">
        <v>0</v>
      </c>
    </row>
    <row r="2142" spans="1:13">
      <c r="A2142" s="152">
        <v>198</v>
      </c>
      <c r="B2142" s="153" t="s">
        <v>60</v>
      </c>
      <c r="C2142" s="154">
        <v>2015</v>
      </c>
      <c r="D2142" s="155">
        <v>0</v>
      </c>
      <c r="E2142" s="155">
        <v>0</v>
      </c>
      <c r="F2142" s="155">
        <v>0</v>
      </c>
      <c r="G2142" s="155">
        <v>0</v>
      </c>
      <c r="H2142" s="155">
        <v>-41553</v>
      </c>
      <c r="I2142" s="155">
        <v>0</v>
      </c>
      <c r="J2142" s="155">
        <v>4120</v>
      </c>
      <c r="K2142" s="155">
        <v>750</v>
      </c>
      <c r="L2142" s="156">
        <v>0</v>
      </c>
      <c r="M2142" s="157">
        <v>2</v>
      </c>
    </row>
    <row r="2143" spans="1:13">
      <c r="A2143" s="158">
        <v>198</v>
      </c>
      <c r="B2143" s="159" t="s">
        <v>60</v>
      </c>
      <c r="C2143" s="160">
        <v>2016</v>
      </c>
      <c r="D2143" s="161">
        <v>0</v>
      </c>
      <c r="E2143" s="161">
        <v>0</v>
      </c>
      <c r="F2143" s="161">
        <v>0</v>
      </c>
      <c r="G2143" s="161">
        <v>0</v>
      </c>
      <c r="H2143" s="161">
        <v>46558</v>
      </c>
      <c r="I2143" s="161">
        <v>33812</v>
      </c>
      <c r="J2143" s="161">
        <v>0</v>
      </c>
      <c r="K2143" s="161">
        <v>316</v>
      </c>
      <c r="L2143" s="162">
        <v>0</v>
      </c>
      <c r="M2143" s="163">
        <v>2</v>
      </c>
    </row>
    <row r="2144" spans="1:13">
      <c r="A2144" s="158">
        <v>198</v>
      </c>
      <c r="B2144" s="159" t="s">
        <v>60</v>
      </c>
      <c r="C2144" s="160">
        <v>2017</v>
      </c>
      <c r="D2144" s="161">
        <v>0</v>
      </c>
      <c r="E2144" s="161">
        <v>0</v>
      </c>
      <c r="F2144" s="161">
        <v>0</v>
      </c>
      <c r="G2144" s="161">
        <v>0</v>
      </c>
      <c r="H2144" s="161">
        <v>-6808</v>
      </c>
      <c r="I2144" s="161">
        <v>5489.15</v>
      </c>
      <c r="J2144" s="161">
        <v>-700</v>
      </c>
      <c r="K2144" s="161">
        <v>-1931</v>
      </c>
      <c r="L2144" s="162">
        <v>0</v>
      </c>
      <c r="M2144" s="163">
        <v>4</v>
      </c>
    </row>
    <row r="2145" spans="1:13">
      <c r="A2145" s="158">
        <v>198</v>
      </c>
      <c r="B2145" s="159" t="s">
        <v>60</v>
      </c>
      <c r="C2145" s="160">
        <v>2018</v>
      </c>
      <c r="D2145" s="161">
        <v>0</v>
      </c>
      <c r="E2145" s="161">
        <v>0</v>
      </c>
      <c r="F2145" s="161">
        <v>0</v>
      </c>
      <c r="G2145" s="161">
        <v>0</v>
      </c>
      <c r="H2145" s="161">
        <v>138872</v>
      </c>
      <c r="I2145" s="161">
        <v>58857.75</v>
      </c>
      <c r="J2145" s="161">
        <v>1465</v>
      </c>
      <c r="K2145" s="161">
        <v>1296</v>
      </c>
      <c r="L2145" s="162">
        <v>3</v>
      </c>
      <c r="M2145" s="163">
        <v>5</v>
      </c>
    </row>
    <row r="2146" spans="1:13">
      <c r="A2146" s="152">
        <v>198</v>
      </c>
      <c r="B2146" s="153" t="s">
        <v>60</v>
      </c>
      <c r="C2146" s="154">
        <v>2019</v>
      </c>
      <c r="D2146" s="155">
        <v>0</v>
      </c>
      <c r="E2146" s="155">
        <v>0</v>
      </c>
      <c r="F2146" s="155">
        <v>0</v>
      </c>
      <c r="G2146" s="155">
        <v>0</v>
      </c>
      <c r="H2146" s="155">
        <v>2164802</v>
      </c>
      <c r="I2146" s="155">
        <v>179606.6</v>
      </c>
      <c r="J2146" s="155">
        <v>37560</v>
      </c>
      <c r="K2146" s="155">
        <v>3062</v>
      </c>
      <c r="L2146" s="156">
        <v>6</v>
      </c>
      <c r="M2146" s="157">
        <v>6</v>
      </c>
    </row>
    <row r="2147" spans="1:13">
      <c r="A2147" s="152">
        <v>198</v>
      </c>
      <c r="B2147" s="153" t="s">
        <v>60</v>
      </c>
      <c r="C2147" s="154">
        <v>2020</v>
      </c>
      <c r="D2147" s="155">
        <v>0</v>
      </c>
      <c r="E2147" s="155">
        <v>0</v>
      </c>
      <c r="F2147" s="155">
        <v>0</v>
      </c>
      <c r="G2147" s="155">
        <v>0</v>
      </c>
      <c r="H2147" s="155">
        <v>3202888</v>
      </c>
      <c r="I2147" s="155">
        <v>909729.95</v>
      </c>
      <c r="J2147" s="155">
        <v>667076</v>
      </c>
      <c r="K2147" s="155">
        <v>1699</v>
      </c>
      <c r="L2147" s="156">
        <v>13</v>
      </c>
      <c r="M2147" s="157">
        <v>7</v>
      </c>
    </row>
    <row r="2148" spans="1:13">
      <c r="A2148" s="152">
        <v>198</v>
      </c>
      <c r="B2148" s="153" t="s">
        <v>60</v>
      </c>
      <c r="C2148" s="154">
        <v>2021</v>
      </c>
      <c r="D2148" s="155">
        <v>0</v>
      </c>
      <c r="E2148" s="155">
        <v>0</v>
      </c>
      <c r="F2148" s="155">
        <v>0</v>
      </c>
      <c r="G2148" s="155">
        <v>0</v>
      </c>
      <c r="H2148" s="155">
        <v>3757800</v>
      </c>
      <c r="I2148" s="155">
        <v>657251.85</v>
      </c>
      <c r="J2148" s="155">
        <v>1608595</v>
      </c>
      <c r="K2148" s="155">
        <v>79270</v>
      </c>
      <c r="L2148" s="156">
        <v>126</v>
      </c>
      <c r="M2148" s="157">
        <v>-51</v>
      </c>
    </row>
    <row r="2149" spans="1:13">
      <c r="A2149" s="152">
        <v>198</v>
      </c>
      <c r="B2149" s="153" t="s">
        <v>60</v>
      </c>
      <c r="C2149" s="154">
        <v>2022</v>
      </c>
      <c r="D2149" s="155">
        <v>1400576500</v>
      </c>
      <c r="E2149" s="155">
        <v>8161323000</v>
      </c>
      <c r="F2149" s="155">
        <v>111889100</v>
      </c>
      <c r="G2149" s="155">
        <v>999912000</v>
      </c>
      <c r="H2149" s="155">
        <v>74644969.049999997</v>
      </c>
      <c r="I2149" s="155">
        <v>10928035.6</v>
      </c>
      <c r="J2149" s="155">
        <v>6606863.25</v>
      </c>
      <c r="K2149" s="155">
        <v>736698.5</v>
      </c>
      <c r="L2149" s="156">
        <v>21662</v>
      </c>
      <c r="M2149" s="157">
        <v>1574</v>
      </c>
    </row>
    <row r="2150" spans="1:13">
      <c r="A2150" s="152">
        <v>199</v>
      </c>
      <c r="B2150" s="153" t="s">
        <v>61</v>
      </c>
      <c r="C2150" s="154">
        <v>1996</v>
      </c>
      <c r="D2150" s="155">
        <v>0</v>
      </c>
      <c r="E2150" s="155">
        <v>0</v>
      </c>
      <c r="F2150" s="155">
        <v>0</v>
      </c>
      <c r="G2150" s="155">
        <v>0</v>
      </c>
      <c r="H2150" s="155">
        <v>-518.4</v>
      </c>
      <c r="I2150" s="155">
        <v>0</v>
      </c>
      <c r="J2150" s="155">
        <v>0</v>
      </c>
      <c r="K2150" s="155">
        <v>0</v>
      </c>
      <c r="L2150" s="156">
        <v>0</v>
      </c>
      <c r="M2150" s="157">
        <v>0</v>
      </c>
    </row>
    <row r="2151" spans="1:13">
      <c r="A2151" s="158">
        <v>199</v>
      </c>
      <c r="B2151" s="159" t="s">
        <v>61</v>
      </c>
      <c r="C2151" s="160">
        <v>1999</v>
      </c>
      <c r="D2151" s="161">
        <v>0</v>
      </c>
      <c r="E2151" s="161">
        <v>0</v>
      </c>
      <c r="F2151" s="161">
        <v>0</v>
      </c>
      <c r="G2151" s="161">
        <v>0</v>
      </c>
      <c r="H2151" s="161">
        <v>-691.2</v>
      </c>
      <c r="I2151" s="161">
        <v>0</v>
      </c>
      <c r="J2151" s="161">
        <v>0</v>
      </c>
      <c r="K2151" s="161">
        <v>0</v>
      </c>
      <c r="L2151" s="162">
        <v>0</v>
      </c>
      <c r="M2151" s="163">
        <v>0</v>
      </c>
    </row>
    <row r="2152" spans="1:13">
      <c r="A2152" s="152">
        <v>199</v>
      </c>
      <c r="B2152" s="153" t="s">
        <v>61</v>
      </c>
      <c r="C2152" s="154">
        <v>2000</v>
      </c>
      <c r="D2152" s="155">
        <v>0</v>
      </c>
      <c r="E2152" s="155">
        <v>0</v>
      </c>
      <c r="F2152" s="155">
        <v>0</v>
      </c>
      <c r="G2152" s="155">
        <v>0</v>
      </c>
      <c r="H2152" s="155">
        <v>0</v>
      </c>
      <c r="I2152" s="155">
        <v>0</v>
      </c>
      <c r="J2152" s="155">
        <v>0</v>
      </c>
      <c r="K2152" s="155">
        <v>0</v>
      </c>
      <c r="L2152" s="156">
        <v>0</v>
      </c>
      <c r="M2152" s="157">
        <v>0</v>
      </c>
    </row>
    <row r="2153" spans="1:13">
      <c r="A2153" s="152">
        <v>199</v>
      </c>
      <c r="B2153" s="153" t="s">
        <v>61</v>
      </c>
      <c r="C2153" s="154">
        <v>2002</v>
      </c>
      <c r="D2153" s="155">
        <v>0</v>
      </c>
      <c r="E2153" s="155">
        <v>0</v>
      </c>
      <c r="F2153" s="155">
        <v>0</v>
      </c>
      <c r="G2153" s="155">
        <v>0</v>
      </c>
      <c r="H2153" s="155">
        <v>-754.95</v>
      </c>
      <c r="I2153" s="155">
        <v>0</v>
      </c>
      <c r="J2153" s="155">
        <v>0</v>
      </c>
      <c r="K2153" s="155">
        <v>0</v>
      </c>
      <c r="L2153" s="156">
        <v>0</v>
      </c>
      <c r="M2153" s="157">
        <v>0</v>
      </c>
    </row>
    <row r="2154" spans="1:13">
      <c r="A2154" s="152">
        <v>199</v>
      </c>
      <c r="B2154" s="153" t="s">
        <v>61</v>
      </c>
      <c r="C2154" s="154">
        <v>2003</v>
      </c>
      <c r="D2154" s="155">
        <v>0</v>
      </c>
      <c r="E2154" s="155">
        <v>0</v>
      </c>
      <c r="F2154" s="155">
        <v>0</v>
      </c>
      <c r="G2154" s="155">
        <v>0</v>
      </c>
      <c r="H2154" s="155">
        <v>0</v>
      </c>
      <c r="I2154" s="155">
        <v>0</v>
      </c>
      <c r="J2154" s="155">
        <v>0</v>
      </c>
      <c r="K2154" s="155">
        <v>0</v>
      </c>
      <c r="L2154" s="156">
        <v>0</v>
      </c>
      <c r="M2154" s="157">
        <v>0</v>
      </c>
    </row>
    <row r="2155" spans="1:13">
      <c r="A2155" s="158">
        <v>199</v>
      </c>
      <c r="B2155" s="159" t="s">
        <v>61</v>
      </c>
      <c r="C2155" s="160">
        <v>2004</v>
      </c>
      <c r="D2155" s="161">
        <v>0</v>
      </c>
      <c r="E2155" s="161">
        <v>0</v>
      </c>
      <c r="F2155" s="161">
        <v>0</v>
      </c>
      <c r="G2155" s="161">
        <v>0</v>
      </c>
      <c r="H2155" s="161">
        <v>0</v>
      </c>
      <c r="I2155" s="161">
        <v>0</v>
      </c>
      <c r="J2155" s="161">
        <v>0</v>
      </c>
      <c r="K2155" s="161">
        <v>0</v>
      </c>
      <c r="L2155" s="162">
        <v>0</v>
      </c>
      <c r="M2155" s="163">
        <v>0</v>
      </c>
    </row>
    <row r="2156" spans="1:13">
      <c r="A2156" s="152">
        <v>199</v>
      </c>
      <c r="B2156" s="153" t="s">
        <v>61</v>
      </c>
      <c r="C2156" s="154">
        <v>2005</v>
      </c>
      <c r="D2156" s="155">
        <v>0</v>
      </c>
      <c r="E2156" s="155">
        <v>0</v>
      </c>
      <c r="F2156" s="155">
        <v>0</v>
      </c>
      <c r="G2156" s="155">
        <v>0</v>
      </c>
      <c r="H2156" s="155">
        <v>0</v>
      </c>
      <c r="I2156" s="155">
        <v>0</v>
      </c>
      <c r="J2156" s="155">
        <v>0</v>
      </c>
      <c r="K2156" s="155">
        <v>0</v>
      </c>
      <c r="L2156" s="156">
        <v>0</v>
      </c>
      <c r="M2156" s="157">
        <v>0</v>
      </c>
    </row>
    <row r="2157" spans="1:13">
      <c r="A2157" s="152">
        <v>199</v>
      </c>
      <c r="B2157" s="153" t="s">
        <v>61</v>
      </c>
      <c r="C2157" s="154">
        <v>2006</v>
      </c>
      <c r="D2157" s="155">
        <v>0</v>
      </c>
      <c r="E2157" s="155">
        <v>0</v>
      </c>
      <c r="F2157" s="155">
        <v>0</v>
      </c>
      <c r="G2157" s="155">
        <v>0</v>
      </c>
      <c r="H2157" s="155">
        <v>0</v>
      </c>
      <c r="I2157" s="155">
        <v>0</v>
      </c>
      <c r="J2157" s="155">
        <v>0</v>
      </c>
      <c r="K2157" s="155">
        <v>0</v>
      </c>
      <c r="L2157" s="156">
        <v>0</v>
      </c>
      <c r="M2157" s="157">
        <v>0</v>
      </c>
    </row>
    <row r="2158" spans="1:13">
      <c r="A2158" s="152">
        <v>199</v>
      </c>
      <c r="B2158" s="153" t="s">
        <v>61</v>
      </c>
      <c r="C2158" s="154">
        <v>2007</v>
      </c>
      <c r="D2158" s="155">
        <v>0</v>
      </c>
      <c r="E2158" s="155">
        <v>0</v>
      </c>
      <c r="F2158" s="155">
        <v>0</v>
      </c>
      <c r="G2158" s="155">
        <v>0</v>
      </c>
      <c r="H2158" s="155">
        <v>-4800</v>
      </c>
      <c r="I2158" s="155">
        <v>0</v>
      </c>
      <c r="J2158" s="155">
        <v>0</v>
      </c>
      <c r="K2158" s="155">
        <v>0</v>
      </c>
      <c r="L2158" s="156">
        <v>0</v>
      </c>
      <c r="M2158" s="157">
        <v>0</v>
      </c>
    </row>
    <row r="2159" spans="1:13">
      <c r="A2159" s="158">
        <v>199</v>
      </c>
      <c r="B2159" s="159" t="s">
        <v>61</v>
      </c>
      <c r="C2159" s="160">
        <v>2008</v>
      </c>
      <c r="D2159" s="161">
        <v>0</v>
      </c>
      <c r="E2159" s="161">
        <v>0</v>
      </c>
      <c r="F2159" s="161">
        <v>0</v>
      </c>
      <c r="G2159" s="161">
        <v>0</v>
      </c>
      <c r="H2159" s="161">
        <v>0</v>
      </c>
      <c r="I2159" s="161">
        <v>0</v>
      </c>
      <c r="J2159" s="161">
        <v>0</v>
      </c>
      <c r="K2159" s="161">
        <v>0</v>
      </c>
      <c r="L2159" s="162">
        <v>0</v>
      </c>
      <c r="M2159" s="163">
        <v>0</v>
      </c>
    </row>
    <row r="2160" spans="1:13">
      <c r="A2160" s="152">
        <v>199</v>
      </c>
      <c r="B2160" s="153" t="s">
        <v>61</v>
      </c>
      <c r="C2160" s="154">
        <v>2009</v>
      </c>
      <c r="D2160" s="155">
        <v>0</v>
      </c>
      <c r="E2160" s="155">
        <v>0</v>
      </c>
      <c r="F2160" s="155">
        <v>0</v>
      </c>
      <c r="G2160" s="155">
        <v>0</v>
      </c>
      <c r="H2160" s="155">
        <v>-1200</v>
      </c>
      <c r="I2160" s="155">
        <v>0</v>
      </c>
      <c r="J2160" s="155">
        <v>0</v>
      </c>
      <c r="K2160" s="155">
        <v>0</v>
      </c>
      <c r="L2160" s="156">
        <v>0</v>
      </c>
      <c r="M2160" s="157">
        <v>0</v>
      </c>
    </row>
    <row r="2161" spans="1:13">
      <c r="A2161" s="152">
        <v>199</v>
      </c>
      <c r="B2161" s="153" t="s">
        <v>61</v>
      </c>
      <c r="C2161" s="154">
        <v>2010</v>
      </c>
      <c r="D2161" s="155">
        <v>0</v>
      </c>
      <c r="E2161" s="155">
        <v>0</v>
      </c>
      <c r="F2161" s="155">
        <v>0</v>
      </c>
      <c r="G2161" s="155">
        <v>0</v>
      </c>
      <c r="H2161" s="155">
        <v>-2500</v>
      </c>
      <c r="I2161" s="155">
        <v>0</v>
      </c>
      <c r="J2161" s="155">
        <v>0</v>
      </c>
      <c r="K2161" s="155">
        <v>0</v>
      </c>
      <c r="L2161" s="156">
        <v>0</v>
      </c>
      <c r="M2161" s="157">
        <v>0</v>
      </c>
    </row>
    <row r="2162" spans="1:13">
      <c r="A2162" s="152">
        <v>199</v>
      </c>
      <c r="B2162" s="153" t="s">
        <v>61</v>
      </c>
      <c r="C2162" s="154">
        <v>2011</v>
      </c>
      <c r="D2162" s="155">
        <v>0</v>
      </c>
      <c r="E2162" s="155">
        <v>0</v>
      </c>
      <c r="F2162" s="155">
        <v>0</v>
      </c>
      <c r="G2162" s="155">
        <v>0</v>
      </c>
      <c r="H2162" s="155">
        <v>-1400</v>
      </c>
      <c r="I2162" s="155">
        <v>0</v>
      </c>
      <c r="J2162" s="155">
        <v>0</v>
      </c>
      <c r="K2162" s="155">
        <v>0</v>
      </c>
      <c r="L2162" s="156">
        <v>0</v>
      </c>
      <c r="M2162" s="157">
        <v>0</v>
      </c>
    </row>
    <row r="2163" spans="1:13">
      <c r="A2163" s="152">
        <v>199</v>
      </c>
      <c r="B2163" s="153" t="s">
        <v>61</v>
      </c>
      <c r="C2163" s="154">
        <v>2012</v>
      </c>
      <c r="D2163" s="155">
        <v>0</v>
      </c>
      <c r="E2163" s="155">
        <v>0</v>
      </c>
      <c r="F2163" s="155">
        <v>0</v>
      </c>
      <c r="G2163" s="155">
        <v>0</v>
      </c>
      <c r="H2163" s="155">
        <v>-4846</v>
      </c>
      <c r="I2163" s="155">
        <v>0</v>
      </c>
      <c r="J2163" s="155">
        <v>0</v>
      </c>
      <c r="K2163" s="155">
        <v>0</v>
      </c>
      <c r="L2163" s="156">
        <v>0</v>
      </c>
      <c r="M2163" s="157">
        <v>0</v>
      </c>
    </row>
    <row r="2164" spans="1:13">
      <c r="A2164" s="152">
        <v>199</v>
      </c>
      <c r="B2164" s="153" t="s">
        <v>61</v>
      </c>
      <c r="C2164" s="154">
        <v>2013</v>
      </c>
      <c r="D2164" s="155">
        <v>0</v>
      </c>
      <c r="E2164" s="155">
        <v>0</v>
      </c>
      <c r="F2164" s="155">
        <v>0</v>
      </c>
      <c r="G2164" s="155">
        <v>0</v>
      </c>
      <c r="H2164" s="155">
        <v>0</v>
      </c>
      <c r="I2164" s="155">
        <v>0</v>
      </c>
      <c r="J2164" s="155">
        <v>0</v>
      </c>
      <c r="K2164" s="155">
        <v>0</v>
      </c>
      <c r="L2164" s="156">
        <v>0</v>
      </c>
      <c r="M2164" s="157">
        <v>0</v>
      </c>
    </row>
    <row r="2165" spans="1:13">
      <c r="A2165" s="152">
        <v>199</v>
      </c>
      <c r="B2165" s="153" t="s">
        <v>61</v>
      </c>
      <c r="C2165" s="154">
        <v>2014</v>
      </c>
      <c r="D2165" s="155">
        <v>0</v>
      </c>
      <c r="E2165" s="155">
        <v>0</v>
      </c>
      <c r="F2165" s="155">
        <v>0</v>
      </c>
      <c r="G2165" s="155">
        <v>0</v>
      </c>
      <c r="H2165" s="155">
        <v>0</v>
      </c>
      <c r="I2165" s="155">
        <v>0</v>
      </c>
      <c r="J2165" s="155">
        <v>0</v>
      </c>
      <c r="K2165" s="155">
        <v>0</v>
      </c>
      <c r="L2165" s="156">
        <v>0</v>
      </c>
      <c r="M2165" s="157">
        <v>0</v>
      </c>
    </row>
    <row r="2166" spans="1:13">
      <c r="A2166" s="158">
        <v>199</v>
      </c>
      <c r="B2166" s="159" t="s">
        <v>61</v>
      </c>
      <c r="C2166" s="160">
        <v>2015</v>
      </c>
      <c r="D2166" s="161">
        <v>0</v>
      </c>
      <c r="E2166" s="161">
        <v>0</v>
      </c>
      <c r="F2166" s="161">
        <v>0</v>
      </c>
      <c r="G2166" s="161">
        <v>0</v>
      </c>
      <c r="H2166" s="161">
        <v>-23329</v>
      </c>
      <c r="I2166" s="161">
        <v>2452</v>
      </c>
      <c r="J2166" s="161">
        <v>0</v>
      </c>
      <c r="K2166" s="161">
        <v>0</v>
      </c>
      <c r="L2166" s="162">
        <v>0</v>
      </c>
      <c r="M2166" s="163">
        <v>0</v>
      </c>
    </row>
    <row r="2167" spans="1:13">
      <c r="A2167" s="158">
        <v>199</v>
      </c>
      <c r="B2167" s="159" t="s">
        <v>61</v>
      </c>
      <c r="C2167" s="160">
        <v>2016</v>
      </c>
      <c r="D2167" s="161">
        <v>0</v>
      </c>
      <c r="E2167" s="161">
        <v>0</v>
      </c>
      <c r="F2167" s="161">
        <v>0</v>
      </c>
      <c r="G2167" s="161">
        <v>0</v>
      </c>
      <c r="H2167" s="161">
        <v>19058</v>
      </c>
      <c r="I2167" s="161">
        <v>143117</v>
      </c>
      <c r="J2167" s="161">
        <v>5400</v>
      </c>
      <c r="K2167" s="161">
        <v>-20</v>
      </c>
      <c r="L2167" s="162">
        <v>0</v>
      </c>
      <c r="M2167" s="163">
        <v>2</v>
      </c>
    </row>
    <row r="2168" spans="1:13">
      <c r="A2168" s="158">
        <v>199</v>
      </c>
      <c r="B2168" s="159" t="s">
        <v>61</v>
      </c>
      <c r="C2168" s="160">
        <v>2017</v>
      </c>
      <c r="D2168" s="161">
        <v>0</v>
      </c>
      <c r="E2168" s="161">
        <v>0</v>
      </c>
      <c r="F2168" s="161">
        <v>0</v>
      </c>
      <c r="G2168" s="161">
        <v>0</v>
      </c>
      <c r="H2168" s="161">
        <v>137874</v>
      </c>
      <c r="I2168" s="161">
        <v>-67840.600000000006</v>
      </c>
      <c r="J2168" s="161">
        <v>536</v>
      </c>
      <c r="K2168" s="161">
        <v>-5384</v>
      </c>
      <c r="L2168" s="162">
        <v>0</v>
      </c>
      <c r="M2168" s="163">
        <v>2</v>
      </c>
    </row>
    <row r="2169" spans="1:13">
      <c r="A2169" s="158">
        <v>199</v>
      </c>
      <c r="B2169" s="159" t="s">
        <v>61</v>
      </c>
      <c r="C2169" s="160">
        <v>2018</v>
      </c>
      <c r="D2169" s="161">
        <v>0</v>
      </c>
      <c r="E2169" s="161">
        <v>0</v>
      </c>
      <c r="F2169" s="161">
        <v>0</v>
      </c>
      <c r="G2169" s="161">
        <v>0</v>
      </c>
      <c r="H2169" s="161">
        <v>46143</v>
      </c>
      <c r="I2169" s="161">
        <v>-45827</v>
      </c>
      <c r="J2169" s="161">
        <v>130094</v>
      </c>
      <c r="K2169" s="161">
        <v>-9011</v>
      </c>
      <c r="L2169" s="162">
        <v>0</v>
      </c>
      <c r="M2169" s="163">
        <v>2</v>
      </c>
    </row>
    <row r="2170" spans="1:13">
      <c r="A2170" s="152">
        <v>199</v>
      </c>
      <c r="B2170" s="153" t="s">
        <v>61</v>
      </c>
      <c r="C2170" s="154">
        <v>2019</v>
      </c>
      <c r="D2170" s="155">
        <v>0</v>
      </c>
      <c r="E2170" s="155">
        <v>0</v>
      </c>
      <c r="F2170" s="155">
        <v>0</v>
      </c>
      <c r="G2170" s="155">
        <v>0</v>
      </c>
      <c r="H2170" s="155">
        <v>378100</v>
      </c>
      <c r="I2170" s="155">
        <v>138543.15</v>
      </c>
      <c r="J2170" s="155">
        <v>133925</v>
      </c>
      <c r="K2170" s="155">
        <v>2791</v>
      </c>
      <c r="L2170" s="156">
        <v>1</v>
      </c>
      <c r="M2170" s="157">
        <v>2</v>
      </c>
    </row>
    <row r="2171" spans="1:13">
      <c r="A2171" s="152">
        <v>199</v>
      </c>
      <c r="B2171" s="153" t="s">
        <v>61</v>
      </c>
      <c r="C2171" s="154">
        <v>2020</v>
      </c>
      <c r="D2171" s="155">
        <v>0</v>
      </c>
      <c r="E2171" s="155">
        <v>0</v>
      </c>
      <c r="F2171" s="155">
        <v>0</v>
      </c>
      <c r="G2171" s="155">
        <v>0</v>
      </c>
      <c r="H2171" s="155">
        <v>1171103</v>
      </c>
      <c r="I2171" s="155">
        <v>529845.44999999995</v>
      </c>
      <c r="J2171" s="155">
        <v>-1624258</v>
      </c>
      <c r="K2171" s="155">
        <v>-84</v>
      </c>
      <c r="L2171" s="156">
        <v>10</v>
      </c>
      <c r="M2171" s="157">
        <v>1</v>
      </c>
    </row>
    <row r="2172" spans="1:13">
      <c r="A2172" s="152">
        <v>199</v>
      </c>
      <c r="B2172" s="153" t="s">
        <v>61</v>
      </c>
      <c r="C2172" s="154">
        <v>2021</v>
      </c>
      <c r="D2172" s="155">
        <v>0</v>
      </c>
      <c r="E2172" s="155">
        <v>0</v>
      </c>
      <c r="F2172" s="155">
        <v>0</v>
      </c>
      <c r="G2172" s="155">
        <v>0</v>
      </c>
      <c r="H2172" s="155">
        <v>1798880</v>
      </c>
      <c r="I2172" s="155">
        <v>222522.35</v>
      </c>
      <c r="J2172" s="155">
        <v>794868</v>
      </c>
      <c r="K2172" s="155">
        <v>-19628</v>
      </c>
      <c r="L2172" s="156">
        <v>73</v>
      </c>
      <c r="M2172" s="157">
        <v>-31</v>
      </c>
    </row>
    <row r="2173" spans="1:13">
      <c r="A2173" s="152">
        <v>199</v>
      </c>
      <c r="B2173" s="153" t="s">
        <v>61</v>
      </c>
      <c r="C2173" s="154">
        <v>2022</v>
      </c>
      <c r="D2173" s="155">
        <v>731627200</v>
      </c>
      <c r="E2173" s="155">
        <v>3753666000</v>
      </c>
      <c r="F2173" s="155">
        <v>163773400</v>
      </c>
      <c r="G2173" s="155">
        <v>676200000</v>
      </c>
      <c r="H2173" s="155">
        <v>38596870.549999997</v>
      </c>
      <c r="I2173" s="155">
        <v>4881672.2</v>
      </c>
      <c r="J2173" s="155">
        <v>8706066.1500000004</v>
      </c>
      <c r="K2173" s="155">
        <v>500887.6</v>
      </c>
      <c r="L2173" s="156">
        <v>11183</v>
      </c>
      <c r="M2173" s="157">
        <v>1006</v>
      </c>
    </row>
    <row r="2174" spans="1:13">
      <c r="A2174" s="152">
        <v>200</v>
      </c>
      <c r="B2174" s="153" t="s">
        <v>62</v>
      </c>
      <c r="C2174" s="154">
        <v>1996</v>
      </c>
      <c r="D2174" s="155">
        <v>0</v>
      </c>
      <c r="E2174" s="155">
        <v>0</v>
      </c>
      <c r="F2174" s="155">
        <v>0</v>
      </c>
      <c r="G2174" s="155">
        <v>0</v>
      </c>
      <c r="H2174" s="155">
        <v>-2828</v>
      </c>
      <c r="I2174" s="155">
        <v>0</v>
      </c>
      <c r="J2174" s="155">
        <v>0</v>
      </c>
      <c r="K2174" s="155">
        <v>0</v>
      </c>
      <c r="L2174" s="156">
        <v>0</v>
      </c>
      <c r="M2174" s="157">
        <v>0</v>
      </c>
    </row>
    <row r="2175" spans="1:13">
      <c r="A2175" s="158">
        <v>200</v>
      </c>
      <c r="B2175" s="159" t="s">
        <v>62</v>
      </c>
      <c r="C2175" s="160">
        <v>1997</v>
      </c>
      <c r="D2175" s="161">
        <v>0</v>
      </c>
      <c r="E2175" s="161">
        <v>0</v>
      </c>
      <c r="F2175" s="161">
        <v>0</v>
      </c>
      <c r="G2175" s="161">
        <v>0</v>
      </c>
      <c r="H2175" s="161">
        <v>0</v>
      </c>
      <c r="I2175" s="161">
        <v>0</v>
      </c>
      <c r="J2175" s="161">
        <v>0</v>
      </c>
      <c r="K2175" s="161">
        <v>0</v>
      </c>
      <c r="L2175" s="162">
        <v>0</v>
      </c>
      <c r="M2175" s="163">
        <v>0</v>
      </c>
    </row>
    <row r="2176" spans="1:13">
      <c r="A2176" s="158">
        <v>200</v>
      </c>
      <c r="B2176" s="159" t="s">
        <v>62</v>
      </c>
      <c r="C2176" s="160">
        <v>2010</v>
      </c>
      <c r="D2176" s="161">
        <v>0</v>
      </c>
      <c r="E2176" s="161">
        <v>0</v>
      </c>
      <c r="F2176" s="161">
        <v>0</v>
      </c>
      <c r="G2176" s="161">
        <v>0</v>
      </c>
      <c r="H2176" s="161">
        <v>-3234</v>
      </c>
      <c r="I2176" s="161">
        <v>0</v>
      </c>
      <c r="J2176" s="161">
        <v>0</v>
      </c>
      <c r="K2176" s="161">
        <v>0</v>
      </c>
      <c r="L2176" s="162">
        <v>0</v>
      </c>
      <c r="M2176" s="163">
        <v>0</v>
      </c>
    </row>
    <row r="2177" spans="1:13">
      <c r="A2177" s="158">
        <v>200</v>
      </c>
      <c r="B2177" s="159" t="s">
        <v>62</v>
      </c>
      <c r="C2177" s="160">
        <v>2011</v>
      </c>
      <c r="D2177" s="161">
        <v>0</v>
      </c>
      <c r="E2177" s="161">
        <v>0</v>
      </c>
      <c r="F2177" s="161">
        <v>0</v>
      </c>
      <c r="G2177" s="161">
        <v>0</v>
      </c>
      <c r="H2177" s="161">
        <v>0</v>
      </c>
      <c r="I2177" s="161">
        <v>0</v>
      </c>
      <c r="J2177" s="161">
        <v>0</v>
      </c>
      <c r="K2177" s="161">
        <v>0</v>
      </c>
      <c r="L2177" s="162">
        <v>0</v>
      </c>
      <c r="M2177" s="163">
        <v>0</v>
      </c>
    </row>
    <row r="2178" spans="1:13">
      <c r="A2178" s="158">
        <v>200</v>
      </c>
      <c r="B2178" s="159" t="s">
        <v>62</v>
      </c>
      <c r="C2178" s="160">
        <v>2012</v>
      </c>
      <c r="D2178" s="161">
        <v>0</v>
      </c>
      <c r="E2178" s="161">
        <v>0</v>
      </c>
      <c r="F2178" s="161">
        <v>0</v>
      </c>
      <c r="G2178" s="161">
        <v>0</v>
      </c>
      <c r="H2178" s="161">
        <v>-1900</v>
      </c>
      <c r="I2178" s="161">
        <v>0</v>
      </c>
      <c r="J2178" s="161">
        <v>0</v>
      </c>
      <c r="K2178" s="161">
        <v>0</v>
      </c>
      <c r="L2178" s="162">
        <v>0</v>
      </c>
      <c r="M2178" s="163">
        <v>0</v>
      </c>
    </row>
    <row r="2179" spans="1:13">
      <c r="A2179" s="158">
        <v>200</v>
      </c>
      <c r="B2179" s="159" t="s">
        <v>62</v>
      </c>
      <c r="C2179" s="160">
        <v>2013</v>
      </c>
      <c r="D2179" s="161">
        <v>0</v>
      </c>
      <c r="E2179" s="161">
        <v>0</v>
      </c>
      <c r="F2179" s="161">
        <v>0</v>
      </c>
      <c r="G2179" s="161">
        <v>0</v>
      </c>
      <c r="H2179" s="161">
        <v>-2801</v>
      </c>
      <c r="I2179" s="161">
        <v>0</v>
      </c>
      <c r="J2179" s="161">
        <v>0</v>
      </c>
      <c r="K2179" s="161">
        <v>0</v>
      </c>
      <c r="L2179" s="162">
        <v>0</v>
      </c>
      <c r="M2179" s="163">
        <v>0</v>
      </c>
    </row>
    <row r="2180" spans="1:13">
      <c r="A2180" s="158">
        <v>200</v>
      </c>
      <c r="B2180" s="159" t="s">
        <v>62</v>
      </c>
      <c r="C2180" s="160">
        <v>2014</v>
      </c>
      <c r="D2180" s="161">
        <v>0</v>
      </c>
      <c r="E2180" s="161">
        <v>0</v>
      </c>
      <c r="F2180" s="161">
        <v>0</v>
      </c>
      <c r="G2180" s="161">
        <v>0</v>
      </c>
      <c r="H2180" s="161">
        <v>71240</v>
      </c>
      <c r="I2180" s="161">
        <v>40856</v>
      </c>
      <c r="J2180" s="161">
        <v>0</v>
      </c>
      <c r="K2180" s="161">
        <v>0</v>
      </c>
      <c r="L2180" s="162">
        <v>0</v>
      </c>
      <c r="M2180" s="163">
        <v>0</v>
      </c>
    </row>
    <row r="2181" spans="1:13">
      <c r="A2181" s="152">
        <v>200</v>
      </c>
      <c r="B2181" s="153" t="s">
        <v>62</v>
      </c>
      <c r="C2181" s="154">
        <v>2015</v>
      </c>
      <c r="D2181" s="155">
        <v>0</v>
      </c>
      <c r="E2181" s="155">
        <v>0</v>
      </c>
      <c r="F2181" s="155">
        <v>0</v>
      </c>
      <c r="G2181" s="155">
        <v>0</v>
      </c>
      <c r="H2181" s="155">
        <v>252423</v>
      </c>
      <c r="I2181" s="155">
        <v>72657</v>
      </c>
      <c r="J2181" s="155">
        <v>1736</v>
      </c>
      <c r="K2181" s="155">
        <v>-24384</v>
      </c>
      <c r="L2181" s="156">
        <v>0</v>
      </c>
      <c r="M2181" s="157">
        <v>0</v>
      </c>
    </row>
    <row r="2182" spans="1:13">
      <c r="A2182" s="152">
        <v>200</v>
      </c>
      <c r="B2182" s="153" t="s">
        <v>62</v>
      </c>
      <c r="C2182" s="154">
        <v>2016</v>
      </c>
      <c r="D2182" s="155">
        <v>0</v>
      </c>
      <c r="E2182" s="155">
        <v>0</v>
      </c>
      <c r="F2182" s="155">
        <v>0</v>
      </c>
      <c r="G2182" s="155">
        <v>0</v>
      </c>
      <c r="H2182" s="155">
        <v>32636</v>
      </c>
      <c r="I2182" s="155">
        <v>39596</v>
      </c>
      <c r="J2182" s="155">
        <v>3416</v>
      </c>
      <c r="K2182" s="155">
        <v>-687</v>
      </c>
      <c r="L2182" s="156">
        <v>0</v>
      </c>
      <c r="M2182" s="157">
        <v>0</v>
      </c>
    </row>
    <row r="2183" spans="1:13">
      <c r="A2183" s="152">
        <v>200</v>
      </c>
      <c r="B2183" s="153" t="s">
        <v>62</v>
      </c>
      <c r="C2183" s="154">
        <v>2017</v>
      </c>
      <c r="D2183" s="155">
        <v>0</v>
      </c>
      <c r="E2183" s="155">
        <v>0</v>
      </c>
      <c r="F2183" s="155">
        <v>0</v>
      </c>
      <c r="G2183" s="155">
        <v>0</v>
      </c>
      <c r="H2183" s="155">
        <v>-8209</v>
      </c>
      <c r="I2183" s="155">
        <v>2282</v>
      </c>
      <c r="J2183" s="155">
        <v>207432</v>
      </c>
      <c r="K2183" s="155">
        <v>-6215</v>
      </c>
      <c r="L2183" s="156">
        <v>0</v>
      </c>
      <c r="M2183" s="157">
        <v>1</v>
      </c>
    </row>
    <row r="2184" spans="1:13">
      <c r="A2184" s="152">
        <v>200</v>
      </c>
      <c r="B2184" s="153" t="s">
        <v>62</v>
      </c>
      <c r="C2184" s="154">
        <v>2018</v>
      </c>
      <c r="D2184" s="155">
        <v>0</v>
      </c>
      <c r="E2184" s="155">
        <v>0</v>
      </c>
      <c r="F2184" s="155">
        <v>0</v>
      </c>
      <c r="G2184" s="155">
        <v>0</v>
      </c>
      <c r="H2184" s="155">
        <v>62265</v>
      </c>
      <c r="I2184" s="155">
        <v>100746</v>
      </c>
      <c r="J2184" s="155">
        <v>41162</v>
      </c>
      <c r="K2184" s="155">
        <v>5942</v>
      </c>
      <c r="L2184" s="156">
        <v>0</v>
      </c>
      <c r="M2184" s="157">
        <v>1</v>
      </c>
    </row>
    <row r="2185" spans="1:13">
      <c r="A2185" s="152">
        <v>200</v>
      </c>
      <c r="B2185" s="153" t="s">
        <v>62</v>
      </c>
      <c r="C2185" s="154">
        <v>2019</v>
      </c>
      <c r="D2185" s="155">
        <v>0</v>
      </c>
      <c r="E2185" s="155">
        <v>0</v>
      </c>
      <c r="F2185" s="155">
        <v>0</v>
      </c>
      <c r="G2185" s="155">
        <v>0</v>
      </c>
      <c r="H2185" s="155">
        <v>309442</v>
      </c>
      <c r="I2185" s="155">
        <v>177590.2</v>
      </c>
      <c r="J2185" s="155">
        <v>33448</v>
      </c>
      <c r="K2185" s="155">
        <v>1491</v>
      </c>
      <c r="L2185" s="156">
        <v>3</v>
      </c>
      <c r="M2185" s="157">
        <v>5</v>
      </c>
    </row>
    <row r="2186" spans="1:13">
      <c r="A2186" s="152">
        <v>200</v>
      </c>
      <c r="B2186" s="153" t="s">
        <v>62</v>
      </c>
      <c r="C2186" s="154">
        <v>2020</v>
      </c>
      <c r="D2186" s="155">
        <v>0</v>
      </c>
      <c r="E2186" s="155">
        <v>0</v>
      </c>
      <c r="F2186" s="155">
        <v>0</v>
      </c>
      <c r="G2186" s="155">
        <v>0</v>
      </c>
      <c r="H2186" s="155">
        <v>984845</v>
      </c>
      <c r="I2186" s="155">
        <v>210697.5</v>
      </c>
      <c r="J2186" s="155">
        <v>-141129</v>
      </c>
      <c r="K2186" s="155">
        <v>-209601</v>
      </c>
      <c r="L2186" s="156">
        <v>2</v>
      </c>
      <c r="M2186" s="157">
        <v>2</v>
      </c>
    </row>
    <row r="2187" spans="1:13">
      <c r="A2187" s="152">
        <v>200</v>
      </c>
      <c r="B2187" s="153" t="s">
        <v>62</v>
      </c>
      <c r="C2187" s="154">
        <v>2021</v>
      </c>
      <c r="D2187" s="155">
        <v>0</v>
      </c>
      <c r="E2187" s="155">
        <v>0</v>
      </c>
      <c r="F2187" s="155">
        <v>0</v>
      </c>
      <c r="G2187" s="155">
        <v>0</v>
      </c>
      <c r="H2187" s="155">
        <v>1383136</v>
      </c>
      <c r="I2187" s="155">
        <v>-13812.45</v>
      </c>
      <c r="J2187" s="155">
        <v>-18144</v>
      </c>
      <c r="K2187" s="155">
        <v>187967</v>
      </c>
      <c r="L2187" s="156">
        <v>31</v>
      </c>
      <c r="M2187" s="157">
        <v>-26</v>
      </c>
    </row>
    <row r="2188" spans="1:13">
      <c r="A2188" s="152">
        <v>200</v>
      </c>
      <c r="B2188" s="153" t="s">
        <v>62</v>
      </c>
      <c r="C2188" s="154">
        <v>2022</v>
      </c>
      <c r="D2188" s="155">
        <v>324074700</v>
      </c>
      <c r="E2188" s="155">
        <v>1898240000</v>
      </c>
      <c r="F2188" s="155">
        <v>87576400</v>
      </c>
      <c r="G2188" s="155">
        <v>707349000</v>
      </c>
      <c r="H2188" s="155">
        <v>18136752.800000001</v>
      </c>
      <c r="I2188" s="155">
        <v>2946574.5</v>
      </c>
      <c r="J2188" s="155">
        <v>5293170.8499999996</v>
      </c>
      <c r="K2188" s="155">
        <v>524367.65</v>
      </c>
      <c r="L2188" s="156">
        <v>4629</v>
      </c>
      <c r="M2188" s="157">
        <v>535</v>
      </c>
    </row>
    <row r="2189" spans="1:13">
      <c r="A2189" s="158">
        <v>211</v>
      </c>
      <c r="B2189" s="159" t="s">
        <v>183</v>
      </c>
      <c r="C2189" s="160">
        <v>2008</v>
      </c>
      <c r="D2189" s="161">
        <v>0</v>
      </c>
      <c r="E2189" s="161">
        <v>0</v>
      </c>
      <c r="F2189" s="161">
        <v>0</v>
      </c>
      <c r="G2189" s="161">
        <v>0</v>
      </c>
      <c r="H2189" s="161">
        <v>-1600</v>
      </c>
      <c r="I2189" s="161">
        <v>0</v>
      </c>
      <c r="J2189" s="161">
        <v>0</v>
      </c>
      <c r="K2189" s="161">
        <v>0</v>
      </c>
      <c r="L2189" s="162">
        <v>0</v>
      </c>
      <c r="M2189" s="163">
        <v>0</v>
      </c>
    </row>
    <row r="2190" spans="1:13">
      <c r="A2190" s="152">
        <v>211</v>
      </c>
      <c r="B2190" s="153" t="s">
        <v>183</v>
      </c>
      <c r="C2190" s="154">
        <v>2009</v>
      </c>
      <c r="D2190" s="155">
        <v>0</v>
      </c>
      <c r="E2190" s="155">
        <v>0</v>
      </c>
      <c r="F2190" s="155">
        <v>0</v>
      </c>
      <c r="G2190" s="155">
        <v>0</v>
      </c>
      <c r="H2190" s="155">
        <v>0</v>
      </c>
      <c r="I2190" s="155">
        <v>0</v>
      </c>
      <c r="J2190" s="155">
        <v>0</v>
      </c>
      <c r="K2190" s="155">
        <v>0</v>
      </c>
      <c r="L2190" s="156">
        <v>0</v>
      </c>
      <c r="M2190" s="157">
        <v>0</v>
      </c>
    </row>
    <row r="2191" spans="1:13">
      <c r="A2191" s="152">
        <v>211</v>
      </c>
      <c r="B2191" s="153" t="s">
        <v>183</v>
      </c>
      <c r="C2191" s="154">
        <v>2010</v>
      </c>
      <c r="D2191" s="155">
        <v>0</v>
      </c>
      <c r="E2191" s="155">
        <v>0</v>
      </c>
      <c r="F2191" s="155">
        <v>0</v>
      </c>
      <c r="G2191" s="155">
        <v>0</v>
      </c>
      <c r="H2191" s="155">
        <v>0</v>
      </c>
      <c r="I2191" s="155">
        <v>0</v>
      </c>
      <c r="J2191" s="155">
        <v>0</v>
      </c>
      <c r="K2191" s="155">
        <v>0</v>
      </c>
      <c r="L2191" s="156">
        <v>0</v>
      </c>
      <c r="M2191" s="157">
        <v>0</v>
      </c>
    </row>
    <row r="2192" spans="1:13">
      <c r="A2192" s="158">
        <v>211</v>
      </c>
      <c r="B2192" s="159" t="s">
        <v>183</v>
      </c>
      <c r="C2192" s="160">
        <v>2011</v>
      </c>
      <c r="D2192" s="161">
        <v>0</v>
      </c>
      <c r="E2192" s="161">
        <v>0</v>
      </c>
      <c r="F2192" s="161">
        <v>0</v>
      </c>
      <c r="G2192" s="161">
        <v>0</v>
      </c>
      <c r="H2192" s="161">
        <v>0</v>
      </c>
      <c r="I2192" s="161">
        <v>0</v>
      </c>
      <c r="J2192" s="161">
        <v>0</v>
      </c>
      <c r="K2192" s="161">
        <v>0</v>
      </c>
      <c r="L2192" s="162">
        <v>0</v>
      </c>
      <c r="M2192" s="163">
        <v>0</v>
      </c>
    </row>
    <row r="2193" spans="1:13">
      <c r="A2193" s="158">
        <v>211</v>
      </c>
      <c r="B2193" s="159" t="s">
        <v>183</v>
      </c>
      <c r="C2193" s="160">
        <v>2012</v>
      </c>
      <c r="D2193" s="161">
        <v>0</v>
      </c>
      <c r="E2193" s="161">
        <v>0</v>
      </c>
      <c r="F2193" s="161">
        <v>0</v>
      </c>
      <c r="G2193" s="161">
        <v>0</v>
      </c>
      <c r="H2193" s="161">
        <v>0</v>
      </c>
      <c r="I2193" s="161">
        <v>0</v>
      </c>
      <c r="J2193" s="161">
        <v>0</v>
      </c>
      <c r="K2193" s="161">
        <v>0</v>
      </c>
      <c r="L2193" s="162">
        <v>0</v>
      </c>
      <c r="M2193" s="163">
        <v>0</v>
      </c>
    </row>
    <row r="2194" spans="1:13">
      <c r="A2194" s="152">
        <v>211</v>
      </c>
      <c r="B2194" s="153" t="s">
        <v>183</v>
      </c>
      <c r="C2194" s="154">
        <v>2013</v>
      </c>
      <c r="D2194" s="155">
        <v>0</v>
      </c>
      <c r="E2194" s="155">
        <v>0</v>
      </c>
      <c r="F2194" s="155">
        <v>0</v>
      </c>
      <c r="G2194" s="155">
        <v>0</v>
      </c>
      <c r="H2194" s="155">
        <v>0</v>
      </c>
      <c r="I2194" s="155">
        <v>0</v>
      </c>
      <c r="J2194" s="155">
        <v>0</v>
      </c>
      <c r="K2194" s="155">
        <v>0</v>
      </c>
      <c r="L2194" s="156">
        <v>0</v>
      </c>
      <c r="M2194" s="157">
        <v>0</v>
      </c>
    </row>
    <row r="2195" spans="1:13">
      <c r="A2195" s="158">
        <v>211</v>
      </c>
      <c r="B2195" s="159" t="s">
        <v>183</v>
      </c>
      <c r="C2195" s="160">
        <v>2014</v>
      </c>
      <c r="D2195" s="161">
        <v>0</v>
      </c>
      <c r="E2195" s="161">
        <v>0</v>
      </c>
      <c r="F2195" s="161">
        <v>0</v>
      </c>
      <c r="G2195" s="161">
        <v>0</v>
      </c>
      <c r="H2195" s="161">
        <v>-1900</v>
      </c>
      <c r="I2195" s="161">
        <v>0</v>
      </c>
      <c r="J2195" s="161">
        <v>0</v>
      </c>
      <c r="K2195" s="161">
        <v>0</v>
      </c>
      <c r="L2195" s="162">
        <v>0</v>
      </c>
      <c r="M2195" s="163">
        <v>0</v>
      </c>
    </row>
    <row r="2196" spans="1:13">
      <c r="A2196" s="152">
        <v>211</v>
      </c>
      <c r="B2196" s="153" t="s">
        <v>183</v>
      </c>
      <c r="C2196" s="154">
        <v>2015</v>
      </c>
      <c r="D2196" s="155">
        <v>0</v>
      </c>
      <c r="E2196" s="155">
        <v>0</v>
      </c>
      <c r="F2196" s="155">
        <v>0</v>
      </c>
      <c r="G2196" s="155">
        <v>0</v>
      </c>
      <c r="H2196" s="155">
        <v>0</v>
      </c>
      <c r="I2196" s="155">
        <v>0</v>
      </c>
      <c r="J2196" s="155">
        <v>0</v>
      </c>
      <c r="K2196" s="155">
        <v>0</v>
      </c>
      <c r="L2196" s="156">
        <v>0</v>
      </c>
      <c r="M2196" s="157">
        <v>0</v>
      </c>
    </row>
    <row r="2197" spans="1:13">
      <c r="A2197" s="158">
        <v>211</v>
      </c>
      <c r="B2197" s="159" t="s">
        <v>183</v>
      </c>
      <c r="C2197" s="160">
        <v>2016</v>
      </c>
      <c r="D2197" s="161">
        <v>0</v>
      </c>
      <c r="E2197" s="161">
        <v>0</v>
      </c>
      <c r="F2197" s="161">
        <v>0</v>
      </c>
      <c r="G2197" s="161">
        <v>0</v>
      </c>
      <c r="H2197" s="161">
        <v>0</v>
      </c>
      <c r="I2197" s="161">
        <v>0</v>
      </c>
      <c r="J2197" s="161">
        <v>0</v>
      </c>
      <c r="K2197" s="161">
        <v>0</v>
      </c>
      <c r="L2197" s="162">
        <v>0</v>
      </c>
      <c r="M2197" s="163">
        <v>0</v>
      </c>
    </row>
    <row r="2198" spans="1:13">
      <c r="A2198" s="158">
        <v>211</v>
      </c>
      <c r="B2198" s="159" t="s">
        <v>183</v>
      </c>
      <c r="C2198" s="160">
        <v>2017</v>
      </c>
      <c r="D2198" s="161">
        <v>0</v>
      </c>
      <c r="E2198" s="161">
        <v>0</v>
      </c>
      <c r="F2198" s="161">
        <v>0</v>
      </c>
      <c r="G2198" s="161">
        <v>0</v>
      </c>
      <c r="H2198" s="161">
        <v>0</v>
      </c>
      <c r="I2198" s="161">
        <v>0</v>
      </c>
      <c r="J2198" s="161">
        <v>0</v>
      </c>
      <c r="K2198" s="161">
        <v>0</v>
      </c>
      <c r="L2198" s="162">
        <v>0</v>
      </c>
      <c r="M2198" s="163">
        <v>0</v>
      </c>
    </row>
    <row r="2199" spans="1:13">
      <c r="A2199" s="152">
        <v>211</v>
      </c>
      <c r="B2199" s="153" t="s">
        <v>183</v>
      </c>
      <c r="C2199" s="154">
        <v>2018</v>
      </c>
      <c r="D2199" s="155">
        <v>0</v>
      </c>
      <c r="E2199" s="155">
        <v>0</v>
      </c>
      <c r="F2199" s="155">
        <v>0</v>
      </c>
      <c r="G2199" s="155">
        <v>0</v>
      </c>
      <c r="H2199" s="155">
        <v>0</v>
      </c>
      <c r="I2199" s="155">
        <v>0</v>
      </c>
      <c r="J2199" s="155">
        <v>0</v>
      </c>
      <c r="K2199" s="155">
        <v>0</v>
      </c>
      <c r="L2199" s="156">
        <v>0</v>
      </c>
      <c r="M2199" s="157">
        <v>0</v>
      </c>
    </row>
    <row r="2200" spans="1:13">
      <c r="A2200" s="152">
        <v>211</v>
      </c>
      <c r="B2200" s="153" t="s">
        <v>183</v>
      </c>
      <c r="C2200" s="154">
        <v>2019</v>
      </c>
      <c r="D2200" s="155">
        <v>0</v>
      </c>
      <c r="E2200" s="155">
        <v>0</v>
      </c>
      <c r="F2200" s="155">
        <v>0</v>
      </c>
      <c r="G2200" s="155">
        <v>0</v>
      </c>
      <c r="H2200" s="155">
        <v>15319</v>
      </c>
      <c r="I2200" s="155">
        <v>411</v>
      </c>
      <c r="J2200" s="155">
        <v>608</v>
      </c>
      <c r="K2200" s="155">
        <v>59</v>
      </c>
      <c r="L2200" s="156">
        <v>0</v>
      </c>
      <c r="M2200" s="157">
        <v>1</v>
      </c>
    </row>
    <row r="2201" spans="1:13">
      <c r="A2201" s="152">
        <v>211</v>
      </c>
      <c r="B2201" s="153" t="s">
        <v>183</v>
      </c>
      <c r="C2201" s="154">
        <v>2020</v>
      </c>
      <c r="D2201" s="155">
        <v>0</v>
      </c>
      <c r="E2201" s="155">
        <v>0</v>
      </c>
      <c r="F2201" s="155">
        <v>0</v>
      </c>
      <c r="G2201" s="155">
        <v>0</v>
      </c>
      <c r="H2201" s="155">
        <v>33358</v>
      </c>
      <c r="I2201" s="155">
        <v>69214</v>
      </c>
      <c r="J2201" s="155">
        <v>5944</v>
      </c>
      <c r="K2201" s="155">
        <v>358</v>
      </c>
      <c r="L2201" s="156">
        <v>0</v>
      </c>
      <c r="M2201" s="157">
        <v>1</v>
      </c>
    </row>
    <row r="2202" spans="1:13">
      <c r="A2202" s="152">
        <v>211</v>
      </c>
      <c r="B2202" s="153" t="s">
        <v>183</v>
      </c>
      <c r="C2202" s="154">
        <v>2021</v>
      </c>
      <c r="D2202" s="155">
        <v>0</v>
      </c>
      <c r="E2202" s="155">
        <v>0</v>
      </c>
      <c r="F2202" s="155">
        <v>0</v>
      </c>
      <c r="G2202" s="155">
        <v>0</v>
      </c>
      <c r="H2202" s="155">
        <v>111368</v>
      </c>
      <c r="I2202" s="155">
        <v>10873</v>
      </c>
      <c r="J2202" s="155">
        <v>5544</v>
      </c>
      <c r="K2202" s="155">
        <v>156</v>
      </c>
      <c r="L2202" s="156">
        <v>3</v>
      </c>
      <c r="M2202" s="157">
        <v>2</v>
      </c>
    </row>
    <row r="2203" spans="1:13">
      <c r="A2203" s="152">
        <v>211</v>
      </c>
      <c r="B2203" s="153" t="s">
        <v>183</v>
      </c>
      <c r="C2203" s="154">
        <v>2022</v>
      </c>
      <c r="D2203" s="155">
        <v>25381900</v>
      </c>
      <c r="E2203" s="155">
        <v>136211000</v>
      </c>
      <c r="F2203" s="155">
        <v>376400</v>
      </c>
      <c r="G2203" s="155">
        <v>2668000</v>
      </c>
      <c r="H2203" s="155">
        <v>1172728.3</v>
      </c>
      <c r="I2203" s="155">
        <v>116120.5</v>
      </c>
      <c r="J2203" s="155">
        <v>26084.35</v>
      </c>
      <c r="K2203" s="155">
        <v>1978</v>
      </c>
      <c r="L2203" s="156">
        <v>440</v>
      </c>
      <c r="M2203" s="157">
        <v>21</v>
      </c>
    </row>
    <row r="2204" spans="1:13">
      <c r="A2204" s="152">
        <v>212</v>
      </c>
      <c r="B2204" s="153" t="s">
        <v>145</v>
      </c>
      <c r="C2204" s="154">
        <v>2005</v>
      </c>
      <c r="D2204" s="155">
        <v>0</v>
      </c>
      <c r="E2204" s="155">
        <v>0</v>
      </c>
      <c r="F2204" s="155">
        <v>0</v>
      </c>
      <c r="G2204" s="155">
        <v>0</v>
      </c>
      <c r="H2204" s="155">
        <v>0</v>
      </c>
      <c r="I2204" s="155">
        <v>0</v>
      </c>
      <c r="J2204" s="155">
        <v>0</v>
      </c>
      <c r="K2204" s="155">
        <v>0</v>
      </c>
      <c r="L2204" s="156">
        <v>0</v>
      </c>
      <c r="M2204" s="157">
        <v>0</v>
      </c>
    </row>
    <row r="2205" spans="1:13">
      <c r="A2205" s="152">
        <v>212</v>
      </c>
      <c r="B2205" s="153" t="s">
        <v>145</v>
      </c>
      <c r="C2205" s="154">
        <v>2006</v>
      </c>
      <c r="D2205" s="155">
        <v>0</v>
      </c>
      <c r="E2205" s="155">
        <v>0</v>
      </c>
      <c r="F2205" s="155">
        <v>0</v>
      </c>
      <c r="G2205" s="155">
        <v>0</v>
      </c>
      <c r="H2205" s="155">
        <v>0</v>
      </c>
      <c r="I2205" s="155">
        <v>0</v>
      </c>
      <c r="J2205" s="155">
        <v>0</v>
      </c>
      <c r="K2205" s="155">
        <v>0</v>
      </c>
      <c r="L2205" s="156">
        <v>0</v>
      </c>
      <c r="M2205" s="157">
        <v>0</v>
      </c>
    </row>
    <row r="2206" spans="1:13">
      <c r="A2206" s="152">
        <v>212</v>
      </c>
      <c r="B2206" s="153" t="s">
        <v>145</v>
      </c>
      <c r="C2206" s="154">
        <v>2007</v>
      </c>
      <c r="D2206" s="155">
        <v>0</v>
      </c>
      <c r="E2206" s="155">
        <v>0</v>
      </c>
      <c r="F2206" s="155">
        <v>0</v>
      </c>
      <c r="G2206" s="155">
        <v>0</v>
      </c>
      <c r="H2206" s="155">
        <v>0</v>
      </c>
      <c r="I2206" s="155">
        <v>0</v>
      </c>
      <c r="J2206" s="155">
        <v>0</v>
      </c>
      <c r="K2206" s="155">
        <v>0</v>
      </c>
      <c r="L2206" s="156">
        <v>0</v>
      </c>
      <c r="M2206" s="157">
        <v>0</v>
      </c>
    </row>
    <row r="2207" spans="1:13">
      <c r="A2207" s="152">
        <v>212</v>
      </c>
      <c r="B2207" s="153" t="s">
        <v>145</v>
      </c>
      <c r="C2207" s="154">
        <v>2008</v>
      </c>
      <c r="D2207" s="155">
        <v>0</v>
      </c>
      <c r="E2207" s="155">
        <v>0</v>
      </c>
      <c r="F2207" s="155">
        <v>0</v>
      </c>
      <c r="G2207" s="155">
        <v>0</v>
      </c>
      <c r="H2207" s="155">
        <v>0</v>
      </c>
      <c r="I2207" s="155">
        <v>0</v>
      </c>
      <c r="J2207" s="155">
        <v>0</v>
      </c>
      <c r="K2207" s="155">
        <v>0</v>
      </c>
      <c r="L2207" s="156">
        <v>0</v>
      </c>
      <c r="M2207" s="157">
        <v>0</v>
      </c>
    </row>
    <row r="2208" spans="1:13">
      <c r="A2208" s="158">
        <v>212</v>
      </c>
      <c r="B2208" s="159" t="s">
        <v>145</v>
      </c>
      <c r="C2208" s="160">
        <v>2009</v>
      </c>
      <c r="D2208" s="161">
        <v>0</v>
      </c>
      <c r="E2208" s="161">
        <v>0</v>
      </c>
      <c r="F2208" s="161">
        <v>0</v>
      </c>
      <c r="G2208" s="161">
        <v>0</v>
      </c>
      <c r="H2208" s="161">
        <v>0</v>
      </c>
      <c r="I2208" s="161">
        <v>0</v>
      </c>
      <c r="J2208" s="161">
        <v>0</v>
      </c>
      <c r="K2208" s="161">
        <v>0</v>
      </c>
      <c r="L2208" s="162">
        <v>0</v>
      </c>
      <c r="M2208" s="163">
        <v>0</v>
      </c>
    </row>
    <row r="2209" spans="1:13">
      <c r="A2209" s="158">
        <v>212</v>
      </c>
      <c r="B2209" s="159" t="s">
        <v>145</v>
      </c>
      <c r="C2209" s="160">
        <v>2010</v>
      </c>
      <c r="D2209" s="161">
        <v>0</v>
      </c>
      <c r="E2209" s="161">
        <v>0</v>
      </c>
      <c r="F2209" s="161">
        <v>0</v>
      </c>
      <c r="G2209" s="161">
        <v>0</v>
      </c>
      <c r="H2209" s="161">
        <v>0</v>
      </c>
      <c r="I2209" s="161">
        <v>0</v>
      </c>
      <c r="J2209" s="161">
        <v>0</v>
      </c>
      <c r="K2209" s="161">
        <v>0</v>
      </c>
      <c r="L2209" s="162">
        <v>0</v>
      </c>
      <c r="M2209" s="163">
        <v>0</v>
      </c>
    </row>
    <row r="2210" spans="1:13">
      <c r="A2210" s="158">
        <v>212</v>
      </c>
      <c r="B2210" s="159" t="s">
        <v>145</v>
      </c>
      <c r="C2210" s="160">
        <v>2011</v>
      </c>
      <c r="D2210" s="161">
        <v>0</v>
      </c>
      <c r="E2210" s="161">
        <v>0</v>
      </c>
      <c r="F2210" s="161">
        <v>0</v>
      </c>
      <c r="G2210" s="161">
        <v>0</v>
      </c>
      <c r="H2210" s="161">
        <v>0</v>
      </c>
      <c r="I2210" s="161">
        <v>0</v>
      </c>
      <c r="J2210" s="161">
        <v>0</v>
      </c>
      <c r="K2210" s="161">
        <v>0</v>
      </c>
      <c r="L2210" s="162">
        <v>0</v>
      </c>
      <c r="M2210" s="163">
        <v>0</v>
      </c>
    </row>
    <row r="2211" spans="1:13">
      <c r="A2211" s="158">
        <v>212</v>
      </c>
      <c r="B2211" s="159" t="s">
        <v>145</v>
      </c>
      <c r="C2211" s="160">
        <v>2012</v>
      </c>
      <c r="D2211" s="161">
        <v>0</v>
      </c>
      <c r="E2211" s="161">
        <v>0</v>
      </c>
      <c r="F2211" s="161">
        <v>0</v>
      </c>
      <c r="G2211" s="161">
        <v>0</v>
      </c>
      <c r="H2211" s="161">
        <v>0</v>
      </c>
      <c r="I2211" s="161">
        <v>0</v>
      </c>
      <c r="J2211" s="161">
        <v>0</v>
      </c>
      <c r="K2211" s="161">
        <v>0</v>
      </c>
      <c r="L2211" s="162">
        <v>0</v>
      </c>
      <c r="M2211" s="163">
        <v>0</v>
      </c>
    </row>
    <row r="2212" spans="1:13">
      <c r="A2212" s="152">
        <v>212</v>
      </c>
      <c r="B2212" s="153" t="s">
        <v>145</v>
      </c>
      <c r="C2212" s="154">
        <v>2013</v>
      </c>
      <c r="D2212" s="155">
        <v>0</v>
      </c>
      <c r="E2212" s="155">
        <v>0</v>
      </c>
      <c r="F2212" s="155">
        <v>0</v>
      </c>
      <c r="G2212" s="155">
        <v>0</v>
      </c>
      <c r="H2212" s="155">
        <v>0</v>
      </c>
      <c r="I2212" s="155">
        <v>0</v>
      </c>
      <c r="J2212" s="155">
        <v>0</v>
      </c>
      <c r="K2212" s="155">
        <v>0</v>
      </c>
      <c r="L2212" s="156">
        <v>0</v>
      </c>
      <c r="M2212" s="157">
        <v>0</v>
      </c>
    </row>
    <row r="2213" spans="1:13">
      <c r="A2213" s="152">
        <v>213</v>
      </c>
      <c r="B2213" s="153" t="s">
        <v>106</v>
      </c>
      <c r="C2213" s="154">
        <v>2000</v>
      </c>
      <c r="D2213" s="155">
        <v>0</v>
      </c>
      <c r="E2213" s="155">
        <v>0</v>
      </c>
      <c r="F2213" s="155">
        <v>0</v>
      </c>
      <c r="G2213" s="155">
        <v>0</v>
      </c>
      <c r="H2213" s="155">
        <v>0</v>
      </c>
      <c r="I2213" s="155">
        <v>0</v>
      </c>
      <c r="J2213" s="155">
        <v>0</v>
      </c>
      <c r="K2213" s="155">
        <v>0</v>
      </c>
      <c r="L2213" s="156">
        <v>0</v>
      </c>
      <c r="M2213" s="157">
        <v>0</v>
      </c>
    </row>
    <row r="2214" spans="1:13">
      <c r="A2214" s="158">
        <v>213</v>
      </c>
      <c r="B2214" s="159" t="s">
        <v>106</v>
      </c>
      <c r="C2214" s="160">
        <v>2003</v>
      </c>
      <c r="D2214" s="161">
        <v>0</v>
      </c>
      <c r="E2214" s="161">
        <v>0</v>
      </c>
      <c r="F2214" s="161">
        <v>0</v>
      </c>
      <c r="G2214" s="161">
        <v>0</v>
      </c>
      <c r="H2214" s="161">
        <v>-1600</v>
      </c>
      <c r="I2214" s="161">
        <v>0</v>
      </c>
      <c r="J2214" s="161">
        <v>0</v>
      </c>
      <c r="K2214" s="161">
        <v>0</v>
      </c>
      <c r="L2214" s="162">
        <v>0</v>
      </c>
      <c r="M2214" s="163">
        <v>0</v>
      </c>
    </row>
    <row r="2215" spans="1:13">
      <c r="A2215" s="158">
        <v>213</v>
      </c>
      <c r="B2215" s="159" t="s">
        <v>106</v>
      </c>
      <c r="C2215" s="160">
        <v>2007</v>
      </c>
      <c r="D2215" s="161">
        <v>0</v>
      </c>
      <c r="E2215" s="161">
        <v>0</v>
      </c>
      <c r="F2215" s="161">
        <v>0</v>
      </c>
      <c r="G2215" s="161">
        <v>0</v>
      </c>
      <c r="H2215" s="161">
        <v>1148</v>
      </c>
      <c r="I2215" s="161">
        <v>0</v>
      </c>
      <c r="J2215" s="161">
        <v>0</v>
      </c>
      <c r="K2215" s="161">
        <v>0</v>
      </c>
      <c r="L2215" s="162">
        <v>0</v>
      </c>
      <c r="M2215" s="163">
        <v>0</v>
      </c>
    </row>
    <row r="2216" spans="1:13">
      <c r="A2216" s="152">
        <v>213</v>
      </c>
      <c r="B2216" s="153" t="s">
        <v>106</v>
      </c>
      <c r="C2216" s="154">
        <v>2014</v>
      </c>
      <c r="D2216" s="155">
        <v>0</v>
      </c>
      <c r="E2216" s="155">
        <v>0</v>
      </c>
      <c r="F2216" s="155">
        <v>0</v>
      </c>
      <c r="G2216" s="155">
        <v>0</v>
      </c>
      <c r="H2216" s="155">
        <v>0</v>
      </c>
      <c r="I2216" s="155">
        <v>0</v>
      </c>
      <c r="J2216" s="155">
        <v>0</v>
      </c>
      <c r="K2216" s="155">
        <v>0</v>
      </c>
      <c r="L2216" s="156">
        <v>0</v>
      </c>
      <c r="M2216" s="157">
        <v>-2</v>
      </c>
    </row>
    <row r="2217" spans="1:13">
      <c r="A2217" s="158">
        <v>213</v>
      </c>
      <c r="B2217" s="159" t="s">
        <v>106</v>
      </c>
      <c r="C2217" s="160">
        <v>2015</v>
      </c>
      <c r="D2217" s="161">
        <v>0</v>
      </c>
      <c r="E2217" s="161">
        <v>0</v>
      </c>
      <c r="F2217" s="161">
        <v>0</v>
      </c>
      <c r="G2217" s="161">
        <v>0</v>
      </c>
      <c r="H2217" s="161">
        <v>0</v>
      </c>
      <c r="I2217" s="161">
        <v>451</v>
      </c>
      <c r="J2217" s="161">
        <v>0</v>
      </c>
      <c r="K2217" s="161">
        <v>128</v>
      </c>
      <c r="L2217" s="162">
        <v>-1</v>
      </c>
      <c r="M2217" s="163">
        <v>0</v>
      </c>
    </row>
    <row r="2218" spans="1:13">
      <c r="A2218" s="152">
        <v>213</v>
      </c>
      <c r="B2218" s="153" t="s">
        <v>106</v>
      </c>
      <c r="C2218" s="154">
        <v>2016</v>
      </c>
      <c r="D2218" s="155">
        <v>0</v>
      </c>
      <c r="E2218" s="155">
        <v>0</v>
      </c>
      <c r="F2218" s="155">
        <v>0</v>
      </c>
      <c r="G2218" s="155">
        <v>0</v>
      </c>
      <c r="H2218" s="155">
        <v>10118</v>
      </c>
      <c r="I2218" s="155">
        <v>208713</v>
      </c>
      <c r="J2218" s="155">
        <v>0</v>
      </c>
      <c r="K2218" s="155">
        <v>0</v>
      </c>
      <c r="L2218" s="156">
        <v>-1</v>
      </c>
      <c r="M2218" s="157">
        <v>-1</v>
      </c>
    </row>
    <row r="2219" spans="1:13">
      <c r="A2219" s="158">
        <v>213</v>
      </c>
      <c r="B2219" s="159" t="s">
        <v>106</v>
      </c>
      <c r="C2219" s="160">
        <v>2017</v>
      </c>
      <c r="D2219" s="161">
        <v>0</v>
      </c>
      <c r="E2219" s="161">
        <v>0</v>
      </c>
      <c r="F2219" s="161">
        <v>0</v>
      </c>
      <c r="G2219" s="161">
        <v>0</v>
      </c>
      <c r="H2219" s="161">
        <v>-3776</v>
      </c>
      <c r="I2219" s="161">
        <v>250243</v>
      </c>
      <c r="J2219" s="161">
        <v>0</v>
      </c>
      <c r="K2219" s="161">
        <v>0</v>
      </c>
      <c r="L2219" s="162">
        <v>0</v>
      </c>
      <c r="M2219" s="163">
        <v>-1</v>
      </c>
    </row>
    <row r="2220" spans="1:13">
      <c r="A2220" s="152">
        <v>213</v>
      </c>
      <c r="B2220" s="153" t="s">
        <v>106</v>
      </c>
      <c r="C2220" s="154">
        <v>2018</v>
      </c>
      <c r="D2220" s="155">
        <v>0</v>
      </c>
      <c r="E2220" s="155">
        <v>0</v>
      </c>
      <c r="F2220" s="155">
        <v>0</v>
      </c>
      <c r="G2220" s="155">
        <v>0</v>
      </c>
      <c r="H2220" s="155">
        <v>251481.95</v>
      </c>
      <c r="I2220" s="155">
        <v>115030.1</v>
      </c>
      <c r="J2220" s="155">
        <v>0</v>
      </c>
      <c r="K2220" s="155">
        <v>9172</v>
      </c>
      <c r="L2220" s="156">
        <v>-1</v>
      </c>
      <c r="M2220" s="157">
        <v>-1</v>
      </c>
    </row>
    <row r="2221" spans="1:13">
      <c r="A2221" s="152">
        <v>213</v>
      </c>
      <c r="B2221" s="153" t="s">
        <v>106</v>
      </c>
      <c r="C2221" s="154">
        <v>2019</v>
      </c>
      <c r="D2221" s="155">
        <v>0</v>
      </c>
      <c r="E2221" s="155">
        <v>0</v>
      </c>
      <c r="F2221" s="155">
        <v>0</v>
      </c>
      <c r="G2221" s="155">
        <v>0</v>
      </c>
      <c r="H2221" s="155">
        <v>145932</v>
      </c>
      <c r="I2221" s="155">
        <v>179460.05</v>
      </c>
      <c r="J2221" s="155">
        <v>-2528</v>
      </c>
      <c r="K2221" s="155">
        <v>-40</v>
      </c>
      <c r="L2221" s="156">
        <v>0</v>
      </c>
      <c r="M2221" s="157">
        <v>-1</v>
      </c>
    </row>
    <row r="2222" spans="1:13">
      <c r="A2222" s="152">
        <v>213</v>
      </c>
      <c r="B2222" s="153" t="s">
        <v>106</v>
      </c>
      <c r="C2222" s="154">
        <v>2020</v>
      </c>
      <c r="D2222" s="155">
        <v>0</v>
      </c>
      <c r="E2222" s="155">
        <v>0</v>
      </c>
      <c r="F2222" s="155">
        <v>0</v>
      </c>
      <c r="G2222" s="155">
        <v>0</v>
      </c>
      <c r="H2222" s="155">
        <v>-70068</v>
      </c>
      <c r="I2222" s="155">
        <v>67345.100000000006</v>
      </c>
      <c r="J2222" s="155">
        <v>-67488</v>
      </c>
      <c r="K2222" s="155">
        <v>-368.05</v>
      </c>
      <c r="L2222" s="156">
        <v>4</v>
      </c>
      <c r="M2222" s="157">
        <v>-1</v>
      </c>
    </row>
    <row r="2223" spans="1:13">
      <c r="A2223" s="152">
        <v>213</v>
      </c>
      <c r="B2223" s="153" t="s">
        <v>106</v>
      </c>
      <c r="C2223" s="154">
        <v>2021</v>
      </c>
      <c r="D2223" s="155">
        <v>0</v>
      </c>
      <c r="E2223" s="155">
        <v>0</v>
      </c>
      <c r="F2223" s="155">
        <v>0</v>
      </c>
      <c r="G2223" s="155">
        <v>0</v>
      </c>
      <c r="H2223" s="155">
        <v>308085</v>
      </c>
      <c r="I2223" s="155">
        <v>42034.55</v>
      </c>
      <c r="J2223" s="155">
        <v>-2415</v>
      </c>
      <c r="K2223" s="155">
        <v>2300.9</v>
      </c>
      <c r="L2223" s="156">
        <v>7</v>
      </c>
      <c r="M2223" s="157">
        <v>-1</v>
      </c>
    </row>
    <row r="2224" spans="1:13">
      <c r="A2224" s="152">
        <v>213</v>
      </c>
      <c r="B2224" s="153" t="s">
        <v>106</v>
      </c>
      <c r="C2224" s="154">
        <v>2022</v>
      </c>
      <c r="D2224" s="155">
        <v>105873000</v>
      </c>
      <c r="E2224" s="155">
        <v>899525000</v>
      </c>
      <c r="F2224" s="155">
        <v>1090200</v>
      </c>
      <c r="G2224" s="155">
        <v>33693000</v>
      </c>
      <c r="H2224" s="155">
        <v>6464496</v>
      </c>
      <c r="I2224" s="155">
        <v>1456524.8</v>
      </c>
      <c r="J2224" s="155">
        <v>75550.95</v>
      </c>
      <c r="K2224" s="155">
        <v>23927.3</v>
      </c>
      <c r="L2224" s="156">
        <v>1293</v>
      </c>
      <c r="M2224" s="157">
        <v>89</v>
      </c>
    </row>
    <row r="2225" spans="1:13">
      <c r="A2225" s="152">
        <v>214</v>
      </c>
      <c r="B2225" s="153" t="s">
        <v>107</v>
      </c>
      <c r="C2225" s="154">
        <v>1999</v>
      </c>
      <c r="D2225" s="155">
        <v>0</v>
      </c>
      <c r="E2225" s="155">
        <v>0</v>
      </c>
      <c r="F2225" s="155">
        <v>0</v>
      </c>
      <c r="G2225" s="155">
        <v>0</v>
      </c>
      <c r="H2225" s="155">
        <v>-650.15</v>
      </c>
      <c r="I2225" s="155">
        <v>0</v>
      </c>
      <c r="J2225" s="155">
        <v>0</v>
      </c>
      <c r="K2225" s="155">
        <v>0</v>
      </c>
      <c r="L2225" s="156">
        <v>0</v>
      </c>
      <c r="M2225" s="157">
        <v>0</v>
      </c>
    </row>
    <row r="2226" spans="1:13">
      <c r="A2226" s="158">
        <v>214</v>
      </c>
      <c r="B2226" s="159" t="s">
        <v>107</v>
      </c>
      <c r="C2226" s="160">
        <v>2000</v>
      </c>
      <c r="D2226" s="161">
        <v>0</v>
      </c>
      <c r="E2226" s="161">
        <v>0</v>
      </c>
      <c r="F2226" s="161">
        <v>0</v>
      </c>
      <c r="G2226" s="161">
        <v>0</v>
      </c>
      <c r="H2226" s="161">
        <v>0</v>
      </c>
      <c r="I2226" s="161">
        <v>0</v>
      </c>
      <c r="J2226" s="161">
        <v>0</v>
      </c>
      <c r="K2226" s="161">
        <v>0</v>
      </c>
      <c r="L2226" s="162">
        <v>0</v>
      </c>
      <c r="M2226" s="163">
        <v>0</v>
      </c>
    </row>
    <row r="2227" spans="1:13">
      <c r="A2227" s="158">
        <v>214</v>
      </c>
      <c r="B2227" s="159" t="s">
        <v>107</v>
      </c>
      <c r="C2227" s="160">
        <v>2001</v>
      </c>
      <c r="D2227" s="161">
        <v>0</v>
      </c>
      <c r="E2227" s="161">
        <v>0</v>
      </c>
      <c r="F2227" s="161">
        <v>0</v>
      </c>
      <c r="G2227" s="161">
        <v>0</v>
      </c>
      <c r="H2227" s="161">
        <v>0</v>
      </c>
      <c r="I2227" s="161">
        <v>0</v>
      </c>
      <c r="J2227" s="161">
        <v>0</v>
      </c>
      <c r="K2227" s="161">
        <v>0</v>
      </c>
      <c r="L2227" s="162">
        <v>0</v>
      </c>
      <c r="M2227" s="163">
        <v>0</v>
      </c>
    </row>
    <row r="2228" spans="1:13">
      <c r="A2228" s="158">
        <v>214</v>
      </c>
      <c r="B2228" s="159" t="s">
        <v>107</v>
      </c>
      <c r="C2228" s="160">
        <v>2002</v>
      </c>
      <c r="D2228" s="161">
        <v>0</v>
      </c>
      <c r="E2228" s="161">
        <v>0</v>
      </c>
      <c r="F2228" s="161">
        <v>0</v>
      </c>
      <c r="G2228" s="161">
        <v>0</v>
      </c>
      <c r="H2228" s="161">
        <v>0</v>
      </c>
      <c r="I2228" s="161">
        <v>0</v>
      </c>
      <c r="J2228" s="161">
        <v>0</v>
      </c>
      <c r="K2228" s="161">
        <v>0</v>
      </c>
      <c r="L2228" s="162">
        <v>0</v>
      </c>
      <c r="M2228" s="163">
        <v>0</v>
      </c>
    </row>
    <row r="2229" spans="1:13">
      <c r="A2229" s="152">
        <v>214</v>
      </c>
      <c r="B2229" s="153" t="s">
        <v>107</v>
      </c>
      <c r="C2229" s="154">
        <v>2003</v>
      </c>
      <c r="D2229" s="155">
        <v>0</v>
      </c>
      <c r="E2229" s="155">
        <v>0</v>
      </c>
      <c r="F2229" s="155">
        <v>0</v>
      </c>
      <c r="G2229" s="155">
        <v>0</v>
      </c>
      <c r="H2229" s="155">
        <v>0</v>
      </c>
      <c r="I2229" s="155">
        <v>0</v>
      </c>
      <c r="J2229" s="155">
        <v>0</v>
      </c>
      <c r="K2229" s="155">
        <v>0</v>
      </c>
      <c r="L2229" s="156">
        <v>0</v>
      </c>
      <c r="M2229" s="157">
        <v>0</v>
      </c>
    </row>
    <row r="2230" spans="1:13">
      <c r="A2230" s="158">
        <v>214</v>
      </c>
      <c r="B2230" s="159" t="s">
        <v>107</v>
      </c>
      <c r="C2230" s="160">
        <v>2004</v>
      </c>
      <c r="D2230" s="161">
        <v>0</v>
      </c>
      <c r="E2230" s="161">
        <v>0</v>
      </c>
      <c r="F2230" s="161">
        <v>0</v>
      </c>
      <c r="G2230" s="161">
        <v>0</v>
      </c>
      <c r="H2230" s="161">
        <v>-1054</v>
      </c>
      <c r="I2230" s="161">
        <v>0</v>
      </c>
      <c r="J2230" s="161">
        <v>0</v>
      </c>
      <c r="K2230" s="161">
        <v>0</v>
      </c>
      <c r="L2230" s="162">
        <v>0</v>
      </c>
      <c r="M2230" s="163">
        <v>0</v>
      </c>
    </row>
    <row r="2231" spans="1:13">
      <c r="A2231" s="158">
        <v>214</v>
      </c>
      <c r="B2231" s="159" t="s">
        <v>107</v>
      </c>
      <c r="C2231" s="160">
        <v>2005</v>
      </c>
      <c r="D2231" s="161">
        <v>0</v>
      </c>
      <c r="E2231" s="161">
        <v>0</v>
      </c>
      <c r="F2231" s="161">
        <v>0</v>
      </c>
      <c r="G2231" s="161">
        <v>0</v>
      </c>
      <c r="H2231" s="161">
        <v>0</v>
      </c>
      <c r="I2231" s="161">
        <v>0</v>
      </c>
      <c r="J2231" s="161">
        <v>0</v>
      </c>
      <c r="K2231" s="161">
        <v>0</v>
      </c>
      <c r="L2231" s="162">
        <v>0</v>
      </c>
      <c r="M2231" s="163">
        <v>0</v>
      </c>
    </row>
    <row r="2232" spans="1:13">
      <c r="A2232" s="152">
        <v>214</v>
      </c>
      <c r="B2232" s="153" t="s">
        <v>107</v>
      </c>
      <c r="C2232" s="154">
        <v>2006</v>
      </c>
      <c r="D2232" s="155">
        <v>0</v>
      </c>
      <c r="E2232" s="155">
        <v>0</v>
      </c>
      <c r="F2232" s="155">
        <v>0</v>
      </c>
      <c r="G2232" s="155">
        <v>0</v>
      </c>
      <c r="H2232" s="155">
        <v>0</v>
      </c>
      <c r="I2232" s="155">
        <v>0</v>
      </c>
      <c r="J2232" s="155">
        <v>0</v>
      </c>
      <c r="K2232" s="155">
        <v>0</v>
      </c>
      <c r="L2232" s="156">
        <v>0</v>
      </c>
      <c r="M2232" s="157">
        <v>0</v>
      </c>
    </row>
    <row r="2233" spans="1:13">
      <c r="A2233" s="158">
        <v>214</v>
      </c>
      <c r="B2233" s="159" t="s">
        <v>107</v>
      </c>
      <c r="C2233" s="160">
        <v>2007</v>
      </c>
      <c r="D2233" s="161">
        <v>0</v>
      </c>
      <c r="E2233" s="161">
        <v>0</v>
      </c>
      <c r="F2233" s="161">
        <v>0</v>
      </c>
      <c r="G2233" s="161">
        <v>0</v>
      </c>
      <c r="H2233" s="161">
        <v>0</v>
      </c>
      <c r="I2233" s="161">
        <v>0</v>
      </c>
      <c r="J2233" s="161">
        <v>0</v>
      </c>
      <c r="K2233" s="161">
        <v>0</v>
      </c>
      <c r="L2233" s="162">
        <v>0</v>
      </c>
      <c r="M2233" s="163">
        <v>0</v>
      </c>
    </row>
    <row r="2234" spans="1:13">
      <c r="A2234" s="152">
        <v>214</v>
      </c>
      <c r="B2234" s="153" t="s">
        <v>107</v>
      </c>
      <c r="C2234" s="154">
        <v>2008</v>
      </c>
      <c r="D2234" s="155">
        <v>0</v>
      </c>
      <c r="E2234" s="155">
        <v>0</v>
      </c>
      <c r="F2234" s="155">
        <v>0</v>
      </c>
      <c r="G2234" s="155">
        <v>0</v>
      </c>
      <c r="H2234" s="155">
        <v>0</v>
      </c>
      <c r="I2234" s="155">
        <v>0</v>
      </c>
      <c r="J2234" s="155">
        <v>0</v>
      </c>
      <c r="K2234" s="155">
        <v>0</v>
      </c>
      <c r="L2234" s="156">
        <v>0</v>
      </c>
      <c r="M2234" s="157">
        <v>0</v>
      </c>
    </row>
    <row r="2235" spans="1:13">
      <c r="A2235" s="158">
        <v>214</v>
      </c>
      <c r="B2235" s="159" t="s">
        <v>107</v>
      </c>
      <c r="C2235" s="160">
        <v>2009</v>
      </c>
      <c r="D2235" s="161">
        <v>0</v>
      </c>
      <c r="E2235" s="161">
        <v>0</v>
      </c>
      <c r="F2235" s="161">
        <v>0</v>
      </c>
      <c r="G2235" s="161">
        <v>0</v>
      </c>
      <c r="H2235" s="161">
        <v>0</v>
      </c>
      <c r="I2235" s="161">
        <v>0</v>
      </c>
      <c r="J2235" s="161">
        <v>0</v>
      </c>
      <c r="K2235" s="161">
        <v>0</v>
      </c>
      <c r="L2235" s="162">
        <v>0</v>
      </c>
      <c r="M2235" s="163">
        <v>0</v>
      </c>
    </row>
    <row r="2236" spans="1:13">
      <c r="A2236" s="152">
        <v>214</v>
      </c>
      <c r="B2236" s="153" t="s">
        <v>107</v>
      </c>
      <c r="C2236" s="154">
        <v>2010</v>
      </c>
      <c r="D2236" s="155">
        <v>0</v>
      </c>
      <c r="E2236" s="155">
        <v>0</v>
      </c>
      <c r="F2236" s="155">
        <v>0</v>
      </c>
      <c r="G2236" s="155">
        <v>0</v>
      </c>
      <c r="H2236" s="155">
        <v>0</v>
      </c>
      <c r="I2236" s="155">
        <v>0</v>
      </c>
      <c r="J2236" s="155">
        <v>0</v>
      </c>
      <c r="K2236" s="155">
        <v>0</v>
      </c>
      <c r="L2236" s="156">
        <v>0</v>
      </c>
      <c r="M2236" s="157">
        <v>0</v>
      </c>
    </row>
    <row r="2237" spans="1:13">
      <c r="A2237" s="158">
        <v>214</v>
      </c>
      <c r="B2237" s="159" t="s">
        <v>107</v>
      </c>
      <c r="C2237" s="160">
        <v>2011</v>
      </c>
      <c r="D2237" s="161">
        <v>0</v>
      </c>
      <c r="E2237" s="161">
        <v>0</v>
      </c>
      <c r="F2237" s="161">
        <v>0</v>
      </c>
      <c r="G2237" s="161">
        <v>0</v>
      </c>
      <c r="H2237" s="161">
        <v>0</v>
      </c>
      <c r="I2237" s="161">
        <v>0</v>
      </c>
      <c r="J2237" s="161">
        <v>0</v>
      </c>
      <c r="K2237" s="161">
        <v>0</v>
      </c>
      <c r="L2237" s="162">
        <v>0</v>
      </c>
      <c r="M2237" s="163">
        <v>0</v>
      </c>
    </row>
    <row r="2238" spans="1:13">
      <c r="A2238" s="158">
        <v>214</v>
      </c>
      <c r="B2238" s="159" t="s">
        <v>107</v>
      </c>
      <c r="C2238" s="160">
        <v>2012</v>
      </c>
      <c r="D2238" s="161">
        <v>0</v>
      </c>
      <c r="E2238" s="161">
        <v>0</v>
      </c>
      <c r="F2238" s="161">
        <v>0</v>
      </c>
      <c r="G2238" s="161">
        <v>0</v>
      </c>
      <c r="H2238" s="161">
        <v>0</v>
      </c>
      <c r="I2238" s="161">
        <v>0</v>
      </c>
      <c r="J2238" s="161">
        <v>0</v>
      </c>
      <c r="K2238" s="161">
        <v>0</v>
      </c>
      <c r="L2238" s="162">
        <v>0</v>
      </c>
      <c r="M2238" s="163">
        <v>0</v>
      </c>
    </row>
    <row r="2239" spans="1:13">
      <c r="A2239" s="158">
        <v>214</v>
      </c>
      <c r="B2239" s="159" t="s">
        <v>107</v>
      </c>
      <c r="C2239" s="160">
        <v>2013</v>
      </c>
      <c r="D2239" s="161">
        <v>0</v>
      </c>
      <c r="E2239" s="161">
        <v>0</v>
      </c>
      <c r="F2239" s="161">
        <v>0</v>
      </c>
      <c r="G2239" s="161">
        <v>0</v>
      </c>
      <c r="H2239" s="161">
        <v>0</v>
      </c>
      <c r="I2239" s="161">
        <v>0</v>
      </c>
      <c r="J2239" s="161">
        <v>0</v>
      </c>
      <c r="K2239" s="161">
        <v>0</v>
      </c>
      <c r="L2239" s="162">
        <v>0</v>
      </c>
      <c r="M2239" s="163">
        <v>0</v>
      </c>
    </row>
    <row r="2240" spans="1:13">
      <c r="A2240" s="158">
        <v>214</v>
      </c>
      <c r="B2240" s="159" t="s">
        <v>107</v>
      </c>
      <c r="C2240" s="160">
        <v>2014</v>
      </c>
      <c r="D2240" s="161">
        <v>0</v>
      </c>
      <c r="E2240" s="161">
        <v>0</v>
      </c>
      <c r="F2240" s="161">
        <v>0</v>
      </c>
      <c r="G2240" s="161">
        <v>0</v>
      </c>
      <c r="H2240" s="161">
        <v>0</v>
      </c>
      <c r="I2240" s="161">
        <v>0</v>
      </c>
      <c r="J2240" s="161">
        <v>0</v>
      </c>
      <c r="K2240" s="161">
        <v>0</v>
      </c>
      <c r="L2240" s="162">
        <v>0</v>
      </c>
      <c r="M2240" s="163">
        <v>0</v>
      </c>
    </row>
    <row r="2241" spans="1:13">
      <c r="A2241" s="152">
        <v>214</v>
      </c>
      <c r="B2241" s="153" t="s">
        <v>107</v>
      </c>
      <c r="C2241" s="154">
        <v>2015</v>
      </c>
      <c r="D2241" s="155">
        <v>0</v>
      </c>
      <c r="E2241" s="155">
        <v>0</v>
      </c>
      <c r="F2241" s="155">
        <v>0</v>
      </c>
      <c r="G2241" s="155">
        <v>0</v>
      </c>
      <c r="H2241" s="155">
        <v>0</v>
      </c>
      <c r="I2241" s="155">
        <v>0</v>
      </c>
      <c r="J2241" s="155">
        <v>0</v>
      </c>
      <c r="K2241" s="155">
        <v>0</v>
      </c>
      <c r="L2241" s="156">
        <v>0</v>
      </c>
      <c r="M2241" s="157">
        <v>0</v>
      </c>
    </row>
    <row r="2242" spans="1:13">
      <c r="A2242" s="152">
        <v>214</v>
      </c>
      <c r="B2242" s="153" t="s">
        <v>107</v>
      </c>
      <c r="C2242" s="154">
        <v>2016</v>
      </c>
      <c r="D2242" s="155">
        <v>0</v>
      </c>
      <c r="E2242" s="155">
        <v>0</v>
      </c>
      <c r="F2242" s="155">
        <v>0</v>
      </c>
      <c r="G2242" s="155">
        <v>0</v>
      </c>
      <c r="H2242" s="155">
        <v>0</v>
      </c>
      <c r="I2242" s="155">
        <v>41</v>
      </c>
      <c r="J2242" s="155">
        <v>0</v>
      </c>
      <c r="K2242" s="155">
        <v>0</v>
      </c>
      <c r="L2242" s="156">
        <v>1</v>
      </c>
      <c r="M2242" s="157">
        <v>0</v>
      </c>
    </row>
    <row r="2243" spans="1:13">
      <c r="A2243" s="158">
        <v>214</v>
      </c>
      <c r="B2243" s="159" t="s">
        <v>107</v>
      </c>
      <c r="C2243" s="160">
        <v>2017</v>
      </c>
      <c r="D2243" s="161">
        <v>0</v>
      </c>
      <c r="E2243" s="161">
        <v>0</v>
      </c>
      <c r="F2243" s="161">
        <v>0</v>
      </c>
      <c r="G2243" s="161">
        <v>0</v>
      </c>
      <c r="H2243" s="161">
        <v>2339</v>
      </c>
      <c r="I2243" s="161">
        <v>3899</v>
      </c>
      <c r="J2243" s="161">
        <v>0</v>
      </c>
      <c r="K2243" s="161">
        <v>0</v>
      </c>
      <c r="L2243" s="162">
        <v>0</v>
      </c>
      <c r="M2243" s="163">
        <v>0</v>
      </c>
    </row>
    <row r="2244" spans="1:13">
      <c r="A2244" s="152">
        <v>214</v>
      </c>
      <c r="B2244" s="153" t="s">
        <v>107</v>
      </c>
      <c r="C2244" s="154">
        <v>2018</v>
      </c>
      <c r="D2244" s="155">
        <v>0</v>
      </c>
      <c r="E2244" s="155">
        <v>0</v>
      </c>
      <c r="F2244" s="155">
        <v>0</v>
      </c>
      <c r="G2244" s="155">
        <v>0</v>
      </c>
      <c r="H2244" s="155">
        <v>1667</v>
      </c>
      <c r="I2244" s="155">
        <v>3682</v>
      </c>
      <c r="J2244" s="155">
        <v>0</v>
      </c>
      <c r="K2244" s="155">
        <v>0</v>
      </c>
      <c r="L2244" s="156">
        <v>0</v>
      </c>
      <c r="M2244" s="157">
        <v>0</v>
      </c>
    </row>
    <row r="2245" spans="1:13">
      <c r="A2245" s="152">
        <v>214</v>
      </c>
      <c r="B2245" s="153" t="s">
        <v>107</v>
      </c>
      <c r="C2245" s="154">
        <v>2019</v>
      </c>
      <c r="D2245" s="155">
        <v>0</v>
      </c>
      <c r="E2245" s="155">
        <v>0</v>
      </c>
      <c r="F2245" s="155">
        <v>0</v>
      </c>
      <c r="G2245" s="155">
        <v>0</v>
      </c>
      <c r="H2245" s="155">
        <v>726</v>
      </c>
      <c r="I2245" s="155">
        <v>5761</v>
      </c>
      <c r="J2245" s="155">
        <v>0</v>
      </c>
      <c r="K2245" s="155">
        <v>-58</v>
      </c>
      <c r="L2245" s="156">
        <v>0</v>
      </c>
      <c r="M2245" s="157">
        <v>0</v>
      </c>
    </row>
    <row r="2246" spans="1:13">
      <c r="A2246" s="152">
        <v>214</v>
      </c>
      <c r="B2246" s="153" t="s">
        <v>107</v>
      </c>
      <c r="C2246" s="154">
        <v>2020</v>
      </c>
      <c r="D2246" s="155">
        <v>0</v>
      </c>
      <c r="E2246" s="155">
        <v>0</v>
      </c>
      <c r="F2246" s="155">
        <v>0</v>
      </c>
      <c r="G2246" s="155">
        <v>0</v>
      </c>
      <c r="H2246" s="155">
        <v>1516</v>
      </c>
      <c r="I2246" s="155">
        <v>29066</v>
      </c>
      <c r="J2246" s="155">
        <v>-2488</v>
      </c>
      <c r="K2246" s="155">
        <v>247</v>
      </c>
      <c r="L2246" s="156">
        <v>2</v>
      </c>
      <c r="M2246" s="157">
        <v>0</v>
      </c>
    </row>
    <row r="2247" spans="1:13">
      <c r="A2247" s="152">
        <v>214</v>
      </c>
      <c r="B2247" s="153" t="s">
        <v>107</v>
      </c>
      <c r="C2247" s="154">
        <v>2021</v>
      </c>
      <c r="D2247" s="155">
        <v>0</v>
      </c>
      <c r="E2247" s="155">
        <v>0</v>
      </c>
      <c r="F2247" s="155">
        <v>0</v>
      </c>
      <c r="G2247" s="155">
        <v>0</v>
      </c>
      <c r="H2247" s="155">
        <v>226465</v>
      </c>
      <c r="I2247" s="155">
        <v>29464</v>
      </c>
      <c r="J2247" s="155">
        <v>-3521</v>
      </c>
      <c r="K2247" s="155">
        <v>-158</v>
      </c>
      <c r="L2247" s="156">
        <v>10</v>
      </c>
      <c r="M2247" s="157">
        <v>2</v>
      </c>
    </row>
    <row r="2248" spans="1:13">
      <c r="A2248" s="152">
        <v>214</v>
      </c>
      <c r="B2248" s="153" t="s">
        <v>107</v>
      </c>
      <c r="C2248" s="154">
        <v>2022</v>
      </c>
      <c r="D2248" s="155">
        <v>40810700</v>
      </c>
      <c r="E2248" s="155">
        <v>226127000</v>
      </c>
      <c r="F2248" s="155">
        <v>137300</v>
      </c>
      <c r="G2248" s="155">
        <v>7268000</v>
      </c>
      <c r="H2248" s="155">
        <v>2023795.5</v>
      </c>
      <c r="I2248" s="155">
        <v>206270.4</v>
      </c>
      <c r="J2248" s="155">
        <v>9217.7999999999993</v>
      </c>
      <c r="K2248" s="155">
        <v>5355.8</v>
      </c>
      <c r="L2248" s="156">
        <v>658</v>
      </c>
      <c r="M2248" s="157">
        <v>28</v>
      </c>
    </row>
    <row r="2249" spans="1:13">
      <c r="A2249" s="158">
        <v>215</v>
      </c>
      <c r="B2249" s="159" t="s">
        <v>173</v>
      </c>
      <c r="C2249" s="160">
        <v>2005</v>
      </c>
      <c r="D2249" s="161">
        <v>0</v>
      </c>
      <c r="E2249" s="161">
        <v>0</v>
      </c>
      <c r="F2249" s="161">
        <v>0</v>
      </c>
      <c r="G2249" s="161">
        <v>0</v>
      </c>
      <c r="H2249" s="161">
        <v>-1200</v>
      </c>
      <c r="I2249" s="161">
        <v>0</v>
      </c>
      <c r="J2249" s="161">
        <v>0</v>
      </c>
      <c r="K2249" s="161">
        <v>0</v>
      </c>
      <c r="L2249" s="162">
        <v>-7</v>
      </c>
      <c r="M2249" s="163">
        <v>0</v>
      </c>
    </row>
    <row r="2250" spans="1:13">
      <c r="A2250" s="158">
        <v>215</v>
      </c>
      <c r="B2250" s="159" t="s">
        <v>173</v>
      </c>
      <c r="C2250" s="160">
        <v>2010</v>
      </c>
      <c r="D2250" s="161">
        <v>0</v>
      </c>
      <c r="E2250" s="161">
        <v>0</v>
      </c>
      <c r="F2250" s="161">
        <v>0</v>
      </c>
      <c r="G2250" s="161">
        <v>0</v>
      </c>
      <c r="H2250" s="161">
        <v>0</v>
      </c>
      <c r="I2250" s="161">
        <v>0</v>
      </c>
      <c r="J2250" s="161">
        <v>0</v>
      </c>
      <c r="K2250" s="161">
        <v>0</v>
      </c>
      <c r="L2250" s="162">
        <v>-11</v>
      </c>
      <c r="M2250" s="163">
        <v>-2</v>
      </c>
    </row>
    <row r="2251" spans="1:13">
      <c r="A2251" s="152">
        <v>215</v>
      </c>
      <c r="B2251" s="153" t="s">
        <v>173</v>
      </c>
      <c r="C2251" s="154">
        <v>2011</v>
      </c>
      <c r="D2251" s="155">
        <v>0</v>
      </c>
      <c r="E2251" s="155">
        <v>0</v>
      </c>
      <c r="F2251" s="155">
        <v>0</v>
      </c>
      <c r="G2251" s="155">
        <v>0</v>
      </c>
      <c r="H2251" s="155">
        <v>0</v>
      </c>
      <c r="I2251" s="155">
        <v>0</v>
      </c>
      <c r="J2251" s="155">
        <v>0</v>
      </c>
      <c r="K2251" s="155">
        <v>0</v>
      </c>
      <c r="L2251" s="156">
        <v>0</v>
      </c>
      <c r="M2251" s="157">
        <v>0</v>
      </c>
    </row>
    <row r="2252" spans="1:13">
      <c r="A2252" s="152">
        <v>215</v>
      </c>
      <c r="B2252" s="153" t="s">
        <v>173</v>
      </c>
      <c r="C2252" s="154">
        <v>2017</v>
      </c>
      <c r="D2252" s="155">
        <v>0</v>
      </c>
      <c r="E2252" s="155">
        <v>0</v>
      </c>
      <c r="F2252" s="155">
        <v>0</v>
      </c>
      <c r="G2252" s="155">
        <v>0</v>
      </c>
      <c r="H2252" s="155">
        <v>174</v>
      </c>
      <c r="I2252" s="155">
        <v>198</v>
      </c>
      <c r="J2252" s="155">
        <v>0</v>
      </c>
      <c r="K2252" s="155">
        <v>0</v>
      </c>
      <c r="L2252" s="156">
        <v>0</v>
      </c>
      <c r="M2252" s="157">
        <v>0</v>
      </c>
    </row>
    <row r="2253" spans="1:13">
      <c r="A2253" s="158">
        <v>215</v>
      </c>
      <c r="B2253" s="159" t="s">
        <v>173</v>
      </c>
      <c r="C2253" s="160">
        <v>2018</v>
      </c>
      <c r="D2253" s="161">
        <v>0</v>
      </c>
      <c r="E2253" s="161">
        <v>0</v>
      </c>
      <c r="F2253" s="161">
        <v>0</v>
      </c>
      <c r="G2253" s="161">
        <v>0</v>
      </c>
      <c r="H2253" s="161">
        <v>-2303</v>
      </c>
      <c r="I2253" s="161">
        <v>0</v>
      </c>
      <c r="J2253" s="161">
        <v>0</v>
      </c>
      <c r="K2253" s="161">
        <v>0</v>
      </c>
      <c r="L2253" s="162">
        <v>0</v>
      </c>
      <c r="M2253" s="163">
        <v>0</v>
      </c>
    </row>
    <row r="2254" spans="1:13">
      <c r="A2254" s="158">
        <v>215</v>
      </c>
      <c r="B2254" s="159" t="s">
        <v>173</v>
      </c>
      <c r="C2254" s="160">
        <v>2019</v>
      </c>
      <c r="D2254" s="161">
        <v>0</v>
      </c>
      <c r="E2254" s="161">
        <v>0</v>
      </c>
      <c r="F2254" s="161">
        <v>0</v>
      </c>
      <c r="G2254" s="161">
        <v>0</v>
      </c>
      <c r="H2254" s="161">
        <v>26470</v>
      </c>
      <c r="I2254" s="161">
        <v>1335.05</v>
      </c>
      <c r="J2254" s="161">
        <v>0</v>
      </c>
      <c r="K2254" s="161">
        <v>0</v>
      </c>
      <c r="L2254" s="162">
        <v>0</v>
      </c>
      <c r="M2254" s="163">
        <v>0</v>
      </c>
    </row>
    <row r="2255" spans="1:13">
      <c r="A2255" s="158">
        <v>215</v>
      </c>
      <c r="B2255" s="159" t="s">
        <v>173</v>
      </c>
      <c r="C2255" s="160">
        <v>2020</v>
      </c>
      <c r="D2255" s="161">
        <v>0</v>
      </c>
      <c r="E2255" s="161">
        <v>0</v>
      </c>
      <c r="F2255" s="161">
        <v>0</v>
      </c>
      <c r="G2255" s="161">
        <v>0</v>
      </c>
      <c r="H2255" s="161">
        <v>56581</v>
      </c>
      <c r="I2255" s="161">
        <v>75747</v>
      </c>
      <c r="J2255" s="161">
        <v>-5232</v>
      </c>
      <c r="K2255" s="161">
        <v>745.05</v>
      </c>
      <c r="L2255" s="162">
        <v>0</v>
      </c>
      <c r="M2255" s="163">
        <v>0</v>
      </c>
    </row>
    <row r="2256" spans="1:13">
      <c r="A2256" s="158">
        <v>215</v>
      </c>
      <c r="B2256" s="159" t="s">
        <v>173</v>
      </c>
      <c r="C2256" s="160">
        <v>2021</v>
      </c>
      <c r="D2256" s="161">
        <v>0</v>
      </c>
      <c r="E2256" s="161">
        <v>0</v>
      </c>
      <c r="F2256" s="161">
        <v>0</v>
      </c>
      <c r="G2256" s="161">
        <v>0</v>
      </c>
      <c r="H2256" s="161">
        <v>43389</v>
      </c>
      <c r="I2256" s="161">
        <v>79340.850000000006</v>
      </c>
      <c r="J2256" s="161">
        <v>2422</v>
      </c>
      <c r="K2256" s="161">
        <v>192</v>
      </c>
      <c r="L2256" s="162">
        <v>-1</v>
      </c>
      <c r="M2256" s="163">
        <v>0</v>
      </c>
    </row>
    <row r="2257" spans="1:13">
      <c r="A2257" s="158">
        <v>215</v>
      </c>
      <c r="B2257" s="159" t="s">
        <v>173</v>
      </c>
      <c r="C2257" s="160">
        <v>2022</v>
      </c>
      <c r="D2257" s="161">
        <v>36335200</v>
      </c>
      <c r="E2257" s="161">
        <v>370318000</v>
      </c>
      <c r="F2257" s="161">
        <v>309900</v>
      </c>
      <c r="G2257" s="161">
        <v>3718000</v>
      </c>
      <c r="H2257" s="161">
        <v>2132049.15</v>
      </c>
      <c r="I2257" s="161">
        <v>676795.7</v>
      </c>
      <c r="J2257" s="161">
        <v>21476.05</v>
      </c>
      <c r="K2257" s="161">
        <v>2742.3</v>
      </c>
      <c r="L2257" s="162">
        <v>458</v>
      </c>
      <c r="M2257" s="163">
        <v>30</v>
      </c>
    </row>
    <row r="2258" spans="1:13">
      <c r="A2258" s="152">
        <v>216</v>
      </c>
      <c r="B2258" s="153" t="s">
        <v>87</v>
      </c>
      <c r="C2258" s="154">
        <v>2014</v>
      </c>
      <c r="D2258" s="155">
        <v>0</v>
      </c>
      <c r="E2258" s="155">
        <v>0</v>
      </c>
      <c r="F2258" s="155">
        <v>0</v>
      </c>
      <c r="G2258" s="155">
        <v>0</v>
      </c>
      <c r="H2258" s="155">
        <v>-1800</v>
      </c>
      <c r="I2258" s="155">
        <v>0</v>
      </c>
      <c r="J2258" s="155">
        <v>0</v>
      </c>
      <c r="K2258" s="155">
        <v>0</v>
      </c>
      <c r="L2258" s="156">
        <v>0</v>
      </c>
      <c r="M2258" s="157">
        <v>0</v>
      </c>
    </row>
    <row r="2259" spans="1:13">
      <c r="A2259" s="152">
        <v>216</v>
      </c>
      <c r="B2259" s="153" t="s">
        <v>87</v>
      </c>
      <c r="C2259" s="154">
        <v>2015</v>
      </c>
      <c r="D2259" s="155">
        <v>0</v>
      </c>
      <c r="E2259" s="155">
        <v>0</v>
      </c>
      <c r="F2259" s="155">
        <v>0</v>
      </c>
      <c r="G2259" s="155">
        <v>0</v>
      </c>
      <c r="H2259" s="155">
        <v>0</v>
      </c>
      <c r="I2259" s="155">
        <v>0</v>
      </c>
      <c r="J2259" s="155">
        <v>0</v>
      </c>
      <c r="K2259" s="155">
        <v>0</v>
      </c>
      <c r="L2259" s="156">
        <v>0</v>
      </c>
      <c r="M2259" s="157">
        <v>0</v>
      </c>
    </row>
    <row r="2260" spans="1:13">
      <c r="A2260" s="152">
        <v>216</v>
      </c>
      <c r="B2260" s="153" t="s">
        <v>87</v>
      </c>
      <c r="C2260" s="154">
        <v>2016</v>
      </c>
      <c r="D2260" s="155">
        <v>0</v>
      </c>
      <c r="E2260" s="155">
        <v>0</v>
      </c>
      <c r="F2260" s="155">
        <v>0</v>
      </c>
      <c r="G2260" s="155">
        <v>0</v>
      </c>
      <c r="H2260" s="155">
        <v>-600</v>
      </c>
      <c r="I2260" s="155">
        <v>0</v>
      </c>
      <c r="J2260" s="155">
        <v>0</v>
      </c>
      <c r="K2260" s="155">
        <v>0</v>
      </c>
      <c r="L2260" s="156">
        <v>0</v>
      </c>
      <c r="M2260" s="157">
        <v>0</v>
      </c>
    </row>
    <row r="2261" spans="1:13">
      <c r="A2261" s="152">
        <v>216</v>
      </c>
      <c r="B2261" s="153" t="s">
        <v>87</v>
      </c>
      <c r="C2261" s="154">
        <v>2017</v>
      </c>
      <c r="D2261" s="155">
        <v>0</v>
      </c>
      <c r="E2261" s="155">
        <v>0</v>
      </c>
      <c r="F2261" s="155">
        <v>0</v>
      </c>
      <c r="G2261" s="155">
        <v>0</v>
      </c>
      <c r="H2261" s="155">
        <v>0</v>
      </c>
      <c r="I2261" s="155">
        <v>0</v>
      </c>
      <c r="J2261" s="155">
        <v>0</v>
      </c>
      <c r="K2261" s="155">
        <v>0</v>
      </c>
      <c r="L2261" s="156">
        <v>0</v>
      </c>
      <c r="M2261" s="157">
        <v>0</v>
      </c>
    </row>
    <row r="2262" spans="1:13">
      <c r="A2262" s="158">
        <v>216</v>
      </c>
      <c r="B2262" s="159" t="s">
        <v>87</v>
      </c>
      <c r="C2262" s="160">
        <v>2018</v>
      </c>
      <c r="D2262" s="161">
        <v>0</v>
      </c>
      <c r="E2262" s="161">
        <v>0</v>
      </c>
      <c r="F2262" s="161">
        <v>0</v>
      </c>
      <c r="G2262" s="161">
        <v>0</v>
      </c>
      <c r="H2262" s="161">
        <v>26767</v>
      </c>
      <c r="I2262" s="161">
        <v>-3628</v>
      </c>
      <c r="J2262" s="161">
        <v>0</v>
      </c>
      <c r="K2262" s="161">
        <v>0</v>
      </c>
      <c r="L2262" s="162">
        <v>0</v>
      </c>
      <c r="M2262" s="163">
        <v>0</v>
      </c>
    </row>
    <row r="2263" spans="1:13">
      <c r="A2263" s="158">
        <v>216</v>
      </c>
      <c r="B2263" s="159" t="s">
        <v>87</v>
      </c>
      <c r="C2263" s="160">
        <v>2019</v>
      </c>
      <c r="D2263" s="161">
        <v>0</v>
      </c>
      <c r="E2263" s="161">
        <v>0</v>
      </c>
      <c r="F2263" s="161">
        <v>0</v>
      </c>
      <c r="G2263" s="161">
        <v>0</v>
      </c>
      <c r="H2263" s="161">
        <v>20516</v>
      </c>
      <c r="I2263" s="161">
        <v>-329</v>
      </c>
      <c r="J2263" s="161">
        <v>0</v>
      </c>
      <c r="K2263" s="161">
        <v>0</v>
      </c>
      <c r="L2263" s="162">
        <v>1</v>
      </c>
      <c r="M2263" s="163">
        <v>0</v>
      </c>
    </row>
    <row r="2264" spans="1:13">
      <c r="A2264" s="158">
        <v>216</v>
      </c>
      <c r="B2264" s="159" t="s">
        <v>87</v>
      </c>
      <c r="C2264" s="160">
        <v>2020</v>
      </c>
      <c r="D2264" s="161">
        <v>0</v>
      </c>
      <c r="E2264" s="161">
        <v>0</v>
      </c>
      <c r="F2264" s="161">
        <v>0</v>
      </c>
      <c r="G2264" s="161">
        <v>0</v>
      </c>
      <c r="H2264" s="161">
        <v>-865</v>
      </c>
      <c r="I2264" s="161">
        <v>30858</v>
      </c>
      <c r="J2264" s="161">
        <v>2024</v>
      </c>
      <c r="K2264" s="161">
        <v>61</v>
      </c>
      <c r="L2264" s="162">
        <v>2</v>
      </c>
      <c r="M2264" s="163">
        <v>0</v>
      </c>
    </row>
    <row r="2265" spans="1:13">
      <c r="A2265" s="158">
        <v>216</v>
      </c>
      <c r="B2265" s="159" t="s">
        <v>87</v>
      </c>
      <c r="C2265" s="160">
        <v>2021</v>
      </c>
      <c r="D2265" s="161">
        <v>0</v>
      </c>
      <c r="E2265" s="161">
        <v>0</v>
      </c>
      <c r="F2265" s="161">
        <v>0</v>
      </c>
      <c r="G2265" s="161">
        <v>0</v>
      </c>
      <c r="H2265" s="161">
        <v>289063</v>
      </c>
      <c r="I2265" s="161">
        <v>18872</v>
      </c>
      <c r="J2265" s="161">
        <v>50778</v>
      </c>
      <c r="K2265" s="161">
        <v>1082</v>
      </c>
      <c r="L2265" s="162">
        <v>8</v>
      </c>
      <c r="M2265" s="163">
        <v>0</v>
      </c>
    </row>
    <row r="2266" spans="1:13">
      <c r="A2266" s="158">
        <v>216</v>
      </c>
      <c r="B2266" s="159" t="s">
        <v>87</v>
      </c>
      <c r="C2266" s="160">
        <v>2022</v>
      </c>
      <c r="D2266" s="161">
        <v>69968000</v>
      </c>
      <c r="E2266" s="161">
        <v>538942000</v>
      </c>
      <c r="F2266" s="161">
        <v>2014300</v>
      </c>
      <c r="G2266" s="161">
        <v>22186000</v>
      </c>
      <c r="H2266" s="161">
        <v>3685491.25</v>
      </c>
      <c r="I2266" s="161">
        <v>786913.25</v>
      </c>
      <c r="J2266" s="161">
        <v>121095.3</v>
      </c>
      <c r="K2266" s="161">
        <v>16289.95</v>
      </c>
      <c r="L2266" s="162">
        <v>994</v>
      </c>
      <c r="M2266" s="163">
        <v>69</v>
      </c>
    </row>
    <row r="2267" spans="1:13">
      <c r="A2267" s="158">
        <v>217</v>
      </c>
      <c r="B2267" s="159" t="s">
        <v>74</v>
      </c>
      <c r="C2267" s="160">
        <v>2001</v>
      </c>
      <c r="D2267" s="161">
        <v>0</v>
      </c>
      <c r="E2267" s="161">
        <v>0</v>
      </c>
      <c r="F2267" s="161">
        <v>0</v>
      </c>
      <c r="G2267" s="161">
        <v>0</v>
      </c>
      <c r="H2267" s="161">
        <v>0</v>
      </c>
      <c r="I2267" s="161">
        <v>0</v>
      </c>
      <c r="J2267" s="161">
        <v>0</v>
      </c>
      <c r="K2267" s="161">
        <v>0</v>
      </c>
      <c r="L2267" s="162">
        <v>0</v>
      </c>
      <c r="M2267" s="163">
        <v>0</v>
      </c>
    </row>
    <row r="2268" spans="1:13">
      <c r="A2268" s="152">
        <v>217</v>
      </c>
      <c r="B2268" s="153" t="s">
        <v>74</v>
      </c>
      <c r="C2268" s="154">
        <v>2002</v>
      </c>
      <c r="D2268" s="155">
        <v>0</v>
      </c>
      <c r="E2268" s="155">
        <v>0</v>
      </c>
      <c r="F2268" s="155">
        <v>0</v>
      </c>
      <c r="G2268" s="155">
        <v>0</v>
      </c>
      <c r="H2268" s="155">
        <v>0</v>
      </c>
      <c r="I2268" s="155">
        <v>0</v>
      </c>
      <c r="J2268" s="155">
        <v>0</v>
      </c>
      <c r="K2268" s="155">
        <v>0</v>
      </c>
      <c r="L2268" s="156">
        <v>0</v>
      </c>
      <c r="M2268" s="157">
        <v>0</v>
      </c>
    </row>
    <row r="2269" spans="1:13">
      <c r="A2269" s="152">
        <v>217</v>
      </c>
      <c r="B2269" s="153" t="s">
        <v>74</v>
      </c>
      <c r="C2269" s="154">
        <v>2003</v>
      </c>
      <c r="D2269" s="155">
        <v>0</v>
      </c>
      <c r="E2269" s="155">
        <v>0</v>
      </c>
      <c r="F2269" s="155">
        <v>0</v>
      </c>
      <c r="G2269" s="155">
        <v>0</v>
      </c>
      <c r="H2269" s="155">
        <v>0</v>
      </c>
      <c r="I2269" s="155">
        <v>0</v>
      </c>
      <c r="J2269" s="155">
        <v>0</v>
      </c>
      <c r="K2269" s="155">
        <v>0</v>
      </c>
      <c r="L2269" s="156">
        <v>0</v>
      </c>
      <c r="M2269" s="157">
        <v>0</v>
      </c>
    </row>
    <row r="2270" spans="1:13">
      <c r="A2270" s="158">
        <v>217</v>
      </c>
      <c r="B2270" s="159" t="s">
        <v>74</v>
      </c>
      <c r="C2270" s="160">
        <v>2004</v>
      </c>
      <c r="D2270" s="161">
        <v>0</v>
      </c>
      <c r="E2270" s="161">
        <v>0</v>
      </c>
      <c r="F2270" s="161">
        <v>0</v>
      </c>
      <c r="G2270" s="161">
        <v>0</v>
      </c>
      <c r="H2270" s="161">
        <v>0</v>
      </c>
      <c r="I2270" s="161">
        <v>0</v>
      </c>
      <c r="J2270" s="161">
        <v>0</v>
      </c>
      <c r="K2270" s="161">
        <v>0</v>
      </c>
      <c r="L2270" s="162">
        <v>0</v>
      </c>
      <c r="M2270" s="163">
        <v>0</v>
      </c>
    </row>
    <row r="2271" spans="1:13">
      <c r="A2271" s="152">
        <v>217</v>
      </c>
      <c r="B2271" s="153" t="s">
        <v>74</v>
      </c>
      <c r="C2271" s="154">
        <v>2005</v>
      </c>
      <c r="D2271" s="155">
        <v>0</v>
      </c>
      <c r="E2271" s="155">
        <v>0</v>
      </c>
      <c r="F2271" s="155">
        <v>0</v>
      </c>
      <c r="G2271" s="155">
        <v>0</v>
      </c>
      <c r="H2271" s="155">
        <v>0</v>
      </c>
      <c r="I2271" s="155">
        <v>0</v>
      </c>
      <c r="J2271" s="155">
        <v>0</v>
      </c>
      <c r="K2271" s="155">
        <v>0</v>
      </c>
      <c r="L2271" s="156">
        <v>0</v>
      </c>
      <c r="M2271" s="157">
        <v>0</v>
      </c>
    </row>
    <row r="2272" spans="1:13">
      <c r="A2272" s="152">
        <v>217</v>
      </c>
      <c r="B2272" s="153" t="s">
        <v>74</v>
      </c>
      <c r="C2272" s="154">
        <v>2006</v>
      </c>
      <c r="D2272" s="155">
        <v>0</v>
      </c>
      <c r="E2272" s="155">
        <v>0</v>
      </c>
      <c r="F2272" s="155">
        <v>0</v>
      </c>
      <c r="G2272" s="155">
        <v>0</v>
      </c>
      <c r="H2272" s="155">
        <v>0</v>
      </c>
      <c r="I2272" s="155">
        <v>0</v>
      </c>
      <c r="J2272" s="155">
        <v>0</v>
      </c>
      <c r="K2272" s="155">
        <v>0</v>
      </c>
      <c r="L2272" s="156">
        <v>0</v>
      </c>
      <c r="M2272" s="157">
        <v>0</v>
      </c>
    </row>
    <row r="2273" spans="1:13">
      <c r="A2273" s="152">
        <v>217</v>
      </c>
      <c r="B2273" s="153" t="s">
        <v>74</v>
      </c>
      <c r="C2273" s="154">
        <v>2007</v>
      </c>
      <c r="D2273" s="155">
        <v>0</v>
      </c>
      <c r="E2273" s="155">
        <v>0</v>
      </c>
      <c r="F2273" s="155">
        <v>0</v>
      </c>
      <c r="G2273" s="155">
        <v>0</v>
      </c>
      <c r="H2273" s="155">
        <v>0</v>
      </c>
      <c r="I2273" s="155">
        <v>0</v>
      </c>
      <c r="J2273" s="155">
        <v>0</v>
      </c>
      <c r="K2273" s="155">
        <v>0</v>
      </c>
      <c r="L2273" s="156">
        <v>0</v>
      </c>
      <c r="M2273" s="157">
        <v>0</v>
      </c>
    </row>
    <row r="2274" spans="1:13">
      <c r="A2274" s="152">
        <v>217</v>
      </c>
      <c r="B2274" s="153" t="s">
        <v>74</v>
      </c>
      <c r="C2274" s="154">
        <v>2008</v>
      </c>
      <c r="D2274" s="155">
        <v>0</v>
      </c>
      <c r="E2274" s="155">
        <v>0</v>
      </c>
      <c r="F2274" s="155">
        <v>0</v>
      </c>
      <c r="G2274" s="155">
        <v>0</v>
      </c>
      <c r="H2274" s="155">
        <v>0</v>
      </c>
      <c r="I2274" s="155">
        <v>0</v>
      </c>
      <c r="J2274" s="155">
        <v>0</v>
      </c>
      <c r="K2274" s="155">
        <v>0</v>
      </c>
      <c r="L2274" s="156">
        <v>0</v>
      </c>
      <c r="M2274" s="157">
        <v>0</v>
      </c>
    </row>
    <row r="2275" spans="1:13">
      <c r="A2275" s="152">
        <v>217</v>
      </c>
      <c r="B2275" s="153" t="s">
        <v>74</v>
      </c>
      <c r="C2275" s="154">
        <v>2009</v>
      </c>
      <c r="D2275" s="155">
        <v>0</v>
      </c>
      <c r="E2275" s="155">
        <v>0</v>
      </c>
      <c r="F2275" s="155">
        <v>0</v>
      </c>
      <c r="G2275" s="155">
        <v>0</v>
      </c>
      <c r="H2275" s="155">
        <v>-1120</v>
      </c>
      <c r="I2275" s="155">
        <v>0</v>
      </c>
      <c r="J2275" s="155">
        <v>0</v>
      </c>
      <c r="K2275" s="155">
        <v>0</v>
      </c>
      <c r="L2275" s="156">
        <v>0</v>
      </c>
      <c r="M2275" s="157">
        <v>0</v>
      </c>
    </row>
    <row r="2276" spans="1:13">
      <c r="A2276" s="158">
        <v>217</v>
      </c>
      <c r="B2276" s="159" t="s">
        <v>74</v>
      </c>
      <c r="C2276" s="160">
        <v>2010</v>
      </c>
      <c r="D2276" s="161">
        <v>0</v>
      </c>
      <c r="E2276" s="161">
        <v>0</v>
      </c>
      <c r="F2276" s="161">
        <v>0</v>
      </c>
      <c r="G2276" s="161">
        <v>0</v>
      </c>
      <c r="H2276" s="161">
        <v>0</v>
      </c>
      <c r="I2276" s="161">
        <v>0</v>
      </c>
      <c r="J2276" s="161">
        <v>0</v>
      </c>
      <c r="K2276" s="161">
        <v>0</v>
      </c>
      <c r="L2276" s="162">
        <v>0</v>
      </c>
      <c r="M2276" s="163">
        <v>0</v>
      </c>
    </row>
    <row r="2277" spans="1:13">
      <c r="A2277" s="158">
        <v>217</v>
      </c>
      <c r="B2277" s="159" t="s">
        <v>74</v>
      </c>
      <c r="C2277" s="160">
        <v>2011</v>
      </c>
      <c r="D2277" s="161">
        <v>0</v>
      </c>
      <c r="E2277" s="161">
        <v>0</v>
      </c>
      <c r="F2277" s="161">
        <v>0</v>
      </c>
      <c r="G2277" s="161">
        <v>0</v>
      </c>
      <c r="H2277" s="161">
        <v>0</v>
      </c>
      <c r="I2277" s="161">
        <v>0</v>
      </c>
      <c r="J2277" s="161">
        <v>0</v>
      </c>
      <c r="K2277" s="161">
        <v>0</v>
      </c>
      <c r="L2277" s="162">
        <v>0</v>
      </c>
      <c r="M2277" s="163">
        <v>0</v>
      </c>
    </row>
    <row r="2278" spans="1:13">
      <c r="A2278" s="158">
        <v>217</v>
      </c>
      <c r="B2278" s="159" t="s">
        <v>74</v>
      </c>
      <c r="C2278" s="160">
        <v>2012</v>
      </c>
      <c r="D2278" s="161">
        <v>0</v>
      </c>
      <c r="E2278" s="161">
        <v>0</v>
      </c>
      <c r="F2278" s="161">
        <v>0</v>
      </c>
      <c r="G2278" s="161">
        <v>0</v>
      </c>
      <c r="H2278" s="161">
        <v>0</v>
      </c>
      <c r="I2278" s="161">
        <v>0</v>
      </c>
      <c r="J2278" s="161">
        <v>0</v>
      </c>
      <c r="K2278" s="161">
        <v>0</v>
      </c>
      <c r="L2278" s="162">
        <v>0</v>
      </c>
      <c r="M2278" s="163">
        <v>0</v>
      </c>
    </row>
    <row r="2279" spans="1:13">
      <c r="A2279" s="158">
        <v>217</v>
      </c>
      <c r="B2279" s="159" t="s">
        <v>74</v>
      </c>
      <c r="C2279" s="160">
        <v>2013</v>
      </c>
      <c r="D2279" s="161">
        <v>0</v>
      </c>
      <c r="E2279" s="161">
        <v>0</v>
      </c>
      <c r="F2279" s="161">
        <v>0</v>
      </c>
      <c r="G2279" s="161">
        <v>0</v>
      </c>
      <c r="H2279" s="161">
        <v>0</v>
      </c>
      <c r="I2279" s="161">
        <v>0</v>
      </c>
      <c r="J2279" s="161">
        <v>0</v>
      </c>
      <c r="K2279" s="161">
        <v>0</v>
      </c>
      <c r="L2279" s="162">
        <v>0</v>
      </c>
      <c r="M2279" s="163">
        <v>0</v>
      </c>
    </row>
    <row r="2280" spans="1:13">
      <c r="A2280" s="152">
        <v>217</v>
      </c>
      <c r="B2280" s="153" t="s">
        <v>74</v>
      </c>
      <c r="C2280" s="154">
        <v>2014</v>
      </c>
      <c r="D2280" s="155">
        <v>0</v>
      </c>
      <c r="E2280" s="155">
        <v>0</v>
      </c>
      <c r="F2280" s="155">
        <v>0</v>
      </c>
      <c r="G2280" s="155">
        <v>0</v>
      </c>
      <c r="H2280" s="155">
        <v>0</v>
      </c>
      <c r="I2280" s="155">
        <v>0</v>
      </c>
      <c r="J2280" s="155">
        <v>0</v>
      </c>
      <c r="K2280" s="155">
        <v>0</v>
      </c>
      <c r="L2280" s="156">
        <v>0</v>
      </c>
      <c r="M2280" s="157">
        <v>0</v>
      </c>
    </row>
    <row r="2281" spans="1:13">
      <c r="A2281" s="152">
        <v>217</v>
      </c>
      <c r="B2281" s="153" t="s">
        <v>74</v>
      </c>
      <c r="C2281" s="154">
        <v>2015</v>
      </c>
      <c r="D2281" s="155">
        <v>0</v>
      </c>
      <c r="E2281" s="155">
        <v>0</v>
      </c>
      <c r="F2281" s="155">
        <v>0</v>
      </c>
      <c r="G2281" s="155">
        <v>0</v>
      </c>
      <c r="H2281" s="155">
        <v>-920</v>
      </c>
      <c r="I2281" s="155">
        <v>0</v>
      </c>
      <c r="J2281" s="155">
        <v>0</v>
      </c>
      <c r="K2281" s="155">
        <v>0</v>
      </c>
      <c r="L2281" s="156">
        <v>0</v>
      </c>
      <c r="M2281" s="157">
        <v>0</v>
      </c>
    </row>
    <row r="2282" spans="1:13">
      <c r="A2282" s="152">
        <v>217</v>
      </c>
      <c r="B2282" s="153" t="s">
        <v>74</v>
      </c>
      <c r="C2282" s="154">
        <v>2016</v>
      </c>
      <c r="D2282" s="155">
        <v>0</v>
      </c>
      <c r="E2282" s="155">
        <v>0</v>
      </c>
      <c r="F2282" s="155">
        <v>0</v>
      </c>
      <c r="G2282" s="155">
        <v>0</v>
      </c>
      <c r="H2282" s="155">
        <v>1570</v>
      </c>
      <c r="I2282" s="155">
        <v>0</v>
      </c>
      <c r="J2282" s="155">
        <v>0</v>
      </c>
      <c r="K2282" s="155">
        <v>0</v>
      </c>
      <c r="L2282" s="156">
        <v>0</v>
      </c>
      <c r="M2282" s="157">
        <v>0</v>
      </c>
    </row>
    <row r="2283" spans="1:13">
      <c r="A2283" s="152">
        <v>217</v>
      </c>
      <c r="B2283" s="153" t="s">
        <v>74</v>
      </c>
      <c r="C2283" s="154">
        <v>2017</v>
      </c>
      <c r="D2283" s="155">
        <v>0</v>
      </c>
      <c r="E2283" s="155">
        <v>0</v>
      </c>
      <c r="F2283" s="155">
        <v>0</v>
      </c>
      <c r="G2283" s="155">
        <v>0</v>
      </c>
      <c r="H2283" s="155">
        <v>81639</v>
      </c>
      <c r="I2283" s="155">
        <v>14520</v>
      </c>
      <c r="J2283" s="155">
        <v>0</v>
      </c>
      <c r="K2283" s="155">
        <v>0</v>
      </c>
      <c r="L2283" s="156">
        <v>0</v>
      </c>
      <c r="M2283" s="157">
        <v>0</v>
      </c>
    </row>
    <row r="2284" spans="1:13">
      <c r="A2284" s="158">
        <v>218</v>
      </c>
      <c r="B2284" s="159" t="s">
        <v>156</v>
      </c>
      <c r="C2284" s="160">
        <v>2009</v>
      </c>
      <c r="D2284" s="161">
        <v>0</v>
      </c>
      <c r="E2284" s="161">
        <v>0</v>
      </c>
      <c r="F2284" s="161">
        <v>0</v>
      </c>
      <c r="G2284" s="161">
        <v>0</v>
      </c>
      <c r="H2284" s="161">
        <v>0</v>
      </c>
      <c r="I2284" s="161">
        <v>0</v>
      </c>
      <c r="J2284" s="161">
        <v>0</v>
      </c>
      <c r="K2284" s="161">
        <v>0</v>
      </c>
      <c r="L2284" s="162">
        <v>0</v>
      </c>
      <c r="M2284" s="163">
        <v>0</v>
      </c>
    </row>
    <row r="2285" spans="1:13">
      <c r="A2285" s="152">
        <v>218</v>
      </c>
      <c r="B2285" s="153" t="s">
        <v>156</v>
      </c>
      <c r="C2285" s="154">
        <v>2012</v>
      </c>
      <c r="D2285" s="155">
        <v>0</v>
      </c>
      <c r="E2285" s="155">
        <v>0</v>
      </c>
      <c r="F2285" s="155">
        <v>0</v>
      </c>
      <c r="G2285" s="155">
        <v>0</v>
      </c>
      <c r="H2285" s="155">
        <v>0</v>
      </c>
      <c r="I2285" s="155">
        <v>0</v>
      </c>
      <c r="J2285" s="155">
        <v>0</v>
      </c>
      <c r="K2285" s="155">
        <v>0</v>
      </c>
      <c r="L2285" s="156">
        <v>0</v>
      </c>
      <c r="M2285" s="157">
        <v>0</v>
      </c>
    </row>
    <row r="2286" spans="1:13">
      <c r="A2286" s="152">
        <v>218</v>
      </c>
      <c r="B2286" s="153" t="s">
        <v>156</v>
      </c>
      <c r="C2286" s="154">
        <v>2013</v>
      </c>
      <c r="D2286" s="155">
        <v>0</v>
      </c>
      <c r="E2286" s="155">
        <v>0</v>
      </c>
      <c r="F2286" s="155">
        <v>0</v>
      </c>
      <c r="G2286" s="155">
        <v>0</v>
      </c>
      <c r="H2286" s="155">
        <v>-1120</v>
      </c>
      <c r="I2286" s="155">
        <v>0</v>
      </c>
      <c r="J2286" s="155">
        <v>0</v>
      </c>
      <c r="K2286" s="155">
        <v>0</v>
      </c>
      <c r="L2286" s="156">
        <v>0</v>
      </c>
      <c r="M2286" s="157">
        <v>0</v>
      </c>
    </row>
    <row r="2287" spans="1:13">
      <c r="A2287" s="158">
        <v>218</v>
      </c>
      <c r="B2287" s="159" t="s">
        <v>156</v>
      </c>
      <c r="C2287" s="160">
        <v>2016</v>
      </c>
      <c r="D2287" s="161">
        <v>0</v>
      </c>
      <c r="E2287" s="161">
        <v>0</v>
      </c>
      <c r="F2287" s="161">
        <v>0</v>
      </c>
      <c r="G2287" s="161">
        <v>0</v>
      </c>
      <c r="H2287" s="161">
        <v>-2347</v>
      </c>
      <c r="I2287" s="161">
        <v>0</v>
      </c>
      <c r="J2287" s="161">
        <v>0</v>
      </c>
      <c r="K2287" s="161">
        <v>0</v>
      </c>
      <c r="L2287" s="162">
        <v>0</v>
      </c>
      <c r="M2287" s="163">
        <v>0</v>
      </c>
    </row>
    <row r="2288" spans="1:13">
      <c r="A2288" s="158">
        <v>218</v>
      </c>
      <c r="B2288" s="159" t="s">
        <v>156</v>
      </c>
      <c r="C2288" s="160">
        <v>2017</v>
      </c>
      <c r="D2288" s="161">
        <v>0</v>
      </c>
      <c r="E2288" s="161">
        <v>0</v>
      </c>
      <c r="F2288" s="161">
        <v>0</v>
      </c>
      <c r="G2288" s="161">
        <v>0</v>
      </c>
      <c r="H2288" s="161">
        <v>-7511</v>
      </c>
      <c r="I2288" s="161">
        <v>-4109</v>
      </c>
      <c r="J2288" s="161">
        <v>0</v>
      </c>
      <c r="K2288" s="161">
        <v>0</v>
      </c>
      <c r="L2288" s="162">
        <v>0</v>
      </c>
      <c r="M2288" s="163">
        <v>0</v>
      </c>
    </row>
    <row r="2289" spans="1:13">
      <c r="A2289" s="152">
        <v>218</v>
      </c>
      <c r="B2289" s="153" t="s">
        <v>156</v>
      </c>
      <c r="C2289" s="154">
        <v>2018</v>
      </c>
      <c r="D2289" s="155">
        <v>0</v>
      </c>
      <c r="E2289" s="155">
        <v>0</v>
      </c>
      <c r="F2289" s="155">
        <v>0</v>
      </c>
      <c r="G2289" s="155">
        <v>0</v>
      </c>
      <c r="H2289" s="155">
        <v>5878</v>
      </c>
      <c r="I2289" s="155">
        <v>2057</v>
      </c>
      <c r="J2289" s="155">
        <v>0</v>
      </c>
      <c r="K2289" s="155">
        <v>0</v>
      </c>
      <c r="L2289" s="156">
        <v>0</v>
      </c>
      <c r="M2289" s="157">
        <v>0</v>
      </c>
    </row>
    <row r="2290" spans="1:13">
      <c r="A2290" s="152">
        <v>218</v>
      </c>
      <c r="B2290" s="153" t="s">
        <v>156</v>
      </c>
      <c r="C2290" s="154">
        <v>2019</v>
      </c>
      <c r="D2290" s="155">
        <v>0</v>
      </c>
      <c r="E2290" s="155">
        <v>0</v>
      </c>
      <c r="F2290" s="155">
        <v>0</v>
      </c>
      <c r="G2290" s="155">
        <v>0</v>
      </c>
      <c r="H2290" s="155">
        <v>111936</v>
      </c>
      <c r="I2290" s="155">
        <v>61565</v>
      </c>
      <c r="J2290" s="155">
        <v>0</v>
      </c>
      <c r="K2290" s="155">
        <v>0</v>
      </c>
      <c r="L2290" s="156">
        <v>0</v>
      </c>
      <c r="M2290" s="157">
        <v>0</v>
      </c>
    </row>
    <row r="2291" spans="1:13">
      <c r="A2291" s="152">
        <v>218</v>
      </c>
      <c r="B2291" s="153" t="s">
        <v>156</v>
      </c>
      <c r="C2291" s="154">
        <v>2020</v>
      </c>
      <c r="D2291" s="155">
        <v>0</v>
      </c>
      <c r="E2291" s="155">
        <v>0</v>
      </c>
      <c r="F2291" s="155">
        <v>0</v>
      </c>
      <c r="G2291" s="155">
        <v>0</v>
      </c>
      <c r="H2291" s="155">
        <v>155852</v>
      </c>
      <c r="I2291" s="155">
        <v>69446</v>
      </c>
      <c r="J2291" s="155">
        <v>48864</v>
      </c>
      <c r="K2291" s="155">
        <v>-1547</v>
      </c>
      <c r="L2291" s="156">
        <v>0</v>
      </c>
      <c r="M2291" s="157">
        <v>0</v>
      </c>
    </row>
    <row r="2292" spans="1:13">
      <c r="A2292" s="152">
        <v>218</v>
      </c>
      <c r="B2292" s="153" t="s">
        <v>156</v>
      </c>
      <c r="C2292" s="154">
        <v>2021</v>
      </c>
      <c r="D2292" s="155">
        <v>0</v>
      </c>
      <c r="E2292" s="155">
        <v>0</v>
      </c>
      <c r="F2292" s="155">
        <v>0</v>
      </c>
      <c r="G2292" s="155">
        <v>0</v>
      </c>
      <c r="H2292" s="155">
        <v>115985</v>
      </c>
      <c r="I2292" s="155">
        <v>25775</v>
      </c>
      <c r="J2292" s="155">
        <v>101115</v>
      </c>
      <c r="K2292" s="155">
        <v>2680</v>
      </c>
      <c r="L2292" s="156">
        <v>0</v>
      </c>
      <c r="M2292" s="157">
        <v>0</v>
      </c>
    </row>
    <row r="2293" spans="1:13">
      <c r="A2293" s="152">
        <v>218</v>
      </c>
      <c r="B2293" s="153" t="s">
        <v>156</v>
      </c>
      <c r="C2293" s="154">
        <v>2022</v>
      </c>
      <c r="D2293" s="155">
        <v>39778000</v>
      </c>
      <c r="E2293" s="155">
        <v>183423000</v>
      </c>
      <c r="F2293" s="155">
        <v>3676000</v>
      </c>
      <c r="G2293" s="155">
        <v>21177000</v>
      </c>
      <c r="H2293" s="155">
        <v>1933765.79</v>
      </c>
      <c r="I2293" s="155">
        <v>180027.46</v>
      </c>
      <c r="J2293" s="155">
        <v>254746.83</v>
      </c>
      <c r="K2293" s="155">
        <v>15668.72</v>
      </c>
      <c r="L2293" s="156">
        <v>619</v>
      </c>
      <c r="M2293" s="157">
        <v>68</v>
      </c>
    </row>
    <row r="2294" spans="1:13">
      <c r="A2294" s="158">
        <v>219</v>
      </c>
      <c r="B2294" s="159" t="s">
        <v>174</v>
      </c>
      <c r="C2294" s="160">
        <v>2007</v>
      </c>
      <c r="D2294" s="161">
        <v>0</v>
      </c>
      <c r="E2294" s="161">
        <v>0</v>
      </c>
      <c r="F2294" s="161">
        <v>0</v>
      </c>
      <c r="G2294" s="161">
        <v>0</v>
      </c>
      <c r="H2294" s="161">
        <v>-500</v>
      </c>
      <c r="I2294" s="161">
        <v>0</v>
      </c>
      <c r="J2294" s="161">
        <v>0</v>
      </c>
      <c r="K2294" s="161">
        <v>0</v>
      </c>
      <c r="L2294" s="162">
        <v>0</v>
      </c>
      <c r="M2294" s="163">
        <v>0</v>
      </c>
    </row>
    <row r="2295" spans="1:13">
      <c r="A2295" s="158">
        <v>219</v>
      </c>
      <c r="B2295" s="159" t="s">
        <v>174</v>
      </c>
      <c r="C2295" s="160">
        <v>2008</v>
      </c>
      <c r="D2295" s="161">
        <v>0</v>
      </c>
      <c r="E2295" s="161">
        <v>0</v>
      </c>
      <c r="F2295" s="161">
        <v>0</v>
      </c>
      <c r="G2295" s="161">
        <v>0</v>
      </c>
      <c r="H2295" s="161">
        <v>-660</v>
      </c>
      <c r="I2295" s="161">
        <v>0</v>
      </c>
      <c r="J2295" s="161">
        <v>0</v>
      </c>
      <c r="K2295" s="161">
        <v>0</v>
      </c>
      <c r="L2295" s="162">
        <v>0</v>
      </c>
      <c r="M2295" s="163">
        <v>0</v>
      </c>
    </row>
    <row r="2296" spans="1:13">
      <c r="A2296" s="152">
        <v>219</v>
      </c>
      <c r="B2296" s="153" t="s">
        <v>174</v>
      </c>
      <c r="C2296" s="154">
        <v>2009</v>
      </c>
      <c r="D2296" s="155">
        <v>0</v>
      </c>
      <c r="E2296" s="155">
        <v>0</v>
      </c>
      <c r="F2296" s="155">
        <v>0</v>
      </c>
      <c r="G2296" s="155">
        <v>0</v>
      </c>
      <c r="H2296" s="155">
        <v>0</v>
      </c>
      <c r="I2296" s="155">
        <v>0</v>
      </c>
      <c r="J2296" s="155">
        <v>0</v>
      </c>
      <c r="K2296" s="155">
        <v>0</v>
      </c>
      <c r="L2296" s="156">
        <v>0</v>
      </c>
      <c r="M2296" s="157">
        <v>0</v>
      </c>
    </row>
    <row r="2297" spans="1:13">
      <c r="A2297" s="158">
        <v>219</v>
      </c>
      <c r="B2297" s="159" t="s">
        <v>174</v>
      </c>
      <c r="C2297" s="160">
        <v>2012</v>
      </c>
      <c r="D2297" s="161">
        <v>0</v>
      </c>
      <c r="E2297" s="161">
        <v>0</v>
      </c>
      <c r="F2297" s="161">
        <v>0</v>
      </c>
      <c r="G2297" s="161">
        <v>0</v>
      </c>
      <c r="H2297" s="161">
        <v>0</v>
      </c>
      <c r="I2297" s="161">
        <v>0</v>
      </c>
      <c r="J2297" s="161">
        <v>0</v>
      </c>
      <c r="K2297" s="161">
        <v>0</v>
      </c>
      <c r="L2297" s="162">
        <v>0</v>
      </c>
      <c r="M2297" s="163">
        <v>0</v>
      </c>
    </row>
    <row r="2298" spans="1:13">
      <c r="A2298" s="158">
        <v>219</v>
      </c>
      <c r="B2298" s="159" t="s">
        <v>174</v>
      </c>
      <c r="C2298" s="160">
        <v>2014</v>
      </c>
      <c r="D2298" s="161">
        <v>0</v>
      </c>
      <c r="E2298" s="161">
        <v>0</v>
      </c>
      <c r="F2298" s="161">
        <v>0</v>
      </c>
      <c r="G2298" s="161">
        <v>0</v>
      </c>
      <c r="H2298" s="161">
        <v>0</v>
      </c>
      <c r="I2298" s="161">
        <v>0</v>
      </c>
      <c r="J2298" s="161">
        <v>0</v>
      </c>
      <c r="K2298" s="161">
        <v>0</v>
      </c>
      <c r="L2298" s="162">
        <v>0</v>
      </c>
      <c r="M2298" s="163">
        <v>0</v>
      </c>
    </row>
    <row r="2299" spans="1:13">
      <c r="A2299" s="158">
        <v>219</v>
      </c>
      <c r="B2299" s="159" t="s">
        <v>174</v>
      </c>
      <c r="C2299" s="160">
        <v>2015</v>
      </c>
      <c r="D2299" s="161">
        <v>0</v>
      </c>
      <c r="E2299" s="161">
        <v>0</v>
      </c>
      <c r="F2299" s="161">
        <v>0</v>
      </c>
      <c r="G2299" s="161">
        <v>0</v>
      </c>
      <c r="H2299" s="161">
        <v>0</v>
      </c>
      <c r="I2299" s="161">
        <v>0</v>
      </c>
      <c r="J2299" s="161">
        <v>0</v>
      </c>
      <c r="K2299" s="161">
        <v>0</v>
      </c>
      <c r="L2299" s="162">
        <v>0</v>
      </c>
      <c r="M2299" s="163">
        <v>0</v>
      </c>
    </row>
    <row r="2300" spans="1:13">
      <c r="A2300" s="152">
        <v>219</v>
      </c>
      <c r="B2300" s="153" t="s">
        <v>174</v>
      </c>
      <c r="C2300" s="154">
        <v>2016</v>
      </c>
      <c r="D2300" s="155">
        <v>0</v>
      </c>
      <c r="E2300" s="155">
        <v>0</v>
      </c>
      <c r="F2300" s="155">
        <v>0</v>
      </c>
      <c r="G2300" s="155">
        <v>0</v>
      </c>
      <c r="H2300" s="155">
        <v>0</v>
      </c>
      <c r="I2300" s="155">
        <v>0</v>
      </c>
      <c r="J2300" s="155">
        <v>0</v>
      </c>
      <c r="K2300" s="155">
        <v>0</v>
      </c>
      <c r="L2300" s="156">
        <v>0</v>
      </c>
      <c r="M2300" s="157">
        <v>0</v>
      </c>
    </row>
    <row r="2301" spans="1:13">
      <c r="A2301" s="152">
        <v>219</v>
      </c>
      <c r="B2301" s="153" t="s">
        <v>174</v>
      </c>
      <c r="C2301" s="154">
        <v>2017</v>
      </c>
      <c r="D2301" s="155">
        <v>0</v>
      </c>
      <c r="E2301" s="155">
        <v>0</v>
      </c>
      <c r="F2301" s="155">
        <v>0</v>
      </c>
      <c r="G2301" s="155">
        <v>0</v>
      </c>
      <c r="H2301" s="155">
        <v>11826</v>
      </c>
      <c r="I2301" s="155">
        <v>66</v>
      </c>
      <c r="J2301" s="155">
        <v>-496</v>
      </c>
      <c r="K2301" s="155">
        <v>-15</v>
      </c>
      <c r="L2301" s="156">
        <v>0</v>
      </c>
      <c r="M2301" s="157">
        <v>0</v>
      </c>
    </row>
    <row r="2302" spans="1:13">
      <c r="A2302" s="158">
        <v>219</v>
      </c>
      <c r="B2302" s="159" t="s">
        <v>174</v>
      </c>
      <c r="C2302" s="160">
        <v>2018</v>
      </c>
      <c r="D2302" s="161">
        <v>0</v>
      </c>
      <c r="E2302" s="161">
        <v>0</v>
      </c>
      <c r="F2302" s="161">
        <v>0</v>
      </c>
      <c r="G2302" s="161">
        <v>0</v>
      </c>
      <c r="H2302" s="161">
        <v>81180</v>
      </c>
      <c r="I2302" s="161">
        <v>12679</v>
      </c>
      <c r="J2302" s="161">
        <v>1984</v>
      </c>
      <c r="K2302" s="161">
        <v>-56</v>
      </c>
      <c r="L2302" s="162">
        <v>0</v>
      </c>
      <c r="M2302" s="163">
        <v>0</v>
      </c>
    </row>
    <row r="2303" spans="1:13">
      <c r="A2303" s="158">
        <v>219</v>
      </c>
      <c r="B2303" s="159" t="s">
        <v>174</v>
      </c>
      <c r="C2303" s="160">
        <v>2019</v>
      </c>
      <c r="D2303" s="161">
        <v>0</v>
      </c>
      <c r="E2303" s="161">
        <v>0</v>
      </c>
      <c r="F2303" s="161">
        <v>0</v>
      </c>
      <c r="G2303" s="161">
        <v>0</v>
      </c>
      <c r="H2303" s="161">
        <v>76400</v>
      </c>
      <c r="I2303" s="161">
        <v>22685</v>
      </c>
      <c r="J2303" s="161">
        <v>-2008</v>
      </c>
      <c r="K2303" s="161">
        <v>26062</v>
      </c>
      <c r="L2303" s="162">
        <v>0</v>
      </c>
      <c r="M2303" s="163">
        <v>0</v>
      </c>
    </row>
    <row r="2304" spans="1:13">
      <c r="A2304" s="158">
        <v>219</v>
      </c>
      <c r="B2304" s="159" t="s">
        <v>174</v>
      </c>
      <c r="C2304" s="160">
        <v>2020</v>
      </c>
      <c r="D2304" s="161">
        <v>0</v>
      </c>
      <c r="E2304" s="161">
        <v>0</v>
      </c>
      <c r="F2304" s="161">
        <v>0</v>
      </c>
      <c r="G2304" s="161">
        <v>0</v>
      </c>
      <c r="H2304" s="161">
        <v>389754</v>
      </c>
      <c r="I2304" s="161">
        <v>145716</v>
      </c>
      <c r="J2304" s="161">
        <v>9672</v>
      </c>
      <c r="K2304" s="161">
        <v>3206</v>
      </c>
      <c r="L2304" s="162">
        <v>0</v>
      </c>
      <c r="M2304" s="163">
        <v>0</v>
      </c>
    </row>
    <row r="2305" spans="1:13">
      <c r="A2305" s="158">
        <v>219</v>
      </c>
      <c r="B2305" s="159" t="s">
        <v>174</v>
      </c>
      <c r="C2305" s="160">
        <v>2021</v>
      </c>
      <c r="D2305" s="161">
        <v>0</v>
      </c>
      <c r="E2305" s="161">
        <v>0</v>
      </c>
      <c r="F2305" s="161">
        <v>0</v>
      </c>
      <c r="G2305" s="161">
        <v>0</v>
      </c>
      <c r="H2305" s="161">
        <v>436709</v>
      </c>
      <c r="I2305" s="161">
        <v>109137</v>
      </c>
      <c r="J2305" s="161">
        <v>155952</v>
      </c>
      <c r="K2305" s="161">
        <v>13811</v>
      </c>
      <c r="L2305" s="162">
        <v>0</v>
      </c>
      <c r="M2305" s="163">
        <v>0</v>
      </c>
    </row>
    <row r="2306" spans="1:13">
      <c r="A2306" s="158">
        <v>219</v>
      </c>
      <c r="B2306" s="159" t="s">
        <v>174</v>
      </c>
      <c r="C2306" s="160">
        <v>2022</v>
      </c>
      <c r="D2306" s="161">
        <v>131414800</v>
      </c>
      <c r="E2306" s="161">
        <v>772549000</v>
      </c>
      <c r="F2306" s="161">
        <v>3900100</v>
      </c>
      <c r="G2306" s="161">
        <v>91368000</v>
      </c>
      <c r="H2306" s="161">
        <v>6397121.3099999996</v>
      </c>
      <c r="I2306" s="161">
        <v>878651.04</v>
      </c>
      <c r="J2306" s="161">
        <v>268786.17</v>
      </c>
      <c r="K2306" s="161">
        <v>67625.98</v>
      </c>
      <c r="L2306" s="162">
        <v>2135</v>
      </c>
      <c r="M2306" s="163">
        <v>161</v>
      </c>
    </row>
    <row r="2307" spans="1:13">
      <c r="A2307" s="158">
        <v>220</v>
      </c>
      <c r="B2307" s="159" t="s">
        <v>184</v>
      </c>
      <c r="C2307" s="160">
        <v>2008</v>
      </c>
      <c r="D2307" s="161">
        <v>0</v>
      </c>
      <c r="E2307" s="161">
        <v>0</v>
      </c>
      <c r="F2307" s="161">
        <v>0</v>
      </c>
      <c r="G2307" s="161">
        <v>0</v>
      </c>
      <c r="H2307" s="161">
        <v>0</v>
      </c>
      <c r="I2307" s="161">
        <v>0</v>
      </c>
      <c r="J2307" s="161">
        <v>0</v>
      </c>
      <c r="K2307" s="161">
        <v>0</v>
      </c>
      <c r="L2307" s="162">
        <v>0</v>
      </c>
      <c r="M2307" s="163">
        <v>0</v>
      </c>
    </row>
    <row r="2308" spans="1:13">
      <c r="A2308" s="158">
        <v>220</v>
      </c>
      <c r="B2308" s="159" t="s">
        <v>184</v>
      </c>
      <c r="C2308" s="160">
        <v>2009</v>
      </c>
      <c r="D2308" s="161">
        <v>0</v>
      </c>
      <c r="E2308" s="161">
        <v>0</v>
      </c>
      <c r="F2308" s="161">
        <v>0</v>
      </c>
      <c r="G2308" s="161">
        <v>0</v>
      </c>
      <c r="H2308" s="161">
        <v>0</v>
      </c>
      <c r="I2308" s="161">
        <v>0</v>
      </c>
      <c r="J2308" s="161">
        <v>0</v>
      </c>
      <c r="K2308" s="161">
        <v>0</v>
      </c>
      <c r="L2308" s="162">
        <v>0</v>
      </c>
      <c r="M2308" s="163">
        <v>0</v>
      </c>
    </row>
    <row r="2309" spans="1:13">
      <c r="A2309" s="152">
        <v>220</v>
      </c>
      <c r="B2309" s="153" t="s">
        <v>184</v>
      </c>
      <c r="C2309" s="154">
        <v>2013</v>
      </c>
      <c r="D2309" s="155">
        <v>0</v>
      </c>
      <c r="E2309" s="155">
        <v>0</v>
      </c>
      <c r="F2309" s="155">
        <v>0</v>
      </c>
      <c r="G2309" s="155">
        <v>0</v>
      </c>
      <c r="H2309" s="155">
        <v>0</v>
      </c>
      <c r="I2309" s="155">
        <v>0</v>
      </c>
      <c r="J2309" s="155">
        <v>0</v>
      </c>
      <c r="K2309" s="155">
        <v>0</v>
      </c>
      <c r="L2309" s="156">
        <v>0</v>
      </c>
      <c r="M2309" s="157">
        <v>0</v>
      </c>
    </row>
    <row r="2310" spans="1:13">
      <c r="A2310" s="158">
        <v>220</v>
      </c>
      <c r="B2310" s="159" t="s">
        <v>184</v>
      </c>
      <c r="C2310" s="160">
        <v>2014</v>
      </c>
      <c r="D2310" s="161">
        <v>0</v>
      </c>
      <c r="E2310" s="161">
        <v>0</v>
      </c>
      <c r="F2310" s="161">
        <v>0</v>
      </c>
      <c r="G2310" s="161">
        <v>0</v>
      </c>
      <c r="H2310" s="161">
        <v>0</v>
      </c>
      <c r="I2310" s="161">
        <v>0</v>
      </c>
      <c r="J2310" s="161">
        <v>0</v>
      </c>
      <c r="K2310" s="161">
        <v>0</v>
      </c>
      <c r="L2310" s="162">
        <v>0</v>
      </c>
      <c r="M2310" s="163">
        <v>0</v>
      </c>
    </row>
    <row r="2311" spans="1:13">
      <c r="A2311" s="152">
        <v>220</v>
      </c>
      <c r="B2311" s="153" t="s">
        <v>184</v>
      </c>
      <c r="C2311" s="154">
        <v>2015</v>
      </c>
      <c r="D2311" s="155">
        <v>0</v>
      </c>
      <c r="E2311" s="155">
        <v>0</v>
      </c>
      <c r="F2311" s="155">
        <v>0</v>
      </c>
      <c r="G2311" s="155">
        <v>0</v>
      </c>
      <c r="H2311" s="155">
        <v>0</v>
      </c>
      <c r="I2311" s="155">
        <v>0</v>
      </c>
      <c r="J2311" s="155">
        <v>0</v>
      </c>
      <c r="K2311" s="155">
        <v>0</v>
      </c>
      <c r="L2311" s="156">
        <v>0</v>
      </c>
      <c r="M2311" s="157">
        <v>0</v>
      </c>
    </row>
    <row r="2312" spans="1:13">
      <c r="A2312" s="152">
        <v>220</v>
      </c>
      <c r="B2312" s="153" t="s">
        <v>184</v>
      </c>
      <c r="C2312" s="154">
        <v>2016</v>
      </c>
      <c r="D2312" s="155">
        <v>0</v>
      </c>
      <c r="E2312" s="155">
        <v>0</v>
      </c>
      <c r="F2312" s="155">
        <v>0</v>
      </c>
      <c r="G2312" s="155">
        <v>0</v>
      </c>
      <c r="H2312" s="155">
        <v>0</v>
      </c>
      <c r="I2312" s="155">
        <v>0</v>
      </c>
      <c r="J2312" s="155">
        <v>0</v>
      </c>
      <c r="K2312" s="155">
        <v>0</v>
      </c>
      <c r="L2312" s="156">
        <v>0</v>
      </c>
      <c r="M2312" s="157">
        <v>0</v>
      </c>
    </row>
    <row r="2313" spans="1:13">
      <c r="A2313" s="152">
        <v>220</v>
      </c>
      <c r="B2313" s="153" t="s">
        <v>184</v>
      </c>
      <c r="C2313" s="154">
        <v>2017</v>
      </c>
      <c r="D2313" s="155">
        <v>0</v>
      </c>
      <c r="E2313" s="155">
        <v>0</v>
      </c>
      <c r="F2313" s="155">
        <v>0</v>
      </c>
      <c r="G2313" s="155">
        <v>0</v>
      </c>
      <c r="H2313" s="155">
        <v>89</v>
      </c>
      <c r="I2313" s="155">
        <v>7670</v>
      </c>
      <c r="J2313" s="155">
        <v>0</v>
      </c>
      <c r="K2313" s="155">
        <v>0</v>
      </c>
      <c r="L2313" s="156">
        <v>0</v>
      </c>
      <c r="M2313" s="157">
        <v>0</v>
      </c>
    </row>
    <row r="2314" spans="1:13">
      <c r="A2314" s="152">
        <v>220</v>
      </c>
      <c r="B2314" s="153" t="s">
        <v>184</v>
      </c>
      <c r="C2314" s="154">
        <v>2018</v>
      </c>
      <c r="D2314" s="155">
        <v>0</v>
      </c>
      <c r="E2314" s="155">
        <v>0</v>
      </c>
      <c r="F2314" s="155">
        <v>0</v>
      </c>
      <c r="G2314" s="155">
        <v>0</v>
      </c>
      <c r="H2314" s="155">
        <v>-5310</v>
      </c>
      <c r="I2314" s="155">
        <v>47</v>
      </c>
      <c r="J2314" s="155">
        <v>0</v>
      </c>
      <c r="K2314" s="155">
        <v>0</v>
      </c>
      <c r="L2314" s="156">
        <v>0</v>
      </c>
      <c r="M2314" s="157">
        <v>0</v>
      </c>
    </row>
    <row r="2315" spans="1:13">
      <c r="A2315" s="152">
        <v>220</v>
      </c>
      <c r="B2315" s="153" t="s">
        <v>184</v>
      </c>
      <c r="C2315" s="154">
        <v>2019</v>
      </c>
      <c r="D2315" s="155">
        <v>0</v>
      </c>
      <c r="E2315" s="155">
        <v>0</v>
      </c>
      <c r="F2315" s="155">
        <v>0</v>
      </c>
      <c r="G2315" s="155">
        <v>0</v>
      </c>
      <c r="H2315" s="155">
        <v>-107899</v>
      </c>
      <c r="I2315" s="155">
        <v>2437</v>
      </c>
      <c r="J2315" s="155">
        <v>-1496</v>
      </c>
      <c r="K2315" s="155">
        <v>21</v>
      </c>
      <c r="L2315" s="156">
        <v>2</v>
      </c>
      <c r="M2315" s="157">
        <v>0</v>
      </c>
    </row>
    <row r="2316" spans="1:13">
      <c r="A2316" s="152">
        <v>220</v>
      </c>
      <c r="B2316" s="153" t="s">
        <v>184</v>
      </c>
      <c r="C2316" s="154">
        <v>2020</v>
      </c>
      <c r="D2316" s="155">
        <v>0</v>
      </c>
      <c r="E2316" s="155">
        <v>0</v>
      </c>
      <c r="F2316" s="155">
        <v>0</v>
      </c>
      <c r="G2316" s="155">
        <v>0</v>
      </c>
      <c r="H2316" s="155">
        <v>38048</v>
      </c>
      <c r="I2316" s="155">
        <v>33351</v>
      </c>
      <c r="J2316" s="155">
        <v>7704</v>
      </c>
      <c r="K2316" s="155">
        <v>458</v>
      </c>
      <c r="L2316" s="156">
        <v>2</v>
      </c>
      <c r="M2316" s="157">
        <v>0</v>
      </c>
    </row>
    <row r="2317" spans="1:13">
      <c r="A2317" s="152">
        <v>220</v>
      </c>
      <c r="B2317" s="153" t="s">
        <v>184</v>
      </c>
      <c r="C2317" s="154">
        <v>2021</v>
      </c>
      <c r="D2317" s="155">
        <v>0</v>
      </c>
      <c r="E2317" s="155">
        <v>0</v>
      </c>
      <c r="F2317" s="155">
        <v>0</v>
      </c>
      <c r="G2317" s="155">
        <v>0</v>
      </c>
      <c r="H2317" s="155">
        <v>33126</v>
      </c>
      <c r="I2317" s="155">
        <v>41557</v>
      </c>
      <c r="J2317" s="155">
        <v>5292</v>
      </c>
      <c r="K2317" s="155">
        <v>773</v>
      </c>
      <c r="L2317" s="156">
        <v>1</v>
      </c>
      <c r="M2317" s="157">
        <v>0</v>
      </c>
    </row>
    <row r="2318" spans="1:13">
      <c r="A2318" s="152">
        <v>220</v>
      </c>
      <c r="B2318" s="153" t="s">
        <v>184</v>
      </c>
      <c r="C2318" s="154">
        <v>2022</v>
      </c>
      <c r="D2318" s="155">
        <v>38842000</v>
      </c>
      <c r="E2318" s="155">
        <v>193455000</v>
      </c>
      <c r="F2318" s="155">
        <v>183600</v>
      </c>
      <c r="G2318" s="155">
        <v>10164000</v>
      </c>
      <c r="H2318" s="155">
        <v>1798262.99</v>
      </c>
      <c r="I2318" s="155">
        <v>181504.36</v>
      </c>
      <c r="J2318" s="155">
        <v>12564.05</v>
      </c>
      <c r="K2318" s="155">
        <v>7537.85</v>
      </c>
      <c r="L2318" s="156">
        <v>686</v>
      </c>
      <c r="M2318" s="157">
        <v>37</v>
      </c>
    </row>
    <row r="2319" spans="1:13">
      <c r="A2319" s="152">
        <v>221</v>
      </c>
      <c r="B2319" s="153" t="s">
        <v>41</v>
      </c>
      <c r="C2319" s="154">
        <v>1998</v>
      </c>
      <c r="D2319" s="155">
        <v>0</v>
      </c>
      <c r="E2319" s="155">
        <v>0</v>
      </c>
      <c r="F2319" s="155">
        <v>0</v>
      </c>
      <c r="G2319" s="155">
        <v>0</v>
      </c>
      <c r="H2319" s="155">
        <v>0</v>
      </c>
      <c r="I2319" s="155">
        <v>0</v>
      </c>
      <c r="J2319" s="155">
        <v>0</v>
      </c>
      <c r="K2319" s="155">
        <v>0</v>
      </c>
      <c r="L2319" s="156">
        <v>0</v>
      </c>
      <c r="M2319" s="157">
        <v>0</v>
      </c>
    </row>
    <row r="2320" spans="1:13">
      <c r="A2320" s="158">
        <v>221</v>
      </c>
      <c r="B2320" s="159" t="s">
        <v>41</v>
      </c>
      <c r="C2320" s="160">
        <v>2007</v>
      </c>
      <c r="D2320" s="161">
        <v>0</v>
      </c>
      <c r="E2320" s="161">
        <v>0</v>
      </c>
      <c r="F2320" s="161">
        <v>0</v>
      </c>
      <c r="G2320" s="161">
        <v>0</v>
      </c>
      <c r="H2320" s="161">
        <v>-400</v>
      </c>
      <c r="I2320" s="161">
        <v>0</v>
      </c>
      <c r="J2320" s="161">
        <v>0</v>
      </c>
      <c r="K2320" s="161">
        <v>0</v>
      </c>
      <c r="L2320" s="162">
        <v>0</v>
      </c>
      <c r="M2320" s="163">
        <v>0</v>
      </c>
    </row>
    <row r="2321" spans="1:13">
      <c r="A2321" s="158">
        <v>221</v>
      </c>
      <c r="B2321" s="159" t="s">
        <v>41</v>
      </c>
      <c r="C2321" s="160">
        <v>2010</v>
      </c>
      <c r="D2321" s="161">
        <v>0</v>
      </c>
      <c r="E2321" s="161">
        <v>0</v>
      </c>
      <c r="F2321" s="161">
        <v>0</v>
      </c>
      <c r="G2321" s="161">
        <v>0</v>
      </c>
      <c r="H2321" s="161">
        <v>-2000</v>
      </c>
      <c r="I2321" s="161">
        <v>0</v>
      </c>
      <c r="J2321" s="161">
        <v>0</v>
      </c>
      <c r="K2321" s="161">
        <v>0</v>
      </c>
      <c r="L2321" s="162">
        <v>0</v>
      </c>
      <c r="M2321" s="163">
        <v>0</v>
      </c>
    </row>
    <row r="2322" spans="1:13">
      <c r="A2322" s="158">
        <v>221</v>
      </c>
      <c r="B2322" s="159" t="s">
        <v>41</v>
      </c>
      <c r="C2322" s="160">
        <v>2013</v>
      </c>
      <c r="D2322" s="161">
        <v>0</v>
      </c>
      <c r="E2322" s="161">
        <v>0</v>
      </c>
      <c r="F2322" s="161">
        <v>0</v>
      </c>
      <c r="G2322" s="161">
        <v>0</v>
      </c>
      <c r="H2322" s="161">
        <v>0</v>
      </c>
      <c r="I2322" s="161">
        <v>0</v>
      </c>
      <c r="J2322" s="161">
        <v>0</v>
      </c>
      <c r="K2322" s="161">
        <v>0</v>
      </c>
      <c r="L2322" s="162">
        <v>0</v>
      </c>
      <c r="M2322" s="163">
        <v>0</v>
      </c>
    </row>
    <row r="2323" spans="1:13">
      <c r="A2323" s="158">
        <v>221</v>
      </c>
      <c r="B2323" s="159" t="s">
        <v>41</v>
      </c>
      <c r="C2323" s="160">
        <v>2014</v>
      </c>
      <c r="D2323" s="161">
        <v>0</v>
      </c>
      <c r="E2323" s="161">
        <v>0</v>
      </c>
      <c r="F2323" s="161">
        <v>0</v>
      </c>
      <c r="G2323" s="161">
        <v>0</v>
      </c>
      <c r="H2323" s="161">
        <v>0</v>
      </c>
      <c r="I2323" s="161">
        <v>0</v>
      </c>
      <c r="J2323" s="161">
        <v>0</v>
      </c>
      <c r="K2323" s="161">
        <v>0</v>
      </c>
      <c r="L2323" s="162">
        <v>0</v>
      </c>
      <c r="M2323" s="163">
        <v>0</v>
      </c>
    </row>
    <row r="2324" spans="1:13">
      <c r="A2324" s="152">
        <v>221</v>
      </c>
      <c r="B2324" s="153" t="s">
        <v>41</v>
      </c>
      <c r="C2324" s="154">
        <v>2015</v>
      </c>
      <c r="D2324" s="155">
        <v>0</v>
      </c>
      <c r="E2324" s="155">
        <v>0</v>
      </c>
      <c r="F2324" s="155">
        <v>0</v>
      </c>
      <c r="G2324" s="155">
        <v>0</v>
      </c>
      <c r="H2324" s="155">
        <v>0</v>
      </c>
      <c r="I2324" s="155">
        <v>0</v>
      </c>
      <c r="J2324" s="155">
        <v>0</v>
      </c>
      <c r="K2324" s="155">
        <v>0</v>
      </c>
      <c r="L2324" s="156">
        <v>0</v>
      </c>
      <c r="M2324" s="157">
        <v>0</v>
      </c>
    </row>
    <row r="2325" spans="1:13">
      <c r="A2325" s="158">
        <v>221</v>
      </c>
      <c r="B2325" s="159" t="s">
        <v>41</v>
      </c>
      <c r="C2325" s="160">
        <v>2016</v>
      </c>
      <c r="D2325" s="161">
        <v>0</v>
      </c>
      <c r="E2325" s="161">
        <v>0</v>
      </c>
      <c r="F2325" s="161">
        <v>0</v>
      </c>
      <c r="G2325" s="161">
        <v>0</v>
      </c>
      <c r="H2325" s="161">
        <v>0</v>
      </c>
      <c r="I2325" s="161">
        <v>0</v>
      </c>
      <c r="J2325" s="161">
        <v>0</v>
      </c>
      <c r="K2325" s="161">
        <v>0</v>
      </c>
      <c r="L2325" s="162">
        <v>0</v>
      </c>
      <c r="M2325" s="163">
        <v>0</v>
      </c>
    </row>
    <row r="2326" spans="1:13">
      <c r="A2326" s="158">
        <v>221</v>
      </c>
      <c r="B2326" s="159" t="s">
        <v>41</v>
      </c>
      <c r="C2326" s="160">
        <v>2017</v>
      </c>
      <c r="D2326" s="161">
        <v>0</v>
      </c>
      <c r="E2326" s="161">
        <v>0</v>
      </c>
      <c r="F2326" s="161">
        <v>0</v>
      </c>
      <c r="G2326" s="161">
        <v>0</v>
      </c>
      <c r="H2326" s="161">
        <v>5769</v>
      </c>
      <c r="I2326" s="161">
        <v>18197</v>
      </c>
      <c r="J2326" s="161">
        <v>0</v>
      </c>
      <c r="K2326" s="161">
        <v>0</v>
      </c>
      <c r="L2326" s="162">
        <v>0</v>
      </c>
      <c r="M2326" s="163">
        <v>0</v>
      </c>
    </row>
    <row r="2327" spans="1:13">
      <c r="A2327" s="158">
        <v>221</v>
      </c>
      <c r="B2327" s="159" t="s">
        <v>41</v>
      </c>
      <c r="C2327" s="160">
        <v>2018</v>
      </c>
      <c r="D2327" s="161">
        <v>0</v>
      </c>
      <c r="E2327" s="161">
        <v>0</v>
      </c>
      <c r="F2327" s="161">
        <v>0</v>
      </c>
      <c r="G2327" s="161">
        <v>0</v>
      </c>
      <c r="H2327" s="161">
        <v>80305</v>
      </c>
      <c r="I2327" s="161">
        <v>25277</v>
      </c>
      <c r="J2327" s="161">
        <v>0</v>
      </c>
      <c r="K2327" s="161">
        <v>0</v>
      </c>
      <c r="L2327" s="162">
        <v>0</v>
      </c>
      <c r="M2327" s="163">
        <v>0</v>
      </c>
    </row>
    <row r="2328" spans="1:13">
      <c r="A2328" s="158">
        <v>221</v>
      </c>
      <c r="B2328" s="159" t="s">
        <v>41</v>
      </c>
      <c r="C2328" s="160">
        <v>2019</v>
      </c>
      <c r="D2328" s="161">
        <v>0</v>
      </c>
      <c r="E2328" s="161">
        <v>0</v>
      </c>
      <c r="F2328" s="161">
        <v>0</v>
      </c>
      <c r="G2328" s="161">
        <v>0</v>
      </c>
      <c r="H2328" s="161">
        <v>423045</v>
      </c>
      <c r="I2328" s="161">
        <v>120334</v>
      </c>
      <c r="J2328" s="161">
        <v>0</v>
      </c>
      <c r="K2328" s="161">
        <v>6</v>
      </c>
      <c r="L2328" s="162">
        <v>1</v>
      </c>
      <c r="M2328" s="163">
        <v>1</v>
      </c>
    </row>
    <row r="2329" spans="1:13">
      <c r="A2329" s="158">
        <v>221</v>
      </c>
      <c r="B2329" s="159" t="s">
        <v>41</v>
      </c>
      <c r="C2329" s="160">
        <v>2020</v>
      </c>
      <c r="D2329" s="161">
        <v>0</v>
      </c>
      <c r="E2329" s="161">
        <v>0</v>
      </c>
      <c r="F2329" s="161">
        <v>0</v>
      </c>
      <c r="G2329" s="161">
        <v>0</v>
      </c>
      <c r="H2329" s="161">
        <v>119778</v>
      </c>
      <c r="I2329" s="161">
        <v>115050.65</v>
      </c>
      <c r="J2329" s="161">
        <v>247744</v>
      </c>
      <c r="K2329" s="161">
        <v>29252</v>
      </c>
      <c r="L2329" s="162">
        <v>0</v>
      </c>
      <c r="M2329" s="163">
        <v>1</v>
      </c>
    </row>
    <row r="2330" spans="1:13">
      <c r="A2330" s="158">
        <v>221</v>
      </c>
      <c r="B2330" s="159" t="s">
        <v>41</v>
      </c>
      <c r="C2330" s="160">
        <v>2021</v>
      </c>
      <c r="D2330" s="161">
        <v>0</v>
      </c>
      <c r="E2330" s="161">
        <v>0</v>
      </c>
      <c r="F2330" s="161">
        <v>0</v>
      </c>
      <c r="G2330" s="161">
        <v>0</v>
      </c>
      <c r="H2330" s="161">
        <v>28206</v>
      </c>
      <c r="I2330" s="161">
        <v>80981.649999999994</v>
      </c>
      <c r="J2330" s="161">
        <v>18249</v>
      </c>
      <c r="K2330" s="161">
        <v>-193</v>
      </c>
      <c r="L2330" s="162">
        <v>4</v>
      </c>
      <c r="M2330" s="163">
        <v>0</v>
      </c>
    </row>
    <row r="2331" spans="1:13">
      <c r="A2331" s="158">
        <v>221</v>
      </c>
      <c r="B2331" s="159" t="s">
        <v>41</v>
      </c>
      <c r="C2331" s="160">
        <v>2022</v>
      </c>
      <c r="D2331" s="161">
        <v>144214100</v>
      </c>
      <c r="E2331" s="161">
        <v>1215438000</v>
      </c>
      <c r="F2331" s="161">
        <v>3455300</v>
      </c>
      <c r="G2331" s="161">
        <v>120036000</v>
      </c>
      <c r="H2331" s="161">
        <v>8648772.6500000004</v>
      </c>
      <c r="I2331" s="161">
        <v>1929477.75</v>
      </c>
      <c r="J2331" s="161">
        <v>232991.55</v>
      </c>
      <c r="K2331" s="161">
        <v>88576.45</v>
      </c>
      <c r="L2331" s="162">
        <v>1837</v>
      </c>
      <c r="M2331" s="163">
        <v>139</v>
      </c>
    </row>
    <row r="2332" spans="1:13">
      <c r="A2332" s="158">
        <v>222</v>
      </c>
      <c r="B2332" s="159" t="s">
        <v>185</v>
      </c>
      <c r="C2332" s="160">
        <v>2013</v>
      </c>
      <c r="D2332" s="161">
        <v>0</v>
      </c>
      <c r="E2332" s="161">
        <v>0</v>
      </c>
      <c r="F2332" s="161">
        <v>0</v>
      </c>
      <c r="G2332" s="161">
        <v>0</v>
      </c>
      <c r="H2332" s="161">
        <v>0</v>
      </c>
      <c r="I2332" s="161">
        <v>0</v>
      </c>
      <c r="J2332" s="161">
        <v>0</v>
      </c>
      <c r="K2332" s="161">
        <v>0</v>
      </c>
      <c r="L2332" s="162">
        <v>0</v>
      </c>
      <c r="M2332" s="163">
        <v>0</v>
      </c>
    </row>
    <row r="2333" spans="1:13">
      <c r="A2333" s="158">
        <v>222</v>
      </c>
      <c r="B2333" s="159" t="s">
        <v>185</v>
      </c>
      <c r="C2333" s="160">
        <v>2014</v>
      </c>
      <c r="D2333" s="161">
        <v>0</v>
      </c>
      <c r="E2333" s="161">
        <v>0</v>
      </c>
      <c r="F2333" s="161">
        <v>0</v>
      </c>
      <c r="G2333" s="161">
        <v>0</v>
      </c>
      <c r="H2333" s="161">
        <v>0</v>
      </c>
      <c r="I2333" s="161">
        <v>0</v>
      </c>
      <c r="J2333" s="161">
        <v>0</v>
      </c>
      <c r="K2333" s="161">
        <v>0</v>
      </c>
      <c r="L2333" s="162">
        <v>0</v>
      </c>
      <c r="M2333" s="163">
        <v>0</v>
      </c>
    </row>
    <row r="2334" spans="1:13">
      <c r="A2334" s="158">
        <v>222</v>
      </c>
      <c r="B2334" s="159" t="s">
        <v>185</v>
      </c>
      <c r="C2334" s="160">
        <v>2015</v>
      </c>
      <c r="D2334" s="161">
        <v>0</v>
      </c>
      <c r="E2334" s="161">
        <v>0</v>
      </c>
      <c r="F2334" s="161">
        <v>0</v>
      </c>
      <c r="G2334" s="161">
        <v>0</v>
      </c>
      <c r="H2334" s="161">
        <v>0</v>
      </c>
      <c r="I2334" s="161">
        <v>0</v>
      </c>
      <c r="J2334" s="161">
        <v>0</v>
      </c>
      <c r="K2334" s="161">
        <v>0</v>
      </c>
      <c r="L2334" s="162">
        <v>0</v>
      </c>
      <c r="M2334" s="163">
        <v>0</v>
      </c>
    </row>
    <row r="2335" spans="1:13">
      <c r="A2335" s="152">
        <v>222</v>
      </c>
      <c r="B2335" s="153" t="s">
        <v>185</v>
      </c>
      <c r="C2335" s="154">
        <v>2016</v>
      </c>
      <c r="D2335" s="155">
        <v>0</v>
      </c>
      <c r="E2335" s="155">
        <v>0</v>
      </c>
      <c r="F2335" s="155">
        <v>0</v>
      </c>
      <c r="G2335" s="155">
        <v>0</v>
      </c>
      <c r="H2335" s="155">
        <v>0</v>
      </c>
      <c r="I2335" s="155">
        <v>0</v>
      </c>
      <c r="J2335" s="155">
        <v>0</v>
      </c>
      <c r="K2335" s="155">
        <v>0</v>
      </c>
      <c r="L2335" s="156">
        <v>0</v>
      </c>
      <c r="M2335" s="157">
        <v>0</v>
      </c>
    </row>
    <row r="2336" spans="1:13">
      <c r="A2336" s="152">
        <v>222</v>
      </c>
      <c r="B2336" s="153" t="s">
        <v>185</v>
      </c>
      <c r="C2336" s="154">
        <v>2017</v>
      </c>
      <c r="D2336" s="155">
        <v>0</v>
      </c>
      <c r="E2336" s="155">
        <v>0</v>
      </c>
      <c r="F2336" s="155">
        <v>0</v>
      </c>
      <c r="G2336" s="155">
        <v>0</v>
      </c>
      <c r="H2336" s="155">
        <v>0</v>
      </c>
      <c r="I2336" s="155">
        <v>0</v>
      </c>
      <c r="J2336" s="155">
        <v>0</v>
      </c>
      <c r="K2336" s="155">
        <v>0</v>
      </c>
      <c r="L2336" s="156">
        <v>0</v>
      </c>
      <c r="M2336" s="157">
        <v>0</v>
      </c>
    </row>
    <row r="2337" spans="1:13">
      <c r="A2337" s="158">
        <v>223</v>
      </c>
      <c r="B2337" s="159" t="s">
        <v>37</v>
      </c>
      <c r="C2337" s="160">
        <v>1999</v>
      </c>
      <c r="D2337" s="161">
        <v>0</v>
      </c>
      <c r="E2337" s="161">
        <v>0</v>
      </c>
      <c r="F2337" s="161">
        <v>0</v>
      </c>
      <c r="G2337" s="161">
        <v>0</v>
      </c>
      <c r="H2337" s="161">
        <v>0</v>
      </c>
      <c r="I2337" s="161">
        <v>0</v>
      </c>
      <c r="J2337" s="161">
        <v>0</v>
      </c>
      <c r="K2337" s="161">
        <v>0</v>
      </c>
      <c r="L2337" s="162">
        <v>0</v>
      </c>
      <c r="M2337" s="163">
        <v>0</v>
      </c>
    </row>
    <row r="2338" spans="1:13">
      <c r="A2338" s="158">
        <v>223</v>
      </c>
      <c r="B2338" s="159" t="s">
        <v>37</v>
      </c>
      <c r="C2338" s="160">
        <v>2001</v>
      </c>
      <c r="D2338" s="161">
        <v>0</v>
      </c>
      <c r="E2338" s="161">
        <v>0</v>
      </c>
      <c r="F2338" s="161">
        <v>0</v>
      </c>
      <c r="G2338" s="161">
        <v>0</v>
      </c>
      <c r="H2338" s="161">
        <v>0</v>
      </c>
      <c r="I2338" s="161">
        <v>0</v>
      </c>
      <c r="J2338" s="161">
        <v>0</v>
      </c>
      <c r="K2338" s="161">
        <v>0</v>
      </c>
      <c r="L2338" s="162">
        <v>0</v>
      </c>
      <c r="M2338" s="163">
        <v>0</v>
      </c>
    </row>
    <row r="2339" spans="1:13">
      <c r="A2339" s="152">
        <v>223</v>
      </c>
      <c r="B2339" s="153" t="s">
        <v>37</v>
      </c>
      <c r="C2339" s="154">
        <v>2002</v>
      </c>
      <c r="D2339" s="155">
        <v>0</v>
      </c>
      <c r="E2339" s="155">
        <v>0</v>
      </c>
      <c r="F2339" s="155">
        <v>0</v>
      </c>
      <c r="G2339" s="155">
        <v>0</v>
      </c>
      <c r="H2339" s="155">
        <v>0</v>
      </c>
      <c r="I2339" s="155">
        <v>0</v>
      </c>
      <c r="J2339" s="155">
        <v>0</v>
      </c>
      <c r="K2339" s="155">
        <v>0</v>
      </c>
      <c r="L2339" s="156">
        <v>0</v>
      </c>
      <c r="M2339" s="157">
        <v>0</v>
      </c>
    </row>
    <row r="2340" spans="1:13">
      <c r="A2340" s="158">
        <v>223</v>
      </c>
      <c r="B2340" s="159" t="s">
        <v>37</v>
      </c>
      <c r="C2340" s="160">
        <v>2005</v>
      </c>
      <c r="D2340" s="161">
        <v>0</v>
      </c>
      <c r="E2340" s="161">
        <v>0</v>
      </c>
      <c r="F2340" s="161">
        <v>0</v>
      </c>
      <c r="G2340" s="161">
        <v>0</v>
      </c>
      <c r="H2340" s="161">
        <v>0</v>
      </c>
      <c r="I2340" s="161">
        <v>0</v>
      </c>
      <c r="J2340" s="161">
        <v>0</v>
      </c>
      <c r="K2340" s="161">
        <v>0</v>
      </c>
      <c r="L2340" s="162">
        <v>0</v>
      </c>
      <c r="M2340" s="163">
        <v>0</v>
      </c>
    </row>
    <row r="2341" spans="1:13">
      <c r="A2341" s="152">
        <v>223</v>
      </c>
      <c r="B2341" s="153" t="s">
        <v>37</v>
      </c>
      <c r="C2341" s="154">
        <v>2006</v>
      </c>
      <c r="D2341" s="155">
        <v>0</v>
      </c>
      <c r="E2341" s="155">
        <v>0</v>
      </c>
      <c r="F2341" s="155">
        <v>0</v>
      </c>
      <c r="G2341" s="155">
        <v>0</v>
      </c>
      <c r="H2341" s="155">
        <v>-6000</v>
      </c>
      <c r="I2341" s="155">
        <v>0</v>
      </c>
      <c r="J2341" s="155">
        <v>0</v>
      </c>
      <c r="K2341" s="155">
        <v>0</v>
      </c>
      <c r="L2341" s="156">
        <v>0</v>
      </c>
      <c r="M2341" s="157">
        <v>0</v>
      </c>
    </row>
    <row r="2342" spans="1:13">
      <c r="A2342" s="158">
        <v>223</v>
      </c>
      <c r="B2342" s="159" t="s">
        <v>37</v>
      </c>
      <c r="C2342" s="160">
        <v>2008</v>
      </c>
      <c r="D2342" s="161">
        <v>0</v>
      </c>
      <c r="E2342" s="161">
        <v>0</v>
      </c>
      <c r="F2342" s="161">
        <v>0</v>
      </c>
      <c r="G2342" s="161">
        <v>0</v>
      </c>
      <c r="H2342" s="161">
        <v>-1700</v>
      </c>
      <c r="I2342" s="161">
        <v>0</v>
      </c>
      <c r="J2342" s="161">
        <v>0</v>
      </c>
      <c r="K2342" s="161">
        <v>0</v>
      </c>
      <c r="L2342" s="162">
        <v>0</v>
      </c>
      <c r="M2342" s="163">
        <v>0</v>
      </c>
    </row>
    <row r="2343" spans="1:13">
      <c r="A2343" s="152">
        <v>223</v>
      </c>
      <c r="B2343" s="153" t="s">
        <v>37</v>
      </c>
      <c r="C2343" s="154">
        <v>2011</v>
      </c>
      <c r="D2343" s="155">
        <v>0</v>
      </c>
      <c r="E2343" s="155">
        <v>0</v>
      </c>
      <c r="F2343" s="155">
        <v>0</v>
      </c>
      <c r="G2343" s="155">
        <v>0</v>
      </c>
      <c r="H2343" s="155">
        <v>0</v>
      </c>
      <c r="I2343" s="155">
        <v>0</v>
      </c>
      <c r="J2343" s="155">
        <v>0</v>
      </c>
      <c r="K2343" s="155">
        <v>0</v>
      </c>
      <c r="L2343" s="156">
        <v>0</v>
      </c>
      <c r="M2343" s="157">
        <v>0</v>
      </c>
    </row>
    <row r="2344" spans="1:13">
      <c r="A2344" s="158">
        <v>223</v>
      </c>
      <c r="B2344" s="159" t="s">
        <v>37</v>
      </c>
      <c r="C2344" s="160">
        <v>2012</v>
      </c>
      <c r="D2344" s="161">
        <v>0</v>
      </c>
      <c r="E2344" s="161">
        <v>0</v>
      </c>
      <c r="F2344" s="161">
        <v>0</v>
      </c>
      <c r="G2344" s="161">
        <v>0</v>
      </c>
      <c r="H2344" s="161">
        <v>-300</v>
      </c>
      <c r="I2344" s="161">
        <v>0</v>
      </c>
      <c r="J2344" s="161">
        <v>0</v>
      </c>
      <c r="K2344" s="161">
        <v>0</v>
      </c>
      <c r="L2344" s="162">
        <v>0</v>
      </c>
      <c r="M2344" s="163">
        <v>0</v>
      </c>
    </row>
    <row r="2345" spans="1:13">
      <c r="A2345" s="158">
        <v>223</v>
      </c>
      <c r="B2345" s="159" t="s">
        <v>37</v>
      </c>
      <c r="C2345" s="160">
        <v>2016</v>
      </c>
      <c r="D2345" s="161">
        <v>0</v>
      </c>
      <c r="E2345" s="161">
        <v>0</v>
      </c>
      <c r="F2345" s="161">
        <v>0</v>
      </c>
      <c r="G2345" s="161">
        <v>0</v>
      </c>
      <c r="H2345" s="161">
        <v>1286</v>
      </c>
      <c r="I2345" s="161">
        <v>0</v>
      </c>
      <c r="J2345" s="161">
        <v>563</v>
      </c>
      <c r="K2345" s="161">
        <v>0</v>
      </c>
      <c r="L2345" s="162">
        <v>0</v>
      </c>
      <c r="M2345" s="163">
        <v>0</v>
      </c>
    </row>
    <row r="2346" spans="1:13">
      <c r="A2346" s="158">
        <v>223</v>
      </c>
      <c r="B2346" s="159" t="s">
        <v>37</v>
      </c>
      <c r="C2346" s="160">
        <v>2017</v>
      </c>
      <c r="D2346" s="161">
        <v>0</v>
      </c>
      <c r="E2346" s="161">
        <v>0</v>
      </c>
      <c r="F2346" s="161">
        <v>0</v>
      </c>
      <c r="G2346" s="161">
        <v>0</v>
      </c>
      <c r="H2346" s="161">
        <v>39042</v>
      </c>
      <c r="I2346" s="161">
        <v>-87062</v>
      </c>
      <c r="J2346" s="161">
        <v>-8525</v>
      </c>
      <c r="K2346" s="161">
        <v>-1235</v>
      </c>
      <c r="L2346" s="162">
        <v>0</v>
      </c>
      <c r="M2346" s="163">
        <v>0</v>
      </c>
    </row>
    <row r="2347" spans="1:13">
      <c r="A2347" s="158">
        <v>223</v>
      </c>
      <c r="B2347" s="159" t="s">
        <v>37</v>
      </c>
      <c r="C2347" s="160">
        <v>2018</v>
      </c>
      <c r="D2347" s="161">
        <v>0</v>
      </c>
      <c r="E2347" s="161">
        <v>0</v>
      </c>
      <c r="F2347" s="161">
        <v>0</v>
      </c>
      <c r="G2347" s="161">
        <v>0</v>
      </c>
      <c r="H2347" s="161">
        <v>253869</v>
      </c>
      <c r="I2347" s="161">
        <v>7812.65</v>
      </c>
      <c r="J2347" s="161">
        <v>-29171</v>
      </c>
      <c r="K2347" s="161">
        <v>-1705</v>
      </c>
      <c r="L2347" s="162">
        <v>-1</v>
      </c>
      <c r="M2347" s="163">
        <v>0</v>
      </c>
    </row>
    <row r="2348" spans="1:13">
      <c r="A2348" s="152">
        <v>223</v>
      </c>
      <c r="B2348" s="153" t="s">
        <v>37</v>
      </c>
      <c r="C2348" s="154">
        <v>2019</v>
      </c>
      <c r="D2348" s="155">
        <v>0</v>
      </c>
      <c r="E2348" s="155">
        <v>0</v>
      </c>
      <c r="F2348" s="155">
        <v>0</v>
      </c>
      <c r="G2348" s="155">
        <v>0</v>
      </c>
      <c r="H2348" s="155">
        <v>-157417</v>
      </c>
      <c r="I2348" s="155">
        <v>95358</v>
      </c>
      <c r="J2348" s="155">
        <v>-27776</v>
      </c>
      <c r="K2348" s="155">
        <v>2709</v>
      </c>
      <c r="L2348" s="156">
        <v>2</v>
      </c>
      <c r="M2348" s="157">
        <v>-1</v>
      </c>
    </row>
    <row r="2349" spans="1:13">
      <c r="A2349" s="152">
        <v>223</v>
      </c>
      <c r="B2349" s="153" t="s">
        <v>37</v>
      </c>
      <c r="C2349" s="154">
        <v>2020</v>
      </c>
      <c r="D2349" s="155">
        <v>0</v>
      </c>
      <c r="E2349" s="155">
        <v>0</v>
      </c>
      <c r="F2349" s="155">
        <v>0</v>
      </c>
      <c r="G2349" s="155">
        <v>0</v>
      </c>
      <c r="H2349" s="155">
        <v>484351</v>
      </c>
      <c r="I2349" s="155">
        <v>190562</v>
      </c>
      <c r="J2349" s="155">
        <v>-156792</v>
      </c>
      <c r="K2349" s="155">
        <v>4837</v>
      </c>
      <c r="L2349" s="156">
        <v>1</v>
      </c>
      <c r="M2349" s="157">
        <v>0</v>
      </c>
    </row>
    <row r="2350" spans="1:13">
      <c r="A2350" s="152">
        <v>223</v>
      </c>
      <c r="B2350" s="153" t="s">
        <v>37</v>
      </c>
      <c r="C2350" s="154">
        <v>2021</v>
      </c>
      <c r="D2350" s="155">
        <v>0</v>
      </c>
      <c r="E2350" s="155">
        <v>0</v>
      </c>
      <c r="F2350" s="155">
        <v>0</v>
      </c>
      <c r="G2350" s="155">
        <v>0</v>
      </c>
      <c r="H2350" s="155">
        <v>923474</v>
      </c>
      <c r="I2350" s="155">
        <v>74133.7</v>
      </c>
      <c r="J2350" s="155">
        <v>248290</v>
      </c>
      <c r="K2350" s="155">
        <v>-389</v>
      </c>
      <c r="L2350" s="156">
        <v>2</v>
      </c>
      <c r="M2350" s="157">
        <v>-9</v>
      </c>
    </row>
    <row r="2351" spans="1:13">
      <c r="A2351" s="152">
        <v>223</v>
      </c>
      <c r="B2351" s="153" t="s">
        <v>37</v>
      </c>
      <c r="C2351" s="154">
        <v>2022</v>
      </c>
      <c r="D2351" s="155">
        <v>244914700</v>
      </c>
      <c r="E2351" s="155">
        <v>1665169000</v>
      </c>
      <c r="F2351" s="155">
        <v>23253300</v>
      </c>
      <c r="G2351" s="155">
        <v>102131000</v>
      </c>
      <c r="H2351" s="155">
        <v>13672201.050000001</v>
      </c>
      <c r="I2351" s="155">
        <v>2495504.7000000002</v>
      </c>
      <c r="J2351" s="155">
        <v>1477604.8</v>
      </c>
      <c r="K2351" s="155">
        <v>75358.850000000006</v>
      </c>
      <c r="L2351" s="156">
        <v>3339</v>
      </c>
      <c r="M2351" s="157">
        <v>233</v>
      </c>
    </row>
    <row r="2352" spans="1:13">
      <c r="A2352" s="152">
        <v>224</v>
      </c>
      <c r="B2352" s="153" t="s">
        <v>20</v>
      </c>
      <c r="C2352" s="154">
        <v>1987</v>
      </c>
      <c r="D2352" s="155">
        <v>0</v>
      </c>
      <c r="E2352" s="155">
        <v>0</v>
      </c>
      <c r="F2352" s="155">
        <v>0</v>
      </c>
      <c r="G2352" s="155">
        <v>0</v>
      </c>
      <c r="H2352" s="155">
        <v>0</v>
      </c>
      <c r="I2352" s="155">
        <v>0</v>
      </c>
      <c r="J2352" s="155">
        <v>0</v>
      </c>
      <c r="K2352" s="155">
        <v>0</v>
      </c>
      <c r="L2352" s="156">
        <v>0</v>
      </c>
      <c r="M2352" s="157">
        <v>0</v>
      </c>
    </row>
    <row r="2353" spans="1:13">
      <c r="A2353" s="152">
        <v>224</v>
      </c>
      <c r="B2353" s="153" t="s">
        <v>20</v>
      </c>
      <c r="C2353" s="154">
        <v>1988</v>
      </c>
      <c r="D2353" s="155">
        <v>0</v>
      </c>
      <c r="E2353" s="155">
        <v>0</v>
      </c>
      <c r="F2353" s="155">
        <v>0</v>
      </c>
      <c r="G2353" s="155">
        <v>0</v>
      </c>
      <c r="H2353" s="155">
        <v>0</v>
      </c>
      <c r="I2353" s="155">
        <v>0</v>
      </c>
      <c r="J2353" s="155">
        <v>0</v>
      </c>
      <c r="K2353" s="155">
        <v>0</v>
      </c>
      <c r="L2353" s="156">
        <v>0</v>
      </c>
      <c r="M2353" s="157">
        <v>0</v>
      </c>
    </row>
    <row r="2354" spans="1:13">
      <c r="A2354" s="152">
        <v>224</v>
      </c>
      <c r="B2354" s="153" t="s">
        <v>20</v>
      </c>
      <c r="C2354" s="154">
        <v>1989</v>
      </c>
      <c r="D2354" s="155">
        <v>0</v>
      </c>
      <c r="E2354" s="155">
        <v>0</v>
      </c>
      <c r="F2354" s="155">
        <v>0</v>
      </c>
      <c r="G2354" s="155">
        <v>0</v>
      </c>
      <c r="H2354" s="155">
        <v>0</v>
      </c>
      <c r="I2354" s="155">
        <v>0</v>
      </c>
      <c r="J2354" s="155">
        <v>0</v>
      </c>
      <c r="K2354" s="155">
        <v>0</v>
      </c>
      <c r="L2354" s="156">
        <v>0</v>
      </c>
      <c r="M2354" s="157">
        <v>0</v>
      </c>
    </row>
    <row r="2355" spans="1:13">
      <c r="A2355" s="158">
        <v>224</v>
      </c>
      <c r="B2355" s="159" t="s">
        <v>20</v>
      </c>
      <c r="C2355" s="160">
        <v>1990</v>
      </c>
      <c r="D2355" s="161">
        <v>0</v>
      </c>
      <c r="E2355" s="161">
        <v>0</v>
      </c>
      <c r="F2355" s="161">
        <v>0</v>
      </c>
      <c r="G2355" s="161">
        <v>0</v>
      </c>
      <c r="H2355" s="161">
        <v>0</v>
      </c>
      <c r="I2355" s="161">
        <v>0</v>
      </c>
      <c r="J2355" s="161">
        <v>0</v>
      </c>
      <c r="K2355" s="161">
        <v>0</v>
      </c>
      <c r="L2355" s="162">
        <v>0</v>
      </c>
      <c r="M2355" s="163">
        <v>0</v>
      </c>
    </row>
    <row r="2356" spans="1:13">
      <c r="A2356" s="158">
        <v>224</v>
      </c>
      <c r="B2356" s="159" t="s">
        <v>20</v>
      </c>
      <c r="C2356" s="160">
        <v>1991</v>
      </c>
      <c r="D2356" s="161">
        <v>0</v>
      </c>
      <c r="E2356" s="161">
        <v>0</v>
      </c>
      <c r="F2356" s="161">
        <v>0</v>
      </c>
      <c r="G2356" s="161">
        <v>0</v>
      </c>
      <c r="H2356" s="161">
        <v>0</v>
      </c>
      <c r="I2356" s="161">
        <v>0</v>
      </c>
      <c r="J2356" s="161">
        <v>0</v>
      </c>
      <c r="K2356" s="161">
        <v>0</v>
      </c>
      <c r="L2356" s="162">
        <v>0</v>
      </c>
      <c r="M2356" s="163">
        <v>0</v>
      </c>
    </row>
    <row r="2357" spans="1:13">
      <c r="A2357" s="152">
        <v>224</v>
      </c>
      <c r="B2357" s="153" t="s">
        <v>20</v>
      </c>
      <c r="C2357" s="154">
        <v>1992</v>
      </c>
      <c r="D2357" s="155">
        <v>0</v>
      </c>
      <c r="E2357" s="155">
        <v>0</v>
      </c>
      <c r="F2357" s="155">
        <v>0</v>
      </c>
      <c r="G2357" s="155">
        <v>0</v>
      </c>
      <c r="H2357" s="155">
        <v>0</v>
      </c>
      <c r="I2357" s="155">
        <v>0</v>
      </c>
      <c r="J2357" s="155">
        <v>0</v>
      </c>
      <c r="K2357" s="155">
        <v>0</v>
      </c>
      <c r="L2357" s="156">
        <v>0</v>
      </c>
      <c r="M2357" s="157">
        <v>0</v>
      </c>
    </row>
    <row r="2358" spans="1:13">
      <c r="A2358" s="152">
        <v>224</v>
      </c>
      <c r="B2358" s="153" t="s">
        <v>20</v>
      </c>
      <c r="C2358" s="154">
        <v>1993</v>
      </c>
      <c r="D2358" s="155">
        <v>0</v>
      </c>
      <c r="E2358" s="155">
        <v>0</v>
      </c>
      <c r="F2358" s="155">
        <v>0</v>
      </c>
      <c r="G2358" s="155">
        <v>0</v>
      </c>
      <c r="H2358" s="155">
        <v>0</v>
      </c>
      <c r="I2358" s="155">
        <v>0</v>
      </c>
      <c r="J2358" s="155">
        <v>0</v>
      </c>
      <c r="K2358" s="155">
        <v>0</v>
      </c>
      <c r="L2358" s="156">
        <v>0</v>
      </c>
      <c r="M2358" s="157">
        <v>0</v>
      </c>
    </row>
    <row r="2359" spans="1:13">
      <c r="A2359" s="152">
        <v>224</v>
      </c>
      <c r="B2359" s="153" t="s">
        <v>20</v>
      </c>
      <c r="C2359" s="154">
        <v>1994</v>
      </c>
      <c r="D2359" s="155">
        <v>0</v>
      </c>
      <c r="E2359" s="155">
        <v>0</v>
      </c>
      <c r="F2359" s="155">
        <v>0</v>
      </c>
      <c r="G2359" s="155">
        <v>0</v>
      </c>
      <c r="H2359" s="155">
        <v>0</v>
      </c>
      <c r="I2359" s="155">
        <v>0</v>
      </c>
      <c r="J2359" s="155">
        <v>0</v>
      </c>
      <c r="K2359" s="155">
        <v>0</v>
      </c>
      <c r="L2359" s="156">
        <v>0</v>
      </c>
      <c r="M2359" s="157">
        <v>0</v>
      </c>
    </row>
    <row r="2360" spans="1:13">
      <c r="A2360" s="158">
        <v>224</v>
      </c>
      <c r="B2360" s="159" t="s">
        <v>20</v>
      </c>
      <c r="C2360" s="160">
        <v>1995</v>
      </c>
      <c r="D2360" s="161">
        <v>0</v>
      </c>
      <c r="E2360" s="161">
        <v>0</v>
      </c>
      <c r="F2360" s="161">
        <v>0</v>
      </c>
      <c r="G2360" s="161">
        <v>0</v>
      </c>
      <c r="H2360" s="161">
        <v>0</v>
      </c>
      <c r="I2360" s="161">
        <v>0</v>
      </c>
      <c r="J2360" s="161">
        <v>0</v>
      </c>
      <c r="K2360" s="161">
        <v>0</v>
      </c>
      <c r="L2360" s="162">
        <v>0</v>
      </c>
      <c r="M2360" s="163">
        <v>0</v>
      </c>
    </row>
    <row r="2361" spans="1:13">
      <c r="A2361" s="152">
        <v>224</v>
      </c>
      <c r="B2361" s="153" t="s">
        <v>20</v>
      </c>
      <c r="C2361" s="154">
        <v>1996</v>
      </c>
      <c r="D2361" s="155">
        <v>0</v>
      </c>
      <c r="E2361" s="155">
        <v>0</v>
      </c>
      <c r="F2361" s="155">
        <v>0</v>
      </c>
      <c r="G2361" s="155">
        <v>0</v>
      </c>
      <c r="H2361" s="155">
        <v>0</v>
      </c>
      <c r="I2361" s="155">
        <v>0</v>
      </c>
      <c r="J2361" s="155">
        <v>0</v>
      </c>
      <c r="K2361" s="155">
        <v>0</v>
      </c>
      <c r="L2361" s="156">
        <v>0</v>
      </c>
      <c r="M2361" s="157">
        <v>0</v>
      </c>
    </row>
    <row r="2362" spans="1:13">
      <c r="A2362" s="152">
        <v>224</v>
      </c>
      <c r="B2362" s="153" t="s">
        <v>20</v>
      </c>
      <c r="C2362" s="154">
        <v>1997</v>
      </c>
      <c r="D2362" s="155">
        <v>0</v>
      </c>
      <c r="E2362" s="155">
        <v>0</v>
      </c>
      <c r="F2362" s="155">
        <v>0</v>
      </c>
      <c r="G2362" s="155">
        <v>0</v>
      </c>
      <c r="H2362" s="155">
        <v>0</v>
      </c>
      <c r="I2362" s="155">
        <v>0</v>
      </c>
      <c r="J2362" s="155">
        <v>0</v>
      </c>
      <c r="K2362" s="155">
        <v>0</v>
      </c>
      <c r="L2362" s="156">
        <v>0</v>
      </c>
      <c r="M2362" s="157">
        <v>0</v>
      </c>
    </row>
    <row r="2363" spans="1:13">
      <c r="A2363" s="152">
        <v>224</v>
      </c>
      <c r="B2363" s="153" t="s">
        <v>20</v>
      </c>
      <c r="C2363" s="154">
        <v>1998</v>
      </c>
      <c r="D2363" s="155">
        <v>0</v>
      </c>
      <c r="E2363" s="155">
        <v>0</v>
      </c>
      <c r="F2363" s="155">
        <v>0</v>
      </c>
      <c r="G2363" s="155">
        <v>0</v>
      </c>
      <c r="H2363" s="155">
        <v>0</v>
      </c>
      <c r="I2363" s="155">
        <v>0</v>
      </c>
      <c r="J2363" s="155">
        <v>0</v>
      </c>
      <c r="K2363" s="155">
        <v>0</v>
      </c>
      <c r="L2363" s="156">
        <v>0</v>
      </c>
      <c r="M2363" s="157">
        <v>0</v>
      </c>
    </row>
    <row r="2364" spans="1:13">
      <c r="A2364" s="152">
        <v>224</v>
      </c>
      <c r="B2364" s="153" t="s">
        <v>20</v>
      </c>
      <c r="C2364" s="154">
        <v>1999</v>
      </c>
      <c r="D2364" s="155">
        <v>0</v>
      </c>
      <c r="E2364" s="155">
        <v>0</v>
      </c>
      <c r="F2364" s="155">
        <v>0</v>
      </c>
      <c r="G2364" s="155">
        <v>0</v>
      </c>
      <c r="H2364" s="155">
        <v>0</v>
      </c>
      <c r="I2364" s="155">
        <v>0</v>
      </c>
      <c r="J2364" s="155">
        <v>0</v>
      </c>
      <c r="K2364" s="155">
        <v>0</v>
      </c>
      <c r="L2364" s="156">
        <v>0</v>
      </c>
      <c r="M2364" s="157">
        <v>0</v>
      </c>
    </row>
    <row r="2365" spans="1:13">
      <c r="A2365" s="152">
        <v>224</v>
      </c>
      <c r="B2365" s="153" t="s">
        <v>20</v>
      </c>
      <c r="C2365" s="154">
        <v>2000</v>
      </c>
      <c r="D2365" s="155">
        <v>0</v>
      </c>
      <c r="E2365" s="155">
        <v>0</v>
      </c>
      <c r="F2365" s="155">
        <v>0</v>
      </c>
      <c r="G2365" s="155">
        <v>0</v>
      </c>
      <c r="H2365" s="155">
        <v>0</v>
      </c>
      <c r="I2365" s="155">
        <v>0</v>
      </c>
      <c r="J2365" s="155">
        <v>0</v>
      </c>
      <c r="K2365" s="155">
        <v>0</v>
      </c>
      <c r="L2365" s="156">
        <v>0</v>
      </c>
      <c r="M2365" s="157">
        <v>0</v>
      </c>
    </row>
    <row r="2366" spans="1:13">
      <c r="A2366" s="158">
        <v>224</v>
      </c>
      <c r="B2366" s="159" t="s">
        <v>20</v>
      </c>
      <c r="C2366" s="160">
        <v>2001</v>
      </c>
      <c r="D2366" s="161">
        <v>0</v>
      </c>
      <c r="E2366" s="161">
        <v>0</v>
      </c>
      <c r="F2366" s="161">
        <v>0</v>
      </c>
      <c r="G2366" s="161">
        <v>0</v>
      </c>
      <c r="H2366" s="161">
        <v>0</v>
      </c>
      <c r="I2366" s="161">
        <v>0</v>
      </c>
      <c r="J2366" s="161">
        <v>0</v>
      </c>
      <c r="K2366" s="161">
        <v>0</v>
      </c>
      <c r="L2366" s="162">
        <v>0</v>
      </c>
      <c r="M2366" s="163">
        <v>0</v>
      </c>
    </row>
    <row r="2367" spans="1:13">
      <c r="A2367" s="158">
        <v>224</v>
      </c>
      <c r="B2367" s="159" t="s">
        <v>20</v>
      </c>
      <c r="C2367" s="160">
        <v>2002</v>
      </c>
      <c r="D2367" s="161">
        <v>0</v>
      </c>
      <c r="E2367" s="161">
        <v>0</v>
      </c>
      <c r="F2367" s="161">
        <v>0</v>
      </c>
      <c r="G2367" s="161">
        <v>0</v>
      </c>
      <c r="H2367" s="161">
        <v>0</v>
      </c>
      <c r="I2367" s="161">
        <v>0</v>
      </c>
      <c r="J2367" s="161">
        <v>0</v>
      </c>
      <c r="K2367" s="161">
        <v>0</v>
      </c>
      <c r="L2367" s="162">
        <v>0</v>
      </c>
      <c r="M2367" s="163">
        <v>0</v>
      </c>
    </row>
    <row r="2368" spans="1:13">
      <c r="A2368" s="152">
        <v>224</v>
      </c>
      <c r="B2368" s="153" t="s">
        <v>20</v>
      </c>
      <c r="C2368" s="154">
        <v>2003</v>
      </c>
      <c r="D2368" s="155">
        <v>0</v>
      </c>
      <c r="E2368" s="155">
        <v>0</v>
      </c>
      <c r="F2368" s="155">
        <v>0</v>
      </c>
      <c r="G2368" s="155">
        <v>0</v>
      </c>
      <c r="H2368" s="155">
        <v>0</v>
      </c>
      <c r="I2368" s="155">
        <v>0</v>
      </c>
      <c r="J2368" s="155">
        <v>0</v>
      </c>
      <c r="K2368" s="155">
        <v>0</v>
      </c>
      <c r="L2368" s="156">
        <v>0</v>
      </c>
      <c r="M2368" s="157">
        <v>0</v>
      </c>
    </row>
    <row r="2369" spans="1:13">
      <c r="A2369" s="158">
        <v>224</v>
      </c>
      <c r="B2369" s="159" t="s">
        <v>20</v>
      </c>
      <c r="C2369" s="160">
        <v>2004</v>
      </c>
      <c r="D2369" s="161">
        <v>0</v>
      </c>
      <c r="E2369" s="161">
        <v>0</v>
      </c>
      <c r="F2369" s="161">
        <v>0</v>
      </c>
      <c r="G2369" s="161">
        <v>0</v>
      </c>
      <c r="H2369" s="161">
        <v>0</v>
      </c>
      <c r="I2369" s="161">
        <v>0</v>
      </c>
      <c r="J2369" s="161">
        <v>0</v>
      </c>
      <c r="K2369" s="161">
        <v>0</v>
      </c>
      <c r="L2369" s="162">
        <v>0</v>
      </c>
      <c r="M2369" s="163">
        <v>0</v>
      </c>
    </row>
    <row r="2370" spans="1:13">
      <c r="A2370" s="158">
        <v>224</v>
      </c>
      <c r="B2370" s="159" t="s">
        <v>20</v>
      </c>
      <c r="C2370" s="160">
        <v>2005</v>
      </c>
      <c r="D2370" s="161">
        <v>0</v>
      </c>
      <c r="E2370" s="161">
        <v>0</v>
      </c>
      <c r="F2370" s="161">
        <v>0</v>
      </c>
      <c r="G2370" s="161">
        <v>0</v>
      </c>
      <c r="H2370" s="161">
        <v>0</v>
      </c>
      <c r="I2370" s="161">
        <v>0</v>
      </c>
      <c r="J2370" s="161">
        <v>0</v>
      </c>
      <c r="K2370" s="161">
        <v>0</v>
      </c>
      <c r="L2370" s="162">
        <v>0</v>
      </c>
      <c r="M2370" s="163">
        <v>0</v>
      </c>
    </row>
    <row r="2371" spans="1:13">
      <c r="A2371" s="152">
        <v>224</v>
      </c>
      <c r="B2371" s="153" t="s">
        <v>20</v>
      </c>
      <c r="C2371" s="154">
        <v>2006</v>
      </c>
      <c r="D2371" s="155">
        <v>0</v>
      </c>
      <c r="E2371" s="155">
        <v>0</v>
      </c>
      <c r="F2371" s="155">
        <v>0</v>
      </c>
      <c r="G2371" s="155">
        <v>0</v>
      </c>
      <c r="H2371" s="155">
        <v>0</v>
      </c>
      <c r="I2371" s="155">
        <v>0</v>
      </c>
      <c r="J2371" s="155">
        <v>0</v>
      </c>
      <c r="K2371" s="155">
        <v>0</v>
      </c>
      <c r="L2371" s="156">
        <v>0</v>
      </c>
      <c r="M2371" s="157">
        <v>0</v>
      </c>
    </row>
    <row r="2372" spans="1:13">
      <c r="A2372" s="152">
        <v>224</v>
      </c>
      <c r="B2372" s="153" t="s">
        <v>20</v>
      </c>
      <c r="C2372" s="154">
        <v>2007</v>
      </c>
      <c r="D2372" s="155">
        <v>0</v>
      </c>
      <c r="E2372" s="155">
        <v>0</v>
      </c>
      <c r="F2372" s="155">
        <v>0</v>
      </c>
      <c r="G2372" s="155">
        <v>0</v>
      </c>
      <c r="H2372" s="155">
        <v>-900</v>
      </c>
      <c r="I2372" s="155">
        <v>0</v>
      </c>
      <c r="J2372" s="155">
        <v>0</v>
      </c>
      <c r="K2372" s="155">
        <v>0</v>
      </c>
      <c r="L2372" s="156">
        <v>0</v>
      </c>
      <c r="M2372" s="157">
        <v>0</v>
      </c>
    </row>
    <row r="2373" spans="1:13">
      <c r="A2373" s="158">
        <v>224</v>
      </c>
      <c r="B2373" s="159" t="s">
        <v>20</v>
      </c>
      <c r="C2373" s="160">
        <v>2008</v>
      </c>
      <c r="D2373" s="161">
        <v>0</v>
      </c>
      <c r="E2373" s="161">
        <v>0</v>
      </c>
      <c r="F2373" s="161">
        <v>0</v>
      </c>
      <c r="G2373" s="161">
        <v>0</v>
      </c>
      <c r="H2373" s="161">
        <v>0</v>
      </c>
      <c r="I2373" s="161">
        <v>0</v>
      </c>
      <c r="J2373" s="161">
        <v>0</v>
      </c>
      <c r="K2373" s="161">
        <v>0</v>
      </c>
      <c r="L2373" s="162">
        <v>0</v>
      </c>
      <c r="M2373" s="163">
        <v>0</v>
      </c>
    </row>
    <row r="2374" spans="1:13">
      <c r="A2374" s="152">
        <v>224</v>
      </c>
      <c r="B2374" s="153" t="s">
        <v>20</v>
      </c>
      <c r="C2374" s="154">
        <v>2009</v>
      </c>
      <c r="D2374" s="155">
        <v>0</v>
      </c>
      <c r="E2374" s="155">
        <v>0</v>
      </c>
      <c r="F2374" s="155">
        <v>0</v>
      </c>
      <c r="G2374" s="155">
        <v>0</v>
      </c>
      <c r="H2374" s="155">
        <v>0</v>
      </c>
      <c r="I2374" s="155">
        <v>0</v>
      </c>
      <c r="J2374" s="155">
        <v>0</v>
      </c>
      <c r="K2374" s="155">
        <v>0</v>
      </c>
      <c r="L2374" s="156">
        <v>0</v>
      </c>
      <c r="M2374" s="157">
        <v>0</v>
      </c>
    </row>
    <row r="2375" spans="1:13">
      <c r="A2375" s="152">
        <v>224</v>
      </c>
      <c r="B2375" s="153" t="s">
        <v>20</v>
      </c>
      <c r="C2375" s="154">
        <v>2010</v>
      </c>
      <c r="D2375" s="155">
        <v>0</v>
      </c>
      <c r="E2375" s="155">
        <v>0</v>
      </c>
      <c r="F2375" s="155">
        <v>0</v>
      </c>
      <c r="G2375" s="155">
        <v>0</v>
      </c>
      <c r="H2375" s="155">
        <v>0</v>
      </c>
      <c r="I2375" s="155">
        <v>0</v>
      </c>
      <c r="J2375" s="155">
        <v>0</v>
      </c>
      <c r="K2375" s="155">
        <v>0</v>
      </c>
      <c r="L2375" s="156">
        <v>0</v>
      </c>
      <c r="M2375" s="157">
        <v>0</v>
      </c>
    </row>
    <row r="2376" spans="1:13">
      <c r="A2376" s="158">
        <v>224</v>
      </c>
      <c r="B2376" s="159" t="s">
        <v>20</v>
      </c>
      <c r="C2376" s="160">
        <v>2011</v>
      </c>
      <c r="D2376" s="161">
        <v>0</v>
      </c>
      <c r="E2376" s="161">
        <v>0</v>
      </c>
      <c r="F2376" s="161">
        <v>0</v>
      </c>
      <c r="G2376" s="161">
        <v>0</v>
      </c>
      <c r="H2376" s="161">
        <v>-1000</v>
      </c>
      <c r="I2376" s="161">
        <v>0</v>
      </c>
      <c r="J2376" s="161">
        <v>0</v>
      </c>
      <c r="K2376" s="161">
        <v>0</v>
      </c>
      <c r="L2376" s="162">
        <v>0</v>
      </c>
      <c r="M2376" s="163">
        <v>0</v>
      </c>
    </row>
    <row r="2377" spans="1:13">
      <c r="A2377" s="158">
        <v>224</v>
      </c>
      <c r="B2377" s="159" t="s">
        <v>20</v>
      </c>
      <c r="C2377" s="160">
        <v>2012</v>
      </c>
      <c r="D2377" s="161">
        <v>0</v>
      </c>
      <c r="E2377" s="161">
        <v>0</v>
      </c>
      <c r="F2377" s="161">
        <v>0</v>
      </c>
      <c r="G2377" s="161">
        <v>0</v>
      </c>
      <c r="H2377" s="161">
        <v>0</v>
      </c>
      <c r="I2377" s="161">
        <v>0</v>
      </c>
      <c r="J2377" s="161">
        <v>0</v>
      </c>
      <c r="K2377" s="161">
        <v>0</v>
      </c>
      <c r="L2377" s="162">
        <v>0</v>
      </c>
      <c r="M2377" s="163">
        <v>0</v>
      </c>
    </row>
    <row r="2378" spans="1:13">
      <c r="A2378" s="158">
        <v>224</v>
      </c>
      <c r="B2378" s="159" t="s">
        <v>20</v>
      </c>
      <c r="C2378" s="160">
        <v>2013</v>
      </c>
      <c r="D2378" s="161">
        <v>0</v>
      </c>
      <c r="E2378" s="161">
        <v>0</v>
      </c>
      <c r="F2378" s="161">
        <v>0</v>
      </c>
      <c r="G2378" s="161">
        <v>0</v>
      </c>
      <c r="H2378" s="161">
        <v>0</v>
      </c>
      <c r="I2378" s="161">
        <v>0</v>
      </c>
      <c r="J2378" s="161">
        <v>0</v>
      </c>
      <c r="K2378" s="161">
        <v>0</v>
      </c>
      <c r="L2378" s="162">
        <v>0</v>
      </c>
      <c r="M2378" s="163">
        <v>0</v>
      </c>
    </row>
    <row r="2379" spans="1:13">
      <c r="A2379" s="158">
        <v>224</v>
      </c>
      <c r="B2379" s="159" t="s">
        <v>20</v>
      </c>
      <c r="C2379" s="160">
        <v>2014</v>
      </c>
      <c r="D2379" s="161">
        <v>0</v>
      </c>
      <c r="E2379" s="161">
        <v>0</v>
      </c>
      <c r="F2379" s="161">
        <v>0</v>
      </c>
      <c r="G2379" s="161">
        <v>0</v>
      </c>
      <c r="H2379" s="161">
        <v>0</v>
      </c>
      <c r="I2379" s="161">
        <v>0</v>
      </c>
      <c r="J2379" s="161">
        <v>0</v>
      </c>
      <c r="K2379" s="161">
        <v>0</v>
      </c>
      <c r="L2379" s="162">
        <v>0</v>
      </c>
      <c r="M2379" s="163">
        <v>0</v>
      </c>
    </row>
    <row r="2380" spans="1:13">
      <c r="A2380" s="158">
        <v>224</v>
      </c>
      <c r="B2380" s="159" t="s">
        <v>20</v>
      </c>
      <c r="C2380" s="160">
        <v>2015</v>
      </c>
      <c r="D2380" s="161">
        <v>0</v>
      </c>
      <c r="E2380" s="161">
        <v>0</v>
      </c>
      <c r="F2380" s="161">
        <v>0</v>
      </c>
      <c r="G2380" s="161">
        <v>0</v>
      </c>
      <c r="H2380" s="161">
        <v>-2400</v>
      </c>
      <c r="I2380" s="161">
        <v>0</v>
      </c>
      <c r="J2380" s="161">
        <v>43072</v>
      </c>
      <c r="K2380" s="161">
        <v>396</v>
      </c>
      <c r="L2380" s="162">
        <v>0</v>
      </c>
      <c r="M2380" s="163">
        <v>2</v>
      </c>
    </row>
    <row r="2381" spans="1:13">
      <c r="A2381" s="158">
        <v>224</v>
      </c>
      <c r="B2381" s="159" t="s">
        <v>20</v>
      </c>
      <c r="C2381" s="160">
        <v>2016</v>
      </c>
      <c r="D2381" s="161">
        <v>0</v>
      </c>
      <c r="E2381" s="161">
        <v>0</v>
      </c>
      <c r="F2381" s="161">
        <v>0</v>
      </c>
      <c r="G2381" s="161">
        <v>0</v>
      </c>
      <c r="H2381" s="161">
        <v>481</v>
      </c>
      <c r="I2381" s="161">
        <v>-29</v>
      </c>
      <c r="J2381" s="161">
        <v>32312</v>
      </c>
      <c r="K2381" s="161">
        <v>498</v>
      </c>
      <c r="L2381" s="162">
        <v>0</v>
      </c>
      <c r="M2381" s="163">
        <v>2</v>
      </c>
    </row>
    <row r="2382" spans="1:13">
      <c r="A2382" s="152">
        <v>224</v>
      </c>
      <c r="B2382" s="153" t="s">
        <v>20</v>
      </c>
      <c r="C2382" s="154">
        <v>2017</v>
      </c>
      <c r="D2382" s="155">
        <v>0</v>
      </c>
      <c r="E2382" s="155">
        <v>0</v>
      </c>
      <c r="F2382" s="155">
        <v>0</v>
      </c>
      <c r="G2382" s="155">
        <v>0</v>
      </c>
      <c r="H2382" s="155">
        <v>28959</v>
      </c>
      <c r="I2382" s="155">
        <v>959.05</v>
      </c>
      <c r="J2382" s="155">
        <v>0</v>
      </c>
      <c r="K2382" s="155">
        <v>4</v>
      </c>
      <c r="L2382" s="156">
        <v>0</v>
      </c>
      <c r="M2382" s="157">
        <v>-1</v>
      </c>
    </row>
    <row r="2383" spans="1:13">
      <c r="A2383" s="152">
        <v>224</v>
      </c>
      <c r="B2383" s="153" t="s">
        <v>20</v>
      </c>
      <c r="C2383" s="154">
        <v>2018</v>
      </c>
      <c r="D2383" s="155">
        <v>0</v>
      </c>
      <c r="E2383" s="155">
        <v>0</v>
      </c>
      <c r="F2383" s="155">
        <v>0</v>
      </c>
      <c r="G2383" s="155">
        <v>0</v>
      </c>
      <c r="H2383" s="155">
        <v>56564</v>
      </c>
      <c r="I2383" s="155">
        <v>38865.050000000003</v>
      </c>
      <c r="J2383" s="155">
        <v>144</v>
      </c>
      <c r="K2383" s="155">
        <v>3780</v>
      </c>
      <c r="L2383" s="156">
        <v>0</v>
      </c>
      <c r="M2383" s="157">
        <v>0</v>
      </c>
    </row>
    <row r="2384" spans="1:13">
      <c r="A2384" s="152">
        <v>224</v>
      </c>
      <c r="B2384" s="153" t="s">
        <v>20</v>
      </c>
      <c r="C2384" s="154">
        <v>2019</v>
      </c>
      <c r="D2384" s="155">
        <v>0</v>
      </c>
      <c r="E2384" s="155">
        <v>0</v>
      </c>
      <c r="F2384" s="155">
        <v>0</v>
      </c>
      <c r="G2384" s="155">
        <v>0</v>
      </c>
      <c r="H2384" s="155">
        <v>96485</v>
      </c>
      <c r="I2384" s="155">
        <v>-4628.8999999999996</v>
      </c>
      <c r="J2384" s="155">
        <v>3264</v>
      </c>
      <c r="K2384" s="155">
        <v>614</v>
      </c>
      <c r="L2384" s="156">
        <v>1</v>
      </c>
      <c r="M2384" s="157">
        <v>0</v>
      </c>
    </row>
    <row r="2385" spans="1:13">
      <c r="A2385" s="152">
        <v>224</v>
      </c>
      <c r="B2385" s="153" t="s">
        <v>20</v>
      </c>
      <c r="C2385" s="154">
        <v>2020</v>
      </c>
      <c r="D2385" s="155">
        <v>0</v>
      </c>
      <c r="E2385" s="155">
        <v>0</v>
      </c>
      <c r="F2385" s="155">
        <v>0</v>
      </c>
      <c r="G2385" s="155">
        <v>0</v>
      </c>
      <c r="H2385" s="155">
        <v>361598</v>
      </c>
      <c r="I2385" s="155">
        <v>32268.2</v>
      </c>
      <c r="J2385" s="155">
        <v>-18928</v>
      </c>
      <c r="K2385" s="155">
        <v>5604</v>
      </c>
      <c r="L2385" s="156">
        <v>3</v>
      </c>
      <c r="M2385" s="157">
        <v>1</v>
      </c>
    </row>
    <row r="2386" spans="1:13">
      <c r="A2386" s="152">
        <v>224</v>
      </c>
      <c r="B2386" s="153" t="s">
        <v>20</v>
      </c>
      <c r="C2386" s="154">
        <v>2021</v>
      </c>
      <c r="D2386" s="155">
        <v>0</v>
      </c>
      <c r="E2386" s="155">
        <v>0</v>
      </c>
      <c r="F2386" s="155">
        <v>0</v>
      </c>
      <c r="G2386" s="155">
        <v>0</v>
      </c>
      <c r="H2386" s="155">
        <v>622470</v>
      </c>
      <c r="I2386" s="155">
        <v>29448.6</v>
      </c>
      <c r="J2386" s="155">
        <v>749895</v>
      </c>
      <c r="K2386" s="155">
        <v>13676.05</v>
      </c>
      <c r="L2386" s="156">
        <v>-3</v>
      </c>
      <c r="M2386" s="157">
        <v>1</v>
      </c>
    </row>
    <row r="2387" spans="1:13">
      <c r="A2387" s="152">
        <v>224</v>
      </c>
      <c r="B2387" s="153" t="s">
        <v>20</v>
      </c>
      <c r="C2387" s="154">
        <v>2022</v>
      </c>
      <c r="D2387" s="155">
        <v>128614700</v>
      </c>
      <c r="E2387" s="155">
        <v>536168000</v>
      </c>
      <c r="F2387" s="155">
        <v>8964300</v>
      </c>
      <c r="G2387" s="155">
        <v>135372000</v>
      </c>
      <c r="H2387" s="155">
        <v>6188611.5</v>
      </c>
      <c r="I2387" s="155">
        <v>489723.1</v>
      </c>
      <c r="J2387" s="155">
        <v>541754.65</v>
      </c>
      <c r="K2387" s="155">
        <v>100287.2</v>
      </c>
      <c r="L2387" s="156">
        <v>2298</v>
      </c>
      <c r="M2387" s="157">
        <v>157</v>
      </c>
    </row>
    <row r="2388" spans="1:13">
      <c r="A2388" s="152">
        <v>225</v>
      </c>
      <c r="B2388" s="153" t="s">
        <v>125</v>
      </c>
      <c r="C2388" s="154">
        <v>2000</v>
      </c>
      <c r="D2388" s="155">
        <v>0</v>
      </c>
      <c r="E2388" s="155">
        <v>0</v>
      </c>
      <c r="F2388" s="155">
        <v>0</v>
      </c>
      <c r="G2388" s="155">
        <v>0</v>
      </c>
      <c r="H2388" s="155">
        <v>-672</v>
      </c>
      <c r="I2388" s="155">
        <v>0</v>
      </c>
      <c r="J2388" s="155">
        <v>0</v>
      </c>
      <c r="K2388" s="155">
        <v>0</v>
      </c>
      <c r="L2388" s="156">
        <v>0</v>
      </c>
      <c r="M2388" s="157">
        <v>0</v>
      </c>
    </row>
    <row r="2389" spans="1:13">
      <c r="A2389" s="158">
        <v>225</v>
      </c>
      <c r="B2389" s="159" t="s">
        <v>125</v>
      </c>
      <c r="C2389" s="160">
        <v>2001</v>
      </c>
      <c r="D2389" s="161">
        <v>0</v>
      </c>
      <c r="E2389" s="161">
        <v>0</v>
      </c>
      <c r="F2389" s="161">
        <v>0</v>
      </c>
      <c r="G2389" s="161">
        <v>0</v>
      </c>
      <c r="H2389" s="161">
        <v>0</v>
      </c>
      <c r="I2389" s="161">
        <v>0</v>
      </c>
      <c r="J2389" s="161">
        <v>0</v>
      </c>
      <c r="K2389" s="161">
        <v>0</v>
      </c>
      <c r="L2389" s="162">
        <v>0</v>
      </c>
      <c r="M2389" s="163">
        <v>0</v>
      </c>
    </row>
    <row r="2390" spans="1:13">
      <c r="A2390" s="152">
        <v>225</v>
      </c>
      <c r="B2390" s="153" t="s">
        <v>125</v>
      </c>
      <c r="C2390" s="154">
        <v>2006</v>
      </c>
      <c r="D2390" s="155">
        <v>0</v>
      </c>
      <c r="E2390" s="155">
        <v>0</v>
      </c>
      <c r="F2390" s="155">
        <v>0</v>
      </c>
      <c r="G2390" s="155">
        <v>0</v>
      </c>
      <c r="H2390" s="155">
        <v>0</v>
      </c>
      <c r="I2390" s="155">
        <v>0</v>
      </c>
      <c r="J2390" s="155">
        <v>0</v>
      </c>
      <c r="K2390" s="155">
        <v>0</v>
      </c>
      <c r="L2390" s="156">
        <v>0</v>
      </c>
      <c r="M2390" s="157">
        <v>0</v>
      </c>
    </row>
    <row r="2391" spans="1:13">
      <c r="A2391" s="158">
        <v>225</v>
      </c>
      <c r="B2391" s="159" t="s">
        <v>125</v>
      </c>
      <c r="C2391" s="160">
        <v>2007</v>
      </c>
      <c r="D2391" s="161">
        <v>0</v>
      </c>
      <c r="E2391" s="161">
        <v>0</v>
      </c>
      <c r="F2391" s="161">
        <v>0</v>
      </c>
      <c r="G2391" s="161">
        <v>0</v>
      </c>
      <c r="H2391" s="161">
        <v>-932</v>
      </c>
      <c r="I2391" s="161">
        <v>0</v>
      </c>
      <c r="J2391" s="161">
        <v>0</v>
      </c>
      <c r="K2391" s="161">
        <v>0</v>
      </c>
      <c r="L2391" s="162">
        <v>0</v>
      </c>
      <c r="M2391" s="163">
        <v>0</v>
      </c>
    </row>
    <row r="2392" spans="1:13">
      <c r="A2392" s="152">
        <v>225</v>
      </c>
      <c r="B2392" s="153" t="s">
        <v>125</v>
      </c>
      <c r="C2392" s="154">
        <v>2009</v>
      </c>
      <c r="D2392" s="155">
        <v>0</v>
      </c>
      <c r="E2392" s="155">
        <v>0</v>
      </c>
      <c r="F2392" s="155">
        <v>0</v>
      </c>
      <c r="G2392" s="155">
        <v>0</v>
      </c>
      <c r="H2392" s="155">
        <v>-1600</v>
      </c>
      <c r="I2392" s="155">
        <v>0</v>
      </c>
      <c r="J2392" s="155">
        <v>0</v>
      </c>
      <c r="K2392" s="155">
        <v>0</v>
      </c>
      <c r="L2392" s="156">
        <v>0</v>
      </c>
      <c r="M2392" s="157">
        <v>0</v>
      </c>
    </row>
    <row r="2393" spans="1:13">
      <c r="A2393" s="158">
        <v>225</v>
      </c>
      <c r="B2393" s="159" t="s">
        <v>125</v>
      </c>
      <c r="C2393" s="160">
        <v>2012</v>
      </c>
      <c r="D2393" s="161">
        <v>0</v>
      </c>
      <c r="E2393" s="161">
        <v>0</v>
      </c>
      <c r="F2393" s="161">
        <v>0</v>
      </c>
      <c r="G2393" s="161">
        <v>0</v>
      </c>
      <c r="H2393" s="161">
        <v>0</v>
      </c>
      <c r="I2393" s="161">
        <v>0</v>
      </c>
      <c r="J2393" s="161">
        <v>0</v>
      </c>
      <c r="K2393" s="161">
        <v>0</v>
      </c>
      <c r="L2393" s="162">
        <v>0</v>
      </c>
      <c r="M2393" s="163">
        <v>0</v>
      </c>
    </row>
    <row r="2394" spans="1:13">
      <c r="A2394" s="158">
        <v>225</v>
      </c>
      <c r="B2394" s="159" t="s">
        <v>125</v>
      </c>
      <c r="C2394" s="160">
        <v>2014</v>
      </c>
      <c r="D2394" s="161">
        <v>0</v>
      </c>
      <c r="E2394" s="161">
        <v>0</v>
      </c>
      <c r="F2394" s="161">
        <v>0</v>
      </c>
      <c r="G2394" s="161">
        <v>0</v>
      </c>
      <c r="H2394" s="161">
        <v>0</v>
      </c>
      <c r="I2394" s="161">
        <v>0</v>
      </c>
      <c r="J2394" s="161">
        <v>0</v>
      </c>
      <c r="K2394" s="161">
        <v>0</v>
      </c>
      <c r="L2394" s="162">
        <v>0</v>
      </c>
      <c r="M2394" s="163">
        <v>0</v>
      </c>
    </row>
    <row r="2395" spans="1:13">
      <c r="A2395" s="152">
        <v>225</v>
      </c>
      <c r="B2395" s="153" t="s">
        <v>125</v>
      </c>
      <c r="C2395" s="154">
        <v>2015</v>
      </c>
      <c r="D2395" s="155">
        <v>0</v>
      </c>
      <c r="E2395" s="155">
        <v>0</v>
      </c>
      <c r="F2395" s="155">
        <v>0</v>
      </c>
      <c r="G2395" s="155">
        <v>0</v>
      </c>
      <c r="H2395" s="155">
        <v>0</v>
      </c>
      <c r="I2395" s="155">
        <v>0</v>
      </c>
      <c r="J2395" s="155">
        <v>0</v>
      </c>
      <c r="K2395" s="155">
        <v>0</v>
      </c>
      <c r="L2395" s="156">
        <v>0</v>
      </c>
      <c r="M2395" s="157">
        <v>0</v>
      </c>
    </row>
    <row r="2396" spans="1:13">
      <c r="A2396" s="152">
        <v>225</v>
      </c>
      <c r="B2396" s="153" t="s">
        <v>125</v>
      </c>
      <c r="C2396" s="154">
        <v>2016</v>
      </c>
      <c r="D2396" s="155">
        <v>0</v>
      </c>
      <c r="E2396" s="155">
        <v>0</v>
      </c>
      <c r="F2396" s="155">
        <v>0</v>
      </c>
      <c r="G2396" s="155">
        <v>0</v>
      </c>
      <c r="H2396" s="155">
        <v>0</v>
      </c>
      <c r="I2396" s="155">
        <v>0</v>
      </c>
      <c r="J2396" s="155">
        <v>0</v>
      </c>
      <c r="K2396" s="155">
        <v>0</v>
      </c>
      <c r="L2396" s="156">
        <v>0</v>
      </c>
      <c r="M2396" s="157">
        <v>0</v>
      </c>
    </row>
    <row r="2397" spans="1:13">
      <c r="A2397" s="152">
        <v>225</v>
      </c>
      <c r="B2397" s="153" t="s">
        <v>125</v>
      </c>
      <c r="C2397" s="154">
        <v>2017</v>
      </c>
      <c r="D2397" s="155">
        <v>0</v>
      </c>
      <c r="E2397" s="155">
        <v>0</v>
      </c>
      <c r="F2397" s="155">
        <v>0</v>
      </c>
      <c r="G2397" s="155">
        <v>0</v>
      </c>
      <c r="H2397" s="155">
        <v>0</v>
      </c>
      <c r="I2397" s="155">
        <v>0</v>
      </c>
      <c r="J2397" s="155">
        <v>0</v>
      </c>
      <c r="K2397" s="155">
        <v>0</v>
      </c>
      <c r="L2397" s="156">
        <v>0</v>
      </c>
      <c r="M2397" s="157">
        <v>0</v>
      </c>
    </row>
    <row r="2398" spans="1:13">
      <c r="A2398" s="152">
        <v>225</v>
      </c>
      <c r="B2398" s="153" t="s">
        <v>125</v>
      </c>
      <c r="C2398" s="154">
        <v>2018</v>
      </c>
      <c r="D2398" s="155">
        <v>0</v>
      </c>
      <c r="E2398" s="155">
        <v>0</v>
      </c>
      <c r="F2398" s="155">
        <v>0</v>
      </c>
      <c r="G2398" s="155">
        <v>0</v>
      </c>
      <c r="H2398" s="155">
        <v>29338.02</v>
      </c>
      <c r="I2398" s="155">
        <v>-482</v>
      </c>
      <c r="J2398" s="155">
        <v>3440</v>
      </c>
      <c r="K2398" s="155">
        <v>-1</v>
      </c>
      <c r="L2398" s="156">
        <v>0</v>
      </c>
      <c r="M2398" s="157">
        <v>0</v>
      </c>
    </row>
    <row r="2399" spans="1:13">
      <c r="A2399" s="152">
        <v>225</v>
      </c>
      <c r="B2399" s="153" t="s">
        <v>125</v>
      </c>
      <c r="C2399" s="154">
        <v>2019</v>
      </c>
      <c r="D2399" s="155">
        <v>0</v>
      </c>
      <c r="E2399" s="155">
        <v>0</v>
      </c>
      <c r="F2399" s="155">
        <v>0</v>
      </c>
      <c r="G2399" s="155">
        <v>0</v>
      </c>
      <c r="H2399" s="155">
        <v>62392.99</v>
      </c>
      <c r="I2399" s="155">
        <v>11615.03</v>
      </c>
      <c r="J2399" s="155">
        <v>-71704.02</v>
      </c>
      <c r="K2399" s="155">
        <v>-1394</v>
      </c>
      <c r="L2399" s="156">
        <v>0</v>
      </c>
      <c r="M2399" s="157">
        <v>0</v>
      </c>
    </row>
    <row r="2400" spans="1:13">
      <c r="A2400" s="152">
        <v>225</v>
      </c>
      <c r="B2400" s="153" t="s">
        <v>125</v>
      </c>
      <c r="C2400" s="154">
        <v>2020</v>
      </c>
      <c r="D2400" s="155">
        <v>0</v>
      </c>
      <c r="E2400" s="155">
        <v>0</v>
      </c>
      <c r="F2400" s="155">
        <v>0</v>
      </c>
      <c r="G2400" s="155">
        <v>0</v>
      </c>
      <c r="H2400" s="155">
        <v>118175.19</v>
      </c>
      <c r="I2400" s="155">
        <v>31332.77</v>
      </c>
      <c r="J2400" s="155">
        <v>12608.06</v>
      </c>
      <c r="K2400" s="155">
        <v>705.04</v>
      </c>
      <c r="L2400" s="156">
        <v>0</v>
      </c>
      <c r="M2400" s="157">
        <v>0</v>
      </c>
    </row>
    <row r="2401" spans="1:13">
      <c r="A2401" s="152">
        <v>225</v>
      </c>
      <c r="B2401" s="153" t="s">
        <v>125</v>
      </c>
      <c r="C2401" s="154">
        <v>2021</v>
      </c>
      <c r="D2401" s="155">
        <v>0</v>
      </c>
      <c r="E2401" s="155">
        <v>0</v>
      </c>
      <c r="F2401" s="155">
        <v>0</v>
      </c>
      <c r="G2401" s="155">
        <v>0</v>
      </c>
      <c r="H2401" s="155">
        <v>347059</v>
      </c>
      <c r="I2401" s="155">
        <v>130660</v>
      </c>
      <c r="J2401" s="155">
        <v>42812</v>
      </c>
      <c r="K2401" s="155">
        <v>4393</v>
      </c>
      <c r="L2401" s="156">
        <v>0</v>
      </c>
      <c r="M2401" s="157">
        <v>0</v>
      </c>
    </row>
    <row r="2402" spans="1:13">
      <c r="A2402" s="152">
        <v>225</v>
      </c>
      <c r="B2402" s="153" t="s">
        <v>125</v>
      </c>
      <c r="C2402" s="154">
        <v>2022</v>
      </c>
      <c r="D2402" s="155">
        <v>96635700</v>
      </c>
      <c r="E2402" s="155">
        <v>630451000</v>
      </c>
      <c r="F2402" s="155">
        <v>1582400</v>
      </c>
      <c r="G2402" s="155">
        <v>16617000</v>
      </c>
      <c r="H2402" s="155">
        <v>4649372.09</v>
      </c>
      <c r="I2402" s="155">
        <v>747066.01</v>
      </c>
      <c r="J2402" s="155">
        <v>109660.45</v>
      </c>
      <c r="K2402" s="155">
        <v>12235.45</v>
      </c>
      <c r="L2402" s="156">
        <v>1577</v>
      </c>
      <c r="M2402" s="157">
        <v>96</v>
      </c>
    </row>
    <row r="2403" spans="1:13">
      <c r="A2403" s="158">
        <v>226</v>
      </c>
      <c r="B2403" s="159" t="s">
        <v>160</v>
      </c>
      <c r="C2403" s="160">
        <v>2006</v>
      </c>
      <c r="D2403" s="161">
        <v>0</v>
      </c>
      <c r="E2403" s="161">
        <v>0</v>
      </c>
      <c r="F2403" s="161">
        <v>0</v>
      </c>
      <c r="G2403" s="161">
        <v>0</v>
      </c>
      <c r="H2403" s="161">
        <v>0</v>
      </c>
      <c r="I2403" s="161">
        <v>0</v>
      </c>
      <c r="J2403" s="161">
        <v>0</v>
      </c>
      <c r="K2403" s="161">
        <v>0</v>
      </c>
      <c r="L2403" s="162">
        <v>0</v>
      </c>
      <c r="M2403" s="163">
        <v>0</v>
      </c>
    </row>
    <row r="2404" spans="1:13">
      <c r="A2404" s="152">
        <v>226</v>
      </c>
      <c r="B2404" s="153" t="s">
        <v>160</v>
      </c>
      <c r="C2404" s="154">
        <v>2007</v>
      </c>
      <c r="D2404" s="155">
        <v>0</v>
      </c>
      <c r="E2404" s="155">
        <v>0</v>
      </c>
      <c r="F2404" s="155">
        <v>0</v>
      </c>
      <c r="G2404" s="155">
        <v>0</v>
      </c>
      <c r="H2404" s="155">
        <v>0</v>
      </c>
      <c r="I2404" s="155">
        <v>0</v>
      </c>
      <c r="J2404" s="155">
        <v>0</v>
      </c>
      <c r="K2404" s="155">
        <v>0</v>
      </c>
      <c r="L2404" s="156">
        <v>0</v>
      </c>
      <c r="M2404" s="157">
        <v>0</v>
      </c>
    </row>
    <row r="2405" spans="1:13">
      <c r="A2405" s="152">
        <v>226</v>
      </c>
      <c r="B2405" s="153" t="s">
        <v>160</v>
      </c>
      <c r="C2405" s="154">
        <v>2012</v>
      </c>
      <c r="D2405" s="155">
        <v>0</v>
      </c>
      <c r="E2405" s="155">
        <v>0</v>
      </c>
      <c r="F2405" s="155">
        <v>0</v>
      </c>
      <c r="G2405" s="155">
        <v>0</v>
      </c>
      <c r="H2405" s="155">
        <v>0</v>
      </c>
      <c r="I2405" s="155">
        <v>0</v>
      </c>
      <c r="J2405" s="155">
        <v>0</v>
      </c>
      <c r="K2405" s="155">
        <v>0</v>
      </c>
      <c r="L2405" s="156">
        <v>0</v>
      </c>
      <c r="M2405" s="157">
        <v>0</v>
      </c>
    </row>
    <row r="2406" spans="1:13">
      <c r="A2406" s="158">
        <v>226</v>
      </c>
      <c r="B2406" s="159" t="s">
        <v>160</v>
      </c>
      <c r="C2406" s="160">
        <v>2017</v>
      </c>
      <c r="D2406" s="161">
        <v>0</v>
      </c>
      <c r="E2406" s="161">
        <v>0</v>
      </c>
      <c r="F2406" s="161">
        <v>0</v>
      </c>
      <c r="G2406" s="161">
        <v>0</v>
      </c>
      <c r="H2406" s="161">
        <v>296</v>
      </c>
      <c r="I2406" s="161">
        <v>0</v>
      </c>
      <c r="J2406" s="161">
        <v>0</v>
      </c>
      <c r="K2406" s="161">
        <v>0</v>
      </c>
      <c r="L2406" s="162">
        <v>0</v>
      </c>
      <c r="M2406" s="163">
        <v>0</v>
      </c>
    </row>
    <row r="2407" spans="1:13">
      <c r="A2407" s="158">
        <v>226</v>
      </c>
      <c r="B2407" s="159" t="s">
        <v>160</v>
      </c>
      <c r="C2407" s="160">
        <v>2018</v>
      </c>
      <c r="D2407" s="161">
        <v>0</v>
      </c>
      <c r="E2407" s="161">
        <v>0</v>
      </c>
      <c r="F2407" s="161">
        <v>0</v>
      </c>
      <c r="G2407" s="161">
        <v>0</v>
      </c>
      <c r="H2407" s="161">
        <v>409</v>
      </c>
      <c r="I2407" s="161">
        <v>17588</v>
      </c>
      <c r="J2407" s="161">
        <v>0</v>
      </c>
      <c r="K2407" s="161">
        <v>0</v>
      </c>
      <c r="L2407" s="162">
        <v>0</v>
      </c>
      <c r="M2407" s="163">
        <v>0</v>
      </c>
    </row>
    <row r="2408" spans="1:13">
      <c r="A2408" s="158">
        <v>226</v>
      </c>
      <c r="B2408" s="159" t="s">
        <v>160</v>
      </c>
      <c r="C2408" s="160">
        <v>2019</v>
      </c>
      <c r="D2408" s="161">
        <v>0</v>
      </c>
      <c r="E2408" s="161">
        <v>0</v>
      </c>
      <c r="F2408" s="161">
        <v>0</v>
      </c>
      <c r="G2408" s="161">
        <v>0</v>
      </c>
      <c r="H2408" s="161">
        <v>559</v>
      </c>
      <c r="I2408" s="161">
        <v>-507</v>
      </c>
      <c r="J2408" s="161">
        <v>0</v>
      </c>
      <c r="K2408" s="161">
        <v>0</v>
      </c>
      <c r="L2408" s="162">
        <v>0</v>
      </c>
      <c r="M2408" s="163">
        <v>0</v>
      </c>
    </row>
    <row r="2409" spans="1:13">
      <c r="A2409" s="158">
        <v>226</v>
      </c>
      <c r="B2409" s="159" t="s">
        <v>160</v>
      </c>
      <c r="C2409" s="160">
        <v>2020</v>
      </c>
      <c r="D2409" s="161">
        <v>0</v>
      </c>
      <c r="E2409" s="161">
        <v>0</v>
      </c>
      <c r="F2409" s="161">
        <v>0</v>
      </c>
      <c r="G2409" s="161">
        <v>0</v>
      </c>
      <c r="H2409" s="161">
        <v>28044</v>
      </c>
      <c r="I2409" s="161">
        <v>6234</v>
      </c>
      <c r="J2409" s="161">
        <v>520</v>
      </c>
      <c r="K2409" s="161">
        <v>12</v>
      </c>
      <c r="L2409" s="162">
        <v>0</v>
      </c>
      <c r="M2409" s="163">
        <v>0</v>
      </c>
    </row>
    <row r="2410" spans="1:13">
      <c r="A2410" s="158">
        <v>226</v>
      </c>
      <c r="B2410" s="159" t="s">
        <v>160</v>
      </c>
      <c r="C2410" s="160">
        <v>2021</v>
      </c>
      <c r="D2410" s="161">
        <v>0</v>
      </c>
      <c r="E2410" s="161">
        <v>0</v>
      </c>
      <c r="F2410" s="161">
        <v>0</v>
      </c>
      <c r="G2410" s="161">
        <v>0</v>
      </c>
      <c r="H2410" s="161">
        <v>149382</v>
      </c>
      <c r="I2410" s="161">
        <v>22922</v>
      </c>
      <c r="J2410" s="161">
        <v>16492</v>
      </c>
      <c r="K2410" s="161">
        <v>494</v>
      </c>
      <c r="L2410" s="162">
        <v>1</v>
      </c>
      <c r="M2410" s="163">
        <v>0</v>
      </c>
    </row>
    <row r="2411" spans="1:13">
      <c r="A2411" s="158">
        <v>226</v>
      </c>
      <c r="B2411" s="159" t="s">
        <v>160</v>
      </c>
      <c r="C2411" s="160">
        <v>2022</v>
      </c>
      <c r="D2411" s="161">
        <v>24855100</v>
      </c>
      <c r="E2411" s="161">
        <v>152051000</v>
      </c>
      <c r="F2411" s="161">
        <v>134100</v>
      </c>
      <c r="G2411" s="161">
        <v>1947000</v>
      </c>
      <c r="H2411" s="161">
        <v>1137788.55</v>
      </c>
      <c r="I2411" s="161">
        <v>146512.65</v>
      </c>
      <c r="J2411" s="161">
        <v>9293.11</v>
      </c>
      <c r="K2411" s="161">
        <v>1392.94</v>
      </c>
      <c r="L2411" s="162">
        <v>438</v>
      </c>
      <c r="M2411" s="163">
        <v>21</v>
      </c>
    </row>
    <row r="2412" spans="1:13">
      <c r="A2412" s="158">
        <v>227</v>
      </c>
      <c r="B2412" s="159" t="s">
        <v>112</v>
      </c>
      <c r="C2412" s="160">
        <v>2002</v>
      </c>
      <c r="D2412" s="161">
        <v>0</v>
      </c>
      <c r="E2412" s="161">
        <v>0</v>
      </c>
      <c r="F2412" s="161">
        <v>0</v>
      </c>
      <c r="G2412" s="161">
        <v>0</v>
      </c>
      <c r="H2412" s="161">
        <v>-1890</v>
      </c>
      <c r="I2412" s="161">
        <v>0</v>
      </c>
      <c r="J2412" s="161">
        <v>0</v>
      </c>
      <c r="K2412" s="161">
        <v>0</v>
      </c>
      <c r="L2412" s="162">
        <v>0</v>
      </c>
      <c r="M2412" s="163">
        <v>0</v>
      </c>
    </row>
    <row r="2413" spans="1:13">
      <c r="A2413" s="152">
        <v>227</v>
      </c>
      <c r="B2413" s="153" t="s">
        <v>112</v>
      </c>
      <c r="C2413" s="154">
        <v>2004</v>
      </c>
      <c r="D2413" s="155">
        <v>0</v>
      </c>
      <c r="E2413" s="155">
        <v>0</v>
      </c>
      <c r="F2413" s="155">
        <v>0</v>
      </c>
      <c r="G2413" s="155">
        <v>0</v>
      </c>
      <c r="H2413" s="155">
        <v>0</v>
      </c>
      <c r="I2413" s="155">
        <v>0</v>
      </c>
      <c r="J2413" s="155">
        <v>0</v>
      </c>
      <c r="K2413" s="155">
        <v>0</v>
      </c>
      <c r="L2413" s="156">
        <v>0</v>
      </c>
      <c r="M2413" s="157">
        <v>0</v>
      </c>
    </row>
    <row r="2414" spans="1:13">
      <c r="A2414" s="158">
        <v>227</v>
      </c>
      <c r="B2414" s="159" t="s">
        <v>112</v>
      </c>
      <c r="C2414" s="160">
        <v>2005</v>
      </c>
      <c r="D2414" s="161">
        <v>0</v>
      </c>
      <c r="E2414" s="161">
        <v>0</v>
      </c>
      <c r="F2414" s="161">
        <v>0</v>
      </c>
      <c r="G2414" s="161">
        <v>0</v>
      </c>
      <c r="H2414" s="161">
        <v>-200</v>
      </c>
      <c r="I2414" s="161">
        <v>0</v>
      </c>
      <c r="J2414" s="161">
        <v>0</v>
      </c>
      <c r="K2414" s="161">
        <v>0</v>
      </c>
      <c r="L2414" s="162">
        <v>0</v>
      </c>
      <c r="M2414" s="163">
        <v>0</v>
      </c>
    </row>
    <row r="2415" spans="1:13">
      <c r="A2415" s="158">
        <v>227</v>
      </c>
      <c r="B2415" s="159" t="s">
        <v>112</v>
      </c>
      <c r="C2415" s="160">
        <v>2006</v>
      </c>
      <c r="D2415" s="161">
        <v>0</v>
      </c>
      <c r="E2415" s="161">
        <v>0</v>
      </c>
      <c r="F2415" s="161">
        <v>0</v>
      </c>
      <c r="G2415" s="161">
        <v>0</v>
      </c>
      <c r="H2415" s="161">
        <v>0</v>
      </c>
      <c r="I2415" s="161">
        <v>0</v>
      </c>
      <c r="J2415" s="161">
        <v>0</v>
      </c>
      <c r="K2415" s="161">
        <v>0</v>
      </c>
      <c r="L2415" s="162">
        <v>0</v>
      </c>
      <c r="M2415" s="163">
        <v>0</v>
      </c>
    </row>
    <row r="2416" spans="1:13">
      <c r="A2416" s="152">
        <v>227</v>
      </c>
      <c r="B2416" s="153" t="s">
        <v>112</v>
      </c>
      <c r="C2416" s="154">
        <v>2007</v>
      </c>
      <c r="D2416" s="155">
        <v>0</v>
      </c>
      <c r="E2416" s="155">
        <v>0</v>
      </c>
      <c r="F2416" s="155">
        <v>0</v>
      </c>
      <c r="G2416" s="155">
        <v>0</v>
      </c>
      <c r="H2416" s="155">
        <v>-740</v>
      </c>
      <c r="I2416" s="155">
        <v>0</v>
      </c>
      <c r="J2416" s="155">
        <v>0</v>
      </c>
      <c r="K2416" s="155">
        <v>0</v>
      </c>
      <c r="L2416" s="156">
        <v>0</v>
      </c>
      <c r="M2416" s="157">
        <v>0</v>
      </c>
    </row>
    <row r="2417" spans="1:13">
      <c r="A2417" s="158">
        <v>227</v>
      </c>
      <c r="B2417" s="159" t="s">
        <v>112</v>
      </c>
      <c r="C2417" s="160">
        <v>2008</v>
      </c>
      <c r="D2417" s="161">
        <v>0</v>
      </c>
      <c r="E2417" s="161">
        <v>0</v>
      </c>
      <c r="F2417" s="161">
        <v>0</v>
      </c>
      <c r="G2417" s="161">
        <v>0</v>
      </c>
      <c r="H2417" s="161">
        <v>-1126</v>
      </c>
      <c r="I2417" s="161">
        <v>0</v>
      </c>
      <c r="J2417" s="161">
        <v>0</v>
      </c>
      <c r="K2417" s="161">
        <v>0</v>
      </c>
      <c r="L2417" s="162">
        <v>0</v>
      </c>
      <c r="M2417" s="163">
        <v>0</v>
      </c>
    </row>
    <row r="2418" spans="1:13">
      <c r="A2418" s="152">
        <v>227</v>
      </c>
      <c r="B2418" s="153" t="s">
        <v>112</v>
      </c>
      <c r="C2418" s="154">
        <v>2009</v>
      </c>
      <c r="D2418" s="155">
        <v>0</v>
      </c>
      <c r="E2418" s="155">
        <v>0</v>
      </c>
      <c r="F2418" s="155">
        <v>0</v>
      </c>
      <c r="G2418" s="155">
        <v>0</v>
      </c>
      <c r="H2418" s="155">
        <v>-3176</v>
      </c>
      <c r="I2418" s="155">
        <v>0</v>
      </c>
      <c r="J2418" s="155">
        <v>0</v>
      </c>
      <c r="K2418" s="155">
        <v>0</v>
      </c>
      <c r="L2418" s="156">
        <v>0</v>
      </c>
      <c r="M2418" s="157">
        <v>0</v>
      </c>
    </row>
    <row r="2419" spans="1:13">
      <c r="A2419" s="152">
        <v>227</v>
      </c>
      <c r="B2419" s="153" t="s">
        <v>112</v>
      </c>
      <c r="C2419" s="154">
        <v>2010</v>
      </c>
      <c r="D2419" s="155">
        <v>0</v>
      </c>
      <c r="E2419" s="155">
        <v>0</v>
      </c>
      <c r="F2419" s="155">
        <v>0</v>
      </c>
      <c r="G2419" s="155">
        <v>0</v>
      </c>
      <c r="H2419" s="155">
        <v>-2540</v>
      </c>
      <c r="I2419" s="155">
        <v>0</v>
      </c>
      <c r="J2419" s="155">
        <v>0</v>
      </c>
      <c r="K2419" s="155">
        <v>0</v>
      </c>
      <c r="L2419" s="156">
        <v>0</v>
      </c>
      <c r="M2419" s="157">
        <v>0</v>
      </c>
    </row>
    <row r="2420" spans="1:13">
      <c r="A2420" s="158">
        <v>227</v>
      </c>
      <c r="B2420" s="159" t="s">
        <v>112</v>
      </c>
      <c r="C2420" s="160">
        <v>2011</v>
      </c>
      <c r="D2420" s="161">
        <v>0</v>
      </c>
      <c r="E2420" s="161">
        <v>0</v>
      </c>
      <c r="F2420" s="161">
        <v>0</v>
      </c>
      <c r="G2420" s="161">
        <v>0</v>
      </c>
      <c r="H2420" s="161">
        <v>-2800</v>
      </c>
      <c r="I2420" s="161">
        <v>0</v>
      </c>
      <c r="J2420" s="161">
        <v>0</v>
      </c>
      <c r="K2420" s="161">
        <v>0</v>
      </c>
      <c r="L2420" s="162">
        <v>0</v>
      </c>
      <c r="M2420" s="163">
        <v>0</v>
      </c>
    </row>
    <row r="2421" spans="1:13">
      <c r="A2421" s="152">
        <v>227</v>
      </c>
      <c r="B2421" s="153" t="s">
        <v>112</v>
      </c>
      <c r="C2421" s="154">
        <v>2012</v>
      </c>
      <c r="D2421" s="155">
        <v>0</v>
      </c>
      <c r="E2421" s="155">
        <v>0</v>
      </c>
      <c r="F2421" s="155">
        <v>0</v>
      </c>
      <c r="G2421" s="155">
        <v>0</v>
      </c>
      <c r="H2421" s="155">
        <v>0</v>
      </c>
      <c r="I2421" s="155">
        <v>0</v>
      </c>
      <c r="J2421" s="155">
        <v>0</v>
      </c>
      <c r="K2421" s="155">
        <v>0</v>
      </c>
      <c r="L2421" s="156">
        <v>0</v>
      </c>
      <c r="M2421" s="157">
        <v>0</v>
      </c>
    </row>
    <row r="2422" spans="1:13">
      <c r="A2422" s="158">
        <v>227</v>
      </c>
      <c r="B2422" s="159" t="s">
        <v>112</v>
      </c>
      <c r="C2422" s="160">
        <v>2013</v>
      </c>
      <c r="D2422" s="161">
        <v>0</v>
      </c>
      <c r="E2422" s="161">
        <v>0</v>
      </c>
      <c r="F2422" s="161">
        <v>0</v>
      </c>
      <c r="G2422" s="161">
        <v>0</v>
      </c>
      <c r="H2422" s="161">
        <v>0</v>
      </c>
      <c r="I2422" s="161">
        <v>0</v>
      </c>
      <c r="J2422" s="161">
        <v>0</v>
      </c>
      <c r="K2422" s="161">
        <v>0</v>
      </c>
      <c r="L2422" s="162">
        <v>0</v>
      </c>
      <c r="M2422" s="163">
        <v>0</v>
      </c>
    </row>
    <row r="2423" spans="1:13">
      <c r="A2423" s="158">
        <v>227</v>
      </c>
      <c r="B2423" s="159" t="s">
        <v>112</v>
      </c>
      <c r="C2423" s="160">
        <v>2014</v>
      </c>
      <c r="D2423" s="161">
        <v>0</v>
      </c>
      <c r="E2423" s="161">
        <v>0</v>
      </c>
      <c r="F2423" s="161">
        <v>0</v>
      </c>
      <c r="G2423" s="161">
        <v>0</v>
      </c>
      <c r="H2423" s="161">
        <v>0</v>
      </c>
      <c r="I2423" s="161">
        <v>0</v>
      </c>
      <c r="J2423" s="161">
        <v>0</v>
      </c>
      <c r="K2423" s="161">
        <v>0</v>
      </c>
      <c r="L2423" s="162">
        <v>0</v>
      </c>
      <c r="M2423" s="163">
        <v>0</v>
      </c>
    </row>
    <row r="2424" spans="1:13">
      <c r="A2424" s="152">
        <v>227</v>
      </c>
      <c r="B2424" s="153" t="s">
        <v>112</v>
      </c>
      <c r="C2424" s="154">
        <v>2015</v>
      </c>
      <c r="D2424" s="155">
        <v>0</v>
      </c>
      <c r="E2424" s="155">
        <v>0</v>
      </c>
      <c r="F2424" s="155">
        <v>0</v>
      </c>
      <c r="G2424" s="155">
        <v>0</v>
      </c>
      <c r="H2424" s="155">
        <v>-49984</v>
      </c>
      <c r="I2424" s="155">
        <v>62901</v>
      </c>
      <c r="J2424" s="155">
        <v>0</v>
      </c>
      <c r="K2424" s="155">
        <v>0</v>
      </c>
      <c r="L2424" s="156">
        <v>0</v>
      </c>
      <c r="M2424" s="157">
        <v>0</v>
      </c>
    </row>
    <row r="2425" spans="1:13">
      <c r="A2425" s="158">
        <v>227</v>
      </c>
      <c r="B2425" s="159" t="s">
        <v>112</v>
      </c>
      <c r="C2425" s="160">
        <v>2016</v>
      </c>
      <c r="D2425" s="161">
        <v>0</v>
      </c>
      <c r="E2425" s="161">
        <v>0</v>
      </c>
      <c r="F2425" s="161">
        <v>0</v>
      </c>
      <c r="G2425" s="161">
        <v>0</v>
      </c>
      <c r="H2425" s="161">
        <v>75131</v>
      </c>
      <c r="I2425" s="161">
        <v>58717</v>
      </c>
      <c r="J2425" s="161">
        <v>0</v>
      </c>
      <c r="K2425" s="161">
        <v>0</v>
      </c>
      <c r="L2425" s="162">
        <v>0</v>
      </c>
      <c r="M2425" s="163">
        <v>0</v>
      </c>
    </row>
    <row r="2426" spans="1:13">
      <c r="A2426" s="152">
        <v>227</v>
      </c>
      <c r="B2426" s="153" t="s">
        <v>112</v>
      </c>
      <c r="C2426" s="154">
        <v>2017</v>
      </c>
      <c r="D2426" s="155">
        <v>0</v>
      </c>
      <c r="E2426" s="155">
        <v>0</v>
      </c>
      <c r="F2426" s="155">
        <v>0</v>
      </c>
      <c r="G2426" s="155">
        <v>0</v>
      </c>
      <c r="H2426" s="155">
        <v>101435</v>
      </c>
      <c r="I2426" s="155">
        <v>32223</v>
      </c>
      <c r="J2426" s="155">
        <v>-71544</v>
      </c>
      <c r="K2426" s="155">
        <v>-37</v>
      </c>
      <c r="L2426" s="156">
        <v>0</v>
      </c>
      <c r="M2426" s="157">
        <v>0</v>
      </c>
    </row>
    <row r="2427" spans="1:13">
      <c r="A2427" s="152">
        <v>227</v>
      </c>
      <c r="B2427" s="153" t="s">
        <v>112</v>
      </c>
      <c r="C2427" s="154">
        <v>2018</v>
      </c>
      <c r="D2427" s="155">
        <v>0</v>
      </c>
      <c r="E2427" s="155">
        <v>0</v>
      </c>
      <c r="F2427" s="155">
        <v>0</v>
      </c>
      <c r="G2427" s="155">
        <v>0</v>
      </c>
      <c r="H2427" s="155">
        <v>28185</v>
      </c>
      <c r="I2427" s="155">
        <v>9693</v>
      </c>
      <c r="J2427" s="155">
        <v>-22072</v>
      </c>
      <c r="K2427" s="155">
        <v>-2974</v>
      </c>
      <c r="L2427" s="156">
        <v>0</v>
      </c>
      <c r="M2427" s="157">
        <v>0</v>
      </c>
    </row>
    <row r="2428" spans="1:13">
      <c r="A2428" s="158">
        <v>227</v>
      </c>
      <c r="B2428" s="159" t="s">
        <v>112</v>
      </c>
      <c r="C2428" s="160">
        <v>2019</v>
      </c>
      <c r="D2428" s="161">
        <v>0</v>
      </c>
      <c r="E2428" s="161">
        <v>0</v>
      </c>
      <c r="F2428" s="161">
        <v>0</v>
      </c>
      <c r="G2428" s="161">
        <v>0</v>
      </c>
      <c r="H2428" s="161">
        <v>72150</v>
      </c>
      <c r="I2428" s="161">
        <v>24316</v>
      </c>
      <c r="J2428" s="161">
        <v>46416</v>
      </c>
      <c r="K2428" s="161">
        <v>-2050</v>
      </c>
      <c r="L2428" s="162">
        <v>0</v>
      </c>
      <c r="M2428" s="163">
        <v>0</v>
      </c>
    </row>
    <row r="2429" spans="1:13">
      <c r="A2429" s="158">
        <v>227</v>
      </c>
      <c r="B2429" s="159" t="s">
        <v>112</v>
      </c>
      <c r="C2429" s="160">
        <v>2020</v>
      </c>
      <c r="D2429" s="161">
        <v>0</v>
      </c>
      <c r="E2429" s="161">
        <v>0</v>
      </c>
      <c r="F2429" s="161">
        <v>0</v>
      </c>
      <c r="G2429" s="161">
        <v>0</v>
      </c>
      <c r="H2429" s="161">
        <v>220806</v>
      </c>
      <c r="I2429" s="161">
        <v>19896</v>
      </c>
      <c r="J2429" s="161">
        <v>256192</v>
      </c>
      <c r="K2429" s="161">
        <v>6545</v>
      </c>
      <c r="L2429" s="162">
        <v>0</v>
      </c>
      <c r="M2429" s="163">
        <v>0</v>
      </c>
    </row>
    <row r="2430" spans="1:13">
      <c r="A2430" s="158">
        <v>227</v>
      </c>
      <c r="B2430" s="159" t="s">
        <v>112</v>
      </c>
      <c r="C2430" s="160">
        <v>2021</v>
      </c>
      <c r="D2430" s="161">
        <v>0</v>
      </c>
      <c r="E2430" s="161">
        <v>0</v>
      </c>
      <c r="F2430" s="161">
        <v>0</v>
      </c>
      <c r="G2430" s="161">
        <v>0</v>
      </c>
      <c r="H2430" s="161">
        <v>651617</v>
      </c>
      <c r="I2430" s="161">
        <v>627360</v>
      </c>
      <c r="J2430" s="161">
        <v>182684</v>
      </c>
      <c r="K2430" s="161">
        <v>-2417</v>
      </c>
      <c r="L2430" s="162">
        <v>0</v>
      </c>
      <c r="M2430" s="163">
        <v>-2</v>
      </c>
    </row>
    <row r="2431" spans="1:13">
      <c r="A2431" s="158">
        <v>227</v>
      </c>
      <c r="B2431" s="159" t="s">
        <v>112</v>
      </c>
      <c r="C2431" s="160">
        <v>2022</v>
      </c>
      <c r="D2431" s="161">
        <v>340365000</v>
      </c>
      <c r="E2431" s="161">
        <v>2529946000</v>
      </c>
      <c r="F2431" s="161">
        <v>27209000</v>
      </c>
      <c r="G2431" s="161">
        <v>137628000</v>
      </c>
      <c r="H2431" s="161">
        <v>18871166.879999999</v>
      </c>
      <c r="I2431" s="161">
        <v>3774834.47</v>
      </c>
      <c r="J2431" s="161">
        <v>1567696.71</v>
      </c>
      <c r="K2431" s="161">
        <v>101831.54</v>
      </c>
      <c r="L2431" s="162">
        <v>4658</v>
      </c>
      <c r="M2431" s="163">
        <v>308</v>
      </c>
    </row>
    <row r="2432" spans="1:13">
      <c r="A2432" s="158">
        <v>228</v>
      </c>
      <c r="B2432" s="159" t="s">
        <v>135</v>
      </c>
      <c r="C2432" s="160">
        <v>2008</v>
      </c>
      <c r="D2432" s="161">
        <v>0</v>
      </c>
      <c r="E2432" s="161">
        <v>0</v>
      </c>
      <c r="F2432" s="161">
        <v>0</v>
      </c>
      <c r="G2432" s="161">
        <v>0</v>
      </c>
      <c r="H2432" s="161">
        <v>-800</v>
      </c>
      <c r="I2432" s="161">
        <v>0</v>
      </c>
      <c r="J2432" s="161">
        <v>0</v>
      </c>
      <c r="K2432" s="161">
        <v>0</v>
      </c>
      <c r="L2432" s="162">
        <v>0</v>
      </c>
      <c r="M2432" s="163">
        <v>0</v>
      </c>
    </row>
    <row r="2433" spans="1:13">
      <c r="A2433" s="152">
        <v>228</v>
      </c>
      <c r="B2433" s="153" t="s">
        <v>135</v>
      </c>
      <c r="C2433" s="154">
        <v>2010</v>
      </c>
      <c r="D2433" s="155">
        <v>0</v>
      </c>
      <c r="E2433" s="155">
        <v>0</v>
      </c>
      <c r="F2433" s="155">
        <v>0</v>
      </c>
      <c r="G2433" s="155">
        <v>0</v>
      </c>
      <c r="H2433" s="155">
        <v>0</v>
      </c>
      <c r="I2433" s="155">
        <v>0</v>
      </c>
      <c r="J2433" s="155">
        <v>0</v>
      </c>
      <c r="K2433" s="155">
        <v>0</v>
      </c>
      <c r="L2433" s="156">
        <v>0</v>
      </c>
      <c r="M2433" s="157">
        <v>0</v>
      </c>
    </row>
    <row r="2434" spans="1:13">
      <c r="A2434" s="158">
        <v>228</v>
      </c>
      <c r="B2434" s="159" t="s">
        <v>135</v>
      </c>
      <c r="C2434" s="160">
        <v>2011</v>
      </c>
      <c r="D2434" s="161">
        <v>0</v>
      </c>
      <c r="E2434" s="161">
        <v>0</v>
      </c>
      <c r="F2434" s="161">
        <v>0</v>
      </c>
      <c r="G2434" s="161">
        <v>0</v>
      </c>
      <c r="H2434" s="161">
        <v>0</v>
      </c>
      <c r="I2434" s="161">
        <v>0</v>
      </c>
      <c r="J2434" s="161">
        <v>0</v>
      </c>
      <c r="K2434" s="161">
        <v>0</v>
      </c>
      <c r="L2434" s="162">
        <v>0</v>
      </c>
      <c r="M2434" s="163">
        <v>0</v>
      </c>
    </row>
    <row r="2435" spans="1:13">
      <c r="A2435" s="152">
        <v>228</v>
      </c>
      <c r="B2435" s="153" t="s">
        <v>135</v>
      </c>
      <c r="C2435" s="154">
        <v>2013</v>
      </c>
      <c r="D2435" s="155">
        <v>0</v>
      </c>
      <c r="E2435" s="155">
        <v>0</v>
      </c>
      <c r="F2435" s="155">
        <v>0</v>
      </c>
      <c r="G2435" s="155">
        <v>0</v>
      </c>
      <c r="H2435" s="155">
        <v>0</v>
      </c>
      <c r="I2435" s="155">
        <v>0</v>
      </c>
      <c r="J2435" s="155">
        <v>0</v>
      </c>
      <c r="K2435" s="155">
        <v>0</v>
      </c>
      <c r="L2435" s="156">
        <v>0</v>
      </c>
      <c r="M2435" s="157">
        <v>0</v>
      </c>
    </row>
    <row r="2436" spans="1:13">
      <c r="A2436" s="158">
        <v>228</v>
      </c>
      <c r="B2436" s="159" t="s">
        <v>135</v>
      </c>
      <c r="C2436" s="160">
        <v>2014</v>
      </c>
      <c r="D2436" s="161">
        <v>0</v>
      </c>
      <c r="E2436" s="161">
        <v>0</v>
      </c>
      <c r="F2436" s="161">
        <v>0</v>
      </c>
      <c r="G2436" s="161">
        <v>0</v>
      </c>
      <c r="H2436" s="161">
        <v>0</v>
      </c>
      <c r="I2436" s="161">
        <v>0</v>
      </c>
      <c r="J2436" s="161">
        <v>0</v>
      </c>
      <c r="K2436" s="161">
        <v>0</v>
      </c>
      <c r="L2436" s="162">
        <v>0</v>
      </c>
      <c r="M2436" s="163">
        <v>0</v>
      </c>
    </row>
    <row r="2437" spans="1:13">
      <c r="A2437" s="152">
        <v>228</v>
      </c>
      <c r="B2437" s="153" t="s">
        <v>135</v>
      </c>
      <c r="C2437" s="154">
        <v>2015</v>
      </c>
      <c r="D2437" s="155">
        <v>0</v>
      </c>
      <c r="E2437" s="155">
        <v>0</v>
      </c>
      <c r="F2437" s="155">
        <v>0</v>
      </c>
      <c r="G2437" s="155">
        <v>0</v>
      </c>
      <c r="H2437" s="155">
        <v>1708</v>
      </c>
      <c r="I2437" s="155">
        <v>2124</v>
      </c>
      <c r="J2437" s="155">
        <v>0</v>
      </c>
      <c r="K2437" s="155">
        <v>0</v>
      </c>
      <c r="L2437" s="156">
        <v>0</v>
      </c>
      <c r="M2437" s="157">
        <v>0</v>
      </c>
    </row>
    <row r="2438" spans="1:13">
      <c r="A2438" s="158">
        <v>228</v>
      </c>
      <c r="B2438" s="159" t="s">
        <v>135</v>
      </c>
      <c r="C2438" s="160">
        <v>2016</v>
      </c>
      <c r="D2438" s="161">
        <v>0</v>
      </c>
      <c r="E2438" s="161">
        <v>0</v>
      </c>
      <c r="F2438" s="161">
        <v>0</v>
      </c>
      <c r="G2438" s="161">
        <v>0</v>
      </c>
      <c r="H2438" s="161">
        <v>0</v>
      </c>
      <c r="I2438" s="161">
        <v>0</v>
      </c>
      <c r="J2438" s="161">
        <v>-2086</v>
      </c>
      <c r="K2438" s="161">
        <v>10</v>
      </c>
      <c r="L2438" s="162">
        <v>0</v>
      </c>
      <c r="M2438" s="163">
        <v>0</v>
      </c>
    </row>
    <row r="2439" spans="1:13">
      <c r="A2439" s="158">
        <v>228</v>
      </c>
      <c r="B2439" s="159" t="s">
        <v>135</v>
      </c>
      <c r="C2439" s="160">
        <v>2017</v>
      </c>
      <c r="D2439" s="161">
        <v>0</v>
      </c>
      <c r="E2439" s="161">
        <v>0</v>
      </c>
      <c r="F2439" s="161">
        <v>0</v>
      </c>
      <c r="G2439" s="161">
        <v>0</v>
      </c>
      <c r="H2439" s="161">
        <v>1340</v>
      </c>
      <c r="I2439" s="161">
        <v>3221</v>
      </c>
      <c r="J2439" s="161">
        <v>-400</v>
      </c>
      <c r="K2439" s="161">
        <v>-54</v>
      </c>
      <c r="L2439" s="162">
        <v>0</v>
      </c>
      <c r="M2439" s="163">
        <v>0</v>
      </c>
    </row>
    <row r="2440" spans="1:13">
      <c r="A2440" s="158">
        <v>228</v>
      </c>
      <c r="B2440" s="159" t="s">
        <v>135</v>
      </c>
      <c r="C2440" s="160">
        <v>2018</v>
      </c>
      <c r="D2440" s="161">
        <v>0</v>
      </c>
      <c r="E2440" s="161">
        <v>0</v>
      </c>
      <c r="F2440" s="161">
        <v>0</v>
      </c>
      <c r="G2440" s="161">
        <v>0</v>
      </c>
      <c r="H2440" s="161">
        <v>8313</v>
      </c>
      <c r="I2440" s="161">
        <v>344</v>
      </c>
      <c r="J2440" s="161">
        <v>2128</v>
      </c>
      <c r="K2440" s="161">
        <v>64</v>
      </c>
      <c r="L2440" s="162">
        <v>0</v>
      </c>
      <c r="M2440" s="163">
        <v>0</v>
      </c>
    </row>
    <row r="2441" spans="1:13">
      <c r="A2441" s="158">
        <v>228</v>
      </c>
      <c r="B2441" s="159" t="s">
        <v>135</v>
      </c>
      <c r="C2441" s="160">
        <v>2019</v>
      </c>
      <c r="D2441" s="161">
        <v>0</v>
      </c>
      <c r="E2441" s="161">
        <v>0</v>
      </c>
      <c r="F2441" s="161">
        <v>0</v>
      </c>
      <c r="G2441" s="161">
        <v>0</v>
      </c>
      <c r="H2441" s="161">
        <v>30853</v>
      </c>
      <c r="I2441" s="161">
        <v>18051</v>
      </c>
      <c r="J2441" s="161">
        <v>2520</v>
      </c>
      <c r="K2441" s="161">
        <v>-2287</v>
      </c>
      <c r="L2441" s="162">
        <v>0</v>
      </c>
      <c r="M2441" s="163">
        <v>0</v>
      </c>
    </row>
    <row r="2442" spans="1:13">
      <c r="A2442" s="158">
        <v>228</v>
      </c>
      <c r="B2442" s="159" t="s">
        <v>135</v>
      </c>
      <c r="C2442" s="160">
        <v>2020</v>
      </c>
      <c r="D2442" s="161">
        <v>0</v>
      </c>
      <c r="E2442" s="161">
        <v>0</v>
      </c>
      <c r="F2442" s="161">
        <v>0</v>
      </c>
      <c r="G2442" s="161">
        <v>0</v>
      </c>
      <c r="H2442" s="161">
        <v>184728</v>
      </c>
      <c r="I2442" s="161">
        <v>82863</v>
      </c>
      <c r="J2442" s="161">
        <v>3308</v>
      </c>
      <c r="K2442" s="161">
        <v>3128</v>
      </c>
      <c r="L2442" s="162">
        <v>-2</v>
      </c>
      <c r="M2442" s="163">
        <v>0</v>
      </c>
    </row>
    <row r="2443" spans="1:13">
      <c r="A2443" s="158">
        <v>228</v>
      </c>
      <c r="B2443" s="159" t="s">
        <v>135</v>
      </c>
      <c r="C2443" s="160">
        <v>2021</v>
      </c>
      <c r="D2443" s="161">
        <v>0</v>
      </c>
      <c r="E2443" s="161">
        <v>0</v>
      </c>
      <c r="F2443" s="161">
        <v>0</v>
      </c>
      <c r="G2443" s="161">
        <v>0</v>
      </c>
      <c r="H2443" s="161">
        <v>446685</v>
      </c>
      <c r="I2443" s="161">
        <v>110418</v>
      </c>
      <c r="J2443" s="161">
        <v>136820</v>
      </c>
      <c r="K2443" s="161">
        <v>12687</v>
      </c>
      <c r="L2443" s="162">
        <v>-1</v>
      </c>
      <c r="M2443" s="163">
        <v>0</v>
      </c>
    </row>
    <row r="2444" spans="1:13">
      <c r="A2444" s="158">
        <v>228</v>
      </c>
      <c r="B2444" s="159" t="s">
        <v>135</v>
      </c>
      <c r="C2444" s="160">
        <v>2022</v>
      </c>
      <c r="D2444" s="161">
        <v>153429400</v>
      </c>
      <c r="E2444" s="161">
        <v>768625000</v>
      </c>
      <c r="F2444" s="161">
        <v>4756300</v>
      </c>
      <c r="G2444" s="161">
        <v>98113000</v>
      </c>
      <c r="H2444" s="161">
        <v>6857714.4100000001</v>
      </c>
      <c r="I2444" s="161">
        <v>767735.79</v>
      </c>
      <c r="J2444" s="161">
        <v>305952.84000000003</v>
      </c>
      <c r="K2444" s="161">
        <v>72597.66</v>
      </c>
      <c r="L2444" s="162">
        <v>2975</v>
      </c>
      <c r="M2444" s="163">
        <v>180</v>
      </c>
    </row>
    <row r="2445" spans="1:13">
      <c r="A2445" s="152">
        <v>229</v>
      </c>
      <c r="B2445" s="153" t="s">
        <v>101</v>
      </c>
      <c r="C2445" s="154">
        <v>1999</v>
      </c>
      <c r="D2445" s="155">
        <v>0</v>
      </c>
      <c r="E2445" s="155">
        <v>0</v>
      </c>
      <c r="F2445" s="155">
        <v>0</v>
      </c>
      <c r="G2445" s="155">
        <v>0</v>
      </c>
      <c r="H2445" s="155">
        <v>0</v>
      </c>
      <c r="I2445" s="155">
        <v>0</v>
      </c>
      <c r="J2445" s="155">
        <v>0</v>
      </c>
      <c r="K2445" s="155">
        <v>0</v>
      </c>
      <c r="L2445" s="156">
        <v>0</v>
      </c>
      <c r="M2445" s="157">
        <v>0</v>
      </c>
    </row>
    <row r="2446" spans="1:13">
      <c r="A2446" s="152">
        <v>229</v>
      </c>
      <c r="B2446" s="153" t="s">
        <v>101</v>
      </c>
      <c r="C2446" s="154">
        <v>2000</v>
      </c>
      <c r="D2446" s="155">
        <v>0</v>
      </c>
      <c r="E2446" s="155">
        <v>0</v>
      </c>
      <c r="F2446" s="155">
        <v>0</v>
      </c>
      <c r="G2446" s="155">
        <v>0</v>
      </c>
      <c r="H2446" s="155">
        <v>0</v>
      </c>
      <c r="I2446" s="155">
        <v>0</v>
      </c>
      <c r="J2446" s="155">
        <v>0</v>
      </c>
      <c r="K2446" s="155">
        <v>0</v>
      </c>
      <c r="L2446" s="156">
        <v>0</v>
      </c>
      <c r="M2446" s="157">
        <v>0</v>
      </c>
    </row>
    <row r="2447" spans="1:13">
      <c r="A2447" s="152">
        <v>229</v>
      </c>
      <c r="B2447" s="153" t="s">
        <v>101</v>
      </c>
      <c r="C2447" s="154">
        <v>2001</v>
      </c>
      <c r="D2447" s="155">
        <v>0</v>
      </c>
      <c r="E2447" s="155">
        <v>0</v>
      </c>
      <c r="F2447" s="155">
        <v>0</v>
      </c>
      <c r="G2447" s="155">
        <v>0</v>
      </c>
      <c r="H2447" s="155">
        <v>0</v>
      </c>
      <c r="I2447" s="155">
        <v>0</v>
      </c>
      <c r="J2447" s="155">
        <v>0</v>
      </c>
      <c r="K2447" s="155">
        <v>0</v>
      </c>
      <c r="L2447" s="156">
        <v>0</v>
      </c>
      <c r="M2447" s="157">
        <v>0</v>
      </c>
    </row>
    <row r="2448" spans="1:13">
      <c r="A2448" s="158">
        <v>229</v>
      </c>
      <c r="B2448" s="159" t="s">
        <v>101</v>
      </c>
      <c r="C2448" s="160">
        <v>2002</v>
      </c>
      <c r="D2448" s="161">
        <v>0</v>
      </c>
      <c r="E2448" s="161">
        <v>0</v>
      </c>
      <c r="F2448" s="161">
        <v>0</v>
      </c>
      <c r="G2448" s="161">
        <v>0</v>
      </c>
      <c r="H2448" s="161">
        <v>0</v>
      </c>
      <c r="I2448" s="161">
        <v>0</v>
      </c>
      <c r="J2448" s="161">
        <v>0</v>
      </c>
      <c r="K2448" s="161">
        <v>0</v>
      </c>
      <c r="L2448" s="162">
        <v>0</v>
      </c>
      <c r="M2448" s="163">
        <v>0</v>
      </c>
    </row>
    <row r="2449" spans="1:13">
      <c r="A2449" s="152">
        <v>229</v>
      </c>
      <c r="B2449" s="153" t="s">
        <v>101</v>
      </c>
      <c r="C2449" s="154">
        <v>2003</v>
      </c>
      <c r="D2449" s="155">
        <v>0</v>
      </c>
      <c r="E2449" s="155">
        <v>0</v>
      </c>
      <c r="F2449" s="155">
        <v>0</v>
      </c>
      <c r="G2449" s="155">
        <v>0</v>
      </c>
      <c r="H2449" s="155">
        <v>0</v>
      </c>
      <c r="I2449" s="155">
        <v>0</v>
      </c>
      <c r="J2449" s="155">
        <v>0</v>
      </c>
      <c r="K2449" s="155">
        <v>0</v>
      </c>
      <c r="L2449" s="156">
        <v>0</v>
      </c>
      <c r="M2449" s="157">
        <v>0</v>
      </c>
    </row>
    <row r="2450" spans="1:13">
      <c r="A2450" s="152">
        <v>229</v>
      </c>
      <c r="B2450" s="153" t="s">
        <v>101</v>
      </c>
      <c r="C2450" s="154">
        <v>2004</v>
      </c>
      <c r="D2450" s="155">
        <v>0</v>
      </c>
      <c r="E2450" s="155">
        <v>0</v>
      </c>
      <c r="F2450" s="155">
        <v>0</v>
      </c>
      <c r="G2450" s="155">
        <v>0</v>
      </c>
      <c r="H2450" s="155">
        <v>0</v>
      </c>
      <c r="I2450" s="155">
        <v>0</v>
      </c>
      <c r="J2450" s="155">
        <v>0</v>
      </c>
      <c r="K2450" s="155">
        <v>0</v>
      </c>
      <c r="L2450" s="156">
        <v>0</v>
      </c>
      <c r="M2450" s="157">
        <v>0</v>
      </c>
    </row>
    <row r="2451" spans="1:13">
      <c r="A2451" s="152">
        <v>229</v>
      </c>
      <c r="B2451" s="153" t="s">
        <v>101</v>
      </c>
      <c r="C2451" s="154">
        <v>2005</v>
      </c>
      <c r="D2451" s="155">
        <v>0</v>
      </c>
      <c r="E2451" s="155">
        <v>0</v>
      </c>
      <c r="F2451" s="155">
        <v>0</v>
      </c>
      <c r="G2451" s="155">
        <v>0</v>
      </c>
      <c r="H2451" s="155">
        <v>-901</v>
      </c>
      <c r="I2451" s="155">
        <v>0</v>
      </c>
      <c r="J2451" s="155">
        <v>0</v>
      </c>
      <c r="K2451" s="155">
        <v>0</v>
      </c>
      <c r="L2451" s="156">
        <v>0</v>
      </c>
      <c r="M2451" s="157">
        <v>0</v>
      </c>
    </row>
    <row r="2452" spans="1:13">
      <c r="A2452" s="158">
        <v>229</v>
      </c>
      <c r="B2452" s="159" t="s">
        <v>101</v>
      </c>
      <c r="C2452" s="160">
        <v>2006</v>
      </c>
      <c r="D2452" s="161">
        <v>0</v>
      </c>
      <c r="E2452" s="161">
        <v>0</v>
      </c>
      <c r="F2452" s="161">
        <v>0</v>
      </c>
      <c r="G2452" s="161">
        <v>0</v>
      </c>
      <c r="H2452" s="161">
        <v>0</v>
      </c>
      <c r="I2452" s="161">
        <v>0</v>
      </c>
      <c r="J2452" s="161">
        <v>0</v>
      </c>
      <c r="K2452" s="161">
        <v>0</v>
      </c>
      <c r="L2452" s="162">
        <v>0</v>
      </c>
      <c r="M2452" s="163">
        <v>0</v>
      </c>
    </row>
    <row r="2453" spans="1:13">
      <c r="A2453" s="152">
        <v>229</v>
      </c>
      <c r="B2453" s="153" t="s">
        <v>101</v>
      </c>
      <c r="C2453" s="154">
        <v>2007</v>
      </c>
      <c r="D2453" s="155">
        <v>0</v>
      </c>
      <c r="E2453" s="155">
        <v>0</v>
      </c>
      <c r="F2453" s="155">
        <v>0</v>
      </c>
      <c r="G2453" s="155">
        <v>0</v>
      </c>
      <c r="H2453" s="155">
        <v>0</v>
      </c>
      <c r="I2453" s="155">
        <v>0</v>
      </c>
      <c r="J2453" s="155">
        <v>0</v>
      </c>
      <c r="K2453" s="155">
        <v>0</v>
      </c>
      <c r="L2453" s="156">
        <v>0</v>
      </c>
      <c r="M2453" s="157">
        <v>0</v>
      </c>
    </row>
    <row r="2454" spans="1:13">
      <c r="A2454" s="152">
        <v>229</v>
      </c>
      <c r="B2454" s="153" t="s">
        <v>101</v>
      </c>
      <c r="C2454" s="154">
        <v>2008</v>
      </c>
      <c r="D2454" s="155">
        <v>0</v>
      </c>
      <c r="E2454" s="155">
        <v>0</v>
      </c>
      <c r="F2454" s="155">
        <v>0</v>
      </c>
      <c r="G2454" s="155">
        <v>0</v>
      </c>
      <c r="H2454" s="155">
        <v>0</v>
      </c>
      <c r="I2454" s="155">
        <v>0</v>
      </c>
      <c r="J2454" s="155">
        <v>0</v>
      </c>
      <c r="K2454" s="155">
        <v>0</v>
      </c>
      <c r="L2454" s="156">
        <v>0</v>
      </c>
      <c r="M2454" s="157">
        <v>0</v>
      </c>
    </row>
    <row r="2455" spans="1:13">
      <c r="A2455" s="152">
        <v>229</v>
      </c>
      <c r="B2455" s="153" t="s">
        <v>101</v>
      </c>
      <c r="C2455" s="154">
        <v>2009</v>
      </c>
      <c r="D2455" s="155">
        <v>0</v>
      </c>
      <c r="E2455" s="155">
        <v>0</v>
      </c>
      <c r="F2455" s="155">
        <v>0</v>
      </c>
      <c r="G2455" s="155">
        <v>0</v>
      </c>
      <c r="H2455" s="155">
        <v>-2200</v>
      </c>
      <c r="I2455" s="155">
        <v>0</v>
      </c>
      <c r="J2455" s="155">
        <v>0</v>
      </c>
      <c r="K2455" s="155">
        <v>0</v>
      </c>
      <c r="L2455" s="156">
        <v>0</v>
      </c>
      <c r="M2455" s="157">
        <v>0</v>
      </c>
    </row>
    <row r="2456" spans="1:13">
      <c r="A2456" s="152">
        <v>229</v>
      </c>
      <c r="B2456" s="153" t="s">
        <v>101</v>
      </c>
      <c r="C2456" s="154">
        <v>2010</v>
      </c>
      <c r="D2456" s="155">
        <v>0</v>
      </c>
      <c r="E2456" s="155">
        <v>0</v>
      </c>
      <c r="F2456" s="155">
        <v>0</v>
      </c>
      <c r="G2456" s="155">
        <v>0</v>
      </c>
      <c r="H2456" s="155">
        <v>0</v>
      </c>
      <c r="I2456" s="155">
        <v>0</v>
      </c>
      <c r="J2456" s="155">
        <v>0</v>
      </c>
      <c r="K2456" s="155">
        <v>0</v>
      </c>
      <c r="L2456" s="156">
        <v>0</v>
      </c>
      <c r="M2456" s="157">
        <v>0</v>
      </c>
    </row>
    <row r="2457" spans="1:13">
      <c r="A2457" s="152">
        <v>229</v>
      </c>
      <c r="B2457" s="153" t="s">
        <v>101</v>
      </c>
      <c r="C2457" s="154">
        <v>2011</v>
      </c>
      <c r="D2457" s="155">
        <v>0</v>
      </c>
      <c r="E2457" s="155">
        <v>0</v>
      </c>
      <c r="F2457" s="155">
        <v>0</v>
      </c>
      <c r="G2457" s="155">
        <v>0</v>
      </c>
      <c r="H2457" s="155">
        <v>0</v>
      </c>
      <c r="I2457" s="155">
        <v>0</v>
      </c>
      <c r="J2457" s="155">
        <v>0</v>
      </c>
      <c r="K2457" s="155">
        <v>0</v>
      </c>
      <c r="L2457" s="156">
        <v>0</v>
      </c>
      <c r="M2457" s="157">
        <v>0</v>
      </c>
    </row>
    <row r="2458" spans="1:13">
      <c r="A2458" s="158">
        <v>229</v>
      </c>
      <c r="B2458" s="159" t="s">
        <v>101</v>
      </c>
      <c r="C2458" s="160">
        <v>2012</v>
      </c>
      <c r="D2458" s="161">
        <v>0</v>
      </c>
      <c r="E2458" s="161">
        <v>0</v>
      </c>
      <c r="F2458" s="161">
        <v>0</v>
      </c>
      <c r="G2458" s="161">
        <v>0</v>
      </c>
      <c r="H2458" s="161">
        <v>0</v>
      </c>
      <c r="I2458" s="161">
        <v>0</v>
      </c>
      <c r="J2458" s="161">
        <v>0</v>
      </c>
      <c r="K2458" s="161">
        <v>0</v>
      </c>
      <c r="L2458" s="162">
        <v>0</v>
      </c>
      <c r="M2458" s="163">
        <v>0</v>
      </c>
    </row>
    <row r="2459" spans="1:13">
      <c r="A2459" s="152">
        <v>229</v>
      </c>
      <c r="B2459" s="153" t="s">
        <v>101</v>
      </c>
      <c r="C2459" s="154">
        <v>2013</v>
      </c>
      <c r="D2459" s="155">
        <v>0</v>
      </c>
      <c r="E2459" s="155">
        <v>0</v>
      </c>
      <c r="F2459" s="155">
        <v>0</v>
      </c>
      <c r="G2459" s="155">
        <v>0</v>
      </c>
      <c r="H2459" s="155">
        <v>-200</v>
      </c>
      <c r="I2459" s="155">
        <v>0</v>
      </c>
      <c r="J2459" s="155">
        <v>0</v>
      </c>
      <c r="K2459" s="155">
        <v>0</v>
      </c>
      <c r="L2459" s="156">
        <v>0</v>
      </c>
      <c r="M2459" s="157">
        <v>0</v>
      </c>
    </row>
    <row r="2460" spans="1:13">
      <c r="A2460" s="152">
        <v>230</v>
      </c>
      <c r="B2460" s="153" t="s">
        <v>34</v>
      </c>
      <c r="C2460" s="154">
        <v>1993</v>
      </c>
      <c r="D2460" s="155">
        <v>0</v>
      </c>
      <c r="E2460" s="155">
        <v>0</v>
      </c>
      <c r="F2460" s="155">
        <v>0</v>
      </c>
      <c r="G2460" s="155">
        <v>0</v>
      </c>
      <c r="H2460" s="155">
        <v>0</v>
      </c>
      <c r="I2460" s="155">
        <v>0</v>
      </c>
      <c r="J2460" s="155">
        <v>0</v>
      </c>
      <c r="K2460" s="155">
        <v>0</v>
      </c>
      <c r="L2460" s="156">
        <v>0</v>
      </c>
      <c r="M2460" s="157">
        <v>0</v>
      </c>
    </row>
    <row r="2461" spans="1:13">
      <c r="A2461" s="158">
        <v>230</v>
      </c>
      <c r="B2461" s="159" t="s">
        <v>34</v>
      </c>
      <c r="C2461" s="160">
        <v>1994</v>
      </c>
      <c r="D2461" s="161">
        <v>0</v>
      </c>
      <c r="E2461" s="161">
        <v>0</v>
      </c>
      <c r="F2461" s="161">
        <v>0</v>
      </c>
      <c r="G2461" s="161">
        <v>0</v>
      </c>
      <c r="H2461" s="161">
        <v>0</v>
      </c>
      <c r="I2461" s="161">
        <v>0</v>
      </c>
      <c r="J2461" s="161">
        <v>0</v>
      </c>
      <c r="K2461" s="161">
        <v>0</v>
      </c>
      <c r="L2461" s="162">
        <v>0</v>
      </c>
      <c r="M2461" s="163">
        <v>0</v>
      </c>
    </row>
    <row r="2462" spans="1:13">
      <c r="A2462" s="152">
        <v>230</v>
      </c>
      <c r="B2462" s="153" t="s">
        <v>34</v>
      </c>
      <c r="C2462" s="154">
        <v>1995</v>
      </c>
      <c r="D2462" s="155">
        <v>0</v>
      </c>
      <c r="E2462" s="155">
        <v>0</v>
      </c>
      <c r="F2462" s="155">
        <v>0</v>
      </c>
      <c r="G2462" s="155">
        <v>0</v>
      </c>
      <c r="H2462" s="155">
        <v>0</v>
      </c>
      <c r="I2462" s="155">
        <v>0</v>
      </c>
      <c r="J2462" s="155">
        <v>0</v>
      </c>
      <c r="K2462" s="155">
        <v>0</v>
      </c>
      <c r="L2462" s="156">
        <v>0</v>
      </c>
      <c r="M2462" s="157">
        <v>0</v>
      </c>
    </row>
    <row r="2463" spans="1:13">
      <c r="A2463" s="152">
        <v>230</v>
      </c>
      <c r="B2463" s="153" t="s">
        <v>34</v>
      </c>
      <c r="C2463" s="154">
        <v>1996</v>
      </c>
      <c r="D2463" s="155">
        <v>0</v>
      </c>
      <c r="E2463" s="155">
        <v>0</v>
      </c>
      <c r="F2463" s="155">
        <v>0</v>
      </c>
      <c r="G2463" s="155">
        <v>0</v>
      </c>
      <c r="H2463" s="155">
        <v>-1304.6500000000001</v>
      </c>
      <c r="I2463" s="155">
        <v>0</v>
      </c>
      <c r="J2463" s="155">
        <v>0</v>
      </c>
      <c r="K2463" s="155">
        <v>0</v>
      </c>
      <c r="L2463" s="156">
        <v>0</v>
      </c>
      <c r="M2463" s="157">
        <v>0</v>
      </c>
    </row>
    <row r="2464" spans="1:13">
      <c r="A2464" s="158">
        <v>230</v>
      </c>
      <c r="B2464" s="159" t="s">
        <v>34</v>
      </c>
      <c r="C2464" s="160">
        <v>1997</v>
      </c>
      <c r="D2464" s="161">
        <v>0</v>
      </c>
      <c r="E2464" s="161">
        <v>0</v>
      </c>
      <c r="F2464" s="161">
        <v>0</v>
      </c>
      <c r="G2464" s="161">
        <v>0</v>
      </c>
      <c r="H2464" s="161">
        <v>0</v>
      </c>
      <c r="I2464" s="161">
        <v>0</v>
      </c>
      <c r="J2464" s="161">
        <v>0</v>
      </c>
      <c r="K2464" s="161">
        <v>0</v>
      </c>
      <c r="L2464" s="162">
        <v>0</v>
      </c>
      <c r="M2464" s="163">
        <v>0</v>
      </c>
    </row>
    <row r="2465" spans="1:13">
      <c r="A2465" s="158">
        <v>230</v>
      </c>
      <c r="B2465" s="159" t="s">
        <v>34</v>
      </c>
      <c r="C2465" s="160">
        <v>1998</v>
      </c>
      <c r="D2465" s="161">
        <v>0</v>
      </c>
      <c r="E2465" s="161">
        <v>0</v>
      </c>
      <c r="F2465" s="161">
        <v>0</v>
      </c>
      <c r="G2465" s="161">
        <v>0</v>
      </c>
      <c r="H2465" s="161">
        <v>-224.65</v>
      </c>
      <c r="I2465" s="161">
        <v>0</v>
      </c>
      <c r="J2465" s="161">
        <v>0</v>
      </c>
      <c r="K2465" s="161">
        <v>0</v>
      </c>
      <c r="L2465" s="162">
        <v>0</v>
      </c>
      <c r="M2465" s="163">
        <v>0</v>
      </c>
    </row>
    <row r="2466" spans="1:13">
      <c r="A2466" s="158">
        <v>230</v>
      </c>
      <c r="B2466" s="159" t="s">
        <v>34</v>
      </c>
      <c r="C2466" s="160">
        <v>1999</v>
      </c>
      <c r="D2466" s="161">
        <v>0</v>
      </c>
      <c r="E2466" s="161">
        <v>0</v>
      </c>
      <c r="F2466" s="161">
        <v>0</v>
      </c>
      <c r="G2466" s="161">
        <v>0</v>
      </c>
      <c r="H2466" s="161">
        <v>-2937.6</v>
      </c>
      <c r="I2466" s="161">
        <v>0</v>
      </c>
      <c r="J2466" s="161">
        <v>0</v>
      </c>
      <c r="K2466" s="161">
        <v>0</v>
      </c>
      <c r="L2466" s="162">
        <v>0</v>
      </c>
      <c r="M2466" s="163">
        <v>0</v>
      </c>
    </row>
    <row r="2467" spans="1:13">
      <c r="A2467" s="152">
        <v>230</v>
      </c>
      <c r="B2467" s="153" t="s">
        <v>34</v>
      </c>
      <c r="C2467" s="154">
        <v>2000</v>
      </c>
      <c r="D2467" s="155">
        <v>0</v>
      </c>
      <c r="E2467" s="155">
        <v>0</v>
      </c>
      <c r="F2467" s="155">
        <v>0</v>
      </c>
      <c r="G2467" s="155">
        <v>0</v>
      </c>
      <c r="H2467" s="155">
        <v>-2368.8000000000002</v>
      </c>
      <c r="I2467" s="155">
        <v>0</v>
      </c>
      <c r="J2467" s="155">
        <v>0</v>
      </c>
      <c r="K2467" s="155">
        <v>0</v>
      </c>
      <c r="L2467" s="156">
        <v>0</v>
      </c>
      <c r="M2467" s="157">
        <v>0</v>
      </c>
    </row>
    <row r="2468" spans="1:13">
      <c r="A2468" s="152">
        <v>230</v>
      </c>
      <c r="B2468" s="153" t="s">
        <v>34</v>
      </c>
      <c r="C2468" s="154">
        <v>2001</v>
      </c>
      <c r="D2468" s="155">
        <v>0</v>
      </c>
      <c r="E2468" s="155">
        <v>0</v>
      </c>
      <c r="F2468" s="155">
        <v>0</v>
      </c>
      <c r="G2468" s="155">
        <v>0</v>
      </c>
      <c r="H2468" s="155">
        <v>-2415</v>
      </c>
      <c r="I2468" s="155">
        <v>0</v>
      </c>
      <c r="J2468" s="155">
        <v>0</v>
      </c>
      <c r="K2468" s="155">
        <v>0</v>
      </c>
      <c r="L2468" s="156">
        <v>0</v>
      </c>
      <c r="M2468" s="157">
        <v>0</v>
      </c>
    </row>
    <row r="2469" spans="1:13">
      <c r="A2469" s="158">
        <v>230</v>
      </c>
      <c r="B2469" s="159" t="s">
        <v>34</v>
      </c>
      <c r="C2469" s="160">
        <v>2002</v>
      </c>
      <c r="D2469" s="161">
        <v>0</v>
      </c>
      <c r="E2469" s="161">
        <v>0</v>
      </c>
      <c r="F2469" s="161">
        <v>0</v>
      </c>
      <c r="G2469" s="161">
        <v>0</v>
      </c>
      <c r="H2469" s="161">
        <v>0</v>
      </c>
      <c r="I2469" s="161">
        <v>0</v>
      </c>
      <c r="J2469" s="161">
        <v>0</v>
      </c>
      <c r="K2469" s="161">
        <v>0</v>
      </c>
      <c r="L2469" s="162">
        <v>0</v>
      </c>
      <c r="M2469" s="163">
        <v>0</v>
      </c>
    </row>
    <row r="2470" spans="1:13">
      <c r="A2470" s="152">
        <v>230</v>
      </c>
      <c r="B2470" s="153" t="s">
        <v>34</v>
      </c>
      <c r="C2470" s="154">
        <v>2003</v>
      </c>
      <c r="D2470" s="155">
        <v>0</v>
      </c>
      <c r="E2470" s="155">
        <v>0</v>
      </c>
      <c r="F2470" s="155">
        <v>0</v>
      </c>
      <c r="G2470" s="155">
        <v>0</v>
      </c>
      <c r="H2470" s="155">
        <v>-7336</v>
      </c>
      <c r="I2470" s="155">
        <v>0</v>
      </c>
      <c r="J2470" s="155">
        <v>0</v>
      </c>
      <c r="K2470" s="155">
        <v>0</v>
      </c>
      <c r="L2470" s="156">
        <v>0</v>
      </c>
      <c r="M2470" s="157">
        <v>0</v>
      </c>
    </row>
    <row r="2471" spans="1:13">
      <c r="A2471" s="152">
        <v>230</v>
      </c>
      <c r="B2471" s="153" t="s">
        <v>34</v>
      </c>
      <c r="C2471" s="154">
        <v>2004</v>
      </c>
      <c r="D2471" s="155">
        <v>0</v>
      </c>
      <c r="E2471" s="155">
        <v>0</v>
      </c>
      <c r="F2471" s="155">
        <v>0</v>
      </c>
      <c r="G2471" s="155">
        <v>0</v>
      </c>
      <c r="H2471" s="155">
        <v>-3440</v>
      </c>
      <c r="I2471" s="155">
        <v>0</v>
      </c>
      <c r="J2471" s="155">
        <v>0</v>
      </c>
      <c r="K2471" s="155">
        <v>0</v>
      </c>
      <c r="L2471" s="156">
        <v>0</v>
      </c>
      <c r="M2471" s="157">
        <v>0</v>
      </c>
    </row>
    <row r="2472" spans="1:13">
      <c r="A2472" s="152">
        <v>230</v>
      </c>
      <c r="B2472" s="153" t="s">
        <v>34</v>
      </c>
      <c r="C2472" s="154">
        <v>2005</v>
      </c>
      <c r="D2472" s="155">
        <v>0</v>
      </c>
      <c r="E2472" s="155">
        <v>0</v>
      </c>
      <c r="F2472" s="155">
        <v>0</v>
      </c>
      <c r="G2472" s="155">
        <v>0</v>
      </c>
      <c r="H2472" s="155">
        <v>-400</v>
      </c>
      <c r="I2472" s="155">
        <v>0</v>
      </c>
      <c r="J2472" s="155">
        <v>0</v>
      </c>
      <c r="K2472" s="155">
        <v>0</v>
      </c>
      <c r="L2472" s="156">
        <v>0</v>
      </c>
      <c r="M2472" s="157">
        <v>0</v>
      </c>
    </row>
    <row r="2473" spans="1:13">
      <c r="A2473" s="158">
        <v>230</v>
      </c>
      <c r="B2473" s="159" t="s">
        <v>34</v>
      </c>
      <c r="C2473" s="160">
        <v>2006</v>
      </c>
      <c r="D2473" s="161">
        <v>0</v>
      </c>
      <c r="E2473" s="161">
        <v>0</v>
      </c>
      <c r="F2473" s="161">
        <v>0</v>
      </c>
      <c r="G2473" s="161">
        <v>0</v>
      </c>
      <c r="H2473" s="161">
        <v>-2720</v>
      </c>
      <c r="I2473" s="161">
        <v>0</v>
      </c>
      <c r="J2473" s="161">
        <v>0</v>
      </c>
      <c r="K2473" s="161">
        <v>0</v>
      </c>
      <c r="L2473" s="162">
        <v>0</v>
      </c>
      <c r="M2473" s="163">
        <v>0</v>
      </c>
    </row>
    <row r="2474" spans="1:13">
      <c r="A2474" s="152">
        <v>230</v>
      </c>
      <c r="B2474" s="153" t="s">
        <v>34</v>
      </c>
      <c r="C2474" s="154">
        <v>2007</v>
      </c>
      <c r="D2474" s="155">
        <v>0</v>
      </c>
      <c r="E2474" s="155">
        <v>0</v>
      </c>
      <c r="F2474" s="155">
        <v>0</v>
      </c>
      <c r="G2474" s="155">
        <v>0</v>
      </c>
      <c r="H2474" s="155">
        <v>-5900</v>
      </c>
      <c r="I2474" s="155">
        <v>0</v>
      </c>
      <c r="J2474" s="155">
        <v>0</v>
      </c>
      <c r="K2474" s="155">
        <v>0</v>
      </c>
      <c r="L2474" s="156">
        <v>0</v>
      </c>
      <c r="M2474" s="157">
        <v>0</v>
      </c>
    </row>
    <row r="2475" spans="1:13">
      <c r="A2475" s="152">
        <v>230</v>
      </c>
      <c r="B2475" s="153" t="s">
        <v>34</v>
      </c>
      <c r="C2475" s="154">
        <v>2008</v>
      </c>
      <c r="D2475" s="155">
        <v>0</v>
      </c>
      <c r="E2475" s="155">
        <v>0</v>
      </c>
      <c r="F2475" s="155">
        <v>0</v>
      </c>
      <c r="G2475" s="155">
        <v>0</v>
      </c>
      <c r="H2475" s="155">
        <v>-3600</v>
      </c>
      <c r="I2475" s="155">
        <v>0</v>
      </c>
      <c r="J2475" s="155">
        <v>0</v>
      </c>
      <c r="K2475" s="155">
        <v>0</v>
      </c>
      <c r="L2475" s="156">
        <v>0</v>
      </c>
      <c r="M2475" s="157">
        <v>0</v>
      </c>
    </row>
    <row r="2476" spans="1:13">
      <c r="A2476" s="158">
        <v>230</v>
      </c>
      <c r="B2476" s="159" t="s">
        <v>34</v>
      </c>
      <c r="C2476" s="160">
        <v>2009</v>
      </c>
      <c r="D2476" s="161">
        <v>0</v>
      </c>
      <c r="E2476" s="161">
        <v>0</v>
      </c>
      <c r="F2476" s="161">
        <v>0</v>
      </c>
      <c r="G2476" s="161">
        <v>0</v>
      </c>
      <c r="H2476" s="161">
        <v>-1901</v>
      </c>
      <c r="I2476" s="161">
        <v>0</v>
      </c>
      <c r="J2476" s="161">
        <v>0</v>
      </c>
      <c r="K2476" s="161">
        <v>0</v>
      </c>
      <c r="L2476" s="162">
        <v>0</v>
      </c>
      <c r="M2476" s="163">
        <v>0</v>
      </c>
    </row>
    <row r="2477" spans="1:13">
      <c r="A2477" s="152">
        <v>230</v>
      </c>
      <c r="B2477" s="153" t="s">
        <v>34</v>
      </c>
      <c r="C2477" s="154">
        <v>2010</v>
      </c>
      <c r="D2477" s="155">
        <v>0</v>
      </c>
      <c r="E2477" s="155">
        <v>0</v>
      </c>
      <c r="F2477" s="155">
        <v>0</v>
      </c>
      <c r="G2477" s="155">
        <v>0</v>
      </c>
      <c r="H2477" s="155">
        <v>-3840</v>
      </c>
      <c r="I2477" s="155">
        <v>0</v>
      </c>
      <c r="J2477" s="155">
        <v>0</v>
      </c>
      <c r="K2477" s="155">
        <v>0</v>
      </c>
      <c r="L2477" s="156">
        <v>0</v>
      </c>
      <c r="M2477" s="157">
        <v>0</v>
      </c>
    </row>
    <row r="2478" spans="1:13">
      <c r="A2478" s="158">
        <v>230</v>
      </c>
      <c r="B2478" s="159" t="s">
        <v>34</v>
      </c>
      <c r="C2478" s="160">
        <v>2011</v>
      </c>
      <c r="D2478" s="161">
        <v>0</v>
      </c>
      <c r="E2478" s="161">
        <v>0</v>
      </c>
      <c r="F2478" s="161">
        <v>0</v>
      </c>
      <c r="G2478" s="161">
        <v>0</v>
      </c>
      <c r="H2478" s="161">
        <v>-6543</v>
      </c>
      <c r="I2478" s="161">
        <v>0</v>
      </c>
      <c r="J2478" s="161">
        <v>0</v>
      </c>
      <c r="K2478" s="161">
        <v>0</v>
      </c>
      <c r="L2478" s="162">
        <v>0</v>
      </c>
      <c r="M2478" s="163">
        <v>0</v>
      </c>
    </row>
    <row r="2479" spans="1:13">
      <c r="A2479" s="158">
        <v>230</v>
      </c>
      <c r="B2479" s="159" t="s">
        <v>34</v>
      </c>
      <c r="C2479" s="160">
        <v>2012</v>
      </c>
      <c r="D2479" s="161">
        <v>0</v>
      </c>
      <c r="E2479" s="161">
        <v>0</v>
      </c>
      <c r="F2479" s="161">
        <v>0</v>
      </c>
      <c r="G2479" s="161">
        <v>0</v>
      </c>
      <c r="H2479" s="161">
        <v>-3720</v>
      </c>
      <c r="I2479" s="161">
        <v>0</v>
      </c>
      <c r="J2479" s="161">
        <v>0</v>
      </c>
      <c r="K2479" s="161">
        <v>0</v>
      </c>
      <c r="L2479" s="162">
        <v>0</v>
      </c>
      <c r="M2479" s="163">
        <v>0</v>
      </c>
    </row>
    <row r="2480" spans="1:13">
      <c r="A2480" s="158">
        <v>230</v>
      </c>
      <c r="B2480" s="159" t="s">
        <v>34</v>
      </c>
      <c r="C2480" s="160">
        <v>2013</v>
      </c>
      <c r="D2480" s="161">
        <v>0</v>
      </c>
      <c r="E2480" s="161">
        <v>0</v>
      </c>
      <c r="F2480" s="161">
        <v>0</v>
      </c>
      <c r="G2480" s="161">
        <v>0</v>
      </c>
      <c r="H2480" s="161">
        <v>827108</v>
      </c>
      <c r="I2480" s="161">
        <v>19960</v>
      </c>
      <c r="J2480" s="161">
        <v>2208</v>
      </c>
      <c r="K2480" s="161">
        <v>103</v>
      </c>
      <c r="L2480" s="162">
        <v>0</v>
      </c>
      <c r="M2480" s="163">
        <v>0</v>
      </c>
    </row>
    <row r="2481" spans="1:13">
      <c r="A2481" s="152">
        <v>230</v>
      </c>
      <c r="B2481" s="153" t="s">
        <v>34</v>
      </c>
      <c r="C2481" s="154">
        <v>2014</v>
      </c>
      <c r="D2481" s="155">
        <v>0</v>
      </c>
      <c r="E2481" s="155">
        <v>0</v>
      </c>
      <c r="F2481" s="155">
        <v>0</v>
      </c>
      <c r="G2481" s="155">
        <v>0</v>
      </c>
      <c r="H2481" s="155">
        <v>9594</v>
      </c>
      <c r="I2481" s="155">
        <v>26181</v>
      </c>
      <c r="J2481" s="155">
        <v>-16272</v>
      </c>
      <c r="K2481" s="155">
        <v>-494</v>
      </c>
      <c r="L2481" s="156">
        <v>0</v>
      </c>
      <c r="M2481" s="157">
        <v>0</v>
      </c>
    </row>
    <row r="2482" spans="1:13">
      <c r="A2482" s="152">
        <v>230</v>
      </c>
      <c r="B2482" s="153" t="s">
        <v>34</v>
      </c>
      <c r="C2482" s="154">
        <v>2015</v>
      </c>
      <c r="D2482" s="155">
        <v>0</v>
      </c>
      <c r="E2482" s="155">
        <v>0</v>
      </c>
      <c r="F2482" s="155">
        <v>0</v>
      </c>
      <c r="G2482" s="155">
        <v>0</v>
      </c>
      <c r="H2482" s="155">
        <v>53496</v>
      </c>
      <c r="I2482" s="155">
        <v>25453</v>
      </c>
      <c r="J2482" s="155">
        <v>-21216</v>
      </c>
      <c r="K2482" s="155">
        <v>-502</v>
      </c>
      <c r="L2482" s="156">
        <v>0</v>
      </c>
      <c r="M2482" s="157">
        <v>0</v>
      </c>
    </row>
    <row r="2483" spans="1:13">
      <c r="A2483" s="158">
        <v>230</v>
      </c>
      <c r="B2483" s="159" t="s">
        <v>34</v>
      </c>
      <c r="C2483" s="160">
        <v>2016</v>
      </c>
      <c r="D2483" s="161">
        <v>0</v>
      </c>
      <c r="E2483" s="161">
        <v>0</v>
      </c>
      <c r="F2483" s="161">
        <v>0</v>
      </c>
      <c r="G2483" s="161">
        <v>0</v>
      </c>
      <c r="H2483" s="161">
        <v>144968</v>
      </c>
      <c r="I2483" s="161">
        <v>85165</v>
      </c>
      <c r="J2483" s="161">
        <v>5704</v>
      </c>
      <c r="K2483" s="161">
        <v>17414</v>
      </c>
      <c r="L2483" s="162">
        <v>0</v>
      </c>
      <c r="M2483" s="163">
        <v>0</v>
      </c>
    </row>
    <row r="2484" spans="1:13">
      <c r="A2484" s="152">
        <v>230</v>
      </c>
      <c r="B2484" s="153" t="s">
        <v>34</v>
      </c>
      <c r="C2484" s="154">
        <v>2017</v>
      </c>
      <c r="D2484" s="155">
        <v>0</v>
      </c>
      <c r="E2484" s="155">
        <v>0</v>
      </c>
      <c r="F2484" s="155">
        <v>0</v>
      </c>
      <c r="G2484" s="155">
        <v>0</v>
      </c>
      <c r="H2484" s="155">
        <v>169934</v>
      </c>
      <c r="I2484" s="155">
        <v>72438.05</v>
      </c>
      <c r="J2484" s="155">
        <v>362352</v>
      </c>
      <c r="K2484" s="155">
        <v>46908</v>
      </c>
      <c r="L2484" s="156">
        <v>0</v>
      </c>
      <c r="M2484" s="157">
        <v>3</v>
      </c>
    </row>
    <row r="2485" spans="1:13">
      <c r="A2485" s="152">
        <v>230</v>
      </c>
      <c r="B2485" s="153" t="s">
        <v>34</v>
      </c>
      <c r="C2485" s="154">
        <v>2018</v>
      </c>
      <c r="D2485" s="155">
        <v>0</v>
      </c>
      <c r="E2485" s="155">
        <v>0</v>
      </c>
      <c r="F2485" s="155">
        <v>0</v>
      </c>
      <c r="G2485" s="155">
        <v>0</v>
      </c>
      <c r="H2485" s="155">
        <v>512215</v>
      </c>
      <c r="I2485" s="155">
        <v>-29184.1</v>
      </c>
      <c r="J2485" s="155">
        <v>308476</v>
      </c>
      <c r="K2485" s="155">
        <v>192545</v>
      </c>
      <c r="L2485" s="156">
        <v>6</v>
      </c>
      <c r="M2485" s="157">
        <v>6</v>
      </c>
    </row>
    <row r="2486" spans="1:13">
      <c r="A2486" s="152">
        <v>230</v>
      </c>
      <c r="B2486" s="153" t="s">
        <v>34</v>
      </c>
      <c r="C2486" s="154">
        <v>2019</v>
      </c>
      <c r="D2486" s="155">
        <v>0</v>
      </c>
      <c r="E2486" s="155">
        <v>0</v>
      </c>
      <c r="F2486" s="155">
        <v>0</v>
      </c>
      <c r="G2486" s="155">
        <v>0</v>
      </c>
      <c r="H2486" s="155">
        <v>2543147</v>
      </c>
      <c r="I2486" s="155">
        <v>242884.25</v>
      </c>
      <c r="J2486" s="155">
        <v>198508</v>
      </c>
      <c r="K2486" s="155">
        <v>450962</v>
      </c>
      <c r="L2486" s="156">
        <v>25</v>
      </c>
      <c r="M2486" s="157">
        <v>8</v>
      </c>
    </row>
    <row r="2487" spans="1:13">
      <c r="A2487" s="152">
        <v>230</v>
      </c>
      <c r="B2487" s="153" t="s">
        <v>34</v>
      </c>
      <c r="C2487" s="154">
        <v>2020</v>
      </c>
      <c r="D2487" s="155">
        <v>0</v>
      </c>
      <c r="E2487" s="155">
        <v>0</v>
      </c>
      <c r="F2487" s="155">
        <v>0</v>
      </c>
      <c r="G2487" s="155">
        <v>0</v>
      </c>
      <c r="H2487" s="155">
        <v>6101050</v>
      </c>
      <c r="I2487" s="155">
        <v>2218854.5</v>
      </c>
      <c r="J2487" s="155">
        <v>-4615648.5</v>
      </c>
      <c r="K2487" s="155">
        <v>279709</v>
      </c>
      <c r="L2487" s="156">
        <v>62</v>
      </c>
      <c r="M2487" s="157">
        <v>6</v>
      </c>
    </row>
    <row r="2488" spans="1:13">
      <c r="A2488" s="152">
        <v>230</v>
      </c>
      <c r="B2488" s="153" t="s">
        <v>34</v>
      </c>
      <c r="C2488" s="154">
        <v>2021</v>
      </c>
      <c r="D2488" s="155">
        <v>0</v>
      </c>
      <c r="E2488" s="155">
        <v>0</v>
      </c>
      <c r="F2488" s="155">
        <v>0</v>
      </c>
      <c r="G2488" s="155">
        <v>0</v>
      </c>
      <c r="H2488" s="155">
        <v>10548440</v>
      </c>
      <c r="I2488" s="155">
        <v>1122912.55</v>
      </c>
      <c r="J2488" s="155">
        <v>6011014</v>
      </c>
      <c r="K2488" s="155">
        <v>246030</v>
      </c>
      <c r="L2488" s="156">
        <v>494</v>
      </c>
      <c r="M2488" s="157">
        <v>-110</v>
      </c>
    </row>
    <row r="2489" spans="1:13">
      <c r="A2489" s="152">
        <v>230</v>
      </c>
      <c r="B2489" s="153" t="s">
        <v>34</v>
      </c>
      <c r="C2489" s="154">
        <v>2022</v>
      </c>
      <c r="D2489" s="155">
        <v>3907941600</v>
      </c>
      <c r="E2489" s="155">
        <v>20253425000</v>
      </c>
      <c r="F2489" s="155">
        <v>1106232700</v>
      </c>
      <c r="G2489" s="155">
        <v>7744896000</v>
      </c>
      <c r="H2489" s="155">
        <v>193351156</v>
      </c>
      <c r="I2489" s="155">
        <v>26260716.699999999</v>
      </c>
      <c r="J2489" s="155">
        <v>60552139.899999999</v>
      </c>
      <c r="K2489" s="155">
        <v>5692792.6500000004</v>
      </c>
      <c r="L2489" s="156">
        <v>71836</v>
      </c>
      <c r="M2489" s="157">
        <v>5166</v>
      </c>
    </row>
    <row r="2490" spans="1:13">
      <c r="A2490" s="158">
        <v>231</v>
      </c>
      <c r="B2490" s="159" t="s">
        <v>121</v>
      </c>
      <c r="C2490" s="160">
        <v>2001</v>
      </c>
      <c r="D2490" s="161">
        <v>0</v>
      </c>
      <c r="E2490" s="161">
        <v>0</v>
      </c>
      <c r="F2490" s="161">
        <v>0</v>
      </c>
      <c r="G2490" s="161">
        <v>0</v>
      </c>
      <c r="H2490" s="161">
        <v>0</v>
      </c>
      <c r="I2490" s="161">
        <v>0</v>
      </c>
      <c r="J2490" s="161">
        <v>0</v>
      </c>
      <c r="K2490" s="161">
        <v>0</v>
      </c>
      <c r="L2490" s="162">
        <v>0</v>
      </c>
      <c r="M2490" s="163">
        <v>0</v>
      </c>
    </row>
    <row r="2491" spans="1:13">
      <c r="A2491" s="152">
        <v>231</v>
      </c>
      <c r="B2491" s="153" t="s">
        <v>121</v>
      </c>
      <c r="C2491" s="154">
        <v>2002</v>
      </c>
      <c r="D2491" s="155">
        <v>0</v>
      </c>
      <c r="E2491" s="155">
        <v>0</v>
      </c>
      <c r="F2491" s="155">
        <v>0</v>
      </c>
      <c r="G2491" s="155">
        <v>0</v>
      </c>
      <c r="H2491" s="155">
        <v>-420</v>
      </c>
      <c r="I2491" s="155">
        <v>0</v>
      </c>
      <c r="J2491" s="155">
        <v>0</v>
      </c>
      <c r="K2491" s="155">
        <v>0</v>
      </c>
      <c r="L2491" s="156">
        <v>0</v>
      </c>
      <c r="M2491" s="157">
        <v>0</v>
      </c>
    </row>
    <row r="2492" spans="1:13">
      <c r="A2492" s="158">
        <v>231</v>
      </c>
      <c r="B2492" s="159" t="s">
        <v>121</v>
      </c>
      <c r="C2492" s="160">
        <v>2003</v>
      </c>
      <c r="D2492" s="161">
        <v>0</v>
      </c>
      <c r="E2492" s="161">
        <v>0</v>
      </c>
      <c r="F2492" s="161">
        <v>0</v>
      </c>
      <c r="G2492" s="161">
        <v>0</v>
      </c>
      <c r="H2492" s="161">
        <v>-1180</v>
      </c>
      <c r="I2492" s="161">
        <v>0</v>
      </c>
      <c r="J2492" s="161">
        <v>0</v>
      </c>
      <c r="K2492" s="161">
        <v>0</v>
      </c>
      <c r="L2492" s="162">
        <v>0</v>
      </c>
      <c r="M2492" s="163">
        <v>0</v>
      </c>
    </row>
    <row r="2493" spans="1:13">
      <c r="A2493" s="158">
        <v>231</v>
      </c>
      <c r="B2493" s="159" t="s">
        <v>121</v>
      </c>
      <c r="C2493" s="160">
        <v>2005</v>
      </c>
      <c r="D2493" s="161">
        <v>0</v>
      </c>
      <c r="E2493" s="161">
        <v>0</v>
      </c>
      <c r="F2493" s="161">
        <v>0</v>
      </c>
      <c r="G2493" s="161">
        <v>0</v>
      </c>
      <c r="H2493" s="161">
        <v>-1062</v>
      </c>
      <c r="I2493" s="161">
        <v>0</v>
      </c>
      <c r="J2493" s="161">
        <v>0</v>
      </c>
      <c r="K2493" s="161">
        <v>0</v>
      </c>
      <c r="L2493" s="162">
        <v>0</v>
      </c>
      <c r="M2493" s="163">
        <v>0</v>
      </c>
    </row>
    <row r="2494" spans="1:13">
      <c r="A2494" s="152">
        <v>231</v>
      </c>
      <c r="B2494" s="153" t="s">
        <v>121</v>
      </c>
      <c r="C2494" s="154">
        <v>2009</v>
      </c>
      <c r="D2494" s="155">
        <v>0</v>
      </c>
      <c r="E2494" s="155">
        <v>0</v>
      </c>
      <c r="F2494" s="155">
        <v>0</v>
      </c>
      <c r="G2494" s="155">
        <v>0</v>
      </c>
      <c r="H2494" s="155">
        <v>-446</v>
      </c>
      <c r="I2494" s="155">
        <v>0</v>
      </c>
      <c r="J2494" s="155">
        <v>0</v>
      </c>
      <c r="K2494" s="155">
        <v>0</v>
      </c>
      <c r="L2494" s="156">
        <v>0</v>
      </c>
      <c r="M2494" s="157">
        <v>0</v>
      </c>
    </row>
    <row r="2495" spans="1:13">
      <c r="A2495" s="158">
        <v>231</v>
      </c>
      <c r="B2495" s="159" t="s">
        <v>121</v>
      </c>
      <c r="C2495" s="160">
        <v>2010</v>
      </c>
      <c r="D2495" s="161">
        <v>0</v>
      </c>
      <c r="E2495" s="161">
        <v>0</v>
      </c>
      <c r="F2495" s="161">
        <v>0</v>
      </c>
      <c r="G2495" s="161">
        <v>0</v>
      </c>
      <c r="H2495" s="161">
        <v>0</v>
      </c>
      <c r="I2495" s="161">
        <v>0</v>
      </c>
      <c r="J2495" s="161">
        <v>0</v>
      </c>
      <c r="K2495" s="161">
        <v>0</v>
      </c>
      <c r="L2495" s="162">
        <v>0</v>
      </c>
      <c r="M2495" s="163">
        <v>0</v>
      </c>
    </row>
    <row r="2496" spans="1:13">
      <c r="A2496" s="152">
        <v>231</v>
      </c>
      <c r="B2496" s="153" t="s">
        <v>121</v>
      </c>
      <c r="C2496" s="154">
        <v>2011</v>
      </c>
      <c r="D2496" s="155">
        <v>0</v>
      </c>
      <c r="E2496" s="155">
        <v>0</v>
      </c>
      <c r="F2496" s="155">
        <v>0</v>
      </c>
      <c r="G2496" s="155">
        <v>0</v>
      </c>
      <c r="H2496" s="155">
        <v>-562</v>
      </c>
      <c r="I2496" s="155">
        <v>0</v>
      </c>
      <c r="J2496" s="155">
        <v>0</v>
      </c>
      <c r="K2496" s="155">
        <v>0</v>
      </c>
      <c r="L2496" s="156">
        <v>0</v>
      </c>
      <c r="M2496" s="157">
        <v>0</v>
      </c>
    </row>
    <row r="2497" spans="1:13">
      <c r="A2497" s="152">
        <v>231</v>
      </c>
      <c r="B2497" s="153" t="s">
        <v>121</v>
      </c>
      <c r="C2497" s="154">
        <v>2012</v>
      </c>
      <c r="D2497" s="155">
        <v>0</v>
      </c>
      <c r="E2497" s="155">
        <v>0</v>
      </c>
      <c r="F2497" s="155">
        <v>0</v>
      </c>
      <c r="G2497" s="155">
        <v>0</v>
      </c>
      <c r="H2497" s="155">
        <v>0</v>
      </c>
      <c r="I2497" s="155">
        <v>0</v>
      </c>
      <c r="J2497" s="155">
        <v>0</v>
      </c>
      <c r="K2497" s="155">
        <v>0</v>
      </c>
      <c r="L2497" s="156">
        <v>0</v>
      </c>
      <c r="M2497" s="157">
        <v>0</v>
      </c>
    </row>
    <row r="2498" spans="1:13">
      <c r="A2498" s="152">
        <v>231</v>
      </c>
      <c r="B2498" s="153" t="s">
        <v>121</v>
      </c>
      <c r="C2498" s="154">
        <v>2013</v>
      </c>
      <c r="D2498" s="155">
        <v>0</v>
      </c>
      <c r="E2498" s="155">
        <v>0</v>
      </c>
      <c r="F2498" s="155">
        <v>0</v>
      </c>
      <c r="G2498" s="155">
        <v>0</v>
      </c>
      <c r="H2498" s="155">
        <v>0</v>
      </c>
      <c r="I2498" s="155">
        <v>0</v>
      </c>
      <c r="J2498" s="155">
        <v>0</v>
      </c>
      <c r="K2498" s="155">
        <v>0</v>
      </c>
      <c r="L2498" s="156">
        <v>0</v>
      </c>
      <c r="M2498" s="157">
        <v>0</v>
      </c>
    </row>
    <row r="2499" spans="1:13">
      <c r="A2499" s="158">
        <v>231</v>
      </c>
      <c r="B2499" s="159" t="s">
        <v>121</v>
      </c>
      <c r="C2499" s="160">
        <v>2014</v>
      </c>
      <c r="D2499" s="161">
        <v>0</v>
      </c>
      <c r="E2499" s="161">
        <v>0</v>
      </c>
      <c r="F2499" s="161">
        <v>0</v>
      </c>
      <c r="G2499" s="161">
        <v>0</v>
      </c>
      <c r="H2499" s="161">
        <v>-1000</v>
      </c>
      <c r="I2499" s="161">
        <v>0</v>
      </c>
      <c r="J2499" s="161">
        <v>0</v>
      </c>
      <c r="K2499" s="161">
        <v>0</v>
      </c>
      <c r="L2499" s="162">
        <v>0</v>
      </c>
      <c r="M2499" s="163">
        <v>0</v>
      </c>
    </row>
    <row r="2500" spans="1:13">
      <c r="A2500" s="158">
        <v>231</v>
      </c>
      <c r="B2500" s="159" t="s">
        <v>121</v>
      </c>
      <c r="C2500" s="160">
        <v>2015</v>
      </c>
      <c r="D2500" s="161">
        <v>0</v>
      </c>
      <c r="E2500" s="161">
        <v>0</v>
      </c>
      <c r="F2500" s="161">
        <v>0</v>
      </c>
      <c r="G2500" s="161">
        <v>0</v>
      </c>
      <c r="H2500" s="161">
        <v>0</v>
      </c>
      <c r="I2500" s="161">
        <v>0</v>
      </c>
      <c r="J2500" s="161">
        <v>0</v>
      </c>
      <c r="K2500" s="161">
        <v>0</v>
      </c>
      <c r="L2500" s="162">
        <v>0</v>
      </c>
      <c r="M2500" s="163">
        <v>0</v>
      </c>
    </row>
    <row r="2501" spans="1:13">
      <c r="A2501" s="152">
        <v>231</v>
      </c>
      <c r="B2501" s="153" t="s">
        <v>121</v>
      </c>
      <c r="C2501" s="154">
        <v>2016</v>
      </c>
      <c r="D2501" s="155">
        <v>0</v>
      </c>
      <c r="E2501" s="155">
        <v>0</v>
      </c>
      <c r="F2501" s="155">
        <v>0</v>
      </c>
      <c r="G2501" s="155">
        <v>0</v>
      </c>
      <c r="H2501" s="155">
        <v>-400</v>
      </c>
      <c r="I2501" s="155">
        <v>0</v>
      </c>
      <c r="J2501" s="155">
        <v>0</v>
      </c>
      <c r="K2501" s="155">
        <v>0</v>
      </c>
      <c r="L2501" s="156">
        <v>0</v>
      </c>
      <c r="M2501" s="157">
        <v>0</v>
      </c>
    </row>
    <row r="2502" spans="1:13">
      <c r="A2502" s="158">
        <v>231</v>
      </c>
      <c r="B2502" s="159" t="s">
        <v>121</v>
      </c>
      <c r="C2502" s="160">
        <v>2017</v>
      </c>
      <c r="D2502" s="161">
        <v>0</v>
      </c>
      <c r="E2502" s="161">
        <v>0</v>
      </c>
      <c r="F2502" s="161">
        <v>0</v>
      </c>
      <c r="G2502" s="161">
        <v>0</v>
      </c>
      <c r="H2502" s="161">
        <v>19942</v>
      </c>
      <c r="I2502" s="161">
        <v>16595</v>
      </c>
      <c r="J2502" s="161">
        <v>0</v>
      </c>
      <c r="K2502" s="161">
        <v>0</v>
      </c>
      <c r="L2502" s="162">
        <v>0</v>
      </c>
      <c r="M2502" s="163">
        <v>0</v>
      </c>
    </row>
    <row r="2503" spans="1:13">
      <c r="A2503" s="158">
        <v>231</v>
      </c>
      <c r="B2503" s="159" t="s">
        <v>121</v>
      </c>
      <c r="C2503" s="160">
        <v>2018</v>
      </c>
      <c r="D2503" s="161">
        <v>0</v>
      </c>
      <c r="E2503" s="161">
        <v>0</v>
      </c>
      <c r="F2503" s="161">
        <v>0</v>
      </c>
      <c r="G2503" s="161">
        <v>0</v>
      </c>
      <c r="H2503" s="161">
        <v>-23532</v>
      </c>
      <c r="I2503" s="161">
        <v>10917</v>
      </c>
      <c r="J2503" s="161">
        <v>29104</v>
      </c>
      <c r="K2503" s="161">
        <v>355</v>
      </c>
      <c r="L2503" s="162">
        <v>0</v>
      </c>
      <c r="M2503" s="163">
        <v>0</v>
      </c>
    </row>
    <row r="2504" spans="1:13">
      <c r="A2504" s="158">
        <v>231</v>
      </c>
      <c r="B2504" s="159" t="s">
        <v>121</v>
      </c>
      <c r="C2504" s="160">
        <v>2019</v>
      </c>
      <c r="D2504" s="161">
        <v>0</v>
      </c>
      <c r="E2504" s="161">
        <v>0</v>
      </c>
      <c r="F2504" s="161">
        <v>0</v>
      </c>
      <c r="G2504" s="161">
        <v>0</v>
      </c>
      <c r="H2504" s="161">
        <v>60316</v>
      </c>
      <c r="I2504" s="161">
        <v>6403</v>
      </c>
      <c r="J2504" s="161">
        <v>22480</v>
      </c>
      <c r="K2504" s="161">
        <v>213</v>
      </c>
      <c r="L2504" s="162">
        <v>0</v>
      </c>
      <c r="M2504" s="163">
        <v>0</v>
      </c>
    </row>
    <row r="2505" spans="1:13">
      <c r="A2505" s="158">
        <v>231</v>
      </c>
      <c r="B2505" s="159" t="s">
        <v>121</v>
      </c>
      <c r="C2505" s="160">
        <v>2020</v>
      </c>
      <c r="D2505" s="161">
        <v>0</v>
      </c>
      <c r="E2505" s="161">
        <v>0</v>
      </c>
      <c r="F2505" s="161">
        <v>0</v>
      </c>
      <c r="G2505" s="161">
        <v>0</v>
      </c>
      <c r="H2505" s="161">
        <v>205576</v>
      </c>
      <c r="I2505" s="161">
        <v>62071</v>
      </c>
      <c r="J2505" s="161">
        <v>33800</v>
      </c>
      <c r="K2505" s="161">
        <v>6640</v>
      </c>
      <c r="L2505" s="162">
        <v>0</v>
      </c>
      <c r="M2505" s="163">
        <v>1</v>
      </c>
    </row>
    <row r="2506" spans="1:13">
      <c r="A2506" s="158">
        <v>231</v>
      </c>
      <c r="B2506" s="159" t="s">
        <v>121</v>
      </c>
      <c r="C2506" s="160">
        <v>2021</v>
      </c>
      <c r="D2506" s="161">
        <v>0</v>
      </c>
      <c r="E2506" s="161">
        <v>0</v>
      </c>
      <c r="F2506" s="161">
        <v>0</v>
      </c>
      <c r="G2506" s="161">
        <v>0</v>
      </c>
      <c r="H2506" s="161">
        <v>490633</v>
      </c>
      <c r="I2506" s="161">
        <v>174357</v>
      </c>
      <c r="J2506" s="161">
        <v>105916</v>
      </c>
      <c r="K2506" s="161">
        <v>10146</v>
      </c>
      <c r="L2506" s="162">
        <v>0</v>
      </c>
      <c r="M2506" s="163">
        <v>0</v>
      </c>
    </row>
    <row r="2507" spans="1:13">
      <c r="A2507" s="158">
        <v>231</v>
      </c>
      <c r="B2507" s="159" t="s">
        <v>121</v>
      </c>
      <c r="C2507" s="160">
        <v>2022</v>
      </c>
      <c r="D2507" s="161">
        <v>201998900</v>
      </c>
      <c r="E2507" s="161">
        <v>962949000</v>
      </c>
      <c r="F2507" s="161">
        <v>3031500</v>
      </c>
      <c r="G2507" s="161">
        <v>54905000</v>
      </c>
      <c r="H2507" s="161">
        <v>9178835.8300000001</v>
      </c>
      <c r="I2507" s="161">
        <v>1053825.67</v>
      </c>
      <c r="J2507" s="161">
        <v>210083.1</v>
      </c>
      <c r="K2507" s="161">
        <v>40571.199999999997</v>
      </c>
      <c r="L2507" s="162">
        <v>3849</v>
      </c>
      <c r="M2507" s="163">
        <v>197</v>
      </c>
    </row>
    <row r="2508" spans="1:13">
      <c r="A2508" s="152">
        <v>241</v>
      </c>
      <c r="B2508" s="153" t="s">
        <v>104</v>
      </c>
      <c r="C2508" s="154">
        <v>2000</v>
      </c>
      <c r="D2508" s="155">
        <v>0</v>
      </c>
      <c r="E2508" s="155">
        <v>0</v>
      </c>
      <c r="F2508" s="155">
        <v>0</v>
      </c>
      <c r="G2508" s="155">
        <v>0</v>
      </c>
      <c r="H2508" s="155">
        <v>0</v>
      </c>
      <c r="I2508" s="155">
        <v>0</v>
      </c>
      <c r="J2508" s="155">
        <v>0</v>
      </c>
      <c r="K2508" s="155">
        <v>0</v>
      </c>
      <c r="L2508" s="156">
        <v>0</v>
      </c>
      <c r="M2508" s="157">
        <v>0</v>
      </c>
    </row>
    <row r="2509" spans="1:13">
      <c r="A2509" s="158">
        <v>241</v>
      </c>
      <c r="B2509" s="159" t="s">
        <v>104</v>
      </c>
      <c r="C2509" s="160">
        <v>2011</v>
      </c>
      <c r="D2509" s="161">
        <v>0</v>
      </c>
      <c r="E2509" s="161">
        <v>0</v>
      </c>
      <c r="F2509" s="161">
        <v>0</v>
      </c>
      <c r="G2509" s="161">
        <v>0</v>
      </c>
      <c r="H2509" s="161">
        <v>0</v>
      </c>
      <c r="I2509" s="161">
        <v>0</v>
      </c>
      <c r="J2509" s="161">
        <v>0</v>
      </c>
      <c r="K2509" s="161">
        <v>0</v>
      </c>
      <c r="L2509" s="162">
        <v>0</v>
      </c>
      <c r="M2509" s="163">
        <v>0</v>
      </c>
    </row>
    <row r="2510" spans="1:13">
      <c r="A2510" s="152">
        <v>241</v>
      </c>
      <c r="B2510" s="153" t="s">
        <v>104</v>
      </c>
      <c r="C2510" s="154">
        <v>2016</v>
      </c>
      <c r="D2510" s="155">
        <v>0</v>
      </c>
      <c r="E2510" s="155">
        <v>0</v>
      </c>
      <c r="F2510" s="155">
        <v>0</v>
      </c>
      <c r="G2510" s="155">
        <v>0</v>
      </c>
      <c r="H2510" s="155">
        <v>-522</v>
      </c>
      <c r="I2510" s="155">
        <v>0</v>
      </c>
      <c r="J2510" s="155">
        <v>0</v>
      </c>
      <c r="K2510" s="155">
        <v>0</v>
      </c>
      <c r="L2510" s="156">
        <v>0</v>
      </c>
      <c r="M2510" s="157">
        <v>0</v>
      </c>
    </row>
    <row r="2511" spans="1:13">
      <c r="A2511" s="152">
        <v>241</v>
      </c>
      <c r="B2511" s="153" t="s">
        <v>104</v>
      </c>
      <c r="C2511" s="154">
        <v>2017</v>
      </c>
      <c r="D2511" s="155">
        <v>0</v>
      </c>
      <c r="E2511" s="155">
        <v>0</v>
      </c>
      <c r="F2511" s="155">
        <v>0</v>
      </c>
      <c r="G2511" s="155">
        <v>0</v>
      </c>
      <c r="H2511" s="155">
        <v>-735</v>
      </c>
      <c r="I2511" s="155">
        <v>-2407</v>
      </c>
      <c r="J2511" s="155">
        <v>0</v>
      </c>
      <c r="K2511" s="155">
        <v>0</v>
      </c>
      <c r="L2511" s="156">
        <v>0</v>
      </c>
      <c r="M2511" s="157">
        <v>0</v>
      </c>
    </row>
    <row r="2512" spans="1:13">
      <c r="A2512" s="158">
        <v>241</v>
      </c>
      <c r="B2512" s="159" t="s">
        <v>104</v>
      </c>
      <c r="C2512" s="160">
        <v>2018</v>
      </c>
      <c r="D2512" s="161">
        <v>0</v>
      </c>
      <c r="E2512" s="161">
        <v>0</v>
      </c>
      <c r="F2512" s="161">
        <v>0</v>
      </c>
      <c r="G2512" s="161">
        <v>0</v>
      </c>
      <c r="H2512" s="161">
        <v>89564</v>
      </c>
      <c r="I2512" s="161">
        <v>-1935</v>
      </c>
      <c r="J2512" s="161">
        <v>0</v>
      </c>
      <c r="K2512" s="161">
        <v>0</v>
      </c>
      <c r="L2512" s="162">
        <v>0</v>
      </c>
      <c r="M2512" s="163">
        <v>0</v>
      </c>
    </row>
    <row r="2513" spans="1:13">
      <c r="A2513" s="158">
        <v>241</v>
      </c>
      <c r="B2513" s="159" t="s">
        <v>104</v>
      </c>
      <c r="C2513" s="160">
        <v>2019</v>
      </c>
      <c r="D2513" s="161">
        <v>0</v>
      </c>
      <c r="E2513" s="161">
        <v>0</v>
      </c>
      <c r="F2513" s="161">
        <v>0</v>
      </c>
      <c r="G2513" s="161">
        <v>0</v>
      </c>
      <c r="H2513" s="161">
        <v>32837</v>
      </c>
      <c r="I2513" s="161">
        <v>10951.9</v>
      </c>
      <c r="J2513" s="161">
        <v>13996</v>
      </c>
      <c r="K2513" s="161">
        <v>529</v>
      </c>
      <c r="L2513" s="162">
        <v>0</v>
      </c>
      <c r="M2513" s="163">
        <v>3</v>
      </c>
    </row>
    <row r="2514" spans="1:13">
      <c r="A2514" s="158">
        <v>241</v>
      </c>
      <c r="B2514" s="159" t="s">
        <v>104</v>
      </c>
      <c r="C2514" s="160">
        <v>2020</v>
      </c>
      <c r="D2514" s="161">
        <v>0</v>
      </c>
      <c r="E2514" s="161">
        <v>0</v>
      </c>
      <c r="F2514" s="161">
        <v>0</v>
      </c>
      <c r="G2514" s="161">
        <v>0</v>
      </c>
      <c r="H2514" s="161">
        <v>435783</v>
      </c>
      <c r="I2514" s="161">
        <v>169102.15</v>
      </c>
      <c r="J2514" s="161">
        <v>-7240</v>
      </c>
      <c r="K2514" s="161">
        <v>4801</v>
      </c>
      <c r="L2514" s="162">
        <v>-2</v>
      </c>
      <c r="M2514" s="163">
        <v>1</v>
      </c>
    </row>
    <row r="2515" spans="1:13">
      <c r="A2515" s="158">
        <v>241</v>
      </c>
      <c r="B2515" s="159" t="s">
        <v>104</v>
      </c>
      <c r="C2515" s="160">
        <v>2021</v>
      </c>
      <c r="D2515" s="161">
        <v>0</v>
      </c>
      <c r="E2515" s="161">
        <v>0</v>
      </c>
      <c r="F2515" s="161">
        <v>0</v>
      </c>
      <c r="G2515" s="161">
        <v>0</v>
      </c>
      <c r="H2515" s="161">
        <v>520019</v>
      </c>
      <c r="I2515" s="161">
        <v>65133.3</v>
      </c>
      <c r="J2515" s="161">
        <v>18942</v>
      </c>
      <c r="K2515" s="161">
        <v>7359</v>
      </c>
      <c r="L2515" s="162">
        <v>3</v>
      </c>
      <c r="M2515" s="163">
        <v>4</v>
      </c>
    </row>
    <row r="2516" spans="1:13">
      <c r="A2516" s="158">
        <v>241</v>
      </c>
      <c r="B2516" s="159" t="s">
        <v>104</v>
      </c>
      <c r="C2516" s="160">
        <v>2022</v>
      </c>
      <c r="D2516" s="161">
        <v>86561400</v>
      </c>
      <c r="E2516" s="161">
        <v>629756000</v>
      </c>
      <c r="F2516" s="161">
        <v>1742700</v>
      </c>
      <c r="G2516" s="161">
        <v>38155000</v>
      </c>
      <c r="H2516" s="161">
        <v>5557276.5499999998</v>
      </c>
      <c r="I2516" s="161">
        <v>999429.15</v>
      </c>
      <c r="J2516" s="161">
        <v>119756.35</v>
      </c>
      <c r="K2516" s="161">
        <v>28114.05</v>
      </c>
      <c r="L2516" s="162">
        <v>979</v>
      </c>
      <c r="M2516" s="163">
        <v>81</v>
      </c>
    </row>
    <row r="2517" spans="1:13">
      <c r="A2517" s="152">
        <v>242</v>
      </c>
      <c r="B2517" s="153" t="s">
        <v>84</v>
      </c>
      <c r="C2517" s="154">
        <v>1999</v>
      </c>
      <c r="D2517" s="155">
        <v>0</v>
      </c>
      <c r="E2517" s="155">
        <v>0</v>
      </c>
      <c r="F2517" s="155">
        <v>0</v>
      </c>
      <c r="G2517" s="155">
        <v>0</v>
      </c>
      <c r="H2517" s="155">
        <v>0</v>
      </c>
      <c r="I2517" s="155">
        <v>0</v>
      </c>
      <c r="J2517" s="155">
        <v>0</v>
      </c>
      <c r="K2517" s="155">
        <v>0</v>
      </c>
      <c r="L2517" s="156">
        <v>0</v>
      </c>
      <c r="M2517" s="157">
        <v>0</v>
      </c>
    </row>
    <row r="2518" spans="1:13">
      <c r="A2518" s="152">
        <v>242</v>
      </c>
      <c r="B2518" s="153" t="s">
        <v>84</v>
      </c>
      <c r="C2518" s="154">
        <v>2001</v>
      </c>
      <c r="D2518" s="155">
        <v>0</v>
      </c>
      <c r="E2518" s="155">
        <v>0</v>
      </c>
      <c r="F2518" s="155">
        <v>0</v>
      </c>
      <c r="G2518" s="155">
        <v>0</v>
      </c>
      <c r="H2518" s="155">
        <v>0</v>
      </c>
      <c r="I2518" s="155">
        <v>0</v>
      </c>
      <c r="J2518" s="155">
        <v>0</v>
      </c>
      <c r="K2518" s="155">
        <v>0</v>
      </c>
      <c r="L2518" s="156">
        <v>0</v>
      </c>
      <c r="M2518" s="157">
        <v>0</v>
      </c>
    </row>
    <row r="2519" spans="1:13">
      <c r="A2519" s="158">
        <v>242</v>
      </c>
      <c r="B2519" s="159" t="s">
        <v>84</v>
      </c>
      <c r="C2519" s="160">
        <v>2002</v>
      </c>
      <c r="D2519" s="161">
        <v>0</v>
      </c>
      <c r="E2519" s="161">
        <v>0</v>
      </c>
      <c r="F2519" s="161">
        <v>0</v>
      </c>
      <c r="G2519" s="161">
        <v>0</v>
      </c>
      <c r="H2519" s="161">
        <v>0</v>
      </c>
      <c r="I2519" s="161">
        <v>0</v>
      </c>
      <c r="J2519" s="161">
        <v>0</v>
      </c>
      <c r="K2519" s="161">
        <v>0</v>
      </c>
      <c r="L2519" s="162">
        <v>0</v>
      </c>
      <c r="M2519" s="163">
        <v>0</v>
      </c>
    </row>
    <row r="2520" spans="1:13">
      <c r="A2520" s="158">
        <v>242</v>
      </c>
      <c r="B2520" s="159" t="s">
        <v>84</v>
      </c>
      <c r="C2520" s="160">
        <v>2003</v>
      </c>
      <c r="D2520" s="161">
        <v>0</v>
      </c>
      <c r="E2520" s="161">
        <v>0</v>
      </c>
      <c r="F2520" s="161">
        <v>0</v>
      </c>
      <c r="G2520" s="161">
        <v>0</v>
      </c>
      <c r="H2520" s="161">
        <v>-610</v>
      </c>
      <c r="I2520" s="161">
        <v>0</v>
      </c>
      <c r="J2520" s="161">
        <v>0</v>
      </c>
      <c r="K2520" s="161">
        <v>0</v>
      </c>
      <c r="L2520" s="162">
        <v>0</v>
      </c>
      <c r="M2520" s="163">
        <v>0</v>
      </c>
    </row>
    <row r="2521" spans="1:13">
      <c r="A2521" s="158">
        <v>242</v>
      </c>
      <c r="B2521" s="159" t="s">
        <v>84</v>
      </c>
      <c r="C2521" s="160">
        <v>2005</v>
      </c>
      <c r="D2521" s="161">
        <v>0</v>
      </c>
      <c r="E2521" s="161">
        <v>0</v>
      </c>
      <c r="F2521" s="161">
        <v>0</v>
      </c>
      <c r="G2521" s="161">
        <v>0</v>
      </c>
      <c r="H2521" s="161">
        <v>-400</v>
      </c>
      <c r="I2521" s="161">
        <v>0</v>
      </c>
      <c r="J2521" s="161">
        <v>0</v>
      </c>
      <c r="K2521" s="161">
        <v>0</v>
      </c>
      <c r="L2521" s="162">
        <v>0</v>
      </c>
      <c r="M2521" s="163">
        <v>0</v>
      </c>
    </row>
    <row r="2522" spans="1:13">
      <c r="A2522" s="158">
        <v>242</v>
      </c>
      <c r="B2522" s="159" t="s">
        <v>84</v>
      </c>
      <c r="C2522" s="160">
        <v>2006</v>
      </c>
      <c r="D2522" s="161">
        <v>0</v>
      </c>
      <c r="E2522" s="161">
        <v>0</v>
      </c>
      <c r="F2522" s="161">
        <v>0</v>
      </c>
      <c r="G2522" s="161">
        <v>0</v>
      </c>
      <c r="H2522" s="161">
        <v>0</v>
      </c>
      <c r="I2522" s="161">
        <v>0</v>
      </c>
      <c r="J2522" s="161">
        <v>0</v>
      </c>
      <c r="K2522" s="161">
        <v>0</v>
      </c>
      <c r="L2522" s="162">
        <v>0</v>
      </c>
      <c r="M2522" s="163">
        <v>0</v>
      </c>
    </row>
    <row r="2523" spans="1:13">
      <c r="A2523" s="158">
        <v>242</v>
      </c>
      <c r="B2523" s="159" t="s">
        <v>84</v>
      </c>
      <c r="C2523" s="160">
        <v>2007</v>
      </c>
      <c r="D2523" s="161">
        <v>0</v>
      </c>
      <c r="E2523" s="161">
        <v>0</v>
      </c>
      <c r="F2523" s="161">
        <v>0</v>
      </c>
      <c r="G2523" s="161">
        <v>0</v>
      </c>
      <c r="H2523" s="161">
        <v>0</v>
      </c>
      <c r="I2523" s="161">
        <v>0</v>
      </c>
      <c r="J2523" s="161">
        <v>0</v>
      </c>
      <c r="K2523" s="161">
        <v>0</v>
      </c>
      <c r="L2523" s="162">
        <v>0</v>
      </c>
      <c r="M2523" s="163">
        <v>0</v>
      </c>
    </row>
    <row r="2524" spans="1:13">
      <c r="A2524" s="158">
        <v>242</v>
      </c>
      <c r="B2524" s="159" t="s">
        <v>84</v>
      </c>
      <c r="C2524" s="160">
        <v>2008</v>
      </c>
      <c r="D2524" s="161">
        <v>0</v>
      </c>
      <c r="E2524" s="161">
        <v>0</v>
      </c>
      <c r="F2524" s="161">
        <v>0</v>
      </c>
      <c r="G2524" s="161">
        <v>0</v>
      </c>
      <c r="H2524" s="161">
        <v>-600</v>
      </c>
      <c r="I2524" s="161">
        <v>0</v>
      </c>
      <c r="J2524" s="161">
        <v>0</v>
      </c>
      <c r="K2524" s="161">
        <v>0</v>
      </c>
      <c r="L2524" s="162">
        <v>0</v>
      </c>
      <c r="M2524" s="163">
        <v>0</v>
      </c>
    </row>
    <row r="2525" spans="1:13">
      <c r="A2525" s="152">
        <v>242</v>
      </c>
      <c r="B2525" s="153" t="s">
        <v>84</v>
      </c>
      <c r="C2525" s="154">
        <v>2011</v>
      </c>
      <c r="D2525" s="155">
        <v>0</v>
      </c>
      <c r="E2525" s="155">
        <v>0</v>
      </c>
      <c r="F2525" s="155">
        <v>0</v>
      </c>
      <c r="G2525" s="155">
        <v>0</v>
      </c>
      <c r="H2525" s="155">
        <v>0</v>
      </c>
      <c r="I2525" s="155">
        <v>0</v>
      </c>
      <c r="J2525" s="155">
        <v>0</v>
      </c>
      <c r="K2525" s="155">
        <v>0</v>
      </c>
      <c r="L2525" s="156">
        <v>0</v>
      </c>
      <c r="M2525" s="157">
        <v>0</v>
      </c>
    </row>
    <row r="2526" spans="1:13">
      <c r="A2526" s="152">
        <v>242</v>
      </c>
      <c r="B2526" s="153" t="s">
        <v>84</v>
      </c>
      <c r="C2526" s="154">
        <v>2012</v>
      </c>
      <c r="D2526" s="155">
        <v>0</v>
      </c>
      <c r="E2526" s="155">
        <v>0</v>
      </c>
      <c r="F2526" s="155">
        <v>0</v>
      </c>
      <c r="G2526" s="155">
        <v>0</v>
      </c>
      <c r="H2526" s="155">
        <v>-400</v>
      </c>
      <c r="I2526" s="155">
        <v>0</v>
      </c>
      <c r="J2526" s="155">
        <v>0</v>
      </c>
      <c r="K2526" s="155">
        <v>0</v>
      </c>
      <c r="L2526" s="156">
        <v>0</v>
      </c>
      <c r="M2526" s="157">
        <v>0</v>
      </c>
    </row>
    <row r="2527" spans="1:13">
      <c r="A2527" s="158">
        <v>242</v>
      </c>
      <c r="B2527" s="159" t="s">
        <v>84</v>
      </c>
      <c r="C2527" s="160">
        <v>2013</v>
      </c>
      <c r="D2527" s="161">
        <v>0</v>
      </c>
      <c r="E2527" s="161">
        <v>0</v>
      </c>
      <c r="F2527" s="161">
        <v>0</v>
      </c>
      <c r="G2527" s="161">
        <v>0</v>
      </c>
      <c r="H2527" s="161">
        <v>0</v>
      </c>
      <c r="I2527" s="161">
        <v>0</v>
      </c>
      <c r="J2527" s="161">
        <v>0</v>
      </c>
      <c r="K2527" s="161">
        <v>460</v>
      </c>
      <c r="L2527" s="162">
        <v>0</v>
      </c>
      <c r="M2527" s="163">
        <v>1</v>
      </c>
    </row>
    <row r="2528" spans="1:13">
      <c r="A2528" s="158">
        <v>242</v>
      </c>
      <c r="B2528" s="159" t="s">
        <v>84</v>
      </c>
      <c r="C2528" s="160">
        <v>2014</v>
      </c>
      <c r="D2528" s="161">
        <v>0</v>
      </c>
      <c r="E2528" s="161">
        <v>0</v>
      </c>
      <c r="F2528" s="161">
        <v>0</v>
      </c>
      <c r="G2528" s="161">
        <v>0</v>
      </c>
      <c r="H2528" s="161">
        <v>4273</v>
      </c>
      <c r="I2528" s="161">
        <v>3341</v>
      </c>
      <c r="J2528" s="161">
        <v>0</v>
      </c>
      <c r="K2528" s="161">
        <v>311</v>
      </c>
      <c r="L2528" s="162">
        <v>0</v>
      </c>
      <c r="M2528" s="163">
        <v>1</v>
      </c>
    </row>
    <row r="2529" spans="1:13">
      <c r="A2529" s="152">
        <v>242</v>
      </c>
      <c r="B2529" s="153" t="s">
        <v>84</v>
      </c>
      <c r="C2529" s="154">
        <v>2015</v>
      </c>
      <c r="D2529" s="155">
        <v>0</v>
      </c>
      <c r="E2529" s="155">
        <v>0</v>
      </c>
      <c r="F2529" s="155">
        <v>0</v>
      </c>
      <c r="G2529" s="155">
        <v>0</v>
      </c>
      <c r="H2529" s="155">
        <v>15550</v>
      </c>
      <c r="I2529" s="155">
        <v>11</v>
      </c>
      <c r="J2529" s="155">
        <v>0</v>
      </c>
      <c r="K2529" s="155">
        <v>313</v>
      </c>
      <c r="L2529" s="156">
        <v>0</v>
      </c>
      <c r="M2529" s="157">
        <v>4</v>
      </c>
    </row>
    <row r="2530" spans="1:13">
      <c r="A2530" s="158">
        <v>242</v>
      </c>
      <c r="B2530" s="159" t="s">
        <v>84</v>
      </c>
      <c r="C2530" s="160">
        <v>2016</v>
      </c>
      <c r="D2530" s="161">
        <v>0</v>
      </c>
      <c r="E2530" s="161">
        <v>0</v>
      </c>
      <c r="F2530" s="161">
        <v>0</v>
      </c>
      <c r="G2530" s="161">
        <v>0</v>
      </c>
      <c r="H2530" s="161">
        <v>1662</v>
      </c>
      <c r="I2530" s="161">
        <v>-7990</v>
      </c>
      <c r="J2530" s="161">
        <v>5992</v>
      </c>
      <c r="K2530" s="161">
        <v>858</v>
      </c>
      <c r="L2530" s="162">
        <v>0</v>
      </c>
      <c r="M2530" s="163">
        <v>4</v>
      </c>
    </row>
    <row r="2531" spans="1:13">
      <c r="A2531" s="152">
        <v>242</v>
      </c>
      <c r="B2531" s="153" t="s">
        <v>84</v>
      </c>
      <c r="C2531" s="154">
        <v>2017</v>
      </c>
      <c r="D2531" s="155">
        <v>0</v>
      </c>
      <c r="E2531" s="155">
        <v>0</v>
      </c>
      <c r="F2531" s="155">
        <v>0</v>
      </c>
      <c r="G2531" s="155">
        <v>0</v>
      </c>
      <c r="H2531" s="155">
        <v>-2103</v>
      </c>
      <c r="I2531" s="155">
        <v>-7911</v>
      </c>
      <c r="J2531" s="155">
        <v>2328</v>
      </c>
      <c r="K2531" s="155">
        <v>738</v>
      </c>
      <c r="L2531" s="156">
        <v>0</v>
      </c>
      <c r="M2531" s="157">
        <v>5</v>
      </c>
    </row>
    <row r="2532" spans="1:13">
      <c r="A2532" s="158">
        <v>242</v>
      </c>
      <c r="B2532" s="159" t="s">
        <v>84</v>
      </c>
      <c r="C2532" s="160">
        <v>2018</v>
      </c>
      <c r="D2532" s="161">
        <v>0</v>
      </c>
      <c r="E2532" s="161">
        <v>0</v>
      </c>
      <c r="F2532" s="161">
        <v>0</v>
      </c>
      <c r="G2532" s="161">
        <v>0</v>
      </c>
      <c r="H2532" s="161">
        <v>26424</v>
      </c>
      <c r="I2532" s="161">
        <v>5619.95</v>
      </c>
      <c r="J2532" s="161">
        <v>4888</v>
      </c>
      <c r="K2532" s="161">
        <v>798</v>
      </c>
      <c r="L2532" s="162">
        <v>1</v>
      </c>
      <c r="M2532" s="163">
        <v>6</v>
      </c>
    </row>
    <row r="2533" spans="1:13">
      <c r="A2533" s="158">
        <v>242</v>
      </c>
      <c r="B2533" s="159" t="s">
        <v>84</v>
      </c>
      <c r="C2533" s="160">
        <v>2019</v>
      </c>
      <c r="D2533" s="161">
        <v>0</v>
      </c>
      <c r="E2533" s="161">
        <v>0</v>
      </c>
      <c r="F2533" s="161">
        <v>0</v>
      </c>
      <c r="G2533" s="161">
        <v>0</v>
      </c>
      <c r="H2533" s="161">
        <v>619435</v>
      </c>
      <c r="I2533" s="161">
        <v>109748.75</v>
      </c>
      <c r="J2533" s="161">
        <v>-25464</v>
      </c>
      <c r="K2533" s="161">
        <v>-292</v>
      </c>
      <c r="L2533" s="162">
        <v>1</v>
      </c>
      <c r="M2533" s="163">
        <v>10</v>
      </c>
    </row>
    <row r="2534" spans="1:13">
      <c r="A2534" s="158">
        <v>242</v>
      </c>
      <c r="B2534" s="159" t="s">
        <v>84</v>
      </c>
      <c r="C2534" s="160">
        <v>2020</v>
      </c>
      <c r="D2534" s="161">
        <v>0</v>
      </c>
      <c r="E2534" s="161">
        <v>0</v>
      </c>
      <c r="F2534" s="161">
        <v>0</v>
      </c>
      <c r="G2534" s="161">
        <v>0</v>
      </c>
      <c r="H2534" s="161">
        <v>625670</v>
      </c>
      <c r="I2534" s="161">
        <v>202294.65</v>
      </c>
      <c r="J2534" s="161">
        <v>84848</v>
      </c>
      <c r="K2534" s="161">
        <v>7107</v>
      </c>
      <c r="L2534" s="162">
        <v>6</v>
      </c>
      <c r="M2534" s="163">
        <v>8</v>
      </c>
    </row>
    <row r="2535" spans="1:13">
      <c r="A2535" s="158">
        <v>242</v>
      </c>
      <c r="B2535" s="159" t="s">
        <v>84</v>
      </c>
      <c r="C2535" s="160">
        <v>2021</v>
      </c>
      <c r="D2535" s="161">
        <v>0</v>
      </c>
      <c r="E2535" s="161">
        <v>0</v>
      </c>
      <c r="F2535" s="161">
        <v>0</v>
      </c>
      <c r="G2535" s="161">
        <v>0</v>
      </c>
      <c r="H2535" s="161">
        <v>214624</v>
      </c>
      <c r="I2535" s="161">
        <v>63879.45</v>
      </c>
      <c r="J2535" s="161">
        <v>-48209</v>
      </c>
      <c r="K2535" s="161">
        <v>20674</v>
      </c>
      <c r="L2535" s="162">
        <v>42</v>
      </c>
      <c r="M2535" s="163">
        <v>-5</v>
      </c>
    </row>
    <row r="2536" spans="1:13">
      <c r="A2536" s="158">
        <v>242</v>
      </c>
      <c r="B2536" s="159" t="s">
        <v>84</v>
      </c>
      <c r="C2536" s="160">
        <v>2022</v>
      </c>
      <c r="D2536" s="161">
        <v>276362700</v>
      </c>
      <c r="E2536" s="161">
        <v>1545130000</v>
      </c>
      <c r="F2536" s="161">
        <v>7995600</v>
      </c>
      <c r="G2536" s="161">
        <v>152175000</v>
      </c>
      <c r="H2536" s="161">
        <v>15455115.6</v>
      </c>
      <c r="I2536" s="161">
        <v>1856754.05</v>
      </c>
      <c r="J2536" s="161">
        <v>543914.19999999995</v>
      </c>
      <c r="K2536" s="161">
        <v>112638.35</v>
      </c>
      <c r="L2536" s="162">
        <v>4107</v>
      </c>
      <c r="M2536" s="163">
        <v>327</v>
      </c>
    </row>
    <row r="2537" spans="1:13">
      <c r="A2537" s="152">
        <v>243</v>
      </c>
      <c r="B2537" s="153" t="s">
        <v>137</v>
      </c>
      <c r="C2537" s="154">
        <v>1999</v>
      </c>
      <c r="D2537" s="155">
        <v>0</v>
      </c>
      <c r="E2537" s="155">
        <v>0</v>
      </c>
      <c r="F2537" s="155">
        <v>0</v>
      </c>
      <c r="G2537" s="155">
        <v>0</v>
      </c>
      <c r="H2537" s="155">
        <v>-756</v>
      </c>
      <c r="I2537" s="155">
        <v>0</v>
      </c>
      <c r="J2537" s="155">
        <v>0</v>
      </c>
      <c r="K2537" s="155">
        <v>0</v>
      </c>
      <c r="L2537" s="156">
        <v>0</v>
      </c>
      <c r="M2537" s="157">
        <v>0</v>
      </c>
    </row>
    <row r="2538" spans="1:13">
      <c r="A2538" s="152">
        <v>243</v>
      </c>
      <c r="B2538" s="153" t="s">
        <v>137</v>
      </c>
      <c r="C2538" s="154">
        <v>2000</v>
      </c>
      <c r="D2538" s="155">
        <v>0</v>
      </c>
      <c r="E2538" s="155">
        <v>0</v>
      </c>
      <c r="F2538" s="155">
        <v>0</v>
      </c>
      <c r="G2538" s="155">
        <v>0</v>
      </c>
      <c r="H2538" s="155">
        <v>-210</v>
      </c>
      <c r="I2538" s="155">
        <v>0</v>
      </c>
      <c r="J2538" s="155">
        <v>0</v>
      </c>
      <c r="K2538" s="155">
        <v>0</v>
      </c>
      <c r="L2538" s="156">
        <v>0</v>
      </c>
      <c r="M2538" s="157">
        <v>0</v>
      </c>
    </row>
    <row r="2539" spans="1:13">
      <c r="A2539" s="158">
        <v>243</v>
      </c>
      <c r="B2539" s="159" t="s">
        <v>137</v>
      </c>
      <c r="C2539" s="160">
        <v>2005</v>
      </c>
      <c r="D2539" s="161">
        <v>0</v>
      </c>
      <c r="E2539" s="161">
        <v>0</v>
      </c>
      <c r="F2539" s="161">
        <v>0</v>
      </c>
      <c r="G2539" s="161">
        <v>0</v>
      </c>
      <c r="H2539" s="161">
        <v>-344</v>
      </c>
      <c r="I2539" s="161">
        <v>0</v>
      </c>
      <c r="J2539" s="161">
        <v>0</v>
      </c>
      <c r="K2539" s="161">
        <v>0</v>
      </c>
      <c r="L2539" s="162">
        <v>0</v>
      </c>
      <c r="M2539" s="163">
        <v>0</v>
      </c>
    </row>
    <row r="2540" spans="1:13">
      <c r="A2540" s="152">
        <v>243</v>
      </c>
      <c r="B2540" s="153" t="s">
        <v>137</v>
      </c>
      <c r="C2540" s="154">
        <v>2006</v>
      </c>
      <c r="D2540" s="155">
        <v>0</v>
      </c>
      <c r="E2540" s="155">
        <v>0</v>
      </c>
      <c r="F2540" s="155">
        <v>0</v>
      </c>
      <c r="G2540" s="155">
        <v>0</v>
      </c>
      <c r="H2540" s="155">
        <v>0</v>
      </c>
      <c r="I2540" s="155">
        <v>0</v>
      </c>
      <c r="J2540" s="155">
        <v>0</v>
      </c>
      <c r="K2540" s="155">
        <v>0</v>
      </c>
      <c r="L2540" s="156">
        <v>0</v>
      </c>
      <c r="M2540" s="157">
        <v>0</v>
      </c>
    </row>
    <row r="2541" spans="1:13">
      <c r="A2541" s="152">
        <v>243</v>
      </c>
      <c r="B2541" s="153" t="s">
        <v>137</v>
      </c>
      <c r="C2541" s="154">
        <v>2007</v>
      </c>
      <c r="D2541" s="155">
        <v>0</v>
      </c>
      <c r="E2541" s="155">
        <v>0</v>
      </c>
      <c r="F2541" s="155">
        <v>0</v>
      </c>
      <c r="G2541" s="155">
        <v>0</v>
      </c>
      <c r="H2541" s="155">
        <v>-800</v>
      </c>
      <c r="I2541" s="155">
        <v>0</v>
      </c>
      <c r="J2541" s="155">
        <v>0</v>
      </c>
      <c r="K2541" s="155">
        <v>0</v>
      </c>
      <c r="L2541" s="156">
        <v>0</v>
      </c>
      <c r="M2541" s="157">
        <v>0</v>
      </c>
    </row>
    <row r="2542" spans="1:13">
      <c r="A2542" s="158">
        <v>243</v>
      </c>
      <c r="B2542" s="159" t="s">
        <v>137</v>
      </c>
      <c r="C2542" s="160">
        <v>2008</v>
      </c>
      <c r="D2542" s="161">
        <v>0</v>
      </c>
      <c r="E2542" s="161">
        <v>0</v>
      </c>
      <c r="F2542" s="161">
        <v>0</v>
      </c>
      <c r="G2542" s="161">
        <v>0</v>
      </c>
      <c r="H2542" s="161">
        <v>-1248</v>
      </c>
      <c r="I2542" s="161">
        <v>0</v>
      </c>
      <c r="J2542" s="161">
        <v>0</v>
      </c>
      <c r="K2542" s="161">
        <v>0</v>
      </c>
      <c r="L2542" s="162">
        <v>0</v>
      </c>
      <c r="M2542" s="163">
        <v>0</v>
      </c>
    </row>
    <row r="2543" spans="1:13">
      <c r="A2543" s="152">
        <v>243</v>
      </c>
      <c r="B2543" s="153" t="s">
        <v>137</v>
      </c>
      <c r="C2543" s="154">
        <v>2009</v>
      </c>
      <c r="D2543" s="155">
        <v>0</v>
      </c>
      <c r="E2543" s="155">
        <v>0</v>
      </c>
      <c r="F2543" s="155">
        <v>0</v>
      </c>
      <c r="G2543" s="155">
        <v>0</v>
      </c>
      <c r="H2543" s="155">
        <v>-4000</v>
      </c>
      <c r="I2543" s="155">
        <v>0</v>
      </c>
      <c r="J2543" s="155">
        <v>0</v>
      </c>
      <c r="K2543" s="155">
        <v>0</v>
      </c>
      <c r="L2543" s="156">
        <v>0</v>
      </c>
      <c r="M2543" s="157">
        <v>0</v>
      </c>
    </row>
    <row r="2544" spans="1:13">
      <c r="A2544" s="158">
        <v>243</v>
      </c>
      <c r="B2544" s="159" t="s">
        <v>137</v>
      </c>
      <c r="C2544" s="160">
        <v>2010</v>
      </c>
      <c r="D2544" s="161">
        <v>0</v>
      </c>
      <c r="E2544" s="161">
        <v>0</v>
      </c>
      <c r="F2544" s="161">
        <v>0</v>
      </c>
      <c r="G2544" s="161">
        <v>0</v>
      </c>
      <c r="H2544" s="161">
        <v>649</v>
      </c>
      <c r="I2544" s="161">
        <v>0</v>
      </c>
      <c r="J2544" s="161">
        <v>0</v>
      </c>
      <c r="K2544" s="161">
        <v>0</v>
      </c>
      <c r="L2544" s="162">
        <v>0</v>
      </c>
      <c r="M2544" s="163">
        <v>0</v>
      </c>
    </row>
    <row r="2545" spans="1:13">
      <c r="A2545" s="152">
        <v>243</v>
      </c>
      <c r="B2545" s="153" t="s">
        <v>137</v>
      </c>
      <c r="C2545" s="154">
        <v>2011</v>
      </c>
      <c r="D2545" s="155">
        <v>0</v>
      </c>
      <c r="E2545" s="155">
        <v>0</v>
      </c>
      <c r="F2545" s="155">
        <v>0</v>
      </c>
      <c r="G2545" s="155">
        <v>0</v>
      </c>
      <c r="H2545" s="155">
        <v>0</v>
      </c>
      <c r="I2545" s="155">
        <v>0</v>
      </c>
      <c r="J2545" s="155">
        <v>0</v>
      </c>
      <c r="K2545" s="155">
        <v>0</v>
      </c>
      <c r="L2545" s="156">
        <v>0</v>
      </c>
      <c r="M2545" s="157">
        <v>0</v>
      </c>
    </row>
    <row r="2546" spans="1:13">
      <c r="A2546" s="158">
        <v>243</v>
      </c>
      <c r="B2546" s="159" t="s">
        <v>137</v>
      </c>
      <c r="C2546" s="160">
        <v>2012</v>
      </c>
      <c r="D2546" s="161">
        <v>0</v>
      </c>
      <c r="E2546" s="161">
        <v>0</v>
      </c>
      <c r="F2546" s="161">
        <v>0</v>
      </c>
      <c r="G2546" s="161">
        <v>0</v>
      </c>
      <c r="H2546" s="161">
        <v>-1340</v>
      </c>
      <c r="I2546" s="161">
        <v>0</v>
      </c>
      <c r="J2546" s="161">
        <v>0</v>
      </c>
      <c r="K2546" s="161">
        <v>0</v>
      </c>
      <c r="L2546" s="162">
        <v>0</v>
      </c>
      <c r="M2546" s="163">
        <v>0</v>
      </c>
    </row>
    <row r="2547" spans="1:13">
      <c r="A2547" s="152">
        <v>243</v>
      </c>
      <c r="B2547" s="153" t="s">
        <v>137</v>
      </c>
      <c r="C2547" s="154">
        <v>2013</v>
      </c>
      <c r="D2547" s="155">
        <v>0</v>
      </c>
      <c r="E2547" s="155">
        <v>0</v>
      </c>
      <c r="F2547" s="155">
        <v>0</v>
      </c>
      <c r="G2547" s="155">
        <v>0</v>
      </c>
      <c r="H2547" s="155">
        <v>-22313</v>
      </c>
      <c r="I2547" s="155">
        <v>136</v>
      </c>
      <c r="J2547" s="155">
        <v>0</v>
      </c>
      <c r="K2547" s="155">
        <v>0</v>
      </c>
      <c r="L2547" s="156">
        <v>0</v>
      </c>
      <c r="M2547" s="157">
        <v>0</v>
      </c>
    </row>
    <row r="2548" spans="1:13">
      <c r="A2548" s="152">
        <v>243</v>
      </c>
      <c r="B2548" s="153" t="s">
        <v>137</v>
      </c>
      <c r="C2548" s="154">
        <v>2014</v>
      </c>
      <c r="D2548" s="155">
        <v>0</v>
      </c>
      <c r="E2548" s="155">
        <v>0</v>
      </c>
      <c r="F2548" s="155">
        <v>0</v>
      </c>
      <c r="G2548" s="155">
        <v>0</v>
      </c>
      <c r="H2548" s="155">
        <v>-4026</v>
      </c>
      <c r="I2548" s="155">
        <v>-614</v>
      </c>
      <c r="J2548" s="155">
        <v>0</v>
      </c>
      <c r="K2548" s="155">
        <v>0</v>
      </c>
      <c r="L2548" s="156">
        <v>0</v>
      </c>
      <c r="M2548" s="157">
        <v>0</v>
      </c>
    </row>
    <row r="2549" spans="1:13">
      <c r="A2549" s="152">
        <v>243</v>
      </c>
      <c r="B2549" s="153" t="s">
        <v>137</v>
      </c>
      <c r="C2549" s="154">
        <v>2015</v>
      </c>
      <c r="D2549" s="155">
        <v>0</v>
      </c>
      <c r="E2549" s="155">
        <v>0</v>
      </c>
      <c r="F2549" s="155">
        <v>0</v>
      </c>
      <c r="G2549" s="155">
        <v>0</v>
      </c>
      <c r="H2549" s="155">
        <v>-6850</v>
      </c>
      <c r="I2549" s="155">
        <v>-958</v>
      </c>
      <c r="J2549" s="155">
        <v>27744</v>
      </c>
      <c r="K2549" s="155">
        <v>0</v>
      </c>
      <c r="L2549" s="156">
        <v>0</v>
      </c>
      <c r="M2549" s="157">
        <v>0</v>
      </c>
    </row>
    <row r="2550" spans="1:13">
      <c r="A2550" s="152">
        <v>243</v>
      </c>
      <c r="B2550" s="153" t="s">
        <v>137</v>
      </c>
      <c r="C2550" s="154">
        <v>2016</v>
      </c>
      <c r="D2550" s="155">
        <v>0</v>
      </c>
      <c r="E2550" s="155">
        <v>0</v>
      </c>
      <c r="F2550" s="155">
        <v>0</v>
      </c>
      <c r="G2550" s="155">
        <v>0</v>
      </c>
      <c r="H2550" s="155">
        <v>7458</v>
      </c>
      <c r="I2550" s="155">
        <v>5243</v>
      </c>
      <c r="J2550" s="155">
        <v>9880</v>
      </c>
      <c r="K2550" s="155">
        <v>0</v>
      </c>
      <c r="L2550" s="156">
        <v>0</v>
      </c>
      <c r="M2550" s="157">
        <v>0</v>
      </c>
    </row>
    <row r="2551" spans="1:13">
      <c r="A2551" s="152">
        <v>243</v>
      </c>
      <c r="B2551" s="153" t="s">
        <v>137</v>
      </c>
      <c r="C2551" s="154">
        <v>2017</v>
      </c>
      <c r="D2551" s="155">
        <v>0</v>
      </c>
      <c r="E2551" s="155">
        <v>0</v>
      </c>
      <c r="F2551" s="155">
        <v>0</v>
      </c>
      <c r="G2551" s="155">
        <v>0</v>
      </c>
      <c r="H2551" s="155">
        <v>-4241</v>
      </c>
      <c r="I2551" s="155">
        <v>26097</v>
      </c>
      <c r="J2551" s="155">
        <v>26720</v>
      </c>
      <c r="K2551" s="155">
        <v>611</v>
      </c>
      <c r="L2551" s="156">
        <v>0</v>
      </c>
      <c r="M2551" s="157">
        <v>0</v>
      </c>
    </row>
    <row r="2552" spans="1:13">
      <c r="A2552" s="158">
        <v>243</v>
      </c>
      <c r="B2552" s="159" t="s">
        <v>137</v>
      </c>
      <c r="C2552" s="160">
        <v>2018</v>
      </c>
      <c r="D2552" s="161">
        <v>0</v>
      </c>
      <c r="E2552" s="161">
        <v>0</v>
      </c>
      <c r="F2552" s="161">
        <v>0</v>
      </c>
      <c r="G2552" s="161">
        <v>0</v>
      </c>
      <c r="H2552" s="161">
        <v>118905</v>
      </c>
      <c r="I2552" s="161">
        <v>13138</v>
      </c>
      <c r="J2552" s="161">
        <v>183554</v>
      </c>
      <c r="K2552" s="161">
        <v>39638</v>
      </c>
      <c r="L2552" s="162">
        <v>0</v>
      </c>
      <c r="M2552" s="163">
        <v>0</v>
      </c>
    </row>
    <row r="2553" spans="1:13">
      <c r="A2553" s="158">
        <v>243</v>
      </c>
      <c r="B2553" s="159" t="s">
        <v>137</v>
      </c>
      <c r="C2553" s="160">
        <v>2019</v>
      </c>
      <c r="D2553" s="161">
        <v>0</v>
      </c>
      <c r="E2553" s="161">
        <v>0</v>
      </c>
      <c r="F2553" s="161">
        <v>0</v>
      </c>
      <c r="G2553" s="161">
        <v>0</v>
      </c>
      <c r="H2553" s="161">
        <v>1257157</v>
      </c>
      <c r="I2553" s="161">
        <v>163479</v>
      </c>
      <c r="J2553" s="161">
        <v>817384</v>
      </c>
      <c r="K2553" s="161">
        <v>129039</v>
      </c>
      <c r="L2553" s="162">
        <v>0</v>
      </c>
      <c r="M2553" s="163">
        <v>0</v>
      </c>
    </row>
    <row r="2554" spans="1:13">
      <c r="A2554" s="158">
        <v>243</v>
      </c>
      <c r="B2554" s="159" t="s">
        <v>137</v>
      </c>
      <c r="C2554" s="160">
        <v>2020</v>
      </c>
      <c r="D2554" s="161">
        <v>0</v>
      </c>
      <c r="E2554" s="161">
        <v>0</v>
      </c>
      <c r="F2554" s="161">
        <v>0</v>
      </c>
      <c r="G2554" s="161">
        <v>0</v>
      </c>
      <c r="H2554" s="161">
        <v>2253724</v>
      </c>
      <c r="I2554" s="161">
        <v>541273</v>
      </c>
      <c r="J2554" s="161">
        <v>675643</v>
      </c>
      <c r="K2554" s="161">
        <v>-178346</v>
      </c>
      <c r="L2554" s="162">
        <v>1</v>
      </c>
      <c r="M2554" s="163">
        <v>0</v>
      </c>
    </row>
    <row r="2555" spans="1:13">
      <c r="A2555" s="158">
        <v>243</v>
      </c>
      <c r="B2555" s="159" t="s">
        <v>137</v>
      </c>
      <c r="C2555" s="160">
        <v>2021</v>
      </c>
      <c r="D2555" s="161">
        <v>0</v>
      </c>
      <c r="E2555" s="161">
        <v>0</v>
      </c>
      <c r="F2555" s="161">
        <v>0</v>
      </c>
      <c r="G2555" s="161">
        <v>0</v>
      </c>
      <c r="H2555" s="161">
        <v>2099995</v>
      </c>
      <c r="I2555" s="161">
        <v>211059</v>
      </c>
      <c r="J2555" s="161">
        <v>2108086</v>
      </c>
      <c r="K2555" s="161">
        <v>89794</v>
      </c>
      <c r="L2555" s="162">
        <v>10</v>
      </c>
      <c r="M2555" s="163">
        <v>2</v>
      </c>
    </row>
    <row r="2556" spans="1:13">
      <c r="A2556" s="158">
        <v>243</v>
      </c>
      <c r="B2556" s="159" t="s">
        <v>137</v>
      </c>
      <c r="C2556" s="160">
        <v>2022</v>
      </c>
      <c r="D2556" s="161">
        <v>771499800</v>
      </c>
      <c r="E2556" s="161">
        <v>2847402000</v>
      </c>
      <c r="F2556" s="161">
        <v>115078700</v>
      </c>
      <c r="G2556" s="161">
        <v>1973610000</v>
      </c>
      <c r="H2556" s="161">
        <v>35152684.619999997</v>
      </c>
      <c r="I2556" s="161">
        <v>3402163.78</v>
      </c>
      <c r="J2556" s="161">
        <v>7445492.8399999999</v>
      </c>
      <c r="K2556" s="161">
        <v>1461457.66</v>
      </c>
      <c r="L2556" s="162">
        <v>15946</v>
      </c>
      <c r="M2556" s="163">
        <v>1573</v>
      </c>
    </row>
    <row r="2557" spans="1:13">
      <c r="A2557" s="152">
        <v>244</v>
      </c>
      <c r="B2557" s="153" t="s">
        <v>53</v>
      </c>
      <c r="C2557" s="154">
        <v>1996</v>
      </c>
      <c r="D2557" s="155">
        <v>0</v>
      </c>
      <c r="E2557" s="155">
        <v>0</v>
      </c>
      <c r="F2557" s="155">
        <v>0</v>
      </c>
      <c r="G2557" s="155">
        <v>0</v>
      </c>
      <c r="H2557" s="155">
        <v>-1032.5</v>
      </c>
      <c r="I2557" s="155">
        <v>0</v>
      </c>
      <c r="J2557" s="155">
        <v>0</v>
      </c>
      <c r="K2557" s="155">
        <v>0</v>
      </c>
      <c r="L2557" s="156">
        <v>0</v>
      </c>
      <c r="M2557" s="157">
        <v>0</v>
      </c>
    </row>
    <row r="2558" spans="1:13">
      <c r="A2558" s="152">
        <v>244</v>
      </c>
      <c r="B2558" s="153" t="s">
        <v>53</v>
      </c>
      <c r="C2558" s="154">
        <v>1997</v>
      </c>
      <c r="D2558" s="155">
        <v>0</v>
      </c>
      <c r="E2558" s="155">
        <v>0</v>
      </c>
      <c r="F2558" s="155">
        <v>0</v>
      </c>
      <c r="G2558" s="155">
        <v>0</v>
      </c>
      <c r="H2558" s="155">
        <v>0</v>
      </c>
      <c r="I2558" s="155">
        <v>0</v>
      </c>
      <c r="J2558" s="155">
        <v>0</v>
      </c>
      <c r="K2558" s="155">
        <v>0</v>
      </c>
      <c r="L2558" s="156">
        <v>0</v>
      </c>
      <c r="M2558" s="157">
        <v>0</v>
      </c>
    </row>
    <row r="2559" spans="1:13">
      <c r="A2559" s="152">
        <v>244</v>
      </c>
      <c r="B2559" s="153" t="s">
        <v>53</v>
      </c>
      <c r="C2559" s="154">
        <v>1998</v>
      </c>
      <c r="D2559" s="155">
        <v>0</v>
      </c>
      <c r="E2559" s="155">
        <v>0</v>
      </c>
      <c r="F2559" s="155">
        <v>0</v>
      </c>
      <c r="G2559" s="155">
        <v>0</v>
      </c>
      <c r="H2559" s="155">
        <v>-3654.7</v>
      </c>
      <c r="I2559" s="155">
        <v>0</v>
      </c>
      <c r="J2559" s="155">
        <v>0</v>
      </c>
      <c r="K2559" s="155">
        <v>0</v>
      </c>
      <c r="L2559" s="156">
        <v>0</v>
      </c>
      <c r="M2559" s="157">
        <v>0</v>
      </c>
    </row>
    <row r="2560" spans="1:13">
      <c r="A2560" s="152">
        <v>244</v>
      </c>
      <c r="B2560" s="153" t="s">
        <v>53</v>
      </c>
      <c r="C2560" s="154">
        <v>1999</v>
      </c>
      <c r="D2560" s="155">
        <v>0</v>
      </c>
      <c r="E2560" s="155">
        <v>0</v>
      </c>
      <c r="F2560" s="155">
        <v>0</v>
      </c>
      <c r="G2560" s="155">
        <v>0</v>
      </c>
      <c r="H2560" s="155">
        <v>0</v>
      </c>
      <c r="I2560" s="155">
        <v>0</v>
      </c>
      <c r="J2560" s="155">
        <v>0</v>
      </c>
      <c r="K2560" s="155">
        <v>0</v>
      </c>
      <c r="L2560" s="156">
        <v>0</v>
      </c>
      <c r="M2560" s="157">
        <v>0</v>
      </c>
    </row>
    <row r="2561" spans="1:13">
      <c r="A2561" s="158">
        <v>244</v>
      </c>
      <c r="B2561" s="159" t="s">
        <v>53</v>
      </c>
      <c r="C2561" s="160">
        <v>2000</v>
      </c>
      <c r="D2561" s="161">
        <v>0</v>
      </c>
      <c r="E2561" s="161">
        <v>0</v>
      </c>
      <c r="F2561" s="161">
        <v>0</v>
      </c>
      <c r="G2561" s="161">
        <v>0</v>
      </c>
      <c r="H2561" s="161">
        <v>0</v>
      </c>
      <c r="I2561" s="161">
        <v>0</v>
      </c>
      <c r="J2561" s="161">
        <v>0</v>
      </c>
      <c r="K2561" s="161">
        <v>0</v>
      </c>
      <c r="L2561" s="162">
        <v>0</v>
      </c>
      <c r="M2561" s="163">
        <v>0</v>
      </c>
    </row>
    <row r="2562" spans="1:13">
      <c r="A2562" s="152">
        <v>244</v>
      </c>
      <c r="B2562" s="153" t="s">
        <v>53</v>
      </c>
      <c r="C2562" s="154">
        <v>2001</v>
      </c>
      <c r="D2562" s="155">
        <v>0</v>
      </c>
      <c r="E2562" s="155">
        <v>0</v>
      </c>
      <c r="F2562" s="155">
        <v>0</v>
      </c>
      <c r="G2562" s="155">
        <v>0</v>
      </c>
      <c r="H2562" s="155">
        <v>0</v>
      </c>
      <c r="I2562" s="155">
        <v>0</v>
      </c>
      <c r="J2562" s="155">
        <v>0</v>
      </c>
      <c r="K2562" s="155">
        <v>0</v>
      </c>
      <c r="L2562" s="156">
        <v>0</v>
      </c>
      <c r="M2562" s="157">
        <v>0</v>
      </c>
    </row>
    <row r="2563" spans="1:13">
      <c r="A2563" s="152">
        <v>244</v>
      </c>
      <c r="B2563" s="153" t="s">
        <v>53</v>
      </c>
      <c r="C2563" s="154">
        <v>2002</v>
      </c>
      <c r="D2563" s="155">
        <v>0</v>
      </c>
      <c r="E2563" s="155">
        <v>0</v>
      </c>
      <c r="F2563" s="155">
        <v>0</v>
      </c>
      <c r="G2563" s="155">
        <v>0</v>
      </c>
      <c r="H2563" s="155">
        <v>0</v>
      </c>
      <c r="I2563" s="155">
        <v>0</v>
      </c>
      <c r="J2563" s="155">
        <v>0</v>
      </c>
      <c r="K2563" s="155">
        <v>0</v>
      </c>
      <c r="L2563" s="156">
        <v>0</v>
      </c>
      <c r="M2563" s="157">
        <v>0</v>
      </c>
    </row>
    <row r="2564" spans="1:13">
      <c r="A2564" s="152">
        <v>244</v>
      </c>
      <c r="B2564" s="153" t="s">
        <v>53</v>
      </c>
      <c r="C2564" s="154">
        <v>2003</v>
      </c>
      <c r="D2564" s="155">
        <v>0</v>
      </c>
      <c r="E2564" s="155">
        <v>0</v>
      </c>
      <c r="F2564" s="155">
        <v>0</v>
      </c>
      <c r="G2564" s="155">
        <v>0</v>
      </c>
      <c r="H2564" s="155">
        <v>0</v>
      </c>
      <c r="I2564" s="155">
        <v>0</v>
      </c>
      <c r="J2564" s="155">
        <v>0</v>
      </c>
      <c r="K2564" s="155">
        <v>0</v>
      </c>
      <c r="L2564" s="156">
        <v>0</v>
      </c>
      <c r="M2564" s="157">
        <v>0</v>
      </c>
    </row>
    <row r="2565" spans="1:13">
      <c r="A2565" s="158">
        <v>244</v>
      </c>
      <c r="B2565" s="159" t="s">
        <v>53</v>
      </c>
      <c r="C2565" s="160">
        <v>2004</v>
      </c>
      <c r="D2565" s="161">
        <v>0</v>
      </c>
      <c r="E2565" s="161">
        <v>0</v>
      </c>
      <c r="F2565" s="161">
        <v>0</v>
      </c>
      <c r="G2565" s="161">
        <v>0</v>
      </c>
      <c r="H2565" s="161">
        <v>0</v>
      </c>
      <c r="I2565" s="161">
        <v>0</v>
      </c>
      <c r="J2565" s="161">
        <v>0</v>
      </c>
      <c r="K2565" s="161">
        <v>0</v>
      </c>
      <c r="L2565" s="162">
        <v>0</v>
      </c>
      <c r="M2565" s="163">
        <v>0</v>
      </c>
    </row>
    <row r="2566" spans="1:13">
      <c r="A2566" s="158">
        <v>244</v>
      </c>
      <c r="B2566" s="159" t="s">
        <v>53</v>
      </c>
      <c r="C2566" s="160">
        <v>2005</v>
      </c>
      <c r="D2566" s="161">
        <v>0</v>
      </c>
      <c r="E2566" s="161">
        <v>0</v>
      </c>
      <c r="F2566" s="161">
        <v>0</v>
      </c>
      <c r="G2566" s="161">
        <v>0</v>
      </c>
      <c r="H2566" s="161">
        <v>0</v>
      </c>
      <c r="I2566" s="161">
        <v>0</v>
      </c>
      <c r="J2566" s="161">
        <v>0</v>
      </c>
      <c r="K2566" s="161">
        <v>0</v>
      </c>
      <c r="L2566" s="162">
        <v>0</v>
      </c>
      <c r="M2566" s="163">
        <v>0</v>
      </c>
    </row>
    <row r="2567" spans="1:13">
      <c r="A2567" s="158">
        <v>244</v>
      </c>
      <c r="B2567" s="159" t="s">
        <v>53</v>
      </c>
      <c r="C2567" s="160">
        <v>2006</v>
      </c>
      <c r="D2567" s="161">
        <v>0</v>
      </c>
      <c r="E2567" s="161">
        <v>0</v>
      </c>
      <c r="F2567" s="161">
        <v>0</v>
      </c>
      <c r="G2567" s="161">
        <v>0</v>
      </c>
      <c r="H2567" s="161">
        <v>0</v>
      </c>
      <c r="I2567" s="161">
        <v>0</v>
      </c>
      <c r="J2567" s="161">
        <v>0</v>
      </c>
      <c r="K2567" s="161">
        <v>0</v>
      </c>
      <c r="L2567" s="162">
        <v>0</v>
      </c>
      <c r="M2567" s="163">
        <v>0</v>
      </c>
    </row>
    <row r="2568" spans="1:13">
      <c r="A2568" s="152">
        <v>244</v>
      </c>
      <c r="B2568" s="153" t="s">
        <v>53</v>
      </c>
      <c r="C2568" s="154">
        <v>2007</v>
      </c>
      <c r="D2568" s="155">
        <v>0</v>
      </c>
      <c r="E2568" s="155">
        <v>0</v>
      </c>
      <c r="F2568" s="155">
        <v>0</v>
      </c>
      <c r="G2568" s="155">
        <v>0</v>
      </c>
      <c r="H2568" s="155">
        <v>0</v>
      </c>
      <c r="I2568" s="155">
        <v>0</v>
      </c>
      <c r="J2568" s="155">
        <v>0</v>
      </c>
      <c r="K2568" s="155">
        <v>0</v>
      </c>
      <c r="L2568" s="156">
        <v>0</v>
      </c>
      <c r="M2568" s="157">
        <v>0</v>
      </c>
    </row>
    <row r="2569" spans="1:13">
      <c r="A2569" s="152">
        <v>244</v>
      </c>
      <c r="B2569" s="153" t="s">
        <v>53</v>
      </c>
      <c r="C2569" s="154">
        <v>2008</v>
      </c>
      <c r="D2569" s="155">
        <v>0</v>
      </c>
      <c r="E2569" s="155">
        <v>0</v>
      </c>
      <c r="F2569" s="155">
        <v>0</v>
      </c>
      <c r="G2569" s="155">
        <v>0</v>
      </c>
      <c r="H2569" s="155">
        <v>0</v>
      </c>
      <c r="I2569" s="155">
        <v>0</v>
      </c>
      <c r="J2569" s="155">
        <v>0</v>
      </c>
      <c r="K2569" s="155">
        <v>0</v>
      </c>
      <c r="L2569" s="156">
        <v>0</v>
      </c>
      <c r="M2569" s="157">
        <v>0</v>
      </c>
    </row>
    <row r="2570" spans="1:13">
      <c r="A2570" s="158">
        <v>244</v>
      </c>
      <c r="B2570" s="159" t="s">
        <v>53</v>
      </c>
      <c r="C2570" s="160">
        <v>2009</v>
      </c>
      <c r="D2570" s="161">
        <v>0</v>
      </c>
      <c r="E2570" s="161">
        <v>0</v>
      </c>
      <c r="F2570" s="161">
        <v>0</v>
      </c>
      <c r="G2570" s="161">
        <v>0</v>
      </c>
      <c r="H2570" s="161">
        <v>0</v>
      </c>
      <c r="I2570" s="161">
        <v>0</v>
      </c>
      <c r="J2570" s="161">
        <v>0</v>
      </c>
      <c r="K2570" s="161">
        <v>0</v>
      </c>
      <c r="L2570" s="162">
        <v>0</v>
      </c>
      <c r="M2570" s="163">
        <v>0</v>
      </c>
    </row>
    <row r="2571" spans="1:13">
      <c r="A2571" s="152">
        <v>244</v>
      </c>
      <c r="B2571" s="153" t="s">
        <v>53</v>
      </c>
      <c r="C2571" s="154">
        <v>2010</v>
      </c>
      <c r="D2571" s="155">
        <v>0</v>
      </c>
      <c r="E2571" s="155">
        <v>0</v>
      </c>
      <c r="F2571" s="155">
        <v>0</v>
      </c>
      <c r="G2571" s="155">
        <v>0</v>
      </c>
      <c r="H2571" s="155">
        <v>0</v>
      </c>
      <c r="I2571" s="155">
        <v>0</v>
      </c>
      <c r="J2571" s="155">
        <v>0</v>
      </c>
      <c r="K2571" s="155">
        <v>0</v>
      </c>
      <c r="L2571" s="156">
        <v>0</v>
      </c>
      <c r="M2571" s="157">
        <v>0</v>
      </c>
    </row>
    <row r="2572" spans="1:13">
      <c r="A2572" s="158">
        <v>244</v>
      </c>
      <c r="B2572" s="159" t="s">
        <v>53</v>
      </c>
      <c r="C2572" s="160">
        <v>2011</v>
      </c>
      <c r="D2572" s="161">
        <v>0</v>
      </c>
      <c r="E2572" s="161">
        <v>0</v>
      </c>
      <c r="F2572" s="161">
        <v>0</v>
      </c>
      <c r="G2572" s="161">
        <v>0</v>
      </c>
      <c r="H2572" s="161">
        <v>-968.75</v>
      </c>
      <c r="I2572" s="161">
        <v>0</v>
      </c>
      <c r="J2572" s="161">
        <v>0</v>
      </c>
      <c r="K2572" s="161">
        <v>0</v>
      </c>
      <c r="L2572" s="162">
        <v>0</v>
      </c>
      <c r="M2572" s="163">
        <v>0</v>
      </c>
    </row>
    <row r="2573" spans="1:13">
      <c r="A2573" s="158">
        <v>244</v>
      </c>
      <c r="B2573" s="159" t="s">
        <v>53</v>
      </c>
      <c r="C2573" s="160">
        <v>2012</v>
      </c>
      <c r="D2573" s="161">
        <v>0</v>
      </c>
      <c r="E2573" s="161">
        <v>0</v>
      </c>
      <c r="F2573" s="161">
        <v>0</v>
      </c>
      <c r="G2573" s="161">
        <v>0</v>
      </c>
      <c r="H2573" s="161">
        <v>0</v>
      </c>
      <c r="I2573" s="161">
        <v>0</v>
      </c>
      <c r="J2573" s="161">
        <v>0</v>
      </c>
      <c r="K2573" s="161">
        <v>0</v>
      </c>
      <c r="L2573" s="162">
        <v>0</v>
      </c>
      <c r="M2573" s="163">
        <v>0</v>
      </c>
    </row>
    <row r="2574" spans="1:13">
      <c r="A2574" s="152">
        <v>244</v>
      </c>
      <c r="B2574" s="153" t="s">
        <v>53</v>
      </c>
      <c r="C2574" s="154">
        <v>2013</v>
      </c>
      <c r="D2574" s="155">
        <v>0</v>
      </c>
      <c r="E2574" s="155">
        <v>0</v>
      </c>
      <c r="F2574" s="155">
        <v>0</v>
      </c>
      <c r="G2574" s="155">
        <v>0</v>
      </c>
      <c r="H2574" s="155">
        <v>0</v>
      </c>
      <c r="I2574" s="155">
        <v>0</v>
      </c>
      <c r="J2574" s="155">
        <v>0</v>
      </c>
      <c r="K2574" s="155">
        <v>0</v>
      </c>
      <c r="L2574" s="156">
        <v>0</v>
      </c>
      <c r="M2574" s="157">
        <v>0</v>
      </c>
    </row>
    <row r="2575" spans="1:13">
      <c r="A2575" s="152">
        <v>244</v>
      </c>
      <c r="B2575" s="153" t="s">
        <v>53</v>
      </c>
      <c r="C2575" s="154">
        <v>2014</v>
      </c>
      <c r="D2575" s="155">
        <v>0</v>
      </c>
      <c r="E2575" s="155">
        <v>0</v>
      </c>
      <c r="F2575" s="155">
        <v>0</v>
      </c>
      <c r="G2575" s="155">
        <v>0</v>
      </c>
      <c r="H2575" s="155">
        <v>-3022</v>
      </c>
      <c r="I2575" s="155">
        <v>0</v>
      </c>
      <c r="J2575" s="155">
        <v>0</v>
      </c>
      <c r="K2575" s="155">
        <v>0</v>
      </c>
      <c r="L2575" s="156">
        <v>0</v>
      </c>
      <c r="M2575" s="157">
        <v>0</v>
      </c>
    </row>
    <row r="2576" spans="1:13">
      <c r="A2576" s="158">
        <v>244</v>
      </c>
      <c r="B2576" s="159" t="s">
        <v>53</v>
      </c>
      <c r="C2576" s="160">
        <v>2015</v>
      </c>
      <c r="D2576" s="161">
        <v>0</v>
      </c>
      <c r="E2576" s="161">
        <v>0</v>
      </c>
      <c r="F2576" s="161">
        <v>0</v>
      </c>
      <c r="G2576" s="161">
        <v>0</v>
      </c>
      <c r="H2576" s="161">
        <v>92</v>
      </c>
      <c r="I2576" s="161">
        <v>0</v>
      </c>
      <c r="J2576" s="161">
        <v>0</v>
      </c>
      <c r="K2576" s="161">
        <v>0</v>
      </c>
      <c r="L2576" s="162">
        <v>1</v>
      </c>
      <c r="M2576" s="163">
        <v>0</v>
      </c>
    </row>
    <row r="2577" spans="1:13">
      <c r="A2577" s="158">
        <v>244</v>
      </c>
      <c r="B2577" s="159" t="s">
        <v>53</v>
      </c>
      <c r="C2577" s="160">
        <v>2016</v>
      </c>
      <c r="D2577" s="161">
        <v>0</v>
      </c>
      <c r="E2577" s="161">
        <v>0</v>
      </c>
      <c r="F2577" s="161">
        <v>0</v>
      </c>
      <c r="G2577" s="161">
        <v>0</v>
      </c>
      <c r="H2577" s="161">
        <v>-1316</v>
      </c>
      <c r="I2577" s="161">
        <v>3656</v>
      </c>
      <c r="J2577" s="161">
        <v>0</v>
      </c>
      <c r="K2577" s="161">
        <v>0</v>
      </c>
      <c r="L2577" s="162">
        <v>1</v>
      </c>
      <c r="M2577" s="163">
        <v>0</v>
      </c>
    </row>
    <row r="2578" spans="1:13">
      <c r="A2578" s="158">
        <v>244</v>
      </c>
      <c r="B2578" s="159" t="s">
        <v>53</v>
      </c>
      <c r="C2578" s="160">
        <v>2017</v>
      </c>
      <c r="D2578" s="161">
        <v>0</v>
      </c>
      <c r="E2578" s="161">
        <v>0</v>
      </c>
      <c r="F2578" s="161">
        <v>0</v>
      </c>
      <c r="G2578" s="161">
        <v>0</v>
      </c>
      <c r="H2578" s="161">
        <v>149</v>
      </c>
      <c r="I2578" s="161">
        <v>-2393</v>
      </c>
      <c r="J2578" s="161">
        <v>8000</v>
      </c>
      <c r="K2578" s="161">
        <v>-15</v>
      </c>
      <c r="L2578" s="162">
        <v>1</v>
      </c>
      <c r="M2578" s="163">
        <v>0</v>
      </c>
    </row>
    <row r="2579" spans="1:13">
      <c r="A2579" s="158">
        <v>244</v>
      </c>
      <c r="B2579" s="159" t="s">
        <v>53</v>
      </c>
      <c r="C2579" s="160">
        <v>2018</v>
      </c>
      <c r="D2579" s="161">
        <v>0</v>
      </c>
      <c r="E2579" s="161">
        <v>0</v>
      </c>
      <c r="F2579" s="161">
        <v>0</v>
      </c>
      <c r="G2579" s="161">
        <v>0</v>
      </c>
      <c r="H2579" s="161">
        <v>12270</v>
      </c>
      <c r="I2579" s="161">
        <v>10275</v>
      </c>
      <c r="J2579" s="161">
        <v>13752</v>
      </c>
      <c r="K2579" s="161">
        <v>52</v>
      </c>
      <c r="L2579" s="162">
        <v>1</v>
      </c>
      <c r="M2579" s="163">
        <v>0</v>
      </c>
    </row>
    <row r="2580" spans="1:13">
      <c r="A2580" s="158">
        <v>244</v>
      </c>
      <c r="B2580" s="159" t="s">
        <v>53</v>
      </c>
      <c r="C2580" s="160">
        <v>2019</v>
      </c>
      <c r="D2580" s="161">
        <v>0</v>
      </c>
      <c r="E2580" s="161">
        <v>0</v>
      </c>
      <c r="F2580" s="161">
        <v>0</v>
      </c>
      <c r="G2580" s="161">
        <v>0</v>
      </c>
      <c r="H2580" s="161">
        <v>26117</v>
      </c>
      <c r="I2580" s="161">
        <v>26793</v>
      </c>
      <c r="J2580" s="161">
        <v>15912</v>
      </c>
      <c r="K2580" s="161">
        <v>274</v>
      </c>
      <c r="L2580" s="162">
        <v>1</v>
      </c>
      <c r="M2580" s="163">
        <v>1</v>
      </c>
    </row>
    <row r="2581" spans="1:13">
      <c r="A2581" s="158">
        <v>244</v>
      </c>
      <c r="B2581" s="159" t="s">
        <v>53</v>
      </c>
      <c r="C2581" s="160">
        <v>2020</v>
      </c>
      <c r="D2581" s="161">
        <v>0</v>
      </c>
      <c r="E2581" s="161">
        <v>0</v>
      </c>
      <c r="F2581" s="161">
        <v>0</v>
      </c>
      <c r="G2581" s="161">
        <v>0</v>
      </c>
      <c r="H2581" s="161">
        <v>-22109</v>
      </c>
      <c r="I2581" s="161">
        <v>160817</v>
      </c>
      <c r="J2581" s="161">
        <v>-6972</v>
      </c>
      <c r="K2581" s="161">
        <v>-3062</v>
      </c>
      <c r="L2581" s="162">
        <v>5</v>
      </c>
      <c r="M2581" s="163">
        <v>2</v>
      </c>
    </row>
    <row r="2582" spans="1:13">
      <c r="A2582" s="158">
        <v>244</v>
      </c>
      <c r="B2582" s="159" t="s">
        <v>53</v>
      </c>
      <c r="C2582" s="160">
        <v>2021</v>
      </c>
      <c r="D2582" s="161">
        <v>0</v>
      </c>
      <c r="E2582" s="161">
        <v>0</v>
      </c>
      <c r="F2582" s="161">
        <v>0</v>
      </c>
      <c r="G2582" s="161">
        <v>0</v>
      </c>
      <c r="H2582" s="161">
        <v>853160</v>
      </c>
      <c r="I2582" s="161">
        <v>200858</v>
      </c>
      <c r="J2582" s="161">
        <v>448440</v>
      </c>
      <c r="K2582" s="161">
        <v>2214</v>
      </c>
      <c r="L2582" s="162">
        <v>27</v>
      </c>
      <c r="M2582" s="163">
        <v>1</v>
      </c>
    </row>
    <row r="2583" spans="1:13">
      <c r="A2583" s="158">
        <v>244</v>
      </c>
      <c r="B2583" s="159" t="s">
        <v>53</v>
      </c>
      <c r="C2583" s="160">
        <v>2022</v>
      </c>
      <c r="D2583" s="161">
        <v>200879500</v>
      </c>
      <c r="E2583" s="161">
        <v>1346631000</v>
      </c>
      <c r="F2583" s="161">
        <v>34546100</v>
      </c>
      <c r="G2583" s="161">
        <v>130046000</v>
      </c>
      <c r="H2583" s="161">
        <v>10876034.75</v>
      </c>
      <c r="I2583" s="161">
        <v>2147246.0499999998</v>
      </c>
      <c r="J2583" s="161">
        <v>2097538.4</v>
      </c>
      <c r="K2583" s="161">
        <v>94796.45</v>
      </c>
      <c r="L2583" s="162">
        <v>2972</v>
      </c>
      <c r="M2583" s="163">
        <v>300</v>
      </c>
    </row>
    <row r="2584" spans="1:13">
      <c r="A2584" s="152">
        <v>245</v>
      </c>
      <c r="B2584" s="153" t="s">
        <v>46</v>
      </c>
      <c r="C2584" s="154">
        <v>1994</v>
      </c>
      <c r="D2584" s="155">
        <v>0</v>
      </c>
      <c r="E2584" s="155">
        <v>0</v>
      </c>
      <c r="F2584" s="155">
        <v>0</v>
      </c>
      <c r="G2584" s="155">
        <v>0</v>
      </c>
      <c r="H2584" s="155">
        <v>0</v>
      </c>
      <c r="I2584" s="155">
        <v>0</v>
      </c>
      <c r="J2584" s="155">
        <v>0</v>
      </c>
      <c r="K2584" s="155">
        <v>0</v>
      </c>
      <c r="L2584" s="156">
        <v>0</v>
      </c>
      <c r="M2584" s="157">
        <v>0</v>
      </c>
    </row>
    <row r="2585" spans="1:13">
      <c r="A2585" s="152">
        <v>245</v>
      </c>
      <c r="B2585" s="153" t="s">
        <v>46</v>
      </c>
      <c r="C2585" s="154">
        <v>1995</v>
      </c>
      <c r="D2585" s="155">
        <v>0</v>
      </c>
      <c r="E2585" s="155">
        <v>0</v>
      </c>
      <c r="F2585" s="155">
        <v>0</v>
      </c>
      <c r="G2585" s="155">
        <v>0</v>
      </c>
      <c r="H2585" s="155">
        <v>0</v>
      </c>
      <c r="I2585" s="155">
        <v>0</v>
      </c>
      <c r="J2585" s="155">
        <v>0</v>
      </c>
      <c r="K2585" s="155">
        <v>0</v>
      </c>
      <c r="L2585" s="156">
        <v>0</v>
      </c>
      <c r="M2585" s="157">
        <v>0</v>
      </c>
    </row>
    <row r="2586" spans="1:13">
      <c r="A2586" s="158">
        <v>245</v>
      </c>
      <c r="B2586" s="159" t="s">
        <v>46</v>
      </c>
      <c r="C2586" s="160">
        <v>1996</v>
      </c>
      <c r="D2586" s="161">
        <v>0</v>
      </c>
      <c r="E2586" s="161">
        <v>0</v>
      </c>
      <c r="F2586" s="161">
        <v>0</v>
      </c>
      <c r="G2586" s="161">
        <v>0</v>
      </c>
      <c r="H2586" s="161">
        <v>0</v>
      </c>
      <c r="I2586" s="161">
        <v>0</v>
      </c>
      <c r="J2586" s="161">
        <v>0</v>
      </c>
      <c r="K2586" s="161">
        <v>0</v>
      </c>
      <c r="L2586" s="162">
        <v>0</v>
      </c>
      <c r="M2586" s="163">
        <v>0</v>
      </c>
    </row>
    <row r="2587" spans="1:13">
      <c r="A2587" s="158">
        <v>245</v>
      </c>
      <c r="B2587" s="159" t="s">
        <v>46</v>
      </c>
      <c r="C2587" s="160">
        <v>1997</v>
      </c>
      <c r="D2587" s="161">
        <v>0</v>
      </c>
      <c r="E2587" s="161">
        <v>0</v>
      </c>
      <c r="F2587" s="161">
        <v>0</v>
      </c>
      <c r="G2587" s="161">
        <v>0</v>
      </c>
      <c r="H2587" s="161">
        <v>0</v>
      </c>
      <c r="I2587" s="161">
        <v>0</v>
      </c>
      <c r="J2587" s="161">
        <v>0</v>
      </c>
      <c r="K2587" s="161">
        <v>0</v>
      </c>
      <c r="L2587" s="162">
        <v>0</v>
      </c>
      <c r="M2587" s="163">
        <v>0</v>
      </c>
    </row>
    <row r="2588" spans="1:13">
      <c r="A2588" s="152">
        <v>245</v>
      </c>
      <c r="B2588" s="153" t="s">
        <v>46</v>
      </c>
      <c r="C2588" s="154">
        <v>1998</v>
      </c>
      <c r="D2588" s="155">
        <v>0</v>
      </c>
      <c r="E2588" s="155">
        <v>0</v>
      </c>
      <c r="F2588" s="155">
        <v>0</v>
      </c>
      <c r="G2588" s="155">
        <v>0</v>
      </c>
      <c r="H2588" s="155">
        <v>0</v>
      </c>
      <c r="I2588" s="155">
        <v>0</v>
      </c>
      <c r="J2588" s="155">
        <v>0</v>
      </c>
      <c r="K2588" s="155">
        <v>0</v>
      </c>
      <c r="L2588" s="156">
        <v>0</v>
      </c>
      <c r="M2588" s="157">
        <v>0</v>
      </c>
    </row>
    <row r="2589" spans="1:13">
      <c r="A2589" s="158">
        <v>245</v>
      </c>
      <c r="B2589" s="159" t="s">
        <v>46</v>
      </c>
      <c r="C2589" s="160">
        <v>1999</v>
      </c>
      <c r="D2589" s="161">
        <v>0</v>
      </c>
      <c r="E2589" s="161">
        <v>0</v>
      </c>
      <c r="F2589" s="161">
        <v>0</v>
      </c>
      <c r="G2589" s="161">
        <v>0</v>
      </c>
      <c r="H2589" s="161">
        <v>0</v>
      </c>
      <c r="I2589" s="161">
        <v>0</v>
      </c>
      <c r="J2589" s="161">
        <v>0</v>
      </c>
      <c r="K2589" s="161">
        <v>0</v>
      </c>
      <c r="L2589" s="162">
        <v>0</v>
      </c>
      <c r="M2589" s="163">
        <v>0</v>
      </c>
    </row>
    <row r="2590" spans="1:13">
      <c r="A2590" s="152">
        <v>245</v>
      </c>
      <c r="B2590" s="153" t="s">
        <v>46</v>
      </c>
      <c r="C2590" s="154">
        <v>2000</v>
      </c>
      <c r="D2590" s="155">
        <v>0</v>
      </c>
      <c r="E2590" s="155">
        <v>0</v>
      </c>
      <c r="F2590" s="155">
        <v>0</v>
      </c>
      <c r="G2590" s="155">
        <v>0</v>
      </c>
      <c r="H2590" s="155">
        <v>0</v>
      </c>
      <c r="I2590" s="155">
        <v>0</v>
      </c>
      <c r="J2590" s="155">
        <v>0</v>
      </c>
      <c r="K2590" s="155">
        <v>0</v>
      </c>
      <c r="L2590" s="156">
        <v>0</v>
      </c>
      <c r="M2590" s="157">
        <v>0</v>
      </c>
    </row>
    <row r="2591" spans="1:13">
      <c r="A2591" s="152">
        <v>245</v>
      </c>
      <c r="B2591" s="153" t="s">
        <v>46</v>
      </c>
      <c r="C2591" s="154">
        <v>2001</v>
      </c>
      <c r="D2591" s="155">
        <v>0</v>
      </c>
      <c r="E2591" s="155">
        <v>0</v>
      </c>
      <c r="F2591" s="155">
        <v>0</v>
      </c>
      <c r="G2591" s="155">
        <v>0</v>
      </c>
      <c r="H2591" s="155">
        <v>0</v>
      </c>
      <c r="I2591" s="155">
        <v>0</v>
      </c>
      <c r="J2591" s="155">
        <v>0</v>
      </c>
      <c r="K2591" s="155">
        <v>0</v>
      </c>
      <c r="L2591" s="156">
        <v>0</v>
      </c>
      <c r="M2591" s="157">
        <v>0</v>
      </c>
    </row>
    <row r="2592" spans="1:13">
      <c r="A2592" s="158">
        <v>245</v>
      </c>
      <c r="B2592" s="159" t="s">
        <v>46</v>
      </c>
      <c r="C2592" s="160">
        <v>2002</v>
      </c>
      <c r="D2592" s="161">
        <v>0</v>
      </c>
      <c r="E2592" s="161">
        <v>0</v>
      </c>
      <c r="F2592" s="161">
        <v>0</v>
      </c>
      <c r="G2592" s="161">
        <v>0</v>
      </c>
      <c r="H2592" s="161">
        <v>0</v>
      </c>
      <c r="I2592" s="161">
        <v>0</v>
      </c>
      <c r="J2592" s="161">
        <v>0</v>
      </c>
      <c r="K2592" s="161">
        <v>0</v>
      </c>
      <c r="L2592" s="162">
        <v>0</v>
      </c>
      <c r="M2592" s="163">
        <v>0</v>
      </c>
    </row>
    <row r="2593" spans="1:13">
      <c r="A2593" s="152">
        <v>245</v>
      </c>
      <c r="B2593" s="153" t="s">
        <v>46</v>
      </c>
      <c r="C2593" s="154">
        <v>2003</v>
      </c>
      <c r="D2593" s="155">
        <v>0</v>
      </c>
      <c r="E2593" s="155">
        <v>0</v>
      </c>
      <c r="F2593" s="155">
        <v>0</v>
      </c>
      <c r="G2593" s="155">
        <v>0</v>
      </c>
      <c r="H2593" s="155">
        <v>0</v>
      </c>
      <c r="I2593" s="155">
        <v>0</v>
      </c>
      <c r="J2593" s="155">
        <v>0</v>
      </c>
      <c r="K2593" s="155">
        <v>0</v>
      </c>
      <c r="L2593" s="156">
        <v>0</v>
      </c>
      <c r="M2593" s="157">
        <v>0</v>
      </c>
    </row>
    <row r="2594" spans="1:13">
      <c r="A2594" s="158">
        <v>245</v>
      </c>
      <c r="B2594" s="159" t="s">
        <v>46</v>
      </c>
      <c r="C2594" s="160">
        <v>2004</v>
      </c>
      <c r="D2594" s="161">
        <v>0</v>
      </c>
      <c r="E2594" s="161">
        <v>0</v>
      </c>
      <c r="F2594" s="161">
        <v>0</v>
      </c>
      <c r="G2594" s="161">
        <v>0</v>
      </c>
      <c r="H2594" s="161">
        <v>0</v>
      </c>
      <c r="I2594" s="161">
        <v>0</v>
      </c>
      <c r="J2594" s="161">
        <v>0</v>
      </c>
      <c r="K2594" s="161">
        <v>0</v>
      </c>
      <c r="L2594" s="162">
        <v>0</v>
      </c>
      <c r="M2594" s="163">
        <v>0</v>
      </c>
    </row>
    <row r="2595" spans="1:13">
      <c r="A2595" s="158">
        <v>245</v>
      </c>
      <c r="B2595" s="159" t="s">
        <v>46</v>
      </c>
      <c r="C2595" s="160">
        <v>2005</v>
      </c>
      <c r="D2595" s="161">
        <v>0</v>
      </c>
      <c r="E2595" s="161">
        <v>0</v>
      </c>
      <c r="F2595" s="161">
        <v>0</v>
      </c>
      <c r="G2595" s="161">
        <v>0</v>
      </c>
      <c r="H2595" s="161">
        <v>0</v>
      </c>
      <c r="I2595" s="161">
        <v>0</v>
      </c>
      <c r="J2595" s="161">
        <v>0</v>
      </c>
      <c r="K2595" s="161">
        <v>0</v>
      </c>
      <c r="L2595" s="162">
        <v>0</v>
      </c>
      <c r="M2595" s="163">
        <v>0</v>
      </c>
    </row>
    <row r="2596" spans="1:13">
      <c r="A2596" s="152">
        <v>245</v>
      </c>
      <c r="B2596" s="153" t="s">
        <v>46</v>
      </c>
      <c r="C2596" s="154">
        <v>2006</v>
      </c>
      <c r="D2596" s="155">
        <v>0</v>
      </c>
      <c r="E2596" s="155">
        <v>0</v>
      </c>
      <c r="F2596" s="155">
        <v>0</v>
      </c>
      <c r="G2596" s="155">
        <v>0</v>
      </c>
      <c r="H2596" s="155">
        <v>0</v>
      </c>
      <c r="I2596" s="155">
        <v>0</v>
      </c>
      <c r="J2596" s="155">
        <v>0</v>
      </c>
      <c r="K2596" s="155">
        <v>0</v>
      </c>
      <c r="L2596" s="156">
        <v>0</v>
      </c>
      <c r="M2596" s="157">
        <v>0</v>
      </c>
    </row>
    <row r="2597" spans="1:13">
      <c r="A2597" s="158">
        <v>245</v>
      </c>
      <c r="B2597" s="159" t="s">
        <v>46</v>
      </c>
      <c r="C2597" s="160">
        <v>2007</v>
      </c>
      <c r="D2597" s="161">
        <v>0</v>
      </c>
      <c r="E2597" s="161">
        <v>0</v>
      </c>
      <c r="F2597" s="161">
        <v>0</v>
      </c>
      <c r="G2597" s="161">
        <v>0</v>
      </c>
      <c r="H2597" s="161">
        <v>0</v>
      </c>
      <c r="I2597" s="161">
        <v>0</v>
      </c>
      <c r="J2597" s="161">
        <v>0</v>
      </c>
      <c r="K2597" s="161">
        <v>0</v>
      </c>
      <c r="L2597" s="162">
        <v>0</v>
      </c>
      <c r="M2597" s="163">
        <v>0</v>
      </c>
    </row>
    <row r="2598" spans="1:13">
      <c r="A2598" s="152">
        <v>245</v>
      </c>
      <c r="B2598" s="153" t="s">
        <v>46</v>
      </c>
      <c r="C2598" s="154">
        <v>2008</v>
      </c>
      <c r="D2598" s="155">
        <v>0</v>
      </c>
      <c r="E2598" s="155">
        <v>0</v>
      </c>
      <c r="F2598" s="155">
        <v>0</v>
      </c>
      <c r="G2598" s="155">
        <v>0</v>
      </c>
      <c r="H2598" s="155">
        <v>0</v>
      </c>
      <c r="I2598" s="155">
        <v>0</v>
      </c>
      <c r="J2598" s="155">
        <v>0</v>
      </c>
      <c r="K2598" s="155">
        <v>0</v>
      </c>
      <c r="L2598" s="156">
        <v>0</v>
      </c>
      <c r="M2598" s="157">
        <v>0</v>
      </c>
    </row>
    <row r="2599" spans="1:13">
      <c r="A2599" s="152">
        <v>245</v>
      </c>
      <c r="B2599" s="153" t="s">
        <v>46</v>
      </c>
      <c r="C2599" s="154">
        <v>2009</v>
      </c>
      <c r="D2599" s="155">
        <v>0</v>
      </c>
      <c r="E2599" s="155">
        <v>0</v>
      </c>
      <c r="F2599" s="155">
        <v>0</v>
      </c>
      <c r="G2599" s="155">
        <v>0</v>
      </c>
      <c r="H2599" s="155">
        <v>0</v>
      </c>
      <c r="I2599" s="155">
        <v>0</v>
      </c>
      <c r="J2599" s="155">
        <v>0</v>
      </c>
      <c r="K2599" s="155">
        <v>0</v>
      </c>
      <c r="L2599" s="156">
        <v>0</v>
      </c>
      <c r="M2599" s="157">
        <v>0</v>
      </c>
    </row>
    <row r="2600" spans="1:13">
      <c r="A2600" s="158">
        <v>245</v>
      </c>
      <c r="B2600" s="159" t="s">
        <v>46</v>
      </c>
      <c r="C2600" s="160">
        <v>2010</v>
      </c>
      <c r="D2600" s="161">
        <v>0</v>
      </c>
      <c r="E2600" s="161">
        <v>0</v>
      </c>
      <c r="F2600" s="161">
        <v>0</v>
      </c>
      <c r="G2600" s="161">
        <v>0</v>
      </c>
      <c r="H2600" s="161">
        <v>0</v>
      </c>
      <c r="I2600" s="161">
        <v>0</v>
      </c>
      <c r="J2600" s="161">
        <v>0</v>
      </c>
      <c r="K2600" s="161">
        <v>0</v>
      </c>
      <c r="L2600" s="162">
        <v>0</v>
      </c>
      <c r="M2600" s="163">
        <v>0</v>
      </c>
    </row>
    <row r="2601" spans="1:13">
      <c r="A2601" s="152">
        <v>245</v>
      </c>
      <c r="B2601" s="153" t="s">
        <v>46</v>
      </c>
      <c r="C2601" s="154">
        <v>2011</v>
      </c>
      <c r="D2601" s="155">
        <v>0</v>
      </c>
      <c r="E2601" s="155">
        <v>0</v>
      </c>
      <c r="F2601" s="155">
        <v>0</v>
      </c>
      <c r="G2601" s="155">
        <v>0</v>
      </c>
      <c r="H2601" s="155">
        <v>0</v>
      </c>
      <c r="I2601" s="155">
        <v>0</v>
      </c>
      <c r="J2601" s="155">
        <v>0</v>
      </c>
      <c r="K2601" s="155">
        <v>0</v>
      </c>
      <c r="L2601" s="156">
        <v>0</v>
      </c>
      <c r="M2601" s="157">
        <v>0</v>
      </c>
    </row>
    <row r="2602" spans="1:13">
      <c r="A2602" s="152">
        <v>245</v>
      </c>
      <c r="B2602" s="153" t="s">
        <v>46</v>
      </c>
      <c r="C2602" s="154">
        <v>2012</v>
      </c>
      <c r="D2602" s="155">
        <v>0</v>
      </c>
      <c r="E2602" s="155">
        <v>0</v>
      </c>
      <c r="F2602" s="155">
        <v>0</v>
      </c>
      <c r="G2602" s="155">
        <v>0</v>
      </c>
      <c r="H2602" s="155">
        <v>0</v>
      </c>
      <c r="I2602" s="155">
        <v>0</v>
      </c>
      <c r="J2602" s="155">
        <v>0</v>
      </c>
      <c r="K2602" s="155">
        <v>0</v>
      </c>
      <c r="L2602" s="156">
        <v>0</v>
      </c>
      <c r="M2602" s="157">
        <v>0</v>
      </c>
    </row>
    <row r="2603" spans="1:13">
      <c r="A2603" s="158">
        <v>245</v>
      </c>
      <c r="B2603" s="159" t="s">
        <v>46</v>
      </c>
      <c r="C2603" s="160">
        <v>2013</v>
      </c>
      <c r="D2603" s="161">
        <v>0</v>
      </c>
      <c r="E2603" s="161">
        <v>0</v>
      </c>
      <c r="F2603" s="161">
        <v>0</v>
      </c>
      <c r="G2603" s="161">
        <v>0</v>
      </c>
      <c r="H2603" s="161">
        <v>0</v>
      </c>
      <c r="I2603" s="161">
        <v>0</v>
      </c>
      <c r="J2603" s="161">
        <v>0</v>
      </c>
      <c r="K2603" s="161">
        <v>0</v>
      </c>
      <c r="L2603" s="162">
        <v>0</v>
      </c>
      <c r="M2603" s="163">
        <v>0</v>
      </c>
    </row>
    <row r="2604" spans="1:13">
      <c r="A2604" s="158">
        <v>245</v>
      </c>
      <c r="B2604" s="159" t="s">
        <v>46</v>
      </c>
      <c r="C2604" s="160">
        <v>2014</v>
      </c>
      <c r="D2604" s="161">
        <v>0</v>
      </c>
      <c r="E2604" s="161">
        <v>0</v>
      </c>
      <c r="F2604" s="161">
        <v>0</v>
      </c>
      <c r="G2604" s="161">
        <v>0</v>
      </c>
      <c r="H2604" s="161">
        <v>0</v>
      </c>
      <c r="I2604" s="161">
        <v>0</v>
      </c>
      <c r="J2604" s="161">
        <v>0</v>
      </c>
      <c r="K2604" s="161">
        <v>0</v>
      </c>
      <c r="L2604" s="162">
        <v>0</v>
      </c>
      <c r="M2604" s="163">
        <v>0</v>
      </c>
    </row>
    <row r="2605" spans="1:13">
      <c r="A2605" s="152">
        <v>245</v>
      </c>
      <c r="B2605" s="153" t="s">
        <v>46</v>
      </c>
      <c r="C2605" s="154">
        <v>2015</v>
      </c>
      <c r="D2605" s="155">
        <v>0</v>
      </c>
      <c r="E2605" s="155">
        <v>0</v>
      </c>
      <c r="F2605" s="155">
        <v>0</v>
      </c>
      <c r="G2605" s="155">
        <v>0</v>
      </c>
      <c r="H2605" s="155">
        <v>-1343</v>
      </c>
      <c r="I2605" s="155">
        <v>2181</v>
      </c>
      <c r="J2605" s="155">
        <v>0</v>
      </c>
      <c r="K2605" s="155">
        <v>0</v>
      </c>
      <c r="L2605" s="156">
        <v>0</v>
      </c>
      <c r="M2605" s="157">
        <v>0</v>
      </c>
    </row>
    <row r="2606" spans="1:13">
      <c r="A2606" s="158">
        <v>245</v>
      </c>
      <c r="B2606" s="159" t="s">
        <v>46</v>
      </c>
      <c r="C2606" s="160">
        <v>2016</v>
      </c>
      <c r="D2606" s="161">
        <v>0</v>
      </c>
      <c r="E2606" s="161">
        <v>0</v>
      </c>
      <c r="F2606" s="161">
        <v>0</v>
      </c>
      <c r="G2606" s="161">
        <v>0</v>
      </c>
      <c r="H2606" s="161">
        <v>11067</v>
      </c>
      <c r="I2606" s="161">
        <v>4133</v>
      </c>
      <c r="J2606" s="161">
        <v>0</v>
      </c>
      <c r="K2606" s="161">
        <v>0</v>
      </c>
      <c r="L2606" s="162">
        <v>1</v>
      </c>
      <c r="M2606" s="163">
        <v>0</v>
      </c>
    </row>
    <row r="2607" spans="1:13">
      <c r="A2607" s="158">
        <v>245</v>
      </c>
      <c r="B2607" s="159" t="s">
        <v>46</v>
      </c>
      <c r="C2607" s="160">
        <v>2017</v>
      </c>
      <c r="D2607" s="161">
        <v>0</v>
      </c>
      <c r="E2607" s="161">
        <v>0</v>
      </c>
      <c r="F2607" s="161">
        <v>0</v>
      </c>
      <c r="G2607" s="161">
        <v>0</v>
      </c>
      <c r="H2607" s="161">
        <v>11853</v>
      </c>
      <c r="I2607" s="161">
        <v>-5177</v>
      </c>
      <c r="J2607" s="161">
        <v>0</v>
      </c>
      <c r="K2607" s="161">
        <v>0</v>
      </c>
      <c r="L2607" s="162">
        <v>0</v>
      </c>
      <c r="M2607" s="163">
        <v>0</v>
      </c>
    </row>
    <row r="2608" spans="1:13">
      <c r="A2608" s="158">
        <v>245</v>
      </c>
      <c r="B2608" s="159" t="s">
        <v>46</v>
      </c>
      <c r="C2608" s="160">
        <v>2018</v>
      </c>
      <c r="D2608" s="161">
        <v>0</v>
      </c>
      <c r="E2608" s="161">
        <v>0</v>
      </c>
      <c r="F2608" s="161">
        <v>0</v>
      </c>
      <c r="G2608" s="161">
        <v>0</v>
      </c>
      <c r="H2608" s="161">
        <v>-5345</v>
      </c>
      <c r="I2608" s="161">
        <v>-640</v>
      </c>
      <c r="J2608" s="161">
        <v>28704</v>
      </c>
      <c r="K2608" s="161">
        <v>-38</v>
      </c>
      <c r="L2608" s="162">
        <v>0</v>
      </c>
      <c r="M2608" s="163">
        <v>0</v>
      </c>
    </row>
    <row r="2609" spans="1:13">
      <c r="A2609" s="152">
        <v>245</v>
      </c>
      <c r="B2609" s="153" t="s">
        <v>46</v>
      </c>
      <c r="C2609" s="154">
        <v>2019</v>
      </c>
      <c r="D2609" s="155">
        <v>0</v>
      </c>
      <c r="E2609" s="155">
        <v>0</v>
      </c>
      <c r="F2609" s="155">
        <v>0</v>
      </c>
      <c r="G2609" s="155">
        <v>0</v>
      </c>
      <c r="H2609" s="155">
        <v>400425</v>
      </c>
      <c r="I2609" s="155">
        <v>67351</v>
      </c>
      <c r="J2609" s="155">
        <v>64</v>
      </c>
      <c r="K2609" s="155">
        <v>1070</v>
      </c>
      <c r="L2609" s="156">
        <v>-6</v>
      </c>
      <c r="M2609" s="157">
        <v>1</v>
      </c>
    </row>
    <row r="2610" spans="1:13">
      <c r="A2610" s="152">
        <v>245</v>
      </c>
      <c r="B2610" s="153" t="s">
        <v>46</v>
      </c>
      <c r="C2610" s="154">
        <v>2020</v>
      </c>
      <c r="D2610" s="155">
        <v>0</v>
      </c>
      <c r="E2610" s="155">
        <v>0</v>
      </c>
      <c r="F2610" s="155">
        <v>0</v>
      </c>
      <c r="G2610" s="155">
        <v>0</v>
      </c>
      <c r="H2610" s="155">
        <v>320686</v>
      </c>
      <c r="I2610" s="155">
        <v>197137</v>
      </c>
      <c r="J2610" s="155">
        <v>-27616</v>
      </c>
      <c r="K2610" s="155">
        <v>141</v>
      </c>
      <c r="L2610" s="156">
        <v>-11</v>
      </c>
      <c r="M2610" s="157">
        <v>5</v>
      </c>
    </row>
    <row r="2611" spans="1:13">
      <c r="A2611" s="152">
        <v>245</v>
      </c>
      <c r="B2611" s="153" t="s">
        <v>46</v>
      </c>
      <c r="C2611" s="154">
        <v>2021</v>
      </c>
      <c r="D2611" s="155">
        <v>0</v>
      </c>
      <c r="E2611" s="155">
        <v>0</v>
      </c>
      <c r="F2611" s="155">
        <v>0</v>
      </c>
      <c r="G2611" s="155">
        <v>0</v>
      </c>
      <c r="H2611" s="155">
        <v>867638</v>
      </c>
      <c r="I2611" s="155">
        <v>106459</v>
      </c>
      <c r="J2611" s="155">
        <v>-59304</v>
      </c>
      <c r="K2611" s="155">
        <v>159</v>
      </c>
      <c r="L2611" s="156">
        <v>64</v>
      </c>
      <c r="M2611" s="157">
        <v>11</v>
      </c>
    </row>
    <row r="2612" spans="1:13">
      <c r="A2612" s="152">
        <v>245</v>
      </c>
      <c r="B2612" s="153" t="s">
        <v>46</v>
      </c>
      <c r="C2612" s="154">
        <v>2022</v>
      </c>
      <c r="D2612" s="155">
        <v>249658500</v>
      </c>
      <c r="E2612" s="155">
        <v>1529589000</v>
      </c>
      <c r="F2612" s="155">
        <v>5379000</v>
      </c>
      <c r="G2612" s="155">
        <v>40611000</v>
      </c>
      <c r="H2612" s="155">
        <v>13119266.449999999</v>
      </c>
      <c r="I2612" s="155">
        <v>2403981</v>
      </c>
      <c r="J2612" s="155">
        <v>337081.1</v>
      </c>
      <c r="K2612" s="155">
        <v>29993.85</v>
      </c>
      <c r="L2612" s="156">
        <v>4144</v>
      </c>
      <c r="M2612" s="157">
        <v>192</v>
      </c>
    </row>
    <row r="2613" spans="1:13">
      <c r="A2613" s="152">
        <v>246</v>
      </c>
      <c r="B2613" s="153" t="s">
        <v>94</v>
      </c>
      <c r="C2613" s="154">
        <v>1995</v>
      </c>
      <c r="D2613" s="155">
        <v>0</v>
      </c>
      <c r="E2613" s="155">
        <v>0</v>
      </c>
      <c r="F2613" s="155">
        <v>0</v>
      </c>
      <c r="G2613" s="155">
        <v>0</v>
      </c>
      <c r="H2613" s="155">
        <v>0</v>
      </c>
      <c r="I2613" s="155">
        <v>0</v>
      </c>
      <c r="J2613" s="155">
        <v>0</v>
      </c>
      <c r="K2613" s="155">
        <v>0</v>
      </c>
      <c r="L2613" s="156">
        <v>0</v>
      </c>
      <c r="M2613" s="157">
        <v>0</v>
      </c>
    </row>
    <row r="2614" spans="1:13">
      <c r="A2614" s="158">
        <v>246</v>
      </c>
      <c r="B2614" s="159" t="s">
        <v>94</v>
      </c>
      <c r="C2614" s="160">
        <v>1996</v>
      </c>
      <c r="D2614" s="161">
        <v>0</v>
      </c>
      <c r="E2614" s="161">
        <v>0</v>
      </c>
      <c r="F2614" s="161">
        <v>0</v>
      </c>
      <c r="G2614" s="161">
        <v>0</v>
      </c>
      <c r="H2614" s="161">
        <v>0</v>
      </c>
      <c r="I2614" s="161">
        <v>0</v>
      </c>
      <c r="J2614" s="161">
        <v>0</v>
      </c>
      <c r="K2614" s="161">
        <v>0</v>
      </c>
      <c r="L2614" s="162">
        <v>0</v>
      </c>
      <c r="M2614" s="163">
        <v>0</v>
      </c>
    </row>
    <row r="2615" spans="1:13">
      <c r="A2615" s="158">
        <v>246</v>
      </c>
      <c r="B2615" s="159" t="s">
        <v>94</v>
      </c>
      <c r="C2615" s="160">
        <v>1997</v>
      </c>
      <c r="D2615" s="161">
        <v>0</v>
      </c>
      <c r="E2615" s="161">
        <v>0</v>
      </c>
      <c r="F2615" s="161">
        <v>0</v>
      </c>
      <c r="G2615" s="161">
        <v>0</v>
      </c>
      <c r="H2615" s="161">
        <v>0</v>
      </c>
      <c r="I2615" s="161">
        <v>0</v>
      </c>
      <c r="J2615" s="161">
        <v>0</v>
      </c>
      <c r="K2615" s="161">
        <v>0</v>
      </c>
      <c r="L2615" s="162">
        <v>0</v>
      </c>
      <c r="M2615" s="163">
        <v>0</v>
      </c>
    </row>
    <row r="2616" spans="1:13">
      <c r="A2616" s="152">
        <v>246</v>
      </c>
      <c r="B2616" s="153" t="s">
        <v>94</v>
      </c>
      <c r="C2616" s="154">
        <v>1998</v>
      </c>
      <c r="D2616" s="155">
        <v>0</v>
      </c>
      <c r="E2616" s="155">
        <v>0</v>
      </c>
      <c r="F2616" s="155">
        <v>0</v>
      </c>
      <c r="G2616" s="155">
        <v>0</v>
      </c>
      <c r="H2616" s="155">
        <v>0</v>
      </c>
      <c r="I2616" s="155">
        <v>0</v>
      </c>
      <c r="J2616" s="155">
        <v>0</v>
      </c>
      <c r="K2616" s="155">
        <v>0</v>
      </c>
      <c r="L2616" s="156">
        <v>0</v>
      </c>
      <c r="M2616" s="157">
        <v>0</v>
      </c>
    </row>
    <row r="2617" spans="1:13">
      <c r="A2617" s="158">
        <v>246</v>
      </c>
      <c r="B2617" s="159" t="s">
        <v>94</v>
      </c>
      <c r="C2617" s="160">
        <v>1999</v>
      </c>
      <c r="D2617" s="161">
        <v>0</v>
      </c>
      <c r="E2617" s="161">
        <v>0</v>
      </c>
      <c r="F2617" s="161">
        <v>0</v>
      </c>
      <c r="G2617" s="161">
        <v>0</v>
      </c>
      <c r="H2617" s="161">
        <v>0</v>
      </c>
      <c r="I2617" s="161">
        <v>0</v>
      </c>
      <c r="J2617" s="161">
        <v>0</v>
      </c>
      <c r="K2617" s="161">
        <v>0</v>
      </c>
      <c r="L2617" s="162">
        <v>0</v>
      </c>
      <c r="M2617" s="163">
        <v>0</v>
      </c>
    </row>
    <row r="2618" spans="1:13">
      <c r="A2618" s="158">
        <v>246</v>
      </c>
      <c r="B2618" s="159" t="s">
        <v>94</v>
      </c>
      <c r="C2618" s="160">
        <v>2000</v>
      </c>
      <c r="D2618" s="161">
        <v>0</v>
      </c>
      <c r="E2618" s="161">
        <v>0</v>
      </c>
      <c r="F2618" s="161">
        <v>0</v>
      </c>
      <c r="G2618" s="161">
        <v>0</v>
      </c>
      <c r="H2618" s="161">
        <v>0</v>
      </c>
      <c r="I2618" s="161">
        <v>0</v>
      </c>
      <c r="J2618" s="161">
        <v>0</v>
      </c>
      <c r="K2618" s="161">
        <v>0</v>
      </c>
      <c r="L2618" s="162">
        <v>0</v>
      </c>
      <c r="M2618" s="163">
        <v>0</v>
      </c>
    </row>
    <row r="2619" spans="1:13">
      <c r="A2619" s="152">
        <v>246</v>
      </c>
      <c r="B2619" s="153" t="s">
        <v>94</v>
      </c>
      <c r="C2619" s="154">
        <v>2001</v>
      </c>
      <c r="D2619" s="155">
        <v>0</v>
      </c>
      <c r="E2619" s="155">
        <v>0</v>
      </c>
      <c r="F2619" s="155">
        <v>0</v>
      </c>
      <c r="G2619" s="155">
        <v>0</v>
      </c>
      <c r="H2619" s="155">
        <v>0</v>
      </c>
      <c r="I2619" s="155">
        <v>0</v>
      </c>
      <c r="J2619" s="155">
        <v>0</v>
      </c>
      <c r="K2619" s="155">
        <v>0</v>
      </c>
      <c r="L2619" s="156">
        <v>0</v>
      </c>
      <c r="M2619" s="157">
        <v>0</v>
      </c>
    </row>
    <row r="2620" spans="1:13">
      <c r="A2620" s="152">
        <v>246</v>
      </c>
      <c r="B2620" s="153" t="s">
        <v>94</v>
      </c>
      <c r="C2620" s="154">
        <v>2002</v>
      </c>
      <c r="D2620" s="155">
        <v>0</v>
      </c>
      <c r="E2620" s="155">
        <v>0</v>
      </c>
      <c r="F2620" s="155">
        <v>0</v>
      </c>
      <c r="G2620" s="155">
        <v>0</v>
      </c>
      <c r="H2620" s="155">
        <v>0</v>
      </c>
      <c r="I2620" s="155">
        <v>0</v>
      </c>
      <c r="J2620" s="155">
        <v>0</v>
      </c>
      <c r="K2620" s="155">
        <v>0</v>
      </c>
      <c r="L2620" s="156">
        <v>0</v>
      </c>
      <c r="M2620" s="157">
        <v>0</v>
      </c>
    </row>
    <row r="2621" spans="1:13">
      <c r="A2621" s="158">
        <v>246</v>
      </c>
      <c r="B2621" s="159" t="s">
        <v>94</v>
      </c>
      <c r="C2621" s="160">
        <v>2003</v>
      </c>
      <c r="D2621" s="161">
        <v>0</v>
      </c>
      <c r="E2621" s="161">
        <v>0</v>
      </c>
      <c r="F2621" s="161">
        <v>0</v>
      </c>
      <c r="G2621" s="161">
        <v>0</v>
      </c>
      <c r="H2621" s="161">
        <v>0</v>
      </c>
      <c r="I2621" s="161">
        <v>0</v>
      </c>
      <c r="J2621" s="161">
        <v>0</v>
      </c>
      <c r="K2621" s="161">
        <v>0</v>
      </c>
      <c r="L2621" s="162">
        <v>0</v>
      </c>
      <c r="M2621" s="163">
        <v>0</v>
      </c>
    </row>
    <row r="2622" spans="1:13">
      <c r="A2622" s="158">
        <v>246</v>
      </c>
      <c r="B2622" s="159" t="s">
        <v>94</v>
      </c>
      <c r="C2622" s="160">
        <v>2004</v>
      </c>
      <c r="D2622" s="161">
        <v>0</v>
      </c>
      <c r="E2622" s="161">
        <v>0</v>
      </c>
      <c r="F2622" s="161">
        <v>0</v>
      </c>
      <c r="G2622" s="161">
        <v>0</v>
      </c>
      <c r="H2622" s="161">
        <v>140</v>
      </c>
      <c r="I2622" s="161">
        <v>0</v>
      </c>
      <c r="J2622" s="161">
        <v>0</v>
      </c>
      <c r="K2622" s="161">
        <v>0</v>
      </c>
      <c r="L2622" s="162">
        <v>0</v>
      </c>
      <c r="M2622" s="163">
        <v>0</v>
      </c>
    </row>
    <row r="2623" spans="1:13">
      <c r="A2623" s="152">
        <v>246</v>
      </c>
      <c r="B2623" s="153" t="s">
        <v>94</v>
      </c>
      <c r="C2623" s="154">
        <v>2005</v>
      </c>
      <c r="D2623" s="155">
        <v>0</v>
      </c>
      <c r="E2623" s="155">
        <v>0</v>
      </c>
      <c r="F2623" s="155">
        <v>0</v>
      </c>
      <c r="G2623" s="155">
        <v>0</v>
      </c>
      <c r="H2623" s="155">
        <v>0</v>
      </c>
      <c r="I2623" s="155">
        <v>0</v>
      </c>
      <c r="J2623" s="155">
        <v>0</v>
      </c>
      <c r="K2623" s="155">
        <v>0</v>
      </c>
      <c r="L2623" s="156">
        <v>0</v>
      </c>
      <c r="M2623" s="157">
        <v>0</v>
      </c>
    </row>
    <row r="2624" spans="1:13">
      <c r="A2624" s="152">
        <v>246</v>
      </c>
      <c r="B2624" s="153" t="s">
        <v>94</v>
      </c>
      <c r="C2624" s="154">
        <v>2006</v>
      </c>
      <c r="D2624" s="155">
        <v>0</v>
      </c>
      <c r="E2624" s="155">
        <v>0</v>
      </c>
      <c r="F2624" s="155">
        <v>0</v>
      </c>
      <c r="G2624" s="155">
        <v>0</v>
      </c>
      <c r="H2624" s="155">
        <v>-290</v>
      </c>
      <c r="I2624" s="155">
        <v>0</v>
      </c>
      <c r="J2624" s="155">
        <v>0</v>
      </c>
      <c r="K2624" s="155">
        <v>0</v>
      </c>
      <c r="L2624" s="156">
        <v>0</v>
      </c>
      <c r="M2624" s="157">
        <v>0</v>
      </c>
    </row>
    <row r="2625" spans="1:13">
      <c r="A2625" s="152">
        <v>246</v>
      </c>
      <c r="B2625" s="153" t="s">
        <v>94</v>
      </c>
      <c r="C2625" s="154">
        <v>2007</v>
      </c>
      <c r="D2625" s="155">
        <v>0</v>
      </c>
      <c r="E2625" s="155">
        <v>0</v>
      </c>
      <c r="F2625" s="155">
        <v>0</v>
      </c>
      <c r="G2625" s="155">
        <v>0</v>
      </c>
      <c r="H2625" s="155">
        <v>0</v>
      </c>
      <c r="I2625" s="155">
        <v>0</v>
      </c>
      <c r="J2625" s="155">
        <v>0</v>
      </c>
      <c r="K2625" s="155">
        <v>0</v>
      </c>
      <c r="L2625" s="156">
        <v>0</v>
      </c>
      <c r="M2625" s="157">
        <v>0</v>
      </c>
    </row>
    <row r="2626" spans="1:13">
      <c r="A2626" s="158">
        <v>246</v>
      </c>
      <c r="B2626" s="159" t="s">
        <v>94</v>
      </c>
      <c r="C2626" s="160">
        <v>2008</v>
      </c>
      <c r="D2626" s="161">
        <v>0</v>
      </c>
      <c r="E2626" s="161">
        <v>0</v>
      </c>
      <c r="F2626" s="161">
        <v>0</v>
      </c>
      <c r="G2626" s="161">
        <v>0</v>
      </c>
      <c r="H2626" s="161">
        <v>0</v>
      </c>
      <c r="I2626" s="161">
        <v>0</v>
      </c>
      <c r="J2626" s="161">
        <v>0</v>
      </c>
      <c r="K2626" s="161">
        <v>0</v>
      </c>
      <c r="L2626" s="162">
        <v>0</v>
      </c>
      <c r="M2626" s="163">
        <v>0</v>
      </c>
    </row>
    <row r="2627" spans="1:13">
      <c r="A2627" s="152">
        <v>246</v>
      </c>
      <c r="B2627" s="153" t="s">
        <v>94</v>
      </c>
      <c r="C2627" s="154">
        <v>2009</v>
      </c>
      <c r="D2627" s="155">
        <v>0</v>
      </c>
      <c r="E2627" s="155">
        <v>0</v>
      </c>
      <c r="F2627" s="155">
        <v>0</v>
      </c>
      <c r="G2627" s="155">
        <v>0</v>
      </c>
      <c r="H2627" s="155">
        <v>0</v>
      </c>
      <c r="I2627" s="155">
        <v>0</v>
      </c>
      <c r="J2627" s="155">
        <v>0</v>
      </c>
      <c r="K2627" s="155">
        <v>0</v>
      </c>
      <c r="L2627" s="156">
        <v>0</v>
      </c>
      <c r="M2627" s="157">
        <v>0</v>
      </c>
    </row>
    <row r="2628" spans="1:13">
      <c r="A2628" s="158">
        <v>246</v>
      </c>
      <c r="B2628" s="159" t="s">
        <v>94</v>
      </c>
      <c r="C2628" s="160">
        <v>2010</v>
      </c>
      <c r="D2628" s="161">
        <v>0</v>
      </c>
      <c r="E2628" s="161">
        <v>0</v>
      </c>
      <c r="F2628" s="161">
        <v>0</v>
      </c>
      <c r="G2628" s="161">
        <v>0</v>
      </c>
      <c r="H2628" s="161">
        <v>0</v>
      </c>
      <c r="I2628" s="161">
        <v>0</v>
      </c>
      <c r="J2628" s="161">
        <v>0</v>
      </c>
      <c r="K2628" s="161">
        <v>0</v>
      </c>
      <c r="L2628" s="162">
        <v>0</v>
      </c>
      <c r="M2628" s="163">
        <v>0</v>
      </c>
    </row>
    <row r="2629" spans="1:13">
      <c r="A2629" s="158">
        <v>246</v>
      </c>
      <c r="B2629" s="159" t="s">
        <v>94</v>
      </c>
      <c r="C2629" s="160">
        <v>2011</v>
      </c>
      <c r="D2629" s="161">
        <v>0</v>
      </c>
      <c r="E2629" s="161">
        <v>0</v>
      </c>
      <c r="F2629" s="161">
        <v>0</v>
      </c>
      <c r="G2629" s="161">
        <v>0</v>
      </c>
      <c r="H2629" s="161">
        <v>0</v>
      </c>
      <c r="I2629" s="161">
        <v>0</v>
      </c>
      <c r="J2629" s="161">
        <v>0</v>
      </c>
      <c r="K2629" s="161">
        <v>0</v>
      </c>
      <c r="L2629" s="162">
        <v>0</v>
      </c>
      <c r="M2629" s="163">
        <v>0</v>
      </c>
    </row>
    <row r="2630" spans="1:13">
      <c r="A2630" s="158">
        <v>246</v>
      </c>
      <c r="B2630" s="159" t="s">
        <v>94</v>
      </c>
      <c r="C2630" s="160">
        <v>2012</v>
      </c>
      <c r="D2630" s="161">
        <v>0</v>
      </c>
      <c r="E2630" s="161">
        <v>0</v>
      </c>
      <c r="F2630" s="161">
        <v>0</v>
      </c>
      <c r="G2630" s="161">
        <v>0</v>
      </c>
      <c r="H2630" s="161">
        <v>0</v>
      </c>
      <c r="I2630" s="161">
        <v>0</v>
      </c>
      <c r="J2630" s="161">
        <v>0</v>
      </c>
      <c r="K2630" s="161">
        <v>0</v>
      </c>
      <c r="L2630" s="162">
        <v>0</v>
      </c>
      <c r="M2630" s="163">
        <v>0</v>
      </c>
    </row>
    <row r="2631" spans="1:13">
      <c r="A2631" s="152">
        <v>246</v>
      </c>
      <c r="B2631" s="153" t="s">
        <v>94</v>
      </c>
      <c r="C2631" s="154">
        <v>2013</v>
      </c>
      <c r="D2631" s="155">
        <v>0</v>
      </c>
      <c r="E2631" s="155">
        <v>0</v>
      </c>
      <c r="F2631" s="155">
        <v>0</v>
      </c>
      <c r="G2631" s="155">
        <v>0</v>
      </c>
      <c r="H2631" s="155">
        <v>0</v>
      </c>
      <c r="I2631" s="155">
        <v>0</v>
      </c>
      <c r="J2631" s="155">
        <v>0</v>
      </c>
      <c r="K2631" s="155">
        <v>0</v>
      </c>
      <c r="L2631" s="156">
        <v>0</v>
      </c>
      <c r="M2631" s="157">
        <v>0</v>
      </c>
    </row>
    <row r="2632" spans="1:13">
      <c r="A2632" s="152">
        <v>246</v>
      </c>
      <c r="B2632" s="153" t="s">
        <v>94</v>
      </c>
      <c r="C2632" s="154">
        <v>2014</v>
      </c>
      <c r="D2632" s="155">
        <v>0</v>
      </c>
      <c r="E2632" s="155">
        <v>0</v>
      </c>
      <c r="F2632" s="155">
        <v>0</v>
      </c>
      <c r="G2632" s="155">
        <v>0</v>
      </c>
      <c r="H2632" s="155">
        <v>0</v>
      </c>
      <c r="I2632" s="155">
        <v>0</v>
      </c>
      <c r="J2632" s="155">
        <v>0</v>
      </c>
      <c r="K2632" s="155">
        <v>0</v>
      </c>
      <c r="L2632" s="156">
        <v>1</v>
      </c>
      <c r="M2632" s="157">
        <v>0</v>
      </c>
    </row>
    <row r="2633" spans="1:13">
      <c r="A2633" s="158">
        <v>246</v>
      </c>
      <c r="B2633" s="159" t="s">
        <v>94</v>
      </c>
      <c r="C2633" s="160">
        <v>2015</v>
      </c>
      <c r="D2633" s="161">
        <v>0</v>
      </c>
      <c r="E2633" s="161">
        <v>0</v>
      </c>
      <c r="F2633" s="161">
        <v>0</v>
      </c>
      <c r="G2633" s="161">
        <v>0</v>
      </c>
      <c r="H2633" s="161">
        <v>0</v>
      </c>
      <c r="I2633" s="161">
        <v>0</v>
      </c>
      <c r="J2633" s="161">
        <v>0</v>
      </c>
      <c r="K2633" s="161">
        <v>0</v>
      </c>
      <c r="L2633" s="162">
        <v>0</v>
      </c>
      <c r="M2633" s="163">
        <v>0</v>
      </c>
    </row>
    <row r="2634" spans="1:13">
      <c r="A2634" s="158">
        <v>246</v>
      </c>
      <c r="B2634" s="159" t="s">
        <v>94</v>
      </c>
      <c r="C2634" s="160">
        <v>2016</v>
      </c>
      <c r="D2634" s="161">
        <v>0</v>
      </c>
      <c r="E2634" s="161">
        <v>0</v>
      </c>
      <c r="F2634" s="161">
        <v>0</v>
      </c>
      <c r="G2634" s="161">
        <v>0</v>
      </c>
      <c r="H2634" s="161">
        <v>0</v>
      </c>
      <c r="I2634" s="161">
        <v>0</v>
      </c>
      <c r="J2634" s="161">
        <v>0</v>
      </c>
      <c r="K2634" s="161">
        <v>0</v>
      </c>
      <c r="L2634" s="162">
        <v>0</v>
      </c>
      <c r="M2634" s="163">
        <v>0</v>
      </c>
    </row>
    <row r="2635" spans="1:13">
      <c r="A2635" s="152">
        <v>246</v>
      </c>
      <c r="B2635" s="153" t="s">
        <v>94</v>
      </c>
      <c r="C2635" s="154">
        <v>2017</v>
      </c>
      <c r="D2635" s="155">
        <v>0</v>
      </c>
      <c r="E2635" s="155">
        <v>0</v>
      </c>
      <c r="F2635" s="155">
        <v>0</v>
      </c>
      <c r="G2635" s="155">
        <v>0</v>
      </c>
      <c r="H2635" s="155">
        <v>-551</v>
      </c>
      <c r="I2635" s="155">
        <v>-1587</v>
      </c>
      <c r="J2635" s="155">
        <v>0</v>
      </c>
      <c r="K2635" s="155">
        <v>-15</v>
      </c>
      <c r="L2635" s="156">
        <v>-1</v>
      </c>
      <c r="M2635" s="157">
        <v>0</v>
      </c>
    </row>
    <row r="2636" spans="1:13">
      <c r="A2636" s="152">
        <v>246</v>
      </c>
      <c r="B2636" s="153" t="s">
        <v>94</v>
      </c>
      <c r="C2636" s="154">
        <v>2018</v>
      </c>
      <c r="D2636" s="155">
        <v>0</v>
      </c>
      <c r="E2636" s="155">
        <v>0</v>
      </c>
      <c r="F2636" s="155">
        <v>0</v>
      </c>
      <c r="G2636" s="155">
        <v>0</v>
      </c>
      <c r="H2636" s="155">
        <v>11775</v>
      </c>
      <c r="I2636" s="155">
        <v>9295</v>
      </c>
      <c r="J2636" s="155">
        <v>8</v>
      </c>
      <c r="K2636" s="155">
        <v>-223</v>
      </c>
      <c r="L2636" s="156">
        <v>0</v>
      </c>
      <c r="M2636" s="157">
        <v>0</v>
      </c>
    </row>
    <row r="2637" spans="1:13">
      <c r="A2637" s="152">
        <v>246</v>
      </c>
      <c r="B2637" s="153" t="s">
        <v>94</v>
      </c>
      <c r="C2637" s="154">
        <v>2019</v>
      </c>
      <c r="D2637" s="155">
        <v>0</v>
      </c>
      <c r="E2637" s="155">
        <v>0</v>
      </c>
      <c r="F2637" s="155">
        <v>0</v>
      </c>
      <c r="G2637" s="155">
        <v>0</v>
      </c>
      <c r="H2637" s="155">
        <v>131047</v>
      </c>
      <c r="I2637" s="155">
        <v>1914</v>
      </c>
      <c r="J2637" s="155">
        <v>96</v>
      </c>
      <c r="K2637" s="155">
        <v>-585</v>
      </c>
      <c r="L2637" s="156">
        <v>0</v>
      </c>
      <c r="M2637" s="157">
        <v>0</v>
      </c>
    </row>
    <row r="2638" spans="1:13">
      <c r="A2638" s="152">
        <v>246</v>
      </c>
      <c r="B2638" s="153" t="s">
        <v>94</v>
      </c>
      <c r="C2638" s="154">
        <v>2020</v>
      </c>
      <c r="D2638" s="155">
        <v>0</v>
      </c>
      <c r="E2638" s="155">
        <v>0</v>
      </c>
      <c r="F2638" s="155">
        <v>0</v>
      </c>
      <c r="G2638" s="155">
        <v>0</v>
      </c>
      <c r="H2638" s="155">
        <v>183512</v>
      </c>
      <c r="I2638" s="155">
        <v>98470</v>
      </c>
      <c r="J2638" s="155">
        <v>53104</v>
      </c>
      <c r="K2638" s="155">
        <v>1146</v>
      </c>
      <c r="L2638" s="156">
        <v>7</v>
      </c>
      <c r="M2638" s="157">
        <v>2</v>
      </c>
    </row>
    <row r="2639" spans="1:13">
      <c r="A2639" s="152">
        <v>246</v>
      </c>
      <c r="B2639" s="153" t="s">
        <v>94</v>
      </c>
      <c r="C2639" s="154">
        <v>2021</v>
      </c>
      <c r="D2639" s="155">
        <v>0</v>
      </c>
      <c r="E2639" s="155">
        <v>0</v>
      </c>
      <c r="F2639" s="155">
        <v>0</v>
      </c>
      <c r="G2639" s="155">
        <v>0</v>
      </c>
      <c r="H2639" s="155">
        <v>253732</v>
      </c>
      <c r="I2639" s="155">
        <v>142424</v>
      </c>
      <c r="J2639" s="155">
        <v>-34046</v>
      </c>
      <c r="K2639" s="155">
        <v>1213</v>
      </c>
      <c r="L2639" s="156">
        <v>18</v>
      </c>
      <c r="M2639" s="157">
        <v>2</v>
      </c>
    </row>
    <row r="2640" spans="1:13">
      <c r="A2640" s="152">
        <v>246</v>
      </c>
      <c r="B2640" s="153" t="s">
        <v>94</v>
      </c>
      <c r="C2640" s="154">
        <v>2022</v>
      </c>
      <c r="D2640" s="155">
        <v>130251300</v>
      </c>
      <c r="E2640" s="155">
        <v>986231000</v>
      </c>
      <c r="F2640" s="155">
        <v>1265600</v>
      </c>
      <c r="G2640" s="155">
        <v>14057000</v>
      </c>
      <c r="H2640" s="155">
        <v>7781415.2000000002</v>
      </c>
      <c r="I2640" s="155">
        <v>1624892.1</v>
      </c>
      <c r="J2640" s="155">
        <v>86391</v>
      </c>
      <c r="K2640" s="155">
        <v>10312.1</v>
      </c>
      <c r="L2640" s="156">
        <v>1669</v>
      </c>
      <c r="M2640" s="157">
        <v>93</v>
      </c>
    </row>
    <row r="2641" spans="1:13">
      <c r="A2641" s="158">
        <v>247</v>
      </c>
      <c r="B2641" s="159" t="s">
        <v>96</v>
      </c>
      <c r="C2641" s="160">
        <v>2003</v>
      </c>
      <c r="D2641" s="161">
        <v>0</v>
      </c>
      <c r="E2641" s="161">
        <v>0</v>
      </c>
      <c r="F2641" s="161">
        <v>0</v>
      </c>
      <c r="G2641" s="161">
        <v>0</v>
      </c>
      <c r="H2641" s="161">
        <v>-2515.65</v>
      </c>
      <c r="I2641" s="161">
        <v>0</v>
      </c>
      <c r="J2641" s="161">
        <v>0</v>
      </c>
      <c r="K2641" s="161">
        <v>0</v>
      </c>
      <c r="L2641" s="162">
        <v>0</v>
      </c>
      <c r="M2641" s="163">
        <v>0</v>
      </c>
    </row>
    <row r="2642" spans="1:13">
      <c r="A2642" s="158">
        <v>247</v>
      </c>
      <c r="B2642" s="159" t="s">
        <v>96</v>
      </c>
      <c r="C2642" s="160">
        <v>2005</v>
      </c>
      <c r="D2642" s="161">
        <v>0</v>
      </c>
      <c r="E2642" s="161">
        <v>0</v>
      </c>
      <c r="F2642" s="161">
        <v>0</v>
      </c>
      <c r="G2642" s="161">
        <v>0</v>
      </c>
      <c r="H2642" s="161">
        <v>0</v>
      </c>
      <c r="I2642" s="161">
        <v>0</v>
      </c>
      <c r="J2642" s="161">
        <v>0</v>
      </c>
      <c r="K2642" s="161">
        <v>0</v>
      </c>
      <c r="L2642" s="162">
        <v>0</v>
      </c>
      <c r="M2642" s="163">
        <v>0</v>
      </c>
    </row>
    <row r="2643" spans="1:13">
      <c r="A2643" s="152">
        <v>247</v>
      </c>
      <c r="B2643" s="153" t="s">
        <v>96</v>
      </c>
      <c r="C2643" s="154">
        <v>2006</v>
      </c>
      <c r="D2643" s="155">
        <v>0</v>
      </c>
      <c r="E2643" s="155">
        <v>0</v>
      </c>
      <c r="F2643" s="155">
        <v>0</v>
      </c>
      <c r="G2643" s="155">
        <v>0</v>
      </c>
      <c r="H2643" s="155">
        <v>-1400</v>
      </c>
      <c r="I2643" s="155">
        <v>0</v>
      </c>
      <c r="J2643" s="155">
        <v>0</v>
      </c>
      <c r="K2643" s="155">
        <v>0</v>
      </c>
      <c r="L2643" s="156">
        <v>0</v>
      </c>
      <c r="M2643" s="157">
        <v>0</v>
      </c>
    </row>
    <row r="2644" spans="1:13">
      <c r="A2644" s="158">
        <v>247</v>
      </c>
      <c r="B2644" s="159" t="s">
        <v>96</v>
      </c>
      <c r="C2644" s="160">
        <v>2007</v>
      </c>
      <c r="D2644" s="161">
        <v>0</v>
      </c>
      <c r="E2644" s="161">
        <v>0</v>
      </c>
      <c r="F2644" s="161">
        <v>0</v>
      </c>
      <c r="G2644" s="161">
        <v>0</v>
      </c>
      <c r="H2644" s="161">
        <v>-4000</v>
      </c>
      <c r="I2644" s="161">
        <v>0</v>
      </c>
      <c r="J2644" s="161">
        <v>0</v>
      </c>
      <c r="K2644" s="161">
        <v>0</v>
      </c>
      <c r="L2644" s="162">
        <v>0</v>
      </c>
      <c r="M2644" s="163">
        <v>0</v>
      </c>
    </row>
    <row r="2645" spans="1:13">
      <c r="A2645" s="152">
        <v>247</v>
      </c>
      <c r="B2645" s="153" t="s">
        <v>96</v>
      </c>
      <c r="C2645" s="154">
        <v>2008</v>
      </c>
      <c r="D2645" s="155">
        <v>0</v>
      </c>
      <c r="E2645" s="155">
        <v>0</v>
      </c>
      <c r="F2645" s="155">
        <v>0</v>
      </c>
      <c r="G2645" s="155">
        <v>0</v>
      </c>
      <c r="H2645" s="155">
        <v>0</v>
      </c>
      <c r="I2645" s="155">
        <v>-713</v>
      </c>
      <c r="J2645" s="155">
        <v>0</v>
      </c>
      <c r="K2645" s="155">
        <v>0</v>
      </c>
      <c r="L2645" s="156">
        <v>0</v>
      </c>
      <c r="M2645" s="157">
        <v>0</v>
      </c>
    </row>
    <row r="2646" spans="1:13">
      <c r="A2646" s="158">
        <v>247</v>
      </c>
      <c r="B2646" s="159" t="s">
        <v>96</v>
      </c>
      <c r="C2646" s="160">
        <v>2009</v>
      </c>
      <c r="D2646" s="161">
        <v>0</v>
      </c>
      <c r="E2646" s="161">
        <v>0</v>
      </c>
      <c r="F2646" s="161">
        <v>0</v>
      </c>
      <c r="G2646" s="161">
        <v>0</v>
      </c>
      <c r="H2646" s="161">
        <v>0</v>
      </c>
      <c r="I2646" s="161">
        <v>0</v>
      </c>
      <c r="J2646" s="161">
        <v>0</v>
      </c>
      <c r="K2646" s="161">
        <v>0</v>
      </c>
      <c r="L2646" s="162">
        <v>0</v>
      </c>
      <c r="M2646" s="163">
        <v>0</v>
      </c>
    </row>
    <row r="2647" spans="1:13">
      <c r="A2647" s="158">
        <v>247</v>
      </c>
      <c r="B2647" s="159" t="s">
        <v>96</v>
      </c>
      <c r="C2647" s="160">
        <v>2010</v>
      </c>
      <c r="D2647" s="161">
        <v>0</v>
      </c>
      <c r="E2647" s="161">
        <v>0</v>
      </c>
      <c r="F2647" s="161">
        <v>0</v>
      </c>
      <c r="G2647" s="161">
        <v>0</v>
      </c>
      <c r="H2647" s="161">
        <v>0</v>
      </c>
      <c r="I2647" s="161">
        <v>0</v>
      </c>
      <c r="J2647" s="161">
        <v>0</v>
      </c>
      <c r="K2647" s="161">
        <v>0</v>
      </c>
      <c r="L2647" s="162">
        <v>0</v>
      </c>
      <c r="M2647" s="163">
        <v>0</v>
      </c>
    </row>
    <row r="2648" spans="1:13">
      <c r="A2648" s="158">
        <v>247</v>
      </c>
      <c r="B2648" s="159" t="s">
        <v>96</v>
      </c>
      <c r="C2648" s="160">
        <v>2011</v>
      </c>
      <c r="D2648" s="161">
        <v>0</v>
      </c>
      <c r="E2648" s="161">
        <v>0</v>
      </c>
      <c r="F2648" s="161">
        <v>0</v>
      </c>
      <c r="G2648" s="161">
        <v>0</v>
      </c>
      <c r="H2648" s="161">
        <v>0</v>
      </c>
      <c r="I2648" s="161">
        <v>0</v>
      </c>
      <c r="J2648" s="161">
        <v>0</v>
      </c>
      <c r="K2648" s="161">
        <v>0</v>
      </c>
      <c r="L2648" s="162">
        <v>0</v>
      </c>
      <c r="M2648" s="163">
        <v>0</v>
      </c>
    </row>
    <row r="2649" spans="1:13">
      <c r="A2649" s="152">
        <v>247</v>
      </c>
      <c r="B2649" s="153" t="s">
        <v>96</v>
      </c>
      <c r="C2649" s="154">
        <v>2012</v>
      </c>
      <c r="D2649" s="155">
        <v>0</v>
      </c>
      <c r="E2649" s="155">
        <v>0</v>
      </c>
      <c r="F2649" s="155">
        <v>0</v>
      </c>
      <c r="G2649" s="155">
        <v>0</v>
      </c>
      <c r="H2649" s="155">
        <v>-2780</v>
      </c>
      <c r="I2649" s="155">
        <v>0</v>
      </c>
      <c r="J2649" s="155">
        <v>0</v>
      </c>
      <c r="K2649" s="155">
        <v>0</v>
      </c>
      <c r="L2649" s="156">
        <v>0</v>
      </c>
      <c r="M2649" s="157">
        <v>0</v>
      </c>
    </row>
    <row r="2650" spans="1:13">
      <c r="A2650" s="158">
        <v>247</v>
      </c>
      <c r="B2650" s="159" t="s">
        <v>96</v>
      </c>
      <c r="C2650" s="160">
        <v>2013</v>
      </c>
      <c r="D2650" s="161">
        <v>0</v>
      </c>
      <c r="E2650" s="161">
        <v>0</v>
      </c>
      <c r="F2650" s="161">
        <v>0</v>
      </c>
      <c r="G2650" s="161">
        <v>0</v>
      </c>
      <c r="H2650" s="161">
        <v>-1100</v>
      </c>
      <c r="I2650" s="161">
        <v>0</v>
      </c>
      <c r="J2650" s="161">
        <v>0</v>
      </c>
      <c r="K2650" s="161">
        <v>0</v>
      </c>
      <c r="L2650" s="162">
        <v>0</v>
      </c>
      <c r="M2650" s="163">
        <v>0</v>
      </c>
    </row>
    <row r="2651" spans="1:13">
      <c r="A2651" s="158">
        <v>247</v>
      </c>
      <c r="B2651" s="159" t="s">
        <v>96</v>
      </c>
      <c r="C2651" s="160">
        <v>2014</v>
      </c>
      <c r="D2651" s="161">
        <v>0</v>
      </c>
      <c r="E2651" s="161">
        <v>0</v>
      </c>
      <c r="F2651" s="161">
        <v>0</v>
      </c>
      <c r="G2651" s="161">
        <v>0</v>
      </c>
      <c r="H2651" s="161">
        <v>-956</v>
      </c>
      <c r="I2651" s="161">
        <v>0</v>
      </c>
      <c r="J2651" s="161">
        <v>0</v>
      </c>
      <c r="K2651" s="161">
        <v>-37</v>
      </c>
      <c r="L2651" s="162">
        <v>0</v>
      </c>
      <c r="M2651" s="163">
        <v>0</v>
      </c>
    </row>
    <row r="2652" spans="1:13">
      <c r="A2652" s="152">
        <v>247</v>
      </c>
      <c r="B2652" s="153" t="s">
        <v>96</v>
      </c>
      <c r="C2652" s="154">
        <v>2015</v>
      </c>
      <c r="D2652" s="155">
        <v>0</v>
      </c>
      <c r="E2652" s="155">
        <v>0</v>
      </c>
      <c r="F2652" s="155">
        <v>0</v>
      </c>
      <c r="G2652" s="155">
        <v>0</v>
      </c>
      <c r="H2652" s="155">
        <v>-400</v>
      </c>
      <c r="I2652" s="155">
        <v>0</v>
      </c>
      <c r="J2652" s="155">
        <v>-698664</v>
      </c>
      <c r="K2652" s="155">
        <v>910</v>
      </c>
      <c r="L2652" s="156">
        <v>0</v>
      </c>
      <c r="M2652" s="157">
        <v>0</v>
      </c>
    </row>
    <row r="2653" spans="1:13">
      <c r="A2653" s="152">
        <v>247</v>
      </c>
      <c r="B2653" s="153" t="s">
        <v>96</v>
      </c>
      <c r="C2653" s="154">
        <v>2016</v>
      </c>
      <c r="D2653" s="155">
        <v>0</v>
      </c>
      <c r="E2653" s="155">
        <v>0</v>
      </c>
      <c r="F2653" s="155">
        <v>0</v>
      </c>
      <c r="G2653" s="155">
        <v>0</v>
      </c>
      <c r="H2653" s="155">
        <v>-15018</v>
      </c>
      <c r="I2653" s="155">
        <v>162</v>
      </c>
      <c r="J2653" s="155">
        <v>8736</v>
      </c>
      <c r="K2653" s="155">
        <v>2068</v>
      </c>
      <c r="L2653" s="156">
        <v>0</v>
      </c>
      <c r="M2653" s="157">
        <v>0</v>
      </c>
    </row>
    <row r="2654" spans="1:13">
      <c r="A2654" s="158">
        <v>247</v>
      </c>
      <c r="B2654" s="159" t="s">
        <v>96</v>
      </c>
      <c r="C2654" s="160">
        <v>2017</v>
      </c>
      <c r="D2654" s="161">
        <v>0</v>
      </c>
      <c r="E2654" s="161">
        <v>0</v>
      </c>
      <c r="F2654" s="161">
        <v>0</v>
      </c>
      <c r="G2654" s="161">
        <v>0</v>
      </c>
      <c r="H2654" s="161">
        <v>12980</v>
      </c>
      <c r="I2654" s="161">
        <v>-206</v>
      </c>
      <c r="J2654" s="161">
        <v>20273</v>
      </c>
      <c r="K2654" s="161">
        <v>23803</v>
      </c>
      <c r="L2654" s="162">
        <v>0</v>
      </c>
      <c r="M2654" s="163">
        <v>1</v>
      </c>
    </row>
    <row r="2655" spans="1:13">
      <c r="A2655" s="158">
        <v>247</v>
      </c>
      <c r="B2655" s="159" t="s">
        <v>96</v>
      </c>
      <c r="C2655" s="160">
        <v>2018</v>
      </c>
      <c r="D2655" s="161">
        <v>0</v>
      </c>
      <c r="E2655" s="161">
        <v>0</v>
      </c>
      <c r="F2655" s="161">
        <v>0</v>
      </c>
      <c r="G2655" s="161">
        <v>0</v>
      </c>
      <c r="H2655" s="161">
        <v>159720</v>
      </c>
      <c r="I2655" s="161">
        <v>11801</v>
      </c>
      <c r="J2655" s="161">
        <v>427043</v>
      </c>
      <c r="K2655" s="161">
        <v>9749</v>
      </c>
      <c r="L2655" s="162">
        <v>0</v>
      </c>
      <c r="M2655" s="163">
        <v>1</v>
      </c>
    </row>
    <row r="2656" spans="1:13">
      <c r="A2656" s="158">
        <v>247</v>
      </c>
      <c r="B2656" s="159" t="s">
        <v>96</v>
      </c>
      <c r="C2656" s="160">
        <v>2019</v>
      </c>
      <c r="D2656" s="161">
        <v>0</v>
      </c>
      <c r="E2656" s="161">
        <v>0</v>
      </c>
      <c r="F2656" s="161">
        <v>0</v>
      </c>
      <c r="G2656" s="161">
        <v>0</v>
      </c>
      <c r="H2656" s="161">
        <v>694739</v>
      </c>
      <c r="I2656" s="161">
        <v>33892</v>
      </c>
      <c r="J2656" s="161">
        <v>223084</v>
      </c>
      <c r="K2656" s="161">
        <v>-145837</v>
      </c>
      <c r="L2656" s="162">
        <v>-1</v>
      </c>
      <c r="M2656" s="163">
        <v>1</v>
      </c>
    </row>
    <row r="2657" spans="1:13">
      <c r="A2657" s="158">
        <v>247</v>
      </c>
      <c r="B2657" s="159" t="s">
        <v>96</v>
      </c>
      <c r="C2657" s="160">
        <v>2020</v>
      </c>
      <c r="D2657" s="161">
        <v>0</v>
      </c>
      <c r="E2657" s="161">
        <v>0</v>
      </c>
      <c r="F2657" s="161">
        <v>0</v>
      </c>
      <c r="G2657" s="161">
        <v>0</v>
      </c>
      <c r="H2657" s="161">
        <v>932415</v>
      </c>
      <c r="I2657" s="161">
        <v>243730</v>
      </c>
      <c r="J2657" s="161">
        <v>-220788</v>
      </c>
      <c r="K2657" s="161">
        <v>-138082</v>
      </c>
      <c r="L2657" s="162">
        <v>-1</v>
      </c>
      <c r="M2657" s="163">
        <v>0</v>
      </c>
    </row>
    <row r="2658" spans="1:13">
      <c r="A2658" s="158">
        <v>247</v>
      </c>
      <c r="B2658" s="159" t="s">
        <v>96</v>
      </c>
      <c r="C2658" s="160">
        <v>2021</v>
      </c>
      <c r="D2658" s="161">
        <v>0</v>
      </c>
      <c r="E2658" s="161">
        <v>0</v>
      </c>
      <c r="F2658" s="161">
        <v>0</v>
      </c>
      <c r="G2658" s="161">
        <v>0</v>
      </c>
      <c r="H2658" s="161">
        <v>1956497</v>
      </c>
      <c r="I2658" s="161">
        <v>212900</v>
      </c>
      <c r="J2658" s="161">
        <v>1784788</v>
      </c>
      <c r="K2658" s="161">
        <v>-256297</v>
      </c>
      <c r="L2658" s="162">
        <v>2</v>
      </c>
      <c r="M2658" s="163">
        <v>2</v>
      </c>
    </row>
    <row r="2659" spans="1:13">
      <c r="A2659" s="158">
        <v>247</v>
      </c>
      <c r="B2659" s="159" t="s">
        <v>96</v>
      </c>
      <c r="C2659" s="160">
        <v>2022</v>
      </c>
      <c r="D2659" s="161">
        <v>621267400</v>
      </c>
      <c r="E2659" s="161">
        <v>1903905000</v>
      </c>
      <c r="F2659" s="161">
        <v>458368000</v>
      </c>
      <c r="G2659" s="161">
        <v>2697655000</v>
      </c>
      <c r="H2659" s="161">
        <v>28967064.539999999</v>
      </c>
      <c r="I2659" s="161">
        <v>2257651.11</v>
      </c>
      <c r="J2659" s="161">
        <v>20842889.969999999</v>
      </c>
      <c r="K2659" s="161">
        <v>1998192.33</v>
      </c>
      <c r="L2659" s="162">
        <v>12046</v>
      </c>
      <c r="M2659" s="163">
        <v>1300</v>
      </c>
    </row>
    <row r="2660" spans="1:13">
      <c r="A2660" s="152">
        <v>248</v>
      </c>
      <c r="B2660" s="153" t="s">
        <v>98</v>
      </c>
      <c r="C2660" s="154">
        <v>2008</v>
      </c>
      <c r="D2660" s="155">
        <v>0</v>
      </c>
      <c r="E2660" s="155">
        <v>0</v>
      </c>
      <c r="F2660" s="155">
        <v>0</v>
      </c>
      <c r="G2660" s="155">
        <v>0</v>
      </c>
      <c r="H2660" s="155">
        <v>-14727</v>
      </c>
      <c r="I2660" s="155">
        <v>0</v>
      </c>
      <c r="J2660" s="155">
        <v>0</v>
      </c>
      <c r="K2660" s="155">
        <v>0</v>
      </c>
      <c r="L2660" s="156">
        <v>0</v>
      </c>
      <c r="M2660" s="157">
        <v>0</v>
      </c>
    </row>
    <row r="2661" spans="1:13">
      <c r="A2661" s="158">
        <v>248</v>
      </c>
      <c r="B2661" s="159" t="s">
        <v>98</v>
      </c>
      <c r="C2661" s="160">
        <v>2009</v>
      </c>
      <c r="D2661" s="161">
        <v>0</v>
      </c>
      <c r="E2661" s="161">
        <v>0</v>
      </c>
      <c r="F2661" s="161">
        <v>0</v>
      </c>
      <c r="G2661" s="161">
        <v>0</v>
      </c>
      <c r="H2661" s="161">
        <v>0</v>
      </c>
      <c r="I2661" s="161">
        <v>0</v>
      </c>
      <c r="J2661" s="161">
        <v>0</v>
      </c>
      <c r="K2661" s="161">
        <v>0</v>
      </c>
      <c r="L2661" s="162">
        <v>0</v>
      </c>
      <c r="M2661" s="163">
        <v>0</v>
      </c>
    </row>
    <row r="2662" spans="1:13">
      <c r="A2662" s="158">
        <v>248</v>
      </c>
      <c r="B2662" s="159" t="s">
        <v>98</v>
      </c>
      <c r="C2662" s="160">
        <v>2010</v>
      </c>
      <c r="D2662" s="161">
        <v>0</v>
      </c>
      <c r="E2662" s="161">
        <v>0</v>
      </c>
      <c r="F2662" s="161">
        <v>0</v>
      </c>
      <c r="G2662" s="161">
        <v>0</v>
      </c>
      <c r="H2662" s="161">
        <v>0</v>
      </c>
      <c r="I2662" s="161">
        <v>0</v>
      </c>
      <c r="J2662" s="161">
        <v>0</v>
      </c>
      <c r="K2662" s="161">
        <v>0</v>
      </c>
      <c r="L2662" s="162">
        <v>0</v>
      </c>
      <c r="M2662" s="163">
        <v>0</v>
      </c>
    </row>
    <row r="2663" spans="1:13">
      <c r="A2663" s="152">
        <v>248</v>
      </c>
      <c r="B2663" s="153" t="s">
        <v>98</v>
      </c>
      <c r="C2663" s="154">
        <v>2011</v>
      </c>
      <c r="D2663" s="155">
        <v>0</v>
      </c>
      <c r="E2663" s="155">
        <v>0</v>
      </c>
      <c r="F2663" s="155">
        <v>0</v>
      </c>
      <c r="G2663" s="155">
        <v>0</v>
      </c>
      <c r="H2663" s="155">
        <v>0</v>
      </c>
      <c r="I2663" s="155">
        <v>0</v>
      </c>
      <c r="J2663" s="155">
        <v>0</v>
      </c>
      <c r="K2663" s="155">
        <v>0</v>
      </c>
      <c r="L2663" s="156">
        <v>0</v>
      </c>
      <c r="M2663" s="157">
        <v>0</v>
      </c>
    </row>
    <row r="2664" spans="1:13">
      <c r="A2664" s="158">
        <v>248</v>
      </c>
      <c r="B2664" s="159" t="s">
        <v>98</v>
      </c>
      <c r="C2664" s="160">
        <v>2012</v>
      </c>
      <c r="D2664" s="161">
        <v>0</v>
      </c>
      <c r="E2664" s="161">
        <v>0</v>
      </c>
      <c r="F2664" s="161">
        <v>0</v>
      </c>
      <c r="G2664" s="161">
        <v>0</v>
      </c>
      <c r="H2664" s="161">
        <v>0</v>
      </c>
      <c r="I2664" s="161">
        <v>0</v>
      </c>
      <c r="J2664" s="161">
        <v>0</v>
      </c>
      <c r="K2664" s="161">
        <v>0</v>
      </c>
      <c r="L2664" s="162">
        <v>0</v>
      </c>
      <c r="M2664" s="163">
        <v>0</v>
      </c>
    </row>
    <row r="2665" spans="1:13">
      <c r="A2665" s="158">
        <v>248</v>
      </c>
      <c r="B2665" s="159" t="s">
        <v>98</v>
      </c>
      <c r="C2665" s="160">
        <v>2013</v>
      </c>
      <c r="D2665" s="161">
        <v>0</v>
      </c>
      <c r="E2665" s="161">
        <v>0</v>
      </c>
      <c r="F2665" s="161">
        <v>0</v>
      </c>
      <c r="G2665" s="161">
        <v>0</v>
      </c>
      <c r="H2665" s="161">
        <v>2224</v>
      </c>
      <c r="I2665" s="161">
        <v>2513</v>
      </c>
      <c r="J2665" s="161">
        <v>0</v>
      </c>
      <c r="K2665" s="161">
        <v>0</v>
      </c>
      <c r="L2665" s="162">
        <v>0</v>
      </c>
      <c r="M2665" s="163">
        <v>0</v>
      </c>
    </row>
    <row r="2666" spans="1:13">
      <c r="A2666" s="158">
        <v>248</v>
      </c>
      <c r="B2666" s="159" t="s">
        <v>98</v>
      </c>
      <c r="C2666" s="160">
        <v>2014</v>
      </c>
      <c r="D2666" s="161">
        <v>0</v>
      </c>
      <c r="E2666" s="161">
        <v>0</v>
      </c>
      <c r="F2666" s="161">
        <v>0</v>
      </c>
      <c r="G2666" s="161">
        <v>0</v>
      </c>
      <c r="H2666" s="161">
        <v>-3732</v>
      </c>
      <c r="I2666" s="161">
        <v>0</v>
      </c>
      <c r="J2666" s="161">
        <v>608</v>
      </c>
      <c r="K2666" s="161">
        <v>0</v>
      </c>
      <c r="L2666" s="162">
        <v>0</v>
      </c>
      <c r="M2666" s="163">
        <v>0</v>
      </c>
    </row>
    <row r="2667" spans="1:13">
      <c r="A2667" s="152">
        <v>248</v>
      </c>
      <c r="B2667" s="153" t="s">
        <v>98</v>
      </c>
      <c r="C2667" s="154">
        <v>2015</v>
      </c>
      <c r="D2667" s="155">
        <v>0</v>
      </c>
      <c r="E2667" s="155">
        <v>0</v>
      </c>
      <c r="F2667" s="155">
        <v>0</v>
      </c>
      <c r="G2667" s="155">
        <v>0</v>
      </c>
      <c r="H2667" s="155">
        <v>6214</v>
      </c>
      <c r="I2667" s="155">
        <v>0</v>
      </c>
      <c r="J2667" s="155">
        <v>4601.75</v>
      </c>
      <c r="K2667" s="155">
        <v>29</v>
      </c>
      <c r="L2667" s="156">
        <v>0</v>
      </c>
      <c r="M2667" s="157">
        <v>0</v>
      </c>
    </row>
    <row r="2668" spans="1:13">
      <c r="A2668" s="158">
        <v>248</v>
      </c>
      <c r="B2668" s="159" t="s">
        <v>98</v>
      </c>
      <c r="C2668" s="160">
        <v>2016</v>
      </c>
      <c r="D2668" s="161">
        <v>0</v>
      </c>
      <c r="E2668" s="161">
        <v>0</v>
      </c>
      <c r="F2668" s="161">
        <v>0</v>
      </c>
      <c r="G2668" s="161">
        <v>0</v>
      </c>
      <c r="H2668" s="161">
        <v>-1198</v>
      </c>
      <c r="I2668" s="161">
        <v>-10915</v>
      </c>
      <c r="J2668" s="161">
        <v>3744</v>
      </c>
      <c r="K2668" s="161">
        <v>157</v>
      </c>
      <c r="L2668" s="162">
        <v>0</v>
      </c>
      <c r="M2668" s="163">
        <v>0</v>
      </c>
    </row>
    <row r="2669" spans="1:13">
      <c r="A2669" s="158">
        <v>248</v>
      </c>
      <c r="B2669" s="159" t="s">
        <v>98</v>
      </c>
      <c r="C2669" s="160">
        <v>2017</v>
      </c>
      <c r="D2669" s="161">
        <v>0</v>
      </c>
      <c r="E2669" s="161">
        <v>0</v>
      </c>
      <c r="F2669" s="161">
        <v>0</v>
      </c>
      <c r="G2669" s="161">
        <v>0</v>
      </c>
      <c r="H2669" s="161">
        <v>-5302</v>
      </c>
      <c r="I2669" s="161">
        <v>14626</v>
      </c>
      <c r="J2669" s="161">
        <v>0</v>
      </c>
      <c r="K2669" s="161">
        <v>0</v>
      </c>
      <c r="L2669" s="162">
        <v>0</v>
      </c>
      <c r="M2669" s="163">
        <v>0</v>
      </c>
    </row>
    <row r="2670" spans="1:13">
      <c r="A2670" s="158">
        <v>248</v>
      </c>
      <c r="B2670" s="159" t="s">
        <v>98</v>
      </c>
      <c r="C2670" s="160">
        <v>2018</v>
      </c>
      <c r="D2670" s="161">
        <v>0</v>
      </c>
      <c r="E2670" s="161">
        <v>0</v>
      </c>
      <c r="F2670" s="161">
        <v>0</v>
      </c>
      <c r="G2670" s="161">
        <v>0</v>
      </c>
      <c r="H2670" s="161">
        <v>40623</v>
      </c>
      <c r="I2670" s="161">
        <v>129272</v>
      </c>
      <c r="J2670" s="161">
        <v>0</v>
      </c>
      <c r="K2670" s="161">
        <v>-115</v>
      </c>
      <c r="L2670" s="162">
        <v>0</v>
      </c>
      <c r="M2670" s="163">
        <v>0</v>
      </c>
    </row>
    <row r="2671" spans="1:13">
      <c r="A2671" s="158">
        <v>248</v>
      </c>
      <c r="B2671" s="159" t="s">
        <v>98</v>
      </c>
      <c r="C2671" s="160">
        <v>2019</v>
      </c>
      <c r="D2671" s="161">
        <v>0</v>
      </c>
      <c r="E2671" s="161">
        <v>0</v>
      </c>
      <c r="F2671" s="161">
        <v>0</v>
      </c>
      <c r="G2671" s="161">
        <v>0</v>
      </c>
      <c r="H2671" s="161">
        <v>1024314</v>
      </c>
      <c r="I2671" s="161">
        <v>171175</v>
      </c>
      <c r="J2671" s="161">
        <v>23144</v>
      </c>
      <c r="K2671" s="161">
        <v>1672</v>
      </c>
      <c r="L2671" s="162">
        <v>-1</v>
      </c>
      <c r="M2671" s="163">
        <v>0</v>
      </c>
    </row>
    <row r="2672" spans="1:13">
      <c r="A2672" s="158">
        <v>248</v>
      </c>
      <c r="B2672" s="159" t="s">
        <v>98</v>
      </c>
      <c r="C2672" s="160">
        <v>2020</v>
      </c>
      <c r="D2672" s="161">
        <v>0</v>
      </c>
      <c r="E2672" s="161">
        <v>0</v>
      </c>
      <c r="F2672" s="161">
        <v>0</v>
      </c>
      <c r="G2672" s="161">
        <v>0</v>
      </c>
      <c r="H2672" s="161">
        <v>802102</v>
      </c>
      <c r="I2672" s="161">
        <v>286259</v>
      </c>
      <c r="J2672" s="161">
        <v>395008</v>
      </c>
      <c r="K2672" s="161">
        <v>11197</v>
      </c>
      <c r="L2672" s="162">
        <v>-2</v>
      </c>
      <c r="M2672" s="163">
        <v>-1</v>
      </c>
    </row>
    <row r="2673" spans="1:13">
      <c r="A2673" s="158">
        <v>248</v>
      </c>
      <c r="B2673" s="159" t="s">
        <v>98</v>
      </c>
      <c r="C2673" s="160">
        <v>2021</v>
      </c>
      <c r="D2673" s="161">
        <v>0</v>
      </c>
      <c r="E2673" s="161">
        <v>0</v>
      </c>
      <c r="F2673" s="161">
        <v>0</v>
      </c>
      <c r="G2673" s="161">
        <v>0</v>
      </c>
      <c r="H2673" s="161">
        <v>2569052</v>
      </c>
      <c r="I2673" s="161">
        <v>1047789</v>
      </c>
      <c r="J2673" s="161">
        <v>236029</v>
      </c>
      <c r="K2673" s="161">
        <v>1041</v>
      </c>
      <c r="L2673" s="162">
        <v>0</v>
      </c>
      <c r="M2673" s="163">
        <v>0</v>
      </c>
    </row>
    <row r="2674" spans="1:13">
      <c r="A2674" s="158">
        <v>248</v>
      </c>
      <c r="B2674" s="159" t="s">
        <v>98</v>
      </c>
      <c r="C2674" s="160">
        <v>2022</v>
      </c>
      <c r="D2674" s="161">
        <v>381642200</v>
      </c>
      <c r="E2674" s="161">
        <v>4434347000</v>
      </c>
      <c r="F2674" s="161">
        <v>6665300</v>
      </c>
      <c r="G2674" s="161">
        <v>126501000</v>
      </c>
      <c r="H2674" s="161">
        <v>29475009.66</v>
      </c>
      <c r="I2674" s="161">
        <v>9575286.1400000006</v>
      </c>
      <c r="J2674" s="161">
        <v>461221.48</v>
      </c>
      <c r="K2674" s="161">
        <v>93270.97</v>
      </c>
      <c r="L2674" s="162">
        <v>3006</v>
      </c>
      <c r="M2674" s="163">
        <v>307</v>
      </c>
    </row>
    <row r="2675" spans="1:13">
      <c r="A2675" s="152">
        <v>249</v>
      </c>
      <c r="B2675" s="153" t="s">
        <v>99</v>
      </c>
      <c r="C2675" s="154">
        <v>2001</v>
      </c>
      <c r="D2675" s="155">
        <v>0</v>
      </c>
      <c r="E2675" s="155">
        <v>0</v>
      </c>
      <c r="F2675" s="155">
        <v>0</v>
      </c>
      <c r="G2675" s="155">
        <v>0</v>
      </c>
      <c r="H2675" s="155">
        <v>0</v>
      </c>
      <c r="I2675" s="155">
        <v>0</v>
      </c>
      <c r="J2675" s="155">
        <v>0</v>
      </c>
      <c r="K2675" s="155">
        <v>0</v>
      </c>
      <c r="L2675" s="156">
        <v>0</v>
      </c>
      <c r="M2675" s="157">
        <v>0</v>
      </c>
    </row>
    <row r="2676" spans="1:13">
      <c r="A2676" s="152">
        <v>249</v>
      </c>
      <c r="B2676" s="153" t="s">
        <v>99</v>
      </c>
      <c r="C2676" s="154">
        <v>2003</v>
      </c>
      <c r="D2676" s="155">
        <v>0</v>
      </c>
      <c r="E2676" s="155">
        <v>0</v>
      </c>
      <c r="F2676" s="155">
        <v>0</v>
      </c>
      <c r="G2676" s="155">
        <v>0</v>
      </c>
      <c r="H2676" s="155">
        <v>-200</v>
      </c>
      <c r="I2676" s="155">
        <v>0</v>
      </c>
      <c r="J2676" s="155">
        <v>0</v>
      </c>
      <c r="K2676" s="155">
        <v>0</v>
      </c>
      <c r="L2676" s="156">
        <v>0</v>
      </c>
      <c r="M2676" s="157">
        <v>0</v>
      </c>
    </row>
    <row r="2677" spans="1:13">
      <c r="A2677" s="152">
        <v>249</v>
      </c>
      <c r="B2677" s="153" t="s">
        <v>99</v>
      </c>
      <c r="C2677" s="154">
        <v>2004</v>
      </c>
      <c r="D2677" s="155">
        <v>0</v>
      </c>
      <c r="E2677" s="155">
        <v>0</v>
      </c>
      <c r="F2677" s="155">
        <v>0</v>
      </c>
      <c r="G2677" s="155">
        <v>0</v>
      </c>
      <c r="H2677" s="155">
        <v>0</v>
      </c>
      <c r="I2677" s="155">
        <v>0</v>
      </c>
      <c r="J2677" s="155">
        <v>0</v>
      </c>
      <c r="K2677" s="155">
        <v>0</v>
      </c>
      <c r="L2677" s="156">
        <v>0</v>
      </c>
      <c r="M2677" s="157">
        <v>0</v>
      </c>
    </row>
    <row r="2678" spans="1:13">
      <c r="A2678" s="152">
        <v>249</v>
      </c>
      <c r="B2678" s="153" t="s">
        <v>99</v>
      </c>
      <c r="C2678" s="154">
        <v>2005</v>
      </c>
      <c r="D2678" s="155">
        <v>0</v>
      </c>
      <c r="E2678" s="155">
        <v>0</v>
      </c>
      <c r="F2678" s="155">
        <v>0</v>
      </c>
      <c r="G2678" s="155">
        <v>0</v>
      </c>
      <c r="H2678" s="155">
        <v>-2058</v>
      </c>
      <c r="I2678" s="155">
        <v>0</v>
      </c>
      <c r="J2678" s="155">
        <v>0</v>
      </c>
      <c r="K2678" s="155">
        <v>0</v>
      </c>
      <c r="L2678" s="156">
        <v>0</v>
      </c>
      <c r="M2678" s="157">
        <v>0</v>
      </c>
    </row>
    <row r="2679" spans="1:13">
      <c r="A2679" s="152">
        <v>249</v>
      </c>
      <c r="B2679" s="153" t="s">
        <v>99</v>
      </c>
      <c r="C2679" s="154">
        <v>2006</v>
      </c>
      <c r="D2679" s="155">
        <v>0</v>
      </c>
      <c r="E2679" s="155">
        <v>0</v>
      </c>
      <c r="F2679" s="155">
        <v>0</v>
      </c>
      <c r="G2679" s="155">
        <v>0</v>
      </c>
      <c r="H2679" s="155">
        <v>0</v>
      </c>
      <c r="I2679" s="155">
        <v>0</v>
      </c>
      <c r="J2679" s="155">
        <v>0</v>
      </c>
      <c r="K2679" s="155">
        <v>0</v>
      </c>
      <c r="L2679" s="156">
        <v>0</v>
      </c>
      <c r="M2679" s="157">
        <v>0</v>
      </c>
    </row>
    <row r="2680" spans="1:13">
      <c r="A2680" s="152">
        <v>249</v>
      </c>
      <c r="B2680" s="153" t="s">
        <v>99</v>
      </c>
      <c r="C2680" s="154">
        <v>2007</v>
      </c>
      <c r="D2680" s="155">
        <v>0</v>
      </c>
      <c r="E2680" s="155">
        <v>0</v>
      </c>
      <c r="F2680" s="155">
        <v>0</v>
      </c>
      <c r="G2680" s="155">
        <v>0</v>
      </c>
      <c r="H2680" s="155">
        <v>0</v>
      </c>
      <c r="I2680" s="155">
        <v>0</v>
      </c>
      <c r="J2680" s="155">
        <v>0</v>
      </c>
      <c r="K2680" s="155">
        <v>0</v>
      </c>
      <c r="L2680" s="156">
        <v>0</v>
      </c>
      <c r="M2680" s="157">
        <v>0</v>
      </c>
    </row>
    <row r="2681" spans="1:13">
      <c r="A2681" s="158">
        <v>249</v>
      </c>
      <c r="B2681" s="159" t="s">
        <v>99</v>
      </c>
      <c r="C2681" s="160">
        <v>2008</v>
      </c>
      <c r="D2681" s="161">
        <v>0</v>
      </c>
      <c r="E2681" s="161">
        <v>0</v>
      </c>
      <c r="F2681" s="161">
        <v>0</v>
      </c>
      <c r="G2681" s="161">
        <v>0</v>
      </c>
      <c r="H2681" s="161">
        <v>0</v>
      </c>
      <c r="I2681" s="161">
        <v>0</v>
      </c>
      <c r="J2681" s="161">
        <v>0</v>
      </c>
      <c r="K2681" s="161">
        <v>0</v>
      </c>
      <c r="L2681" s="162">
        <v>0</v>
      </c>
      <c r="M2681" s="163">
        <v>0</v>
      </c>
    </row>
    <row r="2682" spans="1:13">
      <c r="A2682" s="152">
        <v>249</v>
      </c>
      <c r="B2682" s="153" t="s">
        <v>99</v>
      </c>
      <c r="C2682" s="154">
        <v>2009</v>
      </c>
      <c r="D2682" s="155">
        <v>0</v>
      </c>
      <c r="E2682" s="155">
        <v>0</v>
      </c>
      <c r="F2682" s="155">
        <v>0</v>
      </c>
      <c r="G2682" s="155">
        <v>0</v>
      </c>
      <c r="H2682" s="155">
        <v>0</v>
      </c>
      <c r="I2682" s="155">
        <v>0</v>
      </c>
      <c r="J2682" s="155">
        <v>0</v>
      </c>
      <c r="K2682" s="155">
        <v>0</v>
      </c>
      <c r="L2682" s="156">
        <v>0</v>
      </c>
      <c r="M2682" s="157">
        <v>0</v>
      </c>
    </row>
    <row r="2683" spans="1:13">
      <c r="A2683" s="152">
        <v>249</v>
      </c>
      <c r="B2683" s="153" t="s">
        <v>99</v>
      </c>
      <c r="C2683" s="154">
        <v>2010</v>
      </c>
      <c r="D2683" s="155">
        <v>0</v>
      </c>
      <c r="E2683" s="155">
        <v>0</v>
      </c>
      <c r="F2683" s="155">
        <v>0</v>
      </c>
      <c r="G2683" s="155">
        <v>0</v>
      </c>
      <c r="H2683" s="155">
        <v>0</v>
      </c>
      <c r="I2683" s="155">
        <v>0</v>
      </c>
      <c r="J2683" s="155">
        <v>0</v>
      </c>
      <c r="K2683" s="155">
        <v>0</v>
      </c>
      <c r="L2683" s="156">
        <v>0</v>
      </c>
      <c r="M2683" s="157">
        <v>0</v>
      </c>
    </row>
    <row r="2684" spans="1:13">
      <c r="A2684" s="152">
        <v>249</v>
      </c>
      <c r="B2684" s="153" t="s">
        <v>99</v>
      </c>
      <c r="C2684" s="154">
        <v>2012</v>
      </c>
      <c r="D2684" s="155">
        <v>0</v>
      </c>
      <c r="E2684" s="155">
        <v>0</v>
      </c>
      <c r="F2684" s="155">
        <v>0</v>
      </c>
      <c r="G2684" s="155">
        <v>0</v>
      </c>
      <c r="H2684" s="155">
        <v>0</v>
      </c>
      <c r="I2684" s="155">
        <v>0</v>
      </c>
      <c r="J2684" s="155">
        <v>0</v>
      </c>
      <c r="K2684" s="155">
        <v>0</v>
      </c>
      <c r="L2684" s="156">
        <v>0</v>
      </c>
      <c r="M2684" s="157">
        <v>0</v>
      </c>
    </row>
    <row r="2685" spans="1:13">
      <c r="A2685" s="152">
        <v>249</v>
      </c>
      <c r="B2685" s="153" t="s">
        <v>99</v>
      </c>
      <c r="C2685" s="154">
        <v>2013</v>
      </c>
      <c r="D2685" s="155">
        <v>0</v>
      </c>
      <c r="E2685" s="155">
        <v>0</v>
      </c>
      <c r="F2685" s="155">
        <v>0</v>
      </c>
      <c r="G2685" s="155">
        <v>0</v>
      </c>
      <c r="H2685" s="155">
        <v>0</v>
      </c>
      <c r="I2685" s="155">
        <v>0</v>
      </c>
      <c r="J2685" s="155">
        <v>0</v>
      </c>
      <c r="K2685" s="155">
        <v>0</v>
      </c>
      <c r="L2685" s="156">
        <v>0</v>
      </c>
      <c r="M2685" s="157">
        <v>0</v>
      </c>
    </row>
    <row r="2686" spans="1:13">
      <c r="A2686" s="152">
        <v>249</v>
      </c>
      <c r="B2686" s="153" t="s">
        <v>99</v>
      </c>
      <c r="C2686" s="154">
        <v>2014</v>
      </c>
      <c r="D2686" s="155">
        <v>0</v>
      </c>
      <c r="E2686" s="155">
        <v>0</v>
      </c>
      <c r="F2686" s="155">
        <v>0</v>
      </c>
      <c r="G2686" s="155">
        <v>0</v>
      </c>
      <c r="H2686" s="155">
        <v>0</v>
      </c>
      <c r="I2686" s="155">
        <v>0</v>
      </c>
      <c r="J2686" s="155">
        <v>0</v>
      </c>
      <c r="K2686" s="155">
        <v>0</v>
      </c>
      <c r="L2686" s="156">
        <v>0</v>
      </c>
      <c r="M2686" s="157">
        <v>0</v>
      </c>
    </row>
    <row r="2687" spans="1:13">
      <c r="A2687" s="158">
        <v>249</v>
      </c>
      <c r="B2687" s="159" t="s">
        <v>99</v>
      </c>
      <c r="C2687" s="160">
        <v>2015</v>
      </c>
      <c r="D2687" s="161">
        <v>0</v>
      </c>
      <c r="E2687" s="161">
        <v>0</v>
      </c>
      <c r="F2687" s="161">
        <v>0</v>
      </c>
      <c r="G2687" s="161">
        <v>0</v>
      </c>
      <c r="H2687" s="161">
        <v>0</v>
      </c>
      <c r="I2687" s="161">
        <v>0</v>
      </c>
      <c r="J2687" s="161">
        <v>0</v>
      </c>
      <c r="K2687" s="161">
        <v>-757</v>
      </c>
      <c r="L2687" s="162">
        <v>0</v>
      </c>
      <c r="M2687" s="163">
        <v>1</v>
      </c>
    </row>
    <row r="2688" spans="1:13">
      <c r="A2688" s="152">
        <v>249</v>
      </c>
      <c r="B2688" s="153" t="s">
        <v>99</v>
      </c>
      <c r="C2688" s="154">
        <v>2016</v>
      </c>
      <c r="D2688" s="155">
        <v>0</v>
      </c>
      <c r="E2688" s="155">
        <v>0</v>
      </c>
      <c r="F2688" s="155">
        <v>0</v>
      </c>
      <c r="G2688" s="155">
        <v>0</v>
      </c>
      <c r="H2688" s="155">
        <v>16440</v>
      </c>
      <c r="I2688" s="155">
        <v>3861</v>
      </c>
      <c r="J2688" s="155">
        <v>0</v>
      </c>
      <c r="K2688" s="155">
        <v>0</v>
      </c>
      <c r="L2688" s="156">
        <v>0</v>
      </c>
      <c r="M2688" s="157">
        <v>0</v>
      </c>
    </row>
    <row r="2689" spans="1:13">
      <c r="A2689" s="152">
        <v>249</v>
      </c>
      <c r="B2689" s="153" t="s">
        <v>99</v>
      </c>
      <c r="C2689" s="154">
        <v>2017</v>
      </c>
      <c r="D2689" s="155">
        <v>0</v>
      </c>
      <c r="E2689" s="155">
        <v>0</v>
      </c>
      <c r="F2689" s="155">
        <v>0</v>
      </c>
      <c r="G2689" s="155">
        <v>0</v>
      </c>
      <c r="H2689" s="155">
        <v>34339</v>
      </c>
      <c r="I2689" s="155">
        <v>-691</v>
      </c>
      <c r="J2689" s="155">
        <v>0</v>
      </c>
      <c r="K2689" s="155">
        <v>0</v>
      </c>
      <c r="L2689" s="156">
        <v>1</v>
      </c>
      <c r="M2689" s="157">
        <v>-1</v>
      </c>
    </row>
    <row r="2690" spans="1:13">
      <c r="A2690" s="152">
        <v>249</v>
      </c>
      <c r="B2690" s="153" t="s">
        <v>99</v>
      </c>
      <c r="C2690" s="154">
        <v>2018</v>
      </c>
      <c r="D2690" s="155">
        <v>0</v>
      </c>
      <c r="E2690" s="155">
        <v>0</v>
      </c>
      <c r="F2690" s="155">
        <v>0</v>
      </c>
      <c r="G2690" s="155">
        <v>0</v>
      </c>
      <c r="H2690" s="155">
        <v>75907</v>
      </c>
      <c r="I2690" s="155">
        <v>43085</v>
      </c>
      <c r="J2690" s="155">
        <v>19376</v>
      </c>
      <c r="K2690" s="155">
        <v>141</v>
      </c>
      <c r="L2690" s="156">
        <v>0</v>
      </c>
      <c r="M2690" s="157">
        <v>-1</v>
      </c>
    </row>
    <row r="2691" spans="1:13">
      <c r="A2691" s="152">
        <v>249</v>
      </c>
      <c r="B2691" s="153" t="s">
        <v>99</v>
      </c>
      <c r="C2691" s="154">
        <v>2019</v>
      </c>
      <c r="D2691" s="155">
        <v>0</v>
      </c>
      <c r="E2691" s="155">
        <v>0</v>
      </c>
      <c r="F2691" s="155">
        <v>0</v>
      </c>
      <c r="G2691" s="155">
        <v>0</v>
      </c>
      <c r="H2691" s="155">
        <v>336695</v>
      </c>
      <c r="I2691" s="155">
        <v>118368.55</v>
      </c>
      <c r="J2691" s="155">
        <v>5128</v>
      </c>
      <c r="K2691" s="155">
        <v>3995</v>
      </c>
      <c r="L2691" s="156">
        <v>-2</v>
      </c>
      <c r="M2691" s="157">
        <v>2</v>
      </c>
    </row>
    <row r="2692" spans="1:13">
      <c r="A2692" s="152">
        <v>249</v>
      </c>
      <c r="B2692" s="153" t="s">
        <v>99</v>
      </c>
      <c r="C2692" s="154">
        <v>2020</v>
      </c>
      <c r="D2692" s="155">
        <v>0</v>
      </c>
      <c r="E2692" s="155">
        <v>0</v>
      </c>
      <c r="F2692" s="155">
        <v>0</v>
      </c>
      <c r="G2692" s="155">
        <v>0</v>
      </c>
      <c r="H2692" s="155">
        <v>570862</v>
      </c>
      <c r="I2692" s="155">
        <v>205968.1</v>
      </c>
      <c r="J2692" s="155">
        <v>154808</v>
      </c>
      <c r="K2692" s="155">
        <v>9767</v>
      </c>
      <c r="L2692" s="156">
        <v>-1</v>
      </c>
      <c r="M2692" s="157">
        <v>0</v>
      </c>
    </row>
    <row r="2693" spans="1:13">
      <c r="A2693" s="152">
        <v>249</v>
      </c>
      <c r="B2693" s="153" t="s">
        <v>99</v>
      </c>
      <c r="C2693" s="154">
        <v>2021</v>
      </c>
      <c r="D2693" s="155">
        <v>0</v>
      </c>
      <c r="E2693" s="155">
        <v>0</v>
      </c>
      <c r="F2693" s="155">
        <v>0</v>
      </c>
      <c r="G2693" s="155">
        <v>0</v>
      </c>
      <c r="H2693" s="155">
        <v>758324</v>
      </c>
      <c r="I2693" s="155">
        <v>111124.8</v>
      </c>
      <c r="J2693" s="155">
        <v>22057</v>
      </c>
      <c r="K2693" s="155">
        <v>5449</v>
      </c>
      <c r="L2693" s="156">
        <v>34</v>
      </c>
      <c r="M2693" s="157">
        <v>-13</v>
      </c>
    </row>
    <row r="2694" spans="1:13">
      <c r="A2694" s="152">
        <v>249</v>
      </c>
      <c r="B2694" s="153" t="s">
        <v>99</v>
      </c>
      <c r="C2694" s="154">
        <v>2022</v>
      </c>
      <c r="D2694" s="155">
        <v>180406400</v>
      </c>
      <c r="E2694" s="155">
        <v>1276276000</v>
      </c>
      <c r="F2694" s="155">
        <v>8622200</v>
      </c>
      <c r="G2694" s="155">
        <v>112505000</v>
      </c>
      <c r="H2694" s="155">
        <v>10654007.050000001</v>
      </c>
      <c r="I2694" s="155">
        <v>2042879.3</v>
      </c>
      <c r="J2694" s="155">
        <v>597518.44999999995</v>
      </c>
      <c r="K2694" s="155">
        <v>83090.05</v>
      </c>
      <c r="L2694" s="156">
        <v>2468</v>
      </c>
      <c r="M2694" s="157">
        <v>259</v>
      </c>
    </row>
    <row r="2695" spans="1:13">
      <c r="A2695" s="152">
        <v>250</v>
      </c>
      <c r="B2695" s="153" t="s">
        <v>100</v>
      </c>
      <c r="C2695" s="154">
        <v>2000</v>
      </c>
      <c r="D2695" s="155">
        <v>0</v>
      </c>
      <c r="E2695" s="155">
        <v>0</v>
      </c>
      <c r="F2695" s="155">
        <v>0</v>
      </c>
      <c r="G2695" s="155">
        <v>0</v>
      </c>
      <c r="H2695" s="155">
        <v>-420</v>
      </c>
      <c r="I2695" s="155">
        <v>0</v>
      </c>
      <c r="J2695" s="155">
        <v>0</v>
      </c>
      <c r="K2695" s="155">
        <v>0</v>
      </c>
      <c r="L2695" s="156">
        <v>0</v>
      </c>
      <c r="M2695" s="157">
        <v>0</v>
      </c>
    </row>
    <row r="2696" spans="1:13">
      <c r="A2696" s="152">
        <v>250</v>
      </c>
      <c r="B2696" s="153" t="s">
        <v>100</v>
      </c>
      <c r="C2696" s="154">
        <v>2003</v>
      </c>
      <c r="D2696" s="155">
        <v>0</v>
      </c>
      <c r="E2696" s="155">
        <v>0</v>
      </c>
      <c r="F2696" s="155">
        <v>0</v>
      </c>
      <c r="G2696" s="155">
        <v>0</v>
      </c>
      <c r="H2696" s="155">
        <v>-2672</v>
      </c>
      <c r="I2696" s="155">
        <v>0</v>
      </c>
      <c r="J2696" s="155">
        <v>0</v>
      </c>
      <c r="K2696" s="155">
        <v>0</v>
      </c>
      <c r="L2696" s="156">
        <v>0</v>
      </c>
      <c r="M2696" s="157">
        <v>0</v>
      </c>
    </row>
    <row r="2697" spans="1:13">
      <c r="A2697" s="152">
        <v>250</v>
      </c>
      <c r="B2697" s="153" t="s">
        <v>100</v>
      </c>
      <c r="C2697" s="154">
        <v>2005</v>
      </c>
      <c r="D2697" s="155">
        <v>0</v>
      </c>
      <c r="E2697" s="155">
        <v>0</v>
      </c>
      <c r="F2697" s="155">
        <v>0</v>
      </c>
      <c r="G2697" s="155">
        <v>0</v>
      </c>
      <c r="H2697" s="155">
        <v>-400</v>
      </c>
      <c r="I2697" s="155">
        <v>0</v>
      </c>
      <c r="J2697" s="155">
        <v>0</v>
      </c>
      <c r="K2697" s="155">
        <v>0</v>
      </c>
      <c r="L2697" s="156">
        <v>0</v>
      </c>
      <c r="M2697" s="157">
        <v>0</v>
      </c>
    </row>
    <row r="2698" spans="1:13">
      <c r="A2698" s="152">
        <v>250</v>
      </c>
      <c r="B2698" s="153" t="s">
        <v>100</v>
      </c>
      <c r="C2698" s="154">
        <v>2006</v>
      </c>
      <c r="D2698" s="155">
        <v>0</v>
      </c>
      <c r="E2698" s="155">
        <v>0</v>
      </c>
      <c r="F2698" s="155">
        <v>0</v>
      </c>
      <c r="G2698" s="155">
        <v>0</v>
      </c>
      <c r="H2698" s="155">
        <v>-3114</v>
      </c>
      <c r="I2698" s="155">
        <v>0</v>
      </c>
      <c r="J2698" s="155">
        <v>0</v>
      </c>
      <c r="K2698" s="155">
        <v>0</v>
      </c>
      <c r="L2698" s="156">
        <v>0</v>
      </c>
      <c r="M2698" s="157">
        <v>0</v>
      </c>
    </row>
    <row r="2699" spans="1:13">
      <c r="A2699" s="158">
        <v>250</v>
      </c>
      <c r="B2699" s="159" t="s">
        <v>100</v>
      </c>
      <c r="C2699" s="160">
        <v>2008</v>
      </c>
      <c r="D2699" s="161">
        <v>0</v>
      </c>
      <c r="E2699" s="161">
        <v>0</v>
      </c>
      <c r="F2699" s="161">
        <v>0</v>
      </c>
      <c r="G2699" s="161">
        <v>0</v>
      </c>
      <c r="H2699" s="161">
        <v>-1100</v>
      </c>
      <c r="I2699" s="161">
        <v>0</v>
      </c>
      <c r="J2699" s="161">
        <v>0</v>
      </c>
      <c r="K2699" s="161">
        <v>0</v>
      </c>
      <c r="L2699" s="162">
        <v>0</v>
      </c>
      <c r="M2699" s="163">
        <v>0</v>
      </c>
    </row>
    <row r="2700" spans="1:13">
      <c r="A2700" s="152">
        <v>250</v>
      </c>
      <c r="B2700" s="153" t="s">
        <v>100</v>
      </c>
      <c r="C2700" s="154">
        <v>2009</v>
      </c>
      <c r="D2700" s="155">
        <v>0</v>
      </c>
      <c r="E2700" s="155">
        <v>0</v>
      </c>
      <c r="F2700" s="155">
        <v>0</v>
      </c>
      <c r="G2700" s="155">
        <v>0</v>
      </c>
      <c r="H2700" s="155">
        <v>-4600</v>
      </c>
      <c r="I2700" s="155">
        <v>0</v>
      </c>
      <c r="J2700" s="155">
        <v>0</v>
      </c>
      <c r="K2700" s="155">
        <v>0</v>
      </c>
      <c r="L2700" s="156">
        <v>0</v>
      </c>
      <c r="M2700" s="157">
        <v>0</v>
      </c>
    </row>
    <row r="2701" spans="1:13">
      <c r="A2701" s="152">
        <v>250</v>
      </c>
      <c r="B2701" s="153" t="s">
        <v>100</v>
      </c>
      <c r="C2701" s="154">
        <v>2010</v>
      </c>
      <c r="D2701" s="155">
        <v>0</v>
      </c>
      <c r="E2701" s="155">
        <v>0</v>
      </c>
      <c r="F2701" s="155">
        <v>0</v>
      </c>
      <c r="G2701" s="155">
        <v>0</v>
      </c>
      <c r="H2701" s="155">
        <v>0</v>
      </c>
      <c r="I2701" s="155">
        <v>0</v>
      </c>
      <c r="J2701" s="155">
        <v>0</v>
      </c>
      <c r="K2701" s="155">
        <v>0</v>
      </c>
      <c r="L2701" s="156">
        <v>0</v>
      </c>
      <c r="M2701" s="157">
        <v>0</v>
      </c>
    </row>
    <row r="2702" spans="1:13">
      <c r="A2702" s="152">
        <v>250</v>
      </c>
      <c r="B2702" s="153" t="s">
        <v>100</v>
      </c>
      <c r="C2702" s="154">
        <v>2011</v>
      </c>
      <c r="D2702" s="155">
        <v>0</v>
      </c>
      <c r="E2702" s="155">
        <v>0</v>
      </c>
      <c r="F2702" s="155">
        <v>0</v>
      </c>
      <c r="G2702" s="155">
        <v>0</v>
      </c>
      <c r="H2702" s="155">
        <v>0</v>
      </c>
      <c r="I2702" s="155">
        <v>0</v>
      </c>
      <c r="J2702" s="155">
        <v>0</v>
      </c>
      <c r="K2702" s="155">
        <v>0</v>
      </c>
      <c r="L2702" s="156">
        <v>0</v>
      </c>
      <c r="M2702" s="157">
        <v>0</v>
      </c>
    </row>
    <row r="2703" spans="1:13">
      <c r="A2703" s="152">
        <v>250</v>
      </c>
      <c r="B2703" s="153" t="s">
        <v>100</v>
      </c>
      <c r="C2703" s="154">
        <v>2012</v>
      </c>
      <c r="D2703" s="155">
        <v>0</v>
      </c>
      <c r="E2703" s="155">
        <v>0</v>
      </c>
      <c r="F2703" s="155">
        <v>0</v>
      </c>
      <c r="G2703" s="155">
        <v>0</v>
      </c>
      <c r="H2703" s="155">
        <v>-5000</v>
      </c>
      <c r="I2703" s="155">
        <v>0</v>
      </c>
      <c r="J2703" s="155">
        <v>0</v>
      </c>
      <c r="K2703" s="155">
        <v>0</v>
      </c>
      <c r="L2703" s="156">
        <v>0</v>
      </c>
      <c r="M2703" s="157">
        <v>0</v>
      </c>
    </row>
    <row r="2704" spans="1:13">
      <c r="A2704" s="152">
        <v>250</v>
      </c>
      <c r="B2704" s="153" t="s">
        <v>100</v>
      </c>
      <c r="C2704" s="154">
        <v>2013</v>
      </c>
      <c r="D2704" s="155">
        <v>0</v>
      </c>
      <c r="E2704" s="155">
        <v>0</v>
      </c>
      <c r="F2704" s="155">
        <v>0</v>
      </c>
      <c r="G2704" s="155">
        <v>0</v>
      </c>
      <c r="H2704" s="155">
        <v>0</v>
      </c>
      <c r="I2704" s="155">
        <v>0</v>
      </c>
      <c r="J2704" s="155">
        <v>0</v>
      </c>
      <c r="K2704" s="155">
        <v>0</v>
      </c>
      <c r="L2704" s="156">
        <v>0</v>
      </c>
      <c r="M2704" s="157">
        <v>0</v>
      </c>
    </row>
    <row r="2705" spans="1:13">
      <c r="A2705" s="152">
        <v>250</v>
      </c>
      <c r="B2705" s="153" t="s">
        <v>100</v>
      </c>
      <c r="C2705" s="154">
        <v>2014</v>
      </c>
      <c r="D2705" s="155">
        <v>0</v>
      </c>
      <c r="E2705" s="155">
        <v>0</v>
      </c>
      <c r="F2705" s="155">
        <v>0</v>
      </c>
      <c r="G2705" s="155">
        <v>0</v>
      </c>
      <c r="H2705" s="155">
        <v>-1840</v>
      </c>
      <c r="I2705" s="155">
        <v>0</v>
      </c>
      <c r="J2705" s="155">
        <v>0</v>
      </c>
      <c r="K2705" s="155">
        <v>0</v>
      </c>
      <c r="L2705" s="156">
        <v>0</v>
      </c>
      <c r="M2705" s="157">
        <v>0</v>
      </c>
    </row>
    <row r="2706" spans="1:13">
      <c r="A2706" s="158">
        <v>250</v>
      </c>
      <c r="B2706" s="159" t="s">
        <v>100</v>
      </c>
      <c r="C2706" s="160">
        <v>2015</v>
      </c>
      <c r="D2706" s="161">
        <v>0</v>
      </c>
      <c r="E2706" s="161">
        <v>0</v>
      </c>
      <c r="F2706" s="161">
        <v>0</v>
      </c>
      <c r="G2706" s="161">
        <v>0</v>
      </c>
      <c r="H2706" s="161">
        <v>-2300</v>
      </c>
      <c r="I2706" s="161">
        <v>0</v>
      </c>
      <c r="J2706" s="161">
        <v>0</v>
      </c>
      <c r="K2706" s="161">
        <v>0</v>
      </c>
      <c r="L2706" s="162">
        <v>0</v>
      </c>
      <c r="M2706" s="163">
        <v>0</v>
      </c>
    </row>
    <row r="2707" spans="1:13">
      <c r="A2707" s="152">
        <v>250</v>
      </c>
      <c r="B2707" s="153" t="s">
        <v>100</v>
      </c>
      <c r="C2707" s="154">
        <v>2016</v>
      </c>
      <c r="D2707" s="155">
        <v>0</v>
      </c>
      <c r="E2707" s="155">
        <v>0</v>
      </c>
      <c r="F2707" s="155">
        <v>0</v>
      </c>
      <c r="G2707" s="155">
        <v>0</v>
      </c>
      <c r="H2707" s="155">
        <v>5395</v>
      </c>
      <c r="I2707" s="155">
        <v>205</v>
      </c>
      <c r="J2707" s="155">
        <v>0</v>
      </c>
      <c r="K2707" s="155">
        <v>-1038</v>
      </c>
      <c r="L2707" s="156">
        <v>0</v>
      </c>
      <c r="M2707" s="157">
        <v>0</v>
      </c>
    </row>
    <row r="2708" spans="1:13">
      <c r="A2708" s="152">
        <v>250</v>
      </c>
      <c r="B2708" s="153" t="s">
        <v>100</v>
      </c>
      <c r="C2708" s="154">
        <v>2017</v>
      </c>
      <c r="D2708" s="155">
        <v>0</v>
      </c>
      <c r="E2708" s="155">
        <v>0</v>
      </c>
      <c r="F2708" s="155">
        <v>0</v>
      </c>
      <c r="G2708" s="155">
        <v>0</v>
      </c>
      <c r="H2708" s="155">
        <v>1859</v>
      </c>
      <c r="I2708" s="155">
        <v>0</v>
      </c>
      <c r="J2708" s="155">
        <v>325648</v>
      </c>
      <c r="K2708" s="155">
        <v>23373</v>
      </c>
      <c r="L2708" s="156">
        <v>0</v>
      </c>
      <c r="M2708" s="157">
        <v>0</v>
      </c>
    </row>
    <row r="2709" spans="1:13">
      <c r="A2709" s="152">
        <v>250</v>
      </c>
      <c r="B2709" s="153" t="s">
        <v>100</v>
      </c>
      <c r="C2709" s="154">
        <v>2018</v>
      </c>
      <c r="D2709" s="155">
        <v>0</v>
      </c>
      <c r="E2709" s="155">
        <v>0</v>
      </c>
      <c r="F2709" s="155">
        <v>0</v>
      </c>
      <c r="G2709" s="155">
        <v>0</v>
      </c>
      <c r="H2709" s="155">
        <v>45242</v>
      </c>
      <c r="I2709" s="155">
        <v>5488</v>
      </c>
      <c r="J2709" s="155">
        <v>-43376</v>
      </c>
      <c r="K2709" s="155">
        <v>-2835</v>
      </c>
      <c r="L2709" s="156">
        <v>0</v>
      </c>
      <c r="M2709" s="157">
        <v>0</v>
      </c>
    </row>
    <row r="2710" spans="1:13">
      <c r="A2710" s="158">
        <v>250</v>
      </c>
      <c r="B2710" s="159" t="s">
        <v>100</v>
      </c>
      <c r="C2710" s="160">
        <v>2019</v>
      </c>
      <c r="D2710" s="161">
        <v>0</v>
      </c>
      <c r="E2710" s="161">
        <v>0</v>
      </c>
      <c r="F2710" s="161">
        <v>0</v>
      </c>
      <c r="G2710" s="161">
        <v>0</v>
      </c>
      <c r="H2710" s="161">
        <v>459998</v>
      </c>
      <c r="I2710" s="161">
        <v>14238</v>
      </c>
      <c r="J2710" s="161">
        <v>59448</v>
      </c>
      <c r="K2710" s="161">
        <v>-2282</v>
      </c>
      <c r="L2710" s="162">
        <v>0</v>
      </c>
      <c r="M2710" s="163">
        <v>0</v>
      </c>
    </row>
    <row r="2711" spans="1:13">
      <c r="A2711" s="158">
        <v>250</v>
      </c>
      <c r="B2711" s="159" t="s">
        <v>100</v>
      </c>
      <c r="C2711" s="160">
        <v>2020</v>
      </c>
      <c r="D2711" s="161">
        <v>0</v>
      </c>
      <c r="E2711" s="161">
        <v>0</v>
      </c>
      <c r="F2711" s="161">
        <v>0</v>
      </c>
      <c r="G2711" s="161">
        <v>0</v>
      </c>
      <c r="H2711" s="161">
        <v>898926</v>
      </c>
      <c r="I2711" s="161">
        <v>219763</v>
      </c>
      <c r="J2711" s="161">
        <v>453258</v>
      </c>
      <c r="K2711" s="161">
        <v>-4278</v>
      </c>
      <c r="L2711" s="162">
        <v>1</v>
      </c>
      <c r="M2711" s="163">
        <v>0</v>
      </c>
    </row>
    <row r="2712" spans="1:13">
      <c r="A2712" s="158">
        <v>250</v>
      </c>
      <c r="B2712" s="159" t="s">
        <v>100</v>
      </c>
      <c r="C2712" s="160">
        <v>2021</v>
      </c>
      <c r="D2712" s="161">
        <v>0</v>
      </c>
      <c r="E2712" s="161">
        <v>0</v>
      </c>
      <c r="F2712" s="161">
        <v>0</v>
      </c>
      <c r="G2712" s="161">
        <v>0</v>
      </c>
      <c r="H2712" s="161">
        <v>928433</v>
      </c>
      <c r="I2712" s="161">
        <v>246403</v>
      </c>
      <c r="J2712" s="161">
        <v>565615</v>
      </c>
      <c r="K2712" s="161">
        <v>-71859</v>
      </c>
      <c r="L2712" s="162">
        <v>4</v>
      </c>
      <c r="M2712" s="163">
        <v>1</v>
      </c>
    </row>
    <row r="2713" spans="1:13">
      <c r="A2713" s="158">
        <v>250</v>
      </c>
      <c r="B2713" s="159" t="s">
        <v>100</v>
      </c>
      <c r="C2713" s="160">
        <v>2022</v>
      </c>
      <c r="D2713" s="161">
        <v>366226500</v>
      </c>
      <c r="E2713" s="161">
        <v>1909084000</v>
      </c>
      <c r="F2713" s="161">
        <v>82105100</v>
      </c>
      <c r="G2713" s="161">
        <v>674971000</v>
      </c>
      <c r="H2713" s="161">
        <v>18382735.27</v>
      </c>
      <c r="I2713" s="161">
        <v>2477663.0299999998</v>
      </c>
      <c r="J2713" s="161">
        <v>5610275.5099999998</v>
      </c>
      <c r="K2713" s="161">
        <v>499607.54</v>
      </c>
      <c r="L2713" s="162">
        <v>6097</v>
      </c>
      <c r="M2713" s="163">
        <v>594</v>
      </c>
    </row>
    <row r="2714" spans="1:13">
      <c r="A2714" s="158">
        <v>251</v>
      </c>
      <c r="B2714" s="159" t="s">
        <v>33</v>
      </c>
      <c r="C2714" s="160">
        <v>1995</v>
      </c>
      <c r="D2714" s="161">
        <v>0</v>
      </c>
      <c r="E2714" s="161">
        <v>0</v>
      </c>
      <c r="F2714" s="161">
        <v>0</v>
      </c>
      <c r="G2714" s="161">
        <v>0</v>
      </c>
      <c r="H2714" s="161">
        <v>0</v>
      </c>
      <c r="I2714" s="161">
        <v>0</v>
      </c>
      <c r="J2714" s="161">
        <v>0</v>
      </c>
      <c r="K2714" s="161">
        <v>0</v>
      </c>
      <c r="L2714" s="162">
        <v>0</v>
      </c>
      <c r="M2714" s="163">
        <v>0</v>
      </c>
    </row>
    <row r="2715" spans="1:13">
      <c r="A2715" s="152">
        <v>251</v>
      </c>
      <c r="B2715" s="153" t="s">
        <v>33</v>
      </c>
      <c r="C2715" s="154">
        <v>1997</v>
      </c>
      <c r="D2715" s="155">
        <v>0</v>
      </c>
      <c r="E2715" s="155">
        <v>0</v>
      </c>
      <c r="F2715" s="155">
        <v>0</v>
      </c>
      <c r="G2715" s="155">
        <v>0</v>
      </c>
      <c r="H2715" s="155">
        <v>-159.80000000000001</v>
      </c>
      <c r="I2715" s="155">
        <v>0</v>
      </c>
      <c r="J2715" s="155">
        <v>0</v>
      </c>
      <c r="K2715" s="155">
        <v>0</v>
      </c>
      <c r="L2715" s="156">
        <v>0</v>
      </c>
      <c r="M2715" s="157">
        <v>0</v>
      </c>
    </row>
    <row r="2716" spans="1:13">
      <c r="A2716" s="152">
        <v>251</v>
      </c>
      <c r="B2716" s="153" t="s">
        <v>33</v>
      </c>
      <c r="C2716" s="154">
        <v>1998</v>
      </c>
      <c r="D2716" s="155">
        <v>0</v>
      </c>
      <c r="E2716" s="155">
        <v>0</v>
      </c>
      <c r="F2716" s="155">
        <v>0</v>
      </c>
      <c r="G2716" s="155">
        <v>0</v>
      </c>
      <c r="H2716" s="155">
        <v>-654.5</v>
      </c>
      <c r="I2716" s="155">
        <v>0</v>
      </c>
      <c r="J2716" s="155">
        <v>0</v>
      </c>
      <c r="K2716" s="155">
        <v>0</v>
      </c>
      <c r="L2716" s="156">
        <v>0</v>
      </c>
      <c r="M2716" s="157">
        <v>0</v>
      </c>
    </row>
    <row r="2717" spans="1:13">
      <c r="A2717" s="158">
        <v>251</v>
      </c>
      <c r="B2717" s="159" t="s">
        <v>33</v>
      </c>
      <c r="C2717" s="160">
        <v>1999</v>
      </c>
      <c r="D2717" s="161">
        <v>0</v>
      </c>
      <c r="E2717" s="161">
        <v>0</v>
      </c>
      <c r="F2717" s="161">
        <v>0</v>
      </c>
      <c r="G2717" s="161">
        <v>0</v>
      </c>
      <c r="H2717" s="161">
        <v>0</v>
      </c>
      <c r="I2717" s="161">
        <v>0</v>
      </c>
      <c r="J2717" s="161">
        <v>0</v>
      </c>
      <c r="K2717" s="161">
        <v>0</v>
      </c>
      <c r="L2717" s="162">
        <v>0</v>
      </c>
      <c r="M2717" s="163">
        <v>0</v>
      </c>
    </row>
    <row r="2718" spans="1:13">
      <c r="A2718" s="158">
        <v>251</v>
      </c>
      <c r="B2718" s="159" t="s">
        <v>33</v>
      </c>
      <c r="C2718" s="160">
        <v>2001</v>
      </c>
      <c r="D2718" s="161">
        <v>0</v>
      </c>
      <c r="E2718" s="161">
        <v>0</v>
      </c>
      <c r="F2718" s="161">
        <v>0</v>
      </c>
      <c r="G2718" s="161">
        <v>0</v>
      </c>
      <c r="H2718" s="161">
        <v>0</v>
      </c>
      <c r="I2718" s="161">
        <v>0</v>
      </c>
      <c r="J2718" s="161">
        <v>0</v>
      </c>
      <c r="K2718" s="161">
        <v>0</v>
      </c>
      <c r="L2718" s="162">
        <v>0</v>
      </c>
      <c r="M2718" s="163">
        <v>0</v>
      </c>
    </row>
    <row r="2719" spans="1:13">
      <c r="A2719" s="152">
        <v>251</v>
      </c>
      <c r="B2719" s="153" t="s">
        <v>33</v>
      </c>
      <c r="C2719" s="154">
        <v>2002</v>
      </c>
      <c r="D2719" s="155">
        <v>0</v>
      </c>
      <c r="E2719" s="155">
        <v>0</v>
      </c>
      <c r="F2719" s="155">
        <v>0</v>
      </c>
      <c r="G2719" s="155">
        <v>0</v>
      </c>
      <c r="H2719" s="155">
        <v>0</v>
      </c>
      <c r="I2719" s="155">
        <v>0</v>
      </c>
      <c r="J2719" s="155">
        <v>0</v>
      </c>
      <c r="K2719" s="155">
        <v>0</v>
      </c>
      <c r="L2719" s="156">
        <v>0</v>
      </c>
      <c r="M2719" s="157">
        <v>0</v>
      </c>
    </row>
    <row r="2720" spans="1:13">
      <c r="A2720" s="152">
        <v>251</v>
      </c>
      <c r="B2720" s="153" t="s">
        <v>33</v>
      </c>
      <c r="C2720" s="154">
        <v>2003</v>
      </c>
      <c r="D2720" s="155">
        <v>0</v>
      </c>
      <c r="E2720" s="155">
        <v>0</v>
      </c>
      <c r="F2720" s="155">
        <v>0</v>
      </c>
      <c r="G2720" s="155">
        <v>0</v>
      </c>
      <c r="H2720" s="155">
        <v>0</v>
      </c>
      <c r="I2720" s="155">
        <v>0</v>
      </c>
      <c r="J2720" s="155">
        <v>0</v>
      </c>
      <c r="K2720" s="155">
        <v>0</v>
      </c>
      <c r="L2720" s="156">
        <v>0</v>
      </c>
      <c r="M2720" s="157">
        <v>0</v>
      </c>
    </row>
    <row r="2721" spans="1:13">
      <c r="A2721" s="158">
        <v>251</v>
      </c>
      <c r="B2721" s="159" t="s">
        <v>33</v>
      </c>
      <c r="C2721" s="160">
        <v>2004</v>
      </c>
      <c r="D2721" s="161">
        <v>0</v>
      </c>
      <c r="E2721" s="161">
        <v>0</v>
      </c>
      <c r="F2721" s="161">
        <v>0</v>
      </c>
      <c r="G2721" s="161">
        <v>0</v>
      </c>
      <c r="H2721" s="161">
        <v>0</v>
      </c>
      <c r="I2721" s="161">
        <v>0</v>
      </c>
      <c r="J2721" s="161">
        <v>0</v>
      </c>
      <c r="K2721" s="161">
        <v>0</v>
      </c>
      <c r="L2721" s="162">
        <v>0</v>
      </c>
      <c r="M2721" s="163">
        <v>0</v>
      </c>
    </row>
    <row r="2722" spans="1:13">
      <c r="A2722" s="152">
        <v>251</v>
      </c>
      <c r="B2722" s="153" t="s">
        <v>33</v>
      </c>
      <c r="C2722" s="154">
        <v>2005</v>
      </c>
      <c r="D2722" s="155">
        <v>0</v>
      </c>
      <c r="E2722" s="155">
        <v>0</v>
      </c>
      <c r="F2722" s="155">
        <v>0</v>
      </c>
      <c r="G2722" s="155">
        <v>0</v>
      </c>
      <c r="H2722" s="155">
        <v>-1620</v>
      </c>
      <c r="I2722" s="155">
        <v>0</v>
      </c>
      <c r="J2722" s="155">
        <v>0</v>
      </c>
      <c r="K2722" s="155">
        <v>0</v>
      </c>
      <c r="L2722" s="156">
        <v>0</v>
      </c>
      <c r="M2722" s="157">
        <v>0</v>
      </c>
    </row>
    <row r="2723" spans="1:13">
      <c r="A2723" s="152">
        <v>251</v>
      </c>
      <c r="B2723" s="153" t="s">
        <v>33</v>
      </c>
      <c r="C2723" s="154">
        <v>2008</v>
      </c>
      <c r="D2723" s="155">
        <v>0</v>
      </c>
      <c r="E2723" s="155">
        <v>0</v>
      </c>
      <c r="F2723" s="155">
        <v>0</v>
      </c>
      <c r="G2723" s="155">
        <v>0</v>
      </c>
      <c r="H2723" s="155">
        <v>0</v>
      </c>
      <c r="I2723" s="155">
        <v>0</v>
      </c>
      <c r="J2723" s="155">
        <v>0</v>
      </c>
      <c r="K2723" s="155">
        <v>0</v>
      </c>
      <c r="L2723" s="156">
        <v>0</v>
      </c>
      <c r="M2723" s="157">
        <v>0</v>
      </c>
    </row>
    <row r="2724" spans="1:13">
      <c r="A2724" s="158">
        <v>251</v>
      </c>
      <c r="B2724" s="159" t="s">
        <v>33</v>
      </c>
      <c r="C2724" s="160">
        <v>2009</v>
      </c>
      <c r="D2724" s="161">
        <v>0</v>
      </c>
      <c r="E2724" s="161">
        <v>0</v>
      </c>
      <c r="F2724" s="161">
        <v>0</v>
      </c>
      <c r="G2724" s="161">
        <v>0</v>
      </c>
      <c r="H2724" s="161">
        <v>0</v>
      </c>
      <c r="I2724" s="161">
        <v>0</v>
      </c>
      <c r="J2724" s="161">
        <v>0</v>
      </c>
      <c r="K2724" s="161">
        <v>0</v>
      </c>
      <c r="L2724" s="162">
        <v>0</v>
      </c>
      <c r="M2724" s="163">
        <v>0</v>
      </c>
    </row>
    <row r="2725" spans="1:13">
      <c r="A2725" s="152">
        <v>251</v>
      </c>
      <c r="B2725" s="153" t="s">
        <v>33</v>
      </c>
      <c r="C2725" s="154">
        <v>2010</v>
      </c>
      <c r="D2725" s="155">
        <v>0</v>
      </c>
      <c r="E2725" s="155">
        <v>0</v>
      </c>
      <c r="F2725" s="155">
        <v>0</v>
      </c>
      <c r="G2725" s="155">
        <v>0</v>
      </c>
      <c r="H2725" s="155">
        <v>-2200</v>
      </c>
      <c r="I2725" s="155">
        <v>0</v>
      </c>
      <c r="J2725" s="155">
        <v>0</v>
      </c>
      <c r="K2725" s="155">
        <v>0</v>
      </c>
      <c r="L2725" s="156">
        <v>0</v>
      </c>
      <c r="M2725" s="157">
        <v>0</v>
      </c>
    </row>
    <row r="2726" spans="1:13">
      <c r="A2726" s="152">
        <v>251</v>
      </c>
      <c r="B2726" s="153" t="s">
        <v>33</v>
      </c>
      <c r="C2726" s="154">
        <v>2011</v>
      </c>
      <c r="D2726" s="155">
        <v>0</v>
      </c>
      <c r="E2726" s="155">
        <v>0</v>
      </c>
      <c r="F2726" s="155">
        <v>0</v>
      </c>
      <c r="G2726" s="155">
        <v>0</v>
      </c>
      <c r="H2726" s="155">
        <v>0</v>
      </c>
      <c r="I2726" s="155">
        <v>0</v>
      </c>
      <c r="J2726" s="155">
        <v>0</v>
      </c>
      <c r="K2726" s="155">
        <v>0</v>
      </c>
      <c r="L2726" s="156">
        <v>0</v>
      </c>
      <c r="M2726" s="157">
        <v>0</v>
      </c>
    </row>
    <row r="2727" spans="1:13">
      <c r="A2727" s="152">
        <v>251</v>
      </c>
      <c r="B2727" s="153" t="s">
        <v>33</v>
      </c>
      <c r="C2727" s="154">
        <v>2012</v>
      </c>
      <c r="D2727" s="155">
        <v>0</v>
      </c>
      <c r="E2727" s="155">
        <v>0</v>
      </c>
      <c r="F2727" s="155">
        <v>0</v>
      </c>
      <c r="G2727" s="155">
        <v>0</v>
      </c>
      <c r="H2727" s="155">
        <v>0</v>
      </c>
      <c r="I2727" s="155">
        <v>0</v>
      </c>
      <c r="J2727" s="155">
        <v>0</v>
      </c>
      <c r="K2727" s="155">
        <v>0</v>
      </c>
      <c r="L2727" s="156">
        <v>0</v>
      </c>
      <c r="M2727" s="157">
        <v>0</v>
      </c>
    </row>
    <row r="2728" spans="1:13">
      <c r="A2728" s="158">
        <v>251</v>
      </c>
      <c r="B2728" s="159" t="s">
        <v>33</v>
      </c>
      <c r="C2728" s="160">
        <v>2013</v>
      </c>
      <c r="D2728" s="161">
        <v>0</v>
      </c>
      <c r="E2728" s="161">
        <v>0</v>
      </c>
      <c r="F2728" s="161">
        <v>0</v>
      </c>
      <c r="G2728" s="161">
        <v>0</v>
      </c>
      <c r="H2728" s="161">
        <v>-3000</v>
      </c>
      <c r="I2728" s="161">
        <v>0</v>
      </c>
      <c r="J2728" s="161">
        <v>0</v>
      </c>
      <c r="K2728" s="161">
        <v>0</v>
      </c>
      <c r="L2728" s="162">
        <v>0</v>
      </c>
      <c r="M2728" s="163">
        <v>0</v>
      </c>
    </row>
    <row r="2729" spans="1:13">
      <c r="A2729" s="158">
        <v>251</v>
      </c>
      <c r="B2729" s="159" t="s">
        <v>33</v>
      </c>
      <c r="C2729" s="160">
        <v>2014</v>
      </c>
      <c r="D2729" s="161">
        <v>0</v>
      </c>
      <c r="E2729" s="161">
        <v>0</v>
      </c>
      <c r="F2729" s="161">
        <v>0</v>
      </c>
      <c r="G2729" s="161">
        <v>0</v>
      </c>
      <c r="H2729" s="161">
        <v>0</v>
      </c>
      <c r="I2729" s="161">
        <v>0</v>
      </c>
      <c r="J2729" s="161">
        <v>0</v>
      </c>
      <c r="K2729" s="161">
        <v>0</v>
      </c>
      <c r="L2729" s="162">
        <v>0</v>
      </c>
      <c r="M2729" s="163">
        <v>0</v>
      </c>
    </row>
    <row r="2730" spans="1:13">
      <c r="A2730" s="158">
        <v>251</v>
      </c>
      <c r="B2730" s="159" t="s">
        <v>33</v>
      </c>
      <c r="C2730" s="160">
        <v>2015</v>
      </c>
      <c r="D2730" s="161">
        <v>0</v>
      </c>
      <c r="E2730" s="161">
        <v>0</v>
      </c>
      <c r="F2730" s="161">
        <v>0</v>
      </c>
      <c r="G2730" s="161">
        <v>0</v>
      </c>
      <c r="H2730" s="161">
        <v>0</v>
      </c>
      <c r="I2730" s="161">
        <v>0</v>
      </c>
      <c r="J2730" s="161">
        <v>0</v>
      </c>
      <c r="K2730" s="161">
        <v>0</v>
      </c>
      <c r="L2730" s="162">
        <v>0</v>
      </c>
      <c r="M2730" s="163">
        <v>0</v>
      </c>
    </row>
    <row r="2731" spans="1:13">
      <c r="A2731" s="158">
        <v>251</v>
      </c>
      <c r="B2731" s="159" t="s">
        <v>33</v>
      </c>
      <c r="C2731" s="160">
        <v>2016</v>
      </c>
      <c r="D2731" s="161">
        <v>0</v>
      </c>
      <c r="E2731" s="161">
        <v>0</v>
      </c>
      <c r="F2731" s="161">
        <v>0</v>
      </c>
      <c r="G2731" s="161">
        <v>0</v>
      </c>
      <c r="H2731" s="161">
        <v>-230</v>
      </c>
      <c r="I2731" s="161">
        <v>46</v>
      </c>
      <c r="J2731" s="161">
        <v>0</v>
      </c>
      <c r="K2731" s="161">
        <v>0</v>
      </c>
      <c r="L2731" s="162">
        <v>0</v>
      </c>
      <c r="M2731" s="163">
        <v>0</v>
      </c>
    </row>
    <row r="2732" spans="1:13">
      <c r="A2732" s="158">
        <v>251</v>
      </c>
      <c r="B2732" s="159" t="s">
        <v>33</v>
      </c>
      <c r="C2732" s="160">
        <v>2017</v>
      </c>
      <c r="D2732" s="161">
        <v>0</v>
      </c>
      <c r="E2732" s="161">
        <v>0</v>
      </c>
      <c r="F2732" s="161">
        <v>0</v>
      </c>
      <c r="G2732" s="161">
        <v>0</v>
      </c>
      <c r="H2732" s="161">
        <v>17652</v>
      </c>
      <c r="I2732" s="161">
        <v>107</v>
      </c>
      <c r="J2732" s="161">
        <v>-400</v>
      </c>
      <c r="K2732" s="161">
        <v>-22</v>
      </c>
      <c r="L2732" s="162">
        <v>0</v>
      </c>
      <c r="M2732" s="163">
        <v>-1</v>
      </c>
    </row>
    <row r="2733" spans="1:13">
      <c r="A2733" s="158">
        <v>251</v>
      </c>
      <c r="B2733" s="159" t="s">
        <v>33</v>
      </c>
      <c r="C2733" s="160">
        <v>2018</v>
      </c>
      <c r="D2733" s="161">
        <v>0</v>
      </c>
      <c r="E2733" s="161">
        <v>0</v>
      </c>
      <c r="F2733" s="161">
        <v>0</v>
      </c>
      <c r="G2733" s="161">
        <v>0</v>
      </c>
      <c r="H2733" s="161">
        <v>-16411</v>
      </c>
      <c r="I2733" s="161">
        <v>5907</v>
      </c>
      <c r="J2733" s="161">
        <v>-6384</v>
      </c>
      <c r="K2733" s="161">
        <v>-1386</v>
      </c>
      <c r="L2733" s="162">
        <v>0</v>
      </c>
      <c r="M2733" s="163">
        <v>-4</v>
      </c>
    </row>
    <row r="2734" spans="1:13">
      <c r="A2734" s="158">
        <v>251</v>
      </c>
      <c r="B2734" s="159" t="s">
        <v>33</v>
      </c>
      <c r="C2734" s="160">
        <v>2019</v>
      </c>
      <c r="D2734" s="161">
        <v>0</v>
      </c>
      <c r="E2734" s="161">
        <v>0</v>
      </c>
      <c r="F2734" s="161">
        <v>0</v>
      </c>
      <c r="G2734" s="161">
        <v>0</v>
      </c>
      <c r="H2734" s="161">
        <v>223340</v>
      </c>
      <c r="I2734" s="161">
        <v>62721</v>
      </c>
      <c r="J2734" s="161">
        <v>18544</v>
      </c>
      <c r="K2734" s="161">
        <v>1285</v>
      </c>
      <c r="L2734" s="162">
        <v>0</v>
      </c>
      <c r="M2734" s="163">
        <v>1</v>
      </c>
    </row>
    <row r="2735" spans="1:13">
      <c r="A2735" s="158">
        <v>251</v>
      </c>
      <c r="B2735" s="159" t="s">
        <v>33</v>
      </c>
      <c r="C2735" s="160">
        <v>2020</v>
      </c>
      <c r="D2735" s="161">
        <v>0</v>
      </c>
      <c r="E2735" s="161">
        <v>0</v>
      </c>
      <c r="F2735" s="161">
        <v>0</v>
      </c>
      <c r="G2735" s="161">
        <v>0</v>
      </c>
      <c r="H2735" s="161">
        <v>250854</v>
      </c>
      <c r="I2735" s="161">
        <v>213670.6</v>
      </c>
      <c r="J2735" s="161">
        <v>48729</v>
      </c>
      <c r="K2735" s="161">
        <v>315</v>
      </c>
      <c r="L2735" s="162">
        <v>3</v>
      </c>
      <c r="M2735" s="163">
        <v>2</v>
      </c>
    </row>
    <row r="2736" spans="1:13">
      <c r="A2736" s="158">
        <v>251</v>
      </c>
      <c r="B2736" s="159" t="s">
        <v>33</v>
      </c>
      <c r="C2736" s="160">
        <v>2021</v>
      </c>
      <c r="D2736" s="161">
        <v>0</v>
      </c>
      <c r="E2736" s="161">
        <v>0</v>
      </c>
      <c r="F2736" s="161">
        <v>0</v>
      </c>
      <c r="G2736" s="161">
        <v>0</v>
      </c>
      <c r="H2736" s="161">
        <v>662937</v>
      </c>
      <c r="I2736" s="161">
        <v>33358.050000000003</v>
      </c>
      <c r="J2736" s="161">
        <v>-152563</v>
      </c>
      <c r="K2736" s="161">
        <v>5150</v>
      </c>
      <c r="L2736" s="162">
        <v>29</v>
      </c>
      <c r="M2736" s="163">
        <v>-6</v>
      </c>
    </row>
    <row r="2737" spans="1:13">
      <c r="A2737" s="158">
        <v>251</v>
      </c>
      <c r="B2737" s="159" t="s">
        <v>33</v>
      </c>
      <c r="C2737" s="160">
        <v>2022</v>
      </c>
      <c r="D2737" s="161">
        <v>185950300</v>
      </c>
      <c r="E2737" s="161">
        <v>1212321000</v>
      </c>
      <c r="F2737" s="161">
        <v>14452500</v>
      </c>
      <c r="G2737" s="161">
        <v>89270000</v>
      </c>
      <c r="H2737" s="161">
        <v>10177980.1</v>
      </c>
      <c r="I2737" s="161">
        <v>1857538.55</v>
      </c>
      <c r="J2737" s="161">
        <v>993748.05</v>
      </c>
      <c r="K2737" s="161">
        <v>66044.100000000006</v>
      </c>
      <c r="L2737" s="162">
        <v>2845</v>
      </c>
      <c r="M2737" s="163">
        <v>228</v>
      </c>
    </row>
    <row r="2738" spans="1:13">
      <c r="A2738" s="158">
        <v>261</v>
      </c>
      <c r="B2738" s="159" t="s">
        <v>35</v>
      </c>
      <c r="C2738" s="160">
        <v>1993</v>
      </c>
      <c r="D2738" s="161">
        <v>0</v>
      </c>
      <c r="E2738" s="161">
        <v>0</v>
      </c>
      <c r="F2738" s="161">
        <v>0</v>
      </c>
      <c r="G2738" s="161">
        <v>0</v>
      </c>
      <c r="H2738" s="161">
        <v>0</v>
      </c>
      <c r="I2738" s="161">
        <v>0</v>
      </c>
      <c r="J2738" s="161">
        <v>0</v>
      </c>
      <c r="K2738" s="161">
        <v>0</v>
      </c>
      <c r="L2738" s="162">
        <v>0</v>
      </c>
      <c r="M2738" s="163">
        <v>0</v>
      </c>
    </row>
    <row r="2739" spans="1:13">
      <c r="A2739" s="158">
        <v>261</v>
      </c>
      <c r="B2739" s="159" t="s">
        <v>35</v>
      </c>
      <c r="C2739" s="160">
        <v>1994</v>
      </c>
      <c r="D2739" s="161">
        <v>0</v>
      </c>
      <c r="E2739" s="161">
        <v>0</v>
      </c>
      <c r="F2739" s="161">
        <v>0</v>
      </c>
      <c r="G2739" s="161">
        <v>0</v>
      </c>
      <c r="H2739" s="161">
        <v>0</v>
      </c>
      <c r="I2739" s="161">
        <v>0</v>
      </c>
      <c r="J2739" s="161">
        <v>0</v>
      </c>
      <c r="K2739" s="161">
        <v>0</v>
      </c>
      <c r="L2739" s="162">
        <v>0</v>
      </c>
      <c r="M2739" s="163">
        <v>0</v>
      </c>
    </row>
    <row r="2740" spans="1:13">
      <c r="A2740" s="158">
        <v>261</v>
      </c>
      <c r="B2740" s="159" t="s">
        <v>35</v>
      </c>
      <c r="C2740" s="160">
        <v>1995</v>
      </c>
      <c r="D2740" s="161">
        <v>0</v>
      </c>
      <c r="E2740" s="161">
        <v>0</v>
      </c>
      <c r="F2740" s="161">
        <v>0</v>
      </c>
      <c r="G2740" s="161">
        <v>0</v>
      </c>
      <c r="H2740" s="161">
        <v>0</v>
      </c>
      <c r="I2740" s="161">
        <v>0</v>
      </c>
      <c r="J2740" s="161">
        <v>0</v>
      </c>
      <c r="K2740" s="161">
        <v>0</v>
      </c>
      <c r="L2740" s="162">
        <v>0</v>
      </c>
      <c r="M2740" s="163">
        <v>0</v>
      </c>
    </row>
    <row r="2741" spans="1:13">
      <c r="A2741" s="152">
        <v>261</v>
      </c>
      <c r="B2741" s="153" t="s">
        <v>35</v>
      </c>
      <c r="C2741" s="154">
        <v>1996</v>
      </c>
      <c r="D2741" s="155">
        <v>0</v>
      </c>
      <c r="E2741" s="155">
        <v>0</v>
      </c>
      <c r="F2741" s="155">
        <v>0</v>
      </c>
      <c r="G2741" s="155">
        <v>0</v>
      </c>
      <c r="H2741" s="155">
        <v>-1337.05</v>
      </c>
      <c r="I2741" s="155">
        <v>0</v>
      </c>
      <c r="J2741" s="155">
        <v>0</v>
      </c>
      <c r="K2741" s="155">
        <v>0</v>
      </c>
      <c r="L2741" s="156">
        <v>0</v>
      </c>
      <c r="M2741" s="157">
        <v>0</v>
      </c>
    </row>
    <row r="2742" spans="1:13">
      <c r="A2742" s="152">
        <v>261</v>
      </c>
      <c r="B2742" s="153" t="s">
        <v>35</v>
      </c>
      <c r="C2742" s="154">
        <v>1997</v>
      </c>
      <c r="D2742" s="155">
        <v>0</v>
      </c>
      <c r="E2742" s="155">
        <v>0</v>
      </c>
      <c r="F2742" s="155">
        <v>0</v>
      </c>
      <c r="G2742" s="155">
        <v>0</v>
      </c>
      <c r="H2742" s="155">
        <v>0</v>
      </c>
      <c r="I2742" s="155">
        <v>0</v>
      </c>
      <c r="J2742" s="155">
        <v>0</v>
      </c>
      <c r="K2742" s="155">
        <v>0</v>
      </c>
      <c r="L2742" s="156">
        <v>0</v>
      </c>
      <c r="M2742" s="157">
        <v>0</v>
      </c>
    </row>
    <row r="2743" spans="1:13">
      <c r="A2743" s="158">
        <v>261</v>
      </c>
      <c r="B2743" s="159" t="s">
        <v>35</v>
      </c>
      <c r="C2743" s="160">
        <v>1998</v>
      </c>
      <c r="D2743" s="161">
        <v>0</v>
      </c>
      <c r="E2743" s="161">
        <v>0</v>
      </c>
      <c r="F2743" s="161">
        <v>0</v>
      </c>
      <c r="G2743" s="161">
        <v>0</v>
      </c>
      <c r="H2743" s="161">
        <v>-2538</v>
      </c>
      <c r="I2743" s="161">
        <v>0</v>
      </c>
      <c r="J2743" s="161">
        <v>0</v>
      </c>
      <c r="K2743" s="161">
        <v>0</v>
      </c>
      <c r="L2743" s="162">
        <v>0</v>
      </c>
      <c r="M2743" s="163">
        <v>0</v>
      </c>
    </row>
    <row r="2744" spans="1:13">
      <c r="A2744" s="152">
        <v>261</v>
      </c>
      <c r="B2744" s="153" t="s">
        <v>35</v>
      </c>
      <c r="C2744" s="154">
        <v>1999</v>
      </c>
      <c r="D2744" s="155">
        <v>0</v>
      </c>
      <c r="E2744" s="155">
        <v>0</v>
      </c>
      <c r="F2744" s="155">
        <v>0</v>
      </c>
      <c r="G2744" s="155">
        <v>0</v>
      </c>
      <c r="H2744" s="155">
        <v>-4345.8999999999996</v>
      </c>
      <c r="I2744" s="155">
        <v>0</v>
      </c>
      <c r="J2744" s="155">
        <v>0</v>
      </c>
      <c r="K2744" s="155">
        <v>0</v>
      </c>
      <c r="L2744" s="156">
        <v>0</v>
      </c>
      <c r="M2744" s="157">
        <v>0</v>
      </c>
    </row>
    <row r="2745" spans="1:13">
      <c r="A2745" s="152">
        <v>261</v>
      </c>
      <c r="B2745" s="153" t="s">
        <v>35</v>
      </c>
      <c r="C2745" s="154">
        <v>2000</v>
      </c>
      <c r="D2745" s="155">
        <v>0</v>
      </c>
      <c r="E2745" s="155">
        <v>0</v>
      </c>
      <c r="F2745" s="155">
        <v>0</v>
      </c>
      <c r="G2745" s="155">
        <v>0</v>
      </c>
      <c r="H2745" s="155">
        <v>-2488.5</v>
      </c>
      <c r="I2745" s="155">
        <v>0</v>
      </c>
      <c r="J2745" s="155">
        <v>0</v>
      </c>
      <c r="K2745" s="155">
        <v>0</v>
      </c>
      <c r="L2745" s="156">
        <v>0</v>
      </c>
      <c r="M2745" s="157">
        <v>0</v>
      </c>
    </row>
    <row r="2746" spans="1:13">
      <c r="A2746" s="158">
        <v>261</v>
      </c>
      <c r="B2746" s="159" t="s">
        <v>35</v>
      </c>
      <c r="C2746" s="160">
        <v>2001</v>
      </c>
      <c r="D2746" s="161">
        <v>0</v>
      </c>
      <c r="E2746" s="161">
        <v>0</v>
      </c>
      <c r="F2746" s="161">
        <v>0</v>
      </c>
      <c r="G2746" s="161">
        <v>0</v>
      </c>
      <c r="H2746" s="161">
        <v>-3276</v>
      </c>
      <c r="I2746" s="161">
        <v>0</v>
      </c>
      <c r="J2746" s="161">
        <v>0</v>
      </c>
      <c r="K2746" s="161">
        <v>0</v>
      </c>
      <c r="L2746" s="162">
        <v>0</v>
      </c>
      <c r="M2746" s="163">
        <v>0</v>
      </c>
    </row>
    <row r="2747" spans="1:13">
      <c r="A2747" s="152">
        <v>261</v>
      </c>
      <c r="B2747" s="153" t="s">
        <v>35</v>
      </c>
      <c r="C2747" s="154">
        <v>2002</v>
      </c>
      <c r="D2747" s="155">
        <v>0</v>
      </c>
      <c r="E2747" s="155">
        <v>0</v>
      </c>
      <c r="F2747" s="155">
        <v>0</v>
      </c>
      <c r="G2747" s="155">
        <v>0</v>
      </c>
      <c r="H2747" s="155">
        <v>-8318.1</v>
      </c>
      <c r="I2747" s="155">
        <v>0</v>
      </c>
      <c r="J2747" s="155">
        <v>0</v>
      </c>
      <c r="K2747" s="155">
        <v>-174.3</v>
      </c>
      <c r="L2747" s="156">
        <v>0</v>
      </c>
      <c r="M2747" s="157">
        <v>0</v>
      </c>
    </row>
    <row r="2748" spans="1:13">
      <c r="A2748" s="158">
        <v>261</v>
      </c>
      <c r="B2748" s="159" t="s">
        <v>35</v>
      </c>
      <c r="C2748" s="160">
        <v>2003</v>
      </c>
      <c r="D2748" s="161">
        <v>-447500</v>
      </c>
      <c r="E2748" s="161">
        <v>0</v>
      </c>
      <c r="F2748" s="161">
        <v>0</v>
      </c>
      <c r="G2748" s="161">
        <v>-111000</v>
      </c>
      <c r="H2748" s="161">
        <v>-9430</v>
      </c>
      <c r="I2748" s="161">
        <v>0</v>
      </c>
      <c r="J2748" s="161">
        <v>0</v>
      </c>
      <c r="K2748" s="161">
        <v>0</v>
      </c>
      <c r="L2748" s="162">
        <v>0</v>
      </c>
      <c r="M2748" s="163">
        <v>0</v>
      </c>
    </row>
    <row r="2749" spans="1:13">
      <c r="A2749" s="152">
        <v>261</v>
      </c>
      <c r="B2749" s="153" t="s">
        <v>35</v>
      </c>
      <c r="C2749" s="154">
        <v>2004</v>
      </c>
      <c r="D2749" s="155">
        <v>-545400</v>
      </c>
      <c r="E2749" s="155">
        <v>0</v>
      </c>
      <c r="F2749" s="155">
        <v>0</v>
      </c>
      <c r="G2749" s="155">
        <v>0</v>
      </c>
      <c r="H2749" s="155">
        <v>-12307</v>
      </c>
      <c r="I2749" s="155">
        <v>0</v>
      </c>
      <c r="J2749" s="155">
        <v>0</v>
      </c>
      <c r="K2749" s="155">
        <v>0</v>
      </c>
      <c r="L2749" s="156">
        <v>0</v>
      </c>
      <c r="M2749" s="157">
        <v>0</v>
      </c>
    </row>
    <row r="2750" spans="1:13">
      <c r="A2750" s="152">
        <v>261</v>
      </c>
      <c r="B2750" s="153" t="s">
        <v>35</v>
      </c>
      <c r="C2750" s="154">
        <v>2005</v>
      </c>
      <c r="D2750" s="155">
        <v>-713900</v>
      </c>
      <c r="E2750" s="155">
        <v>0</v>
      </c>
      <c r="F2750" s="155">
        <v>0</v>
      </c>
      <c r="G2750" s="155">
        <v>0</v>
      </c>
      <c r="H2750" s="155">
        <v>-14278</v>
      </c>
      <c r="I2750" s="155">
        <v>0</v>
      </c>
      <c r="J2750" s="155">
        <v>0</v>
      </c>
      <c r="K2750" s="155">
        <v>0</v>
      </c>
      <c r="L2750" s="156">
        <v>0</v>
      </c>
      <c r="M2750" s="157">
        <v>0</v>
      </c>
    </row>
    <row r="2751" spans="1:13">
      <c r="A2751" s="158">
        <v>261</v>
      </c>
      <c r="B2751" s="159" t="s">
        <v>35</v>
      </c>
      <c r="C2751" s="160">
        <v>2006</v>
      </c>
      <c r="D2751" s="161">
        <v>-347500</v>
      </c>
      <c r="E2751" s="161">
        <v>0</v>
      </c>
      <c r="F2751" s="161">
        <v>0</v>
      </c>
      <c r="G2751" s="161">
        <v>0</v>
      </c>
      <c r="H2751" s="161">
        <v>-6950</v>
      </c>
      <c r="I2751" s="161">
        <v>0</v>
      </c>
      <c r="J2751" s="161">
        <v>0</v>
      </c>
      <c r="K2751" s="161">
        <v>0</v>
      </c>
      <c r="L2751" s="162">
        <v>0</v>
      </c>
      <c r="M2751" s="163">
        <v>0</v>
      </c>
    </row>
    <row r="2752" spans="1:13">
      <c r="A2752" s="152">
        <v>261</v>
      </c>
      <c r="B2752" s="153" t="s">
        <v>35</v>
      </c>
      <c r="C2752" s="154">
        <v>2007</v>
      </c>
      <c r="D2752" s="155">
        <v>-511500</v>
      </c>
      <c r="E2752" s="155">
        <v>0</v>
      </c>
      <c r="F2752" s="155">
        <v>0</v>
      </c>
      <c r="G2752" s="155">
        <v>0</v>
      </c>
      <c r="H2752" s="155">
        <v>-10230</v>
      </c>
      <c r="I2752" s="155">
        <v>0</v>
      </c>
      <c r="J2752" s="155">
        <v>0</v>
      </c>
      <c r="K2752" s="155">
        <v>0</v>
      </c>
      <c r="L2752" s="156">
        <v>0</v>
      </c>
      <c r="M2752" s="157">
        <v>0</v>
      </c>
    </row>
    <row r="2753" spans="1:13">
      <c r="A2753" s="158">
        <v>261</v>
      </c>
      <c r="B2753" s="159" t="s">
        <v>35</v>
      </c>
      <c r="C2753" s="160">
        <v>2008</v>
      </c>
      <c r="D2753" s="161">
        <v>-504800</v>
      </c>
      <c r="E2753" s="161">
        <v>0</v>
      </c>
      <c r="F2753" s="161">
        <v>-185900</v>
      </c>
      <c r="G2753" s="161">
        <v>-300000</v>
      </c>
      <c r="H2753" s="161">
        <v>-21674</v>
      </c>
      <c r="I2753" s="161">
        <v>0</v>
      </c>
      <c r="J2753" s="161">
        <v>-14872</v>
      </c>
      <c r="K2753" s="161">
        <v>-225</v>
      </c>
      <c r="L2753" s="162">
        <v>0</v>
      </c>
      <c r="M2753" s="163">
        <v>0</v>
      </c>
    </row>
    <row r="2754" spans="1:13">
      <c r="A2754" s="152">
        <v>261</v>
      </c>
      <c r="B2754" s="153" t="s">
        <v>35</v>
      </c>
      <c r="C2754" s="154">
        <v>2009</v>
      </c>
      <c r="D2754" s="155">
        <v>2451700</v>
      </c>
      <c r="E2754" s="155">
        <v>-115000</v>
      </c>
      <c r="F2754" s="155">
        <v>758200</v>
      </c>
      <c r="G2754" s="155">
        <v>-2534000</v>
      </c>
      <c r="H2754" s="155">
        <v>234373</v>
      </c>
      <c r="I2754" s="155">
        <v>-115</v>
      </c>
      <c r="J2754" s="155">
        <v>60656</v>
      </c>
      <c r="K2754" s="155">
        <v>-1901</v>
      </c>
      <c r="L2754" s="156">
        <v>0</v>
      </c>
      <c r="M2754" s="157">
        <v>0</v>
      </c>
    </row>
    <row r="2755" spans="1:13">
      <c r="A2755" s="158">
        <v>261</v>
      </c>
      <c r="B2755" s="159" t="s">
        <v>35</v>
      </c>
      <c r="C2755" s="160">
        <v>2010</v>
      </c>
      <c r="D2755" s="161">
        <v>-1449500</v>
      </c>
      <c r="E2755" s="161">
        <v>-215000</v>
      </c>
      <c r="F2755" s="161">
        <v>-102400</v>
      </c>
      <c r="G2755" s="161">
        <v>-2632000</v>
      </c>
      <c r="H2755" s="161">
        <v>-15837</v>
      </c>
      <c r="I2755" s="161">
        <v>-215</v>
      </c>
      <c r="J2755" s="161">
        <v>-8192</v>
      </c>
      <c r="K2755" s="161">
        <v>-1974</v>
      </c>
      <c r="L2755" s="162">
        <v>0</v>
      </c>
      <c r="M2755" s="163">
        <v>0</v>
      </c>
    </row>
    <row r="2756" spans="1:13">
      <c r="A2756" s="158">
        <v>261</v>
      </c>
      <c r="B2756" s="159" t="s">
        <v>35</v>
      </c>
      <c r="C2756" s="160">
        <v>2011</v>
      </c>
      <c r="D2756" s="161">
        <v>-436000</v>
      </c>
      <c r="E2756" s="161">
        <v>1107000</v>
      </c>
      <c r="F2756" s="161">
        <v>-153800</v>
      </c>
      <c r="G2756" s="161">
        <v>-2976000</v>
      </c>
      <c r="H2756" s="161">
        <v>53286</v>
      </c>
      <c r="I2756" s="161">
        <v>3951</v>
      </c>
      <c r="J2756" s="161">
        <v>-12304</v>
      </c>
      <c r="K2756" s="161">
        <v>-2232</v>
      </c>
      <c r="L2756" s="162">
        <v>0</v>
      </c>
      <c r="M2756" s="163">
        <v>0</v>
      </c>
    </row>
    <row r="2757" spans="1:13">
      <c r="A2757" s="152">
        <v>261</v>
      </c>
      <c r="B2757" s="153" t="s">
        <v>35</v>
      </c>
      <c r="C2757" s="154">
        <v>2012</v>
      </c>
      <c r="D2757" s="155">
        <v>-566900</v>
      </c>
      <c r="E2757" s="155">
        <v>6583000</v>
      </c>
      <c r="F2757" s="155">
        <v>-193200</v>
      </c>
      <c r="G2757" s="155">
        <v>-605000</v>
      </c>
      <c r="H2757" s="155">
        <v>74537</v>
      </c>
      <c r="I2757" s="155">
        <v>16003</v>
      </c>
      <c r="J2757" s="155">
        <v>-15456</v>
      </c>
      <c r="K2757" s="155">
        <v>-453</v>
      </c>
      <c r="L2757" s="156">
        <v>0</v>
      </c>
      <c r="M2757" s="157">
        <v>0</v>
      </c>
    </row>
    <row r="2758" spans="1:13">
      <c r="A2758" s="158">
        <v>261</v>
      </c>
      <c r="B2758" s="159" t="s">
        <v>35</v>
      </c>
      <c r="C2758" s="160">
        <v>2013</v>
      </c>
      <c r="D2758" s="161">
        <v>155300</v>
      </c>
      <c r="E2758" s="161">
        <v>16680000</v>
      </c>
      <c r="F2758" s="161">
        <v>8996900</v>
      </c>
      <c r="G2758" s="161">
        <v>53216000</v>
      </c>
      <c r="H2758" s="161">
        <v>97611</v>
      </c>
      <c r="I2758" s="161">
        <v>48047</v>
      </c>
      <c r="J2758" s="161">
        <v>719752</v>
      </c>
      <c r="K2758" s="161">
        <v>41854</v>
      </c>
      <c r="L2758" s="162">
        <v>0</v>
      </c>
      <c r="M2758" s="163">
        <v>0</v>
      </c>
    </row>
    <row r="2759" spans="1:13">
      <c r="A2759" s="152">
        <v>261</v>
      </c>
      <c r="B2759" s="153" t="s">
        <v>35</v>
      </c>
      <c r="C2759" s="154">
        <v>2014</v>
      </c>
      <c r="D2759" s="155">
        <v>954200</v>
      </c>
      <c r="E2759" s="155">
        <v>49827000</v>
      </c>
      <c r="F2759" s="155">
        <v>22410600</v>
      </c>
      <c r="G2759" s="155">
        <v>235746000</v>
      </c>
      <c r="H2759" s="155">
        <v>182016</v>
      </c>
      <c r="I2759" s="155">
        <v>144012</v>
      </c>
      <c r="J2759" s="155">
        <v>1810344</v>
      </c>
      <c r="K2759" s="155">
        <v>167702</v>
      </c>
      <c r="L2759" s="156">
        <v>0</v>
      </c>
      <c r="M2759" s="157">
        <v>0</v>
      </c>
    </row>
    <row r="2760" spans="1:13">
      <c r="A2760" s="152">
        <v>261</v>
      </c>
      <c r="B2760" s="153" t="s">
        <v>35</v>
      </c>
      <c r="C2760" s="154">
        <v>2015</v>
      </c>
      <c r="D2760" s="155">
        <v>13484200</v>
      </c>
      <c r="E2760" s="155">
        <v>604516000</v>
      </c>
      <c r="F2760" s="155">
        <v>26247300</v>
      </c>
      <c r="G2760" s="155">
        <v>307997000</v>
      </c>
      <c r="H2760" s="155">
        <v>1769483</v>
      </c>
      <c r="I2760" s="155">
        <v>1782218</v>
      </c>
      <c r="J2760" s="155">
        <v>2275226</v>
      </c>
      <c r="K2760" s="155">
        <v>165014</v>
      </c>
      <c r="L2760" s="156">
        <v>0</v>
      </c>
      <c r="M2760" s="157">
        <v>0</v>
      </c>
    </row>
    <row r="2761" spans="1:13">
      <c r="A2761" s="158">
        <v>261</v>
      </c>
      <c r="B2761" s="159" t="s">
        <v>35</v>
      </c>
      <c r="C2761" s="160">
        <v>2016</v>
      </c>
      <c r="D2761" s="161">
        <v>20966900</v>
      </c>
      <c r="E2761" s="161">
        <v>775546000</v>
      </c>
      <c r="F2761" s="161">
        <v>-8397100</v>
      </c>
      <c r="G2761" s="161">
        <v>652387000</v>
      </c>
      <c r="H2761" s="161">
        <v>2342185</v>
      </c>
      <c r="I2761" s="161">
        <v>2240134</v>
      </c>
      <c r="J2761" s="161">
        <v>-531184</v>
      </c>
      <c r="K2761" s="161">
        <v>-222216</v>
      </c>
      <c r="L2761" s="162">
        <v>0</v>
      </c>
      <c r="M2761" s="163">
        <v>0</v>
      </c>
    </row>
    <row r="2762" spans="1:13">
      <c r="A2762" s="152">
        <v>261</v>
      </c>
      <c r="B2762" s="153" t="s">
        <v>35</v>
      </c>
      <c r="C2762" s="154">
        <v>2017</v>
      </c>
      <c r="D2762" s="155">
        <v>0</v>
      </c>
      <c r="E2762" s="155">
        <v>0</v>
      </c>
      <c r="F2762" s="155">
        <v>0</v>
      </c>
      <c r="G2762" s="155">
        <v>0</v>
      </c>
      <c r="H2762" s="155">
        <v>4442937</v>
      </c>
      <c r="I2762" s="155">
        <v>1246250</v>
      </c>
      <c r="J2762" s="155">
        <v>1906943</v>
      </c>
      <c r="K2762" s="155">
        <v>-747993</v>
      </c>
      <c r="L2762" s="156">
        <v>0</v>
      </c>
      <c r="M2762" s="157">
        <v>0</v>
      </c>
    </row>
    <row r="2763" spans="1:13">
      <c r="A2763" s="152">
        <v>261</v>
      </c>
      <c r="B2763" s="153" t="s">
        <v>35</v>
      </c>
      <c r="C2763" s="154">
        <v>2018</v>
      </c>
      <c r="D2763" s="155">
        <v>218330400</v>
      </c>
      <c r="E2763" s="155">
        <v>1647408000</v>
      </c>
      <c r="F2763" s="155">
        <v>313352500</v>
      </c>
      <c r="G2763" s="155">
        <v>1355573000</v>
      </c>
      <c r="H2763" s="155">
        <v>18816574</v>
      </c>
      <c r="I2763" s="155">
        <v>4053062</v>
      </c>
      <c r="J2763" s="155">
        <v>10384601</v>
      </c>
      <c r="K2763" s="155">
        <v>113964</v>
      </c>
      <c r="L2763" s="156">
        <v>0</v>
      </c>
      <c r="M2763" s="157">
        <v>0</v>
      </c>
    </row>
    <row r="2764" spans="1:13">
      <c r="A2764" s="152">
        <v>261</v>
      </c>
      <c r="B2764" s="153" t="s">
        <v>35</v>
      </c>
      <c r="C2764" s="154">
        <v>2019</v>
      </c>
      <c r="D2764" s="155">
        <v>1262098100</v>
      </c>
      <c r="E2764" s="155">
        <v>5299064000</v>
      </c>
      <c r="F2764" s="155">
        <v>537189200</v>
      </c>
      <c r="G2764" s="155">
        <v>5812724799</v>
      </c>
      <c r="H2764" s="155">
        <v>100138582</v>
      </c>
      <c r="I2764" s="155">
        <v>9952964</v>
      </c>
      <c r="J2764" s="155">
        <v>32349557</v>
      </c>
      <c r="K2764" s="155">
        <v>2205313</v>
      </c>
      <c r="L2764" s="156">
        <v>0</v>
      </c>
      <c r="M2764" s="157">
        <v>0</v>
      </c>
    </row>
    <row r="2765" spans="1:13">
      <c r="A2765" s="152">
        <v>261</v>
      </c>
      <c r="B2765" s="153" t="s">
        <v>35</v>
      </c>
      <c r="C2765" s="154">
        <v>2020</v>
      </c>
      <c r="D2765" s="155">
        <v>765281500</v>
      </c>
      <c r="E2765" s="155">
        <v>10079970000</v>
      </c>
      <c r="F2765" s="155">
        <v>15582283800</v>
      </c>
      <c r="G2765" s="155">
        <v>-9970264966</v>
      </c>
      <c r="H2765" s="155">
        <v>64280928</v>
      </c>
      <c r="I2765" s="155">
        <v>17714029</v>
      </c>
      <c r="J2765" s="155">
        <v>-20956235.5</v>
      </c>
      <c r="K2765" s="155">
        <v>-8040676</v>
      </c>
      <c r="L2765" s="156">
        <v>0</v>
      </c>
      <c r="M2765" s="157">
        <v>0</v>
      </c>
    </row>
    <row r="2766" spans="1:13">
      <c r="A2766" s="152">
        <v>261</v>
      </c>
      <c r="B2766" s="153" t="s">
        <v>35</v>
      </c>
      <c r="C2766" s="154">
        <v>2021</v>
      </c>
      <c r="D2766" s="155">
        <v>850667600</v>
      </c>
      <c r="E2766" s="155">
        <v>6302451000</v>
      </c>
      <c r="F2766" s="155">
        <v>773813300</v>
      </c>
      <c r="G2766" s="155">
        <v>-6423522235</v>
      </c>
      <c r="H2766" s="155">
        <v>47146592</v>
      </c>
      <c r="I2766" s="155">
        <v>9039281</v>
      </c>
      <c r="J2766" s="155">
        <v>-5578248</v>
      </c>
      <c r="K2766" s="155">
        <v>-4909335</v>
      </c>
      <c r="L2766" s="156">
        <v>0</v>
      </c>
      <c r="M2766" s="157">
        <v>0</v>
      </c>
    </row>
    <row r="2767" spans="1:13">
      <c r="A2767" s="152">
        <v>261</v>
      </c>
      <c r="B2767" s="153" t="s">
        <v>35</v>
      </c>
      <c r="C2767" s="154">
        <v>2022</v>
      </c>
      <c r="D2767" s="155">
        <v>16756622000</v>
      </c>
      <c r="E2767" s="155">
        <v>103188716000</v>
      </c>
      <c r="F2767" s="155">
        <v>14429444800</v>
      </c>
      <c r="G2767" s="155">
        <v>167475120340</v>
      </c>
      <c r="H2767" s="155">
        <v>979461993.45000005</v>
      </c>
      <c r="I2767" s="155">
        <v>180521980.44999999</v>
      </c>
      <c r="J2767" s="155">
        <v>649407954.29999995</v>
      </c>
      <c r="K2767" s="155">
        <v>124269920.55</v>
      </c>
      <c r="L2767" s="156">
        <v>270500</v>
      </c>
      <c r="M2767" s="157">
        <v>37044</v>
      </c>
    </row>
    <row r="2768" spans="1:13">
      <c r="A2768" s="158">
        <v>292</v>
      </c>
      <c r="B2768" s="159" t="s">
        <v>189</v>
      </c>
      <c r="C2768" s="160">
        <v>2019</v>
      </c>
      <c r="D2768" s="161">
        <v>0</v>
      </c>
      <c r="E2768" s="161">
        <v>0</v>
      </c>
      <c r="F2768" s="161">
        <v>0</v>
      </c>
      <c r="G2768" s="161">
        <v>0</v>
      </c>
      <c r="H2768" s="161">
        <v>66680</v>
      </c>
      <c r="I2768" s="161">
        <v>14438</v>
      </c>
      <c r="J2768" s="161">
        <v>2824</v>
      </c>
      <c r="K2768" s="161">
        <v>-30</v>
      </c>
      <c r="L2768" s="162">
        <v>-1</v>
      </c>
      <c r="M2768" s="163">
        <v>0</v>
      </c>
    </row>
    <row r="2769" spans="1:13">
      <c r="A2769" s="158">
        <v>292</v>
      </c>
      <c r="B2769" s="159" t="s">
        <v>189</v>
      </c>
      <c r="C2769" s="160">
        <v>2020</v>
      </c>
      <c r="D2769" s="161">
        <v>0</v>
      </c>
      <c r="E2769" s="161">
        <v>0</v>
      </c>
      <c r="F2769" s="161">
        <v>0</v>
      </c>
      <c r="G2769" s="161">
        <v>0</v>
      </c>
      <c r="H2769" s="161">
        <v>206035</v>
      </c>
      <c r="I2769" s="161">
        <v>99049</v>
      </c>
      <c r="J2769" s="161">
        <v>-312928</v>
      </c>
      <c r="K2769" s="161">
        <v>110</v>
      </c>
      <c r="L2769" s="162">
        <v>0</v>
      </c>
      <c r="M2769" s="163">
        <v>0</v>
      </c>
    </row>
    <row r="2770" spans="1:13">
      <c r="A2770" s="158">
        <v>292</v>
      </c>
      <c r="B2770" s="159" t="s">
        <v>189</v>
      </c>
      <c r="C2770" s="160">
        <v>2021</v>
      </c>
      <c r="D2770" s="161">
        <v>0</v>
      </c>
      <c r="E2770" s="161">
        <v>0</v>
      </c>
      <c r="F2770" s="161">
        <v>0</v>
      </c>
      <c r="G2770" s="161">
        <v>0</v>
      </c>
      <c r="H2770" s="161">
        <v>328222</v>
      </c>
      <c r="I2770" s="161">
        <v>53697</v>
      </c>
      <c r="J2770" s="161">
        <v>162005</v>
      </c>
      <c r="K2770" s="161">
        <v>10220</v>
      </c>
      <c r="L2770" s="162">
        <v>1</v>
      </c>
      <c r="M2770" s="163">
        <v>0</v>
      </c>
    </row>
    <row r="2771" spans="1:13">
      <c r="A2771" s="158">
        <v>292</v>
      </c>
      <c r="B2771" s="159" t="s">
        <v>189</v>
      </c>
      <c r="C2771" s="160">
        <v>2022</v>
      </c>
      <c r="D2771" s="161">
        <v>99616700</v>
      </c>
      <c r="E2771" s="161">
        <v>745584000</v>
      </c>
      <c r="F2771" s="161">
        <v>15782300</v>
      </c>
      <c r="G2771" s="161">
        <v>110501000</v>
      </c>
      <c r="H2771" s="161">
        <v>4645312.6900000004</v>
      </c>
      <c r="I2771" s="161">
        <v>919868.91</v>
      </c>
      <c r="J2771" s="161">
        <v>819719.11</v>
      </c>
      <c r="K2771" s="161">
        <v>81943.289999999994</v>
      </c>
      <c r="L2771" s="162">
        <v>1658</v>
      </c>
      <c r="M2771" s="163">
        <v>117</v>
      </c>
    </row>
    <row r="2772" spans="1:13">
      <c r="A2772" s="158">
        <v>293</v>
      </c>
      <c r="B2772" s="159" t="s">
        <v>24</v>
      </c>
      <c r="C2772" s="160">
        <v>2019</v>
      </c>
      <c r="D2772" s="161">
        <v>0</v>
      </c>
      <c r="E2772" s="161">
        <v>0</v>
      </c>
      <c r="F2772" s="161">
        <v>0</v>
      </c>
      <c r="G2772" s="161">
        <v>0</v>
      </c>
      <c r="H2772" s="161">
        <v>2890852</v>
      </c>
      <c r="I2772" s="161">
        <v>241928</v>
      </c>
      <c r="J2772" s="161">
        <v>-14828</v>
      </c>
      <c r="K2772" s="161">
        <v>44876</v>
      </c>
      <c r="L2772" s="162">
        <v>5</v>
      </c>
      <c r="M2772" s="163">
        <v>2</v>
      </c>
    </row>
    <row r="2773" spans="1:13">
      <c r="A2773" s="158">
        <v>293</v>
      </c>
      <c r="B2773" s="159" t="s">
        <v>24</v>
      </c>
      <c r="C2773" s="160">
        <v>2020</v>
      </c>
      <c r="D2773" s="161">
        <v>0</v>
      </c>
      <c r="E2773" s="161">
        <v>0</v>
      </c>
      <c r="F2773" s="161">
        <v>0</v>
      </c>
      <c r="G2773" s="161">
        <v>0</v>
      </c>
      <c r="H2773" s="161">
        <v>1942739</v>
      </c>
      <c r="I2773" s="161">
        <v>1088859</v>
      </c>
      <c r="J2773" s="161">
        <v>354138</v>
      </c>
      <c r="K2773" s="161">
        <v>19263</v>
      </c>
      <c r="L2773" s="162">
        <v>23</v>
      </c>
      <c r="M2773" s="163">
        <v>8</v>
      </c>
    </row>
    <row r="2774" spans="1:13">
      <c r="A2774" s="158">
        <v>293</v>
      </c>
      <c r="B2774" s="159" t="s">
        <v>24</v>
      </c>
      <c r="C2774" s="160">
        <v>2021</v>
      </c>
      <c r="D2774" s="161">
        <v>0</v>
      </c>
      <c r="E2774" s="161">
        <v>0</v>
      </c>
      <c r="F2774" s="161">
        <v>0</v>
      </c>
      <c r="G2774" s="161">
        <v>0</v>
      </c>
      <c r="H2774" s="161">
        <v>2923747</v>
      </c>
      <c r="I2774" s="161">
        <v>182325</v>
      </c>
      <c r="J2774" s="161">
        <v>1098833</v>
      </c>
      <c r="K2774" s="161">
        <v>6109</v>
      </c>
      <c r="L2774" s="162">
        <v>160</v>
      </c>
      <c r="M2774" s="163">
        <v>11</v>
      </c>
    </row>
    <row r="2775" spans="1:13">
      <c r="A2775" s="158">
        <v>293</v>
      </c>
      <c r="B2775" s="159" t="s">
        <v>24</v>
      </c>
      <c r="C2775" s="160">
        <v>2022</v>
      </c>
      <c r="D2775" s="161">
        <v>1050270400</v>
      </c>
      <c r="E2775" s="161">
        <v>6532562000</v>
      </c>
      <c r="F2775" s="161">
        <v>78481300</v>
      </c>
      <c r="G2775" s="161">
        <v>889672000</v>
      </c>
      <c r="H2775" s="161">
        <v>58632355.100000001</v>
      </c>
      <c r="I2775" s="161">
        <v>9292693.3499999996</v>
      </c>
      <c r="J2775" s="161">
        <v>4128260.8</v>
      </c>
      <c r="K2775" s="161">
        <v>659641.75</v>
      </c>
      <c r="L2775" s="162">
        <v>15553</v>
      </c>
      <c r="M2775" s="163">
        <v>1161</v>
      </c>
    </row>
    <row r="2776" spans="1:13">
      <c r="A2776" s="158">
        <v>294</v>
      </c>
      <c r="B2776" s="159" t="s">
        <v>74</v>
      </c>
      <c r="C2776" s="160">
        <v>2018</v>
      </c>
      <c r="D2776" s="161">
        <v>0</v>
      </c>
      <c r="E2776" s="161">
        <v>0</v>
      </c>
      <c r="F2776" s="161">
        <v>0</v>
      </c>
      <c r="G2776" s="161">
        <v>0</v>
      </c>
      <c r="H2776" s="161">
        <v>40886</v>
      </c>
      <c r="I2776" s="161">
        <v>621</v>
      </c>
      <c r="J2776" s="161">
        <v>-40</v>
      </c>
      <c r="K2776" s="161">
        <v>0</v>
      </c>
      <c r="L2776" s="162">
        <v>0</v>
      </c>
      <c r="M2776" s="163">
        <v>0</v>
      </c>
    </row>
    <row r="2777" spans="1:13">
      <c r="A2777" s="158">
        <v>294</v>
      </c>
      <c r="B2777" s="159" t="s">
        <v>74</v>
      </c>
      <c r="C2777" s="160">
        <v>2019</v>
      </c>
      <c r="D2777" s="161">
        <v>0</v>
      </c>
      <c r="E2777" s="161">
        <v>0</v>
      </c>
      <c r="F2777" s="161">
        <v>0</v>
      </c>
      <c r="G2777" s="161">
        <v>0</v>
      </c>
      <c r="H2777" s="161">
        <v>135142</v>
      </c>
      <c r="I2777" s="161">
        <v>-2162</v>
      </c>
      <c r="J2777" s="161">
        <v>10301</v>
      </c>
      <c r="K2777" s="161">
        <v>9198</v>
      </c>
      <c r="L2777" s="162">
        <v>0</v>
      </c>
      <c r="M2777" s="163">
        <v>0</v>
      </c>
    </row>
    <row r="2778" spans="1:13">
      <c r="A2778" s="158">
        <v>294</v>
      </c>
      <c r="B2778" s="159" t="s">
        <v>74</v>
      </c>
      <c r="C2778" s="160">
        <v>2020</v>
      </c>
      <c r="D2778" s="161">
        <v>0</v>
      </c>
      <c r="E2778" s="161">
        <v>0</v>
      </c>
      <c r="F2778" s="161">
        <v>0</v>
      </c>
      <c r="G2778" s="161">
        <v>0</v>
      </c>
      <c r="H2778" s="161">
        <v>128601</v>
      </c>
      <c r="I2778" s="161">
        <v>20796</v>
      </c>
      <c r="J2778" s="161">
        <v>77817</v>
      </c>
      <c r="K2778" s="161">
        <v>14541</v>
      </c>
      <c r="L2778" s="162">
        <v>0</v>
      </c>
      <c r="M2778" s="163">
        <v>0</v>
      </c>
    </row>
    <row r="2779" spans="1:13">
      <c r="A2779" s="158">
        <v>294</v>
      </c>
      <c r="B2779" s="159" t="s">
        <v>74</v>
      </c>
      <c r="C2779" s="160">
        <v>2021</v>
      </c>
      <c r="D2779" s="161">
        <v>0</v>
      </c>
      <c r="E2779" s="161">
        <v>0</v>
      </c>
      <c r="F2779" s="161">
        <v>0</v>
      </c>
      <c r="G2779" s="161">
        <v>0</v>
      </c>
      <c r="H2779" s="161">
        <v>1050760</v>
      </c>
      <c r="I2779" s="161">
        <v>142635</v>
      </c>
      <c r="J2779" s="161">
        <v>220936</v>
      </c>
      <c r="K2779" s="161">
        <v>5925</v>
      </c>
      <c r="L2779" s="162">
        <v>1</v>
      </c>
      <c r="M2779" s="163">
        <v>0</v>
      </c>
    </row>
    <row r="2780" spans="1:13">
      <c r="A2780" s="158">
        <v>294</v>
      </c>
      <c r="B2780" s="159" t="s">
        <v>74</v>
      </c>
      <c r="C2780" s="160">
        <v>2022</v>
      </c>
      <c r="D2780" s="161">
        <v>173086300</v>
      </c>
      <c r="E2780" s="161">
        <v>1066540000</v>
      </c>
      <c r="F2780" s="161">
        <v>9968800</v>
      </c>
      <c r="G2780" s="161">
        <v>120016000</v>
      </c>
      <c r="H2780" s="161">
        <v>8430333.8599999994</v>
      </c>
      <c r="I2780" s="161">
        <v>1321104.79</v>
      </c>
      <c r="J2780" s="161">
        <v>666219.56999999995</v>
      </c>
      <c r="K2780" s="161">
        <v>88890.13</v>
      </c>
      <c r="L2780" s="162">
        <v>2951</v>
      </c>
      <c r="M2780" s="163">
        <v>182</v>
      </c>
    </row>
    <row r="2781" spans="1:13">
      <c r="A2781" s="152">
        <v>295</v>
      </c>
      <c r="B2781" s="153" t="s">
        <v>55</v>
      </c>
      <c r="C2781" s="154">
        <v>2018</v>
      </c>
      <c r="D2781" s="155">
        <v>0</v>
      </c>
      <c r="E2781" s="155">
        <v>0</v>
      </c>
      <c r="F2781" s="155">
        <v>0</v>
      </c>
      <c r="G2781" s="155">
        <v>0</v>
      </c>
      <c r="H2781" s="155">
        <v>1465649</v>
      </c>
      <c r="I2781" s="155">
        <v>49456</v>
      </c>
      <c r="J2781" s="155">
        <v>76352</v>
      </c>
      <c r="K2781" s="155">
        <v>793</v>
      </c>
      <c r="L2781" s="156">
        <v>0</v>
      </c>
      <c r="M2781" s="157">
        <v>0</v>
      </c>
    </row>
    <row r="2782" spans="1:13">
      <c r="A2782" s="152">
        <v>295</v>
      </c>
      <c r="B2782" s="153" t="s">
        <v>55</v>
      </c>
      <c r="C2782" s="154">
        <v>2019</v>
      </c>
      <c r="D2782" s="155">
        <v>0</v>
      </c>
      <c r="E2782" s="155">
        <v>0</v>
      </c>
      <c r="F2782" s="155">
        <v>0</v>
      </c>
      <c r="G2782" s="155">
        <v>0</v>
      </c>
      <c r="H2782" s="155">
        <v>5126188</v>
      </c>
      <c r="I2782" s="155">
        <v>444618</v>
      </c>
      <c r="J2782" s="155">
        <v>8337</v>
      </c>
      <c r="K2782" s="155">
        <v>4407</v>
      </c>
      <c r="L2782" s="156">
        <v>1</v>
      </c>
      <c r="M2782" s="157">
        <v>-1</v>
      </c>
    </row>
    <row r="2783" spans="1:13">
      <c r="A2783" s="152">
        <v>295</v>
      </c>
      <c r="B2783" s="153" t="s">
        <v>55</v>
      </c>
      <c r="C2783" s="154">
        <v>2020</v>
      </c>
      <c r="D2783" s="155">
        <v>0</v>
      </c>
      <c r="E2783" s="155">
        <v>0</v>
      </c>
      <c r="F2783" s="155">
        <v>0</v>
      </c>
      <c r="G2783" s="155">
        <v>0</v>
      </c>
      <c r="H2783" s="155">
        <v>4660750</v>
      </c>
      <c r="I2783" s="155">
        <v>1441527</v>
      </c>
      <c r="J2783" s="155">
        <v>-715051</v>
      </c>
      <c r="K2783" s="155">
        <v>214970</v>
      </c>
      <c r="L2783" s="156">
        <v>1</v>
      </c>
      <c r="M2783" s="157">
        <v>0</v>
      </c>
    </row>
    <row r="2784" spans="1:13">
      <c r="A2784" s="152">
        <v>295</v>
      </c>
      <c r="B2784" s="153" t="s">
        <v>55</v>
      </c>
      <c r="C2784" s="154">
        <v>2021</v>
      </c>
      <c r="D2784" s="155">
        <v>0</v>
      </c>
      <c r="E2784" s="155">
        <v>0</v>
      </c>
      <c r="F2784" s="155">
        <v>0</v>
      </c>
      <c r="G2784" s="155">
        <v>0</v>
      </c>
      <c r="H2784" s="155">
        <v>5150923</v>
      </c>
      <c r="I2784" s="155">
        <v>692626</v>
      </c>
      <c r="J2784" s="155">
        <v>7738560</v>
      </c>
      <c r="K2784" s="155">
        <v>53079</v>
      </c>
      <c r="L2784" s="156">
        <v>13</v>
      </c>
      <c r="M2784" s="157">
        <v>1</v>
      </c>
    </row>
    <row r="2785" spans="1:13">
      <c r="A2785" s="152">
        <v>295</v>
      </c>
      <c r="B2785" s="153" t="s">
        <v>55</v>
      </c>
      <c r="C2785" s="154">
        <v>2022</v>
      </c>
      <c r="D2785" s="155">
        <v>1042088400</v>
      </c>
      <c r="E2785" s="155">
        <v>6343667000</v>
      </c>
      <c r="F2785" s="155">
        <v>674075600</v>
      </c>
      <c r="G2785" s="155">
        <v>6076101000</v>
      </c>
      <c r="H2785" s="155">
        <v>62953135.119999997</v>
      </c>
      <c r="I2785" s="155">
        <v>9738860.5299999993</v>
      </c>
      <c r="J2785" s="155">
        <v>46452550.719999999</v>
      </c>
      <c r="K2785" s="155">
        <v>4505059.53</v>
      </c>
      <c r="L2785" s="156">
        <v>14067</v>
      </c>
      <c r="M2785" s="157">
        <v>1116</v>
      </c>
    </row>
    <row r="2786" spans="1:13">
      <c r="A2786" s="152">
        <v>296</v>
      </c>
      <c r="B2786" s="153" t="s">
        <v>43</v>
      </c>
      <c r="C2786" s="154">
        <v>2016</v>
      </c>
      <c r="D2786" s="155">
        <v>0</v>
      </c>
      <c r="E2786" s="155">
        <v>0</v>
      </c>
      <c r="F2786" s="155">
        <v>0</v>
      </c>
      <c r="G2786" s="155">
        <v>0</v>
      </c>
      <c r="H2786" s="155">
        <v>89962</v>
      </c>
      <c r="I2786" s="155">
        <v>11330</v>
      </c>
      <c r="J2786" s="155">
        <v>15133</v>
      </c>
      <c r="K2786" s="155">
        <v>0</v>
      </c>
      <c r="L2786" s="156">
        <v>0</v>
      </c>
      <c r="M2786" s="157">
        <v>0</v>
      </c>
    </row>
    <row r="2787" spans="1:13">
      <c r="A2787" s="152">
        <v>296</v>
      </c>
      <c r="B2787" s="153" t="s">
        <v>43</v>
      </c>
      <c r="C2787" s="154">
        <v>2017</v>
      </c>
      <c r="D2787" s="155">
        <v>0</v>
      </c>
      <c r="E2787" s="155">
        <v>0</v>
      </c>
      <c r="F2787" s="155">
        <v>0</v>
      </c>
      <c r="G2787" s="155">
        <v>0</v>
      </c>
      <c r="H2787" s="155">
        <v>-11362</v>
      </c>
      <c r="I2787" s="155">
        <v>38820.25</v>
      </c>
      <c r="J2787" s="155">
        <v>0</v>
      </c>
      <c r="K2787" s="155">
        <v>0</v>
      </c>
      <c r="L2787" s="156">
        <v>1</v>
      </c>
      <c r="M2787" s="157">
        <v>0</v>
      </c>
    </row>
    <row r="2788" spans="1:13">
      <c r="A2788" s="152">
        <v>296</v>
      </c>
      <c r="B2788" s="153" t="s">
        <v>43</v>
      </c>
      <c r="C2788" s="154">
        <v>2018</v>
      </c>
      <c r="D2788" s="155">
        <v>0</v>
      </c>
      <c r="E2788" s="155">
        <v>0</v>
      </c>
      <c r="F2788" s="155">
        <v>0</v>
      </c>
      <c r="G2788" s="155">
        <v>0</v>
      </c>
      <c r="H2788" s="155">
        <v>66823</v>
      </c>
      <c r="I2788" s="155">
        <v>38812.5</v>
      </c>
      <c r="J2788" s="155">
        <v>51157</v>
      </c>
      <c r="K2788" s="155">
        <v>355</v>
      </c>
      <c r="L2788" s="156">
        <v>2</v>
      </c>
      <c r="M2788" s="157">
        <v>0</v>
      </c>
    </row>
    <row r="2789" spans="1:13">
      <c r="A2789" s="158">
        <v>296</v>
      </c>
      <c r="B2789" s="159" t="s">
        <v>43</v>
      </c>
      <c r="C2789" s="160">
        <v>2019</v>
      </c>
      <c r="D2789" s="161">
        <v>0</v>
      </c>
      <c r="E2789" s="161">
        <v>0</v>
      </c>
      <c r="F2789" s="161">
        <v>0</v>
      </c>
      <c r="G2789" s="161">
        <v>0</v>
      </c>
      <c r="H2789" s="161">
        <v>271020</v>
      </c>
      <c r="I2789" s="161">
        <v>166577.95000000001</v>
      </c>
      <c r="J2789" s="161">
        <v>50829</v>
      </c>
      <c r="K2789" s="161">
        <v>7328</v>
      </c>
      <c r="L2789" s="162">
        <v>2</v>
      </c>
      <c r="M2789" s="163">
        <v>1</v>
      </c>
    </row>
    <row r="2790" spans="1:13">
      <c r="A2790" s="158">
        <v>296</v>
      </c>
      <c r="B2790" s="159" t="s">
        <v>43</v>
      </c>
      <c r="C2790" s="160">
        <v>2020</v>
      </c>
      <c r="D2790" s="161">
        <v>0</v>
      </c>
      <c r="E2790" s="161">
        <v>0</v>
      </c>
      <c r="F2790" s="161">
        <v>0</v>
      </c>
      <c r="G2790" s="161">
        <v>0</v>
      </c>
      <c r="H2790" s="161">
        <v>874396</v>
      </c>
      <c r="I2790" s="161">
        <v>463700.2</v>
      </c>
      <c r="J2790" s="161">
        <v>425292</v>
      </c>
      <c r="K2790" s="161">
        <v>3713</v>
      </c>
      <c r="L2790" s="162">
        <v>7</v>
      </c>
      <c r="M2790" s="163">
        <v>-1</v>
      </c>
    </row>
    <row r="2791" spans="1:13">
      <c r="A2791" s="158">
        <v>296</v>
      </c>
      <c r="B2791" s="159" t="s">
        <v>43</v>
      </c>
      <c r="C2791" s="160">
        <v>2021</v>
      </c>
      <c r="D2791" s="161">
        <v>0</v>
      </c>
      <c r="E2791" s="161">
        <v>0</v>
      </c>
      <c r="F2791" s="161">
        <v>0</v>
      </c>
      <c r="G2791" s="161">
        <v>0</v>
      </c>
      <c r="H2791" s="161">
        <v>1261622</v>
      </c>
      <c r="I2791" s="161">
        <v>128591.5</v>
      </c>
      <c r="J2791" s="161">
        <v>682172</v>
      </c>
      <c r="K2791" s="161">
        <v>18690.5</v>
      </c>
      <c r="L2791" s="162">
        <v>65</v>
      </c>
      <c r="M2791" s="163">
        <v>-28</v>
      </c>
    </row>
    <row r="2792" spans="1:13">
      <c r="A2792" s="158">
        <v>296</v>
      </c>
      <c r="B2792" s="159" t="s">
        <v>43</v>
      </c>
      <c r="C2792" s="160">
        <v>2022</v>
      </c>
      <c r="D2792" s="161">
        <v>590283600</v>
      </c>
      <c r="E2792" s="161">
        <v>3479271000</v>
      </c>
      <c r="F2792" s="161">
        <v>54924000</v>
      </c>
      <c r="G2792" s="161">
        <v>369869000</v>
      </c>
      <c r="H2792" s="161">
        <v>29326734.050000001</v>
      </c>
      <c r="I2792" s="161">
        <v>4519006.25</v>
      </c>
      <c r="J2792" s="161">
        <v>3350543.35</v>
      </c>
      <c r="K2792" s="161">
        <v>273574.25</v>
      </c>
      <c r="L2792" s="162">
        <v>10227</v>
      </c>
      <c r="M2792" s="163">
        <v>669</v>
      </c>
    </row>
    <row r="2793" spans="1:13">
      <c r="A2793" s="158">
        <v>297</v>
      </c>
      <c r="B2793" s="159" t="s">
        <v>65</v>
      </c>
      <c r="C2793" s="160">
        <v>2015</v>
      </c>
      <c r="D2793" s="161">
        <v>0</v>
      </c>
      <c r="E2793" s="161">
        <v>0</v>
      </c>
      <c r="F2793" s="161">
        <v>0</v>
      </c>
      <c r="G2793" s="161">
        <v>0</v>
      </c>
      <c r="H2793" s="161">
        <v>0</v>
      </c>
      <c r="I2793" s="161">
        <v>0</v>
      </c>
      <c r="J2793" s="161">
        <v>0</v>
      </c>
      <c r="K2793" s="161">
        <v>0</v>
      </c>
      <c r="L2793" s="162">
        <v>0</v>
      </c>
      <c r="M2793" s="163">
        <v>0</v>
      </c>
    </row>
    <row r="2794" spans="1:13">
      <c r="A2794" s="152">
        <v>297</v>
      </c>
      <c r="B2794" s="153" t="s">
        <v>65</v>
      </c>
      <c r="C2794" s="154">
        <v>2016</v>
      </c>
      <c r="D2794" s="155">
        <v>0</v>
      </c>
      <c r="E2794" s="155">
        <v>0</v>
      </c>
      <c r="F2794" s="155">
        <v>0</v>
      </c>
      <c r="G2794" s="155">
        <v>0</v>
      </c>
      <c r="H2794" s="155">
        <v>3827</v>
      </c>
      <c r="I2794" s="155">
        <v>-6</v>
      </c>
      <c r="J2794" s="155">
        <v>-34424</v>
      </c>
      <c r="K2794" s="155">
        <v>-297</v>
      </c>
      <c r="L2794" s="156">
        <v>0</v>
      </c>
      <c r="M2794" s="157">
        <v>0</v>
      </c>
    </row>
    <row r="2795" spans="1:13">
      <c r="A2795" s="158">
        <v>297</v>
      </c>
      <c r="B2795" s="159" t="s">
        <v>65</v>
      </c>
      <c r="C2795" s="160">
        <v>2017</v>
      </c>
      <c r="D2795" s="161">
        <v>0</v>
      </c>
      <c r="E2795" s="161">
        <v>0</v>
      </c>
      <c r="F2795" s="161">
        <v>0</v>
      </c>
      <c r="G2795" s="161">
        <v>0</v>
      </c>
      <c r="H2795" s="161">
        <v>3861</v>
      </c>
      <c r="I2795" s="161">
        <v>11322</v>
      </c>
      <c r="J2795" s="161">
        <v>-616</v>
      </c>
      <c r="K2795" s="161">
        <v>31</v>
      </c>
      <c r="L2795" s="162">
        <v>0</v>
      </c>
      <c r="M2795" s="163">
        <v>0</v>
      </c>
    </row>
    <row r="2796" spans="1:13">
      <c r="A2796" s="152">
        <v>297</v>
      </c>
      <c r="B2796" s="153" t="s">
        <v>65</v>
      </c>
      <c r="C2796" s="154">
        <v>2018</v>
      </c>
      <c r="D2796" s="155">
        <v>0</v>
      </c>
      <c r="E2796" s="155">
        <v>0</v>
      </c>
      <c r="F2796" s="155">
        <v>0</v>
      </c>
      <c r="G2796" s="155">
        <v>0</v>
      </c>
      <c r="H2796" s="155">
        <v>37888</v>
      </c>
      <c r="I2796" s="155">
        <v>14378</v>
      </c>
      <c r="J2796" s="155">
        <v>-3944</v>
      </c>
      <c r="K2796" s="155">
        <v>141</v>
      </c>
      <c r="L2796" s="156">
        <v>0</v>
      </c>
      <c r="M2796" s="157">
        <v>0</v>
      </c>
    </row>
    <row r="2797" spans="1:13">
      <c r="A2797" s="152">
        <v>297</v>
      </c>
      <c r="B2797" s="153" t="s">
        <v>65</v>
      </c>
      <c r="C2797" s="154">
        <v>2019</v>
      </c>
      <c r="D2797" s="155">
        <v>0</v>
      </c>
      <c r="E2797" s="155">
        <v>0</v>
      </c>
      <c r="F2797" s="155">
        <v>0</v>
      </c>
      <c r="G2797" s="155">
        <v>0</v>
      </c>
      <c r="H2797" s="155">
        <v>62700</v>
      </c>
      <c r="I2797" s="155">
        <v>7982</v>
      </c>
      <c r="J2797" s="155">
        <v>-7832</v>
      </c>
      <c r="K2797" s="155">
        <v>11</v>
      </c>
      <c r="L2797" s="156">
        <v>0</v>
      </c>
      <c r="M2797" s="157">
        <v>0</v>
      </c>
    </row>
    <row r="2798" spans="1:13">
      <c r="A2798" s="152">
        <v>297</v>
      </c>
      <c r="B2798" s="153" t="s">
        <v>65</v>
      </c>
      <c r="C2798" s="154">
        <v>2020</v>
      </c>
      <c r="D2798" s="155">
        <v>0</v>
      </c>
      <c r="E2798" s="155">
        <v>0</v>
      </c>
      <c r="F2798" s="155">
        <v>0</v>
      </c>
      <c r="G2798" s="155">
        <v>0</v>
      </c>
      <c r="H2798" s="155">
        <v>302260</v>
      </c>
      <c r="I2798" s="155">
        <v>41517</v>
      </c>
      <c r="J2798" s="155">
        <v>-17600</v>
      </c>
      <c r="K2798" s="155">
        <v>1608</v>
      </c>
      <c r="L2798" s="156">
        <v>0</v>
      </c>
      <c r="M2798" s="157">
        <v>0</v>
      </c>
    </row>
    <row r="2799" spans="1:13">
      <c r="A2799" s="152">
        <v>297</v>
      </c>
      <c r="B2799" s="153" t="s">
        <v>65</v>
      </c>
      <c r="C2799" s="154">
        <v>2021</v>
      </c>
      <c r="D2799" s="155">
        <v>0</v>
      </c>
      <c r="E2799" s="155">
        <v>0</v>
      </c>
      <c r="F2799" s="155">
        <v>0</v>
      </c>
      <c r="G2799" s="155">
        <v>0</v>
      </c>
      <c r="H2799" s="155">
        <v>317603</v>
      </c>
      <c r="I2799" s="155">
        <v>174149</v>
      </c>
      <c r="J2799" s="155">
        <v>202037</v>
      </c>
      <c r="K2799" s="155">
        <v>7041</v>
      </c>
      <c r="L2799" s="156">
        <v>1</v>
      </c>
      <c r="M2799" s="157">
        <v>0</v>
      </c>
    </row>
    <row r="2800" spans="1:13">
      <c r="A2800" s="152">
        <v>297</v>
      </c>
      <c r="B2800" s="153" t="s">
        <v>65</v>
      </c>
      <c r="C2800" s="154">
        <v>2022</v>
      </c>
      <c r="D2800" s="155">
        <v>165560500</v>
      </c>
      <c r="E2800" s="155">
        <v>998219000</v>
      </c>
      <c r="F2800" s="155">
        <v>5482100</v>
      </c>
      <c r="G2800" s="155">
        <v>109693000</v>
      </c>
      <c r="H2800" s="155">
        <v>7693694.9100000001</v>
      </c>
      <c r="I2800" s="155">
        <v>1140702.29</v>
      </c>
      <c r="J2800" s="155">
        <v>370058.06</v>
      </c>
      <c r="K2800" s="155">
        <v>81117.69</v>
      </c>
      <c r="L2800" s="156">
        <v>3004</v>
      </c>
      <c r="M2800" s="157">
        <v>183</v>
      </c>
    </row>
    <row r="2801" spans="1:13">
      <c r="A2801" s="152">
        <v>298</v>
      </c>
      <c r="B2801" s="153" t="s">
        <v>101</v>
      </c>
      <c r="C2801" s="154">
        <v>2014</v>
      </c>
      <c r="D2801" s="155">
        <v>0</v>
      </c>
      <c r="E2801" s="155">
        <v>0</v>
      </c>
      <c r="F2801" s="155">
        <v>0</v>
      </c>
      <c r="G2801" s="155">
        <v>0</v>
      </c>
      <c r="H2801" s="155">
        <v>-2600</v>
      </c>
      <c r="I2801" s="155">
        <v>0</v>
      </c>
      <c r="J2801" s="155">
        <v>0</v>
      </c>
      <c r="K2801" s="155">
        <v>0</v>
      </c>
      <c r="L2801" s="156">
        <v>0</v>
      </c>
      <c r="M2801" s="157">
        <v>0</v>
      </c>
    </row>
    <row r="2802" spans="1:13">
      <c r="A2802" s="158">
        <v>298</v>
      </c>
      <c r="B2802" s="159" t="s">
        <v>101</v>
      </c>
      <c r="C2802" s="160">
        <v>2015</v>
      </c>
      <c r="D2802" s="161">
        <v>0</v>
      </c>
      <c r="E2802" s="161">
        <v>0</v>
      </c>
      <c r="F2802" s="161">
        <v>0</v>
      </c>
      <c r="G2802" s="161">
        <v>0</v>
      </c>
      <c r="H2802" s="161">
        <v>-14725</v>
      </c>
      <c r="I2802" s="161">
        <v>5784</v>
      </c>
      <c r="J2802" s="161">
        <v>0</v>
      </c>
      <c r="K2802" s="161">
        <v>-292</v>
      </c>
      <c r="L2802" s="162">
        <v>0</v>
      </c>
      <c r="M2802" s="163">
        <v>0</v>
      </c>
    </row>
    <row r="2803" spans="1:13">
      <c r="A2803" s="158">
        <v>298</v>
      </c>
      <c r="B2803" s="159" t="s">
        <v>101</v>
      </c>
      <c r="C2803" s="160">
        <v>2016</v>
      </c>
      <c r="D2803" s="161">
        <v>0</v>
      </c>
      <c r="E2803" s="161">
        <v>0</v>
      </c>
      <c r="F2803" s="161">
        <v>0</v>
      </c>
      <c r="G2803" s="161">
        <v>0</v>
      </c>
      <c r="H2803" s="161">
        <v>-14039</v>
      </c>
      <c r="I2803" s="161">
        <v>7358</v>
      </c>
      <c r="J2803" s="161">
        <v>0</v>
      </c>
      <c r="K2803" s="161">
        <v>-216</v>
      </c>
      <c r="L2803" s="162">
        <v>0</v>
      </c>
      <c r="M2803" s="163">
        <v>0</v>
      </c>
    </row>
    <row r="2804" spans="1:13">
      <c r="A2804" s="158">
        <v>298</v>
      </c>
      <c r="B2804" s="159" t="s">
        <v>101</v>
      </c>
      <c r="C2804" s="160">
        <v>2017</v>
      </c>
      <c r="D2804" s="161">
        <v>0</v>
      </c>
      <c r="E2804" s="161">
        <v>0</v>
      </c>
      <c r="F2804" s="161">
        <v>0</v>
      </c>
      <c r="G2804" s="161">
        <v>0</v>
      </c>
      <c r="H2804" s="161">
        <v>5332</v>
      </c>
      <c r="I2804" s="161">
        <v>1049</v>
      </c>
      <c r="J2804" s="161">
        <v>28216</v>
      </c>
      <c r="K2804" s="161">
        <v>-1353</v>
      </c>
      <c r="L2804" s="162">
        <v>0</v>
      </c>
      <c r="M2804" s="163">
        <v>0</v>
      </c>
    </row>
    <row r="2805" spans="1:13">
      <c r="A2805" s="158">
        <v>298</v>
      </c>
      <c r="B2805" s="159" t="s">
        <v>101</v>
      </c>
      <c r="C2805" s="160">
        <v>2018</v>
      </c>
      <c r="D2805" s="161">
        <v>0</v>
      </c>
      <c r="E2805" s="161">
        <v>0</v>
      </c>
      <c r="F2805" s="161">
        <v>0</v>
      </c>
      <c r="G2805" s="161">
        <v>0</v>
      </c>
      <c r="H2805" s="161">
        <v>19603</v>
      </c>
      <c r="I2805" s="161">
        <v>10054</v>
      </c>
      <c r="J2805" s="161">
        <v>16080</v>
      </c>
      <c r="K2805" s="161">
        <v>-2222</v>
      </c>
      <c r="L2805" s="162">
        <v>0</v>
      </c>
      <c r="M2805" s="163">
        <v>0</v>
      </c>
    </row>
    <row r="2806" spans="1:13">
      <c r="A2806" s="158">
        <v>298</v>
      </c>
      <c r="B2806" s="159" t="s">
        <v>101</v>
      </c>
      <c r="C2806" s="160">
        <v>2019</v>
      </c>
      <c r="D2806" s="161">
        <v>0</v>
      </c>
      <c r="E2806" s="161">
        <v>0</v>
      </c>
      <c r="F2806" s="161">
        <v>0</v>
      </c>
      <c r="G2806" s="161">
        <v>0</v>
      </c>
      <c r="H2806" s="161">
        <v>7640</v>
      </c>
      <c r="I2806" s="161">
        <v>5882</v>
      </c>
      <c r="J2806" s="161">
        <v>10928</v>
      </c>
      <c r="K2806" s="161">
        <v>-642</v>
      </c>
      <c r="L2806" s="162">
        <v>0</v>
      </c>
      <c r="M2806" s="163">
        <v>0</v>
      </c>
    </row>
    <row r="2807" spans="1:13">
      <c r="A2807" s="158">
        <v>298</v>
      </c>
      <c r="B2807" s="159" t="s">
        <v>101</v>
      </c>
      <c r="C2807" s="160">
        <v>2020</v>
      </c>
      <c r="D2807" s="161">
        <v>0</v>
      </c>
      <c r="E2807" s="161">
        <v>0</v>
      </c>
      <c r="F2807" s="161">
        <v>0</v>
      </c>
      <c r="G2807" s="161">
        <v>0</v>
      </c>
      <c r="H2807" s="161">
        <v>251194</v>
      </c>
      <c r="I2807" s="161">
        <v>160979</v>
      </c>
      <c r="J2807" s="161">
        <v>24376</v>
      </c>
      <c r="K2807" s="161">
        <v>2889</v>
      </c>
      <c r="L2807" s="162">
        <v>0</v>
      </c>
      <c r="M2807" s="163">
        <v>0</v>
      </c>
    </row>
    <row r="2808" spans="1:13">
      <c r="A2808" s="158">
        <v>298</v>
      </c>
      <c r="B2808" s="159" t="s">
        <v>101</v>
      </c>
      <c r="C2808" s="160">
        <v>2021</v>
      </c>
      <c r="D2808" s="161">
        <v>0</v>
      </c>
      <c r="E2808" s="161">
        <v>0</v>
      </c>
      <c r="F2808" s="161">
        <v>0</v>
      </c>
      <c r="G2808" s="161">
        <v>0</v>
      </c>
      <c r="H2808" s="161">
        <v>524157</v>
      </c>
      <c r="I2808" s="161">
        <v>327217</v>
      </c>
      <c r="J2808" s="161">
        <v>30966</v>
      </c>
      <c r="K2808" s="161">
        <v>3808</v>
      </c>
      <c r="L2808" s="162">
        <v>0</v>
      </c>
      <c r="M2808" s="163">
        <v>0</v>
      </c>
    </row>
    <row r="2809" spans="1:13">
      <c r="A2809" s="158">
        <v>298</v>
      </c>
      <c r="B2809" s="159" t="s">
        <v>101</v>
      </c>
      <c r="C2809" s="160">
        <v>2022</v>
      </c>
      <c r="D2809" s="161">
        <v>279229600</v>
      </c>
      <c r="E2809" s="161">
        <v>1730625000</v>
      </c>
      <c r="F2809" s="161">
        <v>4743900</v>
      </c>
      <c r="G2809" s="161">
        <v>56736000</v>
      </c>
      <c r="H2809" s="161">
        <v>14882736.75</v>
      </c>
      <c r="I2809" s="161">
        <v>1989383.2</v>
      </c>
      <c r="J2809" s="161">
        <v>260297.79</v>
      </c>
      <c r="K2809" s="161">
        <v>41979.01</v>
      </c>
      <c r="L2809" s="162">
        <v>3928</v>
      </c>
      <c r="M2809" s="163">
        <v>224</v>
      </c>
    </row>
    <row r="2810" spans="1:13">
      <c r="A2810" s="166">
        <v>1</v>
      </c>
      <c r="B2810" s="167" t="s">
        <v>127</v>
      </c>
      <c r="C2810" s="168">
        <v>2009</v>
      </c>
      <c r="D2810" s="169">
        <v>0</v>
      </c>
      <c r="E2810" s="169">
        <v>0</v>
      </c>
      <c r="F2810" s="169">
        <v>0</v>
      </c>
      <c r="G2810" s="169">
        <v>0</v>
      </c>
      <c r="H2810" s="169">
        <v>-1500</v>
      </c>
      <c r="I2810" s="169">
        <v>0</v>
      </c>
      <c r="J2810" s="169">
        <v>0</v>
      </c>
      <c r="K2810" s="169">
        <v>0</v>
      </c>
      <c r="L2810" s="170">
        <v>0</v>
      </c>
      <c r="M2810" s="171">
        <v>0</v>
      </c>
    </row>
    <row r="2811" spans="1:13">
      <c r="A2811" s="172">
        <v>1</v>
      </c>
      <c r="B2811" s="173" t="s">
        <v>127</v>
      </c>
      <c r="C2811" s="174">
        <v>2011</v>
      </c>
      <c r="D2811" s="175">
        <v>0</v>
      </c>
      <c r="E2811" s="175">
        <v>0</v>
      </c>
      <c r="F2811" s="175">
        <v>0</v>
      </c>
      <c r="G2811" s="175">
        <v>0</v>
      </c>
      <c r="H2811" s="175">
        <v>0</v>
      </c>
      <c r="I2811" s="175">
        <v>0</v>
      </c>
      <c r="J2811" s="175">
        <v>0</v>
      </c>
      <c r="K2811" s="175">
        <v>0</v>
      </c>
      <c r="L2811" s="176">
        <v>0</v>
      </c>
      <c r="M2811" s="177">
        <v>0</v>
      </c>
    </row>
    <row r="2812" spans="1:13">
      <c r="A2812" s="166">
        <v>1</v>
      </c>
      <c r="B2812" s="167" t="s">
        <v>127</v>
      </c>
      <c r="C2812" s="168">
        <v>2012</v>
      </c>
      <c r="D2812" s="169">
        <v>0</v>
      </c>
      <c r="E2812" s="169">
        <v>0</v>
      </c>
      <c r="F2812" s="169">
        <v>0</v>
      </c>
      <c r="G2812" s="169">
        <v>0</v>
      </c>
      <c r="H2812" s="169">
        <v>-400</v>
      </c>
      <c r="I2812" s="169">
        <v>0</v>
      </c>
      <c r="J2812" s="169">
        <v>0</v>
      </c>
      <c r="K2812" s="169">
        <v>0</v>
      </c>
      <c r="L2812" s="170">
        <v>0</v>
      </c>
      <c r="M2812" s="171">
        <v>0</v>
      </c>
    </row>
    <row r="2813" spans="1:13">
      <c r="A2813" s="172">
        <v>1</v>
      </c>
      <c r="B2813" s="173" t="s">
        <v>127</v>
      </c>
      <c r="C2813" s="174">
        <v>2013</v>
      </c>
      <c r="D2813" s="175">
        <v>0</v>
      </c>
      <c r="E2813" s="175">
        <v>0</v>
      </c>
      <c r="F2813" s="175">
        <v>0</v>
      </c>
      <c r="G2813" s="175">
        <v>0</v>
      </c>
      <c r="H2813" s="175">
        <v>0</v>
      </c>
      <c r="I2813" s="175">
        <v>0</v>
      </c>
      <c r="J2813" s="175">
        <v>0</v>
      </c>
      <c r="K2813" s="175">
        <v>0</v>
      </c>
      <c r="L2813" s="176">
        <v>0</v>
      </c>
      <c r="M2813" s="177">
        <v>0</v>
      </c>
    </row>
    <row r="2814" spans="1:13">
      <c r="A2814" s="166">
        <v>1</v>
      </c>
      <c r="B2814" s="167" t="s">
        <v>127</v>
      </c>
      <c r="C2814" s="168">
        <v>2014</v>
      </c>
      <c r="D2814" s="169">
        <v>0</v>
      </c>
      <c r="E2814" s="169">
        <v>0</v>
      </c>
      <c r="F2814" s="169">
        <v>0</v>
      </c>
      <c r="G2814" s="169">
        <v>0</v>
      </c>
      <c r="H2814" s="169">
        <v>0</v>
      </c>
      <c r="I2814" s="169">
        <v>0</v>
      </c>
      <c r="J2814" s="169">
        <v>0</v>
      </c>
      <c r="K2814" s="169">
        <v>0</v>
      </c>
      <c r="L2814" s="170">
        <v>0</v>
      </c>
      <c r="M2814" s="171">
        <v>0</v>
      </c>
    </row>
    <row r="2815" spans="1:13">
      <c r="A2815" s="172">
        <v>1</v>
      </c>
      <c r="B2815" s="173" t="s">
        <v>127</v>
      </c>
      <c r="C2815" s="174">
        <v>2015</v>
      </c>
      <c r="D2815" s="175">
        <v>0</v>
      </c>
      <c r="E2815" s="175">
        <v>0</v>
      </c>
      <c r="F2815" s="175">
        <v>0</v>
      </c>
      <c r="G2815" s="175">
        <v>0</v>
      </c>
      <c r="H2815" s="175">
        <v>-876</v>
      </c>
      <c r="I2815" s="175">
        <v>-150</v>
      </c>
      <c r="J2815" s="175">
        <v>0</v>
      </c>
      <c r="K2815" s="175">
        <v>0</v>
      </c>
      <c r="L2815" s="176">
        <v>0</v>
      </c>
      <c r="M2815" s="177">
        <v>0</v>
      </c>
    </row>
    <row r="2816" spans="1:13">
      <c r="A2816" s="166">
        <v>1</v>
      </c>
      <c r="B2816" s="167" t="s">
        <v>127</v>
      </c>
      <c r="C2816" s="168">
        <v>2016</v>
      </c>
      <c r="D2816" s="169">
        <v>0</v>
      </c>
      <c r="E2816" s="169">
        <v>0</v>
      </c>
      <c r="F2816" s="169">
        <v>0</v>
      </c>
      <c r="G2816" s="169">
        <v>0</v>
      </c>
      <c r="H2816" s="169">
        <v>-46739</v>
      </c>
      <c r="I2816" s="169">
        <v>14767.25</v>
      </c>
      <c r="J2816" s="169">
        <v>0</v>
      </c>
      <c r="K2816" s="169">
        <v>0</v>
      </c>
      <c r="L2816" s="170">
        <v>0</v>
      </c>
      <c r="M2816" s="171">
        <v>0</v>
      </c>
    </row>
    <row r="2817" spans="1:13">
      <c r="A2817" s="172">
        <v>1</v>
      </c>
      <c r="B2817" s="173" t="s">
        <v>127</v>
      </c>
      <c r="C2817" s="174">
        <v>2017</v>
      </c>
      <c r="D2817" s="175">
        <v>0</v>
      </c>
      <c r="E2817" s="175">
        <v>0</v>
      </c>
      <c r="F2817" s="175">
        <v>0</v>
      </c>
      <c r="G2817" s="175">
        <v>0</v>
      </c>
      <c r="H2817" s="175">
        <v>134176</v>
      </c>
      <c r="I2817" s="175">
        <v>254719.5</v>
      </c>
      <c r="J2817" s="175">
        <v>0</v>
      </c>
      <c r="K2817" s="175">
        <v>0</v>
      </c>
      <c r="L2817" s="176">
        <v>0</v>
      </c>
      <c r="M2817" s="177">
        <v>0</v>
      </c>
    </row>
    <row r="2818" spans="1:13">
      <c r="A2818" s="166">
        <v>1</v>
      </c>
      <c r="B2818" s="167" t="s">
        <v>127</v>
      </c>
      <c r="C2818" s="168">
        <v>2018</v>
      </c>
      <c r="D2818" s="169">
        <v>0</v>
      </c>
      <c r="E2818" s="169">
        <v>0</v>
      </c>
      <c r="F2818" s="169">
        <v>0</v>
      </c>
      <c r="G2818" s="169">
        <v>0</v>
      </c>
      <c r="H2818" s="169">
        <v>27138</v>
      </c>
      <c r="I2818" s="169">
        <v>40704</v>
      </c>
      <c r="J2818" s="169">
        <v>1136</v>
      </c>
      <c r="K2818" s="169">
        <v>-163</v>
      </c>
      <c r="L2818" s="170">
        <v>-1</v>
      </c>
      <c r="M2818" s="171">
        <v>0</v>
      </c>
    </row>
    <row r="2819" spans="1:13">
      <c r="A2819" s="172">
        <v>1</v>
      </c>
      <c r="B2819" s="173" t="s">
        <v>127</v>
      </c>
      <c r="C2819" s="174">
        <v>2019</v>
      </c>
      <c r="D2819" s="175">
        <v>0</v>
      </c>
      <c r="E2819" s="175">
        <v>0</v>
      </c>
      <c r="F2819" s="175">
        <v>0</v>
      </c>
      <c r="G2819" s="175">
        <v>0</v>
      </c>
      <c r="H2819" s="175">
        <v>411770</v>
      </c>
      <c r="I2819" s="175">
        <v>96455.4</v>
      </c>
      <c r="J2819" s="175">
        <v>4888</v>
      </c>
      <c r="K2819" s="175">
        <v>-1277</v>
      </c>
      <c r="L2819" s="176">
        <v>-2</v>
      </c>
      <c r="M2819" s="177">
        <v>2</v>
      </c>
    </row>
    <row r="2820" spans="1:13">
      <c r="A2820" s="166">
        <v>1</v>
      </c>
      <c r="B2820" s="167" t="s">
        <v>127</v>
      </c>
      <c r="C2820" s="168">
        <v>2020</v>
      </c>
      <c r="D2820" s="169">
        <v>0</v>
      </c>
      <c r="E2820" s="169">
        <v>0</v>
      </c>
      <c r="F2820" s="169">
        <v>0</v>
      </c>
      <c r="G2820" s="169">
        <v>0</v>
      </c>
      <c r="H2820" s="169">
        <v>171502</v>
      </c>
      <c r="I2820" s="169">
        <v>36962.9</v>
      </c>
      <c r="J2820" s="169">
        <v>3648</v>
      </c>
      <c r="K2820" s="169">
        <v>190</v>
      </c>
      <c r="L2820" s="170">
        <v>4</v>
      </c>
      <c r="M2820" s="171">
        <v>0</v>
      </c>
    </row>
    <row r="2821" spans="1:13">
      <c r="A2821" s="172">
        <v>1</v>
      </c>
      <c r="B2821" s="173" t="s">
        <v>127</v>
      </c>
      <c r="C2821" s="174">
        <v>2021</v>
      </c>
      <c r="D2821" s="175">
        <v>103747000</v>
      </c>
      <c r="E2821" s="175">
        <v>940122000</v>
      </c>
      <c r="F2821" s="175">
        <v>1508500</v>
      </c>
      <c r="G2821" s="175">
        <v>20050000</v>
      </c>
      <c r="H2821" s="175">
        <v>6490089</v>
      </c>
      <c r="I2821" s="175">
        <v>1632989.05</v>
      </c>
      <c r="J2821" s="175">
        <v>105595</v>
      </c>
      <c r="K2821" s="175">
        <v>14972</v>
      </c>
      <c r="L2821" s="176">
        <v>1245</v>
      </c>
      <c r="M2821" s="177">
        <v>77</v>
      </c>
    </row>
    <row r="2822" spans="1:13">
      <c r="A2822" s="166">
        <v>2</v>
      </c>
      <c r="B2822" s="167" t="s">
        <v>113</v>
      </c>
      <c r="C2822" s="168">
        <v>1995</v>
      </c>
      <c r="D2822" s="169">
        <v>0</v>
      </c>
      <c r="E2822" s="169">
        <v>0</v>
      </c>
      <c r="F2822" s="169">
        <v>0</v>
      </c>
      <c r="G2822" s="169">
        <v>0</v>
      </c>
      <c r="H2822" s="169">
        <v>0</v>
      </c>
      <c r="I2822" s="169">
        <v>0</v>
      </c>
      <c r="J2822" s="169">
        <v>0</v>
      </c>
      <c r="K2822" s="169">
        <v>0</v>
      </c>
      <c r="L2822" s="170">
        <v>-2</v>
      </c>
      <c r="M2822" s="171">
        <v>0</v>
      </c>
    </row>
    <row r="2823" spans="1:13">
      <c r="A2823" s="172">
        <v>2</v>
      </c>
      <c r="B2823" s="173" t="s">
        <v>113</v>
      </c>
      <c r="C2823" s="174">
        <v>1996</v>
      </c>
      <c r="D2823" s="175">
        <v>0</v>
      </c>
      <c r="E2823" s="175">
        <v>0</v>
      </c>
      <c r="F2823" s="175">
        <v>0</v>
      </c>
      <c r="G2823" s="175">
        <v>0</v>
      </c>
      <c r="H2823" s="175">
        <v>0</v>
      </c>
      <c r="I2823" s="175">
        <v>0</v>
      </c>
      <c r="J2823" s="175">
        <v>0</v>
      </c>
      <c r="K2823" s="175">
        <v>0</v>
      </c>
      <c r="L2823" s="176">
        <v>0</v>
      </c>
      <c r="M2823" s="177">
        <v>0</v>
      </c>
    </row>
    <row r="2824" spans="1:13">
      <c r="A2824" s="166">
        <v>2</v>
      </c>
      <c r="B2824" s="167" t="s">
        <v>113</v>
      </c>
      <c r="C2824" s="168">
        <v>1997</v>
      </c>
      <c r="D2824" s="169">
        <v>0</v>
      </c>
      <c r="E2824" s="169">
        <v>0</v>
      </c>
      <c r="F2824" s="169">
        <v>0</v>
      </c>
      <c r="G2824" s="169">
        <v>0</v>
      </c>
      <c r="H2824" s="169">
        <v>0</v>
      </c>
      <c r="I2824" s="169">
        <v>0</v>
      </c>
      <c r="J2824" s="169">
        <v>0</v>
      </c>
      <c r="K2824" s="169">
        <v>0</v>
      </c>
      <c r="L2824" s="170">
        <v>-2</v>
      </c>
      <c r="M2824" s="171">
        <v>0</v>
      </c>
    </row>
    <row r="2825" spans="1:13">
      <c r="A2825" s="172">
        <v>2</v>
      </c>
      <c r="B2825" s="173" t="s">
        <v>113</v>
      </c>
      <c r="C2825" s="174">
        <v>2002</v>
      </c>
      <c r="D2825" s="175">
        <v>0</v>
      </c>
      <c r="E2825" s="175">
        <v>0</v>
      </c>
      <c r="F2825" s="175">
        <v>0</v>
      </c>
      <c r="G2825" s="175">
        <v>0</v>
      </c>
      <c r="H2825" s="175">
        <v>0</v>
      </c>
      <c r="I2825" s="175">
        <v>0</v>
      </c>
      <c r="J2825" s="175">
        <v>0</v>
      </c>
      <c r="K2825" s="175">
        <v>0</v>
      </c>
      <c r="L2825" s="176">
        <v>0</v>
      </c>
      <c r="M2825" s="177">
        <v>0</v>
      </c>
    </row>
    <row r="2826" spans="1:13">
      <c r="A2826" s="166">
        <v>2</v>
      </c>
      <c r="B2826" s="167" t="s">
        <v>113</v>
      </c>
      <c r="C2826" s="168">
        <v>2003</v>
      </c>
      <c r="D2826" s="169">
        <v>0</v>
      </c>
      <c r="E2826" s="169">
        <v>0</v>
      </c>
      <c r="F2826" s="169">
        <v>0</v>
      </c>
      <c r="G2826" s="169">
        <v>0</v>
      </c>
      <c r="H2826" s="169">
        <v>0</v>
      </c>
      <c r="I2826" s="169">
        <v>0</v>
      </c>
      <c r="J2826" s="169">
        <v>0</v>
      </c>
      <c r="K2826" s="169">
        <v>0</v>
      </c>
      <c r="L2826" s="170">
        <v>-3</v>
      </c>
      <c r="M2826" s="171">
        <v>0</v>
      </c>
    </row>
    <row r="2827" spans="1:13">
      <c r="A2827" s="172">
        <v>2</v>
      </c>
      <c r="B2827" s="173" t="s">
        <v>113</v>
      </c>
      <c r="C2827" s="174">
        <v>2004</v>
      </c>
      <c r="D2827" s="175">
        <v>0</v>
      </c>
      <c r="E2827" s="175">
        <v>0</v>
      </c>
      <c r="F2827" s="175">
        <v>0</v>
      </c>
      <c r="G2827" s="175">
        <v>0</v>
      </c>
      <c r="H2827" s="175">
        <v>0</v>
      </c>
      <c r="I2827" s="175">
        <v>0</v>
      </c>
      <c r="J2827" s="175">
        <v>0</v>
      </c>
      <c r="K2827" s="175">
        <v>0</v>
      </c>
      <c r="L2827" s="176">
        <v>-3</v>
      </c>
      <c r="M2827" s="177">
        <v>0</v>
      </c>
    </row>
    <row r="2828" spans="1:13">
      <c r="A2828" s="166">
        <v>2</v>
      </c>
      <c r="B2828" s="167" t="s">
        <v>113</v>
      </c>
      <c r="C2828" s="168">
        <v>2005</v>
      </c>
      <c r="D2828" s="169">
        <v>0</v>
      </c>
      <c r="E2828" s="169">
        <v>0</v>
      </c>
      <c r="F2828" s="169">
        <v>0</v>
      </c>
      <c r="G2828" s="169">
        <v>0</v>
      </c>
      <c r="H2828" s="169">
        <v>0</v>
      </c>
      <c r="I2828" s="169">
        <v>0</v>
      </c>
      <c r="J2828" s="169">
        <v>0</v>
      </c>
      <c r="K2828" s="169">
        <v>0</v>
      </c>
      <c r="L2828" s="170">
        <v>0</v>
      </c>
      <c r="M2828" s="171">
        <v>0</v>
      </c>
    </row>
    <row r="2829" spans="1:13">
      <c r="A2829" s="172">
        <v>2</v>
      </c>
      <c r="B2829" s="173" t="s">
        <v>113</v>
      </c>
      <c r="C2829" s="174">
        <v>2006</v>
      </c>
      <c r="D2829" s="175">
        <v>0</v>
      </c>
      <c r="E2829" s="175">
        <v>0</v>
      </c>
      <c r="F2829" s="175">
        <v>0</v>
      </c>
      <c r="G2829" s="175">
        <v>0</v>
      </c>
      <c r="H2829" s="175">
        <v>-1000</v>
      </c>
      <c r="I2829" s="175">
        <v>0</v>
      </c>
      <c r="J2829" s="175">
        <v>0</v>
      </c>
      <c r="K2829" s="175">
        <v>0</v>
      </c>
      <c r="L2829" s="176">
        <v>-3</v>
      </c>
      <c r="M2829" s="177">
        <v>0</v>
      </c>
    </row>
    <row r="2830" spans="1:13">
      <c r="A2830" s="166">
        <v>2</v>
      </c>
      <c r="B2830" s="167" t="s">
        <v>113</v>
      </c>
      <c r="C2830" s="168">
        <v>2007</v>
      </c>
      <c r="D2830" s="169">
        <v>0</v>
      </c>
      <c r="E2830" s="169">
        <v>0</v>
      </c>
      <c r="F2830" s="169">
        <v>0</v>
      </c>
      <c r="G2830" s="169">
        <v>0</v>
      </c>
      <c r="H2830" s="169">
        <v>0</v>
      </c>
      <c r="I2830" s="169">
        <v>0</v>
      </c>
      <c r="J2830" s="169">
        <v>0</v>
      </c>
      <c r="K2830" s="169">
        <v>0</v>
      </c>
      <c r="L2830" s="170">
        <v>-4</v>
      </c>
      <c r="M2830" s="171">
        <v>0</v>
      </c>
    </row>
    <row r="2831" spans="1:13">
      <c r="A2831" s="172">
        <v>2</v>
      </c>
      <c r="B2831" s="173" t="s">
        <v>113</v>
      </c>
      <c r="C2831" s="174">
        <v>2008</v>
      </c>
      <c r="D2831" s="175">
        <v>0</v>
      </c>
      <c r="E2831" s="175">
        <v>0</v>
      </c>
      <c r="F2831" s="175">
        <v>0</v>
      </c>
      <c r="G2831" s="175">
        <v>0</v>
      </c>
      <c r="H2831" s="175">
        <v>0</v>
      </c>
      <c r="I2831" s="175">
        <v>0</v>
      </c>
      <c r="J2831" s="175">
        <v>0</v>
      </c>
      <c r="K2831" s="175">
        <v>0</v>
      </c>
      <c r="L2831" s="176">
        <v>-4</v>
      </c>
      <c r="M2831" s="177">
        <v>0</v>
      </c>
    </row>
    <row r="2832" spans="1:13">
      <c r="A2832" s="166">
        <v>2</v>
      </c>
      <c r="B2832" s="167" t="s">
        <v>113</v>
      </c>
      <c r="C2832" s="168">
        <v>2009</v>
      </c>
      <c r="D2832" s="169">
        <v>0</v>
      </c>
      <c r="E2832" s="169">
        <v>0</v>
      </c>
      <c r="F2832" s="169">
        <v>0</v>
      </c>
      <c r="G2832" s="169">
        <v>0</v>
      </c>
      <c r="H2832" s="169">
        <v>-2800</v>
      </c>
      <c r="I2832" s="169">
        <v>0</v>
      </c>
      <c r="J2832" s="169">
        <v>0</v>
      </c>
      <c r="K2832" s="169">
        <v>0</v>
      </c>
      <c r="L2832" s="170">
        <v>-4</v>
      </c>
      <c r="M2832" s="171">
        <v>0</v>
      </c>
    </row>
    <row r="2833" spans="1:13">
      <c r="A2833" s="172">
        <v>2</v>
      </c>
      <c r="B2833" s="173" t="s">
        <v>113</v>
      </c>
      <c r="C2833" s="174">
        <v>2010</v>
      </c>
      <c r="D2833" s="175">
        <v>0</v>
      </c>
      <c r="E2833" s="175">
        <v>0</v>
      </c>
      <c r="F2833" s="175">
        <v>0</v>
      </c>
      <c r="G2833" s="175">
        <v>0</v>
      </c>
      <c r="H2833" s="175">
        <v>-4000</v>
      </c>
      <c r="I2833" s="175">
        <v>0</v>
      </c>
      <c r="J2833" s="175">
        <v>0</v>
      </c>
      <c r="K2833" s="175">
        <v>0</v>
      </c>
      <c r="L2833" s="176">
        <v>-3</v>
      </c>
      <c r="M2833" s="177">
        <v>0</v>
      </c>
    </row>
    <row r="2834" spans="1:13">
      <c r="A2834" s="166">
        <v>2</v>
      </c>
      <c r="B2834" s="167" t="s">
        <v>113</v>
      </c>
      <c r="C2834" s="168">
        <v>2011</v>
      </c>
      <c r="D2834" s="169">
        <v>0</v>
      </c>
      <c r="E2834" s="169">
        <v>0</v>
      </c>
      <c r="F2834" s="169">
        <v>0</v>
      </c>
      <c r="G2834" s="169">
        <v>0</v>
      </c>
      <c r="H2834" s="169">
        <v>0</v>
      </c>
      <c r="I2834" s="169">
        <v>0</v>
      </c>
      <c r="J2834" s="169">
        <v>0</v>
      </c>
      <c r="K2834" s="169">
        <v>0</v>
      </c>
      <c r="L2834" s="170">
        <v>-3</v>
      </c>
      <c r="M2834" s="171">
        <v>0</v>
      </c>
    </row>
    <row r="2835" spans="1:13">
      <c r="A2835" s="172">
        <v>2</v>
      </c>
      <c r="B2835" s="173" t="s">
        <v>113</v>
      </c>
      <c r="C2835" s="174">
        <v>2012</v>
      </c>
      <c r="D2835" s="175">
        <v>0</v>
      </c>
      <c r="E2835" s="175">
        <v>0</v>
      </c>
      <c r="F2835" s="175">
        <v>0</v>
      </c>
      <c r="G2835" s="175">
        <v>0</v>
      </c>
      <c r="H2835" s="175">
        <v>-1000</v>
      </c>
      <c r="I2835" s="175">
        <v>0</v>
      </c>
      <c r="J2835" s="175">
        <v>0</v>
      </c>
      <c r="K2835" s="175">
        <v>0</v>
      </c>
      <c r="L2835" s="176">
        <v>-4</v>
      </c>
      <c r="M2835" s="177">
        <v>0</v>
      </c>
    </row>
    <row r="2836" spans="1:13">
      <c r="A2836" s="166">
        <v>2</v>
      </c>
      <c r="B2836" s="167" t="s">
        <v>113</v>
      </c>
      <c r="C2836" s="168">
        <v>2013</v>
      </c>
      <c r="D2836" s="169">
        <v>0</v>
      </c>
      <c r="E2836" s="169">
        <v>0</v>
      </c>
      <c r="F2836" s="169">
        <v>0</v>
      </c>
      <c r="G2836" s="169">
        <v>0</v>
      </c>
      <c r="H2836" s="169">
        <v>-466</v>
      </c>
      <c r="I2836" s="169">
        <v>0</v>
      </c>
      <c r="J2836" s="169">
        <v>0</v>
      </c>
      <c r="K2836" s="169">
        <v>0</v>
      </c>
      <c r="L2836" s="170">
        <v>-3</v>
      </c>
      <c r="M2836" s="171">
        <v>-1</v>
      </c>
    </row>
    <row r="2837" spans="1:13">
      <c r="A2837" s="172">
        <v>2</v>
      </c>
      <c r="B2837" s="173" t="s">
        <v>113</v>
      </c>
      <c r="C2837" s="174">
        <v>2014</v>
      </c>
      <c r="D2837" s="175">
        <v>0</v>
      </c>
      <c r="E2837" s="175">
        <v>0</v>
      </c>
      <c r="F2837" s="175">
        <v>0</v>
      </c>
      <c r="G2837" s="175">
        <v>0</v>
      </c>
      <c r="H2837" s="175">
        <v>-66</v>
      </c>
      <c r="I2837" s="175">
        <v>0</v>
      </c>
      <c r="J2837" s="175">
        <v>0</v>
      </c>
      <c r="K2837" s="175">
        <v>0</v>
      </c>
      <c r="L2837" s="176">
        <v>-7</v>
      </c>
      <c r="M2837" s="177">
        <v>-1</v>
      </c>
    </row>
    <row r="2838" spans="1:13">
      <c r="A2838" s="166">
        <v>2</v>
      </c>
      <c r="B2838" s="167" t="s">
        <v>113</v>
      </c>
      <c r="C2838" s="168">
        <v>2015</v>
      </c>
      <c r="D2838" s="169">
        <v>0</v>
      </c>
      <c r="E2838" s="169">
        <v>0</v>
      </c>
      <c r="F2838" s="169">
        <v>0</v>
      </c>
      <c r="G2838" s="169">
        <v>0</v>
      </c>
      <c r="H2838" s="169">
        <v>-15183</v>
      </c>
      <c r="I2838" s="169">
        <v>-1347</v>
      </c>
      <c r="J2838" s="169">
        <v>0</v>
      </c>
      <c r="K2838" s="169">
        <v>-3</v>
      </c>
      <c r="L2838" s="170">
        <v>-7</v>
      </c>
      <c r="M2838" s="171">
        <v>-2</v>
      </c>
    </row>
    <row r="2839" spans="1:13">
      <c r="A2839" s="172">
        <v>2</v>
      </c>
      <c r="B2839" s="173" t="s">
        <v>113</v>
      </c>
      <c r="C2839" s="174">
        <v>2016</v>
      </c>
      <c r="D2839" s="175">
        <v>0</v>
      </c>
      <c r="E2839" s="175">
        <v>0</v>
      </c>
      <c r="F2839" s="175">
        <v>0</v>
      </c>
      <c r="G2839" s="175">
        <v>0</v>
      </c>
      <c r="H2839" s="175">
        <v>60250</v>
      </c>
      <c r="I2839" s="175">
        <v>58117</v>
      </c>
      <c r="J2839" s="175">
        <v>0</v>
      </c>
      <c r="K2839" s="175">
        <v>-24</v>
      </c>
      <c r="L2839" s="176">
        <v>-6</v>
      </c>
      <c r="M2839" s="177">
        <v>-2</v>
      </c>
    </row>
    <row r="2840" spans="1:13">
      <c r="A2840" s="166">
        <v>2</v>
      </c>
      <c r="B2840" s="167" t="s">
        <v>113</v>
      </c>
      <c r="C2840" s="168">
        <v>2017</v>
      </c>
      <c r="D2840" s="169">
        <v>0</v>
      </c>
      <c r="E2840" s="169">
        <v>0</v>
      </c>
      <c r="F2840" s="169">
        <v>0</v>
      </c>
      <c r="G2840" s="169">
        <v>0</v>
      </c>
      <c r="H2840" s="169">
        <v>69061</v>
      </c>
      <c r="I2840" s="169">
        <v>59692</v>
      </c>
      <c r="J2840" s="169">
        <v>9154</v>
      </c>
      <c r="K2840" s="169">
        <v>8111</v>
      </c>
      <c r="L2840" s="170">
        <v>-6</v>
      </c>
      <c r="M2840" s="171">
        <v>-2</v>
      </c>
    </row>
    <row r="2841" spans="1:13">
      <c r="A2841" s="172">
        <v>2</v>
      </c>
      <c r="B2841" s="173" t="s">
        <v>113</v>
      </c>
      <c r="C2841" s="174">
        <v>2018</v>
      </c>
      <c r="D2841" s="175">
        <v>0</v>
      </c>
      <c r="E2841" s="175">
        <v>0</v>
      </c>
      <c r="F2841" s="175">
        <v>0</v>
      </c>
      <c r="G2841" s="175">
        <v>0</v>
      </c>
      <c r="H2841" s="175">
        <v>505607</v>
      </c>
      <c r="I2841" s="175">
        <v>144882</v>
      </c>
      <c r="J2841" s="175">
        <v>392192</v>
      </c>
      <c r="K2841" s="175">
        <v>20898</v>
      </c>
      <c r="L2841" s="176">
        <v>-5</v>
      </c>
      <c r="M2841" s="177">
        <v>-1</v>
      </c>
    </row>
    <row r="2842" spans="1:13">
      <c r="A2842" s="166">
        <v>2</v>
      </c>
      <c r="B2842" s="167" t="s">
        <v>113</v>
      </c>
      <c r="C2842" s="168">
        <v>2019</v>
      </c>
      <c r="D2842" s="169">
        <v>0</v>
      </c>
      <c r="E2842" s="169">
        <v>0</v>
      </c>
      <c r="F2842" s="169">
        <v>0</v>
      </c>
      <c r="G2842" s="169">
        <v>0</v>
      </c>
      <c r="H2842" s="169">
        <v>1171436</v>
      </c>
      <c r="I2842" s="169">
        <v>546121</v>
      </c>
      <c r="J2842" s="169">
        <v>141136</v>
      </c>
      <c r="K2842" s="169">
        <v>20712</v>
      </c>
      <c r="L2842" s="170">
        <v>0</v>
      </c>
      <c r="M2842" s="171">
        <v>-1</v>
      </c>
    </row>
    <row r="2843" spans="1:13">
      <c r="A2843" s="172">
        <v>2</v>
      </c>
      <c r="B2843" s="173" t="s">
        <v>113</v>
      </c>
      <c r="C2843" s="174">
        <v>2020</v>
      </c>
      <c r="D2843" s="175">
        <v>0</v>
      </c>
      <c r="E2843" s="175">
        <v>0</v>
      </c>
      <c r="F2843" s="175">
        <v>0</v>
      </c>
      <c r="G2843" s="175">
        <v>0</v>
      </c>
      <c r="H2843" s="175">
        <v>775827</v>
      </c>
      <c r="I2843" s="175">
        <v>188506</v>
      </c>
      <c r="J2843" s="175">
        <v>232092</v>
      </c>
      <c r="K2843" s="175">
        <v>21954</v>
      </c>
      <c r="L2843" s="176">
        <v>-231</v>
      </c>
      <c r="M2843" s="177">
        <v>-167</v>
      </c>
    </row>
    <row r="2844" spans="1:13">
      <c r="A2844" s="166">
        <v>2</v>
      </c>
      <c r="B2844" s="167" t="s">
        <v>113</v>
      </c>
      <c r="C2844" s="168">
        <v>2021</v>
      </c>
      <c r="D2844" s="169">
        <v>434545269</v>
      </c>
      <c r="E2844" s="169">
        <v>2162744142</v>
      </c>
      <c r="F2844" s="169">
        <v>19837400</v>
      </c>
      <c r="G2844" s="169">
        <v>268854000</v>
      </c>
      <c r="H2844" s="169">
        <v>21864427</v>
      </c>
      <c r="I2844" s="169">
        <v>2510617</v>
      </c>
      <c r="J2844" s="169">
        <v>1386627</v>
      </c>
      <c r="K2844" s="169">
        <v>196996</v>
      </c>
      <c r="L2844" s="170">
        <v>7513</v>
      </c>
      <c r="M2844" s="171">
        <v>557</v>
      </c>
    </row>
    <row r="2845" spans="1:13">
      <c r="A2845" s="172">
        <v>3</v>
      </c>
      <c r="B2845" s="173" t="s">
        <v>51</v>
      </c>
      <c r="C2845" s="174">
        <v>1997</v>
      </c>
      <c r="D2845" s="175">
        <v>0</v>
      </c>
      <c r="E2845" s="175">
        <v>0</v>
      </c>
      <c r="F2845" s="175">
        <v>0</v>
      </c>
      <c r="G2845" s="175">
        <v>0</v>
      </c>
      <c r="H2845" s="175">
        <v>0</v>
      </c>
      <c r="I2845" s="175">
        <v>0</v>
      </c>
      <c r="J2845" s="175">
        <v>0</v>
      </c>
      <c r="K2845" s="175">
        <v>0</v>
      </c>
      <c r="L2845" s="176">
        <v>0</v>
      </c>
      <c r="M2845" s="177">
        <v>0</v>
      </c>
    </row>
    <row r="2846" spans="1:13">
      <c r="A2846" s="166">
        <v>3</v>
      </c>
      <c r="B2846" s="167" t="s">
        <v>51</v>
      </c>
      <c r="C2846" s="168">
        <v>2000</v>
      </c>
      <c r="D2846" s="169">
        <v>0</v>
      </c>
      <c r="E2846" s="169">
        <v>0</v>
      </c>
      <c r="F2846" s="169">
        <v>0</v>
      </c>
      <c r="G2846" s="169">
        <v>0</v>
      </c>
      <c r="H2846" s="169">
        <v>-485.1</v>
      </c>
      <c r="I2846" s="169">
        <v>0</v>
      </c>
      <c r="J2846" s="169">
        <v>0</v>
      </c>
      <c r="K2846" s="169">
        <v>0</v>
      </c>
      <c r="L2846" s="170">
        <v>0</v>
      </c>
      <c r="M2846" s="171">
        <v>0</v>
      </c>
    </row>
    <row r="2847" spans="1:13">
      <c r="A2847" s="172">
        <v>3</v>
      </c>
      <c r="B2847" s="173" t="s">
        <v>51</v>
      </c>
      <c r="C2847" s="174">
        <v>2001</v>
      </c>
      <c r="D2847" s="175">
        <v>0</v>
      </c>
      <c r="E2847" s="175">
        <v>0</v>
      </c>
      <c r="F2847" s="175">
        <v>0</v>
      </c>
      <c r="G2847" s="175">
        <v>0</v>
      </c>
      <c r="H2847" s="175">
        <v>-8197.35</v>
      </c>
      <c r="I2847" s="175">
        <v>0</v>
      </c>
      <c r="J2847" s="175">
        <v>0</v>
      </c>
      <c r="K2847" s="175">
        <v>0</v>
      </c>
      <c r="L2847" s="176">
        <v>0</v>
      </c>
      <c r="M2847" s="177">
        <v>0</v>
      </c>
    </row>
    <row r="2848" spans="1:13">
      <c r="A2848" s="166">
        <v>3</v>
      </c>
      <c r="B2848" s="167" t="s">
        <v>51</v>
      </c>
      <c r="C2848" s="168">
        <v>2002</v>
      </c>
      <c r="D2848" s="169">
        <v>0</v>
      </c>
      <c r="E2848" s="169">
        <v>0</v>
      </c>
      <c r="F2848" s="169">
        <v>0</v>
      </c>
      <c r="G2848" s="169">
        <v>0</v>
      </c>
      <c r="H2848" s="169">
        <v>0</v>
      </c>
      <c r="I2848" s="169">
        <v>0</v>
      </c>
      <c r="J2848" s="169">
        <v>0</v>
      </c>
      <c r="K2848" s="169">
        <v>0</v>
      </c>
      <c r="L2848" s="170">
        <v>0</v>
      </c>
      <c r="M2848" s="171">
        <v>0</v>
      </c>
    </row>
    <row r="2849" spans="1:13">
      <c r="A2849" s="172">
        <v>3</v>
      </c>
      <c r="B2849" s="173" t="s">
        <v>51</v>
      </c>
      <c r="C2849" s="174">
        <v>2003</v>
      </c>
      <c r="D2849" s="175">
        <v>0</v>
      </c>
      <c r="E2849" s="175">
        <v>0</v>
      </c>
      <c r="F2849" s="175">
        <v>0</v>
      </c>
      <c r="G2849" s="175">
        <v>0</v>
      </c>
      <c r="H2849" s="175">
        <v>-2108</v>
      </c>
      <c r="I2849" s="175">
        <v>0</v>
      </c>
      <c r="J2849" s="175">
        <v>0</v>
      </c>
      <c r="K2849" s="175">
        <v>0</v>
      </c>
      <c r="L2849" s="176">
        <v>0</v>
      </c>
      <c r="M2849" s="177">
        <v>0</v>
      </c>
    </row>
    <row r="2850" spans="1:13">
      <c r="A2850" s="166">
        <v>3</v>
      </c>
      <c r="B2850" s="167" t="s">
        <v>51</v>
      </c>
      <c r="C2850" s="168">
        <v>2004</v>
      </c>
      <c r="D2850" s="169">
        <v>0</v>
      </c>
      <c r="E2850" s="169">
        <v>0</v>
      </c>
      <c r="F2850" s="169">
        <v>0</v>
      </c>
      <c r="G2850" s="169">
        <v>0</v>
      </c>
      <c r="H2850" s="169">
        <v>0</v>
      </c>
      <c r="I2850" s="169">
        <v>0</v>
      </c>
      <c r="J2850" s="169">
        <v>0</v>
      </c>
      <c r="K2850" s="169">
        <v>0</v>
      </c>
      <c r="L2850" s="170">
        <v>0</v>
      </c>
      <c r="M2850" s="171">
        <v>0</v>
      </c>
    </row>
    <row r="2851" spans="1:13">
      <c r="A2851" s="172">
        <v>3</v>
      </c>
      <c r="B2851" s="173" t="s">
        <v>51</v>
      </c>
      <c r="C2851" s="174">
        <v>2005</v>
      </c>
      <c r="D2851" s="175">
        <v>0</v>
      </c>
      <c r="E2851" s="175">
        <v>0</v>
      </c>
      <c r="F2851" s="175">
        <v>0</v>
      </c>
      <c r="G2851" s="175">
        <v>0</v>
      </c>
      <c r="H2851" s="175">
        <v>0</v>
      </c>
      <c r="I2851" s="175">
        <v>0</v>
      </c>
      <c r="J2851" s="175">
        <v>0</v>
      </c>
      <c r="K2851" s="175">
        <v>0</v>
      </c>
      <c r="L2851" s="176">
        <v>0</v>
      </c>
      <c r="M2851" s="177">
        <v>0</v>
      </c>
    </row>
    <row r="2852" spans="1:13">
      <c r="A2852" s="166">
        <v>3</v>
      </c>
      <c r="B2852" s="167" t="s">
        <v>51</v>
      </c>
      <c r="C2852" s="168">
        <v>2006</v>
      </c>
      <c r="D2852" s="169">
        <v>0</v>
      </c>
      <c r="E2852" s="169">
        <v>0</v>
      </c>
      <c r="F2852" s="169">
        <v>0</v>
      </c>
      <c r="G2852" s="169">
        <v>0</v>
      </c>
      <c r="H2852" s="169">
        <v>-816</v>
      </c>
      <c r="I2852" s="169">
        <v>0</v>
      </c>
      <c r="J2852" s="169">
        <v>0</v>
      </c>
      <c r="K2852" s="169">
        <v>0</v>
      </c>
      <c r="L2852" s="170">
        <v>0</v>
      </c>
      <c r="M2852" s="171">
        <v>0</v>
      </c>
    </row>
    <row r="2853" spans="1:13">
      <c r="A2853" s="172">
        <v>3</v>
      </c>
      <c r="B2853" s="173" t="s">
        <v>51</v>
      </c>
      <c r="C2853" s="174">
        <v>2007</v>
      </c>
      <c r="D2853" s="175">
        <v>0</v>
      </c>
      <c r="E2853" s="175">
        <v>0</v>
      </c>
      <c r="F2853" s="175">
        <v>0</v>
      </c>
      <c r="G2853" s="175">
        <v>0</v>
      </c>
      <c r="H2853" s="175">
        <v>-140</v>
      </c>
      <c r="I2853" s="175">
        <v>0</v>
      </c>
      <c r="J2853" s="175">
        <v>0</v>
      </c>
      <c r="K2853" s="175">
        <v>0</v>
      </c>
      <c r="L2853" s="176">
        <v>0</v>
      </c>
      <c r="M2853" s="177">
        <v>0</v>
      </c>
    </row>
    <row r="2854" spans="1:13">
      <c r="A2854" s="166">
        <v>3</v>
      </c>
      <c r="B2854" s="167" t="s">
        <v>51</v>
      </c>
      <c r="C2854" s="168">
        <v>2008</v>
      </c>
      <c r="D2854" s="169">
        <v>0</v>
      </c>
      <c r="E2854" s="169">
        <v>0</v>
      </c>
      <c r="F2854" s="169">
        <v>0</v>
      </c>
      <c r="G2854" s="169">
        <v>0</v>
      </c>
      <c r="H2854" s="169">
        <v>0</v>
      </c>
      <c r="I2854" s="169">
        <v>0</v>
      </c>
      <c r="J2854" s="169">
        <v>0</v>
      </c>
      <c r="K2854" s="169">
        <v>0</v>
      </c>
      <c r="L2854" s="170">
        <v>0</v>
      </c>
      <c r="M2854" s="171">
        <v>0</v>
      </c>
    </row>
    <row r="2855" spans="1:13">
      <c r="A2855" s="172">
        <v>3</v>
      </c>
      <c r="B2855" s="173" t="s">
        <v>51</v>
      </c>
      <c r="C2855" s="174">
        <v>2010</v>
      </c>
      <c r="D2855" s="175">
        <v>0</v>
      </c>
      <c r="E2855" s="175">
        <v>0</v>
      </c>
      <c r="F2855" s="175">
        <v>0</v>
      </c>
      <c r="G2855" s="175">
        <v>0</v>
      </c>
      <c r="H2855" s="175">
        <v>-1140</v>
      </c>
      <c r="I2855" s="175">
        <v>0</v>
      </c>
      <c r="J2855" s="175">
        <v>0</v>
      </c>
      <c r="K2855" s="175">
        <v>0</v>
      </c>
      <c r="L2855" s="176">
        <v>0</v>
      </c>
      <c r="M2855" s="177">
        <v>0</v>
      </c>
    </row>
    <row r="2856" spans="1:13">
      <c r="A2856" s="166">
        <v>3</v>
      </c>
      <c r="B2856" s="167" t="s">
        <v>51</v>
      </c>
      <c r="C2856" s="168">
        <v>2011</v>
      </c>
      <c r="D2856" s="169">
        <v>0</v>
      </c>
      <c r="E2856" s="169">
        <v>0</v>
      </c>
      <c r="F2856" s="169">
        <v>0</v>
      </c>
      <c r="G2856" s="169">
        <v>0</v>
      </c>
      <c r="H2856" s="169">
        <v>0</v>
      </c>
      <c r="I2856" s="169">
        <v>0</v>
      </c>
      <c r="J2856" s="169">
        <v>0</v>
      </c>
      <c r="K2856" s="169">
        <v>0</v>
      </c>
      <c r="L2856" s="170">
        <v>0</v>
      </c>
      <c r="M2856" s="171">
        <v>0</v>
      </c>
    </row>
    <row r="2857" spans="1:13">
      <c r="A2857" s="172">
        <v>3</v>
      </c>
      <c r="B2857" s="173" t="s">
        <v>51</v>
      </c>
      <c r="C2857" s="174">
        <v>2012</v>
      </c>
      <c r="D2857" s="175">
        <v>0</v>
      </c>
      <c r="E2857" s="175">
        <v>0</v>
      </c>
      <c r="F2857" s="175">
        <v>0</v>
      </c>
      <c r="G2857" s="175">
        <v>0</v>
      </c>
      <c r="H2857" s="175">
        <v>-1770</v>
      </c>
      <c r="I2857" s="175">
        <v>0</v>
      </c>
      <c r="J2857" s="175">
        <v>0</v>
      </c>
      <c r="K2857" s="175">
        <v>0</v>
      </c>
      <c r="L2857" s="176">
        <v>0</v>
      </c>
      <c r="M2857" s="177">
        <v>0</v>
      </c>
    </row>
    <row r="2858" spans="1:13">
      <c r="A2858" s="166">
        <v>3</v>
      </c>
      <c r="B2858" s="167" t="s">
        <v>51</v>
      </c>
      <c r="C2858" s="168">
        <v>2013</v>
      </c>
      <c r="D2858" s="169">
        <v>0</v>
      </c>
      <c r="E2858" s="169">
        <v>0</v>
      </c>
      <c r="F2858" s="169">
        <v>0</v>
      </c>
      <c r="G2858" s="169">
        <v>0</v>
      </c>
      <c r="H2858" s="169">
        <v>0</v>
      </c>
      <c r="I2858" s="169">
        <v>0</v>
      </c>
      <c r="J2858" s="169">
        <v>0</v>
      </c>
      <c r="K2858" s="169">
        <v>0</v>
      </c>
      <c r="L2858" s="170">
        <v>0</v>
      </c>
      <c r="M2858" s="171">
        <v>0</v>
      </c>
    </row>
    <row r="2859" spans="1:13">
      <c r="A2859" s="172">
        <v>3</v>
      </c>
      <c r="B2859" s="173" t="s">
        <v>51</v>
      </c>
      <c r="C2859" s="174">
        <v>2014</v>
      </c>
      <c r="D2859" s="175">
        <v>0</v>
      </c>
      <c r="E2859" s="175">
        <v>0</v>
      </c>
      <c r="F2859" s="175">
        <v>0</v>
      </c>
      <c r="G2859" s="175">
        <v>0</v>
      </c>
      <c r="H2859" s="175">
        <v>0</v>
      </c>
      <c r="I2859" s="175">
        <v>0</v>
      </c>
      <c r="J2859" s="175">
        <v>7560</v>
      </c>
      <c r="K2859" s="175">
        <v>121</v>
      </c>
      <c r="L2859" s="176">
        <v>0</v>
      </c>
      <c r="M2859" s="177">
        <v>0</v>
      </c>
    </row>
    <row r="2860" spans="1:13">
      <c r="A2860" s="166">
        <v>3</v>
      </c>
      <c r="B2860" s="167" t="s">
        <v>51</v>
      </c>
      <c r="C2860" s="168">
        <v>2015</v>
      </c>
      <c r="D2860" s="169">
        <v>0</v>
      </c>
      <c r="E2860" s="169">
        <v>0</v>
      </c>
      <c r="F2860" s="169">
        <v>0</v>
      </c>
      <c r="G2860" s="169">
        <v>0</v>
      </c>
      <c r="H2860" s="169">
        <v>0</v>
      </c>
      <c r="I2860" s="169">
        <v>0</v>
      </c>
      <c r="J2860" s="169">
        <v>3888</v>
      </c>
      <c r="K2860" s="169">
        <v>105</v>
      </c>
      <c r="L2860" s="170">
        <v>0</v>
      </c>
      <c r="M2860" s="171">
        <v>0</v>
      </c>
    </row>
    <row r="2861" spans="1:13">
      <c r="A2861" s="172">
        <v>3</v>
      </c>
      <c r="B2861" s="173" t="s">
        <v>51</v>
      </c>
      <c r="C2861" s="174">
        <v>2016</v>
      </c>
      <c r="D2861" s="175">
        <v>0</v>
      </c>
      <c r="E2861" s="175">
        <v>0</v>
      </c>
      <c r="F2861" s="175">
        <v>0</v>
      </c>
      <c r="G2861" s="175">
        <v>0</v>
      </c>
      <c r="H2861" s="175">
        <v>158</v>
      </c>
      <c r="I2861" s="175">
        <v>0</v>
      </c>
      <c r="J2861" s="175">
        <v>2336</v>
      </c>
      <c r="K2861" s="175">
        <v>75</v>
      </c>
      <c r="L2861" s="176">
        <v>0</v>
      </c>
      <c r="M2861" s="177">
        <v>0</v>
      </c>
    </row>
    <row r="2862" spans="1:13">
      <c r="A2862" s="166">
        <v>3</v>
      </c>
      <c r="B2862" s="167" t="s">
        <v>51</v>
      </c>
      <c r="C2862" s="168">
        <v>2017</v>
      </c>
      <c r="D2862" s="169">
        <v>0</v>
      </c>
      <c r="E2862" s="169">
        <v>0</v>
      </c>
      <c r="F2862" s="169">
        <v>0</v>
      </c>
      <c r="G2862" s="169">
        <v>0</v>
      </c>
      <c r="H2862" s="169">
        <v>36104</v>
      </c>
      <c r="I2862" s="169">
        <v>3505</v>
      </c>
      <c r="J2862" s="169">
        <v>0</v>
      </c>
      <c r="K2862" s="169">
        <v>0</v>
      </c>
      <c r="L2862" s="170">
        <v>1</v>
      </c>
      <c r="M2862" s="171">
        <v>0</v>
      </c>
    </row>
    <row r="2863" spans="1:13">
      <c r="A2863" s="172">
        <v>3</v>
      </c>
      <c r="B2863" s="173" t="s">
        <v>51</v>
      </c>
      <c r="C2863" s="174">
        <v>2018</v>
      </c>
      <c r="D2863" s="175">
        <v>0</v>
      </c>
      <c r="E2863" s="175">
        <v>0</v>
      </c>
      <c r="F2863" s="175">
        <v>0</v>
      </c>
      <c r="G2863" s="175">
        <v>0</v>
      </c>
      <c r="H2863" s="175">
        <v>208725</v>
      </c>
      <c r="I2863" s="175">
        <v>-25692.75</v>
      </c>
      <c r="J2863" s="175">
        <v>-2752</v>
      </c>
      <c r="K2863" s="175">
        <v>-31</v>
      </c>
      <c r="L2863" s="176">
        <v>1</v>
      </c>
      <c r="M2863" s="177">
        <v>1</v>
      </c>
    </row>
    <row r="2864" spans="1:13">
      <c r="A2864" s="166">
        <v>3</v>
      </c>
      <c r="B2864" s="167" t="s">
        <v>51</v>
      </c>
      <c r="C2864" s="168">
        <v>2019</v>
      </c>
      <c r="D2864" s="169">
        <v>0</v>
      </c>
      <c r="E2864" s="169">
        <v>0</v>
      </c>
      <c r="F2864" s="169">
        <v>0</v>
      </c>
      <c r="G2864" s="169">
        <v>0</v>
      </c>
      <c r="H2864" s="169">
        <v>270755</v>
      </c>
      <c r="I2864" s="169">
        <v>71148.350000000006</v>
      </c>
      <c r="J2864" s="169">
        <v>11728</v>
      </c>
      <c r="K2864" s="169">
        <v>576</v>
      </c>
      <c r="L2864" s="170">
        <v>3</v>
      </c>
      <c r="M2864" s="171">
        <v>1</v>
      </c>
    </row>
    <row r="2865" spans="1:13">
      <c r="A2865" s="172">
        <v>3</v>
      </c>
      <c r="B2865" s="173" t="s">
        <v>51</v>
      </c>
      <c r="C2865" s="174">
        <v>2020</v>
      </c>
      <c r="D2865" s="175">
        <v>0</v>
      </c>
      <c r="E2865" s="175">
        <v>0</v>
      </c>
      <c r="F2865" s="175">
        <v>0</v>
      </c>
      <c r="G2865" s="175">
        <v>0</v>
      </c>
      <c r="H2865" s="175">
        <v>675481</v>
      </c>
      <c r="I2865" s="175">
        <v>69393.7</v>
      </c>
      <c r="J2865" s="175">
        <v>75596</v>
      </c>
      <c r="K2865" s="175">
        <v>1981</v>
      </c>
      <c r="L2865" s="176">
        <v>12</v>
      </c>
      <c r="M2865" s="177">
        <v>-3</v>
      </c>
    </row>
    <row r="2866" spans="1:13">
      <c r="A2866" s="166">
        <v>3</v>
      </c>
      <c r="B2866" s="167" t="s">
        <v>51</v>
      </c>
      <c r="C2866" s="168">
        <v>2021</v>
      </c>
      <c r="D2866" s="169">
        <v>227433030</v>
      </c>
      <c r="E2866" s="169">
        <v>1114640000</v>
      </c>
      <c r="F2866" s="169">
        <v>1276500</v>
      </c>
      <c r="G2866" s="169">
        <v>18801000</v>
      </c>
      <c r="H2866" s="169">
        <v>12375327</v>
      </c>
      <c r="I2866" s="169">
        <v>1239971.5</v>
      </c>
      <c r="J2866" s="169">
        <v>88497</v>
      </c>
      <c r="K2866" s="169">
        <v>13876</v>
      </c>
      <c r="L2866" s="170">
        <v>3213</v>
      </c>
      <c r="M2866" s="171">
        <v>153</v>
      </c>
    </row>
    <row r="2867" spans="1:13">
      <c r="A2867" s="172">
        <v>4</v>
      </c>
      <c r="B2867" s="173" t="s">
        <v>164</v>
      </c>
      <c r="C2867" s="174">
        <v>2010</v>
      </c>
      <c r="D2867" s="175">
        <v>0</v>
      </c>
      <c r="E2867" s="175">
        <v>0</v>
      </c>
      <c r="F2867" s="175">
        <v>0</v>
      </c>
      <c r="G2867" s="175">
        <v>0</v>
      </c>
      <c r="H2867" s="175">
        <v>0</v>
      </c>
      <c r="I2867" s="175">
        <v>0</v>
      </c>
      <c r="J2867" s="175">
        <v>0</v>
      </c>
      <c r="K2867" s="175">
        <v>0</v>
      </c>
      <c r="L2867" s="176">
        <v>0</v>
      </c>
      <c r="M2867" s="177">
        <v>0</v>
      </c>
    </row>
    <row r="2868" spans="1:13">
      <c r="A2868" s="166">
        <v>4</v>
      </c>
      <c r="B2868" s="167" t="s">
        <v>164</v>
      </c>
      <c r="C2868" s="168">
        <v>2013</v>
      </c>
      <c r="D2868" s="169">
        <v>0</v>
      </c>
      <c r="E2868" s="169">
        <v>0</v>
      </c>
      <c r="F2868" s="169">
        <v>0</v>
      </c>
      <c r="G2868" s="169">
        <v>0</v>
      </c>
      <c r="H2868" s="169">
        <v>0</v>
      </c>
      <c r="I2868" s="169">
        <v>0</v>
      </c>
      <c r="J2868" s="169">
        <v>0</v>
      </c>
      <c r="K2868" s="169">
        <v>0</v>
      </c>
      <c r="L2868" s="170">
        <v>0</v>
      </c>
      <c r="M2868" s="171">
        <v>0</v>
      </c>
    </row>
    <row r="2869" spans="1:13">
      <c r="A2869" s="172">
        <v>4</v>
      </c>
      <c r="B2869" s="173" t="s">
        <v>164</v>
      </c>
      <c r="C2869" s="174">
        <v>2014</v>
      </c>
      <c r="D2869" s="175">
        <v>0</v>
      </c>
      <c r="E2869" s="175">
        <v>0</v>
      </c>
      <c r="F2869" s="175">
        <v>0</v>
      </c>
      <c r="G2869" s="175">
        <v>0</v>
      </c>
      <c r="H2869" s="175">
        <v>5598</v>
      </c>
      <c r="I2869" s="175">
        <v>329</v>
      </c>
      <c r="J2869" s="175">
        <v>0</v>
      </c>
      <c r="K2869" s="175">
        <v>0</v>
      </c>
      <c r="L2869" s="176">
        <v>0</v>
      </c>
      <c r="M2869" s="177">
        <v>0</v>
      </c>
    </row>
    <row r="2870" spans="1:13">
      <c r="A2870" s="166">
        <v>4</v>
      </c>
      <c r="B2870" s="167" t="s">
        <v>164</v>
      </c>
      <c r="C2870" s="168">
        <v>2015</v>
      </c>
      <c r="D2870" s="169">
        <v>0</v>
      </c>
      <c r="E2870" s="169">
        <v>0</v>
      </c>
      <c r="F2870" s="169">
        <v>0</v>
      </c>
      <c r="G2870" s="169">
        <v>0</v>
      </c>
      <c r="H2870" s="169">
        <v>0</v>
      </c>
      <c r="I2870" s="169">
        <v>15960</v>
      </c>
      <c r="J2870" s="169">
        <v>848</v>
      </c>
      <c r="K2870" s="169">
        <v>155</v>
      </c>
      <c r="L2870" s="170">
        <v>0</v>
      </c>
      <c r="M2870" s="171">
        <v>0</v>
      </c>
    </row>
    <row r="2871" spans="1:13">
      <c r="A2871" s="172">
        <v>4</v>
      </c>
      <c r="B2871" s="173" t="s">
        <v>164</v>
      </c>
      <c r="C2871" s="174">
        <v>2016</v>
      </c>
      <c r="D2871" s="175">
        <v>0</v>
      </c>
      <c r="E2871" s="175">
        <v>0</v>
      </c>
      <c r="F2871" s="175">
        <v>0</v>
      </c>
      <c r="G2871" s="175">
        <v>0</v>
      </c>
      <c r="H2871" s="175">
        <v>-1829</v>
      </c>
      <c r="I2871" s="175">
        <v>-174</v>
      </c>
      <c r="J2871" s="175">
        <v>48</v>
      </c>
      <c r="K2871" s="175">
        <v>132</v>
      </c>
      <c r="L2871" s="176">
        <v>0</v>
      </c>
      <c r="M2871" s="177">
        <v>0</v>
      </c>
    </row>
    <row r="2872" spans="1:13">
      <c r="A2872" s="166">
        <v>4</v>
      </c>
      <c r="B2872" s="167" t="s">
        <v>164</v>
      </c>
      <c r="C2872" s="168">
        <v>2017</v>
      </c>
      <c r="D2872" s="169">
        <v>0</v>
      </c>
      <c r="E2872" s="169">
        <v>0</v>
      </c>
      <c r="F2872" s="169">
        <v>0</v>
      </c>
      <c r="G2872" s="169">
        <v>0</v>
      </c>
      <c r="H2872" s="169">
        <v>22614</v>
      </c>
      <c r="I2872" s="169">
        <v>1514</v>
      </c>
      <c r="J2872" s="169">
        <v>-88</v>
      </c>
      <c r="K2872" s="169">
        <v>-410</v>
      </c>
      <c r="L2872" s="170">
        <v>0</v>
      </c>
      <c r="M2872" s="171">
        <v>0</v>
      </c>
    </row>
    <row r="2873" spans="1:13">
      <c r="A2873" s="172">
        <v>4</v>
      </c>
      <c r="B2873" s="173" t="s">
        <v>164</v>
      </c>
      <c r="C2873" s="174">
        <v>2018</v>
      </c>
      <c r="D2873" s="175">
        <v>0</v>
      </c>
      <c r="E2873" s="175">
        <v>0</v>
      </c>
      <c r="F2873" s="175">
        <v>0</v>
      </c>
      <c r="G2873" s="175">
        <v>0</v>
      </c>
      <c r="H2873" s="175">
        <v>273759</v>
      </c>
      <c r="I2873" s="175">
        <v>100948</v>
      </c>
      <c r="J2873" s="175">
        <v>63948</v>
      </c>
      <c r="K2873" s="175">
        <v>648</v>
      </c>
      <c r="L2873" s="176">
        <v>0</v>
      </c>
      <c r="M2873" s="177">
        <v>0</v>
      </c>
    </row>
    <row r="2874" spans="1:13">
      <c r="A2874" s="166">
        <v>4</v>
      </c>
      <c r="B2874" s="167" t="s">
        <v>164</v>
      </c>
      <c r="C2874" s="168">
        <v>2019</v>
      </c>
      <c r="D2874" s="169">
        <v>0</v>
      </c>
      <c r="E2874" s="169">
        <v>0</v>
      </c>
      <c r="F2874" s="169">
        <v>0</v>
      </c>
      <c r="G2874" s="169">
        <v>0</v>
      </c>
      <c r="H2874" s="169">
        <v>472748</v>
      </c>
      <c r="I2874" s="169">
        <v>286645</v>
      </c>
      <c r="J2874" s="169">
        <v>102180</v>
      </c>
      <c r="K2874" s="169">
        <v>2515</v>
      </c>
      <c r="L2874" s="170">
        <v>0</v>
      </c>
      <c r="M2874" s="171">
        <v>0</v>
      </c>
    </row>
    <row r="2875" spans="1:13">
      <c r="A2875" s="172">
        <v>4</v>
      </c>
      <c r="B2875" s="173" t="s">
        <v>164</v>
      </c>
      <c r="C2875" s="174">
        <v>2020</v>
      </c>
      <c r="D2875" s="175">
        <v>0</v>
      </c>
      <c r="E2875" s="175">
        <v>0</v>
      </c>
      <c r="F2875" s="175">
        <v>0</v>
      </c>
      <c r="G2875" s="175">
        <v>0</v>
      </c>
      <c r="H2875" s="175">
        <v>1603799</v>
      </c>
      <c r="I2875" s="175">
        <v>253902</v>
      </c>
      <c r="J2875" s="175">
        <v>45511</v>
      </c>
      <c r="K2875" s="175">
        <v>464</v>
      </c>
      <c r="L2875" s="176">
        <v>2</v>
      </c>
      <c r="M2875" s="177">
        <v>0</v>
      </c>
    </row>
    <row r="2876" spans="1:13">
      <c r="A2876" s="166">
        <v>4</v>
      </c>
      <c r="B2876" s="167" t="s">
        <v>164</v>
      </c>
      <c r="C2876" s="168">
        <v>2021</v>
      </c>
      <c r="D2876" s="169">
        <v>172810800</v>
      </c>
      <c r="E2876" s="169">
        <v>995637000</v>
      </c>
      <c r="F2876" s="169">
        <v>1977200</v>
      </c>
      <c r="G2876" s="169">
        <v>36623000</v>
      </c>
      <c r="H2876" s="169">
        <v>10620633</v>
      </c>
      <c r="I2876" s="169">
        <v>1311604</v>
      </c>
      <c r="J2876" s="169">
        <v>137683</v>
      </c>
      <c r="K2876" s="169">
        <v>27312</v>
      </c>
      <c r="L2876" s="170">
        <v>2276</v>
      </c>
      <c r="M2876" s="171">
        <v>146</v>
      </c>
    </row>
    <row r="2877" spans="1:13">
      <c r="A2877" s="172">
        <v>5</v>
      </c>
      <c r="B2877" s="173" t="s">
        <v>75</v>
      </c>
      <c r="C2877" s="174">
        <v>1993</v>
      </c>
      <c r="D2877" s="175">
        <v>0</v>
      </c>
      <c r="E2877" s="175">
        <v>0</v>
      </c>
      <c r="F2877" s="175">
        <v>0</v>
      </c>
      <c r="G2877" s="175">
        <v>0</v>
      </c>
      <c r="H2877" s="175">
        <v>0</v>
      </c>
      <c r="I2877" s="175">
        <v>0</v>
      </c>
      <c r="J2877" s="175">
        <v>0</v>
      </c>
      <c r="K2877" s="175">
        <v>0</v>
      </c>
      <c r="L2877" s="176">
        <v>0</v>
      </c>
      <c r="M2877" s="177">
        <v>0</v>
      </c>
    </row>
    <row r="2878" spans="1:13">
      <c r="A2878" s="166">
        <v>5</v>
      </c>
      <c r="B2878" s="167" t="s">
        <v>75</v>
      </c>
      <c r="C2878" s="168">
        <v>1994</v>
      </c>
      <c r="D2878" s="169">
        <v>0</v>
      </c>
      <c r="E2878" s="169">
        <v>0</v>
      </c>
      <c r="F2878" s="169">
        <v>0</v>
      </c>
      <c r="G2878" s="169">
        <v>0</v>
      </c>
      <c r="H2878" s="169">
        <v>0</v>
      </c>
      <c r="I2878" s="169">
        <v>0</v>
      </c>
      <c r="J2878" s="169">
        <v>0</v>
      </c>
      <c r="K2878" s="169">
        <v>0</v>
      </c>
      <c r="L2878" s="170">
        <v>0</v>
      </c>
      <c r="M2878" s="171">
        <v>0</v>
      </c>
    </row>
    <row r="2879" spans="1:13">
      <c r="A2879" s="172">
        <v>5</v>
      </c>
      <c r="B2879" s="173" t="s">
        <v>75</v>
      </c>
      <c r="C2879" s="174">
        <v>2000</v>
      </c>
      <c r="D2879" s="175">
        <v>0</v>
      </c>
      <c r="E2879" s="175">
        <v>0</v>
      </c>
      <c r="F2879" s="175">
        <v>0</v>
      </c>
      <c r="G2879" s="175">
        <v>0</v>
      </c>
      <c r="H2879" s="175">
        <v>0</v>
      </c>
      <c r="I2879" s="175">
        <v>0</v>
      </c>
      <c r="J2879" s="175">
        <v>0</v>
      </c>
      <c r="K2879" s="175">
        <v>0</v>
      </c>
      <c r="L2879" s="176">
        <v>0</v>
      </c>
      <c r="M2879" s="177">
        <v>0</v>
      </c>
    </row>
    <row r="2880" spans="1:13">
      <c r="A2880" s="166">
        <v>5</v>
      </c>
      <c r="B2880" s="167" t="s">
        <v>75</v>
      </c>
      <c r="C2880" s="168">
        <v>2001</v>
      </c>
      <c r="D2880" s="169">
        <v>0</v>
      </c>
      <c r="E2880" s="169">
        <v>0</v>
      </c>
      <c r="F2880" s="169">
        <v>0</v>
      </c>
      <c r="G2880" s="169">
        <v>0</v>
      </c>
      <c r="H2880" s="169">
        <v>-585.9</v>
      </c>
      <c r="I2880" s="169">
        <v>0</v>
      </c>
      <c r="J2880" s="169">
        <v>0</v>
      </c>
      <c r="K2880" s="169">
        <v>0</v>
      </c>
      <c r="L2880" s="170">
        <v>0</v>
      </c>
      <c r="M2880" s="171">
        <v>0</v>
      </c>
    </row>
    <row r="2881" spans="1:13">
      <c r="A2881" s="172">
        <v>5</v>
      </c>
      <c r="B2881" s="173" t="s">
        <v>75</v>
      </c>
      <c r="C2881" s="174">
        <v>2003</v>
      </c>
      <c r="D2881" s="175">
        <v>0</v>
      </c>
      <c r="E2881" s="175">
        <v>0</v>
      </c>
      <c r="F2881" s="175">
        <v>0</v>
      </c>
      <c r="G2881" s="175">
        <v>0</v>
      </c>
      <c r="H2881" s="175">
        <v>0</v>
      </c>
      <c r="I2881" s="175">
        <v>0</v>
      </c>
      <c r="J2881" s="175">
        <v>0</v>
      </c>
      <c r="K2881" s="175">
        <v>0</v>
      </c>
      <c r="L2881" s="176">
        <v>0</v>
      </c>
      <c r="M2881" s="177">
        <v>0</v>
      </c>
    </row>
    <row r="2882" spans="1:13">
      <c r="A2882" s="166">
        <v>5</v>
      </c>
      <c r="B2882" s="167" t="s">
        <v>75</v>
      </c>
      <c r="C2882" s="168">
        <v>2004</v>
      </c>
      <c r="D2882" s="169">
        <v>0</v>
      </c>
      <c r="E2882" s="169">
        <v>0</v>
      </c>
      <c r="F2882" s="169">
        <v>0</v>
      </c>
      <c r="G2882" s="169">
        <v>0</v>
      </c>
      <c r="H2882" s="169">
        <v>0</v>
      </c>
      <c r="I2882" s="169">
        <v>0</v>
      </c>
      <c r="J2882" s="169">
        <v>0</v>
      </c>
      <c r="K2882" s="169">
        <v>0</v>
      </c>
      <c r="L2882" s="170">
        <v>0</v>
      </c>
      <c r="M2882" s="171">
        <v>0</v>
      </c>
    </row>
    <row r="2883" spans="1:13">
      <c r="A2883" s="172">
        <v>5</v>
      </c>
      <c r="B2883" s="173" t="s">
        <v>75</v>
      </c>
      <c r="C2883" s="174">
        <v>2007</v>
      </c>
      <c r="D2883" s="175">
        <v>0</v>
      </c>
      <c r="E2883" s="175">
        <v>0</v>
      </c>
      <c r="F2883" s="175">
        <v>0</v>
      </c>
      <c r="G2883" s="175">
        <v>0</v>
      </c>
      <c r="H2883" s="175">
        <v>0</v>
      </c>
      <c r="I2883" s="175">
        <v>0</v>
      </c>
      <c r="J2883" s="175">
        <v>0</v>
      </c>
      <c r="K2883" s="175">
        <v>0</v>
      </c>
      <c r="L2883" s="176">
        <v>1</v>
      </c>
      <c r="M2883" s="177">
        <v>0</v>
      </c>
    </row>
    <row r="2884" spans="1:13">
      <c r="A2884" s="166">
        <v>5</v>
      </c>
      <c r="B2884" s="167" t="s">
        <v>75</v>
      </c>
      <c r="C2884" s="168">
        <v>2009</v>
      </c>
      <c r="D2884" s="169">
        <v>0</v>
      </c>
      <c r="E2884" s="169">
        <v>0</v>
      </c>
      <c r="F2884" s="169">
        <v>0</v>
      </c>
      <c r="G2884" s="169">
        <v>0</v>
      </c>
      <c r="H2884" s="169">
        <v>0</v>
      </c>
      <c r="I2884" s="169">
        <v>0</v>
      </c>
      <c r="J2884" s="169">
        <v>0</v>
      </c>
      <c r="K2884" s="169">
        <v>0</v>
      </c>
      <c r="L2884" s="170">
        <v>0</v>
      </c>
      <c r="M2884" s="171">
        <v>0</v>
      </c>
    </row>
    <row r="2885" spans="1:13">
      <c r="A2885" s="172">
        <v>5</v>
      </c>
      <c r="B2885" s="173" t="s">
        <v>75</v>
      </c>
      <c r="C2885" s="174">
        <v>2010</v>
      </c>
      <c r="D2885" s="175">
        <v>0</v>
      </c>
      <c r="E2885" s="175">
        <v>0</v>
      </c>
      <c r="F2885" s="175">
        <v>0</v>
      </c>
      <c r="G2885" s="175">
        <v>0</v>
      </c>
      <c r="H2885" s="175">
        <v>0</v>
      </c>
      <c r="I2885" s="175">
        <v>0</v>
      </c>
      <c r="J2885" s="175">
        <v>0</v>
      </c>
      <c r="K2885" s="175">
        <v>0</v>
      </c>
      <c r="L2885" s="176">
        <v>0</v>
      </c>
      <c r="M2885" s="177">
        <v>0</v>
      </c>
    </row>
    <row r="2886" spans="1:13">
      <c r="A2886" s="166">
        <v>5</v>
      </c>
      <c r="B2886" s="167" t="s">
        <v>75</v>
      </c>
      <c r="C2886" s="168">
        <v>2011</v>
      </c>
      <c r="D2886" s="169">
        <v>0</v>
      </c>
      <c r="E2886" s="169">
        <v>0</v>
      </c>
      <c r="F2886" s="169">
        <v>0</v>
      </c>
      <c r="G2886" s="169">
        <v>0</v>
      </c>
      <c r="H2886" s="169">
        <v>0</v>
      </c>
      <c r="I2886" s="169">
        <v>0</v>
      </c>
      <c r="J2886" s="169">
        <v>0</v>
      </c>
      <c r="K2886" s="169">
        <v>0</v>
      </c>
      <c r="L2886" s="170">
        <v>0</v>
      </c>
      <c r="M2886" s="171">
        <v>0</v>
      </c>
    </row>
    <row r="2887" spans="1:13">
      <c r="A2887" s="172">
        <v>5</v>
      </c>
      <c r="B2887" s="173" t="s">
        <v>75</v>
      </c>
      <c r="C2887" s="174">
        <v>2012</v>
      </c>
      <c r="D2887" s="175">
        <v>0</v>
      </c>
      <c r="E2887" s="175">
        <v>0</v>
      </c>
      <c r="F2887" s="175">
        <v>0</v>
      </c>
      <c r="G2887" s="175">
        <v>0</v>
      </c>
      <c r="H2887" s="175">
        <v>0</v>
      </c>
      <c r="I2887" s="175">
        <v>0</v>
      </c>
      <c r="J2887" s="175">
        <v>0</v>
      </c>
      <c r="K2887" s="175">
        <v>0</v>
      </c>
      <c r="L2887" s="176">
        <v>0</v>
      </c>
      <c r="M2887" s="177">
        <v>0</v>
      </c>
    </row>
    <row r="2888" spans="1:13">
      <c r="A2888" s="166">
        <v>5</v>
      </c>
      <c r="B2888" s="167" t="s">
        <v>75</v>
      </c>
      <c r="C2888" s="168">
        <v>2013</v>
      </c>
      <c r="D2888" s="169">
        <v>0</v>
      </c>
      <c r="E2888" s="169">
        <v>0</v>
      </c>
      <c r="F2888" s="169">
        <v>0</v>
      </c>
      <c r="G2888" s="169">
        <v>0</v>
      </c>
      <c r="H2888" s="169">
        <v>0</v>
      </c>
      <c r="I2888" s="169">
        <v>0</v>
      </c>
      <c r="J2888" s="169">
        <v>0</v>
      </c>
      <c r="K2888" s="169">
        <v>0</v>
      </c>
      <c r="L2888" s="170">
        <v>0</v>
      </c>
      <c r="M2888" s="171">
        <v>0</v>
      </c>
    </row>
    <row r="2889" spans="1:13">
      <c r="A2889" s="172">
        <v>5</v>
      </c>
      <c r="B2889" s="173" t="s">
        <v>75</v>
      </c>
      <c r="C2889" s="174">
        <v>2014</v>
      </c>
      <c r="D2889" s="175">
        <v>0</v>
      </c>
      <c r="E2889" s="175">
        <v>0</v>
      </c>
      <c r="F2889" s="175">
        <v>0</v>
      </c>
      <c r="G2889" s="175">
        <v>0</v>
      </c>
      <c r="H2889" s="175">
        <v>-757</v>
      </c>
      <c r="I2889" s="175">
        <v>0</v>
      </c>
      <c r="J2889" s="175">
        <v>0</v>
      </c>
      <c r="K2889" s="175">
        <v>-15</v>
      </c>
      <c r="L2889" s="176">
        <v>0</v>
      </c>
      <c r="M2889" s="177">
        <v>0</v>
      </c>
    </row>
    <row r="2890" spans="1:13">
      <c r="A2890" s="166">
        <v>5</v>
      </c>
      <c r="B2890" s="167" t="s">
        <v>75</v>
      </c>
      <c r="C2890" s="168">
        <v>2015</v>
      </c>
      <c r="D2890" s="169">
        <v>0</v>
      </c>
      <c r="E2890" s="169">
        <v>0</v>
      </c>
      <c r="F2890" s="169">
        <v>0</v>
      </c>
      <c r="G2890" s="169">
        <v>0</v>
      </c>
      <c r="H2890" s="169">
        <v>382</v>
      </c>
      <c r="I2890" s="169">
        <v>0</v>
      </c>
      <c r="J2890" s="169">
        <v>0</v>
      </c>
      <c r="K2890" s="169">
        <v>0</v>
      </c>
      <c r="L2890" s="170">
        <v>0</v>
      </c>
      <c r="M2890" s="171">
        <v>0</v>
      </c>
    </row>
    <row r="2891" spans="1:13">
      <c r="A2891" s="172">
        <v>5</v>
      </c>
      <c r="B2891" s="173" t="s">
        <v>75</v>
      </c>
      <c r="C2891" s="174">
        <v>2016</v>
      </c>
      <c r="D2891" s="175">
        <v>0</v>
      </c>
      <c r="E2891" s="175">
        <v>0</v>
      </c>
      <c r="F2891" s="175">
        <v>0</v>
      </c>
      <c r="G2891" s="175">
        <v>0</v>
      </c>
      <c r="H2891" s="175">
        <v>2605</v>
      </c>
      <c r="I2891" s="175">
        <v>-11.1</v>
      </c>
      <c r="J2891" s="175">
        <v>0</v>
      </c>
      <c r="K2891" s="175">
        <v>0</v>
      </c>
      <c r="L2891" s="176">
        <v>0</v>
      </c>
      <c r="M2891" s="177">
        <v>0</v>
      </c>
    </row>
    <row r="2892" spans="1:13">
      <c r="A2892" s="166">
        <v>5</v>
      </c>
      <c r="B2892" s="167" t="s">
        <v>75</v>
      </c>
      <c r="C2892" s="168">
        <v>2017</v>
      </c>
      <c r="D2892" s="169">
        <v>0</v>
      </c>
      <c r="E2892" s="169">
        <v>0</v>
      </c>
      <c r="F2892" s="169">
        <v>0</v>
      </c>
      <c r="G2892" s="169">
        <v>0</v>
      </c>
      <c r="H2892" s="169">
        <v>-6739</v>
      </c>
      <c r="I2892" s="169">
        <v>-3330</v>
      </c>
      <c r="J2892" s="169">
        <v>12015</v>
      </c>
      <c r="K2892" s="169">
        <v>-46</v>
      </c>
      <c r="L2892" s="170">
        <v>1</v>
      </c>
      <c r="M2892" s="171">
        <v>0</v>
      </c>
    </row>
    <row r="2893" spans="1:13">
      <c r="A2893" s="172">
        <v>5</v>
      </c>
      <c r="B2893" s="173" t="s">
        <v>75</v>
      </c>
      <c r="C2893" s="174">
        <v>2018</v>
      </c>
      <c r="D2893" s="175">
        <v>0</v>
      </c>
      <c r="E2893" s="175">
        <v>0</v>
      </c>
      <c r="F2893" s="175">
        <v>0</v>
      </c>
      <c r="G2893" s="175">
        <v>0</v>
      </c>
      <c r="H2893" s="175">
        <v>111736</v>
      </c>
      <c r="I2893" s="175">
        <v>-6424.75</v>
      </c>
      <c r="J2893" s="175">
        <v>49928</v>
      </c>
      <c r="K2893" s="175">
        <v>2654</v>
      </c>
      <c r="L2893" s="176">
        <v>1</v>
      </c>
      <c r="M2893" s="177">
        <v>2</v>
      </c>
    </row>
    <row r="2894" spans="1:13">
      <c r="A2894" s="166">
        <v>5</v>
      </c>
      <c r="B2894" s="167" t="s">
        <v>75</v>
      </c>
      <c r="C2894" s="168">
        <v>2019</v>
      </c>
      <c r="D2894" s="169">
        <v>0</v>
      </c>
      <c r="E2894" s="169">
        <v>0</v>
      </c>
      <c r="F2894" s="169">
        <v>0</v>
      </c>
      <c r="G2894" s="169">
        <v>0</v>
      </c>
      <c r="H2894" s="169">
        <v>305407</v>
      </c>
      <c r="I2894" s="169">
        <v>95475.45</v>
      </c>
      <c r="J2894" s="169">
        <v>-23653</v>
      </c>
      <c r="K2894" s="169">
        <v>473</v>
      </c>
      <c r="L2894" s="170">
        <v>4</v>
      </c>
      <c r="M2894" s="171">
        <v>4</v>
      </c>
    </row>
    <row r="2895" spans="1:13">
      <c r="A2895" s="172">
        <v>5</v>
      </c>
      <c r="B2895" s="173" t="s">
        <v>75</v>
      </c>
      <c r="C2895" s="174">
        <v>2020</v>
      </c>
      <c r="D2895" s="175">
        <v>0</v>
      </c>
      <c r="E2895" s="175">
        <v>0</v>
      </c>
      <c r="F2895" s="175">
        <v>0</v>
      </c>
      <c r="G2895" s="175">
        <v>0</v>
      </c>
      <c r="H2895" s="175">
        <v>698901</v>
      </c>
      <c r="I2895" s="175">
        <v>180776.65</v>
      </c>
      <c r="J2895" s="175">
        <v>315273</v>
      </c>
      <c r="K2895" s="175">
        <v>1318</v>
      </c>
      <c r="L2895" s="176">
        <v>4</v>
      </c>
      <c r="M2895" s="177">
        <v>15</v>
      </c>
    </row>
    <row r="2896" spans="1:13">
      <c r="A2896" s="166">
        <v>5</v>
      </c>
      <c r="B2896" s="167" t="s">
        <v>75</v>
      </c>
      <c r="C2896" s="168">
        <v>2021</v>
      </c>
      <c r="D2896" s="169">
        <v>177518100</v>
      </c>
      <c r="E2896" s="169">
        <v>1039807000</v>
      </c>
      <c r="F2896" s="169">
        <v>4138200</v>
      </c>
      <c r="G2896" s="169">
        <v>275031000</v>
      </c>
      <c r="H2896" s="169">
        <v>10815665</v>
      </c>
      <c r="I2896" s="169">
        <v>1475591.65</v>
      </c>
      <c r="J2896" s="169">
        <v>305659</v>
      </c>
      <c r="K2896" s="169">
        <v>95841</v>
      </c>
      <c r="L2896" s="170">
        <v>2183</v>
      </c>
      <c r="M2896" s="171">
        <v>118</v>
      </c>
    </row>
    <row r="2897" spans="1:13">
      <c r="A2897" s="172">
        <v>6</v>
      </c>
      <c r="B2897" s="173" t="s">
        <v>166</v>
      </c>
      <c r="C2897" s="174">
        <v>2012</v>
      </c>
      <c r="D2897" s="175">
        <v>0</v>
      </c>
      <c r="E2897" s="175">
        <v>0</v>
      </c>
      <c r="F2897" s="175">
        <v>0</v>
      </c>
      <c r="G2897" s="175">
        <v>0</v>
      </c>
      <c r="H2897" s="175">
        <v>0</v>
      </c>
      <c r="I2897" s="175">
        <v>0</v>
      </c>
      <c r="J2897" s="175">
        <v>0</v>
      </c>
      <c r="K2897" s="175">
        <v>0</v>
      </c>
      <c r="L2897" s="176">
        <v>0</v>
      </c>
      <c r="M2897" s="177">
        <v>0</v>
      </c>
    </row>
    <row r="2898" spans="1:13">
      <c r="A2898" s="166">
        <v>6</v>
      </c>
      <c r="B2898" s="167" t="s">
        <v>166</v>
      </c>
      <c r="C2898" s="168">
        <v>2013</v>
      </c>
      <c r="D2898" s="169">
        <v>0</v>
      </c>
      <c r="E2898" s="169">
        <v>0</v>
      </c>
      <c r="F2898" s="169">
        <v>0</v>
      </c>
      <c r="G2898" s="169">
        <v>0</v>
      </c>
      <c r="H2898" s="169">
        <v>0</v>
      </c>
      <c r="I2898" s="169">
        <v>0</v>
      </c>
      <c r="J2898" s="169">
        <v>0</v>
      </c>
      <c r="K2898" s="169">
        <v>0</v>
      </c>
      <c r="L2898" s="170">
        <v>0</v>
      </c>
      <c r="M2898" s="171">
        <v>0</v>
      </c>
    </row>
    <row r="2899" spans="1:13">
      <c r="A2899" s="172">
        <v>6</v>
      </c>
      <c r="B2899" s="173" t="s">
        <v>166</v>
      </c>
      <c r="C2899" s="174">
        <v>2014</v>
      </c>
      <c r="D2899" s="175">
        <v>0</v>
      </c>
      <c r="E2899" s="175">
        <v>0</v>
      </c>
      <c r="F2899" s="175">
        <v>0</v>
      </c>
      <c r="G2899" s="175">
        <v>0</v>
      </c>
      <c r="H2899" s="175">
        <v>0</v>
      </c>
      <c r="I2899" s="175">
        <v>0</v>
      </c>
      <c r="J2899" s="175">
        <v>0</v>
      </c>
      <c r="K2899" s="175">
        <v>0</v>
      </c>
      <c r="L2899" s="176">
        <v>0</v>
      </c>
      <c r="M2899" s="177">
        <v>0</v>
      </c>
    </row>
    <row r="2900" spans="1:13">
      <c r="A2900" s="166">
        <v>6</v>
      </c>
      <c r="B2900" s="167" t="s">
        <v>166</v>
      </c>
      <c r="C2900" s="168">
        <v>2015</v>
      </c>
      <c r="D2900" s="169">
        <v>0</v>
      </c>
      <c r="E2900" s="169">
        <v>0</v>
      </c>
      <c r="F2900" s="169">
        <v>0</v>
      </c>
      <c r="G2900" s="169">
        <v>0</v>
      </c>
      <c r="H2900" s="169">
        <v>0</v>
      </c>
      <c r="I2900" s="169">
        <v>0</v>
      </c>
      <c r="J2900" s="169">
        <v>0</v>
      </c>
      <c r="K2900" s="169">
        <v>0</v>
      </c>
      <c r="L2900" s="170">
        <v>0</v>
      </c>
      <c r="M2900" s="171">
        <v>0</v>
      </c>
    </row>
    <row r="2901" spans="1:13">
      <c r="A2901" s="172">
        <v>6</v>
      </c>
      <c r="B2901" s="173" t="s">
        <v>166</v>
      </c>
      <c r="C2901" s="174">
        <v>2016</v>
      </c>
      <c r="D2901" s="175">
        <v>0</v>
      </c>
      <c r="E2901" s="175">
        <v>0</v>
      </c>
      <c r="F2901" s="175">
        <v>0</v>
      </c>
      <c r="G2901" s="175">
        <v>0</v>
      </c>
      <c r="H2901" s="175">
        <v>9440</v>
      </c>
      <c r="I2901" s="175">
        <v>308.5</v>
      </c>
      <c r="J2901" s="175">
        <v>0</v>
      </c>
      <c r="K2901" s="175">
        <v>0</v>
      </c>
      <c r="L2901" s="176">
        <v>1</v>
      </c>
      <c r="M2901" s="177">
        <v>0</v>
      </c>
    </row>
    <row r="2902" spans="1:13">
      <c r="A2902" s="166">
        <v>6</v>
      </c>
      <c r="B2902" s="167" t="s">
        <v>166</v>
      </c>
      <c r="C2902" s="168">
        <v>2017</v>
      </c>
      <c r="D2902" s="169">
        <v>0</v>
      </c>
      <c r="E2902" s="169">
        <v>0</v>
      </c>
      <c r="F2902" s="169">
        <v>0</v>
      </c>
      <c r="G2902" s="169">
        <v>0</v>
      </c>
      <c r="H2902" s="169">
        <v>82794</v>
      </c>
      <c r="I2902" s="169">
        <v>869</v>
      </c>
      <c r="J2902" s="169">
        <v>0</v>
      </c>
      <c r="K2902" s="169">
        <v>-12</v>
      </c>
      <c r="L2902" s="170">
        <v>-3</v>
      </c>
      <c r="M2902" s="171">
        <v>-2</v>
      </c>
    </row>
    <row r="2903" spans="1:13">
      <c r="A2903" s="172">
        <v>6</v>
      </c>
      <c r="B2903" s="173" t="s">
        <v>166</v>
      </c>
      <c r="C2903" s="174">
        <v>2018</v>
      </c>
      <c r="D2903" s="175">
        <v>0</v>
      </c>
      <c r="E2903" s="175">
        <v>0</v>
      </c>
      <c r="F2903" s="175">
        <v>0</v>
      </c>
      <c r="G2903" s="175">
        <v>0</v>
      </c>
      <c r="H2903" s="175">
        <v>194302</v>
      </c>
      <c r="I2903" s="175">
        <v>21371</v>
      </c>
      <c r="J2903" s="175">
        <v>0</v>
      </c>
      <c r="K2903" s="175">
        <v>26</v>
      </c>
      <c r="L2903" s="176">
        <v>-1</v>
      </c>
      <c r="M2903" s="177">
        <v>-1</v>
      </c>
    </row>
    <row r="2904" spans="1:13">
      <c r="A2904" s="166">
        <v>6</v>
      </c>
      <c r="B2904" s="167" t="s">
        <v>166</v>
      </c>
      <c r="C2904" s="168">
        <v>2019</v>
      </c>
      <c r="D2904" s="169">
        <v>0</v>
      </c>
      <c r="E2904" s="169">
        <v>0</v>
      </c>
      <c r="F2904" s="169">
        <v>0</v>
      </c>
      <c r="G2904" s="169">
        <v>0</v>
      </c>
      <c r="H2904" s="169">
        <v>338816</v>
      </c>
      <c r="I2904" s="169">
        <v>80045.25</v>
      </c>
      <c r="J2904" s="169">
        <v>19156</v>
      </c>
      <c r="K2904" s="169">
        <v>1173</v>
      </c>
      <c r="L2904" s="170">
        <v>0</v>
      </c>
      <c r="M2904" s="171">
        <v>-2</v>
      </c>
    </row>
    <row r="2905" spans="1:13">
      <c r="A2905" s="172">
        <v>6</v>
      </c>
      <c r="B2905" s="173" t="s">
        <v>166</v>
      </c>
      <c r="C2905" s="174">
        <v>2020</v>
      </c>
      <c r="D2905" s="175">
        <v>0</v>
      </c>
      <c r="E2905" s="175">
        <v>0</v>
      </c>
      <c r="F2905" s="175">
        <v>0</v>
      </c>
      <c r="G2905" s="175">
        <v>0</v>
      </c>
      <c r="H2905" s="175">
        <v>176064</v>
      </c>
      <c r="I2905" s="175">
        <v>20954.849999999999</v>
      </c>
      <c r="J2905" s="175">
        <v>-728</v>
      </c>
      <c r="K2905" s="175">
        <v>211</v>
      </c>
      <c r="L2905" s="176">
        <v>7</v>
      </c>
      <c r="M2905" s="177">
        <v>-1</v>
      </c>
    </row>
    <row r="2906" spans="1:13">
      <c r="A2906" s="166">
        <v>6</v>
      </c>
      <c r="B2906" s="167" t="s">
        <v>166</v>
      </c>
      <c r="C2906" s="168">
        <v>2021</v>
      </c>
      <c r="D2906" s="169">
        <v>51314200</v>
      </c>
      <c r="E2906" s="169">
        <v>310098000</v>
      </c>
      <c r="F2906" s="169">
        <v>385300</v>
      </c>
      <c r="G2906" s="169">
        <v>10237000</v>
      </c>
      <c r="H2906" s="169">
        <v>2944137</v>
      </c>
      <c r="I2906" s="169">
        <v>381755.4</v>
      </c>
      <c r="J2906" s="169">
        <v>22954</v>
      </c>
      <c r="K2906" s="169">
        <v>7650</v>
      </c>
      <c r="L2906" s="170">
        <v>738</v>
      </c>
      <c r="M2906" s="171">
        <v>58</v>
      </c>
    </row>
    <row r="2907" spans="1:13">
      <c r="A2907" s="172">
        <v>7</v>
      </c>
      <c r="B2907" s="173" t="s">
        <v>44</v>
      </c>
      <c r="C2907" s="174">
        <v>2003</v>
      </c>
      <c r="D2907" s="175">
        <v>0</v>
      </c>
      <c r="E2907" s="175">
        <v>0</v>
      </c>
      <c r="F2907" s="175">
        <v>0</v>
      </c>
      <c r="G2907" s="175">
        <v>0</v>
      </c>
      <c r="H2907" s="175">
        <v>-3300</v>
      </c>
      <c r="I2907" s="175">
        <v>0</v>
      </c>
      <c r="J2907" s="175">
        <v>0</v>
      </c>
      <c r="K2907" s="175">
        <v>0</v>
      </c>
      <c r="L2907" s="176">
        <v>0</v>
      </c>
      <c r="M2907" s="177">
        <v>0</v>
      </c>
    </row>
    <row r="2908" spans="1:13">
      <c r="A2908" s="166">
        <v>7</v>
      </c>
      <c r="B2908" s="167" t="s">
        <v>44</v>
      </c>
      <c r="C2908" s="168">
        <v>2004</v>
      </c>
      <c r="D2908" s="169">
        <v>0</v>
      </c>
      <c r="E2908" s="169">
        <v>0</v>
      </c>
      <c r="F2908" s="169">
        <v>0</v>
      </c>
      <c r="G2908" s="169">
        <v>0</v>
      </c>
      <c r="H2908" s="169">
        <v>0</v>
      </c>
      <c r="I2908" s="169">
        <v>0</v>
      </c>
      <c r="J2908" s="169">
        <v>0</v>
      </c>
      <c r="K2908" s="169">
        <v>0</v>
      </c>
      <c r="L2908" s="170">
        <v>0</v>
      </c>
      <c r="M2908" s="171">
        <v>0</v>
      </c>
    </row>
    <row r="2909" spans="1:13">
      <c r="A2909" s="172">
        <v>7</v>
      </c>
      <c r="B2909" s="173" t="s">
        <v>44</v>
      </c>
      <c r="C2909" s="174">
        <v>2005</v>
      </c>
      <c r="D2909" s="175">
        <v>0</v>
      </c>
      <c r="E2909" s="175">
        <v>0</v>
      </c>
      <c r="F2909" s="175">
        <v>0</v>
      </c>
      <c r="G2909" s="175">
        <v>0</v>
      </c>
      <c r="H2909" s="175">
        <v>0</v>
      </c>
      <c r="I2909" s="175">
        <v>0</v>
      </c>
      <c r="J2909" s="175">
        <v>0</v>
      </c>
      <c r="K2909" s="175">
        <v>0</v>
      </c>
      <c r="L2909" s="176">
        <v>0</v>
      </c>
      <c r="M2909" s="177">
        <v>0</v>
      </c>
    </row>
    <row r="2910" spans="1:13">
      <c r="A2910" s="166">
        <v>7</v>
      </c>
      <c r="B2910" s="167" t="s">
        <v>44</v>
      </c>
      <c r="C2910" s="168">
        <v>2009</v>
      </c>
      <c r="D2910" s="169">
        <v>0</v>
      </c>
      <c r="E2910" s="169">
        <v>0</v>
      </c>
      <c r="F2910" s="169">
        <v>0</v>
      </c>
      <c r="G2910" s="169">
        <v>0</v>
      </c>
      <c r="H2910" s="169">
        <v>-1000</v>
      </c>
      <c r="I2910" s="169">
        <v>0</v>
      </c>
      <c r="J2910" s="169">
        <v>0</v>
      </c>
      <c r="K2910" s="169">
        <v>0</v>
      </c>
      <c r="L2910" s="170">
        <v>0</v>
      </c>
      <c r="M2910" s="171">
        <v>0</v>
      </c>
    </row>
    <row r="2911" spans="1:13">
      <c r="A2911" s="172">
        <v>7</v>
      </c>
      <c r="B2911" s="173" t="s">
        <v>44</v>
      </c>
      <c r="C2911" s="174">
        <v>2010</v>
      </c>
      <c r="D2911" s="175">
        <v>0</v>
      </c>
      <c r="E2911" s="175">
        <v>0</v>
      </c>
      <c r="F2911" s="175">
        <v>0</v>
      </c>
      <c r="G2911" s="175">
        <v>0</v>
      </c>
      <c r="H2911" s="175">
        <v>0</v>
      </c>
      <c r="I2911" s="175">
        <v>0</v>
      </c>
      <c r="J2911" s="175">
        <v>0</v>
      </c>
      <c r="K2911" s="175">
        <v>0</v>
      </c>
      <c r="L2911" s="176">
        <v>0</v>
      </c>
      <c r="M2911" s="177">
        <v>0</v>
      </c>
    </row>
    <row r="2912" spans="1:13">
      <c r="A2912" s="166">
        <v>7</v>
      </c>
      <c r="B2912" s="167" t="s">
        <v>44</v>
      </c>
      <c r="C2912" s="168">
        <v>2011</v>
      </c>
      <c r="D2912" s="169">
        <v>0</v>
      </c>
      <c r="E2912" s="169">
        <v>0</v>
      </c>
      <c r="F2912" s="169">
        <v>0</v>
      </c>
      <c r="G2912" s="169">
        <v>0</v>
      </c>
      <c r="H2912" s="169">
        <v>-500</v>
      </c>
      <c r="I2912" s="169">
        <v>0</v>
      </c>
      <c r="J2912" s="169">
        <v>0</v>
      </c>
      <c r="K2912" s="169">
        <v>0</v>
      </c>
      <c r="L2912" s="170">
        <v>0</v>
      </c>
      <c r="M2912" s="171">
        <v>0</v>
      </c>
    </row>
    <row r="2913" spans="1:13">
      <c r="A2913" s="172">
        <v>7</v>
      </c>
      <c r="B2913" s="173" t="s">
        <v>44</v>
      </c>
      <c r="C2913" s="174">
        <v>2013</v>
      </c>
      <c r="D2913" s="175">
        <v>0</v>
      </c>
      <c r="E2913" s="175">
        <v>0</v>
      </c>
      <c r="F2913" s="175">
        <v>0</v>
      </c>
      <c r="G2913" s="175">
        <v>0</v>
      </c>
      <c r="H2913" s="175">
        <v>0</v>
      </c>
      <c r="I2913" s="175">
        <v>0</v>
      </c>
      <c r="J2913" s="175">
        <v>0</v>
      </c>
      <c r="K2913" s="175">
        <v>0</v>
      </c>
      <c r="L2913" s="176">
        <v>0</v>
      </c>
      <c r="M2913" s="177">
        <v>0</v>
      </c>
    </row>
    <row r="2914" spans="1:13">
      <c r="A2914" s="166">
        <v>7</v>
      </c>
      <c r="B2914" s="167" t="s">
        <v>44</v>
      </c>
      <c r="C2914" s="168">
        <v>2014</v>
      </c>
      <c r="D2914" s="169">
        <v>0</v>
      </c>
      <c r="E2914" s="169">
        <v>0</v>
      </c>
      <c r="F2914" s="169">
        <v>0</v>
      </c>
      <c r="G2914" s="169">
        <v>0</v>
      </c>
      <c r="H2914" s="169">
        <v>0</v>
      </c>
      <c r="I2914" s="169">
        <v>0</v>
      </c>
      <c r="J2914" s="169">
        <v>0</v>
      </c>
      <c r="K2914" s="169">
        <v>0</v>
      </c>
      <c r="L2914" s="170">
        <v>0</v>
      </c>
      <c r="M2914" s="171">
        <v>0</v>
      </c>
    </row>
    <row r="2915" spans="1:13">
      <c r="A2915" s="172">
        <v>7</v>
      </c>
      <c r="B2915" s="173" t="s">
        <v>44</v>
      </c>
      <c r="C2915" s="174">
        <v>2015</v>
      </c>
      <c r="D2915" s="175">
        <v>0</v>
      </c>
      <c r="E2915" s="175">
        <v>0</v>
      </c>
      <c r="F2915" s="175">
        <v>0</v>
      </c>
      <c r="G2915" s="175">
        <v>0</v>
      </c>
      <c r="H2915" s="175">
        <v>0</v>
      </c>
      <c r="I2915" s="175">
        <v>0</v>
      </c>
      <c r="J2915" s="175">
        <v>0</v>
      </c>
      <c r="K2915" s="175">
        <v>0</v>
      </c>
      <c r="L2915" s="176">
        <v>0</v>
      </c>
      <c r="M2915" s="177">
        <v>0</v>
      </c>
    </row>
    <row r="2916" spans="1:13">
      <c r="A2916" s="166">
        <v>7</v>
      </c>
      <c r="B2916" s="167" t="s">
        <v>44</v>
      </c>
      <c r="C2916" s="168">
        <v>2016</v>
      </c>
      <c r="D2916" s="169">
        <v>0</v>
      </c>
      <c r="E2916" s="169">
        <v>0</v>
      </c>
      <c r="F2916" s="169">
        <v>0</v>
      </c>
      <c r="G2916" s="169">
        <v>0</v>
      </c>
      <c r="H2916" s="169">
        <v>1964.02</v>
      </c>
      <c r="I2916" s="169">
        <v>0</v>
      </c>
      <c r="J2916" s="169">
        <v>0</v>
      </c>
      <c r="K2916" s="169">
        <v>0</v>
      </c>
      <c r="L2916" s="170">
        <v>0</v>
      </c>
      <c r="M2916" s="171">
        <v>0</v>
      </c>
    </row>
    <row r="2917" spans="1:13">
      <c r="A2917" s="172">
        <v>7</v>
      </c>
      <c r="B2917" s="173" t="s">
        <v>44</v>
      </c>
      <c r="C2917" s="174">
        <v>2017</v>
      </c>
      <c r="D2917" s="175">
        <v>0</v>
      </c>
      <c r="E2917" s="175">
        <v>0</v>
      </c>
      <c r="F2917" s="175">
        <v>0</v>
      </c>
      <c r="G2917" s="175">
        <v>0</v>
      </c>
      <c r="H2917" s="175">
        <v>5761</v>
      </c>
      <c r="I2917" s="175">
        <v>6429</v>
      </c>
      <c r="J2917" s="175">
        <v>-88</v>
      </c>
      <c r="K2917" s="175">
        <v>26</v>
      </c>
      <c r="L2917" s="176">
        <v>0</v>
      </c>
      <c r="M2917" s="177">
        <v>0</v>
      </c>
    </row>
    <row r="2918" spans="1:13">
      <c r="A2918" s="166">
        <v>7</v>
      </c>
      <c r="B2918" s="167" t="s">
        <v>44</v>
      </c>
      <c r="C2918" s="168">
        <v>2018</v>
      </c>
      <c r="D2918" s="169">
        <v>0</v>
      </c>
      <c r="E2918" s="169">
        <v>0</v>
      </c>
      <c r="F2918" s="169">
        <v>0</v>
      </c>
      <c r="G2918" s="169">
        <v>0</v>
      </c>
      <c r="H2918" s="169">
        <v>74823</v>
      </c>
      <c r="I2918" s="169">
        <v>10062</v>
      </c>
      <c r="J2918" s="169">
        <v>6416</v>
      </c>
      <c r="K2918" s="169">
        <v>570</v>
      </c>
      <c r="L2918" s="170">
        <v>0</v>
      </c>
      <c r="M2918" s="171">
        <v>0</v>
      </c>
    </row>
    <row r="2919" spans="1:13">
      <c r="A2919" s="172">
        <v>7</v>
      </c>
      <c r="B2919" s="173" t="s">
        <v>44</v>
      </c>
      <c r="C2919" s="174">
        <v>2019</v>
      </c>
      <c r="D2919" s="175">
        <v>0</v>
      </c>
      <c r="E2919" s="175">
        <v>0</v>
      </c>
      <c r="F2919" s="175">
        <v>0</v>
      </c>
      <c r="G2919" s="175">
        <v>0</v>
      </c>
      <c r="H2919" s="175">
        <v>55600</v>
      </c>
      <c r="I2919" s="175">
        <v>59267</v>
      </c>
      <c r="J2919" s="175">
        <v>48360</v>
      </c>
      <c r="K2919" s="175">
        <v>5926</v>
      </c>
      <c r="L2919" s="176">
        <v>0</v>
      </c>
      <c r="M2919" s="177">
        <v>0</v>
      </c>
    </row>
    <row r="2920" spans="1:13">
      <c r="A2920" s="166">
        <v>7</v>
      </c>
      <c r="B2920" s="167" t="s">
        <v>44</v>
      </c>
      <c r="C2920" s="168">
        <v>2020</v>
      </c>
      <c r="D2920" s="169">
        <v>0</v>
      </c>
      <c r="E2920" s="169">
        <v>0</v>
      </c>
      <c r="F2920" s="169">
        <v>0</v>
      </c>
      <c r="G2920" s="169">
        <v>0</v>
      </c>
      <c r="H2920" s="169">
        <v>716044</v>
      </c>
      <c r="I2920" s="169">
        <v>115813</v>
      </c>
      <c r="J2920" s="169">
        <v>3752</v>
      </c>
      <c r="K2920" s="169">
        <v>340</v>
      </c>
      <c r="L2920" s="170">
        <v>0</v>
      </c>
      <c r="M2920" s="171">
        <v>0</v>
      </c>
    </row>
    <row r="2921" spans="1:13">
      <c r="A2921" s="172">
        <v>7</v>
      </c>
      <c r="B2921" s="173" t="s">
        <v>44</v>
      </c>
      <c r="C2921" s="174">
        <v>2021</v>
      </c>
      <c r="D2921" s="175">
        <v>100329300</v>
      </c>
      <c r="E2921" s="175">
        <v>453314000</v>
      </c>
      <c r="F2921" s="175">
        <v>1417800</v>
      </c>
      <c r="G2921" s="175">
        <v>30721000</v>
      </c>
      <c r="H2921" s="175">
        <v>5766601</v>
      </c>
      <c r="I2921" s="175">
        <v>477462</v>
      </c>
      <c r="J2921" s="175">
        <v>99008</v>
      </c>
      <c r="K2921" s="175">
        <v>22867</v>
      </c>
      <c r="L2921" s="176">
        <v>1413</v>
      </c>
      <c r="M2921" s="177">
        <v>101</v>
      </c>
    </row>
    <row r="2922" spans="1:13">
      <c r="A2922" s="166">
        <v>8</v>
      </c>
      <c r="B2922" s="167" t="s">
        <v>181</v>
      </c>
      <c r="C2922" s="168">
        <v>2014</v>
      </c>
      <c r="D2922" s="169">
        <v>0</v>
      </c>
      <c r="E2922" s="169">
        <v>0</v>
      </c>
      <c r="F2922" s="169">
        <v>0</v>
      </c>
      <c r="G2922" s="169">
        <v>0</v>
      </c>
      <c r="H2922" s="169">
        <v>0</v>
      </c>
      <c r="I2922" s="169">
        <v>0</v>
      </c>
      <c r="J2922" s="169">
        <v>0</v>
      </c>
      <c r="K2922" s="169">
        <v>0</v>
      </c>
      <c r="L2922" s="170">
        <v>0</v>
      </c>
      <c r="M2922" s="171">
        <v>0</v>
      </c>
    </row>
    <row r="2923" spans="1:13">
      <c r="A2923" s="172">
        <v>8</v>
      </c>
      <c r="B2923" s="173" t="s">
        <v>181</v>
      </c>
      <c r="C2923" s="174">
        <v>2015</v>
      </c>
      <c r="D2923" s="175">
        <v>0</v>
      </c>
      <c r="E2923" s="175">
        <v>0</v>
      </c>
      <c r="F2923" s="175">
        <v>0</v>
      </c>
      <c r="G2923" s="175">
        <v>0</v>
      </c>
      <c r="H2923" s="175">
        <v>-5759</v>
      </c>
      <c r="I2923" s="175">
        <v>0</v>
      </c>
      <c r="J2923" s="175">
        <v>0</v>
      </c>
      <c r="K2923" s="175">
        <v>0</v>
      </c>
      <c r="L2923" s="176">
        <v>0</v>
      </c>
      <c r="M2923" s="177">
        <v>0</v>
      </c>
    </row>
    <row r="2924" spans="1:13">
      <c r="A2924" s="166">
        <v>8</v>
      </c>
      <c r="B2924" s="167" t="s">
        <v>181</v>
      </c>
      <c r="C2924" s="168">
        <v>2016</v>
      </c>
      <c r="D2924" s="169">
        <v>0</v>
      </c>
      <c r="E2924" s="169">
        <v>0</v>
      </c>
      <c r="F2924" s="169">
        <v>0</v>
      </c>
      <c r="G2924" s="169">
        <v>0</v>
      </c>
      <c r="H2924" s="169">
        <v>25083</v>
      </c>
      <c r="I2924" s="169">
        <v>11225</v>
      </c>
      <c r="J2924" s="169">
        <v>0</v>
      </c>
      <c r="K2924" s="169">
        <v>0</v>
      </c>
      <c r="L2924" s="170">
        <v>0</v>
      </c>
      <c r="M2924" s="171">
        <v>0</v>
      </c>
    </row>
    <row r="2925" spans="1:13">
      <c r="A2925" s="172">
        <v>8</v>
      </c>
      <c r="B2925" s="173" t="s">
        <v>181</v>
      </c>
      <c r="C2925" s="174">
        <v>2017</v>
      </c>
      <c r="D2925" s="175">
        <v>0</v>
      </c>
      <c r="E2925" s="175">
        <v>0</v>
      </c>
      <c r="F2925" s="175">
        <v>0</v>
      </c>
      <c r="G2925" s="175">
        <v>0</v>
      </c>
      <c r="H2925" s="175">
        <v>19700</v>
      </c>
      <c r="I2925" s="175">
        <v>11561</v>
      </c>
      <c r="J2925" s="175">
        <v>0</v>
      </c>
      <c r="K2925" s="175">
        <v>0</v>
      </c>
      <c r="L2925" s="176">
        <v>0</v>
      </c>
      <c r="M2925" s="177">
        <v>0</v>
      </c>
    </row>
    <row r="2926" spans="1:13">
      <c r="A2926" s="166">
        <v>8</v>
      </c>
      <c r="B2926" s="167" t="s">
        <v>181</v>
      </c>
      <c r="C2926" s="168">
        <v>2018</v>
      </c>
      <c r="D2926" s="169">
        <v>0</v>
      </c>
      <c r="E2926" s="169">
        <v>0</v>
      </c>
      <c r="F2926" s="169">
        <v>0</v>
      </c>
      <c r="G2926" s="169">
        <v>0</v>
      </c>
      <c r="H2926" s="169">
        <v>18847</v>
      </c>
      <c r="I2926" s="169">
        <v>21717</v>
      </c>
      <c r="J2926" s="169">
        <v>0</v>
      </c>
      <c r="K2926" s="169">
        <v>-45</v>
      </c>
      <c r="L2926" s="170">
        <v>0</v>
      </c>
      <c r="M2926" s="171">
        <v>0</v>
      </c>
    </row>
    <row r="2927" spans="1:13">
      <c r="A2927" s="172">
        <v>8</v>
      </c>
      <c r="B2927" s="173" t="s">
        <v>181</v>
      </c>
      <c r="C2927" s="174">
        <v>2019</v>
      </c>
      <c r="D2927" s="175">
        <v>0</v>
      </c>
      <c r="E2927" s="175">
        <v>0</v>
      </c>
      <c r="F2927" s="175">
        <v>0</v>
      </c>
      <c r="G2927" s="175">
        <v>0</v>
      </c>
      <c r="H2927" s="175">
        <v>11172</v>
      </c>
      <c r="I2927" s="175">
        <v>28563.1</v>
      </c>
      <c r="J2927" s="175">
        <v>-952</v>
      </c>
      <c r="K2927" s="175">
        <v>450</v>
      </c>
      <c r="L2927" s="176">
        <v>0</v>
      </c>
      <c r="M2927" s="177">
        <v>0</v>
      </c>
    </row>
    <row r="2928" spans="1:13">
      <c r="A2928" s="166">
        <v>8</v>
      </c>
      <c r="B2928" s="167" t="s">
        <v>181</v>
      </c>
      <c r="C2928" s="168">
        <v>2020</v>
      </c>
      <c r="D2928" s="169">
        <v>0</v>
      </c>
      <c r="E2928" s="169">
        <v>0</v>
      </c>
      <c r="F2928" s="169">
        <v>0</v>
      </c>
      <c r="G2928" s="169">
        <v>0</v>
      </c>
      <c r="H2928" s="169">
        <v>74070</v>
      </c>
      <c r="I2928" s="169">
        <v>9895.75</v>
      </c>
      <c r="J2928" s="169">
        <v>-476</v>
      </c>
      <c r="K2928" s="169">
        <v>148</v>
      </c>
      <c r="L2928" s="170">
        <v>1</v>
      </c>
      <c r="M2928" s="171">
        <v>2</v>
      </c>
    </row>
    <row r="2929" spans="1:13">
      <c r="A2929" s="172">
        <v>8</v>
      </c>
      <c r="B2929" s="173" t="s">
        <v>181</v>
      </c>
      <c r="C2929" s="174">
        <v>2021</v>
      </c>
      <c r="D2929" s="175">
        <v>21574800</v>
      </c>
      <c r="E2929" s="175">
        <v>148197000</v>
      </c>
      <c r="F2929" s="175">
        <v>112800</v>
      </c>
      <c r="G2929" s="175">
        <v>3227000</v>
      </c>
      <c r="H2929" s="175">
        <v>1055752</v>
      </c>
      <c r="I2929" s="175">
        <v>165240.75</v>
      </c>
      <c r="J2929" s="175">
        <v>7309</v>
      </c>
      <c r="K2929" s="175">
        <v>2396</v>
      </c>
      <c r="L2929" s="176">
        <v>379</v>
      </c>
      <c r="M2929" s="177">
        <v>22</v>
      </c>
    </row>
    <row r="2930" spans="1:13">
      <c r="A2930" s="166">
        <v>9</v>
      </c>
      <c r="B2930" s="167" t="s">
        <v>56</v>
      </c>
      <c r="C2930" s="168">
        <v>2000</v>
      </c>
      <c r="D2930" s="169">
        <v>0</v>
      </c>
      <c r="E2930" s="169">
        <v>0</v>
      </c>
      <c r="F2930" s="169">
        <v>0</v>
      </c>
      <c r="G2930" s="169">
        <v>0</v>
      </c>
      <c r="H2930" s="169">
        <v>0</v>
      </c>
      <c r="I2930" s="169">
        <v>0</v>
      </c>
      <c r="J2930" s="169">
        <v>0</v>
      </c>
      <c r="K2930" s="169">
        <v>0</v>
      </c>
      <c r="L2930" s="170">
        <v>0</v>
      </c>
      <c r="M2930" s="171">
        <v>0</v>
      </c>
    </row>
    <row r="2931" spans="1:13">
      <c r="A2931" s="172">
        <v>9</v>
      </c>
      <c r="B2931" s="173" t="s">
        <v>56</v>
      </c>
      <c r="C2931" s="174">
        <v>2001</v>
      </c>
      <c r="D2931" s="175">
        <v>0</v>
      </c>
      <c r="E2931" s="175">
        <v>0</v>
      </c>
      <c r="F2931" s="175">
        <v>0</v>
      </c>
      <c r="G2931" s="175">
        <v>0</v>
      </c>
      <c r="H2931" s="175">
        <v>0</v>
      </c>
      <c r="I2931" s="175">
        <v>0</v>
      </c>
      <c r="J2931" s="175">
        <v>0</v>
      </c>
      <c r="K2931" s="175">
        <v>0</v>
      </c>
      <c r="L2931" s="176">
        <v>0</v>
      </c>
      <c r="M2931" s="177">
        <v>0</v>
      </c>
    </row>
    <row r="2932" spans="1:13">
      <c r="A2932" s="166">
        <v>9</v>
      </c>
      <c r="B2932" s="167" t="s">
        <v>56</v>
      </c>
      <c r="C2932" s="168">
        <v>2002</v>
      </c>
      <c r="D2932" s="169">
        <v>0</v>
      </c>
      <c r="E2932" s="169">
        <v>0</v>
      </c>
      <c r="F2932" s="169">
        <v>0</v>
      </c>
      <c r="G2932" s="169">
        <v>0</v>
      </c>
      <c r="H2932" s="169">
        <v>-11235</v>
      </c>
      <c r="I2932" s="169">
        <v>0</v>
      </c>
      <c r="J2932" s="169">
        <v>0</v>
      </c>
      <c r="K2932" s="169">
        <v>0</v>
      </c>
      <c r="L2932" s="170">
        <v>0</v>
      </c>
      <c r="M2932" s="171">
        <v>0</v>
      </c>
    </row>
    <row r="2933" spans="1:13">
      <c r="A2933" s="172">
        <v>9</v>
      </c>
      <c r="B2933" s="173" t="s">
        <v>56</v>
      </c>
      <c r="C2933" s="174">
        <v>2004</v>
      </c>
      <c r="D2933" s="175">
        <v>0</v>
      </c>
      <c r="E2933" s="175">
        <v>0</v>
      </c>
      <c r="F2933" s="175">
        <v>0</v>
      </c>
      <c r="G2933" s="175">
        <v>0</v>
      </c>
      <c r="H2933" s="175">
        <v>-130</v>
      </c>
      <c r="I2933" s="175">
        <v>0</v>
      </c>
      <c r="J2933" s="175">
        <v>0</v>
      </c>
      <c r="K2933" s="175">
        <v>0</v>
      </c>
      <c r="L2933" s="176">
        <v>0</v>
      </c>
      <c r="M2933" s="177">
        <v>0</v>
      </c>
    </row>
    <row r="2934" spans="1:13">
      <c r="A2934" s="166">
        <v>9</v>
      </c>
      <c r="B2934" s="167" t="s">
        <v>56</v>
      </c>
      <c r="C2934" s="168">
        <v>2006</v>
      </c>
      <c r="D2934" s="169">
        <v>0</v>
      </c>
      <c r="E2934" s="169">
        <v>0</v>
      </c>
      <c r="F2934" s="169">
        <v>0</v>
      </c>
      <c r="G2934" s="169">
        <v>0</v>
      </c>
      <c r="H2934" s="169">
        <v>0</v>
      </c>
      <c r="I2934" s="169">
        <v>0</v>
      </c>
      <c r="J2934" s="169">
        <v>0</v>
      </c>
      <c r="K2934" s="169">
        <v>0</v>
      </c>
      <c r="L2934" s="170">
        <v>0</v>
      </c>
      <c r="M2934" s="171">
        <v>0</v>
      </c>
    </row>
    <row r="2935" spans="1:13">
      <c r="A2935" s="172">
        <v>9</v>
      </c>
      <c r="B2935" s="173" t="s">
        <v>56</v>
      </c>
      <c r="C2935" s="174">
        <v>2008</v>
      </c>
      <c r="D2935" s="175">
        <v>0</v>
      </c>
      <c r="E2935" s="175">
        <v>0</v>
      </c>
      <c r="F2935" s="175">
        <v>0</v>
      </c>
      <c r="G2935" s="175">
        <v>0</v>
      </c>
      <c r="H2935" s="175">
        <v>-400</v>
      </c>
      <c r="I2935" s="175">
        <v>0</v>
      </c>
      <c r="J2935" s="175">
        <v>0</v>
      </c>
      <c r="K2935" s="175">
        <v>0</v>
      </c>
      <c r="L2935" s="176">
        <v>0</v>
      </c>
      <c r="M2935" s="177">
        <v>0</v>
      </c>
    </row>
    <row r="2936" spans="1:13">
      <c r="A2936" s="166">
        <v>9</v>
      </c>
      <c r="B2936" s="167" t="s">
        <v>56</v>
      </c>
      <c r="C2936" s="168">
        <v>2010</v>
      </c>
      <c r="D2936" s="169">
        <v>0</v>
      </c>
      <c r="E2936" s="169">
        <v>0</v>
      </c>
      <c r="F2936" s="169">
        <v>0</v>
      </c>
      <c r="G2936" s="169">
        <v>0</v>
      </c>
      <c r="H2936" s="169">
        <v>-1500</v>
      </c>
      <c r="I2936" s="169">
        <v>0</v>
      </c>
      <c r="J2936" s="169">
        <v>0</v>
      </c>
      <c r="K2936" s="169">
        <v>0</v>
      </c>
      <c r="L2936" s="170">
        <v>0</v>
      </c>
      <c r="M2936" s="171">
        <v>0</v>
      </c>
    </row>
    <row r="2937" spans="1:13">
      <c r="A2937" s="172">
        <v>9</v>
      </c>
      <c r="B2937" s="173" t="s">
        <v>56</v>
      </c>
      <c r="C2937" s="174">
        <v>2011</v>
      </c>
      <c r="D2937" s="175">
        <v>0</v>
      </c>
      <c r="E2937" s="175">
        <v>0</v>
      </c>
      <c r="F2937" s="175">
        <v>0</v>
      </c>
      <c r="G2937" s="175">
        <v>0</v>
      </c>
      <c r="H2937" s="175">
        <v>0</v>
      </c>
      <c r="I2937" s="175">
        <v>0</v>
      </c>
      <c r="J2937" s="175">
        <v>0</v>
      </c>
      <c r="K2937" s="175">
        <v>0</v>
      </c>
      <c r="L2937" s="176">
        <v>0</v>
      </c>
      <c r="M2937" s="177">
        <v>0</v>
      </c>
    </row>
    <row r="2938" spans="1:13">
      <c r="A2938" s="166">
        <v>9</v>
      </c>
      <c r="B2938" s="167" t="s">
        <v>56</v>
      </c>
      <c r="C2938" s="168">
        <v>2012</v>
      </c>
      <c r="D2938" s="169">
        <v>0</v>
      </c>
      <c r="E2938" s="169">
        <v>0</v>
      </c>
      <c r="F2938" s="169">
        <v>0</v>
      </c>
      <c r="G2938" s="169">
        <v>0</v>
      </c>
      <c r="H2938" s="169">
        <v>-1000</v>
      </c>
      <c r="I2938" s="169">
        <v>0</v>
      </c>
      <c r="J2938" s="169">
        <v>0</v>
      </c>
      <c r="K2938" s="169">
        <v>0</v>
      </c>
      <c r="L2938" s="170">
        <v>0</v>
      </c>
      <c r="M2938" s="171">
        <v>0</v>
      </c>
    </row>
    <row r="2939" spans="1:13">
      <c r="A2939" s="172">
        <v>9</v>
      </c>
      <c r="B2939" s="173" t="s">
        <v>56</v>
      </c>
      <c r="C2939" s="174">
        <v>2013</v>
      </c>
      <c r="D2939" s="175">
        <v>0</v>
      </c>
      <c r="E2939" s="175">
        <v>0</v>
      </c>
      <c r="F2939" s="175">
        <v>0</v>
      </c>
      <c r="G2939" s="175">
        <v>0</v>
      </c>
      <c r="H2939" s="175">
        <v>0</v>
      </c>
      <c r="I2939" s="175">
        <v>0</v>
      </c>
      <c r="J2939" s="175">
        <v>0</v>
      </c>
      <c r="K2939" s="175">
        <v>0</v>
      </c>
      <c r="L2939" s="176">
        <v>0</v>
      </c>
      <c r="M2939" s="177">
        <v>0</v>
      </c>
    </row>
    <row r="2940" spans="1:13">
      <c r="A2940" s="166">
        <v>9</v>
      </c>
      <c r="B2940" s="167" t="s">
        <v>56</v>
      </c>
      <c r="C2940" s="168">
        <v>2014</v>
      </c>
      <c r="D2940" s="169">
        <v>0</v>
      </c>
      <c r="E2940" s="169">
        <v>0</v>
      </c>
      <c r="F2940" s="169">
        <v>0</v>
      </c>
      <c r="G2940" s="169">
        <v>0</v>
      </c>
      <c r="H2940" s="169">
        <v>0</v>
      </c>
      <c r="I2940" s="169">
        <v>0</v>
      </c>
      <c r="J2940" s="169">
        <v>0</v>
      </c>
      <c r="K2940" s="169">
        <v>0</v>
      </c>
      <c r="L2940" s="170">
        <v>0</v>
      </c>
      <c r="M2940" s="171">
        <v>0</v>
      </c>
    </row>
    <row r="2941" spans="1:13">
      <c r="A2941" s="172">
        <v>9</v>
      </c>
      <c r="B2941" s="173" t="s">
        <v>56</v>
      </c>
      <c r="C2941" s="174">
        <v>2015</v>
      </c>
      <c r="D2941" s="175">
        <v>0</v>
      </c>
      <c r="E2941" s="175">
        <v>0</v>
      </c>
      <c r="F2941" s="175">
        <v>0</v>
      </c>
      <c r="G2941" s="175">
        <v>0</v>
      </c>
      <c r="H2941" s="175">
        <v>0</v>
      </c>
      <c r="I2941" s="175">
        <v>0</v>
      </c>
      <c r="J2941" s="175">
        <v>0</v>
      </c>
      <c r="K2941" s="175">
        <v>0</v>
      </c>
      <c r="L2941" s="176">
        <v>0</v>
      </c>
      <c r="M2941" s="177">
        <v>0</v>
      </c>
    </row>
    <row r="2942" spans="1:13">
      <c r="A2942" s="166">
        <v>9</v>
      </c>
      <c r="B2942" s="167" t="s">
        <v>56</v>
      </c>
      <c r="C2942" s="168">
        <v>2016</v>
      </c>
      <c r="D2942" s="169">
        <v>0</v>
      </c>
      <c r="E2942" s="169">
        <v>0</v>
      </c>
      <c r="F2942" s="169">
        <v>0</v>
      </c>
      <c r="G2942" s="169">
        <v>0</v>
      </c>
      <c r="H2942" s="169">
        <v>26133</v>
      </c>
      <c r="I2942" s="169">
        <v>0</v>
      </c>
      <c r="J2942" s="169">
        <v>0</v>
      </c>
      <c r="K2942" s="169">
        <v>0</v>
      </c>
      <c r="L2942" s="170">
        <v>0</v>
      </c>
      <c r="M2942" s="171">
        <v>1</v>
      </c>
    </row>
    <row r="2943" spans="1:13">
      <c r="A2943" s="172">
        <v>9</v>
      </c>
      <c r="B2943" s="173" t="s">
        <v>56</v>
      </c>
      <c r="C2943" s="174">
        <v>2017</v>
      </c>
      <c r="D2943" s="175">
        <v>0</v>
      </c>
      <c r="E2943" s="175">
        <v>0</v>
      </c>
      <c r="F2943" s="175">
        <v>0</v>
      </c>
      <c r="G2943" s="175">
        <v>0</v>
      </c>
      <c r="H2943" s="175">
        <v>-26666</v>
      </c>
      <c r="I2943" s="175">
        <v>-280.35000000000002</v>
      </c>
      <c r="J2943" s="175">
        <v>-5632</v>
      </c>
      <c r="K2943" s="175">
        <v>-22</v>
      </c>
      <c r="L2943" s="176">
        <v>1</v>
      </c>
      <c r="M2943" s="177">
        <v>0</v>
      </c>
    </row>
    <row r="2944" spans="1:13">
      <c r="A2944" s="166">
        <v>9</v>
      </c>
      <c r="B2944" s="167" t="s">
        <v>56</v>
      </c>
      <c r="C2944" s="168">
        <v>2018</v>
      </c>
      <c r="D2944" s="169">
        <v>0</v>
      </c>
      <c r="E2944" s="169">
        <v>0</v>
      </c>
      <c r="F2944" s="169">
        <v>0</v>
      </c>
      <c r="G2944" s="169">
        <v>0</v>
      </c>
      <c r="H2944" s="169">
        <v>182799</v>
      </c>
      <c r="I2944" s="169">
        <v>28026.799999999999</v>
      </c>
      <c r="J2944" s="169">
        <v>55128</v>
      </c>
      <c r="K2944" s="169">
        <v>6877</v>
      </c>
      <c r="L2944" s="170">
        <v>0</v>
      </c>
      <c r="M2944" s="171">
        <v>0</v>
      </c>
    </row>
    <row r="2945" spans="1:13">
      <c r="A2945" s="172">
        <v>9</v>
      </c>
      <c r="B2945" s="173" t="s">
        <v>56</v>
      </c>
      <c r="C2945" s="174">
        <v>2019</v>
      </c>
      <c r="D2945" s="175">
        <v>0</v>
      </c>
      <c r="E2945" s="175">
        <v>0</v>
      </c>
      <c r="F2945" s="175">
        <v>0</v>
      </c>
      <c r="G2945" s="175">
        <v>0</v>
      </c>
      <c r="H2945" s="175">
        <v>518207</v>
      </c>
      <c r="I2945" s="175">
        <v>128680.45</v>
      </c>
      <c r="J2945" s="175">
        <v>-77640</v>
      </c>
      <c r="K2945" s="175">
        <v>-4115</v>
      </c>
      <c r="L2945" s="176">
        <v>2</v>
      </c>
      <c r="M2945" s="177">
        <v>2</v>
      </c>
    </row>
    <row r="2946" spans="1:13">
      <c r="A2946" s="166">
        <v>9</v>
      </c>
      <c r="B2946" s="167" t="s">
        <v>56</v>
      </c>
      <c r="C2946" s="168">
        <v>2020</v>
      </c>
      <c r="D2946" s="169">
        <v>0</v>
      </c>
      <c r="E2946" s="169">
        <v>0</v>
      </c>
      <c r="F2946" s="169">
        <v>0</v>
      </c>
      <c r="G2946" s="169">
        <v>0</v>
      </c>
      <c r="H2946" s="169">
        <v>759070</v>
      </c>
      <c r="I2946" s="169">
        <v>171011.75</v>
      </c>
      <c r="J2946" s="169">
        <v>1138</v>
      </c>
      <c r="K2946" s="169">
        <v>3454</v>
      </c>
      <c r="L2946" s="170">
        <v>17</v>
      </c>
      <c r="M2946" s="171">
        <v>-4</v>
      </c>
    </row>
    <row r="2947" spans="1:13">
      <c r="A2947" s="172">
        <v>9</v>
      </c>
      <c r="B2947" s="173" t="s">
        <v>56</v>
      </c>
      <c r="C2947" s="174">
        <v>2021</v>
      </c>
      <c r="D2947" s="175">
        <v>225620300</v>
      </c>
      <c r="E2947" s="175">
        <v>1566200000</v>
      </c>
      <c r="F2947" s="175">
        <v>23128900</v>
      </c>
      <c r="G2947" s="175">
        <v>105111000</v>
      </c>
      <c r="H2947" s="175">
        <v>12387498</v>
      </c>
      <c r="I2947" s="175">
        <v>2454728.85</v>
      </c>
      <c r="J2947" s="175">
        <v>732328</v>
      </c>
      <c r="K2947" s="175">
        <v>78662</v>
      </c>
      <c r="L2947" s="176">
        <v>3240</v>
      </c>
      <c r="M2947" s="177">
        <v>165</v>
      </c>
    </row>
    <row r="2948" spans="1:13">
      <c r="A2948" s="166">
        <v>10</v>
      </c>
      <c r="B2948" s="167" t="s">
        <v>30</v>
      </c>
      <c r="C2948" s="168">
        <v>1993</v>
      </c>
      <c r="D2948" s="169">
        <v>0</v>
      </c>
      <c r="E2948" s="169">
        <v>0</v>
      </c>
      <c r="F2948" s="169">
        <v>0</v>
      </c>
      <c r="G2948" s="169">
        <v>0</v>
      </c>
      <c r="H2948" s="169">
        <v>0</v>
      </c>
      <c r="I2948" s="169">
        <v>0</v>
      </c>
      <c r="J2948" s="169">
        <v>0</v>
      </c>
      <c r="K2948" s="169">
        <v>0</v>
      </c>
      <c r="L2948" s="170">
        <v>0</v>
      </c>
      <c r="M2948" s="171">
        <v>0</v>
      </c>
    </row>
    <row r="2949" spans="1:13">
      <c r="A2949" s="172">
        <v>10</v>
      </c>
      <c r="B2949" s="173" t="s">
        <v>30</v>
      </c>
      <c r="C2949" s="174">
        <v>1994</v>
      </c>
      <c r="D2949" s="175">
        <v>0</v>
      </c>
      <c r="E2949" s="175">
        <v>0</v>
      </c>
      <c r="F2949" s="175">
        <v>0</v>
      </c>
      <c r="G2949" s="175">
        <v>0</v>
      </c>
      <c r="H2949" s="175">
        <v>0</v>
      </c>
      <c r="I2949" s="175">
        <v>0</v>
      </c>
      <c r="J2949" s="175">
        <v>0</v>
      </c>
      <c r="K2949" s="175">
        <v>0</v>
      </c>
      <c r="L2949" s="176">
        <v>0</v>
      </c>
      <c r="M2949" s="177">
        <v>0</v>
      </c>
    </row>
    <row r="2950" spans="1:13">
      <c r="A2950" s="166">
        <v>10</v>
      </c>
      <c r="B2950" s="167" t="s">
        <v>30</v>
      </c>
      <c r="C2950" s="168">
        <v>1995</v>
      </c>
      <c r="D2950" s="169">
        <v>0</v>
      </c>
      <c r="E2950" s="169">
        <v>0</v>
      </c>
      <c r="F2950" s="169">
        <v>0</v>
      </c>
      <c r="G2950" s="169">
        <v>0</v>
      </c>
      <c r="H2950" s="169">
        <v>0</v>
      </c>
      <c r="I2950" s="169">
        <v>0</v>
      </c>
      <c r="J2950" s="169">
        <v>0</v>
      </c>
      <c r="K2950" s="169">
        <v>0</v>
      </c>
      <c r="L2950" s="170">
        <v>0</v>
      </c>
      <c r="M2950" s="171">
        <v>0</v>
      </c>
    </row>
    <row r="2951" spans="1:13">
      <c r="A2951" s="172">
        <v>10</v>
      </c>
      <c r="B2951" s="173" t="s">
        <v>30</v>
      </c>
      <c r="C2951" s="174">
        <v>1996</v>
      </c>
      <c r="D2951" s="175">
        <v>0</v>
      </c>
      <c r="E2951" s="175">
        <v>0</v>
      </c>
      <c r="F2951" s="175">
        <v>0</v>
      </c>
      <c r="G2951" s="175">
        <v>0</v>
      </c>
      <c r="H2951" s="175">
        <v>0</v>
      </c>
      <c r="I2951" s="175">
        <v>0</v>
      </c>
      <c r="J2951" s="175">
        <v>0</v>
      </c>
      <c r="K2951" s="175">
        <v>0</v>
      </c>
      <c r="L2951" s="176">
        <v>0</v>
      </c>
      <c r="M2951" s="177">
        <v>0</v>
      </c>
    </row>
    <row r="2952" spans="1:13">
      <c r="A2952" s="166">
        <v>10</v>
      </c>
      <c r="B2952" s="167" t="s">
        <v>30</v>
      </c>
      <c r="C2952" s="168">
        <v>1997</v>
      </c>
      <c r="D2952" s="169">
        <v>0</v>
      </c>
      <c r="E2952" s="169">
        <v>0</v>
      </c>
      <c r="F2952" s="169">
        <v>0</v>
      </c>
      <c r="G2952" s="169">
        <v>0</v>
      </c>
      <c r="H2952" s="169">
        <v>0</v>
      </c>
      <c r="I2952" s="169">
        <v>0</v>
      </c>
      <c r="J2952" s="169">
        <v>0</v>
      </c>
      <c r="K2952" s="169">
        <v>0</v>
      </c>
      <c r="L2952" s="170">
        <v>0</v>
      </c>
      <c r="M2952" s="171">
        <v>0</v>
      </c>
    </row>
    <row r="2953" spans="1:13">
      <c r="A2953" s="172">
        <v>10</v>
      </c>
      <c r="B2953" s="173" t="s">
        <v>30</v>
      </c>
      <c r="C2953" s="174">
        <v>1998</v>
      </c>
      <c r="D2953" s="175">
        <v>0</v>
      </c>
      <c r="E2953" s="175">
        <v>0</v>
      </c>
      <c r="F2953" s="175">
        <v>0</v>
      </c>
      <c r="G2953" s="175">
        <v>0</v>
      </c>
      <c r="H2953" s="175">
        <v>0</v>
      </c>
      <c r="I2953" s="175">
        <v>0</v>
      </c>
      <c r="J2953" s="175">
        <v>0</v>
      </c>
      <c r="K2953" s="175">
        <v>0</v>
      </c>
      <c r="L2953" s="176">
        <v>0</v>
      </c>
      <c r="M2953" s="177">
        <v>0</v>
      </c>
    </row>
    <row r="2954" spans="1:13">
      <c r="A2954" s="166">
        <v>10</v>
      </c>
      <c r="B2954" s="167" t="s">
        <v>30</v>
      </c>
      <c r="C2954" s="168">
        <v>1999</v>
      </c>
      <c r="D2954" s="169">
        <v>0</v>
      </c>
      <c r="E2954" s="169">
        <v>0</v>
      </c>
      <c r="F2954" s="169">
        <v>0</v>
      </c>
      <c r="G2954" s="169">
        <v>0</v>
      </c>
      <c r="H2954" s="169">
        <v>0</v>
      </c>
      <c r="I2954" s="169">
        <v>0</v>
      </c>
      <c r="J2954" s="169">
        <v>0</v>
      </c>
      <c r="K2954" s="169">
        <v>0</v>
      </c>
      <c r="L2954" s="170">
        <v>0</v>
      </c>
      <c r="M2954" s="171">
        <v>0</v>
      </c>
    </row>
    <row r="2955" spans="1:13">
      <c r="A2955" s="172">
        <v>10</v>
      </c>
      <c r="B2955" s="173" t="s">
        <v>30</v>
      </c>
      <c r="C2955" s="174">
        <v>2000</v>
      </c>
      <c r="D2955" s="175">
        <v>0</v>
      </c>
      <c r="E2955" s="175">
        <v>0</v>
      </c>
      <c r="F2955" s="175">
        <v>0</v>
      </c>
      <c r="G2955" s="175">
        <v>0</v>
      </c>
      <c r="H2955" s="175">
        <v>0</v>
      </c>
      <c r="I2955" s="175">
        <v>0</v>
      </c>
      <c r="J2955" s="175">
        <v>0</v>
      </c>
      <c r="K2955" s="175">
        <v>0</v>
      </c>
      <c r="L2955" s="176">
        <v>0</v>
      </c>
      <c r="M2955" s="177">
        <v>0</v>
      </c>
    </row>
    <row r="2956" spans="1:13">
      <c r="A2956" s="166">
        <v>10</v>
      </c>
      <c r="B2956" s="167" t="s">
        <v>30</v>
      </c>
      <c r="C2956" s="168">
        <v>2001</v>
      </c>
      <c r="D2956" s="169">
        <v>0</v>
      </c>
      <c r="E2956" s="169">
        <v>0</v>
      </c>
      <c r="F2956" s="169">
        <v>0</v>
      </c>
      <c r="G2956" s="169">
        <v>0</v>
      </c>
      <c r="H2956" s="169">
        <v>0</v>
      </c>
      <c r="I2956" s="169">
        <v>0</v>
      </c>
      <c r="J2956" s="169">
        <v>0</v>
      </c>
      <c r="K2956" s="169">
        <v>0</v>
      </c>
      <c r="L2956" s="170">
        <v>0</v>
      </c>
      <c r="M2956" s="171">
        <v>0</v>
      </c>
    </row>
    <row r="2957" spans="1:13">
      <c r="A2957" s="172">
        <v>10</v>
      </c>
      <c r="B2957" s="173" t="s">
        <v>30</v>
      </c>
      <c r="C2957" s="174">
        <v>2002</v>
      </c>
      <c r="D2957" s="175">
        <v>0</v>
      </c>
      <c r="E2957" s="175">
        <v>0</v>
      </c>
      <c r="F2957" s="175">
        <v>0</v>
      </c>
      <c r="G2957" s="175">
        <v>0</v>
      </c>
      <c r="H2957" s="175">
        <v>0</v>
      </c>
      <c r="I2957" s="175">
        <v>0</v>
      </c>
      <c r="J2957" s="175">
        <v>0</v>
      </c>
      <c r="K2957" s="175">
        <v>0</v>
      </c>
      <c r="L2957" s="176">
        <v>0</v>
      </c>
      <c r="M2957" s="177">
        <v>0</v>
      </c>
    </row>
    <row r="2958" spans="1:13">
      <c r="A2958" s="166">
        <v>10</v>
      </c>
      <c r="B2958" s="167" t="s">
        <v>30</v>
      </c>
      <c r="C2958" s="168">
        <v>2003</v>
      </c>
      <c r="D2958" s="169">
        <v>0</v>
      </c>
      <c r="E2958" s="169">
        <v>0</v>
      </c>
      <c r="F2958" s="169">
        <v>0</v>
      </c>
      <c r="G2958" s="169">
        <v>0</v>
      </c>
      <c r="H2958" s="169">
        <v>0</v>
      </c>
      <c r="I2958" s="169">
        <v>0</v>
      </c>
      <c r="J2958" s="169">
        <v>0</v>
      </c>
      <c r="K2958" s="169">
        <v>0</v>
      </c>
      <c r="L2958" s="170">
        <v>0</v>
      </c>
      <c r="M2958" s="171">
        <v>0</v>
      </c>
    </row>
    <row r="2959" spans="1:13">
      <c r="A2959" s="172">
        <v>10</v>
      </c>
      <c r="B2959" s="173" t="s">
        <v>30</v>
      </c>
      <c r="C2959" s="174">
        <v>2004</v>
      </c>
      <c r="D2959" s="175">
        <v>0</v>
      </c>
      <c r="E2959" s="175">
        <v>0</v>
      </c>
      <c r="F2959" s="175">
        <v>0</v>
      </c>
      <c r="G2959" s="175">
        <v>0</v>
      </c>
      <c r="H2959" s="175">
        <v>0</v>
      </c>
      <c r="I2959" s="175">
        <v>0</v>
      </c>
      <c r="J2959" s="175">
        <v>0</v>
      </c>
      <c r="K2959" s="175">
        <v>0</v>
      </c>
      <c r="L2959" s="176">
        <v>0</v>
      </c>
      <c r="M2959" s="177">
        <v>0</v>
      </c>
    </row>
    <row r="2960" spans="1:13">
      <c r="A2960" s="166">
        <v>10</v>
      </c>
      <c r="B2960" s="167" t="s">
        <v>30</v>
      </c>
      <c r="C2960" s="168">
        <v>2005</v>
      </c>
      <c r="D2960" s="169">
        <v>0</v>
      </c>
      <c r="E2960" s="169">
        <v>0</v>
      </c>
      <c r="F2960" s="169">
        <v>0</v>
      </c>
      <c r="G2960" s="169">
        <v>0</v>
      </c>
      <c r="H2960" s="169">
        <v>0</v>
      </c>
      <c r="I2960" s="169">
        <v>0</v>
      </c>
      <c r="J2960" s="169">
        <v>0</v>
      </c>
      <c r="K2960" s="169">
        <v>0</v>
      </c>
      <c r="L2960" s="170">
        <v>0</v>
      </c>
      <c r="M2960" s="171">
        <v>0</v>
      </c>
    </row>
    <row r="2961" spans="1:13">
      <c r="A2961" s="172">
        <v>10</v>
      </c>
      <c r="B2961" s="173" t="s">
        <v>30</v>
      </c>
      <c r="C2961" s="174">
        <v>2006</v>
      </c>
      <c r="D2961" s="175">
        <v>0</v>
      </c>
      <c r="E2961" s="175">
        <v>0</v>
      </c>
      <c r="F2961" s="175">
        <v>0</v>
      </c>
      <c r="G2961" s="175">
        <v>0</v>
      </c>
      <c r="H2961" s="175">
        <v>0</v>
      </c>
      <c r="I2961" s="175">
        <v>0</v>
      </c>
      <c r="J2961" s="175">
        <v>0</v>
      </c>
      <c r="K2961" s="175">
        <v>0</v>
      </c>
      <c r="L2961" s="176">
        <v>0</v>
      </c>
      <c r="M2961" s="177">
        <v>0</v>
      </c>
    </row>
    <row r="2962" spans="1:13">
      <c r="A2962" s="166">
        <v>10</v>
      </c>
      <c r="B2962" s="167" t="s">
        <v>30</v>
      </c>
      <c r="C2962" s="168">
        <v>2007</v>
      </c>
      <c r="D2962" s="169">
        <v>0</v>
      </c>
      <c r="E2962" s="169">
        <v>0</v>
      </c>
      <c r="F2962" s="169">
        <v>0</v>
      </c>
      <c r="G2962" s="169">
        <v>0</v>
      </c>
      <c r="H2962" s="169">
        <v>0</v>
      </c>
      <c r="I2962" s="169">
        <v>0</v>
      </c>
      <c r="J2962" s="169">
        <v>0</v>
      </c>
      <c r="K2962" s="169">
        <v>0</v>
      </c>
      <c r="L2962" s="170">
        <v>0</v>
      </c>
      <c r="M2962" s="171">
        <v>0</v>
      </c>
    </row>
    <row r="2963" spans="1:13">
      <c r="A2963" s="172">
        <v>10</v>
      </c>
      <c r="B2963" s="173" t="s">
        <v>30</v>
      </c>
      <c r="C2963" s="174">
        <v>2008</v>
      </c>
      <c r="D2963" s="175">
        <v>0</v>
      </c>
      <c r="E2963" s="175">
        <v>0</v>
      </c>
      <c r="F2963" s="175">
        <v>0</v>
      </c>
      <c r="G2963" s="175">
        <v>0</v>
      </c>
      <c r="H2963" s="175">
        <v>-4000</v>
      </c>
      <c r="I2963" s="175">
        <v>0</v>
      </c>
      <c r="J2963" s="175">
        <v>0</v>
      </c>
      <c r="K2963" s="175">
        <v>0</v>
      </c>
      <c r="L2963" s="176">
        <v>0</v>
      </c>
      <c r="M2963" s="177">
        <v>0</v>
      </c>
    </row>
    <row r="2964" spans="1:13">
      <c r="A2964" s="166">
        <v>10</v>
      </c>
      <c r="B2964" s="167" t="s">
        <v>30</v>
      </c>
      <c r="C2964" s="168">
        <v>2009</v>
      </c>
      <c r="D2964" s="169">
        <v>0</v>
      </c>
      <c r="E2964" s="169">
        <v>0</v>
      </c>
      <c r="F2964" s="169">
        <v>0</v>
      </c>
      <c r="G2964" s="169">
        <v>0</v>
      </c>
      <c r="H2964" s="169">
        <v>0</v>
      </c>
      <c r="I2964" s="169">
        <v>0</v>
      </c>
      <c r="J2964" s="169">
        <v>0</v>
      </c>
      <c r="K2964" s="169">
        <v>0</v>
      </c>
      <c r="L2964" s="170">
        <v>0</v>
      </c>
      <c r="M2964" s="171">
        <v>0</v>
      </c>
    </row>
    <row r="2965" spans="1:13">
      <c r="A2965" s="172">
        <v>10</v>
      </c>
      <c r="B2965" s="173" t="s">
        <v>30</v>
      </c>
      <c r="C2965" s="174">
        <v>2010</v>
      </c>
      <c r="D2965" s="175">
        <v>0</v>
      </c>
      <c r="E2965" s="175">
        <v>0</v>
      </c>
      <c r="F2965" s="175">
        <v>0</v>
      </c>
      <c r="G2965" s="175">
        <v>0</v>
      </c>
      <c r="H2965" s="175">
        <v>0</v>
      </c>
      <c r="I2965" s="175">
        <v>0</v>
      </c>
      <c r="J2965" s="175">
        <v>0</v>
      </c>
      <c r="K2965" s="175">
        <v>0</v>
      </c>
      <c r="L2965" s="176">
        <v>0</v>
      </c>
      <c r="M2965" s="177">
        <v>0</v>
      </c>
    </row>
    <row r="2966" spans="1:13">
      <c r="A2966" s="166">
        <v>10</v>
      </c>
      <c r="B2966" s="167" t="s">
        <v>30</v>
      </c>
      <c r="C2966" s="168">
        <v>2011</v>
      </c>
      <c r="D2966" s="169">
        <v>0</v>
      </c>
      <c r="E2966" s="169">
        <v>0</v>
      </c>
      <c r="F2966" s="169">
        <v>0</v>
      </c>
      <c r="G2966" s="169">
        <v>0</v>
      </c>
      <c r="H2966" s="169">
        <v>-2500</v>
      </c>
      <c r="I2966" s="169">
        <v>0</v>
      </c>
      <c r="J2966" s="169">
        <v>0</v>
      </c>
      <c r="K2966" s="169">
        <v>0</v>
      </c>
      <c r="L2966" s="170">
        <v>0</v>
      </c>
      <c r="M2966" s="171">
        <v>0</v>
      </c>
    </row>
    <row r="2967" spans="1:13">
      <c r="A2967" s="172">
        <v>10</v>
      </c>
      <c r="B2967" s="173" t="s">
        <v>30</v>
      </c>
      <c r="C2967" s="174">
        <v>2012</v>
      </c>
      <c r="D2967" s="175">
        <v>0</v>
      </c>
      <c r="E2967" s="175">
        <v>0</v>
      </c>
      <c r="F2967" s="175">
        <v>0</v>
      </c>
      <c r="G2967" s="175">
        <v>0</v>
      </c>
      <c r="H2967" s="175">
        <v>0</v>
      </c>
      <c r="I2967" s="175">
        <v>0</v>
      </c>
      <c r="J2967" s="175">
        <v>0</v>
      </c>
      <c r="K2967" s="175">
        <v>0</v>
      </c>
      <c r="L2967" s="176">
        <v>0</v>
      </c>
      <c r="M2967" s="177">
        <v>0</v>
      </c>
    </row>
    <row r="2968" spans="1:13">
      <c r="A2968" s="166">
        <v>10</v>
      </c>
      <c r="B2968" s="167" t="s">
        <v>30</v>
      </c>
      <c r="C2968" s="168">
        <v>2013</v>
      </c>
      <c r="D2968" s="169">
        <v>0</v>
      </c>
      <c r="E2968" s="169">
        <v>0</v>
      </c>
      <c r="F2968" s="169">
        <v>0</v>
      </c>
      <c r="G2968" s="169">
        <v>0</v>
      </c>
      <c r="H2968" s="169">
        <v>0</v>
      </c>
      <c r="I2968" s="169">
        <v>0</v>
      </c>
      <c r="J2968" s="169">
        <v>0</v>
      </c>
      <c r="K2968" s="169">
        <v>0</v>
      </c>
      <c r="L2968" s="170">
        <v>0</v>
      </c>
      <c r="M2968" s="171">
        <v>0</v>
      </c>
    </row>
    <row r="2969" spans="1:13">
      <c r="A2969" s="172">
        <v>10</v>
      </c>
      <c r="B2969" s="173" t="s">
        <v>30</v>
      </c>
      <c r="C2969" s="174">
        <v>2014</v>
      </c>
      <c r="D2969" s="175">
        <v>0</v>
      </c>
      <c r="E2969" s="175">
        <v>0</v>
      </c>
      <c r="F2969" s="175">
        <v>0</v>
      </c>
      <c r="G2969" s="175">
        <v>0</v>
      </c>
      <c r="H2969" s="175">
        <v>-576</v>
      </c>
      <c r="I2969" s="175">
        <v>0</v>
      </c>
      <c r="J2969" s="175">
        <v>0</v>
      </c>
      <c r="K2969" s="175">
        <v>0</v>
      </c>
      <c r="L2969" s="176">
        <v>0</v>
      </c>
      <c r="M2969" s="177">
        <v>0</v>
      </c>
    </row>
    <row r="2970" spans="1:13">
      <c r="A2970" s="166">
        <v>10</v>
      </c>
      <c r="B2970" s="167" t="s">
        <v>30</v>
      </c>
      <c r="C2970" s="168">
        <v>2015</v>
      </c>
      <c r="D2970" s="169">
        <v>0</v>
      </c>
      <c r="E2970" s="169">
        <v>0</v>
      </c>
      <c r="F2970" s="169">
        <v>0</v>
      </c>
      <c r="G2970" s="169">
        <v>0</v>
      </c>
      <c r="H2970" s="169">
        <v>270</v>
      </c>
      <c r="I2970" s="169">
        <v>0</v>
      </c>
      <c r="J2970" s="169">
        <v>0</v>
      </c>
      <c r="K2970" s="169">
        <v>0</v>
      </c>
      <c r="L2970" s="170">
        <v>0</v>
      </c>
      <c r="M2970" s="171">
        <v>0</v>
      </c>
    </row>
    <row r="2971" spans="1:13">
      <c r="A2971" s="172">
        <v>10</v>
      </c>
      <c r="B2971" s="173" t="s">
        <v>30</v>
      </c>
      <c r="C2971" s="174">
        <v>2016</v>
      </c>
      <c r="D2971" s="175">
        <v>0</v>
      </c>
      <c r="E2971" s="175">
        <v>0</v>
      </c>
      <c r="F2971" s="175">
        <v>0</v>
      </c>
      <c r="G2971" s="175">
        <v>0</v>
      </c>
      <c r="H2971" s="175">
        <v>2417</v>
      </c>
      <c r="I2971" s="175">
        <v>-28</v>
      </c>
      <c r="J2971" s="175">
        <v>2800</v>
      </c>
      <c r="K2971" s="175">
        <v>150</v>
      </c>
      <c r="L2971" s="176">
        <v>0</v>
      </c>
      <c r="M2971" s="177">
        <v>0</v>
      </c>
    </row>
    <row r="2972" spans="1:13">
      <c r="A2972" s="166">
        <v>10</v>
      </c>
      <c r="B2972" s="167" t="s">
        <v>30</v>
      </c>
      <c r="C2972" s="168">
        <v>2017</v>
      </c>
      <c r="D2972" s="169">
        <v>0</v>
      </c>
      <c r="E2972" s="169">
        <v>0</v>
      </c>
      <c r="F2972" s="169">
        <v>0</v>
      </c>
      <c r="G2972" s="169">
        <v>0</v>
      </c>
      <c r="H2972" s="169">
        <v>177225</v>
      </c>
      <c r="I2972" s="169">
        <v>17336</v>
      </c>
      <c r="J2972" s="169">
        <v>4088</v>
      </c>
      <c r="K2972" s="169">
        <v>-59</v>
      </c>
      <c r="L2972" s="170">
        <v>0</v>
      </c>
      <c r="M2972" s="171">
        <v>0</v>
      </c>
    </row>
    <row r="2973" spans="1:13">
      <c r="A2973" s="172">
        <v>10</v>
      </c>
      <c r="B2973" s="173" t="s">
        <v>30</v>
      </c>
      <c r="C2973" s="174">
        <v>2018</v>
      </c>
      <c r="D2973" s="175">
        <v>0</v>
      </c>
      <c r="E2973" s="175">
        <v>0</v>
      </c>
      <c r="F2973" s="175">
        <v>0</v>
      </c>
      <c r="G2973" s="175">
        <v>0</v>
      </c>
      <c r="H2973" s="175">
        <v>136762</v>
      </c>
      <c r="I2973" s="175">
        <v>-3722</v>
      </c>
      <c r="J2973" s="175">
        <v>6416</v>
      </c>
      <c r="K2973" s="175">
        <v>1086</v>
      </c>
      <c r="L2973" s="176">
        <v>0</v>
      </c>
      <c r="M2973" s="177">
        <v>0</v>
      </c>
    </row>
    <row r="2974" spans="1:13">
      <c r="A2974" s="166">
        <v>10</v>
      </c>
      <c r="B2974" s="167" t="s">
        <v>30</v>
      </c>
      <c r="C2974" s="168">
        <v>2019</v>
      </c>
      <c r="D2974" s="169">
        <v>0</v>
      </c>
      <c r="E2974" s="169">
        <v>0</v>
      </c>
      <c r="F2974" s="169">
        <v>0</v>
      </c>
      <c r="G2974" s="169">
        <v>0</v>
      </c>
      <c r="H2974" s="169">
        <v>161469</v>
      </c>
      <c r="I2974" s="169">
        <v>43719</v>
      </c>
      <c r="J2974" s="169">
        <v>46996</v>
      </c>
      <c r="K2974" s="169">
        <v>-7511</v>
      </c>
      <c r="L2974" s="170">
        <v>0</v>
      </c>
      <c r="M2974" s="171">
        <v>1</v>
      </c>
    </row>
    <row r="2975" spans="1:13">
      <c r="A2975" s="172">
        <v>10</v>
      </c>
      <c r="B2975" s="173" t="s">
        <v>30</v>
      </c>
      <c r="C2975" s="174">
        <v>2020</v>
      </c>
      <c r="D2975" s="175">
        <v>0</v>
      </c>
      <c r="E2975" s="175">
        <v>0</v>
      </c>
      <c r="F2975" s="175">
        <v>0</v>
      </c>
      <c r="G2975" s="175">
        <v>0</v>
      </c>
      <c r="H2975" s="175">
        <v>163795</v>
      </c>
      <c r="I2975" s="175">
        <v>65743</v>
      </c>
      <c r="J2975" s="175">
        <v>190360</v>
      </c>
      <c r="K2975" s="175">
        <v>4087</v>
      </c>
      <c r="L2975" s="176">
        <v>21</v>
      </c>
      <c r="M2975" s="177">
        <v>2</v>
      </c>
    </row>
    <row r="2976" spans="1:13">
      <c r="A2976" s="166">
        <v>10</v>
      </c>
      <c r="B2976" s="167" t="s">
        <v>30</v>
      </c>
      <c r="C2976" s="168">
        <v>2021</v>
      </c>
      <c r="D2976" s="169">
        <v>201937900</v>
      </c>
      <c r="E2976" s="169">
        <v>1100586000</v>
      </c>
      <c r="F2976" s="169">
        <v>6422800</v>
      </c>
      <c r="G2976" s="169">
        <v>78622000</v>
      </c>
      <c r="H2976" s="169">
        <v>9983202</v>
      </c>
      <c r="I2976" s="169">
        <v>1184452</v>
      </c>
      <c r="J2976" s="169">
        <v>446021</v>
      </c>
      <c r="K2976" s="169">
        <v>56328</v>
      </c>
      <c r="L2976" s="170">
        <v>3257</v>
      </c>
      <c r="M2976" s="171">
        <v>175</v>
      </c>
    </row>
    <row r="2977" spans="1:13">
      <c r="A2977" s="172">
        <v>11</v>
      </c>
      <c r="B2977" s="173" t="s">
        <v>119</v>
      </c>
      <c r="C2977" s="174">
        <v>2003</v>
      </c>
      <c r="D2977" s="175">
        <v>0</v>
      </c>
      <c r="E2977" s="175">
        <v>0</v>
      </c>
      <c r="F2977" s="175">
        <v>0</v>
      </c>
      <c r="G2977" s="175">
        <v>0</v>
      </c>
      <c r="H2977" s="175">
        <v>-694</v>
      </c>
      <c r="I2977" s="175">
        <v>0</v>
      </c>
      <c r="J2977" s="175">
        <v>0</v>
      </c>
      <c r="K2977" s="175">
        <v>0</v>
      </c>
      <c r="L2977" s="176">
        <v>0</v>
      </c>
      <c r="M2977" s="177">
        <v>0</v>
      </c>
    </row>
    <row r="2978" spans="1:13">
      <c r="A2978" s="166">
        <v>11</v>
      </c>
      <c r="B2978" s="167" t="s">
        <v>119</v>
      </c>
      <c r="C2978" s="168">
        <v>2004</v>
      </c>
      <c r="D2978" s="169">
        <v>0</v>
      </c>
      <c r="E2978" s="169">
        <v>0</v>
      </c>
      <c r="F2978" s="169">
        <v>0</v>
      </c>
      <c r="G2978" s="169">
        <v>0</v>
      </c>
      <c r="H2978" s="169">
        <v>-1998</v>
      </c>
      <c r="I2978" s="169">
        <v>0</v>
      </c>
      <c r="J2978" s="169">
        <v>0</v>
      </c>
      <c r="K2978" s="169">
        <v>0</v>
      </c>
      <c r="L2978" s="170">
        <v>0</v>
      </c>
      <c r="M2978" s="171">
        <v>0</v>
      </c>
    </row>
    <row r="2979" spans="1:13">
      <c r="A2979" s="172">
        <v>11</v>
      </c>
      <c r="B2979" s="173" t="s">
        <v>119</v>
      </c>
      <c r="C2979" s="174">
        <v>2009</v>
      </c>
      <c r="D2979" s="175">
        <v>0</v>
      </c>
      <c r="E2979" s="175">
        <v>0</v>
      </c>
      <c r="F2979" s="175">
        <v>0</v>
      </c>
      <c r="G2979" s="175">
        <v>0</v>
      </c>
      <c r="H2979" s="175">
        <v>-600</v>
      </c>
      <c r="I2979" s="175">
        <v>0</v>
      </c>
      <c r="J2979" s="175">
        <v>0</v>
      </c>
      <c r="K2979" s="175">
        <v>0</v>
      </c>
      <c r="L2979" s="176">
        <v>0</v>
      </c>
      <c r="M2979" s="177">
        <v>0</v>
      </c>
    </row>
    <row r="2980" spans="1:13">
      <c r="A2980" s="166">
        <v>11</v>
      </c>
      <c r="B2980" s="167" t="s">
        <v>119</v>
      </c>
      <c r="C2980" s="168">
        <v>2010</v>
      </c>
      <c r="D2980" s="169">
        <v>0</v>
      </c>
      <c r="E2980" s="169">
        <v>0</v>
      </c>
      <c r="F2980" s="169">
        <v>0</v>
      </c>
      <c r="G2980" s="169">
        <v>0</v>
      </c>
      <c r="H2980" s="169">
        <v>0</v>
      </c>
      <c r="I2980" s="169">
        <v>0</v>
      </c>
      <c r="J2980" s="169">
        <v>0</v>
      </c>
      <c r="K2980" s="169">
        <v>0</v>
      </c>
      <c r="L2980" s="170">
        <v>0</v>
      </c>
      <c r="M2980" s="171">
        <v>0</v>
      </c>
    </row>
    <row r="2981" spans="1:13">
      <c r="A2981" s="172">
        <v>11</v>
      </c>
      <c r="B2981" s="173" t="s">
        <v>119</v>
      </c>
      <c r="C2981" s="174">
        <v>2011</v>
      </c>
      <c r="D2981" s="175">
        <v>0</v>
      </c>
      <c r="E2981" s="175">
        <v>0</v>
      </c>
      <c r="F2981" s="175">
        <v>0</v>
      </c>
      <c r="G2981" s="175">
        <v>0</v>
      </c>
      <c r="H2981" s="175">
        <v>0</v>
      </c>
      <c r="I2981" s="175">
        <v>0</v>
      </c>
      <c r="J2981" s="175">
        <v>0</v>
      </c>
      <c r="K2981" s="175">
        <v>0</v>
      </c>
      <c r="L2981" s="176">
        <v>0</v>
      </c>
      <c r="M2981" s="177">
        <v>0</v>
      </c>
    </row>
    <row r="2982" spans="1:13">
      <c r="A2982" s="166">
        <v>11</v>
      </c>
      <c r="B2982" s="167" t="s">
        <v>119</v>
      </c>
      <c r="C2982" s="168">
        <v>2012</v>
      </c>
      <c r="D2982" s="169">
        <v>0</v>
      </c>
      <c r="E2982" s="169">
        <v>0</v>
      </c>
      <c r="F2982" s="169">
        <v>0</v>
      </c>
      <c r="G2982" s="169">
        <v>0</v>
      </c>
      <c r="H2982" s="169">
        <v>0</v>
      </c>
      <c r="I2982" s="169">
        <v>0</v>
      </c>
      <c r="J2982" s="169">
        <v>0</v>
      </c>
      <c r="K2982" s="169">
        <v>0</v>
      </c>
      <c r="L2982" s="170">
        <v>0</v>
      </c>
      <c r="M2982" s="171">
        <v>0</v>
      </c>
    </row>
    <row r="2983" spans="1:13">
      <c r="A2983" s="172">
        <v>11</v>
      </c>
      <c r="B2983" s="173" t="s">
        <v>119</v>
      </c>
      <c r="C2983" s="174">
        <v>2014</v>
      </c>
      <c r="D2983" s="175">
        <v>0</v>
      </c>
      <c r="E2983" s="175">
        <v>0</v>
      </c>
      <c r="F2983" s="175">
        <v>0</v>
      </c>
      <c r="G2983" s="175">
        <v>0</v>
      </c>
      <c r="H2983" s="175">
        <v>0</v>
      </c>
      <c r="I2983" s="175">
        <v>0</v>
      </c>
      <c r="J2983" s="175">
        <v>0</v>
      </c>
      <c r="K2983" s="175">
        <v>0</v>
      </c>
      <c r="L2983" s="176">
        <v>0</v>
      </c>
      <c r="M2983" s="177">
        <v>0</v>
      </c>
    </row>
    <row r="2984" spans="1:13">
      <c r="A2984" s="166">
        <v>11</v>
      </c>
      <c r="B2984" s="167" t="s">
        <v>119</v>
      </c>
      <c r="C2984" s="168">
        <v>2015</v>
      </c>
      <c r="D2984" s="169">
        <v>0</v>
      </c>
      <c r="E2984" s="169">
        <v>0</v>
      </c>
      <c r="F2984" s="169">
        <v>0</v>
      </c>
      <c r="G2984" s="169">
        <v>0</v>
      </c>
      <c r="H2984" s="169">
        <v>0</v>
      </c>
      <c r="I2984" s="169">
        <v>0</v>
      </c>
      <c r="J2984" s="169">
        <v>0</v>
      </c>
      <c r="K2984" s="169">
        <v>0</v>
      </c>
      <c r="L2984" s="170">
        <v>0</v>
      </c>
      <c r="M2984" s="171">
        <v>0</v>
      </c>
    </row>
    <row r="2985" spans="1:13">
      <c r="A2985" s="172">
        <v>11</v>
      </c>
      <c r="B2985" s="173" t="s">
        <v>119</v>
      </c>
      <c r="C2985" s="174">
        <v>2016</v>
      </c>
      <c r="D2985" s="175">
        <v>0</v>
      </c>
      <c r="E2985" s="175">
        <v>0</v>
      </c>
      <c r="F2985" s="175">
        <v>0</v>
      </c>
      <c r="G2985" s="175">
        <v>0</v>
      </c>
      <c r="H2985" s="175">
        <v>-7235</v>
      </c>
      <c r="I2985" s="175">
        <v>-15829</v>
      </c>
      <c r="J2985" s="175">
        <v>0</v>
      </c>
      <c r="K2985" s="175">
        <v>0</v>
      </c>
      <c r="L2985" s="176">
        <v>0</v>
      </c>
      <c r="M2985" s="177">
        <v>0</v>
      </c>
    </row>
    <row r="2986" spans="1:13">
      <c r="A2986" s="166">
        <v>11</v>
      </c>
      <c r="B2986" s="167" t="s">
        <v>119</v>
      </c>
      <c r="C2986" s="168">
        <v>2017</v>
      </c>
      <c r="D2986" s="169">
        <v>0</v>
      </c>
      <c r="E2986" s="169">
        <v>0</v>
      </c>
      <c r="F2986" s="169">
        <v>0</v>
      </c>
      <c r="G2986" s="169">
        <v>0</v>
      </c>
      <c r="H2986" s="169">
        <v>3961</v>
      </c>
      <c r="I2986" s="169">
        <v>-23366</v>
      </c>
      <c r="J2986" s="169">
        <v>224</v>
      </c>
      <c r="K2986" s="169">
        <v>0</v>
      </c>
      <c r="L2986" s="170">
        <v>0</v>
      </c>
      <c r="M2986" s="171">
        <v>0</v>
      </c>
    </row>
    <row r="2987" spans="1:13">
      <c r="A2987" s="172">
        <v>11</v>
      </c>
      <c r="B2987" s="173" t="s">
        <v>119</v>
      </c>
      <c r="C2987" s="174">
        <v>2018</v>
      </c>
      <c r="D2987" s="175">
        <v>0</v>
      </c>
      <c r="E2987" s="175">
        <v>0</v>
      </c>
      <c r="F2987" s="175">
        <v>0</v>
      </c>
      <c r="G2987" s="175">
        <v>0</v>
      </c>
      <c r="H2987" s="175">
        <v>6739</v>
      </c>
      <c r="I2987" s="175">
        <v>-18510</v>
      </c>
      <c r="J2987" s="175">
        <v>4216</v>
      </c>
      <c r="K2987" s="175">
        <v>386</v>
      </c>
      <c r="L2987" s="176">
        <v>0</v>
      </c>
      <c r="M2987" s="177">
        <v>0</v>
      </c>
    </row>
    <row r="2988" spans="1:13">
      <c r="A2988" s="166">
        <v>11</v>
      </c>
      <c r="B2988" s="167" t="s">
        <v>119</v>
      </c>
      <c r="C2988" s="168">
        <v>2019</v>
      </c>
      <c r="D2988" s="169">
        <v>0</v>
      </c>
      <c r="E2988" s="169">
        <v>0</v>
      </c>
      <c r="F2988" s="169">
        <v>0</v>
      </c>
      <c r="G2988" s="169">
        <v>0</v>
      </c>
      <c r="H2988" s="169">
        <v>218981</v>
      </c>
      <c r="I2988" s="169">
        <v>77800</v>
      </c>
      <c r="J2988" s="169">
        <v>10080</v>
      </c>
      <c r="K2988" s="169">
        <v>1568</v>
      </c>
      <c r="L2988" s="170">
        <v>0</v>
      </c>
      <c r="M2988" s="171">
        <v>0</v>
      </c>
    </row>
    <row r="2989" spans="1:13">
      <c r="A2989" s="172">
        <v>11</v>
      </c>
      <c r="B2989" s="173" t="s">
        <v>119</v>
      </c>
      <c r="C2989" s="174">
        <v>2020</v>
      </c>
      <c r="D2989" s="175">
        <v>0</v>
      </c>
      <c r="E2989" s="175">
        <v>0</v>
      </c>
      <c r="F2989" s="175">
        <v>0</v>
      </c>
      <c r="G2989" s="175">
        <v>0</v>
      </c>
      <c r="H2989" s="175">
        <v>28349</v>
      </c>
      <c r="I2989" s="175">
        <v>93385</v>
      </c>
      <c r="J2989" s="175">
        <v>-78412</v>
      </c>
      <c r="K2989" s="175">
        <v>850</v>
      </c>
      <c r="L2989" s="176">
        <v>0</v>
      </c>
      <c r="M2989" s="177">
        <v>0</v>
      </c>
    </row>
    <row r="2990" spans="1:13">
      <c r="A2990" s="166">
        <v>11</v>
      </c>
      <c r="B2990" s="167" t="s">
        <v>119</v>
      </c>
      <c r="C2990" s="168">
        <v>2021</v>
      </c>
      <c r="D2990" s="169">
        <v>113912800</v>
      </c>
      <c r="E2990" s="169">
        <v>680669000</v>
      </c>
      <c r="F2990" s="169">
        <v>3571200</v>
      </c>
      <c r="G2990" s="169">
        <v>35328000</v>
      </c>
      <c r="H2990" s="169">
        <v>5939425</v>
      </c>
      <c r="I2990" s="169">
        <v>844497</v>
      </c>
      <c r="J2990" s="169">
        <v>235406</v>
      </c>
      <c r="K2990" s="169">
        <v>26384</v>
      </c>
      <c r="L2990" s="170">
        <v>1631</v>
      </c>
      <c r="M2990" s="171">
        <v>104</v>
      </c>
    </row>
    <row r="2991" spans="1:13">
      <c r="A2991" s="172">
        <v>12</v>
      </c>
      <c r="B2991" s="173" t="s">
        <v>186</v>
      </c>
      <c r="C2991" s="174">
        <v>2014</v>
      </c>
      <c r="D2991" s="175">
        <v>0</v>
      </c>
      <c r="E2991" s="175">
        <v>0</v>
      </c>
      <c r="F2991" s="175">
        <v>0</v>
      </c>
      <c r="G2991" s="175">
        <v>0</v>
      </c>
      <c r="H2991" s="175">
        <v>0</v>
      </c>
      <c r="I2991" s="175">
        <v>0</v>
      </c>
      <c r="J2991" s="175">
        <v>0</v>
      </c>
      <c r="K2991" s="175">
        <v>0</v>
      </c>
      <c r="L2991" s="176">
        <v>0</v>
      </c>
      <c r="M2991" s="177">
        <v>0</v>
      </c>
    </row>
    <row r="2992" spans="1:13">
      <c r="A2992" s="166">
        <v>12</v>
      </c>
      <c r="B2992" s="167" t="s">
        <v>186</v>
      </c>
      <c r="C2992" s="168">
        <v>2015</v>
      </c>
      <c r="D2992" s="169">
        <v>0</v>
      </c>
      <c r="E2992" s="169">
        <v>0</v>
      </c>
      <c r="F2992" s="169">
        <v>0</v>
      </c>
      <c r="G2992" s="169">
        <v>0</v>
      </c>
      <c r="H2992" s="169">
        <v>0</v>
      </c>
      <c r="I2992" s="169">
        <v>0</v>
      </c>
      <c r="J2992" s="169">
        <v>0</v>
      </c>
      <c r="K2992" s="169">
        <v>0</v>
      </c>
      <c r="L2992" s="170">
        <v>0</v>
      </c>
      <c r="M2992" s="171">
        <v>0</v>
      </c>
    </row>
    <row r="2993" spans="1:13">
      <c r="A2993" s="172">
        <v>12</v>
      </c>
      <c r="B2993" s="173" t="s">
        <v>186</v>
      </c>
      <c r="C2993" s="174">
        <v>2016</v>
      </c>
      <c r="D2993" s="175">
        <v>0</v>
      </c>
      <c r="E2993" s="175">
        <v>0</v>
      </c>
      <c r="F2993" s="175">
        <v>0</v>
      </c>
      <c r="G2993" s="175">
        <v>0</v>
      </c>
      <c r="H2993" s="175">
        <v>0</v>
      </c>
      <c r="I2993" s="175">
        <v>0</v>
      </c>
      <c r="J2993" s="175">
        <v>0</v>
      </c>
      <c r="K2993" s="175">
        <v>-150.97999999999999</v>
      </c>
      <c r="L2993" s="176">
        <v>0</v>
      </c>
      <c r="M2993" s="177">
        <v>0</v>
      </c>
    </row>
    <row r="2994" spans="1:13">
      <c r="A2994" s="166">
        <v>12</v>
      </c>
      <c r="B2994" s="167" t="s">
        <v>186</v>
      </c>
      <c r="C2994" s="168">
        <v>2017</v>
      </c>
      <c r="D2994" s="169">
        <v>0</v>
      </c>
      <c r="E2994" s="169">
        <v>0</v>
      </c>
      <c r="F2994" s="169">
        <v>0</v>
      </c>
      <c r="G2994" s="169">
        <v>0</v>
      </c>
      <c r="H2994" s="169">
        <v>36033</v>
      </c>
      <c r="I2994" s="169">
        <v>2137</v>
      </c>
      <c r="J2994" s="169">
        <v>0</v>
      </c>
      <c r="K2994" s="169">
        <v>-2</v>
      </c>
      <c r="L2994" s="170">
        <v>0</v>
      </c>
      <c r="M2994" s="171">
        <v>0</v>
      </c>
    </row>
    <row r="2995" spans="1:13">
      <c r="A2995" s="172">
        <v>12</v>
      </c>
      <c r="B2995" s="173" t="s">
        <v>186</v>
      </c>
      <c r="C2995" s="174">
        <v>2018</v>
      </c>
      <c r="D2995" s="175">
        <v>0</v>
      </c>
      <c r="E2995" s="175">
        <v>0</v>
      </c>
      <c r="F2995" s="175">
        <v>0</v>
      </c>
      <c r="G2995" s="175">
        <v>0</v>
      </c>
      <c r="H2995" s="175">
        <v>103773.98</v>
      </c>
      <c r="I2995" s="175">
        <v>7558</v>
      </c>
      <c r="J2995" s="175">
        <v>80</v>
      </c>
      <c r="K2995" s="175">
        <v>-122</v>
      </c>
      <c r="L2995" s="176">
        <v>0</v>
      </c>
      <c r="M2995" s="177">
        <v>1</v>
      </c>
    </row>
    <row r="2996" spans="1:13">
      <c r="A2996" s="166">
        <v>12</v>
      </c>
      <c r="B2996" s="167" t="s">
        <v>186</v>
      </c>
      <c r="C2996" s="168">
        <v>2019</v>
      </c>
      <c r="D2996" s="169">
        <v>0</v>
      </c>
      <c r="E2996" s="169">
        <v>0</v>
      </c>
      <c r="F2996" s="169">
        <v>0</v>
      </c>
      <c r="G2996" s="169">
        <v>0</v>
      </c>
      <c r="H2996" s="169">
        <v>87685</v>
      </c>
      <c r="I2996" s="169">
        <v>107552</v>
      </c>
      <c r="J2996" s="169">
        <v>552</v>
      </c>
      <c r="K2996" s="169">
        <v>1126</v>
      </c>
      <c r="L2996" s="170">
        <v>0</v>
      </c>
      <c r="M2996" s="171">
        <v>1</v>
      </c>
    </row>
    <row r="2997" spans="1:13">
      <c r="A2997" s="172">
        <v>12</v>
      </c>
      <c r="B2997" s="173" t="s">
        <v>186</v>
      </c>
      <c r="C2997" s="174">
        <v>2020</v>
      </c>
      <c r="D2997" s="175">
        <v>0</v>
      </c>
      <c r="E2997" s="175">
        <v>0</v>
      </c>
      <c r="F2997" s="175">
        <v>0</v>
      </c>
      <c r="G2997" s="175">
        <v>0</v>
      </c>
      <c r="H2997" s="175">
        <v>250969</v>
      </c>
      <c r="I2997" s="175">
        <v>39074</v>
      </c>
      <c r="J2997" s="175">
        <v>16036</v>
      </c>
      <c r="K2997" s="175">
        <v>470</v>
      </c>
      <c r="L2997" s="176">
        <v>0</v>
      </c>
      <c r="M2997" s="177">
        <v>1</v>
      </c>
    </row>
    <row r="2998" spans="1:13">
      <c r="A2998" s="166">
        <v>12</v>
      </c>
      <c r="B2998" s="167" t="s">
        <v>186</v>
      </c>
      <c r="C2998" s="168">
        <v>2021</v>
      </c>
      <c r="D2998" s="169">
        <v>45354300</v>
      </c>
      <c r="E2998" s="169">
        <v>291513000</v>
      </c>
      <c r="F2998" s="169">
        <v>253000</v>
      </c>
      <c r="G2998" s="169">
        <v>12103000</v>
      </c>
      <c r="H2998" s="169">
        <v>2456782</v>
      </c>
      <c r="I2998" s="169">
        <v>375610</v>
      </c>
      <c r="J2998" s="169">
        <v>17290</v>
      </c>
      <c r="K2998" s="169">
        <v>9068</v>
      </c>
      <c r="L2998" s="170">
        <v>624</v>
      </c>
      <c r="M2998" s="171">
        <v>45</v>
      </c>
    </row>
    <row r="2999" spans="1:13">
      <c r="A2999" s="172">
        <v>13</v>
      </c>
      <c r="B2999" s="173" t="s">
        <v>48</v>
      </c>
      <c r="C2999" s="174">
        <v>2003</v>
      </c>
      <c r="D2999" s="175">
        <v>0</v>
      </c>
      <c r="E2999" s="175">
        <v>0</v>
      </c>
      <c r="F2999" s="175">
        <v>0</v>
      </c>
      <c r="G2999" s="175">
        <v>0</v>
      </c>
      <c r="H2999" s="175">
        <v>-1867.6</v>
      </c>
      <c r="I2999" s="175">
        <v>0</v>
      </c>
      <c r="J2999" s="175">
        <v>0</v>
      </c>
      <c r="K2999" s="175">
        <v>0</v>
      </c>
      <c r="L2999" s="176">
        <v>0</v>
      </c>
      <c r="M2999" s="177">
        <v>0</v>
      </c>
    </row>
    <row r="3000" spans="1:13">
      <c r="A3000" s="166">
        <v>13</v>
      </c>
      <c r="B3000" s="167" t="s">
        <v>48</v>
      </c>
      <c r="C3000" s="168">
        <v>2004</v>
      </c>
      <c r="D3000" s="169">
        <v>0</v>
      </c>
      <c r="E3000" s="169">
        <v>0</v>
      </c>
      <c r="F3000" s="169">
        <v>0</v>
      </c>
      <c r="G3000" s="169">
        <v>0</v>
      </c>
      <c r="H3000" s="169">
        <v>0</v>
      </c>
      <c r="I3000" s="169">
        <v>0</v>
      </c>
      <c r="J3000" s="169">
        <v>0</v>
      </c>
      <c r="K3000" s="169">
        <v>0</v>
      </c>
      <c r="L3000" s="170">
        <v>0</v>
      </c>
      <c r="M3000" s="171">
        <v>0</v>
      </c>
    </row>
    <row r="3001" spans="1:13">
      <c r="A3001" s="172">
        <v>13</v>
      </c>
      <c r="B3001" s="173" t="s">
        <v>48</v>
      </c>
      <c r="C3001" s="174">
        <v>2008</v>
      </c>
      <c r="D3001" s="175">
        <v>0</v>
      </c>
      <c r="E3001" s="175">
        <v>0</v>
      </c>
      <c r="F3001" s="175">
        <v>0</v>
      </c>
      <c r="G3001" s="175">
        <v>0</v>
      </c>
      <c r="H3001" s="175">
        <v>0</v>
      </c>
      <c r="I3001" s="175">
        <v>0</v>
      </c>
      <c r="J3001" s="175">
        <v>0</v>
      </c>
      <c r="K3001" s="175">
        <v>0</v>
      </c>
      <c r="L3001" s="176">
        <v>0</v>
      </c>
      <c r="M3001" s="177">
        <v>0</v>
      </c>
    </row>
    <row r="3002" spans="1:13">
      <c r="A3002" s="166">
        <v>13</v>
      </c>
      <c r="B3002" s="167" t="s">
        <v>48</v>
      </c>
      <c r="C3002" s="168">
        <v>2009</v>
      </c>
      <c r="D3002" s="169">
        <v>0</v>
      </c>
      <c r="E3002" s="169">
        <v>0</v>
      </c>
      <c r="F3002" s="169">
        <v>0</v>
      </c>
      <c r="G3002" s="169">
        <v>0</v>
      </c>
      <c r="H3002" s="169">
        <v>0</v>
      </c>
      <c r="I3002" s="169">
        <v>0</v>
      </c>
      <c r="J3002" s="169">
        <v>0</v>
      </c>
      <c r="K3002" s="169">
        <v>0</v>
      </c>
      <c r="L3002" s="170">
        <v>0</v>
      </c>
      <c r="M3002" s="171">
        <v>0</v>
      </c>
    </row>
    <row r="3003" spans="1:13">
      <c r="A3003" s="172">
        <v>13</v>
      </c>
      <c r="B3003" s="173" t="s">
        <v>48</v>
      </c>
      <c r="C3003" s="174">
        <v>2010</v>
      </c>
      <c r="D3003" s="175">
        <v>0</v>
      </c>
      <c r="E3003" s="175">
        <v>0</v>
      </c>
      <c r="F3003" s="175">
        <v>0</v>
      </c>
      <c r="G3003" s="175">
        <v>0</v>
      </c>
      <c r="H3003" s="175">
        <v>-400</v>
      </c>
      <c r="I3003" s="175">
        <v>0</v>
      </c>
      <c r="J3003" s="175">
        <v>0</v>
      </c>
      <c r="K3003" s="175">
        <v>0</v>
      </c>
      <c r="L3003" s="176">
        <v>0</v>
      </c>
      <c r="M3003" s="177">
        <v>0</v>
      </c>
    </row>
    <row r="3004" spans="1:13">
      <c r="A3004" s="166">
        <v>13</v>
      </c>
      <c r="B3004" s="167" t="s">
        <v>48</v>
      </c>
      <c r="C3004" s="168">
        <v>2011</v>
      </c>
      <c r="D3004" s="169">
        <v>0</v>
      </c>
      <c r="E3004" s="169">
        <v>0</v>
      </c>
      <c r="F3004" s="169">
        <v>0</v>
      </c>
      <c r="G3004" s="169">
        <v>0</v>
      </c>
      <c r="H3004" s="169">
        <v>0</v>
      </c>
      <c r="I3004" s="169">
        <v>0</v>
      </c>
      <c r="J3004" s="169">
        <v>0</v>
      </c>
      <c r="K3004" s="169">
        <v>0</v>
      </c>
      <c r="L3004" s="170">
        <v>0</v>
      </c>
      <c r="M3004" s="171">
        <v>0</v>
      </c>
    </row>
    <row r="3005" spans="1:13">
      <c r="A3005" s="172">
        <v>13</v>
      </c>
      <c r="B3005" s="173" t="s">
        <v>48</v>
      </c>
      <c r="C3005" s="174">
        <v>2012</v>
      </c>
      <c r="D3005" s="175">
        <v>0</v>
      </c>
      <c r="E3005" s="175">
        <v>0</v>
      </c>
      <c r="F3005" s="175">
        <v>0</v>
      </c>
      <c r="G3005" s="175">
        <v>0</v>
      </c>
      <c r="H3005" s="175">
        <v>0</v>
      </c>
      <c r="I3005" s="175">
        <v>0</v>
      </c>
      <c r="J3005" s="175">
        <v>0</v>
      </c>
      <c r="K3005" s="175">
        <v>0</v>
      </c>
      <c r="L3005" s="176">
        <v>0</v>
      </c>
      <c r="M3005" s="177">
        <v>0</v>
      </c>
    </row>
    <row r="3006" spans="1:13">
      <c r="A3006" s="166">
        <v>13</v>
      </c>
      <c r="B3006" s="167" t="s">
        <v>48</v>
      </c>
      <c r="C3006" s="168">
        <v>2013</v>
      </c>
      <c r="D3006" s="169">
        <v>0</v>
      </c>
      <c r="E3006" s="169">
        <v>0</v>
      </c>
      <c r="F3006" s="169">
        <v>0</v>
      </c>
      <c r="G3006" s="169">
        <v>0</v>
      </c>
      <c r="H3006" s="169">
        <v>0</v>
      </c>
      <c r="I3006" s="169">
        <v>0</v>
      </c>
      <c r="J3006" s="169">
        <v>0</v>
      </c>
      <c r="K3006" s="169">
        <v>0</v>
      </c>
      <c r="L3006" s="170">
        <v>0</v>
      </c>
      <c r="M3006" s="171">
        <v>0</v>
      </c>
    </row>
    <row r="3007" spans="1:13">
      <c r="A3007" s="172">
        <v>13</v>
      </c>
      <c r="B3007" s="173" t="s">
        <v>48</v>
      </c>
      <c r="C3007" s="174">
        <v>2014</v>
      </c>
      <c r="D3007" s="175">
        <v>0</v>
      </c>
      <c r="E3007" s="175">
        <v>0</v>
      </c>
      <c r="F3007" s="175">
        <v>0</v>
      </c>
      <c r="G3007" s="175">
        <v>0</v>
      </c>
      <c r="H3007" s="175">
        <v>0</v>
      </c>
      <c r="I3007" s="175">
        <v>0</v>
      </c>
      <c r="J3007" s="175">
        <v>0</v>
      </c>
      <c r="K3007" s="175">
        <v>0</v>
      </c>
      <c r="L3007" s="176">
        <v>0</v>
      </c>
      <c r="M3007" s="177">
        <v>0</v>
      </c>
    </row>
    <row r="3008" spans="1:13">
      <c r="A3008" s="166">
        <v>13</v>
      </c>
      <c r="B3008" s="167" t="s">
        <v>48</v>
      </c>
      <c r="C3008" s="168">
        <v>2015</v>
      </c>
      <c r="D3008" s="169">
        <v>0</v>
      </c>
      <c r="E3008" s="169">
        <v>0</v>
      </c>
      <c r="F3008" s="169">
        <v>0</v>
      </c>
      <c r="G3008" s="169">
        <v>0</v>
      </c>
      <c r="H3008" s="169">
        <v>0</v>
      </c>
      <c r="I3008" s="169">
        <v>0</v>
      </c>
      <c r="J3008" s="169">
        <v>0</v>
      </c>
      <c r="K3008" s="169">
        <v>0</v>
      </c>
      <c r="L3008" s="170">
        <v>0</v>
      </c>
      <c r="M3008" s="171">
        <v>0</v>
      </c>
    </row>
    <row r="3009" spans="1:13">
      <c r="A3009" s="172">
        <v>13</v>
      </c>
      <c r="B3009" s="173" t="s">
        <v>48</v>
      </c>
      <c r="C3009" s="174">
        <v>2016</v>
      </c>
      <c r="D3009" s="175">
        <v>0</v>
      </c>
      <c r="E3009" s="175">
        <v>0</v>
      </c>
      <c r="F3009" s="175">
        <v>0</v>
      </c>
      <c r="G3009" s="175">
        <v>0</v>
      </c>
      <c r="H3009" s="175">
        <v>324</v>
      </c>
      <c r="I3009" s="175">
        <v>-3270</v>
      </c>
      <c r="J3009" s="175">
        <v>0</v>
      </c>
      <c r="K3009" s="175">
        <v>-10707</v>
      </c>
      <c r="L3009" s="176">
        <v>0</v>
      </c>
      <c r="M3009" s="177">
        <v>0</v>
      </c>
    </row>
    <row r="3010" spans="1:13">
      <c r="A3010" s="166">
        <v>13</v>
      </c>
      <c r="B3010" s="167" t="s">
        <v>48</v>
      </c>
      <c r="C3010" s="168">
        <v>2017</v>
      </c>
      <c r="D3010" s="169">
        <v>0</v>
      </c>
      <c r="E3010" s="169">
        <v>0</v>
      </c>
      <c r="F3010" s="169">
        <v>0</v>
      </c>
      <c r="G3010" s="169">
        <v>0</v>
      </c>
      <c r="H3010" s="169">
        <v>104987</v>
      </c>
      <c r="I3010" s="169">
        <v>14602</v>
      </c>
      <c r="J3010" s="169">
        <v>0</v>
      </c>
      <c r="K3010" s="169">
        <v>309</v>
      </c>
      <c r="L3010" s="170">
        <v>0</v>
      </c>
      <c r="M3010" s="171">
        <v>0</v>
      </c>
    </row>
    <row r="3011" spans="1:13">
      <c r="A3011" s="172">
        <v>13</v>
      </c>
      <c r="B3011" s="173" t="s">
        <v>48</v>
      </c>
      <c r="C3011" s="174">
        <v>2018</v>
      </c>
      <c r="D3011" s="175">
        <v>0</v>
      </c>
      <c r="E3011" s="175">
        <v>0</v>
      </c>
      <c r="F3011" s="175">
        <v>0</v>
      </c>
      <c r="G3011" s="175">
        <v>0</v>
      </c>
      <c r="H3011" s="175">
        <v>493541</v>
      </c>
      <c r="I3011" s="175">
        <v>16400</v>
      </c>
      <c r="J3011" s="175">
        <v>808</v>
      </c>
      <c r="K3011" s="175">
        <v>-24</v>
      </c>
      <c r="L3011" s="176">
        <v>0</v>
      </c>
      <c r="M3011" s="177">
        <v>0</v>
      </c>
    </row>
    <row r="3012" spans="1:13">
      <c r="A3012" s="166">
        <v>13</v>
      </c>
      <c r="B3012" s="167" t="s">
        <v>48</v>
      </c>
      <c r="C3012" s="168">
        <v>2019</v>
      </c>
      <c r="D3012" s="169">
        <v>0</v>
      </c>
      <c r="E3012" s="169">
        <v>0</v>
      </c>
      <c r="F3012" s="169">
        <v>0</v>
      </c>
      <c r="G3012" s="169">
        <v>0</v>
      </c>
      <c r="H3012" s="169">
        <v>361105</v>
      </c>
      <c r="I3012" s="169">
        <v>100688</v>
      </c>
      <c r="J3012" s="169">
        <v>66360</v>
      </c>
      <c r="K3012" s="169">
        <v>4859</v>
      </c>
      <c r="L3012" s="170">
        <v>0</v>
      </c>
      <c r="M3012" s="171">
        <v>0</v>
      </c>
    </row>
    <row r="3013" spans="1:13">
      <c r="A3013" s="172">
        <v>13</v>
      </c>
      <c r="B3013" s="173" t="s">
        <v>48</v>
      </c>
      <c r="C3013" s="174">
        <v>2020</v>
      </c>
      <c r="D3013" s="175">
        <v>0</v>
      </c>
      <c r="E3013" s="175">
        <v>0</v>
      </c>
      <c r="F3013" s="175">
        <v>0</v>
      </c>
      <c r="G3013" s="175">
        <v>0</v>
      </c>
      <c r="H3013" s="175">
        <v>554401</v>
      </c>
      <c r="I3013" s="175">
        <v>192680</v>
      </c>
      <c r="J3013" s="175">
        <v>83496</v>
      </c>
      <c r="K3013" s="175">
        <v>3828</v>
      </c>
      <c r="L3013" s="176">
        <v>1</v>
      </c>
      <c r="M3013" s="177">
        <v>0</v>
      </c>
    </row>
    <row r="3014" spans="1:13">
      <c r="A3014" s="166">
        <v>13</v>
      </c>
      <c r="B3014" s="167" t="s">
        <v>48</v>
      </c>
      <c r="C3014" s="168">
        <v>2021</v>
      </c>
      <c r="D3014" s="169">
        <v>177266000</v>
      </c>
      <c r="E3014" s="169">
        <v>1072703000</v>
      </c>
      <c r="F3014" s="169">
        <v>1194400</v>
      </c>
      <c r="G3014" s="169">
        <v>29443000</v>
      </c>
      <c r="H3014" s="169">
        <v>10284659</v>
      </c>
      <c r="I3014" s="169">
        <v>1510299</v>
      </c>
      <c r="J3014" s="169">
        <v>83019</v>
      </c>
      <c r="K3014" s="169">
        <v>22023</v>
      </c>
      <c r="L3014" s="170">
        <v>2154</v>
      </c>
      <c r="M3014" s="171">
        <v>148</v>
      </c>
    </row>
    <row r="3015" spans="1:13">
      <c r="A3015" s="172">
        <v>14</v>
      </c>
      <c r="B3015" s="173" t="s">
        <v>136</v>
      </c>
      <c r="C3015" s="174">
        <v>1999</v>
      </c>
      <c r="D3015" s="175">
        <v>0</v>
      </c>
      <c r="E3015" s="175">
        <v>0</v>
      </c>
      <c r="F3015" s="175">
        <v>0</v>
      </c>
      <c r="G3015" s="175">
        <v>0</v>
      </c>
      <c r="H3015" s="175">
        <v>-311.05</v>
      </c>
      <c r="I3015" s="175">
        <v>0</v>
      </c>
      <c r="J3015" s="175">
        <v>0</v>
      </c>
      <c r="K3015" s="175">
        <v>0</v>
      </c>
      <c r="L3015" s="176">
        <v>0</v>
      </c>
      <c r="M3015" s="177">
        <v>0</v>
      </c>
    </row>
    <row r="3016" spans="1:13">
      <c r="A3016" s="166">
        <v>14</v>
      </c>
      <c r="B3016" s="167" t="s">
        <v>136</v>
      </c>
      <c r="C3016" s="168">
        <v>2005</v>
      </c>
      <c r="D3016" s="169">
        <v>0</v>
      </c>
      <c r="E3016" s="169">
        <v>0</v>
      </c>
      <c r="F3016" s="169">
        <v>0</v>
      </c>
      <c r="G3016" s="169">
        <v>0</v>
      </c>
      <c r="H3016" s="169">
        <v>0</v>
      </c>
      <c r="I3016" s="169">
        <v>0</v>
      </c>
      <c r="J3016" s="169">
        <v>0</v>
      </c>
      <c r="K3016" s="169">
        <v>0</v>
      </c>
      <c r="L3016" s="170">
        <v>0</v>
      </c>
      <c r="M3016" s="171">
        <v>0</v>
      </c>
    </row>
    <row r="3017" spans="1:13">
      <c r="A3017" s="172">
        <v>14</v>
      </c>
      <c r="B3017" s="173" t="s">
        <v>136</v>
      </c>
      <c r="C3017" s="174">
        <v>2006</v>
      </c>
      <c r="D3017" s="175">
        <v>0</v>
      </c>
      <c r="E3017" s="175">
        <v>0</v>
      </c>
      <c r="F3017" s="175">
        <v>0</v>
      </c>
      <c r="G3017" s="175">
        <v>0</v>
      </c>
      <c r="H3017" s="175">
        <v>0</v>
      </c>
      <c r="I3017" s="175">
        <v>0</v>
      </c>
      <c r="J3017" s="175">
        <v>0</v>
      </c>
      <c r="K3017" s="175">
        <v>0</v>
      </c>
      <c r="L3017" s="176">
        <v>0</v>
      </c>
      <c r="M3017" s="177">
        <v>0</v>
      </c>
    </row>
    <row r="3018" spans="1:13">
      <c r="A3018" s="166">
        <v>14</v>
      </c>
      <c r="B3018" s="167" t="s">
        <v>136</v>
      </c>
      <c r="C3018" s="168">
        <v>2007</v>
      </c>
      <c r="D3018" s="169">
        <v>0</v>
      </c>
      <c r="E3018" s="169">
        <v>0</v>
      </c>
      <c r="F3018" s="169">
        <v>0</v>
      </c>
      <c r="G3018" s="169">
        <v>0</v>
      </c>
      <c r="H3018" s="169">
        <v>0</v>
      </c>
      <c r="I3018" s="169">
        <v>0</v>
      </c>
      <c r="J3018" s="169">
        <v>0</v>
      </c>
      <c r="K3018" s="169">
        <v>0</v>
      </c>
      <c r="L3018" s="170">
        <v>0</v>
      </c>
      <c r="M3018" s="171">
        <v>0</v>
      </c>
    </row>
    <row r="3019" spans="1:13">
      <c r="A3019" s="172">
        <v>14</v>
      </c>
      <c r="B3019" s="173" t="s">
        <v>136</v>
      </c>
      <c r="C3019" s="174">
        <v>2008</v>
      </c>
      <c r="D3019" s="175">
        <v>0</v>
      </c>
      <c r="E3019" s="175">
        <v>0</v>
      </c>
      <c r="F3019" s="175">
        <v>0</v>
      </c>
      <c r="G3019" s="175">
        <v>0</v>
      </c>
      <c r="H3019" s="175">
        <v>0</v>
      </c>
      <c r="I3019" s="175">
        <v>0</v>
      </c>
      <c r="J3019" s="175">
        <v>0</v>
      </c>
      <c r="K3019" s="175">
        <v>0</v>
      </c>
      <c r="L3019" s="176">
        <v>0</v>
      </c>
      <c r="M3019" s="177">
        <v>0</v>
      </c>
    </row>
    <row r="3020" spans="1:13">
      <c r="A3020" s="166">
        <v>14</v>
      </c>
      <c r="B3020" s="167" t="s">
        <v>136</v>
      </c>
      <c r="C3020" s="168">
        <v>2009</v>
      </c>
      <c r="D3020" s="169">
        <v>0</v>
      </c>
      <c r="E3020" s="169">
        <v>0</v>
      </c>
      <c r="F3020" s="169">
        <v>0</v>
      </c>
      <c r="G3020" s="169">
        <v>0</v>
      </c>
      <c r="H3020" s="169">
        <v>0</v>
      </c>
      <c r="I3020" s="169">
        <v>0</v>
      </c>
      <c r="J3020" s="169">
        <v>0</v>
      </c>
      <c r="K3020" s="169">
        <v>0</v>
      </c>
      <c r="L3020" s="170">
        <v>0</v>
      </c>
      <c r="M3020" s="171">
        <v>0</v>
      </c>
    </row>
    <row r="3021" spans="1:13">
      <c r="A3021" s="172">
        <v>14</v>
      </c>
      <c r="B3021" s="173" t="s">
        <v>136</v>
      </c>
      <c r="C3021" s="174">
        <v>2010</v>
      </c>
      <c r="D3021" s="175">
        <v>0</v>
      </c>
      <c r="E3021" s="175">
        <v>0</v>
      </c>
      <c r="F3021" s="175">
        <v>0</v>
      </c>
      <c r="G3021" s="175">
        <v>0</v>
      </c>
      <c r="H3021" s="175">
        <v>-1920</v>
      </c>
      <c r="I3021" s="175">
        <v>0</v>
      </c>
      <c r="J3021" s="175">
        <v>0</v>
      </c>
      <c r="K3021" s="175">
        <v>0</v>
      </c>
      <c r="L3021" s="176">
        <v>0</v>
      </c>
      <c r="M3021" s="177">
        <v>0</v>
      </c>
    </row>
    <row r="3022" spans="1:13">
      <c r="A3022" s="166">
        <v>14</v>
      </c>
      <c r="B3022" s="167" t="s">
        <v>136</v>
      </c>
      <c r="C3022" s="168">
        <v>2011</v>
      </c>
      <c r="D3022" s="169">
        <v>0</v>
      </c>
      <c r="E3022" s="169">
        <v>0</v>
      </c>
      <c r="F3022" s="169">
        <v>0</v>
      </c>
      <c r="G3022" s="169">
        <v>0</v>
      </c>
      <c r="H3022" s="169">
        <v>0</v>
      </c>
      <c r="I3022" s="169">
        <v>0</v>
      </c>
      <c r="J3022" s="169">
        <v>0</v>
      </c>
      <c r="K3022" s="169">
        <v>0</v>
      </c>
      <c r="L3022" s="170">
        <v>0</v>
      </c>
      <c r="M3022" s="171">
        <v>0</v>
      </c>
    </row>
    <row r="3023" spans="1:13">
      <c r="A3023" s="172">
        <v>14</v>
      </c>
      <c r="B3023" s="173" t="s">
        <v>136</v>
      </c>
      <c r="C3023" s="174">
        <v>2013</v>
      </c>
      <c r="D3023" s="175">
        <v>0</v>
      </c>
      <c r="E3023" s="175">
        <v>0</v>
      </c>
      <c r="F3023" s="175">
        <v>0</v>
      </c>
      <c r="G3023" s="175">
        <v>0</v>
      </c>
      <c r="H3023" s="175">
        <v>0</v>
      </c>
      <c r="I3023" s="175">
        <v>0</v>
      </c>
      <c r="J3023" s="175">
        <v>0</v>
      </c>
      <c r="K3023" s="175">
        <v>0</v>
      </c>
      <c r="L3023" s="176">
        <v>0</v>
      </c>
      <c r="M3023" s="177">
        <v>0</v>
      </c>
    </row>
    <row r="3024" spans="1:13">
      <c r="A3024" s="166">
        <v>14</v>
      </c>
      <c r="B3024" s="167" t="s">
        <v>136</v>
      </c>
      <c r="C3024" s="168">
        <v>2014</v>
      </c>
      <c r="D3024" s="169">
        <v>0</v>
      </c>
      <c r="E3024" s="169">
        <v>0</v>
      </c>
      <c r="F3024" s="169">
        <v>0</v>
      </c>
      <c r="G3024" s="169">
        <v>0</v>
      </c>
      <c r="H3024" s="169">
        <v>0</v>
      </c>
      <c r="I3024" s="169">
        <v>0</v>
      </c>
      <c r="J3024" s="169">
        <v>0</v>
      </c>
      <c r="K3024" s="169">
        <v>0</v>
      </c>
      <c r="L3024" s="170">
        <v>0</v>
      </c>
      <c r="M3024" s="171">
        <v>0</v>
      </c>
    </row>
    <row r="3025" spans="1:13">
      <c r="A3025" s="172">
        <v>14</v>
      </c>
      <c r="B3025" s="173" t="s">
        <v>136</v>
      </c>
      <c r="C3025" s="174">
        <v>2015</v>
      </c>
      <c r="D3025" s="175">
        <v>0</v>
      </c>
      <c r="E3025" s="175">
        <v>0</v>
      </c>
      <c r="F3025" s="175">
        <v>0</v>
      </c>
      <c r="G3025" s="175">
        <v>0</v>
      </c>
      <c r="H3025" s="175">
        <v>-23876</v>
      </c>
      <c r="I3025" s="175">
        <v>0</v>
      </c>
      <c r="J3025" s="175">
        <v>804</v>
      </c>
      <c r="K3025" s="175">
        <v>218</v>
      </c>
      <c r="L3025" s="176">
        <v>0</v>
      </c>
      <c r="M3025" s="177">
        <v>0</v>
      </c>
    </row>
    <row r="3026" spans="1:13">
      <c r="A3026" s="166">
        <v>14</v>
      </c>
      <c r="B3026" s="167" t="s">
        <v>136</v>
      </c>
      <c r="C3026" s="168">
        <v>2016</v>
      </c>
      <c r="D3026" s="169">
        <v>0</v>
      </c>
      <c r="E3026" s="169">
        <v>0</v>
      </c>
      <c r="F3026" s="169">
        <v>0</v>
      </c>
      <c r="G3026" s="169">
        <v>0</v>
      </c>
      <c r="H3026" s="169">
        <v>15761</v>
      </c>
      <c r="I3026" s="169">
        <v>21354</v>
      </c>
      <c r="J3026" s="169">
        <v>0</v>
      </c>
      <c r="K3026" s="169">
        <v>216</v>
      </c>
      <c r="L3026" s="170">
        <v>0</v>
      </c>
      <c r="M3026" s="171">
        <v>0</v>
      </c>
    </row>
    <row r="3027" spans="1:13">
      <c r="A3027" s="172">
        <v>14</v>
      </c>
      <c r="B3027" s="173" t="s">
        <v>136</v>
      </c>
      <c r="C3027" s="174">
        <v>2017</v>
      </c>
      <c r="D3027" s="175">
        <v>0</v>
      </c>
      <c r="E3027" s="175">
        <v>0</v>
      </c>
      <c r="F3027" s="175">
        <v>0</v>
      </c>
      <c r="G3027" s="175">
        <v>0</v>
      </c>
      <c r="H3027" s="175">
        <v>84151</v>
      </c>
      <c r="I3027" s="175">
        <v>-10506</v>
      </c>
      <c r="J3027" s="175">
        <v>472</v>
      </c>
      <c r="K3027" s="175">
        <v>221</v>
      </c>
      <c r="L3027" s="176">
        <v>0</v>
      </c>
      <c r="M3027" s="177">
        <v>-1</v>
      </c>
    </row>
    <row r="3028" spans="1:13">
      <c r="A3028" s="166">
        <v>14</v>
      </c>
      <c r="B3028" s="167" t="s">
        <v>136</v>
      </c>
      <c r="C3028" s="168">
        <v>2018</v>
      </c>
      <c r="D3028" s="169">
        <v>0</v>
      </c>
      <c r="E3028" s="169">
        <v>0</v>
      </c>
      <c r="F3028" s="169">
        <v>0</v>
      </c>
      <c r="G3028" s="169">
        <v>0</v>
      </c>
      <c r="H3028" s="169">
        <v>424662</v>
      </c>
      <c r="I3028" s="169">
        <v>51429</v>
      </c>
      <c r="J3028" s="169">
        <v>65224</v>
      </c>
      <c r="K3028" s="169">
        <v>2082</v>
      </c>
      <c r="L3028" s="170">
        <v>0</v>
      </c>
      <c r="M3028" s="171">
        <v>-1</v>
      </c>
    </row>
    <row r="3029" spans="1:13">
      <c r="A3029" s="172">
        <v>14</v>
      </c>
      <c r="B3029" s="173" t="s">
        <v>136</v>
      </c>
      <c r="C3029" s="174">
        <v>2019</v>
      </c>
      <c r="D3029" s="175">
        <v>0</v>
      </c>
      <c r="E3029" s="175">
        <v>0</v>
      </c>
      <c r="F3029" s="175">
        <v>0</v>
      </c>
      <c r="G3029" s="175">
        <v>0</v>
      </c>
      <c r="H3029" s="175">
        <v>1595698</v>
      </c>
      <c r="I3029" s="175">
        <v>-59924</v>
      </c>
      <c r="J3029" s="175">
        <v>37860</v>
      </c>
      <c r="K3029" s="175">
        <v>-2474</v>
      </c>
      <c r="L3029" s="176">
        <v>0</v>
      </c>
      <c r="M3029" s="177">
        <v>-1</v>
      </c>
    </row>
    <row r="3030" spans="1:13">
      <c r="A3030" s="166">
        <v>14</v>
      </c>
      <c r="B3030" s="167" t="s">
        <v>136</v>
      </c>
      <c r="C3030" s="168">
        <v>2020</v>
      </c>
      <c r="D3030" s="169">
        <v>0</v>
      </c>
      <c r="E3030" s="169">
        <v>0</v>
      </c>
      <c r="F3030" s="169">
        <v>0</v>
      </c>
      <c r="G3030" s="169">
        <v>0</v>
      </c>
      <c r="H3030" s="169">
        <v>-1071526</v>
      </c>
      <c r="I3030" s="169">
        <v>319790</v>
      </c>
      <c r="J3030" s="169">
        <v>208665</v>
      </c>
      <c r="K3030" s="169">
        <v>13145</v>
      </c>
      <c r="L3030" s="170">
        <v>0</v>
      </c>
      <c r="M3030" s="171">
        <v>0</v>
      </c>
    </row>
    <row r="3031" spans="1:13">
      <c r="A3031" s="172">
        <v>14</v>
      </c>
      <c r="B3031" s="173" t="s">
        <v>136</v>
      </c>
      <c r="C3031" s="174">
        <v>2021</v>
      </c>
      <c r="D3031" s="175">
        <v>283760400</v>
      </c>
      <c r="E3031" s="175">
        <v>2282933000</v>
      </c>
      <c r="F3031" s="175">
        <v>13442100</v>
      </c>
      <c r="G3031" s="175">
        <v>80426000</v>
      </c>
      <c r="H3031" s="175">
        <v>18412980</v>
      </c>
      <c r="I3031" s="175">
        <v>3454542</v>
      </c>
      <c r="J3031" s="175">
        <v>872421</v>
      </c>
      <c r="K3031" s="175">
        <v>60058</v>
      </c>
      <c r="L3031" s="176">
        <v>2995</v>
      </c>
      <c r="M3031" s="177">
        <v>223</v>
      </c>
    </row>
    <row r="3032" spans="1:13">
      <c r="A3032" s="166">
        <v>21</v>
      </c>
      <c r="B3032" s="167" t="s">
        <v>182</v>
      </c>
      <c r="C3032" s="168">
        <v>2009</v>
      </c>
      <c r="D3032" s="169">
        <v>0</v>
      </c>
      <c r="E3032" s="169">
        <v>0</v>
      </c>
      <c r="F3032" s="169">
        <v>0</v>
      </c>
      <c r="G3032" s="169">
        <v>0</v>
      </c>
      <c r="H3032" s="169">
        <v>0</v>
      </c>
      <c r="I3032" s="169">
        <v>0</v>
      </c>
      <c r="J3032" s="169">
        <v>0</v>
      </c>
      <c r="K3032" s="169">
        <v>0</v>
      </c>
      <c r="L3032" s="170">
        <v>-5</v>
      </c>
      <c r="M3032" s="171">
        <v>0</v>
      </c>
    </row>
    <row r="3033" spans="1:13">
      <c r="A3033" s="172">
        <v>21</v>
      </c>
      <c r="B3033" s="173" t="s">
        <v>182</v>
      </c>
      <c r="C3033" s="174">
        <v>2018</v>
      </c>
      <c r="D3033" s="175">
        <v>0</v>
      </c>
      <c r="E3033" s="175">
        <v>0</v>
      </c>
      <c r="F3033" s="175">
        <v>0</v>
      </c>
      <c r="G3033" s="175">
        <v>0</v>
      </c>
      <c r="H3033" s="175">
        <v>12248.95</v>
      </c>
      <c r="I3033" s="175">
        <v>375</v>
      </c>
      <c r="J3033" s="175">
        <v>712</v>
      </c>
      <c r="K3033" s="175">
        <v>0</v>
      </c>
      <c r="L3033" s="176">
        <v>0</v>
      </c>
      <c r="M3033" s="177">
        <v>0</v>
      </c>
    </row>
    <row r="3034" spans="1:13">
      <c r="A3034" s="166">
        <v>21</v>
      </c>
      <c r="B3034" s="167" t="s">
        <v>182</v>
      </c>
      <c r="C3034" s="168">
        <v>2019</v>
      </c>
      <c r="D3034" s="169">
        <v>0</v>
      </c>
      <c r="E3034" s="169">
        <v>0</v>
      </c>
      <c r="F3034" s="169">
        <v>0</v>
      </c>
      <c r="G3034" s="169">
        <v>0</v>
      </c>
      <c r="H3034" s="169">
        <v>26778</v>
      </c>
      <c r="I3034" s="169">
        <v>20000</v>
      </c>
      <c r="J3034" s="169">
        <v>4928</v>
      </c>
      <c r="K3034" s="169">
        <v>226</v>
      </c>
      <c r="L3034" s="170">
        <v>-1</v>
      </c>
      <c r="M3034" s="171">
        <v>1</v>
      </c>
    </row>
    <row r="3035" spans="1:13">
      <c r="A3035" s="172">
        <v>21</v>
      </c>
      <c r="B3035" s="173" t="s">
        <v>182</v>
      </c>
      <c r="C3035" s="174">
        <v>2020</v>
      </c>
      <c r="D3035" s="175">
        <v>0</v>
      </c>
      <c r="E3035" s="175">
        <v>0</v>
      </c>
      <c r="F3035" s="175">
        <v>0</v>
      </c>
      <c r="G3035" s="175">
        <v>0</v>
      </c>
      <c r="H3035" s="175">
        <v>101004.9</v>
      </c>
      <c r="I3035" s="175">
        <v>4301.05</v>
      </c>
      <c r="J3035" s="175">
        <v>8264</v>
      </c>
      <c r="K3035" s="175">
        <v>210</v>
      </c>
      <c r="L3035" s="176">
        <v>-3</v>
      </c>
      <c r="M3035" s="177">
        <v>2</v>
      </c>
    </row>
    <row r="3036" spans="1:13">
      <c r="A3036" s="166">
        <v>21</v>
      </c>
      <c r="B3036" s="167" t="s">
        <v>182</v>
      </c>
      <c r="C3036" s="168">
        <v>2021</v>
      </c>
      <c r="D3036" s="169">
        <v>25152800</v>
      </c>
      <c r="E3036" s="169">
        <v>197604000</v>
      </c>
      <c r="F3036" s="169">
        <v>101800</v>
      </c>
      <c r="G3036" s="169">
        <v>3006000</v>
      </c>
      <c r="H3036" s="169">
        <v>1294955.6499999999</v>
      </c>
      <c r="I3036" s="169">
        <v>277396.09999999998</v>
      </c>
      <c r="J3036" s="169">
        <v>7126</v>
      </c>
      <c r="K3036" s="169">
        <v>2252</v>
      </c>
      <c r="L3036" s="170">
        <v>394</v>
      </c>
      <c r="M3036" s="171">
        <v>17</v>
      </c>
    </row>
    <row r="3037" spans="1:13">
      <c r="A3037" s="172">
        <v>22</v>
      </c>
      <c r="B3037" s="173" t="s">
        <v>122</v>
      </c>
      <c r="C3037" s="174">
        <v>2011</v>
      </c>
      <c r="D3037" s="175">
        <v>0</v>
      </c>
      <c r="E3037" s="175">
        <v>0</v>
      </c>
      <c r="F3037" s="175">
        <v>0</v>
      </c>
      <c r="G3037" s="175">
        <v>0</v>
      </c>
      <c r="H3037" s="175">
        <v>-3720</v>
      </c>
      <c r="I3037" s="175">
        <v>0</v>
      </c>
      <c r="J3037" s="175">
        <v>0</v>
      </c>
      <c r="K3037" s="175">
        <v>0</v>
      </c>
      <c r="L3037" s="176">
        <v>0</v>
      </c>
      <c r="M3037" s="177">
        <v>0</v>
      </c>
    </row>
    <row r="3038" spans="1:13">
      <c r="A3038" s="166">
        <v>22</v>
      </c>
      <c r="B3038" s="167" t="s">
        <v>122</v>
      </c>
      <c r="C3038" s="168">
        <v>2012</v>
      </c>
      <c r="D3038" s="169">
        <v>0</v>
      </c>
      <c r="E3038" s="169">
        <v>0</v>
      </c>
      <c r="F3038" s="169">
        <v>0</v>
      </c>
      <c r="G3038" s="169">
        <v>0</v>
      </c>
      <c r="H3038" s="169">
        <v>-436</v>
      </c>
      <c r="I3038" s="169">
        <v>0</v>
      </c>
      <c r="J3038" s="169">
        <v>0</v>
      </c>
      <c r="K3038" s="169">
        <v>0</v>
      </c>
      <c r="L3038" s="170">
        <v>0</v>
      </c>
      <c r="M3038" s="171">
        <v>0</v>
      </c>
    </row>
    <row r="3039" spans="1:13">
      <c r="A3039" s="172">
        <v>22</v>
      </c>
      <c r="B3039" s="173" t="s">
        <v>122</v>
      </c>
      <c r="C3039" s="174">
        <v>2013</v>
      </c>
      <c r="D3039" s="175">
        <v>0</v>
      </c>
      <c r="E3039" s="175">
        <v>0</v>
      </c>
      <c r="F3039" s="175">
        <v>0</v>
      </c>
      <c r="G3039" s="175">
        <v>0</v>
      </c>
      <c r="H3039" s="175">
        <v>0</v>
      </c>
      <c r="I3039" s="175">
        <v>0</v>
      </c>
      <c r="J3039" s="175">
        <v>0</v>
      </c>
      <c r="K3039" s="175">
        <v>0</v>
      </c>
      <c r="L3039" s="176">
        <v>0</v>
      </c>
      <c r="M3039" s="177">
        <v>0</v>
      </c>
    </row>
    <row r="3040" spans="1:13">
      <c r="A3040" s="166">
        <v>22</v>
      </c>
      <c r="B3040" s="167" t="s">
        <v>122</v>
      </c>
      <c r="C3040" s="168">
        <v>2014</v>
      </c>
      <c r="D3040" s="169">
        <v>0</v>
      </c>
      <c r="E3040" s="169">
        <v>0</v>
      </c>
      <c r="F3040" s="169">
        <v>0</v>
      </c>
      <c r="G3040" s="169">
        <v>0</v>
      </c>
      <c r="H3040" s="169">
        <v>0</v>
      </c>
      <c r="I3040" s="169">
        <v>0</v>
      </c>
      <c r="J3040" s="169">
        <v>0</v>
      </c>
      <c r="K3040" s="169">
        <v>0</v>
      </c>
      <c r="L3040" s="170">
        <v>0</v>
      </c>
      <c r="M3040" s="171">
        <v>0</v>
      </c>
    </row>
    <row r="3041" spans="1:13">
      <c r="A3041" s="172">
        <v>22</v>
      </c>
      <c r="B3041" s="173" t="s">
        <v>122</v>
      </c>
      <c r="C3041" s="174">
        <v>2015</v>
      </c>
      <c r="D3041" s="175">
        <v>0</v>
      </c>
      <c r="E3041" s="175">
        <v>0</v>
      </c>
      <c r="F3041" s="175">
        <v>0</v>
      </c>
      <c r="G3041" s="175">
        <v>0</v>
      </c>
      <c r="H3041" s="175">
        <v>0</v>
      </c>
      <c r="I3041" s="175">
        <v>0</v>
      </c>
      <c r="J3041" s="175">
        <v>0</v>
      </c>
      <c r="K3041" s="175">
        <v>0</v>
      </c>
      <c r="L3041" s="176">
        <v>0</v>
      </c>
      <c r="M3041" s="177">
        <v>0</v>
      </c>
    </row>
    <row r="3042" spans="1:13">
      <c r="A3042" s="166">
        <v>22</v>
      </c>
      <c r="B3042" s="167" t="s">
        <v>122</v>
      </c>
      <c r="C3042" s="168">
        <v>2016</v>
      </c>
      <c r="D3042" s="169">
        <v>0</v>
      </c>
      <c r="E3042" s="169">
        <v>0</v>
      </c>
      <c r="F3042" s="169">
        <v>0</v>
      </c>
      <c r="G3042" s="169">
        <v>0</v>
      </c>
      <c r="H3042" s="169">
        <v>-4704</v>
      </c>
      <c r="I3042" s="169">
        <v>-137</v>
      </c>
      <c r="J3042" s="169">
        <v>0</v>
      </c>
      <c r="K3042" s="169">
        <v>0</v>
      </c>
      <c r="L3042" s="170">
        <v>0</v>
      </c>
      <c r="M3042" s="171">
        <v>0</v>
      </c>
    </row>
    <row r="3043" spans="1:13">
      <c r="A3043" s="172">
        <v>22</v>
      </c>
      <c r="B3043" s="173" t="s">
        <v>122</v>
      </c>
      <c r="C3043" s="174">
        <v>2017</v>
      </c>
      <c r="D3043" s="175">
        <v>0</v>
      </c>
      <c r="E3043" s="175">
        <v>0</v>
      </c>
      <c r="F3043" s="175">
        <v>0</v>
      </c>
      <c r="G3043" s="175">
        <v>0</v>
      </c>
      <c r="H3043" s="175">
        <v>-9252</v>
      </c>
      <c r="I3043" s="175">
        <v>-879</v>
      </c>
      <c r="J3043" s="175">
        <v>0</v>
      </c>
      <c r="K3043" s="175">
        <v>0</v>
      </c>
      <c r="L3043" s="176">
        <v>0</v>
      </c>
      <c r="M3043" s="177">
        <v>0</v>
      </c>
    </row>
    <row r="3044" spans="1:13">
      <c r="A3044" s="166">
        <v>22</v>
      </c>
      <c r="B3044" s="167" t="s">
        <v>122</v>
      </c>
      <c r="C3044" s="168">
        <v>2018</v>
      </c>
      <c r="D3044" s="169">
        <v>0</v>
      </c>
      <c r="E3044" s="169">
        <v>0</v>
      </c>
      <c r="F3044" s="169">
        <v>0</v>
      </c>
      <c r="G3044" s="169">
        <v>0</v>
      </c>
      <c r="H3044" s="169">
        <v>-6496</v>
      </c>
      <c r="I3044" s="169">
        <v>4816</v>
      </c>
      <c r="J3044" s="169">
        <v>0</v>
      </c>
      <c r="K3044" s="169">
        <v>0</v>
      </c>
      <c r="L3044" s="170">
        <v>0</v>
      </c>
      <c r="M3044" s="171">
        <v>0</v>
      </c>
    </row>
    <row r="3045" spans="1:13">
      <c r="A3045" s="172">
        <v>22</v>
      </c>
      <c r="B3045" s="173" t="s">
        <v>122</v>
      </c>
      <c r="C3045" s="174">
        <v>2019</v>
      </c>
      <c r="D3045" s="175">
        <v>0</v>
      </c>
      <c r="E3045" s="175">
        <v>0</v>
      </c>
      <c r="F3045" s="175">
        <v>0</v>
      </c>
      <c r="G3045" s="175">
        <v>0</v>
      </c>
      <c r="H3045" s="175">
        <v>56479</v>
      </c>
      <c r="I3045" s="175">
        <v>21795</v>
      </c>
      <c r="J3045" s="175">
        <v>2031.95</v>
      </c>
      <c r="K3045" s="175">
        <v>-183</v>
      </c>
      <c r="L3045" s="176">
        <v>0</v>
      </c>
      <c r="M3045" s="177">
        <v>0</v>
      </c>
    </row>
    <row r="3046" spans="1:13">
      <c r="A3046" s="166">
        <v>22</v>
      </c>
      <c r="B3046" s="167" t="s">
        <v>122</v>
      </c>
      <c r="C3046" s="168">
        <v>2020</v>
      </c>
      <c r="D3046" s="169">
        <v>0</v>
      </c>
      <c r="E3046" s="169">
        <v>0</v>
      </c>
      <c r="F3046" s="169">
        <v>0</v>
      </c>
      <c r="G3046" s="169">
        <v>0</v>
      </c>
      <c r="H3046" s="169">
        <v>19139.25</v>
      </c>
      <c r="I3046" s="169">
        <v>2078.9499999999998</v>
      </c>
      <c r="J3046" s="169">
        <v>17760</v>
      </c>
      <c r="K3046" s="169">
        <v>174</v>
      </c>
      <c r="L3046" s="170">
        <v>3</v>
      </c>
      <c r="M3046" s="171">
        <v>0</v>
      </c>
    </row>
    <row r="3047" spans="1:13">
      <c r="A3047" s="172">
        <v>22</v>
      </c>
      <c r="B3047" s="173" t="s">
        <v>122</v>
      </c>
      <c r="C3047" s="174">
        <v>2021</v>
      </c>
      <c r="D3047" s="175">
        <v>32665500</v>
      </c>
      <c r="E3047" s="175">
        <v>189822000</v>
      </c>
      <c r="F3047" s="175">
        <v>548300</v>
      </c>
      <c r="G3047" s="175">
        <v>4635000</v>
      </c>
      <c r="H3047" s="175">
        <v>1816319.95</v>
      </c>
      <c r="I3047" s="175">
        <v>237401.85</v>
      </c>
      <c r="J3047" s="175">
        <v>38381</v>
      </c>
      <c r="K3047" s="175">
        <v>3462</v>
      </c>
      <c r="L3047" s="176">
        <v>516</v>
      </c>
      <c r="M3047" s="177">
        <v>32</v>
      </c>
    </row>
    <row r="3048" spans="1:13">
      <c r="A3048" s="166">
        <v>23</v>
      </c>
      <c r="B3048" s="167" t="s">
        <v>171</v>
      </c>
      <c r="C3048" s="168">
        <v>2009</v>
      </c>
      <c r="D3048" s="169">
        <v>0</v>
      </c>
      <c r="E3048" s="169">
        <v>0</v>
      </c>
      <c r="F3048" s="169">
        <v>0</v>
      </c>
      <c r="G3048" s="169">
        <v>0</v>
      </c>
      <c r="H3048" s="169">
        <v>-6230</v>
      </c>
      <c r="I3048" s="169">
        <v>0</v>
      </c>
      <c r="J3048" s="169">
        <v>0</v>
      </c>
      <c r="K3048" s="169">
        <v>0</v>
      </c>
      <c r="L3048" s="170">
        <v>-3</v>
      </c>
      <c r="M3048" s="171">
        <v>0</v>
      </c>
    </row>
    <row r="3049" spans="1:13">
      <c r="A3049" s="172">
        <v>23</v>
      </c>
      <c r="B3049" s="173" t="s">
        <v>171</v>
      </c>
      <c r="C3049" s="174">
        <v>2011</v>
      </c>
      <c r="D3049" s="175">
        <v>0</v>
      </c>
      <c r="E3049" s="175">
        <v>0</v>
      </c>
      <c r="F3049" s="175">
        <v>0</v>
      </c>
      <c r="G3049" s="175">
        <v>0</v>
      </c>
      <c r="H3049" s="175">
        <v>0</v>
      </c>
      <c r="I3049" s="175">
        <v>0</v>
      </c>
      <c r="J3049" s="175">
        <v>0</v>
      </c>
      <c r="K3049" s="175">
        <v>0</v>
      </c>
      <c r="L3049" s="176">
        <v>0</v>
      </c>
      <c r="M3049" s="177">
        <v>0</v>
      </c>
    </row>
    <row r="3050" spans="1:13">
      <c r="A3050" s="166">
        <v>23</v>
      </c>
      <c r="B3050" s="167" t="s">
        <v>171</v>
      </c>
      <c r="C3050" s="168">
        <v>2015</v>
      </c>
      <c r="D3050" s="169">
        <v>0</v>
      </c>
      <c r="E3050" s="169">
        <v>0</v>
      </c>
      <c r="F3050" s="169">
        <v>0</v>
      </c>
      <c r="G3050" s="169">
        <v>0</v>
      </c>
      <c r="H3050" s="169">
        <v>104</v>
      </c>
      <c r="I3050" s="169">
        <v>55210</v>
      </c>
      <c r="J3050" s="169">
        <v>0</v>
      </c>
      <c r="K3050" s="169">
        <v>0</v>
      </c>
      <c r="L3050" s="170">
        <v>0</v>
      </c>
      <c r="M3050" s="171">
        <v>0</v>
      </c>
    </row>
    <row r="3051" spans="1:13">
      <c r="A3051" s="172">
        <v>23</v>
      </c>
      <c r="B3051" s="173" t="s">
        <v>171</v>
      </c>
      <c r="C3051" s="174">
        <v>2016</v>
      </c>
      <c r="D3051" s="175">
        <v>0</v>
      </c>
      <c r="E3051" s="175">
        <v>0</v>
      </c>
      <c r="F3051" s="175">
        <v>0</v>
      </c>
      <c r="G3051" s="175">
        <v>0</v>
      </c>
      <c r="H3051" s="175">
        <v>233</v>
      </c>
      <c r="I3051" s="175">
        <v>-751</v>
      </c>
      <c r="J3051" s="175">
        <v>0</v>
      </c>
      <c r="K3051" s="175">
        <v>0</v>
      </c>
      <c r="L3051" s="176">
        <v>0</v>
      </c>
      <c r="M3051" s="177">
        <v>0</v>
      </c>
    </row>
    <row r="3052" spans="1:13">
      <c r="A3052" s="166">
        <v>23</v>
      </c>
      <c r="B3052" s="167" t="s">
        <v>171</v>
      </c>
      <c r="C3052" s="168">
        <v>2017</v>
      </c>
      <c r="D3052" s="169">
        <v>0</v>
      </c>
      <c r="E3052" s="169">
        <v>0</v>
      </c>
      <c r="F3052" s="169">
        <v>0</v>
      </c>
      <c r="G3052" s="169">
        <v>0</v>
      </c>
      <c r="H3052" s="169">
        <v>8238</v>
      </c>
      <c r="I3052" s="169">
        <v>579</v>
      </c>
      <c r="J3052" s="169">
        <v>0</v>
      </c>
      <c r="K3052" s="169">
        <v>0</v>
      </c>
      <c r="L3052" s="170">
        <v>0</v>
      </c>
      <c r="M3052" s="171">
        <v>0</v>
      </c>
    </row>
    <row r="3053" spans="1:13">
      <c r="A3053" s="172">
        <v>23</v>
      </c>
      <c r="B3053" s="173" t="s">
        <v>171</v>
      </c>
      <c r="C3053" s="174">
        <v>2018</v>
      </c>
      <c r="D3053" s="175">
        <v>0</v>
      </c>
      <c r="E3053" s="175">
        <v>0</v>
      </c>
      <c r="F3053" s="175">
        <v>0</v>
      </c>
      <c r="G3053" s="175">
        <v>0</v>
      </c>
      <c r="H3053" s="175">
        <v>23718.05</v>
      </c>
      <c r="I3053" s="175">
        <v>4334</v>
      </c>
      <c r="J3053" s="175">
        <v>0</v>
      </c>
      <c r="K3053" s="175">
        <v>0</v>
      </c>
      <c r="L3053" s="176">
        <v>0</v>
      </c>
      <c r="M3053" s="177">
        <v>0</v>
      </c>
    </row>
    <row r="3054" spans="1:13">
      <c r="A3054" s="166">
        <v>23</v>
      </c>
      <c r="B3054" s="167" t="s">
        <v>171</v>
      </c>
      <c r="C3054" s="168">
        <v>2019</v>
      </c>
      <c r="D3054" s="169">
        <v>0</v>
      </c>
      <c r="E3054" s="169">
        <v>0</v>
      </c>
      <c r="F3054" s="169">
        <v>0</v>
      </c>
      <c r="G3054" s="169">
        <v>0</v>
      </c>
      <c r="H3054" s="169">
        <v>53580.9</v>
      </c>
      <c r="I3054" s="169">
        <v>46762.05</v>
      </c>
      <c r="J3054" s="169">
        <v>3984</v>
      </c>
      <c r="K3054" s="169">
        <v>1334.95</v>
      </c>
      <c r="L3054" s="170">
        <v>0</v>
      </c>
      <c r="M3054" s="171">
        <v>1</v>
      </c>
    </row>
    <row r="3055" spans="1:13">
      <c r="A3055" s="172">
        <v>23</v>
      </c>
      <c r="B3055" s="173" t="s">
        <v>171</v>
      </c>
      <c r="C3055" s="174">
        <v>2020</v>
      </c>
      <c r="D3055" s="175">
        <v>0</v>
      </c>
      <c r="E3055" s="175">
        <v>0</v>
      </c>
      <c r="F3055" s="175">
        <v>0</v>
      </c>
      <c r="G3055" s="175">
        <v>0</v>
      </c>
      <c r="H3055" s="175">
        <v>-63729.2</v>
      </c>
      <c r="I3055" s="175">
        <v>65639.95</v>
      </c>
      <c r="J3055" s="175">
        <v>-38256</v>
      </c>
      <c r="K3055" s="175">
        <v>-280</v>
      </c>
      <c r="L3055" s="176">
        <v>-2</v>
      </c>
      <c r="M3055" s="177">
        <v>1</v>
      </c>
    </row>
    <row r="3056" spans="1:13">
      <c r="A3056" s="166">
        <v>23</v>
      </c>
      <c r="B3056" s="167" t="s">
        <v>171</v>
      </c>
      <c r="C3056" s="168">
        <v>2021</v>
      </c>
      <c r="D3056" s="169">
        <v>34555400</v>
      </c>
      <c r="E3056" s="169">
        <v>656949000</v>
      </c>
      <c r="F3056" s="169">
        <v>115000</v>
      </c>
      <c r="G3056" s="169">
        <v>3081000</v>
      </c>
      <c r="H3056" s="169">
        <v>2583047.15</v>
      </c>
      <c r="I3056" s="169">
        <v>1623454</v>
      </c>
      <c r="J3056" s="169">
        <v>8043</v>
      </c>
      <c r="K3056" s="169">
        <v>2284.9499999999998</v>
      </c>
      <c r="L3056" s="170">
        <v>377</v>
      </c>
      <c r="M3056" s="171">
        <v>20</v>
      </c>
    </row>
    <row r="3057" spans="1:13">
      <c r="A3057" s="172">
        <v>24</v>
      </c>
      <c r="B3057" s="173" t="s">
        <v>178</v>
      </c>
      <c r="C3057" s="174">
        <v>2006</v>
      </c>
      <c r="D3057" s="175">
        <v>0</v>
      </c>
      <c r="E3057" s="175">
        <v>0</v>
      </c>
      <c r="F3057" s="175">
        <v>0</v>
      </c>
      <c r="G3057" s="175">
        <v>0</v>
      </c>
      <c r="H3057" s="175">
        <v>0</v>
      </c>
      <c r="I3057" s="175">
        <v>0</v>
      </c>
      <c r="J3057" s="175">
        <v>0</v>
      </c>
      <c r="K3057" s="175">
        <v>0</v>
      </c>
      <c r="L3057" s="176">
        <v>0</v>
      </c>
      <c r="M3057" s="177">
        <v>-2</v>
      </c>
    </row>
    <row r="3058" spans="1:13">
      <c r="A3058" s="166">
        <v>24</v>
      </c>
      <c r="B3058" s="167" t="s">
        <v>178</v>
      </c>
      <c r="C3058" s="168">
        <v>2010</v>
      </c>
      <c r="D3058" s="169">
        <v>0</v>
      </c>
      <c r="E3058" s="169">
        <v>0</v>
      </c>
      <c r="F3058" s="169">
        <v>0</v>
      </c>
      <c r="G3058" s="169">
        <v>0</v>
      </c>
      <c r="H3058" s="169">
        <v>0</v>
      </c>
      <c r="I3058" s="169">
        <v>0</v>
      </c>
      <c r="J3058" s="169">
        <v>0</v>
      </c>
      <c r="K3058" s="169">
        <v>0</v>
      </c>
      <c r="L3058" s="170">
        <v>-20</v>
      </c>
      <c r="M3058" s="171">
        <v>-2</v>
      </c>
    </row>
    <row r="3059" spans="1:13">
      <c r="A3059" s="172">
        <v>24</v>
      </c>
      <c r="B3059" s="173" t="s">
        <v>178</v>
      </c>
      <c r="C3059" s="174">
        <v>2012</v>
      </c>
      <c r="D3059" s="175">
        <v>0</v>
      </c>
      <c r="E3059" s="175">
        <v>0</v>
      </c>
      <c r="F3059" s="175">
        <v>0</v>
      </c>
      <c r="G3059" s="175">
        <v>0</v>
      </c>
      <c r="H3059" s="175">
        <v>0</v>
      </c>
      <c r="I3059" s="175">
        <v>0</v>
      </c>
      <c r="J3059" s="175">
        <v>0</v>
      </c>
      <c r="K3059" s="175">
        <v>0</v>
      </c>
      <c r="L3059" s="176">
        <v>0</v>
      </c>
      <c r="M3059" s="177">
        <v>0</v>
      </c>
    </row>
    <row r="3060" spans="1:13">
      <c r="A3060" s="166">
        <v>24</v>
      </c>
      <c r="B3060" s="167" t="s">
        <v>178</v>
      </c>
      <c r="C3060" s="168">
        <v>2014</v>
      </c>
      <c r="D3060" s="169">
        <v>0</v>
      </c>
      <c r="E3060" s="169">
        <v>0</v>
      </c>
      <c r="F3060" s="169">
        <v>0</v>
      </c>
      <c r="G3060" s="169">
        <v>0</v>
      </c>
      <c r="H3060" s="169">
        <v>5204</v>
      </c>
      <c r="I3060" s="169">
        <v>3808</v>
      </c>
      <c r="J3060" s="169">
        <v>0</v>
      </c>
      <c r="K3060" s="169">
        <v>0</v>
      </c>
      <c r="L3060" s="170">
        <v>0</v>
      </c>
      <c r="M3060" s="171">
        <v>0</v>
      </c>
    </row>
    <row r="3061" spans="1:13">
      <c r="A3061" s="172">
        <v>24</v>
      </c>
      <c r="B3061" s="173" t="s">
        <v>178</v>
      </c>
      <c r="C3061" s="174">
        <v>2015</v>
      </c>
      <c r="D3061" s="175">
        <v>0</v>
      </c>
      <c r="E3061" s="175">
        <v>0</v>
      </c>
      <c r="F3061" s="175">
        <v>0</v>
      </c>
      <c r="G3061" s="175">
        <v>0</v>
      </c>
      <c r="H3061" s="175">
        <v>1640</v>
      </c>
      <c r="I3061" s="175">
        <v>3878</v>
      </c>
      <c r="J3061" s="175">
        <v>0</v>
      </c>
      <c r="K3061" s="175">
        <v>0</v>
      </c>
      <c r="L3061" s="176">
        <v>0</v>
      </c>
      <c r="M3061" s="177">
        <v>0</v>
      </c>
    </row>
    <row r="3062" spans="1:13">
      <c r="A3062" s="166">
        <v>24</v>
      </c>
      <c r="B3062" s="167" t="s">
        <v>178</v>
      </c>
      <c r="C3062" s="168">
        <v>2016</v>
      </c>
      <c r="D3062" s="169">
        <v>0</v>
      </c>
      <c r="E3062" s="169">
        <v>0</v>
      </c>
      <c r="F3062" s="169">
        <v>0</v>
      </c>
      <c r="G3062" s="169">
        <v>0</v>
      </c>
      <c r="H3062" s="169">
        <v>854</v>
      </c>
      <c r="I3062" s="169">
        <v>4069</v>
      </c>
      <c r="J3062" s="169">
        <v>0</v>
      </c>
      <c r="K3062" s="169">
        <v>0</v>
      </c>
      <c r="L3062" s="170">
        <v>0</v>
      </c>
      <c r="M3062" s="171">
        <v>0</v>
      </c>
    </row>
    <row r="3063" spans="1:13">
      <c r="A3063" s="172">
        <v>24</v>
      </c>
      <c r="B3063" s="173" t="s">
        <v>178</v>
      </c>
      <c r="C3063" s="174">
        <v>2017</v>
      </c>
      <c r="D3063" s="175">
        <v>0</v>
      </c>
      <c r="E3063" s="175">
        <v>0</v>
      </c>
      <c r="F3063" s="175">
        <v>0</v>
      </c>
      <c r="G3063" s="175">
        <v>0</v>
      </c>
      <c r="H3063" s="175">
        <v>3543.95</v>
      </c>
      <c r="I3063" s="175">
        <v>1246.05</v>
      </c>
      <c r="J3063" s="175">
        <v>0</v>
      </c>
      <c r="K3063" s="175">
        <v>0</v>
      </c>
      <c r="L3063" s="176">
        <v>0</v>
      </c>
      <c r="M3063" s="177">
        <v>0</v>
      </c>
    </row>
    <row r="3064" spans="1:13">
      <c r="A3064" s="166">
        <v>24</v>
      </c>
      <c r="B3064" s="167" t="s">
        <v>178</v>
      </c>
      <c r="C3064" s="168">
        <v>2018</v>
      </c>
      <c r="D3064" s="169">
        <v>0</v>
      </c>
      <c r="E3064" s="169">
        <v>0</v>
      </c>
      <c r="F3064" s="169">
        <v>0</v>
      </c>
      <c r="G3064" s="169">
        <v>0</v>
      </c>
      <c r="H3064" s="169">
        <v>24336</v>
      </c>
      <c r="I3064" s="169">
        <v>2831</v>
      </c>
      <c r="J3064" s="169">
        <v>5072.05</v>
      </c>
      <c r="K3064" s="169">
        <v>57</v>
      </c>
      <c r="L3064" s="170">
        <v>1</v>
      </c>
      <c r="M3064" s="171">
        <v>0</v>
      </c>
    </row>
    <row r="3065" spans="1:13">
      <c r="A3065" s="172">
        <v>24</v>
      </c>
      <c r="B3065" s="173" t="s">
        <v>178</v>
      </c>
      <c r="C3065" s="174">
        <v>2019</v>
      </c>
      <c r="D3065" s="175">
        <v>0</v>
      </c>
      <c r="E3065" s="175">
        <v>0</v>
      </c>
      <c r="F3065" s="175">
        <v>0</v>
      </c>
      <c r="G3065" s="175">
        <v>0</v>
      </c>
      <c r="H3065" s="175">
        <v>-66409.05</v>
      </c>
      <c r="I3065" s="175">
        <v>32645.9</v>
      </c>
      <c r="J3065" s="175">
        <v>-12991.95</v>
      </c>
      <c r="K3065" s="175">
        <v>646.95000000000005</v>
      </c>
      <c r="L3065" s="176">
        <v>0</v>
      </c>
      <c r="M3065" s="177">
        <v>0</v>
      </c>
    </row>
    <row r="3066" spans="1:13">
      <c r="A3066" s="166">
        <v>24</v>
      </c>
      <c r="B3066" s="167" t="s">
        <v>178</v>
      </c>
      <c r="C3066" s="168">
        <v>2020</v>
      </c>
      <c r="D3066" s="169">
        <v>0</v>
      </c>
      <c r="E3066" s="169">
        <v>0</v>
      </c>
      <c r="F3066" s="169">
        <v>0</v>
      </c>
      <c r="G3066" s="169">
        <v>0</v>
      </c>
      <c r="H3066" s="169">
        <v>32533.8</v>
      </c>
      <c r="I3066" s="169">
        <v>10983.05</v>
      </c>
      <c r="J3066" s="169">
        <v>-5688</v>
      </c>
      <c r="K3066" s="169">
        <v>179</v>
      </c>
      <c r="L3066" s="170">
        <v>-2</v>
      </c>
      <c r="M3066" s="171">
        <v>1</v>
      </c>
    </row>
    <row r="3067" spans="1:13">
      <c r="A3067" s="172">
        <v>24</v>
      </c>
      <c r="B3067" s="173" t="s">
        <v>178</v>
      </c>
      <c r="C3067" s="174">
        <v>2021</v>
      </c>
      <c r="D3067" s="175">
        <v>37780700</v>
      </c>
      <c r="E3067" s="175">
        <v>246000000</v>
      </c>
      <c r="F3067" s="175">
        <v>651000</v>
      </c>
      <c r="G3067" s="175">
        <v>6829000</v>
      </c>
      <c r="H3067" s="175">
        <v>2005131.05</v>
      </c>
      <c r="I3067" s="175">
        <v>274206.15000000002</v>
      </c>
      <c r="J3067" s="175">
        <v>45569.95</v>
      </c>
      <c r="K3067" s="175">
        <v>5048.05</v>
      </c>
      <c r="L3067" s="176">
        <v>577</v>
      </c>
      <c r="M3067" s="177">
        <v>34</v>
      </c>
    </row>
    <row r="3068" spans="1:13">
      <c r="A3068" s="166">
        <v>25</v>
      </c>
      <c r="B3068" s="167" t="s">
        <v>172</v>
      </c>
      <c r="C3068" s="168">
        <v>2009</v>
      </c>
      <c r="D3068" s="169">
        <v>0</v>
      </c>
      <c r="E3068" s="169">
        <v>0</v>
      </c>
      <c r="F3068" s="169">
        <v>0</v>
      </c>
      <c r="G3068" s="169">
        <v>0</v>
      </c>
      <c r="H3068" s="169">
        <v>0</v>
      </c>
      <c r="I3068" s="169">
        <v>0</v>
      </c>
      <c r="J3068" s="169">
        <v>0</v>
      </c>
      <c r="K3068" s="169">
        <v>0</v>
      </c>
      <c r="L3068" s="170">
        <v>0</v>
      </c>
      <c r="M3068" s="171">
        <v>0</v>
      </c>
    </row>
    <row r="3069" spans="1:13">
      <c r="A3069" s="172">
        <v>25</v>
      </c>
      <c r="B3069" s="173" t="s">
        <v>172</v>
      </c>
      <c r="C3069" s="174">
        <v>2010</v>
      </c>
      <c r="D3069" s="175">
        <v>0</v>
      </c>
      <c r="E3069" s="175">
        <v>0</v>
      </c>
      <c r="F3069" s="175">
        <v>0</v>
      </c>
      <c r="G3069" s="175">
        <v>0</v>
      </c>
      <c r="H3069" s="175">
        <v>0</v>
      </c>
      <c r="I3069" s="175">
        <v>0</v>
      </c>
      <c r="J3069" s="175">
        <v>0</v>
      </c>
      <c r="K3069" s="175">
        <v>0</v>
      </c>
      <c r="L3069" s="176">
        <v>0</v>
      </c>
      <c r="M3069" s="177">
        <v>0</v>
      </c>
    </row>
    <row r="3070" spans="1:13">
      <c r="A3070" s="166">
        <v>25</v>
      </c>
      <c r="B3070" s="167" t="s">
        <v>172</v>
      </c>
      <c r="C3070" s="168">
        <v>2011</v>
      </c>
      <c r="D3070" s="169">
        <v>0</v>
      </c>
      <c r="E3070" s="169">
        <v>0</v>
      </c>
      <c r="F3070" s="169">
        <v>0</v>
      </c>
      <c r="G3070" s="169">
        <v>0</v>
      </c>
      <c r="H3070" s="169">
        <v>0</v>
      </c>
      <c r="I3070" s="169">
        <v>0</v>
      </c>
      <c r="J3070" s="169">
        <v>0</v>
      </c>
      <c r="K3070" s="169">
        <v>0</v>
      </c>
      <c r="L3070" s="170">
        <v>0</v>
      </c>
      <c r="M3070" s="171">
        <v>0</v>
      </c>
    </row>
    <row r="3071" spans="1:13">
      <c r="A3071" s="172">
        <v>25</v>
      </c>
      <c r="B3071" s="173" t="s">
        <v>172</v>
      </c>
      <c r="C3071" s="174">
        <v>2012</v>
      </c>
      <c r="D3071" s="175">
        <v>0</v>
      </c>
      <c r="E3071" s="175">
        <v>0</v>
      </c>
      <c r="F3071" s="175">
        <v>0</v>
      </c>
      <c r="G3071" s="175">
        <v>0</v>
      </c>
      <c r="H3071" s="175">
        <v>0</v>
      </c>
      <c r="I3071" s="175">
        <v>0</v>
      </c>
      <c r="J3071" s="175">
        <v>0</v>
      </c>
      <c r="K3071" s="175">
        <v>0</v>
      </c>
      <c r="L3071" s="176">
        <v>0</v>
      </c>
      <c r="M3071" s="177">
        <v>0</v>
      </c>
    </row>
    <row r="3072" spans="1:13">
      <c r="A3072" s="166">
        <v>25</v>
      </c>
      <c r="B3072" s="167" t="s">
        <v>172</v>
      </c>
      <c r="C3072" s="168">
        <v>2013</v>
      </c>
      <c r="D3072" s="169">
        <v>0</v>
      </c>
      <c r="E3072" s="169">
        <v>0</v>
      </c>
      <c r="F3072" s="169">
        <v>0</v>
      </c>
      <c r="G3072" s="169">
        <v>0</v>
      </c>
      <c r="H3072" s="169">
        <v>0</v>
      </c>
      <c r="I3072" s="169">
        <v>0</v>
      </c>
      <c r="J3072" s="169">
        <v>0</v>
      </c>
      <c r="K3072" s="169">
        <v>0</v>
      </c>
      <c r="L3072" s="170">
        <v>0</v>
      </c>
      <c r="M3072" s="171">
        <v>0</v>
      </c>
    </row>
    <row r="3073" spans="1:13">
      <c r="A3073" s="172">
        <v>25</v>
      </c>
      <c r="B3073" s="173" t="s">
        <v>172</v>
      </c>
      <c r="C3073" s="174">
        <v>2014</v>
      </c>
      <c r="D3073" s="175">
        <v>0</v>
      </c>
      <c r="E3073" s="175">
        <v>0</v>
      </c>
      <c r="F3073" s="175">
        <v>0</v>
      </c>
      <c r="G3073" s="175">
        <v>0</v>
      </c>
      <c r="H3073" s="175">
        <v>0</v>
      </c>
      <c r="I3073" s="175">
        <v>0</v>
      </c>
      <c r="J3073" s="175">
        <v>0</v>
      </c>
      <c r="K3073" s="175">
        <v>0</v>
      </c>
      <c r="L3073" s="176">
        <v>0</v>
      </c>
      <c r="M3073" s="177">
        <v>0</v>
      </c>
    </row>
    <row r="3074" spans="1:13">
      <c r="A3074" s="166">
        <v>25</v>
      </c>
      <c r="B3074" s="167" t="s">
        <v>172</v>
      </c>
      <c r="C3074" s="168">
        <v>2015</v>
      </c>
      <c r="D3074" s="169">
        <v>0</v>
      </c>
      <c r="E3074" s="169">
        <v>0</v>
      </c>
      <c r="F3074" s="169">
        <v>0</v>
      </c>
      <c r="G3074" s="169">
        <v>0</v>
      </c>
      <c r="H3074" s="169">
        <v>0</v>
      </c>
      <c r="I3074" s="169">
        <v>0</v>
      </c>
      <c r="J3074" s="169">
        <v>0</v>
      </c>
      <c r="K3074" s="169">
        <v>0</v>
      </c>
      <c r="L3074" s="170">
        <v>-1</v>
      </c>
      <c r="M3074" s="171">
        <v>0</v>
      </c>
    </row>
    <row r="3075" spans="1:13">
      <c r="A3075" s="172">
        <v>25</v>
      </c>
      <c r="B3075" s="173" t="s">
        <v>172</v>
      </c>
      <c r="C3075" s="174">
        <v>2016</v>
      </c>
      <c r="D3075" s="175">
        <v>0</v>
      </c>
      <c r="E3075" s="175">
        <v>0</v>
      </c>
      <c r="F3075" s="175">
        <v>0</v>
      </c>
      <c r="G3075" s="175">
        <v>0</v>
      </c>
      <c r="H3075" s="175">
        <v>-2379</v>
      </c>
      <c r="I3075" s="175">
        <v>-156</v>
      </c>
      <c r="J3075" s="175">
        <v>0</v>
      </c>
      <c r="K3075" s="175">
        <v>56</v>
      </c>
      <c r="L3075" s="176">
        <v>-1</v>
      </c>
      <c r="M3075" s="177">
        <v>0</v>
      </c>
    </row>
    <row r="3076" spans="1:13">
      <c r="A3076" s="166">
        <v>25</v>
      </c>
      <c r="B3076" s="167" t="s">
        <v>172</v>
      </c>
      <c r="C3076" s="168">
        <v>2017</v>
      </c>
      <c r="D3076" s="169">
        <v>0</v>
      </c>
      <c r="E3076" s="169">
        <v>0</v>
      </c>
      <c r="F3076" s="169">
        <v>0</v>
      </c>
      <c r="G3076" s="169">
        <v>0</v>
      </c>
      <c r="H3076" s="169">
        <v>4389</v>
      </c>
      <c r="I3076" s="169">
        <v>2436</v>
      </c>
      <c r="J3076" s="169">
        <v>0</v>
      </c>
      <c r="K3076" s="169">
        <v>0</v>
      </c>
      <c r="L3076" s="170">
        <v>-1</v>
      </c>
      <c r="M3076" s="171">
        <v>0</v>
      </c>
    </row>
    <row r="3077" spans="1:13">
      <c r="A3077" s="172">
        <v>25</v>
      </c>
      <c r="B3077" s="173" t="s">
        <v>172</v>
      </c>
      <c r="C3077" s="174">
        <v>2018</v>
      </c>
      <c r="D3077" s="175">
        <v>0</v>
      </c>
      <c r="E3077" s="175">
        <v>0</v>
      </c>
      <c r="F3077" s="175">
        <v>0</v>
      </c>
      <c r="G3077" s="175">
        <v>0</v>
      </c>
      <c r="H3077" s="175">
        <v>31642</v>
      </c>
      <c r="I3077" s="175">
        <v>5709</v>
      </c>
      <c r="J3077" s="175">
        <v>0</v>
      </c>
      <c r="K3077" s="175">
        <v>-1</v>
      </c>
      <c r="L3077" s="176">
        <v>-1</v>
      </c>
      <c r="M3077" s="177">
        <v>0</v>
      </c>
    </row>
    <row r="3078" spans="1:13">
      <c r="A3078" s="166">
        <v>25</v>
      </c>
      <c r="B3078" s="167" t="s">
        <v>172</v>
      </c>
      <c r="C3078" s="168">
        <v>2019</v>
      </c>
      <c r="D3078" s="169">
        <v>0</v>
      </c>
      <c r="E3078" s="169">
        <v>0</v>
      </c>
      <c r="F3078" s="169">
        <v>0</v>
      </c>
      <c r="G3078" s="169">
        <v>0</v>
      </c>
      <c r="H3078" s="169">
        <v>64562</v>
      </c>
      <c r="I3078" s="169">
        <v>22861</v>
      </c>
      <c r="J3078" s="169">
        <v>856</v>
      </c>
      <c r="K3078" s="169">
        <v>711</v>
      </c>
      <c r="L3078" s="170">
        <v>-1</v>
      </c>
      <c r="M3078" s="171">
        <v>0</v>
      </c>
    </row>
    <row r="3079" spans="1:13">
      <c r="A3079" s="172">
        <v>25</v>
      </c>
      <c r="B3079" s="173" t="s">
        <v>172</v>
      </c>
      <c r="C3079" s="174">
        <v>2020</v>
      </c>
      <c r="D3079" s="175">
        <v>0</v>
      </c>
      <c r="E3079" s="175">
        <v>0</v>
      </c>
      <c r="F3079" s="175">
        <v>0</v>
      </c>
      <c r="G3079" s="175">
        <v>0</v>
      </c>
      <c r="H3079" s="175">
        <v>182273</v>
      </c>
      <c r="I3079" s="175">
        <v>57305</v>
      </c>
      <c r="J3079" s="175">
        <v>19856</v>
      </c>
      <c r="K3079" s="175">
        <v>1201</v>
      </c>
      <c r="L3079" s="176">
        <v>0</v>
      </c>
      <c r="M3079" s="177">
        <v>0</v>
      </c>
    </row>
    <row r="3080" spans="1:13">
      <c r="A3080" s="166">
        <v>25</v>
      </c>
      <c r="B3080" s="167" t="s">
        <v>172</v>
      </c>
      <c r="C3080" s="168">
        <v>2021</v>
      </c>
      <c r="D3080" s="169">
        <v>76874200</v>
      </c>
      <c r="E3080" s="169">
        <v>465969000</v>
      </c>
      <c r="F3080" s="169">
        <v>572700</v>
      </c>
      <c r="G3080" s="169">
        <v>15830000</v>
      </c>
      <c r="H3080" s="169">
        <v>3995208</v>
      </c>
      <c r="I3080" s="169">
        <v>546583</v>
      </c>
      <c r="J3080" s="169">
        <v>40089</v>
      </c>
      <c r="K3080" s="169">
        <v>11832</v>
      </c>
      <c r="L3080" s="170">
        <v>1140</v>
      </c>
      <c r="M3080" s="171">
        <v>64</v>
      </c>
    </row>
    <row r="3081" spans="1:13">
      <c r="A3081" s="172">
        <v>26</v>
      </c>
      <c r="B3081" s="173" t="s">
        <v>179</v>
      </c>
      <c r="C3081" s="174">
        <v>2011</v>
      </c>
      <c r="D3081" s="175">
        <v>0</v>
      </c>
      <c r="E3081" s="175">
        <v>0</v>
      </c>
      <c r="F3081" s="175">
        <v>0</v>
      </c>
      <c r="G3081" s="175">
        <v>0</v>
      </c>
      <c r="H3081" s="175">
        <v>-500</v>
      </c>
      <c r="I3081" s="175">
        <v>0</v>
      </c>
      <c r="J3081" s="175">
        <v>0</v>
      </c>
      <c r="K3081" s="175">
        <v>0</v>
      </c>
      <c r="L3081" s="176">
        <v>-8</v>
      </c>
      <c r="M3081" s="177">
        <v>0</v>
      </c>
    </row>
    <row r="3082" spans="1:13">
      <c r="A3082" s="166">
        <v>26</v>
      </c>
      <c r="B3082" s="167" t="s">
        <v>179</v>
      </c>
      <c r="C3082" s="168">
        <v>2014</v>
      </c>
      <c r="D3082" s="169">
        <v>0</v>
      </c>
      <c r="E3082" s="169">
        <v>0</v>
      </c>
      <c r="F3082" s="169">
        <v>0</v>
      </c>
      <c r="G3082" s="169">
        <v>0</v>
      </c>
      <c r="H3082" s="169">
        <v>0</v>
      </c>
      <c r="I3082" s="169">
        <v>0</v>
      </c>
      <c r="J3082" s="169">
        <v>0</v>
      </c>
      <c r="K3082" s="169">
        <v>0</v>
      </c>
      <c r="L3082" s="170">
        <v>0</v>
      </c>
      <c r="M3082" s="171">
        <v>0</v>
      </c>
    </row>
    <row r="3083" spans="1:13">
      <c r="A3083" s="172">
        <v>26</v>
      </c>
      <c r="B3083" s="173" t="s">
        <v>179</v>
      </c>
      <c r="C3083" s="174">
        <v>2015</v>
      </c>
      <c r="D3083" s="175">
        <v>0</v>
      </c>
      <c r="E3083" s="175">
        <v>0</v>
      </c>
      <c r="F3083" s="175">
        <v>0</v>
      </c>
      <c r="G3083" s="175">
        <v>0</v>
      </c>
      <c r="H3083" s="175">
        <v>-14957</v>
      </c>
      <c r="I3083" s="175">
        <v>0</v>
      </c>
      <c r="J3083" s="175">
        <v>0</v>
      </c>
      <c r="K3083" s="175">
        <v>0</v>
      </c>
      <c r="L3083" s="176">
        <v>0</v>
      </c>
      <c r="M3083" s="177">
        <v>0</v>
      </c>
    </row>
    <row r="3084" spans="1:13">
      <c r="A3084" s="166">
        <v>26</v>
      </c>
      <c r="B3084" s="167" t="s">
        <v>179</v>
      </c>
      <c r="C3084" s="168">
        <v>2016</v>
      </c>
      <c r="D3084" s="169">
        <v>0</v>
      </c>
      <c r="E3084" s="169">
        <v>0</v>
      </c>
      <c r="F3084" s="169">
        <v>0</v>
      </c>
      <c r="G3084" s="169">
        <v>0</v>
      </c>
      <c r="H3084" s="169">
        <v>0</v>
      </c>
      <c r="I3084" s="169">
        <v>0</v>
      </c>
      <c r="J3084" s="169">
        <v>0</v>
      </c>
      <c r="K3084" s="169">
        <v>0</v>
      </c>
      <c r="L3084" s="170">
        <v>0</v>
      </c>
      <c r="M3084" s="171">
        <v>0</v>
      </c>
    </row>
    <row r="3085" spans="1:13">
      <c r="A3085" s="172">
        <v>26</v>
      </c>
      <c r="B3085" s="173" t="s">
        <v>179</v>
      </c>
      <c r="C3085" s="174">
        <v>2017</v>
      </c>
      <c r="D3085" s="175">
        <v>0</v>
      </c>
      <c r="E3085" s="175">
        <v>0</v>
      </c>
      <c r="F3085" s="175">
        <v>0</v>
      </c>
      <c r="G3085" s="175">
        <v>0</v>
      </c>
      <c r="H3085" s="175">
        <v>12612</v>
      </c>
      <c r="I3085" s="175">
        <v>0</v>
      </c>
      <c r="J3085" s="175">
        <v>0</v>
      </c>
      <c r="K3085" s="175">
        <v>0</v>
      </c>
      <c r="L3085" s="176">
        <v>0</v>
      </c>
      <c r="M3085" s="177">
        <v>0</v>
      </c>
    </row>
    <row r="3086" spans="1:13">
      <c r="A3086" s="166">
        <v>26</v>
      </c>
      <c r="B3086" s="167" t="s">
        <v>179</v>
      </c>
      <c r="C3086" s="168">
        <v>2018</v>
      </c>
      <c r="D3086" s="169">
        <v>0</v>
      </c>
      <c r="E3086" s="169">
        <v>0</v>
      </c>
      <c r="F3086" s="169">
        <v>0</v>
      </c>
      <c r="G3086" s="169">
        <v>0</v>
      </c>
      <c r="H3086" s="169">
        <v>-13401.95</v>
      </c>
      <c r="I3086" s="169">
        <v>750</v>
      </c>
      <c r="J3086" s="169">
        <v>-88</v>
      </c>
      <c r="K3086" s="169">
        <v>185</v>
      </c>
      <c r="L3086" s="170">
        <v>0</v>
      </c>
      <c r="M3086" s="171">
        <v>0</v>
      </c>
    </row>
    <row r="3087" spans="1:13">
      <c r="A3087" s="172">
        <v>26</v>
      </c>
      <c r="B3087" s="173" t="s">
        <v>179</v>
      </c>
      <c r="C3087" s="174">
        <v>2019</v>
      </c>
      <c r="D3087" s="175">
        <v>0</v>
      </c>
      <c r="E3087" s="175">
        <v>0</v>
      </c>
      <c r="F3087" s="175">
        <v>0</v>
      </c>
      <c r="G3087" s="175">
        <v>0</v>
      </c>
      <c r="H3087" s="175">
        <v>61880.9</v>
      </c>
      <c r="I3087" s="175">
        <v>31605</v>
      </c>
      <c r="J3087" s="175">
        <v>272</v>
      </c>
      <c r="K3087" s="175">
        <v>35.049999999999997</v>
      </c>
      <c r="L3087" s="176">
        <v>0</v>
      </c>
      <c r="M3087" s="177">
        <v>0</v>
      </c>
    </row>
    <row r="3088" spans="1:13">
      <c r="A3088" s="166">
        <v>26</v>
      </c>
      <c r="B3088" s="167" t="s">
        <v>179</v>
      </c>
      <c r="C3088" s="168">
        <v>2020</v>
      </c>
      <c r="D3088" s="169">
        <v>0</v>
      </c>
      <c r="E3088" s="169">
        <v>0</v>
      </c>
      <c r="F3088" s="169">
        <v>0</v>
      </c>
      <c r="G3088" s="169">
        <v>0</v>
      </c>
      <c r="H3088" s="169">
        <v>41460.699999999997</v>
      </c>
      <c r="I3088" s="169">
        <v>4763.1499999999996</v>
      </c>
      <c r="J3088" s="169">
        <v>880</v>
      </c>
      <c r="K3088" s="169">
        <v>-59</v>
      </c>
      <c r="L3088" s="170">
        <v>1</v>
      </c>
      <c r="M3088" s="171">
        <v>1</v>
      </c>
    </row>
    <row r="3089" spans="1:13">
      <c r="A3089" s="172">
        <v>26</v>
      </c>
      <c r="B3089" s="173" t="s">
        <v>179</v>
      </c>
      <c r="C3089" s="174">
        <v>2021</v>
      </c>
      <c r="D3089" s="175">
        <v>25809100</v>
      </c>
      <c r="E3089" s="175">
        <v>164596000</v>
      </c>
      <c r="F3089" s="175">
        <v>57900</v>
      </c>
      <c r="G3089" s="175">
        <v>13629000</v>
      </c>
      <c r="H3089" s="175">
        <v>1391817</v>
      </c>
      <c r="I3089" s="175">
        <v>183099</v>
      </c>
      <c r="J3089" s="175">
        <v>4053</v>
      </c>
      <c r="K3089" s="175">
        <v>10215</v>
      </c>
      <c r="L3089" s="176">
        <v>390</v>
      </c>
      <c r="M3089" s="177">
        <v>23</v>
      </c>
    </row>
    <row r="3090" spans="1:13">
      <c r="A3090" s="166">
        <v>27</v>
      </c>
      <c r="B3090" s="167" t="s">
        <v>67</v>
      </c>
      <c r="C3090" s="168">
        <v>1999</v>
      </c>
      <c r="D3090" s="169">
        <v>0</v>
      </c>
      <c r="E3090" s="169">
        <v>0</v>
      </c>
      <c r="F3090" s="169">
        <v>0</v>
      </c>
      <c r="G3090" s="169">
        <v>0</v>
      </c>
      <c r="H3090" s="169">
        <v>0</v>
      </c>
      <c r="I3090" s="169">
        <v>0</v>
      </c>
      <c r="J3090" s="169">
        <v>0</v>
      </c>
      <c r="K3090" s="169">
        <v>0</v>
      </c>
      <c r="L3090" s="170">
        <v>0</v>
      </c>
      <c r="M3090" s="171">
        <v>0</v>
      </c>
    </row>
    <row r="3091" spans="1:13">
      <c r="A3091" s="172">
        <v>27</v>
      </c>
      <c r="B3091" s="173" t="s">
        <v>67</v>
      </c>
      <c r="C3091" s="174">
        <v>2000</v>
      </c>
      <c r="D3091" s="175">
        <v>0</v>
      </c>
      <c r="E3091" s="175">
        <v>0</v>
      </c>
      <c r="F3091" s="175">
        <v>0</v>
      </c>
      <c r="G3091" s="175">
        <v>0</v>
      </c>
      <c r="H3091" s="175">
        <v>0</v>
      </c>
      <c r="I3091" s="175">
        <v>0</v>
      </c>
      <c r="J3091" s="175">
        <v>0</v>
      </c>
      <c r="K3091" s="175">
        <v>0</v>
      </c>
      <c r="L3091" s="176">
        <v>0</v>
      </c>
      <c r="M3091" s="177">
        <v>0</v>
      </c>
    </row>
    <row r="3092" spans="1:13">
      <c r="A3092" s="166">
        <v>27</v>
      </c>
      <c r="B3092" s="167" t="s">
        <v>67</v>
      </c>
      <c r="C3092" s="168">
        <v>2002</v>
      </c>
      <c r="D3092" s="169">
        <v>0</v>
      </c>
      <c r="E3092" s="169">
        <v>0</v>
      </c>
      <c r="F3092" s="169">
        <v>0</v>
      </c>
      <c r="G3092" s="169">
        <v>0</v>
      </c>
      <c r="H3092" s="169">
        <v>0</v>
      </c>
      <c r="I3092" s="169">
        <v>0</v>
      </c>
      <c r="J3092" s="169">
        <v>0</v>
      </c>
      <c r="K3092" s="169">
        <v>0</v>
      </c>
      <c r="L3092" s="170">
        <v>0</v>
      </c>
      <c r="M3092" s="171">
        <v>0</v>
      </c>
    </row>
    <row r="3093" spans="1:13">
      <c r="A3093" s="172">
        <v>27</v>
      </c>
      <c r="B3093" s="173" t="s">
        <v>67</v>
      </c>
      <c r="C3093" s="174">
        <v>2003</v>
      </c>
      <c r="D3093" s="175">
        <v>0</v>
      </c>
      <c r="E3093" s="175">
        <v>0</v>
      </c>
      <c r="F3093" s="175">
        <v>0</v>
      </c>
      <c r="G3093" s="175">
        <v>0</v>
      </c>
      <c r="H3093" s="175">
        <v>0</v>
      </c>
      <c r="I3093" s="175">
        <v>0</v>
      </c>
      <c r="J3093" s="175">
        <v>0</v>
      </c>
      <c r="K3093" s="175">
        <v>0</v>
      </c>
      <c r="L3093" s="176">
        <v>0</v>
      </c>
      <c r="M3093" s="177">
        <v>0</v>
      </c>
    </row>
    <row r="3094" spans="1:13">
      <c r="A3094" s="166">
        <v>27</v>
      </c>
      <c r="B3094" s="167" t="s">
        <v>67</v>
      </c>
      <c r="C3094" s="168">
        <v>2004</v>
      </c>
      <c r="D3094" s="169">
        <v>0</v>
      </c>
      <c r="E3094" s="169">
        <v>0</v>
      </c>
      <c r="F3094" s="169">
        <v>0</v>
      </c>
      <c r="G3094" s="169">
        <v>0</v>
      </c>
      <c r="H3094" s="169">
        <v>0</v>
      </c>
      <c r="I3094" s="169">
        <v>0</v>
      </c>
      <c r="J3094" s="169">
        <v>0</v>
      </c>
      <c r="K3094" s="169">
        <v>0</v>
      </c>
      <c r="L3094" s="170">
        <v>0</v>
      </c>
      <c r="M3094" s="171">
        <v>0</v>
      </c>
    </row>
    <row r="3095" spans="1:13">
      <c r="A3095" s="172">
        <v>27</v>
      </c>
      <c r="B3095" s="173" t="s">
        <v>67</v>
      </c>
      <c r="C3095" s="174">
        <v>2005</v>
      </c>
      <c r="D3095" s="175">
        <v>0</v>
      </c>
      <c r="E3095" s="175">
        <v>0</v>
      </c>
      <c r="F3095" s="175">
        <v>0</v>
      </c>
      <c r="G3095" s="175">
        <v>0</v>
      </c>
      <c r="H3095" s="175">
        <v>0</v>
      </c>
      <c r="I3095" s="175">
        <v>0</v>
      </c>
      <c r="J3095" s="175">
        <v>0</v>
      </c>
      <c r="K3095" s="175">
        <v>0</v>
      </c>
      <c r="L3095" s="176">
        <v>0</v>
      </c>
      <c r="M3095" s="177">
        <v>0</v>
      </c>
    </row>
    <row r="3096" spans="1:13">
      <c r="A3096" s="166">
        <v>27</v>
      </c>
      <c r="B3096" s="167" t="s">
        <v>67</v>
      </c>
      <c r="C3096" s="168">
        <v>2006</v>
      </c>
      <c r="D3096" s="169">
        <v>0</v>
      </c>
      <c r="E3096" s="169">
        <v>0</v>
      </c>
      <c r="F3096" s="169">
        <v>0</v>
      </c>
      <c r="G3096" s="169">
        <v>0</v>
      </c>
      <c r="H3096" s="169">
        <v>0</v>
      </c>
      <c r="I3096" s="169">
        <v>0</v>
      </c>
      <c r="J3096" s="169">
        <v>0</v>
      </c>
      <c r="K3096" s="169">
        <v>0</v>
      </c>
      <c r="L3096" s="170">
        <v>0</v>
      </c>
      <c r="M3096" s="171">
        <v>0</v>
      </c>
    </row>
    <row r="3097" spans="1:13">
      <c r="A3097" s="172">
        <v>27</v>
      </c>
      <c r="B3097" s="173" t="s">
        <v>67</v>
      </c>
      <c r="C3097" s="174">
        <v>2008</v>
      </c>
      <c r="D3097" s="175">
        <v>0</v>
      </c>
      <c r="E3097" s="175">
        <v>0</v>
      </c>
      <c r="F3097" s="175">
        <v>0</v>
      </c>
      <c r="G3097" s="175">
        <v>0</v>
      </c>
      <c r="H3097" s="175">
        <v>-1600</v>
      </c>
      <c r="I3097" s="175">
        <v>0</v>
      </c>
      <c r="J3097" s="175">
        <v>0</v>
      </c>
      <c r="K3097" s="175">
        <v>0</v>
      </c>
      <c r="L3097" s="176">
        <v>0</v>
      </c>
      <c r="M3097" s="177">
        <v>0</v>
      </c>
    </row>
    <row r="3098" spans="1:13">
      <c r="A3098" s="166">
        <v>27</v>
      </c>
      <c r="B3098" s="167" t="s">
        <v>67</v>
      </c>
      <c r="C3098" s="168">
        <v>2011</v>
      </c>
      <c r="D3098" s="169">
        <v>0</v>
      </c>
      <c r="E3098" s="169">
        <v>0</v>
      </c>
      <c r="F3098" s="169">
        <v>0</v>
      </c>
      <c r="G3098" s="169">
        <v>0</v>
      </c>
      <c r="H3098" s="169">
        <v>0</v>
      </c>
      <c r="I3098" s="169">
        <v>0</v>
      </c>
      <c r="J3098" s="169">
        <v>0</v>
      </c>
      <c r="K3098" s="169">
        <v>0</v>
      </c>
      <c r="L3098" s="170">
        <v>0</v>
      </c>
      <c r="M3098" s="171">
        <v>0</v>
      </c>
    </row>
    <row r="3099" spans="1:13">
      <c r="A3099" s="172">
        <v>27</v>
      </c>
      <c r="B3099" s="173" t="s">
        <v>67</v>
      </c>
      <c r="C3099" s="174">
        <v>2014</v>
      </c>
      <c r="D3099" s="175">
        <v>0</v>
      </c>
      <c r="E3099" s="175">
        <v>0</v>
      </c>
      <c r="F3099" s="175">
        <v>0</v>
      </c>
      <c r="G3099" s="175">
        <v>0</v>
      </c>
      <c r="H3099" s="175">
        <v>0</v>
      </c>
      <c r="I3099" s="175">
        <v>0</v>
      </c>
      <c r="J3099" s="175">
        <v>0</v>
      </c>
      <c r="K3099" s="175">
        <v>0</v>
      </c>
      <c r="L3099" s="176">
        <v>0</v>
      </c>
      <c r="M3099" s="177">
        <v>0</v>
      </c>
    </row>
    <row r="3100" spans="1:13">
      <c r="A3100" s="166">
        <v>27</v>
      </c>
      <c r="B3100" s="167" t="s">
        <v>67</v>
      </c>
      <c r="C3100" s="168">
        <v>2015</v>
      </c>
      <c r="D3100" s="169">
        <v>0</v>
      </c>
      <c r="E3100" s="169">
        <v>0</v>
      </c>
      <c r="F3100" s="169">
        <v>0</v>
      </c>
      <c r="G3100" s="169">
        <v>0</v>
      </c>
      <c r="H3100" s="169">
        <v>0</v>
      </c>
      <c r="I3100" s="169">
        <v>0</v>
      </c>
      <c r="J3100" s="169">
        <v>0</v>
      </c>
      <c r="K3100" s="169">
        <v>0</v>
      </c>
      <c r="L3100" s="170">
        <v>0</v>
      </c>
      <c r="M3100" s="171">
        <v>0</v>
      </c>
    </row>
    <row r="3101" spans="1:13">
      <c r="A3101" s="172">
        <v>27</v>
      </c>
      <c r="B3101" s="173" t="s">
        <v>67</v>
      </c>
      <c r="C3101" s="174">
        <v>2016</v>
      </c>
      <c r="D3101" s="175">
        <v>0</v>
      </c>
      <c r="E3101" s="175">
        <v>0</v>
      </c>
      <c r="F3101" s="175">
        <v>0</v>
      </c>
      <c r="G3101" s="175">
        <v>0</v>
      </c>
      <c r="H3101" s="175">
        <v>-8386</v>
      </c>
      <c r="I3101" s="175">
        <v>-565</v>
      </c>
      <c r="J3101" s="175">
        <v>0</v>
      </c>
      <c r="K3101" s="175">
        <v>0</v>
      </c>
      <c r="L3101" s="176">
        <v>0</v>
      </c>
      <c r="M3101" s="177">
        <v>0</v>
      </c>
    </row>
    <row r="3102" spans="1:13">
      <c r="A3102" s="166">
        <v>27</v>
      </c>
      <c r="B3102" s="167" t="s">
        <v>67</v>
      </c>
      <c r="C3102" s="168">
        <v>2017</v>
      </c>
      <c r="D3102" s="169">
        <v>0</v>
      </c>
      <c r="E3102" s="169">
        <v>0</v>
      </c>
      <c r="F3102" s="169">
        <v>0</v>
      </c>
      <c r="G3102" s="169">
        <v>0</v>
      </c>
      <c r="H3102" s="169">
        <v>55051</v>
      </c>
      <c r="I3102" s="169">
        <v>29736</v>
      </c>
      <c r="J3102" s="169">
        <v>0</v>
      </c>
      <c r="K3102" s="169">
        <v>0</v>
      </c>
      <c r="L3102" s="170">
        <v>0</v>
      </c>
      <c r="M3102" s="171">
        <v>0</v>
      </c>
    </row>
    <row r="3103" spans="1:13">
      <c r="A3103" s="172">
        <v>27</v>
      </c>
      <c r="B3103" s="173" t="s">
        <v>67</v>
      </c>
      <c r="C3103" s="174">
        <v>2018</v>
      </c>
      <c r="D3103" s="175">
        <v>0</v>
      </c>
      <c r="E3103" s="175">
        <v>0</v>
      </c>
      <c r="F3103" s="175">
        <v>0</v>
      </c>
      <c r="G3103" s="175">
        <v>0</v>
      </c>
      <c r="H3103" s="175">
        <v>167548</v>
      </c>
      <c r="I3103" s="175">
        <v>54348</v>
      </c>
      <c r="J3103" s="175">
        <v>5832</v>
      </c>
      <c r="K3103" s="175">
        <v>50</v>
      </c>
      <c r="L3103" s="176">
        <v>0</v>
      </c>
      <c r="M3103" s="177">
        <v>0</v>
      </c>
    </row>
    <row r="3104" spans="1:13">
      <c r="A3104" s="166">
        <v>27</v>
      </c>
      <c r="B3104" s="167" t="s">
        <v>67</v>
      </c>
      <c r="C3104" s="168">
        <v>2019</v>
      </c>
      <c r="D3104" s="169">
        <v>0</v>
      </c>
      <c r="E3104" s="169">
        <v>0</v>
      </c>
      <c r="F3104" s="169">
        <v>0</v>
      </c>
      <c r="G3104" s="169">
        <v>0</v>
      </c>
      <c r="H3104" s="169">
        <v>400718</v>
      </c>
      <c r="I3104" s="169">
        <v>293886</v>
      </c>
      <c r="J3104" s="169">
        <v>15478</v>
      </c>
      <c r="K3104" s="169">
        <v>10221</v>
      </c>
      <c r="L3104" s="170">
        <v>0</v>
      </c>
      <c r="M3104" s="171">
        <v>1</v>
      </c>
    </row>
    <row r="3105" spans="1:13">
      <c r="A3105" s="172">
        <v>27</v>
      </c>
      <c r="B3105" s="173" t="s">
        <v>67</v>
      </c>
      <c r="C3105" s="174">
        <v>2020</v>
      </c>
      <c r="D3105" s="175">
        <v>0</v>
      </c>
      <c r="E3105" s="175">
        <v>0</v>
      </c>
      <c r="F3105" s="175">
        <v>0</v>
      </c>
      <c r="G3105" s="175">
        <v>0</v>
      </c>
      <c r="H3105" s="175">
        <v>323897</v>
      </c>
      <c r="I3105" s="175">
        <v>54712</v>
      </c>
      <c r="J3105" s="175">
        <v>276892</v>
      </c>
      <c r="K3105" s="175">
        <v>292</v>
      </c>
      <c r="L3105" s="176">
        <v>0</v>
      </c>
      <c r="M3105" s="177">
        <v>1</v>
      </c>
    </row>
    <row r="3106" spans="1:13">
      <c r="A3106" s="166">
        <v>27</v>
      </c>
      <c r="B3106" s="167" t="s">
        <v>67</v>
      </c>
      <c r="C3106" s="168">
        <v>2021</v>
      </c>
      <c r="D3106" s="169">
        <v>135612400</v>
      </c>
      <c r="E3106" s="169">
        <v>614494000</v>
      </c>
      <c r="F3106" s="169">
        <v>9762800</v>
      </c>
      <c r="G3106" s="169">
        <v>101366000</v>
      </c>
      <c r="H3106" s="169">
        <v>6549201</v>
      </c>
      <c r="I3106" s="169">
        <v>833665</v>
      </c>
      <c r="J3106" s="169">
        <v>683396</v>
      </c>
      <c r="K3106" s="169">
        <v>75981</v>
      </c>
      <c r="L3106" s="170">
        <v>2321</v>
      </c>
      <c r="M3106" s="171">
        <v>134</v>
      </c>
    </row>
    <row r="3107" spans="1:13">
      <c r="A3107" s="172">
        <v>28</v>
      </c>
      <c r="B3107" s="173" t="s">
        <v>130</v>
      </c>
      <c r="C3107" s="174">
        <v>2006</v>
      </c>
      <c r="D3107" s="175">
        <v>0</v>
      </c>
      <c r="E3107" s="175">
        <v>0</v>
      </c>
      <c r="F3107" s="175">
        <v>0</v>
      </c>
      <c r="G3107" s="175">
        <v>0</v>
      </c>
      <c r="H3107" s="175">
        <v>0</v>
      </c>
      <c r="I3107" s="175">
        <v>0</v>
      </c>
      <c r="J3107" s="175">
        <v>0</v>
      </c>
      <c r="K3107" s="175">
        <v>0</v>
      </c>
      <c r="L3107" s="176">
        <v>0</v>
      </c>
      <c r="M3107" s="177">
        <v>0</v>
      </c>
    </row>
    <row r="3108" spans="1:13">
      <c r="A3108" s="166">
        <v>28</v>
      </c>
      <c r="B3108" s="167" t="s">
        <v>130</v>
      </c>
      <c r="C3108" s="168">
        <v>2008</v>
      </c>
      <c r="D3108" s="169">
        <v>0</v>
      </c>
      <c r="E3108" s="169">
        <v>0</v>
      </c>
      <c r="F3108" s="169">
        <v>0</v>
      </c>
      <c r="G3108" s="169">
        <v>0</v>
      </c>
      <c r="H3108" s="169">
        <v>-900</v>
      </c>
      <c r="I3108" s="169">
        <v>0</v>
      </c>
      <c r="J3108" s="169">
        <v>0</v>
      </c>
      <c r="K3108" s="169">
        <v>0</v>
      </c>
      <c r="L3108" s="170">
        <v>0</v>
      </c>
      <c r="M3108" s="171">
        <v>0</v>
      </c>
    </row>
    <row r="3109" spans="1:13">
      <c r="A3109" s="172">
        <v>28</v>
      </c>
      <c r="B3109" s="173" t="s">
        <v>130</v>
      </c>
      <c r="C3109" s="174">
        <v>2014</v>
      </c>
      <c r="D3109" s="175">
        <v>0</v>
      </c>
      <c r="E3109" s="175">
        <v>0</v>
      </c>
      <c r="F3109" s="175">
        <v>0</v>
      </c>
      <c r="G3109" s="175">
        <v>0</v>
      </c>
      <c r="H3109" s="175">
        <v>0</v>
      </c>
      <c r="I3109" s="175">
        <v>0</v>
      </c>
      <c r="J3109" s="175">
        <v>0</v>
      </c>
      <c r="K3109" s="175">
        <v>0</v>
      </c>
      <c r="L3109" s="176">
        <v>0</v>
      </c>
      <c r="M3109" s="177">
        <v>0</v>
      </c>
    </row>
    <row r="3110" spans="1:13">
      <c r="A3110" s="166">
        <v>28</v>
      </c>
      <c r="B3110" s="167" t="s">
        <v>130</v>
      </c>
      <c r="C3110" s="168">
        <v>2016</v>
      </c>
      <c r="D3110" s="169">
        <v>0</v>
      </c>
      <c r="E3110" s="169">
        <v>0</v>
      </c>
      <c r="F3110" s="169">
        <v>0</v>
      </c>
      <c r="G3110" s="169">
        <v>0</v>
      </c>
      <c r="H3110" s="169">
        <v>0</v>
      </c>
      <c r="I3110" s="169">
        <v>0</v>
      </c>
      <c r="J3110" s="169">
        <v>0</v>
      </c>
      <c r="K3110" s="169">
        <v>0</v>
      </c>
      <c r="L3110" s="170">
        <v>0</v>
      </c>
      <c r="M3110" s="171">
        <v>0</v>
      </c>
    </row>
    <row r="3111" spans="1:13">
      <c r="A3111" s="172">
        <v>28</v>
      </c>
      <c r="B3111" s="173" t="s">
        <v>130</v>
      </c>
      <c r="C3111" s="174">
        <v>2017</v>
      </c>
      <c r="D3111" s="175">
        <v>0</v>
      </c>
      <c r="E3111" s="175">
        <v>0</v>
      </c>
      <c r="F3111" s="175">
        <v>0</v>
      </c>
      <c r="G3111" s="175">
        <v>0</v>
      </c>
      <c r="H3111" s="175">
        <v>1008</v>
      </c>
      <c r="I3111" s="175">
        <v>0</v>
      </c>
      <c r="J3111" s="175">
        <v>0</v>
      </c>
      <c r="K3111" s="175">
        <v>0</v>
      </c>
      <c r="L3111" s="176">
        <v>0</v>
      </c>
      <c r="M3111" s="177">
        <v>0</v>
      </c>
    </row>
    <row r="3112" spans="1:13">
      <c r="A3112" s="166">
        <v>28</v>
      </c>
      <c r="B3112" s="167" t="s">
        <v>130</v>
      </c>
      <c r="C3112" s="168">
        <v>2018</v>
      </c>
      <c r="D3112" s="169">
        <v>0</v>
      </c>
      <c r="E3112" s="169">
        <v>0</v>
      </c>
      <c r="F3112" s="169">
        <v>0</v>
      </c>
      <c r="G3112" s="169">
        <v>0</v>
      </c>
      <c r="H3112" s="169">
        <v>53905</v>
      </c>
      <c r="I3112" s="169">
        <v>7098.95</v>
      </c>
      <c r="J3112" s="169">
        <v>34408</v>
      </c>
      <c r="K3112" s="169">
        <v>-392</v>
      </c>
      <c r="L3112" s="170">
        <v>0</v>
      </c>
      <c r="M3112" s="171">
        <v>0</v>
      </c>
    </row>
    <row r="3113" spans="1:13">
      <c r="A3113" s="172">
        <v>28</v>
      </c>
      <c r="B3113" s="173" t="s">
        <v>130</v>
      </c>
      <c r="C3113" s="174">
        <v>2019</v>
      </c>
      <c r="D3113" s="175">
        <v>0</v>
      </c>
      <c r="E3113" s="175">
        <v>0</v>
      </c>
      <c r="F3113" s="175">
        <v>0</v>
      </c>
      <c r="G3113" s="175">
        <v>0</v>
      </c>
      <c r="H3113" s="175">
        <v>58071</v>
      </c>
      <c r="I3113" s="175">
        <v>37178.5</v>
      </c>
      <c r="J3113" s="175">
        <v>16160</v>
      </c>
      <c r="K3113" s="175">
        <v>3100</v>
      </c>
      <c r="L3113" s="176">
        <v>0</v>
      </c>
      <c r="M3113" s="177">
        <v>1</v>
      </c>
    </row>
    <row r="3114" spans="1:13">
      <c r="A3114" s="166">
        <v>28</v>
      </c>
      <c r="B3114" s="167" t="s">
        <v>130</v>
      </c>
      <c r="C3114" s="168">
        <v>2020</v>
      </c>
      <c r="D3114" s="169">
        <v>0</v>
      </c>
      <c r="E3114" s="169">
        <v>0</v>
      </c>
      <c r="F3114" s="169">
        <v>0</v>
      </c>
      <c r="G3114" s="169">
        <v>0</v>
      </c>
      <c r="H3114" s="169">
        <v>74181</v>
      </c>
      <c r="I3114" s="169">
        <v>3815.4</v>
      </c>
      <c r="J3114" s="169">
        <v>16168</v>
      </c>
      <c r="K3114" s="169">
        <v>412</v>
      </c>
      <c r="L3114" s="170">
        <v>2</v>
      </c>
      <c r="M3114" s="171">
        <v>0</v>
      </c>
    </row>
    <row r="3115" spans="1:13">
      <c r="A3115" s="172">
        <v>28</v>
      </c>
      <c r="B3115" s="173" t="s">
        <v>130</v>
      </c>
      <c r="C3115" s="174">
        <v>2021</v>
      </c>
      <c r="D3115" s="175">
        <v>54386000</v>
      </c>
      <c r="E3115" s="175">
        <v>324672000</v>
      </c>
      <c r="F3115" s="175">
        <v>878800</v>
      </c>
      <c r="G3115" s="175">
        <v>17679000</v>
      </c>
      <c r="H3115" s="175">
        <v>2671507</v>
      </c>
      <c r="I3115" s="175">
        <v>370050.3</v>
      </c>
      <c r="J3115" s="175">
        <v>61516</v>
      </c>
      <c r="K3115" s="175">
        <v>13239</v>
      </c>
      <c r="L3115" s="176">
        <v>827</v>
      </c>
      <c r="M3115" s="177">
        <v>77</v>
      </c>
    </row>
    <row r="3116" spans="1:13">
      <c r="A3116" s="166">
        <v>29</v>
      </c>
      <c r="B3116" s="167" t="s">
        <v>146</v>
      </c>
      <c r="C3116" s="168">
        <v>1996</v>
      </c>
      <c r="D3116" s="169">
        <v>0</v>
      </c>
      <c r="E3116" s="169">
        <v>0</v>
      </c>
      <c r="F3116" s="169">
        <v>0</v>
      </c>
      <c r="G3116" s="169">
        <v>0</v>
      </c>
      <c r="H3116" s="169">
        <v>-454.25</v>
      </c>
      <c r="I3116" s="169">
        <v>0</v>
      </c>
      <c r="J3116" s="169">
        <v>0</v>
      </c>
      <c r="K3116" s="169">
        <v>0</v>
      </c>
      <c r="L3116" s="170">
        <v>0</v>
      </c>
      <c r="M3116" s="171">
        <v>0</v>
      </c>
    </row>
    <row r="3117" spans="1:13">
      <c r="A3117" s="172">
        <v>29</v>
      </c>
      <c r="B3117" s="173" t="s">
        <v>146</v>
      </c>
      <c r="C3117" s="174">
        <v>2013</v>
      </c>
      <c r="D3117" s="175">
        <v>0</v>
      </c>
      <c r="E3117" s="175">
        <v>0</v>
      </c>
      <c r="F3117" s="175">
        <v>0</v>
      </c>
      <c r="G3117" s="175">
        <v>0</v>
      </c>
      <c r="H3117" s="175">
        <v>-400</v>
      </c>
      <c r="I3117" s="175">
        <v>0</v>
      </c>
      <c r="J3117" s="175">
        <v>0</v>
      </c>
      <c r="K3117" s="175">
        <v>0</v>
      </c>
      <c r="L3117" s="176">
        <v>0</v>
      </c>
      <c r="M3117" s="177">
        <v>0</v>
      </c>
    </row>
    <row r="3118" spans="1:13">
      <c r="A3118" s="166">
        <v>29</v>
      </c>
      <c r="B3118" s="167" t="s">
        <v>146</v>
      </c>
      <c r="C3118" s="168">
        <v>2015</v>
      </c>
      <c r="D3118" s="169">
        <v>0</v>
      </c>
      <c r="E3118" s="169">
        <v>0</v>
      </c>
      <c r="F3118" s="169">
        <v>0</v>
      </c>
      <c r="G3118" s="169">
        <v>0</v>
      </c>
      <c r="H3118" s="169">
        <v>0</v>
      </c>
      <c r="I3118" s="169">
        <v>0</v>
      </c>
      <c r="J3118" s="169">
        <v>0</v>
      </c>
      <c r="K3118" s="169">
        <v>0</v>
      </c>
      <c r="L3118" s="170">
        <v>0</v>
      </c>
      <c r="M3118" s="171">
        <v>0</v>
      </c>
    </row>
    <row r="3119" spans="1:13">
      <c r="A3119" s="172">
        <v>29</v>
      </c>
      <c r="B3119" s="173" t="s">
        <v>146</v>
      </c>
      <c r="C3119" s="174">
        <v>2016</v>
      </c>
      <c r="D3119" s="175">
        <v>0</v>
      </c>
      <c r="E3119" s="175">
        <v>0</v>
      </c>
      <c r="F3119" s="175">
        <v>0</v>
      </c>
      <c r="G3119" s="175">
        <v>0</v>
      </c>
      <c r="H3119" s="175">
        <v>0</v>
      </c>
      <c r="I3119" s="175">
        <v>0</v>
      </c>
      <c r="J3119" s="175">
        <v>0</v>
      </c>
      <c r="K3119" s="175">
        <v>0</v>
      </c>
      <c r="L3119" s="176">
        <v>0</v>
      </c>
      <c r="M3119" s="177">
        <v>0</v>
      </c>
    </row>
    <row r="3120" spans="1:13">
      <c r="A3120" s="166">
        <v>29</v>
      </c>
      <c r="B3120" s="167" t="s">
        <v>146</v>
      </c>
      <c r="C3120" s="168">
        <v>2017</v>
      </c>
      <c r="D3120" s="169">
        <v>0</v>
      </c>
      <c r="E3120" s="169">
        <v>0</v>
      </c>
      <c r="F3120" s="169">
        <v>0</v>
      </c>
      <c r="G3120" s="169">
        <v>0</v>
      </c>
      <c r="H3120" s="169">
        <v>17993</v>
      </c>
      <c r="I3120" s="169">
        <v>8408</v>
      </c>
      <c r="J3120" s="169">
        <v>-128</v>
      </c>
      <c r="K3120" s="169">
        <v>154</v>
      </c>
      <c r="L3120" s="170">
        <v>0</v>
      </c>
      <c r="M3120" s="171">
        <v>0</v>
      </c>
    </row>
    <row r="3121" spans="1:13">
      <c r="A3121" s="172">
        <v>29</v>
      </c>
      <c r="B3121" s="173" t="s">
        <v>146</v>
      </c>
      <c r="C3121" s="174">
        <v>2018</v>
      </c>
      <c r="D3121" s="175">
        <v>0</v>
      </c>
      <c r="E3121" s="175">
        <v>0</v>
      </c>
      <c r="F3121" s="175">
        <v>0</v>
      </c>
      <c r="G3121" s="175">
        <v>0</v>
      </c>
      <c r="H3121" s="175">
        <v>147854</v>
      </c>
      <c r="I3121" s="175">
        <v>816</v>
      </c>
      <c r="J3121" s="175">
        <v>96</v>
      </c>
      <c r="K3121" s="175">
        <v>-115</v>
      </c>
      <c r="L3121" s="176">
        <v>0</v>
      </c>
      <c r="M3121" s="177">
        <v>0</v>
      </c>
    </row>
    <row r="3122" spans="1:13">
      <c r="A3122" s="166">
        <v>29</v>
      </c>
      <c r="B3122" s="167" t="s">
        <v>146</v>
      </c>
      <c r="C3122" s="168">
        <v>2019</v>
      </c>
      <c r="D3122" s="169">
        <v>0</v>
      </c>
      <c r="E3122" s="169">
        <v>0</v>
      </c>
      <c r="F3122" s="169">
        <v>0</v>
      </c>
      <c r="G3122" s="169">
        <v>0</v>
      </c>
      <c r="H3122" s="169">
        <v>198340</v>
      </c>
      <c r="I3122" s="169">
        <v>22954</v>
      </c>
      <c r="J3122" s="169">
        <v>-10600</v>
      </c>
      <c r="K3122" s="169">
        <v>-1148</v>
      </c>
      <c r="L3122" s="170">
        <v>0</v>
      </c>
      <c r="M3122" s="171">
        <v>0</v>
      </c>
    </row>
    <row r="3123" spans="1:13">
      <c r="A3123" s="172">
        <v>29</v>
      </c>
      <c r="B3123" s="173" t="s">
        <v>146</v>
      </c>
      <c r="C3123" s="174">
        <v>2020</v>
      </c>
      <c r="D3123" s="175">
        <v>0</v>
      </c>
      <c r="E3123" s="175">
        <v>0</v>
      </c>
      <c r="F3123" s="175">
        <v>0</v>
      </c>
      <c r="G3123" s="175">
        <v>0</v>
      </c>
      <c r="H3123" s="175">
        <v>370882</v>
      </c>
      <c r="I3123" s="175">
        <v>81647</v>
      </c>
      <c r="J3123" s="175">
        <v>21148</v>
      </c>
      <c r="K3123" s="175">
        <v>-2607</v>
      </c>
      <c r="L3123" s="176">
        <v>0</v>
      </c>
      <c r="M3123" s="177">
        <v>0</v>
      </c>
    </row>
    <row r="3124" spans="1:13">
      <c r="A3124" s="166">
        <v>29</v>
      </c>
      <c r="B3124" s="167" t="s">
        <v>146</v>
      </c>
      <c r="C3124" s="168">
        <v>2021</v>
      </c>
      <c r="D3124" s="169">
        <v>65385900</v>
      </c>
      <c r="E3124" s="169">
        <v>452802000</v>
      </c>
      <c r="F3124" s="169">
        <v>1099300</v>
      </c>
      <c r="G3124" s="169">
        <v>16540000</v>
      </c>
      <c r="H3124" s="169">
        <v>3594878</v>
      </c>
      <c r="I3124" s="169">
        <v>603307</v>
      </c>
      <c r="J3124" s="169">
        <v>76860</v>
      </c>
      <c r="K3124" s="169">
        <v>12358</v>
      </c>
      <c r="L3124" s="170">
        <v>958</v>
      </c>
      <c r="M3124" s="171">
        <v>104</v>
      </c>
    </row>
    <row r="3125" spans="1:13">
      <c r="A3125" s="172">
        <v>30</v>
      </c>
      <c r="B3125" s="173" t="s">
        <v>105</v>
      </c>
      <c r="C3125" s="174">
        <v>1999</v>
      </c>
      <c r="D3125" s="175">
        <v>0</v>
      </c>
      <c r="E3125" s="175">
        <v>0</v>
      </c>
      <c r="F3125" s="175">
        <v>0</v>
      </c>
      <c r="G3125" s="175">
        <v>0</v>
      </c>
      <c r="H3125" s="175">
        <v>-926.65</v>
      </c>
      <c r="I3125" s="175">
        <v>0</v>
      </c>
      <c r="J3125" s="175">
        <v>0</v>
      </c>
      <c r="K3125" s="175">
        <v>0</v>
      </c>
      <c r="L3125" s="176">
        <v>-8</v>
      </c>
      <c r="M3125" s="177">
        <v>0</v>
      </c>
    </row>
    <row r="3126" spans="1:13">
      <c r="A3126" s="166">
        <v>30</v>
      </c>
      <c r="B3126" s="167" t="s">
        <v>105</v>
      </c>
      <c r="C3126" s="168">
        <v>2003</v>
      </c>
      <c r="D3126" s="169">
        <v>0</v>
      </c>
      <c r="E3126" s="169">
        <v>0</v>
      </c>
      <c r="F3126" s="169">
        <v>0</v>
      </c>
      <c r="G3126" s="169">
        <v>0</v>
      </c>
      <c r="H3126" s="169">
        <v>0</v>
      </c>
      <c r="I3126" s="169">
        <v>0</v>
      </c>
      <c r="J3126" s="169">
        <v>0</v>
      </c>
      <c r="K3126" s="169">
        <v>0</v>
      </c>
      <c r="L3126" s="170">
        <v>0</v>
      </c>
      <c r="M3126" s="171">
        <v>0</v>
      </c>
    </row>
    <row r="3127" spans="1:13">
      <c r="A3127" s="172">
        <v>30</v>
      </c>
      <c r="B3127" s="173" t="s">
        <v>105</v>
      </c>
      <c r="C3127" s="174">
        <v>2012</v>
      </c>
      <c r="D3127" s="175">
        <v>0</v>
      </c>
      <c r="E3127" s="175">
        <v>0</v>
      </c>
      <c r="F3127" s="175">
        <v>0</v>
      </c>
      <c r="G3127" s="175">
        <v>0</v>
      </c>
      <c r="H3127" s="175">
        <v>0</v>
      </c>
      <c r="I3127" s="175">
        <v>0</v>
      </c>
      <c r="J3127" s="175">
        <v>0</v>
      </c>
      <c r="K3127" s="175">
        <v>0</v>
      </c>
      <c r="L3127" s="176">
        <v>0</v>
      </c>
      <c r="M3127" s="177">
        <v>0</v>
      </c>
    </row>
    <row r="3128" spans="1:13">
      <c r="A3128" s="166">
        <v>30</v>
      </c>
      <c r="B3128" s="167" t="s">
        <v>105</v>
      </c>
      <c r="C3128" s="168">
        <v>2013</v>
      </c>
      <c r="D3128" s="169">
        <v>0</v>
      </c>
      <c r="E3128" s="169">
        <v>0</v>
      </c>
      <c r="F3128" s="169">
        <v>0</v>
      </c>
      <c r="G3128" s="169">
        <v>0</v>
      </c>
      <c r="H3128" s="169">
        <v>0</v>
      </c>
      <c r="I3128" s="169">
        <v>0</v>
      </c>
      <c r="J3128" s="169">
        <v>0</v>
      </c>
      <c r="K3128" s="169">
        <v>0</v>
      </c>
      <c r="L3128" s="170">
        <v>0</v>
      </c>
      <c r="M3128" s="171">
        <v>0</v>
      </c>
    </row>
    <row r="3129" spans="1:13">
      <c r="A3129" s="172">
        <v>30</v>
      </c>
      <c r="B3129" s="173" t="s">
        <v>105</v>
      </c>
      <c r="C3129" s="174">
        <v>2014</v>
      </c>
      <c r="D3129" s="175">
        <v>0</v>
      </c>
      <c r="E3129" s="175">
        <v>0</v>
      </c>
      <c r="F3129" s="175">
        <v>0</v>
      </c>
      <c r="G3129" s="175">
        <v>0</v>
      </c>
      <c r="H3129" s="175">
        <v>-5620</v>
      </c>
      <c r="I3129" s="175">
        <v>0</v>
      </c>
      <c r="J3129" s="175">
        <v>0</v>
      </c>
      <c r="K3129" s="175">
        <v>0</v>
      </c>
      <c r="L3129" s="176">
        <v>0</v>
      </c>
      <c r="M3129" s="177">
        <v>0</v>
      </c>
    </row>
    <row r="3130" spans="1:13">
      <c r="A3130" s="166">
        <v>30</v>
      </c>
      <c r="B3130" s="167" t="s">
        <v>105</v>
      </c>
      <c r="C3130" s="168">
        <v>2015</v>
      </c>
      <c r="D3130" s="169">
        <v>0</v>
      </c>
      <c r="E3130" s="169">
        <v>0</v>
      </c>
      <c r="F3130" s="169">
        <v>0</v>
      </c>
      <c r="G3130" s="169">
        <v>0</v>
      </c>
      <c r="H3130" s="169">
        <v>-94</v>
      </c>
      <c r="I3130" s="169">
        <v>0</v>
      </c>
      <c r="J3130" s="169">
        <v>0</v>
      </c>
      <c r="K3130" s="169">
        <v>0</v>
      </c>
      <c r="L3130" s="170">
        <v>0</v>
      </c>
      <c r="M3130" s="171">
        <v>0</v>
      </c>
    </row>
    <row r="3131" spans="1:13">
      <c r="A3131" s="172">
        <v>30</v>
      </c>
      <c r="B3131" s="173" t="s">
        <v>105</v>
      </c>
      <c r="C3131" s="174">
        <v>2016</v>
      </c>
      <c r="D3131" s="175">
        <v>0</v>
      </c>
      <c r="E3131" s="175">
        <v>0</v>
      </c>
      <c r="F3131" s="175">
        <v>0</v>
      </c>
      <c r="G3131" s="175">
        <v>0</v>
      </c>
      <c r="H3131" s="175">
        <v>-80</v>
      </c>
      <c r="I3131" s="175">
        <v>74</v>
      </c>
      <c r="J3131" s="175">
        <v>296</v>
      </c>
      <c r="K3131" s="175">
        <v>378</v>
      </c>
      <c r="L3131" s="176">
        <v>0</v>
      </c>
      <c r="M3131" s="177">
        <v>0</v>
      </c>
    </row>
    <row r="3132" spans="1:13">
      <c r="A3132" s="166">
        <v>30</v>
      </c>
      <c r="B3132" s="167" t="s">
        <v>105</v>
      </c>
      <c r="C3132" s="168">
        <v>2017</v>
      </c>
      <c r="D3132" s="169">
        <v>0</v>
      </c>
      <c r="E3132" s="169">
        <v>0</v>
      </c>
      <c r="F3132" s="169">
        <v>0</v>
      </c>
      <c r="G3132" s="169">
        <v>0</v>
      </c>
      <c r="H3132" s="169">
        <v>-10165</v>
      </c>
      <c r="I3132" s="169">
        <v>103</v>
      </c>
      <c r="J3132" s="169">
        <v>-4976</v>
      </c>
      <c r="K3132" s="169">
        <v>-915</v>
      </c>
      <c r="L3132" s="170">
        <v>-2</v>
      </c>
      <c r="M3132" s="171">
        <v>0</v>
      </c>
    </row>
    <row r="3133" spans="1:13">
      <c r="A3133" s="172">
        <v>30</v>
      </c>
      <c r="B3133" s="173" t="s">
        <v>105</v>
      </c>
      <c r="C3133" s="174">
        <v>2018</v>
      </c>
      <c r="D3133" s="175">
        <v>0</v>
      </c>
      <c r="E3133" s="175">
        <v>0</v>
      </c>
      <c r="F3133" s="175">
        <v>0</v>
      </c>
      <c r="G3133" s="175">
        <v>0</v>
      </c>
      <c r="H3133" s="175">
        <v>47942.1</v>
      </c>
      <c r="I3133" s="175">
        <v>-2660.05</v>
      </c>
      <c r="J3133" s="175">
        <v>720</v>
      </c>
      <c r="K3133" s="175">
        <v>-1600</v>
      </c>
      <c r="L3133" s="176">
        <v>-2</v>
      </c>
      <c r="M3133" s="177">
        <v>0</v>
      </c>
    </row>
    <row r="3134" spans="1:13">
      <c r="A3134" s="166">
        <v>30</v>
      </c>
      <c r="B3134" s="167" t="s">
        <v>105</v>
      </c>
      <c r="C3134" s="168">
        <v>2019</v>
      </c>
      <c r="D3134" s="169">
        <v>0</v>
      </c>
      <c r="E3134" s="169">
        <v>0</v>
      </c>
      <c r="F3134" s="169">
        <v>0</v>
      </c>
      <c r="G3134" s="169">
        <v>0</v>
      </c>
      <c r="H3134" s="169">
        <v>9756.4500000000007</v>
      </c>
      <c r="I3134" s="169">
        <v>38828.400000000001</v>
      </c>
      <c r="J3134" s="169">
        <v>-3129.95</v>
      </c>
      <c r="K3134" s="169">
        <v>4635.95</v>
      </c>
      <c r="L3134" s="170">
        <v>-1</v>
      </c>
      <c r="M3134" s="171">
        <v>1</v>
      </c>
    </row>
    <row r="3135" spans="1:13">
      <c r="A3135" s="172">
        <v>30</v>
      </c>
      <c r="B3135" s="173" t="s">
        <v>105</v>
      </c>
      <c r="C3135" s="174">
        <v>2020</v>
      </c>
      <c r="D3135" s="175">
        <v>0</v>
      </c>
      <c r="E3135" s="175">
        <v>0</v>
      </c>
      <c r="F3135" s="175">
        <v>0</v>
      </c>
      <c r="G3135" s="175">
        <v>0</v>
      </c>
      <c r="H3135" s="175">
        <v>175731.6</v>
      </c>
      <c r="I3135" s="175">
        <v>101270.15</v>
      </c>
      <c r="J3135" s="175">
        <v>134189.15</v>
      </c>
      <c r="K3135" s="175">
        <v>28061.95</v>
      </c>
      <c r="L3135" s="176">
        <v>-2</v>
      </c>
      <c r="M3135" s="177">
        <v>-2</v>
      </c>
    </row>
    <row r="3136" spans="1:13">
      <c r="A3136" s="166">
        <v>30</v>
      </c>
      <c r="B3136" s="167" t="s">
        <v>105</v>
      </c>
      <c r="C3136" s="168">
        <v>2021</v>
      </c>
      <c r="D3136" s="169">
        <v>86798200</v>
      </c>
      <c r="E3136" s="169">
        <v>588591000</v>
      </c>
      <c r="F3136" s="169">
        <v>12156900</v>
      </c>
      <c r="G3136" s="169">
        <v>105076000</v>
      </c>
      <c r="H3136" s="169">
        <v>4863307.4000000004</v>
      </c>
      <c r="I3136" s="169">
        <v>761911.95</v>
      </c>
      <c r="J3136" s="169">
        <v>774839.05</v>
      </c>
      <c r="K3136" s="169">
        <v>78646</v>
      </c>
      <c r="L3136" s="170">
        <v>1300</v>
      </c>
      <c r="M3136" s="171">
        <v>111</v>
      </c>
    </row>
    <row r="3137" spans="1:13">
      <c r="A3137" s="172">
        <v>31</v>
      </c>
      <c r="B3137" s="173" t="s">
        <v>111</v>
      </c>
      <c r="C3137" s="174">
        <v>2000</v>
      </c>
      <c r="D3137" s="175">
        <v>0</v>
      </c>
      <c r="E3137" s="175">
        <v>0</v>
      </c>
      <c r="F3137" s="175">
        <v>0</v>
      </c>
      <c r="G3137" s="175">
        <v>0</v>
      </c>
      <c r="H3137" s="175">
        <v>0</v>
      </c>
      <c r="I3137" s="175">
        <v>0</v>
      </c>
      <c r="J3137" s="175">
        <v>0</v>
      </c>
      <c r="K3137" s="175">
        <v>0</v>
      </c>
      <c r="L3137" s="176">
        <v>0</v>
      </c>
      <c r="M3137" s="177">
        <v>0</v>
      </c>
    </row>
    <row r="3138" spans="1:13">
      <c r="A3138" s="166">
        <v>31</v>
      </c>
      <c r="B3138" s="167" t="s">
        <v>111</v>
      </c>
      <c r="C3138" s="168">
        <v>2001</v>
      </c>
      <c r="D3138" s="169">
        <v>0</v>
      </c>
      <c r="E3138" s="169">
        <v>0</v>
      </c>
      <c r="F3138" s="169">
        <v>0</v>
      </c>
      <c r="G3138" s="169">
        <v>0</v>
      </c>
      <c r="H3138" s="169">
        <v>0</v>
      </c>
      <c r="I3138" s="169">
        <v>0</v>
      </c>
      <c r="J3138" s="169">
        <v>0</v>
      </c>
      <c r="K3138" s="169">
        <v>0</v>
      </c>
      <c r="L3138" s="170">
        <v>0</v>
      </c>
      <c r="M3138" s="171">
        <v>0</v>
      </c>
    </row>
    <row r="3139" spans="1:13">
      <c r="A3139" s="172">
        <v>31</v>
      </c>
      <c r="B3139" s="173" t="s">
        <v>111</v>
      </c>
      <c r="C3139" s="174">
        <v>2002</v>
      </c>
      <c r="D3139" s="175">
        <v>0</v>
      </c>
      <c r="E3139" s="175">
        <v>0</v>
      </c>
      <c r="F3139" s="175">
        <v>0</v>
      </c>
      <c r="G3139" s="175">
        <v>0</v>
      </c>
      <c r="H3139" s="175">
        <v>0</v>
      </c>
      <c r="I3139" s="175">
        <v>0</v>
      </c>
      <c r="J3139" s="175">
        <v>0</v>
      </c>
      <c r="K3139" s="175">
        <v>0</v>
      </c>
      <c r="L3139" s="176">
        <v>0</v>
      </c>
      <c r="M3139" s="177">
        <v>0</v>
      </c>
    </row>
    <row r="3140" spans="1:13">
      <c r="A3140" s="166">
        <v>31</v>
      </c>
      <c r="B3140" s="167" t="s">
        <v>111</v>
      </c>
      <c r="C3140" s="168">
        <v>2003</v>
      </c>
      <c r="D3140" s="169">
        <v>0</v>
      </c>
      <c r="E3140" s="169">
        <v>0</v>
      </c>
      <c r="F3140" s="169">
        <v>0</v>
      </c>
      <c r="G3140" s="169">
        <v>0</v>
      </c>
      <c r="H3140" s="169">
        <v>0</v>
      </c>
      <c r="I3140" s="169">
        <v>0</v>
      </c>
      <c r="J3140" s="169">
        <v>0</v>
      </c>
      <c r="K3140" s="169">
        <v>0</v>
      </c>
      <c r="L3140" s="170">
        <v>0</v>
      </c>
      <c r="M3140" s="171">
        <v>0</v>
      </c>
    </row>
    <row r="3141" spans="1:13">
      <c r="A3141" s="172">
        <v>31</v>
      </c>
      <c r="B3141" s="173" t="s">
        <v>111</v>
      </c>
      <c r="C3141" s="174">
        <v>2004</v>
      </c>
      <c r="D3141" s="175">
        <v>0</v>
      </c>
      <c r="E3141" s="175">
        <v>0</v>
      </c>
      <c r="F3141" s="175">
        <v>0</v>
      </c>
      <c r="G3141" s="175">
        <v>0</v>
      </c>
      <c r="H3141" s="175">
        <v>0</v>
      </c>
      <c r="I3141" s="175">
        <v>0</v>
      </c>
      <c r="J3141" s="175">
        <v>0</v>
      </c>
      <c r="K3141" s="175">
        <v>0</v>
      </c>
      <c r="L3141" s="176">
        <v>0</v>
      </c>
      <c r="M3141" s="177">
        <v>0</v>
      </c>
    </row>
    <row r="3142" spans="1:13">
      <c r="A3142" s="166">
        <v>31</v>
      </c>
      <c r="B3142" s="167" t="s">
        <v>111</v>
      </c>
      <c r="C3142" s="168">
        <v>2005</v>
      </c>
      <c r="D3142" s="169">
        <v>0</v>
      </c>
      <c r="E3142" s="169">
        <v>0</v>
      </c>
      <c r="F3142" s="169">
        <v>0</v>
      </c>
      <c r="G3142" s="169">
        <v>0</v>
      </c>
      <c r="H3142" s="169">
        <v>0</v>
      </c>
      <c r="I3142" s="169">
        <v>0</v>
      </c>
      <c r="J3142" s="169">
        <v>0</v>
      </c>
      <c r="K3142" s="169">
        <v>0</v>
      </c>
      <c r="L3142" s="170">
        <v>0</v>
      </c>
      <c r="M3142" s="171">
        <v>0</v>
      </c>
    </row>
    <row r="3143" spans="1:13">
      <c r="A3143" s="172">
        <v>31</v>
      </c>
      <c r="B3143" s="173" t="s">
        <v>111</v>
      </c>
      <c r="C3143" s="174">
        <v>2006</v>
      </c>
      <c r="D3143" s="175">
        <v>0</v>
      </c>
      <c r="E3143" s="175">
        <v>0</v>
      </c>
      <c r="F3143" s="175">
        <v>0</v>
      </c>
      <c r="G3143" s="175">
        <v>0</v>
      </c>
      <c r="H3143" s="175">
        <v>0</v>
      </c>
      <c r="I3143" s="175">
        <v>0</v>
      </c>
      <c r="J3143" s="175">
        <v>0</v>
      </c>
      <c r="K3143" s="175">
        <v>0</v>
      </c>
      <c r="L3143" s="176">
        <v>0</v>
      </c>
      <c r="M3143" s="177">
        <v>0</v>
      </c>
    </row>
    <row r="3144" spans="1:13">
      <c r="A3144" s="166">
        <v>31</v>
      </c>
      <c r="B3144" s="167" t="s">
        <v>111</v>
      </c>
      <c r="C3144" s="168">
        <v>2007</v>
      </c>
      <c r="D3144" s="169">
        <v>0</v>
      </c>
      <c r="E3144" s="169">
        <v>0</v>
      </c>
      <c r="F3144" s="169">
        <v>0</v>
      </c>
      <c r="G3144" s="169">
        <v>0</v>
      </c>
      <c r="H3144" s="169">
        <v>0</v>
      </c>
      <c r="I3144" s="169">
        <v>0</v>
      </c>
      <c r="J3144" s="169">
        <v>0</v>
      </c>
      <c r="K3144" s="169">
        <v>0</v>
      </c>
      <c r="L3144" s="170">
        <v>0</v>
      </c>
      <c r="M3144" s="171">
        <v>0</v>
      </c>
    </row>
    <row r="3145" spans="1:13">
      <c r="A3145" s="172">
        <v>31</v>
      </c>
      <c r="B3145" s="173" t="s">
        <v>111</v>
      </c>
      <c r="C3145" s="174">
        <v>2008</v>
      </c>
      <c r="D3145" s="175">
        <v>0</v>
      </c>
      <c r="E3145" s="175">
        <v>0</v>
      </c>
      <c r="F3145" s="175">
        <v>0</v>
      </c>
      <c r="G3145" s="175">
        <v>0</v>
      </c>
      <c r="H3145" s="175">
        <v>0</v>
      </c>
      <c r="I3145" s="175">
        <v>0</v>
      </c>
      <c r="J3145" s="175">
        <v>0</v>
      </c>
      <c r="K3145" s="175">
        <v>0</v>
      </c>
      <c r="L3145" s="176">
        <v>0</v>
      </c>
      <c r="M3145" s="177">
        <v>0</v>
      </c>
    </row>
    <row r="3146" spans="1:13">
      <c r="A3146" s="166">
        <v>31</v>
      </c>
      <c r="B3146" s="167" t="s">
        <v>111</v>
      </c>
      <c r="C3146" s="168">
        <v>2009</v>
      </c>
      <c r="D3146" s="169">
        <v>0</v>
      </c>
      <c r="E3146" s="169">
        <v>0</v>
      </c>
      <c r="F3146" s="169">
        <v>0</v>
      </c>
      <c r="G3146" s="169">
        <v>0</v>
      </c>
      <c r="H3146" s="169">
        <v>0</v>
      </c>
      <c r="I3146" s="169">
        <v>0</v>
      </c>
      <c r="J3146" s="169">
        <v>0</v>
      </c>
      <c r="K3146" s="169">
        <v>0</v>
      </c>
      <c r="L3146" s="170">
        <v>0</v>
      </c>
      <c r="M3146" s="171">
        <v>0</v>
      </c>
    </row>
    <row r="3147" spans="1:13">
      <c r="A3147" s="172">
        <v>31</v>
      </c>
      <c r="B3147" s="173" t="s">
        <v>111</v>
      </c>
      <c r="C3147" s="174">
        <v>2010</v>
      </c>
      <c r="D3147" s="175">
        <v>0</v>
      </c>
      <c r="E3147" s="175">
        <v>0</v>
      </c>
      <c r="F3147" s="175">
        <v>0</v>
      </c>
      <c r="G3147" s="175">
        <v>0</v>
      </c>
      <c r="H3147" s="175">
        <v>0</v>
      </c>
      <c r="I3147" s="175">
        <v>0</v>
      </c>
      <c r="J3147" s="175">
        <v>0</v>
      </c>
      <c r="K3147" s="175">
        <v>0</v>
      </c>
      <c r="L3147" s="176">
        <v>0</v>
      </c>
      <c r="M3147" s="177">
        <v>0</v>
      </c>
    </row>
    <row r="3148" spans="1:13">
      <c r="A3148" s="166">
        <v>31</v>
      </c>
      <c r="B3148" s="167" t="s">
        <v>111</v>
      </c>
      <c r="C3148" s="168">
        <v>2011</v>
      </c>
      <c r="D3148" s="169">
        <v>0</v>
      </c>
      <c r="E3148" s="169">
        <v>0</v>
      </c>
      <c r="F3148" s="169">
        <v>0</v>
      </c>
      <c r="G3148" s="169">
        <v>0</v>
      </c>
      <c r="H3148" s="169">
        <v>0</v>
      </c>
      <c r="I3148" s="169">
        <v>0</v>
      </c>
      <c r="J3148" s="169">
        <v>0</v>
      </c>
      <c r="K3148" s="169">
        <v>0</v>
      </c>
      <c r="L3148" s="170">
        <v>0</v>
      </c>
      <c r="M3148" s="171">
        <v>0</v>
      </c>
    </row>
    <row r="3149" spans="1:13">
      <c r="A3149" s="172">
        <v>31</v>
      </c>
      <c r="B3149" s="173" t="s">
        <v>111</v>
      </c>
      <c r="C3149" s="174">
        <v>2012</v>
      </c>
      <c r="D3149" s="175">
        <v>0</v>
      </c>
      <c r="E3149" s="175">
        <v>0</v>
      </c>
      <c r="F3149" s="175">
        <v>0</v>
      </c>
      <c r="G3149" s="175">
        <v>0</v>
      </c>
      <c r="H3149" s="175">
        <v>-1360.8</v>
      </c>
      <c r="I3149" s="175">
        <v>0</v>
      </c>
      <c r="J3149" s="175">
        <v>0</v>
      </c>
      <c r="K3149" s="175">
        <v>0</v>
      </c>
      <c r="L3149" s="176">
        <v>0</v>
      </c>
      <c r="M3149" s="177">
        <v>0</v>
      </c>
    </row>
    <row r="3150" spans="1:13">
      <c r="A3150" s="166">
        <v>31</v>
      </c>
      <c r="B3150" s="167" t="s">
        <v>111</v>
      </c>
      <c r="C3150" s="168">
        <v>2013</v>
      </c>
      <c r="D3150" s="169">
        <v>0</v>
      </c>
      <c r="E3150" s="169">
        <v>0</v>
      </c>
      <c r="F3150" s="169">
        <v>0</v>
      </c>
      <c r="G3150" s="169">
        <v>0</v>
      </c>
      <c r="H3150" s="169">
        <v>0</v>
      </c>
      <c r="I3150" s="169">
        <v>0</v>
      </c>
      <c r="J3150" s="169">
        <v>0</v>
      </c>
      <c r="K3150" s="169">
        <v>0</v>
      </c>
      <c r="L3150" s="170">
        <v>0</v>
      </c>
      <c r="M3150" s="171">
        <v>0</v>
      </c>
    </row>
    <row r="3151" spans="1:13">
      <c r="A3151" s="172">
        <v>31</v>
      </c>
      <c r="B3151" s="173" t="s">
        <v>111</v>
      </c>
      <c r="C3151" s="174">
        <v>2014</v>
      </c>
      <c r="D3151" s="175">
        <v>0</v>
      </c>
      <c r="E3151" s="175">
        <v>0</v>
      </c>
      <c r="F3151" s="175">
        <v>0</v>
      </c>
      <c r="G3151" s="175">
        <v>0</v>
      </c>
      <c r="H3151" s="175">
        <v>0</v>
      </c>
      <c r="I3151" s="175">
        <v>0</v>
      </c>
      <c r="J3151" s="175">
        <v>0</v>
      </c>
      <c r="K3151" s="175">
        <v>0</v>
      </c>
      <c r="L3151" s="176">
        <v>0</v>
      </c>
      <c r="M3151" s="177">
        <v>0</v>
      </c>
    </row>
    <row r="3152" spans="1:13">
      <c r="A3152" s="166">
        <v>31</v>
      </c>
      <c r="B3152" s="167" t="s">
        <v>111</v>
      </c>
      <c r="C3152" s="168">
        <v>2015</v>
      </c>
      <c r="D3152" s="169">
        <v>0</v>
      </c>
      <c r="E3152" s="169">
        <v>0</v>
      </c>
      <c r="F3152" s="169">
        <v>0</v>
      </c>
      <c r="G3152" s="169">
        <v>0</v>
      </c>
      <c r="H3152" s="169">
        <v>0</v>
      </c>
      <c r="I3152" s="169">
        <v>0</v>
      </c>
      <c r="J3152" s="169">
        <v>0</v>
      </c>
      <c r="K3152" s="169">
        <v>78</v>
      </c>
      <c r="L3152" s="170">
        <v>0</v>
      </c>
      <c r="M3152" s="171">
        <v>1</v>
      </c>
    </row>
    <row r="3153" spans="1:13">
      <c r="A3153" s="172">
        <v>31</v>
      </c>
      <c r="B3153" s="173" t="s">
        <v>111</v>
      </c>
      <c r="C3153" s="174">
        <v>2016</v>
      </c>
      <c r="D3153" s="175">
        <v>0</v>
      </c>
      <c r="E3153" s="175">
        <v>0</v>
      </c>
      <c r="F3153" s="175">
        <v>0</v>
      </c>
      <c r="G3153" s="175">
        <v>0</v>
      </c>
      <c r="H3153" s="175">
        <v>602</v>
      </c>
      <c r="I3153" s="175">
        <v>54127</v>
      </c>
      <c r="J3153" s="175">
        <v>0</v>
      </c>
      <c r="K3153" s="175">
        <v>78</v>
      </c>
      <c r="L3153" s="176">
        <v>0</v>
      </c>
      <c r="M3153" s="177">
        <v>1</v>
      </c>
    </row>
    <row r="3154" spans="1:13">
      <c r="A3154" s="166">
        <v>31</v>
      </c>
      <c r="B3154" s="167" t="s">
        <v>111</v>
      </c>
      <c r="C3154" s="168">
        <v>2017</v>
      </c>
      <c r="D3154" s="169">
        <v>0</v>
      </c>
      <c r="E3154" s="169">
        <v>0</v>
      </c>
      <c r="F3154" s="169">
        <v>0</v>
      </c>
      <c r="G3154" s="169">
        <v>0</v>
      </c>
      <c r="H3154" s="169">
        <v>5756</v>
      </c>
      <c r="I3154" s="169">
        <v>1186</v>
      </c>
      <c r="J3154" s="169">
        <v>-20027</v>
      </c>
      <c r="K3154" s="169">
        <v>2837</v>
      </c>
      <c r="L3154" s="170">
        <v>0</v>
      </c>
      <c r="M3154" s="171">
        <v>1</v>
      </c>
    </row>
    <row r="3155" spans="1:13">
      <c r="A3155" s="172">
        <v>31</v>
      </c>
      <c r="B3155" s="173" t="s">
        <v>111</v>
      </c>
      <c r="C3155" s="174">
        <v>2018</v>
      </c>
      <c r="D3155" s="175">
        <v>0</v>
      </c>
      <c r="E3155" s="175">
        <v>0</v>
      </c>
      <c r="F3155" s="175">
        <v>0</v>
      </c>
      <c r="G3155" s="175">
        <v>0</v>
      </c>
      <c r="H3155" s="175">
        <v>33869</v>
      </c>
      <c r="I3155" s="175">
        <v>2579</v>
      </c>
      <c r="J3155" s="175">
        <v>2208</v>
      </c>
      <c r="K3155" s="175">
        <v>295</v>
      </c>
      <c r="L3155" s="176">
        <v>-1</v>
      </c>
      <c r="M3155" s="177">
        <v>2</v>
      </c>
    </row>
    <row r="3156" spans="1:13">
      <c r="A3156" s="166">
        <v>31</v>
      </c>
      <c r="B3156" s="167" t="s">
        <v>111</v>
      </c>
      <c r="C3156" s="168">
        <v>2019</v>
      </c>
      <c r="D3156" s="169">
        <v>0</v>
      </c>
      <c r="E3156" s="169">
        <v>0</v>
      </c>
      <c r="F3156" s="169">
        <v>0</v>
      </c>
      <c r="G3156" s="169">
        <v>0</v>
      </c>
      <c r="H3156" s="169">
        <v>37911</v>
      </c>
      <c r="I3156" s="169">
        <v>46848</v>
      </c>
      <c r="J3156" s="169">
        <v>42834</v>
      </c>
      <c r="K3156" s="169">
        <v>2661</v>
      </c>
      <c r="L3156" s="170">
        <v>3</v>
      </c>
      <c r="M3156" s="171">
        <v>2</v>
      </c>
    </row>
    <row r="3157" spans="1:13">
      <c r="A3157" s="172">
        <v>31</v>
      </c>
      <c r="B3157" s="173" t="s">
        <v>111</v>
      </c>
      <c r="C3157" s="174">
        <v>2020</v>
      </c>
      <c r="D3157" s="175">
        <v>0</v>
      </c>
      <c r="E3157" s="175">
        <v>0</v>
      </c>
      <c r="F3157" s="175">
        <v>0</v>
      </c>
      <c r="G3157" s="175">
        <v>0</v>
      </c>
      <c r="H3157" s="175">
        <v>115753</v>
      </c>
      <c r="I3157" s="175">
        <v>20150</v>
      </c>
      <c r="J3157" s="175">
        <v>-3000</v>
      </c>
      <c r="K3157" s="175">
        <v>4615</v>
      </c>
      <c r="L3157" s="176">
        <v>5</v>
      </c>
      <c r="M3157" s="177">
        <v>1</v>
      </c>
    </row>
    <row r="3158" spans="1:13">
      <c r="A3158" s="166">
        <v>31</v>
      </c>
      <c r="B3158" s="167" t="s">
        <v>111</v>
      </c>
      <c r="C3158" s="168">
        <v>2021</v>
      </c>
      <c r="D3158" s="169">
        <v>89847800</v>
      </c>
      <c r="E3158" s="169">
        <v>515088000</v>
      </c>
      <c r="F3158" s="169">
        <v>7544500</v>
      </c>
      <c r="G3158" s="169">
        <v>27645000</v>
      </c>
      <c r="H3158" s="169">
        <v>4519061</v>
      </c>
      <c r="I3158" s="169">
        <v>505026</v>
      </c>
      <c r="J3158" s="169">
        <v>411811</v>
      </c>
      <c r="K3158" s="169">
        <v>20657</v>
      </c>
      <c r="L3158" s="170">
        <v>1346</v>
      </c>
      <c r="M3158" s="171">
        <v>64</v>
      </c>
    </row>
    <row r="3159" spans="1:13">
      <c r="A3159" s="172">
        <v>32</v>
      </c>
      <c r="B3159" s="173" t="s">
        <v>188</v>
      </c>
      <c r="C3159" s="174">
        <v>2016</v>
      </c>
      <c r="D3159" s="175">
        <v>0</v>
      </c>
      <c r="E3159" s="175">
        <v>0</v>
      </c>
      <c r="F3159" s="175">
        <v>0</v>
      </c>
      <c r="G3159" s="175">
        <v>0</v>
      </c>
      <c r="H3159" s="175">
        <v>-1992</v>
      </c>
      <c r="I3159" s="175">
        <v>0</v>
      </c>
      <c r="J3159" s="175">
        <v>0</v>
      </c>
      <c r="K3159" s="175">
        <v>0</v>
      </c>
      <c r="L3159" s="176">
        <v>-1</v>
      </c>
      <c r="M3159" s="177">
        <v>0</v>
      </c>
    </row>
    <row r="3160" spans="1:13">
      <c r="A3160" s="166">
        <v>32</v>
      </c>
      <c r="B3160" s="167" t="s">
        <v>188</v>
      </c>
      <c r="C3160" s="168">
        <v>2017</v>
      </c>
      <c r="D3160" s="169">
        <v>0</v>
      </c>
      <c r="E3160" s="169">
        <v>0</v>
      </c>
      <c r="F3160" s="169">
        <v>0</v>
      </c>
      <c r="G3160" s="169">
        <v>0</v>
      </c>
      <c r="H3160" s="169">
        <v>-1565</v>
      </c>
      <c r="I3160" s="169">
        <v>-168</v>
      </c>
      <c r="J3160" s="169">
        <v>0</v>
      </c>
      <c r="K3160" s="169">
        <v>0</v>
      </c>
      <c r="L3160" s="170">
        <v>-1</v>
      </c>
      <c r="M3160" s="171">
        <v>0</v>
      </c>
    </row>
    <row r="3161" spans="1:13">
      <c r="A3161" s="172">
        <v>32</v>
      </c>
      <c r="B3161" s="173" t="s">
        <v>188</v>
      </c>
      <c r="C3161" s="174">
        <v>2018</v>
      </c>
      <c r="D3161" s="175">
        <v>0</v>
      </c>
      <c r="E3161" s="175">
        <v>0</v>
      </c>
      <c r="F3161" s="175">
        <v>0</v>
      </c>
      <c r="G3161" s="175">
        <v>0</v>
      </c>
      <c r="H3161" s="175">
        <v>1537</v>
      </c>
      <c r="I3161" s="175">
        <v>1428</v>
      </c>
      <c r="J3161" s="175">
        <v>0</v>
      </c>
      <c r="K3161" s="175">
        <v>0</v>
      </c>
      <c r="L3161" s="176">
        <v>-1</v>
      </c>
      <c r="M3161" s="177">
        <v>0</v>
      </c>
    </row>
    <row r="3162" spans="1:13">
      <c r="A3162" s="166">
        <v>32</v>
      </c>
      <c r="B3162" s="167" t="s">
        <v>188</v>
      </c>
      <c r="C3162" s="168">
        <v>2019</v>
      </c>
      <c r="D3162" s="169">
        <v>0</v>
      </c>
      <c r="E3162" s="169">
        <v>0</v>
      </c>
      <c r="F3162" s="169">
        <v>0</v>
      </c>
      <c r="G3162" s="169">
        <v>0</v>
      </c>
      <c r="H3162" s="169">
        <v>8784.9</v>
      </c>
      <c r="I3162" s="169">
        <v>20686</v>
      </c>
      <c r="J3162" s="169">
        <v>528</v>
      </c>
      <c r="K3162" s="169">
        <v>43.05</v>
      </c>
      <c r="L3162" s="170">
        <v>0</v>
      </c>
      <c r="M3162" s="171">
        <v>2</v>
      </c>
    </row>
    <row r="3163" spans="1:13">
      <c r="A3163" s="172">
        <v>32</v>
      </c>
      <c r="B3163" s="173" t="s">
        <v>188</v>
      </c>
      <c r="C3163" s="174">
        <v>2020</v>
      </c>
      <c r="D3163" s="175">
        <v>0</v>
      </c>
      <c r="E3163" s="175">
        <v>0</v>
      </c>
      <c r="F3163" s="175">
        <v>0</v>
      </c>
      <c r="G3163" s="175">
        <v>0</v>
      </c>
      <c r="H3163" s="175">
        <v>67697</v>
      </c>
      <c r="I3163" s="175">
        <v>28241</v>
      </c>
      <c r="J3163" s="175">
        <v>1160</v>
      </c>
      <c r="K3163" s="175">
        <v>451</v>
      </c>
      <c r="L3163" s="176">
        <v>0</v>
      </c>
      <c r="M3163" s="177">
        <v>4</v>
      </c>
    </row>
    <row r="3164" spans="1:13">
      <c r="A3164" s="166">
        <v>32</v>
      </c>
      <c r="B3164" s="167" t="s">
        <v>188</v>
      </c>
      <c r="C3164" s="168">
        <v>2021</v>
      </c>
      <c r="D3164" s="169">
        <v>18057300</v>
      </c>
      <c r="E3164" s="169">
        <v>131488000</v>
      </c>
      <c r="F3164" s="169">
        <v>22300</v>
      </c>
      <c r="G3164" s="169">
        <v>815000</v>
      </c>
      <c r="H3164" s="169">
        <v>1015303.85</v>
      </c>
      <c r="I3164" s="169">
        <v>146701.1</v>
      </c>
      <c r="J3164" s="169">
        <v>1561</v>
      </c>
      <c r="K3164" s="169">
        <v>608</v>
      </c>
      <c r="L3164" s="170">
        <v>263</v>
      </c>
      <c r="M3164" s="171">
        <v>17</v>
      </c>
    </row>
    <row r="3165" spans="1:13">
      <c r="A3165" s="172">
        <v>33</v>
      </c>
      <c r="B3165" s="173" t="s">
        <v>175</v>
      </c>
      <c r="C3165" s="174">
        <v>2011</v>
      </c>
      <c r="D3165" s="175">
        <v>0</v>
      </c>
      <c r="E3165" s="175">
        <v>0</v>
      </c>
      <c r="F3165" s="175">
        <v>0</v>
      </c>
      <c r="G3165" s="175">
        <v>0</v>
      </c>
      <c r="H3165" s="175">
        <v>0</v>
      </c>
      <c r="I3165" s="175">
        <v>0</v>
      </c>
      <c r="J3165" s="175">
        <v>0</v>
      </c>
      <c r="K3165" s="175">
        <v>0</v>
      </c>
      <c r="L3165" s="176">
        <v>0</v>
      </c>
      <c r="M3165" s="177">
        <v>0</v>
      </c>
    </row>
    <row r="3166" spans="1:13">
      <c r="A3166" s="166">
        <v>33</v>
      </c>
      <c r="B3166" s="167" t="s">
        <v>175</v>
      </c>
      <c r="C3166" s="168">
        <v>2013</v>
      </c>
      <c r="D3166" s="169">
        <v>0</v>
      </c>
      <c r="E3166" s="169">
        <v>0</v>
      </c>
      <c r="F3166" s="169">
        <v>0</v>
      </c>
      <c r="G3166" s="169">
        <v>0</v>
      </c>
      <c r="H3166" s="169">
        <v>-3000</v>
      </c>
      <c r="I3166" s="169">
        <v>0</v>
      </c>
      <c r="J3166" s="169">
        <v>0</v>
      </c>
      <c r="K3166" s="169">
        <v>0</v>
      </c>
      <c r="L3166" s="170">
        <v>0</v>
      </c>
      <c r="M3166" s="171">
        <v>0</v>
      </c>
    </row>
    <row r="3167" spans="1:13">
      <c r="A3167" s="172">
        <v>33</v>
      </c>
      <c r="B3167" s="173" t="s">
        <v>175</v>
      </c>
      <c r="C3167" s="174">
        <v>2015</v>
      </c>
      <c r="D3167" s="175">
        <v>0</v>
      </c>
      <c r="E3167" s="175">
        <v>0</v>
      </c>
      <c r="F3167" s="175">
        <v>0</v>
      </c>
      <c r="G3167" s="175">
        <v>0</v>
      </c>
      <c r="H3167" s="175">
        <v>0</v>
      </c>
      <c r="I3167" s="175">
        <v>0</v>
      </c>
      <c r="J3167" s="175">
        <v>0</v>
      </c>
      <c r="K3167" s="175">
        <v>0</v>
      </c>
      <c r="L3167" s="176">
        <v>0</v>
      </c>
      <c r="M3167" s="177">
        <v>0</v>
      </c>
    </row>
    <row r="3168" spans="1:13">
      <c r="A3168" s="166">
        <v>33</v>
      </c>
      <c r="B3168" s="167" t="s">
        <v>175</v>
      </c>
      <c r="C3168" s="168">
        <v>2016</v>
      </c>
      <c r="D3168" s="169">
        <v>0</v>
      </c>
      <c r="E3168" s="169">
        <v>0</v>
      </c>
      <c r="F3168" s="169">
        <v>0</v>
      </c>
      <c r="G3168" s="169">
        <v>0</v>
      </c>
      <c r="H3168" s="169">
        <v>1690</v>
      </c>
      <c r="I3168" s="169">
        <v>39</v>
      </c>
      <c r="J3168" s="169">
        <v>0</v>
      </c>
      <c r="K3168" s="169">
        <v>0</v>
      </c>
      <c r="L3168" s="170">
        <v>0</v>
      </c>
      <c r="M3168" s="171">
        <v>0</v>
      </c>
    </row>
    <row r="3169" spans="1:13">
      <c r="A3169" s="172">
        <v>33</v>
      </c>
      <c r="B3169" s="173" t="s">
        <v>175</v>
      </c>
      <c r="C3169" s="174">
        <v>2017</v>
      </c>
      <c r="D3169" s="175">
        <v>0</v>
      </c>
      <c r="E3169" s="175">
        <v>0</v>
      </c>
      <c r="F3169" s="175">
        <v>0</v>
      </c>
      <c r="G3169" s="175">
        <v>0</v>
      </c>
      <c r="H3169" s="175">
        <v>-8699</v>
      </c>
      <c r="I3169" s="175">
        <v>4294</v>
      </c>
      <c r="J3169" s="175">
        <v>0</v>
      </c>
      <c r="K3169" s="175">
        <v>0</v>
      </c>
      <c r="L3169" s="176">
        <v>0</v>
      </c>
      <c r="M3169" s="177">
        <v>0</v>
      </c>
    </row>
    <row r="3170" spans="1:13">
      <c r="A3170" s="166">
        <v>33</v>
      </c>
      <c r="B3170" s="167" t="s">
        <v>175</v>
      </c>
      <c r="C3170" s="168">
        <v>2018</v>
      </c>
      <c r="D3170" s="169">
        <v>0</v>
      </c>
      <c r="E3170" s="169">
        <v>0</v>
      </c>
      <c r="F3170" s="169">
        <v>0</v>
      </c>
      <c r="G3170" s="169">
        <v>0</v>
      </c>
      <c r="H3170" s="169">
        <v>17404</v>
      </c>
      <c r="I3170" s="169">
        <v>7472</v>
      </c>
      <c r="J3170" s="169">
        <v>14336</v>
      </c>
      <c r="K3170" s="169">
        <v>7407</v>
      </c>
      <c r="L3170" s="170">
        <v>0</v>
      </c>
      <c r="M3170" s="171">
        <v>0</v>
      </c>
    </row>
    <row r="3171" spans="1:13">
      <c r="A3171" s="172">
        <v>33</v>
      </c>
      <c r="B3171" s="173" t="s">
        <v>175</v>
      </c>
      <c r="C3171" s="174">
        <v>2019</v>
      </c>
      <c r="D3171" s="175">
        <v>0</v>
      </c>
      <c r="E3171" s="175">
        <v>0</v>
      </c>
      <c r="F3171" s="175">
        <v>0</v>
      </c>
      <c r="G3171" s="175">
        <v>0</v>
      </c>
      <c r="H3171" s="175">
        <v>74906</v>
      </c>
      <c r="I3171" s="175">
        <v>80866</v>
      </c>
      <c r="J3171" s="175">
        <v>7544</v>
      </c>
      <c r="K3171" s="175">
        <v>12423</v>
      </c>
      <c r="L3171" s="176">
        <v>1</v>
      </c>
      <c r="M3171" s="177">
        <v>2</v>
      </c>
    </row>
    <row r="3172" spans="1:13">
      <c r="A3172" s="166">
        <v>33</v>
      </c>
      <c r="B3172" s="167" t="s">
        <v>175</v>
      </c>
      <c r="C3172" s="168">
        <v>2020</v>
      </c>
      <c r="D3172" s="169">
        <v>0</v>
      </c>
      <c r="E3172" s="169">
        <v>0</v>
      </c>
      <c r="F3172" s="169">
        <v>0</v>
      </c>
      <c r="G3172" s="169">
        <v>0</v>
      </c>
      <c r="H3172" s="169">
        <v>173078</v>
      </c>
      <c r="I3172" s="169">
        <v>29988</v>
      </c>
      <c r="J3172" s="169">
        <v>98232</v>
      </c>
      <c r="K3172" s="169">
        <v>2684</v>
      </c>
      <c r="L3172" s="170">
        <v>-4</v>
      </c>
      <c r="M3172" s="171">
        <v>2</v>
      </c>
    </row>
    <row r="3173" spans="1:13">
      <c r="A3173" s="172">
        <v>33</v>
      </c>
      <c r="B3173" s="173" t="s">
        <v>175</v>
      </c>
      <c r="C3173" s="174">
        <v>2021</v>
      </c>
      <c r="D3173" s="175">
        <v>75376400</v>
      </c>
      <c r="E3173" s="175">
        <v>502153000</v>
      </c>
      <c r="F3173" s="175">
        <v>7020500</v>
      </c>
      <c r="G3173" s="175">
        <v>65569000</v>
      </c>
      <c r="H3173" s="175">
        <v>3797625</v>
      </c>
      <c r="I3173" s="175">
        <v>644359</v>
      </c>
      <c r="J3173" s="175">
        <v>490931</v>
      </c>
      <c r="K3173" s="175">
        <v>49089</v>
      </c>
      <c r="L3173" s="176">
        <v>1256</v>
      </c>
      <c r="M3173" s="177">
        <v>105</v>
      </c>
    </row>
    <row r="3174" spans="1:13">
      <c r="A3174" s="166">
        <v>34</v>
      </c>
      <c r="B3174" s="167" t="s">
        <v>152</v>
      </c>
      <c r="C3174" s="168">
        <v>2012</v>
      </c>
      <c r="D3174" s="169">
        <v>0</v>
      </c>
      <c r="E3174" s="169">
        <v>0</v>
      </c>
      <c r="F3174" s="169">
        <v>0</v>
      </c>
      <c r="G3174" s="169">
        <v>0</v>
      </c>
      <c r="H3174" s="169">
        <v>0</v>
      </c>
      <c r="I3174" s="169">
        <v>0</v>
      </c>
      <c r="J3174" s="169">
        <v>0</v>
      </c>
      <c r="K3174" s="169">
        <v>0</v>
      </c>
      <c r="L3174" s="170">
        <v>0</v>
      </c>
      <c r="M3174" s="171">
        <v>0</v>
      </c>
    </row>
    <row r="3175" spans="1:13">
      <c r="A3175" s="172">
        <v>34</v>
      </c>
      <c r="B3175" s="173" t="s">
        <v>152</v>
      </c>
      <c r="C3175" s="174">
        <v>2013</v>
      </c>
      <c r="D3175" s="175">
        <v>0</v>
      </c>
      <c r="E3175" s="175">
        <v>0</v>
      </c>
      <c r="F3175" s="175">
        <v>0</v>
      </c>
      <c r="G3175" s="175">
        <v>0</v>
      </c>
      <c r="H3175" s="175">
        <v>0</v>
      </c>
      <c r="I3175" s="175">
        <v>0</v>
      </c>
      <c r="J3175" s="175">
        <v>0</v>
      </c>
      <c r="K3175" s="175">
        <v>0</v>
      </c>
      <c r="L3175" s="176">
        <v>0</v>
      </c>
      <c r="M3175" s="177">
        <v>0</v>
      </c>
    </row>
    <row r="3176" spans="1:13">
      <c r="A3176" s="166">
        <v>34</v>
      </c>
      <c r="B3176" s="167" t="s">
        <v>152</v>
      </c>
      <c r="C3176" s="168">
        <v>2014</v>
      </c>
      <c r="D3176" s="169">
        <v>0</v>
      </c>
      <c r="E3176" s="169">
        <v>0</v>
      </c>
      <c r="F3176" s="169">
        <v>0</v>
      </c>
      <c r="G3176" s="169">
        <v>0</v>
      </c>
      <c r="H3176" s="169">
        <v>0</v>
      </c>
      <c r="I3176" s="169">
        <v>0</v>
      </c>
      <c r="J3176" s="169">
        <v>0</v>
      </c>
      <c r="K3176" s="169">
        <v>0</v>
      </c>
      <c r="L3176" s="170">
        <v>0</v>
      </c>
      <c r="M3176" s="171">
        <v>0</v>
      </c>
    </row>
    <row r="3177" spans="1:13">
      <c r="A3177" s="172">
        <v>34</v>
      </c>
      <c r="B3177" s="173" t="s">
        <v>152</v>
      </c>
      <c r="C3177" s="174">
        <v>2015</v>
      </c>
      <c r="D3177" s="175">
        <v>0</v>
      </c>
      <c r="E3177" s="175">
        <v>0</v>
      </c>
      <c r="F3177" s="175">
        <v>0</v>
      </c>
      <c r="G3177" s="175">
        <v>0</v>
      </c>
      <c r="H3177" s="175">
        <v>-3665</v>
      </c>
      <c r="I3177" s="175">
        <v>427</v>
      </c>
      <c r="J3177" s="175">
        <v>0</v>
      </c>
      <c r="K3177" s="175">
        <v>0</v>
      </c>
      <c r="L3177" s="176">
        <v>0</v>
      </c>
      <c r="M3177" s="177">
        <v>0</v>
      </c>
    </row>
    <row r="3178" spans="1:13">
      <c r="A3178" s="166">
        <v>34</v>
      </c>
      <c r="B3178" s="167" t="s">
        <v>152</v>
      </c>
      <c r="C3178" s="168">
        <v>2016</v>
      </c>
      <c r="D3178" s="169">
        <v>0</v>
      </c>
      <c r="E3178" s="169">
        <v>0</v>
      </c>
      <c r="F3178" s="169">
        <v>0</v>
      </c>
      <c r="G3178" s="169">
        <v>0</v>
      </c>
      <c r="H3178" s="169">
        <v>6679</v>
      </c>
      <c r="I3178" s="169">
        <v>883</v>
      </c>
      <c r="J3178" s="169">
        <v>0</v>
      </c>
      <c r="K3178" s="169">
        <v>417</v>
      </c>
      <c r="L3178" s="170">
        <v>2</v>
      </c>
      <c r="M3178" s="171">
        <v>1</v>
      </c>
    </row>
    <row r="3179" spans="1:13">
      <c r="A3179" s="172">
        <v>34</v>
      </c>
      <c r="B3179" s="173" t="s">
        <v>152</v>
      </c>
      <c r="C3179" s="174">
        <v>2017</v>
      </c>
      <c r="D3179" s="175">
        <v>0</v>
      </c>
      <c r="E3179" s="175">
        <v>0</v>
      </c>
      <c r="F3179" s="175">
        <v>0</v>
      </c>
      <c r="G3179" s="175">
        <v>0</v>
      </c>
      <c r="H3179" s="175">
        <v>16284</v>
      </c>
      <c r="I3179" s="175">
        <v>13351</v>
      </c>
      <c r="J3179" s="175">
        <v>0</v>
      </c>
      <c r="K3179" s="175">
        <v>1446</v>
      </c>
      <c r="L3179" s="176">
        <v>0</v>
      </c>
      <c r="M3179" s="177">
        <v>0</v>
      </c>
    </row>
    <row r="3180" spans="1:13">
      <c r="A3180" s="166">
        <v>34</v>
      </c>
      <c r="B3180" s="167" t="s">
        <v>152</v>
      </c>
      <c r="C3180" s="168">
        <v>2018</v>
      </c>
      <c r="D3180" s="169">
        <v>0</v>
      </c>
      <c r="E3180" s="169">
        <v>0</v>
      </c>
      <c r="F3180" s="169">
        <v>0</v>
      </c>
      <c r="G3180" s="169">
        <v>0</v>
      </c>
      <c r="H3180" s="169">
        <v>68187</v>
      </c>
      <c r="I3180" s="169">
        <v>27154</v>
      </c>
      <c r="J3180" s="169">
        <v>0</v>
      </c>
      <c r="K3180" s="169">
        <v>597</v>
      </c>
      <c r="L3180" s="170">
        <v>-2</v>
      </c>
      <c r="M3180" s="171">
        <v>0</v>
      </c>
    </row>
    <row r="3181" spans="1:13">
      <c r="A3181" s="172">
        <v>34</v>
      </c>
      <c r="B3181" s="173" t="s">
        <v>152</v>
      </c>
      <c r="C3181" s="174">
        <v>2019</v>
      </c>
      <c r="D3181" s="175">
        <v>0</v>
      </c>
      <c r="E3181" s="175">
        <v>0</v>
      </c>
      <c r="F3181" s="175">
        <v>0</v>
      </c>
      <c r="G3181" s="175">
        <v>0</v>
      </c>
      <c r="H3181" s="175">
        <v>368531</v>
      </c>
      <c r="I3181" s="175">
        <v>98503</v>
      </c>
      <c r="J3181" s="175">
        <v>129904</v>
      </c>
      <c r="K3181" s="175">
        <v>1945</v>
      </c>
      <c r="L3181" s="176">
        <v>-1</v>
      </c>
      <c r="M3181" s="177">
        <v>0</v>
      </c>
    </row>
    <row r="3182" spans="1:13">
      <c r="A3182" s="166">
        <v>34</v>
      </c>
      <c r="B3182" s="167" t="s">
        <v>152</v>
      </c>
      <c r="C3182" s="168">
        <v>2020</v>
      </c>
      <c r="D3182" s="169">
        <v>0</v>
      </c>
      <c r="E3182" s="169">
        <v>0</v>
      </c>
      <c r="F3182" s="169">
        <v>0</v>
      </c>
      <c r="G3182" s="169">
        <v>0</v>
      </c>
      <c r="H3182" s="169">
        <v>476489</v>
      </c>
      <c r="I3182" s="169">
        <v>50499</v>
      </c>
      <c r="J3182" s="169">
        <v>211942</v>
      </c>
      <c r="K3182" s="169">
        <v>1421</v>
      </c>
      <c r="L3182" s="170">
        <v>2</v>
      </c>
      <c r="M3182" s="171">
        <v>0</v>
      </c>
    </row>
    <row r="3183" spans="1:13">
      <c r="A3183" s="172">
        <v>34</v>
      </c>
      <c r="B3183" s="173" t="s">
        <v>152</v>
      </c>
      <c r="C3183" s="174">
        <v>2021</v>
      </c>
      <c r="D3183" s="175">
        <v>84327100</v>
      </c>
      <c r="E3183" s="175">
        <v>696273000</v>
      </c>
      <c r="F3183" s="175">
        <v>9119700</v>
      </c>
      <c r="G3183" s="175">
        <v>27172000</v>
      </c>
      <c r="H3183" s="175">
        <v>4880842</v>
      </c>
      <c r="I3183" s="175">
        <v>1172598</v>
      </c>
      <c r="J3183" s="175">
        <v>638379</v>
      </c>
      <c r="K3183" s="175">
        <v>20355</v>
      </c>
      <c r="L3183" s="176">
        <v>1092</v>
      </c>
      <c r="M3183" s="177">
        <v>56</v>
      </c>
    </row>
    <row r="3184" spans="1:13">
      <c r="A3184" s="166">
        <v>35</v>
      </c>
      <c r="B3184" s="167" t="s">
        <v>162</v>
      </c>
      <c r="C3184" s="168">
        <v>2016</v>
      </c>
      <c r="D3184" s="169">
        <v>0</v>
      </c>
      <c r="E3184" s="169">
        <v>0</v>
      </c>
      <c r="F3184" s="169">
        <v>0</v>
      </c>
      <c r="G3184" s="169">
        <v>0</v>
      </c>
      <c r="H3184" s="169">
        <v>1548</v>
      </c>
      <c r="I3184" s="169">
        <v>-2948</v>
      </c>
      <c r="J3184" s="169">
        <v>27080</v>
      </c>
      <c r="K3184" s="169">
        <v>682</v>
      </c>
      <c r="L3184" s="170">
        <v>0</v>
      </c>
      <c r="M3184" s="171">
        <v>0</v>
      </c>
    </row>
    <row r="3185" spans="1:13">
      <c r="A3185" s="172">
        <v>35</v>
      </c>
      <c r="B3185" s="173" t="s">
        <v>162</v>
      </c>
      <c r="C3185" s="174">
        <v>2017</v>
      </c>
      <c r="D3185" s="175">
        <v>0</v>
      </c>
      <c r="E3185" s="175">
        <v>0</v>
      </c>
      <c r="F3185" s="175">
        <v>0</v>
      </c>
      <c r="G3185" s="175">
        <v>0</v>
      </c>
      <c r="H3185" s="175">
        <v>22786</v>
      </c>
      <c r="I3185" s="175">
        <v>9462</v>
      </c>
      <c r="J3185" s="175">
        <v>7144</v>
      </c>
      <c r="K3185" s="175">
        <v>2384</v>
      </c>
      <c r="L3185" s="176">
        <v>0</v>
      </c>
      <c r="M3185" s="177">
        <v>0</v>
      </c>
    </row>
    <row r="3186" spans="1:13">
      <c r="A3186" s="166">
        <v>35</v>
      </c>
      <c r="B3186" s="167" t="s">
        <v>162</v>
      </c>
      <c r="C3186" s="168">
        <v>2018</v>
      </c>
      <c r="D3186" s="169">
        <v>0</v>
      </c>
      <c r="E3186" s="169">
        <v>0</v>
      </c>
      <c r="F3186" s="169">
        <v>0</v>
      </c>
      <c r="G3186" s="169">
        <v>0</v>
      </c>
      <c r="H3186" s="169">
        <v>19654</v>
      </c>
      <c r="I3186" s="169">
        <v>1711.25</v>
      </c>
      <c r="J3186" s="169">
        <v>18141</v>
      </c>
      <c r="K3186" s="169">
        <v>582</v>
      </c>
      <c r="L3186" s="170">
        <v>0</v>
      </c>
      <c r="M3186" s="171">
        <v>0</v>
      </c>
    </row>
    <row r="3187" spans="1:13">
      <c r="A3187" s="172">
        <v>35</v>
      </c>
      <c r="B3187" s="173" t="s">
        <v>162</v>
      </c>
      <c r="C3187" s="174">
        <v>2019</v>
      </c>
      <c r="D3187" s="175">
        <v>0</v>
      </c>
      <c r="E3187" s="175">
        <v>0</v>
      </c>
      <c r="F3187" s="175">
        <v>0</v>
      </c>
      <c r="G3187" s="175">
        <v>0</v>
      </c>
      <c r="H3187" s="175">
        <v>253483</v>
      </c>
      <c r="I3187" s="175">
        <v>64934.65</v>
      </c>
      <c r="J3187" s="175">
        <v>41240</v>
      </c>
      <c r="K3187" s="175">
        <v>2504</v>
      </c>
      <c r="L3187" s="176">
        <v>0</v>
      </c>
      <c r="M3187" s="177">
        <v>0</v>
      </c>
    </row>
    <row r="3188" spans="1:13">
      <c r="A3188" s="166">
        <v>35</v>
      </c>
      <c r="B3188" s="167" t="s">
        <v>162</v>
      </c>
      <c r="C3188" s="168">
        <v>2020</v>
      </c>
      <c r="D3188" s="169">
        <v>0</v>
      </c>
      <c r="E3188" s="169">
        <v>0</v>
      </c>
      <c r="F3188" s="169">
        <v>0</v>
      </c>
      <c r="G3188" s="169">
        <v>0</v>
      </c>
      <c r="H3188" s="169">
        <v>198885</v>
      </c>
      <c r="I3188" s="169">
        <v>31379.85</v>
      </c>
      <c r="J3188" s="169">
        <v>44528</v>
      </c>
      <c r="K3188" s="169">
        <v>657</v>
      </c>
      <c r="L3188" s="170">
        <v>-1</v>
      </c>
      <c r="M3188" s="171">
        <v>-2</v>
      </c>
    </row>
    <row r="3189" spans="1:13">
      <c r="A3189" s="172">
        <v>35</v>
      </c>
      <c r="B3189" s="173" t="s">
        <v>162</v>
      </c>
      <c r="C3189" s="174">
        <v>2021</v>
      </c>
      <c r="D3189" s="175">
        <v>80056700</v>
      </c>
      <c r="E3189" s="175">
        <v>494057000</v>
      </c>
      <c r="F3189" s="175">
        <v>4124700</v>
      </c>
      <c r="G3189" s="175">
        <v>59295000</v>
      </c>
      <c r="H3189" s="175">
        <v>4362847</v>
      </c>
      <c r="I3189" s="175">
        <v>573347.65</v>
      </c>
      <c r="J3189" s="175">
        <v>250737</v>
      </c>
      <c r="K3189" s="175">
        <v>44060</v>
      </c>
      <c r="L3189" s="176">
        <v>1164</v>
      </c>
      <c r="M3189" s="177">
        <v>115</v>
      </c>
    </row>
    <row r="3190" spans="1:13">
      <c r="A3190" s="166">
        <v>36</v>
      </c>
      <c r="B3190" s="167" t="s">
        <v>132</v>
      </c>
      <c r="C3190" s="168">
        <v>2013</v>
      </c>
      <c r="D3190" s="169">
        <v>0</v>
      </c>
      <c r="E3190" s="169">
        <v>0</v>
      </c>
      <c r="F3190" s="169">
        <v>0</v>
      </c>
      <c r="G3190" s="169">
        <v>0</v>
      </c>
      <c r="H3190" s="169">
        <v>0</v>
      </c>
      <c r="I3190" s="169">
        <v>0</v>
      </c>
      <c r="J3190" s="169">
        <v>0</v>
      </c>
      <c r="K3190" s="169">
        <v>0</v>
      </c>
      <c r="L3190" s="170">
        <v>0</v>
      </c>
      <c r="M3190" s="171">
        <v>0</v>
      </c>
    </row>
    <row r="3191" spans="1:13">
      <c r="A3191" s="172">
        <v>36</v>
      </c>
      <c r="B3191" s="173" t="s">
        <v>132</v>
      </c>
      <c r="C3191" s="174">
        <v>2014</v>
      </c>
      <c r="D3191" s="175">
        <v>0</v>
      </c>
      <c r="E3191" s="175">
        <v>0</v>
      </c>
      <c r="F3191" s="175">
        <v>0</v>
      </c>
      <c r="G3191" s="175">
        <v>0</v>
      </c>
      <c r="H3191" s="175">
        <v>0</v>
      </c>
      <c r="I3191" s="175">
        <v>0</v>
      </c>
      <c r="J3191" s="175">
        <v>0</v>
      </c>
      <c r="K3191" s="175">
        <v>0</v>
      </c>
      <c r="L3191" s="176">
        <v>0</v>
      </c>
      <c r="M3191" s="177">
        <v>0</v>
      </c>
    </row>
    <row r="3192" spans="1:13">
      <c r="A3192" s="166">
        <v>36</v>
      </c>
      <c r="B3192" s="167" t="s">
        <v>132</v>
      </c>
      <c r="C3192" s="168">
        <v>2015</v>
      </c>
      <c r="D3192" s="169">
        <v>0</v>
      </c>
      <c r="E3192" s="169">
        <v>0</v>
      </c>
      <c r="F3192" s="169">
        <v>0</v>
      </c>
      <c r="G3192" s="169">
        <v>0</v>
      </c>
      <c r="H3192" s="169">
        <v>0</v>
      </c>
      <c r="I3192" s="169">
        <v>0</v>
      </c>
      <c r="J3192" s="169">
        <v>0</v>
      </c>
      <c r="K3192" s="169">
        <v>0</v>
      </c>
      <c r="L3192" s="170">
        <v>0</v>
      </c>
      <c r="M3192" s="171">
        <v>0</v>
      </c>
    </row>
    <row r="3193" spans="1:13">
      <c r="A3193" s="172">
        <v>36</v>
      </c>
      <c r="B3193" s="173" t="s">
        <v>132</v>
      </c>
      <c r="C3193" s="174">
        <v>2016</v>
      </c>
      <c r="D3193" s="175">
        <v>0</v>
      </c>
      <c r="E3193" s="175">
        <v>0</v>
      </c>
      <c r="F3193" s="175">
        <v>0</v>
      </c>
      <c r="G3193" s="175">
        <v>0</v>
      </c>
      <c r="H3193" s="175">
        <v>0</v>
      </c>
      <c r="I3193" s="175">
        <v>0</v>
      </c>
      <c r="J3193" s="175">
        <v>0</v>
      </c>
      <c r="K3193" s="175">
        <v>0</v>
      </c>
      <c r="L3193" s="176">
        <v>0</v>
      </c>
      <c r="M3193" s="177">
        <v>0</v>
      </c>
    </row>
    <row r="3194" spans="1:13">
      <c r="A3194" s="166">
        <v>36</v>
      </c>
      <c r="B3194" s="167" t="s">
        <v>132</v>
      </c>
      <c r="C3194" s="168">
        <v>2017</v>
      </c>
      <c r="D3194" s="169">
        <v>0</v>
      </c>
      <c r="E3194" s="169">
        <v>0</v>
      </c>
      <c r="F3194" s="169">
        <v>0</v>
      </c>
      <c r="G3194" s="169">
        <v>0</v>
      </c>
      <c r="H3194" s="169">
        <v>4257.07</v>
      </c>
      <c r="I3194" s="169">
        <v>5175</v>
      </c>
      <c r="J3194" s="169">
        <v>0</v>
      </c>
      <c r="K3194" s="169">
        <v>0</v>
      </c>
      <c r="L3194" s="170">
        <v>0</v>
      </c>
      <c r="M3194" s="171">
        <v>0</v>
      </c>
    </row>
    <row r="3195" spans="1:13">
      <c r="A3195" s="172">
        <v>36</v>
      </c>
      <c r="B3195" s="173" t="s">
        <v>132</v>
      </c>
      <c r="C3195" s="174">
        <v>2018</v>
      </c>
      <c r="D3195" s="175">
        <v>0</v>
      </c>
      <c r="E3195" s="175">
        <v>0</v>
      </c>
      <c r="F3195" s="175">
        <v>0</v>
      </c>
      <c r="G3195" s="175">
        <v>0</v>
      </c>
      <c r="H3195" s="175">
        <v>35460</v>
      </c>
      <c r="I3195" s="175">
        <v>58561.03</v>
      </c>
      <c r="J3195" s="175">
        <v>0</v>
      </c>
      <c r="K3195" s="175">
        <v>0</v>
      </c>
      <c r="L3195" s="176">
        <v>0</v>
      </c>
      <c r="M3195" s="177">
        <v>0</v>
      </c>
    </row>
    <row r="3196" spans="1:13">
      <c r="A3196" s="166">
        <v>37</v>
      </c>
      <c r="B3196" s="167" t="s">
        <v>77</v>
      </c>
      <c r="C3196" s="168">
        <v>2010</v>
      </c>
      <c r="D3196" s="169">
        <v>0</v>
      </c>
      <c r="E3196" s="169">
        <v>0</v>
      </c>
      <c r="F3196" s="169">
        <v>0</v>
      </c>
      <c r="G3196" s="169">
        <v>0</v>
      </c>
      <c r="H3196" s="169">
        <v>0</v>
      </c>
      <c r="I3196" s="169">
        <v>0</v>
      </c>
      <c r="J3196" s="169">
        <v>0</v>
      </c>
      <c r="K3196" s="169">
        <v>0</v>
      </c>
      <c r="L3196" s="170">
        <v>0</v>
      </c>
      <c r="M3196" s="171">
        <v>0</v>
      </c>
    </row>
    <row r="3197" spans="1:13">
      <c r="A3197" s="172">
        <v>37</v>
      </c>
      <c r="B3197" s="173" t="s">
        <v>77</v>
      </c>
      <c r="C3197" s="174">
        <v>2012</v>
      </c>
      <c r="D3197" s="175">
        <v>0</v>
      </c>
      <c r="E3197" s="175">
        <v>0</v>
      </c>
      <c r="F3197" s="175">
        <v>0</v>
      </c>
      <c r="G3197" s="175">
        <v>0</v>
      </c>
      <c r="H3197" s="175">
        <v>0</v>
      </c>
      <c r="I3197" s="175">
        <v>0</v>
      </c>
      <c r="J3197" s="175">
        <v>0</v>
      </c>
      <c r="K3197" s="175">
        <v>0</v>
      </c>
      <c r="L3197" s="176">
        <v>0</v>
      </c>
      <c r="M3197" s="177">
        <v>0</v>
      </c>
    </row>
    <row r="3198" spans="1:13">
      <c r="A3198" s="166">
        <v>37</v>
      </c>
      <c r="B3198" s="167" t="s">
        <v>77</v>
      </c>
      <c r="C3198" s="168">
        <v>2013</v>
      </c>
      <c r="D3198" s="169">
        <v>0</v>
      </c>
      <c r="E3198" s="169">
        <v>0</v>
      </c>
      <c r="F3198" s="169">
        <v>0</v>
      </c>
      <c r="G3198" s="169">
        <v>0</v>
      </c>
      <c r="H3198" s="169">
        <v>0</v>
      </c>
      <c r="I3198" s="169">
        <v>0</v>
      </c>
      <c r="J3198" s="169">
        <v>0</v>
      </c>
      <c r="K3198" s="169">
        <v>0</v>
      </c>
      <c r="L3198" s="170">
        <v>0</v>
      </c>
      <c r="M3198" s="171">
        <v>0</v>
      </c>
    </row>
    <row r="3199" spans="1:13">
      <c r="A3199" s="172">
        <v>37</v>
      </c>
      <c r="B3199" s="173" t="s">
        <v>77</v>
      </c>
      <c r="C3199" s="174">
        <v>2014</v>
      </c>
      <c r="D3199" s="175">
        <v>0</v>
      </c>
      <c r="E3199" s="175">
        <v>0</v>
      </c>
      <c r="F3199" s="175">
        <v>0</v>
      </c>
      <c r="G3199" s="175">
        <v>0</v>
      </c>
      <c r="H3199" s="175">
        <v>0</v>
      </c>
      <c r="I3199" s="175">
        <v>0</v>
      </c>
      <c r="J3199" s="175">
        <v>0</v>
      </c>
      <c r="K3199" s="175">
        <v>0</v>
      </c>
      <c r="L3199" s="176">
        <v>0</v>
      </c>
      <c r="M3199" s="177">
        <v>0</v>
      </c>
    </row>
    <row r="3200" spans="1:13">
      <c r="A3200" s="166">
        <v>37</v>
      </c>
      <c r="B3200" s="167" t="s">
        <v>77</v>
      </c>
      <c r="C3200" s="168">
        <v>2015</v>
      </c>
      <c r="D3200" s="169">
        <v>0</v>
      </c>
      <c r="E3200" s="169">
        <v>0</v>
      </c>
      <c r="F3200" s="169">
        <v>0</v>
      </c>
      <c r="G3200" s="169">
        <v>0</v>
      </c>
      <c r="H3200" s="169">
        <v>0</v>
      </c>
      <c r="I3200" s="169">
        <v>0</v>
      </c>
      <c r="J3200" s="169">
        <v>0</v>
      </c>
      <c r="K3200" s="169">
        <v>0</v>
      </c>
      <c r="L3200" s="170">
        <v>0</v>
      </c>
      <c r="M3200" s="171">
        <v>0</v>
      </c>
    </row>
    <row r="3201" spans="1:13">
      <c r="A3201" s="172">
        <v>37</v>
      </c>
      <c r="B3201" s="173" t="s">
        <v>77</v>
      </c>
      <c r="C3201" s="174">
        <v>2016</v>
      </c>
      <c r="D3201" s="175">
        <v>0</v>
      </c>
      <c r="E3201" s="175">
        <v>0</v>
      </c>
      <c r="F3201" s="175">
        <v>0</v>
      </c>
      <c r="G3201" s="175">
        <v>0</v>
      </c>
      <c r="H3201" s="175">
        <v>74306</v>
      </c>
      <c r="I3201" s="175">
        <v>764</v>
      </c>
      <c r="J3201" s="175">
        <v>0</v>
      </c>
      <c r="K3201" s="175">
        <v>0</v>
      </c>
      <c r="L3201" s="176">
        <v>0</v>
      </c>
      <c r="M3201" s="177">
        <v>-1</v>
      </c>
    </row>
    <row r="3202" spans="1:13">
      <c r="A3202" s="166">
        <v>37</v>
      </c>
      <c r="B3202" s="167" t="s">
        <v>77</v>
      </c>
      <c r="C3202" s="168">
        <v>2017</v>
      </c>
      <c r="D3202" s="169">
        <v>0</v>
      </c>
      <c r="E3202" s="169">
        <v>0</v>
      </c>
      <c r="F3202" s="169">
        <v>0</v>
      </c>
      <c r="G3202" s="169">
        <v>0</v>
      </c>
      <c r="H3202" s="169">
        <v>9866</v>
      </c>
      <c r="I3202" s="169">
        <v>-50</v>
      </c>
      <c r="J3202" s="169">
        <v>-32616</v>
      </c>
      <c r="K3202" s="169">
        <v>-1635</v>
      </c>
      <c r="L3202" s="170">
        <v>3</v>
      </c>
      <c r="M3202" s="171">
        <v>-3</v>
      </c>
    </row>
    <row r="3203" spans="1:13">
      <c r="A3203" s="172">
        <v>37</v>
      </c>
      <c r="B3203" s="173" t="s">
        <v>77</v>
      </c>
      <c r="C3203" s="174">
        <v>2018</v>
      </c>
      <c r="D3203" s="175">
        <v>0</v>
      </c>
      <c r="E3203" s="175">
        <v>0</v>
      </c>
      <c r="F3203" s="175">
        <v>0</v>
      </c>
      <c r="G3203" s="175">
        <v>0</v>
      </c>
      <c r="H3203" s="175">
        <v>17279</v>
      </c>
      <c r="I3203" s="175">
        <v>5992</v>
      </c>
      <c r="J3203" s="175">
        <v>-12128</v>
      </c>
      <c r="K3203" s="175">
        <v>-222</v>
      </c>
      <c r="L3203" s="176">
        <v>2</v>
      </c>
      <c r="M3203" s="177">
        <v>-2</v>
      </c>
    </row>
    <row r="3204" spans="1:13">
      <c r="A3204" s="166">
        <v>37</v>
      </c>
      <c r="B3204" s="167" t="s">
        <v>77</v>
      </c>
      <c r="C3204" s="168">
        <v>2019</v>
      </c>
      <c r="D3204" s="169">
        <v>0</v>
      </c>
      <c r="E3204" s="169">
        <v>0</v>
      </c>
      <c r="F3204" s="169">
        <v>0</v>
      </c>
      <c r="G3204" s="169">
        <v>0</v>
      </c>
      <c r="H3204" s="169">
        <v>185052.85</v>
      </c>
      <c r="I3204" s="169">
        <v>56364</v>
      </c>
      <c r="J3204" s="169">
        <v>-10695.95</v>
      </c>
      <c r="K3204" s="169">
        <v>-1092.05</v>
      </c>
      <c r="L3204" s="170">
        <v>3</v>
      </c>
      <c r="M3204" s="171">
        <v>-2</v>
      </c>
    </row>
    <row r="3205" spans="1:13">
      <c r="A3205" s="172">
        <v>37</v>
      </c>
      <c r="B3205" s="173" t="s">
        <v>77</v>
      </c>
      <c r="C3205" s="174">
        <v>2020</v>
      </c>
      <c r="D3205" s="175">
        <v>0</v>
      </c>
      <c r="E3205" s="175">
        <v>0</v>
      </c>
      <c r="F3205" s="175">
        <v>0</v>
      </c>
      <c r="G3205" s="175">
        <v>0</v>
      </c>
      <c r="H3205" s="175">
        <v>144934.04999999999</v>
      </c>
      <c r="I3205" s="175">
        <v>10206</v>
      </c>
      <c r="J3205" s="175">
        <v>44536</v>
      </c>
      <c r="K3205" s="175">
        <v>-177.95</v>
      </c>
      <c r="L3205" s="176">
        <v>5</v>
      </c>
      <c r="M3205" s="177">
        <v>0</v>
      </c>
    </row>
    <row r="3206" spans="1:13">
      <c r="A3206" s="166">
        <v>37</v>
      </c>
      <c r="B3206" s="167" t="s">
        <v>77</v>
      </c>
      <c r="C3206" s="168">
        <v>2021</v>
      </c>
      <c r="D3206" s="169">
        <v>58929700</v>
      </c>
      <c r="E3206" s="169">
        <v>325676000</v>
      </c>
      <c r="F3206" s="169">
        <v>1998200</v>
      </c>
      <c r="G3206" s="169">
        <v>12514000</v>
      </c>
      <c r="H3206" s="169">
        <v>2907609.6</v>
      </c>
      <c r="I3206" s="169">
        <v>335122</v>
      </c>
      <c r="J3206" s="169">
        <v>139874</v>
      </c>
      <c r="K3206" s="169">
        <v>9360</v>
      </c>
      <c r="L3206" s="170">
        <v>1048</v>
      </c>
      <c r="M3206" s="171">
        <v>59</v>
      </c>
    </row>
    <row r="3207" spans="1:13">
      <c r="A3207" s="172">
        <v>38</v>
      </c>
      <c r="B3207" s="173" t="s">
        <v>153</v>
      </c>
      <c r="C3207" s="174">
        <v>2004</v>
      </c>
      <c r="D3207" s="175">
        <v>0</v>
      </c>
      <c r="E3207" s="175">
        <v>0</v>
      </c>
      <c r="F3207" s="175">
        <v>0</v>
      </c>
      <c r="G3207" s="175">
        <v>0</v>
      </c>
      <c r="H3207" s="175">
        <v>-400</v>
      </c>
      <c r="I3207" s="175">
        <v>0</v>
      </c>
      <c r="J3207" s="175">
        <v>0</v>
      </c>
      <c r="K3207" s="175">
        <v>0</v>
      </c>
      <c r="L3207" s="176">
        <v>0</v>
      </c>
      <c r="M3207" s="177">
        <v>0</v>
      </c>
    </row>
    <row r="3208" spans="1:13">
      <c r="A3208" s="166">
        <v>38</v>
      </c>
      <c r="B3208" s="167" t="s">
        <v>153</v>
      </c>
      <c r="C3208" s="168">
        <v>2006</v>
      </c>
      <c r="D3208" s="169">
        <v>0</v>
      </c>
      <c r="E3208" s="169">
        <v>0</v>
      </c>
      <c r="F3208" s="169">
        <v>0</v>
      </c>
      <c r="G3208" s="169">
        <v>0</v>
      </c>
      <c r="H3208" s="169">
        <v>0</v>
      </c>
      <c r="I3208" s="169">
        <v>0</v>
      </c>
      <c r="J3208" s="169">
        <v>0</v>
      </c>
      <c r="K3208" s="169">
        <v>0</v>
      </c>
      <c r="L3208" s="170">
        <v>0</v>
      </c>
      <c r="M3208" s="171">
        <v>0</v>
      </c>
    </row>
    <row r="3209" spans="1:13">
      <c r="A3209" s="172">
        <v>38</v>
      </c>
      <c r="B3209" s="173" t="s">
        <v>153</v>
      </c>
      <c r="C3209" s="174">
        <v>2008</v>
      </c>
      <c r="D3209" s="175">
        <v>0</v>
      </c>
      <c r="E3209" s="175">
        <v>0</v>
      </c>
      <c r="F3209" s="175">
        <v>0</v>
      </c>
      <c r="G3209" s="175">
        <v>0</v>
      </c>
      <c r="H3209" s="175">
        <v>-3000</v>
      </c>
      <c r="I3209" s="175">
        <v>0</v>
      </c>
      <c r="J3209" s="175">
        <v>0</v>
      </c>
      <c r="K3209" s="175">
        <v>0</v>
      </c>
      <c r="L3209" s="176">
        <v>0</v>
      </c>
      <c r="M3209" s="177">
        <v>0</v>
      </c>
    </row>
    <row r="3210" spans="1:13">
      <c r="A3210" s="166">
        <v>38</v>
      </c>
      <c r="B3210" s="167" t="s">
        <v>153</v>
      </c>
      <c r="C3210" s="168">
        <v>2014</v>
      </c>
      <c r="D3210" s="169">
        <v>0</v>
      </c>
      <c r="E3210" s="169">
        <v>0</v>
      </c>
      <c r="F3210" s="169">
        <v>0</v>
      </c>
      <c r="G3210" s="169">
        <v>0</v>
      </c>
      <c r="H3210" s="169">
        <v>-1000</v>
      </c>
      <c r="I3210" s="169">
        <v>0</v>
      </c>
      <c r="J3210" s="169">
        <v>0</v>
      </c>
      <c r="K3210" s="169">
        <v>0</v>
      </c>
      <c r="L3210" s="170">
        <v>0</v>
      </c>
      <c r="M3210" s="171">
        <v>0</v>
      </c>
    </row>
    <row r="3211" spans="1:13">
      <c r="A3211" s="172">
        <v>38</v>
      </c>
      <c r="B3211" s="173" t="s">
        <v>153</v>
      </c>
      <c r="C3211" s="174">
        <v>2016</v>
      </c>
      <c r="D3211" s="175">
        <v>0</v>
      </c>
      <c r="E3211" s="175">
        <v>0</v>
      </c>
      <c r="F3211" s="175">
        <v>0</v>
      </c>
      <c r="G3211" s="175">
        <v>0</v>
      </c>
      <c r="H3211" s="175">
        <v>0</v>
      </c>
      <c r="I3211" s="175">
        <v>0</v>
      </c>
      <c r="J3211" s="175">
        <v>0</v>
      </c>
      <c r="K3211" s="175">
        <v>0</v>
      </c>
      <c r="L3211" s="176">
        <v>0</v>
      </c>
      <c r="M3211" s="177">
        <v>0</v>
      </c>
    </row>
    <row r="3212" spans="1:13">
      <c r="A3212" s="166">
        <v>38</v>
      </c>
      <c r="B3212" s="167" t="s">
        <v>153</v>
      </c>
      <c r="C3212" s="168">
        <v>2017</v>
      </c>
      <c r="D3212" s="169">
        <v>0</v>
      </c>
      <c r="E3212" s="169">
        <v>0</v>
      </c>
      <c r="F3212" s="169">
        <v>0</v>
      </c>
      <c r="G3212" s="169">
        <v>0</v>
      </c>
      <c r="H3212" s="169">
        <v>39557</v>
      </c>
      <c r="I3212" s="169">
        <v>62800</v>
      </c>
      <c r="J3212" s="169">
        <v>0</v>
      </c>
      <c r="K3212" s="169">
        <v>0</v>
      </c>
      <c r="L3212" s="170">
        <v>0</v>
      </c>
      <c r="M3212" s="171">
        <v>0</v>
      </c>
    </row>
    <row r="3213" spans="1:13">
      <c r="A3213" s="172">
        <v>38</v>
      </c>
      <c r="B3213" s="173" t="s">
        <v>153</v>
      </c>
      <c r="C3213" s="174">
        <v>2018</v>
      </c>
      <c r="D3213" s="175">
        <v>0</v>
      </c>
      <c r="E3213" s="175">
        <v>0</v>
      </c>
      <c r="F3213" s="175">
        <v>0</v>
      </c>
      <c r="G3213" s="175">
        <v>0</v>
      </c>
      <c r="H3213" s="175">
        <v>21636</v>
      </c>
      <c r="I3213" s="175">
        <v>66350</v>
      </c>
      <c r="J3213" s="175">
        <v>0</v>
      </c>
      <c r="K3213" s="175">
        <v>-8</v>
      </c>
      <c r="L3213" s="176">
        <v>0</v>
      </c>
      <c r="M3213" s="177">
        <v>0</v>
      </c>
    </row>
    <row r="3214" spans="1:13">
      <c r="A3214" s="166">
        <v>38</v>
      </c>
      <c r="B3214" s="167" t="s">
        <v>153</v>
      </c>
      <c r="C3214" s="168">
        <v>2019</v>
      </c>
      <c r="D3214" s="169">
        <v>0</v>
      </c>
      <c r="E3214" s="169">
        <v>0</v>
      </c>
      <c r="F3214" s="169">
        <v>0</v>
      </c>
      <c r="G3214" s="169">
        <v>0</v>
      </c>
      <c r="H3214" s="169">
        <v>78348</v>
      </c>
      <c r="I3214" s="169">
        <v>122740</v>
      </c>
      <c r="J3214" s="169">
        <v>-4224</v>
      </c>
      <c r="K3214" s="169">
        <v>77</v>
      </c>
      <c r="L3214" s="170">
        <v>0</v>
      </c>
      <c r="M3214" s="171">
        <v>0</v>
      </c>
    </row>
    <row r="3215" spans="1:13">
      <c r="A3215" s="172">
        <v>38</v>
      </c>
      <c r="B3215" s="173" t="s">
        <v>153</v>
      </c>
      <c r="C3215" s="174">
        <v>2020</v>
      </c>
      <c r="D3215" s="175">
        <v>0</v>
      </c>
      <c r="E3215" s="175">
        <v>0</v>
      </c>
      <c r="F3215" s="175">
        <v>0</v>
      </c>
      <c r="G3215" s="175">
        <v>0</v>
      </c>
      <c r="H3215" s="175">
        <v>82635</v>
      </c>
      <c r="I3215" s="175">
        <v>75309</v>
      </c>
      <c r="J3215" s="175">
        <v>7400</v>
      </c>
      <c r="K3215" s="175">
        <v>2544</v>
      </c>
      <c r="L3215" s="176">
        <v>0</v>
      </c>
      <c r="M3215" s="177">
        <v>0</v>
      </c>
    </row>
    <row r="3216" spans="1:13">
      <c r="A3216" s="166">
        <v>38</v>
      </c>
      <c r="B3216" s="167" t="s">
        <v>153</v>
      </c>
      <c r="C3216" s="168">
        <v>2021</v>
      </c>
      <c r="D3216" s="169">
        <v>45511300</v>
      </c>
      <c r="E3216" s="169">
        <v>229167000</v>
      </c>
      <c r="F3216" s="169">
        <v>1066500</v>
      </c>
      <c r="G3216" s="169">
        <v>23227000</v>
      </c>
      <c r="H3216" s="169">
        <v>2101153</v>
      </c>
      <c r="I3216" s="169">
        <v>237530</v>
      </c>
      <c r="J3216" s="169">
        <v>74550</v>
      </c>
      <c r="K3216" s="169">
        <v>17247</v>
      </c>
      <c r="L3216" s="170">
        <v>794</v>
      </c>
      <c r="M3216" s="171">
        <v>38</v>
      </c>
    </row>
    <row r="3217" spans="1:13">
      <c r="A3217" s="172">
        <v>39</v>
      </c>
      <c r="B3217" s="173" t="s">
        <v>161</v>
      </c>
      <c r="C3217" s="174">
        <v>1998</v>
      </c>
      <c r="D3217" s="175">
        <v>0</v>
      </c>
      <c r="E3217" s="175">
        <v>0</v>
      </c>
      <c r="F3217" s="175">
        <v>0</v>
      </c>
      <c r="G3217" s="175">
        <v>0</v>
      </c>
      <c r="H3217" s="175">
        <v>0</v>
      </c>
      <c r="I3217" s="175">
        <v>0</v>
      </c>
      <c r="J3217" s="175">
        <v>0</v>
      </c>
      <c r="K3217" s="175">
        <v>0</v>
      </c>
      <c r="L3217" s="176">
        <v>1</v>
      </c>
      <c r="M3217" s="177">
        <v>0</v>
      </c>
    </row>
    <row r="3218" spans="1:13">
      <c r="A3218" s="166">
        <v>39</v>
      </c>
      <c r="B3218" s="167" t="s">
        <v>161</v>
      </c>
      <c r="C3218" s="168">
        <v>2010</v>
      </c>
      <c r="D3218" s="169">
        <v>0</v>
      </c>
      <c r="E3218" s="169">
        <v>0</v>
      </c>
      <c r="F3218" s="169">
        <v>0</v>
      </c>
      <c r="G3218" s="169">
        <v>0</v>
      </c>
      <c r="H3218" s="169">
        <v>0</v>
      </c>
      <c r="I3218" s="169">
        <v>0</v>
      </c>
      <c r="J3218" s="169">
        <v>0</v>
      </c>
      <c r="K3218" s="169">
        <v>0</v>
      </c>
      <c r="L3218" s="170">
        <v>1</v>
      </c>
      <c r="M3218" s="171">
        <v>0</v>
      </c>
    </row>
    <row r="3219" spans="1:13">
      <c r="A3219" s="172">
        <v>39</v>
      </c>
      <c r="B3219" s="173" t="s">
        <v>161</v>
      </c>
      <c r="C3219" s="174">
        <v>2011</v>
      </c>
      <c r="D3219" s="175">
        <v>0</v>
      </c>
      <c r="E3219" s="175">
        <v>0</v>
      </c>
      <c r="F3219" s="175">
        <v>0</v>
      </c>
      <c r="G3219" s="175">
        <v>0</v>
      </c>
      <c r="H3219" s="175">
        <v>0</v>
      </c>
      <c r="I3219" s="175">
        <v>0</v>
      </c>
      <c r="J3219" s="175">
        <v>0</v>
      </c>
      <c r="K3219" s="175">
        <v>0</v>
      </c>
      <c r="L3219" s="176">
        <v>1</v>
      </c>
      <c r="M3219" s="177">
        <v>0</v>
      </c>
    </row>
    <row r="3220" spans="1:13">
      <c r="A3220" s="166">
        <v>39</v>
      </c>
      <c r="B3220" s="167" t="s">
        <v>161</v>
      </c>
      <c r="C3220" s="168">
        <v>2012</v>
      </c>
      <c r="D3220" s="169">
        <v>0</v>
      </c>
      <c r="E3220" s="169">
        <v>0</v>
      </c>
      <c r="F3220" s="169">
        <v>0</v>
      </c>
      <c r="G3220" s="169">
        <v>0</v>
      </c>
      <c r="H3220" s="169">
        <v>0</v>
      </c>
      <c r="I3220" s="169">
        <v>0</v>
      </c>
      <c r="J3220" s="169">
        <v>0</v>
      </c>
      <c r="K3220" s="169">
        <v>0</v>
      </c>
      <c r="L3220" s="170">
        <v>1</v>
      </c>
      <c r="M3220" s="171">
        <v>0</v>
      </c>
    </row>
    <row r="3221" spans="1:13">
      <c r="A3221" s="172">
        <v>39</v>
      </c>
      <c r="B3221" s="173" t="s">
        <v>161</v>
      </c>
      <c r="C3221" s="174">
        <v>2013</v>
      </c>
      <c r="D3221" s="175">
        <v>0</v>
      </c>
      <c r="E3221" s="175">
        <v>0</v>
      </c>
      <c r="F3221" s="175">
        <v>0</v>
      </c>
      <c r="G3221" s="175">
        <v>0</v>
      </c>
      <c r="H3221" s="175">
        <v>0</v>
      </c>
      <c r="I3221" s="175">
        <v>0</v>
      </c>
      <c r="J3221" s="175">
        <v>0</v>
      </c>
      <c r="K3221" s="175">
        <v>0</v>
      </c>
      <c r="L3221" s="176">
        <v>1</v>
      </c>
      <c r="M3221" s="177">
        <v>0</v>
      </c>
    </row>
    <row r="3222" spans="1:13">
      <c r="A3222" s="166">
        <v>39</v>
      </c>
      <c r="B3222" s="167" t="s">
        <v>161</v>
      </c>
      <c r="C3222" s="168">
        <v>2014</v>
      </c>
      <c r="D3222" s="169">
        <v>0</v>
      </c>
      <c r="E3222" s="169">
        <v>0</v>
      </c>
      <c r="F3222" s="169">
        <v>0</v>
      </c>
      <c r="G3222" s="169">
        <v>0</v>
      </c>
      <c r="H3222" s="169">
        <v>0</v>
      </c>
      <c r="I3222" s="169">
        <v>0</v>
      </c>
      <c r="J3222" s="169">
        <v>0</v>
      </c>
      <c r="K3222" s="169">
        <v>0</v>
      </c>
      <c r="L3222" s="170">
        <v>1</v>
      </c>
      <c r="M3222" s="171">
        <v>0</v>
      </c>
    </row>
    <row r="3223" spans="1:13">
      <c r="A3223" s="172">
        <v>39</v>
      </c>
      <c r="B3223" s="173" t="s">
        <v>161</v>
      </c>
      <c r="C3223" s="174">
        <v>2016</v>
      </c>
      <c r="D3223" s="175">
        <v>0</v>
      </c>
      <c r="E3223" s="175">
        <v>0</v>
      </c>
      <c r="F3223" s="175">
        <v>0</v>
      </c>
      <c r="G3223" s="175">
        <v>0</v>
      </c>
      <c r="H3223" s="175">
        <v>0</v>
      </c>
      <c r="I3223" s="175">
        <v>1860</v>
      </c>
      <c r="J3223" s="175">
        <v>0</v>
      </c>
      <c r="K3223" s="175">
        <v>0</v>
      </c>
      <c r="L3223" s="176">
        <v>1</v>
      </c>
      <c r="M3223" s="177">
        <v>0</v>
      </c>
    </row>
    <row r="3224" spans="1:13">
      <c r="A3224" s="166">
        <v>39</v>
      </c>
      <c r="B3224" s="167" t="s">
        <v>161</v>
      </c>
      <c r="C3224" s="168">
        <v>2017</v>
      </c>
      <c r="D3224" s="169">
        <v>0</v>
      </c>
      <c r="E3224" s="169">
        <v>0</v>
      </c>
      <c r="F3224" s="169">
        <v>0</v>
      </c>
      <c r="G3224" s="169">
        <v>0</v>
      </c>
      <c r="H3224" s="169">
        <v>-204</v>
      </c>
      <c r="I3224" s="169">
        <v>238</v>
      </c>
      <c r="J3224" s="169">
        <v>0</v>
      </c>
      <c r="K3224" s="169">
        <v>0</v>
      </c>
      <c r="L3224" s="170">
        <v>1</v>
      </c>
      <c r="M3224" s="171">
        <v>0</v>
      </c>
    </row>
    <row r="3225" spans="1:13">
      <c r="A3225" s="172">
        <v>39</v>
      </c>
      <c r="B3225" s="173" t="s">
        <v>161</v>
      </c>
      <c r="C3225" s="174">
        <v>2018</v>
      </c>
      <c r="D3225" s="175">
        <v>0</v>
      </c>
      <c r="E3225" s="175">
        <v>0</v>
      </c>
      <c r="F3225" s="175">
        <v>0</v>
      </c>
      <c r="G3225" s="175">
        <v>0</v>
      </c>
      <c r="H3225" s="175">
        <v>10983</v>
      </c>
      <c r="I3225" s="175">
        <v>2083</v>
      </c>
      <c r="J3225" s="175">
        <v>-11672</v>
      </c>
      <c r="K3225" s="175">
        <v>155</v>
      </c>
      <c r="L3225" s="176">
        <v>2</v>
      </c>
      <c r="M3225" s="177">
        <v>0</v>
      </c>
    </row>
    <row r="3226" spans="1:13">
      <c r="A3226" s="166">
        <v>39</v>
      </c>
      <c r="B3226" s="167" t="s">
        <v>161</v>
      </c>
      <c r="C3226" s="168">
        <v>2019</v>
      </c>
      <c r="D3226" s="169">
        <v>0</v>
      </c>
      <c r="E3226" s="169">
        <v>0</v>
      </c>
      <c r="F3226" s="169">
        <v>0</v>
      </c>
      <c r="G3226" s="169">
        <v>0</v>
      </c>
      <c r="H3226" s="169">
        <v>-7249</v>
      </c>
      <c r="I3226" s="169">
        <v>9300</v>
      </c>
      <c r="J3226" s="169">
        <v>-46512</v>
      </c>
      <c r="K3226" s="169">
        <v>-20</v>
      </c>
      <c r="L3226" s="170">
        <v>4</v>
      </c>
      <c r="M3226" s="171">
        <v>0</v>
      </c>
    </row>
    <row r="3227" spans="1:13">
      <c r="A3227" s="172">
        <v>39</v>
      </c>
      <c r="B3227" s="173" t="s">
        <v>161</v>
      </c>
      <c r="C3227" s="174">
        <v>2020</v>
      </c>
      <c r="D3227" s="175">
        <v>0</v>
      </c>
      <c r="E3227" s="175">
        <v>0</v>
      </c>
      <c r="F3227" s="175">
        <v>0</v>
      </c>
      <c r="G3227" s="175">
        <v>0</v>
      </c>
      <c r="H3227" s="175">
        <v>71686</v>
      </c>
      <c r="I3227" s="175">
        <v>8191</v>
      </c>
      <c r="J3227" s="175">
        <v>8488</v>
      </c>
      <c r="K3227" s="175">
        <v>616</v>
      </c>
      <c r="L3227" s="176">
        <v>6</v>
      </c>
      <c r="M3227" s="177">
        <v>0</v>
      </c>
    </row>
    <row r="3228" spans="1:13">
      <c r="A3228" s="166">
        <v>39</v>
      </c>
      <c r="B3228" s="167" t="s">
        <v>161</v>
      </c>
      <c r="C3228" s="168">
        <v>2021</v>
      </c>
      <c r="D3228" s="169">
        <v>37058600</v>
      </c>
      <c r="E3228" s="169">
        <v>213468000</v>
      </c>
      <c r="F3228" s="169">
        <v>963600</v>
      </c>
      <c r="G3228" s="169">
        <v>8845500</v>
      </c>
      <c r="H3228" s="169">
        <v>1905832</v>
      </c>
      <c r="I3228" s="169">
        <v>270433</v>
      </c>
      <c r="J3228" s="169">
        <v>67452</v>
      </c>
      <c r="K3228" s="169">
        <v>6533</v>
      </c>
      <c r="L3228" s="170">
        <v>579</v>
      </c>
      <c r="M3228" s="171">
        <v>43</v>
      </c>
    </row>
    <row r="3229" spans="1:13">
      <c r="A3229" s="172">
        <v>40</v>
      </c>
      <c r="B3229" s="173" t="s">
        <v>134</v>
      </c>
      <c r="C3229" s="174">
        <v>2008</v>
      </c>
      <c r="D3229" s="175">
        <v>0</v>
      </c>
      <c r="E3229" s="175">
        <v>0</v>
      </c>
      <c r="F3229" s="175">
        <v>0</v>
      </c>
      <c r="G3229" s="175">
        <v>0</v>
      </c>
      <c r="H3229" s="175">
        <v>0</v>
      </c>
      <c r="I3229" s="175">
        <v>0</v>
      </c>
      <c r="J3229" s="175">
        <v>0</v>
      </c>
      <c r="K3229" s="175">
        <v>0</v>
      </c>
      <c r="L3229" s="176">
        <v>0</v>
      </c>
      <c r="M3229" s="177">
        <v>0</v>
      </c>
    </row>
    <row r="3230" spans="1:13">
      <c r="A3230" s="166">
        <v>40</v>
      </c>
      <c r="B3230" s="167" t="s">
        <v>134</v>
      </c>
      <c r="C3230" s="168">
        <v>2010</v>
      </c>
      <c r="D3230" s="169">
        <v>0</v>
      </c>
      <c r="E3230" s="169">
        <v>0</v>
      </c>
      <c r="F3230" s="169">
        <v>0</v>
      </c>
      <c r="G3230" s="169">
        <v>0</v>
      </c>
      <c r="H3230" s="169">
        <v>-2938</v>
      </c>
      <c r="I3230" s="169">
        <v>0</v>
      </c>
      <c r="J3230" s="169">
        <v>0</v>
      </c>
      <c r="K3230" s="169">
        <v>0</v>
      </c>
      <c r="L3230" s="170">
        <v>0</v>
      </c>
      <c r="M3230" s="171">
        <v>0</v>
      </c>
    </row>
    <row r="3231" spans="1:13">
      <c r="A3231" s="172">
        <v>40</v>
      </c>
      <c r="B3231" s="173" t="s">
        <v>134</v>
      </c>
      <c r="C3231" s="174">
        <v>2011</v>
      </c>
      <c r="D3231" s="175">
        <v>0</v>
      </c>
      <c r="E3231" s="175">
        <v>0</v>
      </c>
      <c r="F3231" s="175">
        <v>0</v>
      </c>
      <c r="G3231" s="175">
        <v>0</v>
      </c>
      <c r="H3231" s="175">
        <v>-1440</v>
      </c>
      <c r="I3231" s="175">
        <v>0</v>
      </c>
      <c r="J3231" s="175">
        <v>0</v>
      </c>
      <c r="K3231" s="175">
        <v>0</v>
      </c>
      <c r="L3231" s="176">
        <v>0</v>
      </c>
      <c r="M3231" s="177">
        <v>0</v>
      </c>
    </row>
    <row r="3232" spans="1:13">
      <c r="A3232" s="166">
        <v>40</v>
      </c>
      <c r="B3232" s="167" t="s">
        <v>134</v>
      </c>
      <c r="C3232" s="168">
        <v>2013</v>
      </c>
      <c r="D3232" s="169">
        <v>0</v>
      </c>
      <c r="E3232" s="169">
        <v>0</v>
      </c>
      <c r="F3232" s="169">
        <v>0</v>
      </c>
      <c r="G3232" s="169">
        <v>0</v>
      </c>
      <c r="H3232" s="169">
        <v>0</v>
      </c>
      <c r="I3232" s="169">
        <v>0</v>
      </c>
      <c r="J3232" s="169">
        <v>0</v>
      </c>
      <c r="K3232" s="169">
        <v>0</v>
      </c>
      <c r="L3232" s="170">
        <v>0</v>
      </c>
      <c r="M3232" s="171">
        <v>0</v>
      </c>
    </row>
    <row r="3233" spans="1:13">
      <c r="A3233" s="172">
        <v>40</v>
      </c>
      <c r="B3233" s="173" t="s">
        <v>134</v>
      </c>
      <c r="C3233" s="174">
        <v>2014</v>
      </c>
      <c r="D3233" s="175">
        <v>0</v>
      </c>
      <c r="E3233" s="175">
        <v>0</v>
      </c>
      <c r="F3233" s="175">
        <v>0</v>
      </c>
      <c r="G3233" s="175">
        <v>0</v>
      </c>
      <c r="H3233" s="175">
        <v>-6610</v>
      </c>
      <c r="I3233" s="175">
        <v>0</v>
      </c>
      <c r="J3233" s="175">
        <v>0</v>
      </c>
      <c r="K3233" s="175">
        <v>0</v>
      </c>
      <c r="L3233" s="176">
        <v>0</v>
      </c>
      <c r="M3233" s="177">
        <v>0</v>
      </c>
    </row>
    <row r="3234" spans="1:13">
      <c r="A3234" s="166">
        <v>40</v>
      </c>
      <c r="B3234" s="167" t="s">
        <v>134</v>
      </c>
      <c r="C3234" s="168">
        <v>2015</v>
      </c>
      <c r="D3234" s="169">
        <v>0</v>
      </c>
      <c r="E3234" s="169">
        <v>0</v>
      </c>
      <c r="F3234" s="169">
        <v>0</v>
      </c>
      <c r="G3234" s="169">
        <v>0</v>
      </c>
      <c r="H3234" s="169">
        <v>0</v>
      </c>
      <c r="I3234" s="169">
        <v>0</v>
      </c>
      <c r="J3234" s="169">
        <v>0</v>
      </c>
      <c r="K3234" s="169">
        <v>0</v>
      </c>
      <c r="L3234" s="170">
        <v>0</v>
      </c>
      <c r="M3234" s="171">
        <v>0</v>
      </c>
    </row>
    <row r="3235" spans="1:13">
      <c r="A3235" s="172">
        <v>40</v>
      </c>
      <c r="B3235" s="173" t="s">
        <v>134</v>
      </c>
      <c r="C3235" s="174">
        <v>2016</v>
      </c>
      <c r="D3235" s="175">
        <v>0</v>
      </c>
      <c r="E3235" s="175">
        <v>0</v>
      </c>
      <c r="F3235" s="175">
        <v>0</v>
      </c>
      <c r="G3235" s="175">
        <v>0</v>
      </c>
      <c r="H3235" s="175">
        <v>-211</v>
      </c>
      <c r="I3235" s="175">
        <v>0</v>
      </c>
      <c r="J3235" s="175">
        <v>0</v>
      </c>
      <c r="K3235" s="175">
        <v>0</v>
      </c>
      <c r="L3235" s="176">
        <v>0</v>
      </c>
      <c r="M3235" s="177">
        <v>0</v>
      </c>
    </row>
    <row r="3236" spans="1:13">
      <c r="A3236" s="166">
        <v>40</v>
      </c>
      <c r="B3236" s="167" t="s">
        <v>134</v>
      </c>
      <c r="C3236" s="168">
        <v>2017</v>
      </c>
      <c r="D3236" s="169">
        <v>0</v>
      </c>
      <c r="E3236" s="169">
        <v>0</v>
      </c>
      <c r="F3236" s="169">
        <v>0</v>
      </c>
      <c r="G3236" s="169">
        <v>0</v>
      </c>
      <c r="H3236" s="169">
        <v>-4459</v>
      </c>
      <c r="I3236" s="169">
        <v>-328</v>
      </c>
      <c r="J3236" s="169">
        <v>0</v>
      </c>
      <c r="K3236" s="169">
        <v>0</v>
      </c>
      <c r="L3236" s="170">
        <v>0</v>
      </c>
      <c r="M3236" s="171">
        <v>0</v>
      </c>
    </row>
    <row r="3237" spans="1:13">
      <c r="A3237" s="172">
        <v>40</v>
      </c>
      <c r="B3237" s="173" t="s">
        <v>134</v>
      </c>
      <c r="C3237" s="174">
        <v>2018</v>
      </c>
      <c r="D3237" s="175">
        <v>0</v>
      </c>
      <c r="E3237" s="175">
        <v>0</v>
      </c>
      <c r="F3237" s="175">
        <v>0</v>
      </c>
      <c r="G3237" s="175">
        <v>0</v>
      </c>
      <c r="H3237" s="175">
        <v>36011</v>
      </c>
      <c r="I3237" s="175">
        <v>8421</v>
      </c>
      <c r="J3237" s="175">
        <v>-10392</v>
      </c>
      <c r="K3237" s="175">
        <v>91</v>
      </c>
      <c r="L3237" s="176">
        <v>0</v>
      </c>
      <c r="M3237" s="177">
        <v>0</v>
      </c>
    </row>
    <row r="3238" spans="1:13">
      <c r="A3238" s="166">
        <v>40</v>
      </c>
      <c r="B3238" s="167" t="s">
        <v>134</v>
      </c>
      <c r="C3238" s="168">
        <v>2019</v>
      </c>
      <c r="D3238" s="169">
        <v>0</v>
      </c>
      <c r="E3238" s="169">
        <v>0</v>
      </c>
      <c r="F3238" s="169">
        <v>0</v>
      </c>
      <c r="G3238" s="169">
        <v>0</v>
      </c>
      <c r="H3238" s="169">
        <v>127825</v>
      </c>
      <c r="I3238" s="169">
        <v>80247</v>
      </c>
      <c r="J3238" s="169">
        <v>-25336</v>
      </c>
      <c r="K3238" s="169">
        <v>414</v>
      </c>
      <c r="L3238" s="170">
        <v>0</v>
      </c>
      <c r="M3238" s="171">
        <v>0</v>
      </c>
    </row>
    <row r="3239" spans="1:13">
      <c r="A3239" s="172">
        <v>40</v>
      </c>
      <c r="B3239" s="173" t="s">
        <v>134</v>
      </c>
      <c r="C3239" s="174">
        <v>2020</v>
      </c>
      <c r="D3239" s="175">
        <v>0</v>
      </c>
      <c r="E3239" s="175">
        <v>0</v>
      </c>
      <c r="F3239" s="175">
        <v>0</v>
      </c>
      <c r="G3239" s="175">
        <v>0</v>
      </c>
      <c r="H3239" s="175">
        <v>19365</v>
      </c>
      <c r="I3239" s="175">
        <v>7377</v>
      </c>
      <c r="J3239" s="175">
        <v>-17626</v>
      </c>
      <c r="K3239" s="175">
        <v>238</v>
      </c>
      <c r="L3239" s="176">
        <v>0</v>
      </c>
      <c r="M3239" s="177">
        <v>0</v>
      </c>
    </row>
    <row r="3240" spans="1:13">
      <c r="A3240" s="166">
        <v>40</v>
      </c>
      <c r="B3240" s="167" t="s">
        <v>134</v>
      </c>
      <c r="C3240" s="168">
        <v>2021</v>
      </c>
      <c r="D3240" s="169">
        <v>37864100</v>
      </c>
      <c r="E3240" s="169">
        <v>247639700</v>
      </c>
      <c r="F3240" s="169">
        <v>420300</v>
      </c>
      <c r="G3240" s="169">
        <v>9516000</v>
      </c>
      <c r="H3240" s="169">
        <v>1764703</v>
      </c>
      <c r="I3240" s="169">
        <v>261519</v>
      </c>
      <c r="J3240" s="169">
        <v>29421</v>
      </c>
      <c r="K3240" s="169">
        <v>7130</v>
      </c>
      <c r="L3240" s="170">
        <v>629</v>
      </c>
      <c r="M3240" s="171">
        <v>34</v>
      </c>
    </row>
    <row r="3241" spans="1:13">
      <c r="A3241" s="172">
        <v>41</v>
      </c>
      <c r="B3241" s="173" t="s">
        <v>154</v>
      </c>
      <c r="C3241" s="174">
        <v>2012</v>
      </c>
      <c r="D3241" s="175">
        <v>0</v>
      </c>
      <c r="E3241" s="175">
        <v>0</v>
      </c>
      <c r="F3241" s="175">
        <v>0</v>
      </c>
      <c r="G3241" s="175">
        <v>0</v>
      </c>
      <c r="H3241" s="175">
        <v>0</v>
      </c>
      <c r="I3241" s="175">
        <v>0</v>
      </c>
      <c r="J3241" s="175">
        <v>0</v>
      </c>
      <c r="K3241" s="175">
        <v>0</v>
      </c>
      <c r="L3241" s="176">
        <v>-3</v>
      </c>
      <c r="M3241" s="177">
        <v>-1</v>
      </c>
    </row>
    <row r="3242" spans="1:13">
      <c r="A3242" s="166">
        <v>41</v>
      </c>
      <c r="B3242" s="167" t="s">
        <v>154</v>
      </c>
      <c r="C3242" s="168">
        <v>2015</v>
      </c>
      <c r="D3242" s="169">
        <v>0</v>
      </c>
      <c r="E3242" s="169">
        <v>0</v>
      </c>
      <c r="F3242" s="169">
        <v>0</v>
      </c>
      <c r="G3242" s="169">
        <v>0</v>
      </c>
      <c r="H3242" s="169">
        <v>0</v>
      </c>
      <c r="I3242" s="169">
        <v>0</v>
      </c>
      <c r="J3242" s="169">
        <v>0</v>
      </c>
      <c r="K3242" s="169">
        <v>0</v>
      </c>
      <c r="L3242" s="170">
        <v>0</v>
      </c>
      <c r="M3242" s="171">
        <v>0</v>
      </c>
    </row>
    <row r="3243" spans="1:13">
      <c r="A3243" s="172">
        <v>41</v>
      </c>
      <c r="B3243" s="173" t="s">
        <v>154</v>
      </c>
      <c r="C3243" s="174">
        <v>2017</v>
      </c>
      <c r="D3243" s="175">
        <v>0</v>
      </c>
      <c r="E3243" s="175">
        <v>0</v>
      </c>
      <c r="F3243" s="175">
        <v>0</v>
      </c>
      <c r="G3243" s="175">
        <v>0</v>
      </c>
      <c r="H3243" s="175">
        <v>-176</v>
      </c>
      <c r="I3243" s="175">
        <v>-1</v>
      </c>
      <c r="J3243" s="175">
        <v>0</v>
      </c>
      <c r="K3243" s="175">
        <v>0</v>
      </c>
      <c r="L3243" s="176">
        <v>0</v>
      </c>
      <c r="M3243" s="177">
        <v>0</v>
      </c>
    </row>
    <row r="3244" spans="1:13">
      <c r="A3244" s="166">
        <v>41</v>
      </c>
      <c r="B3244" s="167" t="s">
        <v>154</v>
      </c>
      <c r="C3244" s="168">
        <v>2018</v>
      </c>
      <c r="D3244" s="169">
        <v>0</v>
      </c>
      <c r="E3244" s="169">
        <v>0</v>
      </c>
      <c r="F3244" s="169">
        <v>0</v>
      </c>
      <c r="G3244" s="169">
        <v>0</v>
      </c>
      <c r="H3244" s="169">
        <v>7</v>
      </c>
      <c r="I3244" s="169">
        <v>-931</v>
      </c>
      <c r="J3244" s="169">
        <v>0</v>
      </c>
      <c r="K3244" s="169">
        <v>0</v>
      </c>
      <c r="L3244" s="170">
        <v>0</v>
      </c>
      <c r="M3244" s="171">
        <v>0</v>
      </c>
    </row>
    <row r="3245" spans="1:13">
      <c r="A3245" s="172">
        <v>41</v>
      </c>
      <c r="B3245" s="173" t="s">
        <v>154</v>
      </c>
      <c r="C3245" s="174">
        <v>2019</v>
      </c>
      <c r="D3245" s="175">
        <v>0</v>
      </c>
      <c r="E3245" s="175">
        <v>0</v>
      </c>
      <c r="F3245" s="175">
        <v>0</v>
      </c>
      <c r="G3245" s="175">
        <v>0</v>
      </c>
      <c r="H3245" s="175">
        <v>83612</v>
      </c>
      <c r="I3245" s="175">
        <v>13668</v>
      </c>
      <c r="J3245" s="175">
        <v>2288</v>
      </c>
      <c r="K3245" s="175">
        <v>15</v>
      </c>
      <c r="L3245" s="176">
        <v>-1</v>
      </c>
      <c r="M3245" s="177">
        <v>1</v>
      </c>
    </row>
    <row r="3246" spans="1:13">
      <c r="A3246" s="166">
        <v>41</v>
      </c>
      <c r="B3246" s="167" t="s">
        <v>154</v>
      </c>
      <c r="C3246" s="168">
        <v>2020</v>
      </c>
      <c r="D3246" s="169">
        <v>0</v>
      </c>
      <c r="E3246" s="169">
        <v>0</v>
      </c>
      <c r="F3246" s="169">
        <v>0</v>
      </c>
      <c r="G3246" s="169">
        <v>0</v>
      </c>
      <c r="H3246" s="169">
        <v>44516</v>
      </c>
      <c r="I3246" s="169">
        <v>6152</v>
      </c>
      <c r="J3246" s="169">
        <v>2312</v>
      </c>
      <c r="K3246" s="169">
        <v>-19</v>
      </c>
      <c r="L3246" s="170">
        <v>4</v>
      </c>
      <c r="M3246" s="171">
        <v>2</v>
      </c>
    </row>
    <row r="3247" spans="1:13">
      <c r="A3247" s="172">
        <v>41</v>
      </c>
      <c r="B3247" s="173" t="s">
        <v>154</v>
      </c>
      <c r="C3247" s="174">
        <v>2021</v>
      </c>
      <c r="D3247" s="175">
        <v>15222200</v>
      </c>
      <c r="E3247" s="175">
        <v>101951000</v>
      </c>
      <c r="F3247" s="175">
        <v>182200</v>
      </c>
      <c r="G3247" s="175">
        <v>707000</v>
      </c>
      <c r="H3247" s="175">
        <v>750163.05</v>
      </c>
      <c r="I3247" s="175">
        <v>100305</v>
      </c>
      <c r="J3247" s="175">
        <v>12754</v>
      </c>
      <c r="K3247" s="175">
        <v>526</v>
      </c>
      <c r="L3247" s="176">
        <v>273</v>
      </c>
      <c r="M3247" s="177">
        <v>13</v>
      </c>
    </row>
    <row r="3248" spans="1:13">
      <c r="A3248" s="166">
        <v>42</v>
      </c>
      <c r="B3248" s="167" t="s">
        <v>81</v>
      </c>
      <c r="C3248" s="168">
        <v>2001</v>
      </c>
      <c r="D3248" s="169">
        <v>0</v>
      </c>
      <c r="E3248" s="169">
        <v>0</v>
      </c>
      <c r="F3248" s="169">
        <v>0</v>
      </c>
      <c r="G3248" s="169">
        <v>0</v>
      </c>
      <c r="H3248" s="169">
        <v>0</v>
      </c>
      <c r="I3248" s="169">
        <v>0</v>
      </c>
      <c r="J3248" s="169">
        <v>0</v>
      </c>
      <c r="K3248" s="169">
        <v>0</v>
      </c>
      <c r="L3248" s="170">
        <v>0</v>
      </c>
      <c r="M3248" s="171">
        <v>0</v>
      </c>
    </row>
    <row r="3249" spans="1:13">
      <c r="A3249" s="172">
        <v>42</v>
      </c>
      <c r="B3249" s="173" t="s">
        <v>81</v>
      </c>
      <c r="C3249" s="174">
        <v>2002</v>
      </c>
      <c r="D3249" s="175">
        <v>0</v>
      </c>
      <c r="E3249" s="175">
        <v>0</v>
      </c>
      <c r="F3249" s="175">
        <v>0</v>
      </c>
      <c r="G3249" s="175">
        <v>0</v>
      </c>
      <c r="H3249" s="175">
        <v>0</v>
      </c>
      <c r="I3249" s="175">
        <v>0</v>
      </c>
      <c r="J3249" s="175">
        <v>0</v>
      </c>
      <c r="K3249" s="175">
        <v>0</v>
      </c>
      <c r="L3249" s="176">
        <v>0</v>
      </c>
      <c r="M3249" s="177">
        <v>0</v>
      </c>
    </row>
    <row r="3250" spans="1:13">
      <c r="A3250" s="166">
        <v>42</v>
      </c>
      <c r="B3250" s="167" t="s">
        <v>81</v>
      </c>
      <c r="C3250" s="168">
        <v>2003</v>
      </c>
      <c r="D3250" s="169">
        <v>0</v>
      </c>
      <c r="E3250" s="169">
        <v>0</v>
      </c>
      <c r="F3250" s="169">
        <v>0</v>
      </c>
      <c r="G3250" s="169">
        <v>0</v>
      </c>
      <c r="H3250" s="169">
        <v>0</v>
      </c>
      <c r="I3250" s="169">
        <v>0</v>
      </c>
      <c r="J3250" s="169">
        <v>0</v>
      </c>
      <c r="K3250" s="169">
        <v>0</v>
      </c>
      <c r="L3250" s="170">
        <v>0</v>
      </c>
      <c r="M3250" s="171">
        <v>0</v>
      </c>
    </row>
    <row r="3251" spans="1:13">
      <c r="A3251" s="172">
        <v>42</v>
      </c>
      <c r="B3251" s="173" t="s">
        <v>81</v>
      </c>
      <c r="C3251" s="174">
        <v>2004</v>
      </c>
      <c r="D3251" s="175">
        <v>0</v>
      </c>
      <c r="E3251" s="175">
        <v>0</v>
      </c>
      <c r="F3251" s="175">
        <v>0</v>
      </c>
      <c r="G3251" s="175">
        <v>0</v>
      </c>
      <c r="H3251" s="175">
        <v>0</v>
      </c>
      <c r="I3251" s="175">
        <v>0</v>
      </c>
      <c r="J3251" s="175">
        <v>0</v>
      </c>
      <c r="K3251" s="175">
        <v>0</v>
      </c>
      <c r="L3251" s="176">
        <v>0</v>
      </c>
      <c r="M3251" s="177">
        <v>0</v>
      </c>
    </row>
    <row r="3252" spans="1:13">
      <c r="A3252" s="166">
        <v>42</v>
      </c>
      <c r="B3252" s="167" t="s">
        <v>81</v>
      </c>
      <c r="C3252" s="168">
        <v>2005</v>
      </c>
      <c r="D3252" s="169">
        <v>0</v>
      </c>
      <c r="E3252" s="169">
        <v>0</v>
      </c>
      <c r="F3252" s="169">
        <v>0</v>
      </c>
      <c r="G3252" s="169">
        <v>0</v>
      </c>
      <c r="H3252" s="169">
        <v>0</v>
      </c>
      <c r="I3252" s="169">
        <v>0</v>
      </c>
      <c r="J3252" s="169">
        <v>0</v>
      </c>
      <c r="K3252" s="169">
        <v>0</v>
      </c>
      <c r="L3252" s="170">
        <v>0</v>
      </c>
      <c r="M3252" s="171">
        <v>0</v>
      </c>
    </row>
    <row r="3253" spans="1:13">
      <c r="A3253" s="172">
        <v>42</v>
      </c>
      <c r="B3253" s="173" t="s">
        <v>81</v>
      </c>
      <c r="C3253" s="174">
        <v>2006</v>
      </c>
      <c r="D3253" s="175">
        <v>0</v>
      </c>
      <c r="E3253" s="175">
        <v>0</v>
      </c>
      <c r="F3253" s="175">
        <v>0</v>
      </c>
      <c r="G3253" s="175">
        <v>0</v>
      </c>
      <c r="H3253" s="175">
        <v>0</v>
      </c>
      <c r="I3253" s="175">
        <v>0</v>
      </c>
      <c r="J3253" s="175">
        <v>0</v>
      </c>
      <c r="K3253" s="175">
        <v>0</v>
      </c>
      <c r="L3253" s="176">
        <v>0</v>
      </c>
      <c r="M3253" s="177">
        <v>0</v>
      </c>
    </row>
    <row r="3254" spans="1:13">
      <c r="A3254" s="166">
        <v>42</v>
      </c>
      <c r="B3254" s="167" t="s">
        <v>81</v>
      </c>
      <c r="C3254" s="168">
        <v>2007</v>
      </c>
      <c r="D3254" s="169">
        <v>0</v>
      </c>
      <c r="E3254" s="169">
        <v>0</v>
      </c>
      <c r="F3254" s="169">
        <v>0</v>
      </c>
      <c r="G3254" s="169">
        <v>0</v>
      </c>
      <c r="H3254" s="169">
        <v>0</v>
      </c>
      <c r="I3254" s="169">
        <v>0</v>
      </c>
      <c r="J3254" s="169">
        <v>0</v>
      </c>
      <c r="K3254" s="169">
        <v>0</v>
      </c>
      <c r="L3254" s="170">
        <v>0</v>
      </c>
      <c r="M3254" s="171">
        <v>0</v>
      </c>
    </row>
    <row r="3255" spans="1:13">
      <c r="A3255" s="172">
        <v>42</v>
      </c>
      <c r="B3255" s="173" t="s">
        <v>81</v>
      </c>
      <c r="C3255" s="174">
        <v>2008</v>
      </c>
      <c r="D3255" s="175">
        <v>0</v>
      </c>
      <c r="E3255" s="175">
        <v>0</v>
      </c>
      <c r="F3255" s="175">
        <v>0</v>
      </c>
      <c r="G3255" s="175">
        <v>0</v>
      </c>
      <c r="H3255" s="175">
        <v>0</v>
      </c>
      <c r="I3255" s="175">
        <v>0</v>
      </c>
      <c r="J3255" s="175">
        <v>0</v>
      </c>
      <c r="K3255" s="175">
        <v>0</v>
      </c>
      <c r="L3255" s="176">
        <v>0</v>
      </c>
      <c r="M3255" s="177">
        <v>0</v>
      </c>
    </row>
    <row r="3256" spans="1:13">
      <c r="A3256" s="166">
        <v>42</v>
      </c>
      <c r="B3256" s="167" t="s">
        <v>81</v>
      </c>
      <c r="C3256" s="168">
        <v>2009</v>
      </c>
      <c r="D3256" s="169">
        <v>0</v>
      </c>
      <c r="E3256" s="169">
        <v>0</v>
      </c>
      <c r="F3256" s="169">
        <v>0</v>
      </c>
      <c r="G3256" s="169">
        <v>0</v>
      </c>
      <c r="H3256" s="169">
        <v>0</v>
      </c>
      <c r="I3256" s="169">
        <v>0</v>
      </c>
      <c r="J3256" s="169">
        <v>0</v>
      </c>
      <c r="K3256" s="169">
        <v>0</v>
      </c>
      <c r="L3256" s="170">
        <v>0</v>
      </c>
      <c r="M3256" s="171">
        <v>0</v>
      </c>
    </row>
    <row r="3257" spans="1:13">
      <c r="A3257" s="172">
        <v>42</v>
      </c>
      <c r="B3257" s="173" t="s">
        <v>81</v>
      </c>
      <c r="C3257" s="174">
        <v>2010</v>
      </c>
      <c r="D3257" s="175">
        <v>0</v>
      </c>
      <c r="E3257" s="175">
        <v>0</v>
      </c>
      <c r="F3257" s="175">
        <v>0</v>
      </c>
      <c r="G3257" s="175">
        <v>0</v>
      </c>
      <c r="H3257" s="175">
        <v>0</v>
      </c>
      <c r="I3257" s="175">
        <v>0</v>
      </c>
      <c r="J3257" s="175">
        <v>0</v>
      </c>
      <c r="K3257" s="175">
        <v>0</v>
      </c>
      <c r="L3257" s="176">
        <v>0</v>
      </c>
      <c r="M3257" s="177">
        <v>0</v>
      </c>
    </row>
    <row r="3258" spans="1:13">
      <c r="A3258" s="166">
        <v>42</v>
      </c>
      <c r="B3258" s="167" t="s">
        <v>81</v>
      </c>
      <c r="C3258" s="168">
        <v>2011</v>
      </c>
      <c r="D3258" s="169">
        <v>0</v>
      </c>
      <c r="E3258" s="169">
        <v>0</v>
      </c>
      <c r="F3258" s="169">
        <v>0</v>
      </c>
      <c r="G3258" s="169">
        <v>0</v>
      </c>
      <c r="H3258" s="169">
        <v>0</v>
      </c>
      <c r="I3258" s="169">
        <v>0</v>
      </c>
      <c r="J3258" s="169">
        <v>0</v>
      </c>
      <c r="K3258" s="169">
        <v>0</v>
      </c>
      <c r="L3258" s="170">
        <v>0</v>
      </c>
      <c r="M3258" s="171">
        <v>0</v>
      </c>
    </row>
    <row r="3259" spans="1:13">
      <c r="A3259" s="172">
        <v>42</v>
      </c>
      <c r="B3259" s="173" t="s">
        <v>81</v>
      </c>
      <c r="C3259" s="174">
        <v>2012</v>
      </c>
      <c r="D3259" s="175">
        <v>0</v>
      </c>
      <c r="E3259" s="175">
        <v>0</v>
      </c>
      <c r="F3259" s="175">
        <v>0</v>
      </c>
      <c r="G3259" s="175">
        <v>0</v>
      </c>
      <c r="H3259" s="175">
        <v>0</v>
      </c>
      <c r="I3259" s="175">
        <v>0</v>
      </c>
      <c r="J3259" s="175">
        <v>0</v>
      </c>
      <c r="K3259" s="175">
        <v>0</v>
      </c>
      <c r="L3259" s="176">
        <v>0</v>
      </c>
      <c r="M3259" s="177">
        <v>0</v>
      </c>
    </row>
    <row r="3260" spans="1:13">
      <c r="A3260" s="166">
        <v>42</v>
      </c>
      <c r="B3260" s="167" t="s">
        <v>81</v>
      </c>
      <c r="C3260" s="168">
        <v>2013</v>
      </c>
      <c r="D3260" s="169">
        <v>0</v>
      </c>
      <c r="E3260" s="169">
        <v>0</v>
      </c>
      <c r="F3260" s="169">
        <v>0</v>
      </c>
      <c r="G3260" s="169">
        <v>0</v>
      </c>
      <c r="H3260" s="169">
        <v>0</v>
      </c>
      <c r="I3260" s="169">
        <v>0</v>
      </c>
      <c r="J3260" s="169">
        <v>0</v>
      </c>
      <c r="K3260" s="169">
        <v>0</v>
      </c>
      <c r="L3260" s="170">
        <v>0</v>
      </c>
      <c r="M3260" s="171">
        <v>0</v>
      </c>
    </row>
    <row r="3261" spans="1:13">
      <c r="A3261" s="172">
        <v>42</v>
      </c>
      <c r="B3261" s="173" t="s">
        <v>81</v>
      </c>
      <c r="C3261" s="174">
        <v>2014</v>
      </c>
      <c r="D3261" s="175">
        <v>0</v>
      </c>
      <c r="E3261" s="175">
        <v>0</v>
      </c>
      <c r="F3261" s="175">
        <v>0</v>
      </c>
      <c r="G3261" s="175">
        <v>0</v>
      </c>
      <c r="H3261" s="175">
        <v>0</v>
      </c>
      <c r="I3261" s="175">
        <v>0</v>
      </c>
      <c r="J3261" s="175">
        <v>0</v>
      </c>
      <c r="K3261" s="175">
        <v>0</v>
      </c>
      <c r="L3261" s="176">
        <v>0</v>
      </c>
      <c r="M3261" s="177">
        <v>0</v>
      </c>
    </row>
    <row r="3262" spans="1:13">
      <c r="A3262" s="166">
        <v>42</v>
      </c>
      <c r="B3262" s="167" t="s">
        <v>81</v>
      </c>
      <c r="C3262" s="168">
        <v>2015</v>
      </c>
      <c r="D3262" s="169">
        <v>0</v>
      </c>
      <c r="E3262" s="169">
        <v>0</v>
      </c>
      <c r="F3262" s="169">
        <v>0</v>
      </c>
      <c r="G3262" s="169">
        <v>0</v>
      </c>
      <c r="H3262" s="169">
        <v>1293</v>
      </c>
      <c r="I3262" s="169">
        <v>51730</v>
      </c>
      <c r="J3262" s="169">
        <v>0</v>
      </c>
      <c r="K3262" s="169">
        <v>0</v>
      </c>
      <c r="L3262" s="170">
        <v>0</v>
      </c>
      <c r="M3262" s="171">
        <v>0</v>
      </c>
    </row>
    <row r="3263" spans="1:13">
      <c r="A3263" s="172">
        <v>42</v>
      </c>
      <c r="B3263" s="173" t="s">
        <v>81</v>
      </c>
      <c r="C3263" s="174">
        <v>2016</v>
      </c>
      <c r="D3263" s="175">
        <v>0</v>
      </c>
      <c r="E3263" s="175">
        <v>0</v>
      </c>
      <c r="F3263" s="175">
        <v>0</v>
      </c>
      <c r="G3263" s="175">
        <v>0</v>
      </c>
      <c r="H3263" s="175">
        <v>2245</v>
      </c>
      <c r="I3263" s="175">
        <v>2</v>
      </c>
      <c r="J3263" s="175">
        <v>0</v>
      </c>
      <c r="K3263" s="175">
        <v>0</v>
      </c>
      <c r="L3263" s="176">
        <v>0</v>
      </c>
      <c r="M3263" s="177">
        <v>0</v>
      </c>
    </row>
    <row r="3264" spans="1:13">
      <c r="A3264" s="166">
        <v>42</v>
      </c>
      <c r="B3264" s="167" t="s">
        <v>81</v>
      </c>
      <c r="C3264" s="168">
        <v>2017</v>
      </c>
      <c r="D3264" s="169">
        <v>0</v>
      </c>
      <c r="E3264" s="169">
        <v>0</v>
      </c>
      <c r="F3264" s="169">
        <v>0</v>
      </c>
      <c r="G3264" s="169">
        <v>0</v>
      </c>
      <c r="H3264" s="169">
        <v>-7358</v>
      </c>
      <c r="I3264" s="169">
        <v>70277</v>
      </c>
      <c r="J3264" s="169">
        <v>0</v>
      </c>
      <c r="K3264" s="169">
        <v>0</v>
      </c>
      <c r="L3264" s="170">
        <v>0</v>
      </c>
      <c r="M3264" s="171">
        <v>0</v>
      </c>
    </row>
    <row r="3265" spans="1:13">
      <c r="A3265" s="172">
        <v>42</v>
      </c>
      <c r="B3265" s="173" t="s">
        <v>81</v>
      </c>
      <c r="C3265" s="174">
        <v>2018</v>
      </c>
      <c r="D3265" s="175">
        <v>0</v>
      </c>
      <c r="E3265" s="175">
        <v>0</v>
      </c>
      <c r="F3265" s="175">
        <v>0</v>
      </c>
      <c r="G3265" s="175">
        <v>0</v>
      </c>
      <c r="H3265" s="175">
        <v>17026</v>
      </c>
      <c r="I3265" s="175">
        <v>6436</v>
      </c>
      <c r="J3265" s="175">
        <v>0</v>
      </c>
      <c r="K3265" s="175">
        <v>0</v>
      </c>
      <c r="L3265" s="176">
        <v>0</v>
      </c>
      <c r="M3265" s="177">
        <v>0</v>
      </c>
    </row>
    <row r="3266" spans="1:13">
      <c r="A3266" s="166">
        <v>43</v>
      </c>
      <c r="B3266" s="167" t="s">
        <v>143</v>
      </c>
      <c r="C3266" s="168">
        <v>2012</v>
      </c>
      <c r="D3266" s="169">
        <v>0</v>
      </c>
      <c r="E3266" s="169">
        <v>0</v>
      </c>
      <c r="F3266" s="169">
        <v>0</v>
      </c>
      <c r="G3266" s="169">
        <v>0</v>
      </c>
      <c r="H3266" s="169">
        <v>0</v>
      </c>
      <c r="I3266" s="169">
        <v>0</v>
      </c>
      <c r="J3266" s="169">
        <v>0</v>
      </c>
      <c r="K3266" s="169">
        <v>0</v>
      </c>
      <c r="L3266" s="170">
        <v>-4</v>
      </c>
      <c r="M3266" s="171">
        <v>0</v>
      </c>
    </row>
    <row r="3267" spans="1:13">
      <c r="A3267" s="172">
        <v>43</v>
      </c>
      <c r="B3267" s="173" t="s">
        <v>143</v>
      </c>
      <c r="C3267" s="174">
        <v>2014</v>
      </c>
      <c r="D3267" s="175">
        <v>0</v>
      </c>
      <c r="E3267" s="175">
        <v>0</v>
      </c>
      <c r="F3267" s="175">
        <v>0</v>
      </c>
      <c r="G3267" s="175">
        <v>0</v>
      </c>
      <c r="H3267" s="175">
        <v>0</v>
      </c>
      <c r="I3267" s="175">
        <v>0</v>
      </c>
      <c r="J3267" s="175">
        <v>0</v>
      </c>
      <c r="K3267" s="175">
        <v>0</v>
      </c>
      <c r="L3267" s="176">
        <v>0</v>
      </c>
      <c r="M3267" s="177">
        <v>0</v>
      </c>
    </row>
    <row r="3268" spans="1:13">
      <c r="A3268" s="166">
        <v>43</v>
      </c>
      <c r="B3268" s="167" t="s">
        <v>143</v>
      </c>
      <c r="C3268" s="168">
        <v>2015</v>
      </c>
      <c r="D3268" s="169">
        <v>0</v>
      </c>
      <c r="E3268" s="169">
        <v>0</v>
      </c>
      <c r="F3268" s="169">
        <v>0</v>
      </c>
      <c r="G3268" s="169">
        <v>0</v>
      </c>
      <c r="H3268" s="169">
        <v>0</v>
      </c>
      <c r="I3268" s="169">
        <v>0</v>
      </c>
      <c r="J3268" s="169">
        <v>0</v>
      </c>
      <c r="K3268" s="169">
        <v>0</v>
      </c>
      <c r="L3268" s="170">
        <v>0</v>
      </c>
      <c r="M3268" s="171">
        <v>0</v>
      </c>
    </row>
    <row r="3269" spans="1:13">
      <c r="A3269" s="172">
        <v>43</v>
      </c>
      <c r="B3269" s="173" t="s">
        <v>143</v>
      </c>
      <c r="C3269" s="174">
        <v>2016</v>
      </c>
      <c r="D3269" s="175">
        <v>0</v>
      </c>
      <c r="E3269" s="175">
        <v>0</v>
      </c>
      <c r="F3269" s="175">
        <v>0</v>
      </c>
      <c r="G3269" s="175">
        <v>0</v>
      </c>
      <c r="H3269" s="175">
        <v>0</v>
      </c>
      <c r="I3269" s="175">
        <v>0</v>
      </c>
      <c r="J3269" s="175">
        <v>0</v>
      </c>
      <c r="K3269" s="175">
        <v>0</v>
      </c>
      <c r="L3269" s="176">
        <v>0</v>
      </c>
      <c r="M3269" s="177">
        <v>0</v>
      </c>
    </row>
    <row r="3270" spans="1:13">
      <c r="A3270" s="166">
        <v>43</v>
      </c>
      <c r="B3270" s="167" t="s">
        <v>143</v>
      </c>
      <c r="C3270" s="168">
        <v>2017</v>
      </c>
      <c r="D3270" s="169">
        <v>0</v>
      </c>
      <c r="E3270" s="169">
        <v>0</v>
      </c>
      <c r="F3270" s="169">
        <v>0</v>
      </c>
      <c r="G3270" s="169">
        <v>0</v>
      </c>
      <c r="H3270" s="169">
        <v>7597</v>
      </c>
      <c r="I3270" s="169">
        <v>6218</v>
      </c>
      <c r="J3270" s="169">
        <v>0</v>
      </c>
      <c r="K3270" s="169">
        <v>0</v>
      </c>
      <c r="L3270" s="170">
        <v>0</v>
      </c>
      <c r="M3270" s="171">
        <v>0</v>
      </c>
    </row>
    <row r="3271" spans="1:13">
      <c r="A3271" s="172">
        <v>43</v>
      </c>
      <c r="B3271" s="173" t="s">
        <v>143</v>
      </c>
      <c r="C3271" s="174">
        <v>2018</v>
      </c>
      <c r="D3271" s="175">
        <v>0</v>
      </c>
      <c r="E3271" s="175">
        <v>0</v>
      </c>
      <c r="F3271" s="175">
        <v>0</v>
      </c>
      <c r="G3271" s="175">
        <v>0</v>
      </c>
      <c r="H3271" s="175">
        <v>40392</v>
      </c>
      <c r="I3271" s="175">
        <v>5348</v>
      </c>
      <c r="J3271" s="175">
        <v>-3440</v>
      </c>
      <c r="K3271" s="175">
        <v>-14</v>
      </c>
      <c r="L3271" s="176">
        <v>0</v>
      </c>
      <c r="M3271" s="177">
        <v>0</v>
      </c>
    </row>
    <row r="3272" spans="1:13">
      <c r="A3272" s="166">
        <v>43</v>
      </c>
      <c r="B3272" s="167" t="s">
        <v>143</v>
      </c>
      <c r="C3272" s="168">
        <v>2019</v>
      </c>
      <c r="D3272" s="169">
        <v>0</v>
      </c>
      <c r="E3272" s="169">
        <v>0</v>
      </c>
      <c r="F3272" s="169">
        <v>0</v>
      </c>
      <c r="G3272" s="169">
        <v>0</v>
      </c>
      <c r="H3272" s="169">
        <v>60578</v>
      </c>
      <c r="I3272" s="169">
        <v>10712.05</v>
      </c>
      <c r="J3272" s="169">
        <v>-4272</v>
      </c>
      <c r="K3272" s="169">
        <v>-435</v>
      </c>
      <c r="L3272" s="170">
        <v>0</v>
      </c>
      <c r="M3272" s="171">
        <v>0</v>
      </c>
    </row>
    <row r="3273" spans="1:13">
      <c r="A3273" s="172">
        <v>43</v>
      </c>
      <c r="B3273" s="173" t="s">
        <v>143</v>
      </c>
      <c r="C3273" s="174">
        <v>2020</v>
      </c>
      <c r="D3273" s="175">
        <v>0</v>
      </c>
      <c r="E3273" s="175">
        <v>0</v>
      </c>
      <c r="F3273" s="175">
        <v>0</v>
      </c>
      <c r="G3273" s="175">
        <v>0</v>
      </c>
      <c r="H3273" s="175">
        <v>24120</v>
      </c>
      <c r="I3273" s="175">
        <v>1654</v>
      </c>
      <c r="J3273" s="175">
        <v>8488</v>
      </c>
      <c r="K3273" s="175">
        <v>-300</v>
      </c>
      <c r="L3273" s="176">
        <v>-1</v>
      </c>
      <c r="M3273" s="177">
        <v>0</v>
      </c>
    </row>
    <row r="3274" spans="1:13">
      <c r="A3274" s="166">
        <v>43</v>
      </c>
      <c r="B3274" s="167" t="s">
        <v>143</v>
      </c>
      <c r="C3274" s="168">
        <v>2021</v>
      </c>
      <c r="D3274" s="169">
        <v>15394700</v>
      </c>
      <c r="E3274" s="169">
        <v>75345000</v>
      </c>
      <c r="F3274" s="169">
        <v>67300</v>
      </c>
      <c r="G3274" s="169">
        <v>2030000</v>
      </c>
      <c r="H3274" s="169">
        <v>838494.05</v>
      </c>
      <c r="I3274" s="169">
        <v>97758</v>
      </c>
      <c r="J3274" s="169">
        <v>4543</v>
      </c>
      <c r="K3274" s="169">
        <v>1493</v>
      </c>
      <c r="L3274" s="170">
        <v>219</v>
      </c>
      <c r="M3274" s="171">
        <v>15</v>
      </c>
    </row>
    <row r="3275" spans="1:13">
      <c r="A3275" s="172">
        <v>44</v>
      </c>
      <c r="B3275" s="173" t="s">
        <v>167</v>
      </c>
      <c r="C3275" s="174">
        <v>2008</v>
      </c>
      <c r="D3275" s="175">
        <v>0</v>
      </c>
      <c r="E3275" s="175">
        <v>0</v>
      </c>
      <c r="F3275" s="175">
        <v>0</v>
      </c>
      <c r="G3275" s="175">
        <v>0</v>
      </c>
      <c r="H3275" s="175">
        <v>0</v>
      </c>
      <c r="I3275" s="175">
        <v>0</v>
      </c>
      <c r="J3275" s="175">
        <v>0</v>
      </c>
      <c r="K3275" s="175">
        <v>0</v>
      </c>
      <c r="L3275" s="176">
        <v>0</v>
      </c>
      <c r="M3275" s="177">
        <v>0</v>
      </c>
    </row>
    <row r="3276" spans="1:13">
      <c r="A3276" s="166">
        <v>44</v>
      </c>
      <c r="B3276" s="167" t="s">
        <v>167</v>
      </c>
      <c r="C3276" s="168">
        <v>2009</v>
      </c>
      <c r="D3276" s="169">
        <v>0</v>
      </c>
      <c r="E3276" s="169">
        <v>0</v>
      </c>
      <c r="F3276" s="169">
        <v>0</v>
      </c>
      <c r="G3276" s="169">
        <v>0</v>
      </c>
      <c r="H3276" s="169">
        <v>0</v>
      </c>
      <c r="I3276" s="169">
        <v>0</v>
      </c>
      <c r="J3276" s="169">
        <v>0</v>
      </c>
      <c r="K3276" s="169">
        <v>0</v>
      </c>
      <c r="L3276" s="170">
        <v>0</v>
      </c>
      <c r="M3276" s="171">
        <v>0</v>
      </c>
    </row>
    <row r="3277" spans="1:13">
      <c r="A3277" s="172">
        <v>44</v>
      </c>
      <c r="B3277" s="173" t="s">
        <v>167</v>
      </c>
      <c r="C3277" s="174">
        <v>2010</v>
      </c>
      <c r="D3277" s="175">
        <v>0</v>
      </c>
      <c r="E3277" s="175">
        <v>0</v>
      </c>
      <c r="F3277" s="175">
        <v>0</v>
      </c>
      <c r="G3277" s="175">
        <v>0</v>
      </c>
      <c r="H3277" s="175">
        <v>0</v>
      </c>
      <c r="I3277" s="175">
        <v>0</v>
      </c>
      <c r="J3277" s="175">
        <v>0</v>
      </c>
      <c r="K3277" s="175">
        <v>0</v>
      </c>
      <c r="L3277" s="176">
        <v>0</v>
      </c>
      <c r="M3277" s="177">
        <v>0</v>
      </c>
    </row>
    <row r="3278" spans="1:13">
      <c r="A3278" s="166">
        <v>44</v>
      </c>
      <c r="B3278" s="167" t="s">
        <v>167</v>
      </c>
      <c r="C3278" s="168">
        <v>2011</v>
      </c>
      <c r="D3278" s="169">
        <v>0</v>
      </c>
      <c r="E3278" s="169">
        <v>0</v>
      </c>
      <c r="F3278" s="169">
        <v>0</v>
      </c>
      <c r="G3278" s="169">
        <v>0</v>
      </c>
      <c r="H3278" s="169">
        <v>-1534</v>
      </c>
      <c r="I3278" s="169">
        <v>0</v>
      </c>
      <c r="J3278" s="169">
        <v>0</v>
      </c>
      <c r="K3278" s="169">
        <v>0</v>
      </c>
      <c r="L3278" s="170">
        <v>0</v>
      </c>
      <c r="M3278" s="171">
        <v>0</v>
      </c>
    </row>
    <row r="3279" spans="1:13">
      <c r="A3279" s="172">
        <v>44</v>
      </c>
      <c r="B3279" s="173" t="s">
        <v>167</v>
      </c>
      <c r="C3279" s="174">
        <v>2012</v>
      </c>
      <c r="D3279" s="175">
        <v>0</v>
      </c>
      <c r="E3279" s="175">
        <v>0</v>
      </c>
      <c r="F3279" s="175">
        <v>0</v>
      </c>
      <c r="G3279" s="175">
        <v>0</v>
      </c>
      <c r="H3279" s="175">
        <v>0</v>
      </c>
      <c r="I3279" s="175">
        <v>0</v>
      </c>
      <c r="J3279" s="175">
        <v>0</v>
      </c>
      <c r="K3279" s="175">
        <v>0</v>
      </c>
      <c r="L3279" s="176">
        <v>0</v>
      </c>
      <c r="M3279" s="177">
        <v>0</v>
      </c>
    </row>
    <row r="3280" spans="1:13">
      <c r="A3280" s="166">
        <v>44</v>
      </c>
      <c r="B3280" s="167" t="s">
        <v>167</v>
      </c>
      <c r="C3280" s="168">
        <v>2013</v>
      </c>
      <c r="D3280" s="169">
        <v>0</v>
      </c>
      <c r="E3280" s="169">
        <v>0</v>
      </c>
      <c r="F3280" s="169">
        <v>0</v>
      </c>
      <c r="G3280" s="169">
        <v>0</v>
      </c>
      <c r="H3280" s="169">
        <v>0</v>
      </c>
      <c r="I3280" s="169">
        <v>0</v>
      </c>
      <c r="J3280" s="169">
        <v>0</v>
      </c>
      <c r="K3280" s="169">
        <v>0</v>
      </c>
      <c r="L3280" s="170">
        <v>0</v>
      </c>
      <c r="M3280" s="171">
        <v>0</v>
      </c>
    </row>
    <row r="3281" spans="1:13">
      <c r="A3281" s="172">
        <v>44</v>
      </c>
      <c r="B3281" s="173" t="s">
        <v>167</v>
      </c>
      <c r="C3281" s="174">
        <v>2014</v>
      </c>
      <c r="D3281" s="175">
        <v>0</v>
      </c>
      <c r="E3281" s="175">
        <v>0</v>
      </c>
      <c r="F3281" s="175">
        <v>0</v>
      </c>
      <c r="G3281" s="175">
        <v>0</v>
      </c>
      <c r="H3281" s="175">
        <v>0</v>
      </c>
      <c r="I3281" s="175">
        <v>0</v>
      </c>
      <c r="J3281" s="175">
        <v>0</v>
      </c>
      <c r="K3281" s="175">
        <v>0</v>
      </c>
      <c r="L3281" s="176">
        <v>0</v>
      </c>
      <c r="M3281" s="177">
        <v>0</v>
      </c>
    </row>
    <row r="3282" spans="1:13">
      <c r="A3282" s="166">
        <v>44</v>
      </c>
      <c r="B3282" s="167" t="s">
        <v>167</v>
      </c>
      <c r="C3282" s="168">
        <v>2015</v>
      </c>
      <c r="D3282" s="169">
        <v>0</v>
      </c>
      <c r="E3282" s="169">
        <v>0</v>
      </c>
      <c r="F3282" s="169">
        <v>0</v>
      </c>
      <c r="G3282" s="169">
        <v>0</v>
      </c>
      <c r="H3282" s="169">
        <v>0</v>
      </c>
      <c r="I3282" s="169">
        <v>0</v>
      </c>
      <c r="J3282" s="169">
        <v>0</v>
      </c>
      <c r="K3282" s="169">
        <v>0</v>
      </c>
      <c r="L3282" s="170">
        <v>0</v>
      </c>
      <c r="M3282" s="171">
        <v>0</v>
      </c>
    </row>
    <row r="3283" spans="1:13">
      <c r="A3283" s="172">
        <v>44</v>
      </c>
      <c r="B3283" s="173" t="s">
        <v>167</v>
      </c>
      <c r="C3283" s="174">
        <v>2016</v>
      </c>
      <c r="D3283" s="175">
        <v>0</v>
      </c>
      <c r="E3283" s="175">
        <v>0</v>
      </c>
      <c r="F3283" s="175">
        <v>0</v>
      </c>
      <c r="G3283" s="175">
        <v>0</v>
      </c>
      <c r="H3283" s="175">
        <v>0</v>
      </c>
      <c r="I3283" s="175">
        <v>0</v>
      </c>
      <c r="J3283" s="175">
        <v>0</v>
      </c>
      <c r="K3283" s="175">
        <v>0</v>
      </c>
      <c r="L3283" s="176">
        <v>0</v>
      </c>
      <c r="M3283" s="177">
        <v>0</v>
      </c>
    </row>
    <row r="3284" spans="1:13">
      <c r="A3284" s="166">
        <v>44</v>
      </c>
      <c r="B3284" s="167" t="s">
        <v>167</v>
      </c>
      <c r="C3284" s="168">
        <v>2017</v>
      </c>
      <c r="D3284" s="169">
        <v>0</v>
      </c>
      <c r="E3284" s="169">
        <v>0</v>
      </c>
      <c r="F3284" s="169">
        <v>0</v>
      </c>
      <c r="G3284" s="169">
        <v>0</v>
      </c>
      <c r="H3284" s="169">
        <v>-332</v>
      </c>
      <c r="I3284" s="169">
        <v>-21</v>
      </c>
      <c r="J3284" s="169">
        <v>0</v>
      </c>
      <c r="K3284" s="169">
        <v>0</v>
      </c>
      <c r="L3284" s="170">
        <v>0</v>
      </c>
      <c r="M3284" s="171">
        <v>0</v>
      </c>
    </row>
    <row r="3285" spans="1:13">
      <c r="A3285" s="172">
        <v>44</v>
      </c>
      <c r="B3285" s="173" t="s">
        <v>167</v>
      </c>
      <c r="C3285" s="174">
        <v>2018</v>
      </c>
      <c r="D3285" s="175">
        <v>0</v>
      </c>
      <c r="E3285" s="175">
        <v>0</v>
      </c>
      <c r="F3285" s="175">
        <v>0</v>
      </c>
      <c r="G3285" s="175">
        <v>0</v>
      </c>
      <c r="H3285" s="175">
        <v>8666</v>
      </c>
      <c r="I3285" s="175">
        <v>6197</v>
      </c>
      <c r="J3285" s="175">
        <v>0</v>
      </c>
      <c r="K3285" s="175">
        <v>0</v>
      </c>
      <c r="L3285" s="176">
        <v>0</v>
      </c>
      <c r="M3285" s="177">
        <v>0</v>
      </c>
    </row>
    <row r="3286" spans="1:13">
      <c r="A3286" s="166">
        <v>51</v>
      </c>
      <c r="B3286" s="167" t="s">
        <v>64</v>
      </c>
      <c r="C3286" s="168">
        <v>1998</v>
      </c>
      <c r="D3286" s="169">
        <v>0</v>
      </c>
      <c r="E3286" s="169">
        <v>0</v>
      </c>
      <c r="F3286" s="169">
        <v>0</v>
      </c>
      <c r="G3286" s="169">
        <v>0</v>
      </c>
      <c r="H3286" s="169">
        <v>0</v>
      </c>
      <c r="I3286" s="169">
        <v>0</v>
      </c>
      <c r="J3286" s="169">
        <v>0</v>
      </c>
      <c r="K3286" s="169">
        <v>0</v>
      </c>
      <c r="L3286" s="170">
        <v>0</v>
      </c>
      <c r="M3286" s="171">
        <v>0</v>
      </c>
    </row>
    <row r="3287" spans="1:13">
      <c r="A3287" s="172">
        <v>51</v>
      </c>
      <c r="B3287" s="173" t="s">
        <v>64</v>
      </c>
      <c r="C3287" s="174">
        <v>2002</v>
      </c>
      <c r="D3287" s="175">
        <v>0</v>
      </c>
      <c r="E3287" s="175">
        <v>0</v>
      </c>
      <c r="F3287" s="175">
        <v>0</v>
      </c>
      <c r="G3287" s="175">
        <v>0</v>
      </c>
      <c r="H3287" s="175">
        <v>-1050</v>
      </c>
      <c r="I3287" s="175">
        <v>0</v>
      </c>
      <c r="J3287" s="175">
        <v>0</v>
      </c>
      <c r="K3287" s="175">
        <v>0</v>
      </c>
      <c r="L3287" s="176">
        <v>0</v>
      </c>
      <c r="M3287" s="177">
        <v>0</v>
      </c>
    </row>
    <row r="3288" spans="1:13">
      <c r="A3288" s="166">
        <v>51</v>
      </c>
      <c r="B3288" s="167" t="s">
        <v>64</v>
      </c>
      <c r="C3288" s="168">
        <v>2003</v>
      </c>
      <c r="D3288" s="169">
        <v>0</v>
      </c>
      <c r="E3288" s="169">
        <v>0</v>
      </c>
      <c r="F3288" s="169">
        <v>0</v>
      </c>
      <c r="G3288" s="169">
        <v>0</v>
      </c>
      <c r="H3288" s="169">
        <v>0</v>
      </c>
      <c r="I3288" s="169">
        <v>0</v>
      </c>
      <c r="J3288" s="169">
        <v>0</v>
      </c>
      <c r="K3288" s="169">
        <v>0</v>
      </c>
      <c r="L3288" s="170">
        <v>0</v>
      </c>
      <c r="M3288" s="171">
        <v>0</v>
      </c>
    </row>
    <row r="3289" spans="1:13">
      <c r="A3289" s="172">
        <v>51</v>
      </c>
      <c r="B3289" s="173" t="s">
        <v>64</v>
      </c>
      <c r="C3289" s="174">
        <v>2004</v>
      </c>
      <c r="D3289" s="175">
        <v>0</v>
      </c>
      <c r="E3289" s="175">
        <v>0</v>
      </c>
      <c r="F3289" s="175">
        <v>0</v>
      </c>
      <c r="G3289" s="175">
        <v>0</v>
      </c>
      <c r="H3289" s="175">
        <v>0</v>
      </c>
      <c r="I3289" s="175">
        <v>0</v>
      </c>
      <c r="J3289" s="175">
        <v>0</v>
      </c>
      <c r="K3289" s="175">
        <v>0</v>
      </c>
      <c r="L3289" s="176">
        <v>0</v>
      </c>
      <c r="M3289" s="177">
        <v>0</v>
      </c>
    </row>
    <row r="3290" spans="1:13">
      <c r="A3290" s="166">
        <v>51</v>
      </c>
      <c r="B3290" s="167" t="s">
        <v>64</v>
      </c>
      <c r="C3290" s="168">
        <v>2006</v>
      </c>
      <c r="D3290" s="169">
        <v>0</v>
      </c>
      <c r="E3290" s="169">
        <v>0</v>
      </c>
      <c r="F3290" s="169">
        <v>0</v>
      </c>
      <c r="G3290" s="169">
        <v>0</v>
      </c>
      <c r="H3290" s="169">
        <v>0</v>
      </c>
      <c r="I3290" s="169">
        <v>0</v>
      </c>
      <c r="J3290" s="169">
        <v>0</v>
      </c>
      <c r="K3290" s="169">
        <v>0</v>
      </c>
      <c r="L3290" s="170">
        <v>0</v>
      </c>
      <c r="M3290" s="171">
        <v>0</v>
      </c>
    </row>
    <row r="3291" spans="1:13">
      <c r="A3291" s="172">
        <v>51</v>
      </c>
      <c r="B3291" s="173" t="s">
        <v>64</v>
      </c>
      <c r="C3291" s="174">
        <v>2007</v>
      </c>
      <c r="D3291" s="175">
        <v>0</v>
      </c>
      <c r="E3291" s="175">
        <v>0</v>
      </c>
      <c r="F3291" s="175">
        <v>0</v>
      </c>
      <c r="G3291" s="175">
        <v>0</v>
      </c>
      <c r="H3291" s="175">
        <v>-1100</v>
      </c>
      <c r="I3291" s="175">
        <v>0</v>
      </c>
      <c r="J3291" s="175">
        <v>0</v>
      </c>
      <c r="K3291" s="175">
        <v>0</v>
      </c>
      <c r="L3291" s="176">
        <v>0</v>
      </c>
      <c r="M3291" s="177">
        <v>0</v>
      </c>
    </row>
    <row r="3292" spans="1:13">
      <c r="A3292" s="166">
        <v>51</v>
      </c>
      <c r="B3292" s="167" t="s">
        <v>64</v>
      </c>
      <c r="C3292" s="168">
        <v>2009</v>
      </c>
      <c r="D3292" s="169">
        <v>0</v>
      </c>
      <c r="E3292" s="169">
        <v>0</v>
      </c>
      <c r="F3292" s="169">
        <v>0</v>
      </c>
      <c r="G3292" s="169">
        <v>0</v>
      </c>
      <c r="H3292" s="169">
        <v>0</v>
      </c>
      <c r="I3292" s="169">
        <v>0</v>
      </c>
      <c r="J3292" s="169">
        <v>0</v>
      </c>
      <c r="K3292" s="169">
        <v>0</v>
      </c>
      <c r="L3292" s="170">
        <v>0</v>
      </c>
      <c r="M3292" s="171">
        <v>0</v>
      </c>
    </row>
    <row r="3293" spans="1:13">
      <c r="A3293" s="172">
        <v>51</v>
      </c>
      <c r="B3293" s="173" t="s">
        <v>64</v>
      </c>
      <c r="C3293" s="174">
        <v>2010</v>
      </c>
      <c r="D3293" s="175">
        <v>0</v>
      </c>
      <c r="E3293" s="175">
        <v>0</v>
      </c>
      <c r="F3293" s="175">
        <v>0</v>
      </c>
      <c r="G3293" s="175">
        <v>0</v>
      </c>
      <c r="H3293" s="175">
        <v>0</v>
      </c>
      <c r="I3293" s="175">
        <v>0</v>
      </c>
      <c r="J3293" s="175">
        <v>0</v>
      </c>
      <c r="K3293" s="175">
        <v>0</v>
      </c>
      <c r="L3293" s="176">
        <v>0</v>
      </c>
      <c r="M3293" s="177">
        <v>0</v>
      </c>
    </row>
    <row r="3294" spans="1:13">
      <c r="A3294" s="166">
        <v>51</v>
      </c>
      <c r="B3294" s="167" t="s">
        <v>64</v>
      </c>
      <c r="C3294" s="168">
        <v>2011</v>
      </c>
      <c r="D3294" s="169">
        <v>0</v>
      </c>
      <c r="E3294" s="169">
        <v>0</v>
      </c>
      <c r="F3294" s="169">
        <v>0</v>
      </c>
      <c r="G3294" s="169">
        <v>0</v>
      </c>
      <c r="H3294" s="169">
        <v>0</v>
      </c>
      <c r="I3294" s="169">
        <v>0</v>
      </c>
      <c r="J3294" s="169">
        <v>0</v>
      </c>
      <c r="K3294" s="169">
        <v>0</v>
      </c>
      <c r="L3294" s="170">
        <v>0</v>
      </c>
      <c r="M3294" s="171">
        <v>0</v>
      </c>
    </row>
    <row r="3295" spans="1:13">
      <c r="A3295" s="172">
        <v>51</v>
      </c>
      <c r="B3295" s="173" t="s">
        <v>64</v>
      </c>
      <c r="C3295" s="174">
        <v>2012</v>
      </c>
      <c r="D3295" s="175">
        <v>0</v>
      </c>
      <c r="E3295" s="175">
        <v>0</v>
      </c>
      <c r="F3295" s="175">
        <v>0</v>
      </c>
      <c r="G3295" s="175">
        <v>0</v>
      </c>
      <c r="H3295" s="175">
        <v>0</v>
      </c>
      <c r="I3295" s="175">
        <v>0</v>
      </c>
      <c r="J3295" s="175">
        <v>0</v>
      </c>
      <c r="K3295" s="175">
        <v>0</v>
      </c>
      <c r="L3295" s="176">
        <v>0</v>
      </c>
      <c r="M3295" s="177">
        <v>0</v>
      </c>
    </row>
    <row r="3296" spans="1:13">
      <c r="A3296" s="166">
        <v>51</v>
      </c>
      <c r="B3296" s="167" t="s">
        <v>64</v>
      </c>
      <c r="C3296" s="168">
        <v>2013</v>
      </c>
      <c r="D3296" s="169">
        <v>0</v>
      </c>
      <c r="E3296" s="169">
        <v>0</v>
      </c>
      <c r="F3296" s="169">
        <v>0</v>
      </c>
      <c r="G3296" s="169">
        <v>0</v>
      </c>
      <c r="H3296" s="169">
        <v>0</v>
      </c>
      <c r="I3296" s="169">
        <v>0</v>
      </c>
      <c r="J3296" s="169">
        <v>0</v>
      </c>
      <c r="K3296" s="169">
        <v>0</v>
      </c>
      <c r="L3296" s="170">
        <v>0</v>
      </c>
      <c r="M3296" s="171">
        <v>0</v>
      </c>
    </row>
    <row r="3297" spans="1:13">
      <c r="A3297" s="172">
        <v>51</v>
      </c>
      <c r="B3297" s="173" t="s">
        <v>64</v>
      </c>
      <c r="C3297" s="174">
        <v>2014</v>
      </c>
      <c r="D3297" s="175">
        <v>0</v>
      </c>
      <c r="E3297" s="175">
        <v>0</v>
      </c>
      <c r="F3297" s="175">
        <v>0</v>
      </c>
      <c r="G3297" s="175">
        <v>0</v>
      </c>
      <c r="H3297" s="175">
        <v>0</v>
      </c>
      <c r="I3297" s="175">
        <v>0</v>
      </c>
      <c r="J3297" s="175">
        <v>0</v>
      </c>
      <c r="K3297" s="175">
        <v>0</v>
      </c>
      <c r="L3297" s="176">
        <v>0</v>
      </c>
      <c r="M3297" s="177">
        <v>0</v>
      </c>
    </row>
    <row r="3298" spans="1:13">
      <c r="A3298" s="166">
        <v>51</v>
      </c>
      <c r="B3298" s="167" t="s">
        <v>64</v>
      </c>
      <c r="C3298" s="168">
        <v>2015</v>
      </c>
      <c r="D3298" s="169">
        <v>0</v>
      </c>
      <c r="E3298" s="169">
        <v>0</v>
      </c>
      <c r="F3298" s="169">
        <v>0</v>
      </c>
      <c r="G3298" s="169">
        <v>0</v>
      </c>
      <c r="H3298" s="169">
        <v>0</v>
      </c>
      <c r="I3298" s="169">
        <v>0</v>
      </c>
      <c r="J3298" s="169">
        <v>0</v>
      </c>
      <c r="K3298" s="169">
        <v>0</v>
      </c>
      <c r="L3298" s="170">
        <v>0</v>
      </c>
      <c r="M3298" s="171">
        <v>0</v>
      </c>
    </row>
    <row r="3299" spans="1:13">
      <c r="A3299" s="172">
        <v>51</v>
      </c>
      <c r="B3299" s="173" t="s">
        <v>64</v>
      </c>
      <c r="C3299" s="174">
        <v>2016</v>
      </c>
      <c r="D3299" s="175">
        <v>0</v>
      </c>
      <c r="E3299" s="175">
        <v>0</v>
      </c>
      <c r="F3299" s="175">
        <v>0</v>
      </c>
      <c r="G3299" s="175">
        <v>0</v>
      </c>
      <c r="H3299" s="175">
        <v>-7862</v>
      </c>
      <c r="I3299" s="175">
        <v>8004</v>
      </c>
      <c r="J3299" s="175">
        <v>9255</v>
      </c>
      <c r="K3299" s="175">
        <v>-8329</v>
      </c>
      <c r="L3299" s="176">
        <v>0</v>
      </c>
      <c r="M3299" s="177">
        <v>0</v>
      </c>
    </row>
    <row r="3300" spans="1:13">
      <c r="A3300" s="166">
        <v>51</v>
      </c>
      <c r="B3300" s="167" t="s">
        <v>64</v>
      </c>
      <c r="C3300" s="168">
        <v>2017</v>
      </c>
      <c r="D3300" s="169">
        <v>0</v>
      </c>
      <c r="E3300" s="169">
        <v>0</v>
      </c>
      <c r="F3300" s="169">
        <v>0</v>
      </c>
      <c r="G3300" s="169">
        <v>0</v>
      </c>
      <c r="H3300" s="169">
        <v>75837</v>
      </c>
      <c r="I3300" s="169">
        <v>28049</v>
      </c>
      <c r="J3300" s="169">
        <v>17783</v>
      </c>
      <c r="K3300" s="169">
        <v>6006</v>
      </c>
      <c r="L3300" s="170">
        <v>0</v>
      </c>
      <c r="M3300" s="171">
        <v>0</v>
      </c>
    </row>
    <row r="3301" spans="1:13">
      <c r="A3301" s="172">
        <v>51</v>
      </c>
      <c r="B3301" s="173" t="s">
        <v>64</v>
      </c>
      <c r="C3301" s="174">
        <v>2018</v>
      </c>
      <c r="D3301" s="175">
        <v>0</v>
      </c>
      <c r="E3301" s="175">
        <v>0</v>
      </c>
      <c r="F3301" s="175">
        <v>0</v>
      </c>
      <c r="G3301" s="175">
        <v>0</v>
      </c>
      <c r="H3301" s="175">
        <v>235915</v>
      </c>
      <c r="I3301" s="175">
        <v>21047</v>
      </c>
      <c r="J3301" s="175">
        <v>-6560</v>
      </c>
      <c r="K3301" s="175">
        <v>-55212</v>
      </c>
      <c r="L3301" s="176">
        <v>0</v>
      </c>
      <c r="M3301" s="177">
        <v>3</v>
      </c>
    </row>
    <row r="3302" spans="1:13">
      <c r="A3302" s="166">
        <v>51</v>
      </c>
      <c r="B3302" s="167" t="s">
        <v>64</v>
      </c>
      <c r="C3302" s="168">
        <v>2019</v>
      </c>
      <c r="D3302" s="169">
        <v>0</v>
      </c>
      <c r="E3302" s="169">
        <v>0</v>
      </c>
      <c r="F3302" s="169">
        <v>0</v>
      </c>
      <c r="G3302" s="169">
        <v>0</v>
      </c>
      <c r="H3302" s="169">
        <v>473519</v>
      </c>
      <c r="I3302" s="169">
        <v>97147.95</v>
      </c>
      <c r="J3302" s="169">
        <v>-206176</v>
      </c>
      <c r="K3302" s="169">
        <v>-4136</v>
      </c>
      <c r="L3302" s="170">
        <v>1</v>
      </c>
      <c r="M3302" s="171">
        <v>0</v>
      </c>
    </row>
    <row r="3303" spans="1:13">
      <c r="A3303" s="172">
        <v>51</v>
      </c>
      <c r="B3303" s="173" t="s">
        <v>64</v>
      </c>
      <c r="C3303" s="174">
        <v>2020</v>
      </c>
      <c r="D3303" s="175">
        <v>0</v>
      </c>
      <c r="E3303" s="175">
        <v>0</v>
      </c>
      <c r="F3303" s="175">
        <v>0</v>
      </c>
      <c r="G3303" s="175">
        <v>0</v>
      </c>
      <c r="H3303" s="175">
        <v>350885</v>
      </c>
      <c r="I3303" s="175">
        <v>58112.45</v>
      </c>
      <c r="J3303" s="175">
        <v>109296</v>
      </c>
      <c r="K3303" s="175">
        <v>7206</v>
      </c>
      <c r="L3303" s="176">
        <v>11</v>
      </c>
      <c r="M3303" s="177">
        <v>-4</v>
      </c>
    </row>
    <row r="3304" spans="1:13">
      <c r="A3304" s="166">
        <v>51</v>
      </c>
      <c r="B3304" s="167" t="s">
        <v>64</v>
      </c>
      <c r="C3304" s="168">
        <v>2021</v>
      </c>
      <c r="D3304" s="169">
        <v>157437100</v>
      </c>
      <c r="E3304" s="169">
        <v>876923000</v>
      </c>
      <c r="F3304" s="169">
        <v>11549400</v>
      </c>
      <c r="G3304" s="169">
        <v>257050000</v>
      </c>
      <c r="H3304" s="169">
        <v>8685087</v>
      </c>
      <c r="I3304" s="169">
        <v>1170015.55</v>
      </c>
      <c r="J3304" s="169">
        <v>763277</v>
      </c>
      <c r="K3304" s="169">
        <v>162937</v>
      </c>
      <c r="L3304" s="170">
        <v>2476</v>
      </c>
      <c r="M3304" s="171">
        <v>210</v>
      </c>
    </row>
    <row r="3305" spans="1:13">
      <c r="A3305" s="172">
        <v>52</v>
      </c>
      <c r="B3305" s="173" t="s">
        <v>83</v>
      </c>
      <c r="C3305" s="174">
        <v>1998</v>
      </c>
      <c r="D3305" s="175">
        <v>0</v>
      </c>
      <c r="E3305" s="175">
        <v>0</v>
      </c>
      <c r="F3305" s="175">
        <v>0</v>
      </c>
      <c r="G3305" s="175">
        <v>0</v>
      </c>
      <c r="H3305" s="175">
        <v>-1512</v>
      </c>
      <c r="I3305" s="175">
        <v>0</v>
      </c>
      <c r="J3305" s="175">
        <v>0</v>
      </c>
      <c r="K3305" s="175">
        <v>0</v>
      </c>
      <c r="L3305" s="176">
        <v>0</v>
      </c>
      <c r="M3305" s="177">
        <v>0</v>
      </c>
    </row>
    <row r="3306" spans="1:13">
      <c r="A3306" s="166">
        <v>52</v>
      </c>
      <c r="B3306" s="167" t="s">
        <v>83</v>
      </c>
      <c r="C3306" s="168">
        <v>1999</v>
      </c>
      <c r="D3306" s="169">
        <v>0</v>
      </c>
      <c r="E3306" s="169">
        <v>0</v>
      </c>
      <c r="F3306" s="169">
        <v>0</v>
      </c>
      <c r="G3306" s="169">
        <v>0</v>
      </c>
      <c r="H3306" s="169">
        <v>0</v>
      </c>
      <c r="I3306" s="169">
        <v>0</v>
      </c>
      <c r="J3306" s="169">
        <v>0</v>
      </c>
      <c r="K3306" s="169">
        <v>0</v>
      </c>
      <c r="L3306" s="170">
        <v>0</v>
      </c>
      <c r="M3306" s="171">
        <v>0</v>
      </c>
    </row>
    <row r="3307" spans="1:13">
      <c r="A3307" s="172">
        <v>52</v>
      </c>
      <c r="B3307" s="173" t="s">
        <v>83</v>
      </c>
      <c r="C3307" s="174">
        <v>2000</v>
      </c>
      <c r="D3307" s="175">
        <v>0</v>
      </c>
      <c r="E3307" s="175">
        <v>0</v>
      </c>
      <c r="F3307" s="175">
        <v>0</v>
      </c>
      <c r="G3307" s="175">
        <v>0</v>
      </c>
      <c r="H3307" s="175">
        <v>0</v>
      </c>
      <c r="I3307" s="175">
        <v>0</v>
      </c>
      <c r="J3307" s="175">
        <v>0</v>
      </c>
      <c r="K3307" s="175">
        <v>0</v>
      </c>
      <c r="L3307" s="176">
        <v>0</v>
      </c>
      <c r="M3307" s="177">
        <v>0</v>
      </c>
    </row>
    <row r="3308" spans="1:13">
      <c r="A3308" s="166">
        <v>52</v>
      </c>
      <c r="B3308" s="167" t="s">
        <v>83</v>
      </c>
      <c r="C3308" s="168">
        <v>2003</v>
      </c>
      <c r="D3308" s="169">
        <v>0</v>
      </c>
      <c r="E3308" s="169">
        <v>0</v>
      </c>
      <c r="F3308" s="169">
        <v>0</v>
      </c>
      <c r="G3308" s="169">
        <v>0</v>
      </c>
      <c r="H3308" s="169">
        <v>-500</v>
      </c>
      <c r="I3308" s="169">
        <v>0</v>
      </c>
      <c r="J3308" s="169">
        <v>0</v>
      </c>
      <c r="K3308" s="169">
        <v>0</v>
      </c>
      <c r="L3308" s="170">
        <v>0</v>
      </c>
      <c r="M3308" s="171">
        <v>0</v>
      </c>
    </row>
    <row r="3309" spans="1:13">
      <c r="A3309" s="172">
        <v>52</v>
      </c>
      <c r="B3309" s="173" t="s">
        <v>83</v>
      </c>
      <c r="C3309" s="174">
        <v>2004</v>
      </c>
      <c r="D3309" s="175">
        <v>0</v>
      </c>
      <c r="E3309" s="175">
        <v>0</v>
      </c>
      <c r="F3309" s="175">
        <v>0</v>
      </c>
      <c r="G3309" s="175">
        <v>0</v>
      </c>
      <c r="H3309" s="175">
        <v>0</v>
      </c>
      <c r="I3309" s="175">
        <v>0</v>
      </c>
      <c r="J3309" s="175">
        <v>0</v>
      </c>
      <c r="K3309" s="175">
        <v>0</v>
      </c>
      <c r="L3309" s="176">
        <v>0</v>
      </c>
      <c r="M3309" s="177">
        <v>0</v>
      </c>
    </row>
    <row r="3310" spans="1:13">
      <c r="A3310" s="166">
        <v>52</v>
      </c>
      <c r="B3310" s="167" t="s">
        <v>83</v>
      </c>
      <c r="C3310" s="168">
        <v>2005</v>
      </c>
      <c r="D3310" s="169">
        <v>0</v>
      </c>
      <c r="E3310" s="169">
        <v>0</v>
      </c>
      <c r="F3310" s="169">
        <v>0</v>
      </c>
      <c r="G3310" s="169">
        <v>0</v>
      </c>
      <c r="H3310" s="169">
        <v>0</v>
      </c>
      <c r="I3310" s="169">
        <v>0</v>
      </c>
      <c r="J3310" s="169">
        <v>0</v>
      </c>
      <c r="K3310" s="169">
        <v>0</v>
      </c>
      <c r="L3310" s="170">
        <v>0</v>
      </c>
      <c r="M3310" s="171">
        <v>0</v>
      </c>
    </row>
    <row r="3311" spans="1:13">
      <c r="A3311" s="172">
        <v>52</v>
      </c>
      <c r="B3311" s="173" t="s">
        <v>83</v>
      </c>
      <c r="C3311" s="174">
        <v>2006</v>
      </c>
      <c r="D3311" s="175">
        <v>0</v>
      </c>
      <c r="E3311" s="175">
        <v>0</v>
      </c>
      <c r="F3311" s="175">
        <v>0</v>
      </c>
      <c r="G3311" s="175">
        <v>0</v>
      </c>
      <c r="H3311" s="175">
        <v>0</v>
      </c>
      <c r="I3311" s="175">
        <v>0</v>
      </c>
      <c r="J3311" s="175">
        <v>0</v>
      </c>
      <c r="K3311" s="175">
        <v>0</v>
      </c>
      <c r="L3311" s="176">
        <v>0</v>
      </c>
      <c r="M3311" s="177">
        <v>0</v>
      </c>
    </row>
    <row r="3312" spans="1:13">
      <c r="A3312" s="166">
        <v>52</v>
      </c>
      <c r="B3312" s="167" t="s">
        <v>83</v>
      </c>
      <c r="C3312" s="168">
        <v>2007</v>
      </c>
      <c r="D3312" s="169">
        <v>0</v>
      </c>
      <c r="E3312" s="169">
        <v>0</v>
      </c>
      <c r="F3312" s="169">
        <v>0</v>
      </c>
      <c r="G3312" s="169">
        <v>0</v>
      </c>
      <c r="H3312" s="169">
        <v>0</v>
      </c>
      <c r="I3312" s="169">
        <v>0</v>
      </c>
      <c r="J3312" s="169">
        <v>0</v>
      </c>
      <c r="K3312" s="169">
        <v>0</v>
      </c>
      <c r="L3312" s="170">
        <v>0</v>
      </c>
      <c r="M3312" s="171">
        <v>0</v>
      </c>
    </row>
    <row r="3313" spans="1:13">
      <c r="A3313" s="172">
        <v>52</v>
      </c>
      <c r="B3313" s="173" t="s">
        <v>83</v>
      </c>
      <c r="C3313" s="174">
        <v>2008</v>
      </c>
      <c r="D3313" s="175">
        <v>0</v>
      </c>
      <c r="E3313" s="175">
        <v>0</v>
      </c>
      <c r="F3313" s="175">
        <v>0</v>
      </c>
      <c r="G3313" s="175">
        <v>0</v>
      </c>
      <c r="H3313" s="175">
        <v>-1200</v>
      </c>
      <c r="I3313" s="175">
        <v>0</v>
      </c>
      <c r="J3313" s="175">
        <v>0</v>
      </c>
      <c r="K3313" s="175">
        <v>0</v>
      </c>
      <c r="L3313" s="176">
        <v>0</v>
      </c>
      <c r="M3313" s="177">
        <v>0</v>
      </c>
    </row>
    <row r="3314" spans="1:13">
      <c r="A3314" s="166">
        <v>52</v>
      </c>
      <c r="B3314" s="167" t="s">
        <v>83</v>
      </c>
      <c r="C3314" s="168">
        <v>2009</v>
      </c>
      <c r="D3314" s="169">
        <v>0</v>
      </c>
      <c r="E3314" s="169">
        <v>0</v>
      </c>
      <c r="F3314" s="169">
        <v>0</v>
      </c>
      <c r="G3314" s="169">
        <v>0</v>
      </c>
      <c r="H3314" s="169">
        <v>0</v>
      </c>
      <c r="I3314" s="169">
        <v>0</v>
      </c>
      <c r="J3314" s="169">
        <v>0</v>
      </c>
      <c r="K3314" s="169">
        <v>0</v>
      </c>
      <c r="L3314" s="170">
        <v>0</v>
      </c>
      <c r="M3314" s="171">
        <v>0</v>
      </c>
    </row>
    <row r="3315" spans="1:13">
      <c r="A3315" s="172">
        <v>52</v>
      </c>
      <c r="B3315" s="173" t="s">
        <v>83</v>
      </c>
      <c r="C3315" s="174">
        <v>2010</v>
      </c>
      <c r="D3315" s="175">
        <v>0</v>
      </c>
      <c r="E3315" s="175">
        <v>0</v>
      </c>
      <c r="F3315" s="175">
        <v>0</v>
      </c>
      <c r="G3315" s="175">
        <v>0</v>
      </c>
      <c r="H3315" s="175">
        <v>-8932</v>
      </c>
      <c r="I3315" s="175">
        <v>0</v>
      </c>
      <c r="J3315" s="175">
        <v>0</v>
      </c>
      <c r="K3315" s="175">
        <v>0</v>
      </c>
      <c r="L3315" s="176">
        <v>0</v>
      </c>
      <c r="M3315" s="177">
        <v>0</v>
      </c>
    </row>
    <row r="3316" spans="1:13">
      <c r="A3316" s="166">
        <v>52</v>
      </c>
      <c r="B3316" s="167" t="s">
        <v>83</v>
      </c>
      <c r="C3316" s="168">
        <v>2011</v>
      </c>
      <c r="D3316" s="169">
        <v>0</v>
      </c>
      <c r="E3316" s="169">
        <v>0</v>
      </c>
      <c r="F3316" s="169">
        <v>0</v>
      </c>
      <c r="G3316" s="169">
        <v>0</v>
      </c>
      <c r="H3316" s="169">
        <v>-1032</v>
      </c>
      <c r="I3316" s="169">
        <v>0</v>
      </c>
      <c r="J3316" s="169">
        <v>0</v>
      </c>
      <c r="K3316" s="169">
        <v>0</v>
      </c>
      <c r="L3316" s="170">
        <v>0</v>
      </c>
      <c r="M3316" s="171">
        <v>0</v>
      </c>
    </row>
    <row r="3317" spans="1:13">
      <c r="A3317" s="172">
        <v>52</v>
      </c>
      <c r="B3317" s="173" t="s">
        <v>83</v>
      </c>
      <c r="C3317" s="174">
        <v>2012</v>
      </c>
      <c r="D3317" s="175">
        <v>0</v>
      </c>
      <c r="E3317" s="175">
        <v>0</v>
      </c>
      <c r="F3317" s="175">
        <v>0</v>
      </c>
      <c r="G3317" s="175">
        <v>0</v>
      </c>
      <c r="H3317" s="175">
        <v>-6012</v>
      </c>
      <c r="I3317" s="175">
        <v>0</v>
      </c>
      <c r="J3317" s="175">
        <v>0</v>
      </c>
      <c r="K3317" s="175">
        <v>0</v>
      </c>
      <c r="L3317" s="176">
        <v>0</v>
      </c>
      <c r="M3317" s="177">
        <v>0</v>
      </c>
    </row>
    <row r="3318" spans="1:13">
      <c r="A3318" s="166">
        <v>52</v>
      </c>
      <c r="B3318" s="167" t="s">
        <v>83</v>
      </c>
      <c r="C3318" s="168">
        <v>2013</v>
      </c>
      <c r="D3318" s="169">
        <v>0</v>
      </c>
      <c r="E3318" s="169">
        <v>0</v>
      </c>
      <c r="F3318" s="169">
        <v>0</v>
      </c>
      <c r="G3318" s="169">
        <v>0</v>
      </c>
      <c r="H3318" s="169">
        <v>0</v>
      </c>
      <c r="I3318" s="169">
        <v>0</v>
      </c>
      <c r="J3318" s="169">
        <v>0</v>
      </c>
      <c r="K3318" s="169">
        <v>0</v>
      </c>
      <c r="L3318" s="170">
        <v>0</v>
      </c>
      <c r="M3318" s="171">
        <v>0</v>
      </c>
    </row>
    <row r="3319" spans="1:13">
      <c r="A3319" s="172">
        <v>52</v>
      </c>
      <c r="B3319" s="173" t="s">
        <v>83</v>
      </c>
      <c r="C3319" s="174">
        <v>2014</v>
      </c>
      <c r="D3319" s="175">
        <v>0</v>
      </c>
      <c r="E3319" s="175">
        <v>0</v>
      </c>
      <c r="F3319" s="175">
        <v>0</v>
      </c>
      <c r="G3319" s="175">
        <v>0</v>
      </c>
      <c r="H3319" s="175">
        <v>-6972</v>
      </c>
      <c r="I3319" s="175">
        <v>0</v>
      </c>
      <c r="J3319" s="175">
        <v>0</v>
      </c>
      <c r="K3319" s="175">
        <v>-110</v>
      </c>
      <c r="L3319" s="176">
        <v>0</v>
      </c>
      <c r="M3319" s="177">
        <v>0</v>
      </c>
    </row>
    <row r="3320" spans="1:13">
      <c r="A3320" s="166">
        <v>52</v>
      </c>
      <c r="B3320" s="167" t="s">
        <v>83</v>
      </c>
      <c r="C3320" s="168">
        <v>2015</v>
      </c>
      <c r="D3320" s="169">
        <v>0</v>
      </c>
      <c r="E3320" s="169">
        <v>0</v>
      </c>
      <c r="F3320" s="169">
        <v>0</v>
      </c>
      <c r="G3320" s="169">
        <v>0</v>
      </c>
      <c r="H3320" s="169">
        <v>-940</v>
      </c>
      <c r="I3320" s="169">
        <v>0</v>
      </c>
      <c r="J3320" s="169">
        <v>0</v>
      </c>
      <c r="K3320" s="169">
        <v>-110</v>
      </c>
      <c r="L3320" s="170">
        <v>0</v>
      </c>
      <c r="M3320" s="171">
        <v>0</v>
      </c>
    </row>
    <row r="3321" spans="1:13">
      <c r="A3321" s="172">
        <v>52</v>
      </c>
      <c r="B3321" s="173" t="s">
        <v>83</v>
      </c>
      <c r="C3321" s="174">
        <v>2016</v>
      </c>
      <c r="D3321" s="175">
        <v>0</v>
      </c>
      <c r="E3321" s="175">
        <v>0</v>
      </c>
      <c r="F3321" s="175">
        <v>0</v>
      </c>
      <c r="G3321" s="175">
        <v>0</v>
      </c>
      <c r="H3321" s="175">
        <v>-17447</v>
      </c>
      <c r="I3321" s="175">
        <v>5678</v>
      </c>
      <c r="J3321" s="175">
        <v>0</v>
      </c>
      <c r="K3321" s="175">
        <v>-1923</v>
      </c>
      <c r="L3321" s="176">
        <v>0</v>
      </c>
      <c r="M3321" s="177">
        <v>0</v>
      </c>
    </row>
    <row r="3322" spans="1:13">
      <c r="A3322" s="166">
        <v>52</v>
      </c>
      <c r="B3322" s="167" t="s">
        <v>83</v>
      </c>
      <c r="C3322" s="168">
        <v>2017</v>
      </c>
      <c r="D3322" s="169">
        <v>0</v>
      </c>
      <c r="E3322" s="169">
        <v>0</v>
      </c>
      <c r="F3322" s="169">
        <v>0</v>
      </c>
      <c r="G3322" s="169">
        <v>0</v>
      </c>
      <c r="H3322" s="169">
        <v>66613</v>
      </c>
      <c r="I3322" s="169">
        <v>6094</v>
      </c>
      <c r="J3322" s="169">
        <v>-5304</v>
      </c>
      <c r="K3322" s="169">
        <v>-94</v>
      </c>
      <c r="L3322" s="170">
        <v>0</v>
      </c>
      <c r="M3322" s="171">
        <v>0</v>
      </c>
    </row>
    <row r="3323" spans="1:13">
      <c r="A3323" s="172">
        <v>52</v>
      </c>
      <c r="B3323" s="173" t="s">
        <v>83</v>
      </c>
      <c r="C3323" s="174">
        <v>2018</v>
      </c>
      <c r="D3323" s="175">
        <v>0</v>
      </c>
      <c r="E3323" s="175">
        <v>0</v>
      </c>
      <c r="F3323" s="175">
        <v>0</v>
      </c>
      <c r="G3323" s="175">
        <v>0</v>
      </c>
      <c r="H3323" s="175">
        <v>511036</v>
      </c>
      <c r="I3323" s="175">
        <v>30600</v>
      </c>
      <c r="J3323" s="175">
        <v>60280</v>
      </c>
      <c r="K3323" s="175">
        <v>1147</v>
      </c>
      <c r="L3323" s="176">
        <v>-3</v>
      </c>
      <c r="M3323" s="177">
        <v>0</v>
      </c>
    </row>
    <row r="3324" spans="1:13">
      <c r="A3324" s="166">
        <v>52</v>
      </c>
      <c r="B3324" s="167" t="s">
        <v>83</v>
      </c>
      <c r="C3324" s="168">
        <v>2019</v>
      </c>
      <c r="D3324" s="169">
        <v>0</v>
      </c>
      <c r="E3324" s="169">
        <v>0</v>
      </c>
      <c r="F3324" s="169">
        <v>0</v>
      </c>
      <c r="G3324" s="169">
        <v>0</v>
      </c>
      <c r="H3324" s="169">
        <v>557306</v>
      </c>
      <c r="I3324" s="169">
        <v>184753</v>
      </c>
      <c r="J3324" s="169">
        <v>243442</v>
      </c>
      <c r="K3324" s="169">
        <v>56672</v>
      </c>
      <c r="L3324" s="170">
        <v>-1</v>
      </c>
      <c r="M3324" s="171">
        <v>-2</v>
      </c>
    </row>
    <row r="3325" spans="1:13">
      <c r="A3325" s="172">
        <v>52</v>
      </c>
      <c r="B3325" s="173" t="s">
        <v>83</v>
      </c>
      <c r="C3325" s="174">
        <v>2020</v>
      </c>
      <c r="D3325" s="175">
        <v>0</v>
      </c>
      <c r="E3325" s="175">
        <v>0</v>
      </c>
      <c r="F3325" s="175">
        <v>0</v>
      </c>
      <c r="G3325" s="175">
        <v>0</v>
      </c>
      <c r="H3325" s="175">
        <v>991506</v>
      </c>
      <c r="I3325" s="175">
        <v>260986</v>
      </c>
      <c r="J3325" s="175">
        <v>1024991</v>
      </c>
      <c r="K3325" s="175">
        <v>89</v>
      </c>
      <c r="L3325" s="176">
        <v>1</v>
      </c>
      <c r="M3325" s="177">
        <v>-1</v>
      </c>
    </row>
    <row r="3326" spans="1:13">
      <c r="A3326" s="166">
        <v>52</v>
      </c>
      <c r="B3326" s="167" t="s">
        <v>83</v>
      </c>
      <c r="C3326" s="168">
        <v>2021</v>
      </c>
      <c r="D3326" s="169">
        <v>439160200</v>
      </c>
      <c r="E3326" s="169">
        <v>2183719000</v>
      </c>
      <c r="F3326" s="169">
        <v>32077800</v>
      </c>
      <c r="G3326" s="169">
        <v>288294000</v>
      </c>
      <c r="H3326" s="169">
        <v>22541396</v>
      </c>
      <c r="I3326" s="169">
        <v>2687748</v>
      </c>
      <c r="J3326" s="169">
        <v>2245082</v>
      </c>
      <c r="K3326" s="169">
        <v>215575</v>
      </c>
      <c r="L3326" s="170">
        <v>6964</v>
      </c>
      <c r="M3326" s="171">
        <v>507</v>
      </c>
    </row>
    <row r="3327" spans="1:13">
      <c r="A3327" s="172">
        <v>53</v>
      </c>
      <c r="B3327" s="173" t="s">
        <v>86</v>
      </c>
      <c r="C3327" s="174">
        <v>1999</v>
      </c>
      <c r="D3327" s="175">
        <v>0</v>
      </c>
      <c r="E3327" s="175">
        <v>0</v>
      </c>
      <c r="F3327" s="175">
        <v>0</v>
      </c>
      <c r="G3327" s="175">
        <v>0</v>
      </c>
      <c r="H3327" s="175">
        <v>0</v>
      </c>
      <c r="I3327" s="175">
        <v>0</v>
      </c>
      <c r="J3327" s="175">
        <v>0</v>
      </c>
      <c r="K3327" s="175">
        <v>0</v>
      </c>
      <c r="L3327" s="176">
        <v>0</v>
      </c>
      <c r="M3327" s="177">
        <v>0</v>
      </c>
    </row>
    <row r="3328" spans="1:13">
      <c r="A3328" s="166">
        <v>53</v>
      </c>
      <c r="B3328" s="167" t="s">
        <v>86</v>
      </c>
      <c r="C3328" s="168">
        <v>2000</v>
      </c>
      <c r="D3328" s="169">
        <v>0</v>
      </c>
      <c r="E3328" s="169">
        <v>0</v>
      </c>
      <c r="F3328" s="169">
        <v>0</v>
      </c>
      <c r="G3328" s="169">
        <v>0</v>
      </c>
      <c r="H3328" s="169">
        <v>-653.1</v>
      </c>
      <c r="I3328" s="169">
        <v>0</v>
      </c>
      <c r="J3328" s="169">
        <v>0</v>
      </c>
      <c r="K3328" s="169">
        <v>0</v>
      </c>
      <c r="L3328" s="170">
        <v>0</v>
      </c>
      <c r="M3328" s="171">
        <v>0</v>
      </c>
    </row>
    <row r="3329" spans="1:13">
      <c r="A3329" s="172">
        <v>53</v>
      </c>
      <c r="B3329" s="173" t="s">
        <v>86</v>
      </c>
      <c r="C3329" s="174">
        <v>2002</v>
      </c>
      <c r="D3329" s="175">
        <v>0</v>
      </c>
      <c r="E3329" s="175">
        <v>0</v>
      </c>
      <c r="F3329" s="175">
        <v>0</v>
      </c>
      <c r="G3329" s="175">
        <v>0</v>
      </c>
      <c r="H3329" s="175">
        <v>-525</v>
      </c>
      <c r="I3329" s="175">
        <v>0</v>
      </c>
      <c r="J3329" s="175">
        <v>0</v>
      </c>
      <c r="K3329" s="175">
        <v>0</v>
      </c>
      <c r="L3329" s="176">
        <v>0</v>
      </c>
      <c r="M3329" s="177">
        <v>0</v>
      </c>
    </row>
    <row r="3330" spans="1:13">
      <c r="A3330" s="166">
        <v>53</v>
      </c>
      <c r="B3330" s="167" t="s">
        <v>86</v>
      </c>
      <c r="C3330" s="168">
        <v>2004</v>
      </c>
      <c r="D3330" s="169">
        <v>0</v>
      </c>
      <c r="E3330" s="169">
        <v>0</v>
      </c>
      <c r="F3330" s="169">
        <v>0</v>
      </c>
      <c r="G3330" s="169">
        <v>0</v>
      </c>
      <c r="H3330" s="169">
        <v>-400</v>
      </c>
      <c r="I3330" s="169">
        <v>0</v>
      </c>
      <c r="J3330" s="169">
        <v>0</v>
      </c>
      <c r="K3330" s="169">
        <v>0</v>
      </c>
      <c r="L3330" s="170">
        <v>0</v>
      </c>
      <c r="M3330" s="171">
        <v>0</v>
      </c>
    </row>
    <row r="3331" spans="1:13">
      <c r="A3331" s="172">
        <v>53</v>
      </c>
      <c r="B3331" s="173" t="s">
        <v>86</v>
      </c>
      <c r="C3331" s="174">
        <v>2005</v>
      </c>
      <c r="D3331" s="175">
        <v>0</v>
      </c>
      <c r="E3331" s="175">
        <v>0</v>
      </c>
      <c r="F3331" s="175">
        <v>0</v>
      </c>
      <c r="G3331" s="175">
        <v>0</v>
      </c>
      <c r="H3331" s="175">
        <v>0</v>
      </c>
      <c r="I3331" s="175">
        <v>0</v>
      </c>
      <c r="J3331" s="175">
        <v>0</v>
      </c>
      <c r="K3331" s="175">
        <v>0</v>
      </c>
      <c r="L3331" s="176">
        <v>0</v>
      </c>
      <c r="M3331" s="177">
        <v>0</v>
      </c>
    </row>
    <row r="3332" spans="1:13">
      <c r="A3332" s="166">
        <v>53</v>
      </c>
      <c r="B3332" s="167" t="s">
        <v>86</v>
      </c>
      <c r="C3332" s="168">
        <v>2006</v>
      </c>
      <c r="D3332" s="169">
        <v>0</v>
      </c>
      <c r="E3332" s="169">
        <v>0</v>
      </c>
      <c r="F3332" s="169">
        <v>0</v>
      </c>
      <c r="G3332" s="169">
        <v>0</v>
      </c>
      <c r="H3332" s="169">
        <v>0</v>
      </c>
      <c r="I3332" s="169">
        <v>0</v>
      </c>
      <c r="J3332" s="169">
        <v>0</v>
      </c>
      <c r="K3332" s="169">
        <v>0</v>
      </c>
      <c r="L3332" s="170">
        <v>0</v>
      </c>
      <c r="M3332" s="171">
        <v>0</v>
      </c>
    </row>
    <row r="3333" spans="1:13">
      <c r="A3333" s="172">
        <v>53</v>
      </c>
      <c r="B3333" s="173" t="s">
        <v>86</v>
      </c>
      <c r="C3333" s="174">
        <v>2007</v>
      </c>
      <c r="D3333" s="175">
        <v>0</v>
      </c>
      <c r="E3333" s="175">
        <v>0</v>
      </c>
      <c r="F3333" s="175">
        <v>0</v>
      </c>
      <c r="G3333" s="175">
        <v>0</v>
      </c>
      <c r="H3333" s="175">
        <v>0</v>
      </c>
      <c r="I3333" s="175">
        <v>0</v>
      </c>
      <c r="J3333" s="175">
        <v>0</v>
      </c>
      <c r="K3333" s="175">
        <v>0</v>
      </c>
      <c r="L3333" s="176">
        <v>0</v>
      </c>
      <c r="M3333" s="177">
        <v>0</v>
      </c>
    </row>
    <row r="3334" spans="1:13">
      <c r="A3334" s="166">
        <v>53</v>
      </c>
      <c r="B3334" s="167" t="s">
        <v>86</v>
      </c>
      <c r="C3334" s="168">
        <v>2008</v>
      </c>
      <c r="D3334" s="169">
        <v>0</v>
      </c>
      <c r="E3334" s="169">
        <v>0</v>
      </c>
      <c r="F3334" s="169">
        <v>0</v>
      </c>
      <c r="G3334" s="169">
        <v>0</v>
      </c>
      <c r="H3334" s="169">
        <v>-1200</v>
      </c>
      <c r="I3334" s="169">
        <v>0</v>
      </c>
      <c r="J3334" s="169">
        <v>0</v>
      </c>
      <c r="K3334" s="169">
        <v>0</v>
      </c>
      <c r="L3334" s="170">
        <v>0</v>
      </c>
      <c r="M3334" s="171">
        <v>0</v>
      </c>
    </row>
    <row r="3335" spans="1:13">
      <c r="A3335" s="172">
        <v>53</v>
      </c>
      <c r="B3335" s="173" t="s">
        <v>86</v>
      </c>
      <c r="C3335" s="174">
        <v>2009</v>
      </c>
      <c r="D3335" s="175">
        <v>0</v>
      </c>
      <c r="E3335" s="175">
        <v>0</v>
      </c>
      <c r="F3335" s="175">
        <v>0</v>
      </c>
      <c r="G3335" s="175">
        <v>0</v>
      </c>
      <c r="H3335" s="175">
        <v>-1400</v>
      </c>
      <c r="I3335" s="175">
        <v>0</v>
      </c>
      <c r="J3335" s="175">
        <v>0</v>
      </c>
      <c r="K3335" s="175">
        <v>0</v>
      </c>
      <c r="L3335" s="176">
        <v>0</v>
      </c>
      <c r="M3335" s="177">
        <v>0</v>
      </c>
    </row>
    <row r="3336" spans="1:13">
      <c r="A3336" s="166">
        <v>53</v>
      </c>
      <c r="B3336" s="167" t="s">
        <v>86</v>
      </c>
      <c r="C3336" s="168">
        <v>2010</v>
      </c>
      <c r="D3336" s="169">
        <v>0</v>
      </c>
      <c r="E3336" s="169">
        <v>0</v>
      </c>
      <c r="F3336" s="169">
        <v>0</v>
      </c>
      <c r="G3336" s="169">
        <v>0</v>
      </c>
      <c r="H3336" s="169">
        <v>-3600</v>
      </c>
      <c r="I3336" s="169">
        <v>0</v>
      </c>
      <c r="J3336" s="169">
        <v>0</v>
      </c>
      <c r="K3336" s="169">
        <v>0</v>
      </c>
      <c r="L3336" s="170">
        <v>0</v>
      </c>
      <c r="M3336" s="171">
        <v>0</v>
      </c>
    </row>
    <row r="3337" spans="1:13">
      <c r="A3337" s="172">
        <v>53</v>
      </c>
      <c r="B3337" s="173" t="s">
        <v>86</v>
      </c>
      <c r="C3337" s="174">
        <v>2011</v>
      </c>
      <c r="D3337" s="175">
        <v>0</v>
      </c>
      <c r="E3337" s="175">
        <v>0</v>
      </c>
      <c r="F3337" s="175">
        <v>0</v>
      </c>
      <c r="G3337" s="175">
        <v>0</v>
      </c>
      <c r="H3337" s="175">
        <v>0</v>
      </c>
      <c r="I3337" s="175">
        <v>0</v>
      </c>
      <c r="J3337" s="175">
        <v>0</v>
      </c>
      <c r="K3337" s="175">
        <v>0</v>
      </c>
      <c r="L3337" s="176">
        <v>0</v>
      </c>
      <c r="M3337" s="177">
        <v>0</v>
      </c>
    </row>
    <row r="3338" spans="1:13">
      <c r="A3338" s="166">
        <v>53</v>
      </c>
      <c r="B3338" s="167" t="s">
        <v>86</v>
      </c>
      <c r="C3338" s="168">
        <v>2012</v>
      </c>
      <c r="D3338" s="169">
        <v>0</v>
      </c>
      <c r="E3338" s="169">
        <v>0</v>
      </c>
      <c r="F3338" s="169">
        <v>0</v>
      </c>
      <c r="G3338" s="169">
        <v>0</v>
      </c>
      <c r="H3338" s="169">
        <v>-2000</v>
      </c>
      <c r="I3338" s="169">
        <v>0</v>
      </c>
      <c r="J3338" s="169">
        <v>0</v>
      </c>
      <c r="K3338" s="169">
        <v>0</v>
      </c>
      <c r="L3338" s="170">
        <v>0</v>
      </c>
      <c r="M3338" s="171">
        <v>0</v>
      </c>
    </row>
    <row r="3339" spans="1:13">
      <c r="A3339" s="172">
        <v>53</v>
      </c>
      <c r="B3339" s="173" t="s">
        <v>86</v>
      </c>
      <c r="C3339" s="174">
        <v>2013</v>
      </c>
      <c r="D3339" s="175">
        <v>0</v>
      </c>
      <c r="E3339" s="175">
        <v>0</v>
      </c>
      <c r="F3339" s="175">
        <v>0</v>
      </c>
      <c r="G3339" s="175">
        <v>0</v>
      </c>
      <c r="H3339" s="175">
        <v>-1346</v>
      </c>
      <c r="I3339" s="175">
        <v>0</v>
      </c>
      <c r="J3339" s="175">
        <v>0</v>
      </c>
      <c r="K3339" s="175">
        <v>0</v>
      </c>
      <c r="L3339" s="176">
        <v>0</v>
      </c>
      <c r="M3339" s="177">
        <v>0</v>
      </c>
    </row>
    <row r="3340" spans="1:13">
      <c r="A3340" s="166">
        <v>53</v>
      </c>
      <c r="B3340" s="167" t="s">
        <v>86</v>
      </c>
      <c r="C3340" s="168">
        <v>2014</v>
      </c>
      <c r="D3340" s="169">
        <v>0</v>
      </c>
      <c r="E3340" s="169">
        <v>0</v>
      </c>
      <c r="F3340" s="169">
        <v>0</v>
      </c>
      <c r="G3340" s="169">
        <v>0</v>
      </c>
      <c r="H3340" s="169">
        <v>-34359</v>
      </c>
      <c r="I3340" s="169">
        <v>7206</v>
      </c>
      <c r="J3340" s="169">
        <v>0</v>
      </c>
      <c r="K3340" s="169">
        <v>0</v>
      </c>
      <c r="L3340" s="170">
        <v>0</v>
      </c>
      <c r="M3340" s="171">
        <v>0</v>
      </c>
    </row>
    <row r="3341" spans="1:13">
      <c r="A3341" s="172">
        <v>53</v>
      </c>
      <c r="B3341" s="173" t="s">
        <v>86</v>
      </c>
      <c r="C3341" s="174">
        <v>2015</v>
      </c>
      <c r="D3341" s="175">
        <v>0</v>
      </c>
      <c r="E3341" s="175">
        <v>0</v>
      </c>
      <c r="F3341" s="175">
        <v>0</v>
      </c>
      <c r="G3341" s="175">
        <v>0</v>
      </c>
      <c r="H3341" s="175">
        <v>33302</v>
      </c>
      <c r="I3341" s="175">
        <v>-65662</v>
      </c>
      <c r="J3341" s="175">
        <v>-13397</v>
      </c>
      <c r="K3341" s="175">
        <v>0</v>
      </c>
      <c r="L3341" s="176">
        <v>0</v>
      </c>
      <c r="M3341" s="177">
        <v>0</v>
      </c>
    </row>
    <row r="3342" spans="1:13">
      <c r="A3342" s="166">
        <v>53</v>
      </c>
      <c r="B3342" s="167" t="s">
        <v>86</v>
      </c>
      <c r="C3342" s="168">
        <v>2016</v>
      </c>
      <c r="D3342" s="169">
        <v>0</v>
      </c>
      <c r="E3342" s="169">
        <v>0</v>
      </c>
      <c r="F3342" s="169">
        <v>0</v>
      </c>
      <c r="G3342" s="169">
        <v>0</v>
      </c>
      <c r="H3342" s="169">
        <v>375542</v>
      </c>
      <c r="I3342" s="169">
        <v>-43528</v>
      </c>
      <c r="J3342" s="169">
        <v>388752</v>
      </c>
      <c r="K3342" s="169">
        <v>13290</v>
      </c>
      <c r="L3342" s="170">
        <v>0</v>
      </c>
      <c r="M3342" s="171">
        <v>0</v>
      </c>
    </row>
    <row r="3343" spans="1:13">
      <c r="A3343" s="172">
        <v>53</v>
      </c>
      <c r="B3343" s="173" t="s">
        <v>86</v>
      </c>
      <c r="C3343" s="174">
        <v>2017</v>
      </c>
      <c r="D3343" s="175">
        <v>0</v>
      </c>
      <c r="E3343" s="175">
        <v>0</v>
      </c>
      <c r="F3343" s="175">
        <v>0</v>
      </c>
      <c r="G3343" s="175">
        <v>0</v>
      </c>
      <c r="H3343" s="175">
        <v>212406</v>
      </c>
      <c r="I3343" s="175">
        <v>49618</v>
      </c>
      <c r="J3343" s="175">
        <v>13408</v>
      </c>
      <c r="K3343" s="175">
        <v>-1642</v>
      </c>
      <c r="L3343" s="176">
        <v>0</v>
      </c>
      <c r="M3343" s="177">
        <v>0</v>
      </c>
    </row>
    <row r="3344" spans="1:13">
      <c r="A3344" s="166">
        <v>53</v>
      </c>
      <c r="B3344" s="167" t="s">
        <v>86</v>
      </c>
      <c r="C3344" s="168">
        <v>2018</v>
      </c>
      <c r="D3344" s="169">
        <v>0</v>
      </c>
      <c r="E3344" s="169">
        <v>0</v>
      </c>
      <c r="F3344" s="169">
        <v>0</v>
      </c>
      <c r="G3344" s="169">
        <v>0</v>
      </c>
      <c r="H3344" s="169">
        <v>466135</v>
      </c>
      <c r="I3344" s="169">
        <v>113818</v>
      </c>
      <c r="J3344" s="169">
        <v>200048</v>
      </c>
      <c r="K3344" s="169">
        <v>-5772</v>
      </c>
      <c r="L3344" s="170">
        <v>0</v>
      </c>
      <c r="M3344" s="171">
        <v>0</v>
      </c>
    </row>
    <row r="3345" spans="1:13">
      <c r="A3345" s="172">
        <v>53</v>
      </c>
      <c r="B3345" s="173" t="s">
        <v>86</v>
      </c>
      <c r="C3345" s="174">
        <v>2019</v>
      </c>
      <c r="D3345" s="175">
        <v>0</v>
      </c>
      <c r="E3345" s="175">
        <v>0</v>
      </c>
      <c r="F3345" s="175">
        <v>0</v>
      </c>
      <c r="G3345" s="175">
        <v>0</v>
      </c>
      <c r="H3345" s="175">
        <v>1805805</v>
      </c>
      <c r="I3345" s="175">
        <v>493043</v>
      </c>
      <c r="J3345" s="175">
        <v>-140416</v>
      </c>
      <c r="K3345" s="175">
        <v>-7932</v>
      </c>
      <c r="L3345" s="176">
        <v>-1</v>
      </c>
      <c r="M3345" s="177">
        <v>-2</v>
      </c>
    </row>
    <row r="3346" spans="1:13">
      <c r="A3346" s="166">
        <v>53</v>
      </c>
      <c r="B3346" s="167" t="s">
        <v>86</v>
      </c>
      <c r="C3346" s="168">
        <v>2020</v>
      </c>
      <c r="D3346" s="169">
        <v>0</v>
      </c>
      <c r="E3346" s="169">
        <v>0</v>
      </c>
      <c r="F3346" s="169">
        <v>0</v>
      </c>
      <c r="G3346" s="169">
        <v>0</v>
      </c>
      <c r="H3346" s="169">
        <v>1806333</v>
      </c>
      <c r="I3346" s="169">
        <v>388300</v>
      </c>
      <c r="J3346" s="169">
        <v>287411</v>
      </c>
      <c r="K3346" s="169">
        <v>-8132</v>
      </c>
      <c r="L3346" s="170">
        <v>-1</v>
      </c>
      <c r="M3346" s="171">
        <v>1</v>
      </c>
    </row>
    <row r="3347" spans="1:13">
      <c r="A3347" s="172">
        <v>53</v>
      </c>
      <c r="B3347" s="173" t="s">
        <v>86</v>
      </c>
      <c r="C3347" s="174">
        <v>2021</v>
      </c>
      <c r="D3347" s="175">
        <v>769920900</v>
      </c>
      <c r="E3347" s="175">
        <v>3222769000</v>
      </c>
      <c r="F3347" s="175">
        <v>30677600</v>
      </c>
      <c r="G3347" s="175">
        <v>783102000</v>
      </c>
      <c r="H3347" s="175">
        <v>38874751</v>
      </c>
      <c r="I3347" s="175">
        <v>3944535</v>
      </c>
      <c r="J3347" s="175">
        <v>2075648</v>
      </c>
      <c r="K3347" s="175">
        <v>586220</v>
      </c>
      <c r="L3347" s="176">
        <v>12987</v>
      </c>
      <c r="M3347" s="177">
        <v>774</v>
      </c>
    </row>
    <row r="3348" spans="1:13">
      <c r="A3348" s="166">
        <v>54</v>
      </c>
      <c r="B3348" s="167" t="s">
        <v>109</v>
      </c>
      <c r="C3348" s="168">
        <v>2002</v>
      </c>
      <c r="D3348" s="169">
        <v>0</v>
      </c>
      <c r="E3348" s="169">
        <v>0</v>
      </c>
      <c r="F3348" s="169">
        <v>0</v>
      </c>
      <c r="G3348" s="169">
        <v>0</v>
      </c>
      <c r="H3348" s="169">
        <v>0</v>
      </c>
      <c r="I3348" s="169">
        <v>0</v>
      </c>
      <c r="J3348" s="169">
        <v>0</v>
      </c>
      <c r="K3348" s="169">
        <v>0</v>
      </c>
      <c r="L3348" s="170">
        <v>0</v>
      </c>
      <c r="M3348" s="171">
        <v>0</v>
      </c>
    </row>
    <row r="3349" spans="1:13">
      <c r="A3349" s="172">
        <v>54</v>
      </c>
      <c r="B3349" s="173" t="s">
        <v>109</v>
      </c>
      <c r="C3349" s="174">
        <v>2003</v>
      </c>
      <c r="D3349" s="175">
        <v>0</v>
      </c>
      <c r="E3349" s="175">
        <v>0</v>
      </c>
      <c r="F3349" s="175">
        <v>0</v>
      </c>
      <c r="G3349" s="175">
        <v>0</v>
      </c>
      <c r="H3349" s="175">
        <v>0</v>
      </c>
      <c r="I3349" s="175">
        <v>0</v>
      </c>
      <c r="J3349" s="175">
        <v>0</v>
      </c>
      <c r="K3349" s="175">
        <v>0</v>
      </c>
      <c r="L3349" s="176">
        <v>0</v>
      </c>
      <c r="M3349" s="177">
        <v>0</v>
      </c>
    </row>
    <row r="3350" spans="1:13">
      <c r="A3350" s="166">
        <v>54</v>
      </c>
      <c r="B3350" s="167" t="s">
        <v>109</v>
      </c>
      <c r="C3350" s="168">
        <v>2004</v>
      </c>
      <c r="D3350" s="169">
        <v>0</v>
      </c>
      <c r="E3350" s="169">
        <v>0</v>
      </c>
      <c r="F3350" s="169">
        <v>0</v>
      </c>
      <c r="G3350" s="169">
        <v>0</v>
      </c>
      <c r="H3350" s="169">
        <v>0</v>
      </c>
      <c r="I3350" s="169">
        <v>0</v>
      </c>
      <c r="J3350" s="169">
        <v>0</v>
      </c>
      <c r="K3350" s="169">
        <v>0</v>
      </c>
      <c r="L3350" s="170">
        <v>0</v>
      </c>
      <c r="M3350" s="171">
        <v>0</v>
      </c>
    </row>
    <row r="3351" spans="1:13">
      <c r="A3351" s="172">
        <v>54</v>
      </c>
      <c r="B3351" s="173" t="s">
        <v>109</v>
      </c>
      <c r="C3351" s="174">
        <v>2006</v>
      </c>
      <c r="D3351" s="175">
        <v>0</v>
      </c>
      <c r="E3351" s="175">
        <v>0</v>
      </c>
      <c r="F3351" s="175">
        <v>0</v>
      </c>
      <c r="G3351" s="175">
        <v>0</v>
      </c>
      <c r="H3351" s="175">
        <v>0</v>
      </c>
      <c r="I3351" s="175">
        <v>0</v>
      </c>
      <c r="J3351" s="175">
        <v>0</v>
      </c>
      <c r="K3351" s="175">
        <v>0</v>
      </c>
      <c r="L3351" s="176">
        <v>0</v>
      </c>
      <c r="M3351" s="177">
        <v>0</v>
      </c>
    </row>
    <row r="3352" spans="1:13">
      <c r="A3352" s="166">
        <v>54</v>
      </c>
      <c r="B3352" s="167" t="s">
        <v>109</v>
      </c>
      <c r="C3352" s="168">
        <v>2007</v>
      </c>
      <c r="D3352" s="169">
        <v>0</v>
      </c>
      <c r="E3352" s="169">
        <v>0</v>
      </c>
      <c r="F3352" s="169">
        <v>0</v>
      </c>
      <c r="G3352" s="169">
        <v>0</v>
      </c>
      <c r="H3352" s="169">
        <v>-1940</v>
      </c>
      <c r="I3352" s="169">
        <v>0</v>
      </c>
      <c r="J3352" s="169">
        <v>0</v>
      </c>
      <c r="K3352" s="169">
        <v>0</v>
      </c>
      <c r="L3352" s="170">
        <v>0</v>
      </c>
      <c r="M3352" s="171">
        <v>0</v>
      </c>
    </row>
    <row r="3353" spans="1:13">
      <c r="A3353" s="172">
        <v>54</v>
      </c>
      <c r="B3353" s="173" t="s">
        <v>109</v>
      </c>
      <c r="C3353" s="174">
        <v>2008</v>
      </c>
      <c r="D3353" s="175">
        <v>0</v>
      </c>
      <c r="E3353" s="175">
        <v>0</v>
      </c>
      <c r="F3353" s="175">
        <v>0</v>
      </c>
      <c r="G3353" s="175">
        <v>0</v>
      </c>
      <c r="H3353" s="175">
        <v>0</v>
      </c>
      <c r="I3353" s="175">
        <v>0</v>
      </c>
      <c r="J3353" s="175">
        <v>0</v>
      </c>
      <c r="K3353" s="175">
        <v>0</v>
      </c>
      <c r="L3353" s="176">
        <v>0</v>
      </c>
      <c r="M3353" s="177">
        <v>0</v>
      </c>
    </row>
    <row r="3354" spans="1:13">
      <c r="A3354" s="166">
        <v>54</v>
      </c>
      <c r="B3354" s="167" t="s">
        <v>109</v>
      </c>
      <c r="C3354" s="168">
        <v>2009</v>
      </c>
      <c r="D3354" s="169">
        <v>0</v>
      </c>
      <c r="E3354" s="169">
        <v>0</v>
      </c>
      <c r="F3354" s="169">
        <v>0</v>
      </c>
      <c r="G3354" s="169">
        <v>0</v>
      </c>
      <c r="H3354" s="169">
        <v>0</v>
      </c>
      <c r="I3354" s="169">
        <v>0</v>
      </c>
      <c r="J3354" s="169">
        <v>0</v>
      </c>
      <c r="K3354" s="169">
        <v>0</v>
      </c>
      <c r="L3354" s="170">
        <v>0</v>
      </c>
      <c r="M3354" s="171">
        <v>0</v>
      </c>
    </row>
    <row r="3355" spans="1:13">
      <c r="A3355" s="172">
        <v>54</v>
      </c>
      <c r="B3355" s="173" t="s">
        <v>109</v>
      </c>
      <c r="C3355" s="174">
        <v>2010</v>
      </c>
      <c r="D3355" s="175">
        <v>0</v>
      </c>
      <c r="E3355" s="175">
        <v>0</v>
      </c>
      <c r="F3355" s="175">
        <v>0</v>
      </c>
      <c r="G3355" s="175">
        <v>0</v>
      </c>
      <c r="H3355" s="175">
        <v>-840</v>
      </c>
      <c r="I3355" s="175">
        <v>0</v>
      </c>
      <c r="J3355" s="175">
        <v>0</v>
      </c>
      <c r="K3355" s="175">
        <v>0</v>
      </c>
      <c r="L3355" s="176">
        <v>0</v>
      </c>
      <c r="M3355" s="177">
        <v>0</v>
      </c>
    </row>
    <row r="3356" spans="1:13">
      <c r="A3356" s="166">
        <v>54</v>
      </c>
      <c r="B3356" s="167" t="s">
        <v>109</v>
      </c>
      <c r="C3356" s="168">
        <v>2011</v>
      </c>
      <c r="D3356" s="169">
        <v>0</v>
      </c>
      <c r="E3356" s="169">
        <v>0</v>
      </c>
      <c r="F3356" s="169">
        <v>0</v>
      </c>
      <c r="G3356" s="169">
        <v>0</v>
      </c>
      <c r="H3356" s="169">
        <v>-1400</v>
      </c>
      <c r="I3356" s="169">
        <v>0</v>
      </c>
      <c r="J3356" s="169">
        <v>0</v>
      </c>
      <c r="K3356" s="169">
        <v>0</v>
      </c>
      <c r="L3356" s="170">
        <v>0</v>
      </c>
      <c r="M3356" s="171">
        <v>0</v>
      </c>
    </row>
    <row r="3357" spans="1:13">
      <c r="A3357" s="172">
        <v>54</v>
      </c>
      <c r="B3357" s="173" t="s">
        <v>109</v>
      </c>
      <c r="C3357" s="174">
        <v>2012</v>
      </c>
      <c r="D3357" s="175">
        <v>0</v>
      </c>
      <c r="E3357" s="175">
        <v>0</v>
      </c>
      <c r="F3357" s="175">
        <v>0</v>
      </c>
      <c r="G3357" s="175">
        <v>0</v>
      </c>
      <c r="H3357" s="175">
        <v>0</v>
      </c>
      <c r="I3357" s="175">
        <v>0</v>
      </c>
      <c r="J3357" s="175">
        <v>0</v>
      </c>
      <c r="K3357" s="175">
        <v>0</v>
      </c>
      <c r="L3357" s="176">
        <v>0</v>
      </c>
      <c r="M3357" s="177">
        <v>0</v>
      </c>
    </row>
    <row r="3358" spans="1:13">
      <c r="A3358" s="166">
        <v>54</v>
      </c>
      <c r="B3358" s="167" t="s">
        <v>109</v>
      </c>
      <c r="C3358" s="168">
        <v>2013</v>
      </c>
      <c r="D3358" s="169">
        <v>0</v>
      </c>
      <c r="E3358" s="169">
        <v>0</v>
      </c>
      <c r="F3358" s="169">
        <v>0</v>
      </c>
      <c r="G3358" s="169">
        <v>0</v>
      </c>
      <c r="H3358" s="169">
        <v>0</v>
      </c>
      <c r="I3358" s="169">
        <v>0</v>
      </c>
      <c r="J3358" s="169">
        <v>0</v>
      </c>
      <c r="K3358" s="169">
        <v>0</v>
      </c>
      <c r="L3358" s="170">
        <v>0</v>
      </c>
      <c r="M3358" s="171">
        <v>0</v>
      </c>
    </row>
    <row r="3359" spans="1:13">
      <c r="A3359" s="172">
        <v>54</v>
      </c>
      <c r="B3359" s="173" t="s">
        <v>109</v>
      </c>
      <c r="C3359" s="174">
        <v>2014</v>
      </c>
      <c r="D3359" s="175">
        <v>0</v>
      </c>
      <c r="E3359" s="175">
        <v>0</v>
      </c>
      <c r="F3359" s="175">
        <v>0</v>
      </c>
      <c r="G3359" s="175">
        <v>0</v>
      </c>
      <c r="H3359" s="175">
        <v>18033</v>
      </c>
      <c r="I3359" s="175">
        <v>7028</v>
      </c>
      <c r="J3359" s="175">
        <v>0</v>
      </c>
      <c r="K3359" s="175">
        <v>0</v>
      </c>
      <c r="L3359" s="176">
        <v>0</v>
      </c>
      <c r="M3359" s="177">
        <v>0</v>
      </c>
    </row>
    <row r="3360" spans="1:13">
      <c r="A3360" s="166">
        <v>54</v>
      </c>
      <c r="B3360" s="167" t="s">
        <v>109</v>
      </c>
      <c r="C3360" s="168">
        <v>2015</v>
      </c>
      <c r="D3360" s="169">
        <v>0</v>
      </c>
      <c r="E3360" s="169">
        <v>0</v>
      </c>
      <c r="F3360" s="169">
        <v>0</v>
      </c>
      <c r="G3360" s="169">
        <v>0</v>
      </c>
      <c r="H3360" s="169">
        <v>5676</v>
      </c>
      <c r="I3360" s="169">
        <v>3333</v>
      </c>
      <c r="J3360" s="169">
        <v>-65544</v>
      </c>
      <c r="K3360" s="169">
        <v>-32</v>
      </c>
      <c r="L3360" s="170">
        <v>0</v>
      </c>
      <c r="M3360" s="171">
        <v>0</v>
      </c>
    </row>
    <row r="3361" spans="1:13">
      <c r="A3361" s="172">
        <v>54</v>
      </c>
      <c r="B3361" s="173" t="s">
        <v>109</v>
      </c>
      <c r="C3361" s="174">
        <v>2016</v>
      </c>
      <c r="D3361" s="175">
        <v>0</v>
      </c>
      <c r="E3361" s="175">
        <v>0</v>
      </c>
      <c r="F3361" s="175">
        <v>0</v>
      </c>
      <c r="G3361" s="175">
        <v>0</v>
      </c>
      <c r="H3361" s="175">
        <v>6085</v>
      </c>
      <c r="I3361" s="175">
        <v>1187.7</v>
      </c>
      <c r="J3361" s="175">
        <v>-91288</v>
      </c>
      <c r="K3361" s="175">
        <v>-33279</v>
      </c>
      <c r="L3361" s="176">
        <v>0</v>
      </c>
      <c r="M3361" s="177">
        <v>0</v>
      </c>
    </row>
    <row r="3362" spans="1:13">
      <c r="A3362" s="166">
        <v>54</v>
      </c>
      <c r="B3362" s="167" t="s">
        <v>109</v>
      </c>
      <c r="C3362" s="168">
        <v>2017</v>
      </c>
      <c r="D3362" s="169">
        <v>0</v>
      </c>
      <c r="E3362" s="169">
        <v>0</v>
      </c>
      <c r="F3362" s="169">
        <v>0</v>
      </c>
      <c r="G3362" s="169">
        <v>0</v>
      </c>
      <c r="H3362" s="169">
        <v>94238</v>
      </c>
      <c r="I3362" s="169">
        <v>145202</v>
      </c>
      <c r="J3362" s="169">
        <v>-949309</v>
      </c>
      <c r="K3362" s="169">
        <v>8799</v>
      </c>
      <c r="L3362" s="170">
        <v>0</v>
      </c>
      <c r="M3362" s="171">
        <v>2</v>
      </c>
    </row>
    <row r="3363" spans="1:13">
      <c r="A3363" s="172">
        <v>54</v>
      </c>
      <c r="B3363" s="173" t="s">
        <v>109</v>
      </c>
      <c r="C3363" s="174">
        <v>2018</v>
      </c>
      <c r="D3363" s="175">
        <v>0</v>
      </c>
      <c r="E3363" s="175">
        <v>0</v>
      </c>
      <c r="F3363" s="175">
        <v>0</v>
      </c>
      <c r="G3363" s="175">
        <v>0</v>
      </c>
      <c r="H3363" s="175">
        <v>231848</v>
      </c>
      <c r="I3363" s="175">
        <v>72677.350000000006</v>
      </c>
      <c r="J3363" s="175">
        <v>897725</v>
      </c>
      <c r="K3363" s="175">
        <v>-71377</v>
      </c>
      <c r="L3363" s="176">
        <v>1</v>
      </c>
      <c r="M3363" s="177">
        <v>3</v>
      </c>
    </row>
    <row r="3364" spans="1:13">
      <c r="A3364" s="166">
        <v>54</v>
      </c>
      <c r="B3364" s="167" t="s">
        <v>109</v>
      </c>
      <c r="C3364" s="168">
        <v>2019</v>
      </c>
      <c r="D3364" s="169">
        <v>0</v>
      </c>
      <c r="E3364" s="169">
        <v>0</v>
      </c>
      <c r="F3364" s="169">
        <v>0</v>
      </c>
      <c r="G3364" s="169">
        <v>0</v>
      </c>
      <c r="H3364" s="169">
        <v>656536</v>
      </c>
      <c r="I3364" s="169">
        <v>193478.5</v>
      </c>
      <c r="J3364" s="169">
        <v>593641</v>
      </c>
      <c r="K3364" s="169">
        <v>14935</v>
      </c>
      <c r="L3364" s="170">
        <v>4</v>
      </c>
      <c r="M3364" s="171">
        <v>6</v>
      </c>
    </row>
    <row r="3365" spans="1:13">
      <c r="A3365" s="172">
        <v>54</v>
      </c>
      <c r="B3365" s="173" t="s">
        <v>109</v>
      </c>
      <c r="C3365" s="174">
        <v>2020</v>
      </c>
      <c r="D3365" s="175">
        <v>0</v>
      </c>
      <c r="E3365" s="175">
        <v>0</v>
      </c>
      <c r="F3365" s="175">
        <v>0</v>
      </c>
      <c r="G3365" s="175">
        <v>0</v>
      </c>
      <c r="H3365" s="175">
        <v>923713</v>
      </c>
      <c r="I3365" s="175">
        <v>111777.15</v>
      </c>
      <c r="J3365" s="175">
        <v>-378013</v>
      </c>
      <c r="K3365" s="175">
        <v>-90976</v>
      </c>
      <c r="L3365" s="176">
        <v>24</v>
      </c>
      <c r="M3365" s="177">
        <v>-20</v>
      </c>
    </row>
    <row r="3366" spans="1:13">
      <c r="A3366" s="166">
        <v>54</v>
      </c>
      <c r="B3366" s="167" t="s">
        <v>109</v>
      </c>
      <c r="C3366" s="168">
        <v>2021</v>
      </c>
      <c r="D3366" s="169">
        <v>302020100</v>
      </c>
      <c r="E3366" s="169">
        <v>1771559000</v>
      </c>
      <c r="F3366" s="169">
        <v>72158100</v>
      </c>
      <c r="G3366" s="169">
        <v>617869000</v>
      </c>
      <c r="H3366" s="169">
        <v>16000372</v>
      </c>
      <c r="I3366" s="169">
        <v>2364527.65</v>
      </c>
      <c r="J3366" s="169">
        <v>4140812</v>
      </c>
      <c r="K3366" s="169">
        <v>462920</v>
      </c>
      <c r="L3366" s="170">
        <v>4603</v>
      </c>
      <c r="M3366" s="171">
        <v>498</v>
      </c>
    </row>
    <row r="3367" spans="1:13">
      <c r="A3367" s="172">
        <v>55</v>
      </c>
      <c r="B3367" s="173" t="s">
        <v>88</v>
      </c>
      <c r="C3367" s="174">
        <v>2003</v>
      </c>
      <c r="D3367" s="175">
        <v>0</v>
      </c>
      <c r="E3367" s="175">
        <v>0</v>
      </c>
      <c r="F3367" s="175">
        <v>0</v>
      </c>
      <c r="G3367" s="175">
        <v>0</v>
      </c>
      <c r="H3367" s="175">
        <v>-200</v>
      </c>
      <c r="I3367" s="175">
        <v>0</v>
      </c>
      <c r="J3367" s="175">
        <v>0</v>
      </c>
      <c r="K3367" s="175">
        <v>0</v>
      </c>
      <c r="L3367" s="176">
        <v>0</v>
      </c>
      <c r="M3367" s="177">
        <v>0</v>
      </c>
    </row>
    <row r="3368" spans="1:13">
      <c r="A3368" s="166">
        <v>55</v>
      </c>
      <c r="B3368" s="167" t="s">
        <v>88</v>
      </c>
      <c r="C3368" s="168">
        <v>2004</v>
      </c>
      <c r="D3368" s="169">
        <v>0</v>
      </c>
      <c r="E3368" s="169">
        <v>0</v>
      </c>
      <c r="F3368" s="169">
        <v>0</v>
      </c>
      <c r="G3368" s="169">
        <v>0</v>
      </c>
      <c r="H3368" s="169">
        <v>-1200</v>
      </c>
      <c r="I3368" s="169">
        <v>0</v>
      </c>
      <c r="J3368" s="169">
        <v>0</v>
      </c>
      <c r="K3368" s="169">
        <v>0</v>
      </c>
      <c r="L3368" s="170">
        <v>0</v>
      </c>
      <c r="M3368" s="171">
        <v>0</v>
      </c>
    </row>
    <row r="3369" spans="1:13">
      <c r="A3369" s="172">
        <v>55</v>
      </c>
      <c r="B3369" s="173" t="s">
        <v>88</v>
      </c>
      <c r="C3369" s="174">
        <v>2006</v>
      </c>
      <c r="D3369" s="175">
        <v>0</v>
      </c>
      <c r="E3369" s="175">
        <v>0</v>
      </c>
      <c r="F3369" s="175">
        <v>0</v>
      </c>
      <c r="G3369" s="175">
        <v>0</v>
      </c>
      <c r="H3369" s="175">
        <v>-800</v>
      </c>
      <c r="I3369" s="175">
        <v>0</v>
      </c>
      <c r="J3369" s="175">
        <v>0</v>
      </c>
      <c r="K3369" s="175">
        <v>0</v>
      </c>
      <c r="L3369" s="176">
        <v>-38</v>
      </c>
      <c r="M3369" s="177">
        <v>0</v>
      </c>
    </row>
    <row r="3370" spans="1:13">
      <c r="A3370" s="166">
        <v>55</v>
      </c>
      <c r="B3370" s="167" t="s">
        <v>88</v>
      </c>
      <c r="C3370" s="168">
        <v>2009</v>
      </c>
      <c r="D3370" s="169">
        <v>0</v>
      </c>
      <c r="E3370" s="169">
        <v>0</v>
      </c>
      <c r="F3370" s="169">
        <v>0</v>
      </c>
      <c r="G3370" s="169">
        <v>0</v>
      </c>
      <c r="H3370" s="169">
        <v>-200</v>
      </c>
      <c r="I3370" s="169">
        <v>0</v>
      </c>
      <c r="J3370" s="169">
        <v>0</v>
      </c>
      <c r="K3370" s="169">
        <v>0</v>
      </c>
      <c r="L3370" s="170">
        <v>0</v>
      </c>
      <c r="M3370" s="171">
        <v>0</v>
      </c>
    </row>
    <row r="3371" spans="1:13">
      <c r="A3371" s="172">
        <v>55</v>
      </c>
      <c r="B3371" s="173" t="s">
        <v>88</v>
      </c>
      <c r="C3371" s="174">
        <v>2010</v>
      </c>
      <c r="D3371" s="175">
        <v>0</v>
      </c>
      <c r="E3371" s="175">
        <v>0</v>
      </c>
      <c r="F3371" s="175">
        <v>0</v>
      </c>
      <c r="G3371" s="175">
        <v>0</v>
      </c>
      <c r="H3371" s="175">
        <v>-500</v>
      </c>
      <c r="I3371" s="175">
        <v>0</v>
      </c>
      <c r="J3371" s="175">
        <v>0</v>
      </c>
      <c r="K3371" s="175">
        <v>0</v>
      </c>
      <c r="L3371" s="176">
        <v>0</v>
      </c>
      <c r="M3371" s="177">
        <v>0</v>
      </c>
    </row>
    <row r="3372" spans="1:13">
      <c r="A3372" s="166">
        <v>55</v>
      </c>
      <c r="B3372" s="167" t="s">
        <v>88</v>
      </c>
      <c r="C3372" s="168">
        <v>2011</v>
      </c>
      <c r="D3372" s="169">
        <v>0</v>
      </c>
      <c r="E3372" s="169">
        <v>0</v>
      </c>
      <c r="F3372" s="169">
        <v>0</v>
      </c>
      <c r="G3372" s="169">
        <v>0</v>
      </c>
      <c r="H3372" s="169">
        <v>-408</v>
      </c>
      <c r="I3372" s="169">
        <v>0</v>
      </c>
      <c r="J3372" s="169">
        <v>0</v>
      </c>
      <c r="K3372" s="169">
        <v>0</v>
      </c>
      <c r="L3372" s="170">
        <v>0</v>
      </c>
      <c r="M3372" s="171">
        <v>0</v>
      </c>
    </row>
    <row r="3373" spans="1:13">
      <c r="A3373" s="172">
        <v>55</v>
      </c>
      <c r="B3373" s="173" t="s">
        <v>88</v>
      </c>
      <c r="C3373" s="174">
        <v>2012</v>
      </c>
      <c r="D3373" s="175">
        <v>0</v>
      </c>
      <c r="E3373" s="175">
        <v>0</v>
      </c>
      <c r="F3373" s="175">
        <v>0</v>
      </c>
      <c r="G3373" s="175">
        <v>0</v>
      </c>
      <c r="H3373" s="175">
        <v>-215</v>
      </c>
      <c r="I3373" s="175">
        <v>0</v>
      </c>
      <c r="J3373" s="175">
        <v>0</v>
      </c>
      <c r="K3373" s="175">
        <v>0</v>
      </c>
      <c r="L3373" s="176">
        <v>0</v>
      </c>
      <c r="M3373" s="177">
        <v>0</v>
      </c>
    </row>
    <row r="3374" spans="1:13">
      <c r="A3374" s="166">
        <v>55</v>
      </c>
      <c r="B3374" s="167" t="s">
        <v>88</v>
      </c>
      <c r="C3374" s="168">
        <v>2013</v>
      </c>
      <c r="D3374" s="169">
        <v>0</v>
      </c>
      <c r="E3374" s="169">
        <v>0</v>
      </c>
      <c r="F3374" s="169">
        <v>0</v>
      </c>
      <c r="G3374" s="169">
        <v>0</v>
      </c>
      <c r="H3374" s="169">
        <v>-2400</v>
      </c>
      <c r="I3374" s="169">
        <v>0</v>
      </c>
      <c r="J3374" s="169">
        <v>0</v>
      </c>
      <c r="K3374" s="169">
        <v>0</v>
      </c>
      <c r="L3374" s="170">
        <v>0</v>
      </c>
      <c r="M3374" s="171">
        <v>0</v>
      </c>
    </row>
    <row r="3375" spans="1:13">
      <c r="A3375" s="172">
        <v>55</v>
      </c>
      <c r="B3375" s="173" t="s">
        <v>88</v>
      </c>
      <c r="C3375" s="174">
        <v>2014</v>
      </c>
      <c r="D3375" s="175">
        <v>0</v>
      </c>
      <c r="E3375" s="175">
        <v>0</v>
      </c>
      <c r="F3375" s="175">
        <v>0</v>
      </c>
      <c r="G3375" s="175">
        <v>0</v>
      </c>
      <c r="H3375" s="175">
        <v>-294</v>
      </c>
      <c r="I3375" s="175">
        <v>0</v>
      </c>
      <c r="J3375" s="175">
        <v>0</v>
      </c>
      <c r="K3375" s="175">
        <v>0</v>
      </c>
      <c r="L3375" s="176">
        <v>0</v>
      </c>
      <c r="M3375" s="177">
        <v>0</v>
      </c>
    </row>
    <row r="3376" spans="1:13">
      <c r="A3376" s="166">
        <v>55</v>
      </c>
      <c r="B3376" s="167" t="s">
        <v>88</v>
      </c>
      <c r="C3376" s="168">
        <v>2015</v>
      </c>
      <c r="D3376" s="169">
        <v>0</v>
      </c>
      <c r="E3376" s="169">
        <v>0</v>
      </c>
      <c r="F3376" s="169">
        <v>0</v>
      </c>
      <c r="G3376" s="169">
        <v>0</v>
      </c>
      <c r="H3376" s="169">
        <v>0</v>
      </c>
      <c r="I3376" s="169">
        <v>0</v>
      </c>
      <c r="J3376" s="169">
        <v>0</v>
      </c>
      <c r="K3376" s="169">
        <v>0</v>
      </c>
      <c r="L3376" s="170">
        <v>0</v>
      </c>
      <c r="M3376" s="171">
        <v>0</v>
      </c>
    </row>
    <row r="3377" spans="1:13">
      <c r="A3377" s="172">
        <v>55</v>
      </c>
      <c r="B3377" s="173" t="s">
        <v>88</v>
      </c>
      <c r="C3377" s="174">
        <v>2016</v>
      </c>
      <c r="D3377" s="175">
        <v>0</v>
      </c>
      <c r="E3377" s="175">
        <v>0</v>
      </c>
      <c r="F3377" s="175">
        <v>0</v>
      </c>
      <c r="G3377" s="175">
        <v>0</v>
      </c>
      <c r="H3377" s="175">
        <v>-4337</v>
      </c>
      <c r="I3377" s="175">
        <v>899</v>
      </c>
      <c r="J3377" s="175">
        <v>1568</v>
      </c>
      <c r="K3377" s="175">
        <v>360</v>
      </c>
      <c r="L3377" s="176">
        <v>0</v>
      </c>
      <c r="M3377" s="177">
        <v>0</v>
      </c>
    </row>
    <row r="3378" spans="1:13">
      <c r="A3378" s="166">
        <v>55</v>
      </c>
      <c r="B3378" s="167" t="s">
        <v>88</v>
      </c>
      <c r="C3378" s="168">
        <v>2017</v>
      </c>
      <c r="D3378" s="169">
        <v>0</v>
      </c>
      <c r="E3378" s="169">
        <v>0</v>
      </c>
      <c r="F3378" s="169">
        <v>0</v>
      </c>
      <c r="G3378" s="169">
        <v>0</v>
      </c>
      <c r="H3378" s="169">
        <v>86251</v>
      </c>
      <c r="I3378" s="169">
        <v>-24937</v>
      </c>
      <c r="J3378" s="169">
        <v>10960</v>
      </c>
      <c r="K3378" s="169">
        <v>-1354</v>
      </c>
      <c r="L3378" s="170">
        <v>0</v>
      </c>
      <c r="M3378" s="171">
        <v>-1</v>
      </c>
    </row>
    <row r="3379" spans="1:13">
      <c r="A3379" s="172">
        <v>55</v>
      </c>
      <c r="B3379" s="173" t="s">
        <v>88</v>
      </c>
      <c r="C3379" s="174">
        <v>2018</v>
      </c>
      <c r="D3379" s="175">
        <v>0</v>
      </c>
      <c r="E3379" s="175">
        <v>0</v>
      </c>
      <c r="F3379" s="175">
        <v>0</v>
      </c>
      <c r="G3379" s="175">
        <v>0</v>
      </c>
      <c r="H3379" s="175">
        <v>484490</v>
      </c>
      <c r="I3379" s="175">
        <v>53142</v>
      </c>
      <c r="J3379" s="175">
        <v>24368</v>
      </c>
      <c r="K3379" s="175">
        <v>-6560</v>
      </c>
      <c r="L3379" s="176">
        <v>-2</v>
      </c>
      <c r="M3379" s="177">
        <v>0</v>
      </c>
    </row>
    <row r="3380" spans="1:13">
      <c r="A3380" s="166">
        <v>55</v>
      </c>
      <c r="B3380" s="167" t="s">
        <v>88</v>
      </c>
      <c r="C3380" s="168">
        <v>2019</v>
      </c>
      <c r="D3380" s="169">
        <v>0</v>
      </c>
      <c r="E3380" s="169">
        <v>0</v>
      </c>
      <c r="F3380" s="169">
        <v>0</v>
      </c>
      <c r="G3380" s="169">
        <v>0</v>
      </c>
      <c r="H3380" s="169">
        <v>280910.55</v>
      </c>
      <c r="I3380" s="169">
        <v>205671.1</v>
      </c>
      <c r="J3380" s="169">
        <v>13575.95</v>
      </c>
      <c r="K3380" s="169">
        <v>-1901.95</v>
      </c>
      <c r="L3380" s="170">
        <v>1</v>
      </c>
      <c r="M3380" s="171">
        <v>3</v>
      </c>
    </row>
    <row r="3381" spans="1:13">
      <c r="A3381" s="172">
        <v>55</v>
      </c>
      <c r="B3381" s="173" t="s">
        <v>88</v>
      </c>
      <c r="C3381" s="174">
        <v>2020</v>
      </c>
      <c r="D3381" s="175">
        <v>0</v>
      </c>
      <c r="E3381" s="175">
        <v>0</v>
      </c>
      <c r="F3381" s="175">
        <v>0</v>
      </c>
      <c r="G3381" s="175">
        <v>0</v>
      </c>
      <c r="H3381" s="175">
        <v>528232.15</v>
      </c>
      <c r="I3381" s="175">
        <v>155141.75</v>
      </c>
      <c r="J3381" s="175">
        <v>27415.9</v>
      </c>
      <c r="K3381" s="175">
        <v>-3357.9</v>
      </c>
      <c r="L3381" s="176">
        <v>4</v>
      </c>
      <c r="M3381" s="177">
        <v>3</v>
      </c>
    </row>
    <row r="3382" spans="1:13">
      <c r="A3382" s="166">
        <v>55</v>
      </c>
      <c r="B3382" s="167" t="s">
        <v>88</v>
      </c>
      <c r="C3382" s="168">
        <v>2021</v>
      </c>
      <c r="D3382" s="169">
        <v>202827300</v>
      </c>
      <c r="E3382" s="169">
        <v>1175932000</v>
      </c>
      <c r="F3382" s="169">
        <v>1364600</v>
      </c>
      <c r="G3382" s="169">
        <v>52586000</v>
      </c>
      <c r="H3382" s="169">
        <v>11471493.4</v>
      </c>
      <c r="I3382" s="169">
        <v>1574168.7</v>
      </c>
      <c r="J3382" s="169">
        <v>94602.95</v>
      </c>
      <c r="K3382" s="169">
        <v>39202.949999999997</v>
      </c>
      <c r="L3382" s="170">
        <v>3032</v>
      </c>
      <c r="M3382" s="171">
        <v>154</v>
      </c>
    </row>
    <row r="3383" spans="1:13">
      <c r="A3383" s="172">
        <v>56</v>
      </c>
      <c r="B3383" s="173" t="s">
        <v>128</v>
      </c>
      <c r="C3383" s="174">
        <v>2001</v>
      </c>
      <c r="D3383" s="175">
        <v>0</v>
      </c>
      <c r="E3383" s="175">
        <v>0</v>
      </c>
      <c r="F3383" s="175">
        <v>0</v>
      </c>
      <c r="G3383" s="175">
        <v>0</v>
      </c>
      <c r="H3383" s="175">
        <v>-1050</v>
      </c>
      <c r="I3383" s="175">
        <v>0</v>
      </c>
      <c r="J3383" s="175">
        <v>0</v>
      </c>
      <c r="K3383" s="175">
        <v>0</v>
      </c>
      <c r="L3383" s="176">
        <v>0</v>
      </c>
      <c r="M3383" s="177">
        <v>0</v>
      </c>
    </row>
    <row r="3384" spans="1:13">
      <c r="A3384" s="166">
        <v>56</v>
      </c>
      <c r="B3384" s="167" t="s">
        <v>128</v>
      </c>
      <c r="C3384" s="168">
        <v>2005</v>
      </c>
      <c r="D3384" s="169">
        <v>0</v>
      </c>
      <c r="E3384" s="169">
        <v>0</v>
      </c>
      <c r="F3384" s="169">
        <v>0</v>
      </c>
      <c r="G3384" s="169">
        <v>0</v>
      </c>
      <c r="H3384" s="169">
        <v>0</v>
      </c>
      <c r="I3384" s="169">
        <v>0</v>
      </c>
      <c r="J3384" s="169">
        <v>0</v>
      </c>
      <c r="K3384" s="169">
        <v>0</v>
      </c>
      <c r="L3384" s="170">
        <v>0</v>
      </c>
      <c r="M3384" s="171">
        <v>0</v>
      </c>
    </row>
    <row r="3385" spans="1:13">
      <c r="A3385" s="172">
        <v>56</v>
      </c>
      <c r="B3385" s="173" t="s">
        <v>128</v>
      </c>
      <c r="C3385" s="174">
        <v>2007</v>
      </c>
      <c r="D3385" s="175">
        <v>0</v>
      </c>
      <c r="E3385" s="175">
        <v>0</v>
      </c>
      <c r="F3385" s="175">
        <v>0</v>
      </c>
      <c r="G3385" s="175">
        <v>0</v>
      </c>
      <c r="H3385" s="175">
        <v>-240</v>
      </c>
      <c r="I3385" s="175">
        <v>0</v>
      </c>
      <c r="J3385" s="175">
        <v>0</v>
      </c>
      <c r="K3385" s="175">
        <v>0</v>
      </c>
      <c r="L3385" s="176">
        <v>0</v>
      </c>
      <c r="M3385" s="177">
        <v>0</v>
      </c>
    </row>
    <row r="3386" spans="1:13">
      <c r="A3386" s="166">
        <v>56</v>
      </c>
      <c r="B3386" s="167" t="s">
        <v>128</v>
      </c>
      <c r="C3386" s="168">
        <v>2008</v>
      </c>
      <c r="D3386" s="169">
        <v>0</v>
      </c>
      <c r="E3386" s="169">
        <v>0</v>
      </c>
      <c r="F3386" s="169">
        <v>0</v>
      </c>
      <c r="G3386" s="169">
        <v>0</v>
      </c>
      <c r="H3386" s="169">
        <v>-1966</v>
      </c>
      <c r="I3386" s="169">
        <v>0</v>
      </c>
      <c r="J3386" s="169">
        <v>0</v>
      </c>
      <c r="K3386" s="169">
        <v>0</v>
      </c>
      <c r="L3386" s="170">
        <v>0</v>
      </c>
      <c r="M3386" s="171">
        <v>0</v>
      </c>
    </row>
    <row r="3387" spans="1:13">
      <c r="A3387" s="172">
        <v>56</v>
      </c>
      <c r="B3387" s="173" t="s">
        <v>128</v>
      </c>
      <c r="C3387" s="174">
        <v>2009</v>
      </c>
      <c r="D3387" s="175">
        <v>0</v>
      </c>
      <c r="E3387" s="175">
        <v>0</v>
      </c>
      <c r="F3387" s="175">
        <v>0</v>
      </c>
      <c r="G3387" s="175">
        <v>0</v>
      </c>
      <c r="H3387" s="175">
        <v>0</v>
      </c>
      <c r="I3387" s="175">
        <v>0</v>
      </c>
      <c r="J3387" s="175">
        <v>0</v>
      </c>
      <c r="K3387" s="175">
        <v>0</v>
      </c>
      <c r="L3387" s="176">
        <v>0</v>
      </c>
      <c r="M3387" s="177">
        <v>0</v>
      </c>
    </row>
    <row r="3388" spans="1:13">
      <c r="A3388" s="166">
        <v>56</v>
      </c>
      <c r="B3388" s="167" t="s">
        <v>128</v>
      </c>
      <c r="C3388" s="168">
        <v>2010</v>
      </c>
      <c r="D3388" s="169">
        <v>0</v>
      </c>
      <c r="E3388" s="169">
        <v>0</v>
      </c>
      <c r="F3388" s="169">
        <v>0</v>
      </c>
      <c r="G3388" s="169">
        <v>0</v>
      </c>
      <c r="H3388" s="169">
        <v>-1200</v>
      </c>
      <c r="I3388" s="169">
        <v>0</v>
      </c>
      <c r="J3388" s="169">
        <v>0</v>
      </c>
      <c r="K3388" s="169">
        <v>0</v>
      </c>
      <c r="L3388" s="170">
        <v>0</v>
      </c>
      <c r="M3388" s="171">
        <v>0</v>
      </c>
    </row>
    <row r="3389" spans="1:13">
      <c r="A3389" s="172">
        <v>56</v>
      </c>
      <c r="B3389" s="173" t="s">
        <v>128</v>
      </c>
      <c r="C3389" s="174">
        <v>2011</v>
      </c>
      <c r="D3389" s="175">
        <v>0</v>
      </c>
      <c r="E3389" s="175">
        <v>0</v>
      </c>
      <c r="F3389" s="175">
        <v>0</v>
      </c>
      <c r="G3389" s="175">
        <v>0</v>
      </c>
      <c r="H3389" s="175">
        <v>-400</v>
      </c>
      <c r="I3389" s="175">
        <v>0</v>
      </c>
      <c r="J3389" s="175">
        <v>0</v>
      </c>
      <c r="K3389" s="175">
        <v>0</v>
      </c>
      <c r="L3389" s="176">
        <v>0</v>
      </c>
      <c r="M3389" s="177">
        <v>0</v>
      </c>
    </row>
    <row r="3390" spans="1:13">
      <c r="A3390" s="166">
        <v>56</v>
      </c>
      <c r="B3390" s="167" t="s">
        <v>128</v>
      </c>
      <c r="C3390" s="168">
        <v>2013</v>
      </c>
      <c r="D3390" s="169">
        <v>0</v>
      </c>
      <c r="E3390" s="169">
        <v>0</v>
      </c>
      <c r="F3390" s="169">
        <v>0</v>
      </c>
      <c r="G3390" s="169">
        <v>0</v>
      </c>
      <c r="H3390" s="169">
        <v>-6000</v>
      </c>
      <c r="I3390" s="169">
        <v>0</v>
      </c>
      <c r="J3390" s="169">
        <v>0</v>
      </c>
      <c r="K3390" s="169">
        <v>0</v>
      </c>
      <c r="L3390" s="170">
        <v>1</v>
      </c>
      <c r="M3390" s="171">
        <v>0</v>
      </c>
    </row>
    <row r="3391" spans="1:13">
      <c r="A3391" s="172">
        <v>56</v>
      </c>
      <c r="B3391" s="173" t="s">
        <v>128</v>
      </c>
      <c r="C3391" s="174">
        <v>2014</v>
      </c>
      <c r="D3391" s="175">
        <v>0</v>
      </c>
      <c r="E3391" s="175">
        <v>0</v>
      </c>
      <c r="F3391" s="175">
        <v>0</v>
      </c>
      <c r="G3391" s="175">
        <v>0</v>
      </c>
      <c r="H3391" s="175">
        <v>-3626</v>
      </c>
      <c r="I3391" s="175">
        <v>0</v>
      </c>
      <c r="J3391" s="175">
        <v>0</v>
      </c>
      <c r="K3391" s="175">
        <v>0</v>
      </c>
      <c r="L3391" s="176">
        <v>1</v>
      </c>
      <c r="M3391" s="177">
        <v>0</v>
      </c>
    </row>
    <row r="3392" spans="1:13">
      <c r="A3392" s="166">
        <v>56</v>
      </c>
      <c r="B3392" s="167" t="s">
        <v>128</v>
      </c>
      <c r="C3392" s="168">
        <v>2015</v>
      </c>
      <c r="D3392" s="169">
        <v>0</v>
      </c>
      <c r="E3392" s="169">
        <v>0</v>
      </c>
      <c r="F3392" s="169">
        <v>0</v>
      </c>
      <c r="G3392" s="169">
        <v>0</v>
      </c>
      <c r="H3392" s="169">
        <v>0</v>
      </c>
      <c r="I3392" s="169">
        <v>0</v>
      </c>
      <c r="J3392" s="169">
        <v>0</v>
      </c>
      <c r="K3392" s="169">
        <v>5</v>
      </c>
      <c r="L3392" s="170">
        <v>1</v>
      </c>
      <c r="M3392" s="171">
        <v>0</v>
      </c>
    </row>
    <row r="3393" spans="1:13">
      <c r="A3393" s="172">
        <v>56</v>
      </c>
      <c r="B3393" s="173" t="s">
        <v>128</v>
      </c>
      <c r="C3393" s="174">
        <v>2016</v>
      </c>
      <c r="D3393" s="175">
        <v>0</v>
      </c>
      <c r="E3393" s="175">
        <v>0</v>
      </c>
      <c r="F3393" s="175">
        <v>0</v>
      </c>
      <c r="G3393" s="175">
        <v>0</v>
      </c>
      <c r="H3393" s="175">
        <v>14049</v>
      </c>
      <c r="I3393" s="175">
        <v>160</v>
      </c>
      <c r="J3393" s="175">
        <v>0</v>
      </c>
      <c r="K3393" s="175">
        <v>34</v>
      </c>
      <c r="L3393" s="176">
        <v>0</v>
      </c>
      <c r="M3393" s="177">
        <v>0</v>
      </c>
    </row>
    <row r="3394" spans="1:13">
      <c r="A3394" s="166">
        <v>56</v>
      </c>
      <c r="B3394" s="167" t="s">
        <v>128</v>
      </c>
      <c r="C3394" s="168">
        <v>2017</v>
      </c>
      <c r="D3394" s="169">
        <v>0</v>
      </c>
      <c r="E3394" s="169">
        <v>0</v>
      </c>
      <c r="F3394" s="169">
        <v>0</v>
      </c>
      <c r="G3394" s="169">
        <v>0</v>
      </c>
      <c r="H3394" s="169">
        <v>121020</v>
      </c>
      <c r="I3394" s="169">
        <v>-3678</v>
      </c>
      <c r="J3394" s="169">
        <v>10624</v>
      </c>
      <c r="K3394" s="169">
        <v>-35</v>
      </c>
      <c r="L3394" s="170">
        <v>0</v>
      </c>
      <c r="M3394" s="171">
        <v>0</v>
      </c>
    </row>
    <row r="3395" spans="1:13">
      <c r="A3395" s="172">
        <v>56</v>
      </c>
      <c r="B3395" s="173" t="s">
        <v>128</v>
      </c>
      <c r="C3395" s="174">
        <v>2018</v>
      </c>
      <c r="D3395" s="175">
        <v>0</v>
      </c>
      <c r="E3395" s="175">
        <v>0</v>
      </c>
      <c r="F3395" s="175">
        <v>0</v>
      </c>
      <c r="G3395" s="175">
        <v>0</v>
      </c>
      <c r="H3395" s="175">
        <v>177836</v>
      </c>
      <c r="I3395" s="175">
        <v>32548</v>
      </c>
      <c r="J3395" s="175">
        <v>-15075</v>
      </c>
      <c r="K3395" s="175">
        <v>95</v>
      </c>
      <c r="L3395" s="176">
        <v>0</v>
      </c>
      <c r="M3395" s="177">
        <v>0</v>
      </c>
    </row>
    <row r="3396" spans="1:13">
      <c r="A3396" s="166">
        <v>56</v>
      </c>
      <c r="B3396" s="167" t="s">
        <v>128</v>
      </c>
      <c r="C3396" s="168">
        <v>2019</v>
      </c>
      <c r="D3396" s="169">
        <v>0</v>
      </c>
      <c r="E3396" s="169">
        <v>0</v>
      </c>
      <c r="F3396" s="169">
        <v>0</v>
      </c>
      <c r="G3396" s="169">
        <v>0</v>
      </c>
      <c r="H3396" s="169">
        <v>624664</v>
      </c>
      <c r="I3396" s="169">
        <v>159549</v>
      </c>
      <c r="J3396" s="169">
        <v>88208</v>
      </c>
      <c r="K3396" s="169">
        <v>12499</v>
      </c>
      <c r="L3396" s="170">
        <v>0</v>
      </c>
      <c r="M3396" s="171">
        <v>0</v>
      </c>
    </row>
    <row r="3397" spans="1:13">
      <c r="A3397" s="172">
        <v>56</v>
      </c>
      <c r="B3397" s="173" t="s">
        <v>128</v>
      </c>
      <c r="C3397" s="174">
        <v>2020</v>
      </c>
      <c r="D3397" s="175">
        <v>0</v>
      </c>
      <c r="E3397" s="175">
        <v>0</v>
      </c>
      <c r="F3397" s="175">
        <v>0</v>
      </c>
      <c r="G3397" s="175">
        <v>0</v>
      </c>
      <c r="H3397" s="175">
        <v>622115</v>
      </c>
      <c r="I3397" s="175">
        <v>241809</v>
      </c>
      <c r="J3397" s="175">
        <v>71418</v>
      </c>
      <c r="K3397" s="175">
        <v>9260</v>
      </c>
      <c r="L3397" s="176">
        <v>0</v>
      </c>
      <c r="M3397" s="177">
        <v>0</v>
      </c>
    </row>
    <row r="3398" spans="1:13">
      <c r="A3398" s="166">
        <v>56</v>
      </c>
      <c r="B3398" s="167" t="s">
        <v>128</v>
      </c>
      <c r="C3398" s="168">
        <v>2021</v>
      </c>
      <c r="D3398" s="169">
        <v>321065900</v>
      </c>
      <c r="E3398" s="169">
        <v>1449508000</v>
      </c>
      <c r="F3398" s="169">
        <v>14113000</v>
      </c>
      <c r="G3398" s="169">
        <v>120630000</v>
      </c>
      <c r="H3398" s="169">
        <v>15568907</v>
      </c>
      <c r="I3398" s="169">
        <v>1677283</v>
      </c>
      <c r="J3398" s="169">
        <v>800674</v>
      </c>
      <c r="K3398" s="169">
        <v>90064</v>
      </c>
      <c r="L3398" s="170">
        <v>5554</v>
      </c>
      <c r="M3398" s="171">
        <v>328</v>
      </c>
    </row>
    <row r="3399" spans="1:13">
      <c r="A3399" s="172">
        <v>57</v>
      </c>
      <c r="B3399" s="173" t="s">
        <v>110</v>
      </c>
      <c r="C3399" s="174">
        <v>2000</v>
      </c>
      <c r="D3399" s="175">
        <v>0</v>
      </c>
      <c r="E3399" s="175">
        <v>0</v>
      </c>
      <c r="F3399" s="175">
        <v>0</v>
      </c>
      <c r="G3399" s="175">
        <v>0</v>
      </c>
      <c r="H3399" s="175">
        <v>0</v>
      </c>
      <c r="I3399" s="175">
        <v>0</v>
      </c>
      <c r="J3399" s="175">
        <v>0</v>
      </c>
      <c r="K3399" s="175">
        <v>0</v>
      </c>
      <c r="L3399" s="176">
        <v>0</v>
      </c>
      <c r="M3399" s="177">
        <v>0</v>
      </c>
    </row>
    <row r="3400" spans="1:13">
      <c r="A3400" s="166">
        <v>57</v>
      </c>
      <c r="B3400" s="167" t="s">
        <v>110</v>
      </c>
      <c r="C3400" s="168">
        <v>2004</v>
      </c>
      <c r="D3400" s="169">
        <v>0</v>
      </c>
      <c r="E3400" s="169">
        <v>0</v>
      </c>
      <c r="F3400" s="169">
        <v>0</v>
      </c>
      <c r="G3400" s="169">
        <v>0</v>
      </c>
      <c r="H3400" s="169">
        <v>-952</v>
      </c>
      <c r="I3400" s="169">
        <v>0</v>
      </c>
      <c r="J3400" s="169">
        <v>0</v>
      </c>
      <c r="K3400" s="169">
        <v>0</v>
      </c>
      <c r="L3400" s="170">
        <v>0</v>
      </c>
      <c r="M3400" s="171">
        <v>0</v>
      </c>
    </row>
    <row r="3401" spans="1:13">
      <c r="A3401" s="172">
        <v>57</v>
      </c>
      <c r="B3401" s="173" t="s">
        <v>110</v>
      </c>
      <c r="C3401" s="174">
        <v>2006</v>
      </c>
      <c r="D3401" s="175">
        <v>0</v>
      </c>
      <c r="E3401" s="175">
        <v>0</v>
      </c>
      <c r="F3401" s="175">
        <v>0</v>
      </c>
      <c r="G3401" s="175">
        <v>0</v>
      </c>
      <c r="H3401" s="175">
        <v>0</v>
      </c>
      <c r="I3401" s="175">
        <v>0</v>
      </c>
      <c r="J3401" s="175">
        <v>0</v>
      </c>
      <c r="K3401" s="175">
        <v>0</v>
      </c>
      <c r="L3401" s="176">
        <v>0</v>
      </c>
      <c r="M3401" s="177">
        <v>0</v>
      </c>
    </row>
    <row r="3402" spans="1:13">
      <c r="A3402" s="166">
        <v>57</v>
      </c>
      <c r="B3402" s="167" t="s">
        <v>110</v>
      </c>
      <c r="C3402" s="168">
        <v>2007</v>
      </c>
      <c r="D3402" s="169">
        <v>0</v>
      </c>
      <c r="E3402" s="169">
        <v>0</v>
      </c>
      <c r="F3402" s="169">
        <v>0</v>
      </c>
      <c r="G3402" s="169">
        <v>0</v>
      </c>
      <c r="H3402" s="169">
        <v>-236</v>
      </c>
      <c r="I3402" s="169">
        <v>0</v>
      </c>
      <c r="J3402" s="169">
        <v>0</v>
      </c>
      <c r="K3402" s="169">
        <v>0</v>
      </c>
      <c r="L3402" s="170">
        <v>0</v>
      </c>
      <c r="M3402" s="171">
        <v>0</v>
      </c>
    </row>
    <row r="3403" spans="1:13">
      <c r="A3403" s="172">
        <v>57</v>
      </c>
      <c r="B3403" s="173" t="s">
        <v>110</v>
      </c>
      <c r="C3403" s="174">
        <v>2008</v>
      </c>
      <c r="D3403" s="175">
        <v>0</v>
      </c>
      <c r="E3403" s="175">
        <v>0</v>
      </c>
      <c r="F3403" s="175">
        <v>0</v>
      </c>
      <c r="G3403" s="175">
        <v>0</v>
      </c>
      <c r="H3403" s="175">
        <v>-1040</v>
      </c>
      <c r="I3403" s="175">
        <v>0</v>
      </c>
      <c r="J3403" s="175">
        <v>0</v>
      </c>
      <c r="K3403" s="175">
        <v>0</v>
      </c>
      <c r="L3403" s="176">
        <v>0</v>
      </c>
      <c r="M3403" s="177">
        <v>0</v>
      </c>
    </row>
    <row r="3404" spans="1:13">
      <c r="A3404" s="166">
        <v>57</v>
      </c>
      <c r="B3404" s="167" t="s">
        <v>110</v>
      </c>
      <c r="C3404" s="168">
        <v>2009</v>
      </c>
      <c r="D3404" s="169">
        <v>0</v>
      </c>
      <c r="E3404" s="169">
        <v>0</v>
      </c>
      <c r="F3404" s="169">
        <v>0</v>
      </c>
      <c r="G3404" s="169">
        <v>0</v>
      </c>
      <c r="H3404" s="169">
        <v>0</v>
      </c>
      <c r="I3404" s="169">
        <v>0</v>
      </c>
      <c r="J3404" s="169">
        <v>0</v>
      </c>
      <c r="K3404" s="169">
        <v>0</v>
      </c>
      <c r="L3404" s="170">
        <v>0</v>
      </c>
      <c r="M3404" s="171">
        <v>0</v>
      </c>
    </row>
    <row r="3405" spans="1:13">
      <c r="A3405" s="172">
        <v>57</v>
      </c>
      <c r="B3405" s="173" t="s">
        <v>110</v>
      </c>
      <c r="C3405" s="174">
        <v>2010</v>
      </c>
      <c r="D3405" s="175">
        <v>0</v>
      </c>
      <c r="E3405" s="175">
        <v>0</v>
      </c>
      <c r="F3405" s="175">
        <v>0</v>
      </c>
      <c r="G3405" s="175">
        <v>0</v>
      </c>
      <c r="H3405" s="175">
        <v>0</v>
      </c>
      <c r="I3405" s="175">
        <v>0</v>
      </c>
      <c r="J3405" s="175">
        <v>0</v>
      </c>
      <c r="K3405" s="175">
        <v>0</v>
      </c>
      <c r="L3405" s="176">
        <v>0</v>
      </c>
      <c r="M3405" s="177">
        <v>0</v>
      </c>
    </row>
    <row r="3406" spans="1:13">
      <c r="A3406" s="166">
        <v>57</v>
      </c>
      <c r="B3406" s="167" t="s">
        <v>110</v>
      </c>
      <c r="C3406" s="168">
        <v>2011</v>
      </c>
      <c r="D3406" s="169">
        <v>0</v>
      </c>
      <c r="E3406" s="169">
        <v>0</v>
      </c>
      <c r="F3406" s="169">
        <v>0</v>
      </c>
      <c r="G3406" s="169">
        <v>0</v>
      </c>
      <c r="H3406" s="169">
        <v>0</v>
      </c>
      <c r="I3406" s="169">
        <v>0</v>
      </c>
      <c r="J3406" s="169">
        <v>0</v>
      </c>
      <c r="K3406" s="169">
        <v>0</v>
      </c>
      <c r="L3406" s="170">
        <v>0</v>
      </c>
      <c r="M3406" s="171">
        <v>0</v>
      </c>
    </row>
    <row r="3407" spans="1:13">
      <c r="A3407" s="172">
        <v>57</v>
      </c>
      <c r="B3407" s="173" t="s">
        <v>110</v>
      </c>
      <c r="C3407" s="174">
        <v>2012</v>
      </c>
      <c r="D3407" s="175">
        <v>0</v>
      </c>
      <c r="E3407" s="175">
        <v>0</v>
      </c>
      <c r="F3407" s="175">
        <v>0</v>
      </c>
      <c r="G3407" s="175">
        <v>0</v>
      </c>
      <c r="H3407" s="175">
        <v>-4200</v>
      </c>
      <c r="I3407" s="175">
        <v>0</v>
      </c>
      <c r="J3407" s="175">
        <v>0</v>
      </c>
      <c r="K3407" s="175">
        <v>0</v>
      </c>
      <c r="L3407" s="176">
        <v>0</v>
      </c>
      <c r="M3407" s="177">
        <v>0</v>
      </c>
    </row>
    <row r="3408" spans="1:13">
      <c r="A3408" s="166">
        <v>57</v>
      </c>
      <c r="B3408" s="167" t="s">
        <v>110</v>
      </c>
      <c r="C3408" s="168">
        <v>2014</v>
      </c>
      <c r="D3408" s="169">
        <v>0</v>
      </c>
      <c r="E3408" s="169">
        <v>0</v>
      </c>
      <c r="F3408" s="169">
        <v>0</v>
      </c>
      <c r="G3408" s="169">
        <v>0</v>
      </c>
      <c r="H3408" s="169">
        <v>0</v>
      </c>
      <c r="I3408" s="169">
        <v>0</v>
      </c>
      <c r="J3408" s="169">
        <v>0</v>
      </c>
      <c r="K3408" s="169">
        <v>0</v>
      </c>
      <c r="L3408" s="170">
        <v>0</v>
      </c>
      <c r="M3408" s="171">
        <v>0</v>
      </c>
    </row>
    <row r="3409" spans="1:13">
      <c r="A3409" s="172">
        <v>57</v>
      </c>
      <c r="B3409" s="173" t="s">
        <v>110</v>
      </c>
      <c r="C3409" s="174">
        <v>2015</v>
      </c>
      <c r="D3409" s="175">
        <v>0</v>
      </c>
      <c r="E3409" s="175">
        <v>0</v>
      </c>
      <c r="F3409" s="175">
        <v>0</v>
      </c>
      <c r="G3409" s="175">
        <v>0</v>
      </c>
      <c r="H3409" s="175">
        <v>0</v>
      </c>
      <c r="I3409" s="175">
        <v>0</v>
      </c>
      <c r="J3409" s="175">
        <v>0</v>
      </c>
      <c r="K3409" s="175">
        <v>0</v>
      </c>
      <c r="L3409" s="176">
        <v>0</v>
      </c>
      <c r="M3409" s="177">
        <v>0</v>
      </c>
    </row>
    <row r="3410" spans="1:13">
      <c r="A3410" s="166">
        <v>57</v>
      </c>
      <c r="B3410" s="167" t="s">
        <v>110</v>
      </c>
      <c r="C3410" s="168">
        <v>2016</v>
      </c>
      <c r="D3410" s="169">
        <v>0</v>
      </c>
      <c r="E3410" s="169">
        <v>0</v>
      </c>
      <c r="F3410" s="169">
        <v>0</v>
      </c>
      <c r="G3410" s="169">
        <v>0</v>
      </c>
      <c r="H3410" s="169">
        <v>654</v>
      </c>
      <c r="I3410" s="169">
        <v>0</v>
      </c>
      <c r="J3410" s="169">
        <v>0</v>
      </c>
      <c r="K3410" s="169">
        <v>0</v>
      </c>
      <c r="L3410" s="170">
        <v>0</v>
      </c>
      <c r="M3410" s="171">
        <v>0</v>
      </c>
    </row>
    <row r="3411" spans="1:13">
      <c r="A3411" s="172">
        <v>57</v>
      </c>
      <c r="B3411" s="173" t="s">
        <v>110</v>
      </c>
      <c r="C3411" s="174">
        <v>2017</v>
      </c>
      <c r="D3411" s="175">
        <v>0</v>
      </c>
      <c r="E3411" s="175">
        <v>0</v>
      </c>
      <c r="F3411" s="175">
        <v>0</v>
      </c>
      <c r="G3411" s="175">
        <v>0</v>
      </c>
      <c r="H3411" s="175">
        <v>11123</v>
      </c>
      <c r="I3411" s="175">
        <v>-1153</v>
      </c>
      <c r="J3411" s="175">
        <v>0</v>
      </c>
      <c r="K3411" s="175">
        <v>0</v>
      </c>
      <c r="L3411" s="176">
        <v>-1</v>
      </c>
      <c r="M3411" s="177">
        <v>-1</v>
      </c>
    </row>
    <row r="3412" spans="1:13">
      <c r="A3412" s="166">
        <v>57</v>
      </c>
      <c r="B3412" s="167" t="s">
        <v>110</v>
      </c>
      <c r="C3412" s="168">
        <v>2018</v>
      </c>
      <c r="D3412" s="169">
        <v>0</v>
      </c>
      <c r="E3412" s="169">
        <v>0</v>
      </c>
      <c r="F3412" s="169">
        <v>0</v>
      </c>
      <c r="G3412" s="169">
        <v>0</v>
      </c>
      <c r="H3412" s="169">
        <v>28856</v>
      </c>
      <c r="I3412" s="169">
        <v>-9401</v>
      </c>
      <c r="J3412" s="169">
        <v>0</v>
      </c>
      <c r="K3412" s="169">
        <v>-736</v>
      </c>
      <c r="L3412" s="170">
        <v>-1</v>
      </c>
      <c r="M3412" s="171">
        <v>-1</v>
      </c>
    </row>
    <row r="3413" spans="1:13">
      <c r="A3413" s="172">
        <v>57</v>
      </c>
      <c r="B3413" s="173" t="s">
        <v>110</v>
      </c>
      <c r="C3413" s="174">
        <v>2019</v>
      </c>
      <c r="D3413" s="175">
        <v>0</v>
      </c>
      <c r="E3413" s="175">
        <v>0</v>
      </c>
      <c r="F3413" s="175">
        <v>0</v>
      </c>
      <c r="G3413" s="175">
        <v>0</v>
      </c>
      <c r="H3413" s="175">
        <v>159226</v>
      </c>
      <c r="I3413" s="175">
        <v>30536.400000000001</v>
      </c>
      <c r="J3413" s="175">
        <v>8864</v>
      </c>
      <c r="K3413" s="175">
        <v>-299</v>
      </c>
      <c r="L3413" s="176">
        <v>0</v>
      </c>
      <c r="M3413" s="177">
        <v>0</v>
      </c>
    </row>
    <row r="3414" spans="1:13">
      <c r="A3414" s="166">
        <v>57</v>
      </c>
      <c r="B3414" s="167" t="s">
        <v>110</v>
      </c>
      <c r="C3414" s="168">
        <v>2020</v>
      </c>
      <c r="D3414" s="169">
        <v>0</v>
      </c>
      <c r="E3414" s="169">
        <v>0</v>
      </c>
      <c r="F3414" s="169">
        <v>0</v>
      </c>
      <c r="G3414" s="169">
        <v>0</v>
      </c>
      <c r="H3414" s="169">
        <v>134786</v>
      </c>
      <c r="I3414" s="169">
        <v>14903.05</v>
      </c>
      <c r="J3414" s="169">
        <v>-8112</v>
      </c>
      <c r="K3414" s="169">
        <v>-75</v>
      </c>
      <c r="L3414" s="170">
        <v>-2</v>
      </c>
      <c r="M3414" s="171">
        <v>-2</v>
      </c>
    </row>
    <row r="3415" spans="1:13">
      <c r="A3415" s="172">
        <v>57</v>
      </c>
      <c r="B3415" s="173" t="s">
        <v>110</v>
      </c>
      <c r="C3415" s="174">
        <v>2021</v>
      </c>
      <c r="D3415" s="175">
        <v>94521400</v>
      </c>
      <c r="E3415" s="175">
        <v>609413000</v>
      </c>
      <c r="F3415" s="175">
        <v>3103000</v>
      </c>
      <c r="G3415" s="175">
        <v>21024000</v>
      </c>
      <c r="H3415" s="175">
        <v>4914241</v>
      </c>
      <c r="I3415" s="175">
        <v>756175.1</v>
      </c>
      <c r="J3415" s="175">
        <v>217133</v>
      </c>
      <c r="K3415" s="175">
        <v>15654</v>
      </c>
      <c r="L3415" s="176">
        <v>1400</v>
      </c>
      <c r="M3415" s="177">
        <v>67</v>
      </c>
    </row>
    <row r="3416" spans="1:13">
      <c r="A3416" s="166">
        <v>58</v>
      </c>
      <c r="B3416" s="167" t="s">
        <v>147</v>
      </c>
      <c r="C3416" s="168">
        <v>2010</v>
      </c>
      <c r="D3416" s="169">
        <v>0</v>
      </c>
      <c r="E3416" s="169">
        <v>0</v>
      </c>
      <c r="F3416" s="169">
        <v>0</v>
      </c>
      <c r="G3416" s="169">
        <v>0</v>
      </c>
      <c r="H3416" s="169">
        <v>-5851.75</v>
      </c>
      <c r="I3416" s="169">
        <v>0</v>
      </c>
      <c r="J3416" s="169">
        <v>0</v>
      </c>
      <c r="K3416" s="169">
        <v>0</v>
      </c>
      <c r="L3416" s="170">
        <v>4</v>
      </c>
      <c r="M3416" s="171">
        <v>0</v>
      </c>
    </row>
    <row r="3417" spans="1:13">
      <c r="A3417" s="172">
        <v>58</v>
      </c>
      <c r="B3417" s="173" t="s">
        <v>147</v>
      </c>
      <c r="C3417" s="174">
        <v>2011</v>
      </c>
      <c r="D3417" s="175">
        <v>0</v>
      </c>
      <c r="E3417" s="175">
        <v>0</v>
      </c>
      <c r="F3417" s="175">
        <v>0</v>
      </c>
      <c r="G3417" s="175">
        <v>0</v>
      </c>
      <c r="H3417" s="175">
        <v>-2000</v>
      </c>
      <c r="I3417" s="175">
        <v>0</v>
      </c>
      <c r="J3417" s="175">
        <v>0</v>
      </c>
      <c r="K3417" s="175">
        <v>0</v>
      </c>
      <c r="L3417" s="176">
        <v>0</v>
      </c>
      <c r="M3417" s="177">
        <v>0</v>
      </c>
    </row>
    <row r="3418" spans="1:13">
      <c r="A3418" s="166">
        <v>58</v>
      </c>
      <c r="B3418" s="167" t="s">
        <v>147</v>
      </c>
      <c r="C3418" s="168">
        <v>2012</v>
      </c>
      <c r="D3418" s="169">
        <v>0</v>
      </c>
      <c r="E3418" s="169">
        <v>0</v>
      </c>
      <c r="F3418" s="169">
        <v>0</v>
      </c>
      <c r="G3418" s="169">
        <v>0</v>
      </c>
      <c r="H3418" s="169">
        <v>0</v>
      </c>
      <c r="I3418" s="169">
        <v>0</v>
      </c>
      <c r="J3418" s="169">
        <v>0</v>
      </c>
      <c r="K3418" s="169">
        <v>0</v>
      </c>
      <c r="L3418" s="170">
        <v>0</v>
      </c>
      <c r="M3418" s="171">
        <v>0</v>
      </c>
    </row>
    <row r="3419" spans="1:13">
      <c r="A3419" s="172">
        <v>58</v>
      </c>
      <c r="B3419" s="173" t="s">
        <v>147</v>
      </c>
      <c r="C3419" s="174">
        <v>2013</v>
      </c>
      <c r="D3419" s="175">
        <v>0</v>
      </c>
      <c r="E3419" s="175">
        <v>0</v>
      </c>
      <c r="F3419" s="175">
        <v>0</v>
      </c>
      <c r="G3419" s="175">
        <v>0</v>
      </c>
      <c r="H3419" s="175">
        <v>0</v>
      </c>
      <c r="I3419" s="175">
        <v>0</v>
      </c>
      <c r="J3419" s="175">
        <v>0</v>
      </c>
      <c r="K3419" s="175">
        <v>0</v>
      </c>
      <c r="L3419" s="176">
        <v>0</v>
      </c>
      <c r="M3419" s="177">
        <v>0</v>
      </c>
    </row>
    <row r="3420" spans="1:13">
      <c r="A3420" s="166">
        <v>58</v>
      </c>
      <c r="B3420" s="167" t="s">
        <v>147</v>
      </c>
      <c r="C3420" s="168">
        <v>2014</v>
      </c>
      <c r="D3420" s="169">
        <v>0</v>
      </c>
      <c r="E3420" s="169">
        <v>0</v>
      </c>
      <c r="F3420" s="169">
        <v>0</v>
      </c>
      <c r="G3420" s="169">
        <v>0</v>
      </c>
      <c r="H3420" s="169">
        <v>0</v>
      </c>
      <c r="I3420" s="169">
        <v>0</v>
      </c>
      <c r="J3420" s="169">
        <v>0</v>
      </c>
      <c r="K3420" s="169">
        <v>0</v>
      </c>
      <c r="L3420" s="170">
        <v>0</v>
      </c>
      <c r="M3420" s="171">
        <v>0</v>
      </c>
    </row>
    <row r="3421" spans="1:13">
      <c r="A3421" s="172">
        <v>58</v>
      </c>
      <c r="B3421" s="173" t="s">
        <v>147</v>
      </c>
      <c r="C3421" s="174">
        <v>2015</v>
      </c>
      <c r="D3421" s="175">
        <v>0</v>
      </c>
      <c r="E3421" s="175">
        <v>0</v>
      </c>
      <c r="F3421" s="175">
        <v>0</v>
      </c>
      <c r="G3421" s="175">
        <v>0</v>
      </c>
      <c r="H3421" s="175">
        <v>0</v>
      </c>
      <c r="I3421" s="175">
        <v>0</v>
      </c>
      <c r="J3421" s="175">
        <v>0</v>
      </c>
      <c r="K3421" s="175">
        <v>0</v>
      </c>
      <c r="L3421" s="176">
        <v>0</v>
      </c>
      <c r="M3421" s="177">
        <v>0</v>
      </c>
    </row>
    <row r="3422" spans="1:13">
      <c r="A3422" s="166">
        <v>58</v>
      </c>
      <c r="B3422" s="167" t="s">
        <v>147</v>
      </c>
      <c r="C3422" s="168">
        <v>2016</v>
      </c>
      <c r="D3422" s="169">
        <v>0</v>
      </c>
      <c r="E3422" s="169">
        <v>0</v>
      </c>
      <c r="F3422" s="169">
        <v>0</v>
      </c>
      <c r="G3422" s="169">
        <v>0</v>
      </c>
      <c r="H3422" s="169">
        <v>-4879</v>
      </c>
      <c r="I3422" s="169">
        <v>282</v>
      </c>
      <c r="J3422" s="169">
        <v>0</v>
      </c>
      <c r="K3422" s="169">
        <v>0</v>
      </c>
      <c r="L3422" s="170">
        <v>0</v>
      </c>
      <c r="M3422" s="171">
        <v>0</v>
      </c>
    </row>
    <row r="3423" spans="1:13">
      <c r="A3423" s="172">
        <v>58</v>
      </c>
      <c r="B3423" s="173" t="s">
        <v>147</v>
      </c>
      <c r="C3423" s="174">
        <v>2017</v>
      </c>
      <c r="D3423" s="175">
        <v>0</v>
      </c>
      <c r="E3423" s="175">
        <v>0</v>
      </c>
      <c r="F3423" s="175">
        <v>0</v>
      </c>
      <c r="G3423" s="175">
        <v>0</v>
      </c>
      <c r="H3423" s="175">
        <v>1047</v>
      </c>
      <c r="I3423" s="175">
        <v>43664</v>
      </c>
      <c r="J3423" s="175">
        <v>0</v>
      </c>
      <c r="K3423" s="175">
        <v>0</v>
      </c>
      <c r="L3423" s="176">
        <v>0</v>
      </c>
      <c r="M3423" s="177">
        <v>0</v>
      </c>
    </row>
    <row r="3424" spans="1:13">
      <c r="A3424" s="166">
        <v>58</v>
      </c>
      <c r="B3424" s="167" t="s">
        <v>147</v>
      </c>
      <c r="C3424" s="168">
        <v>2018</v>
      </c>
      <c r="D3424" s="169">
        <v>0</v>
      </c>
      <c r="E3424" s="169">
        <v>0</v>
      </c>
      <c r="F3424" s="169">
        <v>0</v>
      </c>
      <c r="G3424" s="169">
        <v>0</v>
      </c>
      <c r="H3424" s="169">
        <v>114035</v>
      </c>
      <c r="I3424" s="169">
        <v>41390</v>
      </c>
      <c r="J3424" s="169">
        <v>5232</v>
      </c>
      <c r="K3424" s="169">
        <v>204</v>
      </c>
      <c r="L3424" s="170">
        <v>-2</v>
      </c>
      <c r="M3424" s="171">
        <v>1</v>
      </c>
    </row>
    <row r="3425" spans="1:13">
      <c r="A3425" s="172">
        <v>58</v>
      </c>
      <c r="B3425" s="173" t="s">
        <v>147</v>
      </c>
      <c r="C3425" s="174">
        <v>2019</v>
      </c>
      <c r="D3425" s="175">
        <v>0</v>
      </c>
      <c r="E3425" s="175">
        <v>0</v>
      </c>
      <c r="F3425" s="175">
        <v>0</v>
      </c>
      <c r="G3425" s="175">
        <v>0</v>
      </c>
      <c r="H3425" s="175">
        <v>26386</v>
      </c>
      <c r="I3425" s="175">
        <v>14250</v>
      </c>
      <c r="J3425" s="175">
        <v>6294</v>
      </c>
      <c r="K3425" s="175">
        <v>-1072</v>
      </c>
      <c r="L3425" s="176">
        <v>-3</v>
      </c>
      <c r="M3425" s="177">
        <v>2</v>
      </c>
    </row>
    <row r="3426" spans="1:13">
      <c r="A3426" s="166">
        <v>58</v>
      </c>
      <c r="B3426" s="167" t="s">
        <v>147</v>
      </c>
      <c r="C3426" s="168">
        <v>2020</v>
      </c>
      <c r="D3426" s="169">
        <v>0</v>
      </c>
      <c r="E3426" s="169">
        <v>0</v>
      </c>
      <c r="F3426" s="169">
        <v>0</v>
      </c>
      <c r="G3426" s="169">
        <v>0</v>
      </c>
      <c r="H3426" s="169">
        <v>363699</v>
      </c>
      <c r="I3426" s="169">
        <v>17850</v>
      </c>
      <c r="J3426" s="169">
        <v>225138</v>
      </c>
      <c r="K3426" s="169">
        <v>337</v>
      </c>
      <c r="L3426" s="170">
        <v>9</v>
      </c>
      <c r="M3426" s="171">
        <v>3</v>
      </c>
    </row>
    <row r="3427" spans="1:13">
      <c r="A3427" s="172">
        <v>58</v>
      </c>
      <c r="B3427" s="173" t="s">
        <v>147</v>
      </c>
      <c r="C3427" s="174">
        <v>2021</v>
      </c>
      <c r="D3427" s="175">
        <v>186181100</v>
      </c>
      <c r="E3427" s="175">
        <v>771410000</v>
      </c>
      <c r="F3427" s="175">
        <v>15002100</v>
      </c>
      <c r="G3427" s="175">
        <v>154034000</v>
      </c>
      <c r="H3427" s="175">
        <v>9138244</v>
      </c>
      <c r="I3427" s="175">
        <v>737337</v>
      </c>
      <c r="J3427" s="175">
        <v>836382</v>
      </c>
      <c r="K3427" s="175">
        <v>115470</v>
      </c>
      <c r="L3427" s="176">
        <v>3032</v>
      </c>
      <c r="M3427" s="177">
        <v>149</v>
      </c>
    </row>
    <row r="3428" spans="1:13">
      <c r="A3428" s="166">
        <v>59</v>
      </c>
      <c r="B3428" s="167" t="s">
        <v>139</v>
      </c>
      <c r="C3428" s="168">
        <v>2004</v>
      </c>
      <c r="D3428" s="169">
        <v>0</v>
      </c>
      <c r="E3428" s="169">
        <v>0</v>
      </c>
      <c r="F3428" s="169">
        <v>0</v>
      </c>
      <c r="G3428" s="169">
        <v>0</v>
      </c>
      <c r="H3428" s="169">
        <v>0</v>
      </c>
      <c r="I3428" s="169">
        <v>0</v>
      </c>
      <c r="J3428" s="169">
        <v>0</v>
      </c>
      <c r="K3428" s="169">
        <v>0</v>
      </c>
      <c r="L3428" s="170">
        <v>0</v>
      </c>
      <c r="M3428" s="171">
        <v>0</v>
      </c>
    </row>
    <row r="3429" spans="1:13">
      <c r="A3429" s="172">
        <v>59</v>
      </c>
      <c r="B3429" s="173" t="s">
        <v>139</v>
      </c>
      <c r="C3429" s="174">
        <v>2005</v>
      </c>
      <c r="D3429" s="175">
        <v>0</v>
      </c>
      <c r="E3429" s="175">
        <v>0</v>
      </c>
      <c r="F3429" s="175">
        <v>0</v>
      </c>
      <c r="G3429" s="175">
        <v>0</v>
      </c>
      <c r="H3429" s="175">
        <v>0</v>
      </c>
      <c r="I3429" s="175">
        <v>0</v>
      </c>
      <c r="J3429" s="175">
        <v>0</v>
      </c>
      <c r="K3429" s="175">
        <v>0</v>
      </c>
      <c r="L3429" s="176">
        <v>0</v>
      </c>
      <c r="M3429" s="177">
        <v>0</v>
      </c>
    </row>
    <row r="3430" spans="1:13">
      <c r="A3430" s="166">
        <v>59</v>
      </c>
      <c r="B3430" s="167" t="s">
        <v>139</v>
      </c>
      <c r="C3430" s="168">
        <v>2006</v>
      </c>
      <c r="D3430" s="169">
        <v>0</v>
      </c>
      <c r="E3430" s="169">
        <v>0</v>
      </c>
      <c r="F3430" s="169">
        <v>0</v>
      </c>
      <c r="G3430" s="169">
        <v>0</v>
      </c>
      <c r="H3430" s="169">
        <v>0</v>
      </c>
      <c r="I3430" s="169">
        <v>0</v>
      </c>
      <c r="J3430" s="169">
        <v>0</v>
      </c>
      <c r="K3430" s="169">
        <v>0</v>
      </c>
      <c r="L3430" s="170">
        <v>-1</v>
      </c>
      <c r="M3430" s="171">
        <v>0</v>
      </c>
    </row>
    <row r="3431" spans="1:13">
      <c r="A3431" s="172">
        <v>59</v>
      </c>
      <c r="B3431" s="173" t="s">
        <v>139</v>
      </c>
      <c r="C3431" s="174">
        <v>2007</v>
      </c>
      <c r="D3431" s="175">
        <v>0</v>
      </c>
      <c r="E3431" s="175">
        <v>0</v>
      </c>
      <c r="F3431" s="175">
        <v>0</v>
      </c>
      <c r="G3431" s="175">
        <v>0</v>
      </c>
      <c r="H3431" s="175">
        <v>-800</v>
      </c>
      <c r="I3431" s="175">
        <v>0</v>
      </c>
      <c r="J3431" s="175">
        <v>0</v>
      </c>
      <c r="K3431" s="175">
        <v>0</v>
      </c>
      <c r="L3431" s="176">
        <v>0</v>
      </c>
      <c r="M3431" s="177">
        <v>0</v>
      </c>
    </row>
    <row r="3432" spans="1:13">
      <c r="A3432" s="166">
        <v>59</v>
      </c>
      <c r="B3432" s="167" t="s">
        <v>139</v>
      </c>
      <c r="C3432" s="168">
        <v>2008</v>
      </c>
      <c r="D3432" s="169">
        <v>0</v>
      </c>
      <c r="E3432" s="169">
        <v>0</v>
      </c>
      <c r="F3432" s="169">
        <v>0</v>
      </c>
      <c r="G3432" s="169">
        <v>0</v>
      </c>
      <c r="H3432" s="169">
        <v>0</v>
      </c>
      <c r="I3432" s="169">
        <v>0</v>
      </c>
      <c r="J3432" s="169">
        <v>0</v>
      </c>
      <c r="K3432" s="169">
        <v>0</v>
      </c>
      <c r="L3432" s="170">
        <v>0</v>
      </c>
      <c r="M3432" s="171">
        <v>0</v>
      </c>
    </row>
    <row r="3433" spans="1:13">
      <c r="A3433" s="172">
        <v>59</v>
      </c>
      <c r="B3433" s="173" t="s">
        <v>139</v>
      </c>
      <c r="C3433" s="174">
        <v>2009</v>
      </c>
      <c r="D3433" s="175">
        <v>0</v>
      </c>
      <c r="E3433" s="175">
        <v>0</v>
      </c>
      <c r="F3433" s="175">
        <v>0</v>
      </c>
      <c r="G3433" s="175">
        <v>0</v>
      </c>
      <c r="H3433" s="175">
        <v>0</v>
      </c>
      <c r="I3433" s="175">
        <v>0</v>
      </c>
      <c r="J3433" s="175">
        <v>0</v>
      </c>
      <c r="K3433" s="175">
        <v>0</v>
      </c>
      <c r="L3433" s="176">
        <v>0</v>
      </c>
      <c r="M3433" s="177">
        <v>0</v>
      </c>
    </row>
    <row r="3434" spans="1:13">
      <c r="A3434" s="166">
        <v>59</v>
      </c>
      <c r="B3434" s="167" t="s">
        <v>139</v>
      </c>
      <c r="C3434" s="168">
        <v>2010</v>
      </c>
      <c r="D3434" s="169">
        <v>0</v>
      </c>
      <c r="E3434" s="169">
        <v>0</v>
      </c>
      <c r="F3434" s="169">
        <v>0</v>
      </c>
      <c r="G3434" s="169">
        <v>0</v>
      </c>
      <c r="H3434" s="169">
        <v>-212</v>
      </c>
      <c r="I3434" s="169">
        <v>0</v>
      </c>
      <c r="J3434" s="169">
        <v>0</v>
      </c>
      <c r="K3434" s="169">
        <v>0</v>
      </c>
      <c r="L3434" s="170">
        <v>0</v>
      </c>
      <c r="M3434" s="171">
        <v>0</v>
      </c>
    </row>
    <row r="3435" spans="1:13">
      <c r="A3435" s="172">
        <v>59</v>
      </c>
      <c r="B3435" s="173" t="s">
        <v>139</v>
      </c>
      <c r="C3435" s="174">
        <v>2011</v>
      </c>
      <c r="D3435" s="175">
        <v>0</v>
      </c>
      <c r="E3435" s="175">
        <v>0</v>
      </c>
      <c r="F3435" s="175">
        <v>0</v>
      </c>
      <c r="G3435" s="175">
        <v>0</v>
      </c>
      <c r="H3435" s="175">
        <v>0</v>
      </c>
      <c r="I3435" s="175">
        <v>0</v>
      </c>
      <c r="J3435" s="175">
        <v>0</v>
      </c>
      <c r="K3435" s="175">
        <v>0</v>
      </c>
      <c r="L3435" s="176">
        <v>0</v>
      </c>
      <c r="M3435" s="177">
        <v>0</v>
      </c>
    </row>
    <row r="3436" spans="1:13">
      <c r="A3436" s="166">
        <v>59</v>
      </c>
      <c r="B3436" s="167" t="s">
        <v>139</v>
      </c>
      <c r="C3436" s="168">
        <v>2012</v>
      </c>
      <c r="D3436" s="169">
        <v>0</v>
      </c>
      <c r="E3436" s="169">
        <v>0</v>
      </c>
      <c r="F3436" s="169">
        <v>0</v>
      </c>
      <c r="G3436" s="169">
        <v>0</v>
      </c>
      <c r="H3436" s="169">
        <v>0</v>
      </c>
      <c r="I3436" s="169">
        <v>0</v>
      </c>
      <c r="J3436" s="169">
        <v>0</v>
      </c>
      <c r="K3436" s="169">
        <v>0</v>
      </c>
      <c r="L3436" s="170">
        <v>0</v>
      </c>
      <c r="M3436" s="171">
        <v>0</v>
      </c>
    </row>
    <row r="3437" spans="1:13">
      <c r="A3437" s="172">
        <v>59</v>
      </c>
      <c r="B3437" s="173" t="s">
        <v>139</v>
      </c>
      <c r="C3437" s="174">
        <v>2013</v>
      </c>
      <c r="D3437" s="175">
        <v>0</v>
      </c>
      <c r="E3437" s="175">
        <v>0</v>
      </c>
      <c r="F3437" s="175">
        <v>0</v>
      </c>
      <c r="G3437" s="175">
        <v>0</v>
      </c>
      <c r="H3437" s="175">
        <v>0</v>
      </c>
      <c r="I3437" s="175">
        <v>0</v>
      </c>
      <c r="J3437" s="175">
        <v>0</v>
      </c>
      <c r="K3437" s="175">
        <v>0</v>
      </c>
      <c r="L3437" s="176">
        <v>0</v>
      </c>
      <c r="M3437" s="177">
        <v>0</v>
      </c>
    </row>
    <row r="3438" spans="1:13">
      <c r="A3438" s="166">
        <v>59</v>
      </c>
      <c r="B3438" s="167" t="s">
        <v>139</v>
      </c>
      <c r="C3438" s="168">
        <v>2014</v>
      </c>
      <c r="D3438" s="169">
        <v>0</v>
      </c>
      <c r="E3438" s="169">
        <v>0</v>
      </c>
      <c r="F3438" s="169">
        <v>0</v>
      </c>
      <c r="G3438" s="169">
        <v>0</v>
      </c>
      <c r="H3438" s="169">
        <v>-6756</v>
      </c>
      <c r="I3438" s="169">
        <v>0</v>
      </c>
      <c r="J3438" s="169">
        <v>0</v>
      </c>
      <c r="K3438" s="169">
        <v>0</v>
      </c>
      <c r="L3438" s="170">
        <v>0</v>
      </c>
      <c r="M3438" s="171">
        <v>0</v>
      </c>
    </row>
    <row r="3439" spans="1:13">
      <c r="A3439" s="172">
        <v>59</v>
      </c>
      <c r="B3439" s="173" t="s">
        <v>139</v>
      </c>
      <c r="C3439" s="174">
        <v>2015</v>
      </c>
      <c r="D3439" s="175">
        <v>0</v>
      </c>
      <c r="E3439" s="175">
        <v>0</v>
      </c>
      <c r="F3439" s="175">
        <v>0</v>
      </c>
      <c r="G3439" s="175">
        <v>0</v>
      </c>
      <c r="H3439" s="175">
        <v>0</v>
      </c>
      <c r="I3439" s="175">
        <v>0</v>
      </c>
      <c r="J3439" s="175">
        <v>0</v>
      </c>
      <c r="K3439" s="175">
        <v>0</v>
      </c>
      <c r="L3439" s="176">
        <v>0</v>
      </c>
      <c r="M3439" s="177">
        <v>0</v>
      </c>
    </row>
    <row r="3440" spans="1:13">
      <c r="A3440" s="166">
        <v>59</v>
      </c>
      <c r="B3440" s="167" t="s">
        <v>139</v>
      </c>
      <c r="C3440" s="168">
        <v>2016</v>
      </c>
      <c r="D3440" s="169">
        <v>0</v>
      </c>
      <c r="E3440" s="169">
        <v>0</v>
      </c>
      <c r="F3440" s="169">
        <v>0</v>
      </c>
      <c r="G3440" s="169">
        <v>0</v>
      </c>
      <c r="H3440" s="169">
        <v>-8</v>
      </c>
      <c r="I3440" s="169">
        <v>-273</v>
      </c>
      <c r="J3440" s="169">
        <v>0</v>
      </c>
      <c r="K3440" s="169">
        <v>0</v>
      </c>
      <c r="L3440" s="170">
        <v>0</v>
      </c>
      <c r="M3440" s="171">
        <v>0</v>
      </c>
    </row>
    <row r="3441" spans="1:13">
      <c r="A3441" s="172">
        <v>59</v>
      </c>
      <c r="B3441" s="173" t="s">
        <v>139</v>
      </c>
      <c r="C3441" s="174">
        <v>2017</v>
      </c>
      <c r="D3441" s="175">
        <v>0</v>
      </c>
      <c r="E3441" s="175">
        <v>0</v>
      </c>
      <c r="F3441" s="175">
        <v>0</v>
      </c>
      <c r="G3441" s="175">
        <v>0</v>
      </c>
      <c r="H3441" s="175">
        <v>1687</v>
      </c>
      <c r="I3441" s="175">
        <v>-14854</v>
      </c>
      <c r="J3441" s="175">
        <v>-80</v>
      </c>
      <c r="K3441" s="175">
        <v>-133</v>
      </c>
      <c r="L3441" s="176">
        <v>0</v>
      </c>
      <c r="M3441" s="177">
        <v>0</v>
      </c>
    </row>
    <row r="3442" spans="1:13">
      <c r="A3442" s="166">
        <v>59</v>
      </c>
      <c r="B3442" s="167" t="s">
        <v>139</v>
      </c>
      <c r="C3442" s="168">
        <v>2018</v>
      </c>
      <c r="D3442" s="169">
        <v>0</v>
      </c>
      <c r="E3442" s="169">
        <v>0</v>
      </c>
      <c r="F3442" s="169">
        <v>0</v>
      </c>
      <c r="G3442" s="169">
        <v>0</v>
      </c>
      <c r="H3442" s="169">
        <v>101829</v>
      </c>
      <c r="I3442" s="169">
        <v>20456</v>
      </c>
      <c r="J3442" s="169">
        <v>12248</v>
      </c>
      <c r="K3442" s="169">
        <v>415</v>
      </c>
      <c r="L3442" s="170">
        <v>0</v>
      </c>
      <c r="M3442" s="171">
        <v>2</v>
      </c>
    </row>
    <row r="3443" spans="1:13">
      <c r="A3443" s="172">
        <v>59</v>
      </c>
      <c r="B3443" s="173" t="s">
        <v>139</v>
      </c>
      <c r="C3443" s="174">
        <v>2019</v>
      </c>
      <c r="D3443" s="175">
        <v>0</v>
      </c>
      <c r="E3443" s="175">
        <v>0</v>
      </c>
      <c r="F3443" s="175">
        <v>0</v>
      </c>
      <c r="G3443" s="175">
        <v>0</v>
      </c>
      <c r="H3443" s="175">
        <v>373462</v>
      </c>
      <c r="I3443" s="175">
        <v>67935</v>
      </c>
      <c r="J3443" s="175">
        <v>6504</v>
      </c>
      <c r="K3443" s="175">
        <v>272</v>
      </c>
      <c r="L3443" s="176">
        <v>0</v>
      </c>
      <c r="M3443" s="177">
        <v>2</v>
      </c>
    </row>
    <row r="3444" spans="1:13">
      <c r="A3444" s="166">
        <v>59</v>
      </c>
      <c r="B3444" s="167" t="s">
        <v>139</v>
      </c>
      <c r="C3444" s="168">
        <v>2020</v>
      </c>
      <c r="D3444" s="169">
        <v>0</v>
      </c>
      <c r="E3444" s="169">
        <v>0</v>
      </c>
      <c r="F3444" s="169">
        <v>0</v>
      </c>
      <c r="G3444" s="169">
        <v>0</v>
      </c>
      <c r="H3444" s="169">
        <v>247802</v>
      </c>
      <c r="I3444" s="169">
        <v>85534</v>
      </c>
      <c r="J3444" s="169">
        <v>-5856</v>
      </c>
      <c r="K3444" s="169">
        <v>417</v>
      </c>
      <c r="L3444" s="170">
        <v>0</v>
      </c>
      <c r="M3444" s="171">
        <v>2</v>
      </c>
    </row>
    <row r="3445" spans="1:13">
      <c r="A3445" s="172">
        <v>59</v>
      </c>
      <c r="B3445" s="173" t="s">
        <v>139</v>
      </c>
      <c r="C3445" s="174">
        <v>2021</v>
      </c>
      <c r="D3445" s="175">
        <v>70699000</v>
      </c>
      <c r="E3445" s="175">
        <v>345728000</v>
      </c>
      <c r="F3445" s="175">
        <v>359500</v>
      </c>
      <c r="G3445" s="175">
        <v>12845000</v>
      </c>
      <c r="H3445" s="175">
        <v>3422379</v>
      </c>
      <c r="I3445" s="175">
        <v>360820</v>
      </c>
      <c r="J3445" s="175">
        <v>25165</v>
      </c>
      <c r="K3445" s="175">
        <v>9568</v>
      </c>
      <c r="L3445" s="176">
        <v>1125</v>
      </c>
      <c r="M3445" s="177">
        <v>43</v>
      </c>
    </row>
    <row r="3446" spans="1:13">
      <c r="A3446" s="166">
        <v>60</v>
      </c>
      <c r="B3446" s="167" t="s">
        <v>148</v>
      </c>
      <c r="C3446" s="168">
        <v>2004</v>
      </c>
      <c r="D3446" s="169">
        <v>0</v>
      </c>
      <c r="E3446" s="169">
        <v>0</v>
      </c>
      <c r="F3446" s="169">
        <v>0</v>
      </c>
      <c r="G3446" s="169">
        <v>0</v>
      </c>
      <c r="H3446" s="169">
        <v>0</v>
      </c>
      <c r="I3446" s="169">
        <v>0</v>
      </c>
      <c r="J3446" s="169">
        <v>0</v>
      </c>
      <c r="K3446" s="169">
        <v>0</v>
      </c>
      <c r="L3446" s="170">
        <v>-1</v>
      </c>
      <c r="M3446" s="171">
        <v>0</v>
      </c>
    </row>
    <row r="3447" spans="1:13">
      <c r="A3447" s="172">
        <v>60</v>
      </c>
      <c r="B3447" s="173" t="s">
        <v>148</v>
      </c>
      <c r="C3447" s="174">
        <v>2005</v>
      </c>
      <c r="D3447" s="175">
        <v>0</v>
      </c>
      <c r="E3447" s="175">
        <v>0</v>
      </c>
      <c r="F3447" s="175">
        <v>0</v>
      </c>
      <c r="G3447" s="175">
        <v>0</v>
      </c>
      <c r="H3447" s="175">
        <v>0</v>
      </c>
      <c r="I3447" s="175">
        <v>0</v>
      </c>
      <c r="J3447" s="175">
        <v>0</v>
      </c>
      <c r="K3447" s="175">
        <v>0</v>
      </c>
      <c r="L3447" s="176">
        <v>-1</v>
      </c>
      <c r="M3447" s="177">
        <v>0</v>
      </c>
    </row>
    <row r="3448" spans="1:13">
      <c r="A3448" s="166">
        <v>60</v>
      </c>
      <c r="B3448" s="167" t="s">
        <v>148</v>
      </c>
      <c r="C3448" s="168">
        <v>2006</v>
      </c>
      <c r="D3448" s="169">
        <v>0</v>
      </c>
      <c r="E3448" s="169">
        <v>0</v>
      </c>
      <c r="F3448" s="169">
        <v>0</v>
      </c>
      <c r="G3448" s="169">
        <v>0</v>
      </c>
      <c r="H3448" s="169">
        <v>0</v>
      </c>
      <c r="I3448" s="169">
        <v>0</v>
      </c>
      <c r="J3448" s="169">
        <v>0</v>
      </c>
      <c r="K3448" s="169">
        <v>0</v>
      </c>
      <c r="L3448" s="170">
        <v>-1</v>
      </c>
      <c r="M3448" s="171">
        <v>0</v>
      </c>
    </row>
    <row r="3449" spans="1:13">
      <c r="A3449" s="172">
        <v>60</v>
      </c>
      <c r="B3449" s="173" t="s">
        <v>148</v>
      </c>
      <c r="C3449" s="174">
        <v>2007</v>
      </c>
      <c r="D3449" s="175">
        <v>0</v>
      </c>
      <c r="E3449" s="175">
        <v>0</v>
      </c>
      <c r="F3449" s="175">
        <v>0</v>
      </c>
      <c r="G3449" s="175">
        <v>0</v>
      </c>
      <c r="H3449" s="175">
        <v>-1062</v>
      </c>
      <c r="I3449" s="175">
        <v>0</v>
      </c>
      <c r="J3449" s="175">
        <v>0</v>
      </c>
      <c r="K3449" s="175">
        <v>0</v>
      </c>
      <c r="L3449" s="176">
        <v>0</v>
      </c>
      <c r="M3449" s="177">
        <v>0</v>
      </c>
    </row>
    <row r="3450" spans="1:13">
      <c r="A3450" s="166">
        <v>60</v>
      </c>
      <c r="B3450" s="167" t="s">
        <v>148</v>
      </c>
      <c r="C3450" s="168">
        <v>2008</v>
      </c>
      <c r="D3450" s="169">
        <v>0</v>
      </c>
      <c r="E3450" s="169">
        <v>0</v>
      </c>
      <c r="F3450" s="169">
        <v>0</v>
      </c>
      <c r="G3450" s="169">
        <v>0</v>
      </c>
      <c r="H3450" s="169">
        <v>-700</v>
      </c>
      <c r="I3450" s="169">
        <v>0</v>
      </c>
      <c r="J3450" s="169">
        <v>0</v>
      </c>
      <c r="K3450" s="169">
        <v>0</v>
      </c>
      <c r="L3450" s="170">
        <v>0</v>
      </c>
      <c r="M3450" s="171">
        <v>0</v>
      </c>
    </row>
    <row r="3451" spans="1:13">
      <c r="A3451" s="172">
        <v>60</v>
      </c>
      <c r="B3451" s="173" t="s">
        <v>148</v>
      </c>
      <c r="C3451" s="174">
        <v>2009</v>
      </c>
      <c r="D3451" s="175">
        <v>0</v>
      </c>
      <c r="E3451" s="175">
        <v>0</v>
      </c>
      <c r="F3451" s="175">
        <v>0</v>
      </c>
      <c r="G3451" s="175">
        <v>0</v>
      </c>
      <c r="H3451" s="175">
        <v>0</v>
      </c>
      <c r="I3451" s="175">
        <v>0</v>
      </c>
      <c r="J3451" s="175">
        <v>0</v>
      </c>
      <c r="K3451" s="175">
        <v>0</v>
      </c>
      <c r="L3451" s="176">
        <v>0</v>
      </c>
      <c r="M3451" s="177">
        <v>0</v>
      </c>
    </row>
    <row r="3452" spans="1:13">
      <c r="A3452" s="166">
        <v>60</v>
      </c>
      <c r="B3452" s="167" t="s">
        <v>148</v>
      </c>
      <c r="C3452" s="168">
        <v>2010</v>
      </c>
      <c r="D3452" s="169">
        <v>0</v>
      </c>
      <c r="E3452" s="169">
        <v>0</v>
      </c>
      <c r="F3452" s="169">
        <v>0</v>
      </c>
      <c r="G3452" s="169">
        <v>0</v>
      </c>
      <c r="H3452" s="169">
        <v>0</v>
      </c>
      <c r="I3452" s="169">
        <v>0</v>
      </c>
      <c r="J3452" s="169">
        <v>0</v>
      </c>
      <c r="K3452" s="169">
        <v>0</v>
      </c>
      <c r="L3452" s="170">
        <v>0</v>
      </c>
      <c r="M3452" s="171">
        <v>0</v>
      </c>
    </row>
    <row r="3453" spans="1:13">
      <c r="A3453" s="172">
        <v>60</v>
      </c>
      <c r="B3453" s="173" t="s">
        <v>148</v>
      </c>
      <c r="C3453" s="174">
        <v>2011</v>
      </c>
      <c r="D3453" s="175">
        <v>0</v>
      </c>
      <c r="E3453" s="175">
        <v>0</v>
      </c>
      <c r="F3453" s="175">
        <v>0</v>
      </c>
      <c r="G3453" s="175">
        <v>0</v>
      </c>
      <c r="H3453" s="175">
        <v>-400</v>
      </c>
      <c r="I3453" s="175">
        <v>0</v>
      </c>
      <c r="J3453" s="175">
        <v>0</v>
      </c>
      <c r="K3453" s="175">
        <v>0</v>
      </c>
      <c r="L3453" s="176">
        <v>0</v>
      </c>
      <c r="M3453" s="177">
        <v>0</v>
      </c>
    </row>
    <row r="3454" spans="1:13">
      <c r="A3454" s="166">
        <v>60</v>
      </c>
      <c r="B3454" s="167" t="s">
        <v>148</v>
      </c>
      <c r="C3454" s="168">
        <v>2012</v>
      </c>
      <c r="D3454" s="169">
        <v>0</v>
      </c>
      <c r="E3454" s="169">
        <v>0</v>
      </c>
      <c r="F3454" s="169">
        <v>0</v>
      </c>
      <c r="G3454" s="169">
        <v>0</v>
      </c>
      <c r="H3454" s="169">
        <v>0</v>
      </c>
      <c r="I3454" s="169">
        <v>0</v>
      </c>
      <c r="J3454" s="169">
        <v>0</v>
      </c>
      <c r="K3454" s="169">
        <v>0</v>
      </c>
      <c r="L3454" s="170">
        <v>0</v>
      </c>
      <c r="M3454" s="171">
        <v>0</v>
      </c>
    </row>
    <row r="3455" spans="1:13">
      <c r="A3455" s="172">
        <v>60</v>
      </c>
      <c r="B3455" s="173" t="s">
        <v>148</v>
      </c>
      <c r="C3455" s="174">
        <v>2013</v>
      </c>
      <c r="D3455" s="175">
        <v>0</v>
      </c>
      <c r="E3455" s="175">
        <v>0</v>
      </c>
      <c r="F3455" s="175">
        <v>0</v>
      </c>
      <c r="G3455" s="175">
        <v>0</v>
      </c>
      <c r="H3455" s="175">
        <v>0</v>
      </c>
      <c r="I3455" s="175">
        <v>0</v>
      </c>
      <c r="J3455" s="175">
        <v>0</v>
      </c>
      <c r="K3455" s="175">
        <v>0</v>
      </c>
      <c r="L3455" s="176">
        <v>-2</v>
      </c>
      <c r="M3455" s="177">
        <v>0</v>
      </c>
    </row>
    <row r="3456" spans="1:13">
      <c r="A3456" s="166">
        <v>60</v>
      </c>
      <c r="B3456" s="167" t="s">
        <v>148</v>
      </c>
      <c r="C3456" s="168">
        <v>2014</v>
      </c>
      <c r="D3456" s="169">
        <v>0</v>
      </c>
      <c r="E3456" s="169">
        <v>0</v>
      </c>
      <c r="F3456" s="169">
        <v>0</v>
      </c>
      <c r="G3456" s="169">
        <v>0</v>
      </c>
      <c r="H3456" s="169">
        <v>0</v>
      </c>
      <c r="I3456" s="169">
        <v>0</v>
      </c>
      <c r="J3456" s="169">
        <v>0</v>
      </c>
      <c r="K3456" s="169">
        <v>0</v>
      </c>
      <c r="L3456" s="170">
        <v>-2</v>
      </c>
      <c r="M3456" s="171">
        <v>0</v>
      </c>
    </row>
    <row r="3457" spans="1:13">
      <c r="A3457" s="172">
        <v>60</v>
      </c>
      <c r="B3457" s="173" t="s">
        <v>148</v>
      </c>
      <c r="C3457" s="174">
        <v>2015</v>
      </c>
      <c r="D3457" s="175">
        <v>0</v>
      </c>
      <c r="E3457" s="175">
        <v>0</v>
      </c>
      <c r="F3457" s="175">
        <v>0</v>
      </c>
      <c r="G3457" s="175">
        <v>0</v>
      </c>
      <c r="H3457" s="175">
        <v>0</v>
      </c>
      <c r="I3457" s="175">
        <v>0</v>
      </c>
      <c r="J3457" s="175">
        <v>0</v>
      </c>
      <c r="K3457" s="175">
        <v>0</v>
      </c>
      <c r="L3457" s="176">
        <v>0</v>
      </c>
      <c r="M3457" s="177">
        <v>0</v>
      </c>
    </row>
    <row r="3458" spans="1:13">
      <c r="A3458" s="166">
        <v>60</v>
      </c>
      <c r="B3458" s="167" t="s">
        <v>148</v>
      </c>
      <c r="C3458" s="168">
        <v>2016</v>
      </c>
      <c r="D3458" s="169">
        <v>0</v>
      </c>
      <c r="E3458" s="169">
        <v>0</v>
      </c>
      <c r="F3458" s="169">
        <v>0</v>
      </c>
      <c r="G3458" s="169">
        <v>0</v>
      </c>
      <c r="H3458" s="169">
        <v>42917</v>
      </c>
      <c r="I3458" s="169">
        <v>597</v>
      </c>
      <c r="J3458" s="169">
        <v>-80</v>
      </c>
      <c r="K3458" s="169">
        <v>-12</v>
      </c>
      <c r="L3458" s="170">
        <v>0</v>
      </c>
      <c r="M3458" s="171">
        <v>0</v>
      </c>
    </row>
    <row r="3459" spans="1:13">
      <c r="A3459" s="172">
        <v>60</v>
      </c>
      <c r="B3459" s="173" t="s">
        <v>148</v>
      </c>
      <c r="C3459" s="174">
        <v>2017</v>
      </c>
      <c r="D3459" s="175">
        <v>0</v>
      </c>
      <c r="E3459" s="175">
        <v>0</v>
      </c>
      <c r="F3459" s="175">
        <v>0</v>
      </c>
      <c r="G3459" s="175">
        <v>0</v>
      </c>
      <c r="H3459" s="175">
        <v>-15452</v>
      </c>
      <c r="I3459" s="175">
        <v>18704</v>
      </c>
      <c r="J3459" s="175">
        <v>-848</v>
      </c>
      <c r="K3459" s="175">
        <v>-2164</v>
      </c>
      <c r="L3459" s="176">
        <v>0</v>
      </c>
      <c r="M3459" s="177">
        <v>0</v>
      </c>
    </row>
    <row r="3460" spans="1:13">
      <c r="A3460" s="166">
        <v>60</v>
      </c>
      <c r="B3460" s="167" t="s">
        <v>148</v>
      </c>
      <c r="C3460" s="168">
        <v>2018</v>
      </c>
      <c r="D3460" s="169">
        <v>0</v>
      </c>
      <c r="E3460" s="169">
        <v>0</v>
      </c>
      <c r="F3460" s="169">
        <v>0</v>
      </c>
      <c r="G3460" s="169">
        <v>0</v>
      </c>
      <c r="H3460" s="169">
        <v>-29033</v>
      </c>
      <c r="I3460" s="169">
        <v>3275</v>
      </c>
      <c r="J3460" s="169">
        <v>23312</v>
      </c>
      <c r="K3460" s="169">
        <v>282</v>
      </c>
      <c r="L3460" s="170">
        <v>0</v>
      </c>
      <c r="M3460" s="171">
        <v>0</v>
      </c>
    </row>
    <row r="3461" spans="1:13">
      <c r="A3461" s="172">
        <v>60</v>
      </c>
      <c r="B3461" s="173" t="s">
        <v>148</v>
      </c>
      <c r="C3461" s="174">
        <v>2019</v>
      </c>
      <c r="D3461" s="175">
        <v>0</v>
      </c>
      <c r="E3461" s="175">
        <v>0</v>
      </c>
      <c r="F3461" s="175">
        <v>0</v>
      </c>
      <c r="G3461" s="175">
        <v>0</v>
      </c>
      <c r="H3461" s="175">
        <v>-198695</v>
      </c>
      <c r="I3461" s="175">
        <v>63912</v>
      </c>
      <c r="J3461" s="175">
        <v>30088</v>
      </c>
      <c r="K3461" s="175">
        <v>4733</v>
      </c>
      <c r="L3461" s="176">
        <v>0</v>
      </c>
      <c r="M3461" s="177">
        <v>-1</v>
      </c>
    </row>
    <row r="3462" spans="1:13">
      <c r="A3462" s="166">
        <v>60</v>
      </c>
      <c r="B3462" s="167" t="s">
        <v>148</v>
      </c>
      <c r="C3462" s="168">
        <v>2020</v>
      </c>
      <c r="D3462" s="169">
        <v>0</v>
      </c>
      <c r="E3462" s="169">
        <v>0</v>
      </c>
      <c r="F3462" s="169">
        <v>0</v>
      </c>
      <c r="G3462" s="169">
        <v>0</v>
      </c>
      <c r="H3462" s="169">
        <v>114581</v>
      </c>
      <c r="I3462" s="169">
        <v>86910</v>
      </c>
      <c r="J3462" s="169">
        <v>249443</v>
      </c>
      <c r="K3462" s="169">
        <v>3417</v>
      </c>
      <c r="L3462" s="170">
        <v>1</v>
      </c>
      <c r="M3462" s="171">
        <v>0</v>
      </c>
    </row>
    <row r="3463" spans="1:13">
      <c r="A3463" s="172">
        <v>60</v>
      </c>
      <c r="B3463" s="173" t="s">
        <v>148</v>
      </c>
      <c r="C3463" s="174">
        <v>2021</v>
      </c>
      <c r="D3463" s="175">
        <v>92640700</v>
      </c>
      <c r="E3463" s="175">
        <v>368189000</v>
      </c>
      <c r="F3463" s="175">
        <v>10899800</v>
      </c>
      <c r="G3463" s="175">
        <v>75855000</v>
      </c>
      <c r="H3463" s="175">
        <v>4221154</v>
      </c>
      <c r="I3463" s="175">
        <v>402184</v>
      </c>
      <c r="J3463" s="175">
        <v>710202</v>
      </c>
      <c r="K3463" s="175">
        <v>56807</v>
      </c>
      <c r="L3463" s="176">
        <v>1644</v>
      </c>
      <c r="M3463" s="177">
        <v>176</v>
      </c>
    </row>
    <row r="3464" spans="1:13">
      <c r="A3464" s="166">
        <v>61</v>
      </c>
      <c r="B3464" s="167" t="s">
        <v>165</v>
      </c>
      <c r="C3464" s="168">
        <v>2005</v>
      </c>
      <c r="D3464" s="169">
        <v>0</v>
      </c>
      <c r="E3464" s="169">
        <v>0</v>
      </c>
      <c r="F3464" s="169">
        <v>0</v>
      </c>
      <c r="G3464" s="169">
        <v>0</v>
      </c>
      <c r="H3464" s="169">
        <v>0</v>
      </c>
      <c r="I3464" s="169">
        <v>0</v>
      </c>
      <c r="J3464" s="169">
        <v>0</v>
      </c>
      <c r="K3464" s="169">
        <v>0</v>
      </c>
      <c r="L3464" s="170">
        <v>0</v>
      </c>
      <c r="M3464" s="171">
        <v>0</v>
      </c>
    </row>
    <row r="3465" spans="1:13">
      <c r="A3465" s="172">
        <v>61</v>
      </c>
      <c r="B3465" s="173" t="s">
        <v>165</v>
      </c>
      <c r="C3465" s="174">
        <v>2006</v>
      </c>
      <c r="D3465" s="175">
        <v>0</v>
      </c>
      <c r="E3465" s="175">
        <v>0</v>
      </c>
      <c r="F3465" s="175">
        <v>0</v>
      </c>
      <c r="G3465" s="175">
        <v>0</v>
      </c>
      <c r="H3465" s="175">
        <v>0</v>
      </c>
      <c r="I3465" s="175">
        <v>0</v>
      </c>
      <c r="J3465" s="175">
        <v>0</v>
      </c>
      <c r="K3465" s="175">
        <v>0</v>
      </c>
      <c r="L3465" s="176">
        <v>0</v>
      </c>
      <c r="M3465" s="177">
        <v>0</v>
      </c>
    </row>
    <row r="3466" spans="1:13">
      <c r="A3466" s="166">
        <v>61</v>
      </c>
      <c r="B3466" s="167" t="s">
        <v>165</v>
      </c>
      <c r="C3466" s="168">
        <v>2010</v>
      </c>
      <c r="D3466" s="169">
        <v>0</v>
      </c>
      <c r="E3466" s="169">
        <v>0</v>
      </c>
      <c r="F3466" s="169">
        <v>0</v>
      </c>
      <c r="G3466" s="169">
        <v>0</v>
      </c>
      <c r="H3466" s="169">
        <v>-860</v>
      </c>
      <c r="I3466" s="169">
        <v>0</v>
      </c>
      <c r="J3466" s="169">
        <v>0</v>
      </c>
      <c r="K3466" s="169">
        <v>0</v>
      </c>
      <c r="L3466" s="170">
        <v>0</v>
      </c>
      <c r="M3466" s="171">
        <v>0</v>
      </c>
    </row>
    <row r="3467" spans="1:13">
      <c r="A3467" s="172">
        <v>61</v>
      </c>
      <c r="B3467" s="173" t="s">
        <v>165</v>
      </c>
      <c r="C3467" s="174">
        <v>2014</v>
      </c>
      <c r="D3467" s="175">
        <v>0</v>
      </c>
      <c r="E3467" s="175">
        <v>0</v>
      </c>
      <c r="F3467" s="175">
        <v>0</v>
      </c>
      <c r="G3467" s="175">
        <v>0</v>
      </c>
      <c r="H3467" s="175">
        <v>0</v>
      </c>
      <c r="I3467" s="175">
        <v>0</v>
      </c>
      <c r="J3467" s="175">
        <v>0</v>
      </c>
      <c r="K3467" s="175">
        <v>0</v>
      </c>
      <c r="L3467" s="176">
        <v>0</v>
      </c>
      <c r="M3467" s="177">
        <v>0</v>
      </c>
    </row>
    <row r="3468" spans="1:13">
      <c r="A3468" s="166">
        <v>61</v>
      </c>
      <c r="B3468" s="167" t="s">
        <v>165</v>
      </c>
      <c r="C3468" s="168">
        <v>2015</v>
      </c>
      <c r="D3468" s="169">
        <v>0</v>
      </c>
      <c r="E3468" s="169">
        <v>0</v>
      </c>
      <c r="F3468" s="169">
        <v>0</v>
      </c>
      <c r="G3468" s="169">
        <v>0</v>
      </c>
      <c r="H3468" s="169">
        <v>-514</v>
      </c>
      <c r="I3468" s="169">
        <v>0</v>
      </c>
      <c r="J3468" s="169">
        <v>0</v>
      </c>
      <c r="K3468" s="169">
        <v>-43</v>
      </c>
      <c r="L3468" s="170">
        <v>0</v>
      </c>
      <c r="M3468" s="171">
        <v>0</v>
      </c>
    </row>
    <row r="3469" spans="1:13">
      <c r="A3469" s="172">
        <v>61</v>
      </c>
      <c r="B3469" s="173" t="s">
        <v>165</v>
      </c>
      <c r="C3469" s="174">
        <v>2016</v>
      </c>
      <c r="D3469" s="175">
        <v>0</v>
      </c>
      <c r="E3469" s="175">
        <v>0</v>
      </c>
      <c r="F3469" s="175">
        <v>0</v>
      </c>
      <c r="G3469" s="175">
        <v>0</v>
      </c>
      <c r="H3469" s="175">
        <v>0</v>
      </c>
      <c r="I3469" s="175">
        <v>0</v>
      </c>
      <c r="J3469" s="175">
        <v>0</v>
      </c>
      <c r="K3469" s="175">
        <v>0</v>
      </c>
      <c r="L3469" s="176">
        <v>1</v>
      </c>
      <c r="M3469" s="177">
        <v>0</v>
      </c>
    </row>
    <row r="3470" spans="1:13">
      <c r="A3470" s="166">
        <v>61</v>
      </c>
      <c r="B3470" s="167" t="s">
        <v>165</v>
      </c>
      <c r="C3470" s="168">
        <v>2017</v>
      </c>
      <c r="D3470" s="169">
        <v>0</v>
      </c>
      <c r="E3470" s="169">
        <v>0</v>
      </c>
      <c r="F3470" s="169">
        <v>0</v>
      </c>
      <c r="G3470" s="169">
        <v>0</v>
      </c>
      <c r="H3470" s="169">
        <v>5063</v>
      </c>
      <c r="I3470" s="169">
        <v>40</v>
      </c>
      <c r="J3470" s="169">
        <v>0</v>
      </c>
      <c r="K3470" s="169">
        <v>-85</v>
      </c>
      <c r="L3470" s="170">
        <v>0</v>
      </c>
      <c r="M3470" s="171">
        <v>0</v>
      </c>
    </row>
    <row r="3471" spans="1:13">
      <c r="A3471" s="172">
        <v>61</v>
      </c>
      <c r="B3471" s="173" t="s">
        <v>165</v>
      </c>
      <c r="C3471" s="174">
        <v>2018</v>
      </c>
      <c r="D3471" s="175">
        <v>0</v>
      </c>
      <c r="E3471" s="175">
        <v>0</v>
      </c>
      <c r="F3471" s="175">
        <v>0</v>
      </c>
      <c r="G3471" s="175">
        <v>0</v>
      </c>
      <c r="H3471" s="175">
        <v>65683</v>
      </c>
      <c r="I3471" s="175">
        <v>4569</v>
      </c>
      <c r="J3471" s="175">
        <v>-9744</v>
      </c>
      <c r="K3471" s="175">
        <v>72</v>
      </c>
      <c r="L3471" s="176">
        <v>0</v>
      </c>
      <c r="M3471" s="177">
        <v>1</v>
      </c>
    </row>
    <row r="3472" spans="1:13">
      <c r="A3472" s="166">
        <v>61</v>
      </c>
      <c r="B3472" s="167" t="s">
        <v>165</v>
      </c>
      <c r="C3472" s="168">
        <v>2019</v>
      </c>
      <c r="D3472" s="169">
        <v>0</v>
      </c>
      <c r="E3472" s="169">
        <v>0</v>
      </c>
      <c r="F3472" s="169">
        <v>0</v>
      </c>
      <c r="G3472" s="169">
        <v>0</v>
      </c>
      <c r="H3472" s="169">
        <v>64065</v>
      </c>
      <c r="I3472" s="169">
        <v>14871</v>
      </c>
      <c r="J3472" s="169">
        <v>36816</v>
      </c>
      <c r="K3472" s="169">
        <v>859</v>
      </c>
      <c r="L3472" s="170">
        <v>2</v>
      </c>
      <c r="M3472" s="171">
        <v>3</v>
      </c>
    </row>
    <row r="3473" spans="1:13">
      <c r="A3473" s="172">
        <v>61</v>
      </c>
      <c r="B3473" s="173" t="s">
        <v>165</v>
      </c>
      <c r="C3473" s="174">
        <v>2020</v>
      </c>
      <c r="D3473" s="175">
        <v>0</v>
      </c>
      <c r="E3473" s="175">
        <v>0</v>
      </c>
      <c r="F3473" s="175">
        <v>0</v>
      </c>
      <c r="G3473" s="175">
        <v>0</v>
      </c>
      <c r="H3473" s="175">
        <v>18883</v>
      </c>
      <c r="I3473" s="175">
        <v>2031</v>
      </c>
      <c r="J3473" s="175">
        <v>22256</v>
      </c>
      <c r="K3473" s="175">
        <v>1272</v>
      </c>
      <c r="L3473" s="176">
        <v>5</v>
      </c>
      <c r="M3473" s="177">
        <v>5</v>
      </c>
    </row>
    <row r="3474" spans="1:13">
      <c r="A3474" s="166">
        <v>61</v>
      </c>
      <c r="B3474" s="167" t="s">
        <v>165</v>
      </c>
      <c r="C3474" s="168">
        <v>2021</v>
      </c>
      <c r="D3474" s="169">
        <v>41922500</v>
      </c>
      <c r="E3474" s="169">
        <v>244913000</v>
      </c>
      <c r="F3474" s="169">
        <v>776500</v>
      </c>
      <c r="G3474" s="169">
        <v>10161000</v>
      </c>
      <c r="H3474" s="169">
        <v>2159919</v>
      </c>
      <c r="I3474" s="169">
        <v>265823</v>
      </c>
      <c r="J3474" s="169">
        <v>54355</v>
      </c>
      <c r="K3474" s="169">
        <v>7609</v>
      </c>
      <c r="L3474" s="170">
        <v>621</v>
      </c>
      <c r="M3474" s="171">
        <v>45</v>
      </c>
    </row>
    <row r="3475" spans="1:13">
      <c r="A3475" s="172">
        <v>62</v>
      </c>
      <c r="B3475" s="173" t="s">
        <v>23</v>
      </c>
      <c r="C3475" s="174">
        <v>1993</v>
      </c>
      <c r="D3475" s="175">
        <v>0</v>
      </c>
      <c r="E3475" s="175">
        <v>0</v>
      </c>
      <c r="F3475" s="175">
        <v>0</v>
      </c>
      <c r="G3475" s="175">
        <v>0</v>
      </c>
      <c r="H3475" s="175">
        <v>0</v>
      </c>
      <c r="I3475" s="175">
        <v>0</v>
      </c>
      <c r="J3475" s="175">
        <v>0</v>
      </c>
      <c r="K3475" s="175">
        <v>0</v>
      </c>
      <c r="L3475" s="176">
        <v>0</v>
      </c>
      <c r="M3475" s="177">
        <v>0</v>
      </c>
    </row>
    <row r="3476" spans="1:13">
      <c r="A3476" s="166">
        <v>62</v>
      </c>
      <c r="B3476" s="167" t="s">
        <v>23</v>
      </c>
      <c r="C3476" s="168">
        <v>1994</v>
      </c>
      <c r="D3476" s="169">
        <v>0</v>
      </c>
      <c r="E3476" s="169">
        <v>0</v>
      </c>
      <c r="F3476" s="169">
        <v>0</v>
      </c>
      <c r="G3476" s="169">
        <v>0</v>
      </c>
      <c r="H3476" s="169">
        <v>0</v>
      </c>
      <c r="I3476" s="169">
        <v>0</v>
      </c>
      <c r="J3476" s="169">
        <v>0</v>
      </c>
      <c r="K3476" s="169">
        <v>0</v>
      </c>
      <c r="L3476" s="170">
        <v>0</v>
      </c>
      <c r="M3476" s="171">
        <v>0</v>
      </c>
    </row>
    <row r="3477" spans="1:13">
      <c r="A3477" s="172">
        <v>62</v>
      </c>
      <c r="B3477" s="173" t="s">
        <v>23</v>
      </c>
      <c r="C3477" s="174">
        <v>1995</v>
      </c>
      <c r="D3477" s="175">
        <v>0</v>
      </c>
      <c r="E3477" s="175">
        <v>0</v>
      </c>
      <c r="F3477" s="175">
        <v>0</v>
      </c>
      <c r="G3477" s="175">
        <v>0</v>
      </c>
      <c r="H3477" s="175">
        <v>0</v>
      </c>
      <c r="I3477" s="175">
        <v>0</v>
      </c>
      <c r="J3477" s="175">
        <v>0</v>
      </c>
      <c r="K3477" s="175">
        <v>0</v>
      </c>
      <c r="L3477" s="176">
        <v>0</v>
      </c>
      <c r="M3477" s="177">
        <v>0</v>
      </c>
    </row>
    <row r="3478" spans="1:13">
      <c r="A3478" s="166">
        <v>62</v>
      </c>
      <c r="B3478" s="167" t="s">
        <v>23</v>
      </c>
      <c r="C3478" s="168">
        <v>1996</v>
      </c>
      <c r="D3478" s="169">
        <v>0</v>
      </c>
      <c r="E3478" s="169">
        <v>0</v>
      </c>
      <c r="F3478" s="169">
        <v>0</v>
      </c>
      <c r="G3478" s="169">
        <v>0</v>
      </c>
      <c r="H3478" s="169">
        <v>0</v>
      </c>
      <c r="I3478" s="169">
        <v>0</v>
      </c>
      <c r="J3478" s="169">
        <v>0</v>
      </c>
      <c r="K3478" s="169">
        <v>0</v>
      </c>
      <c r="L3478" s="170">
        <v>0</v>
      </c>
      <c r="M3478" s="171">
        <v>0</v>
      </c>
    </row>
    <row r="3479" spans="1:13">
      <c r="A3479" s="172">
        <v>62</v>
      </c>
      <c r="B3479" s="173" t="s">
        <v>23</v>
      </c>
      <c r="C3479" s="174">
        <v>1997</v>
      </c>
      <c r="D3479" s="175">
        <v>0</v>
      </c>
      <c r="E3479" s="175">
        <v>0</v>
      </c>
      <c r="F3479" s="175">
        <v>0</v>
      </c>
      <c r="G3479" s="175">
        <v>0</v>
      </c>
      <c r="H3479" s="175">
        <v>0</v>
      </c>
      <c r="I3479" s="175">
        <v>0</v>
      </c>
      <c r="J3479" s="175">
        <v>0</v>
      </c>
      <c r="K3479" s="175">
        <v>0</v>
      </c>
      <c r="L3479" s="176">
        <v>0</v>
      </c>
      <c r="M3479" s="177">
        <v>0</v>
      </c>
    </row>
    <row r="3480" spans="1:13">
      <c r="A3480" s="166">
        <v>62</v>
      </c>
      <c r="B3480" s="167" t="s">
        <v>23</v>
      </c>
      <c r="C3480" s="168">
        <v>1998</v>
      </c>
      <c r="D3480" s="169">
        <v>0</v>
      </c>
      <c r="E3480" s="169">
        <v>0</v>
      </c>
      <c r="F3480" s="169">
        <v>0</v>
      </c>
      <c r="G3480" s="169">
        <v>0</v>
      </c>
      <c r="H3480" s="169">
        <v>0</v>
      </c>
      <c r="I3480" s="169">
        <v>0</v>
      </c>
      <c r="J3480" s="169">
        <v>0</v>
      </c>
      <c r="K3480" s="169">
        <v>0</v>
      </c>
      <c r="L3480" s="170">
        <v>0</v>
      </c>
      <c r="M3480" s="171">
        <v>0</v>
      </c>
    </row>
    <row r="3481" spans="1:13">
      <c r="A3481" s="172">
        <v>62</v>
      </c>
      <c r="B3481" s="173" t="s">
        <v>23</v>
      </c>
      <c r="C3481" s="174">
        <v>1999</v>
      </c>
      <c r="D3481" s="175">
        <v>0</v>
      </c>
      <c r="E3481" s="175">
        <v>0</v>
      </c>
      <c r="F3481" s="175">
        <v>0</v>
      </c>
      <c r="G3481" s="175">
        <v>0</v>
      </c>
      <c r="H3481" s="175">
        <v>0</v>
      </c>
      <c r="I3481" s="175">
        <v>0</v>
      </c>
      <c r="J3481" s="175">
        <v>0</v>
      </c>
      <c r="K3481" s="175">
        <v>0</v>
      </c>
      <c r="L3481" s="176">
        <v>0</v>
      </c>
      <c r="M3481" s="177">
        <v>0</v>
      </c>
    </row>
    <row r="3482" spans="1:13">
      <c r="A3482" s="166">
        <v>62</v>
      </c>
      <c r="B3482" s="167" t="s">
        <v>23</v>
      </c>
      <c r="C3482" s="168">
        <v>2000</v>
      </c>
      <c r="D3482" s="169">
        <v>0</v>
      </c>
      <c r="E3482" s="169">
        <v>0</v>
      </c>
      <c r="F3482" s="169">
        <v>0</v>
      </c>
      <c r="G3482" s="169">
        <v>0</v>
      </c>
      <c r="H3482" s="169">
        <v>0</v>
      </c>
      <c r="I3482" s="169">
        <v>0</v>
      </c>
      <c r="J3482" s="169">
        <v>0</v>
      </c>
      <c r="K3482" s="169">
        <v>0</v>
      </c>
      <c r="L3482" s="170">
        <v>0</v>
      </c>
      <c r="M3482" s="171">
        <v>0</v>
      </c>
    </row>
    <row r="3483" spans="1:13">
      <c r="A3483" s="172">
        <v>62</v>
      </c>
      <c r="B3483" s="173" t="s">
        <v>23</v>
      </c>
      <c r="C3483" s="174">
        <v>2001</v>
      </c>
      <c r="D3483" s="175">
        <v>0</v>
      </c>
      <c r="E3483" s="175">
        <v>0</v>
      </c>
      <c r="F3483" s="175">
        <v>0</v>
      </c>
      <c r="G3483" s="175">
        <v>0</v>
      </c>
      <c r="H3483" s="175">
        <v>-751.8</v>
      </c>
      <c r="I3483" s="175">
        <v>0</v>
      </c>
      <c r="J3483" s="175">
        <v>0</v>
      </c>
      <c r="K3483" s="175">
        <v>0</v>
      </c>
      <c r="L3483" s="176">
        <v>0</v>
      </c>
      <c r="M3483" s="177">
        <v>0</v>
      </c>
    </row>
    <row r="3484" spans="1:13">
      <c r="A3484" s="166">
        <v>62</v>
      </c>
      <c r="B3484" s="167" t="s">
        <v>23</v>
      </c>
      <c r="C3484" s="168">
        <v>2002</v>
      </c>
      <c r="D3484" s="169">
        <v>0</v>
      </c>
      <c r="E3484" s="169">
        <v>0</v>
      </c>
      <c r="F3484" s="169">
        <v>0</v>
      </c>
      <c r="G3484" s="169">
        <v>0</v>
      </c>
      <c r="H3484" s="169">
        <v>0</v>
      </c>
      <c r="I3484" s="169">
        <v>0</v>
      </c>
      <c r="J3484" s="169">
        <v>0</v>
      </c>
      <c r="K3484" s="169">
        <v>0</v>
      </c>
      <c r="L3484" s="170">
        <v>0</v>
      </c>
      <c r="M3484" s="171">
        <v>0</v>
      </c>
    </row>
    <row r="3485" spans="1:13">
      <c r="A3485" s="172">
        <v>62</v>
      </c>
      <c r="B3485" s="173" t="s">
        <v>23</v>
      </c>
      <c r="C3485" s="174">
        <v>2003</v>
      </c>
      <c r="D3485" s="175">
        <v>0</v>
      </c>
      <c r="E3485" s="175">
        <v>0</v>
      </c>
      <c r="F3485" s="175">
        <v>0</v>
      </c>
      <c r="G3485" s="175">
        <v>0</v>
      </c>
      <c r="H3485" s="175">
        <v>-800</v>
      </c>
      <c r="I3485" s="175">
        <v>0</v>
      </c>
      <c r="J3485" s="175">
        <v>0</v>
      </c>
      <c r="K3485" s="175">
        <v>0</v>
      </c>
      <c r="L3485" s="176">
        <v>0</v>
      </c>
      <c r="M3485" s="177">
        <v>0</v>
      </c>
    </row>
    <row r="3486" spans="1:13">
      <c r="A3486" s="166">
        <v>62</v>
      </c>
      <c r="B3486" s="167" t="s">
        <v>23</v>
      </c>
      <c r="C3486" s="168">
        <v>2004</v>
      </c>
      <c r="D3486" s="169">
        <v>0</v>
      </c>
      <c r="E3486" s="169">
        <v>0</v>
      </c>
      <c r="F3486" s="169">
        <v>0</v>
      </c>
      <c r="G3486" s="169">
        <v>0</v>
      </c>
      <c r="H3486" s="169">
        <v>0</v>
      </c>
      <c r="I3486" s="169">
        <v>0</v>
      </c>
      <c r="J3486" s="169">
        <v>0</v>
      </c>
      <c r="K3486" s="169">
        <v>0</v>
      </c>
      <c r="L3486" s="170">
        <v>0</v>
      </c>
      <c r="M3486" s="171">
        <v>0</v>
      </c>
    </row>
    <row r="3487" spans="1:13">
      <c r="A3487" s="172">
        <v>62</v>
      </c>
      <c r="B3487" s="173" t="s">
        <v>23</v>
      </c>
      <c r="C3487" s="174">
        <v>2005</v>
      </c>
      <c r="D3487" s="175">
        <v>0</v>
      </c>
      <c r="E3487" s="175">
        <v>0</v>
      </c>
      <c r="F3487" s="175">
        <v>0</v>
      </c>
      <c r="G3487" s="175">
        <v>0</v>
      </c>
      <c r="H3487" s="175">
        <v>0</v>
      </c>
      <c r="I3487" s="175">
        <v>0</v>
      </c>
      <c r="J3487" s="175">
        <v>0</v>
      </c>
      <c r="K3487" s="175">
        <v>0</v>
      </c>
      <c r="L3487" s="176">
        <v>0</v>
      </c>
      <c r="M3487" s="177">
        <v>0</v>
      </c>
    </row>
    <row r="3488" spans="1:13">
      <c r="A3488" s="166">
        <v>62</v>
      </c>
      <c r="B3488" s="167" t="s">
        <v>23</v>
      </c>
      <c r="C3488" s="168">
        <v>2006</v>
      </c>
      <c r="D3488" s="169">
        <v>0</v>
      </c>
      <c r="E3488" s="169">
        <v>0</v>
      </c>
      <c r="F3488" s="169">
        <v>0</v>
      </c>
      <c r="G3488" s="169">
        <v>0</v>
      </c>
      <c r="H3488" s="169">
        <v>0</v>
      </c>
      <c r="I3488" s="169">
        <v>0</v>
      </c>
      <c r="J3488" s="169">
        <v>0</v>
      </c>
      <c r="K3488" s="169">
        <v>0</v>
      </c>
      <c r="L3488" s="170">
        <v>0</v>
      </c>
      <c r="M3488" s="171">
        <v>0</v>
      </c>
    </row>
    <row r="3489" spans="1:13">
      <c r="A3489" s="172">
        <v>62</v>
      </c>
      <c r="B3489" s="173" t="s">
        <v>23</v>
      </c>
      <c r="C3489" s="174">
        <v>2007</v>
      </c>
      <c r="D3489" s="175">
        <v>0</v>
      </c>
      <c r="E3489" s="175">
        <v>0</v>
      </c>
      <c r="F3489" s="175">
        <v>0</v>
      </c>
      <c r="G3489" s="175">
        <v>0</v>
      </c>
      <c r="H3489" s="175">
        <v>-600</v>
      </c>
      <c r="I3489" s="175">
        <v>0</v>
      </c>
      <c r="J3489" s="175">
        <v>0</v>
      </c>
      <c r="K3489" s="175">
        <v>0</v>
      </c>
      <c r="L3489" s="176">
        <v>0</v>
      </c>
      <c r="M3489" s="177">
        <v>0</v>
      </c>
    </row>
    <row r="3490" spans="1:13">
      <c r="A3490" s="166">
        <v>62</v>
      </c>
      <c r="B3490" s="167" t="s">
        <v>23</v>
      </c>
      <c r="C3490" s="168">
        <v>2008</v>
      </c>
      <c r="D3490" s="169">
        <v>0</v>
      </c>
      <c r="E3490" s="169">
        <v>0</v>
      </c>
      <c r="F3490" s="169">
        <v>0</v>
      </c>
      <c r="G3490" s="169">
        <v>0</v>
      </c>
      <c r="H3490" s="169">
        <v>-722</v>
      </c>
      <c r="I3490" s="169">
        <v>0</v>
      </c>
      <c r="J3490" s="169">
        <v>0</v>
      </c>
      <c r="K3490" s="169">
        <v>0</v>
      </c>
      <c r="L3490" s="170">
        <v>0</v>
      </c>
      <c r="M3490" s="171">
        <v>0</v>
      </c>
    </row>
    <row r="3491" spans="1:13">
      <c r="A3491" s="172">
        <v>62</v>
      </c>
      <c r="B3491" s="173" t="s">
        <v>23</v>
      </c>
      <c r="C3491" s="174">
        <v>2009</v>
      </c>
      <c r="D3491" s="175">
        <v>0</v>
      </c>
      <c r="E3491" s="175">
        <v>0</v>
      </c>
      <c r="F3491" s="175">
        <v>0</v>
      </c>
      <c r="G3491" s="175">
        <v>0</v>
      </c>
      <c r="H3491" s="175">
        <v>-6840</v>
      </c>
      <c r="I3491" s="175">
        <v>0</v>
      </c>
      <c r="J3491" s="175">
        <v>0</v>
      </c>
      <c r="K3491" s="175">
        <v>1895</v>
      </c>
      <c r="L3491" s="176">
        <v>0</v>
      </c>
      <c r="M3491" s="177">
        <v>0</v>
      </c>
    </row>
    <row r="3492" spans="1:13">
      <c r="A3492" s="166">
        <v>62</v>
      </c>
      <c r="B3492" s="167" t="s">
        <v>23</v>
      </c>
      <c r="C3492" s="168">
        <v>2010</v>
      </c>
      <c r="D3492" s="169">
        <v>0</v>
      </c>
      <c r="E3492" s="169">
        <v>0</v>
      </c>
      <c r="F3492" s="169">
        <v>0</v>
      </c>
      <c r="G3492" s="169">
        <v>0</v>
      </c>
      <c r="H3492" s="169">
        <v>-4880</v>
      </c>
      <c r="I3492" s="169">
        <v>0</v>
      </c>
      <c r="J3492" s="169">
        <v>0</v>
      </c>
      <c r="K3492" s="169">
        <v>0</v>
      </c>
      <c r="L3492" s="170">
        <v>0</v>
      </c>
      <c r="M3492" s="171">
        <v>0</v>
      </c>
    </row>
    <row r="3493" spans="1:13">
      <c r="A3493" s="172">
        <v>62</v>
      </c>
      <c r="B3493" s="173" t="s">
        <v>23</v>
      </c>
      <c r="C3493" s="174">
        <v>2011</v>
      </c>
      <c r="D3493" s="175">
        <v>0</v>
      </c>
      <c r="E3493" s="175">
        <v>0</v>
      </c>
      <c r="F3493" s="175">
        <v>0</v>
      </c>
      <c r="G3493" s="175">
        <v>0</v>
      </c>
      <c r="H3493" s="175">
        <v>-6018</v>
      </c>
      <c r="I3493" s="175">
        <v>0</v>
      </c>
      <c r="J3493" s="175">
        <v>0</v>
      </c>
      <c r="K3493" s="175">
        <v>-9000</v>
      </c>
      <c r="L3493" s="176">
        <v>0</v>
      </c>
      <c r="M3493" s="177">
        <v>0</v>
      </c>
    </row>
    <row r="3494" spans="1:13">
      <c r="A3494" s="166">
        <v>62</v>
      </c>
      <c r="B3494" s="167" t="s">
        <v>23</v>
      </c>
      <c r="C3494" s="168">
        <v>2012</v>
      </c>
      <c r="D3494" s="169">
        <v>0</v>
      </c>
      <c r="E3494" s="169">
        <v>0</v>
      </c>
      <c r="F3494" s="169">
        <v>0</v>
      </c>
      <c r="G3494" s="169">
        <v>0</v>
      </c>
      <c r="H3494" s="169">
        <v>-2100</v>
      </c>
      <c r="I3494" s="169">
        <v>0</v>
      </c>
      <c r="J3494" s="169">
        <v>5941684</v>
      </c>
      <c r="K3494" s="169">
        <v>550293</v>
      </c>
      <c r="L3494" s="170">
        <v>0</v>
      </c>
      <c r="M3494" s="171">
        <v>0</v>
      </c>
    </row>
    <row r="3495" spans="1:13">
      <c r="A3495" s="172">
        <v>62</v>
      </c>
      <c r="B3495" s="173" t="s">
        <v>23</v>
      </c>
      <c r="C3495" s="174">
        <v>2013</v>
      </c>
      <c r="D3495" s="175">
        <v>0</v>
      </c>
      <c r="E3495" s="175">
        <v>0</v>
      </c>
      <c r="F3495" s="175">
        <v>0</v>
      </c>
      <c r="G3495" s="175">
        <v>0</v>
      </c>
      <c r="H3495" s="175">
        <v>-210</v>
      </c>
      <c r="I3495" s="175">
        <v>0</v>
      </c>
      <c r="J3495" s="175">
        <v>1504395</v>
      </c>
      <c r="K3495" s="175">
        <v>602194</v>
      </c>
      <c r="L3495" s="176">
        <v>0</v>
      </c>
      <c r="M3495" s="177">
        <v>0</v>
      </c>
    </row>
    <row r="3496" spans="1:13">
      <c r="A3496" s="166">
        <v>62</v>
      </c>
      <c r="B3496" s="167" t="s">
        <v>23</v>
      </c>
      <c r="C3496" s="168">
        <v>2014</v>
      </c>
      <c r="D3496" s="169">
        <v>0</v>
      </c>
      <c r="E3496" s="169">
        <v>0</v>
      </c>
      <c r="F3496" s="169">
        <v>0</v>
      </c>
      <c r="G3496" s="169">
        <v>0</v>
      </c>
      <c r="H3496" s="169">
        <v>0</v>
      </c>
      <c r="I3496" s="169">
        <v>0</v>
      </c>
      <c r="J3496" s="169">
        <v>10640853</v>
      </c>
      <c r="K3496" s="169">
        <v>577946</v>
      </c>
      <c r="L3496" s="170">
        <v>0</v>
      </c>
      <c r="M3496" s="171">
        <v>0</v>
      </c>
    </row>
    <row r="3497" spans="1:13">
      <c r="A3497" s="172">
        <v>62</v>
      </c>
      <c r="B3497" s="173" t="s">
        <v>23</v>
      </c>
      <c r="C3497" s="174">
        <v>2015</v>
      </c>
      <c r="D3497" s="175">
        <v>0</v>
      </c>
      <c r="E3497" s="175">
        <v>0</v>
      </c>
      <c r="F3497" s="175">
        <v>0</v>
      </c>
      <c r="G3497" s="175">
        <v>0</v>
      </c>
      <c r="H3497" s="175">
        <v>8625</v>
      </c>
      <c r="I3497" s="175">
        <v>46821</v>
      </c>
      <c r="J3497" s="175">
        <v>16</v>
      </c>
      <c r="K3497" s="175">
        <v>-9026</v>
      </c>
      <c r="L3497" s="176">
        <v>0</v>
      </c>
      <c r="M3497" s="177">
        <v>0</v>
      </c>
    </row>
    <row r="3498" spans="1:13">
      <c r="A3498" s="166">
        <v>62</v>
      </c>
      <c r="B3498" s="167" t="s">
        <v>23</v>
      </c>
      <c r="C3498" s="168">
        <v>2016</v>
      </c>
      <c r="D3498" s="169">
        <v>0</v>
      </c>
      <c r="E3498" s="169">
        <v>0</v>
      </c>
      <c r="F3498" s="169">
        <v>0</v>
      </c>
      <c r="G3498" s="169">
        <v>0</v>
      </c>
      <c r="H3498" s="169">
        <v>34362</v>
      </c>
      <c r="I3498" s="169">
        <v>3604</v>
      </c>
      <c r="J3498" s="169">
        <v>-26368</v>
      </c>
      <c r="K3498" s="169">
        <v>-60279</v>
      </c>
      <c r="L3498" s="170">
        <v>2</v>
      </c>
      <c r="M3498" s="171">
        <v>-1</v>
      </c>
    </row>
    <row r="3499" spans="1:13">
      <c r="A3499" s="172">
        <v>62</v>
      </c>
      <c r="B3499" s="173" t="s">
        <v>23</v>
      </c>
      <c r="C3499" s="174">
        <v>2017</v>
      </c>
      <c r="D3499" s="175">
        <v>0</v>
      </c>
      <c r="E3499" s="175">
        <v>0</v>
      </c>
      <c r="F3499" s="175">
        <v>0</v>
      </c>
      <c r="G3499" s="175">
        <v>0</v>
      </c>
      <c r="H3499" s="175">
        <v>283924</v>
      </c>
      <c r="I3499" s="175">
        <v>60028.25</v>
      </c>
      <c r="J3499" s="175">
        <v>-4619</v>
      </c>
      <c r="K3499" s="175">
        <v>51224</v>
      </c>
      <c r="L3499" s="176">
        <v>1</v>
      </c>
      <c r="M3499" s="177">
        <v>-5</v>
      </c>
    </row>
    <row r="3500" spans="1:13">
      <c r="A3500" s="166">
        <v>62</v>
      </c>
      <c r="B3500" s="167" t="s">
        <v>23</v>
      </c>
      <c r="C3500" s="168">
        <v>2018</v>
      </c>
      <c r="D3500" s="169">
        <v>0</v>
      </c>
      <c r="E3500" s="169">
        <v>0</v>
      </c>
      <c r="F3500" s="169">
        <v>0</v>
      </c>
      <c r="G3500" s="169">
        <v>0</v>
      </c>
      <c r="H3500" s="169">
        <v>760239</v>
      </c>
      <c r="I3500" s="169">
        <v>71381.350000000006</v>
      </c>
      <c r="J3500" s="169">
        <v>972383</v>
      </c>
      <c r="K3500" s="169">
        <v>144016</v>
      </c>
      <c r="L3500" s="170">
        <v>4</v>
      </c>
      <c r="M3500" s="171">
        <v>-7</v>
      </c>
    </row>
    <row r="3501" spans="1:13">
      <c r="A3501" s="172">
        <v>62</v>
      </c>
      <c r="B3501" s="173" t="s">
        <v>23</v>
      </c>
      <c r="C3501" s="174">
        <v>2019</v>
      </c>
      <c r="D3501" s="175">
        <v>0</v>
      </c>
      <c r="E3501" s="175">
        <v>0</v>
      </c>
      <c r="F3501" s="175">
        <v>0</v>
      </c>
      <c r="G3501" s="175">
        <v>0</v>
      </c>
      <c r="H3501" s="175">
        <v>1626475</v>
      </c>
      <c r="I3501" s="175">
        <v>321476.5</v>
      </c>
      <c r="J3501" s="175">
        <v>1895830</v>
      </c>
      <c r="K3501" s="175">
        <v>-425347</v>
      </c>
      <c r="L3501" s="176">
        <v>14</v>
      </c>
      <c r="M3501" s="177">
        <v>-15</v>
      </c>
    </row>
    <row r="3502" spans="1:13">
      <c r="A3502" s="166">
        <v>62</v>
      </c>
      <c r="B3502" s="167" t="s">
        <v>23</v>
      </c>
      <c r="C3502" s="168">
        <v>2020</v>
      </c>
      <c r="D3502" s="169">
        <v>0</v>
      </c>
      <c r="E3502" s="169">
        <v>0</v>
      </c>
      <c r="F3502" s="169">
        <v>0</v>
      </c>
      <c r="G3502" s="169">
        <v>0</v>
      </c>
      <c r="H3502" s="169">
        <v>935399</v>
      </c>
      <c r="I3502" s="169">
        <v>88121.35</v>
      </c>
      <c r="J3502" s="169">
        <v>2485425</v>
      </c>
      <c r="K3502" s="169">
        <v>-138319</v>
      </c>
      <c r="L3502" s="170">
        <v>90</v>
      </c>
      <c r="M3502" s="171">
        <v>-62</v>
      </c>
    </row>
    <row r="3503" spans="1:13">
      <c r="A3503" s="172">
        <v>62</v>
      </c>
      <c r="B3503" s="173" t="s">
        <v>23</v>
      </c>
      <c r="C3503" s="174">
        <v>2021</v>
      </c>
      <c r="D3503" s="175">
        <v>685456200</v>
      </c>
      <c r="E3503" s="175">
        <v>2934023000</v>
      </c>
      <c r="F3503" s="175">
        <v>688755600</v>
      </c>
      <c r="G3503" s="175">
        <v>7216073000</v>
      </c>
      <c r="H3503" s="175">
        <v>33960718</v>
      </c>
      <c r="I3503" s="175">
        <v>3928639.1</v>
      </c>
      <c r="J3503" s="175">
        <v>37278311</v>
      </c>
      <c r="K3503" s="175">
        <v>5406958</v>
      </c>
      <c r="L3503" s="176">
        <v>12330</v>
      </c>
      <c r="M3503" s="177">
        <v>1217</v>
      </c>
    </row>
    <row r="3504" spans="1:13">
      <c r="A3504" s="166">
        <v>63</v>
      </c>
      <c r="B3504" s="167" t="s">
        <v>19</v>
      </c>
      <c r="C3504" s="168">
        <v>1997</v>
      </c>
      <c r="D3504" s="169">
        <v>0</v>
      </c>
      <c r="E3504" s="169">
        <v>0</v>
      </c>
      <c r="F3504" s="169">
        <v>0</v>
      </c>
      <c r="G3504" s="169">
        <v>0</v>
      </c>
      <c r="H3504" s="169">
        <v>0</v>
      </c>
      <c r="I3504" s="169">
        <v>0</v>
      </c>
      <c r="J3504" s="169">
        <v>0</v>
      </c>
      <c r="K3504" s="169">
        <v>0</v>
      </c>
      <c r="L3504" s="170">
        <v>0</v>
      </c>
      <c r="M3504" s="171">
        <v>0</v>
      </c>
    </row>
    <row r="3505" spans="1:13">
      <c r="A3505" s="172">
        <v>63</v>
      </c>
      <c r="B3505" s="173" t="s">
        <v>19</v>
      </c>
      <c r="C3505" s="174">
        <v>2001</v>
      </c>
      <c r="D3505" s="175">
        <v>0</v>
      </c>
      <c r="E3505" s="175">
        <v>0</v>
      </c>
      <c r="F3505" s="175">
        <v>0</v>
      </c>
      <c r="G3505" s="175">
        <v>0</v>
      </c>
      <c r="H3505" s="175">
        <v>0</v>
      </c>
      <c r="I3505" s="175">
        <v>0</v>
      </c>
      <c r="J3505" s="175">
        <v>0</v>
      </c>
      <c r="K3505" s="175">
        <v>0</v>
      </c>
      <c r="L3505" s="176">
        <v>0</v>
      </c>
      <c r="M3505" s="177">
        <v>0</v>
      </c>
    </row>
    <row r="3506" spans="1:13">
      <c r="A3506" s="166">
        <v>63</v>
      </c>
      <c r="B3506" s="167" t="s">
        <v>19</v>
      </c>
      <c r="C3506" s="168">
        <v>2003</v>
      </c>
      <c r="D3506" s="169">
        <v>0</v>
      </c>
      <c r="E3506" s="169">
        <v>0</v>
      </c>
      <c r="F3506" s="169">
        <v>0</v>
      </c>
      <c r="G3506" s="169">
        <v>0</v>
      </c>
      <c r="H3506" s="169">
        <v>-3076</v>
      </c>
      <c r="I3506" s="169">
        <v>0</v>
      </c>
      <c r="J3506" s="169">
        <v>0</v>
      </c>
      <c r="K3506" s="169">
        <v>0</v>
      </c>
      <c r="L3506" s="170">
        <v>0</v>
      </c>
      <c r="M3506" s="171">
        <v>0</v>
      </c>
    </row>
    <row r="3507" spans="1:13">
      <c r="A3507" s="172">
        <v>63</v>
      </c>
      <c r="B3507" s="173" t="s">
        <v>19</v>
      </c>
      <c r="C3507" s="174">
        <v>2004</v>
      </c>
      <c r="D3507" s="175">
        <v>0</v>
      </c>
      <c r="E3507" s="175">
        <v>0</v>
      </c>
      <c r="F3507" s="175">
        <v>0</v>
      </c>
      <c r="G3507" s="175">
        <v>0</v>
      </c>
      <c r="H3507" s="175">
        <v>0</v>
      </c>
      <c r="I3507" s="175">
        <v>0</v>
      </c>
      <c r="J3507" s="175">
        <v>0</v>
      </c>
      <c r="K3507" s="175">
        <v>0</v>
      </c>
      <c r="L3507" s="176">
        <v>0</v>
      </c>
      <c r="M3507" s="177">
        <v>0</v>
      </c>
    </row>
    <row r="3508" spans="1:13">
      <c r="A3508" s="166">
        <v>63</v>
      </c>
      <c r="B3508" s="167" t="s">
        <v>19</v>
      </c>
      <c r="C3508" s="168">
        <v>2005</v>
      </c>
      <c r="D3508" s="169">
        <v>0</v>
      </c>
      <c r="E3508" s="169">
        <v>0</v>
      </c>
      <c r="F3508" s="169">
        <v>0</v>
      </c>
      <c r="G3508" s="169">
        <v>0</v>
      </c>
      <c r="H3508" s="169">
        <v>0</v>
      </c>
      <c r="I3508" s="169">
        <v>0</v>
      </c>
      <c r="J3508" s="169">
        <v>0</v>
      </c>
      <c r="K3508" s="169">
        <v>0</v>
      </c>
      <c r="L3508" s="170">
        <v>0</v>
      </c>
      <c r="M3508" s="171">
        <v>0</v>
      </c>
    </row>
    <row r="3509" spans="1:13">
      <c r="A3509" s="172">
        <v>63</v>
      </c>
      <c r="B3509" s="173" t="s">
        <v>19</v>
      </c>
      <c r="C3509" s="174">
        <v>2006</v>
      </c>
      <c r="D3509" s="175">
        <v>0</v>
      </c>
      <c r="E3509" s="175">
        <v>0</v>
      </c>
      <c r="F3509" s="175">
        <v>0</v>
      </c>
      <c r="G3509" s="175">
        <v>0</v>
      </c>
      <c r="H3509" s="175">
        <v>0</v>
      </c>
      <c r="I3509" s="175">
        <v>0</v>
      </c>
      <c r="J3509" s="175">
        <v>0</v>
      </c>
      <c r="K3509" s="175">
        <v>0</v>
      </c>
      <c r="L3509" s="176">
        <v>0</v>
      </c>
      <c r="M3509" s="177">
        <v>0</v>
      </c>
    </row>
    <row r="3510" spans="1:13">
      <c r="A3510" s="166">
        <v>63</v>
      </c>
      <c r="B3510" s="167" t="s">
        <v>19</v>
      </c>
      <c r="C3510" s="168">
        <v>2007</v>
      </c>
      <c r="D3510" s="169">
        <v>0</v>
      </c>
      <c r="E3510" s="169">
        <v>0</v>
      </c>
      <c r="F3510" s="169">
        <v>0</v>
      </c>
      <c r="G3510" s="169">
        <v>0</v>
      </c>
      <c r="H3510" s="169">
        <v>0</v>
      </c>
      <c r="I3510" s="169">
        <v>0</v>
      </c>
      <c r="J3510" s="169">
        <v>0</v>
      </c>
      <c r="K3510" s="169">
        <v>0</v>
      </c>
      <c r="L3510" s="170">
        <v>0</v>
      </c>
      <c r="M3510" s="171">
        <v>0</v>
      </c>
    </row>
    <row r="3511" spans="1:13">
      <c r="A3511" s="172">
        <v>63</v>
      </c>
      <c r="B3511" s="173" t="s">
        <v>19</v>
      </c>
      <c r="C3511" s="174">
        <v>2008</v>
      </c>
      <c r="D3511" s="175">
        <v>0</v>
      </c>
      <c r="E3511" s="175">
        <v>0</v>
      </c>
      <c r="F3511" s="175">
        <v>0</v>
      </c>
      <c r="G3511" s="175">
        <v>0</v>
      </c>
      <c r="H3511" s="175">
        <v>-800</v>
      </c>
      <c r="I3511" s="175">
        <v>0</v>
      </c>
      <c r="J3511" s="175">
        <v>0</v>
      </c>
      <c r="K3511" s="175">
        <v>0</v>
      </c>
      <c r="L3511" s="176">
        <v>0</v>
      </c>
      <c r="M3511" s="177">
        <v>0</v>
      </c>
    </row>
    <row r="3512" spans="1:13">
      <c r="A3512" s="166">
        <v>63</v>
      </c>
      <c r="B3512" s="167" t="s">
        <v>19</v>
      </c>
      <c r="C3512" s="168">
        <v>2009</v>
      </c>
      <c r="D3512" s="169">
        <v>0</v>
      </c>
      <c r="E3512" s="169">
        <v>0</v>
      </c>
      <c r="F3512" s="169">
        <v>0</v>
      </c>
      <c r="G3512" s="169">
        <v>0</v>
      </c>
      <c r="H3512" s="169">
        <v>0</v>
      </c>
      <c r="I3512" s="169">
        <v>0</v>
      </c>
      <c r="J3512" s="169">
        <v>0</v>
      </c>
      <c r="K3512" s="169">
        <v>0</v>
      </c>
      <c r="L3512" s="170">
        <v>0</v>
      </c>
      <c r="M3512" s="171">
        <v>0</v>
      </c>
    </row>
    <row r="3513" spans="1:13">
      <c r="A3513" s="172">
        <v>63</v>
      </c>
      <c r="B3513" s="173" t="s">
        <v>19</v>
      </c>
      <c r="C3513" s="174">
        <v>2010</v>
      </c>
      <c r="D3513" s="175">
        <v>0</v>
      </c>
      <c r="E3513" s="175">
        <v>0</v>
      </c>
      <c r="F3513" s="175">
        <v>0</v>
      </c>
      <c r="G3513" s="175">
        <v>0</v>
      </c>
      <c r="H3513" s="175">
        <v>0</v>
      </c>
      <c r="I3513" s="175">
        <v>0</v>
      </c>
      <c r="J3513" s="175">
        <v>0</v>
      </c>
      <c r="K3513" s="175">
        <v>0</v>
      </c>
      <c r="L3513" s="176">
        <v>0</v>
      </c>
      <c r="M3513" s="177">
        <v>0</v>
      </c>
    </row>
    <row r="3514" spans="1:13">
      <c r="A3514" s="166">
        <v>63</v>
      </c>
      <c r="B3514" s="167" t="s">
        <v>19</v>
      </c>
      <c r="C3514" s="168">
        <v>2012</v>
      </c>
      <c r="D3514" s="169">
        <v>0</v>
      </c>
      <c r="E3514" s="169">
        <v>0</v>
      </c>
      <c r="F3514" s="169">
        <v>0</v>
      </c>
      <c r="G3514" s="169">
        <v>0</v>
      </c>
      <c r="H3514" s="169">
        <v>0</v>
      </c>
      <c r="I3514" s="169">
        <v>0</v>
      </c>
      <c r="J3514" s="169">
        <v>0</v>
      </c>
      <c r="K3514" s="169">
        <v>0</v>
      </c>
      <c r="L3514" s="170">
        <v>0</v>
      </c>
      <c r="M3514" s="171">
        <v>0</v>
      </c>
    </row>
    <row r="3515" spans="1:13">
      <c r="A3515" s="172">
        <v>63</v>
      </c>
      <c r="B3515" s="173" t="s">
        <v>19</v>
      </c>
      <c r="C3515" s="174">
        <v>2015</v>
      </c>
      <c r="D3515" s="175">
        <v>0</v>
      </c>
      <c r="E3515" s="175">
        <v>0</v>
      </c>
      <c r="F3515" s="175">
        <v>0</v>
      </c>
      <c r="G3515" s="175">
        <v>0</v>
      </c>
      <c r="H3515" s="175">
        <v>-3000</v>
      </c>
      <c r="I3515" s="175">
        <v>0</v>
      </c>
      <c r="J3515" s="175">
        <v>0</v>
      </c>
      <c r="K3515" s="175">
        <v>0</v>
      </c>
      <c r="L3515" s="176">
        <v>0</v>
      </c>
      <c r="M3515" s="177">
        <v>0</v>
      </c>
    </row>
    <row r="3516" spans="1:13">
      <c r="A3516" s="166">
        <v>63</v>
      </c>
      <c r="B3516" s="167" t="s">
        <v>19</v>
      </c>
      <c r="C3516" s="168">
        <v>2016</v>
      </c>
      <c r="D3516" s="169">
        <v>0</v>
      </c>
      <c r="E3516" s="169">
        <v>0</v>
      </c>
      <c r="F3516" s="169">
        <v>0</v>
      </c>
      <c r="G3516" s="169">
        <v>0</v>
      </c>
      <c r="H3516" s="169">
        <v>-192</v>
      </c>
      <c r="I3516" s="169">
        <v>-1333</v>
      </c>
      <c r="J3516" s="169">
        <v>0</v>
      </c>
      <c r="K3516" s="169">
        <v>0</v>
      </c>
      <c r="L3516" s="170">
        <v>0</v>
      </c>
      <c r="M3516" s="171">
        <v>0</v>
      </c>
    </row>
    <row r="3517" spans="1:13">
      <c r="A3517" s="172">
        <v>63</v>
      </c>
      <c r="B3517" s="173" t="s">
        <v>19</v>
      </c>
      <c r="C3517" s="174">
        <v>2017</v>
      </c>
      <c r="D3517" s="175">
        <v>0</v>
      </c>
      <c r="E3517" s="175">
        <v>0</v>
      </c>
      <c r="F3517" s="175">
        <v>0</v>
      </c>
      <c r="G3517" s="175">
        <v>0</v>
      </c>
      <c r="H3517" s="175">
        <v>-10938</v>
      </c>
      <c r="I3517" s="175">
        <v>20219</v>
      </c>
      <c r="J3517" s="175">
        <v>416</v>
      </c>
      <c r="K3517" s="175">
        <v>-31</v>
      </c>
      <c r="L3517" s="176">
        <v>0</v>
      </c>
      <c r="M3517" s="177">
        <v>-1</v>
      </c>
    </row>
    <row r="3518" spans="1:13">
      <c r="A3518" s="166">
        <v>63</v>
      </c>
      <c r="B3518" s="167" t="s">
        <v>19</v>
      </c>
      <c r="C3518" s="168">
        <v>2018</v>
      </c>
      <c r="D3518" s="169">
        <v>0</v>
      </c>
      <c r="E3518" s="169">
        <v>0</v>
      </c>
      <c r="F3518" s="169">
        <v>0</v>
      </c>
      <c r="G3518" s="169">
        <v>0</v>
      </c>
      <c r="H3518" s="169">
        <v>73474</v>
      </c>
      <c r="I3518" s="169">
        <v>43385</v>
      </c>
      <c r="J3518" s="169">
        <v>-37510</v>
      </c>
      <c r="K3518" s="169">
        <v>308</v>
      </c>
      <c r="L3518" s="170">
        <v>0</v>
      </c>
      <c r="M3518" s="171">
        <v>0</v>
      </c>
    </row>
    <row r="3519" spans="1:13">
      <c r="A3519" s="172">
        <v>63</v>
      </c>
      <c r="B3519" s="173" t="s">
        <v>19</v>
      </c>
      <c r="C3519" s="174">
        <v>2019</v>
      </c>
      <c r="D3519" s="175">
        <v>0</v>
      </c>
      <c r="E3519" s="175">
        <v>0</v>
      </c>
      <c r="F3519" s="175">
        <v>0</v>
      </c>
      <c r="G3519" s="175">
        <v>0</v>
      </c>
      <c r="H3519" s="175">
        <v>480837</v>
      </c>
      <c r="I3519" s="175">
        <v>149320</v>
      </c>
      <c r="J3519" s="175">
        <v>-41635</v>
      </c>
      <c r="K3519" s="175">
        <v>-1054</v>
      </c>
      <c r="L3519" s="176">
        <v>-2</v>
      </c>
      <c r="M3519" s="177">
        <v>0</v>
      </c>
    </row>
    <row r="3520" spans="1:13">
      <c r="A3520" s="166">
        <v>63</v>
      </c>
      <c r="B3520" s="167" t="s">
        <v>19</v>
      </c>
      <c r="C3520" s="168">
        <v>2020</v>
      </c>
      <c r="D3520" s="169">
        <v>0</v>
      </c>
      <c r="E3520" s="169">
        <v>0</v>
      </c>
      <c r="F3520" s="169">
        <v>0</v>
      </c>
      <c r="G3520" s="169">
        <v>0</v>
      </c>
      <c r="H3520" s="169">
        <v>255206</v>
      </c>
      <c r="I3520" s="169">
        <v>49100</v>
      </c>
      <c r="J3520" s="169">
        <v>83248</v>
      </c>
      <c r="K3520" s="169">
        <v>222</v>
      </c>
      <c r="L3520" s="170">
        <v>4</v>
      </c>
      <c r="M3520" s="171">
        <v>0</v>
      </c>
    </row>
    <row r="3521" spans="1:13">
      <c r="A3521" s="172">
        <v>63</v>
      </c>
      <c r="B3521" s="173" t="s">
        <v>19</v>
      </c>
      <c r="C3521" s="174">
        <v>2021</v>
      </c>
      <c r="D3521" s="175">
        <v>115993100</v>
      </c>
      <c r="E3521" s="175">
        <v>542722100</v>
      </c>
      <c r="F3521" s="175">
        <v>5933600</v>
      </c>
      <c r="G3521" s="175">
        <v>35349000</v>
      </c>
      <c r="H3521" s="175">
        <v>6522388</v>
      </c>
      <c r="I3521" s="175">
        <v>666908</v>
      </c>
      <c r="J3521" s="175">
        <v>415352</v>
      </c>
      <c r="K3521" s="175">
        <v>26314</v>
      </c>
      <c r="L3521" s="176">
        <v>1483</v>
      </c>
      <c r="M3521" s="177">
        <v>105</v>
      </c>
    </row>
    <row r="3522" spans="1:13">
      <c r="A3522" s="166">
        <v>64</v>
      </c>
      <c r="B3522" s="167" t="s">
        <v>116</v>
      </c>
      <c r="C3522" s="168">
        <v>1997</v>
      </c>
      <c r="D3522" s="169">
        <v>0</v>
      </c>
      <c r="E3522" s="169">
        <v>0</v>
      </c>
      <c r="F3522" s="169">
        <v>0</v>
      </c>
      <c r="G3522" s="169">
        <v>0</v>
      </c>
      <c r="H3522" s="169">
        <v>-743.05</v>
      </c>
      <c r="I3522" s="169">
        <v>0</v>
      </c>
      <c r="J3522" s="169">
        <v>0</v>
      </c>
      <c r="K3522" s="169">
        <v>0</v>
      </c>
      <c r="L3522" s="170">
        <v>0</v>
      </c>
      <c r="M3522" s="171">
        <v>0</v>
      </c>
    </row>
    <row r="3523" spans="1:13">
      <c r="A3523" s="172">
        <v>64</v>
      </c>
      <c r="B3523" s="173" t="s">
        <v>116</v>
      </c>
      <c r="C3523" s="174">
        <v>1998</v>
      </c>
      <c r="D3523" s="175">
        <v>0</v>
      </c>
      <c r="E3523" s="175">
        <v>0</v>
      </c>
      <c r="F3523" s="175">
        <v>0</v>
      </c>
      <c r="G3523" s="175">
        <v>0</v>
      </c>
      <c r="H3523" s="175">
        <v>-876.95</v>
      </c>
      <c r="I3523" s="175">
        <v>0</v>
      </c>
      <c r="J3523" s="175">
        <v>0</v>
      </c>
      <c r="K3523" s="175">
        <v>0</v>
      </c>
      <c r="L3523" s="176">
        <v>0</v>
      </c>
      <c r="M3523" s="177">
        <v>0</v>
      </c>
    </row>
    <row r="3524" spans="1:13">
      <c r="A3524" s="166">
        <v>64</v>
      </c>
      <c r="B3524" s="167" t="s">
        <v>116</v>
      </c>
      <c r="C3524" s="168">
        <v>2001</v>
      </c>
      <c r="D3524" s="169">
        <v>0</v>
      </c>
      <c r="E3524" s="169">
        <v>0</v>
      </c>
      <c r="F3524" s="169">
        <v>0</v>
      </c>
      <c r="G3524" s="169">
        <v>0</v>
      </c>
      <c r="H3524" s="169">
        <v>-1224.3</v>
      </c>
      <c r="I3524" s="169">
        <v>0</v>
      </c>
      <c r="J3524" s="169">
        <v>0</v>
      </c>
      <c r="K3524" s="169">
        <v>0</v>
      </c>
      <c r="L3524" s="170">
        <v>0</v>
      </c>
      <c r="M3524" s="171">
        <v>0</v>
      </c>
    </row>
    <row r="3525" spans="1:13">
      <c r="A3525" s="172">
        <v>64</v>
      </c>
      <c r="B3525" s="173" t="s">
        <v>116</v>
      </c>
      <c r="C3525" s="174">
        <v>2005</v>
      </c>
      <c r="D3525" s="175">
        <v>0</v>
      </c>
      <c r="E3525" s="175">
        <v>0</v>
      </c>
      <c r="F3525" s="175">
        <v>0</v>
      </c>
      <c r="G3525" s="175">
        <v>0</v>
      </c>
      <c r="H3525" s="175">
        <v>0</v>
      </c>
      <c r="I3525" s="175">
        <v>0</v>
      </c>
      <c r="J3525" s="175">
        <v>0</v>
      </c>
      <c r="K3525" s="175">
        <v>0</v>
      </c>
      <c r="L3525" s="176">
        <v>0</v>
      </c>
      <c r="M3525" s="177">
        <v>0</v>
      </c>
    </row>
    <row r="3526" spans="1:13">
      <c r="A3526" s="166">
        <v>64</v>
      </c>
      <c r="B3526" s="167" t="s">
        <v>116</v>
      </c>
      <c r="C3526" s="168">
        <v>2008</v>
      </c>
      <c r="D3526" s="169">
        <v>0</v>
      </c>
      <c r="E3526" s="169">
        <v>0</v>
      </c>
      <c r="F3526" s="169">
        <v>0</v>
      </c>
      <c r="G3526" s="169">
        <v>0</v>
      </c>
      <c r="H3526" s="169">
        <v>0</v>
      </c>
      <c r="I3526" s="169">
        <v>0</v>
      </c>
      <c r="J3526" s="169">
        <v>0</v>
      </c>
      <c r="K3526" s="169">
        <v>0</v>
      </c>
      <c r="L3526" s="170">
        <v>0</v>
      </c>
      <c r="M3526" s="171">
        <v>0</v>
      </c>
    </row>
    <row r="3527" spans="1:13">
      <c r="A3527" s="172">
        <v>64</v>
      </c>
      <c r="B3527" s="173" t="s">
        <v>116</v>
      </c>
      <c r="C3527" s="174">
        <v>2010</v>
      </c>
      <c r="D3527" s="175">
        <v>0</v>
      </c>
      <c r="E3527" s="175">
        <v>0</v>
      </c>
      <c r="F3527" s="175">
        <v>0</v>
      </c>
      <c r="G3527" s="175">
        <v>0</v>
      </c>
      <c r="H3527" s="175">
        <v>0</v>
      </c>
      <c r="I3527" s="175">
        <v>0</v>
      </c>
      <c r="J3527" s="175">
        <v>0</v>
      </c>
      <c r="K3527" s="175">
        <v>0</v>
      </c>
      <c r="L3527" s="176">
        <v>0</v>
      </c>
      <c r="M3527" s="177">
        <v>0</v>
      </c>
    </row>
    <row r="3528" spans="1:13">
      <c r="A3528" s="166">
        <v>64</v>
      </c>
      <c r="B3528" s="167" t="s">
        <v>116</v>
      </c>
      <c r="C3528" s="168">
        <v>2012</v>
      </c>
      <c r="D3528" s="169">
        <v>0</v>
      </c>
      <c r="E3528" s="169">
        <v>0</v>
      </c>
      <c r="F3528" s="169">
        <v>0</v>
      </c>
      <c r="G3528" s="169">
        <v>0</v>
      </c>
      <c r="H3528" s="169">
        <v>0</v>
      </c>
      <c r="I3528" s="169">
        <v>0</v>
      </c>
      <c r="J3528" s="169">
        <v>0</v>
      </c>
      <c r="K3528" s="169">
        <v>0</v>
      </c>
      <c r="L3528" s="170">
        <v>0</v>
      </c>
      <c r="M3528" s="171">
        <v>0</v>
      </c>
    </row>
    <row r="3529" spans="1:13">
      <c r="A3529" s="172">
        <v>64</v>
      </c>
      <c r="B3529" s="173" t="s">
        <v>116</v>
      </c>
      <c r="C3529" s="174">
        <v>2013</v>
      </c>
      <c r="D3529" s="175">
        <v>0</v>
      </c>
      <c r="E3529" s="175">
        <v>0</v>
      </c>
      <c r="F3529" s="175">
        <v>0</v>
      </c>
      <c r="G3529" s="175">
        <v>0</v>
      </c>
      <c r="H3529" s="175">
        <v>-2640</v>
      </c>
      <c r="I3529" s="175">
        <v>0</v>
      </c>
      <c r="J3529" s="175">
        <v>0</v>
      </c>
      <c r="K3529" s="175">
        <v>0</v>
      </c>
      <c r="L3529" s="176">
        <v>0</v>
      </c>
      <c r="M3529" s="177">
        <v>0</v>
      </c>
    </row>
    <row r="3530" spans="1:13">
      <c r="A3530" s="166">
        <v>64</v>
      </c>
      <c r="B3530" s="167" t="s">
        <v>116</v>
      </c>
      <c r="C3530" s="168">
        <v>2014</v>
      </c>
      <c r="D3530" s="169">
        <v>0</v>
      </c>
      <c r="E3530" s="169">
        <v>0</v>
      </c>
      <c r="F3530" s="169">
        <v>0</v>
      </c>
      <c r="G3530" s="169">
        <v>0</v>
      </c>
      <c r="H3530" s="169">
        <v>0</v>
      </c>
      <c r="I3530" s="169">
        <v>-360</v>
      </c>
      <c r="J3530" s="169">
        <v>0</v>
      </c>
      <c r="K3530" s="169">
        <v>0</v>
      </c>
      <c r="L3530" s="170">
        <v>0</v>
      </c>
      <c r="M3530" s="171">
        <v>0</v>
      </c>
    </row>
    <row r="3531" spans="1:13">
      <c r="A3531" s="172">
        <v>64</v>
      </c>
      <c r="B3531" s="173" t="s">
        <v>116</v>
      </c>
      <c r="C3531" s="174">
        <v>2015</v>
      </c>
      <c r="D3531" s="175">
        <v>0</v>
      </c>
      <c r="E3531" s="175">
        <v>0</v>
      </c>
      <c r="F3531" s="175">
        <v>0</v>
      </c>
      <c r="G3531" s="175">
        <v>0</v>
      </c>
      <c r="H3531" s="175">
        <v>-9089</v>
      </c>
      <c r="I3531" s="175">
        <v>4944</v>
      </c>
      <c r="J3531" s="175">
        <v>0</v>
      </c>
      <c r="K3531" s="175">
        <v>0</v>
      </c>
      <c r="L3531" s="176">
        <v>0</v>
      </c>
      <c r="M3531" s="177">
        <v>0</v>
      </c>
    </row>
    <row r="3532" spans="1:13">
      <c r="A3532" s="166">
        <v>64</v>
      </c>
      <c r="B3532" s="167" t="s">
        <v>116</v>
      </c>
      <c r="C3532" s="168">
        <v>2016</v>
      </c>
      <c r="D3532" s="169">
        <v>0</v>
      </c>
      <c r="E3532" s="169">
        <v>0</v>
      </c>
      <c r="F3532" s="169">
        <v>0</v>
      </c>
      <c r="G3532" s="169">
        <v>0</v>
      </c>
      <c r="H3532" s="169">
        <v>44080</v>
      </c>
      <c r="I3532" s="169">
        <v>12690</v>
      </c>
      <c r="J3532" s="169">
        <v>-141640</v>
      </c>
      <c r="K3532" s="169">
        <v>1</v>
      </c>
      <c r="L3532" s="170">
        <v>0</v>
      </c>
      <c r="M3532" s="171">
        <v>0</v>
      </c>
    </row>
    <row r="3533" spans="1:13">
      <c r="A3533" s="172">
        <v>64</v>
      </c>
      <c r="B3533" s="173" t="s">
        <v>116</v>
      </c>
      <c r="C3533" s="174">
        <v>2017</v>
      </c>
      <c r="D3533" s="175">
        <v>0</v>
      </c>
      <c r="E3533" s="175">
        <v>0</v>
      </c>
      <c r="F3533" s="175">
        <v>0</v>
      </c>
      <c r="G3533" s="175">
        <v>0</v>
      </c>
      <c r="H3533" s="175">
        <v>29827</v>
      </c>
      <c r="I3533" s="175">
        <v>31543</v>
      </c>
      <c r="J3533" s="175">
        <v>-872</v>
      </c>
      <c r="K3533" s="175">
        <v>-302</v>
      </c>
      <c r="L3533" s="176">
        <v>0</v>
      </c>
      <c r="M3533" s="177">
        <v>0</v>
      </c>
    </row>
    <row r="3534" spans="1:13">
      <c r="A3534" s="166">
        <v>64</v>
      </c>
      <c r="B3534" s="167" t="s">
        <v>116</v>
      </c>
      <c r="C3534" s="168">
        <v>2018</v>
      </c>
      <c r="D3534" s="169">
        <v>0</v>
      </c>
      <c r="E3534" s="169">
        <v>0</v>
      </c>
      <c r="F3534" s="169">
        <v>0</v>
      </c>
      <c r="G3534" s="169">
        <v>0</v>
      </c>
      <c r="H3534" s="169">
        <v>160546</v>
      </c>
      <c r="I3534" s="169">
        <v>45154</v>
      </c>
      <c r="J3534" s="169">
        <v>968</v>
      </c>
      <c r="K3534" s="169">
        <v>-1395</v>
      </c>
      <c r="L3534" s="170">
        <v>0</v>
      </c>
      <c r="M3534" s="171">
        <v>0</v>
      </c>
    </row>
    <row r="3535" spans="1:13">
      <c r="A3535" s="172">
        <v>64</v>
      </c>
      <c r="B3535" s="173" t="s">
        <v>116</v>
      </c>
      <c r="C3535" s="174">
        <v>2019</v>
      </c>
      <c r="D3535" s="175">
        <v>0</v>
      </c>
      <c r="E3535" s="175">
        <v>0</v>
      </c>
      <c r="F3535" s="175">
        <v>0</v>
      </c>
      <c r="G3535" s="175">
        <v>0</v>
      </c>
      <c r="H3535" s="175">
        <v>648789</v>
      </c>
      <c r="I3535" s="175">
        <v>207019</v>
      </c>
      <c r="J3535" s="175">
        <v>22154</v>
      </c>
      <c r="K3535" s="175">
        <v>1511</v>
      </c>
      <c r="L3535" s="176">
        <v>-1</v>
      </c>
      <c r="M3535" s="177">
        <v>0</v>
      </c>
    </row>
    <row r="3536" spans="1:13">
      <c r="A3536" s="166">
        <v>64</v>
      </c>
      <c r="B3536" s="167" t="s">
        <v>116</v>
      </c>
      <c r="C3536" s="168">
        <v>2020</v>
      </c>
      <c r="D3536" s="169">
        <v>0</v>
      </c>
      <c r="E3536" s="169">
        <v>0</v>
      </c>
      <c r="F3536" s="169">
        <v>0</v>
      </c>
      <c r="G3536" s="169">
        <v>0</v>
      </c>
      <c r="H3536" s="169">
        <v>705697</v>
      </c>
      <c r="I3536" s="169">
        <v>162140</v>
      </c>
      <c r="J3536" s="169">
        <v>26870</v>
      </c>
      <c r="K3536" s="169">
        <v>18513</v>
      </c>
      <c r="L3536" s="170">
        <v>-1</v>
      </c>
      <c r="M3536" s="171">
        <v>0</v>
      </c>
    </row>
    <row r="3537" spans="1:13">
      <c r="A3537" s="172">
        <v>64</v>
      </c>
      <c r="B3537" s="173" t="s">
        <v>116</v>
      </c>
      <c r="C3537" s="174">
        <v>2021</v>
      </c>
      <c r="D3537" s="175">
        <v>287166100</v>
      </c>
      <c r="E3537" s="175">
        <v>1993538000</v>
      </c>
      <c r="F3537" s="175">
        <v>18274200</v>
      </c>
      <c r="G3537" s="175">
        <v>102304000</v>
      </c>
      <c r="H3537" s="175">
        <v>16645964</v>
      </c>
      <c r="I3537" s="175">
        <v>3198603</v>
      </c>
      <c r="J3537" s="175">
        <v>278790</v>
      </c>
      <c r="K3537" s="175">
        <v>76412</v>
      </c>
      <c r="L3537" s="176">
        <v>3528</v>
      </c>
      <c r="M3537" s="177">
        <v>250</v>
      </c>
    </row>
    <row r="3538" spans="1:13">
      <c r="A3538" s="166">
        <v>65</v>
      </c>
      <c r="B3538" s="167" t="s">
        <v>187</v>
      </c>
      <c r="C3538" s="168">
        <v>2006</v>
      </c>
      <c r="D3538" s="169">
        <v>0</v>
      </c>
      <c r="E3538" s="169">
        <v>0</v>
      </c>
      <c r="F3538" s="169">
        <v>0</v>
      </c>
      <c r="G3538" s="169">
        <v>0</v>
      </c>
      <c r="H3538" s="169">
        <v>-290</v>
      </c>
      <c r="I3538" s="169">
        <v>0</v>
      </c>
      <c r="J3538" s="169">
        <v>0</v>
      </c>
      <c r="K3538" s="169">
        <v>0</v>
      </c>
      <c r="L3538" s="170">
        <v>0</v>
      </c>
      <c r="M3538" s="171">
        <v>0</v>
      </c>
    </row>
    <row r="3539" spans="1:13">
      <c r="A3539" s="172">
        <v>65</v>
      </c>
      <c r="B3539" s="173" t="s">
        <v>187</v>
      </c>
      <c r="C3539" s="174">
        <v>2015</v>
      </c>
      <c r="D3539" s="175">
        <v>0</v>
      </c>
      <c r="E3539" s="175">
        <v>0</v>
      </c>
      <c r="F3539" s="175">
        <v>0</v>
      </c>
      <c r="G3539" s="175">
        <v>0</v>
      </c>
      <c r="H3539" s="175">
        <v>-346</v>
      </c>
      <c r="I3539" s="175">
        <v>0</v>
      </c>
      <c r="J3539" s="175">
        <v>0</v>
      </c>
      <c r="K3539" s="175">
        <v>0</v>
      </c>
      <c r="L3539" s="176">
        <v>0</v>
      </c>
      <c r="M3539" s="177">
        <v>0</v>
      </c>
    </row>
    <row r="3540" spans="1:13">
      <c r="A3540" s="166">
        <v>65</v>
      </c>
      <c r="B3540" s="167" t="s">
        <v>187</v>
      </c>
      <c r="C3540" s="168">
        <v>2016</v>
      </c>
      <c r="D3540" s="169">
        <v>0</v>
      </c>
      <c r="E3540" s="169">
        <v>0</v>
      </c>
      <c r="F3540" s="169">
        <v>0</v>
      </c>
      <c r="G3540" s="169">
        <v>0</v>
      </c>
      <c r="H3540" s="169">
        <v>0</v>
      </c>
      <c r="I3540" s="169">
        <v>8647</v>
      </c>
      <c r="J3540" s="169">
        <v>0</v>
      </c>
      <c r="K3540" s="169">
        <v>0</v>
      </c>
      <c r="L3540" s="170">
        <v>0</v>
      </c>
      <c r="M3540" s="171">
        <v>0</v>
      </c>
    </row>
    <row r="3541" spans="1:13">
      <c r="A3541" s="172">
        <v>65</v>
      </c>
      <c r="B3541" s="173" t="s">
        <v>187</v>
      </c>
      <c r="C3541" s="174">
        <v>2017</v>
      </c>
      <c r="D3541" s="175">
        <v>0</v>
      </c>
      <c r="E3541" s="175">
        <v>0</v>
      </c>
      <c r="F3541" s="175">
        <v>0</v>
      </c>
      <c r="G3541" s="175">
        <v>0</v>
      </c>
      <c r="H3541" s="175">
        <v>15990</v>
      </c>
      <c r="I3541" s="175">
        <v>4652</v>
      </c>
      <c r="J3541" s="175">
        <v>0</v>
      </c>
      <c r="K3541" s="175">
        <v>0</v>
      </c>
      <c r="L3541" s="176">
        <v>0</v>
      </c>
      <c r="M3541" s="177">
        <v>0</v>
      </c>
    </row>
    <row r="3542" spans="1:13">
      <c r="A3542" s="166">
        <v>65</v>
      </c>
      <c r="B3542" s="167" t="s">
        <v>187</v>
      </c>
      <c r="C3542" s="168">
        <v>2018</v>
      </c>
      <c r="D3542" s="169">
        <v>0</v>
      </c>
      <c r="E3542" s="169">
        <v>0</v>
      </c>
      <c r="F3542" s="169">
        <v>0</v>
      </c>
      <c r="G3542" s="169">
        <v>0</v>
      </c>
      <c r="H3542" s="169">
        <v>9192</v>
      </c>
      <c r="I3542" s="169">
        <v>20204</v>
      </c>
      <c r="J3542" s="169">
        <v>0</v>
      </c>
      <c r="K3542" s="169">
        <v>0</v>
      </c>
      <c r="L3542" s="170">
        <v>0</v>
      </c>
      <c r="M3542" s="171">
        <v>0</v>
      </c>
    </row>
    <row r="3543" spans="1:13">
      <c r="A3543" s="172">
        <v>65</v>
      </c>
      <c r="B3543" s="173" t="s">
        <v>187</v>
      </c>
      <c r="C3543" s="174">
        <v>2019</v>
      </c>
      <c r="D3543" s="175">
        <v>0</v>
      </c>
      <c r="E3543" s="175">
        <v>0</v>
      </c>
      <c r="F3543" s="175">
        <v>0</v>
      </c>
      <c r="G3543" s="175">
        <v>0</v>
      </c>
      <c r="H3543" s="175">
        <v>-11451</v>
      </c>
      <c r="I3543" s="175">
        <v>791</v>
      </c>
      <c r="J3543" s="175">
        <v>-6968</v>
      </c>
      <c r="K3543" s="175">
        <v>349</v>
      </c>
      <c r="L3543" s="176">
        <v>0</v>
      </c>
      <c r="M3543" s="177">
        <v>5</v>
      </c>
    </row>
    <row r="3544" spans="1:13">
      <c r="A3544" s="166">
        <v>65</v>
      </c>
      <c r="B3544" s="167" t="s">
        <v>187</v>
      </c>
      <c r="C3544" s="168">
        <v>2020</v>
      </c>
      <c r="D3544" s="169">
        <v>0</v>
      </c>
      <c r="E3544" s="169">
        <v>0</v>
      </c>
      <c r="F3544" s="169">
        <v>0</v>
      </c>
      <c r="G3544" s="169">
        <v>0</v>
      </c>
      <c r="H3544" s="169">
        <v>170279</v>
      </c>
      <c r="I3544" s="169">
        <v>31043</v>
      </c>
      <c r="J3544" s="169">
        <v>704</v>
      </c>
      <c r="K3544" s="169">
        <v>337</v>
      </c>
      <c r="L3544" s="170">
        <v>0</v>
      </c>
      <c r="M3544" s="171">
        <v>5</v>
      </c>
    </row>
    <row r="3545" spans="1:13">
      <c r="A3545" s="172">
        <v>65</v>
      </c>
      <c r="B3545" s="173" t="s">
        <v>187</v>
      </c>
      <c r="C3545" s="174">
        <v>2021</v>
      </c>
      <c r="D3545" s="175">
        <v>46450200</v>
      </c>
      <c r="E3545" s="175">
        <v>251676000</v>
      </c>
      <c r="F3545" s="175">
        <v>102900</v>
      </c>
      <c r="G3545" s="175">
        <v>3639000</v>
      </c>
      <c r="H3545" s="175">
        <v>2489250</v>
      </c>
      <c r="I3545" s="175">
        <v>271126</v>
      </c>
      <c r="J3545" s="175">
        <v>7203</v>
      </c>
      <c r="K3545" s="175">
        <v>2755</v>
      </c>
      <c r="L3545" s="176">
        <v>670</v>
      </c>
      <c r="M3545" s="177">
        <v>30</v>
      </c>
    </row>
    <row r="3546" spans="1:13">
      <c r="A3546" s="166">
        <v>66</v>
      </c>
      <c r="B3546" s="167" t="s">
        <v>47</v>
      </c>
      <c r="C3546" s="168">
        <v>1997</v>
      </c>
      <c r="D3546" s="169">
        <v>0</v>
      </c>
      <c r="E3546" s="169">
        <v>0</v>
      </c>
      <c r="F3546" s="169">
        <v>0</v>
      </c>
      <c r="G3546" s="169">
        <v>0</v>
      </c>
      <c r="H3546" s="169">
        <v>0</v>
      </c>
      <c r="I3546" s="169">
        <v>0</v>
      </c>
      <c r="J3546" s="169">
        <v>0</v>
      </c>
      <c r="K3546" s="169">
        <v>0</v>
      </c>
      <c r="L3546" s="170">
        <v>0</v>
      </c>
      <c r="M3546" s="171">
        <v>0</v>
      </c>
    </row>
    <row r="3547" spans="1:13">
      <c r="A3547" s="172">
        <v>66</v>
      </c>
      <c r="B3547" s="173" t="s">
        <v>47</v>
      </c>
      <c r="C3547" s="174">
        <v>1998</v>
      </c>
      <c r="D3547" s="175">
        <v>0</v>
      </c>
      <c r="E3547" s="175">
        <v>0</v>
      </c>
      <c r="F3547" s="175">
        <v>0</v>
      </c>
      <c r="G3547" s="175">
        <v>0</v>
      </c>
      <c r="H3547" s="175">
        <v>0</v>
      </c>
      <c r="I3547" s="175">
        <v>0</v>
      </c>
      <c r="J3547" s="175">
        <v>0</v>
      </c>
      <c r="K3547" s="175">
        <v>0</v>
      </c>
      <c r="L3547" s="176">
        <v>0</v>
      </c>
      <c r="M3547" s="177">
        <v>0</v>
      </c>
    </row>
    <row r="3548" spans="1:13">
      <c r="A3548" s="166">
        <v>66</v>
      </c>
      <c r="B3548" s="167" t="s">
        <v>47</v>
      </c>
      <c r="C3548" s="168">
        <v>1999</v>
      </c>
      <c r="D3548" s="169">
        <v>0</v>
      </c>
      <c r="E3548" s="169">
        <v>0</v>
      </c>
      <c r="F3548" s="169">
        <v>0</v>
      </c>
      <c r="G3548" s="169">
        <v>0</v>
      </c>
      <c r="H3548" s="169">
        <v>-650.15</v>
      </c>
      <c r="I3548" s="169">
        <v>0</v>
      </c>
      <c r="J3548" s="169">
        <v>0</v>
      </c>
      <c r="K3548" s="169">
        <v>0</v>
      </c>
      <c r="L3548" s="170">
        <v>0</v>
      </c>
      <c r="M3548" s="171">
        <v>0</v>
      </c>
    </row>
    <row r="3549" spans="1:13">
      <c r="A3549" s="172">
        <v>66</v>
      </c>
      <c r="B3549" s="173" t="s">
        <v>47</v>
      </c>
      <c r="C3549" s="174">
        <v>2000</v>
      </c>
      <c r="D3549" s="175">
        <v>0</v>
      </c>
      <c r="E3549" s="175">
        <v>0</v>
      </c>
      <c r="F3549" s="175">
        <v>0</v>
      </c>
      <c r="G3549" s="175">
        <v>0</v>
      </c>
      <c r="H3549" s="175">
        <v>-1512</v>
      </c>
      <c r="I3549" s="175">
        <v>0</v>
      </c>
      <c r="J3549" s="175">
        <v>0</v>
      </c>
      <c r="K3549" s="175">
        <v>0</v>
      </c>
      <c r="L3549" s="176">
        <v>0</v>
      </c>
      <c r="M3549" s="177">
        <v>0</v>
      </c>
    </row>
    <row r="3550" spans="1:13">
      <c r="A3550" s="166">
        <v>66</v>
      </c>
      <c r="B3550" s="167" t="s">
        <v>47</v>
      </c>
      <c r="C3550" s="168">
        <v>2001</v>
      </c>
      <c r="D3550" s="169">
        <v>0</v>
      </c>
      <c r="E3550" s="169">
        <v>0</v>
      </c>
      <c r="F3550" s="169">
        <v>0</v>
      </c>
      <c r="G3550" s="169">
        <v>0</v>
      </c>
      <c r="H3550" s="169">
        <v>0</v>
      </c>
      <c r="I3550" s="169">
        <v>0</v>
      </c>
      <c r="J3550" s="169">
        <v>0</v>
      </c>
      <c r="K3550" s="169">
        <v>0</v>
      </c>
      <c r="L3550" s="170">
        <v>0</v>
      </c>
      <c r="M3550" s="171">
        <v>0</v>
      </c>
    </row>
    <row r="3551" spans="1:13">
      <c r="A3551" s="172">
        <v>66</v>
      </c>
      <c r="B3551" s="173" t="s">
        <v>47</v>
      </c>
      <c r="C3551" s="174">
        <v>2002</v>
      </c>
      <c r="D3551" s="175">
        <v>0</v>
      </c>
      <c r="E3551" s="175">
        <v>0</v>
      </c>
      <c r="F3551" s="175">
        <v>0</v>
      </c>
      <c r="G3551" s="175">
        <v>0</v>
      </c>
      <c r="H3551" s="175">
        <v>0</v>
      </c>
      <c r="I3551" s="175">
        <v>0</v>
      </c>
      <c r="J3551" s="175">
        <v>0</v>
      </c>
      <c r="K3551" s="175">
        <v>0</v>
      </c>
      <c r="L3551" s="176">
        <v>0</v>
      </c>
      <c r="M3551" s="177">
        <v>0</v>
      </c>
    </row>
    <row r="3552" spans="1:13">
      <c r="A3552" s="166">
        <v>66</v>
      </c>
      <c r="B3552" s="167" t="s">
        <v>47</v>
      </c>
      <c r="C3552" s="168">
        <v>2003</v>
      </c>
      <c r="D3552" s="169">
        <v>0</v>
      </c>
      <c r="E3552" s="169">
        <v>0</v>
      </c>
      <c r="F3552" s="169">
        <v>0</v>
      </c>
      <c r="G3552" s="169">
        <v>0</v>
      </c>
      <c r="H3552" s="169">
        <v>0</v>
      </c>
      <c r="I3552" s="169">
        <v>0</v>
      </c>
      <c r="J3552" s="169">
        <v>0</v>
      </c>
      <c r="K3552" s="169">
        <v>0</v>
      </c>
      <c r="L3552" s="170">
        <v>0</v>
      </c>
      <c r="M3552" s="171">
        <v>0</v>
      </c>
    </row>
    <row r="3553" spans="1:13">
      <c r="A3553" s="172">
        <v>66</v>
      </c>
      <c r="B3553" s="173" t="s">
        <v>47</v>
      </c>
      <c r="C3553" s="174">
        <v>2004</v>
      </c>
      <c r="D3553" s="175">
        <v>0</v>
      </c>
      <c r="E3553" s="175">
        <v>0</v>
      </c>
      <c r="F3553" s="175">
        <v>0</v>
      </c>
      <c r="G3553" s="175">
        <v>0</v>
      </c>
      <c r="H3553" s="175">
        <v>-824</v>
      </c>
      <c r="I3553" s="175">
        <v>0</v>
      </c>
      <c r="J3553" s="175">
        <v>0</v>
      </c>
      <c r="K3553" s="175">
        <v>0</v>
      </c>
      <c r="L3553" s="176">
        <v>0</v>
      </c>
      <c r="M3553" s="177">
        <v>0</v>
      </c>
    </row>
    <row r="3554" spans="1:13">
      <c r="A3554" s="166">
        <v>66</v>
      </c>
      <c r="B3554" s="167" t="s">
        <v>47</v>
      </c>
      <c r="C3554" s="168">
        <v>2005</v>
      </c>
      <c r="D3554" s="169">
        <v>0</v>
      </c>
      <c r="E3554" s="169">
        <v>0</v>
      </c>
      <c r="F3554" s="169">
        <v>0</v>
      </c>
      <c r="G3554" s="169">
        <v>0</v>
      </c>
      <c r="H3554" s="169">
        <v>0</v>
      </c>
      <c r="I3554" s="169">
        <v>0</v>
      </c>
      <c r="J3554" s="169">
        <v>0</v>
      </c>
      <c r="K3554" s="169">
        <v>0</v>
      </c>
      <c r="L3554" s="170">
        <v>0</v>
      </c>
      <c r="M3554" s="171">
        <v>0</v>
      </c>
    </row>
    <row r="3555" spans="1:13">
      <c r="A3555" s="172">
        <v>66</v>
      </c>
      <c r="B3555" s="173" t="s">
        <v>47</v>
      </c>
      <c r="C3555" s="174">
        <v>2006</v>
      </c>
      <c r="D3555" s="175">
        <v>0</v>
      </c>
      <c r="E3555" s="175">
        <v>0</v>
      </c>
      <c r="F3555" s="175">
        <v>0</v>
      </c>
      <c r="G3555" s="175">
        <v>0</v>
      </c>
      <c r="H3555" s="175">
        <v>0</v>
      </c>
      <c r="I3555" s="175">
        <v>0</v>
      </c>
      <c r="J3555" s="175">
        <v>0</v>
      </c>
      <c r="K3555" s="175">
        <v>0</v>
      </c>
      <c r="L3555" s="176">
        <v>0</v>
      </c>
      <c r="M3555" s="177">
        <v>0</v>
      </c>
    </row>
    <row r="3556" spans="1:13">
      <c r="A3556" s="166">
        <v>66</v>
      </c>
      <c r="B3556" s="167" t="s">
        <v>47</v>
      </c>
      <c r="C3556" s="168">
        <v>2007</v>
      </c>
      <c r="D3556" s="169">
        <v>0</v>
      </c>
      <c r="E3556" s="169">
        <v>0</v>
      </c>
      <c r="F3556" s="169">
        <v>0</v>
      </c>
      <c r="G3556" s="169">
        <v>0</v>
      </c>
      <c r="H3556" s="169">
        <v>0</v>
      </c>
      <c r="I3556" s="169">
        <v>0</v>
      </c>
      <c r="J3556" s="169">
        <v>0</v>
      </c>
      <c r="K3556" s="169">
        <v>0</v>
      </c>
      <c r="L3556" s="170">
        <v>0</v>
      </c>
      <c r="M3556" s="171">
        <v>0</v>
      </c>
    </row>
    <row r="3557" spans="1:13">
      <c r="A3557" s="172">
        <v>66</v>
      </c>
      <c r="B3557" s="173" t="s">
        <v>47</v>
      </c>
      <c r="C3557" s="174">
        <v>2008</v>
      </c>
      <c r="D3557" s="175">
        <v>0</v>
      </c>
      <c r="E3557" s="175">
        <v>0</v>
      </c>
      <c r="F3557" s="175">
        <v>0</v>
      </c>
      <c r="G3557" s="175">
        <v>0</v>
      </c>
      <c r="H3557" s="175">
        <v>0</v>
      </c>
      <c r="I3557" s="175">
        <v>0</v>
      </c>
      <c r="J3557" s="175">
        <v>0</v>
      </c>
      <c r="K3557" s="175">
        <v>0</v>
      </c>
      <c r="L3557" s="176">
        <v>0</v>
      </c>
      <c r="M3557" s="177">
        <v>0</v>
      </c>
    </row>
    <row r="3558" spans="1:13">
      <c r="A3558" s="166">
        <v>66</v>
      </c>
      <c r="B3558" s="167" t="s">
        <v>47</v>
      </c>
      <c r="C3558" s="168">
        <v>2009</v>
      </c>
      <c r="D3558" s="169">
        <v>0</v>
      </c>
      <c r="E3558" s="169">
        <v>0</v>
      </c>
      <c r="F3558" s="169">
        <v>0</v>
      </c>
      <c r="G3558" s="169">
        <v>0</v>
      </c>
      <c r="H3558" s="169">
        <v>0</v>
      </c>
      <c r="I3558" s="169">
        <v>0</v>
      </c>
      <c r="J3558" s="169">
        <v>0</v>
      </c>
      <c r="K3558" s="169">
        <v>0</v>
      </c>
      <c r="L3558" s="170">
        <v>0</v>
      </c>
      <c r="M3558" s="171">
        <v>0</v>
      </c>
    </row>
    <row r="3559" spans="1:13">
      <c r="A3559" s="172">
        <v>66</v>
      </c>
      <c r="B3559" s="173" t="s">
        <v>47</v>
      </c>
      <c r="C3559" s="174">
        <v>2010</v>
      </c>
      <c r="D3559" s="175">
        <v>0</v>
      </c>
      <c r="E3559" s="175">
        <v>0</v>
      </c>
      <c r="F3559" s="175">
        <v>0</v>
      </c>
      <c r="G3559" s="175">
        <v>0</v>
      </c>
      <c r="H3559" s="175">
        <v>-2200</v>
      </c>
      <c r="I3559" s="175">
        <v>0</v>
      </c>
      <c r="J3559" s="175">
        <v>1202851</v>
      </c>
      <c r="K3559" s="175">
        <v>23826</v>
      </c>
      <c r="L3559" s="176">
        <v>0</v>
      </c>
      <c r="M3559" s="177">
        <v>0</v>
      </c>
    </row>
    <row r="3560" spans="1:13">
      <c r="A3560" s="166">
        <v>66</v>
      </c>
      <c r="B3560" s="167" t="s">
        <v>47</v>
      </c>
      <c r="C3560" s="168">
        <v>2011</v>
      </c>
      <c r="D3560" s="169">
        <v>0</v>
      </c>
      <c r="E3560" s="169">
        <v>0</v>
      </c>
      <c r="F3560" s="169">
        <v>0</v>
      </c>
      <c r="G3560" s="169">
        <v>0</v>
      </c>
      <c r="H3560" s="169">
        <v>-172</v>
      </c>
      <c r="I3560" s="169">
        <v>0</v>
      </c>
      <c r="J3560" s="169">
        <v>0</v>
      </c>
      <c r="K3560" s="169">
        <v>0</v>
      </c>
      <c r="L3560" s="170">
        <v>0</v>
      </c>
      <c r="M3560" s="171">
        <v>0</v>
      </c>
    </row>
    <row r="3561" spans="1:13">
      <c r="A3561" s="172">
        <v>66</v>
      </c>
      <c r="B3561" s="173" t="s">
        <v>47</v>
      </c>
      <c r="C3561" s="174">
        <v>2012</v>
      </c>
      <c r="D3561" s="175">
        <v>0</v>
      </c>
      <c r="E3561" s="175">
        <v>0</v>
      </c>
      <c r="F3561" s="175">
        <v>0</v>
      </c>
      <c r="G3561" s="175">
        <v>0</v>
      </c>
      <c r="H3561" s="175">
        <v>1847</v>
      </c>
      <c r="I3561" s="175">
        <v>0</v>
      </c>
      <c r="J3561" s="175">
        <v>-71360</v>
      </c>
      <c r="K3561" s="175">
        <v>19780</v>
      </c>
      <c r="L3561" s="176">
        <v>1</v>
      </c>
      <c r="M3561" s="177">
        <v>0</v>
      </c>
    </row>
    <row r="3562" spans="1:13">
      <c r="A3562" s="166">
        <v>66</v>
      </c>
      <c r="B3562" s="167" t="s">
        <v>47</v>
      </c>
      <c r="C3562" s="168">
        <v>2013</v>
      </c>
      <c r="D3562" s="169">
        <v>0</v>
      </c>
      <c r="E3562" s="169">
        <v>0</v>
      </c>
      <c r="F3562" s="169">
        <v>0</v>
      </c>
      <c r="G3562" s="169">
        <v>0</v>
      </c>
      <c r="H3562" s="169">
        <v>8570</v>
      </c>
      <c r="I3562" s="169">
        <v>0</v>
      </c>
      <c r="J3562" s="169">
        <v>0</v>
      </c>
      <c r="K3562" s="169">
        <v>-129</v>
      </c>
      <c r="L3562" s="170">
        <v>1</v>
      </c>
      <c r="M3562" s="171">
        <v>0</v>
      </c>
    </row>
    <row r="3563" spans="1:13">
      <c r="A3563" s="172">
        <v>66</v>
      </c>
      <c r="B3563" s="173" t="s">
        <v>47</v>
      </c>
      <c r="C3563" s="174">
        <v>2014</v>
      </c>
      <c r="D3563" s="175">
        <v>0</v>
      </c>
      <c r="E3563" s="175">
        <v>0</v>
      </c>
      <c r="F3563" s="175">
        <v>0</v>
      </c>
      <c r="G3563" s="175">
        <v>0</v>
      </c>
      <c r="H3563" s="175">
        <v>831</v>
      </c>
      <c r="I3563" s="175">
        <v>0</v>
      </c>
      <c r="J3563" s="175">
        <v>50264</v>
      </c>
      <c r="K3563" s="175">
        <v>1559</v>
      </c>
      <c r="L3563" s="176">
        <v>1</v>
      </c>
      <c r="M3563" s="177">
        <v>0</v>
      </c>
    </row>
    <row r="3564" spans="1:13">
      <c r="A3564" s="166">
        <v>66</v>
      </c>
      <c r="B3564" s="167" t="s">
        <v>47</v>
      </c>
      <c r="C3564" s="168">
        <v>2015</v>
      </c>
      <c r="D3564" s="169">
        <v>0</v>
      </c>
      <c r="E3564" s="169">
        <v>0</v>
      </c>
      <c r="F3564" s="169">
        <v>0</v>
      </c>
      <c r="G3564" s="169">
        <v>0</v>
      </c>
      <c r="H3564" s="169">
        <v>-363</v>
      </c>
      <c r="I3564" s="169">
        <v>-4572</v>
      </c>
      <c r="J3564" s="169">
        <v>20312</v>
      </c>
      <c r="K3564" s="169">
        <v>-15</v>
      </c>
      <c r="L3564" s="170">
        <v>1</v>
      </c>
      <c r="M3564" s="171">
        <v>0</v>
      </c>
    </row>
    <row r="3565" spans="1:13">
      <c r="A3565" s="172">
        <v>66</v>
      </c>
      <c r="B3565" s="173" t="s">
        <v>47</v>
      </c>
      <c r="C3565" s="174">
        <v>2016</v>
      </c>
      <c r="D3565" s="175">
        <v>0</v>
      </c>
      <c r="E3565" s="175">
        <v>0</v>
      </c>
      <c r="F3565" s="175">
        <v>0</v>
      </c>
      <c r="G3565" s="175">
        <v>0</v>
      </c>
      <c r="H3565" s="175">
        <v>266702</v>
      </c>
      <c r="I3565" s="175">
        <v>42242.400000000001</v>
      </c>
      <c r="J3565" s="175">
        <v>92896</v>
      </c>
      <c r="K3565" s="175">
        <v>-1181</v>
      </c>
      <c r="L3565" s="176">
        <v>2</v>
      </c>
      <c r="M3565" s="177">
        <v>0</v>
      </c>
    </row>
    <row r="3566" spans="1:13">
      <c r="A3566" s="166">
        <v>66</v>
      </c>
      <c r="B3566" s="167" t="s">
        <v>47</v>
      </c>
      <c r="C3566" s="168">
        <v>2017</v>
      </c>
      <c r="D3566" s="169">
        <v>0</v>
      </c>
      <c r="E3566" s="169">
        <v>0</v>
      </c>
      <c r="F3566" s="169">
        <v>0</v>
      </c>
      <c r="G3566" s="169">
        <v>0</v>
      </c>
      <c r="H3566" s="169">
        <v>878211</v>
      </c>
      <c r="I3566" s="169">
        <v>28943.7</v>
      </c>
      <c r="J3566" s="169">
        <v>-604570</v>
      </c>
      <c r="K3566" s="169">
        <v>-5338</v>
      </c>
      <c r="L3566" s="170">
        <v>2</v>
      </c>
      <c r="M3566" s="171">
        <v>-5</v>
      </c>
    </row>
    <row r="3567" spans="1:13">
      <c r="A3567" s="172">
        <v>66</v>
      </c>
      <c r="B3567" s="173" t="s">
        <v>47</v>
      </c>
      <c r="C3567" s="174">
        <v>2018</v>
      </c>
      <c r="D3567" s="175">
        <v>0</v>
      </c>
      <c r="E3567" s="175">
        <v>0</v>
      </c>
      <c r="F3567" s="175">
        <v>0</v>
      </c>
      <c r="G3567" s="175">
        <v>0</v>
      </c>
      <c r="H3567" s="175">
        <v>2994731</v>
      </c>
      <c r="I3567" s="175">
        <v>137708.04999999999</v>
      </c>
      <c r="J3567" s="175">
        <v>2271541</v>
      </c>
      <c r="K3567" s="175">
        <v>-581639</v>
      </c>
      <c r="L3567" s="176">
        <v>6</v>
      </c>
      <c r="M3567" s="177">
        <v>-3</v>
      </c>
    </row>
    <row r="3568" spans="1:13">
      <c r="A3568" s="166">
        <v>66</v>
      </c>
      <c r="B3568" s="167" t="s">
        <v>47</v>
      </c>
      <c r="C3568" s="168">
        <v>2019</v>
      </c>
      <c r="D3568" s="169">
        <v>0</v>
      </c>
      <c r="E3568" s="169">
        <v>0</v>
      </c>
      <c r="F3568" s="169">
        <v>0</v>
      </c>
      <c r="G3568" s="169">
        <v>0</v>
      </c>
      <c r="H3568" s="169">
        <v>3826396</v>
      </c>
      <c r="I3568" s="169">
        <v>543335.85</v>
      </c>
      <c r="J3568" s="169">
        <v>2770705</v>
      </c>
      <c r="K3568" s="169">
        <v>1538368</v>
      </c>
      <c r="L3568" s="170">
        <v>19</v>
      </c>
      <c r="M3568" s="171">
        <v>0</v>
      </c>
    </row>
    <row r="3569" spans="1:13">
      <c r="A3569" s="172">
        <v>66</v>
      </c>
      <c r="B3569" s="173" t="s">
        <v>47</v>
      </c>
      <c r="C3569" s="174">
        <v>2020</v>
      </c>
      <c r="D3569" s="175">
        <v>0</v>
      </c>
      <c r="E3569" s="175">
        <v>0</v>
      </c>
      <c r="F3569" s="175">
        <v>0</v>
      </c>
      <c r="G3569" s="175">
        <v>0</v>
      </c>
      <c r="H3569" s="175">
        <v>4038913</v>
      </c>
      <c r="I3569" s="175">
        <v>129360.45</v>
      </c>
      <c r="J3569" s="175">
        <v>2651593</v>
      </c>
      <c r="K3569" s="175">
        <v>1567090</v>
      </c>
      <c r="L3569" s="176">
        <v>147</v>
      </c>
      <c r="M3569" s="177">
        <v>-83</v>
      </c>
    </row>
    <row r="3570" spans="1:13">
      <c r="A3570" s="166">
        <v>66</v>
      </c>
      <c r="B3570" s="167" t="s">
        <v>47</v>
      </c>
      <c r="C3570" s="168">
        <v>2021</v>
      </c>
      <c r="D3570" s="169">
        <v>647412200</v>
      </c>
      <c r="E3570" s="169">
        <v>2296381000</v>
      </c>
      <c r="F3570" s="169">
        <v>557274700</v>
      </c>
      <c r="G3570" s="169">
        <v>14237053000</v>
      </c>
      <c r="H3570" s="169">
        <v>32675869</v>
      </c>
      <c r="I3570" s="169">
        <v>3038160.8</v>
      </c>
      <c r="J3570" s="169">
        <v>36601935</v>
      </c>
      <c r="K3570" s="169">
        <v>10674713</v>
      </c>
      <c r="L3570" s="170">
        <v>11907</v>
      </c>
      <c r="M3570" s="171">
        <v>1612</v>
      </c>
    </row>
    <row r="3571" spans="1:13">
      <c r="A3571" s="172">
        <v>67</v>
      </c>
      <c r="B3571" s="173" t="s">
        <v>163</v>
      </c>
      <c r="C3571" s="174">
        <v>1998</v>
      </c>
      <c r="D3571" s="175">
        <v>0</v>
      </c>
      <c r="E3571" s="175">
        <v>0</v>
      </c>
      <c r="F3571" s="175">
        <v>0</v>
      </c>
      <c r="G3571" s="175">
        <v>0</v>
      </c>
      <c r="H3571" s="175">
        <v>-1512</v>
      </c>
      <c r="I3571" s="175">
        <v>0</v>
      </c>
      <c r="J3571" s="175">
        <v>0</v>
      </c>
      <c r="K3571" s="175">
        <v>0</v>
      </c>
      <c r="L3571" s="176">
        <v>0</v>
      </c>
      <c r="M3571" s="177">
        <v>0</v>
      </c>
    </row>
    <row r="3572" spans="1:13">
      <c r="A3572" s="166">
        <v>67</v>
      </c>
      <c r="B3572" s="167" t="s">
        <v>163</v>
      </c>
      <c r="C3572" s="168">
        <v>1999</v>
      </c>
      <c r="D3572" s="169">
        <v>0</v>
      </c>
      <c r="E3572" s="169">
        <v>0</v>
      </c>
      <c r="F3572" s="169">
        <v>0</v>
      </c>
      <c r="G3572" s="169">
        <v>0</v>
      </c>
      <c r="H3572" s="169">
        <v>-216</v>
      </c>
      <c r="I3572" s="169">
        <v>0</v>
      </c>
      <c r="J3572" s="169">
        <v>0</v>
      </c>
      <c r="K3572" s="169">
        <v>0</v>
      </c>
      <c r="L3572" s="170">
        <v>0</v>
      </c>
      <c r="M3572" s="171">
        <v>0</v>
      </c>
    </row>
    <row r="3573" spans="1:13">
      <c r="A3573" s="172">
        <v>67</v>
      </c>
      <c r="B3573" s="173" t="s">
        <v>163</v>
      </c>
      <c r="C3573" s="174">
        <v>2001</v>
      </c>
      <c r="D3573" s="175">
        <v>0</v>
      </c>
      <c r="E3573" s="175">
        <v>0</v>
      </c>
      <c r="F3573" s="175">
        <v>0</v>
      </c>
      <c r="G3573" s="175">
        <v>0</v>
      </c>
      <c r="H3573" s="175">
        <v>-1495.2</v>
      </c>
      <c r="I3573" s="175">
        <v>0</v>
      </c>
      <c r="J3573" s="175">
        <v>0</v>
      </c>
      <c r="K3573" s="175">
        <v>0</v>
      </c>
      <c r="L3573" s="176">
        <v>0</v>
      </c>
      <c r="M3573" s="177">
        <v>0</v>
      </c>
    </row>
    <row r="3574" spans="1:13">
      <c r="A3574" s="166">
        <v>67</v>
      </c>
      <c r="B3574" s="167" t="s">
        <v>163</v>
      </c>
      <c r="C3574" s="168">
        <v>2007</v>
      </c>
      <c r="D3574" s="169">
        <v>0</v>
      </c>
      <c r="E3574" s="169">
        <v>0</v>
      </c>
      <c r="F3574" s="169">
        <v>0</v>
      </c>
      <c r="G3574" s="169">
        <v>0</v>
      </c>
      <c r="H3574" s="169">
        <v>0</v>
      </c>
      <c r="I3574" s="169">
        <v>0</v>
      </c>
      <c r="J3574" s="169">
        <v>0</v>
      </c>
      <c r="K3574" s="169">
        <v>0</v>
      </c>
      <c r="L3574" s="170">
        <v>0</v>
      </c>
      <c r="M3574" s="171">
        <v>0</v>
      </c>
    </row>
    <row r="3575" spans="1:13">
      <c r="A3575" s="172">
        <v>67</v>
      </c>
      <c r="B3575" s="173" t="s">
        <v>163</v>
      </c>
      <c r="C3575" s="174">
        <v>2008</v>
      </c>
      <c r="D3575" s="175">
        <v>0</v>
      </c>
      <c r="E3575" s="175">
        <v>0</v>
      </c>
      <c r="F3575" s="175">
        <v>0</v>
      </c>
      <c r="G3575" s="175">
        <v>0</v>
      </c>
      <c r="H3575" s="175">
        <v>-4503</v>
      </c>
      <c r="I3575" s="175">
        <v>0</v>
      </c>
      <c r="J3575" s="175">
        <v>0</v>
      </c>
      <c r="K3575" s="175">
        <v>0</v>
      </c>
      <c r="L3575" s="176">
        <v>1</v>
      </c>
      <c r="M3575" s="177">
        <v>0</v>
      </c>
    </row>
    <row r="3576" spans="1:13">
      <c r="A3576" s="166">
        <v>67</v>
      </c>
      <c r="B3576" s="167" t="s">
        <v>163</v>
      </c>
      <c r="C3576" s="168">
        <v>2009</v>
      </c>
      <c r="D3576" s="169">
        <v>0</v>
      </c>
      <c r="E3576" s="169">
        <v>0</v>
      </c>
      <c r="F3576" s="169">
        <v>0</v>
      </c>
      <c r="G3576" s="169">
        <v>0</v>
      </c>
      <c r="H3576" s="169">
        <v>0</v>
      </c>
      <c r="I3576" s="169">
        <v>0</v>
      </c>
      <c r="J3576" s="169">
        <v>0</v>
      </c>
      <c r="K3576" s="169">
        <v>0</v>
      </c>
      <c r="L3576" s="170">
        <v>0</v>
      </c>
      <c r="M3576" s="171">
        <v>0</v>
      </c>
    </row>
    <row r="3577" spans="1:13">
      <c r="A3577" s="172">
        <v>67</v>
      </c>
      <c r="B3577" s="173" t="s">
        <v>163</v>
      </c>
      <c r="C3577" s="174">
        <v>2010</v>
      </c>
      <c r="D3577" s="175">
        <v>0</v>
      </c>
      <c r="E3577" s="175">
        <v>0</v>
      </c>
      <c r="F3577" s="175">
        <v>0</v>
      </c>
      <c r="G3577" s="175">
        <v>0</v>
      </c>
      <c r="H3577" s="175">
        <v>0</v>
      </c>
      <c r="I3577" s="175">
        <v>0</v>
      </c>
      <c r="J3577" s="175">
        <v>0</v>
      </c>
      <c r="K3577" s="175">
        <v>0</v>
      </c>
      <c r="L3577" s="176">
        <v>0</v>
      </c>
      <c r="M3577" s="177">
        <v>0</v>
      </c>
    </row>
    <row r="3578" spans="1:13">
      <c r="A3578" s="166">
        <v>67</v>
      </c>
      <c r="B3578" s="167" t="s">
        <v>163</v>
      </c>
      <c r="C3578" s="168">
        <v>2011</v>
      </c>
      <c r="D3578" s="169">
        <v>0</v>
      </c>
      <c r="E3578" s="169">
        <v>0</v>
      </c>
      <c r="F3578" s="169">
        <v>0</v>
      </c>
      <c r="G3578" s="169">
        <v>0</v>
      </c>
      <c r="H3578" s="169">
        <v>0</v>
      </c>
      <c r="I3578" s="169">
        <v>0</v>
      </c>
      <c r="J3578" s="169">
        <v>0</v>
      </c>
      <c r="K3578" s="169">
        <v>0</v>
      </c>
      <c r="L3578" s="170">
        <v>0</v>
      </c>
      <c r="M3578" s="171">
        <v>0</v>
      </c>
    </row>
    <row r="3579" spans="1:13">
      <c r="A3579" s="172">
        <v>67</v>
      </c>
      <c r="B3579" s="173" t="s">
        <v>163</v>
      </c>
      <c r="C3579" s="174">
        <v>2012</v>
      </c>
      <c r="D3579" s="175">
        <v>0</v>
      </c>
      <c r="E3579" s="175">
        <v>0</v>
      </c>
      <c r="F3579" s="175">
        <v>0</v>
      </c>
      <c r="G3579" s="175">
        <v>0</v>
      </c>
      <c r="H3579" s="175">
        <v>0</v>
      </c>
      <c r="I3579" s="175">
        <v>0</v>
      </c>
      <c r="J3579" s="175">
        <v>0</v>
      </c>
      <c r="K3579" s="175">
        <v>0</v>
      </c>
      <c r="L3579" s="176">
        <v>0</v>
      </c>
      <c r="M3579" s="177">
        <v>0</v>
      </c>
    </row>
    <row r="3580" spans="1:13">
      <c r="A3580" s="166">
        <v>67</v>
      </c>
      <c r="B3580" s="167" t="s">
        <v>163</v>
      </c>
      <c r="C3580" s="168">
        <v>2013</v>
      </c>
      <c r="D3580" s="169">
        <v>0</v>
      </c>
      <c r="E3580" s="169">
        <v>0</v>
      </c>
      <c r="F3580" s="169">
        <v>0</v>
      </c>
      <c r="G3580" s="169">
        <v>0</v>
      </c>
      <c r="H3580" s="169">
        <v>-564</v>
      </c>
      <c r="I3580" s="169">
        <v>0</v>
      </c>
      <c r="J3580" s="169">
        <v>0</v>
      </c>
      <c r="K3580" s="169">
        <v>0</v>
      </c>
      <c r="L3580" s="170">
        <v>0</v>
      </c>
      <c r="M3580" s="171">
        <v>0</v>
      </c>
    </row>
    <row r="3581" spans="1:13">
      <c r="A3581" s="172">
        <v>67</v>
      </c>
      <c r="B3581" s="173" t="s">
        <v>163</v>
      </c>
      <c r="C3581" s="174">
        <v>2014</v>
      </c>
      <c r="D3581" s="175">
        <v>0</v>
      </c>
      <c r="E3581" s="175">
        <v>0</v>
      </c>
      <c r="F3581" s="175">
        <v>0</v>
      </c>
      <c r="G3581" s="175">
        <v>0</v>
      </c>
      <c r="H3581" s="175">
        <v>0</v>
      </c>
      <c r="I3581" s="175">
        <v>0</v>
      </c>
      <c r="J3581" s="175">
        <v>0</v>
      </c>
      <c r="K3581" s="175">
        <v>0</v>
      </c>
      <c r="L3581" s="176">
        <v>0</v>
      </c>
      <c r="M3581" s="177">
        <v>0</v>
      </c>
    </row>
    <row r="3582" spans="1:13">
      <c r="A3582" s="166">
        <v>67</v>
      </c>
      <c r="B3582" s="167" t="s">
        <v>163</v>
      </c>
      <c r="C3582" s="168">
        <v>2015</v>
      </c>
      <c r="D3582" s="169">
        <v>0</v>
      </c>
      <c r="E3582" s="169">
        <v>0</v>
      </c>
      <c r="F3582" s="169">
        <v>0</v>
      </c>
      <c r="G3582" s="169">
        <v>0</v>
      </c>
      <c r="H3582" s="169">
        <v>0</v>
      </c>
      <c r="I3582" s="169">
        <v>0</v>
      </c>
      <c r="J3582" s="169">
        <v>0</v>
      </c>
      <c r="K3582" s="169">
        <v>0</v>
      </c>
      <c r="L3582" s="170">
        <v>0</v>
      </c>
      <c r="M3582" s="171">
        <v>0</v>
      </c>
    </row>
    <row r="3583" spans="1:13">
      <c r="A3583" s="172">
        <v>67</v>
      </c>
      <c r="B3583" s="173" t="s">
        <v>163</v>
      </c>
      <c r="C3583" s="174">
        <v>2016</v>
      </c>
      <c r="D3583" s="175">
        <v>0</v>
      </c>
      <c r="E3583" s="175">
        <v>0</v>
      </c>
      <c r="F3583" s="175">
        <v>0</v>
      </c>
      <c r="G3583" s="175">
        <v>0</v>
      </c>
      <c r="H3583" s="175">
        <v>0</v>
      </c>
      <c r="I3583" s="175">
        <v>2062</v>
      </c>
      <c r="J3583" s="175">
        <v>0</v>
      </c>
      <c r="K3583" s="175">
        <v>0</v>
      </c>
      <c r="L3583" s="176">
        <v>0</v>
      </c>
      <c r="M3583" s="177">
        <v>0</v>
      </c>
    </row>
    <row r="3584" spans="1:13">
      <c r="A3584" s="166">
        <v>67</v>
      </c>
      <c r="B3584" s="167" t="s">
        <v>163</v>
      </c>
      <c r="C3584" s="168">
        <v>2017</v>
      </c>
      <c r="D3584" s="169">
        <v>0</v>
      </c>
      <c r="E3584" s="169">
        <v>0</v>
      </c>
      <c r="F3584" s="169">
        <v>0</v>
      </c>
      <c r="G3584" s="169">
        <v>0</v>
      </c>
      <c r="H3584" s="169">
        <v>17430</v>
      </c>
      <c r="I3584" s="169">
        <v>29991.5</v>
      </c>
      <c r="J3584" s="169">
        <v>-8800</v>
      </c>
      <c r="K3584" s="169">
        <v>-1600</v>
      </c>
      <c r="L3584" s="170">
        <v>-2</v>
      </c>
      <c r="M3584" s="171">
        <v>-2</v>
      </c>
    </row>
    <row r="3585" spans="1:13">
      <c r="A3585" s="172">
        <v>67</v>
      </c>
      <c r="B3585" s="173" t="s">
        <v>163</v>
      </c>
      <c r="C3585" s="174">
        <v>2018</v>
      </c>
      <c r="D3585" s="175">
        <v>0</v>
      </c>
      <c r="E3585" s="175">
        <v>0</v>
      </c>
      <c r="F3585" s="175">
        <v>0</v>
      </c>
      <c r="G3585" s="175">
        <v>0</v>
      </c>
      <c r="H3585" s="175">
        <v>46590</v>
      </c>
      <c r="I3585" s="175">
        <v>29874.9</v>
      </c>
      <c r="J3585" s="175">
        <v>-15552</v>
      </c>
      <c r="K3585" s="175">
        <v>-1035</v>
      </c>
      <c r="L3585" s="176">
        <v>0</v>
      </c>
      <c r="M3585" s="177">
        <v>0</v>
      </c>
    </row>
    <row r="3586" spans="1:13">
      <c r="A3586" s="166">
        <v>67</v>
      </c>
      <c r="B3586" s="167" t="s">
        <v>163</v>
      </c>
      <c r="C3586" s="168">
        <v>2019</v>
      </c>
      <c r="D3586" s="169">
        <v>0</v>
      </c>
      <c r="E3586" s="169">
        <v>0</v>
      </c>
      <c r="F3586" s="169">
        <v>0</v>
      </c>
      <c r="G3586" s="169">
        <v>0</v>
      </c>
      <c r="H3586" s="169">
        <v>275738</v>
      </c>
      <c r="I3586" s="169">
        <v>91390.85</v>
      </c>
      <c r="J3586" s="169">
        <v>-114712</v>
      </c>
      <c r="K3586" s="169">
        <v>-153</v>
      </c>
      <c r="L3586" s="170">
        <v>2</v>
      </c>
      <c r="M3586" s="171">
        <v>-3</v>
      </c>
    </row>
    <row r="3587" spans="1:13">
      <c r="A3587" s="172">
        <v>67</v>
      </c>
      <c r="B3587" s="173" t="s">
        <v>163</v>
      </c>
      <c r="C3587" s="174">
        <v>2020</v>
      </c>
      <c r="D3587" s="175">
        <v>0</v>
      </c>
      <c r="E3587" s="175">
        <v>0</v>
      </c>
      <c r="F3587" s="175">
        <v>0</v>
      </c>
      <c r="G3587" s="175">
        <v>0</v>
      </c>
      <c r="H3587" s="175">
        <v>449471</v>
      </c>
      <c r="I3587" s="175">
        <v>52255.8</v>
      </c>
      <c r="J3587" s="175">
        <v>327152</v>
      </c>
      <c r="K3587" s="175">
        <v>6136</v>
      </c>
      <c r="L3587" s="176">
        <v>24</v>
      </c>
      <c r="M3587" s="177">
        <v>-4</v>
      </c>
    </row>
    <row r="3588" spans="1:13">
      <c r="A3588" s="166">
        <v>67</v>
      </c>
      <c r="B3588" s="167" t="s">
        <v>163</v>
      </c>
      <c r="C3588" s="168">
        <v>2021</v>
      </c>
      <c r="D3588" s="169">
        <v>169283400</v>
      </c>
      <c r="E3588" s="169">
        <v>794983000</v>
      </c>
      <c r="F3588" s="169">
        <v>7391600</v>
      </c>
      <c r="G3588" s="169">
        <v>72608000</v>
      </c>
      <c r="H3588" s="169">
        <v>8554863</v>
      </c>
      <c r="I3588" s="169">
        <v>832414.95</v>
      </c>
      <c r="J3588" s="169">
        <v>517412</v>
      </c>
      <c r="K3588" s="169">
        <v>54280</v>
      </c>
      <c r="L3588" s="170">
        <v>2677</v>
      </c>
      <c r="M3588" s="171">
        <v>153</v>
      </c>
    </row>
    <row r="3589" spans="1:13">
      <c r="A3589" s="172">
        <v>68</v>
      </c>
      <c r="B3589" s="173" t="s">
        <v>120</v>
      </c>
      <c r="C3589" s="174">
        <v>2001</v>
      </c>
      <c r="D3589" s="175">
        <v>0</v>
      </c>
      <c r="E3589" s="175">
        <v>0</v>
      </c>
      <c r="F3589" s="175">
        <v>0</v>
      </c>
      <c r="G3589" s="175">
        <v>0</v>
      </c>
      <c r="H3589" s="175">
        <v>0</v>
      </c>
      <c r="I3589" s="175">
        <v>0</v>
      </c>
      <c r="J3589" s="175">
        <v>0</v>
      </c>
      <c r="K3589" s="175">
        <v>0</v>
      </c>
      <c r="L3589" s="176">
        <v>0</v>
      </c>
      <c r="M3589" s="177">
        <v>0</v>
      </c>
    </row>
    <row r="3590" spans="1:13">
      <c r="A3590" s="166">
        <v>68</v>
      </c>
      <c r="B3590" s="167" t="s">
        <v>120</v>
      </c>
      <c r="C3590" s="168">
        <v>2002</v>
      </c>
      <c r="D3590" s="169">
        <v>0</v>
      </c>
      <c r="E3590" s="169">
        <v>0</v>
      </c>
      <c r="F3590" s="169">
        <v>0</v>
      </c>
      <c r="G3590" s="169">
        <v>0</v>
      </c>
      <c r="H3590" s="169">
        <v>0</v>
      </c>
      <c r="I3590" s="169">
        <v>0</v>
      </c>
      <c r="J3590" s="169">
        <v>0</v>
      </c>
      <c r="K3590" s="169">
        <v>0</v>
      </c>
      <c r="L3590" s="170">
        <v>0</v>
      </c>
      <c r="M3590" s="171">
        <v>0</v>
      </c>
    </row>
    <row r="3591" spans="1:13">
      <c r="A3591" s="172">
        <v>68</v>
      </c>
      <c r="B3591" s="173" t="s">
        <v>120</v>
      </c>
      <c r="C3591" s="174">
        <v>2004</v>
      </c>
      <c r="D3591" s="175">
        <v>0</v>
      </c>
      <c r="E3591" s="175">
        <v>0</v>
      </c>
      <c r="F3591" s="175">
        <v>0</v>
      </c>
      <c r="G3591" s="175">
        <v>0</v>
      </c>
      <c r="H3591" s="175">
        <v>-4600</v>
      </c>
      <c r="I3591" s="175">
        <v>0</v>
      </c>
      <c r="J3591" s="175">
        <v>0</v>
      </c>
      <c r="K3591" s="175">
        <v>0</v>
      </c>
      <c r="L3591" s="176">
        <v>0</v>
      </c>
      <c r="M3591" s="177">
        <v>0</v>
      </c>
    </row>
    <row r="3592" spans="1:13">
      <c r="A3592" s="166">
        <v>68</v>
      </c>
      <c r="B3592" s="167" t="s">
        <v>120</v>
      </c>
      <c r="C3592" s="168">
        <v>2005</v>
      </c>
      <c r="D3592" s="169">
        <v>0</v>
      </c>
      <c r="E3592" s="169">
        <v>0</v>
      </c>
      <c r="F3592" s="169">
        <v>0</v>
      </c>
      <c r="G3592" s="169">
        <v>0</v>
      </c>
      <c r="H3592" s="169">
        <v>-1960</v>
      </c>
      <c r="I3592" s="169">
        <v>0</v>
      </c>
      <c r="J3592" s="169">
        <v>0</v>
      </c>
      <c r="K3592" s="169">
        <v>0</v>
      </c>
      <c r="L3592" s="170">
        <v>0</v>
      </c>
      <c r="M3592" s="171">
        <v>0</v>
      </c>
    </row>
    <row r="3593" spans="1:13">
      <c r="A3593" s="172">
        <v>68</v>
      </c>
      <c r="B3593" s="173" t="s">
        <v>120</v>
      </c>
      <c r="C3593" s="174">
        <v>2010</v>
      </c>
      <c r="D3593" s="175">
        <v>0</v>
      </c>
      <c r="E3593" s="175">
        <v>0</v>
      </c>
      <c r="F3593" s="175">
        <v>0</v>
      </c>
      <c r="G3593" s="175">
        <v>0</v>
      </c>
      <c r="H3593" s="175">
        <v>0</v>
      </c>
      <c r="I3593" s="175">
        <v>0</v>
      </c>
      <c r="J3593" s="175">
        <v>0</v>
      </c>
      <c r="K3593" s="175">
        <v>0</v>
      </c>
      <c r="L3593" s="176">
        <v>0</v>
      </c>
      <c r="M3593" s="177">
        <v>0</v>
      </c>
    </row>
    <row r="3594" spans="1:13">
      <c r="A3594" s="166">
        <v>68</v>
      </c>
      <c r="B3594" s="167" t="s">
        <v>120</v>
      </c>
      <c r="C3594" s="168">
        <v>2011</v>
      </c>
      <c r="D3594" s="169">
        <v>0</v>
      </c>
      <c r="E3594" s="169">
        <v>0</v>
      </c>
      <c r="F3594" s="169">
        <v>0</v>
      </c>
      <c r="G3594" s="169">
        <v>0</v>
      </c>
      <c r="H3594" s="169">
        <v>10</v>
      </c>
      <c r="I3594" s="169">
        <v>0</v>
      </c>
      <c r="J3594" s="169">
        <v>0</v>
      </c>
      <c r="K3594" s="169">
        <v>0</v>
      </c>
      <c r="L3594" s="170">
        <v>0</v>
      </c>
      <c r="M3594" s="171">
        <v>0</v>
      </c>
    </row>
    <row r="3595" spans="1:13">
      <c r="A3595" s="172">
        <v>68</v>
      </c>
      <c r="B3595" s="173" t="s">
        <v>120</v>
      </c>
      <c r="C3595" s="174">
        <v>2012</v>
      </c>
      <c r="D3595" s="175">
        <v>0</v>
      </c>
      <c r="E3595" s="175">
        <v>0</v>
      </c>
      <c r="F3595" s="175">
        <v>0</v>
      </c>
      <c r="G3595" s="175">
        <v>0</v>
      </c>
      <c r="H3595" s="175">
        <v>0</v>
      </c>
      <c r="I3595" s="175">
        <v>0</v>
      </c>
      <c r="J3595" s="175">
        <v>0</v>
      </c>
      <c r="K3595" s="175">
        <v>0</v>
      </c>
      <c r="L3595" s="176">
        <v>0</v>
      </c>
      <c r="M3595" s="177">
        <v>0</v>
      </c>
    </row>
    <row r="3596" spans="1:13">
      <c r="A3596" s="166">
        <v>68</v>
      </c>
      <c r="B3596" s="167" t="s">
        <v>120</v>
      </c>
      <c r="C3596" s="168">
        <v>2013</v>
      </c>
      <c r="D3596" s="169">
        <v>0</v>
      </c>
      <c r="E3596" s="169">
        <v>0</v>
      </c>
      <c r="F3596" s="169">
        <v>0</v>
      </c>
      <c r="G3596" s="169">
        <v>0</v>
      </c>
      <c r="H3596" s="169">
        <v>0</v>
      </c>
      <c r="I3596" s="169">
        <v>0</v>
      </c>
      <c r="J3596" s="169">
        <v>0</v>
      </c>
      <c r="K3596" s="169">
        <v>0</v>
      </c>
      <c r="L3596" s="170">
        <v>0</v>
      </c>
      <c r="M3596" s="171">
        <v>0</v>
      </c>
    </row>
    <row r="3597" spans="1:13">
      <c r="A3597" s="172">
        <v>68</v>
      </c>
      <c r="B3597" s="173" t="s">
        <v>120</v>
      </c>
      <c r="C3597" s="174">
        <v>2014</v>
      </c>
      <c r="D3597" s="175">
        <v>0</v>
      </c>
      <c r="E3597" s="175">
        <v>0</v>
      </c>
      <c r="F3597" s="175">
        <v>0</v>
      </c>
      <c r="G3597" s="175">
        <v>0</v>
      </c>
      <c r="H3597" s="175">
        <v>0</v>
      </c>
      <c r="I3597" s="175">
        <v>-332</v>
      </c>
      <c r="J3597" s="175">
        <v>0</v>
      </c>
      <c r="K3597" s="175">
        <v>0</v>
      </c>
      <c r="L3597" s="176">
        <v>0</v>
      </c>
      <c r="M3597" s="177">
        <v>0</v>
      </c>
    </row>
    <row r="3598" spans="1:13">
      <c r="A3598" s="166">
        <v>68</v>
      </c>
      <c r="B3598" s="167" t="s">
        <v>120</v>
      </c>
      <c r="C3598" s="168">
        <v>2015</v>
      </c>
      <c r="D3598" s="169">
        <v>0</v>
      </c>
      <c r="E3598" s="169">
        <v>0</v>
      </c>
      <c r="F3598" s="169">
        <v>0</v>
      </c>
      <c r="G3598" s="169">
        <v>0</v>
      </c>
      <c r="H3598" s="169">
        <v>51032</v>
      </c>
      <c r="I3598" s="169">
        <v>2011</v>
      </c>
      <c r="J3598" s="169">
        <v>0</v>
      </c>
      <c r="K3598" s="169">
        <v>0</v>
      </c>
      <c r="L3598" s="170">
        <v>0</v>
      </c>
      <c r="M3598" s="171">
        <v>0</v>
      </c>
    </row>
    <row r="3599" spans="1:13">
      <c r="A3599" s="172">
        <v>68</v>
      </c>
      <c r="B3599" s="173" t="s">
        <v>120</v>
      </c>
      <c r="C3599" s="174">
        <v>2016</v>
      </c>
      <c r="D3599" s="175">
        <v>0</v>
      </c>
      <c r="E3599" s="175">
        <v>0</v>
      </c>
      <c r="F3599" s="175">
        <v>0</v>
      </c>
      <c r="G3599" s="175">
        <v>0</v>
      </c>
      <c r="H3599" s="175">
        <v>-692</v>
      </c>
      <c r="I3599" s="175">
        <v>-905</v>
      </c>
      <c r="J3599" s="175">
        <v>0</v>
      </c>
      <c r="K3599" s="175">
        <v>0</v>
      </c>
      <c r="L3599" s="176">
        <v>0</v>
      </c>
      <c r="M3599" s="177">
        <v>0</v>
      </c>
    </row>
    <row r="3600" spans="1:13">
      <c r="A3600" s="166">
        <v>68</v>
      </c>
      <c r="B3600" s="167" t="s">
        <v>120</v>
      </c>
      <c r="C3600" s="168">
        <v>2017</v>
      </c>
      <c r="D3600" s="169">
        <v>0</v>
      </c>
      <c r="E3600" s="169">
        <v>0</v>
      </c>
      <c r="F3600" s="169">
        <v>0</v>
      </c>
      <c r="G3600" s="169">
        <v>0</v>
      </c>
      <c r="H3600" s="169">
        <v>8127</v>
      </c>
      <c r="I3600" s="169">
        <v>696</v>
      </c>
      <c r="J3600" s="169">
        <v>208</v>
      </c>
      <c r="K3600" s="169">
        <v>56</v>
      </c>
      <c r="L3600" s="170">
        <v>0</v>
      </c>
      <c r="M3600" s="171">
        <v>0</v>
      </c>
    </row>
    <row r="3601" spans="1:13">
      <c r="A3601" s="172">
        <v>68</v>
      </c>
      <c r="B3601" s="173" t="s">
        <v>120</v>
      </c>
      <c r="C3601" s="174">
        <v>2018</v>
      </c>
      <c r="D3601" s="175">
        <v>0</v>
      </c>
      <c r="E3601" s="175">
        <v>0</v>
      </c>
      <c r="F3601" s="175">
        <v>0</v>
      </c>
      <c r="G3601" s="175">
        <v>0</v>
      </c>
      <c r="H3601" s="175">
        <v>28161</v>
      </c>
      <c r="I3601" s="175">
        <v>-4184.75</v>
      </c>
      <c r="J3601" s="175">
        <v>47872</v>
      </c>
      <c r="K3601" s="175">
        <v>-304</v>
      </c>
      <c r="L3601" s="176">
        <v>-1</v>
      </c>
      <c r="M3601" s="177">
        <v>0</v>
      </c>
    </row>
    <row r="3602" spans="1:13">
      <c r="A3602" s="166">
        <v>68</v>
      </c>
      <c r="B3602" s="167" t="s">
        <v>120</v>
      </c>
      <c r="C3602" s="168">
        <v>2019</v>
      </c>
      <c r="D3602" s="169">
        <v>0</v>
      </c>
      <c r="E3602" s="169">
        <v>0</v>
      </c>
      <c r="F3602" s="169">
        <v>0</v>
      </c>
      <c r="G3602" s="169">
        <v>0</v>
      </c>
      <c r="H3602" s="169">
        <v>155897</v>
      </c>
      <c r="I3602" s="169">
        <v>37720.300000000003</v>
      </c>
      <c r="J3602" s="169">
        <v>-1416</v>
      </c>
      <c r="K3602" s="169">
        <v>5904</v>
      </c>
      <c r="L3602" s="170">
        <v>-3</v>
      </c>
      <c r="M3602" s="171">
        <v>0</v>
      </c>
    </row>
    <row r="3603" spans="1:13">
      <c r="A3603" s="172">
        <v>68</v>
      </c>
      <c r="B3603" s="173" t="s">
        <v>120</v>
      </c>
      <c r="C3603" s="174">
        <v>2020</v>
      </c>
      <c r="D3603" s="175">
        <v>0</v>
      </c>
      <c r="E3603" s="175">
        <v>0</v>
      </c>
      <c r="F3603" s="175">
        <v>0</v>
      </c>
      <c r="G3603" s="175">
        <v>0</v>
      </c>
      <c r="H3603" s="175">
        <v>189449</v>
      </c>
      <c r="I3603" s="175">
        <v>4617.8999999999996</v>
      </c>
      <c r="J3603" s="175">
        <v>31280</v>
      </c>
      <c r="K3603" s="175">
        <v>6086</v>
      </c>
      <c r="L3603" s="176">
        <v>3</v>
      </c>
      <c r="M3603" s="177">
        <v>-1</v>
      </c>
    </row>
    <row r="3604" spans="1:13">
      <c r="A3604" s="166">
        <v>68</v>
      </c>
      <c r="B3604" s="167" t="s">
        <v>120</v>
      </c>
      <c r="C3604" s="168">
        <v>2021</v>
      </c>
      <c r="D3604" s="169">
        <v>90657900</v>
      </c>
      <c r="E3604" s="169">
        <v>375598000</v>
      </c>
      <c r="F3604" s="169">
        <v>1499200</v>
      </c>
      <c r="G3604" s="169">
        <v>21183000</v>
      </c>
      <c r="H3604" s="169">
        <v>4215592</v>
      </c>
      <c r="I3604" s="169">
        <v>375964.65</v>
      </c>
      <c r="J3604" s="169">
        <v>104944</v>
      </c>
      <c r="K3604" s="169">
        <v>15783</v>
      </c>
      <c r="L3604" s="170">
        <v>1583</v>
      </c>
      <c r="M3604" s="171">
        <v>99</v>
      </c>
    </row>
    <row r="3605" spans="1:13">
      <c r="A3605" s="172">
        <v>69</v>
      </c>
      <c r="B3605" s="173" t="s">
        <v>73</v>
      </c>
      <c r="C3605" s="174">
        <v>1997</v>
      </c>
      <c r="D3605" s="175">
        <v>0</v>
      </c>
      <c r="E3605" s="175">
        <v>0</v>
      </c>
      <c r="F3605" s="175">
        <v>0</v>
      </c>
      <c r="G3605" s="175">
        <v>0</v>
      </c>
      <c r="H3605" s="175">
        <v>0</v>
      </c>
      <c r="I3605" s="175">
        <v>0</v>
      </c>
      <c r="J3605" s="175">
        <v>0</v>
      </c>
      <c r="K3605" s="175">
        <v>0</v>
      </c>
      <c r="L3605" s="176">
        <v>0</v>
      </c>
      <c r="M3605" s="177">
        <v>0</v>
      </c>
    </row>
    <row r="3606" spans="1:13">
      <c r="A3606" s="166">
        <v>69</v>
      </c>
      <c r="B3606" s="167" t="s">
        <v>73</v>
      </c>
      <c r="C3606" s="168">
        <v>1999</v>
      </c>
      <c r="D3606" s="169">
        <v>0</v>
      </c>
      <c r="E3606" s="169">
        <v>0</v>
      </c>
      <c r="F3606" s="169">
        <v>0</v>
      </c>
      <c r="G3606" s="169">
        <v>0</v>
      </c>
      <c r="H3606" s="169">
        <v>0</v>
      </c>
      <c r="I3606" s="169">
        <v>0</v>
      </c>
      <c r="J3606" s="169">
        <v>0</v>
      </c>
      <c r="K3606" s="169">
        <v>0</v>
      </c>
      <c r="L3606" s="170">
        <v>0</v>
      </c>
      <c r="M3606" s="171">
        <v>0</v>
      </c>
    </row>
    <row r="3607" spans="1:13">
      <c r="A3607" s="172">
        <v>69</v>
      </c>
      <c r="B3607" s="173" t="s">
        <v>73</v>
      </c>
      <c r="C3607" s="174">
        <v>2000</v>
      </c>
      <c r="D3607" s="175">
        <v>0</v>
      </c>
      <c r="E3607" s="175">
        <v>0</v>
      </c>
      <c r="F3607" s="175">
        <v>0</v>
      </c>
      <c r="G3607" s="175">
        <v>0</v>
      </c>
      <c r="H3607" s="175">
        <v>0</v>
      </c>
      <c r="I3607" s="175">
        <v>0</v>
      </c>
      <c r="J3607" s="175">
        <v>0</v>
      </c>
      <c r="K3607" s="175">
        <v>0</v>
      </c>
      <c r="L3607" s="176">
        <v>0</v>
      </c>
      <c r="M3607" s="177">
        <v>0</v>
      </c>
    </row>
    <row r="3608" spans="1:13">
      <c r="A3608" s="166">
        <v>69</v>
      </c>
      <c r="B3608" s="167" t="s">
        <v>73</v>
      </c>
      <c r="C3608" s="168">
        <v>2001</v>
      </c>
      <c r="D3608" s="169">
        <v>0</v>
      </c>
      <c r="E3608" s="169">
        <v>0</v>
      </c>
      <c r="F3608" s="169">
        <v>0</v>
      </c>
      <c r="G3608" s="169">
        <v>0</v>
      </c>
      <c r="H3608" s="169">
        <v>0</v>
      </c>
      <c r="I3608" s="169">
        <v>0</v>
      </c>
      <c r="J3608" s="169">
        <v>0</v>
      </c>
      <c r="K3608" s="169">
        <v>0</v>
      </c>
      <c r="L3608" s="170">
        <v>0</v>
      </c>
      <c r="M3608" s="171">
        <v>0</v>
      </c>
    </row>
    <row r="3609" spans="1:13">
      <c r="A3609" s="172">
        <v>69</v>
      </c>
      <c r="B3609" s="173" t="s">
        <v>73</v>
      </c>
      <c r="C3609" s="174">
        <v>2002</v>
      </c>
      <c r="D3609" s="175">
        <v>0</v>
      </c>
      <c r="E3609" s="175">
        <v>0</v>
      </c>
      <c r="F3609" s="175">
        <v>0</v>
      </c>
      <c r="G3609" s="175">
        <v>0</v>
      </c>
      <c r="H3609" s="175">
        <v>0</v>
      </c>
      <c r="I3609" s="175">
        <v>0</v>
      </c>
      <c r="J3609" s="175">
        <v>0</v>
      </c>
      <c r="K3609" s="175">
        <v>0</v>
      </c>
      <c r="L3609" s="176">
        <v>0</v>
      </c>
      <c r="M3609" s="177">
        <v>0</v>
      </c>
    </row>
    <row r="3610" spans="1:13">
      <c r="A3610" s="166">
        <v>69</v>
      </c>
      <c r="B3610" s="167" t="s">
        <v>73</v>
      </c>
      <c r="C3610" s="168">
        <v>2003</v>
      </c>
      <c r="D3610" s="169">
        <v>0</v>
      </c>
      <c r="E3610" s="169">
        <v>0</v>
      </c>
      <c r="F3610" s="169">
        <v>0</v>
      </c>
      <c r="G3610" s="169">
        <v>0</v>
      </c>
      <c r="H3610" s="169">
        <v>-5400</v>
      </c>
      <c r="I3610" s="169">
        <v>0</v>
      </c>
      <c r="J3610" s="169">
        <v>0</v>
      </c>
      <c r="K3610" s="169">
        <v>0</v>
      </c>
      <c r="L3610" s="170">
        <v>0</v>
      </c>
      <c r="M3610" s="171">
        <v>0</v>
      </c>
    </row>
    <row r="3611" spans="1:13">
      <c r="A3611" s="172">
        <v>69</v>
      </c>
      <c r="B3611" s="173" t="s">
        <v>73</v>
      </c>
      <c r="C3611" s="174">
        <v>2004</v>
      </c>
      <c r="D3611" s="175">
        <v>0</v>
      </c>
      <c r="E3611" s="175">
        <v>0</v>
      </c>
      <c r="F3611" s="175">
        <v>0</v>
      </c>
      <c r="G3611" s="175">
        <v>0</v>
      </c>
      <c r="H3611" s="175">
        <v>-300</v>
      </c>
      <c r="I3611" s="175">
        <v>0</v>
      </c>
      <c r="J3611" s="175">
        <v>0</v>
      </c>
      <c r="K3611" s="175">
        <v>0</v>
      </c>
      <c r="L3611" s="176">
        <v>0</v>
      </c>
      <c r="M3611" s="177">
        <v>0</v>
      </c>
    </row>
    <row r="3612" spans="1:13">
      <c r="A3612" s="166">
        <v>69</v>
      </c>
      <c r="B3612" s="167" t="s">
        <v>73</v>
      </c>
      <c r="C3612" s="168">
        <v>2005</v>
      </c>
      <c r="D3612" s="169">
        <v>0</v>
      </c>
      <c r="E3612" s="169">
        <v>0</v>
      </c>
      <c r="F3612" s="169">
        <v>0</v>
      </c>
      <c r="G3612" s="169">
        <v>0</v>
      </c>
      <c r="H3612" s="169">
        <v>-530</v>
      </c>
      <c r="I3612" s="169">
        <v>0</v>
      </c>
      <c r="J3612" s="169">
        <v>0</v>
      </c>
      <c r="K3612" s="169">
        <v>0</v>
      </c>
      <c r="L3612" s="170">
        <v>0</v>
      </c>
      <c r="M3612" s="171">
        <v>0</v>
      </c>
    </row>
    <row r="3613" spans="1:13">
      <c r="A3613" s="172">
        <v>69</v>
      </c>
      <c r="B3613" s="173" t="s">
        <v>73</v>
      </c>
      <c r="C3613" s="174">
        <v>2006</v>
      </c>
      <c r="D3613" s="175">
        <v>0</v>
      </c>
      <c r="E3613" s="175">
        <v>0</v>
      </c>
      <c r="F3613" s="175">
        <v>0</v>
      </c>
      <c r="G3613" s="175">
        <v>0</v>
      </c>
      <c r="H3613" s="175">
        <v>-400</v>
      </c>
      <c r="I3613" s="175">
        <v>0</v>
      </c>
      <c r="J3613" s="175">
        <v>0</v>
      </c>
      <c r="K3613" s="175">
        <v>0</v>
      </c>
      <c r="L3613" s="176">
        <v>0</v>
      </c>
      <c r="M3613" s="177">
        <v>0</v>
      </c>
    </row>
    <row r="3614" spans="1:13">
      <c r="A3614" s="166">
        <v>69</v>
      </c>
      <c r="B3614" s="167" t="s">
        <v>73</v>
      </c>
      <c r="C3614" s="168">
        <v>2007</v>
      </c>
      <c r="D3614" s="169">
        <v>0</v>
      </c>
      <c r="E3614" s="169">
        <v>0</v>
      </c>
      <c r="F3614" s="169">
        <v>0</v>
      </c>
      <c r="G3614" s="169">
        <v>0</v>
      </c>
      <c r="H3614" s="169">
        <v>0</v>
      </c>
      <c r="I3614" s="169">
        <v>0</v>
      </c>
      <c r="J3614" s="169">
        <v>0</v>
      </c>
      <c r="K3614" s="169">
        <v>0</v>
      </c>
      <c r="L3614" s="170">
        <v>0</v>
      </c>
      <c r="M3614" s="171">
        <v>0</v>
      </c>
    </row>
    <row r="3615" spans="1:13">
      <c r="A3615" s="172">
        <v>69</v>
      </c>
      <c r="B3615" s="173" t="s">
        <v>73</v>
      </c>
      <c r="C3615" s="174">
        <v>2008</v>
      </c>
      <c r="D3615" s="175">
        <v>0</v>
      </c>
      <c r="E3615" s="175">
        <v>0</v>
      </c>
      <c r="F3615" s="175">
        <v>0</v>
      </c>
      <c r="G3615" s="175">
        <v>0</v>
      </c>
      <c r="H3615" s="175">
        <v>0</v>
      </c>
      <c r="I3615" s="175">
        <v>0</v>
      </c>
      <c r="J3615" s="175">
        <v>0</v>
      </c>
      <c r="K3615" s="175">
        <v>0</v>
      </c>
      <c r="L3615" s="176">
        <v>0</v>
      </c>
      <c r="M3615" s="177">
        <v>0</v>
      </c>
    </row>
    <row r="3616" spans="1:13">
      <c r="A3616" s="166">
        <v>69</v>
      </c>
      <c r="B3616" s="167" t="s">
        <v>73</v>
      </c>
      <c r="C3616" s="168">
        <v>2009</v>
      </c>
      <c r="D3616" s="169">
        <v>0</v>
      </c>
      <c r="E3616" s="169">
        <v>0</v>
      </c>
      <c r="F3616" s="169">
        <v>0</v>
      </c>
      <c r="G3616" s="169">
        <v>0</v>
      </c>
      <c r="H3616" s="169">
        <v>-600</v>
      </c>
      <c r="I3616" s="169">
        <v>0</v>
      </c>
      <c r="J3616" s="169">
        <v>0</v>
      </c>
      <c r="K3616" s="169">
        <v>0</v>
      </c>
      <c r="L3616" s="170">
        <v>0</v>
      </c>
      <c r="M3616" s="171">
        <v>0</v>
      </c>
    </row>
    <row r="3617" spans="1:13">
      <c r="A3617" s="172">
        <v>69</v>
      </c>
      <c r="B3617" s="173" t="s">
        <v>73</v>
      </c>
      <c r="C3617" s="174">
        <v>2010</v>
      </c>
      <c r="D3617" s="175">
        <v>0</v>
      </c>
      <c r="E3617" s="175">
        <v>0</v>
      </c>
      <c r="F3617" s="175">
        <v>0</v>
      </c>
      <c r="G3617" s="175">
        <v>0</v>
      </c>
      <c r="H3617" s="175">
        <v>-8960</v>
      </c>
      <c r="I3617" s="175">
        <v>0</v>
      </c>
      <c r="J3617" s="175">
        <v>0</v>
      </c>
      <c r="K3617" s="175">
        <v>0</v>
      </c>
      <c r="L3617" s="176">
        <v>0</v>
      </c>
      <c r="M3617" s="177">
        <v>0</v>
      </c>
    </row>
    <row r="3618" spans="1:13">
      <c r="A3618" s="166">
        <v>69</v>
      </c>
      <c r="B3618" s="167" t="s">
        <v>73</v>
      </c>
      <c r="C3618" s="168">
        <v>2011</v>
      </c>
      <c r="D3618" s="169">
        <v>0</v>
      </c>
      <c r="E3618" s="169">
        <v>0</v>
      </c>
      <c r="F3618" s="169">
        <v>0</v>
      </c>
      <c r="G3618" s="169">
        <v>0</v>
      </c>
      <c r="H3618" s="169">
        <v>0</v>
      </c>
      <c r="I3618" s="169">
        <v>0</v>
      </c>
      <c r="J3618" s="169">
        <v>0</v>
      </c>
      <c r="K3618" s="169">
        <v>0</v>
      </c>
      <c r="L3618" s="170">
        <v>1</v>
      </c>
      <c r="M3618" s="171">
        <v>0</v>
      </c>
    </row>
    <row r="3619" spans="1:13">
      <c r="A3619" s="172">
        <v>69</v>
      </c>
      <c r="B3619" s="173" t="s">
        <v>73</v>
      </c>
      <c r="C3619" s="174">
        <v>2012</v>
      </c>
      <c r="D3619" s="175">
        <v>0</v>
      </c>
      <c r="E3619" s="175">
        <v>0</v>
      </c>
      <c r="F3619" s="175">
        <v>0</v>
      </c>
      <c r="G3619" s="175">
        <v>0</v>
      </c>
      <c r="H3619" s="175">
        <v>-1848</v>
      </c>
      <c r="I3619" s="175">
        <v>0</v>
      </c>
      <c r="J3619" s="175">
        <v>0</v>
      </c>
      <c r="K3619" s="175">
        <v>0</v>
      </c>
      <c r="L3619" s="176">
        <v>2</v>
      </c>
      <c r="M3619" s="177">
        <v>0</v>
      </c>
    </row>
    <row r="3620" spans="1:13">
      <c r="A3620" s="166">
        <v>69</v>
      </c>
      <c r="B3620" s="167" t="s">
        <v>73</v>
      </c>
      <c r="C3620" s="168">
        <v>2013</v>
      </c>
      <c r="D3620" s="169">
        <v>0</v>
      </c>
      <c r="E3620" s="169">
        <v>0</v>
      </c>
      <c r="F3620" s="169">
        <v>0</v>
      </c>
      <c r="G3620" s="169">
        <v>0</v>
      </c>
      <c r="H3620" s="169">
        <v>-10740</v>
      </c>
      <c r="I3620" s="169">
        <v>0</v>
      </c>
      <c r="J3620" s="169">
        <v>20784</v>
      </c>
      <c r="K3620" s="169">
        <v>-1779</v>
      </c>
      <c r="L3620" s="170">
        <v>1</v>
      </c>
      <c r="M3620" s="171">
        <v>0</v>
      </c>
    </row>
    <row r="3621" spans="1:13">
      <c r="A3621" s="172">
        <v>69</v>
      </c>
      <c r="B3621" s="173" t="s">
        <v>73</v>
      </c>
      <c r="C3621" s="174">
        <v>2014</v>
      </c>
      <c r="D3621" s="175">
        <v>0</v>
      </c>
      <c r="E3621" s="175">
        <v>0</v>
      </c>
      <c r="F3621" s="175">
        <v>0</v>
      </c>
      <c r="G3621" s="175">
        <v>0</v>
      </c>
      <c r="H3621" s="175">
        <v>59367</v>
      </c>
      <c r="I3621" s="175">
        <v>534.5</v>
      </c>
      <c r="J3621" s="175">
        <v>0</v>
      </c>
      <c r="K3621" s="175">
        <v>171</v>
      </c>
      <c r="L3621" s="176">
        <v>1</v>
      </c>
      <c r="M3621" s="177">
        <v>0</v>
      </c>
    </row>
    <row r="3622" spans="1:13">
      <c r="A3622" s="166">
        <v>69</v>
      </c>
      <c r="B3622" s="167" t="s">
        <v>73</v>
      </c>
      <c r="C3622" s="168">
        <v>2015</v>
      </c>
      <c r="D3622" s="169">
        <v>0</v>
      </c>
      <c r="E3622" s="169">
        <v>0</v>
      </c>
      <c r="F3622" s="169">
        <v>0</v>
      </c>
      <c r="G3622" s="169">
        <v>0</v>
      </c>
      <c r="H3622" s="169">
        <v>10921</v>
      </c>
      <c r="I3622" s="169">
        <v>3108</v>
      </c>
      <c r="J3622" s="169">
        <v>193032</v>
      </c>
      <c r="K3622" s="169">
        <v>8738</v>
      </c>
      <c r="L3622" s="170">
        <v>0</v>
      </c>
      <c r="M3622" s="171">
        <v>3</v>
      </c>
    </row>
    <row r="3623" spans="1:13">
      <c r="A3623" s="172">
        <v>69</v>
      </c>
      <c r="B3623" s="173" t="s">
        <v>73</v>
      </c>
      <c r="C3623" s="174">
        <v>2016</v>
      </c>
      <c r="D3623" s="175">
        <v>0</v>
      </c>
      <c r="E3623" s="175">
        <v>0</v>
      </c>
      <c r="F3623" s="175">
        <v>0</v>
      </c>
      <c r="G3623" s="175">
        <v>0</v>
      </c>
      <c r="H3623" s="175">
        <v>129677</v>
      </c>
      <c r="I3623" s="175">
        <v>658467.30000000005</v>
      </c>
      <c r="J3623" s="175">
        <v>-25344</v>
      </c>
      <c r="K3623" s="175">
        <v>-1402</v>
      </c>
      <c r="L3623" s="176">
        <v>4</v>
      </c>
      <c r="M3623" s="177">
        <v>6</v>
      </c>
    </row>
    <row r="3624" spans="1:13">
      <c r="A3624" s="166">
        <v>69</v>
      </c>
      <c r="B3624" s="167" t="s">
        <v>73</v>
      </c>
      <c r="C3624" s="168">
        <v>2017</v>
      </c>
      <c r="D3624" s="169">
        <v>0</v>
      </c>
      <c r="E3624" s="169">
        <v>0</v>
      </c>
      <c r="F3624" s="169">
        <v>0</v>
      </c>
      <c r="G3624" s="169">
        <v>0</v>
      </c>
      <c r="H3624" s="169">
        <v>523505</v>
      </c>
      <c r="I3624" s="169">
        <v>111569.7</v>
      </c>
      <c r="J3624" s="169">
        <v>5757344</v>
      </c>
      <c r="K3624" s="169">
        <v>735</v>
      </c>
      <c r="L3624" s="170">
        <v>0</v>
      </c>
      <c r="M3624" s="171">
        <v>-11</v>
      </c>
    </row>
    <row r="3625" spans="1:13">
      <c r="A3625" s="172">
        <v>69</v>
      </c>
      <c r="B3625" s="173" t="s">
        <v>73</v>
      </c>
      <c r="C3625" s="174">
        <v>2018</v>
      </c>
      <c r="D3625" s="175">
        <v>0</v>
      </c>
      <c r="E3625" s="175">
        <v>0</v>
      </c>
      <c r="F3625" s="175">
        <v>0</v>
      </c>
      <c r="G3625" s="175">
        <v>0</v>
      </c>
      <c r="H3625" s="175">
        <v>2464816</v>
      </c>
      <c r="I3625" s="175">
        <v>70970.850000000006</v>
      </c>
      <c r="J3625" s="175">
        <v>2210657</v>
      </c>
      <c r="K3625" s="175">
        <v>56976</v>
      </c>
      <c r="L3625" s="176">
        <v>1</v>
      </c>
      <c r="M3625" s="177">
        <v>-3</v>
      </c>
    </row>
    <row r="3626" spans="1:13">
      <c r="A3626" s="166">
        <v>69</v>
      </c>
      <c r="B3626" s="167" t="s">
        <v>73</v>
      </c>
      <c r="C3626" s="168">
        <v>2019</v>
      </c>
      <c r="D3626" s="169">
        <v>0</v>
      </c>
      <c r="E3626" s="169">
        <v>0</v>
      </c>
      <c r="F3626" s="169">
        <v>0</v>
      </c>
      <c r="G3626" s="169">
        <v>0</v>
      </c>
      <c r="H3626" s="169">
        <v>1854209</v>
      </c>
      <c r="I3626" s="169">
        <v>341996</v>
      </c>
      <c r="J3626" s="169">
        <v>1532729</v>
      </c>
      <c r="K3626" s="169">
        <v>345772</v>
      </c>
      <c r="L3626" s="170">
        <v>13</v>
      </c>
      <c r="M3626" s="171">
        <v>-7</v>
      </c>
    </row>
    <row r="3627" spans="1:13">
      <c r="A3627" s="172">
        <v>69</v>
      </c>
      <c r="B3627" s="173" t="s">
        <v>73</v>
      </c>
      <c r="C3627" s="174">
        <v>2020</v>
      </c>
      <c r="D3627" s="175">
        <v>0</v>
      </c>
      <c r="E3627" s="175">
        <v>0</v>
      </c>
      <c r="F3627" s="175">
        <v>0</v>
      </c>
      <c r="G3627" s="175">
        <v>0</v>
      </c>
      <c r="H3627" s="175">
        <v>2915601</v>
      </c>
      <c r="I3627" s="175">
        <v>398389.6</v>
      </c>
      <c r="J3627" s="175">
        <v>4275189</v>
      </c>
      <c r="K3627" s="175">
        <v>214895</v>
      </c>
      <c r="L3627" s="176">
        <v>97</v>
      </c>
      <c r="M3627" s="177">
        <v>-38</v>
      </c>
    </row>
    <row r="3628" spans="1:13">
      <c r="A3628" s="166">
        <v>69</v>
      </c>
      <c r="B3628" s="167" t="s">
        <v>73</v>
      </c>
      <c r="C3628" s="168">
        <v>2021</v>
      </c>
      <c r="D3628" s="169">
        <v>694174400</v>
      </c>
      <c r="E3628" s="169">
        <v>3739180000</v>
      </c>
      <c r="F3628" s="169">
        <v>1147372500</v>
      </c>
      <c r="G3628" s="169">
        <v>5398524000</v>
      </c>
      <c r="H3628" s="169">
        <v>39540649</v>
      </c>
      <c r="I3628" s="169">
        <v>5584842.2999999998</v>
      </c>
      <c r="J3628" s="169">
        <v>36425279</v>
      </c>
      <c r="K3628" s="169">
        <v>4044793</v>
      </c>
      <c r="L3628" s="170">
        <v>10262</v>
      </c>
      <c r="M3628" s="171">
        <v>1239</v>
      </c>
    </row>
    <row r="3629" spans="1:13">
      <c r="A3629" s="172">
        <v>70</v>
      </c>
      <c r="B3629" s="173" t="s">
        <v>168</v>
      </c>
      <c r="C3629" s="174">
        <v>2015</v>
      </c>
      <c r="D3629" s="175">
        <v>0</v>
      </c>
      <c r="E3629" s="175">
        <v>0</v>
      </c>
      <c r="F3629" s="175">
        <v>0</v>
      </c>
      <c r="G3629" s="175">
        <v>0</v>
      </c>
      <c r="H3629" s="175">
        <v>0</v>
      </c>
      <c r="I3629" s="175">
        <v>0</v>
      </c>
      <c r="J3629" s="175">
        <v>0</v>
      </c>
      <c r="K3629" s="175">
        <v>0</v>
      </c>
      <c r="L3629" s="176">
        <v>0</v>
      </c>
      <c r="M3629" s="177">
        <v>0</v>
      </c>
    </row>
    <row r="3630" spans="1:13">
      <c r="A3630" s="166">
        <v>70</v>
      </c>
      <c r="B3630" s="167" t="s">
        <v>168</v>
      </c>
      <c r="C3630" s="168">
        <v>2016</v>
      </c>
      <c r="D3630" s="169">
        <v>0</v>
      </c>
      <c r="E3630" s="169">
        <v>0</v>
      </c>
      <c r="F3630" s="169">
        <v>0</v>
      </c>
      <c r="G3630" s="169">
        <v>0</v>
      </c>
      <c r="H3630" s="169">
        <v>133</v>
      </c>
      <c r="I3630" s="169">
        <v>0</v>
      </c>
      <c r="J3630" s="169">
        <v>0</v>
      </c>
      <c r="K3630" s="169">
        <v>0</v>
      </c>
      <c r="L3630" s="170">
        <v>0</v>
      </c>
      <c r="M3630" s="171">
        <v>0</v>
      </c>
    </row>
    <row r="3631" spans="1:13">
      <c r="A3631" s="172">
        <v>70</v>
      </c>
      <c r="B3631" s="173" t="s">
        <v>168</v>
      </c>
      <c r="C3631" s="174">
        <v>2017</v>
      </c>
      <c r="D3631" s="175">
        <v>0</v>
      </c>
      <c r="E3631" s="175">
        <v>0</v>
      </c>
      <c r="F3631" s="175">
        <v>0</v>
      </c>
      <c r="G3631" s="175">
        <v>0</v>
      </c>
      <c r="H3631" s="175">
        <v>195</v>
      </c>
      <c r="I3631" s="175">
        <v>0</v>
      </c>
      <c r="J3631" s="175">
        <v>0</v>
      </c>
      <c r="K3631" s="175">
        <v>0</v>
      </c>
      <c r="L3631" s="176">
        <v>0</v>
      </c>
      <c r="M3631" s="177">
        <v>0</v>
      </c>
    </row>
    <row r="3632" spans="1:13">
      <c r="A3632" s="166">
        <v>70</v>
      </c>
      <c r="B3632" s="167" t="s">
        <v>168</v>
      </c>
      <c r="C3632" s="168">
        <v>2018</v>
      </c>
      <c r="D3632" s="169">
        <v>0</v>
      </c>
      <c r="E3632" s="169">
        <v>0</v>
      </c>
      <c r="F3632" s="169">
        <v>0</v>
      </c>
      <c r="G3632" s="169">
        <v>0</v>
      </c>
      <c r="H3632" s="169">
        <v>1204</v>
      </c>
      <c r="I3632" s="169">
        <v>-359</v>
      </c>
      <c r="J3632" s="169">
        <v>0</v>
      </c>
      <c r="K3632" s="169">
        <v>0</v>
      </c>
      <c r="L3632" s="170">
        <v>0</v>
      </c>
      <c r="M3632" s="171">
        <v>0</v>
      </c>
    </row>
    <row r="3633" spans="1:13">
      <c r="A3633" s="172">
        <v>70</v>
      </c>
      <c r="B3633" s="173" t="s">
        <v>168</v>
      </c>
      <c r="C3633" s="174">
        <v>2019</v>
      </c>
      <c r="D3633" s="175">
        <v>0</v>
      </c>
      <c r="E3633" s="175">
        <v>0</v>
      </c>
      <c r="F3633" s="175">
        <v>0</v>
      </c>
      <c r="G3633" s="175">
        <v>0</v>
      </c>
      <c r="H3633" s="175">
        <v>15775.95</v>
      </c>
      <c r="I3633" s="175">
        <v>10366</v>
      </c>
      <c r="J3633" s="175">
        <v>0</v>
      </c>
      <c r="K3633" s="175">
        <v>0</v>
      </c>
      <c r="L3633" s="176">
        <v>0</v>
      </c>
      <c r="M3633" s="177">
        <v>0</v>
      </c>
    </row>
    <row r="3634" spans="1:13">
      <c r="A3634" s="166">
        <v>70</v>
      </c>
      <c r="B3634" s="167" t="s">
        <v>168</v>
      </c>
      <c r="C3634" s="168">
        <v>2020</v>
      </c>
      <c r="D3634" s="169">
        <v>0</v>
      </c>
      <c r="E3634" s="169">
        <v>0</v>
      </c>
      <c r="F3634" s="169">
        <v>0</v>
      </c>
      <c r="G3634" s="169">
        <v>0</v>
      </c>
      <c r="H3634" s="169">
        <v>33940.9</v>
      </c>
      <c r="I3634" s="169">
        <v>10512.95</v>
      </c>
      <c r="J3634" s="169">
        <v>-6984</v>
      </c>
      <c r="K3634" s="169">
        <v>-27</v>
      </c>
      <c r="L3634" s="170">
        <v>-3</v>
      </c>
      <c r="M3634" s="171">
        <v>1</v>
      </c>
    </row>
    <row r="3635" spans="1:13">
      <c r="A3635" s="172">
        <v>70</v>
      </c>
      <c r="B3635" s="173" t="s">
        <v>168</v>
      </c>
      <c r="C3635" s="174">
        <v>2021</v>
      </c>
      <c r="D3635" s="175">
        <v>21441700</v>
      </c>
      <c r="E3635" s="175">
        <v>111892000</v>
      </c>
      <c r="F3635" s="175">
        <v>14300</v>
      </c>
      <c r="G3635" s="175">
        <v>1561000</v>
      </c>
      <c r="H3635" s="175">
        <v>1074778.8999999999</v>
      </c>
      <c r="I3635" s="175">
        <v>90272.1</v>
      </c>
      <c r="J3635" s="175">
        <v>1000.95</v>
      </c>
      <c r="K3635" s="175">
        <v>1168</v>
      </c>
      <c r="L3635" s="176">
        <v>350</v>
      </c>
      <c r="M3635" s="177">
        <v>15</v>
      </c>
    </row>
    <row r="3636" spans="1:13">
      <c r="A3636" s="166">
        <v>71</v>
      </c>
      <c r="B3636" s="167" t="s">
        <v>82</v>
      </c>
      <c r="C3636" s="168">
        <v>2011</v>
      </c>
      <c r="D3636" s="169">
        <v>0</v>
      </c>
      <c r="E3636" s="169">
        <v>0</v>
      </c>
      <c r="F3636" s="169">
        <v>0</v>
      </c>
      <c r="G3636" s="169">
        <v>0</v>
      </c>
      <c r="H3636" s="169">
        <v>0</v>
      </c>
      <c r="I3636" s="169">
        <v>0</v>
      </c>
      <c r="J3636" s="169">
        <v>0</v>
      </c>
      <c r="K3636" s="169">
        <v>0</v>
      </c>
      <c r="L3636" s="170">
        <v>0</v>
      </c>
      <c r="M3636" s="171">
        <v>0</v>
      </c>
    </row>
    <row r="3637" spans="1:13">
      <c r="A3637" s="172">
        <v>71</v>
      </c>
      <c r="B3637" s="173" t="s">
        <v>82</v>
      </c>
      <c r="C3637" s="174">
        <v>2012</v>
      </c>
      <c r="D3637" s="175">
        <v>0</v>
      </c>
      <c r="E3637" s="175">
        <v>0</v>
      </c>
      <c r="F3637" s="175">
        <v>0</v>
      </c>
      <c r="G3637" s="175">
        <v>0</v>
      </c>
      <c r="H3637" s="175">
        <v>0</v>
      </c>
      <c r="I3637" s="175">
        <v>0</v>
      </c>
      <c r="J3637" s="175">
        <v>0</v>
      </c>
      <c r="K3637" s="175">
        <v>0</v>
      </c>
      <c r="L3637" s="176">
        <v>0</v>
      </c>
      <c r="M3637" s="177">
        <v>0</v>
      </c>
    </row>
    <row r="3638" spans="1:13">
      <c r="A3638" s="166">
        <v>71</v>
      </c>
      <c r="B3638" s="167" t="s">
        <v>82</v>
      </c>
      <c r="C3638" s="168">
        <v>2013</v>
      </c>
      <c r="D3638" s="169">
        <v>0</v>
      </c>
      <c r="E3638" s="169">
        <v>0</v>
      </c>
      <c r="F3638" s="169">
        <v>0</v>
      </c>
      <c r="G3638" s="169">
        <v>0</v>
      </c>
      <c r="H3638" s="169">
        <v>0</v>
      </c>
      <c r="I3638" s="169">
        <v>0</v>
      </c>
      <c r="J3638" s="169">
        <v>0</v>
      </c>
      <c r="K3638" s="169">
        <v>0</v>
      </c>
      <c r="L3638" s="170">
        <v>0</v>
      </c>
      <c r="M3638" s="171">
        <v>0</v>
      </c>
    </row>
    <row r="3639" spans="1:13">
      <c r="A3639" s="172">
        <v>71</v>
      </c>
      <c r="B3639" s="173" t="s">
        <v>82</v>
      </c>
      <c r="C3639" s="174">
        <v>2014</v>
      </c>
      <c r="D3639" s="175">
        <v>0</v>
      </c>
      <c r="E3639" s="175">
        <v>0</v>
      </c>
      <c r="F3639" s="175">
        <v>0</v>
      </c>
      <c r="G3639" s="175">
        <v>0</v>
      </c>
      <c r="H3639" s="175">
        <v>0</v>
      </c>
      <c r="I3639" s="175">
        <v>0</v>
      </c>
      <c r="J3639" s="175">
        <v>0</v>
      </c>
      <c r="K3639" s="175">
        <v>0</v>
      </c>
      <c r="L3639" s="176">
        <v>0</v>
      </c>
      <c r="M3639" s="177">
        <v>0</v>
      </c>
    </row>
    <row r="3640" spans="1:13">
      <c r="A3640" s="166">
        <v>71</v>
      </c>
      <c r="B3640" s="167" t="s">
        <v>82</v>
      </c>
      <c r="C3640" s="168">
        <v>2015</v>
      </c>
      <c r="D3640" s="169">
        <v>0</v>
      </c>
      <c r="E3640" s="169">
        <v>0</v>
      </c>
      <c r="F3640" s="169">
        <v>0</v>
      </c>
      <c r="G3640" s="169">
        <v>0</v>
      </c>
      <c r="H3640" s="169">
        <v>0</v>
      </c>
      <c r="I3640" s="169">
        <v>0</v>
      </c>
      <c r="J3640" s="169">
        <v>0</v>
      </c>
      <c r="K3640" s="169">
        <v>0</v>
      </c>
      <c r="L3640" s="170">
        <v>0</v>
      </c>
      <c r="M3640" s="171">
        <v>0</v>
      </c>
    </row>
    <row r="3641" spans="1:13">
      <c r="A3641" s="172">
        <v>71</v>
      </c>
      <c r="B3641" s="173" t="s">
        <v>82</v>
      </c>
      <c r="C3641" s="174">
        <v>2016</v>
      </c>
      <c r="D3641" s="175">
        <v>0</v>
      </c>
      <c r="E3641" s="175">
        <v>0</v>
      </c>
      <c r="F3641" s="175">
        <v>0</v>
      </c>
      <c r="G3641" s="175">
        <v>0</v>
      </c>
      <c r="H3641" s="175">
        <v>6143</v>
      </c>
      <c r="I3641" s="175">
        <v>5034</v>
      </c>
      <c r="J3641" s="175">
        <v>-12867.05</v>
      </c>
      <c r="K3641" s="175">
        <v>1888.15</v>
      </c>
      <c r="L3641" s="176">
        <v>0</v>
      </c>
      <c r="M3641" s="177">
        <v>0</v>
      </c>
    </row>
    <row r="3642" spans="1:13">
      <c r="A3642" s="166">
        <v>71</v>
      </c>
      <c r="B3642" s="167" t="s">
        <v>82</v>
      </c>
      <c r="C3642" s="168">
        <v>2017</v>
      </c>
      <c r="D3642" s="169">
        <v>0</v>
      </c>
      <c r="E3642" s="169">
        <v>0</v>
      </c>
      <c r="F3642" s="169">
        <v>0</v>
      </c>
      <c r="G3642" s="169">
        <v>0</v>
      </c>
      <c r="H3642" s="169">
        <v>2374</v>
      </c>
      <c r="I3642" s="169">
        <v>-6809</v>
      </c>
      <c r="J3642" s="169">
        <v>9294</v>
      </c>
      <c r="K3642" s="169">
        <v>1922</v>
      </c>
      <c r="L3642" s="170">
        <v>0</v>
      </c>
      <c r="M3642" s="171">
        <v>0</v>
      </c>
    </row>
    <row r="3643" spans="1:13">
      <c r="A3643" s="172">
        <v>71</v>
      </c>
      <c r="B3643" s="173" t="s">
        <v>82</v>
      </c>
      <c r="C3643" s="174">
        <v>2018</v>
      </c>
      <c r="D3643" s="175">
        <v>0</v>
      </c>
      <c r="E3643" s="175">
        <v>0</v>
      </c>
      <c r="F3643" s="175">
        <v>0</v>
      </c>
      <c r="G3643" s="175">
        <v>0</v>
      </c>
      <c r="H3643" s="175">
        <v>15715</v>
      </c>
      <c r="I3643" s="175">
        <v>-276</v>
      </c>
      <c r="J3643" s="175">
        <v>0</v>
      </c>
      <c r="K3643" s="175">
        <v>-10</v>
      </c>
      <c r="L3643" s="176">
        <v>1</v>
      </c>
      <c r="M3643" s="177">
        <v>0</v>
      </c>
    </row>
    <row r="3644" spans="1:13">
      <c r="A3644" s="166">
        <v>71</v>
      </c>
      <c r="B3644" s="167" t="s">
        <v>82</v>
      </c>
      <c r="C3644" s="168">
        <v>2019</v>
      </c>
      <c r="D3644" s="169">
        <v>0</v>
      </c>
      <c r="E3644" s="169">
        <v>0</v>
      </c>
      <c r="F3644" s="169">
        <v>0</v>
      </c>
      <c r="G3644" s="169">
        <v>0</v>
      </c>
      <c r="H3644" s="169">
        <v>8524</v>
      </c>
      <c r="I3644" s="169">
        <v>49923</v>
      </c>
      <c r="J3644" s="169">
        <v>-2000</v>
      </c>
      <c r="K3644" s="169">
        <v>8916</v>
      </c>
      <c r="L3644" s="170">
        <v>0</v>
      </c>
      <c r="M3644" s="171">
        <v>0</v>
      </c>
    </row>
    <row r="3645" spans="1:13">
      <c r="A3645" s="172">
        <v>71</v>
      </c>
      <c r="B3645" s="173" t="s">
        <v>82</v>
      </c>
      <c r="C3645" s="174">
        <v>2020</v>
      </c>
      <c r="D3645" s="175">
        <v>0</v>
      </c>
      <c r="E3645" s="175">
        <v>0</v>
      </c>
      <c r="F3645" s="175">
        <v>0</v>
      </c>
      <c r="G3645" s="175">
        <v>0</v>
      </c>
      <c r="H3645" s="175">
        <v>307115</v>
      </c>
      <c r="I3645" s="175">
        <v>49594</v>
      </c>
      <c r="J3645" s="175">
        <v>3264</v>
      </c>
      <c r="K3645" s="175">
        <v>5604</v>
      </c>
      <c r="L3645" s="176">
        <v>3</v>
      </c>
      <c r="M3645" s="177">
        <v>0</v>
      </c>
    </row>
    <row r="3646" spans="1:13">
      <c r="A3646" s="166">
        <v>71</v>
      </c>
      <c r="B3646" s="167" t="s">
        <v>82</v>
      </c>
      <c r="C3646" s="168">
        <v>2021</v>
      </c>
      <c r="D3646" s="169">
        <v>62522400</v>
      </c>
      <c r="E3646" s="169">
        <v>389938000</v>
      </c>
      <c r="F3646" s="169">
        <v>4657000</v>
      </c>
      <c r="G3646" s="169">
        <v>42404000</v>
      </c>
      <c r="H3646" s="169">
        <v>3466702</v>
      </c>
      <c r="I3646" s="169">
        <v>519673</v>
      </c>
      <c r="J3646" s="169">
        <v>79300</v>
      </c>
      <c r="K3646" s="169">
        <v>31775</v>
      </c>
      <c r="L3646" s="170">
        <v>840</v>
      </c>
      <c r="M3646" s="171">
        <v>60</v>
      </c>
    </row>
    <row r="3647" spans="1:13">
      <c r="A3647" s="172">
        <v>72</v>
      </c>
      <c r="B3647" s="173" t="s">
        <v>103</v>
      </c>
      <c r="C3647" s="174">
        <v>1998</v>
      </c>
      <c r="D3647" s="175">
        <v>0</v>
      </c>
      <c r="E3647" s="175">
        <v>0</v>
      </c>
      <c r="F3647" s="175">
        <v>0</v>
      </c>
      <c r="G3647" s="175">
        <v>0</v>
      </c>
      <c r="H3647" s="175">
        <v>-15.15</v>
      </c>
      <c r="I3647" s="175">
        <v>0</v>
      </c>
      <c r="J3647" s="175">
        <v>0</v>
      </c>
      <c r="K3647" s="175">
        <v>0</v>
      </c>
      <c r="L3647" s="176">
        <v>0</v>
      </c>
      <c r="M3647" s="177">
        <v>0</v>
      </c>
    </row>
    <row r="3648" spans="1:13">
      <c r="A3648" s="166">
        <v>72</v>
      </c>
      <c r="B3648" s="167" t="s">
        <v>103</v>
      </c>
      <c r="C3648" s="168">
        <v>2004</v>
      </c>
      <c r="D3648" s="169">
        <v>0</v>
      </c>
      <c r="E3648" s="169">
        <v>0</v>
      </c>
      <c r="F3648" s="169">
        <v>0</v>
      </c>
      <c r="G3648" s="169">
        <v>0</v>
      </c>
      <c r="H3648" s="169">
        <v>0</v>
      </c>
      <c r="I3648" s="169">
        <v>0</v>
      </c>
      <c r="J3648" s="169">
        <v>0</v>
      </c>
      <c r="K3648" s="169">
        <v>0</v>
      </c>
      <c r="L3648" s="170">
        <v>0</v>
      </c>
      <c r="M3648" s="171">
        <v>0</v>
      </c>
    </row>
    <row r="3649" spans="1:13">
      <c r="A3649" s="172">
        <v>72</v>
      </c>
      <c r="B3649" s="173" t="s">
        <v>103</v>
      </c>
      <c r="C3649" s="174">
        <v>2005</v>
      </c>
      <c r="D3649" s="175">
        <v>0</v>
      </c>
      <c r="E3649" s="175">
        <v>0</v>
      </c>
      <c r="F3649" s="175">
        <v>0</v>
      </c>
      <c r="G3649" s="175">
        <v>0</v>
      </c>
      <c r="H3649" s="175">
        <v>0</v>
      </c>
      <c r="I3649" s="175">
        <v>0</v>
      </c>
      <c r="J3649" s="175">
        <v>0</v>
      </c>
      <c r="K3649" s="175">
        <v>0</v>
      </c>
      <c r="L3649" s="176">
        <v>0</v>
      </c>
      <c r="M3649" s="177">
        <v>0</v>
      </c>
    </row>
    <row r="3650" spans="1:13">
      <c r="A3650" s="166">
        <v>72</v>
      </c>
      <c r="B3650" s="167" t="s">
        <v>103</v>
      </c>
      <c r="C3650" s="168">
        <v>2007</v>
      </c>
      <c r="D3650" s="169">
        <v>0</v>
      </c>
      <c r="E3650" s="169">
        <v>0</v>
      </c>
      <c r="F3650" s="169">
        <v>0</v>
      </c>
      <c r="G3650" s="169">
        <v>0</v>
      </c>
      <c r="H3650" s="169">
        <v>-1400</v>
      </c>
      <c r="I3650" s="169">
        <v>0</v>
      </c>
      <c r="J3650" s="169">
        <v>0</v>
      </c>
      <c r="K3650" s="169">
        <v>0</v>
      </c>
      <c r="L3650" s="170">
        <v>0</v>
      </c>
      <c r="M3650" s="171">
        <v>0</v>
      </c>
    </row>
    <row r="3651" spans="1:13">
      <c r="A3651" s="172">
        <v>72</v>
      </c>
      <c r="B3651" s="173" t="s">
        <v>103</v>
      </c>
      <c r="C3651" s="174">
        <v>2008</v>
      </c>
      <c r="D3651" s="175">
        <v>0</v>
      </c>
      <c r="E3651" s="175">
        <v>0</v>
      </c>
      <c r="F3651" s="175">
        <v>0</v>
      </c>
      <c r="G3651" s="175">
        <v>0</v>
      </c>
      <c r="H3651" s="175">
        <v>-400</v>
      </c>
      <c r="I3651" s="175">
        <v>0</v>
      </c>
      <c r="J3651" s="175">
        <v>0</v>
      </c>
      <c r="K3651" s="175">
        <v>0</v>
      </c>
      <c r="L3651" s="176">
        <v>0</v>
      </c>
      <c r="M3651" s="177">
        <v>0</v>
      </c>
    </row>
    <row r="3652" spans="1:13">
      <c r="A3652" s="166">
        <v>72</v>
      </c>
      <c r="B3652" s="167" t="s">
        <v>103</v>
      </c>
      <c r="C3652" s="168">
        <v>2009</v>
      </c>
      <c r="D3652" s="169">
        <v>0</v>
      </c>
      <c r="E3652" s="169">
        <v>0</v>
      </c>
      <c r="F3652" s="169">
        <v>0</v>
      </c>
      <c r="G3652" s="169">
        <v>0</v>
      </c>
      <c r="H3652" s="169">
        <v>-5322</v>
      </c>
      <c r="I3652" s="169">
        <v>0</v>
      </c>
      <c r="J3652" s="169">
        <v>0</v>
      </c>
      <c r="K3652" s="169">
        <v>0</v>
      </c>
      <c r="L3652" s="170">
        <v>0</v>
      </c>
      <c r="M3652" s="171">
        <v>0</v>
      </c>
    </row>
    <row r="3653" spans="1:13">
      <c r="A3653" s="172">
        <v>72</v>
      </c>
      <c r="B3653" s="173" t="s">
        <v>103</v>
      </c>
      <c r="C3653" s="174">
        <v>2010</v>
      </c>
      <c r="D3653" s="175">
        <v>0</v>
      </c>
      <c r="E3653" s="175">
        <v>0</v>
      </c>
      <c r="F3653" s="175">
        <v>0</v>
      </c>
      <c r="G3653" s="175">
        <v>0</v>
      </c>
      <c r="H3653" s="175">
        <v>-400</v>
      </c>
      <c r="I3653" s="175">
        <v>0</v>
      </c>
      <c r="J3653" s="175">
        <v>0</v>
      </c>
      <c r="K3653" s="175">
        <v>0</v>
      </c>
      <c r="L3653" s="176">
        <v>0</v>
      </c>
      <c r="M3653" s="177">
        <v>0</v>
      </c>
    </row>
    <row r="3654" spans="1:13">
      <c r="A3654" s="166">
        <v>72</v>
      </c>
      <c r="B3654" s="167" t="s">
        <v>103</v>
      </c>
      <c r="C3654" s="168">
        <v>2011</v>
      </c>
      <c r="D3654" s="169">
        <v>0</v>
      </c>
      <c r="E3654" s="169">
        <v>0</v>
      </c>
      <c r="F3654" s="169">
        <v>0</v>
      </c>
      <c r="G3654" s="169">
        <v>0</v>
      </c>
      <c r="H3654" s="169">
        <v>-532</v>
      </c>
      <c r="I3654" s="169">
        <v>0</v>
      </c>
      <c r="J3654" s="169">
        <v>0</v>
      </c>
      <c r="K3654" s="169">
        <v>0</v>
      </c>
      <c r="L3654" s="170">
        <v>0</v>
      </c>
      <c r="M3654" s="171">
        <v>0</v>
      </c>
    </row>
    <row r="3655" spans="1:13">
      <c r="A3655" s="172">
        <v>72</v>
      </c>
      <c r="B3655" s="173" t="s">
        <v>103</v>
      </c>
      <c r="C3655" s="174">
        <v>2013</v>
      </c>
      <c r="D3655" s="175">
        <v>0</v>
      </c>
      <c r="E3655" s="175">
        <v>0</v>
      </c>
      <c r="F3655" s="175">
        <v>0</v>
      </c>
      <c r="G3655" s="175">
        <v>0</v>
      </c>
      <c r="H3655" s="175">
        <v>-1489</v>
      </c>
      <c r="I3655" s="175">
        <v>0</v>
      </c>
      <c r="J3655" s="175">
        <v>0</v>
      </c>
      <c r="K3655" s="175">
        <v>0</v>
      </c>
      <c r="L3655" s="176">
        <v>0</v>
      </c>
      <c r="M3655" s="177">
        <v>0</v>
      </c>
    </row>
    <row r="3656" spans="1:13">
      <c r="A3656" s="166">
        <v>72</v>
      </c>
      <c r="B3656" s="167" t="s">
        <v>103</v>
      </c>
      <c r="C3656" s="168">
        <v>2014</v>
      </c>
      <c r="D3656" s="169">
        <v>0</v>
      </c>
      <c r="E3656" s="169">
        <v>0</v>
      </c>
      <c r="F3656" s="169">
        <v>0</v>
      </c>
      <c r="G3656" s="169">
        <v>0</v>
      </c>
      <c r="H3656" s="169">
        <v>0</v>
      </c>
      <c r="I3656" s="169">
        <v>0</v>
      </c>
      <c r="J3656" s="169">
        <v>0</v>
      </c>
      <c r="K3656" s="169">
        <v>0</v>
      </c>
      <c r="L3656" s="170">
        <v>0</v>
      </c>
      <c r="M3656" s="171">
        <v>0</v>
      </c>
    </row>
    <row r="3657" spans="1:13">
      <c r="A3657" s="172">
        <v>72</v>
      </c>
      <c r="B3657" s="173" t="s">
        <v>103</v>
      </c>
      <c r="C3657" s="174">
        <v>2015</v>
      </c>
      <c r="D3657" s="175">
        <v>0</v>
      </c>
      <c r="E3657" s="175">
        <v>0</v>
      </c>
      <c r="F3657" s="175">
        <v>0</v>
      </c>
      <c r="G3657" s="175">
        <v>0</v>
      </c>
      <c r="H3657" s="175">
        <v>7985</v>
      </c>
      <c r="I3657" s="175">
        <v>-47405</v>
      </c>
      <c r="J3657" s="175">
        <v>0</v>
      </c>
      <c r="K3657" s="175">
        <v>0</v>
      </c>
      <c r="L3657" s="176">
        <v>0</v>
      </c>
      <c r="M3657" s="177">
        <v>0</v>
      </c>
    </row>
    <row r="3658" spans="1:13">
      <c r="A3658" s="166">
        <v>72</v>
      </c>
      <c r="B3658" s="167" t="s">
        <v>103</v>
      </c>
      <c r="C3658" s="168">
        <v>2016</v>
      </c>
      <c r="D3658" s="169">
        <v>0</v>
      </c>
      <c r="E3658" s="169">
        <v>0</v>
      </c>
      <c r="F3658" s="169">
        <v>0</v>
      </c>
      <c r="G3658" s="169">
        <v>0</v>
      </c>
      <c r="H3658" s="169">
        <v>9117</v>
      </c>
      <c r="I3658" s="169">
        <v>124761</v>
      </c>
      <c r="J3658" s="169">
        <v>0</v>
      </c>
      <c r="K3658" s="169">
        <v>60</v>
      </c>
      <c r="L3658" s="170">
        <v>0</v>
      </c>
      <c r="M3658" s="171">
        <v>0</v>
      </c>
    </row>
    <row r="3659" spans="1:13">
      <c r="A3659" s="172">
        <v>72</v>
      </c>
      <c r="B3659" s="173" t="s">
        <v>103</v>
      </c>
      <c r="C3659" s="174">
        <v>2017</v>
      </c>
      <c r="D3659" s="175">
        <v>0</v>
      </c>
      <c r="E3659" s="175">
        <v>0</v>
      </c>
      <c r="F3659" s="175">
        <v>0</v>
      </c>
      <c r="G3659" s="175">
        <v>0</v>
      </c>
      <c r="H3659" s="175">
        <v>104263</v>
      </c>
      <c r="I3659" s="175">
        <v>-9731</v>
      </c>
      <c r="J3659" s="175">
        <v>-6400</v>
      </c>
      <c r="K3659" s="175">
        <v>572</v>
      </c>
      <c r="L3659" s="176">
        <v>0</v>
      </c>
      <c r="M3659" s="177">
        <v>0</v>
      </c>
    </row>
    <row r="3660" spans="1:13">
      <c r="A3660" s="166">
        <v>72</v>
      </c>
      <c r="B3660" s="167" t="s">
        <v>103</v>
      </c>
      <c r="C3660" s="168">
        <v>2018</v>
      </c>
      <c r="D3660" s="169">
        <v>0</v>
      </c>
      <c r="E3660" s="169">
        <v>0</v>
      </c>
      <c r="F3660" s="169">
        <v>0</v>
      </c>
      <c r="G3660" s="169">
        <v>0</v>
      </c>
      <c r="H3660" s="169">
        <v>552660</v>
      </c>
      <c r="I3660" s="169">
        <v>103527</v>
      </c>
      <c r="J3660" s="169">
        <v>11674</v>
      </c>
      <c r="K3660" s="169">
        <v>646</v>
      </c>
      <c r="L3660" s="170">
        <v>0</v>
      </c>
      <c r="M3660" s="171">
        <v>0</v>
      </c>
    </row>
    <row r="3661" spans="1:13">
      <c r="A3661" s="172">
        <v>72</v>
      </c>
      <c r="B3661" s="173" t="s">
        <v>103</v>
      </c>
      <c r="C3661" s="174">
        <v>2019</v>
      </c>
      <c r="D3661" s="175">
        <v>0</v>
      </c>
      <c r="E3661" s="175">
        <v>0</v>
      </c>
      <c r="F3661" s="175">
        <v>0</v>
      </c>
      <c r="G3661" s="175">
        <v>0</v>
      </c>
      <c r="H3661" s="175">
        <v>459081</v>
      </c>
      <c r="I3661" s="175">
        <v>126967</v>
      </c>
      <c r="J3661" s="175">
        <v>60208</v>
      </c>
      <c r="K3661" s="175">
        <v>5642</v>
      </c>
      <c r="L3661" s="176">
        <v>0</v>
      </c>
      <c r="M3661" s="177">
        <v>-1</v>
      </c>
    </row>
    <row r="3662" spans="1:13">
      <c r="A3662" s="166">
        <v>72</v>
      </c>
      <c r="B3662" s="167" t="s">
        <v>103</v>
      </c>
      <c r="C3662" s="168">
        <v>2020</v>
      </c>
      <c r="D3662" s="169">
        <v>0</v>
      </c>
      <c r="E3662" s="169">
        <v>0</v>
      </c>
      <c r="F3662" s="169">
        <v>0</v>
      </c>
      <c r="G3662" s="169">
        <v>0</v>
      </c>
      <c r="H3662" s="169">
        <v>-160208</v>
      </c>
      <c r="I3662" s="169">
        <v>479908</v>
      </c>
      <c r="J3662" s="169">
        <v>144200</v>
      </c>
      <c r="K3662" s="169">
        <v>43018</v>
      </c>
      <c r="L3662" s="170">
        <v>0</v>
      </c>
      <c r="M3662" s="171">
        <v>0</v>
      </c>
    </row>
    <row r="3663" spans="1:13">
      <c r="A3663" s="172">
        <v>72</v>
      </c>
      <c r="B3663" s="173" t="s">
        <v>103</v>
      </c>
      <c r="C3663" s="174">
        <v>2021</v>
      </c>
      <c r="D3663" s="175">
        <v>290696300</v>
      </c>
      <c r="E3663" s="175">
        <v>2063415000</v>
      </c>
      <c r="F3663" s="175">
        <v>17628400</v>
      </c>
      <c r="G3663" s="175">
        <v>83887000</v>
      </c>
      <c r="H3663" s="175">
        <v>18642738</v>
      </c>
      <c r="I3663" s="175">
        <v>3760103</v>
      </c>
      <c r="J3663" s="175">
        <v>449169</v>
      </c>
      <c r="K3663" s="175">
        <v>60604</v>
      </c>
      <c r="L3663" s="176">
        <v>3005</v>
      </c>
      <c r="M3663" s="177">
        <v>239</v>
      </c>
    </row>
    <row r="3664" spans="1:13">
      <c r="A3664" s="166">
        <v>81</v>
      </c>
      <c r="B3664" s="167" t="s">
        <v>144</v>
      </c>
      <c r="C3664" s="168">
        <v>2009</v>
      </c>
      <c r="D3664" s="169">
        <v>0</v>
      </c>
      <c r="E3664" s="169">
        <v>0</v>
      </c>
      <c r="F3664" s="169">
        <v>0</v>
      </c>
      <c r="G3664" s="169">
        <v>0</v>
      </c>
      <c r="H3664" s="169">
        <v>-1100</v>
      </c>
      <c r="I3664" s="169">
        <v>0</v>
      </c>
      <c r="J3664" s="169">
        <v>0</v>
      </c>
      <c r="K3664" s="169">
        <v>0</v>
      </c>
      <c r="L3664" s="170">
        <v>0</v>
      </c>
      <c r="M3664" s="171">
        <v>0</v>
      </c>
    </row>
    <row r="3665" spans="1:13">
      <c r="A3665" s="172">
        <v>81</v>
      </c>
      <c r="B3665" s="173" t="s">
        <v>144</v>
      </c>
      <c r="C3665" s="174">
        <v>2013</v>
      </c>
      <c r="D3665" s="175">
        <v>0</v>
      </c>
      <c r="E3665" s="175">
        <v>0</v>
      </c>
      <c r="F3665" s="175">
        <v>0</v>
      </c>
      <c r="G3665" s="175">
        <v>0</v>
      </c>
      <c r="H3665" s="175">
        <v>-1400</v>
      </c>
      <c r="I3665" s="175">
        <v>0</v>
      </c>
      <c r="J3665" s="175">
        <v>0</v>
      </c>
      <c r="K3665" s="175">
        <v>0</v>
      </c>
      <c r="L3665" s="176">
        <v>-17</v>
      </c>
      <c r="M3665" s="177">
        <v>0</v>
      </c>
    </row>
    <row r="3666" spans="1:13">
      <c r="A3666" s="166">
        <v>81</v>
      </c>
      <c r="B3666" s="167" t="s">
        <v>144</v>
      </c>
      <c r="C3666" s="168">
        <v>2014</v>
      </c>
      <c r="D3666" s="169">
        <v>0</v>
      </c>
      <c r="E3666" s="169">
        <v>0</v>
      </c>
      <c r="F3666" s="169">
        <v>0</v>
      </c>
      <c r="G3666" s="169">
        <v>0</v>
      </c>
      <c r="H3666" s="169">
        <v>0</v>
      </c>
      <c r="I3666" s="169">
        <v>0</v>
      </c>
      <c r="J3666" s="169">
        <v>0</v>
      </c>
      <c r="K3666" s="169">
        <v>0</v>
      </c>
      <c r="L3666" s="170">
        <v>0</v>
      </c>
      <c r="M3666" s="171">
        <v>0</v>
      </c>
    </row>
    <row r="3667" spans="1:13">
      <c r="A3667" s="172">
        <v>81</v>
      </c>
      <c r="B3667" s="173" t="s">
        <v>144</v>
      </c>
      <c r="C3667" s="174">
        <v>2015</v>
      </c>
      <c r="D3667" s="175">
        <v>0</v>
      </c>
      <c r="E3667" s="175">
        <v>0</v>
      </c>
      <c r="F3667" s="175">
        <v>0</v>
      </c>
      <c r="G3667" s="175">
        <v>0</v>
      </c>
      <c r="H3667" s="175">
        <v>0</v>
      </c>
      <c r="I3667" s="175">
        <v>0</v>
      </c>
      <c r="J3667" s="175">
        <v>0</v>
      </c>
      <c r="K3667" s="175">
        <v>0</v>
      </c>
      <c r="L3667" s="176">
        <v>0</v>
      </c>
      <c r="M3667" s="177">
        <v>0</v>
      </c>
    </row>
    <row r="3668" spans="1:13">
      <c r="A3668" s="166">
        <v>81</v>
      </c>
      <c r="B3668" s="167" t="s">
        <v>144</v>
      </c>
      <c r="C3668" s="168">
        <v>2016</v>
      </c>
      <c r="D3668" s="169">
        <v>0</v>
      </c>
      <c r="E3668" s="169">
        <v>0</v>
      </c>
      <c r="F3668" s="169">
        <v>0</v>
      </c>
      <c r="G3668" s="169">
        <v>0</v>
      </c>
      <c r="H3668" s="169">
        <v>0</v>
      </c>
      <c r="I3668" s="169">
        <v>0</v>
      </c>
      <c r="J3668" s="169">
        <v>0</v>
      </c>
      <c r="K3668" s="169">
        <v>0</v>
      </c>
      <c r="L3668" s="170">
        <v>0</v>
      </c>
      <c r="M3668" s="171">
        <v>0</v>
      </c>
    </row>
    <row r="3669" spans="1:13">
      <c r="A3669" s="172">
        <v>81</v>
      </c>
      <c r="B3669" s="173" t="s">
        <v>144</v>
      </c>
      <c r="C3669" s="174">
        <v>2017</v>
      </c>
      <c r="D3669" s="175">
        <v>0</v>
      </c>
      <c r="E3669" s="175">
        <v>0</v>
      </c>
      <c r="F3669" s="175">
        <v>0</v>
      </c>
      <c r="G3669" s="175">
        <v>0</v>
      </c>
      <c r="H3669" s="175">
        <v>12</v>
      </c>
      <c r="I3669" s="175">
        <v>0</v>
      </c>
      <c r="J3669" s="175">
        <v>16040</v>
      </c>
      <c r="K3669" s="175">
        <v>-111</v>
      </c>
      <c r="L3669" s="176">
        <v>0</v>
      </c>
      <c r="M3669" s="177">
        <v>-1</v>
      </c>
    </row>
    <row r="3670" spans="1:13">
      <c r="A3670" s="166">
        <v>81</v>
      </c>
      <c r="B3670" s="167" t="s">
        <v>144</v>
      </c>
      <c r="C3670" s="168">
        <v>2018</v>
      </c>
      <c r="D3670" s="169">
        <v>0</v>
      </c>
      <c r="E3670" s="169">
        <v>0</v>
      </c>
      <c r="F3670" s="169">
        <v>0</v>
      </c>
      <c r="G3670" s="169">
        <v>0</v>
      </c>
      <c r="H3670" s="169">
        <v>22536</v>
      </c>
      <c r="I3670" s="169">
        <v>-10090</v>
      </c>
      <c r="J3670" s="169">
        <v>6728</v>
      </c>
      <c r="K3670" s="169">
        <v>-97</v>
      </c>
      <c r="L3670" s="170">
        <v>0</v>
      </c>
      <c r="M3670" s="171">
        <v>0</v>
      </c>
    </row>
    <row r="3671" spans="1:13">
      <c r="A3671" s="172">
        <v>81</v>
      </c>
      <c r="B3671" s="173" t="s">
        <v>144</v>
      </c>
      <c r="C3671" s="174">
        <v>2019</v>
      </c>
      <c r="D3671" s="175">
        <v>0</v>
      </c>
      <c r="E3671" s="175">
        <v>0</v>
      </c>
      <c r="F3671" s="175">
        <v>0</v>
      </c>
      <c r="G3671" s="175">
        <v>0</v>
      </c>
      <c r="H3671" s="175">
        <v>33856.15</v>
      </c>
      <c r="I3671" s="175">
        <v>6213.95</v>
      </c>
      <c r="J3671" s="175">
        <v>144</v>
      </c>
      <c r="K3671" s="175">
        <v>0</v>
      </c>
      <c r="L3671" s="176">
        <v>0</v>
      </c>
      <c r="M3671" s="177">
        <v>0</v>
      </c>
    </row>
    <row r="3672" spans="1:13">
      <c r="A3672" s="166">
        <v>81</v>
      </c>
      <c r="B3672" s="167" t="s">
        <v>144</v>
      </c>
      <c r="C3672" s="168">
        <v>2020</v>
      </c>
      <c r="D3672" s="169">
        <v>0</v>
      </c>
      <c r="E3672" s="169">
        <v>0</v>
      </c>
      <c r="F3672" s="169">
        <v>0</v>
      </c>
      <c r="G3672" s="169">
        <v>0</v>
      </c>
      <c r="H3672" s="169">
        <v>57175.95</v>
      </c>
      <c r="I3672" s="169">
        <v>7234.1</v>
      </c>
      <c r="J3672" s="169">
        <v>8095.95</v>
      </c>
      <c r="K3672" s="169">
        <v>-217.95</v>
      </c>
      <c r="L3672" s="170">
        <v>0</v>
      </c>
      <c r="M3672" s="171">
        <v>0</v>
      </c>
    </row>
    <row r="3673" spans="1:13">
      <c r="A3673" s="172">
        <v>81</v>
      </c>
      <c r="B3673" s="173" t="s">
        <v>144</v>
      </c>
      <c r="C3673" s="174">
        <v>2021</v>
      </c>
      <c r="D3673" s="175">
        <v>23206200</v>
      </c>
      <c r="E3673" s="175">
        <v>143417000</v>
      </c>
      <c r="F3673" s="175">
        <v>253000</v>
      </c>
      <c r="G3673" s="175">
        <v>4601000</v>
      </c>
      <c r="H3673" s="175">
        <v>1194385</v>
      </c>
      <c r="I3673" s="175">
        <v>151279</v>
      </c>
      <c r="J3673" s="175">
        <v>17710</v>
      </c>
      <c r="K3673" s="175">
        <v>3445</v>
      </c>
      <c r="L3673" s="176">
        <v>375</v>
      </c>
      <c r="M3673" s="177">
        <v>18</v>
      </c>
    </row>
    <row r="3674" spans="1:13">
      <c r="A3674" s="166">
        <v>82</v>
      </c>
      <c r="B3674" s="167" t="s">
        <v>36</v>
      </c>
      <c r="C3674" s="168">
        <v>1994</v>
      </c>
      <c r="D3674" s="169">
        <v>0</v>
      </c>
      <c r="E3674" s="169">
        <v>0</v>
      </c>
      <c r="F3674" s="169">
        <v>0</v>
      </c>
      <c r="G3674" s="169">
        <v>0</v>
      </c>
      <c r="H3674" s="169">
        <v>-462.25</v>
      </c>
      <c r="I3674" s="169">
        <v>0</v>
      </c>
      <c r="J3674" s="169">
        <v>0</v>
      </c>
      <c r="K3674" s="169">
        <v>0</v>
      </c>
      <c r="L3674" s="170">
        <v>0</v>
      </c>
      <c r="M3674" s="171">
        <v>0</v>
      </c>
    </row>
    <row r="3675" spans="1:13">
      <c r="A3675" s="172">
        <v>82</v>
      </c>
      <c r="B3675" s="173" t="s">
        <v>36</v>
      </c>
      <c r="C3675" s="174">
        <v>1999</v>
      </c>
      <c r="D3675" s="175">
        <v>0</v>
      </c>
      <c r="E3675" s="175">
        <v>0</v>
      </c>
      <c r="F3675" s="175">
        <v>0</v>
      </c>
      <c r="G3675" s="175">
        <v>0</v>
      </c>
      <c r="H3675" s="175">
        <v>0</v>
      </c>
      <c r="I3675" s="175">
        <v>0</v>
      </c>
      <c r="J3675" s="175">
        <v>0</v>
      </c>
      <c r="K3675" s="175">
        <v>0</v>
      </c>
      <c r="L3675" s="176">
        <v>0</v>
      </c>
      <c r="M3675" s="177">
        <v>0</v>
      </c>
    </row>
    <row r="3676" spans="1:13">
      <c r="A3676" s="166">
        <v>82</v>
      </c>
      <c r="B3676" s="167" t="s">
        <v>36</v>
      </c>
      <c r="C3676" s="168">
        <v>2000</v>
      </c>
      <c r="D3676" s="169">
        <v>0</v>
      </c>
      <c r="E3676" s="169">
        <v>0</v>
      </c>
      <c r="F3676" s="169">
        <v>0</v>
      </c>
      <c r="G3676" s="169">
        <v>0</v>
      </c>
      <c r="H3676" s="169">
        <v>0</v>
      </c>
      <c r="I3676" s="169">
        <v>0</v>
      </c>
      <c r="J3676" s="169">
        <v>0</v>
      </c>
      <c r="K3676" s="169">
        <v>0</v>
      </c>
      <c r="L3676" s="170">
        <v>0</v>
      </c>
      <c r="M3676" s="171">
        <v>0</v>
      </c>
    </row>
    <row r="3677" spans="1:13">
      <c r="A3677" s="172">
        <v>82</v>
      </c>
      <c r="B3677" s="173" t="s">
        <v>36</v>
      </c>
      <c r="C3677" s="174">
        <v>2007</v>
      </c>
      <c r="D3677" s="175">
        <v>0</v>
      </c>
      <c r="E3677" s="175">
        <v>0</v>
      </c>
      <c r="F3677" s="175">
        <v>0</v>
      </c>
      <c r="G3677" s="175">
        <v>0</v>
      </c>
      <c r="H3677" s="175">
        <v>-3482</v>
      </c>
      <c r="I3677" s="175">
        <v>0</v>
      </c>
      <c r="J3677" s="175">
        <v>0</v>
      </c>
      <c r="K3677" s="175">
        <v>0</v>
      </c>
      <c r="L3677" s="176">
        <v>0</v>
      </c>
      <c r="M3677" s="177">
        <v>0</v>
      </c>
    </row>
    <row r="3678" spans="1:13">
      <c r="A3678" s="166">
        <v>82</v>
      </c>
      <c r="B3678" s="167" t="s">
        <v>36</v>
      </c>
      <c r="C3678" s="168">
        <v>2008</v>
      </c>
      <c r="D3678" s="169">
        <v>0</v>
      </c>
      <c r="E3678" s="169">
        <v>0</v>
      </c>
      <c r="F3678" s="169">
        <v>0</v>
      </c>
      <c r="G3678" s="169">
        <v>0</v>
      </c>
      <c r="H3678" s="169">
        <v>-810</v>
      </c>
      <c r="I3678" s="169">
        <v>0</v>
      </c>
      <c r="J3678" s="169">
        <v>0</v>
      </c>
      <c r="K3678" s="169">
        <v>0</v>
      </c>
      <c r="L3678" s="170">
        <v>0</v>
      </c>
      <c r="M3678" s="171">
        <v>0</v>
      </c>
    </row>
    <row r="3679" spans="1:13">
      <c r="A3679" s="172">
        <v>82</v>
      </c>
      <c r="B3679" s="173" t="s">
        <v>36</v>
      </c>
      <c r="C3679" s="174">
        <v>2009</v>
      </c>
      <c r="D3679" s="175">
        <v>0</v>
      </c>
      <c r="E3679" s="175">
        <v>0</v>
      </c>
      <c r="F3679" s="175">
        <v>0</v>
      </c>
      <c r="G3679" s="175">
        <v>0</v>
      </c>
      <c r="H3679" s="175">
        <v>-2000</v>
      </c>
      <c r="I3679" s="175">
        <v>0</v>
      </c>
      <c r="J3679" s="175">
        <v>0</v>
      </c>
      <c r="K3679" s="175">
        <v>0</v>
      </c>
      <c r="L3679" s="176">
        <v>0</v>
      </c>
      <c r="M3679" s="177">
        <v>0</v>
      </c>
    </row>
    <row r="3680" spans="1:13">
      <c r="A3680" s="166">
        <v>82</v>
      </c>
      <c r="B3680" s="167" t="s">
        <v>36</v>
      </c>
      <c r="C3680" s="168">
        <v>2014</v>
      </c>
      <c r="D3680" s="169">
        <v>0</v>
      </c>
      <c r="E3680" s="169">
        <v>0</v>
      </c>
      <c r="F3680" s="169">
        <v>0</v>
      </c>
      <c r="G3680" s="169">
        <v>0</v>
      </c>
      <c r="H3680" s="169">
        <v>-1000</v>
      </c>
      <c r="I3680" s="169">
        <v>0</v>
      </c>
      <c r="J3680" s="169">
        <v>0</v>
      </c>
      <c r="K3680" s="169">
        <v>0</v>
      </c>
      <c r="L3680" s="170">
        <v>-1</v>
      </c>
      <c r="M3680" s="171">
        <v>0</v>
      </c>
    </row>
    <row r="3681" spans="1:13">
      <c r="A3681" s="172">
        <v>82</v>
      </c>
      <c r="B3681" s="173" t="s">
        <v>36</v>
      </c>
      <c r="C3681" s="174">
        <v>2015</v>
      </c>
      <c r="D3681" s="175">
        <v>0</v>
      </c>
      <c r="E3681" s="175">
        <v>0</v>
      </c>
      <c r="F3681" s="175">
        <v>0</v>
      </c>
      <c r="G3681" s="175">
        <v>0</v>
      </c>
      <c r="H3681" s="175">
        <v>168</v>
      </c>
      <c r="I3681" s="175">
        <v>87</v>
      </c>
      <c r="J3681" s="175">
        <v>0</v>
      </c>
      <c r="K3681" s="175">
        <v>0</v>
      </c>
      <c r="L3681" s="176">
        <v>-1</v>
      </c>
      <c r="M3681" s="177">
        <v>0</v>
      </c>
    </row>
    <row r="3682" spans="1:13">
      <c r="A3682" s="166">
        <v>82</v>
      </c>
      <c r="B3682" s="167" t="s">
        <v>36</v>
      </c>
      <c r="C3682" s="168">
        <v>2016</v>
      </c>
      <c r="D3682" s="169">
        <v>0</v>
      </c>
      <c r="E3682" s="169">
        <v>0</v>
      </c>
      <c r="F3682" s="169">
        <v>0</v>
      </c>
      <c r="G3682" s="169">
        <v>0</v>
      </c>
      <c r="H3682" s="169">
        <v>10533</v>
      </c>
      <c r="I3682" s="169">
        <v>8939</v>
      </c>
      <c r="J3682" s="169">
        <v>0</v>
      </c>
      <c r="K3682" s="169">
        <v>0</v>
      </c>
      <c r="L3682" s="170">
        <v>-1</v>
      </c>
      <c r="M3682" s="171">
        <v>0</v>
      </c>
    </row>
    <row r="3683" spans="1:13">
      <c r="A3683" s="172">
        <v>82</v>
      </c>
      <c r="B3683" s="173" t="s">
        <v>36</v>
      </c>
      <c r="C3683" s="174">
        <v>2017</v>
      </c>
      <c r="D3683" s="175">
        <v>0</v>
      </c>
      <c r="E3683" s="175">
        <v>0</v>
      </c>
      <c r="F3683" s="175">
        <v>0</v>
      </c>
      <c r="G3683" s="175">
        <v>0</v>
      </c>
      <c r="H3683" s="175">
        <v>20642</v>
      </c>
      <c r="I3683" s="175">
        <v>23335</v>
      </c>
      <c r="J3683" s="175">
        <v>3200</v>
      </c>
      <c r="K3683" s="175">
        <v>394</v>
      </c>
      <c r="L3683" s="176">
        <v>-1</v>
      </c>
      <c r="M3683" s="177">
        <v>0</v>
      </c>
    </row>
    <row r="3684" spans="1:13">
      <c r="A3684" s="166">
        <v>82</v>
      </c>
      <c r="B3684" s="167" t="s">
        <v>36</v>
      </c>
      <c r="C3684" s="168">
        <v>2018</v>
      </c>
      <c r="D3684" s="169">
        <v>0</v>
      </c>
      <c r="E3684" s="169">
        <v>0</v>
      </c>
      <c r="F3684" s="169">
        <v>0</v>
      </c>
      <c r="G3684" s="169">
        <v>0</v>
      </c>
      <c r="H3684" s="169">
        <v>38309</v>
      </c>
      <c r="I3684" s="169">
        <v>6417</v>
      </c>
      <c r="J3684" s="169">
        <v>6512</v>
      </c>
      <c r="K3684" s="169">
        <v>38</v>
      </c>
      <c r="L3684" s="170">
        <v>0</v>
      </c>
      <c r="M3684" s="171">
        <v>1</v>
      </c>
    </row>
    <row r="3685" spans="1:13">
      <c r="A3685" s="172">
        <v>82</v>
      </c>
      <c r="B3685" s="173" t="s">
        <v>36</v>
      </c>
      <c r="C3685" s="174">
        <v>2019</v>
      </c>
      <c r="D3685" s="175">
        <v>0</v>
      </c>
      <c r="E3685" s="175">
        <v>0</v>
      </c>
      <c r="F3685" s="175">
        <v>0</v>
      </c>
      <c r="G3685" s="175">
        <v>0</v>
      </c>
      <c r="H3685" s="175">
        <v>483439</v>
      </c>
      <c r="I3685" s="175">
        <v>181134</v>
      </c>
      <c r="J3685" s="175">
        <v>28192</v>
      </c>
      <c r="K3685" s="175">
        <v>2543</v>
      </c>
      <c r="L3685" s="176">
        <v>-1</v>
      </c>
      <c r="M3685" s="177">
        <v>1</v>
      </c>
    </row>
    <row r="3686" spans="1:13">
      <c r="A3686" s="166">
        <v>82</v>
      </c>
      <c r="B3686" s="167" t="s">
        <v>36</v>
      </c>
      <c r="C3686" s="168">
        <v>2020</v>
      </c>
      <c r="D3686" s="169">
        <v>0</v>
      </c>
      <c r="E3686" s="169">
        <v>0</v>
      </c>
      <c r="F3686" s="169">
        <v>0</v>
      </c>
      <c r="G3686" s="169">
        <v>0</v>
      </c>
      <c r="H3686" s="169">
        <v>198004</v>
      </c>
      <c r="I3686" s="169">
        <v>54733</v>
      </c>
      <c r="J3686" s="169">
        <v>-3248</v>
      </c>
      <c r="K3686" s="169">
        <v>2373</v>
      </c>
      <c r="L3686" s="170">
        <v>-3</v>
      </c>
      <c r="M3686" s="171">
        <v>0</v>
      </c>
    </row>
    <row r="3687" spans="1:13">
      <c r="A3687" s="172">
        <v>82</v>
      </c>
      <c r="B3687" s="173" t="s">
        <v>36</v>
      </c>
      <c r="C3687" s="174">
        <v>2021</v>
      </c>
      <c r="D3687" s="175">
        <v>76926500</v>
      </c>
      <c r="E3687" s="175">
        <v>637067000</v>
      </c>
      <c r="F3687" s="175">
        <v>1965800</v>
      </c>
      <c r="G3687" s="175">
        <v>24507000</v>
      </c>
      <c r="H3687" s="175">
        <v>5241657</v>
      </c>
      <c r="I3687" s="175">
        <v>1145742</v>
      </c>
      <c r="J3687" s="175">
        <v>129076</v>
      </c>
      <c r="K3687" s="175">
        <v>17524</v>
      </c>
      <c r="L3687" s="176">
        <v>884</v>
      </c>
      <c r="M3687" s="177">
        <v>68</v>
      </c>
    </row>
    <row r="3688" spans="1:13">
      <c r="A3688" s="166">
        <v>83</v>
      </c>
      <c r="B3688" s="167" t="s">
        <v>85</v>
      </c>
      <c r="C3688" s="168">
        <v>2002</v>
      </c>
      <c r="D3688" s="169">
        <v>0</v>
      </c>
      <c r="E3688" s="169">
        <v>0</v>
      </c>
      <c r="F3688" s="169">
        <v>0</v>
      </c>
      <c r="G3688" s="169">
        <v>0</v>
      </c>
      <c r="H3688" s="169">
        <v>-1030.3</v>
      </c>
      <c r="I3688" s="169">
        <v>0</v>
      </c>
      <c r="J3688" s="169">
        <v>0</v>
      </c>
      <c r="K3688" s="169">
        <v>0</v>
      </c>
      <c r="L3688" s="170">
        <v>0</v>
      </c>
      <c r="M3688" s="171">
        <v>0</v>
      </c>
    </row>
    <row r="3689" spans="1:13">
      <c r="A3689" s="172">
        <v>83</v>
      </c>
      <c r="B3689" s="173" t="s">
        <v>85</v>
      </c>
      <c r="C3689" s="174">
        <v>2004</v>
      </c>
      <c r="D3689" s="175">
        <v>0</v>
      </c>
      <c r="E3689" s="175">
        <v>0</v>
      </c>
      <c r="F3689" s="175">
        <v>0</v>
      </c>
      <c r="G3689" s="175">
        <v>0</v>
      </c>
      <c r="H3689" s="175">
        <v>-3773</v>
      </c>
      <c r="I3689" s="175">
        <v>0</v>
      </c>
      <c r="J3689" s="175">
        <v>0</v>
      </c>
      <c r="K3689" s="175">
        <v>0</v>
      </c>
      <c r="L3689" s="176">
        <v>0</v>
      </c>
      <c r="M3689" s="177">
        <v>0</v>
      </c>
    </row>
    <row r="3690" spans="1:13">
      <c r="A3690" s="166">
        <v>83</v>
      </c>
      <c r="B3690" s="167" t="s">
        <v>85</v>
      </c>
      <c r="C3690" s="168">
        <v>2005</v>
      </c>
      <c r="D3690" s="169">
        <v>0</v>
      </c>
      <c r="E3690" s="169">
        <v>0</v>
      </c>
      <c r="F3690" s="169">
        <v>0</v>
      </c>
      <c r="G3690" s="169">
        <v>0</v>
      </c>
      <c r="H3690" s="169">
        <v>-1482</v>
      </c>
      <c r="I3690" s="169">
        <v>0</v>
      </c>
      <c r="J3690" s="169">
        <v>0</v>
      </c>
      <c r="K3690" s="169">
        <v>0</v>
      </c>
      <c r="L3690" s="170">
        <v>0</v>
      </c>
      <c r="M3690" s="171">
        <v>0</v>
      </c>
    </row>
    <row r="3691" spans="1:13">
      <c r="A3691" s="172">
        <v>83</v>
      </c>
      <c r="B3691" s="173" t="s">
        <v>85</v>
      </c>
      <c r="C3691" s="174">
        <v>2008</v>
      </c>
      <c r="D3691" s="175">
        <v>0</v>
      </c>
      <c r="E3691" s="175">
        <v>0</v>
      </c>
      <c r="F3691" s="175">
        <v>0</v>
      </c>
      <c r="G3691" s="175">
        <v>0</v>
      </c>
      <c r="H3691" s="175">
        <v>0</v>
      </c>
      <c r="I3691" s="175">
        <v>0</v>
      </c>
      <c r="J3691" s="175">
        <v>0</v>
      </c>
      <c r="K3691" s="175">
        <v>0</v>
      </c>
      <c r="L3691" s="176">
        <v>0</v>
      </c>
      <c r="M3691" s="177">
        <v>0</v>
      </c>
    </row>
    <row r="3692" spans="1:13">
      <c r="A3692" s="166">
        <v>83</v>
      </c>
      <c r="B3692" s="167" t="s">
        <v>85</v>
      </c>
      <c r="C3692" s="168">
        <v>2009</v>
      </c>
      <c r="D3692" s="169">
        <v>0</v>
      </c>
      <c r="E3692" s="169">
        <v>0</v>
      </c>
      <c r="F3692" s="169">
        <v>0</v>
      </c>
      <c r="G3692" s="169">
        <v>0</v>
      </c>
      <c r="H3692" s="169">
        <v>-27</v>
      </c>
      <c r="I3692" s="169">
        <v>0</v>
      </c>
      <c r="J3692" s="169">
        <v>0</v>
      </c>
      <c r="K3692" s="169">
        <v>0</v>
      </c>
      <c r="L3692" s="170">
        <v>0</v>
      </c>
      <c r="M3692" s="171">
        <v>0</v>
      </c>
    </row>
    <row r="3693" spans="1:13">
      <c r="A3693" s="172">
        <v>83</v>
      </c>
      <c r="B3693" s="173" t="s">
        <v>85</v>
      </c>
      <c r="C3693" s="174">
        <v>2011</v>
      </c>
      <c r="D3693" s="175">
        <v>0</v>
      </c>
      <c r="E3693" s="175">
        <v>0</v>
      </c>
      <c r="F3693" s="175">
        <v>0</v>
      </c>
      <c r="G3693" s="175">
        <v>0</v>
      </c>
      <c r="H3693" s="175">
        <v>0</v>
      </c>
      <c r="I3693" s="175">
        <v>0</v>
      </c>
      <c r="J3693" s="175">
        <v>0</v>
      </c>
      <c r="K3693" s="175">
        <v>0</v>
      </c>
      <c r="L3693" s="176">
        <v>0</v>
      </c>
      <c r="M3693" s="177">
        <v>0</v>
      </c>
    </row>
    <row r="3694" spans="1:13">
      <c r="A3694" s="166">
        <v>83</v>
      </c>
      <c r="B3694" s="167" t="s">
        <v>85</v>
      </c>
      <c r="C3694" s="168">
        <v>2012</v>
      </c>
      <c r="D3694" s="169">
        <v>0</v>
      </c>
      <c r="E3694" s="169">
        <v>0</v>
      </c>
      <c r="F3694" s="169">
        <v>0</v>
      </c>
      <c r="G3694" s="169">
        <v>0</v>
      </c>
      <c r="H3694" s="169">
        <v>0</v>
      </c>
      <c r="I3694" s="169">
        <v>0</v>
      </c>
      <c r="J3694" s="169">
        <v>0</v>
      </c>
      <c r="K3694" s="169">
        <v>0</v>
      </c>
      <c r="L3694" s="170">
        <v>0</v>
      </c>
      <c r="M3694" s="171">
        <v>0</v>
      </c>
    </row>
    <row r="3695" spans="1:13">
      <c r="A3695" s="172">
        <v>83</v>
      </c>
      <c r="B3695" s="173" t="s">
        <v>85</v>
      </c>
      <c r="C3695" s="174">
        <v>2013</v>
      </c>
      <c r="D3695" s="175">
        <v>0</v>
      </c>
      <c r="E3695" s="175">
        <v>0</v>
      </c>
      <c r="F3695" s="175">
        <v>0</v>
      </c>
      <c r="G3695" s="175">
        <v>0</v>
      </c>
      <c r="H3695" s="175">
        <v>0</v>
      </c>
      <c r="I3695" s="175">
        <v>0</v>
      </c>
      <c r="J3695" s="175">
        <v>0</v>
      </c>
      <c r="K3695" s="175">
        <v>0</v>
      </c>
      <c r="L3695" s="176">
        <v>0</v>
      </c>
      <c r="M3695" s="177">
        <v>0</v>
      </c>
    </row>
    <row r="3696" spans="1:13">
      <c r="A3696" s="166">
        <v>83</v>
      </c>
      <c r="B3696" s="167" t="s">
        <v>85</v>
      </c>
      <c r="C3696" s="168">
        <v>2014</v>
      </c>
      <c r="D3696" s="169">
        <v>0</v>
      </c>
      <c r="E3696" s="169">
        <v>0</v>
      </c>
      <c r="F3696" s="169">
        <v>0</v>
      </c>
      <c r="G3696" s="169">
        <v>0</v>
      </c>
      <c r="H3696" s="169">
        <v>0</v>
      </c>
      <c r="I3696" s="169">
        <v>0</v>
      </c>
      <c r="J3696" s="169">
        <v>0</v>
      </c>
      <c r="K3696" s="169">
        <v>0</v>
      </c>
      <c r="L3696" s="170">
        <v>0</v>
      </c>
      <c r="M3696" s="171">
        <v>0</v>
      </c>
    </row>
    <row r="3697" spans="1:13">
      <c r="A3697" s="172">
        <v>83</v>
      </c>
      <c r="B3697" s="173" t="s">
        <v>85</v>
      </c>
      <c r="C3697" s="174">
        <v>2015</v>
      </c>
      <c r="D3697" s="175">
        <v>0</v>
      </c>
      <c r="E3697" s="175">
        <v>0</v>
      </c>
      <c r="F3697" s="175">
        <v>0</v>
      </c>
      <c r="G3697" s="175">
        <v>0</v>
      </c>
      <c r="H3697" s="175">
        <v>0</v>
      </c>
      <c r="I3697" s="175">
        <v>0</v>
      </c>
      <c r="J3697" s="175">
        <v>0</v>
      </c>
      <c r="K3697" s="175">
        <v>0</v>
      </c>
      <c r="L3697" s="176">
        <v>0</v>
      </c>
      <c r="M3697" s="177">
        <v>0</v>
      </c>
    </row>
    <row r="3698" spans="1:13">
      <c r="A3698" s="166">
        <v>83</v>
      </c>
      <c r="B3698" s="167" t="s">
        <v>85</v>
      </c>
      <c r="C3698" s="168">
        <v>2016</v>
      </c>
      <c r="D3698" s="169">
        <v>0</v>
      </c>
      <c r="E3698" s="169">
        <v>0</v>
      </c>
      <c r="F3698" s="169">
        <v>0</v>
      </c>
      <c r="G3698" s="169">
        <v>0</v>
      </c>
      <c r="H3698" s="169">
        <v>-113551</v>
      </c>
      <c r="I3698" s="169">
        <v>13415</v>
      </c>
      <c r="J3698" s="169">
        <v>0</v>
      </c>
      <c r="K3698" s="169">
        <v>0</v>
      </c>
      <c r="L3698" s="170">
        <v>0</v>
      </c>
      <c r="M3698" s="171">
        <v>0</v>
      </c>
    </row>
    <row r="3699" spans="1:13">
      <c r="A3699" s="172">
        <v>83</v>
      </c>
      <c r="B3699" s="173" t="s">
        <v>85</v>
      </c>
      <c r="C3699" s="174">
        <v>2017</v>
      </c>
      <c r="D3699" s="175">
        <v>0</v>
      </c>
      <c r="E3699" s="175">
        <v>0</v>
      </c>
      <c r="F3699" s="175">
        <v>0</v>
      </c>
      <c r="G3699" s="175">
        <v>0</v>
      </c>
      <c r="H3699" s="175">
        <v>-118191</v>
      </c>
      <c r="I3699" s="175">
        <v>33727</v>
      </c>
      <c r="J3699" s="175">
        <v>43200</v>
      </c>
      <c r="K3699" s="175">
        <v>151</v>
      </c>
      <c r="L3699" s="176">
        <v>0</v>
      </c>
      <c r="M3699" s="177">
        <v>0</v>
      </c>
    </row>
    <row r="3700" spans="1:13">
      <c r="A3700" s="166">
        <v>83</v>
      </c>
      <c r="B3700" s="167" t="s">
        <v>85</v>
      </c>
      <c r="C3700" s="168">
        <v>2018</v>
      </c>
      <c r="D3700" s="169">
        <v>0</v>
      </c>
      <c r="E3700" s="169">
        <v>0</v>
      </c>
      <c r="F3700" s="169">
        <v>0</v>
      </c>
      <c r="G3700" s="169">
        <v>0</v>
      </c>
      <c r="H3700" s="169">
        <v>21730</v>
      </c>
      <c r="I3700" s="169">
        <v>35140</v>
      </c>
      <c r="J3700" s="169">
        <v>59072</v>
      </c>
      <c r="K3700" s="169">
        <v>-14502</v>
      </c>
      <c r="L3700" s="170">
        <v>0</v>
      </c>
      <c r="M3700" s="171">
        <v>0</v>
      </c>
    </row>
    <row r="3701" spans="1:13">
      <c r="A3701" s="172">
        <v>83</v>
      </c>
      <c r="B3701" s="173" t="s">
        <v>85</v>
      </c>
      <c r="C3701" s="174">
        <v>2019</v>
      </c>
      <c r="D3701" s="175">
        <v>0</v>
      </c>
      <c r="E3701" s="175">
        <v>0</v>
      </c>
      <c r="F3701" s="175">
        <v>0</v>
      </c>
      <c r="G3701" s="175">
        <v>0</v>
      </c>
      <c r="H3701" s="175">
        <v>-63347</v>
      </c>
      <c r="I3701" s="175">
        <v>105257</v>
      </c>
      <c r="J3701" s="175">
        <v>251420</v>
      </c>
      <c r="K3701" s="175">
        <v>-21116</v>
      </c>
      <c r="L3701" s="176">
        <v>0</v>
      </c>
      <c r="M3701" s="177">
        <v>0</v>
      </c>
    </row>
    <row r="3702" spans="1:13">
      <c r="A3702" s="166">
        <v>83</v>
      </c>
      <c r="B3702" s="167" t="s">
        <v>85</v>
      </c>
      <c r="C3702" s="168">
        <v>2020</v>
      </c>
      <c r="D3702" s="169">
        <v>0</v>
      </c>
      <c r="E3702" s="169">
        <v>0</v>
      </c>
      <c r="F3702" s="169">
        <v>0</v>
      </c>
      <c r="G3702" s="169">
        <v>0</v>
      </c>
      <c r="H3702" s="169">
        <v>621994</v>
      </c>
      <c r="I3702" s="169">
        <v>121422</v>
      </c>
      <c r="J3702" s="169">
        <v>42933</v>
      </c>
      <c r="K3702" s="169">
        <v>336</v>
      </c>
      <c r="L3702" s="170">
        <v>0</v>
      </c>
      <c r="M3702" s="171">
        <v>0</v>
      </c>
    </row>
    <row r="3703" spans="1:13">
      <c r="A3703" s="172">
        <v>83</v>
      </c>
      <c r="B3703" s="173" t="s">
        <v>85</v>
      </c>
      <c r="C3703" s="174">
        <v>2021</v>
      </c>
      <c r="D3703" s="175">
        <v>237275900</v>
      </c>
      <c r="E3703" s="175">
        <v>951149000</v>
      </c>
      <c r="F3703" s="175">
        <v>19223900</v>
      </c>
      <c r="G3703" s="175">
        <v>152868000</v>
      </c>
      <c r="H3703" s="175">
        <v>11955656</v>
      </c>
      <c r="I3703" s="175">
        <v>1133623</v>
      </c>
      <c r="J3703" s="175">
        <v>1240952</v>
      </c>
      <c r="K3703" s="175">
        <v>114441</v>
      </c>
      <c r="L3703" s="176">
        <v>3771</v>
      </c>
      <c r="M3703" s="177">
        <v>226</v>
      </c>
    </row>
    <row r="3704" spans="1:13">
      <c r="A3704" s="166">
        <v>84</v>
      </c>
      <c r="B3704" s="167" t="s">
        <v>26</v>
      </c>
      <c r="C3704" s="168">
        <v>1997</v>
      </c>
      <c r="D3704" s="169">
        <v>0</v>
      </c>
      <c r="E3704" s="169">
        <v>0</v>
      </c>
      <c r="F3704" s="169">
        <v>0</v>
      </c>
      <c r="G3704" s="169">
        <v>0</v>
      </c>
      <c r="H3704" s="169">
        <v>0</v>
      </c>
      <c r="I3704" s="169">
        <v>0</v>
      </c>
      <c r="J3704" s="169">
        <v>0</v>
      </c>
      <c r="K3704" s="169">
        <v>0</v>
      </c>
      <c r="L3704" s="170">
        <v>0</v>
      </c>
      <c r="M3704" s="171">
        <v>0</v>
      </c>
    </row>
    <row r="3705" spans="1:13">
      <c r="A3705" s="172">
        <v>84</v>
      </c>
      <c r="B3705" s="173" t="s">
        <v>26</v>
      </c>
      <c r="C3705" s="174">
        <v>1999</v>
      </c>
      <c r="D3705" s="175">
        <v>0</v>
      </c>
      <c r="E3705" s="175">
        <v>0</v>
      </c>
      <c r="F3705" s="175">
        <v>0</v>
      </c>
      <c r="G3705" s="175">
        <v>0</v>
      </c>
      <c r="H3705" s="175">
        <v>0</v>
      </c>
      <c r="I3705" s="175">
        <v>0</v>
      </c>
      <c r="J3705" s="175">
        <v>0</v>
      </c>
      <c r="K3705" s="175">
        <v>0</v>
      </c>
      <c r="L3705" s="176">
        <v>0</v>
      </c>
      <c r="M3705" s="177">
        <v>0</v>
      </c>
    </row>
    <row r="3706" spans="1:13">
      <c r="A3706" s="166">
        <v>84</v>
      </c>
      <c r="B3706" s="167" t="s">
        <v>26</v>
      </c>
      <c r="C3706" s="168">
        <v>2000</v>
      </c>
      <c r="D3706" s="169">
        <v>0</v>
      </c>
      <c r="E3706" s="169">
        <v>0</v>
      </c>
      <c r="F3706" s="169">
        <v>0</v>
      </c>
      <c r="G3706" s="169">
        <v>0</v>
      </c>
      <c r="H3706" s="169">
        <v>0</v>
      </c>
      <c r="I3706" s="169">
        <v>0</v>
      </c>
      <c r="J3706" s="169">
        <v>0</v>
      </c>
      <c r="K3706" s="169">
        <v>0</v>
      </c>
      <c r="L3706" s="170">
        <v>0</v>
      </c>
      <c r="M3706" s="171">
        <v>0</v>
      </c>
    </row>
    <row r="3707" spans="1:13">
      <c r="A3707" s="172">
        <v>84</v>
      </c>
      <c r="B3707" s="173" t="s">
        <v>26</v>
      </c>
      <c r="C3707" s="174">
        <v>2002</v>
      </c>
      <c r="D3707" s="175">
        <v>0</v>
      </c>
      <c r="E3707" s="175">
        <v>0</v>
      </c>
      <c r="F3707" s="175">
        <v>0</v>
      </c>
      <c r="G3707" s="175">
        <v>0</v>
      </c>
      <c r="H3707" s="175">
        <v>0</v>
      </c>
      <c r="I3707" s="175">
        <v>0</v>
      </c>
      <c r="J3707" s="175">
        <v>0</v>
      </c>
      <c r="K3707" s="175">
        <v>0</v>
      </c>
      <c r="L3707" s="176">
        <v>0</v>
      </c>
      <c r="M3707" s="177">
        <v>0</v>
      </c>
    </row>
    <row r="3708" spans="1:13">
      <c r="A3708" s="166">
        <v>84</v>
      </c>
      <c r="B3708" s="167" t="s">
        <v>26</v>
      </c>
      <c r="C3708" s="168">
        <v>2003</v>
      </c>
      <c r="D3708" s="169">
        <v>0</v>
      </c>
      <c r="E3708" s="169">
        <v>0</v>
      </c>
      <c r="F3708" s="169">
        <v>0</v>
      </c>
      <c r="G3708" s="169">
        <v>0</v>
      </c>
      <c r="H3708" s="169">
        <v>0</v>
      </c>
      <c r="I3708" s="169">
        <v>0</v>
      </c>
      <c r="J3708" s="169">
        <v>0</v>
      </c>
      <c r="K3708" s="169">
        <v>0</v>
      </c>
      <c r="L3708" s="170">
        <v>0</v>
      </c>
      <c r="M3708" s="171">
        <v>0</v>
      </c>
    </row>
    <row r="3709" spans="1:13">
      <c r="A3709" s="172">
        <v>84</v>
      </c>
      <c r="B3709" s="173" t="s">
        <v>26</v>
      </c>
      <c r="C3709" s="174">
        <v>2004</v>
      </c>
      <c r="D3709" s="175">
        <v>0</v>
      </c>
      <c r="E3709" s="175">
        <v>0</v>
      </c>
      <c r="F3709" s="175">
        <v>0</v>
      </c>
      <c r="G3709" s="175">
        <v>0</v>
      </c>
      <c r="H3709" s="175">
        <v>0</v>
      </c>
      <c r="I3709" s="175">
        <v>0</v>
      </c>
      <c r="J3709" s="175">
        <v>0</v>
      </c>
      <c r="K3709" s="175">
        <v>0</v>
      </c>
      <c r="L3709" s="176">
        <v>0</v>
      </c>
      <c r="M3709" s="177">
        <v>0</v>
      </c>
    </row>
    <row r="3710" spans="1:13">
      <c r="A3710" s="166">
        <v>84</v>
      </c>
      <c r="B3710" s="167" t="s">
        <v>26</v>
      </c>
      <c r="C3710" s="168">
        <v>2006</v>
      </c>
      <c r="D3710" s="169">
        <v>0</v>
      </c>
      <c r="E3710" s="169">
        <v>0</v>
      </c>
      <c r="F3710" s="169">
        <v>0</v>
      </c>
      <c r="G3710" s="169">
        <v>0</v>
      </c>
      <c r="H3710" s="169">
        <v>0</v>
      </c>
      <c r="I3710" s="169">
        <v>0</v>
      </c>
      <c r="J3710" s="169">
        <v>0</v>
      </c>
      <c r="K3710" s="169">
        <v>0</v>
      </c>
      <c r="L3710" s="170">
        <v>0</v>
      </c>
      <c r="M3710" s="171">
        <v>0</v>
      </c>
    </row>
    <row r="3711" spans="1:13">
      <c r="A3711" s="172">
        <v>84</v>
      </c>
      <c r="B3711" s="173" t="s">
        <v>26</v>
      </c>
      <c r="C3711" s="174">
        <v>2009</v>
      </c>
      <c r="D3711" s="175">
        <v>0</v>
      </c>
      <c r="E3711" s="175">
        <v>0</v>
      </c>
      <c r="F3711" s="175">
        <v>0</v>
      </c>
      <c r="G3711" s="175">
        <v>0</v>
      </c>
      <c r="H3711" s="175">
        <v>-500</v>
      </c>
      <c r="I3711" s="175">
        <v>0</v>
      </c>
      <c r="J3711" s="175">
        <v>0</v>
      </c>
      <c r="K3711" s="175">
        <v>0</v>
      </c>
      <c r="L3711" s="176">
        <v>0</v>
      </c>
      <c r="M3711" s="177">
        <v>0</v>
      </c>
    </row>
    <row r="3712" spans="1:13">
      <c r="A3712" s="166">
        <v>84</v>
      </c>
      <c r="B3712" s="167" t="s">
        <v>26</v>
      </c>
      <c r="C3712" s="168">
        <v>2010</v>
      </c>
      <c r="D3712" s="169">
        <v>0</v>
      </c>
      <c r="E3712" s="169">
        <v>0</v>
      </c>
      <c r="F3712" s="169">
        <v>0</v>
      </c>
      <c r="G3712" s="169">
        <v>0</v>
      </c>
      <c r="H3712" s="169">
        <v>-2400</v>
      </c>
      <c r="I3712" s="169">
        <v>0</v>
      </c>
      <c r="J3712" s="169">
        <v>0</v>
      </c>
      <c r="K3712" s="169">
        <v>0</v>
      </c>
      <c r="L3712" s="170">
        <v>0</v>
      </c>
      <c r="M3712" s="171">
        <v>0</v>
      </c>
    </row>
    <row r="3713" spans="1:13">
      <c r="A3713" s="172">
        <v>84</v>
      </c>
      <c r="B3713" s="173" t="s">
        <v>26</v>
      </c>
      <c r="C3713" s="174">
        <v>2011</v>
      </c>
      <c r="D3713" s="175">
        <v>0</v>
      </c>
      <c r="E3713" s="175">
        <v>0</v>
      </c>
      <c r="F3713" s="175">
        <v>0</v>
      </c>
      <c r="G3713" s="175">
        <v>0</v>
      </c>
      <c r="H3713" s="175">
        <v>0</v>
      </c>
      <c r="I3713" s="175">
        <v>0</v>
      </c>
      <c r="J3713" s="175">
        <v>0</v>
      </c>
      <c r="K3713" s="175">
        <v>0</v>
      </c>
      <c r="L3713" s="176">
        <v>0</v>
      </c>
      <c r="M3713" s="177">
        <v>0</v>
      </c>
    </row>
    <row r="3714" spans="1:13">
      <c r="A3714" s="166">
        <v>84</v>
      </c>
      <c r="B3714" s="167" t="s">
        <v>26</v>
      </c>
      <c r="C3714" s="168">
        <v>2013</v>
      </c>
      <c r="D3714" s="169">
        <v>0</v>
      </c>
      <c r="E3714" s="169">
        <v>0</v>
      </c>
      <c r="F3714" s="169">
        <v>0</v>
      </c>
      <c r="G3714" s="169">
        <v>0</v>
      </c>
      <c r="H3714" s="169">
        <v>0</v>
      </c>
      <c r="I3714" s="169">
        <v>0</v>
      </c>
      <c r="J3714" s="169">
        <v>0</v>
      </c>
      <c r="K3714" s="169">
        <v>0</v>
      </c>
      <c r="L3714" s="170">
        <v>0</v>
      </c>
      <c r="M3714" s="171">
        <v>0</v>
      </c>
    </row>
    <row r="3715" spans="1:13">
      <c r="A3715" s="172">
        <v>84</v>
      </c>
      <c r="B3715" s="173" t="s">
        <v>26</v>
      </c>
      <c r="C3715" s="174">
        <v>2014</v>
      </c>
      <c r="D3715" s="175">
        <v>0</v>
      </c>
      <c r="E3715" s="175">
        <v>0</v>
      </c>
      <c r="F3715" s="175">
        <v>0</v>
      </c>
      <c r="G3715" s="175">
        <v>0</v>
      </c>
      <c r="H3715" s="175">
        <v>0</v>
      </c>
      <c r="I3715" s="175">
        <v>0</v>
      </c>
      <c r="J3715" s="175">
        <v>0</v>
      </c>
      <c r="K3715" s="175">
        <v>373</v>
      </c>
      <c r="L3715" s="176">
        <v>0</v>
      </c>
      <c r="M3715" s="177">
        <v>0</v>
      </c>
    </row>
    <row r="3716" spans="1:13">
      <c r="A3716" s="166">
        <v>84</v>
      </c>
      <c r="B3716" s="167" t="s">
        <v>26</v>
      </c>
      <c r="C3716" s="168">
        <v>2015</v>
      </c>
      <c r="D3716" s="169">
        <v>0</v>
      </c>
      <c r="E3716" s="169">
        <v>0</v>
      </c>
      <c r="F3716" s="169">
        <v>0</v>
      </c>
      <c r="G3716" s="169">
        <v>0</v>
      </c>
      <c r="H3716" s="169">
        <v>0</v>
      </c>
      <c r="I3716" s="169">
        <v>0</v>
      </c>
      <c r="J3716" s="169">
        <v>-8640</v>
      </c>
      <c r="K3716" s="169">
        <v>-33</v>
      </c>
      <c r="L3716" s="170">
        <v>0</v>
      </c>
      <c r="M3716" s="171">
        <v>1</v>
      </c>
    </row>
    <row r="3717" spans="1:13">
      <c r="A3717" s="172">
        <v>84</v>
      </c>
      <c r="B3717" s="173" t="s">
        <v>26</v>
      </c>
      <c r="C3717" s="174">
        <v>2016</v>
      </c>
      <c r="D3717" s="175">
        <v>0</v>
      </c>
      <c r="E3717" s="175">
        <v>0</v>
      </c>
      <c r="F3717" s="175">
        <v>0</v>
      </c>
      <c r="G3717" s="175">
        <v>0</v>
      </c>
      <c r="H3717" s="175">
        <v>0</v>
      </c>
      <c r="I3717" s="175">
        <v>0</v>
      </c>
      <c r="J3717" s="175">
        <v>2024</v>
      </c>
      <c r="K3717" s="175">
        <v>339</v>
      </c>
      <c r="L3717" s="176">
        <v>0</v>
      </c>
      <c r="M3717" s="177">
        <v>1</v>
      </c>
    </row>
    <row r="3718" spans="1:13">
      <c r="A3718" s="166">
        <v>84</v>
      </c>
      <c r="B3718" s="167" t="s">
        <v>26</v>
      </c>
      <c r="C3718" s="168">
        <v>2017</v>
      </c>
      <c r="D3718" s="169">
        <v>0</v>
      </c>
      <c r="E3718" s="169">
        <v>0</v>
      </c>
      <c r="F3718" s="169">
        <v>0</v>
      </c>
      <c r="G3718" s="169">
        <v>0</v>
      </c>
      <c r="H3718" s="169">
        <v>37547</v>
      </c>
      <c r="I3718" s="169">
        <v>5889.15</v>
      </c>
      <c r="J3718" s="169">
        <v>-33904</v>
      </c>
      <c r="K3718" s="169">
        <v>27</v>
      </c>
      <c r="L3718" s="170">
        <v>1</v>
      </c>
      <c r="M3718" s="171">
        <v>-4</v>
      </c>
    </row>
    <row r="3719" spans="1:13">
      <c r="A3719" s="172">
        <v>84</v>
      </c>
      <c r="B3719" s="173" t="s">
        <v>26</v>
      </c>
      <c r="C3719" s="174">
        <v>2018</v>
      </c>
      <c r="D3719" s="175">
        <v>0</v>
      </c>
      <c r="E3719" s="175">
        <v>0</v>
      </c>
      <c r="F3719" s="175">
        <v>0</v>
      </c>
      <c r="G3719" s="175">
        <v>0</v>
      </c>
      <c r="H3719" s="175">
        <v>-170</v>
      </c>
      <c r="I3719" s="175">
        <v>19623.3</v>
      </c>
      <c r="J3719" s="175">
        <v>-40772</v>
      </c>
      <c r="K3719" s="175">
        <v>-2313</v>
      </c>
      <c r="L3719" s="176">
        <v>0</v>
      </c>
      <c r="M3719" s="177">
        <v>-2</v>
      </c>
    </row>
    <row r="3720" spans="1:13">
      <c r="A3720" s="166">
        <v>84</v>
      </c>
      <c r="B3720" s="167" t="s">
        <v>26</v>
      </c>
      <c r="C3720" s="168">
        <v>2019</v>
      </c>
      <c r="D3720" s="169">
        <v>0</v>
      </c>
      <c r="E3720" s="169">
        <v>0</v>
      </c>
      <c r="F3720" s="169">
        <v>0</v>
      </c>
      <c r="G3720" s="169">
        <v>0</v>
      </c>
      <c r="H3720" s="169">
        <v>258074</v>
      </c>
      <c r="I3720" s="169">
        <v>58549.4</v>
      </c>
      <c r="J3720" s="169">
        <v>156460</v>
      </c>
      <c r="K3720" s="169">
        <v>21658</v>
      </c>
      <c r="L3720" s="170">
        <v>1</v>
      </c>
      <c r="M3720" s="171">
        <v>-3</v>
      </c>
    </row>
    <row r="3721" spans="1:13">
      <c r="A3721" s="172">
        <v>84</v>
      </c>
      <c r="B3721" s="173" t="s">
        <v>26</v>
      </c>
      <c r="C3721" s="174">
        <v>2020</v>
      </c>
      <c r="D3721" s="175">
        <v>0</v>
      </c>
      <c r="E3721" s="175">
        <v>0</v>
      </c>
      <c r="F3721" s="175">
        <v>0</v>
      </c>
      <c r="G3721" s="175">
        <v>0</v>
      </c>
      <c r="H3721" s="175">
        <v>369412</v>
      </c>
      <c r="I3721" s="175">
        <v>30679.45</v>
      </c>
      <c r="J3721" s="175">
        <v>485564</v>
      </c>
      <c r="K3721" s="175">
        <v>-9404</v>
      </c>
      <c r="L3721" s="176">
        <v>-5</v>
      </c>
      <c r="M3721" s="177">
        <v>-12</v>
      </c>
    </row>
    <row r="3722" spans="1:13">
      <c r="A3722" s="166">
        <v>84</v>
      </c>
      <c r="B3722" s="167" t="s">
        <v>26</v>
      </c>
      <c r="C3722" s="168">
        <v>2021</v>
      </c>
      <c r="D3722" s="169">
        <v>153225300</v>
      </c>
      <c r="E3722" s="169">
        <v>706769000</v>
      </c>
      <c r="F3722" s="169">
        <v>31255200</v>
      </c>
      <c r="G3722" s="169">
        <v>195355000</v>
      </c>
      <c r="H3722" s="169">
        <v>7769213</v>
      </c>
      <c r="I3722" s="169">
        <v>890238.7</v>
      </c>
      <c r="J3722" s="169">
        <v>2128950</v>
      </c>
      <c r="K3722" s="169">
        <v>145825</v>
      </c>
      <c r="L3722" s="170">
        <v>2445</v>
      </c>
      <c r="M3722" s="171">
        <v>255</v>
      </c>
    </row>
    <row r="3723" spans="1:13">
      <c r="A3723" s="172">
        <v>85</v>
      </c>
      <c r="B3723" s="173" t="s">
        <v>52</v>
      </c>
      <c r="C3723" s="174">
        <v>1998</v>
      </c>
      <c r="D3723" s="175">
        <v>0</v>
      </c>
      <c r="E3723" s="175">
        <v>0</v>
      </c>
      <c r="F3723" s="175">
        <v>0</v>
      </c>
      <c r="G3723" s="175">
        <v>0</v>
      </c>
      <c r="H3723" s="175">
        <v>0</v>
      </c>
      <c r="I3723" s="175">
        <v>0</v>
      </c>
      <c r="J3723" s="175">
        <v>0</v>
      </c>
      <c r="K3723" s="175">
        <v>0</v>
      </c>
      <c r="L3723" s="176">
        <v>0</v>
      </c>
      <c r="M3723" s="177">
        <v>0</v>
      </c>
    </row>
    <row r="3724" spans="1:13">
      <c r="A3724" s="166">
        <v>85</v>
      </c>
      <c r="B3724" s="167" t="s">
        <v>52</v>
      </c>
      <c r="C3724" s="168">
        <v>2005</v>
      </c>
      <c r="D3724" s="169">
        <v>0</v>
      </c>
      <c r="E3724" s="169">
        <v>0</v>
      </c>
      <c r="F3724" s="169">
        <v>0</v>
      </c>
      <c r="G3724" s="169">
        <v>0</v>
      </c>
      <c r="H3724" s="169">
        <v>0</v>
      </c>
      <c r="I3724" s="169">
        <v>0</v>
      </c>
      <c r="J3724" s="169">
        <v>0</v>
      </c>
      <c r="K3724" s="169">
        <v>0</v>
      </c>
      <c r="L3724" s="170">
        <v>0</v>
      </c>
      <c r="M3724" s="171">
        <v>0</v>
      </c>
    </row>
    <row r="3725" spans="1:13">
      <c r="A3725" s="172">
        <v>85</v>
      </c>
      <c r="B3725" s="173" t="s">
        <v>52</v>
      </c>
      <c r="C3725" s="174">
        <v>2007</v>
      </c>
      <c r="D3725" s="175">
        <v>0</v>
      </c>
      <c r="E3725" s="175">
        <v>0</v>
      </c>
      <c r="F3725" s="175">
        <v>0</v>
      </c>
      <c r="G3725" s="175">
        <v>0</v>
      </c>
      <c r="H3725" s="175">
        <v>-2012</v>
      </c>
      <c r="I3725" s="175">
        <v>0</v>
      </c>
      <c r="J3725" s="175">
        <v>0</v>
      </c>
      <c r="K3725" s="175">
        <v>0</v>
      </c>
      <c r="L3725" s="176">
        <v>0</v>
      </c>
      <c r="M3725" s="177">
        <v>0</v>
      </c>
    </row>
    <row r="3726" spans="1:13">
      <c r="A3726" s="166">
        <v>85</v>
      </c>
      <c r="B3726" s="167" t="s">
        <v>52</v>
      </c>
      <c r="C3726" s="168">
        <v>2011</v>
      </c>
      <c r="D3726" s="169">
        <v>0</v>
      </c>
      <c r="E3726" s="169">
        <v>0</v>
      </c>
      <c r="F3726" s="169">
        <v>0</v>
      </c>
      <c r="G3726" s="169">
        <v>0</v>
      </c>
      <c r="H3726" s="169">
        <v>0</v>
      </c>
      <c r="I3726" s="169">
        <v>0</v>
      </c>
      <c r="J3726" s="169">
        <v>0</v>
      </c>
      <c r="K3726" s="169">
        <v>0</v>
      </c>
      <c r="L3726" s="170">
        <v>0</v>
      </c>
      <c r="M3726" s="171">
        <v>0</v>
      </c>
    </row>
    <row r="3727" spans="1:13">
      <c r="A3727" s="172">
        <v>85</v>
      </c>
      <c r="B3727" s="173" t="s">
        <v>52</v>
      </c>
      <c r="C3727" s="174">
        <v>2012</v>
      </c>
      <c r="D3727" s="175">
        <v>0</v>
      </c>
      <c r="E3727" s="175">
        <v>0</v>
      </c>
      <c r="F3727" s="175">
        <v>0</v>
      </c>
      <c r="G3727" s="175">
        <v>0</v>
      </c>
      <c r="H3727" s="175">
        <v>0</v>
      </c>
      <c r="I3727" s="175">
        <v>0</v>
      </c>
      <c r="J3727" s="175">
        <v>0</v>
      </c>
      <c r="K3727" s="175">
        <v>0</v>
      </c>
      <c r="L3727" s="176">
        <v>0</v>
      </c>
      <c r="M3727" s="177">
        <v>0</v>
      </c>
    </row>
    <row r="3728" spans="1:13">
      <c r="A3728" s="166">
        <v>85</v>
      </c>
      <c r="B3728" s="167" t="s">
        <v>52</v>
      </c>
      <c r="C3728" s="168">
        <v>2014</v>
      </c>
      <c r="D3728" s="169">
        <v>0</v>
      </c>
      <c r="E3728" s="169">
        <v>0</v>
      </c>
      <c r="F3728" s="169">
        <v>0</v>
      </c>
      <c r="G3728" s="169">
        <v>0</v>
      </c>
      <c r="H3728" s="169">
        <v>0</v>
      </c>
      <c r="I3728" s="169">
        <v>0</v>
      </c>
      <c r="J3728" s="169">
        <v>0</v>
      </c>
      <c r="K3728" s="169">
        <v>0</v>
      </c>
      <c r="L3728" s="170">
        <v>0</v>
      </c>
      <c r="M3728" s="171">
        <v>0</v>
      </c>
    </row>
    <row r="3729" spans="1:13">
      <c r="A3729" s="172">
        <v>85</v>
      </c>
      <c r="B3729" s="173" t="s">
        <v>52</v>
      </c>
      <c r="C3729" s="174">
        <v>2015</v>
      </c>
      <c r="D3729" s="175">
        <v>0</v>
      </c>
      <c r="E3729" s="175">
        <v>0</v>
      </c>
      <c r="F3729" s="175">
        <v>0</v>
      </c>
      <c r="G3729" s="175">
        <v>0</v>
      </c>
      <c r="H3729" s="175">
        <v>0</v>
      </c>
      <c r="I3729" s="175">
        <v>0</v>
      </c>
      <c r="J3729" s="175">
        <v>0</v>
      </c>
      <c r="K3729" s="175">
        <v>-75</v>
      </c>
      <c r="L3729" s="176">
        <v>0</v>
      </c>
      <c r="M3729" s="177">
        <v>0</v>
      </c>
    </row>
    <row r="3730" spans="1:13">
      <c r="A3730" s="166">
        <v>85</v>
      </c>
      <c r="B3730" s="167" t="s">
        <v>52</v>
      </c>
      <c r="C3730" s="168">
        <v>2016</v>
      </c>
      <c r="D3730" s="169">
        <v>0</v>
      </c>
      <c r="E3730" s="169">
        <v>0</v>
      </c>
      <c r="F3730" s="169">
        <v>0</v>
      </c>
      <c r="G3730" s="169">
        <v>0</v>
      </c>
      <c r="H3730" s="169">
        <v>0</v>
      </c>
      <c r="I3730" s="169">
        <v>0</v>
      </c>
      <c r="J3730" s="169">
        <v>0</v>
      </c>
      <c r="K3730" s="169">
        <v>0</v>
      </c>
      <c r="L3730" s="170">
        <v>0</v>
      </c>
      <c r="M3730" s="171">
        <v>0</v>
      </c>
    </row>
    <row r="3731" spans="1:13">
      <c r="A3731" s="172">
        <v>85</v>
      </c>
      <c r="B3731" s="173" t="s">
        <v>52</v>
      </c>
      <c r="C3731" s="174">
        <v>2017</v>
      </c>
      <c r="D3731" s="175">
        <v>0</v>
      </c>
      <c r="E3731" s="175">
        <v>0</v>
      </c>
      <c r="F3731" s="175">
        <v>0</v>
      </c>
      <c r="G3731" s="175">
        <v>0</v>
      </c>
      <c r="H3731" s="175">
        <v>-16827</v>
      </c>
      <c r="I3731" s="175">
        <v>1493</v>
      </c>
      <c r="J3731" s="175">
        <v>-6240</v>
      </c>
      <c r="K3731" s="175">
        <v>-561</v>
      </c>
      <c r="L3731" s="176">
        <v>0</v>
      </c>
      <c r="M3731" s="177">
        <v>0</v>
      </c>
    </row>
    <row r="3732" spans="1:13">
      <c r="A3732" s="166">
        <v>85</v>
      </c>
      <c r="B3732" s="167" t="s">
        <v>52</v>
      </c>
      <c r="C3732" s="168">
        <v>2018</v>
      </c>
      <c r="D3732" s="169">
        <v>0</v>
      </c>
      <c r="E3732" s="169">
        <v>0</v>
      </c>
      <c r="F3732" s="169">
        <v>0</v>
      </c>
      <c r="G3732" s="169">
        <v>0</v>
      </c>
      <c r="H3732" s="169">
        <v>89117</v>
      </c>
      <c r="I3732" s="169">
        <v>22390</v>
      </c>
      <c r="J3732" s="169">
        <v>-656</v>
      </c>
      <c r="K3732" s="169">
        <v>-69</v>
      </c>
      <c r="L3732" s="170">
        <v>0</v>
      </c>
      <c r="M3732" s="171">
        <v>0</v>
      </c>
    </row>
    <row r="3733" spans="1:13">
      <c r="A3733" s="172">
        <v>85</v>
      </c>
      <c r="B3733" s="173" t="s">
        <v>52</v>
      </c>
      <c r="C3733" s="174">
        <v>2019</v>
      </c>
      <c r="D3733" s="175">
        <v>0</v>
      </c>
      <c r="E3733" s="175">
        <v>0</v>
      </c>
      <c r="F3733" s="175">
        <v>0</v>
      </c>
      <c r="G3733" s="175">
        <v>0</v>
      </c>
      <c r="H3733" s="175">
        <v>112595</v>
      </c>
      <c r="I3733" s="175">
        <v>71378</v>
      </c>
      <c r="J3733" s="175">
        <v>92280</v>
      </c>
      <c r="K3733" s="175">
        <v>-127</v>
      </c>
      <c r="L3733" s="176">
        <v>0</v>
      </c>
      <c r="M3733" s="177">
        <v>0</v>
      </c>
    </row>
    <row r="3734" spans="1:13">
      <c r="A3734" s="166">
        <v>85</v>
      </c>
      <c r="B3734" s="167" t="s">
        <v>52</v>
      </c>
      <c r="C3734" s="168">
        <v>2020</v>
      </c>
      <c r="D3734" s="169">
        <v>0</v>
      </c>
      <c r="E3734" s="169">
        <v>0</v>
      </c>
      <c r="F3734" s="169">
        <v>0</v>
      </c>
      <c r="G3734" s="169">
        <v>0</v>
      </c>
      <c r="H3734" s="169">
        <v>126084</v>
      </c>
      <c r="I3734" s="169">
        <v>13010.95</v>
      </c>
      <c r="J3734" s="169">
        <v>22856</v>
      </c>
      <c r="K3734" s="169">
        <v>33741</v>
      </c>
      <c r="L3734" s="170">
        <v>5</v>
      </c>
      <c r="M3734" s="171">
        <v>-6</v>
      </c>
    </row>
    <row r="3735" spans="1:13">
      <c r="A3735" s="172">
        <v>85</v>
      </c>
      <c r="B3735" s="173" t="s">
        <v>52</v>
      </c>
      <c r="C3735" s="174">
        <v>2021</v>
      </c>
      <c r="D3735" s="175">
        <v>70881100</v>
      </c>
      <c r="E3735" s="175">
        <v>356251000</v>
      </c>
      <c r="F3735" s="175">
        <v>4154200</v>
      </c>
      <c r="G3735" s="175">
        <v>85054000</v>
      </c>
      <c r="H3735" s="175">
        <v>3811054</v>
      </c>
      <c r="I3735" s="175">
        <v>475540.75</v>
      </c>
      <c r="J3735" s="175">
        <v>313124</v>
      </c>
      <c r="K3735" s="175">
        <v>45114</v>
      </c>
      <c r="L3735" s="176">
        <v>1036</v>
      </c>
      <c r="M3735" s="177">
        <v>64</v>
      </c>
    </row>
    <row r="3736" spans="1:13">
      <c r="A3736" s="166">
        <v>86</v>
      </c>
      <c r="B3736" s="167" t="s">
        <v>108</v>
      </c>
      <c r="C3736" s="168">
        <v>2000</v>
      </c>
      <c r="D3736" s="169">
        <v>0</v>
      </c>
      <c r="E3736" s="169">
        <v>0</v>
      </c>
      <c r="F3736" s="169">
        <v>0</v>
      </c>
      <c r="G3736" s="169">
        <v>0</v>
      </c>
      <c r="H3736" s="169">
        <v>0</v>
      </c>
      <c r="I3736" s="169">
        <v>0</v>
      </c>
      <c r="J3736" s="169">
        <v>0</v>
      </c>
      <c r="K3736" s="169">
        <v>0</v>
      </c>
      <c r="L3736" s="170">
        <v>0</v>
      </c>
      <c r="M3736" s="171">
        <v>0</v>
      </c>
    </row>
    <row r="3737" spans="1:13">
      <c r="A3737" s="172">
        <v>86</v>
      </c>
      <c r="B3737" s="173" t="s">
        <v>108</v>
      </c>
      <c r="C3737" s="174">
        <v>2001</v>
      </c>
      <c r="D3737" s="175">
        <v>0</v>
      </c>
      <c r="E3737" s="175">
        <v>0</v>
      </c>
      <c r="F3737" s="175">
        <v>0</v>
      </c>
      <c r="G3737" s="175">
        <v>0</v>
      </c>
      <c r="H3737" s="175">
        <v>0</v>
      </c>
      <c r="I3737" s="175">
        <v>0</v>
      </c>
      <c r="J3737" s="175">
        <v>0</v>
      </c>
      <c r="K3737" s="175">
        <v>0</v>
      </c>
      <c r="L3737" s="176">
        <v>0</v>
      </c>
      <c r="M3737" s="177">
        <v>0</v>
      </c>
    </row>
    <row r="3738" spans="1:13">
      <c r="A3738" s="166">
        <v>86</v>
      </c>
      <c r="B3738" s="167" t="s">
        <v>108</v>
      </c>
      <c r="C3738" s="168">
        <v>2002</v>
      </c>
      <c r="D3738" s="169">
        <v>0</v>
      </c>
      <c r="E3738" s="169">
        <v>0</v>
      </c>
      <c r="F3738" s="169">
        <v>0</v>
      </c>
      <c r="G3738" s="169">
        <v>0</v>
      </c>
      <c r="H3738" s="169">
        <v>-1680</v>
      </c>
      <c r="I3738" s="169">
        <v>0</v>
      </c>
      <c r="J3738" s="169">
        <v>0</v>
      </c>
      <c r="K3738" s="169">
        <v>0</v>
      </c>
      <c r="L3738" s="170">
        <v>0</v>
      </c>
      <c r="M3738" s="171">
        <v>0</v>
      </c>
    </row>
    <row r="3739" spans="1:13">
      <c r="A3739" s="172">
        <v>86</v>
      </c>
      <c r="B3739" s="173" t="s">
        <v>108</v>
      </c>
      <c r="C3739" s="174">
        <v>2003</v>
      </c>
      <c r="D3739" s="175">
        <v>0</v>
      </c>
      <c r="E3739" s="175">
        <v>0</v>
      </c>
      <c r="F3739" s="175">
        <v>0</v>
      </c>
      <c r="G3739" s="175">
        <v>0</v>
      </c>
      <c r="H3739" s="175">
        <v>0</v>
      </c>
      <c r="I3739" s="175">
        <v>0</v>
      </c>
      <c r="J3739" s="175">
        <v>0</v>
      </c>
      <c r="K3739" s="175">
        <v>0</v>
      </c>
      <c r="L3739" s="176">
        <v>0</v>
      </c>
      <c r="M3739" s="177">
        <v>0</v>
      </c>
    </row>
    <row r="3740" spans="1:13">
      <c r="A3740" s="166">
        <v>86</v>
      </c>
      <c r="B3740" s="167" t="s">
        <v>108</v>
      </c>
      <c r="C3740" s="168">
        <v>2004</v>
      </c>
      <c r="D3740" s="169">
        <v>0</v>
      </c>
      <c r="E3740" s="169">
        <v>0</v>
      </c>
      <c r="F3740" s="169">
        <v>0</v>
      </c>
      <c r="G3740" s="169">
        <v>0</v>
      </c>
      <c r="H3740" s="169">
        <v>0</v>
      </c>
      <c r="I3740" s="169">
        <v>0</v>
      </c>
      <c r="J3740" s="169">
        <v>0</v>
      </c>
      <c r="K3740" s="169">
        <v>0</v>
      </c>
      <c r="L3740" s="170">
        <v>0</v>
      </c>
      <c r="M3740" s="171">
        <v>0</v>
      </c>
    </row>
    <row r="3741" spans="1:13">
      <c r="A3741" s="172">
        <v>86</v>
      </c>
      <c r="B3741" s="173" t="s">
        <v>108</v>
      </c>
      <c r="C3741" s="174">
        <v>2005</v>
      </c>
      <c r="D3741" s="175">
        <v>0</v>
      </c>
      <c r="E3741" s="175">
        <v>0</v>
      </c>
      <c r="F3741" s="175">
        <v>0</v>
      </c>
      <c r="G3741" s="175">
        <v>0</v>
      </c>
      <c r="H3741" s="175">
        <v>-1602</v>
      </c>
      <c r="I3741" s="175">
        <v>0</v>
      </c>
      <c r="J3741" s="175">
        <v>0</v>
      </c>
      <c r="K3741" s="175">
        <v>0</v>
      </c>
      <c r="L3741" s="176">
        <v>0</v>
      </c>
      <c r="M3741" s="177">
        <v>0</v>
      </c>
    </row>
    <row r="3742" spans="1:13">
      <c r="A3742" s="166">
        <v>86</v>
      </c>
      <c r="B3742" s="167" t="s">
        <v>108</v>
      </c>
      <c r="C3742" s="168">
        <v>2006</v>
      </c>
      <c r="D3742" s="169">
        <v>0</v>
      </c>
      <c r="E3742" s="169">
        <v>0</v>
      </c>
      <c r="F3742" s="169">
        <v>0</v>
      </c>
      <c r="G3742" s="169">
        <v>0</v>
      </c>
      <c r="H3742" s="169">
        <v>0</v>
      </c>
      <c r="I3742" s="169">
        <v>0</v>
      </c>
      <c r="J3742" s="169">
        <v>0</v>
      </c>
      <c r="K3742" s="169">
        <v>0</v>
      </c>
      <c r="L3742" s="170">
        <v>0</v>
      </c>
      <c r="M3742" s="171">
        <v>0</v>
      </c>
    </row>
    <row r="3743" spans="1:13">
      <c r="A3743" s="172">
        <v>86</v>
      </c>
      <c r="B3743" s="173" t="s">
        <v>108</v>
      </c>
      <c r="C3743" s="174">
        <v>2007</v>
      </c>
      <c r="D3743" s="175">
        <v>0</v>
      </c>
      <c r="E3743" s="175">
        <v>0</v>
      </c>
      <c r="F3743" s="175">
        <v>0</v>
      </c>
      <c r="G3743" s="175">
        <v>0</v>
      </c>
      <c r="H3743" s="175">
        <v>-224</v>
      </c>
      <c r="I3743" s="175">
        <v>0</v>
      </c>
      <c r="J3743" s="175">
        <v>0</v>
      </c>
      <c r="K3743" s="175">
        <v>0</v>
      </c>
      <c r="L3743" s="176">
        <v>0</v>
      </c>
      <c r="M3743" s="177">
        <v>0</v>
      </c>
    </row>
    <row r="3744" spans="1:13">
      <c r="A3744" s="166">
        <v>86</v>
      </c>
      <c r="B3744" s="167" t="s">
        <v>108</v>
      </c>
      <c r="C3744" s="168">
        <v>2008</v>
      </c>
      <c r="D3744" s="169">
        <v>0</v>
      </c>
      <c r="E3744" s="169">
        <v>0</v>
      </c>
      <c r="F3744" s="169">
        <v>0</v>
      </c>
      <c r="G3744" s="169">
        <v>0</v>
      </c>
      <c r="H3744" s="169">
        <v>-1400</v>
      </c>
      <c r="I3744" s="169">
        <v>0</v>
      </c>
      <c r="J3744" s="169">
        <v>0</v>
      </c>
      <c r="K3744" s="169">
        <v>0</v>
      </c>
      <c r="L3744" s="170">
        <v>0</v>
      </c>
      <c r="M3744" s="171">
        <v>0</v>
      </c>
    </row>
    <row r="3745" spans="1:13">
      <c r="A3745" s="172">
        <v>86</v>
      </c>
      <c r="B3745" s="173" t="s">
        <v>108</v>
      </c>
      <c r="C3745" s="174">
        <v>2009</v>
      </c>
      <c r="D3745" s="175">
        <v>0</v>
      </c>
      <c r="E3745" s="175">
        <v>0</v>
      </c>
      <c r="F3745" s="175">
        <v>0</v>
      </c>
      <c r="G3745" s="175">
        <v>0</v>
      </c>
      <c r="H3745" s="175">
        <v>0</v>
      </c>
      <c r="I3745" s="175">
        <v>0</v>
      </c>
      <c r="J3745" s="175">
        <v>0</v>
      </c>
      <c r="K3745" s="175">
        <v>0</v>
      </c>
      <c r="L3745" s="176">
        <v>0</v>
      </c>
      <c r="M3745" s="177">
        <v>0</v>
      </c>
    </row>
    <row r="3746" spans="1:13">
      <c r="A3746" s="166">
        <v>86</v>
      </c>
      <c r="B3746" s="167" t="s">
        <v>108</v>
      </c>
      <c r="C3746" s="168">
        <v>2010</v>
      </c>
      <c r="D3746" s="169">
        <v>0</v>
      </c>
      <c r="E3746" s="169">
        <v>0</v>
      </c>
      <c r="F3746" s="169">
        <v>0</v>
      </c>
      <c r="G3746" s="169">
        <v>0</v>
      </c>
      <c r="H3746" s="169">
        <v>0</v>
      </c>
      <c r="I3746" s="169">
        <v>0</v>
      </c>
      <c r="J3746" s="169">
        <v>0</v>
      </c>
      <c r="K3746" s="169">
        <v>0</v>
      </c>
      <c r="L3746" s="170">
        <v>0</v>
      </c>
      <c r="M3746" s="171">
        <v>0</v>
      </c>
    </row>
    <row r="3747" spans="1:13">
      <c r="A3747" s="172">
        <v>86</v>
      </c>
      <c r="B3747" s="173" t="s">
        <v>108</v>
      </c>
      <c r="C3747" s="174">
        <v>2011</v>
      </c>
      <c r="D3747" s="175">
        <v>0</v>
      </c>
      <c r="E3747" s="175">
        <v>0</v>
      </c>
      <c r="F3747" s="175">
        <v>0</v>
      </c>
      <c r="G3747" s="175">
        <v>0</v>
      </c>
      <c r="H3747" s="175">
        <v>-400</v>
      </c>
      <c r="I3747" s="175">
        <v>0</v>
      </c>
      <c r="J3747" s="175">
        <v>0</v>
      </c>
      <c r="K3747" s="175">
        <v>0</v>
      </c>
      <c r="L3747" s="176">
        <v>0</v>
      </c>
      <c r="M3747" s="177">
        <v>0</v>
      </c>
    </row>
    <row r="3748" spans="1:13">
      <c r="A3748" s="166">
        <v>86</v>
      </c>
      <c r="B3748" s="167" t="s">
        <v>108</v>
      </c>
      <c r="C3748" s="168">
        <v>2012</v>
      </c>
      <c r="D3748" s="169">
        <v>0</v>
      </c>
      <c r="E3748" s="169">
        <v>0</v>
      </c>
      <c r="F3748" s="169">
        <v>0</v>
      </c>
      <c r="G3748" s="169">
        <v>0</v>
      </c>
      <c r="H3748" s="169">
        <v>0</v>
      </c>
      <c r="I3748" s="169">
        <v>0</v>
      </c>
      <c r="J3748" s="169">
        <v>0</v>
      </c>
      <c r="K3748" s="169">
        <v>0</v>
      </c>
      <c r="L3748" s="170">
        <v>0</v>
      </c>
      <c r="M3748" s="171">
        <v>0</v>
      </c>
    </row>
    <row r="3749" spans="1:13">
      <c r="A3749" s="172">
        <v>86</v>
      </c>
      <c r="B3749" s="173" t="s">
        <v>108</v>
      </c>
      <c r="C3749" s="174">
        <v>2013</v>
      </c>
      <c r="D3749" s="175">
        <v>0</v>
      </c>
      <c r="E3749" s="175">
        <v>0</v>
      </c>
      <c r="F3749" s="175">
        <v>0</v>
      </c>
      <c r="G3749" s="175">
        <v>0</v>
      </c>
      <c r="H3749" s="175">
        <v>-12275</v>
      </c>
      <c r="I3749" s="175">
        <v>-25335</v>
      </c>
      <c r="J3749" s="175">
        <v>0</v>
      </c>
      <c r="K3749" s="175">
        <v>0</v>
      </c>
      <c r="L3749" s="176">
        <v>0</v>
      </c>
      <c r="M3749" s="177">
        <v>0</v>
      </c>
    </row>
    <row r="3750" spans="1:13">
      <c r="A3750" s="166">
        <v>86</v>
      </c>
      <c r="B3750" s="167" t="s">
        <v>108</v>
      </c>
      <c r="C3750" s="168">
        <v>2014</v>
      </c>
      <c r="D3750" s="169">
        <v>0</v>
      </c>
      <c r="E3750" s="169">
        <v>0</v>
      </c>
      <c r="F3750" s="169">
        <v>0</v>
      </c>
      <c r="G3750" s="169">
        <v>0</v>
      </c>
      <c r="H3750" s="169">
        <v>0</v>
      </c>
      <c r="I3750" s="169">
        <v>0</v>
      </c>
      <c r="J3750" s="169">
        <v>0</v>
      </c>
      <c r="K3750" s="169">
        <v>0</v>
      </c>
      <c r="L3750" s="170">
        <v>0</v>
      </c>
      <c r="M3750" s="171">
        <v>0</v>
      </c>
    </row>
    <row r="3751" spans="1:13">
      <c r="A3751" s="172">
        <v>86</v>
      </c>
      <c r="B3751" s="173" t="s">
        <v>108</v>
      </c>
      <c r="C3751" s="174">
        <v>2015</v>
      </c>
      <c r="D3751" s="175">
        <v>0</v>
      </c>
      <c r="E3751" s="175">
        <v>0</v>
      </c>
      <c r="F3751" s="175">
        <v>0</v>
      </c>
      <c r="G3751" s="175">
        <v>0</v>
      </c>
      <c r="H3751" s="175">
        <v>-390</v>
      </c>
      <c r="I3751" s="175">
        <v>0</v>
      </c>
      <c r="J3751" s="175">
        <v>0</v>
      </c>
      <c r="K3751" s="175">
        <v>0</v>
      </c>
      <c r="L3751" s="176">
        <v>0</v>
      </c>
      <c r="M3751" s="177">
        <v>0</v>
      </c>
    </row>
    <row r="3752" spans="1:13">
      <c r="A3752" s="166">
        <v>86</v>
      </c>
      <c r="B3752" s="167" t="s">
        <v>108</v>
      </c>
      <c r="C3752" s="168">
        <v>2016</v>
      </c>
      <c r="D3752" s="169">
        <v>0</v>
      </c>
      <c r="E3752" s="169">
        <v>0</v>
      </c>
      <c r="F3752" s="169">
        <v>0</v>
      </c>
      <c r="G3752" s="169">
        <v>0</v>
      </c>
      <c r="H3752" s="169">
        <v>-5110</v>
      </c>
      <c r="I3752" s="169">
        <v>1134</v>
      </c>
      <c r="J3752" s="169">
        <v>0</v>
      </c>
      <c r="K3752" s="169">
        <v>0</v>
      </c>
      <c r="L3752" s="170">
        <v>1</v>
      </c>
      <c r="M3752" s="171">
        <v>0</v>
      </c>
    </row>
    <row r="3753" spans="1:13">
      <c r="A3753" s="172">
        <v>86</v>
      </c>
      <c r="B3753" s="173" t="s">
        <v>108</v>
      </c>
      <c r="C3753" s="174">
        <v>2017</v>
      </c>
      <c r="D3753" s="175">
        <v>0</v>
      </c>
      <c r="E3753" s="175">
        <v>0</v>
      </c>
      <c r="F3753" s="175">
        <v>0</v>
      </c>
      <c r="G3753" s="175">
        <v>0</v>
      </c>
      <c r="H3753" s="175">
        <v>3313</v>
      </c>
      <c r="I3753" s="175">
        <v>4583</v>
      </c>
      <c r="J3753" s="175">
        <v>2520</v>
      </c>
      <c r="K3753" s="175">
        <v>3005</v>
      </c>
      <c r="L3753" s="176">
        <v>1</v>
      </c>
      <c r="M3753" s="177">
        <v>0</v>
      </c>
    </row>
    <row r="3754" spans="1:13">
      <c r="A3754" s="166">
        <v>86</v>
      </c>
      <c r="B3754" s="167" t="s">
        <v>108</v>
      </c>
      <c r="C3754" s="168">
        <v>2018</v>
      </c>
      <c r="D3754" s="169">
        <v>0</v>
      </c>
      <c r="E3754" s="169">
        <v>0</v>
      </c>
      <c r="F3754" s="169">
        <v>0</v>
      </c>
      <c r="G3754" s="169">
        <v>0</v>
      </c>
      <c r="H3754" s="169">
        <v>113486</v>
      </c>
      <c r="I3754" s="169">
        <v>13534</v>
      </c>
      <c r="J3754" s="169">
        <v>10136</v>
      </c>
      <c r="K3754" s="169">
        <v>9384</v>
      </c>
      <c r="L3754" s="170">
        <v>0</v>
      </c>
      <c r="M3754" s="171">
        <v>2</v>
      </c>
    </row>
    <row r="3755" spans="1:13">
      <c r="A3755" s="172">
        <v>86</v>
      </c>
      <c r="B3755" s="173" t="s">
        <v>108</v>
      </c>
      <c r="C3755" s="174">
        <v>2019</v>
      </c>
      <c r="D3755" s="175">
        <v>0</v>
      </c>
      <c r="E3755" s="175">
        <v>0</v>
      </c>
      <c r="F3755" s="175">
        <v>0</v>
      </c>
      <c r="G3755" s="175">
        <v>0</v>
      </c>
      <c r="H3755" s="175">
        <v>278342</v>
      </c>
      <c r="I3755" s="175">
        <v>18538</v>
      </c>
      <c r="J3755" s="175">
        <v>378645</v>
      </c>
      <c r="K3755" s="175">
        <v>10122</v>
      </c>
      <c r="L3755" s="176">
        <v>0</v>
      </c>
      <c r="M3755" s="177">
        <v>2</v>
      </c>
    </row>
    <row r="3756" spans="1:13">
      <c r="A3756" s="166">
        <v>86</v>
      </c>
      <c r="B3756" s="167" t="s">
        <v>108</v>
      </c>
      <c r="C3756" s="168">
        <v>2020</v>
      </c>
      <c r="D3756" s="169">
        <v>0</v>
      </c>
      <c r="E3756" s="169">
        <v>0</v>
      </c>
      <c r="F3756" s="169">
        <v>0</v>
      </c>
      <c r="G3756" s="169">
        <v>0</v>
      </c>
      <c r="H3756" s="169">
        <v>757868</v>
      </c>
      <c r="I3756" s="169">
        <v>71082</v>
      </c>
      <c r="J3756" s="169">
        <v>334610</v>
      </c>
      <c r="K3756" s="169">
        <v>8276</v>
      </c>
      <c r="L3756" s="170">
        <v>18</v>
      </c>
      <c r="M3756" s="171">
        <v>2</v>
      </c>
    </row>
    <row r="3757" spans="1:13">
      <c r="A3757" s="172">
        <v>86</v>
      </c>
      <c r="B3757" s="173" t="s">
        <v>108</v>
      </c>
      <c r="C3757" s="174">
        <v>2021</v>
      </c>
      <c r="D3757" s="175">
        <v>205844000</v>
      </c>
      <c r="E3757" s="175">
        <v>1036054000</v>
      </c>
      <c r="F3757" s="175">
        <v>26410900</v>
      </c>
      <c r="G3757" s="175">
        <v>400507000</v>
      </c>
      <c r="H3757" s="175">
        <v>10134755</v>
      </c>
      <c r="I3757" s="175">
        <v>1279420</v>
      </c>
      <c r="J3757" s="175">
        <v>1791332</v>
      </c>
      <c r="K3757" s="175">
        <v>300224</v>
      </c>
      <c r="L3757" s="176">
        <v>3448</v>
      </c>
      <c r="M3757" s="177">
        <v>270</v>
      </c>
    </row>
    <row r="3758" spans="1:13">
      <c r="A3758" s="166">
        <v>87</v>
      </c>
      <c r="B3758" s="167" t="s">
        <v>158</v>
      </c>
      <c r="C3758" s="168">
        <v>2014</v>
      </c>
      <c r="D3758" s="169">
        <v>0</v>
      </c>
      <c r="E3758" s="169">
        <v>0</v>
      </c>
      <c r="F3758" s="169">
        <v>0</v>
      </c>
      <c r="G3758" s="169">
        <v>0</v>
      </c>
      <c r="H3758" s="169">
        <v>0</v>
      </c>
      <c r="I3758" s="169">
        <v>0</v>
      </c>
      <c r="J3758" s="169">
        <v>0</v>
      </c>
      <c r="K3758" s="169">
        <v>0</v>
      </c>
      <c r="L3758" s="170">
        <v>0</v>
      </c>
      <c r="M3758" s="171">
        <v>0</v>
      </c>
    </row>
    <row r="3759" spans="1:13">
      <c r="A3759" s="172">
        <v>87</v>
      </c>
      <c r="B3759" s="173" t="s">
        <v>158</v>
      </c>
      <c r="C3759" s="174">
        <v>2015</v>
      </c>
      <c r="D3759" s="175">
        <v>0</v>
      </c>
      <c r="E3759" s="175">
        <v>0</v>
      </c>
      <c r="F3759" s="175">
        <v>0</v>
      </c>
      <c r="G3759" s="175">
        <v>0</v>
      </c>
      <c r="H3759" s="175">
        <v>0</v>
      </c>
      <c r="I3759" s="175">
        <v>0</v>
      </c>
      <c r="J3759" s="175">
        <v>0</v>
      </c>
      <c r="K3759" s="175">
        <v>0</v>
      </c>
      <c r="L3759" s="176">
        <v>0</v>
      </c>
      <c r="M3759" s="177">
        <v>0</v>
      </c>
    </row>
    <row r="3760" spans="1:13">
      <c r="A3760" s="166">
        <v>87</v>
      </c>
      <c r="B3760" s="167" t="s">
        <v>158</v>
      </c>
      <c r="C3760" s="168">
        <v>2016</v>
      </c>
      <c r="D3760" s="169">
        <v>0</v>
      </c>
      <c r="E3760" s="169">
        <v>0</v>
      </c>
      <c r="F3760" s="169">
        <v>0</v>
      </c>
      <c r="G3760" s="169">
        <v>0</v>
      </c>
      <c r="H3760" s="169">
        <v>0</v>
      </c>
      <c r="I3760" s="169">
        <v>0</v>
      </c>
      <c r="J3760" s="169">
        <v>0</v>
      </c>
      <c r="K3760" s="169">
        <v>0</v>
      </c>
      <c r="L3760" s="170">
        <v>0</v>
      </c>
      <c r="M3760" s="171">
        <v>0</v>
      </c>
    </row>
    <row r="3761" spans="1:13">
      <c r="A3761" s="172">
        <v>87</v>
      </c>
      <c r="B3761" s="173" t="s">
        <v>158</v>
      </c>
      <c r="C3761" s="174">
        <v>2017</v>
      </c>
      <c r="D3761" s="175">
        <v>0</v>
      </c>
      <c r="E3761" s="175">
        <v>0</v>
      </c>
      <c r="F3761" s="175">
        <v>0</v>
      </c>
      <c r="G3761" s="175">
        <v>0</v>
      </c>
      <c r="H3761" s="175">
        <v>8436</v>
      </c>
      <c r="I3761" s="175">
        <v>0</v>
      </c>
      <c r="J3761" s="175">
        <v>0</v>
      </c>
      <c r="K3761" s="175">
        <v>0</v>
      </c>
      <c r="L3761" s="176">
        <v>0</v>
      </c>
      <c r="M3761" s="177">
        <v>0</v>
      </c>
    </row>
    <row r="3762" spans="1:13">
      <c r="A3762" s="166">
        <v>87</v>
      </c>
      <c r="B3762" s="167" t="s">
        <v>158</v>
      </c>
      <c r="C3762" s="168">
        <v>2018</v>
      </c>
      <c r="D3762" s="169">
        <v>0</v>
      </c>
      <c r="E3762" s="169">
        <v>0</v>
      </c>
      <c r="F3762" s="169">
        <v>0</v>
      </c>
      <c r="G3762" s="169">
        <v>0</v>
      </c>
      <c r="H3762" s="169">
        <v>-3004</v>
      </c>
      <c r="I3762" s="169">
        <v>3375</v>
      </c>
      <c r="J3762" s="169">
        <v>-1184</v>
      </c>
      <c r="K3762" s="169">
        <v>-17</v>
      </c>
      <c r="L3762" s="170">
        <v>0</v>
      </c>
      <c r="M3762" s="171">
        <v>0</v>
      </c>
    </row>
    <row r="3763" spans="1:13">
      <c r="A3763" s="172">
        <v>87</v>
      </c>
      <c r="B3763" s="173" t="s">
        <v>158</v>
      </c>
      <c r="C3763" s="174">
        <v>2019</v>
      </c>
      <c r="D3763" s="175">
        <v>0</v>
      </c>
      <c r="E3763" s="175">
        <v>0</v>
      </c>
      <c r="F3763" s="175">
        <v>0</v>
      </c>
      <c r="G3763" s="175">
        <v>0</v>
      </c>
      <c r="H3763" s="175">
        <v>82866</v>
      </c>
      <c r="I3763" s="175">
        <v>11910</v>
      </c>
      <c r="J3763" s="175">
        <v>6384</v>
      </c>
      <c r="K3763" s="175">
        <v>2213</v>
      </c>
      <c r="L3763" s="176">
        <v>0</v>
      </c>
      <c r="M3763" s="177">
        <v>0</v>
      </c>
    </row>
    <row r="3764" spans="1:13">
      <c r="A3764" s="166">
        <v>87</v>
      </c>
      <c r="B3764" s="167" t="s">
        <v>158</v>
      </c>
      <c r="C3764" s="168">
        <v>2020</v>
      </c>
      <c r="D3764" s="169">
        <v>0</v>
      </c>
      <c r="E3764" s="169">
        <v>0</v>
      </c>
      <c r="F3764" s="169">
        <v>0</v>
      </c>
      <c r="G3764" s="169">
        <v>0</v>
      </c>
      <c r="H3764" s="169">
        <v>76745</v>
      </c>
      <c r="I3764" s="169">
        <v>30293</v>
      </c>
      <c r="J3764" s="169">
        <v>28744</v>
      </c>
      <c r="K3764" s="169">
        <v>1603</v>
      </c>
      <c r="L3764" s="170">
        <v>0</v>
      </c>
      <c r="M3764" s="171">
        <v>0</v>
      </c>
    </row>
    <row r="3765" spans="1:13">
      <c r="A3765" s="172">
        <v>87</v>
      </c>
      <c r="B3765" s="173" t="s">
        <v>158</v>
      </c>
      <c r="C3765" s="174">
        <v>2021</v>
      </c>
      <c r="D3765" s="175">
        <v>42874300</v>
      </c>
      <c r="E3765" s="175">
        <v>227040000</v>
      </c>
      <c r="F3765" s="175">
        <v>109400</v>
      </c>
      <c r="G3765" s="175">
        <v>6068000</v>
      </c>
      <c r="H3765" s="175">
        <v>2423261</v>
      </c>
      <c r="I3765" s="175">
        <v>334083</v>
      </c>
      <c r="J3765" s="175">
        <v>7658</v>
      </c>
      <c r="K3765" s="175">
        <v>4546</v>
      </c>
      <c r="L3765" s="176">
        <v>483</v>
      </c>
      <c r="M3765" s="177">
        <v>32</v>
      </c>
    </row>
    <row r="3766" spans="1:13">
      <c r="A3766" s="166">
        <v>88</v>
      </c>
      <c r="B3766" s="167" t="s">
        <v>68</v>
      </c>
      <c r="C3766" s="168">
        <v>2003</v>
      </c>
      <c r="D3766" s="169">
        <v>0</v>
      </c>
      <c r="E3766" s="169">
        <v>0</v>
      </c>
      <c r="F3766" s="169">
        <v>0</v>
      </c>
      <c r="G3766" s="169">
        <v>0</v>
      </c>
      <c r="H3766" s="169">
        <v>-3905.95</v>
      </c>
      <c r="I3766" s="169">
        <v>0</v>
      </c>
      <c r="J3766" s="169">
        <v>0</v>
      </c>
      <c r="K3766" s="169">
        <v>0</v>
      </c>
      <c r="L3766" s="170">
        <v>0</v>
      </c>
      <c r="M3766" s="171">
        <v>0</v>
      </c>
    </row>
    <row r="3767" spans="1:13">
      <c r="A3767" s="172">
        <v>88</v>
      </c>
      <c r="B3767" s="173" t="s">
        <v>68</v>
      </c>
      <c r="C3767" s="174">
        <v>2004</v>
      </c>
      <c r="D3767" s="175">
        <v>0</v>
      </c>
      <c r="E3767" s="175">
        <v>0</v>
      </c>
      <c r="F3767" s="175">
        <v>0</v>
      </c>
      <c r="G3767" s="175">
        <v>0</v>
      </c>
      <c r="H3767" s="175">
        <v>-1652.05</v>
      </c>
      <c r="I3767" s="175">
        <v>0</v>
      </c>
      <c r="J3767" s="175">
        <v>0</v>
      </c>
      <c r="K3767" s="175">
        <v>0</v>
      </c>
      <c r="L3767" s="176">
        <v>0</v>
      </c>
      <c r="M3767" s="177">
        <v>0</v>
      </c>
    </row>
    <row r="3768" spans="1:13">
      <c r="A3768" s="166">
        <v>88</v>
      </c>
      <c r="B3768" s="167" t="s">
        <v>68</v>
      </c>
      <c r="C3768" s="168">
        <v>2008</v>
      </c>
      <c r="D3768" s="169">
        <v>0</v>
      </c>
      <c r="E3768" s="169">
        <v>0</v>
      </c>
      <c r="F3768" s="169">
        <v>0</v>
      </c>
      <c r="G3768" s="169">
        <v>0</v>
      </c>
      <c r="H3768" s="169">
        <v>-4911.6499999999996</v>
      </c>
      <c r="I3768" s="169">
        <v>0</v>
      </c>
      <c r="J3768" s="169">
        <v>0</v>
      </c>
      <c r="K3768" s="169">
        <v>0</v>
      </c>
      <c r="L3768" s="170">
        <v>0</v>
      </c>
      <c r="M3768" s="171">
        <v>0</v>
      </c>
    </row>
    <row r="3769" spans="1:13">
      <c r="A3769" s="172">
        <v>88</v>
      </c>
      <c r="B3769" s="173" t="s">
        <v>68</v>
      </c>
      <c r="C3769" s="174">
        <v>2009</v>
      </c>
      <c r="D3769" s="175">
        <v>0</v>
      </c>
      <c r="E3769" s="175">
        <v>0</v>
      </c>
      <c r="F3769" s="175">
        <v>0</v>
      </c>
      <c r="G3769" s="175">
        <v>0</v>
      </c>
      <c r="H3769" s="175">
        <v>0</v>
      </c>
      <c r="I3769" s="175">
        <v>0</v>
      </c>
      <c r="J3769" s="175">
        <v>0</v>
      </c>
      <c r="K3769" s="175">
        <v>0</v>
      </c>
      <c r="L3769" s="176">
        <v>0</v>
      </c>
      <c r="M3769" s="177">
        <v>0</v>
      </c>
    </row>
    <row r="3770" spans="1:13">
      <c r="A3770" s="166">
        <v>88</v>
      </c>
      <c r="B3770" s="167" t="s">
        <v>68</v>
      </c>
      <c r="C3770" s="168">
        <v>2015</v>
      </c>
      <c r="D3770" s="169">
        <v>0</v>
      </c>
      <c r="E3770" s="169">
        <v>0</v>
      </c>
      <c r="F3770" s="169">
        <v>0</v>
      </c>
      <c r="G3770" s="169">
        <v>0</v>
      </c>
      <c r="H3770" s="169">
        <v>77</v>
      </c>
      <c r="I3770" s="169">
        <v>0</v>
      </c>
      <c r="J3770" s="169">
        <v>0</v>
      </c>
      <c r="K3770" s="169">
        <v>0</v>
      </c>
      <c r="L3770" s="170">
        <v>0</v>
      </c>
      <c r="M3770" s="171">
        <v>0</v>
      </c>
    </row>
    <row r="3771" spans="1:13">
      <c r="A3771" s="172">
        <v>88</v>
      </c>
      <c r="B3771" s="173" t="s">
        <v>68</v>
      </c>
      <c r="C3771" s="174">
        <v>2016</v>
      </c>
      <c r="D3771" s="175">
        <v>0</v>
      </c>
      <c r="E3771" s="175">
        <v>0</v>
      </c>
      <c r="F3771" s="175">
        <v>0</v>
      </c>
      <c r="G3771" s="175">
        <v>0</v>
      </c>
      <c r="H3771" s="175">
        <v>-720</v>
      </c>
      <c r="I3771" s="175">
        <v>0</v>
      </c>
      <c r="J3771" s="175">
        <v>0</v>
      </c>
      <c r="K3771" s="175">
        <v>0</v>
      </c>
      <c r="L3771" s="176">
        <v>0</v>
      </c>
      <c r="M3771" s="177">
        <v>0</v>
      </c>
    </row>
    <row r="3772" spans="1:13">
      <c r="A3772" s="166">
        <v>88</v>
      </c>
      <c r="B3772" s="167" t="s">
        <v>68</v>
      </c>
      <c r="C3772" s="168">
        <v>2017</v>
      </c>
      <c r="D3772" s="169">
        <v>0</v>
      </c>
      <c r="E3772" s="169">
        <v>0</v>
      </c>
      <c r="F3772" s="169">
        <v>0</v>
      </c>
      <c r="G3772" s="169">
        <v>0</v>
      </c>
      <c r="H3772" s="169">
        <v>-45315.92</v>
      </c>
      <c r="I3772" s="169">
        <v>22969</v>
      </c>
      <c r="J3772" s="169">
        <v>7343.87</v>
      </c>
      <c r="K3772" s="169">
        <v>399.15</v>
      </c>
      <c r="L3772" s="170">
        <v>0</v>
      </c>
      <c r="M3772" s="171">
        <v>0</v>
      </c>
    </row>
    <row r="3773" spans="1:13">
      <c r="A3773" s="172">
        <v>88</v>
      </c>
      <c r="B3773" s="173" t="s">
        <v>68</v>
      </c>
      <c r="C3773" s="174">
        <v>2018</v>
      </c>
      <c r="D3773" s="175">
        <v>0</v>
      </c>
      <c r="E3773" s="175">
        <v>0</v>
      </c>
      <c r="F3773" s="175">
        <v>0</v>
      </c>
      <c r="G3773" s="175">
        <v>0</v>
      </c>
      <c r="H3773" s="175">
        <v>282688</v>
      </c>
      <c r="I3773" s="175">
        <v>555408</v>
      </c>
      <c r="J3773" s="175">
        <v>-95.96</v>
      </c>
      <c r="K3773" s="175">
        <v>715.98</v>
      </c>
      <c r="L3773" s="176">
        <v>0</v>
      </c>
      <c r="M3773" s="177">
        <v>0</v>
      </c>
    </row>
    <row r="3774" spans="1:13">
      <c r="A3774" s="166">
        <v>88</v>
      </c>
      <c r="B3774" s="167" t="s">
        <v>68</v>
      </c>
      <c r="C3774" s="168">
        <v>2019</v>
      </c>
      <c r="D3774" s="169">
        <v>0</v>
      </c>
      <c r="E3774" s="169">
        <v>0</v>
      </c>
      <c r="F3774" s="169">
        <v>0</v>
      </c>
      <c r="G3774" s="169">
        <v>0</v>
      </c>
      <c r="H3774" s="169">
        <v>795342</v>
      </c>
      <c r="I3774" s="169">
        <v>653457</v>
      </c>
      <c r="J3774" s="169">
        <v>61620</v>
      </c>
      <c r="K3774" s="169">
        <v>7178</v>
      </c>
      <c r="L3774" s="170">
        <v>0</v>
      </c>
      <c r="M3774" s="171">
        <v>0</v>
      </c>
    </row>
    <row r="3775" spans="1:13">
      <c r="A3775" s="172">
        <v>88</v>
      </c>
      <c r="B3775" s="173" t="s">
        <v>68</v>
      </c>
      <c r="C3775" s="174">
        <v>2020</v>
      </c>
      <c r="D3775" s="175">
        <v>0</v>
      </c>
      <c r="E3775" s="175">
        <v>0</v>
      </c>
      <c r="F3775" s="175">
        <v>0</v>
      </c>
      <c r="G3775" s="175">
        <v>0</v>
      </c>
      <c r="H3775" s="175">
        <v>500712</v>
      </c>
      <c r="I3775" s="175">
        <v>288810</v>
      </c>
      <c r="J3775" s="175">
        <v>641468</v>
      </c>
      <c r="K3775" s="175">
        <v>21861</v>
      </c>
      <c r="L3775" s="176">
        <v>0</v>
      </c>
      <c r="M3775" s="177">
        <v>1</v>
      </c>
    </row>
    <row r="3776" spans="1:13">
      <c r="A3776" s="166">
        <v>88</v>
      </c>
      <c r="B3776" s="167" t="s">
        <v>68</v>
      </c>
      <c r="C3776" s="168">
        <v>2021</v>
      </c>
      <c r="D3776" s="169">
        <v>189202300</v>
      </c>
      <c r="E3776" s="169">
        <v>2305251000</v>
      </c>
      <c r="F3776" s="169">
        <v>8329000</v>
      </c>
      <c r="G3776" s="169">
        <v>76271000</v>
      </c>
      <c r="H3776" s="169">
        <v>12058173</v>
      </c>
      <c r="I3776" s="169">
        <v>5099385</v>
      </c>
      <c r="J3776" s="169">
        <v>397538</v>
      </c>
      <c r="K3776" s="169">
        <v>56968</v>
      </c>
      <c r="L3776" s="170">
        <v>2084</v>
      </c>
      <c r="M3776" s="171">
        <v>212</v>
      </c>
    </row>
    <row r="3777" spans="1:13">
      <c r="A3777" s="172">
        <v>89</v>
      </c>
      <c r="B3777" s="173" t="s">
        <v>124</v>
      </c>
      <c r="C3777" s="174">
        <v>2003</v>
      </c>
      <c r="D3777" s="175">
        <v>0</v>
      </c>
      <c r="E3777" s="175">
        <v>0</v>
      </c>
      <c r="F3777" s="175">
        <v>0</v>
      </c>
      <c r="G3777" s="175">
        <v>0</v>
      </c>
      <c r="H3777" s="175">
        <v>-839.25</v>
      </c>
      <c r="I3777" s="175">
        <v>0</v>
      </c>
      <c r="J3777" s="175">
        <v>0</v>
      </c>
      <c r="K3777" s="175">
        <v>0</v>
      </c>
      <c r="L3777" s="176">
        <v>0</v>
      </c>
      <c r="M3777" s="177">
        <v>0</v>
      </c>
    </row>
    <row r="3778" spans="1:13">
      <c r="A3778" s="166">
        <v>89</v>
      </c>
      <c r="B3778" s="167" t="s">
        <v>124</v>
      </c>
      <c r="C3778" s="168">
        <v>2007</v>
      </c>
      <c r="D3778" s="169">
        <v>0</v>
      </c>
      <c r="E3778" s="169">
        <v>0</v>
      </c>
      <c r="F3778" s="169">
        <v>0</v>
      </c>
      <c r="G3778" s="169">
        <v>0</v>
      </c>
      <c r="H3778" s="169">
        <v>-1400</v>
      </c>
      <c r="I3778" s="169">
        <v>0</v>
      </c>
      <c r="J3778" s="169">
        <v>0</v>
      </c>
      <c r="K3778" s="169">
        <v>0</v>
      </c>
      <c r="L3778" s="170">
        <v>0</v>
      </c>
      <c r="M3778" s="171">
        <v>0</v>
      </c>
    </row>
    <row r="3779" spans="1:13">
      <c r="A3779" s="172">
        <v>89</v>
      </c>
      <c r="B3779" s="173" t="s">
        <v>124</v>
      </c>
      <c r="C3779" s="174">
        <v>2009</v>
      </c>
      <c r="D3779" s="175">
        <v>0</v>
      </c>
      <c r="E3779" s="175">
        <v>0</v>
      </c>
      <c r="F3779" s="175">
        <v>0</v>
      </c>
      <c r="G3779" s="175">
        <v>0</v>
      </c>
      <c r="H3779" s="175">
        <v>-808</v>
      </c>
      <c r="I3779" s="175">
        <v>0</v>
      </c>
      <c r="J3779" s="175">
        <v>0</v>
      </c>
      <c r="K3779" s="175">
        <v>0</v>
      </c>
      <c r="L3779" s="176">
        <v>0</v>
      </c>
      <c r="M3779" s="177">
        <v>0</v>
      </c>
    </row>
    <row r="3780" spans="1:13">
      <c r="A3780" s="166">
        <v>89</v>
      </c>
      <c r="B3780" s="167" t="s">
        <v>124</v>
      </c>
      <c r="C3780" s="168">
        <v>2011</v>
      </c>
      <c r="D3780" s="169">
        <v>0</v>
      </c>
      <c r="E3780" s="169">
        <v>0</v>
      </c>
      <c r="F3780" s="169">
        <v>0</v>
      </c>
      <c r="G3780" s="169">
        <v>0</v>
      </c>
      <c r="H3780" s="169">
        <v>-133.97999999999999</v>
      </c>
      <c r="I3780" s="169">
        <v>0</v>
      </c>
      <c r="J3780" s="169">
        <v>0</v>
      </c>
      <c r="K3780" s="169">
        <v>0</v>
      </c>
      <c r="L3780" s="170">
        <v>0</v>
      </c>
      <c r="M3780" s="171">
        <v>0</v>
      </c>
    </row>
    <row r="3781" spans="1:13">
      <c r="A3781" s="172">
        <v>89</v>
      </c>
      <c r="B3781" s="173" t="s">
        <v>124</v>
      </c>
      <c r="C3781" s="174">
        <v>2012</v>
      </c>
      <c r="D3781" s="175">
        <v>0</v>
      </c>
      <c r="E3781" s="175">
        <v>0</v>
      </c>
      <c r="F3781" s="175">
        <v>0</v>
      </c>
      <c r="G3781" s="175">
        <v>0</v>
      </c>
      <c r="H3781" s="175">
        <v>0</v>
      </c>
      <c r="I3781" s="175">
        <v>0</v>
      </c>
      <c r="J3781" s="175">
        <v>0</v>
      </c>
      <c r="K3781" s="175">
        <v>0</v>
      </c>
      <c r="L3781" s="176">
        <v>0</v>
      </c>
      <c r="M3781" s="177">
        <v>0</v>
      </c>
    </row>
    <row r="3782" spans="1:13">
      <c r="A3782" s="166">
        <v>89</v>
      </c>
      <c r="B3782" s="167" t="s">
        <v>124</v>
      </c>
      <c r="C3782" s="168">
        <v>2014</v>
      </c>
      <c r="D3782" s="169">
        <v>0</v>
      </c>
      <c r="E3782" s="169">
        <v>0</v>
      </c>
      <c r="F3782" s="169">
        <v>0</v>
      </c>
      <c r="G3782" s="169">
        <v>0</v>
      </c>
      <c r="H3782" s="169">
        <v>0</v>
      </c>
      <c r="I3782" s="169">
        <v>0</v>
      </c>
      <c r="J3782" s="169">
        <v>0</v>
      </c>
      <c r="K3782" s="169">
        <v>0</v>
      </c>
      <c r="L3782" s="170">
        <v>0</v>
      </c>
      <c r="M3782" s="171">
        <v>0</v>
      </c>
    </row>
    <row r="3783" spans="1:13">
      <c r="A3783" s="172">
        <v>89</v>
      </c>
      <c r="B3783" s="173" t="s">
        <v>124</v>
      </c>
      <c r="C3783" s="174">
        <v>2015</v>
      </c>
      <c r="D3783" s="175">
        <v>0</v>
      </c>
      <c r="E3783" s="175">
        <v>0</v>
      </c>
      <c r="F3783" s="175">
        <v>0</v>
      </c>
      <c r="G3783" s="175">
        <v>0</v>
      </c>
      <c r="H3783" s="175">
        <v>21293</v>
      </c>
      <c r="I3783" s="175">
        <v>4323</v>
      </c>
      <c r="J3783" s="175">
        <v>0</v>
      </c>
      <c r="K3783" s="175">
        <v>0</v>
      </c>
      <c r="L3783" s="176">
        <v>0</v>
      </c>
      <c r="M3783" s="177">
        <v>0</v>
      </c>
    </row>
    <row r="3784" spans="1:13">
      <c r="A3784" s="166">
        <v>89</v>
      </c>
      <c r="B3784" s="167" t="s">
        <v>124</v>
      </c>
      <c r="C3784" s="168">
        <v>2016</v>
      </c>
      <c r="D3784" s="169">
        <v>0</v>
      </c>
      <c r="E3784" s="169">
        <v>0</v>
      </c>
      <c r="F3784" s="169">
        <v>0</v>
      </c>
      <c r="G3784" s="169">
        <v>0</v>
      </c>
      <c r="H3784" s="169">
        <v>23659</v>
      </c>
      <c r="I3784" s="169">
        <v>9989</v>
      </c>
      <c r="J3784" s="169">
        <v>0</v>
      </c>
      <c r="K3784" s="169">
        <v>0</v>
      </c>
      <c r="L3784" s="170">
        <v>0</v>
      </c>
      <c r="M3784" s="171">
        <v>0</v>
      </c>
    </row>
    <row r="3785" spans="1:13">
      <c r="A3785" s="172">
        <v>89</v>
      </c>
      <c r="B3785" s="173" t="s">
        <v>124</v>
      </c>
      <c r="C3785" s="174">
        <v>2017</v>
      </c>
      <c r="D3785" s="175">
        <v>0</v>
      </c>
      <c r="E3785" s="175">
        <v>0</v>
      </c>
      <c r="F3785" s="175">
        <v>0</v>
      </c>
      <c r="G3785" s="175">
        <v>0</v>
      </c>
      <c r="H3785" s="175">
        <v>4856</v>
      </c>
      <c r="I3785" s="175">
        <v>3551</v>
      </c>
      <c r="J3785" s="175">
        <v>14416</v>
      </c>
      <c r="K3785" s="175">
        <v>-45</v>
      </c>
      <c r="L3785" s="176">
        <v>0</v>
      </c>
      <c r="M3785" s="177">
        <v>0</v>
      </c>
    </row>
    <row r="3786" spans="1:13">
      <c r="A3786" s="166">
        <v>89</v>
      </c>
      <c r="B3786" s="167" t="s">
        <v>124</v>
      </c>
      <c r="C3786" s="168">
        <v>2018</v>
      </c>
      <c r="D3786" s="169">
        <v>0</v>
      </c>
      <c r="E3786" s="169">
        <v>0</v>
      </c>
      <c r="F3786" s="169">
        <v>0</v>
      </c>
      <c r="G3786" s="169">
        <v>0</v>
      </c>
      <c r="H3786" s="169">
        <v>12898</v>
      </c>
      <c r="I3786" s="169">
        <v>12911</v>
      </c>
      <c r="J3786" s="169">
        <v>18416</v>
      </c>
      <c r="K3786" s="169">
        <v>2421</v>
      </c>
      <c r="L3786" s="170">
        <v>0</v>
      </c>
      <c r="M3786" s="171">
        <v>0</v>
      </c>
    </row>
    <row r="3787" spans="1:13">
      <c r="A3787" s="172">
        <v>89</v>
      </c>
      <c r="B3787" s="173" t="s">
        <v>124</v>
      </c>
      <c r="C3787" s="174">
        <v>2019</v>
      </c>
      <c r="D3787" s="175">
        <v>0</v>
      </c>
      <c r="E3787" s="175">
        <v>0</v>
      </c>
      <c r="F3787" s="175">
        <v>0</v>
      </c>
      <c r="G3787" s="175">
        <v>0</v>
      </c>
      <c r="H3787" s="175">
        <v>145101</v>
      </c>
      <c r="I3787" s="175">
        <v>24651</v>
      </c>
      <c r="J3787" s="175">
        <v>24280</v>
      </c>
      <c r="K3787" s="175">
        <v>6242</v>
      </c>
      <c r="L3787" s="176">
        <v>0</v>
      </c>
      <c r="M3787" s="177">
        <v>-1</v>
      </c>
    </row>
    <row r="3788" spans="1:13">
      <c r="A3788" s="166">
        <v>89</v>
      </c>
      <c r="B3788" s="167" t="s">
        <v>124</v>
      </c>
      <c r="C3788" s="168">
        <v>2020</v>
      </c>
      <c r="D3788" s="169">
        <v>0</v>
      </c>
      <c r="E3788" s="169">
        <v>0</v>
      </c>
      <c r="F3788" s="169">
        <v>0</v>
      </c>
      <c r="G3788" s="169">
        <v>0</v>
      </c>
      <c r="H3788" s="169">
        <v>357047</v>
      </c>
      <c r="I3788" s="169">
        <v>259648</v>
      </c>
      <c r="J3788" s="169">
        <v>-201870</v>
      </c>
      <c r="K3788" s="169">
        <v>14563</v>
      </c>
      <c r="L3788" s="170">
        <v>0</v>
      </c>
      <c r="M3788" s="171">
        <v>1</v>
      </c>
    </row>
    <row r="3789" spans="1:13">
      <c r="A3789" s="172">
        <v>89</v>
      </c>
      <c r="B3789" s="173" t="s">
        <v>124</v>
      </c>
      <c r="C3789" s="174">
        <v>2021</v>
      </c>
      <c r="D3789" s="175">
        <v>172132700</v>
      </c>
      <c r="E3789" s="175">
        <v>823075000</v>
      </c>
      <c r="F3789" s="175">
        <v>11728400</v>
      </c>
      <c r="G3789" s="175">
        <v>145671000</v>
      </c>
      <c r="H3789" s="175">
        <v>8295814</v>
      </c>
      <c r="I3789" s="175">
        <v>921608</v>
      </c>
      <c r="J3789" s="175">
        <v>820729</v>
      </c>
      <c r="K3789" s="175">
        <v>109078</v>
      </c>
      <c r="L3789" s="176">
        <v>2914</v>
      </c>
      <c r="M3789" s="177">
        <v>170</v>
      </c>
    </row>
    <row r="3790" spans="1:13">
      <c r="A3790" s="166">
        <v>90</v>
      </c>
      <c r="B3790" s="167" t="s">
        <v>69</v>
      </c>
      <c r="C3790" s="168">
        <v>1999</v>
      </c>
      <c r="D3790" s="169">
        <v>0</v>
      </c>
      <c r="E3790" s="169">
        <v>0</v>
      </c>
      <c r="F3790" s="169">
        <v>0</v>
      </c>
      <c r="G3790" s="169">
        <v>0</v>
      </c>
      <c r="H3790" s="169">
        <v>-1522.8</v>
      </c>
      <c r="I3790" s="169">
        <v>0</v>
      </c>
      <c r="J3790" s="169">
        <v>0</v>
      </c>
      <c r="K3790" s="169">
        <v>0</v>
      </c>
      <c r="L3790" s="170">
        <v>0</v>
      </c>
      <c r="M3790" s="171">
        <v>0</v>
      </c>
    </row>
    <row r="3791" spans="1:13">
      <c r="A3791" s="172">
        <v>90</v>
      </c>
      <c r="B3791" s="173" t="s">
        <v>69</v>
      </c>
      <c r="C3791" s="174">
        <v>2002</v>
      </c>
      <c r="D3791" s="175">
        <v>0</v>
      </c>
      <c r="E3791" s="175">
        <v>0</v>
      </c>
      <c r="F3791" s="175">
        <v>0</v>
      </c>
      <c r="G3791" s="175">
        <v>0</v>
      </c>
      <c r="H3791" s="175">
        <v>-3150</v>
      </c>
      <c r="I3791" s="175">
        <v>0</v>
      </c>
      <c r="J3791" s="175">
        <v>0</v>
      </c>
      <c r="K3791" s="175">
        <v>0</v>
      </c>
      <c r="L3791" s="176">
        <v>0</v>
      </c>
      <c r="M3791" s="177">
        <v>0</v>
      </c>
    </row>
    <row r="3792" spans="1:13">
      <c r="A3792" s="166">
        <v>90</v>
      </c>
      <c r="B3792" s="167" t="s">
        <v>69</v>
      </c>
      <c r="C3792" s="168">
        <v>2004</v>
      </c>
      <c r="D3792" s="169">
        <v>0</v>
      </c>
      <c r="E3792" s="169">
        <v>0</v>
      </c>
      <c r="F3792" s="169">
        <v>0</v>
      </c>
      <c r="G3792" s="169">
        <v>0</v>
      </c>
      <c r="H3792" s="169">
        <v>-3000</v>
      </c>
      <c r="I3792" s="169">
        <v>0</v>
      </c>
      <c r="J3792" s="169">
        <v>0</v>
      </c>
      <c r="K3792" s="169">
        <v>0</v>
      </c>
      <c r="L3792" s="170">
        <v>0</v>
      </c>
      <c r="M3792" s="171">
        <v>0</v>
      </c>
    </row>
    <row r="3793" spans="1:13">
      <c r="A3793" s="172">
        <v>90</v>
      </c>
      <c r="B3793" s="173" t="s">
        <v>69</v>
      </c>
      <c r="C3793" s="174">
        <v>2005</v>
      </c>
      <c r="D3793" s="175">
        <v>0</v>
      </c>
      <c r="E3793" s="175">
        <v>0</v>
      </c>
      <c r="F3793" s="175">
        <v>0</v>
      </c>
      <c r="G3793" s="175">
        <v>0</v>
      </c>
      <c r="H3793" s="175">
        <v>0</v>
      </c>
      <c r="I3793" s="175">
        <v>0</v>
      </c>
      <c r="J3793" s="175">
        <v>0</v>
      </c>
      <c r="K3793" s="175">
        <v>0</v>
      </c>
      <c r="L3793" s="176">
        <v>0</v>
      </c>
      <c r="M3793" s="177">
        <v>0</v>
      </c>
    </row>
    <row r="3794" spans="1:13">
      <c r="A3794" s="166">
        <v>90</v>
      </c>
      <c r="B3794" s="167" t="s">
        <v>69</v>
      </c>
      <c r="C3794" s="168">
        <v>2006</v>
      </c>
      <c r="D3794" s="169">
        <v>0</v>
      </c>
      <c r="E3794" s="169">
        <v>0</v>
      </c>
      <c r="F3794" s="169">
        <v>0</v>
      </c>
      <c r="G3794" s="169">
        <v>0</v>
      </c>
      <c r="H3794" s="169">
        <v>0</v>
      </c>
      <c r="I3794" s="169">
        <v>0</v>
      </c>
      <c r="J3794" s="169">
        <v>0</v>
      </c>
      <c r="K3794" s="169">
        <v>0</v>
      </c>
      <c r="L3794" s="170">
        <v>0</v>
      </c>
      <c r="M3794" s="171">
        <v>0</v>
      </c>
    </row>
    <row r="3795" spans="1:13">
      <c r="A3795" s="172">
        <v>90</v>
      </c>
      <c r="B3795" s="173" t="s">
        <v>69</v>
      </c>
      <c r="C3795" s="174">
        <v>2007</v>
      </c>
      <c r="D3795" s="175">
        <v>0</v>
      </c>
      <c r="E3795" s="175">
        <v>0</v>
      </c>
      <c r="F3795" s="175">
        <v>0</v>
      </c>
      <c r="G3795" s="175">
        <v>0</v>
      </c>
      <c r="H3795" s="175">
        <v>-500</v>
      </c>
      <c r="I3795" s="175">
        <v>0</v>
      </c>
      <c r="J3795" s="175">
        <v>0</v>
      </c>
      <c r="K3795" s="175">
        <v>0</v>
      </c>
      <c r="L3795" s="176">
        <v>0</v>
      </c>
      <c r="M3795" s="177">
        <v>0</v>
      </c>
    </row>
    <row r="3796" spans="1:13">
      <c r="A3796" s="166">
        <v>90</v>
      </c>
      <c r="B3796" s="167" t="s">
        <v>69</v>
      </c>
      <c r="C3796" s="168">
        <v>2008</v>
      </c>
      <c r="D3796" s="169">
        <v>0</v>
      </c>
      <c r="E3796" s="169">
        <v>0</v>
      </c>
      <c r="F3796" s="169">
        <v>0</v>
      </c>
      <c r="G3796" s="169">
        <v>0</v>
      </c>
      <c r="H3796" s="169">
        <v>0</v>
      </c>
      <c r="I3796" s="169">
        <v>0</v>
      </c>
      <c r="J3796" s="169">
        <v>0</v>
      </c>
      <c r="K3796" s="169">
        <v>0</v>
      </c>
      <c r="L3796" s="170">
        <v>-1</v>
      </c>
      <c r="M3796" s="171">
        <v>0</v>
      </c>
    </row>
    <row r="3797" spans="1:13">
      <c r="A3797" s="172">
        <v>90</v>
      </c>
      <c r="B3797" s="173" t="s">
        <v>69</v>
      </c>
      <c r="C3797" s="174">
        <v>2009</v>
      </c>
      <c r="D3797" s="175">
        <v>0</v>
      </c>
      <c r="E3797" s="175">
        <v>0</v>
      </c>
      <c r="F3797" s="175">
        <v>0</v>
      </c>
      <c r="G3797" s="175">
        <v>0</v>
      </c>
      <c r="H3797" s="175">
        <v>0</v>
      </c>
      <c r="I3797" s="175">
        <v>0</v>
      </c>
      <c r="J3797" s="175">
        <v>0</v>
      </c>
      <c r="K3797" s="175">
        <v>0</v>
      </c>
      <c r="L3797" s="176">
        <v>0</v>
      </c>
      <c r="M3797" s="177">
        <v>0</v>
      </c>
    </row>
    <row r="3798" spans="1:13">
      <c r="A3798" s="166">
        <v>90</v>
      </c>
      <c r="B3798" s="167" t="s">
        <v>69</v>
      </c>
      <c r="C3798" s="168">
        <v>2010</v>
      </c>
      <c r="D3798" s="169">
        <v>0</v>
      </c>
      <c r="E3798" s="169">
        <v>0</v>
      </c>
      <c r="F3798" s="169">
        <v>0</v>
      </c>
      <c r="G3798" s="169">
        <v>0</v>
      </c>
      <c r="H3798" s="169">
        <v>-4036</v>
      </c>
      <c r="I3798" s="169">
        <v>0</v>
      </c>
      <c r="J3798" s="169">
        <v>0</v>
      </c>
      <c r="K3798" s="169">
        <v>0</v>
      </c>
      <c r="L3798" s="170">
        <v>0</v>
      </c>
      <c r="M3798" s="171">
        <v>0</v>
      </c>
    </row>
    <row r="3799" spans="1:13">
      <c r="A3799" s="172">
        <v>90</v>
      </c>
      <c r="B3799" s="173" t="s">
        <v>69</v>
      </c>
      <c r="C3799" s="174">
        <v>2011</v>
      </c>
      <c r="D3799" s="175">
        <v>0</v>
      </c>
      <c r="E3799" s="175">
        <v>0</v>
      </c>
      <c r="F3799" s="175">
        <v>0</v>
      </c>
      <c r="G3799" s="175">
        <v>0</v>
      </c>
      <c r="H3799" s="175">
        <v>0</v>
      </c>
      <c r="I3799" s="175">
        <v>0</v>
      </c>
      <c r="J3799" s="175">
        <v>0</v>
      </c>
      <c r="K3799" s="175">
        <v>0</v>
      </c>
      <c r="L3799" s="176">
        <v>0</v>
      </c>
      <c r="M3799" s="177">
        <v>0</v>
      </c>
    </row>
    <row r="3800" spans="1:13">
      <c r="A3800" s="166">
        <v>90</v>
      </c>
      <c r="B3800" s="167" t="s">
        <v>69</v>
      </c>
      <c r="C3800" s="168">
        <v>2012</v>
      </c>
      <c r="D3800" s="169">
        <v>0</v>
      </c>
      <c r="E3800" s="169">
        <v>0</v>
      </c>
      <c r="F3800" s="169">
        <v>0</v>
      </c>
      <c r="G3800" s="169">
        <v>0</v>
      </c>
      <c r="H3800" s="169">
        <v>0</v>
      </c>
      <c r="I3800" s="169">
        <v>0</v>
      </c>
      <c r="J3800" s="169">
        <v>0</v>
      </c>
      <c r="K3800" s="169">
        <v>0</v>
      </c>
      <c r="L3800" s="170">
        <v>0</v>
      </c>
      <c r="M3800" s="171">
        <v>0</v>
      </c>
    </row>
    <row r="3801" spans="1:13">
      <c r="A3801" s="172">
        <v>90</v>
      </c>
      <c r="B3801" s="173" t="s">
        <v>69</v>
      </c>
      <c r="C3801" s="174">
        <v>2013</v>
      </c>
      <c r="D3801" s="175">
        <v>0</v>
      </c>
      <c r="E3801" s="175">
        <v>0</v>
      </c>
      <c r="F3801" s="175">
        <v>0</v>
      </c>
      <c r="G3801" s="175">
        <v>0</v>
      </c>
      <c r="H3801" s="175">
        <v>0</v>
      </c>
      <c r="I3801" s="175">
        <v>0</v>
      </c>
      <c r="J3801" s="175">
        <v>0</v>
      </c>
      <c r="K3801" s="175">
        <v>0</v>
      </c>
      <c r="L3801" s="176">
        <v>0</v>
      </c>
      <c r="M3801" s="177">
        <v>0</v>
      </c>
    </row>
    <row r="3802" spans="1:13">
      <c r="A3802" s="166">
        <v>90</v>
      </c>
      <c r="B3802" s="167" t="s">
        <v>69</v>
      </c>
      <c r="C3802" s="168">
        <v>2014</v>
      </c>
      <c r="D3802" s="169">
        <v>0</v>
      </c>
      <c r="E3802" s="169">
        <v>0</v>
      </c>
      <c r="F3802" s="169">
        <v>0</v>
      </c>
      <c r="G3802" s="169">
        <v>0</v>
      </c>
      <c r="H3802" s="169">
        <v>0</v>
      </c>
      <c r="I3802" s="169">
        <v>0</v>
      </c>
      <c r="J3802" s="169">
        <v>0</v>
      </c>
      <c r="K3802" s="169">
        <v>0</v>
      </c>
      <c r="L3802" s="170">
        <v>0</v>
      </c>
      <c r="M3802" s="171">
        <v>0</v>
      </c>
    </row>
    <row r="3803" spans="1:13">
      <c r="A3803" s="172">
        <v>90</v>
      </c>
      <c r="B3803" s="173" t="s">
        <v>69</v>
      </c>
      <c r="C3803" s="174">
        <v>2015</v>
      </c>
      <c r="D3803" s="175">
        <v>0</v>
      </c>
      <c r="E3803" s="175">
        <v>0</v>
      </c>
      <c r="F3803" s="175">
        <v>0</v>
      </c>
      <c r="G3803" s="175">
        <v>0</v>
      </c>
      <c r="H3803" s="175">
        <v>0</v>
      </c>
      <c r="I3803" s="175">
        <v>0</v>
      </c>
      <c r="J3803" s="175">
        <v>0</v>
      </c>
      <c r="K3803" s="175">
        <v>0</v>
      </c>
      <c r="L3803" s="176">
        <v>0</v>
      </c>
      <c r="M3803" s="177">
        <v>0</v>
      </c>
    </row>
    <row r="3804" spans="1:13">
      <c r="A3804" s="166">
        <v>90</v>
      </c>
      <c r="B3804" s="167" t="s">
        <v>69</v>
      </c>
      <c r="C3804" s="168">
        <v>2016</v>
      </c>
      <c r="D3804" s="169">
        <v>0</v>
      </c>
      <c r="E3804" s="169">
        <v>0</v>
      </c>
      <c r="F3804" s="169">
        <v>0</v>
      </c>
      <c r="G3804" s="169">
        <v>0</v>
      </c>
      <c r="H3804" s="169">
        <v>26845</v>
      </c>
      <c r="I3804" s="169">
        <v>0</v>
      </c>
      <c r="J3804" s="169">
        <v>-19736</v>
      </c>
      <c r="K3804" s="169">
        <v>-1515</v>
      </c>
      <c r="L3804" s="170">
        <v>0</v>
      </c>
      <c r="M3804" s="171">
        <v>0</v>
      </c>
    </row>
    <row r="3805" spans="1:13">
      <c r="A3805" s="172">
        <v>90</v>
      </c>
      <c r="B3805" s="173" t="s">
        <v>69</v>
      </c>
      <c r="C3805" s="174">
        <v>2017</v>
      </c>
      <c r="D3805" s="175">
        <v>0</v>
      </c>
      <c r="E3805" s="175">
        <v>0</v>
      </c>
      <c r="F3805" s="175">
        <v>0</v>
      </c>
      <c r="G3805" s="175">
        <v>0</v>
      </c>
      <c r="H3805" s="175">
        <v>17964</v>
      </c>
      <c r="I3805" s="175">
        <v>2902</v>
      </c>
      <c r="J3805" s="175">
        <v>0</v>
      </c>
      <c r="K3805" s="175">
        <v>-8902</v>
      </c>
      <c r="L3805" s="176">
        <v>0</v>
      </c>
      <c r="M3805" s="177">
        <v>0</v>
      </c>
    </row>
    <row r="3806" spans="1:13">
      <c r="A3806" s="166">
        <v>90</v>
      </c>
      <c r="B3806" s="167" t="s">
        <v>69</v>
      </c>
      <c r="C3806" s="168">
        <v>2018</v>
      </c>
      <c r="D3806" s="169">
        <v>0</v>
      </c>
      <c r="E3806" s="169">
        <v>0</v>
      </c>
      <c r="F3806" s="169">
        <v>0</v>
      </c>
      <c r="G3806" s="169">
        <v>0</v>
      </c>
      <c r="H3806" s="169">
        <v>158579</v>
      </c>
      <c r="I3806" s="169">
        <v>19857</v>
      </c>
      <c r="J3806" s="169">
        <v>17080</v>
      </c>
      <c r="K3806" s="169">
        <v>107</v>
      </c>
      <c r="L3806" s="170">
        <v>0</v>
      </c>
      <c r="M3806" s="171">
        <v>0</v>
      </c>
    </row>
    <row r="3807" spans="1:13">
      <c r="A3807" s="172">
        <v>90</v>
      </c>
      <c r="B3807" s="173" t="s">
        <v>69</v>
      </c>
      <c r="C3807" s="174">
        <v>2019</v>
      </c>
      <c r="D3807" s="175">
        <v>0</v>
      </c>
      <c r="E3807" s="175">
        <v>0</v>
      </c>
      <c r="F3807" s="175">
        <v>0</v>
      </c>
      <c r="G3807" s="175">
        <v>0</v>
      </c>
      <c r="H3807" s="175">
        <v>-3554</v>
      </c>
      <c r="I3807" s="175">
        <v>31420</v>
      </c>
      <c r="J3807" s="175">
        <v>82472</v>
      </c>
      <c r="K3807" s="175">
        <v>17514</v>
      </c>
      <c r="L3807" s="176">
        <v>0</v>
      </c>
      <c r="M3807" s="177">
        <v>-1</v>
      </c>
    </row>
    <row r="3808" spans="1:13">
      <c r="A3808" s="166">
        <v>90</v>
      </c>
      <c r="B3808" s="167" t="s">
        <v>69</v>
      </c>
      <c r="C3808" s="168">
        <v>2020</v>
      </c>
      <c r="D3808" s="169">
        <v>0</v>
      </c>
      <c r="E3808" s="169">
        <v>0</v>
      </c>
      <c r="F3808" s="169">
        <v>0</v>
      </c>
      <c r="G3808" s="169">
        <v>0</v>
      </c>
      <c r="H3808" s="169">
        <v>178475</v>
      </c>
      <c r="I3808" s="169">
        <v>221048</v>
      </c>
      <c r="J3808" s="169">
        <v>165556</v>
      </c>
      <c r="K3808" s="169">
        <v>618</v>
      </c>
      <c r="L3808" s="170">
        <v>1</v>
      </c>
      <c r="M3808" s="171">
        <v>0</v>
      </c>
    </row>
    <row r="3809" spans="1:13">
      <c r="A3809" s="172">
        <v>90</v>
      </c>
      <c r="B3809" s="173" t="s">
        <v>69</v>
      </c>
      <c r="C3809" s="174">
        <v>2021</v>
      </c>
      <c r="D3809" s="175">
        <v>334729200</v>
      </c>
      <c r="E3809" s="175">
        <v>1462059000</v>
      </c>
      <c r="F3809" s="175">
        <v>26272900</v>
      </c>
      <c r="G3809" s="175">
        <v>178631000</v>
      </c>
      <c r="H3809" s="175">
        <v>16504057</v>
      </c>
      <c r="I3809" s="175">
        <v>1709575</v>
      </c>
      <c r="J3809" s="175">
        <v>1495420</v>
      </c>
      <c r="K3809" s="175">
        <v>133556</v>
      </c>
      <c r="L3809" s="176">
        <v>5454</v>
      </c>
      <c r="M3809" s="177">
        <v>316</v>
      </c>
    </row>
    <row r="3810" spans="1:13">
      <c r="A3810" s="166">
        <v>91</v>
      </c>
      <c r="B3810" s="167" t="s">
        <v>57</v>
      </c>
      <c r="C3810" s="168">
        <v>2002</v>
      </c>
      <c r="D3810" s="169">
        <v>0</v>
      </c>
      <c r="E3810" s="169">
        <v>0</v>
      </c>
      <c r="F3810" s="169">
        <v>0</v>
      </c>
      <c r="G3810" s="169">
        <v>0</v>
      </c>
      <c r="H3810" s="169">
        <v>0</v>
      </c>
      <c r="I3810" s="169">
        <v>0</v>
      </c>
      <c r="J3810" s="169">
        <v>0</v>
      </c>
      <c r="K3810" s="169">
        <v>0</v>
      </c>
      <c r="L3810" s="170">
        <v>0</v>
      </c>
      <c r="M3810" s="171">
        <v>0</v>
      </c>
    </row>
    <row r="3811" spans="1:13">
      <c r="A3811" s="172">
        <v>91</v>
      </c>
      <c r="B3811" s="173" t="s">
        <v>57</v>
      </c>
      <c r="C3811" s="174">
        <v>2003</v>
      </c>
      <c r="D3811" s="175">
        <v>0</v>
      </c>
      <c r="E3811" s="175">
        <v>0</v>
      </c>
      <c r="F3811" s="175">
        <v>0</v>
      </c>
      <c r="G3811" s="175">
        <v>0</v>
      </c>
      <c r="H3811" s="175">
        <v>0</v>
      </c>
      <c r="I3811" s="175">
        <v>0</v>
      </c>
      <c r="J3811" s="175">
        <v>0</v>
      </c>
      <c r="K3811" s="175">
        <v>0</v>
      </c>
      <c r="L3811" s="176">
        <v>0</v>
      </c>
      <c r="M3811" s="177">
        <v>0</v>
      </c>
    </row>
    <row r="3812" spans="1:13">
      <c r="A3812" s="166">
        <v>91</v>
      </c>
      <c r="B3812" s="167" t="s">
        <v>57</v>
      </c>
      <c r="C3812" s="168">
        <v>2004</v>
      </c>
      <c r="D3812" s="169">
        <v>0</v>
      </c>
      <c r="E3812" s="169">
        <v>0</v>
      </c>
      <c r="F3812" s="169">
        <v>0</v>
      </c>
      <c r="G3812" s="169">
        <v>0</v>
      </c>
      <c r="H3812" s="169">
        <v>0</v>
      </c>
      <c r="I3812" s="169">
        <v>0</v>
      </c>
      <c r="J3812" s="169">
        <v>0</v>
      </c>
      <c r="K3812" s="169">
        <v>0</v>
      </c>
      <c r="L3812" s="170">
        <v>0</v>
      </c>
      <c r="M3812" s="171">
        <v>0</v>
      </c>
    </row>
    <row r="3813" spans="1:13">
      <c r="A3813" s="172">
        <v>91</v>
      </c>
      <c r="B3813" s="173" t="s">
        <v>57</v>
      </c>
      <c r="C3813" s="174">
        <v>2005</v>
      </c>
      <c r="D3813" s="175">
        <v>0</v>
      </c>
      <c r="E3813" s="175">
        <v>0</v>
      </c>
      <c r="F3813" s="175">
        <v>0</v>
      </c>
      <c r="G3813" s="175">
        <v>0</v>
      </c>
      <c r="H3813" s="175">
        <v>0</v>
      </c>
      <c r="I3813" s="175">
        <v>0</v>
      </c>
      <c r="J3813" s="175">
        <v>0</v>
      </c>
      <c r="K3813" s="175">
        <v>0</v>
      </c>
      <c r="L3813" s="176">
        <v>0</v>
      </c>
      <c r="M3813" s="177">
        <v>0</v>
      </c>
    </row>
    <row r="3814" spans="1:13">
      <c r="A3814" s="166">
        <v>91</v>
      </c>
      <c r="B3814" s="167" t="s">
        <v>57</v>
      </c>
      <c r="C3814" s="168">
        <v>2008</v>
      </c>
      <c r="D3814" s="169">
        <v>0</v>
      </c>
      <c r="E3814" s="169">
        <v>0</v>
      </c>
      <c r="F3814" s="169">
        <v>0</v>
      </c>
      <c r="G3814" s="169">
        <v>0</v>
      </c>
      <c r="H3814" s="169">
        <v>0</v>
      </c>
      <c r="I3814" s="169">
        <v>0</v>
      </c>
      <c r="J3814" s="169">
        <v>0</v>
      </c>
      <c r="K3814" s="169">
        <v>0</v>
      </c>
      <c r="L3814" s="170">
        <v>0</v>
      </c>
      <c r="M3814" s="171">
        <v>0</v>
      </c>
    </row>
    <row r="3815" spans="1:13">
      <c r="A3815" s="172">
        <v>91</v>
      </c>
      <c r="B3815" s="173" t="s">
        <v>57</v>
      </c>
      <c r="C3815" s="174">
        <v>2009</v>
      </c>
      <c r="D3815" s="175">
        <v>0</v>
      </c>
      <c r="E3815" s="175">
        <v>0</v>
      </c>
      <c r="F3815" s="175">
        <v>0</v>
      </c>
      <c r="G3815" s="175">
        <v>0</v>
      </c>
      <c r="H3815" s="175">
        <v>-1000</v>
      </c>
      <c r="I3815" s="175">
        <v>0</v>
      </c>
      <c r="J3815" s="175">
        <v>0</v>
      </c>
      <c r="K3815" s="175">
        <v>0</v>
      </c>
      <c r="L3815" s="176">
        <v>0</v>
      </c>
      <c r="M3815" s="177">
        <v>0</v>
      </c>
    </row>
    <row r="3816" spans="1:13">
      <c r="A3816" s="166">
        <v>91</v>
      </c>
      <c r="B3816" s="167" t="s">
        <v>57</v>
      </c>
      <c r="C3816" s="168">
        <v>2012</v>
      </c>
      <c r="D3816" s="169">
        <v>0</v>
      </c>
      <c r="E3816" s="169">
        <v>0</v>
      </c>
      <c r="F3816" s="169">
        <v>0</v>
      </c>
      <c r="G3816" s="169">
        <v>0</v>
      </c>
      <c r="H3816" s="169">
        <v>0</v>
      </c>
      <c r="I3816" s="169">
        <v>0</v>
      </c>
      <c r="J3816" s="169">
        <v>0</v>
      </c>
      <c r="K3816" s="169">
        <v>0</v>
      </c>
      <c r="L3816" s="170">
        <v>0</v>
      </c>
      <c r="M3816" s="171">
        <v>0</v>
      </c>
    </row>
    <row r="3817" spans="1:13">
      <c r="A3817" s="172">
        <v>91</v>
      </c>
      <c r="B3817" s="173" t="s">
        <v>57</v>
      </c>
      <c r="C3817" s="174">
        <v>2014</v>
      </c>
      <c r="D3817" s="175">
        <v>0</v>
      </c>
      <c r="E3817" s="175">
        <v>0</v>
      </c>
      <c r="F3817" s="175">
        <v>0</v>
      </c>
      <c r="G3817" s="175">
        <v>0</v>
      </c>
      <c r="H3817" s="175">
        <v>-800</v>
      </c>
      <c r="I3817" s="175">
        <v>0</v>
      </c>
      <c r="J3817" s="175">
        <v>1224</v>
      </c>
      <c r="K3817" s="175">
        <v>-9</v>
      </c>
      <c r="L3817" s="176">
        <v>0</v>
      </c>
      <c r="M3817" s="177">
        <v>0</v>
      </c>
    </row>
    <row r="3818" spans="1:13">
      <c r="A3818" s="166">
        <v>91</v>
      </c>
      <c r="B3818" s="167" t="s">
        <v>57</v>
      </c>
      <c r="C3818" s="168">
        <v>2015</v>
      </c>
      <c r="D3818" s="169">
        <v>0</v>
      </c>
      <c r="E3818" s="169">
        <v>0</v>
      </c>
      <c r="F3818" s="169">
        <v>0</v>
      </c>
      <c r="G3818" s="169">
        <v>0</v>
      </c>
      <c r="H3818" s="169">
        <v>-280</v>
      </c>
      <c r="I3818" s="169">
        <v>0</v>
      </c>
      <c r="J3818" s="169">
        <v>-392</v>
      </c>
      <c r="K3818" s="169">
        <v>-15</v>
      </c>
      <c r="L3818" s="170">
        <v>0</v>
      </c>
      <c r="M3818" s="171">
        <v>0</v>
      </c>
    </row>
    <row r="3819" spans="1:13">
      <c r="A3819" s="172">
        <v>91</v>
      </c>
      <c r="B3819" s="173" t="s">
        <v>57</v>
      </c>
      <c r="C3819" s="174">
        <v>2016</v>
      </c>
      <c r="D3819" s="175">
        <v>0</v>
      </c>
      <c r="E3819" s="175">
        <v>0</v>
      </c>
      <c r="F3819" s="175">
        <v>0</v>
      </c>
      <c r="G3819" s="175">
        <v>0</v>
      </c>
      <c r="H3819" s="175">
        <v>1298</v>
      </c>
      <c r="I3819" s="175">
        <v>-106</v>
      </c>
      <c r="J3819" s="175">
        <v>1192</v>
      </c>
      <c r="K3819" s="175">
        <v>50</v>
      </c>
      <c r="L3819" s="176">
        <v>0</v>
      </c>
      <c r="M3819" s="177">
        <v>1</v>
      </c>
    </row>
    <row r="3820" spans="1:13">
      <c r="A3820" s="166">
        <v>91</v>
      </c>
      <c r="B3820" s="167" t="s">
        <v>57</v>
      </c>
      <c r="C3820" s="168">
        <v>2017</v>
      </c>
      <c r="D3820" s="169">
        <v>0</v>
      </c>
      <c r="E3820" s="169">
        <v>0</v>
      </c>
      <c r="F3820" s="169">
        <v>0</v>
      </c>
      <c r="G3820" s="169">
        <v>0</v>
      </c>
      <c r="H3820" s="169">
        <v>40297</v>
      </c>
      <c r="I3820" s="169">
        <v>32939.25</v>
      </c>
      <c r="J3820" s="169">
        <v>184</v>
      </c>
      <c r="K3820" s="169">
        <v>1051</v>
      </c>
      <c r="L3820" s="170">
        <v>1</v>
      </c>
      <c r="M3820" s="171">
        <v>0</v>
      </c>
    </row>
    <row r="3821" spans="1:13">
      <c r="A3821" s="172">
        <v>91</v>
      </c>
      <c r="B3821" s="173" t="s">
        <v>57</v>
      </c>
      <c r="C3821" s="174">
        <v>2018</v>
      </c>
      <c r="D3821" s="175">
        <v>0</v>
      </c>
      <c r="E3821" s="175">
        <v>0</v>
      </c>
      <c r="F3821" s="175">
        <v>0</v>
      </c>
      <c r="G3821" s="175">
        <v>0</v>
      </c>
      <c r="H3821" s="175">
        <v>82550</v>
      </c>
      <c r="I3821" s="175">
        <v>29747</v>
      </c>
      <c r="J3821" s="175">
        <v>-61912</v>
      </c>
      <c r="K3821" s="175">
        <v>-1097</v>
      </c>
      <c r="L3821" s="176">
        <v>2</v>
      </c>
      <c r="M3821" s="177">
        <v>4</v>
      </c>
    </row>
    <row r="3822" spans="1:13">
      <c r="A3822" s="166">
        <v>91</v>
      </c>
      <c r="B3822" s="167" t="s">
        <v>57</v>
      </c>
      <c r="C3822" s="168">
        <v>2019</v>
      </c>
      <c r="D3822" s="169">
        <v>0</v>
      </c>
      <c r="E3822" s="169">
        <v>0</v>
      </c>
      <c r="F3822" s="169">
        <v>0</v>
      </c>
      <c r="G3822" s="169">
        <v>0</v>
      </c>
      <c r="H3822" s="169">
        <v>344370</v>
      </c>
      <c r="I3822" s="169">
        <v>84161.35</v>
      </c>
      <c r="J3822" s="169">
        <v>261237</v>
      </c>
      <c r="K3822" s="169">
        <v>37780</v>
      </c>
      <c r="L3822" s="170">
        <v>0</v>
      </c>
      <c r="M3822" s="171">
        <v>2</v>
      </c>
    </row>
    <row r="3823" spans="1:13">
      <c r="A3823" s="172">
        <v>91</v>
      </c>
      <c r="B3823" s="173" t="s">
        <v>57</v>
      </c>
      <c r="C3823" s="174">
        <v>2020</v>
      </c>
      <c r="D3823" s="175">
        <v>0</v>
      </c>
      <c r="E3823" s="175">
        <v>0</v>
      </c>
      <c r="F3823" s="175">
        <v>0</v>
      </c>
      <c r="G3823" s="175">
        <v>0</v>
      </c>
      <c r="H3823" s="175">
        <v>141419</v>
      </c>
      <c r="I3823" s="175">
        <v>41358</v>
      </c>
      <c r="J3823" s="175">
        <v>216952</v>
      </c>
      <c r="K3823" s="175">
        <v>-983</v>
      </c>
      <c r="L3823" s="176">
        <v>10</v>
      </c>
      <c r="M3823" s="177">
        <v>-1</v>
      </c>
    </row>
    <row r="3824" spans="1:13">
      <c r="A3824" s="166">
        <v>91</v>
      </c>
      <c r="B3824" s="167" t="s">
        <v>57</v>
      </c>
      <c r="C3824" s="168">
        <v>2021</v>
      </c>
      <c r="D3824" s="169">
        <v>121977800</v>
      </c>
      <c r="E3824" s="169">
        <v>713066000</v>
      </c>
      <c r="F3824" s="169">
        <v>11902000</v>
      </c>
      <c r="G3824" s="169">
        <v>1338875000</v>
      </c>
      <c r="H3824" s="169">
        <v>6580956</v>
      </c>
      <c r="I3824" s="169">
        <v>1034895.55</v>
      </c>
      <c r="J3824" s="169">
        <v>845640</v>
      </c>
      <c r="K3824" s="169">
        <v>283948</v>
      </c>
      <c r="L3824" s="170">
        <v>1789</v>
      </c>
      <c r="M3824" s="171">
        <v>93</v>
      </c>
    </row>
    <row r="3825" spans="1:13">
      <c r="A3825" s="172">
        <v>92</v>
      </c>
      <c r="B3825" s="173" t="s">
        <v>117</v>
      </c>
      <c r="C3825" s="174">
        <v>2000</v>
      </c>
      <c r="D3825" s="175">
        <v>0</v>
      </c>
      <c r="E3825" s="175">
        <v>0</v>
      </c>
      <c r="F3825" s="175">
        <v>0</v>
      </c>
      <c r="G3825" s="175">
        <v>0</v>
      </c>
      <c r="H3825" s="175">
        <v>0</v>
      </c>
      <c r="I3825" s="175">
        <v>0</v>
      </c>
      <c r="J3825" s="175">
        <v>0</v>
      </c>
      <c r="K3825" s="175">
        <v>0</v>
      </c>
      <c r="L3825" s="176">
        <v>0</v>
      </c>
      <c r="M3825" s="177">
        <v>0</v>
      </c>
    </row>
    <row r="3826" spans="1:13">
      <c r="A3826" s="166">
        <v>92</v>
      </c>
      <c r="B3826" s="167" t="s">
        <v>117</v>
      </c>
      <c r="C3826" s="168">
        <v>2001</v>
      </c>
      <c r="D3826" s="169">
        <v>0</v>
      </c>
      <c r="E3826" s="169">
        <v>0</v>
      </c>
      <c r="F3826" s="169">
        <v>0</v>
      </c>
      <c r="G3826" s="169">
        <v>0</v>
      </c>
      <c r="H3826" s="169">
        <v>0</v>
      </c>
      <c r="I3826" s="169">
        <v>0</v>
      </c>
      <c r="J3826" s="169">
        <v>0</v>
      </c>
      <c r="K3826" s="169">
        <v>0</v>
      </c>
      <c r="L3826" s="170">
        <v>0</v>
      </c>
      <c r="M3826" s="171">
        <v>0</v>
      </c>
    </row>
    <row r="3827" spans="1:13">
      <c r="A3827" s="172">
        <v>92</v>
      </c>
      <c r="B3827" s="173" t="s">
        <v>117</v>
      </c>
      <c r="C3827" s="174">
        <v>2004</v>
      </c>
      <c r="D3827" s="175">
        <v>0</v>
      </c>
      <c r="E3827" s="175">
        <v>0</v>
      </c>
      <c r="F3827" s="175">
        <v>0</v>
      </c>
      <c r="G3827" s="175">
        <v>0</v>
      </c>
      <c r="H3827" s="175">
        <v>0</v>
      </c>
      <c r="I3827" s="175">
        <v>0</v>
      </c>
      <c r="J3827" s="175">
        <v>0</v>
      </c>
      <c r="K3827" s="175">
        <v>0</v>
      </c>
      <c r="L3827" s="176">
        <v>0</v>
      </c>
      <c r="M3827" s="177">
        <v>0</v>
      </c>
    </row>
    <row r="3828" spans="1:13">
      <c r="A3828" s="166">
        <v>92</v>
      </c>
      <c r="B3828" s="167" t="s">
        <v>117</v>
      </c>
      <c r="C3828" s="168">
        <v>2005</v>
      </c>
      <c r="D3828" s="169">
        <v>0</v>
      </c>
      <c r="E3828" s="169">
        <v>0</v>
      </c>
      <c r="F3828" s="169">
        <v>0</v>
      </c>
      <c r="G3828" s="169">
        <v>0</v>
      </c>
      <c r="H3828" s="169">
        <v>0</v>
      </c>
      <c r="I3828" s="169">
        <v>0</v>
      </c>
      <c r="J3828" s="169">
        <v>0</v>
      </c>
      <c r="K3828" s="169">
        <v>0</v>
      </c>
      <c r="L3828" s="170">
        <v>0</v>
      </c>
      <c r="M3828" s="171">
        <v>0</v>
      </c>
    </row>
    <row r="3829" spans="1:13">
      <c r="A3829" s="172">
        <v>92</v>
      </c>
      <c r="B3829" s="173" t="s">
        <v>117</v>
      </c>
      <c r="C3829" s="174">
        <v>2006</v>
      </c>
      <c r="D3829" s="175">
        <v>0</v>
      </c>
      <c r="E3829" s="175">
        <v>0</v>
      </c>
      <c r="F3829" s="175">
        <v>0</v>
      </c>
      <c r="G3829" s="175">
        <v>0</v>
      </c>
      <c r="H3829" s="175">
        <v>-1800</v>
      </c>
      <c r="I3829" s="175">
        <v>0</v>
      </c>
      <c r="J3829" s="175">
        <v>0</v>
      </c>
      <c r="K3829" s="175">
        <v>0</v>
      </c>
      <c r="L3829" s="176">
        <v>0</v>
      </c>
      <c r="M3829" s="177">
        <v>0</v>
      </c>
    </row>
    <row r="3830" spans="1:13">
      <c r="A3830" s="166">
        <v>92</v>
      </c>
      <c r="B3830" s="167" t="s">
        <v>117</v>
      </c>
      <c r="C3830" s="168">
        <v>2008</v>
      </c>
      <c r="D3830" s="169">
        <v>0</v>
      </c>
      <c r="E3830" s="169">
        <v>0</v>
      </c>
      <c r="F3830" s="169">
        <v>0</v>
      </c>
      <c r="G3830" s="169">
        <v>0</v>
      </c>
      <c r="H3830" s="169">
        <v>-3230</v>
      </c>
      <c r="I3830" s="169">
        <v>0</v>
      </c>
      <c r="J3830" s="169">
        <v>0</v>
      </c>
      <c r="K3830" s="169">
        <v>0</v>
      </c>
      <c r="L3830" s="170">
        <v>0</v>
      </c>
      <c r="M3830" s="171">
        <v>0</v>
      </c>
    </row>
    <row r="3831" spans="1:13">
      <c r="A3831" s="172">
        <v>92</v>
      </c>
      <c r="B3831" s="173" t="s">
        <v>117</v>
      </c>
      <c r="C3831" s="174">
        <v>2009</v>
      </c>
      <c r="D3831" s="175">
        <v>0</v>
      </c>
      <c r="E3831" s="175">
        <v>0</v>
      </c>
      <c r="F3831" s="175">
        <v>0</v>
      </c>
      <c r="G3831" s="175">
        <v>0</v>
      </c>
      <c r="H3831" s="175">
        <v>-540</v>
      </c>
      <c r="I3831" s="175">
        <v>0</v>
      </c>
      <c r="J3831" s="175">
        <v>0</v>
      </c>
      <c r="K3831" s="175">
        <v>0</v>
      </c>
      <c r="L3831" s="176">
        <v>0</v>
      </c>
      <c r="M3831" s="177">
        <v>0</v>
      </c>
    </row>
    <row r="3832" spans="1:13">
      <c r="A3832" s="166">
        <v>92</v>
      </c>
      <c r="B3832" s="167" t="s">
        <v>117</v>
      </c>
      <c r="C3832" s="168">
        <v>2010</v>
      </c>
      <c r="D3832" s="169">
        <v>0</v>
      </c>
      <c r="E3832" s="169">
        <v>0</v>
      </c>
      <c r="F3832" s="169">
        <v>0</v>
      </c>
      <c r="G3832" s="169">
        <v>0</v>
      </c>
      <c r="H3832" s="169">
        <v>0</v>
      </c>
      <c r="I3832" s="169">
        <v>0</v>
      </c>
      <c r="J3832" s="169">
        <v>0</v>
      </c>
      <c r="K3832" s="169">
        <v>0</v>
      </c>
      <c r="L3832" s="170">
        <v>0</v>
      </c>
      <c r="M3832" s="171">
        <v>0</v>
      </c>
    </row>
    <row r="3833" spans="1:13">
      <c r="A3833" s="172">
        <v>92</v>
      </c>
      <c r="B3833" s="173" t="s">
        <v>117</v>
      </c>
      <c r="C3833" s="174">
        <v>2011</v>
      </c>
      <c r="D3833" s="175">
        <v>0</v>
      </c>
      <c r="E3833" s="175">
        <v>0</v>
      </c>
      <c r="F3833" s="175">
        <v>0</v>
      </c>
      <c r="G3833" s="175">
        <v>0</v>
      </c>
      <c r="H3833" s="175">
        <v>0</v>
      </c>
      <c r="I3833" s="175">
        <v>0</v>
      </c>
      <c r="J3833" s="175">
        <v>0</v>
      </c>
      <c r="K3833" s="175">
        <v>0</v>
      </c>
      <c r="L3833" s="176">
        <v>0</v>
      </c>
      <c r="M3833" s="177">
        <v>0</v>
      </c>
    </row>
    <row r="3834" spans="1:13">
      <c r="A3834" s="166">
        <v>92</v>
      </c>
      <c r="B3834" s="167" t="s">
        <v>117</v>
      </c>
      <c r="C3834" s="168">
        <v>2012</v>
      </c>
      <c r="D3834" s="169">
        <v>0</v>
      </c>
      <c r="E3834" s="169">
        <v>0</v>
      </c>
      <c r="F3834" s="169">
        <v>0</v>
      </c>
      <c r="G3834" s="169">
        <v>0</v>
      </c>
      <c r="H3834" s="169">
        <v>0</v>
      </c>
      <c r="I3834" s="169">
        <v>0</v>
      </c>
      <c r="J3834" s="169">
        <v>0</v>
      </c>
      <c r="K3834" s="169">
        <v>0</v>
      </c>
      <c r="L3834" s="170">
        <v>0</v>
      </c>
      <c r="M3834" s="171">
        <v>0</v>
      </c>
    </row>
    <row r="3835" spans="1:13">
      <c r="A3835" s="172">
        <v>92</v>
      </c>
      <c r="B3835" s="173" t="s">
        <v>117</v>
      </c>
      <c r="C3835" s="174">
        <v>2013</v>
      </c>
      <c r="D3835" s="175">
        <v>0</v>
      </c>
      <c r="E3835" s="175">
        <v>0</v>
      </c>
      <c r="F3835" s="175">
        <v>0</v>
      </c>
      <c r="G3835" s="175">
        <v>0</v>
      </c>
      <c r="H3835" s="175">
        <v>0</v>
      </c>
      <c r="I3835" s="175">
        <v>0</v>
      </c>
      <c r="J3835" s="175">
        <v>0</v>
      </c>
      <c r="K3835" s="175">
        <v>0</v>
      </c>
      <c r="L3835" s="176">
        <v>0</v>
      </c>
      <c r="M3835" s="177">
        <v>0</v>
      </c>
    </row>
    <row r="3836" spans="1:13">
      <c r="A3836" s="166">
        <v>92</v>
      </c>
      <c r="B3836" s="167" t="s">
        <v>117</v>
      </c>
      <c r="C3836" s="168">
        <v>2014</v>
      </c>
      <c r="D3836" s="169">
        <v>0</v>
      </c>
      <c r="E3836" s="169">
        <v>0</v>
      </c>
      <c r="F3836" s="169">
        <v>0</v>
      </c>
      <c r="G3836" s="169">
        <v>0</v>
      </c>
      <c r="H3836" s="169">
        <v>0</v>
      </c>
      <c r="I3836" s="169">
        <v>0</v>
      </c>
      <c r="J3836" s="169">
        <v>0</v>
      </c>
      <c r="K3836" s="169">
        <v>0</v>
      </c>
      <c r="L3836" s="170">
        <v>0</v>
      </c>
      <c r="M3836" s="171">
        <v>0</v>
      </c>
    </row>
    <row r="3837" spans="1:13">
      <c r="A3837" s="172">
        <v>92</v>
      </c>
      <c r="B3837" s="173" t="s">
        <v>117</v>
      </c>
      <c r="C3837" s="174">
        <v>2015</v>
      </c>
      <c r="D3837" s="175">
        <v>0</v>
      </c>
      <c r="E3837" s="175">
        <v>0</v>
      </c>
      <c r="F3837" s="175">
        <v>0</v>
      </c>
      <c r="G3837" s="175">
        <v>0</v>
      </c>
      <c r="H3837" s="175">
        <v>-1056</v>
      </c>
      <c r="I3837" s="175">
        <v>0</v>
      </c>
      <c r="J3837" s="175">
        <v>0</v>
      </c>
      <c r="K3837" s="175">
        <v>0</v>
      </c>
      <c r="L3837" s="176">
        <v>0</v>
      </c>
      <c r="M3837" s="177">
        <v>0</v>
      </c>
    </row>
    <row r="3838" spans="1:13">
      <c r="A3838" s="166">
        <v>92</v>
      </c>
      <c r="B3838" s="167" t="s">
        <v>117</v>
      </c>
      <c r="C3838" s="168">
        <v>2016</v>
      </c>
      <c r="D3838" s="169">
        <v>0</v>
      </c>
      <c r="E3838" s="169">
        <v>0</v>
      </c>
      <c r="F3838" s="169">
        <v>0</v>
      </c>
      <c r="G3838" s="169">
        <v>0</v>
      </c>
      <c r="H3838" s="169">
        <v>99991</v>
      </c>
      <c r="I3838" s="169">
        <v>5483</v>
      </c>
      <c r="J3838" s="169">
        <v>-2848</v>
      </c>
      <c r="K3838" s="169">
        <v>-36</v>
      </c>
      <c r="L3838" s="170">
        <v>0</v>
      </c>
      <c r="M3838" s="171">
        <v>0</v>
      </c>
    </row>
    <row r="3839" spans="1:13">
      <c r="A3839" s="172">
        <v>92</v>
      </c>
      <c r="B3839" s="173" t="s">
        <v>117</v>
      </c>
      <c r="C3839" s="174">
        <v>2017</v>
      </c>
      <c r="D3839" s="175">
        <v>0</v>
      </c>
      <c r="E3839" s="175">
        <v>0</v>
      </c>
      <c r="F3839" s="175">
        <v>0</v>
      </c>
      <c r="G3839" s="175">
        <v>0</v>
      </c>
      <c r="H3839" s="175">
        <v>24826</v>
      </c>
      <c r="I3839" s="175">
        <v>11749</v>
      </c>
      <c r="J3839" s="175">
        <v>187688</v>
      </c>
      <c r="K3839" s="175">
        <v>0</v>
      </c>
      <c r="L3839" s="176">
        <v>0</v>
      </c>
      <c r="M3839" s="177">
        <v>0</v>
      </c>
    </row>
    <row r="3840" spans="1:13">
      <c r="A3840" s="166">
        <v>92</v>
      </c>
      <c r="B3840" s="167" t="s">
        <v>117</v>
      </c>
      <c r="C3840" s="168">
        <v>2018</v>
      </c>
      <c r="D3840" s="169">
        <v>0</v>
      </c>
      <c r="E3840" s="169">
        <v>0</v>
      </c>
      <c r="F3840" s="169">
        <v>0</v>
      </c>
      <c r="G3840" s="169">
        <v>0</v>
      </c>
      <c r="H3840" s="169">
        <v>105403</v>
      </c>
      <c r="I3840" s="169">
        <v>95173</v>
      </c>
      <c r="J3840" s="169">
        <v>1064</v>
      </c>
      <c r="K3840" s="169">
        <v>933</v>
      </c>
      <c r="L3840" s="170">
        <v>0</v>
      </c>
      <c r="M3840" s="171">
        <v>0</v>
      </c>
    </row>
    <row r="3841" spans="1:13">
      <c r="A3841" s="172">
        <v>92</v>
      </c>
      <c r="B3841" s="173" t="s">
        <v>117</v>
      </c>
      <c r="C3841" s="174">
        <v>2019</v>
      </c>
      <c r="D3841" s="175">
        <v>0</v>
      </c>
      <c r="E3841" s="175">
        <v>0</v>
      </c>
      <c r="F3841" s="175">
        <v>0</v>
      </c>
      <c r="G3841" s="175">
        <v>0</v>
      </c>
      <c r="H3841" s="175">
        <v>686720</v>
      </c>
      <c r="I3841" s="175">
        <v>191745</v>
      </c>
      <c r="J3841" s="175">
        <v>304832</v>
      </c>
      <c r="K3841" s="175">
        <v>4004</v>
      </c>
      <c r="L3841" s="176">
        <v>0</v>
      </c>
      <c r="M3841" s="177">
        <v>0</v>
      </c>
    </row>
    <row r="3842" spans="1:13">
      <c r="A3842" s="166">
        <v>92</v>
      </c>
      <c r="B3842" s="167" t="s">
        <v>117</v>
      </c>
      <c r="C3842" s="168">
        <v>2020</v>
      </c>
      <c r="D3842" s="169">
        <v>0</v>
      </c>
      <c r="E3842" s="169">
        <v>0</v>
      </c>
      <c r="F3842" s="169">
        <v>0</v>
      </c>
      <c r="G3842" s="169">
        <v>0</v>
      </c>
      <c r="H3842" s="169">
        <v>691835</v>
      </c>
      <c r="I3842" s="169">
        <v>37240</v>
      </c>
      <c r="J3842" s="169">
        <v>-235536</v>
      </c>
      <c r="K3842" s="169">
        <v>-4552</v>
      </c>
      <c r="L3842" s="170">
        <v>0</v>
      </c>
      <c r="M3842" s="171">
        <v>1</v>
      </c>
    </row>
    <row r="3843" spans="1:13">
      <c r="A3843" s="172">
        <v>92</v>
      </c>
      <c r="B3843" s="173" t="s">
        <v>117</v>
      </c>
      <c r="C3843" s="174">
        <v>2021</v>
      </c>
      <c r="D3843" s="175">
        <v>214237900</v>
      </c>
      <c r="E3843" s="175">
        <v>532902000</v>
      </c>
      <c r="F3843" s="175">
        <v>14407400</v>
      </c>
      <c r="G3843" s="175">
        <v>84541000</v>
      </c>
      <c r="H3843" s="175">
        <v>9328007</v>
      </c>
      <c r="I3843" s="175">
        <v>392338</v>
      </c>
      <c r="J3843" s="175">
        <v>1008092</v>
      </c>
      <c r="K3843" s="175">
        <v>59809</v>
      </c>
      <c r="L3843" s="176">
        <v>4186</v>
      </c>
      <c r="M3843" s="177">
        <v>244</v>
      </c>
    </row>
    <row r="3844" spans="1:13">
      <c r="A3844" s="166">
        <v>93</v>
      </c>
      <c r="B3844" s="167" t="s">
        <v>177</v>
      </c>
      <c r="C3844" s="168">
        <v>2009</v>
      </c>
      <c r="D3844" s="169">
        <v>0</v>
      </c>
      <c r="E3844" s="169">
        <v>0</v>
      </c>
      <c r="F3844" s="169">
        <v>0</v>
      </c>
      <c r="G3844" s="169">
        <v>0</v>
      </c>
      <c r="H3844" s="169">
        <v>-5200</v>
      </c>
      <c r="I3844" s="169">
        <v>0</v>
      </c>
      <c r="J3844" s="169">
        <v>0</v>
      </c>
      <c r="K3844" s="169">
        <v>0</v>
      </c>
      <c r="L3844" s="170">
        <v>0</v>
      </c>
      <c r="M3844" s="171">
        <v>0</v>
      </c>
    </row>
    <row r="3845" spans="1:13">
      <c r="A3845" s="172">
        <v>93</v>
      </c>
      <c r="B3845" s="173" t="s">
        <v>177</v>
      </c>
      <c r="C3845" s="174">
        <v>2016</v>
      </c>
      <c r="D3845" s="175">
        <v>0</v>
      </c>
      <c r="E3845" s="175">
        <v>0</v>
      </c>
      <c r="F3845" s="175">
        <v>0</v>
      </c>
      <c r="G3845" s="175">
        <v>0</v>
      </c>
      <c r="H3845" s="175">
        <v>-1946</v>
      </c>
      <c r="I3845" s="175">
        <v>0</v>
      </c>
      <c r="J3845" s="175">
        <v>0</v>
      </c>
      <c r="K3845" s="175">
        <v>0</v>
      </c>
      <c r="L3845" s="176">
        <v>0</v>
      </c>
      <c r="M3845" s="177">
        <v>0</v>
      </c>
    </row>
    <row r="3846" spans="1:13">
      <c r="A3846" s="166">
        <v>93</v>
      </c>
      <c r="B3846" s="167" t="s">
        <v>177</v>
      </c>
      <c r="C3846" s="168">
        <v>2017</v>
      </c>
      <c r="D3846" s="169">
        <v>0</v>
      </c>
      <c r="E3846" s="169">
        <v>0</v>
      </c>
      <c r="F3846" s="169">
        <v>0</v>
      </c>
      <c r="G3846" s="169">
        <v>0</v>
      </c>
      <c r="H3846" s="169">
        <v>8261</v>
      </c>
      <c r="I3846" s="169">
        <v>0</v>
      </c>
      <c r="J3846" s="169">
        <v>0</v>
      </c>
      <c r="K3846" s="169">
        <v>0</v>
      </c>
      <c r="L3846" s="170">
        <v>0</v>
      </c>
      <c r="M3846" s="171">
        <v>0</v>
      </c>
    </row>
    <row r="3847" spans="1:13">
      <c r="A3847" s="172">
        <v>93</v>
      </c>
      <c r="B3847" s="173" t="s">
        <v>177</v>
      </c>
      <c r="C3847" s="174">
        <v>2018</v>
      </c>
      <c r="D3847" s="175">
        <v>0</v>
      </c>
      <c r="E3847" s="175">
        <v>0</v>
      </c>
      <c r="F3847" s="175">
        <v>0</v>
      </c>
      <c r="G3847" s="175">
        <v>0</v>
      </c>
      <c r="H3847" s="175">
        <v>18628</v>
      </c>
      <c r="I3847" s="175">
        <v>-4160</v>
      </c>
      <c r="J3847" s="175">
        <v>-72</v>
      </c>
      <c r="K3847" s="175">
        <v>-19</v>
      </c>
      <c r="L3847" s="176">
        <v>0</v>
      </c>
      <c r="M3847" s="177">
        <v>0</v>
      </c>
    </row>
    <row r="3848" spans="1:13">
      <c r="A3848" s="166">
        <v>93</v>
      </c>
      <c r="B3848" s="167" t="s">
        <v>177</v>
      </c>
      <c r="C3848" s="168">
        <v>2019</v>
      </c>
      <c r="D3848" s="169">
        <v>0</v>
      </c>
      <c r="E3848" s="169">
        <v>0</v>
      </c>
      <c r="F3848" s="169">
        <v>0</v>
      </c>
      <c r="G3848" s="169">
        <v>0</v>
      </c>
      <c r="H3848" s="169">
        <v>73926</v>
      </c>
      <c r="I3848" s="169">
        <v>45238.95</v>
      </c>
      <c r="J3848" s="169">
        <v>72</v>
      </c>
      <c r="K3848" s="169">
        <v>-32</v>
      </c>
      <c r="L3848" s="170">
        <v>-1</v>
      </c>
      <c r="M3848" s="171">
        <v>0</v>
      </c>
    </row>
    <row r="3849" spans="1:13">
      <c r="A3849" s="172">
        <v>93</v>
      </c>
      <c r="B3849" s="173" t="s">
        <v>177</v>
      </c>
      <c r="C3849" s="174">
        <v>2020</v>
      </c>
      <c r="D3849" s="175">
        <v>0</v>
      </c>
      <c r="E3849" s="175">
        <v>0</v>
      </c>
      <c r="F3849" s="175">
        <v>0</v>
      </c>
      <c r="G3849" s="175">
        <v>0</v>
      </c>
      <c r="H3849" s="175">
        <v>80134</v>
      </c>
      <c r="I3849" s="175">
        <v>23794.15</v>
      </c>
      <c r="J3849" s="175">
        <v>-37560</v>
      </c>
      <c r="K3849" s="175">
        <v>1389</v>
      </c>
      <c r="L3849" s="176">
        <v>6</v>
      </c>
      <c r="M3849" s="177">
        <v>0</v>
      </c>
    </row>
    <row r="3850" spans="1:13">
      <c r="A3850" s="166">
        <v>93</v>
      </c>
      <c r="B3850" s="167" t="s">
        <v>177</v>
      </c>
      <c r="C3850" s="168">
        <v>2021</v>
      </c>
      <c r="D3850" s="169">
        <v>75425400</v>
      </c>
      <c r="E3850" s="169">
        <v>430522000</v>
      </c>
      <c r="F3850" s="169">
        <v>953400</v>
      </c>
      <c r="G3850" s="169">
        <v>9309000</v>
      </c>
      <c r="H3850" s="169">
        <v>4065084</v>
      </c>
      <c r="I3850" s="169">
        <v>625026.44999999995</v>
      </c>
      <c r="J3850" s="169">
        <v>66668</v>
      </c>
      <c r="K3850" s="169">
        <v>6941</v>
      </c>
      <c r="L3850" s="170">
        <v>1110</v>
      </c>
      <c r="M3850" s="171">
        <v>62</v>
      </c>
    </row>
    <row r="3851" spans="1:13">
      <c r="A3851" s="172">
        <v>94</v>
      </c>
      <c r="B3851" s="173" t="s">
        <v>118</v>
      </c>
      <c r="C3851" s="174">
        <v>1995</v>
      </c>
      <c r="D3851" s="175">
        <v>0</v>
      </c>
      <c r="E3851" s="175">
        <v>0</v>
      </c>
      <c r="F3851" s="175">
        <v>0</v>
      </c>
      <c r="G3851" s="175">
        <v>0</v>
      </c>
      <c r="H3851" s="175">
        <v>0</v>
      </c>
      <c r="I3851" s="175">
        <v>0</v>
      </c>
      <c r="J3851" s="175">
        <v>0</v>
      </c>
      <c r="K3851" s="175">
        <v>0</v>
      </c>
      <c r="L3851" s="176">
        <v>0</v>
      </c>
      <c r="M3851" s="177">
        <v>0</v>
      </c>
    </row>
    <row r="3852" spans="1:13">
      <c r="A3852" s="166">
        <v>94</v>
      </c>
      <c r="B3852" s="167" t="s">
        <v>118</v>
      </c>
      <c r="C3852" s="168">
        <v>2004</v>
      </c>
      <c r="D3852" s="169">
        <v>0</v>
      </c>
      <c r="E3852" s="169">
        <v>0</v>
      </c>
      <c r="F3852" s="169">
        <v>0</v>
      </c>
      <c r="G3852" s="169">
        <v>0</v>
      </c>
      <c r="H3852" s="169">
        <v>0</v>
      </c>
      <c r="I3852" s="169">
        <v>0</v>
      </c>
      <c r="J3852" s="169">
        <v>0</v>
      </c>
      <c r="K3852" s="169">
        <v>0</v>
      </c>
      <c r="L3852" s="170">
        <v>0</v>
      </c>
      <c r="M3852" s="171">
        <v>0</v>
      </c>
    </row>
    <row r="3853" spans="1:13">
      <c r="A3853" s="172">
        <v>94</v>
      </c>
      <c r="B3853" s="173" t="s">
        <v>118</v>
      </c>
      <c r="C3853" s="174">
        <v>2005</v>
      </c>
      <c r="D3853" s="175">
        <v>0</v>
      </c>
      <c r="E3853" s="175">
        <v>0</v>
      </c>
      <c r="F3853" s="175">
        <v>0</v>
      </c>
      <c r="G3853" s="175">
        <v>0</v>
      </c>
      <c r="H3853" s="175">
        <v>0</v>
      </c>
      <c r="I3853" s="175">
        <v>0</v>
      </c>
      <c r="J3853" s="175">
        <v>0</v>
      </c>
      <c r="K3853" s="175">
        <v>0</v>
      </c>
      <c r="L3853" s="176">
        <v>0</v>
      </c>
      <c r="M3853" s="177">
        <v>0</v>
      </c>
    </row>
    <row r="3854" spans="1:13">
      <c r="A3854" s="166">
        <v>94</v>
      </c>
      <c r="B3854" s="167" t="s">
        <v>118</v>
      </c>
      <c r="C3854" s="168">
        <v>2006</v>
      </c>
      <c r="D3854" s="169">
        <v>0</v>
      </c>
      <c r="E3854" s="169">
        <v>0</v>
      </c>
      <c r="F3854" s="169">
        <v>0</v>
      </c>
      <c r="G3854" s="169">
        <v>0</v>
      </c>
      <c r="H3854" s="169">
        <v>0</v>
      </c>
      <c r="I3854" s="169">
        <v>0</v>
      </c>
      <c r="J3854" s="169">
        <v>0</v>
      </c>
      <c r="K3854" s="169">
        <v>0</v>
      </c>
      <c r="L3854" s="170">
        <v>0</v>
      </c>
      <c r="M3854" s="171">
        <v>0</v>
      </c>
    </row>
    <row r="3855" spans="1:13">
      <c r="A3855" s="172">
        <v>94</v>
      </c>
      <c r="B3855" s="173" t="s">
        <v>118</v>
      </c>
      <c r="C3855" s="174">
        <v>2007</v>
      </c>
      <c r="D3855" s="175">
        <v>0</v>
      </c>
      <c r="E3855" s="175">
        <v>0</v>
      </c>
      <c r="F3855" s="175">
        <v>0</v>
      </c>
      <c r="G3855" s="175">
        <v>0</v>
      </c>
      <c r="H3855" s="175">
        <v>0</v>
      </c>
      <c r="I3855" s="175">
        <v>0</v>
      </c>
      <c r="J3855" s="175">
        <v>0</v>
      </c>
      <c r="K3855" s="175">
        <v>0</v>
      </c>
      <c r="L3855" s="176">
        <v>0</v>
      </c>
      <c r="M3855" s="177">
        <v>0</v>
      </c>
    </row>
    <row r="3856" spans="1:13">
      <c r="A3856" s="166">
        <v>94</v>
      </c>
      <c r="B3856" s="167" t="s">
        <v>118</v>
      </c>
      <c r="C3856" s="168">
        <v>2008</v>
      </c>
      <c r="D3856" s="169">
        <v>0</v>
      </c>
      <c r="E3856" s="169">
        <v>0</v>
      </c>
      <c r="F3856" s="169">
        <v>0</v>
      </c>
      <c r="G3856" s="169">
        <v>0</v>
      </c>
      <c r="H3856" s="169">
        <v>0</v>
      </c>
      <c r="I3856" s="169">
        <v>0</v>
      </c>
      <c r="J3856" s="169">
        <v>0</v>
      </c>
      <c r="K3856" s="169">
        <v>0</v>
      </c>
      <c r="L3856" s="170">
        <v>0</v>
      </c>
      <c r="M3856" s="171">
        <v>0</v>
      </c>
    </row>
    <row r="3857" spans="1:13">
      <c r="A3857" s="172">
        <v>94</v>
      </c>
      <c r="B3857" s="173" t="s">
        <v>118</v>
      </c>
      <c r="C3857" s="174">
        <v>2009</v>
      </c>
      <c r="D3857" s="175">
        <v>0</v>
      </c>
      <c r="E3857" s="175">
        <v>0</v>
      </c>
      <c r="F3857" s="175">
        <v>0</v>
      </c>
      <c r="G3857" s="175">
        <v>0</v>
      </c>
      <c r="H3857" s="175">
        <v>0</v>
      </c>
      <c r="I3857" s="175">
        <v>0</v>
      </c>
      <c r="J3857" s="175">
        <v>0</v>
      </c>
      <c r="K3857" s="175">
        <v>0</v>
      </c>
      <c r="L3857" s="176">
        <v>0</v>
      </c>
      <c r="M3857" s="177">
        <v>0</v>
      </c>
    </row>
    <row r="3858" spans="1:13">
      <c r="A3858" s="166">
        <v>94</v>
      </c>
      <c r="B3858" s="167" t="s">
        <v>118</v>
      </c>
      <c r="C3858" s="168">
        <v>2010</v>
      </c>
      <c r="D3858" s="169">
        <v>0</v>
      </c>
      <c r="E3858" s="169">
        <v>0</v>
      </c>
      <c r="F3858" s="169">
        <v>0</v>
      </c>
      <c r="G3858" s="169">
        <v>0</v>
      </c>
      <c r="H3858" s="169">
        <v>0</v>
      </c>
      <c r="I3858" s="169">
        <v>0</v>
      </c>
      <c r="J3858" s="169">
        <v>0</v>
      </c>
      <c r="K3858" s="169">
        <v>0</v>
      </c>
      <c r="L3858" s="170">
        <v>0</v>
      </c>
      <c r="M3858" s="171">
        <v>0</v>
      </c>
    </row>
    <row r="3859" spans="1:13">
      <c r="A3859" s="172">
        <v>94</v>
      </c>
      <c r="B3859" s="173" t="s">
        <v>118</v>
      </c>
      <c r="C3859" s="174">
        <v>2011</v>
      </c>
      <c r="D3859" s="175">
        <v>0</v>
      </c>
      <c r="E3859" s="175">
        <v>0</v>
      </c>
      <c r="F3859" s="175">
        <v>0</v>
      </c>
      <c r="G3859" s="175">
        <v>0</v>
      </c>
      <c r="H3859" s="175">
        <v>0</v>
      </c>
      <c r="I3859" s="175">
        <v>0</v>
      </c>
      <c r="J3859" s="175">
        <v>0</v>
      </c>
      <c r="K3859" s="175">
        <v>0</v>
      </c>
      <c r="L3859" s="176">
        <v>0</v>
      </c>
      <c r="M3859" s="177">
        <v>0</v>
      </c>
    </row>
    <row r="3860" spans="1:13">
      <c r="A3860" s="166">
        <v>94</v>
      </c>
      <c r="B3860" s="167" t="s">
        <v>118</v>
      </c>
      <c r="C3860" s="168">
        <v>2012</v>
      </c>
      <c r="D3860" s="169">
        <v>0</v>
      </c>
      <c r="E3860" s="169">
        <v>0</v>
      </c>
      <c r="F3860" s="169">
        <v>0</v>
      </c>
      <c r="G3860" s="169">
        <v>0</v>
      </c>
      <c r="H3860" s="169">
        <v>0</v>
      </c>
      <c r="I3860" s="169">
        <v>0</v>
      </c>
      <c r="J3860" s="169">
        <v>0</v>
      </c>
      <c r="K3860" s="169">
        <v>0</v>
      </c>
      <c r="L3860" s="170">
        <v>0</v>
      </c>
      <c r="M3860" s="171">
        <v>0</v>
      </c>
    </row>
    <row r="3861" spans="1:13">
      <c r="A3861" s="172">
        <v>94</v>
      </c>
      <c r="B3861" s="173" t="s">
        <v>118</v>
      </c>
      <c r="C3861" s="174">
        <v>2013</v>
      </c>
      <c r="D3861" s="175">
        <v>0</v>
      </c>
      <c r="E3861" s="175">
        <v>0</v>
      </c>
      <c r="F3861" s="175">
        <v>0</v>
      </c>
      <c r="G3861" s="175">
        <v>0</v>
      </c>
      <c r="H3861" s="175">
        <v>0</v>
      </c>
      <c r="I3861" s="175">
        <v>0</v>
      </c>
      <c r="J3861" s="175">
        <v>0</v>
      </c>
      <c r="K3861" s="175">
        <v>0</v>
      </c>
      <c r="L3861" s="176">
        <v>0</v>
      </c>
      <c r="M3861" s="177">
        <v>0</v>
      </c>
    </row>
    <row r="3862" spans="1:13">
      <c r="A3862" s="166">
        <v>94</v>
      </c>
      <c r="B3862" s="167" t="s">
        <v>118</v>
      </c>
      <c r="C3862" s="168">
        <v>2014</v>
      </c>
      <c r="D3862" s="169">
        <v>0</v>
      </c>
      <c r="E3862" s="169">
        <v>0</v>
      </c>
      <c r="F3862" s="169">
        <v>0</v>
      </c>
      <c r="G3862" s="169">
        <v>0</v>
      </c>
      <c r="H3862" s="169">
        <v>0</v>
      </c>
      <c r="I3862" s="169">
        <v>0</v>
      </c>
      <c r="J3862" s="169">
        <v>0</v>
      </c>
      <c r="K3862" s="169">
        <v>0</v>
      </c>
      <c r="L3862" s="170">
        <v>0</v>
      </c>
      <c r="M3862" s="171">
        <v>0</v>
      </c>
    </row>
    <row r="3863" spans="1:13">
      <c r="A3863" s="172">
        <v>94</v>
      </c>
      <c r="B3863" s="173" t="s">
        <v>118</v>
      </c>
      <c r="C3863" s="174">
        <v>2015</v>
      </c>
      <c r="D3863" s="175">
        <v>0</v>
      </c>
      <c r="E3863" s="175">
        <v>0</v>
      </c>
      <c r="F3863" s="175">
        <v>0</v>
      </c>
      <c r="G3863" s="175">
        <v>0</v>
      </c>
      <c r="H3863" s="175">
        <v>0</v>
      </c>
      <c r="I3863" s="175">
        <v>0</v>
      </c>
      <c r="J3863" s="175">
        <v>0</v>
      </c>
      <c r="K3863" s="175">
        <v>0</v>
      </c>
      <c r="L3863" s="176">
        <v>0</v>
      </c>
      <c r="M3863" s="177">
        <v>0</v>
      </c>
    </row>
    <row r="3864" spans="1:13">
      <c r="A3864" s="166">
        <v>94</v>
      </c>
      <c r="B3864" s="167" t="s">
        <v>118</v>
      </c>
      <c r="C3864" s="168">
        <v>2016</v>
      </c>
      <c r="D3864" s="169">
        <v>0</v>
      </c>
      <c r="E3864" s="169">
        <v>0</v>
      </c>
      <c r="F3864" s="169">
        <v>0</v>
      </c>
      <c r="G3864" s="169">
        <v>0</v>
      </c>
      <c r="H3864" s="169">
        <v>4074</v>
      </c>
      <c r="I3864" s="169">
        <v>7</v>
      </c>
      <c r="J3864" s="169">
        <v>20614</v>
      </c>
      <c r="K3864" s="169">
        <v>-2475</v>
      </c>
      <c r="L3864" s="170">
        <v>0</v>
      </c>
      <c r="M3864" s="171">
        <v>0</v>
      </c>
    </row>
    <row r="3865" spans="1:13">
      <c r="A3865" s="172">
        <v>94</v>
      </c>
      <c r="B3865" s="173" t="s">
        <v>118</v>
      </c>
      <c r="C3865" s="174">
        <v>2017</v>
      </c>
      <c r="D3865" s="175">
        <v>0</v>
      </c>
      <c r="E3865" s="175">
        <v>0</v>
      </c>
      <c r="F3865" s="175">
        <v>0</v>
      </c>
      <c r="G3865" s="175">
        <v>0</v>
      </c>
      <c r="H3865" s="175">
        <v>-8421</v>
      </c>
      <c r="I3865" s="175">
        <v>-177</v>
      </c>
      <c r="J3865" s="175">
        <v>28984</v>
      </c>
      <c r="K3865" s="175">
        <v>-591</v>
      </c>
      <c r="L3865" s="176">
        <v>0</v>
      </c>
      <c r="M3865" s="177">
        <v>0</v>
      </c>
    </row>
    <row r="3866" spans="1:13">
      <c r="A3866" s="166">
        <v>94</v>
      </c>
      <c r="B3866" s="167" t="s">
        <v>118</v>
      </c>
      <c r="C3866" s="168">
        <v>2018</v>
      </c>
      <c r="D3866" s="169">
        <v>0</v>
      </c>
      <c r="E3866" s="169">
        <v>0</v>
      </c>
      <c r="F3866" s="169">
        <v>0</v>
      </c>
      <c r="G3866" s="169">
        <v>0</v>
      </c>
      <c r="H3866" s="169">
        <v>63002</v>
      </c>
      <c r="I3866" s="169">
        <v>24725</v>
      </c>
      <c r="J3866" s="169">
        <v>11200</v>
      </c>
      <c r="K3866" s="169">
        <v>-1756</v>
      </c>
      <c r="L3866" s="170">
        <v>0</v>
      </c>
      <c r="M3866" s="171">
        <v>0</v>
      </c>
    </row>
    <row r="3867" spans="1:13">
      <c r="A3867" s="172">
        <v>94</v>
      </c>
      <c r="B3867" s="173" t="s">
        <v>118</v>
      </c>
      <c r="C3867" s="174">
        <v>2019</v>
      </c>
      <c r="D3867" s="175">
        <v>0</v>
      </c>
      <c r="E3867" s="175">
        <v>0</v>
      </c>
      <c r="F3867" s="175">
        <v>0</v>
      </c>
      <c r="G3867" s="175">
        <v>0</v>
      </c>
      <c r="H3867" s="175">
        <v>302938</v>
      </c>
      <c r="I3867" s="175">
        <v>74466</v>
      </c>
      <c r="J3867" s="175">
        <v>793</v>
      </c>
      <c r="K3867" s="175">
        <v>5087</v>
      </c>
      <c r="L3867" s="176">
        <v>1</v>
      </c>
      <c r="M3867" s="177">
        <v>0</v>
      </c>
    </row>
    <row r="3868" spans="1:13">
      <c r="A3868" s="166">
        <v>94</v>
      </c>
      <c r="B3868" s="167" t="s">
        <v>118</v>
      </c>
      <c r="C3868" s="168">
        <v>2020</v>
      </c>
      <c r="D3868" s="169">
        <v>0</v>
      </c>
      <c r="E3868" s="169">
        <v>0</v>
      </c>
      <c r="F3868" s="169">
        <v>0</v>
      </c>
      <c r="G3868" s="169">
        <v>0</v>
      </c>
      <c r="H3868" s="169">
        <v>364146</v>
      </c>
      <c r="I3868" s="169">
        <v>27685</v>
      </c>
      <c r="J3868" s="169">
        <v>264354</v>
      </c>
      <c r="K3868" s="169">
        <v>15987</v>
      </c>
      <c r="L3868" s="170">
        <v>0</v>
      </c>
      <c r="M3868" s="171">
        <v>0</v>
      </c>
    </row>
    <row r="3869" spans="1:13">
      <c r="A3869" s="172">
        <v>94</v>
      </c>
      <c r="B3869" s="173" t="s">
        <v>118</v>
      </c>
      <c r="C3869" s="174">
        <v>2021</v>
      </c>
      <c r="D3869" s="175">
        <v>114009600</v>
      </c>
      <c r="E3869" s="175">
        <v>522931000</v>
      </c>
      <c r="F3869" s="175">
        <v>27057600</v>
      </c>
      <c r="G3869" s="175">
        <v>179167000</v>
      </c>
      <c r="H3869" s="175">
        <v>5932311</v>
      </c>
      <c r="I3869" s="175">
        <v>519205</v>
      </c>
      <c r="J3869" s="175">
        <v>1884841</v>
      </c>
      <c r="K3869" s="175">
        <v>134214</v>
      </c>
      <c r="L3869" s="176">
        <v>1657</v>
      </c>
      <c r="M3869" s="177">
        <v>234</v>
      </c>
    </row>
    <row r="3870" spans="1:13">
      <c r="A3870" s="166">
        <v>95</v>
      </c>
      <c r="B3870" s="167" t="s">
        <v>149</v>
      </c>
      <c r="C3870" s="168">
        <v>2009</v>
      </c>
      <c r="D3870" s="169">
        <v>0</v>
      </c>
      <c r="E3870" s="169">
        <v>0</v>
      </c>
      <c r="F3870" s="169">
        <v>0</v>
      </c>
      <c r="G3870" s="169">
        <v>0</v>
      </c>
      <c r="H3870" s="169">
        <v>-4361</v>
      </c>
      <c r="I3870" s="169">
        <v>0</v>
      </c>
      <c r="J3870" s="169">
        <v>0</v>
      </c>
      <c r="K3870" s="169">
        <v>0</v>
      </c>
      <c r="L3870" s="170">
        <v>-12</v>
      </c>
      <c r="M3870" s="171">
        <v>-1</v>
      </c>
    </row>
    <row r="3871" spans="1:13">
      <c r="A3871" s="172">
        <v>95</v>
      </c>
      <c r="B3871" s="173" t="s">
        <v>149</v>
      </c>
      <c r="C3871" s="174">
        <v>2013</v>
      </c>
      <c r="D3871" s="175">
        <v>0</v>
      </c>
      <c r="E3871" s="175">
        <v>0</v>
      </c>
      <c r="F3871" s="175">
        <v>0</v>
      </c>
      <c r="G3871" s="175">
        <v>0</v>
      </c>
      <c r="H3871" s="175">
        <v>0</v>
      </c>
      <c r="I3871" s="175">
        <v>0</v>
      </c>
      <c r="J3871" s="175">
        <v>0</v>
      </c>
      <c r="K3871" s="175">
        <v>0</v>
      </c>
      <c r="L3871" s="176">
        <v>0</v>
      </c>
      <c r="M3871" s="177">
        <v>0</v>
      </c>
    </row>
    <row r="3872" spans="1:13">
      <c r="A3872" s="166">
        <v>95</v>
      </c>
      <c r="B3872" s="167" t="s">
        <v>149</v>
      </c>
      <c r="C3872" s="168">
        <v>2015</v>
      </c>
      <c r="D3872" s="169">
        <v>0</v>
      </c>
      <c r="E3872" s="169">
        <v>0</v>
      </c>
      <c r="F3872" s="169">
        <v>0</v>
      </c>
      <c r="G3872" s="169">
        <v>0</v>
      </c>
      <c r="H3872" s="169">
        <v>0</v>
      </c>
      <c r="I3872" s="169">
        <v>0</v>
      </c>
      <c r="J3872" s="169">
        <v>0</v>
      </c>
      <c r="K3872" s="169">
        <v>0</v>
      </c>
      <c r="L3872" s="170">
        <v>0</v>
      </c>
      <c r="M3872" s="171">
        <v>0</v>
      </c>
    </row>
    <row r="3873" spans="1:13">
      <c r="A3873" s="172">
        <v>95</v>
      </c>
      <c r="B3873" s="173" t="s">
        <v>149</v>
      </c>
      <c r="C3873" s="174">
        <v>2016</v>
      </c>
      <c r="D3873" s="175">
        <v>0</v>
      </c>
      <c r="E3873" s="175">
        <v>0</v>
      </c>
      <c r="F3873" s="175">
        <v>0</v>
      </c>
      <c r="G3873" s="175">
        <v>0</v>
      </c>
      <c r="H3873" s="175">
        <v>-47241</v>
      </c>
      <c r="I3873" s="175">
        <v>8844</v>
      </c>
      <c r="J3873" s="175">
        <v>0</v>
      </c>
      <c r="K3873" s="175">
        <v>0</v>
      </c>
      <c r="L3873" s="176">
        <v>0</v>
      </c>
      <c r="M3873" s="177">
        <v>0</v>
      </c>
    </row>
    <row r="3874" spans="1:13">
      <c r="A3874" s="166">
        <v>95</v>
      </c>
      <c r="B3874" s="167" t="s">
        <v>149</v>
      </c>
      <c r="C3874" s="168">
        <v>2017</v>
      </c>
      <c r="D3874" s="169">
        <v>0</v>
      </c>
      <c r="E3874" s="169">
        <v>0</v>
      </c>
      <c r="F3874" s="169">
        <v>0</v>
      </c>
      <c r="G3874" s="169">
        <v>0</v>
      </c>
      <c r="H3874" s="169">
        <v>-8293.9500000000007</v>
      </c>
      <c r="I3874" s="169">
        <v>4647</v>
      </c>
      <c r="J3874" s="169">
        <v>0</v>
      </c>
      <c r="K3874" s="169">
        <v>0</v>
      </c>
      <c r="L3874" s="170">
        <v>0</v>
      </c>
      <c r="M3874" s="171">
        <v>0</v>
      </c>
    </row>
    <row r="3875" spans="1:13">
      <c r="A3875" s="172">
        <v>95</v>
      </c>
      <c r="B3875" s="173" t="s">
        <v>149</v>
      </c>
      <c r="C3875" s="174">
        <v>2018</v>
      </c>
      <c r="D3875" s="175">
        <v>0</v>
      </c>
      <c r="E3875" s="175">
        <v>0</v>
      </c>
      <c r="F3875" s="175">
        <v>0</v>
      </c>
      <c r="G3875" s="175">
        <v>0</v>
      </c>
      <c r="H3875" s="175">
        <v>-9542.1</v>
      </c>
      <c r="I3875" s="175">
        <v>14510</v>
      </c>
      <c r="J3875" s="175">
        <v>0</v>
      </c>
      <c r="K3875" s="175">
        <v>0</v>
      </c>
      <c r="L3875" s="176">
        <v>0</v>
      </c>
      <c r="M3875" s="177">
        <v>0</v>
      </c>
    </row>
    <row r="3876" spans="1:13">
      <c r="A3876" s="166">
        <v>95</v>
      </c>
      <c r="B3876" s="167" t="s">
        <v>149</v>
      </c>
      <c r="C3876" s="168">
        <v>2019</v>
      </c>
      <c r="D3876" s="169">
        <v>0</v>
      </c>
      <c r="E3876" s="169">
        <v>0</v>
      </c>
      <c r="F3876" s="169">
        <v>0</v>
      </c>
      <c r="G3876" s="169">
        <v>0</v>
      </c>
      <c r="H3876" s="169">
        <v>56043.05</v>
      </c>
      <c r="I3876" s="169">
        <v>18836.95</v>
      </c>
      <c r="J3876" s="169">
        <v>-832</v>
      </c>
      <c r="K3876" s="169">
        <v>0</v>
      </c>
      <c r="L3876" s="170">
        <v>0</v>
      </c>
      <c r="M3876" s="171">
        <v>1</v>
      </c>
    </row>
    <row r="3877" spans="1:13">
      <c r="A3877" s="172">
        <v>95</v>
      </c>
      <c r="B3877" s="173" t="s">
        <v>149</v>
      </c>
      <c r="C3877" s="174">
        <v>2020</v>
      </c>
      <c r="D3877" s="175">
        <v>0</v>
      </c>
      <c r="E3877" s="175">
        <v>0</v>
      </c>
      <c r="F3877" s="175">
        <v>0</v>
      </c>
      <c r="G3877" s="175">
        <v>0</v>
      </c>
      <c r="H3877" s="175">
        <v>44078.9</v>
      </c>
      <c r="I3877" s="175">
        <v>7282</v>
      </c>
      <c r="J3877" s="175">
        <v>-20720</v>
      </c>
      <c r="K3877" s="175">
        <v>-18</v>
      </c>
      <c r="L3877" s="176">
        <v>2</v>
      </c>
      <c r="M3877" s="177">
        <v>-1</v>
      </c>
    </row>
    <row r="3878" spans="1:13">
      <c r="A3878" s="166">
        <v>95</v>
      </c>
      <c r="B3878" s="167" t="s">
        <v>149</v>
      </c>
      <c r="C3878" s="168">
        <v>2021</v>
      </c>
      <c r="D3878" s="169">
        <v>23866290</v>
      </c>
      <c r="E3878" s="169">
        <v>149231100</v>
      </c>
      <c r="F3878" s="169">
        <v>519100</v>
      </c>
      <c r="G3878" s="169">
        <v>4994000</v>
      </c>
      <c r="H3878" s="169">
        <v>1602846</v>
      </c>
      <c r="I3878" s="169">
        <v>214400</v>
      </c>
      <c r="J3878" s="169">
        <v>36336.949999999997</v>
      </c>
      <c r="K3878" s="169">
        <v>3731</v>
      </c>
      <c r="L3878" s="170">
        <v>283</v>
      </c>
      <c r="M3878" s="171">
        <v>15</v>
      </c>
    </row>
    <row r="3879" spans="1:13">
      <c r="A3879" s="172">
        <v>96</v>
      </c>
      <c r="B3879" s="173" t="s">
        <v>159</v>
      </c>
      <c r="C3879" s="174">
        <v>2008</v>
      </c>
      <c r="D3879" s="175">
        <v>0</v>
      </c>
      <c r="E3879" s="175">
        <v>0</v>
      </c>
      <c r="F3879" s="175">
        <v>0</v>
      </c>
      <c r="G3879" s="175">
        <v>0</v>
      </c>
      <c r="H3879" s="175">
        <v>-9729.4</v>
      </c>
      <c r="I3879" s="175">
        <v>0</v>
      </c>
      <c r="J3879" s="175">
        <v>0</v>
      </c>
      <c r="K3879" s="175">
        <v>0</v>
      </c>
      <c r="L3879" s="176">
        <v>0</v>
      </c>
      <c r="M3879" s="177">
        <v>0</v>
      </c>
    </row>
    <row r="3880" spans="1:13">
      <c r="A3880" s="166">
        <v>96</v>
      </c>
      <c r="B3880" s="167" t="s">
        <v>159</v>
      </c>
      <c r="C3880" s="168">
        <v>2009</v>
      </c>
      <c r="D3880" s="169">
        <v>0</v>
      </c>
      <c r="E3880" s="169">
        <v>0</v>
      </c>
      <c r="F3880" s="169">
        <v>0</v>
      </c>
      <c r="G3880" s="169">
        <v>0</v>
      </c>
      <c r="H3880" s="169">
        <v>-1608</v>
      </c>
      <c r="I3880" s="169">
        <v>0</v>
      </c>
      <c r="J3880" s="169">
        <v>0</v>
      </c>
      <c r="K3880" s="169">
        <v>0</v>
      </c>
      <c r="L3880" s="170">
        <v>0</v>
      </c>
      <c r="M3880" s="171">
        <v>0</v>
      </c>
    </row>
    <row r="3881" spans="1:13">
      <c r="A3881" s="172">
        <v>96</v>
      </c>
      <c r="B3881" s="173" t="s">
        <v>159</v>
      </c>
      <c r="C3881" s="174">
        <v>2010</v>
      </c>
      <c r="D3881" s="175">
        <v>0</v>
      </c>
      <c r="E3881" s="175">
        <v>0</v>
      </c>
      <c r="F3881" s="175">
        <v>0</v>
      </c>
      <c r="G3881" s="175">
        <v>0</v>
      </c>
      <c r="H3881" s="175">
        <v>-4800</v>
      </c>
      <c r="I3881" s="175">
        <v>0</v>
      </c>
      <c r="J3881" s="175">
        <v>0</v>
      </c>
      <c r="K3881" s="175">
        <v>0</v>
      </c>
      <c r="L3881" s="176">
        <v>0</v>
      </c>
      <c r="M3881" s="177">
        <v>0</v>
      </c>
    </row>
    <row r="3882" spans="1:13">
      <c r="A3882" s="166">
        <v>96</v>
      </c>
      <c r="B3882" s="167" t="s">
        <v>159</v>
      </c>
      <c r="C3882" s="168">
        <v>2011</v>
      </c>
      <c r="D3882" s="169">
        <v>0</v>
      </c>
      <c r="E3882" s="169">
        <v>0</v>
      </c>
      <c r="F3882" s="169">
        <v>0</v>
      </c>
      <c r="G3882" s="169">
        <v>0</v>
      </c>
      <c r="H3882" s="169">
        <v>-4200</v>
      </c>
      <c r="I3882" s="169">
        <v>0</v>
      </c>
      <c r="J3882" s="169">
        <v>0</v>
      </c>
      <c r="K3882" s="169">
        <v>0</v>
      </c>
      <c r="L3882" s="170">
        <v>0</v>
      </c>
      <c r="M3882" s="171">
        <v>0</v>
      </c>
    </row>
    <row r="3883" spans="1:13">
      <c r="A3883" s="172">
        <v>96</v>
      </c>
      <c r="B3883" s="173" t="s">
        <v>159</v>
      </c>
      <c r="C3883" s="174">
        <v>2012</v>
      </c>
      <c r="D3883" s="175">
        <v>0</v>
      </c>
      <c r="E3883" s="175">
        <v>0</v>
      </c>
      <c r="F3883" s="175">
        <v>0</v>
      </c>
      <c r="G3883" s="175">
        <v>0</v>
      </c>
      <c r="H3883" s="175">
        <v>-2880</v>
      </c>
      <c r="I3883" s="175">
        <v>0</v>
      </c>
      <c r="J3883" s="175">
        <v>0</v>
      </c>
      <c r="K3883" s="175">
        <v>0</v>
      </c>
      <c r="L3883" s="176">
        <v>0</v>
      </c>
      <c r="M3883" s="177">
        <v>0</v>
      </c>
    </row>
    <row r="3884" spans="1:13">
      <c r="A3884" s="166">
        <v>96</v>
      </c>
      <c r="B3884" s="167" t="s">
        <v>159</v>
      </c>
      <c r="C3884" s="168">
        <v>2013</v>
      </c>
      <c r="D3884" s="169">
        <v>0</v>
      </c>
      <c r="E3884" s="169">
        <v>0</v>
      </c>
      <c r="F3884" s="169">
        <v>0</v>
      </c>
      <c r="G3884" s="169">
        <v>0</v>
      </c>
      <c r="H3884" s="169">
        <v>0</v>
      </c>
      <c r="I3884" s="169">
        <v>0</v>
      </c>
      <c r="J3884" s="169">
        <v>0</v>
      </c>
      <c r="K3884" s="169">
        <v>0</v>
      </c>
      <c r="L3884" s="170">
        <v>0</v>
      </c>
      <c r="M3884" s="171">
        <v>0</v>
      </c>
    </row>
    <row r="3885" spans="1:13">
      <c r="A3885" s="172">
        <v>96</v>
      </c>
      <c r="B3885" s="173" t="s">
        <v>159</v>
      </c>
      <c r="C3885" s="174">
        <v>2014</v>
      </c>
      <c r="D3885" s="175">
        <v>0</v>
      </c>
      <c r="E3885" s="175">
        <v>0</v>
      </c>
      <c r="F3885" s="175">
        <v>0</v>
      </c>
      <c r="G3885" s="175">
        <v>0</v>
      </c>
      <c r="H3885" s="175">
        <v>0</v>
      </c>
      <c r="I3885" s="175">
        <v>0</v>
      </c>
      <c r="J3885" s="175">
        <v>0</v>
      </c>
      <c r="K3885" s="175">
        <v>0</v>
      </c>
      <c r="L3885" s="176">
        <v>0</v>
      </c>
      <c r="M3885" s="177">
        <v>0</v>
      </c>
    </row>
    <row r="3886" spans="1:13">
      <c r="A3886" s="166">
        <v>96</v>
      </c>
      <c r="B3886" s="167" t="s">
        <v>159</v>
      </c>
      <c r="C3886" s="168">
        <v>2015</v>
      </c>
      <c r="D3886" s="169">
        <v>0</v>
      </c>
      <c r="E3886" s="169">
        <v>0</v>
      </c>
      <c r="F3886" s="169">
        <v>0</v>
      </c>
      <c r="G3886" s="169">
        <v>0</v>
      </c>
      <c r="H3886" s="169">
        <v>287</v>
      </c>
      <c r="I3886" s="169">
        <v>0</v>
      </c>
      <c r="J3886" s="169">
        <v>-1440</v>
      </c>
      <c r="K3886" s="169">
        <v>-104</v>
      </c>
      <c r="L3886" s="170">
        <v>0</v>
      </c>
      <c r="M3886" s="171">
        <v>0</v>
      </c>
    </row>
    <row r="3887" spans="1:13">
      <c r="A3887" s="172">
        <v>96</v>
      </c>
      <c r="B3887" s="173" t="s">
        <v>159</v>
      </c>
      <c r="C3887" s="174">
        <v>2016</v>
      </c>
      <c r="D3887" s="175">
        <v>0</v>
      </c>
      <c r="E3887" s="175">
        <v>0</v>
      </c>
      <c r="F3887" s="175">
        <v>0</v>
      </c>
      <c r="G3887" s="175">
        <v>0</v>
      </c>
      <c r="H3887" s="175">
        <v>975</v>
      </c>
      <c r="I3887" s="175">
        <v>4289</v>
      </c>
      <c r="J3887" s="175">
        <v>15608</v>
      </c>
      <c r="K3887" s="175">
        <v>91</v>
      </c>
      <c r="L3887" s="176">
        <v>0</v>
      </c>
      <c r="M3887" s="177">
        <v>1</v>
      </c>
    </row>
    <row r="3888" spans="1:13">
      <c r="A3888" s="166">
        <v>96</v>
      </c>
      <c r="B3888" s="167" t="s">
        <v>159</v>
      </c>
      <c r="C3888" s="168">
        <v>2017</v>
      </c>
      <c r="D3888" s="169">
        <v>0</v>
      </c>
      <c r="E3888" s="169">
        <v>0</v>
      </c>
      <c r="F3888" s="169">
        <v>0</v>
      </c>
      <c r="G3888" s="169">
        <v>0</v>
      </c>
      <c r="H3888" s="169">
        <v>90826</v>
      </c>
      <c r="I3888" s="169">
        <v>3754.65</v>
      </c>
      <c r="J3888" s="169">
        <v>110168</v>
      </c>
      <c r="K3888" s="169">
        <v>-3752</v>
      </c>
      <c r="L3888" s="170">
        <v>-1</v>
      </c>
      <c r="M3888" s="171">
        <v>-1</v>
      </c>
    </row>
    <row r="3889" spans="1:13">
      <c r="A3889" s="172">
        <v>96</v>
      </c>
      <c r="B3889" s="173" t="s">
        <v>159</v>
      </c>
      <c r="C3889" s="174">
        <v>2018</v>
      </c>
      <c r="D3889" s="175">
        <v>0</v>
      </c>
      <c r="E3889" s="175">
        <v>0</v>
      </c>
      <c r="F3889" s="175">
        <v>0</v>
      </c>
      <c r="G3889" s="175">
        <v>0</v>
      </c>
      <c r="H3889" s="175">
        <v>500056</v>
      </c>
      <c r="I3889" s="175">
        <v>7254.4</v>
      </c>
      <c r="J3889" s="175">
        <v>103648</v>
      </c>
      <c r="K3889" s="175">
        <v>-4553</v>
      </c>
      <c r="L3889" s="176">
        <v>2</v>
      </c>
      <c r="M3889" s="177">
        <v>5</v>
      </c>
    </row>
    <row r="3890" spans="1:13">
      <c r="A3890" s="166">
        <v>96</v>
      </c>
      <c r="B3890" s="167" t="s">
        <v>159</v>
      </c>
      <c r="C3890" s="168">
        <v>2019</v>
      </c>
      <c r="D3890" s="169">
        <v>0</v>
      </c>
      <c r="E3890" s="169">
        <v>0</v>
      </c>
      <c r="F3890" s="169">
        <v>0</v>
      </c>
      <c r="G3890" s="169">
        <v>0</v>
      </c>
      <c r="H3890" s="169">
        <v>1219636</v>
      </c>
      <c r="I3890" s="169">
        <v>203877.4</v>
      </c>
      <c r="J3890" s="169">
        <v>622947</v>
      </c>
      <c r="K3890" s="169">
        <v>8293</v>
      </c>
      <c r="L3890" s="170">
        <v>6</v>
      </c>
      <c r="M3890" s="171">
        <v>-4</v>
      </c>
    </row>
    <row r="3891" spans="1:13">
      <c r="A3891" s="172">
        <v>96</v>
      </c>
      <c r="B3891" s="173" t="s">
        <v>159</v>
      </c>
      <c r="C3891" s="174">
        <v>2020</v>
      </c>
      <c r="D3891" s="175">
        <v>0</v>
      </c>
      <c r="E3891" s="175">
        <v>0</v>
      </c>
      <c r="F3891" s="175">
        <v>0</v>
      </c>
      <c r="G3891" s="175">
        <v>0</v>
      </c>
      <c r="H3891" s="175">
        <v>1534013</v>
      </c>
      <c r="I3891" s="175">
        <v>148850.15</v>
      </c>
      <c r="J3891" s="175">
        <v>1736778</v>
      </c>
      <c r="K3891" s="175">
        <v>44555</v>
      </c>
      <c r="L3891" s="176">
        <v>58</v>
      </c>
      <c r="M3891" s="177">
        <v>-45</v>
      </c>
    </row>
    <row r="3892" spans="1:13">
      <c r="A3892" s="166">
        <v>96</v>
      </c>
      <c r="B3892" s="167" t="s">
        <v>159</v>
      </c>
      <c r="C3892" s="168">
        <v>2021</v>
      </c>
      <c r="D3892" s="169">
        <v>617378100</v>
      </c>
      <c r="E3892" s="169">
        <v>2904109000</v>
      </c>
      <c r="F3892" s="169">
        <v>90296200</v>
      </c>
      <c r="G3892" s="169">
        <v>701749000</v>
      </c>
      <c r="H3892" s="169">
        <v>30896782</v>
      </c>
      <c r="I3892" s="169">
        <v>4037033.45</v>
      </c>
      <c r="J3892" s="169">
        <v>5664927</v>
      </c>
      <c r="K3892" s="169">
        <v>524496</v>
      </c>
      <c r="L3892" s="170">
        <v>10672</v>
      </c>
      <c r="M3892" s="171">
        <v>1063</v>
      </c>
    </row>
    <row r="3893" spans="1:13">
      <c r="A3893" s="172">
        <v>97</v>
      </c>
      <c r="B3893" s="173" t="s">
        <v>126</v>
      </c>
      <c r="C3893" s="174">
        <v>2007</v>
      </c>
      <c r="D3893" s="175">
        <v>0</v>
      </c>
      <c r="E3893" s="175">
        <v>0</v>
      </c>
      <c r="F3893" s="175">
        <v>0</v>
      </c>
      <c r="G3893" s="175">
        <v>0</v>
      </c>
      <c r="H3893" s="175">
        <v>0</v>
      </c>
      <c r="I3893" s="175">
        <v>0</v>
      </c>
      <c r="J3893" s="175">
        <v>0</v>
      </c>
      <c r="K3893" s="175">
        <v>0</v>
      </c>
      <c r="L3893" s="176">
        <v>0</v>
      </c>
      <c r="M3893" s="177">
        <v>0</v>
      </c>
    </row>
    <row r="3894" spans="1:13">
      <c r="A3894" s="166">
        <v>97</v>
      </c>
      <c r="B3894" s="167" t="s">
        <v>126</v>
      </c>
      <c r="C3894" s="168">
        <v>2008</v>
      </c>
      <c r="D3894" s="169">
        <v>0</v>
      </c>
      <c r="E3894" s="169">
        <v>0</v>
      </c>
      <c r="F3894" s="169">
        <v>0</v>
      </c>
      <c r="G3894" s="169">
        <v>0</v>
      </c>
      <c r="H3894" s="169">
        <v>-2600</v>
      </c>
      <c r="I3894" s="169">
        <v>0</v>
      </c>
      <c r="J3894" s="169">
        <v>0</v>
      </c>
      <c r="K3894" s="169">
        <v>0</v>
      </c>
      <c r="L3894" s="170">
        <v>0</v>
      </c>
      <c r="M3894" s="171">
        <v>0</v>
      </c>
    </row>
    <row r="3895" spans="1:13">
      <c r="A3895" s="172">
        <v>97</v>
      </c>
      <c r="B3895" s="173" t="s">
        <v>126</v>
      </c>
      <c r="C3895" s="174">
        <v>2009</v>
      </c>
      <c r="D3895" s="175">
        <v>0</v>
      </c>
      <c r="E3895" s="175">
        <v>0</v>
      </c>
      <c r="F3895" s="175">
        <v>0</v>
      </c>
      <c r="G3895" s="175">
        <v>0</v>
      </c>
      <c r="H3895" s="175">
        <v>-1922</v>
      </c>
      <c r="I3895" s="175">
        <v>0</v>
      </c>
      <c r="J3895" s="175">
        <v>0</v>
      </c>
      <c r="K3895" s="175">
        <v>0</v>
      </c>
      <c r="L3895" s="176">
        <v>0</v>
      </c>
      <c r="M3895" s="177">
        <v>0</v>
      </c>
    </row>
    <row r="3896" spans="1:13">
      <c r="A3896" s="166">
        <v>97</v>
      </c>
      <c r="B3896" s="167" t="s">
        <v>126</v>
      </c>
      <c r="C3896" s="168">
        <v>2011</v>
      </c>
      <c r="D3896" s="169">
        <v>0</v>
      </c>
      <c r="E3896" s="169">
        <v>0</v>
      </c>
      <c r="F3896" s="169">
        <v>0</v>
      </c>
      <c r="G3896" s="169">
        <v>0</v>
      </c>
      <c r="H3896" s="169">
        <v>-1088</v>
      </c>
      <c r="I3896" s="169">
        <v>0</v>
      </c>
      <c r="J3896" s="169">
        <v>0</v>
      </c>
      <c r="K3896" s="169">
        <v>0</v>
      </c>
      <c r="L3896" s="170">
        <v>0</v>
      </c>
      <c r="M3896" s="171">
        <v>0</v>
      </c>
    </row>
    <row r="3897" spans="1:13">
      <c r="A3897" s="172">
        <v>97</v>
      </c>
      <c r="B3897" s="173" t="s">
        <v>126</v>
      </c>
      <c r="C3897" s="174">
        <v>2012</v>
      </c>
      <c r="D3897" s="175">
        <v>0</v>
      </c>
      <c r="E3897" s="175">
        <v>0</v>
      </c>
      <c r="F3897" s="175">
        <v>0</v>
      </c>
      <c r="G3897" s="175">
        <v>0</v>
      </c>
      <c r="H3897" s="175">
        <v>0</v>
      </c>
      <c r="I3897" s="175">
        <v>0</v>
      </c>
      <c r="J3897" s="175">
        <v>0</v>
      </c>
      <c r="K3897" s="175">
        <v>0</v>
      </c>
      <c r="L3897" s="176">
        <v>0</v>
      </c>
      <c r="M3897" s="177">
        <v>0</v>
      </c>
    </row>
    <row r="3898" spans="1:13">
      <c r="A3898" s="166">
        <v>97</v>
      </c>
      <c r="B3898" s="167" t="s">
        <v>126</v>
      </c>
      <c r="C3898" s="168">
        <v>2013</v>
      </c>
      <c r="D3898" s="169">
        <v>0</v>
      </c>
      <c r="E3898" s="169">
        <v>0</v>
      </c>
      <c r="F3898" s="169">
        <v>0</v>
      </c>
      <c r="G3898" s="169">
        <v>0</v>
      </c>
      <c r="H3898" s="169">
        <v>0</v>
      </c>
      <c r="I3898" s="169">
        <v>0</v>
      </c>
      <c r="J3898" s="169">
        <v>0</v>
      </c>
      <c r="K3898" s="169">
        <v>0</v>
      </c>
      <c r="L3898" s="170">
        <v>0</v>
      </c>
      <c r="M3898" s="171">
        <v>0</v>
      </c>
    </row>
    <row r="3899" spans="1:13">
      <c r="A3899" s="172">
        <v>97</v>
      </c>
      <c r="B3899" s="173" t="s">
        <v>126</v>
      </c>
      <c r="C3899" s="174">
        <v>2014</v>
      </c>
      <c r="D3899" s="175">
        <v>0</v>
      </c>
      <c r="E3899" s="175">
        <v>0</v>
      </c>
      <c r="F3899" s="175">
        <v>0</v>
      </c>
      <c r="G3899" s="175">
        <v>0</v>
      </c>
      <c r="H3899" s="175">
        <v>0</v>
      </c>
      <c r="I3899" s="175">
        <v>0</v>
      </c>
      <c r="J3899" s="175">
        <v>-400</v>
      </c>
      <c r="K3899" s="175">
        <v>0</v>
      </c>
      <c r="L3899" s="176">
        <v>0</v>
      </c>
      <c r="M3899" s="177">
        <v>0</v>
      </c>
    </row>
    <row r="3900" spans="1:13">
      <c r="A3900" s="166">
        <v>97</v>
      </c>
      <c r="B3900" s="167" t="s">
        <v>126</v>
      </c>
      <c r="C3900" s="168">
        <v>2015</v>
      </c>
      <c r="D3900" s="169">
        <v>0</v>
      </c>
      <c r="E3900" s="169">
        <v>0</v>
      </c>
      <c r="F3900" s="169">
        <v>0</v>
      </c>
      <c r="G3900" s="169">
        <v>0</v>
      </c>
      <c r="H3900" s="169">
        <v>-1890</v>
      </c>
      <c r="I3900" s="169">
        <v>0</v>
      </c>
      <c r="J3900" s="169">
        <v>11736</v>
      </c>
      <c r="K3900" s="169">
        <v>-46</v>
      </c>
      <c r="L3900" s="170">
        <v>0</v>
      </c>
      <c r="M3900" s="171">
        <v>0</v>
      </c>
    </row>
    <row r="3901" spans="1:13">
      <c r="A3901" s="172">
        <v>97</v>
      </c>
      <c r="B3901" s="173" t="s">
        <v>126</v>
      </c>
      <c r="C3901" s="174">
        <v>2016</v>
      </c>
      <c r="D3901" s="175">
        <v>0</v>
      </c>
      <c r="E3901" s="175">
        <v>0</v>
      </c>
      <c r="F3901" s="175">
        <v>0</v>
      </c>
      <c r="G3901" s="175">
        <v>0</v>
      </c>
      <c r="H3901" s="175">
        <v>-277</v>
      </c>
      <c r="I3901" s="175">
        <v>-13</v>
      </c>
      <c r="J3901" s="175">
        <v>-1284248</v>
      </c>
      <c r="K3901" s="175">
        <v>-2251</v>
      </c>
      <c r="L3901" s="176">
        <v>0</v>
      </c>
      <c r="M3901" s="177">
        <v>0</v>
      </c>
    </row>
    <row r="3902" spans="1:13">
      <c r="A3902" s="166">
        <v>97</v>
      </c>
      <c r="B3902" s="167" t="s">
        <v>126</v>
      </c>
      <c r="C3902" s="168">
        <v>2017</v>
      </c>
      <c r="D3902" s="169">
        <v>0</v>
      </c>
      <c r="E3902" s="169">
        <v>0</v>
      </c>
      <c r="F3902" s="169">
        <v>0</v>
      </c>
      <c r="G3902" s="169">
        <v>0</v>
      </c>
      <c r="H3902" s="169">
        <v>26357</v>
      </c>
      <c r="I3902" s="169">
        <v>2249</v>
      </c>
      <c r="J3902" s="169">
        <v>287040</v>
      </c>
      <c r="K3902" s="169">
        <v>745</v>
      </c>
      <c r="L3902" s="170">
        <v>0</v>
      </c>
      <c r="M3902" s="171">
        <v>-1</v>
      </c>
    </row>
    <row r="3903" spans="1:13">
      <c r="A3903" s="172">
        <v>97</v>
      </c>
      <c r="B3903" s="173" t="s">
        <v>126</v>
      </c>
      <c r="C3903" s="174">
        <v>2018</v>
      </c>
      <c r="D3903" s="175">
        <v>0</v>
      </c>
      <c r="E3903" s="175">
        <v>0</v>
      </c>
      <c r="F3903" s="175">
        <v>0</v>
      </c>
      <c r="G3903" s="175">
        <v>0</v>
      </c>
      <c r="H3903" s="175">
        <v>160836</v>
      </c>
      <c r="I3903" s="175">
        <v>43121</v>
      </c>
      <c r="J3903" s="175">
        <v>767466</v>
      </c>
      <c r="K3903" s="175">
        <v>15383</v>
      </c>
      <c r="L3903" s="176">
        <v>0</v>
      </c>
      <c r="M3903" s="177">
        <v>0</v>
      </c>
    </row>
    <row r="3904" spans="1:13">
      <c r="A3904" s="166">
        <v>97</v>
      </c>
      <c r="B3904" s="167" t="s">
        <v>126</v>
      </c>
      <c r="C3904" s="168">
        <v>2019</v>
      </c>
      <c r="D3904" s="169">
        <v>0</v>
      </c>
      <c r="E3904" s="169">
        <v>0</v>
      </c>
      <c r="F3904" s="169">
        <v>0</v>
      </c>
      <c r="G3904" s="169">
        <v>0</v>
      </c>
      <c r="H3904" s="169">
        <v>269898</v>
      </c>
      <c r="I3904" s="169">
        <v>62528</v>
      </c>
      <c r="J3904" s="169">
        <v>309506</v>
      </c>
      <c r="K3904" s="169">
        <v>71871</v>
      </c>
      <c r="L3904" s="170">
        <v>-1</v>
      </c>
      <c r="M3904" s="171">
        <v>0</v>
      </c>
    </row>
    <row r="3905" spans="1:13">
      <c r="A3905" s="172">
        <v>97</v>
      </c>
      <c r="B3905" s="173" t="s">
        <v>126</v>
      </c>
      <c r="C3905" s="174">
        <v>2020</v>
      </c>
      <c r="D3905" s="175">
        <v>0</v>
      </c>
      <c r="E3905" s="175">
        <v>0</v>
      </c>
      <c r="F3905" s="175">
        <v>0</v>
      </c>
      <c r="G3905" s="175">
        <v>0</v>
      </c>
      <c r="H3905" s="175">
        <v>747856</v>
      </c>
      <c r="I3905" s="175">
        <v>125815</v>
      </c>
      <c r="J3905" s="175">
        <v>560497</v>
      </c>
      <c r="K3905" s="175">
        <v>-33231</v>
      </c>
      <c r="L3905" s="176">
        <v>1</v>
      </c>
      <c r="M3905" s="177">
        <v>1</v>
      </c>
    </row>
    <row r="3906" spans="1:13">
      <c r="A3906" s="166">
        <v>97</v>
      </c>
      <c r="B3906" s="167" t="s">
        <v>126</v>
      </c>
      <c r="C3906" s="168">
        <v>2021</v>
      </c>
      <c r="D3906" s="169">
        <v>279988200</v>
      </c>
      <c r="E3906" s="169">
        <v>1139913000</v>
      </c>
      <c r="F3906" s="169">
        <v>45839500</v>
      </c>
      <c r="G3906" s="169">
        <v>2078893000</v>
      </c>
      <c r="H3906" s="169">
        <v>13876021</v>
      </c>
      <c r="I3906" s="169">
        <v>1468582</v>
      </c>
      <c r="J3906" s="169">
        <v>3160817</v>
      </c>
      <c r="K3906" s="169">
        <v>1557435</v>
      </c>
      <c r="L3906" s="170">
        <v>4728</v>
      </c>
      <c r="M3906" s="171">
        <v>658</v>
      </c>
    </row>
    <row r="3907" spans="1:13">
      <c r="A3907" s="172">
        <v>98</v>
      </c>
      <c r="B3907" s="173" t="s">
        <v>78</v>
      </c>
      <c r="C3907" s="174">
        <v>2015</v>
      </c>
      <c r="D3907" s="175">
        <v>0</v>
      </c>
      <c r="E3907" s="175">
        <v>0</v>
      </c>
      <c r="F3907" s="175">
        <v>0</v>
      </c>
      <c r="G3907" s="175">
        <v>0</v>
      </c>
      <c r="H3907" s="175">
        <v>0</v>
      </c>
      <c r="I3907" s="175">
        <v>11260</v>
      </c>
      <c r="J3907" s="175">
        <v>0</v>
      </c>
      <c r="K3907" s="175">
        <v>0</v>
      </c>
      <c r="L3907" s="176">
        <v>0</v>
      </c>
      <c r="M3907" s="177">
        <v>0</v>
      </c>
    </row>
    <row r="3908" spans="1:13">
      <c r="A3908" s="166">
        <v>98</v>
      </c>
      <c r="B3908" s="167" t="s">
        <v>78</v>
      </c>
      <c r="C3908" s="168">
        <v>2016</v>
      </c>
      <c r="D3908" s="169">
        <v>0</v>
      </c>
      <c r="E3908" s="169">
        <v>0</v>
      </c>
      <c r="F3908" s="169">
        <v>0</v>
      </c>
      <c r="G3908" s="169">
        <v>0</v>
      </c>
      <c r="H3908" s="169">
        <v>-1884</v>
      </c>
      <c r="I3908" s="169">
        <v>-71</v>
      </c>
      <c r="J3908" s="169">
        <v>0</v>
      </c>
      <c r="K3908" s="169">
        <v>0</v>
      </c>
      <c r="L3908" s="170">
        <v>0</v>
      </c>
      <c r="M3908" s="171">
        <v>0</v>
      </c>
    </row>
    <row r="3909" spans="1:13">
      <c r="A3909" s="172">
        <v>98</v>
      </c>
      <c r="B3909" s="173" t="s">
        <v>78</v>
      </c>
      <c r="C3909" s="174">
        <v>2017</v>
      </c>
      <c r="D3909" s="175">
        <v>0</v>
      </c>
      <c r="E3909" s="175">
        <v>0</v>
      </c>
      <c r="F3909" s="175">
        <v>0</v>
      </c>
      <c r="G3909" s="175">
        <v>0</v>
      </c>
      <c r="H3909" s="175">
        <v>3295</v>
      </c>
      <c r="I3909" s="175">
        <v>5001</v>
      </c>
      <c r="J3909" s="175">
        <v>0</v>
      </c>
      <c r="K3909" s="175">
        <v>0</v>
      </c>
      <c r="L3909" s="176">
        <v>0</v>
      </c>
      <c r="M3909" s="177">
        <v>0</v>
      </c>
    </row>
    <row r="3910" spans="1:13">
      <c r="A3910" s="166">
        <v>98</v>
      </c>
      <c r="B3910" s="167" t="s">
        <v>78</v>
      </c>
      <c r="C3910" s="168">
        <v>2018</v>
      </c>
      <c r="D3910" s="169">
        <v>0</v>
      </c>
      <c r="E3910" s="169">
        <v>0</v>
      </c>
      <c r="F3910" s="169">
        <v>0</v>
      </c>
      <c r="G3910" s="169">
        <v>0</v>
      </c>
      <c r="H3910" s="169">
        <v>5643</v>
      </c>
      <c r="I3910" s="169">
        <v>-189</v>
      </c>
      <c r="J3910" s="169">
        <v>0</v>
      </c>
      <c r="K3910" s="169">
        <v>-27</v>
      </c>
      <c r="L3910" s="170">
        <v>0</v>
      </c>
      <c r="M3910" s="171">
        <v>0</v>
      </c>
    </row>
    <row r="3911" spans="1:13">
      <c r="A3911" s="172">
        <v>98</v>
      </c>
      <c r="B3911" s="173" t="s">
        <v>78</v>
      </c>
      <c r="C3911" s="174">
        <v>2019</v>
      </c>
      <c r="D3911" s="175">
        <v>0</v>
      </c>
      <c r="E3911" s="175">
        <v>0</v>
      </c>
      <c r="F3911" s="175">
        <v>0</v>
      </c>
      <c r="G3911" s="175">
        <v>0</v>
      </c>
      <c r="H3911" s="175">
        <v>52759</v>
      </c>
      <c r="I3911" s="175">
        <v>27977</v>
      </c>
      <c r="J3911" s="175">
        <v>2312</v>
      </c>
      <c r="K3911" s="175">
        <v>-35</v>
      </c>
      <c r="L3911" s="176">
        <v>0</v>
      </c>
      <c r="M3911" s="177">
        <v>0</v>
      </c>
    </row>
    <row r="3912" spans="1:13">
      <c r="A3912" s="166">
        <v>98</v>
      </c>
      <c r="B3912" s="167" t="s">
        <v>78</v>
      </c>
      <c r="C3912" s="168">
        <v>2020</v>
      </c>
      <c r="D3912" s="169">
        <v>0</v>
      </c>
      <c r="E3912" s="169">
        <v>0</v>
      </c>
      <c r="F3912" s="169">
        <v>0</v>
      </c>
      <c r="G3912" s="169">
        <v>0</v>
      </c>
      <c r="H3912" s="169">
        <v>87454</v>
      </c>
      <c r="I3912" s="169">
        <v>27701</v>
      </c>
      <c r="J3912" s="169">
        <v>13874</v>
      </c>
      <c r="K3912" s="169">
        <v>2056</v>
      </c>
      <c r="L3912" s="170">
        <v>0</v>
      </c>
      <c r="M3912" s="171">
        <v>1</v>
      </c>
    </row>
    <row r="3913" spans="1:13">
      <c r="A3913" s="172">
        <v>98</v>
      </c>
      <c r="B3913" s="173" t="s">
        <v>78</v>
      </c>
      <c r="C3913" s="174">
        <v>2021</v>
      </c>
      <c r="D3913" s="175">
        <v>33699400</v>
      </c>
      <c r="E3913" s="175">
        <v>173116000</v>
      </c>
      <c r="F3913" s="175">
        <v>288400</v>
      </c>
      <c r="G3913" s="175">
        <v>7931000</v>
      </c>
      <c r="H3913" s="175">
        <v>1714972</v>
      </c>
      <c r="I3913" s="175">
        <v>195447</v>
      </c>
      <c r="J3913" s="175">
        <v>17619</v>
      </c>
      <c r="K3913" s="175">
        <v>5941</v>
      </c>
      <c r="L3913" s="176">
        <v>543</v>
      </c>
      <c r="M3913" s="177">
        <v>36</v>
      </c>
    </row>
    <row r="3914" spans="1:13">
      <c r="A3914" s="166">
        <v>99</v>
      </c>
      <c r="B3914" s="167" t="s">
        <v>141</v>
      </c>
      <c r="C3914" s="168">
        <v>2016</v>
      </c>
      <c r="D3914" s="169">
        <v>0</v>
      </c>
      <c r="E3914" s="169">
        <v>0</v>
      </c>
      <c r="F3914" s="169">
        <v>0</v>
      </c>
      <c r="G3914" s="169">
        <v>0</v>
      </c>
      <c r="H3914" s="169">
        <v>3647</v>
      </c>
      <c r="I3914" s="169">
        <v>24788</v>
      </c>
      <c r="J3914" s="169">
        <v>0</v>
      </c>
      <c r="K3914" s="169">
        <v>0</v>
      </c>
      <c r="L3914" s="170">
        <v>1</v>
      </c>
      <c r="M3914" s="171">
        <v>0</v>
      </c>
    </row>
    <row r="3915" spans="1:13">
      <c r="A3915" s="172">
        <v>99</v>
      </c>
      <c r="B3915" s="173" t="s">
        <v>141</v>
      </c>
      <c r="C3915" s="174">
        <v>2017</v>
      </c>
      <c r="D3915" s="175">
        <v>0</v>
      </c>
      <c r="E3915" s="175">
        <v>0</v>
      </c>
      <c r="F3915" s="175">
        <v>0</v>
      </c>
      <c r="G3915" s="175">
        <v>0</v>
      </c>
      <c r="H3915" s="175">
        <v>-2744</v>
      </c>
      <c r="I3915" s="175">
        <v>-306</v>
      </c>
      <c r="J3915" s="175">
        <v>0</v>
      </c>
      <c r="K3915" s="175">
        <v>0</v>
      </c>
      <c r="L3915" s="176">
        <v>1</v>
      </c>
      <c r="M3915" s="177">
        <v>-1</v>
      </c>
    </row>
    <row r="3916" spans="1:13">
      <c r="A3916" s="166">
        <v>99</v>
      </c>
      <c r="B3916" s="167" t="s">
        <v>141</v>
      </c>
      <c r="C3916" s="168">
        <v>2018</v>
      </c>
      <c r="D3916" s="169">
        <v>0</v>
      </c>
      <c r="E3916" s="169">
        <v>0</v>
      </c>
      <c r="F3916" s="169">
        <v>0</v>
      </c>
      <c r="G3916" s="169">
        <v>0</v>
      </c>
      <c r="H3916" s="169">
        <v>17838</v>
      </c>
      <c r="I3916" s="169">
        <v>7942</v>
      </c>
      <c r="J3916" s="169">
        <v>0</v>
      </c>
      <c r="K3916" s="169">
        <v>156</v>
      </c>
      <c r="L3916" s="170">
        <v>0</v>
      </c>
      <c r="M3916" s="171">
        <v>0</v>
      </c>
    </row>
    <row r="3917" spans="1:13">
      <c r="A3917" s="172">
        <v>99</v>
      </c>
      <c r="B3917" s="173" t="s">
        <v>141</v>
      </c>
      <c r="C3917" s="174">
        <v>2019</v>
      </c>
      <c r="D3917" s="175">
        <v>0</v>
      </c>
      <c r="E3917" s="175">
        <v>0</v>
      </c>
      <c r="F3917" s="175">
        <v>0</v>
      </c>
      <c r="G3917" s="175">
        <v>0</v>
      </c>
      <c r="H3917" s="175">
        <v>52337</v>
      </c>
      <c r="I3917" s="175">
        <v>36565.300000000003</v>
      </c>
      <c r="J3917" s="175">
        <v>5688</v>
      </c>
      <c r="K3917" s="175">
        <v>215</v>
      </c>
      <c r="L3917" s="176">
        <v>1</v>
      </c>
      <c r="M3917" s="177">
        <v>0</v>
      </c>
    </row>
    <row r="3918" spans="1:13">
      <c r="A3918" s="166">
        <v>99</v>
      </c>
      <c r="B3918" s="167" t="s">
        <v>141</v>
      </c>
      <c r="C3918" s="168">
        <v>2020</v>
      </c>
      <c r="D3918" s="169">
        <v>0</v>
      </c>
      <c r="E3918" s="169">
        <v>0</v>
      </c>
      <c r="F3918" s="169">
        <v>0</v>
      </c>
      <c r="G3918" s="169">
        <v>0</v>
      </c>
      <c r="H3918" s="169">
        <v>168893</v>
      </c>
      <c r="I3918" s="169">
        <v>21062.2</v>
      </c>
      <c r="J3918" s="169">
        <v>-200</v>
      </c>
      <c r="K3918" s="169">
        <v>1256</v>
      </c>
      <c r="L3918" s="170">
        <v>1</v>
      </c>
      <c r="M3918" s="171">
        <v>1</v>
      </c>
    </row>
    <row r="3919" spans="1:13">
      <c r="A3919" s="172">
        <v>99</v>
      </c>
      <c r="B3919" s="173" t="s">
        <v>141</v>
      </c>
      <c r="C3919" s="174">
        <v>2021</v>
      </c>
      <c r="D3919" s="175">
        <v>56805300</v>
      </c>
      <c r="E3919" s="175">
        <v>353702000</v>
      </c>
      <c r="F3919" s="175">
        <v>589700</v>
      </c>
      <c r="G3919" s="175">
        <v>10121000</v>
      </c>
      <c r="H3919" s="175">
        <v>3042342</v>
      </c>
      <c r="I3919" s="175">
        <v>432493</v>
      </c>
      <c r="J3919" s="175">
        <v>39779</v>
      </c>
      <c r="K3919" s="175">
        <v>7497</v>
      </c>
      <c r="L3919" s="176">
        <v>809</v>
      </c>
      <c r="M3919" s="177">
        <v>55</v>
      </c>
    </row>
    <row r="3920" spans="1:13">
      <c r="A3920" s="166">
        <v>100</v>
      </c>
      <c r="B3920" s="167" t="s">
        <v>59</v>
      </c>
      <c r="C3920" s="168">
        <v>2003</v>
      </c>
      <c r="D3920" s="169">
        <v>0</v>
      </c>
      <c r="E3920" s="169">
        <v>0</v>
      </c>
      <c r="F3920" s="169">
        <v>0</v>
      </c>
      <c r="G3920" s="169">
        <v>0</v>
      </c>
      <c r="H3920" s="169">
        <v>-1600</v>
      </c>
      <c r="I3920" s="169">
        <v>0</v>
      </c>
      <c r="J3920" s="169">
        <v>0</v>
      </c>
      <c r="K3920" s="169">
        <v>0</v>
      </c>
      <c r="L3920" s="170">
        <v>0</v>
      </c>
      <c r="M3920" s="171">
        <v>0</v>
      </c>
    </row>
    <row r="3921" spans="1:13">
      <c r="A3921" s="172">
        <v>100</v>
      </c>
      <c r="B3921" s="173" t="s">
        <v>59</v>
      </c>
      <c r="C3921" s="174">
        <v>2005</v>
      </c>
      <c r="D3921" s="175">
        <v>0</v>
      </c>
      <c r="E3921" s="175">
        <v>0</v>
      </c>
      <c r="F3921" s="175">
        <v>0</v>
      </c>
      <c r="G3921" s="175">
        <v>0</v>
      </c>
      <c r="H3921" s="175">
        <v>0</v>
      </c>
      <c r="I3921" s="175">
        <v>0</v>
      </c>
      <c r="J3921" s="175">
        <v>0</v>
      </c>
      <c r="K3921" s="175">
        <v>0</v>
      </c>
      <c r="L3921" s="176">
        <v>0</v>
      </c>
      <c r="M3921" s="177">
        <v>0</v>
      </c>
    </row>
    <row r="3922" spans="1:13">
      <c r="A3922" s="166">
        <v>100</v>
      </c>
      <c r="B3922" s="167" t="s">
        <v>59</v>
      </c>
      <c r="C3922" s="168">
        <v>2013</v>
      </c>
      <c r="D3922" s="169">
        <v>0</v>
      </c>
      <c r="E3922" s="169">
        <v>0</v>
      </c>
      <c r="F3922" s="169">
        <v>0</v>
      </c>
      <c r="G3922" s="169">
        <v>0</v>
      </c>
      <c r="H3922" s="169">
        <v>0</v>
      </c>
      <c r="I3922" s="169">
        <v>0</v>
      </c>
      <c r="J3922" s="169">
        <v>0</v>
      </c>
      <c r="K3922" s="169">
        <v>0</v>
      </c>
      <c r="L3922" s="170">
        <v>0</v>
      </c>
      <c r="M3922" s="171">
        <v>0</v>
      </c>
    </row>
    <row r="3923" spans="1:13">
      <c r="A3923" s="172">
        <v>100</v>
      </c>
      <c r="B3923" s="173" t="s">
        <v>59</v>
      </c>
      <c r="C3923" s="174">
        <v>2014</v>
      </c>
      <c r="D3923" s="175">
        <v>0</v>
      </c>
      <c r="E3923" s="175">
        <v>0</v>
      </c>
      <c r="F3923" s="175">
        <v>0</v>
      </c>
      <c r="G3923" s="175">
        <v>0</v>
      </c>
      <c r="H3923" s="175">
        <v>0</v>
      </c>
      <c r="I3923" s="175">
        <v>0</v>
      </c>
      <c r="J3923" s="175">
        <v>0</v>
      </c>
      <c r="K3923" s="175">
        <v>0</v>
      </c>
      <c r="L3923" s="176">
        <v>0</v>
      </c>
      <c r="M3923" s="177">
        <v>0</v>
      </c>
    </row>
    <row r="3924" spans="1:13">
      <c r="A3924" s="166">
        <v>100</v>
      </c>
      <c r="B3924" s="167" t="s">
        <v>59</v>
      </c>
      <c r="C3924" s="168">
        <v>2015</v>
      </c>
      <c r="D3924" s="169">
        <v>0</v>
      </c>
      <c r="E3924" s="169">
        <v>0</v>
      </c>
      <c r="F3924" s="169">
        <v>0</v>
      </c>
      <c r="G3924" s="169">
        <v>0</v>
      </c>
      <c r="H3924" s="169">
        <v>-96</v>
      </c>
      <c r="I3924" s="169">
        <v>0</v>
      </c>
      <c r="J3924" s="169">
        <v>0</v>
      </c>
      <c r="K3924" s="169">
        <v>0</v>
      </c>
      <c r="L3924" s="170">
        <v>0</v>
      </c>
      <c r="M3924" s="171">
        <v>0</v>
      </c>
    </row>
    <row r="3925" spans="1:13">
      <c r="A3925" s="172">
        <v>100</v>
      </c>
      <c r="B3925" s="173" t="s">
        <v>59</v>
      </c>
      <c r="C3925" s="174">
        <v>2016</v>
      </c>
      <c r="D3925" s="175">
        <v>0</v>
      </c>
      <c r="E3925" s="175">
        <v>0</v>
      </c>
      <c r="F3925" s="175">
        <v>0</v>
      </c>
      <c r="G3925" s="175">
        <v>0</v>
      </c>
      <c r="H3925" s="175">
        <v>1426</v>
      </c>
      <c r="I3925" s="175">
        <v>0</v>
      </c>
      <c r="J3925" s="175">
        <v>0</v>
      </c>
      <c r="K3925" s="175">
        <v>0</v>
      </c>
      <c r="L3925" s="176">
        <v>0</v>
      </c>
      <c r="M3925" s="177">
        <v>0</v>
      </c>
    </row>
    <row r="3926" spans="1:13">
      <c r="A3926" s="166">
        <v>100</v>
      </c>
      <c r="B3926" s="167" t="s">
        <v>59</v>
      </c>
      <c r="C3926" s="168">
        <v>2017</v>
      </c>
      <c r="D3926" s="169">
        <v>0</v>
      </c>
      <c r="E3926" s="169">
        <v>0</v>
      </c>
      <c r="F3926" s="169">
        <v>0</v>
      </c>
      <c r="G3926" s="169">
        <v>0</v>
      </c>
      <c r="H3926" s="169">
        <v>-5297</v>
      </c>
      <c r="I3926" s="169">
        <v>2681</v>
      </c>
      <c r="J3926" s="169">
        <v>0</v>
      </c>
      <c r="K3926" s="169">
        <v>0</v>
      </c>
      <c r="L3926" s="170">
        <v>0</v>
      </c>
      <c r="M3926" s="171">
        <v>0</v>
      </c>
    </row>
    <row r="3927" spans="1:13">
      <c r="A3927" s="172">
        <v>100</v>
      </c>
      <c r="B3927" s="173" t="s">
        <v>59</v>
      </c>
      <c r="C3927" s="174">
        <v>2018</v>
      </c>
      <c r="D3927" s="175">
        <v>0</v>
      </c>
      <c r="E3927" s="175">
        <v>0</v>
      </c>
      <c r="F3927" s="175">
        <v>0</v>
      </c>
      <c r="G3927" s="175">
        <v>0</v>
      </c>
      <c r="H3927" s="175">
        <v>79581</v>
      </c>
      <c r="I3927" s="175">
        <v>16484</v>
      </c>
      <c r="J3927" s="175">
        <v>0</v>
      </c>
      <c r="K3927" s="175">
        <v>175</v>
      </c>
      <c r="L3927" s="176">
        <v>0</v>
      </c>
      <c r="M3927" s="177">
        <v>0</v>
      </c>
    </row>
    <row r="3928" spans="1:13">
      <c r="A3928" s="166">
        <v>100</v>
      </c>
      <c r="B3928" s="167" t="s">
        <v>59</v>
      </c>
      <c r="C3928" s="168">
        <v>2019</v>
      </c>
      <c r="D3928" s="169">
        <v>0</v>
      </c>
      <c r="E3928" s="169">
        <v>0</v>
      </c>
      <c r="F3928" s="169">
        <v>0</v>
      </c>
      <c r="G3928" s="169">
        <v>0</v>
      </c>
      <c r="H3928" s="169">
        <v>134335</v>
      </c>
      <c r="I3928" s="169">
        <v>77953</v>
      </c>
      <c r="J3928" s="169">
        <v>-2648</v>
      </c>
      <c r="K3928" s="169">
        <v>171</v>
      </c>
      <c r="L3928" s="170">
        <v>0</v>
      </c>
      <c r="M3928" s="171">
        <v>-1</v>
      </c>
    </row>
    <row r="3929" spans="1:13">
      <c r="A3929" s="172">
        <v>100</v>
      </c>
      <c r="B3929" s="173" t="s">
        <v>59</v>
      </c>
      <c r="C3929" s="174">
        <v>2020</v>
      </c>
      <c r="D3929" s="175">
        <v>0</v>
      </c>
      <c r="E3929" s="175">
        <v>0</v>
      </c>
      <c r="F3929" s="175">
        <v>0</v>
      </c>
      <c r="G3929" s="175">
        <v>0</v>
      </c>
      <c r="H3929" s="175">
        <v>177954</v>
      </c>
      <c r="I3929" s="175">
        <v>43742</v>
      </c>
      <c r="J3929" s="175">
        <v>-14312</v>
      </c>
      <c r="K3929" s="175">
        <v>452</v>
      </c>
      <c r="L3929" s="176">
        <v>0</v>
      </c>
      <c r="M3929" s="177">
        <v>0</v>
      </c>
    </row>
    <row r="3930" spans="1:13">
      <c r="A3930" s="166">
        <v>100</v>
      </c>
      <c r="B3930" s="167" t="s">
        <v>59</v>
      </c>
      <c r="C3930" s="168">
        <v>2021</v>
      </c>
      <c r="D3930" s="169">
        <v>90391100</v>
      </c>
      <c r="E3930" s="169">
        <v>453983000</v>
      </c>
      <c r="F3930" s="169">
        <v>1022200</v>
      </c>
      <c r="G3930" s="169">
        <v>7095000</v>
      </c>
      <c r="H3930" s="169">
        <v>4430347</v>
      </c>
      <c r="I3930" s="169">
        <v>461660</v>
      </c>
      <c r="J3930" s="169">
        <v>71533</v>
      </c>
      <c r="K3930" s="169">
        <v>5264</v>
      </c>
      <c r="L3930" s="170">
        <v>1449</v>
      </c>
      <c r="M3930" s="171">
        <v>69</v>
      </c>
    </row>
    <row r="3931" spans="1:13">
      <c r="A3931" s="172">
        <v>101</v>
      </c>
      <c r="B3931" s="173" t="s">
        <v>72</v>
      </c>
      <c r="C3931" s="174">
        <v>2008</v>
      </c>
      <c r="D3931" s="175">
        <v>0</v>
      </c>
      <c r="E3931" s="175">
        <v>0</v>
      </c>
      <c r="F3931" s="175">
        <v>0</v>
      </c>
      <c r="G3931" s="175">
        <v>0</v>
      </c>
      <c r="H3931" s="175">
        <v>-1600</v>
      </c>
      <c r="I3931" s="175">
        <v>0</v>
      </c>
      <c r="J3931" s="175">
        <v>0</v>
      </c>
      <c r="K3931" s="175">
        <v>0</v>
      </c>
      <c r="L3931" s="176">
        <v>0</v>
      </c>
      <c r="M3931" s="177">
        <v>0</v>
      </c>
    </row>
    <row r="3932" spans="1:13">
      <c r="A3932" s="166">
        <v>101</v>
      </c>
      <c r="B3932" s="167" t="s">
        <v>72</v>
      </c>
      <c r="C3932" s="168">
        <v>2009</v>
      </c>
      <c r="D3932" s="169">
        <v>0</v>
      </c>
      <c r="E3932" s="169">
        <v>0</v>
      </c>
      <c r="F3932" s="169">
        <v>0</v>
      </c>
      <c r="G3932" s="169">
        <v>0</v>
      </c>
      <c r="H3932" s="169">
        <v>0</v>
      </c>
      <c r="I3932" s="169">
        <v>0</v>
      </c>
      <c r="J3932" s="169">
        <v>0</v>
      </c>
      <c r="K3932" s="169">
        <v>0</v>
      </c>
      <c r="L3932" s="170">
        <v>0</v>
      </c>
      <c r="M3932" s="171">
        <v>0</v>
      </c>
    </row>
    <row r="3933" spans="1:13">
      <c r="A3933" s="172">
        <v>101</v>
      </c>
      <c r="B3933" s="173" t="s">
        <v>72</v>
      </c>
      <c r="C3933" s="174">
        <v>2010</v>
      </c>
      <c r="D3933" s="175">
        <v>0</v>
      </c>
      <c r="E3933" s="175">
        <v>0</v>
      </c>
      <c r="F3933" s="175">
        <v>0</v>
      </c>
      <c r="G3933" s="175">
        <v>0</v>
      </c>
      <c r="H3933" s="175">
        <v>0</v>
      </c>
      <c r="I3933" s="175">
        <v>0</v>
      </c>
      <c r="J3933" s="175">
        <v>0</v>
      </c>
      <c r="K3933" s="175">
        <v>0</v>
      </c>
      <c r="L3933" s="176">
        <v>0</v>
      </c>
      <c r="M3933" s="177">
        <v>0</v>
      </c>
    </row>
    <row r="3934" spans="1:13">
      <c r="A3934" s="166">
        <v>101</v>
      </c>
      <c r="B3934" s="167" t="s">
        <v>72</v>
      </c>
      <c r="C3934" s="168">
        <v>2011</v>
      </c>
      <c r="D3934" s="169">
        <v>0</v>
      </c>
      <c r="E3934" s="169">
        <v>0</v>
      </c>
      <c r="F3934" s="169">
        <v>0</v>
      </c>
      <c r="G3934" s="169">
        <v>0</v>
      </c>
      <c r="H3934" s="169">
        <v>0</v>
      </c>
      <c r="I3934" s="169">
        <v>0</v>
      </c>
      <c r="J3934" s="169">
        <v>0</v>
      </c>
      <c r="K3934" s="169">
        <v>0</v>
      </c>
      <c r="L3934" s="170">
        <v>0</v>
      </c>
      <c r="M3934" s="171">
        <v>0</v>
      </c>
    </row>
    <row r="3935" spans="1:13">
      <c r="A3935" s="172">
        <v>101</v>
      </c>
      <c r="B3935" s="173" t="s">
        <v>72</v>
      </c>
      <c r="C3935" s="174">
        <v>2012</v>
      </c>
      <c r="D3935" s="175">
        <v>0</v>
      </c>
      <c r="E3935" s="175">
        <v>0</v>
      </c>
      <c r="F3935" s="175">
        <v>0</v>
      </c>
      <c r="G3935" s="175">
        <v>0</v>
      </c>
      <c r="H3935" s="175">
        <v>-1274</v>
      </c>
      <c r="I3935" s="175">
        <v>0</v>
      </c>
      <c r="J3935" s="175">
        <v>0</v>
      </c>
      <c r="K3935" s="175">
        <v>0</v>
      </c>
      <c r="L3935" s="176">
        <v>0</v>
      </c>
      <c r="M3935" s="177">
        <v>0</v>
      </c>
    </row>
    <row r="3936" spans="1:13">
      <c r="A3936" s="166">
        <v>101</v>
      </c>
      <c r="B3936" s="167" t="s">
        <v>72</v>
      </c>
      <c r="C3936" s="168">
        <v>2013</v>
      </c>
      <c r="D3936" s="169">
        <v>0</v>
      </c>
      <c r="E3936" s="169">
        <v>0</v>
      </c>
      <c r="F3936" s="169">
        <v>0</v>
      </c>
      <c r="G3936" s="169">
        <v>0</v>
      </c>
      <c r="H3936" s="169">
        <v>0</v>
      </c>
      <c r="I3936" s="169">
        <v>0</v>
      </c>
      <c r="J3936" s="169">
        <v>0</v>
      </c>
      <c r="K3936" s="169">
        <v>0</v>
      </c>
      <c r="L3936" s="170">
        <v>0</v>
      </c>
      <c r="M3936" s="171">
        <v>0</v>
      </c>
    </row>
    <row r="3937" spans="1:13">
      <c r="A3937" s="172">
        <v>101</v>
      </c>
      <c r="B3937" s="173" t="s">
        <v>72</v>
      </c>
      <c r="C3937" s="174">
        <v>2014</v>
      </c>
      <c r="D3937" s="175">
        <v>0</v>
      </c>
      <c r="E3937" s="175">
        <v>0</v>
      </c>
      <c r="F3937" s="175">
        <v>0</v>
      </c>
      <c r="G3937" s="175">
        <v>0</v>
      </c>
      <c r="H3937" s="175">
        <v>0</v>
      </c>
      <c r="I3937" s="175">
        <v>0</v>
      </c>
      <c r="J3937" s="175">
        <v>0</v>
      </c>
      <c r="K3937" s="175">
        <v>0</v>
      </c>
      <c r="L3937" s="176">
        <v>0</v>
      </c>
      <c r="M3937" s="177">
        <v>0</v>
      </c>
    </row>
    <row r="3938" spans="1:13">
      <c r="A3938" s="166">
        <v>101</v>
      </c>
      <c r="B3938" s="167" t="s">
        <v>72</v>
      </c>
      <c r="C3938" s="168">
        <v>2015</v>
      </c>
      <c r="D3938" s="169">
        <v>0</v>
      </c>
      <c r="E3938" s="169">
        <v>0</v>
      </c>
      <c r="F3938" s="169">
        <v>0</v>
      </c>
      <c r="G3938" s="169">
        <v>0</v>
      </c>
      <c r="H3938" s="169">
        <v>0</v>
      </c>
      <c r="I3938" s="169">
        <v>0</v>
      </c>
      <c r="J3938" s="169">
        <v>0</v>
      </c>
      <c r="K3938" s="169">
        <v>0</v>
      </c>
      <c r="L3938" s="170">
        <v>0</v>
      </c>
      <c r="M3938" s="171">
        <v>0</v>
      </c>
    </row>
    <row r="3939" spans="1:13">
      <c r="A3939" s="172">
        <v>101</v>
      </c>
      <c r="B3939" s="173" t="s">
        <v>72</v>
      </c>
      <c r="C3939" s="174">
        <v>2016</v>
      </c>
      <c r="D3939" s="175">
        <v>0</v>
      </c>
      <c r="E3939" s="175">
        <v>0</v>
      </c>
      <c r="F3939" s="175">
        <v>0</v>
      </c>
      <c r="G3939" s="175">
        <v>0</v>
      </c>
      <c r="H3939" s="175">
        <v>114</v>
      </c>
      <c r="I3939" s="175">
        <v>0</v>
      </c>
      <c r="J3939" s="175">
        <v>0</v>
      </c>
      <c r="K3939" s="175">
        <v>0</v>
      </c>
      <c r="L3939" s="176">
        <v>0</v>
      </c>
      <c r="M3939" s="177">
        <v>0</v>
      </c>
    </row>
    <row r="3940" spans="1:13">
      <c r="A3940" s="166">
        <v>101</v>
      </c>
      <c r="B3940" s="167" t="s">
        <v>72</v>
      </c>
      <c r="C3940" s="168">
        <v>2017</v>
      </c>
      <c r="D3940" s="169">
        <v>0</v>
      </c>
      <c r="E3940" s="169">
        <v>0</v>
      </c>
      <c r="F3940" s="169">
        <v>0</v>
      </c>
      <c r="G3940" s="169">
        <v>0</v>
      </c>
      <c r="H3940" s="169">
        <v>3289</v>
      </c>
      <c r="I3940" s="169">
        <v>16050</v>
      </c>
      <c r="J3940" s="169">
        <v>328</v>
      </c>
      <c r="K3940" s="169">
        <v>17</v>
      </c>
      <c r="L3940" s="170">
        <v>0</v>
      </c>
      <c r="M3940" s="171">
        <v>0</v>
      </c>
    </row>
    <row r="3941" spans="1:13">
      <c r="A3941" s="172">
        <v>101</v>
      </c>
      <c r="B3941" s="173" t="s">
        <v>72</v>
      </c>
      <c r="C3941" s="174">
        <v>2018</v>
      </c>
      <c r="D3941" s="175">
        <v>0</v>
      </c>
      <c r="E3941" s="175">
        <v>0</v>
      </c>
      <c r="F3941" s="175">
        <v>0</v>
      </c>
      <c r="G3941" s="175">
        <v>0</v>
      </c>
      <c r="H3941" s="175">
        <v>105799</v>
      </c>
      <c r="I3941" s="175">
        <v>-1851</v>
      </c>
      <c r="J3941" s="175">
        <v>0</v>
      </c>
      <c r="K3941" s="175">
        <v>0</v>
      </c>
      <c r="L3941" s="176">
        <v>1</v>
      </c>
      <c r="M3941" s="177">
        <v>0</v>
      </c>
    </row>
    <row r="3942" spans="1:13">
      <c r="A3942" s="166">
        <v>101</v>
      </c>
      <c r="B3942" s="167" t="s">
        <v>72</v>
      </c>
      <c r="C3942" s="168">
        <v>2019</v>
      </c>
      <c r="D3942" s="169">
        <v>0</v>
      </c>
      <c r="E3942" s="169">
        <v>0</v>
      </c>
      <c r="F3942" s="169">
        <v>0</v>
      </c>
      <c r="G3942" s="169">
        <v>0</v>
      </c>
      <c r="H3942" s="169">
        <v>140273</v>
      </c>
      <c r="I3942" s="169">
        <v>20999</v>
      </c>
      <c r="J3942" s="169">
        <v>11456</v>
      </c>
      <c r="K3942" s="169">
        <v>-411</v>
      </c>
      <c r="L3942" s="170">
        <v>1</v>
      </c>
      <c r="M3942" s="171">
        <v>0</v>
      </c>
    </row>
    <row r="3943" spans="1:13">
      <c r="A3943" s="172">
        <v>101</v>
      </c>
      <c r="B3943" s="173" t="s">
        <v>72</v>
      </c>
      <c r="C3943" s="174">
        <v>2020</v>
      </c>
      <c r="D3943" s="175">
        <v>0</v>
      </c>
      <c r="E3943" s="175">
        <v>0</v>
      </c>
      <c r="F3943" s="175">
        <v>0</v>
      </c>
      <c r="G3943" s="175">
        <v>0</v>
      </c>
      <c r="H3943" s="175">
        <v>289044</v>
      </c>
      <c r="I3943" s="175">
        <v>166824</v>
      </c>
      <c r="J3943" s="175">
        <v>33856</v>
      </c>
      <c r="K3943" s="175">
        <v>9152</v>
      </c>
      <c r="L3943" s="176">
        <v>1</v>
      </c>
      <c r="M3943" s="177">
        <v>0</v>
      </c>
    </row>
    <row r="3944" spans="1:13">
      <c r="A3944" s="166">
        <v>101</v>
      </c>
      <c r="B3944" s="167" t="s">
        <v>72</v>
      </c>
      <c r="C3944" s="168">
        <v>2021</v>
      </c>
      <c r="D3944" s="169">
        <v>134884900</v>
      </c>
      <c r="E3944" s="169">
        <v>749625000</v>
      </c>
      <c r="F3944" s="169">
        <v>1998300</v>
      </c>
      <c r="G3944" s="169">
        <v>27328000</v>
      </c>
      <c r="H3944" s="169">
        <v>6977327</v>
      </c>
      <c r="I3944" s="169">
        <v>956718</v>
      </c>
      <c r="J3944" s="169">
        <v>139720</v>
      </c>
      <c r="K3944" s="169">
        <v>20322</v>
      </c>
      <c r="L3944" s="170">
        <v>2015</v>
      </c>
      <c r="M3944" s="171">
        <v>123</v>
      </c>
    </row>
    <row r="3945" spans="1:13">
      <c r="A3945" s="172">
        <v>102</v>
      </c>
      <c r="B3945" s="173" t="s">
        <v>169</v>
      </c>
      <c r="C3945" s="174">
        <v>2012</v>
      </c>
      <c r="D3945" s="175">
        <v>0</v>
      </c>
      <c r="E3945" s="175">
        <v>0</v>
      </c>
      <c r="F3945" s="175">
        <v>0</v>
      </c>
      <c r="G3945" s="175">
        <v>0</v>
      </c>
      <c r="H3945" s="175">
        <v>0</v>
      </c>
      <c r="I3945" s="175">
        <v>0</v>
      </c>
      <c r="J3945" s="175">
        <v>0</v>
      </c>
      <c r="K3945" s="175">
        <v>0</v>
      </c>
      <c r="L3945" s="176">
        <v>0</v>
      </c>
      <c r="M3945" s="177">
        <v>0</v>
      </c>
    </row>
    <row r="3946" spans="1:13">
      <c r="A3946" s="166">
        <v>102</v>
      </c>
      <c r="B3946" s="167" t="s">
        <v>169</v>
      </c>
      <c r="C3946" s="168">
        <v>2013</v>
      </c>
      <c r="D3946" s="169">
        <v>0</v>
      </c>
      <c r="E3946" s="169">
        <v>0</v>
      </c>
      <c r="F3946" s="169">
        <v>0</v>
      </c>
      <c r="G3946" s="169">
        <v>0</v>
      </c>
      <c r="H3946" s="169">
        <v>0</v>
      </c>
      <c r="I3946" s="169">
        <v>0</v>
      </c>
      <c r="J3946" s="169">
        <v>0</v>
      </c>
      <c r="K3946" s="169">
        <v>0</v>
      </c>
      <c r="L3946" s="170">
        <v>0</v>
      </c>
      <c r="M3946" s="171">
        <v>0</v>
      </c>
    </row>
    <row r="3947" spans="1:13">
      <c r="A3947" s="172">
        <v>102</v>
      </c>
      <c r="B3947" s="173" t="s">
        <v>169</v>
      </c>
      <c r="C3947" s="174">
        <v>2014</v>
      </c>
      <c r="D3947" s="175">
        <v>0</v>
      </c>
      <c r="E3947" s="175">
        <v>0</v>
      </c>
      <c r="F3947" s="175">
        <v>0</v>
      </c>
      <c r="G3947" s="175">
        <v>0</v>
      </c>
      <c r="H3947" s="175">
        <v>0</v>
      </c>
      <c r="I3947" s="175">
        <v>0</v>
      </c>
      <c r="J3947" s="175">
        <v>0</v>
      </c>
      <c r="K3947" s="175">
        <v>0</v>
      </c>
      <c r="L3947" s="176">
        <v>0</v>
      </c>
      <c r="M3947" s="177">
        <v>0</v>
      </c>
    </row>
    <row r="3948" spans="1:13">
      <c r="A3948" s="166">
        <v>102</v>
      </c>
      <c r="B3948" s="167" t="s">
        <v>169</v>
      </c>
      <c r="C3948" s="168">
        <v>2015</v>
      </c>
      <c r="D3948" s="169">
        <v>0</v>
      </c>
      <c r="E3948" s="169">
        <v>0</v>
      </c>
      <c r="F3948" s="169">
        <v>0</v>
      </c>
      <c r="G3948" s="169">
        <v>0</v>
      </c>
      <c r="H3948" s="169">
        <v>0</v>
      </c>
      <c r="I3948" s="169">
        <v>0</v>
      </c>
      <c r="J3948" s="169">
        <v>0</v>
      </c>
      <c r="K3948" s="169">
        <v>0</v>
      </c>
      <c r="L3948" s="170">
        <v>0</v>
      </c>
      <c r="M3948" s="171">
        <v>0</v>
      </c>
    </row>
    <row r="3949" spans="1:13">
      <c r="A3949" s="172">
        <v>102</v>
      </c>
      <c r="B3949" s="173" t="s">
        <v>169</v>
      </c>
      <c r="C3949" s="174">
        <v>2016</v>
      </c>
      <c r="D3949" s="175">
        <v>0</v>
      </c>
      <c r="E3949" s="175">
        <v>0</v>
      </c>
      <c r="F3949" s="175">
        <v>0</v>
      </c>
      <c r="G3949" s="175">
        <v>0</v>
      </c>
      <c r="H3949" s="175">
        <v>0</v>
      </c>
      <c r="I3949" s="175">
        <v>0</v>
      </c>
      <c r="J3949" s="175">
        <v>0</v>
      </c>
      <c r="K3949" s="175">
        <v>0</v>
      </c>
      <c r="L3949" s="176">
        <v>1</v>
      </c>
      <c r="M3949" s="177">
        <v>0</v>
      </c>
    </row>
    <row r="3950" spans="1:13">
      <c r="A3950" s="166">
        <v>102</v>
      </c>
      <c r="B3950" s="167" t="s">
        <v>169</v>
      </c>
      <c r="C3950" s="168">
        <v>2017</v>
      </c>
      <c r="D3950" s="169">
        <v>0</v>
      </c>
      <c r="E3950" s="169">
        <v>0</v>
      </c>
      <c r="F3950" s="169">
        <v>0</v>
      </c>
      <c r="G3950" s="169">
        <v>0</v>
      </c>
      <c r="H3950" s="169">
        <v>-131</v>
      </c>
      <c r="I3950" s="169">
        <v>-69</v>
      </c>
      <c r="J3950" s="169">
        <v>0</v>
      </c>
      <c r="K3950" s="169">
        <v>0</v>
      </c>
      <c r="L3950" s="170">
        <v>1</v>
      </c>
      <c r="M3950" s="171">
        <v>0</v>
      </c>
    </row>
    <row r="3951" spans="1:13">
      <c r="A3951" s="172">
        <v>102</v>
      </c>
      <c r="B3951" s="173" t="s">
        <v>169</v>
      </c>
      <c r="C3951" s="174">
        <v>2018</v>
      </c>
      <c r="D3951" s="175">
        <v>0</v>
      </c>
      <c r="E3951" s="175">
        <v>0</v>
      </c>
      <c r="F3951" s="175">
        <v>0</v>
      </c>
      <c r="G3951" s="175">
        <v>0</v>
      </c>
      <c r="H3951" s="175">
        <v>86290</v>
      </c>
      <c r="I3951" s="175">
        <v>6602</v>
      </c>
      <c r="J3951" s="175">
        <v>44104</v>
      </c>
      <c r="K3951" s="175">
        <v>138</v>
      </c>
      <c r="L3951" s="176">
        <v>-2</v>
      </c>
      <c r="M3951" s="177">
        <v>0</v>
      </c>
    </row>
    <row r="3952" spans="1:13">
      <c r="A3952" s="166">
        <v>102</v>
      </c>
      <c r="B3952" s="167" t="s">
        <v>169</v>
      </c>
      <c r="C3952" s="168">
        <v>2019</v>
      </c>
      <c r="D3952" s="169">
        <v>0</v>
      </c>
      <c r="E3952" s="169">
        <v>0</v>
      </c>
      <c r="F3952" s="169">
        <v>0</v>
      </c>
      <c r="G3952" s="169">
        <v>0</v>
      </c>
      <c r="H3952" s="169">
        <v>45193</v>
      </c>
      <c r="I3952" s="169">
        <v>23774</v>
      </c>
      <c r="J3952" s="169">
        <v>-12672</v>
      </c>
      <c r="K3952" s="169">
        <v>6891</v>
      </c>
      <c r="L3952" s="170">
        <v>-1</v>
      </c>
      <c r="M3952" s="171">
        <v>1</v>
      </c>
    </row>
    <row r="3953" spans="1:13">
      <c r="A3953" s="172">
        <v>102</v>
      </c>
      <c r="B3953" s="173" t="s">
        <v>169</v>
      </c>
      <c r="C3953" s="174">
        <v>2020</v>
      </c>
      <c r="D3953" s="175">
        <v>0</v>
      </c>
      <c r="E3953" s="175">
        <v>0</v>
      </c>
      <c r="F3953" s="175">
        <v>0</v>
      </c>
      <c r="G3953" s="175">
        <v>0</v>
      </c>
      <c r="H3953" s="175">
        <v>172864</v>
      </c>
      <c r="I3953" s="175">
        <v>31216</v>
      </c>
      <c r="J3953" s="175">
        <v>-136992</v>
      </c>
      <c r="K3953" s="175">
        <v>-6440</v>
      </c>
      <c r="L3953" s="176">
        <v>-1</v>
      </c>
      <c r="M3953" s="177">
        <v>6</v>
      </c>
    </row>
    <row r="3954" spans="1:13">
      <c r="A3954" s="166">
        <v>102</v>
      </c>
      <c r="B3954" s="167" t="s">
        <v>169</v>
      </c>
      <c r="C3954" s="168">
        <v>2021</v>
      </c>
      <c r="D3954" s="169">
        <v>69292700</v>
      </c>
      <c r="E3954" s="169">
        <v>277914000</v>
      </c>
      <c r="F3954" s="169">
        <v>7696400</v>
      </c>
      <c r="G3954" s="169">
        <v>49479000</v>
      </c>
      <c r="H3954" s="169">
        <v>3227548</v>
      </c>
      <c r="I3954" s="169">
        <v>293598</v>
      </c>
      <c r="J3954" s="169">
        <v>538713</v>
      </c>
      <c r="K3954" s="169">
        <v>37094</v>
      </c>
      <c r="L3954" s="170">
        <v>1282</v>
      </c>
      <c r="M3954" s="171">
        <v>57</v>
      </c>
    </row>
    <row r="3955" spans="1:13">
      <c r="A3955" s="172">
        <v>111</v>
      </c>
      <c r="B3955" s="173" t="s">
        <v>170</v>
      </c>
      <c r="C3955" s="174">
        <v>2013</v>
      </c>
      <c r="D3955" s="175">
        <v>0</v>
      </c>
      <c r="E3955" s="175">
        <v>0</v>
      </c>
      <c r="F3955" s="175">
        <v>0</v>
      </c>
      <c r="G3955" s="175">
        <v>0</v>
      </c>
      <c r="H3955" s="175">
        <v>-5066.3999999999996</v>
      </c>
      <c r="I3955" s="175">
        <v>0</v>
      </c>
      <c r="J3955" s="175">
        <v>0</v>
      </c>
      <c r="K3955" s="175">
        <v>0</v>
      </c>
      <c r="L3955" s="176">
        <v>4</v>
      </c>
      <c r="M3955" s="177">
        <v>0</v>
      </c>
    </row>
    <row r="3956" spans="1:13">
      <c r="A3956" s="166">
        <v>111</v>
      </c>
      <c r="B3956" s="167" t="s">
        <v>170</v>
      </c>
      <c r="C3956" s="168">
        <v>2014</v>
      </c>
      <c r="D3956" s="169">
        <v>0</v>
      </c>
      <c r="E3956" s="169">
        <v>0</v>
      </c>
      <c r="F3956" s="169">
        <v>0</v>
      </c>
      <c r="G3956" s="169">
        <v>0</v>
      </c>
      <c r="H3956" s="169">
        <v>0</v>
      </c>
      <c r="I3956" s="169">
        <v>0</v>
      </c>
      <c r="J3956" s="169">
        <v>0</v>
      </c>
      <c r="K3956" s="169">
        <v>0</v>
      </c>
      <c r="L3956" s="170">
        <v>0</v>
      </c>
      <c r="M3956" s="171">
        <v>0</v>
      </c>
    </row>
    <row r="3957" spans="1:13">
      <c r="A3957" s="172">
        <v>111</v>
      </c>
      <c r="B3957" s="173" t="s">
        <v>170</v>
      </c>
      <c r="C3957" s="174">
        <v>2015</v>
      </c>
      <c r="D3957" s="175">
        <v>0</v>
      </c>
      <c r="E3957" s="175">
        <v>0</v>
      </c>
      <c r="F3957" s="175">
        <v>0</v>
      </c>
      <c r="G3957" s="175">
        <v>0</v>
      </c>
      <c r="H3957" s="175">
        <v>331</v>
      </c>
      <c r="I3957" s="175">
        <v>21</v>
      </c>
      <c r="J3957" s="175">
        <v>0</v>
      </c>
      <c r="K3957" s="175">
        <v>0</v>
      </c>
      <c r="L3957" s="176">
        <v>0</v>
      </c>
      <c r="M3957" s="177">
        <v>0</v>
      </c>
    </row>
    <row r="3958" spans="1:13">
      <c r="A3958" s="166">
        <v>111</v>
      </c>
      <c r="B3958" s="167" t="s">
        <v>170</v>
      </c>
      <c r="C3958" s="168">
        <v>2016</v>
      </c>
      <c r="D3958" s="169">
        <v>0</v>
      </c>
      <c r="E3958" s="169">
        <v>0</v>
      </c>
      <c r="F3958" s="169">
        <v>0</v>
      </c>
      <c r="G3958" s="169">
        <v>0</v>
      </c>
      <c r="H3958" s="169">
        <v>-9267</v>
      </c>
      <c r="I3958" s="169">
        <v>15629</v>
      </c>
      <c r="J3958" s="169">
        <v>0</v>
      </c>
      <c r="K3958" s="169">
        <v>0</v>
      </c>
      <c r="L3958" s="170">
        <v>0</v>
      </c>
      <c r="M3958" s="171">
        <v>0</v>
      </c>
    </row>
    <row r="3959" spans="1:13">
      <c r="A3959" s="172">
        <v>111</v>
      </c>
      <c r="B3959" s="173" t="s">
        <v>170</v>
      </c>
      <c r="C3959" s="174">
        <v>2017</v>
      </c>
      <c r="D3959" s="175">
        <v>0</v>
      </c>
      <c r="E3959" s="175">
        <v>0</v>
      </c>
      <c r="F3959" s="175">
        <v>0</v>
      </c>
      <c r="G3959" s="175">
        <v>0</v>
      </c>
      <c r="H3959" s="175">
        <v>14099.05</v>
      </c>
      <c r="I3959" s="175">
        <v>24447</v>
      </c>
      <c r="J3959" s="175">
        <v>0</v>
      </c>
      <c r="K3959" s="175">
        <v>0</v>
      </c>
      <c r="L3959" s="176">
        <v>0</v>
      </c>
      <c r="M3959" s="177">
        <v>0</v>
      </c>
    </row>
    <row r="3960" spans="1:13">
      <c r="A3960" s="166">
        <v>111</v>
      </c>
      <c r="B3960" s="167" t="s">
        <v>170</v>
      </c>
      <c r="C3960" s="168">
        <v>2018</v>
      </c>
      <c r="D3960" s="169">
        <v>0</v>
      </c>
      <c r="E3960" s="169">
        <v>0</v>
      </c>
      <c r="F3960" s="169">
        <v>0</v>
      </c>
      <c r="G3960" s="169">
        <v>0</v>
      </c>
      <c r="H3960" s="169">
        <v>51921</v>
      </c>
      <c r="I3960" s="169">
        <v>50781</v>
      </c>
      <c r="J3960" s="169">
        <v>15536</v>
      </c>
      <c r="K3960" s="169">
        <v>102</v>
      </c>
      <c r="L3960" s="170">
        <v>0</v>
      </c>
      <c r="M3960" s="171">
        <v>0</v>
      </c>
    </row>
    <row r="3961" spans="1:13">
      <c r="A3961" s="172">
        <v>111</v>
      </c>
      <c r="B3961" s="173" t="s">
        <v>170</v>
      </c>
      <c r="C3961" s="174">
        <v>2019</v>
      </c>
      <c r="D3961" s="175">
        <v>0</v>
      </c>
      <c r="E3961" s="175">
        <v>0</v>
      </c>
      <c r="F3961" s="175">
        <v>0</v>
      </c>
      <c r="G3961" s="175">
        <v>0</v>
      </c>
      <c r="H3961" s="175">
        <v>150137</v>
      </c>
      <c r="I3961" s="175">
        <v>133929</v>
      </c>
      <c r="J3961" s="175">
        <v>207409</v>
      </c>
      <c r="K3961" s="175">
        <v>2492</v>
      </c>
      <c r="L3961" s="176">
        <v>3</v>
      </c>
      <c r="M3961" s="177">
        <v>1</v>
      </c>
    </row>
    <row r="3962" spans="1:13">
      <c r="A3962" s="166">
        <v>111</v>
      </c>
      <c r="B3962" s="167" t="s">
        <v>170</v>
      </c>
      <c r="C3962" s="168">
        <v>2020</v>
      </c>
      <c r="D3962" s="169">
        <v>0</v>
      </c>
      <c r="E3962" s="169">
        <v>0</v>
      </c>
      <c r="F3962" s="169">
        <v>0</v>
      </c>
      <c r="G3962" s="169">
        <v>0</v>
      </c>
      <c r="H3962" s="169">
        <v>582564.65</v>
      </c>
      <c r="I3962" s="169">
        <v>95762.3</v>
      </c>
      <c r="J3962" s="169">
        <v>22416.05</v>
      </c>
      <c r="K3962" s="169">
        <v>2107.9499999999998</v>
      </c>
      <c r="L3962" s="170">
        <v>-8</v>
      </c>
      <c r="M3962" s="171">
        <v>0</v>
      </c>
    </row>
    <row r="3963" spans="1:13">
      <c r="A3963" s="172">
        <v>111</v>
      </c>
      <c r="B3963" s="173" t="s">
        <v>170</v>
      </c>
      <c r="C3963" s="174">
        <v>2021</v>
      </c>
      <c r="D3963" s="175">
        <v>176721800</v>
      </c>
      <c r="E3963" s="175">
        <v>1134291000</v>
      </c>
      <c r="F3963" s="175">
        <v>8338700</v>
      </c>
      <c r="G3963" s="175">
        <v>58048000</v>
      </c>
      <c r="H3963" s="175">
        <v>9106817.0999999996</v>
      </c>
      <c r="I3963" s="175">
        <v>1335110.45</v>
      </c>
      <c r="J3963" s="175">
        <v>583170</v>
      </c>
      <c r="K3963" s="175">
        <v>42912</v>
      </c>
      <c r="L3963" s="176">
        <v>3008</v>
      </c>
      <c r="M3963" s="177">
        <v>203</v>
      </c>
    </row>
    <row r="3964" spans="1:13">
      <c r="A3964" s="166">
        <v>112</v>
      </c>
      <c r="B3964" s="167" t="s">
        <v>114</v>
      </c>
      <c r="C3964" s="168">
        <v>2001</v>
      </c>
      <c r="D3964" s="169">
        <v>0</v>
      </c>
      <c r="E3964" s="169">
        <v>0</v>
      </c>
      <c r="F3964" s="169">
        <v>0</v>
      </c>
      <c r="G3964" s="169">
        <v>0</v>
      </c>
      <c r="H3964" s="169">
        <v>-976.5</v>
      </c>
      <c r="I3964" s="169">
        <v>0</v>
      </c>
      <c r="J3964" s="169">
        <v>0</v>
      </c>
      <c r="K3964" s="169">
        <v>0</v>
      </c>
      <c r="L3964" s="170">
        <v>0</v>
      </c>
      <c r="M3964" s="171">
        <v>0</v>
      </c>
    </row>
    <row r="3965" spans="1:13">
      <c r="A3965" s="172">
        <v>112</v>
      </c>
      <c r="B3965" s="173" t="s">
        <v>114</v>
      </c>
      <c r="C3965" s="174">
        <v>2003</v>
      </c>
      <c r="D3965" s="175">
        <v>0</v>
      </c>
      <c r="E3965" s="175">
        <v>0</v>
      </c>
      <c r="F3965" s="175">
        <v>0</v>
      </c>
      <c r="G3965" s="175">
        <v>0</v>
      </c>
      <c r="H3965" s="175">
        <v>-400</v>
      </c>
      <c r="I3965" s="175">
        <v>0</v>
      </c>
      <c r="J3965" s="175">
        <v>0</v>
      </c>
      <c r="K3965" s="175">
        <v>0</v>
      </c>
      <c r="L3965" s="176">
        <v>0</v>
      </c>
      <c r="M3965" s="177">
        <v>0</v>
      </c>
    </row>
    <row r="3966" spans="1:13">
      <c r="A3966" s="166">
        <v>112</v>
      </c>
      <c r="B3966" s="167" t="s">
        <v>114</v>
      </c>
      <c r="C3966" s="168">
        <v>2006</v>
      </c>
      <c r="D3966" s="169">
        <v>0</v>
      </c>
      <c r="E3966" s="169">
        <v>0</v>
      </c>
      <c r="F3966" s="169">
        <v>0</v>
      </c>
      <c r="G3966" s="169">
        <v>0</v>
      </c>
      <c r="H3966" s="169">
        <v>-1306.1500000000001</v>
      </c>
      <c r="I3966" s="169">
        <v>0</v>
      </c>
      <c r="J3966" s="169">
        <v>0</v>
      </c>
      <c r="K3966" s="169">
        <v>0</v>
      </c>
      <c r="L3966" s="170">
        <v>0</v>
      </c>
      <c r="M3966" s="171">
        <v>0</v>
      </c>
    </row>
    <row r="3967" spans="1:13">
      <c r="A3967" s="172">
        <v>112</v>
      </c>
      <c r="B3967" s="173" t="s">
        <v>114</v>
      </c>
      <c r="C3967" s="174">
        <v>2013</v>
      </c>
      <c r="D3967" s="175">
        <v>0</v>
      </c>
      <c r="E3967" s="175">
        <v>0</v>
      </c>
      <c r="F3967" s="175">
        <v>0</v>
      </c>
      <c r="G3967" s="175">
        <v>0</v>
      </c>
      <c r="H3967" s="175">
        <v>-427.05</v>
      </c>
      <c r="I3967" s="175">
        <v>0</v>
      </c>
      <c r="J3967" s="175">
        <v>0</v>
      </c>
      <c r="K3967" s="175">
        <v>0</v>
      </c>
      <c r="L3967" s="176">
        <v>0</v>
      </c>
      <c r="M3967" s="177">
        <v>0</v>
      </c>
    </row>
    <row r="3968" spans="1:13">
      <c r="A3968" s="166">
        <v>112</v>
      </c>
      <c r="B3968" s="167" t="s">
        <v>114</v>
      </c>
      <c r="C3968" s="168">
        <v>2014</v>
      </c>
      <c r="D3968" s="169">
        <v>0</v>
      </c>
      <c r="E3968" s="169">
        <v>0</v>
      </c>
      <c r="F3968" s="169">
        <v>0</v>
      </c>
      <c r="G3968" s="169">
        <v>0</v>
      </c>
      <c r="H3968" s="169">
        <v>1544.03</v>
      </c>
      <c r="I3968" s="169">
        <v>1463.02</v>
      </c>
      <c r="J3968" s="169">
        <v>0</v>
      </c>
      <c r="K3968" s="169">
        <v>0</v>
      </c>
      <c r="L3968" s="170">
        <v>0</v>
      </c>
      <c r="M3968" s="171">
        <v>0</v>
      </c>
    </row>
    <row r="3969" spans="1:13">
      <c r="A3969" s="172">
        <v>112</v>
      </c>
      <c r="B3969" s="173" t="s">
        <v>114</v>
      </c>
      <c r="C3969" s="174">
        <v>2015</v>
      </c>
      <c r="D3969" s="175">
        <v>0</v>
      </c>
      <c r="E3969" s="175">
        <v>0</v>
      </c>
      <c r="F3969" s="175">
        <v>0</v>
      </c>
      <c r="G3969" s="175">
        <v>0</v>
      </c>
      <c r="H3969" s="175">
        <v>1321</v>
      </c>
      <c r="I3969" s="175">
        <v>1711</v>
      </c>
      <c r="J3969" s="175">
        <v>0</v>
      </c>
      <c r="K3969" s="175">
        <v>0</v>
      </c>
      <c r="L3969" s="176">
        <v>0</v>
      </c>
      <c r="M3969" s="177">
        <v>0</v>
      </c>
    </row>
    <row r="3970" spans="1:13">
      <c r="A3970" s="166">
        <v>112</v>
      </c>
      <c r="B3970" s="167" t="s">
        <v>114</v>
      </c>
      <c r="C3970" s="168">
        <v>2016</v>
      </c>
      <c r="D3970" s="169">
        <v>0</v>
      </c>
      <c r="E3970" s="169">
        <v>0</v>
      </c>
      <c r="F3970" s="169">
        <v>0</v>
      </c>
      <c r="G3970" s="169">
        <v>0</v>
      </c>
      <c r="H3970" s="169">
        <v>23949</v>
      </c>
      <c r="I3970" s="169">
        <v>6021</v>
      </c>
      <c r="J3970" s="169">
        <v>1520</v>
      </c>
      <c r="K3970" s="169">
        <v>-338</v>
      </c>
      <c r="L3970" s="170">
        <v>0</v>
      </c>
      <c r="M3970" s="171">
        <v>0</v>
      </c>
    </row>
    <row r="3971" spans="1:13">
      <c r="A3971" s="172">
        <v>112</v>
      </c>
      <c r="B3971" s="173" t="s">
        <v>114</v>
      </c>
      <c r="C3971" s="174">
        <v>2017</v>
      </c>
      <c r="D3971" s="175">
        <v>0</v>
      </c>
      <c r="E3971" s="175">
        <v>0</v>
      </c>
      <c r="F3971" s="175">
        <v>0</v>
      </c>
      <c r="G3971" s="175">
        <v>0</v>
      </c>
      <c r="H3971" s="175">
        <v>10742</v>
      </c>
      <c r="I3971" s="175">
        <v>39643</v>
      </c>
      <c r="J3971" s="175">
        <v>6384</v>
      </c>
      <c r="K3971" s="175">
        <v>323</v>
      </c>
      <c r="L3971" s="176">
        <v>0</v>
      </c>
      <c r="M3971" s="177">
        <v>0</v>
      </c>
    </row>
    <row r="3972" spans="1:13">
      <c r="A3972" s="166">
        <v>112</v>
      </c>
      <c r="B3972" s="167" t="s">
        <v>114</v>
      </c>
      <c r="C3972" s="168">
        <v>2018</v>
      </c>
      <c r="D3972" s="169">
        <v>0</v>
      </c>
      <c r="E3972" s="169">
        <v>0</v>
      </c>
      <c r="F3972" s="169">
        <v>0</v>
      </c>
      <c r="G3972" s="169">
        <v>0</v>
      </c>
      <c r="H3972" s="169">
        <v>189614</v>
      </c>
      <c r="I3972" s="169">
        <v>33602</v>
      </c>
      <c r="J3972" s="169">
        <v>79608</v>
      </c>
      <c r="K3972" s="169">
        <v>-591</v>
      </c>
      <c r="L3972" s="170">
        <v>0</v>
      </c>
      <c r="M3972" s="171">
        <v>0</v>
      </c>
    </row>
    <row r="3973" spans="1:13">
      <c r="A3973" s="172">
        <v>112</v>
      </c>
      <c r="B3973" s="173" t="s">
        <v>114</v>
      </c>
      <c r="C3973" s="174">
        <v>2019</v>
      </c>
      <c r="D3973" s="175">
        <v>0</v>
      </c>
      <c r="E3973" s="175">
        <v>0</v>
      </c>
      <c r="F3973" s="175">
        <v>0</v>
      </c>
      <c r="G3973" s="175">
        <v>0</v>
      </c>
      <c r="H3973" s="175">
        <v>597248</v>
      </c>
      <c r="I3973" s="175">
        <v>227742</v>
      </c>
      <c r="J3973" s="175">
        <v>-453056</v>
      </c>
      <c r="K3973" s="175">
        <v>22269</v>
      </c>
      <c r="L3973" s="176">
        <v>0</v>
      </c>
      <c r="M3973" s="177">
        <v>-3</v>
      </c>
    </row>
    <row r="3974" spans="1:13">
      <c r="A3974" s="166">
        <v>112</v>
      </c>
      <c r="B3974" s="167" t="s">
        <v>114</v>
      </c>
      <c r="C3974" s="168">
        <v>2020</v>
      </c>
      <c r="D3974" s="169">
        <v>0</v>
      </c>
      <c r="E3974" s="169">
        <v>0</v>
      </c>
      <c r="F3974" s="169">
        <v>0</v>
      </c>
      <c r="G3974" s="169">
        <v>0</v>
      </c>
      <c r="H3974" s="169">
        <v>740789</v>
      </c>
      <c r="I3974" s="169">
        <v>183023</v>
      </c>
      <c r="J3974" s="169">
        <v>-184525</v>
      </c>
      <c r="K3974" s="169">
        <v>-3741</v>
      </c>
      <c r="L3974" s="170">
        <v>0</v>
      </c>
      <c r="M3974" s="171">
        <v>0</v>
      </c>
    </row>
    <row r="3975" spans="1:13">
      <c r="A3975" s="172">
        <v>112</v>
      </c>
      <c r="B3975" s="173" t="s">
        <v>114</v>
      </c>
      <c r="C3975" s="174">
        <v>2021</v>
      </c>
      <c r="D3975" s="175">
        <v>291267800</v>
      </c>
      <c r="E3975" s="175">
        <v>1732019000</v>
      </c>
      <c r="F3975" s="175">
        <v>48716800</v>
      </c>
      <c r="G3975" s="175">
        <v>440004000</v>
      </c>
      <c r="H3975" s="175">
        <v>15193476</v>
      </c>
      <c r="I3975" s="175">
        <v>2179780</v>
      </c>
      <c r="J3975" s="175">
        <v>3167364</v>
      </c>
      <c r="K3975" s="175">
        <v>329519</v>
      </c>
      <c r="L3975" s="176">
        <v>4373</v>
      </c>
      <c r="M3975" s="177">
        <v>357</v>
      </c>
    </row>
    <row r="3976" spans="1:13">
      <c r="A3976" s="166">
        <v>113</v>
      </c>
      <c r="B3976" s="167" t="s">
        <v>39</v>
      </c>
      <c r="C3976" s="168">
        <v>1999</v>
      </c>
      <c r="D3976" s="169">
        <v>0</v>
      </c>
      <c r="E3976" s="169">
        <v>0</v>
      </c>
      <c r="F3976" s="169">
        <v>0</v>
      </c>
      <c r="G3976" s="169">
        <v>0</v>
      </c>
      <c r="H3976" s="169">
        <v>-1512</v>
      </c>
      <c r="I3976" s="169">
        <v>0</v>
      </c>
      <c r="J3976" s="169">
        <v>0</v>
      </c>
      <c r="K3976" s="169">
        <v>0</v>
      </c>
      <c r="L3976" s="170">
        <v>0</v>
      </c>
      <c r="M3976" s="171">
        <v>0</v>
      </c>
    </row>
    <row r="3977" spans="1:13">
      <c r="A3977" s="172">
        <v>113</v>
      </c>
      <c r="B3977" s="173" t="s">
        <v>39</v>
      </c>
      <c r="C3977" s="174">
        <v>2001</v>
      </c>
      <c r="D3977" s="175">
        <v>0</v>
      </c>
      <c r="E3977" s="175">
        <v>0</v>
      </c>
      <c r="F3977" s="175">
        <v>0</v>
      </c>
      <c r="G3977" s="175">
        <v>0</v>
      </c>
      <c r="H3977" s="175">
        <v>-1050</v>
      </c>
      <c r="I3977" s="175">
        <v>0</v>
      </c>
      <c r="J3977" s="175">
        <v>0</v>
      </c>
      <c r="K3977" s="175">
        <v>0</v>
      </c>
      <c r="L3977" s="176">
        <v>0</v>
      </c>
      <c r="M3977" s="177">
        <v>0</v>
      </c>
    </row>
    <row r="3978" spans="1:13">
      <c r="A3978" s="166">
        <v>113</v>
      </c>
      <c r="B3978" s="167" t="s">
        <v>39</v>
      </c>
      <c r="C3978" s="168">
        <v>2002</v>
      </c>
      <c r="D3978" s="169">
        <v>0</v>
      </c>
      <c r="E3978" s="169">
        <v>0</v>
      </c>
      <c r="F3978" s="169">
        <v>0</v>
      </c>
      <c r="G3978" s="169">
        <v>0</v>
      </c>
      <c r="H3978" s="169">
        <v>-1785</v>
      </c>
      <c r="I3978" s="169">
        <v>0</v>
      </c>
      <c r="J3978" s="169">
        <v>0</v>
      </c>
      <c r="K3978" s="169">
        <v>0</v>
      </c>
      <c r="L3978" s="170">
        <v>0</v>
      </c>
      <c r="M3978" s="171">
        <v>0</v>
      </c>
    </row>
    <row r="3979" spans="1:13">
      <c r="A3979" s="172">
        <v>113</v>
      </c>
      <c r="B3979" s="173" t="s">
        <v>39</v>
      </c>
      <c r="C3979" s="174">
        <v>2003</v>
      </c>
      <c r="D3979" s="175">
        <v>0</v>
      </c>
      <c r="E3979" s="175">
        <v>0</v>
      </c>
      <c r="F3979" s="175">
        <v>0</v>
      </c>
      <c r="G3979" s="175">
        <v>0</v>
      </c>
      <c r="H3979" s="175">
        <v>-1200</v>
      </c>
      <c r="I3979" s="175">
        <v>0</v>
      </c>
      <c r="J3979" s="175">
        <v>0</v>
      </c>
      <c r="K3979" s="175">
        <v>0</v>
      </c>
      <c r="L3979" s="176">
        <v>0</v>
      </c>
      <c r="M3979" s="177">
        <v>0</v>
      </c>
    </row>
    <row r="3980" spans="1:13">
      <c r="A3980" s="166">
        <v>113</v>
      </c>
      <c r="B3980" s="167" t="s">
        <v>39</v>
      </c>
      <c r="C3980" s="168">
        <v>2004</v>
      </c>
      <c r="D3980" s="169">
        <v>0</v>
      </c>
      <c r="E3980" s="169">
        <v>0</v>
      </c>
      <c r="F3980" s="169">
        <v>0</v>
      </c>
      <c r="G3980" s="169">
        <v>0</v>
      </c>
      <c r="H3980" s="169">
        <v>0</v>
      </c>
      <c r="I3980" s="169">
        <v>0</v>
      </c>
      <c r="J3980" s="169">
        <v>0</v>
      </c>
      <c r="K3980" s="169">
        <v>0</v>
      </c>
      <c r="L3980" s="170">
        <v>0</v>
      </c>
      <c r="M3980" s="171">
        <v>0</v>
      </c>
    </row>
    <row r="3981" spans="1:13">
      <c r="A3981" s="172">
        <v>113</v>
      </c>
      <c r="B3981" s="173" t="s">
        <v>39</v>
      </c>
      <c r="C3981" s="174">
        <v>2005</v>
      </c>
      <c r="D3981" s="175">
        <v>0</v>
      </c>
      <c r="E3981" s="175">
        <v>0</v>
      </c>
      <c r="F3981" s="175">
        <v>0</v>
      </c>
      <c r="G3981" s="175">
        <v>0</v>
      </c>
      <c r="H3981" s="175">
        <v>0</v>
      </c>
      <c r="I3981" s="175">
        <v>0</v>
      </c>
      <c r="J3981" s="175">
        <v>0</v>
      </c>
      <c r="K3981" s="175">
        <v>0</v>
      </c>
      <c r="L3981" s="176">
        <v>0</v>
      </c>
      <c r="M3981" s="177">
        <v>0</v>
      </c>
    </row>
    <row r="3982" spans="1:13">
      <c r="A3982" s="166">
        <v>113</v>
      </c>
      <c r="B3982" s="167" t="s">
        <v>39</v>
      </c>
      <c r="C3982" s="168">
        <v>2008</v>
      </c>
      <c r="D3982" s="169">
        <v>0</v>
      </c>
      <c r="E3982" s="169">
        <v>0</v>
      </c>
      <c r="F3982" s="169">
        <v>0</v>
      </c>
      <c r="G3982" s="169">
        <v>0</v>
      </c>
      <c r="H3982" s="169">
        <v>-4640</v>
      </c>
      <c r="I3982" s="169">
        <v>0</v>
      </c>
      <c r="J3982" s="169">
        <v>0</v>
      </c>
      <c r="K3982" s="169">
        <v>0</v>
      </c>
      <c r="L3982" s="170">
        <v>0</v>
      </c>
      <c r="M3982" s="171">
        <v>0</v>
      </c>
    </row>
    <row r="3983" spans="1:13">
      <c r="A3983" s="172">
        <v>113</v>
      </c>
      <c r="B3983" s="173" t="s">
        <v>39</v>
      </c>
      <c r="C3983" s="174">
        <v>2009</v>
      </c>
      <c r="D3983" s="175">
        <v>0</v>
      </c>
      <c r="E3983" s="175">
        <v>0</v>
      </c>
      <c r="F3983" s="175">
        <v>0</v>
      </c>
      <c r="G3983" s="175">
        <v>0</v>
      </c>
      <c r="H3983" s="175">
        <v>0</v>
      </c>
      <c r="I3983" s="175">
        <v>0</v>
      </c>
      <c r="J3983" s="175">
        <v>0</v>
      </c>
      <c r="K3983" s="175">
        <v>0</v>
      </c>
      <c r="L3983" s="176">
        <v>0</v>
      </c>
      <c r="M3983" s="177">
        <v>0</v>
      </c>
    </row>
    <row r="3984" spans="1:13">
      <c r="A3984" s="166">
        <v>113</v>
      </c>
      <c r="B3984" s="167" t="s">
        <v>39</v>
      </c>
      <c r="C3984" s="168">
        <v>2011</v>
      </c>
      <c r="D3984" s="169">
        <v>0</v>
      </c>
      <c r="E3984" s="169">
        <v>0</v>
      </c>
      <c r="F3984" s="169">
        <v>0</v>
      </c>
      <c r="G3984" s="169">
        <v>0</v>
      </c>
      <c r="H3984" s="169">
        <v>0</v>
      </c>
      <c r="I3984" s="169">
        <v>0</v>
      </c>
      <c r="J3984" s="169">
        <v>0</v>
      </c>
      <c r="K3984" s="169">
        <v>0</v>
      </c>
      <c r="L3984" s="170">
        <v>0</v>
      </c>
      <c r="M3984" s="171">
        <v>0</v>
      </c>
    </row>
    <row r="3985" spans="1:13">
      <c r="A3985" s="172">
        <v>113</v>
      </c>
      <c r="B3985" s="173" t="s">
        <v>39</v>
      </c>
      <c r="C3985" s="174">
        <v>2012</v>
      </c>
      <c r="D3985" s="175">
        <v>0</v>
      </c>
      <c r="E3985" s="175">
        <v>0</v>
      </c>
      <c r="F3985" s="175">
        <v>0</v>
      </c>
      <c r="G3985" s="175">
        <v>0</v>
      </c>
      <c r="H3985" s="175">
        <v>0</v>
      </c>
      <c r="I3985" s="175">
        <v>0</v>
      </c>
      <c r="J3985" s="175">
        <v>0</v>
      </c>
      <c r="K3985" s="175">
        <v>0</v>
      </c>
      <c r="L3985" s="176">
        <v>0</v>
      </c>
      <c r="M3985" s="177">
        <v>0</v>
      </c>
    </row>
    <row r="3986" spans="1:13">
      <c r="A3986" s="166">
        <v>113</v>
      </c>
      <c r="B3986" s="167" t="s">
        <v>39</v>
      </c>
      <c r="C3986" s="168">
        <v>2013</v>
      </c>
      <c r="D3986" s="169">
        <v>0</v>
      </c>
      <c r="E3986" s="169">
        <v>0</v>
      </c>
      <c r="F3986" s="169">
        <v>0</v>
      </c>
      <c r="G3986" s="169">
        <v>0</v>
      </c>
      <c r="H3986" s="169">
        <v>-4000</v>
      </c>
      <c r="I3986" s="169">
        <v>0</v>
      </c>
      <c r="J3986" s="169">
        <v>0</v>
      </c>
      <c r="K3986" s="169">
        <v>0</v>
      </c>
      <c r="L3986" s="170">
        <v>0</v>
      </c>
      <c r="M3986" s="171">
        <v>0</v>
      </c>
    </row>
    <row r="3987" spans="1:13">
      <c r="A3987" s="172">
        <v>113</v>
      </c>
      <c r="B3987" s="173" t="s">
        <v>39</v>
      </c>
      <c r="C3987" s="174">
        <v>2014</v>
      </c>
      <c r="D3987" s="175">
        <v>0</v>
      </c>
      <c r="E3987" s="175">
        <v>0</v>
      </c>
      <c r="F3987" s="175">
        <v>0</v>
      </c>
      <c r="G3987" s="175">
        <v>0</v>
      </c>
      <c r="H3987" s="175">
        <v>-255</v>
      </c>
      <c r="I3987" s="175">
        <v>0</v>
      </c>
      <c r="J3987" s="175">
        <v>0</v>
      </c>
      <c r="K3987" s="175">
        <v>0</v>
      </c>
      <c r="L3987" s="176">
        <v>0</v>
      </c>
      <c r="M3987" s="177">
        <v>0</v>
      </c>
    </row>
    <row r="3988" spans="1:13">
      <c r="A3988" s="166">
        <v>113</v>
      </c>
      <c r="B3988" s="167" t="s">
        <v>39</v>
      </c>
      <c r="C3988" s="168">
        <v>2015</v>
      </c>
      <c r="D3988" s="169">
        <v>0</v>
      </c>
      <c r="E3988" s="169">
        <v>0</v>
      </c>
      <c r="F3988" s="169">
        <v>0</v>
      </c>
      <c r="G3988" s="169">
        <v>0</v>
      </c>
      <c r="H3988" s="169">
        <v>0</v>
      </c>
      <c r="I3988" s="169">
        <v>4394</v>
      </c>
      <c r="J3988" s="169">
        <v>0</v>
      </c>
      <c r="K3988" s="169">
        <v>0</v>
      </c>
      <c r="L3988" s="170">
        <v>0</v>
      </c>
      <c r="M3988" s="171">
        <v>0</v>
      </c>
    </row>
    <row r="3989" spans="1:13">
      <c r="A3989" s="172">
        <v>113</v>
      </c>
      <c r="B3989" s="173" t="s">
        <v>39</v>
      </c>
      <c r="C3989" s="174">
        <v>2016</v>
      </c>
      <c r="D3989" s="175">
        <v>0</v>
      </c>
      <c r="E3989" s="175">
        <v>0</v>
      </c>
      <c r="F3989" s="175">
        <v>0</v>
      </c>
      <c r="G3989" s="175">
        <v>0</v>
      </c>
      <c r="H3989" s="175">
        <v>3531</v>
      </c>
      <c r="I3989" s="175">
        <v>-14</v>
      </c>
      <c r="J3989" s="175">
        <v>-104</v>
      </c>
      <c r="K3989" s="175">
        <v>-98</v>
      </c>
      <c r="L3989" s="176">
        <v>0</v>
      </c>
      <c r="M3989" s="177">
        <v>0</v>
      </c>
    </row>
    <row r="3990" spans="1:13">
      <c r="A3990" s="166">
        <v>113</v>
      </c>
      <c r="B3990" s="167" t="s">
        <v>39</v>
      </c>
      <c r="C3990" s="168">
        <v>2017</v>
      </c>
      <c r="D3990" s="169">
        <v>0</v>
      </c>
      <c r="E3990" s="169">
        <v>0</v>
      </c>
      <c r="F3990" s="169">
        <v>0</v>
      </c>
      <c r="G3990" s="169">
        <v>0</v>
      </c>
      <c r="H3990" s="169">
        <v>38430</v>
      </c>
      <c r="I3990" s="169">
        <v>29269</v>
      </c>
      <c r="J3990" s="169">
        <v>-1792</v>
      </c>
      <c r="K3990" s="169">
        <v>-19</v>
      </c>
      <c r="L3990" s="170">
        <v>0</v>
      </c>
      <c r="M3990" s="171">
        <v>0</v>
      </c>
    </row>
    <row r="3991" spans="1:13">
      <c r="A3991" s="172">
        <v>113</v>
      </c>
      <c r="B3991" s="173" t="s">
        <v>39</v>
      </c>
      <c r="C3991" s="174">
        <v>2018</v>
      </c>
      <c r="D3991" s="175">
        <v>0</v>
      </c>
      <c r="E3991" s="175">
        <v>0</v>
      </c>
      <c r="F3991" s="175">
        <v>0</v>
      </c>
      <c r="G3991" s="175">
        <v>0</v>
      </c>
      <c r="H3991" s="175">
        <v>127483</v>
      </c>
      <c r="I3991" s="175">
        <v>30352</v>
      </c>
      <c r="J3991" s="175">
        <v>6648</v>
      </c>
      <c r="K3991" s="175">
        <v>655</v>
      </c>
      <c r="L3991" s="176">
        <v>0</v>
      </c>
      <c r="M3991" s="177">
        <v>0</v>
      </c>
    </row>
    <row r="3992" spans="1:13">
      <c r="A3992" s="166">
        <v>113</v>
      </c>
      <c r="B3992" s="167" t="s">
        <v>39</v>
      </c>
      <c r="C3992" s="168">
        <v>2019</v>
      </c>
      <c r="D3992" s="169">
        <v>0</v>
      </c>
      <c r="E3992" s="169">
        <v>0</v>
      </c>
      <c r="F3992" s="169">
        <v>0</v>
      </c>
      <c r="G3992" s="169">
        <v>0</v>
      </c>
      <c r="H3992" s="169">
        <v>664676</v>
      </c>
      <c r="I3992" s="169">
        <v>338972</v>
      </c>
      <c r="J3992" s="169">
        <v>-1712</v>
      </c>
      <c r="K3992" s="169">
        <v>1257</v>
      </c>
      <c r="L3992" s="170">
        <v>0</v>
      </c>
      <c r="M3992" s="171">
        <v>0</v>
      </c>
    </row>
    <row r="3993" spans="1:13">
      <c r="A3993" s="172">
        <v>113</v>
      </c>
      <c r="B3993" s="173" t="s">
        <v>39</v>
      </c>
      <c r="C3993" s="174">
        <v>2020</v>
      </c>
      <c r="D3993" s="175">
        <v>0</v>
      </c>
      <c r="E3993" s="175">
        <v>0</v>
      </c>
      <c r="F3993" s="175">
        <v>0</v>
      </c>
      <c r="G3993" s="175">
        <v>0</v>
      </c>
      <c r="H3993" s="175">
        <v>1356346</v>
      </c>
      <c r="I3993" s="175">
        <v>400997</v>
      </c>
      <c r="J3993" s="175">
        <v>248989</v>
      </c>
      <c r="K3993" s="175">
        <v>16515</v>
      </c>
      <c r="L3993" s="176">
        <v>0</v>
      </c>
      <c r="M3993" s="177">
        <v>1</v>
      </c>
    </row>
    <row r="3994" spans="1:13">
      <c r="A3994" s="166">
        <v>113</v>
      </c>
      <c r="B3994" s="167" t="s">
        <v>39</v>
      </c>
      <c r="C3994" s="168">
        <v>2021</v>
      </c>
      <c r="D3994" s="169">
        <v>268742400</v>
      </c>
      <c r="E3994" s="169">
        <v>1316235000</v>
      </c>
      <c r="F3994" s="169">
        <v>5957300</v>
      </c>
      <c r="G3994" s="169">
        <v>80515000</v>
      </c>
      <c r="H3994" s="169">
        <v>12894997</v>
      </c>
      <c r="I3994" s="169">
        <v>1522938</v>
      </c>
      <c r="J3994" s="169">
        <v>411651</v>
      </c>
      <c r="K3994" s="169">
        <v>59715</v>
      </c>
      <c r="L3994" s="170">
        <v>4495</v>
      </c>
      <c r="M3994" s="171">
        <v>234</v>
      </c>
    </row>
    <row r="3995" spans="1:13">
      <c r="A3995" s="172">
        <v>114</v>
      </c>
      <c r="B3995" s="173" t="s">
        <v>21</v>
      </c>
      <c r="C3995" s="174">
        <v>2013</v>
      </c>
      <c r="D3995" s="175">
        <v>0</v>
      </c>
      <c r="E3995" s="175">
        <v>0</v>
      </c>
      <c r="F3995" s="175">
        <v>0</v>
      </c>
      <c r="G3995" s="175">
        <v>0</v>
      </c>
      <c r="H3995" s="175">
        <v>-700</v>
      </c>
      <c r="I3995" s="175">
        <v>0</v>
      </c>
      <c r="J3995" s="175">
        <v>0</v>
      </c>
      <c r="K3995" s="175">
        <v>0</v>
      </c>
      <c r="L3995" s="176">
        <v>0</v>
      </c>
      <c r="M3995" s="177">
        <v>0</v>
      </c>
    </row>
    <row r="3996" spans="1:13">
      <c r="A3996" s="166">
        <v>114</v>
      </c>
      <c r="B3996" s="167" t="s">
        <v>21</v>
      </c>
      <c r="C3996" s="168">
        <v>2014</v>
      </c>
      <c r="D3996" s="169">
        <v>0</v>
      </c>
      <c r="E3996" s="169">
        <v>0</v>
      </c>
      <c r="F3996" s="169">
        <v>0</v>
      </c>
      <c r="G3996" s="169">
        <v>0</v>
      </c>
      <c r="H3996" s="169">
        <v>4198</v>
      </c>
      <c r="I3996" s="169">
        <v>-2</v>
      </c>
      <c r="J3996" s="169">
        <v>0</v>
      </c>
      <c r="K3996" s="169">
        <v>0</v>
      </c>
      <c r="L3996" s="170">
        <v>0</v>
      </c>
      <c r="M3996" s="171">
        <v>0</v>
      </c>
    </row>
    <row r="3997" spans="1:13">
      <c r="A3997" s="172">
        <v>114</v>
      </c>
      <c r="B3997" s="173" t="s">
        <v>21</v>
      </c>
      <c r="C3997" s="174">
        <v>2015</v>
      </c>
      <c r="D3997" s="175">
        <v>0</v>
      </c>
      <c r="E3997" s="175">
        <v>0</v>
      </c>
      <c r="F3997" s="175">
        <v>0</v>
      </c>
      <c r="G3997" s="175">
        <v>0</v>
      </c>
      <c r="H3997" s="175">
        <v>0</v>
      </c>
      <c r="I3997" s="175">
        <v>0</v>
      </c>
      <c r="J3997" s="175">
        <v>0</v>
      </c>
      <c r="K3997" s="175">
        <v>0</v>
      </c>
      <c r="L3997" s="176">
        <v>0</v>
      </c>
      <c r="M3997" s="177">
        <v>0</v>
      </c>
    </row>
    <row r="3998" spans="1:13">
      <c r="A3998" s="166">
        <v>114</v>
      </c>
      <c r="B3998" s="167" t="s">
        <v>21</v>
      </c>
      <c r="C3998" s="168">
        <v>2016</v>
      </c>
      <c r="D3998" s="169">
        <v>0</v>
      </c>
      <c r="E3998" s="169">
        <v>0</v>
      </c>
      <c r="F3998" s="169">
        <v>0</v>
      </c>
      <c r="G3998" s="169">
        <v>0</v>
      </c>
      <c r="H3998" s="169">
        <v>741</v>
      </c>
      <c r="I3998" s="169">
        <v>3437</v>
      </c>
      <c r="J3998" s="169">
        <v>2936</v>
      </c>
      <c r="K3998" s="169">
        <v>120</v>
      </c>
      <c r="L3998" s="170">
        <v>0</v>
      </c>
      <c r="M3998" s="171">
        <v>0</v>
      </c>
    </row>
    <row r="3999" spans="1:13">
      <c r="A3999" s="172">
        <v>114</v>
      </c>
      <c r="B3999" s="173" t="s">
        <v>21</v>
      </c>
      <c r="C3999" s="174">
        <v>2017</v>
      </c>
      <c r="D3999" s="175">
        <v>0</v>
      </c>
      <c r="E3999" s="175">
        <v>0</v>
      </c>
      <c r="F3999" s="175">
        <v>0</v>
      </c>
      <c r="G3999" s="175">
        <v>0</v>
      </c>
      <c r="H3999" s="175">
        <v>1469</v>
      </c>
      <c r="I3999" s="175">
        <v>90</v>
      </c>
      <c r="J3999" s="175">
        <v>0</v>
      </c>
      <c r="K3999" s="175">
        <v>40</v>
      </c>
      <c r="L3999" s="176">
        <v>0</v>
      </c>
      <c r="M3999" s="177">
        <v>0</v>
      </c>
    </row>
    <row r="4000" spans="1:13">
      <c r="A4000" s="166">
        <v>114</v>
      </c>
      <c r="B4000" s="167" t="s">
        <v>21</v>
      </c>
      <c r="C4000" s="168">
        <v>2018</v>
      </c>
      <c r="D4000" s="169">
        <v>0</v>
      </c>
      <c r="E4000" s="169">
        <v>0</v>
      </c>
      <c r="F4000" s="169">
        <v>0</v>
      </c>
      <c r="G4000" s="169">
        <v>0</v>
      </c>
      <c r="H4000" s="169">
        <v>61971</v>
      </c>
      <c r="I4000" s="169">
        <v>-576</v>
      </c>
      <c r="J4000" s="169">
        <v>-4360</v>
      </c>
      <c r="K4000" s="169">
        <v>-205</v>
      </c>
      <c r="L4000" s="170">
        <v>0</v>
      </c>
      <c r="M4000" s="171">
        <v>0</v>
      </c>
    </row>
    <row r="4001" spans="1:13">
      <c r="A4001" s="172">
        <v>114</v>
      </c>
      <c r="B4001" s="173" t="s">
        <v>21</v>
      </c>
      <c r="C4001" s="174">
        <v>2019</v>
      </c>
      <c r="D4001" s="175">
        <v>0</v>
      </c>
      <c r="E4001" s="175">
        <v>0</v>
      </c>
      <c r="F4001" s="175">
        <v>0</v>
      </c>
      <c r="G4001" s="175">
        <v>0</v>
      </c>
      <c r="H4001" s="175">
        <v>790</v>
      </c>
      <c r="I4001" s="175">
        <v>8510</v>
      </c>
      <c r="J4001" s="175">
        <v>40760</v>
      </c>
      <c r="K4001" s="175">
        <v>-38</v>
      </c>
      <c r="L4001" s="176">
        <v>0</v>
      </c>
      <c r="M4001" s="177">
        <v>0</v>
      </c>
    </row>
    <row r="4002" spans="1:13">
      <c r="A4002" s="166">
        <v>114</v>
      </c>
      <c r="B4002" s="167" t="s">
        <v>21</v>
      </c>
      <c r="C4002" s="168">
        <v>2020</v>
      </c>
      <c r="D4002" s="169">
        <v>0</v>
      </c>
      <c r="E4002" s="169">
        <v>0</v>
      </c>
      <c r="F4002" s="169">
        <v>0</v>
      </c>
      <c r="G4002" s="169">
        <v>0</v>
      </c>
      <c r="H4002" s="169">
        <v>322938</v>
      </c>
      <c r="I4002" s="169">
        <v>16940</v>
      </c>
      <c r="J4002" s="169">
        <v>22072</v>
      </c>
      <c r="K4002" s="169">
        <v>1425</v>
      </c>
      <c r="L4002" s="170">
        <v>0</v>
      </c>
      <c r="M4002" s="171">
        <v>1</v>
      </c>
    </row>
    <row r="4003" spans="1:13">
      <c r="A4003" s="172">
        <v>114</v>
      </c>
      <c r="B4003" s="173" t="s">
        <v>21</v>
      </c>
      <c r="C4003" s="174">
        <v>2021</v>
      </c>
      <c r="D4003" s="175">
        <v>79769300</v>
      </c>
      <c r="E4003" s="175">
        <v>333789000</v>
      </c>
      <c r="F4003" s="175">
        <v>1377000</v>
      </c>
      <c r="G4003" s="175">
        <v>16322000</v>
      </c>
      <c r="H4003" s="175">
        <v>3488984</v>
      </c>
      <c r="I4003" s="175">
        <v>270066</v>
      </c>
      <c r="J4003" s="175">
        <v>96306</v>
      </c>
      <c r="K4003" s="175">
        <v>12184</v>
      </c>
      <c r="L4003" s="176">
        <v>1527</v>
      </c>
      <c r="M4003" s="177">
        <v>84</v>
      </c>
    </row>
    <row r="4004" spans="1:13">
      <c r="A4004" s="166">
        <v>115</v>
      </c>
      <c r="B4004" s="167" t="s">
        <v>89</v>
      </c>
      <c r="C4004" s="168">
        <v>1997</v>
      </c>
      <c r="D4004" s="169">
        <v>0</v>
      </c>
      <c r="E4004" s="169">
        <v>0</v>
      </c>
      <c r="F4004" s="169">
        <v>0</v>
      </c>
      <c r="G4004" s="169">
        <v>0</v>
      </c>
      <c r="H4004" s="169">
        <v>-1080</v>
      </c>
      <c r="I4004" s="169">
        <v>0</v>
      </c>
      <c r="J4004" s="169">
        <v>0</v>
      </c>
      <c r="K4004" s="169">
        <v>0</v>
      </c>
      <c r="L4004" s="170">
        <v>0</v>
      </c>
      <c r="M4004" s="171">
        <v>0</v>
      </c>
    </row>
    <row r="4005" spans="1:13">
      <c r="A4005" s="172">
        <v>115</v>
      </c>
      <c r="B4005" s="173" t="s">
        <v>89</v>
      </c>
      <c r="C4005" s="174">
        <v>1999</v>
      </c>
      <c r="D4005" s="175">
        <v>0</v>
      </c>
      <c r="E4005" s="175">
        <v>0</v>
      </c>
      <c r="F4005" s="175">
        <v>0</v>
      </c>
      <c r="G4005" s="175">
        <v>0</v>
      </c>
      <c r="H4005" s="175">
        <v>0</v>
      </c>
      <c r="I4005" s="175">
        <v>0</v>
      </c>
      <c r="J4005" s="175">
        <v>0</v>
      </c>
      <c r="K4005" s="175">
        <v>0</v>
      </c>
      <c r="L4005" s="176">
        <v>0</v>
      </c>
      <c r="M4005" s="177">
        <v>0</v>
      </c>
    </row>
    <row r="4006" spans="1:13">
      <c r="A4006" s="166">
        <v>115</v>
      </c>
      <c r="B4006" s="167" t="s">
        <v>89</v>
      </c>
      <c r="C4006" s="168">
        <v>2000</v>
      </c>
      <c r="D4006" s="169">
        <v>0</v>
      </c>
      <c r="E4006" s="169">
        <v>0</v>
      </c>
      <c r="F4006" s="169">
        <v>0</v>
      </c>
      <c r="G4006" s="169">
        <v>0</v>
      </c>
      <c r="H4006" s="169">
        <v>0</v>
      </c>
      <c r="I4006" s="169">
        <v>0</v>
      </c>
      <c r="J4006" s="169">
        <v>0</v>
      </c>
      <c r="K4006" s="169">
        <v>0</v>
      </c>
      <c r="L4006" s="170">
        <v>0</v>
      </c>
      <c r="M4006" s="171">
        <v>0</v>
      </c>
    </row>
    <row r="4007" spans="1:13">
      <c r="A4007" s="172">
        <v>115</v>
      </c>
      <c r="B4007" s="173" t="s">
        <v>89</v>
      </c>
      <c r="C4007" s="174">
        <v>2003</v>
      </c>
      <c r="D4007" s="175">
        <v>0</v>
      </c>
      <c r="E4007" s="175">
        <v>0</v>
      </c>
      <c r="F4007" s="175">
        <v>0</v>
      </c>
      <c r="G4007" s="175">
        <v>0</v>
      </c>
      <c r="H4007" s="175">
        <v>-1000</v>
      </c>
      <c r="I4007" s="175">
        <v>0</v>
      </c>
      <c r="J4007" s="175">
        <v>0</v>
      </c>
      <c r="K4007" s="175">
        <v>0</v>
      </c>
      <c r="L4007" s="176">
        <v>0</v>
      </c>
      <c r="M4007" s="177">
        <v>0</v>
      </c>
    </row>
    <row r="4008" spans="1:13">
      <c r="A4008" s="166">
        <v>115</v>
      </c>
      <c r="B4008" s="167" t="s">
        <v>89</v>
      </c>
      <c r="C4008" s="168">
        <v>2004</v>
      </c>
      <c r="D4008" s="169">
        <v>0</v>
      </c>
      <c r="E4008" s="169">
        <v>0</v>
      </c>
      <c r="F4008" s="169">
        <v>0</v>
      </c>
      <c r="G4008" s="169">
        <v>0</v>
      </c>
      <c r="H4008" s="169">
        <v>-500</v>
      </c>
      <c r="I4008" s="169">
        <v>0</v>
      </c>
      <c r="J4008" s="169">
        <v>0</v>
      </c>
      <c r="K4008" s="169">
        <v>0</v>
      </c>
      <c r="L4008" s="170">
        <v>0</v>
      </c>
      <c r="M4008" s="171">
        <v>0</v>
      </c>
    </row>
    <row r="4009" spans="1:13">
      <c r="A4009" s="172">
        <v>115</v>
      </c>
      <c r="B4009" s="173" t="s">
        <v>89</v>
      </c>
      <c r="C4009" s="174">
        <v>2009</v>
      </c>
      <c r="D4009" s="175">
        <v>0</v>
      </c>
      <c r="E4009" s="175">
        <v>0</v>
      </c>
      <c r="F4009" s="175">
        <v>0</v>
      </c>
      <c r="G4009" s="175">
        <v>0</v>
      </c>
      <c r="H4009" s="175">
        <v>0</v>
      </c>
      <c r="I4009" s="175">
        <v>0</v>
      </c>
      <c r="J4009" s="175">
        <v>0</v>
      </c>
      <c r="K4009" s="175">
        <v>0</v>
      </c>
      <c r="L4009" s="176">
        <v>0</v>
      </c>
      <c r="M4009" s="177">
        <v>0</v>
      </c>
    </row>
    <row r="4010" spans="1:13">
      <c r="A4010" s="166">
        <v>115</v>
      </c>
      <c r="B4010" s="167" t="s">
        <v>89</v>
      </c>
      <c r="C4010" s="168">
        <v>2010</v>
      </c>
      <c r="D4010" s="169">
        <v>0</v>
      </c>
      <c r="E4010" s="169">
        <v>0</v>
      </c>
      <c r="F4010" s="169">
        <v>0</v>
      </c>
      <c r="G4010" s="169">
        <v>0</v>
      </c>
      <c r="H4010" s="169">
        <v>0</v>
      </c>
      <c r="I4010" s="169">
        <v>0</v>
      </c>
      <c r="J4010" s="169">
        <v>0</v>
      </c>
      <c r="K4010" s="169">
        <v>0</v>
      </c>
      <c r="L4010" s="170">
        <v>0</v>
      </c>
      <c r="M4010" s="171">
        <v>0</v>
      </c>
    </row>
    <row r="4011" spans="1:13">
      <c r="A4011" s="172">
        <v>115</v>
      </c>
      <c r="B4011" s="173" t="s">
        <v>89</v>
      </c>
      <c r="C4011" s="174">
        <v>2011</v>
      </c>
      <c r="D4011" s="175">
        <v>0</v>
      </c>
      <c r="E4011" s="175">
        <v>0</v>
      </c>
      <c r="F4011" s="175">
        <v>0</v>
      </c>
      <c r="G4011" s="175">
        <v>0</v>
      </c>
      <c r="H4011" s="175">
        <v>-1800</v>
      </c>
      <c r="I4011" s="175">
        <v>0</v>
      </c>
      <c r="J4011" s="175">
        <v>-13360</v>
      </c>
      <c r="K4011" s="175">
        <v>-2590</v>
      </c>
      <c r="L4011" s="176">
        <v>0</v>
      </c>
      <c r="M4011" s="177">
        <v>0</v>
      </c>
    </row>
    <row r="4012" spans="1:13">
      <c r="A4012" s="166">
        <v>115</v>
      </c>
      <c r="B4012" s="167" t="s">
        <v>89</v>
      </c>
      <c r="C4012" s="168">
        <v>2012</v>
      </c>
      <c r="D4012" s="169">
        <v>0</v>
      </c>
      <c r="E4012" s="169">
        <v>0</v>
      </c>
      <c r="F4012" s="169">
        <v>0</v>
      </c>
      <c r="G4012" s="169">
        <v>0</v>
      </c>
      <c r="H4012" s="169">
        <v>0</v>
      </c>
      <c r="I4012" s="169">
        <v>0</v>
      </c>
      <c r="J4012" s="169">
        <v>360360</v>
      </c>
      <c r="K4012" s="169">
        <v>4648</v>
      </c>
      <c r="L4012" s="170">
        <v>0</v>
      </c>
      <c r="M4012" s="171">
        <v>0</v>
      </c>
    </row>
    <row r="4013" spans="1:13">
      <c r="A4013" s="172">
        <v>115</v>
      </c>
      <c r="B4013" s="173" t="s">
        <v>89</v>
      </c>
      <c r="C4013" s="174">
        <v>2013</v>
      </c>
      <c r="D4013" s="175">
        <v>0</v>
      </c>
      <c r="E4013" s="175">
        <v>0</v>
      </c>
      <c r="F4013" s="175">
        <v>0</v>
      </c>
      <c r="G4013" s="175">
        <v>0</v>
      </c>
      <c r="H4013" s="175">
        <v>0</v>
      </c>
      <c r="I4013" s="175">
        <v>0</v>
      </c>
      <c r="J4013" s="175">
        <v>-216</v>
      </c>
      <c r="K4013" s="175">
        <v>-1028</v>
      </c>
      <c r="L4013" s="176">
        <v>0</v>
      </c>
      <c r="M4013" s="177">
        <v>1</v>
      </c>
    </row>
    <row r="4014" spans="1:13">
      <c r="A4014" s="166">
        <v>115</v>
      </c>
      <c r="B4014" s="167" t="s">
        <v>89</v>
      </c>
      <c r="C4014" s="168">
        <v>2014</v>
      </c>
      <c r="D4014" s="169">
        <v>0</v>
      </c>
      <c r="E4014" s="169">
        <v>0</v>
      </c>
      <c r="F4014" s="169">
        <v>0</v>
      </c>
      <c r="G4014" s="169">
        <v>0</v>
      </c>
      <c r="H4014" s="169">
        <v>-33320</v>
      </c>
      <c r="I4014" s="169">
        <v>-781</v>
      </c>
      <c r="J4014" s="169">
        <v>1408</v>
      </c>
      <c r="K4014" s="169">
        <v>438</v>
      </c>
      <c r="L4014" s="170">
        <v>0</v>
      </c>
      <c r="M4014" s="171">
        <v>1</v>
      </c>
    </row>
    <row r="4015" spans="1:13">
      <c r="A4015" s="172">
        <v>115</v>
      </c>
      <c r="B4015" s="173" t="s">
        <v>89</v>
      </c>
      <c r="C4015" s="174">
        <v>2015</v>
      </c>
      <c r="D4015" s="175">
        <v>0</v>
      </c>
      <c r="E4015" s="175">
        <v>0</v>
      </c>
      <c r="F4015" s="175">
        <v>0</v>
      </c>
      <c r="G4015" s="175">
        <v>0</v>
      </c>
      <c r="H4015" s="175">
        <v>-10601</v>
      </c>
      <c r="I4015" s="175">
        <v>43044</v>
      </c>
      <c r="J4015" s="175">
        <v>16</v>
      </c>
      <c r="K4015" s="175">
        <v>-372</v>
      </c>
      <c r="L4015" s="176">
        <v>0</v>
      </c>
      <c r="M4015" s="177">
        <v>1</v>
      </c>
    </row>
    <row r="4016" spans="1:13">
      <c r="A4016" s="166">
        <v>115</v>
      </c>
      <c r="B4016" s="167" t="s">
        <v>89</v>
      </c>
      <c r="C4016" s="168">
        <v>2016</v>
      </c>
      <c r="D4016" s="169">
        <v>0</v>
      </c>
      <c r="E4016" s="169">
        <v>0</v>
      </c>
      <c r="F4016" s="169">
        <v>0</v>
      </c>
      <c r="G4016" s="169">
        <v>0</v>
      </c>
      <c r="H4016" s="169">
        <v>-95017</v>
      </c>
      <c r="I4016" s="169">
        <v>62432</v>
      </c>
      <c r="J4016" s="169">
        <v>408</v>
      </c>
      <c r="K4016" s="169">
        <v>426</v>
      </c>
      <c r="L4016" s="170">
        <v>0</v>
      </c>
      <c r="M4016" s="171">
        <v>1</v>
      </c>
    </row>
    <row r="4017" spans="1:13">
      <c r="A4017" s="172">
        <v>115</v>
      </c>
      <c r="B4017" s="173" t="s">
        <v>89</v>
      </c>
      <c r="C4017" s="174">
        <v>2017</v>
      </c>
      <c r="D4017" s="175">
        <v>0</v>
      </c>
      <c r="E4017" s="175">
        <v>0</v>
      </c>
      <c r="F4017" s="175">
        <v>0</v>
      </c>
      <c r="G4017" s="175">
        <v>0</v>
      </c>
      <c r="H4017" s="175">
        <v>28628</v>
      </c>
      <c r="I4017" s="175">
        <v>129723.25</v>
      </c>
      <c r="J4017" s="175">
        <v>18248</v>
      </c>
      <c r="K4017" s="175">
        <v>-559</v>
      </c>
      <c r="L4017" s="176">
        <v>-1</v>
      </c>
      <c r="M4017" s="177">
        <v>-3</v>
      </c>
    </row>
    <row r="4018" spans="1:13">
      <c r="A4018" s="166">
        <v>115</v>
      </c>
      <c r="B4018" s="167" t="s">
        <v>89</v>
      </c>
      <c r="C4018" s="168">
        <v>2018</v>
      </c>
      <c r="D4018" s="169">
        <v>0</v>
      </c>
      <c r="E4018" s="169">
        <v>0</v>
      </c>
      <c r="F4018" s="169">
        <v>0</v>
      </c>
      <c r="G4018" s="169">
        <v>0</v>
      </c>
      <c r="H4018" s="169">
        <v>35803</v>
      </c>
      <c r="I4018" s="169">
        <v>151727.29999999999</v>
      </c>
      <c r="J4018" s="169">
        <v>-48</v>
      </c>
      <c r="K4018" s="169">
        <v>2344</v>
      </c>
      <c r="L4018" s="170">
        <v>-1</v>
      </c>
      <c r="M4018" s="171">
        <v>-3</v>
      </c>
    </row>
    <row r="4019" spans="1:13">
      <c r="A4019" s="172">
        <v>115</v>
      </c>
      <c r="B4019" s="173" t="s">
        <v>89</v>
      </c>
      <c r="C4019" s="174">
        <v>2019</v>
      </c>
      <c r="D4019" s="175">
        <v>0</v>
      </c>
      <c r="E4019" s="175">
        <v>0</v>
      </c>
      <c r="F4019" s="175">
        <v>0</v>
      </c>
      <c r="G4019" s="175">
        <v>0</v>
      </c>
      <c r="H4019" s="175">
        <v>508042</v>
      </c>
      <c r="I4019" s="175">
        <v>290336.75</v>
      </c>
      <c r="J4019" s="175">
        <v>24922</v>
      </c>
      <c r="K4019" s="175">
        <v>9107</v>
      </c>
      <c r="L4019" s="176">
        <v>0</v>
      </c>
      <c r="M4019" s="177">
        <v>-6</v>
      </c>
    </row>
    <row r="4020" spans="1:13">
      <c r="A4020" s="166">
        <v>115</v>
      </c>
      <c r="B4020" s="167" t="s">
        <v>89</v>
      </c>
      <c r="C4020" s="168">
        <v>2020</v>
      </c>
      <c r="D4020" s="169">
        <v>0</v>
      </c>
      <c r="E4020" s="169">
        <v>0</v>
      </c>
      <c r="F4020" s="169">
        <v>0</v>
      </c>
      <c r="G4020" s="169">
        <v>0</v>
      </c>
      <c r="H4020" s="169">
        <v>861262</v>
      </c>
      <c r="I4020" s="169">
        <v>65726.55</v>
      </c>
      <c r="J4020" s="169">
        <v>68872</v>
      </c>
      <c r="K4020" s="169">
        <v>4504</v>
      </c>
      <c r="L4020" s="170">
        <v>3</v>
      </c>
      <c r="M4020" s="171">
        <v>-8</v>
      </c>
    </row>
    <row r="4021" spans="1:13">
      <c r="A4021" s="172">
        <v>115</v>
      </c>
      <c r="B4021" s="173" t="s">
        <v>89</v>
      </c>
      <c r="C4021" s="174">
        <v>2021</v>
      </c>
      <c r="D4021" s="175">
        <v>402340800</v>
      </c>
      <c r="E4021" s="175">
        <v>2558918000</v>
      </c>
      <c r="F4021" s="175">
        <v>12890800</v>
      </c>
      <c r="G4021" s="175">
        <v>137252000</v>
      </c>
      <c r="H4021" s="175">
        <v>21169632</v>
      </c>
      <c r="I4021" s="175">
        <v>3440091.3</v>
      </c>
      <c r="J4021" s="175">
        <v>900173</v>
      </c>
      <c r="K4021" s="175">
        <v>100448</v>
      </c>
      <c r="L4021" s="176">
        <v>6058</v>
      </c>
      <c r="M4021" s="177">
        <v>359</v>
      </c>
    </row>
    <row r="4022" spans="1:13">
      <c r="A4022" s="166">
        <v>116</v>
      </c>
      <c r="B4022" s="167" t="s">
        <v>28</v>
      </c>
      <c r="C4022" s="168">
        <v>1993</v>
      </c>
      <c r="D4022" s="169">
        <v>0</v>
      </c>
      <c r="E4022" s="169">
        <v>0</v>
      </c>
      <c r="F4022" s="169">
        <v>0</v>
      </c>
      <c r="G4022" s="169">
        <v>0</v>
      </c>
      <c r="H4022" s="169">
        <v>0</v>
      </c>
      <c r="I4022" s="169">
        <v>0</v>
      </c>
      <c r="J4022" s="169">
        <v>0</v>
      </c>
      <c r="K4022" s="169">
        <v>0</v>
      </c>
      <c r="L4022" s="170">
        <v>0</v>
      </c>
      <c r="M4022" s="171">
        <v>0</v>
      </c>
    </row>
    <row r="4023" spans="1:13">
      <c r="A4023" s="172">
        <v>116</v>
      </c>
      <c r="B4023" s="173" t="s">
        <v>28</v>
      </c>
      <c r="C4023" s="174">
        <v>2000</v>
      </c>
      <c r="D4023" s="175">
        <v>0</v>
      </c>
      <c r="E4023" s="175">
        <v>0</v>
      </c>
      <c r="F4023" s="175">
        <v>0</v>
      </c>
      <c r="G4023" s="175">
        <v>0</v>
      </c>
      <c r="H4023" s="175">
        <v>-982.8</v>
      </c>
      <c r="I4023" s="175">
        <v>0</v>
      </c>
      <c r="J4023" s="175">
        <v>0</v>
      </c>
      <c r="K4023" s="175">
        <v>0</v>
      </c>
      <c r="L4023" s="176">
        <v>0</v>
      </c>
      <c r="M4023" s="177">
        <v>0</v>
      </c>
    </row>
    <row r="4024" spans="1:13">
      <c r="A4024" s="166">
        <v>116</v>
      </c>
      <c r="B4024" s="167" t="s">
        <v>28</v>
      </c>
      <c r="C4024" s="168">
        <v>2001</v>
      </c>
      <c r="D4024" s="169">
        <v>0</v>
      </c>
      <c r="E4024" s="169">
        <v>0</v>
      </c>
      <c r="F4024" s="169">
        <v>0</v>
      </c>
      <c r="G4024" s="169">
        <v>0</v>
      </c>
      <c r="H4024" s="169">
        <v>0</v>
      </c>
      <c r="I4024" s="169">
        <v>0</v>
      </c>
      <c r="J4024" s="169">
        <v>0</v>
      </c>
      <c r="K4024" s="169">
        <v>0</v>
      </c>
      <c r="L4024" s="170">
        <v>0</v>
      </c>
      <c r="M4024" s="171">
        <v>0</v>
      </c>
    </row>
    <row r="4025" spans="1:13">
      <c r="A4025" s="172">
        <v>116</v>
      </c>
      <c r="B4025" s="173" t="s">
        <v>28</v>
      </c>
      <c r="C4025" s="174">
        <v>2002</v>
      </c>
      <c r="D4025" s="175">
        <v>0</v>
      </c>
      <c r="E4025" s="175">
        <v>0</v>
      </c>
      <c r="F4025" s="175">
        <v>0</v>
      </c>
      <c r="G4025" s="175">
        <v>0</v>
      </c>
      <c r="H4025" s="175">
        <v>0</v>
      </c>
      <c r="I4025" s="175">
        <v>0</v>
      </c>
      <c r="J4025" s="175">
        <v>0</v>
      </c>
      <c r="K4025" s="175">
        <v>0</v>
      </c>
      <c r="L4025" s="176">
        <v>0</v>
      </c>
      <c r="M4025" s="177">
        <v>0</v>
      </c>
    </row>
    <row r="4026" spans="1:13">
      <c r="A4026" s="166">
        <v>116</v>
      </c>
      <c r="B4026" s="167" t="s">
        <v>28</v>
      </c>
      <c r="C4026" s="168">
        <v>2006</v>
      </c>
      <c r="D4026" s="169">
        <v>0</v>
      </c>
      <c r="E4026" s="169">
        <v>0</v>
      </c>
      <c r="F4026" s="169">
        <v>0</v>
      </c>
      <c r="G4026" s="169">
        <v>0</v>
      </c>
      <c r="H4026" s="169">
        <v>-500</v>
      </c>
      <c r="I4026" s="169">
        <v>0</v>
      </c>
      <c r="J4026" s="169">
        <v>0</v>
      </c>
      <c r="K4026" s="169">
        <v>0</v>
      </c>
      <c r="L4026" s="170">
        <v>0</v>
      </c>
      <c r="M4026" s="171">
        <v>0</v>
      </c>
    </row>
    <row r="4027" spans="1:13">
      <c r="A4027" s="172">
        <v>116</v>
      </c>
      <c r="B4027" s="173" t="s">
        <v>28</v>
      </c>
      <c r="C4027" s="174">
        <v>2007</v>
      </c>
      <c r="D4027" s="175">
        <v>0</v>
      </c>
      <c r="E4027" s="175">
        <v>0</v>
      </c>
      <c r="F4027" s="175">
        <v>0</v>
      </c>
      <c r="G4027" s="175">
        <v>0</v>
      </c>
      <c r="H4027" s="175">
        <v>0</v>
      </c>
      <c r="I4027" s="175">
        <v>0</v>
      </c>
      <c r="J4027" s="175">
        <v>0</v>
      </c>
      <c r="K4027" s="175">
        <v>0</v>
      </c>
      <c r="L4027" s="176">
        <v>0</v>
      </c>
      <c r="M4027" s="177">
        <v>0</v>
      </c>
    </row>
    <row r="4028" spans="1:13">
      <c r="A4028" s="166">
        <v>116</v>
      </c>
      <c r="B4028" s="167" t="s">
        <v>28</v>
      </c>
      <c r="C4028" s="168">
        <v>2011</v>
      </c>
      <c r="D4028" s="169">
        <v>0</v>
      </c>
      <c r="E4028" s="169">
        <v>0</v>
      </c>
      <c r="F4028" s="169">
        <v>0</v>
      </c>
      <c r="G4028" s="169">
        <v>0</v>
      </c>
      <c r="H4028" s="169">
        <v>1023</v>
      </c>
      <c r="I4028" s="169">
        <v>0</v>
      </c>
      <c r="J4028" s="169">
        <v>0</v>
      </c>
      <c r="K4028" s="169">
        <v>0</v>
      </c>
      <c r="L4028" s="170">
        <v>0</v>
      </c>
      <c r="M4028" s="171">
        <v>0</v>
      </c>
    </row>
    <row r="4029" spans="1:13">
      <c r="A4029" s="172">
        <v>116</v>
      </c>
      <c r="B4029" s="173" t="s">
        <v>28</v>
      </c>
      <c r="C4029" s="174">
        <v>2012</v>
      </c>
      <c r="D4029" s="175">
        <v>0</v>
      </c>
      <c r="E4029" s="175">
        <v>0</v>
      </c>
      <c r="F4029" s="175">
        <v>0</v>
      </c>
      <c r="G4029" s="175">
        <v>0</v>
      </c>
      <c r="H4029" s="175">
        <v>0</v>
      </c>
      <c r="I4029" s="175">
        <v>0</v>
      </c>
      <c r="J4029" s="175">
        <v>0</v>
      </c>
      <c r="K4029" s="175">
        <v>0</v>
      </c>
      <c r="L4029" s="176">
        <v>0</v>
      </c>
      <c r="M4029" s="177">
        <v>0</v>
      </c>
    </row>
    <row r="4030" spans="1:13">
      <c r="A4030" s="166">
        <v>116</v>
      </c>
      <c r="B4030" s="167" t="s">
        <v>28</v>
      </c>
      <c r="C4030" s="168">
        <v>2014</v>
      </c>
      <c r="D4030" s="169">
        <v>0</v>
      </c>
      <c r="E4030" s="169">
        <v>0</v>
      </c>
      <c r="F4030" s="169">
        <v>0</v>
      </c>
      <c r="G4030" s="169">
        <v>0</v>
      </c>
      <c r="H4030" s="169">
        <v>-1972</v>
      </c>
      <c r="I4030" s="169">
        <v>0</v>
      </c>
      <c r="J4030" s="169">
        <v>0</v>
      </c>
      <c r="K4030" s="169">
        <v>0</v>
      </c>
      <c r="L4030" s="170">
        <v>0</v>
      </c>
      <c r="M4030" s="171">
        <v>0</v>
      </c>
    </row>
    <row r="4031" spans="1:13">
      <c r="A4031" s="172">
        <v>116</v>
      </c>
      <c r="B4031" s="173" t="s">
        <v>28</v>
      </c>
      <c r="C4031" s="174">
        <v>2015</v>
      </c>
      <c r="D4031" s="175">
        <v>0</v>
      </c>
      <c r="E4031" s="175">
        <v>0</v>
      </c>
      <c r="F4031" s="175">
        <v>0</v>
      </c>
      <c r="G4031" s="175">
        <v>0</v>
      </c>
      <c r="H4031" s="175">
        <v>-14128</v>
      </c>
      <c r="I4031" s="175">
        <v>-1507</v>
      </c>
      <c r="J4031" s="175">
        <v>0</v>
      </c>
      <c r="K4031" s="175">
        <v>60</v>
      </c>
      <c r="L4031" s="176">
        <v>0</v>
      </c>
      <c r="M4031" s="177">
        <v>0</v>
      </c>
    </row>
    <row r="4032" spans="1:13">
      <c r="A4032" s="166">
        <v>116</v>
      </c>
      <c r="B4032" s="167" t="s">
        <v>28</v>
      </c>
      <c r="C4032" s="168">
        <v>2016</v>
      </c>
      <c r="D4032" s="169">
        <v>0</v>
      </c>
      <c r="E4032" s="169">
        <v>0</v>
      </c>
      <c r="F4032" s="169">
        <v>0</v>
      </c>
      <c r="G4032" s="169">
        <v>0</v>
      </c>
      <c r="H4032" s="169">
        <v>64876</v>
      </c>
      <c r="I4032" s="169">
        <v>11927</v>
      </c>
      <c r="J4032" s="169">
        <v>0</v>
      </c>
      <c r="K4032" s="169">
        <v>-1187</v>
      </c>
      <c r="L4032" s="170">
        <v>0</v>
      </c>
      <c r="M4032" s="171">
        <v>0</v>
      </c>
    </row>
    <row r="4033" spans="1:13">
      <c r="A4033" s="172">
        <v>116</v>
      </c>
      <c r="B4033" s="173" t="s">
        <v>28</v>
      </c>
      <c r="C4033" s="174">
        <v>2017</v>
      </c>
      <c r="D4033" s="175">
        <v>0</v>
      </c>
      <c r="E4033" s="175">
        <v>0</v>
      </c>
      <c r="F4033" s="175">
        <v>0</v>
      </c>
      <c r="G4033" s="175">
        <v>0</v>
      </c>
      <c r="H4033" s="175">
        <v>-66605</v>
      </c>
      <c r="I4033" s="175">
        <v>24773</v>
      </c>
      <c r="J4033" s="175">
        <v>0</v>
      </c>
      <c r="K4033" s="175">
        <v>-302</v>
      </c>
      <c r="L4033" s="176">
        <v>-1</v>
      </c>
      <c r="M4033" s="177">
        <v>-2</v>
      </c>
    </row>
    <row r="4034" spans="1:13">
      <c r="A4034" s="166">
        <v>116</v>
      </c>
      <c r="B4034" s="167" t="s">
        <v>28</v>
      </c>
      <c r="C4034" s="168">
        <v>2018</v>
      </c>
      <c r="D4034" s="169">
        <v>0</v>
      </c>
      <c r="E4034" s="169">
        <v>0</v>
      </c>
      <c r="F4034" s="169">
        <v>0</v>
      </c>
      <c r="G4034" s="169">
        <v>0</v>
      </c>
      <c r="H4034" s="169">
        <v>479787</v>
      </c>
      <c r="I4034" s="169">
        <v>82253</v>
      </c>
      <c r="J4034" s="169">
        <v>-10304</v>
      </c>
      <c r="K4034" s="169">
        <v>771</v>
      </c>
      <c r="L4034" s="170">
        <v>0</v>
      </c>
      <c r="M4034" s="171">
        <v>-2</v>
      </c>
    </row>
    <row r="4035" spans="1:13">
      <c r="A4035" s="172">
        <v>116</v>
      </c>
      <c r="B4035" s="173" t="s">
        <v>28</v>
      </c>
      <c r="C4035" s="174">
        <v>2019</v>
      </c>
      <c r="D4035" s="175">
        <v>0</v>
      </c>
      <c r="E4035" s="175">
        <v>0</v>
      </c>
      <c r="F4035" s="175">
        <v>0</v>
      </c>
      <c r="G4035" s="175">
        <v>0</v>
      </c>
      <c r="H4035" s="175">
        <v>177509</v>
      </c>
      <c r="I4035" s="175">
        <v>252026.95</v>
      </c>
      <c r="J4035" s="175">
        <v>-261516</v>
      </c>
      <c r="K4035" s="175">
        <v>3705</v>
      </c>
      <c r="L4035" s="176">
        <v>0</v>
      </c>
      <c r="M4035" s="177">
        <v>-4</v>
      </c>
    </row>
    <row r="4036" spans="1:13">
      <c r="A4036" s="166">
        <v>116</v>
      </c>
      <c r="B4036" s="167" t="s">
        <v>28</v>
      </c>
      <c r="C4036" s="168">
        <v>2020</v>
      </c>
      <c r="D4036" s="169">
        <v>0</v>
      </c>
      <c r="E4036" s="169">
        <v>0</v>
      </c>
      <c r="F4036" s="169">
        <v>0</v>
      </c>
      <c r="G4036" s="169">
        <v>0</v>
      </c>
      <c r="H4036" s="169">
        <v>-127238</v>
      </c>
      <c r="I4036" s="169">
        <v>170974.4</v>
      </c>
      <c r="J4036" s="169">
        <v>25236</v>
      </c>
      <c r="K4036" s="169">
        <v>3499</v>
      </c>
      <c r="L4036" s="170">
        <v>5</v>
      </c>
      <c r="M4036" s="171">
        <v>-8</v>
      </c>
    </row>
    <row r="4037" spans="1:13">
      <c r="A4037" s="172">
        <v>116</v>
      </c>
      <c r="B4037" s="173" t="s">
        <v>28</v>
      </c>
      <c r="C4037" s="174">
        <v>2021</v>
      </c>
      <c r="D4037" s="175">
        <v>155739400</v>
      </c>
      <c r="E4037" s="175">
        <v>1052546000</v>
      </c>
      <c r="F4037" s="175">
        <v>9230000</v>
      </c>
      <c r="G4037" s="175">
        <v>130039000</v>
      </c>
      <c r="H4037" s="175">
        <v>8618595</v>
      </c>
      <c r="I4037" s="175">
        <v>1694934.4</v>
      </c>
      <c r="J4037" s="175">
        <v>604821</v>
      </c>
      <c r="K4037" s="175">
        <v>97284</v>
      </c>
      <c r="L4037" s="176">
        <v>2269</v>
      </c>
      <c r="M4037" s="177">
        <v>151</v>
      </c>
    </row>
    <row r="4038" spans="1:13">
      <c r="A4038" s="166">
        <v>117</v>
      </c>
      <c r="B4038" s="167" t="s">
        <v>42</v>
      </c>
      <c r="C4038" s="168">
        <v>1995</v>
      </c>
      <c r="D4038" s="169">
        <v>0</v>
      </c>
      <c r="E4038" s="169">
        <v>0</v>
      </c>
      <c r="F4038" s="169">
        <v>0</v>
      </c>
      <c r="G4038" s="169">
        <v>0</v>
      </c>
      <c r="H4038" s="169">
        <v>-540</v>
      </c>
      <c r="I4038" s="169">
        <v>0</v>
      </c>
      <c r="J4038" s="169">
        <v>0</v>
      </c>
      <c r="K4038" s="169">
        <v>0</v>
      </c>
      <c r="L4038" s="170">
        <v>0</v>
      </c>
      <c r="M4038" s="171">
        <v>0</v>
      </c>
    </row>
    <row r="4039" spans="1:13">
      <c r="A4039" s="172">
        <v>117</v>
      </c>
      <c r="B4039" s="173" t="s">
        <v>42</v>
      </c>
      <c r="C4039" s="174">
        <v>2000</v>
      </c>
      <c r="D4039" s="175">
        <v>0</v>
      </c>
      <c r="E4039" s="175">
        <v>0</v>
      </c>
      <c r="F4039" s="175">
        <v>0</v>
      </c>
      <c r="G4039" s="175">
        <v>0</v>
      </c>
      <c r="H4039" s="175">
        <v>0</v>
      </c>
      <c r="I4039" s="175">
        <v>0</v>
      </c>
      <c r="J4039" s="175">
        <v>0</v>
      </c>
      <c r="K4039" s="175">
        <v>0</v>
      </c>
      <c r="L4039" s="176">
        <v>0</v>
      </c>
      <c r="M4039" s="177">
        <v>0</v>
      </c>
    </row>
    <row r="4040" spans="1:13">
      <c r="A4040" s="166">
        <v>117</v>
      </c>
      <c r="B4040" s="167" t="s">
        <v>42</v>
      </c>
      <c r="C4040" s="168">
        <v>2003</v>
      </c>
      <c r="D4040" s="169">
        <v>0</v>
      </c>
      <c r="E4040" s="169">
        <v>0</v>
      </c>
      <c r="F4040" s="169">
        <v>0</v>
      </c>
      <c r="G4040" s="169">
        <v>0</v>
      </c>
      <c r="H4040" s="169">
        <v>0</v>
      </c>
      <c r="I4040" s="169">
        <v>0</v>
      </c>
      <c r="J4040" s="169">
        <v>0</v>
      </c>
      <c r="K4040" s="169">
        <v>0</v>
      </c>
      <c r="L4040" s="170">
        <v>0</v>
      </c>
      <c r="M4040" s="171">
        <v>0</v>
      </c>
    </row>
    <row r="4041" spans="1:13">
      <c r="A4041" s="172">
        <v>117</v>
      </c>
      <c r="B4041" s="173" t="s">
        <v>42</v>
      </c>
      <c r="C4041" s="174">
        <v>2004</v>
      </c>
      <c r="D4041" s="175">
        <v>0</v>
      </c>
      <c r="E4041" s="175">
        <v>0</v>
      </c>
      <c r="F4041" s="175">
        <v>0</v>
      </c>
      <c r="G4041" s="175">
        <v>0</v>
      </c>
      <c r="H4041" s="175">
        <v>-500</v>
      </c>
      <c r="I4041" s="175">
        <v>0</v>
      </c>
      <c r="J4041" s="175">
        <v>0</v>
      </c>
      <c r="K4041" s="175">
        <v>0</v>
      </c>
      <c r="L4041" s="176">
        <v>0</v>
      </c>
      <c r="M4041" s="177">
        <v>0</v>
      </c>
    </row>
    <row r="4042" spans="1:13">
      <c r="A4042" s="166">
        <v>117</v>
      </c>
      <c r="B4042" s="167" t="s">
        <v>42</v>
      </c>
      <c r="C4042" s="168">
        <v>2005</v>
      </c>
      <c r="D4042" s="169">
        <v>0</v>
      </c>
      <c r="E4042" s="169">
        <v>0</v>
      </c>
      <c r="F4042" s="169">
        <v>0</v>
      </c>
      <c r="G4042" s="169">
        <v>0</v>
      </c>
      <c r="H4042" s="169">
        <v>0</v>
      </c>
      <c r="I4042" s="169">
        <v>0</v>
      </c>
      <c r="J4042" s="169">
        <v>0</v>
      </c>
      <c r="K4042" s="169">
        <v>0</v>
      </c>
      <c r="L4042" s="170">
        <v>0</v>
      </c>
      <c r="M4042" s="171">
        <v>0</v>
      </c>
    </row>
    <row r="4043" spans="1:13">
      <c r="A4043" s="172">
        <v>117</v>
      </c>
      <c r="B4043" s="173" t="s">
        <v>42</v>
      </c>
      <c r="C4043" s="174">
        <v>2006</v>
      </c>
      <c r="D4043" s="175">
        <v>0</v>
      </c>
      <c r="E4043" s="175">
        <v>0</v>
      </c>
      <c r="F4043" s="175">
        <v>0</v>
      </c>
      <c r="G4043" s="175">
        <v>0</v>
      </c>
      <c r="H4043" s="175">
        <v>0</v>
      </c>
      <c r="I4043" s="175">
        <v>0</v>
      </c>
      <c r="J4043" s="175">
        <v>0</v>
      </c>
      <c r="K4043" s="175">
        <v>0</v>
      </c>
      <c r="L4043" s="176">
        <v>0</v>
      </c>
      <c r="M4043" s="177">
        <v>0</v>
      </c>
    </row>
    <row r="4044" spans="1:13">
      <c r="A4044" s="166">
        <v>117</v>
      </c>
      <c r="B4044" s="167" t="s">
        <v>42</v>
      </c>
      <c r="C4044" s="168">
        <v>2007</v>
      </c>
      <c r="D4044" s="169">
        <v>0</v>
      </c>
      <c r="E4044" s="169">
        <v>0</v>
      </c>
      <c r="F4044" s="169">
        <v>0</v>
      </c>
      <c r="G4044" s="169">
        <v>0</v>
      </c>
      <c r="H4044" s="169">
        <v>0</v>
      </c>
      <c r="I4044" s="169">
        <v>0</v>
      </c>
      <c r="J4044" s="169">
        <v>0</v>
      </c>
      <c r="K4044" s="169">
        <v>0</v>
      </c>
      <c r="L4044" s="170">
        <v>0</v>
      </c>
      <c r="M4044" s="171">
        <v>0</v>
      </c>
    </row>
    <row r="4045" spans="1:13">
      <c r="A4045" s="172">
        <v>117</v>
      </c>
      <c r="B4045" s="173" t="s">
        <v>42</v>
      </c>
      <c r="C4045" s="174">
        <v>2008</v>
      </c>
      <c r="D4045" s="175">
        <v>0</v>
      </c>
      <c r="E4045" s="175">
        <v>0</v>
      </c>
      <c r="F4045" s="175">
        <v>0</v>
      </c>
      <c r="G4045" s="175">
        <v>0</v>
      </c>
      <c r="H4045" s="175">
        <v>-3200</v>
      </c>
      <c r="I4045" s="175">
        <v>0</v>
      </c>
      <c r="J4045" s="175">
        <v>0</v>
      </c>
      <c r="K4045" s="175">
        <v>0</v>
      </c>
      <c r="L4045" s="176">
        <v>0</v>
      </c>
      <c r="M4045" s="177">
        <v>0</v>
      </c>
    </row>
    <row r="4046" spans="1:13">
      <c r="A4046" s="166">
        <v>117</v>
      </c>
      <c r="B4046" s="167" t="s">
        <v>42</v>
      </c>
      <c r="C4046" s="168">
        <v>2009</v>
      </c>
      <c r="D4046" s="169">
        <v>0</v>
      </c>
      <c r="E4046" s="169">
        <v>0</v>
      </c>
      <c r="F4046" s="169">
        <v>0</v>
      </c>
      <c r="G4046" s="169">
        <v>0</v>
      </c>
      <c r="H4046" s="169">
        <v>0</v>
      </c>
      <c r="I4046" s="169">
        <v>0</v>
      </c>
      <c r="J4046" s="169">
        <v>0</v>
      </c>
      <c r="K4046" s="169">
        <v>0</v>
      </c>
      <c r="L4046" s="170">
        <v>0</v>
      </c>
      <c r="M4046" s="171">
        <v>0</v>
      </c>
    </row>
    <row r="4047" spans="1:13">
      <c r="A4047" s="172">
        <v>117</v>
      </c>
      <c r="B4047" s="173" t="s">
        <v>42</v>
      </c>
      <c r="C4047" s="174">
        <v>2010</v>
      </c>
      <c r="D4047" s="175">
        <v>0</v>
      </c>
      <c r="E4047" s="175">
        <v>0</v>
      </c>
      <c r="F4047" s="175">
        <v>0</v>
      </c>
      <c r="G4047" s="175">
        <v>0</v>
      </c>
      <c r="H4047" s="175">
        <v>-4208</v>
      </c>
      <c r="I4047" s="175">
        <v>0</v>
      </c>
      <c r="J4047" s="175">
        <v>0</v>
      </c>
      <c r="K4047" s="175">
        <v>0</v>
      </c>
      <c r="L4047" s="176">
        <v>0</v>
      </c>
      <c r="M4047" s="177">
        <v>0</v>
      </c>
    </row>
    <row r="4048" spans="1:13">
      <c r="A4048" s="166">
        <v>117</v>
      </c>
      <c r="B4048" s="167" t="s">
        <v>42</v>
      </c>
      <c r="C4048" s="168">
        <v>2011</v>
      </c>
      <c r="D4048" s="169">
        <v>0</v>
      </c>
      <c r="E4048" s="169">
        <v>0</v>
      </c>
      <c r="F4048" s="169">
        <v>0</v>
      </c>
      <c r="G4048" s="169">
        <v>0</v>
      </c>
      <c r="H4048" s="169">
        <v>0</v>
      </c>
      <c r="I4048" s="169">
        <v>0</v>
      </c>
      <c r="J4048" s="169">
        <v>0</v>
      </c>
      <c r="K4048" s="169">
        <v>0</v>
      </c>
      <c r="L4048" s="170">
        <v>0</v>
      </c>
      <c r="M4048" s="171">
        <v>0</v>
      </c>
    </row>
    <row r="4049" spans="1:13">
      <c r="A4049" s="172">
        <v>117</v>
      </c>
      <c r="B4049" s="173" t="s">
        <v>42</v>
      </c>
      <c r="C4049" s="174">
        <v>2012</v>
      </c>
      <c r="D4049" s="175">
        <v>0</v>
      </c>
      <c r="E4049" s="175">
        <v>0</v>
      </c>
      <c r="F4049" s="175">
        <v>0</v>
      </c>
      <c r="G4049" s="175">
        <v>0</v>
      </c>
      <c r="H4049" s="175">
        <v>-400</v>
      </c>
      <c r="I4049" s="175">
        <v>0</v>
      </c>
      <c r="J4049" s="175">
        <v>0</v>
      </c>
      <c r="K4049" s="175">
        <v>0</v>
      </c>
      <c r="L4049" s="176">
        <v>0</v>
      </c>
      <c r="M4049" s="177">
        <v>0</v>
      </c>
    </row>
    <row r="4050" spans="1:13">
      <c r="A4050" s="166">
        <v>117</v>
      </c>
      <c r="B4050" s="167" t="s">
        <v>42</v>
      </c>
      <c r="C4050" s="168">
        <v>2013</v>
      </c>
      <c r="D4050" s="169">
        <v>0</v>
      </c>
      <c r="E4050" s="169">
        <v>0</v>
      </c>
      <c r="F4050" s="169">
        <v>0</v>
      </c>
      <c r="G4050" s="169">
        <v>0</v>
      </c>
      <c r="H4050" s="169">
        <v>-2500</v>
      </c>
      <c r="I4050" s="169">
        <v>0</v>
      </c>
      <c r="J4050" s="169">
        <v>0</v>
      </c>
      <c r="K4050" s="169">
        <v>0</v>
      </c>
      <c r="L4050" s="170">
        <v>0</v>
      </c>
      <c r="M4050" s="171">
        <v>0</v>
      </c>
    </row>
    <row r="4051" spans="1:13">
      <c r="A4051" s="172">
        <v>117</v>
      </c>
      <c r="B4051" s="173" t="s">
        <v>42</v>
      </c>
      <c r="C4051" s="174">
        <v>2014</v>
      </c>
      <c r="D4051" s="175">
        <v>0</v>
      </c>
      <c r="E4051" s="175">
        <v>0</v>
      </c>
      <c r="F4051" s="175">
        <v>0</v>
      </c>
      <c r="G4051" s="175">
        <v>0</v>
      </c>
      <c r="H4051" s="175">
        <v>0</v>
      </c>
      <c r="I4051" s="175">
        <v>0</v>
      </c>
      <c r="J4051" s="175">
        <v>9696</v>
      </c>
      <c r="K4051" s="175">
        <v>871</v>
      </c>
      <c r="L4051" s="176">
        <v>0</v>
      </c>
      <c r="M4051" s="177">
        <v>1</v>
      </c>
    </row>
    <row r="4052" spans="1:13">
      <c r="A4052" s="166">
        <v>117</v>
      </c>
      <c r="B4052" s="167" t="s">
        <v>42</v>
      </c>
      <c r="C4052" s="168">
        <v>2015</v>
      </c>
      <c r="D4052" s="169">
        <v>0</v>
      </c>
      <c r="E4052" s="169">
        <v>0</v>
      </c>
      <c r="F4052" s="169">
        <v>0</v>
      </c>
      <c r="G4052" s="169">
        <v>0</v>
      </c>
      <c r="H4052" s="169">
        <v>20676</v>
      </c>
      <c r="I4052" s="169">
        <v>1402.25</v>
      </c>
      <c r="J4052" s="169">
        <v>10984</v>
      </c>
      <c r="K4052" s="169">
        <v>899</v>
      </c>
      <c r="L4052" s="170">
        <v>0</v>
      </c>
      <c r="M4052" s="171">
        <v>1</v>
      </c>
    </row>
    <row r="4053" spans="1:13">
      <c r="A4053" s="172">
        <v>117</v>
      </c>
      <c r="B4053" s="173" t="s">
        <v>42</v>
      </c>
      <c r="C4053" s="174">
        <v>2016</v>
      </c>
      <c r="D4053" s="175">
        <v>0</v>
      </c>
      <c r="E4053" s="175">
        <v>0</v>
      </c>
      <c r="F4053" s="175">
        <v>0</v>
      </c>
      <c r="G4053" s="175">
        <v>0</v>
      </c>
      <c r="H4053" s="175">
        <v>-36648</v>
      </c>
      <c r="I4053" s="175">
        <v>-10002.25</v>
      </c>
      <c r="J4053" s="175">
        <v>8728</v>
      </c>
      <c r="K4053" s="175">
        <v>906</v>
      </c>
      <c r="L4053" s="176">
        <v>0</v>
      </c>
      <c r="M4053" s="177">
        <v>1</v>
      </c>
    </row>
    <row r="4054" spans="1:13">
      <c r="A4054" s="166">
        <v>117</v>
      </c>
      <c r="B4054" s="167" t="s">
        <v>42</v>
      </c>
      <c r="C4054" s="168">
        <v>2017</v>
      </c>
      <c r="D4054" s="169">
        <v>0</v>
      </c>
      <c r="E4054" s="169">
        <v>0</v>
      </c>
      <c r="F4054" s="169">
        <v>0</v>
      </c>
      <c r="G4054" s="169">
        <v>0</v>
      </c>
      <c r="H4054" s="169">
        <v>32217</v>
      </c>
      <c r="I4054" s="169">
        <v>16724.75</v>
      </c>
      <c r="J4054" s="169">
        <v>12168</v>
      </c>
      <c r="K4054" s="169">
        <v>-1709</v>
      </c>
      <c r="L4054" s="170">
        <v>0</v>
      </c>
      <c r="M4054" s="171">
        <v>3</v>
      </c>
    </row>
    <row r="4055" spans="1:13">
      <c r="A4055" s="172">
        <v>117</v>
      </c>
      <c r="B4055" s="173" t="s">
        <v>42</v>
      </c>
      <c r="C4055" s="174">
        <v>2018</v>
      </c>
      <c r="D4055" s="175">
        <v>0</v>
      </c>
      <c r="E4055" s="175">
        <v>0</v>
      </c>
      <c r="F4055" s="175">
        <v>0</v>
      </c>
      <c r="G4055" s="175">
        <v>0</v>
      </c>
      <c r="H4055" s="175">
        <v>394542</v>
      </c>
      <c r="I4055" s="175">
        <v>78023</v>
      </c>
      <c r="J4055" s="175">
        <v>-95502</v>
      </c>
      <c r="K4055" s="175">
        <v>9014</v>
      </c>
      <c r="L4055" s="176">
        <v>0</v>
      </c>
      <c r="M4055" s="177">
        <v>3</v>
      </c>
    </row>
    <row r="4056" spans="1:13">
      <c r="A4056" s="166">
        <v>117</v>
      </c>
      <c r="B4056" s="167" t="s">
        <v>42</v>
      </c>
      <c r="C4056" s="168">
        <v>2019</v>
      </c>
      <c r="D4056" s="169">
        <v>0</v>
      </c>
      <c r="E4056" s="169">
        <v>0</v>
      </c>
      <c r="F4056" s="169">
        <v>0</v>
      </c>
      <c r="G4056" s="169">
        <v>0</v>
      </c>
      <c r="H4056" s="169">
        <v>809384</v>
      </c>
      <c r="I4056" s="169">
        <v>390408.8</v>
      </c>
      <c r="J4056" s="169">
        <v>-2034120</v>
      </c>
      <c r="K4056" s="169">
        <v>32653</v>
      </c>
      <c r="L4056" s="170">
        <v>1</v>
      </c>
      <c r="M4056" s="171">
        <v>0</v>
      </c>
    </row>
    <row r="4057" spans="1:13">
      <c r="A4057" s="172">
        <v>117</v>
      </c>
      <c r="B4057" s="173" t="s">
        <v>42</v>
      </c>
      <c r="C4057" s="174">
        <v>2020</v>
      </c>
      <c r="D4057" s="175">
        <v>0</v>
      </c>
      <c r="E4057" s="175">
        <v>0</v>
      </c>
      <c r="F4057" s="175">
        <v>0</v>
      </c>
      <c r="G4057" s="175">
        <v>0</v>
      </c>
      <c r="H4057" s="175">
        <v>615081</v>
      </c>
      <c r="I4057" s="175">
        <v>-39551.949999999997</v>
      </c>
      <c r="J4057" s="175">
        <v>-1255276</v>
      </c>
      <c r="K4057" s="175">
        <v>38551</v>
      </c>
      <c r="L4057" s="176">
        <v>13</v>
      </c>
      <c r="M4057" s="177">
        <v>-14</v>
      </c>
    </row>
    <row r="4058" spans="1:13">
      <c r="A4058" s="166">
        <v>117</v>
      </c>
      <c r="B4058" s="167" t="s">
        <v>42</v>
      </c>
      <c r="C4058" s="168">
        <v>2021</v>
      </c>
      <c r="D4058" s="169">
        <v>422611700</v>
      </c>
      <c r="E4058" s="169">
        <v>2613644000</v>
      </c>
      <c r="F4058" s="169">
        <v>81372400</v>
      </c>
      <c r="G4058" s="169">
        <v>456597000</v>
      </c>
      <c r="H4058" s="169">
        <v>20755906</v>
      </c>
      <c r="I4058" s="169">
        <v>3512822.25</v>
      </c>
      <c r="J4058" s="169">
        <v>5563569</v>
      </c>
      <c r="K4058" s="169">
        <v>341384</v>
      </c>
      <c r="L4058" s="170">
        <v>7083</v>
      </c>
      <c r="M4058" s="171">
        <v>530</v>
      </c>
    </row>
    <row r="4059" spans="1:13">
      <c r="A4059" s="172">
        <v>118</v>
      </c>
      <c r="B4059" s="173" t="s">
        <v>71</v>
      </c>
      <c r="C4059" s="174">
        <v>1999</v>
      </c>
      <c r="D4059" s="175">
        <v>0</v>
      </c>
      <c r="E4059" s="175">
        <v>0</v>
      </c>
      <c r="F4059" s="175">
        <v>0</v>
      </c>
      <c r="G4059" s="175">
        <v>0</v>
      </c>
      <c r="H4059" s="175">
        <v>-548.65</v>
      </c>
      <c r="I4059" s="175">
        <v>0</v>
      </c>
      <c r="J4059" s="175">
        <v>0</v>
      </c>
      <c r="K4059" s="175">
        <v>0</v>
      </c>
      <c r="L4059" s="176">
        <v>0</v>
      </c>
      <c r="M4059" s="177">
        <v>0</v>
      </c>
    </row>
    <row r="4060" spans="1:13">
      <c r="A4060" s="166">
        <v>118</v>
      </c>
      <c r="B4060" s="167" t="s">
        <v>71</v>
      </c>
      <c r="C4060" s="168">
        <v>2001</v>
      </c>
      <c r="D4060" s="169">
        <v>0</v>
      </c>
      <c r="E4060" s="169">
        <v>0</v>
      </c>
      <c r="F4060" s="169">
        <v>0</v>
      </c>
      <c r="G4060" s="169">
        <v>0</v>
      </c>
      <c r="H4060" s="169">
        <v>-2585.1</v>
      </c>
      <c r="I4060" s="169">
        <v>0</v>
      </c>
      <c r="J4060" s="169">
        <v>0</v>
      </c>
      <c r="K4060" s="169">
        <v>0</v>
      </c>
      <c r="L4060" s="170">
        <v>0</v>
      </c>
      <c r="M4060" s="171">
        <v>0</v>
      </c>
    </row>
    <row r="4061" spans="1:13">
      <c r="A4061" s="172">
        <v>118</v>
      </c>
      <c r="B4061" s="173" t="s">
        <v>71</v>
      </c>
      <c r="C4061" s="174">
        <v>2006</v>
      </c>
      <c r="D4061" s="175">
        <v>0</v>
      </c>
      <c r="E4061" s="175">
        <v>0</v>
      </c>
      <c r="F4061" s="175">
        <v>0</v>
      </c>
      <c r="G4061" s="175">
        <v>0</v>
      </c>
      <c r="H4061" s="175">
        <v>-1000</v>
      </c>
      <c r="I4061" s="175">
        <v>0</v>
      </c>
      <c r="J4061" s="175">
        <v>0</v>
      </c>
      <c r="K4061" s="175">
        <v>0</v>
      </c>
      <c r="L4061" s="176">
        <v>0</v>
      </c>
      <c r="M4061" s="177">
        <v>0</v>
      </c>
    </row>
    <row r="4062" spans="1:13">
      <c r="A4062" s="166">
        <v>118</v>
      </c>
      <c r="B4062" s="167" t="s">
        <v>71</v>
      </c>
      <c r="C4062" s="168">
        <v>2009</v>
      </c>
      <c r="D4062" s="169">
        <v>0</v>
      </c>
      <c r="E4062" s="169">
        <v>0</v>
      </c>
      <c r="F4062" s="169">
        <v>0</v>
      </c>
      <c r="G4062" s="169">
        <v>0</v>
      </c>
      <c r="H4062" s="169">
        <v>0</v>
      </c>
      <c r="I4062" s="169">
        <v>0</v>
      </c>
      <c r="J4062" s="169">
        <v>0</v>
      </c>
      <c r="K4062" s="169">
        <v>0</v>
      </c>
      <c r="L4062" s="170">
        <v>0</v>
      </c>
      <c r="M4062" s="171">
        <v>0</v>
      </c>
    </row>
    <row r="4063" spans="1:13">
      <c r="A4063" s="172">
        <v>118</v>
      </c>
      <c r="B4063" s="173" t="s">
        <v>71</v>
      </c>
      <c r="C4063" s="174">
        <v>2010</v>
      </c>
      <c r="D4063" s="175">
        <v>0</v>
      </c>
      <c r="E4063" s="175">
        <v>0</v>
      </c>
      <c r="F4063" s="175">
        <v>0</v>
      </c>
      <c r="G4063" s="175">
        <v>0</v>
      </c>
      <c r="H4063" s="175">
        <v>-400</v>
      </c>
      <c r="I4063" s="175">
        <v>0</v>
      </c>
      <c r="J4063" s="175">
        <v>0</v>
      </c>
      <c r="K4063" s="175">
        <v>0</v>
      </c>
      <c r="L4063" s="176">
        <v>0</v>
      </c>
      <c r="M4063" s="177">
        <v>0</v>
      </c>
    </row>
    <row r="4064" spans="1:13">
      <c r="A4064" s="166">
        <v>118</v>
      </c>
      <c r="B4064" s="167" t="s">
        <v>71</v>
      </c>
      <c r="C4064" s="168">
        <v>2011</v>
      </c>
      <c r="D4064" s="169">
        <v>0</v>
      </c>
      <c r="E4064" s="169">
        <v>0</v>
      </c>
      <c r="F4064" s="169">
        <v>0</v>
      </c>
      <c r="G4064" s="169">
        <v>0</v>
      </c>
      <c r="H4064" s="169">
        <v>0</v>
      </c>
      <c r="I4064" s="169">
        <v>0</v>
      </c>
      <c r="J4064" s="169">
        <v>0</v>
      </c>
      <c r="K4064" s="169">
        <v>0</v>
      </c>
      <c r="L4064" s="170">
        <v>0</v>
      </c>
      <c r="M4064" s="171">
        <v>0</v>
      </c>
    </row>
    <row r="4065" spans="1:13">
      <c r="A4065" s="172">
        <v>118</v>
      </c>
      <c r="B4065" s="173" t="s">
        <v>71</v>
      </c>
      <c r="C4065" s="174">
        <v>2012</v>
      </c>
      <c r="D4065" s="175">
        <v>0</v>
      </c>
      <c r="E4065" s="175">
        <v>0</v>
      </c>
      <c r="F4065" s="175">
        <v>0</v>
      </c>
      <c r="G4065" s="175">
        <v>0</v>
      </c>
      <c r="H4065" s="175">
        <v>-1400</v>
      </c>
      <c r="I4065" s="175">
        <v>0</v>
      </c>
      <c r="J4065" s="175">
        <v>0</v>
      </c>
      <c r="K4065" s="175">
        <v>0</v>
      </c>
      <c r="L4065" s="176">
        <v>0</v>
      </c>
      <c r="M4065" s="177">
        <v>0</v>
      </c>
    </row>
    <row r="4066" spans="1:13">
      <c r="A4066" s="166">
        <v>118</v>
      </c>
      <c r="B4066" s="167" t="s">
        <v>71</v>
      </c>
      <c r="C4066" s="168">
        <v>2013</v>
      </c>
      <c r="D4066" s="169">
        <v>0</v>
      </c>
      <c r="E4066" s="169">
        <v>0</v>
      </c>
      <c r="F4066" s="169">
        <v>0</v>
      </c>
      <c r="G4066" s="169">
        <v>0</v>
      </c>
      <c r="H4066" s="169">
        <v>-1280</v>
      </c>
      <c r="I4066" s="169">
        <v>0</v>
      </c>
      <c r="J4066" s="169">
        <v>26816</v>
      </c>
      <c r="K4066" s="169">
        <v>-151</v>
      </c>
      <c r="L4066" s="170">
        <v>0</v>
      </c>
      <c r="M4066" s="171">
        <v>0</v>
      </c>
    </row>
    <row r="4067" spans="1:13">
      <c r="A4067" s="172">
        <v>118</v>
      </c>
      <c r="B4067" s="173" t="s">
        <v>71</v>
      </c>
      <c r="C4067" s="174">
        <v>2014</v>
      </c>
      <c r="D4067" s="175">
        <v>0</v>
      </c>
      <c r="E4067" s="175">
        <v>0</v>
      </c>
      <c r="F4067" s="175">
        <v>0</v>
      </c>
      <c r="G4067" s="175">
        <v>0</v>
      </c>
      <c r="H4067" s="175">
        <v>-834</v>
      </c>
      <c r="I4067" s="175">
        <v>0</v>
      </c>
      <c r="J4067" s="175">
        <v>42024</v>
      </c>
      <c r="K4067" s="175">
        <v>2069</v>
      </c>
      <c r="L4067" s="176">
        <v>0</v>
      </c>
      <c r="M4067" s="177">
        <v>0</v>
      </c>
    </row>
    <row r="4068" spans="1:13">
      <c r="A4068" s="166">
        <v>118</v>
      </c>
      <c r="B4068" s="167" t="s">
        <v>71</v>
      </c>
      <c r="C4068" s="168">
        <v>2015</v>
      </c>
      <c r="D4068" s="169">
        <v>0</v>
      </c>
      <c r="E4068" s="169">
        <v>0</v>
      </c>
      <c r="F4068" s="169">
        <v>0</v>
      </c>
      <c r="G4068" s="169">
        <v>0</v>
      </c>
      <c r="H4068" s="169">
        <v>0</v>
      </c>
      <c r="I4068" s="169">
        <v>0</v>
      </c>
      <c r="J4068" s="169">
        <v>0</v>
      </c>
      <c r="K4068" s="169">
        <v>0</v>
      </c>
      <c r="L4068" s="170">
        <v>0</v>
      </c>
      <c r="M4068" s="171">
        <v>0</v>
      </c>
    </row>
    <row r="4069" spans="1:13">
      <c r="A4069" s="172">
        <v>118</v>
      </c>
      <c r="B4069" s="173" t="s">
        <v>71</v>
      </c>
      <c r="C4069" s="174">
        <v>2016</v>
      </c>
      <c r="D4069" s="175">
        <v>0</v>
      </c>
      <c r="E4069" s="175">
        <v>0</v>
      </c>
      <c r="F4069" s="175">
        <v>0</v>
      </c>
      <c r="G4069" s="175">
        <v>0</v>
      </c>
      <c r="H4069" s="175">
        <v>11575</v>
      </c>
      <c r="I4069" s="175">
        <v>3580</v>
      </c>
      <c r="J4069" s="175">
        <v>-800</v>
      </c>
      <c r="K4069" s="175">
        <v>1008</v>
      </c>
      <c r="L4069" s="176">
        <v>0</v>
      </c>
      <c r="M4069" s="177">
        <v>0</v>
      </c>
    </row>
    <row r="4070" spans="1:13">
      <c r="A4070" s="166">
        <v>118</v>
      </c>
      <c r="B4070" s="167" t="s">
        <v>71</v>
      </c>
      <c r="C4070" s="168">
        <v>2017</v>
      </c>
      <c r="D4070" s="169">
        <v>0</v>
      </c>
      <c r="E4070" s="169">
        <v>0</v>
      </c>
      <c r="F4070" s="169">
        <v>0</v>
      </c>
      <c r="G4070" s="169">
        <v>0</v>
      </c>
      <c r="H4070" s="169">
        <v>-3087</v>
      </c>
      <c r="I4070" s="169">
        <v>26209</v>
      </c>
      <c r="J4070" s="169">
        <v>8541</v>
      </c>
      <c r="K4070" s="169">
        <v>919</v>
      </c>
      <c r="L4070" s="170">
        <v>0</v>
      </c>
      <c r="M4070" s="171">
        <v>0</v>
      </c>
    </row>
    <row r="4071" spans="1:13">
      <c r="A4071" s="172">
        <v>118</v>
      </c>
      <c r="B4071" s="173" t="s">
        <v>71</v>
      </c>
      <c r="C4071" s="174">
        <v>2018</v>
      </c>
      <c r="D4071" s="175">
        <v>0</v>
      </c>
      <c r="E4071" s="175">
        <v>0</v>
      </c>
      <c r="F4071" s="175">
        <v>0</v>
      </c>
      <c r="G4071" s="175">
        <v>0</v>
      </c>
      <c r="H4071" s="175">
        <v>-43211</v>
      </c>
      <c r="I4071" s="175">
        <v>56038</v>
      </c>
      <c r="J4071" s="175">
        <v>46976</v>
      </c>
      <c r="K4071" s="175">
        <v>209</v>
      </c>
      <c r="L4071" s="176">
        <v>0</v>
      </c>
      <c r="M4071" s="177">
        <v>0</v>
      </c>
    </row>
    <row r="4072" spans="1:13">
      <c r="A4072" s="166">
        <v>118</v>
      </c>
      <c r="B4072" s="167" t="s">
        <v>71</v>
      </c>
      <c r="C4072" s="168">
        <v>2019</v>
      </c>
      <c r="D4072" s="169">
        <v>0</v>
      </c>
      <c r="E4072" s="169">
        <v>0</v>
      </c>
      <c r="F4072" s="169">
        <v>0</v>
      </c>
      <c r="G4072" s="169">
        <v>0</v>
      </c>
      <c r="H4072" s="169">
        <v>-124765</v>
      </c>
      <c r="I4072" s="169">
        <v>139030</v>
      </c>
      <c r="J4072" s="169">
        <v>117544</v>
      </c>
      <c r="K4072" s="169">
        <v>9049</v>
      </c>
      <c r="L4072" s="170">
        <v>0</v>
      </c>
      <c r="M4072" s="171">
        <v>0</v>
      </c>
    </row>
    <row r="4073" spans="1:13">
      <c r="A4073" s="172">
        <v>118</v>
      </c>
      <c r="B4073" s="173" t="s">
        <v>71</v>
      </c>
      <c r="C4073" s="174">
        <v>2020</v>
      </c>
      <c r="D4073" s="175">
        <v>0</v>
      </c>
      <c r="E4073" s="175">
        <v>0</v>
      </c>
      <c r="F4073" s="175">
        <v>0</v>
      </c>
      <c r="G4073" s="175">
        <v>0</v>
      </c>
      <c r="H4073" s="175">
        <v>1112923</v>
      </c>
      <c r="I4073" s="175">
        <v>111860</v>
      </c>
      <c r="J4073" s="175">
        <v>210504</v>
      </c>
      <c r="K4073" s="175">
        <v>24509</v>
      </c>
      <c r="L4073" s="176">
        <v>0</v>
      </c>
      <c r="M4073" s="177">
        <v>0</v>
      </c>
    </row>
    <row r="4074" spans="1:13">
      <c r="A4074" s="166">
        <v>118</v>
      </c>
      <c r="B4074" s="167" t="s">
        <v>71</v>
      </c>
      <c r="C4074" s="168">
        <v>2021</v>
      </c>
      <c r="D4074" s="169">
        <v>414715800</v>
      </c>
      <c r="E4074" s="169">
        <v>2002613000</v>
      </c>
      <c r="F4074" s="169">
        <v>12021600</v>
      </c>
      <c r="G4074" s="169">
        <v>204953000</v>
      </c>
      <c r="H4074" s="169">
        <v>19622393</v>
      </c>
      <c r="I4074" s="169">
        <v>2387946</v>
      </c>
      <c r="J4074" s="169">
        <v>836094</v>
      </c>
      <c r="K4074" s="169">
        <v>153371</v>
      </c>
      <c r="L4074" s="170">
        <v>7632</v>
      </c>
      <c r="M4074" s="171">
        <v>537</v>
      </c>
    </row>
    <row r="4075" spans="1:13">
      <c r="A4075" s="172">
        <v>119</v>
      </c>
      <c r="B4075" s="173" t="s">
        <v>58</v>
      </c>
      <c r="C4075" s="174">
        <v>1996</v>
      </c>
      <c r="D4075" s="175">
        <v>0</v>
      </c>
      <c r="E4075" s="175">
        <v>0</v>
      </c>
      <c r="F4075" s="175">
        <v>0</v>
      </c>
      <c r="G4075" s="175">
        <v>0</v>
      </c>
      <c r="H4075" s="175">
        <v>0</v>
      </c>
      <c r="I4075" s="175">
        <v>0</v>
      </c>
      <c r="J4075" s="175">
        <v>0</v>
      </c>
      <c r="K4075" s="175">
        <v>0</v>
      </c>
      <c r="L4075" s="176">
        <v>0</v>
      </c>
      <c r="M4075" s="177">
        <v>0</v>
      </c>
    </row>
    <row r="4076" spans="1:13">
      <c r="A4076" s="166">
        <v>119</v>
      </c>
      <c r="B4076" s="167" t="s">
        <v>58</v>
      </c>
      <c r="C4076" s="168">
        <v>2005</v>
      </c>
      <c r="D4076" s="169">
        <v>0</v>
      </c>
      <c r="E4076" s="169">
        <v>0</v>
      </c>
      <c r="F4076" s="169">
        <v>0</v>
      </c>
      <c r="G4076" s="169">
        <v>0</v>
      </c>
      <c r="H4076" s="169">
        <v>0</v>
      </c>
      <c r="I4076" s="169">
        <v>0</v>
      </c>
      <c r="J4076" s="169">
        <v>0</v>
      </c>
      <c r="K4076" s="169">
        <v>0</v>
      </c>
      <c r="L4076" s="170">
        <v>0</v>
      </c>
      <c r="M4076" s="171">
        <v>0</v>
      </c>
    </row>
    <row r="4077" spans="1:13">
      <c r="A4077" s="172">
        <v>119</v>
      </c>
      <c r="B4077" s="173" t="s">
        <v>58</v>
      </c>
      <c r="C4077" s="174">
        <v>2006</v>
      </c>
      <c r="D4077" s="175">
        <v>0</v>
      </c>
      <c r="E4077" s="175">
        <v>0</v>
      </c>
      <c r="F4077" s="175">
        <v>0</v>
      </c>
      <c r="G4077" s="175">
        <v>0</v>
      </c>
      <c r="H4077" s="175">
        <v>0</v>
      </c>
      <c r="I4077" s="175">
        <v>0</v>
      </c>
      <c r="J4077" s="175">
        <v>0</v>
      </c>
      <c r="K4077" s="175">
        <v>0</v>
      </c>
      <c r="L4077" s="176">
        <v>0</v>
      </c>
      <c r="M4077" s="177">
        <v>0</v>
      </c>
    </row>
    <row r="4078" spans="1:13">
      <c r="A4078" s="166">
        <v>119</v>
      </c>
      <c r="B4078" s="167" t="s">
        <v>58</v>
      </c>
      <c r="C4078" s="168">
        <v>2007</v>
      </c>
      <c r="D4078" s="169">
        <v>0</v>
      </c>
      <c r="E4078" s="169">
        <v>0</v>
      </c>
      <c r="F4078" s="169">
        <v>0</v>
      </c>
      <c r="G4078" s="169">
        <v>0</v>
      </c>
      <c r="H4078" s="169">
        <v>0</v>
      </c>
      <c r="I4078" s="169">
        <v>0</v>
      </c>
      <c r="J4078" s="169">
        <v>0</v>
      </c>
      <c r="K4078" s="169">
        <v>0</v>
      </c>
      <c r="L4078" s="170">
        <v>0</v>
      </c>
      <c r="M4078" s="171">
        <v>0</v>
      </c>
    </row>
    <row r="4079" spans="1:13">
      <c r="A4079" s="172">
        <v>119</v>
      </c>
      <c r="B4079" s="173" t="s">
        <v>58</v>
      </c>
      <c r="C4079" s="174">
        <v>2010</v>
      </c>
      <c r="D4079" s="175">
        <v>0</v>
      </c>
      <c r="E4079" s="175">
        <v>0</v>
      </c>
      <c r="F4079" s="175">
        <v>0</v>
      </c>
      <c r="G4079" s="175">
        <v>0</v>
      </c>
      <c r="H4079" s="175">
        <v>0</v>
      </c>
      <c r="I4079" s="175">
        <v>0</v>
      </c>
      <c r="J4079" s="175">
        <v>0</v>
      </c>
      <c r="K4079" s="175">
        <v>0</v>
      </c>
      <c r="L4079" s="176">
        <v>0</v>
      </c>
      <c r="M4079" s="177">
        <v>0</v>
      </c>
    </row>
    <row r="4080" spans="1:13">
      <c r="A4080" s="166">
        <v>119</v>
      </c>
      <c r="B4080" s="167" t="s">
        <v>58</v>
      </c>
      <c r="C4080" s="168">
        <v>2011</v>
      </c>
      <c r="D4080" s="169">
        <v>0</v>
      </c>
      <c r="E4080" s="169">
        <v>0</v>
      </c>
      <c r="F4080" s="169">
        <v>0</v>
      </c>
      <c r="G4080" s="169">
        <v>0</v>
      </c>
      <c r="H4080" s="169">
        <v>-746</v>
      </c>
      <c r="I4080" s="169">
        <v>0</v>
      </c>
      <c r="J4080" s="169">
        <v>0</v>
      </c>
      <c r="K4080" s="169">
        <v>0</v>
      </c>
      <c r="L4080" s="170">
        <v>0</v>
      </c>
      <c r="M4080" s="171">
        <v>0</v>
      </c>
    </row>
    <row r="4081" spans="1:13">
      <c r="A4081" s="172">
        <v>119</v>
      </c>
      <c r="B4081" s="173" t="s">
        <v>58</v>
      </c>
      <c r="C4081" s="174">
        <v>2012</v>
      </c>
      <c r="D4081" s="175">
        <v>0</v>
      </c>
      <c r="E4081" s="175">
        <v>0</v>
      </c>
      <c r="F4081" s="175">
        <v>0</v>
      </c>
      <c r="G4081" s="175">
        <v>0</v>
      </c>
      <c r="H4081" s="175">
        <v>0</v>
      </c>
      <c r="I4081" s="175">
        <v>0</v>
      </c>
      <c r="J4081" s="175">
        <v>0</v>
      </c>
      <c r="K4081" s="175">
        <v>0</v>
      </c>
      <c r="L4081" s="176">
        <v>0</v>
      </c>
      <c r="M4081" s="177">
        <v>0</v>
      </c>
    </row>
    <row r="4082" spans="1:13">
      <c r="A4082" s="166">
        <v>119</v>
      </c>
      <c r="B4082" s="167" t="s">
        <v>58</v>
      </c>
      <c r="C4082" s="168">
        <v>2014</v>
      </c>
      <c r="D4082" s="169">
        <v>0</v>
      </c>
      <c r="E4082" s="169">
        <v>0</v>
      </c>
      <c r="F4082" s="169">
        <v>0</v>
      </c>
      <c r="G4082" s="169">
        <v>0</v>
      </c>
      <c r="H4082" s="169">
        <v>0</v>
      </c>
      <c r="I4082" s="169">
        <v>0</v>
      </c>
      <c r="J4082" s="169">
        <v>0</v>
      </c>
      <c r="K4082" s="169">
        <v>0</v>
      </c>
      <c r="L4082" s="170">
        <v>0</v>
      </c>
      <c r="M4082" s="171">
        <v>0</v>
      </c>
    </row>
    <row r="4083" spans="1:13">
      <c r="A4083" s="172">
        <v>119</v>
      </c>
      <c r="B4083" s="173" t="s">
        <v>58</v>
      </c>
      <c r="C4083" s="174">
        <v>2015</v>
      </c>
      <c r="D4083" s="175">
        <v>0</v>
      </c>
      <c r="E4083" s="175">
        <v>0</v>
      </c>
      <c r="F4083" s="175">
        <v>0</v>
      </c>
      <c r="G4083" s="175">
        <v>0</v>
      </c>
      <c r="H4083" s="175">
        <v>0</v>
      </c>
      <c r="I4083" s="175">
        <v>0</v>
      </c>
      <c r="J4083" s="175">
        <v>0</v>
      </c>
      <c r="K4083" s="175">
        <v>0</v>
      </c>
      <c r="L4083" s="176">
        <v>0</v>
      </c>
      <c r="M4083" s="177">
        <v>0</v>
      </c>
    </row>
    <row r="4084" spans="1:13">
      <c r="A4084" s="166">
        <v>119</v>
      </c>
      <c r="B4084" s="167" t="s">
        <v>58</v>
      </c>
      <c r="C4084" s="168">
        <v>2016</v>
      </c>
      <c r="D4084" s="169">
        <v>0</v>
      </c>
      <c r="E4084" s="169">
        <v>0</v>
      </c>
      <c r="F4084" s="169">
        <v>0</v>
      </c>
      <c r="G4084" s="169">
        <v>0</v>
      </c>
      <c r="H4084" s="169">
        <v>-8190</v>
      </c>
      <c r="I4084" s="169">
        <v>-84</v>
      </c>
      <c r="J4084" s="169">
        <v>0</v>
      </c>
      <c r="K4084" s="169">
        <v>0</v>
      </c>
      <c r="L4084" s="170">
        <v>0</v>
      </c>
      <c r="M4084" s="171">
        <v>0</v>
      </c>
    </row>
    <row r="4085" spans="1:13">
      <c r="A4085" s="172">
        <v>119</v>
      </c>
      <c r="B4085" s="173" t="s">
        <v>58</v>
      </c>
      <c r="C4085" s="174">
        <v>2017</v>
      </c>
      <c r="D4085" s="175">
        <v>0</v>
      </c>
      <c r="E4085" s="175">
        <v>0</v>
      </c>
      <c r="F4085" s="175">
        <v>0</v>
      </c>
      <c r="G4085" s="175">
        <v>0</v>
      </c>
      <c r="H4085" s="175">
        <v>656</v>
      </c>
      <c r="I4085" s="175">
        <v>1191</v>
      </c>
      <c r="J4085" s="175">
        <v>0</v>
      </c>
      <c r="K4085" s="175">
        <v>0</v>
      </c>
      <c r="L4085" s="176">
        <v>0</v>
      </c>
      <c r="M4085" s="177">
        <v>0</v>
      </c>
    </row>
    <row r="4086" spans="1:13">
      <c r="A4086" s="166">
        <v>119</v>
      </c>
      <c r="B4086" s="167" t="s">
        <v>58</v>
      </c>
      <c r="C4086" s="168">
        <v>2018</v>
      </c>
      <c r="D4086" s="169">
        <v>0</v>
      </c>
      <c r="E4086" s="169">
        <v>0</v>
      </c>
      <c r="F4086" s="169">
        <v>0</v>
      </c>
      <c r="G4086" s="169">
        <v>0</v>
      </c>
      <c r="H4086" s="169">
        <v>18188</v>
      </c>
      <c r="I4086" s="169">
        <v>-960</v>
      </c>
      <c r="J4086" s="169">
        <v>-176704</v>
      </c>
      <c r="K4086" s="169">
        <v>-1077</v>
      </c>
      <c r="L4086" s="170">
        <v>0</v>
      </c>
      <c r="M4086" s="171">
        <v>2</v>
      </c>
    </row>
    <row r="4087" spans="1:13">
      <c r="A4087" s="172">
        <v>119</v>
      </c>
      <c r="B4087" s="173" t="s">
        <v>58</v>
      </c>
      <c r="C4087" s="174">
        <v>2019</v>
      </c>
      <c r="D4087" s="175">
        <v>0</v>
      </c>
      <c r="E4087" s="175">
        <v>0</v>
      </c>
      <c r="F4087" s="175">
        <v>0</v>
      </c>
      <c r="G4087" s="175">
        <v>0</v>
      </c>
      <c r="H4087" s="175">
        <v>163572</v>
      </c>
      <c r="I4087" s="175">
        <v>108989.25</v>
      </c>
      <c r="J4087" s="175">
        <v>19817</v>
      </c>
      <c r="K4087" s="175">
        <v>-926</v>
      </c>
      <c r="L4087" s="176">
        <v>0</v>
      </c>
      <c r="M4087" s="177">
        <v>1</v>
      </c>
    </row>
    <row r="4088" spans="1:13">
      <c r="A4088" s="166">
        <v>119</v>
      </c>
      <c r="B4088" s="167" t="s">
        <v>58</v>
      </c>
      <c r="C4088" s="168">
        <v>2020</v>
      </c>
      <c r="D4088" s="169">
        <v>0</v>
      </c>
      <c r="E4088" s="169">
        <v>0</v>
      </c>
      <c r="F4088" s="169">
        <v>0</v>
      </c>
      <c r="G4088" s="169">
        <v>0</v>
      </c>
      <c r="H4088" s="169">
        <v>88905</v>
      </c>
      <c r="I4088" s="169">
        <v>15566.5</v>
      </c>
      <c r="J4088" s="169">
        <v>10072</v>
      </c>
      <c r="K4088" s="169">
        <v>225</v>
      </c>
      <c r="L4088" s="170">
        <v>-1</v>
      </c>
      <c r="M4088" s="171">
        <v>-3</v>
      </c>
    </row>
    <row r="4089" spans="1:13">
      <c r="A4089" s="172">
        <v>119</v>
      </c>
      <c r="B4089" s="173" t="s">
        <v>58</v>
      </c>
      <c r="C4089" s="174">
        <v>2021</v>
      </c>
      <c r="D4089" s="175">
        <v>57116200</v>
      </c>
      <c r="E4089" s="175">
        <v>423855000</v>
      </c>
      <c r="F4089" s="175">
        <v>1782900</v>
      </c>
      <c r="G4089" s="175">
        <v>10714000</v>
      </c>
      <c r="H4089" s="175">
        <v>2918833</v>
      </c>
      <c r="I4089" s="175">
        <v>638080.30000000005</v>
      </c>
      <c r="J4089" s="175">
        <v>74936</v>
      </c>
      <c r="K4089" s="175">
        <v>8019</v>
      </c>
      <c r="L4089" s="176">
        <v>851</v>
      </c>
      <c r="M4089" s="177">
        <v>59</v>
      </c>
    </row>
    <row r="4090" spans="1:13">
      <c r="A4090" s="166">
        <v>120</v>
      </c>
      <c r="B4090" s="167" t="s">
        <v>32</v>
      </c>
      <c r="C4090" s="168">
        <v>1995</v>
      </c>
      <c r="D4090" s="169">
        <v>0</v>
      </c>
      <c r="E4090" s="169">
        <v>0</v>
      </c>
      <c r="F4090" s="169">
        <v>0</v>
      </c>
      <c r="G4090" s="169">
        <v>0</v>
      </c>
      <c r="H4090" s="169">
        <v>-885.6</v>
      </c>
      <c r="I4090" s="169">
        <v>0</v>
      </c>
      <c r="J4090" s="169">
        <v>0</v>
      </c>
      <c r="K4090" s="169">
        <v>0</v>
      </c>
      <c r="L4090" s="170">
        <v>0</v>
      </c>
      <c r="M4090" s="171">
        <v>0</v>
      </c>
    </row>
    <row r="4091" spans="1:13">
      <c r="A4091" s="172">
        <v>120</v>
      </c>
      <c r="B4091" s="173" t="s">
        <v>32</v>
      </c>
      <c r="C4091" s="174">
        <v>1999</v>
      </c>
      <c r="D4091" s="175">
        <v>0</v>
      </c>
      <c r="E4091" s="175">
        <v>0</v>
      </c>
      <c r="F4091" s="175">
        <v>0</v>
      </c>
      <c r="G4091" s="175">
        <v>0</v>
      </c>
      <c r="H4091" s="175">
        <v>-864</v>
      </c>
      <c r="I4091" s="175">
        <v>0</v>
      </c>
      <c r="J4091" s="175">
        <v>0</v>
      </c>
      <c r="K4091" s="175">
        <v>0</v>
      </c>
      <c r="L4091" s="176">
        <v>0</v>
      </c>
      <c r="M4091" s="177">
        <v>0</v>
      </c>
    </row>
    <row r="4092" spans="1:13">
      <c r="A4092" s="166">
        <v>120</v>
      </c>
      <c r="B4092" s="167" t="s">
        <v>32</v>
      </c>
      <c r="C4092" s="168">
        <v>2001</v>
      </c>
      <c r="D4092" s="169">
        <v>0</v>
      </c>
      <c r="E4092" s="169">
        <v>0</v>
      </c>
      <c r="F4092" s="169">
        <v>0</v>
      </c>
      <c r="G4092" s="169">
        <v>0</v>
      </c>
      <c r="H4092" s="169">
        <v>-1339.8</v>
      </c>
      <c r="I4092" s="169">
        <v>0</v>
      </c>
      <c r="J4092" s="169">
        <v>0</v>
      </c>
      <c r="K4092" s="169">
        <v>0</v>
      </c>
      <c r="L4092" s="170">
        <v>0</v>
      </c>
      <c r="M4092" s="171">
        <v>0</v>
      </c>
    </row>
    <row r="4093" spans="1:13">
      <c r="A4093" s="172">
        <v>120</v>
      </c>
      <c r="B4093" s="173" t="s">
        <v>32</v>
      </c>
      <c r="C4093" s="174">
        <v>2003</v>
      </c>
      <c r="D4093" s="175">
        <v>0</v>
      </c>
      <c r="E4093" s="175">
        <v>0</v>
      </c>
      <c r="F4093" s="175">
        <v>0</v>
      </c>
      <c r="G4093" s="175">
        <v>0</v>
      </c>
      <c r="H4093" s="175">
        <v>0</v>
      </c>
      <c r="I4093" s="175">
        <v>0</v>
      </c>
      <c r="J4093" s="175">
        <v>0</v>
      </c>
      <c r="K4093" s="175">
        <v>0</v>
      </c>
      <c r="L4093" s="176">
        <v>0</v>
      </c>
      <c r="M4093" s="177">
        <v>0</v>
      </c>
    </row>
    <row r="4094" spans="1:13">
      <c r="A4094" s="166">
        <v>120</v>
      </c>
      <c r="B4094" s="167" t="s">
        <v>32</v>
      </c>
      <c r="C4094" s="168">
        <v>2004</v>
      </c>
      <c r="D4094" s="169">
        <v>0</v>
      </c>
      <c r="E4094" s="169">
        <v>0</v>
      </c>
      <c r="F4094" s="169">
        <v>0</v>
      </c>
      <c r="G4094" s="169">
        <v>0</v>
      </c>
      <c r="H4094" s="169">
        <v>0</v>
      </c>
      <c r="I4094" s="169">
        <v>0</v>
      </c>
      <c r="J4094" s="169">
        <v>0</v>
      </c>
      <c r="K4094" s="169">
        <v>0</v>
      </c>
      <c r="L4094" s="170">
        <v>0</v>
      </c>
      <c r="M4094" s="171">
        <v>0</v>
      </c>
    </row>
    <row r="4095" spans="1:13">
      <c r="A4095" s="172">
        <v>120</v>
      </c>
      <c r="B4095" s="173" t="s">
        <v>32</v>
      </c>
      <c r="C4095" s="174">
        <v>2005</v>
      </c>
      <c r="D4095" s="175">
        <v>0</v>
      </c>
      <c r="E4095" s="175">
        <v>0</v>
      </c>
      <c r="F4095" s="175">
        <v>0</v>
      </c>
      <c r="G4095" s="175">
        <v>0</v>
      </c>
      <c r="H4095" s="175">
        <v>0</v>
      </c>
      <c r="I4095" s="175">
        <v>0</v>
      </c>
      <c r="J4095" s="175">
        <v>0</v>
      </c>
      <c r="K4095" s="175">
        <v>0</v>
      </c>
      <c r="L4095" s="176">
        <v>0</v>
      </c>
      <c r="M4095" s="177">
        <v>0</v>
      </c>
    </row>
    <row r="4096" spans="1:13">
      <c r="A4096" s="166">
        <v>120</v>
      </c>
      <c r="B4096" s="167" t="s">
        <v>32</v>
      </c>
      <c r="C4096" s="168">
        <v>2006</v>
      </c>
      <c r="D4096" s="169">
        <v>0</v>
      </c>
      <c r="E4096" s="169">
        <v>0</v>
      </c>
      <c r="F4096" s="169">
        <v>0</v>
      </c>
      <c r="G4096" s="169">
        <v>0</v>
      </c>
      <c r="H4096" s="169">
        <v>-1042</v>
      </c>
      <c r="I4096" s="169">
        <v>0</v>
      </c>
      <c r="J4096" s="169">
        <v>0</v>
      </c>
      <c r="K4096" s="169">
        <v>0</v>
      </c>
      <c r="L4096" s="170">
        <v>0</v>
      </c>
      <c r="M4096" s="171">
        <v>0</v>
      </c>
    </row>
    <row r="4097" spans="1:13">
      <c r="A4097" s="172">
        <v>120</v>
      </c>
      <c r="B4097" s="173" t="s">
        <v>32</v>
      </c>
      <c r="C4097" s="174">
        <v>2007</v>
      </c>
      <c r="D4097" s="175">
        <v>0</v>
      </c>
      <c r="E4097" s="175">
        <v>0</v>
      </c>
      <c r="F4097" s="175">
        <v>0</v>
      </c>
      <c r="G4097" s="175">
        <v>0</v>
      </c>
      <c r="H4097" s="175">
        <v>0</v>
      </c>
      <c r="I4097" s="175">
        <v>0</v>
      </c>
      <c r="J4097" s="175">
        <v>0</v>
      </c>
      <c r="K4097" s="175">
        <v>0</v>
      </c>
      <c r="L4097" s="176">
        <v>0</v>
      </c>
      <c r="M4097" s="177">
        <v>0</v>
      </c>
    </row>
    <row r="4098" spans="1:13">
      <c r="A4098" s="166">
        <v>120</v>
      </c>
      <c r="B4098" s="167" t="s">
        <v>32</v>
      </c>
      <c r="C4098" s="168">
        <v>2008</v>
      </c>
      <c r="D4098" s="169">
        <v>0</v>
      </c>
      <c r="E4098" s="169">
        <v>0</v>
      </c>
      <c r="F4098" s="169">
        <v>0</v>
      </c>
      <c r="G4098" s="169">
        <v>0</v>
      </c>
      <c r="H4098" s="169">
        <v>0</v>
      </c>
      <c r="I4098" s="169">
        <v>0</v>
      </c>
      <c r="J4098" s="169">
        <v>0</v>
      </c>
      <c r="K4098" s="169">
        <v>0</v>
      </c>
      <c r="L4098" s="170">
        <v>0</v>
      </c>
      <c r="M4098" s="171">
        <v>0</v>
      </c>
    </row>
    <row r="4099" spans="1:13">
      <c r="A4099" s="172">
        <v>120</v>
      </c>
      <c r="B4099" s="173" t="s">
        <v>32</v>
      </c>
      <c r="C4099" s="174">
        <v>2009</v>
      </c>
      <c r="D4099" s="175">
        <v>0</v>
      </c>
      <c r="E4099" s="175">
        <v>0</v>
      </c>
      <c r="F4099" s="175">
        <v>0</v>
      </c>
      <c r="G4099" s="175">
        <v>0</v>
      </c>
      <c r="H4099" s="175">
        <v>0</v>
      </c>
      <c r="I4099" s="175">
        <v>0</v>
      </c>
      <c r="J4099" s="175">
        <v>0</v>
      </c>
      <c r="K4099" s="175">
        <v>0</v>
      </c>
      <c r="L4099" s="176">
        <v>0</v>
      </c>
      <c r="M4099" s="177">
        <v>0</v>
      </c>
    </row>
    <row r="4100" spans="1:13">
      <c r="A4100" s="166">
        <v>120</v>
      </c>
      <c r="B4100" s="167" t="s">
        <v>32</v>
      </c>
      <c r="C4100" s="168">
        <v>2010</v>
      </c>
      <c r="D4100" s="169">
        <v>0</v>
      </c>
      <c r="E4100" s="169">
        <v>0</v>
      </c>
      <c r="F4100" s="169">
        <v>0</v>
      </c>
      <c r="G4100" s="169">
        <v>0</v>
      </c>
      <c r="H4100" s="169">
        <v>-1100</v>
      </c>
      <c r="I4100" s="169">
        <v>0</v>
      </c>
      <c r="J4100" s="169">
        <v>0</v>
      </c>
      <c r="K4100" s="169">
        <v>0</v>
      </c>
      <c r="L4100" s="170">
        <v>0</v>
      </c>
      <c r="M4100" s="171">
        <v>0</v>
      </c>
    </row>
    <row r="4101" spans="1:13">
      <c r="A4101" s="172">
        <v>120</v>
      </c>
      <c r="B4101" s="173" t="s">
        <v>32</v>
      </c>
      <c r="C4101" s="174">
        <v>2012</v>
      </c>
      <c r="D4101" s="175">
        <v>0</v>
      </c>
      <c r="E4101" s="175">
        <v>0</v>
      </c>
      <c r="F4101" s="175">
        <v>0</v>
      </c>
      <c r="G4101" s="175">
        <v>0</v>
      </c>
      <c r="H4101" s="175">
        <v>-400</v>
      </c>
      <c r="I4101" s="175">
        <v>0</v>
      </c>
      <c r="J4101" s="175">
        <v>0</v>
      </c>
      <c r="K4101" s="175">
        <v>0</v>
      </c>
      <c r="L4101" s="176">
        <v>0</v>
      </c>
      <c r="M4101" s="177">
        <v>0</v>
      </c>
    </row>
    <row r="4102" spans="1:13">
      <c r="A4102" s="166">
        <v>120</v>
      </c>
      <c r="B4102" s="167" t="s">
        <v>32</v>
      </c>
      <c r="C4102" s="168">
        <v>2013</v>
      </c>
      <c r="D4102" s="169">
        <v>0</v>
      </c>
      <c r="E4102" s="169">
        <v>0</v>
      </c>
      <c r="F4102" s="169">
        <v>0</v>
      </c>
      <c r="G4102" s="169">
        <v>0</v>
      </c>
      <c r="H4102" s="169">
        <v>0</v>
      </c>
      <c r="I4102" s="169">
        <v>0</v>
      </c>
      <c r="J4102" s="169">
        <v>0</v>
      </c>
      <c r="K4102" s="169">
        <v>0</v>
      </c>
      <c r="L4102" s="170">
        <v>0</v>
      </c>
      <c r="M4102" s="171">
        <v>0</v>
      </c>
    </row>
    <row r="4103" spans="1:13">
      <c r="A4103" s="172">
        <v>120</v>
      </c>
      <c r="B4103" s="173" t="s">
        <v>32</v>
      </c>
      <c r="C4103" s="174">
        <v>2014</v>
      </c>
      <c r="D4103" s="175">
        <v>0</v>
      </c>
      <c r="E4103" s="175">
        <v>0</v>
      </c>
      <c r="F4103" s="175">
        <v>0</v>
      </c>
      <c r="G4103" s="175">
        <v>0</v>
      </c>
      <c r="H4103" s="175">
        <v>-980</v>
      </c>
      <c r="I4103" s="175">
        <v>0</v>
      </c>
      <c r="J4103" s="175">
        <v>0</v>
      </c>
      <c r="K4103" s="175">
        <v>0</v>
      </c>
      <c r="L4103" s="176">
        <v>0</v>
      </c>
      <c r="M4103" s="177">
        <v>0</v>
      </c>
    </row>
    <row r="4104" spans="1:13">
      <c r="A4104" s="166">
        <v>120</v>
      </c>
      <c r="B4104" s="167" t="s">
        <v>32</v>
      </c>
      <c r="C4104" s="168">
        <v>2015</v>
      </c>
      <c r="D4104" s="169">
        <v>0</v>
      </c>
      <c r="E4104" s="169">
        <v>0</v>
      </c>
      <c r="F4104" s="169">
        <v>0</v>
      </c>
      <c r="G4104" s="169">
        <v>0</v>
      </c>
      <c r="H4104" s="169">
        <v>-414</v>
      </c>
      <c r="I4104" s="169">
        <v>11189</v>
      </c>
      <c r="J4104" s="169">
        <v>0</v>
      </c>
      <c r="K4104" s="169">
        <v>0</v>
      </c>
      <c r="L4104" s="170">
        <v>0</v>
      </c>
      <c r="M4104" s="171">
        <v>1</v>
      </c>
    </row>
    <row r="4105" spans="1:13">
      <c r="A4105" s="172">
        <v>120</v>
      </c>
      <c r="B4105" s="173" t="s">
        <v>32</v>
      </c>
      <c r="C4105" s="174">
        <v>2016</v>
      </c>
      <c r="D4105" s="175">
        <v>0</v>
      </c>
      <c r="E4105" s="175">
        <v>0</v>
      </c>
      <c r="F4105" s="175">
        <v>0</v>
      </c>
      <c r="G4105" s="175">
        <v>0</v>
      </c>
      <c r="H4105" s="175">
        <v>5921</v>
      </c>
      <c r="I4105" s="175">
        <v>5590</v>
      </c>
      <c r="J4105" s="175">
        <v>80440</v>
      </c>
      <c r="K4105" s="175">
        <v>-347</v>
      </c>
      <c r="L4105" s="176">
        <v>0</v>
      </c>
      <c r="M4105" s="177">
        <v>3</v>
      </c>
    </row>
    <row r="4106" spans="1:13">
      <c r="A4106" s="166">
        <v>120</v>
      </c>
      <c r="B4106" s="167" t="s">
        <v>32</v>
      </c>
      <c r="C4106" s="168">
        <v>2017</v>
      </c>
      <c r="D4106" s="169">
        <v>0</v>
      </c>
      <c r="E4106" s="169">
        <v>0</v>
      </c>
      <c r="F4106" s="169">
        <v>0</v>
      </c>
      <c r="G4106" s="169">
        <v>0</v>
      </c>
      <c r="H4106" s="169">
        <v>-13226</v>
      </c>
      <c r="I4106" s="169">
        <v>15224</v>
      </c>
      <c r="J4106" s="169">
        <v>-60736</v>
      </c>
      <c r="K4106" s="169">
        <v>-1043</v>
      </c>
      <c r="L4106" s="170">
        <v>1</v>
      </c>
      <c r="M4106" s="171">
        <v>-1</v>
      </c>
    </row>
    <row r="4107" spans="1:13">
      <c r="A4107" s="172">
        <v>120</v>
      </c>
      <c r="B4107" s="173" t="s">
        <v>32</v>
      </c>
      <c r="C4107" s="174">
        <v>2018</v>
      </c>
      <c r="D4107" s="175">
        <v>0</v>
      </c>
      <c r="E4107" s="175">
        <v>0</v>
      </c>
      <c r="F4107" s="175">
        <v>0</v>
      </c>
      <c r="G4107" s="175">
        <v>0</v>
      </c>
      <c r="H4107" s="175">
        <v>147107</v>
      </c>
      <c r="I4107" s="175">
        <v>-791.25</v>
      </c>
      <c r="J4107" s="175">
        <v>-45776</v>
      </c>
      <c r="K4107" s="175">
        <v>-1176</v>
      </c>
      <c r="L4107" s="176">
        <v>1</v>
      </c>
      <c r="M4107" s="177">
        <v>-2</v>
      </c>
    </row>
    <row r="4108" spans="1:13">
      <c r="A4108" s="166">
        <v>120</v>
      </c>
      <c r="B4108" s="167" t="s">
        <v>32</v>
      </c>
      <c r="C4108" s="168">
        <v>2019</v>
      </c>
      <c r="D4108" s="169">
        <v>0</v>
      </c>
      <c r="E4108" s="169">
        <v>0</v>
      </c>
      <c r="F4108" s="169">
        <v>0</v>
      </c>
      <c r="G4108" s="169">
        <v>0</v>
      </c>
      <c r="H4108" s="169">
        <v>449383</v>
      </c>
      <c r="I4108" s="169">
        <v>86328.8</v>
      </c>
      <c r="J4108" s="169">
        <v>-78808</v>
      </c>
      <c r="K4108" s="169">
        <v>3016</v>
      </c>
      <c r="L4108" s="170">
        <v>-3</v>
      </c>
      <c r="M4108" s="171">
        <v>4</v>
      </c>
    </row>
    <row r="4109" spans="1:13">
      <c r="A4109" s="172">
        <v>120</v>
      </c>
      <c r="B4109" s="173" t="s">
        <v>32</v>
      </c>
      <c r="C4109" s="174">
        <v>2020</v>
      </c>
      <c r="D4109" s="175">
        <v>0</v>
      </c>
      <c r="E4109" s="175">
        <v>0</v>
      </c>
      <c r="F4109" s="175">
        <v>0</v>
      </c>
      <c r="G4109" s="175">
        <v>0</v>
      </c>
      <c r="H4109" s="175">
        <v>492496</v>
      </c>
      <c r="I4109" s="175">
        <v>26585.7</v>
      </c>
      <c r="J4109" s="175">
        <v>241048</v>
      </c>
      <c r="K4109" s="175">
        <v>4869</v>
      </c>
      <c r="L4109" s="176">
        <v>4</v>
      </c>
      <c r="M4109" s="177">
        <v>8</v>
      </c>
    </row>
    <row r="4110" spans="1:13">
      <c r="A4110" s="166">
        <v>120</v>
      </c>
      <c r="B4110" s="167" t="s">
        <v>32</v>
      </c>
      <c r="C4110" s="168">
        <v>2021</v>
      </c>
      <c r="D4110" s="169">
        <v>325280600</v>
      </c>
      <c r="E4110" s="169">
        <v>1604418000</v>
      </c>
      <c r="F4110" s="169">
        <v>10305500</v>
      </c>
      <c r="G4110" s="169">
        <v>116650000</v>
      </c>
      <c r="H4110" s="169">
        <v>14723430</v>
      </c>
      <c r="I4110" s="169">
        <v>1803142.2</v>
      </c>
      <c r="J4110" s="169">
        <v>709618</v>
      </c>
      <c r="K4110" s="169">
        <v>87138</v>
      </c>
      <c r="L4110" s="170">
        <v>6142</v>
      </c>
      <c r="M4110" s="171">
        <v>353</v>
      </c>
    </row>
    <row r="4111" spans="1:13">
      <c r="A4111" s="172">
        <v>121</v>
      </c>
      <c r="B4111" s="173" t="s">
        <v>63</v>
      </c>
      <c r="C4111" s="174">
        <v>1997</v>
      </c>
      <c r="D4111" s="175">
        <v>0</v>
      </c>
      <c r="E4111" s="175">
        <v>0</v>
      </c>
      <c r="F4111" s="175">
        <v>0</v>
      </c>
      <c r="G4111" s="175">
        <v>0</v>
      </c>
      <c r="H4111" s="175">
        <v>-306.75</v>
      </c>
      <c r="I4111" s="175">
        <v>0</v>
      </c>
      <c r="J4111" s="175">
        <v>0</v>
      </c>
      <c r="K4111" s="175">
        <v>0</v>
      </c>
      <c r="L4111" s="176">
        <v>0</v>
      </c>
      <c r="M4111" s="177">
        <v>0</v>
      </c>
    </row>
    <row r="4112" spans="1:13">
      <c r="A4112" s="166">
        <v>121</v>
      </c>
      <c r="B4112" s="167" t="s">
        <v>63</v>
      </c>
      <c r="C4112" s="168">
        <v>1999</v>
      </c>
      <c r="D4112" s="169">
        <v>0</v>
      </c>
      <c r="E4112" s="169">
        <v>0</v>
      </c>
      <c r="F4112" s="169">
        <v>0</v>
      </c>
      <c r="G4112" s="169">
        <v>0</v>
      </c>
      <c r="H4112" s="169">
        <v>-432</v>
      </c>
      <c r="I4112" s="169">
        <v>0</v>
      </c>
      <c r="J4112" s="169">
        <v>0</v>
      </c>
      <c r="K4112" s="169">
        <v>0</v>
      </c>
      <c r="L4112" s="170">
        <v>0</v>
      </c>
      <c r="M4112" s="171">
        <v>0</v>
      </c>
    </row>
    <row r="4113" spans="1:13">
      <c r="A4113" s="172">
        <v>121</v>
      </c>
      <c r="B4113" s="173" t="s">
        <v>63</v>
      </c>
      <c r="C4113" s="174">
        <v>2002</v>
      </c>
      <c r="D4113" s="175">
        <v>0</v>
      </c>
      <c r="E4113" s="175">
        <v>0</v>
      </c>
      <c r="F4113" s="175">
        <v>0</v>
      </c>
      <c r="G4113" s="175">
        <v>0</v>
      </c>
      <c r="H4113" s="175">
        <v>-947.05</v>
      </c>
      <c r="I4113" s="175">
        <v>0</v>
      </c>
      <c r="J4113" s="175">
        <v>0</v>
      </c>
      <c r="K4113" s="175">
        <v>0</v>
      </c>
      <c r="L4113" s="176">
        <v>0</v>
      </c>
      <c r="M4113" s="177">
        <v>0</v>
      </c>
    </row>
    <row r="4114" spans="1:13">
      <c r="A4114" s="166">
        <v>121</v>
      </c>
      <c r="B4114" s="167" t="s">
        <v>63</v>
      </c>
      <c r="C4114" s="168">
        <v>2003</v>
      </c>
      <c r="D4114" s="169">
        <v>0</v>
      </c>
      <c r="E4114" s="169">
        <v>0</v>
      </c>
      <c r="F4114" s="169">
        <v>0</v>
      </c>
      <c r="G4114" s="169">
        <v>0</v>
      </c>
      <c r="H4114" s="169">
        <v>-999.95</v>
      </c>
      <c r="I4114" s="169">
        <v>0</v>
      </c>
      <c r="J4114" s="169">
        <v>0</v>
      </c>
      <c r="K4114" s="169">
        <v>0</v>
      </c>
      <c r="L4114" s="170">
        <v>0</v>
      </c>
      <c r="M4114" s="171">
        <v>0</v>
      </c>
    </row>
    <row r="4115" spans="1:13">
      <c r="A4115" s="172">
        <v>121</v>
      </c>
      <c r="B4115" s="173" t="s">
        <v>63</v>
      </c>
      <c r="C4115" s="174">
        <v>2007</v>
      </c>
      <c r="D4115" s="175">
        <v>0</v>
      </c>
      <c r="E4115" s="175">
        <v>0</v>
      </c>
      <c r="F4115" s="175">
        <v>0</v>
      </c>
      <c r="G4115" s="175">
        <v>0</v>
      </c>
      <c r="H4115" s="175">
        <v>-4815.55</v>
      </c>
      <c r="I4115" s="175">
        <v>0</v>
      </c>
      <c r="J4115" s="175">
        <v>0</v>
      </c>
      <c r="K4115" s="175">
        <v>0</v>
      </c>
      <c r="L4115" s="176">
        <v>0</v>
      </c>
      <c r="M4115" s="177">
        <v>0</v>
      </c>
    </row>
    <row r="4116" spans="1:13">
      <c r="A4116" s="166">
        <v>121</v>
      </c>
      <c r="B4116" s="167" t="s">
        <v>63</v>
      </c>
      <c r="C4116" s="168">
        <v>2008</v>
      </c>
      <c r="D4116" s="169">
        <v>0</v>
      </c>
      <c r="E4116" s="169">
        <v>0</v>
      </c>
      <c r="F4116" s="169">
        <v>0</v>
      </c>
      <c r="G4116" s="169">
        <v>0</v>
      </c>
      <c r="H4116" s="169">
        <v>-30</v>
      </c>
      <c r="I4116" s="169">
        <v>0</v>
      </c>
      <c r="J4116" s="169">
        <v>0</v>
      </c>
      <c r="K4116" s="169">
        <v>0</v>
      </c>
      <c r="L4116" s="170">
        <v>0</v>
      </c>
      <c r="M4116" s="171">
        <v>0</v>
      </c>
    </row>
    <row r="4117" spans="1:13">
      <c r="A4117" s="172">
        <v>121</v>
      </c>
      <c r="B4117" s="173" t="s">
        <v>63</v>
      </c>
      <c r="C4117" s="174">
        <v>2009</v>
      </c>
      <c r="D4117" s="175">
        <v>0</v>
      </c>
      <c r="E4117" s="175">
        <v>0</v>
      </c>
      <c r="F4117" s="175">
        <v>0</v>
      </c>
      <c r="G4117" s="175">
        <v>0</v>
      </c>
      <c r="H4117" s="175">
        <v>-3551.45</v>
      </c>
      <c r="I4117" s="175">
        <v>0</v>
      </c>
      <c r="J4117" s="175">
        <v>0</v>
      </c>
      <c r="K4117" s="175">
        <v>0</v>
      </c>
      <c r="L4117" s="176">
        <v>0</v>
      </c>
      <c r="M4117" s="177">
        <v>0</v>
      </c>
    </row>
    <row r="4118" spans="1:13">
      <c r="A4118" s="166">
        <v>121</v>
      </c>
      <c r="B4118" s="167" t="s">
        <v>63</v>
      </c>
      <c r="C4118" s="168">
        <v>2010</v>
      </c>
      <c r="D4118" s="169">
        <v>0</v>
      </c>
      <c r="E4118" s="169">
        <v>0</v>
      </c>
      <c r="F4118" s="169">
        <v>0</v>
      </c>
      <c r="G4118" s="169">
        <v>0</v>
      </c>
      <c r="H4118" s="169">
        <v>-1358</v>
      </c>
      <c r="I4118" s="169">
        <v>0</v>
      </c>
      <c r="J4118" s="169">
        <v>0</v>
      </c>
      <c r="K4118" s="169">
        <v>0</v>
      </c>
      <c r="L4118" s="170">
        <v>0</v>
      </c>
      <c r="M4118" s="171">
        <v>0</v>
      </c>
    </row>
    <row r="4119" spans="1:13">
      <c r="A4119" s="172">
        <v>121</v>
      </c>
      <c r="B4119" s="173" t="s">
        <v>63</v>
      </c>
      <c r="C4119" s="174">
        <v>2011</v>
      </c>
      <c r="D4119" s="175">
        <v>0</v>
      </c>
      <c r="E4119" s="175">
        <v>0</v>
      </c>
      <c r="F4119" s="175">
        <v>0</v>
      </c>
      <c r="G4119" s="175">
        <v>0</v>
      </c>
      <c r="H4119" s="175">
        <v>-11611.95</v>
      </c>
      <c r="I4119" s="175">
        <v>0</v>
      </c>
      <c r="J4119" s="175">
        <v>0</v>
      </c>
      <c r="K4119" s="175">
        <v>0</v>
      </c>
      <c r="L4119" s="176">
        <v>0</v>
      </c>
      <c r="M4119" s="177">
        <v>0</v>
      </c>
    </row>
    <row r="4120" spans="1:13">
      <c r="A4120" s="166">
        <v>121</v>
      </c>
      <c r="B4120" s="167" t="s">
        <v>63</v>
      </c>
      <c r="C4120" s="168">
        <v>2012</v>
      </c>
      <c r="D4120" s="169">
        <v>0</v>
      </c>
      <c r="E4120" s="169">
        <v>0</v>
      </c>
      <c r="F4120" s="169">
        <v>0</v>
      </c>
      <c r="G4120" s="169">
        <v>0</v>
      </c>
      <c r="H4120" s="169">
        <v>-5700</v>
      </c>
      <c r="I4120" s="169">
        <v>0</v>
      </c>
      <c r="J4120" s="169">
        <v>0</v>
      </c>
      <c r="K4120" s="169">
        <v>0</v>
      </c>
      <c r="L4120" s="170">
        <v>0</v>
      </c>
      <c r="M4120" s="171">
        <v>0</v>
      </c>
    </row>
    <row r="4121" spans="1:13">
      <c r="A4121" s="172">
        <v>121</v>
      </c>
      <c r="B4121" s="173" t="s">
        <v>63</v>
      </c>
      <c r="C4121" s="174">
        <v>2013</v>
      </c>
      <c r="D4121" s="175">
        <v>0</v>
      </c>
      <c r="E4121" s="175">
        <v>0</v>
      </c>
      <c r="F4121" s="175">
        <v>0</v>
      </c>
      <c r="G4121" s="175">
        <v>0</v>
      </c>
      <c r="H4121" s="175">
        <v>0</v>
      </c>
      <c r="I4121" s="175">
        <v>0</v>
      </c>
      <c r="J4121" s="175">
        <v>0</v>
      </c>
      <c r="K4121" s="175">
        <v>0</v>
      </c>
      <c r="L4121" s="176">
        <v>0</v>
      </c>
      <c r="M4121" s="177">
        <v>0</v>
      </c>
    </row>
    <row r="4122" spans="1:13">
      <c r="A4122" s="166">
        <v>121</v>
      </c>
      <c r="B4122" s="167" t="s">
        <v>63</v>
      </c>
      <c r="C4122" s="168">
        <v>2014</v>
      </c>
      <c r="D4122" s="169">
        <v>0</v>
      </c>
      <c r="E4122" s="169">
        <v>0</v>
      </c>
      <c r="F4122" s="169">
        <v>0</v>
      </c>
      <c r="G4122" s="169">
        <v>0</v>
      </c>
      <c r="H4122" s="169">
        <v>-1380</v>
      </c>
      <c r="I4122" s="169">
        <v>0</v>
      </c>
      <c r="J4122" s="169">
        <v>0</v>
      </c>
      <c r="K4122" s="169">
        <v>0</v>
      </c>
      <c r="L4122" s="170">
        <v>0</v>
      </c>
      <c r="M4122" s="171">
        <v>0</v>
      </c>
    </row>
    <row r="4123" spans="1:13">
      <c r="A4123" s="172">
        <v>121</v>
      </c>
      <c r="B4123" s="173" t="s">
        <v>63</v>
      </c>
      <c r="C4123" s="174">
        <v>2015</v>
      </c>
      <c r="D4123" s="175">
        <v>0</v>
      </c>
      <c r="E4123" s="175">
        <v>0</v>
      </c>
      <c r="F4123" s="175">
        <v>0</v>
      </c>
      <c r="G4123" s="175">
        <v>0</v>
      </c>
      <c r="H4123" s="175">
        <v>-23961</v>
      </c>
      <c r="I4123" s="175">
        <v>-1973</v>
      </c>
      <c r="J4123" s="175">
        <v>0</v>
      </c>
      <c r="K4123" s="175">
        <v>-75</v>
      </c>
      <c r="L4123" s="176">
        <v>0</v>
      </c>
      <c r="M4123" s="177">
        <v>0</v>
      </c>
    </row>
    <row r="4124" spans="1:13">
      <c r="A4124" s="166">
        <v>121</v>
      </c>
      <c r="B4124" s="167" t="s">
        <v>63</v>
      </c>
      <c r="C4124" s="168">
        <v>2016</v>
      </c>
      <c r="D4124" s="169">
        <v>0</v>
      </c>
      <c r="E4124" s="169">
        <v>0</v>
      </c>
      <c r="F4124" s="169">
        <v>0</v>
      </c>
      <c r="G4124" s="169">
        <v>0</v>
      </c>
      <c r="H4124" s="169">
        <v>39363</v>
      </c>
      <c r="I4124" s="169">
        <v>-1369</v>
      </c>
      <c r="J4124" s="169">
        <v>584</v>
      </c>
      <c r="K4124" s="169">
        <v>-439</v>
      </c>
      <c r="L4124" s="170">
        <v>0</v>
      </c>
      <c r="M4124" s="171">
        <v>0</v>
      </c>
    </row>
    <row r="4125" spans="1:13">
      <c r="A4125" s="172">
        <v>121</v>
      </c>
      <c r="B4125" s="173" t="s">
        <v>63</v>
      </c>
      <c r="C4125" s="174">
        <v>2017</v>
      </c>
      <c r="D4125" s="175">
        <v>0</v>
      </c>
      <c r="E4125" s="175">
        <v>0</v>
      </c>
      <c r="F4125" s="175">
        <v>0</v>
      </c>
      <c r="G4125" s="175">
        <v>0</v>
      </c>
      <c r="H4125" s="175">
        <v>79322</v>
      </c>
      <c r="I4125" s="175">
        <v>1925</v>
      </c>
      <c r="J4125" s="175">
        <v>3888</v>
      </c>
      <c r="K4125" s="175">
        <v>-565</v>
      </c>
      <c r="L4125" s="176">
        <v>0</v>
      </c>
      <c r="M4125" s="177">
        <v>1</v>
      </c>
    </row>
    <row r="4126" spans="1:13">
      <c r="A4126" s="166">
        <v>121</v>
      </c>
      <c r="B4126" s="167" t="s">
        <v>63</v>
      </c>
      <c r="C4126" s="168">
        <v>2018</v>
      </c>
      <c r="D4126" s="169">
        <v>0</v>
      </c>
      <c r="E4126" s="169">
        <v>0</v>
      </c>
      <c r="F4126" s="169">
        <v>0</v>
      </c>
      <c r="G4126" s="169">
        <v>0</v>
      </c>
      <c r="H4126" s="169">
        <v>308769</v>
      </c>
      <c r="I4126" s="169">
        <v>16087</v>
      </c>
      <c r="J4126" s="169">
        <v>188383</v>
      </c>
      <c r="K4126" s="169">
        <v>-2598</v>
      </c>
      <c r="L4126" s="170">
        <v>0</v>
      </c>
      <c r="M4126" s="171">
        <v>3</v>
      </c>
    </row>
    <row r="4127" spans="1:13">
      <c r="A4127" s="172">
        <v>121</v>
      </c>
      <c r="B4127" s="173" t="s">
        <v>63</v>
      </c>
      <c r="C4127" s="174">
        <v>2019</v>
      </c>
      <c r="D4127" s="175">
        <v>0</v>
      </c>
      <c r="E4127" s="175">
        <v>0</v>
      </c>
      <c r="F4127" s="175">
        <v>0</v>
      </c>
      <c r="G4127" s="175">
        <v>0</v>
      </c>
      <c r="H4127" s="175">
        <v>1694938</v>
      </c>
      <c r="I4127" s="175">
        <v>645300</v>
      </c>
      <c r="J4127" s="175">
        <v>808928</v>
      </c>
      <c r="K4127" s="175">
        <v>80729</v>
      </c>
      <c r="L4127" s="176">
        <v>0</v>
      </c>
      <c r="M4127" s="177">
        <v>2</v>
      </c>
    </row>
    <row r="4128" spans="1:13">
      <c r="A4128" s="166">
        <v>121</v>
      </c>
      <c r="B4128" s="167" t="s">
        <v>63</v>
      </c>
      <c r="C4128" s="168">
        <v>2020</v>
      </c>
      <c r="D4128" s="169">
        <v>0</v>
      </c>
      <c r="E4128" s="169">
        <v>0</v>
      </c>
      <c r="F4128" s="169">
        <v>0</v>
      </c>
      <c r="G4128" s="169">
        <v>0</v>
      </c>
      <c r="H4128" s="169">
        <v>1839192</v>
      </c>
      <c r="I4128" s="169">
        <v>138154</v>
      </c>
      <c r="J4128" s="169">
        <v>1358684</v>
      </c>
      <c r="K4128" s="169">
        <v>-42032</v>
      </c>
      <c r="L4128" s="170">
        <v>1</v>
      </c>
      <c r="M4128" s="171">
        <v>3</v>
      </c>
    </row>
    <row r="4129" spans="1:13">
      <c r="A4129" s="172">
        <v>121</v>
      </c>
      <c r="B4129" s="173" t="s">
        <v>63</v>
      </c>
      <c r="C4129" s="174">
        <v>2021</v>
      </c>
      <c r="D4129" s="175">
        <v>839311700</v>
      </c>
      <c r="E4129" s="175">
        <v>3990896000</v>
      </c>
      <c r="F4129" s="175">
        <v>60049000</v>
      </c>
      <c r="G4129" s="175">
        <v>1054190000</v>
      </c>
      <c r="H4129" s="175">
        <v>40125902</v>
      </c>
      <c r="I4129" s="175">
        <v>4899150</v>
      </c>
      <c r="J4129" s="175">
        <v>4057125</v>
      </c>
      <c r="K4129" s="175">
        <v>789127</v>
      </c>
      <c r="L4129" s="176">
        <v>15167</v>
      </c>
      <c r="M4129" s="177">
        <v>1111</v>
      </c>
    </row>
    <row r="4130" spans="1:13">
      <c r="A4130" s="166">
        <v>131</v>
      </c>
      <c r="B4130" s="167" t="s">
        <v>25</v>
      </c>
      <c r="C4130" s="168">
        <v>1993</v>
      </c>
      <c r="D4130" s="169">
        <v>0</v>
      </c>
      <c r="E4130" s="169">
        <v>0</v>
      </c>
      <c r="F4130" s="169">
        <v>0</v>
      </c>
      <c r="G4130" s="169">
        <v>0</v>
      </c>
      <c r="H4130" s="169">
        <v>0</v>
      </c>
      <c r="I4130" s="169">
        <v>0</v>
      </c>
      <c r="J4130" s="169">
        <v>0</v>
      </c>
      <c r="K4130" s="169">
        <v>0</v>
      </c>
      <c r="L4130" s="170">
        <v>0</v>
      </c>
      <c r="M4130" s="171">
        <v>0</v>
      </c>
    </row>
    <row r="4131" spans="1:13">
      <c r="A4131" s="172">
        <v>131</v>
      </c>
      <c r="B4131" s="173" t="s">
        <v>25</v>
      </c>
      <c r="C4131" s="174">
        <v>1994</v>
      </c>
      <c r="D4131" s="175">
        <v>0</v>
      </c>
      <c r="E4131" s="175">
        <v>0</v>
      </c>
      <c r="F4131" s="175">
        <v>0</v>
      </c>
      <c r="G4131" s="175">
        <v>0</v>
      </c>
      <c r="H4131" s="175">
        <v>0</v>
      </c>
      <c r="I4131" s="175">
        <v>0</v>
      </c>
      <c r="J4131" s="175">
        <v>0</v>
      </c>
      <c r="K4131" s="175">
        <v>0</v>
      </c>
      <c r="L4131" s="176">
        <v>0</v>
      </c>
      <c r="M4131" s="177">
        <v>0</v>
      </c>
    </row>
    <row r="4132" spans="1:13">
      <c r="A4132" s="166">
        <v>131</v>
      </c>
      <c r="B4132" s="167" t="s">
        <v>25</v>
      </c>
      <c r="C4132" s="168">
        <v>1995</v>
      </c>
      <c r="D4132" s="169">
        <v>0</v>
      </c>
      <c r="E4132" s="169">
        <v>0</v>
      </c>
      <c r="F4132" s="169">
        <v>0</v>
      </c>
      <c r="G4132" s="169">
        <v>0</v>
      </c>
      <c r="H4132" s="169">
        <v>0</v>
      </c>
      <c r="I4132" s="169">
        <v>0</v>
      </c>
      <c r="J4132" s="169">
        <v>0</v>
      </c>
      <c r="K4132" s="169">
        <v>0</v>
      </c>
      <c r="L4132" s="170">
        <v>0</v>
      </c>
      <c r="M4132" s="171">
        <v>0</v>
      </c>
    </row>
    <row r="4133" spans="1:13">
      <c r="A4133" s="172">
        <v>131</v>
      </c>
      <c r="B4133" s="173" t="s">
        <v>25</v>
      </c>
      <c r="C4133" s="174">
        <v>1996</v>
      </c>
      <c r="D4133" s="175">
        <v>0</v>
      </c>
      <c r="E4133" s="175">
        <v>0</v>
      </c>
      <c r="F4133" s="175">
        <v>0</v>
      </c>
      <c r="G4133" s="175">
        <v>0</v>
      </c>
      <c r="H4133" s="175">
        <v>0</v>
      </c>
      <c r="I4133" s="175">
        <v>0</v>
      </c>
      <c r="J4133" s="175">
        <v>0</v>
      </c>
      <c r="K4133" s="175">
        <v>0</v>
      </c>
      <c r="L4133" s="176">
        <v>0</v>
      </c>
      <c r="M4133" s="177">
        <v>0</v>
      </c>
    </row>
    <row r="4134" spans="1:13">
      <c r="A4134" s="166">
        <v>131</v>
      </c>
      <c r="B4134" s="167" t="s">
        <v>25</v>
      </c>
      <c r="C4134" s="168">
        <v>1997</v>
      </c>
      <c r="D4134" s="169">
        <v>0</v>
      </c>
      <c r="E4134" s="169">
        <v>0</v>
      </c>
      <c r="F4134" s="169">
        <v>0</v>
      </c>
      <c r="G4134" s="169">
        <v>0</v>
      </c>
      <c r="H4134" s="169">
        <v>0</v>
      </c>
      <c r="I4134" s="169">
        <v>0</v>
      </c>
      <c r="J4134" s="169">
        <v>0</v>
      </c>
      <c r="K4134" s="169">
        <v>0</v>
      </c>
      <c r="L4134" s="170">
        <v>0</v>
      </c>
      <c r="M4134" s="171">
        <v>0</v>
      </c>
    </row>
    <row r="4135" spans="1:13">
      <c r="A4135" s="172">
        <v>131</v>
      </c>
      <c r="B4135" s="173" t="s">
        <v>25</v>
      </c>
      <c r="C4135" s="174">
        <v>1998</v>
      </c>
      <c r="D4135" s="175">
        <v>0</v>
      </c>
      <c r="E4135" s="175">
        <v>0</v>
      </c>
      <c r="F4135" s="175">
        <v>0</v>
      </c>
      <c r="G4135" s="175">
        <v>0</v>
      </c>
      <c r="H4135" s="175">
        <v>0</v>
      </c>
      <c r="I4135" s="175">
        <v>0</v>
      </c>
      <c r="J4135" s="175">
        <v>0</v>
      </c>
      <c r="K4135" s="175">
        <v>0</v>
      </c>
      <c r="L4135" s="176">
        <v>0</v>
      </c>
      <c r="M4135" s="177">
        <v>0</v>
      </c>
    </row>
    <row r="4136" spans="1:13">
      <c r="A4136" s="166">
        <v>131</v>
      </c>
      <c r="B4136" s="167" t="s">
        <v>25</v>
      </c>
      <c r="C4136" s="168">
        <v>1999</v>
      </c>
      <c r="D4136" s="169">
        <v>0</v>
      </c>
      <c r="E4136" s="169">
        <v>0</v>
      </c>
      <c r="F4136" s="169">
        <v>0</v>
      </c>
      <c r="G4136" s="169">
        <v>0</v>
      </c>
      <c r="H4136" s="169">
        <v>0</v>
      </c>
      <c r="I4136" s="169">
        <v>0</v>
      </c>
      <c r="J4136" s="169">
        <v>0</v>
      </c>
      <c r="K4136" s="169">
        <v>0</v>
      </c>
      <c r="L4136" s="170">
        <v>0</v>
      </c>
      <c r="M4136" s="171">
        <v>0</v>
      </c>
    </row>
    <row r="4137" spans="1:13">
      <c r="A4137" s="172">
        <v>131</v>
      </c>
      <c r="B4137" s="173" t="s">
        <v>25</v>
      </c>
      <c r="C4137" s="174">
        <v>2000</v>
      </c>
      <c r="D4137" s="175">
        <v>0</v>
      </c>
      <c r="E4137" s="175">
        <v>0</v>
      </c>
      <c r="F4137" s="175">
        <v>0</v>
      </c>
      <c r="G4137" s="175">
        <v>0</v>
      </c>
      <c r="H4137" s="175">
        <v>0</v>
      </c>
      <c r="I4137" s="175">
        <v>0</v>
      </c>
      <c r="J4137" s="175">
        <v>0</v>
      </c>
      <c r="K4137" s="175">
        <v>0</v>
      </c>
      <c r="L4137" s="176">
        <v>0</v>
      </c>
      <c r="M4137" s="177">
        <v>0</v>
      </c>
    </row>
    <row r="4138" spans="1:13">
      <c r="A4138" s="166">
        <v>131</v>
      </c>
      <c r="B4138" s="167" t="s">
        <v>25</v>
      </c>
      <c r="C4138" s="168">
        <v>2001</v>
      </c>
      <c r="D4138" s="169">
        <v>0</v>
      </c>
      <c r="E4138" s="169">
        <v>0</v>
      </c>
      <c r="F4138" s="169">
        <v>0</v>
      </c>
      <c r="G4138" s="169">
        <v>0</v>
      </c>
      <c r="H4138" s="169">
        <v>0</v>
      </c>
      <c r="I4138" s="169">
        <v>0</v>
      </c>
      <c r="J4138" s="169">
        <v>0</v>
      </c>
      <c r="K4138" s="169">
        <v>0</v>
      </c>
      <c r="L4138" s="170">
        <v>0</v>
      </c>
      <c r="M4138" s="171">
        <v>0</v>
      </c>
    </row>
    <row r="4139" spans="1:13">
      <c r="A4139" s="172">
        <v>131</v>
      </c>
      <c r="B4139" s="173" t="s">
        <v>25</v>
      </c>
      <c r="C4139" s="174">
        <v>2003</v>
      </c>
      <c r="D4139" s="175">
        <v>0</v>
      </c>
      <c r="E4139" s="175">
        <v>0</v>
      </c>
      <c r="F4139" s="175">
        <v>0</v>
      </c>
      <c r="G4139" s="175">
        <v>0</v>
      </c>
      <c r="H4139" s="175">
        <v>0</v>
      </c>
      <c r="I4139" s="175">
        <v>0</v>
      </c>
      <c r="J4139" s="175">
        <v>0</v>
      </c>
      <c r="K4139" s="175">
        <v>0</v>
      </c>
      <c r="L4139" s="176">
        <v>0</v>
      </c>
      <c r="M4139" s="177">
        <v>0</v>
      </c>
    </row>
    <row r="4140" spans="1:13">
      <c r="A4140" s="166">
        <v>131</v>
      </c>
      <c r="B4140" s="167" t="s">
        <v>25</v>
      </c>
      <c r="C4140" s="168">
        <v>2004</v>
      </c>
      <c r="D4140" s="169">
        <v>0</v>
      </c>
      <c r="E4140" s="169">
        <v>0</v>
      </c>
      <c r="F4140" s="169">
        <v>0</v>
      </c>
      <c r="G4140" s="169">
        <v>0</v>
      </c>
      <c r="H4140" s="169">
        <v>0</v>
      </c>
      <c r="I4140" s="169">
        <v>0</v>
      </c>
      <c r="J4140" s="169">
        <v>0</v>
      </c>
      <c r="K4140" s="169">
        <v>0</v>
      </c>
      <c r="L4140" s="170">
        <v>0</v>
      </c>
      <c r="M4140" s="171">
        <v>0</v>
      </c>
    </row>
    <row r="4141" spans="1:13">
      <c r="A4141" s="172">
        <v>131</v>
      </c>
      <c r="B4141" s="173" t="s">
        <v>25</v>
      </c>
      <c r="C4141" s="174">
        <v>2005</v>
      </c>
      <c r="D4141" s="175">
        <v>0</v>
      </c>
      <c r="E4141" s="175">
        <v>0</v>
      </c>
      <c r="F4141" s="175">
        <v>0</v>
      </c>
      <c r="G4141" s="175">
        <v>0</v>
      </c>
      <c r="H4141" s="175">
        <v>0</v>
      </c>
      <c r="I4141" s="175">
        <v>0</v>
      </c>
      <c r="J4141" s="175">
        <v>0</v>
      </c>
      <c r="K4141" s="175">
        <v>0</v>
      </c>
      <c r="L4141" s="176">
        <v>0</v>
      </c>
      <c r="M4141" s="177">
        <v>0</v>
      </c>
    </row>
    <row r="4142" spans="1:13">
      <c r="A4142" s="166">
        <v>131</v>
      </c>
      <c r="B4142" s="167" t="s">
        <v>25</v>
      </c>
      <c r="C4142" s="168">
        <v>2006</v>
      </c>
      <c r="D4142" s="169">
        <v>0</v>
      </c>
      <c r="E4142" s="169">
        <v>0</v>
      </c>
      <c r="F4142" s="169">
        <v>0</v>
      </c>
      <c r="G4142" s="169">
        <v>0</v>
      </c>
      <c r="H4142" s="169">
        <v>-3908</v>
      </c>
      <c r="I4142" s="169">
        <v>0</v>
      </c>
      <c r="J4142" s="169">
        <v>0</v>
      </c>
      <c r="K4142" s="169">
        <v>0</v>
      </c>
      <c r="L4142" s="170">
        <v>0</v>
      </c>
      <c r="M4142" s="171">
        <v>0</v>
      </c>
    </row>
    <row r="4143" spans="1:13">
      <c r="A4143" s="172">
        <v>131</v>
      </c>
      <c r="B4143" s="173" t="s">
        <v>25</v>
      </c>
      <c r="C4143" s="174">
        <v>2007</v>
      </c>
      <c r="D4143" s="175">
        <v>0</v>
      </c>
      <c r="E4143" s="175">
        <v>0</v>
      </c>
      <c r="F4143" s="175">
        <v>0</v>
      </c>
      <c r="G4143" s="175">
        <v>0</v>
      </c>
      <c r="H4143" s="175">
        <v>-4636</v>
      </c>
      <c r="I4143" s="175">
        <v>0</v>
      </c>
      <c r="J4143" s="175">
        <v>0</v>
      </c>
      <c r="K4143" s="175">
        <v>0</v>
      </c>
      <c r="L4143" s="176">
        <v>0</v>
      </c>
      <c r="M4143" s="177">
        <v>0</v>
      </c>
    </row>
    <row r="4144" spans="1:13">
      <c r="A4144" s="166">
        <v>131</v>
      </c>
      <c r="B4144" s="167" t="s">
        <v>25</v>
      </c>
      <c r="C4144" s="168">
        <v>2008</v>
      </c>
      <c r="D4144" s="169">
        <v>0</v>
      </c>
      <c r="E4144" s="169">
        <v>0</v>
      </c>
      <c r="F4144" s="169">
        <v>0</v>
      </c>
      <c r="G4144" s="169">
        <v>0</v>
      </c>
      <c r="H4144" s="169">
        <v>0</v>
      </c>
      <c r="I4144" s="169">
        <v>0</v>
      </c>
      <c r="J4144" s="169">
        <v>0</v>
      </c>
      <c r="K4144" s="169">
        <v>0</v>
      </c>
      <c r="L4144" s="170">
        <v>0</v>
      </c>
      <c r="M4144" s="171">
        <v>0</v>
      </c>
    </row>
    <row r="4145" spans="1:13">
      <c r="A4145" s="172">
        <v>131</v>
      </c>
      <c r="B4145" s="173" t="s">
        <v>25</v>
      </c>
      <c r="C4145" s="174">
        <v>2009</v>
      </c>
      <c r="D4145" s="175">
        <v>0</v>
      </c>
      <c r="E4145" s="175">
        <v>0</v>
      </c>
      <c r="F4145" s="175">
        <v>0</v>
      </c>
      <c r="G4145" s="175">
        <v>0</v>
      </c>
      <c r="H4145" s="175">
        <v>-4980</v>
      </c>
      <c r="I4145" s="175">
        <v>0</v>
      </c>
      <c r="J4145" s="175">
        <v>0</v>
      </c>
      <c r="K4145" s="175">
        <v>0</v>
      </c>
      <c r="L4145" s="176">
        <v>0</v>
      </c>
      <c r="M4145" s="177">
        <v>0</v>
      </c>
    </row>
    <row r="4146" spans="1:13">
      <c r="A4146" s="166">
        <v>131</v>
      </c>
      <c r="B4146" s="167" t="s">
        <v>25</v>
      </c>
      <c r="C4146" s="168">
        <v>2010</v>
      </c>
      <c r="D4146" s="169">
        <v>0</v>
      </c>
      <c r="E4146" s="169">
        <v>0</v>
      </c>
      <c r="F4146" s="169">
        <v>0</v>
      </c>
      <c r="G4146" s="169">
        <v>0</v>
      </c>
      <c r="H4146" s="169">
        <v>0</v>
      </c>
      <c r="I4146" s="169">
        <v>0</v>
      </c>
      <c r="J4146" s="169">
        <v>0</v>
      </c>
      <c r="K4146" s="169">
        <v>0</v>
      </c>
      <c r="L4146" s="170">
        <v>0</v>
      </c>
      <c r="M4146" s="171">
        <v>0</v>
      </c>
    </row>
    <row r="4147" spans="1:13">
      <c r="A4147" s="172">
        <v>131</v>
      </c>
      <c r="B4147" s="173" t="s">
        <v>25</v>
      </c>
      <c r="C4147" s="174">
        <v>2011</v>
      </c>
      <c r="D4147" s="175">
        <v>0</v>
      </c>
      <c r="E4147" s="175">
        <v>0</v>
      </c>
      <c r="F4147" s="175">
        <v>0</v>
      </c>
      <c r="G4147" s="175">
        <v>0</v>
      </c>
      <c r="H4147" s="175">
        <v>-2932</v>
      </c>
      <c r="I4147" s="175">
        <v>0</v>
      </c>
      <c r="J4147" s="175">
        <v>0</v>
      </c>
      <c r="K4147" s="175">
        <v>0</v>
      </c>
      <c r="L4147" s="176">
        <v>0</v>
      </c>
      <c r="M4147" s="177">
        <v>0</v>
      </c>
    </row>
    <row r="4148" spans="1:13">
      <c r="A4148" s="166">
        <v>131</v>
      </c>
      <c r="B4148" s="167" t="s">
        <v>25</v>
      </c>
      <c r="C4148" s="168">
        <v>2012</v>
      </c>
      <c r="D4148" s="169">
        <v>0</v>
      </c>
      <c r="E4148" s="169">
        <v>0</v>
      </c>
      <c r="F4148" s="169">
        <v>0</v>
      </c>
      <c r="G4148" s="169">
        <v>0</v>
      </c>
      <c r="H4148" s="169">
        <v>-2100</v>
      </c>
      <c r="I4148" s="169">
        <v>0</v>
      </c>
      <c r="J4148" s="169">
        <v>0</v>
      </c>
      <c r="K4148" s="169">
        <v>0</v>
      </c>
      <c r="L4148" s="170">
        <v>0</v>
      </c>
      <c r="M4148" s="171">
        <v>0</v>
      </c>
    </row>
    <row r="4149" spans="1:13">
      <c r="A4149" s="172">
        <v>131</v>
      </c>
      <c r="B4149" s="173" t="s">
        <v>25</v>
      </c>
      <c r="C4149" s="174">
        <v>2013</v>
      </c>
      <c r="D4149" s="175">
        <v>0</v>
      </c>
      <c r="E4149" s="175">
        <v>0</v>
      </c>
      <c r="F4149" s="175">
        <v>0</v>
      </c>
      <c r="G4149" s="175">
        <v>0</v>
      </c>
      <c r="H4149" s="175">
        <v>-700</v>
      </c>
      <c r="I4149" s="175">
        <v>0</v>
      </c>
      <c r="J4149" s="175">
        <v>0</v>
      </c>
      <c r="K4149" s="175">
        <v>0</v>
      </c>
      <c r="L4149" s="176">
        <v>0</v>
      </c>
      <c r="M4149" s="177">
        <v>0</v>
      </c>
    </row>
    <row r="4150" spans="1:13">
      <c r="A4150" s="166">
        <v>131</v>
      </c>
      <c r="B4150" s="167" t="s">
        <v>25</v>
      </c>
      <c r="C4150" s="168">
        <v>2014</v>
      </c>
      <c r="D4150" s="169">
        <v>0</v>
      </c>
      <c r="E4150" s="169">
        <v>0</v>
      </c>
      <c r="F4150" s="169">
        <v>0</v>
      </c>
      <c r="G4150" s="169">
        <v>0</v>
      </c>
      <c r="H4150" s="169">
        <v>399</v>
      </c>
      <c r="I4150" s="169">
        <v>-568</v>
      </c>
      <c r="J4150" s="169">
        <v>0</v>
      </c>
      <c r="K4150" s="169">
        <v>0</v>
      </c>
      <c r="L4150" s="170">
        <v>0</v>
      </c>
      <c r="M4150" s="171">
        <v>0</v>
      </c>
    </row>
    <row r="4151" spans="1:13">
      <c r="A4151" s="172">
        <v>131</v>
      </c>
      <c r="B4151" s="173" t="s">
        <v>25</v>
      </c>
      <c r="C4151" s="174">
        <v>2015</v>
      </c>
      <c r="D4151" s="175">
        <v>0</v>
      </c>
      <c r="E4151" s="175">
        <v>0</v>
      </c>
      <c r="F4151" s="175">
        <v>0</v>
      </c>
      <c r="G4151" s="175">
        <v>0</v>
      </c>
      <c r="H4151" s="175">
        <v>127</v>
      </c>
      <c r="I4151" s="175">
        <v>-132</v>
      </c>
      <c r="J4151" s="175">
        <v>25912</v>
      </c>
      <c r="K4151" s="175">
        <v>3483</v>
      </c>
      <c r="L4151" s="176">
        <v>1</v>
      </c>
      <c r="M4151" s="177">
        <v>0</v>
      </c>
    </row>
    <row r="4152" spans="1:13">
      <c r="A4152" s="166">
        <v>131</v>
      </c>
      <c r="B4152" s="167" t="s">
        <v>25</v>
      </c>
      <c r="C4152" s="168">
        <v>2016</v>
      </c>
      <c r="D4152" s="169">
        <v>0</v>
      </c>
      <c r="E4152" s="169">
        <v>0</v>
      </c>
      <c r="F4152" s="169">
        <v>0</v>
      </c>
      <c r="G4152" s="169">
        <v>0</v>
      </c>
      <c r="H4152" s="169">
        <v>35873</v>
      </c>
      <c r="I4152" s="169">
        <v>-1009</v>
      </c>
      <c r="J4152" s="169">
        <v>215136</v>
      </c>
      <c r="K4152" s="169">
        <v>2095</v>
      </c>
      <c r="L4152" s="170">
        <v>5</v>
      </c>
      <c r="M4152" s="171">
        <v>0</v>
      </c>
    </row>
    <row r="4153" spans="1:13">
      <c r="A4153" s="172">
        <v>131</v>
      </c>
      <c r="B4153" s="173" t="s">
        <v>25</v>
      </c>
      <c r="C4153" s="174">
        <v>2017</v>
      </c>
      <c r="D4153" s="175">
        <v>0</v>
      </c>
      <c r="E4153" s="175">
        <v>0</v>
      </c>
      <c r="F4153" s="175">
        <v>0</v>
      </c>
      <c r="G4153" s="175">
        <v>0</v>
      </c>
      <c r="H4153" s="175">
        <v>662938</v>
      </c>
      <c r="I4153" s="175">
        <v>48599.6</v>
      </c>
      <c r="J4153" s="175">
        <v>543544</v>
      </c>
      <c r="K4153" s="175">
        <v>3651</v>
      </c>
      <c r="L4153" s="176">
        <v>7</v>
      </c>
      <c r="M4153" s="177">
        <v>-2</v>
      </c>
    </row>
    <row r="4154" spans="1:13">
      <c r="A4154" s="166">
        <v>131</v>
      </c>
      <c r="B4154" s="167" t="s">
        <v>25</v>
      </c>
      <c r="C4154" s="168">
        <v>2018</v>
      </c>
      <c r="D4154" s="169">
        <v>0</v>
      </c>
      <c r="E4154" s="169">
        <v>0</v>
      </c>
      <c r="F4154" s="169">
        <v>0</v>
      </c>
      <c r="G4154" s="169">
        <v>0</v>
      </c>
      <c r="H4154" s="169">
        <v>6884331</v>
      </c>
      <c r="I4154" s="169">
        <v>89391.95</v>
      </c>
      <c r="J4154" s="169">
        <v>-2039340</v>
      </c>
      <c r="K4154" s="169">
        <v>-2582</v>
      </c>
      <c r="L4154" s="170">
        <v>5</v>
      </c>
      <c r="M4154" s="171">
        <v>-1</v>
      </c>
    </row>
    <row r="4155" spans="1:13">
      <c r="A4155" s="172">
        <v>131</v>
      </c>
      <c r="B4155" s="173" t="s">
        <v>25</v>
      </c>
      <c r="C4155" s="174">
        <v>2019</v>
      </c>
      <c r="D4155" s="175">
        <v>0</v>
      </c>
      <c r="E4155" s="175">
        <v>0</v>
      </c>
      <c r="F4155" s="175">
        <v>0</v>
      </c>
      <c r="G4155" s="175">
        <v>0</v>
      </c>
      <c r="H4155" s="175">
        <v>2042352</v>
      </c>
      <c r="I4155" s="175">
        <v>357569.95</v>
      </c>
      <c r="J4155" s="175">
        <v>-417388</v>
      </c>
      <c r="K4155" s="175">
        <v>211</v>
      </c>
      <c r="L4155" s="176">
        <v>28</v>
      </c>
      <c r="M4155" s="177">
        <v>0</v>
      </c>
    </row>
    <row r="4156" spans="1:13">
      <c r="A4156" s="166">
        <v>131</v>
      </c>
      <c r="B4156" s="167" t="s">
        <v>25</v>
      </c>
      <c r="C4156" s="168">
        <v>2020</v>
      </c>
      <c r="D4156" s="169">
        <v>0</v>
      </c>
      <c r="E4156" s="169">
        <v>0</v>
      </c>
      <c r="F4156" s="169">
        <v>0</v>
      </c>
      <c r="G4156" s="169">
        <v>0</v>
      </c>
      <c r="H4156" s="169">
        <v>1542146</v>
      </c>
      <c r="I4156" s="169">
        <v>446476.9</v>
      </c>
      <c r="J4156" s="169">
        <v>-395037</v>
      </c>
      <c r="K4156" s="169">
        <v>-84359</v>
      </c>
      <c r="L4156" s="170">
        <v>108</v>
      </c>
      <c r="M4156" s="171">
        <v>-12</v>
      </c>
    </row>
    <row r="4157" spans="1:13">
      <c r="A4157" s="172">
        <v>131</v>
      </c>
      <c r="B4157" s="173" t="s">
        <v>25</v>
      </c>
      <c r="C4157" s="174">
        <v>2021</v>
      </c>
      <c r="D4157" s="175">
        <v>700005300</v>
      </c>
      <c r="E4157" s="175">
        <v>3818788000</v>
      </c>
      <c r="F4157" s="175">
        <v>169911300</v>
      </c>
      <c r="G4157" s="175">
        <v>1793823000</v>
      </c>
      <c r="H4157" s="175">
        <v>39522713</v>
      </c>
      <c r="I4157" s="175">
        <v>5102198.9000000004</v>
      </c>
      <c r="J4157" s="175">
        <v>9303278</v>
      </c>
      <c r="K4157" s="175">
        <v>1344221</v>
      </c>
      <c r="L4157" s="176">
        <v>10944</v>
      </c>
      <c r="M4157" s="177">
        <v>655</v>
      </c>
    </row>
    <row r="4158" spans="1:13">
      <c r="A4158" s="166">
        <v>132</v>
      </c>
      <c r="B4158" s="167" t="s">
        <v>131</v>
      </c>
      <c r="C4158" s="168">
        <v>1997</v>
      </c>
      <c r="D4158" s="169">
        <v>0</v>
      </c>
      <c r="E4158" s="169">
        <v>0</v>
      </c>
      <c r="F4158" s="169">
        <v>0</v>
      </c>
      <c r="G4158" s="169">
        <v>0</v>
      </c>
      <c r="H4158" s="169">
        <v>0</v>
      </c>
      <c r="I4158" s="169">
        <v>0</v>
      </c>
      <c r="J4158" s="169">
        <v>0</v>
      </c>
      <c r="K4158" s="169">
        <v>0</v>
      </c>
      <c r="L4158" s="170">
        <v>0</v>
      </c>
      <c r="M4158" s="171">
        <v>0</v>
      </c>
    </row>
    <row r="4159" spans="1:13">
      <c r="A4159" s="172">
        <v>132</v>
      </c>
      <c r="B4159" s="173" t="s">
        <v>131</v>
      </c>
      <c r="C4159" s="174">
        <v>1998</v>
      </c>
      <c r="D4159" s="175">
        <v>0</v>
      </c>
      <c r="E4159" s="175">
        <v>0</v>
      </c>
      <c r="F4159" s="175">
        <v>0</v>
      </c>
      <c r="G4159" s="175">
        <v>0</v>
      </c>
      <c r="H4159" s="175">
        <v>0</v>
      </c>
      <c r="I4159" s="175">
        <v>0</v>
      </c>
      <c r="J4159" s="175">
        <v>0</v>
      </c>
      <c r="K4159" s="175">
        <v>0</v>
      </c>
      <c r="L4159" s="176">
        <v>0</v>
      </c>
      <c r="M4159" s="177">
        <v>0</v>
      </c>
    </row>
    <row r="4160" spans="1:13">
      <c r="A4160" s="166">
        <v>132</v>
      </c>
      <c r="B4160" s="167" t="s">
        <v>131</v>
      </c>
      <c r="C4160" s="168">
        <v>2001</v>
      </c>
      <c r="D4160" s="169">
        <v>0</v>
      </c>
      <c r="E4160" s="169">
        <v>0</v>
      </c>
      <c r="F4160" s="169">
        <v>0</v>
      </c>
      <c r="G4160" s="169">
        <v>0</v>
      </c>
      <c r="H4160" s="169">
        <v>0</v>
      </c>
      <c r="I4160" s="169">
        <v>0</v>
      </c>
      <c r="J4160" s="169">
        <v>0</v>
      </c>
      <c r="K4160" s="169">
        <v>0</v>
      </c>
      <c r="L4160" s="170">
        <v>0</v>
      </c>
      <c r="M4160" s="171">
        <v>0</v>
      </c>
    </row>
    <row r="4161" spans="1:13">
      <c r="A4161" s="172">
        <v>132</v>
      </c>
      <c r="B4161" s="173" t="s">
        <v>131</v>
      </c>
      <c r="C4161" s="174">
        <v>2010</v>
      </c>
      <c r="D4161" s="175">
        <v>0</v>
      </c>
      <c r="E4161" s="175">
        <v>0</v>
      </c>
      <c r="F4161" s="175">
        <v>0</v>
      </c>
      <c r="G4161" s="175">
        <v>0</v>
      </c>
      <c r="H4161" s="175">
        <v>0</v>
      </c>
      <c r="I4161" s="175">
        <v>0</v>
      </c>
      <c r="J4161" s="175">
        <v>0</v>
      </c>
      <c r="K4161" s="175">
        <v>0</v>
      </c>
      <c r="L4161" s="176">
        <v>0</v>
      </c>
      <c r="M4161" s="177">
        <v>0</v>
      </c>
    </row>
    <row r="4162" spans="1:13">
      <c r="A4162" s="166">
        <v>132</v>
      </c>
      <c r="B4162" s="167" t="s">
        <v>131</v>
      </c>
      <c r="C4162" s="168">
        <v>2012</v>
      </c>
      <c r="D4162" s="169">
        <v>0</v>
      </c>
      <c r="E4162" s="169">
        <v>0</v>
      </c>
      <c r="F4162" s="169">
        <v>0</v>
      </c>
      <c r="G4162" s="169">
        <v>0</v>
      </c>
      <c r="H4162" s="169">
        <v>0</v>
      </c>
      <c r="I4162" s="169">
        <v>0</v>
      </c>
      <c r="J4162" s="169">
        <v>0</v>
      </c>
      <c r="K4162" s="169">
        <v>0</v>
      </c>
      <c r="L4162" s="170">
        <v>0</v>
      </c>
      <c r="M4162" s="171">
        <v>0</v>
      </c>
    </row>
    <row r="4163" spans="1:13">
      <c r="A4163" s="172">
        <v>132</v>
      </c>
      <c r="B4163" s="173" t="s">
        <v>131</v>
      </c>
      <c r="C4163" s="174">
        <v>2013</v>
      </c>
      <c r="D4163" s="175">
        <v>0</v>
      </c>
      <c r="E4163" s="175">
        <v>0</v>
      </c>
      <c r="F4163" s="175">
        <v>0</v>
      </c>
      <c r="G4163" s="175">
        <v>0</v>
      </c>
      <c r="H4163" s="175">
        <v>0</v>
      </c>
      <c r="I4163" s="175">
        <v>0</v>
      </c>
      <c r="J4163" s="175">
        <v>0</v>
      </c>
      <c r="K4163" s="175">
        <v>0</v>
      </c>
      <c r="L4163" s="176">
        <v>0</v>
      </c>
      <c r="M4163" s="177">
        <v>0</v>
      </c>
    </row>
    <row r="4164" spans="1:13">
      <c r="A4164" s="166">
        <v>132</v>
      </c>
      <c r="B4164" s="167" t="s">
        <v>131</v>
      </c>
      <c r="C4164" s="168">
        <v>2014</v>
      </c>
      <c r="D4164" s="169">
        <v>0</v>
      </c>
      <c r="E4164" s="169">
        <v>0</v>
      </c>
      <c r="F4164" s="169">
        <v>0</v>
      </c>
      <c r="G4164" s="169">
        <v>0</v>
      </c>
      <c r="H4164" s="169">
        <v>-1120.55</v>
      </c>
      <c r="I4164" s="169">
        <v>0</v>
      </c>
      <c r="J4164" s="169">
        <v>0</v>
      </c>
      <c r="K4164" s="169">
        <v>0</v>
      </c>
      <c r="L4164" s="170">
        <v>0</v>
      </c>
      <c r="M4164" s="171">
        <v>0</v>
      </c>
    </row>
    <row r="4165" spans="1:13">
      <c r="A4165" s="172">
        <v>132</v>
      </c>
      <c r="B4165" s="173" t="s">
        <v>131</v>
      </c>
      <c r="C4165" s="174">
        <v>2015</v>
      </c>
      <c r="D4165" s="175">
        <v>0</v>
      </c>
      <c r="E4165" s="175">
        <v>0</v>
      </c>
      <c r="F4165" s="175">
        <v>0</v>
      </c>
      <c r="G4165" s="175">
        <v>0</v>
      </c>
      <c r="H4165" s="175">
        <v>-1996</v>
      </c>
      <c r="I4165" s="175">
        <v>-8254</v>
      </c>
      <c r="J4165" s="175">
        <v>0</v>
      </c>
      <c r="K4165" s="175">
        <v>0</v>
      </c>
      <c r="L4165" s="176">
        <v>0</v>
      </c>
      <c r="M4165" s="177">
        <v>0</v>
      </c>
    </row>
    <row r="4166" spans="1:13">
      <c r="A4166" s="166">
        <v>132</v>
      </c>
      <c r="B4166" s="167" t="s">
        <v>131</v>
      </c>
      <c r="C4166" s="168">
        <v>2016</v>
      </c>
      <c r="D4166" s="169">
        <v>0</v>
      </c>
      <c r="E4166" s="169">
        <v>0</v>
      </c>
      <c r="F4166" s="169">
        <v>0</v>
      </c>
      <c r="G4166" s="169">
        <v>0</v>
      </c>
      <c r="H4166" s="169">
        <v>-13451</v>
      </c>
      <c r="I4166" s="169">
        <v>-1651</v>
      </c>
      <c r="J4166" s="169">
        <v>0</v>
      </c>
      <c r="K4166" s="169">
        <v>0</v>
      </c>
      <c r="L4166" s="170">
        <v>0</v>
      </c>
      <c r="M4166" s="171">
        <v>0</v>
      </c>
    </row>
    <row r="4167" spans="1:13">
      <c r="A4167" s="172">
        <v>132</v>
      </c>
      <c r="B4167" s="173" t="s">
        <v>131</v>
      </c>
      <c r="C4167" s="174">
        <v>2017</v>
      </c>
      <c r="D4167" s="175">
        <v>0</v>
      </c>
      <c r="E4167" s="175">
        <v>0</v>
      </c>
      <c r="F4167" s="175">
        <v>0</v>
      </c>
      <c r="G4167" s="175">
        <v>0</v>
      </c>
      <c r="H4167" s="175">
        <v>2156</v>
      </c>
      <c r="I4167" s="175">
        <v>2826</v>
      </c>
      <c r="J4167" s="175">
        <v>0</v>
      </c>
      <c r="K4167" s="175">
        <v>0</v>
      </c>
      <c r="L4167" s="176">
        <v>0</v>
      </c>
      <c r="M4167" s="177">
        <v>0</v>
      </c>
    </row>
    <row r="4168" spans="1:13">
      <c r="A4168" s="166">
        <v>133</v>
      </c>
      <c r="B4168" s="167" t="s">
        <v>55</v>
      </c>
      <c r="C4168" s="168">
        <v>1995</v>
      </c>
      <c r="D4168" s="169">
        <v>0</v>
      </c>
      <c r="E4168" s="169">
        <v>0</v>
      </c>
      <c r="F4168" s="169">
        <v>0</v>
      </c>
      <c r="G4168" s="169">
        <v>0</v>
      </c>
      <c r="H4168" s="169">
        <v>-566.04999999999995</v>
      </c>
      <c r="I4168" s="169">
        <v>0</v>
      </c>
      <c r="J4168" s="169">
        <v>0</v>
      </c>
      <c r="K4168" s="169">
        <v>0</v>
      </c>
      <c r="L4168" s="170">
        <v>0</v>
      </c>
      <c r="M4168" s="171">
        <v>0</v>
      </c>
    </row>
    <row r="4169" spans="1:13">
      <c r="A4169" s="172">
        <v>133</v>
      </c>
      <c r="B4169" s="173" t="s">
        <v>55</v>
      </c>
      <c r="C4169" s="174">
        <v>1997</v>
      </c>
      <c r="D4169" s="175">
        <v>0</v>
      </c>
      <c r="E4169" s="175">
        <v>0</v>
      </c>
      <c r="F4169" s="175">
        <v>0</v>
      </c>
      <c r="G4169" s="175">
        <v>0</v>
      </c>
      <c r="H4169" s="175">
        <v>-540</v>
      </c>
      <c r="I4169" s="175">
        <v>0</v>
      </c>
      <c r="J4169" s="175">
        <v>0</v>
      </c>
      <c r="K4169" s="175">
        <v>0</v>
      </c>
      <c r="L4169" s="176">
        <v>0</v>
      </c>
      <c r="M4169" s="177">
        <v>0</v>
      </c>
    </row>
    <row r="4170" spans="1:13">
      <c r="A4170" s="166">
        <v>133</v>
      </c>
      <c r="B4170" s="167" t="s">
        <v>55</v>
      </c>
      <c r="C4170" s="168">
        <v>1999</v>
      </c>
      <c r="D4170" s="169">
        <v>0</v>
      </c>
      <c r="E4170" s="169">
        <v>0</v>
      </c>
      <c r="F4170" s="169">
        <v>0</v>
      </c>
      <c r="G4170" s="169">
        <v>0</v>
      </c>
      <c r="H4170" s="169">
        <v>0</v>
      </c>
      <c r="I4170" s="169">
        <v>0</v>
      </c>
      <c r="J4170" s="169">
        <v>0</v>
      </c>
      <c r="K4170" s="169">
        <v>0</v>
      </c>
      <c r="L4170" s="170">
        <v>0</v>
      </c>
      <c r="M4170" s="171">
        <v>0</v>
      </c>
    </row>
    <row r="4171" spans="1:13">
      <c r="A4171" s="172">
        <v>133</v>
      </c>
      <c r="B4171" s="173" t="s">
        <v>55</v>
      </c>
      <c r="C4171" s="174">
        <v>2000</v>
      </c>
      <c r="D4171" s="175">
        <v>0</v>
      </c>
      <c r="E4171" s="175">
        <v>0</v>
      </c>
      <c r="F4171" s="175">
        <v>0</v>
      </c>
      <c r="G4171" s="175">
        <v>0</v>
      </c>
      <c r="H4171" s="175">
        <v>0</v>
      </c>
      <c r="I4171" s="175">
        <v>0</v>
      </c>
      <c r="J4171" s="175">
        <v>0</v>
      </c>
      <c r="K4171" s="175">
        <v>0</v>
      </c>
      <c r="L4171" s="176">
        <v>0</v>
      </c>
      <c r="M4171" s="177">
        <v>0</v>
      </c>
    </row>
    <row r="4172" spans="1:13">
      <c r="A4172" s="166">
        <v>133</v>
      </c>
      <c r="B4172" s="167" t="s">
        <v>55</v>
      </c>
      <c r="C4172" s="168">
        <v>2001</v>
      </c>
      <c r="D4172" s="169">
        <v>0</v>
      </c>
      <c r="E4172" s="169">
        <v>0</v>
      </c>
      <c r="F4172" s="169">
        <v>0</v>
      </c>
      <c r="G4172" s="169">
        <v>0</v>
      </c>
      <c r="H4172" s="169">
        <v>0</v>
      </c>
      <c r="I4172" s="169">
        <v>0</v>
      </c>
      <c r="J4172" s="169">
        <v>0</v>
      </c>
      <c r="K4172" s="169">
        <v>0</v>
      </c>
      <c r="L4172" s="170">
        <v>0</v>
      </c>
      <c r="M4172" s="171">
        <v>0</v>
      </c>
    </row>
    <row r="4173" spans="1:13">
      <c r="A4173" s="172">
        <v>133</v>
      </c>
      <c r="B4173" s="173" t="s">
        <v>55</v>
      </c>
      <c r="C4173" s="174">
        <v>2002</v>
      </c>
      <c r="D4173" s="175">
        <v>0</v>
      </c>
      <c r="E4173" s="175">
        <v>0</v>
      </c>
      <c r="F4173" s="175">
        <v>0</v>
      </c>
      <c r="G4173" s="175">
        <v>0</v>
      </c>
      <c r="H4173" s="175">
        <v>0</v>
      </c>
      <c r="I4173" s="175">
        <v>0</v>
      </c>
      <c r="J4173" s="175">
        <v>0</v>
      </c>
      <c r="K4173" s="175">
        <v>0</v>
      </c>
      <c r="L4173" s="176">
        <v>0</v>
      </c>
      <c r="M4173" s="177">
        <v>0</v>
      </c>
    </row>
    <row r="4174" spans="1:13">
      <c r="A4174" s="166">
        <v>133</v>
      </c>
      <c r="B4174" s="167" t="s">
        <v>55</v>
      </c>
      <c r="C4174" s="168">
        <v>2003</v>
      </c>
      <c r="D4174" s="169">
        <v>0</v>
      </c>
      <c r="E4174" s="169">
        <v>0</v>
      </c>
      <c r="F4174" s="169">
        <v>0</v>
      </c>
      <c r="G4174" s="169">
        <v>0</v>
      </c>
      <c r="H4174" s="169">
        <v>-850</v>
      </c>
      <c r="I4174" s="169">
        <v>0</v>
      </c>
      <c r="J4174" s="169">
        <v>0</v>
      </c>
      <c r="K4174" s="169">
        <v>0</v>
      </c>
      <c r="L4174" s="170">
        <v>0</v>
      </c>
      <c r="M4174" s="171">
        <v>0</v>
      </c>
    </row>
    <row r="4175" spans="1:13">
      <c r="A4175" s="172">
        <v>133</v>
      </c>
      <c r="B4175" s="173" t="s">
        <v>55</v>
      </c>
      <c r="C4175" s="174">
        <v>2004</v>
      </c>
      <c r="D4175" s="175">
        <v>0</v>
      </c>
      <c r="E4175" s="175">
        <v>0</v>
      </c>
      <c r="F4175" s="175">
        <v>0</v>
      </c>
      <c r="G4175" s="175">
        <v>0</v>
      </c>
      <c r="H4175" s="175">
        <v>0</v>
      </c>
      <c r="I4175" s="175">
        <v>0</v>
      </c>
      <c r="J4175" s="175">
        <v>0</v>
      </c>
      <c r="K4175" s="175">
        <v>0</v>
      </c>
      <c r="L4175" s="176">
        <v>0</v>
      </c>
      <c r="M4175" s="177">
        <v>0</v>
      </c>
    </row>
    <row r="4176" spans="1:13">
      <c r="A4176" s="166">
        <v>133</v>
      </c>
      <c r="B4176" s="167" t="s">
        <v>55</v>
      </c>
      <c r="C4176" s="168">
        <v>2005</v>
      </c>
      <c r="D4176" s="169">
        <v>0</v>
      </c>
      <c r="E4176" s="169">
        <v>0</v>
      </c>
      <c r="F4176" s="169">
        <v>0</v>
      </c>
      <c r="G4176" s="169">
        <v>0</v>
      </c>
      <c r="H4176" s="169">
        <v>0</v>
      </c>
      <c r="I4176" s="169">
        <v>0</v>
      </c>
      <c r="J4176" s="169">
        <v>0</v>
      </c>
      <c r="K4176" s="169">
        <v>0</v>
      </c>
      <c r="L4176" s="170">
        <v>0</v>
      </c>
      <c r="M4176" s="171">
        <v>0</v>
      </c>
    </row>
    <row r="4177" spans="1:13">
      <c r="A4177" s="172">
        <v>133</v>
      </c>
      <c r="B4177" s="173" t="s">
        <v>55</v>
      </c>
      <c r="C4177" s="174">
        <v>2006</v>
      </c>
      <c r="D4177" s="175">
        <v>0</v>
      </c>
      <c r="E4177" s="175">
        <v>0</v>
      </c>
      <c r="F4177" s="175">
        <v>0</v>
      </c>
      <c r="G4177" s="175">
        <v>0</v>
      </c>
      <c r="H4177" s="175">
        <v>-3000</v>
      </c>
      <c r="I4177" s="175">
        <v>0</v>
      </c>
      <c r="J4177" s="175">
        <v>0</v>
      </c>
      <c r="K4177" s="175">
        <v>0</v>
      </c>
      <c r="L4177" s="176">
        <v>0</v>
      </c>
      <c r="M4177" s="177">
        <v>0</v>
      </c>
    </row>
    <row r="4178" spans="1:13">
      <c r="A4178" s="166">
        <v>133</v>
      </c>
      <c r="B4178" s="167" t="s">
        <v>55</v>
      </c>
      <c r="C4178" s="168">
        <v>2007</v>
      </c>
      <c r="D4178" s="169">
        <v>0</v>
      </c>
      <c r="E4178" s="169">
        <v>0</v>
      </c>
      <c r="F4178" s="169">
        <v>0</v>
      </c>
      <c r="G4178" s="169">
        <v>0</v>
      </c>
      <c r="H4178" s="169">
        <v>0</v>
      </c>
      <c r="I4178" s="169">
        <v>0</v>
      </c>
      <c r="J4178" s="169">
        <v>0</v>
      </c>
      <c r="K4178" s="169">
        <v>0</v>
      </c>
      <c r="L4178" s="170">
        <v>0</v>
      </c>
      <c r="M4178" s="171">
        <v>0</v>
      </c>
    </row>
    <row r="4179" spans="1:13">
      <c r="A4179" s="172">
        <v>133</v>
      </c>
      <c r="B4179" s="173" t="s">
        <v>55</v>
      </c>
      <c r="C4179" s="174">
        <v>2008</v>
      </c>
      <c r="D4179" s="175">
        <v>0</v>
      </c>
      <c r="E4179" s="175">
        <v>0</v>
      </c>
      <c r="F4179" s="175">
        <v>0</v>
      </c>
      <c r="G4179" s="175">
        <v>0</v>
      </c>
      <c r="H4179" s="175">
        <v>-440</v>
      </c>
      <c r="I4179" s="175">
        <v>0</v>
      </c>
      <c r="J4179" s="175">
        <v>0</v>
      </c>
      <c r="K4179" s="175">
        <v>0</v>
      </c>
      <c r="L4179" s="176">
        <v>0</v>
      </c>
      <c r="M4179" s="177">
        <v>0</v>
      </c>
    </row>
    <row r="4180" spans="1:13">
      <c r="A4180" s="166">
        <v>133</v>
      </c>
      <c r="B4180" s="167" t="s">
        <v>55</v>
      </c>
      <c r="C4180" s="168">
        <v>2009</v>
      </c>
      <c r="D4180" s="169">
        <v>0</v>
      </c>
      <c r="E4180" s="169">
        <v>0</v>
      </c>
      <c r="F4180" s="169">
        <v>0</v>
      </c>
      <c r="G4180" s="169">
        <v>0</v>
      </c>
      <c r="H4180" s="169">
        <v>0</v>
      </c>
      <c r="I4180" s="169">
        <v>0</v>
      </c>
      <c r="J4180" s="169">
        <v>0</v>
      </c>
      <c r="K4180" s="169">
        <v>0</v>
      </c>
      <c r="L4180" s="170">
        <v>0</v>
      </c>
      <c r="M4180" s="171">
        <v>0</v>
      </c>
    </row>
    <row r="4181" spans="1:13">
      <c r="A4181" s="172">
        <v>133</v>
      </c>
      <c r="B4181" s="173" t="s">
        <v>55</v>
      </c>
      <c r="C4181" s="174">
        <v>2010</v>
      </c>
      <c r="D4181" s="175">
        <v>0</v>
      </c>
      <c r="E4181" s="175">
        <v>0</v>
      </c>
      <c r="F4181" s="175">
        <v>0</v>
      </c>
      <c r="G4181" s="175">
        <v>0</v>
      </c>
      <c r="H4181" s="175">
        <v>-13434</v>
      </c>
      <c r="I4181" s="175">
        <v>0</v>
      </c>
      <c r="J4181" s="175">
        <v>0</v>
      </c>
      <c r="K4181" s="175">
        <v>0</v>
      </c>
      <c r="L4181" s="176">
        <v>0</v>
      </c>
      <c r="M4181" s="177">
        <v>0</v>
      </c>
    </row>
    <row r="4182" spans="1:13">
      <c r="A4182" s="166">
        <v>133</v>
      </c>
      <c r="B4182" s="167" t="s">
        <v>55</v>
      </c>
      <c r="C4182" s="168">
        <v>2011</v>
      </c>
      <c r="D4182" s="169">
        <v>0</v>
      </c>
      <c r="E4182" s="169">
        <v>0</v>
      </c>
      <c r="F4182" s="169">
        <v>0</v>
      </c>
      <c r="G4182" s="169">
        <v>0</v>
      </c>
      <c r="H4182" s="169">
        <v>0</v>
      </c>
      <c r="I4182" s="169">
        <v>0</v>
      </c>
      <c r="J4182" s="169">
        <v>0</v>
      </c>
      <c r="K4182" s="169">
        <v>0</v>
      </c>
      <c r="L4182" s="170">
        <v>0</v>
      </c>
      <c r="M4182" s="171">
        <v>0</v>
      </c>
    </row>
    <row r="4183" spans="1:13">
      <c r="A4183" s="172">
        <v>133</v>
      </c>
      <c r="B4183" s="173" t="s">
        <v>55</v>
      </c>
      <c r="C4183" s="174">
        <v>2012</v>
      </c>
      <c r="D4183" s="175">
        <v>0</v>
      </c>
      <c r="E4183" s="175">
        <v>0</v>
      </c>
      <c r="F4183" s="175">
        <v>0</v>
      </c>
      <c r="G4183" s="175">
        <v>0</v>
      </c>
      <c r="H4183" s="175">
        <v>0</v>
      </c>
      <c r="I4183" s="175">
        <v>0</v>
      </c>
      <c r="J4183" s="175">
        <v>0</v>
      </c>
      <c r="K4183" s="175">
        <v>0</v>
      </c>
      <c r="L4183" s="176">
        <v>0</v>
      </c>
      <c r="M4183" s="177">
        <v>0</v>
      </c>
    </row>
    <row r="4184" spans="1:13">
      <c r="A4184" s="166">
        <v>133</v>
      </c>
      <c r="B4184" s="167" t="s">
        <v>55</v>
      </c>
      <c r="C4184" s="168">
        <v>2013</v>
      </c>
      <c r="D4184" s="169">
        <v>0</v>
      </c>
      <c r="E4184" s="169">
        <v>0</v>
      </c>
      <c r="F4184" s="169">
        <v>0</v>
      </c>
      <c r="G4184" s="169">
        <v>0</v>
      </c>
      <c r="H4184" s="169">
        <v>6664</v>
      </c>
      <c r="I4184" s="169">
        <v>-5062</v>
      </c>
      <c r="J4184" s="169">
        <v>0</v>
      </c>
      <c r="K4184" s="169">
        <v>0</v>
      </c>
      <c r="L4184" s="170">
        <v>0</v>
      </c>
      <c r="M4184" s="171">
        <v>0</v>
      </c>
    </row>
    <row r="4185" spans="1:13">
      <c r="A4185" s="172">
        <v>133</v>
      </c>
      <c r="B4185" s="173" t="s">
        <v>55</v>
      </c>
      <c r="C4185" s="174">
        <v>2014</v>
      </c>
      <c r="D4185" s="175">
        <v>0</v>
      </c>
      <c r="E4185" s="175">
        <v>0</v>
      </c>
      <c r="F4185" s="175">
        <v>0</v>
      </c>
      <c r="G4185" s="175">
        <v>0</v>
      </c>
      <c r="H4185" s="175">
        <v>5288</v>
      </c>
      <c r="I4185" s="175">
        <v>-10859</v>
      </c>
      <c r="J4185" s="175">
        <v>0</v>
      </c>
      <c r="K4185" s="175">
        <v>0</v>
      </c>
      <c r="L4185" s="176">
        <v>0</v>
      </c>
      <c r="M4185" s="177">
        <v>0</v>
      </c>
    </row>
    <row r="4186" spans="1:13">
      <c r="A4186" s="166">
        <v>133</v>
      </c>
      <c r="B4186" s="167" t="s">
        <v>55</v>
      </c>
      <c r="C4186" s="168">
        <v>2015</v>
      </c>
      <c r="D4186" s="169">
        <v>0</v>
      </c>
      <c r="E4186" s="169">
        <v>0</v>
      </c>
      <c r="F4186" s="169">
        <v>0</v>
      </c>
      <c r="G4186" s="169">
        <v>0</v>
      </c>
      <c r="H4186" s="169">
        <v>159285</v>
      </c>
      <c r="I4186" s="169">
        <v>-15507</v>
      </c>
      <c r="J4186" s="169">
        <v>32384</v>
      </c>
      <c r="K4186" s="169">
        <v>364</v>
      </c>
      <c r="L4186" s="170">
        <v>0</v>
      </c>
      <c r="M4186" s="171">
        <v>0</v>
      </c>
    </row>
    <row r="4187" spans="1:13">
      <c r="A4187" s="172">
        <v>133</v>
      </c>
      <c r="B4187" s="173" t="s">
        <v>55</v>
      </c>
      <c r="C4187" s="174">
        <v>2016</v>
      </c>
      <c r="D4187" s="175">
        <v>0</v>
      </c>
      <c r="E4187" s="175">
        <v>0</v>
      </c>
      <c r="F4187" s="175">
        <v>0</v>
      </c>
      <c r="G4187" s="175">
        <v>0</v>
      </c>
      <c r="H4187" s="175">
        <v>505121</v>
      </c>
      <c r="I4187" s="175">
        <v>40678</v>
      </c>
      <c r="J4187" s="175">
        <v>114736</v>
      </c>
      <c r="K4187" s="175">
        <v>4908</v>
      </c>
      <c r="L4187" s="176">
        <v>0</v>
      </c>
      <c r="M4187" s="177">
        <v>0</v>
      </c>
    </row>
    <row r="4188" spans="1:13">
      <c r="A4188" s="166">
        <v>133</v>
      </c>
      <c r="B4188" s="167" t="s">
        <v>55</v>
      </c>
      <c r="C4188" s="168">
        <v>2017</v>
      </c>
      <c r="D4188" s="169">
        <v>0</v>
      </c>
      <c r="E4188" s="169">
        <v>0</v>
      </c>
      <c r="F4188" s="169">
        <v>0</v>
      </c>
      <c r="G4188" s="169">
        <v>0</v>
      </c>
      <c r="H4188" s="169">
        <v>2035614</v>
      </c>
      <c r="I4188" s="169">
        <v>111733</v>
      </c>
      <c r="J4188" s="169">
        <v>25865</v>
      </c>
      <c r="K4188" s="169">
        <v>3648</v>
      </c>
      <c r="L4188" s="170">
        <v>0</v>
      </c>
      <c r="M4188" s="171">
        <v>0</v>
      </c>
    </row>
    <row r="4189" spans="1:13">
      <c r="A4189" s="172">
        <v>134</v>
      </c>
      <c r="B4189" s="173" t="s">
        <v>90</v>
      </c>
      <c r="C4189" s="174">
        <v>1999</v>
      </c>
      <c r="D4189" s="175">
        <v>0</v>
      </c>
      <c r="E4189" s="175">
        <v>0</v>
      </c>
      <c r="F4189" s="175">
        <v>0</v>
      </c>
      <c r="G4189" s="175">
        <v>0</v>
      </c>
      <c r="H4189" s="175">
        <v>0</v>
      </c>
      <c r="I4189" s="175">
        <v>0</v>
      </c>
      <c r="J4189" s="175">
        <v>0</v>
      </c>
      <c r="K4189" s="175">
        <v>0</v>
      </c>
      <c r="L4189" s="176">
        <v>0</v>
      </c>
      <c r="M4189" s="177">
        <v>0</v>
      </c>
    </row>
    <row r="4190" spans="1:13">
      <c r="A4190" s="166">
        <v>134</v>
      </c>
      <c r="B4190" s="167" t="s">
        <v>90</v>
      </c>
      <c r="C4190" s="168">
        <v>2000</v>
      </c>
      <c r="D4190" s="169">
        <v>0</v>
      </c>
      <c r="E4190" s="169">
        <v>0</v>
      </c>
      <c r="F4190" s="169">
        <v>0</v>
      </c>
      <c r="G4190" s="169">
        <v>0</v>
      </c>
      <c r="H4190" s="169">
        <v>0</v>
      </c>
      <c r="I4190" s="169">
        <v>0</v>
      </c>
      <c r="J4190" s="169">
        <v>0</v>
      </c>
      <c r="K4190" s="169">
        <v>0</v>
      </c>
      <c r="L4190" s="170">
        <v>0</v>
      </c>
      <c r="M4190" s="171">
        <v>0</v>
      </c>
    </row>
    <row r="4191" spans="1:13">
      <c r="A4191" s="172">
        <v>134</v>
      </c>
      <c r="B4191" s="173" t="s">
        <v>90</v>
      </c>
      <c r="C4191" s="174">
        <v>2001</v>
      </c>
      <c r="D4191" s="175">
        <v>0</v>
      </c>
      <c r="E4191" s="175">
        <v>0</v>
      </c>
      <c r="F4191" s="175">
        <v>0</v>
      </c>
      <c r="G4191" s="175">
        <v>0</v>
      </c>
      <c r="H4191" s="175">
        <v>0</v>
      </c>
      <c r="I4191" s="175">
        <v>0</v>
      </c>
      <c r="J4191" s="175">
        <v>0</v>
      </c>
      <c r="K4191" s="175">
        <v>0</v>
      </c>
      <c r="L4191" s="176">
        <v>0</v>
      </c>
      <c r="M4191" s="177">
        <v>0</v>
      </c>
    </row>
    <row r="4192" spans="1:13">
      <c r="A4192" s="166">
        <v>134</v>
      </c>
      <c r="B4192" s="167" t="s">
        <v>90</v>
      </c>
      <c r="C4192" s="168">
        <v>2002</v>
      </c>
      <c r="D4192" s="169">
        <v>0</v>
      </c>
      <c r="E4192" s="169">
        <v>0</v>
      </c>
      <c r="F4192" s="169">
        <v>0</v>
      </c>
      <c r="G4192" s="169">
        <v>0</v>
      </c>
      <c r="H4192" s="169">
        <v>0</v>
      </c>
      <c r="I4192" s="169">
        <v>0</v>
      </c>
      <c r="J4192" s="169">
        <v>0</v>
      </c>
      <c r="K4192" s="169">
        <v>0</v>
      </c>
      <c r="L4192" s="170">
        <v>0</v>
      </c>
      <c r="M4192" s="171">
        <v>0</v>
      </c>
    </row>
    <row r="4193" spans="1:13">
      <c r="A4193" s="172">
        <v>134</v>
      </c>
      <c r="B4193" s="173" t="s">
        <v>90</v>
      </c>
      <c r="C4193" s="174">
        <v>2003</v>
      </c>
      <c r="D4193" s="175">
        <v>0</v>
      </c>
      <c r="E4193" s="175">
        <v>0</v>
      </c>
      <c r="F4193" s="175">
        <v>0</v>
      </c>
      <c r="G4193" s="175">
        <v>0</v>
      </c>
      <c r="H4193" s="175">
        <v>0</v>
      </c>
      <c r="I4193" s="175">
        <v>0</v>
      </c>
      <c r="J4193" s="175">
        <v>0</v>
      </c>
      <c r="K4193" s="175">
        <v>0</v>
      </c>
      <c r="L4193" s="176">
        <v>0</v>
      </c>
      <c r="M4193" s="177">
        <v>0</v>
      </c>
    </row>
    <row r="4194" spans="1:13">
      <c r="A4194" s="166">
        <v>134</v>
      </c>
      <c r="B4194" s="167" t="s">
        <v>90</v>
      </c>
      <c r="C4194" s="168">
        <v>2004</v>
      </c>
      <c r="D4194" s="169">
        <v>0</v>
      </c>
      <c r="E4194" s="169">
        <v>0</v>
      </c>
      <c r="F4194" s="169">
        <v>0</v>
      </c>
      <c r="G4194" s="169">
        <v>0</v>
      </c>
      <c r="H4194" s="169">
        <v>0</v>
      </c>
      <c r="I4194" s="169">
        <v>0</v>
      </c>
      <c r="J4194" s="169">
        <v>0</v>
      </c>
      <c r="K4194" s="169">
        <v>0</v>
      </c>
      <c r="L4194" s="170">
        <v>0</v>
      </c>
      <c r="M4194" s="171">
        <v>0</v>
      </c>
    </row>
    <row r="4195" spans="1:13">
      <c r="A4195" s="172">
        <v>134</v>
      </c>
      <c r="B4195" s="173" t="s">
        <v>90</v>
      </c>
      <c r="C4195" s="174">
        <v>2005</v>
      </c>
      <c r="D4195" s="175">
        <v>0</v>
      </c>
      <c r="E4195" s="175">
        <v>0</v>
      </c>
      <c r="F4195" s="175">
        <v>0</v>
      </c>
      <c r="G4195" s="175">
        <v>0</v>
      </c>
      <c r="H4195" s="175">
        <v>0</v>
      </c>
      <c r="I4195" s="175">
        <v>0</v>
      </c>
      <c r="J4195" s="175">
        <v>0</v>
      </c>
      <c r="K4195" s="175">
        <v>0</v>
      </c>
      <c r="L4195" s="176">
        <v>0</v>
      </c>
      <c r="M4195" s="177">
        <v>0</v>
      </c>
    </row>
    <row r="4196" spans="1:13">
      <c r="A4196" s="166">
        <v>134</v>
      </c>
      <c r="B4196" s="167" t="s">
        <v>90</v>
      </c>
      <c r="C4196" s="168">
        <v>2006</v>
      </c>
      <c r="D4196" s="169">
        <v>0</v>
      </c>
      <c r="E4196" s="169">
        <v>0</v>
      </c>
      <c r="F4196" s="169">
        <v>0</v>
      </c>
      <c r="G4196" s="169">
        <v>0</v>
      </c>
      <c r="H4196" s="169">
        <v>0</v>
      </c>
      <c r="I4196" s="169">
        <v>0</v>
      </c>
      <c r="J4196" s="169">
        <v>0</v>
      </c>
      <c r="K4196" s="169">
        <v>0</v>
      </c>
      <c r="L4196" s="170">
        <v>0</v>
      </c>
      <c r="M4196" s="171">
        <v>0</v>
      </c>
    </row>
    <row r="4197" spans="1:13">
      <c r="A4197" s="172">
        <v>134</v>
      </c>
      <c r="B4197" s="173" t="s">
        <v>90</v>
      </c>
      <c r="C4197" s="174">
        <v>2007</v>
      </c>
      <c r="D4197" s="175">
        <v>0</v>
      </c>
      <c r="E4197" s="175">
        <v>0</v>
      </c>
      <c r="F4197" s="175">
        <v>0</v>
      </c>
      <c r="G4197" s="175">
        <v>0</v>
      </c>
      <c r="H4197" s="175">
        <v>0</v>
      </c>
      <c r="I4197" s="175">
        <v>0</v>
      </c>
      <c r="J4197" s="175">
        <v>0</v>
      </c>
      <c r="K4197" s="175">
        <v>0</v>
      </c>
      <c r="L4197" s="176">
        <v>0</v>
      </c>
      <c r="M4197" s="177">
        <v>0</v>
      </c>
    </row>
    <row r="4198" spans="1:13">
      <c r="A4198" s="166">
        <v>134</v>
      </c>
      <c r="B4198" s="167" t="s">
        <v>90</v>
      </c>
      <c r="C4198" s="168">
        <v>2008</v>
      </c>
      <c r="D4198" s="169">
        <v>0</v>
      </c>
      <c r="E4198" s="169">
        <v>0</v>
      </c>
      <c r="F4198" s="169">
        <v>0</v>
      </c>
      <c r="G4198" s="169">
        <v>0</v>
      </c>
      <c r="H4198" s="169">
        <v>0</v>
      </c>
      <c r="I4198" s="169">
        <v>0</v>
      </c>
      <c r="J4198" s="169">
        <v>0</v>
      </c>
      <c r="K4198" s="169">
        <v>0</v>
      </c>
      <c r="L4198" s="170">
        <v>0</v>
      </c>
      <c r="M4198" s="171">
        <v>0</v>
      </c>
    </row>
    <row r="4199" spans="1:13">
      <c r="A4199" s="172">
        <v>134</v>
      </c>
      <c r="B4199" s="173" t="s">
        <v>90</v>
      </c>
      <c r="C4199" s="174">
        <v>2009</v>
      </c>
      <c r="D4199" s="175">
        <v>0</v>
      </c>
      <c r="E4199" s="175">
        <v>0</v>
      </c>
      <c r="F4199" s="175">
        <v>0</v>
      </c>
      <c r="G4199" s="175">
        <v>0</v>
      </c>
      <c r="H4199" s="175">
        <v>0</v>
      </c>
      <c r="I4199" s="175">
        <v>0</v>
      </c>
      <c r="J4199" s="175">
        <v>0</v>
      </c>
      <c r="K4199" s="175">
        <v>0</v>
      </c>
      <c r="L4199" s="176">
        <v>0</v>
      </c>
      <c r="M4199" s="177">
        <v>0</v>
      </c>
    </row>
    <row r="4200" spans="1:13">
      <c r="A4200" s="166">
        <v>134</v>
      </c>
      <c r="B4200" s="167" t="s">
        <v>90</v>
      </c>
      <c r="C4200" s="168">
        <v>2010</v>
      </c>
      <c r="D4200" s="169">
        <v>0</v>
      </c>
      <c r="E4200" s="169">
        <v>0</v>
      </c>
      <c r="F4200" s="169">
        <v>0</v>
      </c>
      <c r="G4200" s="169">
        <v>0</v>
      </c>
      <c r="H4200" s="169">
        <v>0</v>
      </c>
      <c r="I4200" s="169">
        <v>0</v>
      </c>
      <c r="J4200" s="169">
        <v>0</v>
      </c>
      <c r="K4200" s="169">
        <v>0</v>
      </c>
      <c r="L4200" s="170">
        <v>0</v>
      </c>
      <c r="M4200" s="171">
        <v>0</v>
      </c>
    </row>
    <row r="4201" spans="1:13">
      <c r="A4201" s="172">
        <v>134</v>
      </c>
      <c r="B4201" s="173" t="s">
        <v>90</v>
      </c>
      <c r="C4201" s="174">
        <v>2011</v>
      </c>
      <c r="D4201" s="175">
        <v>0</v>
      </c>
      <c r="E4201" s="175">
        <v>0</v>
      </c>
      <c r="F4201" s="175">
        <v>0</v>
      </c>
      <c r="G4201" s="175">
        <v>0</v>
      </c>
      <c r="H4201" s="175">
        <v>0</v>
      </c>
      <c r="I4201" s="175">
        <v>0</v>
      </c>
      <c r="J4201" s="175">
        <v>0</v>
      </c>
      <c r="K4201" s="175">
        <v>0</v>
      </c>
      <c r="L4201" s="176">
        <v>0</v>
      </c>
      <c r="M4201" s="177">
        <v>0</v>
      </c>
    </row>
    <row r="4202" spans="1:13">
      <c r="A4202" s="166">
        <v>134</v>
      </c>
      <c r="B4202" s="167" t="s">
        <v>90</v>
      </c>
      <c r="C4202" s="168">
        <v>2012</v>
      </c>
      <c r="D4202" s="169">
        <v>0</v>
      </c>
      <c r="E4202" s="169">
        <v>0</v>
      </c>
      <c r="F4202" s="169">
        <v>0</v>
      </c>
      <c r="G4202" s="169">
        <v>0</v>
      </c>
      <c r="H4202" s="169">
        <v>0</v>
      </c>
      <c r="I4202" s="169">
        <v>0</v>
      </c>
      <c r="J4202" s="169">
        <v>0</v>
      </c>
      <c r="K4202" s="169">
        <v>0</v>
      </c>
      <c r="L4202" s="170">
        <v>0</v>
      </c>
      <c r="M4202" s="171">
        <v>0</v>
      </c>
    </row>
    <row r="4203" spans="1:13">
      <c r="A4203" s="172">
        <v>134</v>
      </c>
      <c r="B4203" s="173" t="s">
        <v>90</v>
      </c>
      <c r="C4203" s="174">
        <v>2013</v>
      </c>
      <c r="D4203" s="175">
        <v>0</v>
      </c>
      <c r="E4203" s="175">
        <v>0</v>
      </c>
      <c r="F4203" s="175">
        <v>0</v>
      </c>
      <c r="G4203" s="175">
        <v>0</v>
      </c>
      <c r="H4203" s="175">
        <v>0</v>
      </c>
      <c r="I4203" s="175">
        <v>0</v>
      </c>
      <c r="J4203" s="175">
        <v>0</v>
      </c>
      <c r="K4203" s="175">
        <v>0</v>
      </c>
      <c r="L4203" s="176">
        <v>0</v>
      </c>
      <c r="M4203" s="177">
        <v>0</v>
      </c>
    </row>
    <row r="4204" spans="1:13">
      <c r="A4204" s="166">
        <v>134</v>
      </c>
      <c r="B4204" s="167" t="s">
        <v>90</v>
      </c>
      <c r="C4204" s="168">
        <v>2014</v>
      </c>
      <c r="D4204" s="169">
        <v>0</v>
      </c>
      <c r="E4204" s="169">
        <v>0</v>
      </c>
      <c r="F4204" s="169">
        <v>0</v>
      </c>
      <c r="G4204" s="169">
        <v>0</v>
      </c>
      <c r="H4204" s="169">
        <v>0</v>
      </c>
      <c r="I4204" s="169">
        <v>0</v>
      </c>
      <c r="J4204" s="169">
        <v>0</v>
      </c>
      <c r="K4204" s="169">
        <v>0</v>
      </c>
      <c r="L4204" s="170">
        <v>0</v>
      </c>
      <c r="M4204" s="171">
        <v>0</v>
      </c>
    </row>
    <row r="4205" spans="1:13">
      <c r="A4205" s="172">
        <v>134</v>
      </c>
      <c r="B4205" s="173" t="s">
        <v>90</v>
      </c>
      <c r="C4205" s="174">
        <v>2015</v>
      </c>
      <c r="D4205" s="175">
        <v>0</v>
      </c>
      <c r="E4205" s="175">
        <v>0</v>
      </c>
      <c r="F4205" s="175">
        <v>0</v>
      </c>
      <c r="G4205" s="175">
        <v>0</v>
      </c>
      <c r="H4205" s="175">
        <v>0</v>
      </c>
      <c r="I4205" s="175">
        <v>0</v>
      </c>
      <c r="J4205" s="175">
        <v>0</v>
      </c>
      <c r="K4205" s="175">
        <v>0</v>
      </c>
      <c r="L4205" s="176">
        <v>0</v>
      </c>
      <c r="M4205" s="177">
        <v>0</v>
      </c>
    </row>
    <row r="4206" spans="1:13">
      <c r="A4206" s="166">
        <v>134</v>
      </c>
      <c r="B4206" s="167" t="s">
        <v>90</v>
      </c>
      <c r="C4206" s="168">
        <v>2016</v>
      </c>
      <c r="D4206" s="169">
        <v>0</v>
      </c>
      <c r="E4206" s="169">
        <v>0</v>
      </c>
      <c r="F4206" s="169">
        <v>0</v>
      </c>
      <c r="G4206" s="169">
        <v>0</v>
      </c>
      <c r="H4206" s="169">
        <v>234</v>
      </c>
      <c r="I4206" s="169">
        <v>67</v>
      </c>
      <c r="J4206" s="169">
        <v>0</v>
      </c>
      <c r="K4206" s="169">
        <v>0</v>
      </c>
      <c r="L4206" s="170">
        <v>1</v>
      </c>
      <c r="M4206" s="171">
        <v>0</v>
      </c>
    </row>
    <row r="4207" spans="1:13">
      <c r="A4207" s="172">
        <v>134</v>
      </c>
      <c r="B4207" s="173" t="s">
        <v>90</v>
      </c>
      <c r="C4207" s="174">
        <v>2017</v>
      </c>
      <c r="D4207" s="175">
        <v>0</v>
      </c>
      <c r="E4207" s="175">
        <v>0</v>
      </c>
      <c r="F4207" s="175">
        <v>0</v>
      </c>
      <c r="G4207" s="175">
        <v>0</v>
      </c>
      <c r="H4207" s="175">
        <v>13018</v>
      </c>
      <c r="I4207" s="175">
        <v>15090</v>
      </c>
      <c r="J4207" s="175">
        <v>0</v>
      </c>
      <c r="K4207" s="175">
        <v>0</v>
      </c>
      <c r="L4207" s="176">
        <v>1</v>
      </c>
      <c r="M4207" s="177">
        <v>0</v>
      </c>
    </row>
    <row r="4208" spans="1:13">
      <c r="A4208" s="166">
        <v>134</v>
      </c>
      <c r="B4208" s="167" t="s">
        <v>90</v>
      </c>
      <c r="C4208" s="168">
        <v>2018</v>
      </c>
      <c r="D4208" s="169">
        <v>0</v>
      </c>
      <c r="E4208" s="169">
        <v>0</v>
      </c>
      <c r="F4208" s="169">
        <v>0</v>
      </c>
      <c r="G4208" s="169">
        <v>0</v>
      </c>
      <c r="H4208" s="169">
        <v>-1820</v>
      </c>
      <c r="I4208" s="169">
        <v>4777</v>
      </c>
      <c r="J4208" s="169">
        <v>0</v>
      </c>
      <c r="K4208" s="169">
        <v>-1</v>
      </c>
      <c r="L4208" s="170">
        <v>1</v>
      </c>
      <c r="M4208" s="171">
        <v>0</v>
      </c>
    </row>
    <row r="4209" spans="1:13">
      <c r="A4209" s="172">
        <v>135</v>
      </c>
      <c r="B4209" s="173" t="s">
        <v>29</v>
      </c>
      <c r="C4209" s="174">
        <v>1993</v>
      </c>
      <c r="D4209" s="175">
        <v>0</v>
      </c>
      <c r="E4209" s="175">
        <v>0</v>
      </c>
      <c r="F4209" s="175">
        <v>0</v>
      </c>
      <c r="G4209" s="175">
        <v>0</v>
      </c>
      <c r="H4209" s="175">
        <v>0</v>
      </c>
      <c r="I4209" s="175">
        <v>0</v>
      </c>
      <c r="J4209" s="175">
        <v>0</v>
      </c>
      <c r="K4209" s="175">
        <v>0</v>
      </c>
      <c r="L4209" s="176">
        <v>0</v>
      </c>
      <c r="M4209" s="177">
        <v>0</v>
      </c>
    </row>
    <row r="4210" spans="1:13">
      <c r="A4210" s="166">
        <v>135</v>
      </c>
      <c r="B4210" s="167" t="s">
        <v>29</v>
      </c>
      <c r="C4210" s="168">
        <v>1995</v>
      </c>
      <c r="D4210" s="169">
        <v>0</v>
      </c>
      <c r="E4210" s="169">
        <v>0</v>
      </c>
      <c r="F4210" s="169">
        <v>0</v>
      </c>
      <c r="G4210" s="169">
        <v>0</v>
      </c>
      <c r="H4210" s="169">
        <v>0</v>
      </c>
      <c r="I4210" s="169">
        <v>0</v>
      </c>
      <c r="J4210" s="169">
        <v>0</v>
      </c>
      <c r="K4210" s="169">
        <v>0</v>
      </c>
      <c r="L4210" s="170">
        <v>0</v>
      </c>
      <c r="M4210" s="171">
        <v>0</v>
      </c>
    </row>
    <row r="4211" spans="1:13">
      <c r="A4211" s="172">
        <v>135</v>
      </c>
      <c r="B4211" s="173" t="s">
        <v>29</v>
      </c>
      <c r="C4211" s="174">
        <v>1996</v>
      </c>
      <c r="D4211" s="175">
        <v>0</v>
      </c>
      <c r="E4211" s="175">
        <v>0</v>
      </c>
      <c r="F4211" s="175">
        <v>0</v>
      </c>
      <c r="G4211" s="175">
        <v>0</v>
      </c>
      <c r="H4211" s="175">
        <v>0</v>
      </c>
      <c r="I4211" s="175">
        <v>0</v>
      </c>
      <c r="J4211" s="175">
        <v>0</v>
      </c>
      <c r="K4211" s="175">
        <v>0</v>
      </c>
      <c r="L4211" s="176">
        <v>0</v>
      </c>
      <c r="M4211" s="177">
        <v>0</v>
      </c>
    </row>
    <row r="4212" spans="1:13">
      <c r="A4212" s="166">
        <v>135</v>
      </c>
      <c r="B4212" s="167" t="s">
        <v>29</v>
      </c>
      <c r="C4212" s="168">
        <v>2000</v>
      </c>
      <c r="D4212" s="169">
        <v>0</v>
      </c>
      <c r="E4212" s="169">
        <v>0</v>
      </c>
      <c r="F4212" s="169">
        <v>0</v>
      </c>
      <c r="G4212" s="169">
        <v>0</v>
      </c>
      <c r="H4212" s="169">
        <v>0</v>
      </c>
      <c r="I4212" s="169">
        <v>0</v>
      </c>
      <c r="J4212" s="169">
        <v>0</v>
      </c>
      <c r="K4212" s="169">
        <v>0</v>
      </c>
      <c r="L4212" s="170">
        <v>0</v>
      </c>
      <c r="M4212" s="171">
        <v>0</v>
      </c>
    </row>
    <row r="4213" spans="1:13">
      <c r="A4213" s="172">
        <v>135</v>
      </c>
      <c r="B4213" s="173" t="s">
        <v>29</v>
      </c>
      <c r="C4213" s="174">
        <v>2001</v>
      </c>
      <c r="D4213" s="175">
        <v>0</v>
      </c>
      <c r="E4213" s="175">
        <v>0</v>
      </c>
      <c r="F4213" s="175">
        <v>0</v>
      </c>
      <c r="G4213" s="175">
        <v>0</v>
      </c>
      <c r="H4213" s="175">
        <v>0</v>
      </c>
      <c r="I4213" s="175">
        <v>0</v>
      </c>
      <c r="J4213" s="175">
        <v>0</v>
      </c>
      <c r="K4213" s="175">
        <v>0</v>
      </c>
      <c r="L4213" s="176">
        <v>0</v>
      </c>
      <c r="M4213" s="177">
        <v>0</v>
      </c>
    </row>
    <row r="4214" spans="1:13">
      <c r="A4214" s="166">
        <v>135</v>
      </c>
      <c r="B4214" s="167" t="s">
        <v>29</v>
      </c>
      <c r="C4214" s="168">
        <v>2002</v>
      </c>
      <c r="D4214" s="169">
        <v>0</v>
      </c>
      <c r="E4214" s="169">
        <v>0</v>
      </c>
      <c r="F4214" s="169">
        <v>0</v>
      </c>
      <c r="G4214" s="169">
        <v>0</v>
      </c>
      <c r="H4214" s="169">
        <v>-6066.9</v>
      </c>
      <c r="I4214" s="169">
        <v>0</v>
      </c>
      <c r="J4214" s="169">
        <v>0</v>
      </c>
      <c r="K4214" s="169">
        <v>0</v>
      </c>
      <c r="L4214" s="170">
        <v>0</v>
      </c>
      <c r="M4214" s="171">
        <v>0</v>
      </c>
    </row>
    <row r="4215" spans="1:13">
      <c r="A4215" s="172">
        <v>135</v>
      </c>
      <c r="B4215" s="173" t="s">
        <v>29</v>
      </c>
      <c r="C4215" s="174">
        <v>2003</v>
      </c>
      <c r="D4215" s="175">
        <v>0</v>
      </c>
      <c r="E4215" s="175">
        <v>0</v>
      </c>
      <c r="F4215" s="175">
        <v>0</v>
      </c>
      <c r="G4215" s="175">
        <v>0</v>
      </c>
      <c r="H4215" s="175">
        <v>0</v>
      </c>
      <c r="I4215" s="175">
        <v>0</v>
      </c>
      <c r="J4215" s="175">
        <v>0</v>
      </c>
      <c r="K4215" s="175">
        <v>0</v>
      </c>
      <c r="L4215" s="176">
        <v>0</v>
      </c>
      <c r="M4215" s="177">
        <v>0</v>
      </c>
    </row>
    <row r="4216" spans="1:13">
      <c r="A4216" s="166">
        <v>135</v>
      </c>
      <c r="B4216" s="167" t="s">
        <v>29</v>
      </c>
      <c r="C4216" s="168">
        <v>2005</v>
      </c>
      <c r="D4216" s="169">
        <v>0</v>
      </c>
      <c r="E4216" s="169">
        <v>0</v>
      </c>
      <c r="F4216" s="169">
        <v>0</v>
      </c>
      <c r="G4216" s="169">
        <v>0</v>
      </c>
      <c r="H4216" s="169">
        <v>0</v>
      </c>
      <c r="I4216" s="169">
        <v>0</v>
      </c>
      <c r="J4216" s="169">
        <v>0</v>
      </c>
      <c r="K4216" s="169">
        <v>0</v>
      </c>
      <c r="L4216" s="170">
        <v>0</v>
      </c>
      <c r="M4216" s="171">
        <v>0</v>
      </c>
    </row>
    <row r="4217" spans="1:13">
      <c r="A4217" s="172">
        <v>135</v>
      </c>
      <c r="B4217" s="173" t="s">
        <v>29</v>
      </c>
      <c r="C4217" s="174">
        <v>2006</v>
      </c>
      <c r="D4217" s="175">
        <v>0</v>
      </c>
      <c r="E4217" s="175">
        <v>0</v>
      </c>
      <c r="F4217" s="175">
        <v>0</v>
      </c>
      <c r="G4217" s="175">
        <v>0</v>
      </c>
      <c r="H4217" s="175">
        <v>0</v>
      </c>
      <c r="I4217" s="175">
        <v>0</v>
      </c>
      <c r="J4217" s="175">
        <v>0</v>
      </c>
      <c r="K4217" s="175">
        <v>0</v>
      </c>
      <c r="L4217" s="176">
        <v>0</v>
      </c>
      <c r="M4217" s="177">
        <v>0</v>
      </c>
    </row>
    <row r="4218" spans="1:13">
      <c r="A4218" s="166">
        <v>135</v>
      </c>
      <c r="B4218" s="167" t="s">
        <v>29</v>
      </c>
      <c r="C4218" s="168">
        <v>2008</v>
      </c>
      <c r="D4218" s="169">
        <v>0</v>
      </c>
      <c r="E4218" s="169">
        <v>0</v>
      </c>
      <c r="F4218" s="169">
        <v>0</v>
      </c>
      <c r="G4218" s="169">
        <v>0</v>
      </c>
      <c r="H4218" s="169">
        <v>-6420</v>
      </c>
      <c r="I4218" s="169">
        <v>0</v>
      </c>
      <c r="J4218" s="169">
        <v>0</v>
      </c>
      <c r="K4218" s="169">
        <v>0</v>
      </c>
      <c r="L4218" s="170">
        <v>0</v>
      </c>
      <c r="M4218" s="171">
        <v>0</v>
      </c>
    </row>
    <row r="4219" spans="1:13">
      <c r="A4219" s="172">
        <v>135</v>
      </c>
      <c r="B4219" s="173" t="s">
        <v>29</v>
      </c>
      <c r="C4219" s="174">
        <v>2009</v>
      </c>
      <c r="D4219" s="175">
        <v>0</v>
      </c>
      <c r="E4219" s="175">
        <v>0</v>
      </c>
      <c r="F4219" s="175">
        <v>0</v>
      </c>
      <c r="G4219" s="175">
        <v>0</v>
      </c>
      <c r="H4219" s="175">
        <v>0</v>
      </c>
      <c r="I4219" s="175">
        <v>0</v>
      </c>
      <c r="J4219" s="175">
        <v>0</v>
      </c>
      <c r="K4219" s="175">
        <v>0</v>
      </c>
      <c r="L4219" s="176">
        <v>0</v>
      </c>
      <c r="M4219" s="177">
        <v>0</v>
      </c>
    </row>
    <row r="4220" spans="1:13">
      <c r="A4220" s="166">
        <v>135</v>
      </c>
      <c r="B4220" s="167" t="s">
        <v>29</v>
      </c>
      <c r="C4220" s="168">
        <v>2010</v>
      </c>
      <c r="D4220" s="169">
        <v>0</v>
      </c>
      <c r="E4220" s="169">
        <v>0</v>
      </c>
      <c r="F4220" s="169">
        <v>0</v>
      </c>
      <c r="G4220" s="169">
        <v>0</v>
      </c>
      <c r="H4220" s="169">
        <v>0</v>
      </c>
      <c r="I4220" s="169">
        <v>0</v>
      </c>
      <c r="J4220" s="169">
        <v>0</v>
      </c>
      <c r="K4220" s="169">
        <v>0</v>
      </c>
      <c r="L4220" s="170">
        <v>0</v>
      </c>
      <c r="M4220" s="171">
        <v>0</v>
      </c>
    </row>
    <row r="4221" spans="1:13">
      <c r="A4221" s="172">
        <v>135</v>
      </c>
      <c r="B4221" s="173" t="s">
        <v>29</v>
      </c>
      <c r="C4221" s="174">
        <v>2011</v>
      </c>
      <c r="D4221" s="175">
        <v>0</v>
      </c>
      <c r="E4221" s="175">
        <v>0</v>
      </c>
      <c r="F4221" s="175">
        <v>0</v>
      </c>
      <c r="G4221" s="175">
        <v>0</v>
      </c>
      <c r="H4221" s="175">
        <v>0</v>
      </c>
      <c r="I4221" s="175">
        <v>0</v>
      </c>
      <c r="J4221" s="175">
        <v>0</v>
      </c>
      <c r="K4221" s="175">
        <v>0</v>
      </c>
      <c r="L4221" s="176">
        <v>0</v>
      </c>
      <c r="M4221" s="177">
        <v>0</v>
      </c>
    </row>
    <row r="4222" spans="1:13">
      <c r="A4222" s="166">
        <v>135</v>
      </c>
      <c r="B4222" s="167" t="s">
        <v>29</v>
      </c>
      <c r="C4222" s="168">
        <v>2012</v>
      </c>
      <c r="D4222" s="169">
        <v>0</v>
      </c>
      <c r="E4222" s="169">
        <v>0</v>
      </c>
      <c r="F4222" s="169">
        <v>0</v>
      </c>
      <c r="G4222" s="169">
        <v>0</v>
      </c>
      <c r="H4222" s="169">
        <v>-3382</v>
      </c>
      <c r="I4222" s="169">
        <v>0</v>
      </c>
      <c r="J4222" s="169">
        <v>0</v>
      </c>
      <c r="K4222" s="169">
        <v>75</v>
      </c>
      <c r="L4222" s="170">
        <v>0</v>
      </c>
      <c r="M4222" s="171">
        <v>0</v>
      </c>
    </row>
    <row r="4223" spans="1:13">
      <c r="A4223" s="172">
        <v>135</v>
      </c>
      <c r="B4223" s="173" t="s">
        <v>29</v>
      </c>
      <c r="C4223" s="174">
        <v>2013</v>
      </c>
      <c r="D4223" s="175">
        <v>0</v>
      </c>
      <c r="E4223" s="175">
        <v>0</v>
      </c>
      <c r="F4223" s="175">
        <v>0</v>
      </c>
      <c r="G4223" s="175">
        <v>0</v>
      </c>
      <c r="H4223" s="175">
        <v>4830</v>
      </c>
      <c r="I4223" s="175">
        <v>147</v>
      </c>
      <c r="J4223" s="175">
        <v>0</v>
      </c>
      <c r="K4223" s="175">
        <v>117</v>
      </c>
      <c r="L4223" s="176">
        <v>0</v>
      </c>
      <c r="M4223" s="177">
        <v>0</v>
      </c>
    </row>
    <row r="4224" spans="1:13">
      <c r="A4224" s="166">
        <v>135</v>
      </c>
      <c r="B4224" s="167" t="s">
        <v>29</v>
      </c>
      <c r="C4224" s="168">
        <v>2014</v>
      </c>
      <c r="D4224" s="169">
        <v>0</v>
      </c>
      <c r="E4224" s="169">
        <v>0</v>
      </c>
      <c r="F4224" s="169">
        <v>0</v>
      </c>
      <c r="G4224" s="169">
        <v>0</v>
      </c>
      <c r="H4224" s="169">
        <v>42535</v>
      </c>
      <c r="I4224" s="169">
        <v>20128</v>
      </c>
      <c r="J4224" s="169">
        <v>0</v>
      </c>
      <c r="K4224" s="169">
        <v>289</v>
      </c>
      <c r="L4224" s="170">
        <v>0</v>
      </c>
      <c r="M4224" s="171">
        <v>0</v>
      </c>
    </row>
    <row r="4225" spans="1:13">
      <c r="A4225" s="172">
        <v>135</v>
      </c>
      <c r="B4225" s="173" t="s">
        <v>29</v>
      </c>
      <c r="C4225" s="174">
        <v>2015</v>
      </c>
      <c r="D4225" s="175">
        <v>0</v>
      </c>
      <c r="E4225" s="175">
        <v>0</v>
      </c>
      <c r="F4225" s="175">
        <v>0</v>
      </c>
      <c r="G4225" s="175">
        <v>0</v>
      </c>
      <c r="H4225" s="175">
        <v>180455</v>
      </c>
      <c r="I4225" s="175">
        <v>5273.5</v>
      </c>
      <c r="J4225" s="175">
        <v>0</v>
      </c>
      <c r="K4225" s="175">
        <v>75</v>
      </c>
      <c r="L4225" s="176">
        <v>0</v>
      </c>
      <c r="M4225" s="177">
        <v>0</v>
      </c>
    </row>
    <row r="4226" spans="1:13">
      <c r="A4226" s="166">
        <v>135</v>
      </c>
      <c r="B4226" s="167" t="s">
        <v>29</v>
      </c>
      <c r="C4226" s="168">
        <v>2016</v>
      </c>
      <c r="D4226" s="169">
        <v>0</v>
      </c>
      <c r="E4226" s="169">
        <v>0</v>
      </c>
      <c r="F4226" s="169">
        <v>0</v>
      </c>
      <c r="G4226" s="169">
        <v>0</v>
      </c>
      <c r="H4226" s="169">
        <v>383163</v>
      </c>
      <c r="I4226" s="169">
        <v>17321.349999999999</v>
      </c>
      <c r="J4226" s="169">
        <v>6424</v>
      </c>
      <c r="K4226" s="169">
        <v>78</v>
      </c>
      <c r="L4226" s="170">
        <v>0</v>
      </c>
      <c r="M4226" s="171">
        <v>-1</v>
      </c>
    </row>
    <row r="4227" spans="1:13">
      <c r="A4227" s="172">
        <v>135</v>
      </c>
      <c r="B4227" s="173" t="s">
        <v>29</v>
      </c>
      <c r="C4227" s="174">
        <v>2017</v>
      </c>
      <c r="D4227" s="175">
        <v>0</v>
      </c>
      <c r="E4227" s="175">
        <v>0</v>
      </c>
      <c r="F4227" s="175">
        <v>0</v>
      </c>
      <c r="G4227" s="175">
        <v>0</v>
      </c>
      <c r="H4227" s="175">
        <v>4354797</v>
      </c>
      <c r="I4227" s="175">
        <v>488538.65</v>
      </c>
      <c r="J4227" s="175">
        <v>-74976</v>
      </c>
      <c r="K4227" s="175">
        <v>131</v>
      </c>
      <c r="L4227" s="176">
        <v>1</v>
      </c>
      <c r="M4227" s="177">
        <v>0</v>
      </c>
    </row>
    <row r="4228" spans="1:13">
      <c r="A4228" s="166">
        <v>135</v>
      </c>
      <c r="B4228" s="167" t="s">
        <v>29</v>
      </c>
      <c r="C4228" s="168">
        <v>2018</v>
      </c>
      <c r="D4228" s="169">
        <v>0</v>
      </c>
      <c r="E4228" s="169">
        <v>0</v>
      </c>
      <c r="F4228" s="169">
        <v>0</v>
      </c>
      <c r="G4228" s="169">
        <v>0</v>
      </c>
      <c r="H4228" s="169">
        <v>7536434</v>
      </c>
      <c r="I4228" s="169">
        <v>448207.35</v>
      </c>
      <c r="J4228" s="169">
        <v>100712</v>
      </c>
      <c r="K4228" s="169">
        <v>-154</v>
      </c>
      <c r="L4228" s="170">
        <v>8</v>
      </c>
      <c r="M4228" s="171">
        <v>0</v>
      </c>
    </row>
    <row r="4229" spans="1:13">
      <c r="A4229" s="172">
        <v>135</v>
      </c>
      <c r="B4229" s="173" t="s">
        <v>29</v>
      </c>
      <c r="C4229" s="174">
        <v>2019</v>
      </c>
      <c r="D4229" s="175">
        <v>0</v>
      </c>
      <c r="E4229" s="175">
        <v>0</v>
      </c>
      <c r="F4229" s="175">
        <v>0</v>
      </c>
      <c r="G4229" s="175">
        <v>0</v>
      </c>
      <c r="H4229" s="175">
        <v>5639156</v>
      </c>
      <c r="I4229" s="175">
        <v>1672845.85</v>
      </c>
      <c r="J4229" s="175">
        <v>289810</v>
      </c>
      <c r="K4229" s="175">
        <v>12172</v>
      </c>
      <c r="L4229" s="176">
        <v>16</v>
      </c>
      <c r="M4229" s="177">
        <v>5</v>
      </c>
    </row>
    <row r="4230" spans="1:13">
      <c r="A4230" s="166">
        <v>135</v>
      </c>
      <c r="B4230" s="167" t="s">
        <v>29</v>
      </c>
      <c r="C4230" s="168">
        <v>2020</v>
      </c>
      <c r="D4230" s="169">
        <v>0</v>
      </c>
      <c r="E4230" s="169">
        <v>0</v>
      </c>
      <c r="F4230" s="169">
        <v>0</v>
      </c>
      <c r="G4230" s="169">
        <v>0</v>
      </c>
      <c r="H4230" s="169">
        <v>3991000</v>
      </c>
      <c r="I4230" s="169">
        <v>1141534</v>
      </c>
      <c r="J4230" s="169">
        <v>59760</v>
      </c>
      <c r="K4230" s="169">
        <v>2719</v>
      </c>
      <c r="L4230" s="170">
        <v>80</v>
      </c>
      <c r="M4230" s="171">
        <v>-1</v>
      </c>
    </row>
    <row r="4231" spans="1:13">
      <c r="A4231" s="172">
        <v>135</v>
      </c>
      <c r="B4231" s="173" t="s">
        <v>29</v>
      </c>
      <c r="C4231" s="174">
        <v>2021</v>
      </c>
      <c r="D4231" s="175">
        <v>734531000</v>
      </c>
      <c r="E4231" s="175">
        <v>8736912000</v>
      </c>
      <c r="F4231" s="175">
        <v>197499300</v>
      </c>
      <c r="G4231" s="175">
        <v>4358274000</v>
      </c>
      <c r="H4231" s="175">
        <v>62447766</v>
      </c>
      <c r="I4231" s="175">
        <v>19893872.949999999</v>
      </c>
      <c r="J4231" s="175">
        <v>13788281</v>
      </c>
      <c r="K4231" s="175">
        <v>3265629</v>
      </c>
      <c r="L4231" s="176">
        <v>5525</v>
      </c>
      <c r="M4231" s="177">
        <v>555</v>
      </c>
    </row>
    <row r="4232" spans="1:13">
      <c r="A4232" s="166">
        <v>136</v>
      </c>
      <c r="B4232" s="167" t="s">
        <v>22</v>
      </c>
      <c r="C4232" s="168">
        <v>1991</v>
      </c>
      <c r="D4232" s="169">
        <v>0</v>
      </c>
      <c r="E4232" s="169">
        <v>0</v>
      </c>
      <c r="F4232" s="169">
        <v>0</v>
      </c>
      <c r="G4232" s="169">
        <v>0</v>
      </c>
      <c r="H4232" s="169">
        <v>0</v>
      </c>
      <c r="I4232" s="169">
        <v>0</v>
      </c>
      <c r="J4232" s="169">
        <v>0</v>
      </c>
      <c r="K4232" s="169">
        <v>0</v>
      </c>
      <c r="L4232" s="170">
        <v>0</v>
      </c>
      <c r="M4232" s="171">
        <v>0</v>
      </c>
    </row>
    <row r="4233" spans="1:13">
      <c r="A4233" s="172">
        <v>136</v>
      </c>
      <c r="B4233" s="173" t="s">
        <v>22</v>
      </c>
      <c r="C4233" s="174">
        <v>1992</v>
      </c>
      <c r="D4233" s="175">
        <v>0</v>
      </c>
      <c r="E4233" s="175">
        <v>0</v>
      </c>
      <c r="F4233" s="175">
        <v>0</v>
      </c>
      <c r="G4233" s="175">
        <v>0</v>
      </c>
      <c r="H4233" s="175">
        <v>0</v>
      </c>
      <c r="I4233" s="175">
        <v>0</v>
      </c>
      <c r="J4233" s="175">
        <v>0</v>
      </c>
      <c r="K4233" s="175">
        <v>0</v>
      </c>
      <c r="L4233" s="176">
        <v>0</v>
      </c>
      <c r="M4233" s="177">
        <v>0</v>
      </c>
    </row>
    <row r="4234" spans="1:13">
      <c r="A4234" s="166">
        <v>136</v>
      </c>
      <c r="B4234" s="167" t="s">
        <v>22</v>
      </c>
      <c r="C4234" s="168">
        <v>2000</v>
      </c>
      <c r="D4234" s="169">
        <v>0</v>
      </c>
      <c r="E4234" s="169">
        <v>0</v>
      </c>
      <c r="F4234" s="169">
        <v>0</v>
      </c>
      <c r="G4234" s="169">
        <v>0</v>
      </c>
      <c r="H4234" s="169">
        <v>0</v>
      </c>
      <c r="I4234" s="169">
        <v>0</v>
      </c>
      <c r="J4234" s="169">
        <v>0</v>
      </c>
      <c r="K4234" s="169">
        <v>0</v>
      </c>
      <c r="L4234" s="170">
        <v>0</v>
      </c>
      <c r="M4234" s="171">
        <v>0</v>
      </c>
    </row>
    <row r="4235" spans="1:13">
      <c r="A4235" s="172">
        <v>136</v>
      </c>
      <c r="B4235" s="173" t="s">
        <v>22</v>
      </c>
      <c r="C4235" s="174">
        <v>2001</v>
      </c>
      <c r="D4235" s="175">
        <v>0</v>
      </c>
      <c r="E4235" s="175">
        <v>0</v>
      </c>
      <c r="F4235" s="175">
        <v>0</v>
      </c>
      <c r="G4235" s="175">
        <v>0</v>
      </c>
      <c r="H4235" s="175">
        <v>0</v>
      </c>
      <c r="I4235" s="175">
        <v>0</v>
      </c>
      <c r="J4235" s="175">
        <v>0</v>
      </c>
      <c r="K4235" s="175">
        <v>0</v>
      </c>
      <c r="L4235" s="176">
        <v>0</v>
      </c>
      <c r="M4235" s="177">
        <v>0</v>
      </c>
    </row>
    <row r="4236" spans="1:13">
      <c r="A4236" s="166">
        <v>136</v>
      </c>
      <c r="B4236" s="167" t="s">
        <v>22</v>
      </c>
      <c r="C4236" s="168">
        <v>2003</v>
      </c>
      <c r="D4236" s="169">
        <v>0</v>
      </c>
      <c r="E4236" s="169">
        <v>0</v>
      </c>
      <c r="F4236" s="169">
        <v>0</v>
      </c>
      <c r="G4236" s="169">
        <v>0</v>
      </c>
      <c r="H4236" s="169">
        <v>-1832</v>
      </c>
      <c r="I4236" s="169">
        <v>0</v>
      </c>
      <c r="J4236" s="169">
        <v>0</v>
      </c>
      <c r="K4236" s="169">
        <v>0</v>
      </c>
      <c r="L4236" s="170">
        <v>0</v>
      </c>
      <c r="M4236" s="171">
        <v>0</v>
      </c>
    </row>
    <row r="4237" spans="1:13">
      <c r="A4237" s="172">
        <v>136</v>
      </c>
      <c r="B4237" s="173" t="s">
        <v>22</v>
      </c>
      <c r="C4237" s="174">
        <v>2004</v>
      </c>
      <c r="D4237" s="175">
        <v>0</v>
      </c>
      <c r="E4237" s="175">
        <v>0</v>
      </c>
      <c r="F4237" s="175">
        <v>0</v>
      </c>
      <c r="G4237" s="175">
        <v>0</v>
      </c>
      <c r="H4237" s="175">
        <v>0</v>
      </c>
      <c r="I4237" s="175">
        <v>0</v>
      </c>
      <c r="J4237" s="175">
        <v>0</v>
      </c>
      <c r="K4237" s="175">
        <v>0</v>
      </c>
      <c r="L4237" s="176">
        <v>0</v>
      </c>
      <c r="M4237" s="177">
        <v>0</v>
      </c>
    </row>
    <row r="4238" spans="1:13">
      <c r="A4238" s="166">
        <v>136</v>
      </c>
      <c r="B4238" s="167" t="s">
        <v>22</v>
      </c>
      <c r="C4238" s="168">
        <v>2005</v>
      </c>
      <c r="D4238" s="169">
        <v>0</v>
      </c>
      <c r="E4238" s="169">
        <v>0</v>
      </c>
      <c r="F4238" s="169">
        <v>0</v>
      </c>
      <c r="G4238" s="169">
        <v>0</v>
      </c>
      <c r="H4238" s="169">
        <v>0</v>
      </c>
      <c r="I4238" s="169">
        <v>0</v>
      </c>
      <c r="J4238" s="169">
        <v>0</v>
      </c>
      <c r="K4238" s="169">
        <v>0</v>
      </c>
      <c r="L4238" s="170">
        <v>0</v>
      </c>
      <c r="M4238" s="171">
        <v>0</v>
      </c>
    </row>
    <row r="4239" spans="1:13">
      <c r="A4239" s="172">
        <v>136</v>
      </c>
      <c r="B4239" s="173" t="s">
        <v>22</v>
      </c>
      <c r="C4239" s="174">
        <v>2006</v>
      </c>
      <c r="D4239" s="175">
        <v>0</v>
      </c>
      <c r="E4239" s="175">
        <v>0</v>
      </c>
      <c r="F4239" s="175">
        <v>0</v>
      </c>
      <c r="G4239" s="175">
        <v>0</v>
      </c>
      <c r="H4239" s="175">
        <v>-1876</v>
      </c>
      <c r="I4239" s="175">
        <v>0</v>
      </c>
      <c r="J4239" s="175">
        <v>0</v>
      </c>
      <c r="K4239" s="175">
        <v>0</v>
      </c>
      <c r="L4239" s="176">
        <v>0</v>
      </c>
      <c r="M4239" s="177">
        <v>0</v>
      </c>
    </row>
    <row r="4240" spans="1:13">
      <c r="A4240" s="166">
        <v>136</v>
      </c>
      <c r="B4240" s="167" t="s">
        <v>22</v>
      </c>
      <c r="C4240" s="168">
        <v>2007</v>
      </c>
      <c r="D4240" s="169">
        <v>0</v>
      </c>
      <c r="E4240" s="169">
        <v>0</v>
      </c>
      <c r="F4240" s="169">
        <v>0</v>
      </c>
      <c r="G4240" s="169">
        <v>0</v>
      </c>
      <c r="H4240" s="169">
        <v>0</v>
      </c>
      <c r="I4240" s="169">
        <v>0</v>
      </c>
      <c r="J4240" s="169">
        <v>0</v>
      </c>
      <c r="K4240" s="169">
        <v>0</v>
      </c>
      <c r="L4240" s="170">
        <v>0</v>
      </c>
      <c r="M4240" s="171">
        <v>0</v>
      </c>
    </row>
    <row r="4241" spans="1:13">
      <c r="A4241" s="172">
        <v>136</v>
      </c>
      <c r="B4241" s="173" t="s">
        <v>22</v>
      </c>
      <c r="C4241" s="174">
        <v>2009</v>
      </c>
      <c r="D4241" s="175">
        <v>0</v>
      </c>
      <c r="E4241" s="175">
        <v>0</v>
      </c>
      <c r="F4241" s="175">
        <v>0</v>
      </c>
      <c r="G4241" s="175">
        <v>0</v>
      </c>
      <c r="H4241" s="175">
        <v>0</v>
      </c>
      <c r="I4241" s="175">
        <v>0</v>
      </c>
      <c r="J4241" s="175">
        <v>0</v>
      </c>
      <c r="K4241" s="175">
        <v>0</v>
      </c>
      <c r="L4241" s="176">
        <v>0</v>
      </c>
      <c r="M4241" s="177">
        <v>0</v>
      </c>
    </row>
    <row r="4242" spans="1:13">
      <c r="A4242" s="166">
        <v>136</v>
      </c>
      <c r="B4242" s="167" t="s">
        <v>22</v>
      </c>
      <c r="C4242" s="168">
        <v>2010</v>
      </c>
      <c r="D4242" s="169">
        <v>0</v>
      </c>
      <c r="E4242" s="169">
        <v>0</v>
      </c>
      <c r="F4242" s="169">
        <v>0</v>
      </c>
      <c r="G4242" s="169">
        <v>0</v>
      </c>
      <c r="H4242" s="169">
        <v>-258</v>
      </c>
      <c r="I4242" s="169">
        <v>0</v>
      </c>
      <c r="J4242" s="169">
        <v>0</v>
      </c>
      <c r="K4242" s="169">
        <v>0</v>
      </c>
      <c r="L4242" s="170">
        <v>0</v>
      </c>
      <c r="M4242" s="171">
        <v>0</v>
      </c>
    </row>
    <row r="4243" spans="1:13">
      <c r="A4243" s="172">
        <v>136</v>
      </c>
      <c r="B4243" s="173" t="s">
        <v>22</v>
      </c>
      <c r="C4243" s="174">
        <v>2011</v>
      </c>
      <c r="D4243" s="175">
        <v>0</v>
      </c>
      <c r="E4243" s="175">
        <v>0</v>
      </c>
      <c r="F4243" s="175">
        <v>0</v>
      </c>
      <c r="G4243" s="175">
        <v>0</v>
      </c>
      <c r="H4243" s="175">
        <v>0</v>
      </c>
      <c r="I4243" s="175">
        <v>0</v>
      </c>
      <c r="J4243" s="175">
        <v>0</v>
      </c>
      <c r="K4243" s="175">
        <v>0</v>
      </c>
      <c r="L4243" s="176">
        <v>0</v>
      </c>
      <c r="M4243" s="177">
        <v>0</v>
      </c>
    </row>
    <row r="4244" spans="1:13">
      <c r="A4244" s="166">
        <v>136</v>
      </c>
      <c r="B4244" s="167" t="s">
        <v>22</v>
      </c>
      <c r="C4244" s="168">
        <v>2012</v>
      </c>
      <c r="D4244" s="169">
        <v>0</v>
      </c>
      <c r="E4244" s="169">
        <v>0</v>
      </c>
      <c r="F4244" s="169">
        <v>0</v>
      </c>
      <c r="G4244" s="169">
        <v>0</v>
      </c>
      <c r="H4244" s="169">
        <v>-5338</v>
      </c>
      <c r="I4244" s="169">
        <v>0</v>
      </c>
      <c r="J4244" s="169">
        <v>0</v>
      </c>
      <c r="K4244" s="169">
        <v>0</v>
      </c>
      <c r="L4244" s="170">
        <v>0</v>
      </c>
      <c r="M4244" s="171">
        <v>0</v>
      </c>
    </row>
    <row r="4245" spans="1:13">
      <c r="A4245" s="172">
        <v>136</v>
      </c>
      <c r="B4245" s="173" t="s">
        <v>22</v>
      </c>
      <c r="C4245" s="174">
        <v>2013</v>
      </c>
      <c r="D4245" s="175">
        <v>0</v>
      </c>
      <c r="E4245" s="175">
        <v>0</v>
      </c>
      <c r="F4245" s="175">
        <v>0</v>
      </c>
      <c r="G4245" s="175">
        <v>0</v>
      </c>
      <c r="H4245" s="175">
        <v>-2792</v>
      </c>
      <c r="I4245" s="175">
        <v>0</v>
      </c>
      <c r="J4245" s="175">
        <v>0</v>
      </c>
      <c r="K4245" s="175">
        <v>0</v>
      </c>
      <c r="L4245" s="176">
        <v>0</v>
      </c>
      <c r="M4245" s="177">
        <v>0</v>
      </c>
    </row>
    <row r="4246" spans="1:13">
      <c r="A4246" s="166">
        <v>136</v>
      </c>
      <c r="B4246" s="167" t="s">
        <v>22</v>
      </c>
      <c r="C4246" s="168">
        <v>2014</v>
      </c>
      <c r="D4246" s="169">
        <v>0</v>
      </c>
      <c r="E4246" s="169">
        <v>0</v>
      </c>
      <c r="F4246" s="169">
        <v>0</v>
      </c>
      <c r="G4246" s="169">
        <v>0</v>
      </c>
      <c r="H4246" s="169">
        <v>-2349.9499999999998</v>
      </c>
      <c r="I4246" s="169">
        <v>-15</v>
      </c>
      <c r="J4246" s="169">
        <v>0</v>
      </c>
      <c r="K4246" s="169">
        <v>0</v>
      </c>
      <c r="L4246" s="170">
        <v>0</v>
      </c>
      <c r="M4246" s="171">
        <v>0</v>
      </c>
    </row>
    <row r="4247" spans="1:13">
      <c r="A4247" s="172">
        <v>136</v>
      </c>
      <c r="B4247" s="173" t="s">
        <v>22</v>
      </c>
      <c r="C4247" s="174">
        <v>2015</v>
      </c>
      <c r="D4247" s="175">
        <v>0</v>
      </c>
      <c r="E4247" s="175">
        <v>0</v>
      </c>
      <c r="F4247" s="175">
        <v>0</v>
      </c>
      <c r="G4247" s="175">
        <v>0</v>
      </c>
      <c r="H4247" s="175">
        <v>-301</v>
      </c>
      <c r="I4247" s="175">
        <v>-76</v>
      </c>
      <c r="J4247" s="175">
        <v>0</v>
      </c>
      <c r="K4247" s="175">
        <v>0</v>
      </c>
      <c r="L4247" s="176">
        <v>0</v>
      </c>
      <c r="M4247" s="177">
        <v>0</v>
      </c>
    </row>
    <row r="4248" spans="1:13">
      <c r="A4248" s="166">
        <v>136</v>
      </c>
      <c r="B4248" s="167" t="s">
        <v>22</v>
      </c>
      <c r="C4248" s="168">
        <v>2016</v>
      </c>
      <c r="D4248" s="169">
        <v>0</v>
      </c>
      <c r="E4248" s="169">
        <v>0</v>
      </c>
      <c r="F4248" s="169">
        <v>0</v>
      </c>
      <c r="G4248" s="169">
        <v>0</v>
      </c>
      <c r="H4248" s="169">
        <v>19152.05</v>
      </c>
      <c r="I4248" s="169">
        <v>7963.95</v>
      </c>
      <c r="J4248" s="169">
        <v>-160</v>
      </c>
      <c r="K4248" s="169">
        <v>0</v>
      </c>
      <c r="L4248" s="170">
        <v>0</v>
      </c>
      <c r="M4248" s="171">
        <v>0</v>
      </c>
    </row>
    <row r="4249" spans="1:13">
      <c r="A4249" s="172">
        <v>136</v>
      </c>
      <c r="B4249" s="173" t="s">
        <v>22</v>
      </c>
      <c r="C4249" s="174">
        <v>2017</v>
      </c>
      <c r="D4249" s="175">
        <v>0</v>
      </c>
      <c r="E4249" s="175">
        <v>0</v>
      </c>
      <c r="F4249" s="175">
        <v>0</v>
      </c>
      <c r="G4249" s="175">
        <v>0</v>
      </c>
      <c r="H4249" s="175">
        <v>37581.050000000003</v>
      </c>
      <c r="I4249" s="175">
        <v>17330</v>
      </c>
      <c r="J4249" s="175">
        <v>0</v>
      </c>
      <c r="K4249" s="175">
        <v>-2</v>
      </c>
      <c r="L4249" s="176">
        <v>0</v>
      </c>
      <c r="M4249" s="177">
        <v>0</v>
      </c>
    </row>
    <row r="4250" spans="1:13">
      <c r="A4250" s="166">
        <v>136</v>
      </c>
      <c r="B4250" s="167" t="s">
        <v>22</v>
      </c>
      <c r="C4250" s="168">
        <v>2018</v>
      </c>
      <c r="D4250" s="169">
        <v>0</v>
      </c>
      <c r="E4250" s="169">
        <v>0</v>
      </c>
      <c r="F4250" s="169">
        <v>0</v>
      </c>
      <c r="G4250" s="169">
        <v>0</v>
      </c>
      <c r="H4250" s="169">
        <v>1038530.1</v>
      </c>
      <c r="I4250" s="169">
        <v>63285</v>
      </c>
      <c r="J4250" s="169">
        <v>-9983.9500000000007</v>
      </c>
      <c r="K4250" s="169">
        <v>1094</v>
      </c>
      <c r="L4250" s="170">
        <v>0</v>
      </c>
      <c r="M4250" s="171">
        <v>-1</v>
      </c>
    </row>
    <row r="4251" spans="1:13">
      <c r="A4251" s="172">
        <v>136</v>
      </c>
      <c r="B4251" s="173" t="s">
        <v>22</v>
      </c>
      <c r="C4251" s="174">
        <v>2019</v>
      </c>
      <c r="D4251" s="175">
        <v>0</v>
      </c>
      <c r="E4251" s="175">
        <v>0</v>
      </c>
      <c r="F4251" s="175">
        <v>0</v>
      </c>
      <c r="G4251" s="175">
        <v>0</v>
      </c>
      <c r="H4251" s="175">
        <v>415721.2</v>
      </c>
      <c r="I4251" s="175">
        <v>276691.5</v>
      </c>
      <c r="J4251" s="175">
        <v>-14375.95</v>
      </c>
      <c r="K4251" s="175">
        <v>431.05</v>
      </c>
      <c r="L4251" s="176">
        <v>3</v>
      </c>
      <c r="M4251" s="177">
        <v>3</v>
      </c>
    </row>
    <row r="4252" spans="1:13">
      <c r="A4252" s="166">
        <v>136</v>
      </c>
      <c r="B4252" s="167" t="s">
        <v>22</v>
      </c>
      <c r="C4252" s="168">
        <v>2020</v>
      </c>
      <c r="D4252" s="169">
        <v>0</v>
      </c>
      <c r="E4252" s="169">
        <v>0</v>
      </c>
      <c r="F4252" s="169">
        <v>0</v>
      </c>
      <c r="G4252" s="169">
        <v>0</v>
      </c>
      <c r="H4252" s="169">
        <v>986054.4</v>
      </c>
      <c r="I4252" s="169">
        <v>128315.25</v>
      </c>
      <c r="J4252" s="169">
        <v>17436</v>
      </c>
      <c r="K4252" s="169">
        <v>3898.95</v>
      </c>
      <c r="L4252" s="170">
        <v>6</v>
      </c>
      <c r="M4252" s="171">
        <v>1</v>
      </c>
    </row>
    <row r="4253" spans="1:13">
      <c r="A4253" s="172">
        <v>136</v>
      </c>
      <c r="B4253" s="173" t="s">
        <v>22</v>
      </c>
      <c r="C4253" s="174">
        <v>2021</v>
      </c>
      <c r="D4253" s="175">
        <v>328068800</v>
      </c>
      <c r="E4253" s="175">
        <v>2388541000</v>
      </c>
      <c r="F4253" s="175">
        <v>4523100</v>
      </c>
      <c r="G4253" s="175">
        <v>53788000</v>
      </c>
      <c r="H4253" s="175">
        <v>20501584.300000001</v>
      </c>
      <c r="I4253" s="175">
        <v>3984937.4</v>
      </c>
      <c r="J4253" s="175">
        <v>302228</v>
      </c>
      <c r="K4253" s="175">
        <v>39755.85</v>
      </c>
      <c r="L4253" s="176">
        <v>4552</v>
      </c>
      <c r="M4253" s="177">
        <v>229</v>
      </c>
    </row>
    <row r="4254" spans="1:13">
      <c r="A4254" s="166">
        <v>137</v>
      </c>
      <c r="B4254" s="167" t="s">
        <v>93</v>
      </c>
      <c r="C4254" s="168">
        <v>1999</v>
      </c>
      <c r="D4254" s="169">
        <v>0</v>
      </c>
      <c r="E4254" s="169">
        <v>0</v>
      </c>
      <c r="F4254" s="169">
        <v>0</v>
      </c>
      <c r="G4254" s="169">
        <v>0</v>
      </c>
      <c r="H4254" s="169">
        <v>0</v>
      </c>
      <c r="I4254" s="169">
        <v>0</v>
      </c>
      <c r="J4254" s="169">
        <v>0</v>
      </c>
      <c r="K4254" s="169">
        <v>0</v>
      </c>
      <c r="L4254" s="170">
        <v>0</v>
      </c>
      <c r="M4254" s="171">
        <v>0</v>
      </c>
    </row>
    <row r="4255" spans="1:13">
      <c r="A4255" s="172">
        <v>137</v>
      </c>
      <c r="B4255" s="173" t="s">
        <v>93</v>
      </c>
      <c r="C4255" s="174">
        <v>2000</v>
      </c>
      <c r="D4255" s="175">
        <v>0</v>
      </c>
      <c r="E4255" s="175">
        <v>0</v>
      </c>
      <c r="F4255" s="175">
        <v>0</v>
      </c>
      <c r="G4255" s="175">
        <v>0</v>
      </c>
      <c r="H4255" s="175">
        <v>-420</v>
      </c>
      <c r="I4255" s="175">
        <v>0</v>
      </c>
      <c r="J4255" s="175">
        <v>0</v>
      </c>
      <c r="K4255" s="175">
        <v>0</v>
      </c>
      <c r="L4255" s="176">
        <v>0</v>
      </c>
      <c r="M4255" s="177">
        <v>0</v>
      </c>
    </row>
    <row r="4256" spans="1:13">
      <c r="A4256" s="166">
        <v>137</v>
      </c>
      <c r="B4256" s="167" t="s">
        <v>93</v>
      </c>
      <c r="C4256" s="168">
        <v>2001</v>
      </c>
      <c r="D4256" s="169">
        <v>0</v>
      </c>
      <c r="E4256" s="169">
        <v>0</v>
      </c>
      <c r="F4256" s="169">
        <v>0</v>
      </c>
      <c r="G4256" s="169">
        <v>0</v>
      </c>
      <c r="H4256" s="169">
        <v>-997.5</v>
      </c>
      <c r="I4256" s="169">
        <v>0</v>
      </c>
      <c r="J4256" s="169">
        <v>0</v>
      </c>
      <c r="K4256" s="169">
        <v>0</v>
      </c>
      <c r="L4256" s="170">
        <v>0</v>
      </c>
      <c r="M4256" s="171">
        <v>0</v>
      </c>
    </row>
    <row r="4257" spans="1:13">
      <c r="A4257" s="172">
        <v>137</v>
      </c>
      <c r="B4257" s="173" t="s">
        <v>93</v>
      </c>
      <c r="C4257" s="174">
        <v>2002</v>
      </c>
      <c r="D4257" s="175">
        <v>0</v>
      </c>
      <c r="E4257" s="175">
        <v>0</v>
      </c>
      <c r="F4257" s="175">
        <v>0</v>
      </c>
      <c r="G4257" s="175">
        <v>0</v>
      </c>
      <c r="H4257" s="175">
        <v>-1593.9</v>
      </c>
      <c r="I4257" s="175">
        <v>0</v>
      </c>
      <c r="J4257" s="175">
        <v>0</v>
      </c>
      <c r="K4257" s="175">
        <v>0</v>
      </c>
      <c r="L4257" s="176">
        <v>0</v>
      </c>
      <c r="M4257" s="177">
        <v>0</v>
      </c>
    </row>
    <row r="4258" spans="1:13">
      <c r="A4258" s="166">
        <v>137</v>
      </c>
      <c r="B4258" s="167" t="s">
        <v>93</v>
      </c>
      <c r="C4258" s="168">
        <v>2007</v>
      </c>
      <c r="D4258" s="169">
        <v>0</v>
      </c>
      <c r="E4258" s="169">
        <v>0</v>
      </c>
      <c r="F4258" s="169">
        <v>0</v>
      </c>
      <c r="G4258" s="169">
        <v>0</v>
      </c>
      <c r="H4258" s="169">
        <v>0</v>
      </c>
      <c r="I4258" s="169">
        <v>0</v>
      </c>
      <c r="J4258" s="169">
        <v>0</v>
      </c>
      <c r="K4258" s="169">
        <v>0</v>
      </c>
      <c r="L4258" s="170">
        <v>0</v>
      </c>
      <c r="M4258" s="171">
        <v>0</v>
      </c>
    </row>
    <row r="4259" spans="1:13">
      <c r="A4259" s="172">
        <v>137</v>
      </c>
      <c r="B4259" s="173" t="s">
        <v>93</v>
      </c>
      <c r="C4259" s="174">
        <v>2008</v>
      </c>
      <c r="D4259" s="175">
        <v>0</v>
      </c>
      <c r="E4259" s="175">
        <v>0</v>
      </c>
      <c r="F4259" s="175">
        <v>0</v>
      </c>
      <c r="G4259" s="175">
        <v>0</v>
      </c>
      <c r="H4259" s="175">
        <v>-2100</v>
      </c>
      <c r="I4259" s="175">
        <v>0</v>
      </c>
      <c r="J4259" s="175">
        <v>0</v>
      </c>
      <c r="K4259" s="175">
        <v>0</v>
      </c>
      <c r="L4259" s="176">
        <v>0</v>
      </c>
      <c r="M4259" s="177">
        <v>0</v>
      </c>
    </row>
    <row r="4260" spans="1:13">
      <c r="A4260" s="166">
        <v>137</v>
      </c>
      <c r="B4260" s="167" t="s">
        <v>93</v>
      </c>
      <c r="C4260" s="168">
        <v>2012</v>
      </c>
      <c r="D4260" s="169">
        <v>0</v>
      </c>
      <c r="E4260" s="169">
        <v>0</v>
      </c>
      <c r="F4260" s="169">
        <v>0</v>
      </c>
      <c r="G4260" s="169">
        <v>0</v>
      </c>
      <c r="H4260" s="169">
        <v>0</v>
      </c>
      <c r="I4260" s="169">
        <v>0</v>
      </c>
      <c r="J4260" s="169">
        <v>0</v>
      </c>
      <c r="K4260" s="169">
        <v>0</v>
      </c>
      <c r="L4260" s="170">
        <v>0</v>
      </c>
      <c r="M4260" s="171">
        <v>0</v>
      </c>
    </row>
    <row r="4261" spans="1:13">
      <c r="A4261" s="172">
        <v>137</v>
      </c>
      <c r="B4261" s="173" t="s">
        <v>93</v>
      </c>
      <c r="C4261" s="174">
        <v>2013</v>
      </c>
      <c r="D4261" s="175">
        <v>0</v>
      </c>
      <c r="E4261" s="175">
        <v>0</v>
      </c>
      <c r="F4261" s="175">
        <v>0</v>
      </c>
      <c r="G4261" s="175">
        <v>0</v>
      </c>
      <c r="H4261" s="175">
        <v>0</v>
      </c>
      <c r="I4261" s="175">
        <v>0</v>
      </c>
      <c r="J4261" s="175">
        <v>0</v>
      </c>
      <c r="K4261" s="175">
        <v>0</v>
      </c>
      <c r="L4261" s="176">
        <v>0</v>
      </c>
      <c r="M4261" s="177">
        <v>0</v>
      </c>
    </row>
    <row r="4262" spans="1:13">
      <c r="A4262" s="166">
        <v>137</v>
      </c>
      <c r="B4262" s="167" t="s">
        <v>93</v>
      </c>
      <c r="C4262" s="168">
        <v>2014</v>
      </c>
      <c r="D4262" s="169">
        <v>0</v>
      </c>
      <c r="E4262" s="169">
        <v>0</v>
      </c>
      <c r="F4262" s="169">
        <v>0</v>
      </c>
      <c r="G4262" s="169">
        <v>0</v>
      </c>
      <c r="H4262" s="169">
        <v>0</v>
      </c>
      <c r="I4262" s="169">
        <v>0</v>
      </c>
      <c r="J4262" s="169">
        <v>0</v>
      </c>
      <c r="K4262" s="169">
        <v>0</v>
      </c>
      <c r="L4262" s="170">
        <v>0</v>
      </c>
      <c r="M4262" s="171">
        <v>0</v>
      </c>
    </row>
    <row r="4263" spans="1:13">
      <c r="A4263" s="172">
        <v>137</v>
      </c>
      <c r="B4263" s="173" t="s">
        <v>93</v>
      </c>
      <c r="C4263" s="174">
        <v>2015</v>
      </c>
      <c r="D4263" s="175">
        <v>0</v>
      </c>
      <c r="E4263" s="175">
        <v>0</v>
      </c>
      <c r="F4263" s="175">
        <v>0</v>
      </c>
      <c r="G4263" s="175">
        <v>0</v>
      </c>
      <c r="H4263" s="175">
        <v>0</v>
      </c>
      <c r="I4263" s="175">
        <v>0</v>
      </c>
      <c r="J4263" s="175">
        <v>0</v>
      </c>
      <c r="K4263" s="175">
        <v>0</v>
      </c>
      <c r="L4263" s="176">
        <v>0</v>
      </c>
      <c r="M4263" s="177">
        <v>0</v>
      </c>
    </row>
    <row r="4264" spans="1:13">
      <c r="A4264" s="166">
        <v>137</v>
      </c>
      <c r="B4264" s="167" t="s">
        <v>93</v>
      </c>
      <c r="C4264" s="168">
        <v>2016</v>
      </c>
      <c r="D4264" s="169">
        <v>0</v>
      </c>
      <c r="E4264" s="169">
        <v>0</v>
      </c>
      <c r="F4264" s="169">
        <v>0</v>
      </c>
      <c r="G4264" s="169">
        <v>0</v>
      </c>
      <c r="H4264" s="169">
        <v>178610</v>
      </c>
      <c r="I4264" s="169">
        <v>11142</v>
      </c>
      <c r="J4264" s="169">
        <v>0</v>
      </c>
      <c r="K4264" s="169">
        <v>0</v>
      </c>
      <c r="L4264" s="170">
        <v>0</v>
      </c>
      <c r="M4264" s="171">
        <v>0</v>
      </c>
    </row>
    <row r="4265" spans="1:13">
      <c r="A4265" s="172">
        <v>137</v>
      </c>
      <c r="B4265" s="173" t="s">
        <v>93</v>
      </c>
      <c r="C4265" s="174">
        <v>2017</v>
      </c>
      <c r="D4265" s="175">
        <v>0</v>
      </c>
      <c r="E4265" s="175">
        <v>0</v>
      </c>
      <c r="F4265" s="175">
        <v>0</v>
      </c>
      <c r="G4265" s="175">
        <v>0</v>
      </c>
      <c r="H4265" s="175">
        <v>731173</v>
      </c>
      <c r="I4265" s="175">
        <v>52571.1</v>
      </c>
      <c r="J4265" s="175">
        <v>2376</v>
      </c>
      <c r="K4265" s="175">
        <v>-203</v>
      </c>
      <c r="L4265" s="176">
        <v>2</v>
      </c>
      <c r="M4265" s="177">
        <v>0</v>
      </c>
    </row>
    <row r="4266" spans="1:13">
      <c r="A4266" s="166">
        <v>137</v>
      </c>
      <c r="B4266" s="167" t="s">
        <v>93</v>
      </c>
      <c r="C4266" s="168">
        <v>2018</v>
      </c>
      <c r="D4266" s="169">
        <v>0</v>
      </c>
      <c r="E4266" s="169">
        <v>0</v>
      </c>
      <c r="F4266" s="169">
        <v>0</v>
      </c>
      <c r="G4266" s="169">
        <v>0</v>
      </c>
      <c r="H4266" s="169">
        <v>2501844</v>
      </c>
      <c r="I4266" s="169">
        <v>140888.75</v>
      </c>
      <c r="J4266" s="169">
        <v>-1920</v>
      </c>
      <c r="K4266" s="169">
        <v>711</v>
      </c>
      <c r="L4266" s="170">
        <v>0</v>
      </c>
      <c r="M4266" s="171">
        <v>2</v>
      </c>
    </row>
    <row r="4267" spans="1:13">
      <c r="A4267" s="172">
        <v>137</v>
      </c>
      <c r="B4267" s="173" t="s">
        <v>93</v>
      </c>
      <c r="C4267" s="174">
        <v>2019</v>
      </c>
      <c r="D4267" s="175">
        <v>0</v>
      </c>
      <c r="E4267" s="175">
        <v>0</v>
      </c>
      <c r="F4267" s="175">
        <v>0</v>
      </c>
      <c r="G4267" s="175">
        <v>0</v>
      </c>
      <c r="H4267" s="175">
        <v>1320184</v>
      </c>
      <c r="I4267" s="175">
        <v>347573.2</v>
      </c>
      <c r="J4267" s="175">
        <v>-1928</v>
      </c>
      <c r="K4267" s="175">
        <v>7641</v>
      </c>
      <c r="L4267" s="176">
        <v>2</v>
      </c>
      <c r="M4267" s="177">
        <v>-1</v>
      </c>
    </row>
    <row r="4268" spans="1:13">
      <c r="A4268" s="166">
        <v>137</v>
      </c>
      <c r="B4268" s="167" t="s">
        <v>93</v>
      </c>
      <c r="C4268" s="168">
        <v>2020</v>
      </c>
      <c r="D4268" s="169">
        <v>0</v>
      </c>
      <c r="E4268" s="169">
        <v>0</v>
      </c>
      <c r="F4268" s="169">
        <v>0</v>
      </c>
      <c r="G4268" s="169">
        <v>0</v>
      </c>
      <c r="H4268" s="169">
        <v>373040</v>
      </c>
      <c r="I4268" s="169">
        <v>278705.5</v>
      </c>
      <c r="J4268" s="169">
        <v>154516</v>
      </c>
      <c r="K4268" s="169">
        <v>28</v>
      </c>
      <c r="L4268" s="170">
        <v>17</v>
      </c>
      <c r="M4268" s="171">
        <v>-6</v>
      </c>
    </row>
    <row r="4269" spans="1:13">
      <c r="A4269" s="172">
        <v>137</v>
      </c>
      <c r="B4269" s="173" t="s">
        <v>93</v>
      </c>
      <c r="C4269" s="174">
        <v>2021</v>
      </c>
      <c r="D4269" s="175">
        <v>288060300</v>
      </c>
      <c r="E4269" s="175">
        <v>2381447000</v>
      </c>
      <c r="F4269" s="175">
        <v>2878100</v>
      </c>
      <c r="G4269" s="175">
        <v>158648000</v>
      </c>
      <c r="H4269" s="175">
        <v>18955790</v>
      </c>
      <c r="I4269" s="175">
        <v>4159011.05</v>
      </c>
      <c r="J4269" s="175">
        <v>201411</v>
      </c>
      <c r="K4269" s="175">
        <v>117848</v>
      </c>
      <c r="L4269" s="176">
        <v>3102</v>
      </c>
      <c r="M4269" s="177">
        <v>169</v>
      </c>
    </row>
    <row r="4270" spans="1:13">
      <c r="A4270" s="166">
        <v>138</v>
      </c>
      <c r="B4270" s="167" t="s">
        <v>31</v>
      </c>
      <c r="C4270" s="168">
        <v>1993</v>
      </c>
      <c r="D4270" s="169">
        <v>0</v>
      </c>
      <c r="E4270" s="169">
        <v>0</v>
      </c>
      <c r="F4270" s="169">
        <v>0</v>
      </c>
      <c r="G4270" s="169">
        <v>0</v>
      </c>
      <c r="H4270" s="169">
        <v>0</v>
      </c>
      <c r="I4270" s="169">
        <v>0</v>
      </c>
      <c r="J4270" s="169">
        <v>0</v>
      </c>
      <c r="K4270" s="169">
        <v>0</v>
      </c>
      <c r="L4270" s="170">
        <v>0</v>
      </c>
      <c r="M4270" s="171">
        <v>0</v>
      </c>
    </row>
    <row r="4271" spans="1:13">
      <c r="A4271" s="172">
        <v>138</v>
      </c>
      <c r="B4271" s="173" t="s">
        <v>31</v>
      </c>
      <c r="C4271" s="174">
        <v>1994</v>
      </c>
      <c r="D4271" s="175">
        <v>0</v>
      </c>
      <c r="E4271" s="175">
        <v>0</v>
      </c>
      <c r="F4271" s="175">
        <v>0</v>
      </c>
      <c r="G4271" s="175">
        <v>0</v>
      </c>
      <c r="H4271" s="175">
        <v>0</v>
      </c>
      <c r="I4271" s="175">
        <v>0</v>
      </c>
      <c r="J4271" s="175">
        <v>0</v>
      </c>
      <c r="K4271" s="175">
        <v>0</v>
      </c>
      <c r="L4271" s="176">
        <v>0</v>
      </c>
      <c r="M4271" s="177">
        <v>0</v>
      </c>
    </row>
    <row r="4272" spans="1:13">
      <c r="A4272" s="166">
        <v>138</v>
      </c>
      <c r="B4272" s="167" t="s">
        <v>31</v>
      </c>
      <c r="C4272" s="168">
        <v>1995</v>
      </c>
      <c r="D4272" s="169">
        <v>0</v>
      </c>
      <c r="E4272" s="169">
        <v>0</v>
      </c>
      <c r="F4272" s="169">
        <v>0</v>
      </c>
      <c r="G4272" s="169">
        <v>0</v>
      </c>
      <c r="H4272" s="169">
        <v>0</v>
      </c>
      <c r="I4272" s="169">
        <v>0</v>
      </c>
      <c r="J4272" s="169">
        <v>0</v>
      </c>
      <c r="K4272" s="169">
        <v>0</v>
      </c>
      <c r="L4272" s="170">
        <v>0</v>
      </c>
      <c r="M4272" s="171">
        <v>0</v>
      </c>
    </row>
    <row r="4273" spans="1:13">
      <c r="A4273" s="172">
        <v>138</v>
      </c>
      <c r="B4273" s="173" t="s">
        <v>31</v>
      </c>
      <c r="C4273" s="174">
        <v>1996</v>
      </c>
      <c r="D4273" s="175">
        <v>0</v>
      </c>
      <c r="E4273" s="175">
        <v>0</v>
      </c>
      <c r="F4273" s="175">
        <v>0</v>
      </c>
      <c r="G4273" s="175">
        <v>0</v>
      </c>
      <c r="H4273" s="175">
        <v>0</v>
      </c>
      <c r="I4273" s="175">
        <v>0</v>
      </c>
      <c r="J4273" s="175">
        <v>0</v>
      </c>
      <c r="K4273" s="175">
        <v>0</v>
      </c>
      <c r="L4273" s="176">
        <v>0</v>
      </c>
      <c r="M4273" s="177">
        <v>0</v>
      </c>
    </row>
    <row r="4274" spans="1:13">
      <c r="A4274" s="166">
        <v>138</v>
      </c>
      <c r="B4274" s="167" t="s">
        <v>31</v>
      </c>
      <c r="C4274" s="168">
        <v>1997</v>
      </c>
      <c r="D4274" s="169">
        <v>0</v>
      </c>
      <c r="E4274" s="169">
        <v>0</v>
      </c>
      <c r="F4274" s="169">
        <v>0</v>
      </c>
      <c r="G4274" s="169">
        <v>0</v>
      </c>
      <c r="H4274" s="169">
        <v>0</v>
      </c>
      <c r="I4274" s="169">
        <v>0</v>
      </c>
      <c r="J4274" s="169">
        <v>0</v>
      </c>
      <c r="K4274" s="169">
        <v>0</v>
      </c>
      <c r="L4274" s="170">
        <v>0</v>
      </c>
      <c r="M4274" s="171">
        <v>0</v>
      </c>
    </row>
    <row r="4275" spans="1:13">
      <c r="A4275" s="172">
        <v>138</v>
      </c>
      <c r="B4275" s="173" t="s">
        <v>31</v>
      </c>
      <c r="C4275" s="174">
        <v>1998</v>
      </c>
      <c r="D4275" s="175">
        <v>0</v>
      </c>
      <c r="E4275" s="175">
        <v>0</v>
      </c>
      <c r="F4275" s="175">
        <v>0</v>
      </c>
      <c r="G4275" s="175">
        <v>0</v>
      </c>
      <c r="H4275" s="175">
        <v>0</v>
      </c>
      <c r="I4275" s="175">
        <v>0</v>
      </c>
      <c r="J4275" s="175">
        <v>0</v>
      </c>
      <c r="K4275" s="175">
        <v>0</v>
      </c>
      <c r="L4275" s="176">
        <v>0</v>
      </c>
      <c r="M4275" s="177">
        <v>0</v>
      </c>
    </row>
    <row r="4276" spans="1:13">
      <c r="A4276" s="166">
        <v>138</v>
      </c>
      <c r="B4276" s="167" t="s">
        <v>31</v>
      </c>
      <c r="C4276" s="168">
        <v>1999</v>
      </c>
      <c r="D4276" s="169">
        <v>0</v>
      </c>
      <c r="E4276" s="169">
        <v>0</v>
      </c>
      <c r="F4276" s="169">
        <v>0</v>
      </c>
      <c r="G4276" s="169">
        <v>0</v>
      </c>
      <c r="H4276" s="169">
        <v>0</v>
      </c>
      <c r="I4276" s="169">
        <v>0</v>
      </c>
      <c r="J4276" s="169">
        <v>0</v>
      </c>
      <c r="K4276" s="169">
        <v>0</v>
      </c>
      <c r="L4276" s="170">
        <v>0</v>
      </c>
      <c r="M4276" s="171">
        <v>0</v>
      </c>
    </row>
    <row r="4277" spans="1:13">
      <c r="A4277" s="172">
        <v>138</v>
      </c>
      <c r="B4277" s="173" t="s">
        <v>31</v>
      </c>
      <c r="C4277" s="174">
        <v>2000</v>
      </c>
      <c r="D4277" s="175">
        <v>0</v>
      </c>
      <c r="E4277" s="175">
        <v>0</v>
      </c>
      <c r="F4277" s="175">
        <v>0</v>
      </c>
      <c r="G4277" s="175">
        <v>0</v>
      </c>
      <c r="H4277" s="175">
        <v>0</v>
      </c>
      <c r="I4277" s="175">
        <v>0</v>
      </c>
      <c r="J4277" s="175">
        <v>0</v>
      </c>
      <c r="K4277" s="175">
        <v>0</v>
      </c>
      <c r="L4277" s="176">
        <v>0</v>
      </c>
      <c r="M4277" s="177">
        <v>0</v>
      </c>
    </row>
    <row r="4278" spans="1:13">
      <c r="A4278" s="166">
        <v>138</v>
      </c>
      <c r="B4278" s="167" t="s">
        <v>31</v>
      </c>
      <c r="C4278" s="168">
        <v>2001</v>
      </c>
      <c r="D4278" s="169">
        <v>0</v>
      </c>
      <c r="E4278" s="169">
        <v>0</v>
      </c>
      <c r="F4278" s="169">
        <v>0</v>
      </c>
      <c r="G4278" s="169">
        <v>0</v>
      </c>
      <c r="H4278" s="169">
        <v>0</v>
      </c>
      <c r="I4278" s="169">
        <v>0</v>
      </c>
      <c r="J4278" s="169">
        <v>0</v>
      </c>
      <c r="K4278" s="169">
        <v>0</v>
      </c>
      <c r="L4278" s="170">
        <v>0</v>
      </c>
      <c r="M4278" s="171">
        <v>0</v>
      </c>
    </row>
    <row r="4279" spans="1:13">
      <c r="A4279" s="172">
        <v>138</v>
      </c>
      <c r="B4279" s="173" t="s">
        <v>31</v>
      </c>
      <c r="C4279" s="174">
        <v>2002</v>
      </c>
      <c r="D4279" s="175">
        <v>0</v>
      </c>
      <c r="E4279" s="175">
        <v>0</v>
      </c>
      <c r="F4279" s="175">
        <v>0</v>
      </c>
      <c r="G4279" s="175">
        <v>0</v>
      </c>
      <c r="H4279" s="175">
        <v>0</v>
      </c>
      <c r="I4279" s="175">
        <v>0</v>
      </c>
      <c r="J4279" s="175">
        <v>0</v>
      </c>
      <c r="K4279" s="175">
        <v>0</v>
      </c>
      <c r="L4279" s="176">
        <v>0</v>
      </c>
      <c r="M4279" s="177">
        <v>0</v>
      </c>
    </row>
    <row r="4280" spans="1:13">
      <c r="A4280" s="166">
        <v>138</v>
      </c>
      <c r="B4280" s="167" t="s">
        <v>31</v>
      </c>
      <c r="C4280" s="168">
        <v>2003</v>
      </c>
      <c r="D4280" s="169">
        <v>0</v>
      </c>
      <c r="E4280" s="169">
        <v>0</v>
      </c>
      <c r="F4280" s="169">
        <v>0</v>
      </c>
      <c r="G4280" s="169">
        <v>0</v>
      </c>
      <c r="H4280" s="169">
        <v>-3652</v>
      </c>
      <c r="I4280" s="169">
        <v>0</v>
      </c>
      <c r="J4280" s="169">
        <v>0</v>
      </c>
      <c r="K4280" s="169">
        <v>0</v>
      </c>
      <c r="L4280" s="170">
        <v>0</v>
      </c>
      <c r="M4280" s="171">
        <v>0</v>
      </c>
    </row>
    <row r="4281" spans="1:13">
      <c r="A4281" s="172">
        <v>138</v>
      </c>
      <c r="B4281" s="173" t="s">
        <v>31</v>
      </c>
      <c r="C4281" s="174">
        <v>2004</v>
      </c>
      <c r="D4281" s="175">
        <v>0</v>
      </c>
      <c r="E4281" s="175">
        <v>0</v>
      </c>
      <c r="F4281" s="175">
        <v>0</v>
      </c>
      <c r="G4281" s="175">
        <v>0</v>
      </c>
      <c r="H4281" s="175">
        <v>-5524</v>
      </c>
      <c r="I4281" s="175">
        <v>0</v>
      </c>
      <c r="J4281" s="175">
        <v>0</v>
      </c>
      <c r="K4281" s="175">
        <v>0</v>
      </c>
      <c r="L4281" s="176">
        <v>0</v>
      </c>
      <c r="M4281" s="177">
        <v>0</v>
      </c>
    </row>
    <row r="4282" spans="1:13">
      <c r="A4282" s="166">
        <v>138</v>
      </c>
      <c r="B4282" s="167" t="s">
        <v>31</v>
      </c>
      <c r="C4282" s="168">
        <v>2005</v>
      </c>
      <c r="D4282" s="169">
        <v>0</v>
      </c>
      <c r="E4282" s="169">
        <v>0</v>
      </c>
      <c r="F4282" s="169">
        <v>0</v>
      </c>
      <c r="G4282" s="169">
        <v>0</v>
      </c>
      <c r="H4282" s="169">
        <v>0</v>
      </c>
      <c r="I4282" s="169">
        <v>0</v>
      </c>
      <c r="J4282" s="169">
        <v>0</v>
      </c>
      <c r="K4282" s="169">
        <v>0</v>
      </c>
      <c r="L4282" s="170">
        <v>0</v>
      </c>
      <c r="M4282" s="171">
        <v>0</v>
      </c>
    </row>
    <row r="4283" spans="1:13">
      <c r="A4283" s="172">
        <v>138</v>
      </c>
      <c r="B4283" s="173" t="s">
        <v>31</v>
      </c>
      <c r="C4283" s="174">
        <v>2006</v>
      </c>
      <c r="D4283" s="175">
        <v>0</v>
      </c>
      <c r="E4283" s="175">
        <v>0</v>
      </c>
      <c r="F4283" s="175">
        <v>0</v>
      </c>
      <c r="G4283" s="175">
        <v>0</v>
      </c>
      <c r="H4283" s="175">
        <v>-800</v>
      </c>
      <c r="I4283" s="175">
        <v>0</v>
      </c>
      <c r="J4283" s="175">
        <v>0</v>
      </c>
      <c r="K4283" s="175">
        <v>0</v>
      </c>
      <c r="L4283" s="176">
        <v>0</v>
      </c>
      <c r="M4283" s="177">
        <v>0</v>
      </c>
    </row>
    <row r="4284" spans="1:13">
      <c r="A4284" s="166">
        <v>138</v>
      </c>
      <c r="B4284" s="167" t="s">
        <v>31</v>
      </c>
      <c r="C4284" s="168">
        <v>2007</v>
      </c>
      <c r="D4284" s="169">
        <v>0</v>
      </c>
      <c r="E4284" s="169">
        <v>0</v>
      </c>
      <c r="F4284" s="169">
        <v>0</v>
      </c>
      <c r="G4284" s="169">
        <v>0</v>
      </c>
      <c r="H4284" s="169">
        <v>0</v>
      </c>
      <c r="I4284" s="169">
        <v>0</v>
      </c>
      <c r="J4284" s="169">
        <v>0</v>
      </c>
      <c r="K4284" s="169">
        <v>0</v>
      </c>
      <c r="L4284" s="170">
        <v>0</v>
      </c>
      <c r="M4284" s="171">
        <v>0</v>
      </c>
    </row>
    <row r="4285" spans="1:13">
      <c r="A4285" s="172">
        <v>138</v>
      </c>
      <c r="B4285" s="173" t="s">
        <v>31</v>
      </c>
      <c r="C4285" s="174">
        <v>2008</v>
      </c>
      <c r="D4285" s="175">
        <v>0</v>
      </c>
      <c r="E4285" s="175">
        <v>0</v>
      </c>
      <c r="F4285" s="175">
        <v>0</v>
      </c>
      <c r="G4285" s="175">
        <v>0</v>
      </c>
      <c r="H4285" s="175">
        <v>0</v>
      </c>
      <c r="I4285" s="175">
        <v>0</v>
      </c>
      <c r="J4285" s="175">
        <v>0</v>
      </c>
      <c r="K4285" s="175">
        <v>0</v>
      </c>
      <c r="L4285" s="176">
        <v>0</v>
      </c>
      <c r="M4285" s="177">
        <v>0</v>
      </c>
    </row>
    <row r="4286" spans="1:13">
      <c r="A4286" s="166">
        <v>138</v>
      </c>
      <c r="B4286" s="167" t="s">
        <v>31</v>
      </c>
      <c r="C4286" s="168">
        <v>2009</v>
      </c>
      <c r="D4286" s="169">
        <v>0</v>
      </c>
      <c r="E4286" s="169">
        <v>0</v>
      </c>
      <c r="F4286" s="169">
        <v>0</v>
      </c>
      <c r="G4286" s="169">
        <v>0</v>
      </c>
      <c r="H4286" s="169">
        <v>-5088</v>
      </c>
      <c r="I4286" s="169">
        <v>0</v>
      </c>
      <c r="J4286" s="169">
        <v>0</v>
      </c>
      <c r="K4286" s="169">
        <v>0</v>
      </c>
      <c r="L4286" s="170">
        <v>0</v>
      </c>
      <c r="M4286" s="171">
        <v>0</v>
      </c>
    </row>
    <row r="4287" spans="1:13">
      <c r="A4287" s="172">
        <v>138</v>
      </c>
      <c r="B4287" s="173" t="s">
        <v>31</v>
      </c>
      <c r="C4287" s="174">
        <v>2010</v>
      </c>
      <c r="D4287" s="175">
        <v>0</v>
      </c>
      <c r="E4287" s="175">
        <v>0</v>
      </c>
      <c r="F4287" s="175">
        <v>0</v>
      </c>
      <c r="G4287" s="175">
        <v>0</v>
      </c>
      <c r="H4287" s="175">
        <v>0</v>
      </c>
      <c r="I4287" s="175">
        <v>0</v>
      </c>
      <c r="J4287" s="175">
        <v>0</v>
      </c>
      <c r="K4287" s="175">
        <v>0</v>
      </c>
      <c r="L4287" s="176">
        <v>1</v>
      </c>
      <c r="M4287" s="177">
        <v>0</v>
      </c>
    </row>
    <row r="4288" spans="1:13">
      <c r="A4288" s="166">
        <v>138</v>
      </c>
      <c r="B4288" s="167" t="s">
        <v>31</v>
      </c>
      <c r="C4288" s="168">
        <v>2011</v>
      </c>
      <c r="D4288" s="169">
        <v>0</v>
      </c>
      <c r="E4288" s="169">
        <v>0</v>
      </c>
      <c r="F4288" s="169">
        <v>0</v>
      </c>
      <c r="G4288" s="169">
        <v>0</v>
      </c>
      <c r="H4288" s="169">
        <v>0</v>
      </c>
      <c r="I4288" s="169">
        <v>0</v>
      </c>
      <c r="J4288" s="169">
        <v>0</v>
      </c>
      <c r="K4288" s="169">
        <v>0</v>
      </c>
      <c r="L4288" s="170">
        <v>0</v>
      </c>
      <c r="M4288" s="171">
        <v>0</v>
      </c>
    </row>
    <row r="4289" spans="1:13">
      <c r="A4289" s="172">
        <v>138</v>
      </c>
      <c r="B4289" s="173" t="s">
        <v>31</v>
      </c>
      <c r="C4289" s="174">
        <v>2012</v>
      </c>
      <c r="D4289" s="175">
        <v>0</v>
      </c>
      <c r="E4289" s="175">
        <v>0</v>
      </c>
      <c r="F4289" s="175">
        <v>0</v>
      </c>
      <c r="G4289" s="175">
        <v>0</v>
      </c>
      <c r="H4289" s="175">
        <v>0</v>
      </c>
      <c r="I4289" s="175">
        <v>0</v>
      </c>
      <c r="J4289" s="175">
        <v>0</v>
      </c>
      <c r="K4289" s="175">
        <v>0</v>
      </c>
      <c r="L4289" s="176">
        <v>0</v>
      </c>
      <c r="M4289" s="177">
        <v>0</v>
      </c>
    </row>
    <row r="4290" spans="1:13">
      <c r="A4290" s="166">
        <v>138</v>
      </c>
      <c r="B4290" s="167" t="s">
        <v>31</v>
      </c>
      <c r="C4290" s="168">
        <v>2013</v>
      </c>
      <c r="D4290" s="169">
        <v>0</v>
      </c>
      <c r="E4290" s="169">
        <v>0</v>
      </c>
      <c r="F4290" s="169">
        <v>0</v>
      </c>
      <c r="G4290" s="169">
        <v>0</v>
      </c>
      <c r="H4290" s="169">
        <v>88465</v>
      </c>
      <c r="I4290" s="169">
        <v>-7844</v>
      </c>
      <c r="J4290" s="169">
        <v>0</v>
      </c>
      <c r="K4290" s="169">
        <v>0</v>
      </c>
      <c r="L4290" s="170">
        <v>0</v>
      </c>
      <c r="M4290" s="171">
        <v>0</v>
      </c>
    </row>
    <row r="4291" spans="1:13">
      <c r="A4291" s="172">
        <v>138</v>
      </c>
      <c r="B4291" s="173" t="s">
        <v>31</v>
      </c>
      <c r="C4291" s="174">
        <v>2014</v>
      </c>
      <c r="D4291" s="175">
        <v>0</v>
      </c>
      <c r="E4291" s="175">
        <v>0</v>
      </c>
      <c r="F4291" s="175">
        <v>0</v>
      </c>
      <c r="G4291" s="175">
        <v>0</v>
      </c>
      <c r="H4291" s="175">
        <v>-15028</v>
      </c>
      <c r="I4291" s="175">
        <v>0</v>
      </c>
      <c r="J4291" s="175">
        <v>107328</v>
      </c>
      <c r="K4291" s="175">
        <v>1062</v>
      </c>
      <c r="L4291" s="176">
        <v>0</v>
      </c>
      <c r="M4291" s="177">
        <v>0</v>
      </c>
    </row>
    <row r="4292" spans="1:13">
      <c r="A4292" s="166">
        <v>138</v>
      </c>
      <c r="B4292" s="167" t="s">
        <v>31</v>
      </c>
      <c r="C4292" s="168">
        <v>2015</v>
      </c>
      <c r="D4292" s="169">
        <v>0</v>
      </c>
      <c r="E4292" s="169">
        <v>0</v>
      </c>
      <c r="F4292" s="169">
        <v>0</v>
      </c>
      <c r="G4292" s="169">
        <v>0</v>
      </c>
      <c r="H4292" s="169">
        <v>-17788</v>
      </c>
      <c r="I4292" s="169">
        <v>867</v>
      </c>
      <c r="J4292" s="169">
        <v>126992</v>
      </c>
      <c r="K4292" s="169">
        <v>1231</v>
      </c>
      <c r="L4292" s="170">
        <v>1</v>
      </c>
      <c r="M4292" s="171">
        <v>0</v>
      </c>
    </row>
    <row r="4293" spans="1:13">
      <c r="A4293" s="172">
        <v>138</v>
      </c>
      <c r="B4293" s="173" t="s">
        <v>31</v>
      </c>
      <c r="C4293" s="174">
        <v>2016</v>
      </c>
      <c r="D4293" s="175">
        <v>0</v>
      </c>
      <c r="E4293" s="175">
        <v>0</v>
      </c>
      <c r="F4293" s="175">
        <v>0</v>
      </c>
      <c r="G4293" s="175">
        <v>0</v>
      </c>
      <c r="H4293" s="175">
        <v>5758</v>
      </c>
      <c r="I4293" s="175">
        <v>33985</v>
      </c>
      <c r="J4293" s="175">
        <v>101328</v>
      </c>
      <c r="K4293" s="175">
        <v>947</v>
      </c>
      <c r="L4293" s="176">
        <v>3</v>
      </c>
      <c r="M4293" s="177">
        <v>1</v>
      </c>
    </row>
    <row r="4294" spans="1:13">
      <c r="A4294" s="166">
        <v>138</v>
      </c>
      <c r="B4294" s="167" t="s">
        <v>31</v>
      </c>
      <c r="C4294" s="168">
        <v>2017</v>
      </c>
      <c r="D4294" s="169">
        <v>0</v>
      </c>
      <c r="E4294" s="169">
        <v>0</v>
      </c>
      <c r="F4294" s="169">
        <v>0</v>
      </c>
      <c r="G4294" s="169">
        <v>0</v>
      </c>
      <c r="H4294" s="169">
        <v>232623</v>
      </c>
      <c r="I4294" s="169">
        <v>23313.35</v>
      </c>
      <c r="J4294" s="169">
        <v>109328</v>
      </c>
      <c r="K4294" s="169">
        <v>968</v>
      </c>
      <c r="L4294" s="170">
        <v>2</v>
      </c>
      <c r="M4294" s="171">
        <v>-12</v>
      </c>
    </row>
    <row r="4295" spans="1:13">
      <c r="A4295" s="172">
        <v>138</v>
      </c>
      <c r="B4295" s="173" t="s">
        <v>31</v>
      </c>
      <c r="C4295" s="174">
        <v>2018</v>
      </c>
      <c r="D4295" s="175">
        <v>0</v>
      </c>
      <c r="E4295" s="175">
        <v>0</v>
      </c>
      <c r="F4295" s="175">
        <v>0</v>
      </c>
      <c r="G4295" s="175">
        <v>0</v>
      </c>
      <c r="H4295" s="175">
        <v>1219620</v>
      </c>
      <c r="I4295" s="175">
        <v>307207.40000000002</v>
      </c>
      <c r="J4295" s="175">
        <v>-72872</v>
      </c>
      <c r="K4295" s="175">
        <v>895</v>
      </c>
      <c r="L4295" s="176">
        <v>0</v>
      </c>
      <c r="M4295" s="177">
        <v>-6</v>
      </c>
    </row>
    <row r="4296" spans="1:13">
      <c r="A4296" s="166">
        <v>138</v>
      </c>
      <c r="B4296" s="167" t="s">
        <v>31</v>
      </c>
      <c r="C4296" s="168">
        <v>2019</v>
      </c>
      <c r="D4296" s="169">
        <v>0</v>
      </c>
      <c r="E4296" s="169">
        <v>0</v>
      </c>
      <c r="F4296" s="169">
        <v>0</v>
      </c>
      <c r="G4296" s="169">
        <v>0</v>
      </c>
      <c r="H4296" s="169">
        <v>1739785</v>
      </c>
      <c r="I4296" s="169">
        <v>595468.80000000005</v>
      </c>
      <c r="J4296" s="169">
        <v>205467</v>
      </c>
      <c r="K4296" s="169">
        <v>4531</v>
      </c>
      <c r="L4296" s="170">
        <v>3</v>
      </c>
      <c r="M4296" s="171">
        <v>-5</v>
      </c>
    </row>
    <row r="4297" spans="1:13">
      <c r="A4297" s="172">
        <v>138</v>
      </c>
      <c r="B4297" s="173" t="s">
        <v>31</v>
      </c>
      <c r="C4297" s="174">
        <v>2020</v>
      </c>
      <c r="D4297" s="175">
        <v>0</v>
      </c>
      <c r="E4297" s="175">
        <v>0</v>
      </c>
      <c r="F4297" s="175">
        <v>0</v>
      </c>
      <c r="G4297" s="175">
        <v>0</v>
      </c>
      <c r="H4297" s="175">
        <v>1019381</v>
      </c>
      <c r="I4297" s="175">
        <v>239431.15</v>
      </c>
      <c r="J4297" s="175">
        <v>364386</v>
      </c>
      <c r="K4297" s="175">
        <v>741</v>
      </c>
      <c r="L4297" s="176">
        <v>43</v>
      </c>
      <c r="M4297" s="177">
        <v>-8</v>
      </c>
    </row>
    <row r="4298" spans="1:13">
      <c r="A4298" s="166">
        <v>138</v>
      </c>
      <c r="B4298" s="167" t="s">
        <v>31</v>
      </c>
      <c r="C4298" s="168">
        <v>2021</v>
      </c>
      <c r="D4298" s="169">
        <v>593025500</v>
      </c>
      <c r="E4298" s="169">
        <v>3498088000</v>
      </c>
      <c r="F4298" s="169">
        <v>25960600</v>
      </c>
      <c r="G4298" s="169">
        <v>242076000</v>
      </c>
      <c r="H4298" s="169">
        <v>34564663</v>
      </c>
      <c r="I4298" s="169">
        <v>4885235.75</v>
      </c>
      <c r="J4298" s="169">
        <v>1557311</v>
      </c>
      <c r="K4298" s="169">
        <v>179885</v>
      </c>
      <c r="L4298" s="170">
        <v>8269</v>
      </c>
      <c r="M4298" s="171">
        <v>507</v>
      </c>
    </row>
    <row r="4299" spans="1:13">
      <c r="A4299" s="172">
        <v>139</v>
      </c>
      <c r="B4299" s="173" t="s">
        <v>133</v>
      </c>
      <c r="C4299" s="174">
        <v>2004</v>
      </c>
      <c r="D4299" s="175">
        <v>0</v>
      </c>
      <c r="E4299" s="175">
        <v>0</v>
      </c>
      <c r="F4299" s="175">
        <v>0</v>
      </c>
      <c r="G4299" s="175">
        <v>0</v>
      </c>
      <c r="H4299" s="175">
        <v>-800</v>
      </c>
      <c r="I4299" s="175">
        <v>0</v>
      </c>
      <c r="J4299" s="175">
        <v>0</v>
      </c>
      <c r="K4299" s="175">
        <v>0</v>
      </c>
      <c r="L4299" s="176">
        <v>0</v>
      </c>
      <c r="M4299" s="177">
        <v>0</v>
      </c>
    </row>
    <row r="4300" spans="1:13">
      <c r="A4300" s="166">
        <v>139</v>
      </c>
      <c r="B4300" s="167" t="s">
        <v>133</v>
      </c>
      <c r="C4300" s="168">
        <v>2005</v>
      </c>
      <c r="D4300" s="169">
        <v>0</v>
      </c>
      <c r="E4300" s="169">
        <v>0</v>
      </c>
      <c r="F4300" s="169">
        <v>0</v>
      </c>
      <c r="G4300" s="169">
        <v>0</v>
      </c>
      <c r="H4300" s="169">
        <v>0</v>
      </c>
      <c r="I4300" s="169">
        <v>0</v>
      </c>
      <c r="J4300" s="169">
        <v>0</v>
      </c>
      <c r="K4300" s="169">
        <v>0</v>
      </c>
      <c r="L4300" s="170">
        <v>0</v>
      </c>
      <c r="M4300" s="171">
        <v>0</v>
      </c>
    </row>
    <row r="4301" spans="1:13">
      <c r="A4301" s="172">
        <v>139</v>
      </c>
      <c r="B4301" s="173" t="s">
        <v>133</v>
      </c>
      <c r="C4301" s="174">
        <v>2006</v>
      </c>
      <c r="D4301" s="175">
        <v>0</v>
      </c>
      <c r="E4301" s="175">
        <v>0</v>
      </c>
      <c r="F4301" s="175">
        <v>0</v>
      </c>
      <c r="G4301" s="175">
        <v>0</v>
      </c>
      <c r="H4301" s="175">
        <v>0</v>
      </c>
      <c r="I4301" s="175">
        <v>0</v>
      </c>
      <c r="J4301" s="175">
        <v>0</v>
      </c>
      <c r="K4301" s="175">
        <v>0</v>
      </c>
      <c r="L4301" s="176">
        <v>0</v>
      </c>
      <c r="M4301" s="177">
        <v>0</v>
      </c>
    </row>
    <row r="4302" spans="1:13">
      <c r="A4302" s="166">
        <v>139</v>
      </c>
      <c r="B4302" s="167" t="s">
        <v>133</v>
      </c>
      <c r="C4302" s="168">
        <v>2007</v>
      </c>
      <c r="D4302" s="169">
        <v>0</v>
      </c>
      <c r="E4302" s="169">
        <v>0</v>
      </c>
      <c r="F4302" s="169">
        <v>0</v>
      </c>
      <c r="G4302" s="169">
        <v>0</v>
      </c>
      <c r="H4302" s="169">
        <v>-4000</v>
      </c>
      <c r="I4302" s="169">
        <v>0</v>
      </c>
      <c r="J4302" s="169">
        <v>0</v>
      </c>
      <c r="K4302" s="169">
        <v>0</v>
      </c>
      <c r="L4302" s="170">
        <v>0</v>
      </c>
      <c r="M4302" s="171">
        <v>0</v>
      </c>
    </row>
    <row r="4303" spans="1:13">
      <c r="A4303" s="172">
        <v>139</v>
      </c>
      <c r="B4303" s="173" t="s">
        <v>133</v>
      </c>
      <c r="C4303" s="174">
        <v>2008</v>
      </c>
      <c r="D4303" s="175">
        <v>0</v>
      </c>
      <c r="E4303" s="175">
        <v>0</v>
      </c>
      <c r="F4303" s="175">
        <v>0</v>
      </c>
      <c r="G4303" s="175">
        <v>0</v>
      </c>
      <c r="H4303" s="175">
        <v>0</v>
      </c>
      <c r="I4303" s="175">
        <v>0</v>
      </c>
      <c r="J4303" s="175">
        <v>0</v>
      </c>
      <c r="K4303" s="175">
        <v>0</v>
      </c>
      <c r="L4303" s="176">
        <v>0</v>
      </c>
      <c r="M4303" s="177">
        <v>0</v>
      </c>
    </row>
    <row r="4304" spans="1:13">
      <c r="A4304" s="166">
        <v>139</v>
      </c>
      <c r="B4304" s="167" t="s">
        <v>133</v>
      </c>
      <c r="C4304" s="168">
        <v>2009</v>
      </c>
      <c r="D4304" s="169">
        <v>0</v>
      </c>
      <c r="E4304" s="169">
        <v>0</v>
      </c>
      <c r="F4304" s="169">
        <v>0</v>
      </c>
      <c r="G4304" s="169">
        <v>0</v>
      </c>
      <c r="H4304" s="169">
        <v>0</v>
      </c>
      <c r="I4304" s="169">
        <v>0</v>
      </c>
      <c r="J4304" s="169">
        <v>0</v>
      </c>
      <c r="K4304" s="169">
        <v>0</v>
      </c>
      <c r="L4304" s="170">
        <v>0</v>
      </c>
      <c r="M4304" s="171">
        <v>0</v>
      </c>
    </row>
    <row r="4305" spans="1:13">
      <c r="A4305" s="172">
        <v>139</v>
      </c>
      <c r="B4305" s="173" t="s">
        <v>133</v>
      </c>
      <c r="C4305" s="174">
        <v>2010</v>
      </c>
      <c r="D4305" s="175">
        <v>0</v>
      </c>
      <c r="E4305" s="175">
        <v>0</v>
      </c>
      <c r="F4305" s="175">
        <v>0</v>
      </c>
      <c r="G4305" s="175">
        <v>0</v>
      </c>
      <c r="H4305" s="175">
        <v>-2200</v>
      </c>
      <c r="I4305" s="175">
        <v>0</v>
      </c>
      <c r="J4305" s="175">
        <v>0</v>
      </c>
      <c r="K4305" s="175">
        <v>0</v>
      </c>
      <c r="L4305" s="176">
        <v>0</v>
      </c>
      <c r="M4305" s="177">
        <v>0</v>
      </c>
    </row>
    <row r="4306" spans="1:13">
      <c r="A4306" s="166">
        <v>139</v>
      </c>
      <c r="B4306" s="167" t="s">
        <v>133</v>
      </c>
      <c r="C4306" s="168">
        <v>2011</v>
      </c>
      <c r="D4306" s="169">
        <v>0</v>
      </c>
      <c r="E4306" s="169">
        <v>0</v>
      </c>
      <c r="F4306" s="169">
        <v>0</v>
      </c>
      <c r="G4306" s="169">
        <v>0</v>
      </c>
      <c r="H4306" s="169">
        <v>6983</v>
      </c>
      <c r="I4306" s="169">
        <v>0</v>
      </c>
      <c r="J4306" s="169">
        <v>0</v>
      </c>
      <c r="K4306" s="169">
        <v>0</v>
      </c>
      <c r="L4306" s="170">
        <v>0</v>
      </c>
      <c r="M4306" s="171">
        <v>0</v>
      </c>
    </row>
    <row r="4307" spans="1:13">
      <c r="A4307" s="172">
        <v>139</v>
      </c>
      <c r="B4307" s="173" t="s">
        <v>133</v>
      </c>
      <c r="C4307" s="174">
        <v>2012</v>
      </c>
      <c r="D4307" s="175">
        <v>0</v>
      </c>
      <c r="E4307" s="175">
        <v>0</v>
      </c>
      <c r="F4307" s="175">
        <v>0</v>
      </c>
      <c r="G4307" s="175">
        <v>0</v>
      </c>
      <c r="H4307" s="175">
        <v>51333</v>
      </c>
      <c r="I4307" s="175">
        <v>0</v>
      </c>
      <c r="J4307" s="175">
        <v>0</v>
      </c>
      <c r="K4307" s="175">
        <v>0</v>
      </c>
      <c r="L4307" s="176">
        <v>0</v>
      </c>
      <c r="M4307" s="177">
        <v>0</v>
      </c>
    </row>
    <row r="4308" spans="1:13">
      <c r="A4308" s="166">
        <v>139</v>
      </c>
      <c r="B4308" s="167" t="s">
        <v>133</v>
      </c>
      <c r="C4308" s="168">
        <v>2013</v>
      </c>
      <c r="D4308" s="169">
        <v>0</v>
      </c>
      <c r="E4308" s="169">
        <v>0</v>
      </c>
      <c r="F4308" s="169">
        <v>0</v>
      </c>
      <c r="G4308" s="169">
        <v>0</v>
      </c>
      <c r="H4308" s="169">
        <v>14918</v>
      </c>
      <c r="I4308" s="169">
        <v>0</v>
      </c>
      <c r="J4308" s="169">
        <v>0</v>
      </c>
      <c r="K4308" s="169">
        <v>0</v>
      </c>
      <c r="L4308" s="170">
        <v>0</v>
      </c>
      <c r="M4308" s="171">
        <v>0</v>
      </c>
    </row>
    <row r="4309" spans="1:13">
      <c r="A4309" s="172">
        <v>139</v>
      </c>
      <c r="B4309" s="173" t="s">
        <v>133</v>
      </c>
      <c r="C4309" s="174">
        <v>2014</v>
      </c>
      <c r="D4309" s="175">
        <v>0</v>
      </c>
      <c r="E4309" s="175">
        <v>0</v>
      </c>
      <c r="F4309" s="175">
        <v>0</v>
      </c>
      <c r="G4309" s="175">
        <v>0</v>
      </c>
      <c r="H4309" s="175">
        <v>32188</v>
      </c>
      <c r="I4309" s="175">
        <v>670</v>
      </c>
      <c r="J4309" s="175">
        <v>0</v>
      </c>
      <c r="K4309" s="175">
        <v>0</v>
      </c>
      <c r="L4309" s="176">
        <v>0</v>
      </c>
      <c r="M4309" s="177">
        <v>0</v>
      </c>
    </row>
    <row r="4310" spans="1:13">
      <c r="A4310" s="166">
        <v>139</v>
      </c>
      <c r="B4310" s="167" t="s">
        <v>133</v>
      </c>
      <c r="C4310" s="168">
        <v>2015</v>
      </c>
      <c r="D4310" s="169">
        <v>0</v>
      </c>
      <c r="E4310" s="169">
        <v>0</v>
      </c>
      <c r="F4310" s="169">
        <v>0</v>
      </c>
      <c r="G4310" s="169">
        <v>0</v>
      </c>
      <c r="H4310" s="169">
        <v>145003</v>
      </c>
      <c r="I4310" s="169">
        <v>20094</v>
      </c>
      <c r="J4310" s="169">
        <v>0</v>
      </c>
      <c r="K4310" s="169">
        <v>0</v>
      </c>
      <c r="L4310" s="170">
        <v>0</v>
      </c>
      <c r="M4310" s="171">
        <v>0</v>
      </c>
    </row>
    <row r="4311" spans="1:13">
      <c r="A4311" s="172">
        <v>139</v>
      </c>
      <c r="B4311" s="173" t="s">
        <v>133</v>
      </c>
      <c r="C4311" s="174">
        <v>2016</v>
      </c>
      <c r="D4311" s="175">
        <v>0</v>
      </c>
      <c r="E4311" s="175">
        <v>0</v>
      </c>
      <c r="F4311" s="175">
        <v>0</v>
      </c>
      <c r="G4311" s="175">
        <v>0</v>
      </c>
      <c r="H4311" s="175">
        <v>684863</v>
      </c>
      <c r="I4311" s="175">
        <v>146620</v>
      </c>
      <c r="J4311" s="175">
        <v>0</v>
      </c>
      <c r="K4311" s="175">
        <v>-65</v>
      </c>
      <c r="L4311" s="176">
        <v>0</v>
      </c>
      <c r="M4311" s="177">
        <v>0</v>
      </c>
    </row>
    <row r="4312" spans="1:13">
      <c r="A4312" s="166">
        <v>139</v>
      </c>
      <c r="B4312" s="167" t="s">
        <v>133</v>
      </c>
      <c r="C4312" s="168">
        <v>2017</v>
      </c>
      <c r="D4312" s="169">
        <v>0</v>
      </c>
      <c r="E4312" s="169">
        <v>0</v>
      </c>
      <c r="F4312" s="169">
        <v>0</v>
      </c>
      <c r="G4312" s="169">
        <v>0</v>
      </c>
      <c r="H4312" s="169">
        <v>2012828</v>
      </c>
      <c r="I4312" s="169">
        <v>46107</v>
      </c>
      <c r="J4312" s="169">
        <v>10576</v>
      </c>
      <c r="K4312" s="169">
        <v>44055</v>
      </c>
      <c r="L4312" s="170">
        <v>0</v>
      </c>
      <c r="M4312" s="171">
        <v>0</v>
      </c>
    </row>
    <row r="4313" spans="1:13">
      <c r="A4313" s="172">
        <v>139</v>
      </c>
      <c r="B4313" s="173" t="s">
        <v>133</v>
      </c>
      <c r="C4313" s="174">
        <v>2018</v>
      </c>
      <c r="D4313" s="175">
        <v>0</v>
      </c>
      <c r="E4313" s="175">
        <v>0</v>
      </c>
      <c r="F4313" s="175">
        <v>0</v>
      </c>
      <c r="G4313" s="175">
        <v>0</v>
      </c>
      <c r="H4313" s="175">
        <v>5812159</v>
      </c>
      <c r="I4313" s="175">
        <v>337852</v>
      </c>
      <c r="J4313" s="175">
        <v>-152264</v>
      </c>
      <c r="K4313" s="175">
        <v>52527</v>
      </c>
      <c r="L4313" s="176">
        <v>0</v>
      </c>
      <c r="M4313" s="177">
        <v>1</v>
      </c>
    </row>
    <row r="4314" spans="1:13">
      <c r="A4314" s="166">
        <v>139</v>
      </c>
      <c r="B4314" s="167" t="s">
        <v>133</v>
      </c>
      <c r="C4314" s="168">
        <v>2019</v>
      </c>
      <c r="D4314" s="169">
        <v>0</v>
      </c>
      <c r="E4314" s="169">
        <v>0</v>
      </c>
      <c r="F4314" s="169">
        <v>0</v>
      </c>
      <c r="G4314" s="169">
        <v>0</v>
      </c>
      <c r="H4314" s="169">
        <v>3688495</v>
      </c>
      <c r="I4314" s="169">
        <v>457449</v>
      </c>
      <c r="J4314" s="169">
        <v>76551</v>
      </c>
      <c r="K4314" s="169">
        <v>-26717</v>
      </c>
      <c r="L4314" s="170">
        <v>-1</v>
      </c>
      <c r="M4314" s="171">
        <v>0</v>
      </c>
    </row>
    <row r="4315" spans="1:13">
      <c r="A4315" s="172">
        <v>139</v>
      </c>
      <c r="B4315" s="173" t="s">
        <v>133</v>
      </c>
      <c r="C4315" s="174">
        <v>2020</v>
      </c>
      <c r="D4315" s="175">
        <v>0</v>
      </c>
      <c r="E4315" s="175">
        <v>0</v>
      </c>
      <c r="F4315" s="175">
        <v>0</v>
      </c>
      <c r="G4315" s="175">
        <v>0</v>
      </c>
      <c r="H4315" s="175">
        <v>1503639</v>
      </c>
      <c r="I4315" s="175">
        <v>-2879134</v>
      </c>
      <c r="J4315" s="175">
        <v>640335</v>
      </c>
      <c r="K4315" s="175">
        <v>94972</v>
      </c>
      <c r="L4315" s="176">
        <v>0</v>
      </c>
      <c r="M4315" s="177">
        <v>0</v>
      </c>
    </row>
    <row r="4316" spans="1:13">
      <c r="A4316" s="166">
        <v>139</v>
      </c>
      <c r="B4316" s="167" t="s">
        <v>133</v>
      </c>
      <c r="C4316" s="168">
        <v>2021</v>
      </c>
      <c r="D4316" s="169">
        <v>450982200</v>
      </c>
      <c r="E4316" s="169">
        <v>9341781000</v>
      </c>
      <c r="F4316" s="169">
        <v>38229400</v>
      </c>
      <c r="G4316" s="169">
        <v>5526354000</v>
      </c>
      <c r="H4316" s="169">
        <v>36919883</v>
      </c>
      <c r="I4316" s="169">
        <v>24203341</v>
      </c>
      <c r="J4316" s="169">
        <v>2674660</v>
      </c>
      <c r="K4316" s="169">
        <v>4144120</v>
      </c>
      <c r="L4316" s="170">
        <v>3595</v>
      </c>
      <c r="M4316" s="171">
        <v>412</v>
      </c>
    </row>
    <row r="4317" spans="1:13">
      <c r="A4317" s="172">
        <v>140</v>
      </c>
      <c r="B4317" s="173" t="s">
        <v>97</v>
      </c>
      <c r="C4317" s="174">
        <v>1999</v>
      </c>
      <c r="D4317" s="175">
        <v>0</v>
      </c>
      <c r="E4317" s="175">
        <v>0</v>
      </c>
      <c r="F4317" s="175">
        <v>0</v>
      </c>
      <c r="G4317" s="175">
        <v>0</v>
      </c>
      <c r="H4317" s="175">
        <v>0</v>
      </c>
      <c r="I4317" s="175">
        <v>0</v>
      </c>
      <c r="J4317" s="175">
        <v>0</v>
      </c>
      <c r="K4317" s="175">
        <v>0</v>
      </c>
      <c r="L4317" s="176">
        <v>0</v>
      </c>
      <c r="M4317" s="177">
        <v>0</v>
      </c>
    </row>
    <row r="4318" spans="1:13">
      <c r="A4318" s="166">
        <v>140</v>
      </c>
      <c r="B4318" s="167" t="s">
        <v>97</v>
      </c>
      <c r="C4318" s="168">
        <v>2000</v>
      </c>
      <c r="D4318" s="169">
        <v>0</v>
      </c>
      <c r="E4318" s="169">
        <v>0</v>
      </c>
      <c r="F4318" s="169">
        <v>0</v>
      </c>
      <c r="G4318" s="169">
        <v>0</v>
      </c>
      <c r="H4318" s="169">
        <v>-495.7</v>
      </c>
      <c r="I4318" s="169">
        <v>0</v>
      </c>
      <c r="J4318" s="169">
        <v>0</v>
      </c>
      <c r="K4318" s="169">
        <v>0</v>
      </c>
      <c r="L4318" s="170">
        <v>0</v>
      </c>
      <c r="M4318" s="171">
        <v>0</v>
      </c>
    </row>
    <row r="4319" spans="1:13">
      <c r="A4319" s="172">
        <v>140</v>
      </c>
      <c r="B4319" s="173" t="s">
        <v>97</v>
      </c>
      <c r="C4319" s="174">
        <v>2001</v>
      </c>
      <c r="D4319" s="175">
        <v>0</v>
      </c>
      <c r="E4319" s="175">
        <v>0</v>
      </c>
      <c r="F4319" s="175">
        <v>0</v>
      </c>
      <c r="G4319" s="175">
        <v>0</v>
      </c>
      <c r="H4319" s="175">
        <v>0</v>
      </c>
      <c r="I4319" s="175">
        <v>0</v>
      </c>
      <c r="J4319" s="175">
        <v>0</v>
      </c>
      <c r="K4319" s="175">
        <v>0</v>
      </c>
      <c r="L4319" s="176">
        <v>0</v>
      </c>
      <c r="M4319" s="177">
        <v>0</v>
      </c>
    </row>
    <row r="4320" spans="1:13">
      <c r="A4320" s="166">
        <v>140</v>
      </c>
      <c r="B4320" s="167" t="s">
        <v>97</v>
      </c>
      <c r="C4320" s="168">
        <v>2002</v>
      </c>
      <c r="D4320" s="169">
        <v>0</v>
      </c>
      <c r="E4320" s="169">
        <v>0</v>
      </c>
      <c r="F4320" s="169">
        <v>0</v>
      </c>
      <c r="G4320" s="169">
        <v>0</v>
      </c>
      <c r="H4320" s="169">
        <v>0</v>
      </c>
      <c r="I4320" s="169">
        <v>0</v>
      </c>
      <c r="J4320" s="169">
        <v>0</v>
      </c>
      <c r="K4320" s="169">
        <v>0</v>
      </c>
      <c r="L4320" s="170">
        <v>0</v>
      </c>
      <c r="M4320" s="171">
        <v>0</v>
      </c>
    </row>
    <row r="4321" spans="1:13">
      <c r="A4321" s="172">
        <v>140</v>
      </c>
      <c r="B4321" s="173" t="s">
        <v>97</v>
      </c>
      <c r="C4321" s="174">
        <v>2003</v>
      </c>
      <c r="D4321" s="175">
        <v>0</v>
      </c>
      <c r="E4321" s="175">
        <v>0</v>
      </c>
      <c r="F4321" s="175">
        <v>0</v>
      </c>
      <c r="G4321" s="175">
        <v>0</v>
      </c>
      <c r="H4321" s="175">
        <v>0</v>
      </c>
      <c r="I4321" s="175">
        <v>0</v>
      </c>
      <c r="J4321" s="175">
        <v>0</v>
      </c>
      <c r="K4321" s="175">
        <v>0</v>
      </c>
      <c r="L4321" s="176">
        <v>0</v>
      </c>
      <c r="M4321" s="177">
        <v>0</v>
      </c>
    </row>
    <row r="4322" spans="1:13">
      <c r="A4322" s="166">
        <v>140</v>
      </c>
      <c r="B4322" s="167" t="s">
        <v>97</v>
      </c>
      <c r="C4322" s="168">
        <v>2004</v>
      </c>
      <c r="D4322" s="169">
        <v>0</v>
      </c>
      <c r="E4322" s="169">
        <v>0</v>
      </c>
      <c r="F4322" s="169">
        <v>0</v>
      </c>
      <c r="G4322" s="169">
        <v>0</v>
      </c>
      <c r="H4322" s="169">
        <v>-1460</v>
      </c>
      <c r="I4322" s="169">
        <v>0</v>
      </c>
      <c r="J4322" s="169">
        <v>0</v>
      </c>
      <c r="K4322" s="169">
        <v>0</v>
      </c>
      <c r="L4322" s="170">
        <v>0</v>
      </c>
      <c r="M4322" s="171">
        <v>0</v>
      </c>
    </row>
    <row r="4323" spans="1:13">
      <c r="A4323" s="172">
        <v>140</v>
      </c>
      <c r="B4323" s="173" t="s">
        <v>97</v>
      </c>
      <c r="C4323" s="174">
        <v>2005</v>
      </c>
      <c r="D4323" s="175">
        <v>0</v>
      </c>
      <c r="E4323" s="175">
        <v>0</v>
      </c>
      <c r="F4323" s="175">
        <v>0</v>
      </c>
      <c r="G4323" s="175">
        <v>0</v>
      </c>
      <c r="H4323" s="175">
        <v>0</v>
      </c>
      <c r="I4323" s="175">
        <v>0</v>
      </c>
      <c r="J4323" s="175">
        <v>0</v>
      </c>
      <c r="K4323" s="175">
        <v>0</v>
      </c>
      <c r="L4323" s="176">
        <v>0</v>
      </c>
      <c r="M4323" s="177">
        <v>0</v>
      </c>
    </row>
    <row r="4324" spans="1:13">
      <c r="A4324" s="166">
        <v>140</v>
      </c>
      <c r="B4324" s="167" t="s">
        <v>97</v>
      </c>
      <c r="C4324" s="168">
        <v>2006</v>
      </c>
      <c r="D4324" s="169">
        <v>0</v>
      </c>
      <c r="E4324" s="169">
        <v>0</v>
      </c>
      <c r="F4324" s="169">
        <v>0</v>
      </c>
      <c r="G4324" s="169">
        <v>0</v>
      </c>
      <c r="H4324" s="169">
        <v>0</v>
      </c>
      <c r="I4324" s="169">
        <v>0</v>
      </c>
      <c r="J4324" s="169">
        <v>0</v>
      </c>
      <c r="K4324" s="169">
        <v>0</v>
      </c>
      <c r="L4324" s="170">
        <v>0</v>
      </c>
      <c r="M4324" s="171">
        <v>0</v>
      </c>
    </row>
    <row r="4325" spans="1:13">
      <c r="A4325" s="172">
        <v>140</v>
      </c>
      <c r="B4325" s="173" t="s">
        <v>97</v>
      </c>
      <c r="C4325" s="174">
        <v>2007</v>
      </c>
      <c r="D4325" s="175">
        <v>0</v>
      </c>
      <c r="E4325" s="175">
        <v>0</v>
      </c>
      <c r="F4325" s="175">
        <v>0</v>
      </c>
      <c r="G4325" s="175">
        <v>0</v>
      </c>
      <c r="H4325" s="175">
        <v>0</v>
      </c>
      <c r="I4325" s="175">
        <v>0</v>
      </c>
      <c r="J4325" s="175">
        <v>0</v>
      </c>
      <c r="K4325" s="175">
        <v>0</v>
      </c>
      <c r="L4325" s="176">
        <v>0</v>
      </c>
      <c r="M4325" s="177">
        <v>0</v>
      </c>
    </row>
    <row r="4326" spans="1:13">
      <c r="A4326" s="166">
        <v>140</v>
      </c>
      <c r="B4326" s="167" t="s">
        <v>97</v>
      </c>
      <c r="C4326" s="168">
        <v>2008</v>
      </c>
      <c r="D4326" s="169">
        <v>0</v>
      </c>
      <c r="E4326" s="169">
        <v>0</v>
      </c>
      <c r="F4326" s="169">
        <v>0</v>
      </c>
      <c r="G4326" s="169">
        <v>0</v>
      </c>
      <c r="H4326" s="169">
        <v>0</v>
      </c>
      <c r="I4326" s="169">
        <v>0</v>
      </c>
      <c r="J4326" s="169">
        <v>0</v>
      </c>
      <c r="K4326" s="169">
        <v>0</v>
      </c>
      <c r="L4326" s="170">
        <v>0</v>
      </c>
      <c r="M4326" s="171">
        <v>0</v>
      </c>
    </row>
    <row r="4327" spans="1:13">
      <c r="A4327" s="172">
        <v>140</v>
      </c>
      <c r="B4327" s="173" t="s">
        <v>97</v>
      </c>
      <c r="C4327" s="174">
        <v>2009</v>
      </c>
      <c r="D4327" s="175">
        <v>0</v>
      </c>
      <c r="E4327" s="175">
        <v>0</v>
      </c>
      <c r="F4327" s="175">
        <v>0</v>
      </c>
      <c r="G4327" s="175">
        <v>0</v>
      </c>
      <c r="H4327" s="175">
        <v>0</v>
      </c>
      <c r="I4327" s="175">
        <v>0</v>
      </c>
      <c r="J4327" s="175">
        <v>0</v>
      </c>
      <c r="K4327" s="175">
        <v>0</v>
      </c>
      <c r="L4327" s="176">
        <v>0</v>
      </c>
      <c r="M4327" s="177">
        <v>0</v>
      </c>
    </row>
    <row r="4328" spans="1:13">
      <c r="A4328" s="166">
        <v>140</v>
      </c>
      <c r="B4328" s="167" t="s">
        <v>97</v>
      </c>
      <c r="C4328" s="168">
        <v>2010</v>
      </c>
      <c r="D4328" s="169">
        <v>0</v>
      </c>
      <c r="E4328" s="169">
        <v>0</v>
      </c>
      <c r="F4328" s="169">
        <v>0</v>
      </c>
      <c r="G4328" s="169">
        <v>0</v>
      </c>
      <c r="H4328" s="169">
        <v>-40</v>
      </c>
      <c r="I4328" s="169">
        <v>0</v>
      </c>
      <c r="J4328" s="169">
        <v>0</v>
      </c>
      <c r="K4328" s="169">
        <v>0</v>
      </c>
      <c r="L4328" s="170">
        <v>0</v>
      </c>
      <c r="M4328" s="171">
        <v>0</v>
      </c>
    </row>
    <row r="4329" spans="1:13">
      <c r="A4329" s="172">
        <v>140</v>
      </c>
      <c r="B4329" s="173" t="s">
        <v>97</v>
      </c>
      <c r="C4329" s="174">
        <v>2011</v>
      </c>
      <c r="D4329" s="175">
        <v>0</v>
      </c>
      <c r="E4329" s="175">
        <v>0</v>
      </c>
      <c r="F4329" s="175">
        <v>0</v>
      </c>
      <c r="G4329" s="175">
        <v>0</v>
      </c>
      <c r="H4329" s="175">
        <v>-2294</v>
      </c>
      <c r="I4329" s="175">
        <v>0</v>
      </c>
      <c r="J4329" s="175">
        <v>0</v>
      </c>
      <c r="K4329" s="175">
        <v>0</v>
      </c>
      <c r="L4329" s="176">
        <v>0</v>
      </c>
      <c r="M4329" s="177">
        <v>0</v>
      </c>
    </row>
    <row r="4330" spans="1:13">
      <c r="A4330" s="166">
        <v>140</v>
      </c>
      <c r="B4330" s="167" t="s">
        <v>97</v>
      </c>
      <c r="C4330" s="168">
        <v>2012</v>
      </c>
      <c r="D4330" s="169">
        <v>0</v>
      </c>
      <c r="E4330" s="169">
        <v>0</v>
      </c>
      <c r="F4330" s="169">
        <v>0</v>
      </c>
      <c r="G4330" s="169">
        <v>0</v>
      </c>
      <c r="H4330" s="169">
        <v>0</v>
      </c>
      <c r="I4330" s="169">
        <v>0</v>
      </c>
      <c r="J4330" s="169">
        <v>0</v>
      </c>
      <c r="K4330" s="169">
        <v>0</v>
      </c>
      <c r="L4330" s="170">
        <v>0</v>
      </c>
      <c r="M4330" s="171">
        <v>0</v>
      </c>
    </row>
    <row r="4331" spans="1:13">
      <c r="A4331" s="172">
        <v>140</v>
      </c>
      <c r="B4331" s="173" t="s">
        <v>97</v>
      </c>
      <c r="C4331" s="174">
        <v>2013</v>
      </c>
      <c r="D4331" s="175">
        <v>0</v>
      </c>
      <c r="E4331" s="175">
        <v>0</v>
      </c>
      <c r="F4331" s="175">
        <v>0</v>
      </c>
      <c r="G4331" s="175">
        <v>0</v>
      </c>
      <c r="H4331" s="175">
        <v>0</v>
      </c>
      <c r="I4331" s="175">
        <v>0</v>
      </c>
      <c r="J4331" s="175">
        <v>0</v>
      </c>
      <c r="K4331" s="175">
        <v>0</v>
      </c>
      <c r="L4331" s="176">
        <v>0</v>
      </c>
      <c r="M4331" s="177">
        <v>0</v>
      </c>
    </row>
    <row r="4332" spans="1:13">
      <c r="A4332" s="166">
        <v>140</v>
      </c>
      <c r="B4332" s="167" t="s">
        <v>97</v>
      </c>
      <c r="C4332" s="168">
        <v>2014</v>
      </c>
      <c r="D4332" s="169">
        <v>0</v>
      </c>
      <c r="E4332" s="169">
        <v>0</v>
      </c>
      <c r="F4332" s="169">
        <v>0</v>
      </c>
      <c r="G4332" s="169">
        <v>0</v>
      </c>
      <c r="H4332" s="169">
        <v>0</v>
      </c>
      <c r="I4332" s="169">
        <v>0</v>
      </c>
      <c r="J4332" s="169">
        <v>0</v>
      </c>
      <c r="K4332" s="169">
        <v>0</v>
      </c>
      <c r="L4332" s="170">
        <v>0</v>
      </c>
      <c r="M4332" s="171">
        <v>0</v>
      </c>
    </row>
    <row r="4333" spans="1:13">
      <c r="A4333" s="172">
        <v>140</v>
      </c>
      <c r="B4333" s="173" t="s">
        <v>97</v>
      </c>
      <c r="C4333" s="174">
        <v>2015</v>
      </c>
      <c r="D4333" s="175">
        <v>0</v>
      </c>
      <c r="E4333" s="175">
        <v>0</v>
      </c>
      <c r="F4333" s="175">
        <v>0</v>
      </c>
      <c r="G4333" s="175">
        <v>0</v>
      </c>
      <c r="H4333" s="175">
        <v>0</v>
      </c>
      <c r="I4333" s="175">
        <v>-300</v>
      </c>
      <c r="J4333" s="175">
        <v>0</v>
      </c>
      <c r="K4333" s="175">
        <v>0</v>
      </c>
      <c r="L4333" s="176">
        <v>0</v>
      </c>
      <c r="M4333" s="177">
        <v>0</v>
      </c>
    </row>
    <row r="4334" spans="1:13">
      <c r="A4334" s="166">
        <v>140</v>
      </c>
      <c r="B4334" s="167" t="s">
        <v>97</v>
      </c>
      <c r="C4334" s="168">
        <v>2016</v>
      </c>
      <c r="D4334" s="169">
        <v>0</v>
      </c>
      <c r="E4334" s="169">
        <v>0</v>
      </c>
      <c r="F4334" s="169">
        <v>0</v>
      </c>
      <c r="G4334" s="169">
        <v>0</v>
      </c>
      <c r="H4334" s="169">
        <v>886</v>
      </c>
      <c r="I4334" s="169">
        <v>203</v>
      </c>
      <c r="J4334" s="169">
        <v>0</v>
      </c>
      <c r="K4334" s="169">
        <v>0</v>
      </c>
      <c r="L4334" s="170">
        <v>0</v>
      </c>
      <c r="M4334" s="171">
        <v>0</v>
      </c>
    </row>
    <row r="4335" spans="1:13">
      <c r="A4335" s="172">
        <v>140</v>
      </c>
      <c r="B4335" s="173" t="s">
        <v>97</v>
      </c>
      <c r="C4335" s="174">
        <v>2017</v>
      </c>
      <c r="D4335" s="175">
        <v>0</v>
      </c>
      <c r="E4335" s="175">
        <v>0</v>
      </c>
      <c r="F4335" s="175">
        <v>0</v>
      </c>
      <c r="G4335" s="175">
        <v>0</v>
      </c>
      <c r="H4335" s="175">
        <v>8486</v>
      </c>
      <c r="I4335" s="175">
        <v>10291</v>
      </c>
      <c r="J4335" s="175">
        <v>0</v>
      </c>
      <c r="K4335" s="175">
        <v>10</v>
      </c>
      <c r="L4335" s="176">
        <v>0</v>
      </c>
      <c r="M4335" s="177">
        <v>1</v>
      </c>
    </row>
    <row r="4336" spans="1:13">
      <c r="A4336" s="166">
        <v>140</v>
      </c>
      <c r="B4336" s="167" t="s">
        <v>97</v>
      </c>
      <c r="C4336" s="168">
        <v>2018</v>
      </c>
      <c r="D4336" s="169">
        <v>0</v>
      </c>
      <c r="E4336" s="169">
        <v>0</v>
      </c>
      <c r="F4336" s="169">
        <v>0</v>
      </c>
      <c r="G4336" s="169">
        <v>0</v>
      </c>
      <c r="H4336" s="169">
        <v>25418</v>
      </c>
      <c r="I4336" s="169">
        <v>20761</v>
      </c>
      <c r="J4336" s="169">
        <v>4392</v>
      </c>
      <c r="K4336" s="169">
        <v>-8</v>
      </c>
      <c r="L4336" s="170">
        <v>2</v>
      </c>
      <c r="M4336" s="171">
        <v>1</v>
      </c>
    </row>
    <row r="4337" spans="1:13">
      <c r="A4337" s="172">
        <v>141</v>
      </c>
      <c r="B4337" s="173" t="s">
        <v>49</v>
      </c>
      <c r="C4337" s="174">
        <v>1997</v>
      </c>
      <c r="D4337" s="175">
        <v>0</v>
      </c>
      <c r="E4337" s="175">
        <v>0</v>
      </c>
      <c r="F4337" s="175">
        <v>0</v>
      </c>
      <c r="G4337" s="175">
        <v>0</v>
      </c>
      <c r="H4337" s="175">
        <v>0</v>
      </c>
      <c r="I4337" s="175">
        <v>0</v>
      </c>
      <c r="J4337" s="175">
        <v>0</v>
      </c>
      <c r="K4337" s="175">
        <v>0</v>
      </c>
      <c r="L4337" s="176">
        <v>0</v>
      </c>
      <c r="M4337" s="177">
        <v>0</v>
      </c>
    </row>
    <row r="4338" spans="1:13">
      <c r="A4338" s="166">
        <v>141</v>
      </c>
      <c r="B4338" s="167" t="s">
        <v>49</v>
      </c>
      <c r="C4338" s="168">
        <v>1998</v>
      </c>
      <c r="D4338" s="169">
        <v>0</v>
      </c>
      <c r="E4338" s="169">
        <v>0</v>
      </c>
      <c r="F4338" s="169">
        <v>0</v>
      </c>
      <c r="G4338" s="169">
        <v>0</v>
      </c>
      <c r="H4338" s="169">
        <v>0</v>
      </c>
      <c r="I4338" s="169">
        <v>0</v>
      </c>
      <c r="J4338" s="169">
        <v>0</v>
      </c>
      <c r="K4338" s="169">
        <v>0</v>
      </c>
      <c r="L4338" s="170">
        <v>0</v>
      </c>
      <c r="M4338" s="171">
        <v>0</v>
      </c>
    </row>
    <row r="4339" spans="1:13">
      <c r="A4339" s="172">
        <v>141</v>
      </c>
      <c r="B4339" s="173" t="s">
        <v>49</v>
      </c>
      <c r="C4339" s="174">
        <v>1999</v>
      </c>
      <c r="D4339" s="175">
        <v>0</v>
      </c>
      <c r="E4339" s="175">
        <v>0</v>
      </c>
      <c r="F4339" s="175">
        <v>0</v>
      </c>
      <c r="G4339" s="175">
        <v>0</v>
      </c>
      <c r="H4339" s="175">
        <v>0</v>
      </c>
      <c r="I4339" s="175">
        <v>0</v>
      </c>
      <c r="J4339" s="175">
        <v>0</v>
      </c>
      <c r="K4339" s="175">
        <v>0</v>
      </c>
      <c r="L4339" s="176">
        <v>0</v>
      </c>
      <c r="M4339" s="177">
        <v>0</v>
      </c>
    </row>
    <row r="4340" spans="1:13">
      <c r="A4340" s="166">
        <v>141</v>
      </c>
      <c r="B4340" s="167" t="s">
        <v>49</v>
      </c>
      <c r="C4340" s="168">
        <v>2000</v>
      </c>
      <c r="D4340" s="169">
        <v>0</v>
      </c>
      <c r="E4340" s="169">
        <v>0</v>
      </c>
      <c r="F4340" s="169">
        <v>0</v>
      </c>
      <c r="G4340" s="169">
        <v>0</v>
      </c>
      <c r="H4340" s="169">
        <v>0</v>
      </c>
      <c r="I4340" s="169">
        <v>0</v>
      </c>
      <c r="J4340" s="169">
        <v>0</v>
      </c>
      <c r="K4340" s="169">
        <v>0</v>
      </c>
      <c r="L4340" s="170">
        <v>0</v>
      </c>
      <c r="M4340" s="171">
        <v>0</v>
      </c>
    </row>
    <row r="4341" spans="1:13">
      <c r="A4341" s="172">
        <v>141</v>
      </c>
      <c r="B4341" s="173" t="s">
        <v>49</v>
      </c>
      <c r="C4341" s="174">
        <v>2001</v>
      </c>
      <c r="D4341" s="175">
        <v>0</v>
      </c>
      <c r="E4341" s="175">
        <v>0</v>
      </c>
      <c r="F4341" s="175">
        <v>0</v>
      </c>
      <c r="G4341" s="175">
        <v>0</v>
      </c>
      <c r="H4341" s="175">
        <v>0</v>
      </c>
      <c r="I4341" s="175">
        <v>0</v>
      </c>
      <c r="J4341" s="175">
        <v>0</v>
      </c>
      <c r="K4341" s="175">
        <v>0</v>
      </c>
      <c r="L4341" s="176">
        <v>0</v>
      </c>
      <c r="M4341" s="177">
        <v>0</v>
      </c>
    </row>
    <row r="4342" spans="1:13">
      <c r="A4342" s="166">
        <v>141</v>
      </c>
      <c r="B4342" s="167" t="s">
        <v>49</v>
      </c>
      <c r="C4342" s="168">
        <v>2002</v>
      </c>
      <c r="D4342" s="169">
        <v>0</v>
      </c>
      <c r="E4342" s="169">
        <v>0</v>
      </c>
      <c r="F4342" s="169">
        <v>0</v>
      </c>
      <c r="G4342" s="169">
        <v>0</v>
      </c>
      <c r="H4342" s="169">
        <v>-5113.5</v>
      </c>
      <c r="I4342" s="169">
        <v>0</v>
      </c>
      <c r="J4342" s="169">
        <v>0</v>
      </c>
      <c r="K4342" s="169">
        <v>0</v>
      </c>
      <c r="L4342" s="170">
        <v>0</v>
      </c>
      <c r="M4342" s="171">
        <v>0</v>
      </c>
    </row>
    <row r="4343" spans="1:13">
      <c r="A4343" s="172">
        <v>141</v>
      </c>
      <c r="B4343" s="173" t="s">
        <v>49</v>
      </c>
      <c r="C4343" s="174">
        <v>2003</v>
      </c>
      <c r="D4343" s="175">
        <v>0</v>
      </c>
      <c r="E4343" s="175">
        <v>0</v>
      </c>
      <c r="F4343" s="175">
        <v>0</v>
      </c>
      <c r="G4343" s="175">
        <v>0</v>
      </c>
      <c r="H4343" s="175">
        <v>0</v>
      </c>
      <c r="I4343" s="175">
        <v>0</v>
      </c>
      <c r="J4343" s="175">
        <v>0</v>
      </c>
      <c r="K4343" s="175">
        <v>0</v>
      </c>
      <c r="L4343" s="176">
        <v>0</v>
      </c>
      <c r="M4343" s="177">
        <v>0</v>
      </c>
    </row>
    <row r="4344" spans="1:13">
      <c r="A4344" s="166">
        <v>141</v>
      </c>
      <c r="B4344" s="167" t="s">
        <v>49</v>
      </c>
      <c r="C4344" s="168">
        <v>2004</v>
      </c>
      <c r="D4344" s="169">
        <v>0</v>
      </c>
      <c r="E4344" s="169">
        <v>0</v>
      </c>
      <c r="F4344" s="169">
        <v>0</v>
      </c>
      <c r="G4344" s="169">
        <v>0</v>
      </c>
      <c r="H4344" s="169">
        <v>-1940</v>
      </c>
      <c r="I4344" s="169">
        <v>0</v>
      </c>
      <c r="J4344" s="169">
        <v>0</v>
      </c>
      <c r="K4344" s="169">
        <v>0</v>
      </c>
      <c r="L4344" s="170">
        <v>0</v>
      </c>
      <c r="M4344" s="171">
        <v>0</v>
      </c>
    </row>
    <row r="4345" spans="1:13">
      <c r="A4345" s="172">
        <v>141</v>
      </c>
      <c r="B4345" s="173" t="s">
        <v>49</v>
      </c>
      <c r="C4345" s="174">
        <v>2005</v>
      </c>
      <c r="D4345" s="175">
        <v>0</v>
      </c>
      <c r="E4345" s="175">
        <v>0</v>
      </c>
      <c r="F4345" s="175">
        <v>0</v>
      </c>
      <c r="G4345" s="175">
        <v>0</v>
      </c>
      <c r="H4345" s="175">
        <v>-8716</v>
      </c>
      <c r="I4345" s="175">
        <v>0</v>
      </c>
      <c r="J4345" s="175">
        <v>0</v>
      </c>
      <c r="K4345" s="175">
        <v>0</v>
      </c>
      <c r="L4345" s="176">
        <v>0</v>
      </c>
      <c r="M4345" s="177">
        <v>0</v>
      </c>
    </row>
    <row r="4346" spans="1:13">
      <c r="A4346" s="166">
        <v>141</v>
      </c>
      <c r="B4346" s="167" t="s">
        <v>49</v>
      </c>
      <c r="C4346" s="168">
        <v>2006</v>
      </c>
      <c r="D4346" s="169">
        <v>0</v>
      </c>
      <c r="E4346" s="169">
        <v>0</v>
      </c>
      <c r="F4346" s="169">
        <v>0</v>
      </c>
      <c r="G4346" s="169">
        <v>0</v>
      </c>
      <c r="H4346" s="169">
        <v>-3050</v>
      </c>
      <c r="I4346" s="169">
        <v>0</v>
      </c>
      <c r="J4346" s="169">
        <v>0</v>
      </c>
      <c r="K4346" s="169">
        <v>0</v>
      </c>
      <c r="L4346" s="170">
        <v>0</v>
      </c>
      <c r="M4346" s="171">
        <v>0</v>
      </c>
    </row>
    <row r="4347" spans="1:13">
      <c r="A4347" s="172">
        <v>141</v>
      </c>
      <c r="B4347" s="173" t="s">
        <v>49</v>
      </c>
      <c r="C4347" s="174">
        <v>2007</v>
      </c>
      <c r="D4347" s="175">
        <v>0</v>
      </c>
      <c r="E4347" s="175">
        <v>0</v>
      </c>
      <c r="F4347" s="175">
        <v>0</v>
      </c>
      <c r="G4347" s="175">
        <v>0</v>
      </c>
      <c r="H4347" s="175">
        <v>-1834</v>
      </c>
      <c r="I4347" s="175">
        <v>0</v>
      </c>
      <c r="J4347" s="175">
        <v>0</v>
      </c>
      <c r="K4347" s="175">
        <v>0</v>
      </c>
      <c r="L4347" s="176">
        <v>0</v>
      </c>
      <c r="M4347" s="177">
        <v>0</v>
      </c>
    </row>
    <row r="4348" spans="1:13">
      <c r="A4348" s="166">
        <v>141</v>
      </c>
      <c r="B4348" s="167" t="s">
        <v>49</v>
      </c>
      <c r="C4348" s="168">
        <v>2008</v>
      </c>
      <c r="D4348" s="169">
        <v>0</v>
      </c>
      <c r="E4348" s="169">
        <v>0</v>
      </c>
      <c r="F4348" s="169">
        <v>0</v>
      </c>
      <c r="G4348" s="169">
        <v>0</v>
      </c>
      <c r="H4348" s="169">
        <v>-3500</v>
      </c>
      <c r="I4348" s="169">
        <v>0</v>
      </c>
      <c r="J4348" s="169">
        <v>0</v>
      </c>
      <c r="K4348" s="169">
        <v>0</v>
      </c>
      <c r="L4348" s="170">
        <v>0</v>
      </c>
      <c r="M4348" s="171">
        <v>0</v>
      </c>
    </row>
    <row r="4349" spans="1:13">
      <c r="A4349" s="172">
        <v>141</v>
      </c>
      <c r="B4349" s="173" t="s">
        <v>49</v>
      </c>
      <c r="C4349" s="174">
        <v>2009</v>
      </c>
      <c r="D4349" s="175">
        <v>0</v>
      </c>
      <c r="E4349" s="175">
        <v>0</v>
      </c>
      <c r="F4349" s="175">
        <v>0</v>
      </c>
      <c r="G4349" s="175">
        <v>0</v>
      </c>
      <c r="H4349" s="175">
        <v>-14639</v>
      </c>
      <c r="I4349" s="175">
        <v>0</v>
      </c>
      <c r="J4349" s="175">
        <v>0</v>
      </c>
      <c r="K4349" s="175">
        <v>0</v>
      </c>
      <c r="L4349" s="176">
        <v>0</v>
      </c>
      <c r="M4349" s="177">
        <v>0</v>
      </c>
    </row>
    <row r="4350" spans="1:13">
      <c r="A4350" s="166">
        <v>141</v>
      </c>
      <c r="B4350" s="167" t="s">
        <v>49</v>
      </c>
      <c r="C4350" s="168">
        <v>2010</v>
      </c>
      <c r="D4350" s="169">
        <v>0</v>
      </c>
      <c r="E4350" s="169">
        <v>0</v>
      </c>
      <c r="F4350" s="169">
        <v>0</v>
      </c>
      <c r="G4350" s="169">
        <v>0</v>
      </c>
      <c r="H4350" s="169">
        <v>-7247</v>
      </c>
      <c r="I4350" s="169">
        <v>0</v>
      </c>
      <c r="J4350" s="169">
        <v>0</v>
      </c>
      <c r="K4350" s="169">
        <v>0</v>
      </c>
      <c r="L4350" s="170">
        <v>0</v>
      </c>
      <c r="M4350" s="171">
        <v>0</v>
      </c>
    </row>
    <row r="4351" spans="1:13">
      <c r="A4351" s="172">
        <v>141</v>
      </c>
      <c r="B4351" s="173" t="s">
        <v>49</v>
      </c>
      <c r="C4351" s="174">
        <v>2011</v>
      </c>
      <c r="D4351" s="175">
        <v>0</v>
      </c>
      <c r="E4351" s="175">
        <v>0</v>
      </c>
      <c r="F4351" s="175">
        <v>0</v>
      </c>
      <c r="G4351" s="175">
        <v>0</v>
      </c>
      <c r="H4351" s="175">
        <v>-2980</v>
      </c>
      <c r="I4351" s="175">
        <v>0</v>
      </c>
      <c r="J4351" s="175">
        <v>0</v>
      </c>
      <c r="K4351" s="175">
        <v>0</v>
      </c>
      <c r="L4351" s="176">
        <v>0</v>
      </c>
      <c r="M4351" s="177">
        <v>0</v>
      </c>
    </row>
    <row r="4352" spans="1:13">
      <c r="A4352" s="166">
        <v>141</v>
      </c>
      <c r="B4352" s="167" t="s">
        <v>49</v>
      </c>
      <c r="C4352" s="168">
        <v>2012</v>
      </c>
      <c r="D4352" s="169">
        <v>0</v>
      </c>
      <c r="E4352" s="169">
        <v>0</v>
      </c>
      <c r="F4352" s="169">
        <v>0</v>
      </c>
      <c r="G4352" s="169">
        <v>0</v>
      </c>
      <c r="H4352" s="169">
        <v>-1120</v>
      </c>
      <c r="I4352" s="169">
        <v>0</v>
      </c>
      <c r="J4352" s="169">
        <v>0</v>
      </c>
      <c r="K4352" s="169">
        <v>0</v>
      </c>
      <c r="L4352" s="170">
        <v>0</v>
      </c>
      <c r="M4352" s="171">
        <v>0</v>
      </c>
    </row>
    <row r="4353" spans="1:13">
      <c r="A4353" s="172">
        <v>141</v>
      </c>
      <c r="B4353" s="173" t="s">
        <v>49</v>
      </c>
      <c r="C4353" s="174">
        <v>2013</v>
      </c>
      <c r="D4353" s="175">
        <v>0</v>
      </c>
      <c r="E4353" s="175">
        <v>0</v>
      </c>
      <c r="F4353" s="175">
        <v>0</v>
      </c>
      <c r="G4353" s="175">
        <v>0</v>
      </c>
      <c r="H4353" s="175">
        <v>-3274</v>
      </c>
      <c r="I4353" s="175">
        <v>-1931</v>
      </c>
      <c r="J4353" s="175">
        <v>12120</v>
      </c>
      <c r="K4353" s="175">
        <v>32</v>
      </c>
      <c r="L4353" s="176">
        <v>0</v>
      </c>
      <c r="M4353" s="177">
        <v>0</v>
      </c>
    </row>
    <row r="4354" spans="1:13">
      <c r="A4354" s="166">
        <v>141</v>
      </c>
      <c r="B4354" s="167" t="s">
        <v>49</v>
      </c>
      <c r="C4354" s="168">
        <v>2014</v>
      </c>
      <c r="D4354" s="169">
        <v>0</v>
      </c>
      <c r="E4354" s="169">
        <v>0</v>
      </c>
      <c r="F4354" s="169">
        <v>0</v>
      </c>
      <c r="G4354" s="169">
        <v>0</v>
      </c>
      <c r="H4354" s="169">
        <v>9254</v>
      </c>
      <c r="I4354" s="169">
        <v>5093</v>
      </c>
      <c r="J4354" s="169">
        <v>7824</v>
      </c>
      <c r="K4354" s="169">
        <v>0</v>
      </c>
      <c r="L4354" s="170">
        <v>0</v>
      </c>
      <c r="M4354" s="171">
        <v>0</v>
      </c>
    </row>
    <row r="4355" spans="1:13">
      <c r="A4355" s="172">
        <v>141</v>
      </c>
      <c r="B4355" s="173" t="s">
        <v>49</v>
      </c>
      <c r="C4355" s="174">
        <v>2015</v>
      </c>
      <c r="D4355" s="175">
        <v>0</v>
      </c>
      <c r="E4355" s="175">
        <v>0</v>
      </c>
      <c r="F4355" s="175">
        <v>0</v>
      </c>
      <c r="G4355" s="175">
        <v>0</v>
      </c>
      <c r="H4355" s="175">
        <v>-3006</v>
      </c>
      <c r="I4355" s="175">
        <v>11551</v>
      </c>
      <c r="J4355" s="175">
        <v>-2256</v>
      </c>
      <c r="K4355" s="175">
        <v>-993</v>
      </c>
      <c r="L4355" s="176">
        <v>0</v>
      </c>
      <c r="M4355" s="177">
        <v>0</v>
      </c>
    </row>
    <row r="4356" spans="1:13">
      <c r="A4356" s="166">
        <v>141</v>
      </c>
      <c r="B4356" s="167" t="s">
        <v>49</v>
      </c>
      <c r="C4356" s="168">
        <v>2016</v>
      </c>
      <c r="D4356" s="169">
        <v>0</v>
      </c>
      <c r="E4356" s="169">
        <v>0</v>
      </c>
      <c r="F4356" s="169">
        <v>0</v>
      </c>
      <c r="G4356" s="169">
        <v>0</v>
      </c>
      <c r="H4356" s="169">
        <v>135027</v>
      </c>
      <c r="I4356" s="169">
        <v>39683</v>
      </c>
      <c r="J4356" s="169">
        <v>-237656</v>
      </c>
      <c r="K4356" s="169">
        <v>-3605</v>
      </c>
      <c r="L4356" s="170">
        <v>0</v>
      </c>
      <c r="M4356" s="171">
        <v>0</v>
      </c>
    </row>
    <row r="4357" spans="1:13">
      <c r="A4357" s="172">
        <v>141</v>
      </c>
      <c r="B4357" s="173" t="s">
        <v>49</v>
      </c>
      <c r="C4357" s="174">
        <v>2017</v>
      </c>
      <c r="D4357" s="175">
        <v>0</v>
      </c>
      <c r="E4357" s="175">
        <v>0</v>
      </c>
      <c r="F4357" s="175">
        <v>0</v>
      </c>
      <c r="G4357" s="175">
        <v>0</v>
      </c>
      <c r="H4357" s="175">
        <v>2100059</v>
      </c>
      <c r="I4357" s="175">
        <v>229846.39999999999</v>
      </c>
      <c r="J4357" s="175">
        <v>-180892</v>
      </c>
      <c r="K4357" s="175">
        <v>4945</v>
      </c>
      <c r="L4357" s="176">
        <v>-2</v>
      </c>
      <c r="M4357" s="177">
        <v>0</v>
      </c>
    </row>
    <row r="4358" spans="1:13">
      <c r="A4358" s="166">
        <v>141</v>
      </c>
      <c r="B4358" s="167" t="s">
        <v>49</v>
      </c>
      <c r="C4358" s="168">
        <v>2018</v>
      </c>
      <c r="D4358" s="169">
        <v>0</v>
      </c>
      <c r="E4358" s="169">
        <v>0</v>
      </c>
      <c r="F4358" s="169">
        <v>0</v>
      </c>
      <c r="G4358" s="169">
        <v>0</v>
      </c>
      <c r="H4358" s="169">
        <v>8559308</v>
      </c>
      <c r="I4358" s="169">
        <v>257779.05</v>
      </c>
      <c r="J4358" s="169">
        <v>-96906</v>
      </c>
      <c r="K4358" s="169">
        <v>-534</v>
      </c>
      <c r="L4358" s="170">
        <v>0</v>
      </c>
      <c r="M4358" s="171">
        <v>0</v>
      </c>
    </row>
    <row r="4359" spans="1:13">
      <c r="A4359" s="172">
        <v>141</v>
      </c>
      <c r="B4359" s="173" t="s">
        <v>49</v>
      </c>
      <c r="C4359" s="174">
        <v>2019</v>
      </c>
      <c r="D4359" s="175">
        <v>0</v>
      </c>
      <c r="E4359" s="175">
        <v>0</v>
      </c>
      <c r="F4359" s="175">
        <v>0</v>
      </c>
      <c r="G4359" s="175">
        <v>0</v>
      </c>
      <c r="H4359" s="175">
        <v>5845872</v>
      </c>
      <c r="I4359" s="175">
        <v>1860086.6</v>
      </c>
      <c r="J4359" s="175">
        <v>-2554657</v>
      </c>
      <c r="K4359" s="175">
        <v>26546</v>
      </c>
      <c r="L4359" s="176">
        <v>12</v>
      </c>
      <c r="M4359" s="177">
        <v>0</v>
      </c>
    </row>
    <row r="4360" spans="1:13">
      <c r="A4360" s="166">
        <v>141</v>
      </c>
      <c r="B4360" s="167" t="s">
        <v>49</v>
      </c>
      <c r="C4360" s="168">
        <v>2020</v>
      </c>
      <c r="D4360" s="169">
        <v>0</v>
      </c>
      <c r="E4360" s="169">
        <v>0</v>
      </c>
      <c r="F4360" s="169">
        <v>0</v>
      </c>
      <c r="G4360" s="169">
        <v>0</v>
      </c>
      <c r="H4360" s="169">
        <v>2044270</v>
      </c>
      <c r="I4360" s="169">
        <v>205936.1</v>
      </c>
      <c r="J4360" s="169">
        <v>325628</v>
      </c>
      <c r="K4360" s="169">
        <v>38139</v>
      </c>
      <c r="L4360" s="170">
        <v>89</v>
      </c>
      <c r="M4360" s="171">
        <v>-15</v>
      </c>
    </row>
    <row r="4361" spans="1:13">
      <c r="A4361" s="172">
        <v>141</v>
      </c>
      <c r="B4361" s="173" t="s">
        <v>49</v>
      </c>
      <c r="C4361" s="174">
        <v>2021</v>
      </c>
      <c r="D4361" s="175">
        <v>941564900</v>
      </c>
      <c r="E4361" s="175">
        <v>6816356000</v>
      </c>
      <c r="F4361" s="175">
        <v>52262900</v>
      </c>
      <c r="G4361" s="175">
        <v>750625000</v>
      </c>
      <c r="H4361" s="175">
        <v>61802654</v>
      </c>
      <c r="I4361" s="175">
        <v>11768827.949999999</v>
      </c>
      <c r="J4361" s="175">
        <v>2945673</v>
      </c>
      <c r="K4361" s="175">
        <v>551116</v>
      </c>
      <c r="L4361" s="176">
        <v>11036</v>
      </c>
      <c r="M4361" s="177">
        <v>959</v>
      </c>
    </row>
    <row r="4362" spans="1:13">
      <c r="A4362" s="166">
        <v>142</v>
      </c>
      <c r="B4362" s="167" t="s">
        <v>24</v>
      </c>
      <c r="C4362" s="168">
        <v>1992</v>
      </c>
      <c r="D4362" s="169">
        <v>0</v>
      </c>
      <c r="E4362" s="169">
        <v>0</v>
      </c>
      <c r="F4362" s="169">
        <v>0</v>
      </c>
      <c r="G4362" s="169">
        <v>0</v>
      </c>
      <c r="H4362" s="169">
        <v>0</v>
      </c>
      <c r="I4362" s="169">
        <v>0</v>
      </c>
      <c r="J4362" s="169">
        <v>0</v>
      </c>
      <c r="K4362" s="169">
        <v>0</v>
      </c>
      <c r="L4362" s="170">
        <v>0</v>
      </c>
      <c r="M4362" s="171">
        <v>0</v>
      </c>
    </row>
    <row r="4363" spans="1:13">
      <c r="A4363" s="172">
        <v>142</v>
      </c>
      <c r="B4363" s="173" t="s">
        <v>24</v>
      </c>
      <c r="C4363" s="174">
        <v>1993</v>
      </c>
      <c r="D4363" s="175">
        <v>0</v>
      </c>
      <c r="E4363" s="175">
        <v>0</v>
      </c>
      <c r="F4363" s="175">
        <v>0</v>
      </c>
      <c r="G4363" s="175">
        <v>0</v>
      </c>
      <c r="H4363" s="175">
        <v>0</v>
      </c>
      <c r="I4363" s="175">
        <v>0</v>
      </c>
      <c r="J4363" s="175">
        <v>0</v>
      </c>
      <c r="K4363" s="175">
        <v>0</v>
      </c>
      <c r="L4363" s="176">
        <v>0</v>
      </c>
      <c r="M4363" s="177">
        <v>0</v>
      </c>
    </row>
    <row r="4364" spans="1:13">
      <c r="A4364" s="166">
        <v>142</v>
      </c>
      <c r="B4364" s="167" t="s">
        <v>24</v>
      </c>
      <c r="C4364" s="168">
        <v>1994</v>
      </c>
      <c r="D4364" s="169">
        <v>0</v>
      </c>
      <c r="E4364" s="169">
        <v>0</v>
      </c>
      <c r="F4364" s="169">
        <v>0</v>
      </c>
      <c r="G4364" s="169">
        <v>0</v>
      </c>
      <c r="H4364" s="169">
        <v>0</v>
      </c>
      <c r="I4364" s="169">
        <v>0</v>
      </c>
      <c r="J4364" s="169">
        <v>0</v>
      </c>
      <c r="K4364" s="169">
        <v>0</v>
      </c>
      <c r="L4364" s="170">
        <v>0</v>
      </c>
      <c r="M4364" s="171">
        <v>0</v>
      </c>
    </row>
    <row r="4365" spans="1:13">
      <c r="A4365" s="172">
        <v>142</v>
      </c>
      <c r="B4365" s="173" t="s">
        <v>24</v>
      </c>
      <c r="C4365" s="174">
        <v>1995</v>
      </c>
      <c r="D4365" s="175">
        <v>0</v>
      </c>
      <c r="E4365" s="175">
        <v>0</v>
      </c>
      <c r="F4365" s="175">
        <v>0</v>
      </c>
      <c r="G4365" s="175">
        <v>0</v>
      </c>
      <c r="H4365" s="175">
        <v>0</v>
      </c>
      <c r="I4365" s="175">
        <v>0</v>
      </c>
      <c r="J4365" s="175">
        <v>0</v>
      </c>
      <c r="K4365" s="175">
        <v>0</v>
      </c>
      <c r="L4365" s="176">
        <v>0</v>
      </c>
      <c r="M4365" s="177">
        <v>0</v>
      </c>
    </row>
    <row r="4366" spans="1:13">
      <c r="A4366" s="166">
        <v>142</v>
      </c>
      <c r="B4366" s="167" t="s">
        <v>24</v>
      </c>
      <c r="C4366" s="168">
        <v>1996</v>
      </c>
      <c r="D4366" s="169">
        <v>0</v>
      </c>
      <c r="E4366" s="169">
        <v>0</v>
      </c>
      <c r="F4366" s="169">
        <v>0</v>
      </c>
      <c r="G4366" s="169">
        <v>0</v>
      </c>
      <c r="H4366" s="169">
        <v>-516.25</v>
      </c>
      <c r="I4366" s="169">
        <v>0</v>
      </c>
      <c r="J4366" s="169">
        <v>0</v>
      </c>
      <c r="K4366" s="169">
        <v>0</v>
      </c>
      <c r="L4366" s="170">
        <v>0</v>
      </c>
      <c r="M4366" s="171">
        <v>0</v>
      </c>
    </row>
    <row r="4367" spans="1:13">
      <c r="A4367" s="172">
        <v>142</v>
      </c>
      <c r="B4367" s="173" t="s">
        <v>24</v>
      </c>
      <c r="C4367" s="174">
        <v>1997</v>
      </c>
      <c r="D4367" s="175">
        <v>0</v>
      </c>
      <c r="E4367" s="175">
        <v>0</v>
      </c>
      <c r="F4367" s="175">
        <v>0</v>
      </c>
      <c r="G4367" s="175">
        <v>0</v>
      </c>
      <c r="H4367" s="175">
        <v>-2801.5</v>
      </c>
      <c r="I4367" s="175">
        <v>0</v>
      </c>
      <c r="J4367" s="175">
        <v>0</v>
      </c>
      <c r="K4367" s="175">
        <v>0</v>
      </c>
      <c r="L4367" s="176">
        <v>0</v>
      </c>
      <c r="M4367" s="177">
        <v>0</v>
      </c>
    </row>
    <row r="4368" spans="1:13">
      <c r="A4368" s="166">
        <v>142</v>
      </c>
      <c r="B4368" s="167" t="s">
        <v>24</v>
      </c>
      <c r="C4368" s="168">
        <v>1998</v>
      </c>
      <c r="D4368" s="169">
        <v>0</v>
      </c>
      <c r="E4368" s="169">
        <v>0</v>
      </c>
      <c r="F4368" s="169">
        <v>0</v>
      </c>
      <c r="G4368" s="169">
        <v>0</v>
      </c>
      <c r="H4368" s="169">
        <v>0</v>
      </c>
      <c r="I4368" s="169">
        <v>0</v>
      </c>
      <c r="J4368" s="169">
        <v>0</v>
      </c>
      <c r="K4368" s="169">
        <v>0</v>
      </c>
      <c r="L4368" s="170">
        <v>0</v>
      </c>
      <c r="M4368" s="171">
        <v>0</v>
      </c>
    </row>
    <row r="4369" spans="1:13">
      <c r="A4369" s="172">
        <v>142</v>
      </c>
      <c r="B4369" s="173" t="s">
        <v>24</v>
      </c>
      <c r="C4369" s="174">
        <v>1999</v>
      </c>
      <c r="D4369" s="175">
        <v>0</v>
      </c>
      <c r="E4369" s="175">
        <v>0</v>
      </c>
      <c r="F4369" s="175">
        <v>0</v>
      </c>
      <c r="G4369" s="175">
        <v>0</v>
      </c>
      <c r="H4369" s="175">
        <v>-1572.45</v>
      </c>
      <c r="I4369" s="175">
        <v>0</v>
      </c>
      <c r="J4369" s="175">
        <v>0</v>
      </c>
      <c r="K4369" s="175">
        <v>0</v>
      </c>
      <c r="L4369" s="176">
        <v>0</v>
      </c>
      <c r="M4369" s="177">
        <v>0</v>
      </c>
    </row>
    <row r="4370" spans="1:13">
      <c r="A4370" s="166">
        <v>142</v>
      </c>
      <c r="B4370" s="167" t="s">
        <v>24</v>
      </c>
      <c r="C4370" s="168">
        <v>2000</v>
      </c>
      <c r="D4370" s="169">
        <v>0</v>
      </c>
      <c r="E4370" s="169">
        <v>0</v>
      </c>
      <c r="F4370" s="169">
        <v>0</v>
      </c>
      <c r="G4370" s="169">
        <v>0</v>
      </c>
      <c r="H4370" s="169">
        <v>0</v>
      </c>
      <c r="I4370" s="169">
        <v>0</v>
      </c>
      <c r="J4370" s="169">
        <v>0</v>
      </c>
      <c r="K4370" s="169">
        <v>0</v>
      </c>
      <c r="L4370" s="170">
        <v>0</v>
      </c>
      <c r="M4370" s="171">
        <v>0</v>
      </c>
    </row>
    <row r="4371" spans="1:13">
      <c r="A4371" s="172">
        <v>142</v>
      </c>
      <c r="B4371" s="173" t="s">
        <v>24</v>
      </c>
      <c r="C4371" s="174">
        <v>2001</v>
      </c>
      <c r="D4371" s="175">
        <v>0</v>
      </c>
      <c r="E4371" s="175">
        <v>0</v>
      </c>
      <c r="F4371" s="175">
        <v>0</v>
      </c>
      <c r="G4371" s="175">
        <v>0</v>
      </c>
      <c r="H4371" s="175">
        <v>-3284.4</v>
      </c>
      <c r="I4371" s="175">
        <v>0</v>
      </c>
      <c r="J4371" s="175">
        <v>0</v>
      </c>
      <c r="K4371" s="175">
        <v>0</v>
      </c>
      <c r="L4371" s="176">
        <v>0</v>
      </c>
      <c r="M4371" s="177">
        <v>0</v>
      </c>
    </row>
    <row r="4372" spans="1:13">
      <c r="A4372" s="166">
        <v>142</v>
      </c>
      <c r="B4372" s="167" t="s">
        <v>24</v>
      </c>
      <c r="C4372" s="168">
        <v>2002</v>
      </c>
      <c r="D4372" s="169">
        <v>0</v>
      </c>
      <c r="E4372" s="169">
        <v>0</v>
      </c>
      <c r="F4372" s="169">
        <v>0</v>
      </c>
      <c r="G4372" s="169">
        <v>0</v>
      </c>
      <c r="H4372" s="169">
        <v>0</v>
      </c>
      <c r="I4372" s="169">
        <v>0</v>
      </c>
      <c r="J4372" s="169">
        <v>0</v>
      </c>
      <c r="K4372" s="169">
        <v>0</v>
      </c>
      <c r="L4372" s="170">
        <v>0</v>
      </c>
      <c r="M4372" s="171">
        <v>0</v>
      </c>
    </row>
    <row r="4373" spans="1:13">
      <c r="A4373" s="172">
        <v>142</v>
      </c>
      <c r="B4373" s="173" t="s">
        <v>24</v>
      </c>
      <c r="C4373" s="174">
        <v>2003</v>
      </c>
      <c r="D4373" s="175">
        <v>0</v>
      </c>
      <c r="E4373" s="175">
        <v>0</v>
      </c>
      <c r="F4373" s="175">
        <v>0</v>
      </c>
      <c r="G4373" s="175">
        <v>0</v>
      </c>
      <c r="H4373" s="175">
        <v>0</v>
      </c>
      <c r="I4373" s="175">
        <v>0</v>
      </c>
      <c r="J4373" s="175">
        <v>0</v>
      </c>
      <c r="K4373" s="175">
        <v>0</v>
      </c>
      <c r="L4373" s="176">
        <v>0</v>
      </c>
      <c r="M4373" s="177">
        <v>0</v>
      </c>
    </row>
    <row r="4374" spans="1:13">
      <c r="A4374" s="166">
        <v>142</v>
      </c>
      <c r="B4374" s="167" t="s">
        <v>24</v>
      </c>
      <c r="C4374" s="168">
        <v>2004</v>
      </c>
      <c r="D4374" s="169">
        <v>0</v>
      </c>
      <c r="E4374" s="169">
        <v>0</v>
      </c>
      <c r="F4374" s="169">
        <v>0</v>
      </c>
      <c r="G4374" s="169">
        <v>0</v>
      </c>
      <c r="H4374" s="169">
        <v>0</v>
      </c>
      <c r="I4374" s="169">
        <v>0</v>
      </c>
      <c r="J4374" s="169">
        <v>0</v>
      </c>
      <c r="K4374" s="169">
        <v>0</v>
      </c>
      <c r="L4374" s="170">
        <v>0</v>
      </c>
      <c r="M4374" s="171">
        <v>0</v>
      </c>
    </row>
    <row r="4375" spans="1:13">
      <c r="A4375" s="172">
        <v>142</v>
      </c>
      <c r="B4375" s="173" t="s">
        <v>24</v>
      </c>
      <c r="C4375" s="174">
        <v>2005</v>
      </c>
      <c r="D4375" s="175">
        <v>0</v>
      </c>
      <c r="E4375" s="175">
        <v>0</v>
      </c>
      <c r="F4375" s="175">
        <v>0</v>
      </c>
      <c r="G4375" s="175">
        <v>0</v>
      </c>
      <c r="H4375" s="175">
        <v>-1400</v>
      </c>
      <c r="I4375" s="175">
        <v>0</v>
      </c>
      <c r="J4375" s="175">
        <v>0</v>
      </c>
      <c r="K4375" s="175">
        <v>0</v>
      </c>
      <c r="L4375" s="176">
        <v>0</v>
      </c>
      <c r="M4375" s="177">
        <v>0</v>
      </c>
    </row>
    <row r="4376" spans="1:13">
      <c r="A4376" s="166">
        <v>142</v>
      </c>
      <c r="B4376" s="167" t="s">
        <v>24</v>
      </c>
      <c r="C4376" s="168">
        <v>2006</v>
      </c>
      <c r="D4376" s="169">
        <v>0</v>
      </c>
      <c r="E4376" s="169">
        <v>0</v>
      </c>
      <c r="F4376" s="169">
        <v>0</v>
      </c>
      <c r="G4376" s="169">
        <v>0</v>
      </c>
      <c r="H4376" s="169">
        <v>0</v>
      </c>
      <c r="I4376" s="169">
        <v>0</v>
      </c>
      <c r="J4376" s="169">
        <v>0</v>
      </c>
      <c r="K4376" s="169">
        <v>0</v>
      </c>
      <c r="L4376" s="170">
        <v>0</v>
      </c>
      <c r="M4376" s="171">
        <v>0</v>
      </c>
    </row>
    <row r="4377" spans="1:13">
      <c r="A4377" s="172">
        <v>142</v>
      </c>
      <c r="B4377" s="173" t="s">
        <v>24</v>
      </c>
      <c r="C4377" s="174">
        <v>2007</v>
      </c>
      <c r="D4377" s="175">
        <v>0</v>
      </c>
      <c r="E4377" s="175">
        <v>0</v>
      </c>
      <c r="F4377" s="175">
        <v>0</v>
      </c>
      <c r="G4377" s="175">
        <v>0</v>
      </c>
      <c r="H4377" s="175">
        <v>-3386</v>
      </c>
      <c r="I4377" s="175">
        <v>0</v>
      </c>
      <c r="J4377" s="175">
        <v>0</v>
      </c>
      <c r="K4377" s="175">
        <v>0</v>
      </c>
      <c r="L4377" s="176">
        <v>0</v>
      </c>
      <c r="M4377" s="177">
        <v>0</v>
      </c>
    </row>
    <row r="4378" spans="1:13">
      <c r="A4378" s="166">
        <v>142</v>
      </c>
      <c r="B4378" s="167" t="s">
        <v>24</v>
      </c>
      <c r="C4378" s="168">
        <v>2008</v>
      </c>
      <c r="D4378" s="169">
        <v>0</v>
      </c>
      <c r="E4378" s="169">
        <v>0</v>
      </c>
      <c r="F4378" s="169">
        <v>0</v>
      </c>
      <c r="G4378" s="169">
        <v>0</v>
      </c>
      <c r="H4378" s="169">
        <v>0</v>
      </c>
      <c r="I4378" s="169">
        <v>0</v>
      </c>
      <c r="J4378" s="169">
        <v>0</v>
      </c>
      <c r="K4378" s="169">
        <v>0</v>
      </c>
      <c r="L4378" s="170">
        <v>0</v>
      </c>
      <c r="M4378" s="171">
        <v>0</v>
      </c>
    </row>
    <row r="4379" spans="1:13">
      <c r="A4379" s="172">
        <v>142</v>
      </c>
      <c r="B4379" s="173" t="s">
        <v>24</v>
      </c>
      <c r="C4379" s="174">
        <v>2009</v>
      </c>
      <c r="D4379" s="175">
        <v>0</v>
      </c>
      <c r="E4379" s="175">
        <v>0</v>
      </c>
      <c r="F4379" s="175">
        <v>0</v>
      </c>
      <c r="G4379" s="175">
        <v>0</v>
      </c>
      <c r="H4379" s="175">
        <v>0</v>
      </c>
      <c r="I4379" s="175">
        <v>0</v>
      </c>
      <c r="J4379" s="175">
        <v>0</v>
      </c>
      <c r="K4379" s="175">
        <v>0</v>
      </c>
      <c r="L4379" s="176">
        <v>0</v>
      </c>
      <c r="M4379" s="177">
        <v>0</v>
      </c>
    </row>
    <row r="4380" spans="1:13">
      <c r="A4380" s="166">
        <v>142</v>
      </c>
      <c r="B4380" s="167" t="s">
        <v>24</v>
      </c>
      <c r="C4380" s="168">
        <v>2010</v>
      </c>
      <c r="D4380" s="169">
        <v>0</v>
      </c>
      <c r="E4380" s="169">
        <v>0</v>
      </c>
      <c r="F4380" s="169">
        <v>0</v>
      </c>
      <c r="G4380" s="169">
        <v>0</v>
      </c>
      <c r="H4380" s="169">
        <v>0</v>
      </c>
      <c r="I4380" s="169">
        <v>0</v>
      </c>
      <c r="J4380" s="169">
        <v>0</v>
      </c>
      <c r="K4380" s="169">
        <v>0</v>
      </c>
      <c r="L4380" s="170">
        <v>0</v>
      </c>
      <c r="M4380" s="171">
        <v>0</v>
      </c>
    </row>
    <row r="4381" spans="1:13">
      <c r="A4381" s="172">
        <v>142</v>
      </c>
      <c r="B4381" s="173" t="s">
        <v>24</v>
      </c>
      <c r="C4381" s="174">
        <v>2011</v>
      </c>
      <c r="D4381" s="175">
        <v>0</v>
      </c>
      <c r="E4381" s="175">
        <v>0</v>
      </c>
      <c r="F4381" s="175">
        <v>0</v>
      </c>
      <c r="G4381" s="175">
        <v>0</v>
      </c>
      <c r="H4381" s="175">
        <v>-7500</v>
      </c>
      <c r="I4381" s="175">
        <v>0</v>
      </c>
      <c r="J4381" s="175">
        <v>0</v>
      </c>
      <c r="K4381" s="175">
        <v>0</v>
      </c>
      <c r="L4381" s="176">
        <v>0</v>
      </c>
      <c r="M4381" s="177">
        <v>0</v>
      </c>
    </row>
    <row r="4382" spans="1:13">
      <c r="A4382" s="166">
        <v>142</v>
      </c>
      <c r="B4382" s="167" t="s">
        <v>24</v>
      </c>
      <c r="C4382" s="168">
        <v>2012</v>
      </c>
      <c r="D4382" s="169">
        <v>0</v>
      </c>
      <c r="E4382" s="169">
        <v>0</v>
      </c>
      <c r="F4382" s="169">
        <v>0</v>
      </c>
      <c r="G4382" s="169">
        <v>0</v>
      </c>
      <c r="H4382" s="169">
        <v>1620</v>
      </c>
      <c r="I4382" s="169">
        <v>23199</v>
      </c>
      <c r="J4382" s="169">
        <v>0</v>
      </c>
      <c r="K4382" s="169">
        <v>0</v>
      </c>
      <c r="L4382" s="170">
        <v>0</v>
      </c>
      <c r="M4382" s="171">
        <v>0</v>
      </c>
    </row>
    <row r="4383" spans="1:13">
      <c r="A4383" s="172">
        <v>142</v>
      </c>
      <c r="B4383" s="173" t="s">
        <v>24</v>
      </c>
      <c r="C4383" s="174">
        <v>2013</v>
      </c>
      <c r="D4383" s="175">
        <v>0</v>
      </c>
      <c r="E4383" s="175">
        <v>0</v>
      </c>
      <c r="F4383" s="175">
        <v>0</v>
      </c>
      <c r="G4383" s="175">
        <v>0</v>
      </c>
      <c r="H4383" s="175">
        <v>5303</v>
      </c>
      <c r="I4383" s="175">
        <v>26985</v>
      </c>
      <c r="J4383" s="175">
        <v>0</v>
      </c>
      <c r="K4383" s="175">
        <v>0</v>
      </c>
      <c r="L4383" s="176">
        <v>0</v>
      </c>
      <c r="M4383" s="177">
        <v>0</v>
      </c>
    </row>
    <row r="4384" spans="1:13">
      <c r="A4384" s="166">
        <v>142</v>
      </c>
      <c r="B4384" s="167" t="s">
        <v>24</v>
      </c>
      <c r="C4384" s="168">
        <v>2014</v>
      </c>
      <c r="D4384" s="169">
        <v>0</v>
      </c>
      <c r="E4384" s="169">
        <v>0</v>
      </c>
      <c r="F4384" s="169">
        <v>0</v>
      </c>
      <c r="G4384" s="169">
        <v>0</v>
      </c>
      <c r="H4384" s="169">
        <v>1418</v>
      </c>
      <c r="I4384" s="169">
        <v>970</v>
      </c>
      <c r="J4384" s="169">
        <v>0</v>
      </c>
      <c r="K4384" s="169">
        <v>108</v>
      </c>
      <c r="L4384" s="170">
        <v>0</v>
      </c>
      <c r="M4384" s="171">
        <v>1</v>
      </c>
    </row>
    <row r="4385" spans="1:13">
      <c r="A4385" s="172">
        <v>142</v>
      </c>
      <c r="B4385" s="173" t="s">
        <v>24</v>
      </c>
      <c r="C4385" s="174">
        <v>2015</v>
      </c>
      <c r="D4385" s="175">
        <v>0</v>
      </c>
      <c r="E4385" s="175">
        <v>0</v>
      </c>
      <c r="F4385" s="175">
        <v>0</v>
      </c>
      <c r="G4385" s="175">
        <v>0</v>
      </c>
      <c r="H4385" s="175">
        <v>14411</v>
      </c>
      <c r="I4385" s="175">
        <v>7870</v>
      </c>
      <c r="J4385" s="175">
        <v>2048</v>
      </c>
      <c r="K4385" s="175">
        <v>1933</v>
      </c>
      <c r="L4385" s="176">
        <v>1</v>
      </c>
      <c r="M4385" s="177">
        <v>2</v>
      </c>
    </row>
    <row r="4386" spans="1:13">
      <c r="A4386" s="166">
        <v>142</v>
      </c>
      <c r="B4386" s="167" t="s">
        <v>24</v>
      </c>
      <c r="C4386" s="168">
        <v>2016</v>
      </c>
      <c r="D4386" s="169">
        <v>0</v>
      </c>
      <c r="E4386" s="169">
        <v>0</v>
      </c>
      <c r="F4386" s="169">
        <v>0</v>
      </c>
      <c r="G4386" s="169">
        <v>0</v>
      </c>
      <c r="H4386" s="169">
        <v>71062</v>
      </c>
      <c r="I4386" s="169">
        <v>143047</v>
      </c>
      <c r="J4386" s="169">
        <v>1936</v>
      </c>
      <c r="K4386" s="169">
        <v>1153</v>
      </c>
      <c r="L4386" s="170">
        <v>2</v>
      </c>
      <c r="M4386" s="171">
        <v>3</v>
      </c>
    </row>
    <row r="4387" spans="1:13">
      <c r="A4387" s="172">
        <v>142</v>
      </c>
      <c r="B4387" s="173" t="s">
        <v>24</v>
      </c>
      <c r="C4387" s="174">
        <v>2017</v>
      </c>
      <c r="D4387" s="175">
        <v>0</v>
      </c>
      <c r="E4387" s="175">
        <v>0</v>
      </c>
      <c r="F4387" s="175">
        <v>0</v>
      </c>
      <c r="G4387" s="175">
        <v>0</v>
      </c>
      <c r="H4387" s="175">
        <v>696782</v>
      </c>
      <c r="I4387" s="175">
        <v>146981</v>
      </c>
      <c r="J4387" s="175">
        <v>25728</v>
      </c>
      <c r="K4387" s="175">
        <v>20</v>
      </c>
      <c r="L4387" s="176">
        <v>2</v>
      </c>
      <c r="M4387" s="177">
        <v>3</v>
      </c>
    </row>
    <row r="4388" spans="1:13">
      <c r="A4388" s="166">
        <v>142</v>
      </c>
      <c r="B4388" s="167" t="s">
        <v>24</v>
      </c>
      <c r="C4388" s="168">
        <v>2018</v>
      </c>
      <c r="D4388" s="169">
        <v>0</v>
      </c>
      <c r="E4388" s="169">
        <v>0</v>
      </c>
      <c r="F4388" s="169">
        <v>0</v>
      </c>
      <c r="G4388" s="169">
        <v>0</v>
      </c>
      <c r="H4388" s="169">
        <v>3550408</v>
      </c>
      <c r="I4388" s="169">
        <v>177906</v>
      </c>
      <c r="J4388" s="169">
        <v>-31071</v>
      </c>
      <c r="K4388" s="169">
        <v>20750</v>
      </c>
      <c r="L4388" s="170">
        <v>-5</v>
      </c>
      <c r="M4388" s="171">
        <v>4</v>
      </c>
    </row>
    <row r="4389" spans="1:13">
      <c r="A4389" s="172">
        <v>151</v>
      </c>
      <c r="B4389" s="173" t="s">
        <v>123</v>
      </c>
      <c r="C4389" s="174">
        <v>2010</v>
      </c>
      <c r="D4389" s="175">
        <v>0</v>
      </c>
      <c r="E4389" s="175">
        <v>0</v>
      </c>
      <c r="F4389" s="175">
        <v>0</v>
      </c>
      <c r="G4389" s="175">
        <v>0</v>
      </c>
      <c r="H4389" s="175">
        <v>521</v>
      </c>
      <c r="I4389" s="175">
        <v>2107</v>
      </c>
      <c r="J4389" s="175">
        <v>0</v>
      </c>
      <c r="K4389" s="175">
        <v>0</v>
      </c>
      <c r="L4389" s="176">
        <v>0</v>
      </c>
      <c r="M4389" s="177">
        <v>0</v>
      </c>
    </row>
    <row r="4390" spans="1:13">
      <c r="A4390" s="166">
        <v>151</v>
      </c>
      <c r="B4390" s="167" t="s">
        <v>123</v>
      </c>
      <c r="C4390" s="168">
        <v>2011</v>
      </c>
      <c r="D4390" s="169">
        <v>0</v>
      </c>
      <c r="E4390" s="169">
        <v>0</v>
      </c>
      <c r="F4390" s="169">
        <v>0</v>
      </c>
      <c r="G4390" s="169">
        <v>0</v>
      </c>
      <c r="H4390" s="169">
        <v>320</v>
      </c>
      <c r="I4390" s="169">
        <v>5264</v>
      </c>
      <c r="J4390" s="169">
        <v>0</v>
      </c>
      <c r="K4390" s="169">
        <v>0</v>
      </c>
      <c r="L4390" s="170">
        <v>0</v>
      </c>
      <c r="M4390" s="171">
        <v>0</v>
      </c>
    </row>
    <row r="4391" spans="1:13">
      <c r="A4391" s="172">
        <v>151</v>
      </c>
      <c r="B4391" s="173" t="s">
        <v>123</v>
      </c>
      <c r="C4391" s="174">
        <v>2012</v>
      </c>
      <c r="D4391" s="175">
        <v>0</v>
      </c>
      <c r="E4391" s="175">
        <v>0</v>
      </c>
      <c r="F4391" s="175">
        <v>0</v>
      </c>
      <c r="G4391" s="175">
        <v>0</v>
      </c>
      <c r="H4391" s="175">
        <v>-887</v>
      </c>
      <c r="I4391" s="175">
        <v>5226</v>
      </c>
      <c r="J4391" s="175">
        <v>0</v>
      </c>
      <c r="K4391" s="175">
        <v>0</v>
      </c>
      <c r="L4391" s="176">
        <v>0</v>
      </c>
      <c r="M4391" s="177">
        <v>0</v>
      </c>
    </row>
    <row r="4392" spans="1:13">
      <c r="A4392" s="166">
        <v>151</v>
      </c>
      <c r="B4392" s="167" t="s">
        <v>123</v>
      </c>
      <c r="C4392" s="168">
        <v>2013</v>
      </c>
      <c r="D4392" s="169">
        <v>0</v>
      </c>
      <c r="E4392" s="169">
        <v>0</v>
      </c>
      <c r="F4392" s="169">
        <v>0</v>
      </c>
      <c r="G4392" s="169">
        <v>0</v>
      </c>
      <c r="H4392" s="169">
        <v>517</v>
      </c>
      <c r="I4392" s="169">
        <v>9353</v>
      </c>
      <c r="J4392" s="169">
        <v>0</v>
      </c>
      <c r="K4392" s="169">
        <v>0</v>
      </c>
      <c r="L4392" s="170">
        <v>0</v>
      </c>
      <c r="M4392" s="171">
        <v>0</v>
      </c>
    </row>
    <row r="4393" spans="1:13">
      <c r="A4393" s="172">
        <v>151</v>
      </c>
      <c r="B4393" s="173" t="s">
        <v>123</v>
      </c>
      <c r="C4393" s="174">
        <v>2014</v>
      </c>
      <c r="D4393" s="175">
        <v>0</v>
      </c>
      <c r="E4393" s="175">
        <v>0</v>
      </c>
      <c r="F4393" s="175">
        <v>0</v>
      </c>
      <c r="G4393" s="175">
        <v>0</v>
      </c>
      <c r="H4393" s="175">
        <v>57243</v>
      </c>
      <c r="I4393" s="175">
        <v>-3257</v>
      </c>
      <c r="J4393" s="175">
        <v>0</v>
      </c>
      <c r="K4393" s="175">
        <v>0</v>
      </c>
      <c r="L4393" s="176">
        <v>0</v>
      </c>
      <c r="M4393" s="177">
        <v>0</v>
      </c>
    </row>
    <row r="4394" spans="1:13">
      <c r="A4394" s="166">
        <v>151</v>
      </c>
      <c r="B4394" s="167" t="s">
        <v>123</v>
      </c>
      <c r="C4394" s="168">
        <v>2015</v>
      </c>
      <c r="D4394" s="169">
        <v>0</v>
      </c>
      <c r="E4394" s="169">
        <v>0</v>
      </c>
      <c r="F4394" s="169">
        <v>0</v>
      </c>
      <c r="G4394" s="169">
        <v>0</v>
      </c>
      <c r="H4394" s="169">
        <v>54125</v>
      </c>
      <c r="I4394" s="169">
        <v>58529</v>
      </c>
      <c r="J4394" s="169">
        <v>0</v>
      </c>
      <c r="K4394" s="169">
        <v>-1125</v>
      </c>
      <c r="L4394" s="170">
        <v>0</v>
      </c>
      <c r="M4394" s="171">
        <v>0</v>
      </c>
    </row>
    <row r="4395" spans="1:13">
      <c r="A4395" s="172">
        <v>151</v>
      </c>
      <c r="B4395" s="173" t="s">
        <v>123</v>
      </c>
      <c r="C4395" s="174">
        <v>2016</v>
      </c>
      <c r="D4395" s="175">
        <v>0</v>
      </c>
      <c r="E4395" s="175">
        <v>0</v>
      </c>
      <c r="F4395" s="175">
        <v>0</v>
      </c>
      <c r="G4395" s="175">
        <v>0</v>
      </c>
      <c r="H4395" s="175">
        <v>342697</v>
      </c>
      <c r="I4395" s="175">
        <v>137319</v>
      </c>
      <c r="J4395" s="175">
        <v>-12400</v>
      </c>
      <c r="K4395" s="175">
        <v>-2625</v>
      </c>
      <c r="L4395" s="176">
        <v>0</v>
      </c>
      <c r="M4395" s="177">
        <v>0</v>
      </c>
    </row>
    <row r="4396" spans="1:13">
      <c r="A4396" s="166">
        <v>151</v>
      </c>
      <c r="B4396" s="167" t="s">
        <v>123</v>
      </c>
      <c r="C4396" s="168">
        <v>2017</v>
      </c>
      <c r="D4396" s="169">
        <v>0</v>
      </c>
      <c r="E4396" s="169">
        <v>0</v>
      </c>
      <c r="F4396" s="169">
        <v>0</v>
      </c>
      <c r="G4396" s="169">
        <v>0</v>
      </c>
      <c r="H4396" s="169">
        <v>418260</v>
      </c>
      <c r="I4396" s="169">
        <v>144555</v>
      </c>
      <c r="J4396" s="169">
        <v>-18360</v>
      </c>
      <c r="K4396" s="169">
        <v>-1645</v>
      </c>
      <c r="L4396" s="170">
        <v>0</v>
      </c>
      <c r="M4396" s="171">
        <v>0</v>
      </c>
    </row>
    <row r="4397" spans="1:13">
      <c r="A4397" s="172">
        <v>151</v>
      </c>
      <c r="B4397" s="173" t="s">
        <v>123</v>
      </c>
      <c r="C4397" s="174">
        <v>2018</v>
      </c>
      <c r="D4397" s="175">
        <v>0</v>
      </c>
      <c r="E4397" s="175">
        <v>0</v>
      </c>
      <c r="F4397" s="175">
        <v>0</v>
      </c>
      <c r="G4397" s="175">
        <v>0</v>
      </c>
      <c r="H4397" s="175">
        <v>1147273</v>
      </c>
      <c r="I4397" s="175">
        <v>335595</v>
      </c>
      <c r="J4397" s="175">
        <v>984</v>
      </c>
      <c r="K4397" s="175">
        <v>-9514</v>
      </c>
      <c r="L4397" s="176">
        <v>0</v>
      </c>
      <c r="M4397" s="177">
        <v>0</v>
      </c>
    </row>
    <row r="4398" spans="1:13">
      <c r="A4398" s="166">
        <v>151</v>
      </c>
      <c r="B4398" s="167" t="s">
        <v>123</v>
      </c>
      <c r="C4398" s="168">
        <v>2019</v>
      </c>
      <c r="D4398" s="169">
        <v>0</v>
      </c>
      <c r="E4398" s="169">
        <v>0</v>
      </c>
      <c r="F4398" s="169">
        <v>0</v>
      </c>
      <c r="G4398" s="169">
        <v>0</v>
      </c>
      <c r="H4398" s="169">
        <v>6071288</v>
      </c>
      <c r="I4398" s="169">
        <v>3594872</v>
      </c>
      <c r="J4398" s="169">
        <v>319032</v>
      </c>
      <c r="K4398" s="169">
        <v>61701</v>
      </c>
      <c r="L4398" s="170">
        <v>0</v>
      </c>
      <c r="M4398" s="171">
        <v>-1</v>
      </c>
    </row>
    <row r="4399" spans="1:13">
      <c r="A4399" s="172">
        <v>151</v>
      </c>
      <c r="B4399" s="173" t="s">
        <v>123</v>
      </c>
      <c r="C4399" s="174">
        <v>2020</v>
      </c>
      <c r="D4399" s="175">
        <v>0</v>
      </c>
      <c r="E4399" s="175">
        <v>0</v>
      </c>
      <c r="F4399" s="175">
        <v>0</v>
      </c>
      <c r="G4399" s="175">
        <v>0</v>
      </c>
      <c r="H4399" s="175">
        <v>3141547</v>
      </c>
      <c r="I4399" s="175">
        <v>2282821</v>
      </c>
      <c r="J4399" s="175">
        <v>679667</v>
      </c>
      <c r="K4399" s="175">
        <v>20216</v>
      </c>
      <c r="L4399" s="176">
        <v>-1</v>
      </c>
      <c r="M4399" s="177">
        <v>-1</v>
      </c>
    </row>
    <row r="4400" spans="1:13">
      <c r="A4400" s="166">
        <v>151</v>
      </c>
      <c r="B4400" s="167" t="s">
        <v>123</v>
      </c>
      <c r="C4400" s="168">
        <v>2021</v>
      </c>
      <c r="D4400" s="169">
        <v>471971600</v>
      </c>
      <c r="E4400" s="169">
        <v>7511390000</v>
      </c>
      <c r="F4400" s="169">
        <v>13422300</v>
      </c>
      <c r="G4400" s="169">
        <v>212751000</v>
      </c>
      <c r="H4400" s="169">
        <v>40549046</v>
      </c>
      <c r="I4400" s="169">
        <v>18505029</v>
      </c>
      <c r="J4400" s="169">
        <v>812496</v>
      </c>
      <c r="K4400" s="169">
        <v>159045</v>
      </c>
      <c r="L4400" s="170">
        <v>3363</v>
      </c>
      <c r="M4400" s="171">
        <v>426</v>
      </c>
    </row>
    <row r="4401" spans="1:13">
      <c r="A4401" s="172">
        <v>152</v>
      </c>
      <c r="B4401" s="173" t="s">
        <v>54</v>
      </c>
      <c r="C4401" s="174">
        <v>1997</v>
      </c>
      <c r="D4401" s="175">
        <v>0</v>
      </c>
      <c r="E4401" s="175">
        <v>0</v>
      </c>
      <c r="F4401" s="175">
        <v>0</v>
      </c>
      <c r="G4401" s="175">
        <v>0</v>
      </c>
      <c r="H4401" s="175">
        <v>0</v>
      </c>
      <c r="I4401" s="175">
        <v>0</v>
      </c>
      <c r="J4401" s="175">
        <v>0</v>
      </c>
      <c r="K4401" s="175">
        <v>0</v>
      </c>
      <c r="L4401" s="176">
        <v>0</v>
      </c>
      <c r="M4401" s="177">
        <v>0</v>
      </c>
    </row>
    <row r="4402" spans="1:13">
      <c r="A4402" s="166">
        <v>152</v>
      </c>
      <c r="B4402" s="167" t="s">
        <v>54</v>
      </c>
      <c r="C4402" s="168">
        <v>1998</v>
      </c>
      <c r="D4402" s="169">
        <v>0</v>
      </c>
      <c r="E4402" s="169">
        <v>0</v>
      </c>
      <c r="F4402" s="169">
        <v>0</v>
      </c>
      <c r="G4402" s="169">
        <v>0</v>
      </c>
      <c r="H4402" s="169">
        <v>0</v>
      </c>
      <c r="I4402" s="169">
        <v>0</v>
      </c>
      <c r="J4402" s="169">
        <v>0</v>
      </c>
      <c r="K4402" s="169">
        <v>0</v>
      </c>
      <c r="L4402" s="170">
        <v>0</v>
      </c>
      <c r="M4402" s="171">
        <v>0</v>
      </c>
    </row>
    <row r="4403" spans="1:13">
      <c r="A4403" s="172">
        <v>152</v>
      </c>
      <c r="B4403" s="173" t="s">
        <v>54</v>
      </c>
      <c r="C4403" s="174">
        <v>2000</v>
      </c>
      <c r="D4403" s="175">
        <v>0</v>
      </c>
      <c r="E4403" s="175">
        <v>0</v>
      </c>
      <c r="F4403" s="175">
        <v>0</v>
      </c>
      <c r="G4403" s="175">
        <v>0</v>
      </c>
      <c r="H4403" s="175">
        <v>0</v>
      </c>
      <c r="I4403" s="175">
        <v>0</v>
      </c>
      <c r="J4403" s="175">
        <v>0</v>
      </c>
      <c r="K4403" s="175">
        <v>0</v>
      </c>
      <c r="L4403" s="176">
        <v>0</v>
      </c>
      <c r="M4403" s="177">
        <v>0</v>
      </c>
    </row>
    <row r="4404" spans="1:13">
      <c r="A4404" s="166">
        <v>152</v>
      </c>
      <c r="B4404" s="167" t="s">
        <v>54</v>
      </c>
      <c r="C4404" s="168">
        <v>2001</v>
      </c>
      <c r="D4404" s="169">
        <v>0</v>
      </c>
      <c r="E4404" s="169">
        <v>0</v>
      </c>
      <c r="F4404" s="169">
        <v>0</v>
      </c>
      <c r="G4404" s="169">
        <v>0</v>
      </c>
      <c r="H4404" s="169">
        <v>0</v>
      </c>
      <c r="I4404" s="169">
        <v>0</v>
      </c>
      <c r="J4404" s="169">
        <v>0</v>
      </c>
      <c r="K4404" s="169">
        <v>0</v>
      </c>
      <c r="L4404" s="170">
        <v>0</v>
      </c>
      <c r="M4404" s="171">
        <v>0</v>
      </c>
    </row>
    <row r="4405" spans="1:13">
      <c r="A4405" s="172">
        <v>152</v>
      </c>
      <c r="B4405" s="173" t="s">
        <v>54</v>
      </c>
      <c r="C4405" s="174">
        <v>2002</v>
      </c>
      <c r="D4405" s="175">
        <v>0</v>
      </c>
      <c r="E4405" s="175">
        <v>0</v>
      </c>
      <c r="F4405" s="175">
        <v>0</v>
      </c>
      <c r="G4405" s="175">
        <v>0</v>
      </c>
      <c r="H4405" s="175">
        <v>0</v>
      </c>
      <c r="I4405" s="175">
        <v>0</v>
      </c>
      <c r="J4405" s="175">
        <v>0</v>
      </c>
      <c r="K4405" s="175">
        <v>0</v>
      </c>
      <c r="L4405" s="176">
        <v>0</v>
      </c>
      <c r="M4405" s="177">
        <v>0</v>
      </c>
    </row>
    <row r="4406" spans="1:13">
      <c r="A4406" s="166">
        <v>152</v>
      </c>
      <c r="B4406" s="167" t="s">
        <v>54</v>
      </c>
      <c r="C4406" s="168">
        <v>2003</v>
      </c>
      <c r="D4406" s="169">
        <v>0</v>
      </c>
      <c r="E4406" s="169">
        <v>0</v>
      </c>
      <c r="F4406" s="169">
        <v>0</v>
      </c>
      <c r="G4406" s="169">
        <v>0</v>
      </c>
      <c r="H4406" s="169">
        <v>0</v>
      </c>
      <c r="I4406" s="169">
        <v>0</v>
      </c>
      <c r="J4406" s="169">
        <v>0</v>
      </c>
      <c r="K4406" s="169">
        <v>0</v>
      </c>
      <c r="L4406" s="170">
        <v>0</v>
      </c>
      <c r="M4406" s="171">
        <v>0</v>
      </c>
    </row>
    <row r="4407" spans="1:13">
      <c r="A4407" s="172">
        <v>152</v>
      </c>
      <c r="B4407" s="173" t="s">
        <v>54</v>
      </c>
      <c r="C4407" s="174">
        <v>2004</v>
      </c>
      <c r="D4407" s="175">
        <v>0</v>
      </c>
      <c r="E4407" s="175">
        <v>0</v>
      </c>
      <c r="F4407" s="175">
        <v>0</v>
      </c>
      <c r="G4407" s="175">
        <v>0</v>
      </c>
      <c r="H4407" s="175">
        <v>0</v>
      </c>
      <c r="I4407" s="175">
        <v>0</v>
      </c>
      <c r="J4407" s="175">
        <v>0</v>
      </c>
      <c r="K4407" s="175">
        <v>0</v>
      </c>
      <c r="L4407" s="176">
        <v>0</v>
      </c>
      <c r="M4407" s="177">
        <v>0</v>
      </c>
    </row>
    <row r="4408" spans="1:13">
      <c r="A4408" s="166">
        <v>152</v>
      </c>
      <c r="B4408" s="167" t="s">
        <v>54</v>
      </c>
      <c r="C4408" s="168">
        <v>2005</v>
      </c>
      <c r="D4408" s="169">
        <v>0</v>
      </c>
      <c r="E4408" s="169">
        <v>0</v>
      </c>
      <c r="F4408" s="169">
        <v>0</v>
      </c>
      <c r="G4408" s="169">
        <v>0</v>
      </c>
      <c r="H4408" s="169">
        <v>0</v>
      </c>
      <c r="I4408" s="169">
        <v>0</v>
      </c>
      <c r="J4408" s="169">
        <v>0</v>
      </c>
      <c r="K4408" s="169">
        <v>0</v>
      </c>
      <c r="L4408" s="170">
        <v>0</v>
      </c>
      <c r="M4408" s="171">
        <v>0</v>
      </c>
    </row>
    <row r="4409" spans="1:13">
      <c r="A4409" s="172">
        <v>152</v>
      </c>
      <c r="B4409" s="173" t="s">
        <v>54</v>
      </c>
      <c r="C4409" s="174">
        <v>2006</v>
      </c>
      <c r="D4409" s="175">
        <v>0</v>
      </c>
      <c r="E4409" s="175">
        <v>0</v>
      </c>
      <c r="F4409" s="175">
        <v>0</v>
      </c>
      <c r="G4409" s="175">
        <v>0</v>
      </c>
      <c r="H4409" s="175">
        <v>0</v>
      </c>
      <c r="I4409" s="175">
        <v>0</v>
      </c>
      <c r="J4409" s="175">
        <v>0</v>
      </c>
      <c r="K4409" s="175">
        <v>0</v>
      </c>
      <c r="L4409" s="176">
        <v>0</v>
      </c>
      <c r="M4409" s="177">
        <v>0</v>
      </c>
    </row>
    <row r="4410" spans="1:13">
      <c r="A4410" s="166">
        <v>152</v>
      </c>
      <c r="B4410" s="167" t="s">
        <v>54</v>
      </c>
      <c r="C4410" s="168">
        <v>2007</v>
      </c>
      <c r="D4410" s="169">
        <v>0</v>
      </c>
      <c r="E4410" s="169">
        <v>0</v>
      </c>
      <c r="F4410" s="169">
        <v>0</v>
      </c>
      <c r="G4410" s="169">
        <v>0</v>
      </c>
      <c r="H4410" s="169">
        <v>0</v>
      </c>
      <c r="I4410" s="169">
        <v>0</v>
      </c>
      <c r="J4410" s="169">
        <v>0</v>
      </c>
      <c r="K4410" s="169">
        <v>0</v>
      </c>
      <c r="L4410" s="170">
        <v>0</v>
      </c>
      <c r="M4410" s="171">
        <v>0</v>
      </c>
    </row>
    <row r="4411" spans="1:13">
      <c r="A4411" s="172">
        <v>152</v>
      </c>
      <c r="B4411" s="173" t="s">
        <v>54</v>
      </c>
      <c r="C4411" s="174">
        <v>2008</v>
      </c>
      <c r="D4411" s="175">
        <v>0</v>
      </c>
      <c r="E4411" s="175">
        <v>0</v>
      </c>
      <c r="F4411" s="175">
        <v>0</v>
      </c>
      <c r="G4411" s="175">
        <v>0</v>
      </c>
      <c r="H4411" s="175">
        <v>0</v>
      </c>
      <c r="I4411" s="175">
        <v>0</v>
      </c>
      <c r="J4411" s="175">
        <v>0</v>
      </c>
      <c r="K4411" s="175">
        <v>0</v>
      </c>
      <c r="L4411" s="176">
        <v>0</v>
      </c>
      <c r="M4411" s="177">
        <v>0</v>
      </c>
    </row>
    <row r="4412" spans="1:13">
      <c r="A4412" s="166">
        <v>152</v>
      </c>
      <c r="B4412" s="167" t="s">
        <v>54</v>
      </c>
      <c r="C4412" s="168">
        <v>2009</v>
      </c>
      <c r="D4412" s="169">
        <v>0</v>
      </c>
      <c r="E4412" s="169">
        <v>0</v>
      </c>
      <c r="F4412" s="169">
        <v>0</v>
      </c>
      <c r="G4412" s="169">
        <v>0</v>
      </c>
      <c r="H4412" s="169">
        <v>0</v>
      </c>
      <c r="I4412" s="169">
        <v>0</v>
      </c>
      <c r="J4412" s="169">
        <v>0</v>
      </c>
      <c r="K4412" s="169">
        <v>0</v>
      </c>
      <c r="L4412" s="170">
        <v>0</v>
      </c>
      <c r="M4412" s="171">
        <v>0</v>
      </c>
    </row>
    <row r="4413" spans="1:13">
      <c r="A4413" s="172">
        <v>152</v>
      </c>
      <c r="B4413" s="173" t="s">
        <v>54</v>
      </c>
      <c r="C4413" s="174">
        <v>2010</v>
      </c>
      <c r="D4413" s="175">
        <v>0</v>
      </c>
      <c r="E4413" s="175">
        <v>0</v>
      </c>
      <c r="F4413" s="175">
        <v>0</v>
      </c>
      <c r="G4413" s="175">
        <v>0</v>
      </c>
      <c r="H4413" s="175">
        <v>0</v>
      </c>
      <c r="I4413" s="175">
        <v>0</v>
      </c>
      <c r="J4413" s="175">
        <v>0</v>
      </c>
      <c r="K4413" s="175">
        <v>0</v>
      </c>
      <c r="L4413" s="176">
        <v>0</v>
      </c>
      <c r="M4413" s="177">
        <v>0</v>
      </c>
    </row>
    <row r="4414" spans="1:13">
      <c r="A4414" s="166">
        <v>152</v>
      </c>
      <c r="B4414" s="167" t="s">
        <v>54</v>
      </c>
      <c r="C4414" s="168">
        <v>2011</v>
      </c>
      <c r="D4414" s="169">
        <v>0</v>
      </c>
      <c r="E4414" s="169">
        <v>0</v>
      </c>
      <c r="F4414" s="169">
        <v>0</v>
      </c>
      <c r="G4414" s="169">
        <v>0</v>
      </c>
      <c r="H4414" s="169">
        <v>0</v>
      </c>
      <c r="I4414" s="169">
        <v>0</v>
      </c>
      <c r="J4414" s="169">
        <v>0</v>
      </c>
      <c r="K4414" s="169">
        <v>0</v>
      </c>
      <c r="L4414" s="170">
        <v>0</v>
      </c>
      <c r="M4414" s="171">
        <v>0</v>
      </c>
    </row>
    <row r="4415" spans="1:13">
      <c r="A4415" s="172">
        <v>152</v>
      </c>
      <c r="B4415" s="173" t="s">
        <v>54</v>
      </c>
      <c r="C4415" s="174">
        <v>2012</v>
      </c>
      <c r="D4415" s="175">
        <v>0</v>
      </c>
      <c r="E4415" s="175">
        <v>0</v>
      </c>
      <c r="F4415" s="175">
        <v>0</v>
      </c>
      <c r="G4415" s="175">
        <v>0</v>
      </c>
      <c r="H4415" s="175">
        <v>0</v>
      </c>
      <c r="I4415" s="175">
        <v>0</v>
      </c>
      <c r="J4415" s="175">
        <v>0</v>
      </c>
      <c r="K4415" s="175">
        <v>0</v>
      </c>
      <c r="L4415" s="176">
        <v>0</v>
      </c>
      <c r="M4415" s="177">
        <v>0</v>
      </c>
    </row>
    <row r="4416" spans="1:13">
      <c r="A4416" s="166">
        <v>152</v>
      </c>
      <c r="B4416" s="167" t="s">
        <v>54</v>
      </c>
      <c r="C4416" s="168">
        <v>2013</v>
      </c>
      <c r="D4416" s="169">
        <v>0</v>
      </c>
      <c r="E4416" s="169">
        <v>0</v>
      </c>
      <c r="F4416" s="169">
        <v>0</v>
      </c>
      <c r="G4416" s="169">
        <v>0</v>
      </c>
      <c r="H4416" s="169">
        <v>-33046</v>
      </c>
      <c r="I4416" s="169">
        <v>1347</v>
      </c>
      <c r="J4416" s="169">
        <v>0</v>
      </c>
      <c r="K4416" s="169">
        <v>0</v>
      </c>
      <c r="L4416" s="170">
        <v>0</v>
      </c>
      <c r="M4416" s="171">
        <v>1</v>
      </c>
    </row>
    <row r="4417" spans="1:13">
      <c r="A4417" s="172">
        <v>152</v>
      </c>
      <c r="B4417" s="173" t="s">
        <v>54</v>
      </c>
      <c r="C4417" s="174">
        <v>2014</v>
      </c>
      <c r="D4417" s="175">
        <v>0</v>
      </c>
      <c r="E4417" s="175">
        <v>0</v>
      </c>
      <c r="F4417" s="175">
        <v>0</v>
      </c>
      <c r="G4417" s="175">
        <v>0</v>
      </c>
      <c r="H4417" s="175">
        <v>-57519</v>
      </c>
      <c r="I4417" s="175">
        <v>-12816</v>
      </c>
      <c r="J4417" s="175">
        <v>0</v>
      </c>
      <c r="K4417" s="175">
        <v>0</v>
      </c>
      <c r="L4417" s="176">
        <v>0</v>
      </c>
      <c r="M4417" s="177">
        <v>1</v>
      </c>
    </row>
    <row r="4418" spans="1:13">
      <c r="A4418" s="166">
        <v>152</v>
      </c>
      <c r="B4418" s="167" t="s">
        <v>54</v>
      </c>
      <c r="C4418" s="168">
        <v>2015</v>
      </c>
      <c r="D4418" s="169">
        <v>0</v>
      </c>
      <c r="E4418" s="169">
        <v>0</v>
      </c>
      <c r="F4418" s="169">
        <v>0</v>
      </c>
      <c r="G4418" s="169">
        <v>0</v>
      </c>
      <c r="H4418" s="169">
        <v>-41157</v>
      </c>
      <c r="I4418" s="169">
        <v>56969</v>
      </c>
      <c r="J4418" s="169">
        <v>0</v>
      </c>
      <c r="K4418" s="169">
        <v>0</v>
      </c>
      <c r="L4418" s="170">
        <v>0</v>
      </c>
      <c r="M4418" s="171">
        <v>1</v>
      </c>
    </row>
    <row r="4419" spans="1:13">
      <c r="A4419" s="172">
        <v>152</v>
      </c>
      <c r="B4419" s="173" t="s">
        <v>54</v>
      </c>
      <c r="C4419" s="174">
        <v>2016</v>
      </c>
      <c r="D4419" s="175">
        <v>0</v>
      </c>
      <c r="E4419" s="175">
        <v>0</v>
      </c>
      <c r="F4419" s="175">
        <v>0</v>
      </c>
      <c r="G4419" s="175">
        <v>0</v>
      </c>
      <c r="H4419" s="175">
        <v>154626</v>
      </c>
      <c r="I4419" s="175">
        <v>167171</v>
      </c>
      <c r="J4419" s="175">
        <v>12264</v>
      </c>
      <c r="K4419" s="175">
        <v>2526</v>
      </c>
      <c r="L4419" s="176">
        <v>1</v>
      </c>
      <c r="M4419" s="177">
        <v>1</v>
      </c>
    </row>
    <row r="4420" spans="1:13">
      <c r="A4420" s="166">
        <v>152</v>
      </c>
      <c r="B4420" s="167" t="s">
        <v>54</v>
      </c>
      <c r="C4420" s="168">
        <v>2017</v>
      </c>
      <c r="D4420" s="169">
        <v>0</v>
      </c>
      <c r="E4420" s="169">
        <v>0</v>
      </c>
      <c r="F4420" s="169">
        <v>0</v>
      </c>
      <c r="G4420" s="169">
        <v>0</v>
      </c>
      <c r="H4420" s="169">
        <v>899835</v>
      </c>
      <c r="I4420" s="169">
        <v>194447.5</v>
      </c>
      <c r="J4420" s="169">
        <v>0</v>
      </c>
      <c r="K4420" s="169">
        <v>-49</v>
      </c>
      <c r="L4420" s="170">
        <v>-1</v>
      </c>
      <c r="M4420" s="171">
        <v>-1</v>
      </c>
    </row>
    <row r="4421" spans="1:13">
      <c r="A4421" s="172">
        <v>152</v>
      </c>
      <c r="B4421" s="173" t="s">
        <v>54</v>
      </c>
      <c r="C4421" s="174">
        <v>2018</v>
      </c>
      <c r="D4421" s="175">
        <v>0</v>
      </c>
      <c r="E4421" s="175">
        <v>0</v>
      </c>
      <c r="F4421" s="175">
        <v>0</v>
      </c>
      <c r="G4421" s="175">
        <v>0</v>
      </c>
      <c r="H4421" s="175">
        <v>2635903</v>
      </c>
      <c r="I4421" s="175">
        <v>469975.65</v>
      </c>
      <c r="J4421" s="175">
        <v>31344</v>
      </c>
      <c r="K4421" s="175">
        <v>6256</v>
      </c>
      <c r="L4421" s="176">
        <v>-2</v>
      </c>
      <c r="M4421" s="177">
        <v>2</v>
      </c>
    </row>
    <row r="4422" spans="1:13">
      <c r="A4422" s="166">
        <v>152</v>
      </c>
      <c r="B4422" s="167" t="s">
        <v>54</v>
      </c>
      <c r="C4422" s="168">
        <v>2019</v>
      </c>
      <c r="D4422" s="169">
        <v>0</v>
      </c>
      <c r="E4422" s="169">
        <v>0</v>
      </c>
      <c r="F4422" s="169">
        <v>0</v>
      </c>
      <c r="G4422" s="169">
        <v>0</v>
      </c>
      <c r="H4422" s="169">
        <v>2667436</v>
      </c>
      <c r="I4422" s="169">
        <v>508868.15</v>
      </c>
      <c r="J4422" s="169">
        <v>143128</v>
      </c>
      <c r="K4422" s="169">
        <v>20450</v>
      </c>
      <c r="L4422" s="170">
        <v>1</v>
      </c>
      <c r="M4422" s="171">
        <v>1</v>
      </c>
    </row>
    <row r="4423" spans="1:13">
      <c r="A4423" s="172">
        <v>152</v>
      </c>
      <c r="B4423" s="173" t="s">
        <v>54</v>
      </c>
      <c r="C4423" s="174">
        <v>2020</v>
      </c>
      <c r="D4423" s="175">
        <v>0</v>
      </c>
      <c r="E4423" s="175">
        <v>0</v>
      </c>
      <c r="F4423" s="175">
        <v>0</v>
      </c>
      <c r="G4423" s="175">
        <v>0</v>
      </c>
      <c r="H4423" s="175">
        <v>1703080</v>
      </c>
      <c r="I4423" s="175">
        <v>812491.7</v>
      </c>
      <c r="J4423" s="175">
        <v>77168</v>
      </c>
      <c r="K4423" s="175">
        <v>202</v>
      </c>
      <c r="L4423" s="176">
        <v>34</v>
      </c>
      <c r="M4423" s="177">
        <v>-14</v>
      </c>
    </row>
    <row r="4424" spans="1:13">
      <c r="A4424" s="166">
        <v>152</v>
      </c>
      <c r="B4424" s="167" t="s">
        <v>54</v>
      </c>
      <c r="C4424" s="168">
        <v>2021</v>
      </c>
      <c r="D4424" s="169">
        <v>585978700</v>
      </c>
      <c r="E4424" s="169">
        <v>8533813000</v>
      </c>
      <c r="F4424" s="169">
        <v>16458100</v>
      </c>
      <c r="G4424" s="169">
        <v>314976000</v>
      </c>
      <c r="H4424" s="169">
        <v>50481756</v>
      </c>
      <c r="I4424" s="169">
        <v>20554476.649999999</v>
      </c>
      <c r="J4424" s="169">
        <v>989260</v>
      </c>
      <c r="K4424" s="169">
        <v>211507</v>
      </c>
      <c r="L4424" s="170">
        <v>4046</v>
      </c>
      <c r="M4424" s="171">
        <v>425</v>
      </c>
    </row>
    <row r="4425" spans="1:13">
      <c r="A4425" s="172">
        <v>153</v>
      </c>
      <c r="B4425" s="173" t="s">
        <v>157</v>
      </c>
      <c r="C4425" s="174">
        <v>2002</v>
      </c>
      <c r="D4425" s="175">
        <v>0</v>
      </c>
      <c r="E4425" s="175">
        <v>0</v>
      </c>
      <c r="F4425" s="175">
        <v>0</v>
      </c>
      <c r="G4425" s="175">
        <v>0</v>
      </c>
      <c r="H4425" s="175">
        <v>-840</v>
      </c>
      <c r="I4425" s="175">
        <v>0</v>
      </c>
      <c r="J4425" s="175">
        <v>0</v>
      </c>
      <c r="K4425" s="175">
        <v>0</v>
      </c>
      <c r="L4425" s="176">
        <v>0</v>
      </c>
      <c r="M4425" s="177">
        <v>0</v>
      </c>
    </row>
    <row r="4426" spans="1:13">
      <c r="A4426" s="166">
        <v>153</v>
      </c>
      <c r="B4426" s="167" t="s">
        <v>157</v>
      </c>
      <c r="C4426" s="168">
        <v>2007</v>
      </c>
      <c r="D4426" s="169">
        <v>0</v>
      </c>
      <c r="E4426" s="169">
        <v>0</v>
      </c>
      <c r="F4426" s="169">
        <v>0</v>
      </c>
      <c r="G4426" s="169">
        <v>0</v>
      </c>
      <c r="H4426" s="169">
        <v>0</v>
      </c>
      <c r="I4426" s="169">
        <v>0</v>
      </c>
      <c r="J4426" s="169">
        <v>0</v>
      </c>
      <c r="K4426" s="169">
        <v>0</v>
      </c>
      <c r="L4426" s="170">
        <v>0</v>
      </c>
      <c r="M4426" s="171">
        <v>0</v>
      </c>
    </row>
    <row r="4427" spans="1:13">
      <c r="A4427" s="172">
        <v>153</v>
      </c>
      <c r="B4427" s="173" t="s">
        <v>157</v>
      </c>
      <c r="C4427" s="174">
        <v>2008</v>
      </c>
      <c r="D4427" s="175">
        <v>0</v>
      </c>
      <c r="E4427" s="175">
        <v>0</v>
      </c>
      <c r="F4427" s="175">
        <v>0</v>
      </c>
      <c r="G4427" s="175">
        <v>0</v>
      </c>
      <c r="H4427" s="175">
        <v>0</v>
      </c>
      <c r="I4427" s="175">
        <v>0</v>
      </c>
      <c r="J4427" s="175">
        <v>0</v>
      </c>
      <c r="K4427" s="175">
        <v>0</v>
      </c>
      <c r="L4427" s="176">
        <v>0</v>
      </c>
      <c r="M4427" s="177">
        <v>0</v>
      </c>
    </row>
    <row r="4428" spans="1:13">
      <c r="A4428" s="166">
        <v>153</v>
      </c>
      <c r="B4428" s="167" t="s">
        <v>157</v>
      </c>
      <c r="C4428" s="168">
        <v>2010</v>
      </c>
      <c r="D4428" s="169">
        <v>0</v>
      </c>
      <c r="E4428" s="169">
        <v>0</v>
      </c>
      <c r="F4428" s="169">
        <v>0</v>
      </c>
      <c r="G4428" s="169">
        <v>0</v>
      </c>
      <c r="H4428" s="169">
        <v>-3837</v>
      </c>
      <c r="I4428" s="169">
        <v>0</v>
      </c>
      <c r="J4428" s="169">
        <v>0</v>
      </c>
      <c r="K4428" s="169">
        <v>0</v>
      </c>
      <c r="L4428" s="170">
        <v>0</v>
      </c>
      <c r="M4428" s="171">
        <v>0</v>
      </c>
    </row>
    <row r="4429" spans="1:13">
      <c r="A4429" s="172">
        <v>153</v>
      </c>
      <c r="B4429" s="173" t="s">
        <v>157</v>
      </c>
      <c r="C4429" s="174">
        <v>2011</v>
      </c>
      <c r="D4429" s="175">
        <v>0</v>
      </c>
      <c r="E4429" s="175">
        <v>0</v>
      </c>
      <c r="F4429" s="175">
        <v>0</v>
      </c>
      <c r="G4429" s="175">
        <v>0</v>
      </c>
      <c r="H4429" s="175">
        <v>0</v>
      </c>
      <c r="I4429" s="175">
        <v>0</v>
      </c>
      <c r="J4429" s="175">
        <v>0</v>
      </c>
      <c r="K4429" s="175">
        <v>0</v>
      </c>
      <c r="L4429" s="176">
        <v>0</v>
      </c>
      <c r="M4429" s="177">
        <v>0</v>
      </c>
    </row>
    <row r="4430" spans="1:13">
      <c r="A4430" s="166">
        <v>153</v>
      </c>
      <c r="B4430" s="167" t="s">
        <v>157</v>
      </c>
      <c r="C4430" s="168">
        <v>2012</v>
      </c>
      <c r="D4430" s="169">
        <v>0</v>
      </c>
      <c r="E4430" s="169">
        <v>0</v>
      </c>
      <c r="F4430" s="169">
        <v>0</v>
      </c>
      <c r="G4430" s="169">
        <v>0</v>
      </c>
      <c r="H4430" s="169">
        <v>0</v>
      </c>
      <c r="I4430" s="169">
        <v>0</v>
      </c>
      <c r="J4430" s="169">
        <v>0</v>
      </c>
      <c r="K4430" s="169">
        <v>0</v>
      </c>
      <c r="L4430" s="170">
        <v>0</v>
      </c>
      <c r="M4430" s="171">
        <v>0</v>
      </c>
    </row>
    <row r="4431" spans="1:13">
      <c r="A4431" s="172">
        <v>153</v>
      </c>
      <c r="B4431" s="173" t="s">
        <v>157</v>
      </c>
      <c r="C4431" s="174">
        <v>2013</v>
      </c>
      <c r="D4431" s="175">
        <v>0</v>
      </c>
      <c r="E4431" s="175">
        <v>0</v>
      </c>
      <c r="F4431" s="175">
        <v>0</v>
      </c>
      <c r="G4431" s="175">
        <v>0</v>
      </c>
      <c r="H4431" s="175">
        <v>-2680</v>
      </c>
      <c r="I4431" s="175">
        <v>0</v>
      </c>
      <c r="J4431" s="175">
        <v>-11896</v>
      </c>
      <c r="K4431" s="175">
        <v>211</v>
      </c>
      <c r="L4431" s="176">
        <v>0</v>
      </c>
      <c r="M4431" s="177">
        <v>0</v>
      </c>
    </row>
    <row r="4432" spans="1:13">
      <c r="A4432" s="166">
        <v>153</v>
      </c>
      <c r="B4432" s="167" t="s">
        <v>157</v>
      </c>
      <c r="C4432" s="168">
        <v>2014</v>
      </c>
      <c r="D4432" s="169">
        <v>0</v>
      </c>
      <c r="E4432" s="169">
        <v>0</v>
      </c>
      <c r="F4432" s="169">
        <v>0</v>
      </c>
      <c r="G4432" s="169">
        <v>0</v>
      </c>
      <c r="H4432" s="169">
        <v>0</v>
      </c>
      <c r="I4432" s="169">
        <v>0</v>
      </c>
      <c r="J4432" s="169">
        <v>0</v>
      </c>
      <c r="K4432" s="169">
        <v>396</v>
      </c>
      <c r="L4432" s="170">
        <v>0</v>
      </c>
      <c r="M4432" s="171">
        <v>0</v>
      </c>
    </row>
    <row r="4433" spans="1:13">
      <c r="A4433" s="172">
        <v>153</v>
      </c>
      <c r="B4433" s="173" t="s">
        <v>157</v>
      </c>
      <c r="C4433" s="174">
        <v>2015</v>
      </c>
      <c r="D4433" s="175">
        <v>0</v>
      </c>
      <c r="E4433" s="175">
        <v>0</v>
      </c>
      <c r="F4433" s="175">
        <v>0</v>
      </c>
      <c r="G4433" s="175">
        <v>0</v>
      </c>
      <c r="H4433" s="175">
        <v>7612</v>
      </c>
      <c r="I4433" s="175">
        <v>2329</v>
      </c>
      <c r="J4433" s="175">
        <v>16888</v>
      </c>
      <c r="K4433" s="175">
        <v>113</v>
      </c>
      <c r="L4433" s="176">
        <v>0</v>
      </c>
      <c r="M4433" s="177">
        <v>0</v>
      </c>
    </row>
    <row r="4434" spans="1:13">
      <c r="A4434" s="166">
        <v>153</v>
      </c>
      <c r="B4434" s="167" t="s">
        <v>157</v>
      </c>
      <c r="C4434" s="168">
        <v>2016</v>
      </c>
      <c r="D4434" s="169">
        <v>0</v>
      </c>
      <c r="E4434" s="169">
        <v>0</v>
      </c>
      <c r="F4434" s="169">
        <v>0</v>
      </c>
      <c r="G4434" s="169">
        <v>0</v>
      </c>
      <c r="H4434" s="169">
        <v>31012</v>
      </c>
      <c r="I4434" s="169">
        <v>14682</v>
      </c>
      <c r="J4434" s="169">
        <v>856</v>
      </c>
      <c r="K4434" s="169">
        <v>460</v>
      </c>
      <c r="L4434" s="170">
        <v>0</v>
      </c>
      <c r="M4434" s="171">
        <v>0</v>
      </c>
    </row>
    <row r="4435" spans="1:13">
      <c r="A4435" s="172">
        <v>153</v>
      </c>
      <c r="B4435" s="173" t="s">
        <v>157</v>
      </c>
      <c r="C4435" s="174">
        <v>2017</v>
      </c>
      <c r="D4435" s="175">
        <v>0</v>
      </c>
      <c r="E4435" s="175">
        <v>0</v>
      </c>
      <c r="F4435" s="175">
        <v>0</v>
      </c>
      <c r="G4435" s="175">
        <v>0</v>
      </c>
      <c r="H4435" s="175">
        <v>97358</v>
      </c>
      <c r="I4435" s="175">
        <v>106676</v>
      </c>
      <c r="J4435" s="175">
        <v>-77360</v>
      </c>
      <c r="K4435" s="175">
        <v>-570</v>
      </c>
      <c r="L4435" s="176">
        <v>0</v>
      </c>
      <c r="M4435" s="177">
        <v>0</v>
      </c>
    </row>
    <row r="4436" spans="1:13">
      <c r="A4436" s="166">
        <v>153</v>
      </c>
      <c r="B4436" s="167" t="s">
        <v>157</v>
      </c>
      <c r="C4436" s="168">
        <v>2018</v>
      </c>
      <c r="D4436" s="169">
        <v>0</v>
      </c>
      <c r="E4436" s="169">
        <v>0</v>
      </c>
      <c r="F4436" s="169">
        <v>0</v>
      </c>
      <c r="G4436" s="169">
        <v>0</v>
      </c>
      <c r="H4436" s="169">
        <v>173871</v>
      </c>
      <c r="I4436" s="169">
        <v>21300</v>
      </c>
      <c r="J4436" s="169">
        <v>40176</v>
      </c>
      <c r="K4436" s="169">
        <v>-3238</v>
      </c>
      <c r="L4436" s="170">
        <v>0</v>
      </c>
      <c r="M4436" s="171">
        <v>0</v>
      </c>
    </row>
    <row r="4437" spans="1:13">
      <c r="A4437" s="172">
        <v>153</v>
      </c>
      <c r="B4437" s="173" t="s">
        <v>157</v>
      </c>
      <c r="C4437" s="174">
        <v>2019</v>
      </c>
      <c r="D4437" s="175">
        <v>0</v>
      </c>
      <c r="E4437" s="175">
        <v>0</v>
      </c>
      <c r="F4437" s="175">
        <v>0</v>
      </c>
      <c r="G4437" s="175">
        <v>0</v>
      </c>
      <c r="H4437" s="175">
        <v>309598</v>
      </c>
      <c r="I4437" s="175">
        <v>177197</v>
      </c>
      <c r="J4437" s="175">
        <v>1539</v>
      </c>
      <c r="K4437" s="175">
        <v>-5516</v>
      </c>
      <c r="L4437" s="176">
        <v>0</v>
      </c>
      <c r="M4437" s="177">
        <v>-3</v>
      </c>
    </row>
    <row r="4438" spans="1:13">
      <c r="A4438" s="166">
        <v>153</v>
      </c>
      <c r="B4438" s="167" t="s">
        <v>157</v>
      </c>
      <c r="C4438" s="168">
        <v>2020</v>
      </c>
      <c r="D4438" s="169">
        <v>0</v>
      </c>
      <c r="E4438" s="169">
        <v>0</v>
      </c>
      <c r="F4438" s="169">
        <v>0</v>
      </c>
      <c r="G4438" s="169">
        <v>0</v>
      </c>
      <c r="H4438" s="169">
        <v>1057693</v>
      </c>
      <c r="I4438" s="169">
        <v>424946</v>
      </c>
      <c r="J4438" s="169">
        <v>167944</v>
      </c>
      <c r="K4438" s="169">
        <v>14406</v>
      </c>
      <c r="L4438" s="170">
        <v>1</v>
      </c>
      <c r="M4438" s="171">
        <v>1</v>
      </c>
    </row>
    <row r="4439" spans="1:13">
      <c r="A4439" s="172">
        <v>153</v>
      </c>
      <c r="B4439" s="173" t="s">
        <v>157</v>
      </c>
      <c r="C4439" s="174">
        <v>2021</v>
      </c>
      <c r="D4439" s="175">
        <v>331669200</v>
      </c>
      <c r="E4439" s="175">
        <v>2404748000</v>
      </c>
      <c r="F4439" s="175">
        <v>8893400</v>
      </c>
      <c r="G4439" s="175">
        <v>170914000</v>
      </c>
      <c r="H4439" s="175">
        <v>17250369</v>
      </c>
      <c r="I4439" s="175">
        <v>3755008</v>
      </c>
      <c r="J4439" s="175">
        <v>618793</v>
      </c>
      <c r="K4439" s="175">
        <v>127688</v>
      </c>
      <c r="L4439" s="176">
        <v>5299</v>
      </c>
      <c r="M4439" s="177">
        <v>355</v>
      </c>
    </row>
    <row r="4440" spans="1:13">
      <c r="A4440" s="166">
        <v>154</v>
      </c>
      <c r="B4440" s="167" t="s">
        <v>115</v>
      </c>
      <c r="C4440" s="168">
        <v>1999</v>
      </c>
      <c r="D4440" s="169">
        <v>0</v>
      </c>
      <c r="E4440" s="169">
        <v>0</v>
      </c>
      <c r="F4440" s="169">
        <v>0</v>
      </c>
      <c r="G4440" s="169">
        <v>0</v>
      </c>
      <c r="H4440" s="169">
        <v>-1728</v>
      </c>
      <c r="I4440" s="169">
        <v>0</v>
      </c>
      <c r="J4440" s="169">
        <v>0</v>
      </c>
      <c r="K4440" s="169">
        <v>0</v>
      </c>
      <c r="L4440" s="170">
        <v>0</v>
      </c>
      <c r="M4440" s="171">
        <v>0</v>
      </c>
    </row>
    <row r="4441" spans="1:13">
      <c r="A4441" s="172">
        <v>154</v>
      </c>
      <c r="B4441" s="173" t="s">
        <v>115</v>
      </c>
      <c r="C4441" s="174">
        <v>2002</v>
      </c>
      <c r="D4441" s="175">
        <v>0</v>
      </c>
      <c r="E4441" s="175">
        <v>0</v>
      </c>
      <c r="F4441" s="175">
        <v>0</v>
      </c>
      <c r="G4441" s="175">
        <v>0</v>
      </c>
      <c r="H4441" s="175">
        <v>-3234</v>
      </c>
      <c r="I4441" s="175">
        <v>0</v>
      </c>
      <c r="J4441" s="175">
        <v>0</v>
      </c>
      <c r="K4441" s="175">
        <v>0</v>
      </c>
      <c r="L4441" s="176">
        <v>0</v>
      </c>
      <c r="M4441" s="177">
        <v>0</v>
      </c>
    </row>
    <row r="4442" spans="1:13">
      <c r="A4442" s="166">
        <v>154</v>
      </c>
      <c r="B4442" s="167" t="s">
        <v>115</v>
      </c>
      <c r="C4442" s="168">
        <v>2003</v>
      </c>
      <c r="D4442" s="169">
        <v>0</v>
      </c>
      <c r="E4442" s="169">
        <v>0</v>
      </c>
      <c r="F4442" s="169">
        <v>0</v>
      </c>
      <c r="G4442" s="169">
        <v>0</v>
      </c>
      <c r="H4442" s="169">
        <v>0</v>
      </c>
      <c r="I4442" s="169">
        <v>0</v>
      </c>
      <c r="J4442" s="169">
        <v>0</v>
      </c>
      <c r="K4442" s="169">
        <v>0</v>
      </c>
      <c r="L4442" s="170">
        <v>0</v>
      </c>
      <c r="M4442" s="171">
        <v>0</v>
      </c>
    </row>
    <row r="4443" spans="1:13">
      <c r="A4443" s="172">
        <v>154</v>
      </c>
      <c r="B4443" s="173" t="s">
        <v>115</v>
      </c>
      <c r="C4443" s="174">
        <v>2004</v>
      </c>
      <c r="D4443" s="175">
        <v>0</v>
      </c>
      <c r="E4443" s="175">
        <v>0</v>
      </c>
      <c r="F4443" s="175">
        <v>0</v>
      </c>
      <c r="G4443" s="175">
        <v>0</v>
      </c>
      <c r="H4443" s="175">
        <v>0</v>
      </c>
      <c r="I4443" s="175">
        <v>0</v>
      </c>
      <c r="J4443" s="175">
        <v>0</v>
      </c>
      <c r="K4443" s="175">
        <v>0</v>
      </c>
      <c r="L4443" s="176">
        <v>0</v>
      </c>
      <c r="M4443" s="177">
        <v>0</v>
      </c>
    </row>
    <row r="4444" spans="1:13">
      <c r="A4444" s="166">
        <v>154</v>
      </c>
      <c r="B4444" s="167" t="s">
        <v>115</v>
      </c>
      <c r="C4444" s="168">
        <v>2005</v>
      </c>
      <c r="D4444" s="169">
        <v>0</v>
      </c>
      <c r="E4444" s="169">
        <v>0</v>
      </c>
      <c r="F4444" s="169">
        <v>0</v>
      </c>
      <c r="G4444" s="169">
        <v>0</v>
      </c>
      <c r="H4444" s="169">
        <v>0</v>
      </c>
      <c r="I4444" s="169">
        <v>0</v>
      </c>
      <c r="J4444" s="169">
        <v>0</v>
      </c>
      <c r="K4444" s="169">
        <v>0</v>
      </c>
      <c r="L4444" s="170">
        <v>0</v>
      </c>
      <c r="M4444" s="171">
        <v>0</v>
      </c>
    </row>
    <row r="4445" spans="1:13">
      <c r="A4445" s="172">
        <v>154</v>
      </c>
      <c r="B4445" s="173" t="s">
        <v>115</v>
      </c>
      <c r="C4445" s="174">
        <v>2006</v>
      </c>
      <c r="D4445" s="175">
        <v>0</v>
      </c>
      <c r="E4445" s="175">
        <v>0</v>
      </c>
      <c r="F4445" s="175">
        <v>0</v>
      </c>
      <c r="G4445" s="175">
        <v>0</v>
      </c>
      <c r="H4445" s="175">
        <v>-61456</v>
      </c>
      <c r="I4445" s="175">
        <v>0</v>
      </c>
      <c r="J4445" s="175">
        <v>0</v>
      </c>
      <c r="K4445" s="175">
        <v>0</v>
      </c>
      <c r="L4445" s="176">
        <v>0</v>
      </c>
      <c r="M4445" s="177">
        <v>0</v>
      </c>
    </row>
    <row r="4446" spans="1:13">
      <c r="A4446" s="166">
        <v>154</v>
      </c>
      <c r="B4446" s="167" t="s">
        <v>115</v>
      </c>
      <c r="C4446" s="168">
        <v>2007</v>
      </c>
      <c r="D4446" s="169">
        <v>0</v>
      </c>
      <c r="E4446" s="169">
        <v>0</v>
      </c>
      <c r="F4446" s="169">
        <v>0</v>
      </c>
      <c r="G4446" s="169">
        <v>0</v>
      </c>
      <c r="H4446" s="169">
        <v>0</v>
      </c>
      <c r="I4446" s="169">
        <v>0</v>
      </c>
      <c r="J4446" s="169">
        <v>0</v>
      </c>
      <c r="K4446" s="169">
        <v>0</v>
      </c>
      <c r="L4446" s="170">
        <v>0</v>
      </c>
      <c r="M4446" s="171">
        <v>0</v>
      </c>
    </row>
    <row r="4447" spans="1:13">
      <c r="A4447" s="172">
        <v>154</v>
      </c>
      <c r="B4447" s="173" t="s">
        <v>115</v>
      </c>
      <c r="C4447" s="174">
        <v>2008</v>
      </c>
      <c r="D4447" s="175">
        <v>0</v>
      </c>
      <c r="E4447" s="175">
        <v>0</v>
      </c>
      <c r="F4447" s="175">
        <v>0</v>
      </c>
      <c r="G4447" s="175">
        <v>0</v>
      </c>
      <c r="H4447" s="175">
        <v>-4800</v>
      </c>
      <c r="I4447" s="175">
        <v>0</v>
      </c>
      <c r="J4447" s="175">
        <v>0</v>
      </c>
      <c r="K4447" s="175">
        <v>0</v>
      </c>
      <c r="L4447" s="176">
        <v>0</v>
      </c>
      <c r="M4447" s="177">
        <v>0</v>
      </c>
    </row>
    <row r="4448" spans="1:13">
      <c r="A4448" s="166">
        <v>154</v>
      </c>
      <c r="B4448" s="167" t="s">
        <v>115</v>
      </c>
      <c r="C4448" s="168">
        <v>2009</v>
      </c>
      <c r="D4448" s="169">
        <v>0</v>
      </c>
      <c r="E4448" s="169">
        <v>0</v>
      </c>
      <c r="F4448" s="169">
        <v>0</v>
      </c>
      <c r="G4448" s="169">
        <v>0</v>
      </c>
      <c r="H4448" s="169">
        <v>-4580</v>
      </c>
      <c r="I4448" s="169">
        <v>0</v>
      </c>
      <c r="J4448" s="169">
        <v>0</v>
      </c>
      <c r="K4448" s="169">
        <v>0</v>
      </c>
      <c r="L4448" s="170">
        <v>0</v>
      </c>
      <c r="M4448" s="171">
        <v>0</v>
      </c>
    </row>
    <row r="4449" spans="1:13">
      <c r="A4449" s="172">
        <v>154</v>
      </c>
      <c r="B4449" s="173" t="s">
        <v>115</v>
      </c>
      <c r="C4449" s="174">
        <v>2010</v>
      </c>
      <c r="D4449" s="175">
        <v>0</v>
      </c>
      <c r="E4449" s="175">
        <v>0</v>
      </c>
      <c r="F4449" s="175">
        <v>0</v>
      </c>
      <c r="G4449" s="175">
        <v>0</v>
      </c>
      <c r="H4449" s="175">
        <v>-4500</v>
      </c>
      <c r="I4449" s="175">
        <v>0</v>
      </c>
      <c r="J4449" s="175">
        <v>0</v>
      </c>
      <c r="K4449" s="175">
        <v>0</v>
      </c>
      <c r="L4449" s="176">
        <v>0</v>
      </c>
      <c r="M4449" s="177">
        <v>0</v>
      </c>
    </row>
    <row r="4450" spans="1:13">
      <c r="A4450" s="166">
        <v>154</v>
      </c>
      <c r="B4450" s="167" t="s">
        <v>115</v>
      </c>
      <c r="C4450" s="168">
        <v>2011</v>
      </c>
      <c r="D4450" s="169">
        <v>0</v>
      </c>
      <c r="E4450" s="169">
        <v>0</v>
      </c>
      <c r="F4450" s="169">
        <v>0</v>
      </c>
      <c r="G4450" s="169">
        <v>0</v>
      </c>
      <c r="H4450" s="169">
        <v>-1793</v>
      </c>
      <c r="I4450" s="169">
        <v>-5017</v>
      </c>
      <c r="J4450" s="169">
        <v>0</v>
      </c>
      <c r="K4450" s="169">
        <v>0</v>
      </c>
      <c r="L4450" s="170">
        <v>0</v>
      </c>
      <c r="M4450" s="171">
        <v>0</v>
      </c>
    </row>
    <row r="4451" spans="1:13">
      <c r="A4451" s="172">
        <v>154</v>
      </c>
      <c r="B4451" s="173" t="s">
        <v>115</v>
      </c>
      <c r="C4451" s="174">
        <v>2012</v>
      </c>
      <c r="D4451" s="175">
        <v>0</v>
      </c>
      <c r="E4451" s="175">
        <v>0</v>
      </c>
      <c r="F4451" s="175">
        <v>0</v>
      </c>
      <c r="G4451" s="175">
        <v>0</v>
      </c>
      <c r="H4451" s="175">
        <v>-350081</v>
      </c>
      <c r="I4451" s="175">
        <v>-25057</v>
      </c>
      <c r="J4451" s="175">
        <v>0</v>
      </c>
      <c r="K4451" s="175">
        <v>0</v>
      </c>
      <c r="L4451" s="176">
        <v>0</v>
      </c>
      <c r="M4451" s="177">
        <v>0</v>
      </c>
    </row>
    <row r="4452" spans="1:13">
      <c r="A4452" s="166">
        <v>154</v>
      </c>
      <c r="B4452" s="167" t="s">
        <v>115</v>
      </c>
      <c r="C4452" s="168">
        <v>2013</v>
      </c>
      <c r="D4452" s="169">
        <v>0</v>
      </c>
      <c r="E4452" s="169">
        <v>0</v>
      </c>
      <c r="F4452" s="169">
        <v>0</v>
      </c>
      <c r="G4452" s="169">
        <v>0</v>
      </c>
      <c r="H4452" s="169">
        <v>-332595</v>
      </c>
      <c r="I4452" s="169">
        <v>-11793</v>
      </c>
      <c r="J4452" s="169">
        <v>0</v>
      </c>
      <c r="K4452" s="169">
        <v>0</v>
      </c>
      <c r="L4452" s="170">
        <v>0</v>
      </c>
      <c r="M4452" s="171">
        <v>0</v>
      </c>
    </row>
    <row r="4453" spans="1:13">
      <c r="A4453" s="172">
        <v>154</v>
      </c>
      <c r="B4453" s="173" t="s">
        <v>115</v>
      </c>
      <c r="C4453" s="174">
        <v>2014</v>
      </c>
      <c r="D4453" s="175">
        <v>0</v>
      </c>
      <c r="E4453" s="175">
        <v>0</v>
      </c>
      <c r="F4453" s="175">
        <v>0</v>
      </c>
      <c r="G4453" s="175">
        <v>0</v>
      </c>
      <c r="H4453" s="175">
        <v>-801866</v>
      </c>
      <c r="I4453" s="175">
        <v>745304</v>
      </c>
      <c r="J4453" s="175">
        <v>80793</v>
      </c>
      <c r="K4453" s="175">
        <v>2767</v>
      </c>
      <c r="L4453" s="176">
        <v>0</v>
      </c>
      <c r="M4453" s="177">
        <v>0</v>
      </c>
    </row>
    <row r="4454" spans="1:13">
      <c r="A4454" s="166">
        <v>154</v>
      </c>
      <c r="B4454" s="167" t="s">
        <v>115</v>
      </c>
      <c r="C4454" s="168">
        <v>2015</v>
      </c>
      <c r="D4454" s="169">
        <v>0</v>
      </c>
      <c r="E4454" s="169">
        <v>0</v>
      </c>
      <c r="F4454" s="169">
        <v>0</v>
      </c>
      <c r="G4454" s="169">
        <v>0</v>
      </c>
      <c r="H4454" s="169">
        <v>-205251</v>
      </c>
      <c r="I4454" s="169">
        <v>-473998</v>
      </c>
      <c r="J4454" s="169">
        <v>-31000</v>
      </c>
      <c r="K4454" s="169">
        <v>13</v>
      </c>
      <c r="L4454" s="170">
        <v>0</v>
      </c>
      <c r="M4454" s="171">
        <v>0</v>
      </c>
    </row>
    <row r="4455" spans="1:13">
      <c r="A4455" s="172">
        <v>154</v>
      </c>
      <c r="B4455" s="173" t="s">
        <v>115</v>
      </c>
      <c r="C4455" s="174">
        <v>2016</v>
      </c>
      <c r="D4455" s="175">
        <v>0</v>
      </c>
      <c r="E4455" s="175">
        <v>0</v>
      </c>
      <c r="F4455" s="175">
        <v>0</v>
      </c>
      <c r="G4455" s="175">
        <v>0</v>
      </c>
      <c r="H4455" s="175">
        <v>483087</v>
      </c>
      <c r="I4455" s="175">
        <v>-192084</v>
      </c>
      <c r="J4455" s="175">
        <v>0</v>
      </c>
      <c r="K4455" s="175">
        <v>2250</v>
      </c>
      <c r="L4455" s="176">
        <v>0</v>
      </c>
      <c r="M4455" s="177">
        <v>0</v>
      </c>
    </row>
    <row r="4456" spans="1:13">
      <c r="A4456" s="166">
        <v>154</v>
      </c>
      <c r="B4456" s="167" t="s">
        <v>115</v>
      </c>
      <c r="C4456" s="168">
        <v>2017</v>
      </c>
      <c r="D4456" s="169">
        <v>0</v>
      </c>
      <c r="E4456" s="169">
        <v>0</v>
      </c>
      <c r="F4456" s="169">
        <v>0</v>
      </c>
      <c r="G4456" s="169">
        <v>0</v>
      </c>
      <c r="H4456" s="169">
        <v>3430004</v>
      </c>
      <c r="I4456" s="169">
        <v>1356831</v>
      </c>
      <c r="J4456" s="169">
        <v>-68659</v>
      </c>
      <c r="K4456" s="169">
        <v>-2112</v>
      </c>
      <c r="L4456" s="170">
        <v>0</v>
      </c>
      <c r="M4456" s="171">
        <v>0</v>
      </c>
    </row>
    <row r="4457" spans="1:13">
      <c r="A4457" s="172">
        <v>154</v>
      </c>
      <c r="B4457" s="173" t="s">
        <v>115</v>
      </c>
      <c r="C4457" s="174">
        <v>2018</v>
      </c>
      <c r="D4457" s="175">
        <v>0</v>
      </c>
      <c r="E4457" s="175">
        <v>0</v>
      </c>
      <c r="F4457" s="175">
        <v>0</v>
      </c>
      <c r="G4457" s="175">
        <v>0</v>
      </c>
      <c r="H4457" s="175">
        <v>9444252</v>
      </c>
      <c r="I4457" s="175">
        <v>1253227</v>
      </c>
      <c r="J4457" s="175">
        <v>-32141</v>
      </c>
      <c r="K4457" s="175">
        <v>7614</v>
      </c>
      <c r="L4457" s="176">
        <v>0</v>
      </c>
      <c r="M4457" s="177">
        <v>1</v>
      </c>
    </row>
    <row r="4458" spans="1:13">
      <c r="A4458" s="166">
        <v>154</v>
      </c>
      <c r="B4458" s="167" t="s">
        <v>115</v>
      </c>
      <c r="C4458" s="168">
        <v>2019</v>
      </c>
      <c r="D4458" s="169">
        <v>0</v>
      </c>
      <c r="E4458" s="169">
        <v>0</v>
      </c>
      <c r="F4458" s="169">
        <v>0</v>
      </c>
      <c r="G4458" s="169">
        <v>0</v>
      </c>
      <c r="H4458" s="169">
        <v>11209245</v>
      </c>
      <c r="I4458" s="169">
        <v>5715139</v>
      </c>
      <c r="J4458" s="169">
        <v>1850142</v>
      </c>
      <c r="K4458" s="169">
        <v>182163</v>
      </c>
      <c r="L4458" s="170">
        <v>-1</v>
      </c>
      <c r="M4458" s="171">
        <v>-5</v>
      </c>
    </row>
    <row r="4459" spans="1:13">
      <c r="A4459" s="172">
        <v>154</v>
      </c>
      <c r="B4459" s="173" t="s">
        <v>115</v>
      </c>
      <c r="C4459" s="174">
        <v>2020</v>
      </c>
      <c r="D4459" s="175">
        <v>0</v>
      </c>
      <c r="E4459" s="175">
        <v>0</v>
      </c>
      <c r="F4459" s="175">
        <v>0</v>
      </c>
      <c r="G4459" s="175">
        <v>0</v>
      </c>
      <c r="H4459" s="175">
        <v>2876051</v>
      </c>
      <c r="I4459" s="175">
        <v>4763176</v>
      </c>
      <c r="J4459" s="175">
        <v>1952834</v>
      </c>
      <c r="K4459" s="175">
        <v>15567</v>
      </c>
      <c r="L4459" s="176">
        <v>0</v>
      </c>
      <c r="M4459" s="177">
        <v>4</v>
      </c>
    </row>
    <row r="4460" spans="1:13">
      <c r="A4460" s="166">
        <v>154</v>
      </c>
      <c r="B4460" s="167" t="s">
        <v>115</v>
      </c>
      <c r="C4460" s="168">
        <v>2021</v>
      </c>
      <c r="D4460" s="169">
        <v>1267518800</v>
      </c>
      <c r="E4460" s="169">
        <v>28913373000</v>
      </c>
      <c r="F4460" s="169">
        <v>168522300</v>
      </c>
      <c r="G4460" s="169">
        <v>1021190000</v>
      </c>
      <c r="H4460" s="169">
        <v>112135205</v>
      </c>
      <c r="I4460" s="169">
        <v>75189236</v>
      </c>
      <c r="J4460" s="169">
        <v>9975957</v>
      </c>
      <c r="K4460" s="169">
        <v>764064</v>
      </c>
      <c r="L4460" s="170">
        <v>8855</v>
      </c>
      <c r="M4460" s="171">
        <v>1224</v>
      </c>
    </row>
    <row r="4461" spans="1:13">
      <c r="A4461" s="172">
        <v>155</v>
      </c>
      <c r="B4461" s="173" t="s">
        <v>45</v>
      </c>
      <c r="C4461" s="174">
        <v>1994</v>
      </c>
      <c r="D4461" s="175">
        <v>0</v>
      </c>
      <c r="E4461" s="175">
        <v>0</v>
      </c>
      <c r="F4461" s="175">
        <v>0</v>
      </c>
      <c r="G4461" s="175">
        <v>0</v>
      </c>
      <c r="H4461" s="175">
        <v>0</v>
      </c>
      <c r="I4461" s="175">
        <v>0</v>
      </c>
      <c r="J4461" s="175">
        <v>0</v>
      </c>
      <c r="K4461" s="175">
        <v>0</v>
      </c>
      <c r="L4461" s="176">
        <v>0</v>
      </c>
      <c r="M4461" s="177">
        <v>0</v>
      </c>
    </row>
    <row r="4462" spans="1:13">
      <c r="A4462" s="166">
        <v>155</v>
      </c>
      <c r="B4462" s="167" t="s">
        <v>45</v>
      </c>
      <c r="C4462" s="168">
        <v>1996</v>
      </c>
      <c r="D4462" s="169">
        <v>0</v>
      </c>
      <c r="E4462" s="169">
        <v>0</v>
      </c>
      <c r="F4462" s="169">
        <v>0</v>
      </c>
      <c r="G4462" s="169">
        <v>0</v>
      </c>
      <c r="H4462" s="169">
        <v>0</v>
      </c>
      <c r="I4462" s="169">
        <v>0</v>
      </c>
      <c r="J4462" s="169">
        <v>0</v>
      </c>
      <c r="K4462" s="169">
        <v>0</v>
      </c>
      <c r="L4462" s="170">
        <v>0</v>
      </c>
      <c r="M4462" s="171">
        <v>0</v>
      </c>
    </row>
    <row r="4463" spans="1:13">
      <c r="A4463" s="172">
        <v>155</v>
      </c>
      <c r="B4463" s="173" t="s">
        <v>45</v>
      </c>
      <c r="C4463" s="174">
        <v>1997</v>
      </c>
      <c r="D4463" s="175">
        <v>0</v>
      </c>
      <c r="E4463" s="175">
        <v>0</v>
      </c>
      <c r="F4463" s="175">
        <v>0</v>
      </c>
      <c r="G4463" s="175">
        <v>0</v>
      </c>
      <c r="H4463" s="175">
        <v>0</v>
      </c>
      <c r="I4463" s="175">
        <v>0</v>
      </c>
      <c r="J4463" s="175">
        <v>0</v>
      </c>
      <c r="K4463" s="175">
        <v>0</v>
      </c>
      <c r="L4463" s="176">
        <v>0</v>
      </c>
      <c r="M4463" s="177">
        <v>0</v>
      </c>
    </row>
    <row r="4464" spans="1:13">
      <c r="A4464" s="166">
        <v>155</v>
      </c>
      <c r="B4464" s="167" t="s">
        <v>45</v>
      </c>
      <c r="C4464" s="168">
        <v>1998</v>
      </c>
      <c r="D4464" s="169">
        <v>0</v>
      </c>
      <c r="E4464" s="169">
        <v>0</v>
      </c>
      <c r="F4464" s="169">
        <v>0</v>
      </c>
      <c r="G4464" s="169">
        <v>0</v>
      </c>
      <c r="H4464" s="169">
        <v>0</v>
      </c>
      <c r="I4464" s="169">
        <v>0</v>
      </c>
      <c r="J4464" s="169">
        <v>0</v>
      </c>
      <c r="K4464" s="169">
        <v>0</v>
      </c>
      <c r="L4464" s="170">
        <v>0</v>
      </c>
      <c r="M4464" s="171">
        <v>0</v>
      </c>
    </row>
    <row r="4465" spans="1:13">
      <c r="A4465" s="172">
        <v>155</v>
      </c>
      <c r="B4465" s="173" t="s">
        <v>45</v>
      </c>
      <c r="C4465" s="174">
        <v>1999</v>
      </c>
      <c r="D4465" s="175">
        <v>0</v>
      </c>
      <c r="E4465" s="175">
        <v>0</v>
      </c>
      <c r="F4465" s="175">
        <v>0</v>
      </c>
      <c r="G4465" s="175">
        <v>0</v>
      </c>
      <c r="H4465" s="175">
        <v>-619.9</v>
      </c>
      <c r="I4465" s="175">
        <v>0</v>
      </c>
      <c r="J4465" s="175">
        <v>0</v>
      </c>
      <c r="K4465" s="175">
        <v>0</v>
      </c>
      <c r="L4465" s="176">
        <v>0</v>
      </c>
      <c r="M4465" s="177">
        <v>0</v>
      </c>
    </row>
    <row r="4466" spans="1:13">
      <c r="A4466" s="166">
        <v>155</v>
      </c>
      <c r="B4466" s="167" t="s">
        <v>45</v>
      </c>
      <c r="C4466" s="168">
        <v>2000</v>
      </c>
      <c r="D4466" s="169">
        <v>0</v>
      </c>
      <c r="E4466" s="169">
        <v>0</v>
      </c>
      <c r="F4466" s="169">
        <v>0</v>
      </c>
      <c r="G4466" s="169">
        <v>0</v>
      </c>
      <c r="H4466" s="169">
        <v>0</v>
      </c>
      <c r="I4466" s="169">
        <v>0</v>
      </c>
      <c r="J4466" s="169">
        <v>0</v>
      </c>
      <c r="K4466" s="169">
        <v>0</v>
      </c>
      <c r="L4466" s="170">
        <v>0</v>
      </c>
      <c r="M4466" s="171">
        <v>0</v>
      </c>
    </row>
    <row r="4467" spans="1:13">
      <c r="A4467" s="172">
        <v>155</v>
      </c>
      <c r="B4467" s="173" t="s">
        <v>45</v>
      </c>
      <c r="C4467" s="174">
        <v>2001</v>
      </c>
      <c r="D4467" s="175">
        <v>0</v>
      </c>
      <c r="E4467" s="175">
        <v>0</v>
      </c>
      <c r="F4467" s="175">
        <v>0</v>
      </c>
      <c r="G4467" s="175">
        <v>0</v>
      </c>
      <c r="H4467" s="175">
        <v>0</v>
      </c>
      <c r="I4467" s="175">
        <v>0</v>
      </c>
      <c r="J4467" s="175">
        <v>0</v>
      </c>
      <c r="K4467" s="175">
        <v>0</v>
      </c>
      <c r="L4467" s="176">
        <v>0</v>
      </c>
      <c r="M4467" s="177">
        <v>0</v>
      </c>
    </row>
    <row r="4468" spans="1:13">
      <c r="A4468" s="166">
        <v>155</v>
      </c>
      <c r="B4468" s="167" t="s">
        <v>45</v>
      </c>
      <c r="C4468" s="168">
        <v>2003</v>
      </c>
      <c r="D4468" s="169">
        <v>0</v>
      </c>
      <c r="E4468" s="169">
        <v>0</v>
      </c>
      <c r="F4468" s="169">
        <v>0</v>
      </c>
      <c r="G4468" s="169">
        <v>0</v>
      </c>
      <c r="H4468" s="169">
        <v>0</v>
      </c>
      <c r="I4468" s="169">
        <v>0</v>
      </c>
      <c r="J4468" s="169">
        <v>0</v>
      </c>
      <c r="K4468" s="169">
        <v>0</v>
      </c>
      <c r="L4468" s="170">
        <v>0</v>
      </c>
      <c r="M4468" s="171">
        <v>0</v>
      </c>
    </row>
    <row r="4469" spans="1:13">
      <c r="A4469" s="172">
        <v>155</v>
      </c>
      <c r="B4469" s="173" t="s">
        <v>45</v>
      </c>
      <c r="C4469" s="174">
        <v>2004</v>
      </c>
      <c r="D4469" s="175">
        <v>0</v>
      </c>
      <c r="E4469" s="175">
        <v>0</v>
      </c>
      <c r="F4469" s="175">
        <v>0</v>
      </c>
      <c r="G4469" s="175">
        <v>0</v>
      </c>
      <c r="H4469" s="175">
        <v>-90</v>
      </c>
      <c r="I4469" s="175">
        <v>0</v>
      </c>
      <c r="J4469" s="175">
        <v>0</v>
      </c>
      <c r="K4469" s="175">
        <v>0</v>
      </c>
      <c r="L4469" s="176">
        <v>0</v>
      </c>
      <c r="M4469" s="177">
        <v>0</v>
      </c>
    </row>
    <row r="4470" spans="1:13">
      <c r="A4470" s="166">
        <v>155</v>
      </c>
      <c r="B4470" s="167" t="s">
        <v>45</v>
      </c>
      <c r="C4470" s="168">
        <v>2005</v>
      </c>
      <c r="D4470" s="169">
        <v>0</v>
      </c>
      <c r="E4470" s="169">
        <v>0</v>
      </c>
      <c r="F4470" s="169">
        <v>0</v>
      </c>
      <c r="G4470" s="169">
        <v>0</v>
      </c>
      <c r="H4470" s="169">
        <v>-466</v>
      </c>
      <c r="I4470" s="169">
        <v>0</v>
      </c>
      <c r="J4470" s="169">
        <v>0</v>
      </c>
      <c r="K4470" s="169">
        <v>0</v>
      </c>
      <c r="L4470" s="170">
        <v>0</v>
      </c>
      <c r="M4470" s="171">
        <v>0</v>
      </c>
    </row>
    <row r="4471" spans="1:13">
      <c r="A4471" s="172">
        <v>155</v>
      </c>
      <c r="B4471" s="173" t="s">
        <v>45</v>
      </c>
      <c r="C4471" s="174">
        <v>2006</v>
      </c>
      <c r="D4471" s="175">
        <v>0</v>
      </c>
      <c r="E4471" s="175">
        <v>0</v>
      </c>
      <c r="F4471" s="175">
        <v>0</v>
      </c>
      <c r="G4471" s="175">
        <v>0</v>
      </c>
      <c r="H4471" s="175">
        <v>0</v>
      </c>
      <c r="I4471" s="175">
        <v>0</v>
      </c>
      <c r="J4471" s="175">
        <v>0</v>
      </c>
      <c r="K4471" s="175">
        <v>0</v>
      </c>
      <c r="L4471" s="176">
        <v>0</v>
      </c>
      <c r="M4471" s="177">
        <v>0</v>
      </c>
    </row>
    <row r="4472" spans="1:13">
      <c r="A4472" s="166">
        <v>155</v>
      </c>
      <c r="B4472" s="167" t="s">
        <v>45</v>
      </c>
      <c r="C4472" s="168">
        <v>2007</v>
      </c>
      <c r="D4472" s="169">
        <v>0</v>
      </c>
      <c r="E4472" s="169">
        <v>0</v>
      </c>
      <c r="F4472" s="169">
        <v>0</v>
      </c>
      <c r="G4472" s="169">
        <v>0</v>
      </c>
      <c r="H4472" s="169">
        <v>-10419</v>
      </c>
      <c r="I4472" s="169">
        <v>0</v>
      </c>
      <c r="J4472" s="169">
        <v>0</v>
      </c>
      <c r="K4472" s="169">
        <v>0</v>
      </c>
      <c r="L4472" s="170">
        <v>0</v>
      </c>
      <c r="M4472" s="171">
        <v>0</v>
      </c>
    </row>
    <row r="4473" spans="1:13">
      <c r="A4473" s="172">
        <v>155</v>
      </c>
      <c r="B4473" s="173" t="s">
        <v>45</v>
      </c>
      <c r="C4473" s="174">
        <v>2008</v>
      </c>
      <c r="D4473" s="175">
        <v>0</v>
      </c>
      <c r="E4473" s="175">
        <v>0</v>
      </c>
      <c r="F4473" s="175">
        <v>0</v>
      </c>
      <c r="G4473" s="175">
        <v>0</v>
      </c>
      <c r="H4473" s="175">
        <v>0</v>
      </c>
      <c r="I4473" s="175">
        <v>0</v>
      </c>
      <c r="J4473" s="175">
        <v>0</v>
      </c>
      <c r="K4473" s="175">
        <v>0</v>
      </c>
      <c r="L4473" s="176">
        <v>0</v>
      </c>
      <c r="M4473" s="177">
        <v>0</v>
      </c>
    </row>
    <row r="4474" spans="1:13">
      <c r="A4474" s="166">
        <v>155</v>
      </c>
      <c r="B4474" s="167" t="s">
        <v>45</v>
      </c>
      <c r="C4474" s="168">
        <v>2009</v>
      </c>
      <c r="D4474" s="169">
        <v>0</v>
      </c>
      <c r="E4474" s="169">
        <v>0</v>
      </c>
      <c r="F4474" s="169">
        <v>0</v>
      </c>
      <c r="G4474" s="169">
        <v>0</v>
      </c>
      <c r="H4474" s="169">
        <v>-1000</v>
      </c>
      <c r="I4474" s="169">
        <v>0</v>
      </c>
      <c r="J4474" s="169">
        <v>0</v>
      </c>
      <c r="K4474" s="169">
        <v>0</v>
      </c>
      <c r="L4474" s="170">
        <v>0</v>
      </c>
      <c r="M4474" s="171">
        <v>0</v>
      </c>
    </row>
    <row r="4475" spans="1:13">
      <c r="A4475" s="172">
        <v>155</v>
      </c>
      <c r="B4475" s="173" t="s">
        <v>45</v>
      </c>
      <c r="C4475" s="174">
        <v>2010</v>
      </c>
      <c r="D4475" s="175">
        <v>0</v>
      </c>
      <c r="E4475" s="175">
        <v>0</v>
      </c>
      <c r="F4475" s="175">
        <v>0</v>
      </c>
      <c r="G4475" s="175">
        <v>0</v>
      </c>
      <c r="H4475" s="175">
        <v>0</v>
      </c>
      <c r="I4475" s="175">
        <v>0</v>
      </c>
      <c r="J4475" s="175">
        <v>0</v>
      </c>
      <c r="K4475" s="175">
        <v>0</v>
      </c>
      <c r="L4475" s="176">
        <v>0</v>
      </c>
      <c r="M4475" s="177">
        <v>0</v>
      </c>
    </row>
    <row r="4476" spans="1:13">
      <c r="A4476" s="166">
        <v>155</v>
      </c>
      <c r="B4476" s="167" t="s">
        <v>45</v>
      </c>
      <c r="C4476" s="168">
        <v>2011</v>
      </c>
      <c r="D4476" s="169">
        <v>0</v>
      </c>
      <c r="E4476" s="169">
        <v>0</v>
      </c>
      <c r="F4476" s="169">
        <v>0</v>
      </c>
      <c r="G4476" s="169">
        <v>0</v>
      </c>
      <c r="H4476" s="169">
        <v>0</v>
      </c>
      <c r="I4476" s="169">
        <v>0</v>
      </c>
      <c r="J4476" s="169">
        <v>0</v>
      </c>
      <c r="K4476" s="169">
        <v>0</v>
      </c>
      <c r="L4476" s="170">
        <v>0</v>
      </c>
      <c r="M4476" s="171">
        <v>0</v>
      </c>
    </row>
    <row r="4477" spans="1:13">
      <c r="A4477" s="172">
        <v>155</v>
      </c>
      <c r="B4477" s="173" t="s">
        <v>45</v>
      </c>
      <c r="C4477" s="174">
        <v>2012</v>
      </c>
      <c r="D4477" s="175">
        <v>0</v>
      </c>
      <c r="E4477" s="175">
        <v>0</v>
      </c>
      <c r="F4477" s="175">
        <v>0</v>
      </c>
      <c r="G4477" s="175">
        <v>0</v>
      </c>
      <c r="H4477" s="175">
        <v>-4560</v>
      </c>
      <c r="I4477" s="175">
        <v>0</v>
      </c>
      <c r="J4477" s="175">
        <v>0</v>
      </c>
      <c r="K4477" s="175">
        <v>0</v>
      </c>
      <c r="L4477" s="176">
        <v>0</v>
      </c>
      <c r="M4477" s="177">
        <v>0</v>
      </c>
    </row>
    <row r="4478" spans="1:13">
      <c r="A4478" s="166">
        <v>155</v>
      </c>
      <c r="B4478" s="167" t="s">
        <v>45</v>
      </c>
      <c r="C4478" s="168">
        <v>2013</v>
      </c>
      <c r="D4478" s="169">
        <v>0</v>
      </c>
      <c r="E4478" s="169">
        <v>0</v>
      </c>
      <c r="F4478" s="169">
        <v>0</v>
      </c>
      <c r="G4478" s="169">
        <v>0</v>
      </c>
      <c r="H4478" s="169">
        <v>-1600</v>
      </c>
      <c r="I4478" s="169">
        <v>0</v>
      </c>
      <c r="J4478" s="169">
        <v>0</v>
      </c>
      <c r="K4478" s="169">
        <v>0</v>
      </c>
      <c r="L4478" s="170">
        <v>0</v>
      </c>
      <c r="M4478" s="171">
        <v>0</v>
      </c>
    </row>
    <row r="4479" spans="1:13">
      <c r="A4479" s="172">
        <v>155</v>
      </c>
      <c r="B4479" s="173" t="s">
        <v>45</v>
      </c>
      <c r="C4479" s="174">
        <v>2014</v>
      </c>
      <c r="D4479" s="175">
        <v>0</v>
      </c>
      <c r="E4479" s="175">
        <v>0</v>
      </c>
      <c r="F4479" s="175">
        <v>0</v>
      </c>
      <c r="G4479" s="175">
        <v>0</v>
      </c>
      <c r="H4479" s="175">
        <v>-876</v>
      </c>
      <c r="I4479" s="175">
        <v>260</v>
      </c>
      <c r="J4479" s="175">
        <v>0</v>
      </c>
      <c r="K4479" s="175">
        <v>0</v>
      </c>
      <c r="L4479" s="176">
        <v>0</v>
      </c>
      <c r="M4479" s="177">
        <v>0</v>
      </c>
    </row>
    <row r="4480" spans="1:13">
      <c r="A4480" s="166">
        <v>155</v>
      </c>
      <c r="B4480" s="167" t="s">
        <v>45</v>
      </c>
      <c r="C4480" s="168">
        <v>2015</v>
      </c>
      <c r="D4480" s="169">
        <v>0</v>
      </c>
      <c r="E4480" s="169">
        <v>0</v>
      </c>
      <c r="F4480" s="169">
        <v>0</v>
      </c>
      <c r="G4480" s="169">
        <v>0</v>
      </c>
      <c r="H4480" s="169">
        <v>-11068</v>
      </c>
      <c r="I4480" s="169">
        <v>15100</v>
      </c>
      <c r="J4480" s="169">
        <v>0</v>
      </c>
      <c r="K4480" s="169">
        <v>0</v>
      </c>
      <c r="L4480" s="170">
        <v>0</v>
      </c>
      <c r="M4480" s="171">
        <v>0</v>
      </c>
    </row>
    <row r="4481" spans="1:13">
      <c r="A4481" s="172">
        <v>155</v>
      </c>
      <c r="B4481" s="173" t="s">
        <v>45</v>
      </c>
      <c r="C4481" s="174">
        <v>2016</v>
      </c>
      <c r="D4481" s="175">
        <v>0</v>
      </c>
      <c r="E4481" s="175">
        <v>0</v>
      </c>
      <c r="F4481" s="175">
        <v>0</v>
      </c>
      <c r="G4481" s="175">
        <v>0</v>
      </c>
      <c r="H4481" s="175">
        <v>275992</v>
      </c>
      <c r="I4481" s="175">
        <v>76572</v>
      </c>
      <c r="J4481" s="175">
        <v>-1576</v>
      </c>
      <c r="K4481" s="175">
        <v>-390</v>
      </c>
      <c r="L4481" s="176">
        <v>1</v>
      </c>
      <c r="M4481" s="177">
        <v>0</v>
      </c>
    </row>
    <row r="4482" spans="1:13">
      <c r="A4482" s="166">
        <v>155</v>
      </c>
      <c r="B4482" s="167" t="s">
        <v>45</v>
      </c>
      <c r="C4482" s="168">
        <v>2017</v>
      </c>
      <c r="D4482" s="169">
        <v>0</v>
      </c>
      <c r="E4482" s="169">
        <v>0</v>
      </c>
      <c r="F4482" s="169">
        <v>0</v>
      </c>
      <c r="G4482" s="169">
        <v>0</v>
      </c>
      <c r="H4482" s="169">
        <v>222795</v>
      </c>
      <c r="I4482" s="169">
        <v>51939.05</v>
      </c>
      <c r="J4482" s="169">
        <v>0</v>
      </c>
      <c r="K4482" s="169">
        <v>18</v>
      </c>
      <c r="L4482" s="170">
        <v>-1</v>
      </c>
      <c r="M4482" s="171">
        <v>1</v>
      </c>
    </row>
    <row r="4483" spans="1:13">
      <c r="A4483" s="172">
        <v>155</v>
      </c>
      <c r="B4483" s="173" t="s">
        <v>45</v>
      </c>
      <c r="C4483" s="174">
        <v>2018</v>
      </c>
      <c r="D4483" s="175">
        <v>0</v>
      </c>
      <c r="E4483" s="175">
        <v>0</v>
      </c>
      <c r="F4483" s="175">
        <v>0</v>
      </c>
      <c r="G4483" s="175">
        <v>0</v>
      </c>
      <c r="H4483" s="175">
        <v>885121</v>
      </c>
      <c r="I4483" s="175">
        <v>118985.25</v>
      </c>
      <c r="J4483" s="175">
        <v>-722627</v>
      </c>
      <c r="K4483" s="175">
        <v>24251</v>
      </c>
      <c r="L4483" s="176">
        <v>0</v>
      </c>
      <c r="M4483" s="177">
        <v>1</v>
      </c>
    </row>
    <row r="4484" spans="1:13">
      <c r="A4484" s="166">
        <v>155</v>
      </c>
      <c r="B4484" s="167" t="s">
        <v>45</v>
      </c>
      <c r="C4484" s="168">
        <v>2019</v>
      </c>
      <c r="D4484" s="169">
        <v>0</v>
      </c>
      <c r="E4484" s="169">
        <v>0</v>
      </c>
      <c r="F4484" s="169">
        <v>0</v>
      </c>
      <c r="G4484" s="169">
        <v>0</v>
      </c>
      <c r="H4484" s="169">
        <v>1570104</v>
      </c>
      <c r="I4484" s="169">
        <v>449200.8</v>
      </c>
      <c r="J4484" s="169">
        <v>-560951</v>
      </c>
      <c r="K4484" s="169">
        <v>253324</v>
      </c>
      <c r="L4484" s="170">
        <v>4</v>
      </c>
      <c r="M4484" s="171">
        <v>1</v>
      </c>
    </row>
    <row r="4485" spans="1:13">
      <c r="A4485" s="172">
        <v>155</v>
      </c>
      <c r="B4485" s="173" t="s">
        <v>45</v>
      </c>
      <c r="C4485" s="174">
        <v>2020</v>
      </c>
      <c r="D4485" s="175">
        <v>0</v>
      </c>
      <c r="E4485" s="175">
        <v>0</v>
      </c>
      <c r="F4485" s="175">
        <v>0</v>
      </c>
      <c r="G4485" s="175">
        <v>0</v>
      </c>
      <c r="H4485" s="175">
        <v>1193372</v>
      </c>
      <c r="I4485" s="175">
        <v>654149.15</v>
      </c>
      <c r="J4485" s="175">
        <v>405056</v>
      </c>
      <c r="K4485" s="175">
        <v>194460</v>
      </c>
      <c r="L4485" s="176">
        <v>45</v>
      </c>
      <c r="M4485" s="177">
        <v>-20</v>
      </c>
    </row>
    <row r="4486" spans="1:13">
      <c r="A4486" s="166">
        <v>155</v>
      </c>
      <c r="B4486" s="167" t="s">
        <v>45</v>
      </c>
      <c r="C4486" s="168">
        <v>2021</v>
      </c>
      <c r="D4486" s="169">
        <v>583483800</v>
      </c>
      <c r="E4486" s="169">
        <v>4241402000</v>
      </c>
      <c r="F4486" s="169">
        <v>91787500</v>
      </c>
      <c r="G4486" s="169">
        <v>1814822000</v>
      </c>
      <c r="H4486" s="169">
        <v>37215663</v>
      </c>
      <c r="I4486" s="169">
        <v>6881155.9500000002</v>
      </c>
      <c r="J4486" s="169">
        <v>6355992</v>
      </c>
      <c r="K4486" s="169">
        <v>1118420</v>
      </c>
      <c r="L4486" s="170">
        <v>6854</v>
      </c>
      <c r="M4486" s="171">
        <v>432</v>
      </c>
    </row>
    <row r="4487" spans="1:13">
      <c r="A4487" s="172">
        <v>156</v>
      </c>
      <c r="B4487" s="173" t="s">
        <v>140</v>
      </c>
      <c r="C4487" s="174">
        <v>2000</v>
      </c>
      <c r="D4487" s="175">
        <v>0</v>
      </c>
      <c r="E4487" s="175">
        <v>0</v>
      </c>
      <c r="F4487" s="175">
        <v>0</v>
      </c>
      <c r="G4487" s="175">
        <v>0</v>
      </c>
      <c r="H4487" s="175">
        <v>-827.4</v>
      </c>
      <c r="I4487" s="175">
        <v>0</v>
      </c>
      <c r="J4487" s="175">
        <v>0</v>
      </c>
      <c r="K4487" s="175">
        <v>0</v>
      </c>
      <c r="L4487" s="176">
        <v>0</v>
      </c>
      <c r="M4487" s="177">
        <v>0</v>
      </c>
    </row>
    <row r="4488" spans="1:13">
      <c r="A4488" s="166">
        <v>156</v>
      </c>
      <c r="B4488" s="167" t="s">
        <v>140</v>
      </c>
      <c r="C4488" s="168">
        <v>2003</v>
      </c>
      <c r="D4488" s="169">
        <v>0</v>
      </c>
      <c r="E4488" s="169">
        <v>0</v>
      </c>
      <c r="F4488" s="169">
        <v>0</v>
      </c>
      <c r="G4488" s="169">
        <v>0</v>
      </c>
      <c r="H4488" s="169">
        <v>-9080</v>
      </c>
      <c r="I4488" s="169">
        <v>0</v>
      </c>
      <c r="J4488" s="169">
        <v>0</v>
      </c>
      <c r="K4488" s="169">
        <v>0</v>
      </c>
      <c r="L4488" s="170">
        <v>0</v>
      </c>
      <c r="M4488" s="171">
        <v>0</v>
      </c>
    </row>
    <row r="4489" spans="1:13">
      <c r="A4489" s="172">
        <v>156</v>
      </c>
      <c r="B4489" s="173" t="s">
        <v>140</v>
      </c>
      <c r="C4489" s="174">
        <v>2004</v>
      </c>
      <c r="D4489" s="175">
        <v>0</v>
      </c>
      <c r="E4489" s="175">
        <v>0</v>
      </c>
      <c r="F4489" s="175">
        <v>0</v>
      </c>
      <c r="G4489" s="175">
        <v>0</v>
      </c>
      <c r="H4489" s="175">
        <v>-1542</v>
      </c>
      <c r="I4489" s="175">
        <v>0</v>
      </c>
      <c r="J4489" s="175">
        <v>0</v>
      </c>
      <c r="K4489" s="175">
        <v>0</v>
      </c>
      <c r="L4489" s="176">
        <v>0</v>
      </c>
      <c r="M4489" s="177">
        <v>0</v>
      </c>
    </row>
    <row r="4490" spans="1:13">
      <c r="A4490" s="166">
        <v>156</v>
      </c>
      <c r="B4490" s="167" t="s">
        <v>140</v>
      </c>
      <c r="C4490" s="168">
        <v>2005</v>
      </c>
      <c r="D4490" s="169">
        <v>0</v>
      </c>
      <c r="E4490" s="169">
        <v>0</v>
      </c>
      <c r="F4490" s="169">
        <v>0</v>
      </c>
      <c r="G4490" s="169">
        <v>0</v>
      </c>
      <c r="H4490" s="169">
        <v>-9037</v>
      </c>
      <c r="I4490" s="169">
        <v>0</v>
      </c>
      <c r="J4490" s="169">
        <v>0</v>
      </c>
      <c r="K4490" s="169">
        <v>0</v>
      </c>
      <c r="L4490" s="170">
        <v>0</v>
      </c>
      <c r="M4490" s="171">
        <v>0</v>
      </c>
    </row>
    <row r="4491" spans="1:13">
      <c r="A4491" s="172">
        <v>156</v>
      </c>
      <c r="B4491" s="173" t="s">
        <v>140</v>
      </c>
      <c r="C4491" s="174">
        <v>2006</v>
      </c>
      <c r="D4491" s="175">
        <v>0</v>
      </c>
      <c r="E4491" s="175">
        <v>0</v>
      </c>
      <c r="F4491" s="175">
        <v>0</v>
      </c>
      <c r="G4491" s="175">
        <v>0</v>
      </c>
      <c r="H4491" s="175">
        <v>-1400</v>
      </c>
      <c r="I4491" s="175">
        <v>0</v>
      </c>
      <c r="J4491" s="175">
        <v>0</v>
      </c>
      <c r="K4491" s="175">
        <v>0</v>
      </c>
      <c r="L4491" s="176">
        <v>0</v>
      </c>
      <c r="M4491" s="177">
        <v>0</v>
      </c>
    </row>
    <row r="4492" spans="1:13">
      <c r="A4492" s="166">
        <v>156</v>
      </c>
      <c r="B4492" s="167" t="s">
        <v>140</v>
      </c>
      <c r="C4492" s="168">
        <v>2007</v>
      </c>
      <c r="D4492" s="169">
        <v>0</v>
      </c>
      <c r="E4492" s="169">
        <v>0</v>
      </c>
      <c r="F4492" s="169">
        <v>0</v>
      </c>
      <c r="G4492" s="169">
        <v>0</v>
      </c>
      <c r="H4492" s="169">
        <v>-1700</v>
      </c>
      <c r="I4492" s="169">
        <v>0</v>
      </c>
      <c r="J4492" s="169">
        <v>0</v>
      </c>
      <c r="K4492" s="169">
        <v>0</v>
      </c>
      <c r="L4492" s="170">
        <v>0</v>
      </c>
      <c r="M4492" s="171">
        <v>0</v>
      </c>
    </row>
    <row r="4493" spans="1:13">
      <c r="A4493" s="172">
        <v>156</v>
      </c>
      <c r="B4493" s="173" t="s">
        <v>140</v>
      </c>
      <c r="C4493" s="174">
        <v>2008</v>
      </c>
      <c r="D4493" s="175">
        <v>0</v>
      </c>
      <c r="E4493" s="175">
        <v>0</v>
      </c>
      <c r="F4493" s="175">
        <v>0</v>
      </c>
      <c r="G4493" s="175">
        <v>0</v>
      </c>
      <c r="H4493" s="175">
        <v>-1678</v>
      </c>
      <c r="I4493" s="175">
        <v>0</v>
      </c>
      <c r="J4493" s="175">
        <v>0</v>
      </c>
      <c r="K4493" s="175">
        <v>0</v>
      </c>
      <c r="L4493" s="176">
        <v>0</v>
      </c>
      <c r="M4493" s="177">
        <v>0</v>
      </c>
    </row>
    <row r="4494" spans="1:13">
      <c r="A4494" s="166">
        <v>156</v>
      </c>
      <c r="B4494" s="167" t="s">
        <v>140</v>
      </c>
      <c r="C4494" s="168">
        <v>2009</v>
      </c>
      <c r="D4494" s="169">
        <v>0</v>
      </c>
      <c r="E4494" s="169">
        <v>0</v>
      </c>
      <c r="F4494" s="169">
        <v>0</v>
      </c>
      <c r="G4494" s="169">
        <v>0</v>
      </c>
      <c r="H4494" s="169">
        <v>-6218</v>
      </c>
      <c r="I4494" s="169">
        <v>0</v>
      </c>
      <c r="J4494" s="169">
        <v>0</v>
      </c>
      <c r="K4494" s="169">
        <v>0</v>
      </c>
      <c r="L4494" s="170">
        <v>0</v>
      </c>
      <c r="M4494" s="171">
        <v>0</v>
      </c>
    </row>
    <row r="4495" spans="1:13">
      <c r="A4495" s="172">
        <v>156</v>
      </c>
      <c r="B4495" s="173" t="s">
        <v>140</v>
      </c>
      <c r="C4495" s="174">
        <v>2010</v>
      </c>
      <c r="D4495" s="175">
        <v>0</v>
      </c>
      <c r="E4495" s="175">
        <v>0</v>
      </c>
      <c r="F4495" s="175">
        <v>0</v>
      </c>
      <c r="G4495" s="175">
        <v>0</v>
      </c>
      <c r="H4495" s="175">
        <v>-4600</v>
      </c>
      <c r="I4495" s="175">
        <v>0</v>
      </c>
      <c r="J4495" s="175">
        <v>0</v>
      </c>
      <c r="K4495" s="175">
        <v>0</v>
      </c>
      <c r="L4495" s="176">
        <v>0</v>
      </c>
      <c r="M4495" s="177">
        <v>0</v>
      </c>
    </row>
    <row r="4496" spans="1:13">
      <c r="A4496" s="166">
        <v>156</v>
      </c>
      <c r="B4496" s="167" t="s">
        <v>140</v>
      </c>
      <c r="C4496" s="168">
        <v>2011</v>
      </c>
      <c r="D4496" s="169">
        <v>0</v>
      </c>
      <c r="E4496" s="169">
        <v>0</v>
      </c>
      <c r="F4496" s="169">
        <v>0</v>
      </c>
      <c r="G4496" s="169">
        <v>0</v>
      </c>
      <c r="H4496" s="169">
        <v>-400</v>
      </c>
      <c r="I4496" s="169">
        <v>0</v>
      </c>
      <c r="J4496" s="169">
        <v>0</v>
      </c>
      <c r="K4496" s="169">
        <v>0</v>
      </c>
      <c r="L4496" s="170">
        <v>0</v>
      </c>
      <c r="M4496" s="171">
        <v>1</v>
      </c>
    </row>
    <row r="4497" spans="1:13">
      <c r="A4497" s="172">
        <v>156</v>
      </c>
      <c r="B4497" s="173" t="s">
        <v>140</v>
      </c>
      <c r="C4497" s="174">
        <v>2012</v>
      </c>
      <c r="D4497" s="175">
        <v>0</v>
      </c>
      <c r="E4497" s="175">
        <v>0</v>
      </c>
      <c r="F4497" s="175">
        <v>0</v>
      </c>
      <c r="G4497" s="175">
        <v>0</v>
      </c>
      <c r="H4497" s="175">
        <v>-4000</v>
      </c>
      <c r="I4497" s="175">
        <v>0</v>
      </c>
      <c r="J4497" s="175">
        <v>0</v>
      </c>
      <c r="K4497" s="175">
        <v>0</v>
      </c>
      <c r="L4497" s="176">
        <v>0</v>
      </c>
      <c r="M4497" s="177">
        <v>1</v>
      </c>
    </row>
    <row r="4498" spans="1:13">
      <c r="A4498" s="166">
        <v>156</v>
      </c>
      <c r="B4498" s="167" t="s">
        <v>140</v>
      </c>
      <c r="C4498" s="168">
        <v>2013</v>
      </c>
      <c r="D4498" s="169">
        <v>0</v>
      </c>
      <c r="E4498" s="169">
        <v>0</v>
      </c>
      <c r="F4498" s="169">
        <v>0</v>
      </c>
      <c r="G4498" s="169">
        <v>0</v>
      </c>
      <c r="H4498" s="169">
        <v>-3860</v>
      </c>
      <c r="I4498" s="169">
        <v>0</v>
      </c>
      <c r="J4498" s="169">
        <v>0</v>
      </c>
      <c r="K4498" s="169">
        <v>0</v>
      </c>
      <c r="L4498" s="170">
        <v>0</v>
      </c>
      <c r="M4498" s="171">
        <v>1</v>
      </c>
    </row>
    <row r="4499" spans="1:13">
      <c r="A4499" s="172">
        <v>156</v>
      </c>
      <c r="B4499" s="173" t="s">
        <v>140</v>
      </c>
      <c r="C4499" s="174">
        <v>2014</v>
      </c>
      <c r="D4499" s="175">
        <v>0</v>
      </c>
      <c r="E4499" s="175">
        <v>0</v>
      </c>
      <c r="F4499" s="175">
        <v>0</v>
      </c>
      <c r="G4499" s="175">
        <v>0</v>
      </c>
      <c r="H4499" s="175">
        <v>94643</v>
      </c>
      <c r="I4499" s="175">
        <v>1230</v>
      </c>
      <c r="J4499" s="175">
        <v>0</v>
      </c>
      <c r="K4499" s="175">
        <v>0</v>
      </c>
      <c r="L4499" s="176">
        <v>0</v>
      </c>
      <c r="M4499" s="177">
        <v>1</v>
      </c>
    </row>
    <row r="4500" spans="1:13">
      <c r="A4500" s="166">
        <v>156</v>
      </c>
      <c r="B4500" s="167" t="s">
        <v>140</v>
      </c>
      <c r="C4500" s="168">
        <v>2015</v>
      </c>
      <c r="D4500" s="169">
        <v>0</v>
      </c>
      <c r="E4500" s="169">
        <v>0</v>
      </c>
      <c r="F4500" s="169">
        <v>0</v>
      </c>
      <c r="G4500" s="169">
        <v>0</v>
      </c>
      <c r="H4500" s="169">
        <v>-38874</v>
      </c>
      <c r="I4500" s="169">
        <v>19975</v>
      </c>
      <c r="J4500" s="169">
        <v>0</v>
      </c>
      <c r="K4500" s="169">
        <v>-435</v>
      </c>
      <c r="L4500" s="170">
        <v>0</v>
      </c>
      <c r="M4500" s="171">
        <v>1</v>
      </c>
    </row>
    <row r="4501" spans="1:13">
      <c r="A4501" s="172">
        <v>156</v>
      </c>
      <c r="B4501" s="173" t="s">
        <v>140</v>
      </c>
      <c r="C4501" s="174">
        <v>2016</v>
      </c>
      <c r="D4501" s="175">
        <v>0</v>
      </c>
      <c r="E4501" s="175">
        <v>0</v>
      </c>
      <c r="F4501" s="175">
        <v>0</v>
      </c>
      <c r="G4501" s="175">
        <v>0</v>
      </c>
      <c r="H4501" s="175">
        <v>160293</v>
      </c>
      <c r="I4501" s="175">
        <v>54845</v>
      </c>
      <c r="J4501" s="175">
        <v>7576</v>
      </c>
      <c r="K4501" s="175">
        <v>-404</v>
      </c>
      <c r="L4501" s="176">
        <v>0</v>
      </c>
      <c r="M4501" s="177">
        <v>1</v>
      </c>
    </row>
    <row r="4502" spans="1:13">
      <c r="A4502" s="166">
        <v>156</v>
      </c>
      <c r="B4502" s="167" t="s">
        <v>140</v>
      </c>
      <c r="C4502" s="168">
        <v>2017</v>
      </c>
      <c r="D4502" s="169">
        <v>0</v>
      </c>
      <c r="E4502" s="169">
        <v>0</v>
      </c>
      <c r="F4502" s="169">
        <v>0</v>
      </c>
      <c r="G4502" s="169">
        <v>0</v>
      </c>
      <c r="H4502" s="169">
        <v>1021625</v>
      </c>
      <c r="I4502" s="169">
        <v>359714</v>
      </c>
      <c r="J4502" s="169">
        <v>22304</v>
      </c>
      <c r="K4502" s="169">
        <v>1262</v>
      </c>
      <c r="L4502" s="170">
        <v>0</v>
      </c>
      <c r="M4502" s="171">
        <v>1</v>
      </c>
    </row>
    <row r="4503" spans="1:13">
      <c r="A4503" s="172">
        <v>156</v>
      </c>
      <c r="B4503" s="173" t="s">
        <v>140</v>
      </c>
      <c r="C4503" s="174">
        <v>2018</v>
      </c>
      <c r="D4503" s="175">
        <v>0</v>
      </c>
      <c r="E4503" s="175">
        <v>0</v>
      </c>
      <c r="F4503" s="175">
        <v>0</v>
      </c>
      <c r="G4503" s="175">
        <v>0</v>
      </c>
      <c r="H4503" s="175">
        <v>3073122</v>
      </c>
      <c r="I4503" s="175">
        <v>365276</v>
      </c>
      <c r="J4503" s="175">
        <v>17990</v>
      </c>
      <c r="K4503" s="175">
        <v>1010</v>
      </c>
      <c r="L4503" s="176">
        <v>0</v>
      </c>
      <c r="M4503" s="177">
        <v>1</v>
      </c>
    </row>
    <row r="4504" spans="1:13">
      <c r="A4504" s="166">
        <v>156</v>
      </c>
      <c r="B4504" s="167" t="s">
        <v>140</v>
      </c>
      <c r="C4504" s="168">
        <v>2019</v>
      </c>
      <c r="D4504" s="169">
        <v>0</v>
      </c>
      <c r="E4504" s="169">
        <v>0</v>
      </c>
      <c r="F4504" s="169">
        <v>0</v>
      </c>
      <c r="G4504" s="169">
        <v>0</v>
      </c>
      <c r="H4504" s="169">
        <v>1452180</v>
      </c>
      <c r="I4504" s="169">
        <v>1599211</v>
      </c>
      <c r="J4504" s="169">
        <v>168598</v>
      </c>
      <c r="K4504" s="169">
        <v>23338</v>
      </c>
      <c r="L4504" s="170">
        <v>1</v>
      </c>
      <c r="M4504" s="171">
        <v>1</v>
      </c>
    </row>
    <row r="4505" spans="1:13">
      <c r="A4505" s="172">
        <v>156</v>
      </c>
      <c r="B4505" s="173" t="s">
        <v>140</v>
      </c>
      <c r="C4505" s="174">
        <v>2020</v>
      </c>
      <c r="D4505" s="175">
        <v>0</v>
      </c>
      <c r="E4505" s="175">
        <v>0</v>
      </c>
      <c r="F4505" s="175">
        <v>0</v>
      </c>
      <c r="G4505" s="175">
        <v>0</v>
      </c>
      <c r="H4505" s="175">
        <v>5103996</v>
      </c>
      <c r="I4505" s="175">
        <v>6677335</v>
      </c>
      <c r="J4505" s="175">
        <v>177523</v>
      </c>
      <c r="K4505" s="175">
        <v>17977</v>
      </c>
      <c r="L4505" s="176">
        <v>4</v>
      </c>
      <c r="M4505" s="177">
        <v>3</v>
      </c>
    </row>
    <row r="4506" spans="1:13">
      <c r="A4506" s="166">
        <v>156</v>
      </c>
      <c r="B4506" s="167" t="s">
        <v>140</v>
      </c>
      <c r="C4506" s="168">
        <v>2021</v>
      </c>
      <c r="D4506" s="169">
        <v>967021800</v>
      </c>
      <c r="E4506" s="169">
        <v>13005397000</v>
      </c>
      <c r="F4506" s="169">
        <v>37889700</v>
      </c>
      <c r="G4506" s="169">
        <v>467773000</v>
      </c>
      <c r="H4506" s="169">
        <v>73031849</v>
      </c>
      <c r="I4506" s="169">
        <v>30108770</v>
      </c>
      <c r="J4506" s="169">
        <v>2592848</v>
      </c>
      <c r="K4506" s="169">
        <v>349665</v>
      </c>
      <c r="L4506" s="170">
        <v>8939</v>
      </c>
      <c r="M4506" s="171">
        <v>865</v>
      </c>
    </row>
    <row r="4507" spans="1:13">
      <c r="A4507" s="172">
        <v>157</v>
      </c>
      <c r="B4507" s="173" t="s">
        <v>155</v>
      </c>
      <c r="C4507" s="174">
        <v>2003</v>
      </c>
      <c r="D4507" s="175">
        <v>0</v>
      </c>
      <c r="E4507" s="175">
        <v>0</v>
      </c>
      <c r="F4507" s="175">
        <v>0</v>
      </c>
      <c r="G4507" s="175">
        <v>0</v>
      </c>
      <c r="H4507" s="175">
        <v>-2872.95</v>
      </c>
      <c r="I4507" s="175">
        <v>0</v>
      </c>
      <c r="J4507" s="175">
        <v>0</v>
      </c>
      <c r="K4507" s="175">
        <v>0</v>
      </c>
      <c r="L4507" s="176">
        <v>0</v>
      </c>
      <c r="M4507" s="177">
        <v>0</v>
      </c>
    </row>
    <row r="4508" spans="1:13">
      <c r="A4508" s="166">
        <v>157</v>
      </c>
      <c r="B4508" s="167" t="s">
        <v>155</v>
      </c>
      <c r="C4508" s="168">
        <v>2006</v>
      </c>
      <c r="D4508" s="169">
        <v>0</v>
      </c>
      <c r="E4508" s="169">
        <v>0</v>
      </c>
      <c r="F4508" s="169">
        <v>0</v>
      </c>
      <c r="G4508" s="169">
        <v>0</v>
      </c>
      <c r="H4508" s="169">
        <v>-2000</v>
      </c>
      <c r="I4508" s="169">
        <v>0</v>
      </c>
      <c r="J4508" s="169">
        <v>0</v>
      </c>
      <c r="K4508" s="169">
        <v>0</v>
      </c>
      <c r="L4508" s="170">
        <v>0</v>
      </c>
      <c r="M4508" s="171">
        <v>0</v>
      </c>
    </row>
    <row r="4509" spans="1:13">
      <c r="A4509" s="172">
        <v>157</v>
      </c>
      <c r="B4509" s="173" t="s">
        <v>155</v>
      </c>
      <c r="C4509" s="174">
        <v>2012</v>
      </c>
      <c r="D4509" s="175">
        <v>0</v>
      </c>
      <c r="E4509" s="175">
        <v>0</v>
      </c>
      <c r="F4509" s="175">
        <v>0</v>
      </c>
      <c r="G4509" s="175">
        <v>0</v>
      </c>
      <c r="H4509" s="175">
        <v>-144</v>
      </c>
      <c r="I4509" s="175">
        <v>0</v>
      </c>
      <c r="J4509" s="175">
        <v>0</v>
      </c>
      <c r="K4509" s="175">
        <v>0</v>
      </c>
      <c r="L4509" s="176">
        <v>0</v>
      </c>
      <c r="M4509" s="177">
        <v>0</v>
      </c>
    </row>
    <row r="4510" spans="1:13">
      <c r="A4510" s="166">
        <v>157</v>
      </c>
      <c r="B4510" s="167" t="s">
        <v>155</v>
      </c>
      <c r="C4510" s="168">
        <v>2013</v>
      </c>
      <c r="D4510" s="169">
        <v>0</v>
      </c>
      <c r="E4510" s="169">
        <v>0</v>
      </c>
      <c r="F4510" s="169">
        <v>0</v>
      </c>
      <c r="G4510" s="169">
        <v>0</v>
      </c>
      <c r="H4510" s="169">
        <v>0</v>
      </c>
      <c r="I4510" s="169">
        <v>0</v>
      </c>
      <c r="J4510" s="169">
        <v>0</v>
      </c>
      <c r="K4510" s="169">
        <v>0</v>
      </c>
      <c r="L4510" s="170">
        <v>0</v>
      </c>
      <c r="M4510" s="171">
        <v>0</v>
      </c>
    </row>
    <row r="4511" spans="1:13">
      <c r="A4511" s="172">
        <v>157</v>
      </c>
      <c r="B4511" s="173" t="s">
        <v>155</v>
      </c>
      <c r="C4511" s="174">
        <v>2015</v>
      </c>
      <c r="D4511" s="175">
        <v>0</v>
      </c>
      <c r="E4511" s="175">
        <v>0</v>
      </c>
      <c r="F4511" s="175">
        <v>0</v>
      </c>
      <c r="G4511" s="175">
        <v>0</v>
      </c>
      <c r="H4511" s="175">
        <v>2488</v>
      </c>
      <c r="I4511" s="175">
        <v>1589</v>
      </c>
      <c r="J4511" s="175">
        <v>72</v>
      </c>
      <c r="K4511" s="175">
        <v>314</v>
      </c>
      <c r="L4511" s="176">
        <v>0</v>
      </c>
      <c r="M4511" s="177">
        <v>0</v>
      </c>
    </row>
    <row r="4512" spans="1:13">
      <c r="A4512" s="166">
        <v>157</v>
      </c>
      <c r="B4512" s="167" t="s">
        <v>155</v>
      </c>
      <c r="C4512" s="168">
        <v>2016</v>
      </c>
      <c r="D4512" s="169">
        <v>0</v>
      </c>
      <c r="E4512" s="169">
        <v>0</v>
      </c>
      <c r="F4512" s="169">
        <v>0</v>
      </c>
      <c r="G4512" s="169">
        <v>0</v>
      </c>
      <c r="H4512" s="169">
        <v>-21709</v>
      </c>
      <c r="I4512" s="169">
        <v>9939</v>
      </c>
      <c r="J4512" s="169">
        <v>80</v>
      </c>
      <c r="K4512" s="169">
        <v>292</v>
      </c>
      <c r="L4512" s="170">
        <v>0</v>
      </c>
      <c r="M4512" s="171">
        <v>0</v>
      </c>
    </row>
    <row r="4513" spans="1:13">
      <c r="A4513" s="172">
        <v>157</v>
      </c>
      <c r="B4513" s="173" t="s">
        <v>155</v>
      </c>
      <c r="C4513" s="174">
        <v>2017</v>
      </c>
      <c r="D4513" s="175">
        <v>0</v>
      </c>
      <c r="E4513" s="175">
        <v>0</v>
      </c>
      <c r="F4513" s="175">
        <v>0</v>
      </c>
      <c r="G4513" s="175">
        <v>0</v>
      </c>
      <c r="H4513" s="175">
        <v>-31385</v>
      </c>
      <c r="I4513" s="175">
        <v>7636</v>
      </c>
      <c r="J4513" s="175">
        <v>-640</v>
      </c>
      <c r="K4513" s="175">
        <v>37</v>
      </c>
      <c r="L4513" s="176">
        <v>0</v>
      </c>
      <c r="M4513" s="177">
        <v>0</v>
      </c>
    </row>
    <row r="4514" spans="1:13">
      <c r="A4514" s="166">
        <v>157</v>
      </c>
      <c r="B4514" s="167" t="s">
        <v>155</v>
      </c>
      <c r="C4514" s="168">
        <v>2018</v>
      </c>
      <c r="D4514" s="169">
        <v>0</v>
      </c>
      <c r="E4514" s="169">
        <v>0</v>
      </c>
      <c r="F4514" s="169">
        <v>0</v>
      </c>
      <c r="G4514" s="169">
        <v>0</v>
      </c>
      <c r="H4514" s="169">
        <v>18436</v>
      </c>
      <c r="I4514" s="169">
        <v>5215</v>
      </c>
      <c r="J4514" s="169">
        <v>-2832</v>
      </c>
      <c r="K4514" s="169">
        <v>-673</v>
      </c>
      <c r="L4514" s="170">
        <v>0</v>
      </c>
      <c r="M4514" s="171">
        <v>-1</v>
      </c>
    </row>
    <row r="4515" spans="1:13">
      <c r="A4515" s="172">
        <v>157</v>
      </c>
      <c r="B4515" s="173" t="s">
        <v>155</v>
      </c>
      <c r="C4515" s="174">
        <v>2019</v>
      </c>
      <c r="D4515" s="175">
        <v>0</v>
      </c>
      <c r="E4515" s="175">
        <v>0</v>
      </c>
      <c r="F4515" s="175">
        <v>0</v>
      </c>
      <c r="G4515" s="175">
        <v>0</v>
      </c>
      <c r="H4515" s="175">
        <v>163866</v>
      </c>
      <c r="I4515" s="175">
        <v>63810</v>
      </c>
      <c r="J4515" s="175">
        <v>116111</v>
      </c>
      <c r="K4515" s="175">
        <v>2541</v>
      </c>
      <c r="L4515" s="176">
        <v>0</v>
      </c>
      <c r="M4515" s="177">
        <v>-1</v>
      </c>
    </row>
    <row r="4516" spans="1:13">
      <c r="A4516" s="166">
        <v>157</v>
      </c>
      <c r="B4516" s="167" t="s">
        <v>155</v>
      </c>
      <c r="C4516" s="168">
        <v>2020</v>
      </c>
      <c r="D4516" s="169">
        <v>0</v>
      </c>
      <c r="E4516" s="169">
        <v>0</v>
      </c>
      <c r="F4516" s="169">
        <v>0</v>
      </c>
      <c r="G4516" s="169">
        <v>0</v>
      </c>
      <c r="H4516" s="169">
        <v>359562</v>
      </c>
      <c r="I4516" s="169">
        <v>32777</v>
      </c>
      <c r="J4516" s="169">
        <v>-1205</v>
      </c>
      <c r="K4516" s="169">
        <v>43688</v>
      </c>
      <c r="L4516" s="170">
        <v>0</v>
      </c>
      <c r="M4516" s="171">
        <v>-1</v>
      </c>
    </row>
    <row r="4517" spans="1:13">
      <c r="A4517" s="172">
        <v>157</v>
      </c>
      <c r="B4517" s="173" t="s">
        <v>155</v>
      </c>
      <c r="C4517" s="174">
        <v>2021</v>
      </c>
      <c r="D4517" s="175">
        <v>152443600</v>
      </c>
      <c r="E4517" s="175">
        <v>676888000</v>
      </c>
      <c r="F4517" s="175">
        <v>21035500</v>
      </c>
      <c r="G4517" s="175">
        <v>116973000</v>
      </c>
      <c r="H4517" s="175">
        <v>7117980</v>
      </c>
      <c r="I4517" s="175">
        <v>747308</v>
      </c>
      <c r="J4517" s="175">
        <v>1469477</v>
      </c>
      <c r="K4517" s="175">
        <v>87605</v>
      </c>
      <c r="L4517" s="176">
        <v>2736</v>
      </c>
      <c r="M4517" s="177">
        <v>182</v>
      </c>
    </row>
    <row r="4518" spans="1:13">
      <c r="A4518" s="166">
        <v>158</v>
      </c>
      <c r="B4518" s="167" t="s">
        <v>80</v>
      </c>
      <c r="C4518" s="168">
        <v>1995</v>
      </c>
      <c r="D4518" s="169">
        <v>0</v>
      </c>
      <c r="E4518" s="169">
        <v>0</v>
      </c>
      <c r="F4518" s="169">
        <v>0</v>
      </c>
      <c r="G4518" s="169">
        <v>0</v>
      </c>
      <c r="H4518" s="169">
        <v>-1125.3499999999999</v>
      </c>
      <c r="I4518" s="169">
        <v>0</v>
      </c>
      <c r="J4518" s="169">
        <v>0</v>
      </c>
      <c r="K4518" s="169">
        <v>0</v>
      </c>
      <c r="L4518" s="170">
        <v>0</v>
      </c>
      <c r="M4518" s="171">
        <v>0</v>
      </c>
    </row>
    <row r="4519" spans="1:13">
      <c r="A4519" s="172">
        <v>158</v>
      </c>
      <c r="B4519" s="173" t="s">
        <v>80</v>
      </c>
      <c r="C4519" s="174">
        <v>1999</v>
      </c>
      <c r="D4519" s="175">
        <v>0</v>
      </c>
      <c r="E4519" s="175">
        <v>0</v>
      </c>
      <c r="F4519" s="175">
        <v>0</v>
      </c>
      <c r="G4519" s="175">
        <v>0</v>
      </c>
      <c r="H4519" s="175">
        <v>-1252.8</v>
      </c>
      <c r="I4519" s="175">
        <v>0</v>
      </c>
      <c r="J4519" s="175">
        <v>0</v>
      </c>
      <c r="K4519" s="175">
        <v>0</v>
      </c>
      <c r="L4519" s="176">
        <v>0</v>
      </c>
      <c r="M4519" s="177">
        <v>0</v>
      </c>
    </row>
    <row r="4520" spans="1:13">
      <c r="A4520" s="166">
        <v>158</v>
      </c>
      <c r="B4520" s="167" t="s">
        <v>80</v>
      </c>
      <c r="C4520" s="168">
        <v>2002</v>
      </c>
      <c r="D4520" s="169">
        <v>0</v>
      </c>
      <c r="E4520" s="169">
        <v>0</v>
      </c>
      <c r="F4520" s="169">
        <v>0</v>
      </c>
      <c r="G4520" s="169">
        <v>0</v>
      </c>
      <c r="H4520" s="169">
        <v>-5586</v>
      </c>
      <c r="I4520" s="169">
        <v>0</v>
      </c>
      <c r="J4520" s="169">
        <v>0</v>
      </c>
      <c r="K4520" s="169">
        <v>0</v>
      </c>
      <c r="L4520" s="170">
        <v>0</v>
      </c>
      <c r="M4520" s="171">
        <v>0</v>
      </c>
    </row>
    <row r="4521" spans="1:13">
      <c r="A4521" s="172">
        <v>158</v>
      </c>
      <c r="B4521" s="173" t="s">
        <v>80</v>
      </c>
      <c r="C4521" s="174">
        <v>2003</v>
      </c>
      <c r="D4521" s="175">
        <v>0</v>
      </c>
      <c r="E4521" s="175">
        <v>0</v>
      </c>
      <c r="F4521" s="175">
        <v>0</v>
      </c>
      <c r="G4521" s="175">
        <v>0</v>
      </c>
      <c r="H4521" s="175">
        <v>0</v>
      </c>
      <c r="I4521" s="175">
        <v>0</v>
      </c>
      <c r="J4521" s="175">
        <v>0</v>
      </c>
      <c r="K4521" s="175">
        <v>0</v>
      </c>
      <c r="L4521" s="176">
        <v>0</v>
      </c>
      <c r="M4521" s="177">
        <v>0</v>
      </c>
    </row>
    <row r="4522" spans="1:13">
      <c r="A4522" s="166">
        <v>158</v>
      </c>
      <c r="B4522" s="167" t="s">
        <v>80</v>
      </c>
      <c r="C4522" s="168">
        <v>2004</v>
      </c>
      <c r="D4522" s="169">
        <v>0</v>
      </c>
      <c r="E4522" s="169">
        <v>0</v>
      </c>
      <c r="F4522" s="169">
        <v>0</v>
      </c>
      <c r="G4522" s="169">
        <v>0</v>
      </c>
      <c r="H4522" s="169">
        <v>-238</v>
      </c>
      <c r="I4522" s="169">
        <v>0</v>
      </c>
      <c r="J4522" s="169">
        <v>0</v>
      </c>
      <c r="K4522" s="169">
        <v>0</v>
      </c>
      <c r="L4522" s="170">
        <v>0</v>
      </c>
      <c r="M4522" s="171">
        <v>0</v>
      </c>
    </row>
    <row r="4523" spans="1:13">
      <c r="A4523" s="172">
        <v>158</v>
      </c>
      <c r="B4523" s="173" t="s">
        <v>80</v>
      </c>
      <c r="C4523" s="174">
        <v>2005</v>
      </c>
      <c r="D4523" s="175">
        <v>0</v>
      </c>
      <c r="E4523" s="175">
        <v>0</v>
      </c>
      <c r="F4523" s="175">
        <v>0</v>
      </c>
      <c r="G4523" s="175">
        <v>0</v>
      </c>
      <c r="H4523" s="175">
        <v>0</v>
      </c>
      <c r="I4523" s="175">
        <v>0</v>
      </c>
      <c r="J4523" s="175">
        <v>0</v>
      </c>
      <c r="K4523" s="175">
        <v>0</v>
      </c>
      <c r="L4523" s="176">
        <v>0</v>
      </c>
      <c r="M4523" s="177">
        <v>0</v>
      </c>
    </row>
    <row r="4524" spans="1:13">
      <c r="A4524" s="166">
        <v>158</v>
      </c>
      <c r="B4524" s="167" t="s">
        <v>80</v>
      </c>
      <c r="C4524" s="168">
        <v>2006</v>
      </c>
      <c r="D4524" s="169">
        <v>0</v>
      </c>
      <c r="E4524" s="169">
        <v>0</v>
      </c>
      <c r="F4524" s="169">
        <v>0</v>
      </c>
      <c r="G4524" s="169">
        <v>0</v>
      </c>
      <c r="H4524" s="169">
        <v>-984</v>
      </c>
      <c r="I4524" s="169">
        <v>0</v>
      </c>
      <c r="J4524" s="169">
        <v>0</v>
      </c>
      <c r="K4524" s="169">
        <v>0</v>
      </c>
      <c r="L4524" s="170">
        <v>0</v>
      </c>
      <c r="M4524" s="171">
        <v>0</v>
      </c>
    </row>
    <row r="4525" spans="1:13">
      <c r="A4525" s="172">
        <v>158</v>
      </c>
      <c r="B4525" s="173" t="s">
        <v>80</v>
      </c>
      <c r="C4525" s="174">
        <v>2007</v>
      </c>
      <c r="D4525" s="175">
        <v>0</v>
      </c>
      <c r="E4525" s="175">
        <v>0</v>
      </c>
      <c r="F4525" s="175">
        <v>0</v>
      </c>
      <c r="G4525" s="175">
        <v>0</v>
      </c>
      <c r="H4525" s="175">
        <v>-1800</v>
      </c>
      <c r="I4525" s="175">
        <v>0</v>
      </c>
      <c r="J4525" s="175">
        <v>0</v>
      </c>
      <c r="K4525" s="175">
        <v>0</v>
      </c>
      <c r="L4525" s="176">
        <v>0</v>
      </c>
      <c r="M4525" s="177">
        <v>0</v>
      </c>
    </row>
    <row r="4526" spans="1:13">
      <c r="A4526" s="166">
        <v>158</v>
      </c>
      <c r="B4526" s="167" t="s">
        <v>80</v>
      </c>
      <c r="C4526" s="168">
        <v>2008</v>
      </c>
      <c r="D4526" s="169">
        <v>0</v>
      </c>
      <c r="E4526" s="169">
        <v>0</v>
      </c>
      <c r="F4526" s="169">
        <v>0</v>
      </c>
      <c r="G4526" s="169">
        <v>0</v>
      </c>
      <c r="H4526" s="169">
        <v>-900</v>
      </c>
      <c r="I4526" s="169">
        <v>0</v>
      </c>
      <c r="J4526" s="169">
        <v>0</v>
      </c>
      <c r="K4526" s="169">
        <v>0</v>
      </c>
      <c r="L4526" s="170">
        <v>0</v>
      </c>
      <c r="M4526" s="171">
        <v>0</v>
      </c>
    </row>
    <row r="4527" spans="1:13">
      <c r="A4527" s="172">
        <v>158</v>
      </c>
      <c r="B4527" s="173" t="s">
        <v>80</v>
      </c>
      <c r="C4527" s="174">
        <v>2009</v>
      </c>
      <c r="D4527" s="175">
        <v>0</v>
      </c>
      <c r="E4527" s="175">
        <v>0</v>
      </c>
      <c r="F4527" s="175">
        <v>0</v>
      </c>
      <c r="G4527" s="175">
        <v>0</v>
      </c>
      <c r="H4527" s="175">
        <v>-1600</v>
      </c>
      <c r="I4527" s="175">
        <v>0</v>
      </c>
      <c r="J4527" s="175">
        <v>0</v>
      </c>
      <c r="K4527" s="175">
        <v>0</v>
      </c>
      <c r="L4527" s="176">
        <v>0</v>
      </c>
      <c r="M4527" s="177">
        <v>0</v>
      </c>
    </row>
    <row r="4528" spans="1:13">
      <c r="A4528" s="166">
        <v>158</v>
      </c>
      <c r="B4528" s="167" t="s">
        <v>80</v>
      </c>
      <c r="C4528" s="168">
        <v>2010</v>
      </c>
      <c r="D4528" s="169">
        <v>0</v>
      </c>
      <c r="E4528" s="169">
        <v>0</v>
      </c>
      <c r="F4528" s="169">
        <v>0</v>
      </c>
      <c r="G4528" s="169">
        <v>0</v>
      </c>
      <c r="H4528" s="169">
        <v>467</v>
      </c>
      <c r="I4528" s="169">
        <v>2164</v>
      </c>
      <c r="J4528" s="169">
        <v>0</v>
      </c>
      <c r="K4528" s="169">
        <v>0</v>
      </c>
      <c r="L4528" s="170">
        <v>0</v>
      </c>
      <c r="M4528" s="171">
        <v>0</v>
      </c>
    </row>
    <row r="4529" spans="1:13">
      <c r="A4529" s="172">
        <v>158</v>
      </c>
      <c r="B4529" s="173" t="s">
        <v>80</v>
      </c>
      <c r="C4529" s="174">
        <v>2011</v>
      </c>
      <c r="D4529" s="175">
        <v>0</v>
      </c>
      <c r="E4529" s="175">
        <v>0</v>
      </c>
      <c r="F4529" s="175">
        <v>0</v>
      </c>
      <c r="G4529" s="175">
        <v>0</v>
      </c>
      <c r="H4529" s="175">
        <v>-9428</v>
      </c>
      <c r="I4529" s="175">
        <v>4944.8999999999996</v>
      </c>
      <c r="J4529" s="175">
        <v>0</v>
      </c>
      <c r="K4529" s="175">
        <v>0</v>
      </c>
      <c r="L4529" s="176">
        <v>0</v>
      </c>
      <c r="M4529" s="177">
        <v>0</v>
      </c>
    </row>
    <row r="4530" spans="1:13">
      <c r="A4530" s="166">
        <v>158</v>
      </c>
      <c r="B4530" s="167" t="s">
        <v>80</v>
      </c>
      <c r="C4530" s="168">
        <v>2012</v>
      </c>
      <c r="D4530" s="169">
        <v>0</v>
      </c>
      <c r="E4530" s="169">
        <v>0</v>
      </c>
      <c r="F4530" s="169">
        <v>0</v>
      </c>
      <c r="G4530" s="169">
        <v>0</v>
      </c>
      <c r="H4530" s="169">
        <v>-32</v>
      </c>
      <c r="I4530" s="169">
        <v>13288</v>
      </c>
      <c r="J4530" s="169">
        <v>0</v>
      </c>
      <c r="K4530" s="169">
        <v>0</v>
      </c>
      <c r="L4530" s="170">
        <v>0</v>
      </c>
      <c r="M4530" s="171">
        <v>1</v>
      </c>
    </row>
    <row r="4531" spans="1:13">
      <c r="A4531" s="172">
        <v>158</v>
      </c>
      <c r="B4531" s="173" t="s">
        <v>80</v>
      </c>
      <c r="C4531" s="174">
        <v>2013</v>
      </c>
      <c r="D4531" s="175">
        <v>0</v>
      </c>
      <c r="E4531" s="175">
        <v>0</v>
      </c>
      <c r="F4531" s="175">
        <v>0</v>
      </c>
      <c r="G4531" s="175">
        <v>0</v>
      </c>
      <c r="H4531" s="175">
        <v>-11304</v>
      </c>
      <c r="I4531" s="175">
        <v>10322</v>
      </c>
      <c r="J4531" s="175">
        <v>-5368</v>
      </c>
      <c r="K4531" s="175">
        <v>-1118</v>
      </c>
      <c r="L4531" s="176">
        <v>0</v>
      </c>
      <c r="M4531" s="177">
        <v>1</v>
      </c>
    </row>
    <row r="4532" spans="1:13">
      <c r="A4532" s="166">
        <v>158</v>
      </c>
      <c r="B4532" s="167" t="s">
        <v>80</v>
      </c>
      <c r="C4532" s="168">
        <v>2014</v>
      </c>
      <c r="D4532" s="169">
        <v>0</v>
      </c>
      <c r="E4532" s="169">
        <v>0</v>
      </c>
      <c r="F4532" s="169">
        <v>0</v>
      </c>
      <c r="G4532" s="169">
        <v>0</v>
      </c>
      <c r="H4532" s="169">
        <v>-2998</v>
      </c>
      <c r="I4532" s="169">
        <v>15976</v>
      </c>
      <c r="J4532" s="169">
        <v>0</v>
      </c>
      <c r="K4532" s="169">
        <v>-17</v>
      </c>
      <c r="L4532" s="170">
        <v>0</v>
      </c>
      <c r="M4532" s="171">
        <v>1</v>
      </c>
    </row>
    <row r="4533" spans="1:13">
      <c r="A4533" s="172">
        <v>158</v>
      </c>
      <c r="B4533" s="173" t="s">
        <v>80</v>
      </c>
      <c r="C4533" s="174">
        <v>2015</v>
      </c>
      <c r="D4533" s="175">
        <v>0</v>
      </c>
      <c r="E4533" s="175">
        <v>0</v>
      </c>
      <c r="F4533" s="175">
        <v>0</v>
      </c>
      <c r="G4533" s="175">
        <v>0</v>
      </c>
      <c r="H4533" s="175">
        <v>33739</v>
      </c>
      <c r="I4533" s="175">
        <v>51019</v>
      </c>
      <c r="J4533" s="175">
        <v>-56</v>
      </c>
      <c r="K4533" s="175">
        <v>-36</v>
      </c>
      <c r="L4533" s="176">
        <v>1</v>
      </c>
      <c r="M4533" s="177">
        <v>0</v>
      </c>
    </row>
    <row r="4534" spans="1:13">
      <c r="A4534" s="166">
        <v>158</v>
      </c>
      <c r="B4534" s="167" t="s">
        <v>80</v>
      </c>
      <c r="C4534" s="168">
        <v>2016</v>
      </c>
      <c r="D4534" s="169">
        <v>0</v>
      </c>
      <c r="E4534" s="169">
        <v>0</v>
      </c>
      <c r="F4534" s="169">
        <v>0</v>
      </c>
      <c r="G4534" s="169">
        <v>0</v>
      </c>
      <c r="H4534" s="169">
        <v>132197</v>
      </c>
      <c r="I4534" s="169">
        <v>50022.5</v>
      </c>
      <c r="J4534" s="169">
        <v>36912</v>
      </c>
      <c r="K4534" s="169">
        <v>134434</v>
      </c>
      <c r="L4534" s="170">
        <v>2</v>
      </c>
      <c r="M4534" s="171">
        <v>5</v>
      </c>
    </row>
    <row r="4535" spans="1:13">
      <c r="A4535" s="172">
        <v>158</v>
      </c>
      <c r="B4535" s="173" t="s">
        <v>80</v>
      </c>
      <c r="C4535" s="174">
        <v>2017</v>
      </c>
      <c r="D4535" s="175">
        <v>0</v>
      </c>
      <c r="E4535" s="175">
        <v>0</v>
      </c>
      <c r="F4535" s="175">
        <v>0</v>
      </c>
      <c r="G4535" s="175">
        <v>0</v>
      </c>
      <c r="H4535" s="175">
        <v>300132</v>
      </c>
      <c r="I4535" s="175">
        <v>129093.9</v>
      </c>
      <c r="J4535" s="175">
        <v>279541</v>
      </c>
      <c r="K4535" s="175">
        <v>163525</v>
      </c>
      <c r="L4535" s="176">
        <v>2</v>
      </c>
      <c r="M4535" s="177">
        <v>-4</v>
      </c>
    </row>
    <row r="4536" spans="1:13">
      <c r="A4536" s="166">
        <v>158</v>
      </c>
      <c r="B4536" s="167" t="s">
        <v>80</v>
      </c>
      <c r="C4536" s="168">
        <v>2018</v>
      </c>
      <c r="D4536" s="169">
        <v>0</v>
      </c>
      <c r="E4536" s="169">
        <v>0</v>
      </c>
      <c r="F4536" s="169">
        <v>0</v>
      </c>
      <c r="G4536" s="169">
        <v>0</v>
      </c>
      <c r="H4536" s="169">
        <v>1696205</v>
      </c>
      <c r="I4536" s="169">
        <v>-85917.4</v>
      </c>
      <c r="J4536" s="169">
        <v>257034</v>
      </c>
      <c r="K4536" s="169">
        <v>236562</v>
      </c>
      <c r="L4536" s="170">
        <v>7</v>
      </c>
      <c r="M4536" s="171">
        <v>1</v>
      </c>
    </row>
    <row r="4537" spans="1:13">
      <c r="A4537" s="172">
        <v>158</v>
      </c>
      <c r="B4537" s="173" t="s">
        <v>80</v>
      </c>
      <c r="C4537" s="174">
        <v>2019</v>
      </c>
      <c r="D4537" s="175">
        <v>0</v>
      </c>
      <c r="E4537" s="175">
        <v>0</v>
      </c>
      <c r="F4537" s="175">
        <v>0</v>
      </c>
      <c r="G4537" s="175">
        <v>0</v>
      </c>
      <c r="H4537" s="175">
        <v>2549007</v>
      </c>
      <c r="I4537" s="175">
        <v>1300082.3500000001</v>
      </c>
      <c r="J4537" s="175">
        <v>379055</v>
      </c>
      <c r="K4537" s="175">
        <v>54297</v>
      </c>
      <c r="L4537" s="176">
        <v>8</v>
      </c>
      <c r="M4537" s="177">
        <v>6</v>
      </c>
    </row>
    <row r="4538" spans="1:13">
      <c r="A4538" s="166">
        <v>158</v>
      </c>
      <c r="B4538" s="167" t="s">
        <v>80</v>
      </c>
      <c r="C4538" s="168">
        <v>2020</v>
      </c>
      <c r="D4538" s="169">
        <v>0</v>
      </c>
      <c r="E4538" s="169">
        <v>0</v>
      </c>
      <c r="F4538" s="169">
        <v>0</v>
      </c>
      <c r="G4538" s="169">
        <v>0</v>
      </c>
      <c r="H4538" s="169">
        <v>1555901</v>
      </c>
      <c r="I4538" s="169">
        <v>561797.80000000005</v>
      </c>
      <c r="J4538" s="169">
        <v>953387</v>
      </c>
      <c r="K4538" s="169">
        <v>47073</v>
      </c>
      <c r="L4538" s="170">
        <v>33</v>
      </c>
      <c r="M4538" s="171">
        <v>2</v>
      </c>
    </row>
    <row r="4539" spans="1:13">
      <c r="A4539" s="172">
        <v>158</v>
      </c>
      <c r="B4539" s="173" t="s">
        <v>80</v>
      </c>
      <c r="C4539" s="174">
        <v>2021</v>
      </c>
      <c r="D4539" s="175">
        <v>778303800</v>
      </c>
      <c r="E4539" s="175">
        <v>7396157000</v>
      </c>
      <c r="F4539" s="175">
        <v>136515200</v>
      </c>
      <c r="G4539" s="175">
        <v>3596156000</v>
      </c>
      <c r="H4539" s="175">
        <v>50323804</v>
      </c>
      <c r="I4539" s="175">
        <v>14062166.25</v>
      </c>
      <c r="J4539" s="175">
        <v>9002359</v>
      </c>
      <c r="K4539" s="175">
        <v>2680038</v>
      </c>
      <c r="L4539" s="176">
        <v>9207</v>
      </c>
      <c r="M4539" s="177">
        <v>711</v>
      </c>
    </row>
    <row r="4540" spans="1:13">
      <c r="A4540" s="166">
        <v>159</v>
      </c>
      <c r="B4540" s="167" t="s">
        <v>142</v>
      </c>
      <c r="C4540" s="168">
        <v>2002</v>
      </c>
      <c r="D4540" s="169">
        <v>0</v>
      </c>
      <c r="E4540" s="169">
        <v>0</v>
      </c>
      <c r="F4540" s="169">
        <v>0</v>
      </c>
      <c r="G4540" s="169">
        <v>0</v>
      </c>
      <c r="H4540" s="169">
        <v>-1669.5</v>
      </c>
      <c r="I4540" s="169">
        <v>0</v>
      </c>
      <c r="J4540" s="169">
        <v>0</v>
      </c>
      <c r="K4540" s="169">
        <v>0</v>
      </c>
      <c r="L4540" s="170">
        <v>0</v>
      </c>
      <c r="M4540" s="171">
        <v>0</v>
      </c>
    </row>
    <row r="4541" spans="1:13">
      <c r="A4541" s="172">
        <v>159</v>
      </c>
      <c r="B4541" s="173" t="s">
        <v>142</v>
      </c>
      <c r="C4541" s="174">
        <v>2004</v>
      </c>
      <c r="D4541" s="175">
        <v>0</v>
      </c>
      <c r="E4541" s="175">
        <v>0</v>
      </c>
      <c r="F4541" s="175">
        <v>0</v>
      </c>
      <c r="G4541" s="175">
        <v>0</v>
      </c>
      <c r="H4541" s="175">
        <v>-1560</v>
      </c>
      <c r="I4541" s="175">
        <v>0</v>
      </c>
      <c r="J4541" s="175">
        <v>0</v>
      </c>
      <c r="K4541" s="175">
        <v>0</v>
      </c>
      <c r="L4541" s="176">
        <v>0</v>
      </c>
      <c r="M4541" s="177">
        <v>0</v>
      </c>
    </row>
    <row r="4542" spans="1:13">
      <c r="A4542" s="166">
        <v>159</v>
      </c>
      <c r="B4542" s="167" t="s">
        <v>142</v>
      </c>
      <c r="C4542" s="168">
        <v>2005</v>
      </c>
      <c r="D4542" s="169">
        <v>0</v>
      </c>
      <c r="E4542" s="169">
        <v>0</v>
      </c>
      <c r="F4542" s="169">
        <v>0</v>
      </c>
      <c r="G4542" s="169">
        <v>0</v>
      </c>
      <c r="H4542" s="169">
        <v>0</v>
      </c>
      <c r="I4542" s="169">
        <v>0</v>
      </c>
      <c r="J4542" s="169">
        <v>0</v>
      </c>
      <c r="K4542" s="169">
        <v>0</v>
      </c>
      <c r="L4542" s="170">
        <v>0</v>
      </c>
      <c r="M4542" s="171">
        <v>0</v>
      </c>
    </row>
    <row r="4543" spans="1:13">
      <c r="A4543" s="172">
        <v>159</v>
      </c>
      <c r="B4543" s="173" t="s">
        <v>142</v>
      </c>
      <c r="C4543" s="174">
        <v>2006</v>
      </c>
      <c r="D4543" s="175">
        <v>0</v>
      </c>
      <c r="E4543" s="175">
        <v>0</v>
      </c>
      <c r="F4543" s="175">
        <v>0</v>
      </c>
      <c r="G4543" s="175">
        <v>0</v>
      </c>
      <c r="H4543" s="175">
        <v>0</v>
      </c>
      <c r="I4543" s="175">
        <v>0</v>
      </c>
      <c r="J4543" s="175">
        <v>0</v>
      </c>
      <c r="K4543" s="175">
        <v>0</v>
      </c>
      <c r="L4543" s="176">
        <v>0</v>
      </c>
      <c r="M4543" s="177">
        <v>0</v>
      </c>
    </row>
    <row r="4544" spans="1:13">
      <c r="A4544" s="166">
        <v>159</v>
      </c>
      <c r="B4544" s="167" t="s">
        <v>142</v>
      </c>
      <c r="C4544" s="168">
        <v>2008</v>
      </c>
      <c r="D4544" s="169">
        <v>0</v>
      </c>
      <c r="E4544" s="169">
        <v>0</v>
      </c>
      <c r="F4544" s="169">
        <v>0</v>
      </c>
      <c r="G4544" s="169">
        <v>0</v>
      </c>
      <c r="H4544" s="169">
        <v>-1059</v>
      </c>
      <c r="I4544" s="169">
        <v>0</v>
      </c>
      <c r="J4544" s="169">
        <v>0</v>
      </c>
      <c r="K4544" s="169">
        <v>0</v>
      </c>
      <c r="L4544" s="170">
        <v>0</v>
      </c>
      <c r="M4544" s="171">
        <v>0</v>
      </c>
    </row>
    <row r="4545" spans="1:13">
      <c r="A4545" s="172">
        <v>159</v>
      </c>
      <c r="B4545" s="173" t="s">
        <v>142</v>
      </c>
      <c r="C4545" s="174">
        <v>2010</v>
      </c>
      <c r="D4545" s="175">
        <v>0</v>
      </c>
      <c r="E4545" s="175">
        <v>0</v>
      </c>
      <c r="F4545" s="175">
        <v>0</v>
      </c>
      <c r="G4545" s="175">
        <v>0</v>
      </c>
      <c r="H4545" s="175">
        <v>-2020</v>
      </c>
      <c r="I4545" s="175">
        <v>0</v>
      </c>
      <c r="J4545" s="175">
        <v>0</v>
      </c>
      <c r="K4545" s="175">
        <v>0</v>
      </c>
      <c r="L4545" s="176">
        <v>0</v>
      </c>
      <c r="M4545" s="177">
        <v>0</v>
      </c>
    </row>
    <row r="4546" spans="1:13">
      <c r="A4546" s="166">
        <v>159</v>
      </c>
      <c r="B4546" s="167" t="s">
        <v>142</v>
      </c>
      <c r="C4546" s="168">
        <v>2012</v>
      </c>
      <c r="D4546" s="169">
        <v>0</v>
      </c>
      <c r="E4546" s="169">
        <v>0</v>
      </c>
      <c r="F4546" s="169">
        <v>0</v>
      </c>
      <c r="G4546" s="169">
        <v>0</v>
      </c>
      <c r="H4546" s="169">
        <v>0</v>
      </c>
      <c r="I4546" s="169">
        <v>0</v>
      </c>
      <c r="J4546" s="169">
        <v>0</v>
      </c>
      <c r="K4546" s="169">
        <v>0</v>
      </c>
      <c r="L4546" s="170">
        <v>0</v>
      </c>
      <c r="M4546" s="171">
        <v>0</v>
      </c>
    </row>
    <row r="4547" spans="1:13">
      <c r="A4547" s="172">
        <v>159</v>
      </c>
      <c r="B4547" s="173" t="s">
        <v>142</v>
      </c>
      <c r="C4547" s="174">
        <v>2013</v>
      </c>
      <c r="D4547" s="175">
        <v>0</v>
      </c>
      <c r="E4547" s="175">
        <v>0</v>
      </c>
      <c r="F4547" s="175">
        <v>0</v>
      </c>
      <c r="G4547" s="175">
        <v>0</v>
      </c>
      <c r="H4547" s="175">
        <v>-430</v>
      </c>
      <c r="I4547" s="175">
        <v>0</v>
      </c>
      <c r="J4547" s="175">
        <v>0</v>
      </c>
      <c r="K4547" s="175">
        <v>0</v>
      </c>
      <c r="L4547" s="176">
        <v>0</v>
      </c>
      <c r="M4547" s="177">
        <v>0</v>
      </c>
    </row>
    <row r="4548" spans="1:13">
      <c r="A4548" s="166">
        <v>159</v>
      </c>
      <c r="B4548" s="167" t="s">
        <v>142</v>
      </c>
      <c r="C4548" s="168">
        <v>2014</v>
      </c>
      <c r="D4548" s="169">
        <v>0</v>
      </c>
      <c r="E4548" s="169">
        <v>0</v>
      </c>
      <c r="F4548" s="169">
        <v>0</v>
      </c>
      <c r="G4548" s="169">
        <v>0</v>
      </c>
      <c r="H4548" s="169">
        <v>-7514</v>
      </c>
      <c r="I4548" s="169">
        <v>-25</v>
      </c>
      <c r="J4548" s="169">
        <v>0</v>
      </c>
      <c r="K4548" s="169">
        <v>0</v>
      </c>
      <c r="L4548" s="170">
        <v>0</v>
      </c>
      <c r="M4548" s="171">
        <v>0</v>
      </c>
    </row>
    <row r="4549" spans="1:13">
      <c r="A4549" s="172">
        <v>159</v>
      </c>
      <c r="B4549" s="173" t="s">
        <v>142</v>
      </c>
      <c r="C4549" s="174">
        <v>2015</v>
      </c>
      <c r="D4549" s="175">
        <v>0</v>
      </c>
      <c r="E4549" s="175">
        <v>0</v>
      </c>
      <c r="F4549" s="175">
        <v>0</v>
      </c>
      <c r="G4549" s="175">
        <v>0</v>
      </c>
      <c r="H4549" s="175">
        <v>9247</v>
      </c>
      <c r="I4549" s="175">
        <v>4343</v>
      </c>
      <c r="J4549" s="175">
        <v>0</v>
      </c>
      <c r="K4549" s="175">
        <v>0</v>
      </c>
      <c r="L4549" s="176">
        <v>0</v>
      </c>
      <c r="M4549" s="177">
        <v>0</v>
      </c>
    </row>
    <row r="4550" spans="1:13">
      <c r="A4550" s="166">
        <v>159</v>
      </c>
      <c r="B4550" s="167" t="s">
        <v>142</v>
      </c>
      <c r="C4550" s="168">
        <v>2016</v>
      </c>
      <c r="D4550" s="169">
        <v>0</v>
      </c>
      <c r="E4550" s="169">
        <v>0</v>
      </c>
      <c r="F4550" s="169">
        <v>0</v>
      </c>
      <c r="G4550" s="169">
        <v>0</v>
      </c>
      <c r="H4550" s="169">
        <v>-55165</v>
      </c>
      <c r="I4550" s="169">
        <v>20794</v>
      </c>
      <c r="J4550" s="169">
        <v>456</v>
      </c>
      <c r="K4550" s="169">
        <v>0</v>
      </c>
      <c r="L4550" s="170">
        <v>0</v>
      </c>
      <c r="M4550" s="171">
        <v>0</v>
      </c>
    </row>
    <row r="4551" spans="1:13">
      <c r="A4551" s="172">
        <v>159</v>
      </c>
      <c r="B4551" s="173" t="s">
        <v>142</v>
      </c>
      <c r="C4551" s="174">
        <v>2017</v>
      </c>
      <c r="D4551" s="175">
        <v>0</v>
      </c>
      <c r="E4551" s="175">
        <v>0</v>
      </c>
      <c r="F4551" s="175">
        <v>0</v>
      </c>
      <c r="G4551" s="175">
        <v>0</v>
      </c>
      <c r="H4551" s="175">
        <v>102811</v>
      </c>
      <c r="I4551" s="175">
        <v>73969</v>
      </c>
      <c r="J4551" s="175">
        <v>-352</v>
      </c>
      <c r="K4551" s="175">
        <v>-284</v>
      </c>
      <c r="L4551" s="176">
        <v>0</v>
      </c>
      <c r="M4551" s="177">
        <v>0</v>
      </c>
    </row>
    <row r="4552" spans="1:13">
      <c r="A4552" s="166">
        <v>159</v>
      </c>
      <c r="B4552" s="167" t="s">
        <v>142</v>
      </c>
      <c r="C4552" s="168">
        <v>2018</v>
      </c>
      <c r="D4552" s="169">
        <v>0</v>
      </c>
      <c r="E4552" s="169">
        <v>0</v>
      </c>
      <c r="F4552" s="169">
        <v>0</v>
      </c>
      <c r="G4552" s="169">
        <v>0</v>
      </c>
      <c r="H4552" s="169">
        <v>507426</v>
      </c>
      <c r="I4552" s="169">
        <v>243842</v>
      </c>
      <c r="J4552" s="169">
        <v>4472</v>
      </c>
      <c r="K4552" s="169">
        <v>29</v>
      </c>
      <c r="L4552" s="170">
        <v>0</v>
      </c>
      <c r="M4552" s="171">
        <v>0</v>
      </c>
    </row>
    <row r="4553" spans="1:13">
      <c r="A4553" s="172">
        <v>159</v>
      </c>
      <c r="B4553" s="173" t="s">
        <v>142</v>
      </c>
      <c r="C4553" s="174">
        <v>2019</v>
      </c>
      <c r="D4553" s="175">
        <v>0</v>
      </c>
      <c r="E4553" s="175">
        <v>0</v>
      </c>
      <c r="F4553" s="175">
        <v>0</v>
      </c>
      <c r="G4553" s="175">
        <v>0</v>
      </c>
      <c r="H4553" s="175">
        <v>940975</v>
      </c>
      <c r="I4553" s="175">
        <v>658025</v>
      </c>
      <c r="J4553" s="175">
        <v>104778</v>
      </c>
      <c r="K4553" s="175">
        <v>8312</v>
      </c>
      <c r="L4553" s="176">
        <v>-1</v>
      </c>
      <c r="M4553" s="177">
        <v>1</v>
      </c>
    </row>
    <row r="4554" spans="1:13">
      <c r="A4554" s="166">
        <v>159</v>
      </c>
      <c r="B4554" s="167" t="s">
        <v>142</v>
      </c>
      <c r="C4554" s="168">
        <v>2020</v>
      </c>
      <c r="D4554" s="169">
        <v>0</v>
      </c>
      <c r="E4554" s="169">
        <v>0</v>
      </c>
      <c r="F4554" s="169">
        <v>0</v>
      </c>
      <c r="G4554" s="169">
        <v>0</v>
      </c>
      <c r="H4554" s="169">
        <v>704385</v>
      </c>
      <c r="I4554" s="169">
        <v>701507</v>
      </c>
      <c r="J4554" s="169">
        <v>54948</v>
      </c>
      <c r="K4554" s="169">
        <v>10889</v>
      </c>
      <c r="L4554" s="170">
        <v>1</v>
      </c>
      <c r="M4554" s="171">
        <v>0</v>
      </c>
    </row>
    <row r="4555" spans="1:13">
      <c r="A4555" s="172">
        <v>159</v>
      </c>
      <c r="B4555" s="173" t="s">
        <v>142</v>
      </c>
      <c r="C4555" s="174">
        <v>2021</v>
      </c>
      <c r="D4555" s="175">
        <v>355967800</v>
      </c>
      <c r="E4555" s="175">
        <v>3047667000</v>
      </c>
      <c r="F4555" s="175">
        <v>10989200</v>
      </c>
      <c r="G4555" s="175">
        <v>72492000</v>
      </c>
      <c r="H4555" s="175">
        <v>24685277</v>
      </c>
      <c r="I4555" s="175">
        <v>5844511</v>
      </c>
      <c r="J4555" s="175">
        <v>383176</v>
      </c>
      <c r="K4555" s="175">
        <v>50298</v>
      </c>
      <c r="L4555" s="176">
        <v>3774</v>
      </c>
      <c r="M4555" s="177">
        <v>257</v>
      </c>
    </row>
    <row r="4556" spans="1:13">
      <c r="A4556" s="166">
        <v>160</v>
      </c>
      <c r="B4556" s="167" t="s">
        <v>151</v>
      </c>
      <c r="C4556" s="168">
        <v>2006</v>
      </c>
      <c r="D4556" s="169">
        <v>0</v>
      </c>
      <c r="E4556" s="169">
        <v>0</v>
      </c>
      <c r="F4556" s="169">
        <v>0</v>
      </c>
      <c r="G4556" s="169">
        <v>0</v>
      </c>
      <c r="H4556" s="169">
        <v>-1240</v>
      </c>
      <c r="I4556" s="169">
        <v>0</v>
      </c>
      <c r="J4556" s="169">
        <v>0</v>
      </c>
      <c r="K4556" s="169">
        <v>0</v>
      </c>
      <c r="L4556" s="170">
        <v>0</v>
      </c>
      <c r="M4556" s="171">
        <v>0</v>
      </c>
    </row>
    <row r="4557" spans="1:13">
      <c r="A4557" s="172">
        <v>160</v>
      </c>
      <c r="B4557" s="173" t="s">
        <v>151</v>
      </c>
      <c r="C4557" s="174">
        <v>2008</v>
      </c>
      <c r="D4557" s="175">
        <v>0</v>
      </c>
      <c r="E4557" s="175">
        <v>0</v>
      </c>
      <c r="F4557" s="175">
        <v>0</v>
      </c>
      <c r="G4557" s="175">
        <v>0</v>
      </c>
      <c r="H4557" s="175">
        <v>-16648</v>
      </c>
      <c r="I4557" s="175">
        <v>0</v>
      </c>
      <c r="J4557" s="175">
        <v>0</v>
      </c>
      <c r="K4557" s="175">
        <v>0</v>
      </c>
      <c r="L4557" s="176">
        <v>0</v>
      </c>
      <c r="M4557" s="177">
        <v>0</v>
      </c>
    </row>
    <row r="4558" spans="1:13">
      <c r="A4558" s="166">
        <v>160</v>
      </c>
      <c r="B4558" s="167" t="s">
        <v>151</v>
      </c>
      <c r="C4558" s="168">
        <v>2009</v>
      </c>
      <c r="D4558" s="169">
        <v>0</v>
      </c>
      <c r="E4558" s="169">
        <v>0</v>
      </c>
      <c r="F4558" s="169">
        <v>0</v>
      </c>
      <c r="G4558" s="169">
        <v>0</v>
      </c>
      <c r="H4558" s="169">
        <v>-5591</v>
      </c>
      <c r="I4558" s="169">
        <v>0</v>
      </c>
      <c r="J4558" s="169">
        <v>0</v>
      </c>
      <c r="K4558" s="169">
        <v>0</v>
      </c>
      <c r="L4558" s="170">
        <v>0</v>
      </c>
      <c r="M4558" s="171">
        <v>0</v>
      </c>
    </row>
    <row r="4559" spans="1:13">
      <c r="A4559" s="172">
        <v>160</v>
      </c>
      <c r="B4559" s="173" t="s">
        <v>151</v>
      </c>
      <c r="C4559" s="174">
        <v>2010</v>
      </c>
      <c r="D4559" s="175">
        <v>0</v>
      </c>
      <c r="E4559" s="175">
        <v>0</v>
      </c>
      <c r="F4559" s="175">
        <v>0</v>
      </c>
      <c r="G4559" s="175">
        <v>0</v>
      </c>
      <c r="H4559" s="175">
        <v>0</v>
      </c>
      <c r="I4559" s="175">
        <v>0</v>
      </c>
      <c r="J4559" s="175">
        <v>0</v>
      </c>
      <c r="K4559" s="175">
        <v>0</v>
      </c>
      <c r="L4559" s="176">
        <v>0</v>
      </c>
      <c r="M4559" s="177">
        <v>0</v>
      </c>
    </row>
    <row r="4560" spans="1:13">
      <c r="A4560" s="166">
        <v>160</v>
      </c>
      <c r="B4560" s="167" t="s">
        <v>151</v>
      </c>
      <c r="C4560" s="168">
        <v>2011</v>
      </c>
      <c r="D4560" s="169">
        <v>0</v>
      </c>
      <c r="E4560" s="169">
        <v>0</v>
      </c>
      <c r="F4560" s="169">
        <v>0</v>
      </c>
      <c r="G4560" s="169">
        <v>0</v>
      </c>
      <c r="H4560" s="169">
        <v>-1140</v>
      </c>
      <c r="I4560" s="169">
        <v>0</v>
      </c>
      <c r="J4560" s="169">
        <v>0</v>
      </c>
      <c r="K4560" s="169">
        <v>0</v>
      </c>
      <c r="L4560" s="170">
        <v>0</v>
      </c>
      <c r="M4560" s="171">
        <v>0</v>
      </c>
    </row>
    <row r="4561" spans="1:13">
      <c r="A4561" s="172">
        <v>160</v>
      </c>
      <c r="B4561" s="173" t="s">
        <v>151</v>
      </c>
      <c r="C4561" s="174">
        <v>2012</v>
      </c>
      <c r="D4561" s="175">
        <v>0</v>
      </c>
      <c r="E4561" s="175">
        <v>0</v>
      </c>
      <c r="F4561" s="175">
        <v>0</v>
      </c>
      <c r="G4561" s="175">
        <v>0</v>
      </c>
      <c r="H4561" s="175">
        <v>0</v>
      </c>
      <c r="I4561" s="175">
        <v>0</v>
      </c>
      <c r="J4561" s="175">
        <v>0</v>
      </c>
      <c r="K4561" s="175">
        <v>0</v>
      </c>
      <c r="L4561" s="176">
        <v>0</v>
      </c>
      <c r="M4561" s="177">
        <v>0</v>
      </c>
    </row>
    <row r="4562" spans="1:13">
      <c r="A4562" s="166">
        <v>160</v>
      </c>
      <c r="B4562" s="167" t="s">
        <v>151</v>
      </c>
      <c r="C4562" s="168">
        <v>2013</v>
      </c>
      <c r="D4562" s="169">
        <v>0</v>
      </c>
      <c r="E4562" s="169">
        <v>0</v>
      </c>
      <c r="F4562" s="169">
        <v>0</v>
      </c>
      <c r="G4562" s="169">
        <v>0</v>
      </c>
      <c r="H4562" s="169">
        <v>-10551</v>
      </c>
      <c r="I4562" s="169">
        <v>0</v>
      </c>
      <c r="J4562" s="169">
        <v>0</v>
      </c>
      <c r="K4562" s="169">
        <v>0</v>
      </c>
      <c r="L4562" s="170">
        <v>0</v>
      </c>
      <c r="M4562" s="171">
        <v>0</v>
      </c>
    </row>
    <row r="4563" spans="1:13">
      <c r="A4563" s="172">
        <v>160</v>
      </c>
      <c r="B4563" s="173" t="s">
        <v>151</v>
      </c>
      <c r="C4563" s="174">
        <v>2014</v>
      </c>
      <c r="D4563" s="175">
        <v>0</v>
      </c>
      <c r="E4563" s="175">
        <v>0</v>
      </c>
      <c r="F4563" s="175">
        <v>0</v>
      </c>
      <c r="G4563" s="175">
        <v>0</v>
      </c>
      <c r="H4563" s="175">
        <v>6431</v>
      </c>
      <c r="I4563" s="175">
        <v>0</v>
      </c>
      <c r="J4563" s="175">
        <v>0</v>
      </c>
      <c r="K4563" s="175">
        <v>0</v>
      </c>
      <c r="L4563" s="176">
        <v>0</v>
      </c>
      <c r="M4563" s="177">
        <v>0</v>
      </c>
    </row>
    <row r="4564" spans="1:13">
      <c r="A4564" s="166">
        <v>160</v>
      </c>
      <c r="B4564" s="167" t="s">
        <v>151</v>
      </c>
      <c r="C4564" s="168">
        <v>2015</v>
      </c>
      <c r="D4564" s="169">
        <v>0</v>
      </c>
      <c r="E4564" s="169">
        <v>0</v>
      </c>
      <c r="F4564" s="169">
        <v>0</v>
      </c>
      <c r="G4564" s="169">
        <v>0</v>
      </c>
      <c r="H4564" s="169">
        <v>-64108</v>
      </c>
      <c r="I4564" s="169">
        <v>-853</v>
      </c>
      <c r="J4564" s="169">
        <v>0</v>
      </c>
      <c r="K4564" s="169">
        <v>0</v>
      </c>
      <c r="L4564" s="170">
        <v>0</v>
      </c>
      <c r="M4564" s="171">
        <v>0</v>
      </c>
    </row>
    <row r="4565" spans="1:13">
      <c r="A4565" s="172">
        <v>160</v>
      </c>
      <c r="B4565" s="173" t="s">
        <v>151</v>
      </c>
      <c r="C4565" s="174">
        <v>2016</v>
      </c>
      <c r="D4565" s="175">
        <v>0</v>
      </c>
      <c r="E4565" s="175">
        <v>0</v>
      </c>
      <c r="F4565" s="175">
        <v>0</v>
      </c>
      <c r="G4565" s="175">
        <v>0</v>
      </c>
      <c r="H4565" s="175">
        <v>315668</v>
      </c>
      <c r="I4565" s="175">
        <v>573684</v>
      </c>
      <c r="J4565" s="175">
        <v>0</v>
      </c>
      <c r="K4565" s="175">
        <v>-33</v>
      </c>
      <c r="L4565" s="176">
        <v>0</v>
      </c>
      <c r="M4565" s="177">
        <v>0</v>
      </c>
    </row>
    <row r="4566" spans="1:13">
      <c r="A4566" s="166">
        <v>160</v>
      </c>
      <c r="B4566" s="167" t="s">
        <v>151</v>
      </c>
      <c r="C4566" s="168">
        <v>2017</v>
      </c>
      <c r="D4566" s="169">
        <v>0</v>
      </c>
      <c r="E4566" s="169">
        <v>0</v>
      </c>
      <c r="F4566" s="169">
        <v>0</v>
      </c>
      <c r="G4566" s="169">
        <v>0</v>
      </c>
      <c r="H4566" s="169">
        <v>1248940</v>
      </c>
      <c r="I4566" s="169">
        <v>89176</v>
      </c>
      <c r="J4566" s="169">
        <v>-672</v>
      </c>
      <c r="K4566" s="169">
        <v>-1393</v>
      </c>
      <c r="L4566" s="170">
        <v>0</v>
      </c>
      <c r="M4566" s="171">
        <v>0</v>
      </c>
    </row>
    <row r="4567" spans="1:13">
      <c r="A4567" s="172">
        <v>160</v>
      </c>
      <c r="B4567" s="173" t="s">
        <v>151</v>
      </c>
      <c r="C4567" s="174">
        <v>2018</v>
      </c>
      <c r="D4567" s="175">
        <v>0</v>
      </c>
      <c r="E4567" s="175">
        <v>0</v>
      </c>
      <c r="F4567" s="175">
        <v>0</v>
      </c>
      <c r="G4567" s="175">
        <v>0</v>
      </c>
      <c r="H4567" s="175">
        <v>2532673</v>
      </c>
      <c r="I4567" s="175">
        <v>112274</v>
      </c>
      <c r="J4567" s="175">
        <v>7128</v>
      </c>
      <c r="K4567" s="175">
        <v>1532</v>
      </c>
      <c r="L4567" s="176">
        <v>0</v>
      </c>
      <c r="M4567" s="177">
        <v>0</v>
      </c>
    </row>
    <row r="4568" spans="1:13">
      <c r="A4568" s="166">
        <v>160</v>
      </c>
      <c r="B4568" s="167" t="s">
        <v>151</v>
      </c>
      <c r="C4568" s="168">
        <v>2019</v>
      </c>
      <c r="D4568" s="169">
        <v>0</v>
      </c>
      <c r="E4568" s="169">
        <v>0</v>
      </c>
      <c r="F4568" s="169">
        <v>0</v>
      </c>
      <c r="G4568" s="169">
        <v>0</v>
      </c>
      <c r="H4568" s="169">
        <v>3152812</v>
      </c>
      <c r="I4568" s="169">
        <v>824094</v>
      </c>
      <c r="J4568" s="169">
        <v>-1625</v>
      </c>
      <c r="K4568" s="169">
        <v>-8601</v>
      </c>
      <c r="L4568" s="170">
        <v>0</v>
      </c>
      <c r="M4568" s="171">
        <v>-3</v>
      </c>
    </row>
    <row r="4569" spans="1:13">
      <c r="A4569" s="172">
        <v>160</v>
      </c>
      <c r="B4569" s="173" t="s">
        <v>151</v>
      </c>
      <c r="C4569" s="174">
        <v>2020</v>
      </c>
      <c r="D4569" s="175">
        <v>0</v>
      </c>
      <c r="E4569" s="175">
        <v>0</v>
      </c>
      <c r="F4569" s="175">
        <v>0</v>
      </c>
      <c r="G4569" s="175">
        <v>0</v>
      </c>
      <c r="H4569" s="175">
        <v>1038944</v>
      </c>
      <c r="I4569" s="175">
        <v>1572341</v>
      </c>
      <c r="J4569" s="175">
        <v>152947</v>
      </c>
      <c r="K4569" s="175">
        <v>-6338</v>
      </c>
      <c r="L4569" s="176">
        <v>0</v>
      </c>
      <c r="M4569" s="177">
        <v>0</v>
      </c>
    </row>
    <row r="4570" spans="1:13">
      <c r="A4570" s="166">
        <v>160</v>
      </c>
      <c r="B4570" s="167" t="s">
        <v>151</v>
      </c>
      <c r="C4570" s="168">
        <v>2021</v>
      </c>
      <c r="D4570" s="169">
        <v>435841000</v>
      </c>
      <c r="E4570" s="169">
        <v>8452227000</v>
      </c>
      <c r="F4570" s="169">
        <v>14397800</v>
      </c>
      <c r="G4570" s="169">
        <v>185525000</v>
      </c>
      <c r="H4570" s="169">
        <v>37227576</v>
      </c>
      <c r="I4570" s="169">
        <v>20615223</v>
      </c>
      <c r="J4570" s="169">
        <v>963119</v>
      </c>
      <c r="K4570" s="169">
        <v>138457</v>
      </c>
      <c r="L4570" s="170">
        <v>3286</v>
      </c>
      <c r="M4570" s="171">
        <v>318</v>
      </c>
    </row>
    <row r="4571" spans="1:13">
      <c r="A4571" s="172">
        <v>161</v>
      </c>
      <c r="B4571" s="173" t="s">
        <v>38</v>
      </c>
      <c r="C4571" s="174">
        <v>1994</v>
      </c>
      <c r="D4571" s="175">
        <v>0</v>
      </c>
      <c r="E4571" s="175">
        <v>0</v>
      </c>
      <c r="F4571" s="175">
        <v>0</v>
      </c>
      <c r="G4571" s="175">
        <v>0</v>
      </c>
      <c r="H4571" s="175">
        <v>0</v>
      </c>
      <c r="I4571" s="175">
        <v>0</v>
      </c>
      <c r="J4571" s="175">
        <v>0</v>
      </c>
      <c r="K4571" s="175">
        <v>0</v>
      </c>
      <c r="L4571" s="176">
        <v>0</v>
      </c>
      <c r="M4571" s="177">
        <v>0</v>
      </c>
    </row>
    <row r="4572" spans="1:13">
      <c r="A4572" s="166">
        <v>161</v>
      </c>
      <c r="B4572" s="167" t="s">
        <v>38</v>
      </c>
      <c r="C4572" s="168">
        <v>1996</v>
      </c>
      <c r="D4572" s="169">
        <v>0</v>
      </c>
      <c r="E4572" s="169">
        <v>0</v>
      </c>
      <c r="F4572" s="169">
        <v>0</v>
      </c>
      <c r="G4572" s="169">
        <v>0</v>
      </c>
      <c r="H4572" s="169">
        <v>0</v>
      </c>
      <c r="I4572" s="169">
        <v>0</v>
      </c>
      <c r="J4572" s="169">
        <v>0</v>
      </c>
      <c r="K4572" s="169">
        <v>0</v>
      </c>
      <c r="L4572" s="170">
        <v>0</v>
      </c>
      <c r="M4572" s="171">
        <v>0</v>
      </c>
    </row>
    <row r="4573" spans="1:13">
      <c r="A4573" s="172">
        <v>161</v>
      </c>
      <c r="B4573" s="173" t="s">
        <v>38</v>
      </c>
      <c r="C4573" s="174">
        <v>1997</v>
      </c>
      <c r="D4573" s="175">
        <v>0</v>
      </c>
      <c r="E4573" s="175">
        <v>0</v>
      </c>
      <c r="F4573" s="175">
        <v>0</v>
      </c>
      <c r="G4573" s="175">
        <v>0</v>
      </c>
      <c r="H4573" s="175">
        <v>0</v>
      </c>
      <c r="I4573" s="175">
        <v>0</v>
      </c>
      <c r="J4573" s="175">
        <v>0</v>
      </c>
      <c r="K4573" s="175">
        <v>0</v>
      </c>
      <c r="L4573" s="176">
        <v>0</v>
      </c>
      <c r="M4573" s="177">
        <v>0</v>
      </c>
    </row>
    <row r="4574" spans="1:13">
      <c r="A4574" s="166">
        <v>161</v>
      </c>
      <c r="B4574" s="167" t="s">
        <v>38</v>
      </c>
      <c r="C4574" s="168">
        <v>1998</v>
      </c>
      <c r="D4574" s="169">
        <v>0</v>
      </c>
      <c r="E4574" s="169">
        <v>0</v>
      </c>
      <c r="F4574" s="169">
        <v>0</v>
      </c>
      <c r="G4574" s="169">
        <v>0</v>
      </c>
      <c r="H4574" s="169">
        <v>0</v>
      </c>
      <c r="I4574" s="169">
        <v>0</v>
      </c>
      <c r="J4574" s="169">
        <v>0</v>
      </c>
      <c r="K4574" s="169">
        <v>0</v>
      </c>
      <c r="L4574" s="170">
        <v>0</v>
      </c>
      <c r="M4574" s="171">
        <v>0</v>
      </c>
    </row>
    <row r="4575" spans="1:13">
      <c r="A4575" s="172">
        <v>161</v>
      </c>
      <c r="B4575" s="173" t="s">
        <v>38</v>
      </c>
      <c r="C4575" s="174">
        <v>2000</v>
      </c>
      <c r="D4575" s="175">
        <v>0</v>
      </c>
      <c r="E4575" s="175">
        <v>0</v>
      </c>
      <c r="F4575" s="175">
        <v>0</v>
      </c>
      <c r="G4575" s="175">
        <v>0</v>
      </c>
      <c r="H4575" s="175">
        <v>0</v>
      </c>
      <c r="I4575" s="175">
        <v>0</v>
      </c>
      <c r="J4575" s="175">
        <v>0</v>
      </c>
      <c r="K4575" s="175">
        <v>0</v>
      </c>
      <c r="L4575" s="176">
        <v>0</v>
      </c>
      <c r="M4575" s="177">
        <v>0</v>
      </c>
    </row>
    <row r="4576" spans="1:13">
      <c r="A4576" s="166">
        <v>161</v>
      </c>
      <c r="B4576" s="167" t="s">
        <v>38</v>
      </c>
      <c r="C4576" s="168">
        <v>2001</v>
      </c>
      <c r="D4576" s="169">
        <v>0</v>
      </c>
      <c r="E4576" s="169">
        <v>0</v>
      </c>
      <c r="F4576" s="169">
        <v>0</v>
      </c>
      <c r="G4576" s="169">
        <v>0</v>
      </c>
      <c r="H4576" s="169">
        <v>0</v>
      </c>
      <c r="I4576" s="169">
        <v>0</v>
      </c>
      <c r="J4576" s="169">
        <v>0</v>
      </c>
      <c r="K4576" s="169">
        <v>0</v>
      </c>
      <c r="L4576" s="170">
        <v>0</v>
      </c>
      <c r="M4576" s="171">
        <v>0</v>
      </c>
    </row>
    <row r="4577" spans="1:13">
      <c r="A4577" s="172">
        <v>161</v>
      </c>
      <c r="B4577" s="173" t="s">
        <v>38</v>
      </c>
      <c r="C4577" s="174">
        <v>2002</v>
      </c>
      <c r="D4577" s="175">
        <v>0</v>
      </c>
      <c r="E4577" s="175">
        <v>0</v>
      </c>
      <c r="F4577" s="175">
        <v>0</v>
      </c>
      <c r="G4577" s="175">
        <v>0</v>
      </c>
      <c r="H4577" s="175">
        <v>0</v>
      </c>
      <c r="I4577" s="175">
        <v>0</v>
      </c>
      <c r="J4577" s="175">
        <v>0</v>
      </c>
      <c r="K4577" s="175">
        <v>0</v>
      </c>
      <c r="L4577" s="176">
        <v>0</v>
      </c>
      <c r="M4577" s="177">
        <v>0</v>
      </c>
    </row>
    <row r="4578" spans="1:13">
      <c r="A4578" s="166">
        <v>161</v>
      </c>
      <c r="B4578" s="167" t="s">
        <v>38</v>
      </c>
      <c r="C4578" s="168">
        <v>2003</v>
      </c>
      <c r="D4578" s="169">
        <v>0</v>
      </c>
      <c r="E4578" s="169">
        <v>0</v>
      </c>
      <c r="F4578" s="169">
        <v>0</v>
      </c>
      <c r="G4578" s="169">
        <v>0</v>
      </c>
      <c r="H4578" s="169">
        <v>-2500</v>
      </c>
      <c r="I4578" s="169">
        <v>0</v>
      </c>
      <c r="J4578" s="169">
        <v>0</v>
      </c>
      <c r="K4578" s="169">
        <v>0</v>
      </c>
      <c r="L4578" s="170">
        <v>0</v>
      </c>
      <c r="M4578" s="171">
        <v>0</v>
      </c>
    </row>
    <row r="4579" spans="1:13">
      <c r="A4579" s="172">
        <v>161</v>
      </c>
      <c r="B4579" s="173" t="s">
        <v>38</v>
      </c>
      <c r="C4579" s="174">
        <v>2004</v>
      </c>
      <c r="D4579" s="175">
        <v>0</v>
      </c>
      <c r="E4579" s="175">
        <v>0</v>
      </c>
      <c r="F4579" s="175">
        <v>0</v>
      </c>
      <c r="G4579" s="175">
        <v>0</v>
      </c>
      <c r="H4579" s="175">
        <v>0</v>
      </c>
      <c r="I4579" s="175">
        <v>0</v>
      </c>
      <c r="J4579" s="175">
        <v>0</v>
      </c>
      <c r="K4579" s="175">
        <v>0</v>
      </c>
      <c r="L4579" s="176">
        <v>0</v>
      </c>
      <c r="M4579" s="177">
        <v>0</v>
      </c>
    </row>
    <row r="4580" spans="1:13">
      <c r="A4580" s="166">
        <v>161</v>
      </c>
      <c r="B4580" s="167" t="s">
        <v>38</v>
      </c>
      <c r="C4580" s="168">
        <v>2006</v>
      </c>
      <c r="D4580" s="169">
        <v>0</v>
      </c>
      <c r="E4580" s="169">
        <v>0</v>
      </c>
      <c r="F4580" s="169">
        <v>0</v>
      </c>
      <c r="G4580" s="169">
        <v>0</v>
      </c>
      <c r="H4580" s="169">
        <v>-320</v>
      </c>
      <c r="I4580" s="169">
        <v>0</v>
      </c>
      <c r="J4580" s="169">
        <v>0</v>
      </c>
      <c r="K4580" s="169">
        <v>0</v>
      </c>
      <c r="L4580" s="170">
        <v>0</v>
      </c>
      <c r="M4580" s="171">
        <v>0</v>
      </c>
    </row>
    <row r="4581" spans="1:13">
      <c r="A4581" s="172">
        <v>161</v>
      </c>
      <c r="B4581" s="173" t="s">
        <v>38</v>
      </c>
      <c r="C4581" s="174">
        <v>2007</v>
      </c>
      <c r="D4581" s="175">
        <v>0</v>
      </c>
      <c r="E4581" s="175">
        <v>0</v>
      </c>
      <c r="F4581" s="175">
        <v>0</v>
      </c>
      <c r="G4581" s="175">
        <v>0</v>
      </c>
      <c r="H4581" s="175">
        <v>-900</v>
      </c>
      <c r="I4581" s="175">
        <v>0</v>
      </c>
      <c r="J4581" s="175">
        <v>0</v>
      </c>
      <c r="K4581" s="175">
        <v>0</v>
      </c>
      <c r="L4581" s="176">
        <v>0</v>
      </c>
      <c r="M4581" s="177">
        <v>0</v>
      </c>
    </row>
    <row r="4582" spans="1:13">
      <c r="A4582" s="166">
        <v>161</v>
      </c>
      <c r="B4582" s="167" t="s">
        <v>38</v>
      </c>
      <c r="C4582" s="168">
        <v>2008</v>
      </c>
      <c r="D4582" s="169">
        <v>0</v>
      </c>
      <c r="E4582" s="169">
        <v>0</v>
      </c>
      <c r="F4582" s="169">
        <v>0</v>
      </c>
      <c r="G4582" s="169">
        <v>0</v>
      </c>
      <c r="H4582" s="169">
        <v>0</v>
      </c>
      <c r="I4582" s="169">
        <v>0</v>
      </c>
      <c r="J4582" s="169">
        <v>0</v>
      </c>
      <c r="K4582" s="169">
        <v>0</v>
      </c>
      <c r="L4582" s="170">
        <v>0</v>
      </c>
      <c r="M4582" s="171">
        <v>0</v>
      </c>
    </row>
    <row r="4583" spans="1:13">
      <c r="A4583" s="172">
        <v>161</v>
      </c>
      <c r="B4583" s="173" t="s">
        <v>38</v>
      </c>
      <c r="C4583" s="174">
        <v>2009</v>
      </c>
      <c r="D4583" s="175">
        <v>0</v>
      </c>
      <c r="E4583" s="175">
        <v>0</v>
      </c>
      <c r="F4583" s="175">
        <v>0</v>
      </c>
      <c r="G4583" s="175">
        <v>0</v>
      </c>
      <c r="H4583" s="175">
        <v>-700</v>
      </c>
      <c r="I4583" s="175">
        <v>0</v>
      </c>
      <c r="J4583" s="175">
        <v>0</v>
      </c>
      <c r="K4583" s="175">
        <v>0</v>
      </c>
      <c r="L4583" s="176">
        <v>0</v>
      </c>
      <c r="M4583" s="177">
        <v>0</v>
      </c>
    </row>
    <row r="4584" spans="1:13">
      <c r="A4584" s="166">
        <v>161</v>
      </c>
      <c r="B4584" s="167" t="s">
        <v>38</v>
      </c>
      <c r="C4584" s="168">
        <v>2010</v>
      </c>
      <c r="D4584" s="169">
        <v>0</v>
      </c>
      <c r="E4584" s="169">
        <v>0</v>
      </c>
      <c r="F4584" s="169">
        <v>0</v>
      </c>
      <c r="G4584" s="169">
        <v>0</v>
      </c>
      <c r="H4584" s="169">
        <v>0</v>
      </c>
      <c r="I4584" s="169">
        <v>0</v>
      </c>
      <c r="J4584" s="169">
        <v>0</v>
      </c>
      <c r="K4584" s="169">
        <v>0</v>
      </c>
      <c r="L4584" s="170">
        <v>0</v>
      </c>
      <c r="M4584" s="171">
        <v>0</v>
      </c>
    </row>
    <row r="4585" spans="1:13">
      <c r="A4585" s="172">
        <v>161</v>
      </c>
      <c r="B4585" s="173" t="s">
        <v>38</v>
      </c>
      <c r="C4585" s="174">
        <v>2011</v>
      </c>
      <c r="D4585" s="175">
        <v>0</v>
      </c>
      <c r="E4585" s="175">
        <v>0</v>
      </c>
      <c r="F4585" s="175">
        <v>0</v>
      </c>
      <c r="G4585" s="175">
        <v>0</v>
      </c>
      <c r="H4585" s="175">
        <v>-2904</v>
      </c>
      <c r="I4585" s="175">
        <v>0</v>
      </c>
      <c r="J4585" s="175">
        <v>0</v>
      </c>
      <c r="K4585" s="175">
        <v>0</v>
      </c>
      <c r="L4585" s="176">
        <v>0</v>
      </c>
      <c r="M4585" s="177">
        <v>0</v>
      </c>
    </row>
    <row r="4586" spans="1:13">
      <c r="A4586" s="166">
        <v>161</v>
      </c>
      <c r="B4586" s="167" t="s">
        <v>38</v>
      </c>
      <c r="C4586" s="168">
        <v>2012</v>
      </c>
      <c r="D4586" s="169">
        <v>0</v>
      </c>
      <c r="E4586" s="169">
        <v>0</v>
      </c>
      <c r="F4586" s="169">
        <v>0</v>
      </c>
      <c r="G4586" s="169">
        <v>0</v>
      </c>
      <c r="H4586" s="169">
        <v>25883</v>
      </c>
      <c r="I4586" s="169">
        <v>10946</v>
      </c>
      <c r="J4586" s="169">
        <v>0</v>
      </c>
      <c r="K4586" s="169">
        <v>0</v>
      </c>
      <c r="L4586" s="170">
        <v>0</v>
      </c>
      <c r="M4586" s="171">
        <v>0</v>
      </c>
    </row>
    <row r="4587" spans="1:13">
      <c r="A4587" s="172">
        <v>161</v>
      </c>
      <c r="B4587" s="173" t="s">
        <v>38</v>
      </c>
      <c r="C4587" s="174">
        <v>2013</v>
      </c>
      <c r="D4587" s="175">
        <v>0</v>
      </c>
      <c r="E4587" s="175">
        <v>0</v>
      </c>
      <c r="F4587" s="175">
        <v>0</v>
      </c>
      <c r="G4587" s="175">
        <v>0</v>
      </c>
      <c r="H4587" s="175">
        <v>977</v>
      </c>
      <c r="I4587" s="175">
        <v>1394</v>
      </c>
      <c r="J4587" s="175">
        <v>0</v>
      </c>
      <c r="K4587" s="175">
        <v>0</v>
      </c>
      <c r="L4587" s="176">
        <v>0</v>
      </c>
      <c r="M4587" s="177">
        <v>0</v>
      </c>
    </row>
    <row r="4588" spans="1:13">
      <c r="A4588" s="166">
        <v>161</v>
      </c>
      <c r="B4588" s="167" t="s">
        <v>38</v>
      </c>
      <c r="C4588" s="168">
        <v>2014</v>
      </c>
      <c r="D4588" s="169">
        <v>0</v>
      </c>
      <c r="E4588" s="169">
        <v>0</v>
      </c>
      <c r="F4588" s="169">
        <v>0</v>
      </c>
      <c r="G4588" s="169">
        <v>0</v>
      </c>
      <c r="H4588" s="169">
        <v>-18973</v>
      </c>
      <c r="I4588" s="169">
        <v>-7256</v>
      </c>
      <c r="J4588" s="169">
        <v>0</v>
      </c>
      <c r="K4588" s="169">
        <v>0</v>
      </c>
      <c r="L4588" s="170">
        <v>0</v>
      </c>
      <c r="M4588" s="171">
        <v>0</v>
      </c>
    </row>
    <row r="4589" spans="1:13">
      <c r="A4589" s="172">
        <v>161</v>
      </c>
      <c r="B4589" s="173" t="s">
        <v>38</v>
      </c>
      <c r="C4589" s="174">
        <v>2015</v>
      </c>
      <c r="D4589" s="175">
        <v>0</v>
      </c>
      <c r="E4589" s="175">
        <v>0</v>
      </c>
      <c r="F4589" s="175">
        <v>0</v>
      </c>
      <c r="G4589" s="175">
        <v>0</v>
      </c>
      <c r="H4589" s="175">
        <v>95983</v>
      </c>
      <c r="I4589" s="175">
        <v>12210</v>
      </c>
      <c r="J4589" s="175">
        <v>7432</v>
      </c>
      <c r="K4589" s="175">
        <v>599</v>
      </c>
      <c r="L4589" s="176">
        <v>0</v>
      </c>
      <c r="M4589" s="177">
        <v>0</v>
      </c>
    </row>
    <row r="4590" spans="1:13">
      <c r="A4590" s="166">
        <v>161</v>
      </c>
      <c r="B4590" s="167" t="s">
        <v>38</v>
      </c>
      <c r="C4590" s="168">
        <v>2016</v>
      </c>
      <c r="D4590" s="169">
        <v>0</v>
      </c>
      <c r="E4590" s="169">
        <v>0</v>
      </c>
      <c r="F4590" s="169">
        <v>0</v>
      </c>
      <c r="G4590" s="169">
        <v>0</v>
      </c>
      <c r="H4590" s="169">
        <v>734312</v>
      </c>
      <c r="I4590" s="169">
        <v>331894</v>
      </c>
      <c r="J4590" s="169">
        <v>-3861</v>
      </c>
      <c r="K4590" s="169">
        <v>-573</v>
      </c>
      <c r="L4590" s="170">
        <v>3</v>
      </c>
      <c r="M4590" s="171">
        <v>1</v>
      </c>
    </row>
    <row r="4591" spans="1:13">
      <c r="A4591" s="172">
        <v>161</v>
      </c>
      <c r="B4591" s="173" t="s">
        <v>38</v>
      </c>
      <c r="C4591" s="174">
        <v>2017</v>
      </c>
      <c r="D4591" s="175">
        <v>0</v>
      </c>
      <c r="E4591" s="175">
        <v>0</v>
      </c>
      <c r="F4591" s="175">
        <v>0</v>
      </c>
      <c r="G4591" s="175">
        <v>0</v>
      </c>
      <c r="H4591" s="175">
        <v>2037894</v>
      </c>
      <c r="I4591" s="175">
        <v>1702798.1</v>
      </c>
      <c r="J4591" s="175">
        <v>-50008</v>
      </c>
      <c r="K4591" s="175">
        <v>-78756</v>
      </c>
      <c r="L4591" s="176">
        <v>4</v>
      </c>
      <c r="M4591" s="177">
        <v>0</v>
      </c>
    </row>
    <row r="4592" spans="1:13">
      <c r="A4592" s="166">
        <v>161</v>
      </c>
      <c r="B4592" s="167" t="s">
        <v>38</v>
      </c>
      <c r="C4592" s="168">
        <v>2018</v>
      </c>
      <c r="D4592" s="169">
        <v>0</v>
      </c>
      <c r="E4592" s="169">
        <v>0</v>
      </c>
      <c r="F4592" s="169">
        <v>0</v>
      </c>
      <c r="G4592" s="169">
        <v>0</v>
      </c>
      <c r="H4592" s="169">
        <v>3730371</v>
      </c>
      <c r="I4592" s="169">
        <v>744215.4</v>
      </c>
      <c r="J4592" s="169">
        <v>-36021</v>
      </c>
      <c r="K4592" s="169">
        <v>-19535</v>
      </c>
      <c r="L4592" s="170">
        <v>5</v>
      </c>
      <c r="M4592" s="171">
        <v>4</v>
      </c>
    </row>
    <row r="4593" spans="1:13">
      <c r="A4593" s="172">
        <v>161</v>
      </c>
      <c r="B4593" s="173" t="s">
        <v>38</v>
      </c>
      <c r="C4593" s="174">
        <v>2019</v>
      </c>
      <c r="D4593" s="175">
        <v>0</v>
      </c>
      <c r="E4593" s="175">
        <v>0</v>
      </c>
      <c r="F4593" s="175">
        <v>0</v>
      </c>
      <c r="G4593" s="175">
        <v>0</v>
      </c>
      <c r="H4593" s="175">
        <v>3586518</v>
      </c>
      <c r="I4593" s="175">
        <v>4696391.05</v>
      </c>
      <c r="J4593" s="175">
        <v>83758</v>
      </c>
      <c r="K4593" s="175">
        <v>46344</v>
      </c>
      <c r="L4593" s="176">
        <v>24</v>
      </c>
      <c r="M4593" s="177">
        <v>-4</v>
      </c>
    </row>
    <row r="4594" spans="1:13">
      <c r="A4594" s="166">
        <v>161</v>
      </c>
      <c r="B4594" s="167" t="s">
        <v>38</v>
      </c>
      <c r="C4594" s="168">
        <v>2020</v>
      </c>
      <c r="D4594" s="169">
        <v>0</v>
      </c>
      <c r="E4594" s="169">
        <v>0</v>
      </c>
      <c r="F4594" s="169">
        <v>0</v>
      </c>
      <c r="G4594" s="169">
        <v>0</v>
      </c>
      <c r="H4594" s="169">
        <v>4203003</v>
      </c>
      <c r="I4594" s="169">
        <v>1787879.1</v>
      </c>
      <c r="J4594" s="169">
        <v>1143853.5</v>
      </c>
      <c r="K4594" s="169">
        <v>25277</v>
      </c>
      <c r="L4594" s="170">
        <v>105</v>
      </c>
      <c r="M4594" s="171">
        <v>-56</v>
      </c>
    </row>
    <row r="4595" spans="1:13">
      <c r="A4595" s="172">
        <v>161</v>
      </c>
      <c r="B4595" s="173" t="s">
        <v>38</v>
      </c>
      <c r="C4595" s="174">
        <v>2021</v>
      </c>
      <c r="D4595" s="175">
        <v>1111065800</v>
      </c>
      <c r="E4595" s="175">
        <v>18037153000</v>
      </c>
      <c r="F4595" s="175">
        <v>55523400</v>
      </c>
      <c r="G4595" s="175">
        <v>989891000</v>
      </c>
      <c r="H4595" s="175">
        <v>95276528</v>
      </c>
      <c r="I4595" s="175">
        <v>43784961.450000003</v>
      </c>
      <c r="J4595" s="175">
        <v>3536134</v>
      </c>
      <c r="K4595" s="175">
        <v>659106</v>
      </c>
      <c r="L4595" s="176">
        <v>8196</v>
      </c>
      <c r="M4595" s="177">
        <v>1142</v>
      </c>
    </row>
    <row r="4596" spans="1:13">
      <c r="A4596" s="166">
        <v>171</v>
      </c>
      <c r="B4596" s="167" t="s">
        <v>65</v>
      </c>
      <c r="C4596" s="168">
        <v>2010</v>
      </c>
      <c r="D4596" s="169">
        <v>0</v>
      </c>
      <c r="E4596" s="169">
        <v>0</v>
      </c>
      <c r="F4596" s="169">
        <v>0</v>
      </c>
      <c r="G4596" s="169">
        <v>0</v>
      </c>
      <c r="H4596" s="169">
        <v>-260</v>
      </c>
      <c r="I4596" s="169">
        <v>0</v>
      </c>
      <c r="J4596" s="169">
        <v>0</v>
      </c>
      <c r="K4596" s="169">
        <v>0</v>
      </c>
      <c r="L4596" s="170">
        <v>0</v>
      </c>
      <c r="M4596" s="171">
        <v>0</v>
      </c>
    </row>
    <row r="4597" spans="1:13">
      <c r="A4597" s="172">
        <v>171</v>
      </c>
      <c r="B4597" s="173" t="s">
        <v>65</v>
      </c>
      <c r="C4597" s="174">
        <v>2013</v>
      </c>
      <c r="D4597" s="175">
        <v>0</v>
      </c>
      <c r="E4597" s="175">
        <v>0</v>
      </c>
      <c r="F4597" s="175">
        <v>0</v>
      </c>
      <c r="G4597" s="175">
        <v>0</v>
      </c>
      <c r="H4597" s="175">
        <v>0</v>
      </c>
      <c r="I4597" s="175">
        <v>0</v>
      </c>
      <c r="J4597" s="175">
        <v>0</v>
      </c>
      <c r="K4597" s="175">
        <v>0</v>
      </c>
      <c r="L4597" s="176">
        <v>0</v>
      </c>
      <c r="M4597" s="177">
        <v>0</v>
      </c>
    </row>
    <row r="4598" spans="1:13">
      <c r="A4598" s="166">
        <v>172</v>
      </c>
      <c r="B4598" s="167" t="s">
        <v>129</v>
      </c>
      <c r="C4598" s="168">
        <v>2000</v>
      </c>
      <c r="D4598" s="169">
        <v>0</v>
      </c>
      <c r="E4598" s="169">
        <v>0</v>
      </c>
      <c r="F4598" s="169">
        <v>0</v>
      </c>
      <c r="G4598" s="169">
        <v>0</v>
      </c>
      <c r="H4598" s="169">
        <v>-3444</v>
      </c>
      <c r="I4598" s="169">
        <v>0</v>
      </c>
      <c r="J4598" s="169">
        <v>0</v>
      </c>
      <c r="K4598" s="169">
        <v>0</v>
      </c>
      <c r="L4598" s="170">
        <v>0</v>
      </c>
      <c r="M4598" s="171">
        <v>0</v>
      </c>
    </row>
    <row r="4599" spans="1:13">
      <c r="A4599" s="172">
        <v>172</v>
      </c>
      <c r="B4599" s="173" t="s">
        <v>129</v>
      </c>
      <c r="C4599" s="174">
        <v>2002</v>
      </c>
      <c r="D4599" s="175">
        <v>0</v>
      </c>
      <c r="E4599" s="175">
        <v>0</v>
      </c>
      <c r="F4599" s="175">
        <v>0</v>
      </c>
      <c r="G4599" s="175">
        <v>0</v>
      </c>
      <c r="H4599" s="175">
        <v>0</v>
      </c>
      <c r="I4599" s="175">
        <v>0</v>
      </c>
      <c r="J4599" s="175">
        <v>0</v>
      </c>
      <c r="K4599" s="175">
        <v>0</v>
      </c>
      <c r="L4599" s="176">
        <v>0</v>
      </c>
      <c r="M4599" s="177">
        <v>0</v>
      </c>
    </row>
    <row r="4600" spans="1:13">
      <c r="A4600" s="166">
        <v>172</v>
      </c>
      <c r="B4600" s="167" t="s">
        <v>129</v>
      </c>
      <c r="C4600" s="168">
        <v>2006</v>
      </c>
      <c r="D4600" s="169">
        <v>0</v>
      </c>
      <c r="E4600" s="169">
        <v>0</v>
      </c>
      <c r="F4600" s="169">
        <v>0</v>
      </c>
      <c r="G4600" s="169">
        <v>0</v>
      </c>
      <c r="H4600" s="169">
        <v>-2812</v>
      </c>
      <c r="I4600" s="169">
        <v>0</v>
      </c>
      <c r="J4600" s="169">
        <v>0</v>
      </c>
      <c r="K4600" s="169">
        <v>0</v>
      </c>
      <c r="L4600" s="170">
        <v>0</v>
      </c>
      <c r="M4600" s="171">
        <v>0</v>
      </c>
    </row>
    <row r="4601" spans="1:13">
      <c r="A4601" s="172">
        <v>172</v>
      </c>
      <c r="B4601" s="173" t="s">
        <v>129</v>
      </c>
      <c r="C4601" s="174">
        <v>2007</v>
      </c>
      <c r="D4601" s="175">
        <v>0</v>
      </c>
      <c r="E4601" s="175">
        <v>0</v>
      </c>
      <c r="F4601" s="175">
        <v>0</v>
      </c>
      <c r="G4601" s="175">
        <v>0</v>
      </c>
      <c r="H4601" s="175">
        <v>0</v>
      </c>
      <c r="I4601" s="175">
        <v>0</v>
      </c>
      <c r="J4601" s="175">
        <v>0</v>
      </c>
      <c r="K4601" s="175">
        <v>0</v>
      </c>
      <c r="L4601" s="176">
        <v>0</v>
      </c>
      <c r="M4601" s="177">
        <v>0</v>
      </c>
    </row>
    <row r="4602" spans="1:13">
      <c r="A4602" s="166">
        <v>172</v>
      </c>
      <c r="B4602" s="167" t="s">
        <v>129</v>
      </c>
      <c r="C4602" s="168">
        <v>2008</v>
      </c>
      <c r="D4602" s="169">
        <v>0</v>
      </c>
      <c r="E4602" s="169">
        <v>0</v>
      </c>
      <c r="F4602" s="169">
        <v>0</v>
      </c>
      <c r="G4602" s="169">
        <v>0</v>
      </c>
      <c r="H4602" s="169">
        <v>0</v>
      </c>
      <c r="I4602" s="169">
        <v>0</v>
      </c>
      <c r="J4602" s="169">
        <v>0</v>
      </c>
      <c r="K4602" s="169">
        <v>0</v>
      </c>
      <c r="L4602" s="170">
        <v>0</v>
      </c>
      <c r="M4602" s="171">
        <v>0</v>
      </c>
    </row>
    <row r="4603" spans="1:13">
      <c r="A4603" s="172">
        <v>172</v>
      </c>
      <c r="B4603" s="173" t="s">
        <v>129</v>
      </c>
      <c r="C4603" s="174">
        <v>2009</v>
      </c>
      <c r="D4603" s="175">
        <v>0</v>
      </c>
      <c r="E4603" s="175">
        <v>0</v>
      </c>
      <c r="F4603" s="175">
        <v>0</v>
      </c>
      <c r="G4603" s="175">
        <v>0</v>
      </c>
      <c r="H4603" s="175">
        <v>0</v>
      </c>
      <c r="I4603" s="175">
        <v>0</v>
      </c>
      <c r="J4603" s="175">
        <v>0</v>
      </c>
      <c r="K4603" s="175">
        <v>0</v>
      </c>
      <c r="L4603" s="176">
        <v>0</v>
      </c>
      <c r="M4603" s="177">
        <v>0</v>
      </c>
    </row>
    <row r="4604" spans="1:13">
      <c r="A4604" s="166">
        <v>172</v>
      </c>
      <c r="B4604" s="167" t="s">
        <v>129</v>
      </c>
      <c r="C4604" s="168">
        <v>2010</v>
      </c>
      <c r="D4604" s="169">
        <v>0</v>
      </c>
      <c r="E4604" s="169">
        <v>0</v>
      </c>
      <c r="F4604" s="169">
        <v>0</v>
      </c>
      <c r="G4604" s="169">
        <v>0</v>
      </c>
      <c r="H4604" s="169">
        <v>-3122</v>
      </c>
      <c r="I4604" s="169">
        <v>0</v>
      </c>
      <c r="J4604" s="169">
        <v>0</v>
      </c>
      <c r="K4604" s="169">
        <v>0</v>
      </c>
      <c r="L4604" s="170">
        <v>0</v>
      </c>
      <c r="M4604" s="171">
        <v>0</v>
      </c>
    </row>
    <row r="4605" spans="1:13">
      <c r="A4605" s="172">
        <v>172</v>
      </c>
      <c r="B4605" s="173" t="s">
        <v>129</v>
      </c>
      <c r="C4605" s="174">
        <v>2011</v>
      </c>
      <c r="D4605" s="175">
        <v>0</v>
      </c>
      <c r="E4605" s="175">
        <v>0</v>
      </c>
      <c r="F4605" s="175">
        <v>0</v>
      </c>
      <c r="G4605" s="175">
        <v>0</v>
      </c>
      <c r="H4605" s="175">
        <v>-400</v>
      </c>
      <c r="I4605" s="175">
        <v>0</v>
      </c>
      <c r="J4605" s="175">
        <v>0</v>
      </c>
      <c r="K4605" s="175">
        <v>0</v>
      </c>
      <c r="L4605" s="176">
        <v>0</v>
      </c>
      <c r="M4605" s="177">
        <v>0</v>
      </c>
    </row>
    <row r="4606" spans="1:13">
      <c r="A4606" s="166">
        <v>172</v>
      </c>
      <c r="B4606" s="167" t="s">
        <v>129</v>
      </c>
      <c r="C4606" s="168">
        <v>2012</v>
      </c>
      <c r="D4606" s="169">
        <v>0</v>
      </c>
      <c r="E4606" s="169">
        <v>0</v>
      </c>
      <c r="F4606" s="169">
        <v>0</v>
      </c>
      <c r="G4606" s="169">
        <v>0</v>
      </c>
      <c r="H4606" s="169">
        <v>0</v>
      </c>
      <c r="I4606" s="169">
        <v>0</v>
      </c>
      <c r="J4606" s="169">
        <v>0</v>
      </c>
      <c r="K4606" s="169">
        <v>0</v>
      </c>
      <c r="L4606" s="170">
        <v>0</v>
      </c>
      <c r="M4606" s="171">
        <v>0</v>
      </c>
    </row>
    <row r="4607" spans="1:13">
      <c r="A4607" s="172">
        <v>172</v>
      </c>
      <c r="B4607" s="173" t="s">
        <v>129</v>
      </c>
      <c r="C4607" s="174">
        <v>2014</v>
      </c>
      <c r="D4607" s="175">
        <v>0</v>
      </c>
      <c r="E4607" s="175">
        <v>0</v>
      </c>
      <c r="F4607" s="175">
        <v>0</v>
      </c>
      <c r="G4607" s="175">
        <v>0</v>
      </c>
      <c r="H4607" s="175">
        <v>-246</v>
      </c>
      <c r="I4607" s="175">
        <v>0</v>
      </c>
      <c r="J4607" s="175">
        <v>0</v>
      </c>
      <c r="K4607" s="175">
        <v>0</v>
      </c>
      <c r="L4607" s="176">
        <v>0</v>
      </c>
      <c r="M4607" s="177">
        <v>0</v>
      </c>
    </row>
    <row r="4608" spans="1:13">
      <c r="A4608" s="166">
        <v>172</v>
      </c>
      <c r="B4608" s="167" t="s">
        <v>129</v>
      </c>
      <c r="C4608" s="168">
        <v>2015</v>
      </c>
      <c r="D4608" s="169">
        <v>0</v>
      </c>
      <c r="E4608" s="169">
        <v>0</v>
      </c>
      <c r="F4608" s="169">
        <v>0</v>
      </c>
      <c r="G4608" s="169">
        <v>0</v>
      </c>
      <c r="H4608" s="169">
        <v>5401</v>
      </c>
      <c r="I4608" s="169">
        <v>1689</v>
      </c>
      <c r="J4608" s="169">
        <v>0</v>
      </c>
      <c r="K4608" s="169">
        <v>0</v>
      </c>
      <c r="L4608" s="170">
        <v>0</v>
      </c>
      <c r="M4608" s="171">
        <v>0</v>
      </c>
    </row>
    <row r="4609" spans="1:13">
      <c r="A4609" s="172">
        <v>172</v>
      </c>
      <c r="B4609" s="173" t="s">
        <v>129</v>
      </c>
      <c r="C4609" s="174">
        <v>2016</v>
      </c>
      <c r="D4609" s="175">
        <v>0</v>
      </c>
      <c r="E4609" s="175">
        <v>0</v>
      </c>
      <c r="F4609" s="175">
        <v>0</v>
      </c>
      <c r="G4609" s="175">
        <v>0</v>
      </c>
      <c r="H4609" s="175">
        <v>-11394</v>
      </c>
      <c r="I4609" s="175">
        <v>0</v>
      </c>
      <c r="J4609" s="175">
        <v>1880</v>
      </c>
      <c r="K4609" s="175">
        <v>-164</v>
      </c>
      <c r="L4609" s="176">
        <v>0</v>
      </c>
      <c r="M4609" s="177">
        <v>0</v>
      </c>
    </row>
    <row r="4610" spans="1:13">
      <c r="A4610" s="166">
        <v>172</v>
      </c>
      <c r="B4610" s="167" t="s">
        <v>129</v>
      </c>
      <c r="C4610" s="168">
        <v>2017</v>
      </c>
      <c r="D4610" s="169">
        <v>0</v>
      </c>
      <c r="E4610" s="169">
        <v>0</v>
      </c>
      <c r="F4610" s="169">
        <v>0</v>
      </c>
      <c r="G4610" s="169">
        <v>0</v>
      </c>
      <c r="H4610" s="169">
        <v>23660</v>
      </c>
      <c r="I4610" s="169">
        <v>6996</v>
      </c>
      <c r="J4610" s="169">
        <v>116084</v>
      </c>
      <c r="K4610" s="169">
        <v>-3412</v>
      </c>
      <c r="L4610" s="170">
        <v>0</v>
      </c>
      <c r="M4610" s="171">
        <v>0</v>
      </c>
    </row>
    <row r="4611" spans="1:13">
      <c r="A4611" s="172">
        <v>172</v>
      </c>
      <c r="B4611" s="173" t="s">
        <v>129</v>
      </c>
      <c r="C4611" s="174">
        <v>2018</v>
      </c>
      <c r="D4611" s="175">
        <v>0</v>
      </c>
      <c r="E4611" s="175">
        <v>0</v>
      </c>
      <c r="F4611" s="175">
        <v>0</v>
      </c>
      <c r="G4611" s="175">
        <v>0</v>
      </c>
      <c r="H4611" s="175">
        <v>65798</v>
      </c>
      <c r="I4611" s="175">
        <v>13969</v>
      </c>
      <c r="J4611" s="175">
        <v>265470</v>
      </c>
      <c r="K4611" s="175">
        <v>6176</v>
      </c>
      <c r="L4611" s="176">
        <v>0</v>
      </c>
      <c r="M4611" s="177">
        <v>1</v>
      </c>
    </row>
    <row r="4612" spans="1:13">
      <c r="A4612" s="166">
        <v>172</v>
      </c>
      <c r="B4612" s="167" t="s">
        <v>129</v>
      </c>
      <c r="C4612" s="168">
        <v>2019</v>
      </c>
      <c r="D4612" s="169">
        <v>0</v>
      </c>
      <c r="E4612" s="169">
        <v>0</v>
      </c>
      <c r="F4612" s="169">
        <v>0</v>
      </c>
      <c r="G4612" s="169">
        <v>0</v>
      </c>
      <c r="H4612" s="169">
        <v>269791</v>
      </c>
      <c r="I4612" s="169">
        <v>41892.699999999997</v>
      </c>
      <c r="J4612" s="169">
        <v>-881296</v>
      </c>
      <c r="K4612" s="169">
        <v>30405</v>
      </c>
      <c r="L4612" s="170">
        <v>-1</v>
      </c>
      <c r="M4612" s="171">
        <v>4</v>
      </c>
    </row>
    <row r="4613" spans="1:13">
      <c r="A4613" s="172">
        <v>172</v>
      </c>
      <c r="B4613" s="173" t="s">
        <v>129</v>
      </c>
      <c r="C4613" s="174">
        <v>2020</v>
      </c>
      <c r="D4613" s="175">
        <v>0</v>
      </c>
      <c r="E4613" s="175">
        <v>0</v>
      </c>
      <c r="F4613" s="175">
        <v>0</v>
      </c>
      <c r="G4613" s="175">
        <v>0</v>
      </c>
      <c r="H4613" s="175">
        <v>669447</v>
      </c>
      <c r="I4613" s="175">
        <v>138903.95000000001</v>
      </c>
      <c r="J4613" s="175">
        <v>454274</v>
      </c>
      <c r="K4613" s="175">
        <v>-24134</v>
      </c>
      <c r="L4613" s="176">
        <v>8</v>
      </c>
      <c r="M4613" s="177">
        <v>-5</v>
      </c>
    </row>
    <row r="4614" spans="1:13">
      <c r="A4614" s="166">
        <v>172</v>
      </c>
      <c r="B4614" s="167" t="s">
        <v>129</v>
      </c>
      <c r="C4614" s="168">
        <v>2021</v>
      </c>
      <c r="D4614" s="169">
        <v>254361500</v>
      </c>
      <c r="E4614" s="169">
        <v>1427789000</v>
      </c>
      <c r="F4614" s="169">
        <v>70676300</v>
      </c>
      <c r="G4614" s="169">
        <v>573160000</v>
      </c>
      <c r="H4614" s="169">
        <v>12637662</v>
      </c>
      <c r="I4614" s="169">
        <v>1801697.6</v>
      </c>
      <c r="J4614" s="169">
        <v>4681712</v>
      </c>
      <c r="K4614" s="169">
        <v>429534</v>
      </c>
      <c r="L4614" s="170">
        <v>3778</v>
      </c>
      <c r="M4614" s="171">
        <v>333</v>
      </c>
    </row>
    <row r="4615" spans="1:13">
      <c r="A4615" s="172">
        <v>173</v>
      </c>
      <c r="B4615" s="173" t="s">
        <v>138</v>
      </c>
      <c r="C4615" s="174">
        <v>2001</v>
      </c>
      <c r="D4615" s="175">
        <v>0</v>
      </c>
      <c r="E4615" s="175">
        <v>0</v>
      </c>
      <c r="F4615" s="175">
        <v>0</v>
      </c>
      <c r="G4615" s="175">
        <v>0</v>
      </c>
      <c r="H4615" s="175">
        <v>-2851.8</v>
      </c>
      <c r="I4615" s="175">
        <v>0</v>
      </c>
      <c r="J4615" s="175">
        <v>0</v>
      </c>
      <c r="K4615" s="175">
        <v>0</v>
      </c>
      <c r="L4615" s="176">
        <v>0</v>
      </c>
      <c r="M4615" s="177">
        <v>0</v>
      </c>
    </row>
    <row r="4616" spans="1:13">
      <c r="A4616" s="166">
        <v>173</v>
      </c>
      <c r="B4616" s="167" t="s">
        <v>138</v>
      </c>
      <c r="C4616" s="168">
        <v>2005</v>
      </c>
      <c r="D4616" s="169">
        <v>0</v>
      </c>
      <c r="E4616" s="169">
        <v>0</v>
      </c>
      <c r="F4616" s="169">
        <v>0</v>
      </c>
      <c r="G4616" s="169">
        <v>0</v>
      </c>
      <c r="H4616" s="169">
        <v>-3400</v>
      </c>
      <c r="I4616" s="169">
        <v>0</v>
      </c>
      <c r="J4616" s="169">
        <v>0</v>
      </c>
      <c r="K4616" s="169">
        <v>0</v>
      </c>
      <c r="L4616" s="170">
        <v>0</v>
      </c>
      <c r="M4616" s="171">
        <v>0</v>
      </c>
    </row>
    <row r="4617" spans="1:13">
      <c r="A4617" s="172">
        <v>173</v>
      </c>
      <c r="B4617" s="173" t="s">
        <v>138</v>
      </c>
      <c r="C4617" s="174">
        <v>2006</v>
      </c>
      <c r="D4617" s="175">
        <v>0</v>
      </c>
      <c r="E4617" s="175">
        <v>0</v>
      </c>
      <c r="F4617" s="175">
        <v>0</v>
      </c>
      <c r="G4617" s="175">
        <v>0</v>
      </c>
      <c r="H4617" s="175">
        <v>-1140</v>
      </c>
      <c r="I4617" s="175">
        <v>0</v>
      </c>
      <c r="J4617" s="175">
        <v>0</v>
      </c>
      <c r="K4617" s="175">
        <v>0</v>
      </c>
      <c r="L4617" s="176">
        <v>0</v>
      </c>
      <c r="M4617" s="177">
        <v>0</v>
      </c>
    </row>
    <row r="4618" spans="1:13">
      <c r="A4618" s="166">
        <v>173</v>
      </c>
      <c r="B4618" s="167" t="s">
        <v>138</v>
      </c>
      <c r="C4618" s="168">
        <v>2011</v>
      </c>
      <c r="D4618" s="169">
        <v>0</v>
      </c>
      <c r="E4618" s="169">
        <v>0</v>
      </c>
      <c r="F4618" s="169">
        <v>0</v>
      </c>
      <c r="G4618" s="169">
        <v>0</v>
      </c>
      <c r="H4618" s="169">
        <v>0</v>
      </c>
      <c r="I4618" s="169">
        <v>0</v>
      </c>
      <c r="J4618" s="169">
        <v>0</v>
      </c>
      <c r="K4618" s="169">
        <v>0</v>
      </c>
      <c r="L4618" s="170">
        <v>0</v>
      </c>
      <c r="M4618" s="171">
        <v>0</v>
      </c>
    </row>
    <row r="4619" spans="1:13">
      <c r="A4619" s="172">
        <v>173</v>
      </c>
      <c r="B4619" s="173" t="s">
        <v>138</v>
      </c>
      <c r="C4619" s="174">
        <v>2013</v>
      </c>
      <c r="D4619" s="175">
        <v>0</v>
      </c>
      <c r="E4619" s="175">
        <v>0</v>
      </c>
      <c r="F4619" s="175">
        <v>0</v>
      </c>
      <c r="G4619" s="175">
        <v>0</v>
      </c>
      <c r="H4619" s="175">
        <v>-5668</v>
      </c>
      <c r="I4619" s="175">
        <v>0</v>
      </c>
      <c r="J4619" s="175">
        <v>0</v>
      </c>
      <c r="K4619" s="175">
        <v>0</v>
      </c>
      <c r="L4619" s="176">
        <v>0</v>
      </c>
      <c r="M4619" s="177">
        <v>0</v>
      </c>
    </row>
    <row r="4620" spans="1:13">
      <c r="A4620" s="166">
        <v>173</v>
      </c>
      <c r="B4620" s="167" t="s">
        <v>138</v>
      </c>
      <c r="C4620" s="168">
        <v>2014</v>
      </c>
      <c r="D4620" s="169">
        <v>0</v>
      </c>
      <c r="E4620" s="169">
        <v>0</v>
      </c>
      <c r="F4620" s="169">
        <v>0</v>
      </c>
      <c r="G4620" s="169">
        <v>0</v>
      </c>
      <c r="H4620" s="169">
        <v>0</v>
      </c>
      <c r="I4620" s="169">
        <v>-4206</v>
      </c>
      <c r="J4620" s="169">
        <v>0</v>
      </c>
      <c r="K4620" s="169">
        <v>0</v>
      </c>
      <c r="L4620" s="170">
        <v>0</v>
      </c>
      <c r="M4620" s="171">
        <v>0</v>
      </c>
    </row>
    <row r="4621" spans="1:13">
      <c r="A4621" s="172">
        <v>173</v>
      </c>
      <c r="B4621" s="173" t="s">
        <v>138</v>
      </c>
      <c r="C4621" s="174">
        <v>2015</v>
      </c>
      <c r="D4621" s="175">
        <v>0</v>
      </c>
      <c r="E4621" s="175">
        <v>0</v>
      </c>
      <c r="F4621" s="175">
        <v>0</v>
      </c>
      <c r="G4621" s="175">
        <v>0</v>
      </c>
      <c r="H4621" s="175">
        <v>0</v>
      </c>
      <c r="I4621" s="175">
        <v>0</v>
      </c>
      <c r="J4621" s="175">
        <v>0</v>
      </c>
      <c r="K4621" s="175">
        <v>0</v>
      </c>
      <c r="L4621" s="176">
        <v>0</v>
      </c>
      <c r="M4621" s="177">
        <v>0</v>
      </c>
    </row>
    <row r="4622" spans="1:13">
      <c r="A4622" s="166">
        <v>173</v>
      </c>
      <c r="B4622" s="167" t="s">
        <v>138</v>
      </c>
      <c r="C4622" s="168">
        <v>2016</v>
      </c>
      <c r="D4622" s="169">
        <v>0</v>
      </c>
      <c r="E4622" s="169">
        <v>0</v>
      </c>
      <c r="F4622" s="169">
        <v>0</v>
      </c>
      <c r="G4622" s="169">
        <v>0</v>
      </c>
      <c r="H4622" s="169">
        <v>7355</v>
      </c>
      <c r="I4622" s="169">
        <v>2099</v>
      </c>
      <c r="J4622" s="169">
        <v>0</v>
      </c>
      <c r="K4622" s="169">
        <v>0</v>
      </c>
      <c r="L4622" s="170">
        <v>0</v>
      </c>
      <c r="M4622" s="171">
        <v>0</v>
      </c>
    </row>
    <row r="4623" spans="1:13">
      <c r="A4623" s="172">
        <v>173</v>
      </c>
      <c r="B4623" s="173" t="s">
        <v>138</v>
      </c>
      <c r="C4623" s="174">
        <v>2017</v>
      </c>
      <c r="D4623" s="175">
        <v>0</v>
      </c>
      <c r="E4623" s="175">
        <v>0</v>
      </c>
      <c r="F4623" s="175">
        <v>0</v>
      </c>
      <c r="G4623" s="175">
        <v>0</v>
      </c>
      <c r="H4623" s="175">
        <v>33341</v>
      </c>
      <c r="I4623" s="175">
        <v>2396</v>
      </c>
      <c r="J4623" s="175">
        <v>0</v>
      </c>
      <c r="K4623" s="175">
        <v>-17</v>
      </c>
      <c r="L4623" s="176">
        <v>0</v>
      </c>
      <c r="M4623" s="177">
        <v>0</v>
      </c>
    </row>
    <row r="4624" spans="1:13">
      <c r="A4624" s="166">
        <v>173</v>
      </c>
      <c r="B4624" s="167" t="s">
        <v>138</v>
      </c>
      <c r="C4624" s="168">
        <v>2018</v>
      </c>
      <c r="D4624" s="169">
        <v>0</v>
      </c>
      <c r="E4624" s="169">
        <v>0</v>
      </c>
      <c r="F4624" s="169">
        <v>0</v>
      </c>
      <c r="G4624" s="169">
        <v>0</v>
      </c>
      <c r="H4624" s="169">
        <v>23734</v>
      </c>
      <c r="I4624" s="169">
        <v>828</v>
      </c>
      <c r="J4624" s="169">
        <v>464</v>
      </c>
      <c r="K4624" s="169">
        <v>-505</v>
      </c>
      <c r="L4624" s="170">
        <v>3</v>
      </c>
      <c r="M4624" s="171">
        <v>0</v>
      </c>
    </row>
    <row r="4625" spans="1:13">
      <c r="A4625" s="172">
        <v>173</v>
      </c>
      <c r="B4625" s="173" t="s">
        <v>138</v>
      </c>
      <c r="C4625" s="174">
        <v>2019</v>
      </c>
      <c r="D4625" s="175">
        <v>0</v>
      </c>
      <c r="E4625" s="175">
        <v>0</v>
      </c>
      <c r="F4625" s="175">
        <v>0</v>
      </c>
      <c r="G4625" s="175">
        <v>0</v>
      </c>
      <c r="H4625" s="175">
        <v>72882</v>
      </c>
      <c r="I4625" s="175">
        <v>35097</v>
      </c>
      <c r="J4625" s="175">
        <v>18824</v>
      </c>
      <c r="K4625" s="175">
        <v>2794</v>
      </c>
      <c r="L4625" s="176">
        <v>5</v>
      </c>
      <c r="M4625" s="177">
        <v>-4</v>
      </c>
    </row>
    <row r="4626" spans="1:13">
      <c r="A4626" s="166">
        <v>173</v>
      </c>
      <c r="B4626" s="167" t="s">
        <v>138</v>
      </c>
      <c r="C4626" s="168">
        <v>2020</v>
      </c>
      <c r="D4626" s="169">
        <v>0</v>
      </c>
      <c r="E4626" s="169">
        <v>0</v>
      </c>
      <c r="F4626" s="169">
        <v>0</v>
      </c>
      <c r="G4626" s="169">
        <v>0</v>
      </c>
      <c r="H4626" s="169">
        <v>252199</v>
      </c>
      <c r="I4626" s="169">
        <v>11190</v>
      </c>
      <c r="J4626" s="169">
        <v>42833</v>
      </c>
      <c r="K4626" s="169">
        <v>2077</v>
      </c>
      <c r="L4626" s="170">
        <v>5</v>
      </c>
      <c r="M4626" s="171">
        <v>0</v>
      </c>
    </row>
    <row r="4627" spans="1:13">
      <c r="A4627" s="172">
        <v>173</v>
      </c>
      <c r="B4627" s="173" t="s">
        <v>138</v>
      </c>
      <c r="C4627" s="174">
        <v>2021</v>
      </c>
      <c r="D4627" s="175">
        <v>151297300</v>
      </c>
      <c r="E4627" s="175">
        <v>747686000</v>
      </c>
      <c r="F4627" s="175">
        <v>2213400</v>
      </c>
      <c r="G4627" s="175">
        <v>35858000</v>
      </c>
      <c r="H4627" s="175">
        <v>7669260</v>
      </c>
      <c r="I4627" s="175">
        <v>836324</v>
      </c>
      <c r="J4627" s="175">
        <v>154938</v>
      </c>
      <c r="K4627" s="175">
        <v>26686</v>
      </c>
      <c r="L4627" s="176">
        <v>2246</v>
      </c>
      <c r="M4627" s="177">
        <v>142</v>
      </c>
    </row>
    <row r="4628" spans="1:13">
      <c r="A4628" s="166">
        <v>174</v>
      </c>
      <c r="B4628" s="167" t="s">
        <v>43</v>
      </c>
      <c r="C4628" s="168">
        <v>1995</v>
      </c>
      <c r="D4628" s="169">
        <v>0</v>
      </c>
      <c r="E4628" s="169">
        <v>0</v>
      </c>
      <c r="F4628" s="169">
        <v>0</v>
      </c>
      <c r="G4628" s="169">
        <v>0</v>
      </c>
      <c r="H4628" s="169">
        <v>0</v>
      </c>
      <c r="I4628" s="169">
        <v>0</v>
      </c>
      <c r="J4628" s="169">
        <v>0</v>
      </c>
      <c r="K4628" s="169">
        <v>0</v>
      </c>
      <c r="L4628" s="170">
        <v>0</v>
      </c>
      <c r="M4628" s="171">
        <v>0</v>
      </c>
    </row>
    <row r="4629" spans="1:13">
      <c r="A4629" s="172">
        <v>174</v>
      </c>
      <c r="B4629" s="173" t="s">
        <v>43</v>
      </c>
      <c r="C4629" s="174">
        <v>1999</v>
      </c>
      <c r="D4629" s="175">
        <v>0</v>
      </c>
      <c r="E4629" s="175">
        <v>0</v>
      </c>
      <c r="F4629" s="175">
        <v>0</v>
      </c>
      <c r="G4629" s="175">
        <v>0</v>
      </c>
      <c r="H4629" s="175">
        <v>0</v>
      </c>
      <c r="I4629" s="175">
        <v>0</v>
      </c>
      <c r="J4629" s="175">
        <v>0</v>
      </c>
      <c r="K4629" s="175">
        <v>0</v>
      </c>
      <c r="L4629" s="176">
        <v>0</v>
      </c>
      <c r="M4629" s="177">
        <v>0</v>
      </c>
    </row>
    <row r="4630" spans="1:13">
      <c r="A4630" s="166">
        <v>174</v>
      </c>
      <c r="B4630" s="167" t="s">
        <v>43</v>
      </c>
      <c r="C4630" s="168">
        <v>2000</v>
      </c>
      <c r="D4630" s="169">
        <v>0</v>
      </c>
      <c r="E4630" s="169">
        <v>0</v>
      </c>
      <c r="F4630" s="169">
        <v>0</v>
      </c>
      <c r="G4630" s="169">
        <v>0</v>
      </c>
      <c r="H4630" s="169">
        <v>0</v>
      </c>
      <c r="I4630" s="169">
        <v>0</v>
      </c>
      <c r="J4630" s="169">
        <v>0</v>
      </c>
      <c r="K4630" s="169">
        <v>0</v>
      </c>
      <c r="L4630" s="170">
        <v>0</v>
      </c>
      <c r="M4630" s="171">
        <v>0</v>
      </c>
    </row>
    <row r="4631" spans="1:13">
      <c r="A4631" s="172">
        <v>174</v>
      </c>
      <c r="B4631" s="173" t="s">
        <v>43</v>
      </c>
      <c r="C4631" s="174">
        <v>2001</v>
      </c>
      <c r="D4631" s="175">
        <v>0</v>
      </c>
      <c r="E4631" s="175">
        <v>0</v>
      </c>
      <c r="F4631" s="175">
        <v>0</v>
      </c>
      <c r="G4631" s="175">
        <v>0</v>
      </c>
      <c r="H4631" s="175">
        <v>-888.3</v>
      </c>
      <c r="I4631" s="175">
        <v>0</v>
      </c>
      <c r="J4631" s="175">
        <v>0</v>
      </c>
      <c r="K4631" s="175">
        <v>0</v>
      </c>
      <c r="L4631" s="176">
        <v>0</v>
      </c>
      <c r="M4631" s="177">
        <v>0</v>
      </c>
    </row>
    <row r="4632" spans="1:13">
      <c r="A4632" s="166">
        <v>174</v>
      </c>
      <c r="B4632" s="167" t="s">
        <v>43</v>
      </c>
      <c r="C4632" s="168">
        <v>2002</v>
      </c>
      <c r="D4632" s="169">
        <v>0</v>
      </c>
      <c r="E4632" s="169">
        <v>0</v>
      </c>
      <c r="F4632" s="169">
        <v>0</v>
      </c>
      <c r="G4632" s="169">
        <v>0</v>
      </c>
      <c r="H4632" s="169">
        <v>0</v>
      </c>
      <c r="I4632" s="169">
        <v>0</v>
      </c>
      <c r="J4632" s="169">
        <v>0</v>
      </c>
      <c r="K4632" s="169">
        <v>0</v>
      </c>
      <c r="L4632" s="170">
        <v>0</v>
      </c>
      <c r="M4632" s="171">
        <v>0</v>
      </c>
    </row>
    <row r="4633" spans="1:13">
      <c r="A4633" s="172">
        <v>174</v>
      </c>
      <c r="B4633" s="173" t="s">
        <v>43</v>
      </c>
      <c r="C4633" s="174">
        <v>2003</v>
      </c>
      <c r="D4633" s="175">
        <v>0</v>
      </c>
      <c r="E4633" s="175">
        <v>0</v>
      </c>
      <c r="F4633" s="175">
        <v>0</v>
      </c>
      <c r="G4633" s="175">
        <v>0</v>
      </c>
      <c r="H4633" s="175">
        <v>-1600</v>
      </c>
      <c r="I4633" s="175">
        <v>0</v>
      </c>
      <c r="J4633" s="175">
        <v>0</v>
      </c>
      <c r="K4633" s="175">
        <v>0</v>
      </c>
      <c r="L4633" s="176">
        <v>0</v>
      </c>
      <c r="M4633" s="177">
        <v>0</v>
      </c>
    </row>
    <row r="4634" spans="1:13">
      <c r="A4634" s="166">
        <v>174</v>
      </c>
      <c r="B4634" s="167" t="s">
        <v>43</v>
      </c>
      <c r="C4634" s="168">
        <v>2004</v>
      </c>
      <c r="D4634" s="169">
        <v>0</v>
      </c>
      <c r="E4634" s="169">
        <v>0</v>
      </c>
      <c r="F4634" s="169">
        <v>0</v>
      </c>
      <c r="G4634" s="169">
        <v>0</v>
      </c>
      <c r="H4634" s="169">
        <v>0</v>
      </c>
      <c r="I4634" s="169">
        <v>0</v>
      </c>
      <c r="J4634" s="169">
        <v>0</v>
      </c>
      <c r="K4634" s="169">
        <v>0</v>
      </c>
      <c r="L4634" s="170">
        <v>0</v>
      </c>
      <c r="M4634" s="171">
        <v>0</v>
      </c>
    </row>
    <row r="4635" spans="1:13">
      <c r="A4635" s="172">
        <v>174</v>
      </c>
      <c r="B4635" s="173" t="s">
        <v>43</v>
      </c>
      <c r="C4635" s="174">
        <v>2005</v>
      </c>
      <c r="D4635" s="175">
        <v>0</v>
      </c>
      <c r="E4635" s="175">
        <v>0</v>
      </c>
      <c r="F4635" s="175">
        <v>0</v>
      </c>
      <c r="G4635" s="175">
        <v>0</v>
      </c>
      <c r="H4635" s="175">
        <v>-4298</v>
      </c>
      <c r="I4635" s="175">
        <v>0</v>
      </c>
      <c r="J4635" s="175">
        <v>0</v>
      </c>
      <c r="K4635" s="175">
        <v>0</v>
      </c>
      <c r="L4635" s="176">
        <v>0</v>
      </c>
      <c r="M4635" s="177">
        <v>0</v>
      </c>
    </row>
    <row r="4636" spans="1:13">
      <c r="A4636" s="166">
        <v>174</v>
      </c>
      <c r="B4636" s="167" t="s">
        <v>43</v>
      </c>
      <c r="C4636" s="168">
        <v>2006</v>
      </c>
      <c r="D4636" s="169">
        <v>0</v>
      </c>
      <c r="E4636" s="169">
        <v>0</v>
      </c>
      <c r="F4636" s="169">
        <v>0</v>
      </c>
      <c r="G4636" s="169">
        <v>0</v>
      </c>
      <c r="H4636" s="169">
        <v>-2218</v>
      </c>
      <c r="I4636" s="169">
        <v>0</v>
      </c>
      <c r="J4636" s="169">
        <v>0</v>
      </c>
      <c r="K4636" s="169">
        <v>0</v>
      </c>
      <c r="L4636" s="170">
        <v>0</v>
      </c>
      <c r="M4636" s="171">
        <v>0</v>
      </c>
    </row>
    <row r="4637" spans="1:13">
      <c r="A4637" s="172">
        <v>174</v>
      </c>
      <c r="B4637" s="173" t="s">
        <v>43</v>
      </c>
      <c r="C4637" s="174">
        <v>2007</v>
      </c>
      <c r="D4637" s="175">
        <v>0</v>
      </c>
      <c r="E4637" s="175">
        <v>0</v>
      </c>
      <c r="F4637" s="175">
        <v>0</v>
      </c>
      <c r="G4637" s="175">
        <v>0</v>
      </c>
      <c r="H4637" s="175">
        <v>0</v>
      </c>
      <c r="I4637" s="175">
        <v>0</v>
      </c>
      <c r="J4637" s="175">
        <v>0</v>
      </c>
      <c r="K4637" s="175">
        <v>0</v>
      </c>
      <c r="L4637" s="176">
        <v>0</v>
      </c>
      <c r="M4637" s="177">
        <v>0</v>
      </c>
    </row>
    <row r="4638" spans="1:13">
      <c r="A4638" s="166">
        <v>174</v>
      </c>
      <c r="B4638" s="167" t="s">
        <v>43</v>
      </c>
      <c r="C4638" s="168">
        <v>2008</v>
      </c>
      <c r="D4638" s="169">
        <v>0</v>
      </c>
      <c r="E4638" s="169">
        <v>0</v>
      </c>
      <c r="F4638" s="169">
        <v>0</v>
      </c>
      <c r="G4638" s="169">
        <v>0</v>
      </c>
      <c r="H4638" s="169">
        <v>-1000</v>
      </c>
      <c r="I4638" s="169">
        <v>0</v>
      </c>
      <c r="J4638" s="169">
        <v>0</v>
      </c>
      <c r="K4638" s="169">
        <v>0</v>
      </c>
      <c r="L4638" s="170">
        <v>0</v>
      </c>
      <c r="M4638" s="171">
        <v>0</v>
      </c>
    </row>
    <row r="4639" spans="1:13">
      <c r="A4639" s="172">
        <v>174</v>
      </c>
      <c r="B4639" s="173" t="s">
        <v>43</v>
      </c>
      <c r="C4639" s="174">
        <v>2009</v>
      </c>
      <c r="D4639" s="175">
        <v>0</v>
      </c>
      <c r="E4639" s="175">
        <v>0</v>
      </c>
      <c r="F4639" s="175">
        <v>0</v>
      </c>
      <c r="G4639" s="175">
        <v>0</v>
      </c>
      <c r="H4639" s="175">
        <v>-3970</v>
      </c>
      <c r="I4639" s="175">
        <v>0</v>
      </c>
      <c r="J4639" s="175">
        <v>0</v>
      </c>
      <c r="K4639" s="175">
        <v>0</v>
      </c>
      <c r="L4639" s="176">
        <v>0</v>
      </c>
      <c r="M4639" s="177">
        <v>0</v>
      </c>
    </row>
    <row r="4640" spans="1:13">
      <c r="A4640" s="166">
        <v>174</v>
      </c>
      <c r="B4640" s="167" t="s">
        <v>43</v>
      </c>
      <c r="C4640" s="168">
        <v>2010</v>
      </c>
      <c r="D4640" s="169">
        <v>0</v>
      </c>
      <c r="E4640" s="169">
        <v>0</v>
      </c>
      <c r="F4640" s="169">
        <v>0</v>
      </c>
      <c r="G4640" s="169">
        <v>0</v>
      </c>
      <c r="H4640" s="169">
        <v>0</v>
      </c>
      <c r="I4640" s="169">
        <v>0</v>
      </c>
      <c r="J4640" s="169">
        <v>0</v>
      </c>
      <c r="K4640" s="169">
        <v>0</v>
      </c>
      <c r="L4640" s="170">
        <v>0</v>
      </c>
      <c r="M4640" s="171">
        <v>0</v>
      </c>
    </row>
    <row r="4641" spans="1:13">
      <c r="A4641" s="172">
        <v>174</v>
      </c>
      <c r="B4641" s="173" t="s">
        <v>43</v>
      </c>
      <c r="C4641" s="174">
        <v>2011</v>
      </c>
      <c r="D4641" s="175">
        <v>0</v>
      </c>
      <c r="E4641" s="175">
        <v>0</v>
      </c>
      <c r="F4641" s="175">
        <v>0</v>
      </c>
      <c r="G4641" s="175">
        <v>0</v>
      </c>
      <c r="H4641" s="175">
        <v>-1146</v>
      </c>
      <c r="I4641" s="175">
        <v>0</v>
      </c>
      <c r="J4641" s="175">
        <v>0</v>
      </c>
      <c r="K4641" s="175">
        <v>0</v>
      </c>
      <c r="L4641" s="176">
        <v>0</v>
      </c>
      <c r="M4641" s="177">
        <v>0</v>
      </c>
    </row>
    <row r="4642" spans="1:13">
      <c r="A4642" s="166">
        <v>174</v>
      </c>
      <c r="B4642" s="167" t="s">
        <v>43</v>
      </c>
      <c r="C4642" s="168">
        <v>2012</v>
      </c>
      <c r="D4642" s="169">
        <v>0</v>
      </c>
      <c r="E4642" s="169">
        <v>0</v>
      </c>
      <c r="F4642" s="169">
        <v>0</v>
      </c>
      <c r="G4642" s="169">
        <v>0</v>
      </c>
      <c r="H4642" s="169">
        <v>-1400</v>
      </c>
      <c r="I4642" s="169">
        <v>0</v>
      </c>
      <c r="J4642" s="169">
        <v>0</v>
      </c>
      <c r="K4642" s="169">
        <v>0</v>
      </c>
      <c r="L4642" s="170">
        <v>0</v>
      </c>
      <c r="M4642" s="171">
        <v>0</v>
      </c>
    </row>
    <row r="4643" spans="1:13">
      <c r="A4643" s="172">
        <v>174</v>
      </c>
      <c r="B4643" s="173" t="s">
        <v>43</v>
      </c>
      <c r="C4643" s="174">
        <v>2013</v>
      </c>
      <c r="D4643" s="175">
        <v>0</v>
      </c>
      <c r="E4643" s="175">
        <v>0</v>
      </c>
      <c r="F4643" s="175">
        <v>0</v>
      </c>
      <c r="G4643" s="175">
        <v>0</v>
      </c>
      <c r="H4643" s="175">
        <v>0</v>
      </c>
      <c r="I4643" s="175">
        <v>0</v>
      </c>
      <c r="J4643" s="175">
        <v>0</v>
      </c>
      <c r="K4643" s="175">
        <v>0</v>
      </c>
      <c r="L4643" s="176">
        <v>0</v>
      </c>
      <c r="M4643" s="177">
        <v>0</v>
      </c>
    </row>
    <row r="4644" spans="1:13">
      <c r="A4644" s="166">
        <v>174</v>
      </c>
      <c r="B4644" s="167" t="s">
        <v>43</v>
      </c>
      <c r="C4644" s="168">
        <v>2014</v>
      </c>
      <c r="D4644" s="169">
        <v>0</v>
      </c>
      <c r="E4644" s="169">
        <v>0</v>
      </c>
      <c r="F4644" s="169">
        <v>0</v>
      </c>
      <c r="G4644" s="169">
        <v>0</v>
      </c>
      <c r="H4644" s="169">
        <v>23386</v>
      </c>
      <c r="I4644" s="169">
        <v>6672</v>
      </c>
      <c r="J4644" s="169">
        <v>0</v>
      </c>
      <c r="K4644" s="169">
        <v>0</v>
      </c>
      <c r="L4644" s="170">
        <v>1</v>
      </c>
      <c r="M4644" s="171">
        <v>1</v>
      </c>
    </row>
    <row r="4645" spans="1:13">
      <c r="A4645" s="172">
        <v>174</v>
      </c>
      <c r="B4645" s="173" t="s">
        <v>43</v>
      </c>
      <c r="C4645" s="174">
        <v>2015</v>
      </c>
      <c r="D4645" s="175">
        <v>0</v>
      </c>
      <c r="E4645" s="175">
        <v>0</v>
      </c>
      <c r="F4645" s="175">
        <v>0</v>
      </c>
      <c r="G4645" s="175">
        <v>0</v>
      </c>
      <c r="H4645" s="175">
        <v>20369</v>
      </c>
      <c r="I4645" s="175">
        <v>-2958</v>
      </c>
      <c r="J4645" s="175">
        <v>0</v>
      </c>
      <c r="K4645" s="175">
        <v>0</v>
      </c>
      <c r="L4645" s="176">
        <v>1</v>
      </c>
      <c r="M4645" s="177">
        <v>2</v>
      </c>
    </row>
    <row r="4646" spans="1:13">
      <c r="A4646" s="166">
        <v>176</v>
      </c>
      <c r="B4646" s="167" t="s">
        <v>76</v>
      </c>
      <c r="C4646" s="168">
        <v>2002</v>
      </c>
      <c r="D4646" s="169">
        <v>0</v>
      </c>
      <c r="E4646" s="169">
        <v>0</v>
      </c>
      <c r="F4646" s="169">
        <v>0</v>
      </c>
      <c r="G4646" s="169">
        <v>0</v>
      </c>
      <c r="H4646" s="169">
        <v>0</v>
      </c>
      <c r="I4646" s="169">
        <v>0</v>
      </c>
      <c r="J4646" s="169">
        <v>0</v>
      </c>
      <c r="K4646" s="169">
        <v>0</v>
      </c>
      <c r="L4646" s="170">
        <v>0</v>
      </c>
      <c r="M4646" s="171">
        <v>0</v>
      </c>
    </row>
    <row r="4647" spans="1:13">
      <c r="A4647" s="172">
        <v>176</v>
      </c>
      <c r="B4647" s="173" t="s">
        <v>76</v>
      </c>
      <c r="C4647" s="174">
        <v>2003</v>
      </c>
      <c r="D4647" s="175">
        <v>0</v>
      </c>
      <c r="E4647" s="175">
        <v>0</v>
      </c>
      <c r="F4647" s="175">
        <v>0</v>
      </c>
      <c r="G4647" s="175">
        <v>0</v>
      </c>
      <c r="H4647" s="175">
        <v>0</v>
      </c>
      <c r="I4647" s="175">
        <v>0</v>
      </c>
      <c r="J4647" s="175">
        <v>0</v>
      </c>
      <c r="K4647" s="175">
        <v>0</v>
      </c>
      <c r="L4647" s="176">
        <v>0</v>
      </c>
      <c r="M4647" s="177">
        <v>0</v>
      </c>
    </row>
    <row r="4648" spans="1:13">
      <c r="A4648" s="166">
        <v>176</v>
      </c>
      <c r="B4648" s="167" t="s">
        <v>76</v>
      </c>
      <c r="C4648" s="168">
        <v>2004</v>
      </c>
      <c r="D4648" s="169">
        <v>0</v>
      </c>
      <c r="E4648" s="169">
        <v>0</v>
      </c>
      <c r="F4648" s="169">
        <v>0</v>
      </c>
      <c r="G4648" s="169">
        <v>0</v>
      </c>
      <c r="H4648" s="169">
        <v>-714</v>
      </c>
      <c r="I4648" s="169">
        <v>0</v>
      </c>
      <c r="J4648" s="169">
        <v>0</v>
      </c>
      <c r="K4648" s="169">
        <v>0</v>
      </c>
      <c r="L4648" s="170">
        <v>0</v>
      </c>
      <c r="M4648" s="171">
        <v>0</v>
      </c>
    </row>
    <row r="4649" spans="1:13">
      <c r="A4649" s="172">
        <v>176</v>
      </c>
      <c r="B4649" s="173" t="s">
        <v>76</v>
      </c>
      <c r="C4649" s="174">
        <v>2005</v>
      </c>
      <c r="D4649" s="175">
        <v>0</v>
      </c>
      <c r="E4649" s="175">
        <v>0</v>
      </c>
      <c r="F4649" s="175">
        <v>0</v>
      </c>
      <c r="G4649" s="175">
        <v>0</v>
      </c>
      <c r="H4649" s="175">
        <v>-1200</v>
      </c>
      <c r="I4649" s="175">
        <v>0</v>
      </c>
      <c r="J4649" s="175">
        <v>0</v>
      </c>
      <c r="K4649" s="175">
        <v>0</v>
      </c>
      <c r="L4649" s="176">
        <v>0</v>
      </c>
      <c r="M4649" s="177">
        <v>0</v>
      </c>
    </row>
    <row r="4650" spans="1:13">
      <c r="A4650" s="166">
        <v>176</v>
      </c>
      <c r="B4650" s="167" t="s">
        <v>76</v>
      </c>
      <c r="C4650" s="168">
        <v>2006</v>
      </c>
      <c r="D4650" s="169">
        <v>0</v>
      </c>
      <c r="E4650" s="169">
        <v>0</v>
      </c>
      <c r="F4650" s="169">
        <v>0</v>
      </c>
      <c r="G4650" s="169">
        <v>0</v>
      </c>
      <c r="H4650" s="169">
        <v>0</v>
      </c>
      <c r="I4650" s="169">
        <v>0</v>
      </c>
      <c r="J4650" s="169">
        <v>0</v>
      </c>
      <c r="K4650" s="169">
        <v>0</v>
      </c>
      <c r="L4650" s="170">
        <v>0</v>
      </c>
      <c r="M4650" s="171">
        <v>0</v>
      </c>
    </row>
    <row r="4651" spans="1:13">
      <c r="A4651" s="172">
        <v>176</v>
      </c>
      <c r="B4651" s="173" t="s">
        <v>76</v>
      </c>
      <c r="C4651" s="174">
        <v>2007</v>
      </c>
      <c r="D4651" s="175">
        <v>0</v>
      </c>
      <c r="E4651" s="175">
        <v>0</v>
      </c>
      <c r="F4651" s="175">
        <v>0</v>
      </c>
      <c r="G4651" s="175">
        <v>0</v>
      </c>
      <c r="H4651" s="175">
        <v>0</v>
      </c>
      <c r="I4651" s="175">
        <v>0</v>
      </c>
      <c r="J4651" s="175">
        <v>0</v>
      </c>
      <c r="K4651" s="175">
        <v>0</v>
      </c>
      <c r="L4651" s="176">
        <v>0</v>
      </c>
      <c r="M4651" s="177">
        <v>0</v>
      </c>
    </row>
    <row r="4652" spans="1:13">
      <c r="A4652" s="166">
        <v>176</v>
      </c>
      <c r="B4652" s="167" t="s">
        <v>76</v>
      </c>
      <c r="C4652" s="168">
        <v>2008</v>
      </c>
      <c r="D4652" s="169">
        <v>0</v>
      </c>
      <c r="E4652" s="169">
        <v>0</v>
      </c>
      <c r="F4652" s="169">
        <v>0</v>
      </c>
      <c r="G4652" s="169">
        <v>0</v>
      </c>
      <c r="H4652" s="169">
        <v>0</v>
      </c>
      <c r="I4652" s="169">
        <v>0</v>
      </c>
      <c r="J4652" s="169">
        <v>0</v>
      </c>
      <c r="K4652" s="169">
        <v>0</v>
      </c>
      <c r="L4652" s="170">
        <v>0</v>
      </c>
      <c r="M4652" s="171">
        <v>0</v>
      </c>
    </row>
    <row r="4653" spans="1:13">
      <c r="A4653" s="172">
        <v>176</v>
      </c>
      <c r="B4653" s="173" t="s">
        <v>76</v>
      </c>
      <c r="C4653" s="174">
        <v>2009</v>
      </c>
      <c r="D4653" s="175">
        <v>0</v>
      </c>
      <c r="E4653" s="175">
        <v>0</v>
      </c>
      <c r="F4653" s="175">
        <v>0</v>
      </c>
      <c r="G4653" s="175">
        <v>0</v>
      </c>
      <c r="H4653" s="175">
        <v>-744</v>
      </c>
      <c r="I4653" s="175">
        <v>0</v>
      </c>
      <c r="J4653" s="175">
        <v>0</v>
      </c>
      <c r="K4653" s="175">
        <v>0</v>
      </c>
      <c r="L4653" s="176">
        <v>0</v>
      </c>
      <c r="M4653" s="177">
        <v>0</v>
      </c>
    </row>
    <row r="4654" spans="1:13">
      <c r="A4654" s="166">
        <v>176</v>
      </c>
      <c r="B4654" s="167" t="s">
        <v>76</v>
      </c>
      <c r="C4654" s="168">
        <v>2010</v>
      </c>
      <c r="D4654" s="169">
        <v>0</v>
      </c>
      <c r="E4654" s="169">
        <v>0</v>
      </c>
      <c r="F4654" s="169">
        <v>0</v>
      </c>
      <c r="G4654" s="169">
        <v>0</v>
      </c>
      <c r="H4654" s="169">
        <v>0</v>
      </c>
      <c r="I4654" s="169">
        <v>0</v>
      </c>
      <c r="J4654" s="169">
        <v>0</v>
      </c>
      <c r="K4654" s="169">
        <v>0</v>
      </c>
      <c r="L4654" s="170">
        <v>0</v>
      </c>
      <c r="M4654" s="171">
        <v>0</v>
      </c>
    </row>
    <row r="4655" spans="1:13">
      <c r="A4655" s="172">
        <v>176</v>
      </c>
      <c r="B4655" s="173" t="s">
        <v>76</v>
      </c>
      <c r="C4655" s="174">
        <v>2011</v>
      </c>
      <c r="D4655" s="175">
        <v>0</v>
      </c>
      <c r="E4655" s="175">
        <v>0</v>
      </c>
      <c r="F4655" s="175">
        <v>0</v>
      </c>
      <c r="G4655" s="175">
        <v>0</v>
      </c>
      <c r="H4655" s="175">
        <v>7786</v>
      </c>
      <c r="I4655" s="175">
        <v>309</v>
      </c>
      <c r="J4655" s="175">
        <v>0</v>
      </c>
      <c r="K4655" s="175">
        <v>0</v>
      </c>
      <c r="L4655" s="176">
        <v>0</v>
      </c>
      <c r="M4655" s="177">
        <v>0</v>
      </c>
    </row>
    <row r="4656" spans="1:13">
      <c r="A4656" s="166">
        <v>176</v>
      </c>
      <c r="B4656" s="167" t="s">
        <v>76</v>
      </c>
      <c r="C4656" s="168">
        <v>2012</v>
      </c>
      <c r="D4656" s="169">
        <v>0</v>
      </c>
      <c r="E4656" s="169">
        <v>0</v>
      </c>
      <c r="F4656" s="169">
        <v>0</v>
      </c>
      <c r="G4656" s="169">
        <v>0</v>
      </c>
      <c r="H4656" s="169">
        <v>5421</v>
      </c>
      <c r="I4656" s="169">
        <v>345</v>
      </c>
      <c r="J4656" s="169">
        <v>0</v>
      </c>
      <c r="K4656" s="169">
        <v>0</v>
      </c>
      <c r="L4656" s="170">
        <v>0</v>
      </c>
      <c r="M4656" s="171">
        <v>0</v>
      </c>
    </row>
    <row r="4657" spans="1:13">
      <c r="A4657" s="172">
        <v>176</v>
      </c>
      <c r="B4657" s="173" t="s">
        <v>76</v>
      </c>
      <c r="C4657" s="174">
        <v>2013</v>
      </c>
      <c r="D4657" s="175">
        <v>0</v>
      </c>
      <c r="E4657" s="175">
        <v>0</v>
      </c>
      <c r="F4657" s="175">
        <v>0</v>
      </c>
      <c r="G4657" s="175">
        <v>0</v>
      </c>
      <c r="H4657" s="175">
        <v>10673</v>
      </c>
      <c r="I4657" s="175">
        <v>308</v>
      </c>
      <c r="J4657" s="175">
        <v>0</v>
      </c>
      <c r="K4657" s="175">
        <v>0</v>
      </c>
      <c r="L4657" s="176">
        <v>0</v>
      </c>
      <c r="M4657" s="177">
        <v>0</v>
      </c>
    </row>
    <row r="4658" spans="1:13">
      <c r="A4658" s="166">
        <v>176</v>
      </c>
      <c r="B4658" s="167" t="s">
        <v>76</v>
      </c>
      <c r="C4658" s="168">
        <v>2014</v>
      </c>
      <c r="D4658" s="169">
        <v>0</v>
      </c>
      <c r="E4658" s="169">
        <v>0</v>
      </c>
      <c r="F4658" s="169">
        <v>0</v>
      </c>
      <c r="G4658" s="169">
        <v>0</v>
      </c>
      <c r="H4658" s="169">
        <v>4595</v>
      </c>
      <c r="I4658" s="169">
        <v>349</v>
      </c>
      <c r="J4658" s="169">
        <v>0</v>
      </c>
      <c r="K4658" s="169">
        <v>0</v>
      </c>
      <c r="L4658" s="170">
        <v>0</v>
      </c>
      <c r="M4658" s="171">
        <v>0</v>
      </c>
    </row>
    <row r="4659" spans="1:13">
      <c r="A4659" s="172">
        <v>176</v>
      </c>
      <c r="B4659" s="173" t="s">
        <v>76</v>
      </c>
      <c r="C4659" s="174">
        <v>2015</v>
      </c>
      <c r="D4659" s="175">
        <v>0</v>
      </c>
      <c r="E4659" s="175">
        <v>0</v>
      </c>
      <c r="F4659" s="175">
        <v>0</v>
      </c>
      <c r="G4659" s="175">
        <v>0</v>
      </c>
      <c r="H4659" s="175">
        <v>5801</v>
      </c>
      <c r="I4659" s="175">
        <v>495</v>
      </c>
      <c r="J4659" s="175">
        <v>0</v>
      </c>
      <c r="K4659" s="175">
        <v>0</v>
      </c>
      <c r="L4659" s="176">
        <v>0</v>
      </c>
      <c r="M4659" s="177">
        <v>0</v>
      </c>
    </row>
    <row r="4660" spans="1:13">
      <c r="A4660" s="166">
        <v>176</v>
      </c>
      <c r="B4660" s="167" t="s">
        <v>76</v>
      </c>
      <c r="C4660" s="168">
        <v>2016</v>
      </c>
      <c r="D4660" s="169">
        <v>0</v>
      </c>
      <c r="E4660" s="169">
        <v>0</v>
      </c>
      <c r="F4660" s="169">
        <v>0</v>
      </c>
      <c r="G4660" s="169">
        <v>0</v>
      </c>
      <c r="H4660" s="169">
        <v>321</v>
      </c>
      <c r="I4660" s="169">
        <v>-1089</v>
      </c>
      <c r="J4660" s="169">
        <v>0</v>
      </c>
      <c r="K4660" s="169">
        <v>0</v>
      </c>
      <c r="L4660" s="170">
        <v>0</v>
      </c>
      <c r="M4660" s="171">
        <v>0</v>
      </c>
    </row>
    <row r="4661" spans="1:13">
      <c r="A4661" s="172">
        <v>176</v>
      </c>
      <c r="B4661" s="173" t="s">
        <v>76</v>
      </c>
      <c r="C4661" s="174">
        <v>2017</v>
      </c>
      <c r="D4661" s="175">
        <v>0</v>
      </c>
      <c r="E4661" s="175">
        <v>0</v>
      </c>
      <c r="F4661" s="175">
        <v>0</v>
      </c>
      <c r="G4661" s="175">
        <v>0</v>
      </c>
      <c r="H4661" s="175">
        <v>85755</v>
      </c>
      <c r="I4661" s="175">
        <v>-15431</v>
      </c>
      <c r="J4661" s="175">
        <v>0</v>
      </c>
      <c r="K4661" s="175">
        <v>-3</v>
      </c>
      <c r="L4661" s="176">
        <v>0</v>
      </c>
      <c r="M4661" s="177">
        <v>0</v>
      </c>
    </row>
    <row r="4662" spans="1:13">
      <c r="A4662" s="166">
        <v>176</v>
      </c>
      <c r="B4662" s="167" t="s">
        <v>76</v>
      </c>
      <c r="C4662" s="168">
        <v>2018</v>
      </c>
      <c r="D4662" s="169">
        <v>0</v>
      </c>
      <c r="E4662" s="169">
        <v>0</v>
      </c>
      <c r="F4662" s="169">
        <v>0</v>
      </c>
      <c r="G4662" s="169">
        <v>0</v>
      </c>
      <c r="H4662" s="169">
        <v>-16929</v>
      </c>
      <c r="I4662" s="169">
        <v>33956</v>
      </c>
      <c r="J4662" s="169">
        <v>-9392</v>
      </c>
      <c r="K4662" s="169">
        <v>-130</v>
      </c>
      <c r="L4662" s="170">
        <v>-1</v>
      </c>
      <c r="M4662" s="171">
        <v>1</v>
      </c>
    </row>
    <row r="4663" spans="1:13">
      <c r="A4663" s="172">
        <v>176</v>
      </c>
      <c r="B4663" s="173" t="s">
        <v>76</v>
      </c>
      <c r="C4663" s="174">
        <v>2019</v>
      </c>
      <c r="D4663" s="175">
        <v>0</v>
      </c>
      <c r="E4663" s="175">
        <v>0</v>
      </c>
      <c r="F4663" s="175">
        <v>0</v>
      </c>
      <c r="G4663" s="175">
        <v>0</v>
      </c>
      <c r="H4663" s="175">
        <v>266979</v>
      </c>
      <c r="I4663" s="175">
        <v>127793.15</v>
      </c>
      <c r="J4663" s="175">
        <v>170216</v>
      </c>
      <c r="K4663" s="175">
        <v>10060</v>
      </c>
      <c r="L4663" s="176">
        <v>0</v>
      </c>
      <c r="M4663" s="177">
        <v>2</v>
      </c>
    </row>
    <row r="4664" spans="1:13">
      <c r="A4664" s="166">
        <v>176</v>
      </c>
      <c r="B4664" s="167" t="s">
        <v>76</v>
      </c>
      <c r="C4664" s="168">
        <v>2020</v>
      </c>
      <c r="D4664" s="169">
        <v>0</v>
      </c>
      <c r="E4664" s="169">
        <v>0</v>
      </c>
      <c r="F4664" s="169">
        <v>0</v>
      </c>
      <c r="G4664" s="169">
        <v>0</v>
      </c>
      <c r="H4664" s="169">
        <v>353755</v>
      </c>
      <c r="I4664" s="169">
        <v>23194.15</v>
      </c>
      <c r="J4664" s="169">
        <v>1440146</v>
      </c>
      <c r="K4664" s="169">
        <v>3124</v>
      </c>
      <c r="L4664" s="170">
        <v>5</v>
      </c>
      <c r="M4664" s="171">
        <v>-16</v>
      </c>
    </row>
    <row r="4665" spans="1:13">
      <c r="A4665" s="172">
        <v>176</v>
      </c>
      <c r="B4665" s="173" t="s">
        <v>76</v>
      </c>
      <c r="C4665" s="174">
        <v>2021</v>
      </c>
      <c r="D4665" s="175">
        <v>216761800</v>
      </c>
      <c r="E4665" s="175">
        <v>1244207000</v>
      </c>
      <c r="F4665" s="175">
        <v>29046500</v>
      </c>
      <c r="G4665" s="175">
        <v>136960000</v>
      </c>
      <c r="H4665" s="175">
        <v>11413049</v>
      </c>
      <c r="I4665" s="175">
        <v>1623912.35</v>
      </c>
      <c r="J4665" s="175">
        <v>1988723</v>
      </c>
      <c r="K4665" s="175">
        <v>101764</v>
      </c>
      <c r="L4665" s="176">
        <v>3247</v>
      </c>
      <c r="M4665" s="177">
        <v>323</v>
      </c>
    </row>
    <row r="4666" spans="1:13">
      <c r="A4666" s="166">
        <v>177</v>
      </c>
      <c r="B4666" s="167" t="s">
        <v>70</v>
      </c>
      <c r="C4666" s="168">
        <v>2003</v>
      </c>
      <c r="D4666" s="169">
        <v>0</v>
      </c>
      <c r="E4666" s="169">
        <v>0</v>
      </c>
      <c r="F4666" s="169">
        <v>0</v>
      </c>
      <c r="G4666" s="169">
        <v>0</v>
      </c>
      <c r="H4666" s="169">
        <v>-2200</v>
      </c>
      <c r="I4666" s="169">
        <v>0</v>
      </c>
      <c r="J4666" s="169">
        <v>0</v>
      </c>
      <c r="K4666" s="169">
        <v>0</v>
      </c>
      <c r="L4666" s="170">
        <v>0</v>
      </c>
      <c r="M4666" s="171">
        <v>0</v>
      </c>
    </row>
    <row r="4667" spans="1:13">
      <c r="A4667" s="172">
        <v>177</v>
      </c>
      <c r="B4667" s="173" t="s">
        <v>70</v>
      </c>
      <c r="C4667" s="174">
        <v>2004</v>
      </c>
      <c r="D4667" s="175">
        <v>0</v>
      </c>
      <c r="E4667" s="175">
        <v>0</v>
      </c>
      <c r="F4667" s="175">
        <v>0</v>
      </c>
      <c r="G4667" s="175">
        <v>0</v>
      </c>
      <c r="H4667" s="175">
        <v>0</v>
      </c>
      <c r="I4667" s="175">
        <v>0</v>
      </c>
      <c r="J4667" s="175">
        <v>0</v>
      </c>
      <c r="K4667" s="175">
        <v>0</v>
      </c>
      <c r="L4667" s="176">
        <v>0</v>
      </c>
      <c r="M4667" s="177">
        <v>0</v>
      </c>
    </row>
    <row r="4668" spans="1:13">
      <c r="A4668" s="166">
        <v>177</v>
      </c>
      <c r="B4668" s="167" t="s">
        <v>70</v>
      </c>
      <c r="C4668" s="168">
        <v>2008</v>
      </c>
      <c r="D4668" s="169">
        <v>0</v>
      </c>
      <c r="E4668" s="169">
        <v>0</v>
      </c>
      <c r="F4668" s="169">
        <v>0</v>
      </c>
      <c r="G4668" s="169">
        <v>0</v>
      </c>
      <c r="H4668" s="169">
        <v>-300</v>
      </c>
      <c r="I4668" s="169">
        <v>0</v>
      </c>
      <c r="J4668" s="169">
        <v>0</v>
      </c>
      <c r="K4668" s="169">
        <v>0</v>
      </c>
      <c r="L4668" s="170">
        <v>0</v>
      </c>
      <c r="M4668" s="171">
        <v>0</v>
      </c>
    </row>
    <row r="4669" spans="1:13">
      <c r="A4669" s="172">
        <v>177</v>
      </c>
      <c r="B4669" s="173" t="s">
        <v>70</v>
      </c>
      <c r="C4669" s="174">
        <v>2009</v>
      </c>
      <c r="D4669" s="175">
        <v>0</v>
      </c>
      <c r="E4669" s="175">
        <v>0</v>
      </c>
      <c r="F4669" s="175">
        <v>0</v>
      </c>
      <c r="G4669" s="175">
        <v>0</v>
      </c>
      <c r="H4669" s="175">
        <v>-6167.95</v>
      </c>
      <c r="I4669" s="175">
        <v>0</v>
      </c>
      <c r="J4669" s="175">
        <v>0</v>
      </c>
      <c r="K4669" s="175">
        <v>0</v>
      </c>
      <c r="L4669" s="176">
        <v>0</v>
      </c>
      <c r="M4669" s="177">
        <v>0</v>
      </c>
    </row>
    <row r="4670" spans="1:13">
      <c r="A4670" s="166">
        <v>177</v>
      </c>
      <c r="B4670" s="167" t="s">
        <v>70</v>
      </c>
      <c r="C4670" s="168">
        <v>2012</v>
      </c>
      <c r="D4670" s="169">
        <v>0</v>
      </c>
      <c r="E4670" s="169">
        <v>0</v>
      </c>
      <c r="F4670" s="169">
        <v>0</v>
      </c>
      <c r="G4670" s="169">
        <v>0</v>
      </c>
      <c r="H4670" s="169">
        <v>-346</v>
      </c>
      <c r="I4670" s="169">
        <v>0</v>
      </c>
      <c r="J4670" s="169">
        <v>0</v>
      </c>
      <c r="K4670" s="169">
        <v>0</v>
      </c>
      <c r="L4670" s="170">
        <v>0</v>
      </c>
      <c r="M4670" s="171">
        <v>0</v>
      </c>
    </row>
    <row r="4671" spans="1:13">
      <c r="A4671" s="172">
        <v>177</v>
      </c>
      <c r="B4671" s="173" t="s">
        <v>70</v>
      </c>
      <c r="C4671" s="174">
        <v>2013</v>
      </c>
      <c r="D4671" s="175">
        <v>0</v>
      </c>
      <c r="E4671" s="175">
        <v>0</v>
      </c>
      <c r="F4671" s="175">
        <v>0</v>
      </c>
      <c r="G4671" s="175">
        <v>0</v>
      </c>
      <c r="H4671" s="175">
        <v>-1700</v>
      </c>
      <c r="I4671" s="175">
        <v>0</v>
      </c>
      <c r="J4671" s="175">
        <v>0</v>
      </c>
      <c r="K4671" s="175">
        <v>0</v>
      </c>
      <c r="L4671" s="176">
        <v>0</v>
      </c>
      <c r="M4671" s="177">
        <v>0</v>
      </c>
    </row>
    <row r="4672" spans="1:13">
      <c r="A4672" s="166">
        <v>177</v>
      </c>
      <c r="B4672" s="167" t="s">
        <v>70</v>
      </c>
      <c r="C4672" s="168">
        <v>2014</v>
      </c>
      <c r="D4672" s="169">
        <v>0</v>
      </c>
      <c r="E4672" s="169">
        <v>0</v>
      </c>
      <c r="F4672" s="169">
        <v>0</v>
      </c>
      <c r="G4672" s="169">
        <v>0</v>
      </c>
      <c r="H4672" s="169">
        <v>-728</v>
      </c>
      <c r="I4672" s="169">
        <v>0</v>
      </c>
      <c r="J4672" s="169">
        <v>0</v>
      </c>
      <c r="K4672" s="169">
        <v>0</v>
      </c>
      <c r="L4672" s="170">
        <v>0</v>
      </c>
      <c r="M4672" s="171">
        <v>0</v>
      </c>
    </row>
    <row r="4673" spans="1:13">
      <c r="A4673" s="172">
        <v>177</v>
      </c>
      <c r="B4673" s="173" t="s">
        <v>70</v>
      </c>
      <c r="C4673" s="174">
        <v>2015</v>
      </c>
      <c r="D4673" s="175">
        <v>0</v>
      </c>
      <c r="E4673" s="175">
        <v>0</v>
      </c>
      <c r="F4673" s="175">
        <v>0</v>
      </c>
      <c r="G4673" s="175">
        <v>0</v>
      </c>
      <c r="H4673" s="175">
        <v>-15646</v>
      </c>
      <c r="I4673" s="175">
        <v>86303</v>
      </c>
      <c r="J4673" s="175">
        <v>0</v>
      </c>
      <c r="K4673" s="175">
        <v>0</v>
      </c>
      <c r="L4673" s="176">
        <v>0</v>
      </c>
      <c r="M4673" s="177">
        <v>-1</v>
      </c>
    </row>
    <row r="4674" spans="1:13">
      <c r="A4674" s="166">
        <v>177</v>
      </c>
      <c r="B4674" s="167" t="s">
        <v>70</v>
      </c>
      <c r="C4674" s="168">
        <v>2016</v>
      </c>
      <c r="D4674" s="169">
        <v>0</v>
      </c>
      <c r="E4674" s="169">
        <v>0</v>
      </c>
      <c r="F4674" s="169">
        <v>0</v>
      </c>
      <c r="G4674" s="169">
        <v>0</v>
      </c>
      <c r="H4674" s="169">
        <v>13374</v>
      </c>
      <c r="I4674" s="169">
        <v>87540</v>
      </c>
      <c r="J4674" s="169">
        <v>23960</v>
      </c>
      <c r="K4674" s="169">
        <v>-822</v>
      </c>
      <c r="L4674" s="170">
        <v>0</v>
      </c>
      <c r="M4674" s="171">
        <v>-1</v>
      </c>
    </row>
    <row r="4675" spans="1:13">
      <c r="A4675" s="172">
        <v>177</v>
      </c>
      <c r="B4675" s="173" t="s">
        <v>70</v>
      </c>
      <c r="C4675" s="174">
        <v>2017</v>
      </c>
      <c r="D4675" s="175">
        <v>0</v>
      </c>
      <c r="E4675" s="175">
        <v>0</v>
      </c>
      <c r="F4675" s="175">
        <v>0</v>
      </c>
      <c r="G4675" s="175">
        <v>0</v>
      </c>
      <c r="H4675" s="175">
        <v>84470</v>
      </c>
      <c r="I4675" s="175">
        <v>119138</v>
      </c>
      <c r="J4675" s="175">
        <v>41264</v>
      </c>
      <c r="K4675" s="175">
        <v>-1582</v>
      </c>
      <c r="L4675" s="176">
        <v>0</v>
      </c>
      <c r="M4675" s="177">
        <v>-1</v>
      </c>
    </row>
    <row r="4676" spans="1:13">
      <c r="A4676" s="166">
        <v>177</v>
      </c>
      <c r="B4676" s="167" t="s">
        <v>70</v>
      </c>
      <c r="C4676" s="168">
        <v>2018</v>
      </c>
      <c r="D4676" s="169">
        <v>0</v>
      </c>
      <c r="E4676" s="169">
        <v>0</v>
      </c>
      <c r="F4676" s="169">
        <v>0</v>
      </c>
      <c r="G4676" s="169">
        <v>0</v>
      </c>
      <c r="H4676" s="169">
        <v>376088</v>
      </c>
      <c r="I4676" s="169">
        <v>53106</v>
      </c>
      <c r="J4676" s="169">
        <v>58265</v>
      </c>
      <c r="K4676" s="169">
        <v>-8863</v>
      </c>
      <c r="L4676" s="170">
        <v>0</v>
      </c>
      <c r="M4676" s="171">
        <v>-1</v>
      </c>
    </row>
    <row r="4677" spans="1:13">
      <c r="A4677" s="172">
        <v>177</v>
      </c>
      <c r="B4677" s="173" t="s">
        <v>70</v>
      </c>
      <c r="C4677" s="174">
        <v>2019</v>
      </c>
      <c r="D4677" s="175">
        <v>0</v>
      </c>
      <c r="E4677" s="175">
        <v>0</v>
      </c>
      <c r="F4677" s="175">
        <v>0</v>
      </c>
      <c r="G4677" s="175">
        <v>0</v>
      </c>
      <c r="H4677" s="175">
        <v>897611</v>
      </c>
      <c r="I4677" s="175">
        <v>326675</v>
      </c>
      <c r="J4677" s="175">
        <v>-305888</v>
      </c>
      <c r="K4677" s="175">
        <v>-2194</v>
      </c>
      <c r="L4677" s="176">
        <v>1</v>
      </c>
      <c r="M4677" s="177">
        <v>-1</v>
      </c>
    </row>
    <row r="4678" spans="1:13">
      <c r="A4678" s="166">
        <v>177</v>
      </c>
      <c r="B4678" s="167" t="s">
        <v>70</v>
      </c>
      <c r="C4678" s="168">
        <v>2020</v>
      </c>
      <c r="D4678" s="169">
        <v>0</v>
      </c>
      <c r="E4678" s="169">
        <v>0</v>
      </c>
      <c r="F4678" s="169">
        <v>0</v>
      </c>
      <c r="G4678" s="169">
        <v>0</v>
      </c>
      <c r="H4678" s="169">
        <v>1318627</v>
      </c>
      <c r="I4678" s="169">
        <v>471617</v>
      </c>
      <c r="J4678" s="169">
        <v>19695</v>
      </c>
      <c r="K4678" s="169">
        <v>2869</v>
      </c>
      <c r="L4678" s="170">
        <v>2</v>
      </c>
      <c r="M4678" s="171">
        <v>0</v>
      </c>
    </row>
    <row r="4679" spans="1:13">
      <c r="A4679" s="172">
        <v>177</v>
      </c>
      <c r="B4679" s="173" t="s">
        <v>70</v>
      </c>
      <c r="C4679" s="174">
        <v>2021</v>
      </c>
      <c r="D4679" s="175">
        <v>501352000</v>
      </c>
      <c r="E4679" s="175">
        <v>3023796000</v>
      </c>
      <c r="F4679" s="175">
        <v>21860100</v>
      </c>
      <c r="G4679" s="175">
        <v>352442000</v>
      </c>
      <c r="H4679" s="175">
        <v>26424618</v>
      </c>
      <c r="I4679" s="175">
        <v>4228320</v>
      </c>
      <c r="J4679" s="175">
        <v>1262806</v>
      </c>
      <c r="K4679" s="175">
        <v>263910</v>
      </c>
      <c r="L4679" s="176">
        <v>7611</v>
      </c>
      <c r="M4679" s="177">
        <v>504</v>
      </c>
    </row>
    <row r="4680" spans="1:13">
      <c r="A4680" s="166">
        <v>178</v>
      </c>
      <c r="B4680" s="167" t="s">
        <v>95</v>
      </c>
      <c r="C4680" s="168">
        <v>1998</v>
      </c>
      <c r="D4680" s="169">
        <v>0</v>
      </c>
      <c r="E4680" s="169">
        <v>0</v>
      </c>
      <c r="F4680" s="169">
        <v>0</v>
      </c>
      <c r="G4680" s="169">
        <v>0</v>
      </c>
      <c r="H4680" s="169">
        <v>0</v>
      </c>
      <c r="I4680" s="169">
        <v>0</v>
      </c>
      <c r="J4680" s="169">
        <v>0</v>
      </c>
      <c r="K4680" s="169">
        <v>0</v>
      </c>
      <c r="L4680" s="170">
        <v>-1</v>
      </c>
      <c r="M4680" s="171">
        <v>1</v>
      </c>
    </row>
    <row r="4681" spans="1:13">
      <c r="A4681" s="172">
        <v>178</v>
      </c>
      <c r="B4681" s="173" t="s">
        <v>95</v>
      </c>
      <c r="C4681" s="174">
        <v>1999</v>
      </c>
      <c r="D4681" s="175">
        <v>0</v>
      </c>
      <c r="E4681" s="175">
        <v>0</v>
      </c>
      <c r="F4681" s="175">
        <v>0</v>
      </c>
      <c r="G4681" s="175">
        <v>0</v>
      </c>
      <c r="H4681" s="175">
        <v>0</v>
      </c>
      <c r="I4681" s="175">
        <v>0</v>
      </c>
      <c r="J4681" s="175">
        <v>0</v>
      </c>
      <c r="K4681" s="175">
        <v>0</v>
      </c>
      <c r="L4681" s="176">
        <v>0</v>
      </c>
      <c r="M4681" s="177">
        <v>0</v>
      </c>
    </row>
    <row r="4682" spans="1:13">
      <c r="A4682" s="166">
        <v>178</v>
      </c>
      <c r="B4682" s="167" t="s">
        <v>95</v>
      </c>
      <c r="C4682" s="168">
        <v>2003</v>
      </c>
      <c r="D4682" s="169">
        <v>0</v>
      </c>
      <c r="E4682" s="169">
        <v>0</v>
      </c>
      <c r="F4682" s="169">
        <v>0</v>
      </c>
      <c r="G4682" s="169">
        <v>0</v>
      </c>
      <c r="H4682" s="169">
        <v>-1000</v>
      </c>
      <c r="I4682" s="169">
        <v>0</v>
      </c>
      <c r="J4682" s="169">
        <v>0</v>
      </c>
      <c r="K4682" s="169">
        <v>0</v>
      </c>
      <c r="L4682" s="170">
        <v>0</v>
      </c>
      <c r="M4682" s="171">
        <v>0</v>
      </c>
    </row>
    <row r="4683" spans="1:13">
      <c r="A4683" s="172">
        <v>178</v>
      </c>
      <c r="B4683" s="173" t="s">
        <v>95</v>
      </c>
      <c r="C4683" s="174">
        <v>2004</v>
      </c>
      <c r="D4683" s="175">
        <v>0</v>
      </c>
      <c r="E4683" s="175">
        <v>0</v>
      </c>
      <c r="F4683" s="175">
        <v>0</v>
      </c>
      <c r="G4683" s="175">
        <v>0</v>
      </c>
      <c r="H4683" s="175">
        <v>-126</v>
      </c>
      <c r="I4683" s="175">
        <v>0</v>
      </c>
      <c r="J4683" s="175">
        <v>0</v>
      </c>
      <c r="K4683" s="175">
        <v>0</v>
      </c>
      <c r="L4683" s="176">
        <v>0</v>
      </c>
      <c r="M4683" s="177">
        <v>0</v>
      </c>
    </row>
    <row r="4684" spans="1:13">
      <c r="A4684" s="166">
        <v>178</v>
      </c>
      <c r="B4684" s="167" t="s">
        <v>95</v>
      </c>
      <c r="C4684" s="168">
        <v>2007</v>
      </c>
      <c r="D4684" s="169">
        <v>0</v>
      </c>
      <c r="E4684" s="169">
        <v>0</v>
      </c>
      <c r="F4684" s="169">
        <v>0</v>
      </c>
      <c r="G4684" s="169">
        <v>0</v>
      </c>
      <c r="H4684" s="169">
        <v>0</v>
      </c>
      <c r="I4684" s="169">
        <v>0</v>
      </c>
      <c r="J4684" s="169">
        <v>0</v>
      </c>
      <c r="K4684" s="169">
        <v>0</v>
      </c>
      <c r="L4684" s="170">
        <v>0</v>
      </c>
      <c r="M4684" s="171">
        <v>0</v>
      </c>
    </row>
    <row r="4685" spans="1:13">
      <c r="A4685" s="172">
        <v>178</v>
      </c>
      <c r="B4685" s="173" t="s">
        <v>95</v>
      </c>
      <c r="C4685" s="174">
        <v>2008</v>
      </c>
      <c r="D4685" s="175">
        <v>0</v>
      </c>
      <c r="E4685" s="175">
        <v>0</v>
      </c>
      <c r="F4685" s="175">
        <v>0</v>
      </c>
      <c r="G4685" s="175">
        <v>0</v>
      </c>
      <c r="H4685" s="175">
        <v>0</v>
      </c>
      <c r="I4685" s="175">
        <v>0</v>
      </c>
      <c r="J4685" s="175">
        <v>0</v>
      </c>
      <c r="K4685" s="175">
        <v>0</v>
      </c>
      <c r="L4685" s="176">
        <v>0</v>
      </c>
      <c r="M4685" s="177">
        <v>0</v>
      </c>
    </row>
    <row r="4686" spans="1:13">
      <c r="A4686" s="166">
        <v>178</v>
      </c>
      <c r="B4686" s="167" t="s">
        <v>95</v>
      </c>
      <c r="C4686" s="168">
        <v>2009</v>
      </c>
      <c r="D4686" s="169">
        <v>0</v>
      </c>
      <c r="E4686" s="169">
        <v>0</v>
      </c>
      <c r="F4686" s="169">
        <v>0</v>
      </c>
      <c r="G4686" s="169">
        <v>0</v>
      </c>
      <c r="H4686" s="169">
        <v>-2180</v>
      </c>
      <c r="I4686" s="169">
        <v>0</v>
      </c>
      <c r="J4686" s="169">
        <v>0</v>
      </c>
      <c r="K4686" s="169">
        <v>0</v>
      </c>
      <c r="L4686" s="170">
        <v>0</v>
      </c>
      <c r="M4686" s="171">
        <v>0</v>
      </c>
    </row>
    <row r="4687" spans="1:13">
      <c r="A4687" s="172">
        <v>178</v>
      </c>
      <c r="B4687" s="173" t="s">
        <v>95</v>
      </c>
      <c r="C4687" s="174">
        <v>2010</v>
      </c>
      <c r="D4687" s="175">
        <v>0</v>
      </c>
      <c r="E4687" s="175">
        <v>0</v>
      </c>
      <c r="F4687" s="175">
        <v>0</v>
      </c>
      <c r="G4687" s="175">
        <v>0</v>
      </c>
      <c r="H4687" s="175">
        <v>0</v>
      </c>
      <c r="I4687" s="175">
        <v>0</v>
      </c>
      <c r="J4687" s="175">
        <v>0</v>
      </c>
      <c r="K4687" s="175">
        <v>0</v>
      </c>
      <c r="L4687" s="176">
        <v>0</v>
      </c>
      <c r="M4687" s="177">
        <v>0</v>
      </c>
    </row>
    <row r="4688" spans="1:13">
      <c r="A4688" s="166">
        <v>178</v>
      </c>
      <c r="B4688" s="167" t="s">
        <v>95</v>
      </c>
      <c r="C4688" s="168">
        <v>2011</v>
      </c>
      <c r="D4688" s="169">
        <v>0</v>
      </c>
      <c r="E4688" s="169">
        <v>0</v>
      </c>
      <c r="F4688" s="169">
        <v>0</v>
      </c>
      <c r="G4688" s="169">
        <v>0</v>
      </c>
      <c r="H4688" s="169">
        <v>-1000</v>
      </c>
      <c r="I4688" s="169">
        <v>0</v>
      </c>
      <c r="J4688" s="169">
        <v>0</v>
      </c>
      <c r="K4688" s="169">
        <v>0</v>
      </c>
      <c r="L4688" s="170">
        <v>0</v>
      </c>
      <c r="M4688" s="171">
        <v>0</v>
      </c>
    </row>
    <row r="4689" spans="1:13">
      <c r="A4689" s="172">
        <v>178</v>
      </c>
      <c r="B4689" s="173" t="s">
        <v>95</v>
      </c>
      <c r="C4689" s="174">
        <v>2012</v>
      </c>
      <c r="D4689" s="175">
        <v>0</v>
      </c>
      <c r="E4689" s="175">
        <v>0</v>
      </c>
      <c r="F4689" s="175">
        <v>0</v>
      </c>
      <c r="G4689" s="175">
        <v>0</v>
      </c>
      <c r="H4689" s="175">
        <v>0</v>
      </c>
      <c r="I4689" s="175">
        <v>0</v>
      </c>
      <c r="J4689" s="175">
        <v>0</v>
      </c>
      <c r="K4689" s="175">
        <v>0</v>
      </c>
      <c r="L4689" s="176">
        <v>0</v>
      </c>
      <c r="M4689" s="177">
        <v>0</v>
      </c>
    </row>
    <row r="4690" spans="1:13">
      <c r="A4690" s="166">
        <v>178</v>
      </c>
      <c r="B4690" s="167" t="s">
        <v>95</v>
      </c>
      <c r="C4690" s="168">
        <v>2013</v>
      </c>
      <c r="D4690" s="169">
        <v>0</v>
      </c>
      <c r="E4690" s="169">
        <v>0</v>
      </c>
      <c r="F4690" s="169">
        <v>0</v>
      </c>
      <c r="G4690" s="169">
        <v>0</v>
      </c>
      <c r="H4690" s="169">
        <v>801</v>
      </c>
      <c r="I4690" s="169">
        <v>504</v>
      </c>
      <c r="J4690" s="169">
        <v>0</v>
      </c>
      <c r="K4690" s="169">
        <v>0</v>
      </c>
      <c r="L4690" s="170">
        <v>3</v>
      </c>
      <c r="M4690" s="171">
        <v>0</v>
      </c>
    </row>
    <row r="4691" spans="1:13">
      <c r="A4691" s="172">
        <v>178</v>
      </c>
      <c r="B4691" s="173" t="s">
        <v>95</v>
      </c>
      <c r="C4691" s="174">
        <v>2014</v>
      </c>
      <c r="D4691" s="175">
        <v>0</v>
      </c>
      <c r="E4691" s="175">
        <v>0</v>
      </c>
      <c r="F4691" s="175">
        <v>0</v>
      </c>
      <c r="G4691" s="175">
        <v>0</v>
      </c>
      <c r="H4691" s="175">
        <v>-3822</v>
      </c>
      <c r="I4691" s="175">
        <v>507</v>
      </c>
      <c r="J4691" s="175">
        <v>0</v>
      </c>
      <c r="K4691" s="175">
        <v>0</v>
      </c>
      <c r="L4691" s="176">
        <v>3</v>
      </c>
      <c r="M4691" s="177">
        <v>0</v>
      </c>
    </row>
    <row r="4692" spans="1:13">
      <c r="A4692" s="166">
        <v>178</v>
      </c>
      <c r="B4692" s="167" t="s">
        <v>95</v>
      </c>
      <c r="C4692" s="168">
        <v>2015</v>
      </c>
      <c r="D4692" s="169">
        <v>0</v>
      </c>
      <c r="E4692" s="169">
        <v>0</v>
      </c>
      <c r="F4692" s="169">
        <v>0</v>
      </c>
      <c r="G4692" s="169">
        <v>0</v>
      </c>
      <c r="H4692" s="169">
        <v>2571</v>
      </c>
      <c r="I4692" s="169">
        <v>1190</v>
      </c>
      <c r="J4692" s="169">
        <v>2376</v>
      </c>
      <c r="K4692" s="169">
        <v>98</v>
      </c>
      <c r="L4692" s="170">
        <v>4</v>
      </c>
      <c r="M4692" s="171">
        <v>0</v>
      </c>
    </row>
    <row r="4693" spans="1:13">
      <c r="A4693" s="172">
        <v>178</v>
      </c>
      <c r="B4693" s="173" t="s">
        <v>95</v>
      </c>
      <c r="C4693" s="174">
        <v>2016</v>
      </c>
      <c r="D4693" s="175">
        <v>0</v>
      </c>
      <c r="E4693" s="175">
        <v>0</v>
      </c>
      <c r="F4693" s="175">
        <v>0</v>
      </c>
      <c r="G4693" s="175">
        <v>0</v>
      </c>
      <c r="H4693" s="175">
        <v>12876</v>
      </c>
      <c r="I4693" s="175">
        <v>1175</v>
      </c>
      <c r="J4693" s="175">
        <v>-128</v>
      </c>
      <c r="K4693" s="175">
        <v>-142</v>
      </c>
      <c r="L4693" s="176">
        <v>4</v>
      </c>
      <c r="M4693" s="177">
        <v>0</v>
      </c>
    </row>
    <row r="4694" spans="1:13">
      <c r="A4694" s="166">
        <v>178</v>
      </c>
      <c r="B4694" s="167" t="s">
        <v>95</v>
      </c>
      <c r="C4694" s="168">
        <v>2017</v>
      </c>
      <c r="D4694" s="169">
        <v>0</v>
      </c>
      <c r="E4694" s="169">
        <v>0</v>
      </c>
      <c r="F4694" s="169">
        <v>0</v>
      </c>
      <c r="G4694" s="169">
        <v>0</v>
      </c>
      <c r="H4694" s="169">
        <v>71174</v>
      </c>
      <c r="I4694" s="169">
        <v>4922</v>
      </c>
      <c r="J4694" s="169">
        <v>3344</v>
      </c>
      <c r="K4694" s="169">
        <v>114</v>
      </c>
      <c r="L4694" s="170">
        <v>4</v>
      </c>
      <c r="M4694" s="171">
        <v>0</v>
      </c>
    </row>
    <row r="4695" spans="1:13">
      <c r="A4695" s="172">
        <v>178</v>
      </c>
      <c r="B4695" s="173" t="s">
        <v>95</v>
      </c>
      <c r="C4695" s="174">
        <v>2018</v>
      </c>
      <c r="D4695" s="175">
        <v>0</v>
      </c>
      <c r="E4695" s="175">
        <v>0</v>
      </c>
      <c r="F4695" s="175">
        <v>0</v>
      </c>
      <c r="G4695" s="175">
        <v>0</v>
      </c>
      <c r="H4695" s="175">
        <v>82809</v>
      </c>
      <c r="I4695" s="175">
        <v>5252</v>
      </c>
      <c r="J4695" s="175">
        <v>2280</v>
      </c>
      <c r="K4695" s="175">
        <v>224</v>
      </c>
      <c r="L4695" s="176">
        <v>4</v>
      </c>
      <c r="M4695" s="177">
        <v>0</v>
      </c>
    </row>
    <row r="4696" spans="1:13">
      <c r="A4696" s="166">
        <v>178</v>
      </c>
      <c r="B4696" s="167" t="s">
        <v>95</v>
      </c>
      <c r="C4696" s="168">
        <v>2019</v>
      </c>
      <c r="D4696" s="169">
        <v>0</v>
      </c>
      <c r="E4696" s="169">
        <v>0</v>
      </c>
      <c r="F4696" s="169">
        <v>0</v>
      </c>
      <c r="G4696" s="169">
        <v>0</v>
      </c>
      <c r="H4696" s="169">
        <v>-36515</v>
      </c>
      <c r="I4696" s="169">
        <v>105726.05</v>
      </c>
      <c r="J4696" s="169">
        <v>4952</v>
      </c>
      <c r="K4696" s="169">
        <v>-181</v>
      </c>
      <c r="L4696" s="170">
        <v>0</v>
      </c>
      <c r="M4696" s="171">
        <v>0</v>
      </c>
    </row>
    <row r="4697" spans="1:13">
      <c r="A4697" s="172">
        <v>178</v>
      </c>
      <c r="B4697" s="173" t="s">
        <v>95</v>
      </c>
      <c r="C4697" s="174">
        <v>2020</v>
      </c>
      <c r="D4697" s="175">
        <v>0</v>
      </c>
      <c r="E4697" s="175">
        <v>0</v>
      </c>
      <c r="F4697" s="175">
        <v>0</v>
      </c>
      <c r="G4697" s="175">
        <v>0</v>
      </c>
      <c r="H4697" s="175">
        <v>967625</v>
      </c>
      <c r="I4697" s="175">
        <v>140404.6</v>
      </c>
      <c r="J4697" s="175">
        <v>144515</v>
      </c>
      <c r="K4697" s="175">
        <v>8946</v>
      </c>
      <c r="L4697" s="176">
        <v>7</v>
      </c>
      <c r="M4697" s="177">
        <v>-9</v>
      </c>
    </row>
    <row r="4698" spans="1:13">
      <c r="A4698" s="166">
        <v>178</v>
      </c>
      <c r="B4698" s="167" t="s">
        <v>95</v>
      </c>
      <c r="C4698" s="168">
        <v>2021</v>
      </c>
      <c r="D4698" s="169">
        <v>188711300</v>
      </c>
      <c r="E4698" s="169">
        <v>1261509000</v>
      </c>
      <c r="F4698" s="169">
        <v>9633100</v>
      </c>
      <c r="G4698" s="169">
        <v>109750000</v>
      </c>
      <c r="H4698" s="169">
        <v>10257920</v>
      </c>
      <c r="I4698" s="169">
        <v>1695018.5</v>
      </c>
      <c r="J4698" s="169">
        <v>660744</v>
      </c>
      <c r="K4698" s="169">
        <v>82143</v>
      </c>
      <c r="L4698" s="170">
        <v>2535</v>
      </c>
      <c r="M4698" s="171">
        <v>152</v>
      </c>
    </row>
    <row r="4699" spans="1:13">
      <c r="A4699" s="172">
        <v>180</v>
      </c>
      <c r="B4699" s="173" t="s">
        <v>50</v>
      </c>
      <c r="C4699" s="174">
        <v>2014</v>
      </c>
      <c r="D4699" s="175">
        <v>0</v>
      </c>
      <c r="E4699" s="175">
        <v>0</v>
      </c>
      <c r="F4699" s="175">
        <v>0</v>
      </c>
      <c r="G4699" s="175">
        <v>0</v>
      </c>
      <c r="H4699" s="175">
        <v>0</v>
      </c>
      <c r="I4699" s="175">
        <v>0</v>
      </c>
      <c r="J4699" s="175">
        <v>0</v>
      </c>
      <c r="K4699" s="175">
        <v>0</v>
      </c>
      <c r="L4699" s="176">
        <v>1</v>
      </c>
      <c r="M4699" s="177">
        <v>0</v>
      </c>
    </row>
    <row r="4700" spans="1:13">
      <c r="A4700" s="166">
        <v>180</v>
      </c>
      <c r="B4700" s="167" t="s">
        <v>50</v>
      </c>
      <c r="C4700" s="168">
        <v>2015</v>
      </c>
      <c r="D4700" s="169">
        <v>0</v>
      </c>
      <c r="E4700" s="169">
        <v>0</v>
      </c>
      <c r="F4700" s="169">
        <v>0</v>
      </c>
      <c r="G4700" s="169">
        <v>0</v>
      </c>
      <c r="H4700" s="169">
        <v>14505</v>
      </c>
      <c r="I4700" s="169">
        <v>-109</v>
      </c>
      <c r="J4700" s="169">
        <v>400</v>
      </c>
      <c r="K4700" s="169">
        <v>0</v>
      </c>
      <c r="L4700" s="170">
        <v>0</v>
      </c>
      <c r="M4700" s="171">
        <v>0</v>
      </c>
    </row>
    <row r="4701" spans="1:13">
      <c r="A4701" s="172">
        <v>180</v>
      </c>
      <c r="B4701" s="173" t="s">
        <v>50</v>
      </c>
      <c r="C4701" s="174">
        <v>2016</v>
      </c>
      <c r="D4701" s="175">
        <v>0</v>
      </c>
      <c r="E4701" s="175">
        <v>0</v>
      </c>
      <c r="F4701" s="175">
        <v>0</v>
      </c>
      <c r="G4701" s="175">
        <v>0</v>
      </c>
      <c r="H4701" s="175">
        <v>-1000</v>
      </c>
      <c r="I4701" s="175">
        <v>0</v>
      </c>
      <c r="J4701" s="175">
        <v>1624</v>
      </c>
      <c r="K4701" s="175">
        <v>4</v>
      </c>
      <c r="L4701" s="176">
        <v>0</v>
      </c>
      <c r="M4701" s="177">
        <v>0</v>
      </c>
    </row>
    <row r="4702" spans="1:13">
      <c r="A4702" s="166">
        <v>180</v>
      </c>
      <c r="B4702" s="167" t="s">
        <v>50</v>
      </c>
      <c r="C4702" s="168">
        <v>2017</v>
      </c>
      <c r="D4702" s="169">
        <v>0</v>
      </c>
      <c r="E4702" s="169">
        <v>0</v>
      </c>
      <c r="F4702" s="169">
        <v>0</v>
      </c>
      <c r="G4702" s="169">
        <v>0</v>
      </c>
      <c r="H4702" s="169">
        <v>30189</v>
      </c>
      <c r="I4702" s="169">
        <v>13219</v>
      </c>
      <c r="J4702" s="169">
        <v>-600</v>
      </c>
      <c r="K4702" s="169">
        <v>-40</v>
      </c>
      <c r="L4702" s="170">
        <v>0</v>
      </c>
      <c r="M4702" s="171">
        <v>0</v>
      </c>
    </row>
    <row r="4703" spans="1:13">
      <c r="A4703" s="172">
        <v>180</v>
      </c>
      <c r="B4703" s="173" t="s">
        <v>50</v>
      </c>
      <c r="C4703" s="174">
        <v>2018</v>
      </c>
      <c r="D4703" s="175">
        <v>0</v>
      </c>
      <c r="E4703" s="175">
        <v>0</v>
      </c>
      <c r="F4703" s="175">
        <v>0</v>
      </c>
      <c r="G4703" s="175">
        <v>0</v>
      </c>
      <c r="H4703" s="175">
        <v>39177</v>
      </c>
      <c r="I4703" s="175">
        <v>8736</v>
      </c>
      <c r="J4703" s="175">
        <v>3896</v>
      </c>
      <c r="K4703" s="175">
        <v>-180</v>
      </c>
      <c r="L4703" s="176">
        <v>0</v>
      </c>
      <c r="M4703" s="177">
        <v>0</v>
      </c>
    </row>
    <row r="4704" spans="1:13">
      <c r="A4704" s="166">
        <v>180</v>
      </c>
      <c r="B4704" s="167" t="s">
        <v>50</v>
      </c>
      <c r="C4704" s="168">
        <v>2019</v>
      </c>
      <c r="D4704" s="169">
        <v>0</v>
      </c>
      <c r="E4704" s="169">
        <v>0</v>
      </c>
      <c r="F4704" s="169">
        <v>0</v>
      </c>
      <c r="G4704" s="169">
        <v>0</v>
      </c>
      <c r="H4704" s="169">
        <v>315988</v>
      </c>
      <c r="I4704" s="169">
        <v>43441</v>
      </c>
      <c r="J4704" s="169">
        <v>83067</v>
      </c>
      <c r="K4704" s="169">
        <v>7244</v>
      </c>
      <c r="L4704" s="170">
        <v>0</v>
      </c>
      <c r="M4704" s="171">
        <v>0</v>
      </c>
    </row>
    <row r="4705" spans="1:13">
      <c r="A4705" s="172">
        <v>180</v>
      </c>
      <c r="B4705" s="173" t="s">
        <v>50</v>
      </c>
      <c r="C4705" s="174">
        <v>2020</v>
      </c>
      <c r="D4705" s="175">
        <v>0</v>
      </c>
      <c r="E4705" s="175">
        <v>0</v>
      </c>
      <c r="F4705" s="175">
        <v>0</v>
      </c>
      <c r="G4705" s="175">
        <v>0</v>
      </c>
      <c r="H4705" s="175">
        <v>686361</v>
      </c>
      <c r="I4705" s="175">
        <v>87843</v>
      </c>
      <c r="J4705" s="175">
        <v>93948</v>
      </c>
      <c r="K4705" s="175">
        <v>-15081</v>
      </c>
      <c r="L4705" s="176">
        <v>-1</v>
      </c>
      <c r="M4705" s="177">
        <v>0</v>
      </c>
    </row>
    <row r="4706" spans="1:13">
      <c r="A4706" s="166">
        <v>180</v>
      </c>
      <c r="B4706" s="167" t="s">
        <v>50</v>
      </c>
      <c r="C4706" s="168">
        <v>2021</v>
      </c>
      <c r="D4706" s="169">
        <v>143618200</v>
      </c>
      <c r="E4706" s="169">
        <v>966487000</v>
      </c>
      <c r="F4706" s="169">
        <v>4680000</v>
      </c>
      <c r="G4706" s="169">
        <v>113724000</v>
      </c>
      <c r="H4706" s="169">
        <v>7679537</v>
      </c>
      <c r="I4706" s="169">
        <v>1389571</v>
      </c>
      <c r="J4706" s="169">
        <v>321965</v>
      </c>
      <c r="K4706" s="169">
        <v>84958</v>
      </c>
      <c r="L4706" s="170">
        <v>2050</v>
      </c>
      <c r="M4706" s="171">
        <v>124</v>
      </c>
    </row>
    <row r="4707" spans="1:13">
      <c r="A4707" s="172">
        <v>181</v>
      </c>
      <c r="B4707" s="173" t="s">
        <v>102</v>
      </c>
      <c r="C4707" s="174">
        <v>2000</v>
      </c>
      <c r="D4707" s="175">
        <v>0</v>
      </c>
      <c r="E4707" s="175">
        <v>0</v>
      </c>
      <c r="F4707" s="175">
        <v>0</v>
      </c>
      <c r="G4707" s="175">
        <v>0</v>
      </c>
      <c r="H4707" s="175">
        <v>0</v>
      </c>
      <c r="I4707" s="175">
        <v>0</v>
      </c>
      <c r="J4707" s="175">
        <v>0</v>
      </c>
      <c r="K4707" s="175">
        <v>0</v>
      </c>
      <c r="L4707" s="176">
        <v>0</v>
      </c>
      <c r="M4707" s="177">
        <v>0</v>
      </c>
    </row>
    <row r="4708" spans="1:13">
      <c r="A4708" s="166">
        <v>181</v>
      </c>
      <c r="B4708" s="167" t="s">
        <v>102</v>
      </c>
      <c r="C4708" s="168">
        <v>2001</v>
      </c>
      <c r="D4708" s="169">
        <v>0</v>
      </c>
      <c r="E4708" s="169">
        <v>0</v>
      </c>
      <c r="F4708" s="169">
        <v>0</v>
      </c>
      <c r="G4708" s="169">
        <v>0</v>
      </c>
      <c r="H4708" s="169">
        <v>0</v>
      </c>
      <c r="I4708" s="169">
        <v>0</v>
      </c>
      <c r="J4708" s="169">
        <v>0</v>
      </c>
      <c r="K4708" s="169">
        <v>0</v>
      </c>
      <c r="L4708" s="170">
        <v>0</v>
      </c>
      <c r="M4708" s="171">
        <v>0</v>
      </c>
    </row>
    <row r="4709" spans="1:13">
      <c r="A4709" s="172">
        <v>181</v>
      </c>
      <c r="B4709" s="173" t="s">
        <v>102</v>
      </c>
      <c r="C4709" s="174">
        <v>2003</v>
      </c>
      <c r="D4709" s="175">
        <v>0</v>
      </c>
      <c r="E4709" s="175">
        <v>0</v>
      </c>
      <c r="F4709" s="175">
        <v>0</v>
      </c>
      <c r="G4709" s="175">
        <v>0</v>
      </c>
      <c r="H4709" s="175">
        <v>0</v>
      </c>
      <c r="I4709" s="175">
        <v>0</v>
      </c>
      <c r="J4709" s="175">
        <v>0</v>
      </c>
      <c r="K4709" s="175">
        <v>0</v>
      </c>
      <c r="L4709" s="176">
        <v>0</v>
      </c>
      <c r="M4709" s="177">
        <v>0</v>
      </c>
    </row>
    <row r="4710" spans="1:13">
      <c r="A4710" s="166">
        <v>181</v>
      </c>
      <c r="B4710" s="167" t="s">
        <v>102</v>
      </c>
      <c r="C4710" s="168">
        <v>2004</v>
      </c>
      <c r="D4710" s="169">
        <v>0</v>
      </c>
      <c r="E4710" s="169">
        <v>0</v>
      </c>
      <c r="F4710" s="169">
        <v>0</v>
      </c>
      <c r="G4710" s="169">
        <v>0</v>
      </c>
      <c r="H4710" s="169">
        <v>-698</v>
      </c>
      <c r="I4710" s="169">
        <v>0</v>
      </c>
      <c r="J4710" s="169">
        <v>0</v>
      </c>
      <c r="K4710" s="169">
        <v>0</v>
      </c>
      <c r="L4710" s="170">
        <v>0</v>
      </c>
      <c r="M4710" s="171">
        <v>0</v>
      </c>
    </row>
    <row r="4711" spans="1:13">
      <c r="A4711" s="172">
        <v>181</v>
      </c>
      <c r="B4711" s="173" t="s">
        <v>102</v>
      </c>
      <c r="C4711" s="174">
        <v>2005</v>
      </c>
      <c r="D4711" s="175">
        <v>0</v>
      </c>
      <c r="E4711" s="175">
        <v>0</v>
      </c>
      <c r="F4711" s="175">
        <v>0</v>
      </c>
      <c r="G4711" s="175">
        <v>0</v>
      </c>
      <c r="H4711" s="175">
        <v>0</v>
      </c>
      <c r="I4711" s="175">
        <v>0</v>
      </c>
      <c r="J4711" s="175">
        <v>0</v>
      </c>
      <c r="K4711" s="175">
        <v>0</v>
      </c>
      <c r="L4711" s="176">
        <v>0</v>
      </c>
      <c r="M4711" s="177">
        <v>0</v>
      </c>
    </row>
    <row r="4712" spans="1:13">
      <c r="A4712" s="166">
        <v>181</v>
      </c>
      <c r="B4712" s="167" t="s">
        <v>102</v>
      </c>
      <c r="C4712" s="168">
        <v>2006</v>
      </c>
      <c r="D4712" s="169">
        <v>0</v>
      </c>
      <c r="E4712" s="169">
        <v>0</v>
      </c>
      <c r="F4712" s="169">
        <v>0</v>
      </c>
      <c r="G4712" s="169">
        <v>0</v>
      </c>
      <c r="H4712" s="169">
        <v>0</v>
      </c>
      <c r="I4712" s="169">
        <v>0</v>
      </c>
      <c r="J4712" s="169">
        <v>0</v>
      </c>
      <c r="K4712" s="169">
        <v>0</v>
      </c>
      <c r="L4712" s="170">
        <v>0</v>
      </c>
      <c r="M4712" s="171">
        <v>0</v>
      </c>
    </row>
    <row r="4713" spans="1:13">
      <c r="A4713" s="172">
        <v>181</v>
      </c>
      <c r="B4713" s="173" t="s">
        <v>102</v>
      </c>
      <c r="C4713" s="174">
        <v>2007</v>
      </c>
      <c r="D4713" s="175">
        <v>0</v>
      </c>
      <c r="E4713" s="175">
        <v>0</v>
      </c>
      <c r="F4713" s="175">
        <v>0</v>
      </c>
      <c r="G4713" s="175">
        <v>0</v>
      </c>
      <c r="H4713" s="175">
        <v>0</v>
      </c>
      <c r="I4713" s="175">
        <v>0</v>
      </c>
      <c r="J4713" s="175">
        <v>0</v>
      </c>
      <c r="K4713" s="175">
        <v>0</v>
      </c>
      <c r="L4713" s="176">
        <v>0</v>
      </c>
      <c r="M4713" s="177">
        <v>0</v>
      </c>
    </row>
    <row r="4714" spans="1:13">
      <c r="A4714" s="166">
        <v>181</v>
      </c>
      <c r="B4714" s="167" t="s">
        <v>102</v>
      </c>
      <c r="C4714" s="168">
        <v>2008</v>
      </c>
      <c r="D4714" s="169">
        <v>0</v>
      </c>
      <c r="E4714" s="169">
        <v>0</v>
      </c>
      <c r="F4714" s="169">
        <v>0</v>
      </c>
      <c r="G4714" s="169">
        <v>0</v>
      </c>
      <c r="H4714" s="169">
        <v>0</v>
      </c>
      <c r="I4714" s="169">
        <v>0</v>
      </c>
      <c r="J4714" s="169">
        <v>0</v>
      </c>
      <c r="K4714" s="169">
        <v>0</v>
      </c>
      <c r="L4714" s="170">
        <v>0</v>
      </c>
      <c r="M4714" s="171">
        <v>0</v>
      </c>
    </row>
    <row r="4715" spans="1:13">
      <c r="A4715" s="172">
        <v>181</v>
      </c>
      <c r="B4715" s="173" t="s">
        <v>102</v>
      </c>
      <c r="C4715" s="174">
        <v>2010</v>
      </c>
      <c r="D4715" s="175">
        <v>0</v>
      </c>
      <c r="E4715" s="175">
        <v>0</v>
      </c>
      <c r="F4715" s="175">
        <v>0</v>
      </c>
      <c r="G4715" s="175">
        <v>0</v>
      </c>
      <c r="H4715" s="175">
        <v>0</v>
      </c>
      <c r="I4715" s="175">
        <v>0</v>
      </c>
      <c r="J4715" s="175">
        <v>0</v>
      </c>
      <c r="K4715" s="175">
        <v>0</v>
      </c>
      <c r="L4715" s="176">
        <v>0</v>
      </c>
      <c r="M4715" s="177">
        <v>0</v>
      </c>
    </row>
    <row r="4716" spans="1:13">
      <c r="A4716" s="166">
        <v>181</v>
      </c>
      <c r="B4716" s="167" t="s">
        <v>102</v>
      </c>
      <c r="C4716" s="168">
        <v>2011</v>
      </c>
      <c r="D4716" s="169">
        <v>0</v>
      </c>
      <c r="E4716" s="169">
        <v>0</v>
      </c>
      <c r="F4716" s="169">
        <v>0</v>
      </c>
      <c r="G4716" s="169">
        <v>0</v>
      </c>
      <c r="H4716" s="169">
        <v>0</v>
      </c>
      <c r="I4716" s="169">
        <v>0</v>
      </c>
      <c r="J4716" s="169">
        <v>0</v>
      </c>
      <c r="K4716" s="169">
        <v>0</v>
      </c>
      <c r="L4716" s="170">
        <v>0</v>
      </c>
      <c r="M4716" s="171">
        <v>0</v>
      </c>
    </row>
    <row r="4717" spans="1:13">
      <c r="A4717" s="172">
        <v>181</v>
      </c>
      <c r="B4717" s="173" t="s">
        <v>102</v>
      </c>
      <c r="C4717" s="174">
        <v>2012</v>
      </c>
      <c r="D4717" s="175">
        <v>0</v>
      </c>
      <c r="E4717" s="175">
        <v>0</v>
      </c>
      <c r="F4717" s="175">
        <v>0</v>
      </c>
      <c r="G4717" s="175">
        <v>0</v>
      </c>
      <c r="H4717" s="175">
        <v>0</v>
      </c>
      <c r="I4717" s="175">
        <v>0</v>
      </c>
      <c r="J4717" s="175">
        <v>0</v>
      </c>
      <c r="K4717" s="175">
        <v>0</v>
      </c>
      <c r="L4717" s="176">
        <v>0</v>
      </c>
      <c r="M4717" s="177">
        <v>0</v>
      </c>
    </row>
    <row r="4718" spans="1:13">
      <c r="A4718" s="166">
        <v>181</v>
      </c>
      <c r="B4718" s="167" t="s">
        <v>102</v>
      </c>
      <c r="C4718" s="168">
        <v>2013</v>
      </c>
      <c r="D4718" s="169">
        <v>0</v>
      </c>
      <c r="E4718" s="169">
        <v>0</v>
      </c>
      <c r="F4718" s="169">
        <v>0</v>
      </c>
      <c r="G4718" s="169">
        <v>0</v>
      </c>
      <c r="H4718" s="169">
        <v>0</v>
      </c>
      <c r="I4718" s="169">
        <v>0</v>
      </c>
      <c r="J4718" s="169">
        <v>0</v>
      </c>
      <c r="K4718" s="169">
        <v>0</v>
      </c>
      <c r="L4718" s="170">
        <v>0</v>
      </c>
      <c r="M4718" s="171">
        <v>0</v>
      </c>
    </row>
    <row r="4719" spans="1:13">
      <c r="A4719" s="172">
        <v>181</v>
      </c>
      <c r="B4719" s="173" t="s">
        <v>102</v>
      </c>
      <c r="C4719" s="174">
        <v>2014</v>
      </c>
      <c r="D4719" s="175">
        <v>0</v>
      </c>
      <c r="E4719" s="175">
        <v>0</v>
      </c>
      <c r="F4719" s="175">
        <v>0</v>
      </c>
      <c r="G4719" s="175">
        <v>0</v>
      </c>
      <c r="H4719" s="175">
        <v>-306</v>
      </c>
      <c r="I4719" s="175">
        <v>0</v>
      </c>
      <c r="J4719" s="175">
        <v>0</v>
      </c>
      <c r="K4719" s="175">
        <v>0</v>
      </c>
      <c r="L4719" s="176">
        <v>0</v>
      </c>
      <c r="M4719" s="177">
        <v>0</v>
      </c>
    </row>
    <row r="4720" spans="1:13">
      <c r="A4720" s="166">
        <v>181</v>
      </c>
      <c r="B4720" s="167" t="s">
        <v>102</v>
      </c>
      <c r="C4720" s="168">
        <v>2015</v>
      </c>
      <c r="D4720" s="169">
        <v>0</v>
      </c>
      <c r="E4720" s="169">
        <v>0</v>
      </c>
      <c r="F4720" s="169">
        <v>0</v>
      </c>
      <c r="G4720" s="169">
        <v>0</v>
      </c>
      <c r="H4720" s="169">
        <v>0</v>
      </c>
      <c r="I4720" s="169">
        <v>0</v>
      </c>
      <c r="J4720" s="169">
        <v>0</v>
      </c>
      <c r="K4720" s="169">
        <v>0</v>
      </c>
      <c r="L4720" s="170">
        <v>0</v>
      </c>
      <c r="M4720" s="171">
        <v>0</v>
      </c>
    </row>
    <row r="4721" spans="1:13">
      <c r="A4721" s="172">
        <v>181</v>
      </c>
      <c r="B4721" s="173" t="s">
        <v>102</v>
      </c>
      <c r="C4721" s="174">
        <v>2016</v>
      </c>
      <c r="D4721" s="175">
        <v>0</v>
      </c>
      <c r="E4721" s="175">
        <v>0</v>
      </c>
      <c r="F4721" s="175">
        <v>0</v>
      </c>
      <c r="G4721" s="175">
        <v>0</v>
      </c>
      <c r="H4721" s="175">
        <v>5372</v>
      </c>
      <c r="I4721" s="175">
        <v>226.5</v>
      </c>
      <c r="J4721" s="175">
        <v>0</v>
      </c>
      <c r="K4721" s="175">
        <v>0</v>
      </c>
      <c r="L4721" s="176">
        <v>0</v>
      </c>
      <c r="M4721" s="177">
        <v>0</v>
      </c>
    </row>
    <row r="4722" spans="1:13">
      <c r="A4722" s="166">
        <v>181</v>
      </c>
      <c r="B4722" s="167" t="s">
        <v>102</v>
      </c>
      <c r="C4722" s="168">
        <v>2017</v>
      </c>
      <c r="D4722" s="169">
        <v>0</v>
      </c>
      <c r="E4722" s="169">
        <v>0</v>
      </c>
      <c r="F4722" s="169">
        <v>0</v>
      </c>
      <c r="G4722" s="169">
        <v>0</v>
      </c>
      <c r="H4722" s="169">
        <v>-954</v>
      </c>
      <c r="I4722" s="169">
        <v>-170</v>
      </c>
      <c r="J4722" s="169">
        <v>-880</v>
      </c>
      <c r="K4722" s="169">
        <v>-30</v>
      </c>
      <c r="L4722" s="170">
        <v>-1</v>
      </c>
      <c r="M4722" s="171">
        <v>0</v>
      </c>
    </row>
    <row r="4723" spans="1:13">
      <c r="A4723" s="172">
        <v>181</v>
      </c>
      <c r="B4723" s="173" t="s">
        <v>102</v>
      </c>
      <c r="C4723" s="174">
        <v>2018</v>
      </c>
      <c r="D4723" s="175">
        <v>0</v>
      </c>
      <c r="E4723" s="175">
        <v>0</v>
      </c>
      <c r="F4723" s="175">
        <v>0</v>
      </c>
      <c r="G4723" s="175">
        <v>0</v>
      </c>
      <c r="H4723" s="175">
        <v>1063</v>
      </c>
      <c r="I4723" s="175">
        <v>2410</v>
      </c>
      <c r="J4723" s="175">
        <v>-13064</v>
      </c>
      <c r="K4723" s="175">
        <v>640</v>
      </c>
      <c r="L4723" s="176">
        <v>-1</v>
      </c>
      <c r="M4723" s="177">
        <v>2</v>
      </c>
    </row>
    <row r="4724" spans="1:13">
      <c r="A4724" s="166">
        <v>181</v>
      </c>
      <c r="B4724" s="167" t="s">
        <v>102</v>
      </c>
      <c r="C4724" s="168">
        <v>2019</v>
      </c>
      <c r="D4724" s="169">
        <v>0</v>
      </c>
      <c r="E4724" s="169">
        <v>0</v>
      </c>
      <c r="F4724" s="169">
        <v>0</v>
      </c>
      <c r="G4724" s="169">
        <v>0</v>
      </c>
      <c r="H4724" s="169">
        <v>28367</v>
      </c>
      <c r="I4724" s="169">
        <v>29343</v>
      </c>
      <c r="J4724" s="169">
        <v>27720</v>
      </c>
      <c r="K4724" s="169">
        <v>144</v>
      </c>
      <c r="L4724" s="170">
        <v>-1</v>
      </c>
      <c r="M4724" s="171">
        <v>2</v>
      </c>
    </row>
    <row r="4725" spans="1:13">
      <c r="A4725" s="172">
        <v>181</v>
      </c>
      <c r="B4725" s="173" t="s">
        <v>102</v>
      </c>
      <c r="C4725" s="174">
        <v>2020</v>
      </c>
      <c r="D4725" s="175">
        <v>0</v>
      </c>
      <c r="E4725" s="175">
        <v>0</v>
      </c>
      <c r="F4725" s="175">
        <v>0</v>
      </c>
      <c r="G4725" s="175">
        <v>0</v>
      </c>
      <c r="H4725" s="175">
        <v>80029</v>
      </c>
      <c r="I4725" s="175">
        <v>77468.75</v>
      </c>
      <c r="J4725" s="175">
        <v>14656</v>
      </c>
      <c r="K4725" s="175">
        <v>2002</v>
      </c>
      <c r="L4725" s="176">
        <v>0</v>
      </c>
      <c r="M4725" s="177">
        <v>1</v>
      </c>
    </row>
    <row r="4726" spans="1:13">
      <c r="A4726" s="166">
        <v>181</v>
      </c>
      <c r="B4726" s="167" t="s">
        <v>102</v>
      </c>
      <c r="C4726" s="168">
        <v>2021</v>
      </c>
      <c r="D4726" s="169">
        <v>68224400</v>
      </c>
      <c r="E4726" s="169">
        <v>361513000</v>
      </c>
      <c r="F4726" s="169">
        <v>2701200</v>
      </c>
      <c r="G4726" s="169">
        <v>34075000</v>
      </c>
      <c r="H4726" s="169">
        <v>3150016</v>
      </c>
      <c r="I4726" s="169">
        <v>368421.3</v>
      </c>
      <c r="J4726" s="169">
        <v>189084</v>
      </c>
      <c r="K4726" s="169">
        <v>25422</v>
      </c>
      <c r="L4726" s="170">
        <v>1208</v>
      </c>
      <c r="M4726" s="171">
        <v>89</v>
      </c>
    </row>
    <row r="4727" spans="1:13">
      <c r="A4727" s="172">
        <v>182</v>
      </c>
      <c r="B4727" s="173" t="s">
        <v>150</v>
      </c>
      <c r="C4727" s="174">
        <v>2002</v>
      </c>
      <c r="D4727" s="175">
        <v>0</v>
      </c>
      <c r="E4727" s="175">
        <v>0</v>
      </c>
      <c r="F4727" s="175">
        <v>0</v>
      </c>
      <c r="G4727" s="175">
        <v>0</v>
      </c>
      <c r="H4727" s="175">
        <v>-525</v>
      </c>
      <c r="I4727" s="175">
        <v>0</v>
      </c>
      <c r="J4727" s="175">
        <v>0</v>
      </c>
      <c r="K4727" s="175">
        <v>0</v>
      </c>
      <c r="L4727" s="176">
        <v>0</v>
      </c>
      <c r="M4727" s="177">
        <v>0</v>
      </c>
    </row>
    <row r="4728" spans="1:13">
      <c r="A4728" s="166">
        <v>182</v>
      </c>
      <c r="B4728" s="167" t="s">
        <v>150</v>
      </c>
      <c r="C4728" s="168">
        <v>2005</v>
      </c>
      <c r="D4728" s="169">
        <v>0</v>
      </c>
      <c r="E4728" s="169">
        <v>0</v>
      </c>
      <c r="F4728" s="169">
        <v>0</v>
      </c>
      <c r="G4728" s="169">
        <v>0</v>
      </c>
      <c r="H4728" s="169">
        <v>0</v>
      </c>
      <c r="I4728" s="169">
        <v>0</v>
      </c>
      <c r="J4728" s="169">
        <v>0</v>
      </c>
      <c r="K4728" s="169">
        <v>0</v>
      </c>
      <c r="L4728" s="170">
        <v>0</v>
      </c>
      <c r="M4728" s="171">
        <v>0</v>
      </c>
    </row>
    <row r="4729" spans="1:13">
      <c r="A4729" s="172">
        <v>182</v>
      </c>
      <c r="B4729" s="173" t="s">
        <v>150</v>
      </c>
      <c r="C4729" s="174">
        <v>2006</v>
      </c>
      <c r="D4729" s="175">
        <v>0</v>
      </c>
      <c r="E4729" s="175">
        <v>0</v>
      </c>
      <c r="F4729" s="175">
        <v>0</v>
      </c>
      <c r="G4729" s="175">
        <v>0</v>
      </c>
      <c r="H4729" s="175">
        <v>0</v>
      </c>
      <c r="I4729" s="175">
        <v>0</v>
      </c>
      <c r="J4729" s="175">
        <v>0</v>
      </c>
      <c r="K4729" s="175">
        <v>0</v>
      </c>
      <c r="L4729" s="176">
        <v>0</v>
      </c>
      <c r="M4729" s="177">
        <v>0</v>
      </c>
    </row>
    <row r="4730" spans="1:13">
      <c r="A4730" s="166">
        <v>182</v>
      </c>
      <c r="B4730" s="167" t="s">
        <v>150</v>
      </c>
      <c r="C4730" s="168">
        <v>2007</v>
      </c>
      <c r="D4730" s="169">
        <v>0</v>
      </c>
      <c r="E4730" s="169">
        <v>0</v>
      </c>
      <c r="F4730" s="169">
        <v>0</v>
      </c>
      <c r="G4730" s="169">
        <v>0</v>
      </c>
      <c r="H4730" s="169">
        <v>0</v>
      </c>
      <c r="I4730" s="169">
        <v>0</v>
      </c>
      <c r="J4730" s="169">
        <v>0</v>
      </c>
      <c r="K4730" s="169">
        <v>0</v>
      </c>
      <c r="L4730" s="170">
        <v>0</v>
      </c>
      <c r="M4730" s="171">
        <v>0</v>
      </c>
    </row>
    <row r="4731" spans="1:13">
      <c r="A4731" s="172">
        <v>182</v>
      </c>
      <c r="B4731" s="173" t="s">
        <v>150</v>
      </c>
      <c r="C4731" s="174">
        <v>2008</v>
      </c>
      <c r="D4731" s="175">
        <v>0</v>
      </c>
      <c r="E4731" s="175">
        <v>0</v>
      </c>
      <c r="F4731" s="175">
        <v>0</v>
      </c>
      <c r="G4731" s="175">
        <v>0</v>
      </c>
      <c r="H4731" s="175">
        <v>-1100</v>
      </c>
      <c r="I4731" s="175">
        <v>0</v>
      </c>
      <c r="J4731" s="175">
        <v>0</v>
      </c>
      <c r="K4731" s="175">
        <v>0</v>
      </c>
      <c r="L4731" s="176">
        <v>0</v>
      </c>
      <c r="M4731" s="177">
        <v>0</v>
      </c>
    </row>
    <row r="4732" spans="1:13">
      <c r="A4732" s="166">
        <v>182</v>
      </c>
      <c r="B4732" s="167" t="s">
        <v>150</v>
      </c>
      <c r="C4732" s="168">
        <v>2009</v>
      </c>
      <c r="D4732" s="169">
        <v>0</v>
      </c>
      <c r="E4732" s="169">
        <v>0</v>
      </c>
      <c r="F4732" s="169">
        <v>0</v>
      </c>
      <c r="G4732" s="169">
        <v>0</v>
      </c>
      <c r="H4732" s="169">
        <v>-4014</v>
      </c>
      <c r="I4732" s="169">
        <v>0</v>
      </c>
      <c r="J4732" s="169">
        <v>0</v>
      </c>
      <c r="K4732" s="169">
        <v>0</v>
      </c>
      <c r="L4732" s="170">
        <v>0</v>
      </c>
      <c r="M4732" s="171">
        <v>0</v>
      </c>
    </row>
    <row r="4733" spans="1:13">
      <c r="A4733" s="172">
        <v>182</v>
      </c>
      <c r="B4733" s="173" t="s">
        <v>150</v>
      </c>
      <c r="C4733" s="174">
        <v>2010</v>
      </c>
      <c r="D4733" s="175">
        <v>0</v>
      </c>
      <c r="E4733" s="175">
        <v>0</v>
      </c>
      <c r="F4733" s="175">
        <v>0</v>
      </c>
      <c r="G4733" s="175">
        <v>0</v>
      </c>
      <c r="H4733" s="175">
        <v>-1800</v>
      </c>
      <c r="I4733" s="175">
        <v>0</v>
      </c>
      <c r="J4733" s="175">
        <v>0</v>
      </c>
      <c r="K4733" s="175">
        <v>0</v>
      </c>
      <c r="L4733" s="176">
        <v>0</v>
      </c>
      <c r="M4733" s="177">
        <v>0</v>
      </c>
    </row>
    <row r="4734" spans="1:13">
      <c r="A4734" s="166">
        <v>182</v>
      </c>
      <c r="B4734" s="167" t="s">
        <v>150</v>
      </c>
      <c r="C4734" s="168">
        <v>2011</v>
      </c>
      <c r="D4734" s="169">
        <v>0</v>
      </c>
      <c r="E4734" s="169">
        <v>0</v>
      </c>
      <c r="F4734" s="169">
        <v>0</v>
      </c>
      <c r="G4734" s="169">
        <v>0</v>
      </c>
      <c r="H4734" s="169">
        <v>0</v>
      </c>
      <c r="I4734" s="169">
        <v>0</v>
      </c>
      <c r="J4734" s="169">
        <v>0</v>
      </c>
      <c r="K4734" s="169">
        <v>0</v>
      </c>
      <c r="L4734" s="170">
        <v>0</v>
      </c>
      <c r="M4734" s="171">
        <v>0</v>
      </c>
    </row>
    <row r="4735" spans="1:13">
      <c r="A4735" s="172">
        <v>182</v>
      </c>
      <c r="B4735" s="173" t="s">
        <v>150</v>
      </c>
      <c r="C4735" s="174">
        <v>2012</v>
      </c>
      <c r="D4735" s="175">
        <v>0</v>
      </c>
      <c r="E4735" s="175">
        <v>0</v>
      </c>
      <c r="F4735" s="175">
        <v>0</v>
      </c>
      <c r="G4735" s="175">
        <v>0</v>
      </c>
      <c r="H4735" s="175">
        <v>0</v>
      </c>
      <c r="I4735" s="175">
        <v>0</v>
      </c>
      <c r="J4735" s="175">
        <v>0</v>
      </c>
      <c r="K4735" s="175">
        <v>0</v>
      </c>
      <c r="L4735" s="176">
        <v>0</v>
      </c>
      <c r="M4735" s="177">
        <v>0</v>
      </c>
    </row>
    <row r="4736" spans="1:13">
      <c r="A4736" s="166">
        <v>182</v>
      </c>
      <c r="B4736" s="167" t="s">
        <v>150</v>
      </c>
      <c r="C4736" s="168">
        <v>2013</v>
      </c>
      <c r="D4736" s="169">
        <v>0</v>
      </c>
      <c r="E4736" s="169">
        <v>0</v>
      </c>
      <c r="F4736" s="169">
        <v>0</v>
      </c>
      <c r="G4736" s="169">
        <v>0</v>
      </c>
      <c r="H4736" s="169">
        <v>0</v>
      </c>
      <c r="I4736" s="169">
        <v>0</v>
      </c>
      <c r="J4736" s="169">
        <v>0</v>
      </c>
      <c r="K4736" s="169">
        <v>0</v>
      </c>
      <c r="L4736" s="170">
        <v>0</v>
      </c>
      <c r="M4736" s="171">
        <v>0</v>
      </c>
    </row>
    <row r="4737" spans="1:13">
      <c r="A4737" s="172">
        <v>182</v>
      </c>
      <c r="B4737" s="173" t="s">
        <v>150</v>
      </c>
      <c r="C4737" s="174">
        <v>2014</v>
      </c>
      <c r="D4737" s="175">
        <v>0</v>
      </c>
      <c r="E4737" s="175">
        <v>0</v>
      </c>
      <c r="F4737" s="175">
        <v>0</v>
      </c>
      <c r="G4737" s="175">
        <v>0</v>
      </c>
      <c r="H4737" s="175">
        <v>0</v>
      </c>
      <c r="I4737" s="175">
        <v>0</v>
      </c>
      <c r="J4737" s="175">
        <v>0</v>
      </c>
      <c r="K4737" s="175">
        <v>0</v>
      </c>
      <c r="L4737" s="176">
        <v>0</v>
      </c>
      <c r="M4737" s="177">
        <v>0</v>
      </c>
    </row>
    <row r="4738" spans="1:13">
      <c r="A4738" s="166">
        <v>182</v>
      </c>
      <c r="B4738" s="167" t="s">
        <v>150</v>
      </c>
      <c r="C4738" s="168">
        <v>2015</v>
      </c>
      <c r="D4738" s="169">
        <v>0</v>
      </c>
      <c r="E4738" s="169">
        <v>0</v>
      </c>
      <c r="F4738" s="169">
        <v>0</v>
      </c>
      <c r="G4738" s="169">
        <v>0</v>
      </c>
      <c r="H4738" s="169">
        <v>0</v>
      </c>
      <c r="I4738" s="169">
        <v>0</v>
      </c>
      <c r="J4738" s="169">
        <v>0</v>
      </c>
      <c r="K4738" s="169">
        <v>0</v>
      </c>
      <c r="L4738" s="170">
        <v>0</v>
      </c>
      <c r="M4738" s="171">
        <v>0</v>
      </c>
    </row>
    <row r="4739" spans="1:13">
      <c r="A4739" s="172">
        <v>182</v>
      </c>
      <c r="B4739" s="173" t="s">
        <v>150</v>
      </c>
      <c r="C4739" s="174">
        <v>2016</v>
      </c>
      <c r="D4739" s="175">
        <v>0</v>
      </c>
      <c r="E4739" s="175">
        <v>0</v>
      </c>
      <c r="F4739" s="175">
        <v>0</v>
      </c>
      <c r="G4739" s="175">
        <v>0</v>
      </c>
      <c r="H4739" s="175">
        <v>2654</v>
      </c>
      <c r="I4739" s="175">
        <v>3</v>
      </c>
      <c r="J4739" s="175">
        <v>0</v>
      </c>
      <c r="K4739" s="175">
        <v>0</v>
      </c>
      <c r="L4739" s="176">
        <v>0</v>
      </c>
      <c r="M4739" s="177">
        <v>0</v>
      </c>
    </row>
    <row r="4740" spans="1:13">
      <c r="A4740" s="166">
        <v>182</v>
      </c>
      <c r="B4740" s="167" t="s">
        <v>150</v>
      </c>
      <c r="C4740" s="168">
        <v>2017</v>
      </c>
      <c r="D4740" s="169">
        <v>0</v>
      </c>
      <c r="E4740" s="169">
        <v>0</v>
      </c>
      <c r="F4740" s="169">
        <v>0</v>
      </c>
      <c r="G4740" s="169">
        <v>0</v>
      </c>
      <c r="H4740" s="169">
        <v>-2216</v>
      </c>
      <c r="I4740" s="169">
        <v>219</v>
      </c>
      <c r="J4740" s="169">
        <v>0</v>
      </c>
      <c r="K4740" s="169">
        <v>0</v>
      </c>
      <c r="L4740" s="170">
        <v>0</v>
      </c>
      <c r="M4740" s="171">
        <v>0</v>
      </c>
    </row>
    <row r="4741" spans="1:13">
      <c r="A4741" s="172">
        <v>182</v>
      </c>
      <c r="B4741" s="173" t="s">
        <v>150</v>
      </c>
      <c r="C4741" s="174">
        <v>2018</v>
      </c>
      <c r="D4741" s="175">
        <v>0</v>
      </c>
      <c r="E4741" s="175">
        <v>0</v>
      </c>
      <c r="F4741" s="175">
        <v>0</v>
      </c>
      <c r="G4741" s="175">
        <v>0</v>
      </c>
      <c r="H4741" s="175">
        <v>23372</v>
      </c>
      <c r="I4741" s="175">
        <v>24616</v>
      </c>
      <c r="J4741" s="175">
        <v>0</v>
      </c>
      <c r="K4741" s="175">
        <v>0</v>
      </c>
      <c r="L4741" s="176">
        <v>0</v>
      </c>
      <c r="M4741" s="177">
        <v>0</v>
      </c>
    </row>
    <row r="4742" spans="1:13">
      <c r="A4742" s="166">
        <v>182</v>
      </c>
      <c r="B4742" s="167" t="s">
        <v>150</v>
      </c>
      <c r="C4742" s="168">
        <v>2019</v>
      </c>
      <c r="D4742" s="169">
        <v>0</v>
      </c>
      <c r="E4742" s="169">
        <v>0</v>
      </c>
      <c r="F4742" s="169">
        <v>0</v>
      </c>
      <c r="G4742" s="169">
        <v>0</v>
      </c>
      <c r="H4742" s="169">
        <v>3526</v>
      </c>
      <c r="I4742" s="169">
        <v>30809</v>
      </c>
      <c r="J4742" s="169">
        <v>7768</v>
      </c>
      <c r="K4742" s="169">
        <v>258</v>
      </c>
      <c r="L4742" s="170">
        <v>0</v>
      </c>
      <c r="M4742" s="171">
        <v>-1</v>
      </c>
    </row>
    <row r="4743" spans="1:13">
      <c r="A4743" s="172">
        <v>182</v>
      </c>
      <c r="B4743" s="173" t="s">
        <v>150</v>
      </c>
      <c r="C4743" s="174">
        <v>2020</v>
      </c>
      <c r="D4743" s="175">
        <v>0</v>
      </c>
      <c r="E4743" s="175">
        <v>0</v>
      </c>
      <c r="F4743" s="175">
        <v>0</v>
      </c>
      <c r="G4743" s="175">
        <v>0</v>
      </c>
      <c r="H4743" s="175">
        <v>7555</v>
      </c>
      <c r="I4743" s="175">
        <v>14462</v>
      </c>
      <c r="J4743" s="175">
        <v>22152</v>
      </c>
      <c r="K4743" s="175">
        <v>548</v>
      </c>
      <c r="L4743" s="176">
        <v>0</v>
      </c>
      <c r="M4743" s="177">
        <v>0</v>
      </c>
    </row>
    <row r="4744" spans="1:13">
      <c r="A4744" s="166">
        <v>182</v>
      </c>
      <c r="B4744" s="167" t="s">
        <v>150</v>
      </c>
      <c r="C4744" s="168">
        <v>2021</v>
      </c>
      <c r="D4744" s="169">
        <v>39343400</v>
      </c>
      <c r="E4744" s="169">
        <v>199141000</v>
      </c>
      <c r="F4744" s="169">
        <v>283400</v>
      </c>
      <c r="G4744" s="169">
        <v>4643000</v>
      </c>
      <c r="H4744" s="169">
        <v>1908117</v>
      </c>
      <c r="I4744" s="169">
        <v>180340</v>
      </c>
      <c r="J4744" s="169">
        <v>19838</v>
      </c>
      <c r="K4744" s="169">
        <v>3463</v>
      </c>
      <c r="L4744" s="170">
        <v>594</v>
      </c>
      <c r="M4744" s="171">
        <v>32</v>
      </c>
    </row>
    <row r="4745" spans="1:13">
      <c r="A4745" s="172">
        <v>191</v>
      </c>
      <c r="B4745" s="173" t="s">
        <v>66</v>
      </c>
      <c r="C4745" s="174">
        <v>2000</v>
      </c>
      <c r="D4745" s="175">
        <v>0</v>
      </c>
      <c r="E4745" s="175">
        <v>0</v>
      </c>
      <c r="F4745" s="175">
        <v>0</v>
      </c>
      <c r="G4745" s="175">
        <v>0</v>
      </c>
      <c r="H4745" s="175">
        <v>-180.6</v>
      </c>
      <c r="I4745" s="175">
        <v>0</v>
      </c>
      <c r="J4745" s="175">
        <v>0</v>
      </c>
      <c r="K4745" s="175">
        <v>0</v>
      </c>
      <c r="L4745" s="176">
        <v>0</v>
      </c>
      <c r="M4745" s="177">
        <v>0</v>
      </c>
    </row>
    <row r="4746" spans="1:13">
      <c r="A4746" s="166">
        <v>191</v>
      </c>
      <c r="B4746" s="167" t="s">
        <v>66</v>
      </c>
      <c r="C4746" s="168">
        <v>2001</v>
      </c>
      <c r="D4746" s="169">
        <v>0</v>
      </c>
      <c r="E4746" s="169">
        <v>0</v>
      </c>
      <c r="F4746" s="169">
        <v>0</v>
      </c>
      <c r="G4746" s="169">
        <v>0</v>
      </c>
      <c r="H4746" s="169">
        <v>-321.3</v>
      </c>
      <c r="I4746" s="169">
        <v>0</v>
      </c>
      <c r="J4746" s="169">
        <v>0</v>
      </c>
      <c r="K4746" s="169">
        <v>0</v>
      </c>
      <c r="L4746" s="170">
        <v>0</v>
      </c>
      <c r="M4746" s="171">
        <v>0</v>
      </c>
    </row>
    <row r="4747" spans="1:13">
      <c r="A4747" s="172">
        <v>191</v>
      </c>
      <c r="B4747" s="173" t="s">
        <v>66</v>
      </c>
      <c r="C4747" s="174">
        <v>2002</v>
      </c>
      <c r="D4747" s="175">
        <v>0</v>
      </c>
      <c r="E4747" s="175">
        <v>0</v>
      </c>
      <c r="F4747" s="175">
        <v>0</v>
      </c>
      <c r="G4747" s="175">
        <v>0</v>
      </c>
      <c r="H4747" s="175">
        <v>-464.1</v>
      </c>
      <c r="I4747" s="175">
        <v>0</v>
      </c>
      <c r="J4747" s="175">
        <v>0</v>
      </c>
      <c r="K4747" s="175">
        <v>0</v>
      </c>
      <c r="L4747" s="176">
        <v>0</v>
      </c>
      <c r="M4747" s="177">
        <v>0</v>
      </c>
    </row>
    <row r="4748" spans="1:13">
      <c r="A4748" s="166">
        <v>191</v>
      </c>
      <c r="B4748" s="167" t="s">
        <v>66</v>
      </c>
      <c r="C4748" s="168">
        <v>2004</v>
      </c>
      <c r="D4748" s="169">
        <v>0</v>
      </c>
      <c r="E4748" s="169">
        <v>0</v>
      </c>
      <c r="F4748" s="169">
        <v>0</v>
      </c>
      <c r="G4748" s="169">
        <v>0</v>
      </c>
      <c r="H4748" s="169">
        <v>-300</v>
      </c>
      <c r="I4748" s="169">
        <v>0</v>
      </c>
      <c r="J4748" s="169">
        <v>0</v>
      </c>
      <c r="K4748" s="169">
        <v>0</v>
      </c>
      <c r="L4748" s="170">
        <v>0</v>
      </c>
      <c r="M4748" s="171">
        <v>0</v>
      </c>
    </row>
    <row r="4749" spans="1:13">
      <c r="A4749" s="172">
        <v>191</v>
      </c>
      <c r="B4749" s="173" t="s">
        <v>66</v>
      </c>
      <c r="C4749" s="174">
        <v>2005</v>
      </c>
      <c r="D4749" s="175">
        <v>0</v>
      </c>
      <c r="E4749" s="175">
        <v>0</v>
      </c>
      <c r="F4749" s="175">
        <v>0</v>
      </c>
      <c r="G4749" s="175">
        <v>0</v>
      </c>
      <c r="H4749" s="175">
        <v>-800</v>
      </c>
      <c r="I4749" s="175">
        <v>0</v>
      </c>
      <c r="J4749" s="175">
        <v>0</v>
      </c>
      <c r="K4749" s="175">
        <v>0</v>
      </c>
      <c r="L4749" s="176">
        <v>0</v>
      </c>
      <c r="M4749" s="177">
        <v>0</v>
      </c>
    </row>
    <row r="4750" spans="1:13">
      <c r="A4750" s="166">
        <v>191</v>
      </c>
      <c r="B4750" s="167" t="s">
        <v>66</v>
      </c>
      <c r="C4750" s="168">
        <v>2006</v>
      </c>
      <c r="D4750" s="169">
        <v>0</v>
      </c>
      <c r="E4750" s="169">
        <v>0</v>
      </c>
      <c r="F4750" s="169">
        <v>0</v>
      </c>
      <c r="G4750" s="169">
        <v>0</v>
      </c>
      <c r="H4750" s="169">
        <v>-2988</v>
      </c>
      <c r="I4750" s="169">
        <v>0</v>
      </c>
      <c r="J4750" s="169">
        <v>0</v>
      </c>
      <c r="K4750" s="169">
        <v>0</v>
      </c>
      <c r="L4750" s="170">
        <v>0</v>
      </c>
      <c r="M4750" s="171">
        <v>0</v>
      </c>
    </row>
    <row r="4751" spans="1:13">
      <c r="A4751" s="172">
        <v>191</v>
      </c>
      <c r="B4751" s="173" t="s">
        <v>66</v>
      </c>
      <c r="C4751" s="174">
        <v>2007</v>
      </c>
      <c r="D4751" s="175">
        <v>0</v>
      </c>
      <c r="E4751" s="175">
        <v>0</v>
      </c>
      <c r="F4751" s="175">
        <v>0</v>
      </c>
      <c r="G4751" s="175">
        <v>0</v>
      </c>
      <c r="H4751" s="175">
        <v>-2042</v>
      </c>
      <c r="I4751" s="175">
        <v>0</v>
      </c>
      <c r="J4751" s="175">
        <v>0</v>
      </c>
      <c r="K4751" s="175">
        <v>0</v>
      </c>
      <c r="L4751" s="176">
        <v>0</v>
      </c>
      <c r="M4751" s="177">
        <v>0</v>
      </c>
    </row>
    <row r="4752" spans="1:13">
      <c r="A4752" s="166">
        <v>191</v>
      </c>
      <c r="B4752" s="167" t="s">
        <v>66</v>
      </c>
      <c r="C4752" s="168">
        <v>2008</v>
      </c>
      <c r="D4752" s="169">
        <v>0</v>
      </c>
      <c r="E4752" s="169">
        <v>0</v>
      </c>
      <c r="F4752" s="169">
        <v>0</v>
      </c>
      <c r="G4752" s="169">
        <v>0</v>
      </c>
      <c r="H4752" s="169">
        <v>-4557</v>
      </c>
      <c r="I4752" s="169">
        <v>0</v>
      </c>
      <c r="J4752" s="169">
        <v>0</v>
      </c>
      <c r="K4752" s="169">
        <v>0</v>
      </c>
      <c r="L4752" s="170">
        <v>0</v>
      </c>
      <c r="M4752" s="171">
        <v>0</v>
      </c>
    </row>
    <row r="4753" spans="1:13">
      <c r="A4753" s="172">
        <v>191</v>
      </c>
      <c r="B4753" s="173" t="s">
        <v>66</v>
      </c>
      <c r="C4753" s="174">
        <v>2009</v>
      </c>
      <c r="D4753" s="175">
        <v>0</v>
      </c>
      <c r="E4753" s="175">
        <v>0</v>
      </c>
      <c r="F4753" s="175">
        <v>0</v>
      </c>
      <c r="G4753" s="175">
        <v>0</v>
      </c>
      <c r="H4753" s="175">
        <v>0</v>
      </c>
      <c r="I4753" s="175">
        <v>0</v>
      </c>
      <c r="J4753" s="175">
        <v>0</v>
      </c>
      <c r="K4753" s="175">
        <v>0</v>
      </c>
      <c r="L4753" s="176">
        <v>0</v>
      </c>
      <c r="M4753" s="177">
        <v>0</v>
      </c>
    </row>
    <row r="4754" spans="1:13">
      <c r="A4754" s="166">
        <v>191</v>
      </c>
      <c r="B4754" s="167" t="s">
        <v>66</v>
      </c>
      <c r="C4754" s="168">
        <v>2010</v>
      </c>
      <c r="D4754" s="169">
        <v>0</v>
      </c>
      <c r="E4754" s="169">
        <v>0</v>
      </c>
      <c r="F4754" s="169">
        <v>0</v>
      </c>
      <c r="G4754" s="169">
        <v>0</v>
      </c>
      <c r="H4754" s="169">
        <v>-1000</v>
      </c>
      <c r="I4754" s="169">
        <v>0</v>
      </c>
      <c r="J4754" s="169">
        <v>0</v>
      </c>
      <c r="K4754" s="169">
        <v>0</v>
      </c>
      <c r="L4754" s="170">
        <v>0</v>
      </c>
      <c r="M4754" s="171">
        <v>0</v>
      </c>
    </row>
    <row r="4755" spans="1:13">
      <c r="A4755" s="172">
        <v>191</v>
      </c>
      <c r="B4755" s="173" t="s">
        <v>66</v>
      </c>
      <c r="C4755" s="174">
        <v>2011</v>
      </c>
      <c r="D4755" s="175">
        <v>0</v>
      </c>
      <c r="E4755" s="175">
        <v>0</v>
      </c>
      <c r="F4755" s="175">
        <v>0</v>
      </c>
      <c r="G4755" s="175">
        <v>0</v>
      </c>
      <c r="H4755" s="175">
        <v>0</v>
      </c>
      <c r="I4755" s="175">
        <v>0</v>
      </c>
      <c r="J4755" s="175">
        <v>0</v>
      </c>
      <c r="K4755" s="175">
        <v>0</v>
      </c>
      <c r="L4755" s="176">
        <v>0</v>
      </c>
      <c r="M4755" s="177">
        <v>0</v>
      </c>
    </row>
    <row r="4756" spans="1:13">
      <c r="A4756" s="166">
        <v>191</v>
      </c>
      <c r="B4756" s="167" t="s">
        <v>66</v>
      </c>
      <c r="C4756" s="168">
        <v>2012</v>
      </c>
      <c r="D4756" s="169">
        <v>0</v>
      </c>
      <c r="E4756" s="169">
        <v>0</v>
      </c>
      <c r="F4756" s="169">
        <v>0</v>
      </c>
      <c r="G4756" s="169">
        <v>0</v>
      </c>
      <c r="H4756" s="169">
        <v>5834</v>
      </c>
      <c r="I4756" s="169">
        <v>0</v>
      </c>
      <c r="J4756" s="169">
        <v>0</v>
      </c>
      <c r="K4756" s="169">
        <v>0</v>
      </c>
      <c r="L4756" s="170">
        <v>0</v>
      </c>
      <c r="M4756" s="171">
        <v>0</v>
      </c>
    </row>
    <row r="4757" spans="1:13">
      <c r="A4757" s="172">
        <v>191</v>
      </c>
      <c r="B4757" s="173" t="s">
        <v>66</v>
      </c>
      <c r="C4757" s="174">
        <v>2013</v>
      </c>
      <c r="D4757" s="175">
        <v>0</v>
      </c>
      <c r="E4757" s="175">
        <v>0</v>
      </c>
      <c r="F4757" s="175">
        <v>0</v>
      </c>
      <c r="G4757" s="175">
        <v>0</v>
      </c>
      <c r="H4757" s="175">
        <v>-2772</v>
      </c>
      <c r="I4757" s="175">
        <v>0</v>
      </c>
      <c r="J4757" s="175">
        <v>0</v>
      </c>
      <c r="K4757" s="175">
        <v>0</v>
      </c>
      <c r="L4757" s="176">
        <v>0</v>
      </c>
      <c r="M4757" s="177">
        <v>0</v>
      </c>
    </row>
    <row r="4758" spans="1:13">
      <c r="A4758" s="166">
        <v>191</v>
      </c>
      <c r="B4758" s="167" t="s">
        <v>66</v>
      </c>
      <c r="C4758" s="168">
        <v>2014</v>
      </c>
      <c r="D4758" s="169">
        <v>0</v>
      </c>
      <c r="E4758" s="169">
        <v>0</v>
      </c>
      <c r="F4758" s="169">
        <v>0</v>
      </c>
      <c r="G4758" s="169">
        <v>0</v>
      </c>
      <c r="H4758" s="169">
        <v>-7097</v>
      </c>
      <c r="I4758" s="169">
        <v>258</v>
      </c>
      <c r="J4758" s="169">
        <v>4056</v>
      </c>
      <c r="K4758" s="169">
        <v>54</v>
      </c>
      <c r="L4758" s="170">
        <v>0</v>
      </c>
      <c r="M4758" s="171">
        <v>0</v>
      </c>
    </row>
    <row r="4759" spans="1:13">
      <c r="A4759" s="172">
        <v>191</v>
      </c>
      <c r="B4759" s="173" t="s">
        <v>66</v>
      </c>
      <c r="C4759" s="174">
        <v>2015</v>
      </c>
      <c r="D4759" s="175">
        <v>0</v>
      </c>
      <c r="E4759" s="175">
        <v>0</v>
      </c>
      <c r="F4759" s="175">
        <v>0</v>
      </c>
      <c r="G4759" s="175">
        <v>0</v>
      </c>
      <c r="H4759" s="175">
        <v>20705</v>
      </c>
      <c r="I4759" s="175">
        <v>329</v>
      </c>
      <c r="J4759" s="175">
        <v>3936</v>
      </c>
      <c r="K4759" s="175">
        <v>62</v>
      </c>
      <c r="L4759" s="176">
        <v>0</v>
      </c>
      <c r="M4759" s="177">
        <v>0</v>
      </c>
    </row>
    <row r="4760" spans="1:13">
      <c r="A4760" s="166">
        <v>191</v>
      </c>
      <c r="B4760" s="167" t="s">
        <v>66</v>
      </c>
      <c r="C4760" s="168">
        <v>2016</v>
      </c>
      <c r="D4760" s="169">
        <v>0</v>
      </c>
      <c r="E4760" s="169">
        <v>0</v>
      </c>
      <c r="F4760" s="169">
        <v>0</v>
      </c>
      <c r="G4760" s="169">
        <v>0</v>
      </c>
      <c r="H4760" s="169">
        <v>139090</v>
      </c>
      <c r="I4760" s="169">
        <v>69786</v>
      </c>
      <c r="J4760" s="169">
        <v>46904</v>
      </c>
      <c r="K4760" s="169">
        <v>309</v>
      </c>
      <c r="L4760" s="170">
        <v>0</v>
      </c>
      <c r="M4760" s="171">
        <v>1</v>
      </c>
    </row>
    <row r="4761" spans="1:13">
      <c r="A4761" s="172">
        <v>191</v>
      </c>
      <c r="B4761" s="173" t="s">
        <v>66</v>
      </c>
      <c r="C4761" s="174">
        <v>2017</v>
      </c>
      <c r="D4761" s="175">
        <v>0</v>
      </c>
      <c r="E4761" s="175">
        <v>0</v>
      </c>
      <c r="F4761" s="175">
        <v>0</v>
      </c>
      <c r="G4761" s="175">
        <v>0</v>
      </c>
      <c r="H4761" s="175">
        <v>1440329</v>
      </c>
      <c r="I4761" s="175">
        <v>228149</v>
      </c>
      <c r="J4761" s="175">
        <v>37832</v>
      </c>
      <c r="K4761" s="175">
        <v>-2263</v>
      </c>
      <c r="L4761" s="176">
        <v>0</v>
      </c>
      <c r="M4761" s="177">
        <v>0</v>
      </c>
    </row>
    <row r="4762" spans="1:13">
      <c r="A4762" s="166">
        <v>191</v>
      </c>
      <c r="B4762" s="167" t="s">
        <v>66</v>
      </c>
      <c r="C4762" s="168">
        <v>2018</v>
      </c>
      <c r="D4762" s="169">
        <v>0</v>
      </c>
      <c r="E4762" s="169">
        <v>0</v>
      </c>
      <c r="F4762" s="169">
        <v>0</v>
      </c>
      <c r="G4762" s="169">
        <v>0</v>
      </c>
      <c r="H4762" s="169">
        <v>3672332</v>
      </c>
      <c r="I4762" s="169">
        <v>281129</v>
      </c>
      <c r="J4762" s="169">
        <v>275688</v>
      </c>
      <c r="K4762" s="169">
        <v>87692</v>
      </c>
      <c r="L4762" s="170">
        <v>0</v>
      </c>
      <c r="M4762" s="171">
        <v>-1</v>
      </c>
    </row>
    <row r="4763" spans="1:13">
      <c r="A4763" s="172">
        <v>191</v>
      </c>
      <c r="B4763" s="173" t="s">
        <v>66</v>
      </c>
      <c r="C4763" s="174">
        <v>2019</v>
      </c>
      <c r="D4763" s="175">
        <v>0</v>
      </c>
      <c r="E4763" s="175">
        <v>0</v>
      </c>
      <c r="F4763" s="175">
        <v>0</v>
      </c>
      <c r="G4763" s="175">
        <v>0</v>
      </c>
      <c r="H4763" s="175">
        <v>6747445</v>
      </c>
      <c r="I4763" s="175">
        <v>1794371</v>
      </c>
      <c r="J4763" s="175">
        <v>2594637</v>
      </c>
      <c r="K4763" s="175">
        <v>-75312</v>
      </c>
      <c r="L4763" s="176">
        <v>2</v>
      </c>
      <c r="M4763" s="177">
        <v>-3</v>
      </c>
    </row>
    <row r="4764" spans="1:13">
      <c r="A4764" s="166">
        <v>191</v>
      </c>
      <c r="B4764" s="167" t="s">
        <v>66</v>
      </c>
      <c r="C4764" s="168">
        <v>2020</v>
      </c>
      <c r="D4764" s="169">
        <v>0</v>
      </c>
      <c r="E4764" s="169">
        <v>0</v>
      </c>
      <c r="F4764" s="169">
        <v>0</v>
      </c>
      <c r="G4764" s="169">
        <v>0</v>
      </c>
      <c r="H4764" s="169">
        <v>3536441</v>
      </c>
      <c r="I4764" s="169">
        <v>622198</v>
      </c>
      <c r="J4764" s="169">
        <v>1081104</v>
      </c>
      <c r="K4764" s="169">
        <v>77050</v>
      </c>
      <c r="L4764" s="170">
        <v>7</v>
      </c>
      <c r="M4764" s="171">
        <v>3</v>
      </c>
    </row>
    <row r="4765" spans="1:13">
      <c r="A4765" s="172">
        <v>191</v>
      </c>
      <c r="B4765" s="173" t="s">
        <v>66</v>
      </c>
      <c r="C4765" s="174">
        <v>2021</v>
      </c>
      <c r="D4765" s="175">
        <v>1117635200</v>
      </c>
      <c r="E4765" s="175">
        <v>4557535000</v>
      </c>
      <c r="F4765" s="175">
        <v>128603300</v>
      </c>
      <c r="G4765" s="175">
        <v>2362876000</v>
      </c>
      <c r="H4765" s="175">
        <v>57946763</v>
      </c>
      <c r="I4765" s="175">
        <v>5960420</v>
      </c>
      <c r="J4765" s="175">
        <v>8021454</v>
      </c>
      <c r="K4765" s="175">
        <v>1768877</v>
      </c>
      <c r="L4765" s="176">
        <v>18280</v>
      </c>
      <c r="M4765" s="177">
        <v>1645</v>
      </c>
    </row>
    <row r="4766" spans="1:13">
      <c r="A4766" s="166">
        <v>192</v>
      </c>
      <c r="B4766" s="167" t="s">
        <v>40</v>
      </c>
      <c r="C4766" s="168">
        <v>1993</v>
      </c>
      <c r="D4766" s="169">
        <v>0</v>
      </c>
      <c r="E4766" s="169">
        <v>0</v>
      </c>
      <c r="F4766" s="169">
        <v>0</v>
      </c>
      <c r="G4766" s="169">
        <v>0</v>
      </c>
      <c r="H4766" s="169">
        <v>0</v>
      </c>
      <c r="I4766" s="169">
        <v>0</v>
      </c>
      <c r="J4766" s="169">
        <v>0</v>
      </c>
      <c r="K4766" s="169">
        <v>0</v>
      </c>
      <c r="L4766" s="170">
        <v>0</v>
      </c>
      <c r="M4766" s="171">
        <v>0</v>
      </c>
    </row>
    <row r="4767" spans="1:13">
      <c r="A4767" s="172">
        <v>192</v>
      </c>
      <c r="B4767" s="173" t="s">
        <v>40</v>
      </c>
      <c r="C4767" s="174">
        <v>1996</v>
      </c>
      <c r="D4767" s="175">
        <v>0</v>
      </c>
      <c r="E4767" s="175">
        <v>0</v>
      </c>
      <c r="F4767" s="175">
        <v>0</v>
      </c>
      <c r="G4767" s="175">
        <v>0</v>
      </c>
      <c r="H4767" s="175">
        <v>-412.55</v>
      </c>
      <c r="I4767" s="175">
        <v>0</v>
      </c>
      <c r="J4767" s="175">
        <v>0</v>
      </c>
      <c r="K4767" s="175">
        <v>0</v>
      </c>
      <c r="L4767" s="176">
        <v>0</v>
      </c>
      <c r="M4767" s="177">
        <v>0</v>
      </c>
    </row>
    <row r="4768" spans="1:13">
      <c r="A4768" s="166">
        <v>192</v>
      </c>
      <c r="B4768" s="167" t="s">
        <v>40</v>
      </c>
      <c r="C4768" s="168">
        <v>1997</v>
      </c>
      <c r="D4768" s="169">
        <v>0</v>
      </c>
      <c r="E4768" s="169">
        <v>0</v>
      </c>
      <c r="F4768" s="169">
        <v>0</v>
      </c>
      <c r="G4768" s="169">
        <v>0</v>
      </c>
      <c r="H4768" s="169">
        <v>0</v>
      </c>
      <c r="I4768" s="169">
        <v>0</v>
      </c>
      <c r="J4768" s="169">
        <v>0</v>
      </c>
      <c r="K4768" s="169">
        <v>0</v>
      </c>
      <c r="L4768" s="170">
        <v>0</v>
      </c>
      <c r="M4768" s="171">
        <v>0</v>
      </c>
    </row>
    <row r="4769" spans="1:13">
      <c r="A4769" s="172">
        <v>192</v>
      </c>
      <c r="B4769" s="173" t="s">
        <v>40</v>
      </c>
      <c r="C4769" s="174">
        <v>1999</v>
      </c>
      <c r="D4769" s="175">
        <v>0</v>
      </c>
      <c r="E4769" s="175">
        <v>0</v>
      </c>
      <c r="F4769" s="175">
        <v>0</v>
      </c>
      <c r="G4769" s="175">
        <v>0</v>
      </c>
      <c r="H4769" s="175">
        <v>0</v>
      </c>
      <c r="I4769" s="175">
        <v>0</v>
      </c>
      <c r="J4769" s="175">
        <v>0</v>
      </c>
      <c r="K4769" s="175">
        <v>0</v>
      </c>
      <c r="L4769" s="176">
        <v>0</v>
      </c>
      <c r="M4769" s="177">
        <v>0</v>
      </c>
    </row>
    <row r="4770" spans="1:13">
      <c r="A4770" s="166">
        <v>192</v>
      </c>
      <c r="B4770" s="167" t="s">
        <v>40</v>
      </c>
      <c r="C4770" s="168">
        <v>2001</v>
      </c>
      <c r="D4770" s="169">
        <v>0</v>
      </c>
      <c r="E4770" s="169">
        <v>0</v>
      </c>
      <c r="F4770" s="169">
        <v>0</v>
      </c>
      <c r="G4770" s="169">
        <v>0</v>
      </c>
      <c r="H4770" s="169">
        <v>0</v>
      </c>
      <c r="I4770" s="169">
        <v>0</v>
      </c>
      <c r="J4770" s="169">
        <v>0</v>
      </c>
      <c r="K4770" s="169">
        <v>0</v>
      </c>
      <c r="L4770" s="170">
        <v>0</v>
      </c>
      <c r="M4770" s="171">
        <v>0</v>
      </c>
    </row>
    <row r="4771" spans="1:13">
      <c r="A4771" s="172">
        <v>192</v>
      </c>
      <c r="B4771" s="173" t="s">
        <v>40</v>
      </c>
      <c r="C4771" s="174">
        <v>2002</v>
      </c>
      <c r="D4771" s="175">
        <v>0</v>
      </c>
      <c r="E4771" s="175">
        <v>0</v>
      </c>
      <c r="F4771" s="175">
        <v>0</v>
      </c>
      <c r="G4771" s="175">
        <v>0</v>
      </c>
      <c r="H4771" s="175">
        <v>0</v>
      </c>
      <c r="I4771" s="175">
        <v>0</v>
      </c>
      <c r="J4771" s="175">
        <v>0</v>
      </c>
      <c r="K4771" s="175">
        <v>0</v>
      </c>
      <c r="L4771" s="176">
        <v>0</v>
      </c>
      <c r="M4771" s="177">
        <v>0</v>
      </c>
    </row>
    <row r="4772" spans="1:13">
      <c r="A4772" s="166">
        <v>192</v>
      </c>
      <c r="B4772" s="167" t="s">
        <v>40</v>
      </c>
      <c r="C4772" s="168">
        <v>2003</v>
      </c>
      <c r="D4772" s="169">
        <v>0</v>
      </c>
      <c r="E4772" s="169">
        <v>0</v>
      </c>
      <c r="F4772" s="169">
        <v>0</v>
      </c>
      <c r="G4772" s="169">
        <v>0</v>
      </c>
      <c r="H4772" s="169">
        <v>-3392</v>
      </c>
      <c r="I4772" s="169">
        <v>0</v>
      </c>
      <c r="J4772" s="169">
        <v>0</v>
      </c>
      <c r="K4772" s="169">
        <v>0</v>
      </c>
      <c r="L4772" s="170">
        <v>0</v>
      </c>
      <c r="M4772" s="171">
        <v>0</v>
      </c>
    </row>
    <row r="4773" spans="1:13">
      <c r="A4773" s="172">
        <v>192</v>
      </c>
      <c r="B4773" s="173" t="s">
        <v>40</v>
      </c>
      <c r="C4773" s="174">
        <v>2004</v>
      </c>
      <c r="D4773" s="175">
        <v>0</v>
      </c>
      <c r="E4773" s="175">
        <v>0</v>
      </c>
      <c r="F4773" s="175">
        <v>0</v>
      </c>
      <c r="G4773" s="175">
        <v>0</v>
      </c>
      <c r="H4773" s="175">
        <v>-1600</v>
      </c>
      <c r="I4773" s="175">
        <v>0</v>
      </c>
      <c r="J4773" s="175">
        <v>0</v>
      </c>
      <c r="K4773" s="175">
        <v>0</v>
      </c>
      <c r="L4773" s="176">
        <v>0</v>
      </c>
      <c r="M4773" s="177">
        <v>0</v>
      </c>
    </row>
    <row r="4774" spans="1:13">
      <c r="A4774" s="166">
        <v>192</v>
      </c>
      <c r="B4774" s="167" t="s">
        <v>40</v>
      </c>
      <c r="C4774" s="168">
        <v>2005</v>
      </c>
      <c r="D4774" s="169">
        <v>0</v>
      </c>
      <c r="E4774" s="169">
        <v>0</v>
      </c>
      <c r="F4774" s="169">
        <v>0</v>
      </c>
      <c r="G4774" s="169">
        <v>0</v>
      </c>
      <c r="H4774" s="169">
        <v>0</v>
      </c>
      <c r="I4774" s="169">
        <v>0</v>
      </c>
      <c r="J4774" s="169">
        <v>0</v>
      </c>
      <c r="K4774" s="169">
        <v>0</v>
      </c>
      <c r="L4774" s="170">
        <v>0</v>
      </c>
      <c r="M4774" s="171">
        <v>0</v>
      </c>
    </row>
    <row r="4775" spans="1:13">
      <c r="A4775" s="172">
        <v>192</v>
      </c>
      <c r="B4775" s="173" t="s">
        <v>40</v>
      </c>
      <c r="C4775" s="174">
        <v>2006</v>
      </c>
      <c r="D4775" s="175">
        <v>0</v>
      </c>
      <c r="E4775" s="175">
        <v>0</v>
      </c>
      <c r="F4775" s="175">
        <v>0</v>
      </c>
      <c r="G4775" s="175">
        <v>0</v>
      </c>
      <c r="H4775" s="175">
        <v>0</v>
      </c>
      <c r="I4775" s="175">
        <v>0</v>
      </c>
      <c r="J4775" s="175">
        <v>0</v>
      </c>
      <c r="K4775" s="175">
        <v>0</v>
      </c>
      <c r="L4775" s="176">
        <v>0</v>
      </c>
      <c r="M4775" s="177">
        <v>0</v>
      </c>
    </row>
    <row r="4776" spans="1:13">
      <c r="A4776" s="166">
        <v>192</v>
      </c>
      <c r="B4776" s="167" t="s">
        <v>40</v>
      </c>
      <c r="C4776" s="168">
        <v>2007</v>
      </c>
      <c r="D4776" s="169">
        <v>0</v>
      </c>
      <c r="E4776" s="169">
        <v>0</v>
      </c>
      <c r="F4776" s="169">
        <v>0</v>
      </c>
      <c r="G4776" s="169">
        <v>0</v>
      </c>
      <c r="H4776" s="169">
        <v>0</v>
      </c>
      <c r="I4776" s="169">
        <v>0</v>
      </c>
      <c r="J4776" s="169">
        <v>0</v>
      </c>
      <c r="K4776" s="169">
        <v>0</v>
      </c>
      <c r="L4776" s="170">
        <v>0</v>
      </c>
      <c r="M4776" s="171">
        <v>0</v>
      </c>
    </row>
    <row r="4777" spans="1:13">
      <c r="A4777" s="172">
        <v>192</v>
      </c>
      <c r="B4777" s="173" t="s">
        <v>40</v>
      </c>
      <c r="C4777" s="174">
        <v>2008</v>
      </c>
      <c r="D4777" s="175">
        <v>0</v>
      </c>
      <c r="E4777" s="175">
        <v>0</v>
      </c>
      <c r="F4777" s="175">
        <v>0</v>
      </c>
      <c r="G4777" s="175">
        <v>0</v>
      </c>
      <c r="H4777" s="175">
        <v>0</v>
      </c>
      <c r="I4777" s="175">
        <v>0</v>
      </c>
      <c r="J4777" s="175">
        <v>0</v>
      </c>
      <c r="K4777" s="175">
        <v>0</v>
      </c>
      <c r="L4777" s="176">
        <v>0</v>
      </c>
      <c r="M4777" s="177">
        <v>0</v>
      </c>
    </row>
    <row r="4778" spans="1:13">
      <c r="A4778" s="166">
        <v>192</v>
      </c>
      <c r="B4778" s="167" t="s">
        <v>40</v>
      </c>
      <c r="C4778" s="168">
        <v>2009</v>
      </c>
      <c r="D4778" s="169">
        <v>0</v>
      </c>
      <c r="E4778" s="169">
        <v>0</v>
      </c>
      <c r="F4778" s="169">
        <v>0</v>
      </c>
      <c r="G4778" s="169">
        <v>0</v>
      </c>
      <c r="H4778" s="169">
        <v>-2000</v>
      </c>
      <c r="I4778" s="169">
        <v>0</v>
      </c>
      <c r="J4778" s="169">
        <v>0</v>
      </c>
      <c r="K4778" s="169">
        <v>0</v>
      </c>
      <c r="L4778" s="170">
        <v>0</v>
      </c>
      <c r="M4778" s="171">
        <v>0</v>
      </c>
    </row>
    <row r="4779" spans="1:13">
      <c r="A4779" s="172">
        <v>192</v>
      </c>
      <c r="B4779" s="173" t="s">
        <v>40</v>
      </c>
      <c r="C4779" s="174">
        <v>2010</v>
      </c>
      <c r="D4779" s="175">
        <v>0</v>
      </c>
      <c r="E4779" s="175">
        <v>0</v>
      </c>
      <c r="F4779" s="175">
        <v>0</v>
      </c>
      <c r="G4779" s="175">
        <v>0</v>
      </c>
      <c r="H4779" s="175">
        <v>-2800</v>
      </c>
      <c r="I4779" s="175">
        <v>0</v>
      </c>
      <c r="J4779" s="175">
        <v>0</v>
      </c>
      <c r="K4779" s="175">
        <v>0</v>
      </c>
      <c r="L4779" s="176">
        <v>0</v>
      </c>
      <c r="M4779" s="177">
        <v>0</v>
      </c>
    </row>
    <row r="4780" spans="1:13">
      <c r="A4780" s="166">
        <v>192</v>
      </c>
      <c r="B4780" s="167" t="s">
        <v>40</v>
      </c>
      <c r="C4780" s="168">
        <v>2011</v>
      </c>
      <c r="D4780" s="169">
        <v>0</v>
      </c>
      <c r="E4780" s="169">
        <v>0</v>
      </c>
      <c r="F4780" s="169">
        <v>0</v>
      </c>
      <c r="G4780" s="169">
        <v>0</v>
      </c>
      <c r="H4780" s="169">
        <v>-2004</v>
      </c>
      <c r="I4780" s="169">
        <v>0</v>
      </c>
      <c r="J4780" s="169">
        <v>0</v>
      </c>
      <c r="K4780" s="169">
        <v>0</v>
      </c>
      <c r="L4780" s="170">
        <v>0</v>
      </c>
      <c r="M4780" s="171">
        <v>0</v>
      </c>
    </row>
    <row r="4781" spans="1:13">
      <c r="A4781" s="172">
        <v>192</v>
      </c>
      <c r="B4781" s="173" t="s">
        <v>40</v>
      </c>
      <c r="C4781" s="174">
        <v>2012</v>
      </c>
      <c r="D4781" s="175">
        <v>0</v>
      </c>
      <c r="E4781" s="175">
        <v>0</v>
      </c>
      <c r="F4781" s="175">
        <v>0</v>
      </c>
      <c r="G4781" s="175">
        <v>0</v>
      </c>
      <c r="H4781" s="175">
        <v>0</v>
      </c>
      <c r="I4781" s="175">
        <v>0</v>
      </c>
      <c r="J4781" s="175">
        <v>0</v>
      </c>
      <c r="K4781" s="175">
        <v>0</v>
      </c>
      <c r="L4781" s="176">
        <v>0</v>
      </c>
      <c r="M4781" s="177">
        <v>0</v>
      </c>
    </row>
    <row r="4782" spans="1:13">
      <c r="A4782" s="166">
        <v>192</v>
      </c>
      <c r="B4782" s="167" t="s">
        <v>40</v>
      </c>
      <c r="C4782" s="168">
        <v>2013</v>
      </c>
      <c r="D4782" s="169">
        <v>0</v>
      </c>
      <c r="E4782" s="169">
        <v>0</v>
      </c>
      <c r="F4782" s="169">
        <v>0</v>
      </c>
      <c r="G4782" s="169">
        <v>0</v>
      </c>
      <c r="H4782" s="169">
        <v>-2219</v>
      </c>
      <c r="I4782" s="169">
        <v>648</v>
      </c>
      <c r="J4782" s="169">
        <v>0</v>
      </c>
      <c r="K4782" s="169">
        <v>0</v>
      </c>
      <c r="L4782" s="170">
        <v>0</v>
      </c>
      <c r="M4782" s="171">
        <v>0</v>
      </c>
    </row>
    <row r="4783" spans="1:13">
      <c r="A4783" s="172">
        <v>192</v>
      </c>
      <c r="B4783" s="173" t="s">
        <v>40</v>
      </c>
      <c r="C4783" s="174">
        <v>2014</v>
      </c>
      <c r="D4783" s="175">
        <v>0</v>
      </c>
      <c r="E4783" s="175">
        <v>0</v>
      </c>
      <c r="F4783" s="175">
        <v>0</v>
      </c>
      <c r="G4783" s="175">
        <v>0</v>
      </c>
      <c r="H4783" s="175">
        <v>38512</v>
      </c>
      <c r="I4783" s="175">
        <v>-6885</v>
      </c>
      <c r="J4783" s="175">
        <v>0</v>
      </c>
      <c r="K4783" s="175">
        <v>0</v>
      </c>
      <c r="L4783" s="176">
        <v>0</v>
      </c>
      <c r="M4783" s="177">
        <v>0</v>
      </c>
    </row>
    <row r="4784" spans="1:13">
      <c r="A4784" s="166">
        <v>192</v>
      </c>
      <c r="B4784" s="167" t="s">
        <v>40</v>
      </c>
      <c r="C4784" s="168">
        <v>2015</v>
      </c>
      <c r="D4784" s="169">
        <v>0</v>
      </c>
      <c r="E4784" s="169">
        <v>0</v>
      </c>
      <c r="F4784" s="169">
        <v>0</v>
      </c>
      <c r="G4784" s="169">
        <v>0</v>
      </c>
      <c r="H4784" s="169">
        <v>-8726</v>
      </c>
      <c r="I4784" s="169">
        <v>-11629</v>
      </c>
      <c r="J4784" s="169">
        <v>9952</v>
      </c>
      <c r="K4784" s="169">
        <v>-308</v>
      </c>
      <c r="L4784" s="170">
        <v>0</v>
      </c>
      <c r="M4784" s="171">
        <v>2</v>
      </c>
    </row>
    <row r="4785" spans="1:13">
      <c r="A4785" s="172">
        <v>192</v>
      </c>
      <c r="B4785" s="173" t="s">
        <v>40</v>
      </c>
      <c r="C4785" s="174">
        <v>2016</v>
      </c>
      <c r="D4785" s="175">
        <v>0</v>
      </c>
      <c r="E4785" s="175">
        <v>0</v>
      </c>
      <c r="F4785" s="175">
        <v>0</v>
      </c>
      <c r="G4785" s="175">
        <v>0</v>
      </c>
      <c r="H4785" s="175">
        <v>29199</v>
      </c>
      <c r="I4785" s="175">
        <v>12687</v>
      </c>
      <c r="J4785" s="175">
        <v>74488</v>
      </c>
      <c r="K4785" s="175">
        <v>496</v>
      </c>
      <c r="L4785" s="176">
        <v>1</v>
      </c>
      <c r="M4785" s="177">
        <v>3</v>
      </c>
    </row>
    <row r="4786" spans="1:13">
      <c r="A4786" s="166">
        <v>192</v>
      </c>
      <c r="B4786" s="167" t="s">
        <v>40</v>
      </c>
      <c r="C4786" s="168">
        <v>2017</v>
      </c>
      <c r="D4786" s="169">
        <v>0</v>
      </c>
      <c r="E4786" s="169">
        <v>0</v>
      </c>
      <c r="F4786" s="169">
        <v>0</v>
      </c>
      <c r="G4786" s="169">
        <v>0</v>
      </c>
      <c r="H4786" s="169">
        <v>102284</v>
      </c>
      <c r="I4786" s="169">
        <v>36411.300000000003</v>
      </c>
      <c r="J4786" s="169">
        <v>15224</v>
      </c>
      <c r="K4786" s="169">
        <v>1436</v>
      </c>
      <c r="L4786" s="170">
        <v>2</v>
      </c>
      <c r="M4786" s="171">
        <v>2</v>
      </c>
    </row>
    <row r="4787" spans="1:13">
      <c r="A4787" s="172">
        <v>192</v>
      </c>
      <c r="B4787" s="173" t="s">
        <v>40</v>
      </c>
      <c r="C4787" s="174">
        <v>2018</v>
      </c>
      <c r="D4787" s="175">
        <v>0</v>
      </c>
      <c r="E4787" s="175">
        <v>0</v>
      </c>
      <c r="F4787" s="175">
        <v>0</v>
      </c>
      <c r="G4787" s="175">
        <v>0</v>
      </c>
      <c r="H4787" s="175">
        <v>433146</v>
      </c>
      <c r="I4787" s="175">
        <v>331.25</v>
      </c>
      <c r="J4787" s="175">
        <v>23456</v>
      </c>
      <c r="K4787" s="175">
        <v>-250</v>
      </c>
      <c r="L4787" s="176">
        <v>2</v>
      </c>
      <c r="M4787" s="177">
        <v>2</v>
      </c>
    </row>
    <row r="4788" spans="1:13">
      <c r="A4788" s="166">
        <v>192</v>
      </c>
      <c r="B4788" s="167" t="s">
        <v>40</v>
      </c>
      <c r="C4788" s="168">
        <v>2019</v>
      </c>
      <c r="D4788" s="169">
        <v>0</v>
      </c>
      <c r="E4788" s="169">
        <v>0</v>
      </c>
      <c r="F4788" s="169">
        <v>0</v>
      </c>
      <c r="G4788" s="169">
        <v>0</v>
      </c>
      <c r="H4788" s="169">
        <v>257363</v>
      </c>
      <c r="I4788" s="169">
        <v>258912.15</v>
      </c>
      <c r="J4788" s="169">
        <v>24872</v>
      </c>
      <c r="K4788" s="169">
        <v>2741</v>
      </c>
      <c r="L4788" s="170">
        <v>13</v>
      </c>
      <c r="M4788" s="171">
        <v>-3</v>
      </c>
    </row>
    <row r="4789" spans="1:13">
      <c r="A4789" s="172">
        <v>192</v>
      </c>
      <c r="B4789" s="173" t="s">
        <v>40</v>
      </c>
      <c r="C4789" s="174">
        <v>2020</v>
      </c>
      <c r="D4789" s="175">
        <v>0</v>
      </c>
      <c r="E4789" s="175">
        <v>0</v>
      </c>
      <c r="F4789" s="175">
        <v>0</v>
      </c>
      <c r="G4789" s="175">
        <v>0</v>
      </c>
      <c r="H4789" s="175">
        <v>999837</v>
      </c>
      <c r="I4789" s="175">
        <v>375061</v>
      </c>
      <c r="J4789" s="175">
        <v>72256</v>
      </c>
      <c r="K4789" s="175">
        <v>1050</v>
      </c>
      <c r="L4789" s="176">
        <v>18</v>
      </c>
      <c r="M4789" s="177">
        <v>-17</v>
      </c>
    </row>
    <row r="4790" spans="1:13">
      <c r="A4790" s="166">
        <v>192</v>
      </c>
      <c r="B4790" s="167" t="s">
        <v>40</v>
      </c>
      <c r="C4790" s="168">
        <v>2021</v>
      </c>
      <c r="D4790" s="169">
        <v>403136900</v>
      </c>
      <c r="E4790" s="169">
        <v>2960244000</v>
      </c>
      <c r="F4790" s="169">
        <v>11444300</v>
      </c>
      <c r="G4790" s="169">
        <v>98691000</v>
      </c>
      <c r="H4790" s="169">
        <v>23941396</v>
      </c>
      <c r="I4790" s="169">
        <v>4778371.5999999996</v>
      </c>
      <c r="J4790" s="169">
        <v>627669</v>
      </c>
      <c r="K4790" s="169">
        <v>73432</v>
      </c>
      <c r="L4790" s="170">
        <v>5268</v>
      </c>
      <c r="M4790" s="171">
        <v>343</v>
      </c>
    </row>
    <row r="4791" spans="1:13">
      <c r="A4791" s="172">
        <v>193</v>
      </c>
      <c r="B4791" s="173" t="s">
        <v>27</v>
      </c>
      <c r="C4791" s="174">
        <v>1993</v>
      </c>
      <c r="D4791" s="175">
        <v>0</v>
      </c>
      <c r="E4791" s="175">
        <v>0</v>
      </c>
      <c r="F4791" s="175">
        <v>0</v>
      </c>
      <c r="G4791" s="175">
        <v>0</v>
      </c>
      <c r="H4791" s="175">
        <v>0</v>
      </c>
      <c r="I4791" s="175">
        <v>0</v>
      </c>
      <c r="J4791" s="175">
        <v>0</v>
      </c>
      <c r="K4791" s="175">
        <v>0</v>
      </c>
      <c r="L4791" s="176">
        <v>0</v>
      </c>
      <c r="M4791" s="177">
        <v>0</v>
      </c>
    </row>
    <row r="4792" spans="1:13">
      <c r="A4792" s="166">
        <v>193</v>
      </c>
      <c r="B4792" s="167" t="s">
        <v>27</v>
      </c>
      <c r="C4792" s="168">
        <v>1996</v>
      </c>
      <c r="D4792" s="169">
        <v>0</v>
      </c>
      <c r="E4792" s="169">
        <v>0</v>
      </c>
      <c r="F4792" s="169">
        <v>0</v>
      </c>
      <c r="G4792" s="169">
        <v>0</v>
      </c>
      <c r="H4792" s="169">
        <v>0</v>
      </c>
      <c r="I4792" s="169">
        <v>0</v>
      </c>
      <c r="J4792" s="169">
        <v>0</v>
      </c>
      <c r="K4792" s="169">
        <v>0</v>
      </c>
      <c r="L4792" s="170">
        <v>0</v>
      </c>
      <c r="M4792" s="171">
        <v>0</v>
      </c>
    </row>
    <row r="4793" spans="1:13">
      <c r="A4793" s="172">
        <v>193</v>
      </c>
      <c r="B4793" s="173" t="s">
        <v>27</v>
      </c>
      <c r="C4793" s="174">
        <v>1997</v>
      </c>
      <c r="D4793" s="175">
        <v>0</v>
      </c>
      <c r="E4793" s="175">
        <v>0</v>
      </c>
      <c r="F4793" s="175">
        <v>0</v>
      </c>
      <c r="G4793" s="175">
        <v>0</v>
      </c>
      <c r="H4793" s="175">
        <v>0</v>
      </c>
      <c r="I4793" s="175">
        <v>0</v>
      </c>
      <c r="J4793" s="175">
        <v>0</v>
      </c>
      <c r="K4793" s="175">
        <v>0</v>
      </c>
      <c r="L4793" s="176">
        <v>0</v>
      </c>
      <c r="M4793" s="177">
        <v>0</v>
      </c>
    </row>
    <row r="4794" spans="1:13">
      <c r="A4794" s="166">
        <v>193</v>
      </c>
      <c r="B4794" s="167" t="s">
        <v>27</v>
      </c>
      <c r="C4794" s="168">
        <v>1998</v>
      </c>
      <c r="D4794" s="169">
        <v>0</v>
      </c>
      <c r="E4794" s="169">
        <v>0</v>
      </c>
      <c r="F4794" s="169">
        <v>0</v>
      </c>
      <c r="G4794" s="169">
        <v>0</v>
      </c>
      <c r="H4794" s="169">
        <v>0</v>
      </c>
      <c r="I4794" s="169">
        <v>0</v>
      </c>
      <c r="J4794" s="169">
        <v>0</v>
      </c>
      <c r="K4794" s="169">
        <v>0</v>
      </c>
      <c r="L4794" s="170">
        <v>0</v>
      </c>
      <c r="M4794" s="171">
        <v>0</v>
      </c>
    </row>
    <row r="4795" spans="1:13">
      <c r="A4795" s="172">
        <v>193</v>
      </c>
      <c r="B4795" s="173" t="s">
        <v>27</v>
      </c>
      <c r="C4795" s="174">
        <v>1999</v>
      </c>
      <c r="D4795" s="175">
        <v>0</v>
      </c>
      <c r="E4795" s="175">
        <v>0</v>
      </c>
      <c r="F4795" s="175">
        <v>0</v>
      </c>
      <c r="G4795" s="175">
        <v>0</v>
      </c>
      <c r="H4795" s="175">
        <v>0</v>
      </c>
      <c r="I4795" s="175">
        <v>0</v>
      </c>
      <c r="J4795" s="175">
        <v>0</v>
      </c>
      <c r="K4795" s="175">
        <v>0</v>
      </c>
      <c r="L4795" s="176">
        <v>0</v>
      </c>
      <c r="M4795" s="177">
        <v>0</v>
      </c>
    </row>
    <row r="4796" spans="1:13">
      <c r="A4796" s="166">
        <v>193</v>
      </c>
      <c r="B4796" s="167" t="s">
        <v>27</v>
      </c>
      <c r="C4796" s="168">
        <v>2000</v>
      </c>
      <c r="D4796" s="169">
        <v>0</v>
      </c>
      <c r="E4796" s="169">
        <v>0</v>
      </c>
      <c r="F4796" s="169">
        <v>0</v>
      </c>
      <c r="G4796" s="169">
        <v>0</v>
      </c>
      <c r="H4796" s="169">
        <v>0</v>
      </c>
      <c r="I4796" s="169">
        <v>0</v>
      </c>
      <c r="J4796" s="169">
        <v>0</v>
      </c>
      <c r="K4796" s="169">
        <v>0</v>
      </c>
      <c r="L4796" s="170">
        <v>0</v>
      </c>
      <c r="M4796" s="171">
        <v>0</v>
      </c>
    </row>
    <row r="4797" spans="1:13">
      <c r="A4797" s="172">
        <v>193</v>
      </c>
      <c r="B4797" s="173" t="s">
        <v>27</v>
      </c>
      <c r="C4797" s="174">
        <v>2001</v>
      </c>
      <c r="D4797" s="175">
        <v>0</v>
      </c>
      <c r="E4797" s="175">
        <v>0</v>
      </c>
      <c r="F4797" s="175">
        <v>0</v>
      </c>
      <c r="G4797" s="175">
        <v>0</v>
      </c>
      <c r="H4797" s="175">
        <v>-837.9</v>
      </c>
      <c r="I4797" s="175">
        <v>0</v>
      </c>
      <c r="J4797" s="175">
        <v>0</v>
      </c>
      <c r="K4797" s="175">
        <v>0</v>
      </c>
      <c r="L4797" s="176">
        <v>0</v>
      </c>
      <c r="M4797" s="177">
        <v>0</v>
      </c>
    </row>
    <row r="4798" spans="1:13">
      <c r="A4798" s="166">
        <v>193</v>
      </c>
      <c r="B4798" s="167" t="s">
        <v>27</v>
      </c>
      <c r="C4798" s="168">
        <v>2002</v>
      </c>
      <c r="D4798" s="169">
        <v>0</v>
      </c>
      <c r="E4798" s="169">
        <v>0</v>
      </c>
      <c r="F4798" s="169">
        <v>0</v>
      </c>
      <c r="G4798" s="169">
        <v>0</v>
      </c>
      <c r="H4798" s="169">
        <v>-1997.1</v>
      </c>
      <c r="I4798" s="169">
        <v>0</v>
      </c>
      <c r="J4798" s="169">
        <v>0</v>
      </c>
      <c r="K4798" s="169">
        <v>0</v>
      </c>
      <c r="L4798" s="170">
        <v>0</v>
      </c>
      <c r="M4798" s="171">
        <v>0</v>
      </c>
    </row>
    <row r="4799" spans="1:13">
      <c r="A4799" s="172">
        <v>193</v>
      </c>
      <c r="B4799" s="173" t="s">
        <v>27</v>
      </c>
      <c r="C4799" s="174">
        <v>2003</v>
      </c>
      <c r="D4799" s="175">
        <v>0</v>
      </c>
      <c r="E4799" s="175">
        <v>0</v>
      </c>
      <c r="F4799" s="175">
        <v>0</v>
      </c>
      <c r="G4799" s="175">
        <v>0</v>
      </c>
      <c r="H4799" s="175">
        <v>0</v>
      </c>
      <c r="I4799" s="175">
        <v>0</v>
      </c>
      <c r="J4799" s="175">
        <v>0</v>
      </c>
      <c r="K4799" s="175">
        <v>0</v>
      </c>
      <c r="L4799" s="176">
        <v>0</v>
      </c>
      <c r="M4799" s="177">
        <v>0</v>
      </c>
    </row>
    <row r="4800" spans="1:13">
      <c r="A4800" s="166">
        <v>193</v>
      </c>
      <c r="B4800" s="167" t="s">
        <v>27</v>
      </c>
      <c r="C4800" s="168">
        <v>2004</v>
      </c>
      <c r="D4800" s="169">
        <v>0</v>
      </c>
      <c r="E4800" s="169">
        <v>0</v>
      </c>
      <c r="F4800" s="169">
        <v>0</v>
      </c>
      <c r="G4800" s="169">
        <v>0</v>
      </c>
      <c r="H4800" s="169">
        <v>-2400</v>
      </c>
      <c r="I4800" s="169">
        <v>0</v>
      </c>
      <c r="J4800" s="169">
        <v>0</v>
      </c>
      <c r="K4800" s="169">
        <v>0</v>
      </c>
      <c r="L4800" s="170">
        <v>0</v>
      </c>
      <c r="M4800" s="171">
        <v>0</v>
      </c>
    </row>
    <row r="4801" spans="1:13">
      <c r="A4801" s="172">
        <v>193</v>
      </c>
      <c r="B4801" s="173" t="s">
        <v>27</v>
      </c>
      <c r="C4801" s="174">
        <v>2005</v>
      </c>
      <c r="D4801" s="175">
        <v>0</v>
      </c>
      <c r="E4801" s="175">
        <v>0</v>
      </c>
      <c r="F4801" s="175">
        <v>0</v>
      </c>
      <c r="G4801" s="175">
        <v>0</v>
      </c>
      <c r="H4801" s="175">
        <v>0</v>
      </c>
      <c r="I4801" s="175">
        <v>0</v>
      </c>
      <c r="J4801" s="175">
        <v>0</v>
      </c>
      <c r="K4801" s="175">
        <v>0</v>
      </c>
      <c r="L4801" s="176">
        <v>0</v>
      </c>
      <c r="M4801" s="177">
        <v>0</v>
      </c>
    </row>
    <row r="4802" spans="1:13">
      <c r="A4802" s="166">
        <v>193</v>
      </c>
      <c r="B4802" s="167" t="s">
        <v>27</v>
      </c>
      <c r="C4802" s="168">
        <v>2006</v>
      </c>
      <c r="D4802" s="169">
        <v>0</v>
      </c>
      <c r="E4802" s="169">
        <v>0</v>
      </c>
      <c r="F4802" s="169">
        <v>0</v>
      </c>
      <c r="G4802" s="169">
        <v>0</v>
      </c>
      <c r="H4802" s="169">
        <v>0</v>
      </c>
      <c r="I4802" s="169">
        <v>0</v>
      </c>
      <c r="J4802" s="169">
        <v>0</v>
      </c>
      <c r="K4802" s="169">
        <v>0</v>
      </c>
      <c r="L4802" s="170">
        <v>0</v>
      </c>
      <c r="M4802" s="171">
        <v>0</v>
      </c>
    </row>
    <row r="4803" spans="1:13">
      <c r="A4803" s="172">
        <v>193</v>
      </c>
      <c r="B4803" s="173" t="s">
        <v>27</v>
      </c>
      <c r="C4803" s="174">
        <v>2007</v>
      </c>
      <c r="D4803" s="175">
        <v>0</v>
      </c>
      <c r="E4803" s="175">
        <v>0</v>
      </c>
      <c r="F4803" s="175">
        <v>0</v>
      </c>
      <c r="G4803" s="175">
        <v>0</v>
      </c>
      <c r="H4803" s="175">
        <v>0</v>
      </c>
      <c r="I4803" s="175">
        <v>0</v>
      </c>
      <c r="J4803" s="175">
        <v>0</v>
      </c>
      <c r="K4803" s="175">
        <v>0</v>
      </c>
      <c r="L4803" s="176">
        <v>0</v>
      </c>
      <c r="M4803" s="177">
        <v>0</v>
      </c>
    </row>
    <row r="4804" spans="1:13">
      <c r="A4804" s="166">
        <v>193</v>
      </c>
      <c r="B4804" s="167" t="s">
        <v>27</v>
      </c>
      <c r="C4804" s="168">
        <v>2008</v>
      </c>
      <c r="D4804" s="169">
        <v>0</v>
      </c>
      <c r="E4804" s="169">
        <v>0</v>
      </c>
      <c r="F4804" s="169">
        <v>0</v>
      </c>
      <c r="G4804" s="169">
        <v>0</v>
      </c>
      <c r="H4804" s="169">
        <v>0</v>
      </c>
      <c r="I4804" s="169">
        <v>0</v>
      </c>
      <c r="J4804" s="169">
        <v>0</v>
      </c>
      <c r="K4804" s="169">
        <v>0</v>
      </c>
      <c r="L4804" s="170">
        <v>0</v>
      </c>
      <c r="M4804" s="171">
        <v>0</v>
      </c>
    </row>
    <row r="4805" spans="1:13">
      <c r="A4805" s="172">
        <v>193</v>
      </c>
      <c r="B4805" s="173" t="s">
        <v>27</v>
      </c>
      <c r="C4805" s="174">
        <v>2009</v>
      </c>
      <c r="D4805" s="175">
        <v>0</v>
      </c>
      <c r="E4805" s="175">
        <v>0</v>
      </c>
      <c r="F4805" s="175">
        <v>0</v>
      </c>
      <c r="G4805" s="175">
        <v>0</v>
      </c>
      <c r="H4805" s="175">
        <v>-3251</v>
      </c>
      <c r="I4805" s="175">
        <v>74</v>
      </c>
      <c r="J4805" s="175">
        <v>0</v>
      </c>
      <c r="K4805" s="175">
        <v>0</v>
      </c>
      <c r="L4805" s="176">
        <v>0</v>
      </c>
      <c r="M4805" s="177">
        <v>0</v>
      </c>
    </row>
    <row r="4806" spans="1:13">
      <c r="A4806" s="166">
        <v>193</v>
      </c>
      <c r="B4806" s="167" t="s">
        <v>27</v>
      </c>
      <c r="C4806" s="168">
        <v>2010</v>
      </c>
      <c r="D4806" s="169">
        <v>0</v>
      </c>
      <c r="E4806" s="169">
        <v>0</v>
      </c>
      <c r="F4806" s="169">
        <v>0</v>
      </c>
      <c r="G4806" s="169">
        <v>0</v>
      </c>
      <c r="H4806" s="169">
        <v>-9336</v>
      </c>
      <c r="I4806" s="169">
        <v>66</v>
      </c>
      <c r="J4806" s="169">
        <v>0</v>
      </c>
      <c r="K4806" s="169">
        <v>0</v>
      </c>
      <c r="L4806" s="170">
        <v>0</v>
      </c>
      <c r="M4806" s="171">
        <v>0</v>
      </c>
    </row>
    <row r="4807" spans="1:13">
      <c r="A4807" s="172">
        <v>193</v>
      </c>
      <c r="B4807" s="173" t="s">
        <v>27</v>
      </c>
      <c r="C4807" s="174">
        <v>2011</v>
      </c>
      <c r="D4807" s="175">
        <v>0</v>
      </c>
      <c r="E4807" s="175">
        <v>0</v>
      </c>
      <c r="F4807" s="175">
        <v>0</v>
      </c>
      <c r="G4807" s="175">
        <v>0</v>
      </c>
      <c r="H4807" s="175">
        <v>-11371</v>
      </c>
      <c r="I4807" s="175">
        <v>61</v>
      </c>
      <c r="J4807" s="175">
        <v>0</v>
      </c>
      <c r="K4807" s="175">
        <v>0</v>
      </c>
      <c r="L4807" s="176">
        <v>0</v>
      </c>
      <c r="M4807" s="177">
        <v>0</v>
      </c>
    </row>
    <row r="4808" spans="1:13">
      <c r="A4808" s="166">
        <v>193</v>
      </c>
      <c r="B4808" s="167" t="s">
        <v>27</v>
      </c>
      <c r="C4808" s="168">
        <v>2012</v>
      </c>
      <c r="D4808" s="169">
        <v>0</v>
      </c>
      <c r="E4808" s="169">
        <v>0</v>
      </c>
      <c r="F4808" s="169">
        <v>0</v>
      </c>
      <c r="G4808" s="169">
        <v>0</v>
      </c>
      <c r="H4808" s="169">
        <v>-18894</v>
      </c>
      <c r="I4808" s="169">
        <v>-27</v>
      </c>
      <c r="J4808" s="169">
        <v>0</v>
      </c>
      <c r="K4808" s="169">
        <v>0</v>
      </c>
      <c r="L4808" s="170">
        <v>0</v>
      </c>
      <c r="M4808" s="171">
        <v>0</v>
      </c>
    </row>
    <row r="4809" spans="1:13">
      <c r="A4809" s="172">
        <v>193</v>
      </c>
      <c r="B4809" s="173" t="s">
        <v>27</v>
      </c>
      <c r="C4809" s="174">
        <v>2013</v>
      </c>
      <c r="D4809" s="175">
        <v>0</v>
      </c>
      <c r="E4809" s="175">
        <v>0</v>
      </c>
      <c r="F4809" s="175">
        <v>0</v>
      </c>
      <c r="G4809" s="175">
        <v>0</v>
      </c>
      <c r="H4809" s="175">
        <v>-25472</v>
      </c>
      <c r="I4809" s="175">
        <v>-75</v>
      </c>
      <c r="J4809" s="175">
        <v>0</v>
      </c>
      <c r="K4809" s="175">
        <v>0</v>
      </c>
      <c r="L4809" s="176">
        <v>0</v>
      </c>
      <c r="M4809" s="177">
        <v>0</v>
      </c>
    </row>
    <row r="4810" spans="1:13">
      <c r="A4810" s="166">
        <v>193</v>
      </c>
      <c r="B4810" s="167" t="s">
        <v>27</v>
      </c>
      <c r="C4810" s="168">
        <v>2014</v>
      </c>
      <c r="D4810" s="169">
        <v>0</v>
      </c>
      <c r="E4810" s="169">
        <v>0</v>
      </c>
      <c r="F4810" s="169">
        <v>0</v>
      </c>
      <c r="G4810" s="169">
        <v>0</v>
      </c>
      <c r="H4810" s="169">
        <v>-27629</v>
      </c>
      <c r="I4810" s="169">
        <v>-106</v>
      </c>
      <c r="J4810" s="169">
        <v>0</v>
      </c>
      <c r="K4810" s="169">
        <v>0</v>
      </c>
      <c r="L4810" s="170">
        <v>0</v>
      </c>
      <c r="M4810" s="171">
        <v>0</v>
      </c>
    </row>
    <row r="4811" spans="1:13">
      <c r="A4811" s="172">
        <v>193</v>
      </c>
      <c r="B4811" s="173" t="s">
        <v>27</v>
      </c>
      <c r="C4811" s="174">
        <v>2015</v>
      </c>
      <c r="D4811" s="175">
        <v>0</v>
      </c>
      <c r="E4811" s="175">
        <v>0</v>
      </c>
      <c r="F4811" s="175">
        <v>0</v>
      </c>
      <c r="G4811" s="175">
        <v>0</v>
      </c>
      <c r="H4811" s="175">
        <v>7833</v>
      </c>
      <c r="I4811" s="175">
        <v>5</v>
      </c>
      <c r="J4811" s="175">
        <v>0</v>
      </c>
      <c r="K4811" s="175">
        <v>0</v>
      </c>
      <c r="L4811" s="176">
        <v>0</v>
      </c>
      <c r="M4811" s="177">
        <v>0</v>
      </c>
    </row>
    <row r="4812" spans="1:13">
      <c r="A4812" s="166">
        <v>193</v>
      </c>
      <c r="B4812" s="167" t="s">
        <v>27</v>
      </c>
      <c r="C4812" s="168">
        <v>2016</v>
      </c>
      <c r="D4812" s="169">
        <v>0</v>
      </c>
      <c r="E4812" s="169">
        <v>0</v>
      </c>
      <c r="F4812" s="169">
        <v>0</v>
      </c>
      <c r="G4812" s="169">
        <v>0</v>
      </c>
      <c r="H4812" s="169">
        <v>20716</v>
      </c>
      <c r="I4812" s="169">
        <v>53</v>
      </c>
      <c r="J4812" s="169">
        <v>-16</v>
      </c>
      <c r="K4812" s="169">
        <v>-124</v>
      </c>
      <c r="L4812" s="170">
        <v>0</v>
      </c>
      <c r="M4812" s="171">
        <v>0</v>
      </c>
    </row>
    <row r="4813" spans="1:13">
      <c r="A4813" s="172">
        <v>193</v>
      </c>
      <c r="B4813" s="173" t="s">
        <v>27</v>
      </c>
      <c r="C4813" s="174">
        <v>2017</v>
      </c>
      <c r="D4813" s="175">
        <v>0</v>
      </c>
      <c r="E4813" s="175">
        <v>0</v>
      </c>
      <c r="F4813" s="175">
        <v>0</v>
      </c>
      <c r="G4813" s="175">
        <v>0</v>
      </c>
      <c r="H4813" s="175">
        <v>83305</v>
      </c>
      <c r="I4813" s="175">
        <v>56771</v>
      </c>
      <c r="J4813" s="175">
        <v>-563</v>
      </c>
      <c r="K4813" s="175">
        <v>-513</v>
      </c>
      <c r="L4813" s="176">
        <v>0</v>
      </c>
      <c r="M4813" s="177">
        <v>-7</v>
      </c>
    </row>
    <row r="4814" spans="1:13">
      <c r="A4814" s="166">
        <v>193</v>
      </c>
      <c r="B4814" s="167" t="s">
        <v>27</v>
      </c>
      <c r="C4814" s="168">
        <v>2018</v>
      </c>
      <c r="D4814" s="169">
        <v>0</v>
      </c>
      <c r="E4814" s="169">
        <v>0</v>
      </c>
      <c r="F4814" s="169">
        <v>0</v>
      </c>
      <c r="G4814" s="169">
        <v>0</v>
      </c>
      <c r="H4814" s="169">
        <v>630175</v>
      </c>
      <c r="I4814" s="169">
        <v>85564</v>
      </c>
      <c r="J4814" s="169">
        <v>-122328</v>
      </c>
      <c r="K4814" s="169">
        <v>-2853</v>
      </c>
      <c r="L4814" s="170">
        <v>-1</v>
      </c>
      <c r="M4814" s="171">
        <v>-4</v>
      </c>
    </row>
    <row r="4815" spans="1:13">
      <c r="A4815" s="172">
        <v>193</v>
      </c>
      <c r="B4815" s="173" t="s">
        <v>27</v>
      </c>
      <c r="C4815" s="174">
        <v>2019</v>
      </c>
      <c r="D4815" s="175">
        <v>0</v>
      </c>
      <c r="E4815" s="175">
        <v>0</v>
      </c>
      <c r="F4815" s="175">
        <v>0</v>
      </c>
      <c r="G4815" s="175">
        <v>0</v>
      </c>
      <c r="H4815" s="175">
        <v>934341</v>
      </c>
      <c r="I4815" s="175">
        <v>594810.5</v>
      </c>
      <c r="J4815" s="175">
        <v>3332148</v>
      </c>
      <c r="K4815" s="175">
        <v>158480</v>
      </c>
      <c r="L4815" s="176">
        <v>2</v>
      </c>
      <c r="M4815" s="177">
        <v>-4</v>
      </c>
    </row>
    <row r="4816" spans="1:13">
      <c r="A4816" s="166">
        <v>193</v>
      </c>
      <c r="B4816" s="167" t="s">
        <v>27</v>
      </c>
      <c r="C4816" s="168">
        <v>2020</v>
      </c>
      <c r="D4816" s="169">
        <v>0</v>
      </c>
      <c r="E4816" s="169">
        <v>0</v>
      </c>
      <c r="F4816" s="169">
        <v>0</v>
      </c>
      <c r="G4816" s="169">
        <v>0</v>
      </c>
      <c r="H4816" s="169">
        <v>827197</v>
      </c>
      <c r="I4816" s="169">
        <v>119209.05</v>
      </c>
      <c r="J4816" s="169">
        <v>-434123</v>
      </c>
      <c r="K4816" s="169">
        <v>2054</v>
      </c>
      <c r="L4816" s="170">
        <v>21</v>
      </c>
      <c r="M4816" s="171">
        <v>-13</v>
      </c>
    </row>
    <row r="4817" spans="1:13">
      <c r="A4817" s="172">
        <v>193</v>
      </c>
      <c r="B4817" s="173" t="s">
        <v>27</v>
      </c>
      <c r="C4817" s="174">
        <v>2021</v>
      </c>
      <c r="D4817" s="175">
        <v>391879600</v>
      </c>
      <c r="E4817" s="175">
        <v>2352676000</v>
      </c>
      <c r="F4817" s="175">
        <v>88232900</v>
      </c>
      <c r="G4817" s="175">
        <v>483944000</v>
      </c>
      <c r="H4817" s="175">
        <v>22406894</v>
      </c>
      <c r="I4817" s="175">
        <v>3568594.1</v>
      </c>
      <c r="J4817" s="175">
        <v>6125415</v>
      </c>
      <c r="K4817" s="175">
        <v>362005</v>
      </c>
      <c r="L4817" s="176">
        <v>5469</v>
      </c>
      <c r="M4817" s="177">
        <v>352</v>
      </c>
    </row>
    <row r="4818" spans="1:13">
      <c r="A4818" s="166">
        <v>194</v>
      </c>
      <c r="B4818" s="167" t="s">
        <v>180</v>
      </c>
      <c r="C4818" s="168">
        <v>2015</v>
      </c>
      <c r="D4818" s="169">
        <v>0</v>
      </c>
      <c r="E4818" s="169">
        <v>0</v>
      </c>
      <c r="F4818" s="169">
        <v>0</v>
      </c>
      <c r="G4818" s="169">
        <v>0</v>
      </c>
      <c r="H4818" s="169">
        <v>-7241.75</v>
      </c>
      <c r="I4818" s="169">
        <v>1</v>
      </c>
      <c r="J4818" s="169">
        <v>11200</v>
      </c>
      <c r="K4818" s="169">
        <v>337</v>
      </c>
      <c r="L4818" s="170">
        <v>0</v>
      </c>
      <c r="M4818" s="171">
        <v>1</v>
      </c>
    </row>
    <row r="4819" spans="1:13">
      <c r="A4819" s="172">
        <v>194</v>
      </c>
      <c r="B4819" s="173" t="s">
        <v>180</v>
      </c>
      <c r="C4819" s="174">
        <v>2016</v>
      </c>
      <c r="D4819" s="175">
        <v>0</v>
      </c>
      <c r="E4819" s="175">
        <v>0</v>
      </c>
      <c r="F4819" s="175">
        <v>0</v>
      </c>
      <c r="G4819" s="175">
        <v>0</v>
      </c>
      <c r="H4819" s="175">
        <v>1493</v>
      </c>
      <c r="I4819" s="175">
        <v>2414</v>
      </c>
      <c r="J4819" s="175">
        <v>12800</v>
      </c>
      <c r="K4819" s="175">
        <v>300</v>
      </c>
      <c r="L4819" s="176">
        <v>0</v>
      </c>
      <c r="M4819" s="177">
        <v>0</v>
      </c>
    </row>
    <row r="4820" spans="1:13">
      <c r="A4820" s="166">
        <v>194</v>
      </c>
      <c r="B4820" s="167" t="s">
        <v>180</v>
      </c>
      <c r="C4820" s="168">
        <v>2017</v>
      </c>
      <c r="D4820" s="169">
        <v>0</v>
      </c>
      <c r="E4820" s="169">
        <v>0</v>
      </c>
      <c r="F4820" s="169">
        <v>0</v>
      </c>
      <c r="G4820" s="169">
        <v>0</v>
      </c>
      <c r="H4820" s="169">
        <v>63355.95</v>
      </c>
      <c r="I4820" s="169">
        <v>3848</v>
      </c>
      <c r="J4820" s="169">
        <v>8800</v>
      </c>
      <c r="K4820" s="169">
        <v>1282</v>
      </c>
      <c r="L4820" s="170">
        <v>0</v>
      </c>
      <c r="M4820" s="171">
        <v>0</v>
      </c>
    </row>
    <row r="4821" spans="1:13">
      <c r="A4821" s="172">
        <v>194</v>
      </c>
      <c r="B4821" s="173" t="s">
        <v>180</v>
      </c>
      <c r="C4821" s="174">
        <v>2018</v>
      </c>
      <c r="D4821" s="175">
        <v>0</v>
      </c>
      <c r="E4821" s="175">
        <v>0</v>
      </c>
      <c r="F4821" s="175">
        <v>0</v>
      </c>
      <c r="G4821" s="175">
        <v>0</v>
      </c>
      <c r="H4821" s="175">
        <v>202880</v>
      </c>
      <c r="I4821" s="175">
        <v>-119260.1</v>
      </c>
      <c r="J4821" s="175">
        <v>17040</v>
      </c>
      <c r="K4821" s="175">
        <v>1449.95</v>
      </c>
      <c r="L4821" s="176">
        <v>0</v>
      </c>
      <c r="M4821" s="177">
        <v>0</v>
      </c>
    </row>
    <row r="4822" spans="1:13">
      <c r="A4822" s="166">
        <v>194</v>
      </c>
      <c r="B4822" s="167" t="s">
        <v>180</v>
      </c>
      <c r="C4822" s="168">
        <v>2019</v>
      </c>
      <c r="D4822" s="169">
        <v>0</v>
      </c>
      <c r="E4822" s="169">
        <v>0</v>
      </c>
      <c r="F4822" s="169">
        <v>0</v>
      </c>
      <c r="G4822" s="169">
        <v>0</v>
      </c>
      <c r="H4822" s="169">
        <v>700464.05</v>
      </c>
      <c r="I4822" s="169">
        <v>107549</v>
      </c>
      <c r="J4822" s="169">
        <v>65205.95</v>
      </c>
      <c r="K4822" s="169">
        <v>2030.05</v>
      </c>
      <c r="L4822" s="170">
        <v>1</v>
      </c>
      <c r="M4822" s="171">
        <v>0</v>
      </c>
    </row>
    <row r="4823" spans="1:13">
      <c r="A4823" s="172">
        <v>194</v>
      </c>
      <c r="B4823" s="173" t="s">
        <v>180</v>
      </c>
      <c r="C4823" s="174">
        <v>2020</v>
      </c>
      <c r="D4823" s="175">
        <v>0</v>
      </c>
      <c r="E4823" s="175">
        <v>0</v>
      </c>
      <c r="F4823" s="175">
        <v>0</v>
      </c>
      <c r="G4823" s="175">
        <v>0</v>
      </c>
      <c r="H4823" s="175">
        <v>794792.25</v>
      </c>
      <c r="I4823" s="175">
        <v>112646.15</v>
      </c>
      <c r="J4823" s="175">
        <v>2791716.85</v>
      </c>
      <c r="K4823" s="175">
        <v>40035.050000000003</v>
      </c>
      <c r="L4823" s="176">
        <v>0</v>
      </c>
      <c r="M4823" s="177">
        <v>1</v>
      </c>
    </row>
    <row r="4824" spans="1:13">
      <c r="A4824" s="166">
        <v>194</v>
      </c>
      <c r="B4824" s="167" t="s">
        <v>180</v>
      </c>
      <c r="C4824" s="168">
        <v>2021</v>
      </c>
      <c r="D4824" s="169">
        <v>214526500</v>
      </c>
      <c r="E4824" s="169">
        <v>1610051000</v>
      </c>
      <c r="F4824" s="169">
        <v>101823000</v>
      </c>
      <c r="G4824" s="169">
        <v>584279000</v>
      </c>
      <c r="H4824" s="169">
        <v>13368787.699999999</v>
      </c>
      <c r="I4824" s="169">
        <v>2759703</v>
      </c>
      <c r="J4824" s="169">
        <v>7127309</v>
      </c>
      <c r="K4824" s="169">
        <v>437875.05</v>
      </c>
      <c r="L4824" s="170">
        <v>3069</v>
      </c>
      <c r="M4824" s="171">
        <v>143</v>
      </c>
    </row>
    <row r="4825" spans="1:13">
      <c r="A4825" s="172">
        <v>195</v>
      </c>
      <c r="B4825" s="173" t="s">
        <v>91</v>
      </c>
      <c r="C4825" s="174">
        <v>1997</v>
      </c>
      <c r="D4825" s="175">
        <v>0</v>
      </c>
      <c r="E4825" s="175">
        <v>0</v>
      </c>
      <c r="F4825" s="175">
        <v>0</v>
      </c>
      <c r="G4825" s="175">
        <v>0</v>
      </c>
      <c r="H4825" s="175">
        <v>0</v>
      </c>
      <c r="I4825" s="175">
        <v>0</v>
      </c>
      <c r="J4825" s="175">
        <v>0</v>
      </c>
      <c r="K4825" s="175">
        <v>0</v>
      </c>
      <c r="L4825" s="176">
        <v>0</v>
      </c>
      <c r="M4825" s="177">
        <v>0</v>
      </c>
    </row>
    <row r="4826" spans="1:13">
      <c r="A4826" s="166">
        <v>195</v>
      </c>
      <c r="B4826" s="167" t="s">
        <v>91</v>
      </c>
      <c r="C4826" s="168">
        <v>1998</v>
      </c>
      <c r="D4826" s="169">
        <v>0</v>
      </c>
      <c r="E4826" s="169">
        <v>0</v>
      </c>
      <c r="F4826" s="169">
        <v>0</v>
      </c>
      <c r="G4826" s="169">
        <v>0</v>
      </c>
      <c r="H4826" s="169">
        <v>0</v>
      </c>
      <c r="I4826" s="169">
        <v>0</v>
      </c>
      <c r="J4826" s="169">
        <v>0</v>
      </c>
      <c r="K4826" s="169">
        <v>0</v>
      </c>
      <c r="L4826" s="170">
        <v>0</v>
      </c>
      <c r="M4826" s="171">
        <v>0</v>
      </c>
    </row>
    <row r="4827" spans="1:13">
      <c r="A4827" s="172">
        <v>195</v>
      </c>
      <c r="B4827" s="173" t="s">
        <v>91</v>
      </c>
      <c r="C4827" s="174">
        <v>1999</v>
      </c>
      <c r="D4827" s="175">
        <v>0</v>
      </c>
      <c r="E4827" s="175">
        <v>0</v>
      </c>
      <c r="F4827" s="175">
        <v>0</v>
      </c>
      <c r="G4827" s="175">
        <v>0</v>
      </c>
      <c r="H4827" s="175">
        <v>0</v>
      </c>
      <c r="I4827" s="175">
        <v>0</v>
      </c>
      <c r="J4827" s="175">
        <v>0</v>
      </c>
      <c r="K4827" s="175">
        <v>0</v>
      </c>
      <c r="L4827" s="176">
        <v>0</v>
      </c>
      <c r="M4827" s="177">
        <v>0</v>
      </c>
    </row>
    <row r="4828" spans="1:13">
      <c r="A4828" s="166">
        <v>195</v>
      </c>
      <c r="B4828" s="167" t="s">
        <v>91</v>
      </c>
      <c r="C4828" s="168">
        <v>2001</v>
      </c>
      <c r="D4828" s="169">
        <v>0</v>
      </c>
      <c r="E4828" s="169">
        <v>0</v>
      </c>
      <c r="F4828" s="169">
        <v>0</v>
      </c>
      <c r="G4828" s="169">
        <v>0</v>
      </c>
      <c r="H4828" s="169">
        <v>0</v>
      </c>
      <c r="I4828" s="169">
        <v>0</v>
      </c>
      <c r="J4828" s="169">
        <v>0</v>
      </c>
      <c r="K4828" s="169">
        <v>0</v>
      </c>
      <c r="L4828" s="170">
        <v>0</v>
      </c>
      <c r="M4828" s="171">
        <v>0</v>
      </c>
    </row>
    <row r="4829" spans="1:13">
      <c r="A4829" s="172">
        <v>195</v>
      </c>
      <c r="B4829" s="173" t="s">
        <v>91</v>
      </c>
      <c r="C4829" s="174">
        <v>2002</v>
      </c>
      <c r="D4829" s="175">
        <v>0</v>
      </c>
      <c r="E4829" s="175">
        <v>0</v>
      </c>
      <c r="F4829" s="175">
        <v>0</v>
      </c>
      <c r="G4829" s="175">
        <v>0</v>
      </c>
      <c r="H4829" s="175">
        <v>0</v>
      </c>
      <c r="I4829" s="175">
        <v>0</v>
      </c>
      <c r="J4829" s="175">
        <v>0</v>
      </c>
      <c r="K4829" s="175">
        <v>0</v>
      </c>
      <c r="L4829" s="176">
        <v>0</v>
      </c>
      <c r="M4829" s="177">
        <v>0</v>
      </c>
    </row>
    <row r="4830" spans="1:13">
      <c r="A4830" s="166">
        <v>195</v>
      </c>
      <c r="B4830" s="167" t="s">
        <v>91</v>
      </c>
      <c r="C4830" s="168">
        <v>2003</v>
      </c>
      <c r="D4830" s="169">
        <v>0</v>
      </c>
      <c r="E4830" s="169">
        <v>0</v>
      </c>
      <c r="F4830" s="169">
        <v>0</v>
      </c>
      <c r="G4830" s="169">
        <v>0</v>
      </c>
      <c r="H4830" s="169">
        <v>-2120</v>
      </c>
      <c r="I4830" s="169">
        <v>0</v>
      </c>
      <c r="J4830" s="169">
        <v>0</v>
      </c>
      <c r="K4830" s="169">
        <v>0</v>
      </c>
      <c r="L4830" s="170">
        <v>0</v>
      </c>
      <c r="M4830" s="171">
        <v>0</v>
      </c>
    </row>
    <row r="4831" spans="1:13">
      <c r="A4831" s="172">
        <v>195</v>
      </c>
      <c r="B4831" s="173" t="s">
        <v>91</v>
      </c>
      <c r="C4831" s="174">
        <v>2004</v>
      </c>
      <c r="D4831" s="175">
        <v>0</v>
      </c>
      <c r="E4831" s="175">
        <v>0</v>
      </c>
      <c r="F4831" s="175">
        <v>0</v>
      </c>
      <c r="G4831" s="175">
        <v>0</v>
      </c>
      <c r="H4831" s="175">
        <v>-2412</v>
      </c>
      <c r="I4831" s="175">
        <v>0</v>
      </c>
      <c r="J4831" s="175">
        <v>0</v>
      </c>
      <c r="K4831" s="175">
        <v>0</v>
      </c>
      <c r="L4831" s="176">
        <v>0</v>
      </c>
      <c r="M4831" s="177">
        <v>0</v>
      </c>
    </row>
    <row r="4832" spans="1:13">
      <c r="A4832" s="166">
        <v>195</v>
      </c>
      <c r="B4832" s="167" t="s">
        <v>91</v>
      </c>
      <c r="C4832" s="168">
        <v>2005</v>
      </c>
      <c r="D4832" s="169">
        <v>0</v>
      </c>
      <c r="E4832" s="169">
        <v>0</v>
      </c>
      <c r="F4832" s="169">
        <v>0</v>
      </c>
      <c r="G4832" s="169">
        <v>0</v>
      </c>
      <c r="H4832" s="169">
        <v>0</v>
      </c>
      <c r="I4832" s="169">
        <v>0</v>
      </c>
      <c r="J4832" s="169">
        <v>0</v>
      </c>
      <c r="K4832" s="169">
        <v>0</v>
      </c>
      <c r="L4832" s="170">
        <v>0</v>
      </c>
      <c r="M4832" s="171">
        <v>0</v>
      </c>
    </row>
    <row r="4833" spans="1:13">
      <c r="A4833" s="172">
        <v>195</v>
      </c>
      <c r="B4833" s="173" t="s">
        <v>91</v>
      </c>
      <c r="C4833" s="174">
        <v>2006</v>
      </c>
      <c r="D4833" s="175">
        <v>0</v>
      </c>
      <c r="E4833" s="175">
        <v>0</v>
      </c>
      <c r="F4833" s="175">
        <v>0</v>
      </c>
      <c r="G4833" s="175">
        <v>0</v>
      </c>
      <c r="H4833" s="175">
        <v>0</v>
      </c>
      <c r="I4833" s="175">
        <v>0</v>
      </c>
      <c r="J4833" s="175">
        <v>0</v>
      </c>
      <c r="K4833" s="175">
        <v>0</v>
      </c>
      <c r="L4833" s="176">
        <v>0</v>
      </c>
      <c r="M4833" s="177">
        <v>0</v>
      </c>
    </row>
    <row r="4834" spans="1:13">
      <c r="A4834" s="166">
        <v>195</v>
      </c>
      <c r="B4834" s="167" t="s">
        <v>91</v>
      </c>
      <c r="C4834" s="168">
        <v>2007</v>
      </c>
      <c r="D4834" s="169">
        <v>0</v>
      </c>
      <c r="E4834" s="169">
        <v>0</v>
      </c>
      <c r="F4834" s="169">
        <v>0</v>
      </c>
      <c r="G4834" s="169">
        <v>0</v>
      </c>
      <c r="H4834" s="169">
        <v>0</v>
      </c>
      <c r="I4834" s="169">
        <v>0</v>
      </c>
      <c r="J4834" s="169">
        <v>0</v>
      </c>
      <c r="K4834" s="169">
        <v>0</v>
      </c>
      <c r="L4834" s="170">
        <v>0</v>
      </c>
      <c r="M4834" s="171">
        <v>0</v>
      </c>
    </row>
    <row r="4835" spans="1:13">
      <c r="A4835" s="172">
        <v>195</v>
      </c>
      <c r="B4835" s="173" t="s">
        <v>91</v>
      </c>
      <c r="C4835" s="174">
        <v>2008</v>
      </c>
      <c r="D4835" s="175">
        <v>0</v>
      </c>
      <c r="E4835" s="175">
        <v>0</v>
      </c>
      <c r="F4835" s="175">
        <v>0</v>
      </c>
      <c r="G4835" s="175">
        <v>0</v>
      </c>
      <c r="H4835" s="175">
        <v>-3500</v>
      </c>
      <c r="I4835" s="175">
        <v>0</v>
      </c>
      <c r="J4835" s="175">
        <v>0</v>
      </c>
      <c r="K4835" s="175">
        <v>0</v>
      </c>
      <c r="L4835" s="176">
        <v>0</v>
      </c>
      <c r="M4835" s="177">
        <v>0</v>
      </c>
    </row>
    <row r="4836" spans="1:13">
      <c r="A4836" s="166">
        <v>195</v>
      </c>
      <c r="B4836" s="167" t="s">
        <v>91</v>
      </c>
      <c r="C4836" s="168">
        <v>2009</v>
      </c>
      <c r="D4836" s="169">
        <v>0</v>
      </c>
      <c r="E4836" s="169">
        <v>0</v>
      </c>
      <c r="F4836" s="169">
        <v>0</v>
      </c>
      <c r="G4836" s="169">
        <v>0</v>
      </c>
      <c r="H4836" s="169">
        <v>0</v>
      </c>
      <c r="I4836" s="169">
        <v>0</v>
      </c>
      <c r="J4836" s="169">
        <v>0</v>
      </c>
      <c r="K4836" s="169">
        <v>0</v>
      </c>
      <c r="L4836" s="170">
        <v>0</v>
      </c>
      <c r="M4836" s="171">
        <v>0</v>
      </c>
    </row>
    <row r="4837" spans="1:13">
      <c r="A4837" s="172">
        <v>195</v>
      </c>
      <c r="B4837" s="173" t="s">
        <v>91</v>
      </c>
      <c r="C4837" s="174">
        <v>2010</v>
      </c>
      <c r="D4837" s="175">
        <v>0</v>
      </c>
      <c r="E4837" s="175">
        <v>0</v>
      </c>
      <c r="F4837" s="175">
        <v>0</v>
      </c>
      <c r="G4837" s="175">
        <v>0</v>
      </c>
      <c r="H4837" s="175">
        <v>0</v>
      </c>
      <c r="I4837" s="175">
        <v>0</v>
      </c>
      <c r="J4837" s="175">
        <v>0</v>
      </c>
      <c r="K4837" s="175">
        <v>0</v>
      </c>
      <c r="L4837" s="176">
        <v>0</v>
      </c>
      <c r="M4837" s="177">
        <v>0</v>
      </c>
    </row>
    <row r="4838" spans="1:13">
      <c r="A4838" s="166">
        <v>195</v>
      </c>
      <c r="B4838" s="167" t="s">
        <v>91</v>
      </c>
      <c r="C4838" s="168">
        <v>2011</v>
      </c>
      <c r="D4838" s="169">
        <v>0</v>
      </c>
      <c r="E4838" s="169">
        <v>0</v>
      </c>
      <c r="F4838" s="169">
        <v>0</v>
      </c>
      <c r="G4838" s="169">
        <v>0</v>
      </c>
      <c r="H4838" s="169">
        <v>0</v>
      </c>
      <c r="I4838" s="169">
        <v>0</v>
      </c>
      <c r="J4838" s="169">
        <v>0</v>
      </c>
      <c r="K4838" s="169">
        <v>0</v>
      </c>
      <c r="L4838" s="170">
        <v>0</v>
      </c>
      <c r="M4838" s="171">
        <v>0</v>
      </c>
    </row>
    <row r="4839" spans="1:13">
      <c r="A4839" s="172">
        <v>195</v>
      </c>
      <c r="B4839" s="173" t="s">
        <v>91</v>
      </c>
      <c r="C4839" s="174">
        <v>2012</v>
      </c>
      <c r="D4839" s="175">
        <v>0</v>
      </c>
      <c r="E4839" s="175">
        <v>0</v>
      </c>
      <c r="F4839" s="175">
        <v>0</v>
      </c>
      <c r="G4839" s="175">
        <v>0</v>
      </c>
      <c r="H4839" s="175">
        <v>-1522</v>
      </c>
      <c r="I4839" s="175">
        <v>0</v>
      </c>
      <c r="J4839" s="175">
        <v>0</v>
      </c>
      <c r="K4839" s="175">
        <v>0</v>
      </c>
      <c r="L4839" s="176">
        <v>0</v>
      </c>
      <c r="M4839" s="177">
        <v>0</v>
      </c>
    </row>
    <row r="4840" spans="1:13">
      <c r="A4840" s="166">
        <v>195</v>
      </c>
      <c r="B4840" s="167" t="s">
        <v>91</v>
      </c>
      <c r="C4840" s="168">
        <v>2013</v>
      </c>
      <c r="D4840" s="169">
        <v>0</v>
      </c>
      <c r="E4840" s="169">
        <v>0</v>
      </c>
      <c r="F4840" s="169">
        <v>0</v>
      </c>
      <c r="G4840" s="169">
        <v>0</v>
      </c>
      <c r="H4840" s="169">
        <v>0</v>
      </c>
      <c r="I4840" s="169">
        <v>0</v>
      </c>
      <c r="J4840" s="169">
        <v>0</v>
      </c>
      <c r="K4840" s="169">
        <v>0</v>
      </c>
      <c r="L4840" s="170">
        <v>0</v>
      </c>
      <c r="M4840" s="171">
        <v>0</v>
      </c>
    </row>
    <row r="4841" spans="1:13">
      <c r="A4841" s="172">
        <v>195</v>
      </c>
      <c r="B4841" s="173" t="s">
        <v>91</v>
      </c>
      <c r="C4841" s="174">
        <v>2014</v>
      </c>
      <c r="D4841" s="175">
        <v>0</v>
      </c>
      <c r="E4841" s="175">
        <v>0</v>
      </c>
      <c r="F4841" s="175">
        <v>0</v>
      </c>
      <c r="G4841" s="175">
        <v>0</v>
      </c>
      <c r="H4841" s="175">
        <v>11012</v>
      </c>
      <c r="I4841" s="175">
        <v>61</v>
      </c>
      <c r="J4841" s="175">
        <v>0</v>
      </c>
      <c r="K4841" s="175">
        <v>0</v>
      </c>
      <c r="L4841" s="176">
        <v>0</v>
      </c>
      <c r="M4841" s="177">
        <v>0</v>
      </c>
    </row>
    <row r="4842" spans="1:13">
      <c r="A4842" s="166">
        <v>195</v>
      </c>
      <c r="B4842" s="167" t="s">
        <v>91</v>
      </c>
      <c r="C4842" s="168">
        <v>2015</v>
      </c>
      <c r="D4842" s="169">
        <v>0</v>
      </c>
      <c r="E4842" s="169">
        <v>0</v>
      </c>
      <c r="F4842" s="169">
        <v>0</v>
      </c>
      <c r="G4842" s="169">
        <v>0</v>
      </c>
      <c r="H4842" s="169">
        <v>-5108</v>
      </c>
      <c r="I4842" s="169">
        <v>-5159</v>
      </c>
      <c r="J4842" s="169">
        <v>0</v>
      </c>
      <c r="K4842" s="169">
        <v>-4</v>
      </c>
      <c r="L4842" s="170">
        <v>0</v>
      </c>
      <c r="M4842" s="171">
        <v>0</v>
      </c>
    </row>
    <row r="4843" spans="1:13">
      <c r="A4843" s="172">
        <v>195</v>
      </c>
      <c r="B4843" s="173" t="s">
        <v>91</v>
      </c>
      <c r="C4843" s="174">
        <v>2016</v>
      </c>
      <c r="D4843" s="175">
        <v>0</v>
      </c>
      <c r="E4843" s="175">
        <v>0</v>
      </c>
      <c r="F4843" s="175">
        <v>0</v>
      </c>
      <c r="G4843" s="175">
        <v>0</v>
      </c>
      <c r="H4843" s="175">
        <v>287358</v>
      </c>
      <c r="I4843" s="175">
        <v>13089</v>
      </c>
      <c r="J4843" s="175">
        <v>480</v>
      </c>
      <c r="K4843" s="175">
        <v>-208</v>
      </c>
      <c r="L4843" s="176">
        <v>0</v>
      </c>
      <c r="M4843" s="177">
        <v>0</v>
      </c>
    </row>
    <row r="4844" spans="1:13">
      <c r="A4844" s="166">
        <v>195</v>
      </c>
      <c r="B4844" s="167" t="s">
        <v>91</v>
      </c>
      <c r="C4844" s="168">
        <v>2017</v>
      </c>
      <c r="D4844" s="169">
        <v>0</v>
      </c>
      <c r="E4844" s="169">
        <v>0</v>
      </c>
      <c r="F4844" s="169">
        <v>0</v>
      </c>
      <c r="G4844" s="169">
        <v>0</v>
      </c>
      <c r="H4844" s="169">
        <v>336633</v>
      </c>
      <c r="I4844" s="169">
        <v>-235673</v>
      </c>
      <c r="J4844" s="169">
        <v>6207</v>
      </c>
      <c r="K4844" s="169">
        <v>-108</v>
      </c>
      <c r="L4844" s="170">
        <v>0</v>
      </c>
      <c r="M4844" s="171">
        <v>0</v>
      </c>
    </row>
    <row r="4845" spans="1:13">
      <c r="A4845" s="172">
        <v>195</v>
      </c>
      <c r="B4845" s="173" t="s">
        <v>91</v>
      </c>
      <c r="C4845" s="174">
        <v>2018</v>
      </c>
      <c r="D4845" s="175">
        <v>0</v>
      </c>
      <c r="E4845" s="175">
        <v>0</v>
      </c>
      <c r="F4845" s="175">
        <v>0</v>
      </c>
      <c r="G4845" s="175">
        <v>0</v>
      </c>
      <c r="H4845" s="175">
        <v>1487895</v>
      </c>
      <c r="I4845" s="175">
        <v>329227</v>
      </c>
      <c r="J4845" s="175">
        <v>4104</v>
      </c>
      <c r="K4845" s="175">
        <v>1112</v>
      </c>
      <c r="L4845" s="176">
        <v>0</v>
      </c>
      <c r="M4845" s="177">
        <v>0</v>
      </c>
    </row>
    <row r="4846" spans="1:13">
      <c r="A4846" s="166">
        <v>195</v>
      </c>
      <c r="B4846" s="167" t="s">
        <v>91</v>
      </c>
      <c r="C4846" s="168">
        <v>2019</v>
      </c>
      <c r="D4846" s="169">
        <v>0</v>
      </c>
      <c r="E4846" s="169">
        <v>0</v>
      </c>
      <c r="F4846" s="169">
        <v>0</v>
      </c>
      <c r="G4846" s="169">
        <v>0</v>
      </c>
      <c r="H4846" s="169">
        <v>2260149</v>
      </c>
      <c r="I4846" s="169">
        <v>1122768</v>
      </c>
      <c r="J4846" s="169">
        <v>9087</v>
      </c>
      <c r="K4846" s="169">
        <v>5340</v>
      </c>
      <c r="L4846" s="170">
        <v>0</v>
      </c>
      <c r="M4846" s="171">
        <v>0</v>
      </c>
    </row>
    <row r="4847" spans="1:13">
      <c r="A4847" s="172">
        <v>195</v>
      </c>
      <c r="B4847" s="173" t="s">
        <v>91</v>
      </c>
      <c r="C4847" s="174">
        <v>2020</v>
      </c>
      <c r="D4847" s="175">
        <v>0</v>
      </c>
      <c r="E4847" s="175">
        <v>0</v>
      </c>
      <c r="F4847" s="175">
        <v>0</v>
      </c>
      <c r="G4847" s="175">
        <v>0</v>
      </c>
      <c r="H4847" s="175">
        <v>555546</v>
      </c>
      <c r="I4847" s="175">
        <v>1006143</v>
      </c>
      <c r="J4847" s="175">
        <v>3258</v>
      </c>
      <c r="K4847" s="175">
        <v>9963</v>
      </c>
      <c r="L4847" s="176">
        <v>2</v>
      </c>
      <c r="M4847" s="177">
        <v>0</v>
      </c>
    </row>
    <row r="4848" spans="1:13">
      <c r="A4848" s="166">
        <v>195</v>
      </c>
      <c r="B4848" s="167" t="s">
        <v>91</v>
      </c>
      <c r="C4848" s="168">
        <v>2021</v>
      </c>
      <c r="D4848" s="169">
        <v>585191100</v>
      </c>
      <c r="E4848" s="169">
        <v>5546656000</v>
      </c>
      <c r="F4848" s="169">
        <v>15043300</v>
      </c>
      <c r="G4848" s="169">
        <v>118560000</v>
      </c>
      <c r="H4848" s="169">
        <v>37970810</v>
      </c>
      <c r="I4848" s="169">
        <v>11077014</v>
      </c>
      <c r="J4848" s="169">
        <v>1050672</v>
      </c>
      <c r="K4848" s="169">
        <v>88107</v>
      </c>
      <c r="L4848" s="170">
        <v>6436</v>
      </c>
      <c r="M4848" s="171">
        <v>496</v>
      </c>
    </row>
    <row r="4849" spans="1:13">
      <c r="A4849" s="172">
        <v>196</v>
      </c>
      <c r="B4849" s="173" t="s">
        <v>92</v>
      </c>
      <c r="C4849" s="174">
        <v>1999</v>
      </c>
      <c r="D4849" s="175">
        <v>0</v>
      </c>
      <c r="E4849" s="175">
        <v>0</v>
      </c>
      <c r="F4849" s="175">
        <v>0</v>
      </c>
      <c r="G4849" s="175">
        <v>0</v>
      </c>
      <c r="H4849" s="175">
        <v>-974.1</v>
      </c>
      <c r="I4849" s="175">
        <v>0</v>
      </c>
      <c r="J4849" s="175">
        <v>0</v>
      </c>
      <c r="K4849" s="175">
        <v>0</v>
      </c>
      <c r="L4849" s="176">
        <v>0</v>
      </c>
      <c r="M4849" s="177">
        <v>0</v>
      </c>
    </row>
    <row r="4850" spans="1:13">
      <c r="A4850" s="166">
        <v>196</v>
      </c>
      <c r="B4850" s="167" t="s">
        <v>92</v>
      </c>
      <c r="C4850" s="168">
        <v>2001</v>
      </c>
      <c r="D4850" s="169">
        <v>0</v>
      </c>
      <c r="E4850" s="169">
        <v>0</v>
      </c>
      <c r="F4850" s="169">
        <v>0</v>
      </c>
      <c r="G4850" s="169">
        <v>0</v>
      </c>
      <c r="H4850" s="169">
        <v>0</v>
      </c>
      <c r="I4850" s="169">
        <v>0</v>
      </c>
      <c r="J4850" s="169">
        <v>0</v>
      </c>
      <c r="K4850" s="169">
        <v>0</v>
      </c>
      <c r="L4850" s="170">
        <v>0</v>
      </c>
      <c r="M4850" s="171">
        <v>0</v>
      </c>
    </row>
    <row r="4851" spans="1:13">
      <c r="A4851" s="172">
        <v>196</v>
      </c>
      <c r="B4851" s="173" t="s">
        <v>92</v>
      </c>
      <c r="C4851" s="174">
        <v>2011</v>
      </c>
      <c r="D4851" s="175">
        <v>0</v>
      </c>
      <c r="E4851" s="175">
        <v>0</v>
      </c>
      <c r="F4851" s="175">
        <v>0</v>
      </c>
      <c r="G4851" s="175">
        <v>0</v>
      </c>
      <c r="H4851" s="175">
        <v>-1320</v>
      </c>
      <c r="I4851" s="175">
        <v>0</v>
      </c>
      <c r="J4851" s="175">
        <v>0</v>
      </c>
      <c r="K4851" s="175">
        <v>0</v>
      </c>
      <c r="L4851" s="176">
        <v>0</v>
      </c>
      <c r="M4851" s="177">
        <v>0</v>
      </c>
    </row>
    <row r="4852" spans="1:13">
      <c r="A4852" s="166">
        <v>196</v>
      </c>
      <c r="B4852" s="167" t="s">
        <v>92</v>
      </c>
      <c r="C4852" s="168">
        <v>2013</v>
      </c>
      <c r="D4852" s="169">
        <v>0</v>
      </c>
      <c r="E4852" s="169">
        <v>0</v>
      </c>
      <c r="F4852" s="169">
        <v>0</v>
      </c>
      <c r="G4852" s="169">
        <v>0</v>
      </c>
      <c r="H4852" s="169">
        <v>-1304</v>
      </c>
      <c r="I4852" s="169">
        <v>0</v>
      </c>
      <c r="J4852" s="169">
        <v>0</v>
      </c>
      <c r="K4852" s="169">
        <v>0</v>
      </c>
      <c r="L4852" s="170">
        <v>0</v>
      </c>
      <c r="M4852" s="171">
        <v>0</v>
      </c>
    </row>
    <row r="4853" spans="1:13">
      <c r="A4853" s="172">
        <v>196</v>
      </c>
      <c r="B4853" s="173" t="s">
        <v>92</v>
      </c>
      <c r="C4853" s="174">
        <v>2014</v>
      </c>
      <c r="D4853" s="175">
        <v>0</v>
      </c>
      <c r="E4853" s="175">
        <v>0</v>
      </c>
      <c r="F4853" s="175">
        <v>0</v>
      </c>
      <c r="G4853" s="175">
        <v>0</v>
      </c>
      <c r="H4853" s="175">
        <v>-6265</v>
      </c>
      <c r="I4853" s="175">
        <v>-35</v>
      </c>
      <c r="J4853" s="175">
        <v>0</v>
      </c>
      <c r="K4853" s="175">
        <v>0</v>
      </c>
      <c r="L4853" s="176">
        <v>0</v>
      </c>
      <c r="M4853" s="177">
        <v>0</v>
      </c>
    </row>
    <row r="4854" spans="1:13">
      <c r="A4854" s="166">
        <v>196</v>
      </c>
      <c r="B4854" s="167" t="s">
        <v>92</v>
      </c>
      <c r="C4854" s="168">
        <v>2015</v>
      </c>
      <c r="D4854" s="169">
        <v>0</v>
      </c>
      <c r="E4854" s="169">
        <v>0</v>
      </c>
      <c r="F4854" s="169">
        <v>0</v>
      </c>
      <c r="G4854" s="169">
        <v>0</v>
      </c>
      <c r="H4854" s="169">
        <v>-6660</v>
      </c>
      <c r="I4854" s="169">
        <v>-115</v>
      </c>
      <c r="J4854" s="169">
        <v>0</v>
      </c>
      <c r="K4854" s="169">
        <v>-3522</v>
      </c>
      <c r="L4854" s="170">
        <v>0</v>
      </c>
      <c r="M4854" s="171">
        <v>0</v>
      </c>
    </row>
    <row r="4855" spans="1:13">
      <c r="A4855" s="172">
        <v>196</v>
      </c>
      <c r="B4855" s="173" t="s">
        <v>92</v>
      </c>
      <c r="C4855" s="174">
        <v>2016</v>
      </c>
      <c r="D4855" s="175">
        <v>0</v>
      </c>
      <c r="E4855" s="175">
        <v>0</v>
      </c>
      <c r="F4855" s="175">
        <v>0</v>
      </c>
      <c r="G4855" s="175">
        <v>0</v>
      </c>
      <c r="H4855" s="175">
        <v>25610</v>
      </c>
      <c r="I4855" s="175">
        <v>-4</v>
      </c>
      <c r="J4855" s="175">
        <v>0</v>
      </c>
      <c r="K4855" s="175">
        <v>-41</v>
      </c>
      <c r="L4855" s="176">
        <v>0</v>
      </c>
      <c r="M4855" s="177">
        <v>0</v>
      </c>
    </row>
    <row r="4856" spans="1:13">
      <c r="A4856" s="166">
        <v>196</v>
      </c>
      <c r="B4856" s="167" t="s">
        <v>92</v>
      </c>
      <c r="C4856" s="168">
        <v>2017</v>
      </c>
      <c r="D4856" s="169">
        <v>0</v>
      </c>
      <c r="E4856" s="169">
        <v>0</v>
      </c>
      <c r="F4856" s="169">
        <v>0</v>
      </c>
      <c r="G4856" s="169">
        <v>0</v>
      </c>
      <c r="H4856" s="169">
        <v>49419</v>
      </c>
      <c r="I4856" s="169">
        <v>1575</v>
      </c>
      <c r="J4856" s="169">
        <v>0</v>
      </c>
      <c r="K4856" s="169">
        <v>5699</v>
      </c>
      <c r="L4856" s="170">
        <v>0</v>
      </c>
      <c r="M4856" s="171">
        <v>0</v>
      </c>
    </row>
    <row r="4857" spans="1:13">
      <c r="A4857" s="172">
        <v>196</v>
      </c>
      <c r="B4857" s="173" t="s">
        <v>92</v>
      </c>
      <c r="C4857" s="174">
        <v>2018</v>
      </c>
      <c r="D4857" s="175">
        <v>0</v>
      </c>
      <c r="E4857" s="175">
        <v>0</v>
      </c>
      <c r="F4857" s="175">
        <v>0</v>
      </c>
      <c r="G4857" s="175">
        <v>0</v>
      </c>
      <c r="H4857" s="175">
        <v>6505</v>
      </c>
      <c r="I4857" s="175">
        <v>-3511</v>
      </c>
      <c r="J4857" s="175">
        <v>-4000</v>
      </c>
      <c r="K4857" s="175">
        <v>1540</v>
      </c>
      <c r="L4857" s="176">
        <v>0</v>
      </c>
      <c r="M4857" s="177">
        <v>0</v>
      </c>
    </row>
    <row r="4858" spans="1:13">
      <c r="A4858" s="166">
        <v>196</v>
      </c>
      <c r="B4858" s="167" t="s">
        <v>92</v>
      </c>
      <c r="C4858" s="168">
        <v>2019</v>
      </c>
      <c r="D4858" s="169">
        <v>0</v>
      </c>
      <c r="E4858" s="169">
        <v>0</v>
      </c>
      <c r="F4858" s="169">
        <v>0</v>
      </c>
      <c r="G4858" s="169">
        <v>0</v>
      </c>
      <c r="H4858" s="169">
        <v>15593</v>
      </c>
      <c r="I4858" s="169">
        <v>138759</v>
      </c>
      <c r="J4858" s="169">
        <v>26632</v>
      </c>
      <c r="K4858" s="169">
        <v>5273</v>
      </c>
      <c r="L4858" s="170">
        <v>0</v>
      </c>
      <c r="M4858" s="171">
        <v>1</v>
      </c>
    </row>
    <row r="4859" spans="1:13">
      <c r="A4859" s="172">
        <v>196</v>
      </c>
      <c r="B4859" s="173" t="s">
        <v>92</v>
      </c>
      <c r="C4859" s="174">
        <v>2020</v>
      </c>
      <c r="D4859" s="175">
        <v>0</v>
      </c>
      <c r="E4859" s="175">
        <v>0</v>
      </c>
      <c r="F4859" s="175">
        <v>0</v>
      </c>
      <c r="G4859" s="175">
        <v>0</v>
      </c>
      <c r="H4859" s="175">
        <v>452764</v>
      </c>
      <c r="I4859" s="175">
        <v>145110</v>
      </c>
      <c r="J4859" s="175">
        <v>122472</v>
      </c>
      <c r="K4859" s="175">
        <v>4001</v>
      </c>
      <c r="L4859" s="176">
        <v>0</v>
      </c>
      <c r="M4859" s="177">
        <v>1</v>
      </c>
    </row>
    <row r="4860" spans="1:13">
      <c r="A4860" s="166">
        <v>196</v>
      </c>
      <c r="B4860" s="167" t="s">
        <v>92</v>
      </c>
      <c r="C4860" s="168">
        <v>2021</v>
      </c>
      <c r="D4860" s="169">
        <v>150011500</v>
      </c>
      <c r="E4860" s="169">
        <v>852669000</v>
      </c>
      <c r="F4860" s="169">
        <v>5957100</v>
      </c>
      <c r="G4860" s="169">
        <v>50935000</v>
      </c>
      <c r="H4860" s="169">
        <v>7442863</v>
      </c>
      <c r="I4860" s="169">
        <v>956308</v>
      </c>
      <c r="J4860" s="169">
        <v>416997</v>
      </c>
      <c r="K4860" s="169">
        <v>38141</v>
      </c>
      <c r="L4860" s="170">
        <v>2458</v>
      </c>
      <c r="M4860" s="171">
        <v>154</v>
      </c>
    </row>
    <row r="4861" spans="1:13">
      <c r="A4861" s="172">
        <v>197</v>
      </c>
      <c r="B4861" s="173" t="s">
        <v>79</v>
      </c>
      <c r="C4861" s="174">
        <v>1999</v>
      </c>
      <c r="D4861" s="175">
        <v>0</v>
      </c>
      <c r="E4861" s="175">
        <v>0</v>
      </c>
      <c r="F4861" s="175">
        <v>0</v>
      </c>
      <c r="G4861" s="175">
        <v>0</v>
      </c>
      <c r="H4861" s="175">
        <v>0</v>
      </c>
      <c r="I4861" s="175">
        <v>0</v>
      </c>
      <c r="J4861" s="175">
        <v>0</v>
      </c>
      <c r="K4861" s="175">
        <v>0</v>
      </c>
      <c r="L4861" s="176">
        <v>0</v>
      </c>
      <c r="M4861" s="177">
        <v>0</v>
      </c>
    </row>
    <row r="4862" spans="1:13">
      <c r="A4862" s="166">
        <v>197</v>
      </c>
      <c r="B4862" s="167" t="s">
        <v>79</v>
      </c>
      <c r="C4862" s="168">
        <v>2000</v>
      </c>
      <c r="D4862" s="169">
        <v>0</v>
      </c>
      <c r="E4862" s="169">
        <v>0</v>
      </c>
      <c r="F4862" s="169">
        <v>0</v>
      </c>
      <c r="G4862" s="169">
        <v>0</v>
      </c>
      <c r="H4862" s="169">
        <v>0</v>
      </c>
      <c r="I4862" s="169">
        <v>0</v>
      </c>
      <c r="J4862" s="169">
        <v>0</v>
      </c>
      <c r="K4862" s="169">
        <v>0</v>
      </c>
      <c r="L4862" s="170">
        <v>0</v>
      </c>
      <c r="M4862" s="171">
        <v>0</v>
      </c>
    </row>
    <row r="4863" spans="1:13">
      <c r="A4863" s="172">
        <v>197</v>
      </c>
      <c r="B4863" s="173" t="s">
        <v>79</v>
      </c>
      <c r="C4863" s="174">
        <v>2001</v>
      </c>
      <c r="D4863" s="175">
        <v>0</v>
      </c>
      <c r="E4863" s="175">
        <v>0</v>
      </c>
      <c r="F4863" s="175">
        <v>0</v>
      </c>
      <c r="G4863" s="175">
        <v>0</v>
      </c>
      <c r="H4863" s="175">
        <v>0</v>
      </c>
      <c r="I4863" s="175">
        <v>0</v>
      </c>
      <c r="J4863" s="175">
        <v>0</v>
      </c>
      <c r="K4863" s="175">
        <v>0</v>
      </c>
      <c r="L4863" s="176">
        <v>0</v>
      </c>
      <c r="M4863" s="177">
        <v>0</v>
      </c>
    </row>
    <row r="4864" spans="1:13">
      <c r="A4864" s="166">
        <v>197</v>
      </c>
      <c r="B4864" s="167" t="s">
        <v>79</v>
      </c>
      <c r="C4864" s="168">
        <v>2002</v>
      </c>
      <c r="D4864" s="169">
        <v>0</v>
      </c>
      <c r="E4864" s="169">
        <v>0</v>
      </c>
      <c r="F4864" s="169">
        <v>0</v>
      </c>
      <c r="G4864" s="169">
        <v>0</v>
      </c>
      <c r="H4864" s="169">
        <v>0</v>
      </c>
      <c r="I4864" s="169">
        <v>0</v>
      </c>
      <c r="J4864" s="169">
        <v>0</v>
      </c>
      <c r="K4864" s="169">
        <v>0</v>
      </c>
      <c r="L4864" s="170">
        <v>0</v>
      </c>
      <c r="M4864" s="171">
        <v>0</v>
      </c>
    </row>
    <row r="4865" spans="1:13">
      <c r="A4865" s="172">
        <v>197</v>
      </c>
      <c r="B4865" s="173" t="s">
        <v>79</v>
      </c>
      <c r="C4865" s="174">
        <v>2003</v>
      </c>
      <c r="D4865" s="175">
        <v>0</v>
      </c>
      <c r="E4865" s="175">
        <v>0</v>
      </c>
      <c r="F4865" s="175">
        <v>0</v>
      </c>
      <c r="G4865" s="175">
        <v>0</v>
      </c>
      <c r="H4865" s="175">
        <v>0</v>
      </c>
      <c r="I4865" s="175">
        <v>0</v>
      </c>
      <c r="J4865" s="175">
        <v>0</v>
      </c>
      <c r="K4865" s="175">
        <v>0</v>
      </c>
      <c r="L4865" s="176">
        <v>0</v>
      </c>
      <c r="M4865" s="177">
        <v>0</v>
      </c>
    </row>
    <row r="4866" spans="1:13">
      <c r="A4866" s="166">
        <v>197</v>
      </c>
      <c r="B4866" s="167" t="s">
        <v>79</v>
      </c>
      <c r="C4866" s="168">
        <v>2004</v>
      </c>
      <c r="D4866" s="169">
        <v>0</v>
      </c>
      <c r="E4866" s="169">
        <v>0</v>
      </c>
      <c r="F4866" s="169">
        <v>0</v>
      </c>
      <c r="G4866" s="169">
        <v>0</v>
      </c>
      <c r="H4866" s="169">
        <v>0</v>
      </c>
      <c r="I4866" s="169">
        <v>0</v>
      </c>
      <c r="J4866" s="169">
        <v>0</v>
      </c>
      <c r="K4866" s="169">
        <v>0</v>
      </c>
      <c r="L4866" s="170">
        <v>0</v>
      </c>
      <c r="M4866" s="171">
        <v>0</v>
      </c>
    </row>
    <row r="4867" spans="1:13">
      <c r="A4867" s="172">
        <v>197</v>
      </c>
      <c r="B4867" s="173" t="s">
        <v>79</v>
      </c>
      <c r="C4867" s="174">
        <v>2005</v>
      </c>
      <c r="D4867" s="175">
        <v>0</v>
      </c>
      <c r="E4867" s="175">
        <v>0</v>
      </c>
      <c r="F4867" s="175">
        <v>0</v>
      </c>
      <c r="G4867" s="175">
        <v>0</v>
      </c>
      <c r="H4867" s="175">
        <v>0</v>
      </c>
      <c r="I4867" s="175">
        <v>0</v>
      </c>
      <c r="J4867" s="175">
        <v>0</v>
      </c>
      <c r="K4867" s="175">
        <v>0</v>
      </c>
      <c r="L4867" s="176">
        <v>0</v>
      </c>
      <c r="M4867" s="177">
        <v>0</v>
      </c>
    </row>
    <row r="4868" spans="1:13">
      <c r="A4868" s="166">
        <v>197</v>
      </c>
      <c r="B4868" s="167" t="s">
        <v>79</v>
      </c>
      <c r="C4868" s="168">
        <v>2006</v>
      </c>
      <c r="D4868" s="169">
        <v>0</v>
      </c>
      <c r="E4868" s="169">
        <v>0</v>
      </c>
      <c r="F4868" s="169">
        <v>0</v>
      </c>
      <c r="G4868" s="169">
        <v>0</v>
      </c>
      <c r="H4868" s="169">
        <v>0</v>
      </c>
      <c r="I4868" s="169">
        <v>0</v>
      </c>
      <c r="J4868" s="169">
        <v>0</v>
      </c>
      <c r="K4868" s="169">
        <v>0</v>
      </c>
      <c r="L4868" s="170">
        <v>0</v>
      </c>
      <c r="M4868" s="171">
        <v>0</v>
      </c>
    </row>
    <row r="4869" spans="1:13">
      <c r="A4869" s="172">
        <v>197</v>
      </c>
      <c r="B4869" s="173" t="s">
        <v>79</v>
      </c>
      <c r="C4869" s="174">
        <v>2007</v>
      </c>
      <c r="D4869" s="175">
        <v>0</v>
      </c>
      <c r="E4869" s="175">
        <v>0</v>
      </c>
      <c r="F4869" s="175">
        <v>0</v>
      </c>
      <c r="G4869" s="175">
        <v>0</v>
      </c>
      <c r="H4869" s="175">
        <v>-1334</v>
      </c>
      <c r="I4869" s="175">
        <v>0</v>
      </c>
      <c r="J4869" s="175">
        <v>0</v>
      </c>
      <c r="K4869" s="175">
        <v>0</v>
      </c>
      <c r="L4869" s="176">
        <v>0</v>
      </c>
      <c r="M4869" s="177">
        <v>0</v>
      </c>
    </row>
    <row r="4870" spans="1:13">
      <c r="A4870" s="166">
        <v>197</v>
      </c>
      <c r="B4870" s="167" t="s">
        <v>79</v>
      </c>
      <c r="C4870" s="168">
        <v>2008</v>
      </c>
      <c r="D4870" s="169">
        <v>0</v>
      </c>
      <c r="E4870" s="169">
        <v>0</v>
      </c>
      <c r="F4870" s="169">
        <v>0</v>
      </c>
      <c r="G4870" s="169">
        <v>0</v>
      </c>
      <c r="H4870" s="169">
        <v>0</v>
      </c>
      <c r="I4870" s="169">
        <v>0</v>
      </c>
      <c r="J4870" s="169">
        <v>0</v>
      </c>
      <c r="K4870" s="169">
        <v>0</v>
      </c>
      <c r="L4870" s="170">
        <v>0</v>
      </c>
      <c r="M4870" s="171">
        <v>0</v>
      </c>
    </row>
    <row r="4871" spans="1:13">
      <c r="A4871" s="172">
        <v>197</v>
      </c>
      <c r="B4871" s="173" t="s">
        <v>79</v>
      </c>
      <c r="C4871" s="174">
        <v>2009</v>
      </c>
      <c r="D4871" s="175">
        <v>0</v>
      </c>
      <c r="E4871" s="175">
        <v>0</v>
      </c>
      <c r="F4871" s="175">
        <v>0</v>
      </c>
      <c r="G4871" s="175">
        <v>0</v>
      </c>
      <c r="H4871" s="175">
        <v>0</v>
      </c>
      <c r="I4871" s="175">
        <v>0</v>
      </c>
      <c r="J4871" s="175">
        <v>0</v>
      </c>
      <c r="K4871" s="175">
        <v>0</v>
      </c>
      <c r="L4871" s="176">
        <v>0</v>
      </c>
      <c r="M4871" s="177">
        <v>0</v>
      </c>
    </row>
    <row r="4872" spans="1:13">
      <c r="A4872" s="166">
        <v>197</v>
      </c>
      <c r="B4872" s="167" t="s">
        <v>79</v>
      </c>
      <c r="C4872" s="168">
        <v>2010</v>
      </c>
      <c r="D4872" s="169">
        <v>0</v>
      </c>
      <c r="E4872" s="169">
        <v>0</v>
      </c>
      <c r="F4872" s="169">
        <v>0</v>
      </c>
      <c r="G4872" s="169">
        <v>0</v>
      </c>
      <c r="H4872" s="169">
        <v>0</v>
      </c>
      <c r="I4872" s="169">
        <v>0</v>
      </c>
      <c r="J4872" s="169">
        <v>0</v>
      </c>
      <c r="K4872" s="169">
        <v>0</v>
      </c>
      <c r="L4872" s="170">
        <v>0</v>
      </c>
      <c r="M4872" s="171">
        <v>0</v>
      </c>
    </row>
    <row r="4873" spans="1:13">
      <c r="A4873" s="172">
        <v>197</v>
      </c>
      <c r="B4873" s="173" t="s">
        <v>79</v>
      </c>
      <c r="C4873" s="174">
        <v>2011</v>
      </c>
      <c r="D4873" s="175">
        <v>0</v>
      </c>
      <c r="E4873" s="175">
        <v>0</v>
      </c>
      <c r="F4873" s="175">
        <v>0</v>
      </c>
      <c r="G4873" s="175">
        <v>0</v>
      </c>
      <c r="H4873" s="175">
        <v>0</v>
      </c>
      <c r="I4873" s="175">
        <v>0</v>
      </c>
      <c r="J4873" s="175">
        <v>0</v>
      </c>
      <c r="K4873" s="175">
        <v>0</v>
      </c>
      <c r="L4873" s="176">
        <v>0</v>
      </c>
      <c r="M4873" s="177">
        <v>0</v>
      </c>
    </row>
    <row r="4874" spans="1:13">
      <c r="A4874" s="166">
        <v>197</v>
      </c>
      <c r="B4874" s="167" t="s">
        <v>79</v>
      </c>
      <c r="C4874" s="168">
        <v>2012</v>
      </c>
      <c r="D4874" s="169">
        <v>0</v>
      </c>
      <c r="E4874" s="169">
        <v>0</v>
      </c>
      <c r="F4874" s="169">
        <v>0</v>
      </c>
      <c r="G4874" s="169">
        <v>0</v>
      </c>
      <c r="H4874" s="169">
        <v>-200</v>
      </c>
      <c r="I4874" s="169">
        <v>0</v>
      </c>
      <c r="J4874" s="169">
        <v>0</v>
      </c>
      <c r="K4874" s="169">
        <v>0</v>
      </c>
      <c r="L4874" s="170">
        <v>0</v>
      </c>
      <c r="M4874" s="171">
        <v>0</v>
      </c>
    </row>
    <row r="4875" spans="1:13">
      <c r="A4875" s="172">
        <v>197</v>
      </c>
      <c r="B4875" s="173" t="s">
        <v>79</v>
      </c>
      <c r="C4875" s="174">
        <v>2013</v>
      </c>
      <c r="D4875" s="175">
        <v>0</v>
      </c>
      <c r="E4875" s="175">
        <v>0</v>
      </c>
      <c r="F4875" s="175">
        <v>0</v>
      </c>
      <c r="G4875" s="175">
        <v>0</v>
      </c>
      <c r="H4875" s="175">
        <v>0</v>
      </c>
      <c r="I4875" s="175">
        <v>0</v>
      </c>
      <c r="J4875" s="175">
        <v>0</v>
      </c>
      <c r="K4875" s="175">
        <v>0</v>
      </c>
      <c r="L4875" s="176">
        <v>0</v>
      </c>
      <c r="M4875" s="177">
        <v>0</v>
      </c>
    </row>
    <row r="4876" spans="1:13">
      <c r="A4876" s="166">
        <v>197</v>
      </c>
      <c r="B4876" s="167" t="s">
        <v>79</v>
      </c>
      <c r="C4876" s="168">
        <v>2014</v>
      </c>
      <c r="D4876" s="169">
        <v>0</v>
      </c>
      <c r="E4876" s="169">
        <v>0</v>
      </c>
      <c r="F4876" s="169">
        <v>0</v>
      </c>
      <c r="G4876" s="169">
        <v>0</v>
      </c>
      <c r="H4876" s="169">
        <v>0</v>
      </c>
      <c r="I4876" s="169">
        <v>0</v>
      </c>
      <c r="J4876" s="169">
        <v>0</v>
      </c>
      <c r="K4876" s="169">
        <v>0</v>
      </c>
      <c r="L4876" s="170">
        <v>0</v>
      </c>
      <c r="M4876" s="171">
        <v>0</v>
      </c>
    </row>
    <row r="4877" spans="1:13">
      <c r="A4877" s="172">
        <v>197</v>
      </c>
      <c r="B4877" s="173" t="s">
        <v>79</v>
      </c>
      <c r="C4877" s="174">
        <v>2015</v>
      </c>
      <c r="D4877" s="175">
        <v>0</v>
      </c>
      <c r="E4877" s="175">
        <v>0</v>
      </c>
      <c r="F4877" s="175">
        <v>0</v>
      </c>
      <c r="G4877" s="175">
        <v>0</v>
      </c>
      <c r="H4877" s="175">
        <v>-93</v>
      </c>
      <c r="I4877" s="175">
        <v>0</v>
      </c>
      <c r="J4877" s="175">
        <v>0</v>
      </c>
      <c r="K4877" s="175">
        <v>0</v>
      </c>
      <c r="L4877" s="176">
        <v>0</v>
      </c>
      <c r="M4877" s="177">
        <v>0</v>
      </c>
    </row>
    <row r="4878" spans="1:13">
      <c r="A4878" s="166">
        <v>197</v>
      </c>
      <c r="B4878" s="167" t="s">
        <v>79</v>
      </c>
      <c r="C4878" s="168">
        <v>2016</v>
      </c>
      <c r="D4878" s="169">
        <v>0</v>
      </c>
      <c r="E4878" s="169">
        <v>0</v>
      </c>
      <c r="F4878" s="169">
        <v>0</v>
      </c>
      <c r="G4878" s="169">
        <v>0</v>
      </c>
      <c r="H4878" s="169">
        <v>-1148</v>
      </c>
      <c r="I4878" s="169">
        <v>183</v>
      </c>
      <c r="J4878" s="169">
        <v>0</v>
      </c>
      <c r="K4878" s="169">
        <v>8390</v>
      </c>
      <c r="L4878" s="170">
        <v>0</v>
      </c>
      <c r="M4878" s="171">
        <v>2</v>
      </c>
    </row>
    <row r="4879" spans="1:13">
      <c r="A4879" s="172">
        <v>197</v>
      </c>
      <c r="B4879" s="173" t="s">
        <v>79</v>
      </c>
      <c r="C4879" s="174">
        <v>2017</v>
      </c>
      <c r="D4879" s="175">
        <v>0</v>
      </c>
      <c r="E4879" s="175">
        <v>0</v>
      </c>
      <c r="F4879" s="175">
        <v>0</v>
      </c>
      <c r="G4879" s="175">
        <v>0</v>
      </c>
      <c r="H4879" s="175">
        <v>79279</v>
      </c>
      <c r="I4879" s="175">
        <v>-4021</v>
      </c>
      <c r="J4879" s="175">
        <v>5640</v>
      </c>
      <c r="K4879" s="175">
        <v>7283</v>
      </c>
      <c r="L4879" s="176">
        <v>2</v>
      </c>
      <c r="M4879" s="177">
        <v>0</v>
      </c>
    </row>
    <row r="4880" spans="1:13">
      <c r="A4880" s="166">
        <v>197</v>
      </c>
      <c r="B4880" s="167" t="s">
        <v>79</v>
      </c>
      <c r="C4880" s="168">
        <v>2018</v>
      </c>
      <c r="D4880" s="169">
        <v>0</v>
      </c>
      <c r="E4880" s="169">
        <v>0</v>
      </c>
      <c r="F4880" s="169">
        <v>0</v>
      </c>
      <c r="G4880" s="169">
        <v>0</v>
      </c>
      <c r="H4880" s="169">
        <v>218133</v>
      </c>
      <c r="I4880" s="169">
        <v>8746</v>
      </c>
      <c r="J4880" s="169">
        <v>31027</v>
      </c>
      <c r="K4880" s="169">
        <v>6271</v>
      </c>
      <c r="L4880" s="170">
        <v>-3</v>
      </c>
      <c r="M4880" s="171">
        <v>0</v>
      </c>
    </row>
    <row r="4881" spans="1:13">
      <c r="A4881" s="172">
        <v>197</v>
      </c>
      <c r="B4881" s="173" t="s">
        <v>79</v>
      </c>
      <c r="C4881" s="174">
        <v>2019</v>
      </c>
      <c r="D4881" s="175">
        <v>0</v>
      </c>
      <c r="E4881" s="175">
        <v>0</v>
      </c>
      <c r="F4881" s="175">
        <v>0</v>
      </c>
      <c r="G4881" s="175">
        <v>0</v>
      </c>
      <c r="H4881" s="175">
        <v>329813</v>
      </c>
      <c r="I4881" s="175">
        <v>47858</v>
      </c>
      <c r="J4881" s="175">
        <v>-1073441</v>
      </c>
      <c r="K4881" s="175">
        <v>218827</v>
      </c>
      <c r="L4881" s="176">
        <v>1</v>
      </c>
      <c r="M4881" s="177">
        <v>2</v>
      </c>
    </row>
    <row r="4882" spans="1:13">
      <c r="A4882" s="166">
        <v>197</v>
      </c>
      <c r="B4882" s="167" t="s">
        <v>79</v>
      </c>
      <c r="C4882" s="168">
        <v>2020</v>
      </c>
      <c r="D4882" s="169">
        <v>0</v>
      </c>
      <c r="E4882" s="169">
        <v>0</v>
      </c>
      <c r="F4882" s="169">
        <v>0</v>
      </c>
      <c r="G4882" s="169">
        <v>0</v>
      </c>
      <c r="H4882" s="169">
        <v>431097</v>
      </c>
      <c r="I4882" s="169">
        <v>14239</v>
      </c>
      <c r="J4882" s="169">
        <v>-258544</v>
      </c>
      <c r="K4882" s="169">
        <v>17964</v>
      </c>
      <c r="L4882" s="170">
        <v>19</v>
      </c>
      <c r="M4882" s="171">
        <v>4</v>
      </c>
    </row>
    <row r="4883" spans="1:13">
      <c r="A4883" s="172">
        <v>197</v>
      </c>
      <c r="B4883" s="173" t="s">
        <v>79</v>
      </c>
      <c r="C4883" s="174">
        <v>2021</v>
      </c>
      <c r="D4883" s="175">
        <v>192869800</v>
      </c>
      <c r="E4883" s="175">
        <v>1064263000</v>
      </c>
      <c r="F4883" s="175">
        <v>37959600</v>
      </c>
      <c r="G4883" s="175">
        <v>751220000</v>
      </c>
      <c r="H4883" s="175">
        <v>10144226</v>
      </c>
      <c r="I4883" s="175">
        <v>1323806</v>
      </c>
      <c r="J4883" s="175">
        <v>2639197</v>
      </c>
      <c r="K4883" s="175">
        <v>563216</v>
      </c>
      <c r="L4883" s="176">
        <v>2976</v>
      </c>
      <c r="M4883" s="177">
        <v>254</v>
      </c>
    </row>
    <row r="4884" spans="1:13">
      <c r="A4884" s="166">
        <v>198</v>
      </c>
      <c r="B4884" s="167" t="s">
        <v>60</v>
      </c>
      <c r="C4884" s="168">
        <v>1996</v>
      </c>
      <c r="D4884" s="169">
        <v>0</v>
      </c>
      <c r="E4884" s="169">
        <v>0</v>
      </c>
      <c r="F4884" s="169">
        <v>0</v>
      </c>
      <c r="G4884" s="169">
        <v>0</v>
      </c>
      <c r="H4884" s="169">
        <v>0</v>
      </c>
      <c r="I4884" s="169">
        <v>0</v>
      </c>
      <c r="J4884" s="169">
        <v>0</v>
      </c>
      <c r="K4884" s="169">
        <v>0</v>
      </c>
      <c r="L4884" s="170">
        <v>0</v>
      </c>
      <c r="M4884" s="171">
        <v>0</v>
      </c>
    </row>
    <row r="4885" spans="1:13">
      <c r="A4885" s="172">
        <v>198</v>
      </c>
      <c r="B4885" s="173" t="s">
        <v>60</v>
      </c>
      <c r="C4885" s="174">
        <v>1997</v>
      </c>
      <c r="D4885" s="175">
        <v>0</v>
      </c>
      <c r="E4885" s="175">
        <v>0</v>
      </c>
      <c r="F4885" s="175">
        <v>0</v>
      </c>
      <c r="G4885" s="175">
        <v>0</v>
      </c>
      <c r="H4885" s="175">
        <v>-1080</v>
      </c>
      <c r="I4885" s="175">
        <v>0</v>
      </c>
      <c r="J4885" s="175">
        <v>0</v>
      </c>
      <c r="K4885" s="175">
        <v>0</v>
      </c>
      <c r="L4885" s="176">
        <v>0</v>
      </c>
      <c r="M4885" s="177">
        <v>0</v>
      </c>
    </row>
    <row r="4886" spans="1:13">
      <c r="A4886" s="166">
        <v>198</v>
      </c>
      <c r="B4886" s="167" t="s">
        <v>60</v>
      </c>
      <c r="C4886" s="168">
        <v>1998</v>
      </c>
      <c r="D4886" s="169">
        <v>0</v>
      </c>
      <c r="E4886" s="169">
        <v>0</v>
      </c>
      <c r="F4886" s="169">
        <v>0</v>
      </c>
      <c r="G4886" s="169">
        <v>0</v>
      </c>
      <c r="H4886" s="169">
        <v>0</v>
      </c>
      <c r="I4886" s="169">
        <v>0</v>
      </c>
      <c r="J4886" s="169">
        <v>0</v>
      </c>
      <c r="K4886" s="169">
        <v>0</v>
      </c>
      <c r="L4886" s="170">
        <v>0</v>
      </c>
      <c r="M4886" s="171">
        <v>0</v>
      </c>
    </row>
    <row r="4887" spans="1:13">
      <c r="A4887" s="172">
        <v>198</v>
      </c>
      <c r="B4887" s="173" t="s">
        <v>60</v>
      </c>
      <c r="C4887" s="174">
        <v>1999</v>
      </c>
      <c r="D4887" s="175">
        <v>0</v>
      </c>
      <c r="E4887" s="175">
        <v>0</v>
      </c>
      <c r="F4887" s="175">
        <v>0</v>
      </c>
      <c r="G4887" s="175">
        <v>0</v>
      </c>
      <c r="H4887" s="175">
        <v>0</v>
      </c>
      <c r="I4887" s="175">
        <v>0</v>
      </c>
      <c r="J4887" s="175">
        <v>0</v>
      </c>
      <c r="K4887" s="175">
        <v>0</v>
      </c>
      <c r="L4887" s="176">
        <v>0</v>
      </c>
      <c r="M4887" s="177">
        <v>0</v>
      </c>
    </row>
    <row r="4888" spans="1:13">
      <c r="A4888" s="166">
        <v>198</v>
      </c>
      <c r="B4888" s="167" t="s">
        <v>60</v>
      </c>
      <c r="C4888" s="168">
        <v>2000</v>
      </c>
      <c r="D4888" s="169">
        <v>0</v>
      </c>
      <c r="E4888" s="169">
        <v>0</v>
      </c>
      <c r="F4888" s="169">
        <v>0</v>
      </c>
      <c r="G4888" s="169">
        <v>0</v>
      </c>
      <c r="H4888" s="169">
        <v>-31.5</v>
      </c>
      <c r="I4888" s="169">
        <v>0</v>
      </c>
      <c r="J4888" s="169">
        <v>0</v>
      </c>
      <c r="K4888" s="169">
        <v>0</v>
      </c>
      <c r="L4888" s="170">
        <v>0</v>
      </c>
      <c r="M4888" s="171">
        <v>0</v>
      </c>
    </row>
    <row r="4889" spans="1:13">
      <c r="A4889" s="172">
        <v>198</v>
      </c>
      <c r="B4889" s="173" t="s">
        <v>60</v>
      </c>
      <c r="C4889" s="174">
        <v>2001</v>
      </c>
      <c r="D4889" s="175">
        <v>0</v>
      </c>
      <c r="E4889" s="175">
        <v>0</v>
      </c>
      <c r="F4889" s="175">
        <v>0</v>
      </c>
      <c r="G4889" s="175">
        <v>0</v>
      </c>
      <c r="H4889" s="175">
        <v>0</v>
      </c>
      <c r="I4889" s="175">
        <v>0</v>
      </c>
      <c r="J4889" s="175">
        <v>0</v>
      </c>
      <c r="K4889" s="175">
        <v>0</v>
      </c>
      <c r="L4889" s="176">
        <v>0</v>
      </c>
      <c r="M4889" s="177">
        <v>0</v>
      </c>
    </row>
    <row r="4890" spans="1:13">
      <c r="A4890" s="166">
        <v>198</v>
      </c>
      <c r="B4890" s="167" t="s">
        <v>60</v>
      </c>
      <c r="C4890" s="168">
        <v>2002</v>
      </c>
      <c r="D4890" s="169">
        <v>0</v>
      </c>
      <c r="E4890" s="169">
        <v>0</v>
      </c>
      <c r="F4890" s="169">
        <v>0</v>
      </c>
      <c r="G4890" s="169">
        <v>0</v>
      </c>
      <c r="H4890" s="169">
        <v>-1436.4</v>
      </c>
      <c r="I4890" s="169">
        <v>0</v>
      </c>
      <c r="J4890" s="169">
        <v>0</v>
      </c>
      <c r="K4890" s="169">
        <v>0</v>
      </c>
      <c r="L4890" s="170">
        <v>0</v>
      </c>
      <c r="M4890" s="171">
        <v>0</v>
      </c>
    </row>
    <row r="4891" spans="1:13">
      <c r="A4891" s="172">
        <v>198</v>
      </c>
      <c r="B4891" s="173" t="s">
        <v>60</v>
      </c>
      <c r="C4891" s="174">
        <v>2003</v>
      </c>
      <c r="D4891" s="175">
        <v>0</v>
      </c>
      <c r="E4891" s="175">
        <v>0</v>
      </c>
      <c r="F4891" s="175">
        <v>0</v>
      </c>
      <c r="G4891" s="175">
        <v>0</v>
      </c>
      <c r="H4891" s="175">
        <v>-400</v>
      </c>
      <c r="I4891" s="175">
        <v>0</v>
      </c>
      <c r="J4891" s="175">
        <v>0</v>
      </c>
      <c r="K4891" s="175">
        <v>0</v>
      </c>
      <c r="L4891" s="176">
        <v>0</v>
      </c>
      <c r="M4891" s="177">
        <v>0</v>
      </c>
    </row>
    <row r="4892" spans="1:13">
      <c r="A4892" s="166">
        <v>198</v>
      </c>
      <c r="B4892" s="167" t="s">
        <v>60</v>
      </c>
      <c r="C4892" s="168">
        <v>2004</v>
      </c>
      <c r="D4892" s="169">
        <v>0</v>
      </c>
      <c r="E4892" s="169">
        <v>0</v>
      </c>
      <c r="F4892" s="169">
        <v>0</v>
      </c>
      <c r="G4892" s="169">
        <v>0</v>
      </c>
      <c r="H4892" s="169">
        <v>-5494</v>
      </c>
      <c r="I4892" s="169">
        <v>0</v>
      </c>
      <c r="J4892" s="169">
        <v>0</v>
      </c>
      <c r="K4892" s="169">
        <v>0</v>
      </c>
      <c r="L4892" s="170">
        <v>0</v>
      </c>
      <c r="M4892" s="171">
        <v>0</v>
      </c>
    </row>
    <row r="4893" spans="1:13">
      <c r="A4893" s="172">
        <v>198</v>
      </c>
      <c r="B4893" s="173" t="s">
        <v>60</v>
      </c>
      <c r="C4893" s="174">
        <v>2005</v>
      </c>
      <c r="D4893" s="175">
        <v>0</v>
      </c>
      <c r="E4893" s="175">
        <v>0</v>
      </c>
      <c r="F4893" s="175">
        <v>0</v>
      </c>
      <c r="G4893" s="175">
        <v>0</v>
      </c>
      <c r="H4893" s="175">
        <v>-2060</v>
      </c>
      <c r="I4893" s="175">
        <v>0</v>
      </c>
      <c r="J4893" s="175">
        <v>0</v>
      </c>
      <c r="K4893" s="175">
        <v>0</v>
      </c>
      <c r="L4893" s="176">
        <v>0</v>
      </c>
      <c r="M4893" s="177">
        <v>0</v>
      </c>
    </row>
    <row r="4894" spans="1:13">
      <c r="A4894" s="166">
        <v>198</v>
      </c>
      <c r="B4894" s="167" t="s">
        <v>60</v>
      </c>
      <c r="C4894" s="168">
        <v>2006</v>
      </c>
      <c r="D4894" s="169">
        <v>0</v>
      </c>
      <c r="E4894" s="169">
        <v>0</v>
      </c>
      <c r="F4894" s="169">
        <v>0</v>
      </c>
      <c r="G4894" s="169">
        <v>0</v>
      </c>
      <c r="H4894" s="169">
        <v>-2254</v>
      </c>
      <c r="I4894" s="169">
        <v>0</v>
      </c>
      <c r="J4894" s="169">
        <v>0</v>
      </c>
      <c r="K4894" s="169">
        <v>0</v>
      </c>
      <c r="L4894" s="170">
        <v>0</v>
      </c>
      <c r="M4894" s="171">
        <v>0</v>
      </c>
    </row>
    <row r="4895" spans="1:13">
      <c r="A4895" s="172">
        <v>198</v>
      </c>
      <c r="B4895" s="173" t="s">
        <v>60</v>
      </c>
      <c r="C4895" s="174">
        <v>2007</v>
      </c>
      <c r="D4895" s="175">
        <v>0</v>
      </c>
      <c r="E4895" s="175">
        <v>0</v>
      </c>
      <c r="F4895" s="175">
        <v>0</v>
      </c>
      <c r="G4895" s="175">
        <v>0</v>
      </c>
      <c r="H4895" s="175">
        <v>-6660</v>
      </c>
      <c r="I4895" s="175">
        <v>0</v>
      </c>
      <c r="J4895" s="175">
        <v>0</v>
      </c>
      <c r="K4895" s="175">
        <v>0</v>
      </c>
      <c r="L4895" s="176">
        <v>0</v>
      </c>
      <c r="M4895" s="177">
        <v>0</v>
      </c>
    </row>
    <row r="4896" spans="1:13">
      <c r="A4896" s="166">
        <v>198</v>
      </c>
      <c r="B4896" s="167" t="s">
        <v>60</v>
      </c>
      <c r="C4896" s="168">
        <v>2008</v>
      </c>
      <c r="D4896" s="169">
        <v>0</v>
      </c>
      <c r="E4896" s="169">
        <v>0</v>
      </c>
      <c r="F4896" s="169">
        <v>0</v>
      </c>
      <c r="G4896" s="169">
        <v>0</v>
      </c>
      <c r="H4896" s="169">
        <v>-1500</v>
      </c>
      <c r="I4896" s="169">
        <v>0</v>
      </c>
      <c r="J4896" s="169">
        <v>0</v>
      </c>
      <c r="K4896" s="169">
        <v>0</v>
      </c>
      <c r="L4896" s="170">
        <v>0</v>
      </c>
      <c r="M4896" s="171">
        <v>0</v>
      </c>
    </row>
    <row r="4897" spans="1:13">
      <c r="A4897" s="172">
        <v>198</v>
      </c>
      <c r="B4897" s="173" t="s">
        <v>60</v>
      </c>
      <c r="C4897" s="174">
        <v>2009</v>
      </c>
      <c r="D4897" s="175">
        <v>0</v>
      </c>
      <c r="E4897" s="175">
        <v>0</v>
      </c>
      <c r="F4897" s="175">
        <v>0</v>
      </c>
      <c r="G4897" s="175">
        <v>0</v>
      </c>
      <c r="H4897" s="175">
        <v>-3000</v>
      </c>
      <c r="I4897" s="175">
        <v>0</v>
      </c>
      <c r="J4897" s="175">
        <v>0</v>
      </c>
      <c r="K4897" s="175">
        <v>0</v>
      </c>
      <c r="L4897" s="176">
        <v>0</v>
      </c>
      <c r="M4897" s="177">
        <v>0</v>
      </c>
    </row>
    <row r="4898" spans="1:13">
      <c r="A4898" s="166">
        <v>198</v>
      </c>
      <c r="B4898" s="167" t="s">
        <v>60</v>
      </c>
      <c r="C4898" s="168">
        <v>2010</v>
      </c>
      <c r="D4898" s="169">
        <v>0</v>
      </c>
      <c r="E4898" s="169">
        <v>0</v>
      </c>
      <c r="F4898" s="169">
        <v>0</v>
      </c>
      <c r="G4898" s="169">
        <v>0</v>
      </c>
      <c r="H4898" s="169">
        <v>-3306</v>
      </c>
      <c r="I4898" s="169">
        <v>0</v>
      </c>
      <c r="J4898" s="169">
        <v>0</v>
      </c>
      <c r="K4898" s="169">
        <v>0</v>
      </c>
      <c r="L4898" s="170">
        <v>0</v>
      </c>
      <c r="M4898" s="171">
        <v>0</v>
      </c>
    </row>
    <row r="4899" spans="1:13">
      <c r="A4899" s="172">
        <v>198</v>
      </c>
      <c r="B4899" s="173" t="s">
        <v>60</v>
      </c>
      <c r="C4899" s="174">
        <v>2011</v>
      </c>
      <c r="D4899" s="175">
        <v>0</v>
      </c>
      <c r="E4899" s="175">
        <v>0</v>
      </c>
      <c r="F4899" s="175">
        <v>0</v>
      </c>
      <c r="G4899" s="175">
        <v>0</v>
      </c>
      <c r="H4899" s="175">
        <v>-480</v>
      </c>
      <c r="I4899" s="175">
        <v>0</v>
      </c>
      <c r="J4899" s="175">
        <v>0</v>
      </c>
      <c r="K4899" s="175">
        <v>0</v>
      </c>
      <c r="L4899" s="176">
        <v>0</v>
      </c>
      <c r="M4899" s="177">
        <v>0</v>
      </c>
    </row>
    <row r="4900" spans="1:13">
      <c r="A4900" s="166">
        <v>198</v>
      </c>
      <c r="B4900" s="167" t="s">
        <v>60</v>
      </c>
      <c r="C4900" s="168">
        <v>2012</v>
      </c>
      <c r="D4900" s="169">
        <v>0</v>
      </c>
      <c r="E4900" s="169">
        <v>0</v>
      </c>
      <c r="F4900" s="169">
        <v>0</v>
      </c>
      <c r="G4900" s="169">
        <v>0</v>
      </c>
      <c r="H4900" s="169">
        <v>5163</v>
      </c>
      <c r="I4900" s="169">
        <v>0</v>
      </c>
      <c r="J4900" s="169">
        <v>0</v>
      </c>
      <c r="K4900" s="169">
        <v>0</v>
      </c>
      <c r="L4900" s="170">
        <v>0</v>
      </c>
      <c r="M4900" s="171">
        <v>0</v>
      </c>
    </row>
    <row r="4901" spans="1:13">
      <c r="A4901" s="172">
        <v>198</v>
      </c>
      <c r="B4901" s="173" t="s">
        <v>60</v>
      </c>
      <c r="C4901" s="174">
        <v>2013</v>
      </c>
      <c r="D4901" s="175">
        <v>0</v>
      </c>
      <c r="E4901" s="175">
        <v>0</v>
      </c>
      <c r="F4901" s="175">
        <v>0</v>
      </c>
      <c r="G4901" s="175">
        <v>0</v>
      </c>
      <c r="H4901" s="175">
        <v>46522</v>
      </c>
      <c r="I4901" s="175">
        <v>-7649</v>
      </c>
      <c r="J4901" s="175">
        <v>0</v>
      </c>
      <c r="K4901" s="175">
        <v>0</v>
      </c>
      <c r="L4901" s="176">
        <v>0</v>
      </c>
      <c r="M4901" s="177">
        <v>0</v>
      </c>
    </row>
    <row r="4902" spans="1:13">
      <c r="A4902" s="166">
        <v>198</v>
      </c>
      <c r="B4902" s="167" t="s">
        <v>60</v>
      </c>
      <c r="C4902" s="168">
        <v>2014</v>
      </c>
      <c r="D4902" s="169">
        <v>0</v>
      </c>
      <c r="E4902" s="169">
        <v>0</v>
      </c>
      <c r="F4902" s="169">
        <v>0</v>
      </c>
      <c r="G4902" s="169">
        <v>0</v>
      </c>
      <c r="H4902" s="169">
        <v>17991</v>
      </c>
      <c r="I4902" s="169">
        <v>0</v>
      </c>
      <c r="J4902" s="169">
        <v>4792</v>
      </c>
      <c r="K4902" s="169">
        <v>-164</v>
      </c>
      <c r="L4902" s="170">
        <v>0</v>
      </c>
      <c r="M4902" s="171">
        <v>0</v>
      </c>
    </row>
    <row r="4903" spans="1:13">
      <c r="A4903" s="172">
        <v>198</v>
      </c>
      <c r="B4903" s="173" t="s">
        <v>60</v>
      </c>
      <c r="C4903" s="174">
        <v>2015</v>
      </c>
      <c r="D4903" s="175">
        <v>0</v>
      </c>
      <c r="E4903" s="175">
        <v>0</v>
      </c>
      <c r="F4903" s="175">
        <v>0</v>
      </c>
      <c r="G4903" s="175">
        <v>0</v>
      </c>
      <c r="H4903" s="175">
        <v>11707</v>
      </c>
      <c r="I4903" s="175">
        <v>15660.55</v>
      </c>
      <c r="J4903" s="175">
        <v>8928</v>
      </c>
      <c r="K4903" s="175">
        <v>396</v>
      </c>
      <c r="L4903" s="176">
        <v>0</v>
      </c>
      <c r="M4903" s="177">
        <v>2</v>
      </c>
    </row>
    <row r="4904" spans="1:13">
      <c r="A4904" s="166">
        <v>198</v>
      </c>
      <c r="B4904" s="167" t="s">
        <v>60</v>
      </c>
      <c r="C4904" s="168">
        <v>2016</v>
      </c>
      <c r="D4904" s="169">
        <v>0</v>
      </c>
      <c r="E4904" s="169">
        <v>0</v>
      </c>
      <c r="F4904" s="169">
        <v>0</v>
      </c>
      <c r="G4904" s="169">
        <v>0</v>
      </c>
      <c r="H4904" s="169">
        <v>33783</v>
      </c>
      <c r="I4904" s="169">
        <v>9915.9</v>
      </c>
      <c r="J4904" s="169">
        <v>24136</v>
      </c>
      <c r="K4904" s="169">
        <v>1227</v>
      </c>
      <c r="L4904" s="170">
        <v>1</v>
      </c>
      <c r="M4904" s="171">
        <v>1</v>
      </c>
    </row>
    <row r="4905" spans="1:13">
      <c r="A4905" s="172">
        <v>198</v>
      </c>
      <c r="B4905" s="173" t="s">
        <v>60</v>
      </c>
      <c r="C4905" s="174">
        <v>2017</v>
      </c>
      <c r="D4905" s="175">
        <v>0</v>
      </c>
      <c r="E4905" s="175">
        <v>0</v>
      </c>
      <c r="F4905" s="175">
        <v>0</v>
      </c>
      <c r="G4905" s="175">
        <v>0</v>
      </c>
      <c r="H4905" s="175">
        <v>312562</v>
      </c>
      <c r="I4905" s="175">
        <v>118028</v>
      </c>
      <c r="J4905" s="175">
        <v>82446</v>
      </c>
      <c r="K4905" s="175">
        <v>5460</v>
      </c>
      <c r="L4905" s="176">
        <v>-1</v>
      </c>
      <c r="M4905" s="177">
        <v>2</v>
      </c>
    </row>
    <row r="4906" spans="1:13">
      <c r="A4906" s="166">
        <v>198</v>
      </c>
      <c r="B4906" s="167" t="s">
        <v>60</v>
      </c>
      <c r="C4906" s="168">
        <v>2018</v>
      </c>
      <c r="D4906" s="169">
        <v>0</v>
      </c>
      <c r="E4906" s="169">
        <v>0</v>
      </c>
      <c r="F4906" s="169">
        <v>0</v>
      </c>
      <c r="G4906" s="169">
        <v>0</v>
      </c>
      <c r="H4906" s="169">
        <v>1179446</v>
      </c>
      <c r="I4906" s="169">
        <v>190745.95</v>
      </c>
      <c r="J4906" s="169">
        <v>142659</v>
      </c>
      <c r="K4906" s="169">
        <v>3184</v>
      </c>
      <c r="L4906" s="170">
        <v>-3</v>
      </c>
      <c r="M4906" s="171">
        <v>2</v>
      </c>
    </row>
    <row r="4907" spans="1:13">
      <c r="A4907" s="172">
        <v>198</v>
      </c>
      <c r="B4907" s="173" t="s">
        <v>60</v>
      </c>
      <c r="C4907" s="174">
        <v>2019</v>
      </c>
      <c r="D4907" s="175">
        <v>0</v>
      </c>
      <c r="E4907" s="175">
        <v>0</v>
      </c>
      <c r="F4907" s="175">
        <v>0</v>
      </c>
      <c r="G4907" s="175">
        <v>0</v>
      </c>
      <c r="H4907" s="175">
        <v>2392927</v>
      </c>
      <c r="I4907" s="175">
        <v>708461</v>
      </c>
      <c r="J4907" s="175">
        <v>22002</v>
      </c>
      <c r="K4907" s="175">
        <v>16297</v>
      </c>
      <c r="L4907" s="176">
        <v>-5</v>
      </c>
      <c r="M4907" s="177">
        <v>1</v>
      </c>
    </row>
    <row r="4908" spans="1:13">
      <c r="A4908" s="166">
        <v>198</v>
      </c>
      <c r="B4908" s="167" t="s">
        <v>60</v>
      </c>
      <c r="C4908" s="168">
        <v>2020</v>
      </c>
      <c r="D4908" s="169">
        <v>0</v>
      </c>
      <c r="E4908" s="169">
        <v>0</v>
      </c>
      <c r="F4908" s="169">
        <v>0</v>
      </c>
      <c r="G4908" s="169">
        <v>0</v>
      </c>
      <c r="H4908" s="169">
        <v>4082855</v>
      </c>
      <c r="I4908" s="169">
        <v>569637.30000000005</v>
      </c>
      <c r="J4908" s="169">
        <v>954765</v>
      </c>
      <c r="K4908" s="169">
        <v>78898</v>
      </c>
      <c r="L4908" s="170">
        <v>48</v>
      </c>
      <c r="M4908" s="171">
        <v>-53</v>
      </c>
    </row>
    <row r="4909" spans="1:13">
      <c r="A4909" s="172">
        <v>198</v>
      </c>
      <c r="B4909" s="173" t="s">
        <v>60</v>
      </c>
      <c r="C4909" s="174">
        <v>2021</v>
      </c>
      <c r="D4909" s="175">
        <v>1403940100</v>
      </c>
      <c r="E4909" s="175">
        <v>7759923001</v>
      </c>
      <c r="F4909" s="175">
        <v>67908700</v>
      </c>
      <c r="G4909" s="175">
        <v>880432000</v>
      </c>
      <c r="H4909" s="175">
        <v>75240665</v>
      </c>
      <c r="I4909" s="175">
        <v>10280566.35</v>
      </c>
      <c r="J4909" s="175">
        <v>4623691</v>
      </c>
      <c r="K4909" s="175">
        <v>649140</v>
      </c>
      <c r="L4909" s="176">
        <v>21477</v>
      </c>
      <c r="M4909" s="177">
        <v>1495</v>
      </c>
    </row>
    <row r="4910" spans="1:13">
      <c r="A4910" s="166">
        <v>199</v>
      </c>
      <c r="B4910" s="167" t="s">
        <v>61</v>
      </c>
      <c r="C4910" s="168">
        <v>1996</v>
      </c>
      <c r="D4910" s="169">
        <v>0</v>
      </c>
      <c r="E4910" s="169">
        <v>0</v>
      </c>
      <c r="F4910" s="169">
        <v>0</v>
      </c>
      <c r="G4910" s="169">
        <v>0</v>
      </c>
      <c r="H4910" s="169">
        <v>-1416.95</v>
      </c>
      <c r="I4910" s="169">
        <v>0</v>
      </c>
      <c r="J4910" s="169">
        <v>0</v>
      </c>
      <c r="K4910" s="169">
        <v>0</v>
      </c>
      <c r="L4910" s="170">
        <v>0</v>
      </c>
      <c r="M4910" s="171">
        <v>0</v>
      </c>
    </row>
    <row r="4911" spans="1:13">
      <c r="A4911" s="172">
        <v>199</v>
      </c>
      <c r="B4911" s="173" t="s">
        <v>61</v>
      </c>
      <c r="C4911" s="174">
        <v>2000</v>
      </c>
      <c r="D4911" s="175">
        <v>0</v>
      </c>
      <c r="E4911" s="175">
        <v>0</v>
      </c>
      <c r="F4911" s="175">
        <v>0</v>
      </c>
      <c r="G4911" s="175">
        <v>0</v>
      </c>
      <c r="H4911" s="175">
        <v>0</v>
      </c>
      <c r="I4911" s="175">
        <v>0</v>
      </c>
      <c r="J4911" s="175">
        <v>0</v>
      </c>
      <c r="K4911" s="175">
        <v>0</v>
      </c>
      <c r="L4911" s="176">
        <v>0</v>
      </c>
      <c r="M4911" s="177">
        <v>0</v>
      </c>
    </row>
    <row r="4912" spans="1:13">
      <c r="A4912" s="166">
        <v>199</v>
      </c>
      <c r="B4912" s="167" t="s">
        <v>61</v>
      </c>
      <c r="C4912" s="168">
        <v>2002</v>
      </c>
      <c r="D4912" s="169">
        <v>0</v>
      </c>
      <c r="E4912" s="169">
        <v>0</v>
      </c>
      <c r="F4912" s="169">
        <v>0</v>
      </c>
      <c r="G4912" s="169">
        <v>0</v>
      </c>
      <c r="H4912" s="169">
        <v>-1256.8499999999999</v>
      </c>
      <c r="I4912" s="169">
        <v>0</v>
      </c>
      <c r="J4912" s="169">
        <v>0</v>
      </c>
      <c r="K4912" s="169">
        <v>0</v>
      </c>
      <c r="L4912" s="170">
        <v>0</v>
      </c>
      <c r="M4912" s="171">
        <v>0</v>
      </c>
    </row>
    <row r="4913" spans="1:13">
      <c r="A4913" s="172">
        <v>199</v>
      </c>
      <c r="B4913" s="173" t="s">
        <v>61</v>
      </c>
      <c r="C4913" s="174">
        <v>2003</v>
      </c>
      <c r="D4913" s="175">
        <v>0</v>
      </c>
      <c r="E4913" s="175">
        <v>0</v>
      </c>
      <c r="F4913" s="175">
        <v>0</v>
      </c>
      <c r="G4913" s="175">
        <v>0</v>
      </c>
      <c r="H4913" s="175">
        <v>-2440</v>
      </c>
      <c r="I4913" s="175">
        <v>0</v>
      </c>
      <c r="J4913" s="175">
        <v>0</v>
      </c>
      <c r="K4913" s="175">
        <v>0</v>
      </c>
      <c r="L4913" s="176">
        <v>0</v>
      </c>
      <c r="M4913" s="177">
        <v>0</v>
      </c>
    </row>
    <row r="4914" spans="1:13">
      <c r="A4914" s="166">
        <v>199</v>
      </c>
      <c r="B4914" s="167" t="s">
        <v>61</v>
      </c>
      <c r="C4914" s="168">
        <v>2005</v>
      </c>
      <c r="D4914" s="169">
        <v>0</v>
      </c>
      <c r="E4914" s="169">
        <v>0</v>
      </c>
      <c r="F4914" s="169">
        <v>0</v>
      </c>
      <c r="G4914" s="169">
        <v>0</v>
      </c>
      <c r="H4914" s="169">
        <v>0</v>
      </c>
      <c r="I4914" s="169">
        <v>0</v>
      </c>
      <c r="J4914" s="169">
        <v>0</v>
      </c>
      <c r="K4914" s="169">
        <v>0</v>
      </c>
      <c r="L4914" s="170">
        <v>0</v>
      </c>
      <c r="M4914" s="171">
        <v>0</v>
      </c>
    </row>
    <row r="4915" spans="1:13">
      <c r="A4915" s="172">
        <v>199</v>
      </c>
      <c r="B4915" s="173" t="s">
        <v>61</v>
      </c>
      <c r="C4915" s="174">
        <v>2006</v>
      </c>
      <c r="D4915" s="175">
        <v>0</v>
      </c>
      <c r="E4915" s="175">
        <v>0</v>
      </c>
      <c r="F4915" s="175">
        <v>0</v>
      </c>
      <c r="G4915" s="175">
        <v>0</v>
      </c>
      <c r="H4915" s="175">
        <v>-3000</v>
      </c>
      <c r="I4915" s="175">
        <v>0</v>
      </c>
      <c r="J4915" s="175">
        <v>0</v>
      </c>
      <c r="K4915" s="175">
        <v>0</v>
      </c>
      <c r="L4915" s="176">
        <v>0</v>
      </c>
      <c r="M4915" s="177">
        <v>0</v>
      </c>
    </row>
    <row r="4916" spans="1:13">
      <c r="A4916" s="166">
        <v>199</v>
      </c>
      <c r="B4916" s="167" t="s">
        <v>61</v>
      </c>
      <c r="C4916" s="168">
        <v>2007</v>
      </c>
      <c r="D4916" s="169">
        <v>0</v>
      </c>
      <c r="E4916" s="169">
        <v>0</v>
      </c>
      <c r="F4916" s="169">
        <v>0</v>
      </c>
      <c r="G4916" s="169">
        <v>0</v>
      </c>
      <c r="H4916" s="169">
        <v>0</v>
      </c>
      <c r="I4916" s="169">
        <v>0</v>
      </c>
      <c r="J4916" s="169">
        <v>0</v>
      </c>
      <c r="K4916" s="169">
        <v>0</v>
      </c>
      <c r="L4916" s="170">
        <v>0</v>
      </c>
      <c r="M4916" s="171">
        <v>0</v>
      </c>
    </row>
    <row r="4917" spans="1:13">
      <c r="A4917" s="172">
        <v>199</v>
      </c>
      <c r="B4917" s="173" t="s">
        <v>61</v>
      </c>
      <c r="C4917" s="174">
        <v>2008</v>
      </c>
      <c r="D4917" s="175">
        <v>0</v>
      </c>
      <c r="E4917" s="175">
        <v>0</v>
      </c>
      <c r="F4917" s="175">
        <v>0</v>
      </c>
      <c r="G4917" s="175">
        <v>0</v>
      </c>
      <c r="H4917" s="175">
        <v>0</v>
      </c>
      <c r="I4917" s="175">
        <v>0</v>
      </c>
      <c r="J4917" s="175">
        <v>0</v>
      </c>
      <c r="K4917" s="175">
        <v>0</v>
      </c>
      <c r="L4917" s="176">
        <v>0</v>
      </c>
      <c r="M4917" s="177">
        <v>0</v>
      </c>
    </row>
    <row r="4918" spans="1:13">
      <c r="A4918" s="166">
        <v>199</v>
      </c>
      <c r="B4918" s="167" t="s">
        <v>61</v>
      </c>
      <c r="C4918" s="168">
        <v>2009</v>
      </c>
      <c r="D4918" s="169">
        <v>0</v>
      </c>
      <c r="E4918" s="169">
        <v>0</v>
      </c>
      <c r="F4918" s="169">
        <v>0</v>
      </c>
      <c r="G4918" s="169">
        <v>0</v>
      </c>
      <c r="H4918" s="169">
        <v>0</v>
      </c>
      <c r="I4918" s="169">
        <v>0</v>
      </c>
      <c r="J4918" s="169">
        <v>0</v>
      </c>
      <c r="K4918" s="169">
        <v>0</v>
      </c>
      <c r="L4918" s="170">
        <v>0</v>
      </c>
      <c r="M4918" s="171">
        <v>0</v>
      </c>
    </row>
    <row r="4919" spans="1:13">
      <c r="A4919" s="172">
        <v>199</v>
      </c>
      <c r="B4919" s="173" t="s">
        <v>61</v>
      </c>
      <c r="C4919" s="174">
        <v>2010</v>
      </c>
      <c r="D4919" s="175">
        <v>0</v>
      </c>
      <c r="E4919" s="175">
        <v>0</v>
      </c>
      <c r="F4919" s="175">
        <v>0</v>
      </c>
      <c r="G4919" s="175">
        <v>0</v>
      </c>
      <c r="H4919" s="175">
        <v>-366</v>
      </c>
      <c r="I4919" s="175">
        <v>0</v>
      </c>
      <c r="J4919" s="175">
        <v>0</v>
      </c>
      <c r="K4919" s="175">
        <v>0</v>
      </c>
      <c r="L4919" s="176">
        <v>0</v>
      </c>
      <c r="M4919" s="177">
        <v>0</v>
      </c>
    </row>
    <row r="4920" spans="1:13">
      <c r="A4920" s="166">
        <v>199</v>
      </c>
      <c r="B4920" s="167" t="s">
        <v>61</v>
      </c>
      <c r="C4920" s="168">
        <v>2011</v>
      </c>
      <c r="D4920" s="169">
        <v>0</v>
      </c>
      <c r="E4920" s="169">
        <v>0</v>
      </c>
      <c r="F4920" s="169">
        <v>0</v>
      </c>
      <c r="G4920" s="169">
        <v>0</v>
      </c>
      <c r="H4920" s="169">
        <v>-130767</v>
      </c>
      <c r="I4920" s="169">
        <v>0</v>
      </c>
      <c r="J4920" s="169">
        <v>0</v>
      </c>
      <c r="K4920" s="169">
        <v>0</v>
      </c>
      <c r="L4920" s="170">
        <v>0</v>
      </c>
      <c r="M4920" s="171">
        <v>0</v>
      </c>
    </row>
    <row r="4921" spans="1:13">
      <c r="A4921" s="172">
        <v>199</v>
      </c>
      <c r="B4921" s="173" t="s">
        <v>61</v>
      </c>
      <c r="C4921" s="174">
        <v>2012</v>
      </c>
      <c r="D4921" s="175">
        <v>0</v>
      </c>
      <c r="E4921" s="175">
        <v>0</v>
      </c>
      <c r="F4921" s="175">
        <v>0</v>
      </c>
      <c r="G4921" s="175">
        <v>0</v>
      </c>
      <c r="H4921" s="175">
        <v>-3160</v>
      </c>
      <c r="I4921" s="175">
        <v>0</v>
      </c>
      <c r="J4921" s="175">
        <v>0</v>
      </c>
      <c r="K4921" s="175">
        <v>0</v>
      </c>
      <c r="L4921" s="176">
        <v>0</v>
      </c>
      <c r="M4921" s="177">
        <v>0</v>
      </c>
    </row>
    <row r="4922" spans="1:13">
      <c r="A4922" s="166">
        <v>199</v>
      </c>
      <c r="B4922" s="167" t="s">
        <v>61</v>
      </c>
      <c r="C4922" s="168">
        <v>2013</v>
      </c>
      <c r="D4922" s="169">
        <v>0</v>
      </c>
      <c r="E4922" s="169">
        <v>0</v>
      </c>
      <c r="F4922" s="169">
        <v>0</v>
      </c>
      <c r="G4922" s="169">
        <v>0</v>
      </c>
      <c r="H4922" s="169">
        <v>0</v>
      </c>
      <c r="I4922" s="169">
        <v>0</v>
      </c>
      <c r="J4922" s="169">
        <v>0</v>
      </c>
      <c r="K4922" s="169">
        <v>0</v>
      </c>
      <c r="L4922" s="170">
        <v>0</v>
      </c>
      <c r="M4922" s="171">
        <v>-1</v>
      </c>
    </row>
    <row r="4923" spans="1:13">
      <c r="A4923" s="172">
        <v>199</v>
      </c>
      <c r="B4923" s="173" t="s">
        <v>61</v>
      </c>
      <c r="C4923" s="174">
        <v>2014</v>
      </c>
      <c r="D4923" s="175">
        <v>0</v>
      </c>
      <c r="E4923" s="175">
        <v>0</v>
      </c>
      <c r="F4923" s="175">
        <v>0</v>
      </c>
      <c r="G4923" s="175">
        <v>0</v>
      </c>
      <c r="H4923" s="175">
        <v>-617</v>
      </c>
      <c r="I4923" s="175">
        <v>1722</v>
      </c>
      <c r="J4923" s="175">
        <v>0</v>
      </c>
      <c r="K4923" s="175">
        <v>162</v>
      </c>
      <c r="L4923" s="176">
        <v>0</v>
      </c>
      <c r="M4923" s="177">
        <v>-1</v>
      </c>
    </row>
    <row r="4924" spans="1:13">
      <c r="A4924" s="166">
        <v>199</v>
      </c>
      <c r="B4924" s="167" t="s">
        <v>61</v>
      </c>
      <c r="C4924" s="168">
        <v>2015</v>
      </c>
      <c r="D4924" s="169">
        <v>0</v>
      </c>
      <c r="E4924" s="169">
        <v>0</v>
      </c>
      <c r="F4924" s="169">
        <v>0</v>
      </c>
      <c r="G4924" s="169">
        <v>0</v>
      </c>
      <c r="H4924" s="169">
        <v>4490</v>
      </c>
      <c r="I4924" s="169">
        <v>108614</v>
      </c>
      <c r="J4924" s="169">
        <v>7248</v>
      </c>
      <c r="K4924" s="169">
        <v>383</v>
      </c>
      <c r="L4924" s="170">
        <v>0</v>
      </c>
      <c r="M4924" s="171">
        <v>0</v>
      </c>
    </row>
    <row r="4925" spans="1:13">
      <c r="A4925" s="172">
        <v>199</v>
      </c>
      <c r="B4925" s="173" t="s">
        <v>61</v>
      </c>
      <c r="C4925" s="174">
        <v>2016</v>
      </c>
      <c r="D4925" s="175">
        <v>0</v>
      </c>
      <c r="E4925" s="175">
        <v>0</v>
      </c>
      <c r="F4925" s="175">
        <v>0</v>
      </c>
      <c r="G4925" s="175">
        <v>0</v>
      </c>
      <c r="H4925" s="175">
        <v>17639</v>
      </c>
      <c r="I4925" s="175">
        <v>9539</v>
      </c>
      <c r="J4925" s="175">
        <v>11648</v>
      </c>
      <c r="K4925" s="175">
        <v>395</v>
      </c>
      <c r="L4925" s="176">
        <v>1</v>
      </c>
      <c r="M4925" s="177">
        <v>0</v>
      </c>
    </row>
    <row r="4926" spans="1:13">
      <c r="A4926" s="166">
        <v>199</v>
      </c>
      <c r="B4926" s="167" t="s">
        <v>61</v>
      </c>
      <c r="C4926" s="168">
        <v>2017</v>
      </c>
      <c r="D4926" s="169">
        <v>0</v>
      </c>
      <c r="E4926" s="169">
        <v>0</v>
      </c>
      <c r="F4926" s="169">
        <v>0</v>
      </c>
      <c r="G4926" s="169">
        <v>0</v>
      </c>
      <c r="H4926" s="169">
        <v>112869</v>
      </c>
      <c r="I4926" s="169">
        <v>70791.600000000006</v>
      </c>
      <c r="J4926" s="169">
        <v>-69600</v>
      </c>
      <c r="K4926" s="169">
        <v>-1813</v>
      </c>
      <c r="L4926" s="170">
        <v>1</v>
      </c>
      <c r="M4926" s="171">
        <v>-2</v>
      </c>
    </row>
    <row r="4927" spans="1:13">
      <c r="A4927" s="172">
        <v>199</v>
      </c>
      <c r="B4927" s="173" t="s">
        <v>61</v>
      </c>
      <c r="C4927" s="174">
        <v>2018</v>
      </c>
      <c r="D4927" s="175">
        <v>0</v>
      </c>
      <c r="E4927" s="175">
        <v>0</v>
      </c>
      <c r="F4927" s="175">
        <v>0</v>
      </c>
      <c r="G4927" s="175">
        <v>0</v>
      </c>
      <c r="H4927" s="175">
        <v>483066</v>
      </c>
      <c r="I4927" s="175">
        <v>72184.45</v>
      </c>
      <c r="J4927" s="175">
        <v>258594</v>
      </c>
      <c r="K4927" s="175">
        <v>-13189</v>
      </c>
      <c r="L4927" s="176">
        <v>1</v>
      </c>
      <c r="M4927" s="177">
        <v>0</v>
      </c>
    </row>
    <row r="4928" spans="1:13">
      <c r="A4928" s="166">
        <v>199</v>
      </c>
      <c r="B4928" s="167" t="s">
        <v>61</v>
      </c>
      <c r="C4928" s="168">
        <v>2019</v>
      </c>
      <c r="D4928" s="169">
        <v>0</v>
      </c>
      <c r="E4928" s="169">
        <v>0</v>
      </c>
      <c r="F4928" s="169">
        <v>0</v>
      </c>
      <c r="G4928" s="169">
        <v>0</v>
      </c>
      <c r="H4928" s="169">
        <v>1789879</v>
      </c>
      <c r="I4928" s="169">
        <v>298493.09999999998</v>
      </c>
      <c r="J4928" s="169">
        <v>726516</v>
      </c>
      <c r="K4928" s="169">
        <v>336891</v>
      </c>
      <c r="L4928" s="170">
        <v>7</v>
      </c>
      <c r="M4928" s="171">
        <v>3</v>
      </c>
    </row>
    <row r="4929" spans="1:13">
      <c r="A4929" s="172">
        <v>199</v>
      </c>
      <c r="B4929" s="173" t="s">
        <v>61</v>
      </c>
      <c r="C4929" s="174">
        <v>2020</v>
      </c>
      <c r="D4929" s="175">
        <v>0</v>
      </c>
      <c r="E4929" s="175">
        <v>0</v>
      </c>
      <c r="F4929" s="175">
        <v>0</v>
      </c>
      <c r="G4929" s="175">
        <v>0</v>
      </c>
      <c r="H4929" s="175">
        <v>1532985</v>
      </c>
      <c r="I4929" s="175">
        <v>4142.3999999999996</v>
      </c>
      <c r="J4929" s="175">
        <v>125519</v>
      </c>
      <c r="K4929" s="175">
        <v>-15097</v>
      </c>
      <c r="L4929" s="176">
        <v>26</v>
      </c>
      <c r="M4929" s="177">
        <v>-40</v>
      </c>
    </row>
    <row r="4930" spans="1:13">
      <c r="A4930" s="166">
        <v>199</v>
      </c>
      <c r="B4930" s="167" t="s">
        <v>61</v>
      </c>
      <c r="C4930" s="168">
        <v>2021</v>
      </c>
      <c r="D4930" s="169">
        <v>726398200</v>
      </c>
      <c r="E4930" s="169">
        <v>3567686000</v>
      </c>
      <c r="F4930" s="169">
        <v>658609900</v>
      </c>
      <c r="G4930" s="169">
        <v>1360919000</v>
      </c>
      <c r="H4930" s="169">
        <v>38450905</v>
      </c>
      <c r="I4930" s="169">
        <v>4423597.2</v>
      </c>
      <c r="J4930" s="169">
        <v>8287914</v>
      </c>
      <c r="K4930" s="169">
        <v>1005244</v>
      </c>
      <c r="L4930" s="170">
        <v>10934</v>
      </c>
      <c r="M4930" s="171">
        <v>988</v>
      </c>
    </row>
    <row r="4931" spans="1:13">
      <c r="A4931" s="172">
        <v>200</v>
      </c>
      <c r="B4931" s="173" t="s">
        <v>62</v>
      </c>
      <c r="C4931" s="174">
        <v>1996</v>
      </c>
      <c r="D4931" s="175">
        <v>0</v>
      </c>
      <c r="E4931" s="175">
        <v>0</v>
      </c>
      <c r="F4931" s="175">
        <v>0</v>
      </c>
      <c r="G4931" s="175">
        <v>0</v>
      </c>
      <c r="H4931" s="175">
        <v>-410</v>
      </c>
      <c r="I4931" s="175">
        <v>0</v>
      </c>
      <c r="J4931" s="175">
        <v>0</v>
      </c>
      <c r="K4931" s="175">
        <v>0</v>
      </c>
      <c r="L4931" s="176">
        <v>0</v>
      </c>
      <c r="M4931" s="177">
        <v>0</v>
      </c>
    </row>
    <row r="4932" spans="1:13">
      <c r="A4932" s="166">
        <v>200</v>
      </c>
      <c r="B4932" s="167" t="s">
        <v>62</v>
      </c>
      <c r="C4932" s="168">
        <v>2009</v>
      </c>
      <c r="D4932" s="169">
        <v>0</v>
      </c>
      <c r="E4932" s="169">
        <v>0</v>
      </c>
      <c r="F4932" s="169">
        <v>0</v>
      </c>
      <c r="G4932" s="169">
        <v>0</v>
      </c>
      <c r="H4932" s="169">
        <v>-1546</v>
      </c>
      <c r="I4932" s="169">
        <v>0</v>
      </c>
      <c r="J4932" s="169">
        <v>0</v>
      </c>
      <c r="K4932" s="169">
        <v>0</v>
      </c>
      <c r="L4932" s="170">
        <v>0</v>
      </c>
      <c r="M4932" s="171">
        <v>0</v>
      </c>
    </row>
    <row r="4933" spans="1:13">
      <c r="A4933" s="172">
        <v>200</v>
      </c>
      <c r="B4933" s="173" t="s">
        <v>62</v>
      </c>
      <c r="C4933" s="174">
        <v>2011</v>
      </c>
      <c r="D4933" s="175">
        <v>0</v>
      </c>
      <c r="E4933" s="175">
        <v>0</v>
      </c>
      <c r="F4933" s="175">
        <v>0</v>
      </c>
      <c r="G4933" s="175">
        <v>0</v>
      </c>
      <c r="H4933" s="175">
        <v>-1000</v>
      </c>
      <c r="I4933" s="175">
        <v>0</v>
      </c>
      <c r="J4933" s="175">
        <v>0</v>
      </c>
      <c r="K4933" s="175">
        <v>0</v>
      </c>
      <c r="L4933" s="176">
        <v>0</v>
      </c>
      <c r="M4933" s="177">
        <v>0</v>
      </c>
    </row>
    <row r="4934" spans="1:13">
      <c r="A4934" s="166">
        <v>200</v>
      </c>
      <c r="B4934" s="167" t="s">
        <v>62</v>
      </c>
      <c r="C4934" s="168">
        <v>2012</v>
      </c>
      <c r="D4934" s="169">
        <v>0</v>
      </c>
      <c r="E4934" s="169">
        <v>0</v>
      </c>
      <c r="F4934" s="169">
        <v>0</v>
      </c>
      <c r="G4934" s="169">
        <v>0</v>
      </c>
      <c r="H4934" s="169">
        <v>0</v>
      </c>
      <c r="I4934" s="169">
        <v>0</v>
      </c>
      <c r="J4934" s="169">
        <v>0</v>
      </c>
      <c r="K4934" s="169">
        <v>0</v>
      </c>
      <c r="L4934" s="170">
        <v>0</v>
      </c>
      <c r="M4934" s="171">
        <v>0</v>
      </c>
    </row>
    <row r="4935" spans="1:13">
      <c r="A4935" s="172">
        <v>200</v>
      </c>
      <c r="B4935" s="173" t="s">
        <v>62</v>
      </c>
      <c r="C4935" s="174">
        <v>2013</v>
      </c>
      <c r="D4935" s="175">
        <v>0</v>
      </c>
      <c r="E4935" s="175">
        <v>0</v>
      </c>
      <c r="F4935" s="175">
        <v>0</v>
      </c>
      <c r="G4935" s="175">
        <v>0</v>
      </c>
      <c r="H4935" s="175">
        <v>0</v>
      </c>
      <c r="I4935" s="175">
        <v>0</v>
      </c>
      <c r="J4935" s="175">
        <v>0</v>
      </c>
      <c r="K4935" s="175">
        <v>0</v>
      </c>
      <c r="L4935" s="176">
        <v>0</v>
      </c>
      <c r="M4935" s="177">
        <v>0</v>
      </c>
    </row>
    <row r="4936" spans="1:13">
      <c r="A4936" s="166">
        <v>200</v>
      </c>
      <c r="B4936" s="167" t="s">
        <v>62</v>
      </c>
      <c r="C4936" s="168">
        <v>2014</v>
      </c>
      <c r="D4936" s="169">
        <v>0</v>
      </c>
      <c r="E4936" s="169">
        <v>0</v>
      </c>
      <c r="F4936" s="169">
        <v>0</v>
      </c>
      <c r="G4936" s="169">
        <v>0</v>
      </c>
      <c r="H4936" s="169">
        <v>-1430</v>
      </c>
      <c r="I4936" s="169">
        <v>0</v>
      </c>
      <c r="J4936" s="169">
        <v>0</v>
      </c>
      <c r="K4936" s="169">
        <v>0</v>
      </c>
      <c r="L4936" s="170">
        <v>0</v>
      </c>
      <c r="M4936" s="171">
        <v>0</v>
      </c>
    </row>
    <row r="4937" spans="1:13">
      <c r="A4937" s="172">
        <v>200</v>
      </c>
      <c r="B4937" s="173" t="s">
        <v>62</v>
      </c>
      <c r="C4937" s="174">
        <v>2015</v>
      </c>
      <c r="D4937" s="175">
        <v>0</v>
      </c>
      <c r="E4937" s="175">
        <v>0</v>
      </c>
      <c r="F4937" s="175">
        <v>0</v>
      </c>
      <c r="G4937" s="175">
        <v>0</v>
      </c>
      <c r="H4937" s="175">
        <v>-33761</v>
      </c>
      <c r="I4937" s="175">
        <v>259564</v>
      </c>
      <c r="J4937" s="175">
        <v>0</v>
      </c>
      <c r="K4937" s="175">
        <v>0</v>
      </c>
      <c r="L4937" s="176">
        <v>0</v>
      </c>
      <c r="M4937" s="177">
        <v>0</v>
      </c>
    </row>
    <row r="4938" spans="1:13">
      <c r="A4938" s="166">
        <v>200</v>
      </c>
      <c r="B4938" s="167" t="s">
        <v>62</v>
      </c>
      <c r="C4938" s="168">
        <v>2016</v>
      </c>
      <c r="D4938" s="169">
        <v>0</v>
      </c>
      <c r="E4938" s="169">
        <v>0</v>
      </c>
      <c r="F4938" s="169">
        <v>0</v>
      </c>
      <c r="G4938" s="169">
        <v>0</v>
      </c>
      <c r="H4938" s="169">
        <v>8303</v>
      </c>
      <c r="I4938" s="169">
        <v>244807</v>
      </c>
      <c r="J4938" s="169">
        <v>0</v>
      </c>
      <c r="K4938" s="169">
        <v>0</v>
      </c>
      <c r="L4938" s="170">
        <v>1</v>
      </c>
      <c r="M4938" s="171">
        <v>0</v>
      </c>
    </row>
    <row r="4939" spans="1:13">
      <c r="A4939" s="172">
        <v>200</v>
      </c>
      <c r="B4939" s="173" t="s">
        <v>62</v>
      </c>
      <c r="C4939" s="174">
        <v>2017</v>
      </c>
      <c r="D4939" s="175">
        <v>0</v>
      </c>
      <c r="E4939" s="175">
        <v>0</v>
      </c>
      <c r="F4939" s="175">
        <v>0</v>
      </c>
      <c r="G4939" s="175">
        <v>0</v>
      </c>
      <c r="H4939" s="175">
        <v>29967</v>
      </c>
      <c r="I4939" s="175">
        <v>97193</v>
      </c>
      <c r="J4939" s="175">
        <v>11559</v>
      </c>
      <c r="K4939" s="175">
        <v>32316</v>
      </c>
      <c r="L4939" s="176">
        <v>2</v>
      </c>
      <c r="M4939" s="177">
        <v>-1</v>
      </c>
    </row>
    <row r="4940" spans="1:13">
      <c r="A4940" s="166">
        <v>200</v>
      </c>
      <c r="B4940" s="167" t="s">
        <v>62</v>
      </c>
      <c r="C4940" s="168">
        <v>2018</v>
      </c>
      <c r="D4940" s="169">
        <v>0</v>
      </c>
      <c r="E4940" s="169">
        <v>0</v>
      </c>
      <c r="F4940" s="169">
        <v>0</v>
      </c>
      <c r="G4940" s="169">
        <v>0</v>
      </c>
      <c r="H4940" s="169">
        <v>170530</v>
      </c>
      <c r="I4940" s="169">
        <v>58367</v>
      </c>
      <c r="J4940" s="169">
        <v>60886</v>
      </c>
      <c r="K4940" s="169">
        <v>14841</v>
      </c>
      <c r="L4940" s="170">
        <v>2</v>
      </c>
      <c r="M4940" s="171">
        <v>0</v>
      </c>
    </row>
    <row r="4941" spans="1:13">
      <c r="A4941" s="172">
        <v>200</v>
      </c>
      <c r="B4941" s="173" t="s">
        <v>62</v>
      </c>
      <c r="C4941" s="174">
        <v>2019</v>
      </c>
      <c r="D4941" s="175">
        <v>0</v>
      </c>
      <c r="E4941" s="175">
        <v>0</v>
      </c>
      <c r="F4941" s="175">
        <v>0</v>
      </c>
      <c r="G4941" s="175">
        <v>0</v>
      </c>
      <c r="H4941" s="175">
        <v>852467</v>
      </c>
      <c r="I4941" s="175">
        <v>534590.65</v>
      </c>
      <c r="J4941" s="175">
        <v>-223489</v>
      </c>
      <c r="K4941" s="175">
        <v>38804</v>
      </c>
      <c r="L4941" s="176">
        <v>5</v>
      </c>
      <c r="M4941" s="177">
        <v>0</v>
      </c>
    </row>
    <row r="4942" spans="1:13">
      <c r="A4942" s="166">
        <v>200</v>
      </c>
      <c r="B4942" s="167" t="s">
        <v>62</v>
      </c>
      <c r="C4942" s="168">
        <v>2020</v>
      </c>
      <c r="D4942" s="169">
        <v>0</v>
      </c>
      <c r="E4942" s="169">
        <v>0</v>
      </c>
      <c r="F4942" s="169">
        <v>0</v>
      </c>
      <c r="G4942" s="169">
        <v>0</v>
      </c>
      <c r="H4942" s="169">
        <v>628221</v>
      </c>
      <c r="I4942" s="169">
        <v>-48486.25</v>
      </c>
      <c r="J4942" s="169">
        <v>229962</v>
      </c>
      <c r="K4942" s="169">
        <v>9163</v>
      </c>
      <c r="L4942" s="170">
        <v>10</v>
      </c>
      <c r="M4942" s="171">
        <v>-6</v>
      </c>
    </row>
    <row r="4943" spans="1:13">
      <c r="A4943" s="172">
        <v>200</v>
      </c>
      <c r="B4943" s="173" t="s">
        <v>62</v>
      </c>
      <c r="C4943" s="174">
        <v>2021</v>
      </c>
      <c r="D4943" s="175">
        <v>322302800</v>
      </c>
      <c r="E4943" s="175">
        <v>1829183000</v>
      </c>
      <c r="F4943" s="175">
        <v>82148400</v>
      </c>
      <c r="G4943" s="175">
        <v>626765000</v>
      </c>
      <c r="H4943" s="175">
        <v>18300560</v>
      </c>
      <c r="I4943" s="175">
        <v>2847471.05</v>
      </c>
      <c r="J4943" s="175">
        <v>5061897</v>
      </c>
      <c r="K4943" s="175">
        <v>291848</v>
      </c>
      <c r="L4943" s="176">
        <v>4560</v>
      </c>
      <c r="M4943" s="177">
        <v>519</v>
      </c>
    </row>
    <row r="4944" spans="1:13">
      <c r="A4944" s="166">
        <v>211</v>
      </c>
      <c r="B4944" s="167" t="s">
        <v>183</v>
      </c>
      <c r="C4944" s="168">
        <v>2010</v>
      </c>
      <c r="D4944" s="169">
        <v>0</v>
      </c>
      <c r="E4944" s="169">
        <v>0</v>
      </c>
      <c r="F4944" s="169">
        <v>0</v>
      </c>
      <c r="G4944" s="169">
        <v>0</v>
      </c>
      <c r="H4944" s="169">
        <v>0</v>
      </c>
      <c r="I4944" s="169">
        <v>0</v>
      </c>
      <c r="J4944" s="169">
        <v>0</v>
      </c>
      <c r="K4944" s="169">
        <v>0</v>
      </c>
      <c r="L4944" s="170">
        <v>0</v>
      </c>
      <c r="M4944" s="171">
        <v>0</v>
      </c>
    </row>
    <row r="4945" spans="1:13">
      <c r="A4945" s="172">
        <v>211</v>
      </c>
      <c r="B4945" s="173" t="s">
        <v>183</v>
      </c>
      <c r="C4945" s="174">
        <v>2011</v>
      </c>
      <c r="D4945" s="175">
        <v>0</v>
      </c>
      <c r="E4945" s="175">
        <v>0</v>
      </c>
      <c r="F4945" s="175">
        <v>0</v>
      </c>
      <c r="G4945" s="175">
        <v>0</v>
      </c>
      <c r="H4945" s="175">
        <v>0</v>
      </c>
      <c r="I4945" s="175">
        <v>0</v>
      </c>
      <c r="J4945" s="175">
        <v>0</v>
      </c>
      <c r="K4945" s="175">
        <v>0</v>
      </c>
      <c r="L4945" s="176">
        <v>0</v>
      </c>
      <c r="M4945" s="177">
        <v>0</v>
      </c>
    </row>
    <row r="4946" spans="1:13">
      <c r="A4946" s="166">
        <v>211</v>
      </c>
      <c r="B4946" s="167" t="s">
        <v>183</v>
      </c>
      <c r="C4946" s="168">
        <v>2012</v>
      </c>
      <c r="D4946" s="169">
        <v>0</v>
      </c>
      <c r="E4946" s="169">
        <v>0</v>
      </c>
      <c r="F4946" s="169">
        <v>0</v>
      </c>
      <c r="G4946" s="169">
        <v>0</v>
      </c>
      <c r="H4946" s="169">
        <v>0</v>
      </c>
      <c r="I4946" s="169">
        <v>0</v>
      </c>
      <c r="J4946" s="169">
        <v>0</v>
      </c>
      <c r="K4946" s="169">
        <v>0</v>
      </c>
      <c r="L4946" s="170">
        <v>0</v>
      </c>
      <c r="M4946" s="171">
        <v>0</v>
      </c>
    </row>
    <row r="4947" spans="1:13">
      <c r="A4947" s="172">
        <v>211</v>
      </c>
      <c r="B4947" s="173" t="s">
        <v>183</v>
      </c>
      <c r="C4947" s="174">
        <v>2013</v>
      </c>
      <c r="D4947" s="175">
        <v>0</v>
      </c>
      <c r="E4947" s="175">
        <v>0</v>
      </c>
      <c r="F4947" s="175">
        <v>0</v>
      </c>
      <c r="G4947" s="175">
        <v>0</v>
      </c>
      <c r="H4947" s="175">
        <v>0</v>
      </c>
      <c r="I4947" s="175">
        <v>0</v>
      </c>
      <c r="J4947" s="175">
        <v>0</v>
      </c>
      <c r="K4947" s="175">
        <v>0</v>
      </c>
      <c r="L4947" s="176">
        <v>0</v>
      </c>
      <c r="M4947" s="177">
        <v>0</v>
      </c>
    </row>
    <row r="4948" spans="1:13">
      <c r="A4948" s="166">
        <v>211</v>
      </c>
      <c r="B4948" s="167" t="s">
        <v>183</v>
      </c>
      <c r="C4948" s="168">
        <v>2014</v>
      </c>
      <c r="D4948" s="169">
        <v>0</v>
      </c>
      <c r="E4948" s="169">
        <v>0</v>
      </c>
      <c r="F4948" s="169">
        <v>0</v>
      </c>
      <c r="G4948" s="169">
        <v>0</v>
      </c>
      <c r="H4948" s="169">
        <v>0</v>
      </c>
      <c r="I4948" s="169">
        <v>0</v>
      </c>
      <c r="J4948" s="169">
        <v>0</v>
      </c>
      <c r="K4948" s="169">
        <v>0</v>
      </c>
      <c r="L4948" s="170">
        <v>0</v>
      </c>
      <c r="M4948" s="171">
        <v>0</v>
      </c>
    </row>
    <row r="4949" spans="1:13">
      <c r="A4949" s="172">
        <v>211</v>
      </c>
      <c r="B4949" s="173" t="s">
        <v>183</v>
      </c>
      <c r="C4949" s="174">
        <v>2015</v>
      </c>
      <c r="D4949" s="175">
        <v>0</v>
      </c>
      <c r="E4949" s="175">
        <v>0</v>
      </c>
      <c r="F4949" s="175">
        <v>0</v>
      </c>
      <c r="G4949" s="175">
        <v>0</v>
      </c>
      <c r="H4949" s="175">
        <v>0</v>
      </c>
      <c r="I4949" s="175">
        <v>0</v>
      </c>
      <c r="J4949" s="175">
        <v>0</v>
      </c>
      <c r="K4949" s="175">
        <v>0</v>
      </c>
      <c r="L4949" s="176">
        <v>0</v>
      </c>
      <c r="M4949" s="177">
        <v>0</v>
      </c>
    </row>
    <row r="4950" spans="1:13">
      <c r="A4950" s="166">
        <v>211</v>
      </c>
      <c r="B4950" s="167" t="s">
        <v>183</v>
      </c>
      <c r="C4950" s="168">
        <v>2016</v>
      </c>
      <c r="D4950" s="169">
        <v>0</v>
      </c>
      <c r="E4950" s="169">
        <v>0</v>
      </c>
      <c r="F4950" s="169">
        <v>0</v>
      </c>
      <c r="G4950" s="169">
        <v>0</v>
      </c>
      <c r="H4950" s="169">
        <v>0</v>
      </c>
      <c r="I4950" s="169">
        <v>0</v>
      </c>
      <c r="J4950" s="169">
        <v>0</v>
      </c>
      <c r="K4950" s="169">
        <v>0</v>
      </c>
      <c r="L4950" s="170">
        <v>0</v>
      </c>
      <c r="M4950" s="171">
        <v>0</v>
      </c>
    </row>
    <row r="4951" spans="1:13">
      <c r="A4951" s="172">
        <v>211</v>
      </c>
      <c r="B4951" s="173" t="s">
        <v>183</v>
      </c>
      <c r="C4951" s="174">
        <v>2017</v>
      </c>
      <c r="D4951" s="175">
        <v>0</v>
      </c>
      <c r="E4951" s="175">
        <v>0</v>
      </c>
      <c r="F4951" s="175">
        <v>0</v>
      </c>
      <c r="G4951" s="175">
        <v>0</v>
      </c>
      <c r="H4951" s="175">
        <v>28687</v>
      </c>
      <c r="I4951" s="175">
        <v>312</v>
      </c>
      <c r="J4951" s="175">
        <v>0</v>
      </c>
      <c r="K4951" s="175">
        <v>0</v>
      </c>
      <c r="L4951" s="176">
        <v>0</v>
      </c>
      <c r="M4951" s="177">
        <v>0</v>
      </c>
    </row>
    <row r="4952" spans="1:13">
      <c r="A4952" s="166">
        <v>211</v>
      </c>
      <c r="B4952" s="167" t="s">
        <v>183</v>
      </c>
      <c r="C4952" s="168">
        <v>2018</v>
      </c>
      <c r="D4952" s="169">
        <v>0</v>
      </c>
      <c r="E4952" s="169">
        <v>0</v>
      </c>
      <c r="F4952" s="169">
        <v>0</v>
      </c>
      <c r="G4952" s="169">
        <v>0</v>
      </c>
      <c r="H4952" s="169">
        <v>46162</v>
      </c>
      <c r="I4952" s="169">
        <v>25994</v>
      </c>
      <c r="J4952" s="169">
        <v>0</v>
      </c>
      <c r="K4952" s="169">
        <v>-12</v>
      </c>
      <c r="L4952" s="170">
        <v>0</v>
      </c>
      <c r="M4952" s="171">
        <v>0</v>
      </c>
    </row>
    <row r="4953" spans="1:13">
      <c r="A4953" s="172">
        <v>211</v>
      </c>
      <c r="B4953" s="173" t="s">
        <v>183</v>
      </c>
      <c r="C4953" s="174">
        <v>2019</v>
      </c>
      <c r="D4953" s="175">
        <v>0</v>
      </c>
      <c r="E4953" s="175">
        <v>0</v>
      </c>
      <c r="F4953" s="175">
        <v>0</v>
      </c>
      <c r="G4953" s="175">
        <v>0</v>
      </c>
      <c r="H4953" s="175">
        <v>47205</v>
      </c>
      <c r="I4953" s="175">
        <v>40732</v>
      </c>
      <c r="J4953" s="175">
        <v>-1280</v>
      </c>
      <c r="K4953" s="175">
        <v>333</v>
      </c>
      <c r="L4953" s="176">
        <v>1</v>
      </c>
      <c r="M4953" s="177">
        <v>0</v>
      </c>
    </row>
    <row r="4954" spans="1:13">
      <c r="A4954" s="166">
        <v>211</v>
      </c>
      <c r="B4954" s="167" t="s">
        <v>183</v>
      </c>
      <c r="C4954" s="168">
        <v>2020</v>
      </c>
      <c r="D4954" s="169">
        <v>0</v>
      </c>
      <c r="E4954" s="169">
        <v>0</v>
      </c>
      <c r="F4954" s="169">
        <v>0</v>
      </c>
      <c r="G4954" s="169">
        <v>0</v>
      </c>
      <c r="H4954" s="169">
        <v>53131</v>
      </c>
      <c r="I4954" s="169">
        <v>7307</v>
      </c>
      <c r="J4954" s="169">
        <v>1592</v>
      </c>
      <c r="K4954" s="169">
        <v>213</v>
      </c>
      <c r="L4954" s="170">
        <v>1</v>
      </c>
      <c r="M4954" s="171">
        <v>0</v>
      </c>
    </row>
    <row r="4955" spans="1:13">
      <c r="A4955" s="172">
        <v>211</v>
      </c>
      <c r="B4955" s="173" t="s">
        <v>183</v>
      </c>
      <c r="C4955" s="174">
        <v>2021</v>
      </c>
      <c r="D4955" s="175">
        <v>25281900</v>
      </c>
      <c r="E4955" s="175">
        <v>133387000</v>
      </c>
      <c r="F4955" s="175">
        <v>327300</v>
      </c>
      <c r="G4955" s="175">
        <v>2460000</v>
      </c>
      <c r="H4955" s="175">
        <v>1125362</v>
      </c>
      <c r="I4955" s="175">
        <v>116694</v>
      </c>
      <c r="J4955" s="175">
        <v>22911</v>
      </c>
      <c r="K4955" s="175">
        <v>1842</v>
      </c>
      <c r="L4955" s="176">
        <v>425</v>
      </c>
      <c r="M4955" s="177">
        <v>19</v>
      </c>
    </row>
    <row r="4956" spans="1:13">
      <c r="A4956" s="166">
        <v>212</v>
      </c>
      <c r="B4956" s="167" t="s">
        <v>145</v>
      </c>
      <c r="C4956" s="168">
        <v>2005</v>
      </c>
      <c r="D4956" s="169">
        <v>0</v>
      </c>
      <c r="E4956" s="169">
        <v>0</v>
      </c>
      <c r="F4956" s="169">
        <v>0</v>
      </c>
      <c r="G4956" s="169">
        <v>0</v>
      </c>
      <c r="H4956" s="169">
        <v>2680</v>
      </c>
      <c r="I4956" s="169">
        <v>99</v>
      </c>
      <c r="J4956" s="169">
        <v>0</v>
      </c>
      <c r="K4956" s="169">
        <v>0</v>
      </c>
      <c r="L4956" s="170">
        <v>0</v>
      </c>
      <c r="M4956" s="171">
        <v>0</v>
      </c>
    </row>
    <row r="4957" spans="1:13">
      <c r="A4957" s="172">
        <v>212</v>
      </c>
      <c r="B4957" s="173" t="s">
        <v>145</v>
      </c>
      <c r="C4957" s="174">
        <v>2006</v>
      </c>
      <c r="D4957" s="175">
        <v>0</v>
      </c>
      <c r="E4957" s="175">
        <v>0</v>
      </c>
      <c r="F4957" s="175">
        <v>0</v>
      </c>
      <c r="G4957" s="175">
        <v>0</v>
      </c>
      <c r="H4957" s="175">
        <v>0</v>
      </c>
      <c r="I4957" s="175">
        <v>0</v>
      </c>
      <c r="J4957" s="175">
        <v>0</v>
      </c>
      <c r="K4957" s="175">
        <v>0</v>
      </c>
      <c r="L4957" s="176">
        <v>0</v>
      </c>
      <c r="M4957" s="177">
        <v>0</v>
      </c>
    </row>
    <row r="4958" spans="1:13">
      <c r="A4958" s="166">
        <v>212</v>
      </c>
      <c r="B4958" s="167" t="s">
        <v>145</v>
      </c>
      <c r="C4958" s="168">
        <v>2007</v>
      </c>
      <c r="D4958" s="169">
        <v>0</v>
      </c>
      <c r="E4958" s="169">
        <v>0</v>
      </c>
      <c r="F4958" s="169">
        <v>0</v>
      </c>
      <c r="G4958" s="169">
        <v>0</v>
      </c>
      <c r="H4958" s="169">
        <v>0</v>
      </c>
      <c r="I4958" s="169">
        <v>0</v>
      </c>
      <c r="J4958" s="169">
        <v>0</v>
      </c>
      <c r="K4958" s="169">
        <v>0</v>
      </c>
      <c r="L4958" s="170">
        <v>0</v>
      </c>
      <c r="M4958" s="171">
        <v>0</v>
      </c>
    </row>
    <row r="4959" spans="1:13">
      <c r="A4959" s="172">
        <v>212</v>
      </c>
      <c r="B4959" s="173" t="s">
        <v>145</v>
      </c>
      <c r="C4959" s="174">
        <v>2008</v>
      </c>
      <c r="D4959" s="175">
        <v>0</v>
      </c>
      <c r="E4959" s="175">
        <v>0</v>
      </c>
      <c r="F4959" s="175">
        <v>0</v>
      </c>
      <c r="G4959" s="175">
        <v>0</v>
      </c>
      <c r="H4959" s="175">
        <v>0</v>
      </c>
      <c r="I4959" s="175">
        <v>0</v>
      </c>
      <c r="J4959" s="175">
        <v>0</v>
      </c>
      <c r="K4959" s="175">
        <v>0</v>
      </c>
      <c r="L4959" s="176">
        <v>0</v>
      </c>
      <c r="M4959" s="177">
        <v>0</v>
      </c>
    </row>
    <row r="4960" spans="1:13">
      <c r="A4960" s="166">
        <v>212</v>
      </c>
      <c r="B4960" s="167" t="s">
        <v>145</v>
      </c>
      <c r="C4960" s="168">
        <v>2009</v>
      </c>
      <c r="D4960" s="169">
        <v>0</v>
      </c>
      <c r="E4960" s="169">
        <v>0</v>
      </c>
      <c r="F4960" s="169">
        <v>0</v>
      </c>
      <c r="G4960" s="169">
        <v>0</v>
      </c>
      <c r="H4960" s="169">
        <v>0</v>
      </c>
      <c r="I4960" s="169">
        <v>0</v>
      </c>
      <c r="J4960" s="169">
        <v>0</v>
      </c>
      <c r="K4960" s="169">
        <v>0</v>
      </c>
      <c r="L4960" s="170">
        <v>0</v>
      </c>
      <c r="M4960" s="171">
        <v>0</v>
      </c>
    </row>
    <row r="4961" spans="1:13">
      <c r="A4961" s="172">
        <v>212</v>
      </c>
      <c r="B4961" s="173" t="s">
        <v>145</v>
      </c>
      <c r="C4961" s="174">
        <v>2010</v>
      </c>
      <c r="D4961" s="175">
        <v>0</v>
      </c>
      <c r="E4961" s="175">
        <v>0</v>
      </c>
      <c r="F4961" s="175">
        <v>0</v>
      </c>
      <c r="G4961" s="175">
        <v>0</v>
      </c>
      <c r="H4961" s="175">
        <v>2.16</v>
      </c>
      <c r="I4961" s="175">
        <v>-0.16</v>
      </c>
      <c r="J4961" s="175">
        <v>0</v>
      </c>
      <c r="K4961" s="175">
        <v>0</v>
      </c>
      <c r="L4961" s="176">
        <v>0</v>
      </c>
      <c r="M4961" s="177">
        <v>0</v>
      </c>
    </row>
    <row r="4962" spans="1:13">
      <c r="A4962" s="166">
        <v>212</v>
      </c>
      <c r="B4962" s="167" t="s">
        <v>145</v>
      </c>
      <c r="C4962" s="168">
        <v>2011</v>
      </c>
      <c r="D4962" s="169">
        <v>0</v>
      </c>
      <c r="E4962" s="169">
        <v>0</v>
      </c>
      <c r="F4962" s="169">
        <v>0</v>
      </c>
      <c r="G4962" s="169">
        <v>0</v>
      </c>
      <c r="H4962" s="169">
        <v>0</v>
      </c>
      <c r="I4962" s="169">
        <v>0</v>
      </c>
      <c r="J4962" s="169">
        <v>0</v>
      </c>
      <c r="K4962" s="169">
        <v>0</v>
      </c>
      <c r="L4962" s="170">
        <v>0</v>
      </c>
      <c r="M4962" s="171">
        <v>0</v>
      </c>
    </row>
    <row r="4963" spans="1:13">
      <c r="A4963" s="172">
        <v>212</v>
      </c>
      <c r="B4963" s="173" t="s">
        <v>145</v>
      </c>
      <c r="C4963" s="174">
        <v>2012</v>
      </c>
      <c r="D4963" s="175">
        <v>0</v>
      </c>
      <c r="E4963" s="175">
        <v>0</v>
      </c>
      <c r="F4963" s="175">
        <v>0</v>
      </c>
      <c r="G4963" s="175">
        <v>0</v>
      </c>
      <c r="H4963" s="175">
        <v>0</v>
      </c>
      <c r="I4963" s="175">
        <v>0</v>
      </c>
      <c r="J4963" s="175">
        <v>0</v>
      </c>
      <c r="K4963" s="175">
        <v>0</v>
      </c>
      <c r="L4963" s="176">
        <v>0</v>
      </c>
      <c r="M4963" s="177">
        <v>0</v>
      </c>
    </row>
    <row r="4964" spans="1:13">
      <c r="A4964" s="166">
        <v>212</v>
      </c>
      <c r="B4964" s="167" t="s">
        <v>145</v>
      </c>
      <c r="C4964" s="168">
        <v>2013</v>
      </c>
      <c r="D4964" s="169">
        <v>0</v>
      </c>
      <c r="E4964" s="169">
        <v>0</v>
      </c>
      <c r="F4964" s="169">
        <v>0</v>
      </c>
      <c r="G4964" s="169">
        <v>0</v>
      </c>
      <c r="H4964" s="169">
        <v>0</v>
      </c>
      <c r="I4964" s="169">
        <v>0</v>
      </c>
      <c r="J4964" s="169">
        <v>0</v>
      </c>
      <c r="K4964" s="169">
        <v>0</v>
      </c>
      <c r="L4964" s="170">
        <v>0</v>
      </c>
      <c r="M4964" s="171">
        <v>0</v>
      </c>
    </row>
    <row r="4965" spans="1:13">
      <c r="A4965" s="172">
        <v>213</v>
      </c>
      <c r="B4965" s="173" t="s">
        <v>106</v>
      </c>
      <c r="C4965" s="174">
        <v>2000</v>
      </c>
      <c r="D4965" s="175">
        <v>0</v>
      </c>
      <c r="E4965" s="175">
        <v>0</v>
      </c>
      <c r="F4965" s="175">
        <v>0</v>
      </c>
      <c r="G4965" s="175">
        <v>0</v>
      </c>
      <c r="H4965" s="175">
        <v>0</v>
      </c>
      <c r="I4965" s="175">
        <v>0</v>
      </c>
      <c r="J4965" s="175">
        <v>0</v>
      </c>
      <c r="K4965" s="175">
        <v>0</v>
      </c>
      <c r="L4965" s="176">
        <v>0</v>
      </c>
      <c r="M4965" s="177">
        <v>0</v>
      </c>
    </row>
    <row r="4966" spans="1:13">
      <c r="A4966" s="166">
        <v>213</v>
      </c>
      <c r="B4966" s="167" t="s">
        <v>106</v>
      </c>
      <c r="C4966" s="168">
        <v>2004</v>
      </c>
      <c r="D4966" s="169">
        <v>0</v>
      </c>
      <c r="E4966" s="169">
        <v>0</v>
      </c>
      <c r="F4966" s="169">
        <v>0</v>
      </c>
      <c r="G4966" s="169">
        <v>0</v>
      </c>
      <c r="H4966" s="169">
        <v>-300</v>
      </c>
      <c r="I4966" s="169">
        <v>0</v>
      </c>
      <c r="J4966" s="169">
        <v>0</v>
      </c>
      <c r="K4966" s="169">
        <v>0</v>
      </c>
      <c r="L4966" s="170">
        <v>-28</v>
      </c>
      <c r="M4966" s="171">
        <v>0</v>
      </c>
    </row>
    <row r="4967" spans="1:13">
      <c r="A4967" s="172">
        <v>213</v>
      </c>
      <c r="B4967" s="173" t="s">
        <v>106</v>
      </c>
      <c r="C4967" s="174">
        <v>2007</v>
      </c>
      <c r="D4967" s="175">
        <v>0</v>
      </c>
      <c r="E4967" s="175">
        <v>0</v>
      </c>
      <c r="F4967" s="175">
        <v>0</v>
      </c>
      <c r="G4967" s="175">
        <v>0</v>
      </c>
      <c r="H4967" s="175">
        <v>-2948</v>
      </c>
      <c r="I4967" s="175">
        <v>0</v>
      </c>
      <c r="J4967" s="175">
        <v>0</v>
      </c>
      <c r="K4967" s="175">
        <v>0</v>
      </c>
      <c r="L4967" s="176">
        <v>0</v>
      </c>
      <c r="M4967" s="177">
        <v>0</v>
      </c>
    </row>
    <row r="4968" spans="1:13">
      <c r="A4968" s="166">
        <v>213</v>
      </c>
      <c r="B4968" s="167" t="s">
        <v>106</v>
      </c>
      <c r="C4968" s="168">
        <v>2013</v>
      </c>
      <c r="D4968" s="169">
        <v>0</v>
      </c>
      <c r="E4968" s="169">
        <v>0</v>
      </c>
      <c r="F4968" s="169">
        <v>0</v>
      </c>
      <c r="G4968" s="169">
        <v>0</v>
      </c>
      <c r="H4968" s="169">
        <v>-506</v>
      </c>
      <c r="I4968" s="169">
        <v>0</v>
      </c>
      <c r="J4968" s="169">
        <v>0</v>
      </c>
      <c r="K4968" s="169">
        <v>0</v>
      </c>
      <c r="L4968" s="170">
        <v>0</v>
      </c>
      <c r="M4968" s="171">
        <v>0</v>
      </c>
    </row>
    <row r="4969" spans="1:13">
      <c r="A4969" s="172">
        <v>213</v>
      </c>
      <c r="B4969" s="173" t="s">
        <v>106</v>
      </c>
      <c r="C4969" s="174">
        <v>2014</v>
      </c>
      <c r="D4969" s="175">
        <v>0</v>
      </c>
      <c r="E4969" s="175">
        <v>0</v>
      </c>
      <c r="F4969" s="175">
        <v>0</v>
      </c>
      <c r="G4969" s="175">
        <v>0</v>
      </c>
      <c r="H4969" s="175">
        <v>0</v>
      </c>
      <c r="I4969" s="175">
        <v>0</v>
      </c>
      <c r="J4969" s="175">
        <v>0</v>
      </c>
      <c r="K4969" s="175">
        <v>0</v>
      </c>
      <c r="L4969" s="176">
        <v>0</v>
      </c>
      <c r="M4969" s="177">
        <v>0</v>
      </c>
    </row>
    <row r="4970" spans="1:13">
      <c r="A4970" s="166">
        <v>213</v>
      </c>
      <c r="B4970" s="167" t="s">
        <v>106</v>
      </c>
      <c r="C4970" s="168">
        <v>2015</v>
      </c>
      <c r="D4970" s="169">
        <v>0</v>
      </c>
      <c r="E4970" s="169">
        <v>0</v>
      </c>
      <c r="F4970" s="169">
        <v>0</v>
      </c>
      <c r="G4970" s="169">
        <v>0</v>
      </c>
      <c r="H4970" s="169">
        <v>-15906.7</v>
      </c>
      <c r="I4970" s="169">
        <v>144723.1</v>
      </c>
      <c r="J4970" s="169">
        <v>0</v>
      </c>
      <c r="K4970" s="169">
        <v>0</v>
      </c>
      <c r="L4970" s="170">
        <v>0</v>
      </c>
      <c r="M4970" s="171">
        <v>0</v>
      </c>
    </row>
    <row r="4971" spans="1:13">
      <c r="A4971" s="172">
        <v>213</v>
      </c>
      <c r="B4971" s="173" t="s">
        <v>106</v>
      </c>
      <c r="C4971" s="174">
        <v>2016</v>
      </c>
      <c r="D4971" s="175">
        <v>0</v>
      </c>
      <c r="E4971" s="175">
        <v>0</v>
      </c>
      <c r="F4971" s="175">
        <v>0</v>
      </c>
      <c r="G4971" s="175">
        <v>0</v>
      </c>
      <c r="H4971" s="175">
        <v>-755</v>
      </c>
      <c r="I4971" s="175">
        <v>990</v>
      </c>
      <c r="J4971" s="175">
        <v>0</v>
      </c>
      <c r="K4971" s="175">
        <v>0</v>
      </c>
      <c r="L4971" s="176">
        <v>0</v>
      </c>
      <c r="M4971" s="177">
        <v>0</v>
      </c>
    </row>
    <row r="4972" spans="1:13">
      <c r="A4972" s="166">
        <v>213</v>
      </c>
      <c r="B4972" s="167" t="s">
        <v>106</v>
      </c>
      <c r="C4972" s="168">
        <v>2017</v>
      </c>
      <c r="D4972" s="169">
        <v>0</v>
      </c>
      <c r="E4972" s="169">
        <v>0</v>
      </c>
      <c r="F4972" s="169">
        <v>0</v>
      </c>
      <c r="G4972" s="169">
        <v>0</v>
      </c>
      <c r="H4972" s="169">
        <v>74422</v>
      </c>
      <c r="I4972" s="169">
        <v>5618</v>
      </c>
      <c r="J4972" s="169">
        <v>-8000</v>
      </c>
      <c r="K4972" s="169">
        <v>-10</v>
      </c>
      <c r="L4972" s="170">
        <v>0</v>
      </c>
      <c r="M4972" s="171">
        <v>0</v>
      </c>
    </row>
    <row r="4973" spans="1:13">
      <c r="A4973" s="172">
        <v>213</v>
      </c>
      <c r="B4973" s="173" t="s">
        <v>106</v>
      </c>
      <c r="C4973" s="174">
        <v>2018</v>
      </c>
      <c r="D4973" s="175">
        <v>0</v>
      </c>
      <c r="E4973" s="175">
        <v>0</v>
      </c>
      <c r="F4973" s="175">
        <v>0</v>
      </c>
      <c r="G4973" s="175">
        <v>0</v>
      </c>
      <c r="H4973" s="175">
        <v>39138.949999999997</v>
      </c>
      <c r="I4973" s="175">
        <v>-879</v>
      </c>
      <c r="J4973" s="175">
        <v>256</v>
      </c>
      <c r="K4973" s="175">
        <v>8</v>
      </c>
      <c r="L4973" s="176">
        <v>0</v>
      </c>
      <c r="M4973" s="177">
        <v>1</v>
      </c>
    </row>
    <row r="4974" spans="1:13">
      <c r="A4974" s="166">
        <v>213</v>
      </c>
      <c r="B4974" s="167" t="s">
        <v>106</v>
      </c>
      <c r="C4974" s="168">
        <v>2019</v>
      </c>
      <c r="D4974" s="169">
        <v>0</v>
      </c>
      <c r="E4974" s="169">
        <v>0</v>
      </c>
      <c r="F4974" s="169">
        <v>0</v>
      </c>
      <c r="G4974" s="169">
        <v>0</v>
      </c>
      <c r="H4974" s="169">
        <v>104520.6</v>
      </c>
      <c r="I4974" s="169">
        <v>73079.899999999994</v>
      </c>
      <c r="J4974" s="169">
        <v>-3144</v>
      </c>
      <c r="K4974" s="169">
        <v>9299</v>
      </c>
      <c r="L4974" s="170">
        <v>1</v>
      </c>
      <c r="M4974" s="171">
        <v>1</v>
      </c>
    </row>
    <row r="4975" spans="1:13">
      <c r="A4975" s="172">
        <v>213</v>
      </c>
      <c r="B4975" s="173" t="s">
        <v>106</v>
      </c>
      <c r="C4975" s="174">
        <v>2020</v>
      </c>
      <c r="D4975" s="175">
        <v>0</v>
      </c>
      <c r="E4975" s="175">
        <v>0</v>
      </c>
      <c r="F4975" s="175">
        <v>0</v>
      </c>
      <c r="G4975" s="175">
        <v>0</v>
      </c>
      <c r="H4975" s="175">
        <v>235295.95</v>
      </c>
      <c r="I4975" s="175">
        <v>155460.95000000001</v>
      </c>
      <c r="J4975" s="175">
        <v>64048</v>
      </c>
      <c r="K4975" s="175">
        <v>11997.05</v>
      </c>
      <c r="L4975" s="176">
        <v>9</v>
      </c>
      <c r="M4975" s="177">
        <v>1</v>
      </c>
    </row>
    <row r="4976" spans="1:13">
      <c r="A4976" s="166">
        <v>213</v>
      </c>
      <c r="B4976" s="167" t="s">
        <v>106</v>
      </c>
      <c r="C4976" s="168">
        <v>2021</v>
      </c>
      <c r="D4976" s="169">
        <v>101879600</v>
      </c>
      <c r="E4976" s="169">
        <v>827056000</v>
      </c>
      <c r="F4976" s="169">
        <v>1309100</v>
      </c>
      <c r="G4976" s="169">
        <v>30861000</v>
      </c>
      <c r="H4976" s="169">
        <v>6078812</v>
      </c>
      <c r="I4976" s="169">
        <v>1332293</v>
      </c>
      <c r="J4976" s="169">
        <v>91637</v>
      </c>
      <c r="K4976" s="169">
        <v>22110</v>
      </c>
      <c r="L4976" s="170">
        <v>1271</v>
      </c>
      <c r="M4976" s="171">
        <v>79</v>
      </c>
    </row>
    <row r="4977" spans="1:13">
      <c r="A4977" s="172">
        <v>214</v>
      </c>
      <c r="B4977" s="173" t="s">
        <v>107</v>
      </c>
      <c r="C4977" s="174">
        <v>2015</v>
      </c>
      <c r="D4977" s="175">
        <v>0</v>
      </c>
      <c r="E4977" s="175">
        <v>0</v>
      </c>
      <c r="F4977" s="175">
        <v>0</v>
      </c>
      <c r="G4977" s="175">
        <v>0</v>
      </c>
      <c r="H4977" s="175">
        <v>0</v>
      </c>
      <c r="I4977" s="175">
        <v>0</v>
      </c>
      <c r="J4977" s="175">
        <v>0</v>
      </c>
      <c r="K4977" s="175">
        <v>0</v>
      </c>
      <c r="L4977" s="176">
        <v>0</v>
      </c>
      <c r="M4977" s="177">
        <v>0</v>
      </c>
    </row>
    <row r="4978" spans="1:13">
      <c r="A4978" s="166">
        <v>214</v>
      </c>
      <c r="B4978" s="167" t="s">
        <v>107</v>
      </c>
      <c r="C4978" s="168">
        <v>2016</v>
      </c>
      <c r="D4978" s="169">
        <v>0</v>
      </c>
      <c r="E4978" s="169">
        <v>0</v>
      </c>
      <c r="F4978" s="169">
        <v>0</v>
      </c>
      <c r="G4978" s="169">
        <v>0</v>
      </c>
      <c r="H4978" s="169">
        <v>0</v>
      </c>
      <c r="I4978" s="169">
        <v>0</v>
      </c>
      <c r="J4978" s="169">
        <v>0</v>
      </c>
      <c r="K4978" s="169">
        <v>0</v>
      </c>
      <c r="L4978" s="170">
        <v>0</v>
      </c>
      <c r="M4978" s="171">
        <v>0</v>
      </c>
    </row>
    <row r="4979" spans="1:13">
      <c r="A4979" s="172">
        <v>214</v>
      </c>
      <c r="B4979" s="173" t="s">
        <v>107</v>
      </c>
      <c r="C4979" s="174">
        <v>2017</v>
      </c>
      <c r="D4979" s="175">
        <v>0</v>
      </c>
      <c r="E4979" s="175">
        <v>0</v>
      </c>
      <c r="F4979" s="175">
        <v>0</v>
      </c>
      <c r="G4979" s="175">
        <v>0</v>
      </c>
      <c r="H4979" s="175">
        <v>-1419</v>
      </c>
      <c r="I4979" s="175">
        <v>-36</v>
      </c>
      <c r="J4979" s="175">
        <v>0</v>
      </c>
      <c r="K4979" s="175">
        <v>0</v>
      </c>
      <c r="L4979" s="176">
        <v>1</v>
      </c>
      <c r="M4979" s="177">
        <v>0</v>
      </c>
    </row>
    <row r="4980" spans="1:13">
      <c r="A4980" s="166">
        <v>214</v>
      </c>
      <c r="B4980" s="167" t="s">
        <v>107</v>
      </c>
      <c r="C4980" s="168">
        <v>2018</v>
      </c>
      <c r="D4980" s="169">
        <v>0</v>
      </c>
      <c r="E4980" s="169">
        <v>0</v>
      </c>
      <c r="F4980" s="169">
        <v>0</v>
      </c>
      <c r="G4980" s="169">
        <v>0</v>
      </c>
      <c r="H4980" s="169">
        <v>2015</v>
      </c>
      <c r="I4980" s="169">
        <v>2688</v>
      </c>
      <c r="J4980" s="169">
        <v>-1920</v>
      </c>
      <c r="K4980" s="169">
        <v>466</v>
      </c>
      <c r="L4980" s="170">
        <v>1</v>
      </c>
      <c r="M4980" s="171">
        <v>0</v>
      </c>
    </row>
    <row r="4981" spans="1:13">
      <c r="A4981" s="172">
        <v>214</v>
      </c>
      <c r="B4981" s="173" t="s">
        <v>107</v>
      </c>
      <c r="C4981" s="174">
        <v>2019</v>
      </c>
      <c r="D4981" s="175">
        <v>0</v>
      </c>
      <c r="E4981" s="175">
        <v>0</v>
      </c>
      <c r="F4981" s="175">
        <v>0</v>
      </c>
      <c r="G4981" s="175">
        <v>0</v>
      </c>
      <c r="H4981" s="175">
        <v>293341</v>
      </c>
      <c r="I4981" s="175">
        <v>17779</v>
      </c>
      <c r="J4981" s="175">
        <v>112</v>
      </c>
      <c r="K4981" s="175">
        <v>257</v>
      </c>
      <c r="L4981" s="176">
        <v>1</v>
      </c>
      <c r="M4981" s="177">
        <v>0</v>
      </c>
    </row>
    <row r="4982" spans="1:13">
      <c r="A4982" s="166">
        <v>214</v>
      </c>
      <c r="B4982" s="167" t="s">
        <v>107</v>
      </c>
      <c r="C4982" s="168">
        <v>2020</v>
      </c>
      <c r="D4982" s="169">
        <v>0</v>
      </c>
      <c r="E4982" s="169">
        <v>0</v>
      </c>
      <c r="F4982" s="169">
        <v>0</v>
      </c>
      <c r="G4982" s="169">
        <v>0</v>
      </c>
      <c r="H4982" s="169">
        <v>160411</v>
      </c>
      <c r="I4982" s="169">
        <v>14278</v>
      </c>
      <c r="J4982" s="169">
        <v>-728</v>
      </c>
      <c r="K4982" s="169">
        <v>-82</v>
      </c>
      <c r="L4982" s="170">
        <v>10</v>
      </c>
      <c r="M4982" s="171">
        <v>0</v>
      </c>
    </row>
    <row r="4983" spans="1:13">
      <c r="A4983" s="172">
        <v>214</v>
      </c>
      <c r="B4983" s="173" t="s">
        <v>107</v>
      </c>
      <c r="C4983" s="174">
        <v>2021</v>
      </c>
      <c r="D4983" s="175">
        <v>39866100</v>
      </c>
      <c r="E4983" s="175">
        <v>198701000</v>
      </c>
      <c r="F4983" s="175">
        <v>133400</v>
      </c>
      <c r="G4983" s="175">
        <v>7583000</v>
      </c>
      <c r="H4983" s="175">
        <v>1969666</v>
      </c>
      <c r="I4983" s="175">
        <v>180262</v>
      </c>
      <c r="J4983" s="175">
        <v>9338</v>
      </c>
      <c r="K4983" s="175">
        <v>5661</v>
      </c>
      <c r="L4983" s="176">
        <v>614</v>
      </c>
      <c r="M4983" s="177">
        <v>27</v>
      </c>
    </row>
    <row r="4984" spans="1:13">
      <c r="A4984" s="166">
        <v>215</v>
      </c>
      <c r="B4984" s="167" t="s">
        <v>173</v>
      </c>
      <c r="C4984" s="168">
        <v>2017</v>
      </c>
      <c r="D4984" s="169">
        <v>0</v>
      </c>
      <c r="E4984" s="169">
        <v>0</v>
      </c>
      <c r="F4984" s="169">
        <v>0</v>
      </c>
      <c r="G4984" s="169">
        <v>0</v>
      </c>
      <c r="H4984" s="169">
        <v>2282</v>
      </c>
      <c r="I4984" s="169">
        <v>61</v>
      </c>
      <c r="J4984" s="169">
        <v>0</v>
      </c>
      <c r="K4984" s="169">
        <v>0</v>
      </c>
      <c r="L4984" s="170">
        <v>0</v>
      </c>
      <c r="M4984" s="171">
        <v>0</v>
      </c>
    </row>
    <row r="4985" spans="1:13">
      <c r="A4985" s="172">
        <v>215</v>
      </c>
      <c r="B4985" s="173" t="s">
        <v>173</v>
      </c>
      <c r="C4985" s="174">
        <v>2018</v>
      </c>
      <c r="D4985" s="175">
        <v>0</v>
      </c>
      <c r="E4985" s="175">
        <v>0</v>
      </c>
      <c r="F4985" s="175">
        <v>0</v>
      </c>
      <c r="G4985" s="175">
        <v>0</v>
      </c>
      <c r="H4985" s="175">
        <v>-720.05</v>
      </c>
      <c r="I4985" s="175">
        <v>-2520</v>
      </c>
      <c r="J4985" s="175">
        <v>0</v>
      </c>
      <c r="K4985" s="175">
        <v>0</v>
      </c>
      <c r="L4985" s="176">
        <v>0</v>
      </c>
      <c r="M4985" s="177">
        <v>0</v>
      </c>
    </row>
    <row r="4986" spans="1:13">
      <c r="A4986" s="166">
        <v>215</v>
      </c>
      <c r="B4986" s="167" t="s">
        <v>173</v>
      </c>
      <c r="C4986" s="168">
        <v>2019</v>
      </c>
      <c r="D4986" s="169">
        <v>0</v>
      </c>
      <c r="E4986" s="169">
        <v>0</v>
      </c>
      <c r="F4986" s="169">
        <v>0</v>
      </c>
      <c r="G4986" s="169">
        <v>0</v>
      </c>
      <c r="H4986" s="169">
        <v>48179.05</v>
      </c>
      <c r="I4986" s="169">
        <v>34300</v>
      </c>
      <c r="J4986" s="169">
        <v>1864</v>
      </c>
      <c r="K4986" s="169">
        <v>24</v>
      </c>
      <c r="L4986" s="170">
        <v>0</v>
      </c>
      <c r="M4986" s="171">
        <v>-1</v>
      </c>
    </row>
    <row r="4987" spans="1:13">
      <c r="A4987" s="172">
        <v>215</v>
      </c>
      <c r="B4987" s="173" t="s">
        <v>173</v>
      </c>
      <c r="C4987" s="174">
        <v>2020</v>
      </c>
      <c r="D4987" s="175">
        <v>0</v>
      </c>
      <c r="E4987" s="175">
        <v>0</v>
      </c>
      <c r="F4987" s="175">
        <v>0</v>
      </c>
      <c r="G4987" s="175">
        <v>0</v>
      </c>
      <c r="H4987" s="175">
        <v>55185.05</v>
      </c>
      <c r="I4987" s="175">
        <v>86383</v>
      </c>
      <c r="J4987" s="175">
        <v>6632</v>
      </c>
      <c r="K4987" s="175">
        <v>116</v>
      </c>
      <c r="L4987" s="176">
        <v>2</v>
      </c>
      <c r="M4987" s="177">
        <v>0</v>
      </c>
    </row>
    <row r="4988" spans="1:13">
      <c r="A4988" s="166">
        <v>215</v>
      </c>
      <c r="B4988" s="167" t="s">
        <v>173</v>
      </c>
      <c r="C4988" s="168">
        <v>2021</v>
      </c>
      <c r="D4988" s="169">
        <v>33806600</v>
      </c>
      <c r="E4988" s="169">
        <v>331812000</v>
      </c>
      <c r="F4988" s="169">
        <v>293800</v>
      </c>
      <c r="G4988" s="169">
        <v>3694000</v>
      </c>
      <c r="H4988" s="169">
        <v>2021133.95</v>
      </c>
      <c r="I4988" s="169">
        <v>595538</v>
      </c>
      <c r="J4988" s="169">
        <v>20565.95</v>
      </c>
      <c r="K4988" s="169">
        <v>2749.05</v>
      </c>
      <c r="L4988" s="170">
        <v>424</v>
      </c>
      <c r="M4988" s="171">
        <v>28</v>
      </c>
    </row>
    <row r="4989" spans="1:13">
      <c r="A4989" s="172">
        <v>216</v>
      </c>
      <c r="B4989" s="173" t="s">
        <v>87</v>
      </c>
      <c r="C4989" s="174">
        <v>2013</v>
      </c>
      <c r="D4989" s="175">
        <v>0</v>
      </c>
      <c r="E4989" s="175">
        <v>0</v>
      </c>
      <c r="F4989" s="175">
        <v>0</v>
      </c>
      <c r="G4989" s="175">
        <v>0</v>
      </c>
      <c r="H4989" s="175">
        <v>0</v>
      </c>
      <c r="I4989" s="175">
        <v>0</v>
      </c>
      <c r="J4989" s="175">
        <v>0</v>
      </c>
      <c r="K4989" s="175">
        <v>0</v>
      </c>
      <c r="L4989" s="176">
        <v>0</v>
      </c>
      <c r="M4989" s="177">
        <v>0</v>
      </c>
    </row>
    <row r="4990" spans="1:13">
      <c r="A4990" s="166">
        <v>216</v>
      </c>
      <c r="B4990" s="167" t="s">
        <v>87</v>
      </c>
      <c r="C4990" s="168">
        <v>2014</v>
      </c>
      <c r="D4990" s="169">
        <v>0</v>
      </c>
      <c r="E4990" s="169">
        <v>0</v>
      </c>
      <c r="F4990" s="169">
        <v>0</v>
      </c>
      <c r="G4990" s="169">
        <v>0</v>
      </c>
      <c r="H4990" s="169">
        <v>0</v>
      </c>
      <c r="I4990" s="169">
        <v>0</v>
      </c>
      <c r="J4990" s="169">
        <v>0</v>
      </c>
      <c r="K4990" s="169">
        <v>0</v>
      </c>
      <c r="L4990" s="170">
        <v>0</v>
      </c>
      <c r="M4990" s="171">
        <v>0</v>
      </c>
    </row>
    <row r="4991" spans="1:13">
      <c r="A4991" s="172">
        <v>216</v>
      </c>
      <c r="B4991" s="173" t="s">
        <v>87</v>
      </c>
      <c r="C4991" s="174">
        <v>2015</v>
      </c>
      <c r="D4991" s="175">
        <v>0</v>
      </c>
      <c r="E4991" s="175">
        <v>0</v>
      </c>
      <c r="F4991" s="175">
        <v>0</v>
      </c>
      <c r="G4991" s="175">
        <v>0</v>
      </c>
      <c r="H4991" s="175">
        <v>0</v>
      </c>
      <c r="I4991" s="175">
        <v>0</v>
      </c>
      <c r="J4991" s="175">
        <v>0</v>
      </c>
      <c r="K4991" s="175">
        <v>0</v>
      </c>
      <c r="L4991" s="176">
        <v>1</v>
      </c>
      <c r="M4991" s="177">
        <v>0</v>
      </c>
    </row>
    <row r="4992" spans="1:13">
      <c r="A4992" s="166">
        <v>216</v>
      </c>
      <c r="B4992" s="167" t="s">
        <v>87</v>
      </c>
      <c r="C4992" s="168">
        <v>2016</v>
      </c>
      <c r="D4992" s="169">
        <v>0</v>
      </c>
      <c r="E4992" s="169">
        <v>0</v>
      </c>
      <c r="F4992" s="169">
        <v>0</v>
      </c>
      <c r="G4992" s="169">
        <v>0</v>
      </c>
      <c r="H4992" s="169">
        <v>-31936</v>
      </c>
      <c r="I4992" s="169">
        <v>-2536</v>
      </c>
      <c r="J4992" s="169">
        <v>0</v>
      </c>
      <c r="K4992" s="169">
        <v>0</v>
      </c>
      <c r="L4992" s="170">
        <v>1</v>
      </c>
      <c r="M4992" s="171">
        <v>0</v>
      </c>
    </row>
    <row r="4993" spans="1:13">
      <c r="A4993" s="172">
        <v>216</v>
      </c>
      <c r="B4993" s="173" t="s">
        <v>87</v>
      </c>
      <c r="C4993" s="174">
        <v>2017</v>
      </c>
      <c r="D4993" s="175">
        <v>0</v>
      </c>
      <c r="E4993" s="175">
        <v>0</v>
      </c>
      <c r="F4993" s="175">
        <v>0</v>
      </c>
      <c r="G4993" s="175">
        <v>0</v>
      </c>
      <c r="H4993" s="175">
        <v>1277</v>
      </c>
      <c r="I4993" s="175">
        <v>8408</v>
      </c>
      <c r="J4993" s="175">
        <v>0</v>
      </c>
      <c r="K4993" s="175">
        <v>0</v>
      </c>
      <c r="L4993" s="176">
        <v>0</v>
      </c>
      <c r="M4993" s="177">
        <v>0</v>
      </c>
    </row>
    <row r="4994" spans="1:13">
      <c r="A4994" s="166">
        <v>216</v>
      </c>
      <c r="B4994" s="167" t="s">
        <v>87</v>
      </c>
      <c r="C4994" s="168">
        <v>2018</v>
      </c>
      <c r="D4994" s="169">
        <v>0</v>
      </c>
      <c r="E4994" s="169">
        <v>0</v>
      </c>
      <c r="F4994" s="169">
        <v>0</v>
      </c>
      <c r="G4994" s="169">
        <v>0</v>
      </c>
      <c r="H4994" s="169">
        <v>6411</v>
      </c>
      <c r="I4994" s="169">
        <v>22957</v>
      </c>
      <c r="J4994" s="169">
        <v>0</v>
      </c>
      <c r="K4994" s="169">
        <v>-30</v>
      </c>
      <c r="L4994" s="170">
        <v>0</v>
      </c>
      <c r="M4994" s="171">
        <v>0</v>
      </c>
    </row>
    <row r="4995" spans="1:13">
      <c r="A4995" s="172">
        <v>216</v>
      </c>
      <c r="B4995" s="173" t="s">
        <v>87</v>
      </c>
      <c r="C4995" s="174">
        <v>2019</v>
      </c>
      <c r="D4995" s="175">
        <v>0</v>
      </c>
      <c r="E4995" s="175">
        <v>0</v>
      </c>
      <c r="F4995" s="175">
        <v>0</v>
      </c>
      <c r="G4995" s="175">
        <v>0</v>
      </c>
      <c r="H4995" s="175">
        <v>122998</v>
      </c>
      <c r="I4995" s="175">
        <v>21961</v>
      </c>
      <c r="J4995" s="175">
        <v>4440</v>
      </c>
      <c r="K4995" s="175">
        <v>40</v>
      </c>
      <c r="L4995" s="176">
        <v>1</v>
      </c>
      <c r="M4995" s="177">
        <v>1</v>
      </c>
    </row>
    <row r="4996" spans="1:13">
      <c r="A4996" s="166">
        <v>216</v>
      </c>
      <c r="B4996" s="167" t="s">
        <v>87</v>
      </c>
      <c r="C4996" s="168">
        <v>2020</v>
      </c>
      <c r="D4996" s="169">
        <v>0</v>
      </c>
      <c r="E4996" s="169">
        <v>0</v>
      </c>
      <c r="F4996" s="169">
        <v>0</v>
      </c>
      <c r="G4996" s="169">
        <v>0</v>
      </c>
      <c r="H4996" s="169">
        <v>65751</v>
      </c>
      <c r="I4996" s="169">
        <v>67642</v>
      </c>
      <c r="J4996" s="169">
        <v>134751</v>
      </c>
      <c r="K4996" s="169">
        <v>784</v>
      </c>
      <c r="L4996" s="170">
        <v>2</v>
      </c>
      <c r="M4996" s="171">
        <v>0</v>
      </c>
    </row>
    <row r="4997" spans="1:13">
      <c r="A4997" s="172">
        <v>216</v>
      </c>
      <c r="B4997" s="173" t="s">
        <v>87</v>
      </c>
      <c r="C4997" s="174">
        <v>2021</v>
      </c>
      <c r="D4997" s="175">
        <v>71204200</v>
      </c>
      <c r="E4997" s="175">
        <v>544195000</v>
      </c>
      <c r="F4997" s="175">
        <v>1883400</v>
      </c>
      <c r="G4997" s="175">
        <v>22138000</v>
      </c>
      <c r="H4997" s="175">
        <v>3807207</v>
      </c>
      <c r="I4997" s="175">
        <v>787761</v>
      </c>
      <c r="J4997" s="175">
        <v>113163</v>
      </c>
      <c r="K4997" s="175">
        <v>16316</v>
      </c>
      <c r="L4997" s="176">
        <v>999</v>
      </c>
      <c r="M4997" s="177">
        <v>72</v>
      </c>
    </row>
    <row r="4998" spans="1:13">
      <c r="A4998" s="166">
        <v>217</v>
      </c>
      <c r="B4998" s="167" t="s">
        <v>74</v>
      </c>
      <c r="C4998" s="168">
        <v>2006</v>
      </c>
      <c r="D4998" s="169">
        <v>0</v>
      </c>
      <c r="E4998" s="169">
        <v>0</v>
      </c>
      <c r="F4998" s="169">
        <v>0</v>
      </c>
      <c r="G4998" s="169">
        <v>0</v>
      </c>
      <c r="H4998" s="169">
        <v>0</v>
      </c>
      <c r="I4998" s="169">
        <v>0</v>
      </c>
      <c r="J4998" s="169">
        <v>0</v>
      </c>
      <c r="K4998" s="169">
        <v>0</v>
      </c>
      <c r="L4998" s="170">
        <v>0</v>
      </c>
      <c r="M4998" s="171">
        <v>0</v>
      </c>
    </row>
    <row r="4999" spans="1:13">
      <c r="A4999" s="172">
        <v>217</v>
      </c>
      <c r="B4999" s="173" t="s">
        <v>74</v>
      </c>
      <c r="C4999" s="174">
        <v>2007</v>
      </c>
      <c r="D4999" s="175">
        <v>0</v>
      </c>
      <c r="E4999" s="175">
        <v>0</v>
      </c>
      <c r="F4999" s="175">
        <v>0</v>
      </c>
      <c r="G4999" s="175">
        <v>0</v>
      </c>
      <c r="H4999" s="175">
        <v>-1498</v>
      </c>
      <c r="I4999" s="175">
        <v>0</v>
      </c>
      <c r="J4999" s="175">
        <v>0</v>
      </c>
      <c r="K4999" s="175">
        <v>0</v>
      </c>
      <c r="L4999" s="176">
        <v>0</v>
      </c>
      <c r="M4999" s="177">
        <v>0</v>
      </c>
    </row>
    <row r="5000" spans="1:13">
      <c r="A5000" s="166">
        <v>217</v>
      </c>
      <c r="B5000" s="167" t="s">
        <v>74</v>
      </c>
      <c r="C5000" s="168">
        <v>2008</v>
      </c>
      <c r="D5000" s="169">
        <v>0</v>
      </c>
      <c r="E5000" s="169">
        <v>0</v>
      </c>
      <c r="F5000" s="169">
        <v>0</v>
      </c>
      <c r="G5000" s="169">
        <v>0</v>
      </c>
      <c r="H5000" s="169">
        <v>0</v>
      </c>
      <c r="I5000" s="169">
        <v>0</v>
      </c>
      <c r="J5000" s="169">
        <v>0</v>
      </c>
      <c r="K5000" s="169">
        <v>0</v>
      </c>
      <c r="L5000" s="170">
        <v>0</v>
      </c>
      <c r="M5000" s="171">
        <v>0</v>
      </c>
    </row>
    <row r="5001" spans="1:13">
      <c r="A5001" s="172">
        <v>217</v>
      </c>
      <c r="B5001" s="173" t="s">
        <v>74</v>
      </c>
      <c r="C5001" s="174">
        <v>2011</v>
      </c>
      <c r="D5001" s="175">
        <v>0</v>
      </c>
      <c r="E5001" s="175">
        <v>0</v>
      </c>
      <c r="F5001" s="175">
        <v>0</v>
      </c>
      <c r="G5001" s="175">
        <v>0</v>
      </c>
      <c r="H5001" s="175">
        <v>0</v>
      </c>
      <c r="I5001" s="175">
        <v>0</v>
      </c>
      <c r="J5001" s="175">
        <v>0</v>
      </c>
      <c r="K5001" s="175">
        <v>0</v>
      </c>
      <c r="L5001" s="176">
        <v>0</v>
      </c>
      <c r="M5001" s="177">
        <v>0</v>
      </c>
    </row>
    <row r="5002" spans="1:13">
      <c r="A5002" s="166">
        <v>217</v>
      </c>
      <c r="B5002" s="167" t="s">
        <v>74</v>
      </c>
      <c r="C5002" s="168">
        <v>2012</v>
      </c>
      <c r="D5002" s="169">
        <v>0</v>
      </c>
      <c r="E5002" s="169">
        <v>0</v>
      </c>
      <c r="F5002" s="169">
        <v>0</v>
      </c>
      <c r="G5002" s="169">
        <v>0</v>
      </c>
      <c r="H5002" s="169">
        <v>0</v>
      </c>
      <c r="I5002" s="169">
        <v>0</v>
      </c>
      <c r="J5002" s="169">
        <v>0</v>
      </c>
      <c r="K5002" s="169">
        <v>0</v>
      </c>
      <c r="L5002" s="170">
        <v>0</v>
      </c>
      <c r="M5002" s="171">
        <v>0</v>
      </c>
    </row>
    <row r="5003" spans="1:13">
      <c r="A5003" s="172">
        <v>217</v>
      </c>
      <c r="B5003" s="173" t="s">
        <v>74</v>
      </c>
      <c r="C5003" s="174">
        <v>2013</v>
      </c>
      <c r="D5003" s="175">
        <v>0</v>
      </c>
      <c r="E5003" s="175">
        <v>0</v>
      </c>
      <c r="F5003" s="175">
        <v>0</v>
      </c>
      <c r="G5003" s="175">
        <v>0</v>
      </c>
      <c r="H5003" s="175">
        <v>0</v>
      </c>
      <c r="I5003" s="175">
        <v>0</v>
      </c>
      <c r="J5003" s="175">
        <v>0</v>
      </c>
      <c r="K5003" s="175">
        <v>0</v>
      </c>
      <c r="L5003" s="176">
        <v>0</v>
      </c>
      <c r="M5003" s="177">
        <v>0</v>
      </c>
    </row>
    <row r="5004" spans="1:13">
      <c r="A5004" s="166">
        <v>217</v>
      </c>
      <c r="B5004" s="167" t="s">
        <v>74</v>
      </c>
      <c r="C5004" s="168">
        <v>2014</v>
      </c>
      <c r="D5004" s="169">
        <v>0</v>
      </c>
      <c r="E5004" s="169">
        <v>0</v>
      </c>
      <c r="F5004" s="169">
        <v>0</v>
      </c>
      <c r="G5004" s="169">
        <v>0</v>
      </c>
      <c r="H5004" s="169">
        <v>0</v>
      </c>
      <c r="I5004" s="169">
        <v>0</v>
      </c>
      <c r="J5004" s="169">
        <v>7976</v>
      </c>
      <c r="K5004" s="169">
        <v>618</v>
      </c>
      <c r="L5004" s="170">
        <v>0</v>
      </c>
      <c r="M5004" s="171">
        <v>0</v>
      </c>
    </row>
    <row r="5005" spans="1:13">
      <c r="A5005" s="172">
        <v>217</v>
      </c>
      <c r="B5005" s="173" t="s">
        <v>74</v>
      </c>
      <c r="C5005" s="174">
        <v>2015</v>
      </c>
      <c r="D5005" s="175">
        <v>0</v>
      </c>
      <c r="E5005" s="175">
        <v>0</v>
      </c>
      <c r="F5005" s="175">
        <v>0</v>
      </c>
      <c r="G5005" s="175">
        <v>0</v>
      </c>
      <c r="H5005" s="175">
        <v>-6002</v>
      </c>
      <c r="I5005" s="175">
        <v>0</v>
      </c>
      <c r="J5005" s="175">
        <v>22472</v>
      </c>
      <c r="K5005" s="175">
        <v>734</v>
      </c>
      <c r="L5005" s="176">
        <v>0</v>
      </c>
      <c r="M5005" s="177">
        <v>0</v>
      </c>
    </row>
    <row r="5006" spans="1:13">
      <c r="A5006" s="166">
        <v>217</v>
      </c>
      <c r="B5006" s="167" t="s">
        <v>74</v>
      </c>
      <c r="C5006" s="168">
        <v>2016</v>
      </c>
      <c r="D5006" s="169">
        <v>0</v>
      </c>
      <c r="E5006" s="169">
        <v>0</v>
      </c>
      <c r="F5006" s="169">
        <v>0</v>
      </c>
      <c r="G5006" s="169">
        <v>0</v>
      </c>
      <c r="H5006" s="169">
        <v>4352</v>
      </c>
      <c r="I5006" s="169">
        <v>10173</v>
      </c>
      <c r="J5006" s="169">
        <v>5120</v>
      </c>
      <c r="K5006" s="169">
        <v>1531</v>
      </c>
      <c r="L5006" s="170">
        <v>0</v>
      </c>
      <c r="M5006" s="171">
        <v>0</v>
      </c>
    </row>
    <row r="5007" spans="1:13">
      <c r="A5007" s="172">
        <v>217</v>
      </c>
      <c r="B5007" s="173" t="s">
        <v>74</v>
      </c>
      <c r="C5007" s="174">
        <v>2017</v>
      </c>
      <c r="D5007" s="175">
        <v>0</v>
      </c>
      <c r="E5007" s="175">
        <v>0</v>
      </c>
      <c r="F5007" s="175">
        <v>0</v>
      </c>
      <c r="G5007" s="175">
        <v>0</v>
      </c>
      <c r="H5007" s="175">
        <v>4919</v>
      </c>
      <c r="I5007" s="175">
        <v>27912</v>
      </c>
      <c r="J5007" s="175">
        <v>37048</v>
      </c>
      <c r="K5007" s="175">
        <v>841</v>
      </c>
      <c r="L5007" s="176">
        <v>0</v>
      </c>
      <c r="M5007" s="177">
        <v>0</v>
      </c>
    </row>
    <row r="5008" spans="1:13">
      <c r="A5008" s="166">
        <v>218</v>
      </c>
      <c r="B5008" s="167" t="s">
        <v>156</v>
      </c>
      <c r="C5008" s="168">
        <v>2009</v>
      </c>
      <c r="D5008" s="169">
        <v>0</v>
      </c>
      <c r="E5008" s="169">
        <v>0</v>
      </c>
      <c r="F5008" s="169">
        <v>0</v>
      </c>
      <c r="G5008" s="169">
        <v>0</v>
      </c>
      <c r="H5008" s="169">
        <v>0</v>
      </c>
      <c r="I5008" s="169">
        <v>0</v>
      </c>
      <c r="J5008" s="169">
        <v>0</v>
      </c>
      <c r="K5008" s="169">
        <v>0</v>
      </c>
      <c r="L5008" s="170">
        <v>0</v>
      </c>
      <c r="M5008" s="171">
        <v>0</v>
      </c>
    </row>
    <row r="5009" spans="1:13">
      <c r="A5009" s="172">
        <v>218</v>
      </c>
      <c r="B5009" s="173" t="s">
        <v>156</v>
      </c>
      <c r="C5009" s="174">
        <v>2013</v>
      </c>
      <c r="D5009" s="175">
        <v>0</v>
      </c>
      <c r="E5009" s="175">
        <v>0</v>
      </c>
      <c r="F5009" s="175">
        <v>0</v>
      </c>
      <c r="G5009" s="175">
        <v>0</v>
      </c>
      <c r="H5009" s="175">
        <v>0</v>
      </c>
      <c r="I5009" s="175">
        <v>0</v>
      </c>
      <c r="J5009" s="175">
        <v>0</v>
      </c>
      <c r="K5009" s="175">
        <v>0</v>
      </c>
      <c r="L5009" s="176">
        <v>0</v>
      </c>
      <c r="M5009" s="177">
        <v>0</v>
      </c>
    </row>
    <row r="5010" spans="1:13">
      <c r="A5010" s="166">
        <v>218</v>
      </c>
      <c r="B5010" s="167" t="s">
        <v>156</v>
      </c>
      <c r="C5010" s="168">
        <v>2014</v>
      </c>
      <c r="D5010" s="169">
        <v>0</v>
      </c>
      <c r="E5010" s="169">
        <v>0</v>
      </c>
      <c r="F5010" s="169">
        <v>0</v>
      </c>
      <c r="G5010" s="169">
        <v>0</v>
      </c>
      <c r="H5010" s="169">
        <v>0</v>
      </c>
      <c r="I5010" s="169">
        <v>0</v>
      </c>
      <c r="J5010" s="169">
        <v>0</v>
      </c>
      <c r="K5010" s="169">
        <v>0</v>
      </c>
      <c r="L5010" s="170">
        <v>0</v>
      </c>
      <c r="M5010" s="171">
        <v>0</v>
      </c>
    </row>
    <row r="5011" spans="1:13">
      <c r="A5011" s="172">
        <v>218</v>
      </c>
      <c r="B5011" s="173" t="s">
        <v>156</v>
      </c>
      <c r="C5011" s="174">
        <v>2015</v>
      </c>
      <c r="D5011" s="175">
        <v>0</v>
      </c>
      <c r="E5011" s="175">
        <v>0</v>
      </c>
      <c r="F5011" s="175">
        <v>0</v>
      </c>
      <c r="G5011" s="175">
        <v>0</v>
      </c>
      <c r="H5011" s="175">
        <v>0</v>
      </c>
      <c r="I5011" s="175">
        <v>0</v>
      </c>
      <c r="J5011" s="175">
        <v>0</v>
      </c>
      <c r="K5011" s="175">
        <v>0</v>
      </c>
      <c r="L5011" s="176">
        <v>0</v>
      </c>
      <c r="M5011" s="177">
        <v>0</v>
      </c>
    </row>
    <row r="5012" spans="1:13">
      <c r="A5012" s="166">
        <v>218</v>
      </c>
      <c r="B5012" s="167" t="s">
        <v>156</v>
      </c>
      <c r="C5012" s="168">
        <v>2016</v>
      </c>
      <c r="D5012" s="169">
        <v>0</v>
      </c>
      <c r="E5012" s="169">
        <v>0</v>
      </c>
      <c r="F5012" s="169">
        <v>0</v>
      </c>
      <c r="G5012" s="169">
        <v>0</v>
      </c>
      <c r="H5012" s="169">
        <v>0</v>
      </c>
      <c r="I5012" s="169">
        <v>0</v>
      </c>
      <c r="J5012" s="169">
        <v>0</v>
      </c>
      <c r="K5012" s="169">
        <v>0</v>
      </c>
      <c r="L5012" s="170">
        <v>0</v>
      </c>
      <c r="M5012" s="171">
        <v>0</v>
      </c>
    </row>
    <row r="5013" spans="1:13">
      <c r="A5013" s="172">
        <v>218</v>
      </c>
      <c r="B5013" s="173" t="s">
        <v>156</v>
      </c>
      <c r="C5013" s="174">
        <v>2017</v>
      </c>
      <c r="D5013" s="175">
        <v>0</v>
      </c>
      <c r="E5013" s="175">
        <v>0</v>
      </c>
      <c r="F5013" s="175">
        <v>0</v>
      </c>
      <c r="G5013" s="175">
        <v>0</v>
      </c>
      <c r="H5013" s="175">
        <v>-1320</v>
      </c>
      <c r="I5013" s="175">
        <v>268</v>
      </c>
      <c r="J5013" s="175">
        <v>0</v>
      </c>
      <c r="K5013" s="175">
        <v>0</v>
      </c>
      <c r="L5013" s="176">
        <v>-1</v>
      </c>
      <c r="M5013" s="177">
        <v>0</v>
      </c>
    </row>
    <row r="5014" spans="1:13">
      <c r="A5014" s="166">
        <v>218</v>
      </c>
      <c r="B5014" s="167" t="s">
        <v>156</v>
      </c>
      <c r="C5014" s="168">
        <v>2018</v>
      </c>
      <c r="D5014" s="169">
        <v>0</v>
      </c>
      <c r="E5014" s="169">
        <v>0</v>
      </c>
      <c r="F5014" s="169">
        <v>0</v>
      </c>
      <c r="G5014" s="169">
        <v>0</v>
      </c>
      <c r="H5014" s="169">
        <v>66545</v>
      </c>
      <c r="I5014" s="169">
        <v>12922</v>
      </c>
      <c r="J5014" s="169">
        <v>-1568</v>
      </c>
      <c r="K5014" s="169">
        <v>-75</v>
      </c>
      <c r="L5014" s="170">
        <v>0</v>
      </c>
      <c r="M5014" s="171">
        <v>0</v>
      </c>
    </row>
    <row r="5015" spans="1:13">
      <c r="A5015" s="172">
        <v>218</v>
      </c>
      <c r="B5015" s="173" t="s">
        <v>156</v>
      </c>
      <c r="C5015" s="174">
        <v>2019</v>
      </c>
      <c r="D5015" s="175">
        <v>0</v>
      </c>
      <c r="E5015" s="175">
        <v>0</v>
      </c>
      <c r="F5015" s="175">
        <v>0</v>
      </c>
      <c r="G5015" s="175">
        <v>0</v>
      </c>
      <c r="H5015" s="175">
        <v>120874</v>
      </c>
      <c r="I5015" s="175">
        <v>50289</v>
      </c>
      <c r="J5015" s="175">
        <v>-1480</v>
      </c>
      <c r="K5015" s="175">
        <v>-1535</v>
      </c>
      <c r="L5015" s="176">
        <v>-1</v>
      </c>
      <c r="M5015" s="177">
        <v>0</v>
      </c>
    </row>
    <row r="5016" spans="1:13">
      <c r="A5016" s="166">
        <v>218</v>
      </c>
      <c r="B5016" s="167" t="s">
        <v>156</v>
      </c>
      <c r="C5016" s="168">
        <v>2020</v>
      </c>
      <c r="D5016" s="169">
        <v>0</v>
      </c>
      <c r="E5016" s="169">
        <v>0</v>
      </c>
      <c r="F5016" s="169">
        <v>0</v>
      </c>
      <c r="G5016" s="169">
        <v>0</v>
      </c>
      <c r="H5016" s="169">
        <v>26509</v>
      </c>
      <c r="I5016" s="169">
        <v>3009</v>
      </c>
      <c r="J5016" s="169">
        <v>30512</v>
      </c>
      <c r="K5016" s="169">
        <v>2765</v>
      </c>
      <c r="L5016" s="170">
        <v>0</v>
      </c>
      <c r="M5016" s="171">
        <v>0</v>
      </c>
    </row>
    <row r="5017" spans="1:13">
      <c r="A5017" s="172">
        <v>218</v>
      </c>
      <c r="B5017" s="173" t="s">
        <v>156</v>
      </c>
      <c r="C5017" s="174">
        <v>2021</v>
      </c>
      <c r="D5017" s="175">
        <v>38213800</v>
      </c>
      <c r="E5017" s="175">
        <v>174460000</v>
      </c>
      <c r="F5017" s="175">
        <v>2783100</v>
      </c>
      <c r="G5017" s="175">
        <v>16948000</v>
      </c>
      <c r="H5017" s="175">
        <v>1883374</v>
      </c>
      <c r="I5017" s="175">
        <v>172157</v>
      </c>
      <c r="J5017" s="175">
        <v>194817</v>
      </c>
      <c r="K5017" s="175">
        <v>12699</v>
      </c>
      <c r="L5017" s="176">
        <v>604</v>
      </c>
      <c r="M5017" s="177">
        <v>46</v>
      </c>
    </row>
    <row r="5018" spans="1:13">
      <c r="A5018" s="166">
        <v>219</v>
      </c>
      <c r="B5018" s="167" t="s">
        <v>174</v>
      </c>
      <c r="C5018" s="168">
        <v>2008</v>
      </c>
      <c r="D5018" s="169">
        <v>0</v>
      </c>
      <c r="E5018" s="169">
        <v>0</v>
      </c>
      <c r="F5018" s="169">
        <v>0</v>
      </c>
      <c r="G5018" s="169">
        <v>0</v>
      </c>
      <c r="H5018" s="169">
        <v>-2800</v>
      </c>
      <c r="I5018" s="169">
        <v>0</v>
      </c>
      <c r="J5018" s="169">
        <v>0</v>
      </c>
      <c r="K5018" s="169">
        <v>0</v>
      </c>
      <c r="L5018" s="170">
        <v>0</v>
      </c>
      <c r="M5018" s="171">
        <v>0</v>
      </c>
    </row>
    <row r="5019" spans="1:13">
      <c r="A5019" s="172">
        <v>219</v>
      </c>
      <c r="B5019" s="173" t="s">
        <v>174</v>
      </c>
      <c r="C5019" s="174">
        <v>2012</v>
      </c>
      <c r="D5019" s="175">
        <v>0</v>
      </c>
      <c r="E5019" s="175">
        <v>0</v>
      </c>
      <c r="F5019" s="175">
        <v>0</v>
      </c>
      <c r="G5019" s="175">
        <v>0</v>
      </c>
      <c r="H5019" s="175">
        <v>-678</v>
      </c>
      <c r="I5019" s="175">
        <v>0</v>
      </c>
      <c r="J5019" s="175">
        <v>0</v>
      </c>
      <c r="K5019" s="175">
        <v>0</v>
      </c>
      <c r="L5019" s="176">
        <v>0</v>
      </c>
      <c r="M5019" s="177">
        <v>0</v>
      </c>
    </row>
    <row r="5020" spans="1:13">
      <c r="A5020" s="166">
        <v>219</v>
      </c>
      <c r="B5020" s="167" t="s">
        <v>174</v>
      </c>
      <c r="C5020" s="168">
        <v>2014</v>
      </c>
      <c r="D5020" s="169">
        <v>0</v>
      </c>
      <c r="E5020" s="169">
        <v>0</v>
      </c>
      <c r="F5020" s="169">
        <v>0</v>
      </c>
      <c r="G5020" s="169">
        <v>0</v>
      </c>
      <c r="H5020" s="169">
        <v>-19300</v>
      </c>
      <c r="I5020" s="169">
        <v>6417</v>
      </c>
      <c r="J5020" s="169">
        <v>0</v>
      </c>
      <c r="K5020" s="169">
        <v>0</v>
      </c>
      <c r="L5020" s="170">
        <v>0</v>
      </c>
      <c r="M5020" s="171">
        <v>0</v>
      </c>
    </row>
    <row r="5021" spans="1:13">
      <c r="A5021" s="172">
        <v>219</v>
      </c>
      <c r="B5021" s="173" t="s">
        <v>174</v>
      </c>
      <c r="C5021" s="174">
        <v>2015</v>
      </c>
      <c r="D5021" s="175">
        <v>0</v>
      </c>
      <c r="E5021" s="175">
        <v>0</v>
      </c>
      <c r="F5021" s="175">
        <v>0</v>
      </c>
      <c r="G5021" s="175">
        <v>0</v>
      </c>
      <c r="H5021" s="175">
        <v>3449</v>
      </c>
      <c r="I5021" s="175">
        <v>10117</v>
      </c>
      <c r="J5021" s="175">
        <v>0</v>
      </c>
      <c r="K5021" s="175">
        <v>0</v>
      </c>
      <c r="L5021" s="176">
        <v>0</v>
      </c>
      <c r="M5021" s="177">
        <v>0</v>
      </c>
    </row>
    <row r="5022" spans="1:13">
      <c r="A5022" s="166">
        <v>219</v>
      </c>
      <c r="B5022" s="167" t="s">
        <v>174</v>
      </c>
      <c r="C5022" s="168">
        <v>2016</v>
      </c>
      <c r="D5022" s="169">
        <v>0</v>
      </c>
      <c r="E5022" s="169">
        <v>0</v>
      </c>
      <c r="F5022" s="169">
        <v>0</v>
      </c>
      <c r="G5022" s="169">
        <v>0</v>
      </c>
      <c r="H5022" s="169">
        <v>17443</v>
      </c>
      <c r="I5022" s="169">
        <v>18302</v>
      </c>
      <c r="J5022" s="169">
        <v>0</v>
      </c>
      <c r="K5022" s="169">
        <v>0</v>
      </c>
      <c r="L5022" s="170">
        <v>0</v>
      </c>
      <c r="M5022" s="171">
        <v>0</v>
      </c>
    </row>
    <row r="5023" spans="1:13">
      <c r="A5023" s="172">
        <v>219</v>
      </c>
      <c r="B5023" s="173" t="s">
        <v>174</v>
      </c>
      <c r="C5023" s="174">
        <v>2017</v>
      </c>
      <c r="D5023" s="175">
        <v>0</v>
      </c>
      <c r="E5023" s="175">
        <v>0</v>
      </c>
      <c r="F5023" s="175">
        <v>0</v>
      </c>
      <c r="G5023" s="175">
        <v>0</v>
      </c>
      <c r="H5023" s="175">
        <v>61178</v>
      </c>
      <c r="I5023" s="175">
        <v>4740</v>
      </c>
      <c r="J5023" s="175">
        <v>0</v>
      </c>
      <c r="K5023" s="175">
        <v>-495</v>
      </c>
      <c r="L5023" s="176">
        <v>0</v>
      </c>
      <c r="M5023" s="177">
        <v>0</v>
      </c>
    </row>
    <row r="5024" spans="1:13">
      <c r="A5024" s="166">
        <v>219</v>
      </c>
      <c r="B5024" s="167" t="s">
        <v>174</v>
      </c>
      <c r="C5024" s="168">
        <v>2018</v>
      </c>
      <c r="D5024" s="169">
        <v>0</v>
      </c>
      <c r="E5024" s="169">
        <v>0</v>
      </c>
      <c r="F5024" s="169">
        <v>0</v>
      </c>
      <c r="G5024" s="169">
        <v>0</v>
      </c>
      <c r="H5024" s="169">
        <v>11155</v>
      </c>
      <c r="I5024" s="169">
        <v>90213</v>
      </c>
      <c r="J5024" s="169">
        <v>-800</v>
      </c>
      <c r="K5024" s="169">
        <v>398</v>
      </c>
      <c r="L5024" s="170">
        <v>0</v>
      </c>
      <c r="M5024" s="171">
        <v>0</v>
      </c>
    </row>
    <row r="5025" spans="1:13">
      <c r="A5025" s="172">
        <v>219</v>
      </c>
      <c r="B5025" s="173" t="s">
        <v>174</v>
      </c>
      <c r="C5025" s="174">
        <v>2019</v>
      </c>
      <c r="D5025" s="175">
        <v>0</v>
      </c>
      <c r="E5025" s="175">
        <v>0</v>
      </c>
      <c r="F5025" s="175">
        <v>0</v>
      </c>
      <c r="G5025" s="175">
        <v>0</v>
      </c>
      <c r="H5025" s="175">
        <v>337057</v>
      </c>
      <c r="I5025" s="175">
        <v>184775</v>
      </c>
      <c r="J5025" s="175">
        <v>3912</v>
      </c>
      <c r="K5025" s="175">
        <v>-65912</v>
      </c>
      <c r="L5025" s="176">
        <v>0</v>
      </c>
      <c r="M5025" s="177">
        <v>0</v>
      </c>
    </row>
    <row r="5026" spans="1:13">
      <c r="A5026" s="166">
        <v>219</v>
      </c>
      <c r="B5026" s="167" t="s">
        <v>174</v>
      </c>
      <c r="C5026" s="168">
        <v>2020</v>
      </c>
      <c r="D5026" s="169">
        <v>0</v>
      </c>
      <c r="E5026" s="169">
        <v>0</v>
      </c>
      <c r="F5026" s="169">
        <v>0</v>
      </c>
      <c r="G5026" s="169">
        <v>0</v>
      </c>
      <c r="H5026" s="169">
        <v>939476</v>
      </c>
      <c r="I5026" s="169">
        <v>116360</v>
      </c>
      <c r="J5026" s="169">
        <v>142762</v>
      </c>
      <c r="K5026" s="169">
        <v>7184</v>
      </c>
      <c r="L5026" s="170">
        <v>0</v>
      </c>
      <c r="M5026" s="171">
        <v>0</v>
      </c>
    </row>
    <row r="5027" spans="1:13">
      <c r="A5027" s="172">
        <v>219</v>
      </c>
      <c r="B5027" s="173" t="s">
        <v>174</v>
      </c>
      <c r="C5027" s="174">
        <v>2021</v>
      </c>
      <c r="D5027" s="175">
        <v>131104400</v>
      </c>
      <c r="E5027" s="175">
        <v>732167000</v>
      </c>
      <c r="F5027" s="175">
        <v>3159600</v>
      </c>
      <c r="G5027" s="175">
        <v>82093000</v>
      </c>
      <c r="H5027" s="175">
        <v>6444445</v>
      </c>
      <c r="I5027" s="175">
        <v>818953</v>
      </c>
      <c r="J5027" s="175">
        <v>219822</v>
      </c>
      <c r="K5027" s="175">
        <v>61476</v>
      </c>
      <c r="L5027" s="176">
        <v>2121</v>
      </c>
      <c r="M5027" s="177">
        <v>151</v>
      </c>
    </row>
    <row r="5028" spans="1:13">
      <c r="A5028" s="166">
        <v>220</v>
      </c>
      <c r="B5028" s="167" t="s">
        <v>184</v>
      </c>
      <c r="C5028" s="168">
        <v>2009</v>
      </c>
      <c r="D5028" s="169">
        <v>0</v>
      </c>
      <c r="E5028" s="169">
        <v>0</v>
      </c>
      <c r="F5028" s="169">
        <v>0</v>
      </c>
      <c r="G5028" s="169">
        <v>0</v>
      </c>
      <c r="H5028" s="169">
        <v>-4628</v>
      </c>
      <c r="I5028" s="169">
        <v>0</v>
      </c>
      <c r="J5028" s="169">
        <v>0</v>
      </c>
      <c r="K5028" s="169">
        <v>0</v>
      </c>
      <c r="L5028" s="170">
        <v>0</v>
      </c>
      <c r="M5028" s="171">
        <v>0</v>
      </c>
    </row>
    <row r="5029" spans="1:13">
      <c r="A5029" s="172">
        <v>220</v>
      </c>
      <c r="B5029" s="173" t="s">
        <v>184</v>
      </c>
      <c r="C5029" s="174">
        <v>2013</v>
      </c>
      <c r="D5029" s="175">
        <v>0</v>
      </c>
      <c r="E5029" s="175">
        <v>0</v>
      </c>
      <c r="F5029" s="175">
        <v>0</v>
      </c>
      <c r="G5029" s="175">
        <v>0</v>
      </c>
      <c r="H5029" s="175">
        <v>0</v>
      </c>
      <c r="I5029" s="175">
        <v>0</v>
      </c>
      <c r="J5029" s="175">
        <v>0</v>
      </c>
      <c r="K5029" s="175">
        <v>0</v>
      </c>
      <c r="L5029" s="176">
        <v>0</v>
      </c>
      <c r="M5029" s="177">
        <v>0</v>
      </c>
    </row>
    <row r="5030" spans="1:13">
      <c r="A5030" s="166">
        <v>220</v>
      </c>
      <c r="B5030" s="167" t="s">
        <v>184</v>
      </c>
      <c r="C5030" s="168">
        <v>2014</v>
      </c>
      <c r="D5030" s="169">
        <v>0</v>
      </c>
      <c r="E5030" s="169">
        <v>0</v>
      </c>
      <c r="F5030" s="169">
        <v>0</v>
      </c>
      <c r="G5030" s="169">
        <v>0</v>
      </c>
      <c r="H5030" s="169">
        <v>0</v>
      </c>
      <c r="I5030" s="169">
        <v>0</v>
      </c>
      <c r="J5030" s="169">
        <v>0</v>
      </c>
      <c r="K5030" s="169">
        <v>0</v>
      </c>
      <c r="L5030" s="170">
        <v>1</v>
      </c>
      <c r="M5030" s="171">
        <v>0</v>
      </c>
    </row>
    <row r="5031" spans="1:13">
      <c r="A5031" s="172">
        <v>220</v>
      </c>
      <c r="B5031" s="173" t="s">
        <v>184</v>
      </c>
      <c r="C5031" s="174">
        <v>2015</v>
      </c>
      <c r="D5031" s="175">
        <v>0</v>
      </c>
      <c r="E5031" s="175">
        <v>0</v>
      </c>
      <c r="F5031" s="175">
        <v>0</v>
      </c>
      <c r="G5031" s="175">
        <v>0</v>
      </c>
      <c r="H5031" s="175">
        <v>-27438</v>
      </c>
      <c r="I5031" s="175">
        <v>0</v>
      </c>
      <c r="J5031" s="175">
        <v>0</v>
      </c>
      <c r="K5031" s="175">
        <v>0</v>
      </c>
      <c r="L5031" s="176">
        <v>1</v>
      </c>
      <c r="M5031" s="177">
        <v>0</v>
      </c>
    </row>
    <row r="5032" spans="1:13">
      <c r="A5032" s="166">
        <v>220</v>
      </c>
      <c r="B5032" s="167" t="s">
        <v>184</v>
      </c>
      <c r="C5032" s="168">
        <v>2016</v>
      </c>
      <c r="D5032" s="169">
        <v>0</v>
      </c>
      <c r="E5032" s="169">
        <v>0</v>
      </c>
      <c r="F5032" s="169">
        <v>0</v>
      </c>
      <c r="G5032" s="169">
        <v>0</v>
      </c>
      <c r="H5032" s="169">
        <v>0</v>
      </c>
      <c r="I5032" s="169">
        <v>0</v>
      </c>
      <c r="J5032" s="169">
        <v>0</v>
      </c>
      <c r="K5032" s="169">
        <v>0</v>
      </c>
      <c r="L5032" s="170">
        <v>0</v>
      </c>
      <c r="M5032" s="171">
        <v>0</v>
      </c>
    </row>
    <row r="5033" spans="1:13">
      <c r="A5033" s="172">
        <v>220</v>
      </c>
      <c r="B5033" s="173" t="s">
        <v>184</v>
      </c>
      <c r="C5033" s="174">
        <v>2017</v>
      </c>
      <c r="D5033" s="175">
        <v>0</v>
      </c>
      <c r="E5033" s="175">
        <v>0</v>
      </c>
      <c r="F5033" s="175">
        <v>0</v>
      </c>
      <c r="G5033" s="175">
        <v>0</v>
      </c>
      <c r="H5033" s="175">
        <v>14165</v>
      </c>
      <c r="I5033" s="175">
        <v>2719</v>
      </c>
      <c r="J5033" s="175">
        <v>-136</v>
      </c>
      <c r="K5033" s="175">
        <v>-70</v>
      </c>
      <c r="L5033" s="176">
        <v>0</v>
      </c>
      <c r="M5033" s="177">
        <v>0</v>
      </c>
    </row>
    <row r="5034" spans="1:13">
      <c r="A5034" s="166">
        <v>220</v>
      </c>
      <c r="B5034" s="167" t="s">
        <v>184</v>
      </c>
      <c r="C5034" s="168">
        <v>2018</v>
      </c>
      <c r="D5034" s="169">
        <v>0</v>
      </c>
      <c r="E5034" s="169">
        <v>0</v>
      </c>
      <c r="F5034" s="169">
        <v>0</v>
      </c>
      <c r="G5034" s="169">
        <v>0</v>
      </c>
      <c r="H5034" s="169">
        <v>-41032</v>
      </c>
      <c r="I5034" s="169">
        <v>10452</v>
      </c>
      <c r="J5034" s="169">
        <v>0</v>
      </c>
      <c r="K5034" s="169">
        <v>0</v>
      </c>
      <c r="L5034" s="170">
        <v>0</v>
      </c>
      <c r="M5034" s="171">
        <v>0</v>
      </c>
    </row>
    <row r="5035" spans="1:13">
      <c r="A5035" s="172">
        <v>220</v>
      </c>
      <c r="B5035" s="173" t="s">
        <v>184</v>
      </c>
      <c r="C5035" s="174">
        <v>2019</v>
      </c>
      <c r="D5035" s="175">
        <v>0</v>
      </c>
      <c r="E5035" s="175">
        <v>0</v>
      </c>
      <c r="F5035" s="175">
        <v>0</v>
      </c>
      <c r="G5035" s="175">
        <v>0</v>
      </c>
      <c r="H5035" s="175">
        <v>138749</v>
      </c>
      <c r="I5035" s="175">
        <v>63721</v>
      </c>
      <c r="J5035" s="175">
        <v>-4016</v>
      </c>
      <c r="K5035" s="175">
        <v>258</v>
      </c>
      <c r="L5035" s="176">
        <v>0</v>
      </c>
      <c r="M5035" s="177">
        <v>0</v>
      </c>
    </row>
    <row r="5036" spans="1:13">
      <c r="A5036" s="166">
        <v>220</v>
      </c>
      <c r="B5036" s="167" t="s">
        <v>184</v>
      </c>
      <c r="C5036" s="168">
        <v>2020</v>
      </c>
      <c r="D5036" s="169">
        <v>0</v>
      </c>
      <c r="E5036" s="169">
        <v>0</v>
      </c>
      <c r="F5036" s="169">
        <v>0</v>
      </c>
      <c r="G5036" s="169">
        <v>0</v>
      </c>
      <c r="H5036" s="169">
        <v>173282</v>
      </c>
      <c r="I5036" s="169">
        <v>29833</v>
      </c>
      <c r="J5036" s="169">
        <v>11172</v>
      </c>
      <c r="K5036" s="169">
        <v>739</v>
      </c>
      <c r="L5036" s="170">
        <v>0</v>
      </c>
      <c r="M5036" s="171">
        <v>0</v>
      </c>
    </row>
    <row r="5037" spans="1:13">
      <c r="A5037" s="172">
        <v>220</v>
      </c>
      <c r="B5037" s="173" t="s">
        <v>184</v>
      </c>
      <c r="C5037" s="174">
        <v>2021</v>
      </c>
      <c r="D5037" s="175">
        <v>38752900</v>
      </c>
      <c r="E5037" s="175">
        <v>184904000</v>
      </c>
      <c r="F5037" s="175">
        <v>185700</v>
      </c>
      <c r="G5037" s="175">
        <v>10180000</v>
      </c>
      <c r="H5037" s="175">
        <v>1800899</v>
      </c>
      <c r="I5037" s="175">
        <v>172721</v>
      </c>
      <c r="J5037" s="175">
        <v>12838</v>
      </c>
      <c r="K5037" s="175">
        <v>7629</v>
      </c>
      <c r="L5037" s="176">
        <v>678</v>
      </c>
      <c r="M5037" s="177">
        <v>35</v>
      </c>
    </row>
    <row r="5038" spans="1:13">
      <c r="A5038" s="166">
        <v>221</v>
      </c>
      <c r="B5038" s="167" t="s">
        <v>41</v>
      </c>
      <c r="C5038" s="168">
        <v>1998</v>
      </c>
      <c r="D5038" s="169">
        <v>0</v>
      </c>
      <c r="E5038" s="169">
        <v>0</v>
      </c>
      <c r="F5038" s="169">
        <v>0</v>
      </c>
      <c r="G5038" s="169">
        <v>0</v>
      </c>
      <c r="H5038" s="169">
        <v>0</v>
      </c>
      <c r="I5038" s="169">
        <v>0</v>
      </c>
      <c r="J5038" s="169">
        <v>0</v>
      </c>
      <c r="K5038" s="169">
        <v>0</v>
      </c>
      <c r="L5038" s="170">
        <v>0</v>
      </c>
      <c r="M5038" s="171">
        <v>0</v>
      </c>
    </row>
    <row r="5039" spans="1:13">
      <c r="A5039" s="172">
        <v>221</v>
      </c>
      <c r="B5039" s="173" t="s">
        <v>41</v>
      </c>
      <c r="C5039" s="174">
        <v>2004</v>
      </c>
      <c r="D5039" s="175">
        <v>0</v>
      </c>
      <c r="E5039" s="175">
        <v>0</v>
      </c>
      <c r="F5039" s="175">
        <v>0</v>
      </c>
      <c r="G5039" s="175">
        <v>0</v>
      </c>
      <c r="H5039" s="175">
        <v>0</v>
      </c>
      <c r="I5039" s="175">
        <v>0</v>
      </c>
      <c r="J5039" s="175">
        <v>0</v>
      </c>
      <c r="K5039" s="175">
        <v>0</v>
      </c>
      <c r="L5039" s="176">
        <v>0</v>
      </c>
      <c r="M5039" s="177">
        <v>0</v>
      </c>
    </row>
    <row r="5040" spans="1:13">
      <c r="A5040" s="166">
        <v>221</v>
      </c>
      <c r="B5040" s="167" t="s">
        <v>41</v>
      </c>
      <c r="C5040" s="168">
        <v>2005</v>
      </c>
      <c r="D5040" s="169">
        <v>0</v>
      </c>
      <c r="E5040" s="169">
        <v>0</v>
      </c>
      <c r="F5040" s="169">
        <v>0</v>
      </c>
      <c r="G5040" s="169">
        <v>0</v>
      </c>
      <c r="H5040" s="169">
        <v>0</v>
      </c>
      <c r="I5040" s="169">
        <v>0</v>
      </c>
      <c r="J5040" s="169">
        <v>0</v>
      </c>
      <c r="K5040" s="169">
        <v>0</v>
      </c>
      <c r="L5040" s="170">
        <v>0</v>
      </c>
      <c r="M5040" s="171">
        <v>0</v>
      </c>
    </row>
    <row r="5041" spans="1:13">
      <c r="A5041" s="172">
        <v>221</v>
      </c>
      <c r="B5041" s="173" t="s">
        <v>41</v>
      </c>
      <c r="C5041" s="174">
        <v>2006</v>
      </c>
      <c r="D5041" s="175">
        <v>0</v>
      </c>
      <c r="E5041" s="175">
        <v>0</v>
      </c>
      <c r="F5041" s="175">
        <v>0</v>
      </c>
      <c r="G5041" s="175">
        <v>0</v>
      </c>
      <c r="H5041" s="175">
        <v>0</v>
      </c>
      <c r="I5041" s="175">
        <v>0</v>
      </c>
      <c r="J5041" s="175">
        <v>0</v>
      </c>
      <c r="K5041" s="175">
        <v>0</v>
      </c>
      <c r="L5041" s="176">
        <v>0</v>
      </c>
      <c r="M5041" s="177">
        <v>0</v>
      </c>
    </row>
    <row r="5042" spans="1:13">
      <c r="A5042" s="166">
        <v>221</v>
      </c>
      <c r="B5042" s="167" t="s">
        <v>41</v>
      </c>
      <c r="C5042" s="168">
        <v>2007</v>
      </c>
      <c r="D5042" s="169">
        <v>0</v>
      </c>
      <c r="E5042" s="169">
        <v>0</v>
      </c>
      <c r="F5042" s="169">
        <v>0</v>
      </c>
      <c r="G5042" s="169">
        <v>0</v>
      </c>
      <c r="H5042" s="169">
        <v>-900</v>
      </c>
      <c r="I5042" s="169">
        <v>0</v>
      </c>
      <c r="J5042" s="169">
        <v>0</v>
      </c>
      <c r="K5042" s="169">
        <v>0</v>
      </c>
      <c r="L5042" s="170">
        <v>0</v>
      </c>
      <c r="M5042" s="171">
        <v>0</v>
      </c>
    </row>
    <row r="5043" spans="1:13">
      <c r="A5043" s="172">
        <v>221</v>
      </c>
      <c r="B5043" s="173" t="s">
        <v>41</v>
      </c>
      <c r="C5043" s="174">
        <v>2013</v>
      </c>
      <c r="D5043" s="175">
        <v>0</v>
      </c>
      <c r="E5043" s="175">
        <v>0</v>
      </c>
      <c r="F5043" s="175">
        <v>0</v>
      </c>
      <c r="G5043" s="175">
        <v>0</v>
      </c>
      <c r="H5043" s="175">
        <v>-822</v>
      </c>
      <c r="I5043" s="175">
        <v>0</v>
      </c>
      <c r="J5043" s="175">
        <v>0</v>
      </c>
      <c r="K5043" s="175">
        <v>0</v>
      </c>
      <c r="L5043" s="176">
        <v>0</v>
      </c>
      <c r="M5043" s="177">
        <v>0</v>
      </c>
    </row>
    <row r="5044" spans="1:13">
      <c r="A5044" s="166">
        <v>221</v>
      </c>
      <c r="B5044" s="167" t="s">
        <v>41</v>
      </c>
      <c r="C5044" s="168">
        <v>2014</v>
      </c>
      <c r="D5044" s="169">
        <v>0</v>
      </c>
      <c r="E5044" s="169">
        <v>0</v>
      </c>
      <c r="F5044" s="169">
        <v>0</v>
      </c>
      <c r="G5044" s="169">
        <v>0</v>
      </c>
      <c r="H5044" s="169">
        <v>-5600</v>
      </c>
      <c r="I5044" s="169">
        <v>0</v>
      </c>
      <c r="J5044" s="169">
        <v>0</v>
      </c>
      <c r="K5044" s="169">
        <v>-1409</v>
      </c>
      <c r="L5044" s="170">
        <v>0</v>
      </c>
      <c r="M5044" s="171">
        <v>0</v>
      </c>
    </row>
    <row r="5045" spans="1:13">
      <c r="A5045" s="172">
        <v>221</v>
      </c>
      <c r="B5045" s="173" t="s">
        <v>41</v>
      </c>
      <c r="C5045" s="174">
        <v>2015</v>
      </c>
      <c r="D5045" s="175">
        <v>0</v>
      </c>
      <c r="E5045" s="175">
        <v>0</v>
      </c>
      <c r="F5045" s="175">
        <v>0</v>
      </c>
      <c r="G5045" s="175">
        <v>0</v>
      </c>
      <c r="H5045" s="175">
        <v>0</v>
      </c>
      <c r="I5045" s="175">
        <v>0</v>
      </c>
      <c r="J5045" s="175">
        <v>11264</v>
      </c>
      <c r="K5045" s="175">
        <v>-1493</v>
      </c>
      <c r="L5045" s="176">
        <v>0</v>
      </c>
      <c r="M5045" s="177">
        <v>0</v>
      </c>
    </row>
    <row r="5046" spans="1:13">
      <c r="A5046" s="166">
        <v>221</v>
      </c>
      <c r="B5046" s="167" t="s">
        <v>41</v>
      </c>
      <c r="C5046" s="168">
        <v>2016</v>
      </c>
      <c r="D5046" s="169">
        <v>0</v>
      </c>
      <c r="E5046" s="169">
        <v>0</v>
      </c>
      <c r="F5046" s="169">
        <v>0</v>
      </c>
      <c r="G5046" s="169">
        <v>0</v>
      </c>
      <c r="H5046" s="169">
        <v>-77969</v>
      </c>
      <c r="I5046" s="169">
        <v>14261</v>
      </c>
      <c r="J5046" s="169">
        <v>9384</v>
      </c>
      <c r="K5046" s="169">
        <v>-1657</v>
      </c>
      <c r="L5046" s="170">
        <v>1</v>
      </c>
      <c r="M5046" s="171">
        <v>0</v>
      </c>
    </row>
    <row r="5047" spans="1:13">
      <c r="A5047" s="172">
        <v>221</v>
      </c>
      <c r="B5047" s="173" t="s">
        <v>41</v>
      </c>
      <c r="C5047" s="174">
        <v>2017</v>
      </c>
      <c r="D5047" s="175">
        <v>0</v>
      </c>
      <c r="E5047" s="175">
        <v>0</v>
      </c>
      <c r="F5047" s="175">
        <v>0</v>
      </c>
      <c r="G5047" s="175">
        <v>0</v>
      </c>
      <c r="H5047" s="175">
        <v>27697</v>
      </c>
      <c r="I5047" s="175">
        <v>26539</v>
      </c>
      <c r="J5047" s="175">
        <v>4848</v>
      </c>
      <c r="K5047" s="175">
        <v>-1791</v>
      </c>
      <c r="L5047" s="176">
        <v>1</v>
      </c>
      <c r="M5047" s="177">
        <v>1</v>
      </c>
    </row>
    <row r="5048" spans="1:13">
      <c r="A5048" s="166">
        <v>221</v>
      </c>
      <c r="B5048" s="167" t="s">
        <v>41</v>
      </c>
      <c r="C5048" s="168">
        <v>2018</v>
      </c>
      <c r="D5048" s="169">
        <v>0</v>
      </c>
      <c r="E5048" s="169">
        <v>0</v>
      </c>
      <c r="F5048" s="169">
        <v>0</v>
      </c>
      <c r="G5048" s="169">
        <v>0</v>
      </c>
      <c r="H5048" s="169">
        <v>227867</v>
      </c>
      <c r="I5048" s="169">
        <v>77346</v>
      </c>
      <c r="J5048" s="169">
        <v>4840</v>
      </c>
      <c r="K5048" s="169">
        <v>-2250</v>
      </c>
      <c r="L5048" s="170">
        <v>1</v>
      </c>
      <c r="M5048" s="171">
        <v>1</v>
      </c>
    </row>
    <row r="5049" spans="1:13">
      <c r="A5049" s="172">
        <v>221</v>
      </c>
      <c r="B5049" s="173" t="s">
        <v>41</v>
      </c>
      <c r="C5049" s="174">
        <v>2019</v>
      </c>
      <c r="D5049" s="175">
        <v>0</v>
      </c>
      <c r="E5049" s="175">
        <v>0</v>
      </c>
      <c r="F5049" s="175">
        <v>0</v>
      </c>
      <c r="G5049" s="175">
        <v>0</v>
      </c>
      <c r="H5049" s="175">
        <v>148119</v>
      </c>
      <c r="I5049" s="175">
        <v>104024.4</v>
      </c>
      <c r="J5049" s="175">
        <v>-43090</v>
      </c>
      <c r="K5049" s="175">
        <v>4003</v>
      </c>
      <c r="L5049" s="176">
        <v>2</v>
      </c>
      <c r="M5049" s="177">
        <v>2</v>
      </c>
    </row>
    <row r="5050" spans="1:13">
      <c r="A5050" s="166">
        <v>221</v>
      </c>
      <c r="B5050" s="167" t="s">
        <v>41</v>
      </c>
      <c r="C5050" s="168">
        <v>2020</v>
      </c>
      <c r="D5050" s="169">
        <v>0</v>
      </c>
      <c r="E5050" s="169">
        <v>0</v>
      </c>
      <c r="F5050" s="169">
        <v>0</v>
      </c>
      <c r="G5050" s="169">
        <v>0</v>
      </c>
      <c r="H5050" s="169">
        <v>391707</v>
      </c>
      <c r="I5050" s="169">
        <v>42755.8</v>
      </c>
      <c r="J5050" s="169">
        <v>91920</v>
      </c>
      <c r="K5050" s="169">
        <v>2564</v>
      </c>
      <c r="L5050" s="170">
        <v>5</v>
      </c>
      <c r="M5050" s="171">
        <v>-2</v>
      </c>
    </row>
    <row r="5051" spans="1:13">
      <c r="A5051" s="172">
        <v>221</v>
      </c>
      <c r="B5051" s="173" t="s">
        <v>41</v>
      </c>
      <c r="C5051" s="174">
        <v>2021</v>
      </c>
      <c r="D5051" s="175">
        <v>144490800</v>
      </c>
      <c r="E5051" s="175">
        <v>1181754000</v>
      </c>
      <c r="F5051" s="175">
        <v>2660500</v>
      </c>
      <c r="G5051" s="175">
        <v>81910000</v>
      </c>
      <c r="H5051" s="175">
        <v>8650939</v>
      </c>
      <c r="I5051" s="175">
        <v>1863797.15</v>
      </c>
      <c r="J5051" s="175">
        <v>183631</v>
      </c>
      <c r="K5051" s="175">
        <v>61176</v>
      </c>
      <c r="L5051" s="176">
        <v>1810</v>
      </c>
      <c r="M5051" s="177">
        <v>128</v>
      </c>
    </row>
    <row r="5052" spans="1:13">
      <c r="A5052" s="166">
        <v>222</v>
      </c>
      <c r="B5052" s="167" t="s">
        <v>185</v>
      </c>
      <c r="C5052" s="168">
        <v>2009</v>
      </c>
      <c r="D5052" s="169">
        <v>0</v>
      </c>
      <c r="E5052" s="169">
        <v>0</v>
      </c>
      <c r="F5052" s="169">
        <v>0</v>
      </c>
      <c r="G5052" s="169">
        <v>0</v>
      </c>
      <c r="H5052" s="169">
        <v>-800.15</v>
      </c>
      <c r="I5052" s="169">
        <v>0</v>
      </c>
      <c r="J5052" s="169">
        <v>0</v>
      </c>
      <c r="K5052" s="169">
        <v>0</v>
      </c>
      <c r="L5052" s="170">
        <v>0</v>
      </c>
      <c r="M5052" s="171">
        <v>0</v>
      </c>
    </row>
    <row r="5053" spans="1:13">
      <c r="A5053" s="172">
        <v>222</v>
      </c>
      <c r="B5053" s="173" t="s">
        <v>185</v>
      </c>
      <c r="C5053" s="174">
        <v>2012</v>
      </c>
      <c r="D5053" s="175">
        <v>0</v>
      </c>
      <c r="E5053" s="175">
        <v>0</v>
      </c>
      <c r="F5053" s="175">
        <v>0</v>
      </c>
      <c r="G5053" s="175">
        <v>0</v>
      </c>
      <c r="H5053" s="175">
        <v>-3819.9</v>
      </c>
      <c r="I5053" s="175">
        <v>0</v>
      </c>
      <c r="J5053" s="175">
        <v>0</v>
      </c>
      <c r="K5053" s="175">
        <v>0</v>
      </c>
      <c r="L5053" s="176">
        <v>0</v>
      </c>
      <c r="M5053" s="177">
        <v>0</v>
      </c>
    </row>
    <row r="5054" spans="1:13">
      <c r="A5054" s="166">
        <v>222</v>
      </c>
      <c r="B5054" s="167" t="s">
        <v>185</v>
      </c>
      <c r="C5054" s="168">
        <v>2013</v>
      </c>
      <c r="D5054" s="169">
        <v>0</v>
      </c>
      <c r="E5054" s="169">
        <v>0</v>
      </c>
      <c r="F5054" s="169">
        <v>0</v>
      </c>
      <c r="G5054" s="169">
        <v>0</v>
      </c>
      <c r="H5054" s="169">
        <v>0</v>
      </c>
      <c r="I5054" s="169">
        <v>0</v>
      </c>
      <c r="J5054" s="169">
        <v>0</v>
      </c>
      <c r="K5054" s="169">
        <v>0</v>
      </c>
      <c r="L5054" s="170">
        <v>0</v>
      </c>
      <c r="M5054" s="171">
        <v>0</v>
      </c>
    </row>
    <row r="5055" spans="1:13">
      <c r="A5055" s="172">
        <v>222</v>
      </c>
      <c r="B5055" s="173" t="s">
        <v>185</v>
      </c>
      <c r="C5055" s="174">
        <v>2014</v>
      </c>
      <c r="D5055" s="175">
        <v>0</v>
      </c>
      <c r="E5055" s="175">
        <v>0</v>
      </c>
      <c r="F5055" s="175">
        <v>0</v>
      </c>
      <c r="G5055" s="175">
        <v>0</v>
      </c>
      <c r="H5055" s="175">
        <v>0</v>
      </c>
      <c r="I5055" s="175">
        <v>0</v>
      </c>
      <c r="J5055" s="175">
        <v>0</v>
      </c>
      <c r="K5055" s="175">
        <v>0</v>
      </c>
      <c r="L5055" s="176">
        <v>0</v>
      </c>
      <c r="M5055" s="177">
        <v>0</v>
      </c>
    </row>
    <row r="5056" spans="1:13">
      <c r="A5056" s="166">
        <v>222</v>
      </c>
      <c r="B5056" s="167" t="s">
        <v>185</v>
      </c>
      <c r="C5056" s="168">
        <v>2015</v>
      </c>
      <c r="D5056" s="169">
        <v>0</v>
      </c>
      <c r="E5056" s="169">
        <v>0</v>
      </c>
      <c r="F5056" s="169">
        <v>0</v>
      </c>
      <c r="G5056" s="169">
        <v>0</v>
      </c>
      <c r="H5056" s="169">
        <v>0</v>
      </c>
      <c r="I5056" s="169">
        <v>0</v>
      </c>
      <c r="J5056" s="169">
        <v>0</v>
      </c>
      <c r="K5056" s="169">
        <v>0</v>
      </c>
      <c r="L5056" s="170">
        <v>0</v>
      </c>
      <c r="M5056" s="171">
        <v>0</v>
      </c>
    </row>
    <row r="5057" spans="1:13">
      <c r="A5057" s="172">
        <v>222</v>
      </c>
      <c r="B5057" s="173" t="s">
        <v>185</v>
      </c>
      <c r="C5057" s="174">
        <v>2016</v>
      </c>
      <c r="D5057" s="175">
        <v>0</v>
      </c>
      <c r="E5057" s="175">
        <v>0</v>
      </c>
      <c r="F5057" s="175">
        <v>0</v>
      </c>
      <c r="G5057" s="175">
        <v>0</v>
      </c>
      <c r="H5057" s="175">
        <v>0</v>
      </c>
      <c r="I5057" s="175">
        <v>6206</v>
      </c>
      <c r="J5057" s="175">
        <v>0</v>
      </c>
      <c r="K5057" s="175">
        <v>0</v>
      </c>
      <c r="L5057" s="176">
        <v>0</v>
      </c>
      <c r="M5057" s="177">
        <v>0</v>
      </c>
    </row>
    <row r="5058" spans="1:13">
      <c r="A5058" s="166">
        <v>222</v>
      </c>
      <c r="B5058" s="167" t="s">
        <v>185</v>
      </c>
      <c r="C5058" s="168">
        <v>2017</v>
      </c>
      <c r="D5058" s="169">
        <v>0</v>
      </c>
      <c r="E5058" s="169">
        <v>0</v>
      </c>
      <c r="F5058" s="169">
        <v>0</v>
      </c>
      <c r="G5058" s="169">
        <v>0</v>
      </c>
      <c r="H5058" s="169">
        <v>0</v>
      </c>
      <c r="I5058" s="169">
        <v>0</v>
      </c>
      <c r="J5058" s="169">
        <v>0</v>
      </c>
      <c r="K5058" s="169">
        <v>0</v>
      </c>
      <c r="L5058" s="170">
        <v>0</v>
      </c>
      <c r="M5058" s="171">
        <v>0</v>
      </c>
    </row>
    <row r="5059" spans="1:13">
      <c r="A5059" s="172">
        <v>223</v>
      </c>
      <c r="B5059" s="173" t="s">
        <v>37</v>
      </c>
      <c r="C5059" s="174">
        <v>2002</v>
      </c>
      <c r="D5059" s="175">
        <v>0</v>
      </c>
      <c r="E5059" s="175">
        <v>0</v>
      </c>
      <c r="F5059" s="175">
        <v>0</v>
      </c>
      <c r="G5059" s="175">
        <v>0</v>
      </c>
      <c r="H5059" s="175">
        <v>0</v>
      </c>
      <c r="I5059" s="175">
        <v>0</v>
      </c>
      <c r="J5059" s="175">
        <v>0</v>
      </c>
      <c r="K5059" s="175">
        <v>0</v>
      </c>
      <c r="L5059" s="176">
        <v>0</v>
      </c>
      <c r="M5059" s="177">
        <v>0</v>
      </c>
    </row>
    <row r="5060" spans="1:13">
      <c r="A5060" s="166">
        <v>223</v>
      </c>
      <c r="B5060" s="167" t="s">
        <v>37</v>
      </c>
      <c r="C5060" s="168">
        <v>2005</v>
      </c>
      <c r="D5060" s="169">
        <v>0</v>
      </c>
      <c r="E5060" s="169">
        <v>0</v>
      </c>
      <c r="F5060" s="169">
        <v>0</v>
      </c>
      <c r="G5060" s="169">
        <v>0</v>
      </c>
      <c r="H5060" s="169">
        <v>0</v>
      </c>
      <c r="I5060" s="169">
        <v>0</v>
      </c>
      <c r="J5060" s="169">
        <v>0</v>
      </c>
      <c r="K5060" s="169">
        <v>0</v>
      </c>
      <c r="L5060" s="170">
        <v>0</v>
      </c>
      <c r="M5060" s="171">
        <v>0</v>
      </c>
    </row>
    <row r="5061" spans="1:13">
      <c r="A5061" s="172">
        <v>223</v>
      </c>
      <c r="B5061" s="173" t="s">
        <v>37</v>
      </c>
      <c r="C5061" s="174">
        <v>2006</v>
      </c>
      <c r="D5061" s="175">
        <v>0</v>
      </c>
      <c r="E5061" s="175">
        <v>0</v>
      </c>
      <c r="F5061" s="175">
        <v>0</v>
      </c>
      <c r="G5061" s="175">
        <v>0</v>
      </c>
      <c r="H5061" s="175">
        <v>0</v>
      </c>
      <c r="I5061" s="175">
        <v>0</v>
      </c>
      <c r="J5061" s="175">
        <v>0</v>
      </c>
      <c r="K5061" s="175">
        <v>0</v>
      </c>
      <c r="L5061" s="176">
        <v>0</v>
      </c>
      <c r="M5061" s="177">
        <v>0</v>
      </c>
    </row>
    <row r="5062" spans="1:13">
      <c r="A5062" s="166">
        <v>223</v>
      </c>
      <c r="B5062" s="167" t="s">
        <v>37</v>
      </c>
      <c r="C5062" s="168">
        <v>2007</v>
      </c>
      <c r="D5062" s="169">
        <v>0</v>
      </c>
      <c r="E5062" s="169">
        <v>0</v>
      </c>
      <c r="F5062" s="169">
        <v>0</v>
      </c>
      <c r="G5062" s="169">
        <v>0</v>
      </c>
      <c r="H5062" s="169">
        <v>0</v>
      </c>
      <c r="I5062" s="169">
        <v>0</v>
      </c>
      <c r="J5062" s="169">
        <v>0</v>
      </c>
      <c r="K5062" s="169">
        <v>0</v>
      </c>
      <c r="L5062" s="170">
        <v>0</v>
      </c>
      <c r="M5062" s="171">
        <v>0</v>
      </c>
    </row>
    <row r="5063" spans="1:13">
      <c r="A5063" s="172">
        <v>223</v>
      </c>
      <c r="B5063" s="173" t="s">
        <v>37</v>
      </c>
      <c r="C5063" s="174">
        <v>2008</v>
      </c>
      <c r="D5063" s="175">
        <v>0</v>
      </c>
      <c r="E5063" s="175">
        <v>0</v>
      </c>
      <c r="F5063" s="175">
        <v>0</v>
      </c>
      <c r="G5063" s="175">
        <v>0</v>
      </c>
      <c r="H5063" s="175">
        <v>-584</v>
      </c>
      <c r="I5063" s="175">
        <v>0</v>
      </c>
      <c r="J5063" s="175">
        <v>0</v>
      </c>
      <c r="K5063" s="175">
        <v>0</v>
      </c>
      <c r="L5063" s="176">
        <v>0</v>
      </c>
      <c r="M5063" s="177">
        <v>0</v>
      </c>
    </row>
    <row r="5064" spans="1:13">
      <c r="A5064" s="166">
        <v>223</v>
      </c>
      <c r="B5064" s="167" t="s">
        <v>37</v>
      </c>
      <c r="C5064" s="168">
        <v>2009</v>
      </c>
      <c r="D5064" s="169">
        <v>0</v>
      </c>
      <c r="E5064" s="169">
        <v>0</v>
      </c>
      <c r="F5064" s="169">
        <v>0</v>
      </c>
      <c r="G5064" s="169">
        <v>0</v>
      </c>
      <c r="H5064" s="169">
        <v>-970</v>
      </c>
      <c r="I5064" s="169">
        <v>0</v>
      </c>
      <c r="J5064" s="169">
        <v>0</v>
      </c>
      <c r="K5064" s="169">
        <v>0</v>
      </c>
      <c r="L5064" s="170">
        <v>0</v>
      </c>
      <c r="M5064" s="171">
        <v>0</v>
      </c>
    </row>
    <row r="5065" spans="1:13">
      <c r="A5065" s="172">
        <v>223</v>
      </c>
      <c r="B5065" s="173" t="s">
        <v>37</v>
      </c>
      <c r="C5065" s="174">
        <v>2010</v>
      </c>
      <c r="D5065" s="175">
        <v>0</v>
      </c>
      <c r="E5065" s="175">
        <v>0</v>
      </c>
      <c r="F5065" s="175">
        <v>0</v>
      </c>
      <c r="G5065" s="175">
        <v>0</v>
      </c>
      <c r="H5065" s="175">
        <v>-2600</v>
      </c>
      <c r="I5065" s="175">
        <v>0</v>
      </c>
      <c r="J5065" s="175">
        <v>0</v>
      </c>
      <c r="K5065" s="175">
        <v>0</v>
      </c>
      <c r="L5065" s="176">
        <v>0</v>
      </c>
      <c r="M5065" s="177">
        <v>0</v>
      </c>
    </row>
    <row r="5066" spans="1:13">
      <c r="A5066" s="166">
        <v>223</v>
      </c>
      <c r="B5066" s="167" t="s">
        <v>37</v>
      </c>
      <c r="C5066" s="168">
        <v>2012</v>
      </c>
      <c r="D5066" s="169">
        <v>0</v>
      </c>
      <c r="E5066" s="169">
        <v>0</v>
      </c>
      <c r="F5066" s="169">
        <v>0</v>
      </c>
      <c r="G5066" s="169">
        <v>0</v>
      </c>
      <c r="H5066" s="169">
        <v>-440</v>
      </c>
      <c r="I5066" s="169">
        <v>0</v>
      </c>
      <c r="J5066" s="169">
        <v>0</v>
      </c>
      <c r="K5066" s="169">
        <v>0</v>
      </c>
      <c r="L5066" s="170">
        <v>0</v>
      </c>
      <c r="M5066" s="171">
        <v>0</v>
      </c>
    </row>
    <row r="5067" spans="1:13">
      <c r="A5067" s="172">
        <v>223</v>
      </c>
      <c r="B5067" s="173" t="s">
        <v>37</v>
      </c>
      <c r="C5067" s="174">
        <v>2013</v>
      </c>
      <c r="D5067" s="175">
        <v>0</v>
      </c>
      <c r="E5067" s="175">
        <v>0</v>
      </c>
      <c r="F5067" s="175">
        <v>0</v>
      </c>
      <c r="G5067" s="175">
        <v>0</v>
      </c>
      <c r="H5067" s="175">
        <v>0</v>
      </c>
      <c r="I5067" s="175">
        <v>0</v>
      </c>
      <c r="J5067" s="175">
        <v>-2584</v>
      </c>
      <c r="K5067" s="175">
        <v>-791</v>
      </c>
      <c r="L5067" s="176">
        <v>0</v>
      </c>
      <c r="M5067" s="177">
        <v>0</v>
      </c>
    </row>
    <row r="5068" spans="1:13">
      <c r="A5068" s="166">
        <v>223</v>
      </c>
      <c r="B5068" s="167" t="s">
        <v>37</v>
      </c>
      <c r="C5068" s="168">
        <v>2014</v>
      </c>
      <c r="D5068" s="169">
        <v>0</v>
      </c>
      <c r="E5068" s="169">
        <v>0</v>
      </c>
      <c r="F5068" s="169">
        <v>0</v>
      </c>
      <c r="G5068" s="169">
        <v>0</v>
      </c>
      <c r="H5068" s="169">
        <v>-940</v>
      </c>
      <c r="I5068" s="169">
        <v>0</v>
      </c>
      <c r="J5068" s="169">
        <v>0</v>
      </c>
      <c r="K5068" s="169">
        <v>-624</v>
      </c>
      <c r="L5068" s="170">
        <v>4</v>
      </c>
      <c r="M5068" s="171">
        <v>0</v>
      </c>
    </row>
    <row r="5069" spans="1:13">
      <c r="A5069" s="172">
        <v>223</v>
      </c>
      <c r="B5069" s="173" t="s">
        <v>37</v>
      </c>
      <c r="C5069" s="174">
        <v>2015</v>
      </c>
      <c r="D5069" s="175">
        <v>0</v>
      </c>
      <c r="E5069" s="175">
        <v>0</v>
      </c>
      <c r="F5069" s="175">
        <v>0</v>
      </c>
      <c r="G5069" s="175">
        <v>0</v>
      </c>
      <c r="H5069" s="175">
        <v>0</v>
      </c>
      <c r="I5069" s="175">
        <v>0</v>
      </c>
      <c r="J5069" s="175">
        <v>0</v>
      </c>
      <c r="K5069" s="175">
        <v>-624</v>
      </c>
      <c r="L5069" s="176">
        <v>0</v>
      </c>
      <c r="M5069" s="177">
        <v>0</v>
      </c>
    </row>
    <row r="5070" spans="1:13">
      <c r="A5070" s="166">
        <v>223</v>
      </c>
      <c r="B5070" s="167" t="s">
        <v>37</v>
      </c>
      <c r="C5070" s="168">
        <v>2016</v>
      </c>
      <c r="D5070" s="169">
        <v>0</v>
      </c>
      <c r="E5070" s="169">
        <v>0</v>
      </c>
      <c r="F5070" s="169">
        <v>0</v>
      </c>
      <c r="G5070" s="169">
        <v>0</v>
      </c>
      <c r="H5070" s="169">
        <v>16606</v>
      </c>
      <c r="I5070" s="169">
        <v>-171617</v>
      </c>
      <c r="J5070" s="169">
        <v>22360</v>
      </c>
      <c r="K5070" s="169">
        <v>-169</v>
      </c>
      <c r="L5070" s="170">
        <v>0</v>
      </c>
      <c r="M5070" s="171">
        <v>0</v>
      </c>
    </row>
    <row r="5071" spans="1:13">
      <c r="A5071" s="172">
        <v>223</v>
      </c>
      <c r="B5071" s="173" t="s">
        <v>37</v>
      </c>
      <c r="C5071" s="174">
        <v>2017</v>
      </c>
      <c r="D5071" s="175">
        <v>0</v>
      </c>
      <c r="E5071" s="175">
        <v>0</v>
      </c>
      <c r="F5071" s="175">
        <v>0</v>
      </c>
      <c r="G5071" s="175">
        <v>0</v>
      </c>
      <c r="H5071" s="175">
        <v>-10332</v>
      </c>
      <c r="I5071" s="175">
        <v>1326</v>
      </c>
      <c r="J5071" s="175">
        <v>-3912</v>
      </c>
      <c r="K5071" s="175">
        <v>-897</v>
      </c>
      <c r="L5071" s="176">
        <v>1</v>
      </c>
      <c r="M5071" s="177">
        <v>-1</v>
      </c>
    </row>
    <row r="5072" spans="1:13">
      <c r="A5072" s="166">
        <v>223</v>
      </c>
      <c r="B5072" s="167" t="s">
        <v>37</v>
      </c>
      <c r="C5072" s="168">
        <v>2018</v>
      </c>
      <c r="D5072" s="169">
        <v>0</v>
      </c>
      <c r="E5072" s="169">
        <v>0</v>
      </c>
      <c r="F5072" s="169">
        <v>0</v>
      </c>
      <c r="G5072" s="169">
        <v>0</v>
      </c>
      <c r="H5072" s="169">
        <v>111559</v>
      </c>
      <c r="I5072" s="169">
        <v>33570.35</v>
      </c>
      <c r="J5072" s="169">
        <v>-60768</v>
      </c>
      <c r="K5072" s="169">
        <v>1654</v>
      </c>
      <c r="L5072" s="170">
        <v>-1</v>
      </c>
      <c r="M5072" s="171">
        <v>1</v>
      </c>
    </row>
    <row r="5073" spans="1:13">
      <c r="A5073" s="172">
        <v>223</v>
      </c>
      <c r="B5073" s="173" t="s">
        <v>37</v>
      </c>
      <c r="C5073" s="174">
        <v>2019</v>
      </c>
      <c r="D5073" s="175">
        <v>0</v>
      </c>
      <c r="E5073" s="175">
        <v>0</v>
      </c>
      <c r="F5073" s="175">
        <v>0</v>
      </c>
      <c r="G5073" s="175">
        <v>0</v>
      </c>
      <c r="H5073" s="175">
        <v>274086</v>
      </c>
      <c r="I5073" s="175">
        <v>137365.15</v>
      </c>
      <c r="J5073" s="175">
        <v>-37677</v>
      </c>
      <c r="K5073" s="175">
        <v>883</v>
      </c>
      <c r="L5073" s="176">
        <v>2</v>
      </c>
      <c r="M5073" s="177">
        <v>0</v>
      </c>
    </row>
    <row r="5074" spans="1:13">
      <c r="A5074" s="166">
        <v>223</v>
      </c>
      <c r="B5074" s="167" t="s">
        <v>37</v>
      </c>
      <c r="C5074" s="168">
        <v>2020</v>
      </c>
      <c r="D5074" s="169">
        <v>0</v>
      </c>
      <c r="E5074" s="169">
        <v>0</v>
      </c>
      <c r="F5074" s="169">
        <v>0</v>
      </c>
      <c r="G5074" s="169">
        <v>0</v>
      </c>
      <c r="H5074" s="169">
        <v>773253</v>
      </c>
      <c r="I5074" s="169">
        <v>62863.05</v>
      </c>
      <c r="J5074" s="169">
        <v>584597</v>
      </c>
      <c r="K5074" s="169">
        <v>8869</v>
      </c>
      <c r="L5074" s="170">
        <v>9</v>
      </c>
      <c r="M5074" s="171">
        <v>-3</v>
      </c>
    </row>
    <row r="5075" spans="1:13">
      <c r="A5075" s="172">
        <v>223</v>
      </c>
      <c r="B5075" s="173" t="s">
        <v>37</v>
      </c>
      <c r="C5075" s="174">
        <v>2021</v>
      </c>
      <c r="D5075" s="175">
        <v>241208800</v>
      </c>
      <c r="E5075" s="175">
        <v>1587268000</v>
      </c>
      <c r="F5075" s="175">
        <v>17758700</v>
      </c>
      <c r="G5075" s="175">
        <v>102540000</v>
      </c>
      <c r="H5075" s="175">
        <v>13384279</v>
      </c>
      <c r="I5075" s="175">
        <v>2361085.6</v>
      </c>
      <c r="J5075" s="175">
        <v>1196921</v>
      </c>
      <c r="K5075" s="175">
        <v>76598</v>
      </c>
      <c r="L5075" s="176">
        <v>3334</v>
      </c>
      <c r="M5075" s="177">
        <v>237</v>
      </c>
    </row>
    <row r="5076" spans="1:13">
      <c r="A5076" s="166">
        <v>224</v>
      </c>
      <c r="B5076" s="167" t="s">
        <v>20</v>
      </c>
      <c r="C5076" s="168">
        <v>1987</v>
      </c>
      <c r="D5076" s="169">
        <v>0</v>
      </c>
      <c r="E5076" s="169">
        <v>0</v>
      </c>
      <c r="F5076" s="169">
        <v>0</v>
      </c>
      <c r="G5076" s="169">
        <v>0</v>
      </c>
      <c r="H5076" s="169">
        <v>0</v>
      </c>
      <c r="I5076" s="169">
        <v>0</v>
      </c>
      <c r="J5076" s="169">
        <v>0</v>
      </c>
      <c r="K5076" s="169">
        <v>0</v>
      </c>
      <c r="L5076" s="170">
        <v>-1</v>
      </c>
      <c r="M5076" s="171">
        <v>0</v>
      </c>
    </row>
    <row r="5077" spans="1:13">
      <c r="A5077" s="172">
        <v>224</v>
      </c>
      <c r="B5077" s="173" t="s">
        <v>20</v>
      </c>
      <c r="C5077" s="174">
        <v>1988</v>
      </c>
      <c r="D5077" s="175">
        <v>0</v>
      </c>
      <c r="E5077" s="175">
        <v>0</v>
      </c>
      <c r="F5077" s="175">
        <v>0</v>
      </c>
      <c r="G5077" s="175">
        <v>0</v>
      </c>
      <c r="H5077" s="175">
        <v>0</v>
      </c>
      <c r="I5077" s="175">
        <v>0</v>
      </c>
      <c r="J5077" s="175">
        <v>0</v>
      </c>
      <c r="K5077" s="175">
        <v>0</v>
      </c>
      <c r="L5077" s="176">
        <v>-1</v>
      </c>
      <c r="M5077" s="177">
        <v>0</v>
      </c>
    </row>
    <row r="5078" spans="1:13">
      <c r="A5078" s="166">
        <v>224</v>
      </c>
      <c r="B5078" s="167" t="s">
        <v>20</v>
      </c>
      <c r="C5078" s="168">
        <v>1989</v>
      </c>
      <c r="D5078" s="169">
        <v>0</v>
      </c>
      <c r="E5078" s="169">
        <v>0</v>
      </c>
      <c r="F5078" s="169">
        <v>0</v>
      </c>
      <c r="G5078" s="169">
        <v>0</v>
      </c>
      <c r="H5078" s="169">
        <v>0</v>
      </c>
      <c r="I5078" s="169">
        <v>0</v>
      </c>
      <c r="J5078" s="169">
        <v>0</v>
      </c>
      <c r="K5078" s="169">
        <v>0</v>
      </c>
      <c r="L5078" s="170">
        <v>-1</v>
      </c>
      <c r="M5078" s="171">
        <v>0</v>
      </c>
    </row>
    <row r="5079" spans="1:13">
      <c r="A5079" s="172">
        <v>224</v>
      </c>
      <c r="B5079" s="173" t="s">
        <v>20</v>
      </c>
      <c r="C5079" s="174">
        <v>1990</v>
      </c>
      <c r="D5079" s="175">
        <v>0</v>
      </c>
      <c r="E5079" s="175">
        <v>0</v>
      </c>
      <c r="F5079" s="175">
        <v>0</v>
      </c>
      <c r="G5079" s="175">
        <v>0</v>
      </c>
      <c r="H5079" s="175">
        <v>0</v>
      </c>
      <c r="I5079" s="175">
        <v>0</v>
      </c>
      <c r="J5079" s="175">
        <v>0</v>
      </c>
      <c r="K5079" s="175">
        <v>0</v>
      </c>
      <c r="L5079" s="176">
        <v>-1</v>
      </c>
      <c r="M5079" s="177">
        <v>0</v>
      </c>
    </row>
    <row r="5080" spans="1:13">
      <c r="A5080" s="166">
        <v>224</v>
      </c>
      <c r="B5080" s="167" t="s">
        <v>20</v>
      </c>
      <c r="C5080" s="168">
        <v>1991</v>
      </c>
      <c r="D5080" s="169">
        <v>0</v>
      </c>
      <c r="E5080" s="169">
        <v>0</v>
      </c>
      <c r="F5080" s="169">
        <v>0</v>
      </c>
      <c r="G5080" s="169">
        <v>0</v>
      </c>
      <c r="H5080" s="169">
        <v>0</v>
      </c>
      <c r="I5080" s="169">
        <v>0</v>
      </c>
      <c r="J5080" s="169">
        <v>0</v>
      </c>
      <c r="K5080" s="169">
        <v>0</v>
      </c>
      <c r="L5080" s="170">
        <v>-1</v>
      </c>
      <c r="M5080" s="171">
        <v>0</v>
      </c>
    </row>
    <row r="5081" spans="1:13">
      <c r="A5081" s="172">
        <v>224</v>
      </c>
      <c r="B5081" s="173" t="s">
        <v>20</v>
      </c>
      <c r="C5081" s="174">
        <v>1992</v>
      </c>
      <c r="D5081" s="175">
        <v>0</v>
      </c>
      <c r="E5081" s="175">
        <v>0</v>
      </c>
      <c r="F5081" s="175">
        <v>0</v>
      </c>
      <c r="G5081" s="175">
        <v>0</v>
      </c>
      <c r="H5081" s="175">
        <v>0</v>
      </c>
      <c r="I5081" s="175">
        <v>0</v>
      </c>
      <c r="J5081" s="175">
        <v>0</v>
      </c>
      <c r="K5081" s="175">
        <v>0</v>
      </c>
      <c r="L5081" s="176">
        <v>-1</v>
      </c>
      <c r="M5081" s="177">
        <v>0</v>
      </c>
    </row>
    <row r="5082" spans="1:13">
      <c r="A5082" s="166">
        <v>224</v>
      </c>
      <c r="B5082" s="167" t="s">
        <v>20</v>
      </c>
      <c r="C5082" s="168">
        <v>1993</v>
      </c>
      <c r="D5082" s="169">
        <v>0</v>
      </c>
      <c r="E5082" s="169">
        <v>0</v>
      </c>
      <c r="F5082" s="169">
        <v>0</v>
      </c>
      <c r="G5082" s="169">
        <v>0</v>
      </c>
      <c r="H5082" s="169">
        <v>0</v>
      </c>
      <c r="I5082" s="169">
        <v>0</v>
      </c>
      <c r="J5082" s="169">
        <v>0</v>
      </c>
      <c r="K5082" s="169">
        <v>0</v>
      </c>
      <c r="L5082" s="170">
        <v>-1</v>
      </c>
      <c r="M5082" s="171">
        <v>0</v>
      </c>
    </row>
    <row r="5083" spans="1:13">
      <c r="A5083" s="172">
        <v>224</v>
      </c>
      <c r="B5083" s="173" t="s">
        <v>20</v>
      </c>
      <c r="C5083" s="174">
        <v>1994</v>
      </c>
      <c r="D5083" s="175">
        <v>0</v>
      </c>
      <c r="E5083" s="175">
        <v>0</v>
      </c>
      <c r="F5083" s="175">
        <v>0</v>
      </c>
      <c r="G5083" s="175">
        <v>0</v>
      </c>
      <c r="H5083" s="175">
        <v>0</v>
      </c>
      <c r="I5083" s="175">
        <v>0</v>
      </c>
      <c r="J5083" s="175">
        <v>0</v>
      </c>
      <c r="K5083" s="175">
        <v>0</v>
      </c>
      <c r="L5083" s="176">
        <v>-1</v>
      </c>
      <c r="M5083" s="177">
        <v>0</v>
      </c>
    </row>
    <row r="5084" spans="1:13">
      <c r="A5084" s="166">
        <v>224</v>
      </c>
      <c r="B5084" s="167" t="s">
        <v>20</v>
      </c>
      <c r="C5084" s="168">
        <v>1995</v>
      </c>
      <c r="D5084" s="169">
        <v>0</v>
      </c>
      <c r="E5084" s="169">
        <v>0</v>
      </c>
      <c r="F5084" s="169">
        <v>0</v>
      </c>
      <c r="G5084" s="169">
        <v>0</v>
      </c>
      <c r="H5084" s="169">
        <v>0</v>
      </c>
      <c r="I5084" s="169">
        <v>0</v>
      </c>
      <c r="J5084" s="169">
        <v>0</v>
      </c>
      <c r="K5084" s="169">
        <v>0</v>
      </c>
      <c r="L5084" s="170">
        <v>-1</v>
      </c>
      <c r="M5084" s="171">
        <v>0</v>
      </c>
    </row>
    <row r="5085" spans="1:13">
      <c r="A5085" s="172">
        <v>224</v>
      </c>
      <c r="B5085" s="173" t="s">
        <v>20</v>
      </c>
      <c r="C5085" s="174">
        <v>1996</v>
      </c>
      <c r="D5085" s="175">
        <v>0</v>
      </c>
      <c r="E5085" s="175">
        <v>0</v>
      </c>
      <c r="F5085" s="175">
        <v>0</v>
      </c>
      <c r="G5085" s="175">
        <v>0</v>
      </c>
      <c r="H5085" s="175">
        <v>0</v>
      </c>
      <c r="I5085" s="175">
        <v>0</v>
      </c>
      <c r="J5085" s="175">
        <v>0</v>
      </c>
      <c r="K5085" s="175">
        <v>0</v>
      </c>
      <c r="L5085" s="176">
        <v>-1</v>
      </c>
      <c r="M5085" s="177">
        <v>0</v>
      </c>
    </row>
    <row r="5086" spans="1:13">
      <c r="A5086" s="166">
        <v>224</v>
      </c>
      <c r="B5086" s="167" t="s">
        <v>20</v>
      </c>
      <c r="C5086" s="168">
        <v>1997</v>
      </c>
      <c r="D5086" s="169">
        <v>0</v>
      </c>
      <c r="E5086" s="169">
        <v>0</v>
      </c>
      <c r="F5086" s="169">
        <v>0</v>
      </c>
      <c r="G5086" s="169">
        <v>0</v>
      </c>
      <c r="H5086" s="169">
        <v>0</v>
      </c>
      <c r="I5086" s="169">
        <v>0</v>
      </c>
      <c r="J5086" s="169">
        <v>0</v>
      </c>
      <c r="K5086" s="169">
        <v>0</v>
      </c>
      <c r="L5086" s="170">
        <v>-1</v>
      </c>
      <c r="M5086" s="171">
        <v>0</v>
      </c>
    </row>
    <row r="5087" spans="1:13">
      <c r="A5087" s="172">
        <v>224</v>
      </c>
      <c r="B5087" s="173" t="s">
        <v>20</v>
      </c>
      <c r="C5087" s="174">
        <v>1998</v>
      </c>
      <c r="D5087" s="175">
        <v>0</v>
      </c>
      <c r="E5087" s="175">
        <v>0</v>
      </c>
      <c r="F5087" s="175">
        <v>0</v>
      </c>
      <c r="G5087" s="175">
        <v>0</v>
      </c>
      <c r="H5087" s="175">
        <v>0</v>
      </c>
      <c r="I5087" s="175">
        <v>0</v>
      </c>
      <c r="J5087" s="175">
        <v>0</v>
      </c>
      <c r="K5087" s="175">
        <v>0</v>
      </c>
      <c r="L5087" s="176">
        <v>-1</v>
      </c>
      <c r="M5087" s="177">
        <v>0</v>
      </c>
    </row>
    <row r="5088" spans="1:13">
      <c r="A5088" s="166">
        <v>224</v>
      </c>
      <c r="B5088" s="167" t="s">
        <v>20</v>
      </c>
      <c r="C5088" s="168">
        <v>1999</v>
      </c>
      <c r="D5088" s="169">
        <v>0</v>
      </c>
      <c r="E5088" s="169">
        <v>0</v>
      </c>
      <c r="F5088" s="169">
        <v>0</v>
      </c>
      <c r="G5088" s="169">
        <v>0</v>
      </c>
      <c r="H5088" s="169">
        <v>0</v>
      </c>
      <c r="I5088" s="169">
        <v>0</v>
      </c>
      <c r="J5088" s="169">
        <v>0</v>
      </c>
      <c r="K5088" s="169">
        <v>0</v>
      </c>
      <c r="L5088" s="170">
        <v>-1</v>
      </c>
      <c r="M5088" s="171">
        <v>0</v>
      </c>
    </row>
    <row r="5089" spans="1:13">
      <c r="A5089" s="172">
        <v>224</v>
      </c>
      <c r="B5089" s="173" t="s">
        <v>20</v>
      </c>
      <c r="C5089" s="174">
        <v>2000</v>
      </c>
      <c r="D5089" s="175">
        <v>0</v>
      </c>
      <c r="E5089" s="175">
        <v>0</v>
      </c>
      <c r="F5089" s="175">
        <v>0</v>
      </c>
      <c r="G5089" s="175">
        <v>0</v>
      </c>
      <c r="H5089" s="175">
        <v>0</v>
      </c>
      <c r="I5089" s="175">
        <v>0</v>
      </c>
      <c r="J5089" s="175">
        <v>0</v>
      </c>
      <c r="K5089" s="175">
        <v>0</v>
      </c>
      <c r="L5089" s="176">
        <v>-1</v>
      </c>
      <c r="M5089" s="177">
        <v>0</v>
      </c>
    </row>
    <row r="5090" spans="1:13">
      <c r="A5090" s="166">
        <v>224</v>
      </c>
      <c r="B5090" s="167" t="s">
        <v>20</v>
      </c>
      <c r="C5090" s="168">
        <v>2001</v>
      </c>
      <c r="D5090" s="169">
        <v>0</v>
      </c>
      <c r="E5090" s="169">
        <v>0</v>
      </c>
      <c r="F5090" s="169">
        <v>0</v>
      </c>
      <c r="G5090" s="169">
        <v>0</v>
      </c>
      <c r="H5090" s="169">
        <v>0</v>
      </c>
      <c r="I5090" s="169">
        <v>0</v>
      </c>
      <c r="J5090" s="169">
        <v>0</v>
      </c>
      <c r="K5090" s="169">
        <v>0</v>
      </c>
      <c r="L5090" s="170">
        <v>-1</v>
      </c>
      <c r="M5090" s="171">
        <v>0</v>
      </c>
    </row>
    <row r="5091" spans="1:13">
      <c r="A5091" s="172">
        <v>224</v>
      </c>
      <c r="B5091" s="173" t="s">
        <v>20</v>
      </c>
      <c r="C5091" s="174">
        <v>2002</v>
      </c>
      <c r="D5091" s="175">
        <v>0</v>
      </c>
      <c r="E5091" s="175">
        <v>0</v>
      </c>
      <c r="F5091" s="175">
        <v>0</v>
      </c>
      <c r="G5091" s="175">
        <v>0</v>
      </c>
      <c r="H5091" s="175">
        <v>0</v>
      </c>
      <c r="I5091" s="175">
        <v>0</v>
      </c>
      <c r="J5091" s="175">
        <v>0</v>
      </c>
      <c r="K5091" s="175">
        <v>0</v>
      </c>
      <c r="L5091" s="176">
        <v>-1</v>
      </c>
      <c r="M5091" s="177">
        <v>0</v>
      </c>
    </row>
    <row r="5092" spans="1:13">
      <c r="A5092" s="166">
        <v>224</v>
      </c>
      <c r="B5092" s="167" t="s">
        <v>20</v>
      </c>
      <c r="C5092" s="168">
        <v>2003</v>
      </c>
      <c r="D5092" s="169">
        <v>0</v>
      </c>
      <c r="E5092" s="169">
        <v>0</v>
      </c>
      <c r="F5092" s="169">
        <v>0</v>
      </c>
      <c r="G5092" s="169">
        <v>0</v>
      </c>
      <c r="H5092" s="169">
        <v>0</v>
      </c>
      <c r="I5092" s="169">
        <v>0</v>
      </c>
      <c r="J5092" s="169">
        <v>0</v>
      </c>
      <c r="K5092" s="169">
        <v>0</v>
      </c>
      <c r="L5092" s="170">
        <v>-1</v>
      </c>
      <c r="M5092" s="171">
        <v>0</v>
      </c>
    </row>
    <row r="5093" spans="1:13">
      <c r="A5093" s="172">
        <v>224</v>
      </c>
      <c r="B5093" s="173" t="s">
        <v>20</v>
      </c>
      <c r="C5093" s="174">
        <v>2004</v>
      </c>
      <c r="D5093" s="175">
        <v>0</v>
      </c>
      <c r="E5093" s="175">
        <v>0</v>
      </c>
      <c r="F5093" s="175">
        <v>0</v>
      </c>
      <c r="G5093" s="175">
        <v>0</v>
      </c>
      <c r="H5093" s="175">
        <v>0</v>
      </c>
      <c r="I5093" s="175">
        <v>0</v>
      </c>
      <c r="J5093" s="175">
        <v>0</v>
      </c>
      <c r="K5093" s="175">
        <v>0</v>
      </c>
      <c r="L5093" s="176">
        <v>-1</v>
      </c>
      <c r="M5093" s="177">
        <v>0</v>
      </c>
    </row>
    <row r="5094" spans="1:13">
      <c r="A5094" s="166">
        <v>224</v>
      </c>
      <c r="B5094" s="167" t="s">
        <v>20</v>
      </c>
      <c r="C5094" s="168">
        <v>2005</v>
      </c>
      <c r="D5094" s="169">
        <v>0</v>
      </c>
      <c r="E5094" s="169">
        <v>0</v>
      </c>
      <c r="F5094" s="169">
        <v>0</v>
      </c>
      <c r="G5094" s="169">
        <v>0</v>
      </c>
      <c r="H5094" s="169">
        <v>0</v>
      </c>
      <c r="I5094" s="169">
        <v>0</v>
      </c>
      <c r="J5094" s="169">
        <v>0</v>
      </c>
      <c r="K5094" s="169">
        <v>0</v>
      </c>
      <c r="L5094" s="170">
        <v>-1</v>
      </c>
      <c r="M5094" s="171">
        <v>0</v>
      </c>
    </row>
    <row r="5095" spans="1:13">
      <c r="A5095" s="172">
        <v>224</v>
      </c>
      <c r="B5095" s="173" t="s">
        <v>20</v>
      </c>
      <c r="C5095" s="174">
        <v>2006</v>
      </c>
      <c r="D5095" s="175">
        <v>0</v>
      </c>
      <c r="E5095" s="175">
        <v>0</v>
      </c>
      <c r="F5095" s="175">
        <v>0</v>
      </c>
      <c r="G5095" s="175">
        <v>0</v>
      </c>
      <c r="H5095" s="175">
        <v>0</v>
      </c>
      <c r="I5095" s="175">
        <v>0</v>
      </c>
      <c r="J5095" s="175">
        <v>0</v>
      </c>
      <c r="K5095" s="175">
        <v>0</v>
      </c>
      <c r="L5095" s="176">
        <v>-1</v>
      </c>
      <c r="M5095" s="177">
        <v>0</v>
      </c>
    </row>
    <row r="5096" spans="1:13">
      <c r="A5096" s="166">
        <v>224</v>
      </c>
      <c r="B5096" s="167" t="s">
        <v>20</v>
      </c>
      <c r="C5096" s="168">
        <v>2007</v>
      </c>
      <c r="D5096" s="169">
        <v>0</v>
      </c>
      <c r="E5096" s="169">
        <v>0</v>
      </c>
      <c r="F5096" s="169">
        <v>0</v>
      </c>
      <c r="G5096" s="169">
        <v>0</v>
      </c>
      <c r="H5096" s="169">
        <v>-600</v>
      </c>
      <c r="I5096" s="169">
        <v>0</v>
      </c>
      <c r="J5096" s="169">
        <v>0</v>
      </c>
      <c r="K5096" s="169">
        <v>0</v>
      </c>
      <c r="L5096" s="170">
        <v>-1</v>
      </c>
      <c r="M5096" s="171">
        <v>0</v>
      </c>
    </row>
    <row r="5097" spans="1:13">
      <c r="A5097" s="172">
        <v>224</v>
      </c>
      <c r="B5097" s="173" t="s">
        <v>20</v>
      </c>
      <c r="C5097" s="174">
        <v>2008</v>
      </c>
      <c r="D5097" s="175">
        <v>0</v>
      </c>
      <c r="E5097" s="175">
        <v>0</v>
      </c>
      <c r="F5097" s="175">
        <v>0</v>
      </c>
      <c r="G5097" s="175">
        <v>0</v>
      </c>
      <c r="H5097" s="175">
        <v>0</v>
      </c>
      <c r="I5097" s="175">
        <v>0</v>
      </c>
      <c r="J5097" s="175">
        <v>0</v>
      </c>
      <c r="K5097" s="175">
        <v>0</v>
      </c>
      <c r="L5097" s="176">
        <v>-1</v>
      </c>
      <c r="M5097" s="177">
        <v>0</v>
      </c>
    </row>
    <row r="5098" spans="1:13">
      <c r="A5098" s="166">
        <v>224</v>
      </c>
      <c r="B5098" s="167" t="s">
        <v>20</v>
      </c>
      <c r="C5098" s="168">
        <v>2009</v>
      </c>
      <c r="D5098" s="169">
        <v>0</v>
      </c>
      <c r="E5098" s="169">
        <v>0</v>
      </c>
      <c r="F5098" s="169">
        <v>0</v>
      </c>
      <c r="G5098" s="169">
        <v>0</v>
      </c>
      <c r="H5098" s="169">
        <v>0</v>
      </c>
      <c r="I5098" s="169">
        <v>0</v>
      </c>
      <c r="J5098" s="169">
        <v>0</v>
      </c>
      <c r="K5098" s="169">
        <v>0</v>
      </c>
      <c r="L5098" s="170">
        <v>-1</v>
      </c>
      <c r="M5098" s="171">
        <v>0</v>
      </c>
    </row>
    <row r="5099" spans="1:13">
      <c r="A5099" s="172">
        <v>224</v>
      </c>
      <c r="B5099" s="173" t="s">
        <v>20</v>
      </c>
      <c r="C5099" s="174">
        <v>2010</v>
      </c>
      <c r="D5099" s="175">
        <v>0</v>
      </c>
      <c r="E5099" s="175">
        <v>0</v>
      </c>
      <c r="F5099" s="175">
        <v>0</v>
      </c>
      <c r="G5099" s="175">
        <v>0</v>
      </c>
      <c r="H5099" s="175">
        <v>0</v>
      </c>
      <c r="I5099" s="175">
        <v>0</v>
      </c>
      <c r="J5099" s="175">
        <v>0</v>
      </c>
      <c r="K5099" s="175">
        <v>0</v>
      </c>
      <c r="L5099" s="176">
        <v>-1</v>
      </c>
      <c r="M5099" s="177">
        <v>0</v>
      </c>
    </row>
    <row r="5100" spans="1:13">
      <c r="A5100" s="166">
        <v>224</v>
      </c>
      <c r="B5100" s="167" t="s">
        <v>20</v>
      </c>
      <c r="C5100" s="168">
        <v>2011</v>
      </c>
      <c r="D5100" s="169">
        <v>0</v>
      </c>
      <c r="E5100" s="169">
        <v>0</v>
      </c>
      <c r="F5100" s="169">
        <v>0</v>
      </c>
      <c r="G5100" s="169">
        <v>0</v>
      </c>
      <c r="H5100" s="169">
        <v>0</v>
      </c>
      <c r="I5100" s="169">
        <v>0</v>
      </c>
      <c r="J5100" s="169">
        <v>0</v>
      </c>
      <c r="K5100" s="169">
        <v>0</v>
      </c>
      <c r="L5100" s="170">
        <v>-1</v>
      </c>
      <c r="M5100" s="171">
        <v>0</v>
      </c>
    </row>
    <row r="5101" spans="1:13">
      <c r="A5101" s="172">
        <v>224</v>
      </c>
      <c r="B5101" s="173" t="s">
        <v>20</v>
      </c>
      <c r="C5101" s="174">
        <v>2012</v>
      </c>
      <c r="D5101" s="175">
        <v>0</v>
      </c>
      <c r="E5101" s="175">
        <v>0</v>
      </c>
      <c r="F5101" s="175">
        <v>0</v>
      </c>
      <c r="G5101" s="175">
        <v>0</v>
      </c>
      <c r="H5101" s="175">
        <v>0</v>
      </c>
      <c r="I5101" s="175">
        <v>0</v>
      </c>
      <c r="J5101" s="175">
        <v>0</v>
      </c>
      <c r="K5101" s="175">
        <v>0</v>
      </c>
      <c r="L5101" s="176">
        <v>-1</v>
      </c>
      <c r="M5101" s="177">
        <v>0</v>
      </c>
    </row>
    <row r="5102" spans="1:13">
      <c r="A5102" s="166">
        <v>224</v>
      </c>
      <c r="B5102" s="167" t="s">
        <v>20</v>
      </c>
      <c r="C5102" s="168">
        <v>2013</v>
      </c>
      <c r="D5102" s="169">
        <v>0</v>
      </c>
      <c r="E5102" s="169">
        <v>0</v>
      </c>
      <c r="F5102" s="169">
        <v>0</v>
      </c>
      <c r="G5102" s="169">
        <v>0</v>
      </c>
      <c r="H5102" s="169">
        <v>0</v>
      </c>
      <c r="I5102" s="169">
        <v>0</v>
      </c>
      <c r="J5102" s="169">
        <v>0</v>
      </c>
      <c r="K5102" s="169">
        <v>0</v>
      </c>
      <c r="L5102" s="170">
        <v>-1</v>
      </c>
      <c r="M5102" s="171">
        <v>0</v>
      </c>
    </row>
    <row r="5103" spans="1:13">
      <c r="A5103" s="172">
        <v>224</v>
      </c>
      <c r="B5103" s="173" t="s">
        <v>20</v>
      </c>
      <c r="C5103" s="174">
        <v>2014</v>
      </c>
      <c r="D5103" s="175">
        <v>0</v>
      </c>
      <c r="E5103" s="175">
        <v>0</v>
      </c>
      <c r="F5103" s="175">
        <v>0</v>
      </c>
      <c r="G5103" s="175">
        <v>0</v>
      </c>
      <c r="H5103" s="175">
        <v>0</v>
      </c>
      <c r="I5103" s="175">
        <v>0</v>
      </c>
      <c r="J5103" s="175">
        <v>0</v>
      </c>
      <c r="K5103" s="175">
        <v>21</v>
      </c>
      <c r="L5103" s="176">
        <v>-2</v>
      </c>
      <c r="M5103" s="177">
        <v>0</v>
      </c>
    </row>
    <row r="5104" spans="1:13">
      <c r="A5104" s="166">
        <v>224</v>
      </c>
      <c r="B5104" s="167" t="s">
        <v>20</v>
      </c>
      <c r="C5104" s="168">
        <v>2015</v>
      </c>
      <c r="D5104" s="169">
        <v>0</v>
      </c>
      <c r="E5104" s="169">
        <v>0</v>
      </c>
      <c r="F5104" s="169">
        <v>0</v>
      </c>
      <c r="G5104" s="169">
        <v>0</v>
      </c>
      <c r="H5104" s="169">
        <v>-840</v>
      </c>
      <c r="I5104" s="169">
        <v>0</v>
      </c>
      <c r="J5104" s="169">
        <v>0</v>
      </c>
      <c r="K5104" s="169">
        <v>-2</v>
      </c>
      <c r="L5104" s="170">
        <v>-1</v>
      </c>
      <c r="M5104" s="171">
        <v>0</v>
      </c>
    </row>
    <row r="5105" spans="1:13">
      <c r="A5105" s="172">
        <v>224</v>
      </c>
      <c r="B5105" s="173" t="s">
        <v>20</v>
      </c>
      <c r="C5105" s="174">
        <v>2016</v>
      </c>
      <c r="D5105" s="175">
        <v>0</v>
      </c>
      <c r="E5105" s="175">
        <v>0</v>
      </c>
      <c r="F5105" s="175">
        <v>0</v>
      </c>
      <c r="G5105" s="175">
        <v>0</v>
      </c>
      <c r="H5105" s="175">
        <v>468</v>
      </c>
      <c r="I5105" s="175">
        <v>-19</v>
      </c>
      <c r="J5105" s="175">
        <v>-460</v>
      </c>
      <c r="K5105" s="175">
        <v>14</v>
      </c>
      <c r="L5105" s="176">
        <v>-1</v>
      </c>
      <c r="M5105" s="177">
        <v>0</v>
      </c>
    </row>
    <row r="5106" spans="1:13">
      <c r="A5106" s="166">
        <v>224</v>
      </c>
      <c r="B5106" s="167" t="s">
        <v>20</v>
      </c>
      <c r="C5106" s="168">
        <v>2017</v>
      </c>
      <c r="D5106" s="169">
        <v>0</v>
      </c>
      <c r="E5106" s="169">
        <v>0</v>
      </c>
      <c r="F5106" s="169">
        <v>0</v>
      </c>
      <c r="G5106" s="169">
        <v>0</v>
      </c>
      <c r="H5106" s="169">
        <v>11674.05</v>
      </c>
      <c r="I5106" s="169">
        <v>13952.95</v>
      </c>
      <c r="J5106" s="169">
        <v>-20912</v>
      </c>
      <c r="K5106" s="169">
        <v>58.1</v>
      </c>
      <c r="L5106" s="170">
        <v>-2</v>
      </c>
      <c r="M5106" s="171">
        <v>-1</v>
      </c>
    </row>
    <row r="5107" spans="1:13">
      <c r="A5107" s="172">
        <v>224</v>
      </c>
      <c r="B5107" s="173" t="s">
        <v>20</v>
      </c>
      <c r="C5107" s="174">
        <v>2018</v>
      </c>
      <c r="D5107" s="175">
        <v>0</v>
      </c>
      <c r="E5107" s="175">
        <v>0</v>
      </c>
      <c r="F5107" s="175">
        <v>0</v>
      </c>
      <c r="G5107" s="175">
        <v>0</v>
      </c>
      <c r="H5107" s="175">
        <v>125833.95</v>
      </c>
      <c r="I5107" s="175">
        <v>27024.05</v>
      </c>
      <c r="J5107" s="175">
        <v>-55677</v>
      </c>
      <c r="K5107" s="175">
        <v>-55</v>
      </c>
      <c r="L5107" s="176">
        <v>2</v>
      </c>
      <c r="M5107" s="177">
        <v>-1</v>
      </c>
    </row>
    <row r="5108" spans="1:13">
      <c r="A5108" s="166">
        <v>224</v>
      </c>
      <c r="B5108" s="167" t="s">
        <v>20</v>
      </c>
      <c r="C5108" s="168">
        <v>2019</v>
      </c>
      <c r="D5108" s="169">
        <v>0</v>
      </c>
      <c r="E5108" s="169">
        <v>0</v>
      </c>
      <c r="F5108" s="169">
        <v>0</v>
      </c>
      <c r="G5108" s="169">
        <v>0</v>
      </c>
      <c r="H5108" s="169">
        <v>288084.3</v>
      </c>
      <c r="I5108" s="169">
        <v>79779.75</v>
      </c>
      <c r="J5108" s="169">
        <v>-5450.05</v>
      </c>
      <c r="K5108" s="169">
        <v>15629.05</v>
      </c>
      <c r="L5108" s="170">
        <v>2</v>
      </c>
      <c r="M5108" s="171">
        <v>3</v>
      </c>
    </row>
    <row r="5109" spans="1:13">
      <c r="A5109" s="172">
        <v>224</v>
      </c>
      <c r="B5109" s="173" t="s">
        <v>20</v>
      </c>
      <c r="C5109" s="174">
        <v>2020</v>
      </c>
      <c r="D5109" s="175">
        <v>0</v>
      </c>
      <c r="E5109" s="175">
        <v>0</v>
      </c>
      <c r="F5109" s="175">
        <v>0</v>
      </c>
      <c r="G5109" s="175">
        <v>0</v>
      </c>
      <c r="H5109" s="175">
        <v>399952.9</v>
      </c>
      <c r="I5109" s="175">
        <v>16035.9</v>
      </c>
      <c r="J5109" s="175">
        <v>222268.9</v>
      </c>
      <c r="K5109" s="175">
        <v>21864.1</v>
      </c>
      <c r="L5109" s="176">
        <v>3</v>
      </c>
      <c r="M5109" s="177">
        <v>4</v>
      </c>
    </row>
    <row r="5110" spans="1:13">
      <c r="A5110" s="166">
        <v>224</v>
      </c>
      <c r="B5110" s="167" t="s">
        <v>20</v>
      </c>
      <c r="C5110" s="168">
        <v>2021</v>
      </c>
      <c r="D5110" s="169">
        <v>125419800</v>
      </c>
      <c r="E5110" s="169">
        <v>520666000</v>
      </c>
      <c r="F5110" s="169">
        <v>16318400</v>
      </c>
      <c r="G5110" s="169">
        <v>131129000</v>
      </c>
      <c r="H5110" s="169">
        <v>6155505.1500000004</v>
      </c>
      <c r="I5110" s="169">
        <v>459886.65</v>
      </c>
      <c r="J5110" s="169">
        <v>1122161.8500000001</v>
      </c>
      <c r="K5110" s="169">
        <v>98078.1</v>
      </c>
      <c r="L5110" s="170">
        <v>2277</v>
      </c>
      <c r="M5110" s="171">
        <v>152</v>
      </c>
    </row>
    <row r="5111" spans="1:13">
      <c r="A5111" s="172">
        <v>225</v>
      </c>
      <c r="B5111" s="173" t="s">
        <v>125</v>
      </c>
      <c r="C5111" s="174">
        <v>2001</v>
      </c>
      <c r="D5111" s="175">
        <v>0</v>
      </c>
      <c r="E5111" s="175">
        <v>0</v>
      </c>
      <c r="F5111" s="175">
        <v>0</v>
      </c>
      <c r="G5111" s="175">
        <v>0</v>
      </c>
      <c r="H5111" s="175">
        <v>-1680</v>
      </c>
      <c r="I5111" s="175">
        <v>0</v>
      </c>
      <c r="J5111" s="175">
        <v>0</v>
      </c>
      <c r="K5111" s="175">
        <v>0</v>
      </c>
      <c r="L5111" s="176">
        <v>0</v>
      </c>
      <c r="M5111" s="177">
        <v>0</v>
      </c>
    </row>
    <row r="5112" spans="1:13">
      <c r="A5112" s="166">
        <v>225</v>
      </c>
      <c r="B5112" s="167" t="s">
        <v>125</v>
      </c>
      <c r="C5112" s="168">
        <v>2006</v>
      </c>
      <c r="D5112" s="169">
        <v>0</v>
      </c>
      <c r="E5112" s="169">
        <v>0</v>
      </c>
      <c r="F5112" s="169">
        <v>0</v>
      </c>
      <c r="G5112" s="169">
        <v>0</v>
      </c>
      <c r="H5112" s="169">
        <v>-1006</v>
      </c>
      <c r="I5112" s="169">
        <v>0</v>
      </c>
      <c r="J5112" s="169">
        <v>0</v>
      </c>
      <c r="K5112" s="169">
        <v>0</v>
      </c>
      <c r="L5112" s="170">
        <v>0</v>
      </c>
      <c r="M5112" s="171">
        <v>0</v>
      </c>
    </row>
    <row r="5113" spans="1:13">
      <c r="A5113" s="172">
        <v>225</v>
      </c>
      <c r="B5113" s="173" t="s">
        <v>125</v>
      </c>
      <c r="C5113" s="174">
        <v>2012</v>
      </c>
      <c r="D5113" s="175">
        <v>0</v>
      </c>
      <c r="E5113" s="175">
        <v>0</v>
      </c>
      <c r="F5113" s="175">
        <v>0</v>
      </c>
      <c r="G5113" s="175">
        <v>0</v>
      </c>
      <c r="H5113" s="175">
        <v>-2599.5</v>
      </c>
      <c r="I5113" s="175">
        <v>0</v>
      </c>
      <c r="J5113" s="175">
        <v>0</v>
      </c>
      <c r="K5113" s="175">
        <v>0</v>
      </c>
      <c r="L5113" s="176">
        <v>0</v>
      </c>
      <c r="M5113" s="177">
        <v>0</v>
      </c>
    </row>
    <row r="5114" spans="1:13">
      <c r="A5114" s="166">
        <v>225</v>
      </c>
      <c r="B5114" s="167" t="s">
        <v>125</v>
      </c>
      <c r="C5114" s="168">
        <v>2013</v>
      </c>
      <c r="D5114" s="169">
        <v>0</v>
      </c>
      <c r="E5114" s="169">
        <v>0</v>
      </c>
      <c r="F5114" s="169">
        <v>0</v>
      </c>
      <c r="G5114" s="169">
        <v>0</v>
      </c>
      <c r="H5114" s="169">
        <v>0</v>
      </c>
      <c r="I5114" s="169">
        <v>0</v>
      </c>
      <c r="J5114" s="169">
        <v>0</v>
      </c>
      <c r="K5114" s="169">
        <v>0</v>
      </c>
      <c r="L5114" s="170">
        <v>0</v>
      </c>
      <c r="M5114" s="171">
        <v>0</v>
      </c>
    </row>
    <row r="5115" spans="1:13">
      <c r="A5115" s="172">
        <v>225</v>
      </c>
      <c r="B5115" s="173" t="s">
        <v>125</v>
      </c>
      <c r="C5115" s="174">
        <v>2014</v>
      </c>
      <c r="D5115" s="175">
        <v>0</v>
      </c>
      <c r="E5115" s="175">
        <v>0</v>
      </c>
      <c r="F5115" s="175">
        <v>0</v>
      </c>
      <c r="G5115" s="175">
        <v>0</v>
      </c>
      <c r="H5115" s="175">
        <v>-199</v>
      </c>
      <c r="I5115" s="175">
        <v>0</v>
      </c>
      <c r="J5115" s="175">
        <v>0</v>
      </c>
      <c r="K5115" s="175">
        <v>0</v>
      </c>
      <c r="L5115" s="176">
        <v>0</v>
      </c>
      <c r="M5115" s="177">
        <v>0</v>
      </c>
    </row>
    <row r="5116" spans="1:13">
      <c r="A5116" s="166">
        <v>225</v>
      </c>
      <c r="B5116" s="167" t="s">
        <v>125</v>
      </c>
      <c r="C5116" s="168">
        <v>2015</v>
      </c>
      <c r="D5116" s="169">
        <v>0</v>
      </c>
      <c r="E5116" s="169">
        <v>0</v>
      </c>
      <c r="F5116" s="169">
        <v>0</v>
      </c>
      <c r="G5116" s="169">
        <v>0</v>
      </c>
      <c r="H5116" s="169">
        <v>0</v>
      </c>
      <c r="I5116" s="169">
        <v>0</v>
      </c>
      <c r="J5116" s="169">
        <v>0</v>
      </c>
      <c r="K5116" s="169">
        <v>162</v>
      </c>
      <c r="L5116" s="170">
        <v>0</v>
      </c>
      <c r="M5116" s="171">
        <v>0</v>
      </c>
    </row>
    <row r="5117" spans="1:13">
      <c r="A5117" s="172">
        <v>225</v>
      </c>
      <c r="B5117" s="173" t="s">
        <v>125</v>
      </c>
      <c r="C5117" s="174">
        <v>2016</v>
      </c>
      <c r="D5117" s="175">
        <v>0</v>
      </c>
      <c r="E5117" s="175">
        <v>0</v>
      </c>
      <c r="F5117" s="175">
        <v>0</v>
      </c>
      <c r="G5117" s="175">
        <v>0</v>
      </c>
      <c r="H5117" s="175">
        <v>11235</v>
      </c>
      <c r="I5117" s="175">
        <v>1214</v>
      </c>
      <c r="J5117" s="175">
        <v>-80</v>
      </c>
      <c r="K5117" s="175">
        <v>175</v>
      </c>
      <c r="L5117" s="176">
        <v>0</v>
      </c>
      <c r="M5117" s="177">
        <v>1</v>
      </c>
    </row>
    <row r="5118" spans="1:13">
      <c r="A5118" s="166">
        <v>225</v>
      </c>
      <c r="B5118" s="167" t="s">
        <v>125</v>
      </c>
      <c r="C5118" s="168">
        <v>2017</v>
      </c>
      <c r="D5118" s="169">
        <v>0</v>
      </c>
      <c r="E5118" s="169">
        <v>0</v>
      </c>
      <c r="F5118" s="169">
        <v>0</v>
      </c>
      <c r="G5118" s="169">
        <v>0</v>
      </c>
      <c r="H5118" s="169">
        <v>9019</v>
      </c>
      <c r="I5118" s="169">
        <v>22788.02</v>
      </c>
      <c r="J5118" s="169">
        <v>0.02</v>
      </c>
      <c r="K5118" s="169">
        <v>173</v>
      </c>
      <c r="L5118" s="170">
        <v>0</v>
      </c>
      <c r="M5118" s="171">
        <v>0</v>
      </c>
    </row>
    <row r="5119" spans="1:13">
      <c r="A5119" s="172">
        <v>225</v>
      </c>
      <c r="B5119" s="173" t="s">
        <v>125</v>
      </c>
      <c r="C5119" s="174">
        <v>2018</v>
      </c>
      <c r="D5119" s="175">
        <v>0</v>
      </c>
      <c r="E5119" s="175">
        <v>0</v>
      </c>
      <c r="F5119" s="175">
        <v>0</v>
      </c>
      <c r="G5119" s="175">
        <v>0</v>
      </c>
      <c r="H5119" s="175">
        <v>34283.160000000003</v>
      </c>
      <c r="I5119" s="175">
        <v>35741.82</v>
      </c>
      <c r="J5119" s="175">
        <v>-239.98</v>
      </c>
      <c r="K5119" s="175">
        <v>191</v>
      </c>
      <c r="L5119" s="176">
        <v>0</v>
      </c>
      <c r="M5119" s="177">
        <v>0</v>
      </c>
    </row>
    <row r="5120" spans="1:13">
      <c r="A5120" s="166">
        <v>225</v>
      </c>
      <c r="B5120" s="167" t="s">
        <v>125</v>
      </c>
      <c r="C5120" s="168">
        <v>2019</v>
      </c>
      <c r="D5120" s="169">
        <v>0</v>
      </c>
      <c r="E5120" s="169">
        <v>0</v>
      </c>
      <c r="F5120" s="169">
        <v>0</v>
      </c>
      <c r="G5120" s="169">
        <v>0</v>
      </c>
      <c r="H5120" s="169">
        <v>273204.19</v>
      </c>
      <c r="I5120" s="169">
        <v>67573.899999999994</v>
      </c>
      <c r="J5120" s="169">
        <v>29272.12</v>
      </c>
      <c r="K5120" s="169">
        <v>-411</v>
      </c>
      <c r="L5120" s="170">
        <v>0</v>
      </c>
      <c r="M5120" s="171">
        <v>0</v>
      </c>
    </row>
    <row r="5121" spans="1:13">
      <c r="A5121" s="172">
        <v>225</v>
      </c>
      <c r="B5121" s="173" t="s">
        <v>125</v>
      </c>
      <c r="C5121" s="174">
        <v>2020</v>
      </c>
      <c r="D5121" s="175">
        <v>0</v>
      </c>
      <c r="E5121" s="175">
        <v>0</v>
      </c>
      <c r="F5121" s="175">
        <v>0</v>
      </c>
      <c r="G5121" s="175">
        <v>0</v>
      </c>
      <c r="H5121" s="175">
        <v>212865.9</v>
      </c>
      <c r="I5121" s="175">
        <v>113555.15</v>
      </c>
      <c r="J5121" s="175">
        <v>1056.06</v>
      </c>
      <c r="K5121" s="175">
        <v>3796</v>
      </c>
      <c r="L5121" s="176">
        <v>0</v>
      </c>
      <c r="M5121" s="177">
        <v>0</v>
      </c>
    </row>
    <row r="5122" spans="1:13">
      <c r="A5122" s="166">
        <v>225</v>
      </c>
      <c r="B5122" s="167" t="s">
        <v>125</v>
      </c>
      <c r="C5122" s="168">
        <v>2021</v>
      </c>
      <c r="D5122" s="169">
        <v>98132500</v>
      </c>
      <c r="E5122" s="169">
        <v>543925000</v>
      </c>
      <c r="F5122" s="169">
        <v>1311400</v>
      </c>
      <c r="G5122" s="169">
        <v>11690000</v>
      </c>
      <c r="H5122" s="169">
        <v>4707393</v>
      </c>
      <c r="I5122" s="169">
        <v>547689</v>
      </c>
      <c r="J5122" s="169">
        <v>91798</v>
      </c>
      <c r="K5122" s="169">
        <v>8495</v>
      </c>
      <c r="L5122" s="170">
        <v>1589</v>
      </c>
      <c r="M5122" s="171">
        <v>96</v>
      </c>
    </row>
    <row r="5123" spans="1:13">
      <c r="A5123" s="172">
        <v>226</v>
      </c>
      <c r="B5123" s="173" t="s">
        <v>160</v>
      </c>
      <c r="C5123" s="174">
        <v>2006</v>
      </c>
      <c r="D5123" s="175">
        <v>0</v>
      </c>
      <c r="E5123" s="175">
        <v>0</v>
      </c>
      <c r="F5123" s="175">
        <v>0</v>
      </c>
      <c r="G5123" s="175">
        <v>0</v>
      </c>
      <c r="H5123" s="175">
        <v>0</v>
      </c>
      <c r="I5123" s="175">
        <v>0</v>
      </c>
      <c r="J5123" s="175">
        <v>0</v>
      </c>
      <c r="K5123" s="175">
        <v>0</v>
      </c>
      <c r="L5123" s="176">
        <v>0</v>
      </c>
      <c r="M5123" s="177">
        <v>0</v>
      </c>
    </row>
    <row r="5124" spans="1:13">
      <c r="A5124" s="166">
        <v>226</v>
      </c>
      <c r="B5124" s="167" t="s">
        <v>160</v>
      </c>
      <c r="C5124" s="168">
        <v>2007</v>
      </c>
      <c r="D5124" s="169">
        <v>0</v>
      </c>
      <c r="E5124" s="169">
        <v>0</v>
      </c>
      <c r="F5124" s="169">
        <v>0</v>
      </c>
      <c r="G5124" s="169">
        <v>0</v>
      </c>
      <c r="H5124" s="169">
        <v>0</v>
      </c>
      <c r="I5124" s="169">
        <v>0</v>
      </c>
      <c r="J5124" s="169">
        <v>0</v>
      </c>
      <c r="K5124" s="169">
        <v>0</v>
      </c>
      <c r="L5124" s="170">
        <v>0</v>
      </c>
      <c r="M5124" s="171">
        <v>0</v>
      </c>
    </row>
    <row r="5125" spans="1:13">
      <c r="A5125" s="172">
        <v>226</v>
      </c>
      <c r="B5125" s="173" t="s">
        <v>160</v>
      </c>
      <c r="C5125" s="174">
        <v>2016</v>
      </c>
      <c r="D5125" s="175">
        <v>0</v>
      </c>
      <c r="E5125" s="175">
        <v>0</v>
      </c>
      <c r="F5125" s="175">
        <v>0</v>
      </c>
      <c r="G5125" s="175">
        <v>0</v>
      </c>
      <c r="H5125" s="175">
        <v>0</v>
      </c>
      <c r="I5125" s="175">
        <v>0</v>
      </c>
      <c r="J5125" s="175">
        <v>0</v>
      </c>
      <c r="K5125" s="175">
        <v>0</v>
      </c>
      <c r="L5125" s="176">
        <v>1</v>
      </c>
      <c r="M5125" s="177">
        <v>0</v>
      </c>
    </row>
    <row r="5126" spans="1:13">
      <c r="A5126" s="166">
        <v>226</v>
      </c>
      <c r="B5126" s="167" t="s">
        <v>160</v>
      </c>
      <c r="C5126" s="168">
        <v>2017</v>
      </c>
      <c r="D5126" s="169">
        <v>0</v>
      </c>
      <c r="E5126" s="169">
        <v>0</v>
      </c>
      <c r="F5126" s="169">
        <v>0</v>
      </c>
      <c r="G5126" s="169">
        <v>0</v>
      </c>
      <c r="H5126" s="169">
        <v>0</v>
      </c>
      <c r="I5126" s="169">
        <v>21</v>
      </c>
      <c r="J5126" s="169">
        <v>0</v>
      </c>
      <c r="K5126" s="169">
        <v>0</v>
      </c>
      <c r="L5126" s="170">
        <v>0</v>
      </c>
      <c r="M5126" s="171">
        <v>0</v>
      </c>
    </row>
    <row r="5127" spans="1:13">
      <c r="A5127" s="172">
        <v>226</v>
      </c>
      <c r="B5127" s="173" t="s">
        <v>160</v>
      </c>
      <c r="C5127" s="174">
        <v>2018</v>
      </c>
      <c r="D5127" s="175">
        <v>0</v>
      </c>
      <c r="E5127" s="175">
        <v>0</v>
      </c>
      <c r="F5127" s="175">
        <v>0</v>
      </c>
      <c r="G5127" s="175">
        <v>0</v>
      </c>
      <c r="H5127" s="175">
        <v>-395</v>
      </c>
      <c r="I5127" s="175">
        <v>-2680</v>
      </c>
      <c r="J5127" s="175">
        <v>0</v>
      </c>
      <c r="K5127" s="175">
        <v>-22</v>
      </c>
      <c r="L5127" s="176">
        <v>0</v>
      </c>
      <c r="M5127" s="177">
        <v>0</v>
      </c>
    </row>
    <row r="5128" spans="1:13">
      <c r="A5128" s="166">
        <v>226</v>
      </c>
      <c r="B5128" s="167" t="s">
        <v>160</v>
      </c>
      <c r="C5128" s="168">
        <v>2019</v>
      </c>
      <c r="D5128" s="169">
        <v>0</v>
      </c>
      <c r="E5128" s="169">
        <v>0</v>
      </c>
      <c r="F5128" s="169">
        <v>0</v>
      </c>
      <c r="G5128" s="169">
        <v>0</v>
      </c>
      <c r="H5128" s="169">
        <v>43550</v>
      </c>
      <c r="I5128" s="169">
        <v>13071</v>
      </c>
      <c r="J5128" s="169">
        <v>6264</v>
      </c>
      <c r="K5128" s="169">
        <v>167</v>
      </c>
      <c r="L5128" s="170">
        <v>0</v>
      </c>
      <c r="M5128" s="171">
        <v>0</v>
      </c>
    </row>
    <row r="5129" spans="1:13">
      <c r="A5129" s="172">
        <v>226</v>
      </c>
      <c r="B5129" s="173" t="s">
        <v>160</v>
      </c>
      <c r="C5129" s="174">
        <v>2020</v>
      </c>
      <c r="D5129" s="175">
        <v>0</v>
      </c>
      <c r="E5129" s="175">
        <v>0</v>
      </c>
      <c r="F5129" s="175">
        <v>0</v>
      </c>
      <c r="G5129" s="175">
        <v>0</v>
      </c>
      <c r="H5129" s="175">
        <v>119155</v>
      </c>
      <c r="I5129" s="175">
        <v>12527</v>
      </c>
      <c r="J5129" s="175">
        <v>12632</v>
      </c>
      <c r="K5129" s="175">
        <v>308</v>
      </c>
      <c r="L5129" s="176">
        <v>0</v>
      </c>
      <c r="M5129" s="177">
        <v>0</v>
      </c>
    </row>
    <row r="5130" spans="1:13">
      <c r="A5130" s="166">
        <v>226</v>
      </c>
      <c r="B5130" s="167" t="s">
        <v>160</v>
      </c>
      <c r="C5130" s="168">
        <v>2021</v>
      </c>
      <c r="D5130" s="169">
        <v>24817900</v>
      </c>
      <c r="E5130" s="169">
        <v>150974000</v>
      </c>
      <c r="F5130" s="169">
        <v>27800</v>
      </c>
      <c r="G5130" s="169">
        <v>1569000</v>
      </c>
      <c r="H5130" s="169">
        <v>1111292</v>
      </c>
      <c r="I5130" s="169">
        <v>146607</v>
      </c>
      <c r="J5130" s="169">
        <v>1946</v>
      </c>
      <c r="K5130" s="169">
        <v>1166</v>
      </c>
      <c r="L5130" s="170">
        <v>427</v>
      </c>
      <c r="M5130" s="171">
        <v>20</v>
      </c>
    </row>
    <row r="5131" spans="1:13">
      <c r="A5131" s="172">
        <v>227</v>
      </c>
      <c r="B5131" s="173" t="s">
        <v>112</v>
      </c>
      <c r="C5131" s="174">
        <v>2000</v>
      </c>
      <c r="D5131" s="175">
        <v>0</v>
      </c>
      <c r="E5131" s="175">
        <v>0</v>
      </c>
      <c r="F5131" s="175">
        <v>0</v>
      </c>
      <c r="G5131" s="175">
        <v>0</v>
      </c>
      <c r="H5131" s="175">
        <v>-525</v>
      </c>
      <c r="I5131" s="175">
        <v>0</v>
      </c>
      <c r="J5131" s="175">
        <v>0</v>
      </c>
      <c r="K5131" s="175">
        <v>0</v>
      </c>
      <c r="L5131" s="176">
        <v>0</v>
      </c>
      <c r="M5131" s="177">
        <v>0</v>
      </c>
    </row>
    <row r="5132" spans="1:13">
      <c r="A5132" s="166">
        <v>227</v>
      </c>
      <c r="B5132" s="167" t="s">
        <v>112</v>
      </c>
      <c r="C5132" s="168">
        <v>2004</v>
      </c>
      <c r="D5132" s="169">
        <v>0</v>
      </c>
      <c r="E5132" s="169">
        <v>0</v>
      </c>
      <c r="F5132" s="169">
        <v>0</v>
      </c>
      <c r="G5132" s="169">
        <v>0</v>
      </c>
      <c r="H5132" s="169">
        <v>0</v>
      </c>
      <c r="I5132" s="169">
        <v>0</v>
      </c>
      <c r="J5132" s="169">
        <v>0</v>
      </c>
      <c r="K5132" s="169">
        <v>0</v>
      </c>
      <c r="L5132" s="170">
        <v>0</v>
      </c>
      <c r="M5132" s="171">
        <v>0</v>
      </c>
    </row>
    <row r="5133" spans="1:13">
      <c r="A5133" s="172">
        <v>227</v>
      </c>
      <c r="B5133" s="173" t="s">
        <v>112</v>
      </c>
      <c r="C5133" s="174">
        <v>2005</v>
      </c>
      <c r="D5133" s="175">
        <v>0</v>
      </c>
      <c r="E5133" s="175">
        <v>0</v>
      </c>
      <c r="F5133" s="175">
        <v>0</v>
      </c>
      <c r="G5133" s="175">
        <v>0</v>
      </c>
      <c r="H5133" s="175">
        <v>-200</v>
      </c>
      <c r="I5133" s="175">
        <v>0</v>
      </c>
      <c r="J5133" s="175">
        <v>0</v>
      </c>
      <c r="K5133" s="175">
        <v>0</v>
      </c>
      <c r="L5133" s="176">
        <v>0</v>
      </c>
      <c r="M5133" s="177">
        <v>0</v>
      </c>
    </row>
    <row r="5134" spans="1:13">
      <c r="A5134" s="166">
        <v>227</v>
      </c>
      <c r="B5134" s="167" t="s">
        <v>112</v>
      </c>
      <c r="C5134" s="168">
        <v>2006</v>
      </c>
      <c r="D5134" s="169">
        <v>0</v>
      </c>
      <c r="E5134" s="169">
        <v>0</v>
      </c>
      <c r="F5134" s="169">
        <v>0</v>
      </c>
      <c r="G5134" s="169">
        <v>0</v>
      </c>
      <c r="H5134" s="169">
        <v>0</v>
      </c>
      <c r="I5134" s="169">
        <v>0</v>
      </c>
      <c r="J5134" s="169">
        <v>0</v>
      </c>
      <c r="K5134" s="169">
        <v>0</v>
      </c>
      <c r="L5134" s="170">
        <v>0</v>
      </c>
      <c r="M5134" s="171">
        <v>0</v>
      </c>
    </row>
    <row r="5135" spans="1:13">
      <c r="A5135" s="172">
        <v>227</v>
      </c>
      <c r="B5135" s="173" t="s">
        <v>112</v>
      </c>
      <c r="C5135" s="174">
        <v>2007</v>
      </c>
      <c r="D5135" s="175">
        <v>0</v>
      </c>
      <c r="E5135" s="175">
        <v>0</v>
      </c>
      <c r="F5135" s="175">
        <v>0</v>
      </c>
      <c r="G5135" s="175">
        <v>0</v>
      </c>
      <c r="H5135" s="175">
        <v>0</v>
      </c>
      <c r="I5135" s="175">
        <v>0</v>
      </c>
      <c r="J5135" s="175">
        <v>0</v>
      </c>
      <c r="K5135" s="175">
        <v>0</v>
      </c>
      <c r="L5135" s="176">
        <v>0</v>
      </c>
      <c r="M5135" s="177">
        <v>0</v>
      </c>
    </row>
    <row r="5136" spans="1:13">
      <c r="A5136" s="166">
        <v>227</v>
      </c>
      <c r="B5136" s="167" t="s">
        <v>112</v>
      </c>
      <c r="C5136" s="168">
        <v>2008</v>
      </c>
      <c r="D5136" s="169">
        <v>0</v>
      </c>
      <c r="E5136" s="169">
        <v>0</v>
      </c>
      <c r="F5136" s="169">
        <v>0</v>
      </c>
      <c r="G5136" s="169">
        <v>0</v>
      </c>
      <c r="H5136" s="169">
        <v>0</v>
      </c>
      <c r="I5136" s="169">
        <v>0</v>
      </c>
      <c r="J5136" s="169">
        <v>0</v>
      </c>
      <c r="K5136" s="169">
        <v>0</v>
      </c>
      <c r="L5136" s="170">
        <v>0</v>
      </c>
      <c r="M5136" s="171">
        <v>0</v>
      </c>
    </row>
    <row r="5137" spans="1:13">
      <c r="A5137" s="172">
        <v>227</v>
      </c>
      <c r="B5137" s="173" t="s">
        <v>112</v>
      </c>
      <c r="C5137" s="174">
        <v>2009</v>
      </c>
      <c r="D5137" s="175">
        <v>0</v>
      </c>
      <c r="E5137" s="175">
        <v>0</v>
      </c>
      <c r="F5137" s="175">
        <v>0</v>
      </c>
      <c r="G5137" s="175">
        <v>0</v>
      </c>
      <c r="H5137" s="175">
        <v>-4230</v>
      </c>
      <c r="I5137" s="175">
        <v>0</v>
      </c>
      <c r="J5137" s="175">
        <v>0</v>
      </c>
      <c r="K5137" s="175">
        <v>0</v>
      </c>
      <c r="L5137" s="176">
        <v>0</v>
      </c>
      <c r="M5137" s="177">
        <v>0</v>
      </c>
    </row>
    <row r="5138" spans="1:13">
      <c r="A5138" s="166">
        <v>227</v>
      </c>
      <c r="B5138" s="167" t="s">
        <v>112</v>
      </c>
      <c r="C5138" s="168">
        <v>2010</v>
      </c>
      <c r="D5138" s="169">
        <v>0</v>
      </c>
      <c r="E5138" s="169">
        <v>0</v>
      </c>
      <c r="F5138" s="169">
        <v>0</v>
      </c>
      <c r="G5138" s="169">
        <v>0</v>
      </c>
      <c r="H5138" s="169">
        <v>-3500</v>
      </c>
      <c r="I5138" s="169">
        <v>0</v>
      </c>
      <c r="J5138" s="169">
        <v>0</v>
      </c>
      <c r="K5138" s="169">
        <v>0</v>
      </c>
      <c r="L5138" s="170">
        <v>0</v>
      </c>
      <c r="M5138" s="171">
        <v>0</v>
      </c>
    </row>
    <row r="5139" spans="1:13">
      <c r="A5139" s="172">
        <v>227</v>
      </c>
      <c r="B5139" s="173" t="s">
        <v>112</v>
      </c>
      <c r="C5139" s="174">
        <v>2011</v>
      </c>
      <c r="D5139" s="175">
        <v>0</v>
      </c>
      <c r="E5139" s="175">
        <v>0</v>
      </c>
      <c r="F5139" s="175">
        <v>0</v>
      </c>
      <c r="G5139" s="175">
        <v>0</v>
      </c>
      <c r="H5139" s="175">
        <v>0</v>
      </c>
      <c r="I5139" s="175">
        <v>0</v>
      </c>
      <c r="J5139" s="175">
        <v>0</v>
      </c>
      <c r="K5139" s="175">
        <v>0</v>
      </c>
      <c r="L5139" s="176">
        <v>0</v>
      </c>
      <c r="M5139" s="177">
        <v>0</v>
      </c>
    </row>
    <row r="5140" spans="1:13">
      <c r="A5140" s="166">
        <v>227</v>
      </c>
      <c r="B5140" s="167" t="s">
        <v>112</v>
      </c>
      <c r="C5140" s="168">
        <v>2012</v>
      </c>
      <c r="D5140" s="169">
        <v>0</v>
      </c>
      <c r="E5140" s="169">
        <v>0</v>
      </c>
      <c r="F5140" s="169">
        <v>0</v>
      </c>
      <c r="G5140" s="169">
        <v>0</v>
      </c>
      <c r="H5140" s="169">
        <v>-2400</v>
      </c>
      <c r="I5140" s="169">
        <v>0</v>
      </c>
      <c r="J5140" s="169">
        <v>0</v>
      </c>
      <c r="K5140" s="169">
        <v>0</v>
      </c>
      <c r="L5140" s="170">
        <v>0</v>
      </c>
      <c r="M5140" s="171">
        <v>0</v>
      </c>
    </row>
    <row r="5141" spans="1:13">
      <c r="A5141" s="172">
        <v>227</v>
      </c>
      <c r="B5141" s="173" t="s">
        <v>112</v>
      </c>
      <c r="C5141" s="174">
        <v>2013</v>
      </c>
      <c r="D5141" s="175">
        <v>0</v>
      </c>
      <c r="E5141" s="175">
        <v>0</v>
      </c>
      <c r="F5141" s="175">
        <v>0</v>
      </c>
      <c r="G5141" s="175">
        <v>0</v>
      </c>
      <c r="H5141" s="175">
        <v>-720</v>
      </c>
      <c r="I5141" s="175">
        <v>0</v>
      </c>
      <c r="J5141" s="175">
        <v>0</v>
      </c>
      <c r="K5141" s="175">
        <v>0</v>
      </c>
      <c r="L5141" s="176">
        <v>0</v>
      </c>
      <c r="M5141" s="177">
        <v>0</v>
      </c>
    </row>
    <row r="5142" spans="1:13">
      <c r="A5142" s="166">
        <v>227</v>
      </c>
      <c r="B5142" s="167" t="s">
        <v>112</v>
      </c>
      <c r="C5142" s="168">
        <v>2014</v>
      </c>
      <c r="D5142" s="169">
        <v>0</v>
      </c>
      <c r="E5142" s="169">
        <v>0</v>
      </c>
      <c r="F5142" s="169">
        <v>0</v>
      </c>
      <c r="G5142" s="169">
        <v>0</v>
      </c>
      <c r="H5142" s="169">
        <v>0</v>
      </c>
      <c r="I5142" s="169">
        <v>0</v>
      </c>
      <c r="J5142" s="169">
        <v>0</v>
      </c>
      <c r="K5142" s="169">
        <v>0</v>
      </c>
      <c r="L5142" s="170">
        <v>0</v>
      </c>
      <c r="M5142" s="171">
        <v>0</v>
      </c>
    </row>
    <row r="5143" spans="1:13">
      <c r="A5143" s="172">
        <v>227</v>
      </c>
      <c r="B5143" s="173" t="s">
        <v>112</v>
      </c>
      <c r="C5143" s="174">
        <v>2015</v>
      </c>
      <c r="D5143" s="175">
        <v>0</v>
      </c>
      <c r="E5143" s="175">
        <v>0</v>
      </c>
      <c r="F5143" s="175">
        <v>0</v>
      </c>
      <c r="G5143" s="175">
        <v>0</v>
      </c>
      <c r="H5143" s="175">
        <v>-2000</v>
      </c>
      <c r="I5143" s="175">
        <v>0</v>
      </c>
      <c r="J5143" s="175">
        <v>-65688</v>
      </c>
      <c r="K5143" s="175">
        <v>-992</v>
      </c>
      <c r="L5143" s="176">
        <v>0</v>
      </c>
      <c r="M5143" s="177">
        <v>0</v>
      </c>
    </row>
    <row r="5144" spans="1:13">
      <c r="A5144" s="166">
        <v>227</v>
      </c>
      <c r="B5144" s="167" t="s">
        <v>112</v>
      </c>
      <c r="C5144" s="168">
        <v>2016</v>
      </c>
      <c r="D5144" s="169">
        <v>0</v>
      </c>
      <c r="E5144" s="169">
        <v>0</v>
      </c>
      <c r="F5144" s="169">
        <v>0</v>
      </c>
      <c r="G5144" s="169">
        <v>0</v>
      </c>
      <c r="H5144" s="169">
        <v>-8261</v>
      </c>
      <c r="I5144" s="169">
        <v>-27616</v>
      </c>
      <c r="J5144" s="169">
        <v>9608</v>
      </c>
      <c r="K5144" s="169">
        <v>789</v>
      </c>
      <c r="L5144" s="170">
        <v>0</v>
      </c>
      <c r="M5144" s="171">
        <v>0</v>
      </c>
    </row>
    <row r="5145" spans="1:13">
      <c r="A5145" s="172">
        <v>227</v>
      </c>
      <c r="B5145" s="173" t="s">
        <v>112</v>
      </c>
      <c r="C5145" s="174">
        <v>2017</v>
      </c>
      <c r="D5145" s="175">
        <v>0</v>
      </c>
      <c r="E5145" s="175">
        <v>0</v>
      </c>
      <c r="F5145" s="175">
        <v>0</v>
      </c>
      <c r="G5145" s="175">
        <v>0</v>
      </c>
      <c r="H5145" s="175">
        <v>15131</v>
      </c>
      <c r="I5145" s="175">
        <v>-13940</v>
      </c>
      <c r="J5145" s="175">
        <v>19256</v>
      </c>
      <c r="K5145" s="175">
        <v>1122</v>
      </c>
      <c r="L5145" s="176">
        <v>0</v>
      </c>
      <c r="M5145" s="177">
        <v>0</v>
      </c>
    </row>
    <row r="5146" spans="1:13">
      <c r="A5146" s="166">
        <v>227</v>
      </c>
      <c r="B5146" s="167" t="s">
        <v>112</v>
      </c>
      <c r="C5146" s="168">
        <v>2018</v>
      </c>
      <c r="D5146" s="169">
        <v>0</v>
      </c>
      <c r="E5146" s="169">
        <v>0</v>
      </c>
      <c r="F5146" s="169">
        <v>0</v>
      </c>
      <c r="G5146" s="169">
        <v>0</v>
      </c>
      <c r="H5146" s="169">
        <v>113067</v>
      </c>
      <c r="I5146" s="169">
        <v>34778</v>
      </c>
      <c r="J5146" s="169">
        <v>106568</v>
      </c>
      <c r="K5146" s="169">
        <v>1132</v>
      </c>
      <c r="L5146" s="170">
        <v>0</v>
      </c>
      <c r="M5146" s="171">
        <v>0</v>
      </c>
    </row>
    <row r="5147" spans="1:13">
      <c r="A5147" s="172">
        <v>227</v>
      </c>
      <c r="B5147" s="173" t="s">
        <v>112</v>
      </c>
      <c r="C5147" s="174">
        <v>2019</v>
      </c>
      <c r="D5147" s="175">
        <v>0</v>
      </c>
      <c r="E5147" s="175">
        <v>0</v>
      </c>
      <c r="F5147" s="175">
        <v>0</v>
      </c>
      <c r="G5147" s="175">
        <v>0</v>
      </c>
      <c r="H5147" s="175">
        <v>1515298</v>
      </c>
      <c r="I5147" s="175">
        <v>378145</v>
      </c>
      <c r="J5147" s="175">
        <v>138759</v>
      </c>
      <c r="K5147" s="175">
        <v>14997</v>
      </c>
      <c r="L5147" s="176">
        <v>0</v>
      </c>
      <c r="M5147" s="177">
        <v>0</v>
      </c>
    </row>
    <row r="5148" spans="1:13">
      <c r="A5148" s="166">
        <v>227</v>
      </c>
      <c r="B5148" s="167" t="s">
        <v>112</v>
      </c>
      <c r="C5148" s="168">
        <v>2020</v>
      </c>
      <c r="D5148" s="169">
        <v>0</v>
      </c>
      <c r="E5148" s="169">
        <v>0</v>
      </c>
      <c r="F5148" s="169">
        <v>0</v>
      </c>
      <c r="G5148" s="169">
        <v>0</v>
      </c>
      <c r="H5148" s="169">
        <v>302226</v>
      </c>
      <c r="I5148" s="169">
        <v>594534</v>
      </c>
      <c r="J5148" s="169">
        <v>179283</v>
      </c>
      <c r="K5148" s="169">
        <v>-7774</v>
      </c>
      <c r="L5148" s="170">
        <v>1</v>
      </c>
      <c r="M5148" s="171">
        <v>0</v>
      </c>
    </row>
    <row r="5149" spans="1:13">
      <c r="A5149" s="172">
        <v>227</v>
      </c>
      <c r="B5149" s="173" t="s">
        <v>112</v>
      </c>
      <c r="C5149" s="174">
        <v>2021</v>
      </c>
      <c r="D5149" s="175">
        <v>344592300</v>
      </c>
      <c r="E5149" s="175">
        <v>2341718000</v>
      </c>
      <c r="F5149" s="175">
        <v>19475500</v>
      </c>
      <c r="G5149" s="175">
        <v>141596000</v>
      </c>
      <c r="H5149" s="175">
        <v>19648508</v>
      </c>
      <c r="I5149" s="175">
        <v>3464541</v>
      </c>
      <c r="J5149" s="175">
        <v>1274716</v>
      </c>
      <c r="K5149" s="175">
        <v>105674</v>
      </c>
      <c r="L5149" s="176">
        <v>4619</v>
      </c>
      <c r="M5149" s="177">
        <v>299</v>
      </c>
    </row>
    <row r="5150" spans="1:13">
      <c r="A5150" s="166">
        <v>228</v>
      </c>
      <c r="B5150" s="167" t="s">
        <v>135</v>
      </c>
      <c r="C5150" s="168">
        <v>2007</v>
      </c>
      <c r="D5150" s="169">
        <v>0</v>
      </c>
      <c r="E5150" s="169">
        <v>0</v>
      </c>
      <c r="F5150" s="169">
        <v>0</v>
      </c>
      <c r="G5150" s="169">
        <v>0</v>
      </c>
      <c r="H5150" s="169">
        <v>-600</v>
      </c>
      <c r="I5150" s="169">
        <v>0</v>
      </c>
      <c r="J5150" s="169">
        <v>0</v>
      </c>
      <c r="K5150" s="169">
        <v>0</v>
      </c>
      <c r="L5150" s="170">
        <v>0</v>
      </c>
      <c r="M5150" s="171">
        <v>0</v>
      </c>
    </row>
    <row r="5151" spans="1:13">
      <c r="A5151" s="172">
        <v>228</v>
      </c>
      <c r="B5151" s="173" t="s">
        <v>135</v>
      </c>
      <c r="C5151" s="174">
        <v>2008</v>
      </c>
      <c r="D5151" s="175">
        <v>0</v>
      </c>
      <c r="E5151" s="175">
        <v>0</v>
      </c>
      <c r="F5151" s="175">
        <v>0</v>
      </c>
      <c r="G5151" s="175">
        <v>0</v>
      </c>
      <c r="H5151" s="175">
        <v>0</v>
      </c>
      <c r="I5151" s="175">
        <v>0</v>
      </c>
      <c r="J5151" s="175">
        <v>0</v>
      </c>
      <c r="K5151" s="175">
        <v>0</v>
      </c>
      <c r="L5151" s="176">
        <v>0</v>
      </c>
      <c r="M5151" s="177">
        <v>0</v>
      </c>
    </row>
    <row r="5152" spans="1:13">
      <c r="A5152" s="166">
        <v>228</v>
      </c>
      <c r="B5152" s="167" t="s">
        <v>135</v>
      </c>
      <c r="C5152" s="168">
        <v>2009</v>
      </c>
      <c r="D5152" s="169">
        <v>0</v>
      </c>
      <c r="E5152" s="169">
        <v>0</v>
      </c>
      <c r="F5152" s="169">
        <v>0</v>
      </c>
      <c r="G5152" s="169">
        <v>0</v>
      </c>
      <c r="H5152" s="169">
        <v>-1900</v>
      </c>
      <c r="I5152" s="169">
        <v>0</v>
      </c>
      <c r="J5152" s="169">
        <v>0</v>
      </c>
      <c r="K5152" s="169">
        <v>0</v>
      </c>
      <c r="L5152" s="170">
        <v>0</v>
      </c>
      <c r="M5152" s="171">
        <v>0</v>
      </c>
    </row>
    <row r="5153" spans="1:13">
      <c r="A5153" s="172">
        <v>228</v>
      </c>
      <c r="B5153" s="173" t="s">
        <v>135</v>
      </c>
      <c r="C5153" s="174">
        <v>2010</v>
      </c>
      <c r="D5153" s="175">
        <v>0</v>
      </c>
      <c r="E5153" s="175">
        <v>0</v>
      </c>
      <c r="F5153" s="175">
        <v>0</v>
      </c>
      <c r="G5153" s="175">
        <v>0</v>
      </c>
      <c r="H5153" s="175">
        <v>0</v>
      </c>
      <c r="I5153" s="175">
        <v>0</v>
      </c>
      <c r="J5153" s="175">
        <v>0</v>
      </c>
      <c r="K5153" s="175">
        <v>0</v>
      </c>
      <c r="L5153" s="176">
        <v>0</v>
      </c>
      <c r="M5153" s="177">
        <v>0</v>
      </c>
    </row>
    <row r="5154" spans="1:13">
      <c r="A5154" s="166">
        <v>228</v>
      </c>
      <c r="B5154" s="167" t="s">
        <v>135</v>
      </c>
      <c r="C5154" s="168">
        <v>2011</v>
      </c>
      <c r="D5154" s="169">
        <v>0</v>
      </c>
      <c r="E5154" s="169">
        <v>0</v>
      </c>
      <c r="F5154" s="169">
        <v>0</v>
      </c>
      <c r="G5154" s="169">
        <v>0</v>
      </c>
      <c r="H5154" s="169">
        <v>0</v>
      </c>
      <c r="I5154" s="169">
        <v>0</v>
      </c>
      <c r="J5154" s="169">
        <v>0</v>
      </c>
      <c r="K5154" s="169">
        <v>0</v>
      </c>
      <c r="L5154" s="170">
        <v>0</v>
      </c>
      <c r="M5154" s="171">
        <v>0</v>
      </c>
    </row>
    <row r="5155" spans="1:13">
      <c r="A5155" s="172">
        <v>228</v>
      </c>
      <c r="B5155" s="173" t="s">
        <v>135</v>
      </c>
      <c r="C5155" s="174">
        <v>2012</v>
      </c>
      <c r="D5155" s="175">
        <v>0</v>
      </c>
      <c r="E5155" s="175">
        <v>0</v>
      </c>
      <c r="F5155" s="175">
        <v>0</v>
      </c>
      <c r="G5155" s="175">
        <v>0</v>
      </c>
      <c r="H5155" s="175">
        <v>-5341</v>
      </c>
      <c r="I5155" s="175">
        <v>0</v>
      </c>
      <c r="J5155" s="175">
        <v>0</v>
      </c>
      <c r="K5155" s="175">
        <v>0</v>
      </c>
      <c r="L5155" s="176">
        <v>0</v>
      </c>
      <c r="M5155" s="177">
        <v>0</v>
      </c>
    </row>
    <row r="5156" spans="1:13">
      <c r="A5156" s="166">
        <v>228</v>
      </c>
      <c r="B5156" s="167" t="s">
        <v>135</v>
      </c>
      <c r="C5156" s="168">
        <v>2013</v>
      </c>
      <c r="D5156" s="169">
        <v>0</v>
      </c>
      <c r="E5156" s="169">
        <v>0</v>
      </c>
      <c r="F5156" s="169">
        <v>0</v>
      </c>
      <c r="G5156" s="169">
        <v>0</v>
      </c>
      <c r="H5156" s="169">
        <v>0</v>
      </c>
      <c r="I5156" s="169">
        <v>0</v>
      </c>
      <c r="J5156" s="169">
        <v>0</v>
      </c>
      <c r="K5156" s="169">
        <v>0</v>
      </c>
      <c r="L5156" s="170">
        <v>0</v>
      </c>
      <c r="M5156" s="171">
        <v>0</v>
      </c>
    </row>
    <row r="5157" spans="1:13">
      <c r="A5157" s="172">
        <v>228</v>
      </c>
      <c r="B5157" s="173" t="s">
        <v>135</v>
      </c>
      <c r="C5157" s="174">
        <v>2014</v>
      </c>
      <c r="D5157" s="175">
        <v>0</v>
      </c>
      <c r="E5157" s="175">
        <v>0</v>
      </c>
      <c r="F5157" s="175">
        <v>0</v>
      </c>
      <c r="G5157" s="175">
        <v>0</v>
      </c>
      <c r="H5157" s="175">
        <v>0</v>
      </c>
      <c r="I5157" s="175">
        <v>0</v>
      </c>
      <c r="J5157" s="175">
        <v>0</v>
      </c>
      <c r="K5157" s="175">
        <v>0</v>
      </c>
      <c r="L5157" s="176">
        <v>0</v>
      </c>
      <c r="M5157" s="177">
        <v>0</v>
      </c>
    </row>
    <row r="5158" spans="1:13">
      <c r="A5158" s="166">
        <v>228</v>
      </c>
      <c r="B5158" s="167" t="s">
        <v>135</v>
      </c>
      <c r="C5158" s="168">
        <v>2015</v>
      </c>
      <c r="D5158" s="169">
        <v>0</v>
      </c>
      <c r="E5158" s="169">
        <v>0</v>
      </c>
      <c r="F5158" s="169">
        <v>0</v>
      </c>
      <c r="G5158" s="169">
        <v>0</v>
      </c>
      <c r="H5158" s="169">
        <v>0</v>
      </c>
      <c r="I5158" s="169">
        <v>0</v>
      </c>
      <c r="J5158" s="169">
        <v>84</v>
      </c>
      <c r="K5158" s="169">
        <v>53</v>
      </c>
      <c r="L5158" s="170">
        <v>0</v>
      </c>
      <c r="M5158" s="171">
        <v>0</v>
      </c>
    </row>
    <row r="5159" spans="1:13">
      <c r="A5159" s="172">
        <v>228</v>
      </c>
      <c r="B5159" s="173" t="s">
        <v>135</v>
      </c>
      <c r="C5159" s="174">
        <v>2016</v>
      </c>
      <c r="D5159" s="175">
        <v>0</v>
      </c>
      <c r="E5159" s="175">
        <v>0</v>
      </c>
      <c r="F5159" s="175">
        <v>0</v>
      </c>
      <c r="G5159" s="175">
        <v>0</v>
      </c>
      <c r="H5159" s="175">
        <v>-417</v>
      </c>
      <c r="I5159" s="175">
        <v>-67</v>
      </c>
      <c r="J5159" s="175">
        <v>788</v>
      </c>
      <c r="K5159" s="175">
        <v>38</v>
      </c>
      <c r="L5159" s="176">
        <v>0</v>
      </c>
      <c r="M5159" s="177">
        <v>0</v>
      </c>
    </row>
    <row r="5160" spans="1:13">
      <c r="A5160" s="166">
        <v>228</v>
      </c>
      <c r="B5160" s="167" t="s">
        <v>135</v>
      </c>
      <c r="C5160" s="168">
        <v>2017</v>
      </c>
      <c r="D5160" s="169">
        <v>0</v>
      </c>
      <c r="E5160" s="169">
        <v>0</v>
      </c>
      <c r="F5160" s="169">
        <v>0</v>
      </c>
      <c r="G5160" s="169">
        <v>0</v>
      </c>
      <c r="H5160" s="169">
        <v>-4153</v>
      </c>
      <c r="I5160" s="169">
        <v>4911</v>
      </c>
      <c r="J5160" s="169">
        <v>40766.550000000003</v>
      </c>
      <c r="K5160" s="169">
        <v>17554.8</v>
      </c>
      <c r="L5160" s="170">
        <v>0</v>
      </c>
      <c r="M5160" s="171">
        <v>0</v>
      </c>
    </row>
    <row r="5161" spans="1:13">
      <c r="A5161" s="172">
        <v>228</v>
      </c>
      <c r="B5161" s="173" t="s">
        <v>135</v>
      </c>
      <c r="C5161" s="174">
        <v>2018</v>
      </c>
      <c r="D5161" s="175">
        <v>0</v>
      </c>
      <c r="E5161" s="175">
        <v>0</v>
      </c>
      <c r="F5161" s="175">
        <v>0</v>
      </c>
      <c r="G5161" s="175">
        <v>0</v>
      </c>
      <c r="H5161" s="175">
        <v>6599</v>
      </c>
      <c r="I5161" s="175">
        <v>26849</v>
      </c>
      <c r="J5161" s="175">
        <v>57890</v>
      </c>
      <c r="K5161" s="175">
        <v>15643</v>
      </c>
      <c r="L5161" s="176">
        <v>0</v>
      </c>
      <c r="M5161" s="177">
        <v>0</v>
      </c>
    </row>
    <row r="5162" spans="1:13">
      <c r="A5162" s="166">
        <v>228</v>
      </c>
      <c r="B5162" s="167" t="s">
        <v>135</v>
      </c>
      <c r="C5162" s="168">
        <v>2019</v>
      </c>
      <c r="D5162" s="169">
        <v>0</v>
      </c>
      <c r="E5162" s="169">
        <v>0</v>
      </c>
      <c r="F5162" s="169">
        <v>0</v>
      </c>
      <c r="G5162" s="169">
        <v>0</v>
      </c>
      <c r="H5162" s="169">
        <v>160178</v>
      </c>
      <c r="I5162" s="169">
        <v>89527</v>
      </c>
      <c r="J5162" s="169">
        <v>94505</v>
      </c>
      <c r="K5162" s="169">
        <v>18940</v>
      </c>
      <c r="L5162" s="170">
        <v>0</v>
      </c>
      <c r="M5162" s="171">
        <v>1</v>
      </c>
    </row>
    <row r="5163" spans="1:13">
      <c r="A5163" s="172">
        <v>228</v>
      </c>
      <c r="B5163" s="173" t="s">
        <v>135</v>
      </c>
      <c r="C5163" s="174">
        <v>2020</v>
      </c>
      <c r="D5163" s="175">
        <v>0</v>
      </c>
      <c r="E5163" s="175">
        <v>0</v>
      </c>
      <c r="F5163" s="175">
        <v>0</v>
      </c>
      <c r="G5163" s="175">
        <v>0</v>
      </c>
      <c r="H5163" s="175">
        <v>344043</v>
      </c>
      <c r="I5163" s="175">
        <v>92298</v>
      </c>
      <c r="J5163" s="175">
        <v>200522</v>
      </c>
      <c r="K5163" s="175">
        <v>20907</v>
      </c>
      <c r="L5163" s="176">
        <v>1</v>
      </c>
      <c r="M5163" s="177">
        <v>1</v>
      </c>
    </row>
    <row r="5164" spans="1:13">
      <c r="A5164" s="166">
        <v>228</v>
      </c>
      <c r="B5164" s="167" t="s">
        <v>135</v>
      </c>
      <c r="C5164" s="168">
        <v>2021</v>
      </c>
      <c r="D5164" s="169">
        <v>152718800</v>
      </c>
      <c r="E5164" s="169">
        <v>809240000</v>
      </c>
      <c r="F5164" s="169">
        <v>3918400</v>
      </c>
      <c r="G5164" s="169">
        <v>95964000</v>
      </c>
      <c r="H5164" s="169">
        <v>6846408</v>
      </c>
      <c r="I5164" s="169">
        <v>893619</v>
      </c>
      <c r="J5164" s="169">
        <v>270935</v>
      </c>
      <c r="K5164" s="169">
        <v>71734</v>
      </c>
      <c r="L5164" s="170">
        <v>2939</v>
      </c>
      <c r="M5164" s="171">
        <v>176</v>
      </c>
    </row>
    <row r="5165" spans="1:13">
      <c r="A5165" s="172">
        <v>229</v>
      </c>
      <c r="B5165" s="173" t="s">
        <v>101</v>
      </c>
      <c r="C5165" s="174">
        <v>1999</v>
      </c>
      <c r="D5165" s="175">
        <v>0</v>
      </c>
      <c r="E5165" s="175">
        <v>0</v>
      </c>
      <c r="F5165" s="175">
        <v>0</v>
      </c>
      <c r="G5165" s="175">
        <v>0</v>
      </c>
      <c r="H5165" s="175">
        <v>-898.55</v>
      </c>
      <c r="I5165" s="175">
        <v>0</v>
      </c>
      <c r="J5165" s="175">
        <v>0</v>
      </c>
      <c r="K5165" s="175">
        <v>0</v>
      </c>
      <c r="L5165" s="176">
        <v>0</v>
      </c>
      <c r="M5165" s="177">
        <v>0</v>
      </c>
    </row>
    <row r="5166" spans="1:13">
      <c r="A5166" s="166">
        <v>229</v>
      </c>
      <c r="B5166" s="167" t="s">
        <v>101</v>
      </c>
      <c r="C5166" s="168">
        <v>2000</v>
      </c>
      <c r="D5166" s="169">
        <v>0</v>
      </c>
      <c r="E5166" s="169">
        <v>0</v>
      </c>
      <c r="F5166" s="169">
        <v>0</v>
      </c>
      <c r="G5166" s="169">
        <v>0</v>
      </c>
      <c r="H5166" s="169">
        <v>0</v>
      </c>
      <c r="I5166" s="169">
        <v>0</v>
      </c>
      <c r="J5166" s="169">
        <v>0</v>
      </c>
      <c r="K5166" s="169">
        <v>0</v>
      </c>
      <c r="L5166" s="170">
        <v>0</v>
      </c>
      <c r="M5166" s="171">
        <v>0</v>
      </c>
    </row>
    <row r="5167" spans="1:13">
      <c r="A5167" s="172">
        <v>229</v>
      </c>
      <c r="B5167" s="173" t="s">
        <v>101</v>
      </c>
      <c r="C5167" s="174">
        <v>2001</v>
      </c>
      <c r="D5167" s="175">
        <v>0</v>
      </c>
      <c r="E5167" s="175">
        <v>0</v>
      </c>
      <c r="F5167" s="175">
        <v>0</v>
      </c>
      <c r="G5167" s="175">
        <v>0</v>
      </c>
      <c r="H5167" s="175">
        <v>0</v>
      </c>
      <c r="I5167" s="175">
        <v>0</v>
      </c>
      <c r="J5167" s="175">
        <v>0</v>
      </c>
      <c r="K5167" s="175">
        <v>0</v>
      </c>
      <c r="L5167" s="176">
        <v>0</v>
      </c>
      <c r="M5167" s="177">
        <v>0</v>
      </c>
    </row>
    <row r="5168" spans="1:13">
      <c r="A5168" s="166">
        <v>229</v>
      </c>
      <c r="B5168" s="167" t="s">
        <v>101</v>
      </c>
      <c r="C5168" s="168">
        <v>2002</v>
      </c>
      <c r="D5168" s="169">
        <v>0</v>
      </c>
      <c r="E5168" s="169">
        <v>0</v>
      </c>
      <c r="F5168" s="169">
        <v>0</v>
      </c>
      <c r="G5168" s="169">
        <v>0</v>
      </c>
      <c r="H5168" s="169">
        <v>0</v>
      </c>
      <c r="I5168" s="169">
        <v>0</v>
      </c>
      <c r="J5168" s="169">
        <v>0</v>
      </c>
      <c r="K5168" s="169">
        <v>0</v>
      </c>
      <c r="L5168" s="170">
        <v>0</v>
      </c>
      <c r="M5168" s="171">
        <v>0</v>
      </c>
    </row>
    <row r="5169" spans="1:13">
      <c r="A5169" s="172">
        <v>229</v>
      </c>
      <c r="B5169" s="173" t="s">
        <v>101</v>
      </c>
      <c r="C5169" s="174">
        <v>2003</v>
      </c>
      <c r="D5169" s="175">
        <v>0</v>
      </c>
      <c r="E5169" s="175">
        <v>0</v>
      </c>
      <c r="F5169" s="175">
        <v>0</v>
      </c>
      <c r="G5169" s="175">
        <v>0</v>
      </c>
      <c r="H5169" s="175">
        <v>0</v>
      </c>
      <c r="I5169" s="175">
        <v>0</v>
      </c>
      <c r="J5169" s="175">
        <v>0</v>
      </c>
      <c r="K5169" s="175">
        <v>0</v>
      </c>
      <c r="L5169" s="176">
        <v>0</v>
      </c>
      <c r="M5169" s="177">
        <v>0</v>
      </c>
    </row>
    <row r="5170" spans="1:13">
      <c r="A5170" s="166">
        <v>229</v>
      </c>
      <c r="B5170" s="167" t="s">
        <v>101</v>
      </c>
      <c r="C5170" s="168">
        <v>2004</v>
      </c>
      <c r="D5170" s="169">
        <v>0</v>
      </c>
      <c r="E5170" s="169">
        <v>0</v>
      </c>
      <c r="F5170" s="169">
        <v>0</v>
      </c>
      <c r="G5170" s="169">
        <v>0</v>
      </c>
      <c r="H5170" s="169">
        <v>0</v>
      </c>
      <c r="I5170" s="169">
        <v>0</v>
      </c>
      <c r="J5170" s="169">
        <v>0</v>
      </c>
      <c r="K5170" s="169">
        <v>0</v>
      </c>
      <c r="L5170" s="170">
        <v>0</v>
      </c>
      <c r="M5170" s="171">
        <v>0</v>
      </c>
    </row>
    <row r="5171" spans="1:13">
      <c r="A5171" s="172">
        <v>229</v>
      </c>
      <c r="B5171" s="173" t="s">
        <v>101</v>
      </c>
      <c r="C5171" s="174">
        <v>2005</v>
      </c>
      <c r="D5171" s="175">
        <v>0</v>
      </c>
      <c r="E5171" s="175">
        <v>0</v>
      </c>
      <c r="F5171" s="175">
        <v>0</v>
      </c>
      <c r="G5171" s="175">
        <v>0</v>
      </c>
      <c r="H5171" s="175">
        <v>0</v>
      </c>
      <c r="I5171" s="175">
        <v>0</v>
      </c>
      <c r="J5171" s="175">
        <v>0</v>
      </c>
      <c r="K5171" s="175">
        <v>0</v>
      </c>
      <c r="L5171" s="176">
        <v>0</v>
      </c>
      <c r="M5171" s="177">
        <v>0</v>
      </c>
    </row>
    <row r="5172" spans="1:13">
      <c r="A5172" s="166">
        <v>229</v>
      </c>
      <c r="B5172" s="167" t="s">
        <v>101</v>
      </c>
      <c r="C5172" s="168">
        <v>2006</v>
      </c>
      <c r="D5172" s="169">
        <v>0</v>
      </c>
      <c r="E5172" s="169">
        <v>0</v>
      </c>
      <c r="F5172" s="169">
        <v>0</v>
      </c>
      <c r="G5172" s="169">
        <v>0</v>
      </c>
      <c r="H5172" s="169">
        <v>0</v>
      </c>
      <c r="I5172" s="169">
        <v>0</v>
      </c>
      <c r="J5172" s="169">
        <v>0</v>
      </c>
      <c r="K5172" s="169">
        <v>0</v>
      </c>
      <c r="L5172" s="170">
        <v>0</v>
      </c>
      <c r="M5172" s="171">
        <v>0</v>
      </c>
    </row>
    <row r="5173" spans="1:13">
      <c r="A5173" s="172">
        <v>229</v>
      </c>
      <c r="B5173" s="173" t="s">
        <v>101</v>
      </c>
      <c r="C5173" s="174">
        <v>2007</v>
      </c>
      <c r="D5173" s="175">
        <v>0</v>
      </c>
      <c r="E5173" s="175">
        <v>0</v>
      </c>
      <c r="F5173" s="175">
        <v>0</v>
      </c>
      <c r="G5173" s="175">
        <v>0</v>
      </c>
      <c r="H5173" s="175">
        <v>0</v>
      </c>
      <c r="I5173" s="175">
        <v>0</v>
      </c>
      <c r="J5173" s="175">
        <v>0</v>
      </c>
      <c r="K5173" s="175">
        <v>0</v>
      </c>
      <c r="L5173" s="176">
        <v>0</v>
      </c>
      <c r="M5173" s="177">
        <v>0</v>
      </c>
    </row>
    <row r="5174" spans="1:13">
      <c r="A5174" s="166">
        <v>229</v>
      </c>
      <c r="B5174" s="167" t="s">
        <v>101</v>
      </c>
      <c r="C5174" s="168">
        <v>2008</v>
      </c>
      <c r="D5174" s="169">
        <v>0</v>
      </c>
      <c r="E5174" s="169">
        <v>0</v>
      </c>
      <c r="F5174" s="169">
        <v>0</v>
      </c>
      <c r="G5174" s="169">
        <v>0</v>
      </c>
      <c r="H5174" s="169">
        <v>-2300</v>
      </c>
      <c r="I5174" s="169">
        <v>0</v>
      </c>
      <c r="J5174" s="169">
        <v>0</v>
      </c>
      <c r="K5174" s="169">
        <v>0</v>
      </c>
      <c r="L5174" s="170">
        <v>0</v>
      </c>
      <c r="M5174" s="171">
        <v>0</v>
      </c>
    </row>
    <row r="5175" spans="1:13">
      <c r="A5175" s="172">
        <v>229</v>
      </c>
      <c r="B5175" s="173" t="s">
        <v>101</v>
      </c>
      <c r="C5175" s="174">
        <v>2009</v>
      </c>
      <c r="D5175" s="175">
        <v>0</v>
      </c>
      <c r="E5175" s="175">
        <v>0</v>
      </c>
      <c r="F5175" s="175">
        <v>0</v>
      </c>
      <c r="G5175" s="175">
        <v>0</v>
      </c>
      <c r="H5175" s="175">
        <v>0</v>
      </c>
      <c r="I5175" s="175">
        <v>0</v>
      </c>
      <c r="J5175" s="175">
        <v>0</v>
      </c>
      <c r="K5175" s="175">
        <v>0</v>
      </c>
      <c r="L5175" s="176">
        <v>0</v>
      </c>
      <c r="M5175" s="177">
        <v>0</v>
      </c>
    </row>
    <row r="5176" spans="1:13">
      <c r="A5176" s="166">
        <v>229</v>
      </c>
      <c r="B5176" s="167" t="s">
        <v>101</v>
      </c>
      <c r="C5176" s="168">
        <v>2010</v>
      </c>
      <c r="D5176" s="169">
        <v>0</v>
      </c>
      <c r="E5176" s="169">
        <v>0</v>
      </c>
      <c r="F5176" s="169">
        <v>0</v>
      </c>
      <c r="G5176" s="169">
        <v>0</v>
      </c>
      <c r="H5176" s="169">
        <v>-540</v>
      </c>
      <c r="I5176" s="169">
        <v>0</v>
      </c>
      <c r="J5176" s="169">
        <v>0</v>
      </c>
      <c r="K5176" s="169">
        <v>0</v>
      </c>
      <c r="L5176" s="170">
        <v>0</v>
      </c>
      <c r="M5176" s="171">
        <v>0</v>
      </c>
    </row>
    <row r="5177" spans="1:13">
      <c r="A5177" s="172">
        <v>229</v>
      </c>
      <c r="B5177" s="173" t="s">
        <v>101</v>
      </c>
      <c r="C5177" s="174">
        <v>2011</v>
      </c>
      <c r="D5177" s="175">
        <v>0</v>
      </c>
      <c r="E5177" s="175">
        <v>0</v>
      </c>
      <c r="F5177" s="175">
        <v>0</v>
      </c>
      <c r="G5177" s="175">
        <v>0</v>
      </c>
      <c r="H5177" s="175">
        <v>0</v>
      </c>
      <c r="I5177" s="175">
        <v>0</v>
      </c>
      <c r="J5177" s="175">
        <v>0</v>
      </c>
      <c r="K5177" s="175">
        <v>0</v>
      </c>
      <c r="L5177" s="176">
        <v>0</v>
      </c>
      <c r="M5177" s="177">
        <v>0</v>
      </c>
    </row>
    <row r="5178" spans="1:13">
      <c r="A5178" s="166">
        <v>229</v>
      </c>
      <c r="B5178" s="167" t="s">
        <v>101</v>
      </c>
      <c r="C5178" s="168">
        <v>2012</v>
      </c>
      <c r="D5178" s="169">
        <v>0</v>
      </c>
      <c r="E5178" s="169">
        <v>0</v>
      </c>
      <c r="F5178" s="169">
        <v>0</v>
      </c>
      <c r="G5178" s="169">
        <v>0</v>
      </c>
      <c r="H5178" s="169">
        <v>0</v>
      </c>
      <c r="I5178" s="169">
        <v>0</v>
      </c>
      <c r="J5178" s="169">
        <v>0</v>
      </c>
      <c r="K5178" s="169">
        <v>0</v>
      </c>
      <c r="L5178" s="170">
        <v>0</v>
      </c>
      <c r="M5178" s="171">
        <v>0</v>
      </c>
    </row>
    <row r="5179" spans="1:13">
      <c r="A5179" s="172">
        <v>229</v>
      </c>
      <c r="B5179" s="173" t="s">
        <v>101</v>
      </c>
      <c r="C5179" s="174">
        <v>2013</v>
      </c>
      <c r="D5179" s="175">
        <v>0</v>
      </c>
      <c r="E5179" s="175">
        <v>0</v>
      </c>
      <c r="F5179" s="175">
        <v>0</v>
      </c>
      <c r="G5179" s="175">
        <v>0</v>
      </c>
      <c r="H5179" s="175">
        <v>0</v>
      </c>
      <c r="I5179" s="175">
        <v>0</v>
      </c>
      <c r="J5179" s="175">
        <v>0</v>
      </c>
      <c r="K5179" s="175">
        <v>0</v>
      </c>
      <c r="L5179" s="176">
        <v>0</v>
      </c>
      <c r="M5179" s="177">
        <v>0</v>
      </c>
    </row>
    <row r="5180" spans="1:13">
      <c r="A5180" s="166">
        <v>230</v>
      </c>
      <c r="B5180" s="167" t="s">
        <v>34</v>
      </c>
      <c r="C5180" s="168">
        <v>1993</v>
      </c>
      <c r="D5180" s="169">
        <v>0</v>
      </c>
      <c r="E5180" s="169">
        <v>0</v>
      </c>
      <c r="F5180" s="169">
        <v>0</v>
      </c>
      <c r="G5180" s="169">
        <v>0</v>
      </c>
      <c r="H5180" s="169">
        <v>0</v>
      </c>
      <c r="I5180" s="169">
        <v>0</v>
      </c>
      <c r="J5180" s="169">
        <v>0</v>
      </c>
      <c r="K5180" s="169">
        <v>0</v>
      </c>
      <c r="L5180" s="170">
        <v>0</v>
      </c>
      <c r="M5180" s="171">
        <v>0</v>
      </c>
    </row>
    <row r="5181" spans="1:13">
      <c r="A5181" s="172">
        <v>230</v>
      </c>
      <c r="B5181" s="173" t="s">
        <v>34</v>
      </c>
      <c r="C5181" s="174">
        <v>1994</v>
      </c>
      <c r="D5181" s="175">
        <v>0</v>
      </c>
      <c r="E5181" s="175">
        <v>0</v>
      </c>
      <c r="F5181" s="175">
        <v>0</v>
      </c>
      <c r="G5181" s="175">
        <v>0</v>
      </c>
      <c r="H5181" s="175">
        <v>0</v>
      </c>
      <c r="I5181" s="175">
        <v>0</v>
      </c>
      <c r="J5181" s="175">
        <v>0</v>
      </c>
      <c r="K5181" s="175">
        <v>0</v>
      </c>
      <c r="L5181" s="176">
        <v>0</v>
      </c>
      <c r="M5181" s="177">
        <v>0</v>
      </c>
    </row>
    <row r="5182" spans="1:13">
      <c r="A5182" s="166">
        <v>230</v>
      </c>
      <c r="B5182" s="167" t="s">
        <v>34</v>
      </c>
      <c r="C5182" s="168">
        <v>1995</v>
      </c>
      <c r="D5182" s="169">
        <v>0</v>
      </c>
      <c r="E5182" s="169">
        <v>0</v>
      </c>
      <c r="F5182" s="169">
        <v>0</v>
      </c>
      <c r="G5182" s="169">
        <v>0</v>
      </c>
      <c r="H5182" s="169">
        <v>0</v>
      </c>
      <c r="I5182" s="169">
        <v>0</v>
      </c>
      <c r="J5182" s="169">
        <v>0</v>
      </c>
      <c r="K5182" s="169">
        <v>0</v>
      </c>
      <c r="L5182" s="170">
        <v>0</v>
      </c>
      <c r="M5182" s="171">
        <v>0</v>
      </c>
    </row>
    <row r="5183" spans="1:13">
      <c r="A5183" s="172">
        <v>230</v>
      </c>
      <c r="B5183" s="173" t="s">
        <v>34</v>
      </c>
      <c r="C5183" s="174">
        <v>1996</v>
      </c>
      <c r="D5183" s="175">
        <v>0</v>
      </c>
      <c r="E5183" s="175">
        <v>0</v>
      </c>
      <c r="F5183" s="175">
        <v>0</v>
      </c>
      <c r="G5183" s="175">
        <v>0</v>
      </c>
      <c r="H5183" s="175">
        <v>-1216.0999999999999</v>
      </c>
      <c r="I5183" s="175">
        <v>0</v>
      </c>
      <c r="J5183" s="175">
        <v>0</v>
      </c>
      <c r="K5183" s="175">
        <v>0</v>
      </c>
      <c r="L5183" s="176">
        <v>0</v>
      </c>
      <c r="M5183" s="177">
        <v>0</v>
      </c>
    </row>
    <row r="5184" spans="1:13">
      <c r="A5184" s="166">
        <v>230</v>
      </c>
      <c r="B5184" s="167" t="s">
        <v>34</v>
      </c>
      <c r="C5184" s="168">
        <v>1997</v>
      </c>
      <c r="D5184" s="169">
        <v>0</v>
      </c>
      <c r="E5184" s="169">
        <v>0</v>
      </c>
      <c r="F5184" s="169">
        <v>0</v>
      </c>
      <c r="G5184" s="169">
        <v>0</v>
      </c>
      <c r="H5184" s="169">
        <v>0</v>
      </c>
      <c r="I5184" s="169">
        <v>0</v>
      </c>
      <c r="J5184" s="169">
        <v>0</v>
      </c>
      <c r="K5184" s="169">
        <v>0</v>
      </c>
      <c r="L5184" s="170">
        <v>0</v>
      </c>
      <c r="M5184" s="171">
        <v>0</v>
      </c>
    </row>
    <row r="5185" spans="1:13">
      <c r="A5185" s="172">
        <v>230</v>
      </c>
      <c r="B5185" s="173" t="s">
        <v>34</v>
      </c>
      <c r="C5185" s="174">
        <v>1998</v>
      </c>
      <c r="D5185" s="175">
        <v>0</v>
      </c>
      <c r="E5185" s="175">
        <v>0</v>
      </c>
      <c r="F5185" s="175">
        <v>0</v>
      </c>
      <c r="G5185" s="175">
        <v>0</v>
      </c>
      <c r="H5185" s="175">
        <v>-747.35</v>
      </c>
      <c r="I5185" s="175">
        <v>0</v>
      </c>
      <c r="J5185" s="175">
        <v>0</v>
      </c>
      <c r="K5185" s="175">
        <v>0</v>
      </c>
      <c r="L5185" s="176">
        <v>0</v>
      </c>
      <c r="M5185" s="177">
        <v>0</v>
      </c>
    </row>
    <row r="5186" spans="1:13">
      <c r="A5186" s="166">
        <v>230</v>
      </c>
      <c r="B5186" s="167" t="s">
        <v>34</v>
      </c>
      <c r="C5186" s="168">
        <v>1999</v>
      </c>
      <c r="D5186" s="169">
        <v>0</v>
      </c>
      <c r="E5186" s="169">
        <v>0</v>
      </c>
      <c r="F5186" s="169">
        <v>0</v>
      </c>
      <c r="G5186" s="169">
        <v>0</v>
      </c>
      <c r="H5186" s="169">
        <v>-1395.35</v>
      </c>
      <c r="I5186" s="169">
        <v>0</v>
      </c>
      <c r="J5186" s="169">
        <v>0</v>
      </c>
      <c r="K5186" s="169">
        <v>0</v>
      </c>
      <c r="L5186" s="170">
        <v>0</v>
      </c>
      <c r="M5186" s="171">
        <v>0</v>
      </c>
    </row>
    <row r="5187" spans="1:13">
      <c r="A5187" s="172">
        <v>230</v>
      </c>
      <c r="B5187" s="173" t="s">
        <v>34</v>
      </c>
      <c r="C5187" s="174">
        <v>2000</v>
      </c>
      <c r="D5187" s="175">
        <v>0</v>
      </c>
      <c r="E5187" s="175">
        <v>0</v>
      </c>
      <c r="F5187" s="175">
        <v>0</v>
      </c>
      <c r="G5187" s="175">
        <v>0</v>
      </c>
      <c r="H5187" s="175">
        <v>-2377.1999999999998</v>
      </c>
      <c r="I5187" s="175">
        <v>0</v>
      </c>
      <c r="J5187" s="175">
        <v>0</v>
      </c>
      <c r="K5187" s="175">
        <v>0</v>
      </c>
      <c r="L5187" s="176">
        <v>0</v>
      </c>
      <c r="M5187" s="177">
        <v>0</v>
      </c>
    </row>
    <row r="5188" spans="1:13">
      <c r="A5188" s="166">
        <v>230</v>
      </c>
      <c r="B5188" s="167" t="s">
        <v>34</v>
      </c>
      <c r="C5188" s="168">
        <v>2001</v>
      </c>
      <c r="D5188" s="169">
        <v>0</v>
      </c>
      <c r="E5188" s="169">
        <v>0</v>
      </c>
      <c r="F5188" s="169">
        <v>0</v>
      </c>
      <c r="G5188" s="169">
        <v>0</v>
      </c>
      <c r="H5188" s="169">
        <v>-168</v>
      </c>
      <c r="I5188" s="169">
        <v>0</v>
      </c>
      <c r="J5188" s="169">
        <v>0</v>
      </c>
      <c r="K5188" s="169">
        <v>0</v>
      </c>
      <c r="L5188" s="170">
        <v>0</v>
      </c>
      <c r="M5188" s="171">
        <v>0</v>
      </c>
    </row>
    <row r="5189" spans="1:13">
      <c r="A5189" s="172">
        <v>230</v>
      </c>
      <c r="B5189" s="173" t="s">
        <v>34</v>
      </c>
      <c r="C5189" s="174">
        <v>2002</v>
      </c>
      <c r="D5189" s="175">
        <v>0</v>
      </c>
      <c r="E5189" s="175">
        <v>0</v>
      </c>
      <c r="F5189" s="175">
        <v>0</v>
      </c>
      <c r="G5189" s="175">
        <v>0</v>
      </c>
      <c r="H5189" s="175">
        <v>-1610.7</v>
      </c>
      <c r="I5189" s="175">
        <v>0</v>
      </c>
      <c r="J5189" s="175">
        <v>0</v>
      </c>
      <c r="K5189" s="175">
        <v>0</v>
      </c>
      <c r="L5189" s="176">
        <v>0</v>
      </c>
      <c r="M5189" s="177">
        <v>0</v>
      </c>
    </row>
    <row r="5190" spans="1:13">
      <c r="A5190" s="166">
        <v>230</v>
      </c>
      <c r="B5190" s="167" t="s">
        <v>34</v>
      </c>
      <c r="C5190" s="168">
        <v>2003</v>
      </c>
      <c r="D5190" s="169">
        <v>0</v>
      </c>
      <c r="E5190" s="169">
        <v>0</v>
      </c>
      <c r="F5190" s="169">
        <v>0</v>
      </c>
      <c r="G5190" s="169">
        <v>0</v>
      </c>
      <c r="H5190" s="169">
        <v>-800</v>
      </c>
      <c r="I5190" s="169">
        <v>0</v>
      </c>
      <c r="J5190" s="169">
        <v>0</v>
      </c>
      <c r="K5190" s="169">
        <v>0</v>
      </c>
      <c r="L5190" s="170">
        <v>0</v>
      </c>
      <c r="M5190" s="171">
        <v>0</v>
      </c>
    </row>
    <row r="5191" spans="1:13">
      <c r="A5191" s="172">
        <v>230</v>
      </c>
      <c r="B5191" s="173" t="s">
        <v>34</v>
      </c>
      <c r="C5191" s="174">
        <v>2004</v>
      </c>
      <c r="D5191" s="175">
        <v>0</v>
      </c>
      <c r="E5191" s="175">
        <v>0</v>
      </c>
      <c r="F5191" s="175">
        <v>0</v>
      </c>
      <c r="G5191" s="175">
        <v>0</v>
      </c>
      <c r="H5191" s="175">
        <v>-5300</v>
      </c>
      <c r="I5191" s="175">
        <v>0</v>
      </c>
      <c r="J5191" s="175">
        <v>0</v>
      </c>
      <c r="K5191" s="175">
        <v>0</v>
      </c>
      <c r="L5191" s="176">
        <v>0</v>
      </c>
      <c r="M5191" s="177">
        <v>0</v>
      </c>
    </row>
    <row r="5192" spans="1:13">
      <c r="A5192" s="166">
        <v>230</v>
      </c>
      <c r="B5192" s="167" t="s">
        <v>34</v>
      </c>
      <c r="C5192" s="168">
        <v>2005</v>
      </c>
      <c r="D5192" s="169">
        <v>0</v>
      </c>
      <c r="E5192" s="169">
        <v>0</v>
      </c>
      <c r="F5192" s="169">
        <v>0</v>
      </c>
      <c r="G5192" s="169">
        <v>0</v>
      </c>
      <c r="H5192" s="169">
        <v>-600</v>
      </c>
      <c r="I5192" s="169">
        <v>0</v>
      </c>
      <c r="J5192" s="169">
        <v>0</v>
      </c>
      <c r="K5192" s="169">
        <v>0</v>
      </c>
      <c r="L5192" s="170">
        <v>0</v>
      </c>
      <c r="M5192" s="171">
        <v>0</v>
      </c>
    </row>
    <row r="5193" spans="1:13">
      <c r="A5193" s="172">
        <v>230</v>
      </c>
      <c r="B5193" s="173" t="s">
        <v>34</v>
      </c>
      <c r="C5193" s="174">
        <v>2006</v>
      </c>
      <c r="D5193" s="175">
        <v>0</v>
      </c>
      <c r="E5193" s="175">
        <v>0</v>
      </c>
      <c r="F5193" s="175">
        <v>0</v>
      </c>
      <c r="G5193" s="175">
        <v>0</v>
      </c>
      <c r="H5193" s="175">
        <v>-1340</v>
      </c>
      <c r="I5193" s="175">
        <v>0</v>
      </c>
      <c r="J5193" s="175">
        <v>0</v>
      </c>
      <c r="K5193" s="175">
        <v>0</v>
      </c>
      <c r="L5193" s="176">
        <v>0</v>
      </c>
      <c r="M5193" s="177">
        <v>0</v>
      </c>
    </row>
    <row r="5194" spans="1:13">
      <c r="A5194" s="166">
        <v>230</v>
      </c>
      <c r="B5194" s="167" t="s">
        <v>34</v>
      </c>
      <c r="C5194" s="168">
        <v>2007</v>
      </c>
      <c r="D5194" s="169">
        <v>0</v>
      </c>
      <c r="E5194" s="169">
        <v>0</v>
      </c>
      <c r="F5194" s="169">
        <v>0</v>
      </c>
      <c r="G5194" s="169">
        <v>0</v>
      </c>
      <c r="H5194" s="169">
        <v>-5408</v>
      </c>
      <c r="I5194" s="169">
        <v>0</v>
      </c>
      <c r="J5194" s="169">
        <v>0</v>
      </c>
      <c r="K5194" s="169">
        <v>0</v>
      </c>
      <c r="L5194" s="170">
        <v>0</v>
      </c>
      <c r="M5194" s="171">
        <v>0</v>
      </c>
    </row>
    <row r="5195" spans="1:13">
      <c r="A5195" s="172">
        <v>230</v>
      </c>
      <c r="B5195" s="173" t="s">
        <v>34</v>
      </c>
      <c r="C5195" s="174">
        <v>2008</v>
      </c>
      <c r="D5195" s="175">
        <v>0</v>
      </c>
      <c r="E5195" s="175">
        <v>0</v>
      </c>
      <c r="F5195" s="175">
        <v>0</v>
      </c>
      <c r="G5195" s="175">
        <v>0</v>
      </c>
      <c r="H5195" s="175">
        <v>-7940</v>
      </c>
      <c r="I5195" s="175">
        <v>0</v>
      </c>
      <c r="J5195" s="175">
        <v>0</v>
      </c>
      <c r="K5195" s="175">
        <v>0</v>
      </c>
      <c r="L5195" s="176">
        <v>0</v>
      </c>
      <c r="M5195" s="177">
        <v>0</v>
      </c>
    </row>
    <row r="5196" spans="1:13">
      <c r="A5196" s="166">
        <v>230</v>
      </c>
      <c r="B5196" s="167" t="s">
        <v>34</v>
      </c>
      <c r="C5196" s="168">
        <v>2009</v>
      </c>
      <c r="D5196" s="169">
        <v>0</v>
      </c>
      <c r="E5196" s="169">
        <v>0</v>
      </c>
      <c r="F5196" s="169">
        <v>0</v>
      </c>
      <c r="G5196" s="169">
        <v>0</v>
      </c>
      <c r="H5196" s="169">
        <v>-7720</v>
      </c>
      <c r="I5196" s="169">
        <v>0</v>
      </c>
      <c r="J5196" s="169">
        <v>0</v>
      </c>
      <c r="K5196" s="169">
        <v>0</v>
      </c>
      <c r="L5196" s="170">
        <v>0</v>
      </c>
      <c r="M5196" s="171">
        <v>0</v>
      </c>
    </row>
    <row r="5197" spans="1:13">
      <c r="A5197" s="172">
        <v>230</v>
      </c>
      <c r="B5197" s="173" t="s">
        <v>34</v>
      </c>
      <c r="C5197" s="174">
        <v>2010</v>
      </c>
      <c r="D5197" s="175">
        <v>0</v>
      </c>
      <c r="E5197" s="175">
        <v>0</v>
      </c>
      <c r="F5197" s="175">
        <v>0</v>
      </c>
      <c r="G5197" s="175">
        <v>0</v>
      </c>
      <c r="H5197" s="175">
        <v>-341013</v>
      </c>
      <c r="I5197" s="175">
        <v>-3159.3</v>
      </c>
      <c r="J5197" s="175">
        <v>0</v>
      </c>
      <c r="K5197" s="175">
        <v>0</v>
      </c>
      <c r="L5197" s="176">
        <v>0</v>
      </c>
      <c r="M5197" s="177">
        <v>0</v>
      </c>
    </row>
    <row r="5198" spans="1:13">
      <c r="A5198" s="166">
        <v>230</v>
      </c>
      <c r="B5198" s="167" t="s">
        <v>34</v>
      </c>
      <c r="C5198" s="168">
        <v>2011</v>
      </c>
      <c r="D5198" s="169">
        <v>0</v>
      </c>
      <c r="E5198" s="169">
        <v>0</v>
      </c>
      <c r="F5198" s="169">
        <v>0</v>
      </c>
      <c r="G5198" s="169">
        <v>0</v>
      </c>
      <c r="H5198" s="169">
        <v>-2700</v>
      </c>
      <c r="I5198" s="169">
        <v>0</v>
      </c>
      <c r="J5198" s="169">
        <v>0</v>
      </c>
      <c r="K5198" s="169">
        <v>0</v>
      </c>
      <c r="L5198" s="170">
        <v>0</v>
      </c>
      <c r="M5198" s="171">
        <v>0</v>
      </c>
    </row>
    <row r="5199" spans="1:13">
      <c r="A5199" s="172">
        <v>230</v>
      </c>
      <c r="B5199" s="173" t="s">
        <v>34</v>
      </c>
      <c r="C5199" s="174">
        <v>2012</v>
      </c>
      <c r="D5199" s="175">
        <v>0</v>
      </c>
      <c r="E5199" s="175">
        <v>0</v>
      </c>
      <c r="F5199" s="175">
        <v>0</v>
      </c>
      <c r="G5199" s="175">
        <v>0</v>
      </c>
      <c r="H5199" s="175">
        <v>-7498</v>
      </c>
      <c r="I5199" s="175">
        <v>264.14999999999998</v>
      </c>
      <c r="J5199" s="175">
        <v>0</v>
      </c>
      <c r="K5199" s="175">
        <v>0</v>
      </c>
      <c r="L5199" s="176">
        <v>0</v>
      </c>
      <c r="M5199" s="177">
        <v>0</v>
      </c>
    </row>
    <row r="5200" spans="1:13">
      <c r="A5200" s="166">
        <v>230</v>
      </c>
      <c r="B5200" s="167" t="s">
        <v>34</v>
      </c>
      <c r="C5200" s="168">
        <v>2013</v>
      </c>
      <c r="D5200" s="169">
        <v>0</v>
      </c>
      <c r="E5200" s="169">
        <v>0</v>
      </c>
      <c r="F5200" s="169">
        <v>0</v>
      </c>
      <c r="G5200" s="169">
        <v>0</v>
      </c>
      <c r="H5200" s="169">
        <v>-2984</v>
      </c>
      <c r="I5200" s="169">
        <v>1295</v>
      </c>
      <c r="J5200" s="169">
        <v>117752</v>
      </c>
      <c r="K5200" s="169">
        <v>9999</v>
      </c>
      <c r="L5200" s="170">
        <v>0</v>
      </c>
      <c r="M5200" s="171">
        <v>0</v>
      </c>
    </row>
    <row r="5201" spans="1:13">
      <c r="A5201" s="172">
        <v>230</v>
      </c>
      <c r="B5201" s="173" t="s">
        <v>34</v>
      </c>
      <c r="C5201" s="174">
        <v>2014</v>
      </c>
      <c r="D5201" s="175">
        <v>0</v>
      </c>
      <c r="E5201" s="175">
        <v>0</v>
      </c>
      <c r="F5201" s="175">
        <v>0</v>
      </c>
      <c r="G5201" s="175">
        <v>0</v>
      </c>
      <c r="H5201" s="175">
        <v>64132</v>
      </c>
      <c r="I5201" s="175">
        <v>2605.75</v>
      </c>
      <c r="J5201" s="175">
        <v>88904</v>
      </c>
      <c r="K5201" s="175">
        <v>1881</v>
      </c>
      <c r="L5201" s="176">
        <v>0</v>
      </c>
      <c r="M5201" s="177">
        <v>0</v>
      </c>
    </row>
    <row r="5202" spans="1:13">
      <c r="A5202" s="166">
        <v>230</v>
      </c>
      <c r="B5202" s="167" t="s">
        <v>34</v>
      </c>
      <c r="C5202" s="168">
        <v>2015</v>
      </c>
      <c r="D5202" s="169">
        <v>0</v>
      </c>
      <c r="E5202" s="169">
        <v>0</v>
      </c>
      <c r="F5202" s="169">
        <v>0</v>
      </c>
      <c r="G5202" s="169">
        <v>0</v>
      </c>
      <c r="H5202" s="169">
        <v>-4517</v>
      </c>
      <c r="I5202" s="169">
        <v>7617.65</v>
      </c>
      <c r="J5202" s="169">
        <v>148800</v>
      </c>
      <c r="K5202" s="169">
        <v>3447</v>
      </c>
      <c r="L5202" s="170">
        <v>0</v>
      </c>
      <c r="M5202" s="171">
        <v>0</v>
      </c>
    </row>
    <row r="5203" spans="1:13">
      <c r="A5203" s="172">
        <v>230</v>
      </c>
      <c r="B5203" s="173" t="s">
        <v>34</v>
      </c>
      <c r="C5203" s="174">
        <v>2016</v>
      </c>
      <c r="D5203" s="175">
        <v>0</v>
      </c>
      <c r="E5203" s="175">
        <v>0</v>
      </c>
      <c r="F5203" s="175">
        <v>0</v>
      </c>
      <c r="G5203" s="175">
        <v>0</v>
      </c>
      <c r="H5203" s="175">
        <v>113184</v>
      </c>
      <c r="I5203" s="175">
        <v>146438.39999999999</v>
      </c>
      <c r="J5203" s="175">
        <v>1046182</v>
      </c>
      <c r="K5203" s="175">
        <v>257453</v>
      </c>
      <c r="L5203" s="176">
        <v>0</v>
      </c>
      <c r="M5203" s="177">
        <v>0</v>
      </c>
    </row>
    <row r="5204" spans="1:13">
      <c r="A5204" s="166">
        <v>230</v>
      </c>
      <c r="B5204" s="167" t="s">
        <v>34</v>
      </c>
      <c r="C5204" s="168">
        <v>2017</v>
      </c>
      <c r="D5204" s="169">
        <v>0</v>
      </c>
      <c r="E5204" s="169">
        <v>0</v>
      </c>
      <c r="F5204" s="169">
        <v>0</v>
      </c>
      <c r="G5204" s="169">
        <v>0</v>
      </c>
      <c r="H5204" s="169">
        <v>609149</v>
      </c>
      <c r="I5204" s="169">
        <v>98377.9</v>
      </c>
      <c r="J5204" s="169">
        <v>558534</v>
      </c>
      <c r="K5204" s="169">
        <v>292650</v>
      </c>
      <c r="L5204" s="170">
        <v>4</v>
      </c>
      <c r="M5204" s="171">
        <v>2</v>
      </c>
    </row>
    <row r="5205" spans="1:13">
      <c r="A5205" s="172">
        <v>230</v>
      </c>
      <c r="B5205" s="173" t="s">
        <v>34</v>
      </c>
      <c r="C5205" s="174">
        <v>2018</v>
      </c>
      <c r="D5205" s="175">
        <v>0</v>
      </c>
      <c r="E5205" s="175">
        <v>0</v>
      </c>
      <c r="F5205" s="175">
        <v>0</v>
      </c>
      <c r="G5205" s="175">
        <v>0</v>
      </c>
      <c r="H5205" s="175">
        <v>2450468</v>
      </c>
      <c r="I5205" s="175">
        <v>459451.3</v>
      </c>
      <c r="J5205" s="175">
        <v>-859450</v>
      </c>
      <c r="K5205" s="175">
        <v>38933</v>
      </c>
      <c r="L5205" s="176">
        <v>8</v>
      </c>
      <c r="M5205" s="177">
        <v>13</v>
      </c>
    </row>
    <row r="5206" spans="1:13">
      <c r="A5206" s="166">
        <v>230</v>
      </c>
      <c r="B5206" s="167" t="s">
        <v>34</v>
      </c>
      <c r="C5206" s="168">
        <v>2019</v>
      </c>
      <c r="D5206" s="169">
        <v>0</v>
      </c>
      <c r="E5206" s="169">
        <v>0</v>
      </c>
      <c r="F5206" s="169">
        <v>0</v>
      </c>
      <c r="G5206" s="169">
        <v>0</v>
      </c>
      <c r="H5206" s="169">
        <v>4574048</v>
      </c>
      <c r="I5206" s="169">
        <v>1687750.65</v>
      </c>
      <c r="J5206" s="169">
        <v>1444445</v>
      </c>
      <c r="K5206" s="169">
        <v>93253</v>
      </c>
      <c r="L5206" s="170">
        <v>30</v>
      </c>
      <c r="M5206" s="171">
        <v>2</v>
      </c>
    </row>
    <row r="5207" spans="1:13">
      <c r="A5207" s="172">
        <v>230</v>
      </c>
      <c r="B5207" s="173" t="s">
        <v>34</v>
      </c>
      <c r="C5207" s="174">
        <v>2020</v>
      </c>
      <c r="D5207" s="175">
        <v>0</v>
      </c>
      <c r="E5207" s="175">
        <v>0</v>
      </c>
      <c r="F5207" s="175">
        <v>0</v>
      </c>
      <c r="G5207" s="175">
        <v>0</v>
      </c>
      <c r="H5207" s="175">
        <v>8784397</v>
      </c>
      <c r="I5207" s="175">
        <v>633468.65</v>
      </c>
      <c r="J5207" s="175">
        <v>15792556</v>
      </c>
      <c r="K5207" s="175">
        <v>262141</v>
      </c>
      <c r="L5207" s="176">
        <v>214</v>
      </c>
      <c r="M5207" s="177">
        <v>-131</v>
      </c>
    </row>
    <row r="5208" spans="1:13">
      <c r="A5208" s="166">
        <v>230</v>
      </c>
      <c r="B5208" s="167" t="s">
        <v>34</v>
      </c>
      <c r="C5208" s="168">
        <v>2021</v>
      </c>
      <c r="D5208" s="169">
        <v>3846538600</v>
      </c>
      <c r="E5208" s="169">
        <v>19369420000</v>
      </c>
      <c r="F5208" s="169">
        <v>709396000</v>
      </c>
      <c r="G5208" s="169">
        <v>7737073000</v>
      </c>
      <c r="H5208" s="169">
        <v>191332248</v>
      </c>
      <c r="I5208" s="169">
        <v>24785203.100000001</v>
      </c>
      <c r="J5208" s="169">
        <v>48481568</v>
      </c>
      <c r="K5208" s="169">
        <v>5158616</v>
      </c>
      <c r="L5208" s="170">
        <v>70712</v>
      </c>
      <c r="M5208" s="171">
        <v>5010</v>
      </c>
    </row>
    <row r="5209" spans="1:13">
      <c r="A5209" s="172">
        <v>231</v>
      </c>
      <c r="B5209" s="173" t="s">
        <v>121</v>
      </c>
      <c r="C5209" s="174">
        <v>1999</v>
      </c>
      <c r="D5209" s="175">
        <v>0</v>
      </c>
      <c r="E5209" s="175">
        <v>0</v>
      </c>
      <c r="F5209" s="175">
        <v>0</v>
      </c>
      <c r="G5209" s="175">
        <v>0</v>
      </c>
      <c r="H5209" s="175">
        <v>-315.35000000000002</v>
      </c>
      <c r="I5209" s="175">
        <v>0</v>
      </c>
      <c r="J5209" s="175">
        <v>0</v>
      </c>
      <c r="K5209" s="175">
        <v>0</v>
      </c>
      <c r="L5209" s="176">
        <v>0</v>
      </c>
      <c r="M5209" s="177">
        <v>0</v>
      </c>
    </row>
    <row r="5210" spans="1:13">
      <c r="A5210" s="166">
        <v>231</v>
      </c>
      <c r="B5210" s="167" t="s">
        <v>121</v>
      </c>
      <c r="C5210" s="168">
        <v>2001</v>
      </c>
      <c r="D5210" s="169">
        <v>0</v>
      </c>
      <c r="E5210" s="169">
        <v>0</v>
      </c>
      <c r="F5210" s="169">
        <v>0</v>
      </c>
      <c r="G5210" s="169">
        <v>0</v>
      </c>
      <c r="H5210" s="169">
        <v>0</v>
      </c>
      <c r="I5210" s="169">
        <v>0</v>
      </c>
      <c r="J5210" s="169">
        <v>0</v>
      </c>
      <c r="K5210" s="169">
        <v>0</v>
      </c>
      <c r="L5210" s="170">
        <v>0</v>
      </c>
      <c r="M5210" s="171">
        <v>0</v>
      </c>
    </row>
    <row r="5211" spans="1:13">
      <c r="A5211" s="172">
        <v>231</v>
      </c>
      <c r="B5211" s="173" t="s">
        <v>121</v>
      </c>
      <c r="C5211" s="174">
        <v>2011</v>
      </c>
      <c r="D5211" s="175">
        <v>0</v>
      </c>
      <c r="E5211" s="175">
        <v>0</v>
      </c>
      <c r="F5211" s="175">
        <v>0</v>
      </c>
      <c r="G5211" s="175">
        <v>0</v>
      </c>
      <c r="H5211" s="175">
        <v>0</v>
      </c>
      <c r="I5211" s="175">
        <v>0</v>
      </c>
      <c r="J5211" s="175">
        <v>0</v>
      </c>
      <c r="K5211" s="175">
        <v>0</v>
      </c>
      <c r="L5211" s="176">
        <v>0</v>
      </c>
      <c r="M5211" s="177">
        <v>0</v>
      </c>
    </row>
    <row r="5212" spans="1:13">
      <c r="A5212" s="166">
        <v>231</v>
      </c>
      <c r="B5212" s="167" t="s">
        <v>121</v>
      </c>
      <c r="C5212" s="168">
        <v>2013</v>
      </c>
      <c r="D5212" s="169">
        <v>0</v>
      </c>
      <c r="E5212" s="169">
        <v>0</v>
      </c>
      <c r="F5212" s="169">
        <v>0</v>
      </c>
      <c r="G5212" s="169">
        <v>0</v>
      </c>
      <c r="H5212" s="169">
        <v>0</v>
      </c>
      <c r="I5212" s="169">
        <v>0</v>
      </c>
      <c r="J5212" s="169">
        <v>0</v>
      </c>
      <c r="K5212" s="169">
        <v>0</v>
      </c>
      <c r="L5212" s="170">
        <v>0</v>
      </c>
      <c r="M5212" s="171">
        <v>0</v>
      </c>
    </row>
    <row r="5213" spans="1:13">
      <c r="A5213" s="172">
        <v>231</v>
      </c>
      <c r="B5213" s="173" t="s">
        <v>121</v>
      </c>
      <c r="C5213" s="174">
        <v>2014</v>
      </c>
      <c r="D5213" s="175">
        <v>0</v>
      </c>
      <c r="E5213" s="175">
        <v>0</v>
      </c>
      <c r="F5213" s="175">
        <v>0</v>
      </c>
      <c r="G5213" s="175">
        <v>0</v>
      </c>
      <c r="H5213" s="175">
        <v>-200</v>
      </c>
      <c r="I5213" s="175">
        <v>0</v>
      </c>
      <c r="J5213" s="175">
        <v>0</v>
      </c>
      <c r="K5213" s="175">
        <v>0</v>
      </c>
      <c r="L5213" s="176">
        <v>0</v>
      </c>
      <c r="M5213" s="177">
        <v>0</v>
      </c>
    </row>
    <row r="5214" spans="1:13">
      <c r="A5214" s="166">
        <v>231</v>
      </c>
      <c r="B5214" s="167" t="s">
        <v>121</v>
      </c>
      <c r="C5214" s="168">
        <v>2015</v>
      </c>
      <c r="D5214" s="169">
        <v>0</v>
      </c>
      <c r="E5214" s="169">
        <v>0</v>
      </c>
      <c r="F5214" s="169">
        <v>0</v>
      </c>
      <c r="G5214" s="169">
        <v>0</v>
      </c>
      <c r="H5214" s="169">
        <v>0</v>
      </c>
      <c r="I5214" s="169">
        <v>0</v>
      </c>
      <c r="J5214" s="169">
        <v>0</v>
      </c>
      <c r="K5214" s="169">
        <v>0</v>
      </c>
      <c r="L5214" s="170">
        <v>0</v>
      </c>
      <c r="M5214" s="171">
        <v>0</v>
      </c>
    </row>
    <row r="5215" spans="1:13">
      <c r="A5215" s="172">
        <v>231</v>
      </c>
      <c r="B5215" s="173" t="s">
        <v>121</v>
      </c>
      <c r="C5215" s="174">
        <v>2016</v>
      </c>
      <c r="D5215" s="175">
        <v>0</v>
      </c>
      <c r="E5215" s="175">
        <v>0</v>
      </c>
      <c r="F5215" s="175">
        <v>0</v>
      </c>
      <c r="G5215" s="175">
        <v>0</v>
      </c>
      <c r="H5215" s="175">
        <v>2494</v>
      </c>
      <c r="I5215" s="175">
        <v>-6471</v>
      </c>
      <c r="J5215" s="175">
        <v>0</v>
      </c>
      <c r="K5215" s="175">
        <v>0</v>
      </c>
      <c r="L5215" s="176">
        <v>0</v>
      </c>
      <c r="M5215" s="177">
        <v>0</v>
      </c>
    </row>
    <row r="5216" spans="1:13">
      <c r="A5216" s="166">
        <v>231</v>
      </c>
      <c r="B5216" s="167" t="s">
        <v>121</v>
      </c>
      <c r="C5216" s="168">
        <v>2017</v>
      </c>
      <c r="D5216" s="169">
        <v>0</v>
      </c>
      <c r="E5216" s="169">
        <v>0</v>
      </c>
      <c r="F5216" s="169">
        <v>0</v>
      </c>
      <c r="G5216" s="169">
        <v>0</v>
      </c>
      <c r="H5216" s="169">
        <v>5029</v>
      </c>
      <c r="I5216" s="169">
        <v>2420</v>
      </c>
      <c r="J5216" s="169">
        <v>296</v>
      </c>
      <c r="K5216" s="169">
        <v>2</v>
      </c>
      <c r="L5216" s="170">
        <v>-1</v>
      </c>
      <c r="M5216" s="171">
        <v>0</v>
      </c>
    </row>
    <row r="5217" spans="1:13">
      <c r="A5217" s="172">
        <v>231</v>
      </c>
      <c r="B5217" s="173" t="s">
        <v>121</v>
      </c>
      <c r="C5217" s="174">
        <v>2018</v>
      </c>
      <c r="D5217" s="175">
        <v>0</v>
      </c>
      <c r="E5217" s="175">
        <v>0</v>
      </c>
      <c r="F5217" s="175">
        <v>0</v>
      </c>
      <c r="G5217" s="175">
        <v>0</v>
      </c>
      <c r="H5217" s="175">
        <v>67828</v>
      </c>
      <c r="I5217" s="175">
        <v>11559</v>
      </c>
      <c r="J5217" s="175">
        <v>21891</v>
      </c>
      <c r="K5217" s="175">
        <v>630</v>
      </c>
      <c r="L5217" s="176">
        <v>-1</v>
      </c>
      <c r="M5217" s="177">
        <v>0</v>
      </c>
    </row>
    <row r="5218" spans="1:13">
      <c r="A5218" s="166">
        <v>231</v>
      </c>
      <c r="B5218" s="167" t="s">
        <v>121</v>
      </c>
      <c r="C5218" s="168">
        <v>2019</v>
      </c>
      <c r="D5218" s="169">
        <v>0</v>
      </c>
      <c r="E5218" s="169">
        <v>0</v>
      </c>
      <c r="F5218" s="169">
        <v>0</v>
      </c>
      <c r="G5218" s="169">
        <v>0</v>
      </c>
      <c r="H5218" s="169">
        <v>236331</v>
      </c>
      <c r="I5218" s="169">
        <v>75286</v>
      </c>
      <c r="J5218" s="169">
        <v>151484</v>
      </c>
      <c r="K5218" s="169">
        <v>4249</v>
      </c>
      <c r="L5218" s="170">
        <v>0</v>
      </c>
      <c r="M5218" s="171">
        <v>0</v>
      </c>
    </row>
    <row r="5219" spans="1:13">
      <c r="A5219" s="172">
        <v>231</v>
      </c>
      <c r="B5219" s="173" t="s">
        <v>121</v>
      </c>
      <c r="C5219" s="174">
        <v>2020</v>
      </c>
      <c r="D5219" s="175">
        <v>0</v>
      </c>
      <c r="E5219" s="175">
        <v>0</v>
      </c>
      <c r="F5219" s="175">
        <v>0</v>
      </c>
      <c r="G5219" s="175">
        <v>0</v>
      </c>
      <c r="H5219" s="175">
        <v>788185</v>
      </c>
      <c r="I5219" s="175">
        <v>216390</v>
      </c>
      <c r="J5219" s="175">
        <v>614472</v>
      </c>
      <c r="K5219" s="175">
        <v>7514</v>
      </c>
      <c r="L5219" s="176">
        <v>1</v>
      </c>
      <c r="M5219" s="177">
        <v>0</v>
      </c>
    </row>
    <row r="5220" spans="1:13">
      <c r="A5220" s="166">
        <v>231</v>
      </c>
      <c r="B5220" s="167" t="s">
        <v>121</v>
      </c>
      <c r="C5220" s="168">
        <v>2021</v>
      </c>
      <c r="D5220" s="169">
        <v>202224600</v>
      </c>
      <c r="E5220" s="169">
        <v>904866000</v>
      </c>
      <c r="F5220" s="169">
        <v>2459600</v>
      </c>
      <c r="G5220" s="169">
        <v>48281000</v>
      </c>
      <c r="H5220" s="169">
        <v>9272907</v>
      </c>
      <c r="I5220" s="169">
        <v>958844</v>
      </c>
      <c r="J5220" s="169">
        <v>171913</v>
      </c>
      <c r="K5220" s="169">
        <v>36057</v>
      </c>
      <c r="L5220" s="170">
        <v>3800</v>
      </c>
      <c r="M5220" s="171">
        <v>186</v>
      </c>
    </row>
    <row r="5221" spans="1:13">
      <c r="A5221" s="172">
        <v>241</v>
      </c>
      <c r="B5221" s="173" t="s">
        <v>104</v>
      </c>
      <c r="C5221" s="174">
        <v>2000</v>
      </c>
      <c r="D5221" s="175">
        <v>0</v>
      </c>
      <c r="E5221" s="175">
        <v>0</v>
      </c>
      <c r="F5221" s="175">
        <v>0</v>
      </c>
      <c r="G5221" s="175">
        <v>0</v>
      </c>
      <c r="H5221" s="175">
        <v>0</v>
      </c>
      <c r="I5221" s="175">
        <v>0</v>
      </c>
      <c r="J5221" s="175">
        <v>0</v>
      </c>
      <c r="K5221" s="175">
        <v>0</v>
      </c>
      <c r="L5221" s="176">
        <v>0</v>
      </c>
      <c r="M5221" s="177">
        <v>0</v>
      </c>
    </row>
    <row r="5222" spans="1:13">
      <c r="A5222" s="166">
        <v>241</v>
      </c>
      <c r="B5222" s="167" t="s">
        <v>104</v>
      </c>
      <c r="C5222" s="168">
        <v>2005</v>
      </c>
      <c r="D5222" s="169">
        <v>0</v>
      </c>
      <c r="E5222" s="169">
        <v>0</v>
      </c>
      <c r="F5222" s="169">
        <v>0</v>
      </c>
      <c r="G5222" s="169">
        <v>0</v>
      </c>
      <c r="H5222" s="169">
        <v>-700</v>
      </c>
      <c r="I5222" s="169">
        <v>0</v>
      </c>
      <c r="J5222" s="169">
        <v>0</v>
      </c>
      <c r="K5222" s="169">
        <v>0</v>
      </c>
      <c r="L5222" s="170">
        <v>0</v>
      </c>
      <c r="M5222" s="171">
        <v>0</v>
      </c>
    </row>
    <row r="5223" spans="1:13">
      <c r="A5223" s="172">
        <v>241</v>
      </c>
      <c r="B5223" s="173" t="s">
        <v>104</v>
      </c>
      <c r="C5223" s="174">
        <v>2009</v>
      </c>
      <c r="D5223" s="175">
        <v>0</v>
      </c>
      <c r="E5223" s="175">
        <v>0</v>
      </c>
      <c r="F5223" s="175">
        <v>0</v>
      </c>
      <c r="G5223" s="175">
        <v>0</v>
      </c>
      <c r="H5223" s="175">
        <v>-790</v>
      </c>
      <c r="I5223" s="175">
        <v>0</v>
      </c>
      <c r="J5223" s="175">
        <v>0</v>
      </c>
      <c r="K5223" s="175">
        <v>0</v>
      </c>
      <c r="L5223" s="176">
        <v>0</v>
      </c>
      <c r="M5223" s="177">
        <v>0</v>
      </c>
    </row>
    <row r="5224" spans="1:13">
      <c r="A5224" s="166">
        <v>241</v>
      </c>
      <c r="B5224" s="167" t="s">
        <v>104</v>
      </c>
      <c r="C5224" s="168">
        <v>2010</v>
      </c>
      <c r="D5224" s="169">
        <v>0</v>
      </c>
      <c r="E5224" s="169">
        <v>0</v>
      </c>
      <c r="F5224" s="169">
        <v>0</v>
      </c>
      <c r="G5224" s="169">
        <v>0</v>
      </c>
      <c r="H5224" s="169">
        <v>-958</v>
      </c>
      <c r="I5224" s="169">
        <v>0</v>
      </c>
      <c r="J5224" s="169">
        <v>0</v>
      </c>
      <c r="K5224" s="169">
        <v>0</v>
      </c>
      <c r="L5224" s="170">
        <v>0</v>
      </c>
      <c r="M5224" s="171">
        <v>0</v>
      </c>
    </row>
    <row r="5225" spans="1:13">
      <c r="A5225" s="172">
        <v>241</v>
      </c>
      <c r="B5225" s="173" t="s">
        <v>104</v>
      </c>
      <c r="C5225" s="174">
        <v>2014</v>
      </c>
      <c r="D5225" s="175">
        <v>0</v>
      </c>
      <c r="E5225" s="175">
        <v>0</v>
      </c>
      <c r="F5225" s="175">
        <v>0</v>
      </c>
      <c r="G5225" s="175">
        <v>0</v>
      </c>
      <c r="H5225" s="175">
        <v>5017</v>
      </c>
      <c r="I5225" s="175">
        <v>0</v>
      </c>
      <c r="J5225" s="175">
        <v>0</v>
      </c>
      <c r="K5225" s="175">
        <v>0</v>
      </c>
      <c r="L5225" s="176">
        <v>0</v>
      </c>
      <c r="M5225" s="177">
        <v>0</v>
      </c>
    </row>
    <row r="5226" spans="1:13">
      <c r="A5226" s="166">
        <v>241</v>
      </c>
      <c r="B5226" s="167" t="s">
        <v>104</v>
      </c>
      <c r="C5226" s="168">
        <v>2016</v>
      </c>
      <c r="D5226" s="169">
        <v>0</v>
      </c>
      <c r="E5226" s="169">
        <v>0</v>
      </c>
      <c r="F5226" s="169">
        <v>0</v>
      </c>
      <c r="G5226" s="169">
        <v>0</v>
      </c>
      <c r="H5226" s="169">
        <v>-1180</v>
      </c>
      <c r="I5226" s="169">
        <v>1248</v>
      </c>
      <c r="J5226" s="169">
        <v>0</v>
      </c>
      <c r="K5226" s="169">
        <v>112</v>
      </c>
      <c r="L5226" s="170">
        <v>0</v>
      </c>
      <c r="M5226" s="171">
        <v>1</v>
      </c>
    </row>
    <row r="5227" spans="1:13">
      <c r="A5227" s="172">
        <v>241</v>
      </c>
      <c r="B5227" s="173" t="s">
        <v>104</v>
      </c>
      <c r="C5227" s="174">
        <v>2017</v>
      </c>
      <c r="D5227" s="175">
        <v>0</v>
      </c>
      <c r="E5227" s="175">
        <v>0</v>
      </c>
      <c r="F5227" s="175">
        <v>0</v>
      </c>
      <c r="G5227" s="175">
        <v>0</v>
      </c>
      <c r="H5227" s="175">
        <v>23110</v>
      </c>
      <c r="I5227" s="175">
        <v>5888</v>
      </c>
      <c r="J5227" s="175">
        <v>320</v>
      </c>
      <c r="K5227" s="175">
        <v>112</v>
      </c>
      <c r="L5227" s="176">
        <v>0</v>
      </c>
      <c r="M5227" s="177">
        <v>1</v>
      </c>
    </row>
    <row r="5228" spans="1:13">
      <c r="A5228" s="166">
        <v>241</v>
      </c>
      <c r="B5228" s="167" t="s">
        <v>104</v>
      </c>
      <c r="C5228" s="168">
        <v>2018</v>
      </c>
      <c r="D5228" s="169">
        <v>0</v>
      </c>
      <c r="E5228" s="169">
        <v>0</v>
      </c>
      <c r="F5228" s="169">
        <v>0</v>
      </c>
      <c r="G5228" s="169">
        <v>0</v>
      </c>
      <c r="H5228" s="169">
        <v>-6309</v>
      </c>
      <c r="I5228" s="169">
        <v>62685</v>
      </c>
      <c r="J5228" s="169">
        <v>328</v>
      </c>
      <c r="K5228" s="169">
        <v>77</v>
      </c>
      <c r="L5228" s="170">
        <v>0</v>
      </c>
      <c r="M5228" s="171">
        <v>0</v>
      </c>
    </row>
    <row r="5229" spans="1:13">
      <c r="A5229" s="172">
        <v>241</v>
      </c>
      <c r="B5229" s="173" t="s">
        <v>104</v>
      </c>
      <c r="C5229" s="174">
        <v>2019</v>
      </c>
      <c r="D5229" s="175">
        <v>0</v>
      </c>
      <c r="E5229" s="175">
        <v>0</v>
      </c>
      <c r="F5229" s="175">
        <v>0</v>
      </c>
      <c r="G5229" s="175">
        <v>0</v>
      </c>
      <c r="H5229" s="175">
        <v>227497</v>
      </c>
      <c r="I5229" s="175">
        <v>132080.95000000001</v>
      </c>
      <c r="J5229" s="175">
        <v>-79125</v>
      </c>
      <c r="K5229" s="175">
        <v>-3376</v>
      </c>
      <c r="L5229" s="176">
        <v>0</v>
      </c>
      <c r="M5229" s="177">
        <v>-1</v>
      </c>
    </row>
    <row r="5230" spans="1:13">
      <c r="A5230" s="166">
        <v>241</v>
      </c>
      <c r="B5230" s="167" t="s">
        <v>104</v>
      </c>
      <c r="C5230" s="168">
        <v>2020</v>
      </c>
      <c r="D5230" s="169">
        <v>0</v>
      </c>
      <c r="E5230" s="169">
        <v>0</v>
      </c>
      <c r="F5230" s="169">
        <v>0</v>
      </c>
      <c r="G5230" s="169">
        <v>0</v>
      </c>
      <c r="H5230" s="169">
        <v>256279</v>
      </c>
      <c r="I5230" s="169">
        <v>26003.05</v>
      </c>
      <c r="J5230" s="169">
        <v>9156</v>
      </c>
      <c r="K5230" s="169">
        <v>-1207</v>
      </c>
      <c r="L5230" s="170">
        <v>4</v>
      </c>
      <c r="M5230" s="171">
        <v>-5</v>
      </c>
    </row>
    <row r="5231" spans="1:13">
      <c r="A5231" s="172">
        <v>241</v>
      </c>
      <c r="B5231" s="173" t="s">
        <v>104</v>
      </c>
      <c r="C5231" s="174">
        <v>2021</v>
      </c>
      <c r="D5231" s="175">
        <v>84710600</v>
      </c>
      <c r="E5231" s="175">
        <v>554394000</v>
      </c>
      <c r="F5231" s="175">
        <v>2860300</v>
      </c>
      <c r="G5231" s="175">
        <v>23675000</v>
      </c>
      <c r="H5231" s="175">
        <v>5262319</v>
      </c>
      <c r="I5231" s="175">
        <v>852505.4</v>
      </c>
      <c r="J5231" s="175">
        <v>200221</v>
      </c>
      <c r="K5231" s="175">
        <v>17666</v>
      </c>
      <c r="L5231" s="176">
        <v>995</v>
      </c>
      <c r="M5231" s="177">
        <v>69</v>
      </c>
    </row>
    <row r="5232" spans="1:13">
      <c r="A5232" s="166">
        <v>242</v>
      </c>
      <c r="B5232" s="167" t="s">
        <v>84</v>
      </c>
      <c r="C5232" s="168">
        <v>1998</v>
      </c>
      <c r="D5232" s="169">
        <v>0</v>
      </c>
      <c r="E5232" s="169">
        <v>0</v>
      </c>
      <c r="F5232" s="169">
        <v>0</v>
      </c>
      <c r="G5232" s="169">
        <v>0</v>
      </c>
      <c r="H5232" s="169">
        <v>0</v>
      </c>
      <c r="I5232" s="169">
        <v>0</v>
      </c>
      <c r="J5232" s="169">
        <v>0</v>
      </c>
      <c r="K5232" s="169">
        <v>0</v>
      </c>
      <c r="L5232" s="170">
        <v>0</v>
      </c>
      <c r="M5232" s="171">
        <v>0</v>
      </c>
    </row>
    <row r="5233" spans="1:13">
      <c r="A5233" s="172">
        <v>242</v>
      </c>
      <c r="B5233" s="173" t="s">
        <v>84</v>
      </c>
      <c r="C5233" s="174">
        <v>1999</v>
      </c>
      <c r="D5233" s="175">
        <v>0</v>
      </c>
      <c r="E5233" s="175">
        <v>0</v>
      </c>
      <c r="F5233" s="175">
        <v>0</v>
      </c>
      <c r="G5233" s="175">
        <v>0</v>
      </c>
      <c r="H5233" s="175">
        <v>0</v>
      </c>
      <c r="I5233" s="175">
        <v>0</v>
      </c>
      <c r="J5233" s="175">
        <v>0</v>
      </c>
      <c r="K5233" s="175">
        <v>0</v>
      </c>
      <c r="L5233" s="176">
        <v>0</v>
      </c>
      <c r="M5233" s="177">
        <v>0</v>
      </c>
    </row>
    <row r="5234" spans="1:13">
      <c r="A5234" s="166">
        <v>242</v>
      </c>
      <c r="B5234" s="167" t="s">
        <v>84</v>
      </c>
      <c r="C5234" s="168">
        <v>2000</v>
      </c>
      <c r="D5234" s="169">
        <v>0</v>
      </c>
      <c r="E5234" s="169">
        <v>0</v>
      </c>
      <c r="F5234" s="169">
        <v>0</v>
      </c>
      <c r="G5234" s="169">
        <v>0</v>
      </c>
      <c r="H5234" s="169">
        <v>0</v>
      </c>
      <c r="I5234" s="169">
        <v>0</v>
      </c>
      <c r="J5234" s="169">
        <v>0</v>
      </c>
      <c r="K5234" s="169">
        <v>0</v>
      </c>
      <c r="L5234" s="170">
        <v>0</v>
      </c>
      <c r="M5234" s="171">
        <v>0</v>
      </c>
    </row>
    <row r="5235" spans="1:13">
      <c r="A5235" s="172">
        <v>242</v>
      </c>
      <c r="B5235" s="173" t="s">
        <v>84</v>
      </c>
      <c r="C5235" s="174">
        <v>2001</v>
      </c>
      <c r="D5235" s="175">
        <v>0</v>
      </c>
      <c r="E5235" s="175">
        <v>0</v>
      </c>
      <c r="F5235" s="175">
        <v>0</v>
      </c>
      <c r="G5235" s="175">
        <v>0</v>
      </c>
      <c r="H5235" s="175">
        <v>0</v>
      </c>
      <c r="I5235" s="175">
        <v>0</v>
      </c>
      <c r="J5235" s="175">
        <v>0</v>
      </c>
      <c r="K5235" s="175">
        <v>0</v>
      </c>
      <c r="L5235" s="176">
        <v>0</v>
      </c>
      <c r="M5235" s="177">
        <v>0</v>
      </c>
    </row>
    <row r="5236" spans="1:13">
      <c r="A5236" s="166">
        <v>242</v>
      </c>
      <c r="B5236" s="167" t="s">
        <v>84</v>
      </c>
      <c r="C5236" s="168">
        <v>2002</v>
      </c>
      <c r="D5236" s="169">
        <v>0</v>
      </c>
      <c r="E5236" s="169">
        <v>0</v>
      </c>
      <c r="F5236" s="169">
        <v>0</v>
      </c>
      <c r="G5236" s="169">
        <v>0</v>
      </c>
      <c r="H5236" s="169">
        <v>0</v>
      </c>
      <c r="I5236" s="169">
        <v>0</v>
      </c>
      <c r="J5236" s="169">
        <v>0</v>
      </c>
      <c r="K5236" s="169">
        <v>0</v>
      </c>
      <c r="L5236" s="170">
        <v>0</v>
      </c>
      <c r="M5236" s="171">
        <v>0</v>
      </c>
    </row>
    <row r="5237" spans="1:13">
      <c r="A5237" s="172">
        <v>242</v>
      </c>
      <c r="B5237" s="173" t="s">
        <v>84</v>
      </c>
      <c r="C5237" s="174">
        <v>2003</v>
      </c>
      <c r="D5237" s="175">
        <v>0</v>
      </c>
      <c r="E5237" s="175">
        <v>0</v>
      </c>
      <c r="F5237" s="175">
        <v>0</v>
      </c>
      <c r="G5237" s="175">
        <v>0</v>
      </c>
      <c r="H5237" s="175">
        <v>-800</v>
      </c>
      <c r="I5237" s="175">
        <v>0</v>
      </c>
      <c r="J5237" s="175">
        <v>0</v>
      </c>
      <c r="K5237" s="175">
        <v>0</v>
      </c>
      <c r="L5237" s="176">
        <v>0</v>
      </c>
      <c r="M5237" s="177">
        <v>0</v>
      </c>
    </row>
    <row r="5238" spans="1:13">
      <c r="A5238" s="166">
        <v>242</v>
      </c>
      <c r="B5238" s="167" t="s">
        <v>84</v>
      </c>
      <c r="C5238" s="168">
        <v>2004</v>
      </c>
      <c r="D5238" s="169">
        <v>0</v>
      </c>
      <c r="E5238" s="169">
        <v>0</v>
      </c>
      <c r="F5238" s="169">
        <v>0</v>
      </c>
      <c r="G5238" s="169">
        <v>0</v>
      </c>
      <c r="H5238" s="169">
        <v>0</v>
      </c>
      <c r="I5238" s="169">
        <v>0</v>
      </c>
      <c r="J5238" s="169">
        <v>0</v>
      </c>
      <c r="K5238" s="169">
        <v>0</v>
      </c>
      <c r="L5238" s="170">
        <v>0</v>
      </c>
      <c r="M5238" s="171">
        <v>0</v>
      </c>
    </row>
    <row r="5239" spans="1:13">
      <c r="A5239" s="172">
        <v>242</v>
      </c>
      <c r="B5239" s="173" t="s">
        <v>84</v>
      </c>
      <c r="C5239" s="174">
        <v>2005</v>
      </c>
      <c r="D5239" s="175">
        <v>0</v>
      </c>
      <c r="E5239" s="175">
        <v>0</v>
      </c>
      <c r="F5239" s="175">
        <v>0</v>
      </c>
      <c r="G5239" s="175">
        <v>0</v>
      </c>
      <c r="H5239" s="175">
        <v>0</v>
      </c>
      <c r="I5239" s="175">
        <v>0</v>
      </c>
      <c r="J5239" s="175">
        <v>0</v>
      </c>
      <c r="K5239" s="175">
        <v>0</v>
      </c>
      <c r="L5239" s="176">
        <v>0</v>
      </c>
      <c r="M5239" s="177">
        <v>0</v>
      </c>
    </row>
    <row r="5240" spans="1:13">
      <c r="A5240" s="166">
        <v>242</v>
      </c>
      <c r="B5240" s="167" t="s">
        <v>84</v>
      </c>
      <c r="C5240" s="168">
        <v>2006</v>
      </c>
      <c r="D5240" s="169">
        <v>0</v>
      </c>
      <c r="E5240" s="169">
        <v>0</v>
      </c>
      <c r="F5240" s="169">
        <v>0</v>
      </c>
      <c r="G5240" s="169">
        <v>0</v>
      </c>
      <c r="H5240" s="169">
        <v>0</v>
      </c>
      <c r="I5240" s="169">
        <v>0</v>
      </c>
      <c r="J5240" s="169">
        <v>0</v>
      </c>
      <c r="K5240" s="169">
        <v>0</v>
      </c>
      <c r="L5240" s="170">
        <v>0</v>
      </c>
      <c r="M5240" s="171">
        <v>0</v>
      </c>
    </row>
    <row r="5241" spans="1:13">
      <c r="A5241" s="172">
        <v>242</v>
      </c>
      <c r="B5241" s="173" t="s">
        <v>84</v>
      </c>
      <c r="C5241" s="174">
        <v>2007</v>
      </c>
      <c r="D5241" s="175">
        <v>0</v>
      </c>
      <c r="E5241" s="175">
        <v>0</v>
      </c>
      <c r="F5241" s="175">
        <v>0</v>
      </c>
      <c r="G5241" s="175">
        <v>0</v>
      </c>
      <c r="H5241" s="175">
        <v>0</v>
      </c>
      <c r="I5241" s="175">
        <v>0</v>
      </c>
      <c r="J5241" s="175">
        <v>0</v>
      </c>
      <c r="K5241" s="175">
        <v>0</v>
      </c>
      <c r="L5241" s="176">
        <v>0</v>
      </c>
      <c r="M5241" s="177">
        <v>0</v>
      </c>
    </row>
    <row r="5242" spans="1:13">
      <c r="A5242" s="166">
        <v>242</v>
      </c>
      <c r="B5242" s="167" t="s">
        <v>84</v>
      </c>
      <c r="C5242" s="168">
        <v>2008</v>
      </c>
      <c r="D5242" s="169">
        <v>0</v>
      </c>
      <c r="E5242" s="169">
        <v>0</v>
      </c>
      <c r="F5242" s="169">
        <v>0</v>
      </c>
      <c r="G5242" s="169">
        <v>0</v>
      </c>
      <c r="H5242" s="169">
        <v>0</v>
      </c>
      <c r="I5242" s="169">
        <v>0</v>
      </c>
      <c r="J5242" s="169">
        <v>0</v>
      </c>
      <c r="K5242" s="169">
        <v>0</v>
      </c>
      <c r="L5242" s="170">
        <v>0</v>
      </c>
      <c r="M5242" s="171">
        <v>0</v>
      </c>
    </row>
    <row r="5243" spans="1:13">
      <c r="A5243" s="172">
        <v>242</v>
      </c>
      <c r="B5243" s="173" t="s">
        <v>84</v>
      </c>
      <c r="C5243" s="174">
        <v>2009</v>
      </c>
      <c r="D5243" s="175">
        <v>0</v>
      </c>
      <c r="E5243" s="175">
        <v>0</v>
      </c>
      <c r="F5243" s="175">
        <v>0</v>
      </c>
      <c r="G5243" s="175">
        <v>0</v>
      </c>
      <c r="H5243" s="175">
        <v>0</v>
      </c>
      <c r="I5243" s="175">
        <v>0</v>
      </c>
      <c r="J5243" s="175">
        <v>0</v>
      </c>
      <c r="K5243" s="175">
        <v>0</v>
      </c>
      <c r="L5243" s="176">
        <v>0</v>
      </c>
      <c r="M5243" s="177">
        <v>0</v>
      </c>
    </row>
    <row r="5244" spans="1:13">
      <c r="A5244" s="166">
        <v>242</v>
      </c>
      <c r="B5244" s="167" t="s">
        <v>84</v>
      </c>
      <c r="C5244" s="168">
        <v>2010</v>
      </c>
      <c r="D5244" s="169">
        <v>0</v>
      </c>
      <c r="E5244" s="169">
        <v>0</v>
      </c>
      <c r="F5244" s="169">
        <v>0</v>
      </c>
      <c r="G5244" s="169">
        <v>0</v>
      </c>
      <c r="H5244" s="169">
        <v>0</v>
      </c>
      <c r="I5244" s="169">
        <v>0</v>
      </c>
      <c r="J5244" s="169">
        <v>0</v>
      </c>
      <c r="K5244" s="169">
        <v>0</v>
      </c>
      <c r="L5244" s="170">
        <v>0</v>
      </c>
      <c r="M5244" s="171">
        <v>0</v>
      </c>
    </row>
    <row r="5245" spans="1:13">
      <c r="A5245" s="172">
        <v>242</v>
      </c>
      <c r="B5245" s="173" t="s">
        <v>84</v>
      </c>
      <c r="C5245" s="174">
        <v>2011</v>
      </c>
      <c r="D5245" s="175">
        <v>0</v>
      </c>
      <c r="E5245" s="175">
        <v>0</v>
      </c>
      <c r="F5245" s="175">
        <v>0</v>
      </c>
      <c r="G5245" s="175">
        <v>0</v>
      </c>
      <c r="H5245" s="175">
        <v>-480</v>
      </c>
      <c r="I5245" s="175">
        <v>0</v>
      </c>
      <c r="J5245" s="175">
        <v>0</v>
      </c>
      <c r="K5245" s="175">
        <v>0</v>
      </c>
      <c r="L5245" s="176">
        <v>0</v>
      </c>
      <c r="M5245" s="177">
        <v>0</v>
      </c>
    </row>
    <row r="5246" spans="1:13">
      <c r="A5246" s="166">
        <v>242</v>
      </c>
      <c r="B5246" s="167" t="s">
        <v>84</v>
      </c>
      <c r="C5246" s="168">
        <v>2012</v>
      </c>
      <c r="D5246" s="169">
        <v>0</v>
      </c>
      <c r="E5246" s="169">
        <v>0</v>
      </c>
      <c r="F5246" s="169">
        <v>0</v>
      </c>
      <c r="G5246" s="169">
        <v>0</v>
      </c>
      <c r="H5246" s="169">
        <v>2192</v>
      </c>
      <c r="I5246" s="169">
        <v>-5652</v>
      </c>
      <c r="J5246" s="169">
        <v>0</v>
      </c>
      <c r="K5246" s="169">
        <v>0</v>
      </c>
      <c r="L5246" s="170">
        <v>0</v>
      </c>
      <c r="M5246" s="171">
        <v>0</v>
      </c>
    </row>
    <row r="5247" spans="1:13">
      <c r="A5247" s="172">
        <v>242</v>
      </c>
      <c r="B5247" s="173" t="s">
        <v>84</v>
      </c>
      <c r="C5247" s="174">
        <v>2013</v>
      </c>
      <c r="D5247" s="175">
        <v>0</v>
      </c>
      <c r="E5247" s="175">
        <v>0</v>
      </c>
      <c r="F5247" s="175">
        <v>0</v>
      </c>
      <c r="G5247" s="175">
        <v>0</v>
      </c>
      <c r="H5247" s="175">
        <v>-6865</v>
      </c>
      <c r="I5247" s="175">
        <v>-9601</v>
      </c>
      <c r="J5247" s="175">
        <v>0</v>
      </c>
      <c r="K5247" s="175">
        <v>0</v>
      </c>
      <c r="L5247" s="176">
        <v>0</v>
      </c>
      <c r="M5247" s="177">
        <v>0</v>
      </c>
    </row>
    <row r="5248" spans="1:13">
      <c r="A5248" s="166">
        <v>242</v>
      </c>
      <c r="B5248" s="167" t="s">
        <v>84</v>
      </c>
      <c r="C5248" s="168">
        <v>2014</v>
      </c>
      <c r="D5248" s="169">
        <v>0</v>
      </c>
      <c r="E5248" s="169">
        <v>0</v>
      </c>
      <c r="F5248" s="169">
        <v>0</v>
      </c>
      <c r="G5248" s="169">
        <v>0</v>
      </c>
      <c r="H5248" s="169">
        <v>2065</v>
      </c>
      <c r="I5248" s="169">
        <v>-11098</v>
      </c>
      <c r="J5248" s="169">
        <v>0</v>
      </c>
      <c r="K5248" s="169">
        <v>0</v>
      </c>
      <c r="L5248" s="170">
        <v>0</v>
      </c>
      <c r="M5248" s="171">
        <v>1</v>
      </c>
    </row>
    <row r="5249" spans="1:13">
      <c r="A5249" s="172">
        <v>242</v>
      </c>
      <c r="B5249" s="173" t="s">
        <v>84</v>
      </c>
      <c r="C5249" s="174">
        <v>2015</v>
      </c>
      <c r="D5249" s="175">
        <v>0</v>
      </c>
      <c r="E5249" s="175">
        <v>0</v>
      </c>
      <c r="F5249" s="175">
        <v>0</v>
      </c>
      <c r="G5249" s="175">
        <v>0</v>
      </c>
      <c r="H5249" s="175">
        <v>-3244</v>
      </c>
      <c r="I5249" s="175">
        <v>-2927</v>
      </c>
      <c r="J5249" s="175">
        <v>0</v>
      </c>
      <c r="K5249" s="175">
        <v>9</v>
      </c>
      <c r="L5249" s="176">
        <v>0</v>
      </c>
      <c r="M5249" s="177">
        <v>1</v>
      </c>
    </row>
    <row r="5250" spans="1:13">
      <c r="A5250" s="166">
        <v>242</v>
      </c>
      <c r="B5250" s="167" t="s">
        <v>84</v>
      </c>
      <c r="C5250" s="168">
        <v>2016</v>
      </c>
      <c r="D5250" s="169">
        <v>0</v>
      </c>
      <c r="E5250" s="169">
        <v>0</v>
      </c>
      <c r="F5250" s="169">
        <v>0</v>
      </c>
      <c r="G5250" s="169">
        <v>0</v>
      </c>
      <c r="H5250" s="169">
        <v>3594</v>
      </c>
      <c r="I5250" s="169">
        <v>7136.25</v>
      </c>
      <c r="J5250" s="169">
        <v>-12113</v>
      </c>
      <c r="K5250" s="169">
        <v>2635</v>
      </c>
      <c r="L5250" s="170">
        <v>0</v>
      </c>
      <c r="M5250" s="171">
        <v>1</v>
      </c>
    </row>
    <row r="5251" spans="1:13">
      <c r="A5251" s="172">
        <v>242</v>
      </c>
      <c r="B5251" s="173" t="s">
        <v>84</v>
      </c>
      <c r="C5251" s="174">
        <v>2017</v>
      </c>
      <c r="D5251" s="175">
        <v>0</v>
      </c>
      <c r="E5251" s="175">
        <v>0</v>
      </c>
      <c r="F5251" s="175">
        <v>0</v>
      </c>
      <c r="G5251" s="175">
        <v>0</v>
      </c>
      <c r="H5251" s="175">
        <v>62551</v>
      </c>
      <c r="I5251" s="175">
        <v>12919.75</v>
      </c>
      <c r="J5251" s="175">
        <v>-5401</v>
      </c>
      <c r="K5251" s="175">
        <v>1650</v>
      </c>
      <c r="L5251" s="176">
        <v>-1</v>
      </c>
      <c r="M5251" s="177">
        <v>-7</v>
      </c>
    </row>
    <row r="5252" spans="1:13">
      <c r="A5252" s="166">
        <v>242</v>
      </c>
      <c r="B5252" s="167" t="s">
        <v>84</v>
      </c>
      <c r="C5252" s="168">
        <v>2018</v>
      </c>
      <c r="D5252" s="169">
        <v>0</v>
      </c>
      <c r="E5252" s="169">
        <v>0</v>
      </c>
      <c r="F5252" s="169">
        <v>0</v>
      </c>
      <c r="G5252" s="169">
        <v>0</v>
      </c>
      <c r="H5252" s="169">
        <v>564870</v>
      </c>
      <c r="I5252" s="169">
        <v>37183.75</v>
      </c>
      <c r="J5252" s="169">
        <v>-1113</v>
      </c>
      <c r="K5252" s="169">
        <v>638</v>
      </c>
      <c r="L5252" s="170">
        <v>0</v>
      </c>
      <c r="M5252" s="171">
        <v>-3</v>
      </c>
    </row>
    <row r="5253" spans="1:13">
      <c r="A5253" s="172">
        <v>242</v>
      </c>
      <c r="B5253" s="173" t="s">
        <v>84</v>
      </c>
      <c r="C5253" s="174">
        <v>2019</v>
      </c>
      <c r="D5253" s="175">
        <v>0</v>
      </c>
      <c r="E5253" s="175">
        <v>0</v>
      </c>
      <c r="F5253" s="175">
        <v>0</v>
      </c>
      <c r="G5253" s="175">
        <v>0</v>
      </c>
      <c r="H5253" s="175">
        <v>950982</v>
      </c>
      <c r="I5253" s="175">
        <v>322476</v>
      </c>
      <c r="J5253" s="175">
        <v>66303</v>
      </c>
      <c r="K5253" s="175">
        <v>17153</v>
      </c>
      <c r="L5253" s="176">
        <v>9</v>
      </c>
      <c r="M5253" s="177">
        <v>-2</v>
      </c>
    </row>
    <row r="5254" spans="1:13">
      <c r="A5254" s="166">
        <v>242</v>
      </c>
      <c r="B5254" s="167" t="s">
        <v>84</v>
      </c>
      <c r="C5254" s="168">
        <v>2020</v>
      </c>
      <c r="D5254" s="169">
        <v>0</v>
      </c>
      <c r="E5254" s="169">
        <v>0</v>
      </c>
      <c r="F5254" s="169">
        <v>0</v>
      </c>
      <c r="G5254" s="169">
        <v>0</v>
      </c>
      <c r="H5254" s="169">
        <v>552019</v>
      </c>
      <c r="I5254" s="169">
        <v>93346.9</v>
      </c>
      <c r="J5254" s="169">
        <v>82472</v>
      </c>
      <c r="K5254" s="169">
        <v>4325</v>
      </c>
      <c r="L5254" s="170">
        <v>29</v>
      </c>
      <c r="M5254" s="171">
        <v>-10</v>
      </c>
    </row>
    <row r="5255" spans="1:13">
      <c r="A5255" s="172">
        <v>242</v>
      </c>
      <c r="B5255" s="173" t="s">
        <v>84</v>
      </c>
      <c r="C5255" s="174">
        <v>2021</v>
      </c>
      <c r="D5255" s="175">
        <v>283658400</v>
      </c>
      <c r="E5255" s="175">
        <v>1551172000</v>
      </c>
      <c r="F5255" s="175">
        <v>8490600</v>
      </c>
      <c r="G5255" s="175">
        <v>123675000</v>
      </c>
      <c r="H5255" s="175">
        <v>16138962</v>
      </c>
      <c r="I5255" s="175">
        <v>1861925.65</v>
      </c>
      <c r="J5255" s="175">
        <v>592005</v>
      </c>
      <c r="K5255" s="175">
        <v>92354</v>
      </c>
      <c r="L5255" s="176">
        <v>4044</v>
      </c>
      <c r="M5255" s="177">
        <v>324</v>
      </c>
    </row>
    <row r="5256" spans="1:13">
      <c r="A5256" s="166">
        <v>243</v>
      </c>
      <c r="B5256" s="167" t="s">
        <v>137</v>
      </c>
      <c r="C5256" s="168">
        <v>2004</v>
      </c>
      <c r="D5256" s="169">
        <v>0</v>
      </c>
      <c r="E5256" s="169">
        <v>0</v>
      </c>
      <c r="F5256" s="169">
        <v>0</v>
      </c>
      <c r="G5256" s="169">
        <v>0</v>
      </c>
      <c r="H5256" s="169">
        <v>0</v>
      </c>
      <c r="I5256" s="169">
        <v>0</v>
      </c>
      <c r="J5256" s="169">
        <v>0</v>
      </c>
      <c r="K5256" s="169">
        <v>0</v>
      </c>
      <c r="L5256" s="170">
        <v>-1</v>
      </c>
      <c r="M5256" s="171">
        <v>0</v>
      </c>
    </row>
    <row r="5257" spans="1:13">
      <c r="A5257" s="172">
        <v>243</v>
      </c>
      <c r="B5257" s="173" t="s">
        <v>137</v>
      </c>
      <c r="C5257" s="174">
        <v>2005</v>
      </c>
      <c r="D5257" s="175">
        <v>0</v>
      </c>
      <c r="E5257" s="175">
        <v>0</v>
      </c>
      <c r="F5257" s="175">
        <v>0</v>
      </c>
      <c r="G5257" s="175">
        <v>0</v>
      </c>
      <c r="H5257" s="175">
        <v>-400</v>
      </c>
      <c r="I5257" s="175">
        <v>0</v>
      </c>
      <c r="J5257" s="175">
        <v>0</v>
      </c>
      <c r="K5257" s="175">
        <v>0</v>
      </c>
      <c r="L5257" s="176">
        <v>0</v>
      </c>
      <c r="M5257" s="177">
        <v>0</v>
      </c>
    </row>
    <row r="5258" spans="1:13">
      <c r="A5258" s="166">
        <v>243</v>
      </c>
      <c r="B5258" s="167" t="s">
        <v>137</v>
      </c>
      <c r="C5258" s="168">
        <v>2006</v>
      </c>
      <c r="D5258" s="169">
        <v>0</v>
      </c>
      <c r="E5258" s="169">
        <v>0</v>
      </c>
      <c r="F5258" s="169">
        <v>0</v>
      </c>
      <c r="G5258" s="169">
        <v>0</v>
      </c>
      <c r="H5258" s="169">
        <v>-2500</v>
      </c>
      <c r="I5258" s="169">
        <v>0</v>
      </c>
      <c r="J5258" s="169">
        <v>0</v>
      </c>
      <c r="K5258" s="169">
        <v>0</v>
      </c>
      <c r="L5258" s="170">
        <v>0</v>
      </c>
      <c r="M5258" s="171">
        <v>0</v>
      </c>
    </row>
    <row r="5259" spans="1:13">
      <c r="A5259" s="172">
        <v>243</v>
      </c>
      <c r="B5259" s="173" t="s">
        <v>137</v>
      </c>
      <c r="C5259" s="174">
        <v>2007</v>
      </c>
      <c r="D5259" s="175">
        <v>0</v>
      </c>
      <c r="E5259" s="175">
        <v>0</v>
      </c>
      <c r="F5259" s="175">
        <v>0</v>
      </c>
      <c r="G5259" s="175">
        <v>0</v>
      </c>
      <c r="H5259" s="175">
        <v>0</v>
      </c>
      <c r="I5259" s="175">
        <v>0</v>
      </c>
      <c r="J5259" s="175">
        <v>0</v>
      </c>
      <c r="K5259" s="175">
        <v>0</v>
      </c>
      <c r="L5259" s="176">
        <v>-1</v>
      </c>
      <c r="M5259" s="177">
        <v>0</v>
      </c>
    </row>
    <row r="5260" spans="1:13">
      <c r="A5260" s="166">
        <v>243</v>
      </c>
      <c r="B5260" s="167" t="s">
        <v>137</v>
      </c>
      <c r="C5260" s="168">
        <v>2008</v>
      </c>
      <c r="D5260" s="169">
        <v>0</v>
      </c>
      <c r="E5260" s="169">
        <v>0</v>
      </c>
      <c r="F5260" s="169">
        <v>0</v>
      </c>
      <c r="G5260" s="169">
        <v>0</v>
      </c>
      <c r="H5260" s="169">
        <v>-930</v>
      </c>
      <c r="I5260" s="169">
        <v>0</v>
      </c>
      <c r="J5260" s="169">
        <v>0</v>
      </c>
      <c r="K5260" s="169">
        <v>0</v>
      </c>
      <c r="L5260" s="170">
        <v>0</v>
      </c>
      <c r="M5260" s="171">
        <v>0</v>
      </c>
    </row>
    <row r="5261" spans="1:13">
      <c r="A5261" s="172">
        <v>243</v>
      </c>
      <c r="B5261" s="173" t="s">
        <v>137</v>
      </c>
      <c r="C5261" s="174">
        <v>2009</v>
      </c>
      <c r="D5261" s="175">
        <v>0</v>
      </c>
      <c r="E5261" s="175">
        <v>0</v>
      </c>
      <c r="F5261" s="175">
        <v>0</v>
      </c>
      <c r="G5261" s="175">
        <v>0</v>
      </c>
      <c r="H5261" s="175">
        <v>0</v>
      </c>
      <c r="I5261" s="175">
        <v>0</v>
      </c>
      <c r="J5261" s="175">
        <v>0</v>
      </c>
      <c r="K5261" s="175">
        <v>0</v>
      </c>
      <c r="L5261" s="176">
        <v>0</v>
      </c>
      <c r="M5261" s="177">
        <v>0</v>
      </c>
    </row>
    <row r="5262" spans="1:13">
      <c r="A5262" s="166">
        <v>243</v>
      </c>
      <c r="B5262" s="167" t="s">
        <v>137</v>
      </c>
      <c r="C5262" s="168">
        <v>2010</v>
      </c>
      <c r="D5262" s="169">
        <v>0</v>
      </c>
      <c r="E5262" s="169">
        <v>0</v>
      </c>
      <c r="F5262" s="169">
        <v>0</v>
      </c>
      <c r="G5262" s="169">
        <v>0</v>
      </c>
      <c r="H5262" s="169">
        <v>-819</v>
      </c>
      <c r="I5262" s="169">
        <v>0</v>
      </c>
      <c r="J5262" s="169">
        <v>0</v>
      </c>
      <c r="K5262" s="169">
        <v>0</v>
      </c>
      <c r="L5262" s="170">
        <v>0</v>
      </c>
      <c r="M5262" s="171">
        <v>0</v>
      </c>
    </row>
    <row r="5263" spans="1:13">
      <c r="A5263" s="172">
        <v>243</v>
      </c>
      <c r="B5263" s="173" t="s">
        <v>137</v>
      </c>
      <c r="C5263" s="174">
        <v>2011</v>
      </c>
      <c r="D5263" s="175">
        <v>0</v>
      </c>
      <c r="E5263" s="175">
        <v>0</v>
      </c>
      <c r="F5263" s="175">
        <v>0</v>
      </c>
      <c r="G5263" s="175">
        <v>0</v>
      </c>
      <c r="H5263" s="175">
        <v>0</v>
      </c>
      <c r="I5263" s="175">
        <v>0</v>
      </c>
      <c r="J5263" s="175">
        <v>0</v>
      </c>
      <c r="K5263" s="175">
        <v>0</v>
      </c>
      <c r="L5263" s="176">
        <v>0</v>
      </c>
      <c r="M5263" s="177">
        <v>0</v>
      </c>
    </row>
    <row r="5264" spans="1:13">
      <c r="A5264" s="166">
        <v>243</v>
      </c>
      <c r="B5264" s="167" t="s">
        <v>137</v>
      </c>
      <c r="C5264" s="168">
        <v>2012</v>
      </c>
      <c r="D5264" s="169">
        <v>0</v>
      </c>
      <c r="E5264" s="169">
        <v>0</v>
      </c>
      <c r="F5264" s="169">
        <v>0</v>
      </c>
      <c r="G5264" s="169">
        <v>0</v>
      </c>
      <c r="H5264" s="169">
        <v>-1000</v>
      </c>
      <c r="I5264" s="169">
        <v>0</v>
      </c>
      <c r="J5264" s="169">
        <v>0</v>
      </c>
      <c r="K5264" s="169">
        <v>0</v>
      </c>
      <c r="L5264" s="170">
        <v>0</v>
      </c>
      <c r="M5264" s="171">
        <v>0</v>
      </c>
    </row>
    <row r="5265" spans="1:13">
      <c r="A5265" s="172">
        <v>243</v>
      </c>
      <c r="B5265" s="173" t="s">
        <v>137</v>
      </c>
      <c r="C5265" s="174">
        <v>2013</v>
      </c>
      <c r="D5265" s="175">
        <v>0</v>
      </c>
      <c r="E5265" s="175">
        <v>0</v>
      </c>
      <c r="F5265" s="175">
        <v>0</v>
      </c>
      <c r="G5265" s="175">
        <v>0</v>
      </c>
      <c r="H5265" s="175">
        <v>0</v>
      </c>
      <c r="I5265" s="175">
        <v>0</v>
      </c>
      <c r="J5265" s="175">
        <v>0</v>
      </c>
      <c r="K5265" s="175">
        <v>0</v>
      </c>
      <c r="L5265" s="176">
        <v>0</v>
      </c>
      <c r="M5265" s="177">
        <v>0</v>
      </c>
    </row>
    <row r="5266" spans="1:13">
      <c r="A5266" s="166">
        <v>243</v>
      </c>
      <c r="B5266" s="167" t="s">
        <v>137</v>
      </c>
      <c r="C5266" s="168">
        <v>2014</v>
      </c>
      <c r="D5266" s="169">
        <v>0</v>
      </c>
      <c r="E5266" s="169">
        <v>0</v>
      </c>
      <c r="F5266" s="169">
        <v>0</v>
      </c>
      <c r="G5266" s="169">
        <v>0</v>
      </c>
      <c r="H5266" s="169">
        <v>-420</v>
      </c>
      <c r="I5266" s="169">
        <v>0</v>
      </c>
      <c r="J5266" s="169">
        <v>50808</v>
      </c>
      <c r="K5266" s="169">
        <v>405</v>
      </c>
      <c r="L5266" s="170">
        <v>0</v>
      </c>
      <c r="M5266" s="171">
        <v>0</v>
      </c>
    </row>
    <row r="5267" spans="1:13">
      <c r="A5267" s="172">
        <v>243</v>
      </c>
      <c r="B5267" s="173" t="s">
        <v>137</v>
      </c>
      <c r="C5267" s="174">
        <v>2015</v>
      </c>
      <c r="D5267" s="175">
        <v>0</v>
      </c>
      <c r="E5267" s="175">
        <v>0</v>
      </c>
      <c r="F5267" s="175">
        <v>0</v>
      </c>
      <c r="G5267" s="175">
        <v>0</v>
      </c>
      <c r="H5267" s="175">
        <v>8556</v>
      </c>
      <c r="I5267" s="175">
        <v>-4914</v>
      </c>
      <c r="J5267" s="175">
        <v>-51408</v>
      </c>
      <c r="K5267" s="175">
        <v>-112</v>
      </c>
      <c r="L5267" s="176">
        <v>-1</v>
      </c>
      <c r="M5267" s="177">
        <v>0</v>
      </c>
    </row>
    <row r="5268" spans="1:13">
      <c r="A5268" s="166">
        <v>243</v>
      </c>
      <c r="B5268" s="167" t="s">
        <v>137</v>
      </c>
      <c r="C5268" s="168">
        <v>2016</v>
      </c>
      <c r="D5268" s="169">
        <v>0</v>
      </c>
      <c r="E5268" s="169">
        <v>0</v>
      </c>
      <c r="F5268" s="169">
        <v>0</v>
      </c>
      <c r="G5268" s="169">
        <v>0</v>
      </c>
      <c r="H5268" s="169">
        <v>114275</v>
      </c>
      <c r="I5268" s="169">
        <v>-4274</v>
      </c>
      <c r="J5268" s="169">
        <v>139104</v>
      </c>
      <c r="K5268" s="169">
        <v>18829</v>
      </c>
      <c r="L5268" s="170">
        <v>-1</v>
      </c>
      <c r="M5268" s="171">
        <v>0</v>
      </c>
    </row>
    <row r="5269" spans="1:13">
      <c r="A5269" s="172">
        <v>243</v>
      </c>
      <c r="B5269" s="173" t="s">
        <v>137</v>
      </c>
      <c r="C5269" s="174">
        <v>2017</v>
      </c>
      <c r="D5269" s="175">
        <v>0</v>
      </c>
      <c r="E5269" s="175">
        <v>0</v>
      </c>
      <c r="F5269" s="175">
        <v>0</v>
      </c>
      <c r="G5269" s="175">
        <v>0</v>
      </c>
      <c r="H5269" s="175">
        <v>317640</v>
      </c>
      <c r="I5269" s="175">
        <v>89350</v>
      </c>
      <c r="J5269" s="175">
        <v>118420</v>
      </c>
      <c r="K5269" s="175">
        <v>19992</v>
      </c>
      <c r="L5269" s="176">
        <v>-1</v>
      </c>
      <c r="M5269" s="177">
        <v>-1</v>
      </c>
    </row>
    <row r="5270" spans="1:13">
      <c r="A5270" s="166">
        <v>243</v>
      </c>
      <c r="B5270" s="167" t="s">
        <v>137</v>
      </c>
      <c r="C5270" s="168">
        <v>2018</v>
      </c>
      <c r="D5270" s="169">
        <v>0</v>
      </c>
      <c r="E5270" s="169">
        <v>0</v>
      </c>
      <c r="F5270" s="169">
        <v>0</v>
      </c>
      <c r="G5270" s="169">
        <v>0</v>
      </c>
      <c r="H5270" s="169">
        <v>1511032</v>
      </c>
      <c r="I5270" s="169">
        <v>159061</v>
      </c>
      <c r="J5270" s="169">
        <v>578407</v>
      </c>
      <c r="K5270" s="169">
        <v>100154</v>
      </c>
      <c r="L5270" s="170">
        <v>-1</v>
      </c>
      <c r="M5270" s="171">
        <v>-1</v>
      </c>
    </row>
    <row r="5271" spans="1:13">
      <c r="A5271" s="172">
        <v>243</v>
      </c>
      <c r="B5271" s="173" t="s">
        <v>137</v>
      </c>
      <c r="C5271" s="174">
        <v>2019</v>
      </c>
      <c r="D5271" s="175">
        <v>0</v>
      </c>
      <c r="E5271" s="175">
        <v>0</v>
      </c>
      <c r="F5271" s="175">
        <v>0</v>
      </c>
      <c r="G5271" s="175">
        <v>0</v>
      </c>
      <c r="H5271" s="175">
        <v>2286259</v>
      </c>
      <c r="I5271" s="175">
        <v>591281</v>
      </c>
      <c r="J5271" s="175">
        <v>-2109869</v>
      </c>
      <c r="K5271" s="175">
        <v>187363</v>
      </c>
      <c r="L5271" s="176">
        <v>0</v>
      </c>
      <c r="M5271" s="177">
        <v>1</v>
      </c>
    </row>
    <row r="5272" spans="1:13">
      <c r="A5272" s="166">
        <v>243</v>
      </c>
      <c r="B5272" s="167" t="s">
        <v>137</v>
      </c>
      <c r="C5272" s="168">
        <v>2020</v>
      </c>
      <c r="D5272" s="169">
        <v>0</v>
      </c>
      <c r="E5272" s="169">
        <v>0</v>
      </c>
      <c r="F5272" s="169">
        <v>0</v>
      </c>
      <c r="G5272" s="169">
        <v>0</v>
      </c>
      <c r="H5272" s="169">
        <v>2986907</v>
      </c>
      <c r="I5272" s="169">
        <v>276887</v>
      </c>
      <c r="J5272" s="169">
        <v>1622354</v>
      </c>
      <c r="K5272" s="169">
        <v>-6649</v>
      </c>
      <c r="L5272" s="170">
        <v>3</v>
      </c>
      <c r="M5272" s="171">
        <v>1</v>
      </c>
    </row>
    <row r="5273" spans="1:13">
      <c r="A5273" s="172">
        <v>243</v>
      </c>
      <c r="B5273" s="173" t="s">
        <v>137</v>
      </c>
      <c r="C5273" s="174">
        <v>2021</v>
      </c>
      <c r="D5273" s="175">
        <v>778983600</v>
      </c>
      <c r="E5273" s="175">
        <v>2816140000</v>
      </c>
      <c r="F5273" s="175">
        <v>111081500</v>
      </c>
      <c r="G5273" s="175">
        <v>1941161000</v>
      </c>
      <c r="H5273" s="175">
        <v>35608954</v>
      </c>
      <c r="I5273" s="175">
        <v>3394258</v>
      </c>
      <c r="J5273" s="175">
        <v>7397184</v>
      </c>
      <c r="K5273" s="175">
        <v>1453516</v>
      </c>
      <c r="L5273" s="176">
        <v>15933</v>
      </c>
      <c r="M5273" s="177">
        <v>1502</v>
      </c>
    </row>
    <row r="5274" spans="1:13">
      <c r="A5274" s="166">
        <v>244</v>
      </c>
      <c r="B5274" s="167" t="s">
        <v>53</v>
      </c>
      <c r="C5274" s="168">
        <v>1996</v>
      </c>
      <c r="D5274" s="169">
        <v>0</v>
      </c>
      <c r="E5274" s="169">
        <v>0</v>
      </c>
      <c r="F5274" s="169">
        <v>0</v>
      </c>
      <c r="G5274" s="169">
        <v>0</v>
      </c>
      <c r="H5274" s="169">
        <v>0</v>
      </c>
      <c r="I5274" s="169">
        <v>0</v>
      </c>
      <c r="J5274" s="169">
        <v>0</v>
      </c>
      <c r="K5274" s="169">
        <v>0</v>
      </c>
      <c r="L5274" s="170">
        <v>0</v>
      </c>
      <c r="M5274" s="171">
        <v>0</v>
      </c>
    </row>
    <row r="5275" spans="1:13">
      <c r="A5275" s="172">
        <v>244</v>
      </c>
      <c r="B5275" s="173" t="s">
        <v>53</v>
      </c>
      <c r="C5275" s="174">
        <v>1997</v>
      </c>
      <c r="D5275" s="175">
        <v>0</v>
      </c>
      <c r="E5275" s="175">
        <v>0</v>
      </c>
      <c r="F5275" s="175">
        <v>0</v>
      </c>
      <c r="G5275" s="175">
        <v>0</v>
      </c>
      <c r="H5275" s="175">
        <v>0</v>
      </c>
      <c r="I5275" s="175">
        <v>0</v>
      </c>
      <c r="J5275" s="175">
        <v>0</v>
      </c>
      <c r="K5275" s="175">
        <v>0</v>
      </c>
      <c r="L5275" s="176">
        <v>0</v>
      </c>
      <c r="M5275" s="177">
        <v>0</v>
      </c>
    </row>
    <row r="5276" spans="1:13">
      <c r="A5276" s="166">
        <v>244</v>
      </c>
      <c r="B5276" s="167" t="s">
        <v>53</v>
      </c>
      <c r="C5276" s="168">
        <v>1998</v>
      </c>
      <c r="D5276" s="169">
        <v>0</v>
      </c>
      <c r="E5276" s="169">
        <v>0</v>
      </c>
      <c r="F5276" s="169">
        <v>0</v>
      </c>
      <c r="G5276" s="169">
        <v>0</v>
      </c>
      <c r="H5276" s="169">
        <v>0</v>
      </c>
      <c r="I5276" s="169">
        <v>0</v>
      </c>
      <c r="J5276" s="169">
        <v>0</v>
      </c>
      <c r="K5276" s="169">
        <v>0</v>
      </c>
      <c r="L5276" s="170">
        <v>0</v>
      </c>
      <c r="M5276" s="171">
        <v>0</v>
      </c>
    </row>
    <row r="5277" spans="1:13">
      <c r="A5277" s="172">
        <v>244</v>
      </c>
      <c r="B5277" s="173" t="s">
        <v>53</v>
      </c>
      <c r="C5277" s="174">
        <v>1999</v>
      </c>
      <c r="D5277" s="175">
        <v>0</v>
      </c>
      <c r="E5277" s="175">
        <v>0</v>
      </c>
      <c r="F5277" s="175">
        <v>0</v>
      </c>
      <c r="G5277" s="175">
        <v>0</v>
      </c>
      <c r="H5277" s="175">
        <v>0</v>
      </c>
      <c r="I5277" s="175">
        <v>0</v>
      </c>
      <c r="J5277" s="175">
        <v>0</v>
      </c>
      <c r="K5277" s="175">
        <v>0</v>
      </c>
      <c r="L5277" s="176">
        <v>0</v>
      </c>
      <c r="M5277" s="177">
        <v>0</v>
      </c>
    </row>
    <row r="5278" spans="1:13">
      <c r="A5278" s="166">
        <v>244</v>
      </c>
      <c r="B5278" s="167" t="s">
        <v>53</v>
      </c>
      <c r="C5278" s="168">
        <v>2000</v>
      </c>
      <c r="D5278" s="169">
        <v>0</v>
      </c>
      <c r="E5278" s="169">
        <v>0</v>
      </c>
      <c r="F5278" s="169">
        <v>0</v>
      </c>
      <c r="G5278" s="169">
        <v>0</v>
      </c>
      <c r="H5278" s="169">
        <v>0</v>
      </c>
      <c r="I5278" s="169">
        <v>0</v>
      </c>
      <c r="J5278" s="169">
        <v>0</v>
      </c>
      <c r="K5278" s="169">
        <v>0</v>
      </c>
      <c r="L5278" s="170">
        <v>0</v>
      </c>
      <c r="M5278" s="171">
        <v>0</v>
      </c>
    </row>
    <row r="5279" spans="1:13">
      <c r="A5279" s="172">
        <v>244</v>
      </c>
      <c r="B5279" s="173" t="s">
        <v>53</v>
      </c>
      <c r="C5279" s="174">
        <v>2001</v>
      </c>
      <c r="D5279" s="175">
        <v>0</v>
      </c>
      <c r="E5279" s="175">
        <v>0</v>
      </c>
      <c r="F5279" s="175">
        <v>0</v>
      </c>
      <c r="G5279" s="175">
        <v>0</v>
      </c>
      <c r="H5279" s="175">
        <v>0</v>
      </c>
      <c r="I5279" s="175">
        <v>0</v>
      </c>
      <c r="J5279" s="175">
        <v>0</v>
      </c>
      <c r="K5279" s="175">
        <v>0</v>
      </c>
      <c r="L5279" s="176">
        <v>0</v>
      </c>
      <c r="M5279" s="177">
        <v>0</v>
      </c>
    </row>
    <row r="5280" spans="1:13">
      <c r="A5280" s="166">
        <v>244</v>
      </c>
      <c r="B5280" s="167" t="s">
        <v>53</v>
      </c>
      <c r="C5280" s="168">
        <v>2002</v>
      </c>
      <c r="D5280" s="169">
        <v>0</v>
      </c>
      <c r="E5280" s="169">
        <v>0</v>
      </c>
      <c r="F5280" s="169">
        <v>0</v>
      </c>
      <c r="G5280" s="169">
        <v>0</v>
      </c>
      <c r="H5280" s="169">
        <v>0</v>
      </c>
      <c r="I5280" s="169">
        <v>0</v>
      </c>
      <c r="J5280" s="169">
        <v>0</v>
      </c>
      <c r="K5280" s="169">
        <v>0</v>
      </c>
      <c r="L5280" s="170">
        <v>0</v>
      </c>
      <c r="M5280" s="171">
        <v>0</v>
      </c>
    </row>
    <row r="5281" spans="1:13">
      <c r="A5281" s="172">
        <v>244</v>
      </c>
      <c r="B5281" s="173" t="s">
        <v>53</v>
      </c>
      <c r="C5281" s="174">
        <v>2003</v>
      </c>
      <c r="D5281" s="175">
        <v>0</v>
      </c>
      <c r="E5281" s="175">
        <v>0</v>
      </c>
      <c r="F5281" s="175">
        <v>0</v>
      </c>
      <c r="G5281" s="175">
        <v>0</v>
      </c>
      <c r="H5281" s="175">
        <v>0</v>
      </c>
      <c r="I5281" s="175">
        <v>0</v>
      </c>
      <c r="J5281" s="175">
        <v>0</v>
      </c>
      <c r="K5281" s="175">
        <v>0</v>
      </c>
      <c r="L5281" s="176">
        <v>0</v>
      </c>
      <c r="M5281" s="177">
        <v>0</v>
      </c>
    </row>
    <row r="5282" spans="1:13">
      <c r="A5282" s="166">
        <v>244</v>
      </c>
      <c r="B5282" s="167" t="s">
        <v>53</v>
      </c>
      <c r="C5282" s="168">
        <v>2004</v>
      </c>
      <c r="D5282" s="169">
        <v>0</v>
      </c>
      <c r="E5282" s="169">
        <v>0</v>
      </c>
      <c r="F5282" s="169">
        <v>0</v>
      </c>
      <c r="G5282" s="169">
        <v>0</v>
      </c>
      <c r="H5282" s="169">
        <v>0</v>
      </c>
      <c r="I5282" s="169">
        <v>0</v>
      </c>
      <c r="J5282" s="169">
        <v>0</v>
      </c>
      <c r="K5282" s="169">
        <v>0</v>
      </c>
      <c r="L5282" s="170">
        <v>0</v>
      </c>
      <c r="M5282" s="171">
        <v>0</v>
      </c>
    </row>
    <row r="5283" spans="1:13">
      <c r="A5283" s="172">
        <v>244</v>
      </c>
      <c r="B5283" s="173" t="s">
        <v>53</v>
      </c>
      <c r="C5283" s="174">
        <v>2005</v>
      </c>
      <c r="D5283" s="175">
        <v>0</v>
      </c>
      <c r="E5283" s="175">
        <v>0</v>
      </c>
      <c r="F5283" s="175">
        <v>0</v>
      </c>
      <c r="G5283" s="175">
        <v>0</v>
      </c>
      <c r="H5283" s="175">
        <v>0</v>
      </c>
      <c r="I5283" s="175">
        <v>0</v>
      </c>
      <c r="J5283" s="175">
        <v>0</v>
      </c>
      <c r="K5283" s="175">
        <v>0</v>
      </c>
      <c r="L5283" s="176">
        <v>0</v>
      </c>
      <c r="M5283" s="177">
        <v>0</v>
      </c>
    </row>
    <row r="5284" spans="1:13">
      <c r="A5284" s="166">
        <v>244</v>
      </c>
      <c r="B5284" s="167" t="s">
        <v>53</v>
      </c>
      <c r="C5284" s="168">
        <v>2006</v>
      </c>
      <c r="D5284" s="169">
        <v>0</v>
      </c>
      <c r="E5284" s="169">
        <v>0</v>
      </c>
      <c r="F5284" s="169">
        <v>0</v>
      </c>
      <c r="G5284" s="169">
        <v>0</v>
      </c>
      <c r="H5284" s="169">
        <v>-970</v>
      </c>
      <c r="I5284" s="169">
        <v>0</v>
      </c>
      <c r="J5284" s="169">
        <v>0</v>
      </c>
      <c r="K5284" s="169">
        <v>0</v>
      </c>
      <c r="L5284" s="170">
        <v>0</v>
      </c>
      <c r="M5284" s="171">
        <v>0</v>
      </c>
    </row>
    <row r="5285" spans="1:13">
      <c r="A5285" s="172">
        <v>244</v>
      </c>
      <c r="B5285" s="173" t="s">
        <v>53</v>
      </c>
      <c r="C5285" s="174">
        <v>2007</v>
      </c>
      <c r="D5285" s="175">
        <v>0</v>
      </c>
      <c r="E5285" s="175">
        <v>0</v>
      </c>
      <c r="F5285" s="175">
        <v>0</v>
      </c>
      <c r="G5285" s="175">
        <v>0</v>
      </c>
      <c r="H5285" s="175">
        <v>0</v>
      </c>
      <c r="I5285" s="175">
        <v>0</v>
      </c>
      <c r="J5285" s="175">
        <v>0</v>
      </c>
      <c r="K5285" s="175">
        <v>0</v>
      </c>
      <c r="L5285" s="176">
        <v>0</v>
      </c>
      <c r="M5285" s="177">
        <v>0</v>
      </c>
    </row>
    <row r="5286" spans="1:13">
      <c r="A5286" s="166">
        <v>244</v>
      </c>
      <c r="B5286" s="167" t="s">
        <v>53</v>
      </c>
      <c r="C5286" s="168">
        <v>2008</v>
      </c>
      <c r="D5286" s="169">
        <v>0</v>
      </c>
      <c r="E5286" s="169">
        <v>0</v>
      </c>
      <c r="F5286" s="169">
        <v>0</v>
      </c>
      <c r="G5286" s="169">
        <v>0</v>
      </c>
      <c r="H5286" s="169">
        <v>-980</v>
      </c>
      <c r="I5286" s="169">
        <v>0</v>
      </c>
      <c r="J5286" s="169">
        <v>0</v>
      </c>
      <c r="K5286" s="169">
        <v>0</v>
      </c>
      <c r="L5286" s="170">
        <v>0</v>
      </c>
      <c r="M5286" s="171">
        <v>0</v>
      </c>
    </row>
    <row r="5287" spans="1:13">
      <c r="A5287" s="172">
        <v>244</v>
      </c>
      <c r="B5287" s="173" t="s">
        <v>53</v>
      </c>
      <c r="C5287" s="174">
        <v>2009</v>
      </c>
      <c r="D5287" s="175">
        <v>0</v>
      </c>
      <c r="E5287" s="175">
        <v>0</v>
      </c>
      <c r="F5287" s="175">
        <v>0</v>
      </c>
      <c r="G5287" s="175">
        <v>0</v>
      </c>
      <c r="H5287" s="175">
        <v>0</v>
      </c>
      <c r="I5287" s="175">
        <v>0</v>
      </c>
      <c r="J5287" s="175">
        <v>0</v>
      </c>
      <c r="K5287" s="175">
        <v>0</v>
      </c>
      <c r="L5287" s="176">
        <v>0</v>
      </c>
      <c r="M5287" s="177">
        <v>0</v>
      </c>
    </row>
    <row r="5288" spans="1:13">
      <c r="A5288" s="166">
        <v>244</v>
      </c>
      <c r="B5288" s="167" t="s">
        <v>53</v>
      </c>
      <c r="C5288" s="168">
        <v>2010</v>
      </c>
      <c r="D5288" s="169">
        <v>0</v>
      </c>
      <c r="E5288" s="169">
        <v>0</v>
      </c>
      <c r="F5288" s="169">
        <v>0</v>
      </c>
      <c r="G5288" s="169">
        <v>0</v>
      </c>
      <c r="H5288" s="169">
        <v>0</v>
      </c>
      <c r="I5288" s="169">
        <v>0</v>
      </c>
      <c r="J5288" s="169">
        <v>0</v>
      </c>
      <c r="K5288" s="169">
        <v>0</v>
      </c>
      <c r="L5288" s="170">
        <v>0</v>
      </c>
      <c r="M5288" s="171">
        <v>0</v>
      </c>
    </row>
    <row r="5289" spans="1:13">
      <c r="A5289" s="172">
        <v>244</v>
      </c>
      <c r="B5289" s="173" t="s">
        <v>53</v>
      </c>
      <c r="C5289" s="174">
        <v>2011</v>
      </c>
      <c r="D5289" s="175">
        <v>0</v>
      </c>
      <c r="E5289" s="175">
        <v>0</v>
      </c>
      <c r="F5289" s="175">
        <v>0</v>
      </c>
      <c r="G5289" s="175">
        <v>0</v>
      </c>
      <c r="H5289" s="175">
        <v>0</v>
      </c>
      <c r="I5289" s="175">
        <v>0</v>
      </c>
      <c r="J5289" s="175">
        <v>0</v>
      </c>
      <c r="K5289" s="175">
        <v>0</v>
      </c>
      <c r="L5289" s="176">
        <v>0</v>
      </c>
      <c r="M5289" s="177">
        <v>0</v>
      </c>
    </row>
    <row r="5290" spans="1:13">
      <c r="A5290" s="166">
        <v>244</v>
      </c>
      <c r="B5290" s="167" t="s">
        <v>53</v>
      </c>
      <c r="C5290" s="168">
        <v>2012</v>
      </c>
      <c r="D5290" s="169">
        <v>0</v>
      </c>
      <c r="E5290" s="169">
        <v>0</v>
      </c>
      <c r="F5290" s="169">
        <v>0</v>
      </c>
      <c r="G5290" s="169">
        <v>0</v>
      </c>
      <c r="H5290" s="169">
        <v>0</v>
      </c>
      <c r="I5290" s="169">
        <v>0</v>
      </c>
      <c r="J5290" s="169">
        <v>0</v>
      </c>
      <c r="K5290" s="169">
        <v>0</v>
      </c>
      <c r="L5290" s="170">
        <v>0</v>
      </c>
      <c r="M5290" s="171">
        <v>0</v>
      </c>
    </row>
    <row r="5291" spans="1:13">
      <c r="A5291" s="172">
        <v>244</v>
      </c>
      <c r="B5291" s="173" t="s">
        <v>53</v>
      </c>
      <c r="C5291" s="174">
        <v>2013</v>
      </c>
      <c r="D5291" s="175">
        <v>0</v>
      </c>
      <c r="E5291" s="175">
        <v>0</v>
      </c>
      <c r="F5291" s="175">
        <v>0</v>
      </c>
      <c r="G5291" s="175">
        <v>0</v>
      </c>
      <c r="H5291" s="175">
        <v>0</v>
      </c>
      <c r="I5291" s="175">
        <v>0</v>
      </c>
      <c r="J5291" s="175">
        <v>-6296</v>
      </c>
      <c r="K5291" s="175">
        <v>0</v>
      </c>
      <c r="L5291" s="176">
        <v>0</v>
      </c>
      <c r="M5291" s="177">
        <v>0</v>
      </c>
    </row>
    <row r="5292" spans="1:13">
      <c r="A5292" s="166">
        <v>244</v>
      </c>
      <c r="B5292" s="167" t="s">
        <v>53</v>
      </c>
      <c r="C5292" s="168">
        <v>2014</v>
      </c>
      <c r="D5292" s="169">
        <v>0</v>
      </c>
      <c r="E5292" s="169">
        <v>0</v>
      </c>
      <c r="F5292" s="169">
        <v>0</v>
      </c>
      <c r="G5292" s="169">
        <v>0</v>
      </c>
      <c r="H5292" s="169">
        <v>392</v>
      </c>
      <c r="I5292" s="169">
        <v>1335</v>
      </c>
      <c r="J5292" s="169">
        <v>0</v>
      </c>
      <c r="K5292" s="169">
        <v>0</v>
      </c>
      <c r="L5292" s="170">
        <v>0</v>
      </c>
      <c r="M5292" s="171">
        <v>0</v>
      </c>
    </row>
    <row r="5293" spans="1:13">
      <c r="A5293" s="172">
        <v>244</v>
      </c>
      <c r="B5293" s="173" t="s">
        <v>53</v>
      </c>
      <c r="C5293" s="174">
        <v>2015</v>
      </c>
      <c r="D5293" s="175">
        <v>0</v>
      </c>
      <c r="E5293" s="175">
        <v>0</v>
      </c>
      <c r="F5293" s="175">
        <v>0</v>
      </c>
      <c r="G5293" s="175">
        <v>0</v>
      </c>
      <c r="H5293" s="175">
        <v>2115</v>
      </c>
      <c r="I5293" s="175">
        <v>1268</v>
      </c>
      <c r="J5293" s="175">
        <v>0</v>
      </c>
      <c r="K5293" s="175">
        <v>0</v>
      </c>
      <c r="L5293" s="176">
        <v>0</v>
      </c>
      <c r="M5293" s="177">
        <v>0</v>
      </c>
    </row>
    <row r="5294" spans="1:13">
      <c r="A5294" s="166">
        <v>244</v>
      </c>
      <c r="B5294" s="167" t="s">
        <v>53</v>
      </c>
      <c r="C5294" s="168">
        <v>2016</v>
      </c>
      <c r="D5294" s="169">
        <v>0</v>
      </c>
      <c r="E5294" s="169">
        <v>0</v>
      </c>
      <c r="F5294" s="169">
        <v>0</v>
      </c>
      <c r="G5294" s="169">
        <v>0</v>
      </c>
      <c r="H5294" s="169">
        <v>32697</v>
      </c>
      <c r="I5294" s="169">
        <v>5425</v>
      </c>
      <c r="J5294" s="169">
        <v>0</v>
      </c>
      <c r="K5294" s="169">
        <v>0</v>
      </c>
      <c r="L5294" s="170">
        <v>0</v>
      </c>
      <c r="M5294" s="171">
        <v>0</v>
      </c>
    </row>
    <row r="5295" spans="1:13">
      <c r="A5295" s="172">
        <v>244</v>
      </c>
      <c r="B5295" s="173" t="s">
        <v>53</v>
      </c>
      <c r="C5295" s="174">
        <v>2017</v>
      </c>
      <c r="D5295" s="175">
        <v>0</v>
      </c>
      <c r="E5295" s="175">
        <v>0</v>
      </c>
      <c r="F5295" s="175">
        <v>0</v>
      </c>
      <c r="G5295" s="175">
        <v>0</v>
      </c>
      <c r="H5295" s="175">
        <v>18318</v>
      </c>
      <c r="I5295" s="175">
        <v>-1135</v>
      </c>
      <c r="J5295" s="175">
        <v>-13376</v>
      </c>
      <c r="K5295" s="175">
        <v>-78</v>
      </c>
      <c r="L5295" s="176">
        <v>0</v>
      </c>
      <c r="M5295" s="177">
        <v>0</v>
      </c>
    </row>
    <row r="5296" spans="1:13">
      <c r="A5296" s="166">
        <v>244</v>
      </c>
      <c r="B5296" s="167" t="s">
        <v>53</v>
      </c>
      <c r="C5296" s="168">
        <v>2018</v>
      </c>
      <c r="D5296" s="169">
        <v>0</v>
      </c>
      <c r="E5296" s="169">
        <v>0</v>
      </c>
      <c r="F5296" s="169">
        <v>0</v>
      </c>
      <c r="G5296" s="169">
        <v>0</v>
      </c>
      <c r="H5296" s="169">
        <v>100454</v>
      </c>
      <c r="I5296" s="169">
        <v>24609</v>
      </c>
      <c r="J5296" s="169">
        <v>-3195</v>
      </c>
      <c r="K5296" s="169">
        <v>181</v>
      </c>
      <c r="L5296" s="170">
        <v>-1</v>
      </c>
      <c r="M5296" s="171">
        <v>0</v>
      </c>
    </row>
    <row r="5297" spans="1:13">
      <c r="A5297" s="172">
        <v>244</v>
      </c>
      <c r="B5297" s="173" t="s">
        <v>53</v>
      </c>
      <c r="C5297" s="174">
        <v>2019</v>
      </c>
      <c r="D5297" s="175">
        <v>0</v>
      </c>
      <c r="E5297" s="175">
        <v>0</v>
      </c>
      <c r="F5297" s="175">
        <v>0</v>
      </c>
      <c r="G5297" s="175">
        <v>0</v>
      </c>
      <c r="H5297" s="175">
        <v>294287</v>
      </c>
      <c r="I5297" s="175">
        <v>166411</v>
      </c>
      <c r="J5297" s="175">
        <v>-427004</v>
      </c>
      <c r="K5297" s="175">
        <v>-3507</v>
      </c>
      <c r="L5297" s="176">
        <v>2</v>
      </c>
      <c r="M5297" s="177">
        <v>1</v>
      </c>
    </row>
    <row r="5298" spans="1:13">
      <c r="A5298" s="166">
        <v>244</v>
      </c>
      <c r="B5298" s="167" t="s">
        <v>53</v>
      </c>
      <c r="C5298" s="168">
        <v>2020</v>
      </c>
      <c r="D5298" s="169">
        <v>0</v>
      </c>
      <c r="E5298" s="169">
        <v>0</v>
      </c>
      <c r="F5298" s="169">
        <v>0</v>
      </c>
      <c r="G5298" s="169">
        <v>0</v>
      </c>
      <c r="H5298" s="169">
        <v>711859</v>
      </c>
      <c r="I5298" s="169">
        <v>168138</v>
      </c>
      <c r="J5298" s="169">
        <v>-51228</v>
      </c>
      <c r="K5298" s="169">
        <v>6696</v>
      </c>
      <c r="L5298" s="170">
        <v>21</v>
      </c>
      <c r="M5298" s="171">
        <v>2</v>
      </c>
    </row>
    <row r="5299" spans="1:13">
      <c r="A5299" s="172">
        <v>244</v>
      </c>
      <c r="B5299" s="173" t="s">
        <v>53</v>
      </c>
      <c r="C5299" s="174">
        <v>2021</v>
      </c>
      <c r="D5299" s="175">
        <v>195900800</v>
      </c>
      <c r="E5299" s="175">
        <v>1281856000</v>
      </c>
      <c r="F5299" s="175">
        <v>23698100</v>
      </c>
      <c r="G5299" s="175">
        <v>120656000</v>
      </c>
      <c r="H5299" s="175">
        <v>10617264</v>
      </c>
      <c r="I5299" s="175">
        <v>2035414</v>
      </c>
      <c r="J5299" s="175">
        <v>1658755</v>
      </c>
      <c r="K5299" s="175">
        <v>89837</v>
      </c>
      <c r="L5299" s="176">
        <v>2904</v>
      </c>
      <c r="M5299" s="177">
        <v>290</v>
      </c>
    </row>
    <row r="5300" spans="1:13">
      <c r="A5300" s="166">
        <v>245</v>
      </c>
      <c r="B5300" s="167" t="s">
        <v>46</v>
      </c>
      <c r="C5300" s="168">
        <v>1995</v>
      </c>
      <c r="D5300" s="169">
        <v>0</v>
      </c>
      <c r="E5300" s="169">
        <v>0</v>
      </c>
      <c r="F5300" s="169">
        <v>0</v>
      </c>
      <c r="G5300" s="169">
        <v>0</v>
      </c>
      <c r="H5300" s="169">
        <v>0</v>
      </c>
      <c r="I5300" s="169">
        <v>0</v>
      </c>
      <c r="J5300" s="169">
        <v>0</v>
      </c>
      <c r="K5300" s="169">
        <v>0</v>
      </c>
      <c r="L5300" s="170">
        <v>0</v>
      </c>
      <c r="M5300" s="171">
        <v>0</v>
      </c>
    </row>
    <row r="5301" spans="1:13">
      <c r="A5301" s="172">
        <v>245</v>
      </c>
      <c r="B5301" s="173" t="s">
        <v>46</v>
      </c>
      <c r="C5301" s="174">
        <v>1996</v>
      </c>
      <c r="D5301" s="175">
        <v>0</v>
      </c>
      <c r="E5301" s="175">
        <v>0</v>
      </c>
      <c r="F5301" s="175">
        <v>0</v>
      </c>
      <c r="G5301" s="175">
        <v>0</v>
      </c>
      <c r="H5301" s="175">
        <v>0</v>
      </c>
      <c r="I5301" s="175">
        <v>0</v>
      </c>
      <c r="J5301" s="175">
        <v>0</v>
      </c>
      <c r="K5301" s="175">
        <v>0</v>
      </c>
      <c r="L5301" s="176">
        <v>0</v>
      </c>
      <c r="M5301" s="177">
        <v>0</v>
      </c>
    </row>
    <row r="5302" spans="1:13">
      <c r="A5302" s="166">
        <v>245</v>
      </c>
      <c r="B5302" s="167" t="s">
        <v>46</v>
      </c>
      <c r="C5302" s="168">
        <v>1997</v>
      </c>
      <c r="D5302" s="169">
        <v>0</v>
      </c>
      <c r="E5302" s="169">
        <v>0</v>
      </c>
      <c r="F5302" s="169">
        <v>0</v>
      </c>
      <c r="G5302" s="169">
        <v>0</v>
      </c>
      <c r="H5302" s="169">
        <v>-648</v>
      </c>
      <c r="I5302" s="169">
        <v>0</v>
      </c>
      <c r="J5302" s="169">
        <v>0</v>
      </c>
      <c r="K5302" s="169">
        <v>0</v>
      </c>
      <c r="L5302" s="170">
        <v>0</v>
      </c>
      <c r="M5302" s="171">
        <v>0</v>
      </c>
    </row>
    <row r="5303" spans="1:13">
      <c r="A5303" s="172">
        <v>245</v>
      </c>
      <c r="B5303" s="173" t="s">
        <v>46</v>
      </c>
      <c r="C5303" s="174">
        <v>1998</v>
      </c>
      <c r="D5303" s="175">
        <v>0</v>
      </c>
      <c r="E5303" s="175">
        <v>0</v>
      </c>
      <c r="F5303" s="175">
        <v>0</v>
      </c>
      <c r="G5303" s="175">
        <v>0</v>
      </c>
      <c r="H5303" s="175">
        <v>0</v>
      </c>
      <c r="I5303" s="175">
        <v>0</v>
      </c>
      <c r="J5303" s="175">
        <v>0</v>
      </c>
      <c r="K5303" s="175">
        <v>0</v>
      </c>
      <c r="L5303" s="176">
        <v>0</v>
      </c>
      <c r="M5303" s="177">
        <v>0</v>
      </c>
    </row>
    <row r="5304" spans="1:13">
      <c r="A5304" s="166">
        <v>245</v>
      </c>
      <c r="B5304" s="167" t="s">
        <v>46</v>
      </c>
      <c r="C5304" s="168">
        <v>1999</v>
      </c>
      <c r="D5304" s="169">
        <v>0</v>
      </c>
      <c r="E5304" s="169">
        <v>0</v>
      </c>
      <c r="F5304" s="169">
        <v>0</v>
      </c>
      <c r="G5304" s="169">
        <v>0</v>
      </c>
      <c r="H5304" s="169">
        <v>-604.79999999999995</v>
      </c>
      <c r="I5304" s="169">
        <v>0</v>
      </c>
      <c r="J5304" s="169">
        <v>0</v>
      </c>
      <c r="K5304" s="169">
        <v>0</v>
      </c>
      <c r="L5304" s="170">
        <v>0</v>
      </c>
      <c r="M5304" s="171">
        <v>0</v>
      </c>
    </row>
    <row r="5305" spans="1:13">
      <c r="A5305" s="172">
        <v>245</v>
      </c>
      <c r="B5305" s="173" t="s">
        <v>46</v>
      </c>
      <c r="C5305" s="174">
        <v>2000</v>
      </c>
      <c r="D5305" s="175">
        <v>0</v>
      </c>
      <c r="E5305" s="175">
        <v>0</v>
      </c>
      <c r="F5305" s="175">
        <v>0</v>
      </c>
      <c r="G5305" s="175">
        <v>0</v>
      </c>
      <c r="H5305" s="175">
        <v>0</v>
      </c>
      <c r="I5305" s="175">
        <v>0</v>
      </c>
      <c r="J5305" s="175">
        <v>0</v>
      </c>
      <c r="K5305" s="175">
        <v>0</v>
      </c>
      <c r="L5305" s="176">
        <v>0</v>
      </c>
      <c r="M5305" s="177">
        <v>0</v>
      </c>
    </row>
    <row r="5306" spans="1:13">
      <c r="A5306" s="166">
        <v>245</v>
      </c>
      <c r="B5306" s="167" t="s">
        <v>46</v>
      </c>
      <c r="C5306" s="168">
        <v>2001</v>
      </c>
      <c r="D5306" s="169">
        <v>0</v>
      </c>
      <c r="E5306" s="169">
        <v>0</v>
      </c>
      <c r="F5306" s="169">
        <v>0</v>
      </c>
      <c r="G5306" s="169">
        <v>0</v>
      </c>
      <c r="H5306" s="169">
        <v>0</v>
      </c>
      <c r="I5306" s="169">
        <v>0</v>
      </c>
      <c r="J5306" s="169">
        <v>0</v>
      </c>
      <c r="K5306" s="169">
        <v>0</v>
      </c>
      <c r="L5306" s="170">
        <v>0</v>
      </c>
      <c r="M5306" s="171">
        <v>0</v>
      </c>
    </row>
    <row r="5307" spans="1:13">
      <c r="A5307" s="172">
        <v>245</v>
      </c>
      <c r="B5307" s="173" t="s">
        <v>46</v>
      </c>
      <c r="C5307" s="174">
        <v>2002</v>
      </c>
      <c r="D5307" s="175">
        <v>0</v>
      </c>
      <c r="E5307" s="175">
        <v>0</v>
      </c>
      <c r="F5307" s="175">
        <v>0</v>
      </c>
      <c r="G5307" s="175">
        <v>0</v>
      </c>
      <c r="H5307" s="175">
        <v>0</v>
      </c>
      <c r="I5307" s="175">
        <v>0</v>
      </c>
      <c r="J5307" s="175">
        <v>0</v>
      </c>
      <c r="K5307" s="175">
        <v>0</v>
      </c>
      <c r="L5307" s="176">
        <v>0</v>
      </c>
      <c r="M5307" s="177">
        <v>0</v>
      </c>
    </row>
    <row r="5308" spans="1:13">
      <c r="A5308" s="166">
        <v>245</v>
      </c>
      <c r="B5308" s="167" t="s">
        <v>46</v>
      </c>
      <c r="C5308" s="168">
        <v>2003</v>
      </c>
      <c r="D5308" s="169">
        <v>0</v>
      </c>
      <c r="E5308" s="169">
        <v>0</v>
      </c>
      <c r="F5308" s="169">
        <v>0</v>
      </c>
      <c r="G5308" s="169">
        <v>0</v>
      </c>
      <c r="H5308" s="169">
        <v>0</v>
      </c>
      <c r="I5308" s="169">
        <v>0</v>
      </c>
      <c r="J5308" s="169">
        <v>0</v>
      </c>
      <c r="K5308" s="169">
        <v>0</v>
      </c>
      <c r="L5308" s="170">
        <v>0</v>
      </c>
      <c r="M5308" s="171">
        <v>0</v>
      </c>
    </row>
    <row r="5309" spans="1:13">
      <c r="A5309" s="172">
        <v>245</v>
      </c>
      <c r="B5309" s="173" t="s">
        <v>46</v>
      </c>
      <c r="C5309" s="174">
        <v>2004</v>
      </c>
      <c r="D5309" s="175">
        <v>0</v>
      </c>
      <c r="E5309" s="175">
        <v>0</v>
      </c>
      <c r="F5309" s="175">
        <v>0</v>
      </c>
      <c r="G5309" s="175">
        <v>0</v>
      </c>
      <c r="H5309" s="175">
        <v>-1000</v>
      </c>
      <c r="I5309" s="175">
        <v>0</v>
      </c>
      <c r="J5309" s="175">
        <v>0</v>
      </c>
      <c r="K5309" s="175">
        <v>0</v>
      </c>
      <c r="L5309" s="176">
        <v>0</v>
      </c>
      <c r="M5309" s="177">
        <v>0</v>
      </c>
    </row>
    <row r="5310" spans="1:13">
      <c r="A5310" s="166">
        <v>245</v>
      </c>
      <c r="B5310" s="167" t="s">
        <v>46</v>
      </c>
      <c r="C5310" s="168">
        <v>2005</v>
      </c>
      <c r="D5310" s="169">
        <v>0</v>
      </c>
      <c r="E5310" s="169">
        <v>0</v>
      </c>
      <c r="F5310" s="169">
        <v>0</v>
      </c>
      <c r="G5310" s="169">
        <v>0</v>
      </c>
      <c r="H5310" s="169">
        <v>0</v>
      </c>
      <c r="I5310" s="169">
        <v>0</v>
      </c>
      <c r="J5310" s="169">
        <v>0</v>
      </c>
      <c r="K5310" s="169">
        <v>0</v>
      </c>
      <c r="L5310" s="170">
        <v>0</v>
      </c>
      <c r="M5310" s="171">
        <v>0</v>
      </c>
    </row>
    <row r="5311" spans="1:13">
      <c r="A5311" s="172">
        <v>245</v>
      </c>
      <c r="B5311" s="173" t="s">
        <v>46</v>
      </c>
      <c r="C5311" s="174">
        <v>2006</v>
      </c>
      <c r="D5311" s="175">
        <v>0</v>
      </c>
      <c r="E5311" s="175">
        <v>0</v>
      </c>
      <c r="F5311" s="175">
        <v>0</v>
      </c>
      <c r="G5311" s="175">
        <v>0</v>
      </c>
      <c r="H5311" s="175">
        <v>0</v>
      </c>
      <c r="I5311" s="175">
        <v>0</v>
      </c>
      <c r="J5311" s="175">
        <v>0</v>
      </c>
      <c r="K5311" s="175">
        <v>0</v>
      </c>
      <c r="L5311" s="176">
        <v>0</v>
      </c>
      <c r="M5311" s="177">
        <v>0</v>
      </c>
    </row>
    <row r="5312" spans="1:13">
      <c r="A5312" s="166">
        <v>245</v>
      </c>
      <c r="B5312" s="167" t="s">
        <v>46</v>
      </c>
      <c r="C5312" s="168">
        <v>2007</v>
      </c>
      <c r="D5312" s="169">
        <v>0</v>
      </c>
      <c r="E5312" s="169">
        <v>0</v>
      </c>
      <c r="F5312" s="169">
        <v>0</v>
      </c>
      <c r="G5312" s="169">
        <v>0</v>
      </c>
      <c r="H5312" s="169">
        <v>0</v>
      </c>
      <c r="I5312" s="169">
        <v>0</v>
      </c>
      <c r="J5312" s="169">
        <v>0</v>
      </c>
      <c r="K5312" s="169">
        <v>0</v>
      </c>
      <c r="L5312" s="170">
        <v>0</v>
      </c>
      <c r="M5312" s="171">
        <v>0</v>
      </c>
    </row>
    <row r="5313" spans="1:13">
      <c r="A5313" s="172">
        <v>245</v>
      </c>
      <c r="B5313" s="173" t="s">
        <v>46</v>
      </c>
      <c r="C5313" s="174">
        <v>2008</v>
      </c>
      <c r="D5313" s="175">
        <v>0</v>
      </c>
      <c r="E5313" s="175">
        <v>0</v>
      </c>
      <c r="F5313" s="175">
        <v>0</v>
      </c>
      <c r="G5313" s="175">
        <v>0</v>
      </c>
      <c r="H5313" s="175">
        <v>0</v>
      </c>
      <c r="I5313" s="175">
        <v>0</v>
      </c>
      <c r="J5313" s="175">
        <v>0</v>
      </c>
      <c r="K5313" s="175">
        <v>0</v>
      </c>
      <c r="L5313" s="176">
        <v>0</v>
      </c>
      <c r="M5313" s="177">
        <v>0</v>
      </c>
    </row>
    <row r="5314" spans="1:13">
      <c r="A5314" s="166">
        <v>245</v>
      </c>
      <c r="B5314" s="167" t="s">
        <v>46</v>
      </c>
      <c r="C5314" s="168">
        <v>2009</v>
      </c>
      <c r="D5314" s="169">
        <v>0</v>
      </c>
      <c r="E5314" s="169">
        <v>0</v>
      </c>
      <c r="F5314" s="169">
        <v>0</v>
      </c>
      <c r="G5314" s="169">
        <v>0</v>
      </c>
      <c r="H5314" s="169">
        <v>0</v>
      </c>
      <c r="I5314" s="169">
        <v>0</v>
      </c>
      <c r="J5314" s="169">
        <v>0</v>
      </c>
      <c r="K5314" s="169">
        <v>0</v>
      </c>
      <c r="L5314" s="170">
        <v>0</v>
      </c>
      <c r="M5314" s="171">
        <v>0</v>
      </c>
    </row>
    <row r="5315" spans="1:13">
      <c r="A5315" s="172">
        <v>245</v>
      </c>
      <c r="B5315" s="173" t="s">
        <v>46</v>
      </c>
      <c r="C5315" s="174">
        <v>2010</v>
      </c>
      <c r="D5315" s="175">
        <v>0</v>
      </c>
      <c r="E5315" s="175">
        <v>0</v>
      </c>
      <c r="F5315" s="175">
        <v>0</v>
      </c>
      <c r="G5315" s="175">
        <v>0</v>
      </c>
      <c r="H5315" s="175">
        <v>-540</v>
      </c>
      <c r="I5315" s="175">
        <v>0</v>
      </c>
      <c r="J5315" s="175">
        <v>0</v>
      </c>
      <c r="K5315" s="175">
        <v>0</v>
      </c>
      <c r="L5315" s="176">
        <v>0</v>
      </c>
      <c r="M5315" s="177">
        <v>0</v>
      </c>
    </row>
    <row r="5316" spans="1:13">
      <c r="A5316" s="166">
        <v>245</v>
      </c>
      <c r="B5316" s="167" t="s">
        <v>46</v>
      </c>
      <c r="C5316" s="168">
        <v>2011</v>
      </c>
      <c r="D5316" s="169">
        <v>0</v>
      </c>
      <c r="E5316" s="169">
        <v>0</v>
      </c>
      <c r="F5316" s="169">
        <v>0</v>
      </c>
      <c r="G5316" s="169">
        <v>0</v>
      </c>
      <c r="H5316" s="169">
        <v>0</v>
      </c>
      <c r="I5316" s="169">
        <v>0</v>
      </c>
      <c r="J5316" s="169">
        <v>0</v>
      </c>
      <c r="K5316" s="169">
        <v>0</v>
      </c>
      <c r="L5316" s="170">
        <v>0</v>
      </c>
      <c r="M5316" s="171">
        <v>0</v>
      </c>
    </row>
    <row r="5317" spans="1:13">
      <c r="A5317" s="172">
        <v>245</v>
      </c>
      <c r="B5317" s="173" t="s">
        <v>46</v>
      </c>
      <c r="C5317" s="174">
        <v>2012</v>
      </c>
      <c r="D5317" s="175">
        <v>0</v>
      </c>
      <c r="E5317" s="175">
        <v>0</v>
      </c>
      <c r="F5317" s="175">
        <v>0</v>
      </c>
      <c r="G5317" s="175">
        <v>0</v>
      </c>
      <c r="H5317" s="175">
        <v>0</v>
      </c>
      <c r="I5317" s="175">
        <v>0</v>
      </c>
      <c r="J5317" s="175">
        <v>0</v>
      </c>
      <c r="K5317" s="175">
        <v>0</v>
      </c>
      <c r="L5317" s="176">
        <v>0</v>
      </c>
      <c r="M5317" s="177">
        <v>0</v>
      </c>
    </row>
    <row r="5318" spans="1:13">
      <c r="A5318" s="166">
        <v>245</v>
      </c>
      <c r="B5318" s="167" t="s">
        <v>46</v>
      </c>
      <c r="C5318" s="168">
        <v>2013</v>
      </c>
      <c r="D5318" s="169">
        <v>0</v>
      </c>
      <c r="E5318" s="169">
        <v>0</v>
      </c>
      <c r="F5318" s="169">
        <v>0</v>
      </c>
      <c r="G5318" s="169">
        <v>0</v>
      </c>
      <c r="H5318" s="169">
        <v>0</v>
      </c>
      <c r="I5318" s="169">
        <v>0</v>
      </c>
      <c r="J5318" s="169">
        <v>0</v>
      </c>
      <c r="K5318" s="169">
        <v>0</v>
      </c>
      <c r="L5318" s="170">
        <v>0</v>
      </c>
      <c r="M5318" s="171">
        <v>0</v>
      </c>
    </row>
    <row r="5319" spans="1:13">
      <c r="A5319" s="172">
        <v>245</v>
      </c>
      <c r="B5319" s="173" t="s">
        <v>46</v>
      </c>
      <c r="C5319" s="174">
        <v>2014</v>
      </c>
      <c r="D5319" s="175">
        <v>0</v>
      </c>
      <c r="E5319" s="175">
        <v>0</v>
      </c>
      <c r="F5319" s="175">
        <v>0</v>
      </c>
      <c r="G5319" s="175">
        <v>0</v>
      </c>
      <c r="H5319" s="175">
        <v>0</v>
      </c>
      <c r="I5319" s="175">
        <v>0</v>
      </c>
      <c r="J5319" s="175">
        <v>0</v>
      </c>
      <c r="K5319" s="175">
        <v>0</v>
      </c>
      <c r="L5319" s="176">
        <v>0</v>
      </c>
      <c r="M5319" s="177">
        <v>0</v>
      </c>
    </row>
    <row r="5320" spans="1:13">
      <c r="A5320" s="166">
        <v>245</v>
      </c>
      <c r="B5320" s="167" t="s">
        <v>46</v>
      </c>
      <c r="C5320" s="168">
        <v>2015</v>
      </c>
      <c r="D5320" s="169">
        <v>0</v>
      </c>
      <c r="E5320" s="169">
        <v>0</v>
      </c>
      <c r="F5320" s="169">
        <v>0</v>
      </c>
      <c r="G5320" s="169">
        <v>0</v>
      </c>
      <c r="H5320" s="169">
        <v>-4597</v>
      </c>
      <c r="I5320" s="169">
        <v>-239</v>
      </c>
      <c r="J5320" s="169">
        <v>0</v>
      </c>
      <c r="K5320" s="169">
        <v>0</v>
      </c>
      <c r="L5320" s="170">
        <v>0</v>
      </c>
      <c r="M5320" s="171">
        <v>0</v>
      </c>
    </row>
    <row r="5321" spans="1:13">
      <c r="A5321" s="172">
        <v>245</v>
      </c>
      <c r="B5321" s="173" t="s">
        <v>46</v>
      </c>
      <c r="C5321" s="174">
        <v>2016</v>
      </c>
      <c r="D5321" s="175">
        <v>0</v>
      </c>
      <c r="E5321" s="175">
        <v>0</v>
      </c>
      <c r="F5321" s="175">
        <v>0</v>
      </c>
      <c r="G5321" s="175">
        <v>0</v>
      </c>
      <c r="H5321" s="175">
        <v>195623</v>
      </c>
      <c r="I5321" s="175">
        <v>104889</v>
      </c>
      <c r="J5321" s="175">
        <v>0</v>
      </c>
      <c r="K5321" s="175">
        <v>-3</v>
      </c>
      <c r="L5321" s="176">
        <v>0</v>
      </c>
      <c r="M5321" s="177">
        <v>0</v>
      </c>
    </row>
    <row r="5322" spans="1:13">
      <c r="A5322" s="166">
        <v>245</v>
      </c>
      <c r="B5322" s="167" t="s">
        <v>46</v>
      </c>
      <c r="C5322" s="168">
        <v>2017</v>
      </c>
      <c r="D5322" s="169">
        <v>0</v>
      </c>
      <c r="E5322" s="169">
        <v>0</v>
      </c>
      <c r="F5322" s="169">
        <v>0</v>
      </c>
      <c r="G5322" s="169">
        <v>0</v>
      </c>
      <c r="H5322" s="169">
        <v>86574</v>
      </c>
      <c r="I5322" s="169">
        <v>119571</v>
      </c>
      <c r="J5322" s="169">
        <v>1648</v>
      </c>
      <c r="K5322" s="169">
        <v>-35</v>
      </c>
      <c r="L5322" s="170">
        <v>0</v>
      </c>
      <c r="M5322" s="171">
        <v>1</v>
      </c>
    </row>
    <row r="5323" spans="1:13">
      <c r="A5323" s="172">
        <v>245</v>
      </c>
      <c r="B5323" s="173" t="s">
        <v>46</v>
      </c>
      <c r="C5323" s="174">
        <v>2018</v>
      </c>
      <c r="D5323" s="175">
        <v>0</v>
      </c>
      <c r="E5323" s="175">
        <v>0</v>
      </c>
      <c r="F5323" s="175">
        <v>0</v>
      </c>
      <c r="G5323" s="175">
        <v>0</v>
      </c>
      <c r="H5323" s="175">
        <v>204679</v>
      </c>
      <c r="I5323" s="175">
        <v>114295</v>
      </c>
      <c r="J5323" s="175">
        <v>1664</v>
      </c>
      <c r="K5323" s="175">
        <v>347</v>
      </c>
      <c r="L5323" s="176">
        <v>-4</v>
      </c>
      <c r="M5323" s="177">
        <v>1</v>
      </c>
    </row>
    <row r="5324" spans="1:13">
      <c r="A5324" s="166">
        <v>245</v>
      </c>
      <c r="B5324" s="167" t="s">
        <v>46</v>
      </c>
      <c r="C5324" s="168">
        <v>2019</v>
      </c>
      <c r="D5324" s="169">
        <v>0</v>
      </c>
      <c r="E5324" s="169">
        <v>0</v>
      </c>
      <c r="F5324" s="169">
        <v>0</v>
      </c>
      <c r="G5324" s="169">
        <v>0</v>
      </c>
      <c r="H5324" s="169">
        <v>1002828</v>
      </c>
      <c r="I5324" s="169">
        <v>458895</v>
      </c>
      <c r="J5324" s="169">
        <v>9720</v>
      </c>
      <c r="K5324" s="169">
        <v>1590</v>
      </c>
      <c r="L5324" s="170">
        <v>-11</v>
      </c>
      <c r="M5324" s="171">
        <v>6</v>
      </c>
    </row>
    <row r="5325" spans="1:13">
      <c r="A5325" s="172">
        <v>245</v>
      </c>
      <c r="B5325" s="173" t="s">
        <v>46</v>
      </c>
      <c r="C5325" s="174">
        <v>2020</v>
      </c>
      <c r="D5325" s="175">
        <v>0</v>
      </c>
      <c r="E5325" s="175">
        <v>0</v>
      </c>
      <c r="F5325" s="175">
        <v>0</v>
      </c>
      <c r="G5325" s="175">
        <v>0</v>
      </c>
      <c r="H5325" s="175">
        <v>560181</v>
      </c>
      <c r="I5325" s="175">
        <v>64781</v>
      </c>
      <c r="J5325" s="175">
        <v>112728</v>
      </c>
      <c r="K5325" s="175">
        <v>4877</v>
      </c>
      <c r="L5325" s="176">
        <v>41</v>
      </c>
      <c r="M5325" s="177">
        <v>5</v>
      </c>
    </row>
    <row r="5326" spans="1:13">
      <c r="A5326" s="166">
        <v>245</v>
      </c>
      <c r="B5326" s="167" t="s">
        <v>46</v>
      </c>
      <c r="C5326" s="168">
        <v>2021</v>
      </c>
      <c r="D5326" s="169">
        <v>253287800</v>
      </c>
      <c r="E5326" s="169">
        <v>1421992000</v>
      </c>
      <c r="F5326" s="169">
        <v>7642500</v>
      </c>
      <c r="G5326" s="169">
        <v>44278000</v>
      </c>
      <c r="H5326" s="169">
        <v>13677732</v>
      </c>
      <c r="I5326" s="169">
        <v>2149182</v>
      </c>
      <c r="J5326" s="169">
        <v>522914</v>
      </c>
      <c r="K5326" s="169">
        <v>32978</v>
      </c>
      <c r="L5326" s="170">
        <v>4095</v>
      </c>
      <c r="M5326" s="171">
        <v>194</v>
      </c>
    </row>
    <row r="5327" spans="1:13">
      <c r="A5327" s="172">
        <v>246</v>
      </c>
      <c r="B5327" s="173" t="s">
        <v>94</v>
      </c>
      <c r="C5327" s="174">
        <v>1995</v>
      </c>
      <c r="D5327" s="175">
        <v>0</v>
      </c>
      <c r="E5327" s="175">
        <v>0</v>
      </c>
      <c r="F5327" s="175">
        <v>0</v>
      </c>
      <c r="G5327" s="175">
        <v>0</v>
      </c>
      <c r="H5327" s="175">
        <v>0</v>
      </c>
      <c r="I5327" s="175">
        <v>0</v>
      </c>
      <c r="J5327" s="175">
        <v>0</v>
      </c>
      <c r="K5327" s="175">
        <v>0</v>
      </c>
      <c r="L5327" s="176">
        <v>0</v>
      </c>
      <c r="M5327" s="177">
        <v>0</v>
      </c>
    </row>
    <row r="5328" spans="1:13">
      <c r="A5328" s="166">
        <v>246</v>
      </c>
      <c r="B5328" s="167" t="s">
        <v>94</v>
      </c>
      <c r="C5328" s="168">
        <v>1996</v>
      </c>
      <c r="D5328" s="169">
        <v>0</v>
      </c>
      <c r="E5328" s="169">
        <v>0</v>
      </c>
      <c r="F5328" s="169">
        <v>0</v>
      </c>
      <c r="G5328" s="169">
        <v>0</v>
      </c>
      <c r="H5328" s="169">
        <v>0</v>
      </c>
      <c r="I5328" s="169">
        <v>0</v>
      </c>
      <c r="J5328" s="169">
        <v>0</v>
      </c>
      <c r="K5328" s="169">
        <v>0</v>
      </c>
      <c r="L5328" s="170">
        <v>0</v>
      </c>
      <c r="M5328" s="171">
        <v>0</v>
      </c>
    </row>
    <row r="5329" spans="1:13">
      <c r="A5329" s="172">
        <v>246</v>
      </c>
      <c r="B5329" s="173" t="s">
        <v>94</v>
      </c>
      <c r="C5329" s="174">
        <v>1997</v>
      </c>
      <c r="D5329" s="175">
        <v>0</v>
      </c>
      <c r="E5329" s="175">
        <v>0</v>
      </c>
      <c r="F5329" s="175">
        <v>0</v>
      </c>
      <c r="G5329" s="175">
        <v>0</v>
      </c>
      <c r="H5329" s="175">
        <v>0</v>
      </c>
      <c r="I5329" s="175">
        <v>0</v>
      </c>
      <c r="J5329" s="175">
        <v>0</v>
      </c>
      <c r="K5329" s="175">
        <v>0</v>
      </c>
      <c r="L5329" s="176">
        <v>0</v>
      </c>
      <c r="M5329" s="177">
        <v>0</v>
      </c>
    </row>
    <row r="5330" spans="1:13">
      <c r="A5330" s="166">
        <v>246</v>
      </c>
      <c r="B5330" s="167" t="s">
        <v>94</v>
      </c>
      <c r="C5330" s="168">
        <v>1998</v>
      </c>
      <c r="D5330" s="169">
        <v>0</v>
      </c>
      <c r="E5330" s="169">
        <v>0</v>
      </c>
      <c r="F5330" s="169">
        <v>0</v>
      </c>
      <c r="G5330" s="169">
        <v>0</v>
      </c>
      <c r="H5330" s="169">
        <v>0</v>
      </c>
      <c r="I5330" s="169">
        <v>0</v>
      </c>
      <c r="J5330" s="169">
        <v>0</v>
      </c>
      <c r="K5330" s="169">
        <v>0</v>
      </c>
      <c r="L5330" s="170">
        <v>0</v>
      </c>
      <c r="M5330" s="171">
        <v>0</v>
      </c>
    </row>
    <row r="5331" spans="1:13">
      <c r="A5331" s="172">
        <v>246</v>
      </c>
      <c r="B5331" s="173" t="s">
        <v>94</v>
      </c>
      <c r="C5331" s="174">
        <v>1999</v>
      </c>
      <c r="D5331" s="175">
        <v>0</v>
      </c>
      <c r="E5331" s="175">
        <v>0</v>
      </c>
      <c r="F5331" s="175">
        <v>0</v>
      </c>
      <c r="G5331" s="175">
        <v>0</v>
      </c>
      <c r="H5331" s="175">
        <v>0</v>
      </c>
      <c r="I5331" s="175">
        <v>0</v>
      </c>
      <c r="J5331" s="175">
        <v>0</v>
      </c>
      <c r="K5331" s="175">
        <v>0</v>
      </c>
      <c r="L5331" s="176">
        <v>0</v>
      </c>
      <c r="M5331" s="177">
        <v>0</v>
      </c>
    </row>
    <row r="5332" spans="1:13">
      <c r="A5332" s="166">
        <v>246</v>
      </c>
      <c r="B5332" s="167" t="s">
        <v>94</v>
      </c>
      <c r="C5332" s="168">
        <v>2000</v>
      </c>
      <c r="D5332" s="169">
        <v>0</v>
      </c>
      <c r="E5332" s="169">
        <v>0</v>
      </c>
      <c r="F5332" s="169">
        <v>0</v>
      </c>
      <c r="G5332" s="169">
        <v>0</v>
      </c>
      <c r="H5332" s="169">
        <v>0</v>
      </c>
      <c r="I5332" s="169">
        <v>0</v>
      </c>
      <c r="J5332" s="169">
        <v>0</v>
      </c>
      <c r="K5332" s="169">
        <v>0</v>
      </c>
      <c r="L5332" s="170">
        <v>0</v>
      </c>
      <c r="M5332" s="171">
        <v>0</v>
      </c>
    </row>
    <row r="5333" spans="1:13">
      <c r="A5333" s="172">
        <v>246</v>
      </c>
      <c r="B5333" s="173" t="s">
        <v>94</v>
      </c>
      <c r="C5333" s="174">
        <v>2001</v>
      </c>
      <c r="D5333" s="175">
        <v>0</v>
      </c>
      <c r="E5333" s="175">
        <v>0</v>
      </c>
      <c r="F5333" s="175">
        <v>0</v>
      </c>
      <c r="G5333" s="175">
        <v>0</v>
      </c>
      <c r="H5333" s="175">
        <v>0</v>
      </c>
      <c r="I5333" s="175">
        <v>0</v>
      </c>
      <c r="J5333" s="175">
        <v>0</v>
      </c>
      <c r="K5333" s="175">
        <v>0</v>
      </c>
      <c r="L5333" s="176">
        <v>0</v>
      </c>
      <c r="M5333" s="177">
        <v>0</v>
      </c>
    </row>
    <row r="5334" spans="1:13">
      <c r="A5334" s="166">
        <v>246</v>
      </c>
      <c r="B5334" s="167" t="s">
        <v>94</v>
      </c>
      <c r="C5334" s="168">
        <v>2002</v>
      </c>
      <c r="D5334" s="169">
        <v>0</v>
      </c>
      <c r="E5334" s="169">
        <v>0</v>
      </c>
      <c r="F5334" s="169">
        <v>0</v>
      </c>
      <c r="G5334" s="169">
        <v>0</v>
      </c>
      <c r="H5334" s="169">
        <v>0</v>
      </c>
      <c r="I5334" s="169">
        <v>0</v>
      </c>
      <c r="J5334" s="169">
        <v>0</v>
      </c>
      <c r="K5334" s="169">
        <v>0</v>
      </c>
      <c r="L5334" s="170">
        <v>0</v>
      </c>
      <c r="M5334" s="171">
        <v>0</v>
      </c>
    </row>
    <row r="5335" spans="1:13">
      <c r="A5335" s="172">
        <v>246</v>
      </c>
      <c r="B5335" s="173" t="s">
        <v>94</v>
      </c>
      <c r="C5335" s="174">
        <v>2003</v>
      </c>
      <c r="D5335" s="175">
        <v>0</v>
      </c>
      <c r="E5335" s="175">
        <v>0</v>
      </c>
      <c r="F5335" s="175">
        <v>0</v>
      </c>
      <c r="G5335" s="175">
        <v>0</v>
      </c>
      <c r="H5335" s="175">
        <v>0</v>
      </c>
      <c r="I5335" s="175">
        <v>0</v>
      </c>
      <c r="J5335" s="175">
        <v>0</v>
      </c>
      <c r="K5335" s="175">
        <v>0</v>
      </c>
      <c r="L5335" s="176">
        <v>0</v>
      </c>
      <c r="M5335" s="177">
        <v>0</v>
      </c>
    </row>
    <row r="5336" spans="1:13">
      <c r="A5336" s="166">
        <v>246</v>
      </c>
      <c r="B5336" s="167" t="s">
        <v>94</v>
      </c>
      <c r="C5336" s="168">
        <v>2004</v>
      </c>
      <c r="D5336" s="169">
        <v>0</v>
      </c>
      <c r="E5336" s="169">
        <v>0</v>
      </c>
      <c r="F5336" s="169">
        <v>0</v>
      </c>
      <c r="G5336" s="169">
        <v>0</v>
      </c>
      <c r="H5336" s="169">
        <v>0</v>
      </c>
      <c r="I5336" s="169">
        <v>0</v>
      </c>
      <c r="J5336" s="169">
        <v>0</v>
      </c>
      <c r="K5336" s="169">
        <v>0</v>
      </c>
      <c r="L5336" s="170">
        <v>0</v>
      </c>
      <c r="M5336" s="171">
        <v>0</v>
      </c>
    </row>
    <row r="5337" spans="1:13">
      <c r="A5337" s="172">
        <v>246</v>
      </c>
      <c r="B5337" s="173" t="s">
        <v>94</v>
      </c>
      <c r="C5337" s="174">
        <v>2005</v>
      </c>
      <c r="D5337" s="175">
        <v>0</v>
      </c>
      <c r="E5337" s="175">
        <v>0</v>
      </c>
      <c r="F5337" s="175">
        <v>0</v>
      </c>
      <c r="G5337" s="175">
        <v>0</v>
      </c>
      <c r="H5337" s="175">
        <v>0</v>
      </c>
      <c r="I5337" s="175">
        <v>0</v>
      </c>
      <c r="J5337" s="175">
        <v>0</v>
      </c>
      <c r="K5337" s="175">
        <v>0</v>
      </c>
      <c r="L5337" s="176">
        <v>0</v>
      </c>
      <c r="M5337" s="177">
        <v>0</v>
      </c>
    </row>
    <row r="5338" spans="1:13">
      <c r="A5338" s="166">
        <v>246</v>
      </c>
      <c r="B5338" s="167" t="s">
        <v>94</v>
      </c>
      <c r="C5338" s="168">
        <v>2006</v>
      </c>
      <c r="D5338" s="169">
        <v>0</v>
      </c>
      <c r="E5338" s="169">
        <v>0</v>
      </c>
      <c r="F5338" s="169">
        <v>0</v>
      </c>
      <c r="G5338" s="169">
        <v>0</v>
      </c>
      <c r="H5338" s="169">
        <v>0</v>
      </c>
      <c r="I5338" s="169">
        <v>0</v>
      </c>
      <c r="J5338" s="169">
        <v>0</v>
      </c>
      <c r="K5338" s="169">
        <v>0</v>
      </c>
      <c r="L5338" s="170">
        <v>0</v>
      </c>
      <c r="M5338" s="171">
        <v>0</v>
      </c>
    </row>
    <row r="5339" spans="1:13">
      <c r="A5339" s="172">
        <v>246</v>
      </c>
      <c r="B5339" s="173" t="s">
        <v>94</v>
      </c>
      <c r="C5339" s="174">
        <v>2007</v>
      </c>
      <c r="D5339" s="175">
        <v>0</v>
      </c>
      <c r="E5339" s="175">
        <v>0</v>
      </c>
      <c r="F5339" s="175">
        <v>0</v>
      </c>
      <c r="G5339" s="175">
        <v>0</v>
      </c>
      <c r="H5339" s="175">
        <v>0</v>
      </c>
      <c r="I5339" s="175">
        <v>0</v>
      </c>
      <c r="J5339" s="175">
        <v>0</v>
      </c>
      <c r="K5339" s="175">
        <v>0</v>
      </c>
      <c r="L5339" s="176">
        <v>0</v>
      </c>
      <c r="M5339" s="177">
        <v>0</v>
      </c>
    </row>
    <row r="5340" spans="1:13">
      <c r="A5340" s="166">
        <v>246</v>
      </c>
      <c r="B5340" s="167" t="s">
        <v>94</v>
      </c>
      <c r="C5340" s="168">
        <v>2008</v>
      </c>
      <c r="D5340" s="169">
        <v>0</v>
      </c>
      <c r="E5340" s="169">
        <v>0</v>
      </c>
      <c r="F5340" s="169">
        <v>0</v>
      </c>
      <c r="G5340" s="169">
        <v>0</v>
      </c>
      <c r="H5340" s="169">
        <v>0</v>
      </c>
      <c r="I5340" s="169">
        <v>0</v>
      </c>
      <c r="J5340" s="169">
        <v>0</v>
      </c>
      <c r="K5340" s="169">
        <v>0</v>
      </c>
      <c r="L5340" s="170">
        <v>0</v>
      </c>
      <c r="M5340" s="171">
        <v>0</v>
      </c>
    </row>
    <row r="5341" spans="1:13">
      <c r="A5341" s="172">
        <v>246</v>
      </c>
      <c r="B5341" s="173" t="s">
        <v>94</v>
      </c>
      <c r="C5341" s="174">
        <v>2009</v>
      </c>
      <c r="D5341" s="175">
        <v>0</v>
      </c>
      <c r="E5341" s="175">
        <v>0</v>
      </c>
      <c r="F5341" s="175">
        <v>0</v>
      </c>
      <c r="G5341" s="175">
        <v>0</v>
      </c>
      <c r="H5341" s="175">
        <v>-712</v>
      </c>
      <c r="I5341" s="175">
        <v>0</v>
      </c>
      <c r="J5341" s="175">
        <v>0</v>
      </c>
      <c r="K5341" s="175">
        <v>0</v>
      </c>
      <c r="L5341" s="176">
        <v>0</v>
      </c>
      <c r="M5341" s="177">
        <v>0</v>
      </c>
    </row>
    <row r="5342" spans="1:13">
      <c r="A5342" s="166">
        <v>246</v>
      </c>
      <c r="B5342" s="167" t="s">
        <v>94</v>
      </c>
      <c r="C5342" s="168">
        <v>2010</v>
      </c>
      <c r="D5342" s="169">
        <v>0</v>
      </c>
      <c r="E5342" s="169">
        <v>0</v>
      </c>
      <c r="F5342" s="169">
        <v>0</v>
      </c>
      <c r="G5342" s="169">
        <v>0</v>
      </c>
      <c r="H5342" s="169">
        <v>-200</v>
      </c>
      <c r="I5342" s="169">
        <v>0</v>
      </c>
      <c r="J5342" s="169">
        <v>0</v>
      </c>
      <c r="K5342" s="169">
        <v>0</v>
      </c>
      <c r="L5342" s="170">
        <v>0</v>
      </c>
      <c r="M5342" s="171">
        <v>0</v>
      </c>
    </row>
    <row r="5343" spans="1:13">
      <c r="A5343" s="172">
        <v>246</v>
      </c>
      <c r="B5343" s="173" t="s">
        <v>94</v>
      </c>
      <c r="C5343" s="174">
        <v>2011</v>
      </c>
      <c r="D5343" s="175">
        <v>0</v>
      </c>
      <c r="E5343" s="175">
        <v>0</v>
      </c>
      <c r="F5343" s="175">
        <v>0</v>
      </c>
      <c r="G5343" s="175">
        <v>0</v>
      </c>
      <c r="H5343" s="175">
        <v>0</v>
      </c>
      <c r="I5343" s="175">
        <v>0</v>
      </c>
      <c r="J5343" s="175">
        <v>0</v>
      </c>
      <c r="K5343" s="175">
        <v>0</v>
      </c>
      <c r="L5343" s="176">
        <v>0</v>
      </c>
      <c r="M5343" s="177">
        <v>0</v>
      </c>
    </row>
    <row r="5344" spans="1:13">
      <c r="A5344" s="166">
        <v>246</v>
      </c>
      <c r="B5344" s="167" t="s">
        <v>94</v>
      </c>
      <c r="C5344" s="168">
        <v>2012</v>
      </c>
      <c r="D5344" s="169">
        <v>0</v>
      </c>
      <c r="E5344" s="169">
        <v>0</v>
      </c>
      <c r="F5344" s="169">
        <v>0</v>
      </c>
      <c r="G5344" s="169">
        <v>0</v>
      </c>
      <c r="H5344" s="169">
        <v>0</v>
      </c>
      <c r="I5344" s="169">
        <v>0</v>
      </c>
      <c r="J5344" s="169">
        <v>0</v>
      </c>
      <c r="K5344" s="169">
        <v>0</v>
      </c>
      <c r="L5344" s="170">
        <v>0</v>
      </c>
      <c r="M5344" s="171">
        <v>0</v>
      </c>
    </row>
    <row r="5345" spans="1:13">
      <c r="A5345" s="172">
        <v>246</v>
      </c>
      <c r="B5345" s="173" t="s">
        <v>94</v>
      </c>
      <c r="C5345" s="174">
        <v>2013</v>
      </c>
      <c r="D5345" s="175">
        <v>0</v>
      </c>
      <c r="E5345" s="175">
        <v>0</v>
      </c>
      <c r="F5345" s="175">
        <v>0</v>
      </c>
      <c r="G5345" s="175">
        <v>0</v>
      </c>
      <c r="H5345" s="175">
        <v>0</v>
      </c>
      <c r="I5345" s="175">
        <v>0</v>
      </c>
      <c r="J5345" s="175">
        <v>0</v>
      </c>
      <c r="K5345" s="175">
        <v>0</v>
      </c>
      <c r="L5345" s="176">
        <v>0</v>
      </c>
      <c r="M5345" s="177">
        <v>0</v>
      </c>
    </row>
    <row r="5346" spans="1:13">
      <c r="A5346" s="166">
        <v>246</v>
      </c>
      <c r="B5346" s="167" t="s">
        <v>94</v>
      </c>
      <c r="C5346" s="168">
        <v>2014</v>
      </c>
      <c r="D5346" s="169">
        <v>0</v>
      </c>
      <c r="E5346" s="169">
        <v>0</v>
      </c>
      <c r="F5346" s="169">
        <v>0</v>
      </c>
      <c r="G5346" s="169">
        <v>0</v>
      </c>
      <c r="H5346" s="169">
        <v>-427</v>
      </c>
      <c r="I5346" s="169">
        <v>0</v>
      </c>
      <c r="J5346" s="169">
        <v>0</v>
      </c>
      <c r="K5346" s="169">
        <v>-33</v>
      </c>
      <c r="L5346" s="170">
        <v>0</v>
      </c>
      <c r="M5346" s="171">
        <v>0</v>
      </c>
    </row>
    <row r="5347" spans="1:13">
      <c r="A5347" s="172">
        <v>246</v>
      </c>
      <c r="B5347" s="173" t="s">
        <v>94</v>
      </c>
      <c r="C5347" s="174">
        <v>2015</v>
      </c>
      <c r="D5347" s="175">
        <v>0</v>
      </c>
      <c r="E5347" s="175">
        <v>0</v>
      </c>
      <c r="F5347" s="175">
        <v>0</v>
      </c>
      <c r="G5347" s="175">
        <v>0</v>
      </c>
      <c r="H5347" s="175">
        <v>-3239</v>
      </c>
      <c r="I5347" s="175">
        <v>514</v>
      </c>
      <c r="J5347" s="175">
        <v>30272</v>
      </c>
      <c r="K5347" s="175">
        <v>445</v>
      </c>
      <c r="L5347" s="176">
        <v>2</v>
      </c>
      <c r="M5347" s="177">
        <v>0</v>
      </c>
    </row>
    <row r="5348" spans="1:13">
      <c r="A5348" s="166">
        <v>246</v>
      </c>
      <c r="B5348" s="167" t="s">
        <v>94</v>
      </c>
      <c r="C5348" s="168">
        <v>2016</v>
      </c>
      <c r="D5348" s="169">
        <v>0</v>
      </c>
      <c r="E5348" s="169">
        <v>0</v>
      </c>
      <c r="F5348" s="169">
        <v>0</v>
      </c>
      <c r="G5348" s="169">
        <v>0</v>
      </c>
      <c r="H5348" s="169">
        <v>1710</v>
      </c>
      <c r="I5348" s="169">
        <v>49</v>
      </c>
      <c r="J5348" s="169">
        <v>16920</v>
      </c>
      <c r="K5348" s="169">
        <v>442</v>
      </c>
      <c r="L5348" s="170">
        <v>3</v>
      </c>
      <c r="M5348" s="171">
        <v>0</v>
      </c>
    </row>
    <row r="5349" spans="1:13">
      <c r="A5349" s="172">
        <v>246</v>
      </c>
      <c r="B5349" s="173" t="s">
        <v>94</v>
      </c>
      <c r="C5349" s="174">
        <v>2017</v>
      </c>
      <c r="D5349" s="175">
        <v>0</v>
      </c>
      <c r="E5349" s="175">
        <v>0</v>
      </c>
      <c r="F5349" s="175">
        <v>0</v>
      </c>
      <c r="G5349" s="175">
        <v>0</v>
      </c>
      <c r="H5349" s="175">
        <v>-17895</v>
      </c>
      <c r="I5349" s="175">
        <v>18900</v>
      </c>
      <c r="J5349" s="175">
        <v>53016</v>
      </c>
      <c r="K5349" s="175">
        <v>390</v>
      </c>
      <c r="L5349" s="176">
        <v>3</v>
      </c>
      <c r="M5349" s="177">
        <v>0</v>
      </c>
    </row>
    <row r="5350" spans="1:13">
      <c r="A5350" s="166">
        <v>246</v>
      </c>
      <c r="B5350" s="167" t="s">
        <v>94</v>
      </c>
      <c r="C5350" s="168">
        <v>2018</v>
      </c>
      <c r="D5350" s="169">
        <v>0</v>
      </c>
      <c r="E5350" s="169">
        <v>0</v>
      </c>
      <c r="F5350" s="169">
        <v>0</v>
      </c>
      <c r="G5350" s="169">
        <v>0</v>
      </c>
      <c r="H5350" s="169">
        <v>84415</v>
      </c>
      <c r="I5350" s="169">
        <v>10407</v>
      </c>
      <c r="J5350" s="169">
        <v>46744</v>
      </c>
      <c r="K5350" s="169">
        <v>798</v>
      </c>
      <c r="L5350" s="170">
        <v>5</v>
      </c>
      <c r="M5350" s="171">
        <v>0</v>
      </c>
    </row>
    <row r="5351" spans="1:13">
      <c r="A5351" s="172">
        <v>246</v>
      </c>
      <c r="B5351" s="173" t="s">
        <v>94</v>
      </c>
      <c r="C5351" s="174">
        <v>2019</v>
      </c>
      <c r="D5351" s="175">
        <v>0</v>
      </c>
      <c r="E5351" s="175">
        <v>0</v>
      </c>
      <c r="F5351" s="175">
        <v>0</v>
      </c>
      <c r="G5351" s="175">
        <v>0</v>
      </c>
      <c r="H5351" s="175">
        <v>481365</v>
      </c>
      <c r="I5351" s="175">
        <v>28715</v>
      </c>
      <c r="J5351" s="175">
        <v>63260</v>
      </c>
      <c r="K5351" s="175">
        <v>1393</v>
      </c>
      <c r="L5351" s="176">
        <v>5</v>
      </c>
      <c r="M5351" s="177">
        <v>2</v>
      </c>
    </row>
    <row r="5352" spans="1:13">
      <c r="A5352" s="166">
        <v>246</v>
      </c>
      <c r="B5352" s="167" t="s">
        <v>94</v>
      </c>
      <c r="C5352" s="168">
        <v>2020</v>
      </c>
      <c r="D5352" s="169">
        <v>0</v>
      </c>
      <c r="E5352" s="169">
        <v>0</v>
      </c>
      <c r="F5352" s="169">
        <v>0</v>
      </c>
      <c r="G5352" s="169">
        <v>0</v>
      </c>
      <c r="H5352" s="169">
        <v>590991</v>
      </c>
      <c r="I5352" s="169">
        <v>128649</v>
      </c>
      <c r="J5352" s="169">
        <v>19504</v>
      </c>
      <c r="K5352" s="169">
        <v>1306</v>
      </c>
      <c r="L5352" s="170">
        <v>31</v>
      </c>
      <c r="M5352" s="171">
        <v>1</v>
      </c>
    </row>
    <row r="5353" spans="1:13">
      <c r="A5353" s="172">
        <v>246</v>
      </c>
      <c r="B5353" s="173" t="s">
        <v>94</v>
      </c>
      <c r="C5353" s="174">
        <v>2021</v>
      </c>
      <c r="D5353" s="175">
        <v>129945700</v>
      </c>
      <c r="E5353" s="175">
        <v>919197000</v>
      </c>
      <c r="F5353" s="175">
        <v>1239000</v>
      </c>
      <c r="G5353" s="175">
        <v>11136000</v>
      </c>
      <c r="H5353" s="175">
        <v>7639865</v>
      </c>
      <c r="I5353" s="175">
        <v>1518498</v>
      </c>
      <c r="J5353" s="175">
        <v>86716</v>
      </c>
      <c r="K5353" s="175">
        <v>8095</v>
      </c>
      <c r="L5353" s="176">
        <v>1638</v>
      </c>
      <c r="M5353" s="177">
        <v>86</v>
      </c>
    </row>
    <row r="5354" spans="1:13">
      <c r="A5354" s="166">
        <v>247</v>
      </c>
      <c r="B5354" s="167" t="s">
        <v>96</v>
      </c>
      <c r="C5354" s="168">
        <v>2001</v>
      </c>
      <c r="D5354" s="169">
        <v>0</v>
      </c>
      <c r="E5354" s="169">
        <v>0</v>
      </c>
      <c r="F5354" s="169">
        <v>0</v>
      </c>
      <c r="G5354" s="169">
        <v>0</v>
      </c>
      <c r="H5354" s="169">
        <v>-840</v>
      </c>
      <c r="I5354" s="169">
        <v>0</v>
      </c>
      <c r="J5354" s="169">
        <v>0</v>
      </c>
      <c r="K5354" s="169">
        <v>0</v>
      </c>
      <c r="L5354" s="170">
        <v>0</v>
      </c>
      <c r="M5354" s="171">
        <v>0</v>
      </c>
    </row>
    <row r="5355" spans="1:13">
      <c r="A5355" s="172">
        <v>247</v>
      </c>
      <c r="B5355" s="173" t="s">
        <v>96</v>
      </c>
      <c r="C5355" s="174">
        <v>2003</v>
      </c>
      <c r="D5355" s="175">
        <v>0</v>
      </c>
      <c r="E5355" s="175">
        <v>0</v>
      </c>
      <c r="F5355" s="175">
        <v>0</v>
      </c>
      <c r="G5355" s="175">
        <v>0</v>
      </c>
      <c r="H5355" s="175">
        <v>-2100.4499999999998</v>
      </c>
      <c r="I5355" s="175">
        <v>0</v>
      </c>
      <c r="J5355" s="175">
        <v>0</v>
      </c>
      <c r="K5355" s="175">
        <v>0</v>
      </c>
      <c r="L5355" s="176">
        <v>0</v>
      </c>
      <c r="M5355" s="177">
        <v>0</v>
      </c>
    </row>
    <row r="5356" spans="1:13">
      <c r="A5356" s="166">
        <v>247</v>
      </c>
      <c r="B5356" s="167" t="s">
        <v>96</v>
      </c>
      <c r="C5356" s="168">
        <v>2004</v>
      </c>
      <c r="D5356" s="169">
        <v>0</v>
      </c>
      <c r="E5356" s="169">
        <v>0</v>
      </c>
      <c r="F5356" s="169">
        <v>0</v>
      </c>
      <c r="G5356" s="169">
        <v>0</v>
      </c>
      <c r="H5356" s="169">
        <v>-400</v>
      </c>
      <c r="I5356" s="169">
        <v>0</v>
      </c>
      <c r="J5356" s="169">
        <v>0</v>
      </c>
      <c r="K5356" s="169">
        <v>0</v>
      </c>
      <c r="L5356" s="170">
        <v>0</v>
      </c>
      <c r="M5356" s="171">
        <v>0</v>
      </c>
    </row>
    <row r="5357" spans="1:13">
      <c r="A5357" s="172">
        <v>247</v>
      </c>
      <c r="B5357" s="173" t="s">
        <v>96</v>
      </c>
      <c r="C5357" s="174">
        <v>2005</v>
      </c>
      <c r="D5357" s="175">
        <v>0</v>
      </c>
      <c r="E5357" s="175">
        <v>0</v>
      </c>
      <c r="F5357" s="175">
        <v>0</v>
      </c>
      <c r="G5357" s="175">
        <v>0</v>
      </c>
      <c r="H5357" s="175">
        <v>0</v>
      </c>
      <c r="I5357" s="175">
        <v>0</v>
      </c>
      <c r="J5357" s="175">
        <v>0</v>
      </c>
      <c r="K5357" s="175">
        <v>0</v>
      </c>
      <c r="L5357" s="176">
        <v>0</v>
      </c>
      <c r="M5357" s="177">
        <v>0</v>
      </c>
    </row>
    <row r="5358" spans="1:13">
      <c r="A5358" s="166">
        <v>247</v>
      </c>
      <c r="B5358" s="167" t="s">
        <v>96</v>
      </c>
      <c r="C5358" s="168">
        <v>2006</v>
      </c>
      <c r="D5358" s="169">
        <v>0</v>
      </c>
      <c r="E5358" s="169">
        <v>0</v>
      </c>
      <c r="F5358" s="169">
        <v>0</v>
      </c>
      <c r="G5358" s="169">
        <v>0</v>
      </c>
      <c r="H5358" s="169">
        <v>0</v>
      </c>
      <c r="I5358" s="169">
        <v>0</v>
      </c>
      <c r="J5358" s="169">
        <v>0</v>
      </c>
      <c r="K5358" s="169">
        <v>0</v>
      </c>
      <c r="L5358" s="170">
        <v>0</v>
      </c>
      <c r="M5358" s="171">
        <v>0</v>
      </c>
    </row>
    <row r="5359" spans="1:13">
      <c r="A5359" s="172">
        <v>247</v>
      </c>
      <c r="B5359" s="173" t="s">
        <v>96</v>
      </c>
      <c r="C5359" s="174">
        <v>2009</v>
      </c>
      <c r="D5359" s="175">
        <v>0</v>
      </c>
      <c r="E5359" s="175">
        <v>0</v>
      </c>
      <c r="F5359" s="175">
        <v>0</v>
      </c>
      <c r="G5359" s="175">
        <v>0</v>
      </c>
      <c r="H5359" s="175">
        <v>0</v>
      </c>
      <c r="I5359" s="175">
        <v>0</v>
      </c>
      <c r="J5359" s="175">
        <v>0</v>
      </c>
      <c r="K5359" s="175">
        <v>0</v>
      </c>
      <c r="L5359" s="176">
        <v>0</v>
      </c>
      <c r="M5359" s="177">
        <v>0</v>
      </c>
    </row>
    <row r="5360" spans="1:13">
      <c r="A5360" s="166">
        <v>247</v>
      </c>
      <c r="B5360" s="167" t="s">
        <v>96</v>
      </c>
      <c r="C5360" s="168">
        <v>2010</v>
      </c>
      <c r="D5360" s="169">
        <v>0</v>
      </c>
      <c r="E5360" s="169">
        <v>0</v>
      </c>
      <c r="F5360" s="169">
        <v>0</v>
      </c>
      <c r="G5360" s="169">
        <v>0</v>
      </c>
      <c r="H5360" s="169">
        <v>0</v>
      </c>
      <c r="I5360" s="169">
        <v>0</v>
      </c>
      <c r="J5360" s="169">
        <v>-784</v>
      </c>
      <c r="K5360" s="169">
        <v>0</v>
      </c>
      <c r="L5360" s="170">
        <v>0</v>
      </c>
      <c r="M5360" s="171">
        <v>0</v>
      </c>
    </row>
    <row r="5361" spans="1:13">
      <c r="A5361" s="172">
        <v>247</v>
      </c>
      <c r="B5361" s="173" t="s">
        <v>96</v>
      </c>
      <c r="C5361" s="174">
        <v>2011</v>
      </c>
      <c r="D5361" s="175">
        <v>0</v>
      </c>
      <c r="E5361" s="175">
        <v>0</v>
      </c>
      <c r="F5361" s="175">
        <v>0</v>
      </c>
      <c r="G5361" s="175">
        <v>0</v>
      </c>
      <c r="H5361" s="175">
        <v>0</v>
      </c>
      <c r="I5361" s="175">
        <v>0</v>
      </c>
      <c r="J5361" s="175">
        <v>-672</v>
      </c>
      <c r="K5361" s="175">
        <v>0</v>
      </c>
      <c r="L5361" s="176">
        <v>0</v>
      </c>
      <c r="M5361" s="177">
        <v>0</v>
      </c>
    </row>
    <row r="5362" spans="1:13">
      <c r="A5362" s="166">
        <v>247</v>
      </c>
      <c r="B5362" s="167" t="s">
        <v>96</v>
      </c>
      <c r="C5362" s="168">
        <v>2012</v>
      </c>
      <c r="D5362" s="169">
        <v>0</v>
      </c>
      <c r="E5362" s="169">
        <v>0</v>
      </c>
      <c r="F5362" s="169">
        <v>0</v>
      </c>
      <c r="G5362" s="169">
        <v>0</v>
      </c>
      <c r="H5362" s="169">
        <v>0</v>
      </c>
      <c r="I5362" s="169">
        <v>0</v>
      </c>
      <c r="J5362" s="169">
        <v>-592</v>
      </c>
      <c r="K5362" s="169">
        <v>0</v>
      </c>
      <c r="L5362" s="170">
        <v>0</v>
      </c>
      <c r="M5362" s="171">
        <v>0</v>
      </c>
    </row>
    <row r="5363" spans="1:13">
      <c r="A5363" s="172">
        <v>247</v>
      </c>
      <c r="B5363" s="173" t="s">
        <v>96</v>
      </c>
      <c r="C5363" s="174">
        <v>2013</v>
      </c>
      <c r="D5363" s="175">
        <v>0</v>
      </c>
      <c r="E5363" s="175">
        <v>0</v>
      </c>
      <c r="F5363" s="175">
        <v>0</v>
      </c>
      <c r="G5363" s="175">
        <v>0</v>
      </c>
      <c r="H5363" s="175">
        <v>0</v>
      </c>
      <c r="I5363" s="175">
        <v>0</v>
      </c>
      <c r="J5363" s="175">
        <v>-608</v>
      </c>
      <c r="K5363" s="175">
        <v>0</v>
      </c>
      <c r="L5363" s="176">
        <v>0</v>
      </c>
      <c r="M5363" s="177">
        <v>0</v>
      </c>
    </row>
    <row r="5364" spans="1:13">
      <c r="A5364" s="166">
        <v>247</v>
      </c>
      <c r="B5364" s="167" t="s">
        <v>96</v>
      </c>
      <c r="C5364" s="168">
        <v>2014</v>
      </c>
      <c r="D5364" s="169">
        <v>0</v>
      </c>
      <c r="E5364" s="169">
        <v>0</v>
      </c>
      <c r="F5364" s="169">
        <v>0</v>
      </c>
      <c r="G5364" s="169">
        <v>0</v>
      </c>
      <c r="H5364" s="169">
        <v>0</v>
      </c>
      <c r="I5364" s="169">
        <v>0</v>
      </c>
      <c r="J5364" s="169">
        <v>0</v>
      </c>
      <c r="K5364" s="169">
        <v>-75</v>
      </c>
      <c r="L5364" s="170">
        <v>0</v>
      </c>
      <c r="M5364" s="171">
        <v>0</v>
      </c>
    </row>
    <row r="5365" spans="1:13">
      <c r="A5365" s="172">
        <v>247</v>
      </c>
      <c r="B5365" s="173" t="s">
        <v>96</v>
      </c>
      <c r="C5365" s="174">
        <v>2015</v>
      </c>
      <c r="D5365" s="175">
        <v>0</v>
      </c>
      <c r="E5365" s="175">
        <v>0</v>
      </c>
      <c r="F5365" s="175">
        <v>0</v>
      </c>
      <c r="G5365" s="175">
        <v>0</v>
      </c>
      <c r="H5365" s="175">
        <v>4580</v>
      </c>
      <c r="I5365" s="175">
        <v>453</v>
      </c>
      <c r="J5365" s="175">
        <v>320724.71000000002</v>
      </c>
      <c r="K5365" s="175">
        <v>-17836.009999999998</v>
      </c>
      <c r="L5365" s="176">
        <v>0</v>
      </c>
      <c r="M5365" s="177">
        <v>0</v>
      </c>
    </row>
    <row r="5366" spans="1:13">
      <c r="A5366" s="166">
        <v>247</v>
      </c>
      <c r="B5366" s="167" t="s">
        <v>96</v>
      </c>
      <c r="C5366" s="168">
        <v>2016</v>
      </c>
      <c r="D5366" s="169">
        <v>0</v>
      </c>
      <c r="E5366" s="169">
        <v>0</v>
      </c>
      <c r="F5366" s="169">
        <v>0</v>
      </c>
      <c r="G5366" s="169">
        <v>0</v>
      </c>
      <c r="H5366" s="169">
        <v>33197</v>
      </c>
      <c r="I5366" s="169">
        <v>8759</v>
      </c>
      <c r="J5366" s="169">
        <v>5064</v>
      </c>
      <c r="K5366" s="169">
        <v>1637</v>
      </c>
      <c r="L5366" s="170">
        <v>2</v>
      </c>
      <c r="M5366" s="171">
        <v>0</v>
      </c>
    </row>
    <row r="5367" spans="1:13">
      <c r="A5367" s="172">
        <v>247</v>
      </c>
      <c r="B5367" s="173" t="s">
        <v>96</v>
      </c>
      <c r="C5367" s="174">
        <v>2017</v>
      </c>
      <c r="D5367" s="175">
        <v>0</v>
      </c>
      <c r="E5367" s="175">
        <v>0</v>
      </c>
      <c r="F5367" s="175">
        <v>0</v>
      </c>
      <c r="G5367" s="175">
        <v>0</v>
      </c>
      <c r="H5367" s="175">
        <v>151969</v>
      </c>
      <c r="I5367" s="175">
        <v>11970</v>
      </c>
      <c r="J5367" s="175">
        <v>101176</v>
      </c>
      <c r="K5367" s="175">
        <v>10329</v>
      </c>
      <c r="L5367" s="176">
        <v>2</v>
      </c>
      <c r="M5367" s="177">
        <v>0</v>
      </c>
    </row>
    <row r="5368" spans="1:13">
      <c r="A5368" s="166">
        <v>247</v>
      </c>
      <c r="B5368" s="167" t="s">
        <v>96</v>
      </c>
      <c r="C5368" s="168">
        <v>2018</v>
      </c>
      <c r="D5368" s="169">
        <v>0</v>
      </c>
      <c r="E5368" s="169">
        <v>0</v>
      </c>
      <c r="F5368" s="169">
        <v>0</v>
      </c>
      <c r="G5368" s="169">
        <v>0</v>
      </c>
      <c r="H5368" s="169">
        <v>723776</v>
      </c>
      <c r="I5368" s="169">
        <v>19504</v>
      </c>
      <c r="J5368" s="169">
        <v>62171</v>
      </c>
      <c r="K5368" s="169">
        <v>25748</v>
      </c>
      <c r="L5368" s="170">
        <v>1</v>
      </c>
      <c r="M5368" s="171">
        <v>-1</v>
      </c>
    </row>
    <row r="5369" spans="1:13">
      <c r="A5369" s="172">
        <v>247</v>
      </c>
      <c r="B5369" s="173" t="s">
        <v>96</v>
      </c>
      <c r="C5369" s="174">
        <v>2019</v>
      </c>
      <c r="D5369" s="175">
        <v>0</v>
      </c>
      <c r="E5369" s="175">
        <v>0</v>
      </c>
      <c r="F5369" s="175">
        <v>0</v>
      </c>
      <c r="G5369" s="175">
        <v>0</v>
      </c>
      <c r="H5369" s="175">
        <v>243162</v>
      </c>
      <c r="I5369" s="175">
        <v>208861</v>
      </c>
      <c r="J5369" s="175">
        <v>-413691</v>
      </c>
      <c r="K5369" s="175">
        <v>1207229</v>
      </c>
      <c r="L5369" s="176">
        <v>-3</v>
      </c>
      <c r="M5369" s="177">
        <v>0</v>
      </c>
    </row>
    <row r="5370" spans="1:13">
      <c r="A5370" s="166">
        <v>247</v>
      </c>
      <c r="B5370" s="167" t="s">
        <v>96</v>
      </c>
      <c r="C5370" s="168">
        <v>2020</v>
      </c>
      <c r="D5370" s="169">
        <v>0</v>
      </c>
      <c r="E5370" s="169">
        <v>0</v>
      </c>
      <c r="F5370" s="169">
        <v>0</v>
      </c>
      <c r="G5370" s="169">
        <v>0</v>
      </c>
      <c r="H5370" s="169">
        <v>1773594</v>
      </c>
      <c r="I5370" s="169">
        <v>196027</v>
      </c>
      <c r="J5370" s="169">
        <v>2236184</v>
      </c>
      <c r="K5370" s="169">
        <v>70648</v>
      </c>
      <c r="L5370" s="170">
        <v>0</v>
      </c>
      <c r="M5370" s="171">
        <v>-1</v>
      </c>
    </row>
    <row r="5371" spans="1:13">
      <c r="A5371" s="172">
        <v>247</v>
      </c>
      <c r="B5371" s="173" t="s">
        <v>96</v>
      </c>
      <c r="C5371" s="174">
        <v>2021</v>
      </c>
      <c r="D5371" s="175">
        <v>606245600</v>
      </c>
      <c r="E5371" s="175">
        <v>1854115000</v>
      </c>
      <c r="F5371" s="175">
        <v>315701100</v>
      </c>
      <c r="G5371" s="175">
        <v>2606869000</v>
      </c>
      <c r="H5371" s="175">
        <v>28493771</v>
      </c>
      <c r="I5371" s="175">
        <v>2177702</v>
      </c>
      <c r="J5371" s="175">
        <v>18986100</v>
      </c>
      <c r="K5371" s="175">
        <v>1953675</v>
      </c>
      <c r="L5371" s="176">
        <v>11737</v>
      </c>
      <c r="M5371" s="177">
        <v>1221</v>
      </c>
    </row>
    <row r="5372" spans="1:13">
      <c r="A5372" s="166">
        <v>248</v>
      </c>
      <c r="B5372" s="167" t="s">
        <v>98</v>
      </c>
      <c r="C5372" s="168">
        <v>2009</v>
      </c>
      <c r="D5372" s="169">
        <v>0</v>
      </c>
      <c r="E5372" s="169">
        <v>0</v>
      </c>
      <c r="F5372" s="169">
        <v>0</v>
      </c>
      <c r="G5372" s="169">
        <v>0</v>
      </c>
      <c r="H5372" s="169">
        <v>-3200</v>
      </c>
      <c r="I5372" s="169">
        <v>0</v>
      </c>
      <c r="J5372" s="169">
        <v>0</v>
      </c>
      <c r="K5372" s="169">
        <v>0</v>
      </c>
      <c r="L5372" s="170">
        <v>0</v>
      </c>
      <c r="M5372" s="171">
        <v>0</v>
      </c>
    </row>
    <row r="5373" spans="1:13">
      <c r="A5373" s="172">
        <v>248</v>
      </c>
      <c r="B5373" s="173" t="s">
        <v>98</v>
      </c>
      <c r="C5373" s="174">
        <v>2010</v>
      </c>
      <c r="D5373" s="175">
        <v>0</v>
      </c>
      <c r="E5373" s="175">
        <v>0</v>
      </c>
      <c r="F5373" s="175">
        <v>0</v>
      </c>
      <c r="G5373" s="175">
        <v>0</v>
      </c>
      <c r="H5373" s="175">
        <v>0</v>
      </c>
      <c r="I5373" s="175">
        <v>0</v>
      </c>
      <c r="J5373" s="175">
        <v>0</v>
      </c>
      <c r="K5373" s="175">
        <v>0</v>
      </c>
      <c r="L5373" s="176">
        <v>0</v>
      </c>
      <c r="M5373" s="177">
        <v>0</v>
      </c>
    </row>
    <row r="5374" spans="1:13">
      <c r="A5374" s="166">
        <v>248</v>
      </c>
      <c r="B5374" s="167" t="s">
        <v>98</v>
      </c>
      <c r="C5374" s="168">
        <v>2011</v>
      </c>
      <c r="D5374" s="169">
        <v>0</v>
      </c>
      <c r="E5374" s="169">
        <v>0</v>
      </c>
      <c r="F5374" s="169">
        <v>0</v>
      </c>
      <c r="G5374" s="169">
        <v>0</v>
      </c>
      <c r="H5374" s="169">
        <v>0</v>
      </c>
      <c r="I5374" s="169">
        <v>0</v>
      </c>
      <c r="J5374" s="169">
        <v>0</v>
      </c>
      <c r="K5374" s="169">
        <v>0</v>
      </c>
      <c r="L5374" s="170">
        <v>0</v>
      </c>
      <c r="M5374" s="171">
        <v>0</v>
      </c>
    </row>
    <row r="5375" spans="1:13">
      <c r="A5375" s="172">
        <v>248</v>
      </c>
      <c r="B5375" s="173" t="s">
        <v>98</v>
      </c>
      <c r="C5375" s="174">
        <v>2012</v>
      </c>
      <c r="D5375" s="175">
        <v>0</v>
      </c>
      <c r="E5375" s="175">
        <v>0</v>
      </c>
      <c r="F5375" s="175">
        <v>0</v>
      </c>
      <c r="G5375" s="175">
        <v>0</v>
      </c>
      <c r="H5375" s="175">
        <v>-3397</v>
      </c>
      <c r="I5375" s="175">
        <v>0</v>
      </c>
      <c r="J5375" s="175">
        <v>0</v>
      </c>
      <c r="K5375" s="175">
        <v>0</v>
      </c>
      <c r="L5375" s="176">
        <v>0</v>
      </c>
      <c r="M5375" s="177">
        <v>0</v>
      </c>
    </row>
    <row r="5376" spans="1:13">
      <c r="A5376" s="166">
        <v>248</v>
      </c>
      <c r="B5376" s="167" t="s">
        <v>98</v>
      </c>
      <c r="C5376" s="168">
        <v>2013</v>
      </c>
      <c r="D5376" s="169">
        <v>0</v>
      </c>
      <c r="E5376" s="169">
        <v>0</v>
      </c>
      <c r="F5376" s="169">
        <v>0</v>
      </c>
      <c r="G5376" s="169">
        <v>0</v>
      </c>
      <c r="H5376" s="169">
        <v>0</v>
      </c>
      <c r="I5376" s="169">
        <v>0</v>
      </c>
      <c r="J5376" s="169">
        <v>0</v>
      </c>
      <c r="K5376" s="169">
        <v>0</v>
      </c>
      <c r="L5376" s="170">
        <v>0</v>
      </c>
      <c r="M5376" s="171">
        <v>0</v>
      </c>
    </row>
    <row r="5377" spans="1:13">
      <c r="A5377" s="172">
        <v>248</v>
      </c>
      <c r="B5377" s="173" t="s">
        <v>98</v>
      </c>
      <c r="C5377" s="174">
        <v>2014</v>
      </c>
      <c r="D5377" s="175">
        <v>0</v>
      </c>
      <c r="E5377" s="175">
        <v>0</v>
      </c>
      <c r="F5377" s="175">
        <v>0</v>
      </c>
      <c r="G5377" s="175">
        <v>0</v>
      </c>
      <c r="H5377" s="175">
        <v>0</v>
      </c>
      <c r="I5377" s="175">
        <v>0</v>
      </c>
      <c r="J5377" s="175">
        <v>0</v>
      </c>
      <c r="K5377" s="175">
        <v>0</v>
      </c>
      <c r="L5377" s="176">
        <v>0</v>
      </c>
      <c r="M5377" s="177">
        <v>0</v>
      </c>
    </row>
    <row r="5378" spans="1:13">
      <c r="A5378" s="166">
        <v>248</v>
      </c>
      <c r="B5378" s="167" t="s">
        <v>98</v>
      </c>
      <c r="C5378" s="168">
        <v>2015</v>
      </c>
      <c r="D5378" s="169">
        <v>0</v>
      </c>
      <c r="E5378" s="169">
        <v>0</v>
      </c>
      <c r="F5378" s="169">
        <v>0</v>
      </c>
      <c r="G5378" s="169">
        <v>0</v>
      </c>
      <c r="H5378" s="169">
        <v>6397</v>
      </c>
      <c r="I5378" s="169">
        <v>5</v>
      </c>
      <c r="J5378" s="169">
        <v>0</v>
      </c>
      <c r="K5378" s="169">
        <v>0</v>
      </c>
      <c r="L5378" s="170">
        <v>0</v>
      </c>
      <c r="M5378" s="171">
        <v>0</v>
      </c>
    </row>
    <row r="5379" spans="1:13">
      <c r="A5379" s="172">
        <v>248</v>
      </c>
      <c r="B5379" s="173" t="s">
        <v>98</v>
      </c>
      <c r="C5379" s="174">
        <v>2016</v>
      </c>
      <c r="D5379" s="175">
        <v>0</v>
      </c>
      <c r="E5379" s="175">
        <v>0</v>
      </c>
      <c r="F5379" s="175">
        <v>0</v>
      </c>
      <c r="G5379" s="175">
        <v>0</v>
      </c>
      <c r="H5379" s="175">
        <v>4643</v>
      </c>
      <c r="I5379" s="175">
        <v>17656</v>
      </c>
      <c r="J5379" s="175">
        <v>0</v>
      </c>
      <c r="K5379" s="175">
        <v>0</v>
      </c>
      <c r="L5379" s="176">
        <v>0</v>
      </c>
      <c r="M5379" s="177">
        <v>0</v>
      </c>
    </row>
    <row r="5380" spans="1:13">
      <c r="A5380" s="166">
        <v>248</v>
      </c>
      <c r="B5380" s="167" t="s">
        <v>98</v>
      </c>
      <c r="C5380" s="168">
        <v>2017</v>
      </c>
      <c r="D5380" s="169">
        <v>0</v>
      </c>
      <c r="E5380" s="169">
        <v>0</v>
      </c>
      <c r="F5380" s="169">
        <v>0</v>
      </c>
      <c r="G5380" s="169">
        <v>0</v>
      </c>
      <c r="H5380" s="169">
        <v>64373</v>
      </c>
      <c r="I5380" s="169">
        <v>117082</v>
      </c>
      <c r="J5380" s="169">
        <v>13552</v>
      </c>
      <c r="K5380" s="169">
        <v>2384</v>
      </c>
      <c r="L5380" s="170">
        <v>0</v>
      </c>
      <c r="M5380" s="171">
        <v>0</v>
      </c>
    </row>
    <row r="5381" spans="1:13">
      <c r="A5381" s="172">
        <v>248</v>
      </c>
      <c r="B5381" s="173" t="s">
        <v>98</v>
      </c>
      <c r="C5381" s="174">
        <v>2018</v>
      </c>
      <c r="D5381" s="175">
        <v>0</v>
      </c>
      <c r="E5381" s="175">
        <v>0</v>
      </c>
      <c r="F5381" s="175">
        <v>0</v>
      </c>
      <c r="G5381" s="175">
        <v>0</v>
      </c>
      <c r="H5381" s="175">
        <v>781496</v>
      </c>
      <c r="I5381" s="175">
        <v>238140</v>
      </c>
      <c r="J5381" s="175">
        <v>610104</v>
      </c>
      <c r="K5381" s="175">
        <v>3963</v>
      </c>
      <c r="L5381" s="176">
        <v>0</v>
      </c>
      <c r="M5381" s="177">
        <v>0</v>
      </c>
    </row>
    <row r="5382" spans="1:13">
      <c r="A5382" s="166">
        <v>248</v>
      </c>
      <c r="B5382" s="167" t="s">
        <v>98</v>
      </c>
      <c r="C5382" s="168">
        <v>2019</v>
      </c>
      <c r="D5382" s="169">
        <v>0</v>
      </c>
      <c r="E5382" s="169">
        <v>0</v>
      </c>
      <c r="F5382" s="169">
        <v>0</v>
      </c>
      <c r="G5382" s="169">
        <v>0</v>
      </c>
      <c r="H5382" s="169">
        <v>1131423</v>
      </c>
      <c r="I5382" s="169">
        <v>761987</v>
      </c>
      <c r="J5382" s="169">
        <v>211720</v>
      </c>
      <c r="K5382" s="169">
        <v>558</v>
      </c>
      <c r="L5382" s="170">
        <v>0</v>
      </c>
      <c r="M5382" s="171">
        <v>-3</v>
      </c>
    </row>
    <row r="5383" spans="1:13">
      <c r="A5383" s="172">
        <v>248</v>
      </c>
      <c r="B5383" s="173" t="s">
        <v>98</v>
      </c>
      <c r="C5383" s="174">
        <v>2020</v>
      </c>
      <c r="D5383" s="175">
        <v>0</v>
      </c>
      <c r="E5383" s="175">
        <v>0</v>
      </c>
      <c r="F5383" s="175">
        <v>0</v>
      </c>
      <c r="G5383" s="175">
        <v>0</v>
      </c>
      <c r="H5383" s="175">
        <v>1420241</v>
      </c>
      <c r="I5383" s="175">
        <v>846293</v>
      </c>
      <c r="J5383" s="175">
        <v>-20325</v>
      </c>
      <c r="K5383" s="175">
        <v>-18942</v>
      </c>
      <c r="L5383" s="176">
        <v>0</v>
      </c>
      <c r="M5383" s="177">
        <v>0</v>
      </c>
    </row>
    <row r="5384" spans="1:13">
      <c r="A5384" s="166">
        <v>248</v>
      </c>
      <c r="B5384" s="167" t="s">
        <v>98</v>
      </c>
      <c r="C5384" s="168">
        <v>2021</v>
      </c>
      <c r="D5384" s="169">
        <v>367937400</v>
      </c>
      <c r="E5384" s="169">
        <v>4326274000</v>
      </c>
      <c r="F5384" s="169">
        <v>4738400</v>
      </c>
      <c r="G5384" s="169">
        <v>126224000</v>
      </c>
      <c r="H5384" s="169">
        <v>28689057</v>
      </c>
      <c r="I5384" s="169">
        <v>9317758</v>
      </c>
      <c r="J5384" s="169">
        <v>330148</v>
      </c>
      <c r="K5384" s="169">
        <v>94256</v>
      </c>
      <c r="L5384" s="170">
        <v>2966</v>
      </c>
      <c r="M5384" s="171">
        <v>291</v>
      </c>
    </row>
    <row r="5385" spans="1:13">
      <c r="A5385" s="172">
        <v>249</v>
      </c>
      <c r="B5385" s="173" t="s">
        <v>99</v>
      </c>
      <c r="C5385" s="174">
        <v>2003</v>
      </c>
      <c r="D5385" s="175">
        <v>0</v>
      </c>
      <c r="E5385" s="175">
        <v>0</v>
      </c>
      <c r="F5385" s="175">
        <v>0</v>
      </c>
      <c r="G5385" s="175">
        <v>0</v>
      </c>
      <c r="H5385" s="175">
        <v>0</v>
      </c>
      <c r="I5385" s="175">
        <v>0</v>
      </c>
      <c r="J5385" s="175">
        <v>0</v>
      </c>
      <c r="K5385" s="175">
        <v>0</v>
      </c>
      <c r="L5385" s="176">
        <v>0</v>
      </c>
      <c r="M5385" s="177">
        <v>0</v>
      </c>
    </row>
    <row r="5386" spans="1:13">
      <c r="A5386" s="166">
        <v>249</v>
      </c>
      <c r="B5386" s="167" t="s">
        <v>99</v>
      </c>
      <c r="C5386" s="168">
        <v>2004</v>
      </c>
      <c r="D5386" s="169">
        <v>0</v>
      </c>
      <c r="E5386" s="169">
        <v>0</v>
      </c>
      <c r="F5386" s="169">
        <v>0</v>
      </c>
      <c r="G5386" s="169">
        <v>0</v>
      </c>
      <c r="H5386" s="169">
        <v>0</v>
      </c>
      <c r="I5386" s="169">
        <v>0</v>
      </c>
      <c r="J5386" s="169">
        <v>0</v>
      </c>
      <c r="K5386" s="169">
        <v>0</v>
      </c>
      <c r="L5386" s="170">
        <v>0</v>
      </c>
      <c r="M5386" s="171">
        <v>0</v>
      </c>
    </row>
    <row r="5387" spans="1:13">
      <c r="A5387" s="172">
        <v>249</v>
      </c>
      <c r="B5387" s="173" t="s">
        <v>99</v>
      </c>
      <c r="C5387" s="174">
        <v>2006</v>
      </c>
      <c r="D5387" s="175">
        <v>0</v>
      </c>
      <c r="E5387" s="175">
        <v>0</v>
      </c>
      <c r="F5387" s="175">
        <v>0</v>
      </c>
      <c r="G5387" s="175">
        <v>0</v>
      </c>
      <c r="H5387" s="175">
        <v>0</v>
      </c>
      <c r="I5387" s="175">
        <v>0</v>
      </c>
      <c r="J5387" s="175">
        <v>0</v>
      </c>
      <c r="K5387" s="175">
        <v>0</v>
      </c>
      <c r="L5387" s="176">
        <v>0</v>
      </c>
      <c r="M5387" s="177">
        <v>0</v>
      </c>
    </row>
    <row r="5388" spans="1:13">
      <c r="A5388" s="166">
        <v>249</v>
      </c>
      <c r="B5388" s="167" t="s">
        <v>99</v>
      </c>
      <c r="C5388" s="168">
        <v>2008</v>
      </c>
      <c r="D5388" s="169">
        <v>0</v>
      </c>
      <c r="E5388" s="169">
        <v>0</v>
      </c>
      <c r="F5388" s="169">
        <v>0</v>
      </c>
      <c r="G5388" s="169">
        <v>0</v>
      </c>
      <c r="H5388" s="169">
        <v>-484</v>
      </c>
      <c r="I5388" s="169">
        <v>0</v>
      </c>
      <c r="J5388" s="169">
        <v>0</v>
      </c>
      <c r="K5388" s="169">
        <v>0</v>
      </c>
      <c r="L5388" s="170">
        <v>0</v>
      </c>
      <c r="M5388" s="171">
        <v>0</v>
      </c>
    </row>
    <row r="5389" spans="1:13">
      <c r="A5389" s="172">
        <v>249</v>
      </c>
      <c r="B5389" s="173" t="s">
        <v>99</v>
      </c>
      <c r="C5389" s="174">
        <v>2011</v>
      </c>
      <c r="D5389" s="175">
        <v>0</v>
      </c>
      <c r="E5389" s="175">
        <v>0</v>
      </c>
      <c r="F5389" s="175">
        <v>0</v>
      </c>
      <c r="G5389" s="175">
        <v>0</v>
      </c>
      <c r="H5389" s="175">
        <v>2152</v>
      </c>
      <c r="I5389" s="175">
        <v>0</v>
      </c>
      <c r="J5389" s="175">
        <v>0</v>
      </c>
      <c r="K5389" s="175">
        <v>0</v>
      </c>
      <c r="L5389" s="176">
        <v>0</v>
      </c>
      <c r="M5389" s="177">
        <v>0</v>
      </c>
    </row>
    <row r="5390" spans="1:13">
      <c r="A5390" s="166">
        <v>249</v>
      </c>
      <c r="B5390" s="167" t="s">
        <v>99</v>
      </c>
      <c r="C5390" s="168">
        <v>2012</v>
      </c>
      <c r="D5390" s="169">
        <v>0</v>
      </c>
      <c r="E5390" s="169">
        <v>0</v>
      </c>
      <c r="F5390" s="169">
        <v>0</v>
      </c>
      <c r="G5390" s="169">
        <v>0</v>
      </c>
      <c r="H5390" s="169">
        <v>0</v>
      </c>
      <c r="I5390" s="169">
        <v>0</v>
      </c>
      <c r="J5390" s="169">
        <v>0</v>
      </c>
      <c r="K5390" s="169">
        <v>0</v>
      </c>
      <c r="L5390" s="170">
        <v>0</v>
      </c>
      <c r="M5390" s="171">
        <v>0</v>
      </c>
    </row>
    <row r="5391" spans="1:13">
      <c r="A5391" s="172">
        <v>249</v>
      </c>
      <c r="B5391" s="173" t="s">
        <v>99</v>
      </c>
      <c r="C5391" s="174">
        <v>2013</v>
      </c>
      <c r="D5391" s="175">
        <v>0</v>
      </c>
      <c r="E5391" s="175">
        <v>0</v>
      </c>
      <c r="F5391" s="175">
        <v>0</v>
      </c>
      <c r="G5391" s="175">
        <v>0</v>
      </c>
      <c r="H5391" s="175">
        <v>0</v>
      </c>
      <c r="I5391" s="175">
        <v>0</v>
      </c>
      <c r="J5391" s="175">
        <v>0</v>
      </c>
      <c r="K5391" s="175">
        <v>0</v>
      </c>
      <c r="L5391" s="176">
        <v>0</v>
      </c>
      <c r="M5391" s="177">
        <v>0</v>
      </c>
    </row>
    <row r="5392" spans="1:13">
      <c r="A5392" s="166">
        <v>249</v>
      </c>
      <c r="B5392" s="167" t="s">
        <v>99</v>
      </c>
      <c r="C5392" s="168">
        <v>2014</v>
      </c>
      <c r="D5392" s="169">
        <v>0</v>
      </c>
      <c r="E5392" s="169">
        <v>0</v>
      </c>
      <c r="F5392" s="169">
        <v>0</v>
      </c>
      <c r="G5392" s="169">
        <v>0</v>
      </c>
      <c r="H5392" s="169">
        <v>-122</v>
      </c>
      <c r="I5392" s="169">
        <v>29</v>
      </c>
      <c r="J5392" s="169">
        <v>0</v>
      </c>
      <c r="K5392" s="169">
        <v>0</v>
      </c>
      <c r="L5392" s="170">
        <v>1</v>
      </c>
      <c r="M5392" s="171">
        <v>0</v>
      </c>
    </row>
    <row r="5393" spans="1:13">
      <c r="A5393" s="172">
        <v>249</v>
      </c>
      <c r="B5393" s="173" t="s">
        <v>99</v>
      </c>
      <c r="C5393" s="174">
        <v>2015</v>
      </c>
      <c r="D5393" s="175">
        <v>0</v>
      </c>
      <c r="E5393" s="175">
        <v>0</v>
      </c>
      <c r="F5393" s="175">
        <v>0</v>
      </c>
      <c r="G5393" s="175">
        <v>0</v>
      </c>
      <c r="H5393" s="175">
        <v>0</v>
      </c>
      <c r="I5393" s="175">
        <v>0</v>
      </c>
      <c r="J5393" s="175">
        <v>0</v>
      </c>
      <c r="K5393" s="175">
        <v>0</v>
      </c>
      <c r="L5393" s="176">
        <v>0</v>
      </c>
      <c r="M5393" s="177">
        <v>0</v>
      </c>
    </row>
    <row r="5394" spans="1:13">
      <c r="A5394" s="166">
        <v>249</v>
      </c>
      <c r="B5394" s="167" t="s">
        <v>99</v>
      </c>
      <c r="C5394" s="168">
        <v>2016</v>
      </c>
      <c r="D5394" s="169">
        <v>0</v>
      </c>
      <c r="E5394" s="169">
        <v>0</v>
      </c>
      <c r="F5394" s="169">
        <v>0</v>
      </c>
      <c r="G5394" s="169">
        <v>0</v>
      </c>
      <c r="H5394" s="169">
        <v>72925</v>
      </c>
      <c r="I5394" s="169">
        <v>8695</v>
      </c>
      <c r="J5394" s="169">
        <v>9040</v>
      </c>
      <c r="K5394" s="169">
        <v>-3883</v>
      </c>
      <c r="L5394" s="170">
        <v>1</v>
      </c>
      <c r="M5394" s="171">
        <v>0</v>
      </c>
    </row>
    <row r="5395" spans="1:13">
      <c r="A5395" s="172">
        <v>249</v>
      </c>
      <c r="B5395" s="173" t="s">
        <v>99</v>
      </c>
      <c r="C5395" s="174">
        <v>2017</v>
      </c>
      <c r="D5395" s="175">
        <v>0</v>
      </c>
      <c r="E5395" s="175">
        <v>0</v>
      </c>
      <c r="F5395" s="175">
        <v>0</v>
      </c>
      <c r="G5395" s="175">
        <v>0</v>
      </c>
      <c r="H5395" s="175">
        <v>144347</v>
      </c>
      <c r="I5395" s="175">
        <v>85646</v>
      </c>
      <c r="J5395" s="175">
        <v>9216</v>
      </c>
      <c r="K5395" s="175">
        <v>-2356</v>
      </c>
      <c r="L5395" s="176">
        <v>6</v>
      </c>
      <c r="M5395" s="177">
        <v>0</v>
      </c>
    </row>
    <row r="5396" spans="1:13">
      <c r="A5396" s="166">
        <v>249</v>
      </c>
      <c r="B5396" s="167" t="s">
        <v>99</v>
      </c>
      <c r="C5396" s="168">
        <v>2018</v>
      </c>
      <c r="D5396" s="169">
        <v>0</v>
      </c>
      <c r="E5396" s="169">
        <v>0</v>
      </c>
      <c r="F5396" s="169">
        <v>0</v>
      </c>
      <c r="G5396" s="169">
        <v>0</v>
      </c>
      <c r="H5396" s="169">
        <v>362149</v>
      </c>
      <c r="I5396" s="169">
        <v>55754.95</v>
      </c>
      <c r="J5396" s="169">
        <v>95344</v>
      </c>
      <c r="K5396" s="169">
        <v>-2574</v>
      </c>
      <c r="L5396" s="170">
        <v>1</v>
      </c>
      <c r="M5396" s="171">
        <v>2</v>
      </c>
    </row>
    <row r="5397" spans="1:13">
      <c r="A5397" s="172">
        <v>249</v>
      </c>
      <c r="B5397" s="173" t="s">
        <v>99</v>
      </c>
      <c r="C5397" s="174">
        <v>2019</v>
      </c>
      <c r="D5397" s="175">
        <v>0</v>
      </c>
      <c r="E5397" s="175">
        <v>0</v>
      </c>
      <c r="F5397" s="175">
        <v>0</v>
      </c>
      <c r="G5397" s="175">
        <v>0</v>
      </c>
      <c r="H5397" s="175">
        <v>95507</v>
      </c>
      <c r="I5397" s="175">
        <v>154745.4</v>
      </c>
      <c r="J5397" s="175">
        <v>43496</v>
      </c>
      <c r="K5397" s="175">
        <v>2483</v>
      </c>
      <c r="L5397" s="176">
        <v>8</v>
      </c>
      <c r="M5397" s="177">
        <v>1</v>
      </c>
    </row>
    <row r="5398" spans="1:13">
      <c r="A5398" s="166">
        <v>249</v>
      </c>
      <c r="B5398" s="167" t="s">
        <v>99</v>
      </c>
      <c r="C5398" s="168">
        <v>2020</v>
      </c>
      <c r="D5398" s="169">
        <v>0</v>
      </c>
      <c r="E5398" s="169">
        <v>0</v>
      </c>
      <c r="F5398" s="169">
        <v>0</v>
      </c>
      <c r="G5398" s="169">
        <v>0</v>
      </c>
      <c r="H5398" s="169">
        <v>249256</v>
      </c>
      <c r="I5398" s="169">
        <v>68712.600000000006</v>
      </c>
      <c r="J5398" s="169">
        <v>144952</v>
      </c>
      <c r="K5398" s="169">
        <v>10162</v>
      </c>
      <c r="L5398" s="170">
        <v>18</v>
      </c>
      <c r="M5398" s="171">
        <v>-1</v>
      </c>
    </row>
    <row r="5399" spans="1:13">
      <c r="A5399" s="172">
        <v>249</v>
      </c>
      <c r="B5399" s="173" t="s">
        <v>99</v>
      </c>
      <c r="C5399" s="174">
        <v>2021</v>
      </c>
      <c r="D5399" s="175">
        <v>187160600</v>
      </c>
      <c r="E5399" s="175">
        <v>1297863000</v>
      </c>
      <c r="F5399" s="175">
        <v>9804100</v>
      </c>
      <c r="G5399" s="175">
        <v>98685000</v>
      </c>
      <c r="H5399" s="175">
        <v>11324691</v>
      </c>
      <c r="I5399" s="175">
        <v>2145442.6</v>
      </c>
      <c r="J5399" s="175">
        <v>686287</v>
      </c>
      <c r="K5399" s="175">
        <v>73822</v>
      </c>
      <c r="L5399" s="176">
        <v>2467</v>
      </c>
      <c r="M5399" s="177">
        <v>250</v>
      </c>
    </row>
    <row r="5400" spans="1:13">
      <c r="A5400" s="166">
        <v>250</v>
      </c>
      <c r="B5400" s="167" t="s">
        <v>100</v>
      </c>
      <c r="C5400" s="168">
        <v>2000</v>
      </c>
      <c r="D5400" s="169">
        <v>0</v>
      </c>
      <c r="E5400" s="169">
        <v>0</v>
      </c>
      <c r="F5400" s="169">
        <v>0</v>
      </c>
      <c r="G5400" s="169">
        <v>0</v>
      </c>
      <c r="H5400" s="169">
        <v>-1155</v>
      </c>
      <c r="I5400" s="169">
        <v>0</v>
      </c>
      <c r="J5400" s="169">
        <v>0</v>
      </c>
      <c r="K5400" s="169">
        <v>0</v>
      </c>
      <c r="L5400" s="170">
        <v>0</v>
      </c>
      <c r="M5400" s="171">
        <v>0</v>
      </c>
    </row>
    <row r="5401" spans="1:13">
      <c r="A5401" s="172">
        <v>250</v>
      </c>
      <c r="B5401" s="173" t="s">
        <v>100</v>
      </c>
      <c r="C5401" s="174">
        <v>2002</v>
      </c>
      <c r="D5401" s="175">
        <v>0</v>
      </c>
      <c r="E5401" s="175">
        <v>0</v>
      </c>
      <c r="F5401" s="175">
        <v>0</v>
      </c>
      <c r="G5401" s="175">
        <v>0</v>
      </c>
      <c r="H5401" s="175">
        <v>-840</v>
      </c>
      <c r="I5401" s="175">
        <v>0</v>
      </c>
      <c r="J5401" s="175">
        <v>0</v>
      </c>
      <c r="K5401" s="175">
        <v>0</v>
      </c>
      <c r="L5401" s="176">
        <v>0</v>
      </c>
      <c r="M5401" s="177">
        <v>0</v>
      </c>
    </row>
    <row r="5402" spans="1:13">
      <c r="A5402" s="166">
        <v>250</v>
      </c>
      <c r="B5402" s="167" t="s">
        <v>100</v>
      </c>
      <c r="C5402" s="168">
        <v>2004</v>
      </c>
      <c r="D5402" s="169">
        <v>0</v>
      </c>
      <c r="E5402" s="169">
        <v>0</v>
      </c>
      <c r="F5402" s="169">
        <v>0</v>
      </c>
      <c r="G5402" s="169">
        <v>0</v>
      </c>
      <c r="H5402" s="169">
        <v>-1326</v>
      </c>
      <c r="I5402" s="169">
        <v>0</v>
      </c>
      <c r="J5402" s="169">
        <v>0</v>
      </c>
      <c r="K5402" s="169">
        <v>0</v>
      </c>
      <c r="L5402" s="170">
        <v>0</v>
      </c>
      <c r="M5402" s="171">
        <v>0</v>
      </c>
    </row>
    <row r="5403" spans="1:13">
      <c r="A5403" s="172">
        <v>250</v>
      </c>
      <c r="B5403" s="173" t="s">
        <v>100</v>
      </c>
      <c r="C5403" s="174">
        <v>2005</v>
      </c>
      <c r="D5403" s="175">
        <v>0</v>
      </c>
      <c r="E5403" s="175">
        <v>0</v>
      </c>
      <c r="F5403" s="175">
        <v>0</v>
      </c>
      <c r="G5403" s="175">
        <v>0</v>
      </c>
      <c r="H5403" s="175">
        <v>-2400</v>
      </c>
      <c r="I5403" s="175">
        <v>0</v>
      </c>
      <c r="J5403" s="175">
        <v>0</v>
      </c>
      <c r="K5403" s="175">
        <v>0</v>
      </c>
      <c r="L5403" s="176">
        <v>0</v>
      </c>
      <c r="M5403" s="177">
        <v>0</v>
      </c>
    </row>
    <row r="5404" spans="1:13">
      <c r="A5404" s="166">
        <v>250</v>
      </c>
      <c r="B5404" s="167" t="s">
        <v>100</v>
      </c>
      <c r="C5404" s="168">
        <v>2006</v>
      </c>
      <c r="D5404" s="169">
        <v>0</v>
      </c>
      <c r="E5404" s="169">
        <v>0</v>
      </c>
      <c r="F5404" s="169">
        <v>0</v>
      </c>
      <c r="G5404" s="169">
        <v>0</v>
      </c>
      <c r="H5404" s="169">
        <v>-2140</v>
      </c>
      <c r="I5404" s="169">
        <v>0</v>
      </c>
      <c r="J5404" s="169">
        <v>0</v>
      </c>
      <c r="K5404" s="169">
        <v>0</v>
      </c>
      <c r="L5404" s="170">
        <v>0</v>
      </c>
      <c r="M5404" s="171">
        <v>0</v>
      </c>
    </row>
    <row r="5405" spans="1:13">
      <c r="A5405" s="172">
        <v>250</v>
      </c>
      <c r="B5405" s="173" t="s">
        <v>100</v>
      </c>
      <c r="C5405" s="174">
        <v>2007</v>
      </c>
      <c r="D5405" s="175">
        <v>0</v>
      </c>
      <c r="E5405" s="175">
        <v>0</v>
      </c>
      <c r="F5405" s="175">
        <v>0</v>
      </c>
      <c r="G5405" s="175">
        <v>0</v>
      </c>
      <c r="H5405" s="175">
        <v>0</v>
      </c>
      <c r="I5405" s="175">
        <v>0</v>
      </c>
      <c r="J5405" s="175">
        <v>0</v>
      </c>
      <c r="K5405" s="175">
        <v>0</v>
      </c>
      <c r="L5405" s="176">
        <v>0</v>
      </c>
      <c r="M5405" s="177">
        <v>0</v>
      </c>
    </row>
    <row r="5406" spans="1:13">
      <c r="A5406" s="166">
        <v>250</v>
      </c>
      <c r="B5406" s="167" t="s">
        <v>100</v>
      </c>
      <c r="C5406" s="168">
        <v>2008</v>
      </c>
      <c r="D5406" s="169">
        <v>0</v>
      </c>
      <c r="E5406" s="169">
        <v>0</v>
      </c>
      <c r="F5406" s="169">
        <v>0</v>
      </c>
      <c r="G5406" s="169">
        <v>0</v>
      </c>
      <c r="H5406" s="169">
        <v>-780</v>
      </c>
      <c r="I5406" s="169">
        <v>0</v>
      </c>
      <c r="J5406" s="169">
        <v>0</v>
      </c>
      <c r="K5406" s="169">
        <v>0</v>
      </c>
      <c r="L5406" s="170">
        <v>0</v>
      </c>
      <c r="M5406" s="171">
        <v>0</v>
      </c>
    </row>
    <row r="5407" spans="1:13">
      <c r="A5407" s="172">
        <v>250</v>
      </c>
      <c r="B5407" s="173" t="s">
        <v>100</v>
      </c>
      <c r="C5407" s="174">
        <v>2009</v>
      </c>
      <c r="D5407" s="175">
        <v>0</v>
      </c>
      <c r="E5407" s="175">
        <v>0</v>
      </c>
      <c r="F5407" s="175">
        <v>0</v>
      </c>
      <c r="G5407" s="175">
        <v>0</v>
      </c>
      <c r="H5407" s="175">
        <v>-1200</v>
      </c>
      <c r="I5407" s="175">
        <v>0</v>
      </c>
      <c r="J5407" s="175">
        <v>0</v>
      </c>
      <c r="K5407" s="175">
        <v>0</v>
      </c>
      <c r="L5407" s="176">
        <v>0</v>
      </c>
      <c r="M5407" s="177">
        <v>0</v>
      </c>
    </row>
    <row r="5408" spans="1:13">
      <c r="A5408" s="166">
        <v>250</v>
      </c>
      <c r="B5408" s="167" t="s">
        <v>100</v>
      </c>
      <c r="C5408" s="168">
        <v>2010</v>
      </c>
      <c r="D5408" s="169">
        <v>0</v>
      </c>
      <c r="E5408" s="169">
        <v>0</v>
      </c>
      <c r="F5408" s="169">
        <v>0</v>
      </c>
      <c r="G5408" s="169">
        <v>0</v>
      </c>
      <c r="H5408" s="169">
        <v>-13385</v>
      </c>
      <c r="I5408" s="169">
        <v>0</v>
      </c>
      <c r="J5408" s="169">
        <v>0</v>
      </c>
      <c r="K5408" s="169">
        <v>0</v>
      </c>
      <c r="L5408" s="170">
        <v>0</v>
      </c>
      <c r="M5408" s="171">
        <v>0</v>
      </c>
    </row>
    <row r="5409" spans="1:13">
      <c r="A5409" s="172">
        <v>250</v>
      </c>
      <c r="B5409" s="173" t="s">
        <v>100</v>
      </c>
      <c r="C5409" s="174">
        <v>2011</v>
      </c>
      <c r="D5409" s="175">
        <v>0</v>
      </c>
      <c r="E5409" s="175">
        <v>0</v>
      </c>
      <c r="F5409" s="175">
        <v>0</v>
      </c>
      <c r="G5409" s="175">
        <v>0</v>
      </c>
      <c r="H5409" s="175">
        <v>-2600</v>
      </c>
      <c r="I5409" s="175">
        <v>0</v>
      </c>
      <c r="J5409" s="175">
        <v>0</v>
      </c>
      <c r="K5409" s="175">
        <v>0</v>
      </c>
      <c r="L5409" s="176">
        <v>0</v>
      </c>
      <c r="M5409" s="177">
        <v>0</v>
      </c>
    </row>
    <row r="5410" spans="1:13">
      <c r="A5410" s="166">
        <v>250</v>
      </c>
      <c r="B5410" s="167" t="s">
        <v>100</v>
      </c>
      <c r="C5410" s="168">
        <v>2012</v>
      </c>
      <c r="D5410" s="169">
        <v>0</v>
      </c>
      <c r="E5410" s="169">
        <v>0</v>
      </c>
      <c r="F5410" s="169">
        <v>0</v>
      </c>
      <c r="G5410" s="169">
        <v>0</v>
      </c>
      <c r="H5410" s="169">
        <v>0</v>
      </c>
      <c r="I5410" s="169">
        <v>0</v>
      </c>
      <c r="J5410" s="169">
        <v>0</v>
      </c>
      <c r="K5410" s="169">
        <v>0</v>
      </c>
      <c r="L5410" s="170">
        <v>0</v>
      </c>
      <c r="M5410" s="171">
        <v>0</v>
      </c>
    </row>
    <row r="5411" spans="1:13">
      <c r="A5411" s="172">
        <v>250</v>
      </c>
      <c r="B5411" s="173" t="s">
        <v>100</v>
      </c>
      <c r="C5411" s="174">
        <v>2013</v>
      </c>
      <c r="D5411" s="175">
        <v>0</v>
      </c>
      <c r="E5411" s="175">
        <v>0</v>
      </c>
      <c r="F5411" s="175">
        <v>0</v>
      </c>
      <c r="G5411" s="175">
        <v>0</v>
      </c>
      <c r="H5411" s="175">
        <v>0</v>
      </c>
      <c r="I5411" s="175">
        <v>0</v>
      </c>
      <c r="J5411" s="175">
        <v>1320</v>
      </c>
      <c r="K5411" s="175">
        <v>0</v>
      </c>
      <c r="L5411" s="176">
        <v>0</v>
      </c>
      <c r="M5411" s="177">
        <v>0</v>
      </c>
    </row>
    <row r="5412" spans="1:13">
      <c r="A5412" s="166">
        <v>250</v>
      </c>
      <c r="B5412" s="167" t="s">
        <v>100</v>
      </c>
      <c r="C5412" s="168">
        <v>2014</v>
      </c>
      <c r="D5412" s="169">
        <v>0</v>
      </c>
      <c r="E5412" s="169">
        <v>0</v>
      </c>
      <c r="F5412" s="169">
        <v>0</v>
      </c>
      <c r="G5412" s="169">
        <v>0</v>
      </c>
      <c r="H5412" s="169">
        <v>-800</v>
      </c>
      <c r="I5412" s="169">
        <v>0</v>
      </c>
      <c r="J5412" s="169">
        <v>-2800</v>
      </c>
      <c r="K5412" s="169">
        <v>8</v>
      </c>
      <c r="L5412" s="170">
        <v>0</v>
      </c>
      <c r="M5412" s="171">
        <v>0</v>
      </c>
    </row>
    <row r="5413" spans="1:13">
      <c r="A5413" s="172">
        <v>250</v>
      </c>
      <c r="B5413" s="173" t="s">
        <v>100</v>
      </c>
      <c r="C5413" s="174">
        <v>2015</v>
      </c>
      <c r="D5413" s="175">
        <v>0</v>
      </c>
      <c r="E5413" s="175">
        <v>0</v>
      </c>
      <c r="F5413" s="175">
        <v>0</v>
      </c>
      <c r="G5413" s="175">
        <v>0</v>
      </c>
      <c r="H5413" s="175">
        <v>1765</v>
      </c>
      <c r="I5413" s="175">
        <v>3143</v>
      </c>
      <c r="J5413" s="175">
        <v>-2800</v>
      </c>
      <c r="K5413" s="175">
        <v>-661</v>
      </c>
      <c r="L5413" s="176">
        <v>0</v>
      </c>
      <c r="M5413" s="177">
        <v>0</v>
      </c>
    </row>
    <row r="5414" spans="1:13">
      <c r="A5414" s="166">
        <v>250</v>
      </c>
      <c r="B5414" s="167" t="s">
        <v>100</v>
      </c>
      <c r="C5414" s="168">
        <v>2016</v>
      </c>
      <c r="D5414" s="169">
        <v>0</v>
      </c>
      <c r="E5414" s="169">
        <v>0</v>
      </c>
      <c r="F5414" s="169">
        <v>0</v>
      </c>
      <c r="G5414" s="169">
        <v>0</v>
      </c>
      <c r="H5414" s="169">
        <v>13867</v>
      </c>
      <c r="I5414" s="169">
        <v>5199</v>
      </c>
      <c r="J5414" s="169">
        <v>-8220</v>
      </c>
      <c r="K5414" s="169">
        <v>2621</v>
      </c>
      <c r="L5414" s="170">
        <v>0</v>
      </c>
      <c r="M5414" s="171">
        <v>0</v>
      </c>
    </row>
    <row r="5415" spans="1:13">
      <c r="A5415" s="172">
        <v>250</v>
      </c>
      <c r="B5415" s="173" t="s">
        <v>100</v>
      </c>
      <c r="C5415" s="174">
        <v>2017</v>
      </c>
      <c r="D5415" s="175">
        <v>0</v>
      </c>
      <c r="E5415" s="175">
        <v>0</v>
      </c>
      <c r="F5415" s="175">
        <v>0</v>
      </c>
      <c r="G5415" s="175">
        <v>0</v>
      </c>
      <c r="H5415" s="175">
        <v>103991</v>
      </c>
      <c r="I5415" s="175">
        <v>3969</v>
      </c>
      <c r="J5415" s="175">
        <v>6111</v>
      </c>
      <c r="K5415" s="175">
        <v>-6092</v>
      </c>
      <c r="L5415" s="176">
        <v>0</v>
      </c>
      <c r="M5415" s="177">
        <v>0</v>
      </c>
    </row>
    <row r="5416" spans="1:13">
      <c r="A5416" s="166">
        <v>250</v>
      </c>
      <c r="B5416" s="167" t="s">
        <v>100</v>
      </c>
      <c r="C5416" s="168">
        <v>2018</v>
      </c>
      <c r="D5416" s="169">
        <v>0</v>
      </c>
      <c r="E5416" s="169">
        <v>0</v>
      </c>
      <c r="F5416" s="169">
        <v>0</v>
      </c>
      <c r="G5416" s="169">
        <v>0</v>
      </c>
      <c r="H5416" s="169">
        <v>354375</v>
      </c>
      <c r="I5416" s="169">
        <v>3990</v>
      </c>
      <c r="J5416" s="169">
        <v>-5188</v>
      </c>
      <c r="K5416" s="169">
        <v>-78136</v>
      </c>
      <c r="L5416" s="170">
        <v>0</v>
      </c>
      <c r="M5416" s="171">
        <v>0</v>
      </c>
    </row>
    <row r="5417" spans="1:13">
      <c r="A5417" s="172">
        <v>250</v>
      </c>
      <c r="B5417" s="173" t="s">
        <v>100</v>
      </c>
      <c r="C5417" s="174">
        <v>2019</v>
      </c>
      <c r="D5417" s="175">
        <v>0</v>
      </c>
      <c r="E5417" s="175">
        <v>0</v>
      </c>
      <c r="F5417" s="175">
        <v>0</v>
      </c>
      <c r="G5417" s="175">
        <v>0</v>
      </c>
      <c r="H5417" s="175">
        <v>736605</v>
      </c>
      <c r="I5417" s="175">
        <v>242053</v>
      </c>
      <c r="J5417" s="175">
        <v>234021</v>
      </c>
      <c r="K5417" s="175">
        <v>32458</v>
      </c>
      <c r="L5417" s="176">
        <v>0</v>
      </c>
      <c r="M5417" s="177">
        <v>-1</v>
      </c>
    </row>
    <row r="5418" spans="1:13">
      <c r="A5418" s="166">
        <v>250</v>
      </c>
      <c r="B5418" s="167" t="s">
        <v>100</v>
      </c>
      <c r="C5418" s="168">
        <v>2020</v>
      </c>
      <c r="D5418" s="169">
        <v>0</v>
      </c>
      <c r="E5418" s="169">
        <v>0</v>
      </c>
      <c r="F5418" s="169">
        <v>0</v>
      </c>
      <c r="G5418" s="169">
        <v>0</v>
      </c>
      <c r="H5418" s="169">
        <v>675064</v>
      </c>
      <c r="I5418" s="169">
        <v>185464</v>
      </c>
      <c r="J5418" s="169">
        <v>807847</v>
      </c>
      <c r="K5418" s="169">
        <v>34324</v>
      </c>
      <c r="L5418" s="170">
        <v>2</v>
      </c>
      <c r="M5418" s="171">
        <v>0</v>
      </c>
    </row>
    <row r="5419" spans="1:13">
      <c r="A5419" s="172">
        <v>250</v>
      </c>
      <c r="B5419" s="173" t="s">
        <v>100</v>
      </c>
      <c r="C5419" s="174">
        <v>2021</v>
      </c>
      <c r="D5419" s="175">
        <v>362530900</v>
      </c>
      <c r="E5419" s="175">
        <v>1835079000</v>
      </c>
      <c r="F5419" s="175">
        <v>80838900</v>
      </c>
      <c r="G5419" s="175">
        <v>698976000</v>
      </c>
      <c r="H5419" s="175">
        <v>18205399</v>
      </c>
      <c r="I5419" s="175">
        <v>2406443</v>
      </c>
      <c r="J5419" s="175">
        <v>5440395</v>
      </c>
      <c r="K5419" s="175">
        <v>522860</v>
      </c>
      <c r="L5419" s="176">
        <v>5954</v>
      </c>
      <c r="M5419" s="177">
        <v>573</v>
      </c>
    </row>
    <row r="5420" spans="1:13">
      <c r="A5420" s="166">
        <v>251</v>
      </c>
      <c r="B5420" s="167" t="s">
        <v>33</v>
      </c>
      <c r="C5420" s="168">
        <v>1995</v>
      </c>
      <c r="D5420" s="169">
        <v>0</v>
      </c>
      <c r="E5420" s="169">
        <v>0</v>
      </c>
      <c r="F5420" s="169">
        <v>0</v>
      </c>
      <c r="G5420" s="169">
        <v>0</v>
      </c>
      <c r="H5420" s="169">
        <v>0</v>
      </c>
      <c r="I5420" s="169">
        <v>0</v>
      </c>
      <c r="J5420" s="169">
        <v>0</v>
      </c>
      <c r="K5420" s="169">
        <v>0</v>
      </c>
      <c r="L5420" s="170">
        <v>0</v>
      </c>
      <c r="M5420" s="171">
        <v>0</v>
      </c>
    </row>
    <row r="5421" spans="1:13">
      <c r="A5421" s="172">
        <v>251</v>
      </c>
      <c r="B5421" s="173" t="s">
        <v>33</v>
      </c>
      <c r="C5421" s="174">
        <v>1996</v>
      </c>
      <c r="D5421" s="175">
        <v>0</v>
      </c>
      <c r="E5421" s="175">
        <v>0</v>
      </c>
      <c r="F5421" s="175">
        <v>0</v>
      </c>
      <c r="G5421" s="175">
        <v>0</v>
      </c>
      <c r="H5421" s="175">
        <v>0</v>
      </c>
      <c r="I5421" s="175">
        <v>0</v>
      </c>
      <c r="J5421" s="175">
        <v>0</v>
      </c>
      <c r="K5421" s="175">
        <v>0</v>
      </c>
      <c r="L5421" s="176">
        <v>0</v>
      </c>
      <c r="M5421" s="177">
        <v>0</v>
      </c>
    </row>
    <row r="5422" spans="1:13">
      <c r="A5422" s="166">
        <v>251</v>
      </c>
      <c r="B5422" s="167" t="s">
        <v>33</v>
      </c>
      <c r="C5422" s="168">
        <v>1998</v>
      </c>
      <c r="D5422" s="169">
        <v>0</v>
      </c>
      <c r="E5422" s="169">
        <v>0</v>
      </c>
      <c r="F5422" s="169">
        <v>0</v>
      </c>
      <c r="G5422" s="169">
        <v>0</v>
      </c>
      <c r="H5422" s="169">
        <v>-457.9</v>
      </c>
      <c r="I5422" s="169">
        <v>0</v>
      </c>
      <c r="J5422" s="169">
        <v>0</v>
      </c>
      <c r="K5422" s="169">
        <v>0</v>
      </c>
      <c r="L5422" s="170">
        <v>0</v>
      </c>
      <c r="M5422" s="171">
        <v>0</v>
      </c>
    </row>
    <row r="5423" spans="1:13">
      <c r="A5423" s="172">
        <v>251</v>
      </c>
      <c r="B5423" s="173" t="s">
        <v>33</v>
      </c>
      <c r="C5423" s="174">
        <v>1999</v>
      </c>
      <c r="D5423" s="175">
        <v>0</v>
      </c>
      <c r="E5423" s="175">
        <v>0</v>
      </c>
      <c r="F5423" s="175">
        <v>0</v>
      </c>
      <c r="G5423" s="175">
        <v>0</v>
      </c>
      <c r="H5423" s="175">
        <v>0</v>
      </c>
      <c r="I5423" s="175">
        <v>0</v>
      </c>
      <c r="J5423" s="175">
        <v>0</v>
      </c>
      <c r="K5423" s="175">
        <v>0</v>
      </c>
      <c r="L5423" s="176">
        <v>0</v>
      </c>
      <c r="M5423" s="177">
        <v>0</v>
      </c>
    </row>
    <row r="5424" spans="1:13">
      <c r="A5424" s="166">
        <v>251</v>
      </c>
      <c r="B5424" s="167" t="s">
        <v>33</v>
      </c>
      <c r="C5424" s="168">
        <v>2001</v>
      </c>
      <c r="D5424" s="169">
        <v>0</v>
      </c>
      <c r="E5424" s="169">
        <v>0</v>
      </c>
      <c r="F5424" s="169">
        <v>0</v>
      </c>
      <c r="G5424" s="169">
        <v>0</v>
      </c>
      <c r="H5424" s="169">
        <v>0</v>
      </c>
      <c r="I5424" s="169">
        <v>0</v>
      </c>
      <c r="J5424" s="169">
        <v>0</v>
      </c>
      <c r="K5424" s="169">
        <v>0</v>
      </c>
      <c r="L5424" s="170">
        <v>0</v>
      </c>
      <c r="M5424" s="171">
        <v>0</v>
      </c>
    </row>
    <row r="5425" spans="1:13">
      <c r="A5425" s="172">
        <v>251</v>
      </c>
      <c r="B5425" s="173" t="s">
        <v>33</v>
      </c>
      <c r="C5425" s="174">
        <v>2003</v>
      </c>
      <c r="D5425" s="175">
        <v>0</v>
      </c>
      <c r="E5425" s="175">
        <v>0</v>
      </c>
      <c r="F5425" s="175">
        <v>0</v>
      </c>
      <c r="G5425" s="175">
        <v>0</v>
      </c>
      <c r="H5425" s="175">
        <v>0</v>
      </c>
      <c r="I5425" s="175">
        <v>0</v>
      </c>
      <c r="J5425" s="175">
        <v>0</v>
      </c>
      <c r="K5425" s="175">
        <v>0</v>
      </c>
      <c r="L5425" s="176">
        <v>0</v>
      </c>
      <c r="M5425" s="177">
        <v>0</v>
      </c>
    </row>
    <row r="5426" spans="1:13">
      <c r="A5426" s="166">
        <v>251</v>
      </c>
      <c r="B5426" s="167" t="s">
        <v>33</v>
      </c>
      <c r="C5426" s="168">
        <v>2004</v>
      </c>
      <c r="D5426" s="169">
        <v>0</v>
      </c>
      <c r="E5426" s="169">
        <v>0</v>
      </c>
      <c r="F5426" s="169">
        <v>0</v>
      </c>
      <c r="G5426" s="169">
        <v>0</v>
      </c>
      <c r="H5426" s="169">
        <v>0</v>
      </c>
      <c r="I5426" s="169">
        <v>0</v>
      </c>
      <c r="J5426" s="169">
        <v>0</v>
      </c>
      <c r="K5426" s="169">
        <v>0</v>
      </c>
      <c r="L5426" s="170">
        <v>0</v>
      </c>
      <c r="M5426" s="171">
        <v>0</v>
      </c>
    </row>
    <row r="5427" spans="1:13">
      <c r="A5427" s="172">
        <v>251</v>
      </c>
      <c r="B5427" s="173" t="s">
        <v>33</v>
      </c>
      <c r="C5427" s="174">
        <v>2006</v>
      </c>
      <c r="D5427" s="175">
        <v>0</v>
      </c>
      <c r="E5427" s="175">
        <v>0</v>
      </c>
      <c r="F5427" s="175">
        <v>0</v>
      </c>
      <c r="G5427" s="175">
        <v>0</v>
      </c>
      <c r="H5427" s="175">
        <v>-600</v>
      </c>
      <c r="I5427" s="175">
        <v>0</v>
      </c>
      <c r="J5427" s="175">
        <v>0</v>
      </c>
      <c r="K5427" s="175">
        <v>0</v>
      </c>
      <c r="L5427" s="176">
        <v>0</v>
      </c>
      <c r="M5427" s="177">
        <v>0</v>
      </c>
    </row>
    <row r="5428" spans="1:13">
      <c r="A5428" s="166">
        <v>251</v>
      </c>
      <c r="B5428" s="167" t="s">
        <v>33</v>
      </c>
      <c r="C5428" s="168">
        <v>2007</v>
      </c>
      <c r="D5428" s="169">
        <v>0</v>
      </c>
      <c r="E5428" s="169">
        <v>0</v>
      </c>
      <c r="F5428" s="169">
        <v>0</v>
      </c>
      <c r="G5428" s="169">
        <v>0</v>
      </c>
      <c r="H5428" s="169">
        <v>0</v>
      </c>
      <c r="I5428" s="169">
        <v>0</v>
      </c>
      <c r="J5428" s="169">
        <v>0</v>
      </c>
      <c r="K5428" s="169">
        <v>0</v>
      </c>
      <c r="L5428" s="170">
        <v>0</v>
      </c>
      <c r="M5428" s="171">
        <v>0</v>
      </c>
    </row>
    <row r="5429" spans="1:13">
      <c r="A5429" s="172">
        <v>251</v>
      </c>
      <c r="B5429" s="173" t="s">
        <v>33</v>
      </c>
      <c r="C5429" s="174">
        <v>2008</v>
      </c>
      <c r="D5429" s="175">
        <v>0</v>
      </c>
      <c r="E5429" s="175">
        <v>0</v>
      </c>
      <c r="F5429" s="175">
        <v>0</v>
      </c>
      <c r="G5429" s="175">
        <v>0</v>
      </c>
      <c r="H5429" s="175">
        <v>0</v>
      </c>
      <c r="I5429" s="175">
        <v>0</v>
      </c>
      <c r="J5429" s="175">
        <v>0</v>
      </c>
      <c r="K5429" s="175">
        <v>0</v>
      </c>
      <c r="L5429" s="176">
        <v>0</v>
      </c>
      <c r="M5429" s="177">
        <v>0</v>
      </c>
    </row>
    <row r="5430" spans="1:13">
      <c r="A5430" s="166">
        <v>251</v>
      </c>
      <c r="B5430" s="167" t="s">
        <v>33</v>
      </c>
      <c r="C5430" s="168">
        <v>2009</v>
      </c>
      <c r="D5430" s="169">
        <v>0</v>
      </c>
      <c r="E5430" s="169">
        <v>0</v>
      </c>
      <c r="F5430" s="169">
        <v>0</v>
      </c>
      <c r="G5430" s="169">
        <v>0</v>
      </c>
      <c r="H5430" s="169">
        <v>0</v>
      </c>
      <c r="I5430" s="169">
        <v>0</v>
      </c>
      <c r="J5430" s="169">
        <v>0</v>
      </c>
      <c r="K5430" s="169">
        <v>0</v>
      </c>
      <c r="L5430" s="170">
        <v>0</v>
      </c>
      <c r="M5430" s="171">
        <v>0</v>
      </c>
    </row>
    <row r="5431" spans="1:13">
      <c r="A5431" s="172">
        <v>251</v>
      </c>
      <c r="B5431" s="173" t="s">
        <v>33</v>
      </c>
      <c r="C5431" s="174">
        <v>2010</v>
      </c>
      <c r="D5431" s="175">
        <v>0</v>
      </c>
      <c r="E5431" s="175">
        <v>0</v>
      </c>
      <c r="F5431" s="175">
        <v>0</v>
      </c>
      <c r="G5431" s="175">
        <v>0</v>
      </c>
      <c r="H5431" s="175">
        <v>0</v>
      </c>
      <c r="I5431" s="175">
        <v>0</v>
      </c>
      <c r="J5431" s="175">
        <v>0</v>
      </c>
      <c r="K5431" s="175">
        <v>0</v>
      </c>
      <c r="L5431" s="176">
        <v>0</v>
      </c>
      <c r="M5431" s="177">
        <v>0</v>
      </c>
    </row>
    <row r="5432" spans="1:13">
      <c r="A5432" s="166">
        <v>251</v>
      </c>
      <c r="B5432" s="167" t="s">
        <v>33</v>
      </c>
      <c r="C5432" s="168">
        <v>2011</v>
      </c>
      <c r="D5432" s="169">
        <v>0</v>
      </c>
      <c r="E5432" s="169">
        <v>0</v>
      </c>
      <c r="F5432" s="169">
        <v>0</v>
      </c>
      <c r="G5432" s="169">
        <v>0</v>
      </c>
      <c r="H5432" s="169">
        <v>0</v>
      </c>
      <c r="I5432" s="169">
        <v>0</v>
      </c>
      <c r="J5432" s="169">
        <v>0</v>
      </c>
      <c r="K5432" s="169">
        <v>0</v>
      </c>
      <c r="L5432" s="170">
        <v>0</v>
      </c>
      <c r="M5432" s="171">
        <v>0</v>
      </c>
    </row>
    <row r="5433" spans="1:13">
      <c r="A5433" s="172">
        <v>251</v>
      </c>
      <c r="B5433" s="173" t="s">
        <v>33</v>
      </c>
      <c r="C5433" s="174">
        <v>2012</v>
      </c>
      <c r="D5433" s="175">
        <v>0</v>
      </c>
      <c r="E5433" s="175">
        <v>0</v>
      </c>
      <c r="F5433" s="175">
        <v>0</v>
      </c>
      <c r="G5433" s="175">
        <v>0</v>
      </c>
      <c r="H5433" s="175">
        <v>0</v>
      </c>
      <c r="I5433" s="175">
        <v>0</v>
      </c>
      <c r="J5433" s="175">
        <v>0</v>
      </c>
      <c r="K5433" s="175">
        <v>0</v>
      </c>
      <c r="L5433" s="176">
        <v>0</v>
      </c>
      <c r="M5433" s="177">
        <v>0</v>
      </c>
    </row>
    <row r="5434" spans="1:13">
      <c r="A5434" s="166">
        <v>251</v>
      </c>
      <c r="B5434" s="167" t="s">
        <v>33</v>
      </c>
      <c r="C5434" s="168">
        <v>2013</v>
      </c>
      <c r="D5434" s="169">
        <v>0</v>
      </c>
      <c r="E5434" s="169">
        <v>0</v>
      </c>
      <c r="F5434" s="169">
        <v>0</v>
      </c>
      <c r="G5434" s="169">
        <v>0</v>
      </c>
      <c r="H5434" s="169">
        <v>0</v>
      </c>
      <c r="I5434" s="169">
        <v>0</v>
      </c>
      <c r="J5434" s="169">
        <v>0</v>
      </c>
      <c r="K5434" s="169">
        <v>0</v>
      </c>
      <c r="L5434" s="170">
        <v>0</v>
      </c>
      <c r="M5434" s="171">
        <v>0</v>
      </c>
    </row>
    <row r="5435" spans="1:13">
      <c r="A5435" s="172">
        <v>251</v>
      </c>
      <c r="B5435" s="173" t="s">
        <v>33</v>
      </c>
      <c r="C5435" s="174">
        <v>2014</v>
      </c>
      <c r="D5435" s="175">
        <v>0</v>
      </c>
      <c r="E5435" s="175">
        <v>0</v>
      </c>
      <c r="F5435" s="175">
        <v>0</v>
      </c>
      <c r="G5435" s="175">
        <v>0</v>
      </c>
      <c r="H5435" s="175">
        <v>0</v>
      </c>
      <c r="I5435" s="175">
        <v>0</v>
      </c>
      <c r="J5435" s="175">
        <v>-56</v>
      </c>
      <c r="K5435" s="175">
        <v>5051</v>
      </c>
      <c r="L5435" s="176">
        <v>0</v>
      </c>
      <c r="M5435" s="177">
        <v>0</v>
      </c>
    </row>
    <row r="5436" spans="1:13">
      <c r="A5436" s="166">
        <v>251</v>
      </c>
      <c r="B5436" s="167" t="s">
        <v>33</v>
      </c>
      <c r="C5436" s="168">
        <v>2015</v>
      </c>
      <c r="D5436" s="169">
        <v>0</v>
      </c>
      <c r="E5436" s="169">
        <v>0</v>
      </c>
      <c r="F5436" s="169">
        <v>0</v>
      </c>
      <c r="G5436" s="169">
        <v>0</v>
      </c>
      <c r="H5436" s="169">
        <v>2034</v>
      </c>
      <c r="I5436" s="169">
        <v>445</v>
      </c>
      <c r="J5436" s="169">
        <v>29832</v>
      </c>
      <c r="K5436" s="169">
        <v>629</v>
      </c>
      <c r="L5436" s="170">
        <v>0</v>
      </c>
      <c r="M5436" s="171">
        <v>0</v>
      </c>
    </row>
    <row r="5437" spans="1:13">
      <c r="A5437" s="172">
        <v>251</v>
      </c>
      <c r="B5437" s="173" t="s">
        <v>33</v>
      </c>
      <c r="C5437" s="174">
        <v>2016</v>
      </c>
      <c r="D5437" s="175">
        <v>0</v>
      </c>
      <c r="E5437" s="175">
        <v>0</v>
      </c>
      <c r="F5437" s="175">
        <v>0</v>
      </c>
      <c r="G5437" s="175">
        <v>0</v>
      </c>
      <c r="H5437" s="175">
        <v>21873</v>
      </c>
      <c r="I5437" s="175">
        <v>82182</v>
      </c>
      <c r="J5437" s="175">
        <v>2704</v>
      </c>
      <c r="K5437" s="175">
        <v>16</v>
      </c>
      <c r="L5437" s="176">
        <v>0</v>
      </c>
      <c r="M5437" s="177">
        <v>0</v>
      </c>
    </row>
    <row r="5438" spans="1:13">
      <c r="A5438" s="166">
        <v>251</v>
      </c>
      <c r="B5438" s="167" t="s">
        <v>33</v>
      </c>
      <c r="C5438" s="168">
        <v>2017</v>
      </c>
      <c r="D5438" s="169">
        <v>0</v>
      </c>
      <c r="E5438" s="169">
        <v>0</v>
      </c>
      <c r="F5438" s="169">
        <v>0</v>
      </c>
      <c r="G5438" s="169">
        <v>0</v>
      </c>
      <c r="H5438" s="169">
        <v>4140</v>
      </c>
      <c r="I5438" s="169">
        <v>-1673</v>
      </c>
      <c r="J5438" s="169">
        <v>2400</v>
      </c>
      <c r="K5438" s="169">
        <v>45</v>
      </c>
      <c r="L5438" s="170">
        <v>0</v>
      </c>
      <c r="M5438" s="171">
        <v>1</v>
      </c>
    </row>
    <row r="5439" spans="1:13">
      <c r="A5439" s="172">
        <v>251</v>
      </c>
      <c r="B5439" s="173" t="s">
        <v>33</v>
      </c>
      <c r="C5439" s="174">
        <v>2018</v>
      </c>
      <c r="D5439" s="175">
        <v>0</v>
      </c>
      <c r="E5439" s="175">
        <v>0</v>
      </c>
      <c r="F5439" s="175">
        <v>0</v>
      </c>
      <c r="G5439" s="175">
        <v>0</v>
      </c>
      <c r="H5439" s="175">
        <v>84760</v>
      </c>
      <c r="I5439" s="175">
        <v>7065.55</v>
      </c>
      <c r="J5439" s="175">
        <v>-10448</v>
      </c>
      <c r="K5439" s="175">
        <v>1046</v>
      </c>
      <c r="L5439" s="176">
        <v>1</v>
      </c>
      <c r="M5439" s="177">
        <v>2</v>
      </c>
    </row>
    <row r="5440" spans="1:13">
      <c r="A5440" s="166">
        <v>251</v>
      </c>
      <c r="B5440" s="167" t="s">
        <v>33</v>
      </c>
      <c r="C5440" s="168">
        <v>2019</v>
      </c>
      <c r="D5440" s="169">
        <v>0</v>
      </c>
      <c r="E5440" s="169">
        <v>0</v>
      </c>
      <c r="F5440" s="169">
        <v>0</v>
      </c>
      <c r="G5440" s="169">
        <v>0</v>
      </c>
      <c r="H5440" s="169">
        <v>-76964</v>
      </c>
      <c r="I5440" s="169">
        <v>68969.55</v>
      </c>
      <c r="J5440" s="169">
        <v>51000</v>
      </c>
      <c r="K5440" s="169">
        <v>-6023</v>
      </c>
      <c r="L5440" s="170">
        <v>4</v>
      </c>
      <c r="M5440" s="171">
        <v>1</v>
      </c>
    </row>
    <row r="5441" spans="1:13">
      <c r="A5441" s="172">
        <v>251</v>
      </c>
      <c r="B5441" s="173" t="s">
        <v>33</v>
      </c>
      <c r="C5441" s="174">
        <v>2020</v>
      </c>
      <c r="D5441" s="175">
        <v>0</v>
      </c>
      <c r="E5441" s="175">
        <v>0</v>
      </c>
      <c r="F5441" s="175">
        <v>0</v>
      </c>
      <c r="G5441" s="175">
        <v>0</v>
      </c>
      <c r="H5441" s="175">
        <v>605561</v>
      </c>
      <c r="I5441" s="175">
        <v>49529.95</v>
      </c>
      <c r="J5441" s="175">
        <v>-63028</v>
      </c>
      <c r="K5441" s="175">
        <v>6950</v>
      </c>
      <c r="L5441" s="176">
        <v>10</v>
      </c>
      <c r="M5441" s="177">
        <v>-10</v>
      </c>
    </row>
    <row r="5442" spans="1:13">
      <c r="A5442" s="166">
        <v>251</v>
      </c>
      <c r="B5442" s="167" t="s">
        <v>33</v>
      </c>
      <c r="C5442" s="168">
        <v>2021</v>
      </c>
      <c r="D5442" s="169">
        <v>186938200</v>
      </c>
      <c r="E5442" s="169">
        <v>1130822000</v>
      </c>
      <c r="F5442" s="169">
        <v>13442200</v>
      </c>
      <c r="G5442" s="169">
        <v>87642000</v>
      </c>
      <c r="H5442" s="169">
        <v>10209825</v>
      </c>
      <c r="I5442" s="169">
        <v>1677683.35</v>
      </c>
      <c r="J5442" s="169">
        <v>937734</v>
      </c>
      <c r="K5442" s="169">
        <v>64920</v>
      </c>
      <c r="L5442" s="170">
        <v>2811</v>
      </c>
      <c r="M5442" s="171">
        <v>221</v>
      </c>
    </row>
    <row r="5443" spans="1:13">
      <c r="A5443" s="172">
        <v>261</v>
      </c>
      <c r="B5443" s="173" t="s">
        <v>35</v>
      </c>
      <c r="C5443" s="174">
        <v>1993</v>
      </c>
      <c r="D5443" s="175">
        <v>0</v>
      </c>
      <c r="E5443" s="175">
        <v>0</v>
      </c>
      <c r="F5443" s="175">
        <v>0</v>
      </c>
      <c r="G5443" s="175">
        <v>0</v>
      </c>
      <c r="H5443" s="175">
        <v>0</v>
      </c>
      <c r="I5443" s="175">
        <v>0</v>
      </c>
      <c r="J5443" s="175">
        <v>0</v>
      </c>
      <c r="K5443" s="175">
        <v>0</v>
      </c>
      <c r="L5443" s="176">
        <v>0</v>
      </c>
      <c r="M5443" s="177">
        <v>0</v>
      </c>
    </row>
    <row r="5444" spans="1:13">
      <c r="A5444" s="166">
        <v>261</v>
      </c>
      <c r="B5444" s="167" t="s">
        <v>35</v>
      </c>
      <c r="C5444" s="168">
        <v>1994</v>
      </c>
      <c r="D5444" s="169">
        <v>0</v>
      </c>
      <c r="E5444" s="169">
        <v>0</v>
      </c>
      <c r="F5444" s="169">
        <v>0</v>
      </c>
      <c r="G5444" s="169">
        <v>0</v>
      </c>
      <c r="H5444" s="169">
        <v>0</v>
      </c>
      <c r="I5444" s="169">
        <v>0</v>
      </c>
      <c r="J5444" s="169">
        <v>0</v>
      </c>
      <c r="K5444" s="169">
        <v>0</v>
      </c>
      <c r="L5444" s="170">
        <v>0</v>
      </c>
      <c r="M5444" s="171">
        <v>0</v>
      </c>
    </row>
    <row r="5445" spans="1:13">
      <c r="A5445" s="172">
        <v>261</v>
      </c>
      <c r="B5445" s="173" t="s">
        <v>35</v>
      </c>
      <c r="C5445" s="174">
        <v>1995</v>
      </c>
      <c r="D5445" s="175">
        <v>0</v>
      </c>
      <c r="E5445" s="175">
        <v>0</v>
      </c>
      <c r="F5445" s="175">
        <v>0</v>
      </c>
      <c r="G5445" s="175">
        <v>0</v>
      </c>
      <c r="H5445" s="175">
        <v>0</v>
      </c>
      <c r="I5445" s="175">
        <v>0</v>
      </c>
      <c r="J5445" s="175">
        <v>0</v>
      </c>
      <c r="K5445" s="175">
        <v>0</v>
      </c>
      <c r="L5445" s="176">
        <v>0</v>
      </c>
      <c r="M5445" s="177">
        <v>0</v>
      </c>
    </row>
    <row r="5446" spans="1:13">
      <c r="A5446" s="166">
        <v>261</v>
      </c>
      <c r="B5446" s="167" t="s">
        <v>35</v>
      </c>
      <c r="C5446" s="168">
        <v>1996</v>
      </c>
      <c r="D5446" s="169">
        <v>0</v>
      </c>
      <c r="E5446" s="169">
        <v>0</v>
      </c>
      <c r="F5446" s="169">
        <v>0</v>
      </c>
      <c r="G5446" s="169">
        <v>0</v>
      </c>
      <c r="H5446" s="169">
        <v>0</v>
      </c>
      <c r="I5446" s="169">
        <v>0</v>
      </c>
      <c r="J5446" s="169">
        <v>0</v>
      </c>
      <c r="K5446" s="169">
        <v>0</v>
      </c>
      <c r="L5446" s="170">
        <v>0</v>
      </c>
      <c r="M5446" s="171">
        <v>0</v>
      </c>
    </row>
    <row r="5447" spans="1:13">
      <c r="A5447" s="172">
        <v>261</v>
      </c>
      <c r="B5447" s="173" t="s">
        <v>35</v>
      </c>
      <c r="C5447" s="174">
        <v>1997</v>
      </c>
      <c r="D5447" s="175">
        <v>0</v>
      </c>
      <c r="E5447" s="175">
        <v>0</v>
      </c>
      <c r="F5447" s="175">
        <v>0</v>
      </c>
      <c r="G5447" s="175">
        <v>0</v>
      </c>
      <c r="H5447" s="175">
        <v>-1693.45</v>
      </c>
      <c r="I5447" s="175">
        <v>0</v>
      </c>
      <c r="J5447" s="175">
        <v>0</v>
      </c>
      <c r="K5447" s="175">
        <v>0</v>
      </c>
      <c r="L5447" s="176">
        <v>0</v>
      </c>
      <c r="M5447" s="177">
        <v>0</v>
      </c>
    </row>
    <row r="5448" spans="1:13">
      <c r="A5448" s="166">
        <v>261</v>
      </c>
      <c r="B5448" s="167" t="s">
        <v>35</v>
      </c>
      <c r="C5448" s="168">
        <v>1998</v>
      </c>
      <c r="D5448" s="169">
        <v>0</v>
      </c>
      <c r="E5448" s="169">
        <v>0</v>
      </c>
      <c r="F5448" s="169">
        <v>0</v>
      </c>
      <c r="G5448" s="169">
        <v>0</v>
      </c>
      <c r="H5448" s="169">
        <v>-1162.05</v>
      </c>
      <c r="I5448" s="169">
        <v>0</v>
      </c>
      <c r="J5448" s="169">
        <v>0</v>
      </c>
      <c r="K5448" s="169">
        <v>0</v>
      </c>
      <c r="L5448" s="170">
        <v>0</v>
      </c>
      <c r="M5448" s="171">
        <v>0</v>
      </c>
    </row>
    <row r="5449" spans="1:13">
      <c r="A5449" s="172">
        <v>261</v>
      </c>
      <c r="B5449" s="173" t="s">
        <v>35</v>
      </c>
      <c r="C5449" s="174">
        <v>1999</v>
      </c>
      <c r="D5449" s="175">
        <v>0</v>
      </c>
      <c r="E5449" s="175">
        <v>0</v>
      </c>
      <c r="F5449" s="175">
        <v>0</v>
      </c>
      <c r="G5449" s="175">
        <v>0</v>
      </c>
      <c r="H5449" s="175">
        <v>0</v>
      </c>
      <c r="I5449" s="175">
        <v>0</v>
      </c>
      <c r="J5449" s="175">
        <v>0</v>
      </c>
      <c r="K5449" s="175">
        <v>0</v>
      </c>
      <c r="L5449" s="176">
        <v>0</v>
      </c>
      <c r="M5449" s="177">
        <v>0</v>
      </c>
    </row>
    <row r="5450" spans="1:13">
      <c r="A5450" s="166">
        <v>261</v>
      </c>
      <c r="B5450" s="167" t="s">
        <v>35</v>
      </c>
      <c r="C5450" s="168">
        <v>2000</v>
      </c>
      <c r="D5450" s="169">
        <v>0</v>
      </c>
      <c r="E5450" s="169">
        <v>0</v>
      </c>
      <c r="F5450" s="169">
        <v>0</v>
      </c>
      <c r="G5450" s="169">
        <v>0</v>
      </c>
      <c r="H5450" s="169">
        <v>-1239</v>
      </c>
      <c r="I5450" s="169">
        <v>0</v>
      </c>
      <c r="J5450" s="169">
        <v>0</v>
      </c>
      <c r="K5450" s="169">
        <v>0</v>
      </c>
      <c r="L5450" s="170">
        <v>0</v>
      </c>
      <c r="M5450" s="171">
        <v>0</v>
      </c>
    </row>
    <row r="5451" spans="1:13">
      <c r="A5451" s="172">
        <v>261</v>
      </c>
      <c r="B5451" s="173" t="s">
        <v>35</v>
      </c>
      <c r="C5451" s="174">
        <v>2001</v>
      </c>
      <c r="D5451" s="175">
        <v>0</v>
      </c>
      <c r="E5451" s="175">
        <v>0</v>
      </c>
      <c r="F5451" s="175">
        <v>0</v>
      </c>
      <c r="G5451" s="175">
        <v>0</v>
      </c>
      <c r="H5451" s="175">
        <v>-3801</v>
      </c>
      <c r="I5451" s="175">
        <v>0</v>
      </c>
      <c r="J5451" s="175">
        <v>0</v>
      </c>
      <c r="K5451" s="175">
        <v>0</v>
      </c>
      <c r="L5451" s="176">
        <v>0</v>
      </c>
      <c r="M5451" s="177">
        <v>0</v>
      </c>
    </row>
    <row r="5452" spans="1:13">
      <c r="A5452" s="166">
        <v>261</v>
      </c>
      <c r="B5452" s="167" t="s">
        <v>35</v>
      </c>
      <c r="C5452" s="168">
        <v>2002</v>
      </c>
      <c r="D5452" s="169">
        <v>0</v>
      </c>
      <c r="E5452" s="169">
        <v>0</v>
      </c>
      <c r="F5452" s="169">
        <v>0</v>
      </c>
      <c r="G5452" s="169">
        <v>0</v>
      </c>
      <c r="H5452" s="169">
        <v>-6358.8</v>
      </c>
      <c r="I5452" s="169">
        <v>0</v>
      </c>
      <c r="J5452" s="169">
        <v>0</v>
      </c>
      <c r="K5452" s="169">
        <v>0</v>
      </c>
      <c r="L5452" s="170">
        <v>0</v>
      </c>
      <c r="M5452" s="171">
        <v>0</v>
      </c>
    </row>
    <row r="5453" spans="1:13">
      <c r="A5453" s="172">
        <v>261</v>
      </c>
      <c r="B5453" s="173" t="s">
        <v>35</v>
      </c>
      <c r="C5453" s="174">
        <v>2003</v>
      </c>
      <c r="D5453" s="175">
        <v>-117600</v>
      </c>
      <c r="E5453" s="175">
        <v>0</v>
      </c>
      <c r="F5453" s="175">
        <v>0</v>
      </c>
      <c r="G5453" s="175">
        <v>0</v>
      </c>
      <c r="H5453" s="175">
        <v>-2352</v>
      </c>
      <c r="I5453" s="175">
        <v>0</v>
      </c>
      <c r="J5453" s="175">
        <v>0</v>
      </c>
      <c r="K5453" s="175">
        <v>0</v>
      </c>
      <c r="L5453" s="176">
        <v>0</v>
      </c>
      <c r="M5453" s="177">
        <v>0</v>
      </c>
    </row>
    <row r="5454" spans="1:13">
      <c r="A5454" s="166">
        <v>261</v>
      </c>
      <c r="B5454" s="167" t="s">
        <v>35</v>
      </c>
      <c r="C5454" s="168">
        <v>2004</v>
      </c>
      <c r="D5454" s="169">
        <v>-556800</v>
      </c>
      <c r="E5454" s="169">
        <v>0</v>
      </c>
      <c r="F5454" s="169">
        <v>0</v>
      </c>
      <c r="G5454" s="169">
        <v>0</v>
      </c>
      <c r="H5454" s="169">
        <v>-11136</v>
      </c>
      <c r="I5454" s="169">
        <v>0</v>
      </c>
      <c r="J5454" s="169">
        <v>0</v>
      </c>
      <c r="K5454" s="169">
        <v>0</v>
      </c>
      <c r="L5454" s="170">
        <v>0</v>
      </c>
      <c r="M5454" s="171">
        <v>0</v>
      </c>
    </row>
    <row r="5455" spans="1:13">
      <c r="A5455" s="172">
        <v>261</v>
      </c>
      <c r="B5455" s="173" t="s">
        <v>35</v>
      </c>
      <c r="C5455" s="174">
        <v>2005</v>
      </c>
      <c r="D5455" s="175">
        <v>-177500</v>
      </c>
      <c r="E5455" s="175">
        <v>0</v>
      </c>
      <c r="F5455" s="175">
        <v>0</v>
      </c>
      <c r="G5455" s="175">
        <v>0</v>
      </c>
      <c r="H5455" s="175">
        <v>-3550</v>
      </c>
      <c r="I5455" s="175">
        <v>0</v>
      </c>
      <c r="J5455" s="175">
        <v>0</v>
      </c>
      <c r="K5455" s="175">
        <v>0</v>
      </c>
      <c r="L5455" s="176">
        <v>0</v>
      </c>
      <c r="M5455" s="177">
        <v>0</v>
      </c>
    </row>
    <row r="5456" spans="1:13">
      <c r="A5456" s="166">
        <v>261</v>
      </c>
      <c r="B5456" s="167" t="s">
        <v>35</v>
      </c>
      <c r="C5456" s="168">
        <v>2006</v>
      </c>
      <c r="D5456" s="169">
        <v>-32100</v>
      </c>
      <c r="E5456" s="169">
        <v>0</v>
      </c>
      <c r="F5456" s="169">
        <v>0</v>
      </c>
      <c r="G5456" s="169">
        <v>-20000</v>
      </c>
      <c r="H5456" s="169">
        <v>-642</v>
      </c>
      <c r="I5456" s="169">
        <v>0</v>
      </c>
      <c r="J5456" s="169">
        <v>0</v>
      </c>
      <c r="K5456" s="169">
        <v>-15</v>
      </c>
      <c r="L5456" s="170">
        <v>0</v>
      </c>
      <c r="M5456" s="171">
        <v>0</v>
      </c>
    </row>
    <row r="5457" spans="1:13">
      <c r="A5457" s="172">
        <v>261</v>
      </c>
      <c r="B5457" s="173" t="s">
        <v>35</v>
      </c>
      <c r="C5457" s="174">
        <v>2007</v>
      </c>
      <c r="D5457" s="175">
        <v>-1074900</v>
      </c>
      <c r="E5457" s="175">
        <v>5000</v>
      </c>
      <c r="F5457" s="175">
        <v>1656400</v>
      </c>
      <c r="G5457" s="175">
        <v>3700000</v>
      </c>
      <c r="H5457" s="175">
        <v>-17610</v>
      </c>
      <c r="I5457" s="175">
        <v>5</v>
      </c>
      <c r="J5457" s="175">
        <v>132512</v>
      </c>
      <c r="K5457" s="175">
        <v>2775</v>
      </c>
      <c r="L5457" s="176">
        <v>0</v>
      </c>
      <c r="M5457" s="177">
        <v>0</v>
      </c>
    </row>
    <row r="5458" spans="1:13">
      <c r="A5458" s="166">
        <v>261</v>
      </c>
      <c r="B5458" s="167" t="s">
        <v>35</v>
      </c>
      <c r="C5458" s="168">
        <v>2008</v>
      </c>
      <c r="D5458" s="169">
        <v>1717900</v>
      </c>
      <c r="E5458" s="169">
        <v>-224000</v>
      </c>
      <c r="F5458" s="169">
        <v>1301800</v>
      </c>
      <c r="G5458" s="169">
        <v>2300000</v>
      </c>
      <c r="H5458" s="169">
        <v>164307</v>
      </c>
      <c r="I5458" s="169">
        <v>-145</v>
      </c>
      <c r="J5458" s="169">
        <v>103386</v>
      </c>
      <c r="K5458" s="169">
        <v>1725</v>
      </c>
      <c r="L5458" s="170">
        <v>0</v>
      </c>
      <c r="M5458" s="171">
        <v>0</v>
      </c>
    </row>
    <row r="5459" spans="1:13">
      <c r="A5459" s="172">
        <v>261</v>
      </c>
      <c r="B5459" s="173" t="s">
        <v>35</v>
      </c>
      <c r="C5459" s="174">
        <v>2009</v>
      </c>
      <c r="D5459" s="175">
        <v>-1412000</v>
      </c>
      <c r="E5459" s="175">
        <v>28000</v>
      </c>
      <c r="F5459" s="175">
        <v>0</v>
      </c>
      <c r="G5459" s="175">
        <v>0</v>
      </c>
      <c r="H5459" s="175">
        <v>-42339</v>
      </c>
      <c r="I5459" s="175">
        <v>28</v>
      </c>
      <c r="J5459" s="175">
        <v>0</v>
      </c>
      <c r="K5459" s="175">
        <v>0</v>
      </c>
      <c r="L5459" s="176">
        <v>0</v>
      </c>
      <c r="M5459" s="177">
        <v>0</v>
      </c>
    </row>
    <row r="5460" spans="1:13">
      <c r="A5460" s="166">
        <v>261</v>
      </c>
      <c r="B5460" s="167" t="s">
        <v>35</v>
      </c>
      <c r="C5460" s="168">
        <v>2010</v>
      </c>
      <c r="D5460" s="169">
        <v>-11063500</v>
      </c>
      <c r="E5460" s="169">
        <v>2213000</v>
      </c>
      <c r="F5460" s="169">
        <v>-132900</v>
      </c>
      <c r="G5460" s="169">
        <v>-266000</v>
      </c>
      <c r="H5460" s="169">
        <v>-1284968</v>
      </c>
      <c r="I5460" s="169">
        <v>3798</v>
      </c>
      <c r="J5460" s="169">
        <v>-10632</v>
      </c>
      <c r="K5460" s="169">
        <v>-200</v>
      </c>
      <c r="L5460" s="170">
        <v>0</v>
      </c>
      <c r="M5460" s="171">
        <v>0</v>
      </c>
    </row>
    <row r="5461" spans="1:13">
      <c r="A5461" s="172">
        <v>261</v>
      </c>
      <c r="B5461" s="173" t="s">
        <v>35</v>
      </c>
      <c r="C5461" s="174">
        <v>2011</v>
      </c>
      <c r="D5461" s="175">
        <v>-10225900</v>
      </c>
      <c r="E5461" s="175">
        <v>12945000</v>
      </c>
      <c r="F5461" s="175">
        <v>-203700</v>
      </c>
      <c r="G5461" s="175">
        <v>11760000</v>
      </c>
      <c r="H5461" s="175">
        <v>-1176124</v>
      </c>
      <c r="I5461" s="175">
        <v>31001</v>
      </c>
      <c r="J5461" s="175">
        <v>-16296</v>
      </c>
      <c r="K5461" s="175">
        <v>8820</v>
      </c>
      <c r="L5461" s="176">
        <v>0</v>
      </c>
      <c r="M5461" s="177">
        <v>0</v>
      </c>
    </row>
    <row r="5462" spans="1:13">
      <c r="A5462" s="166">
        <v>261</v>
      </c>
      <c r="B5462" s="167" t="s">
        <v>35</v>
      </c>
      <c r="C5462" s="168">
        <v>2012</v>
      </c>
      <c r="D5462" s="169">
        <v>-8819100</v>
      </c>
      <c r="E5462" s="169">
        <v>11174000</v>
      </c>
      <c r="F5462" s="169">
        <v>-3745400</v>
      </c>
      <c r="G5462" s="169">
        <v>99838000</v>
      </c>
      <c r="H5462" s="169">
        <v>-1042579</v>
      </c>
      <c r="I5462" s="169">
        <v>29306</v>
      </c>
      <c r="J5462" s="169">
        <v>-299632</v>
      </c>
      <c r="K5462" s="169">
        <v>-21668</v>
      </c>
      <c r="L5462" s="170">
        <v>0</v>
      </c>
      <c r="M5462" s="171">
        <v>0</v>
      </c>
    </row>
    <row r="5463" spans="1:13">
      <c r="A5463" s="172">
        <v>261</v>
      </c>
      <c r="B5463" s="173" t="s">
        <v>35</v>
      </c>
      <c r="C5463" s="174">
        <v>2013</v>
      </c>
      <c r="D5463" s="175">
        <v>6057600</v>
      </c>
      <c r="E5463" s="175">
        <v>576695000</v>
      </c>
      <c r="F5463" s="175">
        <v>-2026200</v>
      </c>
      <c r="G5463" s="175">
        <v>-92562000</v>
      </c>
      <c r="H5463" s="175">
        <v>859430</v>
      </c>
      <c r="I5463" s="175">
        <v>1728123</v>
      </c>
      <c r="J5463" s="175">
        <v>-161616</v>
      </c>
      <c r="K5463" s="175">
        <v>-7459</v>
      </c>
      <c r="L5463" s="176">
        <v>0</v>
      </c>
      <c r="M5463" s="177">
        <v>0</v>
      </c>
    </row>
    <row r="5464" spans="1:13">
      <c r="A5464" s="166">
        <v>261</v>
      </c>
      <c r="B5464" s="167" t="s">
        <v>35</v>
      </c>
      <c r="C5464" s="168">
        <v>2014</v>
      </c>
      <c r="D5464" s="169">
        <v>12767100</v>
      </c>
      <c r="E5464" s="169">
        <v>619799000</v>
      </c>
      <c r="F5464" s="169">
        <v>7335300</v>
      </c>
      <c r="G5464" s="169">
        <v>77312000</v>
      </c>
      <c r="H5464" s="169">
        <v>1668268</v>
      </c>
      <c r="I5464" s="169">
        <v>1833882</v>
      </c>
      <c r="J5464" s="169">
        <v>73941</v>
      </c>
      <c r="K5464" s="169">
        <v>101067</v>
      </c>
      <c r="L5464" s="170">
        <v>0</v>
      </c>
      <c r="M5464" s="171">
        <v>0</v>
      </c>
    </row>
    <row r="5465" spans="1:13">
      <c r="A5465" s="172">
        <v>261</v>
      </c>
      <c r="B5465" s="173" t="s">
        <v>35</v>
      </c>
      <c r="C5465" s="174">
        <v>2015</v>
      </c>
      <c r="D5465" s="175">
        <v>6825500</v>
      </c>
      <c r="E5465" s="175">
        <v>319665000</v>
      </c>
      <c r="F5465" s="175">
        <v>1067300</v>
      </c>
      <c r="G5465" s="175">
        <v>-1067190000</v>
      </c>
      <c r="H5465" s="175">
        <v>832731</v>
      </c>
      <c r="I5465" s="175">
        <v>899038</v>
      </c>
      <c r="J5465" s="175">
        <v>242885</v>
      </c>
      <c r="K5465" s="175">
        <v>-29596</v>
      </c>
      <c r="L5465" s="176">
        <v>0</v>
      </c>
      <c r="M5465" s="177">
        <v>0</v>
      </c>
    </row>
    <row r="5466" spans="1:13">
      <c r="A5466" s="166">
        <v>261</v>
      </c>
      <c r="B5466" s="167" t="s">
        <v>35</v>
      </c>
      <c r="C5466" s="168">
        <v>2016</v>
      </c>
      <c r="D5466" s="169">
        <v>62775000</v>
      </c>
      <c r="E5466" s="169">
        <v>848816000</v>
      </c>
      <c r="F5466" s="169">
        <v>19949100</v>
      </c>
      <c r="G5466" s="169">
        <v>324931000</v>
      </c>
      <c r="H5466" s="169">
        <v>6485675</v>
      </c>
      <c r="I5466" s="169">
        <v>2211705</v>
      </c>
      <c r="J5466" s="169">
        <v>1282944</v>
      </c>
      <c r="K5466" s="169">
        <v>62178</v>
      </c>
      <c r="L5466" s="170">
        <v>0</v>
      </c>
      <c r="M5466" s="171">
        <v>0</v>
      </c>
    </row>
    <row r="5467" spans="1:13">
      <c r="A5467" s="172">
        <v>261</v>
      </c>
      <c r="B5467" s="173" t="s">
        <v>35</v>
      </c>
      <c r="C5467" s="174">
        <v>2017</v>
      </c>
      <c r="D5467" s="175">
        <v>260087851</v>
      </c>
      <c r="E5467" s="175">
        <v>1385262000</v>
      </c>
      <c r="F5467" s="175">
        <v>59065600</v>
      </c>
      <c r="G5467" s="175">
        <v>39987119</v>
      </c>
      <c r="H5467" s="175">
        <v>21194596</v>
      </c>
      <c r="I5467" s="175">
        <v>2918519</v>
      </c>
      <c r="J5467" s="175">
        <v>6519182</v>
      </c>
      <c r="K5467" s="175">
        <v>-442974</v>
      </c>
      <c r="L5467" s="176">
        <v>0</v>
      </c>
      <c r="M5467" s="177">
        <v>0</v>
      </c>
    </row>
    <row r="5468" spans="1:13">
      <c r="A5468" s="166">
        <v>261</v>
      </c>
      <c r="B5468" s="167" t="s">
        <v>35</v>
      </c>
      <c r="C5468" s="168">
        <v>2018</v>
      </c>
      <c r="D5468" s="169">
        <v>1239518400</v>
      </c>
      <c r="E5468" s="169">
        <v>4531559000</v>
      </c>
      <c r="F5468" s="169">
        <v>338047100</v>
      </c>
      <c r="G5468" s="169">
        <v>4353944999</v>
      </c>
      <c r="H5468" s="169">
        <v>98449482</v>
      </c>
      <c r="I5468" s="169">
        <v>8636959</v>
      </c>
      <c r="J5468" s="169">
        <v>17567731</v>
      </c>
      <c r="K5468" s="169">
        <v>926677</v>
      </c>
      <c r="L5468" s="170">
        <v>0</v>
      </c>
      <c r="M5468" s="171">
        <v>0</v>
      </c>
    </row>
    <row r="5469" spans="1:13">
      <c r="A5469" s="172">
        <v>261</v>
      </c>
      <c r="B5469" s="173" t="s">
        <v>35</v>
      </c>
      <c r="C5469" s="174">
        <v>2019</v>
      </c>
      <c r="D5469" s="175">
        <v>904804700</v>
      </c>
      <c r="E5469" s="175">
        <v>11991182000</v>
      </c>
      <c r="F5469" s="175">
        <v>10383334100</v>
      </c>
      <c r="G5469" s="175">
        <v>27010058993</v>
      </c>
      <c r="H5469" s="175">
        <v>76118374</v>
      </c>
      <c r="I5469" s="175">
        <v>22291442</v>
      </c>
      <c r="J5469" s="175">
        <v>-11848937</v>
      </c>
      <c r="K5469" s="175">
        <v>5318481</v>
      </c>
      <c r="L5469" s="176">
        <v>0</v>
      </c>
      <c r="M5469" s="177">
        <v>0</v>
      </c>
    </row>
    <row r="5470" spans="1:13">
      <c r="A5470" s="166">
        <v>261</v>
      </c>
      <c r="B5470" s="167" t="s">
        <v>35</v>
      </c>
      <c r="C5470" s="168">
        <v>2020</v>
      </c>
      <c r="D5470" s="169">
        <v>744296400</v>
      </c>
      <c r="E5470" s="169">
        <v>5646649000</v>
      </c>
      <c r="F5470" s="169">
        <v>72746800</v>
      </c>
      <c r="G5470" s="169">
        <v>-4650733792</v>
      </c>
      <c r="H5470" s="169">
        <v>42438910</v>
      </c>
      <c r="I5470" s="169">
        <v>7318199</v>
      </c>
      <c r="J5470" s="169">
        <v>6713428</v>
      </c>
      <c r="K5470" s="169">
        <v>-3529776</v>
      </c>
      <c r="L5470" s="170">
        <v>0</v>
      </c>
      <c r="M5470" s="171">
        <v>0</v>
      </c>
    </row>
    <row r="5471" spans="1:13">
      <c r="A5471" s="172">
        <v>261</v>
      </c>
      <c r="B5471" s="173" t="s">
        <v>35</v>
      </c>
      <c r="C5471" s="174">
        <v>2021</v>
      </c>
      <c r="D5471" s="175">
        <v>16583087747</v>
      </c>
      <c r="E5471" s="175">
        <v>97364204000</v>
      </c>
      <c r="F5471" s="175">
        <v>9205149600</v>
      </c>
      <c r="G5471" s="175">
        <v>181842795611</v>
      </c>
      <c r="H5471" s="175">
        <v>969687605.79999995</v>
      </c>
      <c r="I5471" s="175">
        <v>169378199</v>
      </c>
      <c r="J5471" s="175">
        <v>565081780</v>
      </c>
      <c r="K5471" s="175">
        <v>136321407</v>
      </c>
      <c r="L5471" s="176">
        <v>267340</v>
      </c>
      <c r="M5471" s="177">
        <v>36255</v>
      </c>
    </row>
    <row r="5472" spans="1:13">
      <c r="A5472" s="166">
        <v>292</v>
      </c>
      <c r="B5472" s="167" t="s">
        <v>189</v>
      </c>
      <c r="C5472" s="168">
        <v>2019</v>
      </c>
      <c r="D5472" s="169">
        <v>0</v>
      </c>
      <c r="E5472" s="169">
        <v>0</v>
      </c>
      <c r="F5472" s="169">
        <v>0</v>
      </c>
      <c r="G5472" s="169">
        <v>0</v>
      </c>
      <c r="H5472" s="169">
        <v>185566</v>
      </c>
      <c r="I5472" s="169">
        <v>156134</v>
      </c>
      <c r="J5472" s="169">
        <v>180177</v>
      </c>
      <c r="K5472" s="169">
        <v>4880</v>
      </c>
      <c r="L5472" s="170">
        <v>0</v>
      </c>
      <c r="M5472" s="171">
        <v>0</v>
      </c>
    </row>
    <row r="5473" spans="1:13">
      <c r="A5473" s="172">
        <v>292</v>
      </c>
      <c r="B5473" s="173" t="s">
        <v>189</v>
      </c>
      <c r="C5473" s="174">
        <v>2020</v>
      </c>
      <c r="D5473" s="175">
        <v>0</v>
      </c>
      <c r="E5473" s="175">
        <v>0</v>
      </c>
      <c r="F5473" s="175">
        <v>0</v>
      </c>
      <c r="G5473" s="175">
        <v>0</v>
      </c>
      <c r="H5473" s="175">
        <v>256136</v>
      </c>
      <c r="I5473" s="175">
        <v>150748</v>
      </c>
      <c r="J5473" s="175">
        <v>888244</v>
      </c>
      <c r="K5473" s="175">
        <v>16253</v>
      </c>
      <c r="L5473" s="176">
        <v>1</v>
      </c>
      <c r="M5473" s="177">
        <v>0</v>
      </c>
    </row>
    <row r="5474" spans="1:13">
      <c r="A5474" s="166">
        <v>292</v>
      </c>
      <c r="B5474" s="167" t="s">
        <v>189</v>
      </c>
      <c r="C5474" s="168">
        <v>2021</v>
      </c>
      <c r="D5474" s="169">
        <v>100339600</v>
      </c>
      <c r="E5474" s="169">
        <v>708841000</v>
      </c>
      <c r="F5474" s="169">
        <v>12698200</v>
      </c>
      <c r="G5474" s="169">
        <v>103169000</v>
      </c>
      <c r="H5474" s="169">
        <v>4684062</v>
      </c>
      <c r="I5474" s="169">
        <v>870924</v>
      </c>
      <c r="J5474" s="169">
        <v>887834</v>
      </c>
      <c r="K5474" s="169">
        <v>77308</v>
      </c>
      <c r="L5474" s="170">
        <v>1651</v>
      </c>
      <c r="M5474" s="171">
        <v>117</v>
      </c>
    </row>
    <row r="5475" spans="1:13">
      <c r="A5475" s="172">
        <v>293</v>
      </c>
      <c r="B5475" s="173" t="s">
        <v>24</v>
      </c>
      <c r="C5475" s="174">
        <v>2019</v>
      </c>
      <c r="D5475" s="175">
        <v>0</v>
      </c>
      <c r="E5475" s="175">
        <v>0</v>
      </c>
      <c r="F5475" s="175">
        <v>0</v>
      </c>
      <c r="G5475" s="175">
        <v>0</v>
      </c>
      <c r="H5475" s="175">
        <v>1678623</v>
      </c>
      <c r="I5475" s="175">
        <v>1114997</v>
      </c>
      <c r="J5475" s="175">
        <v>5289</v>
      </c>
      <c r="K5475" s="175">
        <v>57443</v>
      </c>
      <c r="L5475" s="176">
        <v>11</v>
      </c>
      <c r="M5475" s="177">
        <v>14</v>
      </c>
    </row>
    <row r="5476" spans="1:13">
      <c r="A5476" s="166">
        <v>293</v>
      </c>
      <c r="B5476" s="167" t="s">
        <v>24</v>
      </c>
      <c r="C5476" s="168">
        <v>2020</v>
      </c>
      <c r="D5476" s="169">
        <v>0</v>
      </c>
      <c r="E5476" s="169">
        <v>0</v>
      </c>
      <c r="F5476" s="169">
        <v>0</v>
      </c>
      <c r="G5476" s="169">
        <v>0</v>
      </c>
      <c r="H5476" s="169">
        <v>2328100</v>
      </c>
      <c r="I5476" s="169">
        <v>93692</v>
      </c>
      <c r="J5476" s="169">
        <v>778204</v>
      </c>
      <c r="K5476" s="169">
        <v>29600</v>
      </c>
      <c r="L5476" s="170">
        <v>108</v>
      </c>
      <c r="M5476" s="171">
        <v>16</v>
      </c>
    </row>
    <row r="5477" spans="1:13">
      <c r="A5477" s="172">
        <v>293</v>
      </c>
      <c r="B5477" s="173" t="s">
        <v>24</v>
      </c>
      <c r="C5477" s="174">
        <v>2021</v>
      </c>
      <c r="D5477" s="175">
        <v>1053580700</v>
      </c>
      <c r="E5477" s="175">
        <v>6403138000</v>
      </c>
      <c r="F5477" s="175">
        <v>78504700</v>
      </c>
      <c r="G5477" s="175">
        <v>979342000</v>
      </c>
      <c r="H5477" s="175">
        <v>59243667</v>
      </c>
      <c r="I5477" s="175">
        <v>9113276</v>
      </c>
      <c r="J5477" s="175">
        <v>4369228</v>
      </c>
      <c r="K5477" s="175">
        <v>732354</v>
      </c>
      <c r="L5477" s="176">
        <v>15321</v>
      </c>
      <c r="M5477" s="177">
        <v>1144</v>
      </c>
    </row>
    <row r="5478" spans="1:13">
      <c r="A5478" s="166">
        <v>294</v>
      </c>
      <c r="B5478" s="167" t="s">
        <v>74</v>
      </c>
      <c r="C5478" s="168">
        <v>2018</v>
      </c>
      <c r="D5478" s="169">
        <v>0</v>
      </c>
      <c r="E5478" s="169">
        <v>0</v>
      </c>
      <c r="F5478" s="169">
        <v>0</v>
      </c>
      <c r="G5478" s="169">
        <v>0</v>
      </c>
      <c r="H5478" s="169">
        <v>62942</v>
      </c>
      <c r="I5478" s="169">
        <v>-67315</v>
      </c>
      <c r="J5478" s="169">
        <v>1480</v>
      </c>
      <c r="K5478" s="169">
        <v>798</v>
      </c>
      <c r="L5478" s="170">
        <v>0</v>
      </c>
      <c r="M5478" s="171">
        <v>0</v>
      </c>
    </row>
    <row r="5479" spans="1:13">
      <c r="A5479" s="172">
        <v>294</v>
      </c>
      <c r="B5479" s="173" t="s">
        <v>74</v>
      </c>
      <c r="C5479" s="174">
        <v>2019</v>
      </c>
      <c r="D5479" s="175">
        <v>0</v>
      </c>
      <c r="E5479" s="175">
        <v>0</v>
      </c>
      <c r="F5479" s="175">
        <v>0</v>
      </c>
      <c r="G5479" s="175">
        <v>0</v>
      </c>
      <c r="H5479" s="175">
        <v>191868</v>
      </c>
      <c r="I5479" s="175">
        <v>7295</v>
      </c>
      <c r="J5479" s="175">
        <v>-20200</v>
      </c>
      <c r="K5479" s="175">
        <v>116</v>
      </c>
      <c r="L5479" s="176">
        <v>0</v>
      </c>
      <c r="M5479" s="177">
        <v>0</v>
      </c>
    </row>
    <row r="5480" spans="1:13">
      <c r="A5480" s="166">
        <v>294</v>
      </c>
      <c r="B5480" s="167" t="s">
        <v>74</v>
      </c>
      <c r="C5480" s="168">
        <v>2020</v>
      </c>
      <c r="D5480" s="169">
        <v>0</v>
      </c>
      <c r="E5480" s="169">
        <v>0</v>
      </c>
      <c r="F5480" s="169">
        <v>0</v>
      </c>
      <c r="G5480" s="169">
        <v>0</v>
      </c>
      <c r="H5480" s="169">
        <v>395822</v>
      </c>
      <c r="I5480" s="169">
        <v>48047</v>
      </c>
      <c r="J5480" s="169">
        <v>159459</v>
      </c>
      <c r="K5480" s="169">
        <v>8557</v>
      </c>
      <c r="L5480" s="170">
        <v>-1</v>
      </c>
      <c r="M5480" s="171">
        <v>0</v>
      </c>
    </row>
    <row r="5481" spans="1:13">
      <c r="A5481" s="172">
        <v>294</v>
      </c>
      <c r="B5481" s="173" t="s">
        <v>74</v>
      </c>
      <c r="C5481" s="174">
        <v>2021</v>
      </c>
      <c r="D5481" s="175">
        <v>177610600</v>
      </c>
      <c r="E5481" s="175">
        <v>1036892000</v>
      </c>
      <c r="F5481" s="175">
        <v>9581600</v>
      </c>
      <c r="G5481" s="175">
        <v>114870000</v>
      </c>
      <c r="H5481" s="175">
        <v>8662568</v>
      </c>
      <c r="I5481" s="175">
        <v>1293586</v>
      </c>
      <c r="J5481" s="175">
        <v>645908</v>
      </c>
      <c r="K5481" s="175">
        <v>85824</v>
      </c>
      <c r="L5481" s="176">
        <v>2971</v>
      </c>
      <c r="M5481" s="177">
        <v>184</v>
      </c>
    </row>
    <row r="5482" spans="1:13">
      <c r="A5482" s="166">
        <v>295</v>
      </c>
      <c r="B5482" s="167" t="s">
        <v>55</v>
      </c>
      <c r="C5482" s="168">
        <v>2018</v>
      </c>
      <c r="D5482" s="169">
        <v>0</v>
      </c>
      <c r="E5482" s="169">
        <v>0</v>
      </c>
      <c r="F5482" s="169">
        <v>0</v>
      </c>
      <c r="G5482" s="169">
        <v>0</v>
      </c>
      <c r="H5482" s="169">
        <v>5324669</v>
      </c>
      <c r="I5482" s="169">
        <v>476860</v>
      </c>
      <c r="J5482" s="169">
        <v>100800</v>
      </c>
      <c r="K5482" s="169">
        <v>211</v>
      </c>
      <c r="L5482" s="170">
        <v>-2</v>
      </c>
      <c r="M5482" s="171">
        <v>1</v>
      </c>
    </row>
    <row r="5483" spans="1:13">
      <c r="A5483" s="172">
        <v>295</v>
      </c>
      <c r="B5483" s="173" t="s">
        <v>55</v>
      </c>
      <c r="C5483" s="174">
        <v>2019</v>
      </c>
      <c r="D5483" s="175">
        <v>0</v>
      </c>
      <c r="E5483" s="175">
        <v>0</v>
      </c>
      <c r="F5483" s="175">
        <v>0</v>
      </c>
      <c r="G5483" s="175">
        <v>0</v>
      </c>
      <c r="H5483" s="175">
        <v>5382513</v>
      </c>
      <c r="I5483" s="175">
        <v>1718960</v>
      </c>
      <c r="J5483" s="175">
        <v>-2388502</v>
      </c>
      <c r="K5483" s="175">
        <v>-83670</v>
      </c>
      <c r="L5483" s="176">
        <v>-3</v>
      </c>
      <c r="M5483" s="177">
        <v>1</v>
      </c>
    </row>
    <row r="5484" spans="1:13">
      <c r="A5484" s="166">
        <v>295</v>
      </c>
      <c r="B5484" s="167" t="s">
        <v>55</v>
      </c>
      <c r="C5484" s="168">
        <v>2020</v>
      </c>
      <c r="D5484" s="169">
        <v>0</v>
      </c>
      <c r="E5484" s="169">
        <v>0</v>
      </c>
      <c r="F5484" s="169">
        <v>0</v>
      </c>
      <c r="G5484" s="169">
        <v>0</v>
      </c>
      <c r="H5484" s="169">
        <v>2986696</v>
      </c>
      <c r="I5484" s="169">
        <v>820286</v>
      </c>
      <c r="J5484" s="169">
        <v>-1775554</v>
      </c>
      <c r="K5484" s="169">
        <v>-3007816</v>
      </c>
      <c r="L5484" s="170">
        <v>3</v>
      </c>
      <c r="M5484" s="171">
        <v>0</v>
      </c>
    </row>
    <row r="5485" spans="1:13">
      <c r="A5485" s="172">
        <v>295</v>
      </c>
      <c r="B5485" s="173" t="s">
        <v>55</v>
      </c>
      <c r="C5485" s="174">
        <v>2021</v>
      </c>
      <c r="D5485" s="175">
        <v>1034922200</v>
      </c>
      <c r="E5485" s="175">
        <v>6077924000</v>
      </c>
      <c r="F5485" s="175">
        <v>641998400</v>
      </c>
      <c r="G5485" s="175">
        <v>6161350000</v>
      </c>
      <c r="H5485" s="175">
        <v>62721146</v>
      </c>
      <c r="I5485" s="175">
        <v>9311119</v>
      </c>
      <c r="J5485" s="175">
        <v>44767005</v>
      </c>
      <c r="K5485" s="175">
        <v>4619589</v>
      </c>
      <c r="L5485" s="176">
        <v>13793</v>
      </c>
      <c r="M5485" s="177">
        <v>1062</v>
      </c>
    </row>
    <row r="5486" spans="1:13">
      <c r="A5486" s="166">
        <v>296</v>
      </c>
      <c r="B5486" s="167" t="s">
        <v>43</v>
      </c>
      <c r="C5486" s="168">
        <v>2016</v>
      </c>
      <c r="D5486" s="169">
        <v>0</v>
      </c>
      <c r="E5486" s="169">
        <v>0</v>
      </c>
      <c r="F5486" s="169">
        <v>0</v>
      </c>
      <c r="G5486" s="169">
        <v>0</v>
      </c>
      <c r="H5486" s="169">
        <v>54328</v>
      </c>
      <c r="I5486" s="169">
        <v>2104.5</v>
      </c>
      <c r="J5486" s="169">
        <v>-27248</v>
      </c>
      <c r="K5486" s="169">
        <v>1838</v>
      </c>
      <c r="L5486" s="170">
        <v>1</v>
      </c>
      <c r="M5486" s="171">
        <v>4</v>
      </c>
    </row>
    <row r="5487" spans="1:13">
      <c r="A5487" s="172">
        <v>296</v>
      </c>
      <c r="B5487" s="173" t="s">
        <v>43</v>
      </c>
      <c r="C5487" s="174">
        <v>2017</v>
      </c>
      <c r="D5487" s="175">
        <v>0</v>
      </c>
      <c r="E5487" s="175">
        <v>0</v>
      </c>
      <c r="F5487" s="175">
        <v>0</v>
      </c>
      <c r="G5487" s="175">
        <v>0</v>
      </c>
      <c r="H5487" s="175">
        <v>116252</v>
      </c>
      <c r="I5487" s="175">
        <v>7796.35</v>
      </c>
      <c r="J5487" s="175">
        <v>-8554</v>
      </c>
      <c r="K5487" s="175">
        <v>1558</v>
      </c>
      <c r="L5487" s="176">
        <v>2</v>
      </c>
      <c r="M5487" s="177">
        <v>3</v>
      </c>
    </row>
    <row r="5488" spans="1:13">
      <c r="A5488" s="166">
        <v>296</v>
      </c>
      <c r="B5488" s="167" t="s">
        <v>43</v>
      </c>
      <c r="C5488" s="168">
        <v>2018</v>
      </c>
      <c r="D5488" s="169">
        <v>0</v>
      </c>
      <c r="E5488" s="169">
        <v>0</v>
      </c>
      <c r="F5488" s="169">
        <v>0</v>
      </c>
      <c r="G5488" s="169">
        <v>0</v>
      </c>
      <c r="H5488" s="169">
        <v>357853</v>
      </c>
      <c r="I5488" s="169">
        <v>-11473.35</v>
      </c>
      <c r="J5488" s="169">
        <v>87886</v>
      </c>
      <c r="K5488" s="169">
        <v>3063</v>
      </c>
      <c r="L5488" s="170">
        <v>5</v>
      </c>
      <c r="M5488" s="171">
        <v>9</v>
      </c>
    </row>
    <row r="5489" spans="1:13">
      <c r="A5489" s="172">
        <v>296</v>
      </c>
      <c r="B5489" s="173" t="s">
        <v>43</v>
      </c>
      <c r="C5489" s="174">
        <v>2019</v>
      </c>
      <c r="D5489" s="175">
        <v>0</v>
      </c>
      <c r="E5489" s="175">
        <v>0</v>
      </c>
      <c r="F5489" s="175">
        <v>0</v>
      </c>
      <c r="G5489" s="175">
        <v>0</v>
      </c>
      <c r="H5489" s="175">
        <v>1036452</v>
      </c>
      <c r="I5489" s="175">
        <v>451776.85</v>
      </c>
      <c r="J5489" s="175">
        <v>303655</v>
      </c>
      <c r="K5489" s="175">
        <v>16275</v>
      </c>
      <c r="L5489" s="176">
        <v>7</v>
      </c>
      <c r="M5489" s="177">
        <v>-8</v>
      </c>
    </row>
    <row r="5490" spans="1:13">
      <c r="A5490" s="166">
        <v>296</v>
      </c>
      <c r="B5490" s="167" t="s">
        <v>43</v>
      </c>
      <c r="C5490" s="168">
        <v>2020</v>
      </c>
      <c r="D5490" s="169">
        <v>0</v>
      </c>
      <c r="E5490" s="169">
        <v>0</v>
      </c>
      <c r="F5490" s="169">
        <v>0</v>
      </c>
      <c r="G5490" s="169">
        <v>0</v>
      </c>
      <c r="H5490" s="169">
        <v>1364081</v>
      </c>
      <c r="I5490" s="169">
        <v>101650.4</v>
      </c>
      <c r="J5490" s="169">
        <v>253363</v>
      </c>
      <c r="K5490" s="169">
        <v>738</v>
      </c>
      <c r="L5490" s="170">
        <v>23</v>
      </c>
      <c r="M5490" s="171">
        <v>-32</v>
      </c>
    </row>
    <row r="5491" spans="1:13">
      <c r="A5491" s="172">
        <v>296</v>
      </c>
      <c r="B5491" s="173" t="s">
        <v>43</v>
      </c>
      <c r="C5491" s="174">
        <v>2021</v>
      </c>
      <c r="D5491" s="175">
        <v>584119200</v>
      </c>
      <c r="E5491" s="175">
        <v>3276164000</v>
      </c>
      <c r="F5491" s="175">
        <v>41282800</v>
      </c>
      <c r="G5491" s="175">
        <v>380748000</v>
      </c>
      <c r="H5491" s="175">
        <v>29255619</v>
      </c>
      <c r="I5491" s="175">
        <v>4160520.9</v>
      </c>
      <c r="J5491" s="175">
        <v>2440224</v>
      </c>
      <c r="K5491" s="175">
        <v>283554</v>
      </c>
      <c r="L5491" s="176">
        <v>10174</v>
      </c>
      <c r="M5491" s="177">
        <v>645</v>
      </c>
    </row>
    <row r="5492" spans="1:13">
      <c r="A5492" s="166">
        <v>297</v>
      </c>
      <c r="B5492" s="167" t="s">
        <v>65</v>
      </c>
      <c r="C5492" s="168">
        <v>2015</v>
      </c>
      <c r="D5492" s="169">
        <v>0</v>
      </c>
      <c r="E5492" s="169">
        <v>0</v>
      </c>
      <c r="F5492" s="169">
        <v>0</v>
      </c>
      <c r="G5492" s="169">
        <v>0</v>
      </c>
      <c r="H5492" s="169">
        <v>10049</v>
      </c>
      <c r="I5492" s="169">
        <v>6606</v>
      </c>
      <c r="J5492" s="169">
        <v>0</v>
      </c>
      <c r="K5492" s="169">
        <v>0</v>
      </c>
      <c r="L5492" s="170">
        <v>0</v>
      </c>
      <c r="M5492" s="171">
        <v>0</v>
      </c>
    </row>
    <row r="5493" spans="1:13">
      <c r="A5493" s="172">
        <v>297</v>
      </c>
      <c r="B5493" s="173" t="s">
        <v>65</v>
      </c>
      <c r="C5493" s="174">
        <v>2016</v>
      </c>
      <c r="D5493" s="175">
        <v>0</v>
      </c>
      <c r="E5493" s="175">
        <v>0</v>
      </c>
      <c r="F5493" s="175">
        <v>0</v>
      </c>
      <c r="G5493" s="175">
        <v>0</v>
      </c>
      <c r="H5493" s="175">
        <v>17520</v>
      </c>
      <c r="I5493" s="175">
        <v>12227</v>
      </c>
      <c r="J5493" s="175">
        <v>0</v>
      </c>
      <c r="K5493" s="175">
        <v>0</v>
      </c>
      <c r="L5493" s="176">
        <v>0</v>
      </c>
      <c r="M5493" s="177">
        <v>0</v>
      </c>
    </row>
    <row r="5494" spans="1:13">
      <c r="A5494" s="166">
        <v>297</v>
      </c>
      <c r="B5494" s="167" t="s">
        <v>65</v>
      </c>
      <c r="C5494" s="168">
        <v>2017</v>
      </c>
      <c r="D5494" s="169">
        <v>0</v>
      </c>
      <c r="E5494" s="169">
        <v>0</v>
      </c>
      <c r="F5494" s="169">
        <v>0</v>
      </c>
      <c r="G5494" s="169">
        <v>0</v>
      </c>
      <c r="H5494" s="169">
        <v>-3964</v>
      </c>
      <c r="I5494" s="169">
        <v>646</v>
      </c>
      <c r="J5494" s="169">
        <v>0</v>
      </c>
      <c r="K5494" s="169">
        <v>0</v>
      </c>
      <c r="L5494" s="170">
        <v>0</v>
      </c>
      <c r="M5494" s="171">
        <v>0</v>
      </c>
    </row>
    <row r="5495" spans="1:13">
      <c r="A5495" s="172">
        <v>297</v>
      </c>
      <c r="B5495" s="173" t="s">
        <v>65</v>
      </c>
      <c r="C5495" s="174">
        <v>2018</v>
      </c>
      <c r="D5495" s="175">
        <v>0</v>
      </c>
      <c r="E5495" s="175">
        <v>0</v>
      </c>
      <c r="F5495" s="175">
        <v>0</v>
      </c>
      <c r="G5495" s="175">
        <v>0</v>
      </c>
      <c r="H5495" s="175">
        <v>10840</v>
      </c>
      <c r="I5495" s="175">
        <v>1064</v>
      </c>
      <c r="J5495" s="175">
        <v>-25560</v>
      </c>
      <c r="K5495" s="175">
        <v>-2156</v>
      </c>
      <c r="L5495" s="176">
        <v>0</v>
      </c>
      <c r="M5495" s="177">
        <v>0</v>
      </c>
    </row>
    <row r="5496" spans="1:13">
      <c r="A5496" s="166">
        <v>297</v>
      </c>
      <c r="B5496" s="167" t="s">
        <v>65</v>
      </c>
      <c r="C5496" s="168">
        <v>2019</v>
      </c>
      <c r="D5496" s="169">
        <v>0</v>
      </c>
      <c r="E5496" s="169">
        <v>0</v>
      </c>
      <c r="F5496" s="169">
        <v>0</v>
      </c>
      <c r="G5496" s="169">
        <v>0</v>
      </c>
      <c r="H5496" s="169">
        <v>365103</v>
      </c>
      <c r="I5496" s="169">
        <v>35109</v>
      </c>
      <c r="J5496" s="169">
        <v>117872</v>
      </c>
      <c r="K5496" s="169">
        <v>-1672</v>
      </c>
      <c r="L5496" s="170">
        <v>0</v>
      </c>
      <c r="M5496" s="171">
        <v>0</v>
      </c>
    </row>
    <row r="5497" spans="1:13">
      <c r="A5497" s="172">
        <v>297</v>
      </c>
      <c r="B5497" s="173" t="s">
        <v>65</v>
      </c>
      <c r="C5497" s="174">
        <v>2020</v>
      </c>
      <c r="D5497" s="175">
        <v>0</v>
      </c>
      <c r="E5497" s="175">
        <v>0</v>
      </c>
      <c r="F5497" s="175">
        <v>0</v>
      </c>
      <c r="G5497" s="175">
        <v>0</v>
      </c>
      <c r="H5497" s="175">
        <v>445308</v>
      </c>
      <c r="I5497" s="175">
        <v>132351</v>
      </c>
      <c r="J5497" s="175">
        <v>193989</v>
      </c>
      <c r="K5497" s="175">
        <v>1936</v>
      </c>
      <c r="L5497" s="176">
        <v>0</v>
      </c>
      <c r="M5497" s="177">
        <v>0</v>
      </c>
    </row>
    <row r="5498" spans="1:13">
      <c r="A5498" s="166">
        <v>297</v>
      </c>
      <c r="B5498" s="167" t="s">
        <v>65</v>
      </c>
      <c r="C5498" s="168">
        <v>2021</v>
      </c>
      <c r="D5498" s="169">
        <v>160677400</v>
      </c>
      <c r="E5498" s="169">
        <v>926078000</v>
      </c>
      <c r="F5498" s="169">
        <v>6342100</v>
      </c>
      <c r="G5498" s="169">
        <v>105017000</v>
      </c>
      <c r="H5498" s="169">
        <v>7456061</v>
      </c>
      <c r="I5498" s="169">
        <v>1046659</v>
      </c>
      <c r="J5498" s="169">
        <v>433996</v>
      </c>
      <c r="K5498" s="169">
        <v>78441</v>
      </c>
      <c r="L5498" s="170">
        <v>2953</v>
      </c>
      <c r="M5498" s="171">
        <v>184</v>
      </c>
    </row>
    <row r="5499" spans="1:13">
      <c r="A5499" s="172">
        <v>298</v>
      </c>
      <c r="B5499" s="173" t="s">
        <v>101</v>
      </c>
      <c r="C5499" s="174">
        <v>2014</v>
      </c>
      <c r="D5499" s="175">
        <v>0</v>
      </c>
      <c r="E5499" s="175">
        <v>0</v>
      </c>
      <c r="F5499" s="175">
        <v>0</v>
      </c>
      <c r="G5499" s="175">
        <v>0</v>
      </c>
      <c r="H5499" s="175">
        <v>-8314</v>
      </c>
      <c r="I5499" s="175">
        <v>-205</v>
      </c>
      <c r="J5499" s="175">
        <v>0</v>
      </c>
      <c r="K5499" s="175">
        <v>0</v>
      </c>
      <c r="L5499" s="176">
        <v>-2</v>
      </c>
      <c r="M5499" s="177">
        <v>0</v>
      </c>
    </row>
    <row r="5500" spans="1:13">
      <c r="A5500" s="166">
        <v>298</v>
      </c>
      <c r="B5500" s="167" t="s">
        <v>101</v>
      </c>
      <c r="C5500" s="168">
        <v>2015</v>
      </c>
      <c r="D5500" s="169">
        <v>0</v>
      </c>
      <c r="E5500" s="169">
        <v>0</v>
      </c>
      <c r="F5500" s="169">
        <v>0</v>
      </c>
      <c r="G5500" s="169">
        <v>0</v>
      </c>
      <c r="H5500" s="169">
        <v>753</v>
      </c>
      <c r="I5500" s="169">
        <v>1695</v>
      </c>
      <c r="J5500" s="169">
        <v>0</v>
      </c>
      <c r="K5500" s="169">
        <v>0</v>
      </c>
      <c r="L5500" s="170">
        <v>-2</v>
      </c>
      <c r="M5500" s="171">
        <v>0</v>
      </c>
    </row>
    <row r="5501" spans="1:13">
      <c r="A5501" s="172">
        <v>298</v>
      </c>
      <c r="B5501" s="173" t="s">
        <v>101</v>
      </c>
      <c r="C5501" s="174">
        <v>2016</v>
      </c>
      <c r="D5501" s="175">
        <v>0</v>
      </c>
      <c r="E5501" s="175">
        <v>0</v>
      </c>
      <c r="F5501" s="175">
        <v>0</v>
      </c>
      <c r="G5501" s="175">
        <v>0</v>
      </c>
      <c r="H5501" s="175">
        <v>23438</v>
      </c>
      <c r="I5501" s="175">
        <v>37018</v>
      </c>
      <c r="J5501" s="175">
        <v>0</v>
      </c>
      <c r="K5501" s="175">
        <v>0</v>
      </c>
      <c r="L5501" s="176">
        <v>-2</v>
      </c>
      <c r="M5501" s="177">
        <v>0</v>
      </c>
    </row>
    <row r="5502" spans="1:13">
      <c r="A5502" s="166">
        <v>298</v>
      </c>
      <c r="B5502" s="167" t="s">
        <v>101</v>
      </c>
      <c r="C5502" s="168">
        <v>2017</v>
      </c>
      <c r="D5502" s="169">
        <v>0</v>
      </c>
      <c r="E5502" s="169">
        <v>0</v>
      </c>
      <c r="F5502" s="169">
        <v>0</v>
      </c>
      <c r="G5502" s="169">
        <v>0</v>
      </c>
      <c r="H5502" s="169">
        <v>-9634</v>
      </c>
      <c r="I5502" s="169">
        <v>31824</v>
      </c>
      <c r="J5502" s="169">
        <v>0</v>
      </c>
      <c r="K5502" s="169">
        <v>0</v>
      </c>
      <c r="L5502" s="170">
        <v>-2</v>
      </c>
      <c r="M5502" s="171">
        <v>0</v>
      </c>
    </row>
    <row r="5503" spans="1:13">
      <c r="A5503" s="172">
        <v>298</v>
      </c>
      <c r="B5503" s="173" t="s">
        <v>101</v>
      </c>
      <c r="C5503" s="174">
        <v>2018</v>
      </c>
      <c r="D5503" s="175">
        <v>0</v>
      </c>
      <c r="E5503" s="175">
        <v>0</v>
      </c>
      <c r="F5503" s="175">
        <v>0</v>
      </c>
      <c r="G5503" s="175">
        <v>0</v>
      </c>
      <c r="H5503" s="175">
        <v>86935</v>
      </c>
      <c r="I5503" s="175">
        <v>39750</v>
      </c>
      <c r="J5503" s="175">
        <v>456</v>
      </c>
      <c r="K5503" s="175">
        <v>2189</v>
      </c>
      <c r="L5503" s="176">
        <v>-2</v>
      </c>
      <c r="M5503" s="177">
        <v>0</v>
      </c>
    </row>
    <row r="5504" spans="1:13">
      <c r="A5504" s="166">
        <v>298</v>
      </c>
      <c r="B5504" s="167" t="s">
        <v>101</v>
      </c>
      <c r="C5504" s="168">
        <v>2019</v>
      </c>
      <c r="D5504" s="169">
        <v>0</v>
      </c>
      <c r="E5504" s="169">
        <v>0</v>
      </c>
      <c r="F5504" s="169">
        <v>0</v>
      </c>
      <c r="G5504" s="169">
        <v>0</v>
      </c>
      <c r="H5504" s="169">
        <v>229873</v>
      </c>
      <c r="I5504" s="169">
        <v>120801</v>
      </c>
      <c r="J5504" s="169">
        <v>14328</v>
      </c>
      <c r="K5504" s="169">
        <v>1690</v>
      </c>
      <c r="L5504" s="170">
        <v>-2</v>
      </c>
      <c r="M5504" s="171">
        <v>0</v>
      </c>
    </row>
    <row r="5505" spans="1:13">
      <c r="A5505" s="172">
        <v>298</v>
      </c>
      <c r="B5505" s="173" t="s">
        <v>101</v>
      </c>
      <c r="C5505" s="174">
        <v>2020</v>
      </c>
      <c r="D5505" s="175">
        <v>0</v>
      </c>
      <c r="E5505" s="175">
        <v>0</v>
      </c>
      <c r="F5505" s="175">
        <v>0</v>
      </c>
      <c r="G5505" s="175">
        <v>0</v>
      </c>
      <c r="H5505" s="175">
        <v>512814</v>
      </c>
      <c r="I5505" s="175">
        <v>233308</v>
      </c>
      <c r="J5505" s="175">
        <v>10868</v>
      </c>
      <c r="K5505" s="175">
        <v>5593</v>
      </c>
      <c r="L5505" s="176">
        <v>-2</v>
      </c>
      <c r="M5505" s="177">
        <v>2</v>
      </c>
    </row>
    <row r="5506" spans="1:13">
      <c r="A5506" s="178">
        <v>298</v>
      </c>
      <c r="B5506" s="179" t="s">
        <v>101</v>
      </c>
      <c r="C5506" s="180">
        <v>2021</v>
      </c>
      <c r="D5506" s="181">
        <v>283732500</v>
      </c>
      <c r="E5506" s="181">
        <v>1731171000</v>
      </c>
      <c r="F5506" s="181">
        <v>3088800</v>
      </c>
      <c r="G5506" s="181">
        <v>59008000</v>
      </c>
      <c r="H5506" s="181">
        <v>15299552</v>
      </c>
      <c r="I5506" s="181">
        <v>1979431</v>
      </c>
      <c r="J5506" s="181">
        <v>216216</v>
      </c>
      <c r="K5506" s="181">
        <v>44105</v>
      </c>
      <c r="L5506" s="182">
        <v>3881</v>
      </c>
      <c r="M5506" s="183">
        <v>218</v>
      </c>
    </row>
    <row r="5507" spans="1:13">
      <c r="A5507" s="166">
        <v>1</v>
      </c>
      <c r="B5507" s="167" t="s">
        <v>127</v>
      </c>
      <c r="C5507" s="168">
        <v>2003</v>
      </c>
      <c r="D5507" s="169">
        <v>0</v>
      </c>
      <c r="E5507" s="169">
        <v>0</v>
      </c>
      <c r="F5507" s="169">
        <v>0</v>
      </c>
      <c r="G5507" s="169">
        <v>0</v>
      </c>
      <c r="H5507" s="169">
        <v>0</v>
      </c>
      <c r="I5507" s="169">
        <v>0</v>
      </c>
      <c r="J5507" s="169">
        <v>0</v>
      </c>
      <c r="K5507" s="169">
        <v>0</v>
      </c>
      <c r="L5507" s="170">
        <v>0</v>
      </c>
      <c r="M5507" s="171">
        <v>0</v>
      </c>
    </row>
    <row r="5508" spans="1:13">
      <c r="A5508" s="172">
        <v>1</v>
      </c>
      <c r="B5508" s="173" t="s">
        <v>127</v>
      </c>
      <c r="C5508" s="174">
        <v>2013</v>
      </c>
      <c r="D5508" s="175">
        <v>0</v>
      </c>
      <c r="E5508" s="175">
        <v>0</v>
      </c>
      <c r="F5508" s="175">
        <v>0</v>
      </c>
      <c r="G5508" s="175">
        <v>0</v>
      </c>
      <c r="H5508" s="175">
        <v>0</v>
      </c>
      <c r="I5508" s="175">
        <v>0</v>
      </c>
      <c r="J5508" s="175">
        <v>0</v>
      </c>
      <c r="K5508" s="175">
        <v>0</v>
      </c>
      <c r="L5508" s="176">
        <v>0</v>
      </c>
      <c r="M5508" s="177">
        <v>0</v>
      </c>
    </row>
    <row r="5509" spans="1:13">
      <c r="A5509" s="166">
        <v>1</v>
      </c>
      <c r="B5509" s="167" t="s">
        <v>127</v>
      </c>
      <c r="C5509" s="168">
        <v>2014</v>
      </c>
      <c r="D5509" s="169">
        <v>0</v>
      </c>
      <c r="E5509" s="169">
        <v>0</v>
      </c>
      <c r="F5509" s="169">
        <v>0</v>
      </c>
      <c r="G5509" s="169">
        <v>0</v>
      </c>
      <c r="H5509" s="169">
        <v>-34064</v>
      </c>
      <c r="I5509" s="169">
        <v>429</v>
      </c>
      <c r="J5509" s="169">
        <v>-17216</v>
      </c>
      <c r="K5509" s="169">
        <v>-482</v>
      </c>
      <c r="L5509" s="170">
        <v>0</v>
      </c>
      <c r="M5509" s="171">
        <v>0</v>
      </c>
    </row>
    <row r="5510" spans="1:13">
      <c r="A5510" s="172">
        <v>1</v>
      </c>
      <c r="B5510" s="173" t="s">
        <v>127</v>
      </c>
      <c r="C5510" s="174">
        <v>2015</v>
      </c>
      <c r="D5510" s="175">
        <v>0</v>
      </c>
      <c r="E5510" s="175">
        <v>0</v>
      </c>
      <c r="F5510" s="175">
        <v>0</v>
      </c>
      <c r="G5510" s="175">
        <v>0</v>
      </c>
      <c r="H5510" s="175">
        <v>17185</v>
      </c>
      <c r="I5510" s="175">
        <v>3279</v>
      </c>
      <c r="J5510" s="175">
        <v>-5160</v>
      </c>
      <c r="K5510" s="175">
        <v>-125</v>
      </c>
      <c r="L5510" s="176">
        <v>0</v>
      </c>
      <c r="M5510" s="177">
        <v>0</v>
      </c>
    </row>
    <row r="5511" spans="1:13">
      <c r="A5511" s="166">
        <v>1</v>
      </c>
      <c r="B5511" s="167" t="s">
        <v>127</v>
      </c>
      <c r="C5511" s="168">
        <v>2016</v>
      </c>
      <c r="D5511" s="169">
        <v>0</v>
      </c>
      <c r="E5511" s="169">
        <v>0</v>
      </c>
      <c r="F5511" s="169">
        <v>0</v>
      </c>
      <c r="G5511" s="169">
        <v>0</v>
      </c>
      <c r="H5511" s="169">
        <v>24018</v>
      </c>
      <c r="I5511" s="169">
        <v>-3835</v>
      </c>
      <c r="J5511" s="169">
        <v>0</v>
      </c>
      <c r="K5511" s="169">
        <v>0</v>
      </c>
      <c r="L5511" s="170">
        <v>0</v>
      </c>
      <c r="M5511" s="171">
        <v>1</v>
      </c>
    </row>
    <row r="5512" spans="1:13">
      <c r="A5512" s="172">
        <v>1</v>
      </c>
      <c r="B5512" s="173" t="s">
        <v>127</v>
      </c>
      <c r="C5512" s="174">
        <v>2017</v>
      </c>
      <c r="D5512" s="175">
        <v>0</v>
      </c>
      <c r="E5512" s="175">
        <v>0</v>
      </c>
      <c r="F5512" s="175">
        <v>0</v>
      </c>
      <c r="G5512" s="175">
        <v>0</v>
      </c>
      <c r="H5512" s="175">
        <v>296328</v>
      </c>
      <c r="I5512" s="175">
        <v>104995.95</v>
      </c>
      <c r="J5512" s="175">
        <v>-2632</v>
      </c>
      <c r="K5512" s="175">
        <v>-107</v>
      </c>
      <c r="L5512" s="176">
        <v>0</v>
      </c>
      <c r="M5512" s="177">
        <v>0</v>
      </c>
    </row>
    <row r="5513" spans="1:13">
      <c r="A5513" s="166">
        <v>1</v>
      </c>
      <c r="B5513" s="167" t="s">
        <v>127</v>
      </c>
      <c r="C5513" s="168">
        <v>2018</v>
      </c>
      <c r="D5513" s="169">
        <v>0</v>
      </c>
      <c r="E5513" s="169">
        <v>0</v>
      </c>
      <c r="F5513" s="169">
        <v>0</v>
      </c>
      <c r="G5513" s="169">
        <v>0</v>
      </c>
      <c r="H5513" s="169">
        <v>380504</v>
      </c>
      <c r="I5513" s="169">
        <v>134070.15</v>
      </c>
      <c r="J5513" s="169">
        <v>4152</v>
      </c>
      <c r="K5513" s="169">
        <v>-1536</v>
      </c>
      <c r="L5513" s="170">
        <v>2</v>
      </c>
      <c r="M5513" s="171">
        <v>0</v>
      </c>
    </row>
    <row r="5514" spans="1:13">
      <c r="A5514" s="172">
        <v>1</v>
      </c>
      <c r="B5514" s="173" t="s">
        <v>127</v>
      </c>
      <c r="C5514" s="174">
        <v>2019</v>
      </c>
      <c r="D5514" s="175">
        <v>0</v>
      </c>
      <c r="E5514" s="175">
        <v>0</v>
      </c>
      <c r="F5514" s="175">
        <v>0</v>
      </c>
      <c r="G5514" s="175">
        <v>0</v>
      </c>
      <c r="H5514" s="175">
        <v>84408</v>
      </c>
      <c r="I5514" s="175">
        <v>-87247.05</v>
      </c>
      <c r="J5514" s="175">
        <v>27360</v>
      </c>
      <c r="K5514" s="175">
        <v>147</v>
      </c>
      <c r="L5514" s="176">
        <v>4</v>
      </c>
      <c r="M5514" s="177">
        <v>-3</v>
      </c>
    </row>
    <row r="5515" spans="1:13">
      <c r="A5515" s="166">
        <v>1</v>
      </c>
      <c r="B5515" s="167" t="s">
        <v>127</v>
      </c>
      <c r="C5515" s="168">
        <v>2020</v>
      </c>
      <c r="D5515" s="169">
        <v>106333000</v>
      </c>
      <c r="E5515" s="169">
        <v>922608000</v>
      </c>
      <c r="F5515" s="169">
        <v>1168000</v>
      </c>
      <c r="G5515" s="169">
        <v>16989000</v>
      </c>
      <c r="H5515" s="169">
        <v>6767050</v>
      </c>
      <c r="I5515" s="169">
        <v>1605057.15</v>
      </c>
      <c r="J5515" s="169">
        <v>93440</v>
      </c>
      <c r="K5515" s="169">
        <v>12266</v>
      </c>
      <c r="L5515" s="170">
        <v>1253</v>
      </c>
      <c r="M5515" s="171">
        <v>68</v>
      </c>
    </row>
    <row r="5516" spans="1:13">
      <c r="A5516" s="172">
        <v>2</v>
      </c>
      <c r="B5516" s="173" t="s">
        <v>113</v>
      </c>
      <c r="C5516" s="174">
        <v>1995</v>
      </c>
      <c r="D5516" s="175">
        <v>0</v>
      </c>
      <c r="E5516" s="175">
        <v>0</v>
      </c>
      <c r="F5516" s="175">
        <v>0</v>
      </c>
      <c r="G5516" s="175">
        <v>0</v>
      </c>
      <c r="H5516" s="175">
        <v>-481.99</v>
      </c>
      <c r="I5516" s="175">
        <v>0</v>
      </c>
      <c r="J5516" s="175">
        <v>0</v>
      </c>
      <c r="K5516" s="175">
        <v>0</v>
      </c>
      <c r="L5516" s="176">
        <v>0</v>
      </c>
      <c r="M5516" s="177">
        <v>0</v>
      </c>
    </row>
    <row r="5517" spans="1:13">
      <c r="A5517" s="166">
        <v>2</v>
      </c>
      <c r="B5517" s="167" t="s">
        <v>113</v>
      </c>
      <c r="C5517" s="168">
        <v>1997</v>
      </c>
      <c r="D5517" s="169">
        <v>0</v>
      </c>
      <c r="E5517" s="169">
        <v>0</v>
      </c>
      <c r="F5517" s="169">
        <v>0</v>
      </c>
      <c r="G5517" s="169">
        <v>0</v>
      </c>
      <c r="H5517" s="169">
        <v>-1161.99</v>
      </c>
      <c r="I5517" s="169">
        <v>0</v>
      </c>
      <c r="J5517" s="169">
        <v>0</v>
      </c>
      <c r="K5517" s="169">
        <v>0</v>
      </c>
      <c r="L5517" s="170">
        <v>0</v>
      </c>
      <c r="M5517" s="171">
        <v>0</v>
      </c>
    </row>
    <row r="5518" spans="1:13">
      <c r="A5518" s="172">
        <v>2</v>
      </c>
      <c r="B5518" s="173" t="s">
        <v>113</v>
      </c>
      <c r="C5518" s="174">
        <v>2000</v>
      </c>
      <c r="D5518" s="175">
        <v>0</v>
      </c>
      <c r="E5518" s="175">
        <v>0</v>
      </c>
      <c r="F5518" s="175">
        <v>0</v>
      </c>
      <c r="G5518" s="175">
        <v>0</v>
      </c>
      <c r="H5518" s="175">
        <v>-476</v>
      </c>
      <c r="I5518" s="175">
        <v>0</v>
      </c>
      <c r="J5518" s="175">
        <v>0</v>
      </c>
      <c r="K5518" s="175">
        <v>0</v>
      </c>
      <c r="L5518" s="176">
        <v>0</v>
      </c>
      <c r="M5518" s="177">
        <v>0</v>
      </c>
    </row>
    <row r="5519" spans="1:13">
      <c r="A5519" s="166">
        <v>2</v>
      </c>
      <c r="B5519" s="167" t="s">
        <v>113</v>
      </c>
      <c r="C5519" s="168">
        <v>2001</v>
      </c>
      <c r="D5519" s="169">
        <v>0</v>
      </c>
      <c r="E5519" s="169">
        <v>0</v>
      </c>
      <c r="F5519" s="169">
        <v>0</v>
      </c>
      <c r="G5519" s="169">
        <v>0</v>
      </c>
      <c r="H5519" s="169">
        <v>-346</v>
      </c>
      <c r="I5519" s="169">
        <v>0</v>
      </c>
      <c r="J5519" s="169">
        <v>0</v>
      </c>
      <c r="K5519" s="169">
        <v>0</v>
      </c>
      <c r="L5519" s="170">
        <v>0</v>
      </c>
      <c r="M5519" s="171">
        <v>0</v>
      </c>
    </row>
    <row r="5520" spans="1:13">
      <c r="A5520" s="172">
        <v>2</v>
      </c>
      <c r="B5520" s="173" t="s">
        <v>113</v>
      </c>
      <c r="C5520" s="174">
        <v>2003</v>
      </c>
      <c r="D5520" s="175">
        <v>0</v>
      </c>
      <c r="E5520" s="175">
        <v>0</v>
      </c>
      <c r="F5520" s="175">
        <v>0</v>
      </c>
      <c r="G5520" s="175">
        <v>0</v>
      </c>
      <c r="H5520" s="175">
        <v>-1946</v>
      </c>
      <c r="I5520" s="175">
        <v>0</v>
      </c>
      <c r="J5520" s="175">
        <v>0</v>
      </c>
      <c r="K5520" s="175">
        <v>0</v>
      </c>
      <c r="L5520" s="176">
        <v>0</v>
      </c>
      <c r="M5520" s="177">
        <v>0</v>
      </c>
    </row>
    <row r="5521" spans="1:13">
      <c r="A5521" s="166">
        <v>2</v>
      </c>
      <c r="B5521" s="167" t="s">
        <v>113</v>
      </c>
      <c r="C5521" s="168">
        <v>2004</v>
      </c>
      <c r="D5521" s="169">
        <v>0</v>
      </c>
      <c r="E5521" s="169">
        <v>0</v>
      </c>
      <c r="F5521" s="169">
        <v>0</v>
      </c>
      <c r="G5521" s="169">
        <v>0</v>
      </c>
      <c r="H5521" s="169">
        <v>0</v>
      </c>
      <c r="I5521" s="169">
        <v>0</v>
      </c>
      <c r="J5521" s="169">
        <v>0</v>
      </c>
      <c r="K5521" s="169">
        <v>0</v>
      </c>
      <c r="L5521" s="170">
        <v>0</v>
      </c>
      <c r="M5521" s="171">
        <v>0</v>
      </c>
    </row>
    <row r="5522" spans="1:13">
      <c r="A5522" s="172">
        <v>2</v>
      </c>
      <c r="B5522" s="173" t="s">
        <v>113</v>
      </c>
      <c r="C5522" s="174">
        <v>2005</v>
      </c>
      <c r="D5522" s="175">
        <v>0</v>
      </c>
      <c r="E5522" s="175">
        <v>0</v>
      </c>
      <c r="F5522" s="175">
        <v>0</v>
      </c>
      <c r="G5522" s="175">
        <v>0</v>
      </c>
      <c r="H5522" s="175">
        <v>0</v>
      </c>
      <c r="I5522" s="175">
        <v>0</v>
      </c>
      <c r="J5522" s="175">
        <v>0</v>
      </c>
      <c r="K5522" s="175">
        <v>0</v>
      </c>
      <c r="L5522" s="176">
        <v>0</v>
      </c>
      <c r="M5522" s="177">
        <v>0</v>
      </c>
    </row>
    <row r="5523" spans="1:13">
      <c r="A5523" s="166">
        <v>2</v>
      </c>
      <c r="B5523" s="167" t="s">
        <v>113</v>
      </c>
      <c r="C5523" s="168">
        <v>2006</v>
      </c>
      <c r="D5523" s="169">
        <v>0</v>
      </c>
      <c r="E5523" s="169">
        <v>0</v>
      </c>
      <c r="F5523" s="169">
        <v>0</v>
      </c>
      <c r="G5523" s="169">
        <v>0</v>
      </c>
      <c r="H5523" s="169">
        <v>0</v>
      </c>
      <c r="I5523" s="169">
        <v>0</v>
      </c>
      <c r="J5523" s="169">
        <v>0</v>
      </c>
      <c r="K5523" s="169">
        <v>0</v>
      </c>
      <c r="L5523" s="170">
        <v>0</v>
      </c>
      <c r="M5523" s="171">
        <v>0</v>
      </c>
    </row>
    <row r="5524" spans="1:13">
      <c r="A5524" s="172">
        <v>2</v>
      </c>
      <c r="B5524" s="173" t="s">
        <v>113</v>
      </c>
      <c r="C5524" s="174">
        <v>2007</v>
      </c>
      <c r="D5524" s="175">
        <v>0</v>
      </c>
      <c r="E5524" s="175">
        <v>0</v>
      </c>
      <c r="F5524" s="175">
        <v>0</v>
      </c>
      <c r="G5524" s="175">
        <v>0</v>
      </c>
      <c r="H5524" s="175">
        <v>-1568</v>
      </c>
      <c r="I5524" s="175">
        <v>0</v>
      </c>
      <c r="J5524" s="175">
        <v>0</v>
      </c>
      <c r="K5524" s="175">
        <v>0</v>
      </c>
      <c r="L5524" s="176">
        <v>0</v>
      </c>
      <c r="M5524" s="177">
        <v>0</v>
      </c>
    </row>
    <row r="5525" spans="1:13">
      <c r="A5525" s="166">
        <v>2</v>
      </c>
      <c r="B5525" s="167" t="s">
        <v>113</v>
      </c>
      <c r="C5525" s="168">
        <v>2008</v>
      </c>
      <c r="D5525" s="169">
        <v>0</v>
      </c>
      <c r="E5525" s="169">
        <v>0</v>
      </c>
      <c r="F5525" s="169">
        <v>0</v>
      </c>
      <c r="G5525" s="169">
        <v>0</v>
      </c>
      <c r="H5525" s="169">
        <v>0</v>
      </c>
      <c r="I5525" s="169">
        <v>0</v>
      </c>
      <c r="J5525" s="169">
        <v>0</v>
      </c>
      <c r="K5525" s="169">
        <v>0</v>
      </c>
      <c r="L5525" s="170">
        <v>0</v>
      </c>
      <c r="M5525" s="171">
        <v>0</v>
      </c>
    </row>
    <row r="5526" spans="1:13">
      <c r="A5526" s="172">
        <v>2</v>
      </c>
      <c r="B5526" s="173" t="s">
        <v>113</v>
      </c>
      <c r="C5526" s="174">
        <v>2009</v>
      </c>
      <c r="D5526" s="175">
        <v>0</v>
      </c>
      <c r="E5526" s="175">
        <v>0</v>
      </c>
      <c r="F5526" s="175">
        <v>0</v>
      </c>
      <c r="G5526" s="175">
        <v>0</v>
      </c>
      <c r="H5526" s="175">
        <v>-1484</v>
      </c>
      <c r="I5526" s="175">
        <v>0</v>
      </c>
      <c r="J5526" s="175">
        <v>0</v>
      </c>
      <c r="K5526" s="175">
        <v>0</v>
      </c>
      <c r="L5526" s="176">
        <v>0</v>
      </c>
      <c r="M5526" s="177">
        <v>0</v>
      </c>
    </row>
    <row r="5527" spans="1:13">
      <c r="A5527" s="166">
        <v>2</v>
      </c>
      <c r="B5527" s="167" t="s">
        <v>113</v>
      </c>
      <c r="C5527" s="168">
        <v>2010</v>
      </c>
      <c r="D5527" s="169">
        <v>0</v>
      </c>
      <c r="E5527" s="169">
        <v>0</v>
      </c>
      <c r="F5527" s="169">
        <v>0</v>
      </c>
      <c r="G5527" s="169">
        <v>0</v>
      </c>
      <c r="H5527" s="169">
        <v>0</v>
      </c>
      <c r="I5527" s="169">
        <v>0</v>
      </c>
      <c r="J5527" s="169">
        <v>0</v>
      </c>
      <c r="K5527" s="169">
        <v>0</v>
      </c>
      <c r="L5527" s="170">
        <v>0</v>
      </c>
      <c r="M5527" s="171">
        <v>0</v>
      </c>
    </row>
    <row r="5528" spans="1:13">
      <c r="A5528" s="172">
        <v>2</v>
      </c>
      <c r="B5528" s="173" t="s">
        <v>113</v>
      </c>
      <c r="C5528" s="174">
        <v>2011</v>
      </c>
      <c r="D5528" s="175">
        <v>0</v>
      </c>
      <c r="E5528" s="175">
        <v>0</v>
      </c>
      <c r="F5528" s="175">
        <v>0</v>
      </c>
      <c r="G5528" s="175">
        <v>0</v>
      </c>
      <c r="H5528" s="175">
        <v>0</v>
      </c>
      <c r="I5528" s="175">
        <v>0</v>
      </c>
      <c r="J5528" s="175">
        <v>4608</v>
      </c>
      <c r="K5528" s="175">
        <v>-5</v>
      </c>
      <c r="L5528" s="176">
        <v>0</v>
      </c>
      <c r="M5528" s="177">
        <v>0</v>
      </c>
    </row>
    <row r="5529" spans="1:13">
      <c r="A5529" s="166">
        <v>2</v>
      </c>
      <c r="B5529" s="167" t="s">
        <v>113</v>
      </c>
      <c r="C5529" s="168">
        <v>2012</v>
      </c>
      <c r="D5529" s="169">
        <v>0</v>
      </c>
      <c r="E5529" s="169">
        <v>0</v>
      </c>
      <c r="F5529" s="169">
        <v>0</v>
      </c>
      <c r="G5529" s="169">
        <v>0</v>
      </c>
      <c r="H5529" s="169">
        <v>-1100</v>
      </c>
      <c r="I5529" s="169">
        <v>0</v>
      </c>
      <c r="J5529" s="169">
        <v>976</v>
      </c>
      <c r="K5529" s="169">
        <v>-4</v>
      </c>
      <c r="L5529" s="170">
        <v>0</v>
      </c>
      <c r="M5529" s="171">
        <v>0</v>
      </c>
    </row>
    <row r="5530" spans="1:13">
      <c r="A5530" s="172">
        <v>2</v>
      </c>
      <c r="B5530" s="173" t="s">
        <v>113</v>
      </c>
      <c r="C5530" s="174">
        <v>2013</v>
      </c>
      <c r="D5530" s="175">
        <v>0</v>
      </c>
      <c r="E5530" s="175">
        <v>0</v>
      </c>
      <c r="F5530" s="175">
        <v>0</v>
      </c>
      <c r="G5530" s="175">
        <v>0</v>
      </c>
      <c r="H5530" s="175">
        <v>-1400</v>
      </c>
      <c r="I5530" s="175">
        <v>-399</v>
      </c>
      <c r="J5530" s="175">
        <v>96</v>
      </c>
      <c r="K5530" s="175">
        <v>2676</v>
      </c>
      <c r="L5530" s="176">
        <v>0</v>
      </c>
      <c r="M5530" s="177">
        <v>0</v>
      </c>
    </row>
    <row r="5531" spans="1:13">
      <c r="A5531" s="166">
        <v>2</v>
      </c>
      <c r="B5531" s="167" t="s">
        <v>113</v>
      </c>
      <c r="C5531" s="168">
        <v>2014</v>
      </c>
      <c r="D5531" s="169">
        <v>0</v>
      </c>
      <c r="E5531" s="169">
        <v>0</v>
      </c>
      <c r="F5531" s="169">
        <v>0</v>
      </c>
      <c r="G5531" s="169">
        <v>0</v>
      </c>
      <c r="H5531" s="169">
        <v>-3625</v>
      </c>
      <c r="I5531" s="169">
        <v>47529</v>
      </c>
      <c r="J5531" s="169">
        <v>544</v>
      </c>
      <c r="K5531" s="169">
        <v>517</v>
      </c>
      <c r="L5531" s="170">
        <v>0</v>
      </c>
      <c r="M5531" s="171">
        <v>1</v>
      </c>
    </row>
    <row r="5532" spans="1:13">
      <c r="A5532" s="172">
        <v>2</v>
      </c>
      <c r="B5532" s="173" t="s">
        <v>113</v>
      </c>
      <c r="C5532" s="174">
        <v>2015</v>
      </c>
      <c r="D5532" s="175">
        <v>0</v>
      </c>
      <c r="E5532" s="175">
        <v>0</v>
      </c>
      <c r="F5532" s="175">
        <v>0</v>
      </c>
      <c r="G5532" s="175">
        <v>0</v>
      </c>
      <c r="H5532" s="175">
        <v>17732</v>
      </c>
      <c r="I5532" s="175">
        <v>15435</v>
      </c>
      <c r="J5532" s="175">
        <v>-14288</v>
      </c>
      <c r="K5532" s="175">
        <v>-187</v>
      </c>
      <c r="L5532" s="176">
        <v>0</v>
      </c>
      <c r="M5532" s="177">
        <v>0</v>
      </c>
    </row>
    <row r="5533" spans="1:13">
      <c r="A5533" s="166">
        <v>2</v>
      </c>
      <c r="B5533" s="167" t="s">
        <v>113</v>
      </c>
      <c r="C5533" s="168">
        <v>2016</v>
      </c>
      <c r="D5533" s="169">
        <v>0</v>
      </c>
      <c r="E5533" s="169">
        <v>0</v>
      </c>
      <c r="F5533" s="169">
        <v>0</v>
      </c>
      <c r="G5533" s="169">
        <v>0</v>
      </c>
      <c r="H5533" s="169">
        <v>132974</v>
      </c>
      <c r="I5533" s="169">
        <v>25502</v>
      </c>
      <c r="J5533" s="169">
        <v>-2624</v>
      </c>
      <c r="K5533" s="169">
        <v>2710</v>
      </c>
      <c r="L5533" s="170">
        <v>-1</v>
      </c>
      <c r="M5533" s="171">
        <v>-2</v>
      </c>
    </row>
    <row r="5534" spans="1:13">
      <c r="A5534" s="172">
        <v>2</v>
      </c>
      <c r="B5534" s="173" t="s">
        <v>113</v>
      </c>
      <c r="C5534" s="174">
        <v>2017</v>
      </c>
      <c r="D5534" s="175">
        <v>0</v>
      </c>
      <c r="E5534" s="175">
        <v>0</v>
      </c>
      <c r="F5534" s="175">
        <v>0</v>
      </c>
      <c r="G5534" s="175">
        <v>0</v>
      </c>
      <c r="H5534" s="175">
        <v>139949</v>
      </c>
      <c r="I5534" s="175">
        <v>117992</v>
      </c>
      <c r="J5534" s="175">
        <v>132784</v>
      </c>
      <c r="K5534" s="175">
        <v>12626</v>
      </c>
      <c r="L5534" s="176">
        <v>-300</v>
      </c>
      <c r="M5534" s="177">
        <v>20</v>
      </c>
    </row>
    <row r="5535" spans="1:13">
      <c r="A5535" s="166">
        <v>2</v>
      </c>
      <c r="B5535" s="167" t="s">
        <v>113</v>
      </c>
      <c r="C5535" s="168">
        <v>2018</v>
      </c>
      <c r="D5535" s="169">
        <v>0</v>
      </c>
      <c r="E5535" s="169">
        <v>0</v>
      </c>
      <c r="F5535" s="169">
        <v>0</v>
      </c>
      <c r="G5535" s="169">
        <v>0</v>
      </c>
      <c r="H5535" s="169">
        <v>1114093</v>
      </c>
      <c r="I5535" s="169">
        <v>504377</v>
      </c>
      <c r="J5535" s="169">
        <v>521807</v>
      </c>
      <c r="K5535" s="169">
        <v>25465</v>
      </c>
      <c r="L5535" s="170">
        <v>-325</v>
      </c>
      <c r="M5535" s="171">
        <v>24</v>
      </c>
    </row>
    <row r="5536" spans="1:13">
      <c r="A5536" s="172">
        <v>2</v>
      </c>
      <c r="B5536" s="173" t="s">
        <v>113</v>
      </c>
      <c r="C5536" s="174">
        <v>2019</v>
      </c>
      <c r="D5536" s="175">
        <v>0</v>
      </c>
      <c r="E5536" s="175">
        <v>0</v>
      </c>
      <c r="F5536" s="175">
        <v>0</v>
      </c>
      <c r="G5536" s="175">
        <v>0</v>
      </c>
      <c r="H5536" s="175">
        <v>1465798</v>
      </c>
      <c r="I5536" s="175">
        <v>161096</v>
      </c>
      <c r="J5536" s="175">
        <v>279492</v>
      </c>
      <c r="K5536" s="175">
        <v>30725</v>
      </c>
      <c r="L5536" s="176">
        <v>-308</v>
      </c>
      <c r="M5536" s="177">
        <v>20</v>
      </c>
    </row>
    <row r="5537" spans="1:13">
      <c r="A5537" s="166">
        <v>2</v>
      </c>
      <c r="B5537" s="167" t="s">
        <v>113</v>
      </c>
      <c r="C5537" s="168">
        <v>2020</v>
      </c>
      <c r="D5537" s="169">
        <v>426747100</v>
      </c>
      <c r="E5537" s="169">
        <v>1881140100</v>
      </c>
      <c r="F5537" s="169">
        <v>14123700</v>
      </c>
      <c r="G5537" s="169">
        <v>186501600</v>
      </c>
      <c r="H5537" s="169">
        <v>20845635</v>
      </c>
      <c r="I5537" s="169">
        <v>2088600</v>
      </c>
      <c r="J5537" s="169">
        <v>1119082</v>
      </c>
      <c r="K5537" s="169">
        <v>139110</v>
      </c>
      <c r="L5537" s="170">
        <v>7674</v>
      </c>
      <c r="M5537" s="171">
        <v>725</v>
      </c>
    </row>
    <row r="5538" spans="1:13">
      <c r="A5538" s="172">
        <v>3</v>
      </c>
      <c r="B5538" s="173" t="s">
        <v>51</v>
      </c>
      <c r="C5538" s="174">
        <v>1996</v>
      </c>
      <c r="D5538" s="175">
        <v>0</v>
      </c>
      <c r="E5538" s="175">
        <v>0</v>
      </c>
      <c r="F5538" s="175">
        <v>0</v>
      </c>
      <c r="G5538" s="175">
        <v>0</v>
      </c>
      <c r="H5538" s="175">
        <v>0</v>
      </c>
      <c r="I5538" s="175">
        <v>0</v>
      </c>
      <c r="J5538" s="175">
        <v>0</v>
      </c>
      <c r="K5538" s="175">
        <v>0</v>
      </c>
      <c r="L5538" s="176">
        <v>0</v>
      </c>
      <c r="M5538" s="177">
        <v>0</v>
      </c>
    </row>
    <row r="5539" spans="1:13">
      <c r="A5539" s="166">
        <v>3</v>
      </c>
      <c r="B5539" s="167" t="s">
        <v>51</v>
      </c>
      <c r="C5539" s="168">
        <v>1997</v>
      </c>
      <c r="D5539" s="169">
        <v>0</v>
      </c>
      <c r="E5539" s="169">
        <v>0</v>
      </c>
      <c r="F5539" s="169">
        <v>0</v>
      </c>
      <c r="G5539" s="169">
        <v>0</v>
      </c>
      <c r="H5539" s="169">
        <v>0</v>
      </c>
      <c r="I5539" s="169">
        <v>0</v>
      </c>
      <c r="J5539" s="169">
        <v>0</v>
      </c>
      <c r="K5539" s="169">
        <v>0</v>
      </c>
      <c r="L5539" s="170">
        <v>0</v>
      </c>
      <c r="M5539" s="171">
        <v>0</v>
      </c>
    </row>
    <row r="5540" spans="1:13">
      <c r="A5540" s="172">
        <v>3</v>
      </c>
      <c r="B5540" s="173" t="s">
        <v>51</v>
      </c>
      <c r="C5540" s="174">
        <v>1998</v>
      </c>
      <c r="D5540" s="175">
        <v>0</v>
      </c>
      <c r="E5540" s="175">
        <v>0</v>
      </c>
      <c r="F5540" s="175">
        <v>0</v>
      </c>
      <c r="G5540" s="175">
        <v>0</v>
      </c>
      <c r="H5540" s="175">
        <v>0</v>
      </c>
      <c r="I5540" s="175">
        <v>0</v>
      </c>
      <c r="J5540" s="175">
        <v>0</v>
      </c>
      <c r="K5540" s="175">
        <v>0</v>
      </c>
      <c r="L5540" s="176">
        <v>0</v>
      </c>
      <c r="M5540" s="177">
        <v>0</v>
      </c>
    </row>
    <row r="5541" spans="1:13">
      <c r="A5541" s="166">
        <v>3</v>
      </c>
      <c r="B5541" s="167" t="s">
        <v>51</v>
      </c>
      <c r="C5541" s="168">
        <v>1999</v>
      </c>
      <c r="D5541" s="169">
        <v>0</v>
      </c>
      <c r="E5541" s="169">
        <v>0</v>
      </c>
      <c r="F5541" s="169">
        <v>0</v>
      </c>
      <c r="G5541" s="169">
        <v>0</v>
      </c>
      <c r="H5541" s="169">
        <v>0</v>
      </c>
      <c r="I5541" s="169">
        <v>0</v>
      </c>
      <c r="J5541" s="169">
        <v>0</v>
      </c>
      <c r="K5541" s="169">
        <v>0</v>
      </c>
      <c r="L5541" s="170">
        <v>0</v>
      </c>
      <c r="M5541" s="171">
        <v>0</v>
      </c>
    </row>
    <row r="5542" spans="1:13">
      <c r="A5542" s="172">
        <v>3</v>
      </c>
      <c r="B5542" s="173" t="s">
        <v>51</v>
      </c>
      <c r="C5542" s="174">
        <v>2001</v>
      </c>
      <c r="D5542" s="175">
        <v>0</v>
      </c>
      <c r="E5542" s="175">
        <v>0</v>
      </c>
      <c r="F5542" s="175">
        <v>0</v>
      </c>
      <c r="G5542" s="175">
        <v>0</v>
      </c>
      <c r="H5542" s="175">
        <v>0</v>
      </c>
      <c r="I5542" s="175">
        <v>0</v>
      </c>
      <c r="J5542" s="175">
        <v>0</v>
      </c>
      <c r="K5542" s="175">
        <v>0</v>
      </c>
      <c r="L5542" s="176">
        <v>0</v>
      </c>
      <c r="M5542" s="177">
        <v>0</v>
      </c>
    </row>
    <row r="5543" spans="1:13">
      <c r="A5543" s="166">
        <v>3</v>
      </c>
      <c r="B5543" s="167" t="s">
        <v>51</v>
      </c>
      <c r="C5543" s="168">
        <v>2002</v>
      </c>
      <c r="D5543" s="169">
        <v>0</v>
      </c>
      <c r="E5543" s="169">
        <v>0</v>
      </c>
      <c r="F5543" s="169">
        <v>0</v>
      </c>
      <c r="G5543" s="169">
        <v>0</v>
      </c>
      <c r="H5543" s="169">
        <v>0</v>
      </c>
      <c r="I5543" s="169">
        <v>0</v>
      </c>
      <c r="J5543" s="169">
        <v>0</v>
      </c>
      <c r="K5543" s="169">
        <v>0</v>
      </c>
      <c r="L5543" s="170">
        <v>0</v>
      </c>
      <c r="M5543" s="171">
        <v>0</v>
      </c>
    </row>
    <row r="5544" spans="1:13">
      <c r="A5544" s="172">
        <v>3</v>
      </c>
      <c r="B5544" s="173" t="s">
        <v>51</v>
      </c>
      <c r="C5544" s="174">
        <v>2004</v>
      </c>
      <c r="D5544" s="175">
        <v>0</v>
      </c>
      <c r="E5544" s="175">
        <v>0</v>
      </c>
      <c r="F5544" s="175">
        <v>0</v>
      </c>
      <c r="G5544" s="175">
        <v>0</v>
      </c>
      <c r="H5544" s="175">
        <v>-3280</v>
      </c>
      <c r="I5544" s="175">
        <v>0</v>
      </c>
      <c r="J5544" s="175">
        <v>0</v>
      </c>
      <c r="K5544" s="175">
        <v>0</v>
      </c>
      <c r="L5544" s="176">
        <v>0</v>
      </c>
      <c r="M5544" s="177">
        <v>0</v>
      </c>
    </row>
    <row r="5545" spans="1:13">
      <c r="A5545" s="166">
        <v>3</v>
      </c>
      <c r="B5545" s="167" t="s">
        <v>51</v>
      </c>
      <c r="C5545" s="168">
        <v>2005</v>
      </c>
      <c r="D5545" s="169">
        <v>0</v>
      </c>
      <c r="E5545" s="169">
        <v>0</v>
      </c>
      <c r="F5545" s="169">
        <v>0</v>
      </c>
      <c r="G5545" s="169">
        <v>0</v>
      </c>
      <c r="H5545" s="169">
        <v>-6837</v>
      </c>
      <c r="I5545" s="169">
        <v>0</v>
      </c>
      <c r="J5545" s="169">
        <v>0</v>
      </c>
      <c r="K5545" s="169">
        <v>0</v>
      </c>
      <c r="L5545" s="170">
        <v>0</v>
      </c>
      <c r="M5545" s="171">
        <v>0</v>
      </c>
    </row>
    <row r="5546" spans="1:13">
      <c r="A5546" s="172">
        <v>3</v>
      </c>
      <c r="B5546" s="173" t="s">
        <v>51</v>
      </c>
      <c r="C5546" s="174">
        <v>2007</v>
      </c>
      <c r="D5546" s="175">
        <v>0</v>
      </c>
      <c r="E5546" s="175">
        <v>0</v>
      </c>
      <c r="F5546" s="175">
        <v>0</v>
      </c>
      <c r="G5546" s="175">
        <v>0</v>
      </c>
      <c r="H5546" s="175">
        <v>0</v>
      </c>
      <c r="I5546" s="175">
        <v>0</v>
      </c>
      <c r="J5546" s="175">
        <v>0</v>
      </c>
      <c r="K5546" s="175">
        <v>0</v>
      </c>
      <c r="L5546" s="176">
        <v>0</v>
      </c>
      <c r="M5546" s="177">
        <v>0</v>
      </c>
    </row>
    <row r="5547" spans="1:13">
      <c r="A5547" s="166">
        <v>3</v>
      </c>
      <c r="B5547" s="167" t="s">
        <v>51</v>
      </c>
      <c r="C5547" s="168">
        <v>2008</v>
      </c>
      <c r="D5547" s="169">
        <v>0</v>
      </c>
      <c r="E5547" s="169">
        <v>0</v>
      </c>
      <c r="F5547" s="169">
        <v>0</v>
      </c>
      <c r="G5547" s="169">
        <v>0</v>
      </c>
      <c r="H5547" s="169">
        <v>0</v>
      </c>
      <c r="I5547" s="169">
        <v>0</v>
      </c>
      <c r="J5547" s="169">
        <v>0</v>
      </c>
      <c r="K5547" s="169">
        <v>0</v>
      </c>
      <c r="L5547" s="170">
        <v>0</v>
      </c>
      <c r="M5547" s="171">
        <v>0</v>
      </c>
    </row>
    <row r="5548" spans="1:13">
      <c r="A5548" s="172">
        <v>3</v>
      </c>
      <c r="B5548" s="173" t="s">
        <v>51</v>
      </c>
      <c r="C5548" s="174">
        <v>2009</v>
      </c>
      <c r="D5548" s="175">
        <v>0</v>
      </c>
      <c r="E5548" s="175">
        <v>0</v>
      </c>
      <c r="F5548" s="175">
        <v>0</v>
      </c>
      <c r="G5548" s="175">
        <v>0</v>
      </c>
      <c r="H5548" s="175">
        <v>-2300</v>
      </c>
      <c r="I5548" s="175">
        <v>0</v>
      </c>
      <c r="J5548" s="175">
        <v>0</v>
      </c>
      <c r="K5548" s="175">
        <v>0</v>
      </c>
      <c r="L5548" s="176">
        <v>0</v>
      </c>
      <c r="M5548" s="177">
        <v>0</v>
      </c>
    </row>
    <row r="5549" spans="1:13">
      <c r="A5549" s="166">
        <v>3</v>
      </c>
      <c r="B5549" s="167" t="s">
        <v>51</v>
      </c>
      <c r="C5549" s="168">
        <v>2010</v>
      </c>
      <c r="D5549" s="169">
        <v>0</v>
      </c>
      <c r="E5549" s="169">
        <v>0</v>
      </c>
      <c r="F5549" s="169">
        <v>0</v>
      </c>
      <c r="G5549" s="169">
        <v>0</v>
      </c>
      <c r="H5549" s="169">
        <v>0</v>
      </c>
      <c r="I5549" s="169">
        <v>0</v>
      </c>
      <c r="J5549" s="169">
        <v>0</v>
      </c>
      <c r="K5549" s="169">
        <v>0</v>
      </c>
      <c r="L5549" s="170">
        <v>0</v>
      </c>
      <c r="M5549" s="171">
        <v>0</v>
      </c>
    </row>
    <row r="5550" spans="1:13">
      <c r="A5550" s="172">
        <v>3</v>
      </c>
      <c r="B5550" s="173" t="s">
        <v>51</v>
      </c>
      <c r="C5550" s="174">
        <v>2011</v>
      </c>
      <c r="D5550" s="175">
        <v>0</v>
      </c>
      <c r="E5550" s="175">
        <v>0</v>
      </c>
      <c r="F5550" s="175">
        <v>0</v>
      </c>
      <c r="G5550" s="175">
        <v>0</v>
      </c>
      <c r="H5550" s="175">
        <v>0</v>
      </c>
      <c r="I5550" s="175">
        <v>0</v>
      </c>
      <c r="J5550" s="175">
        <v>0</v>
      </c>
      <c r="K5550" s="175">
        <v>0</v>
      </c>
      <c r="L5550" s="176">
        <v>0</v>
      </c>
      <c r="M5550" s="177">
        <v>0</v>
      </c>
    </row>
    <row r="5551" spans="1:13">
      <c r="A5551" s="166">
        <v>3</v>
      </c>
      <c r="B5551" s="167" t="s">
        <v>51</v>
      </c>
      <c r="C5551" s="168">
        <v>2012</v>
      </c>
      <c r="D5551" s="169">
        <v>0</v>
      </c>
      <c r="E5551" s="169">
        <v>0</v>
      </c>
      <c r="F5551" s="169">
        <v>0</v>
      </c>
      <c r="G5551" s="169">
        <v>0</v>
      </c>
      <c r="H5551" s="169">
        <v>0</v>
      </c>
      <c r="I5551" s="169">
        <v>0</v>
      </c>
      <c r="J5551" s="169">
        <v>0</v>
      </c>
      <c r="K5551" s="169">
        <v>0</v>
      </c>
      <c r="L5551" s="170">
        <v>0</v>
      </c>
      <c r="M5551" s="171">
        <v>0</v>
      </c>
    </row>
    <row r="5552" spans="1:13">
      <c r="A5552" s="172">
        <v>3</v>
      </c>
      <c r="B5552" s="173" t="s">
        <v>51</v>
      </c>
      <c r="C5552" s="174">
        <v>2013</v>
      </c>
      <c r="D5552" s="175">
        <v>0</v>
      </c>
      <c r="E5552" s="175">
        <v>0</v>
      </c>
      <c r="F5552" s="175">
        <v>0</v>
      </c>
      <c r="G5552" s="175">
        <v>0</v>
      </c>
      <c r="H5552" s="175">
        <v>-3600</v>
      </c>
      <c r="I5552" s="175">
        <v>0</v>
      </c>
      <c r="J5552" s="175">
        <v>7016</v>
      </c>
      <c r="K5552" s="175">
        <v>104</v>
      </c>
      <c r="L5552" s="176">
        <v>0</v>
      </c>
      <c r="M5552" s="177">
        <v>0</v>
      </c>
    </row>
    <row r="5553" spans="1:13">
      <c r="A5553" s="166">
        <v>3</v>
      </c>
      <c r="B5553" s="167" t="s">
        <v>51</v>
      </c>
      <c r="C5553" s="168">
        <v>2014</v>
      </c>
      <c r="D5553" s="169">
        <v>0</v>
      </c>
      <c r="E5553" s="169">
        <v>0</v>
      </c>
      <c r="F5553" s="169">
        <v>0</v>
      </c>
      <c r="G5553" s="169">
        <v>0</v>
      </c>
      <c r="H5553" s="169">
        <v>25296</v>
      </c>
      <c r="I5553" s="169">
        <v>-4273</v>
      </c>
      <c r="J5553" s="169">
        <v>0</v>
      </c>
      <c r="K5553" s="169">
        <v>0</v>
      </c>
      <c r="L5553" s="170">
        <v>0</v>
      </c>
      <c r="M5553" s="171">
        <v>0</v>
      </c>
    </row>
    <row r="5554" spans="1:13">
      <c r="A5554" s="172">
        <v>3</v>
      </c>
      <c r="B5554" s="173" t="s">
        <v>51</v>
      </c>
      <c r="C5554" s="174">
        <v>2015</v>
      </c>
      <c r="D5554" s="175">
        <v>0</v>
      </c>
      <c r="E5554" s="175">
        <v>0</v>
      </c>
      <c r="F5554" s="175">
        <v>0</v>
      </c>
      <c r="G5554" s="175">
        <v>0</v>
      </c>
      <c r="H5554" s="175">
        <v>11368</v>
      </c>
      <c r="I5554" s="175">
        <v>-599</v>
      </c>
      <c r="J5554" s="175">
        <v>936</v>
      </c>
      <c r="K5554" s="175">
        <v>77</v>
      </c>
      <c r="L5554" s="176">
        <v>0</v>
      </c>
      <c r="M5554" s="177">
        <v>-1</v>
      </c>
    </row>
    <row r="5555" spans="1:13">
      <c r="A5555" s="166">
        <v>3</v>
      </c>
      <c r="B5555" s="167" t="s">
        <v>51</v>
      </c>
      <c r="C5555" s="168">
        <v>2016</v>
      </c>
      <c r="D5555" s="169">
        <v>0</v>
      </c>
      <c r="E5555" s="169">
        <v>0</v>
      </c>
      <c r="F5555" s="169">
        <v>0</v>
      </c>
      <c r="G5555" s="169">
        <v>0</v>
      </c>
      <c r="H5555" s="169">
        <v>59980</v>
      </c>
      <c r="I5555" s="169">
        <v>-3393</v>
      </c>
      <c r="J5555" s="169">
        <v>6216</v>
      </c>
      <c r="K5555" s="169">
        <v>7</v>
      </c>
      <c r="L5555" s="170">
        <v>0</v>
      </c>
      <c r="M5555" s="171">
        <v>0</v>
      </c>
    </row>
    <row r="5556" spans="1:13">
      <c r="A5556" s="172">
        <v>3</v>
      </c>
      <c r="B5556" s="173" t="s">
        <v>51</v>
      </c>
      <c r="C5556" s="174">
        <v>2017</v>
      </c>
      <c r="D5556" s="175">
        <v>0</v>
      </c>
      <c r="E5556" s="175">
        <v>0</v>
      </c>
      <c r="F5556" s="175">
        <v>0</v>
      </c>
      <c r="G5556" s="175">
        <v>0</v>
      </c>
      <c r="H5556" s="175">
        <v>197138</v>
      </c>
      <c r="I5556" s="175">
        <v>17517.8</v>
      </c>
      <c r="J5556" s="175">
        <v>2504</v>
      </c>
      <c r="K5556" s="175">
        <v>770</v>
      </c>
      <c r="L5556" s="176">
        <v>1</v>
      </c>
      <c r="M5556" s="177">
        <v>3</v>
      </c>
    </row>
    <row r="5557" spans="1:13">
      <c r="A5557" s="166">
        <v>3</v>
      </c>
      <c r="B5557" s="167" t="s">
        <v>51</v>
      </c>
      <c r="C5557" s="168">
        <v>2018</v>
      </c>
      <c r="D5557" s="169">
        <v>0</v>
      </c>
      <c r="E5557" s="169">
        <v>0</v>
      </c>
      <c r="F5557" s="169">
        <v>0</v>
      </c>
      <c r="G5557" s="169">
        <v>0</v>
      </c>
      <c r="H5557" s="169">
        <v>261309</v>
      </c>
      <c r="I5557" s="169">
        <v>98118.6</v>
      </c>
      <c r="J5557" s="169">
        <v>14737</v>
      </c>
      <c r="K5557" s="169">
        <v>648</v>
      </c>
      <c r="L5557" s="170">
        <v>1</v>
      </c>
      <c r="M5557" s="171">
        <v>-2</v>
      </c>
    </row>
    <row r="5558" spans="1:13">
      <c r="A5558" s="172">
        <v>3</v>
      </c>
      <c r="B5558" s="173" t="s">
        <v>51</v>
      </c>
      <c r="C5558" s="174">
        <v>2019</v>
      </c>
      <c r="D5558" s="175">
        <v>0</v>
      </c>
      <c r="E5558" s="175">
        <v>0</v>
      </c>
      <c r="F5558" s="175">
        <v>0</v>
      </c>
      <c r="G5558" s="175">
        <v>0</v>
      </c>
      <c r="H5558" s="175">
        <v>848303</v>
      </c>
      <c r="I5558" s="175">
        <v>76591.3</v>
      </c>
      <c r="J5558" s="175">
        <v>33676</v>
      </c>
      <c r="K5558" s="175">
        <v>1223</v>
      </c>
      <c r="L5558" s="176">
        <v>10</v>
      </c>
      <c r="M5558" s="177">
        <v>-3</v>
      </c>
    </row>
    <row r="5559" spans="1:13">
      <c r="A5559" s="166">
        <v>3</v>
      </c>
      <c r="B5559" s="167" t="s">
        <v>51</v>
      </c>
      <c r="C5559" s="168">
        <v>2020</v>
      </c>
      <c r="D5559" s="169">
        <v>232753630</v>
      </c>
      <c r="E5559" s="169">
        <v>1124022000</v>
      </c>
      <c r="F5559" s="169">
        <v>1322500</v>
      </c>
      <c r="G5559" s="169">
        <v>18661000</v>
      </c>
      <c r="H5559" s="169">
        <v>12573929</v>
      </c>
      <c r="I5559" s="169">
        <v>1233936.25</v>
      </c>
      <c r="J5559" s="169">
        <v>104656</v>
      </c>
      <c r="K5559" s="169">
        <v>12808</v>
      </c>
      <c r="L5559" s="170">
        <v>3180</v>
      </c>
      <c r="M5559" s="171">
        <v>146</v>
      </c>
    </row>
    <row r="5560" spans="1:13">
      <c r="A5560" s="172">
        <v>4</v>
      </c>
      <c r="B5560" s="173" t="s">
        <v>164</v>
      </c>
      <c r="C5560" s="174">
        <v>2008</v>
      </c>
      <c r="D5560" s="175">
        <v>0</v>
      </c>
      <c r="E5560" s="175">
        <v>0</v>
      </c>
      <c r="F5560" s="175">
        <v>0</v>
      </c>
      <c r="G5560" s="175">
        <v>0</v>
      </c>
      <c r="H5560" s="175">
        <v>-1954</v>
      </c>
      <c r="I5560" s="175">
        <v>0</v>
      </c>
      <c r="J5560" s="175">
        <v>0</v>
      </c>
      <c r="K5560" s="175">
        <v>0</v>
      </c>
      <c r="L5560" s="176">
        <v>0</v>
      </c>
      <c r="M5560" s="177">
        <v>0</v>
      </c>
    </row>
    <row r="5561" spans="1:13">
      <c r="A5561" s="166">
        <v>4</v>
      </c>
      <c r="B5561" s="167" t="s">
        <v>164</v>
      </c>
      <c r="C5561" s="168">
        <v>2010</v>
      </c>
      <c r="D5561" s="169">
        <v>0</v>
      </c>
      <c r="E5561" s="169">
        <v>0</v>
      </c>
      <c r="F5561" s="169">
        <v>0</v>
      </c>
      <c r="G5561" s="169">
        <v>0</v>
      </c>
      <c r="H5561" s="169">
        <v>0</v>
      </c>
      <c r="I5561" s="169">
        <v>0</v>
      </c>
      <c r="J5561" s="169">
        <v>0</v>
      </c>
      <c r="K5561" s="169">
        <v>0</v>
      </c>
      <c r="L5561" s="170">
        <v>0</v>
      </c>
      <c r="M5561" s="171">
        <v>0</v>
      </c>
    </row>
    <row r="5562" spans="1:13">
      <c r="A5562" s="172">
        <v>4</v>
      </c>
      <c r="B5562" s="173" t="s">
        <v>164</v>
      </c>
      <c r="C5562" s="174">
        <v>2012</v>
      </c>
      <c r="D5562" s="175">
        <v>0</v>
      </c>
      <c r="E5562" s="175">
        <v>0</v>
      </c>
      <c r="F5562" s="175">
        <v>0</v>
      </c>
      <c r="G5562" s="175">
        <v>0</v>
      </c>
      <c r="H5562" s="175">
        <v>-988</v>
      </c>
      <c r="I5562" s="175">
        <v>0</v>
      </c>
      <c r="J5562" s="175">
        <v>0</v>
      </c>
      <c r="K5562" s="175">
        <v>0</v>
      </c>
      <c r="L5562" s="176">
        <v>0</v>
      </c>
      <c r="M5562" s="177">
        <v>0</v>
      </c>
    </row>
    <row r="5563" spans="1:13">
      <c r="A5563" s="166">
        <v>4</v>
      </c>
      <c r="B5563" s="167" t="s">
        <v>164</v>
      </c>
      <c r="C5563" s="168">
        <v>2013</v>
      </c>
      <c r="D5563" s="169">
        <v>0</v>
      </c>
      <c r="E5563" s="169">
        <v>0</v>
      </c>
      <c r="F5563" s="169">
        <v>0</v>
      </c>
      <c r="G5563" s="169">
        <v>0</v>
      </c>
      <c r="H5563" s="169">
        <v>0</v>
      </c>
      <c r="I5563" s="169">
        <v>0</v>
      </c>
      <c r="J5563" s="169">
        <v>0</v>
      </c>
      <c r="K5563" s="169">
        <v>0</v>
      </c>
      <c r="L5563" s="170">
        <v>0</v>
      </c>
      <c r="M5563" s="171">
        <v>0</v>
      </c>
    </row>
    <row r="5564" spans="1:13">
      <c r="A5564" s="172">
        <v>4</v>
      </c>
      <c r="B5564" s="173" t="s">
        <v>164</v>
      </c>
      <c r="C5564" s="174">
        <v>2014</v>
      </c>
      <c r="D5564" s="175">
        <v>0</v>
      </c>
      <c r="E5564" s="175">
        <v>0</v>
      </c>
      <c r="F5564" s="175">
        <v>0</v>
      </c>
      <c r="G5564" s="175">
        <v>0</v>
      </c>
      <c r="H5564" s="175">
        <v>1466</v>
      </c>
      <c r="I5564" s="175">
        <v>0</v>
      </c>
      <c r="J5564" s="175">
        <v>0</v>
      </c>
      <c r="K5564" s="175">
        <v>0</v>
      </c>
      <c r="L5564" s="176">
        <v>0</v>
      </c>
      <c r="M5564" s="177">
        <v>0</v>
      </c>
    </row>
    <row r="5565" spans="1:13">
      <c r="A5565" s="166">
        <v>4</v>
      </c>
      <c r="B5565" s="167" t="s">
        <v>164</v>
      </c>
      <c r="C5565" s="168">
        <v>2015</v>
      </c>
      <c r="D5565" s="169">
        <v>0</v>
      </c>
      <c r="E5565" s="169">
        <v>0</v>
      </c>
      <c r="F5565" s="169">
        <v>0</v>
      </c>
      <c r="G5565" s="169">
        <v>0</v>
      </c>
      <c r="H5565" s="169">
        <v>-19995</v>
      </c>
      <c r="I5565" s="169">
        <v>219</v>
      </c>
      <c r="J5565" s="169">
        <v>0</v>
      </c>
      <c r="K5565" s="169">
        <v>0</v>
      </c>
      <c r="L5565" s="170">
        <v>0</v>
      </c>
      <c r="M5565" s="171">
        <v>0</v>
      </c>
    </row>
    <row r="5566" spans="1:13">
      <c r="A5566" s="172">
        <v>4</v>
      </c>
      <c r="B5566" s="173" t="s">
        <v>164</v>
      </c>
      <c r="C5566" s="174">
        <v>2016</v>
      </c>
      <c r="D5566" s="175">
        <v>0</v>
      </c>
      <c r="E5566" s="175">
        <v>0</v>
      </c>
      <c r="F5566" s="175">
        <v>0</v>
      </c>
      <c r="G5566" s="175">
        <v>0</v>
      </c>
      <c r="H5566" s="175">
        <v>29405</v>
      </c>
      <c r="I5566" s="175">
        <v>4549</v>
      </c>
      <c r="J5566" s="175">
        <v>0</v>
      </c>
      <c r="K5566" s="175">
        <v>-32</v>
      </c>
      <c r="L5566" s="176">
        <v>0</v>
      </c>
      <c r="M5566" s="177">
        <v>-1</v>
      </c>
    </row>
    <row r="5567" spans="1:13">
      <c r="A5567" s="166">
        <v>4</v>
      </c>
      <c r="B5567" s="167" t="s">
        <v>164</v>
      </c>
      <c r="C5567" s="168">
        <v>2017</v>
      </c>
      <c r="D5567" s="169">
        <v>0</v>
      </c>
      <c r="E5567" s="169">
        <v>0</v>
      </c>
      <c r="F5567" s="169">
        <v>0</v>
      </c>
      <c r="G5567" s="169">
        <v>0</v>
      </c>
      <c r="H5567" s="169">
        <v>396103</v>
      </c>
      <c r="I5567" s="169">
        <v>84019</v>
      </c>
      <c r="J5567" s="169">
        <v>8534</v>
      </c>
      <c r="K5567" s="169">
        <v>781</v>
      </c>
      <c r="L5567" s="170">
        <v>-66</v>
      </c>
      <c r="M5567" s="171">
        <v>4</v>
      </c>
    </row>
    <row r="5568" spans="1:13">
      <c r="A5568" s="172">
        <v>4</v>
      </c>
      <c r="B5568" s="173" t="s">
        <v>164</v>
      </c>
      <c r="C5568" s="174">
        <v>2018</v>
      </c>
      <c r="D5568" s="175">
        <v>0</v>
      </c>
      <c r="E5568" s="175">
        <v>0</v>
      </c>
      <c r="F5568" s="175">
        <v>0</v>
      </c>
      <c r="G5568" s="175">
        <v>0</v>
      </c>
      <c r="H5568" s="175">
        <v>456993</v>
      </c>
      <c r="I5568" s="175">
        <v>208488</v>
      </c>
      <c r="J5568" s="175">
        <v>23776</v>
      </c>
      <c r="K5568" s="175">
        <v>3093</v>
      </c>
      <c r="L5568" s="176">
        <v>-81</v>
      </c>
      <c r="M5568" s="177">
        <v>2</v>
      </c>
    </row>
    <row r="5569" spans="1:13">
      <c r="A5569" s="166">
        <v>4</v>
      </c>
      <c r="B5569" s="167" t="s">
        <v>164</v>
      </c>
      <c r="C5569" s="168">
        <v>2019</v>
      </c>
      <c r="D5569" s="169">
        <v>0</v>
      </c>
      <c r="E5569" s="169">
        <v>0</v>
      </c>
      <c r="F5569" s="169">
        <v>0</v>
      </c>
      <c r="G5569" s="169">
        <v>0</v>
      </c>
      <c r="H5569" s="169">
        <v>1362119</v>
      </c>
      <c r="I5569" s="169">
        <v>223239</v>
      </c>
      <c r="J5569" s="169">
        <v>14068</v>
      </c>
      <c r="K5569" s="169">
        <v>-774</v>
      </c>
      <c r="L5569" s="170">
        <v>-104</v>
      </c>
      <c r="M5569" s="171">
        <v>2</v>
      </c>
    </row>
    <row r="5570" spans="1:13">
      <c r="A5570" s="172">
        <v>4</v>
      </c>
      <c r="B5570" s="173" t="s">
        <v>164</v>
      </c>
      <c r="C5570" s="174">
        <v>2020</v>
      </c>
      <c r="D5570" s="175">
        <v>151926600</v>
      </c>
      <c r="E5570" s="175">
        <v>873981300</v>
      </c>
      <c r="F5570" s="175">
        <v>1688000</v>
      </c>
      <c r="G5570" s="175">
        <v>36468000</v>
      </c>
      <c r="H5570" s="175">
        <v>8192271</v>
      </c>
      <c r="I5570" s="175">
        <v>1067287</v>
      </c>
      <c r="J5570" s="175">
        <v>133792</v>
      </c>
      <c r="K5570" s="175">
        <v>27120</v>
      </c>
      <c r="L5570" s="176">
        <v>2227</v>
      </c>
      <c r="M5570" s="177">
        <v>141</v>
      </c>
    </row>
    <row r="5571" spans="1:13">
      <c r="A5571" s="166">
        <v>5</v>
      </c>
      <c r="B5571" s="167" t="s">
        <v>75</v>
      </c>
      <c r="C5571" s="168">
        <v>1998</v>
      </c>
      <c r="D5571" s="169">
        <v>0</v>
      </c>
      <c r="E5571" s="169">
        <v>0</v>
      </c>
      <c r="F5571" s="169">
        <v>0</v>
      </c>
      <c r="G5571" s="169">
        <v>0</v>
      </c>
      <c r="H5571" s="169">
        <v>0</v>
      </c>
      <c r="I5571" s="169">
        <v>0</v>
      </c>
      <c r="J5571" s="169">
        <v>0</v>
      </c>
      <c r="K5571" s="169">
        <v>0</v>
      </c>
      <c r="L5571" s="170">
        <v>0</v>
      </c>
      <c r="M5571" s="171">
        <v>0</v>
      </c>
    </row>
    <row r="5572" spans="1:13">
      <c r="A5572" s="172">
        <v>5</v>
      </c>
      <c r="B5572" s="173" t="s">
        <v>75</v>
      </c>
      <c r="C5572" s="174">
        <v>2002</v>
      </c>
      <c r="D5572" s="175">
        <v>0</v>
      </c>
      <c r="E5572" s="175">
        <v>0</v>
      </c>
      <c r="F5572" s="175">
        <v>0</v>
      </c>
      <c r="G5572" s="175">
        <v>0</v>
      </c>
      <c r="H5572" s="175">
        <v>-1198</v>
      </c>
      <c r="I5572" s="175">
        <v>0</v>
      </c>
      <c r="J5572" s="175">
        <v>0</v>
      </c>
      <c r="K5572" s="175">
        <v>0</v>
      </c>
      <c r="L5572" s="176">
        <v>0</v>
      </c>
      <c r="M5572" s="177">
        <v>0</v>
      </c>
    </row>
    <row r="5573" spans="1:13">
      <c r="A5573" s="166">
        <v>5</v>
      </c>
      <c r="B5573" s="167" t="s">
        <v>75</v>
      </c>
      <c r="C5573" s="168">
        <v>2003</v>
      </c>
      <c r="D5573" s="169">
        <v>0</v>
      </c>
      <c r="E5573" s="169">
        <v>0</v>
      </c>
      <c r="F5573" s="169">
        <v>0</v>
      </c>
      <c r="G5573" s="169">
        <v>0</v>
      </c>
      <c r="H5573" s="169">
        <v>0</v>
      </c>
      <c r="I5573" s="169">
        <v>0</v>
      </c>
      <c r="J5573" s="169">
        <v>0</v>
      </c>
      <c r="K5573" s="169">
        <v>0</v>
      </c>
      <c r="L5573" s="170">
        <v>0</v>
      </c>
      <c r="M5573" s="171">
        <v>0</v>
      </c>
    </row>
    <row r="5574" spans="1:13">
      <c r="A5574" s="172">
        <v>5</v>
      </c>
      <c r="B5574" s="173" t="s">
        <v>75</v>
      </c>
      <c r="C5574" s="174">
        <v>2005</v>
      </c>
      <c r="D5574" s="175">
        <v>0</v>
      </c>
      <c r="E5574" s="175">
        <v>0</v>
      </c>
      <c r="F5574" s="175">
        <v>0</v>
      </c>
      <c r="G5574" s="175">
        <v>0</v>
      </c>
      <c r="H5574" s="175">
        <v>-1120</v>
      </c>
      <c r="I5574" s="175">
        <v>0</v>
      </c>
      <c r="J5574" s="175">
        <v>0</v>
      </c>
      <c r="K5574" s="175">
        <v>0</v>
      </c>
      <c r="L5574" s="176">
        <v>0</v>
      </c>
      <c r="M5574" s="177">
        <v>0</v>
      </c>
    </row>
    <row r="5575" spans="1:13">
      <c r="A5575" s="166">
        <v>5</v>
      </c>
      <c r="B5575" s="167" t="s">
        <v>75</v>
      </c>
      <c r="C5575" s="168">
        <v>2007</v>
      </c>
      <c r="D5575" s="169">
        <v>0</v>
      </c>
      <c r="E5575" s="169">
        <v>0</v>
      </c>
      <c r="F5575" s="169">
        <v>0</v>
      </c>
      <c r="G5575" s="169">
        <v>0</v>
      </c>
      <c r="H5575" s="169">
        <v>0</v>
      </c>
      <c r="I5575" s="169">
        <v>0</v>
      </c>
      <c r="J5575" s="169">
        <v>0</v>
      </c>
      <c r="K5575" s="169">
        <v>0</v>
      </c>
      <c r="L5575" s="170">
        <v>0</v>
      </c>
      <c r="M5575" s="171">
        <v>0</v>
      </c>
    </row>
    <row r="5576" spans="1:13">
      <c r="A5576" s="172">
        <v>5</v>
      </c>
      <c r="B5576" s="173" t="s">
        <v>75</v>
      </c>
      <c r="C5576" s="174">
        <v>2008</v>
      </c>
      <c r="D5576" s="175">
        <v>0</v>
      </c>
      <c r="E5576" s="175">
        <v>0</v>
      </c>
      <c r="F5576" s="175">
        <v>0</v>
      </c>
      <c r="G5576" s="175">
        <v>0</v>
      </c>
      <c r="H5576" s="175">
        <v>0</v>
      </c>
      <c r="I5576" s="175">
        <v>0</v>
      </c>
      <c r="J5576" s="175">
        <v>0</v>
      </c>
      <c r="K5576" s="175">
        <v>0</v>
      </c>
      <c r="L5576" s="176">
        <v>0</v>
      </c>
      <c r="M5576" s="177">
        <v>0</v>
      </c>
    </row>
    <row r="5577" spans="1:13">
      <c r="A5577" s="166">
        <v>5</v>
      </c>
      <c r="B5577" s="167" t="s">
        <v>75</v>
      </c>
      <c r="C5577" s="168">
        <v>2009</v>
      </c>
      <c r="D5577" s="169">
        <v>0</v>
      </c>
      <c r="E5577" s="169">
        <v>0</v>
      </c>
      <c r="F5577" s="169">
        <v>0</v>
      </c>
      <c r="G5577" s="169">
        <v>0</v>
      </c>
      <c r="H5577" s="169">
        <v>0</v>
      </c>
      <c r="I5577" s="169">
        <v>0</v>
      </c>
      <c r="J5577" s="169">
        <v>0</v>
      </c>
      <c r="K5577" s="169">
        <v>0</v>
      </c>
      <c r="L5577" s="170">
        <v>0</v>
      </c>
      <c r="M5577" s="171">
        <v>0</v>
      </c>
    </row>
    <row r="5578" spans="1:13">
      <c r="A5578" s="172">
        <v>5</v>
      </c>
      <c r="B5578" s="173" t="s">
        <v>75</v>
      </c>
      <c r="C5578" s="174">
        <v>2010</v>
      </c>
      <c r="D5578" s="175">
        <v>0</v>
      </c>
      <c r="E5578" s="175">
        <v>0</v>
      </c>
      <c r="F5578" s="175">
        <v>0</v>
      </c>
      <c r="G5578" s="175">
        <v>0</v>
      </c>
      <c r="H5578" s="175">
        <v>0</v>
      </c>
      <c r="I5578" s="175">
        <v>0</v>
      </c>
      <c r="J5578" s="175">
        <v>0</v>
      </c>
      <c r="K5578" s="175">
        <v>0</v>
      </c>
      <c r="L5578" s="176">
        <v>0</v>
      </c>
      <c r="M5578" s="177">
        <v>0</v>
      </c>
    </row>
    <row r="5579" spans="1:13">
      <c r="A5579" s="166">
        <v>5</v>
      </c>
      <c r="B5579" s="167" t="s">
        <v>75</v>
      </c>
      <c r="C5579" s="168">
        <v>2011</v>
      </c>
      <c r="D5579" s="169">
        <v>0</v>
      </c>
      <c r="E5579" s="169">
        <v>0</v>
      </c>
      <c r="F5579" s="169">
        <v>0</v>
      </c>
      <c r="G5579" s="169">
        <v>0</v>
      </c>
      <c r="H5579" s="169">
        <v>0</v>
      </c>
      <c r="I5579" s="169">
        <v>0</v>
      </c>
      <c r="J5579" s="169">
        <v>0</v>
      </c>
      <c r="K5579" s="169">
        <v>0</v>
      </c>
      <c r="L5579" s="170">
        <v>0</v>
      </c>
      <c r="M5579" s="171">
        <v>0</v>
      </c>
    </row>
    <row r="5580" spans="1:13">
      <c r="A5580" s="172">
        <v>5</v>
      </c>
      <c r="B5580" s="173" t="s">
        <v>75</v>
      </c>
      <c r="C5580" s="174">
        <v>2012</v>
      </c>
      <c r="D5580" s="175">
        <v>0</v>
      </c>
      <c r="E5580" s="175">
        <v>0</v>
      </c>
      <c r="F5580" s="175">
        <v>0</v>
      </c>
      <c r="G5580" s="175">
        <v>0</v>
      </c>
      <c r="H5580" s="175">
        <v>0</v>
      </c>
      <c r="I5580" s="175">
        <v>0</v>
      </c>
      <c r="J5580" s="175">
        <v>0</v>
      </c>
      <c r="K5580" s="175">
        <v>0</v>
      </c>
      <c r="L5580" s="176">
        <v>0</v>
      </c>
      <c r="M5580" s="177">
        <v>0</v>
      </c>
    </row>
    <row r="5581" spans="1:13">
      <c r="A5581" s="166">
        <v>5</v>
      </c>
      <c r="B5581" s="167" t="s">
        <v>75</v>
      </c>
      <c r="C5581" s="168">
        <v>2013</v>
      </c>
      <c r="D5581" s="169">
        <v>0</v>
      </c>
      <c r="E5581" s="169">
        <v>0</v>
      </c>
      <c r="F5581" s="169">
        <v>0</v>
      </c>
      <c r="G5581" s="169">
        <v>0</v>
      </c>
      <c r="H5581" s="169">
        <v>0</v>
      </c>
      <c r="I5581" s="169">
        <v>0</v>
      </c>
      <c r="J5581" s="169">
        <v>0</v>
      </c>
      <c r="K5581" s="169">
        <v>0</v>
      </c>
      <c r="L5581" s="170">
        <v>0</v>
      </c>
      <c r="M5581" s="171">
        <v>0</v>
      </c>
    </row>
    <row r="5582" spans="1:13">
      <c r="A5582" s="172">
        <v>5</v>
      </c>
      <c r="B5582" s="173" t="s">
        <v>75</v>
      </c>
      <c r="C5582" s="174">
        <v>2014</v>
      </c>
      <c r="D5582" s="175">
        <v>0</v>
      </c>
      <c r="E5582" s="175">
        <v>0</v>
      </c>
      <c r="F5582" s="175">
        <v>0</v>
      </c>
      <c r="G5582" s="175">
        <v>0</v>
      </c>
      <c r="H5582" s="175">
        <v>0</v>
      </c>
      <c r="I5582" s="175">
        <v>0</v>
      </c>
      <c r="J5582" s="175">
        <v>0</v>
      </c>
      <c r="K5582" s="175">
        <v>0</v>
      </c>
      <c r="L5582" s="176">
        <v>0</v>
      </c>
      <c r="M5582" s="177">
        <v>0</v>
      </c>
    </row>
    <row r="5583" spans="1:13">
      <c r="A5583" s="166">
        <v>5</v>
      </c>
      <c r="B5583" s="167" t="s">
        <v>75</v>
      </c>
      <c r="C5583" s="168">
        <v>2015</v>
      </c>
      <c r="D5583" s="169">
        <v>0</v>
      </c>
      <c r="E5583" s="169">
        <v>0</v>
      </c>
      <c r="F5583" s="169">
        <v>0</v>
      </c>
      <c r="G5583" s="169">
        <v>0</v>
      </c>
      <c r="H5583" s="169">
        <v>-787</v>
      </c>
      <c r="I5583" s="169">
        <v>-22</v>
      </c>
      <c r="J5583" s="169">
        <v>-8064</v>
      </c>
      <c r="K5583" s="169">
        <v>0</v>
      </c>
      <c r="L5583" s="170">
        <v>0</v>
      </c>
      <c r="M5583" s="171">
        <v>0</v>
      </c>
    </row>
    <row r="5584" spans="1:13">
      <c r="A5584" s="172">
        <v>5</v>
      </c>
      <c r="B5584" s="173" t="s">
        <v>75</v>
      </c>
      <c r="C5584" s="174">
        <v>2016</v>
      </c>
      <c r="D5584" s="175">
        <v>0</v>
      </c>
      <c r="E5584" s="175">
        <v>0</v>
      </c>
      <c r="F5584" s="175">
        <v>0</v>
      </c>
      <c r="G5584" s="175">
        <v>0</v>
      </c>
      <c r="H5584" s="175">
        <v>18240</v>
      </c>
      <c r="I5584" s="175">
        <v>2399.35</v>
      </c>
      <c r="J5584" s="175">
        <v>7912</v>
      </c>
      <c r="K5584" s="175">
        <v>0</v>
      </c>
      <c r="L5584" s="176">
        <v>0</v>
      </c>
      <c r="M5584" s="177">
        <v>0</v>
      </c>
    </row>
    <row r="5585" spans="1:13">
      <c r="A5585" s="166">
        <v>5</v>
      </c>
      <c r="B5585" s="167" t="s">
        <v>75</v>
      </c>
      <c r="C5585" s="168">
        <v>2017</v>
      </c>
      <c r="D5585" s="169">
        <v>0</v>
      </c>
      <c r="E5585" s="169">
        <v>0</v>
      </c>
      <c r="F5585" s="169">
        <v>0</v>
      </c>
      <c r="G5585" s="169">
        <v>0</v>
      </c>
      <c r="H5585" s="169">
        <v>222216</v>
      </c>
      <c r="I5585" s="169">
        <v>-13992.6</v>
      </c>
      <c r="J5585" s="169">
        <v>-3736</v>
      </c>
      <c r="K5585" s="169">
        <v>901</v>
      </c>
      <c r="L5585" s="170">
        <v>-1</v>
      </c>
      <c r="M5585" s="171">
        <v>0</v>
      </c>
    </row>
    <row r="5586" spans="1:13">
      <c r="A5586" s="172">
        <v>5</v>
      </c>
      <c r="B5586" s="173" t="s">
        <v>75</v>
      </c>
      <c r="C5586" s="174">
        <v>2018</v>
      </c>
      <c r="D5586" s="175">
        <v>0</v>
      </c>
      <c r="E5586" s="175">
        <v>0</v>
      </c>
      <c r="F5586" s="175">
        <v>0</v>
      </c>
      <c r="G5586" s="175">
        <v>0</v>
      </c>
      <c r="H5586" s="175">
        <v>553189</v>
      </c>
      <c r="I5586" s="175">
        <v>13077.4</v>
      </c>
      <c r="J5586" s="175">
        <v>-61608</v>
      </c>
      <c r="K5586" s="175">
        <v>-478</v>
      </c>
      <c r="L5586" s="176">
        <v>0</v>
      </c>
      <c r="M5586" s="177">
        <v>0</v>
      </c>
    </row>
    <row r="5587" spans="1:13">
      <c r="A5587" s="166">
        <v>5</v>
      </c>
      <c r="B5587" s="167" t="s">
        <v>75</v>
      </c>
      <c r="C5587" s="168">
        <v>2019</v>
      </c>
      <c r="D5587" s="169">
        <v>0</v>
      </c>
      <c r="E5587" s="169">
        <v>0</v>
      </c>
      <c r="F5587" s="169">
        <v>0</v>
      </c>
      <c r="G5587" s="169">
        <v>0</v>
      </c>
      <c r="H5587" s="169">
        <v>1317982</v>
      </c>
      <c r="I5587" s="169">
        <v>138890.35</v>
      </c>
      <c r="J5587" s="169">
        <v>-29756</v>
      </c>
      <c r="K5587" s="169">
        <v>3729</v>
      </c>
      <c r="L5587" s="170">
        <v>-3</v>
      </c>
      <c r="M5587" s="171">
        <v>-3</v>
      </c>
    </row>
    <row r="5588" spans="1:13">
      <c r="A5588" s="172">
        <v>5</v>
      </c>
      <c r="B5588" s="173" t="s">
        <v>75</v>
      </c>
      <c r="C5588" s="174">
        <v>2020</v>
      </c>
      <c r="D5588" s="175">
        <v>163873600</v>
      </c>
      <c r="E5588" s="175">
        <v>900710000</v>
      </c>
      <c r="F5588" s="175">
        <v>4924800</v>
      </c>
      <c r="G5588" s="175">
        <v>166859000</v>
      </c>
      <c r="H5588" s="175">
        <v>9244471</v>
      </c>
      <c r="I5588" s="175">
        <v>1221827.8500000001</v>
      </c>
      <c r="J5588" s="175">
        <v>392980</v>
      </c>
      <c r="K5588" s="175">
        <v>82473</v>
      </c>
      <c r="L5588" s="176">
        <v>2206</v>
      </c>
      <c r="M5588" s="177">
        <v>96</v>
      </c>
    </row>
    <row r="5589" spans="1:13">
      <c r="A5589" s="166">
        <v>6</v>
      </c>
      <c r="B5589" s="167" t="s">
        <v>166</v>
      </c>
      <c r="C5589" s="168">
        <v>2003</v>
      </c>
      <c r="D5589" s="169">
        <v>0</v>
      </c>
      <c r="E5589" s="169">
        <v>0</v>
      </c>
      <c r="F5589" s="169">
        <v>0</v>
      </c>
      <c r="G5589" s="169">
        <v>0</v>
      </c>
      <c r="H5589" s="169">
        <v>-1010</v>
      </c>
      <c r="I5589" s="169">
        <v>0</v>
      </c>
      <c r="J5589" s="169">
        <v>0</v>
      </c>
      <c r="K5589" s="169">
        <v>0</v>
      </c>
      <c r="L5589" s="170">
        <v>0</v>
      </c>
      <c r="M5589" s="171">
        <v>0</v>
      </c>
    </row>
    <row r="5590" spans="1:13">
      <c r="A5590" s="172">
        <v>6</v>
      </c>
      <c r="B5590" s="173" t="s">
        <v>166</v>
      </c>
      <c r="C5590" s="174">
        <v>2012</v>
      </c>
      <c r="D5590" s="175">
        <v>0</v>
      </c>
      <c r="E5590" s="175">
        <v>0</v>
      </c>
      <c r="F5590" s="175">
        <v>0</v>
      </c>
      <c r="G5590" s="175">
        <v>0</v>
      </c>
      <c r="H5590" s="175">
        <v>-1120</v>
      </c>
      <c r="I5590" s="175">
        <v>0</v>
      </c>
      <c r="J5590" s="175">
        <v>0</v>
      </c>
      <c r="K5590" s="175">
        <v>0</v>
      </c>
      <c r="L5590" s="176">
        <v>0</v>
      </c>
      <c r="M5590" s="177">
        <v>0</v>
      </c>
    </row>
    <row r="5591" spans="1:13">
      <c r="A5591" s="166">
        <v>6</v>
      </c>
      <c r="B5591" s="167" t="s">
        <v>166</v>
      </c>
      <c r="C5591" s="168">
        <v>2013</v>
      </c>
      <c r="D5591" s="169">
        <v>0</v>
      </c>
      <c r="E5591" s="169">
        <v>0</v>
      </c>
      <c r="F5591" s="169">
        <v>0</v>
      </c>
      <c r="G5591" s="169">
        <v>0</v>
      </c>
      <c r="H5591" s="169">
        <v>0</v>
      </c>
      <c r="I5591" s="169">
        <v>0</v>
      </c>
      <c r="J5591" s="169">
        <v>0</v>
      </c>
      <c r="K5591" s="169">
        <v>0</v>
      </c>
      <c r="L5591" s="170">
        <v>0</v>
      </c>
      <c r="M5591" s="171">
        <v>0</v>
      </c>
    </row>
    <row r="5592" spans="1:13">
      <c r="A5592" s="172">
        <v>6</v>
      </c>
      <c r="B5592" s="173" t="s">
        <v>166</v>
      </c>
      <c r="C5592" s="174">
        <v>2014</v>
      </c>
      <c r="D5592" s="175">
        <v>0</v>
      </c>
      <c r="E5592" s="175">
        <v>0</v>
      </c>
      <c r="F5592" s="175">
        <v>0</v>
      </c>
      <c r="G5592" s="175">
        <v>0</v>
      </c>
      <c r="H5592" s="175">
        <v>0</v>
      </c>
      <c r="I5592" s="175">
        <v>16608</v>
      </c>
      <c r="J5592" s="175">
        <v>0</v>
      </c>
      <c r="K5592" s="175">
        <v>0</v>
      </c>
      <c r="L5592" s="176">
        <v>0</v>
      </c>
      <c r="M5592" s="177">
        <v>0</v>
      </c>
    </row>
    <row r="5593" spans="1:13">
      <c r="A5593" s="166">
        <v>6</v>
      </c>
      <c r="B5593" s="167" t="s">
        <v>166</v>
      </c>
      <c r="C5593" s="168">
        <v>2015</v>
      </c>
      <c r="D5593" s="169">
        <v>0</v>
      </c>
      <c r="E5593" s="169">
        <v>0</v>
      </c>
      <c r="F5593" s="169">
        <v>0</v>
      </c>
      <c r="G5593" s="169">
        <v>0</v>
      </c>
      <c r="H5593" s="169">
        <v>0</v>
      </c>
      <c r="I5593" s="169">
        <v>1441</v>
      </c>
      <c r="J5593" s="169">
        <v>-1080</v>
      </c>
      <c r="K5593" s="169">
        <v>-51</v>
      </c>
      <c r="L5593" s="170">
        <v>0</v>
      </c>
      <c r="M5593" s="171">
        <v>0</v>
      </c>
    </row>
    <row r="5594" spans="1:13">
      <c r="A5594" s="172">
        <v>6</v>
      </c>
      <c r="B5594" s="173" t="s">
        <v>166</v>
      </c>
      <c r="C5594" s="174">
        <v>2016</v>
      </c>
      <c r="D5594" s="175">
        <v>0</v>
      </c>
      <c r="E5594" s="175">
        <v>0</v>
      </c>
      <c r="F5594" s="175">
        <v>0</v>
      </c>
      <c r="G5594" s="175">
        <v>0</v>
      </c>
      <c r="H5594" s="175">
        <v>30310</v>
      </c>
      <c r="I5594" s="175">
        <v>10023.1</v>
      </c>
      <c r="J5594" s="175">
        <v>-3104</v>
      </c>
      <c r="K5594" s="175">
        <v>-198</v>
      </c>
      <c r="L5594" s="176">
        <v>3</v>
      </c>
      <c r="M5594" s="177">
        <v>0</v>
      </c>
    </row>
    <row r="5595" spans="1:13">
      <c r="A5595" s="166">
        <v>6</v>
      </c>
      <c r="B5595" s="167" t="s">
        <v>166</v>
      </c>
      <c r="C5595" s="168">
        <v>2017</v>
      </c>
      <c r="D5595" s="169">
        <v>0</v>
      </c>
      <c r="E5595" s="169">
        <v>0</v>
      </c>
      <c r="F5595" s="169">
        <v>0</v>
      </c>
      <c r="G5595" s="169">
        <v>0</v>
      </c>
      <c r="H5595" s="169">
        <v>197110</v>
      </c>
      <c r="I5595" s="169">
        <v>23704.400000000001</v>
      </c>
      <c r="J5595" s="169">
        <v>0</v>
      </c>
      <c r="K5595" s="169">
        <v>617</v>
      </c>
      <c r="L5595" s="170">
        <v>-37</v>
      </c>
      <c r="M5595" s="171">
        <v>1</v>
      </c>
    </row>
    <row r="5596" spans="1:13">
      <c r="A5596" s="172">
        <v>6</v>
      </c>
      <c r="B5596" s="173" t="s">
        <v>166</v>
      </c>
      <c r="C5596" s="174">
        <v>2018</v>
      </c>
      <c r="D5596" s="175">
        <v>0</v>
      </c>
      <c r="E5596" s="175">
        <v>0</v>
      </c>
      <c r="F5596" s="175">
        <v>0</v>
      </c>
      <c r="G5596" s="175">
        <v>0</v>
      </c>
      <c r="H5596" s="175">
        <v>272793</v>
      </c>
      <c r="I5596" s="175">
        <v>28910.15</v>
      </c>
      <c r="J5596" s="175">
        <v>20932</v>
      </c>
      <c r="K5596" s="175">
        <v>1286</v>
      </c>
      <c r="L5596" s="176">
        <v>2</v>
      </c>
      <c r="M5596" s="177">
        <v>0</v>
      </c>
    </row>
    <row r="5597" spans="1:13">
      <c r="A5597" s="166">
        <v>6</v>
      </c>
      <c r="B5597" s="167" t="s">
        <v>166</v>
      </c>
      <c r="C5597" s="168">
        <v>2019</v>
      </c>
      <c r="D5597" s="169">
        <v>0</v>
      </c>
      <c r="E5597" s="169">
        <v>0</v>
      </c>
      <c r="F5597" s="169">
        <v>0</v>
      </c>
      <c r="G5597" s="169">
        <v>0</v>
      </c>
      <c r="H5597" s="169">
        <v>239226</v>
      </c>
      <c r="I5597" s="169">
        <v>24957.05</v>
      </c>
      <c r="J5597" s="169">
        <v>3184</v>
      </c>
      <c r="K5597" s="169">
        <v>106</v>
      </c>
      <c r="L5597" s="170">
        <v>14</v>
      </c>
      <c r="M5597" s="171">
        <v>-1</v>
      </c>
    </row>
    <row r="5598" spans="1:13">
      <c r="A5598" s="172">
        <v>6</v>
      </c>
      <c r="B5598" s="173" t="s">
        <v>166</v>
      </c>
      <c r="C5598" s="174">
        <v>2020</v>
      </c>
      <c r="D5598" s="175">
        <v>48770400</v>
      </c>
      <c r="E5598" s="175">
        <v>265949000</v>
      </c>
      <c r="F5598" s="175">
        <v>387500</v>
      </c>
      <c r="G5598" s="175">
        <v>9674000</v>
      </c>
      <c r="H5598" s="175">
        <v>2691684</v>
      </c>
      <c r="I5598" s="175">
        <v>300733.7</v>
      </c>
      <c r="J5598" s="175">
        <v>30032</v>
      </c>
      <c r="K5598" s="175">
        <v>7026</v>
      </c>
      <c r="L5598" s="176">
        <v>724</v>
      </c>
      <c r="M5598" s="177">
        <v>55</v>
      </c>
    </row>
    <row r="5599" spans="1:13">
      <c r="A5599" s="166">
        <v>7</v>
      </c>
      <c r="B5599" s="167" t="s">
        <v>44</v>
      </c>
      <c r="C5599" s="168">
        <v>1995</v>
      </c>
      <c r="D5599" s="169">
        <v>0</v>
      </c>
      <c r="E5599" s="169">
        <v>0</v>
      </c>
      <c r="F5599" s="169">
        <v>0</v>
      </c>
      <c r="G5599" s="169">
        <v>0</v>
      </c>
      <c r="H5599" s="169">
        <v>0</v>
      </c>
      <c r="I5599" s="169">
        <v>0</v>
      </c>
      <c r="J5599" s="169">
        <v>0</v>
      </c>
      <c r="K5599" s="169">
        <v>0</v>
      </c>
      <c r="L5599" s="170">
        <v>0</v>
      </c>
      <c r="M5599" s="171">
        <v>0</v>
      </c>
    </row>
    <row r="5600" spans="1:13">
      <c r="A5600" s="172">
        <v>7</v>
      </c>
      <c r="B5600" s="173" t="s">
        <v>44</v>
      </c>
      <c r="C5600" s="174">
        <v>1996</v>
      </c>
      <c r="D5600" s="175">
        <v>0</v>
      </c>
      <c r="E5600" s="175">
        <v>0</v>
      </c>
      <c r="F5600" s="175">
        <v>0</v>
      </c>
      <c r="G5600" s="175">
        <v>0</v>
      </c>
      <c r="H5600" s="175">
        <v>0</v>
      </c>
      <c r="I5600" s="175">
        <v>0</v>
      </c>
      <c r="J5600" s="175">
        <v>0</v>
      </c>
      <c r="K5600" s="175">
        <v>0</v>
      </c>
      <c r="L5600" s="176">
        <v>0</v>
      </c>
      <c r="M5600" s="177">
        <v>0</v>
      </c>
    </row>
    <row r="5601" spans="1:13">
      <c r="A5601" s="166">
        <v>7</v>
      </c>
      <c r="B5601" s="167" t="s">
        <v>44</v>
      </c>
      <c r="C5601" s="168">
        <v>1997</v>
      </c>
      <c r="D5601" s="169">
        <v>0</v>
      </c>
      <c r="E5601" s="169">
        <v>0</v>
      </c>
      <c r="F5601" s="169">
        <v>0</v>
      </c>
      <c r="G5601" s="169">
        <v>0</v>
      </c>
      <c r="H5601" s="169">
        <v>0</v>
      </c>
      <c r="I5601" s="169">
        <v>0</v>
      </c>
      <c r="J5601" s="169">
        <v>0</v>
      </c>
      <c r="K5601" s="169">
        <v>0</v>
      </c>
      <c r="L5601" s="170">
        <v>0</v>
      </c>
      <c r="M5601" s="171">
        <v>0</v>
      </c>
    </row>
    <row r="5602" spans="1:13">
      <c r="A5602" s="172">
        <v>7</v>
      </c>
      <c r="B5602" s="173" t="s">
        <v>44</v>
      </c>
      <c r="C5602" s="174">
        <v>1998</v>
      </c>
      <c r="D5602" s="175">
        <v>0</v>
      </c>
      <c r="E5602" s="175">
        <v>0</v>
      </c>
      <c r="F5602" s="175">
        <v>0</v>
      </c>
      <c r="G5602" s="175">
        <v>0</v>
      </c>
      <c r="H5602" s="175">
        <v>0</v>
      </c>
      <c r="I5602" s="175">
        <v>0</v>
      </c>
      <c r="J5602" s="175">
        <v>0</v>
      </c>
      <c r="K5602" s="175">
        <v>0</v>
      </c>
      <c r="L5602" s="176">
        <v>0</v>
      </c>
      <c r="M5602" s="177">
        <v>0</v>
      </c>
    </row>
    <row r="5603" spans="1:13">
      <c r="A5603" s="166">
        <v>7</v>
      </c>
      <c r="B5603" s="167" t="s">
        <v>44</v>
      </c>
      <c r="C5603" s="168">
        <v>1999</v>
      </c>
      <c r="D5603" s="169">
        <v>0</v>
      </c>
      <c r="E5603" s="169">
        <v>0</v>
      </c>
      <c r="F5603" s="169">
        <v>0</v>
      </c>
      <c r="G5603" s="169">
        <v>0</v>
      </c>
      <c r="H5603" s="169">
        <v>0</v>
      </c>
      <c r="I5603" s="169">
        <v>0</v>
      </c>
      <c r="J5603" s="169">
        <v>0</v>
      </c>
      <c r="K5603" s="169">
        <v>0</v>
      </c>
      <c r="L5603" s="170">
        <v>0</v>
      </c>
      <c r="M5603" s="171">
        <v>0</v>
      </c>
    </row>
    <row r="5604" spans="1:13">
      <c r="A5604" s="172">
        <v>7</v>
      </c>
      <c r="B5604" s="173" t="s">
        <v>44</v>
      </c>
      <c r="C5604" s="174">
        <v>2000</v>
      </c>
      <c r="D5604" s="175">
        <v>0</v>
      </c>
      <c r="E5604" s="175">
        <v>0</v>
      </c>
      <c r="F5604" s="175">
        <v>0</v>
      </c>
      <c r="G5604" s="175">
        <v>0</v>
      </c>
      <c r="H5604" s="175">
        <v>0</v>
      </c>
      <c r="I5604" s="175">
        <v>0</v>
      </c>
      <c r="J5604" s="175">
        <v>0</v>
      </c>
      <c r="K5604" s="175">
        <v>0</v>
      </c>
      <c r="L5604" s="176">
        <v>0</v>
      </c>
      <c r="M5604" s="177">
        <v>0</v>
      </c>
    </row>
    <row r="5605" spans="1:13">
      <c r="A5605" s="166">
        <v>7</v>
      </c>
      <c r="B5605" s="167" t="s">
        <v>44</v>
      </c>
      <c r="C5605" s="168">
        <v>2003</v>
      </c>
      <c r="D5605" s="169">
        <v>0</v>
      </c>
      <c r="E5605" s="169">
        <v>0</v>
      </c>
      <c r="F5605" s="169">
        <v>0</v>
      </c>
      <c r="G5605" s="169">
        <v>0</v>
      </c>
      <c r="H5605" s="169">
        <v>0</v>
      </c>
      <c r="I5605" s="169">
        <v>0</v>
      </c>
      <c r="J5605" s="169">
        <v>0</v>
      </c>
      <c r="K5605" s="169">
        <v>0</v>
      </c>
      <c r="L5605" s="170">
        <v>0</v>
      </c>
      <c r="M5605" s="171">
        <v>0</v>
      </c>
    </row>
    <row r="5606" spans="1:13">
      <c r="A5606" s="172">
        <v>7</v>
      </c>
      <c r="B5606" s="173" t="s">
        <v>44</v>
      </c>
      <c r="C5606" s="174">
        <v>2004</v>
      </c>
      <c r="D5606" s="175">
        <v>0</v>
      </c>
      <c r="E5606" s="175">
        <v>0</v>
      </c>
      <c r="F5606" s="175">
        <v>0</v>
      </c>
      <c r="G5606" s="175">
        <v>0</v>
      </c>
      <c r="H5606" s="175">
        <v>0</v>
      </c>
      <c r="I5606" s="175">
        <v>0</v>
      </c>
      <c r="J5606" s="175">
        <v>0</v>
      </c>
      <c r="K5606" s="175">
        <v>0</v>
      </c>
      <c r="L5606" s="176">
        <v>1</v>
      </c>
      <c r="M5606" s="177">
        <v>0</v>
      </c>
    </row>
    <row r="5607" spans="1:13">
      <c r="A5607" s="166">
        <v>7</v>
      </c>
      <c r="B5607" s="167" t="s">
        <v>44</v>
      </c>
      <c r="C5607" s="168">
        <v>2005</v>
      </c>
      <c r="D5607" s="169">
        <v>0</v>
      </c>
      <c r="E5607" s="169">
        <v>0</v>
      </c>
      <c r="F5607" s="169">
        <v>0</v>
      </c>
      <c r="G5607" s="169">
        <v>0</v>
      </c>
      <c r="H5607" s="169">
        <v>0</v>
      </c>
      <c r="I5607" s="169">
        <v>0</v>
      </c>
      <c r="J5607" s="169">
        <v>0</v>
      </c>
      <c r="K5607" s="169">
        <v>0</v>
      </c>
      <c r="L5607" s="170">
        <v>1</v>
      </c>
      <c r="M5607" s="171">
        <v>0</v>
      </c>
    </row>
    <row r="5608" spans="1:13">
      <c r="A5608" s="172">
        <v>7</v>
      </c>
      <c r="B5608" s="173" t="s">
        <v>44</v>
      </c>
      <c r="C5608" s="174">
        <v>2007</v>
      </c>
      <c r="D5608" s="175">
        <v>0</v>
      </c>
      <c r="E5608" s="175">
        <v>0</v>
      </c>
      <c r="F5608" s="175">
        <v>0</v>
      </c>
      <c r="G5608" s="175">
        <v>0</v>
      </c>
      <c r="H5608" s="175">
        <v>0</v>
      </c>
      <c r="I5608" s="175">
        <v>0</v>
      </c>
      <c r="J5608" s="175">
        <v>0</v>
      </c>
      <c r="K5608" s="175">
        <v>0</v>
      </c>
      <c r="L5608" s="176">
        <v>1</v>
      </c>
      <c r="M5608" s="177">
        <v>0</v>
      </c>
    </row>
    <row r="5609" spans="1:13">
      <c r="A5609" s="166">
        <v>7</v>
      </c>
      <c r="B5609" s="167" t="s">
        <v>44</v>
      </c>
      <c r="C5609" s="168">
        <v>2008</v>
      </c>
      <c r="D5609" s="169">
        <v>0</v>
      </c>
      <c r="E5609" s="169">
        <v>0</v>
      </c>
      <c r="F5609" s="169">
        <v>0</v>
      </c>
      <c r="G5609" s="169">
        <v>0</v>
      </c>
      <c r="H5609" s="169">
        <v>0</v>
      </c>
      <c r="I5609" s="169">
        <v>0</v>
      </c>
      <c r="J5609" s="169">
        <v>0</v>
      </c>
      <c r="K5609" s="169">
        <v>0</v>
      </c>
      <c r="L5609" s="170">
        <v>1</v>
      </c>
      <c r="M5609" s="171">
        <v>0</v>
      </c>
    </row>
    <row r="5610" spans="1:13">
      <c r="A5610" s="172">
        <v>7</v>
      </c>
      <c r="B5610" s="173" t="s">
        <v>44</v>
      </c>
      <c r="C5610" s="174">
        <v>2011</v>
      </c>
      <c r="D5610" s="175">
        <v>0</v>
      </c>
      <c r="E5610" s="175">
        <v>0</v>
      </c>
      <c r="F5610" s="175">
        <v>0</v>
      </c>
      <c r="G5610" s="175">
        <v>0</v>
      </c>
      <c r="H5610" s="175">
        <v>0</v>
      </c>
      <c r="I5610" s="175">
        <v>0</v>
      </c>
      <c r="J5610" s="175">
        <v>0</v>
      </c>
      <c r="K5610" s="175">
        <v>0</v>
      </c>
      <c r="L5610" s="176">
        <v>1</v>
      </c>
      <c r="M5610" s="177">
        <v>0</v>
      </c>
    </row>
    <row r="5611" spans="1:13">
      <c r="A5611" s="166">
        <v>7</v>
      </c>
      <c r="B5611" s="167" t="s">
        <v>44</v>
      </c>
      <c r="C5611" s="168">
        <v>2012</v>
      </c>
      <c r="D5611" s="169">
        <v>0</v>
      </c>
      <c r="E5611" s="169">
        <v>0</v>
      </c>
      <c r="F5611" s="169">
        <v>0</v>
      </c>
      <c r="G5611" s="169">
        <v>0</v>
      </c>
      <c r="H5611" s="169">
        <v>0</v>
      </c>
      <c r="I5611" s="169">
        <v>0</v>
      </c>
      <c r="J5611" s="169">
        <v>0</v>
      </c>
      <c r="K5611" s="169">
        <v>0</v>
      </c>
      <c r="L5611" s="170">
        <v>0</v>
      </c>
      <c r="M5611" s="171">
        <v>0</v>
      </c>
    </row>
    <row r="5612" spans="1:13">
      <c r="A5612" s="172">
        <v>7</v>
      </c>
      <c r="B5612" s="173" t="s">
        <v>44</v>
      </c>
      <c r="C5612" s="174">
        <v>2013</v>
      </c>
      <c r="D5612" s="175">
        <v>0</v>
      </c>
      <c r="E5612" s="175">
        <v>0</v>
      </c>
      <c r="F5612" s="175">
        <v>0</v>
      </c>
      <c r="G5612" s="175">
        <v>0</v>
      </c>
      <c r="H5612" s="175">
        <v>-280</v>
      </c>
      <c r="I5612" s="175">
        <v>0</v>
      </c>
      <c r="J5612" s="175">
        <v>0</v>
      </c>
      <c r="K5612" s="175">
        <v>0</v>
      </c>
      <c r="L5612" s="176">
        <v>1</v>
      </c>
      <c r="M5612" s="177">
        <v>0</v>
      </c>
    </row>
    <row r="5613" spans="1:13">
      <c r="A5613" s="166">
        <v>7</v>
      </c>
      <c r="B5613" s="167" t="s">
        <v>44</v>
      </c>
      <c r="C5613" s="168">
        <v>2014</v>
      </c>
      <c r="D5613" s="169">
        <v>0</v>
      </c>
      <c r="E5613" s="169">
        <v>0</v>
      </c>
      <c r="F5613" s="169">
        <v>0</v>
      </c>
      <c r="G5613" s="169">
        <v>0</v>
      </c>
      <c r="H5613" s="169">
        <v>0</v>
      </c>
      <c r="I5613" s="169">
        <v>0</v>
      </c>
      <c r="J5613" s="169">
        <v>0</v>
      </c>
      <c r="K5613" s="169">
        <v>0</v>
      </c>
      <c r="L5613" s="170">
        <v>1</v>
      </c>
      <c r="M5613" s="171">
        <v>0</v>
      </c>
    </row>
    <row r="5614" spans="1:13">
      <c r="A5614" s="172">
        <v>7</v>
      </c>
      <c r="B5614" s="173" t="s">
        <v>44</v>
      </c>
      <c r="C5614" s="174">
        <v>2015</v>
      </c>
      <c r="D5614" s="175">
        <v>0</v>
      </c>
      <c r="E5614" s="175">
        <v>0</v>
      </c>
      <c r="F5614" s="175">
        <v>0</v>
      </c>
      <c r="G5614" s="175">
        <v>0</v>
      </c>
      <c r="H5614" s="175">
        <v>0</v>
      </c>
      <c r="I5614" s="175">
        <v>4326</v>
      </c>
      <c r="J5614" s="175">
        <v>0</v>
      </c>
      <c r="K5614" s="175">
        <v>0</v>
      </c>
      <c r="L5614" s="176">
        <v>3</v>
      </c>
      <c r="M5614" s="177">
        <v>0</v>
      </c>
    </row>
    <row r="5615" spans="1:13">
      <c r="A5615" s="166">
        <v>7</v>
      </c>
      <c r="B5615" s="167" t="s">
        <v>44</v>
      </c>
      <c r="C5615" s="168">
        <v>2016</v>
      </c>
      <c r="D5615" s="169">
        <v>0</v>
      </c>
      <c r="E5615" s="169">
        <v>0</v>
      </c>
      <c r="F5615" s="169">
        <v>0</v>
      </c>
      <c r="G5615" s="169">
        <v>0</v>
      </c>
      <c r="H5615" s="169">
        <v>23980.02</v>
      </c>
      <c r="I5615" s="169">
        <v>19139</v>
      </c>
      <c r="J5615" s="169">
        <v>2199.98</v>
      </c>
      <c r="K5615" s="169">
        <v>-55</v>
      </c>
      <c r="L5615" s="170">
        <v>0</v>
      </c>
      <c r="M5615" s="171">
        <v>0</v>
      </c>
    </row>
    <row r="5616" spans="1:13">
      <c r="A5616" s="172">
        <v>7</v>
      </c>
      <c r="B5616" s="173" t="s">
        <v>44</v>
      </c>
      <c r="C5616" s="174">
        <v>2017</v>
      </c>
      <c r="D5616" s="175">
        <v>0</v>
      </c>
      <c r="E5616" s="175">
        <v>0</v>
      </c>
      <c r="F5616" s="175">
        <v>0</v>
      </c>
      <c r="G5616" s="175">
        <v>0</v>
      </c>
      <c r="H5616" s="175">
        <v>40424.97</v>
      </c>
      <c r="I5616" s="175">
        <v>2949.07</v>
      </c>
      <c r="J5616" s="175">
        <v>-3360</v>
      </c>
      <c r="K5616" s="175">
        <v>-43.02</v>
      </c>
      <c r="L5616" s="176">
        <v>-58</v>
      </c>
      <c r="M5616" s="177">
        <v>-6</v>
      </c>
    </row>
    <row r="5617" spans="1:13">
      <c r="A5617" s="166">
        <v>7</v>
      </c>
      <c r="B5617" s="167" t="s">
        <v>44</v>
      </c>
      <c r="C5617" s="168">
        <v>2018</v>
      </c>
      <c r="D5617" s="169">
        <v>0</v>
      </c>
      <c r="E5617" s="169">
        <v>0</v>
      </c>
      <c r="F5617" s="169">
        <v>0</v>
      </c>
      <c r="G5617" s="169">
        <v>0</v>
      </c>
      <c r="H5617" s="169">
        <v>316778</v>
      </c>
      <c r="I5617" s="169">
        <v>71196</v>
      </c>
      <c r="J5617" s="169">
        <v>36320</v>
      </c>
      <c r="K5617" s="169">
        <v>7711</v>
      </c>
      <c r="L5617" s="170">
        <v>14</v>
      </c>
      <c r="M5617" s="171">
        <v>-1</v>
      </c>
    </row>
    <row r="5618" spans="1:13">
      <c r="A5618" s="172">
        <v>7</v>
      </c>
      <c r="B5618" s="173" t="s">
        <v>44</v>
      </c>
      <c r="C5618" s="174">
        <v>2019</v>
      </c>
      <c r="D5618" s="175">
        <v>0</v>
      </c>
      <c r="E5618" s="175">
        <v>0</v>
      </c>
      <c r="F5618" s="175">
        <v>0</v>
      </c>
      <c r="G5618" s="175">
        <v>0</v>
      </c>
      <c r="H5618" s="175">
        <v>821044</v>
      </c>
      <c r="I5618" s="175">
        <v>57835</v>
      </c>
      <c r="J5618" s="175">
        <v>-12464</v>
      </c>
      <c r="K5618" s="175">
        <v>582</v>
      </c>
      <c r="L5618" s="176">
        <v>19</v>
      </c>
      <c r="M5618" s="177">
        <v>0</v>
      </c>
    </row>
    <row r="5619" spans="1:13">
      <c r="A5619" s="166">
        <v>7</v>
      </c>
      <c r="B5619" s="167" t="s">
        <v>44</v>
      </c>
      <c r="C5619" s="168">
        <v>2020</v>
      </c>
      <c r="D5619" s="169">
        <v>87194600</v>
      </c>
      <c r="E5619" s="169">
        <v>403930000</v>
      </c>
      <c r="F5619" s="169">
        <v>1238400</v>
      </c>
      <c r="G5619" s="169">
        <v>31355000</v>
      </c>
      <c r="H5619" s="169">
        <v>4437094</v>
      </c>
      <c r="I5619" s="169">
        <v>378896</v>
      </c>
      <c r="J5619" s="169">
        <v>98800</v>
      </c>
      <c r="K5619" s="169">
        <v>23324</v>
      </c>
      <c r="L5619" s="170">
        <v>1398</v>
      </c>
      <c r="M5619" s="171">
        <v>101</v>
      </c>
    </row>
    <row r="5620" spans="1:13">
      <c r="A5620" s="172">
        <v>8</v>
      </c>
      <c r="B5620" s="173" t="s">
        <v>181</v>
      </c>
      <c r="C5620" s="174">
        <v>2008</v>
      </c>
      <c r="D5620" s="175">
        <v>0</v>
      </c>
      <c r="E5620" s="175">
        <v>0</v>
      </c>
      <c r="F5620" s="175">
        <v>0</v>
      </c>
      <c r="G5620" s="175">
        <v>0</v>
      </c>
      <c r="H5620" s="175">
        <v>-1438</v>
      </c>
      <c r="I5620" s="175">
        <v>0</v>
      </c>
      <c r="J5620" s="175">
        <v>0</v>
      </c>
      <c r="K5620" s="175">
        <v>0</v>
      </c>
      <c r="L5620" s="176">
        <v>0</v>
      </c>
      <c r="M5620" s="177">
        <v>0</v>
      </c>
    </row>
    <row r="5621" spans="1:13">
      <c r="A5621" s="166">
        <v>8</v>
      </c>
      <c r="B5621" s="167" t="s">
        <v>181</v>
      </c>
      <c r="C5621" s="168">
        <v>2014</v>
      </c>
      <c r="D5621" s="169">
        <v>0</v>
      </c>
      <c r="E5621" s="169">
        <v>0</v>
      </c>
      <c r="F5621" s="169">
        <v>0</v>
      </c>
      <c r="G5621" s="169">
        <v>0</v>
      </c>
      <c r="H5621" s="169">
        <v>0</v>
      </c>
      <c r="I5621" s="169">
        <v>0</v>
      </c>
      <c r="J5621" s="169">
        <v>0</v>
      </c>
      <c r="K5621" s="169">
        <v>-12</v>
      </c>
      <c r="L5621" s="170">
        <v>0</v>
      </c>
      <c r="M5621" s="171">
        <v>0</v>
      </c>
    </row>
    <row r="5622" spans="1:13">
      <c r="A5622" s="172">
        <v>8</v>
      </c>
      <c r="B5622" s="173" t="s">
        <v>181</v>
      </c>
      <c r="C5622" s="174">
        <v>2015</v>
      </c>
      <c r="D5622" s="175">
        <v>0</v>
      </c>
      <c r="E5622" s="175">
        <v>0</v>
      </c>
      <c r="F5622" s="175">
        <v>0</v>
      </c>
      <c r="G5622" s="175">
        <v>0</v>
      </c>
      <c r="H5622" s="175">
        <v>110</v>
      </c>
      <c r="I5622" s="175">
        <v>0</v>
      </c>
      <c r="J5622" s="175">
        <v>80</v>
      </c>
      <c r="K5622" s="175">
        <v>0</v>
      </c>
      <c r="L5622" s="176">
        <v>0</v>
      </c>
      <c r="M5622" s="177">
        <v>0</v>
      </c>
    </row>
    <row r="5623" spans="1:13">
      <c r="A5623" s="166">
        <v>8</v>
      </c>
      <c r="B5623" s="167" t="s">
        <v>181</v>
      </c>
      <c r="C5623" s="168">
        <v>2016</v>
      </c>
      <c r="D5623" s="169">
        <v>0</v>
      </c>
      <c r="E5623" s="169">
        <v>0</v>
      </c>
      <c r="F5623" s="169">
        <v>0</v>
      </c>
      <c r="G5623" s="169">
        <v>0</v>
      </c>
      <c r="H5623" s="169">
        <v>-1148</v>
      </c>
      <c r="I5623" s="169">
        <v>-119</v>
      </c>
      <c r="J5623" s="169">
        <v>1528</v>
      </c>
      <c r="K5623" s="169">
        <v>-15</v>
      </c>
      <c r="L5623" s="170">
        <v>0</v>
      </c>
      <c r="M5623" s="171">
        <v>4</v>
      </c>
    </row>
    <row r="5624" spans="1:13">
      <c r="A5624" s="172">
        <v>8</v>
      </c>
      <c r="B5624" s="173" t="s">
        <v>181</v>
      </c>
      <c r="C5624" s="174">
        <v>2017</v>
      </c>
      <c r="D5624" s="175">
        <v>0</v>
      </c>
      <c r="E5624" s="175">
        <v>0</v>
      </c>
      <c r="F5624" s="175">
        <v>0</v>
      </c>
      <c r="G5624" s="175">
        <v>0</v>
      </c>
      <c r="H5624" s="175">
        <v>23613</v>
      </c>
      <c r="I5624" s="175">
        <v>15813</v>
      </c>
      <c r="J5624" s="175">
        <v>9512</v>
      </c>
      <c r="K5624" s="175">
        <v>928</v>
      </c>
      <c r="L5624" s="176">
        <v>1</v>
      </c>
      <c r="M5624" s="177">
        <v>2</v>
      </c>
    </row>
    <row r="5625" spans="1:13">
      <c r="A5625" s="166">
        <v>8</v>
      </c>
      <c r="B5625" s="167" t="s">
        <v>181</v>
      </c>
      <c r="C5625" s="168">
        <v>2018</v>
      </c>
      <c r="D5625" s="169">
        <v>0</v>
      </c>
      <c r="E5625" s="169">
        <v>0</v>
      </c>
      <c r="F5625" s="169">
        <v>0</v>
      </c>
      <c r="G5625" s="169">
        <v>0</v>
      </c>
      <c r="H5625" s="169">
        <v>55359</v>
      </c>
      <c r="I5625" s="169">
        <v>27543.45</v>
      </c>
      <c r="J5625" s="169">
        <v>3841</v>
      </c>
      <c r="K5625" s="169">
        <v>1184</v>
      </c>
      <c r="L5625" s="170">
        <v>3</v>
      </c>
      <c r="M5625" s="171">
        <v>3</v>
      </c>
    </row>
    <row r="5626" spans="1:13">
      <c r="A5626" s="172">
        <v>8</v>
      </c>
      <c r="B5626" s="173" t="s">
        <v>181</v>
      </c>
      <c r="C5626" s="174">
        <v>2019</v>
      </c>
      <c r="D5626" s="175">
        <v>0</v>
      </c>
      <c r="E5626" s="175">
        <v>0</v>
      </c>
      <c r="F5626" s="175">
        <v>0</v>
      </c>
      <c r="G5626" s="175">
        <v>0</v>
      </c>
      <c r="H5626" s="175">
        <v>112418</v>
      </c>
      <c r="I5626" s="175">
        <v>42456.75</v>
      </c>
      <c r="J5626" s="175">
        <v>3049</v>
      </c>
      <c r="K5626" s="175">
        <v>-3090</v>
      </c>
      <c r="L5626" s="176">
        <v>11</v>
      </c>
      <c r="M5626" s="177">
        <v>2</v>
      </c>
    </row>
    <row r="5627" spans="1:13">
      <c r="A5627" s="166">
        <v>8</v>
      </c>
      <c r="B5627" s="167" t="s">
        <v>181</v>
      </c>
      <c r="C5627" s="168">
        <v>2020</v>
      </c>
      <c r="D5627" s="169">
        <v>21751900</v>
      </c>
      <c r="E5627" s="169">
        <v>137316000</v>
      </c>
      <c r="F5627" s="169">
        <v>138900</v>
      </c>
      <c r="G5627" s="169">
        <v>3061000</v>
      </c>
      <c r="H5627" s="169">
        <v>1030917</v>
      </c>
      <c r="I5627" s="169">
        <v>144521.65</v>
      </c>
      <c r="J5627" s="169">
        <v>10384</v>
      </c>
      <c r="K5627" s="169">
        <v>2277</v>
      </c>
      <c r="L5627" s="170">
        <v>392</v>
      </c>
      <c r="M5627" s="171">
        <v>20</v>
      </c>
    </row>
    <row r="5628" spans="1:13">
      <c r="A5628" s="172">
        <v>9</v>
      </c>
      <c r="B5628" s="173" t="s">
        <v>56</v>
      </c>
      <c r="C5628" s="174">
        <v>1995</v>
      </c>
      <c r="D5628" s="175">
        <v>0</v>
      </c>
      <c r="E5628" s="175">
        <v>0</v>
      </c>
      <c r="F5628" s="175">
        <v>0</v>
      </c>
      <c r="G5628" s="175">
        <v>0</v>
      </c>
      <c r="H5628" s="175">
        <v>0</v>
      </c>
      <c r="I5628" s="175">
        <v>0</v>
      </c>
      <c r="J5628" s="175">
        <v>0</v>
      </c>
      <c r="K5628" s="175">
        <v>0</v>
      </c>
      <c r="L5628" s="176">
        <v>0</v>
      </c>
      <c r="M5628" s="177">
        <v>0</v>
      </c>
    </row>
    <row r="5629" spans="1:13">
      <c r="A5629" s="166">
        <v>9</v>
      </c>
      <c r="B5629" s="167" t="s">
        <v>56</v>
      </c>
      <c r="C5629" s="168">
        <v>1998</v>
      </c>
      <c r="D5629" s="169">
        <v>0</v>
      </c>
      <c r="E5629" s="169">
        <v>0</v>
      </c>
      <c r="F5629" s="169">
        <v>0</v>
      </c>
      <c r="G5629" s="169">
        <v>0</v>
      </c>
      <c r="H5629" s="169">
        <v>0</v>
      </c>
      <c r="I5629" s="169">
        <v>0</v>
      </c>
      <c r="J5629" s="169">
        <v>0</v>
      </c>
      <c r="K5629" s="169">
        <v>0</v>
      </c>
      <c r="L5629" s="170">
        <v>0</v>
      </c>
      <c r="M5629" s="171">
        <v>0</v>
      </c>
    </row>
    <row r="5630" spans="1:13">
      <c r="A5630" s="172">
        <v>9</v>
      </c>
      <c r="B5630" s="173" t="s">
        <v>56</v>
      </c>
      <c r="C5630" s="174">
        <v>2000</v>
      </c>
      <c r="D5630" s="175">
        <v>0</v>
      </c>
      <c r="E5630" s="175">
        <v>0</v>
      </c>
      <c r="F5630" s="175">
        <v>0</v>
      </c>
      <c r="G5630" s="175">
        <v>0</v>
      </c>
      <c r="H5630" s="175">
        <v>-1824</v>
      </c>
      <c r="I5630" s="175">
        <v>0</v>
      </c>
      <c r="J5630" s="175">
        <v>0</v>
      </c>
      <c r="K5630" s="175">
        <v>0</v>
      </c>
      <c r="L5630" s="176">
        <v>0</v>
      </c>
      <c r="M5630" s="177">
        <v>0</v>
      </c>
    </row>
    <row r="5631" spans="1:13">
      <c r="A5631" s="166">
        <v>9</v>
      </c>
      <c r="B5631" s="167" t="s">
        <v>56</v>
      </c>
      <c r="C5631" s="168">
        <v>2004</v>
      </c>
      <c r="D5631" s="169">
        <v>0</v>
      </c>
      <c r="E5631" s="169">
        <v>0</v>
      </c>
      <c r="F5631" s="169">
        <v>0</v>
      </c>
      <c r="G5631" s="169">
        <v>0</v>
      </c>
      <c r="H5631" s="169">
        <v>0</v>
      </c>
      <c r="I5631" s="169">
        <v>0</v>
      </c>
      <c r="J5631" s="169">
        <v>0</v>
      </c>
      <c r="K5631" s="169">
        <v>0</v>
      </c>
      <c r="L5631" s="170">
        <v>0</v>
      </c>
      <c r="M5631" s="171">
        <v>0</v>
      </c>
    </row>
    <row r="5632" spans="1:13">
      <c r="A5632" s="172">
        <v>9</v>
      </c>
      <c r="B5632" s="173" t="s">
        <v>56</v>
      </c>
      <c r="C5632" s="174">
        <v>2008</v>
      </c>
      <c r="D5632" s="175">
        <v>0</v>
      </c>
      <c r="E5632" s="175">
        <v>0</v>
      </c>
      <c r="F5632" s="175">
        <v>0</v>
      </c>
      <c r="G5632" s="175">
        <v>0</v>
      </c>
      <c r="H5632" s="175">
        <v>-5326</v>
      </c>
      <c r="I5632" s="175">
        <v>0</v>
      </c>
      <c r="J5632" s="175">
        <v>0</v>
      </c>
      <c r="K5632" s="175">
        <v>0</v>
      </c>
      <c r="L5632" s="176">
        <v>0</v>
      </c>
      <c r="M5632" s="177">
        <v>0</v>
      </c>
    </row>
    <row r="5633" spans="1:13">
      <c r="A5633" s="166">
        <v>9</v>
      </c>
      <c r="B5633" s="167" t="s">
        <v>56</v>
      </c>
      <c r="C5633" s="168">
        <v>2010</v>
      </c>
      <c r="D5633" s="169">
        <v>0</v>
      </c>
      <c r="E5633" s="169">
        <v>0</v>
      </c>
      <c r="F5633" s="169">
        <v>0</v>
      </c>
      <c r="G5633" s="169">
        <v>0</v>
      </c>
      <c r="H5633" s="169">
        <v>-800</v>
      </c>
      <c r="I5633" s="169">
        <v>0</v>
      </c>
      <c r="J5633" s="169">
        <v>0</v>
      </c>
      <c r="K5633" s="169">
        <v>0</v>
      </c>
      <c r="L5633" s="170">
        <v>0</v>
      </c>
      <c r="M5633" s="171">
        <v>0</v>
      </c>
    </row>
    <row r="5634" spans="1:13">
      <c r="A5634" s="172">
        <v>9</v>
      </c>
      <c r="B5634" s="173" t="s">
        <v>56</v>
      </c>
      <c r="C5634" s="174">
        <v>2012</v>
      </c>
      <c r="D5634" s="175">
        <v>0</v>
      </c>
      <c r="E5634" s="175">
        <v>0</v>
      </c>
      <c r="F5634" s="175">
        <v>0</v>
      </c>
      <c r="G5634" s="175">
        <v>0</v>
      </c>
      <c r="H5634" s="175">
        <v>0</v>
      </c>
      <c r="I5634" s="175">
        <v>0</v>
      </c>
      <c r="J5634" s="175">
        <v>0</v>
      </c>
      <c r="K5634" s="175">
        <v>0</v>
      </c>
      <c r="L5634" s="176">
        <v>0</v>
      </c>
      <c r="M5634" s="177">
        <v>0</v>
      </c>
    </row>
    <row r="5635" spans="1:13">
      <c r="A5635" s="166">
        <v>9</v>
      </c>
      <c r="B5635" s="167" t="s">
        <v>56</v>
      </c>
      <c r="C5635" s="168">
        <v>2013</v>
      </c>
      <c r="D5635" s="169">
        <v>0</v>
      </c>
      <c r="E5635" s="169">
        <v>0</v>
      </c>
      <c r="F5635" s="169">
        <v>0</v>
      </c>
      <c r="G5635" s="169">
        <v>0</v>
      </c>
      <c r="H5635" s="169">
        <v>-1800</v>
      </c>
      <c r="I5635" s="169">
        <v>0</v>
      </c>
      <c r="J5635" s="169">
        <v>0</v>
      </c>
      <c r="K5635" s="169">
        <v>0</v>
      </c>
      <c r="L5635" s="170">
        <v>0</v>
      </c>
      <c r="M5635" s="171">
        <v>0</v>
      </c>
    </row>
    <row r="5636" spans="1:13">
      <c r="A5636" s="172">
        <v>9</v>
      </c>
      <c r="B5636" s="173" t="s">
        <v>56</v>
      </c>
      <c r="C5636" s="174">
        <v>2014</v>
      </c>
      <c r="D5636" s="175">
        <v>0</v>
      </c>
      <c r="E5636" s="175">
        <v>0</v>
      </c>
      <c r="F5636" s="175">
        <v>0</v>
      </c>
      <c r="G5636" s="175">
        <v>0</v>
      </c>
      <c r="H5636" s="175">
        <v>0</v>
      </c>
      <c r="I5636" s="175">
        <v>0</v>
      </c>
      <c r="J5636" s="175">
        <v>0</v>
      </c>
      <c r="K5636" s="175">
        <v>0</v>
      </c>
      <c r="L5636" s="176">
        <v>0</v>
      </c>
      <c r="M5636" s="177">
        <v>0</v>
      </c>
    </row>
    <row r="5637" spans="1:13">
      <c r="A5637" s="166">
        <v>9</v>
      </c>
      <c r="B5637" s="167" t="s">
        <v>56</v>
      </c>
      <c r="C5637" s="168">
        <v>2015</v>
      </c>
      <c r="D5637" s="169">
        <v>0</v>
      </c>
      <c r="E5637" s="169">
        <v>0</v>
      </c>
      <c r="F5637" s="169">
        <v>0</v>
      </c>
      <c r="G5637" s="169">
        <v>0</v>
      </c>
      <c r="H5637" s="169">
        <v>0</v>
      </c>
      <c r="I5637" s="169">
        <v>0</v>
      </c>
      <c r="J5637" s="169">
        <v>0</v>
      </c>
      <c r="K5637" s="169">
        <v>0</v>
      </c>
      <c r="L5637" s="170">
        <v>0</v>
      </c>
      <c r="M5637" s="171">
        <v>0</v>
      </c>
    </row>
    <row r="5638" spans="1:13">
      <c r="A5638" s="172">
        <v>9</v>
      </c>
      <c r="B5638" s="173" t="s">
        <v>56</v>
      </c>
      <c r="C5638" s="174">
        <v>2016</v>
      </c>
      <c r="D5638" s="175">
        <v>0</v>
      </c>
      <c r="E5638" s="175">
        <v>0</v>
      </c>
      <c r="F5638" s="175">
        <v>0</v>
      </c>
      <c r="G5638" s="175">
        <v>0</v>
      </c>
      <c r="H5638" s="175">
        <v>64593</v>
      </c>
      <c r="I5638" s="175">
        <v>17537.900000000001</v>
      </c>
      <c r="J5638" s="175">
        <v>3688</v>
      </c>
      <c r="K5638" s="175">
        <v>184</v>
      </c>
      <c r="L5638" s="176">
        <v>0</v>
      </c>
      <c r="M5638" s="177">
        <v>0</v>
      </c>
    </row>
    <row r="5639" spans="1:13">
      <c r="A5639" s="166">
        <v>9</v>
      </c>
      <c r="B5639" s="167" t="s">
        <v>56</v>
      </c>
      <c r="C5639" s="168">
        <v>2017</v>
      </c>
      <c r="D5639" s="169">
        <v>0</v>
      </c>
      <c r="E5639" s="169">
        <v>0</v>
      </c>
      <c r="F5639" s="169">
        <v>0</v>
      </c>
      <c r="G5639" s="169">
        <v>0</v>
      </c>
      <c r="H5639" s="169">
        <v>240533</v>
      </c>
      <c r="I5639" s="169">
        <v>15298.3</v>
      </c>
      <c r="J5639" s="169">
        <v>5112</v>
      </c>
      <c r="K5639" s="169">
        <v>-365</v>
      </c>
      <c r="L5639" s="170">
        <v>2</v>
      </c>
      <c r="M5639" s="171">
        <v>-1</v>
      </c>
    </row>
    <row r="5640" spans="1:13">
      <c r="A5640" s="172">
        <v>9</v>
      </c>
      <c r="B5640" s="173" t="s">
        <v>56</v>
      </c>
      <c r="C5640" s="174">
        <v>2018</v>
      </c>
      <c r="D5640" s="175">
        <v>0</v>
      </c>
      <c r="E5640" s="175">
        <v>0</v>
      </c>
      <c r="F5640" s="175">
        <v>0</v>
      </c>
      <c r="G5640" s="175">
        <v>0</v>
      </c>
      <c r="H5640" s="175">
        <v>465448</v>
      </c>
      <c r="I5640" s="175">
        <v>210603.35</v>
      </c>
      <c r="J5640" s="175">
        <v>-49104</v>
      </c>
      <c r="K5640" s="175">
        <v>5767</v>
      </c>
      <c r="L5640" s="176">
        <v>4</v>
      </c>
      <c r="M5640" s="177">
        <v>0</v>
      </c>
    </row>
    <row r="5641" spans="1:13">
      <c r="A5641" s="166">
        <v>9</v>
      </c>
      <c r="B5641" s="167" t="s">
        <v>56</v>
      </c>
      <c r="C5641" s="168">
        <v>2019</v>
      </c>
      <c r="D5641" s="169">
        <v>0</v>
      </c>
      <c r="E5641" s="169">
        <v>0</v>
      </c>
      <c r="F5641" s="169">
        <v>0</v>
      </c>
      <c r="G5641" s="169">
        <v>0</v>
      </c>
      <c r="H5641" s="169">
        <v>796089</v>
      </c>
      <c r="I5641" s="169">
        <v>307825.09999999998</v>
      </c>
      <c r="J5641" s="169">
        <v>13705</v>
      </c>
      <c r="K5641" s="169">
        <v>15110</v>
      </c>
      <c r="L5641" s="170">
        <v>12</v>
      </c>
      <c r="M5641" s="171">
        <v>-5</v>
      </c>
    </row>
    <row r="5642" spans="1:13">
      <c r="A5642" s="172">
        <v>9</v>
      </c>
      <c r="B5642" s="173" t="s">
        <v>56</v>
      </c>
      <c r="C5642" s="174">
        <v>2020</v>
      </c>
      <c r="D5642" s="175">
        <v>220473500</v>
      </c>
      <c r="E5642" s="175">
        <v>1468300000</v>
      </c>
      <c r="F5642" s="175">
        <v>10822500</v>
      </c>
      <c r="G5642" s="175">
        <v>91058000</v>
      </c>
      <c r="H5642" s="175">
        <v>11981856</v>
      </c>
      <c r="I5642" s="175">
        <v>2290330.2000000002</v>
      </c>
      <c r="J5642" s="175">
        <v>847328</v>
      </c>
      <c r="K5642" s="175">
        <v>66736</v>
      </c>
      <c r="L5642" s="176">
        <v>3162</v>
      </c>
      <c r="M5642" s="177">
        <v>145</v>
      </c>
    </row>
    <row r="5643" spans="1:13">
      <c r="A5643" s="166">
        <v>10</v>
      </c>
      <c r="B5643" s="167" t="s">
        <v>30</v>
      </c>
      <c r="C5643" s="168">
        <v>1993</v>
      </c>
      <c r="D5643" s="169">
        <v>0</v>
      </c>
      <c r="E5643" s="169">
        <v>0</v>
      </c>
      <c r="F5643" s="169">
        <v>0</v>
      </c>
      <c r="G5643" s="169">
        <v>0</v>
      </c>
      <c r="H5643" s="169">
        <v>0</v>
      </c>
      <c r="I5643" s="169">
        <v>0</v>
      </c>
      <c r="J5643" s="169">
        <v>0</v>
      </c>
      <c r="K5643" s="169">
        <v>0</v>
      </c>
      <c r="L5643" s="170">
        <v>0</v>
      </c>
      <c r="M5643" s="171">
        <v>0</v>
      </c>
    </row>
    <row r="5644" spans="1:13">
      <c r="A5644" s="172">
        <v>10</v>
      </c>
      <c r="B5644" s="173" t="s">
        <v>30</v>
      </c>
      <c r="C5644" s="174">
        <v>1994</v>
      </c>
      <c r="D5644" s="175">
        <v>0</v>
      </c>
      <c r="E5644" s="175">
        <v>0</v>
      </c>
      <c r="F5644" s="175">
        <v>0</v>
      </c>
      <c r="G5644" s="175">
        <v>0</v>
      </c>
      <c r="H5644" s="175">
        <v>0</v>
      </c>
      <c r="I5644" s="175">
        <v>0</v>
      </c>
      <c r="J5644" s="175">
        <v>0</v>
      </c>
      <c r="K5644" s="175">
        <v>0</v>
      </c>
      <c r="L5644" s="176">
        <v>0</v>
      </c>
      <c r="M5644" s="177">
        <v>0</v>
      </c>
    </row>
    <row r="5645" spans="1:13">
      <c r="A5645" s="166">
        <v>10</v>
      </c>
      <c r="B5645" s="167" t="s">
        <v>30</v>
      </c>
      <c r="C5645" s="168">
        <v>1995</v>
      </c>
      <c r="D5645" s="169">
        <v>0</v>
      </c>
      <c r="E5645" s="169">
        <v>0</v>
      </c>
      <c r="F5645" s="169">
        <v>0</v>
      </c>
      <c r="G5645" s="169">
        <v>0</v>
      </c>
      <c r="H5645" s="169">
        <v>0</v>
      </c>
      <c r="I5645" s="169">
        <v>0</v>
      </c>
      <c r="J5645" s="169">
        <v>0</v>
      </c>
      <c r="K5645" s="169">
        <v>0</v>
      </c>
      <c r="L5645" s="170">
        <v>0</v>
      </c>
      <c r="M5645" s="171">
        <v>0</v>
      </c>
    </row>
    <row r="5646" spans="1:13">
      <c r="A5646" s="172">
        <v>10</v>
      </c>
      <c r="B5646" s="173" t="s">
        <v>30</v>
      </c>
      <c r="C5646" s="174">
        <v>1996</v>
      </c>
      <c r="D5646" s="175">
        <v>0</v>
      </c>
      <c r="E5646" s="175">
        <v>0</v>
      </c>
      <c r="F5646" s="175">
        <v>0</v>
      </c>
      <c r="G5646" s="175">
        <v>0</v>
      </c>
      <c r="H5646" s="175">
        <v>0</v>
      </c>
      <c r="I5646" s="175">
        <v>0</v>
      </c>
      <c r="J5646" s="175">
        <v>0</v>
      </c>
      <c r="K5646" s="175">
        <v>0</v>
      </c>
      <c r="L5646" s="176">
        <v>0</v>
      </c>
      <c r="M5646" s="177">
        <v>0</v>
      </c>
    </row>
    <row r="5647" spans="1:13">
      <c r="A5647" s="166">
        <v>10</v>
      </c>
      <c r="B5647" s="167" t="s">
        <v>30</v>
      </c>
      <c r="C5647" s="168">
        <v>1997</v>
      </c>
      <c r="D5647" s="169">
        <v>0</v>
      </c>
      <c r="E5647" s="169">
        <v>0</v>
      </c>
      <c r="F5647" s="169">
        <v>0</v>
      </c>
      <c r="G5647" s="169">
        <v>0</v>
      </c>
      <c r="H5647" s="169">
        <v>0</v>
      </c>
      <c r="I5647" s="169">
        <v>0</v>
      </c>
      <c r="J5647" s="169">
        <v>0</v>
      </c>
      <c r="K5647" s="169">
        <v>0</v>
      </c>
      <c r="L5647" s="170">
        <v>0</v>
      </c>
      <c r="M5647" s="171">
        <v>0</v>
      </c>
    </row>
    <row r="5648" spans="1:13">
      <c r="A5648" s="172">
        <v>10</v>
      </c>
      <c r="B5648" s="173" t="s">
        <v>30</v>
      </c>
      <c r="C5648" s="174">
        <v>1998</v>
      </c>
      <c r="D5648" s="175">
        <v>0</v>
      </c>
      <c r="E5648" s="175">
        <v>0</v>
      </c>
      <c r="F5648" s="175">
        <v>0</v>
      </c>
      <c r="G5648" s="175">
        <v>0</v>
      </c>
      <c r="H5648" s="175">
        <v>0</v>
      </c>
      <c r="I5648" s="175">
        <v>0</v>
      </c>
      <c r="J5648" s="175">
        <v>0</v>
      </c>
      <c r="K5648" s="175">
        <v>0</v>
      </c>
      <c r="L5648" s="176">
        <v>0</v>
      </c>
      <c r="M5648" s="177">
        <v>0</v>
      </c>
    </row>
    <row r="5649" spans="1:13">
      <c r="A5649" s="166">
        <v>10</v>
      </c>
      <c r="B5649" s="167" t="s">
        <v>30</v>
      </c>
      <c r="C5649" s="168">
        <v>1999</v>
      </c>
      <c r="D5649" s="169">
        <v>0</v>
      </c>
      <c r="E5649" s="169">
        <v>0</v>
      </c>
      <c r="F5649" s="169">
        <v>0</v>
      </c>
      <c r="G5649" s="169">
        <v>0</v>
      </c>
      <c r="H5649" s="169">
        <v>0</v>
      </c>
      <c r="I5649" s="169">
        <v>0</v>
      </c>
      <c r="J5649" s="169">
        <v>0</v>
      </c>
      <c r="K5649" s="169">
        <v>0</v>
      </c>
      <c r="L5649" s="170">
        <v>0</v>
      </c>
      <c r="M5649" s="171">
        <v>0</v>
      </c>
    </row>
    <row r="5650" spans="1:13">
      <c r="A5650" s="172">
        <v>10</v>
      </c>
      <c r="B5650" s="173" t="s">
        <v>30</v>
      </c>
      <c r="C5650" s="174">
        <v>2000</v>
      </c>
      <c r="D5650" s="175">
        <v>0</v>
      </c>
      <c r="E5650" s="175">
        <v>0</v>
      </c>
      <c r="F5650" s="175">
        <v>0</v>
      </c>
      <c r="G5650" s="175">
        <v>0</v>
      </c>
      <c r="H5650" s="175">
        <v>0</v>
      </c>
      <c r="I5650" s="175">
        <v>0</v>
      </c>
      <c r="J5650" s="175">
        <v>0</v>
      </c>
      <c r="K5650" s="175">
        <v>0</v>
      </c>
      <c r="L5650" s="176">
        <v>0</v>
      </c>
      <c r="M5650" s="177">
        <v>0</v>
      </c>
    </row>
    <row r="5651" spans="1:13">
      <c r="A5651" s="166">
        <v>10</v>
      </c>
      <c r="B5651" s="167" t="s">
        <v>30</v>
      </c>
      <c r="C5651" s="168">
        <v>2001</v>
      </c>
      <c r="D5651" s="169">
        <v>0</v>
      </c>
      <c r="E5651" s="169">
        <v>0</v>
      </c>
      <c r="F5651" s="169">
        <v>0</v>
      </c>
      <c r="G5651" s="169">
        <v>0</v>
      </c>
      <c r="H5651" s="169">
        <v>0</v>
      </c>
      <c r="I5651" s="169">
        <v>0</v>
      </c>
      <c r="J5651" s="169">
        <v>0</v>
      </c>
      <c r="K5651" s="169">
        <v>0</v>
      </c>
      <c r="L5651" s="170">
        <v>0</v>
      </c>
      <c r="M5651" s="171">
        <v>0</v>
      </c>
    </row>
    <row r="5652" spans="1:13">
      <c r="A5652" s="172">
        <v>10</v>
      </c>
      <c r="B5652" s="173" t="s">
        <v>30</v>
      </c>
      <c r="C5652" s="174">
        <v>2002</v>
      </c>
      <c r="D5652" s="175">
        <v>0</v>
      </c>
      <c r="E5652" s="175">
        <v>0</v>
      </c>
      <c r="F5652" s="175">
        <v>0</v>
      </c>
      <c r="G5652" s="175">
        <v>0</v>
      </c>
      <c r="H5652" s="175">
        <v>0</v>
      </c>
      <c r="I5652" s="175">
        <v>0</v>
      </c>
      <c r="J5652" s="175">
        <v>0</v>
      </c>
      <c r="K5652" s="175">
        <v>0</v>
      </c>
      <c r="L5652" s="176">
        <v>0</v>
      </c>
      <c r="M5652" s="177">
        <v>0</v>
      </c>
    </row>
    <row r="5653" spans="1:13">
      <c r="A5653" s="166">
        <v>10</v>
      </c>
      <c r="B5653" s="167" t="s">
        <v>30</v>
      </c>
      <c r="C5653" s="168">
        <v>2003</v>
      </c>
      <c r="D5653" s="169">
        <v>0</v>
      </c>
      <c r="E5653" s="169">
        <v>0</v>
      </c>
      <c r="F5653" s="169">
        <v>0</v>
      </c>
      <c r="G5653" s="169">
        <v>0</v>
      </c>
      <c r="H5653" s="169">
        <v>0</v>
      </c>
      <c r="I5653" s="169">
        <v>0</v>
      </c>
      <c r="J5653" s="169">
        <v>0</v>
      </c>
      <c r="K5653" s="169">
        <v>0</v>
      </c>
      <c r="L5653" s="170">
        <v>0</v>
      </c>
      <c r="M5653" s="171">
        <v>0</v>
      </c>
    </row>
    <row r="5654" spans="1:13">
      <c r="A5654" s="172">
        <v>10</v>
      </c>
      <c r="B5654" s="173" t="s">
        <v>30</v>
      </c>
      <c r="C5654" s="174">
        <v>2004</v>
      </c>
      <c r="D5654" s="175">
        <v>0</v>
      </c>
      <c r="E5654" s="175">
        <v>0</v>
      </c>
      <c r="F5654" s="175">
        <v>0</v>
      </c>
      <c r="G5654" s="175">
        <v>0</v>
      </c>
      <c r="H5654" s="175">
        <v>-12980</v>
      </c>
      <c r="I5654" s="175">
        <v>0</v>
      </c>
      <c r="J5654" s="175">
        <v>0</v>
      </c>
      <c r="K5654" s="175">
        <v>0</v>
      </c>
      <c r="L5654" s="176">
        <v>0</v>
      </c>
      <c r="M5654" s="177">
        <v>0</v>
      </c>
    </row>
    <row r="5655" spans="1:13">
      <c r="A5655" s="166">
        <v>10</v>
      </c>
      <c r="B5655" s="167" t="s">
        <v>30</v>
      </c>
      <c r="C5655" s="168">
        <v>2005</v>
      </c>
      <c r="D5655" s="169">
        <v>0</v>
      </c>
      <c r="E5655" s="169">
        <v>0</v>
      </c>
      <c r="F5655" s="169">
        <v>0</v>
      </c>
      <c r="G5655" s="169">
        <v>0</v>
      </c>
      <c r="H5655" s="169">
        <v>-1300</v>
      </c>
      <c r="I5655" s="169">
        <v>0</v>
      </c>
      <c r="J5655" s="169">
        <v>0</v>
      </c>
      <c r="K5655" s="169">
        <v>0</v>
      </c>
      <c r="L5655" s="170">
        <v>0</v>
      </c>
      <c r="M5655" s="171">
        <v>0</v>
      </c>
    </row>
    <row r="5656" spans="1:13">
      <c r="A5656" s="172">
        <v>10</v>
      </c>
      <c r="B5656" s="173" t="s">
        <v>30</v>
      </c>
      <c r="C5656" s="174">
        <v>2006</v>
      </c>
      <c r="D5656" s="175">
        <v>0</v>
      </c>
      <c r="E5656" s="175">
        <v>0</v>
      </c>
      <c r="F5656" s="175">
        <v>0</v>
      </c>
      <c r="G5656" s="175">
        <v>0</v>
      </c>
      <c r="H5656" s="175">
        <v>0</v>
      </c>
      <c r="I5656" s="175">
        <v>0</v>
      </c>
      <c r="J5656" s="175">
        <v>0</v>
      </c>
      <c r="K5656" s="175">
        <v>0</v>
      </c>
      <c r="L5656" s="176">
        <v>0</v>
      </c>
      <c r="M5656" s="177">
        <v>0</v>
      </c>
    </row>
    <row r="5657" spans="1:13">
      <c r="A5657" s="166">
        <v>10</v>
      </c>
      <c r="B5657" s="167" t="s">
        <v>30</v>
      </c>
      <c r="C5657" s="168">
        <v>2007</v>
      </c>
      <c r="D5657" s="169">
        <v>0</v>
      </c>
      <c r="E5657" s="169">
        <v>0</v>
      </c>
      <c r="F5657" s="169">
        <v>0</v>
      </c>
      <c r="G5657" s="169">
        <v>0</v>
      </c>
      <c r="H5657" s="169">
        <v>-2800</v>
      </c>
      <c r="I5657" s="169">
        <v>0</v>
      </c>
      <c r="J5657" s="169">
        <v>0</v>
      </c>
      <c r="K5657" s="169">
        <v>0</v>
      </c>
      <c r="L5657" s="170">
        <v>0</v>
      </c>
      <c r="M5657" s="171">
        <v>0</v>
      </c>
    </row>
    <row r="5658" spans="1:13">
      <c r="A5658" s="172">
        <v>10</v>
      </c>
      <c r="B5658" s="173" t="s">
        <v>30</v>
      </c>
      <c r="C5658" s="174">
        <v>2008</v>
      </c>
      <c r="D5658" s="175">
        <v>0</v>
      </c>
      <c r="E5658" s="175">
        <v>0</v>
      </c>
      <c r="F5658" s="175">
        <v>0</v>
      </c>
      <c r="G5658" s="175">
        <v>0</v>
      </c>
      <c r="H5658" s="175">
        <v>0</v>
      </c>
      <c r="I5658" s="175">
        <v>0</v>
      </c>
      <c r="J5658" s="175">
        <v>0</v>
      </c>
      <c r="K5658" s="175">
        <v>0</v>
      </c>
      <c r="L5658" s="176">
        <v>0</v>
      </c>
      <c r="M5658" s="177">
        <v>0</v>
      </c>
    </row>
    <row r="5659" spans="1:13">
      <c r="A5659" s="166">
        <v>10</v>
      </c>
      <c r="B5659" s="167" t="s">
        <v>30</v>
      </c>
      <c r="C5659" s="168">
        <v>2009</v>
      </c>
      <c r="D5659" s="169">
        <v>0</v>
      </c>
      <c r="E5659" s="169">
        <v>0</v>
      </c>
      <c r="F5659" s="169">
        <v>0</v>
      </c>
      <c r="G5659" s="169">
        <v>0</v>
      </c>
      <c r="H5659" s="169">
        <v>0</v>
      </c>
      <c r="I5659" s="169">
        <v>0</v>
      </c>
      <c r="J5659" s="169">
        <v>0</v>
      </c>
      <c r="K5659" s="169">
        <v>0</v>
      </c>
      <c r="L5659" s="170">
        <v>0</v>
      </c>
      <c r="M5659" s="171">
        <v>0</v>
      </c>
    </row>
    <row r="5660" spans="1:13">
      <c r="A5660" s="172">
        <v>10</v>
      </c>
      <c r="B5660" s="173" t="s">
        <v>30</v>
      </c>
      <c r="C5660" s="174">
        <v>2010</v>
      </c>
      <c r="D5660" s="175">
        <v>0</v>
      </c>
      <c r="E5660" s="175">
        <v>0</v>
      </c>
      <c r="F5660" s="175">
        <v>0</v>
      </c>
      <c r="G5660" s="175">
        <v>0</v>
      </c>
      <c r="H5660" s="175">
        <v>0</v>
      </c>
      <c r="I5660" s="175">
        <v>0</v>
      </c>
      <c r="J5660" s="175">
        <v>0</v>
      </c>
      <c r="K5660" s="175">
        <v>0</v>
      </c>
      <c r="L5660" s="176">
        <v>0</v>
      </c>
      <c r="M5660" s="177">
        <v>0</v>
      </c>
    </row>
    <row r="5661" spans="1:13">
      <c r="A5661" s="166">
        <v>10</v>
      </c>
      <c r="B5661" s="167" t="s">
        <v>30</v>
      </c>
      <c r="C5661" s="168">
        <v>2011</v>
      </c>
      <c r="D5661" s="169">
        <v>0</v>
      </c>
      <c r="E5661" s="169">
        <v>0</v>
      </c>
      <c r="F5661" s="169">
        <v>0</v>
      </c>
      <c r="G5661" s="169">
        <v>0</v>
      </c>
      <c r="H5661" s="169">
        <v>0</v>
      </c>
      <c r="I5661" s="169">
        <v>0</v>
      </c>
      <c r="J5661" s="169">
        <v>0</v>
      </c>
      <c r="K5661" s="169">
        <v>0</v>
      </c>
      <c r="L5661" s="170">
        <v>0</v>
      </c>
      <c r="M5661" s="171">
        <v>0</v>
      </c>
    </row>
    <row r="5662" spans="1:13">
      <c r="A5662" s="172">
        <v>10</v>
      </c>
      <c r="B5662" s="173" t="s">
        <v>30</v>
      </c>
      <c r="C5662" s="174">
        <v>2012</v>
      </c>
      <c r="D5662" s="175">
        <v>0</v>
      </c>
      <c r="E5662" s="175">
        <v>0</v>
      </c>
      <c r="F5662" s="175">
        <v>0</v>
      </c>
      <c r="G5662" s="175">
        <v>0</v>
      </c>
      <c r="H5662" s="175">
        <v>0</v>
      </c>
      <c r="I5662" s="175">
        <v>0</v>
      </c>
      <c r="J5662" s="175">
        <v>0</v>
      </c>
      <c r="K5662" s="175">
        <v>0</v>
      </c>
      <c r="L5662" s="176">
        <v>0</v>
      </c>
      <c r="M5662" s="177">
        <v>0</v>
      </c>
    </row>
    <row r="5663" spans="1:13">
      <c r="A5663" s="166">
        <v>10</v>
      </c>
      <c r="B5663" s="167" t="s">
        <v>30</v>
      </c>
      <c r="C5663" s="168">
        <v>2013</v>
      </c>
      <c r="D5663" s="169">
        <v>0</v>
      </c>
      <c r="E5663" s="169">
        <v>0</v>
      </c>
      <c r="F5663" s="169">
        <v>0</v>
      </c>
      <c r="G5663" s="169">
        <v>0</v>
      </c>
      <c r="H5663" s="169">
        <v>-600</v>
      </c>
      <c r="I5663" s="169">
        <v>0</v>
      </c>
      <c r="J5663" s="169">
        <v>0</v>
      </c>
      <c r="K5663" s="169">
        <v>0</v>
      </c>
      <c r="L5663" s="170">
        <v>0</v>
      </c>
      <c r="M5663" s="171">
        <v>0</v>
      </c>
    </row>
    <row r="5664" spans="1:13">
      <c r="A5664" s="172">
        <v>10</v>
      </c>
      <c r="B5664" s="173" t="s">
        <v>30</v>
      </c>
      <c r="C5664" s="174">
        <v>2014</v>
      </c>
      <c r="D5664" s="175">
        <v>0</v>
      </c>
      <c r="E5664" s="175">
        <v>0</v>
      </c>
      <c r="F5664" s="175">
        <v>0</v>
      </c>
      <c r="G5664" s="175">
        <v>0</v>
      </c>
      <c r="H5664" s="175">
        <v>-2000</v>
      </c>
      <c r="I5664" s="175">
        <v>0</v>
      </c>
      <c r="J5664" s="175">
        <v>-26224</v>
      </c>
      <c r="K5664" s="175">
        <v>0</v>
      </c>
      <c r="L5664" s="176">
        <v>0</v>
      </c>
      <c r="M5664" s="177">
        <v>0</v>
      </c>
    </row>
    <row r="5665" spans="1:13">
      <c r="A5665" s="166">
        <v>10</v>
      </c>
      <c r="B5665" s="167" t="s">
        <v>30</v>
      </c>
      <c r="C5665" s="168">
        <v>2015</v>
      </c>
      <c r="D5665" s="169">
        <v>0</v>
      </c>
      <c r="E5665" s="169">
        <v>0</v>
      </c>
      <c r="F5665" s="169">
        <v>0</v>
      </c>
      <c r="G5665" s="169">
        <v>0</v>
      </c>
      <c r="H5665" s="169">
        <v>6</v>
      </c>
      <c r="I5665" s="169">
        <v>3480</v>
      </c>
      <c r="J5665" s="169">
        <v>-7768</v>
      </c>
      <c r="K5665" s="169">
        <v>0</v>
      </c>
      <c r="L5665" s="170">
        <v>1</v>
      </c>
      <c r="M5665" s="171">
        <v>0</v>
      </c>
    </row>
    <row r="5666" spans="1:13">
      <c r="A5666" s="172">
        <v>10</v>
      </c>
      <c r="B5666" s="173" t="s">
        <v>30</v>
      </c>
      <c r="C5666" s="174">
        <v>2016</v>
      </c>
      <c r="D5666" s="175">
        <v>0</v>
      </c>
      <c r="E5666" s="175">
        <v>0</v>
      </c>
      <c r="F5666" s="175">
        <v>0</v>
      </c>
      <c r="G5666" s="175">
        <v>0</v>
      </c>
      <c r="H5666" s="175">
        <v>4368</v>
      </c>
      <c r="I5666" s="175">
        <v>3956</v>
      </c>
      <c r="J5666" s="175">
        <v>4072</v>
      </c>
      <c r="K5666" s="175">
        <v>946</v>
      </c>
      <c r="L5666" s="176">
        <v>2</v>
      </c>
      <c r="M5666" s="177">
        <v>1</v>
      </c>
    </row>
    <row r="5667" spans="1:13">
      <c r="A5667" s="166">
        <v>10</v>
      </c>
      <c r="B5667" s="167" t="s">
        <v>30</v>
      </c>
      <c r="C5667" s="168">
        <v>2017</v>
      </c>
      <c r="D5667" s="169">
        <v>0</v>
      </c>
      <c r="E5667" s="169">
        <v>0</v>
      </c>
      <c r="F5667" s="169">
        <v>0</v>
      </c>
      <c r="G5667" s="169">
        <v>0</v>
      </c>
      <c r="H5667" s="169">
        <v>73365</v>
      </c>
      <c r="I5667" s="169">
        <v>17009</v>
      </c>
      <c r="J5667" s="169">
        <v>2880</v>
      </c>
      <c r="K5667" s="169">
        <v>-2027</v>
      </c>
      <c r="L5667" s="170">
        <v>1</v>
      </c>
      <c r="M5667" s="171">
        <v>2</v>
      </c>
    </row>
    <row r="5668" spans="1:13">
      <c r="A5668" s="172">
        <v>10</v>
      </c>
      <c r="B5668" s="173" t="s">
        <v>30</v>
      </c>
      <c r="C5668" s="174">
        <v>2018</v>
      </c>
      <c r="D5668" s="175">
        <v>0</v>
      </c>
      <c r="E5668" s="175">
        <v>0</v>
      </c>
      <c r="F5668" s="175">
        <v>0</v>
      </c>
      <c r="G5668" s="175">
        <v>0</v>
      </c>
      <c r="H5668" s="175">
        <v>190345</v>
      </c>
      <c r="I5668" s="175">
        <v>4335</v>
      </c>
      <c r="J5668" s="175">
        <v>4144</v>
      </c>
      <c r="K5668" s="175">
        <v>-2705</v>
      </c>
      <c r="L5668" s="176">
        <v>6</v>
      </c>
      <c r="M5668" s="177">
        <v>3</v>
      </c>
    </row>
    <row r="5669" spans="1:13">
      <c r="A5669" s="166">
        <v>10</v>
      </c>
      <c r="B5669" s="167" t="s">
        <v>30</v>
      </c>
      <c r="C5669" s="168">
        <v>2019</v>
      </c>
      <c r="D5669" s="169">
        <v>0</v>
      </c>
      <c r="E5669" s="169">
        <v>0</v>
      </c>
      <c r="F5669" s="169">
        <v>0</v>
      </c>
      <c r="G5669" s="169">
        <v>0</v>
      </c>
      <c r="H5669" s="169">
        <v>372811</v>
      </c>
      <c r="I5669" s="169">
        <v>50896</v>
      </c>
      <c r="J5669" s="169">
        <v>10408</v>
      </c>
      <c r="K5669" s="169">
        <v>5212</v>
      </c>
      <c r="L5669" s="170">
        <v>36</v>
      </c>
      <c r="M5669" s="171">
        <v>3</v>
      </c>
    </row>
    <row r="5670" spans="1:13">
      <c r="A5670" s="172">
        <v>10</v>
      </c>
      <c r="B5670" s="173" t="s">
        <v>30</v>
      </c>
      <c r="C5670" s="174">
        <v>2020</v>
      </c>
      <c r="D5670" s="175">
        <v>205847700</v>
      </c>
      <c r="E5670" s="175">
        <v>1039635000</v>
      </c>
      <c r="F5670" s="175">
        <v>6212500</v>
      </c>
      <c r="G5670" s="175">
        <v>76733000</v>
      </c>
      <c r="H5670" s="175">
        <v>10210998</v>
      </c>
      <c r="I5670" s="175">
        <v>1128720</v>
      </c>
      <c r="J5670" s="175">
        <v>492332</v>
      </c>
      <c r="K5670" s="175">
        <v>55414</v>
      </c>
      <c r="L5670" s="176">
        <v>3282</v>
      </c>
      <c r="M5670" s="177">
        <v>173</v>
      </c>
    </row>
    <row r="5671" spans="1:13">
      <c r="A5671" s="166">
        <v>11</v>
      </c>
      <c r="B5671" s="167" t="s">
        <v>119</v>
      </c>
      <c r="C5671" s="168">
        <v>2000</v>
      </c>
      <c r="D5671" s="169">
        <v>0</v>
      </c>
      <c r="E5671" s="169">
        <v>0</v>
      </c>
      <c r="F5671" s="169">
        <v>0</v>
      </c>
      <c r="G5671" s="169">
        <v>0</v>
      </c>
      <c r="H5671" s="169">
        <v>-928</v>
      </c>
      <c r="I5671" s="169">
        <v>0</v>
      </c>
      <c r="J5671" s="169">
        <v>0</v>
      </c>
      <c r="K5671" s="169">
        <v>0</v>
      </c>
      <c r="L5671" s="170">
        <v>0</v>
      </c>
      <c r="M5671" s="171">
        <v>0</v>
      </c>
    </row>
    <row r="5672" spans="1:13">
      <c r="A5672" s="172">
        <v>11</v>
      </c>
      <c r="B5672" s="173" t="s">
        <v>119</v>
      </c>
      <c r="C5672" s="174">
        <v>2007</v>
      </c>
      <c r="D5672" s="175">
        <v>0</v>
      </c>
      <c r="E5672" s="175">
        <v>0</v>
      </c>
      <c r="F5672" s="175">
        <v>0</v>
      </c>
      <c r="G5672" s="175">
        <v>0</v>
      </c>
      <c r="H5672" s="175">
        <v>-540</v>
      </c>
      <c r="I5672" s="175">
        <v>0</v>
      </c>
      <c r="J5672" s="175">
        <v>0</v>
      </c>
      <c r="K5672" s="175">
        <v>0</v>
      </c>
      <c r="L5672" s="176">
        <v>0</v>
      </c>
      <c r="M5672" s="177">
        <v>0</v>
      </c>
    </row>
    <row r="5673" spans="1:13">
      <c r="A5673" s="166">
        <v>11</v>
      </c>
      <c r="B5673" s="167" t="s">
        <v>119</v>
      </c>
      <c r="C5673" s="168">
        <v>2009</v>
      </c>
      <c r="D5673" s="169">
        <v>0</v>
      </c>
      <c r="E5673" s="169">
        <v>0</v>
      </c>
      <c r="F5673" s="169">
        <v>0</v>
      </c>
      <c r="G5673" s="169">
        <v>0</v>
      </c>
      <c r="H5673" s="169">
        <v>-4376</v>
      </c>
      <c r="I5673" s="169">
        <v>0</v>
      </c>
      <c r="J5673" s="169">
        <v>0</v>
      </c>
      <c r="K5673" s="169">
        <v>0</v>
      </c>
      <c r="L5673" s="170">
        <v>0</v>
      </c>
      <c r="M5673" s="171">
        <v>0</v>
      </c>
    </row>
    <row r="5674" spans="1:13">
      <c r="A5674" s="172">
        <v>11</v>
      </c>
      <c r="B5674" s="173" t="s">
        <v>119</v>
      </c>
      <c r="C5674" s="174">
        <v>2010</v>
      </c>
      <c r="D5674" s="175">
        <v>0</v>
      </c>
      <c r="E5674" s="175">
        <v>0</v>
      </c>
      <c r="F5674" s="175">
        <v>0</v>
      </c>
      <c r="G5674" s="175">
        <v>0</v>
      </c>
      <c r="H5674" s="175">
        <v>0</v>
      </c>
      <c r="I5674" s="175">
        <v>0</v>
      </c>
      <c r="J5674" s="175">
        <v>0</v>
      </c>
      <c r="K5674" s="175">
        <v>0</v>
      </c>
      <c r="L5674" s="176">
        <v>0</v>
      </c>
      <c r="M5674" s="177">
        <v>0</v>
      </c>
    </row>
    <row r="5675" spans="1:13">
      <c r="A5675" s="166">
        <v>11</v>
      </c>
      <c r="B5675" s="167" t="s">
        <v>119</v>
      </c>
      <c r="C5675" s="168">
        <v>2011</v>
      </c>
      <c r="D5675" s="169">
        <v>0</v>
      </c>
      <c r="E5675" s="169">
        <v>0</v>
      </c>
      <c r="F5675" s="169">
        <v>0</v>
      </c>
      <c r="G5675" s="169">
        <v>0</v>
      </c>
      <c r="H5675" s="169">
        <v>0</v>
      </c>
      <c r="I5675" s="169">
        <v>0</v>
      </c>
      <c r="J5675" s="169">
        <v>0</v>
      </c>
      <c r="K5675" s="169">
        <v>0</v>
      </c>
      <c r="L5675" s="170">
        <v>0</v>
      </c>
      <c r="M5675" s="171">
        <v>0</v>
      </c>
    </row>
    <row r="5676" spans="1:13">
      <c r="A5676" s="172">
        <v>11</v>
      </c>
      <c r="B5676" s="173" t="s">
        <v>119</v>
      </c>
      <c r="C5676" s="174">
        <v>2012</v>
      </c>
      <c r="D5676" s="175">
        <v>0</v>
      </c>
      <c r="E5676" s="175">
        <v>0</v>
      </c>
      <c r="F5676" s="175">
        <v>0</v>
      </c>
      <c r="G5676" s="175">
        <v>0</v>
      </c>
      <c r="H5676" s="175">
        <v>-98</v>
      </c>
      <c r="I5676" s="175">
        <v>-73</v>
      </c>
      <c r="J5676" s="175">
        <v>0</v>
      </c>
      <c r="K5676" s="175">
        <v>0</v>
      </c>
      <c r="L5676" s="176">
        <v>0</v>
      </c>
      <c r="M5676" s="177">
        <v>0</v>
      </c>
    </row>
    <row r="5677" spans="1:13">
      <c r="A5677" s="166">
        <v>11</v>
      </c>
      <c r="B5677" s="167" t="s">
        <v>119</v>
      </c>
      <c r="C5677" s="168">
        <v>2014</v>
      </c>
      <c r="D5677" s="169">
        <v>0</v>
      </c>
      <c r="E5677" s="169">
        <v>0</v>
      </c>
      <c r="F5677" s="169">
        <v>0</v>
      </c>
      <c r="G5677" s="169">
        <v>0</v>
      </c>
      <c r="H5677" s="169">
        <v>0</v>
      </c>
      <c r="I5677" s="169">
        <v>0</v>
      </c>
      <c r="J5677" s="169">
        <v>0</v>
      </c>
      <c r="K5677" s="169">
        <v>0</v>
      </c>
      <c r="L5677" s="170">
        <v>0</v>
      </c>
      <c r="M5677" s="171">
        <v>0</v>
      </c>
    </row>
    <row r="5678" spans="1:13">
      <c r="A5678" s="172">
        <v>11</v>
      </c>
      <c r="B5678" s="173" t="s">
        <v>119</v>
      </c>
      <c r="C5678" s="174">
        <v>2015</v>
      </c>
      <c r="D5678" s="175">
        <v>0</v>
      </c>
      <c r="E5678" s="175">
        <v>0</v>
      </c>
      <c r="F5678" s="175">
        <v>0</v>
      </c>
      <c r="G5678" s="175">
        <v>0</v>
      </c>
      <c r="H5678" s="175">
        <v>387</v>
      </c>
      <c r="I5678" s="175">
        <v>-15806</v>
      </c>
      <c r="J5678" s="175">
        <v>0</v>
      </c>
      <c r="K5678" s="175">
        <v>0</v>
      </c>
      <c r="L5678" s="176">
        <v>0</v>
      </c>
      <c r="M5678" s="177">
        <v>0</v>
      </c>
    </row>
    <row r="5679" spans="1:13">
      <c r="A5679" s="166">
        <v>11</v>
      </c>
      <c r="B5679" s="167" t="s">
        <v>119</v>
      </c>
      <c r="C5679" s="168">
        <v>2016</v>
      </c>
      <c r="D5679" s="169">
        <v>0</v>
      </c>
      <c r="E5679" s="169">
        <v>0</v>
      </c>
      <c r="F5679" s="169">
        <v>0</v>
      </c>
      <c r="G5679" s="169">
        <v>0</v>
      </c>
      <c r="H5679" s="169">
        <v>17305</v>
      </c>
      <c r="I5679" s="169">
        <v>1581</v>
      </c>
      <c r="J5679" s="169">
        <v>-26400</v>
      </c>
      <c r="K5679" s="169">
        <v>-360</v>
      </c>
      <c r="L5679" s="170">
        <v>0</v>
      </c>
      <c r="M5679" s="171">
        <v>-2</v>
      </c>
    </row>
    <row r="5680" spans="1:13">
      <c r="A5680" s="172">
        <v>11</v>
      </c>
      <c r="B5680" s="173" t="s">
        <v>119</v>
      </c>
      <c r="C5680" s="174">
        <v>2017</v>
      </c>
      <c r="D5680" s="175">
        <v>0</v>
      </c>
      <c r="E5680" s="175">
        <v>0</v>
      </c>
      <c r="F5680" s="175">
        <v>0</v>
      </c>
      <c r="G5680" s="175">
        <v>0</v>
      </c>
      <c r="H5680" s="175">
        <v>26202</v>
      </c>
      <c r="I5680" s="175">
        <v>-1597</v>
      </c>
      <c r="J5680" s="175">
        <v>288</v>
      </c>
      <c r="K5680" s="175">
        <v>-166</v>
      </c>
      <c r="L5680" s="176">
        <v>-99</v>
      </c>
      <c r="M5680" s="177">
        <v>1</v>
      </c>
    </row>
    <row r="5681" spans="1:13">
      <c r="A5681" s="166">
        <v>11</v>
      </c>
      <c r="B5681" s="167" t="s">
        <v>119</v>
      </c>
      <c r="C5681" s="168">
        <v>2018</v>
      </c>
      <c r="D5681" s="169">
        <v>0</v>
      </c>
      <c r="E5681" s="169">
        <v>0</v>
      </c>
      <c r="F5681" s="169">
        <v>0</v>
      </c>
      <c r="G5681" s="169">
        <v>0</v>
      </c>
      <c r="H5681" s="169">
        <v>182279</v>
      </c>
      <c r="I5681" s="169">
        <v>24621</v>
      </c>
      <c r="J5681" s="169">
        <v>-3432</v>
      </c>
      <c r="K5681" s="169">
        <v>-373</v>
      </c>
      <c r="L5681" s="170">
        <v>-67</v>
      </c>
      <c r="M5681" s="171">
        <v>-2</v>
      </c>
    </row>
    <row r="5682" spans="1:13">
      <c r="A5682" s="172">
        <v>11</v>
      </c>
      <c r="B5682" s="173" t="s">
        <v>119</v>
      </c>
      <c r="C5682" s="174">
        <v>2019</v>
      </c>
      <c r="D5682" s="175">
        <v>0</v>
      </c>
      <c r="E5682" s="175">
        <v>0</v>
      </c>
      <c r="F5682" s="175">
        <v>0</v>
      </c>
      <c r="G5682" s="175">
        <v>0</v>
      </c>
      <c r="H5682" s="175">
        <v>-9809</v>
      </c>
      <c r="I5682" s="175">
        <v>61484</v>
      </c>
      <c r="J5682" s="175">
        <v>-121092</v>
      </c>
      <c r="K5682" s="175">
        <v>-92</v>
      </c>
      <c r="L5682" s="176">
        <v>-58</v>
      </c>
      <c r="M5682" s="177">
        <v>-5</v>
      </c>
    </row>
    <row r="5683" spans="1:13">
      <c r="A5683" s="166">
        <v>11</v>
      </c>
      <c r="B5683" s="167" t="s">
        <v>119</v>
      </c>
      <c r="C5683" s="168">
        <v>2020</v>
      </c>
      <c r="D5683" s="169">
        <v>112303900</v>
      </c>
      <c r="E5683" s="169">
        <v>647822000</v>
      </c>
      <c r="F5683" s="169">
        <v>4467800</v>
      </c>
      <c r="G5683" s="169">
        <v>34808000</v>
      </c>
      <c r="H5683" s="169">
        <v>5951255</v>
      </c>
      <c r="I5683" s="169">
        <v>786700</v>
      </c>
      <c r="J5683" s="169">
        <v>357424</v>
      </c>
      <c r="K5683" s="169">
        <v>25946</v>
      </c>
      <c r="L5683" s="170">
        <v>1629</v>
      </c>
      <c r="M5683" s="171">
        <v>103</v>
      </c>
    </row>
    <row r="5684" spans="1:13">
      <c r="A5684" s="172">
        <v>12</v>
      </c>
      <c r="B5684" s="173" t="s">
        <v>186</v>
      </c>
      <c r="C5684" s="174">
        <v>2013</v>
      </c>
      <c r="D5684" s="175">
        <v>0</v>
      </c>
      <c r="E5684" s="175">
        <v>0</v>
      </c>
      <c r="F5684" s="175">
        <v>0</v>
      </c>
      <c r="G5684" s="175">
        <v>0</v>
      </c>
      <c r="H5684" s="175">
        <v>0</v>
      </c>
      <c r="I5684" s="175">
        <v>0</v>
      </c>
      <c r="J5684" s="175">
        <v>0</v>
      </c>
      <c r="K5684" s="175">
        <v>0</v>
      </c>
      <c r="L5684" s="176">
        <v>0</v>
      </c>
      <c r="M5684" s="177">
        <v>0</v>
      </c>
    </row>
    <row r="5685" spans="1:13">
      <c r="A5685" s="166">
        <v>12</v>
      </c>
      <c r="B5685" s="167" t="s">
        <v>186</v>
      </c>
      <c r="C5685" s="168">
        <v>2014</v>
      </c>
      <c r="D5685" s="169">
        <v>0</v>
      </c>
      <c r="E5685" s="169">
        <v>0</v>
      </c>
      <c r="F5685" s="169">
        <v>0</v>
      </c>
      <c r="G5685" s="169">
        <v>0</v>
      </c>
      <c r="H5685" s="169">
        <v>0</v>
      </c>
      <c r="I5685" s="169">
        <v>0</v>
      </c>
      <c r="J5685" s="169">
        <v>0</v>
      </c>
      <c r="K5685" s="169">
        <v>0</v>
      </c>
      <c r="L5685" s="170">
        <v>0</v>
      </c>
      <c r="M5685" s="171">
        <v>0</v>
      </c>
    </row>
    <row r="5686" spans="1:13">
      <c r="A5686" s="172">
        <v>12</v>
      </c>
      <c r="B5686" s="173" t="s">
        <v>186</v>
      </c>
      <c r="C5686" s="174">
        <v>2015</v>
      </c>
      <c r="D5686" s="175">
        <v>0</v>
      </c>
      <c r="E5686" s="175">
        <v>0</v>
      </c>
      <c r="F5686" s="175">
        <v>0</v>
      </c>
      <c r="G5686" s="175">
        <v>0</v>
      </c>
      <c r="H5686" s="175">
        <v>-2995</v>
      </c>
      <c r="I5686" s="175">
        <v>0</v>
      </c>
      <c r="J5686" s="175">
        <v>0</v>
      </c>
      <c r="K5686" s="175">
        <v>0</v>
      </c>
      <c r="L5686" s="176">
        <v>0</v>
      </c>
      <c r="M5686" s="177">
        <v>0</v>
      </c>
    </row>
    <row r="5687" spans="1:13">
      <c r="A5687" s="166">
        <v>12</v>
      </c>
      <c r="B5687" s="167" t="s">
        <v>186</v>
      </c>
      <c r="C5687" s="168">
        <v>2016</v>
      </c>
      <c r="D5687" s="169">
        <v>0</v>
      </c>
      <c r="E5687" s="169">
        <v>0</v>
      </c>
      <c r="F5687" s="169">
        <v>0</v>
      </c>
      <c r="G5687" s="169">
        <v>0</v>
      </c>
      <c r="H5687" s="169">
        <v>-2882</v>
      </c>
      <c r="I5687" s="169">
        <v>0</v>
      </c>
      <c r="J5687" s="169">
        <v>0</v>
      </c>
      <c r="K5687" s="169">
        <v>0</v>
      </c>
      <c r="L5687" s="170">
        <v>-1</v>
      </c>
      <c r="M5687" s="171">
        <v>0</v>
      </c>
    </row>
    <row r="5688" spans="1:13">
      <c r="A5688" s="172">
        <v>12</v>
      </c>
      <c r="B5688" s="173" t="s">
        <v>186</v>
      </c>
      <c r="C5688" s="174">
        <v>2017</v>
      </c>
      <c r="D5688" s="175">
        <v>0</v>
      </c>
      <c r="E5688" s="175">
        <v>0</v>
      </c>
      <c r="F5688" s="175">
        <v>0</v>
      </c>
      <c r="G5688" s="175">
        <v>0</v>
      </c>
      <c r="H5688" s="175">
        <v>220486</v>
      </c>
      <c r="I5688" s="175">
        <v>71984</v>
      </c>
      <c r="J5688" s="175">
        <v>-3472</v>
      </c>
      <c r="K5688" s="175">
        <v>-500</v>
      </c>
      <c r="L5688" s="176">
        <v>-34</v>
      </c>
      <c r="M5688" s="177">
        <v>0</v>
      </c>
    </row>
    <row r="5689" spans="1:13">
      <c r="A5689" s="166">
        <v>12</v>
      </c>
      <c r="B5689" s="167" t="s">
        <v>186</v>
      </c>
      <c r="C5689" s="168">
        <v>2018</v>
      </c>
      <c r="D5689" s="169">
        <v>0</v>
      </c>
      <c r="E5689" s="169">
        <v>0</v>
      </c>
      <c r="F5689" s="169">
        <v>0</v>
      </c>
      <c r="G5689" s="169">
        <v>0</v>
      </c>
      <c r="H5689" s="169">
        <v>159443.82999999999</v>
      </c>
      <c r="I5689" s="169">
        <v>68867.05</v>
      </c>
      <c r="J5689" s="169">
        <v>31096.02</v>
      </c>
      <c r="K5689" s="169">
        <v>186</v>
      </c>
      <c r="L5689" s="170">
        <v>1</v>
      </c>
      <c r="M5689" s="171">
        <v>6</v>
      </c>
    </row>
    <row r="5690" spans="1:13">
      <c r="A5690" s="172">
        <v>12</v>
      </c>
      <c r="B5690" s="173" t="s">
        <v>186</v>
      </c>
      <c r="C5690" s="174">
        <v>2019</v>
      </c>
      <c r="D5690" s="175">
        <v>0</v>
      </c>
      <c r="E5690" s="175">
        <v>0</v>
      </c>
      <c r="F5690" s="175">
        <v>0</v>
      </c>
      <c r="G5690" s="175">
        <v>0</v>
      </c>
      <c r="H5690" s="175">
        <v>542637</v>
      </c>
      <c r="I5690" s="175">
        <v>55613</v>
      </c>
      <c r="J5690" s="175">
        <v>14164</v>
      </c>
      <c r="K5690" s="175">
        <v>1028</v>
      </c>
      <c r="L5690" s="176">
        <v>-21</v>
      </c>
      <c r="M5690" s="177">
        <v>-1</v>
      </c>
    </row>
    <row r="5691" spans="1:13">
      <c r="A5691" s="166">
        <v>12</v>
      </c>
      <c r="B5691" s="167" t="s">
        <v>186</v>
      </c>
      <c r="C5691" s="168">
        <v>2020</v>
      </c>
      <c r="D5691" s="169">
        <v>44085600</v>
      </c>
      <c r="E5691" s="169">
        <v>271401200</v>
      </c>
      <c r="F5691" s="169">
        <v>353400</v>
      </c>
      <c r="G5691" s="169">
        <v>11907000</v>
      </c>
      <c r="H5691" s="169">
        <v>2305193</v>
      </c>
      <c r="I5691" s="169">
        <v>354217</v>
      </c>
      <c r="J5691" s="169">
        <v>27792</v>
      </c>
      <c r="K5691" s="169">
        <v>8589</v>
      </c>
      <c r="L5691" s="170">
        <v>633</v>
      </c>
      <c r="M5691" s="171">
        <v>43</v>
      </c>
    </row>
    <row r="5692" spans="1:13">
      <c r="A5692" s="172">
        <v>13</v>
      </c>
      <c r="B5692" s="173" t="s">
        <v>48</v>
      </c>
      <c r="C5692" s="174">
        <v>1998</v>
      </c>
      <c r="D5692" s="175">
        <v>0</v>
      </c>
      <c r="E5692" s="175">
        <v>0</v>
      </c>
      <c r="F5692" s="175">
        <v>0</v>
      </c>
      <c r="G5692" s="175">
        <v>0</v>
      </c>
      <c r="H5692" s="175">
        <v>-1468.65</v>
      </c>
      <c r="I5692" s="175">
        <v>0</v>
      </c>
      <c r="J5692" s="175">
        <v>0</v>
      </c>
      <c r="K5692" s="175">
        <v>0</v>
      </c>
      <c r="L5692" s="176">
        <v>0</v>
      </c>
      <c r="M5692" s="177">
        <v>0</v>
      </c>
    </row>
    <row r="5693" spans="1:13">
      <c r="A5693" s="166">
        <v>13</v>
      </c>
      <c r="B5693" s="167" t="s">
        <v>48</v>
      </c>
      <c r="C5693" s="168">
        <v>2003</v>
      </c>
      <c r="D5693" s="169">
        <v>0</v>
      </c>
      <c r="E5693" s="169">
        <v>0</v>
      </c>
      <c r="F5693" s="169">
        <v>0</v>
      </c>
      <c r="G5693" s="169">
        <v>0</v>
      </c>
      <c r="H5693" s="169">
        <v>0</v>
      </c>
      <c r="I5693" s="169">
        <v>0</v>
      </c>
      <c r="J5693" s="169">
        <v>0</v>
      </c>
      <c r="K5693" s="169">
        <v>0</v>
      </c>
      <c r="L5693" s="170">
        <v>0</v>
      </c>
      <c r="M5693" s="171">
        <v>0</v>
      </c>
    </row>
    <row r="5694" spans="1:13">
      <c r="A5694" s="172">
        <v>13</v>
      </c>
      <c r="B5694" s="173" t="s">
        <v>48</v>
      </c>
      <c r="C5694" s="174">
        <v>2004</v>
      </c>
      <c r="D5694" s="175">
        <v>0</v>
      </c>
      <c r="E5694" s="175">
        <v>0</v>
      </c>
      <c r="F5694" s="175">
        <v>0</v>
      </c>
      <c r="G5694" s="175">
        <v>0</v>
      </c>
      <c r="H5694" s="175">
        <v>0</v>
      </c>
      <c r="I5694" s="175">
        <v>0</v>
      </c>
      <c r="J5694" s="175">
        <v>0</v>
      </c>
      <c r="K5694" s="175">
        <v>0</v>
      </c>
      <c r="L5694" s="176">
        <v>0</v>
      </c>
      <c r="M5694" s="177">
        <v>0</v>
      </c>
    </row>
    <row r="5695" spans="1:13">
      <c r="A5695" s="166">
        <v>13</v>
      </c>
      <c r="B5695" s="167" t="s">
        <v>48</v>
      </c>
      <c r="C5695" s="168">
        <v>2011</v>
      </c>
      <c r="D5695" s="169">
        <v>0</v>
      </c>
      <c r="E5695" s="169">
        <v>0</v>
      </c>
      <c r="F5695" s="169">
        <v>0</v>
      </c>
      <c r="G5695" s="169">
        <v>0</v>
      </c>
      <c r="H5695" s="169">
        <v>0</v>
      </c>
      <c r="I5695" s="169">
        <v>0</v>
      </c>
      <c r="J5695" s="169">
        <v>0</v>
      </c>
      <c r="K5695" s="169">
        <v>0</v>
      </c>
      <c r="L5695" s="170">
        <v>0</v>
      </c>
      <c r="M5695" s="171">
        <v>0</v>
      </c>
    </row>
    <row r="5696" spans="1:13">
      <c r="A5696" s="172">
        <v>13</v>
      </c>
      <c r="B5696" s="173" t="s">
        <v>48</v>
      </c>
      <c r="C5696" s="174">
        <v>2012</v>
      </c>
      <c r="D5696" s="175">
        <v>0</v>
      </c>
      <c r="E5696" s="175">
        <v>0</v>
      </c>
      <c r="F5696" s="175">
        <v>0</v>
      </c>
      <c r="G5696" s="175">
        <v>0</v>
      </c>
      <c r="H5696" s="175">
        <v>-1200</v>
      </c>
      <c r="I5696" s="175">
        <v>0</v>
      </c>
      <c r="J5696" s="175">
        <v>0</v>
      </c>
      <c r="K5696" s="175">
        <v>0</v>
      </c>
      <c r="L5696" s="176">
        <v>1</v>
      </c>
      <c r="M5696" s="177">
        <v>0</v>
      </c>
    </row>
    <row r="5697" spans="1:13">
      <c r="A5697" s="166">
        <v>13</v>
      </c>
      <c r="B5697" s="167" t="s">
        <v>48</v>
      </c>
      <c r="C5697" s="168">
        <v>2013</v>
      </c>
      <c r="D5697" s="169">
        <v>0</v>
      </c>
      <c r="E5697" s="169">
        <v>0</v>
      </c>
      <c r="F5697" s="169">
        <v>0</v>
      </c>
      <c r="G5697" s="169">
        <v>0</v>
      </c>
      <c r="H5697" s="169">
        <v>0</v>
      </c>
      <c r="I5697" s="169">
        <v>0</v>
      </c>
      <c r="J5697" s="169">
        <v>0</v>
      </c>
      <c r="K5697" s="169">
        <v>0</v>
      </c>
      <c r="L5697" s="170">
        <v>1</v>
      </c>
      <c r="M5697" s="171">
        <v>0</v>
      </c>
    </row>
    <row r="5698" spans="1:13">
      <c r="A5698" s="172">
        <v>13</v>
      </c>
      <c r="B5698" s="173" t="s">
        <v>48</v>
      </c>
      <c r="C5698" s="174">
        <v>2014</v>
      </c>
      <c r="D5698" s="175">
        <v>0</v>
      </c>
      <c r="E5698" s="175">
        <v>0</v>
      </c>
      <c r="F5698" s="175">
        <v>0</v>
      </c>
      <c r="G5698" s="175">
        <v>0</v>
      </c>
      <c r="H5698" s="175">
        <v>1702</v>
      </c>
      <c r="I5698" s="175">
        <v>-773</v>
      </c>
      <c r="J5698" s="175">
        <v>0</v>
      </c>
      <c r="K5698" s="175">
        <v>0</v>
      </c>
      <c r="L5698" s="176">
        <v>0</v>
      </c>
      <c r="M5698" s="177">
        <v>0</v>
      </c>
    </row>
    <row r="5699" spans="1:13">
      <c r="A5699" s="166">
        <v>13</v>
      </c>
      <c r="B5699" s="167" t="s">
        <v>48</v>
      </c>
      <c r="C5699" s="168">
        <v>2015</v>
      </c>
      <c r="D5699" s="169">
        <v>0</v>
      </c>
      <c r="E5699" s="169">
        <v>0</v>
      </c>
      <c r="F5699" s="169">
        <v>0</v>
      </c>
      <c r="G5699" s="169">
        <v>0</v>
      </c>
      <c r="H5699" s="169">
        <v>-5229</v>
      </c>
      <c r="I5699" s="169">
        <v>-625</v>
      </c>
      <c r="J5699" s="169">
        <v>0</v>
      </c>
      <c r="K5699" s="169">
        <v>0</v>
      </c>
      <c r="L5699" s="170">
        <v>0</v>
      </c>
      <c r="M5699" s="171">
        <v>0</v>
      </c>
    </row>
    <row r="5700" spans="1:13">
      <c r="A5700" s="172">
        <v>13</v>
      </c>
      <c r="B5700" s="173" t="s">
        <v>48</v>
      </c>
      <c r="C5700" s="174">
        <v>2016</v>
      </c>
      <c r="D5700" s="175">
        <v>0</v>
      </c>
      <c r="E5700" s="175">
        <v>0</v>
      </c>
      <c r="F5700" s="175">
        <v>0</v>
      </c>
      <c r="G5700" s="175">
        <v>0</v>
      </c>
      <c r="H5700" s="175">
        <v>12082</v>
      </c>
      <c r="I5700" s="175">
        <v>-1793</v>
      </c>
      <c r="J5700" s="175">
        <v>888</v>
      </c>
      <c r="K5700" s="175">
        <v>10707</v>
      </c>
      <c r="L5700" s="176">
        <v>0</v>
      </c>
      <c r="M5700" s="177">
        <v>1</v>
      </c>
    </row>
    <row r="5701" spans="1:13">
      <c r="A5701" s="166">
        <v>13</v>
      </c>
      <c r="B5701" s="167" t="s">
        <v>48</v>
      </c>
      <c r="C5701" s="168">
        <v>2017</v>
      </c>
      <c r="D5701" s="169">
        <v>0</v>
      </c>
      <c r="E5701" s="169">
        <v>0</v>
      </c>
      <c r="F5701" s="169">
        <v>0</v>
      </c>
      <c r="G5701" s="169">
        <v>0</v>
      </c>
      <c r="H5701" s="169">
        <v>243638</v>
      </c>
      <c r="I5701" s="169">
        <v>26125</v>
      </c>
      <c r="J5701" s="169">
        <v>4456</v>
      </c>
      <c r="K5701" s="169">
        <v>3</v>
      </c>
      <c r="L5701" s="170">
        <v>15</v>
      </c>
      <c r="M5701" s="171">
        <v>12</v>
      </c>
    </row>
    <row r="5702" spans="1:13">
      <c r="A5702" s="172">
        <v>13</v>
      </c>
      <c r="B5702" s="173" t="s">
        <v>48</v>
      </c>
      <c r="C5702" s="174">
        <v>2018</v>
      </c>
      <c r="D5702" s="175">
        <v>0</v>
      </c>
      <c r="E5702" s="175">
        <v>0</v>
      </c>
      <c r="F5702" s="175">
        <v>0</v>
      </c>
      <c r="G5702" s="175">
        <v>0</v>
      </c>
      <c r="H5702" s="175">
        <v>217894</v>
      </c>
      <c r="I5702" s="175">
        <v>124650</v>
      </c>
      <c r="J5702" s="175">
        <v>39872</v>
      </c>
      <c r="K5702" s="175">
        <v>3172</v>
      </c>
      <c r="L5702" s="176">
        <v>-26</v>
      </c>
      <c r="M5702" s="177">
        <v>9</v>
      </c>
    </row>
    <row r="5703" spans="1:13">
      <c r="A5703" s="166">
        <v>13</v>
      </c>
      <c r="B5703" s="167" t="s">
        <v>48</v>
      </c>
      <c r="C5703" s="168">
        <v>2019</v>
      </c>
      <c r="D5703" s="169">
        <v>0</v>
      </c>
      <c r="E5703" s="169">
        <v>0</v>
      </c>
      <c r="F5703" s="169">
        <v>0</v>
      </c>
      <c r="G5703" s="169">
        <v>0</v>
      </c>
      <c r="H5703" s="169">
        <v>642071</v>
      </c>
      <c r="I5703" s="169">
        <v>130357</v>
      </c>
      <c r="J5703" s="169">
        <v>25736</v>
      </c>
      <c r="K5703" s="169">
        <v>1068</v>
      </c>
      <c r="L5703" s="170">
        <v>-29</v>
      </c>
      <c r="M5703" s="171">
        <v>-1</v>
      </c>
    </row>
    <row r="5704" spans="1:13">
      <c r="A5704" s="172">
        <v>13</v>
      </c>
      <c r="B5704" s="173" t="s">
        <v>48</v>
      </c>
      <c r="C5704" s="174">
        <v>2020</v>
      </c>
      <c r="D5704" s="175">
        <v>181248400</v>
      </c>
      <c r="E5704" s="175">
        <v>1026412000</v>
      </c>
      <c r="F5704" s="175">
        <v>1184400</v>
      </c>
      <c r="G5704" s="175">
        <v>27463000</v>
      </c>
      <c r="H5704" s="175">
        <v>10569554</v>
      </c>
      <c r="I5704" s="175">
        <v>1399319</v>
      </c>
      <c r="J5704" s="175">
        <v>94432</v>
      </c>
      <c r="K5704" s="175">
        <v>20567</v>
      </c>
      <c r="L5704" s="176">
        <v>2145</v>
      </c>
      <c r="M5704" s="177">
        <v>144</v>
      </c>
    </row>
    <row r="5705" spans="1:13">
      <c r="A5705" s="166">
        <v>14</v>
      </c>
      <c r="B5705" s="167" t="s">
        <v>136</v>
      </c>
      <c r="C5705" s="168">
        <v>2004</v>
      </c>
      <c r="D5705" s="169">
        <v>0</v>
      </c>
      <c r="E5705" s="169">
        <v>0</v>
      </c>
      <c r="F5705" s="169">
        <v>0</v>
      </c>
      <c r="G5705" s="169">
        <v>0</v>
      </c>
      <c r="H5705" s="169">
        <v>0</v>
      </c>
      <c r="I5705" s="169">
        <v>0</v>
      </c>
      <c r="J5705" s="169">
        <v>0</v>
      </c>
      <c r="K5705" s="169">
        <v>0</v>
      </c>
      <c r="L5705" s="170">
        <v>0</v>
      </c>
      <c r="M5705" s="171">
        <v>0</v>
      </c>
    </row>
    <row r="5706" spans="1:13">
      <c r="A5706" s="172">
        <v>14</v>
      </c>
      <c r="B5706" s="173" t="s">
        <v>136</v>
      </c>
      <c r="C5706" s="174">
        <v>2005</v>
      </c>
      <c r="D5706" s="175">
        <v>0</v>
      </c>
      <c r="E5706" s="175">
        <v>0</v>
      </c>
      <c r="F5706" s="175">
        <v>0</v>
      </c>
      <c r="G5706" s="175">
        <v>0</v>
      </c>
      <c r="H5706" s="175">
        <v>0</v>
      </c>
      <c r="I5706" s="175">
        <v>0</v>
      </c>
      <c r="J5706" s="175">
        <v>0</v>
      </c>
      <c r="K5706" s="175">
        <v>0</v>
      </c>
      <c r="L5706" s="176">
        <v>0</v>
      </c>
      <c r="M5706" s="177">
        <v>0</v>
      </c>
    </row>
    <row r="5707" spans="1:13">
      <c r="A5707" s="166">
        <v>14</v>
      </c>
      <c r="B5707" s="167" t="s">
        <v>136</v>
      </c>
      <c r="C5707" s="168">
        <v>2006</v>
      </c>
      <c r="D5707" s="169">
        <v>0</v>
      </c>
      <c r="E5707" s="169">
        <v>0</v>
      </c>
      <c r="F5707" s="169">
        <v>0</v>
      </c>
      <c r="G5707" s="169">
        <v>0</v>
      </c>
      <c r="H5707" s="169">
        <v>0</v>
      </c>
      <c r="I5707" s="169">
        <v>0</v>
      </c>
      <c r="J5707" s="169">
        <v>0</v>
      </c>
      <c r="K5707" s="169">
        <v>0</v>
      </c>
      <c r="L5707" s="170">
        <v>1</v>
      </c>
      <c r="M5707" s="171">
        <v>0</v>
      </c>
    </row>
    <row r="5708" spans="1:13">
      <c r="A5708" s="172">
        <v>14</v>
      </c>
      <c r="B5708" s="173" t="s">
        <v>136</v>
      </c>
      <c r="C5708" s="174">
        <v>2007</v>
      </c>
      <c r="D5708" s="175">
        <v>0</v>
      </c>
      <c r="E5708" s="175">
        <v>0</v>
      </c>
      <c r="F5708" s="175">
        <v>0</v>
      </c>
      <c r="G5708" s="175">
        <v>0</v>
      </c>
      <c r="H5708" s="175">
        <v>0</v>
      </c>
      <c r="I5708" s="175">
        <v>0</v>
      </c>
      <c r="J5708" s="175">
        <v>0</v>
      </c>
      <c r="K5708" s="175">
        <v>0</v>
      </c>
      <c r="L5708" s="176">
        <v>1</v>
      </c>
      <c r="M5708" s="177">
        <v>0</v>
      </c>
    </row>
    <row r="5709" spans="1:13">
      <c r="A5709" s="166">
        <v>14</v>
      </c>
      <c r="B5709" s="167" t="s">
        <v>136</v>
      </c>
      <c r="C5709" s="168">
        <v>2008</v>
      </c>
      <c r="D5709" s="169">
        <v>0</v>
      </c>
      <c r="E5709" s="169">
        <v>0</v>
      </c>
      <c r="F5709" s="169">
        <v>0</v>
      </c>
      <c r="G5709" s="169">
        <v>0</v>
      </c>
      <c r="H5709" s="169">
        <v>0</v>
      </c>
      <c r="I5709" s="169">
        <v>0</v>
      </c>
      <c r="J5709" s="169">
        <v>0</v>
      </c>
      <c r="K5709" s="169">
        <v>0</v>
      </c>
      <c r="L5709" s="170">
        <v>1</v>
      </c>
      <c r="M5709" s="171">
        <v>0</v>
      </c>
    </row>
    <row r="5710" spans="1:13">
      <c r="A5710" s="172">
        <v>14</v>
      </c>
      <c r="B5710" s="173" t="s">
        <v>136</v>
      </c>
      <c r="C5710" s="174">
        <v>2009</v>
      </c>
      <c r="D5710" s="175">
        <v>0</v>
      </c>
      <c r="E5710" s="175">
        <v>0</v>
      </c>
      <c r="F5710" s="175">
        <v>0</v>
      </c>
      <c r="G5710" s="175">
        <v>0</v>
      </c>
      <c r="H5710" s="175">
        <v>0</v>
      </c>
      <c r="I5710" s="175">
        <v>0</v>
      </c>
      <c r="J5710" s="175">
        <v>0</v>
      </c>
      <c r="K5710" s="175">
        <v>0</v>
      </c>
      <c r="L5710" s="176">
        <v>1</v>
      </c>
      <c r="M5710" s="177">
        <v>0</v>
      </c>
    </row>
    <row r="5711" spans="1:13">
      <c r="A5711" s="166">
        <v>14</v>
      </c>
      <c r="B5711" s="167" t="s">
        <v>136</v>
      </c>
      <c r="C5711" s="168">
        <v>2010</v>
      </c>
      <c r="D5711" s="169">
        <v>0</v>
      </c>
      <c r="E5711" s="169">
        <v>0</v>
      </c>
      <c r="F5711" s="169">
        <v>0</v>
      </c>
      <c r="G5711" s="169">
        <v>0</v>
      </c>
      <c r="H5711" s="169">
        <v>-69579</v>
      </c>
      <c r="I5711" s="169">
        <v>-346</v>
      </c>
      <c r="J5711" s="169">
        <v>0</v>
      </c>
      <c r="K5711" s="169">
        <v>0</v>
      </c>
      <c r="L5711" s="170">
        <v>1</v>
      </c>
      <c r="M5711" s="171">
        <v>0</v>
      </c>
    </row>
    <row r="5712" spans="1:13">
      <c r="A5712" s="172">
        <v>14</v>
      </c>
      <c r="B5712" s="173" t="s">
        <v>136</v>
      </c>
      <c r="C5712" s="174">
        <v>2011</v>
      </c>
      <c r="D5712" s="175">
        <v>0</v>
      </c>
      <c r="E5712" s="175">
        <v>0</v>
      </c>
      <c r="F5712" s="175">
        <v>0</v>
      </c>
      <c r="G5712" s="175">
        <v>0</v>
      </c>
      <c r="H5712" s="175">
        <v>-870</v>
      </c>
      <c r="I5712" s="175">
        <v>-293</v>
      </c>
      <c r="J5712" s="175">
        <v>0</v>
      </c>
      <c r="K5712" s="175">
        <v>0</v>
      </c>
      <c r="L5712" s="176">
        <v>1</v>
      </c>
      <c r="M5712" s="177">
        <v>0</v>
      </c>
    </row>
    <row r="5713" spans="1:13">
      <c r="A5713" s="166">
        <v>14</v>
      </c>
      <c r="B5713" s="167" t="s">
        <v>136</v>
      </c>
      <c r="C5713" s="168">
        <v>2012</v>
      </c>
      <c r="D5713" s="169">
        <v>0</v>
      </c>
      <c r="E5713" s="169">
        <v>0</v>
      </c>
      <c r="F5713" s="169">
        <v>0</v>
      </c>
      <c r="G5713" s="169">
        <v>0</v>
      </c>
      <c r="H5713" s="169">
        <v>-816</v>
      </c>
      <c r="I5713" s="169">
        <v>-554</v>
      </c>
      <c r="J5713" s="169">
        <v>0</v>
      </c>
      <c r="K5713" s="169">
        <v>0</v>
      </c>
      <c r="L5713" s="170">
        <v>0</v>
      </c>
      <c r="M5713" s="171">
        <v>0</v>
      </c>
    </row>
    <row r="5714" spans="1:13">
      <c r="A5714" s="172">
        <v>14</v>
      </c>
      <c r="B5714" s="173" t="s">
        <v>136</v>
      </c>
      <c r="C5714" s="174">
        <v>2013</v>
      </c>
      <c r="D5714" s="175">
        <v>0</v>
      </c>
      <c r="E5714" s="175">
        <v>0</v>
      </c>
      <c r="F5714" s="175">
        <v>0</v>
      </c>
      <c r="G5714" s="175">
        <v>0</v>
      </c>
      <c r="H5714" s="175">
        <v>-3426</v>
      </c>
      <c r="I5714" s="175">
        <v>-342</v>
      </c>
      <c r="J5714" s="175">
        <v>0</v>
      </c>
      <c r="K5714" s="175">
        <v>0</v>
      </c>
      <c r="L5714" s="176">
        <v>0</v>
      </c>
      <c r="M5714" s="177">
        <v>0</v>
      </c>
    </row>
    <row r="5715" spans="1:13">
      <c r="A5715" s="166">
        <v>14</v>
      </c>
      <c r="B5715" s="167" t="s">
        <v>136</v>
      </c>
      <c r="C5715" s="168">
        <v>2014</v>
      </c>
      <c r="D5715" s="169">
        <v>0</v>
      </c>
      <c r="E5715" s="169">
        <v>0</v>
      </c>
      <c r="F5715" s="169">
        <v>0</v>
      </c>
      <c r="G5715" s="169">
        <v>0</v>
      </c>
      <c r="H5715" s="169">
        <v>-7742</v>
      </c>
      <c r="I5715" s="169">
        <v>201</v>
      </c>
      <c r="J5715" s="169">
        <v>0</v>
      </c>
      <c r="K5715" s="169">
        <v>0</v>
      </c>
      <c r="L5715" s="170">
        <v>0</v>
      </c>
      <c r="M5715" s="171">
        <v>0</v>
      </c>
    </row>
    <row r="5716" spans="1:13">
      <c r="A5716" s="172">
        <v>14</v>
      </c>
      <c r="B5716" s="173" t="s">
        <v>136</v>
      </c>
      <c r="C5716" s="174">
        <v>2015</v>
      </c>
      <c r="D5716" s="175">
        <v>0</v>
      </c>
      <c r="E5716" s="175">
        <v>0</v>
      </c>
      <c r="F5716" s="175">
        <v>0</v>
      </c>
      <c r="G5716" s="175">
        <v>0</v>
      </c>
      <c r="H5716" s="175">
        <v>2393</v>
      </c>
      <c r="I5716" s="175">
        <v>167</v>
      </c>
      <c r="J5716" s="175">
        <v>26368</v>
      </c>
      <c r="K5716" s="175">
        <v>-27</v>
      </c>
      <c r="L5716" s="176">
        <v>0</v>
      </c>
      <c r="M5716" s="177">
        <v>0</v>
      </c>
    </row>
    <row r="5717" spans="1:13">
      <c r="A5717" s="166">
        <v>14</v>
      </c>
      <c r="B5717" s="167" t="s">
        <v>136</v>
      </c>
      <c r="C5717" s="168">
        <v>2016</v>
      </c>
      <c r="D5717" s="169">
        <v>0</v>
      </c>
      <c r="E5717" s="169">
        <v>0</v>
      </c>
      <c r="F5717" s="169">
        <v>0</v>
      </c>
      <c r="G5717" s="169">
        <v>0</v>
      </c>
      <c r="H5717" s="169">
        <v>8574</v>
      </c>
      <c r="I5717" s="169">
        <v>20557</v>
      </c>
      <c r="J5717" s="169">
        <v>16672</v>
      </c>
      <c r="K5717" s="169">
        <v>1327</v>
      </c>
      <c r="L5717" s="170">
        <v>0</v>
      </c>
      <c r="M5717" s="171">
        <v>0</v>
      </c>
    </row>
    <row r="5718" spans="1:13">
      <c r="A5718" s="172">
        <v>14</v>
      </c>
      <c r="B5718" s="173" t="s">
        <v>136</v>
      </c>
      <c r="C5718" s="174">
        <v>2017</v>
      </c>
      <c r="D5718" s="175">
        <v>0</v>
      </c>
      <c r="E5718" s="175">
        <v>0</v>
      </c>
      <c r="F5718" s="175">
        <v>0</v>
      </c>
      <c r="G5718" s="175">
        <v>0</v>
      </c>
      <c r="H5718" s="175">
        <v>152983</v>
      </c>
      <c r="I5718" s="175">
        <v>72803</v>
      </c>
      <c r="J5718" s="175">
        <v>29840</v>
      </c>
      <c r="K5718" s="175">
        <v>436</v>
      </c>
      <c r="L5718" s="176">
        <v>-43</v>
      </c>
      <c r="M5718" s="177">
        <v>6</v>
      </c>
    </row>
    <row r="5719" spans="1:13">
      <c r="A5719" s="166">
        <v>14</v>
      </c>
      <c r="B5719" s="167" t="s">
        <v>136</v>
      </c>
      <c r="C5719" s="168">
        <v>2018</v>
      </c>
      <c r="D5719" s="169">
        <v>0</v>
      </c>
      <c r="E5719" s="169">
        <v>0</v>
      </c>
      <c r="F5719" s="169">
        <v>0</v>
      </c>
      <c r="G5719" s="169">
        <v>0</v>
      </c>
      <c r="H5719" s="169">
        <v>1159200</v>
      </c>
      <c r="I5719" s="169">
        <v>-68076</v>
      </c>
      <c r="J5719" s="169">
        <v>94592</v>
      </c>
      <c r="K5719" s="169">
        <v>124</v>
      </c>
      <c r="L5719" s="170">
        <v>-37</v>
      </c>
      <c r="M5719" s="171">
        <v>9</v>
      </c>
    </row>
    <row r="5720" spans="1:13">
      <c r="A5720" s="172">
        <v>14</v>
      </c>
      <c r="B5720" s="173" t="s">
        <v>136</v>
      </c>
      <c r="C5720" s="174">
        <v>2019</v>
      </c>
      <c r="D5720" s="175">
        <v>0</v>
      </c>
      <c r="E5720" s="175">
        <v>0</v>
      </c>
      <c r="F5720" s="175">
        <v>0</v>
      </c>
      <c r="G5720" s="175">
        <v>0</v>
      </c>
      <c r="H5720" s="175">
        <v>986516</v>
      </c>
      <c r="I5720" s="175">
        <v>294096</v>
      </c>
      <c r="J5720" s="175">
        <v>173731</v>
      </c>
      <c r="K5720" s="175">
        <v>5523</v>
      </c>
      <c r="L5720" s="176">
        <v>-52</v>
      </c>
      <c r="M5720" s="177">
        <v>1</v>
      </c>
    </row>
    <row r="5721" spans="1:13">
      <c r="A5721" s="166">
        <v>14</v>
      </c>
      <c r="B5721" s="167" t="s">
        <v>136</v>
      </c>
      <c r="C5721" s="168">
        <v>2020</v>
      </c>
      <c r="D5721" s="169">
        <v>292839400</v>
      </c>
      <c r="E5721" s="169">
        <v>2169179200</v>
      </c>
      <c r="F5721" s="169">
        <v>13162700</v>
      </c>
      <c r="G5721" s="169">
        <v>88824000</v>
      </c>
      <c r="H5721" s="169">
        <v>19855174</v>
      </c>
      <c r="I5721" s="169">
        <v>3680811</v>
      </c>
      <c r="J5721" s="169">
        <v>974065</v>
      </c>
      <c r="K5721" s="169">
        <v>66362</v>
      </c>
      <c r="L5721" s="170">
        <v>2971</v>
      </c>
      <c r="M5721" s="171">
        <v>219</v>
      </c>
    </row>
    <row r="5722" spans="1:13">
      <c r="A5722" s="172">
        <v>21</v>
      </c>
      <c r="B5722" s="173" t="s">
        <v>182</v>
      </c>
      <c r="C5722" s="174">
        <v>2015</v>
      </c>
      <c r="D5722" s="175">
        <v>0</v>
      </c>
      <c r="E5722" s="175">
        <v>0</v>
      </c>
      <c r="F5722" s="175">
        <v>0</v>
      </c>
      <c r="G5722" s="175">
        <v>0</v>
      </c>
      <c r="H5722" s="175">
        <v>5759</v>
      </c>
      <c r="I5722" s="175">
        <v>371</v>
      </c>
      <c r="J5722" s="175">
        <v>0</v>
      </c>
      <c r="K5722" s="175">
        <v>-12</v>
      </c>
      <c r="L5722" s="176">
        <v>0</v>
      </c>
      <c r="M5722" s="177">
        <v>0</v>
      </c>
    </row>
    <row r="5723" spans="1:13">
      <c r="A5723" s="166">
        <v>21</v>
      </c>
      <c r="B5723" s="167" t="s">
        <v>182</v>
      </c>
      <c r="C5723" s="168">
        <v>2016</v>
      </c>
      <c r="D5723" s="169">
        <v>0</v>
      </c>
      <c r="E5723" s="169">
        <v>0</v>
      </c>
      <c r="F5723" s="169">
        <v>0</v>
      </c>
      <c r="G5723" s="169">
        <v>0</v>
      </c>
      <c r="H5723" s="169">
        <v>1393</v>
      </c>
      <c r="I5723" s="169">
        <v>394</v>
      </c>
      <c r="J5723" s="169">
        <v>0</v>
      </c>
      <c r="K5723" s="169">
        <v>-15</v>
      </c>
      <c r="L5723" s="170">
        <v>0</v>
      </c>
      <c r="M5723" s="171">
        <v>0</v>
      </c>
    </row>
    <row r="5724" spans="1:13">
      <c r="A5724" s="172">
        <v>21</v>
      </c>
      <c r="B5724" s="173" t="s">
        <v>182</v>
      </c>
      <c r="C5724" s="174">
        <v>2017</v>
      </c>
      <c r="D5724" s="175">
        <v>0</v>
      </c>
      <c r="E5724" s="175">
        <v>0</v>
      </c>
      <c r="F5724" s="175">
        <v>0</v>
      </c>
      <c r="G5724" s="175">
        <v>0</v>
      </c>
      <c r="H5724" s="175">
        <v>8152</v>
      </c>
      <c r="I5724" s="175">
        <v>865</v>
      </c>
      <c r="J5724" s="175">
        <v>0</v>
      </c>
      <c r="K5724" s="175">
        <v>0</v>
      </c>
      <c r="L5724" s="176">
        <v>0</v>
      </c>
      <c r="M5724" s="177">
        <v>0</v>
      </c>
    </row>
    <row r="5725" spans="1:13">
      <c r="A5725" s="166">
        <v>21</v>
      </c>
      <c r="B5725" s="167" t="s">
        <v>182</v>
      </c>
      <c r="C5725" s="168">
        <v>2018</v>
      </c>
      <c r="D5725" s="169">
        <v>0</v>
      </c>
      <c r="E5725" s="169">
        <v>0</v>
      </c>
      <c r="F5725" s="169">
        <v>0</v>
      </c>
      <c r="G5725" s="169">
        <v>0</v>
      </c>
      <c r="H5725" s="169">
        <v>44784</v>
      </c>
      <c r="I5725" s="169">
        <v>7311.95</v>
      </c>
      <c r="J5725" s="169">
        <v>280</v>
      </c>
      <c r="K5725" s="169">
        <v>88</v>
      </c>
      <c r="L5725" s="170">
        <v>2</v>
      </c>
      <c r="M5725" s="171">
        <v>-1</v>
      </c>
    </row>
    <row r="5726" spans="1:13">
      <c r="A5726" s="172">
        <v>21</v>
      </c>
      <c r="B5726" s="173" t="s">
        <v>182</v>
      </c>
      <c r="C5726" s="174">
        <v>2019</v>
      </c>
      <c r="D5726" s="175">
        <v>0</v>
      </c>
      <c r="E5726" s="175">
        <v>0</v>
      </c>
      <c r="F5726" s="175">
        <v>0</v>
      </c>
      <c r="G5726" s="175">
        <v>0</v>
      </c>
      <c r="H5726" s="175">
        <v>83213</v>
      </c>
      <c r="I5726" s="175">
        <v>3370</v>
      </c>
      <c r="J5726" s="175">
        <v>-4464</v>
      </c>
      <c r="K5726" s="175">
        <v>145</v>
      </c>
      <c r="L5726" s="176">
        <v>0</v>
      </c>
      <c r="M5726" s="177">
        <v>1</v>
      </c>
    </row>
    <row r="5727" spans="1:13">
      <c r="A5727" s="166">
        <v>21</v>
      </c>
      <c r="B5727" s="167" t="s">
        <v>182</v>
      </c>
      <c r="C5727" s="168">
        <v>2020</v>
      </c>
      <c r="D5727" s="169">
        <v>24594600</v>
      </c>
      <c r="E5727" s="169">
        <v>201078000</v>
      </c>
      <c r="F5727" s="169">
        <v>166400</v>
      </c>
      <c r="G5727" s="169">
        <v>2833000</v>
      </c>
      <c r="H5727" s="169">
        <v>1250964.8</v>
      </c>
      <c r="I5727" s="169">
        <v>287503</v>
      </c>
      <c r="J5727" s="169">
        <v>13312</v>
      </c>
      <c r="K5727" s="169">
        <v>2079</v>
      </c>
      <c r="L5727" s="170">
        <v>395</v>
      </c>
      <c r="M5727" s="171">
        <v>17</v>
      </c>
    </row>
    <row r="5728" spans="1:13">
      <c r="A5728" s="172">
        <v>22</v>
      </c>
      <c r="B5728" s="173" t="s">
        <v>122</v>
      </c>
      <c r="C5728" s="174">
        <v>2007</v>
      </c>
      <c r="D5728" s="175">
        <v>0</v>
      </c>
      <c r="E5728" s="175">
        <v>0</v>
      </c>
      <c r="F5728" s="175">
        <v>0</v>
      </c>
      <c r="G5728" s="175">
        <v>0</v>
      </c>
      <c r="H5728" s="175">
        <v>-1564</v>
      </c>
      <c r="I5728" s="175">
        <v>0</v>
      </c>
      <c r="J5728" s="175">
        <v>0</v>
      </c>
      <c r="K5728" s="175">
        <v>0</v>
      </c>
      <c r="L5728" s="176">
        <v>0</v>
      </c>
      <c r="M5728" s="177">
        <v>0</v>
      </c>
    </row>
    <row r="5729" spans="1:13">
      <c r="A5729" s="166">
        <v>22</v>
      </c>
      <c r="B5729" s="167" t="s">
        <v>122</v>
      </c>
      <c r="C5729" s="168">
        <v>2008</v>
      </c>
      <c r="D5729" s="169">
        <v>0</v>
      </c>
      <c r="E5729" s="169">
        <v>0</v>
      </c>
      <c r="F5729" s="169">
        <v>0</v>
      </c>
      <c r="G5729" s="169">
        <v>0</v>
      </c>
      <c r="H5729" s="169">
        <v>0</v>
      </c>
      <c r="I5729" s="169">
        <v>0</v>
      </c>
      <c r="J5729" s="169">
        <v>0</v>
      </c>
      <c r="K5729" s="169">
        <v>0</v>
      </c>
      <c r="L5729" s="170">
        <v>0</v>
      </c>
      <c r="M5729" s="171">
        <v>0</v>
      </c>
    </row>
    <row r="5730" spans="1:13">
      <c r="A5730" s="172">
        <v>22</v>
      </c>
      <c r="B5730" s="173" t="s">
        <v>122</v>
      </c>
      <c r="C5730" s="174">
        <v>2009</v>
      </c>
      <c r="D5730" s="175">
        <v>0</v>
      </c>
      <c r="E5730" s="175">
        <v>0</v>
      </c>
      <c r="F5730" s="175">
        <v>0</v>
      </c>
      <c r="G5730" s="175">
        <v>0</v>
      </c>
      <c r="H5730" s="175">
        <v>0</v>
      </c>
      <c r="I5730" s="175">
        <v>0</v>
      </c>
      <c r="J5730" s="175">
        <v>0</v>
      </c>
      <c r="K5730" s="175">
        <v>0</v>
      </c>
      <c r="L5730" s="176">
        <v>0</v>
      </c>
      <c r="M5730" s="177">
        <v>0</v>
      </c>
    </row>
    <row r="5731" spans="1:13">
      <c r="A5731" s="166">
        <v>22</v>
      </c>
      <c r="B5731" s="167" t="s">
        <v>122</v>
      </c>
      <c r="C5731" s="168">
        <v>2010</v>
      </c>
      <c r="D5731" s="169">
        <v>0</v>
      </c>
      <c r="E5731" s="169">
        <v>0</v>
      </c>
      <c r="F5731" s="169">
        <v>0</v>
      </c>
      <c r="G5731" s="169">
        <v>0</v>
      </c>
      <c r="H5731" s="169">
        <v>0</v>
      </c>
      <c r="I5731" s="169">
        <v>0</v>
      </c>
      <c r="J5731" s="169">
        <v>0</v>
      </c>
      <c r="K5731" s="169">
        <v>0</v>
      </c>
      <c r="L5731" s="170">
        <v>0</v>
      </c>
      <c r="M5731" s="171">
        <v>0</v>
      </c>
    </row>
    <row r="5732" spans="1:13">
      <c r="A5732" s="172">
        <v>22</v>
      </c>
      <c r="B5732" s="173" t="s">
        <v>122</v>
      </c>
      <c r="C5732" s="174">
        <v>2011</v>
      </c>
      <c r="D5732" s="175">
        <v>0</v>
      </c>
      <c r="E5732" s="175">
        <v>0</v>
      </c>
      <c r="F5732" s="175">
        <v>0</v>
      </c>
      <c r="G5732" s="175">
        <v>0</v>
      </c>
      <c r="H5732" s="175">
        <v>0</v>
      </c>
      <c r="I5732" s="175">
        <v>0</v>
      </c>
      <c r="J5732" s="175">
        <v>0</v>
      </c>
      <c r="K5732" s="175">
        <v>0</v>
      </c>
      <c r="L5732" s="176">
        <v>0</v>
      </c>
      <c r="M5732" s="177">
        <v>0</v>
      </c>
    </row>
    <row r="5733" spans="1:13">
      <c r="A5733" s="166">
        <v>22</v>
      </c>
      <c r="B5733" s="167" t="s">
        <v>122</v>
      </c>
      <c r="C5733" s="168">
        <v>2012</v>
      </c>
      <c r="D5733" s="169">
        <v>0</v>
      </c>
      <c r="E5733" s="169">
        <v>0</v>
      </c>
      <c r="F5733" s="169">
        <v>0</v>
      </c>
      <c r="G5733" s="169">
        <v>0</v>
      </c>
      <c r="H5733" s="169">
        <v>0</v>
      </c>
      <c r="I5733" s="169">
        <v>0</v>
      </c>
      <c r="J5733" s="169">
        <v>0</v>
      </c>
      <c r="K5733" s="169">
        <v>0</v>
      </c>
      <c r="L5733" s="170">
        <v>0</v>
      </c>
      <c r="M5733" s="171">
        <v>0</v>
      </c>
    </row>
    <row r="5734" spans="1:13">
      <c r="A5734" s="172">
        <v>22</v>
      </c>
      <c r="B5734" s="173" t="s">
        <v>122</v>
      </c>
      <c r="C5734" s="174">
        <v>2013</v>
      </c>
      <c r="D5734" s="175">
        <v>0</v>
      </c>
      <c r="E5734" s="175">
        <v>0</v>
      </c>
      <c r="F5734" s="175">
        <v>0</v>
      </c>
      <c r="G5734" s="175">
        <v>0</v>
      </c>
      <c r="H5734" s="175">
        <v>0</v>
      </c>
      <c r="I5734" s="175">
        <v>0</v>
      </c>
      <c r="J5734" s="175">
        <v>0</v>
      </c>
      <c r="K5734" s="175">
        <v>0</v>
      </c>
      <c r="L5734" s="176">
        <v>0</v>
      </c>
      <c r="M5734" s="177">
        <v>0</v>
      </c>
    </row>
    <row r="5735" spans="1:13">
      <c r="A5735" s="166">
        <v>22</v>
      </c>
      <c r="B5735" s="167" t="s">
        <v>122</v>
      </c>
      <c r="C5735" s="168">
        <v>2014</v>
      </c>
      <c r="D5735" s="169">
        <v>0</v>
      </c>
      <c r="E5735" s="169">
        <v>0</v>
      </c>
      <c r="F5735" s="169">
        <v>0</v>
      </c>
      <c r="G5735" s="169">
        <v>0</v>
      </c>
      <c r="H5735" s="169">
        <v>0</v>
      </c>
      <c r="I5735" s="169">
        <v>0</v>
      </c>
      <c r="J5735" s="169">
        <v>0</v>
      </c>
      <c r="K5735" s="169">
        <v>0</v>
      </c>
      <c r="L5735" s="170">
        <v>0</v>
      </c>
      <c r="M5735" s="171">
        <v>0</v>
      </c>
    </row>
    <row r="5736" spans="1:13">
      <c r="A5736" s="172">
        <v>22</v>
      </c>
      <c r="B5736" s="173" t="s">
        <v>122</v>
      </c>
      <c r="C5736" s="174">
        <v>2015</v>
      </c>
      <c r="D5736" s="175">
        <v>0</v>
      </c>
      <c r="E5736" s="175">
        <v>0</v>
      </c>
      <c r="F5736" s="175">
        <v>0</v>
      </c>
      <c r="G5736" s="175">
        <v>0</v>
      </c>
      <c r="H5736" s="175">
        <v>0</v>
      </c>
      <c r="I5736" s="175">
        <v>0</v>
      </c>
      <c r="J5736" s="175">
        <v>0</v>
      </c>
      <c r="K5736" s="175">
        <v>0</v>
      </c>
      <c r="L5736" s="176">
        <v>0</v>
      </c>
      <c r="M5736" s="177">
        <v>0</v>
      </c>
    </row>
    <row r="5737" spans="1:13">
      <c r="A5737" s="166">
        <v>22</v>
      </c>
      <c r="B5737" s="167" t="s">
        <v>122</v>
      </c>
      <c r="C5737" s="168">
        <v>2016</v>
      </c>
      <c r="D5737" s="169">
        <v>0</v>
      </c>
      <c r="E5737" s="169">
        <v>0</v>
      </c>
      <c r="F5737" s="169">
        <v>0</v>
      </c>
      <c r="G5737" s="169">
        <v>0</v>
      </c>
      <c r="H5737" s="169">
        <v>7364</v>
      </c>
      <c r="I5737" s="169">
        <v>66</v>
      </c>
      <c r="J5737" s="169">
        <v>0</v>
      </c>
      <c r="K5737" s="169">
        <v>0</v>
      </c>
      <c r="L5737" s="170">
        <v>0</v>
      </c>
      <c r="M5737" s="171">
        <v>0</v>
      </c>
    </row>
    <row r="5738" spans="1:13">
      <c r="A5738" s="172">
        <v>22</v>
      </c>
      <c r="B5738" s="173" t="s">
        <v>122</v>
      </c>
      <c r="C5738" s="174">
        <v>2017</v>
      </c>
      <c r="D5738" s="175">
        <v>0</v>
      </c>
      <c r="E5738" s="175">
        <v>0</v>
      </c>
      <c r="F5738" s="175">
        <v>0</v>
      </c>
      <c r="G5738" s="175">
        <v>0</v>
      </c>
      <c r="H5738" s="175">
        <v>18165</v>
      </c>
      <c r="I5738" s="175">
        <v>3701</v>
      </c>
      <c r="J5738" s="175">
        <v>0</v>
      </c>
      <c r="K5738" s="175">
        <v>0</v>
      </c>
      <c r="L5738" s="176">
        <v>-21</v>
      </c>
      <c r="M5738" s="177">
        <v>0</v>
      </c>
    </row>
    <row r="5739" spans="1:13">
      <c r="A5739" s="166">
        <v>22</v>
      </c>
      <c r="B5739" s="167" t="s">
        <v>122</v>
      </c>
      <c r="C5739" s="168">
        <v>2018</v>
      </c>
      <c r="D5739" s="169">
        <v>0</v>
      </c>
      <c r="E5739" s="169">
        <v>0</v>
      </c>
      <c r="F5739" s="169">
        <v>0</v>
      </c>
      <c r="G5739" s="169">
        <v>0</v>
      </c>
      <c r="H5739" s="169">
        <v>165442.20000000001</v>
      </c>
      <c r="I5739" s="169">
        <v>17463.05</v>
      </c>
      <c r="J5739" s="169">
        <v>8024</v>
      </c>
      <c r="K5739" s="169">
        <v>-400</v>
      </c>
      <c r="L5739" s="170">
        <v>-5</v>
      </c>
      <c r="M5739" s="171">
        <v>1</v>
      </c>
    </row>
    <row r="5740" spans="1:13">
      <c r="A5740" s="172">
        <v>22</v>
      </c>
      <c r="B5740" s="173" t="s">
        <v>122</v>
      </c>
      <c r="C5740" s="174">
        <v>2019</v>
      </c>
      <c r="D5740" s="175">
        <v>0</v>
      </c>
      <c r="E5740" s="175">
        <v>0</v>
      </c>
      <c r="F5740" s="175">
        <v>0</v>
      </c>
      <c r="G5740" s="175">
        <v>0</v>
      </c>
      <c r="H5740" s="175">
        <v>66395.05</v>
      </c>
      <c r="I5740" s="175">
        <v>-603.95000000000005</v>
      </c>
      <c r="J5740" s="175">
        <v>11816</v>
      </c>
      <c r="K5740" s="175">
        <v>-84</v>
      </c>
      <c r="L5740" s="176">
        <v>1</v>
      </c>
      <c r="M5740" s="177">
        <v>0</v>
      </c>
    </row>
    <row r="5741" spans="1:13">
      <c r="A5741" s="166">
        <v>22</v>
      </c>
      <c r="B5741" s="167" t="s">
        <v>122</v>
      </c>
      <c r="C5741" s="168">
        <v>2020</v>
      </c>
      <c r="D5741" s="169">
        <v>33029800</v>
      </c>
      <c r="E5741" s="169">
        <v>185628000</v>
      </c>
      <c r="F5741" s="169">
        <v>608500</v>
      </c>
      <c r="G5741" s="169">
        <v>4455000</v>
      </c>
      <c r="H5741" s="169">
        <v>2065257.95</v>
      </c>
      <c r="I5741" s="169">
        <v>220930.8</v>
      </c>
      <c r="J5741" s="169">
        <v>48680</v>
      </c>
      <c r="K5741" s="169">
        <v>3329</v>
      </c>
      <c r="L5741" s="170">
        <v>507</v>
      </c>
      <c r="M5741" s="171">
        <v>28</v>
      </c>
    </row>
    <row r="5742" spans="1:13">
      <c r="A5742" s="172">
        <v>23</v>
      </c>
      <c r="B5742" s="173" t="s">
        <v>171</v>
      </c>
      <c r="C5742" s="174">
        <v>2011</v>
      </c>
      <c r="D5742" s="175">
        <v>0</v>
      </c>
      <c r="E5742" s="175">
        <v>0</v>
      </c>
      <c r="F5742" s="175">
        <v>0</v>
      </c>
      <c r="G5742" s="175">
        <v>0</v>
      </c>
      <c r="H5742" s="175">
        <v>0</v>
      </c>
      <c r="I5742" s="175">
        <v>0</v>
      </c>
      <c r="J5742" s="175">
        <v>0</v>
      </c>
      <c r="K5742" s="175">
        <v>0</v>
      </c>
      <c r="L5742" s="176">
        <v>0</v>
      </c>
      <c r="M5742" s="177">
        <v>0</v>
      </c>
    </row>
    <row r="5743" spans="1:13">
      <c r="A5743" s="166">
        <v>23</v>
      </c>
      <c r="B5743" s="167" t="s">
        <v>171</v>
      </c>
      <c r="C5743" s="168">
        <v>2013</v>
      </c>
      <c r="D5743" s="169">
        <v>0</v>
      </c>
      <c r="E5743" s="169">
        <v>0</v>
      </c>
      <c r="F5743" s="169">
        <v>0</v>
      </c>
      <c r="G5743" s="169">
        <v>0</v>
      </c>
      <c r="H5743" s="169">
        <v>0</v>
      </c>
      <c r="I5743" s="169">
        <v>0</v>
      </c>
      <c r="J5743" s="169">
        <v>0</v>
      </c>
      <c r="K5743" s="169">
        <v>0</v>
      </c>
      <c r="L5743" s="170">
        <v>0</v>
      </c>
      <c r="M5743" s="171">
        <v>0</v>
      </c>
    </row>
    <row r="5744" spans="1:13">
      <c r="A5744" s="172">
        <v>23</v>
      </c>
      <c r="B5744" s="173" t="s">
        <v>171</v>
      </c>
      <c r="C5744" s="174">
        <v>2015</v>
      </c>
      <c r="D5744" s="175">
        <v>0</v>
      </c>
      <c r="E5744" s="175">
        <v>0</v>
      </c>
      <c r="F5744" s="175">
        <v>0</v>
      </c>
      <c r="G5744" s="175">
        <v>0</v>
      </c>
      <c r="H5744" s="175">
        <v>1705</v>
      </c>
      <c r="I5744" s="175">
        <v>1982</v>
      </c>
      <c r="J5744" s="175">
        <v>0</v>
      </c>
      <c r="K5744" s="175">
        <v>0</v>
      </c>
      <c r="L5744" s="176">
        <v>0</v>
      </c>
      <c r="M5744" s="177">
        <v>0</v>
      </c>
    </row>
    <row r="5745" spans="1:13">
      <c r="A5745" s="166">
        <v>23</v>
      </c>
      <c r="B5745" s="167" t="s">
        <v>171</v>
      </c>
      <c r="C5745" s="168">
        <v>2016</v>
      </c>
      <c r="D5745" s="169">
        <v>0</v>
      </c>
      <c r="E5745" s="169">
        <v>0</v>
      </c>
      <c r="F5745" s="169">
        <v>0</v>
      </c>
      <c r="G5745" s="169">
        <v>0</v>
      </c>
      <c r="H5745" s="169">
        <v>-4215</v>
      </c>
      <c r="I5745" s="169">
        <v>1788</v>
      </c>
      <c r="J5745" s="169">
        <v>0</v>
      </c>
      <c r="K5745" s="169">
        <v>0</v>
      </c>
      <c r="L5745" s="170">
        <v>0</v>
      </c>
      <c r="M5745" s="171">
        <v>0</v>
      </c>
    </row>
    <row r="5746" spans="1:13">
      <c r="A5746" s="172">
        <v>23</v>
      </c>
      <c r="B5746" s="173" t="s">
        <v>171</v>
      </c>
      <c r="C5746" s="174">
        <v>2017</v>
      </c>
      <c r="D5746" s="175">
        <v>0</v>
      </c>
      <c r="E5746" s="175">
        <v>0</v>
      </c>
      <c r="F5746" s="175">
        <v>0</v>
      </c>
      <c r="G5746" s="175">
        <v>0</v>
      </c>
      <c r="H5746" s="175">
        <v>15608</v>
      </c>
      <c r="I5746" s="175">
        <v>11109</v>
      </c>
      <c r="J5746" s="175">
        <v>0</v>
      </c>
      <c r="K5746" s="175">
        <v>0</v>
      </c>
      <c r="L5746" s="176">
        <v>0</v>
      </c>
      <c r="M5746" s="177">
        <v>0</v>
      </c>
    </row>
    <row r="5747" spans="1:13">
      <c r="A5747" s="166">
        <v>23</v>
      </c>
      <c r="B5747" s="167" t="s">
        <v>171</v>
      </c>
      <c r="C5747" s="168">
        <v>2018</v>
      </c>
      <c r="D5747" s="169">
        <v>0</v>
      </c>
      <c r="E5747" s="169">
        <v>0</v>
      </c>
      <c r="F5747" s="169">
        <v>0</v>
      </c>
      <c r="G5747" s="169">
        <v>0</v>
      </c>
      <c r="H5747" s="169">
        <v>73559.05</v>
      </c>
      <c r="I5747" s="169">
        <v>27180</v>
      </c>
      <c r="J5747" s="169">
        <v>2256</v>
      </c>
      <c r="K5747" s="169">
        <v>606</v>
      </c>
      <c r="L5747" s="170">
        <v>0</v>
      </c>
      <c r="M5747" s="171">
        <v>1</v>
      </c>
    </row>
    <row r="5748" spans="1:13">
      <c r="A5748" s="172">
        <v>23</v>
      </c>
      <c r="B5748" s="173" t="s">
        <v>171</v>
      </c>
      <c r="C5748" s="174">
        <v>2019</v>
      </c>
      <c r="D5748" s="175">
        <v>0</v>
      </c>
      <c r="E5748" s="175">
        <v>0</v>
      </c>
      <c r="F5748" s="175">
        <v>0</v>
      </c>
      <c r="G5748" s="175">
        <v>0</v>
      </c>
      <c r="H5748" s="175">
        <v>38183.1</v>
      </c>
      <c r="I5748" s="175">
        <v>295551</v>
      </c>
      <c r="J5748" s="175">
        <v>7888.05</v>
      </c>
      <c r="K5748" s="175">
        <v>-374</v>
      </c>
      <c r="L5748" s="176">
        <v>-1</v>
      </c>
      <c r="M5748" s="177">
        <v>4</v>
      </c>
    </row>
    <row r="5749" spans="1:13">
      <c r="A5749" s="166">
        <v>23</v>
      </c>
      <c r="B5749" s="167" t="s">
        <v>171</v>
      </c>
      <c r="C5749" s="168">
        <v>2020</v>
      </c>
      <c r="D5749" s="169">
        <v>34681100</v>
      </c>
      <c r="E5749" s="169">
        <v>641151000</v>
      </c>
      <c r="F5749" s="169">
        <v>634000</v>
      </c>
      <c r="G5749" s="169">
        <v>2746000</v>
      </c>
      <c r="H5749" s="169">
        <v>2609385.4</v>
      </c>
      <c r="I5749" s="169">
        <v>1587976</v>
      </c>
      <c r="J5749" s="169">
        <v>50152.05</v>
      </c>
      <c r="K5749" s="169">
        <v>2035</v>
      </c>
      <c r="L5749" s="170">
        <v>377</v>
      </c>
      <c r="M5749" s="171">
        <v>21</v>
      </c>
    </row>
    <row r="5750" spans="1:13">
      <c r="A5750" s="172">
        <v>24</v>
      </c>
      <c r="B5750" s="173" t="s">
        <v>178</v>
      </c>
      <c r="C5750" s="174">
        <v>2014</v>
      </c>
      <c r="D5750" s="175">
        <v>0</v>
      </c>
      <c r="E5750" s="175">
        <v>0</v>
      </c>
      <c r="F5750" s="175">
        <v>0</v>
      </c>
      <c r="G5750" s="175">
        <v>0</v>
      </c>
      <c r="H5750" s="175">
        <v>0</v>
      </c>
      <c r="I5750" s="175">
        <v>0</v>
      </c>
      <c r="J5750" s="175">
        <v>0</v>
      </c>
      <c r="K5750" s="175">
        <v>0</v>
      </c>
      <c r="L5750" s="176">
        <v>0</v>
      </c>
      <c r="M5750" s="177">
        <v>0</v>
      </c>
    </row>
    <row r="5751" spans="1:13">
      <c r="A5751" s="166">
        <v>24</v>
      </c>
      <c r="B5751" s="167" t="s">
        <v>178</v>
      </c>
      <c r="C5751" s="168">
        <v>2015</v>
      </c>
      <c r="D5751" s="169">
        <v>0</v>
      </c>
      <c r="E5751" s="169">
        <v>0</v>
      </c>
      <c r="F5751" s="169">
        <v>0</v>
      </c>
      <c r="G5751" s="169">
        <v>0</v>
      </c>
      <c r="H5751" s="169">
        <v>2610</v>
      </c>
      <c r="I5751" s="169">
        <v>1368</v>
      </c>
      <c r="J5751" s="169">
        <v>0</v>
      </c>
      <c r="K5751" s="169">
        <v>0</v>
      </c>
      <c r="L5751" s="170">
        <v>0</v>
      </c>
      <c r="M5751" s="171">
        <v>0</v>
      </c>
    </row>
    <row r="5752" spans="1:13">
      <c r="A5752" s="172">
        <v>24</v>
      </c>
      <c r="B5752" s="173" t="s">
        <v>178</v>
      </c>
      <c r="C5752" s="174">
        <v>2016</v>
      </c>
      <c r="D5752" s="175">
        <v>0</v>
      </c>
      <c r="E5752" s="175">
        <v>0</v>
      </c>
      <c r="F5752" s="175">
        <v>0</v>
      </c>
      <c r="G5752" s="175">
        <v>0</v>
      </c>
      <c r="H5752" s="175">
        <v>1109</v>
      </c>
      <c r="I5752" s="175">
        <v>1080</v>
      </c>
      <c r="J5752" s="175">
        <v>0</v>
      </c>
      <c r="K5752" s="175">
        <v>0</v>
      </c>
      <c r="L5752" s="176">
        <v>0</v>
      </c>
      <c r="M5752" s="177">
        <v>0</v>
      </c>
    </row>
    <row r="5753" spans="1:13">
      <c r="A5753" s="166">
        <v>24</v>
      </c>
      <c r="B5753" s="167" t="s">
        <v>178</v>
      </c>
      <c r="C5753" s="168">
        <v>2017</v>
      </c>
      <c r="D5753" s="169">
        <v>0</v>
      </c>
      <c r="E5753" s="169">
        <v>0</v>
      </c>
      <c r="F5753" s="169">
        <v>0</v>
      </c>
      <c r="G5753" s="169">
        <v>0</v>
      </c>
      <c r="H5753" s="169">
        <v>19347.05</v>
      </c>
      <c r="I5753" s="169">
        <v>33909</v>
      </c>
      <c r="J5753" s="169">
        <v>0</v>
      </c>
      <c r="K5753" s="169">
        <v>0</v>
      </c>
      <c r="L5753" s="170">
        <v>0</v>
      </c>
      <c r="M5753" s="171">
        <v>0</v>
      </c>
    </row>
    <row r="5754" spans="1:13">
      <c r="A5754" s="172">
        <v>24</v>
      </c>
      <c r="B5754" s="173" t="s">
        <v>178</v>
      </c>
      <c r="C5754" s="174">
        <v>2018</v>
      </c>
      <c r="D5754" s="175">
        <v>0</v>
      </c>
      <c r="E5754" s="175">
        <v>0</v>
      </c>
      <c r="F5754" s="175">
        <v>0</v>
      </c>
      <c r="G5754" s="175">
        <v>0</v>
      </c>
      <c r="H5754" s="175">
        <v>-35580.85</v>
      </c>
      <c r="I5754" s="175">
        <v>21959.95</v>
      </c>
      <c r="J5754" s="175">
        <v>-7544.05</v>
      </c>
      <c r="K5754" s="175">
        <v>68</v>
      </c>
      <c r="L5754" s="176">
        <v>-1</v>
      </c>
      <c r="M5754" s="177">
        <v>1</v>
      </c>
    </row>
    <row r="5755" spans="1:13">
      <c r="A5755" s="166">
        <v>24</v>
      </c>
      <c r="B5755" s="167" t="s">
        <v>178</v>
      </c>
      <c r="C5755" s="168">
        <v>2019</v>
      </c>
      <c r="D5755" s="169">
        <v>0</v>
      </c>
      <c r="E5755" s="169">
        <v>0</v>
      </c>
      <c r="F5755" s="169">
        <v>0</v>
      </c>
      <c r="G5755" s="169">
        <v>0</v>
      </c>
      <c r="H5755" s="169">
        <v>213120.9</v>
      </c>
      <c r="I5755" s="169">
        <v>17316</v>
      </c>
      <c r="J5755" s="169">
        <v>7480</v>
      </c>
      <c r="K5755" s="169">
        <v>176</v>
      </c>
      <c r="L5755" s="170">
        <v>-4</v>
      </c>
      <c r="M5755" s="171">
        <v>0</v>
      </c>
    </row>
    <row r="5756" spans="1:13">
      <c r="A5756" s="172">
        <v>24</v>
      </c>
      <c r="B5756" s="173" t="s">
        <v>178</v>
      </c>
      <c r="C5756" s="174">
        <v>2020</v>
      </c>
      <c r="D5756" s="175">
        <v>38249000</v>
      </c>
      <c r="E5756" s="175">
        <v>230720000</v>
      </c>
      <c r="F5756" s="175">
        <v>822100</v>
      </c>
      <c r="G5756" s="175">
        <v>6776000</v>
      </c>
      <c r="H5756" s="175">
        <v>2043064.15</v>
      </c>
      <c r="I5756" s="175">
        <v>248125</v>
      </c>
      <c r="J5756" s="175">
        <v>65768</v>
      </c>
      <c r="K5756" s="175">
        <v>5040</v>
      </c>
      <c r="L5756" s="176">
        <v>566</v>
      </c>
      <c r="M5756" s="177">
        <v>32</v>
      </c>
    </row>
    <row r="5757" spans="1:13">
      <c r="A5757" s="166">
        <v>25</v>
      </c>
      <c r="B5757" s="167" t="s">
        <v>172</v>
      </c>
      <c r="C5757" s="168">
        <v>1999</v>
      </c>
      <c r="D5757" s="169">
        <v>0</v>
      </c>
      <c r="E5757" s="169">
        <v>0</v>
      </c>
      <c r="F5757" s="169">
        <v>0</v>
      </c>
      <c r="G5757" s="169">
        <v>0</v>
      </c>
      <c r="H5757" s="169">
        <v>-800</v>
      </c>
      <c r="I5757" s="169">
        <v>0</v>
      </c>
      <c r="J5757" s="169">
        <v>0</v>
      </c>
      <c r="K5757" s="169">
        <v>0</v>
      </c>
      <c r="L5757" s="170">
        <v>1</v>
      </c>
      <c r="M5757" s="171">
        <v>0</v>
      </c>
    </row>
    <row r="5758" spans="1:13">
      <c r="A5758" s="172">
        <v>25</v>
      </c>
      <c r="B5758" s="173" t="s">
        <v>172</v>
      </c>
      <c r="C5758" s="174">
        <v>2009</v>
      </c>
      <c r="D5758" s="175">
        <v>0</v>
      </c>
      <c r="E5758" s="175">
        <v>0</v>
      </c>
      <c r="F5758" s="175">
        <v>0</v>
      </c>
      <c r="G5758" s="175">
        <v>0</v>
      </c>
      <c r="H5758" s="175">
        <v>-4600</v>
      </c>
      <c r="I5758" s="175">
        <v>0</v>
      </c>
      <c r="J5758" s="175">
        <v>0</v>
      </c>
      <c r="K5758" s="175">
        <v>0</v>
      </c>
      <c r="L5758" s="176">
        <v>0</v>
      </c>
      <c r="M5758" s="177">
        <v>0</v>
      </c>
    </row>
    <row r="5759" spans="1:13">
      <c r="A5759" s="166">
        <v>25</v>
      </c>
      <c r="B5759" s="167" t="s">
        <v>172</v>
      </c>
      <c r="C5759" s="168">
        <v>2012</v>
      </c>
      <c r="D5759" s="169">
        <v>0</v>
      </c>
      <c r="E5759" s="169">
        <v>0</v>
      </c>
      <c r="F5759" s="169">
        <v>0</v>
      </c>
      <c r="G5759" s="169">
        <v>0</v>
      </c>
      <c r="H5759" s="169">
        <v>0</v>
      </c>
      <c r="I5759" s="169">
        <v>0</v>
      </c>
      <c r="J5759" s="169">
        <v>0</v>
      </c>
      <c r="K5759" s="169">
        <v>0</v>
      </c>
      <c r="L5759" s="170">
        <v>0</v>
      </c>
      <c r="M5759" s="171">
        <v>0</v>
      </c>
    </row>
    <row r="5760" spans="1:13">
      <c r="A5760" s="172">
        <v>25</v>
      </c>
      <c r="B5760" s="173" t="s">
        <v>172</v>
      </c>
      <c r="C5760" s="174">
        <v>2013</v>
      </c>
      <c r="D5760" s="175">
        <v>0</v>
      </c>
      <c r="E5760" s="175">
        <v>0</v>
      </c>
      <c r="F5760" s="175">
        <v>0</v>
      </c>
      <c r="G5760" s="175">
        <v>0</v>
      </c>
      <c r="H5760" s="175">
        <v>0</v>
      </c>
      <c r="I5760" s="175">
        <v>0</v>
      </c>
      <c r="J5760" s="175">
        <v>0</v>
      </c>
      <c r="K5760" s="175">
        <v>0</v>
      </c>
      <c r="L5760" s="176">
        <v>0</v>
      </c>
      <c r="M5760" s="177">
        <v>0</v>
      </c>
    </row>
    <row r="5761" spans="1:13">
      <c r="A5761" s="166">
        <v>25</v>
      </c>
      <c r="B5761" s="167" t="s">
        <v>172</v>
      </c>
      <c r="C5761" s="168">
        <v>2014</v>
      </c>
      <c r="D5761" s="169">
        <v>0</v>
      </c>
      <c r="E5761" s="169">
        <v>0</v>
      </c>
      <c r="F5761" s="169">
        <v>0</v>
      </c>
      <c r="G5761" s="169">
        <v>0</v>
      </c>
      <c r="H5761" s="169">
        <v>-1632</v>
      </c>
      <c r="I5761" s="169">
        <v>-138</v>
      </c>
      <c r="J5761" s="169">
        <v>0</v>
      </c>
      <c r="K5761" s="169">
        <v>0</v>
      </c>
      <c r="L5761" s="170">
        <v>0</v>
      </c>
      <c r="M5761" s="171">
        <v>0</v>
      </c>
    </row>
    <row r="5762" spans="1:13">
      <c r="A5762" s="172">
        <v>25</v>
      </c>
      <c r="B5762" s="173" t="s">
        <v>172</v>
      </c>
      <c r="C5762" s="174">
        <v>2015</v>
      </c>
      <c r="D5762" s="175">
        <v>0</v>
      </c>
      <c r="E5762" s="175">
        <v>0</v>
      </c>
      <c r="F5762" s="175">
        <v>0</v>
      </c>
      <c r="G5762" s="175">
        <v>0</v>
      </c>
      <c r="H5762" s="175">
        <v>-2007</v>
      </c>
      <c r="I5762" s="175">
        <v>133</v>
      </c>
      <c r="J5762" s="175">
        <v>0</v>
      </c>
      <c r="K5762" s="175">
        <v>0</v>
      </c>
      <c r="L5762" s="176">
        <v>0</v>
      </c>
      <c r="M5762" s="177">
        <v>0</v>
      </c>
    </row>
    <row r="5763" spans="1:13">
      <c r="A5763" s="166">
        <v>25</v>
      </c>
      <c r="B5763" s="167" t="s">
        <v>172</v>
      </c>
      <c r="C5763" s="168">
        <v>2016</v>
      </c>
      <c r="D5763" s="169">
        <v>0</v>
      </c>
      <c r="E5763" s="169">
        <v>0</v>
      </c>
      <c r="F5763" s="169">
        <v>0</v>
      </c>
      <c r="G5763" s="169">
        <v>0</v>
      </c>
      <c r="H5763" s="169">
        <v>2771</v>
      </c>
      <c r="I5763" s="169">
        <v>-22276</v>
      </c>
      <c r="J5763" s="169">
        <v>0</v>
      </c>
      <c r="K5763" s="169">
        <v>0</v>
      </c>
      <c r="L5763" s="170">
        <v>-2</v>
      </c>
      <c r="M5763" s="171">
        <v>0</v>
      </c>
    </row>
    <row r="5764" spans="1:13">
      <c r="A5764" s="172">
        <v>25</v>
      </c>
      <c r="B5764" s="173" t="s">
        <v>172</v>
      </c>
      <c r="C5764" s="174">
        <v>2017</v>
      </c>
      <c r="D5764" s="175">
        <v>0</v>
      </c>
      <c r="E5764" s="175">
        <v>0</v>
      </c>
      <c r="F5764" s="175">
        <v>0</v>
      </c>
      <c r="G5764" s="175">
        <v>0</v>
      </c>
      <c r="H5764" s="175">
        <v>56980</v>
      </c>
      <c r="I5764" s="175">
        <v>16104</v>
      </c>
      <c r="J5764" s="175">
        <v>0</v>
      </c>
      <c r="K5764" s="175">
        <v>-7</v>
      </c>
      <c r="L5764" s="176">
        <v>-36</v>
      </c>
      <c r="M5764" s="177">
        <v>0</v>
      </c>
    </row>
    <row r="5765" spans="1:13">
      <c r="A5765" s="166">
        <v>25</v>
      </c>
      <c r="B5765" s="167" t="s">
        <v>172</v>
      </c>
      <c r="C5765" s="168">
        <v>2018</v>
      </c>
      <c r="D5765" s="169">
        <v>0</v>
      </c>
      <c r="E5765" s="169">
        <v>0</v>
      </c>
      <c r="F5765" s="169">
        <v>0</v>
      </c>
      <c r="G5765" s="169">
        <v>0</v>
      </c>
      <c r="H5765" s="169">
        <v>2184</v>
      </c>
      <c r="I5765" s="169">
        <v>31480</v>
      </c>
      <c r="J5765" s="169">
        <v>6472</v>
      </c>
      <c r="K5765" s="169">
        <v>-306</v>
      </c>
      <c r="L5765" s="170">
        <v>-32</v>
      </c>
      <c r="M5765" s="171">
        <v>0</v>
      </c>
    </row>
    <row r="5766" spans="1:13">
      <c r="A5766" s="172">
        <v>25</v>
      </c>
      <c r="B5766" s="173" t="s">
        <v>172</v>
      </c>
      <c r="C5766" s="174">
        <v>2019</v>
      </c>
      <c r="D5766" s="175">
        <v>0</v>
      </c>
      <c r="E5766" s="175">
        <v>0</v>
      </c>
      <c r="F5766" s="175">
        <v>0</v>
      </c>
      <c r="G5766" s="175">
        <v>0</v>
      </c>
      <c r="H5766" s="175">
        <v>199508</v>
      </c>
      <c r="I5766" s="175">
        <v>38375</v>
      </c>
      <c r="J5766" s="175">
        <v>12688</v>
      </c>
      <c r="K5766" s="175">
        <v>750</v>
      </c>
      <c r="L5766" s="176">
        <v>-44</v>
      </c>
      <c r="M5766" s="177">
        <v>1</v>
      </c>
    </row>
    <row r="5767" spans="1:13">
      <c r="A5767" s="166">
        <v>25</v>
      </c>
      <c r="B5767" s="167" t="s">
        <v>172</v>
      </c>
      <c r="C5767" s="168">
        <v>2020</v>
      </c>
      <c r="D5767" s="169">
        <v>73750800</v>
      </c>
      <c r="E5767" s="169">
        <v>461075500</v>
      </c>
      <c r="F5767" s="169">
        <v>636000</v>
      </c>
      <c r="G5767" s="169">
        <v>14459000</v>
      </c>
      <c r="H5767" s="169">
        <v>3862803</v>
      </c>
      <c r="I5767" s="169">
        <v>535206</v>
      </c>
      <c r="J5767" s="169">
        <v>50880</v>
      </c>
      <c r="K5767" s="169">
        <v>10825</v>
      </c>
      <c r="L5767" s="170">
        <v>1134</v>
      </c>
      <c r="M5767" s="171">
        <v>61</v>
      </c>
    </row>
    <row r="5768" spans="1:13">
      <c r="A5768" s="172">
        <v>26</v>
      </c>
      <c r="B5768" s="173" t="s">
        <v>179</v>
      </c>
      <c r="C5768" s="174">
        <v>2014</v>
      </c>
      <c r="D5768" s="175">
        <v>0</v>
      </c>
      <c r="E5768" s="175">
        <v>0</v>
      </c>
      <c r="F5768" s="175">
        <v>0</v>
      </c>
      <c r="G5768" s="175">
        <v>0</v>
      </c>
      <c r="H5768" s="175">
        <v>1918</v>
      </c>
      <c r="I5768" s="175">
        <v>1459</v>
      </c>
      <c r="J5768" s="175">
        <v>0</v>
      </c>
      <c r="K5768" s="175">
        <v>0</v>
      </c>
      <c r="L5768" s="176">
        <v>0</v>
      </c>
      <c r="M5768" s="177">
        <v>0</v>
      </c>
    </row>
    <row r="5769" spans="1:13">
      <c r="A5769" s="166">
        <v>26</v>
      </c>
      <c r="B5769" s="167" t="s">
        <v>179</v>
      </c>
      <c r="C5769" s="168">
        <v>2015</v>
      </c>
      <c r="D5769" s="169">
        <v>0</v>
      </c>
      <c r="E5769" s="169">
        <v>0</v>
      </c>
      <c r="F5769" s="169">
        <v>0</v>
      </c>
      <c r="G5769" s="169">
        <v>0</v>
      </c>
      <c r="H5769" s="169">
        <v>-10095</v>
      </c>
      <c r="I5769" s="169">
        <v>1759</v>
      </c>
      <c r="J5769" s="169">
        <v>0</v>
      </c>
      <c r="K5769" s="169">
        <v>0</v>
      </c>
      <c r="L5769" s="170">
        <v>0</v>
      </c>
      <c r="M5769" s="171">
        <v>0</v>
      </c>
    </row>
    <row r="5770" spans="1:13">
      <c r="A5770" s="172">
        <v>26</v>
      </c>
      <c r="B5770" s="173" t="s">
        <v>179</v>
      </c>
      <c r="C5770" s="174">
        <v>2016</v>
      </c>
      <c r="D5770" s="175">
        <v>0</v>
      </c>
      <c r="E5770" s="175">
        <v>0</v>
      </c>
      <c r="F5770" s="175">
        <v>0</v>
      </c>
      <c r="G5770" s="175">
        <v>0</v>
      </c>
      <c r="H5770" s="175">
        <v>-2291</v>
      </c>
      <c r="I5770" s="175">
        <v>1971</v>
      </c>
      <c r="J5770" s="175">
        <v>0</v>
      </c>
      <c r="K5770" s="175">
        <v>0</v>
      </c>
      <c r="L5770" s="176">
        <v>0</v>
      </c>
      <c r="M5770" s="177">
        <v>0</v>
      </c>
    </row>
    <row r="5771" spans="1:13">
      <c r="A5771" s="166">
        <v>26</v>
      </c>
      <c r="B5771" s="167" t="s">
        <v>179</v>
      </c>
      <c r="C5771" s="168">
        <v>2017</v>
      </c>
      <c r="D5771" s="169">
        <v>0</v>
      </c>
      <c r="E5771" s="169">
        <v>0</v>
      </c>
      <c r="F5771" s="169">
        <v>0</v>
      </c>
      <c r="G5771" s="169">
        <v>0</v>
      </c>
      <c r="H5771" s="169">
        <v>19096</v>
      </c>
      <c r="I5771" s="169">
        <v>2318</v>
      </c>
      <c r="J5771" s="169">
        <v>0</v>
      </c>
      <c r="K5771" s="169">
        <v>0</v>
      </c>
      <c r="L5771" s="170">
        <v>0</v>
      </c>
      <c r="M5771" s="171">
        <v>0</v>
      </c>
    </row>
    <row r="5772" spans="1:13">
      <c r="A5772" s="172">
        <v>26</v>
      </c>
      <c r="B5772" s="173" t="s">
        <v>179</v>
      </c>
      <c r="C5772" s="174">
        <v>2018</v>
      </c>
      <c r="D5772" s="175">
        <v>0</v>
      </c>
      <c r="E5772" s="175">
        <v>0</v>
      </c>
      <c r="F5772" s="175">
        <v>0</v>
      </c>
      <c r="G5772" s="175">
        <v>0</v>
      </c>
      <c r="H5772" s="175">
        <v>5084.8999999999996</v>
      </c>
      <c r="I5772" s="175">
        <v>6847.15</v>
      </c>
      <c r="J5772" s="175">
        <v>-456</v>
      </c>
      <c r="K5772" s="175">
        <v>30</v>
      </c>
      <c r="L5772" s="176">
        <v>-1</v>
      </c>
      <c r="M5772" s="177">
        <v>1</v>
      </c>
    </row>
    <row r="5773" spans="1:13">
      <c r="A5773" s="166">
        <v>26</v>
      </c>
      <c r="B5773" s="167" t="s">
        <v>179</v>
      </c>
      <c r="C5773" s="168">
        <v>2019</v>
      </c>
      <c r="D5773" s="169">
        <v>0</v>
      </c>
      <c r="E5773" s="169">
        <v>0</v>
      </c>
      <c r="F5773" s="169">
        <v>0</v>
      </c>
      <c r="G5773" s="169">
        <v>0</v>
      </c>
      <c r="H5773" s="169">
        <v>39371.949999999997</v>
      </c>
      <c r="I5773" s="169">
        <v>3093.9</v>
      </c>
      <c r="J5773" s="169">
        <v>6720</v>
      </c>
      <c r="K5773" s="169">
        <v>-263</v>
      </c>
      <c r="L5773" s="170">
        <v>-4</v>
      </c>
      <c r="M5773" s="171">
        <v>1</v>
      </c>
    </row>
    <row r="5774" spans="1:13">
      <c r="A5774" s="172">
        <v>26</v>
      </c>
      <c r="B5774" s="173" t="s">
        <v>179</v>
      </c>
      <c r="C5774" s="174">
        <v>2020</v>
      </c>
      <c r="D5774" s="175">
        <v>23979300</v>
      </c>
      <c r="E5774" s="175">
        <v>144476000</v>
      </c>
      <c r="F5774" s="175">
        <v>54900</v>
      </c>
      <c r="G5774" s="175">
        <v>13760000</v>
      </c>
      <c r="H5774" s="175">
        <v>1277449.8500000001</v>
      </c>
      <c r="I5774" s="175">
        <v>174901</v>
      </c>
      <c r="J5774" s="175">
        <v>4391.8999999999996</v>
      </c>
      <c r="K5774" s="175">
        <v>10314</v>
      </c>
      <c r="L5774" s="176">
        <v>371</v>
      </c>
      <c r="M5774" s="177">
        <v>23</v>
      </c>
    </row>
    <row r="5775" spans="1:13">
      <c r="A5775" s="166">
        <v>27</v>
      </c>
      <c r="B5775" s="167" t="s">
        <v>67</v>
      </c>
      <c r="C5775" s="168">
        <v>1999</v>
      </c>
      <c r="D5775" s="169">
        <v>0</v>
      </c>
      <c r="E5775" s="169">
        <v>0</v>
      </c>
      <c r="F5775" s="169">
        <v>0</v>
      </c>
      <c r="G5775" s="169">
        <v>0</v>
      </c>
      <c r="H5775" s="169">
        <v>0</v>
      </c>
      <c r="I5775" s="169">
        <v>0</v>
      </c>
      <c r="J5775" s="169">
        <v>0</v>
      </c>
      <c r="K5775" s="169">
        <v>0</v>
      </c>
      <c r="L5775" s="170">
        <v>1</v>
      </c>
      <c r="M5775" s="171">
        <v>0</v>
      </c>
    </row>
    <row r="5776" spans="1:13">
      <c r="A5776" s="172">
        <v>27</v>
      </c>
      <c r="B5776" s="173" t="s">
        <v>67</v>
      </c>
      <c r="C5776" s="174">
        <v>2001</v>
      </c>
      <c r="D5776" s="175">
        <v>0</v>
      </c>
      <c r="E5776" s="175">
        <v>0</v>
      </c>
      <c r="F5776" s="175">
        <v>0</v>
      </c>
      <c r="G5776" s="175">
        <v>0</v>
      </c>
      <c r="H5776" s="175">
        <v>0</v>
      </c>
      <c r="I5776" s="175">
        <v>0</v>
      </c>
      <c r="J5776" s="175">
        <v>0</v>
      </c>
      <c r="K5776" s="175">
        <v>0</v>
      </c>
      <c r="L5776" s="176">
        <v>0</v>
      </c>
      <c r="M5776" s="177">
        <v>0</v>
      </c>
    </row>
    <row r="5777" spans="1:13">
      <c r="A5777" s="166">
        <v>27</v>
      </c>
      <c r="B5777" s="167" t="s">
        <v>67</v>
      </c>
      <c r="C5777" s="168">
        <v>2002</v>
      </c>
      <c r="D5777" s="169">
        <v>0</v>
      </c>
      <c r="E5777" s="169">
        <v>0</v>
      </c>
      <c r="F5777" s="169">
        <v>0</v>
      </c>
      <c r="G5777" s="169">
        <v>0</v>
      </c>
      <c r="H5777" s="169">
        <v>0</v>
      </c>
      <c r="I5777" s="169">
        <v>0</v>
      </c>
      <c r="J5777" s="169">
        <v>0</v>
      </c>
      <c r="K5777" s="169">
        <v>0</v>
      </c>
      <c r="L5777" s="170">
        <v>0</v>
      </c>
      <c r="M5777" s="171">
        <v>0</v>
      </c>
    </row>
    <row r="5778" spans="1:13">
      <c r="A5778" s="172">
        <v>27</v>
      </c>
      <c r="B5778" s="173" t="s">
        <v>67</v>
      </c>
      <c r="C5778" s="174">
        <v>2005</v>
      </c>
      <c r="D5778" s="175">
        <v>0</v>
      </c>
      <c r="E5778" s="175">
        <v>0</v>
      </c>
      <c r="F5778" s="175">
        <v>0</v>
      </c>
      <c r="G5778" s="175">
        <v>0</v>
      </c>
      <c r="H5778" s="175">
        <v>0</v>
      </c>
      <c r="I5778" s="175">
        <v>0</v>
      </c>
      <c r="J5778" s="175">
        <v>0</v>
      </c>
      <c r="K5778" s="175">
        <v>0</v>
      </c>
      <c r="L5778" s="176">
        <v>0</v>
      </c>
      <c r="M5778" s="177">
        <v>0</v>
      </c>
    </row>
    <row r="5779" spans="1:13">
      <c r="A5779" s="166">
        <v>27</v>
      </c>
      <c r="B5779" s="167" t="s">
        <v>67</v>
      </c>
      <c r="C5779" s="168">
        <v>2006</v>
      </c>
      <c r="D5779" s="169">
        <v>0</v>
      </c>
      <c r="E5779" s="169">
        <v>0</v>
      </c>
      <c r="F5779" s="169">
        <v>0</v>
      </c>
      <c r="G5779" s="169">
        <v>0</v>
      </c>
      <c r="H5779" s="169">
        <v>0</v>
      </c>
      <c r="I5779" s="169">
        <v>0</v>
      </c>
      <c r="J5779" s="169">
        <v>0</v>
      </c>
      <c r="K5779" s="169">
        <v>0</v>
      </c>
      <c r="L5779" s="170">
        <v>0</v>
      </c>
      <c r="M5779" s="171">
        <v>0</v>
      </c>
    </row>
    <row r="5780" spans="1:13">
      <c r="A5780" s="172">
        <v>27</v>
      </c>
      <c r="B5780" s="173" t="s">
        <v>67</v>
      </c>
      <c r="C5780" s="174">
        <v>2007</v>
      </c>
      <c r="D5780" s="175">
        <v>0</v>
      </c>
      <c r="E5780" s="175">
        <v>0</v>
      </c>
      <c r="F5780" s="175">
        <v>0</v>
      </c>
      <c r="G5780" s="175">
        <v>0</v>
      </c>
      <c r="H5780" s="175">
        <v>0</v>
      </c>
      <c r="I5780" s="175">
        <v>0</v>
      </c>
      <c r="J5780" s="175">
        <v>0</v>
      </c>
      <c r="K5780" s="175">
        <v>0</v>
      </c>
      <c r="L5780" s="176">
        <v>0</v>
      </c>
      <c r="M5780" s="177">
        <v>0</v>
      </c>
    </row>
    <row r="5781" spans="1:13">
      <c r="A5781" s="166">
        <v>27</v>
      </c>
      <c r="B5781" s="167" t="s">
        <v>67</v>
      </c>
      <c r="C5781" s="168">
        <v>2008</v>
      </c>
      <c r="D5781" s="169">
        <v>0</v>
      </c>
      <c r="E5781" s="169">
        <v>0</v>
      </c>
      <c r="F5781" s="169">
        <v>0</v>
      </c>
      <c r="G5781" s="169">
        <v>0</v>
      </c>
      <c r="H5781" s="169">
        <v>0</v>
      </c>
      <c r="I5781" s="169">
        <v>0</v>
      </c>
      <c r="J5781" s="169">
        <v>0</v>
      </c>
      <c r="K5781" s="169">
        <v>0</v>
      </c>
      <c r="L5781" s="170">
        <v>1</v>
      </c>
      <c r="M5781" s="171">
        <v>0</v>
      </c>
    </row>
    <row r="5782" spans="1:13">
      <c r="A5782" s="172">
        <v>27</v>
      </c>
      <c r="B5782" s="173" t="s">
        <v>67</v>
      </c>
      <c r="C5782" s="174">
        <v>2009</v>
      </c>
      <c r="D5782" s="175">
        <v>0</v>
      </c>
      <c r="E5782" s="175">
        <v>0</v>
      </c>
      <c r="F5782" s="175">
        <v>0</v>
      </c>
      <c r="G5782" s="175">
        <v>0</v>
      </c>
      <c r="H5782" s="175">
        <v>0</v>
      </c>
      <c r="I5782" s="175">
        <v>0</v>
      </c>
      <c r="J5782" s="175">
        <v>0</v>
      </c>
      <c r="K5782" s="175">
        <v>0</v>
      </c>
      <c r="L5782" s="176">
        <v>1</v>
      </c>
      <c r="M5782" s="177">
        <v>0</v>
      </c>
    </row>
    <row r="5783" spans="1:13">
      <c r="A5783" s="166">
        <v>27</v>
      </c>
      <c r="B5783" s="167" t="s">
        <v>67</v>
      </c>
      <c r="C5783" s="168">
        <v>2010</v>
      </c>
      <c r="D5783" s="169">
        <v>0</v>
      </c>
      <c r="E5783" s="169">
        <v>0</v>
      </c>
      <c r="F5783" s="169">
        <v>0</v>
      </c>
      <c r="G5783" s="169">
        <v>0</v>
      </c>
      <c r="H5783" s="169">
        <v>-618</v>
      </c>
      <c r="I5783" s="169">
        <v>0</v>
      </c>
      <c r="J5783" s="169">
        <v>0</v>
      </c>
      <c r="K5783" s="169">
        <v>0</v>
      </c>
      <c r="L5783" s="170">
        <v>1</v>
      </c>
      <c r="M5783" s="171">
        <v>0</v>
      </c>
    </row>
    <row r="5784" spans="1:13">
      <c r="A5784" s="172">
        <v>27</v>
      </c>
      <c r="B5784" s="173" t="s">
        <v>67</v>
      </c>
      <c r="C5784" s="174">
        <v>2011</v>
      </c>
      <c r="D5784" s="175">
        <v>0</v>
      </c>
      <c r="E5784" s="175">
        <v>0</v>
      </c>
      <c r="F5784" s="175">
        <v>0</v>
      </c>
      <c r="G5784" s="175">
        <v>0</v>
      </c>
      <c r="H5784" s="175">
        <v>-1200</v>
      </c>
      <c r="I5784" s="175">
        <v>0</v>
      </c>
      <c r="J5784" s="175">
        <v>1568</v>
      </c>
      <c r="K5784" s="175">
        <v>-47</v>
      </c>
      <c r="L5784" s="176">
        <v>0</v>
      </c>
      <c r="M5784" s="177">
        <v>0</v>
      </c>
    </row>
    <row r="5785" spans="1:13">
      <c r="A5785" s="166">
        <v>27</v>
      </c>
      <c r="B5785" s="167" t="s">
        <v>67</v>
      </c>
      <c r="C5785" s="168">
        <v>2012</v>
      </c>
      <c r="D5785" s="169">
        <v>0</v>
      </c>
      <c r="E5785" s="169">
        <v>0</v>
      </c>
      <c r="F5785" s="169">
        <v>0</v>
      </c>
      <c r="G5785" s="169">
        <v>0</v>
      </c>
      <c r="H5785" s="169">
        <v>0</v>
      </c>
      <c r="I5785" s="169">
        <v>0</v>
      </c>
      <c r="J5785" s="169">
        <v>2536</v>
      </c>
      <c r="K5785" s="169">
        <v>-33</v>
      </c>
      <c r="L5785" s="170">
        <v>0</v>
      </c>
      <c r="M5785" s="171">
        <v>0</v>
      </c>
    </row>
    <row r="5786" spans="1:13">
      <c r="A5786" s="172">
        <v>27</v>
      </c>
      <c r="B5786" s="173" t="s">
        <v>67</v>
      </c>
      <c r="C5786" s="174">
        <v>2013</v>
      </c>
      <c r="D5786" s="175">
        <v>0</v>
      </c>
      <c r="E5786" s="175">
        <v>0</v>
      </c>
      <c r="F5786" s="175">
        <v>0</v>
      </c>
      <c r="G5786" s="175">
        <v>0</v>
      </c>
      <c r="H5786" s="175">
        <v>0</v>
      </c>
      <c r="I5786" s="175">
        <v>0</v>
      </c>
      <c r="J5786" s="175">
        <v>2592</v>
      </c>
      <c r="K5786" s="175">
        <v>-60</v>
      </c>
      <c r="L5786" s="176">
        <v>0</v>
      </c>
      <c r="M5786" s="177">
        <v>0</v>
      </c>
    </row>
    <row r="5787" spans="1:13">
      <c r="A5787" s="166">
        <v>27</v>
      </c>
      <c r="B5787" s="167" t="s">
        <v>67</v>
      </c>
      <c r="C5787" s="168">
        <v>2014</v>
      </c>
      <c r="D5787" s="169">
        <v>0</v>
      </c>
      <c r="E5787" s="169">
        <v>0</v>
      </c>
      <c r="F5787" s="169">
        <v>0</v>
      </c>
      <c r="G5787" s="169">
        <v>0</v>
      </c>
      <c r="H5787" s="169">
        <v>0</v>
      </c>
      <c r="I5787" s="169">
        <v>0</v>
      </c>
      <c r="J5787" s="169">
        <v>4192</v>
      </c>
      <c r="K5787" s="169">
        <v>-44</v>
      </c>
      <c r="L5787" s="170">
        <v>0</v>
      </c>
      <c r="M5787" s="171">
        <v>0</v>
      </c>
    </row>
    <row r="5788" spans="1:13">
      <c r="A5788" s="172">
        <v>27</v>
      </c>
      <c r="B5788" s="173" t="s">
        <v>67</v>
      </c>
      <c r="C5788" s="174">
        <v>2015</v>
      </c>
      <c r="D5788" s="175">
        <v>0</v>
      </c>
      <c r="E5788" s="175">
        <v>0</v>
      </c>
      <c r="F5788" s="175">
        <v>0</v>
      </c>
      <c r="G5788" s="175">
        <v>0</v>
      </c>
      <c r="H5788" s="175">
        <v>27673</v>
      </c>
      <c r="I5788" s="175">
        <v>3020</v>
      </c>
      <c r="J5788" s="175">
        <v>0</v>
      </c>
      <c r="K5788" s="175">
        <v>-82</v>
      </c>
      <c r="L5788" s="176">
        <v>0</v>
      </c>
      <c r="M5788" s="177">
        <v>0</v>
      </c>
    </row>
    <row r="5789" spans="1:13">
      <c r="A5789" s="166">
        <v>27</v>
      </c>
      <c r="B5789" s="167" t="s">
        <v>67</v>
      </c>
      <c r="C5789" s="168">
        <v>2016</v>
      </c>
      <c r="D5789" s="169">
        <v>0</v>
      </c>
      <c r="E5789" s="169">
        <v>0</v>
      </c>
      <c r="F5789" s="169">
        <v>0</v>
      </c>
      <c r="G5789" s="169">
        <v>0</v>
      </c>
      <c r="H5789" s="169">
        <v>47748</v>
      </c>
      <c r="I5789" s="169">
        <v>48800</v>
      </c>
      <c r="J5789" s="169">
        <v>-18184</v>
      </c>
      <c r="K5789" s="169">
        <v>34</v>
      </c>
      <c r="L5789" s="170">
        <v>-3</v>
      </c>
      <c r="M5789" s="171">
        <v>0</v>
      </c>
    </row>
    <row r="5790" spans="1:13">
      <c r="A5790" s="172">
        <v>27</v>
      </c>
      <c r="B5790" s="173" t="s">
        <v>67</v>
      </c>
      <c r="C5790" s="174">
        <v>2017</v>
      </c>
      <c r="D5790" s="175">
        <v>0</v>
      </c>
      <c r="E5790" s="175">
        <v>0</v>
      </c>
      <c r="F5790" s="175">
        <v>0</v>
      </c>
      <c r="G5790" s="175">
        <v>0</v>
      </c>
      <c r="H5790" s="175">
        <v>135715</v>
      </c>
      <c r="I5790" s="175">
        <v>23556</v>
      </c>
      <c r="J5790" s="175">
        <v>1192</v>
      </c>
      <c r="K5790" s="175">
        <v>2317</v>
      </c>
      <c r="L5790" s="176">
        <v>15</v>
      </c>
      <c r="M5790" s="177">
        <v>-9</v>
      </c>
    </row>
    <row r="5791" spans="1:13">
      <c r="A5791" s="166">
        <v>27</v>
      </c>
      <c r="B5791" s="167" t="s">
        <v>67</v>
      </c>
      <c r="C5791" s="168">
        <v>2018</v>
      </c>
      <c r="D5791" s="169">
        <v>0</v>
      </c>
      <c r="E5791" s="169">
        <v>0</v>
      </c>
      <c r="F5791" s="169">
        <v>0</v>
      </c>
      <c r="G5791" s="169">
        <v>0</v>
      </c>
      <c r="H5791" s="169">
        <v>894352</v>
      </c>
      <c r="I5791" s="169">
        <v>174368</v>
      </c>
      <c r="J5791" s="169">
        <v>107712</v>
      </c>
      <c r="K5791" s="169">
        <v>9346</v>
      </c>
      <c r="L5791" s="170">
        <v>57</v>
      </c>
      <c r="M5791" s="171">
        <v>0</v>
      </c>
    </row>
    <row r="5792" spans="1:13">
      <c r="A5792" s="172">
        <v>27</v>
      </c>
      <c r="B5792" s="173" t="s">
        <v>67</v>
      </c>
      <c r="C5792" s="174">
        <v>2019</v>
      </c>
      <c r="D5792" s="175">
        <v>0</v>
      </c>
      <c r="E5792" s="175">
        <v>0</v>
      </c>
      <c r="F5792" s="175">
        <v>0</v>
      </c>
      <c r="G5792" s="175">
        <v>0</v>
      </c>
      <c r="H5792" s="175">
        <v>939053</v>
      </c>
      <c r="I5792" s="175">
        <v>102835</v>
      </c>
      <c r="J5792" s="175">
        <v>182320</v>
      </c>
      <c r="K5792" s="175">
        <v>6578</v>
      </c>
      <c r="L5792" s="176">
        <v>-41</v>
      </c>
      <c r="M5792" s="177">
        <v>8</v>
      </c>
    </row>
    <row r="5793" spans="1:13">
      <c r="A5793" s="166">
        <v>27</v>
      </c>
      <c r="B5793" s="167" t="s">
        <v>67</v>
      </c>
      <c r="C5793" s="168">
        <v>2020</v>
      </c>
      <c r="D5793" s="169">
        <v>130611100</v>
      </c>
      <c r="E5793" s="169">
        <v>588744000</v>
      </c>
      <c r="F5793" s="169">
        <v>8099300</v>
      </c>
      <c r="G5793" s="169">
        <v>101726000</v>
      </c>
      <c r="H5793" s="169">
        <v>6227171</v>
      </c>
      <c r="I5793" s="169">
        <v>766318</v>
      </c>
      <c r="J5793" s="169">
        <v>634931</v>
      </c>
      <c r="K5793" s="169">
        <v>75447</v>
      </c>
      <c r="L5793" s="170">
        <v>2270</v>
      </c>
      <c r="M5793" s="171">
        <v>131</v>
      </c>
    </row>
    <row r="5794" spans="1:13">
      <c r="A5794" s="172">
        <v>28</v>
      </c>
      <c r="B5794" s="173" t="s">
        <v>130</v>
      </c>
      <c r="C5794" s="174">
        <v>2000</v>
      </c>
      <c r="D5794" s="175">
        <v>0</v>
      </c>
      <c r="E5794" s="175">
        <v>0</v>
      </c>
      <c r="F5794" s="175">
        <v>0</v>
      </c>
      <c r="G5794" s="175">
        <v>0</v>
      </c>
      <c r="H5794" s="175">
        <v>-2020</v>
      </c>
      <c r="I5794" s="175">
        <v>0</v>
      </c>
      <c r="J5794" s="175">
        <v>0</v>
      </c>
      <c r="K5794" s="175">
        <v>0</v>
      </c>
      <c r="L5794" s="176">
        <v>-1</v>
      </c>
      <c r="M5794" s="177">
        <v>1</v>
      </c>
    </row>
    <row r="5795" spans="1:13">
      <c r="A5795" s="166">
        <v>28</v>
      </c>
      <c r="B5795" s="167" t="s">
        <v>130</v>
      </c>
      <c r="C5795" s="168">
        <v>2006</v>
      </c>
      <c r="D5795" s="169">
        <v>0</v>
      </c>
      <c r="E5795" s="169">
        <v>0</v>
      </c>
      <c r="F5795" s="169">
        <v>0</v>
      </c>
      <c r="G5795" s="169">
        <v>0</v>
      </c>
      <c r="H5795" s="169">
        <v>0</v>
      </c>
      <c r="I5795" s="169">
        <v>0</v>
      </c>
      <c r="J5795" s="169">
        <v>0</v>
      </c>
      <c r="K5795" s="169">
        <v>0</v>
      </c>
      <c r="L5795" s="170">
        <v>0</v>
      </c>
      <c r="M5795" s="171">
        <v>0</v>
      </c>
    </row>
    <row r="5796" spans="1:13">
      <c r="A5796" s="172">
        <v>28</v>
      </c>
      <c r="B5796" s="173" t="s">
        <v>130</v>
      </c>
      <c r="C5796" s="174">
        <v>2012</v>
      </c>
      <c r="D5796" s="175">
        <v>0</v>
      </c>
      <c r="E5796" s="175">
        <v>0</v>
      </c>
      <c r="F5796" s="175">
        <v>0</v>
      </c>
      <c r="G5796" s="175">
        <v>0</v>
      </c>
      <c r="H5796" s="175">
        <v>-66962</v>
      </c>
      <c r="I5796" s="175">
        <v>1590</v>
      </c>
      <c r="J5796" s="175">
        <v>0</v>
      </c>
      <c r="K5796" s="175">
        <v>0</v>
      </c>
      <c r="L5796" s="176">
        <v>0</v>
      </c>
      <c r="M5796" s="177">
        <v>0</v>
      </c>
    </row>
    <row r="5797" spans="1:13">
      <c r="A5797" s="166">
        <v>28</v>
      </c>
      <c r="B5797" s="167" t="s">
        <v>130</v>
      </c>
      <c r="C5797" s="168">
        <v>2013</v>
      </c>
      <c r="D5797" s="169">
        <v>0</v>
      </c>
      <c r="E5797" s="169">
        <v>0</v>
      </c>
      <c r="F5797" s="169">
        <v>0</v>
      </c>
      <c r="G5797" s="169">
        <v>0</v>
      </c>
      <c r="H5797" s="169">
        <v>0</v>
      </c>
      <c r="I5797" s="169">
        <v>16778</v>
      </c>
      <c r="J5797" s="169">
        <v>0</v>
      </c>
      <c r="K5797" s="169">
        <v>0</v>
      </c>
      <c r="L5797" s="170">
        <v>0</v>
      </c>
      <c r="M5797" s="171">
        <v>0</v>
      </c>
    </row>
    <row r="5798" spans="1:13">
      <c r="A5798" s="172">
        <v>28</v>
      </c>
      <c r="B5798" s="173" t="s">
        <v>130</v>
      </c>
      <c r="C5798" s="174">
        <v>2015</v>
      </c>
      <c r="D5798" s="175">
        <v>0</v>
      </c>
      <c r="E5798" s="175">
        <v>0</v>
      </c>
      <c r="F5798" s="175">
        <v>0</v>
      </c>
      <c r="G5798" s="175">
        <v>0</v>
      </c>
      <c r="H5798" s="175">
        <v>-2800</v>
      </c>
      <c r="I5798" s="175">
        <v>0</v>
      </c>
      <c r="J5798" s="175">
        <v>0</v>
      </c>
      <c r="K5798" s="175">
        <v>0</v>
      </c>
      <c r="L5798" s="176">
        <v>0</v>
      </c>
      <c r="M5798" s="177">
        <v>0</v>
      </c>
    </row>
    <row r="5799" spans="1:13">
      <c r="A5799" s="166">
        <v>28</v>
      </c>
      <c r="B5799" s="167" t="s">
        <v>130</v>
      </c>
      <c r="C5799" s="168">
        <v>2016</v>
      </c>
      <c r="D5799" s="169">
        <v>0</v>
      </c>
      <c r="E5799" s="169">
        <v>0</v>
      </c>
      <c r="F5799" s="169">
        <v>0</v>
      </c>
      <c r="G5799" s="169">
        <v>0</v>
      </c>
      <c r="H5799" s="169">
        <v>126</v>
      </c>
      <c r="I5799" s="169">
        <v>9</v>
      </c>
      <c r="J5799" s="169">
        <v>0</v>
      </c>
      <c r="K5799" s="169">
        <v>0</v>
      </c>
      <c r="L5799" s="170">
        <v>0</v>
      </c>
      <c r="M5799" s="171">
        <v>0</v>
      </c>
    </row>
    <row r="5800" spans="1:13">
      <c r="A5800" s="172">
        <v>28</v>
      </c>
      <c r="B5800" s="173" t="s">
        <v>130</v>
      </c>
      <c r="C5800" s="174">
        <v>2017</v>
      </c>
      <c r="D5800" s="175">
        <v>0</v>
      </c>
      <c r="E5800" s="175">
        <v>0</v>
      </c>
      <c r="F5800" s="175">
        <v>0</v>
      </c>
      <c r="G5800" s="175">
        <v>0</v>
      </c>
      <c r="H5800" s="175">
        <v>-13355</v>
      </c>
      <c r="I5800" s="175">
        <v>38295</v>
      </c>
      <c r="J5800" s="175">
        <v>-344</v>
      </c>
      <c r="K5800" s="175">
        <v>-15</v>
      </c>
      <c r="L5800" s="176">
        <v>0</v>
      </c>
      <c r="M5800" s="177">
        <v>-3</v>
      </c>
    </row>
    <row r="5801" spans="1:13">
      <c r="A5801" s="166">
        <v>28</v>
      </c>
      <c r="B5801" s="167" t="s">
        <v>130</v>
      </c>
      <c r="C5801" s="168">
        <v>2018</v>
      </c>
      <c r="D5801" s="169">
        <v>0</v>
      </c>
      <c r="E5801" s="169">
        <v>0</v>
      </c>
      <c r="F5801" s="169">
        <v>0</v>
      </c>
      <c r="G5801" s="169">
        <v>0</v>
      </c>
      <c r="H5801" s="169">
        <v>109410</v>
      </c>
      <c r="I5801" s="169">
        <v>41920.550000000003</v>
      </c>
      <c r="J5801" s="169">
        <v>2024</v>
      </c>
      <c r="K5801" s="169">
        <v>2193</v>
      </c>
      <c r="L5801" s="170">
        <v>0</v>
      </c>
      <c r="M5801" s="171">
        <v>-2</v>
      </c>
    </row>
    <row r="5802" spans="1:13">
      <c r="A5802" s="172">
        <v>28</v>
      </c>
      <c r="B5802" s="173" t="s">
        <v>130</v>
      </c>
      <c r="C5802" s="174">
        <v>2019</v>
      </c>
      <c r="D5802" s="175">
        <v>0</v>
      </c>
      <c r="E5802" s="175">
        <v>0</v>
      </c>
      <c r="F5802" s="175">
        <v>0</v>
      </c>
      <c r="G5802" s="175">
        <v>0</v>
      </c>
      <c r="H5802" s="175">
        <v>114334</v>
      </c>
      <c r="I5802" s="175">
        <v>7346.4</v>
      </c>
      <c r="J5802" s="175">
        <v>14872</v>
      </c>
      <c r="K5802" s="175">
        <v>-302</v>
      </c>
      <c r="L5802" s="176">
        <v>2</v>
      </c>
      <c r="M5802" s="177">
        <v>-2</v>
      </c>
    </row>
    <row r="5803" spans="1:13">
      <c r="A5803" s="166">
        <v>28</v>
      </c>
      <c r="B5803" s="167" t="s">
        <v>130</v>
      </c>
      <c r="C5803" s="168">
        <v>2020</v>
      </c>
      <c r="D5803" s="169">
        <v>52302600</v>
      </c>
      <c r="E5803" s="169">
        <v>316464000</v>
      </c>
      <c r="F5803" s="169">
        <v>888300</v>
      </c>
      <c r="G5803" s="169">
        <v>18468000</v>
      </c>
      <c r="H5803" s="169">
        <v>2529341</v>
      </c>
      <c r="I5803" s="169">
        <v>351563.8</v>
      </c>
      <c r="J5803" s="169">
        <v>70856</v>
      </c>
      <c r="K5803" s="169">
        <v>13808</v>
      </c>
      <c r="L5803" s="170">
        <v>804</v>
      </c>
      <c r="M5803" s="171">
        <v>76</v>
      </c>
    </row>
    <row r="5804" spans="1:13">
      <c r="A5804" s="172">
        <v>29</v>
      </c>
      <c r="B5804" s="173" t="s">
        <v>146</v>
      </c>
      <c r="C5804" s="174">
        <v>2000</v>
      </c>
      <c r="D5804" s="175">
        <v>0</v>
      </c>
      <c r="E5804" s="175">
        <v>0</v>
      </c>
      <c r="F5804" s="175">
        <v>0</v>
      </c>
      <c r="G5804" s="175">
        <v>0</v>
      </c>
      <c r="H5804" s="175">
        <v>-926</v>
      </c>
      <c r="I5804" s="175">
        <v>0</v>
      </c>
      <c r="J5804" s="175">
        <v>0</v>
      </c>
      <c r="K5804" s="175">
        <v>0</v>
      </c>
      <c r="L5804" s="176">
        <v>1</v>
      </c>
      <c r="M5804" s="177">
        <v>0</v>
      </c>
    </row>
    <row r="5805" spans="1:13">
      <c r="A5805" s="166">
        <v>29</v>
      </c>
      <c r="B5805" s="167" t="s">
        <v>146</v>
      </c>
      <c r="C5805" s="168">
        <v>2004</v>
      </c>
      <c r="D5805" s="169">
        <v>0</v>
      </c>
      <c r="E5805" s="169">
        <v>0</v>
      </c>
      <c r="F5805" s="169">
        <v>0</v>
      </c>
      <c r="G5805" s="169">
        <v>0</v>
      </c>
      <c r="H5805" s="169">
        <v>-2026.6</v>
      </c>
      <c r="I5805" s="169">
        <v>0</v>
      </c>
      <c r="J5805" s="169">
        <v>0</v>
      </c>
      <c r="K5805" s="169">
        <v>0</v>
      </c>
      <c r="L5805" s="170">
        <v>0</v>
      </c>
      <c r="M5805" s="171">
        <v>0</v>
      </c>
    </row>
    <row r="5806" spans="1:13">
      <c r="A5806" s="172">
        <v>29</v>
      </c>
      <c r="B5806" s="173" t="s">
        <v>146</v>
      </c>
      <c r="C5806" s="174">
        <v>2006</v>
      </c>
      <c r="D5806" s="175">
        <v>0</v>
      </c>
      <c r="E5806" s="175">
        <v>0</v>
      </c>
      <c r="F5806" s="175">
        <v>0</v>
      </c>
      <c r="G5806" s="175">
        <v>0</v>
      </c>
      <c r="H5806" s="175">
        <v>-600</v>
      </c>
      <c r="I5806" s="175">
        <v>0</v>
      </c>
      <c r="J5806" s="175">
        <v>0</v>
      </c>
      <c r="K5806" s="175">
        <v>0</v>
      </c>
      <c r="L5806" s="176">
        <v>0</v>
      </c>
      <c r="M5806" s="177">
        <v>0</v>
      </c>
    </row>
    <row r="5807" spans="1:13">
      <c r="A5807" s="166">
        <v>29</v>
      </c>
      <c r="B5807" s="167" t="s">
        <v>146</v>
      </c>
      <c r="C5807" s="168">
        <v>2007</v>
      </c>
      <c r="D5807" s="169">
        <v>0</v>
      </c>
      <c r="E5807" s="169">
        <v>0</v>
      </c>
      <c r="F5807" s="169">
        <v>0</v>
      </c>
      <c r="G5807" s="169">
        <v>0</v>
      </c>
      <c r="H5807" s="169">
        <v>0</v>
      </c>
      <c r="I5807" s="169">
        <v>0</v>
      </c>
      <c r="J5807" s="169">
        <v>0</v>
      </c>
      <c r="K5807" s="169">
        <v>0</v>
      </c>
      <c r="L5807" s="170">
        <v>0</v>
      </c>
      <c r="M5807" s="171">
        <v>0</v>
      </c>
    </row>
    <row r="5808" spans="1:13">
      <c r="A5808" s="172">
        <v>29</v>
      </c>
      <c r="B5808" s="173" t="s">
        <v>146</v>
      </c>
      <c r="C5808" s="174">
        <v>2009</v>
      </c>
      <c r="D5808" s="175">
        <v>0</v>
      </c>
      <c r="E5808" s="175">
        <v>0</v>
      </c>
      <c r="F5808" s="175">
        <v>0</v>
      </c>
      <c r="G5808" s="175">
        <v>0</v>
      </c>
      <c r="H5808" s="175">
        <v>-1240</v>
      </c>
      <c r="I5808" s="175">
        <v>0</v>
      </c>
      <c r="J5808" s="175">
        <v>0</v>
      </c>
      <c r="K5808" s="175">
        <v>0</v>
      </c>
      <c r="L5808" s="176">
        <v>0</v>
      </c>
      <c r="M5808" s="177">
        <v>0</v>
      </c>
    </row>
    <row r="5809" spans="1:13">
      <c r="A5809" s="166">
        <v>29</v>
      </c>
      <c r="B5809" s="167" t="s">
        <v>146</v>
      </c>
      <c r="C5809" s="168">
        <v>2012</v>
      </c>
      <c r="D5809" s="169">
        <v>0</v>
      </c>
      <c r="E5809" s="169">
        <v>0</v>
      </c>
      <c r="F5809" s="169">
        <v>0</v>
      </c>
      <c r="G5809" s="169">
        <v>0</v>
      </c>
      <c r="H5809" s="169">
        <v>-6400</v>
      </c>
      <c r="I5809" s="169">
        <v>3830</v>
      </c>
      <c r="J5809" s="169">
        <v>0</v>
      </c>
      <c r="K5809" s="169">
        <v>0</v>
      </c>
      <c r="L5809" s="170">
        <v>0</v>
      </c>
      <c r="M5809" s="171">
        <v>0</v>
      </c>
    </row>
    <row r="5810" spans="1:13">
      <c r="A5810" s="172">
        <v>29</v>
      </c>
      <c r="B5810" s="173" t="s">
        <v>146</v>
      </c>
      <c r="C5810" s="174">
        <v>2013</v>
      </c>
      <c r="D5810" s="175">
        <v>0</v>
      </c>
      <c r="E5810" s="175">
        <v>0</v>
      </c>
      <c r="F5810" s="175">
        <v>0</v>
      </c>
      <c r="G5810" s="175">
        <v>0</v>
      </c>
      <c r="H5810" s="175">
        <v>2884</v>
      </c>
      <c r="I5810" s="175">
        <v>3963</v>
      </c>
      <c r="J5810" s="175">
        <v>0</v>
      </c>
      <c r="K5810" s="175">
        <v>0</v>
      </c>
      <c r="L5810" s="176">
        <v>0</v>
      </c>
      <c r="M5810" s="177">
        <v>0</v>
      </c>
    </row>
    <row r="5811" spans="1:13">
      <c r="A5811" s="166">
        <v>29</v>
      </c>
      <c r="B5811" s="167" t="s">
        <v>146</v>
      </c>
      <c r="C5811" s="168">
        <v>2014</v>
      </c>
      <c r="D5811" s="169">
        <v>0</v>
      </c>
      <c r="E5811" s="169">
        <v>0</v>
      </c>
      <c r="F5811" s="169">
        <v>0</v>
      </c>
      <c r="G5811" s="169">
        <v>0</v>
      </c>
      <c r="H5811" s="169">
        <v>1667</v>
      </c>
      <c r="I5811" s="169">
        <v>4370</v>
      </c>
      <c r="J5811" s="169">
        <v>0</v>
      </c>
      <c r="K5811" s="169">
        <v>0</v>
      </c>
      <c r="L5811" s="170">
        <v>0</v>
      </c>
      <c r="M5811" s="171">
        <v>0</v>
      </c>
    </row>
    <row r="5812" spans="1:13">
      <c r="A5812" s="172">
        <v>29</v>
      </c>
      <c r="B5812" s="173" t="s">
        <v>146</v>
      </c>
      <c r="C5812" s="174">
        <v>2015</v>
      </c>
      <c r="D5812" s="175">
        <v>0</v>
      </c>
      <c r="E5812" s="175">
        <v>0</v>
      </c>
      <c r="F5812" s="175">
        <v>0</v>
      </c>
      <c r="G5812" s="175">
        <v>0</v>
      </c>
      <c r="H5812" s="175">
        <v>-38106</v>
      </c>
      <c r="I5812" s="175">
        <v>-1936</v>
      </c>
      <c r="J5812" s="175">
        <v>0</v>
      </c>
      <c r="K5812" s="175">
        <v>0</v>
      </c>
      <c r="L5812" s="176">
        <v>0</v>
      </c>
      <c r="M5812" s="177">
        <v>0</v>
      </c>
    </row>
    <row r="5813" spans="1:13">
      <c r="A5813" s="166">
        <v>29</v>
      </c>
      <c r="B5813" s="167" t="s">
        <v>146</v>
      </c>
      <c r="C5813" s="168">
        <v>2016</v>
      </c>
      <c r="D5813" s="169">
        <v>0</v>
      </c>
      <c r="E5813" s="169">
        <v>0</v>
      </c>
      <c r="F5813" s="169">
        <v>0</v>
      </c>
      <c r="G5813" s="169">
        <v>0</v>
      </c>
      <c r="H5813" s="169">
        <v>225180</v>
      </c>
      <c r="I5813" s="169">
        <v>7658</v>
      </c>
      <c r="J5813" s="169">
        <v>0</v>
      </c>
      <c r="K5813" s="169">
        <v>0</v>
      </c>
      <c r="L5813" s="170">
        <v>1</v>
      </c>
      <c r="M5813" s="171">
        <v>0</v>
      </c>
    </row>
    <row r="5814" spans="1:13">
      <c r="A5814" s="172">
        <v>29</v>
      </c>
      <c r="B5814" s="173" t="s">
        <v>146</v>
      </c>
      <c r="C5814" s="174">
        <v>2017</v>
      </c>
      <c r="D5814" s="175">
        <v>0</v>
      </c>
      <c r="E5814" s="175">
        <v>0</v>
      </c>
      <c r="F5814" s="175">
        <v>0</v>
      </c>
      <c r="G5814" s="175">
        <v>0</v>
      </c>
      <c r="H5814" s="175">
        <v>57252</v>
      </c>
      <c r="I5814" s="175">
        <v>3798</v>
      </c>
      <c r="J5814" s="175">
        <v>0</v>
      </c>
      <c r="K5814" s="175">
        <v>-15</v>
      </c>
      <c r="L5814" s="176">
        <v>-9</v>
      </c>
      <c r="M5814" s="177">
        <v>4</v>
      </c>
    </row>
    <row r="5815" spans="1:13">
      <c r="A5815" s="166">
        <v>29</v>
      </c>
      <c r="B5815" s="167" t="s">
        <v>146</v>
      </c>
      <c r="C5815" s="168">
        <v>2018</v>
      </c>
      <c r="D5815" s="169">
        <v>0</v>
      </c>
      <c r="E5815" s="169">
        <v>0</v>
      </c>
      <c r="F5815" s="169">
        <v>0</v>
      </c>
      <c r="G5815" s="169">
        <v>0</v>
      </c>
      <c r="H5815" s="169">
        <v>64397</v>
      </c>
      <c r="I5815" s="169">
        <v>41047</v>
      </c>
      <c r="J5815" s="169">
        <v>-32152</v>
      </c>
      <c r="K5815" s="169">
        <v>-2242</v>
      </c>
      <c r="L5815" s="170">
        <v>-22</v>
      </c>
      <c r="M5815" s="171">
        <v>5</v>
      </c>
    </row>
    <row r="5816" spans="1:13">
      <c r="A5816" s="172">
        <v>29</v>
      </c>
      <c r="B5816" s="173" t="s">
        <v>146</v>
      </c>
      <c r="C5816" s="174">
        <v>2019</v>
      </c>
      <c r="D5816" s="175">
        <v>0</v>
      </c>
      <c r="E5816" s="175">
        <v>0</v>
      </c>
      <c r="F5816" s="175">
        <v>0</v>
      </c>
      <c r="G5816" s="175">
        <v>0</v>
      </c>
      <c r="H5816" s="175">
        <v>281652</v>
      </c>
      <c r="I5816" s="175">
        <v>51518</v>
      </c>
      <c r="J5816" s="175">
        <v>-27504</v>
      </c>
      <c r="K5816" s="175">
        <v>-1081</v>
      </c>
      <c r="L5816" s="176">
        <v>-13</v>
      </c>
      <c r="M5816" s="177">
        <v>0</v>
      </c>
    </row>
    <row r="5817" spans="1:13">
      <c r="A5817" s="166">
        <v>29</v>
      </c>
      <c r="B5817" s="167" t="s">
        <v>146</v>
      </c>
      <c r="C5817" s="168">
        <v>2020</v>
      </c>
      <c r="D5817" s="169">
        <v>64474600</v>
      </c>
      <c r="E5817" s="169">
        <v>440114900</v>
      </c>
      <c r="F5817" s="169">
        <v>1321500</v>
      </c>
      <c r="G5817" s="169">
        <v>17833000</v>
      </c>
      <c r="H5817" s="169">
        <v>3401036</v>
      </c>
      <c r="I5817" s="169">
        <v>577401</v>
      </c>
      <c r="J5817" s="169">
        <v>105496</v>
      </c>
      <c r="K5817" s="169">
        <v>13331</v>
      </c>
      <c r="L5817" s="170">
        <v>957</v>
      </c>
      <c r="M5817" s="171">
        <v>95</v>
      </c>
    </row>
    <row r="5818" spans="1:13">
      <c r="A5818" s="172">
        <v>30</v>
      </c>
      <c r="B5818" s="173" t="s">
        <v>105</v>
      </c>
      <c r="C5818" s="174">
        <v>2001</v>
      </c>
      <c r="D5818" s="175">
        <v>0</v>
      </c>
      <c r="E5818" s="175">
        <v>0</v>
      </c>
      <c r="F5818" s="175">
        <v>0</v>
      </c>
      <c r="G5818" s="175">
        <v>0</v>
      </c>
      <c r="H5818" s="175">
        <v>0</v>
      </c>
      <c r="I5818" s="175">
        <v>0</v>
      </c>
      <c r="J5818" s="175">
        <v>0</v>
      </c>
      <c r="K5818" s="175">
        <v>0</v>
      </c>
      <c r="L5818" s="176">
        <v>0</v>
      </c>
      <c r="M5818" s="177">
        <v>0</v>
      </c>
    </row>
    <row r="5819" spans="1:13">
      <c r="A5819" s="166">
        <v>30</v>
      </c>
      <c r="B5819" s="167" t="s">
        <v>105</v>
      </c>
      <c r="C5819" s="168">
        <v>2002</v>
      </c>
      <c r="D5819" s="169">
        <v>0</v>
      </c>
      <c r="E5819" s="169">
        <v>0</v>
      </c>
      <c r="F5819" s="169">
        <v>0</v>
      </c>
      <c r="G5819" s="169">
        <v>0</v>
      </c>
      <c r="H5819" s="169">
        <v>0</v>
      </c>
      <c r="I5819" s="169">
        <v>0</v>
      </c>
      <c r="J5819" s="169">
        <v>0</v>
      </c>
      <c r="K5819" s="169">
        <v>0</v>
      </c>
      <c r="L5819" s="170">
        <v>0</v>
      </c>
      <c r="M5819" s="171">
        <v>0</v>
      </c>
    </row>
    <row r="5820" spans="1:13">
      <c r="A5820" s="172">
        <v>30</v>
      </c>
      <c r="B5820" s="173" t="s">
        <v>105</v>
      </c>
      <c r="C5820" s="174">
        <v>2003</v>
      </c>
      <c r="D5820" s="175">
        <v>0</v>
      </c>
      <c r="E5820" s="175">
        <v>0</v>
      </c>
      <c r="F5820" s="175">
        <v>0</v>
      </c>
      <c r="G5820" s="175">
        <v>0</v>
      </c>
      <c r="H5820" s="175">
        <v>0</v>
      </c>
      <c r="I5820" s="175">
        <v>0</v>
      </c>
      <c r="J5820" s="175">
        <v>0</v>
      </c>
      <c r="K5820" s="175">
        <v>0</v>
      </c>
      <c r="L5820" s="176">
        <v>0</v>
      </c>
      <c r="M5820" s="177">
        <v>0</v>
      </c>
    </row>
    <row r="5821" spans="1:13">
      <c r="A5821" s="166">
        <v>30</v>
      </c>
      <c r="B5821" s="167" t="s">
        <v>105</v>
      </c>
      <c r="C5821" s="168">
        <v>2007</v>
      </c>
      <c r="D5821" s="169">
        <v>0</v>
      </c>
      <c r="E5821" s="169">
        <v>0</v>
      </c>
      <c r="F5821" s="169">
        <v>0</v>
      </c>
      <c r="G5821" s="169">
        <v>0</v>
      </c>
      <c r="H5821" s="169">
        <v>-1346</v>
      </c>
      <c r="I5821" s="169">
        <v>0</v>
      </c>
      <c r="J5821" s="169">
        <v>0</v>
      </c>
      <c r="K5821" s="169">
        <v>0</v>
      </c>
      <c r="L5821" s="170">
        <v>0</v>
      </c>
      <c r="M5821" s="171">
        <v>0</v>
      </c>
    </row>
    <row r="5822" spans="1:13">
      <c r="A5822" s="172">
        <v>30</v>
      </c>
      <c r="B5822" s="173" t="s">
        <v>105</v>
      </c>
      <c r="C5822" s="174">
        <v>2008</v>
      </c>
      <c r="D5822" s="175">
        <v>0</v>
      </c>
      <c r="E5822" s="175">
        <v>0</v>
      </c>
      <c r="F5822" s="175">
        <v>0</v>
      </c>
      <c r="G5822" s="175">
        <v>0</v>
      </c>
      <c r="H5822" s="175">
        <v>0</v>
      </c>
      <c r="I5822" s="175">
        <v>0</v>
      </c>
      <c r="J5822" s="175">
        <v>0</v>
      </c>
      <c r="K5822" s="175">
        <v>0</v>
      </c>
      <c r="L5822" s="176">
        <v>0</v>
      </c>
      <c r="M5822" s="177">
        <v>0</v>
      </c>
    </row>
    <row r="5823" spans="1:13">
      <c r="A5823" s="166">
        <v>30</v>
      </c>
      <c r="B5823" s="167" t="s">
        <v>105</v>
      </c>
      <c r="C5823" s="168">
        <v>2013</v>
      </c>
      <c r="D5823" s="169">
        <v>0</v>
      </c>
      <c r="E5823" s="169">
        <v>0</v>
      </c>
      <c r="F5823" s="169">
        <v>0</v>
      </c>
      <c r="G5823" s="169">
        <v>0</v>
      </c>
      <c r="H5823" s="169">
        <v>0</v>
      </c>
      <c r="I5823" s="169">
        <v>0</v>
      </c>
      <c r="J5823" s="169">
        <v>0</v>
      </c>
      <c r="K5823" s="169">
        <v>0</v>
      </c>
      <c r="L5823" s="170">
        <v>0</v>
      </c>
      <c r="M5823" s="171">
        <v>0</v>
      </c>
    </row>
    <row r="5824" spans="1:13">
      <c r="A5824" s="172">
        <v>30</v>
      </c>
      <c r="B5824" s="173" t="s">
        <v>105</v>
      </c>
      <c r="C5824" s="174">
        <v>2014</v>
      </c>
      <c r="D5824" s="175">
        <v>0</v>
      </c>
      <c r="E5824" s="175">
        <v>0</v>
      </c>
      <c r="F5824" s="175">
        <v>0</v>
      </c>
      <c r="G5824" s="175">
        <v>0</v>
      </c>
      <c r="H5824" s="175">
        <v>0</v>
      </c>
      <c r="I5824" s="175">
        <v>0</v>
      </c>
      <c r="J5824" s="175">
        <v>0</v>
      </c>
      <c r="K5824" s="175">
        <v>0</v>
      </c>
      <c r="L5824" s="176">
        <v>0</v>
      </c>
      <c r="M5824" s="177">
        <v>0</v>
      </c>
    </row>
    <row r="5825" spans="1:13">
      <c r="A5825" s="166">
        <v>30</v>
      </c>
      <c r="B5825" s="167" t="s">
        <v>105</v>
      </c>
      <c r="C5825" s="168">
        <v>2015</v>
      </c>
      <c r="D5825" s="169">
        <v>0</v>
      </c>
      <c r="E5825" s="169">
        <v>0</v>
      </c>
      <c r="F5825" s="169">
        <v>0</v>
      </c>
      <c r="G5825" s="169">
        <v>0</v>
      </c>
      <c r="H5825" s="169">
        <v>0</v>
      </c>
      <c r="I5825" s="169">
        <v>0</v>
      </c>
      <c r="J5825" s="169">
        <v>520</v>
      </c>
      <c r="K5825" s="169">
        <v>-15</v>
      </c>
      <c r="L5825" s="170">
        <v>0</v>
      </c>
      <c r="M5825" s="171">
        <v>0</v>
      </c>
    </row>
    <row r="5826" spans="1:13">
      <c r="A5826" s="172">
        <v>30</v>
      </c>
      <c r="B5826" s="173" t="s">
        <v>105</v>
      </c>
      <c r="C5826" s="174">
        <v>2016</v>
      </c>
      <c r="D5826" s="175">
        <v>0</v>
      </c>
      <c r="E5826" s="175">
        <v>0</v>
      </c>
      <c r="F5826" s="175">
        <v>0</v>
      </c>
      <c r="G5826" s="175">
        <v>0</v>
      </c>
      <c r="H5826" s="175">
        <v>2431</v>
      </c>
      <c r="I5826" s="175">
        <v>2937</v>
      </c>
      <c r="J5826" s="175">
        <v>2711.05</v>
      </c>
      <c r="K5826" s="175">
        <v>665</v>
      </c>
      <c r="L5826" s="176">
        <v>0</v>
      </c>
      <c r="M5826" s="177">
        <v>0</v>
      </c>
    </row>
    <row r="5827" spans="1:13">
      <c r="A5827" s="166">
        <v>30</v>
      </c>
      <c r="B5827" s="167" t="s">
        <v>105</v>
      </c>
      <c r="C5827" s="168">
        <v>2017</v>
      </c>
      <c r="D5827" s="169">
        <v>0</v>
      </c>
      <c r="E5827" s="169">
        <v>0</v>
      </c>
      <c r="F5827" s="169">
        <v>0</v>
      </c>
      <c r="G5827" s="169">
        <v>0</v>
      </c>
      <c r="H5827" s="169">
        <v>31678.95</v>
      </c>
      <c r="I5827" s="169">
        <v>-7652.95</v>
      </c>
      <c r="J5827" s="169">
        <v>63795</v>
      </c>
      <c r="K5827" s="169">
        <v>165</v>
      </c>
      <c r="L5827" s="170">
        <v>2</v>
      </c>
      <c r="M5827" s="171">
        <v>-1</v>
      </c>
    </row>
    <row r="5828" spans="1:13">
      <c r="A5828" s="172">
        <v>30</v>
      </c>
      <c r="B5828" s="173" t="s">
        <v>105</v>
      </c>
      <c r="C5828" s="174">
        <v>2018</v>
      </c>
      <c r="D5828" s="175">
        <v>0</v>
      </c>
      <c r="E5828" s="175">
        <v>0</v>
      </c>
      <c r="F5828" s="175">
        <v>0</v>
      </c>
      <c r="G5828" s="175">
        <v>0</v>
      </c>
      <c r="H5828" s="175">
        <v>90016</v>
      </c>
      <c r="I5828" s="175">
        <v>3568.9</v>
      </c>
      <c r="J5828" s="175">
        <v>-15557.05</v>
      </c>
      <c r="K5828" s="175">
        <v>3961</v>
      </c>
      <c r="L5828" s="176">
        <v>3</v>
      </c>
      <c r="M5828" s="177">
        <v>1</v>
      </c>
    </row>
    <row r="5829" spans="1:13">
      <c r="A5829" s="166">
        <v>30</v>
      </c>
      <c r="B5829" s="167" t="s">
        <v>105</v>
      </c>
      <c r="C5829" s="168">
        <v>2019</v>
      </c>
      <c r="D5829" s="169">
        <v>0</v>
      </c>
      <c r="E5829" s="169">
        <v>0</v>
      </c>
      <c r="F5829" s="169">
        <v>0</v>
      </c>
      <c r="G5829" s="169">
        <v>0</v>
      </c>
      <c r="H5829" s="169">
        <v>569795.85</v>
      </c>
      <c r="I5829" s="169">
        <v>134165</v>
      </c>
      <c r="J5829" s="169">
        <v>308960.95</v>
      </c>
      <c r="K5829" s="169">
        <v>24370</v>
      </c>
      <c r="L5829" s="170">
        <v>1</v>
      </c>
      <c r="M5829" s="171">
        <v>2</v>
      </c>
    </row>
    <row r="5830" spans="1:13">
      <c r="A5830" s="172">
        <v>30</v>
      </c>
      <c r="B5830" s="173" t="s">
        <v>105</v>
      </c>
      <c r="C5830" s="174">
        <v>2020</v>
      </c>
      <c r="D5830" s="175">
        <v>85316700</v>
      </c>
      <c r="E5830" s="175">
        <v>565736000</v>
      </c>
      <c r="F5830" s="175">
        <v>11669400</v>
      </c>
      <c r="G5830" s="175">
        <v>85951000</v>
      </c>
      <c r="H5830" s="175">
        <v>5119493</v>
      </c>
      <c r="I5830" s="175">
        <v>699899</v>
      </c>
      <c r="J5830" s="175">
        <v>846530</v>
      </c>
      <c r="K5830" s="175">
        <v>59778</v>
      </c>
      <c r="L5830" s="176">
        <v>1278</v>
      </c>
      <c r="M5830" s="177">
        <v>111</v>
      </c>
    </row>
    <row r="5831" spans="1:13">
      <c r="A5831" s="166">
        <v>31</v>
      </c>
      <c r="B5831" s="167" t="s">
        <v>111</v>
      </c>
      <c r="C5831" s="168">
        <v>2004</v>
      </c>
      <c r="D5831" s="169">
        <v>0</v>
      </c>
      <c r="E5831" s="169">
        <v>0</v>
      </c>
      <c r="F5831" s="169">
        <v>0</v>
      </c>
      <c r="G5831" s="169">
        <v>0</v>
      </c>
      <c r="H5831" s="169">
        <v>-2200</v>
      </c>
      <c r="I5831" s="169">
        <v>0</v>
      </c>
      <c r="J5831" s="169">
        <v>0</v>
      </c>
      <c r="K5831" s="169">
        <v>0</v>
      </c>
      <c r="L5831" s="170">
        <v>0</v>
      </c>
      <c r="M5831" s="171">
        <v>0</v>
      </c>
    </row>
    <row r="5832" spans="1:13">
      <c r="A5832" s="172">
        <v>31</v>
      </c>
      <c r="B5832" s="173" t="s">
        <v>111</v>
      </c>
      <c r="C5832" s="174">
        <v>2005</v>
      </c>
      <c r="D5832" s="175">
        <v>0</v>
      </c>
      <c r="E5832" s="175">
        <v>0</v>
      </c>
      <c r="F5832" s="175">
        <v>0</v>
      </c>
      <c r="G5832" s="175">
        <v>0</v>
      </c>
      <c r="H5832" s="175">
        <v>0</v>
      </c>
      <c r="I5832" s="175">
        <v>0</v>
      </c>
      <c r="J5832" s="175">
        <v>0</v>
      </c>
      <c r="K5832" s="175">
        <v>0</v>
      </c>
      <c r="L5832" s="176">
        <v>0</v>
      </c>
      <c r="M5832" s="177">
        <v>0</v>
      </c>
    </row>
    <row r="5833" spans="1:13">
      <c r="A5833" s="166">
        <v>31</v>
      </c>
      <c r="B5833" s="167" t="s">
        <v>111</v>
      </c>
      <c r="C5833" s="168">
        <v>2006</v>
      </c>
      <c r="D5833" s="169">
        <v>0</v>
      </c>
      <c r="E5833" s="169">
        <v>0</v>
      </c>
      <c r="F5833" s="169">
        <v>0</v>
      </c>
      <c r="G5833" s="169">
        <v>0</v>
      </c>
      <c r="H5833" s="169">
        <v>0</v>
      </c>
      <c r="I5833" s="169">
        <v>0</v>
      </c>
      <c r="J5833" s="169">
        <v>0</v>
      </c>
      <c r="K5833" s="169">
        <v>0</v>
      </c>
      <c r="L5833" s="170">
        <v>0</v>
      </c>
      <c r="M5833" s="171">
        <v>0</v>
      </c>
    </row>
    <row r="5834" spans="1:13">
      <c r="A5834" s="172">
        <v>31</v>
      </c>
      <c r="B5834" s="173" t="s">
        <v>111</v>
      </c>
      <c r="C5834" s="174">
        <v>2007</v>
      </c>
      <c r="D5834" s="175">
        <v>0</v>
      </c>
      <c r="E5834" s="175">
        <v>0</v>
      </c>
      <c r="F5834" s="175">
        <v>0</v>
      </c>
      <c r="G5834" s="175">
        <v>0</v>
      </c>
      <c r="H5834" s="175">
        <v>0</v>
      </c>
      <c r="I5834" s="175">
        <v>0</v>
      </c>
      <c r="J5834" s="175">
        <v>0</v>
      </c>
      <c r="K5834" s="175">
        <v>0</v>
      </c>
      <c r="L5834" s="176">
        <v>0</v>
      </c>
      <c r="M5834" s="177">
        <v>0</v>
      </c>
    </row>
    <row r="5835" spans="1:13">
      <c r="A5835" s="166">
        <v>31</v>
      </c>
      <c r="B5835" s="167" t="s">
        <v>111</v>
      </c>
      <c r="C5835" s="168">
        <v>2008</v>
      </c>
      <c r="D5835" s="169">
        <v>0</v>
      </c>
      <c r="E5835" s="169">
        <v>0</v>
      </c>
      <c r="F5835" s="169">
        <v>0</v>
      </c>
      <c r="G5835" s="169">
        <v>0</v>
      </c>
      <c r="H5835" s="169">
        <v>0</v>
      </c>
      <c r="I5835" s="169">
        <v>0</v>
      </c>
      <c r="J5835" s="169">
        <v>0</v>
      </c>
      <c r="K5835" s="169">
        <v>0</v>
      </c>
      <c r="L5835" s="170">
        <v>0</v>
      </c>
      <c r="M5835" s="171">
        <v>0</v>
      </c>
    </row>
    <row r="5836" spans="1:13">
      <c r="A5836" s="172">
        <v>31</v>
      </c>
      <c r="B5836" s="173" t="s">
        <v>111</v>
      </c>
      <c r="C5836" s="174">
        <v>2009</v>
      </c>
      <c r="D5836" s="175">
        <v>0</v>
      </c>
      <c r="E5836" s="175">
        <v>0</v>
      </c>
      <c r="F5836" s="175">
        <v>0</v>
      </c>
      <c r="G5836" s="175">
        <v>0</v>
      </c>
      <c r="H5836" s="175">
        <v>0</v>
      </c>
      <c r="I5836" s="175">
        <v>0</v>
      </c>
      <c r="J5836" s="175">
        <v>0</v>
      </c>
      <c r="K5836" s="175">
        <v>0</v>
      </c>
      <c r="L5836" s="176">
        <v>0</v>
      </c>
      <c r="M5836" s="177">
        <v>0</v>
      </c>
    </row>
    <row r="5837" spans="1:13">
      <c r="A5837" s="166">
        <v>31</v>
      </c>
      <c r="B5837" s="167" t="s">
        <v>111</v>
      </c>
      <c r="C5837" s="168">
        <v>2010</v>
      </c>
      <c r="D5837" s="169">
        <v>0</v>
      </c>
      <c r="E5837" s="169">
        <v>0</v>
      </c>
      <c r="F5837" s="169">
        <v>0</v>
      </c>
      <c r="G5837" s="169">
        <v>0</v>
      </c>
      <c r="H5837" s="169">
        <v>-400</v>
      </c>
      <c r="I5837" s="169">
        <v>0</v>
      </c>
      <c r="J5837" s="169">
        <v>0</v>
      </c>
      <c r="K5837" s="169">
        <v>0</v>
      </c>
      <c r="L5837" s="170">
        <v>0</v>
      </c>
      <c r="M5837" s="171">
        <v>0</v>
      </c>
    </row>
    <row r="5838" spans="1:13">
      <c r="A5838" s="172">
        <v>31</v>
      </c>
      <c r="B5838" s="173" t="s">
        <v>111</v>
      </c>
      <c r="C5838" s="174">
        <v>2011</v>
      </c>
      <c r="D5838" s="175">
        <v>0</v>
      </c>
      <c r="E5838" s="175">
        <v>0</v>
      </c>
      <c r="F5838" s="175">
        <v>0</v>
      </c>
      <c r="G5838" s="175">
        <v>0</v>
      </c>
      <c r="H5838" s="175">
        <v>0</v>
      </c>
      <c r="I5838" s="175">
        <v>0</v>
      </c>
      <c r="J5838" s="175">
        <v>0</v>
      </c>
      <c r="K5838" s="175">
        <v>0</v>
      </c>
      <c r="L5838" s="176">
        <v>0</v>
      </c>
      <c r="M5838" s="177">
        <v>0</v>
      </c>
    </row>
    <row r="5839" spans="1:13">
      <c r="A5839" s="166">
        <v>31</v>
      </c>
      <c r="B5839" s="167" t="s">
        <v>111</v>
      </c>
      <c r="C5839" s="168">
        <v>2012</v>
      </c>
      <c r="D5839" s="169">
        <v>0</v>
      </c>
      <c r="E5839" s="169">
        <v>0</v>
      </c>
      <c r="F5839" s="169">
        <v>0</v>
      </c>
      <c r="G5839" s="169">
        <v>0</v>
      </c>
      <c r="H5839" s="169">
        <v>0</v>
      </c>
      <c r="I5839" s="169">
        <v>0</v>
      </c>
      <c r="J5839" s="169">
        <v>0</v>
      </c>
      <c r="K5839" s="169">
        <v>0</v>
      </c>
      <c r="L5839" s="170">
        <v>0</v>
      </c>
      <c r="M5839" s="171">
        <v>0</v>
      </c>
    </row>
    <row r="5840" spans="1:13">
      <c r="A5840" s="172">
        <v>31</v>
      </c>
      <c r="B5840" s="173" t="s">
        <v>111</v>
      </c>
      <c r="C5840" s="174">
        <v>2013</v>
      </c>
      <c r="D5840" s="175">
        <v>0</v>
      </c>
      <c r="E5840" s="175">
        <v>0</v>
      </c>
      <c r="F5840" s="175">
        <v>0</v>
      </c>
      <c r="G5840" s="175">
        <v>0</v>
      </c>
      <c r="H5840" s="175">
        <v>0</v>
      </c>
      <c r="I5840" s="175">
        <v>0</v>
      </c>
      <c r="J5840" s="175">
        <v>0</v>
      </c>
      <c r="K5840" s="175">
        <v>0</v>
      </c>
      <c r="L5840" s="176">
        <v>0</v>
      </c>
      <c r="M5840" s="177">
        <v>0</v>
      </c>
    </row>
    <row r="5841" spans="1:13">
      <c r="A5841" s="166">
        <v>31</v>
      </c>
      <c r="B5841" s="167" t="s">
        <v>111</v>
      </c>
      <c r="C5841" s="168">
        <v>2014</v>
      </c>
      <c r="D5841" s="169">
        <v>0</v>
      </c>
      <c r="E5841" s="169">
        <v>0</v>
      </c>
      <c r="F5841" s="169">
        <v>0</v>
      </c>
      <c r="G5841" s="169">
        <v>0</v>
      </c>
      <c r="H5841" s="169">
        <v>0</v>
      </c>
      <c r="I5841" s="169">
        <v>0</v>
      </c>
      <c r="J5841" s="169">
        <v>0</v>
      </c>
      <c r="K5841" s="169">
        <v>0</v>
      </c>
      <c r="L5841" s="170">
        <v>0</v>
      </c>
      <c r="M5841" s="171">
        <v>0</v>
      </c>
    </row>
    <row r="5842" spans="1:13">
      <c r="A5842" s="172">
        <v>31</v>
      </c>
      <c r="B5842" s="173" t="s">
        <v>111</v>
      </c>
      <c r="C5842" s="174">
        <v>2015</v>
      </c>
      <c r="D5842" s="175">
        <v>0</v>
      </c>
      <c r="E5842" s="175">
        <v>0</v>
      </c>
      <c r="F5842" s="175">
        <v>0</v>
      </c>
      <c r="G5842" s="175">
        <v>0</v>
      </c>
      <c r="H5842" s="175">
        <v>1197</v>
      </c>
      <c r="I5842" s="175">
        <v>1776</v>
      </c>
      <c r="J5842" s="175">
        <v>0</v>
      </c>
      <c r="K5842" s="175">
        <v>0</v>
      </c>
      <c r="L5842" s="176">
        <v>0</v>
      </c>
      <c r="M5842" s="177">
        <v>0</v>
      </c>
    </row>
    <row r="5843" spans="1:13">
      <c r="A5843" s="166">
        <v>31</v>
      </c>
      <c r="B5843" s="167" t="s">
        <v>111</v>
      </c>
      <c r="C5843" s="168">
        <v>2016</v>
      </c>
      <c r="D5843" s="169">
        <v>0</v>
      </c>
      <c r="E5843" s="169">
        <v>0</v>
      </c>
      <c r="F5843" s="169">
        <v>0</v>
      </c>
      <c r="G5843" s="169">
        <v>0</v>
      </c>
      <c r="H5843" s="169">
        <v>7642</v>
      </c>
      <c r="I5843" s="169">
        <v>3875</v>
      </c>
      <c r="J5843" s="169">
        <v>32</v>
      </c>
      <c r="K5843" s="169">
        <v>-197</v>
      </c>
      <c r="L5843" s="170">
        <v>1</v>
      </c>
      <c r="M5843" s="171">
        <v>0</v>
      </c>
    </row>
    <row r="5844" spans="1:13">
      <c r="A5844" s="172">
        <v>31</v>
      </c>
      <c r="B5844" s="173" t="s">
        <v>111</v>
      </c>
      <c r="C5844" s="174">
        <v>2017</v>
      </c>
      <c r="D5844" s="175">
        <v>0</v>
      </c>
      <c r="E5844" s="175">
        <v>0</v>
      </c>
      <c r="F5844" s="175">
        <v>0</v>
      </c>
      <c r="G5844" s="175">
        <v>0</v>
      </c>
      <c r="H5844" s="175">
        <v>15379</v>
      </c>
      <c r="I5844" s="175">
        <v>1574</v>
      </c>
      <c r="J5844" s="175">
        <v>22106</v>
      </c>
      <c r="K5844" s="175">
        <v>-675</v>
      </c>
      <c r="L5844" s="176">
        <v>0</v>
      </c>
      <c r="M5844" s="177">
        <v>0</v>
      </c>
    </row>
    <row r="5845" spans="1:13">
      <c r="A5845" s="166">
        <v>31</v>
      </c>
      <c r="B5845" s="167" t="s">
        <v>111</v>
      </c>
      <c r="C5845" s="168">
        <v>2018</v>
      </c>
      <c r="D5845" s="169">
        <v>0</v>
      </c>
      <c r="E5845" s="169">
        <v>0</v>
      </c>
      <c r="F5845" s="169">
        <v>0</v>
      </c>
      <c r="G5845" s="169">
        <v>0</v>
      </c>
      <c r="H5845" s="169">
        <v>109909</v>
      </c>
      <c r="I5845" s="169">
        <v>17173</v>
      </c>
      <c r="J5845" s="169">
        <v>16609</v>
      </c>
      <c r="K5845" s="169">
        <v>-18535</v>
      </c>
      <c r="L5845" s="170">
        <v>0</v>
      </c>
      <c r="M5845" s="171">
        <v>1</v>
      </c>
    </row>
    <row r="5846" spans="1:13">
      <c r="A5846" s="172">
        <v>31</v>
      </c>
      <c r="B5846" s="173" t="s">
        <v>111</v>
      </c>
      <c r="C5846" s="174">
        <v>2019</v>
      </c>
      <c r="D5846" s="175">
        <v>0</v>
      </c>
      <c r="E5846" s="175">
        <v>0</v>
      </c>
      <c r="F5846" s="175">
        <v>0</v>
      </c>
      <c r="G5846" s="175">
        <v>0</v>
      </c>
      <c r="H5846" s="175">
        <v>160542</v>
      </c>
      <c r="I5846" s="175">
        <v>20612</v>
      </c>
      <c r="J5846" s="175">
        <v>152800</v>
      </c>
      <c r="K5846" s="175">
        <v>12249</v>
      </c>
      <c r="L5846" s="176">
        <v>7</v>
      </c>
      <c r="M5846" s="177">
        <v>3</v>
      </c>
    </row>
    <row r="5847" spans="1:13">
      <c r="A5847" s="166">
        <v>31</v>
      </c>
      <c r="B5847" s="167" t="s">
        <v>111</v>
      </c>
      <c r="C5847" s="168">
        <v>2020</v>
      </c>
      <c r="D5847" s="169">
        <v>87569500</v>
      </c>
      <c r="E5847" s="169">
        <v>483863000</v>
      </c>
      <c r="F5847" s="169">
        <v>8512000</v>
      </c>
      <c r="G5847" s="169">
        <v>51291000</v>
      </c>
      <c r="H5847" s="169">
        <v>4404097.8499999996</v>
      </c>
      <c r="I5847" s="169">
        <v>480492</v>
      </c>
      <c r="J5847" s="169">
        <v>409272</v>
      </c>
      <c r="K5847" s="169">
        <v>38332</v>
      </c>
      <c r="L5847" s="170">
        <v>1325</v>
      </c>
      <c r="M5847" s="171">
        <v>67</v>
      </c>
    </row>
    <row r="5848" spans="1:13">
      <c r="A5848" s="172">
        <v>32</v>
      </c>
      <c r="B5848" s="173" t="s">
        <v>188</v>
      </c>
      <c r="C5848" s="174">
        <v>2005</v>
      </c>
      <c r="D5848" s="175">
        <v>0</v>
      </c>
      <c r="E5848" s="175">
        <v>0</v>
      </c>
      <c r="F5848" s="175">
        <v>0</v>
      </c>
      <c r="G5848" s="175">
        <v>0</v>
      </c>
      <c r="H5848" s="175">
        <v>0</v>
      </c>
      <c r="I5848" s="175">
        <v>0</v>
      </c>
      <c r="J5848" s="175">
        <v>0</v>
      </c>
      <c r="K5848" s="175">
        <v>0</v>
      </c>
      <c r="L5848" s="176">
        <v>0</v>
      </c>
      <c r="M5848" s="177">
        <v>0</v>
      </c>
    </row>
    <row r="5849" spans="1:13">
      <c r="A5849" s="166">
        <v>32</v>
      </c>
      <c r="B5849" s="167" t="s">
        <v>188</v>
      </c>
      <c r="C5849" s="168">
        <v>2015</v>
      </c>
      <c r="D5849" s="169">
        <v>0</v>
      </c>
      <c r="E5849" s="169">
        <v>0</v>
      </c>
      <c r="F5849" s="169">
        <v>0</v>
      </c>
      <c r="G5849" s="169">
        <v>0</v>
      </c>
      <c r="H5849" s="169">
        <v>0</v>
      </c>
      <c r="I5849" s="169">
        <v>0</v>
      </c>
      <c r="J5849" s="169">
        <v>0</v>
      </c>
      <c r="K5849" s="169">
        <v>-32</v>
      </c>
      <c r="L5849" s="170">
        <v>0</v>
      </c>
      <c r="M5849" s="171">
        <v>0</v>
      </c>
    </row>
    <row r="5850" spans="1:13">
      <c r="A5850" s="172">
        <v>32</v>
      </c>
      <c r="B5850" s="173" t="s">
        <v>188</v>
      </c>
      <c r="C5850" s="174">
        <v>2016</v>
      </c>
      <c r="D5850" s="175">
        <v>0</v>
      </c>
      <c r="E5850" s="175">
        <v>0</v>
      </c>
      <c r="F5850" s="175">
        <v>0</v>
      </c>
      <c r="G5850" s="175">
        <v>0</v>
      </c>
      <c r="H5850" s="175">
        <v>0</v>
      </c>
      <c r="I5850" s="175">
        <v>0</v>
      </c>
      <c r="J5850" s="175">
        <v>0</v>
      </c>
      <c r="K5850" s="175">
        <v>-32</v>
      </c>
      <c r="L5850" s="176">
        <v>0</v>
      </c>
      <c r="M5850" s="177">
        <v>0</v>
      </c>
    </row>
    <row r="5851" spans="1:13">
      <c r="A5851" s="166">
        <v>32</v>
      </c>
      <c r="B5851" s="167" t="s">
        <v>188</v>
      </c>
      <c r="C5851" s="168">
        <v>2017</v>
      </c>
      <c r="D5851" s="169">
        <v>0</v>
      </c>
      <c r="E5851" s="169">
        <v>0</v>
      </c>
      <c r="F5851" s="169">
        <v>0</v>
      </c>
      <c r="G5851" s="169">
        <v>0</v>
      </c>
      <c r="H5851" s="169">
        <v>2339</v>
      </c>
      <c r="I5851" s="169">
        <v>-2973</v>
      </c>
      <c r="J5851" s="169">
        <v>0</v>
      </c>
      <c r="K5851" s="169">
        <v>0</v>
      </c>
      <c r="L5851" s="170">
        <v>0</v>
      </c>
      <c r="M5851" s="171">
        <v>0</v>
      </c>
    </row>
    <row r="5852" spans="1:13">
      <c r="A5852" s="172">
        <v>32</v>
      </c>
      <c r="B5852" s="173" t="s">
        <v>188</v>
      </c>
      <c r="C5852" s="174">
        <v>2018</v>
      </c>
      <c r="D5852" s="175">
        <v>0</v>
      </c>
      <c r="E5852" s="175">
        <v>0</v>
      </c>
      <c r="F5852" s="175">
        <v>0</v>
      </c>
      <c r="G5852" s="175">
        <v>0</v>
      </c>
      <c r="H5852" s="175">
        <v>16428.900000000001</v>
      </c>
      <c r="I5852" s="175">
        <v>22668</v>
      </c>
      <c r="J5852" s="175">
        <v>368</v>
      </c>
      <c r="K5852" s="175">
        <v>115</v>
      </c>
      <c r="L5852" s="176">
        <v>-1</v>
      </c>
      <c r="M5852" s="177">
        <v>2</v>
      </c>
    </row>
    <row r="5853" spans="1:13">
      <c r="A5853" s="166">
        <v>32</v>
      </c>
      <c r="B5853" s="167" t="s">
        <v>188</v>
      </c>
      <c r="C5853" s="168">
        <v>2019</v>
      </c>
      <c r="D5853" s="169">
        <v>0</v>
      </c>
      <c r="E5853" s="169">
        <v>0</v>
      </c>
      <c r="F5853" s="169">
        <v>0</v>
      </c>
      <c r="G5853" s="169">
        <v>0</v>
      </c>
      <c r="H5853" s="169">
        <v>139673.1</v>
      </c>
      <c r="I5853" s="169">
        <v>68580</v>
      </c>
      <c r="J5853" s="169">
        <v>5264</v>
      </c>
      <c r="K5853" s="169">
        <v>408</v>
      </c>
      <c r="L5853" s="170">
        <v>-1</v>
      </c>
      <c r="M5853" s="171">
        <v>2</v>
      </c>
    </row>
    <row r="5854" spans="1:13">
      <c r="A5854" s="172">
        <v>32</v>
      </c>
      <c r="B5854" s="173" t="s">
        <v>188</v>
      </c>
      <c r="C5854" s="174">
        <v>2020</v>
      </c>
      <c r="D5854" s="175">
        <v>18269800</v>
      </c>
      <c r="E5854" s="175">
        <v>130016000</v>
      </c>
      <c r="F5854" s="175">
        <v>21300</v>
      </c>
      <c r="G5854" s="175">
        <v>794000</v>
      </c>
      <c r="H5854" s="175">
        <v>1020523.05</v>
      </c>
      <c r="I5854" s="175">
        <v>140654</v>
      </c>
      <c r="J5854" s="175">
        <v>1704</v>
      </c>
      <c r="K5854" s="175">
        <v>593</v>
      </c>
      <c r="L5854" s="176">
        <v>256</v>
      </c>
      <c r="M5854" s="177">
        <v>16</v>
      </c>
    </row>
    <row r="5855" spans="1:13">
      <c r="A5855" s="166">
        <v>33</v>
      </c>
      <c r="B5855" s="167" t="s">
        <v>175</v>
      </c>
      <c r="C5855" s="168">
        <v>2004</v>
      </c>
      <c r="D5855" s="169">
        <v>0</v>
      </c>
      <c r="E5855" s="169">
        <v>0</v>
      </c>
      <c r="F5855" s="169">
        <v>0</v>
      </c>
      <c r="G5855" s="169">
        <v>0</v>
      </c>
      <c r="H5855" s="169">
        <v>-1300</v>
      </c>
      <c r="I5855" s="169">
        <v>0</v>
      </c>
      <c r="J5855" s="169">
        <v>0</v>
      </c>
      <c r="K5855" s="169">
        <v>0</v>
      </c>
      <c r="L5855" s="170">
        <v>-7</v>
      </c>
      <c r="M5855" s="171">
        <v>-1</v>
      </c>
    </row>
    <row r="5856" spans="1:13">
      <c r="A5856" s="172">
        <v>33</v>
      </c>
      <c r="B5856" s="173" t="s">
        <v>175</v>
      </c>
      <c r="C5856" s="174">
        <v>2006</v>
      </c>
      <c r="D5856" s="175">
        <v>0</v>
      </c>
      <c r="E5856" s="175">
        <v>0</v>
      </c>
      <c r="F5856" s="175">
        <v>0</v>
      </c>
      <c r="G5856" s="175">
        <v>0</v>
      </c>
      <c r="H5856" s="175">
        <v>-1980</v>
      </c>
      <c r="I5856" s="175">
        <v>0</v>
      </c>
      <c r="J5856" s="175">
        <v>0</v>
      </c>
      <c r="K5856" s="175">
        <v>0</v>
      </c>
      <c r="L5856" s="176">
        <v>-22</v>
      </c>
      <c r="M5856" s="177">
        <v>-1</v>
      </c>
    </row>
    <row r="5857" spans="1:13">
      <c r="A5857" s="166">
        <v>33</v>
      </c>
      <c r="B5857" s="167" t="s">
        <v>175</v>
      </c>
      <c r="C5857" s="168">
        <v>2010</v>
      </c>
      <c r="D5857" s="169">
        <v>0</v>
      </c>
      <c r="E5857" s="169">
        <v>0</v>
      </c>
      <c r="F5857" s="169">
        <v>0</v>
      </c>
      <c r="G5857" s="169">
        <v>0</v>
      </c>
      <c r="H5857" s="169">
        <v>-6371</v>
      </c>
      <c r="I5857" s="169">
        <v>68</v>
      </c>
      <c r="J5857" s="169">
        <v>0</v>
      </c>
      <c r="K5857" s="169">
        <v>0</v>
      </c>
      <c r="L5857" s="170">
        <v>-23</v>
      </c>
      <c r="M5857" s="171">
        <v>-2</v>
      </c>
    </row>
    <row r="5858" spans="1:13">
      <c r="A5858" s="172">
        <v>33</v>
      </c>
      <c r="B5858" s="173" t="s">
        <v>175</v>
      </c>
      <c r="C5858" s="174">
        <v>2011</v>
      </c>
      <c r="D5858" s="175">
        <v>0</v>
      </c>
      <c r="E5858" s="175">
        <v>0</v>
      </c>
      <c r="F5858" s="175">
        <v>0</v>
      </c>
      <c r="G5858" s="175">
        <v>0</v>
      </c>
      <c r="H5858" s="175">
        <v>0</v>
      </c>
      <c r="I5858" s="175">
        <v>0</v>
      </c>
      <c r="J5858" s="175">
        <v>0</v>
      </c>
      <c r="K5858" s="175">
        <v>0</v>
      </c>
      <c r="L5858" s="176">
        <v>0</v>
      </c>
      <c r="M5858" s="177">
        <v>0</v>
      </c>
    </row>
    <row r="5859" spans="1:13">
      <c r="A5859" s="166">
        <v>33</v>
      </c>
      <c r="B5859" s="167" t="s">
        <v>175</v>
      </c>
      <c r="C5859" s="168">
        <v>2012</v>
      </c>
      <c r="D5859" s="169">
        <v>0</v>
      </c>
      <c r="E5859" s="169">
        <v>0</v>
      </c>
      <c r="F5859" s="169">
        <v>0</v>
      </c>
      <c r="G5859" s="169">
        <v>0</v>
      </c>
      <c r="H5859" s="169">
        <v>-200</v>
      </c>
      <c r="I5859" s="169">
        <v>0</v>
      </c>
      <c r="J5859" s="169">
        <v>0</v>
      </c>
      <c r="K5859" s="169">
        <v>0</v>
      </c>
      <c r="L5859" s="170">
        <v>0</v>
      </c>
      <c r="M5859" s="171">
        <v>0</v>
      </c>
    </row>
    <row r="5860" spans="1:13">
      <c r="A5860" s="172">
        <v>33</v>
      </c>
      <c r="B5860" s="173" t="s">
        <v>175</v>
      </c>
      <c r="C5860" s="174">
        <v>2013</v>
      </c>
      <c r="D5860" s="175">
        <v>0</v>
      </c>
      <c r="E5860" s="175">
        <v>0</v>
      </c>
      <c r="F5860" s="175">
        <v>0</v>
      </c>
      <c r="G5860" s="175">
        <v>0</v>
      </c>
      <c r="H5860" s="175">
        <v>0</v>
      </c>
      <c r="I5860" s="175">
        <v>0</v>
      </c>
      <c r="J5860" s="175">
        <v>0</v>
      </c>
      <c r="K5860" s="175">
        <v>0</v>
      </c>
      <c r="L5860" s="176">
        <v>0</v>
      </c>
      <c r="M5860" s="177">
        <v>0</v>
      </c>
    </row>
    <row r="5861" spans="1:13">
      <c r="A5861" s="166">
        <v>33</v>
      </c>
      <c r="B5861" s="167" t="s">
        <v>175</v>
      </c>
      <c r="C5861" s="168">
        <v>2014</v>
      </c>
      <c r="D5861" s="169">
        <v>0</v>
      </c>
      <c r="E5861" s="169">
        <v>0</v>
      </c>
      <c r="F5861" s="169">
        <v>0</v>
      </c>
      <c r="G5861" s="169">
        <v>0</v>
      </c>
      <c r="H5861" s="169">
        <v>0</v>
      </c>
      <c r="I5861" s="169">
        <v>0</v>
      </c>
      <c r="J5861" s="169">
        <v>0</v>
      </c>
      <c r="K5861" s="169">
        <v>0</v>
      </c>
      <c r="L5861" s="170">
        <v>0</v>
      </c>
      <c r="M5861" s="171">
        <v>0</v>
      </c>
    </row>
    <row r="5862" spans="1:13">
      <c r="A5862" s="172">
        <v>33</v>
      </c>
      <c r="B5862" s="173" t="s">
        <v>175</v>
      </c>
      <c r="C5862" s="174">
        <v>2015</v>
      </c>
      <c r="D5862" s="175">
        <v>0</v>
      </c>
      <c r="E5862" s="175">
        <v>0</v>
      </c>
      <c r="F5862" s="175">
        <v>0</v>
      </c>
      <c r="G5862" s="175">
        <v>0</v>
      </c>
      <c r="H5862" s="175">
        <v>-1840</v>
      </c>
      <c r="I5862" s="175">
        <v>53</v>
      </c>
      <c r="J5862" s="175">
        <v>0</v>
      </c>
      <c r="K5862" s="175">
        <v>0</v>
      </c>
      <c r="L5862" s="176">
        <v>0</v>
      </c>
      <c r="M5862" s="177">
        <v>0</v>
      </c>
    </row>
    <row r="5863" spans="1:13">
      <c r="A5863" s="166">
        <v>33</v>
      </c>
      <c r="B5863" s="167" t="s">
        <v>175</v>
      </c>
      <c r="C5863" s="168">
        <v>2016</v>
      </c>
      <c r="D5863" s="169">
        <v>0</v>
      </c>
      <c r="E5863" s="169">
        <v>0</v>
      </c>
      <c r="F5863" s="169">
        <v>0</v>
      </c>
      <c r="G5863" s="169">
        <v>0</v>
      </c>
      <c r="H5863" s="169">
        <v>9788</v>
      </c>
      <c r="I5863" s="169">
        <v>883</v>
      </c>
      <c r="J5863" s="169">
        <v>-776</v>
      </c>
      <c r="K5863" s="169">
        <v>991</v>
      </c>
      <c r="L5863" s="170">
        <v>0</v>
      </c>
      <c r="M5863" s="171">
        <v>0</v>
      </c>
    </row>
    <row r="5864" spans="1:13">
      <c r="A5864" s="172">
        <v>33</v>
      </c>
      <c r="B5864" s="173" t="s">
        <v>175</v>
      </c>
      <c r="C5864" s="174">
        <v>2017</v>
      </c>
      <c r="D5864" s="175">
        <v>0</v>
      </c>
      <c r="E5864" s="175">
        <v>0</v>
      </c>
      <c r="F5864" s="175">
        <v>0</v>
      </c>
      <c r="G5864" s="175">
        <v>0</v>
      </c>
      <c r="H5864" s="175">
        <v>-9354</v>
      </c>
      <c r="I5864" s="175">
        <v>13506</v>
      </c>
      <c r="J5864" s="175">
        <v>11488</v>
      </c>
      <c r="K5864" s="175">
        <v>2842</v>
      </c>
      <c r="L5864" s="176">
        <v>0</v>
      </c>
      <c r="M5864" s="177">
        <v>0</v>
      </c>
    </row>
    <row r="5865" spans="1:13">
      <c r="A5865" s="166">
        <v>33</v>
      </c>
      <c r="B5865" s="167" t="s">
        <v>175</v>
      </c>
      <c r="C5865" s="168">
        <v>2018</v>
      </c>
      <c r="D5865" s="169">
        <v>0</v>
      </c>
      <c r="E5865" s="169">
        <v>0</v>
      </c>
      <c r="F5865" s="169">
        <v>0</v>
      </c>
      <c r="G5865" s="169">
        <v>0</v>
      </c>
      <c r="H5865" s="169">
        <v>77347</v>
      </c>
      <c r="I5865" s="169">
        <v>136198</v>
      </c>
      <c r="J5865" s="169">
        <v>40976</v>
      </c>
      <c r="K5865" s="169">
        <v>6579</v>
      </c>
      <c r="L5865" s="170">
        <v>0</v>
      </c>
      <c r="M5865" s="171">
        <v>0</v>
      </c>
    </row>
    <row r="5866" spans="1:13">
      <c r="A5866" s="172">
        <v>33</v>
      </c>
      <c r="B5866" s="173" t="s">
        <v>175</v>
      </c>
      <c r="C5866" s="174">
        <v>2019</v>
      </c>
      <c r="D5866" s="175">
        <v>0</v>
      </c>
      <c r="E5866" s="175">
        <v>0</v>
      </c>
      <c r="F5866" s="175">
        <v>0</v>
      </c>
      <c r="G5866" s="175">
        <v>0</v>
      </c>
      <c r="H5866" s="175">
        <v>251441</v>
      </c>
      <c r="I5866" s="175">
        <v>111831</v>
      </c>
      <c r="J5866" s="175">
        <v>-208264</v>
      </c>
      <c r="K5866" s="175">
        <v>4351</v>
      </c>
      <c r="L5866" s="176">
        <v>-4</v>
      </c>
      <c r="M5866" s="177">
        <v>-1</v>
      </c>
    </row>
    <row r="5867" spans="1:13">
      <c r="A5867" s="166">
        <v>33</v>
      </c>
      <c r="B5867" s="167" t="s">
        <v>175</v>
      </c>
      <c r="C5867" s="168">
        <v>2020</v>
      </c>
      <c r="D5867" s="169">
        <v>75314300</v>
      </c>
      <c r="E5867" s="169">
        <v>503035000</v>
      </c>
      <c r="F5867" s="169">
        <v>9507500</v>
      </c>
      <c r="G5867" s="169">
        <v>64664000</v>
      </c>
      <c r="H5867" s="169">
        <v>3806942</v>
      </c>
      <c r="I5867" s="169">
        <v>635403</v>
      </c>
      <c r="J5867" s="169">
        <v>748352</v>
      </c>
      <c r="K5867" s="169">
        <v>48259</v>
      </c>
      <c r="L5867" s="170">
        <v>1229</v>
      </c>
      <c r="M5867" s="171">
        <v>93</v>
      </c>
    </row>
    <row r="5868" spans="1:13">
      <c r="A5868" s="172">
        <v>34</v>
      </c>
      <c r="B5868" s="173" t="s">
        <v>152</v>
      </c>
      <c r="C5868" s="174">
        <v>2013</v>
      </c>
      <c r="D5868" s="175">
        <v>0</v>
      </c>
      <c r="E5868" s="175">
        <v>0</v>
      </c>
      <c r="F5868" s="175">
        <v>0</v>
      </c>
      <c r="G5868" s="175">
        <v>0</v>
      </c>
      <c r="H5868" s="175">
        <v>0</v>
      </c>
      <c r="I5868" s="175">
        <v>0</v>
      </c>
      <c r="J5868" s="175">
        <v>0</v>
      </c>
      <c r="K5868" s="175">
        <v>0</v>
      </c>
      <c r="L5868" s="176">
        <v>0</v>
      </c>
      <c r="M5868" s="177">
        <v>0</v>
      </c>
    </row>
    <row r="5869" spans="1:13">
      <c r="A5869" s="166">
        <v>34</v>
      </c>
      <c r="B5869" s="167" t="s">
        <v>152</v>
      </c>
      <c r="C5869" s="168">
        <v>2014</v>
      </c>
      <c r="D5869" s="169">
        <v>0</v>
      </c>
      <c r="E5869" s="169">
        <v>0</v>
      </c>
      <c r="F5869" s="169">
        <v>0</v>
      </c>
      <c r="G5869" s="169">
        <v>0</v>
      </c>
      <c r="H5869" s="169">
        <v>-7258</v>
      </c>
      <c r="I5869" s="169">
        <v>2998</v>
      </c>
      <c r="J5869" s="169">
        <v>0</v>
      </c>
      <c r="K5869" s="169">
        <v>0</v>
      </c>
      <c r="L5869" s="170">
        <v>0</v>
      </c>
      <c r="M5869" s="171">
        <v>0</v>
      </c>
    </row>
    <row r="5870" spans="1:13">
      <c r="A5870" s="172">
        <v>34</v>
      </c>
      <c r="B5870" s="173" t="s">
        <v>152</v>
      </c>
      <c r="C5870" s="174">
        <v>2015</v>
      </c>
      <c r="D5870" s="175">
        <v>0</v>
      </c>
      <c r="E5870" s="175">
        <v>0</v>
      </c>
      <c r="F5870" s="175">
        <v>0</v>
      </c>
      <c r="G5870" s="175">
        <v>0</v>
      </c>
      <c r="H5870" s="175">
        <v>3385</v>
      </c>
      <c r="I5870" s="175">
        <v>2681</v>
      </c>
      <c r="J5870" s="175">
        <v>0</v>
      </c>
      <c r="K5870" s="175">
        <v>0</v>
      </c>
      <c r="L5870" s="176">
        <v>0</v>
      </c>
      <c r="M5870" s="177">
        <v>0</v>
      </c>
    </row>
    <row r="5871" spans="1:13">
      <c r="A5871" s="166">
        <v>34</v>
      </c>
      <c r="B5871" s="167" t="s">
        <v>152</v>
      </c>
      <c r="C5871" s="168">
        <v>2016</v>
      </c>
      <c r="D5871" s="169">
        <v>0</v>
      </c>
      <c r="E5871" s="169">
        <v>0</v>
      </c>
      <c r="F5871" s="169">
        <v>0</v>
      </c>
      <c r="G5871" s="169">
        <v>0</v>
      </c>
      <c r="H5871" s="169">
        <v>69587</v>
      </c>
      <c r="I5871" s="169">
        <v>7545</v>
      </c>
      <c r="J5871" s="169">
        <v>0</v>
      </c>
      <c r="K5871" s="169">
        <v>0</v>
      </c>
      <c r="L5871" s="170">
        <v>2</v>
      </c>
      <c r="M5871" s="171">
        <v>1</v>
      </c>
    </row>
    <row r="5872" spans="1:13">
      <c r="A5872" s="172">
        <v>34</v>
      </c>
      <c r="B5872" s="173" t="s">
        <v>152</v>
      </c>
      <c r="C5872" s="174">
        <v>2017</v>
      </c>
      <c r="D5872" s="175">
        <v>0</v>
      </c>
      <c r="E5872" s="175">
        <v>0</v>
      </c>
      <c r="F5872" s="175">
        <v>0</v>
      </c>
      <c r="G5872" s="175">
        <v>0</v>
      </c>
      <c r="H5872" s="175">
        <v>-5481</v>
      </c>
      <c r="I5872" s="175">
        <v>24337</v>
      </c>
      <c r="J5872" s="175">
        <v>-3928</v>
      </c>
      <c r="K5872" s="175">
        <v>57</v>
      </c>
      <c r="L5872" s="176">
        <v>0</v>
      </c>
      <c r="M5872" s="177">
        <v>0</v>
      </c>
    </row>
    <row r="5873" spans="1:13">
      <c r="A5873" s="166">
        <v>34</v>
      </c>
      <c r="B5873" s="167" t="s">
        <v>152</v>
      </c>
      <c r="C5873" s="168">
        <v>2018</v>
      </c>
      <c r="D5873" s="169">
        <v>0</v>
      </c>
      <c r="E5873" s="169">
        <v>0</v>
      </c>
      <c r="F5873" s="169">
        <v>0</v>
      </c>
      <c r="G5873" s="169">
        <v>0</v>
      </c>
      <c r="H5873" s="169">
        <v>142159</v>
      </c>
      <c r="I5873" s="169">
        <v>46701</v>
      </c>
      <c r="J5873" s="169">
        <v>16228</v>
      </c>
      <c r="K5873" s="169">
        <v>5084</v>
      </c>
      <c r="L5873" s="170">
        <v>0</v>
      </c>
      <c r="M5873" s="171">
        <v>3</v>
      </c>
    </row>
    <row r="5874" spans="1:13">
      <c r="A5874" s="172">
        <v>34</v>
      </c>
      <c r="B5874" s="173" t="s">
        <v>152</v>
      </c>
      <c r="C5874" s="174">
        <v>2019</v>
      </c>
      <c r="D5874" s="175">
        <v>0</v>
      </c>
      <c r="E5874" s="175">
        <v>0</v>
      </c>
      <c r="F5874" s="175">
        <v>0</v>
      </c>
      <c r="G5874" s="175">
        <v>0</v>
      </c>
      <c r="H5874" s="175">
        <v>-667845</v>
      </c>
      <c r="I5874" s="175">
        <v>27308</v>
      </c>
      <c r="J5874" s="175">
        <v>-463120</v>
      </c>
      <c r="K5874" s="175">
        <v>8210</v>
      </c>
      <c r="L5874" s="176">
        <v>9</v>
      </c>
      <c r="M5874" s="177">
        <v>1</v>
      </c>
    </row>
    <row r="5875" spans="1:13">
      <c r="A5875" s="166">
        <v>34</v>
      </c>
      <c r="B5875" s="167" t="s">
        <v>152</v>
      </c>
      <c r="C5875" s="168">
        <v>2020</v>
      </c>
      <c r="D5875" s="169">
        <v>83574800</v>
      </c>
      <c r="E5875" s="169">
        <v>615146000</v>
      </c>
      <c r="F5875" s="169">
        <v>10108700</v>
      </c>
      <c r="G5875" s="169">
        <v>35176000</v>
      </c>
      <c r="H5875" s="169">
        <v>4766035</v>
      </c>
      <c r="I5875" s="169">
        <v>974003</v>
      </c>
      <c r="J5875" s="169">
        <v>749113</v>
      </c>
      <c r="K5875" s="169">
        <v>26330</v>
      </c>
      <c r="L5875" s="170">
        <v>1088</v>
      </c>
      <c r="M5875" s="171">
        <v>55</v>
      </c>
    </row>
    <row r="5876" spans="1:13">
      <c r="A5876" s="172">
        <v>35</v>
      </c>
      <c r="B5876" s="173" t="s">
        <v>162</v>
      </c>
      <c r="C5876" s="174">
        <v>1998</v>
      </c>
      <c r="D5876" s="175">
        <v>0</v>
      </c>
      <c r="E5876" s="175">
        <v>0</v>
      </c>
      <c r="F5876" s="175">
        <v>0</v>
      </c>
      <c r="G5876" s="175">
        <v>0</v>
      </c>
      <c r="H5876" s="175">
        <v>-858.01</v>
      </c>
      <c r="I5876" s="175">
        <v>0</v>
      </c>
      <c r="J5876" s="175">
        <v>0</v>
      </c>
      <c r="K5876" s="175">
        <v>0</v>
      </c>
      <c r="L5876" s="176">
        <v>0</v>
      </c>
      <c r="M5876" s="177">
        <v>0</v>
      </c>
    </row>
    <row r="5877" spans="1:13">
      <c r="A5877" s="166">
        <v>35</v>
      </c>
      <c r="B5877" s="167" t="s">
        <v>162</v>
      </c>
      <c r="C5877" s="168">
        <v>2002</v>
      </c>
      <c r="D5877" s="169">
        <v>0</v>
      </c>
      <c r="E5877" s="169">
        <v>0</v>
      </c>
      <c r="F5877" s="169">
        <v>0</v>
      </c>
      <c r="G5877" s="169">
        <v>0</v>
      </c>
      <c r="H5877" s="169">
        <v>-1002</v>
      </c>
      <c r="I5877" s="169">
        <v>0</v>
      </c>
      <c r="J5877" s="169">
        <v>0</v>
      </c>
      <c r="K5877" s="169">
        <v>0</v>
      </c>
      <c r="L5877" s="170">
        <v>0</v>
      </c>
      <c r="M5877" s="171">
        <v>0</v>
      </c>
    </row>
    <row r="5878" spans="1:13">
      <c r="A5878" s="172">
        <v>35</v>
      </c>
      <c r="B5878" s="173" t="s">
        <v>162</v>
      </c>
      <c r="C5878" s="174">
        <v>2006</v>
      </c>
      <c r="D5878" s="175">
        <v>0</v>
      </c>
      <c r="E5878" s="175">
        <v>0</v>
      </c>
      <c r="F5878" s="175">
        <v>0</v>
      </c>
      <c r="G5878" s="175">
        <v>0</v>
      </c>
      <c r="H5878" s="175">
        <v>-92</v>
      </c>
      <c r="I5878" s="175">
        <v>0</v>
      </c>
      <c r="J5878" s="175">
        <v>0</v>
      </c>
      <c r="K5878" s="175">
        <v>0</v>
      </c>
      <c r="L5878" s="176">
        <v>0</v>
      </c>
      <c r="M5878" s="177">
        <v>0</v>
      </c>
    </row>
    <row r="5879" spans="1:13">
      <c r="A5879" s="166">
        <v>35</v>
      </c>
      <c r="B5879" s="167" t="s">
        <v>162</v>
      </c>
      <c r="C5879" s="168">
        <v>2013</v>
      </c>
      <c r="D5879" s="169">
        <v>0</v>
      </c>
      <c r="E5879" s="169">
        <v>0</v>
      </c>
      <c r="F5879" s="169">
        <v>0</v>
      </c>
      <c r="G5879" s="169">
        <v>0</v>
      </c>
      <c r="H5879" s="169">
        <v>20792</v>
      </c>
      <c r="I5879" s="169">
        <v>845</v>
      </c>
      <c r="J5879" s="169">
        <v>0</v>
      </c>
      <c r="K5879" s="169">
        <v>0</v>
      </c>
      <c r="L5879" s="170">
        <v>0</v>
      </c>
      <c r="M5879" s="171">
        <v>0</v>
      </c>
    </row>
    <row r="5880" spans="1:13">
      <c r="A5880" s="172">
        <v>35</v>
      </c>
      <c r="B5880" s="173" t="s">
        <v>162</v>
      </c>
      <c r="C5880" s="174">
        <v>2014</v>
      </c>
      <c r="D5880" s="175">
        <v>0</v>
      </c>
      <c r="E5880" s="175">
        <v>0</v>
      </c>
      <c r="F5880" s="175">
        <v>0</v>
      </c>
      <c r="G5880" s="175">
        <v>0</v>
      </c>
      <c r="H5880" s="175">
        <v>-3250</v>
      </c>
      <c r="I5880" s="175">
        <v>610</v>
      </c>
      <c r="J5880" s="175">
        <v>0</v>
      </c>
      <c r="K5880" s="175">
        <v>0</v>
      </c>
      <c r="L5880" s="176">
        <v>0</v>
      </c>
      <c r="M5880" s="177">
        <v>0</v>
      </c>
    </row>
    <row r="5881" spans="1:13">
      <c r="A5881" s="166">
        <v>35</v>
      </c>
      <c r="B5881" s="167" t="s">
        <v>162</v>
      </c>
      <c r="C5881" s="168">
        <v>2015</v>
      </c>
      <c r="D5881" s="169">
        <v>0</v>
      </c>
      <c r="E5881" s="169">
        <v>0</v>
      </c>
      <c r="F5881" s="169">
        <v>0</v>
      </c>
      <c r="G5881" s="169">
        <v>0</v>
      </c>
      <c r="H5881" s="169">
        <v>-6139</v>
      </c>
      <c r="I5881" s="169">
        <v>-226</v>
      </c>
      <c r="J5881" s="169">
        <v>0</v>
      </c>
      <c r="K5881" s="169">
        <v>0</v>
      </c>
      <c r="L5881" s="170">
        <v>0</v>
      </c>
      <c r="M5881" s="171">
        <v>0</v>
      </c>
    </row>
    <row r="5882" spans="1:13">
      <c r="A5882" s="172">
        <v>35</v>
      </c>
      <c r="B5882" s="173" t="s">
        <v>162</v>
      </c>
      <c r="C5882" s="174">
        <v>2016</v>
      </c>
      <c r="D5882" s="175">
        <v>0</v>
      </c>
      <c r="E5882" s="175">
        <v>0</v>
      </c>
      <c r="F5882" s="175">
        <v>0</v>
      </c>
      <c r="G5882" s="175">
        <v>0</v>
      </c>
      <c r="H5882" s="175">
        <v>-13500</v>
      </c>
      <c r="I5882" s="175">
        <v>197</v>
      </c>
      <c r="J5882" s="175">
        <v>0</v>
      </c>
      <c r="K5882" s="175">
        <v>0</v>
      </c>
      <c r="L5882" s="176">
        <v>0</v>
      </c>
      <c r="M5882" s="177">
        <v>0</v>
      </c>
    </row>
    <row r="5883" spans="1:13">
      <c r="A5883" s="166">
        <v>35</v>
      </c>
      <c r="B5883" s="167" t="s">
        <v>162</v>
      </c>
      <c r="C5883" s="168">
        <v>2017</v>
      </c>
      <c r="D5883" s="169">
        <v>0</v>
      </c>
      <c r="E5883" s="169">
        <v>0</v>
      </c>
      <c r="F5883" s="169">
        <v>0</v>
      </c>
      <c r="G5883" s="169">
        <v>0</v>
      </c>
      <c r="H5883" s="169">
        <v>18725</v>
      </c>
      <c r="I5883" s="169">
        <v>-6457</v>
      </c>
      <c r="J5883" s="169">
        <v>4287</v>
      </c>
      <c r="K5883" s="169">
        <v>293</v>
      </c>
      <c r="L5883" s="170">
        <v>-1</v>
      </c>
      <c r="M5883" s="171">
        <v>0</v>
      </c>
    </row>
    <row r="5884" spans="1:13">
      <c r="A5884" s="172">
        <v>35</v>
      </c>
      <c r="B5884" s="173" t="s">
        <v>162</v>
      </c>
      <c r="C5884" s="174">
        <v>2018</v>
      </c>
      <c r="D5884" s="175">
        <v>0</v>
      </c>
      <c r="E5884" s="175">
        <v>0</v>
      </c>
      <c r="F5884" s="175">
        <v>0</v>
      </c>
      <c r="G5884" s="175">
        <v>0</v>
      </c>
      <c r="H5884" s="175">
        <v>261794</v>
      </c>
      <c r="I5884" s="175">
        <v>35153.599999999999</v>
      </c>
      <c r="J5884" s="175">
        <v>14208</v>
      </c>
      <c r="K5884" s="175">
        <v>2473</v>
      </c>
      <c r="L5884" s="176">
        <v>-2</v>
      </c>
      <c r="M5884" s="177">
        <v>1</v>
      </c>
    </row>
    <row r="5885" spans="1:13">
      <c r="A5885" s="166">
        <v>35</v>
      </c>
      <c r="B5885" s="167" t="s">
        <v>162</v>
      </c>
      <c r="C5885" s="168">
        <v>2019</v>
      </c>
      <c r="D5885" s="169">
        <v>0</v>
      </c>
      <c r="E5885" s="169">
        <v>0</v>
      </c>
      <c r="F5885" s="169">
        <v>0</v>
      </c>
      <c r="G5885" s="169">
        <v>0</v>
      </c>
      <c r="H5885" s="169">
        <v>119187</v>
      </c>
      <c r="I5885" s="169">
        <v>22424.75</v>
      </c>
      <c r="J5885" s="169">
        <v>1536</v>
      </c>
      <c r="K5885" s="169">
        <v>194</v>
      </c>
      <c r="L5885" s="170">
        <v>3</v>
      </c>
      <c r="M5885" s="171">
        <v>0</v>
      </c>
    </row>
    <row r="5886" spans="1:13">
      <c r="A5886" s="172">
        <v>35</v>
      </c>
      <c r="B5886" s="173" t="s">
        <v>162</v>
      </c>
      <c r="C5886" s="174">
        <v>2020</v>
      </c>
      <c r="D5886" s="175">
        <v>78258400</v>
      </c>
      <c r="E5886" s="175">
        <v>476643000</v>
      </c>
      <c r="F5886" s="175">
        <v>3921700</v>
      </c>
      <c r="G5886" s="175">
        <v>60366000</v>
      </c>
      <c r="H5886" s="175">
        <v>4072980</v>
      </c>
      <c r="I5886" s="175">
        <v>547013.1</v>
      </c>
      <c r="J5886" s="175">
        <v>297301</v>
      </c>
      <c r="K5886" s="175">
        <v>45023</v>
      </c>
      <c r="L5886" s="176">
        <v>1153</v>
      </c>
      <c r="M5886" s="177">
        <v>114</v>
      </c>
    </row>
    <row r="5887" spans="1:13">
      <c r="A5887" s="166">
        <v>36</v>
      </c>
      <c r="B5887" s="167" t="s">
        <v>132</v>
      </c>
      <c r="C5887" s="168">
        <v>2010</v>
      </c>
      <c r="D5887" s="169">
        <v>0</v>
      </c>
      <c r="E5887" s="169">
        <v>0</v>
      </c>
      <c r="F5887" s="169">
        <v>0</v>
      </c>
      <c r="G5887" s="169">
        <v>0</v>
      </c>
      <c r="H5887" s="169">
        <v>-400</v>
      </c>
      <c r="I5887" s="169">
        <v>0</v>
      </c>
      <c r="J5887" s="169">
        <v>0</v>
      </c>
      <c r="K5887" s="169">
        <v>0</v>
      </c>
      <c r="L5887" s="170">
        <v>0</v>
      </c>
      <c r="M5887" s="171">
        <v>0</v>
      </c>
    </row>
    <row r="5888" spans="1:13">
      <c r="A5888" s="172">
        <v>36</v>
      </c>
      <c r="B5888" s="173" t="s">
        <v>132</v>
      </c>
      <c r="C5888" s="174">
        <v>2013</v>
      </c>
      <c r="D5888" s="175">
        <v>0</v>
      </c>
      <c r="E5888" s="175">
        <v>0</v>
      </c>
      <c r="F5888" s="175">
        <v>0</v>
      </c>
      <c r="G5888" s="175">
        <v>0</v>
      </c>
      <c r="H5888" s="175">
        <v>0</v>
      </c>
      <c r="I5888" s="175">
        <v>0</v>
      </c>
      <c r="J5888" s="175">
        <v>0</v>
      </c>
      <c r="K5888" s="175">
        <v>0</v>
      </c>
      <c r="L5888" s="176">
        <v>-2</v>
      </c>
      <c r="M5888" s="177">
        <v>0</v>
      </c>
    </row>
    <row r="5889" spans="1:13">
      <c r="A5889" s="166">
        <v>36</v>
      </c>
      <c r="B5889" s="167" t="s">
        <v>132</v>
      </c>
      <c r="C5889" s="168">
        <v>2014</v>
      </c>
      <c r="D5889" s="169">
        <v>0</v>
      </c>
      <c r="E5889" s="169">
        <v>0</v>
      </c>
      <c r="F5889" s="169">
        <v>0</v>
      </c>
      <c r="G5889" s="169">
        <v>0</v>
      </c>
      <c r="H5889" s="169">
        <v>0</v>
      </c>
      <c r="I5889" s="169">
        <v>0</v>
      </c>
      <c r="J5889" s="169">
        <v>0</v>
      </c>
      <c r="K5889" s="169">
        <v>0</v>
      </c>
      <c r="L5889" s="170">
        <v>-4</v>
      </c>
      <c r="M5889" s="171">
        <v>0</v>
      </c>
    </row>
    <row r="5890" spans="1:13">
      <c r="A5890" s="172">
        <v>36</v>
      </c>
      <c r="B5890" s="173" t="s">
        <v>132</v>
      </c>
      <c r="C5890" s="174">
        <v>2015</v>
      </c>
      <c r="D5890" s="175">
        <v>0</v>
      </c>
      <c r="E5890" s="175">
        <v>0</v>
      </c>
      <c r="F5890" s="175">
        <v>0</v>
      </c>
      <c r="G5890" s="175">
        <v>0</v>
      </c>
      <c r="H5890" s="175">
        <v>77</v>
      </c>
      <c r="I5890" s="175">
        <v>-182</v>
      </c>
      <c r="J5890" s="175">
        <v>0</v>
      </c>
      <c r="K5890" s="175">
        <v>0</v>
      </c>
      <c r="L5890" s="176">
        <v>-12</v>
      </c>
      <c r="M5890" s="177">
        <v>0</v>
      </c>
    </row>
    <row r="5891" spans="1:13">
      <c r="A5891" s="166">
        <v>36</v>
      </c>
      <c r="B5891" s="167" t="s">
        <v>132</v>
      </c>
      <c r="C5891" s="168">
        <v>2016</v>
      </c>
      <c r="D5891" s="169">
        <v>0</v>
      </c>
      <c r="E5891" s="169">
        <v>0</v>
      </c>
      <c r="F5891" s="169">
        <v>0</v>
      </c>
      <c r="G5891" s="169">
        <v>0</v>
      </c>
      <c r="H5891" s="169">
        <v>10450</v>
      </c>
      <c r="I5891" s="169">
        <v>2244</v>
      </c>
      <c r="J5891" s="169">
        <v>0</v>
      </c>
      <c r="K5891" s="169">
        <v>0</v>
      </c>
      <c r="L5891" s="170">
        <v>0</v>
      </c>
      <c r="M5891" s="171">
        <v>0</v>
      </c>
    </row>
    <row r="5892" spans="1:13">
      <c r="A5892" s="172">
        <v>36</v>
      </c>
      <c r="B5892" s="173" t="s">
        <v>132</v>
      </c>
      <c r="C5892" s="174">
        <v>2017</v>
      </c>
      <c r="D5892" s="175">
        <v>0</v>
      </c>
      <c r="E5892" s="175">
        <v>0</v>
      </c>
      <c r="F5892" s="175">
        <v>0</v>
      </c>
      <c r="G5892" s="175">
        <v>0</v>
      </c>
      <c r="H5892" s="175">
        <v>21958.39</v>
      </c>
      <c r="I5892" s="175">
        <v>6412.64</v>
      </c>
      <c r="J5892" s="175">
        <v>0</v>
      </c>
      <c r="K5892" s="175">
        <v>0</v>
      </c>
      <c r="L5892" s="176">
        <v>-32</v>
      </c>
      <c r="M5892" s="177">
        <v>3</v>
      </c>
    </row>
    <row r="5893" spans="1:13">
      <c r="A5893" s="166">
        <v>36</v>
      </c>
      <c r="B5893" s="167" t="s">
        <v>132</v>
      </c>
      <c r="C5893" s="168">
        <v>2018</v>
      </c>
      <c r="D5893" s="169">
        <v>0</v>
      </c>
      <c r="E5893" s="169">
        <v>0</v>
      </c>
      <c r="F5893" s="169">
        <v>0</v>
      </c>
      <c r="G5893" s="169">
        <v>0</v>
      </c>
      <c r="H5893" s="169">
        <v>67637.789999999994</v>
      </c>
      <c r="I5893" s="169">
        <v>18037.099999999999</v>
      </c>
      <c r="J5893" s="169">
        <v>10076.98</v>
      </c>
      <c r="K5893" s="169">
        <v>-625.01</v>
      </c>
      <c r="L5893" s="170">
        <v>-3</v>
      </c>
      <c r="M5893" s="171">
        <v>1</v>
      </c>
    </row>
    <row r="5894" spans="1:13">
      <c r="A5894" s="172">
        <v>37</v>
      </c>
      <c r="B5894" s="173" t="s">
        <v>77</v>
      </c>
      <c r="C5894" s="174">
        <v>1997</v>
      </c>
      <c r="D5894" s="175">
        <v>0</v>
      </c>
      <c r="E5894" s="175">
        <v>0</v>
      </c>
      <c r="F5894" s="175">
        <v>0</v>
      </c>
      <c r="G5894" s="175">
        <v>0</v>
      </c>
      <c r="H5894" s="175">
        <v>-1280</v>
      </c>
      <c r="I5894" s="175">
        <v>0</v>
      </c>
      <c r="J5894" s="175">
        <v>0</v>
      </c>
      <c r="K5894" s="175">
        <v>0</v>
      </c>
      <c r="L5894" s="176">
        <v>0</v>
      </c>
      <c r="M5894" s="177">
        <v>0</v>
      </c>
    </row>
    <row r="5895" spans="1:13">
      <c r="A5895" s="166">
        <v>37</v>
      </c>
      <c r="B5895" s="167" t="s">
        <v>77</v>
      </c>
      <c r="C5895" s="168">
        <v>2005</v>
      </c>
      <c r="D5895" s="169">
        <v>0</v>
      </c>
      <c r="E5895" s="169">
        <v>0</v>
      </c>
      <c r="F5895" s="169">
        <v>0</v>
      </c>
      <c r="G5895" s="169">
        <v>0</v>
      </c>
      <c r="H5895" s="169">
        <v>-980</v>
      </c>
      <c r="I5895" s="169">
        <v>0</v>
      </c>
      <c r="J5895" s="169">
        <v>0</v>
      </c>
      <c r="K5895" s="169">
        <v>0</v>
      </c>
      <c r="L5895" s="170">
        <v>0</v>
      </c>
      <c r="M5895" s="171">
        <v>0</v>
      </c>
    </row>
    <row r="5896" spans="1:13">
      <c r="A5896" s="172">
        <v>37</v>
      </c>
      <c r="B5896" s="173" t="s">
        <v>77</v>
      </c>
      <c r="C5896" s="174">
        <v>2009</v>
      </c>
      <c r="D5896" s="175">
        <v>0</v>
      </c>
      <c r="E5896" s="175">
        <v>0</v>
      </c>
      <c r="F5896" s="175">
        <v>0</v>
      </c>
      <c r="G5896" s="175">
        <v>0</v>
      </c>
      <c r="H5896" s="175">
        <v>0</v>
      </c>
      <c r="I5896" s="175">
        <v>0</v>
      </c>
      <c r="J5896" s="175">
        <v>0</v>
      </c>
      <c r="K5896" s="175">
        <v>0</v>
      </c>
      <c r="L5896" s="176">
        <v>0</v>
      </c>
      <c r="M5896" s="177">
        <v>0</v>
      </c>
    </row>
    <row r="5897" spans="1:13">
      <c r="A5897" s="166">
        <v>37</v>
      </c>
      <c r="B5897" s="167" t="s">
        <v>77</v>
      </c>
      <c r="C5897" s="168">
        <v>2010</v>
      </c>
      <c r="D5897" s="169">
        <v>0</v>
      </c>
      <c r="E5897" s="169">
        <v>0</v>
      </c>
      <c r="F5897" s="169">
        <v>0</v>
      </c>
      <c r="G5897" s="169">
        <v>0</v>
      </c>
      <c r="H5897" s="169">
        <v>-1920</v>
      </c>
      <c r="I5897" s="169">
        <v>0</v>
      </c>
      <c r="J5897" s="169">
        <v>0</v>
      </c>
      <c r="K5897" s="169">
        <v>0</v>
      </c>
      <c r="L5897" s="170">
        <v>0</v>
      </c>
      <c r="M5897" s="171">
        <v>0</v>
      </c>
    </row>
    <row r="5898" spans="1:13">
      <c r="A5898" s="172">
        <v>37</v>
      </c>
      <c r="B5898" s="173" t="s">
        <v>77</v>
      </c>
      <c r="C5898" s="174">
        <v>2013</v>
      </c>
      <c r="D5898" s="175">
        <v>0</v>
      </c>
      <c r="E5898" s="175">
        <v>0</v>
      </c>
      <c r="F5898" s="175">
        <v>0</v>
      </c>
      <c r="G5898" s="175">
        <v>0</v>
      </c>
      <c r="H5898" s="175">
        <v>0</v>
      </c>
      <c r="I5898" s="175">
        <v>0</v>
      </c>
      <c r="J5898" s="175">
        <v>0</v>
      </c>
      <c r="K5898" s="175">
        <v>0</v>
      </c>
      <c r="L5898" s="176">
        <v>0</v>
      </c>
      <c r="M5898" s="177">
        <v>0</v>
      </c>
    </row>
    <row r="5899" spans="1:13">
      <c r="A5899" s="166">
        <v>37</v>
      </c>
      <c r="B5899" s="167" t="s">
        <v>77</v>
      </c>
      <c r="C5899" s="168">
        <v>2014</v>
      </c>
      <c r="D5899" s="169">
        <v>0</v>
      </c>
      <c r="E5899" s="169">
        <v>0</v>
      </c>
      <c r="F5899" s="169">
        <v>0</v>
      </c>
      <c r="G5899" s="169">
        <v>0</v>
      </c>
      <c r="H5899" s="169">
        <v>0</v>
      </c>
      <c r="I5899" s="169">
        <v>0</v>
      </c>
      <c r="J5899" s="169">
        <v>0</v>
      </c>
      <c r="K5899" s="169">
        <v>0</v>
      </c>
      <c r="L5899" s="170">
        <v>0</v>
      </c>
      <c r="M5899" s="171">
        <v>0</v>
      </c>
    </row>
    <row r="5900" spans="1:13">
      <c r="A5900" s="172">
        <v>37</v>
      </c>
      <c r="B5900" s="173" t="s">
        <v>77</v>
      </c>
      <c r="C5900" s="174">
        <v>2015</v>
      </c>
      <c r="D5900" s="175">
        <v>0</v>
      </c>
      <c r="E5900" s="175">
        <v>0</v>
      </c>
      <c r="F5900" s="175">
        <v>0</v>
      </c>
      <c r="G5900" s="175">
        <v>0</v>
      </c>
      <c r="H5900" s="175">
        <v>64</v>
      </c>
      <c r="I5900" s="175">
        <v>140</v>
      </c>
      <c r="J5900" s="175">
        <v>0</v>
      </c>
      <c r="K5900" s="175">
        <v>0</v>
      </c>
      <c r="L5900" s="176">
        <v>0</v>
      </c>
      <c r="M5900" s="177">
        <v>0</v>
      </c>
    </row>
    <row r="5901" spans="1:13">
      <c r="A5901" s="166">
        <v>37</v>
      </c>
      <c r="B5901" s="167" t="s">
        <v>77</v>
      </c>
      <c r="C5901" s="168">
        <v>2016</v>
      </c>
      <c r="D5901" s="169">
        <v>0</v>
      </c>
      <c r="E5901" s="169">
        <v>0</v>
      </c>
      <c r="F5901" s="169">
        <v>0</v>
      </c>
      <c r="G5901" s="169">
        <v>0</v>
      </c>
      <c r="H5901" s="169">
        <v>-7</v>
      </c>
      <c r="I5901" s="169">
        <v>39616.050000000003</v>
      </c>
      <c r="J5901" s="169">
        <v>-400</v>
      </c>
      <c r="K5901" s="169">
        <v>-30</v>
      </c>
      <c r="L5901" s="170">
        <v>0</v>
      </c>
      <c r="M5901" s="171">
        <v>0</v>
      </c>
    </row>
    <row r="5902" spans="1:13">
      <c r="A5902" s="172">
        <v>37</v>
      </c>
      <c r="B5902" s="173" t="s">
        <v>77</v>
      </c>
      <c r="C5902" s="174">
        <v>2017</v>
      </c>
      <c r="D5902" s="175">
        <v>0</v>
      </c>
      <c r="E5902" s="175">
        <v>0</v>
      </c>
      <c r="F5902" s="175">
        <v>0</v>
      </c>
      <c r="G5902" s="175">
        <v>0</v>
      </c>
      <c r="H5902" s="175">
        <v>9133.9500000000007</v>
      </c>
      <c r="I5902" s="175">
        <v>1352</v>
      </c>
      <c r="J5902" s="175">
        <v>0</v>
      </c>
      <c r="K5902" s="175">
        <v>0</v>
      </c>
      <c r="L5902" s="176">
        <v>1</v>
      </c>
      <c r="M5902" s="177">
        <v>0</v>
      </c>
    </row>
    <row r="5903" spans="1:13">
      <c r="A5903" s="166">
        <v>37</v>
      </c>
      <c r="B5903" s="167" t="s">
        <v>77</v>
      </c>
      <c r="C5903" s="168">
        <v>2018</v>
      </c>
      <c r="D5903" s="169">
        <v>0</v>
      </c>
      <c r="E5903" s="169">
        <v>0</v>
      </c>
      <c r="F5903" s="169">
        <v>0</v>
      </c>
      <c r="G5903" s="169">
        <v>0</v>
      </c>
      <c r="H5903" s="169">
        <v>176493.85</v>
      </c>
      <c r="I5903" s="169">
        <v>29419.25</v>
      </c>
      <c r="J5903" s="169">
        <v>23388</v>
      </c>
      <c r="K5903" s="169">
        <v>-439.95</v>
      </c>
      <c r="L5903" s="170">
        <v>1</v>
      </c>
      <c r="M5903" s="171">
        <v>0</v>
      </c>
    </row>
    <row r="5904" spans="1:13">
      <c r="A5904" s="172">
        <v>37</v>
      </c>
      <c r="B5904" s="173" t="s">
        <v>77</v>
      </c>
      <c r="C5904" s="174">
        <v>2019</v>
      </c>
      <c r="D5904" s="175">
        <v>0</v>
      </c>
      <c r="E5904" s="175">
        <v>0</v>
      </c>
      <c r="F5904" s="175">
        <v>0</v>
      </c>
      <c r="G5904" s="175">
        <v>0</v>
      </c>
      <c r="H5904" s="175">
        <v>146863.5</v>
      </c>
      <c r="I5904" s="175">
        <v>8563.7000000000007</v>
      </c>
      <c r="J5904" s="175">
        <v>27876</v>
      </c>
      <c r="K5904" s="175">
        <v>-687</v>
      </c>
      <c r="L5904" s="176">
        <v>-2</v>
      </c>
      <c r="M5904" s="177">
        <v>-1</v>
      </c>
    </row>
    <row r="5905" spans="1:13">
      <c r="A5905" s="166">
        <v>37</v>
      </c>
      <c r="B5905" s="167" t="s">
        <v>77</v>
      </c>
      <c r="C5905" s="168">
        <v>2020</v>
      </c>
      <c r="D5905" s="169">
        <v>57264600</v>
      </c>
      <c r="E5905" s="169">
        <v>314471000</v>
      </c>
      <c r="F5905" s="169">
        <v>1420900</v>
      </c>
      <c r="G5905" s="169">
        <v>12851000</v>
      </c>
      <c r="H5905" s="169">
        <v>2827733.6</v>
      </c>
      <c r="I5905" s="169">
        <v>309812.95</v>
      </c>
      <c r="J5905" s="169">
        <v>113408</v>
      </c>
      <c r="K5905" s="169">
        <v>9609</v>
      </c>
      <c r="L5905" s="170">
        <v>1047</v>
      </c>
      <c r="M5905" s="171">
        <v>52</v>
      </c>
    </row>
    <row r="5906" spans="1:13">
      <c r="A5906" s="172">
        <v>38</v>
      </c>
      <c r="B5906" s="173" t="s">
        <v>153</v>
      </c>
      <c r="C5906" s="174">
        <v>2003</v>
      </c>
      <c r="D5906" s="175">
        <v>0</v>
      </c>
      <c r="E5906" s="175">
        <v>0</v>
      </c>
      <c r="F5906" s="175">
        <v>0</v>
      </c>
      <c r="G5906" s="175">
        <v>0</v>
      </c>
      <c r="H5906" s="175">
        <v>-3769</v>
      </c>
      <c r="I5906" s="175">
        <v>0</v>
      </c>
      <c r="J5906" s="175">
        <v>0</v>
      </c>
      <c r="K5906" s="175">
        <v>0</v>
      </c>
      <c r="L5906" s="176">
        <v>0</v>
      </c>
      <c r="M5906" s="177">
        <v>0</v>
      </c>
    </row>
    <row r="5907" spans="1:13">
      <c r="A5907" s="166">
        <v>38</v>
      </c>
      <c r="B5907" s="167" t="s">
        <v>153</v>
      </c>
      <c r="C5907" s="168">
        <v>2005</v>
      </c>
      <c r="D5907" s="169">
        <v>0</v>
      </c>
      <c r="E5907" s="169">
        <v>0</v>
      </c>
      <c r="F5907" s="169">
        <v>0</v>
      </c>
      <c r="G5907" s="169">
        <v>0</v>
      </c>
      <c r="H5907" s="169">
        <v>-40</v>
      </c>
      <c r="I5907" s="169">
        <v>0</v>
      </c>
      <c r="J5907" s="169">
        <v>0</v>
      </c>
      <c r="K5907" s="169">
        <v>0</v>
      </c>
      <c r="L5907" s="170">
        <v>0</v>
      </c>
      <c r="M5907" s="171">
        <v>0</v>
      </c>
    </row>
    <row r="5908" spans="1:13">
      <c r="A5908" s="172">
        <v>38</v>
      </c>
      <c r="B5908" s="173" t="s">
        <v>153</v>
      </c>
      <c r="C5908" s="174">
        <v>2006</v>
      </c>
      <c r="D5908" s="175">
        <v>0</v>
      </c>
      <c r="E5908" s="175">
        <v>0</v>
      </c>
      <c r="F5908" s="175">
        <v>0</v>
      </c>
      <c r="G5908" s="175">
        <v>0</v>
      </c>
      <c r="H5908" s="175">
        <v>0</v>
      </c>
      <c r="I5908" s="175">
        <v>0</v>
      </c>
      <c r="J5908" s="175">
        <v>0</v>
      </c>
      <c r="K5908" s="175">
        <v>0</v>
      </c>
      <c r="L5908" s="176">
        <v>0</v>
      </c>
      <c r="M5908" s="177">
        <v>0</v>
      </c>
    </row>
    <row r="5909" spans="1:13">
      <c r="A5909" s="166">
        <v>38</v>
      </c>
      <c r="B5909" s="167" t="s">
        <v>153</v>
      </c>
      <c r="C5909" s="168">
        <v>2007</v>
      </c>
      <c r="D5909" s="169">
        <v>0</v>
      </c>
      <c r="E5909" s="169">
        <v>0</v>
      </c>
      <c r="F5909" s="169">
        <v>0</v>
      </c>
      <c r="G5909" s="169">
        <v>0</v>
      </c>
      <c r="H5909" s="169">
        <v>0</v>
      </c>
      <c r="I5909" s="169">
        <v>0</v>
      </c>
      <c r="J5909" s="169">
        <v>0</v>
      </c>
      <c r="K5909" s="169">
        <v>0</v>
      </c>
      <c r="L5909" s="170">
        <v>0</v>
      </c>
      <c r="M5909" s="171">
        <v>0</v>
      </c>
    </row>
    <row r="5910" spans="1:13">
      <c r="A5910" s="172">
        <v>38</v>
      </c>
      <c r="B5910" s="173" t="s">
        <v>153</v>
      </c>
      <c r="C5910" s="174">
        <v>2010</v>
      </c>
      <c r="D5910" s="175">
        <v>0</v>
      </c>
      <c r="E5910" s="175">
        <v>0</v>
      </c>
      <c r="F5910" s="175">
        <v>0</v>
      </c>
      <c r="G5910" s="175">
        <v>0</v>
      </c>
      <c r="H5910" s="175">
        <v>0</v>
      </c>
      <c r="I5910" s="175">
        <v>0</v>
      </c>
      <c r="J5910" s="175">
        <v>0</v>
      </c>
      <c r="K5910" s="175">
        <v>0</v>
      </c>
      <c r="L5910" s="176">
        <v>0</v>
      </c>
      <c r="M5910" s="177">
        <v>0</v>
      </c>
    </row>
    <row r="5911" spans="1:13">
      <c r="A5911" s="166">
        <v>38</v>
      </c>
      <c r="B5911" s="167" t="s">
        <v>153</v>
      </c>
      <c r="C5911" s="168">
        <v>2015</v>
      </c>
      <c r="D5911" s="169">
        <v>0</v>
      </c>
      <c r="E5911" s="169">
        <v>0</v>
      </c>
      <c r="F5911" s="169">
        <v>0</v>
      </c>
      <c r="G5911" s="169">
        <v>0</v>
      </c>
      <c r="H5911" s="169">
        <v>0</v>
      </c>
      <c r="I5911" s="169">
        <v>0</v>
      </c>
      <c r="J5911" s="169">
        <v>0</v>
      </c>
      <c r="K5911" s="169">
        <v>0</v>
      </c>
      <c r="L5911" s="170">
        <v>0</v>
      </c>
      <c r="M5911" s="171">
        <v>0</v>
      </c>
    </row>
    <row r="5912" spans="1:13">
      <c r="A5912" s="172">
        <v>38</v>
      </c>
      <c r="B5912" s="173" t="s">
        <v>153</v>
      </c>
      <c r="C5912" s="174">
        <v>2016</v>
      </c>
      <c r="D5912" s="175">
        <v>0</v>
      </c>
      <c r="E5912" s="175">
        <v>0</v>
      </c>
      <c r="F5912" s="175">
        <v>0</v>
      </c>
      <c r="G5912" s="175">
        <v>0</v>
      </c>
      <c r="H5912" s="175">
        <v>50564</v>
      </c>
      <c r="I5912" s="175">
        <v>-60</v>
      </c>
      <c r="J5912" s="175">
        <v>0</v>
      </c>
      <c r="K5912" s="175">
        <v>0</v>
      </c>
      <c r="L5912" s="176">
        <v>-1</v>
      </c>
      <c r="M5912" s="177">
        <v>0</v>
      </c>
    </row>
    <row r="5913" spans="1:13">
      <c r="A5913" s="166">
        <v>38</v>
      </c>
      <c r="B5913" s="167" t="s">
        <v>153</v>
      </c>
      <c r="C5913" s="168">
        <v>2017</v>
      </c>
      <c r="D5913" s="169">
        <v>0</v>
      </c>
      <c r="E5913" s="169">
        <v>0</v>
      </c>
      <c r="F5913" s="169">
        <v>0</v>
      </c>
      <c r="G5913" s="169">
        <v>0</v>
      </c>
      <c r="H5913" s="169">
        <v>38014</v>
      </c>
      <c r="I5913" s="169">
        <v>-88</v>
      </c>
      <c r="J5913" s="169">
        <v>0</v>
      </c>
      <c r="K5913" s="169">
        <v>0</v>
      </c>
      <c r="L5913" s="170">
        <v>-27</v>
      </c>
      <c r="M5913" s="171">
        <v>2</v>
      </c>
    </row>
    <row r="5914" spans="1:13">
      <c r="A5914" s="172">
        <v>38</v>
      </c>
      <c r="B5914" s="173" t="s">
        <v>153</v>
      </c>
      <c r="C5914" s="174">
        <v>2018</v>
      </c>
      <c r="D5914" s="175">
        <v>0</v>
      </c>
      <c r="E5914" s="175">
        <v>0</v>
      </c>
      <c r="F5914" s="175">
        <v>0</v>
      </c>
      <c r="G5914" s="175">
        <v>0</v>
      </c>
      <c r="H5914" s="175">
        <v>65989</v>
      </c>
      <c r="I5914" s="175">
        <v>31903</v>
      </c>
      <c r="J5914" s="175">
        <v>30560</v>
      </c>
      <c r="K5914" s="175">
        <v>1082</v>
      </c>
      <c r="L5914" s="176">
        <v>-30</v>
      </c>
      <c r="M5914" s="177">
        <v>2</v>
      </c>
    </row>
    <row r="5915" spans="1:13">
      <c r="A5915" s="166">
        <v>38</v>
      </c>
      <c r="B5915" s="167" t="s">
        <v>153</v>
      </c>
      <c r="C5915" s="168">
        <v>2019</v>
      </c>
      <c r="D5915" s="169">
        <v>0</v>
      </c>
      <c r="E5915" s="169">
        <v>0</v>
      </c>
      <c r="F5915" s="169">
        <v>0</v>
      </c>
      <c r="G5915" s="169">
        <v>0</v>
      </c>
      <c r="H5915" s="169">
        <v>107328</v>
      </c>
      <c r="I5915" s="169">
        <v>4965</v>
      </c>
      <c r="J5915" s="169">
        <v>21200</v>
      </c>
      <c r="K5915" s="169">
        <v>2001</v>
      </c>
      <c r="L5915" s="170">
        <v>-26</v>
      </c>
      <c r="M5915" s="171">
        <v>-1</v>
      </c>
    </row>
    <row r="5916" spans="1:13">
      <c r="A5916" s="172">
        <v>38</v>
      </c>
      <c r="B5916" s="173" t="s">
        <v>153</v>
      </c>
      <c r="C5916" s="174">
        <v>2020</v>
      </c>
      <c r="D5916" s="175">
        <v>45856000</v>
      </c>
      <c r="E5916" s="175">
        <v>206558000</v>
      </c>
      <c r="F5916" s="175">
        <v>1065100</v>
      </c>
      <c r="G5916" s="175">
        <v>22150000</v>
      </c>
      <c r="H5916" s="175">
        <v>2148463</v>
      </c>
      <c r="I5916" s="175">
        <v>183881</v>
      </c>
      <c r="J5916" s="175">
        <v>85208</v>
      </c>
      <c r="K5916" s="175">
        <v>16534</v>
      </c>
      <c r="L5916" s="176">
        <v>774</v>
      </c>
      <c r="M5916" s="177">
        <v>35</v>
      </c>
    </row>
    <row r="5917" spans="1:13">
      <c r="A5917" s="166">
        <v>39</v>
      </c>
      <c r="B5917" s="167" t="s">
        <v>161</v>
      </c>
      <c r="C5917" s="168">
        <v>1998</v>
      </c>
      <c r="D5917" s="169">
        <v>0</v>
      </c>
      <c r="E5917" s="169">
        <v>0</v>
      </c>
      <c r="F5917" s="169">
        <v>0</v>
      </c>
      <c r="G5917" s="169">
        <v>0</v>
      </c>
      <c r="H5917" s="169">
        <v>0</v>
      </c>
      <c r="I5917" s="169">
        <v>0</v>
      </c>
      <c r="J5917" s="169">
        <v>0</v>
      </c>
      <c r="K5917" s="169">
        <v>0</v>
      </c>
      <c r="L5917" s="170">
        <v>0</v>
      </c>
      <c r="M5917" s="171">
        <v>0</v>
      </c>
    </row>
    <row r="5918" spans="1:13">
      <c r="A5918" s="172">
        <v>39</v>
      </c>
      <c r="B5918" s="173" t="s">
        <v>161</v>
      </c>
      <c r="C5918" s="174">
        <v>2011</v>
      </c>
      <c r="D5918" s="175">
        <v>0</v>
      </c>
      <c r="E5918" s="175">
        <v>0</v>
      </c>
      <c r="F5918" s="175">
        <v>0</v>
      </c>
      <c r="G5918" s="175">
        <v>0</v>
      </c>
      <c r="H5918" s="175">
        <v>0</v>
      </c>
      <c r="I5918" s="175">
        <v>0</v>
      </c>
      <c r="J5918" s="175">
        <v>0</v>
      </c>
      <c r="K5918" s="175">
        <v>0</v>
      </c>
      <c r="L5918" s="176">
        <v>0</v>
      </c>
      <c r="M5918" s="177">
        <v>0</v>
      </c>
    </row>
    <row r="5919" spans="1:13">
      <c r="A5919" s="166">
        <v>39</v>
      </c>
      <c r="B5919" s="167" t="s">
        <v>161</v>
      </c>
      <c r="C5919" s="168">
        <v>2012</v>
      </c>
      <c r="D5919" s="169">
        <v>0</v>
      </c>
      <c r="E5919" s="169">
        <v>0</v>
      </c>
      <c r="F5919" s="169">
        <v>0</v>
      </c>
      <c r="G5919" s="169">
        <v>0</v>
      </c>
      <c r="H5919" s="169">
        <v>0</v>
      </c>
      <c r="I5919" s="169">
        <v>0</v>
      </c>
      <c r="J5919" s="169">
        <v>0</v>
      </c>
      <c r="K5919" s="169">
        <v>0</v>
      </c>
      <c r="L5919" s="170">
        <v>0</v>
      </c>
      <c r="M5919" s="171">
        <v>0</v>
      </c>
    </row>
    <row r="5920" spans="1:13">
      <c r="A5920" s="172">
        <v>39</v>
      </c>
      <c r="B5920" s="173" t="s">
        <v>161</v>
      </c>
      <c r="C5920" s="174">
        <v>2013</v>
      </c>
      <c r="D5920" s="175">
        <v>0</v>
      </c>
      <c r="E5920" s="175">
        <v>0</v>
      </c>
      <c r="F5920" s="175">
        <v>0</v>
      </c>
      <c r="G5920" s="175">
        <v>0</v>
      </c>
      <c r="H5920" s="175">
        <v>0</v>
      </c>
      <c r="I5920" s="175">
        <v>0</v>
      </c>
      <c r="J5920" s="175">
        <v>0</v>
      </c>
      <c r="K5920" s="175">
        <v>0</v>
      </c>
      <c r="L5920" s="176">
        <v>0</v>
      </c>
      <c r="M5920" s="177">
        <v>0</v>
      </c>
    </row>
    <row r="5921" spans="1:13">
      <c r="A5921" s="166">
        <v>39</v>
      </c>
      <c r="B5921" s="167" t="s">
        <v>161</v>
      </c>
      <c r="C5921" s="168">
        <v>2014</v>
      </c>
      <c r="D5921" s="169">
        <v>0</v>
      </c>
      <c r="E5921" s="169">
        <v>0</v>
      </c>
      <c r="F5921" s="169">
        <v>0</v>
      </c>
      <c r="G5921" s="169">
        <v>0</v>
      </c>
      <c r="H5921" s="169">
        <v>0</v>
      </c>
      <c r="I5921" s="169">
        <v>0</v>
      </c>
      <c r="J5921" s="169">
        <v>0</v>
      </c>
      <c r="K5921" s="169">
        <v>0</v>
      </c>
      <c r="L5921" s="170">
        <v>0</v>
      </c>
      <c r="M5921" s="171">
        <v>0</v>
      </c>
    </row>
    <row r="5922" spans="1:13">
      <c r="A5922" s="172">
        <v>39</v>
      </c>
      <c r="B5922" s="173" t="s">
        <v>161</v>
      </c>
      <c r="C5922" s="174">
        <v>2016</v>
      </c>
      <c r="D5922" s="175">
        <v>0</v>
      </c>
      <c r="E5922" s="175">
        <v>0</v>
      </c>
      <c r="F5922" s="175">
        <v>0</v>
      </c>
      <c r="G5922" s="175">
        <v>0</v>
      </c>
      <c r="H5922" s="175">
        <v>156</v>
      </c>
      <c r="I5922" s="175">
        <v>0</v>
      </c>
      <c r="J5922" s="175">
        <v>0</v>
      </c>
      <c r="K5922" s="175">
        <v>0</v>
      </c>
      <c r="L5922" s="176">
        <v>0</v>
      </c>
      <c r="M5922" s="177">
        <v>0</v>
      </c>
    </row>
    <row r="5923" spans="1:13">
      <c r="A5923" s="166">
        <v>39</v>
      </c>
      <c r="B5923" s="167" t="s">
        <v>161</v>
      </c>
      <c r="C5923" s="168">
        <v>2017</v>
      </c>
      <c r="D5923" s="169">
        <v>0</v>
      </c>
      <c r="E5923" s="169">
        <v>0</v>
      </c>
      <c r="F5923" s="169">
        <v>0</v>
      </c>
      <c r="G5923" s="169">
        <v>0</v>
      </c>
      <c r="H5923" s="169">
        <v>8671</v>
      </c>
      <c r="I5923" s="169">
        <v>4734</v>
      </c>
      <c r="J5923" s="169">
        <v>0</v>
      </c>
      <c r="K5923" s="169">
        <v>0</v>
      </c>
      <c r="L5923" s="170">
        <v>0</v>
      </c>
      <c r="M5923" s="171">
        <v>0</v>
      </c>
    </row>
    <row r="5924" spans="1:13">
      <c r="A5924" s="172">
        <v>39</v>
      </c>
      <c r="B5924" s="173" t="s">
        <v>161</v>
      </c>
      <c r="C5924" s="174">
        <v>2018</v>
      </c>
      <c r="D5924" s="175">
        <v>0</v>
      </c>
      <c r="E5924" s="175">
        <v>0</v>
      </c>
      <c r="F5924" s="175">
        <v>0</v>
      </c>
      <c r="G5924" s="175">
        <v>0</v>
      </c>
      <c r="H5924" s="175">
        <v>131562</v>
      </c>
      <c r="I5924" s="175">
        <v>15978</v>
      </c>
      <c r="J5924" s="175">
        <v>7939</v>
      </c>
      <c r="K5924" s="175">
        <v>-829</v>
      </c>
      <c r="L5924" s="176">
        <v>0</v>
      </c>
      <c r="M5924" s="177">
        <v>0</v>
      </c>
    </row>
    <row r="5925" spans="1:13">
      <c r="A5925" s="166">
        <v>39</v>
      </c>
      <c r="B5925" s="167" t="s">
        <v>161</v>
      </c>
      <c r="C5925" s="168">
        <v>2019</v>
      </c>
      <c r="D5925" s="169">
        <v>0</v>
      </c>
      <c r="E5925" s="169">
        <v>0</v>
      </c>
      <c r="F5925" s="169">
        <v>0</v>
      </c>
      <c r="G5925" s="169">
        <v>0</v>
      </c>
      <c r="H5925" s="169">
        <v>96909</v>
      </c>
      <c r="I5925" s="169">
        <v>17795</v>
      </c>
      <c r="J5925" s="169">
        <v>-80</v>
      </c>
      <c r="K5925" s="169">
        <v>112</v>
      </c>
      <c r="L5925" s="170">
        <v>0</v>
      </c>
      <c r="M5925" s="171">
        <v>0</v>
      </c>
    </row>
    <row r="5926" spans="1:13">
      <c r="A5926" s="172">
        <v>39</v>
      </c>
      <c r="B5926" s="173" t="s">
        <v>161</v>
      </c>
      <c r="C5926" s="174">
        <v>2020</v>
      </c>
      <c r="D5926" s="175">
        <v>36861100</v>
      </c>
      <c r="E5926" s="175">
        <v>215250500</v>
      </c>
      <c r="F5926" s="175">
        <v>1306100</v>
      </c>
      <c r="G5926" s="175">
        <v>8517000</v>
      </c>
      <c r="H5926" s="175">
        <v>1913765</v>
      </c>
      <c r="I5926" s="175">
        <v>269173</v>
      </c>
      <c r="J5926" s="175">
        <v>104488</v>
      </c>
      <c r="K5926" s="175">
        <v>6344</v>
      </c>
      <c r="L5926" s="176">
        <v>570</v>
      </c>
      <c r="M5926" s="177">
        <v>40</v>
      </c>
    </row>
    <row r="5927" spans="1:13">
      <c r="A5927" s="166">
        <v>40</v>
      </c>
      <c r="B5927" s="167" t="s">
        <v>134</v>
      </c>
      <c r="C5927" s="168">
        <v>2003</v>
      </c>
      <c r="D5927" s="169">
        <v>0</v>
      </c>
      <c r="E5927" s="169">
        <v>0</v>
      </c>
      <c r="F5927" s="169">
        <v>0</v>
      </c>
      <c r="G5927" s="169">
        <v>0</v>
      </c>
      <c r="H5927" s="169">
        <v>0</v>
      </c>
      <c r="I5927" s="169">
        <v>0</v>
      </c>
      <c r="J5927" s="169">
        <v>0</v>
      </c>
      <c r="K5927" s="169">
        <v>0</v>
      </c>
      <c r="L5927" s="170">
        <v>0</v>
      </c>
      <c r="M5927" s="171">
        <v>0</v>
      </c>
    </row>
    <row r="5928" spans="1:13">
      <c r="A5928" s="172">
        <v>40</v>
      </c>
      <c r="B5928" s="173" t="s">
        <v>134</v>
      </c>
      <c r="C5928" s="174">
        <v>2004</v>
      </c>
      <c r="D5928" s="175">
        <v>0</v>
      </c>
      <c r="E5928" s="175">
        <v>0</v>
      </c>
      <c r="F5928" s="175">
        <v>0</v>
      </c>
      <c r="G5928" s="175">
        <v>0</v>
      </c>
      <c r="H5928" s="175">
        <v>0</v>
      </c>
      <c r="I5928" s="175">
        <v>0</v>
      </c>
      <c r="J5928" s="175">
        <v>0</v>
      </c>
      <c r="K5928" s="175">
        <v>0</v>
      </c>
      <c r="L5928" s="176">
        <v>0</v>
      </c>
      <c r="M5928" s="177">
        <v>0</v>
      </c>
    </row>
    <row r="5929" spans="1:13">
      <c r="A5929" s="166">
        <v>40</v>
      </c>
      <c r="B5929" s="167" t="s">
        <v>134</v>
      </c>
      <c r="C5929" s="168">
        <v>2012</v>
      </c>
      <c r="D5929" s="169">
        <v>0</v>
      </c>
      <c r="E5929" s="169">
        <v>0</v>
      </c>
      <c r="F5929" s="169">
        <v>0</v>
      </c>
      <c r="G5929" s="169">
        <v>0</v>
      </c>
      <c r="H5929" s="169">
        <v>-3161</v>
      </c>
      <c r="I5929" s="169">
        <v>0</v>
      </c>
      <c r="J5929" s="169">
        <v>0</v>
      </c>
      <c r="K5929" s="169">
        <v>0</v>
      </c>
      <c r="L5929" s="170">
        <v>0</v>
      </c>
      <c r="M5929" s="171">
        <v>0</v>
      </c>
    </row>
    <row r="5930" spans="1:13">
      <c r="A5930" s="172">
        <v>40</v>
      </c>
      <c r="B5930" s="173" t="s">
        <v>134</v>
      </c>
      <c r="C5930" s="174">
        <v>2014</v>
      </c>
      <c r="D5930" s="175">
        <v>0</v>
      </c>
      <c r="E5930" s="175">
        <v>0</v>
      </c>
      <c r="F5930" s="175">
        <v>0</v>
      </c>
      <c r="G5930" s="175">
        <v>0</v>
      </c>
      <c r="H5930" s="175">
        <v>0</v>
      </c>
      <c r="I5930" s="175">
        <v>0</v>
      </c>
      <c r="J5930" s="175">
        <v>0</v>
      </c>
      <c r="K5930" s="175">
        <v>0</v>
      </c>
      <c r="L5930" s="176">
        <v>0</v>
      </c>
      <c r="M5930" s="177">
        <v>0</v>
      </c>
    </row>
    <row r="5931" spans="1:13">
      <c r="A5931" s="166">
        <v>40</v>
      </c>
      <c r="B5931" s="167" t="s">
        <v>134</v>
      </c>
      <c r="C5931" s="168">
        <v>2015</v>
      </c>
      <c r="D5931" s="169">
        <v>0</v>
      </c>
      <c r="E5931" s="169">
        <v>0</v>
      </c>
      <c r="F5931" s="169">
        <v>0</v>
      </c>
      <c r="G5931" s="169">
        <v>0</v>
      </c>
      <c r="H5931" s="169">
        <v>319</v>
      </c>
      <c r="I5931" s="169">
        <v>0</v>
      </c>
      <c r="J5931" s="169">
        <v>0</v>
      </c>
      <c r="K5931" s="169">
        <v>0</v>
      </c>
      <c r="L5931" s="170">
        <v>0</v>
      </c>
      <c r="M5931" s="171">
        <v>0</v>
      </c>
    </row>
    <row r="5932" spans="1:13">
      <c r="A5932" s="172">
        <v>40</v>
      </c>
      <c r="B5932" s="173" t="s">
        <v>134</v>
      </c>
      <c r="C5932" s="174">
        <v>2016</v>
      </c>
      <c r="D5932" s="175">
        <v>0</v>
      </c>
      <c r="E5932" s="175">
        <v>0</v>
      </c>
      <c r="F5932" s="175">
        <v>0</v>
      </c>
      <c r="G5932" s="175">
        <v>0</v>
      </c>
      <c r="H5932" s="175">
        <v>7674</v>
      </c>
      <c r="I5932" s="175">
        <v>-2084</v>
      </c>
      <c r="J5932" s="175">
        <v>0</v>
      </c>
      <c r="K5932" s="175">
        <v>0</v>
      </c>
      <c r="L5932" s="176">
        <v>0</v>
      </c>
      <c r="M5932" s="177">
        <v>0</v>
      </c>
    </row>
    <row r="5933" spans="1:13">
      <c r="A5933" s="166">
        <v>40</v>
      </c>
      <c r="B5933" s="167" t="s">
        <v>134</v>
      </c>
      <c r="C5933" s="168">
        <v>2017</v>
      </c>
      <c r="D5933" s="169">
        <v>0</v>
      </c>
      <c r="E5933" s="169">
        <v>0</v>
      </c>
      <c r="F5933" s="169">
        <v>0</v>
      </c>
      <c r="G5933" s="169">
        <v>0</v>
      </c>
      <c r="H5933" s="169">
        <v>20932</v>
      </c>
      <c r="I5933" s="169">
        <v>22538</v>
      </c>
      <c r="J5933" s="169">
        <v>0</v>
      </c>
      <c r="K5933" s="169">
        <v>0</v>
      </c>
      <c r="L5933" s="170">
        <v>0</v>
      </c>
      <c r="M5933" s="171">
        <v>0</v>
      </c>
    </row>
    <row r="5934" spans="1:13">
      <c r="A5934" s="172">
        <v>40</v>
      </c>
      <c r="B5934" s="173" t="s">
        <v>134</v>
      </c>
      <c r="C5934" s="174">
        <v>2018</v>
      </c>
      <c r="D5934" s="175">
        <v>0</v>
      </c>
      <c r="E5934" s="175">
        <v>0</v>
      </c>
      <c r="F5934" s="175">
        <v>0</v>
      </c>
      <c r="G5934" s="175">
        <v>0</v>
      </c>
      <c r="H5934" s="175">
        <v>130053.65</v>
      </c>
      <c r="I5934" s="175">
        <v>17183.95</v>
      </c>
      <c r="J5934" s="175">
        <v>10832</v>
      </c>
      <c r="K5934" s="175">
        <v>189</v>
      </c>
      <c r="L5934" s="176">
        <v>0</v>
      </c>
      <c r="M5934" s="177">
        <v>0</v>
      </c>
    </row>
    <row r="5935" spans="1:13">
      <c r="A5935" s="166">
        <v>40</v>
      </c>
      <c r="B5935" s="167" t="s">
        <v>134</v>
      </c>
      <c r="C5935" s="168">
        <v>2019</v>
      </c>
      <c r="D5935" s="169">
        <v>0</v>
      </c>
      <c r="E5935" s="169">
        <v>0</v>
      </c>
      <c r="F5935" s="169">
        <v>0</v>
      </c>
      <c r="G5935" s="169">
        <v>0</v>
      </c>
      <c r="H5935" s="169">
        <v>33914</v>
      </c>
      <c r="I5935" s="169">
        <v>6791</v>
      </c>
      <c r="J5935" s="169">
        <v>-408</v>
      </c>
      <c r="K5935" s="169">
        <v>-138</v>
      </c>
      <c r="L5935" s="170">
        <v>0</v>
      </c>
      <c r="M5935" s="171">
        <v>0</v>
      </c>
    </row>
    <row r="5936" spans="1:13">
      <c r="A5936" s="172">
        <v>40</v>
      </c>
      <c r="B5936" s="173" t="s">
        <v>134</v>
      </c>
      <c r="C5936" s="174">
        <v>2020</v>
      </c>
      <c r="D5936" s="175">
        <v>38651130</v>
      </c>
      <c r="E5936" s="175">
        <v>250590395</v>
      </c>
      <c r="F5936" s="175">
        <v>444500</v>
      </c>
      <c r="G5936" s="175">
        <v>9379000</v>
      </c>
      <c r="H5936" s="175">
        <v>1750895</v>
      </c>
      <c r="I5936" s="175">
        <v>255368</v>
      </c>
      <c r="J5936" s="175">
        <v>33104</v>
      </c>
      <c r="K5936" s="175">
        <v>6602</v>
      </c>
      <c r="L5936" s="176">
        <v>652</v>
      </c>
      <c r="M5936" s="177">
        <v>34</v>
      </c>
    </row>
    <row r="5937" spans="1:13">
      <c r="A5937" s="166">
        <v>41</v>
      </c>
      <c r="B5937" s="167" t="s">
        <v>154</v>
      </c>
      <c r="C5937" s="168">
        <v>1999</v>
      </c>
      <c r="D5937" s="169">
        <v>0</v>
      </c>
      <c r="E5937" s="169">
        <v>0</v>
      </c>
      <c r="F5937" s="169">
        <v>0</v>
      </c>
      <c r="G5937" s="169">
        <v>0</v>
      </c>
      <c r="H5937" s="169">
        <v>-768.01</v>
      </c>
      <c r="I5937" s="169">
        <v>0</v>
      </c>
      <c r="J5937" s="169">
        <v>0</v>
      </c>
      <c r="K5937" s="169">
        <v>0</v>
      </c>
      <c r="L5937" s="170">
        <v>0</v>
      </c>
      <c r="M5937" s="171">
        <v>0</v>
      </c>
    </row>
    <row r="5938" spans="1:13">
      <c r="A5938" s="172">
        <v>41</v>
      </c>
      <c r="B5938" s="173" t="s">
        <v>154</v>
      </c>
      <c r="C5938" s="174">
        <v>2014</v>
      </c>
      <c r="D5938" s="175">
        <v>0</v>
      </c>
      <c r="E5938" s="175">
        <v>0</v>
      </c>
      <c r="F5938" s="175">
        <v>0</v>
      </c>
      <c r="G5938" s="175">
        <v>0</v>
      </c>
      <c r="H5938" s="175">
        <v>0</v>
      </c>
      <c r="I5938" s="175">
        <v>0</v>
      </c>
      <c r="J5938" s="175">
        <v>0</v>
      </c>
      <c r="K5938" s="175">
        <v>0</v>
      </c>
      <c r="L5938" s="176">
        <v>0</v>
      </c>
      <c r="M5938" s="177">
        <v>0</v>
      </c>
    </row>
    <row r="5939" spans="1:13">
      <c r="A5939" s="166">
        <v>41</v>
      </c>
      <c r="B5939" s="167" t="s">
        <v>154</v>
      </c>
      <c r="C5939" s="168">
        <v>2015</v>
      </c>
      <c r="D5939" s="169">
        <v>0</v>
      </c>
      <c r="E5939" s="169">
        <v>0</v>
      </c>
      <c r="F5939" s="169">
        <v>0</v>
      </c>
      <c r="G5939" s="169">
        <v>0</v>
      </c>
      <c r="H5939" s="169">
        <v>0</v>
      </c>
      <c r="I5939" s="169">
        <v>0</v>
      </c>
      <c r="J5939" s="169">
        <v>0</v>
      </c>
      <c r="K5939" s="169">
        <v>0</v>
      </c>
      <c r="L5939" s="170">
        <v>0</v>
      </c>
      <c r="M5939" s="171">
        <v>0</v>
      </c>
    </row>
    <row r="5940" spans="1:13">
      <c r="A5940" s="172">
        <v>41</v>
      </c>
      <c r="B5940" s="173" t="s">
        <v>154</v>
      </c>
      <c r="C5940" s="174">
        <v>2016</v>
      </c>
      <c r="D5940" s="175">
        <v>0</v>
      </c>
      <c r="E5940" s="175">
        <v>0</v>
      </c>
      <c r="F5940" s="175">
        <v>0</v>
      </c>
      <c r="G5940" s="175">
        <v>0</v>
      </c>
      <c r="H5940" s="175">
        <v>62</v>
      </c>
      <c r="I5940" s="175">
        <v>0</v>
      </c>
      <c r="J5940" s="175">
        <v>0</v>
      </c>
      <c r="K5940" s="175">
        <v>0</v>
      </c>
      <c r="L5940" s="176">
        <v>0</v>
      </c>
      <c r="M5940" s="177">
        <v>0</v>
      </c>
    </row>
    <row r="5941" spans="1:13">
      <c r="A5941" s="166">
        <v>41</v>
      </c>
      <c r="B5941" s="167" t="s">
        <v>154</v>
      </c>
      <c r="C5941" s="168">
        <v>2017</v>
      </c>
      <c r="D5941" s="169">
        <v>0</v>
      </c>
      <c r="E5941" s="169">
        <v>0</v>
      </c>
      <c r="F5941" s="169">
        <v>0</v>
      </c>
      <c r="G5941" s="169">
        <v>0</v>
      </c>
      <c r="H5941" s="169">
        <v>-1148</v>
      </c>
      <c r="I5941" s="169">
        <v>-156</v>
      </c>
      <c r="J5941" s="169">
        <v>-256</v>
      </c>
      <c r="K5941" s="169">
        <v>13</v>
      </c>
      <c r="L5941" s="170">
        <v>0</v>
      </c>
      <c r="M5941" s="171">
        <v>0</v>
      </c>
    </row>
    <row r="5942" spans="1:13">
      <c r="A5942" s="172">
        <v>41</v>
      </c>
      <c r="B5942" s="173" t="s">
        <v>154</v>
      </c>
      <c r="C5942" s="174">
        <v>2018</v>
      </c>
      <c r="D5942" s="175">
        <v>0</v>
      </c>
      <c r="E5942" s="175">
        <v>0</v>
      </c>
      <c r="F5942" s="175">
        <v>0</v>
      </c>
      <c r="G5942" s="175">
        <v>0</v>
      </c>
      <c r="H5942" s="175">
        <v>59268.1</v>
      </c>
      <c r="I5942" s="175">
        <v>16180.85</v>
      </c>
      <c r="J5942" s="175">
        <v>3360</v>
      </c>
      <c r="K5942" s="175">
        <v>80</v>
      </c>
      <c r="L5942" s="176">
        <v>0</v>
      </c>
      <c r="M5942" s="177">
        <v>0</v>
      </c>
    </row>
    <row r="5943" spans="1:13">
      <c r="A5943" s="166">
        <v>41</v>
      </c>
      <c r="B5943" s="167" t="s">
        <v>154</v>
      </c>
      <c r="C5943" s="168">
        <v>2019</v>
      </c>
      <c r="D5943" s="169">
        <v>0</v>
      </c>
      <c r="E5943" s="169">
        <v>0</v>
      </c>
      <c r="F5943" s="169">
        <v>0</v>
      </c>
      <c r="G5943" s="169">
        <v>0</v>
      </c>
      <c r="H5943" s="169">
        <v>48053.15</v>
      </c>
      <c r="I5943" s="169">
        <v>5039.8999999999996</v>
      </c>
      <c r="J5943" s="169">
        <v>11688</v>
      </c>
      <c r="K5943" s="169">
        <v>-27</v>
      </c>
      <c r="L5943" s="170">
        <v>4</v>
      </c>
      <c r="M5943" s="171">
        <v>2</v>
      </c>
    </row>
    <row r="5944" spans="1:13">
      <c r="A5944" s="172">
        <v>41</v>
      </c>
      <c r="B5944" s="173" t="s">
        <v>154</v>
      </c>
      <c r="C5944" s="174">
        <v>2020</v>
      </c>
      <c r="D5944" s="175">
        <v>15041200</v>
      </c>
      <c r="E5944" s="175">
        <v>100419000</v>
      </c>
      <c r="F5944" s="175">
        <v>104700</v>
      </c>
      <c r="G5944" s="175">
        <v>693000</v>
      </c>
      <c r="H5944" s="175">
        <v>730926</v>
      </c>
      <c r="I5944" s="175">
        <v>97436</v>
      </c>
      <c r="J5944" s="175">
        <v>8376</v>
      </c>
      <c r="K5944" s="175">
        <v>517</v>
      </c>
      <c r="L5944" s="176">
        <v>271</v>
      </c>
      <c r="M5944" s="177">
        <v>11</v>
      </c>
    </row>
    <row r="5945" spans="1:13">
      <c r="A5945" s="166">
        <v>42</v>
      </c>
      <c r="B5945" s="167" t="s">
        <v>81</v>
      </c>
      <c r="C5945" s="168">
        <v>2000</v>
      </c>
      <c r="D5945" s="169">
        <v>0</v>
      </c>
      <c r="E5945" s="169">
        <v>0</v>
      </c>
      <c r="F5945" s="169">
        <v>0</v>
      </c>
      <c r="G5945" s="169">
        <v>0</v>
      </c>
      <c r="H5945" s="169">
        <v>-1861.09</v>
      </c>
      <c r="I5945" s="169">
        <v>0</v>
      </c>
      <c r="J5945" s="169">
        <v>0</v>
      </c>
      <c r="K5945" s="169">
        <v>0</v>
      </c>
      <c r="L5945" s="170">
        <v>0</v>
      </c>
      <c r="M5945" s="171">
        <v>0</v>
      </c>
    </row>
    <row r="5946" spans="1:13">
      <c r="A5946" s="172">
        <v>42</v>
      </c>
      <c r="B5946" s="173" t="s">
        <v>81</v>
      </c>
      <c r="C5946" s="174">
        <v>2001</v>
      </c>
      <c r="D5946" s="175">
        <v>0</v>
      </c>
      <c r="E5946" s="175">
        <v>0</v>
      </c>
      <c r="F5946" s="175">
        <v>0</v>
      </c>
      <c r="G5946" s="175">
        <v>0</v>
      </c>
      <c r="H5946" s="175">
        <v>0</v>
      </c>
      <c r="I5946" s="175">
        <v>0</v>
      </c>
      <c r="J5946" s="175">
        <v>0</v>
      </c>
      <c r="K5946" s="175">
        <v>0</v>
      </c>
      <c r="L5946" s="176">
        <v>0</v>
      </c>
      <c r="M5946" s="177">
        <v>0</v>
      </c>
    </row>
    <row r="5947" spans="1:13">
      <c r="A5947" s="166">
        <v>42</v>
      </c>
      <c r="B5947" s="167" t="s">
        <v>81</v>
      </c>
      <c r="C5947" s="168">
        <v>2002</v>
      </c>
      <c r="D5947" s="169">
        <v>0</v>
      </c>
      <c r="E5947" s="169">
        <v>0</v>
      </c>
      <c r="F5947" s="169">
        <v>0</v>
      </c>
      <c r="G5947" s="169">
        <v>0</v>
      </c>
      <c r="H5947" s="169">
        <v>0</v>
      </c>
      <c r="I5947" s="169">
        <v>0</v>
      </c>
      <c r="J5947" s="169">
        <v>0</v>
      </c>
      <c r="K5947" s="169">
        <v>0</v>
      </c>
      <c r="L5947" s="170">
        <v>0</v>
      </c>
      <c r="M5947" s="171">
        <v>0</v>
      </c>
    </row>
    <row r="5948" spans="1:13">
      <c r="A5948" s="172">
        <v>42</v>
      </c>
      <c r="B5948" s="173" t="s">
        <v>81</v>
      </c>
      <c r="C5948" s="174">
        <v>2003</v>
      </c>
      <c r="D5948" s="175">
        <v>0</v>
      </c>
      <c r="E5948" s="175">
        <v>0</v>
      </c>
      <c r="F5948" s="175">
        <v>0</v>
      </c>
      <c r="G5948" s="175">
        <v>0</v>
      </c>
      <c r="H5948" s="175">
        <v>0</v>
      </c>
      <c r="I5948" s="175">
        <v>0</v>
      </c>
      <c r="J5948" s="175">
        <v>0</v>
      </c>
      <c r="K5948" s="175">
        <v>0</v>
      </c>
      <c r="L5948" s="176">
        <v>0</v>
      </c>
      <c r="M5948" s="177">
        <v>0</v>
      </c>
    </row>
    <row r="5949" spans="1:13">
      <c r="A5949" s="166">
        <v>42</v>
      </c>
      <c r="B5949" s="167" t="s">
        <v>81</v>
      </c>
      <c r="C5949" s="168">
        <v>2004</v>
      </c>
      <c r="D5949" s="169">
        <v>0</v>
      </c>
      <c r="E5949" s="169">
        <v>0</v>
      </c>
      <c r="F5949" s="169">
        <v>0</v>
      </c>
      <c r="G5949" s="169">
        <v>0</v>
      </c>
      <c r="H5949" s="169">
        <v>0</v>
      </c>
      <c r="I5949" s="169">
        <v>0</v>
      </c>
      <c r="J5949" s="169">
        <v>0</v>
      </c>
      <c r="K5949" s="169">
        <v>0</v>
      </c>
      <c r="L5949" s="170">
        <v>0</v>
      </c>
      <c r="M5949" s="171">
        <v>0</v>
      </c>
    </row>
    <row r="5950" spans="1:13">
      <c r="A5950" s="172">
        <v>42</v>
      </c>
      <c r="B5950" s="173" t="s">
        <v>81</v>
      </c>
      <c r="C5950" s="174">
        <v>2005</v>
      </c>
      <c r="D5950" s="175">
        <v>0</v>
      </c>
      <c r="E5950" s="175">
        <v>0</v>
      </c>
      <c r="F5950" s="175">
        <v>0</v>
      </c>
      <c r="G5950" s="175">
        <v>0</v>
      </c>
      <c r="H5950" s="175">
        <v>0</v>
      </c>
      <c r="I5950" s="175">
        <v>0</v>
      </c>
      <c r="J5950" s="175">
        <v>0</v>
      </c>
      <c r="K5950" s="175">
        <v>0</v>
      </c>
      <c r="L5950" s="176">
        <v>0</v>
      </c>
      <c r="M5950" s="177">
        <v>0</v>
      </c>
    </row>
    <row r="5951" spans="1:13">
      <c r="A5951" s="166">
        <v>42</v>
      </c>
      <c r="B5951" s="167" t="s">
        <v>81</v>
      </c>
      <c r="C5951" s="168">
        <v>2006</v>
      </c>
      <c r="D5951" s="169">
        <v>0</v>
      </c>
      <c r="E5951" s="169">
        <v>0</v>
      </c>
      <c r="F5951" s="169">
        <v>0</v>
      </c>
      <c r="G5951" s="169">
        <v>0</v>
      </c>
      <c r="H5951" s="169">
        <v>0</v>
      </c>
      <c r="I5951" s="169">
        <v>0</v>
      </c>
      <c r="J5951" s="169">
        <v>0</v>
      </c>
      <c r="K5951" s="169">
        <v>0</v>
      </c>
      <c r="L5951" s="170">
        <v>0</v>
      </c>
      <c r="M5951" s="171">
        <v>0</v>
      </c>
    </row>
    <row r="5952" spans="1:13">
      <c r="A5952" s="172">
        <v>42</v>
      </c>
      <c r="B5952" s="173" t="s">
        <v>81</v>
      </c>
      <c r="C5952" s="174">
        <v>2007</v>
      </c>
      <c r="D5952" s="175">
        <v>0</v>
      </c>
      <c r="E5952" s="175">
        <v>0</v>
      </c>
      <c r="F5952" s="175">
        <v>0</v>
      </c>
      <c r="G5952" s="175">
        <v>0</v>
      </c>
      <c r="H5952" s="175">
        <v>0</v>
      </c>
      <c r="I5952" s="175">
        <v>0</v>
      </c>
      <c r="J5952" s="175">
        <v>0</v>
      </c>
      <c r="K5952" s="175">
        <v>0</v>
      </c>
      <c r="L5952" s="176">
        <v>0</v>
      </c>
      <c r="M5952" s="177">
        <v>0</v>
      </c>
    </row>
    <row r="5953" spans="1:13">
      <c r="A5953" s="166">
        <v>42</v>
      </c>
      <c r="B5953" s="167" t="s">
        <v>81</v>
      </c>
      <c r="C5953" s="168">
        <v>2008</v>
      </c>
      <c r="D5953" s="169">
        <v>0</v>
      </c>
      <c r="E5953" s="169">
        <v>0</v>
      </c>
      <c r="F5953" s="169">
        <v>0</v>
      </c>
      <c r="G5953" s="169">
        <v>0</v>
      </c>
      <c r="H5953" s="169">
        <v>0</v>
      </c>
      <c r="I5953" s="169">
        <v>0</v>
      </c>
      <c r="J5953" s="169">
        <v>0</v>
      </c>
      <c r="K5953" s="169">
        <v>0</v>
      </c>
      <c r="L5953" s="170">
        <v>0</v>
      </c>
      <c r="M5953" s="171">
        <v>0</v>
      </c>
    </row>
    <row r="5954" spans="1:13">
      <c r="A5954" s="172">
        <v>42</v>
      </c>
      <c r="B5954" s="173" t="s">
        <v>81</v>
      </c>
      <c r="C5954" s="174">
        <v>2009</v>
      </c>
      <c r="D5954" s="175">
        <v>0</v>
      </c>
      <c r="E5954" s="175">
        <v>0</v>
      </c>
      <c r="F5954" s="175">
        <v>0</v>
      </c>
      <c r="G5954" s="175">
        <v>0</v>
      </c>
      <c r="H5954" s="175">
        <v>0</v>
      </c>
      <c r="I5954" s="175">
        <v>0</v>
      </c>
      <c r="J5954" s="175">
        <v>0</v>
      </c>
      <c r="K5954" s="175">
        <v>0</v>
      </c>
      <c r="L5954" s="176">
        <v>0</v>
      </c>
      <c r="M5954" s="177">
        <v>0</v>
      </c>
    </row>
    <row r="5955" spans="1:13">
      <c r="A5955" s="166">
        <v>42</v>
      </c>
      <c r="B5955" s="167" t="s">
        <v>81</v>
      </c>
      <c r="C5955" s="168">
        <v>2010</v>
      </c>
      <c r="D5955" s="169">
        <v>0</v>
      </c>
      <c r="E5955" s="169">
        <v>0</v>
      </c>
      <c r="F5955" s="169">
        <v>0</v>
      </c>
      <c r="G5955" s="169">
        <v>0</v>
      </c>
      <c r="H5955" s="169">
        <v>0</v>
      </c>
      <c r="I5955" s="169">
        <v>0</v>
      </c>
      <c r="J5955" s="169">
        <v>0</v>
      </c>
      <c r="K5955" s="169">
        <v>0</v>
      </c>
      <c r="L5955" s="170">
        <v>0</v>
      </c>
      <c r="M5955" s="171">
        <v>0</v>
      </c>
    </row>
    <row r="5956" spans="1:13">
      <c r="A5956" s="172">
        <v>42</v>
      </c>
      <c r="B5956" s="173" t="s">
        <v>81</v>
      </c>
      <c r="C5956" s="174">
        <v>2011</v>
      </c>
      <c r="D5956" s="175">
        <v>0</v>
      </c>
      <c r="E5956" s="175">
        <v>0</v>
      </c>
      <c r="F5956" s="175">
        <v>0</v>
      </c>
      <c r="G5956" s="175">
        <v>0</v>
      </c>
      <c r="H5956" s="175">
        <v>0</v>
      </c>
      <c r="I5956" s="175">
        <v>0</v>
      </c>
      <c r="J5956" s="175">
        <v>0</v>
      </c>
      <c r="K5956" s="175">
        <v>0</v>
      </c>
      <c r="L5956" s="176">
        <v>0</v>
      </c>
      <c r="M5956" s="177">
        <v>0</v>
      </c>
    </row>
    <row r="5957" spans="1:13">
      <c r="A5957" s="166">
        <v>42</v>
      </c>
      <c r="B5957" s="167" t="s">
        <v>81</v>
      </c>
      <c r="C5957" s="168">
        <v>2012</v>
      </c>
      <c r="D5957" s="169">
        <v>0</v>
      </c>
      <c r="E5957" s="169">
        <v>0</v>
      </c>
      <c r="F5957" s="169">
        <v>0</v>
      </c>
      <c r="G5957" s="169">
        <v>0</v>
      </c>
      <c r="H5957" s="169">
        <v>0</v>
      </c>
      <c r="I5957" s="169">
        <v>0</v>
      </c>
      <c r="J5957" s="169">
        <v>0</v>
      </c>
      <c r="K5957" s="169">
        <v>0</v>
      </c>
      <c r="L5957" s="170">
        <v>0</v>
      </c>
      <c r="M5957" s="171">
        <v>0</v>
      </c>
    </row>
    <row r="5958" spans="1:13">
      <c r="A5958" s="172">
        <v>42</v>
      </c>
      <c r="B5958" s="173" t="s">
        <v>81</v>
      </c>
      <c r="C5958" s="174">
        <v>2013</v>
      </c>
      <c r="D5958" s="175">
        <v>0</v>
      </c>
      <c r="E5958" s="175">
        <v>0</v>
      </c>
      <c r="F5958" s="175">
        <v>0</v>
      </c>
      <c r="G5958" s="175">
        <v>0</v>
      </c>
      <c r="H5958" s="175">
        <v>0</v>
      </c>
      <c r="I5958" s="175">
        <v>0</v>
      </c>
      <c r="J5958" s="175">
        <v>0</v>
      </c>
      <c r="K5958" s="175">
        <v>0</v>
      </c>
      <c r="L5958" s="176">
        <v>0</v>
      </c>
      <c r="M5958" s="177">
        <v>0</v>
      </c>
    </row>
    <row r="5959" spans="1:13">
      <c r="A5959" s="166">
        <v>42</v>
      </c>
      <c r="B5959" s="167" t="s">
        <v>81</v>
      </c>
      <c r="C5959" s="168">
        <v>2014</v>
      </c>
      <c r="D5959" s="169">
        <v>0</v>
      </c>
      <c r="E5959" s="169">
        <v>0</v>
      </c>
      <c r="F5959" s="169">
        <v>0</v>
      </c>
      <c r="G5959" s="169">
        <v>0</v>
      </c>
      <c r="H5959" s="169">
        <v>0</v>
      </c>
      <c r="I5959" s="169">
        <v>0</v>
      </c>
      <c r="J5959" s="169">
        <v>0</v>
      </c>
      <c r="K5959" s="169">
        <v>0</v>
      </c>
      <c r="L5959" s="170">
        <v>0</v>
      </c>
      <c r="M5959" s="171">
        <v>0</v>
      </c>
    </row>
    <row r="5960" spans="1:13">
      <c r="A5960" s="172">
        <v>42</v>
      </c>
      <c r="B5960" s="173" t="s">
        <v>81</v>
      </c>
      <c r="C5960" s="174">
        <v>2015</v>
      </c>
      <c r="D5960" s="175">
        <v>0</v>
      </c>
      <c r="E5960" s="175">
        <v>0</v>
      </c>
      <c r="F5960" s="175">
        <v>0</v>
      </c>
      <c r="G5960" s="175">
        <v>0</v>
      </c>
      <c r="H5960" s="175">
        <v>-800</v>
      </c>
      <c r="I5960" s="175">
        <v>0</v>
      </c>
      <c r="J5960" s="175">
        <v>0</v>
      </c>
      <c r="K5960" s="175">
        <v>0</v>
      </c>
      <c r="L5960" s="176">
        <v>0</v>
      </c>
      <c r="M5960" s="177">
        <v>0</v>
      </c>
    </row>
    <row r="5961" spans="1:13">
      <c r="A5961" s="166">
        <v>42</v>
      </c>
      <c r="B5961" s="167" t="s">
        <v>81</v>
      </c>
      <c r="C5961" s="168">
        <v>2016</v>
      </c>
      <c r="D5961" s="169">
        <v>0</v>
      </c>
      <c r="E5961" s="169">
        <v>0</v>
      </c>
      <c r="F5961" s="169">
        <v>0</v>
      </c>
      <c r="G5961" s="169">
        <v>0</v>
      </c>
      <c r="H5961" s="169">
        <v>-781</v>
      </c>
      <c r="I5961" s="169">
        <v>-40</v>
      </c>
      <c r="J5961" s="169">
        <v>48</v>
      </c>
      <c r="K5961" s="169">
        <v>-43</v>
      </c>
      <c r="L5961" s="170">
        <v>0</v>
      </c>
      <c r="M5961" s="171">
        <v>0</v>
      </c>
    </row>
    <row r="5962" spans="1:13">
      <c r="A5962" s="172">
        <v>42</v>
      </c>
      <c r="B5962" s="173" t="s">
        <v>81</v>
      </c>
      <c r="C5962" s="174">
        <v>2017</v>
      </c>
      <c r="D5962" s="175">
        <v>0</v>
      </c>
      <c r="E5962" s="175">
        <v>0</v>
      </c>
      <c r="F5962" s="175">
        <v>0</v>
      </c>
      <c r="G5962" s="175">
        <v>0</v>
      </c>
      <c r="H5962" s="175">
        <v>-7916</v>
      </c>
      <c r="I5962" s="175">
        <v>-355</v>
      </c>
      <c r="J5962" s="175">
        <v>160</v>
      </c>
      <c r="K5962" s="175">
        <v>-80</v>
      </c>
      <c r="L5962" s="176">
        <v>-9</v>
      </c>
      <c r="M5962" s="177">
        <v>-1</v>
      </c>
    </row>
    <row r="5963" spans="1:13">
      <c r="A5963" s="166">
        <v>42</v>
      </c>
      <c r="B5963" s="167" t="s">
        <v>81</v>
      </c>
      <c r="C5963" s="168">
        <v>2018</v>
      </c>
      <c r="D5963" s="169">
        <v>0</v>
      </c>
      <c r="E5963" s="169">
        <v>0</v>
      </c>
      <c r="F5963" s="169">
        <v>0</v>
      </c>
      <c r="G5963" s="169">
        <v>0</v>
      </c>
      <c r="H5963" s="169">
        <v>72365</v>
      </c>
      <c r="I5963" s="169">
        <v>100720</v>
      </c>
      <c r="J5963" s="169">
        <v>-12056</v>
      </c>
      <c r="K5963" s="169">
        <v>284</v>
      </c>
      <c r="L5963" s="170">
        <v>-17</v>
      </c>
      <c r="M5963" s="171">
        <v>-2</v>
      </c>
    </row>
    <row r="5964" spans="1:13">
      <c r="A5964" s="172">
        <v>43</v>
      </c>
      <c r="B5964" s="173" t="s">
        <v>143</v>
      </c>
      <c r="C5964" s="174">
        <v>2014</v>
      </c>
      <c r="D5964" s="175">
        <v>0</v>
      </c>
      <c r="E5964" s="175">
        <v>0</v>
      </c>
      <c r="F5964" s="175">
        <v>0</v>
      </c>
      <c r="G5964" s="175">
        <v>0</v>
      </c>
      <c r="H5964" s="175">
        <v>0</v>
      </c>
      <c r="I5964" s="175">
        <v>0</v>
      </c>
      <c r="J5964" s="175">
        <v>0</v>
      </c>
      <c r="K5964" s="175">
        <v>0</v>
      </c>
      <c r="L5964" s="176">
        <v>0</v>
      </c>
      <c r="M5964" s="177">
        <v>0</v>
      </c>
    </row>
    <row r="5965" spans="1:13">
      <c r="A5965" s="166">
        <v>43</v>
      </c>
      <c r="B5965" s="167" t="s">
        <v>143</v>
      </c>
      <c r="C5965" s="168">
        <v>2015</v>
      </c>
      <c r="D5965" s="169">
        <v>0</v>
      </c>
      <c r="E5965" s="169">
        <v>0</v>
      </c>
      <c r="F5965" s="169">
        <v>0</v>
      </c>
      <c r="G5965" s="169">
        <v>0</v>
      </c>
      <c r="H5965" s="169">
        <v>-5965</v>
      </c>
      <c r="I5965" s="169">
        <v>0</v>
      </c>
      <c r="J5965" s="169">
        <v>0</v>
      </c>
      <c r="K5965" s="169">
        <v>0</v>
      </c>
      <c r="L5965" s="170">
        <v>-1</v>
      </c>
      <c r="M5965" s="171">
        <v>0</v>
      </c>
    </row>
    <row r="5966" spans="1:13">
      <c r="A5966" s="172">
        <v>43</v>
      </c>
      <c r="B5966" s="173" t="s">
        <v>143</v>
      </c>
      <c r="C5966" s="174">
        <v>2016</v>
      </c>
      <c r="D5966" s="175">
        <v>0</v>
      </c>
      <c r="E5966" s="175">
        <v>0</v>
      </c>
      <c r="F5966" s="175">
        <v>0</v>
      </c>
      <c r="G5966" s="175">
        <v>0</v>
      </c>
      <c r="H5966" s="175">
        <v>-8114</v>
      </c>
      <c r="I5966" s="175">
        <v>-37</v>
      </c>
      <c r="J5966" s="175">
        <v>0</v>
      </c>
      <c r="K5966" s="175">
        <v>0</v>
      </c>
      <c r="L5966" s="176">
        <v>0</v>
      </c>
      <c r="M5966" s="177">
        <v>0</v>
      </c>
    </row>
    <row r="5967" spans="1:13">
      <c r="A5967" s="166">
        <v>43</v>
      </c>
      <c r="B5967" s="167" t="s">
        <v>143</v>
      </c>
      <c r="C5967" s="168">
        <v>2017</v>
      </c>
      <c r="D5967" s="169">
        <v>0</v>
      </c>
      <c r="E5967" s="169">
        <v>0</v>
      </c>
      <c r="F5967" s="169">
        <v>0</v>
      </c>
      <c r="G5967" s="169">
        <v>0</v>
      </c>
      <c r="H5967" s="169">
        <v>3231.95</v>
      </c>
      <c r="I5967" s="169">
        <v>23373</v>
      </c>
      <c r="J5967" s="169">
        <v>0</v>
      </c>
      <c r="K5967" s="169">
        <v>-35</v>
      </c>
      <c r="L5967" s="170">
        <v>0</v>
      </c>
      <c r="M5967" s="171">
        <v>0</v>
      </c>
    </row>
    <row r="5968" spans="1:13">
      <c r="A5968" s="172">
        <v>43</v>
      </c>
      <c r="B5968" s="173" t="s">
        <v>143</v>
      </c>
      <c r="C5968" s="174">
        <v>2018</v>
      </c>
      <c r="D5968" s="175">
        <v>0</v>
      </c>
      <c r="E5968" s="175">
        <v>0</v>
      </c>
      <c r="F5968" s="175">
        <v>0</v>
      </c>
      <c r="G5968" s="175">
        <v>0</v>
      </c>
      <c r="H5968" s="175">
        <v>71130.899999999994</v>
      </c>
      <c r="I5968" s="175">
        <v>55364.05</v>
      </c>
      <c r="J5968" s="175">
        <v>-424</v>
      </c>
      <c r="K5968" s="175">
        <v>-27</v>
      </c>
      <c r="L5968" s="176">
        <v>-1</v>
      </c>
      <c r="M5968" s="177">
        <v>1</v>
      </c>
    </row>
    <row r="5969" spans="1:13">
      <c r="A5969" s="166">
        <v>43</v>
      </c>
      <c r="B5969" s="167" t="s">
        <v>143</v>
      </c>
      <c r="C5969" s="168">
        <v>2019</v>
      </c>
      <c r="D5969" s="169">
        <v>0</v>
      </c>
      <c r="E5969" s="169">
        <v>0</v>
      </c>
      <c r="F5969" s="169">
        <v>0</v>
      </c>
      <c r="G5969" s="169">
        <v>0</v>
      </c>
      <c r="H5969" s="169">
        <v>46085.1</v>
      </c>
      <c r="I5969" s="169">
        <v>511</v>
      </c>
      <c r="J5969" s="169">
        <v>1552</v>
      </c>
      <c r="K5969" s="169">
        <v>-51</v>
      </c>
      <c r="L5969" s="170">
        <v>3</v>
      </c>
      <c r="M5969" s="171">
        <v>1</v>
      </c>
    </row>
    <row r="5970" spans="1:13">
      <c r="A5970" s="172">
        <v>43</v>
      </c>
      <c r="B5970" s="173" t="s">
        <v>143</v>
      </c>
      <c r="C5970" s="174">
        <v>2020</v>
      </c>
      <c r="D5970" s="175">
        <v>13909600</v>
      </c>
      <c r="E5970" s="175">
        <v>74145000</v>
      </c>
      <c r="F5970" s="175">
        <v>120500</v>
      </c>
      <c r="G5970" s="175">
        <v>2358000</v>
      </c>
      <c r="H5970" s="175">
        <v>733052.85</v>
      </c>
      <c r="I5970" s="175">
        <v>100810.05</v>
      </c>
      <c r="J5970" s="175">
        <v>9640</v>
      </c>
      <c r="K5970" s="175">
        <v>1730</v>
      </c>
      <c r="L5970" s="176">
        <v>211</v>
      </c>
      <c r="M5970" s="177">
        <v>16</v>
      </c>
    </row>
    <row r="5971" spans="1:13">
      <c r="A5971" s="166">
        <v>44</v>
      </c>
      <c r="B5971" s="167" t="s">
        <v>167</v>
      </c>
      <c r="C5971" s="168">
        <v>2008</v>
      </c>
      <c r="D5971" s="169">
        <v>0</v>
      </c>
      <c r="E5971" s="169">
        <v>0</v>
      </c>
      <c r="F5971" s="169">
        <v>0</v>
      </c>
      <c r="G5971" s="169">
        <v>0</v>
      </c>
      <c r="H5971" s="169">
        <v>0</v>
      </c>
      <c r="I5971" s="169">
        <v>0</v>
      </c>
      <c r="J5971" s="169">
        <v>0</v>
      </c>
      <c r="K5971" s="169">
        <v>0</v>
      </c>
      <c r="L5971" s="170">
        <v>0</v>
      </c>
      <c r="M5971" s="171">
        <v>0</v>
      </c>
    </row>
    <row r="5972" spans="1:13">
      <c r="A5972" s="172">
        <v>44</v>
      </c>
      <c r="B5972" s="173" t="s">
        <v>167</v>
      </c>
      <c r="C5972" s="174">
        <v>2009</v>
      </c>
      <c r="D5972" s="175">
        <v>0</v>
      </c>
      <c r="E5972" s="175">
        <v>0</v>
      </c>
      <c r="F5972" s="175">
        <v>0</v>
      </c>
      <c r="G5972" s="175">
        <v>0</v>
      </c>
      <c r="H5972" s="175">
        <v>0</v>
      </c>
      <c r="I5972" s="175">
        <v>0</v>
      </c>
      <c r="J5972" s="175">
        <v>0</v>
      </c>
      <c r="K5972" s="175">
        <v>0</v>
      </c>
      <c r="L5972" s="176">
        <v>0</v>
      </c>
      <c r="M5972" s="177">
        <v>0</v>
      </c>
    </row>
    <row r="5973" spans="1:13">
      <c r="A5973" s="166">
        <v>44</v>
      </c>
      <c r="B5973" s="167" t="s">
        <v>167</v>
      </c>
      <c r="C5973" s="168">
        <v>2010</v>
      </c>
      <c r="D5973" s="169">
        <v>0</v>
      </c>
      <c r="E5973" s="169">
        <v>0</v>
      </c>
      <c r="F5973" s="169">
        <v>0</v>
      </c>
      <c r="G5973" s="169">
        <v>0</v>
      </c>
      <c r="H5973" s="169">
        <v>0</v>
      </c>
      <c r="I5973" s="169">
        <v>0</v>
      </c>
      <c r="J5973" s="169">
        <v>0</v>
      </c>
      <c r="K5973" s="169">
        <v>0</v>
      </c>
      <c r="L5973" s="170">
        <v>0</v>
      </c>
      <c r="M5973" s="171">
        <v>0</v>
      </c>
    </row>
    <row r="5974" spans="1:13">
      <c r="A5974" s="172">
        <v>44</v>
      </c>
      <c r="B5974" s="173" t="s">
        <v>167</v>
      </c>
      <c r="C5974" s="174">
        <v>2011</v>
      </c>
      <c r="D5974" s="175">
        <v>0</v>
      </c>
      <c r="E5974" s="175">
        <v>0</v>
      </c>
      <c r="F5974" s="175">
        <v>0</v>
      </c>
      <c r="G5974" s="175">
        <v>0</v>
      </c>
      <c r="H5974" s="175">
        <v>0</v>
      </c>
      <c r="I5974" s="175">
        <v>0</v>
      </c>
      <c r="J5974" s="175">
        <v>0</v>
      </c>
      <c r="K5974" s="175">
        <v>0</v>
      </c>
      <c r="L5974" s="176">
        <v>0</v>
      </c>
      <c r="M5974" s="177">
        <v>0</v>
      </c>
    </row>
    <row r="5975" spans="1:13">
      <c r="A5975" s="166">
        <v>44</v>
      </c>
      <c r="B5975" s="167" t="s">
        <v>167</v>
      </c>
      <c r="C5975" s="168">
        <v>2012</v>
      </c>
      <c r="D5975" s="169">
        <v>0</v>
      </c>
      <c r="E5975" s="169">
        <v>0</v>
      </c>
      <c r="F5975" s="169">
        <v>0</v>
      </c>
      <c r="G5975" s="169">
        <v>0</v>
      </c>
      <c r="H5975" s="169">
        <v>0</v>
      </c>
      <c r="I5975" s="169">
        <v>0</v>
      </c>
      <c r="J5975" s="169">
        <v>0</v>
      </c>
      <c r="K5975" s="169">
        <v>0</v>
      </c>
      <c r="L5975" s="170">
        <v>0</v>
      </c>
      <c r="M5975" s="171">
        <v>0</v>
      </c>
    </row>
    <row r="5976" spans="1:13">
      <c r="A5976" s="172">
        <v>44</v>
      </c>
      <c r="B5976" s="173" t="s">
        <v>167</v>
      </c>
      <c r="C5976" s="174">
        <v>2013</v>
      </c>
      <c r="D5976" s="175">
        <v>0</v>
      </c>
      <c r="E5976" s="175">
        <v>0</v>
      </c>
      <c r="F5976" s="175">
        <v>0</v>
      </c>
      <c r="G5976" s="175">
        <v>0</v>
      </c>
      <c r="H5976" s="175">
        <v>0</v>
      </c>
      <c r="I5976" s="175">
        <v>0</v>
      </c>
      <c r="J5976" s="175">
        <v>0</v>
      </c>
      <c r="K5976" s="175">
        <v>0</v>
      </c>
      <c r="L5976" s="176">
        <v>0</v>
      </c>
      <c r="M5976" s="177">
        <v>0</v>
      </c>
    </row>
    <row r="5977" spans="1:13">
      <c r="A5977" s="166">
        <v>44</v>
      </c>
      <c r="B5977" s="167" t="s">
        <v>167</v>
      </c>
      <c r="C5977" s="168">
        <v>2014</v>
      </c>
      <c r="D5977" s="169">
        <v>0</v>
      </c>
      <c r="E5977" s="169">
        <v>0</v>
      </c>
      <c r="F5977" s="169">
        <v>0</v>
      </c>
      <c r="G5977" s="169">
        <v>0</v>
      </c>
      <c r="H5977" s="169">
        <v>0</v>
      </c>
      <c r="I5977" s="169">
        <v>0</v>
      </c>
      <c r="J5977" s="169">
        <v>0</v>
      </c>
      <c r="K5977" s="169">
        <v>0</v>
      </c>
      <c r="L5977" s="170">
        <v>0</v>
      </c>
      <c r="M5977" s="171">
        <v>0</v>
      </c>
    </row>
    <row r="5978" spans="1:13">
      <c r="A5978" s="172">
        <v>44</v>
      </c>
      <c r="B5978" s="173" t="s">
        <v>167</v>
      </c>
      <c r="C5978" s="174">
        <v>2015</v>
      </c>
      <c r="D5978" s="175">
        <v>0</v>
      </c>
      <c r="E5978" s="175">
        <v>0</v>
      </c>
      <c r="F5978" s="175">
        <v>0</v>
      </c>
      <c r="G5978" s="175">
        <v>0</v>
      </c>
      <c r="H5978" s="175">
        <v>0</v>
      </c>
      <c r="I5978" s="175">
        <v>0</v>
      </c>
      <c r="J5978" s="175">
        <v>0</v>
      </c>
      <c r="K5978" s="175">
        <v>0</v>
      </c>
      <c r="L5978" s="176">
        <v>0</v>
      </c>
      <c r="M5978" s="177">
        <v>0</v>
      </c>
    </row>
    <row r="5979" spans="1:13">
      <c r="A5979" s="166">
        <v>44</v>
      </c>
      <c r="B5979" s="167" t="s">
        <v>167</v>
      </c>
      <c r="C5979" s="168">
        <v>2016</v>
      </c>
      <c r="D5979" s="169">
        <v>0</v>
      </c>
      <c r="E5979" s="169">
        <v>0</v>
      </c>
      <c r="F5979" s="169">
        <v>0</v>
      </c>
      <c r="G5979" s="169">
        <v>0</v>
      </c>
      <c r="H5979" s="169">
        <v>0</v>
      </c>
      <c r="I5979" s="169">
        <v>0</v>
      </c>
      <c r="J5979" s="169">
        <v>0</v>
      </c>
      <c r="K5979" s="169">
        <v>0</v>
      </c>
      <c r="L5979" s="170">
        <v>0</v>
      </c>
      <c r="M5979" s="171">
        <v>0</v>
      </c>
    </row>
    <row r="5980" spans="1:13">
      <c r="A5980" s="172">
        <v>44</v>
      </c>
      <c r="B5980" s="173" t="s">
        <v>167</v>
      </c>
      <c r="C5980" s="174">
        <v>2017</v>
      </c>
      <c r="D5980" s="175">
        <v>0</v>
      </c>
      <c r="E5980" s="175">
        <v>0</v>
      </c>
      <c r="F5980" s="175">
        <v>0</v>
      </c>
      <c r="G5980" s="175">
        <v>0</v>
      </c>
      <c r="H5980" s="175">
        <v>-8678</v>
      </c>
      <c r="I5980" s="175">
        <v>46196</v>
      </c>
      <c r="J5980" s="175">
        <v>0</v>
      </c>
      <c r="K5980" s="175">
        <v>0</v>
      </c>
      <c r="L5980" s="176">
        <v>-23</v>
      </c>
      <c r="M5980" s="177">
        <v>-1</v>
      </c>
    </row>
    <row r="5981" spans="1:13">
      <c r="A5981" s="166">
        <v>44</v>
      </c>
      <c r="B5981" s="167" t="s">
        <v>167</v>
      </c>
      <c r="C5981" s="168">
        <v>2018</v>
      </c>
      <c r="D5981" s="169">
        <v>0</v>
      </c>
      <c r="E5981" s="169">
        <v>0</v>
      </c>
      <c r="F5981" s="169">
        <v>0</v>
      </c>
      <c r="G5981" s="169">
        <v>0</v>
      </c>
      <c r="H5981" s="169">
        <v>-5442</v>
      </c>
      <c r="I5981" s="169">
        <v>37096</v>
      </c>
      <c r="J5981" s="169">
        <v>-7920</v>
      </c>
      <c r="K5981" s="169">
        <v>393</v>
      </c>
      <c r="L5981" s="170">
        <v>-18</v>
      </c>
      <c r="M5981" s="171">
        <v>0</v>
      </c>
    </row>
    <row r="5982" spans="1:13">
      <c r="A5982" s="172">
        <v>51</v>
      </c>
      <c r="B5982" s="173" t="s">
        <v>64</v>
      </c>
      <c r="C5982" s="174">
        <v>1998</v>
      </c>
      <c r="D5982" s="175">
        <v>0</v>
      </c>
      <c r="E5982" s="175">
        <v>0</v>
      </c>
      <c r="F5982" s="175">
        <v>0</v>
      </c>
      <c r="G5982" s="175">
        <v>0</v>
      </c>
      <c r="H5982" s="175">
        <v>0</v>
      </c>
      <c r="I5982" s="175">
        <v>0</v>
      </c>
      <c r="J5982" s="175">
        <v>0</v>
      </c>
      <c r="K5982" s="175">
        <v>0</v>
      </c>
      <c r="L5982" s="176">
        <v>0</v>
      </c>
      <c r="M5982" s="177">
        <v>0</v>
      </c>
    </row>
    <row r="5983" spans="1:13">
      <c r="A5983" s="166">
        <v>51</v>
      </c>
      <c r="B5983" s="167" t="s">
        <v>64</v>
      </c>
      <c r="C5983" s="168">
        <v>2000</v>
      </c>
      <c r="D5983" s="169">
        <v>0</v>
      </c>
      <c r="E5983" s="169">
        <v>0</v>
      </c>
      <c r="F5983" s="169">
        <v>0</v>
      </c>
      <c r="G5983" s="169">
        <v>0</v>
      </c>
      <c r="H5983" s="169">
        <v>0</v>
      </c>
      <c r="I5983" s="169">
        <v>0</v>
      </c>
      <c r="J5983" s="169">
        <v>0</v>
      </c>
      <c r="K5983" s="169">
        <v>0</v>
      </c>
      <c r="L5983" s="170">
        <v>0</v>
      </c>
      <c r="M5983" s="171">
        <v>0</v>
      </c>
    </row>
    <row r="5984" spans="1:13">
      <c r="A5984" s="172">
        <v>51</v>
      </c>
      <c r="B5984" s="173" t="s">
        <v>64</v>
      </c>
      <c r="C5984" s="174">
        <v>2001</v>
      </c>
      <c r="D5984" s="175">
        <v>0</v>
      </c>
      <c r="E5984" s="175">
        <v>0</v>
      </c>
      <c r="F5984" s="175">
        <v>0</v>
      </c>
      <c r="G5984" s="175">
        <v>0</v>
      </c>
      <c r="H5984" s="175">
        <v>0</v>
      </c>
      <c r="I5984" s="175">
        <v>0</v>
      </c>
      <c r="J5984" s="175">
        <v>0</v>
      </c>
      <c r="K5984" s="175">
        <v>0</v>
      </c>
      <c r="L5984" s="176">
        <v>0</v>
      </c>
      <c r="M5984" s="177">
        <v>0</v>
      </c>
    </row>
    <row r="5985" spans="1:13">
      <c r="A5985" s="166">
        <v>51</v>
      </c>
      <c r="B5985" s="167" t="s">
        <v>64</v>
      </c>
      <c r="C5985" s="168">
        <v>2002</v>
      </c>
      <c r="D5985" s="169">
        <v>0</v>
      </c>
      <c r="E5985" s="169">
        <v>0</v>
      </c>
      <c r="F5985" s="169">
        <v>0</v>
      </c>
      <c r="G5985" s="169">
        <v>0</v>
      </c>
      <c r="H5985" s="169">
        <v>-1200</v>
      </c>
      <c r="I5985" s="169">
        <v>0</v>
      </c>
      <c r="J5985" s="169">
        <v>0</v>
      </c>
      <c r="K5985" s="169">
        <v>0</v>
      </c>
      <c r="L5985" s="170">
        <v>0</v>
      </c>
      <c r="M5985" s="171">
        <v>0</v>
      </c>
    </row>
    <row r="5986" spans="1:13">
      <c r="A5986" s="172">
        <v>51</v>
      </c>
      <c r="B5986" s="173" t="s">
        <v>64</v>
      </c>
      <c r="C5986" s="174">
        <v>2003</v>
      </c>
      <c r="D5986" s="175">
        <v>0</v>
      </c>
      <c r="E5986" s="175">
        <v>0</v>
      </c>
      <c r="F5986" s="175">
        <v>0</v>
      </c>
      <c r="G5986" s="175">
        <v>0</v>
      </c>
      <c r="H5986" s="175">
        <v>0</v>
      </c>
      <c r="I5986" s="175">
        <v>0</v>
      </c>
      <c r="J5986" s="175">
        <v>0</v>
      </c>
      <c r="K5986" s="175">
        <v>0</v>
      </c>
      <c r="L5986" s="176">
        <v>0</v>
      </c>
      <c r="M5986" s="177">
        <v>0</v>
      </c>
    </row>
    <row r="5987" spans="1:13">
      <c r="A5987" s="166">
        <v>51</v>
      </c>
      <c r="B5987" s="167" t="s">
        <v>64</v>
      </c>
      <c r="C5987" s="168">
        <v>2004</v>
      </c>
      <c r="D5987" s="169">
        <v>0</v>
      </c>
      <c r="E5987" s="169">
        <v>0</v>
      </c>
      <c r="F5987" s="169">
        <v>0</v>
      </c>
      <c r="G5987" s="169">
        <v>0</v>
      </c>
      <c r="H5987" s="169">
        <v>0</v>
      </c>
      <c r="I5987" s="169">
        <v>0</v>
      </c>
      <c r="J5987" s="169">
        <v>0</v>
      </c>
      <c r="K5987" s="169">
        <v>0</v>
      </c>
      <c r="L5987" s="170">
        <v>0</v>
      </c>
      <c r="M5987" s="171">
        <v>0</v>
      </c>
    </row>
    <row r="5988" spans="1:13">
      <c r="A5988" s="172">
        <v>51</v>
      </c>
      <c r="B5988" s="173" t="s">
        <v>64</v>
      </c>
      <c r="C5988" s="174">
        <v>2005</v>
      </c>
      <c r="D5988" s="175">
        <v>0</v>
      </c>
      <c r="E5988" s="175">
        <v>0</v>
      </c>
      <c r="F5988" s="175">
        <v>0</v>
      </c>
      <c r="G5988" s="175">
        <v>0</v>
      </c>
      <c r="H5988" s="175">
        <v>0</v>
      </c>
      <c r="I5988" s="175">
        <v>0</v>
      </c>
      <c r="J5988" s="175">
        <v>0</v>
      </c>
      <c r="K5988" s="175">
        <v>0</v>
      </c>
      <c r="L5988" s="176">
        <v>0</v>
      </c>
      <c r="M5988" s="177">
        <v>0</v>
      </c>
    </row>
    <row r="5989" spans="1:13">
      <c r="A5989" s="166">
        <v>51</v>
      </c>
      <c r="B5989" s="167" t="s">
        <v>64</v>
      </c>
      <c r="C5989" s="168">
        <v>2006</v>
      </c>
      <c r="D5989" s="169">
        <v>0</v>
      </c>
      <c r="E5989" s="169">
        <v>0</v>
      </c>
      <c r="F5989" s="169">
        <v>0</v>
      </c>
      <c r="G5989" s="169">
        <v>0</v>
      </c>
      <c r="H5989" s="169">
        <v>0</v>
      </c>
      <c r="I5989" s="169">
        <v>0</v>
      </c>
      <c r="J5989" s="169">
        <v>0</v>
      </c>
      <c r="K5989" s="169">
        <v>0</v>
      </c>
      <c r="L5989" s="170">
        <v>0</v>
      </c>
      <c r="M5989" s="171">
        <v>0</v>
      </c>
    </row>
    <row r="5990" spans="1:13">
      <c r="A5990" s="172">
        <v>51</v>
      </c>
      <c r="B5990" s="173" t="s">
        <v>64</v>
      </c>
      <c r="C5990" s="174">
        <v>2007</v>
      </c>
      <c r="D5990" s="175">
        <v>0</v>
      </c>
      <c r="E5990" s="175">
        <v>0</v>
      </c>
      <c r="F5990" s="175">
        <v>0</v>
      </c>
      <c r="G5990" s="175">
        <v>0</v>
      </c>
      <c r="H5990" s="175">
        <v>0</v>
      </c>
      <c r="I5990" s="175">
        <v>0</v>
      </c>
      <c r="J5990" s="175">
        <v>0</v>
      </c>
      <c r="K5990" s="175">
        <v>0</v>
      </c>
      <c r="L5990" s="176">
        <v>0</v>
      </c>
      <c r="M5990" s="177">
        <v>0</v>
      </c>
    </row>
    <row r="5991" spans="1:13">
      <c r="A5991" s="166">
        <v>51</v>
      </c>
      <c r="B5991" s="167" t="s">
        <v>64</v>
      </c>
      <c r="C5991" s="168">
        <v>2008</v>
      </c>
      <c r="D5991" s="169">
        <v>0</v>
      </c>
      <c r="E5991" s="169">
        <v>0</v>
      </c>
      <c r="F5991" s="169">
        <v>0</v>
      </c>
      <c r="G5991" s="169">
        <v>0</v>
      </c>
      <c r="H5991" s="169">
        <v>-400</v>
      </c>
      <c r="I5991" s="169">
        <v>0</v>
      </c>
      <c r="J5991" s="169">
        <v>0</v>
      </c>
      <c r="K5991" s="169">
        <v>0</v>
      </c>
      <c r="L5991" s="170">
        <v>0</v>
      </c>
      <c r="M5991" s="171">
        <v>0</v>
      </c>
    </row>
    <row r="5992" spans="1:13">
      <c r="A5992" s="172">
        <v>51</v>
      </c>
      <c r="B5992" s="173" t="s">
        <v>64</v>
      </c>
      <c r="C5992" s="174">
        <v>2009</v>
      </c>
      <c r="D5992" s="175">
        <v>0</v>
      </c>
      <c r="E5992" s="175">
        <v>0</v>
      </c>
      <c r="F5992" s="175">
        <v>0</v>
      </c>
      <c r="G5992" s="175">
        <v>0</v>
      </c>
      <c r="H5992" s="175">
        <v>0</v>
      </c>
      <c r="I5992" s="175">
        <v>0</v>
      </c>
      <c r="J5992" s="175">
        <v>0</v>
      </c>
      <c r="K5992" s="175">
        <v>0</v>
      </c>
      <c r="L5992" s="176">
        <v>0</v>
      </c>
      <c r="M5992" s="177">
        <v>0</v>
      </c>
    </row>
    <row r="5993" spans="1:13">
      <c r="A5993" s="166">
        <v>51</v>
      </c>
      <c r="B5993" s="167" t="s">
        <v>64</v>
      </c>
      <c r="C5993" s="168">
        <v>2010</v>
      </c>
      <c r="D5993" s="169">
        <v>0</v>
      </c>
      <c r="E5993" s="169">
        <v>0</v>
      </c>
      <c r="F5993" s="169">
        <v>0</v>
      </c>
      <c r="G5993" s="169">
        <v>0</v>
      </c>
      <c r="H5993" s="169">
        <v>0</v>
      </c>
      <c r="I5993" s="169">
        <v>0</v>
      </c>
      <c r="J5993" s="169">
        <v>0</v>
      </c>
      <c r="K5993" s="169">
        <v>0</v>
      </c>
      <c r="L5993" s="170">
        <v>0</v>
      </c>
      <c r="M5993" s="171">
        <v>0</v>
      </c>
    </row>
    <row r="5994" spans="1:13">
      <c r="A5994" s="172">
        <v>51</v>
      </c>
      <c r="B5994" s="173" t="s">
        <v>64</v>
      </c>
      <c r="C5994" s="174">
        <v>2011</v>
      </c>
      <c r="D5994" s="175">
        <v>0</v>
      </c>
      <c r="E5994" s="175">
        <v>0</v>
      </c>
      <c r="F5994" s="175">
        <v>0</v>
      </c>
      <c r="G5994" s="175">
        <v>0</v>
      </c>
      <c r="H5994" s="175">
        <v>0</v>
      </c>
      <c r="I5994" s="175">
        <v>0</v>
      </c>
      <c r="J5994" s="175">
        <v>0</v>
      </c>
      <c r="K5994" s="175">
        <v>0</v>
      </c>
      <c r="L5994" s="176">
        <v>0</v>
      </c>
      <c r="M5994" s="177">
        <v>0</v>
      </c>
    </row>
    <row r="5995" spans="1:13">
      <c r="A5995" s="166">
        <v>51</v>
      </c>
      <c r="B5995" s="167" t="s">
        <v>64</v>
      </c>
      <c r="C5995" s="168">
        <v>2012</v>
      </c>
      <c r="D5995" s="169">
        <v>0</v>
      </c>
      <c r="E5995" s="169">
        <v>0</v>
      </c>
      <c r="F5995" s="169">
        <v>0</v>
      </c>
      <c r="G5995" s="169">
        <v>0</v>
      </c>
      <c r="H5995" s="169">
        <v>0</v>
      </c>
      <c r="I5995" s="169">
        <v>0</v>
      </c>
      <c r="J5995" s="169">
        <v>0</v>
      </c>
      <c r="K5995" s="169">
        <v>0</v>
      </c>
      <c r="L5995" s="170">
        <v>0</v>
      </c>
      <c r="M5995" s="171">
        <v>0</v>
      </c>
    </row>
    <row r="5996" spans="1:13">
      <c r="A5996" s="172">
        <v>51</v>
      </c>
      <c r="B5996" s="173" t="s">
        <v>64</v>
      </c>
      <c r="C5996" s="174">
        <v>2014</v>
      </c>
      <c r="D5996" s="175">
        <v>0</v>
      </c>
      <c r="E5996" s="175">
        <v>0</v>
      </c>
      <c r="F5996" s="175">
        <v>0</v>
      </c>
      <c r="G5996" s="175">
        <v>0</v>
      </c>
      <c r="H5996" s="175">
        <v>-2388</v>
      </c>
      <c r="I5996" s="175">
        <v>61</v>
      </c>
      <c r="J5996" s="175">
        <v>0</v>
      </c>
      <c r="K5996" s="175">
        <v>0</v>
      </c>
      <c r="L5996" s="176">
        <v>0</v>
      </c>
      <c r="M5996" s="177">
        <v>0</v>
      </c>
    </row>
    <row r="5997" spans="1:13">
      <c r="A5997" s="166">
        <v>51</v>
      </c>
      <c r="B5997" s="167" t="s">
        <v>64</v>
      </c>
      <c r="C5997" s="168">
        <v>2015</v>
      </c>
      <c r="D5997" s="169">
        <v>0</v>
      </c>
      <c r="E5997" s="169">
        <v>0</v>
      </c>
      <c r="F5997" s="169">
        <v>0</v>
      </c>
      <c r="G5997" s="169">
        <v>0</v>
      </c>
      <c r="H5997" s="169">
        <v>0</v>
      </c>
      <c r="I5997" s="169">
        <v>-64</v>
      </c>
      <c r="J5997" s="169">
        <v>0</v>
      </c>
      <c r="K5997" s="169">
        <v>-53</v>
      </c>
      <c r="L5997" s="170">
        <v>1</v>
      </c>
      <c r="M5997" s="171">
        <v>2</v>
      </c>
    </row>
    <row r="5998" spans="1:13">
      <c r="A5998" s="172">
        <v>51</v>
      </c>
      <c r="B5998" s="173" t="s">
        <v>64</v>
      </c>
      <c r="C5998" s="174">
        <v>2016</v>
      </c>
      <c r="D5998" s="175">
        <v>0</v>
      </c>
      <c r="E5998" s="175">
        <v>0</v>
      </c>
      <c r="F5998" s="175">
        <v>0</v>
      </c>
      <c r="G5998" s="175">
        <v>0</v>
      </c>
      <c r="H5998" s="175">
        <v>20026</v>
      </c>
      <c r="I5998" s="175">
        <v>7006.25</v>
      </c>
      <c r="J5998" s="175">
        <v>2680</v>
      </c>
      <c r="K5998" s="175">
        <v>11734</v>
      </c>
      <c r="L5998" s="176">
        <v>1</v>
      </c>
      <c r="M5998" s="177">
        <v>4</v>
      </c>
    </row>
    <row r="5999" spans="1:13">
      <c r="A5999" s="166">
        <v>51</v>
      </c>
      <c r="B5999" s="167" t="s">
        <v>64</v>
      </c>
      <c r="C5999" s="168">
        <v>2017</v>
      </c>
      <c r="D5999" s="169">
        <v>0</v>
      </c>
      <c r="E5999" s="169">
        <v>0</v>
      </c>
      <c r="F5999" s="169">
        <v>0</v>
      </c>
      <c r="G5999" s="169">
        <v>0</v>
      </c>
      <c r="H5999" s="169">
        <v>-57779</v>
      </c>
      <c r="I5999" s="169">
        <v>-5485.85</v>
      </c>
      <c r="J5999" s="169">
        <v>2870</v>
      </c>
      <c r="K5999" s="169">
        <v>15093</v>
      </c>
      <c r="L5999" s="170">
        <v>2</v>
      </c>
      <c r="M5999" s="171">
        <v>0</v>
      </c>
    </row>
    <row r="6000" spans="1:13">
      <c r="A6000" s="172">
        <v>51</v>
      </c>
      <c r="B6000" s="173" t="s">
        <v>64</v>
      </c>
      <c r="C6000" s="174">
        <v>2018</v>
      </c>
      <c r="D6000" s="175">
        <v>0</v>
      </c>
      <c r="E6000" s="175">
        <v>0</v>
      </c>
      <c r="F6000" s="175">
        <v>0</v>
      </c>
      <c r="G6000" s="175">
        <v>0</v>
      </c>
      <c r="H6000" s="175">
        <v>403140</v>
      </c>
      <c r="I6000" s="175">
        <v>52998.2</v>
      </c>
      <c r="J6000" s="175">
        <v>-197109</v>
      </c>
      <c r="K6000" s="175">
        <v>2892</v>
      </c>
      <c r="L6000" s="176">
        <v>8</v>
      </c>
      <c r="M6000" s="177">
        <v>2</v>
      </c>
    </row>
    <row r="6001" spans="1:13">
      <c r="A6001" s="166">
        <v>51</v>
      </c>
      <c r="B6001" s="167" t="s">
        <v>64</v>
      </c>
      <c r="C6001" s="168">
        <v>2019</v>
      </c>
      <c r="D6001" s="169">
        <v>0</v>
      </c>
      <c r="E6001" s="169">
        <v>0</v>
      </c>
      <c r="F6001" s="169">
        <v>0</v>
      </c>
      <c r="G6001" s="169">
        <v>0</v>
      </c>
      <c r="H6001" s="169">
        <v>265709</v>
      </c>
      <c r="I6001" s="169">
        <v>59154.65</v>
      </c>
      <c r="J6001" s="169">
        <v>104127</v>
      </c>
      <c r="K6001" s="169">
        <v>21615</v>
      </c>
      <c r="L6001" s="170">
        <v>14</v>
      </c>
      <c r="M6001" s="171">
        <v>4</v>
      </c>
    </row>
    <row r="6002" spans="1:13">
      <c r="A6002" s="172">
        <v>51</v>
      </c>
      <c r="B6002" s="173" t="s">
        <v>64</v>
      </c>
      <c r="C6002" s="174">
        <v>2020</v>
      </c>
      <c r="D6002" s="175">
        <v>158939300</v>
      </c>
      <c r="E6002" s="175">
        <v>835900000</v>
      </c>
      <c r="F6002" s="175">
        <v>38689400</v>
      </c>
      <c r="G6002" s="175">
        <v>311881000</v>
      </c>
      <c r="H6002" s="175">
        <v>8582144</v>
      </c>
      <c r="I6002" s="175">
        <v>1120470.95</v>
      </c>
      <c r="J6002" s="175">
        <v>751592</v>
      </c>
      <c r="K6002" s="175">
        <v>223261</v>
      </c>
      <c r="L6002" s="176">
        <v>2466</v>
      </c>
      <c r="M6002" s="177">
        <v>205</v>
      </c>
    </row>
    <row r="6003" spans="1:13">
      <c r="A6003" s="166">
        <v>52</v>
      </c>
      <c r="B6003" s="167" t="s">
        <v>83</v>
      </c>
      <c r="C6003" s="168">
        <v>1996</v>
      </c>
      <c r="D6003" s="169">
        <v>0</v>
      </c>
      <c r="E6003" s="169">
        <v>0</v>
      </c>
      <c r="F6003" s="169">
        <v>0</v>
      </c>
      <c r="G6003" s="169">
        <v>0</v>
      </c>
      <c r="H6003" s="169">
        <v>-1000</v>
      </c>
      <c r="I6003" s="169">
        <v>0</v>
      </c>
      <c r="J6003" s="169">
        <v>0</v>
      </c>
      <c r="K6003" s="169">
        <v>0</v>
      </c>
      <c r="L6003" s="170">
        <v>0</v>
      </c>
      <c r="M6003" s="171">
        <v>0</v>
      </c>
    </row>
    <row r="6004" spans="1:13">
      <c r="A6004" s="172">
        <v>52</v>
      </c>
      <c r="B6004" s="173" t="s">
        <v>83</v>
      </c>
      <c r="C6004" s="174">
        <v>1999</v>
      </c>
      <c r="D6004" s="175">
        <v>0</v>
      </c>
      <c r="E6004" s="175">
        <v>0</v>
      </c>
      <c r="F6004" s="175">
        <v>0</v>
      </c>
      <c r="G6004" s="175">
        <v>0</v>
      </c>
      <c r="H6004" s="175">
        <v>0</v>
      </c>
      <c r="I6004" s="175">
        <v>0</v>
      </c>
      <c r="J6004" s="175">
        <v>0</v>
      </c>
      <c r="K6004" s="175">
        <v>0</v>
      </c>
      <c r="L6004" s="176">
        <v>0</v>
      </c>
      <c r="M6004" s="177">
        <v>0</v>
      </c>
    </row>
    <row r="6005" spans="1:13">
      <c r="A6005" s="166">
        <v>52</v>
      </c>
      <c r="B6005" s="167" t="s">
        <v>83</v>
      </c>
      <c r="C6005" s="168">
        <v>2000</v>
      </c>
      <c r="D6005" s="169">
        <v>0</v>
      </c>
      <c r="E6005" s="169">
        <v>0</v>
      </c>
      <c r="F6005" s="169">
        <v>0</v>
      </c>
      <c r="G6005" s="169">
        <v>0</v>
      </c>
      <c r="H6005" s="169">
        <v>-2010.33</v>
      </c>
      <c r="I6005" s="169">
        <v>0</v>
      </c>
      <c r="J6005" s="169">
        <v>0</v>
      </c>
      <c r="K6005" s="169">
        <v>0</v>
      </c>
      <c r="L6005" s="170">
        <v>0</v>
      </c>
      <c r="M6005" s="171">
        <v>0</v>
      </c>
    </row>
    <row r="6006" spans="1:13">
      <c r="A6006" s="172">
        <v>52</v>
      </c>
      <c r="B6006" s="173" t="s">
        <v>83</v>
      </c>
      <c r="C6006" s="174">
        <v>2001</v>
      </c>
      <c r="D6006" s="175">
        <v>0</v>
      </c>
      <c r="E6006" s="175">
        <v>0</v>
      </c>
      <c r="F6006" s="175">
        <v>0</v>
      </c>
      <c r="G6006" s="175">
        <v>0</v>
      </c>
      <c r="H6006" s="175">
        <v>-1880</v>
      </c>
      <c r="I6006" s="175">
        <v>0</v>
      </c>
      <c r="J6006" s="175">
        <v>0</v>
      </c>
      <c r="K6006" s="175">
        <v>0</v>
      </c>
      <c r="L6006" s="176">
        <v>0</v>
      </c>
      <c r="M6006" s="177">
        <v>0</v>
      </c>
    </row>
    <row r="6007" spans="1:13">
      <c r="A6007" s="166">
        <v>52</v>
      </c>
      <c r="B6007" s="167" t="s">
        <v>83</v>
      </c>
      <c r="C6007" s="168">
        <v>2002</v>
      </c>
      <c r="D6007" s="169">
        <v>0</v>
      </c>
      <c r="E6007" s="169">
        <v>0</v>
      </c>
      <c r="F6007" s="169">
        <v>0</v>
      </c>
      <c r="G6007" s="169">
        <v>0</v>
      </c>
      <c r="H6007" s="169">
        <v>0</v>
      </c>
      <c r="I6007" s="169">
        <v>0</v>
      </c>
      <c r="J6007" s="169">
        <v>0</v>
      </c>
      <c r="K6007" s="169">
        <v>0</v>
      </c>
      <c r="L6007" s="170">
        <v>0</v>
      </c>
      <c r="M6007" s="171">
        <v>0</v>
      </c>
    </row>
    <row r="6008" spans="1:13">
      <c r="A6008" s="172">
        <v>52</v>
      </c>
      <c r="B6008" s="173" t="s">
        <v>83</v>
      </c>
      <c r="C6008" s="174">
        <v>2005</v>
      </c>
      <c r="D6008" s="175">
        <v>0</v>
      </c>
      <c r="E6008" s="175">
        <v>0</v>
      </c>
      <c r="F6008" s="175">
        <v>0</v>
      </c>
      <c r="G6008" s="175">
        <v>0</v>
      </c>
      <c r="H6008" s="175">
        <v>0</v>
      </c>
      <c r="I6008" s="175">
        <v>0</v>
      </c>
      <c r="J6008" s="175">
        <v>0</v>
      </c>
      <c r="K6008" s="175">
        <v>0</v>
      </c>
      <c r="L6008" s="176">
        <v>0</v>
      </c>
      <c r="M6008" s="177">
        <v>0</v>
      </c>
    </row>
    <row r="6009" spans="1:13">
      <c r="A6009" s="166">
        <v>52</v>
      </c>
      <c r="B6009" s="167" t="s">
        <v>83</v>
      </c>
      <c r="C6009" s="168">
        <v>2006</v>
      </c>
      <c r="D6009" s="169">
        <v>0</v>
      </c>
      <c r="E6009" s="169">
        <v>0</v>
      </c>
      <c r="F6009" s="169">
        <v>0</v>
      </c>
      <c r="G6009" s="169">
        <v>0</v>
      </c>
      <c r="H6009" s="169">
        <v>0</v>
      </c>
      <c r="I6009" s="169">
        <v>0</v>
      </c>
      <c r="J6009" s="169">
        <v>0</v>
      </c>
      <c r="K6009" s="169">
        <v>0</v>
      </c>
      <c r="L6009" s="170">
        <v>0</v>
      </c>
      <c r="M6009" s="171">
        <v>0</v>
      </c>
    </row>
    <row r="6010" spans="1:13">
      <c r="A6010" s="172">
        <v>52</v>
      </c>
      <c r="B6010" s="173" t="s">
        <v>83</v>
      </c>
      <c r="C6010" s="174">
        <v>2007</v>
      </c>
      <c r="D6010" s="175">
        <v>0</v>
      </c>
      <c r="E6010" s="175">
        <v>0</v>
      </c>
      <c r="F6010" s="175">
        <v>0</v>
      </c>
      <c r="G6010" s="175">
        <v>0</v>
      </c>
      <c r="H6010" s="175">
        <v>0</v>
      </c>
      <c r="I6010" s="175">
        <v>0</v>
      </c>
      <c r="J6010" s="175">
        <v>0</v>
      </c>
      <c r="K6010" s="175">
        <v>0</v>
      </c>
      <c r="L6010" s="176">
        <v>0</v>
      </c>
      <c r="M6010" s="177">
        <v>0</v>
      </c>
    </row>
    <row r="6011" spans="1:13">
      <c r="A6011" s="166">
        <v>52</v>
      </c>
      <c r="B6011" s="167" t="s">
        <v>83</v>
      </c>
      <c r="C6011" s="168">
        <v>2008</v>
      </c>
      <c r="D6011" s="169">
        <v>0</v>
      </c>
      <c r="E6011" s="169">
        <v>0</v>
      </c>
      <c r="F6011" s="169">
        <v>0</v>
      </c>
      <c r="G6011" s="169">
        <v>0</v>
      </c>
      <c r="H6011" s="169">
        <v>0</v>
      </c>
      <c r="I6011" s="169">
        <v>0</v>
      </c>
      <c r="J6011" s="169">
        <v>0</v>
      </c>
      <c r="K6011" s="169">
        <v>0</v>
      </c>
      <c r="L6011" s="170">
        <v>0</v>
      </c>
      <c r="M6011" s="171">
        <v>0</v>
      </c>
    </row>
    <row r="6012" spans="1:13">
      <c r="A6012" s="172">
        <v>52</v>
      </c>
      <c r="B6012" s="173" t="s">
        <v>83</v>
      </c>
      <c r="C6012" s="174">
        <v>2009</v>
      </c>
      <c r="D6012" s="175">
        <v>0</v>
      </c>
      <c r="E6012" s="175">
        <v>0</v>
      </c>
      <c r="F6012" s="175">
        <v>0</v>
      </c>
      <c r="G6012" s="175">
        <v>0</v>
      </c>
      <c r="H6012" s="175">
        <v>0</v>
      </c>
      <c r="I6012" s="175">
        <v>0</v>
      </c>
      <c r="J6012" s="175">
        <v>0</v>
      </c>
      <c r="K6012" s="175">
        <v>0</v>
      </c>
      <c r="L6012" s="176">
        <v>0</v>
      </c>
      <c r="M6012" s="177">
        <v>0</v>
      </c>
    </row>
    <row r="6013" spans="1:13">
      <c r="A6013" s="166">
        <v>52</v>
      </c>
      <c r="B6013" s="167" t="s">
        <v>83</v>
      </c>
      <c r="C6013" s="168">
        <v>2010</v>
      </c>
      <c r="D6013" s="169">
        <v>0</v>
      </c>
      <c r="E6013" s="169">
        <v>0</v>
      </c>
      <c r="F6013" s="169">
        <v>0</v>
      </c>
      <c r="G6013" s="169">
        <v>0</v>
      </c>
      <c r="H6013" s="169">
        <v>-1528</v>
      </c>
      <c r="I6013" s="169">
        <v>0</v>
      </c>
      <c r="J6013" s="169">
        <v>0</v>
      </c>
      <c r="K6013" s="169">
        <v>0</v>
      </c>
      <c r="L6013" s="170">
        <v>0</v>
      </c>
      <c r="M6013" s="171">
        <v>0</v>
      </c>
    </row>
    <row r="6014" spans="1:13">
      <c r="A6014" s="172">
        <v>52</v>
      </c>
      <c r="B6014" s="173" t="s">
        <v>83</v>
      </c>
      <c r="C6014" s="174">
        <v>2011</v>
      </c>
      <c r="D6014" s="175">
        <v>0</v>
      </c>
      <c r="E6014" s="175">
        <v>0</v>
      </c>
      <c r="F6014" s="175">
        <v>0</v>
      </c>
      <c r="G6014" s="175">
        <v>0</v>
      </c>
      <c r="H6014" s="175">
        <v>0</v>
      </c>
      <c r="I6014" s="175">
        <v>480</v>
      </c>
      <c r="J6014" s="175">
        <v>0</v>
      </c>
      <c r="K6014" s="175">
        <v>0</v>
      </c>
      <c r="L6014" s="176">
        <v>0</v>
      </c>
      <c r="M6014" s="177">
        <v>0</v>
      </c>
    </row>
    <row r="6015" spans="1:13">
      <c r="A6015" s="166">
        <v>52</v>
      </c>
      <c r="B6015" s="167" t="s">
        <v>83</v>
      </c>
      <c r="C6015" s="168">
        <v>2012</v>
      </c>
      <c r="D6015" s="169">
        <v>0</v>
      </c>
      <c r="E6015" s="169">
        <v>0</v>
      </c>
      <c r="F6015" s="169">
        <v>0</v>
      </c>
      <c r="G6015" s="169">
        <v>0</v>
      </c>
      <c r="H6015" s="169">
        <v>-2600</v>
      </c>
      <c r="I6015" s="169">
        <v>543</v>
      </c>
      <c r="J6015" s="169">
        <v>0</v>
      </c>
      <c r="K6015" s="169">
        <v>0</v>
      </c>
      <c r="L6015" s="170">
        <v>0</v>
      </c>
      <c r="M6015" s="171">
        <v>0</v>
      </c>
    </row>
    <row r="6016" spans="1:13">
      <c r="A6016" s="172">
        <v>52</v>
      </c>
      <c r="B6016" s="173" t="s">
        <v>83</v>
      </c>
      <c r="C6016" s="174">
        <v>2013</v>
      </c>
      <c r="D6016" s="175">
        <v>0</v>
      </c>
      <c r="E6016" s="175">
        <v>0</v>
      </c>
      <c r="F6016" s="175">
        <v>0</v>
      </c>
      <c r="G6016" s="175">
        <v>0</v>
      </c>
      <c r="H6016" s="175">
        <v>-900</v>
      </c>
      <c r="I6016" s="175">
        <v>380</v>
      </c>
      <c r="J6016" s="175">
        <v>-4000</v>
      </c>
      <c r="K6016" s="175">
        <v>-37</v>
      </c>
      <c r="L6016" s="176">
        <v>0</v>
      </c>
      <c r="M6016" s="177">
        <v>-1</v>
      </c>
    </row>
    <row r="6017" spans="1:13">
      <c r="A6017" s="166">
        <v>52</v>
      </c>
      <c r="B6017" s="167" t="s">
        <v>83</v>
      </c>
      <c r="C6017" s="168">
        <v>2014</v>
      </c>
      <c r="D6017" s="169">
        <v>0</v>
      </c>
      <c r="E6017" s="169">
        <v>0</v>
      </c>
      <c r="F6017" s="169">
        <v>0</v>
      </c>
      <c r="G6017" s="169">
        <v>0</v>
      </c>
      <c r="H6017" s="169">
        <v>-3701</v>
      </c>
      <c r="I6017" s="169">
        <v>395</v>
      </c>
      <c r="J6017" s="169">
        <v>-2304</v>
      </c>
      <c r="K6017" s="169">
        <v>-38</v>
      </c>
      <c r="L6017" s="170">
        <v>0</v>
      </c>
      <c r="M6017" s="171">
        <v>-1</v>
      </c>
    </row>
    <row r="6018" spans="1:13">
      <c r="A6018" s="172">
        <v>52</v>
      </c>
      <c r="B6018" s="173" t="s">
        <v>83</v>
      </c>
      <c r="C6018" s="174">
        <v>2015</v>
      </c>
      <c r="D6018" s="175">
        <v>0</v>
      </c>
      <c r="E6018" s="175">
        <v>0</v>
      </c>
      <c r="F6018" s="175">
        <v>0</v>
      </c>
      <c r="G6018" s="175">
        <v>0</v>
      </c>
      <c r="H6018" s="175">
        <v>12240</v>
      </c>
      <c r="I6018" s="175">
        <v>-77</v>
      </c>
      <c r="J6018" s="175">
        <v>-5296</v>
      </c>
      <c r="K6018" s="175">
        <v>-37</v>
      </c>
      <c r="L6018" s="176">
        <v>0</v>
      </c>
      <c r="M6018" s="177">
        <v>-1</v>
      </c>
    </row>
    <row r="6019" spans="1:13">
      <c r="A6019" s="166">
        <v>52</v>
      </c>
      <c r="B6019" s="167" t="s">
        <v>83</v>
      </c>
      <c r="C6019" s="168">
        <v>2016</v>
      </c>
      <c r="D6019" s="169">
        <v>0</v>
      </c>
      <c r="E6019" s="169">
        <v>0</v>
      </c>
      <c r="F6019" s="169">
        <v>0</v>
      </c>
      <c r="G6019" s="169">
        <v>0</v>
      </c>
      <c r="H6019" s="169">
        <v>-21022</v>
      </c>
      <c r="I6019" s="169">
        <v>26052</v>
      </c>
      <c r="J6019" s="169">
        <v>57808</v>
      </c>
      <c r="K6019" s="169">
        <v>684</v>
      </c>
      <c r="L6019" s="170">
        <v>0</v>
      </c>
      <c r="M6019" s="171">
        <v>-1</v>
      </c>
    </row>
    <row r="6020" spans="1:13">
      <c r="A6020" s="172">
        <v>52</v>
      </c>
      <c r="B6020" s="173" t="s">
        <v>83</v>
      </c>
      <c r="C6020" s="174">
        <v>2017</v>
      </c>
      <c r="D6020" s="175">
        <v>0</v>
      </c>
      <c r="E6020" s="175">
        <v>0</v>
      </c>
      <c r="F6020" s="175">
        <v>0</v>
      </c>
      <c r="G6020" s="175">
        <v>0</v>
      </c>
      <c r="H6020" s="175">
        <v>209093</v>
      </c>
      <c r="I6020" s="175">
        <v>45527</v>
      </c>
      <c r="J6020" s="175">
        <v>-9400</v>
      </c>
      <c r="K6020" s="175">
        <v>3012</v>
      </c>
      <c r="L6020" s="176">
        <v>-292</v>
      </c>
      <c r="M6020" s="177">
        <v>-2</v>
      </c>
    </row>
    <row r="6021" spans="1:13">
      <c r="A6021" s="166">
        <v>52</v>
      </c>
      <c r="B6021" s="167" t="s">
        <v>83</v>
      </c>
      <c r="C6021" s="168">
        <v>2018</v>
      </c>
      <c r="D6021" s="169">
        <v>0</v>
      </c>
      <c r="E6021" s="169">
        <v>0</v>
      </c>
      <c r="F6021" s="169">
        <v>0</v>
      </c>
      <c r="G6021" s="169">
        <v>0</v>
      </c>
      <c r="H6021" s="169">
        <v>349732</v>
      </c>
      <c r="I6021" s="169">
        <v>157449</v>
      </c>
      <c r="J6021" s="169">
        <v>255450</v>
      </c>
      <c r="K6021" s="169">
        <v>29141</v>
      </c>
      <c r="L6021" s="170">
        <v>-207</v>
      </c>
      <c r="M6021" s="171">
        <v>-5</v>
      </c>
    </row>
    <row r="6022" spans="1:13">
      <c r="A6022" s="172">
        <v>52</v>
      </c>
      <c r="B6022" s="173" t="s">
        <v>83</v>
      </c>
      <c r="C6022" s="174">
        <v>2019</v>
      </c>
      <c r="D6022" s="175">
        <v>0</v>
      </c>
      <c r="E6022" s="175">
        <v>0</v>
      </c>
      <c r="F6022" s="175">
        <v>0</v>
      </c>
      <c r="G6022" s="175">
        <v>0</v>
      </c>
      <c r="H6022" s="175">
        <v>1867209</v>
      </c>
      <c r="I6022" s="175">
        <v>223616</v>
      </c>
      <c r="J6022" s="175">
        <v>769265</v>
      </c>
      <c r="K6022" s="175">
        <v>12607</v>
      </c>
      <c r="L6022" s="176">
        <v>-225</v>
      </c>
      <c r="M6022" s="177">
        <v>-18</v>
      </c>
    </row>
    <row r="6023" spans="1:13">
      <c r="A6023" s="166">
        <v>52</v>
      </c>
      <c r="B6023" s="167" t="s">
        <v>83</v>
      </c>
      <c r="C6023" s="168">
        <v>2020</v>
      </c>
      <c r="D6023" s="169">
        <v>445503900</v>
      </c>
      <c r="E6023" s="169">
        <v>2097744000</v>
      </c>
      <c r="F6023" s="169">
        <v>20985500</v>
      </c>
      <c r="G6023" s="169">
        <v>295705000</v>
      </c>
      <c r="H6023" s="169">
        <v>22626453</v>
      </c>
      <c r="I6023" s="169">
        <v>2530315</v>
      </c>
      <c r="J6023" s="169">
        <v>1665440</v>
      </c>
      <c r="K6023" s="169">
        <v>221083</v>
      </c>
      <c r="L6023" s="170">
        <v>6990</v>
      </c>
      <c r="M6023" s="171">
        <v>499</v>
      </c>
    </row>
    <row r="6024" spans="1:13">
      <c r="A6024" s="172">
        <v>53</v>
      </c>
      <c r="B6024" s="173" t="s">
        <v>86</v>
      </c>
      <c r="C6024" s="174">
        <v>1998</v>
      </c>
      <c r="D6024" s="175">
        <v>0</v>
      </c>
      <c r="E6024" s="175">
        <v>0</v>
      </c>
      <c r="F6024" s="175">
        <v>0</v>
      </c>
      <c r="G6024" s="175">
        <v>0</v>
      </c>
      <c r="H6024" s="175">
        <v>-1567.13</v>
      </c>
      <c r="I6024" s="175">
        <v>0</v>
      </c>
      <c r="J6024" s="175">
        <v>0</v>
      </c>
      <c r="K6024" s="175">
        <v>0</v>
      </c>
      <c r="L6024" s="176">
        <v>0</v>
      </c>
      <c r="M6024" s="177">
        <v>0</v>
      </c>
    </row>
    <row r="6025" spans="1:13">
      <c r="A6025" s="166">
        <v>53</v>
      </c>
      <c r="B6025" s="167" t="s">
        <v>86</v>
      </c>
      <c r="C6025" s="168">
        <v>1999</v>
      </c>
      <c r="D6025" s="169">
        <v>0</v>
      </c>
      <c r="E6025" s="169">
        <v>0</v>
      </c>
      <c r="F6025" s="169">
        <v>0</v>
      </c>
      <c r="G6025" s="169">
        <v>0</v>
      </c>
      <c r="H6025" s="169">
        <v>0</v>
      </c>
      <c r="I6025" s="169">
        <v>0</v>
      </c>
      <c r="J6025" s="169">
        <v>0</v>
      </c>
      <c r="K6025" s="169">
        <v>0</v>
      </c>
      <c r="L6025" s="170">
        <v>0</v>
      </c>
      <c r="M6025" s="171">
        <v>0</v>
      </c>
    </row>
    <row r="6026" spans="1:13">
      <c r="A6026" s="172">
        <v>53</v>
      </c>
      <c r="B6026" s="173" t="s">
        <v>86</v>
      </c>
      <c r="C6026" s="174">
        <v>2002</v>
      </c>
      <c r="D6026" s="175">
        <v>0</v>
      </c>
      <c r="E6026" s="175">
        <v>0</v>
      </c>
      <c r="F6026" s="175">
        <v>0</v>
      </c>
      <c r="G6026" s="175">
        <v>0</v>
      </c>
      <c r="H6026" s="175">
        <v>0</v>
      </c>
      <c r="I6026" s="175">
        <v>0</v>
      </c>
      <c r="J6026" s="175">
        <v>0</v>
      </c>
      <c r="K6026" s="175">
        <v>0</v>
      </c>
      <c r="L6026" s="176">
        <v>0</v>
      </c>
      <c r="M6026" s="177">
        <v>0</v>
      </c>
    </row>
    <row r="6027" spans="1:13">
      <c r="A6027" s="166">
        <v>53</v>
      </c>
      <c r="B6027" s="167" t="s">
        <v>86</v>
      </c>
      <c r="C6027" s="168">
        <v>2004</v>
      </c>
      <c r="D6027" s="169">
        <v>0</v>
      </c>
      <c r="E6027" s="169">
        <v>0</v>
      </c>
      <c r="F6027" s="169">
        <v>0</v>
      </c>
      <c r="G6027" s="169">
        <v>0</v>
      </c>
      <c r="H6027" s="169">
        <v>-1360</v>
      </c>
      <c r="I6027" s="169">
        <v>0</v>
      </c>
      <c r="J6027" s="169">
        <v>0</v>
      </c>
      <c r="K6027" s="169">
        <v>0</v>
      </c>
      <c r="L6027" s="170">
        <v>1</v>
      </c>
      <c r="M6027" s="171">
        <v>0</v>
      </c>
    </row>
    <row r="6028" spans="1:13">
      <c r="A6028" s="172">
        <v>53</v>
      </c>
      <c r="B6028" s="173" t="s">
        <v>86</v>
      </c>
      <c r="C6028" s="174">
        <v>2005</v>
      </c>
      <c r="D6028" s="175">
        <v>0</v>
      </c>
      <c r="E6028" s="175">
        <v>0</v>
      </c>
      <c r="F6028" s="175">
        <v>0</v>
      </c>
      <c r="G6028" s="175">
        <v>0</v>
      </c>
      <c r="H6028" s="175">
        <v>-2012</v>
      </c>
      <c r="I6028" s="175">
        <v>0</v>
      </c>
      <c r="J6028" s="175">
        <v>0</v>
      </c>
      <c r="K6028" s="175">
        <v>0</v>
      </c>
      <c r="L6028" s="176">
        <v>2</v>
      </c>
      <c r="M6028" s="177">
        <v>0</v>
      </c>
    </row>
    <row r="6029" spans="1:13">
      <c r="A6029" s="166">
        <v>53</v>
      </c>
      <c r="B6029" s="167" t="s">
        <v>86</v>
      </c>
      <c r="C6029" s="168">
        <v>2006</v>
      </c>
      <c r="D6029" s="169">
        <v>0</v>
      </c>
      <c r="E6029" s="169">
        <v>0</v>
      </c>
      <c r="F6029" s="169">
        <v>0</v>
      </c>
      <c r="G6029" s="169">
        <v>0</v>
      </c>
      <c r="H6029" s="169">
        <v>-1040</v>
      </c>
      <c r="I6029" s="169">
        <v>0</v>
      </c>
      <c r="J6029" s="169">
        <v>0</v>
      </c>
      <c r="K6029" s="169">
        <v>0</v>
      </c>
      <c r="L6029" s="170">
        <v>2</v>
      </c>
      <c r="M6029" s="171">
        <v>0</v>
      </c>
    </row>
    <row r="6030" spans="1:13">
      <c r="A6030" s="172">
        <v>53</v>
      </c>
      <c r="B6030" s="173" t="s">
        <v>86</v>
      </c>
      <c r="C6030" s="174">
        <v>2007</v>
      </c>
      <c r="D6030" s="175">
        <v>0</v>
      </c>
      <c r="E6030" s="175">
        <v>0</v>
      </c>
      <c r="F6030" s="175">
        <v>0</v>
      </c>
      <c r="G6030" s="175">
        <v>0</v>
      </c>
      <c r="H6030" s="175">
        <v>0</v>
      </c>
      <c r="I6030" s="175">
        <v>0</v>
      </c>
      <c r="J6030" s="175">
        <v>0</v>
      </c>
      <c r="K6030" s="175">
        <v>0</v>
      </c>
      <c r="L6030" s="176">
        <v>3</v>
      </c>
      <c r="M6030" s="177">
        <v>0</v>
      </c>
    </row>
    <row r="6031" spans="1:13">
      <c r="A6031" s="166">
        <v>53</v>
      </c>
      <c r="B6031" s="167" t="s">
        <v>86</v>
      </c>
      <c r="C6031" s="168">
        <v>2008</v>
      </c>
      <c r="D6031" s="169">
        <v>0</v>
      </c>
      <c r="E6031" s="169">
        <v>0</v>
      </c>
      <c r="F6031" s="169">
        <v>0</v>
      </c>
      <c r="G6031" s="169">
        <v>0</v>
      </c>
      <c r="H6031" s="169">
        <v>-5800</v>
      </c>
      <c r="I6031" s="169">
        <v>0</v>
      </c>
      <c r="J6031" s="169">
        <v>0</v>
      </c>
      <c r="K6031" s="169">
        <v>0</v>
      </c>
      <c r="L6031" s="170">
        <v>4</v>
      </c>
      <c r="M6031" s="171">
        <v>0</v>
      </c>
    </row>
    <row r="6032" spans="1:13">
      <c r="A6032" s="172">
        <v>53</v>
      </c>
      <c r="B6032" s="173" t="s">
        <v>86</v>
      </c>
      <c r="C6032" s="174">
        <v>2009</v>
      </c>
      <c r="D6032" s="175">
        <v>0</v>
      </c>
      <c r="E6032" s="175">
        <v>0</v>
      </c>
      <c r="F6032" s="175">
        <v>0</v>
      </c>
      <c r="G6032" s="175">
        <v>0</v>
      </c>
      <c r="H6032" s="175">
        <v>0</v>
      </c>
      <c r="I6032" s="175">
        <v>0</v>
      </c>
      <c r="J6032" s="175">
        <v>0</v>
      </c>
      <c r="K6032" s="175">
        <v>0</v>
      </c>
      <c r="L6032" s="176">
        <v>4</v>
      </c>
      <c r="M6032" s="177">
        <v>0</v>
      </c>
    </row>
    <row r="6033" spans="1:13">
      <c r="A6033" s="166">
        <v>53</v>
      </c>
      <c r="B6033" s="167" t="s">
        <v>86</v>
      </c>
      <c r="C6033" s="168">
        <v>2010</v>
      </c>
      <c r="D6033" s="169">
        <v>0</v>
      </c>
      <c r="E6033" s="169">
        <v>0</v>
      </c>
      <c r="F6033" s="169">
        <v>0</v>
      </c>
      <c r="G6033" s="169">
        <v>0</v>
      </c>
      <c r="H6033" s="169">
        <v>0</v>
      </c>
      <c r="I6033" s="169">
        <v>0</v>
      </c>
      <c r="J6033" s="169">
        <v>0</v>
      </c>
      <c r="K6033" s="169">
        <v>0</v>
      </c>
      <c r="L6033" s="170">
        <v>3</v>
      </c>
      <c r="M6033" s="171">
        <v>0</v>
      </c>
    </row>
    <row r="6034" spans="1:13">
      <c r="A6034" s="172">
        <v>53</v>
      </c>
      <c r="B6034" s="173" t="s">
        <v>86</v>
      </c>
      <c r="C6034" s="174">
        <v>2011</v>
      </c>
      <c r="D6034" s="175">
        <v>0</v>
      </c>
      <c r="E6034" s="175">
        <v>0</v>
      </c>
      <c r="F6034" s="175">
        <v>0</v>
      </c>
      <c r="G6034" s="175">
        <v>0</v>
      </c>
      <c r="H6034" s="175">
        <v>1463</v>
      </c>
      <c r="I6034" s="175">
        <v>5236</v>
      </c>
      <c r="J6034" s="175">
        <v>0</v>
      </c>
      <c r="K6034" s="175">
        <v>0</v>
      </c>
      <c r="L6034" s="176">
        <v>3</v>
      </c>
      <c r="M6034" s="177">
        <v>0</v>
      </c>
    </row>
    <row r="6035" spans="1:13">
      <c r="A6035" s="166">
        <v>53</v>
      </c>
      <c r="B6035" s="167" t="s">
        <v>86</v>
      </c>
      <c r="C6035" s="168">
        <v>2012</v>
      </c>
      <c r="D6035" s="169">
        <v>0</v>
      </c>
      <c r="E6035" s="169">
        <v>0</v>
      </c>
      <c r="F6035" s="169">
        <v>0</v>
      </c>
      <c r="G6035" s="169">
        <v>0</v>
      </c>
      <c r="H6035" s="169">
        <v>-117876</v>
      </c>
      <c r="I6035" s="169">
        <v>5820</v>
      </c>
      <c r="J6035" s="169">
        <v>0</v>
      </c>
      <c r="K6035" s="169">
        <v>0</v>
      </c>
      <c r="L6035" s="170">
        <v>3</v>
      </c>
      <c r="M6035" s="171">
        <v>0</v>
      </c>
    </row>
    <row r="6036" spans="1:13">
      <c r="A6036" s="172">
        <v>53</v>
      </c>
      <c r="B6036" s="173" t="s">
        <v>86</v>
      </c>
      <c r="C6036" s="174">
        <v>2013</v>
      </c>
      <c r="D6036" s="175">
        <v>0</v>
      </c>
      <c r="E6036" s="175">
        <v>0</v>
      </c>
      <c r="F6036" s="175">
        <v>0</v>
      </c>
      <c r="G6036" s="175">
        <v>0</v>
      </c>
      <c r="H6036" s="175">
        <v>7380</v>
      </c>
      <c r="I6036" s="175">
        <v>17475</v>
      </c>
      <c r="J6036" s="175">
        <v>0</v>
      </c>
      <c r="K6036" s="175">
        <v>0</v>
      </c>
      <c r="L6036" s="176">
        <v>3</v>
      </c>
      <c r="M6036" s="177">
        <v>0</v>
      </c>
    </row>
    <row r="6037" spans="1:13">
      <c r="A6037" s="166">
        <v>53</v>
      </c>
      <c r="B6037" s="167" t="s">
        <v>86</v>
      </c>
      <c r="C6037" s="168">
        <v>2014</v>
      </c>
      <c r="D6037" s="169">
        <v>0</v>
      </c>
      <c r="E6037" s="169">
        <v>0</v>
      </c>
      <c r="F6037" s="169">
        <v>0</v>
      </c>
      <c r="G6037" s="169">
        <v>0</v>
      </c>
      <c r="H6037" s="169">
        <v>58929</v>
      </c>
      <c r="I6037" s="169">
        <v>7421</v>
      </c>
      <c r="J6037" s="169">
        <v>7592</v>
      </c>
      <c r="K6037" s="169">
        <v>-507</v>
      </c>
      <c r="L6037" s="170">
        <v>3</v>
      </c>
      <c r="M6037" s="171">
        <v>1</v>
      </c>
    </row>
    <row r="6038" spans="1:13">
      <c r="A6038" s="172">
        <v>53</v>
      </c>
      <c r="B6038" s="173" t="s">
        <v>86</v>
      </c>
      <c r="C6038" s="174">
        <v>2015</v>
      </c>
      <c r="D6038" s="175">
        <v>0</v>
      </c>
      <c r="E6038" s="175">
        <v>0</v>
      </c>
      <c r="F6038" s="175">
        <v>0</v>
      </c>
      <c r="G6038" s="175">
        <v>0</v>
      </c>
      <c r="H6038" s="175">
        <v>112638</v>
      </c>
      <c r="I6038" s="175">
        <v>10187</v>
      </c>
      <c r="J6038" s="175">
        <v>-59768</v>
      </c>
      <c r="K6038" s="175">
        <v>3441</v>
      </c>
      <c r="L6038" s="176">
        <v>5</v>
      </c>
      <c r="M6038" s="177">
        <v>2</v>
      </c>
    </row>
    <row r="6039" spans="1:13">
      <c r="A6039" s="166">
        <v>53</v>
      </c>
      <c r="B6039" s="167" t="s">
        <v>86</v>
      </c>
      <c r="C6039" s="168">
        <v>2016</v>
      </c>
      <c r="D6039" s="169">
        <v>0</v>
      </c>
      <c r="E6039" s="169">
        <v>0</v>
      </c>
      <c r="F6039" s="169">
        <v>0</v>
      </c>
      <c r="G6039" s="169">
        <v>0</v>
      </c>
      <c r="H6039" s="169">
        <v>76157</v>
      </c>
      <c r="I6039" s="169">
        <v>20217</v>
      </c>
      <c r="J6039" s="169">
        <v>15084</v>
      </c>
      <c r="K6039" s="169">
        <v>8058</v>
      </c>
      <c r="L6039" s="170">
        <v>1</v>
      </c>
      <c r="M6039" s="171">
        <v>-1</v>
      </c>
    </row>
    <row r="6040" spans="1:13">
      <c r="A6040" s="172">
        <v>53</v>
      </c>
      <c r="B6040" s="173" t="s">
        <v>86</v>
      </c>
      <c r="C6040" s="174">
        <v>2017</v>
      </c>
      <c r="D6040" s="175">
        <v>0</v>
      </c>
      <c r="E6040" s="175">
        <v>0</v>
      </c>
      <c r="F6040" s="175">
        <v>0</v>
      </c>
      <c r="G6040" s="175">
        <v>0</v>
      </c>
      <c r="H6040" s="175">
        <v>261828</v>
      </c>
      <c r="I6040" s="175">
        <v>31040</v>
      </c>
      <c r="J6040" s="175">
        <v>1291868</v>
      </c>
      <c r="K6040" s="175">
        <v>9189</v>
      </c>
      <c r="L6040" s="176">
        <v>-94</v>
      </c>
      <c r="M6040" s="177">
        <v>30</v>
      </c>
    </row>
    <row r="6041" spans="1:13">
      <c r="A6041" s="166">
        <v>53</v>
      </c>
      <c r="B6041" s="167" t="s">
        <v>86</v>
      </c>
      <c r="C6041" s="168">
        <v>2018</v>
      </c>
      <c r="D6041" s="169">
        <v>0</v>
      </c>
      <c r="E6041" s="169">
        <v>0</v>
      </c>
      <c r="F6041" s="169">
        <v>0</v>
      </c>
      <c r="G6041" s="169">
        <v>0</v>
      </c>
      <c r="H6041" s="169">
        <v>704563</v>
      </c>
      <c r="I6041" s="169">
        <v>461158</v>
      </c>
      <c r="J6041" s="169">
        <v>107424</v>
      </c>
      <c r="K6041" s="169">
        <v>71619</v>
      </c>
      <c r="L6041" s="170">
        <v>-214</v>
      </c>
      <c r="M6041" s="171">
        <v>33</v>
      </c>
    </row>
    <row r="6042" spans="1:13">
      <c r="A6042" s="172">
        <v>53</v>
      </c>
      <c r="B6042" s="173" t="s">
        <v>86</v>
      </c>
      <c r="C6042" s="174">
        <v>2019</v>
      </c>
      <c r="D6042" s="175">
        <v>0</v>
      </c>
      <c r="E6042" s="175">
        <v>0</v>
      </c>
      <c r="F6042" s="175">
        <v>0</v>
      </c>
      <c r="G6042" s="175">
        <v>0</v>
      </c>
      <c r="H6042" s="175">
        <v>3567804</v>
      </c>
      <c r="I6042" s="175">
        <v>537807</v>
      </c>
      <c r="J6042" s="175">
        <v>194489</v>
      </c>
      <c r="K6042" s="175">
        <v>66830</v>
      </c>
      <c r="L6042" s="176">
        <v>-162</v>
      </c>
      <c r="M6042" s="177">
        <v>36</v>
      </c>
    </row>
    <row r="6043" spans="1:13">
      <c r="A6043" s="166">
        <v>53</v>
      </c>
      <c r="B6043" s="167" t="s">
        <v>86</v>
      </c>
      <c r="C6043" s="168">
        <v>2020</v>
      </c>
      <c r="D6043" s="169">
        <v>759941400</v>
      </c>
      <c r="E6043" s="169">
        <v>3033634700</v>
      </c>
      <c r="F6043" s="169">
        <v>30531600</v>
      </c>
      <c r="G6043" s="169">
        <v>652077000</v>
      </c>
      <c r="H6043" s="169">
        <v>38790546</v>
      </c>
      <c r="I6043" s="169">
        <v>3586066</v>
      </c>
      <c r="J6043" s="169">
        <v>2363639</v>
      </c>
      <c r="K6043" s="169">
        <v>488137</v>
      </c>
      <c r="L6043" s="170">
        <v>12864</v>
      </c>
      <c r="M6043" s="171">
        <v>734</v>
      </c>
    </row>
    <row r="6044" spans="1:13">
      <c r="A6044" s="172">
        <v>54</v>
      </c>
      <c r="B6044" s="173" t="s">
        <v>109</v>
      </c>
      <c r="C6044" s="174">
        <v>2002</v>
      </c>
      <c r="D6044" s="175">
        <v>0</v>
      </c>
      <c r="E6044" s="175">
        <v>0</v>
      </c>
      <c r="F6044" s="175">
        <v>0</v>
      </c>
      <c r="G6044" s="175">
        <v>0</v>
      </c>
      <c r="H6044" s="175">
        <v>-800</v>
      </c>
      <c r="I6044" s="175">
        <v>0</v>
      </c>
      <c r="J6044" s="175">
        <v>0</v>
      </c>
      <c r="K6044" s="175">
        <v>0</v>
      </c>
      <c r="L6044" s="176">
        <v>0</v>
      </c>
      <c r="M6044" s="177">
        <v>0</v>
      </c>
    </row>
    <row r="6045" spans="1:13">
      <c r="A6045" s="166">
        <v>54</v>
      </c>
      <c r="B6045" s="167" t="s">
        <v>109</v>
      </c>
      <c r="C6045" s="168">
        <v>2005</v>
      </c>
      <c r="D6045" s="169">
        <v>0</v>
      </c>
      <c r="E6045" s="169">
        <v>0</v>
      </c>
      <c r="F6045" s="169">
        <v>0</v>
      </c>
      <c r="G6045" s="169">
        <v>0</v>
      </c>
      <c r="H6045" s="169">
        <v>-4380</v>
      </c>
      <c r="I6045" s="169">
        <v>0</v>
      </c>
      <c r="J6045" s="169">
        <v>0</v>
      </c>
      <c r="K6045" s="169">
        <v>0</v>
      </c>
      <c r="L6045" s="170">
        <v>0</v>
      </c>
      <c r="M6045" s="171">
        <v>0</v>
      </c>
    </row>
    <row r="6046" spans="1:13">
      <c r="A6046" s="172">
        <v>54</v>
      </c>
      <c r="B6046" s="173" t="s">
        <v>109</v>
      </c>
      <c r="C6046" s="174">
        <v>2006</v>
      </c>
      <c r="D6046" s="175">
        <v>0</v>
      </c>
      <c r="E6046" s="175">
        <v>0</v>
      </c>
      <c r="F6046" s="175">
        <v>0</v>
      </c>
      <c r="G6046" s="175">
        <v>0</v>
      </c>
      <c r="H6046" s="175">
        <v>0</v>
      </c>
      <c r="I6046" s="175">
        <v>0</v>
      </c>
      <c r="J6046" s="175">
        <v>0</v>
      </c>
      <c r="K6046" s="175">
        <v>0</v>
      </c>
      <c r="L6046" s="176">
        <v>0</v>
      </c>
      <c r="M6046" s="177">
        <v>0</v>
      </c>
    </row>
    <row r="6047" spans="1:13">
      <c r="A6047" s="166">
        <v>54</v>
      </c>
      <c r="B6047" s="167" t="s">
        <v>109</v>
      </c>
      <c r="C6047" s="168">
        <v>2007</v>
      </c>
      <c r="D6047" s="169">
        <v>0</v>
      </c>
      <c r="E6047" s="169">
        <v>0</v>
      </c>
      <c r="F6047" s="169">
        <v>0</v>
      </c>
      <c r="G6047" s="169">
        <v>0</v>
      </c>
      <c r="H6047" s="169">
        <v>0</v>
      </c>
      <c r="I6047" s="169">
        <v>0</v>
      </c>
      <c r="J6047" s="169">
        <v>0</v>
      </c>
      <c r="K6047" s="169">
        <v>0</v>
      </c>
      <c r="L6047" s="170">
        <v>0</v>
      </c>
      <c r="M6047" s="171">
        <v>0</v>
      </c>
    </row>
    <row r="6048" spans="1:13">
      <c r="A6048" s="172">
        <v>54</v>
      </c>
      <c r="B6048" s="173" t="s">
        <v>109</v>
      </c>
      <c r="C6048" s="174">
        <v>2008</v>
      </c>
      <c r="D6048" s="175">
        <v>0</v>
      </c>
      <c r="E6048" s="175">
        <v>0</v>
      </c>
      <c r="F6048" s="175">
        <v>0</v>
      </c>
      <c r="G6048" s="175">
        <v>0</v>
      </c>
      <c r="H6048" s="175">
        <v>0</v>
      </c>
      <c r="I6048" s="175">
        <v>0</v>
      </c>
      <c r="J6048" s="175">
        <v>0</v>
      </c>
      <c r="K6048" s="175">
        <v>0</v>
      </c>
      <c r="L6048" s="176">
        <v>0</v>
      </c>
      <c r="M6048" s="177">
        <v>0</v>
      </c>
    </row>
    <row r="6049" spans="1:13">
      <c r="A6049" s="166">
        <v>54</v>
      </c>
      <c r="B6049" s="167" t="s">
        <v>109</v>
      </c>
      <c r="C6049" s="168">
        <v>2009</v>
      </c>
      <c r="D6049" s="169">
        <v>0</v>
      </c>
      <c r="E6049" s="169">
        <v>0</v>
      </c>
      <c r="F6049" s="169">
        <v>0</v>
      </c>
      <c r="G6049" s="169">
        <v>0</v>
      </c>
      <c r="H6049" s="169">
        <v>0</v>
      </c>
      <c r="I6049" s="169">
        <v>0</v>
      </c>
      <c r="J6049" s="169">
        <v>0</v>
      </c>
      <c r="K6049" s="169">
        <v>0</v>
      </c>
      <c r="L6049" s="170">
        <v>0</v>
      </c>
      <c r="M6049" s="171">
        <v>0</v>
      </c>
    </row>
    <row r="6050" spans="1:13">
      <c r="A6050" s="172">
        <v>54</v>
      </c>
      <c r="B6050" s="173" t="s">
        <v>109</v>
      </c>
      <c r="C6050" s="174">
        <v>2010</v>
      </c>
      <c r="D6050" s="175">
        <v>0</v>
      </c>
      <c r="E6050" s="175">
        <v>0</v>
      </c>
      <c r="F6050" s="175">
        <v>0</v>
      </c>
      <c r="G6050" s="175">
        <v>0</v>
      </c>
      <c r="H6050" s="175">
        <v>-3500</v>
      </c>
      <c r="I6050" s="175">
        <v>0</v>
      </c>
      <c r="J6050" s="175">
        <v>0</v>
      </c>
      <c r="K6050" s="175">
        <v>0</v>
      </c>
      <c r="L6050" s="176">
        <v>0</v>
      </c>
      <c r="M6050" s="177">
        <v>0</v>
      </c>
    </row>
    <row r="6051" spans="1:13">
      <c r="A6051" s="166">
        <v>54</v>
      </c>
      <c r="B6051" s="167" t="s">
        <v>109</v>
      </c>
      <c r="C6051" s="168">
        <v>2011</v>
      </c>
      <c r="D6051" s="169">
        <v>0</v>
      </c>
      <c r="E6051" s="169">
        <v>0</v>
      </c>
      <c r="F6051" s="169">
        <v>0</v>
      </c>
      <c r="G6051" s="169">
        <v>0</v>
      </c>
      <c r="H6051" s="169">
        <v>5713</v>
      </c>
      <c r="I6051" s="169">
        <v>5198</v>
      </c>
      <c r="J6051" s="169">
        <v>0</v>
      </c>
      <c r="K6051" s="169">
        <v>0</v>
      </c>
      <c r="L6051" s="170">
        <v>0</v>
      </c>
      <c r="M6051" s="171">
        <v>0</v>
      </c>
    </row>
    <row r="6052" spans="1:13">
      <c r="A6052" s="172">
        <v>54</v>
      </c>
      <c r="B6052" s="173" t="s">
        <v>109</v>
      </c>
      <c r="C6052" s="174">
        <v>2012</v>
      </c>
      <c r="D6052" s="175">
        <v>0</v>
      </c>
      <c r="E6052" s="175">
        <v>0</v>
      </c>
      <c r="F6052" s="175">
        <v>0</v>
      </c>
      <c r="G6052" s="175">
        <v>0</v>
      </c>
      <c r="H6052" s="175">
        <v>11692</v>
      </c>
      <c r="I6052" s="175">
        <v>6173</v>
      </c>
      <c r="J6052" s="175">
        <v>0</v>
      </c>
      <c r="K6052" s="175">
        <v>0</v>
      </c>
      <c r="L6052" s="176">
        <v>0</v>
      </c>
      <c r="M6052" s="177">
        <v>0</v>
      </c>
    </row>
    <row r="6053" spans="1:13">
      <c r="A6053" s="166">
        <v>54</v>
      </c>
      <c r="B6053" s="167" t="s">
        <v>109</v>
      </c>
      <c r="C6053" s="168">
        <v>2013</v>
      </c>
      <c r="D6053" s="169">
        <v>0</v>
      </c>
      <c r="E6053" s="169">
        <v>0</v>
      </c>
      <c r="F6053" s="169">
        <v>0</v>
      </c>
      <c r="G6053" s="169">
        <v>0</v>
      </c>
      <c r="H6053" s="169">
        <v>19242</v>
      </c>
      <c r="I6053" s="169">
        <v>10641.05</v>
      </c>
      <c r="J6053" s="169">
        <v>0</v>
      </c>
      <c r="K6053" s="169">
        <v>0</v>
      </c>
      <c r="L6053" s="170">
        <v>0</v>
      </c>
      <c r="M6053" s="171">
        <v>0</v>
      </c>
    </row>
    <row r="6054" spans="1:13">
      <c r="A6054" s="172">
        <v>54</v>
      </c>
      <c r="B6054" s="173" t="s">
        <v>109</v>
      </c>
      <c r="C6054" s="174">
        <v>2014</v>
      </c>
      <c r="D6054" s="175">
        <v>0</v>
      </c>
      <c r="E6054" s="175">
        <v>0</v>
      </c>
      <c r="F6054" s="175">
        <v>0</v>
      </c>
      <c r="G6054" s="175">
        <v>0</v>
      </c>
      <c r="H6054" s="175">
        <v>0</v>
      </c>
      <c r="I6054" s="175">
        <v>0</v>
      </c>
      <c r="J6054" s="175">
        <v>0</v>
      </c>
      <c r="K6054" s="175">
        <v>0</v>
      </c>
      <c r="L6054" s="176">
        <v>0</v>
      </c>
      <c r="M6054" s="177">
        <v>1</v>
      </c>
    </row>
    <row r="6055" spans="1:13">
      <c r="A6055" s="166">
        <v>54</v>
      </c>
      <c r="B6055" s="167" t="s">
        <v>109</v>
      </c>
      <c r="C6055" s="168">
        <v>2015</v>
      </c>
      <c r="D6055" s="169">
        <v>0</v>
      </c>
      <c r="E6055" s="169">
        <v>0</v>
      </c>
      <c r="F6055" s="169">
        <v>0</v>
      </c>
      <c r="G6055" s="169">
        <v>0</v>
      </c>
      <c r="H6055" s="169">
        <v>28061</v>
      </c>
      <c r="I6055" s="169">
        <v>-2368</v>
      </c>
      <c r="J6055" s="169">
        <v>-302419</v>
      </c>
      <c r="K6055" s="169">
        <v>1148</v>
      </c>
      <c r="L6055" s="170">
        <v>0</v>
      </c>
      <c r="M6055" s="171">
        <v>2</v>
      </c>
    </row>
    <row r="6056" spans="1:13">
      <c r="A6056" s="172">
        <v>54</v>
      </c>
      <c r="B6056" s="173" t="s">
        <v>109</v>
      </c>
      <c r="C6056" s="174">
        <v>2016</v>
      </c>
      <c r="D6056" s="175">
        <v>0</v>
      </c>
      <c r="E6056" s="175">
        <v>0</v>
      </c>
      <c r="F6056" s="175">
        <v>0</v>
      </c>
      <c r="G6056" s="175">
        <v>0</v>
      </c>
      <c r="H6056" s="175">
        <v>105039</v>
      </c>
      <c r="I6056" s="175">
        <v>4559.8999999999996</v>
      </c>
      <c r="J6056" s="175">
        <v>104710</v>
      </c>
      <c r="K6056" s="175">
        <v>-14831</v>
      </c>
      <c r="L6056" s="176">
        <v>0</v>
      </c>
      <c r="M6056" s="177">
        <v>3</v>
      </c>
    </row>
    <row r="6057" spans="1:13">
      <c r="A6057" s="166">
        <v>54</v>
      </c>
      <c r="B6057" s="167" t="s">
        <v>109</v>
      </c>
      <c r="C6057" s="168">
        <v>2017</v>
      </c>
      <c r="D6057" s="169">
        <v>0</v>
      </c>
      <c r="E6057" s="169">
        <v>0</v>
      </c>
      <c r="F6057" s="169">
        <v>0</v>
      </c>
      <c r="G6057" s="169">
        <v>0</v>
      </c>
      <c r="H6057" s="169">
        <v>97041</v>
      </c>
      <c r="I6057" s="169">
        <v>64735.35</v>
      </c>
      <c r="J6057" s="169">
        <v>14088</v>
      </c>
      <c r="K6057" s="169">
        <v>-56113</v>
      </c>
      <c r="L6057" s="170">
        <v>2</v>
      </c>
      <c r="M6057" s="171">
        <v>2</v>
      </c>
    </row>
    <row r="6058" spans="1:13">
      <c r="A6058" s="172">
        <v>54</v>
      </c>
      <c r="B6058" s="173" t="s">
        <v>109</v>
      </c>
      <c r="C6058" s="174">
        <v>2018</v>
      </c>
      <c r="D6058" s="175">
        <v>0</v>
      </c>
      <c r="E6058" s="175">
        <v>0</v>
      </c>
      <c r="F6058" s="175">
        <v>0</v>
      </c>
      <c r="G6058" s="175">
        <v>0</v>
      </c>
      <c r="H6058" s="175">
        <v>408246</v>
      </c>
      <c r="I6058" s="175">
        <v>53392.95</v>
      </c>
      <c r="J6058" s="175">
        <v>345948</v>
      </c>
      <c r="K6058" s="175">
        <v>-46528</v>
      </c>
      <c r="L6058" s="176">
        <v>2</v>
      </c>
      <c r="M6058" s="177">
        <v>2</v>
      </c>
    </row>
    <row r="6059" spans="1:13">
      <c r="A6059" s="166">
        <v>54</v>
      </c>
      <c r="B6059" s="167" t="s">
        <v>109</v>
      </c>
      <c r="C6059" s="168">
        <v>2019</v>
      </c>
      <c r="D6059" s="169">
        <v>0</v>
      </c>
      <c r="E6059" s="169">
        <v>0</v>
      </c>
      <c r="F6059" s="169">
        <v>0</v>
      </c>
      <c r="G6059" s="169">
        <v>0</v>
      </c>
      <c r="H6059" s="169">
        <v>752790</v>
      </c>
      <c r="I6059" s="169">
        <v>-18129.5</v>
      </c>
      <c r="J6059" s="169">
        <v>-691671</v>
      </c>
      <c r="K6059" s="169">
        <v>8865</v>
      </c>
      <c r="L6059" s="170">
        <v>31</v>
      </c>
      <c r="M6059" s="171">
        <v>-10</v>
      </c>
    </row>
    <row r="6060" spans="1:13">
      <c r="A6060" s="172">
        <v>54</v>
      </c>
      <c r="B6060" s="173" t="s">
        <v>109</v>
      </c>
      <c r="C6060" s="174">
        <v>2020</v>
      </c>
      <c r="D6060" s="175">
        <v>301743600</v>
      </c>
      <c r="E6060" s="175">
        <v>1699890000</v>
      </c>
      <c r="F6060" s="175">
        <v>86981600</v>
      </c>
      <c r="G6060" s="175">
        <v>982202000</v>
      </c>
      <c r="H6060" s="175">
        <v>15860552</v>
      </c>
      <c r="I6060" s="175">
        <v>2181124.65</v>
      </c>
      <c r="J6060" s="175">
        <v>6590949</v>
      </c>
      <c r="K6060" s="175">
        <v>668743</v>
      </c>
      <c r="L6060" s="176">
        <v>4602</v>
      </c>
      <c r="M6060" s="177">
        <v>490</v>
      </c>
    </row>
    <row r="6061" spans="1:13">
      <c r="A6061" s="166">
        <v>55</v>
      </c>
      <c r="B6061" s="167" t="s">
        <v>88</v>
      </c>
      <c r="C6061" s="168">
        <v>1995</v>
      </c>
      <c r="D6061" s="169">
        <v>0</v>
      </c>
      <c r="E6061" s="169">
        <v>0</v>
      </c>
      <c r="F6061" s="169">
        <v>0</v>
      </c>
      <c r="G6061" s="169">
        <v>0</v>
      </c>
      <c r="H6061" s="169">
        <v>-5961.02</v>
      </c>
      <c r="I6061" s="169">
        <v>0</v>
      </c>
      <c r="J6061" s="169">
        <v>0</v>
      </c>
      <c r="K6061" s="169">
        <v>0</v>
      </c>
      <c r="L6061" s="170">
        <v>0</v>
      </c>
      <c r="M6061" s="171">
        <v>0</v>
      </c>
    </row>
    <row r="6062" spans="1:13">
      <c r="A6062" s="172">
        <v>55</v>
      </c>
      <c r="B6062" s="173" t="s">
        <v>88</v>
      </c>
      <c r="C6062" s="174">
        <v>2003</v>
      </c>
      <c r="D6062" s="175">
        <v>0</v>
      </c>
      <c r="E6062" s="175">
        <v>0</v>
      </c>
      <c r="F6062" s="175">
        <v>0</v>
      </c>
      <c r="G6062" s="175">
        <v>0</v>
      </c>
      <c r="H6062" s="175">
        <v>-2348</v>
      </c>
      <c r="I6062" s="175">
        <v>0</v>
      </c>
      <c r="J6062" s="175">
        <v>0</v>
      </c>
      <c r="K6062" s="175">
        <v>0</v>
      </c>
      <c r="L6062" s="176">
        <v>0</v>
      </c>
      <c r="M6062" s="177">
        <v>0</v>
      </c>
    </row>
    <row r="6063" spans="1:13">
      <c r="A6063" s="166">
        <v>55</v>
      </c>
      <c r="B6063" s="167" t="s">
        <v>88</v>
      </c>
      <c r="C6063" s="168">
        <v>2004</v>
      </c>
      <c r="D6063" s="169">
        <v>0</v>
      </c>
      <c r="E6063" s="169">
        <v>0</v>
      </c>
      <c r="F6063" s="169">
        <v>0</v>
      </c>
      <c r="G6063" s="169">
        <v>0</v>
      </c>
      <c r="H6063" s="169">
        <v>-2150</v>
      </c>
      <c r="I6063" s="169">
        <v>0</v>
      </c>
      <c r="J6063" s="169">
        <v>0</v>
      </c>
      <c r="K6063" s="169">
        <v>0</v>
      </c>
      <c r="L6063" s="170">
        <v>0</v>
      </c>
      <c r="M6063" s="171">
        <v>0</v>
      </c>
    </row>
    <row r="6064" spans="1:13">
      <c r="A6064" s="172">
        <v>55</v>
      </c>
      <c r="B6064" s="173" t="s">
        <v>88</v>
      </c>
      <c r="C6064" s="174">
        <v>2009</v>
      </c>
      <c r="D6064" s="175">
        <v>0</v>
      </c>
      <c r="E6064" s="175">
        <v>0</v>
      </c>
      <c r="F6064" s="175">
        <v>0</v>
      </c>
      <c r="G6064" s="175">
        <v>0</v>
      </c>
      <c r="H6064" s="175">
        <v>-400</v>
      </c>
      <c r="I6064" s="175">
        <v>0</v>
      </c>
      <c r="J6064" s="175">
        <v>0</v>
      </c>
      <c r="K6064" s="175">
        <v>0</v>
      </c>
      <c r="L6064" s="176">
        <v>0</v>
      </c>
      <c r="M6064" s="177">
        <v>0</v>
      </c>
    </row>
    <row r="6065" spans="1:13">
      <c r="A6065" s="166">
        <v>55</v>
      </c>
      <c r="B6065" s="167" t="s">
        <v>88</v>
      </c>
      <c r="C6065" s="168">
        <v>2010</v>
      </c>
      <c r="D6065" s="169">
        <v>0</v>
      </c>
      <c r="E6065" s="169">
        <v>0</v>
      </c>
      <c r="F6065" s="169">
        <v>0</v>
      </c>
      <c r="G6065" s="169">
        <v>0</v>
      </c>
      <c r="H6065" s="169">
        <v>0</v>
      </c>
      <c r="I6065" s="169">
        <v>0</v>
      </c>
      <c r="J6065" s="169">
        <v>0</v>
      </c>
      <c r="K6065" s="169">
        <v>0</v>
      </c>
      <c r="L6065" s="170">
        <v>0</v>
      </c>
      <c r="M6065" s="171">
        <v>0</v>
      </c>
    </row>
    <row r="6066" spans="1:13">
      <c r="A6066" s="172">
        <v>55</v>
      </c>
      <c r="B6066" s="173" t="s">
        <v>88</v>
      </c>
      <c r="C6066" s="174">
        <v>2011</v>
      </c>
      <c r="D6066" s="175">
        <v>0</v>
      </c>
      <c r="E6066" s="175">
        <v>0</v>
      </c>
      <c r="F6066" s="175">
        <v>0</v>
      </c>
      <c r="G6066" s="175">
        <v>0</v>
      </c>
      <c r="H6066" s="175">
        <v>0</v>
      </c>
      <c r="I6066" s="175">
        <v>0</v>
      </c>
      <c r="J6066" s="175">
        <v>0</v>
      </c>
      <c r="K6066" s="175">
        <v>0</v>
      </c>
      <c r="L6066" s="176">
        <v>0</v>
      </c>
      <c r="M6066" s="177">
        <v>0</v>
      </c>
    </row>
    <row r="6067" spans="1:13">
      <c r="A6067" s="166">
        <v>55</v>
      </c>
      <c r="B6067" s="167" t="s">
        <v>88</v>
      </c>
      <c r="C6067" s="168">
        <v>2012</v>
      </c>
      <c r="D6067" s="169">
        <v>0</v>
      </c>
      <c r="E6067" s="169">
        <v>0</v>
      </c>
      <c r="F6067" s="169">
        <v>0</v>
      </c>
      <c r="G6067" s="169">
        <v>0</v>
      </c>
      <c r="H6067" s="169">
        <v>0</v>
      </c>
      <c r="I6067" s="169">
        <v>0</v>
      </c>
      <c r="J6067" s="169">
        <v>0</v>
      </c>
      <c r="K6067" s="169">
        <v>0</v>
      </c>
      <c r="L6067" s="170">
        <v>0</v>
      </c>
      <c r="M6067" s="171">
        <v>0</v>
      </c>
    </row>
    <row r="6068" spans="1:13">
      <c r="A6068" s="172">
        <v>55</v>
      </c>
      <c r="B6068" s="173" t="s">
        <v>88</v>
      </c>
      <c r="C6068" s="174">
        <v>2013</v>
      </c>
      <c r="D6068" s="175">
        <v>0</v>
      </c>
      <c r="E6068" s="175">
        <v>0</v>
      </c>
      <c r="F6068" s="175">
        <v>0</v>
      </c>
      <c r="G6068" s="175">
        <v>0</v>
      </c>
      <c r="H6068" s="175">
        <v>0</v>
      </c>
      <c r="I6068" s="175">
        <v>0</v>
      </c>
      <c r="J6068" s="175">
        <v>0</v>
      </c>
      <c r="K6068" s="175">
        <v>0</v>
      </c>
      <c r="L6068" s="176">
        <v>0</v>
      </c>
      <c r="M6068" s="177">
        <v>0</v>
      </c>
    </row>
    <row r="6069" spans="1:13">
      <c r="A6069" s="166">
        <v>55</v>
      </c>
      <c r="B6069" s="167" t="s">
        <v>88</v>
      </c>
      <c r="C6069" s="168">
        <v>2014</v>
      </c>
      <c r="D6069" s="169">
        <v>0</v>
      </c>
      <c r="E6069" s="169">
        <v>0</v>
      </c>
      <c r="F6069" s="169">
        <v>0</v>
      </c>
      <c r="G6069" s="169">
        <v>0</v>
      </c>
      <c r="H6069" s="169">
        <v>0</v>
      </c>
      <c r="I6069" s="169">
        <v>0</v>
      </c>
      <c r="J6069" s="169">
        <v>0</v>
      </c>
      <c r="K6069" s="169">
        <v>0</v>
      </c>
      <c r="L6069" s="170">
        <v>0</v>
      </c>
      <c r="M6069" s="171">
        <v>0</v>
      </c>
    </row>
    <row r="6070" spans="1:13">
      <c r="A6070" s="172">
        <v>55</v>
      </c>
      <c r="B6070" s="173" t="s">
        <v>88</v>
      </c>
      <c r="C6070" s="174">
        <v>2015</v>
      </c>
      <c r="D6070" s="175">
        <v>0</v>
      </c>
      <c r="E6070" s="175">
        <v>0</v>
      </c>
      <c r="F6070" s="175">
        <v>0</v>
      </c>
      <c r="G6070" s="175">
        <v>0</v>
      </c>
      <c r="H6070" s="175">
        <v>-2616</v>
      </c>
      <c r="I6070" s="175">
        <v>-34007</v>
      </c>
      <c r="J6070" s="175">
        <v>0</v>
      </c>
      <c r="K6070" s="175">
        <v>0</v>
      </c>
      <c r="L6070" s="176">
        <v>0</v>
      </c>
      <c r="M6070" s="177">
        <v>0</v>
      </c>
    </row>
    <row r="6071" spans="1:13">
      <c r="A6071" s="166">
        <v>55</v>
      </c>
      <c r="B6071" s="167" t="s">
        <v>88</v>
      </c>
      <c r="C6071" s="168">
        <v>2016</v>
      </c>
      <c r="D6071" s="169">
        <v>0</v>
      </c>
      <c r="E6071" s="169">
        <v>0</v>
      </c>
      <c r="F6071" s="169">
        <v>0</v>
      </c>
      <c r="G6071" s="169">
        <v>0</v>
      </c>
      <c r="H6071" s="169">
        <v>52219.95</v>
      </c>
      <c r="I6071" s="169">
        <v>24143</v>
      </c>
      <c r="J6071" s="169">
        <v>-3024</v>
      </c>
      <c r="K6071" s="169">
        <v>-43</v>
      </c>
      <c r="L6071" s="170">
        <v>0</v>
      </c>
      <c r="M6071" s="171">
        <v>0</v>
      </c>
    </row>
    <row r="6072" spans="1:13">
      <c r="A6072" s="172">
        <v>55</v>
      </c>
      <c r="B6072" s="173" t="s">
        <v>88</v>
      </c>
      <c r="C6072" s="174">
        <v>2017</v>
      </c>
      <c r="D6072" s="175">
        <v>0</v>
      </c>
      <c r="E6072" s="175">
        <v>0</v>
      </c>
      <c r="F6072" s="175">
        <v>0</v>
      </c>
      <c r="G6072" s="175">
        <v>0</v>
      </c>
      <c r="H6072" s="175">
        <v>134420.04999999999</v>
      </c>
      <c r="I6072" s="175">
        <v>18921</v>
      </c>
      <c r="J6072" s="175">
        <v>-29132</v>
      </c>
      <c r="K6072" s="175">
        <v>0</v>
      </c>
      <c r="L6072" s="176">
        <v>1</v>
      </c>
      <c r="M6072" s="177">
        <v>0</v>
      </c>
    </row>
    <row r="6073" spans="1:13">
      <c r="A6073" s="166">
        <v>55</v>
      </c>
      <c r="B6073" s="167" t="s">
        <v>88</v>
      </c>
      <c r="C6073" s="168">
        <v>2018</v>
      </c>
      <c r="D6073" s="169">
        <v>0</v>
      </c>
      <c r="E6073" s="169">
        <v>0</v>
      </c>
      <c r="F6073" s="169">
        <v>0</v>
      </c>
      <c r="G6073" s="169">
        <v>0</v>
      </c>
      <c r="H6073" s="169">
        <v>46629.85</v>
      </c>
      <c r="I6073" s="169">
        <v>49007.95</v>
      </c>
      <c r="J6073" s="169">
        <v>6136.1</v>
      </c>
      <c r="K6073" s="169">
        <v>8736</v>
      </c>
      <c r="L6073" s="170">
        <v>5</v>
      </c>
      <c r="M6073" s="171">
        <v>1</v>
      </c>
    </row>
    <row r="6074" spans="1:13">
      <c r="A6074" s="172">
        <v>55</v>
      </c>
      <c r="B6074" s="173" t="s">
        <v>88</v>
      </c>
      <c r="C6074" s="174">
        <v>2019</v>
      </c>
      <c r="D6074" s="175">
        <v>0</v>
      </c>
      <c r="E6074" s="175">
        <v>0</v>
      </c>
      <c r="F6074" s="175">
        <v>0</v>
      </c>
      <c r="G6074" s="175">
        <v>0</v>
      </c>
      <c r="H6074" s="175">
        <v>698039.15</v>
      </c>
      <c r="I6074" s="175">
        <v>141822.85</v>
      </c>
      <c r="J6074" s="175">
        <v>23247.9</v>
      </c>
      <c r="K6074" s="175">
        <v>10350.950000000001</v>
      </c>
      <c r="L6074" s="176">
        <v>20</v>
      </c>
      <c r="M6074" s="177">
        <v>3</v>
      </c>
    </row>
    <row r="6075" spans="1:13">
      <c r="A6075" s="166">
        <v>55</v>
      </c>
      <c r="B6075" s="167" t="s">
        <v>88</v>
      </c>
      <c r="C6075" s="168">
        <v>2020</v>
      </c>
      <c r="D6075" s="169">
        <v>201055900</v>
      </c>
      <c r="E6075" s="169">
        <v>1112830000</v>
      </c>
      <c r="F6075" s="169">
        <v>1335400</v>
      </c>
      <c r="G6075" s="169">
        <v>62040000</v>
      </c>
      <c r="H6075" s="169">
        <v>11390493.5</v>
      </c>
      <c r="I6075" s="169">
        <v>1442894</v>
      </c>
      <c r="J6075" s="169">
        <v>105696</v>
      </c>
      <c r="K6075" s="169">
        <v>46277</v>
      </c>
      <c r="L6075" s="170">
        <v>3023</v>
      </c>
      <c r="M6075" s="171">
        <v>149</v>
      </c>
    </row>
    <row r="6076" spans="1:13">
      <c r="A6076" s="172">
        <v>56</v>
      </c>
      <c r="B6076" s="173" t="s">
        <v>128</v>
      </c>
      <c r="C6076" s="174">
        <v>1999</v>
      </c>
      <c r="D6076" s="175">
        <v>0</v>
      </c>
      <c r="E6076" s="175">
        <v>0</v>
      </c>
      <c r="F6076" s="175">
        <v>0</v>
      </c>
      <c r="G6076" s="175">
        <v>0</v>
      </c>
      <c r="H6076" s="175">
        <v>-738.51</v>
      </c>
      <c r="I6076" s="175">
        <v>0</v>
      </c>
      <c r="J6076" s="175">
        <v>0</v>
      </c>
      <c r="K6076" s="175">
        <v>0</v>
      </c>
      <c r="L6076" s="176">
        <v>0</v>
      </c>
      <c r="M6076" s="177">
        <v>0</v>
      </c>
    </row>
    <row r="6077" spans="1:13">
      <c r="A6077" s="166">
        <v>56</v>
      </c>
      <c r="B6077" s="167" t="s">
        <v>128</v>
      </c>
      <c r="C6077" s="168">
        <v>2004</v>
      </c>
      <c r="D6077" s="169">
        <v>0</v>
      </c>
      <c r="E6077" s="169">
        <v>0</v>
      </c>
      <c r="F6077" s="169">
        <v>0</v>
      </c>
      <c r="G6077" s="169">
        <v>0</v>
      </c>
      <c r="H6077" s="169">
        <v>0</v>
      </c>
      <c r="I6077" s="169">
        <v>0</v>
      </c>
      <c r="J6077" s="169">
        <v>0</v>
      </c>
      <c r="K6077" s="169">
        <v>0</v>
      </c>
      <c r="L6077" s="170">
        <v>0</v>
      </c>
      <c r="M6077" s="171">
        <v>0</v>
      </c>
    </row>
    <row r="6078" spans="1:13">
      <c r="A6078" s="172">
        <v>56</v>
      </c>
      <c r="B6078" s="173" t="s">
        <v>128</v>
      </c>
      <c r="C6078" s="174">
        <v>2005</v>
      </c>
      <c r="D6078" s="175">
        <v>0</v>
      </c>
      <c r="E6078" s="175">
        <v>0</v>
      </c>
      <c r="F6078" s="175">
        <v>0</v>
      </c>
      <c r="G6078" s="175">
        <v>0</v>
      </c>
      <c r="H6078" s="175">
        <v>0</v>
      </c>
      <c r="I6078" s="175">
        <v>0</v>
      </c>
      <c r="J6078" s="175">
        <v>0</v>
      </c>
      <c r="K6078" s="175">
        <v>0</v>
      </c>
      <c r="L6078" s="176">
        <v>0</v>
      </c>
      <c r="M6078" s="177">
        <v>0</v>
      </c>
    </row>
    <row r="6079" spans="1:13">
      <c r="A6079" s="166">
        <v>56</v>
      </c>
      <c r="B6079" s="167" t="s">
        <v>128</v>
      </c>
      <c r="C6079" s="168">
        <v>2006</v>
      </c>
      <c r="D6079" s="169">
        <v>0</v>
      </c>
      <c r="E6079" s="169">
        <v>0</v>
      </c>
      <c r="F6079" s="169">
        <v>0</v>
      </c>
      <c r="G6079" s="169">
        <v>0</v>
      </c>
      <c r="H6079" s="169">
        <v>-200</v>
      </c>
      <c r="I6079" s="169">
        <v>0</v>
      </c>
      <c r="J6079" s="169">
        <v>0</v>
      </c>
      <c r="K6079" s="169">
        <v>0</v>
      </c>
      <c r="L6079" s="170">
        <v>0</v>
      </c>
      <c r="M6079" s="171">
        <v>0</v>
      </c>
    </row>
    <row r="6080" spans="1:13">
      <c r="A6080" s="172">
        <v>56</v>
      </c>
      <c r="B6080" s="173" t="s">
        <v>128</v>
      </c>
      <c r="C6080" s="174">
        <v>2007</v>
      </c>
      <c r="D6080" s="175">
        <v>0</v>
      </c>
      <c r="E6080" s="175">
        <v>0</v>
      </c>
      <c r="F6080" s="175">
        <v>0</v>
      </c>
      <c r="G6080" s="175">
        <v>0</v>
      </c>
      <c r="H6080" s="175">
        <v>-2116</v>
      </c>
      <c r="I6080" s="175">
        <v>0</v>
      </c>
      <c r="J6080" s="175">
        <v>0</v>
      </c>
      <c r="K6080" s="175">
        <v>0</v>
      </c>
      <c r="L6080" s="176">
        <v>0</v>
      </c>
      <c r="M6080" s="177">
        <v>0</v>
      </c>
    </row>
    <row r="6081" spans="1:13">
      <c r="A6081" s="166">
        <v>56</v>
      </c>
      <c r="B6081" s="167" t="s">
        <v>128</v>
      </c>
      <c r="C6081" s="168">
        <v>2008</v>
      </c>
      <c r="D6081" s="169">
        <v>0</v>
      </c>
      <c r="E6081" s="169">
        <v>0</v>
      </c>
      <c r="F6081" s="169">
        <v>0</v>
      </c>
      <c r="G6081" s="169">
        <v>0</v>
      </c>
      <c r="H6081" s="169">
        <v>0</v>
      </c>
      <c r="I6081" s="169">
        <v>0</v>
      </c>
      <c r="J6081" s="169">
        <v>0</v>
      </c>
      <c r="K6081" s="169">
        <v>0</v>
      </c>
      <c r="L6081" s="170">
        <v>0</v>
      </c>
      <c r="M6081" s="171">
        <v>0</v>
      </c>
    </row>
    <row r="6082" spans="1:13">
      <c r="A6082" s="172">
        <v>56</v>
      </c>
      <c r="B6082" s="173" t="s">
        <v>128</v>
      </c>
      <c r="C6082" s="174">
        <v>2009</v>
      </c>
      <c r="D6082" s="175">
        <v>0</v>
      </c>
      <c r="E6082" s="175">
        <v>0</v>
      </c>
      <c r="F6082" s="175">
        <v>0</v>
      </c>
      <c r="G6082" s="175">
        <v>0</v>
      </c>
      <c r="H6082" s="175">
        <v>0</v>
      </c>
      <c r="I6082" s="175">
        <v>0</v>
      </c>
      <c r="J6082" s="175">
        <v>0</v>
      </c>
      <c r="K6082" s="175">
        <v>0</v>
      </c>
      <c r="L6082" s="176">
        <v>0</v>
      </c>
      <c r="M6082" s="177">
        <v>0</v>
      </c>
    </row>
    <row r="6083" spans="1:13">
      <c r="A6083" s="166">
        <v>56</v>
      </c>
      <c r="B6083" s="167" t="s">
        <v>128</v>
      </c>
      <c r="C6083" s="168">
        <v>2010</v>
      </c>
      <c r="D6083" s="169">
        <v>0</v>
      </c>
      <c r="E6083" s="169">
        <v>0</v>
      </c>
      <c r="F6083" s="169">
        <v>0</v>
      </c>
      <c r="G6083" s="169">
        <v>0</v>
      </c>
      <c r="H6083" s="169">
        <v>5594</v>
      </c>
      <c r="I6083" s="169">
        <v>-1773</v>
      </c>
      <c r="J6083" s="169">
        <v>0</v>
      </c>
      <c r="K6083" s="169">
        <v>0</v>
      </c>
      <c r="L6083" s="170">
        <v>0</v>
      </c>
      <c r="M6083" s="171">
        <v>0</v>
      </c>
    </row>
    <row r="6084" spans="1:13">
      <c r="A6084" s="172">
        <v>56</v>
      </c>
      <c r="B6084" s="173" t="s">
        <v>128</v>
      </c>
      <c r="C6084" s="174">
        <v>2011</v>
      </c>
      <c r="D6084" s="175">
        <v>0</v>
      </c>
      <c r="E6084" s="175">
        <v>0</v>
      </c>
      <c r="F6084" s="175">
        <v>0</v>
      </c>
      <c r="G6084" s="175">
        <v>0</v>
      </c>
      <c r="H6084" s="175">
        <v>-6323</v>
      </c>
      <c r="I6084" s="175">
        <v>-1795</v>
      </c>
      <c r="J6084" s="175">
        <v>0</v>
      </c>
      <c r="K6084" s="175">
        <v>0</v>
      </c>
      <c r="L6084" s="176">
        <v>0</v>
      </c>
      <c r="M6084" s="177">
        <v>0</v>
      </c>
    </row>
    <row r="6085" spans="1:13">
      <c r="A6085" s="166">
        <v>56</v>
      </c>
      <c r="B6085" s="167" t="s">
        <v>128</v>
      </c>
      <c r="C6085" s="168">
        <v>2012</v>
      </c>
      <c r="D6085" s="169">
        <v>0</v>
      </c>
      <c r="E6085" s="169">
        <v>0</v>
      </c>
      <c r="F6085" s="169">
        <v>0</v>
      </c>
      <c r="G6085" s="169">
        <v>0</v>
      </c>
      <c r="H6085" s="169">
        <v>-4796</v>
      </c>
      <c r="I6085" s="169">
        <v>-2475</v>
      </c>
      <c r="J6085" s="169">
        <v>0</v>
      </c>
      <c r="K6085" s="169">
        <v>0</v>
      </c>
      <c r="L6085" s="170">
        <v>0</v>
      </c>
      <c r="M6085" s="171">
        <v>0</v>
      </c>
    </row>
    <row r="6086" spans="1:13">
      <c r="A6086" s="172">
        <v>56</v>
      </c>
      <c r="B6086" s="173" t="s">
        <v>128</v>
      </c>
      <c r="C6086" s="174">
        <v>2013</v>
      </c>
      <c r="D6086" s="175">
        <v>0</v>
      </c>
      <c r="E6086" s="175">
        <v>0</v>
      </c>
      <c r="F6086" s="175">
        <v>0</v>
      </c>
      <c r="G6086" s="175">
        <v>0</v>
      </c>
      <c r="H6086" s="175">
        <v>74361</v>
      </c>
      <c r="I6086" s="175">
        <v>4374</v>
      </c>
      <c r="J6086" s="175">
        <v>0</v>
      </c>
      <c r="K6086" s="175">
        <v>0</v>
      </c>
      <c r="L6086" s="176">
        <v>0</v>
      </c>
      <c r="M6086" s="177">
        <v>0</v>
      </c>
    </row>
    <row r="6087" spans="1:13">
      <c r="A6087" s="166">
        <v>56</v>
      </c>
      <c r="B6087" s="167" t="s">
        <v>128</v>
      </c>
      <c r="C6087" s="168">
        <v>2014</v>
      </c>
      <c r="D6087" s="169">
        <v>0</v>
      </c>
      <c r="E6087" s="169">
        <v>0</v>
      </c>
      <c r="F6087" s="169">
        <v>0</v>
      </c>
      <c r="G6087" s="169">
        <v>0</v>
      </c>
      <c r="H6087" s="169">
        <v>22779</v>
      </c>
      <c r="I6087" s="169">
        <v>-4045</v>
      </c>
      <c r="J6087" s="169">
        <v>0</v>
      </c>
      <c r="K6087" s="169">
        <v>0</v>
      </c>
      <c r="L6087" s="170">
        <v>0</v>
      </c>
      <c r="M6087" s="171">
        <v>0</v>
      </c>
    </row>
    <row r="6088" spans="1:13">
      <c r="A6088" s="172">
        <v>56</v>
      </c>
      <c r="B6088" s="173" t="s">
        <v>128</v>
      </c>
      <c r="C6088" s="174">
        <v>2015</v>
      </c>
      <c r="D6088" s="175">
        <v>0</v>
      </c>
      <c r="E6088" s="175">
        <v>0</v>
      </c>
      <c r="F6088" s="175">
        <v>0</v>
      </c>
      <c r="G6088" s="175">
        <v>0</v>
      </c>
      <c r="H6088" s="175">
        <v>19452</v>
      </c>
      <c r="I6088" s="175">
        <v>-1461</v>
      </c>
      <c r="J6088" s="175">
        <v>0</v>
      </c>
      <c r="K6088" s="175">
        <v>0</v>
      </c>
      <c r="L6088" s="176">
        <v>0</v>
      </c>
      <c r="M6088" s="177">
        <v>0</v>
      </c>
    </row>
    <row r="6089" spans="1:13">
      <c r="A6089" s="166">
        <v>56</v>
      </c>
      <c r="B6089" s="167" t="s">
        <v>128</v>
      </c>
      <c r="C6089" s="168">
        <v>2016</v>
      </c>
      <c r="D6089" s="169">
        <v>0</v>
      </c>
      <c r="E6089" s="169">
        <v>0</v>
      </c>
      <c r="F6089" s="169">
        <v>0</v>
      </c>
      <c r="G6089" s="169">
        <v>0</v>
      </c>
      <c r="H6089" s="169">
        <v>58830</v>
      </c>
      <c r="I6089" s="169">
        <v>23528</v>
      </c>
      <c r="J6089" s="169">
        <v>-600</v>
      </c>
      <c r="K6089" s="169">
        <v>282</v>
      </c>
      <c r="L6089" s="170">
        <v>0</v>
      </c>
      <c r="M6089" s="171">
        <v>1</v>
      </c>
    </row>
    <row r="6090" spans="1:13">
      <c r="A6090" s="172">
        <v>56</v>
      </c>
      <c r="B6090" s="173" t="s">
        <v>128</v>
      </c>
      <c r="C6090" s="174">
        <v>2017</v>
      </c>
      <c r="D6090" s="175">
        <v>0</v>
      </c>
      <c r="E6090" s="175">
        <v>0</v>
      </c>
      <c r="F6090" s="175">
        <v>0</v>
      </c>
      <c r="G6090" s="175">
        <v>0</v>
      </c>
      <c r="H6090" s="175">
        <v>17975</v>
      </c>
      <c r="I6090" s="175">
        <v>-22438</v>
      </c>
      <c r="J6090" s="175">
        <v>736</v>
      </c>
      <c r="K6090" s="175">
        <v>3476</v>
      </c>
      <c r="L6090" s="176">
        <v>-201</v>
      </c>
      <c r="M6090" s="177">
        <v>9</v>
      </c>
    </row>
    <row r="6091" spans="1:13">
      <c r="A6091" s="166">
        <v>56</v>
      </c>
      <c r="B6091" s="167" t="s">
        <v>128</v>
      </c>
      <c r="C6091" s="168">
        <v>2018</v>
      </c>
      <c r="D6091" s="169">
        <v>0</v>
      </c>
      <c r="E6091" s="169">
        <v>0</v>
      </c>
      <c r="F6091" s="169">
        <v>0</v>
      </c>
      <c r="G6091" s="169">
        <v>0</v>
      </c>
      <c r="H6091" s="169">
        <v>663939</v>
      </c>
      <c r="I6091" s="169">
        <v>119826</v>
      </c>
      <c r="J6091" s="169">
        <v>79704</v>
      </c>
      <c r="K6091" s="169">
        <v>1654</v>
      </c>
      <c r="L6091" s="170">
        <v>-191</v>
      </c>
      <c r="M6091" s="171">
        <v>2</v>
      </c>
    </row>
    <row r="6092" spans="1:13">
      <c r="A6092" s="172">
        <v>56</v>
      </c>
      <c r="B6092" s="173" t="s">
        <v>128</v>
      </c>
      <c r="C6092" s="174">
        <v>2019</v>
      </c>
      <c r="D6092" s="175">
        <v>0</v>
      </c>
      <c r="E6092" s="175">
        <v>0</v>
      </c>
      <c r="F6092" s="175">
        <v>0</v>
      </c>
      <c r="G6092" s="175">
        <v>0</v>
      </c>
      <c r="H6092" s="175">
        <v>1262282</v>
      </c>
      <c r="I6092" s="175">
        <v>119766</v>
      </c>
      <c r="J6092" s="175">
        <v>575568</v>
      </c>
      <c r="K6092" s="175">
        <v>8521</v>
      </c>
      <c r="L6092" s="176">
        <v>-296</v>
      </c>
      <c r="M6092" s="177">
        <v>-2</v>
      </c>
    </row>
    <row r="6093" spans="1:13">
      <c r="A6093" s="166">
        <v>56</v>
      </c>
      <c r="B6093" s="167" t="s">
        <v>128</v>
      </c>
      <c r="C6093" s="168">
        <v>2020</v>
      </c>
      <c r="D6093" s="169">
        <v>312599100</v>
      </c>
      <c r="E6093" s="169">
        <v>1408593300</v>
      </c>
      <c r="F6093" s="169">
        <v>14829500</v>
      </c>
      <c r="G6093" s="169">
        <v>119239000</v>
      </c>
      <c r="H6093" s="169">
        <v>15140079</v>
      </c>
      <c r="I6093" s="169">
        <v>1635904</v>
      </c>
      <c r="J6093" s="169">
        <v>758720</v>
      </c>
      <c r="K6093" s="169">
        <v>89168</v>
      </c>
      <c r="L6093" s="170">
        <v>5386</v>
      </c>
      <c r="M6093" s="171">
        <v>322</v>
      </c>
    </row>
    <row r="6094" spans="1:13">
      <c r="A6094" s="172">
        <v>57</v>
      </c>
      <c r="B6094" s="173" t="s">
        <v>110</v>
      </c>
      <c r="C6094" s="174">
        <v>2000</v>
      </c>
      <c r="D6094" s="175">
        <v>0</v>
      </c>
      <c r="E6094" s="175">
        <v>0</v>
      </c>
      <c r="F6094" s="175">
        <v>0</v>
      </c>
      <c r="G6094" s="175">
        <v>0</v>
      </c>
      <c r="H6094" s="175">
        <v>0</v>
      </c>
      <c r="I6094" s="175">
        <v>0</v>
      </c>
      <c r="J6094" s="175">
        <v>0</v>
      </c>
      <c r="K6094" s="175">
        <v>0</v>
      </c>
      <c r="L6094" s="176">
        <v>0</v>
      </c>
      <c r="M6094" s="177">
        <v>0</v>
      </c>
    </row>
    <row r="6095" spans="1:13">
      <c r="A6095" s="166">
        <v>57</v>
      </c>
      <c r="B6095" s="167" t="s">
        <v>110</v>
      </c>
      <c r="C6095" s="168">
        <v>2007</v>
      </c>
      <c r="D6095" s="169">
        <v>0</v>
      </c>
      <c r="E6095" s="169">
        <v>0</v>
      </c>
      <c r="F6095" s="169">
        <v>0</v>
      </c>
      <c r="G6095" s="169">
        <v>0</v>
      </c>
      <c r="H6095" s="169">
        <v>0</v>
      </c>
      <c r="I6095" s="169">
        <v>0</v>
      </c>
      <c r="J6095" s="169">
        <v>0</v>
      </c>
      <c r="K6095" s="169">
        <v>0</v>
      </c>
      <c r="L6095" s="170">
        <v>0</v>
      </c>
      <c r="M6095" s="171">
        <v>0</v>
      </c>
    </row>
    <row r="6096" spans="1:13">
      <c r="A6096" s="172">
        <v>57</v>
      </c>
      <c r="B6096" s="173" t="s">
        <v>110</v>
      </c>
      <c r="C6096" s="174">
        <v>2009</v>
      </c>
      <c r="D6096" s="175">
        <v>0</v>
      </c>
      <c r="E6096" s="175">
        <v>0</v>
      </c>
      <c r="F6096" s="175">
        <v>0</v>
      </c>
      <c r="G6096" s="175">
        <v>0</v>
      </c>
      <c r="H6096" s="175">
        <v>0</v>
      </c>
      <c r="I6096" s="175">
        <v>0</v>
      </c>
      <c r="J6096" s="175">
        <v>0</v>
      </c>
      <c r="K6096" s="175">
        <v>0</v>
      </c>
      <c r="L6096" s="176">
        <v>0</v>
      </c>
      <c r="M6096" s="177">
        <v>0</v>
      </c>
    </row>
    <row r="6097" spans="1:13">
      <c r="A6097" s="166">
        <v>57</v>
      </c>
      <c r="B6097" s="167" t="s">
        <v>110</v>
      </c>
      <c r="C6097" s="168">
        <v>2010</v>
      </c>
      <c r="D6097" s="169">
        <v>0</v>
      </c>
      <c r="E6097" s="169">
        <v>0</v>
      </c>
      <c r="F6097" s="169">
        <v>0</v>
      </c>
      <c r="G6097" s="169">
        <v>0</v>
      </c>
      <c r="H6097" s="169">
        <v>0</v>
      </c>
      <c r="I6097" s="169">
        <v>0</v>
      </c>
      <c r="J6097" s="169">
        <v>0</v>
      </c>
      <c r="K6097" s="169">
        <v>0</v>
      </c>
      <c r="L6097" s="170">
        <v>0</v>
      </c>
      <c r="M6097" s="171">
        <v>0</v>
      </c>
    </row>
    <row r="6098" spans="1:13">
      <c r="A6098" s="172">
        <v>57</v>
      </c>
      <c r="B6098" s="173" t="s">
        <v>110</v>
      </c>
      <c r="C6098" s="174">
        <v>2011</v>
      </c>
      <c r="D6098" s="175">
        <v>0</v>
      </c>
      <c r="E6098" s="175">
        <v>0</v>
      </c>
      <c r="F6098" s="175">
        <v>0</v>
      </c>
      <c r="G6098" s="175">
        <v>0</v>
      </c>
      <c r="H6098" s="175">
        <v>0</v>
      </c>
      <c r="I6098" s="175">
        <v>0</v>
      </c>
      <c r="J6098" s="175">
        <v>0</v>
      </c>
      <c r="K6098" s="175">
        <v>0</v>
      </c>
      <c r="L6098" s="176">
        <v>0</v>
      </c>
      <c r="M6098" s="177">
        <v>0</v>
      </c>
    </row>
    <row r="6099" spans="1:13">
      <c r="A6099" s="166">
        <v>57</v>
      </c>
      <c r="B6099" s="167" t="s">
        <v>110</v>
      </c>
      <c r="C6099" s="168">
        <v>2012</v>
      </c>
      <c r="D6099" s="169">
        <v>0</v>
      </c>
      <c r="E6099" s="169">
        <v>0</v>
      </c>
      <c r="F6099" s="169">
        <v>0</v>
      </c>
      <c r="G6099" s="169">
        <v>0</v>
      </c>
      <c r="H6099" s="169">
        <v>0</v>
      </c>
      <c r="I6099" s="169">
        <v>0</v>
      </c>
      <c r="J6099" s="169">
        <v>0</v>
      </c>
      <c r="K6099" s="169">
        <v>0</v>
      </c>
      <c r="L6099" s="170">
        <v>0</v>
      </c>
      <c r="M6099" s="171">
        <v>0</v>
      </c>
    </row>
    <row r="6100" spans="1:13">
      <c r="A6100" s="172">
        <v>57</v>
      </c>
      <c r="B6100" s="173" t="s">
        <v>110</v>
      </c>
      <c r="C6100" s="174">
        <v>2013</v>
      </c>
      <c r="D6100" s="175">
        <v>0</v>
      </c>
      <c r="E6100" s="175">
        <v>0</v>
      </c>
      <c r="F6100" s="175">
        <v>0</v>
      </c>
      <c r="G6100" s="175">
        <v>0</v>
      </c>
      <c r="H6100" s="175">
        <v>0</v>
      </c>
      <c r="I6100" s="175">
        <v>0</v>
      </c>
      <c r="J6100" s="175">
        <v>0</v>
      </c>
      <c r="K6100" s="175">
        <v>0</v>
      </c>
      <c r="L6100" s="176">
        <v>0</v>
      </c>
      <c r="M6100" s="177">
        <v>0</v>
      </c>
    </row>
    <row r="6101" spans="1:13">
      <c r="A6101" s="166">
        <v>57</v>
      </c>
      <c r="B6101" s="167" t="s">
        <v>110</v>
      </c>
      <c r="C6101" s="168">
        <v>2014</v>
      </c>
      <c r="D6101" s="169">
        <v>0</v>
      </c>
      <c r="E6101" s="169">
        <v>0</v>
      </c>
      <c r="F6101" s="169">
        <v>0</v>
      </c>
      <c r="G6101" s="169">
        <v>0</v>
      </c>
      <c r="H6101" s="169">
        <v>0</v>
      </c>
      <c r="I6101" s="169">
        <v>0</v>
      </c>
      <c r="J6101" s="169">
        <v>0</v>
      </c>
      <c r="K6101" s="169">
        <v>0</v>
      </c>
      <c r="L6101" s="170">
        <v>0</v>
      </c>
      <c r="M6101" s="171">
        <v>0</v>
      </c>
    </row>
    <row r="6102" spans="1:13">
      <c r="A6102" s="172">
        <v>57</v>
      </c>
      <c r="B6102" s="173" t="s">
        <v>110</v>
      </c>
      <c r="C6102" s="174">
        <v>2015</v>
      </c>
      <c r="D6102" s="175">
        <v>0</v>
      </c>
      <c r="E6102" s="175">
        <v>0</v>
      </c>
      <c r="F6102" s="175">
        <v>0</v>
      </c>
      <c r="G6102" s="175">
        <v>0</v>
      </c>
      <c r="H6102" s="175">
        <v>0</v>
      </c>
      <c r="I6102" s="175">
        <v>0</v>
      </c>
      <c r="J6102" s="175">
        <v>0</v>
      </c>
      <c r="K6102" s="175">
        <v>0</v>
      </c>
      <c r="L6102" s="176">
        <v>0</v>
      </c>
      <c r="M6102" s="177">
        <v>0</v>
      </c>
    </row>
    <row r="6103" spans="1:13">
      <c r="A6103" s="166">
        <v>57</v>
      </c>
      <c r="B6103" s="167" t="s">
        <v>110</v>
      </c>
      <c r="C6103" s="168">
        <v>2016</v>
      </c>
      <c r="D6103" s="169">
        <v>0</v>
      </c>
      <c r="E6103" s="169">
        <v>0</v>
      </c>
      <c r="F6103" s="169">
        <v>0</v>
      </c>
      <c r="G6103" s="169">
        <v>0</v>
      </c>
      <c r="H6103" s="169">
        <v>-9041</v>
      </c>
      <c r="I6103" s="169">
        <v>2126</v>
      </c>
      <c r="J6103" s="169">
        <v>0</v>
      </c>
      <c r="K6103" s="169">
        <v>0</v>
      </c>
      <c r="L6103" s="170">
        <v>1</v>
      </c>
      <c r="M6103" s="171">
        <v>0</v>
      </c>
    </row>
    <row r="6104" spans="1:13">
      <c r="A6104" s="172">
        <v>57</v>
      </c>
      <c r="B6104" s="173" t="s">
        <v>110</v>
      </c>
      <c r="C6104" s="174">
        <v>2017</v>
      </c>
      <c r="D6104" s="175">
        <v>0</v>
      </c>
      <c r="E6104" s="175">
        <v>0</v>
      </c>
      <c r="F6104" s="175">
        <v>0</v>
      </c>
      <c r="G6104" s="175">
        <v>0</v>
      </c>
      <c r="H6104" s="175">
        <v>33775</v>
      </c>
      <c r="I6104" s="175">
        <v>5422</v>
      </c>
      <c r="J6104" s="175">
        <v>56</v>
      </c>
      <c r="K6104" s="175">
        <v>251</v>
      </c>
      <c r="L6104" s="176">
        <v>2</v>
      </c>
      <c r="M6104" s="177">
        <v>0</v>
      </c>
    </row>
    <row r="6105" spans="1:13">
      <c r="A6105" s="166">
        <v>57</v>
      </c>
      <c r="B6105" s="167" t="s">
        <v>110</v>
      </c>
      <c r="C6105" s="168">
        <v>2018</v>
      </c>
      <c r="D6105" s="169">
        <v>0</v>
      </c>
      <c r="E6105" s="169">
        <v>0</v>
      </c>
      <c r="F6105" s="169">
        <v>0</v>
      </c>
      <c r="G6105" s="169">
        <v>0</v>
      </c>
      <c r="H6105" s="169">
        <v>95323</v>
      </c>
      <c r="I6105" s="169">
        <v>13997.8</v>
      </c>
      <c r="J6105" s="169">
        <v>8368</v>
      </c>
      <c r="K6105" s="169">
        <v>489</v>
      </c>
      <c r="L6105" s="170">
        <v>0</v>
      </c>
      <c r="M6105" s="171">
        <v>-1</v>
      </c>
    </row>
    <row r="6106" spans="1:13">
      <c r="A6106" s="172">
        <v>57</v>
      </c>
      <c r="B6106" s="173" t="s">
        <v>110</v>
      </c>
      <c r="C6106" s="174">
        <v>2019</v>
      </c>
      <c r="D6106" s="175">
        <v>0</v>
      </c>
      <c r="E6106" s="175">
        <v>0</v>
      </c>
      <c r="F6106" s="175">
        <v>0</v>
      </c>
      <c r="G6106" s="175">
        <v>0</v>
      </c>
      <c r="H6106" s="175">
        <v>156159</v>
      </c>
      <c r="I6106" s="175">
        <v>20935.900000000001</v>
      </c>
      <c r="J6106" s="175">
        <v>129232</v>
      </c>
      <c r="K6106" s="175">
        <v>2275</v>
      </c>
      <c r="L6106" s="176">
        <v>4</v>
      </c>
      <c r="M6106" s="177">
        <v>-2</v>
      </c>
    </row>
    <row r="6107" spans="1:13">
      <c r="A6107" s="166">
        <v>57</v>
      </c>
      <c r="B6107" s="167" t="s">
        <v>110</v>
      </c>
      <c r="C6107" s="168">
        <v>2020</v>
      </c>
      <c r="D6107" s="169">
        <v>96873900</v>
      </c>
      <c r="E6107" s="169">
        <v>574837000</v>
      </c>
      <c r="F6107" s="169">
        <v>2873600</v>
      </c>
      <c r="G6107" s="169">
        <v>18350000</v>
      </c>
      <c r="H6107" s="169">
        <v>5092443</v>
      </c>
      <c r="I6107" s="169">
        <v>688706.95</v>
      </c>
      <c r="J6107" s="169">
        <v>229888</v>
      </c>
      <c r="K6107" s="169">
        <v>13738</v>
      </c>
      <c r="L6107" s="170">
        <v>1422</v>
      </c>
      <c r="M6107" s="171">
        <v>64</v>
      </c>
    </row>
    <row r="6108" spans="1:13">
      <c r="A6108" s="172">
        <v>58</v>
      </c>
      <c r="B6108" s="173" t="s">
        <v>147</v>
      </c>
      <c r="C6108" s="174">
        <v>2010</v>
      </c>
      <c r="D6108" s="175">
        <v>0</v>
      </c>
      <c r="E6108" s="175">
        <v>0</v>
      </c>
      <c r="F6108" s="175">
        <v>0</v>
      </c>
      <c r="G6108" s="175">
        <v>0</v>
      </c>
      <c r="H6108" s="175">
        <v>-2000</v>
      </c>
      <c r="I6108" s="175">
        <v>0</v>
      </c>
      <c r="J6108" s="175">
        <v>0</v>
      </c>
      <c r="K6108" s="175">
        <v>0</v>
      </c>
      <c r="L6108" s="176">
        <v>11</v>
      </c>
      <c r="M6108" s="177">
        <v>0</v>
      </c>
    </row>
    <row r="6109" spans="1:13">
      <c r="A6109" s="166">
        <v>58</v>
      </c>
      <c r="B6109" s="167" t="s">
        <v>147</v>
      </c>
      <c r="C6109" s="168">
        <v>2011</v>
      </c>
      <c r="D6109" s="169">
        <v>0</v>
      </c>
      <c r="E6109" s="169">
        <v>0</v>
      </c>
      <c r="F6109" s="169">
        <v>0</v>
      </c>
      <c r="G6109" s="169">
        <v>0</v>
      </c>
      <c r="H6109" s="169">
        <v>-520</v>
      </c>
      <c r="I6109" s="169">
        <v>0</v>
      </c>
      <c r="J6109" s="169">
        <v>0</v>
      </c>
      <c r="K6109" s="169">
        <v>0</v>
      </c>
      <c r="L6109" s="170">
        <v>0</v>
      </c>
      <c r="M6109" s="171">
        <v>0</v>
      </c>
    </row>
    <row r="6110" spans="1:13">
      <c r="A6110" s="172">
        <v>58</v>
      </c>
      <c r="B6110" s="173" t="s">
        <v>147</v>
      </c>
      <c r="C6110" s="174">
        <v>2012</v>
      </c>
      <c r="D6110" s="175">
        <v>0</v>
      </c>
      <c r="E6110" s="175">
        <v>0</v>
      </c>
      <c r="F6110" s="175">
        <v>0</v>
      </c>
      <c r="G6110" s="175">
        <v>0</v>
      </c>
      <c r="H6110" s="175">
        <v>0</v>
      </c>
      <c r="I6110" s="175">
        <v>0</v>
      </c>
      <c r="J6110" s="175">
        <v>0</v>
      </c>
      <c r="K6110" s="175">
        <v>0</v>
      </c>
      <c r="L6110" s="176">
        <v>0</v>
      </c>
      <c r="M6110" s="177">
        <v>0</v>
      </c>
    </row>
    <row r="6111" spans="1:13">
      <c r="A6111" s="166">
        <v>58</v>
      </c>
      <c r="B6111" s="167" t="s">
        <v>147</v>
      </c>
      <c r="C6111" s="168">
        <v>2013</v>
      </c>
      <c r="D6111" s="169">
        <v>0</v>
      </c>
      <c r="E6111" s="169">
        <v>0</v>
      </c>
      <c r="F6111" s="169">
        <v>0</v>
      </c>
      <c r="G6111" s="169">
        <v>0</v>
      </c>
      <c r="H6111" s="169">
        <v>-1994</v>
      </c>
      <c r="I6111" s="169">
        <v>0</v>
      </c>
      <c r="J6111" s="169">
        <v>0</v>
      </c>
      <c r="K6111" s="169">
        <v>0</v>
      </c>
      <c r="L6111" s="170">
        <v>0</v>
      </c>
      <c r="M6111" s="171">
        <v>0</v>
      </c>
    </row>
    <row r="6112" spans="1:13">
      <c r="A6112" s="172">
        <v>58</v>
      </c>
      <c r="B6112" s="173" t="s">
        <v>147</v>
      </c>
      <c r="C6112" s="174">
        <v>2014</v>
      </c>
      <c r="D6112" s="175">
        <v>0</v>
      </c>
      <c r="E6112" s="175">
        <v>0</v>
      </c>
      <c r="F6112" s="175">
        <v>0</v>
      </c>
      <c r="G6112" s="175">
        <v>0</v>
      </c>
      <c r="H6112" s="175">
        <v>0</v>
      </c>
      <c r="I6112" s="175">
        <v>0</v>
      </c>
      <c r="J6112" s="175">
        <v>0</v>
      </c>
      <c r="K6112" s="175">
        <v>0</v>
      </c>
      <c r="L6112" s="176">
        <v>0</v>
      </c>
      <c r="M6112" s="177">
        <v>0</v>
      </c>
    </row>
    <row r="6113" spans="1:13">
      <c r="A6113" s="166">
        <v>58</v>
      </c>
      <c r="B6113" s="167" t="s">
        <v>147</v>
      </c>
      <c r="C6113" s="168">
        <v>2015</v>
      </c>
      <c r="D6113" s="169">
        <v>0</v>
      </c>
      <c r="E6113" s="169">
        <v>0</v>
      </c>
      <c r="F6113" s="169">
        <v>0</v>
      </c>
      <c r="G6113" s="169">
        <v>0</v>
      </c>
      <c r="H6113" s="169">
        <v>6703</v>
      </c>
      <c r="I6113" s="169">
        <v>-25</v>
      </c>
      <c r="J6113" s="169">
        <v>0</v>
      </c>
      <c r="K6113" s="169">
        <v>0</v>
      </c>
      <c r="L6113" s="170">
        <v>0</v>
      </c>
      <c r="M6113" s="171">
        <v>0</v>
      </c>
    </row>
    <row r="6114" spans="1:13">
      <c r="A6114" s="172">
        <v>58</v>
      </c>
      <c r="B6114" s="173" t="s">
        <v>147</v>
      </c>
      <c r="C6114" s="174">
        <v>2016</v>
      </c>
      <c r="D6114" s="175">
        <v>0</v>
      </c>
      <c r="E6114" s="175">
        <v>0</v>
      </c>
      <c r="F6114" s="175">
        <v>0</v>
      </c>
      <c r="G6114" s="175">
        <v>0</v>
      </c>
      <c r="H6114" s="175">
        <v>4265</v>
      </c>
      <c r="I6114" s="175">
        <v>745</v>
      </c>
      <c r="J6114" s="175">
        <v>0</v>
      </c>
      <c r="K6114" s="175">
        <v>-15</v>
      </c>
      <c r="L6114" s="176">
        <v>0</v>
      </c>
      <c r="M6114" s="177">
        <v>0</v>
      </c>
    </row>
    <row r="6115" spans="1:13">
      <c r="A6115" s="166">
        <v>58</v>
      </c>
      <c r="B6115" s="167" t="s">
        <v>147</v>
      </c>
      <c r="C6115" s="168">
        <v>2017</v>
      </c>
      <c r="D6115" s="169">
        <v>0</v>
      </c>
      <c r="E6115" s="169">
        <v>0</v>
      </c>
      <c r="F6115" s="169">
        <v>0</v>
      </c>
      <c r="G6115" s="169">
        <v>0</v>
      </c>
      <c r="H6115" s="169">
        <v>64733</v>
      </c>
      <c r="I6115" s="169">
        <v>25413</v>
      </c>
      <c r="J6115" s="169">
        <v>-2936</v>
      </c>
      <c r="K6115" s="169">
        <v>-10347</v>
      </c>
      <c r="L6115" s="170">
        <v>0</v>
      </c>
      <c r="M6115" s="171">
        <v>2</v>
      </c>
    </row>
    <row r="6116" spans="1:13">
      <c r="A6116" s="172">
        <v>58</v>
      </c>
      <c r="B6116" s="173" t="s">
        <v>147</v>
      </c>
      <c r="C6116" s="174">
        <v>2018</v>
      </c>
      <c r="D6116" s="175">
        <v>0</v>
      </c>
      <c r="E6116" s="175">
        <v>0</v>
      </c>
      <c r="F6116" s="175">
        <v>0</v>
      </c>
      <c r="G6116" s="175">
        <v>0</v>
      </c>
      <c r="H6116" s="175">
        <v>-41927</v>
      </c>
      <c r="I6116" s="175">
        <v>90928</v>
      </c>
      <c r="J6116" s="175">
        <v>13233</v>
      </c>
      <c r="K6116" s="175">
        <v>-109473</v>
      </c>
      <c r="L6116" s="176">
        <v>3</v>
      </c>
      <c r="M6116" s="177">
        <v>5</v>
      </c>
    </row>
    <row r="6117" spans="1:13">
      <c r="A6117" s="166">
        <v>58</v>
      </c>
      <c r="B6117" s="167" t="s">
        <v>147</v>
      </c>
      <c r="C6117" s="168">
        <v>2019</v>
      </c>
      <c r="D6117" s="169">
        <v>0</v>
      </c>
      <c r="E6117" s="169">
        <v>0</v>
      </c>
      <c r="F6117" s="169">
        <v>0</v>
      </c>
      <c r="G6117" s="169">
        <v>0</v>
      </c>
      <c r="H6117" s="169">
        <v>544730</v>
      </c>
      <c r="I6117" s="169">
        <v>44582</v>
      </c>
      <c r="J6117" s="169">
        <v>73728</v>
      </c>
      <c r="K6117" s="169">
        <v>2790</v>
      </c>
      <c r="L6117" s="170">
        <v>26</v>
      </c>
      <c r="M6117" s="171">
        <v>5</v>
      </c>
    </row>
    <row r="6118" spans="1:13">
      <c r="A6118" s="172">
        <v>58</v>
      </c>
      <c r="B6118" s="173" t="s">
        <v>147</v>
      </c>
      <c r="C6118" s="174">
        <v>2020</v>
      </c>
      <c r="D6118" s="175">
        <v>183526400</v>
      </c>
      <c r="E6118" s="175">
        <v>711410000</v>
      </c>
      <c r="F6118" s="175">
        <v>7865300</v>
      </c>
      <c r="G6118" s="175">
        <v>167597000</v>
      </c>
      <c r="H6118" s="175">
        <v>8769885</v>
      </c>
      <c r="I6118" s="175">
        <v>668600</v>
      </c>
      <c r="J6118" s="175">
        <v>624824</v>
      </c>
      <c r="K6118" s="175">
        <v>125505</v>
      </c>
      <c r="L6118" s="176">
        <v>3016</v>
      </c>
      <c r="M6118" s="177">
        <v>148</v>
      </c>
    </row>
    <row r="6119" spans="1:13">
      <c r="A6119" s="166">
        <v>59</v>
      </c>
      <c r="B6119" s="167" t="s">
        <v>139</v>
      </c>
      <c r="C6119" s="168">
        <v>2003</v>
      </c>
      <c r="D6119" s="169">
        <v>0</v>
      </c>
      <c r="E6119" s="169">
        <v>0</v>
      </c>
      <c r="F6119" s="169">
        <v>0</v>
      </c>
      <c r="G6119" s="169">
        <v>0</v>
      </c>
      <c r="H6119" s="169">
        <v>-1144</v>
      </c>
      <c r="I6119" s="169">
        <v>0</v>
      </c>
      <c r="J6119" s="169">
        <v>0</v>
      </c>
      <c r="K6119" s="169">
        <v>0</v>
      </c>
      <c r="L6119" s="170">
        <v>0</v>
      </c>
      <c r="M6119" s="171">
        <v>0</v>
      </c>
    </row>
    <row r="6120" spans="1:13">
      <c r="A6120" s="172">
        <v>59</v>
      </c>
      <c r="B6120" s="173" t="s">
        <v>139</v>
      </c>
      <c r="C6120" s="174">
        <v>2004</v>
      </c>
      <c r="D6120" s="175">
        <v>0</v>
      </c>
      <c r="E6120" s="175">
        <v>0</v>
      </c>
      <c r="F6120" s="175">
        <v>0</v>
      </c>
      <c r="G6120" s="175">
        <v>0</v>
      </c>
      <c r="H6120" s="175">
        <v>0</v>
      </c>
      <c r="I6120" s="175">
        <v>0</v>
      </c>
      <c r="J6120" s="175">
        <v>0</v>
      </c>
      <c r="K6120" s="175">
        <v>0</v>
      </c>
      <c r="L6120" s="176">
        <v>0</v>
      </c>
      <c r="M6120" s="177">
        <v>0</v>
      </c>
    </row>
    <row r="6121" spans="1:13">
      <c r="A6121" s="166">
        <v>59</v>
      </c>
      <c r="B6121" s="167" t="s">
        <v>139</v>
      </c>
      <c r="C6121" s="168">
        <v>2005</v>
      </c>
      <c r="D6121" s="169">
        <v>0</v>
      </c>
      <c r="E6121" s="169">
        <v>0</v>
      </c>
      <c r="F6121" s="169">
        <v>0</v>
      </c>
      <c r="G6121" s="169">
        <v>0</v>
      </c>
      <c r="H6121" s="169">
        <v>0</v>
      </c>
      <c r="I6121" s="169">
        <v>0</v>
      </c>
      <c r="J6121" s="169">
        <v>0</v>
      </c>
      <c r="K6121" s="169">
        <v>0</v>
      </c>
      <c r="L6121" s="170">
        <v>0</v>
      </c>
      <c r="M6121" s="171">
        <v>0</v>
      </c>
    </row>
    <row r="6122" spans="1:13">
      <c r="A6122" s="172">
        <v>59</v>
      </c>
      <c r="B6122" s="173" t="s">
        <v>139</v>
      </c>
      <c r="C6122" s="174">
        <v>2007</v>
      </c>
      <c r="D6122" s="175">
        <v>0</v>
      </c>
      <c r="E6122" s="175">
        <v>0</v>
      </c>
      <c r="F6122" s="175">
        <v>0</v>
      </c>
      <c r="G6122" s="175">
        <v>0</v>
      </c>
      <c r="H6122" s="175">
        <v>-1200</v>
      </c>
      <c r="I6122" s="175">
        <v>0</v>
      </c>
      <c r="J6122" s="175">
        <v>0</v>
      </c>
      <c r="K6122" s="175">
        <v>0</v>
      </c>
      <c r="L6122" s="176">
        <v>0</v>
      </c>
      <c r="M6122" s="177">
        <v>0</v>
      </c>
    </row>
    <row r="6123" spans="1:13">
      <c r="A6123" s="166">
        <v>59</v>
      </c>
      <c r="B6123" s="167" t="s">
        <v>139</v>
      </c>
      <c r="C6123" s="168">
        <v>2008</v>
      </c>
      <c r="D6123" s="169">
        <v>0</v>
      </c>
      <c r="E6123" s="169">
        <v>0</v>
      </c>
      <c r="F6123" s="169">
        <v>0</v>
      </c>
      <c r="G6123" s="169">
        <v>0</v>
      </c>
      <c r="H6123" s="169">
        <v>0</v>
      </c>
      <c r="I6123" s="169">
        <v>0</v>
      </c>
      <c r="J6123" s="169">
        <v>0</v>
      </c>
      <c r="K6123" s="169">
        <v>0</v>
      </c>
      <c r="L6123" s="170">
        <v>0</v>
      </c>
      <c r="M6123" s="171">
        <v>0</v>
      </c>
    </row>
    <row r="6124" spans="1:13">
      <c r="A6124" s="172">
        <v>59</v>
      </c>
      <c r="B6124" s="173" t="s">
        <v>139</v>
      </c>
      <c r="C6124" s="174">
        <v>2009</v>
      </c>
      <c r="D6124" s="175">
        <v>0</v>
      </c>
      <c r="E6124" s="175">
        <v>0</v>
      </c>
      <c r="F6124" s="175">
        <v>0</v>
      </c>
      <c r="G6124" s="175">
        <v>0</v>
      </c>
      <c r="H6124" s="175">
        <v>0</v>
      </c>
      <c r="I6124" s="175">
        <v>0</v>
      </c>
      <c r="J6124" s="175">
        <v>0</v>
      </c>
      <c r="K6124" s="175">
        <v>0</v>
      </c>
      <c r="L6124" s="176">
        <v>0</v>
      </c>
      <c r="M6124" s="177">
        <v>0</v>
      </c>
    </row>
    <row r="6125" spans="1:13">
      <c r="A6125" s="166">
        <v>59</v>
      </c>
      <c r="B6125" s="167" t="s">
        <v>139</v>
      </c>
      <c r="C6125" s="168">
        <v>2011</v>
      </c>
      <c r="D6125" s="169">
        <v>0</v>
      </c>
      <c r="E6125" s="169">
        <v>0</v>
      </c>
      <c r="F6125" s="169">
        <v>0</v>
      </c>
      <c r="G6125" s="169">
        <v>0</v>
      </c>
      <c r="H6125" s="169">
        <v>0</v>
      </c>
      <c r="I6125" s="169">
        <v>0</v>
      </c>
      <c r="J6125" s="169">
        <v>0</v>
      </c>
      <c r="K6125" s="169">
        <v>0</v>
      </c>
      <c r="L6125" s="170">
        <v>0</v>
      </c>
      <c r="M6125" s="171">
        <v>0</v>
      </c>
    </row>
    <row r="6126" spans="1:13">
      <c r="A6126" s="172">
        <v>59</v>
      </c>
      <c r="B6126" s="173" t="s">
        <v>139</v>
      </c>
      <c r="C6126" s="174">
        <v>2012</v>
      </c>
      <c r="D6126" s="175">
        <v>0</v>
      </c>
      <c r="E6126" s="175">
        <v>0</v>
      </c>
      <c r="F6126" s="175">
        <v>0</v>
      </c>
      <c r="G6126" s="175">
        <v>0</v>
      </c>
      <c r="H6126" s="175">
        <v>0</v>
      </c>
      <c r="I6126" s="175">
        <v>0</v>
      </c>
      <c r="J6126" s="175">
        <v>0</v>
      </c>
      <c r="K6126" s="175">
        <v>0</v>
      </c>
      <c r="L6126" s="176">
        <v>0</v>
      </c>
      <c r="M6126" s="177">
        <v>0</v>
      </c>
    </row>
    <row r="6127" spans="1:13">
      <c r="A6127" s="166">
        <v>59</v>
      </c>
      <c r="B6127" s="167" t="s">
        <v>139</v>
      </c>
      <c r="C6127" s="168">
        <v>2014</v>
      </c>
      <c r="D6127" s="169">
        <v>0</v>
      </c>
      <c r="E6127" s="169">
        <v>0</v>
      </c>
      <c r="F6127" s="169">
        <v>0</v>
      </c>
      <c r="G6127" s="169">
        <v>0</v>
      </c>
      <c r="H6127" s="169">
        <v>0</v>
      </c>
      <c r="I6127" s="169">
        <v>0</v>
      </c>
      <c r="J6127" s="169">
        <v>0</v>
      </c>
      <c r="K6127" s="169">
        <v>0</v>
      </c>
      <c r="L6127" s="170">
        <v>0</v>
      </c>
      <c r="M6127" s="171">
        <v>0</v>
      </c>
    </row>
    <row r="6128" spans="1:13">
      <c r="A6128" s="172">
        <v>59</v>
      </c>
      <c r="B6128" s="173" t="s">
        <v>139</v>
      </c>
      <c r="C6128" s="174">
        <v>2015</v>
      </c>
      <c r="D6128" s="175">
        <v>0</v>
      </c>
      <c r="E6128" s="175">
        <v>0</v>
      </c>
      <c r="F6128" s="175">
        <v>0</v>
      </c>
      <c r="G6128" s="175">
        <v>0</v>
      </c>
      <c r="H6128" s="175">
        <v>1323</v>
      </c>
      <c r="I6128" s="175">
        <v>-268</v>
      </c>
      <c r="J6128" s="175">
        <v>0</v>
      </c>
      <c r="K6128" s="175">
        <v>0</v>
      </c>
      <c r="L6128" s="176">
        <v>0</v>
      </c>
      <c r="M6128" s="177">
        <v>1</v>
      </c>
    </row>
    <row r="6129" spans="1:13">
      <c r="A6129" s="166">
        <v>59</v>
      </c>
      <c r="B6129" s="167" t="s">
        <v>139</v>
      </c>
      <c r="C6129" s="168">
        <v>2016</v>
      </c>
      <c r="D6129" s="169">
        <v>0</v>
      </c>
      <c r="E6129" s="169">
        <v>0</v>
      </c>
      <c r="F6129" s="169">
        <v>0</v>
      </c>
      <c r="G6129" s="169">
        <v>0</v>
      </c>
      <c r="H6129" s="169">
        <v>16994</v>
      </c>
      <c r="I6129" s="169">
        <v>1135</v>
      </c>
      <c r="J6129" s="169">
        <v>0</v>
      </c>
      <c r="K6129" s="169">
        <v>-38</v>
      </c>
      <c r="L6129" s="170">
        <v>-1</v>
      </c>
      <c r="M6129" s="171">
        <v>0</v>
      </c>
    </row>
    <row r="6130" spans="1:13">
      <c r="A6130" s="172">
        <v>59</v>
      </c>
      <c r="B6130" s="173" t="s">
        <v>139</v>
      </c>
      <c r="C6130" s="174">
        <v>2017</v>
      </c>
      <c r="D6130" s="175">
        <v>0</v>
      </c>
      <c r="E6130" s="175">
        <v>0</v>
      </c>
      <c r="F6130" s="175">
        <v>0</v>
      </c>
      <c r="G6130" s="175">
        <v>0</v>
      </c>
      <c r="H6130" s="175">
        <v>25872</v>
      </c>
      <c r="I6130" s="175">
        <v>32275</v>
      </c>
      <c r="J6130" s="175">
        <v>640</v>
      </c>
      <c r="K6130" s="175">
        <v>-78</v>
      </c>
      <c r="L6130" s="176">
        <v>-67</v>
      </c>
      <c r="M6130" s="177">
        <v>1</v>
      </c>
    </row>
    <row r="6131" spans="1:13">
      <c r="A6131" s="166">
        <v>59</v>
      </c>
      <c r="B6131" s="167" t="s">
        <v>139</v>
      </c>
      <c r="C6131" s="168">
        <v>2018</v>
      </c>
      <c r="D6131" s="169">
        <v>0</v>
      </c>
      <c r="E6131" s="169">
        <v>0</v>
      </c>
      <c r="F6131" s="169">
        <v>0</v>
      </c>
      <c r="G6131" s="169">
        <v>0</v>
      </c>
      <c r="H6131" s="169">
        <v>234303</v>
      </c>
      <c r="I6131" s="169">
        <v>109029</v>
      </c>
      <c r="J6131" s="169">
        <v>-216</v>
      </c>
      <c r="K6131" s="169">
        <v>109</v>
      </c>
      <c r="L6131" s="170">
        <v>-54</v>
      </c>
      <c r="M6131" s="171">
        <v>-2</v>
      </c>
    </row>
    <row r="6132" spans="1:13">
      <c r="A6132" s="172">
        <v>59</v>
      </c>
      <c r="B6132" s="173" t="s">
        <v>139</v>
      </c>
      <c r="C6132" s="174">
        <v>2019</v>
      </c>
      <c r="D6132" s="175">
        <v>0</v>
      </c>
      <c r="E6132" s="175">
        <v>0</v>
      </c>
      <c r="F6132" s="175">
        <v>0</v>
      </c>
      <c r="G6132" s="175">
        <v>0</v>
      </c>
      <c r="H6132" s="175">
        <v>254162</v>
      </c>
      <c r="I6132" s="175">
        <v>153624</v>
      </c>
      <c r="J6132" s="175">
        <v>-93816</v>
      </c>
      <c r="K6132" s="175">
        <v>545</v>
      </c>
      <c r="L6132" s="176">
        <v>-56</v>
      </c>
      <c r="M6132" s="177">
        <v>4</v>
      </c>
    </row>
    <row r="6133" spans="1:13">
      <c r="A6133" s="166">
        <v>59</v>
      </c>
      <c r="B6133" s="167" t="s">
        <v>139</v>
      </c>
      <c r="C6133" s="168">
        <v>2020</v>
      </c>
      <c r="D6133" s="169">
        <v>71998600</v>
      </c>
      <c r="E6133" s="169">
        <v>310565200</v>
      </c>
      <c r="F6133" s="169">
        <v>1580800</v>
      </c>
      <c r="G6133" s="169">
        <v>12563000</v>
      </c>
      <c r="H6133" s="169">
        <v>3418682</v>
      </c>
      <c r="I6133" s="169">
        <v>283026</v>
      </c>
      <c r="J6133" s="169">
        <v>126464</v>
      </c>
      <c r="K6133" s="169">
        <v>9350</v>
      </c>
      <c r="L6133" s="170">
        <v>1127</v>
      </c>
      <c r="M6133" s="171">
        <v>41</v>
      </c>
    </row>
    <row r="6134" spans="1:13">
      <c r="A6134" s="172">
        <v>60</v>
      </c>
      <c r="B6134" s="173" t="s">
        <v>148</v>
      </c>
      <c r="C6134" s="174">
        <v>2009</v>
      </c>
      <c r="D6134" s="175">
        <v>0</v>
      </c>
      <c r="E6134" s="175">
        <v>0</v>
      </c>
      <c r="F6134" s="175">
        <v>0</v>
      </c>
      <c r="G6134" s="175">
        <v>0</v>
      </c>
      <c r="H6134" s="175">
        <v>0</v>
      </c>
      <c r="I6134" s="175">
        <v>0</v>
      </c>
      <c r="J6134" s="175">
        <v>0</v>
      </c>
      <c r="K6134" s="175">
        <v>0</v>
      </c>
      <c r="L6134" s="176">
        <v>0</v>
      </c>
      <c r="M6134" s="177">
        <v>0</v>
      </c>
    </row>
    <row r="6135" spans="1:13">
      <c r="A6135" s="166">
        <v>60</v>
      </c>
      <c r="B6135" s="167" t="s">
        <v>148</v>
      </c>
      <c r="C6135" s="168">
        <v>2011</v>
      </c>
      <c r="D6135" s="169">
        <v>0</v>
      </c>
      <c r="E6135" s="169">
        <v>0</v>
      </c>
      <c r="F6135" s="169">
        <v>0</v>
      </c>
      <c r="G6135" s="169">
        <v>0</v>
      </c>
      <c r="H6135" s="169">
        <v>0</v>
      </c>
      <c r="I6135" s="169">
        <v>0</v>
      </c>
      <c r="J6135" s="169">
        <v>0</v>
      </c>
      <c r="K6135" s="169">
        <v>0</v>
      </c>
      <c r="L6135" s="170">
        <v>0</v>
      </c>
      <c r="M6135" s="171">
        <v>0</v>
      </c>
    </row>
    <row r="6136" spans="1:13">
      <c r="A6136" s="172">
        <v>60</v>
      </c>
      <c r="B6136" s="173" t="s">
        <v>148</v>
      </c>
      <c r="C6136" s="174">
        <v>2012</v>
      </c>
      <c r="D6136" s="175">
        <v>0</v>
      </c>
      <c r="E6136" s="175">
        <v>0</v>
      </c>
      <c r="F6136" s="175">
        <v>0</v>
      </c>
      <c r="G6136" s="175">
        <v>0</v>
      </c>
      <c r="H6136" s="175">
        <v>0</v>
      </c>
      <c r="I6136" s="175">
        <v>0</v>
      </c>
      <c r="J6136" s="175">
        <v>0</v>
      </c>
      <c r="K6136" s="175">
        <v>0</v>
      </c>
      <c r="L6136" s="176">
        <v>0</v>
      </c>
      <c r="M6136" s="177">
        <v>0</v>
      </c>
    </row>
    <row r="6137" spans="1:13">
      <c r="A6137" s="166">
        <v>60</v>
      </c>
      <c r="B6137" s="167" t="s">
        <v>148</v>
      </c>
      <c r="C6137" s="168">
        <v>2013</v>
      </c>
      <c r="D6137" s="169">
        <v>0</v>
      </c>
      <c r="E6137" s="169">
        <v>0</v>
      </c>
      <c r="F6137" s="169">
        <v>0</v>
      </c>
      <c r="G6137" s="169">
        <v>0</v>
      </c>
      <c r="H6137" s="169">
        <v>0</v>
      </c>
      <c r="I6137" s="169">
        <v>0</v>
      </c>
      <c r="J6137" s="169">
        <v>0</v>
      </c>
      <c r="K6137" s="169">
        <v>0</v>
      </c>
      <c r="L6137" s="170">
        <v>0</v>
      </c>
      <c r="M6137" s="171">
        <v>0</v>
      </c>
    </row>
    <row r="6138" spans="1:13">
      <c r="A6138" s="172">
        <v>60</v>
      </c>
      <c r="B6138" s="173" t="s">
        <v>148</v>
      </c>
      <c r="C6138" s="174">
        <v>2014</v>
      </c>
      <c r="D6138" s="175">
        <v>0</v>
      </c>
      <c r="E6138" s="175">
        <v>0</v>
      </c>
      <c r="F6138" s="175">
        <v>0</v>
      </c>
      <c r="G6138" s="175">
        <v>0</v>
      </c>
      <c r="H6138" s="175">
        <v>0</v>
      </c>
      <c r="I6138" s="175">
        <v>0</v>
      </c>
      <c r="J6138" s="175">
        <v>0</v>
      </c>
      <c r="K6138" s="175">
        <v>0</v>
      </c>
      <c r="L6138" s="176">
        <v>0</v>
      </c>
      <c r="M6138" s="177">
        <v>0</v>
      </c>
    </row>
    <row r="6139" spans="1:13">
      <c r="A6139" s="166">
        <v>60</v>
      </c>
      <c r="B6139" s="167" t="s">
        <v>148</v>
      </c>
      <c r="C6139" s="168">
        <v>2015</v>
      </c>
      <c r="D6139" s="169">
        <v>0</v>
      </c>
      <c r="E6139" s="169">
        <v>0</v>
      </c>
      <c r="F6139" s="169">
        <v>0</v>
      </c>
      <c r="G6139" s="169">
        <v>0</v>
      </c>
      <c r="H6139" s="169">
        <v>-333</v>
      </c>
      <c r="I6139" s="169">
        <v>91</v>
      </c>
      <c r="J6139" s="169">
        <v>-7320</v>
      </c>
      <c r="K6139" s="169">
        <v>136</v>
      </c>
      <c r="L6139" s="170">
        <v>0</v>
      </c>
      <c r="M6139" s="171">
        <v>-1</v>
      </c>
    </row>
    <row r="6140" spans="1:13">
      <c r="A6140" s="172">
        <v>60</v>
      </c>
      <c r="B6140" s="173" t="s">
        <v>148</v>
      </c>
      <c r="C6140" s="174">
        <v>2016</v>
      </c>
      <c r="D6140" s="175">
        <v>0</v>
      </c>
      <c r="E6140" s="175">
        <v>0</v>
      </c>
      <c r="F6140" s="175">
        <v>0</v>
      </c>
      <c r="G6140" s="175">
        <v>0</v>
      </c>
      <c r="H6140" s="175">
        <v>-7893</v>
      </c>
      <c r="I6140" s="175">
        <v>42115</v>
      </c>
      <c r="J6140" s="175">
        <v>25144</v>
      </c>
      <c r="K6140" s="175">
        <v>1064</v>
      </c>
      <c r="L6140" s="176">
        <v>0</v>
      </c>
      <c r="M6140" s="177">
        <v>1</v>
      </c>
    </row>
    <row r="6141" spans="1:13">
      <c r="A6141" s="166">
        <v>60</v>
      </c>
      <c r="B6141" s="167" t="s">
        <v>148</v>
      </c>
      <c r="C6141" s="168">
        <v>2017</v>
      </c>
      <c r="D6141" s="169">
        <v>0</v>
      </c>
      <c r="E6141" s="169">
        <v>0</v>
      </c>
      <c r="F6141" s="169">
        <v>0</v>
      </c>
      <c r="G6141" s="169">
        <v>0</v>
      </c>
      <c r="H6141" s="169">
        <v>-893</v>
      </c>
      <c r="I6141" s="169">
        <v>26059</v>
      </c>
      <c r="J6141" s="169">
        <v>14008</v>
      </c>
      <c r="K6141" s="169">
        <v>1278</v>
      </c>
      <c r="L6141" s="170">
        <v>-57</v>
      </c>
      <c r="M6141" s="171">
        <v>-3</v>
      </c>
    </row>
    <row r="6142" spans="1:13">
      <c r="A6142" s="172">
        <v>60</v>
      </c>
      <c r="B6142" s="173" t="s">
        <v>148</v>
      </c>
      <c r="C6142" s="174">
        <v>2018</v>
      </c>
      <c r="D6142" s="175">
        <v>0</v>
      </c>
      <c r="E6142" s="175">
        <v>0</v>
      </c>
      <c r="F6142" s="175">
        <v>0</v>
      </c>
      <c r="G6142" s="175">
        <v>0</v>
      </c>
      <c r="H6142" s="175">
        <v>-129111</v>
      </c>
      <c r="I6142" s="175">
        <v>36790</v>
      </c>
      <c r="J6142" s="175">
        <v>10741</v>
      </c>
      <c r="K6142" s="175">
        <v>1026</v>
      </c>
      <c r="L6142" s="176">
        <v>-75</v>
      </c>
      <c r="M6142" s="177">
        <v>-3</v>
      </c>
    </row>
    <row r="6143" spans="1:13">
      <c r="A6143" s="166">
        <v>60</v>
      </c>
      <c r="B6143" s="167" t="s">
        <v>148</v>
      </c>
      <c r="C6143" s="168">
        <v>2019</v>
      </c>
      <c r="D6143" s="169">
        <v>0</v>
      </c>
      <c r="E6143" s="169">
        <v>0</v>
      </c>
      <c r="F6143" s="169">
        <v>0</v>
      </c>
      <c r="G6143" s="169">
        <v>0</v>
      </c>
      <c r="H6143" s="169">
        <v>272053</v>
      </c>
      <c r="I6143" s="169">
        <v>47493</v>
      </c>
      <c r="J6143" s="169">
        <v>166788</v>
      </c>
      <c r="K6143" s="169">
        <v>-489</v>
      </c>
      <c r="L6143" s="170">
        <v>-96</v>
      </c>
      <c r="M6143" s="171">
        <v>-8</v>
      </c>
    </row>
    <row r="6144" spans="1:13">
      <c r="A6144" s="172">
        <v>60</v>
      </c>
      <c r="B6144" s="173" t="s">
        <v>148</v>
      </c>
      <c r="C6144" s="174">
        <v>2020</v>
      </c>
      <c r="D6144" s="175">
        <v>89791800</v>
      </c>
      <c r="E6144" s="175">
        <v>342787200</v>
      </c>
      <c r="F6144" s="175">
        <v>10378800</v>
      </c>
      <c r="G6144" s="175">
        <v>77113000</v>
      </c>
      <c r="H6144" s="175">
        <v>4076326</v>
      </c>
      <c r="I6144" s="175">
        <v>350431</v>
      </c>
      <c r="J6144" s="175">
        <v>784255</v>
      </c>
      <c r="K6144" s="175">
        <v>57588</v>
      </c>
      <c r="L6144" s="176">
        <v>1602</v>
      </c>
      <c r="M6144" s="177">
        <v>173</v>
      </c>
    </row>
    <row r="6145" spans="1:13">
      <c r="A6145" s="166">
        <v>61</v>
      </c>
      <c r="B6145" s="167" t="s">
        <v>165</v>
      </c>
      <c r="C6145" s="168">
        <v>2009</v>
      </c>
      <c r="D6145" s="169">
        <v>0</v>
      </c>
      <c r="E6145" s="169">
        <v>0</v>
      </c>
      <c r="F6145" s="169">
        <v>0</v>
      </c>
      <c r="G6145" s="169">
        <v>0</v>
      </c>
      <c r="H6145" s="169">
        <v>-900</v>
      </c>
      <c r="I6145" s="169">
        <v>0</v>
      </c>
      <c r="J6145" s="169">
        <v>0</v>
      </c>
      <c r="K6145" s="169">
        <v>0</v>
      </c>
      <c r="L6145" s="170">
        <v>0</v>
      </c>
      <c r="M6145" s="171">
        <v>0</v>
      </c>
    </row>
    <row r="6146" spans="1:13">
      <c r="A6146" s="172">
        <v>61</v>
      </c>
      <c r="B6146" s="173" t="s">
        <v>165</v>
      </c>
      <c r="C6146" s="174">
        <v>2010</v>
      </c>
      <c r="D6146" s="175">
        <v>0</v>
      </c>
      <c r="E6146" s="175">
        <v>0</v>
      </c>
      <c r="F6146" s="175">
        <v>0</v>
      </c>
      <c r="G6146" s="175">
        <v>0</v>
      </c>
      <c r="H6146" s="175">
        <v>-1400</v>
      </c>
      <c r="I6146" s="175">
        <v>0</v>
      </c>
      <c r="J6146" s="175">
        <v>0</v>
      </c>
      <c r="K6146" s="175">
        <v>0</v>
      </c>
      <c r="L6146" s="176">
        <v>0</v>
      </c>
      <c r="M6146" s="177">
        <v>0</v>
      </c>
    </row>
    <row r="6147" spans="1:13">
      <c r="A6147" s="166">
        <v>61</v>
      </c>
      <c r="B6147" s="167" t="s">
        <v>165</v>
      </c>
      <c r="C6147" s="168">
        <v>2011</v>
      </c>
      <c r="D6147" s="169">
        <v>0</v>
      </c>
      <c r="E6147" s="169">
        <v>0</v>
      </c>
      <c r="F6147" s="169">
        <v>0</v>
      </c>
      <c r="G6147" s="169">
        <v>0</v>
      </c>
      <c r="H6147" s="169">
        <v>0</v>
      </c>
      <c r="I6147" s="169">
        <v>0</v>
      </c>
      <c r="J6147" s="169">
        <v>0</v>
      </c>
      <c r="K6147" s="169">
        <v>0</v>
      </c>
      <c r="L6147" s="170">
        <v>0</v>
      </c>
      <c r="M6147" s="171">
        <v>0</v>
      </c>
    </row>
    <row r="6148" spans="1:13">
      <c r="A6148" s="172">
        <v>61</v>
      </c>
      <c r="B6148" s="173" t="s">
        <v>165</v>
      </c>
      <c r="C6148" s="174">
        <v>2012</v>
      </c>
      <c r="D6148" s="175">
        <v>0</v>
      </c>
      <c r="E6148" s="175">
        <v>0</v>
      </c>
      <c r="F6148" s="175">
        <v>0</v>
      </c>
      <c r="G6148" s="175">
        <v>0</v>
      </c>
      <c r="H6148" s="175">
        <v>4797</v>
      </c>
      <c r="I6148" s="175">
        <v>0</v>
      </c>
      <c r="J6148" s="175">
        <v>0</v>
      </c>
      <c r="K6148" s="175">
        <v>0</v>
      </c>
      <c r="L6148" s="176">
        <v>0</v>
      </c>
      <c r="M6148" s="177">
        <v>0</v>
      </c>
    </row>
    <row r="6149" spans="1:13">
      <c r="A6149" s="166">
        <v>61</v>
      </c>
      <c r="B6149" s="167" t="s">
        <v>165</v>
      </c>
      <c r="C6149" s="168">
        <v>2013</v>
      </c>
      <c r="D6149" s="169">
        <v>0</v>
      </c>
      <c r="E6149" s="169">
        <v>0</v>
      </c>
      <c r="F6149" s="169">
        <v>0</v>
      </c>
      <c r="G6149" s="169">
        <v>0</v>
      </c>
      <c r="H6149" s="169">
        <v>0</v>
      </c>
      <c r="I6149" s="169">
        <v>0</v>
      </c>
      <c r="J6149" s="169">
        <v>0</v>
      </c>
      <c r="K6149" s="169">
        <v>0</v>
      </c>
      <c r="L6149" s="170">
        <v>0</v>
      </c>
      <c r="M6149" s="171">
        <v>0</v>
      </c>
    </row>
    <row r="6150" spans="1:13">
      <c r="A6150" s="172">
        <v>61</v>
      </c>
      <c r="B6150" s="173" t="s">
        <v>165</v>
      </c>
      <c r="C6150" s="174">
        <v>2014</v>
      </c>
      <c r="D6150" s="175">
        <v>0</v>
      </c>
      <c r="E6150" s="175">
        <v>0</v>
      </c>
      <c r="F6150" s="175">
        <v>0</v>
      </c>
      <c r="G6150" s="175">
        <v>0</v>
      </c>
      <c r="H6150" s="175">
        <v>5863</v>
      </c>
      <c r="I6150" s="175">
        <v>966</v>
      </c>
      <c r="J6150" s="175">
        <v>0</v>
      </c>
      <c r="K6150" s="175">
        <v>0</v>
      </c>
      <c r="L6150" s="176">
        <v>0</v>
      </c>
      <c r="M6150" s="177">
        <v>0</v>
      </c>
    </row>
    <row r="6151" spans="1:13">
      <c r="A6151" s="166">
        <v>61</v>
      </c>
      <c r="B6151" s="167" t="s">
        <v>165</v>
      </c>
      <c r="C6151" s="168">
        <v>2015</v>
      </c>
      <c r="D6151" s="169">
        <v>0</v>
      </c>
      <c r="E6151" s="169">
        <v>0</v>
      </c>
      <c r="F6151" s="169">
        <v>0</v>
      </c>
      <c r="G6151" s="169">
        <v>0</v>
      </c>
      <c r="H6151" s="169">
        <v>-1592</v>
      </c>
      <c r="I6151" s="169">
        <v>2616</v>
      </c>
      <c r="J6151" s="169">
        <v>0</v>
      </c>
      <c r="K6151" s="169">
        <v>0</v>
      </c>
      <c r="L6151" s="170">
        <v>0</v>
      </c>
      <c r="M6151" s="171">
        <v>0</v>
      </c>
    </row>
    <row r="6152" spans="1:13">
      <c r="A6152" s="172">
        <v>61</v>
      </c>
      <c r="B6152" s="173" t="s">
        <v>165</v>
      </c>
      <c r="C6152" s="174">
        <v>2016</v>
      </c>
      <c r="D6152" s="175">
        <v>0</v>
      </c>
      <c r="E6152" s="175">
        <v>0</v>
      </c>
      <c r="F6152" s="175">
        <v>0</v>
      </c>
      <c r="G6152" s="175">
        <v>0</v>
      </c>
      <c r="H6152" s="175">
        <v>71810</v>
      </c>
      <c r="I6152" s="175">
        <v>16266</v>
      </c>
      <c r="J6152" s="175">
        <v>-120</v>
      </c>
      <c r="K6152" s="175">
        <v>235</v>
      </c>
      <c r="L6152" s="176">
        <v>0</v>
      </c>
      <c r="M6152" s="177">
        <v>0</v>
      </c>
    </row>
    <row r="6153" spans="1:13">
      <c r="A6153" s="166">
        <v>61</v>
      </c>
      <c r="B6153" s="167" t="s">
        <v>165</v>
      </c>
      <c r="C6153" s="168">
        <v>2017</v>
      </c>
      <c r="D6153" s="169">
        <v>0</v>
      </c>
      <c r="E6153" s="169">
        <v>0</v>
      </c>
      <c r="F6153" s="169">
        <v>0</v>
      </c>
      <c r="G6153" s="169">
        <v>0</v>
      </c>
      <c r="H6153" s="169">
        <v>114841</v>
      </c>
      <c r="I6153" s="169">
        <v>18353</v>
      </c>
      <c r="J6153" s="169">
        <v>-1272</v>
      </c>
      <c r="K6153" s="169">
        <v>-151</v>
      </c>
      <c r="L6153" s="170">
        <v>0</v>
      </c>
      <c r="M6153" s="171">
        <v>0</v>
      </c>
    </row>
    <row r="6154" spans="1:13">
      <c r="A6154" s="172">
        <v>61</v>
      </c>
      <c r="B6154" s="173" t="s">
        <v>165</v>
      </c>
      <c r="C6154" s="174">
        <v>2018</v>
      </c>
      <c r="D6154" s="175">
        <v>0</v>
      </c>
      <c r="E6154" s="175">
        <v>0</v>
      </c>
      <c r="F6154" s="175">
        <v>0</v>
      </c>
      <c r="G6154" s="175">
        <v>0</v>
      </c>
      <c r="H6154" s="175">
        <v>232360</v>
      </c>
      <c r="I6154" s="175">
        <v>45951</v>
      </c>
      <c r="J6154" s="175">
        <v>4112</v>
      </c>
      <c r="K6154" s="175">
        <v>279</v>
      </c>
      <c r="L6154" s="176">
        <v>0</v>
      </c>
      <c r="M6154" s="177">
        <v>0</v>
      </c>
    </row>
    <row r="6155" spans="1:13">
      <c r="A6155" s="166">
        <v>61</v>
      </c>
      <c r="B6155" s="167" t="s">
        <v>165</v>
      </c>
      <c r="C6155" s="168">
        <v>2019</v>
      </c>
      <c r="D6155" s="169">
        <v>0</v>
      </c>
      <c r="E6155" s="169">
        <v>0</v>
      </c>
      <c r="F6155" s="169">
        <v>0</v>
      </c>
      <c r="G6155" s="169">
        <v>0</v>
      </c>
      <c r="H6155" s="169">
        <v>193151</v>
      </c>
      <c r="I6155" s="169">
        <v>7051</v>
      </c>
      <c r="J6155" s="169">
        <v>7496</v>
      </c>
      <c r="K6155" s="169">
        <v>230</v>
      </c>
      <c r="L6155" s="170">
        <v>0</v>
      </c>
      <c r="M6155" s="171">
        <v>0</v>
      </c>
    </row>
    <row r="6156" spans="1:13">
      <c r="A6156" s="172">
        <v>61</v>
      </c>
      <c r="B6156" s="173" t="s">
        <v>165</v>
      </c>
      <c r="C6156" s="174">
        <v>2020</v>
      </c>
      <c r="D6156" s="175">
        <v>43835400</v>
      </c>
      <c r="E6156" s="175">
        <v>230906000</v>
      </c>
      <c r="F6156" s="175">
        <v>847400</v>
      </c>
      <c r="G6156" s="175">
        <v>9609000</v>
      </c>
      <c r="H6156" s="175">
        <v>2299679</v>
      </c>
      <c r="I6156" s="175">
        <v>242422</v>
      </c>
      <c r="J6156" s="175">
        <v>67792</v>
      </c>
      <c r="K6156" s="175">
        <v>7126</v>
      </c>
      <c r="L6156" s="176">
        <v>613</v>
      </c>
      <c r="M6156" s="177">
        <v>40</v>
      </c>
    </row>
    <row r="6157" spans="1:13">
      <c r="A6157" s="166">
        <v>62</v>
      </c>
      <c r="B6157" s="167" t="s">
        <v>23</v>
      </c>
      <c r="C6157" s="168">
        <v>1992</v>
      </c>
      <c r="D6157" s="169">
        <v>0</v>
      </c>
      <c r="E6157" s="169">
        <v>0</v>
      </c>
      <c r="F6157" s="169">
        <v>0</v>
      </c>
      <c r="G6157" s="169">
        <v>0</v>
      </c>
      <c r="H6157" s="169">
        <v>0</v>
      </c>
      <c r="I6157" s="169">
        <v>0</v>
      </c>
      <c r="J6157" s="169">
        <v>0</v>
      </c>
      <c r="K6157" s="169">
        <v>0</v>
      </c>
      <c r="L6157" s="170">
        <v>0</v>
      </c>
      <c r="M6157" s="171">
        <v>0</v>
      </c>
    </row>
    <row r="6158" spans="1:13">
      <c r="A6158" s="172">
        <v>62</v>
      </c>
      <c r="B6158" s="173" t="s">
        <v>23</v>
      </c>
      <c r="C6158" s="174">
        <v>1993</v>
      </c>
      <c r="D6158" s="175">
        <v>0</v>
      </c>
      <c r="E6158" s="175">
        <v>0</v>
      </c>
      <c r="F6158" s="175">
        <v>0</v>
      </c>
      <c r="G6158" s="175">
        <v>0</v>
      </c>
      <c r="H6158" s="175">
        <v>0</v>
      </c>
      <c r="I6158" s="175">
        <v>0</v>
      </c>
      <c r="J6158" s="175">
        <v>0</v>
      </c>
      <c r="K6158" s="175">
        <v>0</v>
      </c>
      <c r="L6158" s="176">
        <v>0</v>
      </c>
      <c r="M6158" s="177">
        <v>0</v>
      </c>
    </row>
    <row r="6159" spans="1:13">
      <c r="A6159" s="166">
        <v>62</v>
      </c>
      <c r="B6159" s="167" t="s">
        <v>23</v>
      </c>
      <c r="C6159" s="168">
        <v>1994</v>
      </c>
      <c r="D6159" s="169">
        <v>0</v>
      </c>
      <c r="E6159" s="169">
        <v>0</v>
      </c>
      <c r="F6159" s="169">
        <v>0</v>
      </c>
      <c r="G6159" s="169">
        <v>0</v>
      </c>
      <c r="H6159" s="169">
        <v>0</v>
      </c>
      <c r="I6159" s="169">
        <v>0</v>
      </c>
      <c r="J6159" s="169">
        <v>0</v>
      </c>
      <c r="K6159" s="169">
        <v>0</v>
      </c>
      <c r="L6159" s="170">
        <v>0</v>
      </c>
      <c r="M6159" s="171">
        <v>0</v>
      </c>
    </row>
    <row r="6160" spans="1:13">
      <c r="A6160" s="172">
        <v>62</v>
      </c>
      <c r="B6160" s="173" t="s">
        <v>23</v>
      </c>
      <c r="C6160" s="174">
        <v>1995</v>
      </c>
      <c r="D6160" s="175">
        <v>0</v>
      </c>
      <c r="E6160" s="175">
        <v>0</v>
      </c>
      <c r="F6160" s="175">
        <v>0</v>
      </c>
      <c r="G6160" s="175">
        <v>0</v>
      </c>
      <c r="H6160" s="175">
        <v>0</v>
      </c>
      <c r="I6160" s="175">
        <v>0</v>
      </c>
      <c r="J6160" s="175">
        <v>0</v>
      </c>
      <c r="K6160" s="175">
        <v>0</v>
      </c>
      <c r="L6160" s="176">
        <v>0</v>
      </c>
      <c r="M6160" s="177">
        <v>0</v>
      </c>
    </row>
    <row r="6161" spans="1:13">
      <c r="A6161" s="166">
        <v>62</v>
      </c>
      <c r="B6161" s="167" t="s">
        <v>23</v>
      </c>
      <c r="C6161" s="168">
        <v>1996</v>
      </c>
      <c r="D6161" s="169">
        <v>0</v>
      </c>
      <c r="E6161" s="169">
        <v>0</v>
      </c>
      <c r="F6161" s="169">
        <v>0</v>
      </c>
      <c r="G6161" s="169">
        <v>0</v>
      </c>
      <c r="H6161" s="169">
        <v>0</v>
      </c>
      <c r="I6161" s="169">
        <v>0</v>
      </c>
      <c r="J6161" s="169">
        <v>0</v>
      </c>
      <c r="K6161" s="169">
        <v>0</v>
      </c>
      <c r="L6161" s="170">
        <v>0</v>
      </c>
      <c r="M6161" s="171">
        <v>0</v>
      </c>
    </row>
    <row r="6162" spans="1:13">
      <c r="A6162" s="172">
        <v>62</v>
      </c>
      <c r="B6162" s="173" t="s">
        <v>23</v>
      </c>
      <c r="C6162" s="174">
        <v>1997</v>
      </c>
      <c r="D6162" s="175">
        <v>0</v>
      </c>
      <c r="E6162" s="175">
        <v>0</v>
      </c>
      <c r="F6162" s="175">
        <v>0</v>
      </c>
      <c r="G6162" s="175">
        <v>0</v>
      </c>
      <c r="H6162" s="175">
        <v>0</v>
      </c>
      <c r="I6162" s="175">
        <v>0</v>
      </c>
      <c r="J6162" s="175">
        <v>0</v>
      </c>
      <c r="K6162" s="175">
        <v>0</v>
      </c>
      <c r="L6162" s="176">
        <v>0</v>
      </c>
      <c r="M6162" s="177">
        <v>0</v>
      </c>
    </row>
    <row r="6163" spans="1:13">
      <c r="A6163" s="166">
        <v>62</v>
      </c>
      <c r="B6163" s="167" t="s">
        <v>23</v>
      </c>
      <c r="C6163" s="168">
        <v>1998</v>
      </c>
      <c r="D6163" s="169">
        <v>0</v>
      </c>
      <c r="E6163" s="169">
        <v>0</v>
      </c>
      <c r="F6163" s="169">
        <v>0</v>
      </c>
      <c r="G6163" s="169">
        <v>0</v>
      </c>
      <c r="H6163" s="169">
        <v>0</v>
      </c>
      <c r="I6163" s="169">
        <v>0</v>
      </c>
      <c r="J6163" s="169">
        <v>0</v>
      </c>
      <c r="K6163" s="169">
        <v>0</v>
      </c>
      <c r="L6163" s="170">
        <v>0</v>
      </c>
      <c r="M6163" s="171">
        <v>0</v>
      </c>
    </row>
    <row r="6164" spans="1:13">
      <c r="A6164" s="172">
        <v>62</v>
      </c>
      <c r="B6164" s="173" t="s">
        <v>23</v>
      </c>
      <c r="C6164" s="174">
        <v>1999</v>
      </c>
      <c r="D6164" s="175">
        <v>0</v>
      </c>
      <c r="E6164" s="175">
        <v>0</v>
      </c>
      <c r="F6164" s="175">
        <v>0</v>
      </c>
      <c r="G6164" s="175">
        <v>0</v>
      </c>
      <c r="H6164" s="175">
        <v>-2990</v>
      </c>
      <c r="I6164" s="175">
        <v>0</v>
      </c>
      <c r="J6164" s="175">
        <v>0</v>
      </c>
      <c r="K6164" s="175">
        <v>0</v>
      </c>
      <c r="L6164" s="176">
        <v>0</v>
      </c>
      <c r="M6164" s="177">
        <v>0</v>
      </c>
    </row>
    <row r="6165" spans="1:13">
      <c r="A6165" s="166">
        <v>62</v>
      </c>
      <c r="B6165" s="167" t="s">
        <v>23</v>
      </c>
      <c r="C6165" s="168">
        <v>2000</v>
      </c>
      <c r="D6165" s="169">
        <v>0</v>
      </c>
      <c r="E6165" s="169">
        <v>0</v>
      </c>
      <c r="F6165" s="169">
        <v>0</v>
      </c>
      <c r="G6165" s="169">
        <v>0</v>
      </c>
      <c r="H6165" s="169">
        <v>0</v>
      </c>
      <c r="I6165" s="169">
        <v>0</v>
      </c>
      <c r="J6165" s="169">
        <v>0</v>
      </c>
      <c r="K6165" s="169">
        <v>0</v>
      </c>
      <c r="L6165" s="170">
        <v>0</v>
      </c>
      <c r="M6165" s="171">
        <v>0</v>
      </c>
    </row>
    <row r="6166" spans="1:13">
      <c r="A6166" s="172">
        <v>62</v>
      </c>
      <c r="B6166" s="173" t="s">
        <v>23</v>
      </c>
      <c r="C6166" s="174">
        <v>2001</v>
      </c>
      <c r="D6166" s="175">
        <v>0</v>
      </c>
      <c r="E6166" s="175">
        <v>0</v>
      </c>
      <c r="F6166" s="175">
        <v>0</v>
      </c>
      <c r="G6166" s="175">
        <v>0</v>
      </c>
      <c r="H6166" s="175">
        <v>-940</v>
      </c>
      <c r="I6166" s="175">
        <v>0</v>
      </c>
      <c r="J6166" s="175">
        <v>0</v>
      </c>
      <c r="K6166" s="175">
        <v>0</v>
      </c>
      <c r="L6166" s="176">
        <v>0</v>
      </c>
      <c r="M6166" s="177">
        <v>0</v>
      </c>
    </row>
    <row r="6167" spans="1:13">
      <c r="A6167" s="166">
        <v>62</v>
      </c>
      <c r="B6167" s="167" t="s">
        <v>23</v>
      </c>
      <c r="C6167" s="168">
        <v>2002</v>
      </c>
      <c r="D6167" s="169">
        <v>0</v>
      </c>
      <c r="E6167" s="169">
        <v>0</v>
      </c>
      <c r="F6167" s="169">
        <v>0</v>
      </c>
      <c r="G6167" s="169">
        <v>0</v>
      </c>
      <c r="H6167" s="169">
        <v>-1360</v>
      </c>
      <c r="I6167" s="169">
        <v>0</v>
      </c>
      <c r="J6167" s="169">
        <v>0</v>
      </c>
      <c r="K6167" s="169">
        <v>0</v>
      </c>
      <c r="L6167" s="170">
        <v>0</v>
      </c>
      <c r="M6167" s="171">
        <v>0</v>
      </c>
    </row>
    <row r="6168" spans="1:13">
      <c r="A6168" s="172">
        <v>62</v>
      </c>
      <c r="B6168" s="173" t="s">
        <v>23</v>
      </c>
      <c r="C6168" s="174">
        <v>2003</v>
      </c>
      <c r="D6168" s="175">
        <v>0</v>
      </c>
      <c r="E6168" s="175">
        <v>0</v>
      </c>
      <c r="F6168" s="175">
        <v>0</v>
      </c>
      <c r="G6168" s="175">
        <v>0</v>
      </c>
      <c r="H6168" s="175">
        <v>0</v>
      </c>
      <c r="I6168" s="175">
        <v>0</v>
      </c>
      <c r="J6168" s="175">
        <v>0</v>
      </c>
      <c r="K6168" s="175">
        <v>0</v>
      </c>
      <c r="L6168" s="176">
        <v>0</v>
      </c>
      <c r="M6168" s="177">
        <v>0</v>
      </c>
    </row>
    <row r="6169" spans="1:13">
      <c r="A6169" s="166">
        <v>62</v>
      </c>
      <c r="B6169" s="167" t="s">
        <v>23</v>
      </c>
      <c r="C6169" s="168">
        <v>2004</v>
      </c>
      <c r="D6169" s="169">
        <v>0</v>
      </c>
      <c r="E6169" s="169">
        <v>0</v>
      </c>
      <c r="F6169" s="169">
        <v>0</v>
      </c>
      <c r="G6169" s="169">
        <v>0</v>
      </c>
      <c r="H6169" s="169">
        <v>-732</v>
      </c>
      <c r="I6169" s="169">
        <v>0</v>
      </c>
      <c r="J6169" s="169">
        <v>0</v>
      </c>
      <c r="K6169" s="169">
        <v>0</v>
      </c>
      <c r="L6169" s="170">
        <v>0</v>
      </c>
      <c r="M6169" s="171">
        <v>0</v>
      </c>
    </row>
    <row r="6170" spans="1:13">
      <c r="A6170" s="172">
        <v>62</v>
      </c>
      <c r="B6170" s="173" t="s">
        <v>23</v>
      </c>
      <c r="C6170" s="174">
        <v>2005</v>
      </c>
      <c r="D6170" s="175">
        <v>0</v>
      </c>
      <c r="E6170" s="175">
        <v>0</v>
      </c>
      <c r="F6170" s="175">
        <v>0</v>
      </c>
      <c r="G6170" s="175">
        <v>0</v>
      </c>
      <c r="H6170" s="175">
        <v>0</v>
      </c>
      <c r="I6170" s="175">
        <v>0</v>
      </c>
      <c r="J6170" s="175">
        <v>-1083925</v>
      </c>
      <c r="K6170" s="175">
        <v>0</v>
      </c>
      <c r="L6170" s="176">
        <v>0</v>
      </c>
      <c r="M6170" s="177">
        <v>0</v>
      </c>
    </row>
    <row r="6171" spans="1:13">
      <c r="A6171" s="166">
        <v>62</v>
      </c>
      <c r="B6171" s="167" t="s">
        <v>23</v>
      </c>
      <c r="C6171" s="168">
        <v>2006</v>
      </c>
      <c r="D6171" s="169">
        <v>0</v>
      </c>
      <c r="E6171" s="169">
        <v>0</v>
      </c>
      <c r="F6171" s="169">
        <v>0</v>
      </c>
      <c r="G6171" s="169">
        <v>0</v>
      </c>
      <c r="H6171" s="169">
        <v>0</v>
      </c>
      <c r="I6171" s="169">
        <v>0</v>
      </c>
      <c r="J6171" s="169">
        <v>-1439907</v>
      </c>
      <c r="K6171" s="169">
        <v>0</v>
      </c>
      <c r="L6171" s="170">
        <v>0</v>
      </c>
      <c r="M6171" s="171">
        <v>0</v>
      </c>
    </row>
    <row r="6172" spans="1:13">
      <c r="A6172" s="172">
        <v>62</v>
      </c>
      <c r="B6172" s="173" t="s">
        <v>23</v>
      </c>
      <c r="C6172" s="174">
        <v>2007</v>
      </c>
      <c r="D6172" s="175">
        <v>0</v>
      </c>
      <c r="E6172" s="175">
        <v>0</v>
      </c>
      <c r="F6172" s="175">
        <v>0</v>
      </c>
      <c r="G6172" s="175">
        <v>0</v>
      </c>
      <c r="H6172" s="175">
        <v>0</v>
      </c>
      <c r="I6172" s="175">
        <v>0</v>
      </c>
      <c r="J6172" s="175">
        <v>-3232624</v>
      </c>
      <c r="K6172" s="175">
        <v>0</v>
      </c>
      <c r="L6172" s="176">
        <v>0</v>
      </c>
      <c r="M6172" s="177">
        <v>0</v>
      </c>
    </row>
    <row r="6173" spans="1:13">
      <c r="A6173" s="166">
        <v>62</v>
      </c>
      <c r="B6173" s="167" t="s">
        <v>23</v>
      </c>
      <c r="C6173" s="168">
        <v>2008</v>
      </c>
      <c r="D6173" s="169">
        <v>0</v>
      </c>
      <c r="E6173" s="169">
        <v>0</v>
      </c>
      <c r="F6173" s="169">
        <v>0</v>
      </c>
      <c r="G6173" s="169">
        <v>0</v>
      </c>
      <c r="H6173" s="169">
        <v>0</v>
      </c>
      <c r="I6173" s="169">
        <v>0</v>
      </c>
      <c r="J6173" s="169">
        <v>0</v>
      </c>
      <c r="K6173" s="169">
        <v>0</v>
      </c>
      <c r="L6173" s="170">
        <v>0</v>
      </c>
      <c r="M6173" s="171">
        <v>0</v>
      </c>
    </row>
    <row r="6174" spans="1:13">
      <c r="A6174" s="172">
        <v>62</v>
      </c>
      <c r="B6174" s="173" t="s">
        <v>23</v>
      </c>
      <c r="C6174" s="174">
        <v>2009</v>
      </c>
      <c r="D6174" s="175">
        <v>0</v>
      </c>
      <c r="E6174" s="175">
        <v>0</v>
      </c>
      <c r="F6174" s="175">
        <v>0</v>
      </c>
      <c r="G6174" s="175">
        <v>0</v>
      </c>
      <c r="H6174" s="175">
        <v>-19728</v>
      </c>
      <c r="I6174" s="175">
        <v>0</v>
      </c>
      <c r="J6174" s="175">
        <v>-172281</v>
      </c>
      <c r="K6174" s="175">
        <v>5014</v>
      </c>
      <c r="L6174" s="176">
        <v>0</v>
      </c>
      <c r="M6174" s="177">
        <v>0</v>
      </c>
    </row>
    <row r="6175" spans="1:13">
      <c r="A6175" s="166">
        <v>62</v>
      </c>
      <c r="B6175" s="167" t="s">
        <v>23</v>
      </c>
      <c r="C6175" s="168">
        <v>2010</v>
      </c>
      <c r="D6175" s="169">
        <v>0</v>
      </c>
      <c r="E6175" s="169">
        <v>0</v>
      </c>
      <c r="F6175" s="169">
        <v>0</v>
      </c>
      <c r="G6175" s="169">
        <v>0</v>
      </c>
      <c r="H6175" s="169">
        <v>-600</v>
      </c>
      <c r="I6175" s="169">
        <v>0</v>
      </c>
      <c r="J6175" s="169">
        <v>9764135</v>
      </c>
      <c r="K6175" s="169">
        <v>95502</v>
      </c>
      <c r="L6175" s="170">
        <v>0</v>
      </c>
      <c r="M6175" s="171">
        <v>0</v>
      </c>
    </row>
    <row r="6176" spans="1:13">
      <c r="A6176" s="172">
        <v>62</v>
      </c>
      <c r="B6176" s="173" t="s">
        <v>23</v>
      </c>
      <c r="C6176" s="174">
        <v>2011</v>
      </c>
      <c r="D6176" s="175">
        <v>0</v>
      </c>
      <c r="E6176" s="175">
        <v>0</v>
      </c>
      <c r="F6176" s="175">
        <v>0</v>
      </c>
      <c r="G6176" s="175">
        <v>0</v>
      </c>
      <c r="H6176" s="175">
        <v>0</v>
      </c>
      <c r="I6176" s="175">
        <v>0</v>
      </c>
      <c r="J6176" s="175">
        <v>-120120</v>
      </c>
      <c r="K6176" s="175">
        <v>8412</v>
      </c>
      <c r="L6176" s="176">
        <v>0</v>
      </c>
      <c r="M6176" s="177">
        <v>0</v>
      </c>
    </row>
    <row r="6177" spans="1:13">
      <c r="A6177" s="166">
        <v>62</v>
      </c>
      <c r="B6177" s="167" t="s">
        <v>23</v>
      </c>
      <c r="C6177" s="168">
        <v>2012</v>
      </c>
      <c r="D6177" s="169">
        <v>0</v>
      </c>
      <c r="E6177" s="169">
        <v>0</v>
      </c>
      <c r="F6177" s="169">
        <v>0</v>
      </c>
      <c r="G6177" s="169">
        <v>0</v>
      </c>
      <c r="H6177" s="169">
        <v>-1660</v>
      </c>
      <c r="I6177" s="169">
        <v>0</v>
      </c>
      <c r="J6177" s="169">
        <v>1656</v>
      </c>
      <c r="K6177" s="169">
        <v>1950</v>
      </c>
      <c r="L6177" s="170">
        <v>0</v>
      </c>
      <c r="M6177" s="171">
        <v>0</v>
      </c>
    </row>
    <row r="6178" spans="1:13">
      <c r="A6178" s="172">
        <v>62</v>
      </c>
      <c r="B6178" s="173" t="s">
        <v>23</v>
      </c>
      <c r="C6178" s="174">
        <v>2013</v>
      </c>
      <c r="D6178" s="175">
        <v>0</v>
      </c>
      <c r="E6178" s="175">
        <v>0</v>
      </c>
      <c r="F6178" s="175">
        <v>0</v>
      </c>
      <c r="G6178" s="175">
        <v>0</v>
      </c>
      <c r="H6178" s="175">
        <v>0</v>
      </c>
      <c r="I6178" s="175">
        <v>0</v>
      </c>
      <c r="J6178" s="175">
        <v>0</v>
      </c>
      <c r="K6178" s="175">
        <v>-925</v>
      </c>
      <c r="L6178" s="176">
        <v>0</v>
      </c>
      <c r="M6178" s="177">
        <v>0</v>
      </c>
    </row>
    <row r="6179" spans="1:13">
      <c r="A6179" s="166">
        <v>62</v>
      </c>
      <c r="B6179" s="167" t="s">
        <v>23</v>
      </c>
      <c r="C6179" s="168">
        <v>2014</v>
      </c>
      <c r="D6179" s="169">
        <v>0</v>
      </c>
      <c r="E6179" s="169">
        <v>0</v>
      </c>
      <c r="F6179" s="169">
        <v>0</v>
      </c>
      <c r="G6179" s="169">
        <v>0</v>
      </c>
      <c r="H6179" s="169">
        <v>3467</v>
      </c>
      <c r="I6179" s="169">
        <v>0</v>
      </c>
      <c r="J6179" s="169">
        <v>-3200</v>
      </c>
      <c r="K6179" s="169">
        <v>346</v>
      </c>
      <c r="L6179" s="170">
        <v>0</v>
      </c>
      <c r="M6179" s="171">
        <v>0</v>
      </c>
    </row>
    <row r="6180" spans="1:13">
      <c r="A6180" s="172">
        <v>62</v>
      </c>
      <c r="B6180" s="173" t="s">
        <v>23</v>
      </c>
      <c r="C6180" s="174">
        <v>2015</v>
      </c>
      <c r="D6180" s="175">
        <v>0</v>
      </c>
      <c r="E6180" s="175">
        <v>0</v>
      </c>
      <c r="F6180" s="175">
        <v>0</v>
      </c>
      <c r="G6180" s="175">
        <v>0</v>
      </c>
      <c r="H6180" s="175">
        <v>16164</v>
      </c>
      <c r="I6180" s="175">
        <v>1427</v>
      </c>
      <c r="J6180" s="175">
        <v>14944</v>
      </c>
      <c r="K6180" s="175">
        <v>411</v>
      </c>
      <c r="L6180" s="176">
        <v>0</v>
      </c>
      <c r="M6180" s="177">
        <v>1</v>
      </c>
    </row>
    <row r="6181" spans="1:13">
      <c r="A6181" s="166">
        <v>62</v>
      </c>
      <c r="B6181" s="167" t="s">
        <v>23</v>
      </c>
      <c r="C6181" s="168">
        <v>2016</v>
      </c>
      <c r="D6181" s="169">
        <v>0</v>
      </c>
      <c r="E6181" s="169">
        <v>0</v>
      </c>
      <c r="F6181" s="169">
        <v>0</v>
      </c>
      <c r="G6181" s="169">
        <v>0</v>
      </c>
      <c r="H6181" s="169">
        <v>-20747</v>
      </c>
      <c r="I6181" s="169">
        <v>131511</v>
      </c>
      <c r="J6181" s="169">
        <v>238736</v>
      </c>
      <c r="K6181" s="169">
        <v>6914</v>
      </c>
      <c r="L6181" s="170">
        <v>1</v>
      </c>
      <c r="M6181" s="171">
        <v>4</v>
      </c>
    </row>
    <row r="6182" spans="1:13">
      <c r="A6182" s="172">
        <v>62</v>
      </c>
      <c r="B6182" s="173" t="s">
        <v>23</v>
      </c>
      <c r="C6182" s="174">
        <v>2017</v>
      </c>
      <c r="D6182" s="175">
        <v>0</v>
      </c>
      <c r="E6182" s="175">
        <v>0</v>
      </c>
      <c r="F6182" s="175">
        <v>0</v>
      </c>
      <c r="G6182" s="175">
        <v>0</v>
      </c>
      <c r="H6182" s="175">
        <v>538171</v>
      </c>
      <c r="I6182" s="175">
        <v>159564.25</v>
      </c>
      <c r="J6182" s="175">
        <v>441184</v>
      </c>
      <c r="K6182" s="175">
        <v>43361</v>
      </c>
      <c r="L6182" s="176">
        <v>5</v>
      </c>
      <c r="M6182" s="177">
        <v>8</v>
      </c>
    </row>
    <row r="6183" spans="1:13">
      <c r="A6183" s="166">
        <v>62</v>
      </c>
      <c r="B6183" s="167" t="s">
        <v>23</v>
      </c>
      <c r="C6183" s="168">
        <v>2018</v>
      </c>
      <c r="D6183" s="169">
        <v>0</v>
      </c>
      <c r="E6183" s="169">
        <v>0</v>
      </c>
      <c r="F6183" s="169">
        <v>0</v>
      </c>
      <c r="G6183" s="169">
        <v>0</v>
      </c>
      <c r="H6183" s="169">
        <v>1244318</v>
      </c>
      <c r="I6183" s="169">
        <v>323666.75</v>
      </c>
      <c r="J6183" s="169">
        <v>-161228</v>
      </c>
      <c r="K6183" s="169">
        <v>151832</v>
      </c>
      <c r="L6183" s="170">
        <v>25</v>
      </c>
      <c r="M6183" s="171">
        <v>-8</v>
      </c>
    </row>
    <row r="6184" spans="1:13">
      <c r="A6184" s="172">
        <v>62</v>
      </c>
      <c r="B6184" s="173" t="s">
        <v>23</v>
      </c>
      <c r="C6184" s="174">
        <v>2019</v>
      </c>
      <c r="D6184" s="175">
        <v>0</v>
      </c>
      <c r="E6184" s="175">
        <v>0</v>
      </c>
      <c r="F6184" s="175">
        <v>0</v>
      </c>
      <c r="G6184" s="175">
        <v>0</v>
      </c>
      <c r="H6184" s="175">
        <v>2517916</v>
      </c>
      <c r="I6184" s="175">
        <v>195947.55</v>
      </c>
      <c r="J6184" s="175">
        <v>-7292710</v>
      </c>
      <c r="K6184" s="175">
        <v>1161516</v>
      </c>
      <c r="L6184" s="176">
        <v>106</v>
      </c>
      <c r="M6184" s="177">
        <v>-44</v>
      </c>
    </row>
    <row r="6185" spans="1:13">
      <c r="A6185" s="166">
        <v>62</v>
      </c>
      <c r="B6185" s="167" t="s">
        <v>23</v>
      </c>
      <c r="C6185" s="168">
        <v>2020</v>
      </c>
      <c r="D6185" s="169">
        <v>686032300</v>
      </c>
      <c r="E6185" s="169">
        <v>2880558000</v>
      </c>
      <c r="F6185" s="169">
        <v>261412800</v>
      </c>
      <c r="G6185" s="169">
        <v>5601904000</v>
      </c>
      <c r="H6185" s="169">
        <v>33957646</v>
      </c>
      <c r="I6185" s="169">
        <v>3791759.8</v>
      </c>
      <c r="J6185" s="169">
        <v>9211041</v>
      </c>
      <c r="K6185" s="169">
        <v>4188200</v>
      </c>
      <c r="L6185" s="170">
        <v>12164</v>
      </c>
      <c r="M6185" s="171">
        <v>1187</v>
      </c>
    </row>
    <row r="6186" spans="1:13">
      <c r="A6186" s="172">
        <v>63</v>
      </c>
      <c r="B6186" s="173" t="s">
        <v>19</v>
      </c>
      <c r="C6186" s="174">
        <v>1997</v>
      </c>
      <c r="D6186" s="175">
        <v>0</v>
      </c>
      <c r="E6186" s="175">
        <v>0</v>
      </c>
      <c r="F6186" s="175">
        <v>0</v>
      </c>
      <c r="G6186" s="175">
        <v>0</v>
      </c>
      <c r="H6186" s="175">
        <v>0</v>
      </c>
      <c r="I6186" s="175">
        <v>0</v>
      </c>
      <c r="J6186" s="175">
        <v>0</v>
      </c>
      <c r="K6186" s="175">
        <v>0</v>
      </c>
      <c r="L6186" s="176">
        <v>0</v>
      </c>
      <c r="M6186" s="177">
        <v>0</v>
      </c>
    </row>
    <row r="6187" spans="1:13">
      <c r="A6187" s="166">
        <v>63</v>
      </c>
      <c r="B6187" s="167" t="s">
        <v>19</v>
      </c>
      <c r="C6187" s="168">
        <v>1998</v>
      </c>
      <c r="D6187" s="169">
        <v>0</v>
      </c>
      <c r="E6187" s="169">
        <v>0</v>
      </c>
      <c r="F6187" s="169">
        <v>0</v>
      </c>
      <c r="G6187" s="169">
        <v>0</v>
      </c>
      <c r="H6187" s="169">
        <v>0</v>
      </c>
      <c r="I6187" s="169">
        <v>0</v>
      </c>
      <c r="J6187" s="169">
        <v>0</v>
      </c>
      <c r="K6187" s="169">
        <v>0</v>
      </c>
      <c r="L6187" s="170">
        <v>0</v>
      </c>
      <c r="M6187" s="171">
        <v>0</v>
      </c>
    </row>
    <row r="6188" spans="1:13">
      <c r="A6188" s="172">
        <v>63</v>
      </c>
      <c r="B6188" s="173" t="s">
        <v>19</v>
      </c>
      <c r="C6188" s="174">
        <v>2000</v>
      </c>
      <c r="D6188" s="175">
        <v>0</v>
      </c>
      <c r="E6188" s="175">
        <v>0</v>
      </c>
      <c r="F6188" s="175">
        <v>0</v>
      </c>
      <c r="G6188" s="175">
        <v>0</v>
      </c>
      <c r="H6188" s="175">
        <v>0</v>
      </c>
      <c r="I6188" s="175">
        <v>0</v>
      </c>
      <c r="J6188" s="175">
        <v>0</v>
      </c>
      <c r="K6188" s="175">
        <v>0</v>
      </c>
      <c r="L6188" s="176">
        <v>0</v>
      </c>
      <c r="M6188" s="177">
        <v>0</v>
      </c>
    </row>
    <row r="6189" spans="1:13">
      <c r="A6189" s="166">
        <v>63</v>
      </c>
      <c r="B6189" s="167" t="s">
        <v>19</v>
      </c>
      <c r="C6189" s="168">
        <v>2001</v>
      </c>
      <c r="D6189" s="169">
        <v>0</v>
      </c>
      <c r="E6189" s="169">
        <v>0</v>
      </c>
      <c r="F6189" s="169">
        <v>0</v>
      </c>
      <c r="G6189" s="169">
        <v>0</v>
      </c>
      <c r="H6189" s="169">
        <v>0</v>
      </c>
      <c r="I6189" s="169">
        <v>0</v>
      </c>
      <c r="J6189" s="169">
        <v>0</v>
      </c>
      <c r="K6189" s="169">
        <v>0</v>
      </c>
      <c r="L6189" s="170">
        <v>0</v>
      </c>
      <c r="M6189" s="171">
        <v>0</v>
      </c>
    </row>
    <row r="6190" spans="1:13">
      <c r="A6190" s="172">
        <v>63</v>
      </c>
      <c r="B6190" s="173" t="s">
        <v>19</v>
      </c>
      <c r="C6190" s="174">
        <v>2006</v>
      </c>
      <c r="D6190" s="175">
        <v>0</v>
      </c>
      <c r="E6190" s="175">
        <v>0</v>
      </c>
      <c r="F6190" s="175">
        <v>0</v>
      </c>
      <c r="G6190" s="175">
        <v>0</v>
      </c>
      <c r="H6190" s="175">
        <v>-500</v>
      </c>
      <c r="I6190" s="175">
        <v>0</v>
      </c>
      <c r="J6190" s="175">
        <v>0</v>
      </c>
      <c r="K6190" s="175">
        <v>0</v>
      </c>
      <c r="L6190" s="176">
        <v>0</v>
      </c>
      <c r="M6190" s="177">
        <v>0</v>
      </c>
    </row>
    <row r="6191" spans="1:13">
      <c r="A6191" s="166">
        <v>63</v>
      </c>
      <c r="B6191" s="167" t="s">
        <v>19</v>
      </c>
      <c r="C6191" s="168">
        <v>2009</v>
      </c>
      <c r="D6191" s="169">
        <v>0</v>
      </c>
      <c r="E6191" s="169">
        <v>0</v>
      </c>
      <c r="F6191" s="169">
        <v>0</v>
      </c>
      <c r="G6191" s="169">
        <v>0</v>
      </c>
      <c r="H6191" s="169">
        <v>0</v>
      </c>
      <c r="I6191" s="169">
        <v>0</v>
      </c>
      <c r="J6191" s="169">
        <v>0</v>
      </c>
      <c r="K6191" s="169">
        <v>0</v>
      </c>
      <c r="L6191" s="170">
        <v>0</v>
      </c>
      <c r="M6191" s="171">
        <v>0</v>
      </c>
    </row>
    <row r="6192" spans="1:13">
      <c r="A6192" s="172">
        <v>63</v>
      </c>
      <c r="B6192" s="173" t="s">
        <v>19</v>
      </c>
      <c r="C6192" s="174">
        <v>2010</v>
      </c>
      <c r="D6192" s="175">
        <v>0</v>
      </c>
      <c r="E6192" s="175">
        <v>0</v>
      </c>
      <c r="F6192" s="175">
        <v>0</v>
      </c>
      <c r="G6192" s="175">
        <v>0</v>
      </c>
      <c r="H6192" s="175">
        <v>0</v>
      </c>
      <c r="I6192" s="175">
        <v>0</v>
      </c>
      <c r="J6192" s="175">
        <v>0</v>
      </c>
      <c r="K6192" s="175">
        <v>0</v>
      </c>
      <c r="L6192" s="176">
        <v>0</v>
      </c>
      <c r="M6192" s="177">
        <v>0</v>
      </c>
    </row>
    <row r="6193" spans="1:13">
      <c r="A6193" s="166">
        <v>63</v>
      </c>
      <c r="B6193" s="167" t="s">
        <v>19</v>
      </c>
      <c r="C6193" s="168">
        <v>2011</v>
      </c>
      <c r="D6193" s="169">
        <v>0</v>
      </c>
      <c r="E6193" s="169">
        <v>0</v>
      </c>
      <c r="F6193" s="169">
        <v>0</v>
      </c>
      <c r="G6193" s="169">
        <v>0</v>
      </c>
      <c r="H6193" s="169">
        <v>0</v>
      </c>
      <c r="I6193" s="169">
        <v>0</v>
      </c>
      <c r="J6193" s="169">
        <v>0</v>
      </c>
      <c r="K6193" s="169">
        <v>0</v>
      </c>
      <c r="L6193" s="170">
        <v>0</v>
      </c>
      <c r="M6193" s="171">
        <v>0</v>
      </c>
    </row>
    <row r="6194" spans="1:13">
      <c r="A6194" s="172">
        <v>63</v>
      </c>
      <c r="B6194" s="173" t="s">
        <v>19</v>
      </c>
      <c r="C6194" s="174">
        <v>2012</v>
      </c>
      <c r="D6194" s="175">
        <v>0</v>
      </c>
      <c r="E6194" s="175">
        <v>0</v>
      </c>
      <c r="F6194" s="175">
        <v>0</v>
      </c>
      <c r="G6194" s="175">
        <v>0</v>
      </c>
      <c r="H6194" s="175">
        <v>0</v>
      </c>
      <c r="I6194" s="175">
        <v>0</v>
      </c>
      <c r="J6194" s="175">
        <v>0</v>
      </c>
      <c r="K6194" s="175">
        <v>0</v>
      </c>
      <c r="L6194" s="176">
        <v>0</v>
      </c>
      <c r="M6194" s="177">
        <v>0</v>
      </c>
    </row>
    <row r="6195" spans="1:13">
      <c r="A6195" s="166">
        <v>63</v>
      </c>
      <c r="B6195" s="167" t="s">
        <v>19</v>
      </c>
      <c r="C6195" s="168">
        <v>2013</v>
      </c>
      <c r="D6195" s="169">
        <v>0</v>
      </c>
      <c r="E6195" s="169">
        <v>0</v>
      </c>
      <c r="F6195" s="169">
        <v>0</v>
      </c>
      <c r="G6195" s="169">
        <v>0</v>
      </c>
      <c r="H6195" s="169">
        <v>0</v>
      </c>
      <c r="I6195" s="169">
        <v>20055</v>
      </c>
      <c r="J6195" s="169">
        <v>0</v>
      </c>
      <c r="K6195" s="169">
        <v>0</v>
      </c>
      <c r="L6195" s="170">
        <v>0</v>
      </c>
      <c r="M6195" s="171">
        <v>0</v>
      </c>
    </row>
    <row r="6196" spans="1:13">
      <c r="A6196" s="172">
        <v>63</v>
      </c>
      <c r="B6196" s="173" t="s">
        <v>19</v>
      </c>
      <c r="C6196" s="174">
        <v>2014</v>
      </c>
      <c r="D6196" s="175">
        <v>0</v>
      </c>
      <c r="E6196" s="175">
        <v>0</v>
      </c>
      <c r="F6196" s="175">
        <v>0</v>
      </c>
      <c r="G6196" s="175">
        <v>0</v>
      </c>
      <c r="H6196" s="175">
        <v>0</v>
      </c>
      <c r="I6196" s="175">
        <v>0</v>
      </c>
      <c r="J6196" s="175">
        <v>0</v>
      </c>
      <c r="K6196" s="175">
        <v>0</v>
      </c>
      <c r="L6196" s="176">
        <v>0</v>
      </c>
      <c r="M6196" s="177">
        <v>0</v>
      </c>
    </row>
    <row r="6197" spans="1:13">
      <c r="A6197" s="166">
        <v>63</v>
      </c>
      <c r="B6197" s="167" t="s">
        <v>19</v>
      </c>
      <c r="C6197" s="168">
        <v>2015</v>
      </c>
      <c r="D6197" s="169">
        <v>0</v>
      </c>
      <c r="E6197" s="169">
        <v>0</v>
      </c>
      <c r="F6197" s="169">
        <v>0</v>
      </c>
      <c r="G6197" s="169">
        <v>0</v>
      </c>
      <c r="H6197" s="169">
        <v>-2376</v>
      </c>
      <c r="I6197" s="169">
        <v>314</v>
      </c>
      <c r="J6197" s="169">
        <v>0</v>
      </c>
      <c r="K6197" s="169">
        <v>0</v>
      </c>
      <c r="L6197" s="170">
        <v>0</v>
      </c>
      <c r="M6197" s="171">
        <v>0</v>
      </c>
    </row>
    <row r="6198" spans="1:13">
      <c r="A6198" s="172">
        <v>63</v>
      </c>
      <c r="B6198" s="173" t="s">
        <v>19</v>
      </c>
      <c r="C6198" s="174">
        <v>2016</v>
      </c>
      <c r="D6198" s="175">
        <v>0</v>
      </c>
      <c r="E6198" s="175">
        <v>0</v>
      </c>
      <c r="F6198" s="175">
        <v>0</v>
      </c>
      <c r="G6198" s="175">
        <v>0</v>
      </c>
      <c r="H6198" s="175">
        <v>-6128</v>
      </c>
      <c r="I6198" s="175">
        <v>13676</v>
      </c>
      <c r="J6198" s="175">
        <v>4104</v>
      </c>
      <c r="K6198" s="175">
        <v>615</v>
      </c>
      <c r="L6198" s="176">
        <v>0</v>
      </c>
      <c r="M6198" s="177">
        <v>0</v>
      </c>
    </row>
    <row r="6199" spans="1:13">
      <c r="A6199" s="166">
        <v>63</v>
      </c>
      <c r="B6199" s="167" t="s">
        <v>19</v>
      </c>
      <c r="C6199" s="168">
        <v>2017</v>
      </c>
      <c r="D6199" s="169">
        <v>0</v>
      </c>
      <c r="E6199" s="169">
        <v>0</v>
      </c>
      <c r="F6199" s="169">
        <v>0</v>
      </c>
      <c r="G6199" s="169">
        <v>0</v>
      </c>
      <c r="H6199" s="169">
        <v>25293</v>
      </c>
      <c r="I6199" s="169">
        <v>41602</v>
      </c>
      <c r="J6199" s="169">
        <v>-1392</v>
      </c>
      <c r="K6199" s="169">
        <v>-157</v>
      </c>
      <c r="L6199" s="170">
        <v>0</v>
      </c>
      <c r="M6199" s="171">
        <v>0</v>
      </c>
    </row>
    <row r="6200" spans="1:13">
      <c r="A6200" s="172">
        <v>63</v>
      </c>
      <c r="B6200" s="173" t="s">
        <v>19</v>
      </c>
      <c r="C6200" s="174">
        <v>2018</v>
      </c>
      <c r="D6200" s="175">
        <v>0</v>
      </c>
      <c r="E6200" s="175">
        <v>0</v>
      </c>
      <c r="F6200" s="175">
        <v>0</v>
      </c>
      <c r="G6200" s="175">
        <v>0</v>
      </c>
      <c r="H6200" s="175">
        <v>139912</v>
      </c>
      <c r="I6200" s="175">
        <v>72979</v>
      </c>
      <c r="J6200" s="175">
        <v>20929</v>
      </c>
      <c r="K6200" s="175">
        <v>-202</v>
      </c>
      <c r="L6200" s="176">
        <v>0</v>
      </c>
      <c r="M6200" s="177">
        <v>0</v>
      </c>
    </row>
    <row r="6201" spans="1:13">
      <c r="A6201" s="166">
        <v>63</v>
      </c>
      <c r="B6201" s="167" t="s">
        <v>19</v>
      </c>
      <c r="C6201" s="168">
        <v>2019</v>
      </c>
      <c r="D6201" s="169">
        <v>0</v>
      </c>
      <c r="E6201" s="169">
        <v>0</v>
      </c>
      <c r="F6201" s="169">
        <v>0</v>
      </c>
      <c r="G6201" s="169">
        <v>0</v>
      </c>
      <c r="H6201" s="169">
        <v>643520</v>
      </c>
      <c r="I6201" s="169">
        <v>76093</v>
      </c>
      <c r="J6201" s="169">
        <v>62954</v>
      </c>
      <c r="K6201" s="169">
        <v>977</v>
      </c>
      <c r="L6201" s="170">
        <v>0</v>
      </c>
      <c r="M6201" s="171">
        <v>0</v>
      </c>
    </row>
    <row r="6202" spans="1:13">
      <c r="A6202" s="172">
        <v>63</v>
      </c>
      <c r="B6202" s="173" t="s">
        <v>19</v>
      </c>
      <c r="C6202" s="174">
        <v>2020</v>
      </c>
      <c r="D6202" s="175">
        <v>110589800</v>
      </c>
      <c r="E6202" s="175">
        <v>503995400</v>
      </c>
      <c r="F6202" s="175">
        <v>5650700</v>
      </c>
      <c r="G6202" s="175">
        <v>32039000</v>
      </c>
      <c r="H6202" s="175">
        <v>6165539</v>
      </c>
      <c r="I6202" s="175">
        <v>579839</v>
      </c>
      <c r="J6202" s="175">
        <v>452056</v>
      </c>
      <c r="K6202" s="175">
        <v>23942</v>
      </c>
      <c r="L6202" s="176">
        <v>1435</v>
      </c>
      <c r="M6202" s="177">
        <v>96</v>
      </c>
    </row>
    <row r="6203" spans="1:13">
      <c r="A6203" s="166">
        <v>64</v>
      </c>
      <c r="B6203" s="167" t="s">
        <v>116</v>
      </c>
      <c r="C6203" s="168">
        <v>1997</v>
      </c>
      <c r="D6203" s="169">
        <v>0</v>
      </c>
      <c r="E6203" s="169">
        <v>0</v>
      </c>
      <c r="F6203" s="169">
        <v>0</v>
      </c>
      <c r="G6203" s="169">
        <v>0</v>
      </c>
      <c r="H6203" s="169">
        <v>-1727.73</v>
      </c>
      <c r="I6203" s="169">
        <v>0</v>
      </c>
      <c r="J6203" s="169">
        <v>0</v>
      </c>
      <c r="K6203" s="169">
        <v>0</v>
      </c>
      <c r="L6203" s="170">
        <v>0</v>
      </c>
      <c r="M6203" s="171">
        <v>0</v>
      </c>
    </row>
    <row r="6204" spans="1:13">
      <c r="A6204" s="172">
        <v>64</v>
      </c>
      <c r="B6204" s="173" t="s">
        <v>116</v>
      </c>
      <c r="C6204" s="174">
        <v>2003</v>
      </c>
      <c r="D6204" s="175">
        <v>0</v>
      </c>
      <c r="E6204" s="175">
        <v>0</v>
      </c>
      <c r="F6204" s="175">
        <v>0</v>
      </c>
      <c r="G6204" s="175">
        <v>0</v>
      </c>
      <c r="H6204" s="175">
        <v>-1400</v>
      </c>
      <c r="I6204" s="175">
        <v>0</v>
      </c>
      <c r="J6204" s="175">
        <v>0</v>
      </c>
      <c r="K6204" s="175">
        <v>0</v>
      </c>
      <c r="L6204" s="176">
        <v>0</v>
      </c>
      <c r="M6204" s="177">
        <v>0</v>
      </c>
    </row>
    <row r="6205" spans="1:13">
      <c r="A6205" s="166">
        <v>64</v>
      </c>
      <c r="B6205" s="167" t="s">
        <v>116</v>
      </c>
      <c r="C6205" s="168">
        <v>2005</v>
      </c>
      <c r="D6205" s="169">
        <v>0</v>
      </c>
      <c r="E6205" s="169">
        <v>0</v>
      </c>
      <c r="F6205" s="169">
        <v>0</v>
      </c>
      <c r="G6205" s="169">
        <v>0</v>
      </c>
      <c r="H6205" s="169">
        <v>-1478</v>
      </c>
      <c r="I6205" s="169">
        <v>0</v>
      </c>
      <c r="J6205" s="169">
        <v>0</v>
      </c>
      <c r="K6205" s="169">
        <v>0</v>
      </c>
      <c r="L6205" s="170">
        <v>0</v>
      </c>
      <c r="M6205" s="171">
        <v>0</v>
      </c>
    </row>
    <row r="6206" spans="1:13">
      <c r="A6206" s="172">
        <v>64</v>
      </c>
      <c r="B6206" s="173" t="s">
        <v>116</v>
      </c>
      <c r="C6206" s="174">
        <v>2008</v>
      </c>
      <c r="D6206" s="175">
        <v>0</v>
      </c>
      <c r="E6206" s="175">
        <v>0</v>
      </c>
      <c r="F6206" s="175">
        <v>0</v>
      </c>
      <c r="G6206" s="175">
        <v>0</v>
      </c>
      <c r="H6206" s="175">
        <v>0</v>
      </c>
      <c r="I6206" s="175">
        <v>0</v>
      </c>
      <c r="J6206" s="175">
        <v>0</v>
      </c>
      <c r="K6206" s="175">
        <v>0</v>
      </c>
      <c r="L6206" s="176">
        <v>0</v>
      </c>
      <c r="M6206" s="177">
        <v>0</v>
      </c>
    </row>
    <row r="6207" spans="1:13">
      <c r="A6207" s="166">
        <v>64</v>
      </c>
      <c r="B6207" s="167" t="s">
        <v>116</v>
      </c>
      <c r="C6207" s="168">
        <v>2009</v>
      </c>
      <c r="D6207" s="169">
        <v>0</v>
      </c>
      <c r="E6207" s="169">
        <v>0</v>
      </c>
      <c r="F6207" s="169">
        <v>0</v>
      </c>
      <c r="G6207" s="169">
        <v>0</v>
      </c>
      <c r="H6207" s="169">
        <v>-13601</v>
      </c>
      <c r="I6207" s="169">
        <v>0</v>
      </c>
      <c r="J6207" s="169">
        <v>0</v>
      </c>
      <c r="K6207" s="169">
        <v>0</v>
      </c>
      <c r="L6207" s="170">
        <v>0</v>
      </c>
      <c r="M6207" s="171">
        <v>0</v>
      </c>
    </row>
    <row r="6208" spans="1:13">
      <c r="A6208" s="172">
        <v>64</v>
      </c>
      <c r="B6208" s="173" t="s">
        <v>116</v>
      </c>
      <c r="C6208" s="174">
        <v>2010</v>
      </c>
      <c r="D6208" s="175">
        <v>0</v>
      </c>
      <c r="E6208" s="175">
        <v>0</v>
      </c>
      <c r="F6208" s="175">
        <v>0</v>
      </c>
      <c r="G6208" s="175">
        <v>0</v>
      </c>
      <c r="H6208" s="175">
        <v>0</v>
      </c>
      <c r="I6208" s="175">
        <v>0</v>
      </c>
      <c r="J6208" s="175">
        <v>0</v>
      </c>
      <c r="K6208" s="175">
        <v>0</v>
      </c>
      <c r="L6208" s="176">
        <v>0</v>
      </c>
      <c r="M6208" s="177">
        <v>0</v>
      </c>
    </row>
    <row r="6209" spans="1:13">
      <c r="A6209" s="166">
        <v>64</v>
      </c>
      <c r="B6209" s="167" t="s">
        <v>116</v>
      </c>
      <c r="C6209" s="168">
        <v>2012</v>
      </c>
      <c r="D6209" s="169">
        <v>0</v>
      </c>
      <c r="E6209" s="169">
        <v>0</v>
      </c>
      <c r="F6209" s="169">
        <v>0</v>
      </c>
      <c r="G6209" s="169">
        <v>0</v>
      </c>
      <c r="H6209" s="169">
        <v>-726</v>
      </c>
      <c r="I6209" s="169">
        <v>0</v>
      </c>
      <c r="J6209" s="169">
        <v>0</v>
      </c>
      <c r="K6209" s="169">
        <v>0</v>
      </c>
      <c r="L6209" s="170">
        <v>0</v>
      </c>
      <c r="M6209" s="171">
        <v>0</v>
      </c>
    </row>
    <row r="6210" spans="1:13">
      <c r="A6210" s="172">
        <v>64</v>
      </c>
      <c r="B6210" s="173" t="s">
        <v>116</v>
      </c>
      <c r="C6210" s="174">
        <v>2013</v>
      </c>
      <c r="D6210" s="175">
        <v>0</v>
      </c>
      <c r="E6210" s="175">
        <v>0</v>
      </c>
      <c r="F6210" s="175">
        <v>0</v>
      </c>
      <c r="G6210" s="175">
        <v>0</v>
      </c>
      <c r="H6210" s="175">
        <v>0</v>
      </c>
      <c r="I6210" s="175">
        <v>0</v>
      </c>
      <c r="J6210" s="175">
        <v>0</v>
      </c>
      <c r="K6210" s="175">
        <v>0</v>
      </c>
      <c r="L6210" s="176">
        <v>0</v>
      </c>
      <c r="M6210" s="177">
        <v>0</v>
      </c>
    </row>
    <row r="6211" spans="1:13">
      <c r="A6211" s="166">
        <v>64</v>
      </c>
      <c r="B6211" s="167" t="s">
        <v>116</v>
      </c>
      <c r="C6211" s="168">
        <v>2014</v>
      </c>
      <c r="D6211" s="169">
        <v>0</v>
      </c>
      <c r="E6211" s="169">
        <v>0</v>
      </c>
      <c r="F6211" s="169">
        <v>0</v>
      </c>
      <c r="G6211" s="169">
        <v>0</v>
      </c>
      <c r="H6211" s="169">
        <v>8606</v>
      </c>
      <c r="I6211" s="169">
        <v>288</v>
      </c>
      <c r="J6211" s="169">
        <v>0</v>
      </c>
      <c r="K6211" s="169">
        <v>0</v>
      </c>
      <c r="L6211" s="170">
        <v>0</v>
      </c>
      <c r="M6211" s="171">
        <v>0</v>
      </c>
    </row>
    <row r="6212" spans="1:13">
      <c r="A6212" s="172">
        <v>64</v>
      </c>
      <c r="B6212" s="173" t="s">
        <v>116</v>
      </c>
      <c r="C6212" s="174">
        <v>2015</v>
      </c>
      <c r="D6212" s="175">
        <v>0</v>
      </c>
      <c r="E6212" s="175">
        <v>0</v>
      </c>
      <c r="F6212" s="175">
        <v>0</v>
      </c>
      <c r="G6212" s="175">
        <v>0</v>
      </c>
      <c r="H6212" s="175">
        <v>31923</v>
      </c>
      <c r="I6212" s="175">
        <v>-8906</v>
      </c>
      <c r="J6212" s="175">
        <v>0</v>
      </c>
      <c r="K6212" s="175">
        <v>0</v>
      </c>
      <c r="L6212" s="176">
        <v>-1</v>
      </c>
      <c r="M6212" s="177">
        <v>0</v>
      </c>
    </row>
    <row r="6213" spans="1:13">
      <c r="A6213" s="166">
        <v>64</v>
      </c>
      <c r="B6213" s="167" t="s">
        <v>116</v>
      </c>
      <c r="C6213" s="168">
        <v>2016</v>
      </c>
      <c r="D6213" s="169">
        <v>0</v>
      </c>
      <c r="E6213" s="169">
        <v>0</v>
      </c>
      <c r="F6213" s="169">
        <v>0</v>
      </c>
      <c r="G6213" s="169">
        <v>0</v>
      </c>
      <c r="H6213" s="169">
        <v>44650</v>
      </c>
      <c r="I6213" s="169">
        <v>-11834</v>
      </c>
      <c r="J6213" s="169">
        <v>14540</v>
      </c>
      <c r="K6213" s="169">
        <v>20</v>
      </c>
      <c r="L6213" s="170">
        <v>0</v>
      </c>
      <c r="M6213" s="171">
        <v>0</v>
      </c>
    </row>
    <row r="6214" spans="1:13">
      <c r="A6214" s="172">
        <v>64</v>
      </c>
      <c r="B6214" s="173" t="s">
        <v>116</v>
      </c>
      <c r="C6214" s="174">
        <v>2017</v>
      </c>
      <c r="D6214" s="175">
        <v>0</v>
      </c>
      <c r="E6214" s="175">
        <v>0</v>
      </c>
      <c r="F6214" s="175">
        <v>0</v>
      </c>
      <c r="G6214" s="175">
        <v>0</v>
      </c>
      <c r="H6214" s="175">
        <v>73019</v>
      </c>
      <c r="I6214" s="175">
        <v>53355</v>
      </c>
      <c r="J6214" s="175">
        <v>14944</v>
      </c>
      <c r="K6214" s="175">
        <v>906</v>
      </c>
      <c r="L6214" s="176">
        <v>-96</v>
      </c>
      <c r="M6214" s="177">
        <v>1</v>
      </c>
    </row>
    <row r="6215" spans="1:13">
      <c r="A6215" s="166">
        <v>64</v>
      </c>
      <c r="B6215" s="167" t="s">
        <v>116</v>
      </c>
      <c r="C6215" s="168">
        <v>2018</v>
      </c>
      <c r="D6215" s="169">
        <v>0</v>
      </c>
      <c r="E6215" s="169">
        <v>0</v>
      </c>
      <c r="F6215" s="169">
        <v>0</v>
      </c>
      <c r="G6215" s="169">
        <v>0</v>
      </c>
      <c r="H6215" s="169">
        <v>1232985</v>
      </c>
      <c r="I6215" s="169">
        <v>121289</v>
      </c>
      <c r="J6215" s="169">
        <v>118360</v>
      </c>
      <c r="K6215" s="169">
        <v>8585</v>
      </c>
      <c r="L6215" s="170">
        <v>-106</v>
      </c>
      <c r="M6215" s="171">
        <v>-1</v>
      </c>
    </row>
    <row r="6216" spans="1:13">
      <c r="A6216" s="172">
        <v>64</v>
      </c>
      <c r="B6216" s="173" t="s">
        <v>116</v>
      </c>
      <c r="C6216" s="174">
        <v>2019</v>
      </c>
      <c r="D6216" s="175">
        <v>0</v>
      </c>
      <c r="E6216" s="175">
        <v>0</v>
      </c>
      <c r="F6216" s="175">
        <v>0</v>
      </c>
      <c r="G6216" s="175">
        <v>0</v>
      </c>
      <c r="H6216" s="175">
        <v>1197290</v>
      </c>
      <c r="I6216" s="175">
        <v>265462</v>
      </c>
      <c r="J6216" s="175">
        <v>177616</v>
      </c>
      <c r="K6216" s="175">
        <v>17297</v>
      </c>
      <c r="L6216" s="176">
        <v>-151</v>
      </c>
      <c r="M6216" s="177">
        <v>-2</v>
      </c>
    </row>
    <row r="6217" spans="1:13">
      <c r="A6217" s="166">
        <v>64</v>
      </c>
      <c r="B6217" s="167" t="s">
        <v>116</v>
      </c>
      <c r="C6217" s="168">
        <v>2020</v>
      </c>
      <c r="D6217" s="169">
        <v>269287900</v>
      </c>
      <c r="E6217" s="169">
        <v>1874854000</v>
      </c>
      <c r="F6217" s="169">
        <v>3961600</v>
      </c>
      <c r="G6217" s="169">
        <v>82970000</v>
      </c>
      <c r="H6217" s="169">
        <v>15757387</v>
      </c>
      <c r="I6217" s="169">
        <v>2939062</v>
      </c>
      <c r="J6217" s="169">
        <v>265214</v>
      </c>
      <c r="K6217" s="169">
        <v>61727</v>
      </c>
      <c r="L6217" s="170">
        <v>3457</v>
      </c>
      <c r="M6217" s="171">
        <v>239</v>
      </c>
    </row>
    <row r="6218" spans="1:13">
      <c r="A6218" s="172">
        <v>65</v>
      </c>
      <c r="B6218" s="173" t="s">
        <v>187</v>
      </c>
      <c r="C6218" s="174">
        <v>2014</v>
      </c>
      <c r="D6218" s="175">
        <v>0</v>
      </c>
      <c r="E6218" s="175">
        <v>0</v>
      </c>
      <c r="F6218" s="175">
        <v>0</v>
      </c>
      <c r="G6218" s="175">
        <v>0</v>
      </c>
      <c r="H6218" s="175">
        <v>0</v>
      </c>
      <c r="I6218" s="175">
        <v>0</v>
      </c>
      <c r="J6218" s="175">
        <v>0</v>
      </c>
      <c r="K6218" s="175">
        <v>0</v>
      </c>
      <c r="L6218" s="176">
        <v>0</v>
      </c>
      <c r="M6218" s="177">
        <v>0</v>
      </c>
    </row>
    <row r="6219" spans="1:13">
      <c r="A6219" s="166">
        <v>65</v>
      </c>
      <c r="B6219" s="167" t="s">
        <v>187</v>
      </c>
      <c r="C6219" s="168">
        <v>2015</v>
      </c>
      <c r="D6219" s="169">
        <v>0</v>
      </c>
      <c r="E6219" s="169">
        <v>0</v>
      </c>
      <c r="F6219" s="169">
        <v>0</v>
      </c>
      <c r="G6219" s="169">
        <v>0</v>
      </c>
      <c r="H6219" s="169">
        <v>284</v>
      </c>
      <c r="I6219" s="169">
        <v>423</v>
      </c>
      <c r="J6219" s="169">
        <v>0</v>
      </c>
      <c r="K6219" s="169">
        <v>0</v>
      </c>
      <c r="L6219" s="170">
        <v>0</v>
      </c>
      <c r="M6219" s="171">
        <v>0</v>
      </c>
    </row>
    <row r="6220" spans="1:13">
      <c r="A6220" s="172">
        <v>65</v>
      </c>
      <c r="B6220" s="173" t="s">
        <v>187</v>
      </c>
      <c r="C6220" s="174">
        <v>2016</v>
      </c>
      <c r="D6220" s="175">
        <v>0</v>
      </c>
      <c r="E6220" s="175">
        <v>0</v>
      </c>
      <c r="F6220" s="175">
        <v>0</v>
      </c>
      <c r="G6220" s="175">
        <v>0</v>
      </c>
      <c r="H6220" s="175">
        <v>842</v>
      </c>
      <c r="I6220" s="175">
        <v>-6450</v>
      </c>
      <c r="J6220" s="175">
        <v>0</v>
      </c>
      <c r="K6220" s="175">
        <v>-15</v>
      </c>
      <c r="L6220" s="176">
        <v>0</v>
      </c>
      <c r="M6220" s="177">
        <v>0</v>
      </c>
    </row>
    <row r="6221" spans="1:13">
      <c r="A6221" s="166">
        <v>65</v>
      </c>
      <c r="B6221" s="167" t="s">
        <v>187</v>
      </c>
      <c r="C6221" s="168">
        <v>2017</v>
      </c>
      <c r="D6221" s="169">
        <v>0</v>
      </c>
      <c r="E6221" s="169">
        <v>0</v>
      </c>
      <c r="F6221" s="169">
        <v>0</v>
      </c>
      <c r="G6221" s="169">
        <v>0</v>
      </c>
      <c r="H6221" s="169">
        <v>3527</v>
      </c>
      <c r="I6221" s="169">
        <v>226</v>
      </c>
      <c r="J6221" s="169">
        <v>-96</v>
      </c>
      <c r="K6221" s="169">
        <v>-15</v>
      </c>
      <c r="L6221" s="170">
        <v>0</v>
      </c>
      <c r="M6221" s="171">
        <v>0</v>
      </c>
    </row>
    <row r="6222" spans="1:13">
      <c r="A6222" s="172">
        <v>65</v>
      </c>
      <c r="B6222" s="173" t="s">
        <v>187</v>
      </c>
      <c r="C6222" s="174">
        <v>2018</v>
      </c>
      <c r="D6222" s="175">
        <v>0</v>
      </c>
      <c r="E6222" s="175">
        <v>0</v>
      </c>
      <c r="F6222" s="175">
        <v>0</v>
      </c>
      <c r="G6222" s="175">
        <v>0</v>
      </c>
      <c r="H6222" s="175">
        <v>76144</v>
      </c>
      <c r="I6222" s="175">
        <v>506</v>
      </c>
      <c r="J6222" s="175">
        <v>-12054</v>
      </c>
      <c r="K6222" s="175">
        <v>6255</v>
      </c>
      <c r="L6222" s="176">
        <v>0</v>
      </c>
      <c r="M6222" s="177">
        <v>0</v>
      </c>
    </row>
    <row r="6223" spans="1:13">
      <c r="A6223" s="166">
        <v>65</v>
      </c>
      <c r="B6223" s="167" t="s">
        <v>187</v>
      </c>
      <c r="C6223" s="168">
        <v>2019</v>
      </c>
      <c r="D6223" s="169">
        <v>0</v>
      </c>
      <c r="E6223" s="169">
        <v>0</v>
      </c>
      <c r="F6223" s="169">
        <v>0</v>
      </c>
      <c r="G6223" s="169">
        <v>0</v>
      </c>
      <c r="H6223" s="169">
        <v>151828</v>
      </c>
      <c r="I6223" s="169">
        <v>41384</v>
      </c>
      <c r="J6223" s="169">
        <v>25306</v>
      </c>
      <c r="K6223" s="169">
        <v>9227</v>
      </c>
      <c r="L6223" s="170">
        <v>0</v>
      </c>
      <c r="M6223" s="171">
        <v>0</v>
      </c>
    </row>
    <row r="6224" spans="1:13">
      <c r="A6224" s="172">
        <v>65</v>
      </c>
      <c r="B6224" s="173" t="s">
        <v>187</v>
      </c>
      <c r="C6224" s="174">
        <v>2020</v>
      </c>
      <c r="D6224" s="175">
        <v>47986700</v>
      </c>
      <c r="E6224" s="175">
        <v>238042000</v>
      </c>
      <c r="F6224" s="175">
        <v>271700</v>
      </c>
      <c r="G6224" s="175">
        <v>3429000</v>
      </c>
      <c r="H6224" s="175">
        <v>2519637</v>
      </c>
      <c r="I6224" s="175">
        <v>244593</v>
      </c>
      <c r="J6224" s="175">
        <v>21736</v>
      </c>
      <c r="K6224" s="175">
        <v>2564</v>
      </c>
      <c r="L6224" s="176">
        <v>669</v>
      </c>
      <c r="M6224" s="177">
        <v>28</v>
      </c>
    </row>
    <row r="6225" spans="1:13">
      <c r="A6225" s="166">
        <v>66</v>
      </c>
      <c r="B6225" s="167" t="s">
        <v>47</v>
      </c>
      <c r="C6225" s="168">
        <v>1996</v>
      </c>
      <c r="D6225" s="169">
        <v>0</v>
      </c>
      <c r="E6225" s="169">
        <v>0</v>
      </c>
      <c r="F6225" s="169">
        <v>0</v>
      </c>
      <c r="G6225" s="169">
        <v>0</v>
      </c>
      <c r="H6225" s="169">
        <v>0</v>
      </c>
      <c r="I6225" s="169">
        <v>0</v>
      </c>
      <c r="J6225" s="169">
        <v>0</v>
      </c>
      <c r="K6225" s="169">
        <v>0</v>
      </c>
      <c r="L6225" s="170">
        <v>-1</v>
      </c>
      <c r="M6225" s="171">
        <v>0</v>
      </c>
    </row>
    <row r="6226" spans="1:13">
      <c r="A6226" s="172">
        <v>66</v>
      </c>
      <c r="B6226" s="173" t="s">
        <v>47</v>
      </c>
      <c r="C6226" s="174">
        <v>1997</v>
      </c>
      <c r="D6226" s="175">
        <v>0</v>
      </c>
      <c r="E6226" s="175">
        <v>0</v>
      </c>
      <c r="F6226" s="175">
        <v>0</v>
      </c>
      <c r="G6226" s="175">
        <v>0</v>
      </c>
      <c r="H6226" s="175">
        <v>0</v>
      </c>
      <c r="I6226" s="175">
        <v>0</v>
      </c>
      <c r="J6226" s="175">
        <v>0</v>
      </c>
      <c r="K6226" s="175">
        <v>0</v>
      </c>
      <c r="L6226" s="176">
        <v>-1</v>
      </c>
      <c r="M6226" s="177">
        <v>0</v>
      </c>
    </row>
    <row r="6227" spans="1:13">
      <c r="A6227" s="166">
        <v>66</v>
      </c>
      <c r="B6227" s="167" t="s">
        <v>47</v>
      </c>
      <c r="C6227" s="168">
        <v>1998</v>
      </c>
      <c r="D6227" s="169">
        <v>0</v>
      </c>
      <c r="E6227" s="169">
        <v>0</v>
      </c>
      <c r="F6227" s="169">
        <v>0</v>
      </c>
      <c r="G6227" s="169">
        <v>0</v>
      </c>
      <c r="H6227" s="169">
        <v>0</v>
      </c>
      <c r="I6227" s="169">
        <v>0</v>
      </c>
      <c r="J6227" s="169">
        <v>0</v>
      </c>
      <c r="K6227" s="169">
        <v>0</v>
      </c>
      <c r="L6227" s="170">
        <v>-1</v>
      </c>
      <c r="M6227" s="171">
        <v>0</v>
      </c>
    </row>
    <row r="6228" spans="1:13">
      <c r="A6228" s="172">
        <v>66</v>
      </c>
      <c r="B6228" s="173" t="s">
        <v>47</v>
      </c>
      <c r="C6228" s="174">
        <v>1999</v>
      </c>
      <c r="D6228" s="175">
        <v>0</v>
      </c>
      <c r="E6228" s="175">
        <v>0</v>
      </c>
      <c r="F6228" s="175">
        <v>0</v>
      </c>
      <c r="G6228" s="175">
        <v>0</v>
      </c>
      <c r="H6228" s="175">
        <v>0</v>
      </c>
      <c r="I6228" s="175">
        <v>0</v>
      </c>
      <c r="J6228" s="175">
        <v>0</v>
      </c>
      <c r="K6228" s="175">
        <v>0</v>
      </c>
      <c r="L6228" s="176">
        <v>-1</v>
      </c>
      <c r="M6228" s="177">
        <v>0</v>
      </c>
    </row>
    <row r="6229" spans="1:13">
      <c r="A6229" s="166">
        <v>66</v>
      </c>
      <c r="B6229" s="167" t="s">
        <v>47</v>
      </c>
      <c r="C6229" s="168">
        <v>2000</v>
      </c>
      <c r="D6229" s="169">
        <v>0</v>
      </c>
      <c r="E6229" s="169">
        <v>0</v>
      </c>
      <c r="F6229" s="169">
        <v>0</v>
      </c>
      <c r="G6229" s="169">
        <v>0</v>
      </c>
      <c r="H6229" s="169">
        <v>0</v>
      </c>
      <c r="I6229" s="169">
        <v>0</v>
      </c>
      <c r="J6229" s="169">
        <v>0</v>
      </c>
      <c r="K6229" s="169">
        <v>0</v>
      </c>
      <c r="L6229" s="170">
        <v>-1</v>
      </c>
      <c r="M6229" s="171">
        <v>0</v>
      </c>
    </row>
    <row r="6230" spans="1:13">
      <c r="A6230" s="172">
        <v>66</v>
      </c>
      <c r="B6230" s="173" t="s">
        <v>47</v>
      </c>
      <c r="C6230" s="174">
        <v>2001</v>
      </c>
      <c r="D6230" s="175">
        <v>0</v>
      </c>
      <c r="E6230" s="175">
        <v>0</v>
      </c>
      <c r="F6230" s="175">
        <v>0</v>
      </c>
      <c r="G6230" s="175">
        <v>0</v>
      </c>
      <c r="H6230" s="175">
        <v>0</v>
      </c>
      <c r="I6230" s="175">
        <v>0</v>
      </c>
      <c r="J6230" s="175">
        <v>0</v>
      </c>
      <c r="K6230" s="175">
        <v>0</v>
      </c>
      <c r="L6230" s="176">
        <v>-1</v>
      </c>
      <c r="M6230" s="177">
        <v>0</v>
      </c>
    </row>
    <row r="6231" spans="1:13">
      <c r="A6231" s="166">
        <v>66</v>
      </c>
      <c r="B6231" s="167" t="s">
        <v>47</v>
      </c>
      <c r="C6231" s="168">
        <v>2002</v>
      </c>
      <c r="D6231" s="169">
        <v>0</v>
      </c>
      <c r="E6231" s="169">
        <v>0</v>
      </c>
      <c r="F6231" s="169">
        <v>0</v>
      </c>
      <c r="G6231" s="169">
        <v>0</v>
      </c>
      <c r="H6231" s="169">
        <v>0</v>
      </c>
      <c r="I6231" s="169">
        <v>0</v>
      </c>
      <c r="J6231" s="169">
        <v>0</v>
      </c>
      <c r="K6231" s="169">
        <v>0</v>
      </c>
      <c r="L6231" s="170">
        <v>-1</v>
      </c>
      <c r="M6231" s="171">
        <v>0</v>
      </c>
    </row>
    <row r="6232" spans="1:13">
      <c r="A6232" s="172">
        <v>66</v>
      </c>
      <c r="B6232" s="173" t="s">
        <v>47</v>
      </c>
      <c r="C6232" s="174">
        <v>2003</v>
      </c>
      <c r="D6232" s="175">
        <v>0</v>
      </c>
      <c r="E6232" s="175">
        <v>0</v>
      </c>
      <c r="F6232" s="175">
        <v>0</v>
      </c>
      <c r="G6232" s="175">
        <v>0</v>
      </c>
      <c r="H6232" s="175">
        <v>0</v>
      </c>
      <c r="I6232" s="175">
        <v>0</v>
      </c>
      <c r="J6232" s="175">
        <v>0</v>
      </c>
      <c r="K6232" s="175">
        <v>0</v>
      </c>
      <c r="L6232" s="176">
        <v>-2</v>
      </c>
      <c r="M6232" s="177">
        <v>0</v>
      </c>
    </row>
    <row r="6233" spans="1:13">
      <c r="A6233" s="166">
        <v>66</v>
      </c>
      <c r="B6233" s="167" t="s">
        <v>47</v>
      </c>
      <c r="C6233" s="168">
        <v>2004</v>
      </c>
      <c r="D6233" s="169">
        <v>0</v>
      </c>
      <c r="E6233" s="169">
        <v>0</v>
      </c>
      <c r="F6233" s="169">
        <v>0</v>
      </c>
      <c r="G6233" s="169">
        <v>0</v>
      </c>
      <c r="H6233" s="169">
        <v>0</v>
      </c>
      <c r="I6233" s="169">
        <v>0</v>
      </c>
      <c r="J6233" s="169">
        <v>0</v>
      </c>
      <c r="K6233" s="169">
        <v>0</v>
      </c>
      <c r="L6233" s="170">
        <v>-1</v>
      </c>
      <c r="M6233" s="171">
        <v>0</v>
      </c>
    </row>
    <row r="6234" spans="1:13">
      <c r="A6234" s="172">
        <v>66</v>
      </c>
      <c r="B6234" s="173" t="s">
        <v>47</v>
      </c>
      <c r="C6234" s="174">
        <v>2005</v>
      </c>
      <c r="D6234" s="175">
        <v>0</v>
      </c>
      <c r="E6234" s="175">
        <v>0</v>
      </c>
      <c r="F6234" s="175">
        <v>0</v>
      </c>
      <c r="G6234" s="175">
        <v>0</v>
      </c>
      <c r="H6234" s="175">
        <v>0</v>
      </c>
      <c r="I6234" s="175">
        <v>0</v>
      </c>
      <c r="J6234" s="175">
        <v>0</v>
      </c>
      <c r="K6234" s="175">
        <v>0</v>
      </c>
      <c r="L6234" s="176">
        <v>0</v>
      </c>
      <c r="M6234" s="177">
        <v>0</v>
      </c>
    </row>
    <row r="6235" spans="1:13">
      <c r="A6235" s="166">
        <v>66</v>
      </c>
      <c r="B6235" s="167" t="s">
        <v>47</v>
      </c>
      <c r="C6235" s="168">
        <v>2006</v>
      </c>
      <c r="D6235" s="169">
        <v>0</v>
      </c>
      <c r="E6235" s="169">
        <v>0</v>
      </c>
      <c r="F6235" s="169">
        <v>0</v>
      </c>
      <c r="G6235" s="169">
        <v>0</v>
      </c>
      <c r="H6235" s="169">
        <v>-1700</v>
      </c>
      <c r="I6235" s="169">
        <v>0</v>
      </c>
      <c r="J6235" s="169">
        <v>0</v>
      </c>
      <c r="K6235" s="169">
        <v>0</v>
      </c>
      <c r="L6235" s="170">
        <v>0</v>
      </c>
      <c r="M6235" s="171">
        <v>0</v>
      </c>
    </row>
    <row r="6236" spans="1:13">
      <c r="A6236" s="172">
        <v>66</v>
      </c>
      <c r="B6236" s="173" t="s">
        <v>47</v>
      </c>
      <c r="C6236" s="174">
        <v>2007</v>
      </c>
      <c r="D6236" s="175">
        <v>0</v>
      </c>
      <c r="E6236" s="175">
        <v>0</v>
      </c>
      <c r="F6236" s="175">
        <v>0</v>
      </c>
      <c r="G6236" s="175">
        <v>0</v>
      </c>
      <c r="H6236" s="175">
        <v>0</v>
      </c>
      <c r="I6236" s="175">
        <v>0</v>
      </c>
      <c r="J6236" s="175">
        <v>0</v>
      </c>
      <c r="K6236" s="175">
        <v>0</v>
      </c>
      <c r="L6236" s="176">
        <v>0</v>
      </c>
      <c r="M6236" s="177">
        <v>2</v>
      </c>
    </row>
    <row r="6237" spans="1:13">
      <c r="A6237" s="166">
        <v>66</v>
      </c>
      <c r="B6237" s="167" t="s">
        <v>47</v>
      </c>
      <c r="C6237" s="168">
        <v>2008</v>
      </c>
      <c r="D6237" s="169">
        <v>0</v>
      </c>
      <c r="E6237" s="169">
        <v>0</v>
      </c>
      <c r="F6237" s="169">
        <v>0</v>
      </c>
      <c r="G6237" s="169">
        <v>0</v>
      </c>
      <c r="H6237" s="169">
        <v>-3732</v>
      </c>
      <c r="I6237" s="169">
        <v>0</v>
      </c>
      <c r="J6237" s="169">
        <v>12352</v>
      </c>
      <c r="K6237" s="169">
        <v>0</v>
      </c>
      <c r="L6237" s="170">
        <v>0</v>
      </c>
      <c r="M6237" s="171">
        <v>2</v>
      </c>
    </row>
    <row r="6238" spans="1:13">
      <c r="A6238" s="172">
        <v>66</v>
      </c>
      <c r="B6238" s="173" t="s">
        <v>47</v>
      </c>
      <c r="C6238" s="174">
        <v>2009</v>
      </c>
      <c r="D6238" s="175">
        <v>0</v>
      </c>
      <c r="E6238" s="175">
        <v>0</v>
      </c>
      <c r="F6238" s="175">
        <v>0</v>
      </c>
      <c r="G6238" s="175">
        <v>0</v>
      </c>
      <c r="H6238" s="175">
        <v>0</v>
      </c>
      <c r="I6238" s="175">
        <v>0</v>
      </c>
      <c r="J6238" s="175">
        <v>0</v>
      </c>
      <c r="K6238" s="175">
        <v>0</v>
      </c>
      <c r="L6238" s="176">
        <v>0</v>
      </c>
      <c r="M6238" s="177">
        <v>2</v>
      </c>
    </row>
    <row r="6239" spans="1:13">
      <c r="A6239" s="166">
        <v>66</v>
      </c>
      <c r="B6239" s="167" t="s">
        <v>47</v>
      </c>
      <c r="C6239" s="168">
        <v>2010</v>
      </c>
      <c r="D6239" s="169">
        <v>0</v>
      </c>
      <c r="E6239" s="169">
        <v>0</v>
      </c>
      <c r="F6239" s="169">
        <v>0</v>
      </c>
      <c r="G6239" s="169">
        <v>0</v>
      </c>
      <c r="H6239" s="169">
        <v>0</v>
      </c>
      <c r="I6239" s="169">
        <v>0</v>
      </c>
      <c r="J6239" s="169">
        <v>-283784</v>
      </c>
      <c r="K6239" s="169">
        <v>0</v>
      </c>
      <c r="L6239" s="170">
        <v>0</v>
      </c>
      <c r="M6239" s="171">
        <v>1</v>
      </c>
    </row>
    <row r="6240" spans="1:13">
      <c r="A6240" s="172">
        <v>66</v>
      </c>
      <c r="B6240" s="173" t="s">
        <v>47</v>
      </c>
      <c r="C6240" s="174">
        <v>2011</v>
      </c>
      <c r="D6240" s="175">
        <v>0</v>
      </c>
      <c r="E6240" s="175">
        <v>0</v>
      </c>
      <c r="F6240" s="175">
        <v>0</v>
      </c>
      <c r="G6240" s="175">
        <v>0</v>
      </c>
      <c r="H6240" s="175">
        <v>-5401</v>
      </c>
      <c r="I6240" s="175">
        <v>0</v>
      </c>
      <c r="J6240" s="175">
        <v>-85072</v>
      </c>
      <c r="K6240" s="175">
        <v>0</v>
      </c>
      <c r="L6240" s="176">
        <v>1</v>
      </c>
      <c r="M6240" s="177">
        <v>-1</v>
      </c>
    </row>
    <row r="6241" spans="1:13">
      <c r="A6241" s="166">
        <v>66</v>
      </c>
      <c r="B6241" s="167" t="s">
        <v>47</v>
      </c>
      <c r="C6241" s="168">
        <v>2012</v>
      </c>
      <c r="D6241" s="169">
        <v>0</v>
      </c>
      <c r="E6241" s="169">
        <v>0</v>
      </c>
      <c r="F6241" s="169">
        <v>0</v>
      </c>
      <c r="G6241" s="169">
        <v>0</v>
      </c>
      <c r="H6241" s="169">
        <v>0</v>
      </c>
      <c r="I6241" s="169">
        <v>0</v>
      </c>
      <c r="J6241" s="169">
        <v>-36240</v>
      </c>
      <c r="K6241" s="169">
        <v>-24</v>
      </c>
      <c r="L6241" s="170">
        <v>1</v>
      </c>
      <c r="M6241" s="171">
        <v>0</v>
      </c>
    </row>
    <row r="6242" spans="1:13">
      <c r="A6242" s="172">
        <v>66</v>
      </c>
      <c r="B6242" s="173" t="s">
        <v>47</v>
      </c>
      <c r="C6242" s="174">
        <v>2013</v>
      </c>
      <c r="D6242" s="175">
        <v>0</v>
      </c>
      <c r="E6242" s="175">
        <v>0</v>
      </c>
      <c r="F6242" s="175">
        <v>0</v>
      </c>
      <c r="G6242" s="175">
        <v>0</v>
      </c>
      <c r="H6242" s="175">
        <v>-13284</v>
      </c>
      <c r="I6242" s="175">
        <v>5955</v>
      </c>
      <c r="J6242" s="175">
        <v>-74728</v>
      </c>
      <c r="K6242" s="175">
        <v>-97</v>
      </c>
      <c r="L6242" s="176">
        <v>1</v>
      </c>
      <c r="M6242" s="177">
        <v>2</v>
      </c>
    </row>
    <row r="6243" spans="1:13">
      <c r="A6243" s="166">
        <v>66</v>
      </c>
      <c r="B6243" s="167" t="s">
        <v>47</v>
      </c>
      <c r="C6243" s="168">
        <v>2014</v>
      </c>
      <c r="D6243" s="169">
        <v>0</v>
      </c>
      <c r="E6243" s="169">
        <v>0</v>
      </c>
      <c r="F6243" s="169">
        <v>0</v>
      </c>
      <c r="G6243" s="169">
        <v>0</v>
      </c>
      <c r="H6243" s="169">
        <v>7965</v>
      </c>
      <c r="I6243" s="169">
        <v>3811</v>
      </c>
      <c r="J6243" s="169">
        <v>58453</v>
      </c>
      <c r="K6243" s="169">
        <v>3910</v>
      </c>
      <c r="L6243" s="170">
        <v>0</v>
      </c>
      <c r="M6243" s="171">
        <v>1</v>
      </c>
    </row>
    <row r="6244" spans="1:13">
      <c r="A6244" s="172">
        <v>66</v>
      </c>
      <c r="B6244" s="173" t="s">
        <v>47</v>
      </c>
      <c r="C6244" s="174">
        <v>2015</v>
      </c>
      <c r="D6244" s="175">
        <v>0</v>
      </c>
      <c r="E6244" s="175">
        <v>0</v>
      </c>
      <c r="F6244" s="175">
        <v>0</v>
      </c>
      <c r="G6244" s="175">
        <v>0</v>
      </c>
      <c r="H6244" s="175">
        <v>16473</v>
      </c>
      <c r="I6244" s="175">
        <v>5580.65</v>
      </c>
      <c r="J6244" s="175">
        <v>73628</v>
      </c>
      <c r="K6244" s="175">
        <v>-4077</v>
      </c>
      <c r="L6244" s="176">
        <v>2</v>
      </c>
      <c r="M6244" s="177">
        <v>4</v>
      </c>
    </row>
    <row r="6245" spans="1:13">
      <c r="A6245" s="166">
        <v>66</v>
      </c>
      <c r="B6245" s="167" t="s">
        <v>47</v>
      </c>
      <c r="C6245" s="168">
        <v>2016</v>
      </c>
      <c r="D6245" s="169">
        <v>0</v>
      </c>
      <c r="E6245" s="169">
        <v>0</v>
      </c>
      <c r="F6245" s="169">
        <v>0</v>
      </c>
      <c r="G6245" s="169">
        <v>0</v>
      </c>
      <c r="H6245" s="169">
        <v>426574</v>
      </c>
      <c r="I6245" s="169">
        <v>34460.199999999997</v>
      </c>
      <c r="J6245" s="169">
        <v>116640</v>
      </c>
      <c r="K6245" s="169">
        <v>-54841</v>
      </c>
      <c r="L6245" s="170">
        <v>5</v>
      </c>
      <c r="M6245" s="171">
        <v>7</v>
      </c>
    </row>
    <row r="6246" spans="1:13">
      <c r="A6246" s="172">
        <v>66</v>
      </c>
      <c r="B6246" s="173" t="s">
        <v>47</v>
      </c>
      <c r="C6246" s="174">
        <v>2017</v>
      </c>
      <c r="D6246" s="175">
        <v>0</v>
      </c>
      <c r="E6246" s="175">
        <v>0</v>
      </c>
      <c r="F6246" s="175">
        <v>0</v>
      </c>
      <c r="G6246" s="175">
        <v>0</v>
      </c>
      <c r="H6246" s="175">
        <v>1267093</v>
      </c>
      <c r="I6246" s="175">
        <v>107438.55</v>
      </c>
      <c r="J6246" s="175">
        <v>25684977</v>
      </c>
      <c r="K6246" s="175">
        <v>-685893</v>
      </c>
      <c r="L6246" s="176">
        <v>-880</v>
      </c>
      <c r="M6246" s="177">
        <v>-203</v>
      </c>
    </row>
    <row r="6247" spans="1:13">
      <c r="A6247" s="166">
        <v>66</v>
      </c>
      <c r="B6247" s="167" t="s">
        <v>47</v>
      </c>
      <c r="C6247" s="168">
        <v>2018</v>
      </c>
      <c r="D6247" s="169">
        <v>0</v>
      </c>
      <c r="E6247" s="169">
        <v>0</v>
      </c>
      <c r="F6247" s="169">
        <v>0</v>
      </c>
      <c r="G6247" s="169">
        <v>0</v>
      </c>
      <c r="H6247" s="169">
        <v>2034355</v>
      </c>
      <c r="I6247" s="169">
        <v>247002.25</v>
      </c>
      <c r="J6247" s="169">
        <v>430449</v>
      </c>
      <c r="K6247" s="169">
        <v>277163</v>
      </c>
      <c r="L6247" s="170">
        <v>-486</v>
      </c>
      <c r="M6247" s="171">
        <v>-159</v>
      </c>
    </row>
    <row r="6248" spans="1:13">
      <c r="A6248" s="172">
        <v>66</v>
      </c>
      <c r="B6248" s="173" t="s">
        <v>47</v>
      </c>
      <c r="C6248" s="174">
        <v>2019</v>
      </c>
      <c r="D6248" s="175">
        <v>0</v>
      </c>
      <c r="E6248" s="175">
        <v>0</v>
      </c>
      <c r="F6248" s="175">
        <v>0</v>
      </c>
      <c r="G6248" s="175">
        <v>0</v>
      </c>
      <c r="H6248" s="175">
        <v>3078565</v>
      </c>
      <c r="I6248" s="175">
        <v>235169.6</v>
      </c>
      <c r="J6248" s="175">
        <v>2279872</v>
      </c>
      <c r="K6248" s="175">
        <v>3690720</v>
      </c>
      <c r="L6248" s="176">
        <v>159</v>
      </c>
      <c r="M6248" s="177">
        <v>-80</v>
      </c>
    </row>
    <row r="6249" spans="1:13">
      <c r="A6249" s="166">
        <v>66</v>
      </c>
      <c r="B6249" s="167" t="s">
        <v>47</v>
      </c>
      <c r="C6249" s="168">
        <v>2020</v>
      </c>
      <c r="D6249" s="169">
        <v>599249100</v>
      </c>
      <c r="E6249" s="169">
        <v>2000877000</v>
      </c>
      <c r="F6249" s="169">
        <v>445580000</v>
      </c>
      <c r="G6249" s="169">
        <v>13911773000</v>
      </c>
      <c r="H6249" s="169">
        <v>28722593</v>
      </c>
      <c r="I6249" s="169">
        <v>2572309.65</v>
      </c>
      <c r="J6249" s="169">
        <v>34004364</v>
      </c>
      <c r="K6249" s="169">
        <v>5808271</v>
      </c>
      <c r="L6249" s="170">
        <v>11830</v>
      </c>
      <c r="M6249" s="171">
        <v>1512</v>
      </c>
    </row>
    <row r="6250" spans="1:13">
      <c r="A6250" s="172">
        <v>67</v>
      </c>
      <c r="B6250" s="173" t="s">
        <v>163</v>
      </c>
      <c r="C6250" s="174">
        <v>1999</v>
      </c>
      <c r="D6250" s="175">
        <v>0</v>
      </c>
      <c r="E6250" s="175">
        <v>0</v>
      </c>
      <c r="F6250" s="175">
        <v>0</v>
      </c>
      <c r="G6250" s="175">
        <v>0</v>
      </c>
      <c r="H6250" s="175">
        <v>-200</v>
      </c>
      <c r="I6250" s="175">
        <v>0</v>
      </c>
      <c r="J6250" s="175">
        <v>0</v>
      </c>
      <c r="K6250" s="175">
        <v>0</v>
      </c>
      <c r="L6250" s="176">
        <v>-1</v>
      </c>
      <c r="M6250" s="177">
        <v>1</v>
      </c>
    </row>
    <row r="6251" spans="1:13">
      <c r="A6251" s="166">
        <v>67</v>
      </c>
      <c r="B6251" s="167" t="s">
        <v>163</v>
      </c>
      <c r="C6251" s="168">
        <v>2003</v>
      </c>
      <c r="D6251" s="169">
        <v>0</v>
      </c>
      <c r="E6251" s="169">
        <v>0</v>
      </c>
      <c r="F6251" s="169">
        <v>0</v>
      </c>
      <c r="G6251" s="169">
        <v>0</v>
      </c>
      <c r="H6251" s="169">
        <v>-1500</v>
      </c>
      <c r="I6251" s="169">
        <v>0</v>
      </c>
      <c r="J6251" s="169">
        <v>0</v>
      </c>
      <c r="K6251" s="169">
        <v>0</v>
      </c>
      <c r="L6251" s="170">
        <v>0</v>
      </c>
      <c r="M6251" s="171">
        <v>0</v>
      </c>
    </row>
    <row r="6252" spans="1:13">
      <c r="A6252" s="172">
        <v>67</v>
      </c>
      <c r="B6252" s="173" t="s">
        <v>163</v>
      </c>
      <c r="C6252" s="174">
        <v>2009</v>
      </c>
      <c r="D6252" s="175">
        <v>0</v>
      </c>
      <c r="E6252" s="175">
        <v>0</v>
      </c>
      <c r="F6252" s="175">
        <v>0</v>
      </c>
      <c r="G6252" s="175">
        <v>0</v>
      </c>
      <c r="H6252" s="175">
        <v>0</v>
      </c>
      <c r="I6252" s="175">
        <v>0</v>
      </c>
      <c r="J6252" s="175">
        <v>0</v>
      </c>
      <c r="K6252" s="175">
        <v>0</v>
      </c>
      <c r="L6252" s="176">
        <v>0</v>
      </c>
      <c r="M6252" s="177">
        <v>0</v>
      </c>
    </row>
    <row r="6253" spans="1:13">
      <c r="A6253" s="166">
        <v>67</v>
      </c>
      <c r="B6253" s="167" t="s">
        <v>163</v>
      </c>
      <c r="C6253" s="168">
        <v>2010</v>
      </c>
      <c r="D6253" s="169">
        <v>0</v>
      </c>
      <c r="E6253" s="169">
        <v>0</v>
      </c>
      <c r="F6253" s="169">
        <v>0</v>
      </c>
      <c r="G6253" s="169">
        <v>0</v>
      </c>
      <c r="H6253" s="169">
        <v>0</v>
      </c>
      <c r="I6253" s="169">
        <v>0</v>
      </c>
      <c r="J6253" s="169">
        <v>0</v>
      </c>
      <c r="K6253" s="169">
        <v>0</v>
      </c>
      <c r="L6253" s="170">
        <v>0</v>
      </c>
      <c r="M6253" s="171">
        <v>0</v>
      </c>
    </row>
    <row r="6254" spans="1:13">
      <c r="A6254" s="172">
        <v>67</v>
      </c>
      <c r="B6254" s="173" t="s">
        <v>163</v>
      </c>
      <c r="C6254" s="174">
        <v>2011</v>
      </c>
      <c r="D6254" s="175">
        <v>0</v>
      </c>
      <c r="E6254" s="175">
        <v>0</v>
      </c>
      <c r="F6254" s="175">
        <v>0</v>
      </c>
      <c r="G6254" s="175">
        <v>0</v>
      </c>
      <c r="H6254" s="175">
        <v>0</v>
      </c>
      <c r="I6254" s="175">
        <v>0</v>
      </c>
      <c r="J6254" s="175">
        <v>0</v>
      </c>
      <c r="K6254" s="175">
        <v>0</v>
      </c>
      <c r="L6254" s="176">
        <v>0</v>
      </c>
      <c r="M6254" s="177">
        <v>0</v>
      </c>
    </row>
    <row r="6255" spans="1:13">
      <c r="A6255" s="166">
        <v>67</v>
      </c>
      <c r="B6255" s="167" t="s">
        <v>163</v>
      </c>
      <c r="C6255" s="168">
        <v>2012</v>
      </c>
      <c r="D6255" s="169">
        <v>0</v>
      </c>
      <c r="E6255" s="169">
        <v>0</v>
      </c>
      <c r="F6255" s="169">
        <v>0</v>
      </c>
      <c r="G6255" s="169">
        <v>0</v>
      </c>
      <c r="H6255" s="169">
        <v>0</v>
      </c>
      <c r="I6255" s="169">
        <v>0</v>
      </c>
      <c r="J6255" s="169">
        <v>0</v>
      </c>
      <c r="K6255" s="169">
        <v>0</v>
      </c>
      <c r="L6255" s="170">
        <v>0</v>
      </c>
      <c r="M6255" s="171">
        <v>0</v>
      </c>
    </row>
    <row r="6256" spans="1:13">
      <c r="A6256" s="172">
        <v>67</v>
      </c>
      <c r="B6256" s="173" t="s">
        <v>163</v>
      </c>
      <c r="C6256" s="174">
        <v>2013</v>
      </c>
      <c r="D6256" s="175">
        <v>0</v>
      </c>
      <c r="E6256" s="175">
        <v>0</v>
      </c>
      <c r="F6256" s="175">
        <v>0</v>
      </c>
      <c r="G6256" s="175">
        <v>0</v>
      </c>
      <c r="H6256" s="175">
        <v>0</v>
      </c>
      <c r="I6256" s="175">
        <v>0</v>
      </c>
      <c r="J6256" s="175">
        <v>0</v>
      </c>
      <c r="K6256" s="175">
        <v>0</v>
      </c>
      <c r="L6256" s="176">
        <v>0</v>
      </c>
      <c r="M6256" s="177">
        <v>0</v>
      </c>
    </row>
    <row r="6257" spans="1:13">
      <c r="A6257" s="166">
        <v>67</v>
      </c>
      <c r="B6257" s="167" t="s">
        <v>163</v>
      </c>
      <c r="C6257" s="168">
        <v>2014</v>
      </c>
      <c r="D6257" s="169">
        <v>0</v>
      </c>
      <c r="E6257" s="169">
        <v>0</v>
      </c>
      <c r="F6257" s="169">
        <v>0</v>
      </c>
      <c r="G6257" s="169">
        <v>0</v>
      </c>
      <c r="H6257" s="169">
        <v>0</v>
      </c>
      <c r="I6257" s="169">
        <v>0</v>
      </c>
      <c r="J6257" s="169">
        <v>0</v>
      </c>
      <c r="K6257" s="169">
        <v>0</v>
      </c>
      <c r="L6257" s="170">
        <v>0</v>
      </c>
      <c r="M6257" s="171">
        <v>0</v>
      </c>
    </row>
    <row r="6258" spans="1:13">
      <c r="A6258" s="172">
        <v>67</v>
      </c>
      <c r="B6258" s="173" t="s">
        <v>163</v>
      </c>
      <c r="C6258" s="174">
        <v>2015</v>
      </c>
      <c r="D6258" s="175">
        <v>0</v>
      </c>
      <c r="E6258" s="175">
        <v>0</v>
      </c>
      <c r="F6258" s="175">
        <v>0</v>
      </c>
      <c r="G6258" s="175">
        <v>0</v>
      </c>
      <c r="H6258" s="175">
        <v>27493</v>
      </c>
      <c r="I6258" s="175">
        <v>-428</v>
      </c>
      <c r="J6258" s="175">
        <v>2720</v>
      </c>
      <c r="K6258" s="175">
        <v>0</v>
      </c>
      <c r="L6258" s="176">
        <v>0</v>
      </c>
      <c r="M6258" s="177">
        <v>0</v>
      </c>
    </row>
    <row r="6259" spans="1:13">
      <c r="A6259" s="166">
        <v>67</v>
      </c>
      <c r="B6259" s="167" t="s">
        <v>163</v>
      </c>
      <c r="C6259" s="168">
        <v>2016</v>
      </c>
      <c r="D6259" s="169">
        <v>0</v>
      </c>
      <c r="E6259" s="169">
        <v>0</v>
      </c>
      <c r="F6259" s="169">
        <v>0</v>
      </c>
      <c r="G6259" s="169">
        <v>0</v>
      </c>
      <c r="H6259" s="169">
        <v>41894</v>
      </c>
      <c r="I6259" s="169">
        <v>10113.5</v>
      </c>
      <c r="J6259" s="169">
        <v>72832</v>
      </c>
      <c r="K6259" s="169">
        <v>1031</v>
      </c>
      <c r="L6259" s="170">
        <v>0</v>
      </c>
      <c r="M6259" s="171">
        <v>0</v>
      </c>
    </row>
    <row r="6260" spans="1:13">
      <c r="A6260" s="172">
        <v>67</v>
      </c>
      <c r="B6260" s="173" t="s">
        <v>163</v>
      </c>
      <c r="C6260" s="174">
        <v>2017</v>
      </c>
      <c r="D6260" s="175">
        <v>0</v>
      </c>
      <c r="E6260" s="175">
        <v>0</v>
      </c>
      <c r="F6260" s="175">
        <v>0</v>
      </c>
      <c r="G6260" s="175">
        <v>0</v>
      </c>
      <c r="H6260" s="175">
        <v>125032</v>
      </c>
      <c r="I6260" s="175">
        <v>-814</v>
      </c>
      <c r="J6260" s="175">
        <v>6088</v>
      </c>
      <c r="K6260" s="175">
        <v>756</v>
      </c>
      <c r="L6260" s="176">
        <v>0</v>
      </c>
      <c r="M6260" s="177">
        <v>1</v>
      </c>
    </row>
    <row r="6261" spans="1:13">
      <c r="A6261" s="166">
        <v>67</v>
      </c>
      <c r="B6261" s="167" t="s">
        <v>163</v>
      </c>
      <c r="C6261" s="168">
        <v>2018</v>
      </c>
      <c r="D6261" s="169">
        <v>0</v>
      </c>
      <c r="E6261" s="169">
        <v>0</v>
      </c>
      <c r="F6261" s="169">
        <v>0</v>
      </c>
      <c r="G6261" s="169">
        <v>0</v>
      </c>
      <c r="H6261" s="169">
        <v>265868</v>
      </c>
      <c r="I6261" s="169">
        <v>27645.75</v>
      </c>
      <c r="J6261" s="169">
        <v>2936</v>
      </c>
      <c r="K6261" s="169">
        <v>6997</v>
      </c>
      <c r="L6261" s="170">
        <v>1</v>
      </c>
      <c r="M6261" s="171">
        <v>2</v>
      </c>
    </row>
    <row r="6262" spans="1:13">
      <c r="A6262" s="172">
        <v>67</v>
      </c>
      <c r="B6262" s="173" t="s">
        <v>163</v>
      </c>
      <c r="C6262" s="174">
        <v>2019</v>
      </c>
      <c r="D6262" s="175">
        <v>0</v>
      </c>
      <c r="E6262" s="175">
        <v>0</v>
      </c>
      <c r="F6262" s="175">
        <v>0</v>
      </c>
      <c r="G6262" s="175">
        <v>0</v>
      </c>
      <c r="H6262" s="175">
        <v>681253</v>
      </c>
      <c r="I6262" s="175">
        <v>63836.15</v>
      </c>
      <c r="J6262" s="175">
        <v>8552</v>
      </c>
      <c r="K6262" s="175">
        <v>14243</v>
      </c>
      <c r="L6262" s="176">
        <v>13</v>
      </c>
      <c r="M6262" s="177">
        <v>-1</v>
      </c>
    </row>
    <row r="6263" spans="1:13">
      <c r="A6263" s="166">
        <v>67</v>
      </c>
      <c r="B6263" s="167" t="s">
        <v>163</v>
      </c>
      <c r="C6263" s="168">
        <v>2020</v>
      </c>
      <c r="D6263" s="169">
        <v>168772700</v>
      </c>
      <c r="E6263" s="169">
        <v>797044000</v>
      </c>
      <c r="F6263" s="169">
        <v>6108800</v>
      </c>
      <c r="G6263" s="169">
        <v>72597000</v>
      </c>
      <c r="H6263" s="169">
        <v>8477155</v>
      </c>
      <c r="I6263" s="169">
        <v>820750.25</v>
      </c>
      <c r="J6263" s="169">
        <v>488704</v>
      </c>
      <c r="K6263" s="169">
        <v>54182</v>
      </c>
      <c r="L6263" s="170">
        <v>2619</v>
      </c>
      <c r="M6263" s="171">
        <v>149</v>
      </c>
    </row>
    <row r="6264" spans="1:13">
      <c r="A6264" s="172">
        <v>68</v>
      </c>
      <c r="B6264" s="173" t="s">
        <v>120</v>
      </c>
      <c r="C6264" s="174">
        <v>2001</v>
      </c>
      <c r="D6264" s="175">
        <v>0</v>
      </c>
      <c r="E6264" s="175">
        <v>0</v>
      </c>
      <c r="F6264" s="175">
        <v>0</v>
      </c>
      <c r="G6264" s="175">
        <v>0</v>
      </c>
      <c r="H6264" s="175">
        <v>0</v>
      </c>
      <c r="I6264" s="175">
        <v>0</v>
      </c>
      <c r="J6264" s="175">
        <v>0</v>
      </c>
      <c r="K6264" s="175">
        <v>0</v>
      </c>
      <c r="L6264" s="176">
        <v>0</v>
      </c>
      <c r="M6264" s="177">
        <v>0</v>
      </c>
    </row>
    <row r="6265" spans="1:13">
      <c r="A6265" s="166">
        <v>68</v>
      </c>
      <c r="B6265" s="167" t="s">
        <v>120</v>
      </c>
      <c r="C6265" s="168">
        <v>2002</v>
      </c>
      <c r="D6265" s="169">
        <v>0</v>
      </c>
      <c r="E6265" s="169">
        <v>0</v>
      </c>
      <c r="F6265" s="169">
        <v>0</v>
      </c>
      <c r="G6265" s="169">
        <v>0</v>
      </c>
      <c r="H6265" s="169">
        <v>0</v>
      </c>
      <c r="I6265" s="169">
        <v>0</v>
      </c>
      <c r="J6265" s="169">
        <v>0</v>
      </c>
      <c r="K6265" s="169">
        <v>0</v>
      </c>
      <c r="L6265" s="170">
        <v>0</v>
      </c>
      <c r="M6265" s="171">
        <v>0</v>
      </c>
    </row>
    <row r="6266" spans="1:13">
      <c r="A6266" s="172">
        <v>68</v>
      </c>
      <c r="B6266" s="173" t="s">
        <v>120</v>
      </c>
      <c r="C6266" s="174">
        <v>2003</v>
      </c>
      <c r="D6266" s="175">
        <v>0</v>
      </c>
      <c r="E6266" s="175">
        <v>0</v>
      </c>
      <c r="F6266" s="175">
        <v>0</v>
      </c>
      <c r="G6266" s="175">
        <v>0</v>
      </c>
      <c r="H6266" s="175">
        <v>-200</v>
      </c>
      <c r="I6266" s="175">
        <v>0</v>
      </c>
      <c r="J6266" s="175">
        <v>0</v>
      </c>
      <c r="K6266" s="175">
        <v>0</v>
      </c>
      <c r="L6266" s="176">
        <v>0</v>
      </c>
      <c r="M6266" s="177">
        <v>0</v>
      </c>
    </row>
    <row r="6267" spans="1:13">
      <c r="A6267" s="166">
        <v>68</v>
      </c>
      <c r="B6267" s="167" t="s">
        <v>120</v>
      </c>
      <c r="C6267" s="168">
        <v>2004</v>
      </c>
      <c r="D6267" s="169">
        <v>0</v>
      </c>
      <c r="E6267" s="169">
        <v>0</v>
      </c>
      <c r="F6267" s="169">
        <v>0</v>
      </c>
      <c r="G6267" s="169">
        <v>0</v>
      </c>
      <c r="H6267" s="169">
        <v>-620</v>
      </c>
      <c r="I6267" s="169">
        <v>0</v>
      </c>
      <c r="J6267" s="169">
        <v>0</v>
      </c>
      <c r="K6267" s="169">
        <v>0</v>
      </c>
      <c r="L6267" s="170">
        <v>0</v>
      </c>
      <c r="M6267" s="171">
        <v>0</v>
      </c>
    </row>
    <row r="6268" spans="1:13">
      <c r="A6268" s="172">
        <v>68</v>
      </c>
      <c r="B6268" s="173" t="s">
        <v>120</v>
      </c>
      <c r="C6268" s="174">
        <v>2010</v>
      </c>
      <c r="D6268" s="175">
        <v>0</v>
      </c>
      <c r="E6268" s="175">
        <v>0</v>
      </c>
      <c r="F6268" s="175">
        <v>0</v>
      </c>
      <c r="G6268" s="175">
        <v>0</v>
      </c>
      <c r="H6268" s="175">
        <v>0</v>
      </c>
      <c r="I6268" s="175">
        <v>0</v>
      </c>
      <c r="J6268" s="175">
        <v>0</v>
      </c>
      <c r="K6268" s="175">
        <v>0</v>
      </c>
      <c r="L6268" s="176">
        <v>0</v>
      </c>
      <c r="M6268" s="177">
        <v>0</v>
      </c>
    </row>
    <row r="6269" spans="1:13">
      <c r="A6269" s="166">
        <v>68</v>
      </c>
      <c r="B6269" s="167" t="s">
        <v>120</v>
      </c>
      <c r="C6269" s="168">
        <v>2011</v>
      </c>
      <c r="D6269" s="169">
        <v>0</v>
      </c>
      <c r="E6269" s="169">
        <v>0</v>
      </c>
      <c r="F6269" s="169">
        <v>0</v>
      </c>
      <c r="G6269" s="169">
        <v>0</v>
      </c>
      <c r="H6269" s="169">
        <v>-980</v>
      </c>
      <c r="I6269" s="169">
        <v>0</v>
      </c>
      <c r="J6269" s="169">
        <v>0</v>
      </c>
      <c r="K6269" s="169">
        <v>0</v>
      </c>
      <c r="L6269" s="170">
        <v>0</v>
      </c>
      <c r="M6269" s="171">
        <v>0</v>
      </c>
    </row>
    <row r="6270" spans="1:13">
      <c r="A6270" s="172">
        <v>68</v>
      </c>
      <c r="B6270" s="173" t="s">
        <v>120</v>
      </c>
      <c r="C6270" s="174">
        <v>2012</v>
      </c>
      <c r="D6270" s="175">
        <v>0</v>
      </c>
      <c r="E6270" s="175">
        <v>0</v>
      </c>
      <c r="F6270" s="175">
        <v>0</v>
      </c>
      <c r="G6270" s="175">
        <v>0</v>
      </c>
      <c r="H6270" s="175">
        <v>0</v>
      </c>
      <c r="I6270" s="175">
        <v>0</v>
      </c>
      <c r="J6270" s="175">
        <v>0</v>
      </c>
      <c r="K6270" s="175">
        <v>0</v>
      </c>
      <c r="L6270" s="176">
        <v>0</v>
      </c>
      <c r="M6270" s="177">
        <v>0</v>
      </c>
    </row>
    <row r="6271" spans="1:13">
      <c r="A6271" s="166">
        <v>68</v>
      </c>
      <c r="B6271" s="167" t="s">
        <v>120</v>
      </c>
      <c r="C6271" s="168">
        <v>2013</v>
      </c>
      <c r="D6271" s="169">
        <v>0</v>
      </c>
      <c r="E6271" s="169">
        <v>0</v>
      </c>
      <c r="F6271" s="169">
        <v>0</v>
      </c>
      <c r="G6271" s="169">
        <v>0</v>
      </c>
      <c r="H6271" s="169">
        <v>0</v>
      </c>
      <c r="I6271" s="169">
        <v>0</v>
      </c>
      <c r="J6271" s="169">
        <v>0</v>
      </c>
      <c r="K6271" s="169">
        <v>0</v>
      </c>
      <c r="L6271" s="170">
        <v>0</v>
      </c>
      <c r="M6271" s="171">
        <v>0</v>
      </c>
    </row>
    <row r="6272" spans="1:13">
      <c r="A6272" s="172">
        <v>68</v>
      </c>
      <c r="B6272" s="173" t="s">
        <v>120</v>
      </c>
      <c r="C6272" s="174">
        <v>2014</v>
      </c>
      <c r="D6272" s="175">
        <v>0</v>
      </c>
      <c r="E6272" s="175">
        <v>0</v>
      </c>
      <c r="F6272" s="175">
        <v>0</v>
      </c>
      <c r="G6272" s="175">
        <v>0</v>
      </c>
      <c r="H6272" s="175">
        <v>-1443</v>
      </c>
      <c r="I6272" s="175">
        <v>187</v>
      </c>
      <c r="J6272" s="175">
        <v>0</v>
      </c>
      <c r="K6272" s="175">
        <v>0</v>
      </c>
      <c r="L6272" s="176">
        <v>0</v>
      </c>
      <c r="M6272" s="177">
        <v>0</v>
      </c>
    </row>
    <row r="6273" spans="1:13">
      <c r="A6273" s="166">
        <v>68</v>
      </c>
      <c r="B6273" s="167" t="s">
        <v>120</v>
      </c>
      <c r="C6273" s="168">
        <v>2015</v>
      </c>
      <c r="D6273" s="169">
        <v>0</v>
      </c>
      <c r="E6273" s="169">
        <v>0</v>
      </c>
      <c r="F6273" s="169">
        <v>0</v>
      </c>
      <c r="G6273" s="169">
        <v>0</v>
      </c>
      <c r="H6273" s="169">
        <v>986</v>
      </c>
      <c r="I6273" s="169">
        <v>10151</v>
      </c>
      <c r="J6273" s="169">
        <v>0</v>
      </c>
      <c r="K6273" s="169">
        <v>0</v>
      </c>
      <c r="L6273" s="170">
        <v>1</v>
      </c>
      <c r="M6273" s="171">
        <v>0</v>
      </c>
    </row>
    <row r="6274" spans="1:13">
      <c r="A6274" s="172">
        <v>68</v>
      </c>
      <c r="B6274" s="173" t="s">
        <v>120</v>
      </c>
      <c r="C6274" s="174">
        <v>2016</v>
      </c>
      <c r="D6274" s="175">
        <v>0</v>
      </c>
      <c r="E6274" s="175">
        <v>0</v>
      </c>
      <c r="F6274" s="175">
        <v>0</v>
      </c>
      <c r="G6274" s="175">
        <v>0</v>
      </c>
      <c r="H6274" s="175">
        <v>13017</v>
      </c>
      <c r="I6274" s="175">
        <v>6011</v>
      </c>
      <c r="J6274" s="175">
        <v>2160</v>
      </c>
      <c r="K6274" s="175">
        <v>59</v>
      </c>
      <c r="L6274" s="176">
        <v>0</v>
      </c>
      <c r="M6274" s="177">
        <v>0</v>
      </c>
    </row>
    <row r="6275" spans="1:13">
      <c r="A6275" s="166">
        <v>68</v>
      </c>
      <c r="B6275" s="167" t="s">
        <v>120</v>
      </c>
      <c r="C6275" s="168">
        <v>2017</v>
      </c>
      <c r="D6275" s="169">
        <v>0</v>
      </c>
      <c r="E6275" s="169">
        <v>0</v>
      </c>
      <c r="F6275" s="169">
        <v>0</v>
      </c>
      <c r="G6275" s="169">
        <v>0</v>
      </c>
      <c r="H6275" s="169">
        <v>-3083</v>
      </c>
      <c r="I6275" s="169">
        <v>502.95</v>
      </c>
      <c r="J6275" s="169">
        <v>2008</v>
      </c>
      <c r="K6275" s="169">
        <v>103</v>
      </c>
      <c r="L6275" s="170">
        <v>0</v>
      </c>
      <c r="M6275" s="171">
        <v>1</v>
      </c>
    </row>
    <row r="6276" spans="1:13">
      <c r="A6276" s="172">
        <v>68</v>
      </c>
      <c r="B6276" s="173" t="s">
        <v>120</v>
      </c>
      <c r="C6276" s="174">
        <v>2018</v>
      </c>
      <c r="D6276" s="175">
        <v>0</v>
      </c>
      <c r="E6276" s="175">
        <v>0</v>
      </c>
      <c r="F6276" s="175">
        <v>0</v>
      </c>
      <c r="G6276" s="175">
        <v>0</v>
      </c>
      <c r="H6276" s="175">
        <v>133012</v>
      </c>
      <c r="I6276" s="175">
        <v>42900.15</v>
      </c>
      <c r="J6276" s="175">
        <v>32632</v>
      </c>
      <c r="K6276" s="175">
        <v>6436</v>
      </c>
      <c r="L6276" s="176">
        <v>1</v>
      </c>
      <c r="M6276" s="177">
        <v>0</v>
      </c>
    </row>
    <row r="6277" spans="1:13">
      <c r="A6277" s="166">
        <v>68</v>
      </c>
      <c r="B6277" s="167" t="s">
        <v>120</v>
      </c>
      <c r="C6277" s="168">
        <v>2019</v>
      </c>
      <c r="D6277" s="169">
        <v>0</v>
      </c>
      <c r="E6277" s="169">
        <v>0</v>
      </c>
      <c r="F6277" s="169">
        <v>0</v>
      </c>
      <c r="G6277" s="169">
        <v>0</v>
      </c>
      <c r="H6277" s="169">
        <v>404303</v>
      </c>
      <c r="I6277" s="169">
        <v>4147.6000000000004</v>
      </c>
      <c r="J6277" s="169">
        <v>60488</v>
      </c>
      <c r="K6277" s="169">
        <v>180</v>
      </c>
      <c r="L6277" s="170">
        <v>2</v>
      </c>
      <c r="M6277" s="171">
        <v>-1</v>
      </c>
    </row>
    <row r="6278" spans="1:13">
      <c r="A6278" s="172">
        <v>68</v>
      </c>
      <c r="B6278" s="173" t="s">
        <v>120</v>
      </c>
      <c r="C6278" s="174">
        <v>2020</v>
      </c>
      <c r="D6278" s="175">
        <v>89609000</v>
      </c>
      <c r="E6278" s="175">
        <v>353999000</v>
      </c>
      <c r="F6278" s="175">
        <v>909700</v>
      </c>
      <c r="G6278" s="175">
        <v>12859000</v>
      </c>
      <c r="H6278" s="175">
        <v>4143961</v>
      </c>
      <c r="I6278" s="175">
        <v>352391.2</v>
      </c>
      <c r="J6278" s="175">
        <v>72480</v>
      </c>
      <c r="K6278" s="175">
        <v>9453</v>
      </c>
      <c r="L6278" s="176">
        <v>1561</v>
      </c>
      <c r="M6278" s="177">
        <v>94</v>
      </c>
    </row>
    <row r="6279" spans="1:13">
      <c r="A6279" s="166">
        <v>69</v>
      </c>
      <c r="B6279" s="167" t="s">
        <v>73</v>
      </c>
      <c r="C6279" s="168">
        <v>1997</v>
      </c>
      <c r="D6279" s="169">
        <v>0</v>
      </c>
      <c r="E6279" s="169">
        <v>0</v>
      </c>
      <c r="F6279" s="169">
        <v>0</v>
      </c>
      <c r="G6279" s="169">
        <v>0</v>
      </c>
      <c r="H6279" s="169">
        <v>0</v>
      </c>
      <c r="I6279" s="169">
        <v>0</v>
      </c>
      <c r="J6279" s="169">
        <v>0</v>
      </c>
      <c r="K6279" s="169">
        <v>0</v>
      </c>
      <c r="L6279" s="170">
        <v>0</v>
      </c>
      <c r="M6279" s="171">
        <v>0</v>
      </c>
    </row>
    <row r="6280" spans="1:13">
      <c r="A6280" s="172">
        <v>69</v>
      </c>
      <c r="B6280" s="173" t="s">
        <v>73</v>
      </c>
      <c r="C6280" s="174">
        <v>1999</v>
      </c>
      <c r="D6280" s="175">
        <v>0</v>
      </c>
      <c r="E6280" s="175">
        <v>0</v>
      </c>
      <c r="F6280" s="175">
        <v>0</v>
      </c>
      <c r="G6280" s="175">
        <v>0</v>
      </c>
      <c r="H6280" s="175">
        <v>0</v>
      </c>
      <c r="I6280" s="175">
        <v>0</v>
      </c>
      <c r="J6280" s="175">
        <v>0</v>
      </c>
      <c r="K6280" s="175">
        <v>0</v>
      </c>
      <c r="L6280" s="176">
        <v>0</v>
      </c>
      <c r="M6280" s="177">
        <v>0</v>
      </c>
    </row>
    <row r="6281" spans="1:13">
      <c r="A6281" s="166">
        <v>69</v>
      </c>
      <c r="B6281" s="167" t="s">
        <v>73</v>
      </c>
      <c r="C6281" s="168">
        <v>2000</v>
      </c>
      <c r="D6281" s="169">
        <v>0</v>
      </c>
      <c r="E6281" s="169">
        <v>0</v>
      </c>
      <c r="F6281" s="169">
        <v>0</v>
      </c>
      <c r="G6281" s="169">
        <v>0</v>
      </c>
      <c r="H6281" s="169">
        <v>0</v>
      </c>
      <c r="I6281" s="169">
        <v>0</v>
      </c>
      <c r="J6281" s="169">
        <v>0</v>
      </c>
      <c r="K6281" s="169">
        <v>0</v>
      </c>
      <c r="L6281" s="170">
        <v>0</v>
      </c>
      <c r="M6281" s="171">
        <v>0</v>
      </c>
    </row>
    <row r="6282" spans="1:13">
      <c r="A6282" s="172">
        <v>69</v>
      </c>
      <c r="B6282" s="173" t="s">
        <v>73</v>
      </c>
      <c r="C6282" s="174">
        <v>2001</v>
      </c>
      <c r="D6282" s="175">
        <v>0</v>
      </c>
      <c r="E6282" s="175">
        <v>0</v>
      </c>
      <c r="F6282" s="175">
        <v>0</v>
      </c>
      <c r="G6282" s="175">
        <v>0</v>
      </c>
      <c r="H6282" s="175">
        <v>-852</v>
      </c>
      <c r="I6282" s="175">
        <v>0</v>
      </c>
      <c r="J6282" s="175">
        <v>0</v>
      </c>
      <c r="K6282" s="175">
        <v>0</v>
      </c>
      <c r="L6282" s="176">
        <v>0</v>
      </c>
      <c r="M6282" s="177">
        <v>0</v>
      </c>
    </row>
    <row r="6283" spans="1:13">
      <c r="A6283" s="166">
        <v>69</v>
      </c>
      <c r="B6283" s="167" t="s">
        <v>73</v>
      </c>
      <c r="C6283" s="168">
        <v>2002</v>
      </c>
      <c r="D6283" s="169">
        <v>0</v>
      </c>
      <c r="E6283" s="169">
        <v>0</v>
      </c>
      <c r="F6283" s="169">
        <v>0</v>
      </c>
      <c r="G6283" s="169">
        <v>0</v>
      </c>
      <c r="H6283" s="169">
        <v>-726</v>
      </c>
      <c r="I6283" s="169">
        <v>0</v>
      </c>
      <c r="J6283" s="169">
        <v>0</v>
      </c>
      <c r="K6283" s="169">
        <v>0</v>
      </c>
      <c r="L6283" s="170">
        <v>0</v>
      </c>
      <c r="M6283" s="171">
        <v>0</v>
      </c>
    </row>
    <row r="6284" spans="1:13">
      <c r="A6284" s="172">
        <v>69</v>
      </c>
      <c r="B6284" s="173" t="s">
        <v>73</v>
      </c>
      <c r="C6284" s="174">
        <v>2003</v>
      </c>
      <c r="D6284" s="175">
        <v>0</v>
      </c>
      <c r="E6284" s="175">
        <v>0</v>
      </c>
      <c r="F6284" s="175">
        <v>0</v>
      </c>
      <c r="G6284" s="175">
        <v>0</v>
      </c>
      <c r="H6284" s="175">
        <v>0</v>
      </c>
      <c r="I6284" s="175">
        <v>0</v>
      </c>
      <c r="J6284" s="175">
        <v>0</v>
      </c>
      <c r="K6284" s="175">
        <v>0</v>
      </c>
      <c r="L6284" s="176">
        <v>0</v>
      </c>
      <c r="M6284" s="177">
        <v>0</v>
      </c>
    </row>
    <row r="6285" spans="1:13">
      <c r="A6285" s="166">
        <v>69</v>
      </c>
      <c r="B6285" s="167" t="s">
        <v>73</v>
      </c>
      <c r="C6285" s="168">
        <v>2004</v>
      </c>
      <c r="D6285" s="169">
        <v>0</v>
      </c>
      <c r="E6285" s="169">
        <v>0</v>
      </c>
      <c r="F6285" s="169">
        <v>0</v>
      </c>
      <c r="G6285" s="169">
        <v>0</v>
      </c>
      <c r="H6285" s="169">
        <v>-3200</v>
      </c>
      <c r="I6285" s="169">
        <v>0</v>
      </c>
      <c r="J6285" s="169">
        <v>0</v>
      </c>
      <c r="K6285" s="169">
        <v>0</v>
      </c>
      <c r="L6285" s="170">
        <v>0</v>
      </c>
      <c r="M6285" s="171">
        <v>0</v>
      </c>
    </row>
    <row r="6286" spans="1:13">
      <c r="A6286" s="172">
        <v>69</v>
      </c>
      <c r="B6286" s="173" t="s">
        <v>73</v>
      </c>
      <c r="C6286" s="174">
        <v>2005</v>
      </c>
      <c r="D6286" s="175">
        <v>0</v>
      </c>
      <c r="E6286" s="175">
        <v>0</v>
      </c>
      <c r="F6286" s="175">
        <v>0</v>
      </c>
      <c r="G6286" s="175">
        <v>0</v>
      </c>
      <c r="H6286" s="175">
        <v>-834</v>
      </c>
      <c r="I6286" s="175">
        <v>0</v>
      </c>
      <c r="J6286" s="175">
        <v>0</v>
      </c>
      <c r="K6286" s="175">
        <v>0</v>
      </c>
      <c r="L6286" s="176">
        <v>0</v>
      </c>
      <c r="M6286" s="177">
        <v>0</v>
      </c>
    </row>
    <row r="6287" spans="1:13">
      <c r="A6287" s="166">
        <v>69</v>
      </c>
      <c r="B6287" s="167" t="s">
        <v>73</v>
      </c>
      <c r="C6287" s="168">
        <v>2006</v>
      </c>
      <c r="D6287" s="169">
        <v>0</v>
      </c>
      <c r="E6287" s="169">
        <v>0</v>
      </c>
      <c r="F6287" s="169">
        <v>0</v>
      </c>
      <c r="G6287" s="169">
        <v>0</v>
      </c>
      <c r="H6287" s="169">
        <v>-552</v>
      </c>
      <c r="I6287" s="169">
        <v>0</v>
      </c>
      <c r="J6287" s="169">
        <v>0</v>
      </c>
      <c r="K6287" s="169">
        <v>0</v>
      </c>
      <c r="L6287" s="170">
        <v>0</v>
      </c>
      <c r="M6287" s="171">
        <v>0</v>
      </c>
    </row>
    <row r="6288" spans="1:13">
      <c r="A6288" s="172">
        <v>69</v>
      </c>
      <c r="B6288" s="173" t="s">
        <v>73</v>
      </c>
      <c r="C6288" s="174">
        <v>2007</v>
      </c>
      <c r="D6288" s="175">
        <v>0</v>
      </c>
      <c r="E6288" s="175">
        <v>0</v>
      </c>
      <c r="F6288" s="175">
        <v>0</v>
      </c>
      <c r="G6288" s="175">
        <v>0</v>
      </c>
      <c r="H6288" s="175">
        <v>0</v>
      </c>
      <c r="I6288" s="175">
        <v>0</v>
      </c>
      <c r="J6288" s="175">
        <v>0</v>
      </c>
      <c r="K6288" s="175">
        <v>0</v>
      </c>
      <c r="L6288" s="176">
        <v>0</v>
      </c>
      <c r="M6288" s="177">
        <v>0</v>
      </c>
    </row>
    <row r="6289" spans="1:13">
      <c r="A6289" s="166">
        <v>69</v>
      </c>
      <c r="B6289" s="167" t="s">
        <v>73</v>
      </c>
      <c r="C6289" s="168">
        <v>2008</v>
      </c>
      <c r="D6289" s="169">
        <v>0</v>
      </c>
      <c r="E6289" s="169">
        <v>0</v>
      </c>
      <c r="F6289" s="169">
        <v>0</v>
      </c>
      <c r="G6289" s="169">
        <v>0</v>
      </c>
      <c r="H6289" s="169">
        <v>-1800</v>
      </c>
      <c r="I6289" s="169">
        <v>0</v>
      </c>
      <c r="J6289" s="169">
        <v>0</v>
      </c>
      <c r="K6289" s="169">
        <v>0</v>
      </c>
      <c r="L6289" s="170">
        <v>0</v>
      </c>
      <c r="M6289" s="171">
        <v>0</v>
      </c>
    </row>
    <row r="6290" spans="1:13">
      <c r="A6290" s="172">
        <v>69</v>
      </c>
      <c r="B6290" s="173" t="s">
        <v>73</v>
      </c>
      <c r="C6290" s="174">
        <v>2009</v>
      </c>
      <c r="D6290" s="175">
        <v>0</v>
      </c>
      <c r="E6290" s="175">
        <v>0</v>
      </c>
      <c r="F6290" s="175">
        <v>0</v>
      </c>
      <c r="G6290" s="175">
        <v>0</v>
      </c>
      <c r="H6290" s="175">
        <v>-8000</v>
      </c>
      <c r="I6290" s="175">
        <v>0</v>
      </c>
      <c r="J6290" s="175">
        <v>-114376</v>
      </c>
      <c r="K6290" s="175">
        <v>0</v>
      </c>
      <c r="L6290" s="176">
        <v>0</v>
      </c>
      <c r="M6290" s="177">
        <v>0</v>
      </c>
    </row>
    <row r="6291" spans="1:13">
      <c r="A6291" s="166">
        <v>69</v>
      </c>
      <c r="B6291" s="167" t="s">
        <v>73</v>
      </c>
      <c r="C6291" s="168">
        <v>2010</v>
      </c>
      <c r="D6291" s="169">
        <v>0</v>
      </c>
      <c r="E6291" s="169">
        <v>0</v>
      </c>
      <c r="F6291" s="169">
        <v>0</v>
      </c>
      <c r="G6291" s="169">
        <v>0</v>
      </c>
      <c r="H6291" s="169">
        <v>-800</v>
      </c>
      <c r="I6291" s="169">
        <v>0</v>
      </c>
      <c r="J6291" s="169">
        <v>0</v>
      </c>
      <c r="K6291" s="169">
        <v>0</v>
      </c>
      <c r="L6291" s="170">
        <v>0</v>
      </c>
      <c r="M6291" s="171">
        <v>0</v>
      </c>
    </row>
    <row r="6292" spans="1:13">
      <c r="A6292" s="172">
        <v>69</v>
      </c>
      <c r="B6292" s="173" t="s">
        <v>73</v>
      </c>
      <c r="C6292" s="174">
        <v>2011</v>
      </c>
      <c r="D6292" s="175">
        <v>0</v>
      </c>
      <c r="E6292" s="175">
        <v>0</v>
      </c>
      <c r="F6292" s="175">
        <v>0</v>
      </c>
      <c r="G6292" s="175">
        <v>0</v>
      </c>
      <c r="H6292" s="175">
        <v>0</v>
      </c>
      <c r="I6292" s="175">
        <v>0</v>
      </c>
      <c r="J6292" s="175">
        <v>-19968</v>
      </c>
      <c r="K6292" s="175">
        <v>0</v>
      </c>
      <c r="L6292" s="176">
        <v>-1</v>
      </c>
      <c r="M6292" s="177">
        <v>0</v>
      </c>
    </row>
    <row r="6293" spans="1:13">
      <c r="A6293" s="166">
        <v>69</v>
      </c>
      <c r="B6293" s="167" t="s">
        <v>73</v>
      </c>
      <c r="C6293" s="168">
        <v>2012</v>
      </c>
      <c r="D6293" s="169">
        <v>0</v>
      </c>
      <c r="E6293" s="169">
        <v>0</v>
      </c>
      <c r="F6293" s="169">
        <v>0</v>
      </c>
      <c r="G6293" s="169">
        <v>0</v>
      </c>
      <c r="H6293" s="169">
        <v>-285</v>
      </c>
      <c r="I6293" s="169">
        <v>0</v>
      </c>
      <c r="J6293" s="169">
        <v>-61816</v>
      </c>
      <c r="K6293" s="169">
        <v>-375</v>
      </c>
      <c r="L6293" s="170">
        <v>0</v>
      </c>
      <c r="M6293" s="171">
        <v>0</v>
      </c>
    </row>
    <row r="6294" spans="1:13">
      <c r="A6294" s="172">
        <v>69</v>
      </c>
      <c r="B6294" s="173" t="s">
        <v>73</v>
      </c>
      <c r="C6294" s="174">
        <v>2013</v>
      </c>
      <c r="D6294" s="175">
        <v>0</v>
      </c>
      <c r="E6294" s="175">
        <v>0</v>
      </c>
      <c r="F6294" s="175">
        <v>0</v>
      </c>
      <c r="G6294" s="175">
        <v>0</v>
      </c>
      <c r="H6294" s="175">
        <v>-3565</v>
      </c>
      <c r="I6294" s="175">
        <v>0</v>
      </c>
      <c r="J6294" s="175">
        <v>-76240</v>
      </c>
      <c r="K6294" s="175">
        <v>-277</v>
      </c>
      <c r="L6294" s="176">
        <v>0</v>
      </c>
      <c r="M6294" s="177">
        <v>0</v>
      </c>
    </row>
    <row r="6295" spans="1:13">
      <c r="A6295" s="166">
        <v>69</v>
      </c>
      <c r="B6295" s="167" t="s">
        <v>73</v>
      </c>
      <c r="C6295" s="168">
        <v>2014</v>
      </c>
      <c r="D6295" s="169">
        <v>0</v>
      </c>
      <c r="E6295" s="169">
        <v>0</v>
      </c>
      <c r="F6295" s="169">
        <v>0</v>
      </c>
      <c r="G6295" s="169">
        <v>0</v>
      </c>
      <c r="H6295" s="169">
        <v>-1095</v>
      </c>
      <c r="I6295" s="169">
        <v>-259</v>
      </c>
      <c r="J6295" s="169">
        <v>77376</v>
      </c>
      <c r="K6295" s="169">
        <v>107</v>
      </c>
      <c r="L6295" s="170">
        <v>1</v>
      </c>
      <c r="M6295" s="171">
        <v>1</v>
      </c>
    </row>
    <row r="6296" spans="1:13">
      <c r="A6296" s="172">
        <v>69</v>
      </c>
      <c r="B6296" s="173" t="s">
        <v>73</v>
      </c>
      <c r="C6296" s="174">
        <v>2015</v>
      </c>
      <c r="D6296" s="175">
        <v>0</v>
      </c>
      <c r="E6296" s="175">
        <v>0</v>
      </c>
      <c r="F6296" s="175">
        <v>0</v>
      </c>
      <c r="G6296" s="175">
        <v>0</v>
      </c>
      <c r="H6296" s="175">
        <v>9111</v>
      </c>
      <c r="I6296" s="175">
        <v>17868</v>
      </c>
      <c r="J6296" s="175">
        <v>165864</v>
      </c>
      <c r="K6296" s="175">
        <v>2245</v>
      </c>
      <c r="L6296" s="176">
        <v>1</v>
      </c>
      <c r="M6296" s="177">
        <v>1</v>
      </c>
    </row>
    <row r="6297" spans="1:13">
      <c r="A6297" s="166">
        <v>69</v>
      </c>
      <c r="B6297" s="167" t="s">
        <v>73</v>
      </c>
      <c r="C6297" s="168">
        <v>2016</v>
      </c>
      <c r="D6297" s="169">
        <v>0</v>
      </c>
      <c r="E6297" s="169">
        <v>0</v>
      </c>
      <c r="F6297" s="169">
        <v>0</v>
      </c>
      <c r="G6297" s="169">
        <v>0</v>
      </c>
      <c r="H6297" s="169">
        <v>387245</v>
      </c>
      <c r="I6297" s="169">
        <v>50087</v>
      </c>
      <c r="J6297" s="169">
        <v>462925</v>
      </c>
      <c r="K6297" s="169">
        <v>-21049</v>
      </c>
      <c r="L6297" s="170">
        <v>2</v>
      </c>
      <c r="M6297" s="171">
        <v>4</v>
      </c>
    </row>
    <row r="6298" spans="1:13">
      <c r="A6298" s="172">
        <v>69</v>
      </c>
      <c r="B6298" s="173" t="s">
        <v>73</v>
      </c>
      <c r="C6298" s="174">
        <v>2017</v>
      </c>
      <c r="D6298" s="175">
        <v>0</v>
      </c>
      <c r="E6298" s="175">
        <v>0</v>
      </c>
      <c r="F6298" s="175">
        <v>0</v>
      </c>
      <c r="G6298" s="175">
        <v>0</v>
      </c>
      <c r="H6298" s="175">
        <v>1084161</v>
      </c>
      <c r="I6298" s="175">
        <v>120830.75</v>
      </c>
      <c r="J6298" s="175">
        <v>2086803</v>
      </c>
      <c r="K6298" s="175">
        <v>78056</v>
      </c>
      <c r="L6298" s="176">
        <v>0</v>
      </c>
      <c r="M6298" s="177">
        <v>0</v>
      </c>
    </row>
    <row r="6299" spans="1:13">
      <c r="A6299" s="166">
        <v>69</v>
      </c>
      <c r="B6299" s="167" t="s">
        <v>73</v>
      </c>
      <c r="C6299" s="168">
        <v>2018</v>
      </c>
      <c r="D6299" s="169">
        <v>0</v>
      </c>
      <c r="E6299" s="169">
        <v>0</v>
      </c>
      <c r="F6299" s="169">
        <v>0</v>
      </c>
      <c r="G6299" s="169">
        <v>0</v>
      </c>
      <c r="H6299" s="169">
        <v>1813365</v>
      </c>
      <c r="I6299" s="169">
        <v>327317.2</v>
      </c>
      <c r="J6299" s="169">
        <v>-1459152</v>
      </c>
      <c r="K6299" s="169">
        <v>-57439</v>
      </c>
      <c r="L6299" s="170">
        <v>-2</v>
      </c>
      <c r="M6299" s="171">
        <v>-9</v>
      </c>
    </row>
    <row r="6300" spans="1:13">
      <c r="A6300" s="172">
        <v>69</v>
      </c>
      <c r="B6300" s="173" t="s">
        <v>73</v>
      </c>
      <c r="C6300" s="174">
        <v>2019</v>
      </c>
      <c r="D6300" s="175">
        <v>0</v>
      </c>
      <c r="E6300" s="175">
        <v>0</v>
      </c>
      <c r="F6300" s="175">
        <v>0</v>
      </c>
      <c r="G6300" s="175">
        <v>0</v>
      </c>
      <c r="H6300" s="175">
        <v>2882135</v>
      </c>
      <c r="I6300" s="175">
        <v>376248.2</v>
      </c>
      <c r="J6300" s="175">
        <v>5855902</v>
      </c>
      <c r="K6300" s="175">
        <v>-74834</v>
      </c>
      <c r="L6300" s="176">
        <v>67</v>
      </c>
      <c r="M6300" s="177">
        <v>-36</v>
      </c>
    </row>
    <row r="6301" spans="1:13">
      <c r="A6301" s="166">
        <v>69</v>
      </c>
      <c r="B6301" s="167" t="s">
        <v>73</v>
      </c>
      <c r="C6301" s="168">
        <v>2020</v>
      </c>
      <c r="D6301" s="169">
        <v>679167300</v>
      </c>
      <c r="E6301" s="169">
        <v>3588520000</v>
      </c>
      <c r="F6301" s="169">
        <v>569559600</v>
      </c>
      <c r="G6301" s="169">
        <v>2955910000</v>
      </c>
      <c r="H6301" s="169">
        <v>38182843</v>
      </c>
      <c r="I6301" s="169">
        <v>5323875.45</v>
      </c>
      <c r="J6301" s="169">
        <v>38141584</v>
      </c>
      <c r="K6301" s="169">
        <v>2212386</v>
      </c>
      <c r="L6301" s="170">
        <v>10224</v>
      </c>
      <c r="M6301" s="171">
        <v>1171</v>
      </c>
    </row>
    <row r="6302" spans="1:13">
      <c r="A6302" s="172">
        <v>70</v>
      </c>
      <c r="B6302" s="173" t="s">
        <v>168</v>
      </c>
      <c r="C6302" s="174">
        <v>2004</v>
      </c>
      <c r="D6302" s="175">
        <v>0</v>
      </c>
      <c r="E6302" s="175">
        <v>0</v>
      </c>
      <c r="F6302" s="175">
        <v>0</v>
      </c>
      <c r="G6302" s="175">
        <v>0</v>
      </c>
      <c r="H6302" s="175">
        <v>-1637</v>
      </c>
      <c r="I6302" s="175">
        <v>0</v>
      </c>
      <c r="J6302" s="175">
        <v>0</v>
      </c>
      <c r="K6302" s="175">
        <v>0</v>
      </c>
      <c r="L6302" s="176">
        <v>-4</v>
      </c>
      <c r="M6302" s="177">
        <v>0</v>
      </c>
    </row>
    <row r="6303" spans="1:13">
      <c r="A6303" s="166">
        <v>70</v>
      </c>
      <c r="B6303" s="167" t="s">
        <v>168</v>
      </c>
      <c r="C6303" s="168">
        <v>2014</v>
      </c>
      <c r="D6303" s="169">
        <v>0</v>
      </c>
      <c r="E6303" s="169">
        <v>0</v>
      </c>
      <c r="F6303" s="169">
        <v>0</v>
      </c>
      <c r="G6303" s="169">
        <v>0</v>
      </c>
      <c r="H6303" s="169">
        <v>0</v>
      </c>
      <c r="I6303" s="169">
        <v>0</v>
      </c>
      <c r="J6303" s="169">
        <v>0</v>
      </c>
      <c r="K6303" s="169">
        <v>0</v>
      </c>
      <c r="L6303" s="170">
        <v>0</v>
      </c>
      <c r="M6303" s="171">
        <v>0</v>
      </c>
    </row>
    <row r="6304" spans="1:13">
      <c r="A6304" s="172">
        <v>70</v>
      </c>
      <c r="B6304" s="173" t="s">
        <v>168</v>
      </c>
      <c r="C6304" s="174">
        <v>2015</v>
      </c>
      <c r="D6304" s="175">
        <v>0</v>
      </c>
      <c r="E6304" s="175">
        <v>0</v>
      </c>
      <c r="F6304" s="175">
        <v>0</v>
      </c>
      <c r="G6304" s="175">
        <v>0</v>
      </c>
      <c r="H6304" s="175">
        <v>0</v>
      </c>
      <c r="I6304" s="175">
        <v>0</v>
      </c>
      <c r="J6304" s="175">
        <v>0</v>
      </c>
      <c r="K6304" s="175">
        <v>0</v>
      </c>
      <c r="L6304" s="176">
        <v>0</v>
      </c>
      <c r="M6304" s="177">
        <v>0</v>
      </c>
    </row>
    <row r="6305" spans="1:13">
      <c r="A6305" s="166">
        <v>70</v>
      </c>
      <c r="B6305" s="167" t="s">
        <v>168</v>
      </c>
      <c r="C6305" s="168">
        <v>2016</v>
      </c>
      <c r="D6305" s="169">
        <v>0</v>
      </c>
      <c r="E6305" s="169">
        <v>0</v>
      </c>
      <c r="F6305" s="169">
        <v>0</v>
      </c>
      <c r="G6305" s="169">
        <v>0</v>
      </c>
      <c r="H6305" s="169">
        <v>12987</v>
      </c>
      <c r="I6305" s="169">
        <v>28</v>
      </c>
      <c r="J6305" s="169">
        <v>0</v>
      </c>
      <c r="K6305" s="169">
        <v>0</v>
      </c>
      <c r="L6305" s="170">
        <v>0</v>
      </c>
      <c r="M6305" s="171">
        <v>0</v>
      </c>
    </row>
    <row r="6306" spans="1:13">
      <c r="A6306" s="172">
        <v>70</v>
      </c>
      <c r="B6306" s="173" t="s">
        <v>168</v>
      </c>
      <c r="C6306" s="174">
        <v>2017</v>
      </c>
      <c r="D6306" s="175">
        <v>0</v>
      </c>
      <c r="E6306" s="175">
        <v>0</v>
      </c>
      <c r="F6306" s="175">
        <v>0</v>
      </c>
      <c r="G6306" s="175">
        <v>0</v>
      </c>
      <c r="H6306" s="175">
        <v>15364</v>
      </c>
      <c r="I6306" s="175">
        <v>47</v>
      </c>
      <c r="J6306" s="175">
        <v>0</v>
      </c>
      <c r="K6306" s="175">
        <v>0</v>
      </c>
      <c r="L6306" s="176">
        <v>0</v>
      </c>
      <c r="M6306" s="177">
        <v>0</v>
      </c>
    </row>
    <row r="6307" spans="1:13">
      <c r="A6307" s="166">
        <v>70</v>
      </c>
      <c r="B6307" s="167" t="s">
        <v>168</v>
      </c>
      <c r="C6307" s="168">
        <v>2018</v>
      </c>
      <c r="D6307" s="169">
        <v>0</v>
      </c>
      <c r="E6307" s="169">
        <v>0</v>
      </c>
      <c r="F6307" s="169">
        <v>0</v>
      </c>
      <c r="G6307" s="169">
        <v>0</v>
      </c>
      <c r="H6307" s="169">
        <v>15036.05</v>
      </c>
      <c r="I6307" s="169">
        <v>2523</v>
      </c>
      <c r="J6307" s="169">
        <v>296</v>
      </c>
      <c r="K6307" s="169">
        <v>55</v>
      </c>
      <c r="L6307" s="170">
        <v>1</v>
      </c>
      <c r="M6307" s="171">
        <v>2</v>
      </c>
    </row>
    <row r="6308" spans="1:13">
      <c r="A6308" s="172">
        <v>70</v>
      </c>
      <c r="B6308" s="173" t="s">
        <v>168</v>
      </c>
      <c r="C6308" s="174">
        <v>2019</v>
      </c>
      <c r="D6308" s="175">
        <v>0</v>
      </c>
      <c r="E6308" s="175">
        <v>0</v>
      </c>
      <c r="F6308" s="175">
        <v>0</v>
      </c>
      <c r="G6308" s="175">
        <v>0</v>
      </c>
      <c r="H6308" s="175">
        <v>55102.05</v>
      </c>
      <c r="I6308" s="175">
        <v>13744</v>
      </c>
      <c r="J6308" s="175">
        <v>3128</v>
      </c>
      <c r="K6308" s="175">
        <v>95</v>
      </c>
      <c r="L6308" s="176">
        <v>0</v>
      </c>
      <c r="M6308" s="177">
        <v>2</v>
      </c>
    </row>
    <row r="6309" spans="1:13">
      <c r="A6309" s="166">
        <v>70</v>
      </c>
      <c r="B6309" s="167" t="s">
        <v>168</v>
      </c>
      <c r="C6309" s="168">
        <v>2020</v>
      </c>
      <c r="D6309" s="169">
        <v>20853200</v>
      </c>
      <c r="E6309" s="169">
        <v>107598000</v>
      </c>
      <c r="F6309" s="169">
        <v>101600</v>
      </c>
      <c r="G6309" s="169">
        <v>1597000</v>
      </c>
      <c r="H6309" s="169">
        <v>1040731.2</v>
      </c>
      <c r="I6309" s="169">
        <v>86954</v>
      </c>
      <c r="J6309" s="169">
        <v>8128</v>
      </c>
      <c r="K6309" s="169">
        <v>1195</v>
      </c>
      <c r="L6309" s="170">
        <v>343</v>
      </c>
      <c r="M6309" s="171">
        <v>14</v>
      </c>
    </row>
    <row r="6310" spans="1:13">
      <c r="A6310" s="172">
        <v>71</v>
      </c>
      <c r="B6310" s="173" t="s">
        <v>82</v>
      </c>
      <c r="C6310" s="174">
        <v>2011</v>
      </c>
      <c r="D6310" s="175">
        <v>0</v>
      </c>
      <c r="E6310" s="175">
        <v>0</v>
      </c>
      <c r="F6310" s="175">
        <v>0</v>
      </c>
      <c r="G6310" s="175">
        <v>0</v>
      </c>
      <c r="H6310" s="175">
        <v>0</v>
      </c>
      <c r="I6310" s="175">
        <v>0</v>
      </c>
      <c r="J6310" s="175">
        <v>0</v>
      </c>
      <c r="K6310" s="175">
        <v>0</v>
      </c>
      <c r="L6310" s="176">
        <v>0</v>
      </c>
      <c r="M6310" s="177">
        <v>0</v>
      </c>
    </row>
    <row r="6311" spans="1:13">
      <c r="A6311" s="166">
        <v>71</v>
      </c>
      <c r="B6311" s="167" t="s">
        <v>82</v>
      </c>
      <c r="C6311" s="168">
        <v>2012</v>
      </c>
      <c r="D6311" s="169">
        <v>0</v>
      </c>
      <c r="E6311" s="169">
        <v>0</v>
      </c>
      <c r="F6311" s="169">
        <v>0</v>
      </c>
      <c r="G6311" s="169">
        <v>0</v>
      </c>
      <c r="H6311" s="169">
        <v>0</v>
      </c>
      <c r="I6311" s="169">
        <v>0</v>
      </c>
      <c r="J6311" s="169">
        <v>0</v>
      </c>
      <c r="K6311" s="169">
        <v>0</v>
      </c>
      <c r="L6311" s="170">
        <v>0</v>
      </c>
      <c r="M6311" s="171">
        <v>0</v>
      </c>
    </row>
    <row r="6312" spans="1:13">
      <c r="A6312" s="172">
        <v>71</v>
      </c>
      <c r="B6312" s="173" t="s">
        <v>82</v>
      </c>
      <c r="C6312" s="174">
        <v>2013</v>
      </c>
      <c r="D6312" s="175">
        <v>0</v>
      </c>
      <c r="E6312" s="175">
        <v>0</v>
      </c>
      <c r="F6312" s="175">
        <v>0</v>
      </c>
      <c r="G6312" s="175">
        <v>0</v>
      </c>
      <c r="H6312" s="175">
        <v>0</v>
      </c>
      <c r="I6312" s="175">
        <v>0</v>
      </c>
      <c r="J6312" s="175">
        <v>0</v>
      </c>
      <c r="K6312" s="175">
        <v>0</v>
      </c>
      <c r="L6312" s="176">
        <v>0</v>
      </c>
      <c r="M6312" s="177">
        <v>0</v>
      </c>
    </row>
    <row r="6313" spans="1:13">
      <c r="A6313" s="166">
        <v>71</v>
      </c>
      <c r="B6313" s="167" t="s">
        <v>82</v>
      </c>
      <c r="C6313" s="168">
        <v>2014</v>
      </c>
      <c r="D6313" s="169">
        <v>0</v>
      </c>
      <c r="E6313" s="169">
        <v>0</v>
      </c>
      <c r="F6313" s="169">
        <v>0</v>
      </c>
      <c r="G6313" s="169">
        <v>0</v>
      </c>
      <c r="H6313" s="169">
        <v>0</v>
      </c>
      <c r="I6313" s="169">
        <v>0</v>
      </c>
      <c r="J6313" s="169">
        <v>0</v>
      </c>
      <c r="K6313" s="169">
        <v>0</v>
      </c>
      <c r="L6313" s="170">
        <v>0</v>
      </c>
      <c r="M6313" s="171">
        <v>0</v>
      </c>
    </row>
    <row r="6314" spans="1:13">
      <c r="A6314" s="172">
        <v>71</v>
      </c>
      <c r="B6314" s="173" t="s">
        <v>82</v>
      </c>
      <c r="C6314" s="174">
        <v>2015</v>
      </c>
      <c r="D6314" s="175">
        <v>0</v>
      </c>
      <c r="E6314" s="175">
        <v>0</v>
      </c>
      <c r="F6314" s="175">
        <v>0</v>
      </c>
      <c r="G6314" s="175">
        <v>0</v>
      </c>
      <c r="H6314" s="175">
        <v>0</v>
      </c>
      <c r="I6314" s="175">
        <v>2506</v>
      </c>
      <c r="J6314" s="175">
        <v>0</v>
      </c>
      <c r="K6314" s="175">
        <v>0</v>
      </c>
      <c r="L6314" s="176">
        <v>0</v>
      </c>
      <c r="M6314" s="177">
        <v>0</v>
      </c>
    </row>
    <row r="6315" spans="1:13">
      <c r="A6315" s="166">
        <v>71</v>
      </c>
      <c r="B6315" s="167" t="s">
        <v>82</v>
      </c>
      <c r="C6315" s="168">
        <v>2016</v>
      </c>
      <c r="D6315" s="169">
        <v>0</v>
      </c>
      <c r="E6315" s="169">
        <v>0</v>
      </c>
      <c r="F6315" s="169">
        <v>0</v>
      </c>
      <c r="G6315" s="169">
        <v>0</v>
      </c>
      <c r="H6315" s="169">
        <v>9742</v>
      </c>
      <c r="I6315" s="169">
        <v>8736</v>
      </c>
      <c r="J6315" s="169">
        <v>0</v>
      </c>
      <c r="K6315" s="169">
        <v>0</v>
      </c>
      <c r="L6315" s="170">
        <v>0</v>
      </c>
      <c r="M6315" s="171">
        <v>0</v>
      </c>
    </row>
    <row r="6316" spans="1:13">
      <c r="A6316" s="172">
        <v>71</v>
      </c>
      <c r="B6316" s="173" t="s">
        <v>82</v>
      </c>
      <c r="C6316" s="174">
        <v>2017</v>
      </c>
      <c r="D6316" s="175">
        <v>0</v>
      </c>
      <c r="E6316" s="175">
        <v>0</v>
      </c>
      <c r="F6316" s="175">
        <v>0</v>
      </c>
      <c r="G6316" s="175">
        <v>0</v>
      </c>
      <c r="H6316" s="175">
        <v>15777</v>
      </c>
      <c r="I6316" s="175">
        <v>2198</v>
      </c>
      <c r="J6316" s="175">
        <v>0</v>
      </c>
      <c r="K6316" s="175">
        <v>-6</v>
      </c>
      <c r="L6316" s="176">
        <v>-28</v>
      </c>
      <c r="M6316" s="177">
        <v>1</v>
      </c>
    </row>
    <row r="6317" spans="1:13">
      <c r="A6317" s="166">
        <v>71</v>
      </c>
      <c r="B6317" s="167" t="s">
        <v>82</v>
      </c>
      <c r="C6317" s="168">
        <v>2018</v>
      </c>
      <c r="D6317" s="169">
        <v>0</v>
      </c>
      <c r="E6317" s="169">
        <v>0</v>
      </c>
      <c r="F6317" s="169">
        <v>0</v>
      </c>
      <c r="G6317" s="169">
        <v>0</v>
      </c>
      <c r="H6317" s="169">
        <v>57611</v>
      </c>
      <c r="I6317" s="169">
        <v>61861</v>
      </c>
      <c r="J6317" s="169">
        <v>22944</v>
      </c>
      <c r="K6317" s="169">
        <v>1792</v>
      </c>
      <c r="L6317" s="170">
        <v>-22</v>
      </c>
      <c r="M6317" s="171">
        <v>4</v>
      </c>
    </row>
    <row r="6318" spans="1:13">
      <c r="A6318" s="172">
        <v>71</v>
      </c>
      <c r="B6318" s="173" t="s">
        <v>82</v>
      </c>
      <c r="C6318" s="174">
        <v>2019</v>
      </c>
      <c r="D6318" s="175">
        <v>0</v>
      </c>
      <c r="E6318" s="175">
        <v>0</v>
      </c>
      <c r="F6318" s="175">
        <v>0</v>
      </c>
      <c r="G6318" s="175">
        <v>0</v>
      </c>
      <c r="H6318" s="175">
        <v>347608</v>
      </c>
      <c r="I6318" s="175">
        <v>18873</v>
      </c>
      <c r="J6318" s="175">
        <v>-10720</v>
      </c>
      <c r="K6318" s="175">
        <v>222</v>
      </c>
      <c r="L6318" s="176">
        <v>-29</v>
      </c>
      <c r="M6318" s="177">
        <v>3</v>
      </c>
    </row>
    <row r="6319" spans="1:13">
      <c r="A6319" s="166">
        <v>71</v>
      </c>
      <c r="B6319" s="167" t="s">
        <v>82</v>
      </c>
      <c r="C6319" s="168">
        <v>2020</v>
      </c>
      <c r="D6319" s="169">
        <v>60120600</v>
      </c>
      <c r="E6319" s="169">
        <v>383076000</v>
      </c>
      <c r="F6319" s="169">
        <v>4533900</v>
      </c>
      <c r="G6319" s="169">
        <v>42635000</v>
      </c>
      <c r="H6319" s="169">
        <v>3257196</v>
      </c>
      <c r="I6319" s="169">
        <v>510391</v>
      </c>
      <c r="J6319" s="169">
        <v>88312</v>
      </c>
      <c r="K6319" s="169">
        <v>31962</v>
      </c>
      <c r="L6319" s="170">
        <v>835</v>
      </c>
      <c r="M6319" s="171">
        <v>61</v>
      </c>
    </row>
    <row r="6320" spans="1:13">
      <c r="A6320" s="172">
        <v>72</v>
      </c>
      <c r="B6320" s="173" t="s">
        <v>103</v>
      </c>
      <c r="C6320" s="174">
        <v>2001</v>
      </c>
      <c r="D6320" s="175">
        <v>0</v>
      </c>
      <c r="E6320" s="175">
        <v>0</v>
      </c>
      <c r="F6320" s="175">
        <v>0</v>
      </c>
      <c r="G6320" s="175">
        <v>0</v>
      </c>
      <c r="H6320" s="175">
        <v>-400</v>
      </c>
      <c r="I6320" s="175">
        <v>0</v>
      </c>
      <c r="J6320" s="175">
        <v>0</v>
      </c>
      <c r="K6320" s="175">
        <v>0</v>
      </c>
      <c r="L6320" s="176">
        <v>0</v>
      </c>
      <c r="M6320" s="177">
        <v>0</v>
      </c>
    </row>
    <row r="6321" spans="1:13">
      <c r="A6321" s="166">
        <v>72</v>
      </c>
      <c r="B6321" s="167" t="s">
        <v>103</v>
      </c>
      <c r="C6321" s="168">
        <v>2005</v>
      </c>
      <c r="D6321" s="169">
        <v>0</v>
      </c>
      <c r="E6321" s="169">
        <v>0</v>
      </c>
      <c r="F6321" s="169">
        <v>0</v>
      </c>
      <c r="G6321" s="169">
        <v>0</v>
      </c>
      <c r="H6321" s="169">
        <v>-1450</v>
      </c>
      <c r="I6321" s="169">
        <v>0</v>
      </c>
      <c r="J6321" s="169">
        <v>0</v>
      </c>
      <c r="K6321" s="169">
        <v>0</v>
      </c>
      <c r="L6321" s="170">
        <v>0</v>
      </c>
      <c r="M6321" s="171">
        <v>0</v>
      </c>
    </row>
    <row r="6322" spans="1:13">
      <c r="A6322" s="172">
        <v>72</v>
      </c>
      <c r="B6322" s="173" t="s">
        <v>103</v>
      </c>
      <c r="C6322" s="174">
        <v>2006</v>
      </c>
      <c r="D6322" s="175">
        <v>0</v>
      </c>
      <c r="E6322" s="175">
        <v>0</v>
      </c>
      <c r="F6322" s="175">
        <v>0</v>
      </c>
      <c r="G6322" s="175">
        <v>0</v>
      </c>
      <c r="H6322" s="175">
        <v>-7308</v>
      </c>
      <c r="I6322" s="175">
        <v>0</v>
      </c>
      <c r="J6322" s="175">
        <v>0</v>
      </c>
      <c r="K6322" s="175">
        <v>0</v>
      </c>
      <c r="L6322" s="176">
        <v>0</v>
      </c>
      <c r="M6322" s="177">
        <v>0</v>
      </c>
    </row>
    <row r="6323" spans="1:13">
      <c r="A6323" s="166">
        <v>72</v>
      </c>
      <c r="B6323" s="167" t="s">
        <v>103</v>
      </c>
      <c r="C6323" s="168">
        <v>2008</v>
      </c>
      <c r="D6323" s="169">
        <v>0</v>
      </c>
      <c r="E6323" s="169">
        <v>0</v>
      </c>
      <c r="F6323" s="169">
        <v>0</v>
      </c>
      <c r="G6323" s="169">
        <v>0</v>
      </c>
      <c r="H6323" s="169">
        <v>-1800</v>
      </c>
      <c r="I6323" s="169">
        <v>0</v>
      </c>
      <c r="J6323" s="169">
        <v>0</v>
      </c>
      <c r="K6323" s="169">
        <v>0</v>
      </c>
      <c r="L6323" s="170">
        <v>0</v>
      </c>
      <c r="M6323" s="171">
        <v>0</v>
      </c>
    </row>
    <row r="6324" spans="1:13">
      <c r="A6324" s="172">
        <v>72</v>
      </c>
      <c r="B6324" s="173" t="s">
        <v>103</v>
      </c>
      <c r="C6324" s="174">
        <v>2009</v>
      </c>
      <c r="D6324" s="175">
        <v>0</v>
      </c>
      <c r="E6324" s="175">
        <v>0</v>
      </c>
      <c r="F6324" s="175">
        <v>0</v>
      </c>
      <c r="G6324" s="175">
        <v>0</v>
      </c>
      <c r="H6324" s="175">
        <v>-600</v>
      </c>
      <c r="I6324" s="175">
        <v>0</v>
      </c>
      <c r="J6324" s="175">
        <v>0</v>
      </c>
      <c r="K6324" s="175">
        <v>0</v>
      </c>
      <c r="L6324" s="176">
        <v>0</v>
      </c>
      <c r="M6324" s="177">
        <v>0</v>
      </c>
    </row>
    <row r="6325" spans="1:13">
      <c r="A6325" s="166">
        <v>72</v>
      </c>
      <c r="B6325" s="167" t="s">
        <v>103</v>
      </c>
      <c r="C6325" s="168">
        <v>2011</v>
      </c>
      <c r="D6325" s="169">
        <v>0</v>
      </c>
      <c r="E6325" s="169">
        <v>0</v>
      </c>
      <c r="F6325" s="169">
        <v>0</v>
      </c>
      <c r="G6325" s="169">
        <v>0</v>
      </c>
      <c r="H6325" s="169">
        <v>0</v>
      </c>
      <c r="I6325" s="169">
        <v>0</v>
      </c>
      <c r="J6325" s="169">
        <v>0</v>
      </c>
      <c r="K6325" s="169">
        <v>0</v>
      </c>
      <c r="L6325" s="170">
        <v>0</v>
      </c>
      <c r="M6325" s="171">
        <v>0</v>
      </c>
    </row>
    <row r="6326" spans="1:13">
      <c r="A6326" s="172">
        <v>72</v>
      </c>
      <c r="B6326" s="173" t="s">
        <v>103</v>
      </c>
      <c r="C6326" s="174">
        <v>2012</v>
      </c>
      <c r="D6326" s="175">
        <v>0</v>
      </c>
      <c r="E6326" s="175">
        <v>0</v>
      </c>
      <c r="F6326" s="175">
        <v>0</v>
      </c>
      <c r="G6326" s="175">
        <v>0</v>
      </c>
      <c r="H6326" s="175">
        <v>-360</v>
      </c>
      <c r="I6326" s="175">
        <v>-2857</v>
      </c>
      <c r="J6326" s="175">
        <v>0</v>
      </c>
      <c r="K6326" s="175">
        <v>0</v>
      </c>
      <c r="L6326" s="176">
        <v>0</v>
      </c>
      <c r="M6326" s="177">
        <v>0</v>
      </c>
    </row>
    <row r="6327" spans="1:13">
      <c r="A6327" s="166">
        <v>72</v>
      </c>
      <c r="B6327" s="167" t="s">
        <v>103</v>
      </c>
      <c r="C6327" s="168">
        <v>2013</v>
      </c>
      <c r="D6327" s="169">
        <v>0</v>
      </c>
      <c r="E6327" s="169">
        <v>0</v>
      </c>
      <c r="F6327" s="169">
        <v>0</v>
      </c>
      <c r="G6327" s="169">
        <v>0</v>
      </c>
      <c r="H6327" s="169">
        <v>168548</v>
      </c>
      <c r="I6327" s="169">
        <v>109162</v>
      </c>
      <c r="J6327" s="169">
        <v>0</v>
      </c>
      <c r="K6327" s="169">
        <v>0</v>
      </c>
      <c r="L6327" s="170">
        <v>0</v>
      </c>
      <c r="M6327" s="171">
        <v>0</v>
      </c>
    </row>
    <row r="6328" spans="1:13">
      <c r="A6328" s="172">
        <v>72</v>
      </c>
      <c r="B6328" s="173" t="s">
        <v>103</v>
      </c>
      <c r="C6328" s="174">
        <v>2014</v>
      </c>
      <c r="D6328" s="175">
        <v>0</v>
      </c>
      <c r="E6328" s="175">
        <v>0</v>
      </c>
      <c r="F6328" s="175">
        <v>0</v>
      </c>
      <c r="G6328" s="175">
        <v>0</v>
      </c>
      <c r="H6328" s="175">
        <v>-6896</v>
      </c>
      <c r="I6328" s="175">
        <v>70557</v>
      </c>
      <c r="J6328" s="175">
        <v>0</v>
      </c>
      <c r="K6328" s="175">
        <v>0</v>
      </c>
      <c r="L6328" s="176">
        <v>0</v>
      </c>
      <c r="M6328" s="177">
        <v>0</v>
      </c>
    </row>
    <row r="6329" spans="1:13">
      <c r="A6329" s="166">
        <v>72</v>
      </c>
      <c r="B6329" s="167" t="s">
        <v>103</v>
      </c>
      <c r="C6329" s="168">
        <v>2015</v>
      </c>
      <c r="D6329" s="169">
        <v>0</v>
      </c>
      <c r="E6329" s="169">
        <v>0</v>
      </c>
      <c r="F6329" s="169">
        <v>0</v>
      </c>
      <c r="G6329" s="169">
        <v>0</v>
      </c>
      <c r="H6329" s="169">
        <v>-7183</v>
      </c>
      <c r="I6329" s="169">
        <v>61195</v>
      </c>
      <c r="J6329" s="169">
        <v>0</v>
      </c>
      <c r="K6329" s="169">
        <v>0</v>
      </c>
      <c r="L6329" s="170">
        <v>0</v>
      </c>
      <c r="M6329" s="171">
        <v>0</v>
      </c>
    </row>
    <row r="6330" spans="1:13">
      <c r="A6330" s="172">
        <v>72</v>
      </c>
      <c r="B6330" s="173" t="s">
        <v>103</v>
      </c>
      <c r="C6330" s="174">
        <v>2016</v>
      </c>
      <c r="D6330" s="175">
        <v>0</v>
      </c>
      <c r="E6330" s="175">
        <v>0</v>
      </c>
      <c r="F6330" s="175">
        <v>0</v>
      </c>
      <c r="G6330" s="175">
        <v>0</v>
      </c>
      <c r="H6330" s="175">
        <v>133371</v>
      </c>
      <c r="I6330" s="175">
        <v>-8384</v>
      </c>
      <c r="J6330" s="175">
        <v>-368</v>
      </c>
      <c r="K6330" s="175">
        <v>-312</v>
      </c>
      <c r="L6330" s="176">
        <v>0</v>
      </c>
      <c r="M6330" s="177">
        <v>1</v>
      </c>
    </row>
    <row r="6331" spans="1:13">
      <c r="A6331" s="166">
        <v>72</v>
      </c>
      <c r="B6331" s="167" t="s">
        <v>103</v>
      </c>
      <c r="C6331" s="168">
        <v>2017</v>
      </c>
      <c r="D6331" s="169">
        <v>0</v>
      </c>
      <c r="E6331" s="169">
        <v>0</v>
      </c>
      <c r="F6331" s="169">
        <v>0</v>
      </c>
      <c r="G6331" s="169">
        <v>0</v>
      </c>
      <c r="H6331" s="169">
        <v>212670</v>
      </c>
      <c r="I6331" s="169">
        <v>82594</v>
      </c>
      <c r="J6331" s="169">
        <v>11609</v>
      </c>
      <c r="K6331" s="169">
        <v>-8557</v>
      </c>
      <c r="L6331" s="170">
        <v>-57</v>
      </c>
      <c r="M6331" s="171">
        <v>1</v>
      </c>
    </row>
    <row r="6332" spans="1:13">
      <c r="A6332" s="172">
        <v>72</v>
      </c>
      <c r="B6332" s="173" t="s">
        <v>103</v>
      </c>
      <c r="C6332" s="174">
        <v>2018</v>
      </c>
      <c r="D6332" s="175">
        <v>0</v>
      </c>
      <c r="E6332" s="175">
        <v>0</v>
      </c>
      <c r="F6332" s="175">
        <v>0</v>
      </c>
      <c r="G6332" s="175">
        <v>0</v>
      </c>
      <c r="H6332" s="175">
        <v>381786</v>
      </c>
      <c r="I6332" s="175">
        <v>299058</v>
      </c>
      <c r="J6332" s="175">
        <v>87096</v>
      </c>
      <c r="K6332" s="175">
        <v>14571</v>
      </c>
      <c r="L6332" s="176">
        <v>-130</v>
      </c>
      <c r="M6332" s="177">
        <v>1</v>
      </c>
    </row>
    <row r="6333" spans="1:13">
      <c r="A6333" s="166">
        <v>72</v>
      </c>
      <c r="B6333" s="167" t="s">
        <v>103</v>
      </c>
      <c r="C6333" s="168">
        <v>2019</v>
      </c>
      <c r="D6333" s="169">
        <v>0</v>
      </c>
      <c r="E6333" s="169">
        <v>0</v>
      </c>
      <c r="F6333" s="169">
        <v>0</v>
      </c>
      <c r="G6333" s="169">
        <v>0</v>
      </c>
      <c r="H6333" s="169">
        <v>1281111</v>
      </c>
      <c r="I6333" s="169">
        <v>613501</v>
      </c>
      <c r="J6333" s="169">
        <v>90024</v>
      </c>
      <c r="K6333" s="169">
        <v>19329</v>
      </c>
      <c r="L6333" s="170">
        <v>-105</v>
      </c>
      <c r="M6333" s="171">
        <v>-2</v>
      </c>
    </row>
    <row r="6334" spans="1:13">
      <c r="A6334" s="172">
        <v>72</v>
      </c>
      <c r="B6334" s="173" t="s">
        <v>103</v>
      </c>
      <c r="C6334" s="174">
        <v>2020</v>
      </c>
      <c r="D6334" s="175">
        <v>283229600</v>
      </c>
      <c r="E6334" s="175">
        <v>1903439000</v>
      </c>
      <c r="F6334" s="175">
        <v>17940200</v>
      </c>
      <c r="G6334" s="175">
        <v>70159000</v>
      </c>
      <c r="H6334" s="175">
        <v>18340137</v>
      </c>
      <c r="I6334" s="175">
        <v>3432921</v>
      </c>
      <c r="J6334" s="175">
        <v>538280</v>
      </c>
      <c r="K6334" s="175">
        <v>52376</v>
      </c>
      <c r="L6334" s="176">
        <v>2880</v>
      </c>
      <c r="M6334" s="177">
        <v>219</v>
      </c>
    </row>
    <row r="6335" spans="1:13">
      <c r="A6335" s="166">
        <v>81</v>
      </c>
      <c r="B6335" s="167" t="s">
        <v>144</v>
      </c>
      <c r="C6335" s="168">
        <v>2015</v>
      </c>
      <c r="D6335" s="169">
        <v>0</v>
      </c>
      <c r="E6335" s="169">
        <v>0</v>
      </c>
      <c r="F6335" s="169">
        <v>0</v>
      </c>
      <c r="G6335" s="169">
        <v>0</v>
      </c>
      <c r="H6335" s="169">
        <v>1483</v>
      </c>
      <c r="I6335" s="169">
        <v>1050</v>
      </c>
      <c r="J6335" s="169">
        <v>0</v>
      </c>
      <c r="K6335" s="169">
        <v>0</v>
      </c>
      <c r="L6335" s="170">
        <v>0</v>
      </c>
      <c r="M6335" s="171">
        <v>0</v>
      </c>
    </row>
    <row r="6336" spans="1:13">
      <c r="A6336" s="172">
        <v>81</v>
      </c>
      <c r="B6336" s="173" t="s">
        <v>144</v>
      </c>
      <c r="C6336" s="174">
        <v>2016</v>
      </c>
      <c r="D6336" s="175">
        <v>0</v>
      </c>
      <c r="E6336" s="175">
        <v>0</v>
      </c>
      <c r="F6336" s="175">
        <v>0</v>
      </c>
      <c r="G6336" s="175">
        <v>0</v>
      </c>
      <c r="H6336" s="175">
        <v>5695</v>
      </c>
      <c r="I6336" s="175">
        <v>1700</v>
      </c>
      <c r="J6336" s="175">
        <v>0</v>
      </c>
      <c r="K6336" s="175">
        <v>0</v>
      </c>
      <c r="L6336" s="176">
        <v>0</v>
      </c>
      <c r="M6336" s="177">
        <v>0</v>
      </c>
    </row>
    <row r="6337" spans="1:13">
      <c r="A6337" s="166">
        <v>81</v>
      </c>
      <c r="B6337" s="167" t="s">
        <v>144</v>
      </c>
      <c r="C6337" s="168">
        <v>2017</v>
      </c>
      <c r="D6337" s="169">
        <v>0</v>
      </c>
      <c r="E6337" s="169">
        <v>0</v>
      </c>
      <c r="F6337" s="169">
        <v>0</v>
      </c>
      <c r="G6337" s="169">
        <v>0</v>
      </c>
      <c r="H6337" s="169">
        <v>2249</v>
      </c>
      <c r="I6337" s="169">
        <v>3578</v>
      </c>
      <c r="J6337" s="169">
        <v>-240</v>
      </c>
      <c r="K6337" s="169">
        <v>0</v>
      </c>
      <c r="L6337" s="170">
        <v>0</v>
      </c>
      <c r="M6337" s="171">
        <v>0</v>
      </c>
    </row>
    <row r="6338" spans="1:13">
      <c r="A6338" s="172">
        <v>81</v>
      </c>
      <c r="B6338" s="173" t="s">
        <v>144</v>
      </c>
      <c r="C6338" s="174">
        <v>2018</v>
      </c>
      <c r="D6338" s="175">
        <v>0</v>
      </c>
      <c r="E6338" s="175">
        <v>0</v>
      </c>
      <c r="F6338" s="175">
        <v>0</v>
      </c>
      <c r="G6338" s="175">
        <v>0</v>
      </c>
      <c r="H6338" s="175">
        <v>62412.1</v>
      </c>
      <c r="I6338" s="175">
        <v>65631.95</v>
      </c>
      <c r="J6338" s="175">
        <v>7648</v>
      </c>
      <c r="K6338" s="175">
        <v>461</v>
      </c>
      <c r="L6338" s="176">
        <v>0</v>
      </c>
      <c r="M6338" s="177">
        <v>1</v>
      </c>
    </row>
    <row r="6339" spans="1:13">
      <c r="A6339" s="166">
        <v>81</v>
      </c>
      <c r="B6339" s="167" t="s">
        <v>144</v>
      </c>
      <c r="C6339" s="168">
        <v>2019</v>
      </c>
      <c r="D6339" s="169">
        <v>0</v>
      </c>
      <c r="E6339" s="169">
        <v>0</v>
      </c>
      <c r="F6339" s="169">
        <v>0</v>
      </c>
      <c r="G6339" s="169">
        <v>0</v>
      </c>
      <c r="H6339" s="169">
        <v>75576</v>
      </c>
      <c r="I6339" s="169">
        <v>26474.15</v>
      </c>
      <c r="J6339" s="169">
        <v>-4144</v>
      </c>
      <c r="K6339" s="169">
        <v>32.049999999999997</v>
      </c>
      <c r="L6339" s="170">
        <v>-1</v>
      </c>
      <c r="M6339" s="171">
        <v>0</v>
      </c>
    </row>
    <row r="6340" spans="1:13">
      <c r="A6340" s="172">
        <v>81</v>
      </c>
      <c r="B6340" s="173" t="s">
        <v>144</v>
      </c>
      <c r="C6340" s="174">
        <v>2020</v>
      </c>
      <c r="D6340" s="175">
        <v>22171600</v>
      </c>
      <c r="E6340" s="175">
        <v>136228000</v>
      </c>
      <c r="F6340" s="175">
        <v>254900</v>
      </c>
      <c r="G6340" s="175">
        <v>4245000</v>
      </c>
      <c r="H6340" s="175">
        <v>1102843.8999999999</v>
      </c>
      <c r="I6340" s="175">
        <v>140324</v>
      </c>
      <c r="J6340" s="175">
        <v>20392</v>
      </c>
      <c r="K6340" s="175">
        <v>3179</v>
      </c>
      <c r="L6340" s="176">
        <v>371</v>
      </c>
      <c r="M6340" s="177">
        <v>18</v>
      </c>
    </row>
    <row r="6341" spans="1:13">
      <c r="A6341" s="166">
        <v>82</v>
      </c>
      <c r="B6341" s="167" t="s">
        <v>36</v>
      </c>
      <c r="C6341" s="168">
        <v>1994</v>
      </c>
      <c r="D6341" s="169">
        <v>0</v>
      </c>
      <c r="E6341" s="169">
        <v>0</v>
      </c>
      <c r="F6341" s="169">
        <v>0</v>
      </c>
      <c r="G6341" s="169">
        <v>0</v>
      </c>
      <c r="H6341" s="169">
        <v>0</v>
      </c>
      <c r="I6341" s="169">
        <v>0</v>
      </c>
      <c r="J6341" s="169">
        <v>0</v>
      </c>
      <c r="K6341" s="169">
        <v>0</v>
      </c>
      <c r="L6341" s="170">
        <v>0</v>
      </c>
      <c r="M6341" s="171">
        <v>0</v>
      </c>
    </row>
    <row r="6342" spans="1:13">
      <c r="A6342" s="172">
        <v>82</v>
      </c>
      <c r="B6342" s="173" t="s">
        <v>36</v>
      </c>
      <c r="C6342" s="174">
        <v>2001</v>
      </c>
      <c r="D6342" s="175">
        <v>0</v>
      </c>
      <c r="E6342" s="175">
        <v>0</v>
      </c>
      <c r="F6342" s="175">
        <v>0</v>
      </c>
      <c r="G6342" s="175">
        <v>0</v>
      </c>
      <c r="H6342" s="175">
        <v>-1360</v>
      </c>
      <c r="I6342" s="175">
        <v>0</v>
      </c>
      <c r="J6342" s="175">
        <v>0</v>
      </c>
      <c r="K6342" s="175">
        <v>0</v>
      </c>
      <c r="L6342" s="176">
        <v>0</v>
      </c>
      <c r="M6342" s="177">
        <v>0</v>
      </c>
    </row>
    <row r="6343" spans="1:13">
      <c r="A6343" s="166">
        <v>82</v>
      </c>
      <c r="B6343" s="167" t="s">
        <v>36</v>
      </c>
      <c r="C6343" s="168">
        <v>2003</v>
      </c>
      <c r="D6343" s="169">
        <v>0</v>
      </c>
      <c r="E6343" s="169">
        <v>0</v>
      </c>
      <c r="F6343" s="169">
        <v>0</v>
      </c>
      <c r="G6343" s="169">
        <v>0</v>
      </c>
      <c r="H6343" s="169">
        <v>0</v>
      </c>
      <c r="I6343" s="169">
        <v>0</v>
      </c>
      <c r="J6343" s="169">
        <v>0</v>
      </c>
      <c r="K6343" s="169">
        <v>0</v>
      </c>
      <c r="L6343" s="170">
        <v>0</v>
      </c>
      <c r="M6343" s="171">
        <v>0</v>
      </c>
    </row>
    <row r="6344" spans="1:13">
      <c r="A6344" s="172">
        <v>82</v>
      </c>
      <c r="B6344" s="173" t="s">
        <v>36</v>
      </c>
      <c r="C6344" s="174">
        <v>2013</v>
      </c>
      <c r="D6344" s="175">
        <v>0</v>
      </c>
      <c r="E6344" s="175">
        <v>0</v>
      </c>
      <c r="F6344" s="175">
        <v>0</v>
      </c>
      <c r="G6344" s="175">
        <v>0</v>
      </c>
      <c r="H6344" s="175">
        <v>0</v>
      </c>
      <c r="I6344" s="175">
        <v>0</v>
      </c>
      <c r="J6344" s="175">
        <v>0</v>
      </c>
      <c r="K6344" s="175">
        <v>0</v>
      </c>
      <c r="L6344" s="176">
        <v>0</v>
      </c>
      <c r="M6344" s="177">
        <v>0</v>
      </c>
    </row>
    <row r="6345" spans="1:13">
      <c r="A6345" s="166">
        <v>82</v>
      </c>
      <c r="B6345" s="167" t="s">
        <v>36</v>
      </c>
      <c r="C6345" s="168">
        <v>2014</v>
      </c>
      <c r="D6345" s="169">
        <v>0</v>
      </c>
      <c r="E6345" s="169">
        <v>0</v>
      </c>
      <c r="F6345" s="169">
        <v>0</v>
      </c>
      <c r="G6345" s="169">
        <v>0</v>
      </c>
      <c r="H6345" s="169">
        <v>0</v>
      </c>
      <c r="I6345" s="169">
        <v>0</v>
      </c>
      <c r="J6345" s="169">
        <v>0</v>
      </c>
      <c r="K6345" s="169">
        <v>0</v>
      </c>
      <c r="L6345" s="170">
        <v>0</v>
      </c>
      <c r="M6345" s="171">
        <v>0</v>
      </c>
    </row>
    <row r="6346" spans="1:13">
      <c r="A6346" s="172">
        <v>82</v>
      </c>
      <c r="B6346" s="173" t="s">
        <v>36</v>
      </c>
      <c r="C6346" s="174">
        <v>2015</v>
      </c>
      <c r="D6346" s="175">
        <v>0</v>
      </c>
      <c r="E6346" s="175">
        <v>0</v>
      </c>
      <c r="F6346" s="175">
        <v>0</v>
      </c>
      <c r="G6346" s="175">
        <v>0</v>
      </c>
      <c r="H6346" s="175">
        <v>15556</v>
      </c>
      <c r="I6346" s="175">
        <v>-4163</v>
      </c>
      <c r="J6346" s="175">
        <v>-9600</v>
      </c>
      <c r="K6346" s="175">
        <v>50</v>
      </c>
      <c r="L6346" s="176">
        <v>0</v>
      </c>
      <c r="M6346" s="177">
        <v>0</v>
      </c>
    </row>
    <row r="6347" spans="1:13">
      <c r="A6347" s="166">
        <v>82</v>
      </c>
      <c r="B6347" s="167" t="s">
        <v>36</v>
      </c>
      <c r="C6347" s="168">
        <v>2016</v>
      </c>
      <c r="D6347" s="169">
        <v>0</v>
      </c>
      <c r="E6347" s="169">
        <v>0</v>
      </c>
      <c r="F6347" s="169">
        <v>0</v>
      </c>
      <c r="G6347" s="169">
        <v>0</v>
      </c>
      <c r="H6347" s="169">
        <v>20691.05</v>
      </c>
      <c r="I6347" s="169">
        <v>-32</v>
      </c>
      <c r="J6347" s="169">
        <v>-88</v>
      </c>
      <c r="K6347" s="169">
        <v>-1</v>
      </c>
      <c r="L6347" s="170">
        <v>0</v>
      </c>
      <c r="M6347" s="171">
        <v>0</v>
      </c>
    </row>
    <row r="6348" spans="1:13">
      <c r="A6348" s="172">
        <v>82</v>
      </c>
      <c r="B6348" s="173" t="s">
        <v>36</v>
      </c>
      <c r="C6348" s="174">
        <v>2017</v>
      </c>
      <c r="D6348" s="175">
        <v>0</v>
      </c>
      <c r="E6348" s="175">
        <v>0</v>
      </c>
      <c r="F6348" s="175">
        <v>0</v>
      </c>
      <c r="G6348" s="175">
        <v>0</v>
      </c>
      <c r="H6348" s="175">
        <v>10349</v>
      </c>
      <c r="I6348" s="175">
        <v>39544.050000000003</v>
      </c>
      <c r="J6348" s="175">
        <v>3839.95</v>
      </c>
      <c r="K6348" s="175">
        <v>443</v>
      </c>
      <c r="L6348" s="176">
        <v>1</v>
      </c>
      <c r="M6348" s="177">
        <v>0</v>
      </c>
    </row>
    <row r="6349" spans="1:13">
      <c r="A6349" s="166">
        <v>82</v>
      </c>
      <c r="B6349" s="167" t="s">
        <v>36</v>
      </c>
      <c r="C6349" s="168">
        <v>2018</v>
      </c>
      <c r="D6349" s="169">
        <v>0</v>
      </c>
      <c r="E6349" s="169">
        <v>0</v>
      </c>
      <c r="F6349" s="169">
        <v>0</v>
      </c>
      <c r="G6349" s="169">
        <v>0</v>
      </c>
      <c r="H6349" s="169">
        <v>152434.85</v>
      </c>
      <c r="I6349" s="169">
        <v>29764.3</v>
      </c>
      <c r="J6349" s="169">
        <v>-7792</v>
      </c>
      <c r="K6349" s="169">
        <v>124</v>
      </c>
      <c r="L6349" s="170">
        <v>2</v>
      </c>
      <c r="M6349" s="171">
        <v>0</v>
      </c>
    </row>
    <row r="6350" spans="1:13">
      <c r="A6350" s="172">
        <v>82</v>
      </c>
      <c r="B6350" s="173" t="s">
        <v>36</v>
      </c>
      <c r="C6350" s="174">
        <v>2019</v>
      </c>
      <c r="D6350" s="175">
        <v>0</v>
      </c>
      <c r="E6350" s="175">
        <v>0</v>
      </c>
      <c r="F6350" s="175">
        <v>0</v>
      </c>
      <c r="G6350" s="175">
        <v>0</v>
      </c>
      <c r="H6350" s="175">
        <v>-41322.949999999997</v>
      </c>
      <c r="I6350" s="175">
        <v>-53892.85</v>
      </c>
      <c r="J6350" s="175">
        <v>-3792</v>
      </c>
      <c r="K6350" s="175">
        <v>25</v>
      </c>
      <c r="L6350" s="176">
        <v>0</v>
      </c>
      <c r="M6350" s="177">
        <v>0</v>
      </c>
    </row>
    <row r="6351" spans="1:13">
      <c r="A6351" s="166">
        <v>82</v>
      </c>
      <c r="B6351" s="167" t="s">
        <v>36</v>
      </c>
      <c r="C6351" s="168">
        <v>2020</v>
      </c>
      <c r="D6351" s="169">
        <v>73254800</v>
      </c>
      <c r="E6351" s="169">
        <v>591744000</v>
      </c>
      <c r="F6351" s="169">
        <v>1780700</v>
      </c>
      <c r="G6351" s="169">
        <v>20833000</v>
      </c>
      <c r="H6351" s="169">
        <v>5032852.1500000004</v>
      </c>
      <c r="I6351" s="169">
        <v>1062376.8500000001</v>
      </c>
      <c r="J6351" s="169">
        <v>142455.9</v>
      </c>
      <c r="K6351" s="169">
        <v>15584.95</v>
      </c>
      <c r="L6351" s="170">
        <v>850</v>
      </c>
      <c r="M6351" s="171">
        <v>63</v>
      </c>
    </row>
    <row r="6352" spans="1:13">
      <c r="A6352" s="172">
        <v>83</v>
      </c>
      <c r="B6352" s="173" t="s">
        <v>85</v>
      </c>
      <c r="C6352" s="174">
        <v>1995</v>
      </c>
      <c r="D6352" s="175">
        <v>0</v>
      </c>
      <c r="E6352" s="175">
        <v>0</v>
      </c>
      <c r="F6352" s="175">
        <v>0</v>
      </c>
      <c r="G6352" s="175">
        <v>0</v>
      </c>
      <c r="H6352" s="175">
        <v>-751.99</v>
      </c>
      <c r="I6352" s="175">
        <v>0</v>
      </c>
      <c r="J6352" s="175">
        <v>0</v>
      </c>
      <c r="K6352" s="175">
        <v>0</v>
      </c>
      <c r="L6352" s="176">
        <v>0</v>
      </c>
      <c r="M6352" s="177">
        <v>0</v>
      </c>
    </row>
    <row r="6353" spans="1:13">
      <c r="A6353" s="166">
        <v>83</v>
      </c>
      <c r="B6353" s="167" t="s">
        <v>85</v>
      </c>
      <c r="C6353" s="168">
        <v>2002</v>
      </c>
      <c r="D6353" s="169">
        <v>0</v>
      </c>
      <c r="E6353" s="169">
        <v>0</v>
      </c>
      <c r="F6353" s="169">
        <v>0</v>
      </c>
      <c r="G6353" s="169">
        <v>0</v>
      </c>
      <c r="H6353" s="169">
        <v>-6496</v>
      </c>
      <c r="I6353" s="169">
        <v>0</v>
      </c>
      <c r="J6353" s="169">
        <v>0</v>
      </c>
      <c r="K6353" s="169">
        <v>0</v>
      </c>
      <c r="L6353" s="170">
        <v>0</v>
      </c>
      <c r="M6353" s="171">
        <v>0</v>
      </c>
    </row>
    <row r="6354" spans="1:13">
      <c r="A6354" s="172">
        <v>83</v>
      </c>
      <c r="B6354" s="173" t="s">
        <v>85</v>
      </c>
      <c r="C6354" s="174">
        <v>2006</v>
      </c>
      <c r="D6354" s="175">
        <v>0</v>
      </c>
      <c r="E6354" s="175">
        <v>0</v>
      </c>
      <c r="F6354" s="175">
        <v>0</v>
      </c>
      <c r="G6354" s="175">
        <v>0</v>
      </c>
      <c r="H6354" s="175">
        <v>0</v>
      </c>
      <c r="I6354" s="175">
        <v>0</v>
      </c>
      <c r="J6354" s="175">
        <v>0</v>
      </c>
      <c r="K6354" s="175">
        <v>0</v>
      </c>
      <c r="L6354" s="176">
        <v>0</v>
      </c>
      <c r="M6354" s="177">
        <v>0</v>
      </c>
    </row>
    <row r="6355" spans="1:13">
      <c r="A6355" s="166">
        <v>83</v>
      </c>
      <c r="B6355" s="167" t="s">
        <v>85</v>
      </c>
      <c r="C6355" s="168">
        <v>2008</v>
      </c>
      <c r="D6355" s="169">
        <v>0</v>
      </c>
      <c r="E6355" s="169">
        <v>0</v>
      </c>
      <c r="F6355" s="169">
        <v>0</v>
      </c>
      <c r="G6355" s="169">
        <v>0</v>
      </c>
      <c r="H6355" s="169">
        <v>23256</v>
      </c>
      <c r="I6355" s="169">
        <v>29</v>
      </c>
      <c r="J6355" s="169">
        <v>0</v>
      </c>
      <c r="K6355" s="169">
        <v>0</v>
      </c>
      <c r="L6355" s="170">
        <v>0</v>
      </c>
      <c r="M6355" s="171">
        <v>0</v>
      </c>
    </row>
    <row r="6356" spans="1:13">
      <c r="A6356" s="172">
        <v>83</v>
      </c>
      <c r="B6356" s="173" t="s">
        <v>85</v>
      </c>
      <c r="C6356" s="174">
        <v>2009</v>
      </c>
      <c r="D6356" s="175">
        <v>0</v>
      </c>
      <c r="E6356" s="175">
        <v>0</v>
      </c>
      <c r="F6356" s="175">
        <v>0</v>
      </c>
      <c r="G6356" s="175">
        <v>0</v>
      </c>
      <c r="H6356" s="175">
        <v>-381</v>
      </c>
      <c r="I6356" s="175">
        <v>49</v>
      </c>
      <c r="J6356" s="175">
        <v>0</v>
      </c>
      <c r="K6356" s="175">
        <v>0</v>
      </c>
      <c r="L6356" s="176">
        <v>0</v>
      </c>
      <c r="M6356" s="177">
        <v>0</v>
      </c>
    </row>
    <row r="6357" spans="1:13">
      <c r="A6357" s="166">
        <v>83</v>
      </c>
      <c r="B6357" s="167" t="s">
        <v>85</v>
      </c>
      <c r="C6357" s="168">
        <v>2010</v>
      </c>
      <c r="D6357" s="169">
        <v>0</v>
      </c>
      <c r="E6357" s="169">
        <v>0</v>
      </c>
      <c r="F6357" s="169">
        <v>0</v>
      </c>
      <c r="G6357" s="169">
        <v>0</v>
      </c>
      <c r="H6357" s="169">
        <v>-5500</v>
      </c>
      <c r="I6357" s="169">
        <v>0</v>
      </c>
      <c r="J6357" s="169">
        <v>0</v>
      </c>
      <c r="K6357" s="169">
        <v>0</v>
      </c>
      <c r="L6357" s="170">
        <v>0</v>
      </c>
      <c r="M6357" s="171">
        <v>0</v>
      </c>
    </row>
    <row r="6358" spans="1:13">
      <c r="A6358" s="172">
        <v>83</v>
      </c>
      <c r="B6358" s="173" t="s">
        <v>85</v>
      </c>
      <c r="C6358" s="174">
        <v>2011</v>
      </c>
      <c r="D6358" s="175">
        <v>0</v>
      </c>
      <c r="E6358" s="175">
        <v>0</v>
      </c>
      <c r="F6358" s="175">
        <v>0</v>
      </c>
      <c r="G6358" s="175">
        <v>0</v>
      </c>
      <c r="H6358" s="175">
        <v>0</v>
      </c>
      <c r="I6358" s="175">
        <v>0</v>
      </c>
      <c r="J6358" s="175">
        <v>0</v>
      </c>
      <c r="K6358" s="175">
        <v>0</v>
      </c>
      <c r="L6358" s="176">
        <v>0</v>
      </c>
      <c r="M6358" s="177">
        <v>0</v>
      </c>
    </row>
    <row r="6359" spans="1:13">
      <c r="A6359" s="166">
        <v>83</v>
      </c>
      <c r="B6359" s="167" t="s">
        <v>85</v>
      </c>
      <c r="C6359" s="168">
        <v>2012</v>
      </c>
      <c r="D6359" s="169">
        <v>0</v>
      </c>
      <c r="E6359" s="169">
        <v>0</v>
      </c>
      <c r="F6359" s="169">
        <v>0</v>
      </c>
      <c r="G6359" s="169">
        <v>0</v>
      </c>
      <c r="H6359" s="169">
        <v>-4700</v>
      </c>
      <c r="I6359" s="169">
        <v>0</v>
      </c>
      <c r="J6359" s="169">
        <v>0</v>
      </c>
      <c r="K6359" s="169">
        <v>0</v>
      </c>
      <c r="L6359" s="170">
        <v>0</v>
      </c>
      <c r="M6359" s="171">
        <v>0</v>
      </c>
    </row>
    <row r="6360" spans="1:13">
      <c r="A6360" s="172">
        <v>83</v>
      </c>
      <c r="B6360" s="173" t="s">
        <v>85</v>
      </c>
      <c r="C6360" s="174">
        <v>2013</v>
      </c>
      <c r="D6360" s="175">
        <v>0</v>
      </c>
      <c r="E6360" s="175">
        <v>0</v>
      </c>
      <c r="F6360" s="175">
        <v>0</v>
      </c>
      <c r="G6360" s="175">
        <v>0</v>
      </c>
      <c r="H6360" s="175">
        <v>0</v>
      </c>
      <c r="I6360" s="175">
        <v>0</v>
      </c>
      <c r="J6360" s="175">
        <v>0</v>
      </c>
      <c r="K6360" s="175">
        <v>0</v>
      </c>
      <c r="L6360" s="176">
        <v>0</v>
      </c>
      <c r="M6360" s="177">
        <v>1</v>
      </c>
    </row>
    <row r="6361" spans="1:13">
      <c r="A6361" s="166">
        <v>83</v>
      </c>
      <c r="B6361" s="167" t="s">
        <v>85</v>
      </c>
      <c r="C6361" s="168">
        <v>2014</v>
      </c>
      <c r="D6361" s="169">
        <v>0</v>
      </c>
      <c r="E6361" s="169">
        <v>0</v>
      </c>
      <c r="F6361" s="169">
        <v>0</v>
      </c>
      <c r="G6361" s="169">
        <v>0</v>
      </c>
      <c r="H6361" s="169">
        <v>2565</v>
      </c>
      <c r="I6361" s="169">
        <v>2145</v>
      </c>
      <c r="J6361" s="169">
        <v>0</v>
      </c>
      <c r="K6361" s="169">
        <v>0</v>
      </c>
      <c r="L6361" s="170">
        <v>0</v>
      </c>
      <c r="M6361" s="171">
        <v>1</v>
      </c>
    </row>
    <row r="6362" spans="1:13">
      <c r="A6362" s="172">
        <v>83</v>
      </c>
      <c r="B6362" s="173" t="s">
        <v>85</v>
      </c>
      <c r="C6362" s="174">
        <v>2015</v>
      </c>
      <c r="D6362" s="175">
        <v>0</v>
      </c>
      <c r="E6362" s="175">
        <v>0</v>
      </c>
      <c r="F6362" s="175">
        <v>0</v>
      </c>
      <c r="G6362" s="175">
        <v>0</v>
      </c>
      <c r="H6362" s="175">
        <v>-13530</v>
      </c>
      <c r="I6362" s="175">
        <v>712</v>
      </c>
      <c r="J6362" s="175">
        <v>0</v>
      </c>
      <c r="K6362" s="175">
        <v>0</v>
      </c>
      <c r="L6362" s="176">
        <v>1</v>
      </c>
      <c r="M6362" s="177">
        <v>1</v>
      </c>
    </row>
    <row r="6363" spans="1:13">
      <c r="A6363" s="166">
        <v>83</v>
      </c>
      <c r="B6363" s="167" t="s">
        <v>85</v>
      </c>
      <c r="C6363" s="168">
        <v>2016</v>
      </c>
      <c r="D6363" s="169">
        <v>0</v>
      </c>
      <c r="E6363" s="169">
        <v>0</v>
      </c>
      <c r="F6363" s="169">
        <v>0</v>
      </c>
      <c r="G6363" s="169">
        <v>0</v>
      </c>
      <c r="H6363" s="169">
        <v>10082</v>
      </c>
      <c r="I6363" s="169">
        <v>-2446</v>
      </c>
      <c r="J6363" s="169">
        <v>0</v>
      </c>
      <c r="K6363" s="169">
        <v>0</v>
      </c>
      <c r="L6363" s="170">
        <v>1</v>
      </c>
      <c r="M6363" s="171">
        <v>1</v>
      </c>
    </row>
    <row r="6364" spans="1:13">
      <c r="A6364" s="172">
        <v>83</v>
      </c>
      <c r="B6364" s="173" t="s">
        <v>85</v>
      </c>
      <c r="C6364" s="174">
        <v>2017</v>
      </c>
      <c r="D6364" s="175">
        <v>0</v>
      </c>
      <c r="E6364" s="175">
        <v>0</v>
      </c>
      <c r="F6364" s="175">
        <v>0</v>
      </c>
      <c r="G6364" s="175">
        <v>0</v>
      </c>
      <c r="H6364" s="175">
        <v>-102954</v>
      </c>
      <c r="I6364" s="175">
        <v>36912</v>
      </c>
      <c r="J6364" s="175">
        <v>1784</v>
      </c>
      <c r="K6364" s="175">
        <v>125</v>
      </c>
      <c r="L6364" s="176">
        <v>-167</v>
      </c>
      <c r="M6364" s="177">
        <v>0</v>
      </c>
    </row>
    <row r="6365" spans="1:13">
      <c r="A6365" s="166">
        <v>83</v>
      </c>
      <c r="B6365" s="167" t="s">
        <v>85</v>
      </c>
      <c r="C6365" s="168">
        <v>2018</v>
      </c>
      <c r="D6365" s="169">
        <v>0</v>
      </c>
      <c r="E6365" s="169">
        <v>0</v>
      </c>
      <c r="F6365" s="169">
        <v>0</v>
      </c>
      <c r="G6365" s="169">
        <v>0</v>
      </c>
      <c r="H6365" s="169">
        <v>-347429</v>
      </c>
      <c r="I6365" s="169">
        <v>109935</v>
      </c>
      <c r="J6365" s="169">
        <v>-103912</v>
      </c>
      <c r="K6365" s="169">
        <v>4676</v>
      </c>
      <c r="L6365" s="170">
        <v>-184</v>
      </c>
      <c r="M6365" s="171">
        <v>3</v>
      </c>
    </row>
    <row r="6366" spans="1:13">
      <c r="A6366" s="172">
        <v>83</v>
      </c>
      <c r="B6366" s="173" t="s">
        <v>85</v>
      </c>
      <c r="C6366" s="174">
        <v>2019</v>
      </c>
      <c r="D6366" s="175">
        <v>0</v>
      </c>
      <c r="E6366" s="175">
        <v>0</v>
      </c>
      <c r="F6366" s="175">
        <v>0</v>
      </c>
      <c r="G6366" s="175">
        <v>0</v>
      </c>
      <c r="H6366" s="175">
        <v>1150978</v>
      </c>
      <c r="I6366" s="175">
        <v>113851</v>
      </c>
      <c r="J6366" s="175">
        <v>-296211</v>
      </c>
      <c r="K6366" s="175">
        <v>31842</v>
      </c>
      <c r="L6366" s="176">
        <v>-201</v>
      </c>
      <c r="M6366" s="177">
        <v>-2</v>
      </c>
    </row>
    <row r="6367" spans="1:13">
      <c r="A6367" s="166">
        <v>83</v>
      </c>
      <c r="B6367" s="167" t="s">
        <v>85</v>
      </c>
      <c r="C6367" s="168">
        <v>2020</v>
      </c>
      <c r="D6367" s="169">
        <v>235591000</v>
      </c>
      <c r="E6367" s="169">
        <v>912326000</v>
      </c>
      <c r="F6367" s="169">
        <v>20045400</v>
      </c>
      <c r="G6367" s="169">
        <v>144204000</v>
      </c>
      <c r="H6367" s="169">
        <v>11799612</v>
      </c>
      <c r="I6367" s="169">
        <v>1084255</v>
      </c>
      <c r="J6367" s="169">
        <v>1483567</v>
      </c>
      <c r="K6367" s="169">
        <v>106924</v>
      </c>
      <c r="L6367" s="170">
        <v>3750</v>
      </c>
      <c r="M6367" s="171">
        <v>228</v>
      </c>
    </row>
    <row r="6368" spans="1:13">
      <c r="A6368" s="172">
        <v>84</v>
      </c>
      <c r="B6368" s="173" t="s">
        <v>26</v>
      </c>
      <c r="C6368" s="174">
        <v>1993</v>
      </c>
      <c r="D6368" s="175">
        <v>0</v>
      </c>
      <c r="E6368" s="175">
        <v>0</v>
      </c>
      <c r="F6368" s="175">
        <v>0</v>
      </c>
      <c r="G6368" s="175">
        <v>0</v>
      </c>
      <c r="H6368" s="175">
        <v>0</v>
      </c>
      <c r="I6368" s="175">
        <v>0</v>
      </c>
      <c r="J6368" s="175">
        <v>0</v>
      </c>
      <c r="K6368" s="175">
        <v>0</v>
      </c>
      <c r="L6368" s="176">
        <v>0</v>
      </c>
      <c r="M6368" s="177">
        <v>0</v>
      </c>
    </row>
    <row r="6369" spans="1:13">
      <c r="A6369" s="166">
        <v>84</v>
      </c>
      <c r="B6369" s="167" t="s">
        <v>26</v>
      </c>
      <c r="C6369" s="168">
        <v>1997</v>
      </c>
      <c r="D6369" s="169">
        <v>0</v>
      </c>
      <c r="E6369" s="169">
        <v>0</v>
      </c>
      <c r="F6369" s="169">
        <v>0</v>
      </c>
      <c r="G6369" s="169">
        <v>0</v>
      </c>
      <c r="H6369" s="169">
        <v>0</v>
      </c>
      <c r="I6369" s="169">
        <v>0</v>
      </c>
      <c r="J6369" s="169">
        <v>0</v>
      </c>
      <c r="K6369" s="169">
        <v>0</v>
      </c>
      <c r="L6369" s="170">
        <v>0</v>
      </c>
      <c r="M6369" s="171">
        <v>0</v>
      </c>
    </row>
    <row r="6370" spans="1:13">
      <c r="A6370" s="172">
        <v>84</v>
      </c>
      <c r="B6370" s="173" t="s">
        <v>26</v>
      </c>
      <c r="C6370" s="174">
        <v>1998</v>
      </c>
      <c r="D6370" s="175">
        <v>0</v>
      </c>
      <c r="E6370" s="175">
        <v>0</v>
      </c>
      <c r="F6370" s="175">
        <v>0</v>
      </c>
      <c r="G6370" s="175">
        <v>0</v>
      </c>
      <c r="H6370" s="175">
        <v>0</v>
      </c>
      <c r="I6370" s="175">
        <v>0</v>
      </c>
      <c r="J6370" s="175">
        <v>0</v>
      </c>
      <c r="K6370" s="175">
        <v>0</v>
      </c>
      <c r="L6370" s="176">
        <v>0</v>
      </c>
      <c r="M6370" s="177">
        <v>0</v>
      </c>
    </row>
    <row r="6371" spans="1:13">
      <c r="A6371" s="166">
        <v>84</v>
      </c>
      <c r="B6371" s="167" t="s">
        <v>26</v>
      </c>
      <c r="C6371" s="168">
        <v>1999</v>
      </c>
      <c r="D6371" s="169">
        <v>0</v>
      </c>
      <c r="E6371" s="169">
        <v>0</v>
      </c>
      <c r="F6371" s="169">
        <v>0</v>
      </c>
      <c r="G6371" s="169">
        <v>0</v>
      </c>
      <c r="H6371" s="169">
        <v>0</v>
      </c>
      <c r="I6371" s="169">
        <v>0</v>
      </c>
      <c r="J6371" s="169">
        <v>0</v>
      </c>
      <c r="K6371" s="169">
        <v>0</v>
      </c>
      <c r="L6371" s="170">
        <v>0</v>
      </c>
      <c r="M6371" s="171">
        <v>0</v>
      </c>
    </row>
    <row r="6372" spans="1:13">
      <c r="A6372" s="172">
        <v>84</v>
      </c>
      <c r="B6372" s="173" t="s">
        <v>26</v>
      </c>
      <c r="C6372" s="174">
        <v>2000</v>
      </c>
      <c r="D6372" s="175">
        <v>0</v>
      </c>
      <c r="E6372" s="175">
        <v>0</v>
      </c>
      <c r="F6372" s="175">
        <v>0</v>
      </c>
      <c r="G6372" s="175">
        <v>0</v>
      </c>
      <c r="H6372" s="175">
        <v>-400</v>
      </c>
      <c r="I6372" s="175">
        <v>0</v>
      </c>
      <c r="J6372" s="175">
        <v>0</v>
      </c>
      <c r="K6372" s="175">
        <v>0</v>
      </c>
      <c r="L6372" s="176">
        <v>0</v>
      </c>
      <c r="M6372" s="177">
        <v>0</v>
      </c>
    </row>
    <row r="6373" spans="1:13">
      <c r="A6373" s="166">
        <v>84</v>
      </c>
      <c r="B6373" s="167" t="s">
        <v>26</v>
      </c>
      <c r="C6373" s="168">
        <v>2001</v>
      </c>
      <c r="D6373" s="169">
        <v>0</v>
      </c>
      <c r="E6373" s="169">
        <v>0</v>
      </c>
      <c r="F6373" s="169">
        <v>0</v>
      </c>
      <c r="G6373" s="169">
        <v>0</v>
      </c>
      <c r="H6373" s="169">
        <v>0</v>
      </c>
      <c r="I6373" s="169">
        <v>0</v>
      </c>
      <c r="J6373" s="169">
        <v>0</v>
      </c>
      <c r="K6373" s="169">
        <v>0</v>
      </c>
      <c r="L6373" s="170">
        <v>0</v>
      </c>
      <c r="M6373" s="171">
        <v>0</v>
      </c>
    </row>
    <row r="6374" spans="1:13">
      <c r="A6374" s="172">
        <v>84</v>
      </c>
      <c r="B6374" s="173" t="s">
        <v>26</v>
      </c>
      <c r="C6374" s="174">
        <v>2002</v>
      </c>
      <c r="D6374" s="175">
        <v>0</v>
      </c>
      <c r="E6374" s="175">
        <v>0</v>
      </c>
      <c r="F6374" s="175">
        <v>0</v>
      </c>
      <c r="G6374" s="175">
        <v>0</v>
      </c>
      <c r="H6374" s="175">
        <v>0</v>
      </c>
      <c r="I6374" s="175">
        <v>0</v>
      </c>
      <c r="J6374" s="175">
        <v>0</v>
      </c>
      <c r="K6374" s="175">
        <v>0</v>
      </c>
      <c r="L6374" s="176">
        <v>0</v>
      </c>
      <c r="M6374" s="177">
        <v>0</v>
      </c>
    </row>
    <row r="6375" spans="1:13">
      <c r="A6375" s="166">
        <v>84</v>
      </c>
      <c r="B6375" s="167" t="s">
        <v>26</v>
      </c>
      <c r="C6375" s="168">
        <v>2003</v>
      </c>
      <c r="D6375" s="169">
        <v>0</v>
      </c>
      <c r="E6375" s="169">
        <v>0</v>
      </c>
      <c r="F6375" s="169">
        <v>0</v>
      </c>
      <c r="G6375" s="169">
        <v>0</v>
      </c>
      <c r="H6375" s="169">
        <v>0</v>
      </c>
      <c r="I6375" s="169">
        <v>0</v>
      </c>
      <c r="J6375" s="169">
        <v>0</v>
      </c>
      <c r="K6375" s="169">
        <v>0</v>
      </c>
      <c r="L6375" s="170">
        <v>0</v>
      </c>
      <c r="M6375" s="171">
        <v>0</v>
      </c>
    </row>
    <row r="6376" spans="1:13">
      <c r="A6376" s="172">
        <v>84</v>
      </c>
      <c r="B6376" s="173" t="s">
        <v>26</v>
      </c>
      <c r="C6376" s="174">
        <v>2004</v>
      </c>
      <c r="D6376" s="175">
        <v>0</v>
      </c>
      <c r="E6376" s="175">
        <v>0</v>
      </c>
      <c r="F6376" s="175">
        <v>0</v>
      </c>
      <c r="G6376" s="175">
        <v>0</v>
      </c>
      <c r="H6376" s="175">
        <v>-300</v>
      </c>
      <c r="I6376" s="175">
        <v>0</v>
      </c>
      <c r="J6376" s="175">
        <v>0</v>
      </c>
      <c r="K6376" s="175">
        <v>0</v>
      </c>
      <c r="L6376" s="176">
        <v>0</v>
      </c>
      <c r="M6376" s="177">
        <v>0</v>
      </c>
    </row>
    <row r="6377" spans="1:13">
      <c r="A6377" s="166">
        <v>84</v>
      </c>
      <c r="B6377" s="167" t="s">
        <v>26</v>
      </c>
      <c r="C6377" s="168">
        <v>2005</v>
      </c>
      <c r="D6377" s="169">
        <v>0</v>
      </c>
      <c r="E6377" s="169">
        <v>0</v>
      </c>
      <c r="F6377" s="169">
        <v>0</v>
      </c>
      <c r="G6377" s="169">
        <v>0</v>
      </c>
      <c r="H6377" s="169">
        <v>0</v>
      </c>
      <c r="I6377" s="169">
        <v>0</v>
      </c>
      <c r="J6377" s="169">
        <v>0</v>
      </c>
      <c r="K6377" s="169">
        <v>0</v>
      </c>
      <c r="L6377" s="170">
        <v>0</v>
      </c>
      <c r="M6377" s="171">
        <v>0</v>
      </c>
    </row>
    <row r="6378" spans="1:13">
      <c r="A6378" s="172">
        <v>84</v>
      </c>
      <c r="B6378" s="173" t="s">
        <v>26</v>
      </c>
      <c r="C6378" s="174">
        <v>2006</v>
      </c>
      <c r="D6378" s="175">
        <v>0</v>
      </c>
      <c r="E6378" s="175">
        <v>0</v>
      </c>
      <c r="F6378" s="175">
        <v>0</v>
      </c>
      <c r="G6378" s="175">
        <v>0</v>
      </c>
      <c r="H6378" s="175">
        <v>-400</v>
      </c>
      <c r="I6378" s="175">
        <v>0</v>
      </c>
      <c r="J6378" s="175">
        <v>0</v>
      </c>
      <c r="K6378" s="175">
        <v>0</v>
      </c>
      <c r="L6378" s="176">
        <v>0</v>
      </c>
      <c r="M6378" s="177">
        <v>0</v>
      </c>
    </row>
    <row r="6379" spans="1:13">
      <c r="A6379" s="166">
        <v>84</v>
      </c>
      <c r="B6379" s="167" t="s">
        <v>26</v>
      </c>
      <c r="C6379" s="168">
        <v>2007</v>
      </c>
      <c r="D6379" s="169">
        <v>0</v>
      </c>
      <c r="E6379" s="169">
        <v>0</v>
      </c>
      <c r="F6379" s="169">
        <v>0</v>
      </c>
      <c r="G6379" s="169">
        <v>0</v>
      </c>
      <c r="H6379" s="169">
        <v>0</v>
      </c>
      <c r="I6379" s="169">
        <v>0</v>
      </c>
      <c r="J6379" s="169">
        <v>0</v>
      </c>
      <c r="K6379" s="169">
        <v>0</v>
      </c>
      <c r="L6379" s="170">
        <v>0</v>
      </c>
      <c r="M6379" s="171">
        <v>0</v>
      </c>
    </row>
    <row r="6380" spans="1:13">
      <c r="A6380" s="172">
        <v>84</v>
      </c>
      <c r="B6380" s="173" t="s">
        <v>26</v>
      </c>
      <c r="C6380" s="174">
        <v>2008</v>
      </c>
      <c r="D6380" s="175">
        <v>0</v>
      </c>
      <c r="E6380" s="175">
        <v>0</v>
      </c>
      <c r="F6380" s="175">
        <v>0</v>
      </c>
      <c r="G6380" s="175">
        <v>0</v>
      </c>
      <c r="H6380" s="175">
        <v>0</v>
      </c>
      <c r="I6380" s="175">
        <v>0</v>
      </c>
      <c r="J6380" s="175">
        <v>0</v>
      </c>
      <c r="K6380" s="175">
        <v>0</v>
      </c>
      <c r="L6380" s="176">
        <v>0</v>
      </c>
      <c r="M6380" s="177">
        <v>0</v>
      </c>
    </row>
    <row r="6381" spans="1:13">
      <c r="A6381" s="166">
        <v>84</v>
      </c>
      <c r="B6381" s="167" t="s">
        <v>26</v>
      </c>
      <c r="C6381" s="168">
        <v>2009</v>
      </c>
      <c r="D6381" s="169">
        <v>0</v>
      </c>
      <c r="E6381" s="169">
        <v>0</v>
      </c>
      <c r="F6381" s="169">
        <v>0</v>
      </c>
      <c r="G6381" s="169">
        <v>0</v>
      </c>
      <c r="H6381" s="169">
        <v>0</v>
      </c>
      <c r="I6381" s="169">
        <v>0</v>
      </c>
      <c r="J6381" s="169">
        <v>0</v>
      </c>
      <c r="K6381" s="169">
        <v>0</v>
      </c>
      <c r="L6381" s="170">
        <v>0</v>
      </c>
      <c r="M6381" s="171">
        <v>0</v>
      </c>
    </row>
    <row r="6382" spans="1:13">
      <c r="A6382" s="172">
        <v>84</v>
      </c>
      <c r="B6382" s="173" t="s">
        <v>26</v>
      </c>
      <c r="C6382" s="174">
        <v>2010</v>
      </c>
      <c r="D6382" s="175">
        <v>0</v>
      </c>
      <c r="E6382" s="175">
        <v>0</v>
      </c>
      <c r="F6382" s="175">
        <v>0</v>
      </c>
      <c r="G6382" s="175">
        <v>0</v>
      </c>
      <c r="H6382" s="175">
        <v>-1808</v>
      </c>
      <c r="I6382" s="175">
        <v>0</v>
      </c>
      <c r="J6382" s="175">
        <v>0</v>
      </c>
      <c r="K6382" s="175">
        <v>0</v>
      </c>
      <c r="L6382" s="176">
        <v>0</v>
      </c>
      <c r="M6382" s="177">
        <v>0</v>
      </c>
    </row>
    <row r="6383" spans="1:13">
      <c r="A6383" s="166">
        <v>84</v>
      </c>
      <c r="B6383" s="167" t="s">
        <v>26</v>
      </c>
      <c r="C6383" s="168">
        <v>2012</v>
      </c>
      <c r="D6383" s="169">
        <v>0</v>
      </c>
      <c r="E6383" s="169">
        <v>0</v>
      </c>
      <c r="F6383" s="169">
        <v>0</v>
      </c>
      <c r="G6383" s="169">
        <v>0</v>
      </c>
      <c r="H6383" s="169">
        <v>0</v>
      </c>
      <c r="I6383" s="169">
        <v>0</v>
      </c>
      <c r="J6383" s="169">
        <v>0</v>
      </c>
      <c r="K6383" s="169">
        <v>0</v>
      </c>
      <c r="L6383" s="170">
        <v>0</v>
      </c>
      <c r="M6383" s="171">
        <v>0</v>
      </c>
    </row>
    <row r="6384" spans="1:13">
      <c r="A6384" s="172">
        <v>84</v>
      </c>
      <c r="B6384" s="173" t="s">
        <v>26</v>
      </c>
      <c r="C6384" s="174">
        <v>2013</v>
      </c>
      <c r="D6384" s="175">
        <v>0</v>
      </c>
      <c r="E6384" s="175">
        <v>0</v>
      </c>
      <c r="F6384" s="175">
        <v>0</v>
      </c>
      <c r="G6384" s="175">
        <v>0</v>
      </c>
      <c r="H6384" s="175">
        <v>806</v>
      </c>
      <c r="I6384" s="175">
        <v>726</v>
      </c>
      <c r="J6384" s="175">
        <v>0</v>
      </c>
      <c r="K6384" s="175">
        <v>0</v>
      </c>
      <c r="L6384" s="176">
        <v>0</v>
      </c>
      <c r="M6384" s="177">
        <v>0</v>
      </c>
    </row>
    <row r="6385" spans="1:13">
      <c r="A6385" s="166">
        <v>84</v>
      </c>
      <c r="B6385" s="167" t="s">
        <v>26</v>
      </c>
      <c r="C6385" s="168">
        <v>2014</v>
      </c>
      <c r="D6385" s="169">
        <v>0</v>
      </c>
      <c r="E6385" s="169">
        <v>0</v>
      </c>
      <c r="F6385" s="169">
        <v>0</v>
      </c>
      <c r="G6385" s="169">
        <v>0</v>
      </c>
      <c r="H6385" s="169">
        <v>734</v>
      </c>
      <c r="I6385" s="169">
        <v>-621.25</v>
      </c>
      <c r="J6385" s="169">
        <v>0</v>
      </c>
      <c r="K6385" s="169">
        <v>0</v>
      </c>
      <c r="L6385" s="170">
        <v>0</v>
      </c>
      <c r="M6385" s="171">
        <v>1</v>
      </c>
    </row>
    <row r="6386" spans="1:13">
      <c r="A6386" s="172">
        <v>84</v>
      </c>
      <c r="B6386" s="173" t="s">
        <v>26</v>
      </c>
      <c r="C6386" s="174">
        <v>2015</v>
      </c>
      <c r="D6386" s="175">
        <v>0</v>
      </c>
      <c r="E6386" s="175">
        <v>0</v>
      </c>
      <c r="F6386" s="175">
        <v>0</v>
      </c>
      <c r="G6386" s="175">
        <v>0</v>
      </c>
      <c r="H6386" s="175">
        <v>-1037</v>
      </c>
      <c r="I6386" s="175">
        <v>416</v>
      </c>
      <c r="J6386" s="175">
        <v>0</v>
      </c>
      <c r="K6386" s="175">
        <v>0</v>
      </c>
      <c r="L6386" s="176">
        <v>0</v>
      </c>
      <c r="M6386" s="177">
        <v>1</v>
      </c>
    </row>
    <row r="6387" spans="1:13">
      <c r="A6387" s="166">
        <v>84</v>
      </c>
      <c r="B6387" s="167" t="s">
        <v>26</v>
      </c>
      <c r="C6387" s="168">
        <v>2016</v>
      </c>
      <c r="D6387" s="169">
        <v>0</v>
      </c>
      <c r="E6387" s="169">
        <v>0</v>
      </c>
      <c r="F6387" s="169">
        <v>0</v>
      </c>
      <c r="G6387" s="169">
        <v>0</v>
      </c>
      <c r="H6387" s="169">
        <v>14097</v>
      </c>
      <c r="I6387" s="169">
        <v>2196</v>
      </c>
      <c r="J6387" s="169">
        <v>2688</v>
      </c>
      <c r="K6387" s="169">
        <v>106</v>
      </c>
      <c r="L6387" s="170">
        <v>0</v>
      </c>
      <c r="M6387" s="171">
        <v>1</v>
      </c>
    </row>
    <row r="6388" spans="1:13">
      <c r="A6388" s="172">
        <v>84</v>
      </c>
      <c r="B6388" s="173" t="s">
        <v>26</v>
      </c>
      <c r="C6388" s="174">
        <v>2017</v>
      </c>
      <c r="D6388" s="175">
        <v>0</v>
      </c>
      <c r="E6388" s="175">
        <v>0</v>
      </c>
      <c r="F6388" s="175">
        <v>0</v>
      </c>
      <c r="G6388" s="175">
        <v>0</v>
      </c>
      <c r="H6388" s="175">
        <v>21450</v>
      </c>
      <c r="I6388" s="175">
        <v>5953</v>
      </c>
      <c r="J6388" s="175">
        <v>14435</v>
      </c>
      <c r="K6388" s="175">
        <v>-52</v>
      </c>
      <c r="L6388" s="176">
        <v>0</v>
      </c>
      <c r="M6388" s="177">
        <v>3</v>
      </c>
    </row>
    <row r="6389" spans="1:13">
      <c r="A6389" s="166">
        <v>84</v>
      </c>
      <c r="B6389" s="167" t="s">
        <v>26</v>
      </c>
      <c r="C6389" s="168">
        <v>2018</v>
      </c>
      <c r="D6389" s="169">
        <v>0</v>
      </c>
      <c r="E6389" s="169">
        <v>0</v>
      </c>
      <c r="F6389" s="169">
        <v>0</v>
      </c>
      <c r="G6389" s="169">
        <v>0</v>
      </c>
      <c r="H6389" s="169">
        <v>348665</v>
      </c>
      <c r="I6389" s="169">
        <v>50511.35</v>
      </c>
      <c r="J6389" s="169">
        <v>35106</v>
      </c>
      <c r="K6389" s="169">
        <v>16704</v>
      </c>
      <c r="L6389" s="170">
        <v>3</v>
      </c>
      <c r="M6389" s="171">
        <v>2</v>
      </c>
    </row>
    <row r="6390" spans="1:13">
      <c r="A6390" s="172">
        <v>84</v>
      </c>
      <c r="B6390" s="173" t="s">
        <v>26</v>
      </c>
      <c r="C6390" s="174">
        <v>2019</v>
      </c>
      <c r="D6390" s="175">
        <v>0</v>
      </c>
      <c r="E6390" s="175">
        <v>0</v>
      </c>
      <c r="F6390" s="175">
        <v>0</v>
      </c>
      <c r="G6390" s="175">
        <v>0</v>
      </c>
      <c r="H6390" s="175">
        <v>342888</v>
      </c>
      <c r="I6390" s="175">
        <v>13764.65</v>
      </c>
      <c r="J6390" s="175">
        <v>-520489</v>
      </c>
      <c r="K6390" s="175">
        <v>-24249</v>
      </c>
      <c r="L6390" s="176">
        <v>5</v>
      </c>
      <c r="M6390" s="177">
        <v>-3</v>
      </c>
    </row>
    <row r="6391" spans="1:13">
      <c r="A6391" s="166">
        <v>84</v>
      </c>
      <c r="B6391" s="167" t="s">
        <v>26</v>
      </c>
      <c r="C6391" s="168">
        <v>2020</v>
      </c>
      <c r="D6391" s="169">
        <v>149647300</v>
      </c>
      <c r="E6391" s="169">
        <v>682540000</v>
      </c>
      <c r="F6391" s="169">
        <v>30135400</v>
      </c>
      <c r="G6391" s="169">
        <v>218524000</v>
      </c>
      <c r="H6391" s="169">
        <v>7307314</v>
      </c>
      <c r="I6391" s="169">
        <v>861641.85</v>
      </c>
      <c r="J6391" s="169">
        <v>2410832</v>
      </c>
      <c r="K6391" s="169">
        <v>163070</v>
      </c>
      <c r="L6391" s="170">
        <v>2422</v>
      </c>
      <c r="M6391" s="171">
        <v>246</v>
      </c>
    </row>
    <row r="6392" spans="1:13">
      <c r="A6392" s="172">
        <v>85</v>
      </c>
      <c r="B6392" s="173" t="s">
        <v>52</v>
      </c>
      <c r="C6392" s="174">
        <v>1997</v>
      </c>
      <c r="D6392" s="175">
        <v>0</v>
      </c>
      <c r="E6392" s="175">
        <v>0</v>
      </c>
      <c r="F6392" s="175">
        <v>0</v>
      </c>
      <c r="G6392" s="175">
        <v>0</v>
      </c>
      <c r="H6392" s="175">
        <v>-401.99</v>
      </c>
      <c r="I6392" s="175">
        <v>0</v>
      </c>
      <c r="J6392" s="175">
        <v>0</v>
      </c>
      <c r="K6392" s="175">
        <v>0</v>
      </c>
      <c r="L6392" s="176">
        <v>0</v>
      </c>
      <c r="M6392" s="177">
        <v>0</v>
      </c>
    </row>
    <row r="6393" spans="1:13">
      <c r="A6393" s="166">
        <v>85</v>
      </c>
      <c r="B6393" s="167" t="s">
        <v>52</v>
      </c>
      <c r="C6393" s="168">
        <v>2005</v>
      </c>
      <c r="D6393" s="169">
        <v>0</v>
      </c>
      <c r="E6393" s="169">
        <v>0</v>
      </c>
      <c r="F6393" s="169">
        <v>0</v>
      </c>
      <c r="G6393" s="169">
        <v>0</v>
      </c>
      <c r="H6393" s="169">
        <v>-800</v>
      </c>
      <c r="I6393" s="169">
        <v>0</v>
      </c>
      <c r="J6393" s="169">
        <v>0</v>
      </c>
      <c r="K6393" s="169">
        <v>0</v>
      </c>
      <c r="L6393" s="170">
        <v>0</v>
      </c>
      <c r="M6393" s="171">
        <v>0</v>
      </c>
    </row>
    <row r="6394" spans="1:13">
      <c r="A6394" s="172">
        <v>85</v>
      </c>
      <c r="B6394" s="173" t="s">
        <v>52</v>
      </c>
      <c r="C6394" s="174">
        <v>2007</v>
      </c>
      <c r="D6394" s="175">
        <v>0</v>
      </c>
      <c r="E6394" s="175">
        <v>0</v>
      </c>
      <c r="F6394" s="175">
        <v>0</v>
      </c>
      <c r="G6394" s="175">
        <v>0</v>
      </c>
      <c r="H6394" s="175">
        <v>-2200</v>
      </c>
      <c r="I6394" s="175">
        <v>0</v>
      </c>
      <c r="J6394" s="175">
        <v>0</v>
      </c>
      <c r="K6394" s="175">
        <v>0</v>
      </c>
      <c r="L6394" s="176">
        <v>0</v>
      </c>
      <c r="M6394" s="177">
        <v>0</v>
      </c>
    </row>
    <row r="6395" spans="1:13">
      <c r="A6395" s="166">
        <v>85</v>
      </c>
      <c r="B6395" s="167" t="s">
        <v>52</v>
      </c>
      <c r="C6395" s="168">
        <v>2011</v>
      </c>
      <c r="D6395" s="169">
        <v>0</v>
      </c>
      <c r="E6395" s="169">
        <v>0</v>
      </c>
      <c r="F6395" s="169">
        <v>0</v>
      </c>
      <c r="G6395" s="169">
        <v>0</v>
      </c>
      <c r="H6395" s="169">
        <v>0</v>
      </c>
      <c r="I6395" s="169">
        <v>0</v>
      </c>
      <c r="J6395" s="169">
        <v>0</v>
      </c>
      <c r="K6395" s="169">
        <v>0</v>
      </c>
      <c r="L6395" s="170">
        <v>0</v>
      </c>
      <c r="M6395" s="171">
        <v>0</v>
      </c>
    </row>
    <row r="6396" spans="1:13">
      <c r="A6396" s="172">
        <v>85</v>
      </c>
      <c r="B6396" s="173" t="s">
        <v>52</v>
      </c>
      <c r="C6396" s="174">
        <v>2012</v>
      </c>
      <c r="D6396" s="175">
        <v>0</v>
      </c>
      <c r="E6396" s="175">
        <v>0</v>
      </c>
      <c r="F6396" s="175">
        <v>0</v>
      </c>
      <c r="G6396" s="175">
        <v>0</v>
      </c>
      <c r="H6396" s="175">
        <v>0</v>
      </c>
      <c r="I6396" s="175">
        <v>0</v>
      </c>
      <c r="J6396" s="175">
        <v>0</v>
      </c>
      <c r="K6396" s="175">
        <v>0</v>
      </c>
      <c r="L6396" s="176">
        <v>0</v>
      </c>
      <c r="M6396" s="177">
        <v>0</v>
      </c>
    </row>
    <row r="6397" spans="1:13">
      <c r="A6397" s="166">
        <v>85</v>
      </c>
      <c r="B6397" s="167" t="s">
        <v>52</v>
      </c>
      <c r="C6397" s="168">
        <v>2014</v>
      </c>
      <c r="D6397" s="169">
        <v>0</v>
      </c>
      <c r="E6397" s="169">
        <v>0</v>
      </c>
      <c r="F6397" s="169">
        <v>0</v>
      </c>
      <c r="G6397" s="169">
        <v>0</v>
      </c>
      <c r="H6397" s="169">
        <v>0</v>
      </c>
      <c r="I6397" s="169">
        <v>0</v>
      </c>
      <c r="J6397" s="169">
        <v>0</v>
      </c>
      <c r="K6397" s="169">
        <v>0</v>
      </c>
      <c r="L6397" s="170">
        <v>0</v>
      </c>
      <c r="M6397" s="171">
        <v>1</v>
      </c>
    </row>
    <row r="6398" spans="1:13">
      <c r="A6398" s="172">
        <v>85</v>
      </c>
      <c r="B6398" s="173" t="s">
        <v>52</v>
      </c>
      <c r="C6398" s="174">
        <v>2015</v>
      </c>
      <c r="D6398" s="175">
        <v>0</v>
      </c>
      <c r="E6398" s="175">
        <v>0</v>
      </c>
      <c r="F6398" s="175">
        <v>0</v>
      </c>
      <c r="G6398" s="175">
        <v>0</v>
      </c>
      <c r="H6398" s="175">
        <v>0</v>
      </c>
      <c r="I6398" s="175">
        <v>0</v>
      </c>
      <c r="J6398" s="175">
        <v>0</v>
      </c>
      <c r="K6398" s="175">
        <v>0</v>
      </c>
      <c r="L6398" s="176">
        <v>0</v>
      </c>
      <c r="M6398" s="177">
        <v>1</v>
      </c>
    </row>
    <row r="6399" spans="1:13">
      <c r="A6399" s="166">
        <v>85</v>
      </c>
      <c r="B6399" s="167" t="s">
        <v>52</v>
      </c>
      <c r="C6399" s="168">
        <v>2016</v>
      </c>
      <c r="D6399" s="169">
        <v>0</v>
      </c>
      <c r="E6399" s="169">
        <v>0</v>
      </c>
      <c r="F6399" s="169">
        <v>0</v>
      </c>
      <c r="G6399" s="169">
        <v>0</v>
      </c>
      <c r="H6399" s="169">
        <v>-2383</v>
      </c>
      <c r="I6399" s="169">
        <v>1113</v>
      </c>
      <c r="J6399" s="169">
        <v>0</v>
      </c>
      <c r="K6399" s="169">
        <v>-22</v>
      </c>
      <c r="L6399" s="170">
        <v>0</v>
      </c>
      <c r="M6399" s="171">
        <v>1</v>
      </c>
    </row>
    <row r="6400" spans="1:13">
      <c r="A6400" s="172">
        <v>85</v>
      </c>
      <c r="B6400" s="173" t="s">
        <v>52</v>
      </c>
      <c r="C6400" s="174">
        <v>2017</v>
      </c>
      <c r="D6400" s="175">
        <v>0</v>
      </c>
      <c r="E6400" s="175">
        <v>0</v>
      </c>
      <c r="F6400" s="175">
        <v>0</v>
      </c>
      <c r="G6400" s="175">
        <v>0</v>
      </c>
      <c r="H6400" s="175">
        <v>2966</v>
      </c>
      <c r="I6400" s="175">
        <v>20024</v>
      </c>
      <c r="J6400" s="175">
        <v>-5936</v>
      </c>
      <c r="K6400" s="175">
        <v>-26</v>
      </c>
      <c r="L6400" s="176">
        <v>0</v>
      </c>
      <c r="M6400" s="177">
        <v>0</v>
      </c>
    </row>
    <row r="6401" spans="1:13">
      <c r="A6401" s="166">
        <v>85</v>
      </c>
      <c r="B6401" s="167" t="s">
        <v>52</v>
      </c>
      <c r="C6401" s="168">
        <v>2018</v>
      </c>
      <c r="D6401" s="169">
        <v>0</v>
      </c>
      <c r="E6401" s="169">
        <v>0</v>
      </c>
      <c r="F6401" s="169">
        <v>0</v>
      </c>
      <c r="G6401" s="169">
        <v>0</v>
      </c>
      <c r="H6401" s="169">
        <v>346662</v>
      </c>
      <c r="I6401" s="169">
        <v>41725.65</v>
      </c>
      <c r="J6401" s="169">
        <v>12616</v>
      </c>
      <c r="K6401" s="169">
        <v>3402</v>
      </c>
      <c r="L6401" s="170">
        <v>0</v>
      </c>
      <c r="M6401" s="171">
        <v>0</v>
      </c>
    </row>
    <row r="6402" spans="1:13">
      <c r="A6402" s="172">
        <v>85</v>
      </c>
      <c r="B6402" s="173" t="s">
        <v>52</v>
      </c>
      <c r="C6402" s="174">
        <v>2019</v>
      </c>
      <c r="D6402" s="175">
        <v>0</v>
      </c>
      <c r="E6402" s="175">
        <v>0</v>
      </c>
      <c r="F6402" s="175">
        <v>0</v>
      </c>
      <c r="G6402" s="175">
        <v>0</v>
      </c>
      <c r="H6402" s="175">
        <v>220079</v>
      </c>
      <c r="I6402" s="175">
        <v>5992.75</v>
      </c>
      <c r="J6402" s="175">
        <v>190272</v>
      </c>
      <c r="K6402" s="175">
        <v>9095</v>
      </c>
      <c r="L6402" s="176">
        <v>4</v>
      </c>
      <c r="M6402" s="177">
        <v>-2</v>
      </c>
    </row>
    <row r="6403" spans="1:13">
      <c r="A6403" s="166">
        <v>85</v>
      </c>
      <c r="B6403" s="167" t="s">
        <v>52</v>
      </c>
      <c r="C6403" s="168">
        <v>2020</v>
      </c>
      <c r="D6403" s="169">
        <v>68539900</v>
      </c>
      <c r="E6403" s="169">
        <v>288289000</v>
      </c>
      <c r="F6403" s="169">
        <v>2367100</v>
      </c>
      <c r="G6403" s="169">
        <v>39727000</v>
      </c>
      <c r="H6403" s="169">
        <v>3553015</v>
      </c>
      <c r="I6403" s="169">
        <v>304282.75</v>
      </c>
      <c r="J6403" s="169">
        <v>189368</v>
      </c>
      <c r="K6403" s="169">
        <v>12316</v>
      </c>
      <c r="L6403" s="170">
        <v>1027</v>
      </c>
      <c r="M6403" s="171">
        <v>68</v>
      </c>
    </row>
    <row r="6404" spans="1:13">
      <c r="A6404" s="172">
        <v>86</v>
      </c>
      <c r="B6404" s="173" t="s">
        <v>108</v>
      </c>
      <c r="C6404" s="174">
        <v>2000</v>
      </c>
      <c r="D6404" s="175">
        <v>0</v>
      </c>
      <c r="E6404" s="175">
        <v>0</v>
      </c>
      <c r="F6404" s="175">
        <v>0</v>
      </c>
      <c r="G6404" s="175">
        <v>0</v>
      </c>
      <c r="H6404" s="175">
        <v>0</v>
      </c>
      <c r="I6404" s="175">
        <v>0</v>
      </c>
      <c r="J6404" s="175">
        <v>0</v>
      </c>
      <c r="K6404" s="175">
        <v>0</v>
      </c>
      <c r="L6404" s="176">
        <v>0</v>
      </c>
      <c r="M6404" s="177">
        <v>0</v>
      </c>
    </row>
    <row r="6405" spans="1:13">
      <c r="A6405" s="166">
        <v>86</v>
      </c>
      <c r="B6405" s="167" t="s">
        <v>108</v>
      </c>
      <c r="C6405" s="168">
        <v>2001</v>
      </c>
      <c r="D6405" s="169">
        <v>0</v>
      </c>
      <c r="E6405" s="169">
        <v>0</v>
      </c>
      <c r="F6405" s="169">
        <v>0</v>
      </c>
      <c r="G6405" s="169">
        <v>0</v>
      </c>
      <c r="H6405" s="169">
        <v>0</v>
      </c>
      <c r="I6405" s="169">
        <v>0</v>
      </c>
      <c r="J6405" s="169">
        <v>0</v>
      </c>
      <c r="K6405" s="169">
        <v>0</v>
      </c>
      <c r="L6405" s="170">
        <v>0</v>
      </c>
      <c r="M6405" s="171">
        <v>0</v>
      </c>
    </row>
    <row r="6406" spans="1:13">
      <c r="A6406" s="172">
        <v>86</v>
      </c>
      <c r="B6406" s="173" t="s">
        <v>108</v>
      </c>
      <c r="C6406" s="174">
        <v>2002</v>
      </c>
      <c r="D6406" s="175">
        <v>0</v>
      </c>
      <c r="E6406" s="175">
        <v>0</v>
      </c>
      <c r="F6406" s="175">
        <v>0</v>
      </c>
      <c r="G6406" s="175">
        <v>0</v>
      </c>
      <c r="H6406" s="175">
        <v>0</v>
      </c>
      <c r="I6406" s="175">
        <v>0</v>
      </c>
      <c r="J6406" s="175">
        <v>0</v>
      </c>
      <c r="K6406" s="175">
        <v>0</v>
      </c>
      <c r="L6406" s="176">
        <v>0</v>
      </c>
      <c r="M6406" s="177">
        <v>0</v>
      </c>
    </row>
    <row r="6407" spans="1:13">
      <c r="A6407" s="166">
        <v>86</v>
      </c>
      <c r="B6407" s="167" t="s">
        <v>108</v>
      </c>
      <c r="C6407" s="168">
        <v>2003</v>
      </c>
      <c r="D6407" s="169">
        <v>0</v>
      </c>
      <c r="E6407" s="169">
        <v>0</v>
      </c>
      <c r="F6407" s="169">
        <v>0</v>
      </c>
      <c r="G6407" s="169">
        <v>0</v>
      </c>
      <c r="H6407" s="169">
        <v>0</v>
      </c>
      <c r="I6407" s="169">
        <v>0</v>
      </c>
      <c r="J6407" s="169">
        <v>0</v>
      </c>
      <c r="K6407" s="169">
        <v>0</v>
      </c>
      <c r="L6407" s="170">
        <v>0</v>
      </c>
      <c r="M6407" s="171">
        <v>0</v>
      </c>
    </row>
    <row r="6408" spans="1:13">
      <c r="A6408" s="172">
        <v>86</v>
      </c>
      <c r="B6408" s="173" t="s">
        <v>108</v>
      </c>
      <c r="C6408" s="174">
        <v>2004</v>
      </c>
      <c r="D6408" s="175">
        <v>0</v>
      </c>
      <c r="E6408" s="175">
        <v>0</v>
      </c>
      <c r="F6408" s="175">
        <v>0</v>
      </c>
      <c r="G6408" s="175">
        <v>0</v>
      </c>
      <c r="H6408" s="175">
        <v>0</v>
      </c>
      <c r="I6408" s="175">
        <v>0</v>
      </c>
      <c r="J6408" s="175">
        <v>0</v>
      </c>
      <c r="K6408" s="175">
        <v>0</v>
      </c>
      <c r="L6408" s="176">
        <v>0</v>
      </c>
      <c r="M6408" s="177">
        <v>0</v>
      </c>
    </row>
    <row r="6409" spans="1:13">
      <c r="A6409" s="166">
        <v>86</v>
      </c>
      <c r="B6409" s="167" t="s">
        <v>108</v>
      </c>
      <c r="C6409" s="168">
        <v>2005</v>
      </c>
      <c r="D6409" s="169">
        <v>0</v>
      </c>
      <c r="E6409" s="169">
        <v>0</v>
      </c>
      <c r="F6409" s="169">
        <v>0</v>
      </c>
      <c r="G6409" s="169">
        <v>0</v>
      </c>
      <c r="H6409" s="169">
        <v>-428</v>
      </c>
      <c r="I6409" s="169">
        <v>0</v>
      </c>
      <c r="J6409" s="169">
        <v>0</v>
      </c>
      <c r="K6409" s="169">
        <v>0</v>
      </c>
      <c r="L6409" s="170">
        <v>0</v>
      </c>
      <c r="M6409" s="171">
        <v>0</v>
      </c>
    </row>
    <row r="6410" spans="1:13">
      <c r="A6410" s="172">
        <v>86</v>
      </c>
      <c r="B6410" s="173" t="s">
        <v>108</v>
      </c>
      <c r="C6410" s="174">
        <v>2006</v>
      </c>
      <c r="D6410" s="175">
        <v>0</v>
      </c>
      <c r="E6410" s="175">
        <v>0</v>
      </c>
      <c r="F6410" s="175">
        <v>0</v>
      </c>
      <c r="G6410" s="175">
        <v>0</v>
      </c>
      <c r="H6410" s="175">
        <v>0</v>
      </c>
      <c r="I6410" s="175">
        <v>0</v>
      </c>
      <c r="J6410" s="175">
        <v>0</v>
      </c>
      <c r="K6410" s="175">
        <v>0</v>
      </c>
      <c r="L6410" s="176">
        <v>0</v>
      </c>
      <c r="M6410" s="177">
        <v>0</v>
      </c>
    </row>
    <row r="6411" spans="1:13">
      <c r="A6411" s="166">
        <v>86</v>
      </c>
      <c r="B6411" s="167" t="s">
        <v>108</v>
      </c>
      <c r="C6411" s="168">
        <v>2007</v>
      </c>
      <c r="D6411" s="169">
        <v>0</v>
      </c>
      <c r="E6411" s="169">
        <v>0</v>
      </c>
      <c r="F6411" s="169">
        <v>0</v>
      </c>
      <c r="G6411" s="169">
        <v>0</v>
      </c>
      <c r="H6411" s="169">
        <v>0</v>
      </c>
      <c r="I6411" s="169">
        <v>0</v>
      </c>
      <c r="J6411" s="169">
        <v>0</v>
      </c>
      <c r="K6411" s="169">
        <v>0</v>
      </c>
      <c r="L6411" s="170">
        <v>0</v>
      </c>
      <c r="M6411" s="171">
        <v>0</v>
      </c>
    </row>
    <row r="6412" spans="1:13">
      <c r="A6412" s="172">
        <v>86</v>
      </c>
      <c r="B6412" s="173" t="s">
        <v>108</v>
      </c>
      <c r="C6412" s="174">
        <v>2008</v>
      </c>
      <c r="D6412" s="175">
        <v>0</v>
      </c>
      <c r="E6412" s="175">
        <v>0</v>
      </c>
      <c r="F6412" s="175">
        <v>0</v>
      </c>
      <c r="G6412" s="175">
        <v>0</v>
      </c>
      <c r="H6412" s="175">
        <v>0</v>
      </c>
      <c r="I6412" s="175">
        <v>0</v>
      </c>
      <c r="J6412" s="175">
        <v>0</v>
      </c>
      <c r="K6412" s="175">
        <v>0</v>
      </c>
      <c r="L6412" s="176">
        <v>0</v>
      </c>
      <c r="M6412" s="177">
        <v>0</v>
      </c>
    </row>
    <row r="6413" spans="1:13">
      <c r="A6413" s="166">
        <v>86</v>
      </c>
      <c r="B6413" s="167" t="s">
        <v>108</v>
      </c>
      <c r="C6413" s="168">
        <v>2009</v>
      </c>
      <c r="D6413" s="169">
        <v>0</v>
      </c>
      <c r="E6413" s="169">
        <v>0</v>
      </c>
      <c r="F6413" s="169">
        <v>0</v>
      </c>
      <c r="G6413" s="169">
        <v>0</v>
      </c>
      <c r="H6413" s="169">
        <v>0</v>
      </c>
      <c r="I6413" s="169">
        <v>0</v>
      </c>
      <c r="J6413" s="169">
        <v>0</v>
      </c>
      <c r="K6413" s="169">
        <v>0</v>
      </c>
      <c r="L6413" s="170">
        <v>0</v>
      </c>
      <c r="M6413" s="171">
        <v>0</v>
      </c>
    </row>
    <row r="6414" spans="1:13">
      <c r="A6414" s="172">
        <v>86</v>
      </c>
      <c r="B6414" s="173" t="s">
        <v>108</v>
      </c>
      <c r="C6414" s="174">
        <v>2010</v>
      </c>
      <c r="D6414" s="175">
        <v>0</v>
      </c>
      <c r="E6414" s="175">
        <v>0</v>
      </c>
      <c r="F6414" s="175">
        <v>0</v>
      </c>
      <c r="G6414" s="175">
        <v>0</v>
      </c>
      <c r="H6414" s="175">
        <v>0</v>
      </c>
      <c r="I6414" s="175">
        <v>0</v>
      </c>
      <c r="J6414" s="175">
        <v>0</v>
      </c>
      <c r="K6414" s="175">
        <v>0</v>
      </c>
      <c r="L6414" s="176">
        <v>0</v>
      </c>
      <c r="M6414" s="177">
        <v>0</v>
      </c>
    </row>
    <row r="6415" spans="1:13">
      <c r="A6415" s="166">
        <v>86</v>
      </c>
      <c r="B6415" s="167" t="s">
        <v>108</v>
      </c>
      <c r="C6415" s="168">
        <v>2011</v>
      </c>
      <c r="D6415" s="169">
        <v>0</v>
      </c>
      <c r="E6415" s="169">
        <v>0</v>
      </c>
      <c r="F6415" s="169">
        <v>0</v>
      </c>
      <c r="G6415" s="169">
        <v>0</v>
      </c>
      <c r="H6415" s="169">
        <v>0</v>
      </c>
      <c r="I6415" s="169">
        <v>0</v>
      </c>
      <c r="J6415" s="169">
        <v>0</v>
      </c>
      <c r="K6415" s="169">
        <v>0</v>
      </c>
      <c r="L6415" s="170">
        <v>0</v>
      </c>
      <c r="M6415" s="171">
        <v>0</v>
      </c>
    </row>
    <row r="6416" spans="1:13">
      <c r="A6416" s="172">
        <v>86</v>
      </c>
      <c r="B6416" s="173" t="s">
        <v>108</v>
      </c>
      <c r="C6416" s="174">
        <v>2012</v>
      </c>
      <c r="D6416" s="175">
        <v>0</v>
      </c>
      <c r="E6416" s="175">
        <v>0</v>
      </c>
      <c r="F6416" s="175">
        <v>0</v>
      </c>
      <c r="G6416" s="175">
        <v>0</v>
      </c>
      <c r="H6416" s="175">
        <v>0</v>
      </c>
      <c r="I6416" s="175">
        <v>0</v>
      </c>
      <c r="J6416" s="175">
        <v>0</v>
      </c>
      <c r="K6416" s="175">
        <v>0</v>
      </c>
      <c r="L6416" s="176">
        <v>0</v>
      </c>
      <c r="M6416" s="177">
        <v>0</v>
      </c>
    </row>
    <row r="6417" spans="1:13">
      <c r="A6417" s="166">
        <v>86</v>
      </c>
      <c r="B6417" s="167" t="s">
        <v>108</v>
      </c>
      <c r="C6417" s="168">
        <v>2013</v>
      </c>
      <c r="D6417" s="169">
        <v>0</v>
      </c>
      <c r="E6417" s="169">
        <v>0</v>
      </c>
      <c r="F6417" s="169">
        <v>0</v>
      </c>
      <c r="G6417" s="169">
        <v>0</v>
      </c>
      <c r="H6417" s="169">
        <v>7499</v>
      </c>
      <c r="I6417" s="169">
        <v>276</v>
      </c>
      <c r="J6417" s="169">
        <v>0</v>
      </c>
      <c r="K6417" s="169">
        <v>0</v>
      </c>
      <c r="L6417" s="170">
        <v>0</v>
      </c>
      <c r="M6417" s="171">
        <v>0</v>
      </c>
    </row>
    <row r="6418" spans="1:13">
      <c r="A6418" s="172">
        <v>86</v>
      </c>
      <c r="B6418" s="173" t="s">
        <v>108</v>
      </c>
      <c r="C6418" s="174">
        <v>2014</v>
      </c>
      <c r="D6418" s="175">
        <v>0</v>
      </c>
      <c r="E6418" s="175">
        <v>0</v>
      </c>
      <c r="F6418" s="175">
        <v>0</v>
      </c>
      <c r="G6418" s="175">
        <v>0</v>
      </c>
      <c r="H6418" s="175">
        <v>15317</v>
      </c>
      <c r="I6418" s="175">
        <v>106</v>
      </c>
      <c r="J6418" s="175">
        <v>0</v>
      </c>
      <c r="K6418" s="175">
        <v>583</v>
      </c>
      <c r="L6418" s="176">
        <v>0</v>
      </c>
      <c r="M6418" s="177">
        <v>1</v>
      </c>
    </row>
    <row r="6419" spans="1:13">
      <c r="A6419" s="166">
        <v>86</v>
      </c>
      <c r="B6419" s="167" t="s">
        <v>108</v>
      </c>
      <c r="C6419" s="168">
        <v>2015</v>
      </c>
      <c r="D6419" s="169">
        <v>0</v>
      </c>
      <c r="E6419" s="169">
        <v>0</v>
      </c>
      <c r="F6419" s="169">
        <v>0</v>
      </c>
      <c r="G6419" s="169">
        <v>0</v>
      </c>
      <c r="H6419" s="169">
        <v>17480</v>
      </c>
      <c r="I6419" s="169">
        <v>1129</v>
      </c>
      <c r="J6419" s="169">
        <v>-9739</v>
      </c>
      <c r="K6419" s="169">
        <v>167</v>
      </c>
      <c r="L6419" s="170">
        <v>0</v>
      </c>
      <c r="M6419" s="171">
        <v>1</v>
      </c>
    </row>
    <row r="6420" spans="1:13">
      <c r="A6420" s="172">
        <v>86</v>
      </c>
      <c r="B6420" s="173" t="s">
        <v>108</v>
      </c>
      <c r="C6420" s="174">
        <v>2016</v>
      </c>
      <c r="D6420" s="175">
        <v>0</v>
      </c>
      <c r="E6420" s="175">
        <v>0</v>
      </c>
      <c r="F6420" s="175">
        <v>0</v>
      </c>
      <c r="G6420" s="175">
        <v>0</v>
      </c>
      <c r="H6420" s="175">
        <v>10059</v>
      </c>
      <c r="I6420" s="175">
        <v>203</v>
      </c>
      <c r="J6420" s="175">
        <v>-28131</v>
      </c>
      <c r="K6420" s="175">
        <v>103</v>
      </c>
      <c r="L6420" s="176">
        <v>3</v>
      </c>
      <c r="M6420" s="177">
        <v>0</v>
      </c>
    </row>
    <row r="6421" spans="1:13">
      <c r="A6421" s="166">
        <v>86</v>
      </c>
      <c r="B6421" s="167" t="s">
        <v>108</v>
      </c>
      <c r="C6421" s="168">
        <v>2017</v>
      </c>
      <c r="D6421" s="169">
        <v>0</v>
      </c>
      <c r="E6421" s="169">
        <v>0</v>
      </c>
      <c r="F6421" s="169">
        <v>0</v>
      </c>
      <c r="G6421" s="169">
        <v>0</v>
      </c>
      <c r="H6421" s="169">
        <v>34594</v>
      </c>
      <c r="I6421" s="169">
        <v>250</v>
      </c>
      <c r="J6421" s="169">
        <v>191309</v>
      </c>
      <c r="K6421" s="169">
        <v>2961</v>
      </c>
      <c r="L6421" s="170">
        <v>1</v>
      </c>
      <c r="M6421" s="171">
        <v>0</v>
      </c>
    </row>
    <row r="6422" spans="1:13">
      <c r="A6422" s="172">
        <v>86</v>
      </c>
      <c r="B6422" s="173" t="s">
        <v>108</v>
      </c>
      <c r="C6422" s="174">
        <v>2018</v>
      </c>
      <c r="D6422" s="175">
        <v>0</v>
      </c>
      <c r="E6422" s="175">
        <v>0</v>
      </c>
      <c r="F6422" s="175">
        <v>0</v>
      </c>
      <c r="G6422" s="175">
        <v>0</v>
      </c>
      <c r="H6422" s="175">
        <v>54613</v>
      </c>
      <c r="I6422" s="175">
        <v>-7428</v>
      </c>
      <c r="J6422" s="175">
        <v>-212737</v>
      </c>
      <c r="K6422" s="175">
        <v>11253</v>
      </c>
      <c r="L6422" s="176">
        <v>1</v>
      </c>
      <c r="M6422" s="177">
        <v>0</v>
      </c>
    </row>
    <row r="6423" spans="1:13">
      <c r="A6423" s="166">
        <v>86</v>
      </c>
      <c r="B6423" s="167" t="s">
        <v>108</v>
      </c>
      <c r="C6423" s="168">
        <v>2019</v>
      </c>
      <c r="D6423" s="169">
        <v>0</v>
      </c>
      <c r="E6423" s="169">
        <v>0</v>
      </c>
      <c r="F6423" s="169">
        <v>0</v>
      </c>
      <c r="G6423" s="169">
        <v>0</v>
      </c>
      <c r="H6423" s="169">
        <v>254093</v>
      </c>
      <c r="I6423" s="169">
        <v>51858</v>
      </c>
      <c r="J6423" s="169">
        <v>79567</v>
      </c>
      <c r="K6423" s="169">
        <v>-19897</v>
      </c>
      <c r="L6423" s="170">
        <v>16</v>
      </c>
      <c r="M6423" s="171">
        <v>0</v>
      </c>
    </row>
    <row r="6424" spans="1:13">
      <c r="A6424" s="172">
        <v>86</v>
      </c>
      <c r="B6424" s="173" t="s">
        <v>108</v>
      </c>
      <c r="C6424" s="174">
        <v>2020</v>
      </c>
      <c r="D6424" s="175">
        <v>207100100</v>
      </c>
      <c r="E6424" s="175">
        <v>997545000</v>
      </c>
      <c r="F6424" s="175">
        <v>26086200</v>
      </c>
      <c r="G6424" s="175">
        <v>367862000</v>
      </c>
      <c r="H6424" s="175">
        <v>10052902</v>
      </c>
      <c r="I6424" s="175">
        <v>1218844</v>
      </c>
      <c r="J6424" s="175">
        <v>2080631</v>
      </c>
      <c r="K6424" s="175">
        <v>275776</v>
      </c>
      <c r="L6424" s="176">
        <v>3422</v>
      </c>
      <c r="M6424" s="177">
        <v>263</v>
      </c>
    </row>
    <row r="6425" spans="1:13">
      <c r="A6425" s="166">
        <v>87</v>
      </c>
      <c r="B6425" s="167" t="s">
        <v>158</v>
      </c>
      <c r="C6425" s="168">
        <v>2004</v>
      </c>
      <c r="D6425" s="169">
        <v>0</v>
      </c>
      <c r="E6425" s="169">
        <v>0</v>
      </c>
      <c r="F6425" s="169">
        <v>0</v>
      </c>
      <c r="G6425" s="169">
        <v>0</v>
      </c>
      <c r="H6425" s="169">
        <v>-643.75</v>
      </c>
      <c r="I6425" s="169">
        <v>0</v>
      </c>
      <c r="J6425" s="169">
        <v>0</v>
      </c>
      <c r="K6425" s="169">
        <v>0</v>
      </c>
      <c r="L6425" s="170">
        <v>0</v>
      </c>
      <c r="M6425" s="171">
        <v>0</v>
      </c>
    </row>
    <row r="6426" spans="1:13">
      <c r="A6426" s="172">
        <v>87</v>
      </c>
      <c r="B6426" s="173" t="s">
        <v>158</v>
      </c>
      <c r="C6426" s="174">
        <v>2012</v>
      </c>
      <c r="D6426" s="175">
        <v>0</v>
      </c>
      <c r="E6426" s="175">
        <v>0</v>
      </c>
      <c r="F6426" s="175">
        <v>0</v>
      </c>
      <c r="G6426" s="175">
        <v>0</v>
      </c>
      <c r="H6426" s="175">
        <v>0</v>
      </c>
      <c r="I6426" s="175">
        <v>0</v>
      </c>
      <c r="J6426" s="175">
        <v>0</v>
      </c>
      <c r="K6426" s="175">
        <v>0</v>
      </c>
      <c r="L6426" s="176">
        <v>-1</v>
      </c>
      <c r="M6426" s="177">
        <v>0</v>
      </c>
    </row>
    <row r="6427" spans="1:13">
      <c r="A6427" s="166">
        <v>87</v>
      </c>
      <c r="B6427" s="167" t="s">
        <v>158</v>
      </c>
      <c r="C6427" s="168">
        <v>2013</v>
      </c>
      <c r="D6427" s="169">
        <v>0</v>
      </c>
      <c r="E6427" s="169">
        <v>0</v>
      </c>
      <c r="F6427" s="169">
        <v>0</v>
      </c>
      <c r="G6427" s="169">
        <v>0</v>
      </c>
      <c r="H6427" s="169">
        <v>0</v>
      </c>
      <c r="I6427" s="169">
        <v>0</v>
      </c>
      <c r="J6427" s="169">
        <v>0</v>
      </c>
      <c r="K6427" s="169">
        <v>0</v>
      </c>
      <c r="L6427" s="170">
        <v>-1</v>
      </c>
      <c r="M6427" s="171">
        <v>0</v>
      </c>
    </row>
    <row r="6428" spans="1:13">
      <c r="A6428" s="172">
        <v>87</v>
      </c>
      <c r="B6428" s="173" t="s">
        <v>158</v>
      </c>
      <c r="C6428" s="174">
        <v>2014</v>
      </c>
      <c r="D6428" s="175">
        <v>0</v>
      </c>
      <c r="E6428" s="175">
        <v>0</v>
      </c>
      <c r="F6428" s="175">
        <v>0</v>
      </c>
      <c r="G6428" s="175">
        <v>0</v>
      </c>
      <c r="H6428" s="175">
        <v>0</v>
      </c>
      <c r="I6428" s="175">
        <v>0</v>
      </c>
      <c r="J6428" s="175">
        <v>0</v>
      </c>
      <c r="K6428" s="175">
        <v>0</v>
      </c>
      <c r="L6428" s="176">
        <v>-1</v>
      </c>
      <c r="M6428" s="177">
        <v>0</v>
      </c>
    </row>
    <row r="6429" spans="1:13">
      <c r="A6429" s="166">
        <v>87</v>
      </c>
      <c r="B6429" s="167" t="s">
        <v>158</v>
      </c>
      <c r="C6429" s="168">
        <v>2015</v>
      </c>
      <c r="D6429" s="169">
        <v>0</v>
      </c>
      <c r="E6429" s="169">
        <v>0</v>
      </c>
      <c r="F6429" s="169">
        <v>0</v>
      </c>
      <c r="G6429" s="169">
        <v>0</v>
      </c>
      <c r="H6429" s="169">
        <v>0</v>
      </c>
      <c r="I6429" s="169">
        <v>0</v>
      </c>
      <c r="J6429" s="169">
        <v>0</v>
      </c>
      <c r="K6429" s="169">
        <v>0</v>
      </c>
      <c r="L6429" s="170">
        <v>-1</v>
      </c>
      <c r="M6429" s="171">
        <v>0</v>
      </c>
    </row>
    <row r="6430" spans="1:13">
      <c r="A6430" s="172">
        <v>87</v>
      </c>
      <c r="B6430" s="173" t="s">
        <v>158</v>
      </c>
      <c r="C6430" s="174">
        <v>2016</v>
      </c>
      <c r="D6430" s="175">
        <v>0</v>
      </c>
      <c r="E6430" s="175">
        <v>0</v>
      </c>
      <c r="F6430" s="175">
        <v>0</v>
      </c>
      <c r="G6430" s="175">
        <v>0</v>
      </c>
      <c r="H6430" s="175">
        <v>0</v>
      </c>
      <c r="I6430" s="175">
        <v>0</v>
      </c>
      <c r="J6430" s="175">
        <v>0</v>
      </c>
      <c r="K6430" s="175">
        <v>-3</v>
      </c>
      <c r="L6430" s="176">
        <v>-1</v>
      </c>
      <c r="M6430" s="177">
        <v>0</v>
      </c>
    </row>
    <row r="6431" spans="1:13">
      <c r="A6431" s="166">
        <v>87</v>
      </c>
      <c r="B6431" s="167" t="s">
        <v>158</v>
      </c>
      <c r="C6431" s="168">
        <v>2017</v>
      </c>
      <c r="D6431" s="169">
        <v>0</v>
      </c>
      <c r="E6431" s="169">
        <v>0</v>
      </c>
      <c r="F6431" s="169">
        <v>0</v>
      </c>
      <c r="G6431" s="169">
        <v>0</v>
      </c>
      <c r="H6431" s="169">
        <v>3773</v>
      </c>
      <c r="I6431" s="169">
        <v>4159</v>
      </c>
      <c r="J6431" s="169">
        <v>7728</v>
      </c>
      <c r="K6431" s="169">
        <v>1404</v>
      </c>
      <c r="L6431" s="170">
        <v>-1</v>
      </c>
      <c r="M6431" s="171">
        <v>2</v>
      </c>
    </row>
    <row r="6432" spans="1:13">
      <c r="A6432" s="172">
        <v>87</v>
      </c>
      <c r="B6432" s="173" t="s">
        <v>158</v>
      </c>
      <c r="C6432" s="174">
        <v>2018</v>
      </c>
      <c r="D6432" s="175">
        <v>0</v>
      </c>
      <c r="E6432" s="175">
        <v>0</v>
      </c>
      <c r="F6432" s="175">
        <v>0</v>
      </c>
      <c r="G6432" s="175">
        <v>0</v>
      </c>
      <c r="H6432" s="175">
        <v>99924</v>
      </c>
      <c r="I6432" s="175">
        <v>17101</v>
      </c>
      <c r="J6432" s="175">
        <v>5712</v>
      </c>
      <c r="K6432" s="175">
        <v>1721</v>
      </c>
      <c r="L6432" s="176">
        <v>16</v>
      </c>
      <c r="M6432" s="177">
        <v>2</v>
      </c>
    </row>
    <row r="6433" spans="1:13">
      <c r="A6433" s="166">
        <v>87</v>
      </c>
      <c r="B6433" s="167" t="s">
        <v>158</v>
      </c>
      <c r="C6433" s="168">
        <v>2019</v>
      </c>
      <c r="D6433" s="169">
        <v>0</v>
      </c>
      <c r="E6433" s="169">
        <v>0</v>
      </c>
      <c r="F6433" s="169">
        <v>0</v>
      </c>
      <c r="G6433" s="169">
        <v>0</v>
      </c>
      <c r="H6433" s="169">
        <v>194382</v>
      </c>
      <c r="I6433" s="169">
        <v>40050</v>
      </c>
      <c r="J6433" s="169">
        <v>-1424</v>
      </c>
      <c r="K6433" s="169">
        <v>709</v>
      </c>
      <c r="L6433" s="170">
        <v>0</v>
      </c>
      <c r="M6433" s="171">
        <v>-1</v>
      </c>
    </row>
    <row r="6434" spans="1:13">
      <c r="A6434" s="172">
        <v>87</v>
      </c>
      <c r="B6434" s="173" t="s">
        <v>158</v>
      </c>
      <c r="C6434" s="174">
        <v>2020</v>
      </c>
      <c r="D6434" s="175">
        <v>41187600</v>
      </c>
      <c r="E6434" s="175">
        <v>216648000</v>
      </c>
      <c r="F6434" s="175">
        <v>109400</v>
      </c>
      <c r="G6434" s="175">
        <v>6256000</v>
      </c>
      <c r="H6434" s="175">
        <v>2361363</v>
      </c>
      <c r="I6434" s="175">
        <v>320183</v>
      </c>
      <c r="J6434" s="175">
        <v>8752</v>
      </c>
      <c r="K6434" s="175">
        <v>4686</v>
      </c>
      <c r="L6434" s="176">
        <v>486</v>
      </c>
      <c r="M6434" s="177">
        <v>31</v>
      </c>
    </row>
    <row r="6435" spans="1:13">
      <c r="A6435" s="166">
        <v>88</v>
      </c>
      <c r="B6435" s="167" t="s">
        <v>68</v>
      </c>
      <c r="C6435" s="168">
        <v>2004</v>
      </c>
      <c r="D6435" s="169">
        <v>0</v>
      </c>
      <c r="E6435" s="169">
        <v>0</v>
      </c>
      <c r="F6435" s="169">
        <v>0</v>
      </c>
      <c r="G6435" s="169">
        <v>0</v>
      </c>
      <c r="H6435" s="169">
        <v>-1803.95</v>
      </c>
      <c r="I6435" s="169">
        <v>0</v>
      </c>
      <c r="J6435" s="169">
        <v>0</v>
      </c>
      <c r="K6435" s="169">
        <v>0</v>
      </c>
      <c r="L6435" s="170">
        <v>0</v>
      </c>
      <c r="M6435" s="171">
        <v>0</v>
      </c>
    </row>
    <row r="6436" spans="1:13">
      <c r="A6436" s="172">
        <v>88</v>
      </c>
      <c r="B6436" s="173" t="s">
        <v>68</v>
      </c>
      <c r="C6436" s="174">
        <v>2005</v>
      </c>
      <c r="D6436" s="175">
        <v>0</v>
      </c>
      <c r="E6436" s="175">
        <v>0</v>
      </c>
      <c r="F6436" s="175">
        <v>0</v>
      </c>
      <c r="G6436" s="175">
        <v>0</v>
      </c>
      <c r="H6436" s="175">
        <v>-3890.5</v>
      </c>
      <c r="I6436" s="175">
        <v>0</v>
      </c>
      <c r="J6436" s="175">
        <v>0</v>
      </c>
      <c r="K6436" s="175">
        <v>0</v>
      </c>
      <c r="L6436" s="176">
        <v>0</v>
      </c>
      <c r="M6436" s="177">
        <v>0</v>
      </c>
    </row>
    <row r="6437" spans="1:13">
      <c r="A6437" s="166">
        <v>88</v>
      </c>
      <c r="B6437" s="167" t="s">
        <v>68</v>
      </c>
      <c r="C6437" s="168">
        <v>2006</v>
      </c>
      <c r="D6437" s="169">
        <v>0</v>
      </c>
      <c r="E6437" s="169">
        <v>0</v>
      </c>
      <c r="F6437" s="169">
        <v>0</v>
      </c>
      <c r="G6437" s="169">
        <v>0</v>
      </c>
      <c r="H6437" s="169">
        <v>-1040</v>
      </c>
      <c r="I6437" s="169">
        <v>0</v>
      </c>
      <c r="J6437" s="169">
        <v>0</v>
      </c>
      <c r="K6437" s="169">
        <v>0</v>
      </c>
      <c r="L6437" s="170">
        <v>0</v>
      </c>
      <c r="M6437" s="171">
        <v>0</v>
      </c>
    </row>
    <row r="6438" spans="1:13">
      <c r="A6438" s="172">
        <v>88</v>
      </c>
      <c r="B6438" s="173" t="s">
        <v>68</v>
      </c>
      <c r="C6438" s="174">
        <v>2007</v>
      </c>
      <c r="D6438" s="175">
        <v>0</v>
      </c>
      <c r="E6438" s="175">
        <v>0</v>
      </c>
      <c r="F6438" s="175">
        <v>0</v>
      </c>
      <c r="G6438" s="175">
        <v>0</v>
      </c>
      <c r="H6438" s="175">
        <v>-1600</v>
      </c>
      <c r="I6438" s="175">
        <v>0</v>
      </c>
      <c r="J6438" s="175">
        <v>0</v>
      </c>
      <c r="K6438" s="175">
        <v>0</v>
      </c>
      <c r="L6438" s="176">
        <v>0</v>
      </c>
      <c r="M6438" s="177">
        <v>0</v>
      </c>
    </row>
    <row r="6439" spans="1:13">
      <c r="A6439" s="166">
        <v>88</v>
      </c>
      <c r="B6439" s="167" t="s">
        <v>68</v>
      </c>
      <c r="C6439" s="168">
        <v>2009</v>
      </c>
      <c r="D6439" s="169">
        <v>0</v>
      </c>
      <c r="E6439" s="169">
        <v>0</v>
      </c>
      <c r="F6439" s="169">
        <v>0</v>
      </c>
      <c r="G6439" s="169">
        <v>0</v>
      </c>
      <c r="H6439" s="169">
        <v>-3000.05</v>
      </c>
      <c r="I6439" s="169">
        <v>0</v>
      </c>
      <c r="J6439" s="169">
        <v>0</v>
      </c>
      <c r="K6439" s="169">
        <v>0</v>
      </c>
      <c r="L6439" s="170">
        <v>1</v>
      </c>
      <c r="M6439" s="171">
        <v>0</v>
      </c>
    </row>
    <row r="6440" spans="1:13">
      <c r="A6440" s="172">
        <v>88</v>
      </c>
      <c r="B6440" s="173" t="s">
        <v>68</v>
      </c>
      <c r="C6440" s="174">
        <v>2011</v>
      </c>
      <c r="D6440" s="175">
        <v>0</v>
      </c>
      <c r="E6440" s="175">
        <v>0</v>
      </c>
      <c r="F6440" s="175">
        <v>0</v>
      </c>
      <c r="G6440" s="175">
        <v>0</v>
      </c>
      <c r="H6440" s="175">
        <v>0</v>
      </c>
      <c r="I6440" s="175">
        <v>0</v>
      </c>
      <c r="J6440" s="175">
        <v>0</v>
      </c>
      <c r="K6440" s="175">
        <v>0</v>
      </c>
      <c r="L6440" s="176">
        <v>0</v>
      </c>
      <c r="M6440" s="177">
        <v>0</v>
      </c>
    </row>
    <row r="6441" spans="1:13">
      <c r="A6441" s="166">
        <v>88</v>
      </c>
      <c r="B6441" s="167" t="s">
        <v>68</v>
      </c>
      <c r="C6441" s="168">
        <v>2012</v>
      </c>
      <c r="D6441" s="169">
        <v>0</v>
      </c>
      <c r="E6441" s="169">
        <v>0</v>
      </c>
      <c r="F6441" s="169">
        <v>0</v>
      </c>
      <c r="G6441" s="169">
        <v>0</v>
      </c>
      <c r="H6441" s="169">
        <v>0</v>
      </c>
      <c r="I6441" s="169">
        <v>0</v>
      </c>
      <c r="J6441" s="169">
        <v>0</v>
      </c>
      <c r="K6441" s="169">
        <v>0</v>
      </c>
      <c r="L6441" s="170">
        <v>2</v>
      </c>
      <c r="M6441" s="171">
        <v>0</v>
      </c>
    </row>
    <row r="6442" spans="1:13">
      <c r="A6442" s="172">
        <v>88</v>
      </c>
      <c r="B6442" s="173" t="s">
        <v>68</v>
      </c>
      <c r="C6442" s="174">
        <v>2013</v>
      </c>
      <c r="D6442" s="175">
        <v>0</v>
      </c>
      <c r="E6442" s="175">
        <v>0</v>
      </c>
      <c r="F6442" s="175">
        <v>0</v>
      </c>
      <c r="G6442" s="175">
        <v>0</v>
      </c>
      <c r="H6442" s="175">
        <v>0</v>
      </c>
      <c r="I6442" s="175">
        <v>0</v>
      </c>
      <c r="J6442" s="175">
        <v>-2880</v>
      </c>
      <c r="K6442" s="175">
        <v>0</v>
      </c>
      <c r="L6442" s="176">
        <v>1</v>
      </c>
      <c r="M6442" s="177">
        <v>1</v>
      </c>
    </row>
    <row r="6443" spans="1:13">
      <c r="A6443" s="166">
        <v>88</v>
      </c>
      <c r="B6443" s="167" t="s">
        <v>68</v>
      </c>
      <c r="C6443" s="168">
        <v>2014</v>
      </c>
      <c r="D6443" s="169">
        <v>0</v>
      </c>
      <c r="E6443" s="169">
        <v>0</v>
      </c>
      <c r="F6443" s="169">
        <v>0</v>
      </c>
      <c r="G6443" s="169">
        <v>0</v>
      </c>
      <c r="H6443" s="169">
        <v>1823</v>
      </c>
      <c r="I6443" s="169">
        <v>29765</v>
      </c>
      <c r="J6443" s="169">
        <v>0</v>
      </c>
      <c r="K6443" s="169">
        <v>0</v>
      </c>
      <c r="L6443" s="170">
        <v>2</v>
      </c>
      <c r="M6443" s="171">
        <v>0</v>
      </c>
    </row>
    <row r="6444" spans="1:13">
      <c r="A6444" s="172">
        <v>88</v>
      </c>
      <c r="B6444" s="173" t="s">
        <v>68</v>
      </c>
      <c r="C6444" s="174">
        <v>2015</v>
      </c>
      <c r="D6444" s="175">
        <v>0</v>
      </c>
      <c r="E6444" s="175">
        <v>0</v>
      </c>
      <c r="F6444" s="175">
        <v>0</v>
      </c>
      <c r="G6444" s="175">
        <v>0</v>
      </c>
      <c r="H6444" s="175">
        <v>5602</v>
      </c>
      <c r="I6444" s="175">
        <v>29308</v>
      </c>
      <c r="J6444" s="175">
        <v>-2552</v>
      </c>
      <c r="K6444" s="175">
        <v>-23</v>
      </c>
      <c r="L6444" s="176">
        <v>12</v>
      </c>
      <c r="M6444" s="177">
        <v>2</v>
      </c>
    </row>
    <row r="6445" spans="1:13">
      <c r="A6445" s="166">
        <v>88</v>
      </c>
      <c r="B6445" s="167" t="s">
        <v>68</v>
      </c>
      <c r="C6445" s="168">
        <v>2016</v>
      </c>
      <c r="D6445" s="169">
        <v>0</v>
      </c>
      <c r="E6445" s="169">
        <v>0</v>
      </c>
      <c r="F6445" s="169">
        <v>0</v>
      </c>
      <c r="G6445" s="169">
        <v>0</v>
      </c>
      <c r="H6445" s="169">
        <v>-8945.39</v>
      </c>
      <c r="I6445" s="169">
        <v>32751.14</v>
      </c>
      <c r="J6445" s="169">
        <v>0</v>
      </c>
      <c r="K6445" s="169">
        <v>2</v>
      </c>
      <c r="L6445" s="170">
        <v>43</v>
      </c>
      <c r="M6445" s="171">
        <v>6</v>
      </c>
    </row>
    <row r="6446" spans="1:13">
      <c r="A6446" s="172">
        <v>88</v>
      </c>
      <c r="B6446" s="173" t="s">
        <v>68</v>
      </c>
      <c r="C6446" s="174">
        <v>2017</v>
      </c>
      <c r="D6446" s="175">
        <v>0</v>
      </c>
      <c r="E6446" s="175">
        <v>0</v>
      </c>
      <c r="F6446" s="175">
        <v>0</v>
      </c>
      <c r="G6446" s="175">
        <v>0</v>
      </c>
      <c r="H6446" s="175">
        <v>-83947.06</v>
      </c>
      <c r="I6446" s="175">
        <v>-103265.99</v>
      </c>
      <c r="J6446" s="175">
        <v>11736.01</v>
      </c>
      <c r="K6446" s="175">
        <v>5226.05</v>
      </c>
      <c r="L6446" s="176">
        <v>-2</v>
      </c>
      <c r="M6446" s="177">
        <v>-1</v>
      </c>
    </row>
    <row r="6447" spans="1:13">
      <c r="A6447" s="166">
        <v>88</v>
      </c>
      <c r="B6447" s="167" t="s">
        <v>68</v>
      </c>
      <c r="C6447" s="168">
        <v>2018</v>
      </c>
      <c r="D6447" s="169">
        <v>0</v>
      </c>
      <c r="E6447" s="169">
        <v>0</v>
      </c>
      <c r="F6447" s="169">
        <v>0</v>
      </c>
      <c r="G6447" s="169">
        <v>0</v>
      </c>
      <c r="H6447" s="169">
        <v>801969.73</v>
      </c>
      <c r="I6447" s="169">
        <v>11944.92</v>
      </c>
      <c r="J6447" s="169">
        <v>74351.960000000006</v>
      </c>
      <c r="K6447" s="169">
        <v>13418</v>
      </c>
      <c r="L6447" s="170">
        <v>2</v>
      </c>
      <c r="M6447" s="171">
        <v>1</v>
      </c>
    </row>
    <row r="6448" spans="1:13">
      <c r="A6448" s="172">
        <v>88</v>
      </c>
      <c r="B6448" s="173" t="s">
        <v>68</v>
      </c>
      <c r="C6448" s="174">
        <v>2019</v>
      </c>
      <c r="D6448" s="175">
        <v>0</v>
      </c>
      <c r="E6448" s="175">
        <v>0</v>
      </c>
      <c r="F6448" s="175">
        <v>0</v>
      </c>
      <c r="G6448" s="175">
        <v>0</v>
      </c>
      <c r="H6448" s="175">
        <v>1360665</v>
      </c>
      <c r="I6448" s="175">
        <v>364598</v>
      </c>
      <c r="J6448" s="175">
        <v>283137</v>
      </c>
      <c r="K6448" s="175">
        <v>17485</v>
      </c>
      <c r="L6448" s="176">
        <v>10</v>
      </c>
      <c r="M6448" s="177">
        <v>-1</v>
      </c>
    </row>
    <row r="6449" spans="1:13">
      <c r="A6449" s="166">
        <v>88</v>
      </c>
      <c r="B6449" s="167" t="s">
        <v>68</v>
      </c>
      <c r="C6449" s="168">
        <v>2020</v>
      </c>
      <c r="D6449" s="169">
        <v>184802200</v>
      </c>
      <c r="E6449" s="169">
        <v>2147910300</v>
      </c>
      <c r="F6449" s="169">
        <v>2969900</v>
      </c>
      <c r="G6449" s="169">
        <v>51936000</v>
      </c>
      <c r="H6449" s="169">
        <v>11504115</v>
      </c>
      <c r="I6449" s="169">
        <v>4728237</v>
      </c>
      <c r="J6449" s="169">
        <v>237416</v>
      </c>
      <c r="K6449" s="169">
        <v>38823</v>
      </c>
      <c r="L6449" s="170">
        <v>2068</v>
      </c>
      <c r="M6449" s="171">
        <v>191</v>
      </c>
    </row>
    <row r="6450" spans="1:13">
      <c r="A6450" s="172">
        <v>89</v>
      </c>
      <c r="B6450" s="173" t="s">
        <v>124</v>
      </c>
      <c r="C6450" s="174">
        <v>1998</v>
      </c>
      <c r="D6450" s="175">
        <v>0</v>
      </c>
      <c r="E6450" s="175">
        <v>0</v>
      </c>
      <c r="F6450" s="175">
        <v>0</v>
      </c>
      <c r="G6450" s="175">
        <v>0</v>
      </c>
      <c r="H6450" s="175">
        <v>-3048.01</v>
      </c>
      <c r="I6450" s="175">
        <v>0</v>
      </c>
      <c r="J6450" s="175">
        <v>0</v>
      </c>
      <c r="K6450" s="175">
        <v>0</v>
      </c>
      <c r="L6450" s="176">
        <v>0</v>
      </c>
      <c r="M6450" s="177">
        <v>0</v>
      </c>
    </row>
    <row r="6451" spans="1:13">
      <c r="A6451" s="166">
        <v>89</v>
      </c>
      <c r="B6451" s="167" t="s">
        <v>124</v>
      </c>
      <c r="C6451" s="168">
        <v>1999</v>
      </c>
      <c r="D6451" s="169">
        <v>0</v>
      </c>
      <c r="E6451" s="169">
        <v>0</v>
      </c>
      <c r="F6451" s="169">
        <v>0</v>
      </c>
      <c r="G6451" s="169">
        <v>0</v>
      </c>
      <c r="H6451" s="169">
        <v>-1060</v>
      </c>
      <c r="I6451" s="169">
        <v>0</v>
      </c>
      <c r="J6451" s="169">
        <v>0</v>
      </c>
      <c r="K6451" s="169">
        <v>0</v>
      </c>
      <c r="L6451" s="170">
        <v>0</v>
      </c>
      <c r="M6451" s="171">
        <v>0</v>
      </c>
    </row>
    <row r="6452" spans="1:13">
      <c r="A6452" s="172">
        <v>89</v>
      </c>
      <c r="B6452" s="173" t="s">
        <v>124</v>
      </c>
      <c r="C6452" s="174">
        <v>2007</v>
      </c>
      <c r="D6452" s="175">
        <v>0</v>
      </c>
      <c r="E6452" s="175">
        <v>0</v>
      </c>
      <c r="F6452" s="175">
        <v>0</v>
      </c>
      <c r="G6452" s="175">
        <v>0</v>
      </c>
      <c r="H6452" s="175">
        <v>-33601</v>
      </c>
      <c r="I6452" s="175">
        <v>0</v>
      </c>
      <c r="J6452" s="175">
        <v>0</v>
      </c>
      <c r="K6452" s="175">
        <v>0</v>
      </c>
      <c r="L6452" s="176">
        <v>0</v>
      </c>
      <c r="M6452" s="177">
        <v>0</v>
      </c>
    </row>
    <row r="6453" spans="1:13">
      <c r="A6453" s="166">
        <v>89</v>
      </c>
      <c r="B6453" s="167" t="s">
        <v>124</v>
      </c>
      <c r="C6453" s="168">
        <v>2010</v>
      </c>
      <c r="D6453" s="169">
        <v>0</v>
      </c>
      <c r="E6453" s="169">
        <v>0</v>
      </c>
      <c r="F6453" s="169">
        <v>0</v>
      </c>
      <c r="G6453" s="169">
        <v>0</v>
      </c>
      <c r="H6453" s="169">
        <v>-1900</v>
      </c>
      <c r="I6453" s="169">
        <v>0</v>
      </c>
      <c r="J6453" s="169">
        <v>0</v>
      </c>
      <c r="K6453" s="169">
        <v>0</v>
      </c>
      <c r="L6453" s="170">
        <v>0</v>
      </c>
      <c r="M6453" s="171">
        <v>0</v>
      </c>
    </row>
    <row r="6454" spans="1:13">
      <c r="A6454" s="172">
        <v>89</v>
      </c>
      <c r="B6454" s="173" t="s">
        <v>124</v>
      </c>
      <c r="C6454" s="174">
        <v>2013</v>
      </c>
      <c r="D6454" s="175">
        <v>0</v>
      </c>
      <c r="E6454" s="175">
        <v>0</v>
      </c>
      <c r="F6454" s="175">
        <v>0</v>
      </c>
      <c r="G6454" s="175">
        <v>0</v>
      </c>
      <c r="H6454" s="175">
        <v>0</v>
      </c>
      <c r="I6454" s="175">
        <v>0</v>
      </c>
      <c r="J6454" s="175">
        <v>0</v>
      </c>
      <c r="K6454" s="175">
        <v>0</v>
      </c>
      <c r="L6454" s="176">
        <v>0</v>
      </c>
      <c r="M6454" s="177">
        <v>0</v>
      </c>
    </row>
    <row r="6455" spans="1:13">
      <c r="A6455" s="166">
        <v>89</v>
      </c>
      <c r="B6455" s="167" t="s">
        <v>124</v>
      </c>
      <c r="C6455" s="168">
        <v>2014</v>
      </c>
      <c r="D6455" s="169">
        <v>0</v>
      </c>
      <c r="E6455" s="169">
        <v>0</v>
      </c>
      <c r="F6455" s="169">
        <v>0</v>
      </c>
      <c r="G6455" s="169">
        <v>0</v>
      </c>
      <c r="H6455" s="169">
        <v>-11910</v>
      </c>
      <c r="I6455" s="169">
        <v>0</v>
      </c>
      <c r="J6455" s="169">
        <v>0</v>
      </c>
      <c r="K6455" s="169">
        <v>0</v>
      </c>
      <c r="L6455" s="170">
        <v>0</v>
      </c>
      <c r="M6455" s="171">
        <v>0</v>
      </c>
    </row>
    <row r="6456" spans="1:13">
      <c r="A6456" s="172">
        <v>89</v>
      </c>
      <c r="B6456" s="173" t="s">
        <v>124</v>
      </c>
      <c r="C6456" s="174">
        <v>2015</v>
      </c>
      <c r="D6456" s="175">
        <v>0</v>
      </c>
      <c r="E6456" s="175">
        <v>0</v>
      </c>
      <c r="F6456" s="175">
        <v>0</v>
      </c>
      <c r="G6456" s="175">
        <v>0</v>
      </c>
      <c r="H6456" s="175">
        <v>-4960</v>
      </c>
      <c r="I6456" s="175">
        <v>-540</v>
      </c>
      <c r="J6456" s="175">
        <v>4624</v>
      </c>
      <c r="K6456" s="175">
        <v>-26</v>
      </c>
      <c r="L6456" s="176">
        <v>0</v>
      </c>
      <c r="M6456" s="177">
        <v>0</v>
      </c>
    </row>
    <row r="6457" spans="1:13">
      <c r="A6457" s="166">
        <v>89</v>
      </c>
      <c r="B6457" s="167" t="s">
        <v>124</v>
      </c>
      <c r="C6457" s="168">
        <v>2016</v>
      </c>
      <c r="D6457" s="169">
        <v>0</v>
      </c>
      <c r="E6457" s="169">
        <v>0</v>
      </c>
      <c r="F6457" s="169">
        <v>0</v>
      </c>
      <c r="G6457" s="169">
        <v>0</v>
      </c>
      <c r="H6457" s="169">
        <v>33730</v>
      </c>
      <c r="I6457" s="169">
        <v>9831</v>
      </c>
      <c r="J6457" s="169">
        <v>-5960</v>
      </c>
      <c r="K6457" s="169">
        <v>-95</v>
      </c>
      <c r="L6457" s="170">
        <v>1</v>
      </c>
      <c r="M6457" s="171">
        <v>-1</v>
      </c>
    </row>
    <row r="6458" spans="1:13">
      <c r="A6458" s="172">
        <v>89</v>
      </c>
      <c r="B6458" s="173" t="s">
        <v>124</v>
      </c>
      <c r="C6458" s="174">
        <v>2017</v>
      </c>
      <c r="D6458" s="175">
        <v>0</v>
      </c>
      <c r="E6458" s="175">
        <v>0</v>
      </c>
      <c r="F6458" s="175">
        <v>0</v>
      </c>
      <c r="G6458" s="175">
        <v>0</v>
      </c>
      <c r="H6458" s="175">
        <v>115812</v>
      </c>
      <c r="I6458" s="175">
        <v>18684</v>
      </c>
      <c r="J6458" s="175">
        <v>4320</v>
      </c>
      <c r="K6458" s="175">
        <v>-70</v>
      </c>
      <c r="L6458" s="176">
        <v>-153</v>
      </c>
      <c r="M6458" s="177">
        <v>-11</v>
      </c>
    </row>
    <row r="6459" spans="1:13">
      <c r="A6459" s="166">
        <v>89</v>
      </c>
      <c r="B6459" s="167" t="s">
        <v>124</v>
      </c>
      <c r="C6459" s="168">
        <v>2018</v>
      </c>
      <c r="D6459" s="169">
        <v>0</v>
      </c>
      <c r="E6459" s="169">
        <v>0</v>
      </c>
      <c r="F6459" s="169">
        <v>0</v>
      </c>
      <c r="G6459" s="169">
        <v>0</v>
      </c>
      <c r="H6459" s="169">
        <v>150632</v>
      </c>
      <c r="I6459" s="169">
        <v>162300</v>
      </c>
      <c r="J6459" s="169">
        <v>-74688</v>
      </c>
      <c r="K6459" s="169">
        <v>10507</v>
      </c>
      <c r="L6459" s="170">
        <v>-127</v>
      </c>
      <c r="M6459" s="171">
        <v>-3</v>
      </c>
    </row>
    <row r="6460" spans="1:13">
      <c r="A6460" s="172">
        <v>89</v>
      </c>
      <c r="B6460" s="173" t="s">
        <v>124</v>
      </c>
      <c r="C6460" s="174">
        <v>2019</v>
      </c>
      <c r="D6460" s="175">
        <v>0</v>
      </c>
      <c r="E6460" s="175">
        <v>0</v>
      </c>
      <c r="F6460" s="175">
        <v>0</v>
      </c>
      <c r="G6460" s="175">
        <v>0</v>
      </c>
      <c r="H6460" s="175">
        <v>511143</v>
      </c>
      <c r="I6460" s="175">
        <v>119511</v>
      </c>
      <c r="J6460" s="175">
        <v>-270769</v>
      </c>
      <c r="K6460" s="175">
        <v>13255</v>
      </c>
      <c r="L6460" s="176">
        <v>-166</v>
      </c>
      <c r="M6460" s="177">
        <v>0</v>
      </c>
    </row>
    <row r="6461" spans="1:13">
      <c r="A6461" s="166">
        <v>89</v>
      </c>
      <c r="B6461" s="167" t="s">
        <v>124</v>
      </c>
      <c r="C6461" s="168">
        <v>2020</v>
      </c>
      <c r="D6461" s="169">
        <v>175862400</v>
      </c>
      <c r="E6461" s="169">
        <v>785321400</v>
      </c>
      <c r="F6461" s="169">
        <v>11208200</v>
      </c>
      <c r="G6461" s="169">
        <v>94669000</v>
      </c>
      <c r="H6461" s="169">
        <v>8374323</v>
      </c>
      <c r="I6461" s="169">
        <v>887602</v>
      </c>
      <c r="J6461" s="169">
        <v>896360</v>
      </c>
      <c r="K6461" s="169">
        <v>70796</v>
      </c>
      <c r="L6461" s="170">
        <v>2898</v>
      </c>
      <c r="M6461" s="171">
        <v>156</v>
      </c>
    </row>
    <row r="6462" spans="1:13">
      <c r="A6462" s="172">
        <v>90</v>
      </c>
      <c r="B6462" s="173" t="s">
        <v>69</v>
      </c>
      <c r="C6462" s="174">
        <v>1999</v>
      </c>
      <c r="D6462" s="175">
        <v>0</v>
      </c>
      <c r="E6462" s="175">
        <v>0</v>
      </c>
      <c r="F6462" s="175">
        <v>0</v>
      </c>
      <c r="G6462" s="175">
        <v>0</v>
      </c>
      <c r="H6462" s="175">
        <v>-200</v>
      </c>
      <c r="I6462" s="175">
        <v>0</v>
      </c>
      <c r="J6462" s="175">
        <v>0</v>
      </c>
      <c r="K6462" s="175">
        <v>0</v>
      </c>
      <c r="L6462" s="176">
        <v>0</v>
      </c>
      <c r="M6462" s="177">
        <v>0</v>
      </c>
    </row>
    <row r="6463" spans="1:13">
      <c r="A6463" s="166">
        <v>90</v>
      </c>
      <c r="B6463" s="167" t="s">
        <v>69</v>
      </c>
      <c r="C6463" s="168">
        <v>2004</v>
      </c>
      <c r="D6463" s="169">
        <v>0</v>
      </c>
      <c r="E6463" s="169">
        <v>0</v>
      </c>
      <c r="F6463" s="169">
        <v>0</v>
      </c>
      <c r="G6463" s="169">
        <v>0</v>
      </c>
      <c r="H6463" s="169">
        <v>-1960</v>
      </c>
      <c r="I6463" s="169">
        <v>0</v>
      </c>
      <c r="J6463" s="169">
        <v>0</v>
      </c>
      <c r="K6463" s="169">
        <v>0</v>
      </c>
      <c r="L6463" s="170">
        <v>0</v>
      </c>
      <c r="M6463" s="171">
        <v>0</v>
      </c>
    </row>
    <row r="6464" spans="1:13">
      <c r="A6464" s="172">
        <v>90</v>
      </c>
      <c r="B6464" s="173" t="s">
        <v>69</v>
      </c>
      <c r="C6464" s="174">
        <v>2005</v>
      </c>
      <c r="D6464" s="175">
        <v>0</v>
      </c>
      <c r="E6464" s="175">
        <v>0</v>
      </c>
      <c r="F6464" s="175">
        <v>0</v>
      </c>
      <c r="G6464" s="175">
        <v>0</v>
      </c>
      <c r="H6464" s="175">
        <v>-400</v>
      </c>
      <c r="I6464" s="175">
        <v>0</v>
      </c>
      <c r="J6464" s="175">
        <v>0</v>
      </c>
      <c r="K6464" s="175">
        <v>0</v>
      </c>
      <c r="L6464" s="176">
        <v>0</v>
      </c>
      <c r="M6464" s="177">
        <v>0</v>
      </c>
    </row>
    <row r="6465" spans="1:13">
      <c r="A6465" s="166">
        <v>90</v>
      </c>
      <c r="B6465" s="167" t="s">
        <v>69</v>
      </c>
      <c r="C6465" s="168">
        <v>2006</v>
      </c>
      <c r="D6465" s="169">
        <v>0</v>
      </c>
      <c r="E6465" s="169">
        <v>0</v>
      </c>
      <c r="F6465" s="169">
        <v>0</v>
      </c>
      <c r="G6465" s="169">
        <v>0</v>
      </c>
      <c r="H6465" s="169">
        <v>490</v>
      </c>
      <c r="I6465" s="169">
        <v>0</v>
      </c>
      <c r="J6465" s="169">
        <v>0</v>
      </c>
      <c r="K6465" s="169">
        <v>0</v>
      </c>
      <c r="L6465" s="170">
        <v>0</v>
      </c>
      <c r="M6465" s="171">
        <v>0</v>
      </c>
    </row>
    <row r="6466" spans="1:13">
      <c r="A6466" s="172">
        <v>90</v>
      </c>
      <c r="B6466" s="173" t="s">
        <v>69</v>
      </c>
      <c r="C6466" s="174">
        <v>2007</v>
      </c>
      <c r="D6466" s="175">
        <v>0</v>
      </c>
      <c r="E6466" s="175">
        <v>0</v>
      </c>
      <c r="F6466" s="175">
        <v>0</v>
      </c>
      <c r="G6466" s="175">
        <v>0</v>
      </c>
      <c r="H6466" s="175">
        <v>-620</v>
      </c>
      <c r="I6466" s="175">
        <v>0</v>
      </c>
      <c r="J6466" s="175">
        <v>0</v>
      </c>
      <c r="K6466" s="175">
        <v>0</v>
      </c>
      <c r="L6466" s="176">
        <v>0</v>
      </c>
      <c r="M6466" s="177">
        <v>0</v>
      </c>
    </row>
    <row r="6467" spans="1:13">
      <c r="A6467" s="166">
        <v>90</v>
      </c>
      <c r="B6467" s="167" t="s">
        <v>69</v>
      </c>
      <c r="C6467" s="168">
        <v>2008</v>
      </c>
      <c r="D6467" s="169">
        <v>0</v>
      </c>
      <c r="E6467" s="169">
        <v>0</v>
      </c>
      <c r="F6467" s="169">
        <v>0</v>
      </c>
      <c r="G6467" s="169">
        <v>0</v>
      </c>
      <c r="H6467" s="169">
        <v>-2600</v>
      </c>
      <c r="I6467" s="169">
        <v>0</v>
      </c>
      <c r="J6467" s="169">
        <v>0</v>
      </c>
      <c r="K6467" s="169">
        <v>0</v>
      </c>
      <c r="L6467" s="170">
        <v>-4</v>
      </c>
      <c r="M6467" s="171">
        <v>0</v>
      </c>
    </row>
    <row r="6468" spans="1:13">
      <c r="A6468" s="172">
        <v>90</v>
      </c>
      <c r="B6468" s="173" t="s">
        <v>69</v>
      </c>
      <c r="C6468" s="174">
        <v>2009</v>
      </c>
      <c r="D6468" s="175">
        <v>0</v>
      </c>
      <c r="E6468" s="175">
        <v>0</v>
      </c>
      <c r="F6468" s="175">
        <v>0</v>
      </c>
      <c r="G6468" s="175">
        <v>0</v>
      </c>
      <c r="H6468" s="175">
        <v>-1180</v>
      </c>
      <c r="I6468" s="175">
        <v>0</v>
      </c>
      <c r="J6468" s="175">
        <v>0</v>
      </c>
      <c r="K6468" s="175">
        <v>0</v>
      </c>
      <c r="L6468" s="176">
        <v>-3</v>
      </c>
      <c r="M6468" s="177">
        <v>0</v>
      </c>
    </row>
    <row r="6469" spans="1:13">
      <c r="A6469" s="166">
        <v>90</v>
      </c>
      <c r="B6469" s="167" t="s">
        <v>69</v>
      </c>
      <c r="C6469" s="168">
        <v>2010</v>
      </c>
      <c r="D6469" s="169">
        <v>0</v>
      </c>
      <c r="E6469" s="169">
        <v>0</v>
      </c>
      <c r="F6469" s="169">
        <v>0</v>
      </c>
      <c r="G6469" s="169">
        <v>0</v>
      </c>
      <c r="H6469" s="169">
        <v>-900</v>
      </c>
      <c r="I6469" s="169">
        <v>0</v>
      </c>
      <c r="J6469" s="169">
        <v>0</v>
      </c>
      <c r="K6469" s="169">
        <v>0</v>
      </c>
      <c r="L6469" s="170">
        <v>-3</v>
      </c>
      <c r="M6469" s="171">
        <v>0</v>
      </c>
    </row>
    <row r="6470" spans="1:13">
      <c r="A6470" s="172">
        <v>90</v>
      </c>
      <c r="B6470" s="173" t="s">
        <v>69</v>
      </c>
      <c r="C6470" s="174">
        <v>2011</v>
      </c>
      <c r="D6470" s="175">
        <v>0</v>
      </c>
      <c r="E6470" s="175">
        <v>0</v>
      </c>
      <c r="F6470" s="175">
        <v>0</v>
      </c>
      <c r="G6470" s="175">
        <v>0</v>
      </c>
      <c r="H6470" s="175">
        <v>0</v>
      </c>
      <c r="I6470" s="175">
        <v>0</v>
      </c>
      <c r="J6470" s="175">
        <v>0</v>
      </c>
      <c r="K6470" s="175">
        <v>0</v>
      </c>
      <c r="L6470" s="176">
        <v>-3</v>
      </c>
      <c r="M6470" s="177">
        <v>0</v>
      </c>
    </row>
    <row r="6471" spans="1:13">
      <c r="A6471" s="166">
        <v>90</v>
      </c>
      <c r="B6471" s="167" t="s">
        <v>69</v>
      </c>
      <c r="C6471" s="168">
        <v>2012</v>
      </c>
      <c r="D6471" s="169">
        <v>0</v>
      </c>
      <c r="E6471" s="169">
        <v>0</v>
      </c>
      <c r="F6471" s="169">
        <v>0</v>
      </c>
      <c r="G6471" s="169">
        <v>0</v>
      </c>
      <c r="H6471" s="169">
        <v>0</v>
      </c>
      <c r="I6471" s="169">
        <v>0</v>
      </c>
      <c r="J6471" s="169">
        <v>0</v>
      </c>
      <c r="K6471" s="169">
        <v>0</v>
      </c>
      <c r="L6471" s="170">
        <v>-3</v>
      </c>
      <c r="M6471" s="171">
        <v>0</v>
      </c>
    </row>
    <row r="6472" spans="1:13">
      <c r="A6472" s="172">
        <v>90</v>
      </c>
      <c r="B6472" s="173" t="s">
        <v>69</v>
      </c>
      <c r="C6472" s="174">
        <v>2013</v>
      </c>
      <c r="D6472" s="175">
        <v>0</v>
      </c>
      <c r="E6472" s="175">
        <v>0</v>
      </c>
      <c r="F6472" s="175">
        <v>0</v>
      </c>
      <c r="G6472" s="175">
        <v>0</v>
      </c>
      <c r="H6472" s="175">
        <v>0</v>
      </c>
      <c r="I6472" s="175">
        <v>0</v>
      </c>
      <c r="J6472" s="175">
        <v>0</v>
      </c>
      <c r="K6472" s="175">
        <v>0</v>
      </c>
      <c r="L6472" s="176">
        <v>-10</v>
      </c>
      <c r="M6472" s="177">
        <v>0</v>
      </c>
    </row>
    <row r="6473" spans="1:13">
      <c r="A6473" s="166">
        <v>90</v>
      </c>
      <c r="B6473" s="167" t="s">
        <v>69</v>
      </c>
      <c r="C6473" s="168">
        <v>2014</v>
      </c>
      <c r="D6473" s="169">
        <v>0</v>
      </c>
      <c r="E6473" s="169">
        <v>0</v>
      </c>
      <c r="F6473" s="169">
        <v>0</v>
      </c>
      <c r="G6473" s="169">
        <v>0</v>
      </c>
      <c r="H6473" s="169">
        <v>-1340</v>
      </c>
      <c r="I6473" s="169">
        <v>0</v>
      </c>
      <c r="J6473" s="169">
        <v>0</v>
      </c>
      <c r="K6473" s="169">
        <v>0</v>
      </c>
      <c r="L6473" s="170">
        <v>-4</v>
      </c>
      <c r="M6473" s="171">
        <v>0</v>
      </c>
    </row>
    <row r="6474" spans="1:13">
      <c r="A6474" s="172">
        <v>90</v>
      </c>
      <c r="B6474" s="173" t="s">
        <v>69</v>
      </c>
      <c r="C6474" s="174">
        <v>2015</v>
      </c>
      <c r="D6474" s="175">
        <v>0</v>
      </c>
      <c r="E6474" s="175">
        <v>0</v>
      </c>
      <c r="F6474" s="175">
        <v>0</v>
      </c>
      <c r="G6474" s="175">
        <v>0</v>
      </c>
      <c r="H6474" s="175">
        <v>35957</v>
      </c>
      <c r="I6474" s="175">
        <v>56</v>
      </c>
      <c r="J6474" s="175">
        <v>0</v>
      </c>
      <c r="K6474" s="175">
        <v>0</v>
      </c>
      <c r="L6474" s="176">
        <v>-5</v>
      </c>
      <c r="M6474" s="177">
        <v>-1</v>
      </c>
    </row>
    <row r="6475" spans="1:13">
      <c r="A6475" s="166">
        <v>90</v>
      </c>
      <c r="B6475" s="167" t="s">
        <v>69</v>
      </c>
      <c r="C6475" s="168">
        <v>2016</v>
      </c>
      <c r="D6475" s="169">
        <v>0</v>
      </c>
      <c r="E6475" s="169">
        <v>0</v>
      </c>
      <c r="F6475" s="169">
        <v>0</v>
      </c>
      <c r="G6475" s="169">
        <v>0</v>
      </c>
      <c r="H6475" s="169">
        <v>-32881</v>
      </c>
      <c r="I6475" s="169">
        <v>10230</v>
      </c>
      <c r="J6475" s="169">
        <v>5352</v>
      </c>
      <c r="K6475" s="169">
        <v>579</v>
      </c>
      <c r="L6475" s="170">
        <v>-4</v>
      </c>
      <c r="M6475" s="171">
        <v>0</v>
      </c>
    </row>
    <row r="6476" spans="1:13">
      <c r="A6476" s="172">
        <v>90</v>
      </c>
      <c r="B6476" s="173" t="s">
        <v>69</v>
      </c>
      <c r="C6476" s="174">
        <v>2017</v>
      </c>
      <c r="D6476" s="175">
        <v>0</v>
      </c>
      <c r="E6476" s="175">
        <v>0</v>
      </c>
      <c r="F6476" s="175">
        <v>0</v>
      </c>
      <c r="G6476" s="175">
        <v>0</v>
      </c>
      <c r="H6476" s="175">
        <v>110466</v>
      </c>
      <c r="I6476" s="175">
        <v>16553</v>
      </c>
      <c r="J6476" s="175">
        <v>-3016</v>
      </c>
      <c r="K6476" s="175">
        <v>11147</v>
      </c>
      <c r="L6476" s="176">
        <v>-233</v>
      </c>
      <c r="M6476" s="177">
        <v>0</v>
      </c>
    </row>
    <row r="6477" spans="1:13">
      <c r="A6477" s="166">
        <v>90</v>
      </c>
      <c r="B6477" s="167" t="s">
        <v>69</v>
      </c>
      <c r="C6477" s="168">
        <v>2018</v>
      </c>
      <c r="D6477" s="169">
        <v>0</v>
      </c>
      <c r="E6477" s="169">
        <v>0</v>
      </c>
      <c r="F6477" s="169">
        <v>0</v>
      </c>
      <c r="G6477" s="169">
        <v>0</v>
      </c>
      <c r="H6477" s="169">
        <v>101219</v>
      </c>
      <c r="I6477" s="169">
        <v>118178</v>
      </c>
      <c r="J6477" s="169">
        <v>45000</v>
      </c>
      <c r="K6477" s="169">
        <v>8749</v>
      </c>
      <c r="L6477" s="170">
        <v>-182</v>
      </c>
      <c r="M6477" s="171">
        <v>-5</v>
      </c>
    </row>
    <row r="6478" spans="1:13">
      <c r="A6478" s="172">
        <v>90</v>
      </c>
      <c r="B6478" s="173" t="s">
        <v>69</v>
      </c>
      <c r="C6478" s="174">
        <v>2019</v>
      </c>
      <c r="D6478" s="175">
        <v>0</v>
      </c>
      <c r="E6478" s="175">
        <v>0</v>
      </c>
      <c r="F6478" s="175">
        <v>0</v>
      </c>
      <c r="G6478" s="175">
        <v>0</v>
      </c>
      <c r="H6478" s="175">
        <v>481302</v>
      </c>
      <c r="I6478" s="175">
        <v>194037</v>
      </c>
      <c r="J6478" s="175">
        <v>108539</v>
      </c>
      <c r="K6478" s="175">
        <v>-7973</v>
      </c>
      <c r="L6478" s="176">
        <v>-296</v>
      </c>
      <c r="M6478" s="177">
        <v>2</v>
      </c>
    </row>
    <row r="6479" spans="1:13">
      <c r="A6479" s="166">
        <v>90</v>
      </c>
      <c r="B6479" s="167" t="s">
        <v>69</v>
      </c>
      <c r="C6479" s="168">
        <v>2020</v>
      </c>
      <c r="D6479" s="169">
        <v>333589200</v>
      </c>
      <c r="E6479" s="169">
        <v>1363265000</v>
      </c>
      <c r="F6479" s="169">
        <v>25180400</v>
      </c>
      <c r="G6479" s="169">
        <v>170385000</v>
      </c>
      <c r="H6479" s="169">
        <v>16170089</v>
      </c>
      <c r="I6479" s="169">
        <v>1497575</v>
      </c>
      <c r="J6479" s="169">
        <v>1623984</v>
      </c>
      <c r="K6479" s="169">
        <v>127238</v>
      </c>
      <c r="L6479" s="170">
        <v>5420</v>
      </c>
      <c r="M6479" s="171">
        <v>297</v>
      </c>
    </row>
    <row r="6480" spans="1:13">
      <c r="A6480" s="172">
        <v>91</v>
      </c>
      <c r="B6480" s="173" t="s">
        <v>57</v>
      </c>
      <c r="C6480" s="174">
        <v>2003</v>
      </c>
      <c r="D6480" s="175">
        <v>0</v>
      </c>
      <c r="E6480" s="175">
        <v>0</v>
      </c>
      <c r="F6480" s="175">
        <v>0</v>
      </c>
      <c r="G6480" s="175">
        <v>0</v>
      </c>
      <c r="H6480" s="175">
        <v>-200</v>
      </c>
      <c r="I6480" s="175">
        <v>0</v>
      </c>
      <c r="J6480" s="175">
        <v>0</v>
      </c>
      <c r="K6480" s="175">
        <v>0</v>
      </c>
      <c r="L6480" s="176">
        <v>0</v>
      </c>
      <c r="M6480" s="177">
        <v>0</v>
      </c>
    </row>
    <row r="6481" spans="1:13">
      <c r="A6481" s="166">
        <v>91</v>
      </c>
      <c r="B6481" s="167" t="s">
        <v>57</v>
      </c>
      <c r="C6481" s="168">
        <v>2004</v>
      </c>
      <c r="D6481" s="169">
        <v>0</v>
      </c>
      <c r="E6481" s="169">
        <v>0</v>
      </c>
      <c r="F6481" s="169">
        <v>0</v>
      </c>
      <c r="G6481" s="169">
        <v>0</v>
      </c>
      <c r="H6481" s="169">
        <v>0</v>
      </c>
      <c r="I6481" s="169">
        <v>0</v>
      </c>
      <c r="J6481" s="169">
        <v>0</v>
      </c>
      <c r="K6481" s="169">
        <v>0</v>
      </c>
      <c r="L6481" s="170">
        <v>0</v>
      </c>
      <c r="M6481" s="171">
        <v>0</v>
      </c>
    </row>
    <row r="6482" spans="1:13">
      <c r="A6482" s="172">
        <v>91</v>
      </c>
      <c r="B6482" s="173" t="s">
        <v>57</v>
      </c>
      <c r="C6482" s="174">
        <v>2005</v>
      </c>
      <c r="D6482" s="175">
        <v>0</v>
      </c>
      <c r="E6482" s="175">
        <v>0</v>
      </c>
      <c r="F6482" s="175">
        <v>0</v>
      </c>
      <c r="G6482" s="175">
        <v>0</v>
      </c>
      <c r="H6482" s="175">
        <v>0</v>
      </c>
      <c r="I6482" s="175">
        <v>0</v>
      </c>
      <c r="J6482" s="175">
        <v>0</v>
      </c>
      <c r="K6482" s="175">
        <v>0</v>
      </c>
      <c r="L6482" s="176">
        <v>0</v>
      </c>
      <c r="M6482" s="177">
        <v>0</v>
      </c>
    </row>
    <row r="6483" spans="1:13">
      <c r="A6483" s="166">
        <v>91</v>
      </c>
      <c r="B6483" s="167" t="s">
        <v>57</v>
      </c>
      <c r="C6483" s="168">
        <v>2008</v>
      </c>
      <c r="D6483" s="169">
        <v>0</v>
      </c>
      <c r="E6483" s="169">
        <v>0</v>
      </c>
      <c r="F6483" s="169">
        <v>0</v>
      </c>
      <c r="G6483" s="169">
        <v>0</v>
      </c>
      <c r="H6483" s="169">
        <v>0</v>
      </c>
      <c r="I6483" s="169">
        <v>0</v>
      </c>
      <c r="J6483" s="169">
        <v>0</v>
      </c>
      <c r="K6483" s="169">
        <v>0</v>
      </c>
      <c r="L6483" s="170">
        <v>0</v>
      </c>
      <c r="M6483" s="171">
        <v>0</v>
      </c>
    </row>
    <row r="6484" spans="1:13">
      <c r="A6484" s="172">
        <v>91</v>
      </c>
      <c r="B6484" s="173" t="s">
        <v>57</v>
      </c>
      <c r="C6484" s="174">
        <v>2009</v>
      </c>
      <c r="D6484" s="175">
        <v>0</v>
      </c>
      <c r="E6484" s="175">
        <v>0</v>
      </c>
      <c r="F6484" s="175">
        <v>0</v>
      </c>
      <c r="G6484" s="175">
        <v>0</v>
      </c>
      <c r="H6484" s="175">
        <v>0</v>
      </c>
      <c r="I6484" s="175">
        <v>0</v>
      </c>
      <c r="J6484" s="175">
        <v>0</v>
      </c>
      <c r="K6484" s="175">
        <v>0</v>
      </c>
      <c r="L6484" s="176">
        <v>0</v>
      </c>
      <c r="M6484" s="177">
        <v>0</v>
      </c>
    </row>
    <row r="6485" spans="1:13">
      <c r="A6485" s="166">
        <v>91</v>
      </c>
      <c r="B6485" s="167" t="s">
        <v>57</v>
      </c>
      <c r="C6485" s="168">
        <v>2010</v>
      </c>
      <c r="D6485" s="169">
        <v>0</v>
      </c>
      <c r="E6485" s="169">
        <v>0</v>
      </c>
      <c r="F6485" s="169">
        <v>0</v>
      </c>
      <c r="G6485" s="169">
        <v>0</v>
      </c>
      <c r="H6485" s="169">
        <v>0</v>
      </c>
      <c r="I6485" s="169">
        <v>0</v>
      </c>
      <c r="J6485" s="169">
        <v>0</v>
      </c>
      <c r="K6485" s="169">
        <v>0</v>
      </c>
      <c r="L6485" s="170">
        <v>0</v>
      </c>
      <c r="M6485" s="171">
        <v>0</v>
      </c>
    </row>
    <row r="6486" spans="1:13">
      <c r="A6486" s="172">
        <v>91</v>
      </c>
      <c r="B6486" s="173" t="s">
        <v>57</v>
      </c>
      <c r="C6486" s="174">
        <v>2012</v>
      </c>
      <c r="D6486" s="175">
        <v>0</v>
      </c>
      <c r="E6486" s="175">
        <v>0</v>
      </c>
      <c r="F6486" s="175">
        <v>0</v>
      </c>
      <c r="G6486" s="175">
        <v>0</v>
      </c>
      <c r="H6486" s="175">
        <v>0</v>
      </c>
      <c r="I6486" s="175">
        <v>0</v>
      </c>
      <c r="J6486" s="175">
        <v>0</v>
      </c>
      <c r="K6486" s="175">
        <v>0</v>
      </c>
      <c r="L6486" s="176">
        <v>0</v>
      </c>
      <c r="M6486" s="177">
        <v>0</v>
      </c>
    </row>
    <row r="6487" spans="1:13">
      <c r="A6487" s="166">
        <v>91</v>
      </c>
      <c r="B6487" s="167" t="s">
        <v>57</v>
      </c>
      <c r="C6487" s="168">
        <v>2013</v>
      </c>
      <c r="D6487" s="169">
        <v>0</v>
      </c>
      <c r="E6487" s="169">
        <v>0</v>
      </c>
      <c r="F6487" s="169">
        <v>0</v>
      </c>
      <c r="G6487" s="169">
        <v>0</v>
      </c>
      <c r="H6487" s="169">
        <v>0</v>
      </c>
      <c r="I6487" s="169">
        <v>0</v>
      </c>
      <c r="J6487" s="169">
        <v>0</v>
      </c>
      <c r="K6487" s="169">
        <v>0</v>
      </c>
      <c r="L6487" s="170">
        <v>0</v>
      </c>
      <c r="M6487" s="171">
        <v>0</v>
      </c>
    </row>
    <row r="6488" spans="1:13">
      <c r="A6488" s="172">
        <v>91</v>
      </c>
      <c r="B6488" s="173" t="s">
        <v>57</v>
      </c>
      <c r="C6488" s="174">
        <v>2014</v>
      </c>
      <c r="D6488" s="175">
        <v>0</v>
      </c>
      <c r="E6488" s="175">
        <v>0</v>
      </c>
      <c r="F6488" s="175">
        <v>0</v>
      </c>
      <c r="G6488" s="175">
        <v>0</v>
      </c>
      <c r="H6488" s="175">
        <v>0</v>
      </c>
      <c r="I6488" s="175">
        <v>0</v>
      </c>
      <c r="J6488" s="175">
        <v>0</v>
      </c>
      <c r="K6488" s="175">
        <v>0</v>
      </c>
      <c r="L6488" s="176">
        <v>0</v>
      </c>
      <c r="M6488" s="177">
        <v>0</v>
      </c>
    </row>
    <row r="6489" spans="1:13">
      <c r="A6489" s="166">
        <v>91</v>
      </c>
      <c r="B6489" s="167" t="s">
        <v>57</v>
      </c>
      <c r="C6489" s="168">
        <v>2015</v>
      </c>
      <c r="D6489" s="169">
        <v>0</v>
      </c>
      <c r="E6489" s="169">
        <v>0</v>
      </c>
      <c r="F6489" s="169">
        <v>0</v>
      </c>
      <c r="G6489" s="169">
        <v>0</v>
      </c>
      <c r="H6489" s="169">
        <v>0</v>
      </c>
      <c r="I6489" s="169">
        <v>0</v>
      </c>
      <c r="J6489" s="169">
        <v>-5608</v>
      </c>
      <c r="K6489" s="169">
        <v>0</v>
      </c>
      <c r="L6489" s="170">
        <v>0</v>
      </c>
      <c r="M6489" s="171">
        <v>1</v>
      </c>
    </row>
    <row r="6490" spans="1:13">
      <c r="A6490" s="172">
        <v>91</v>
      </c>
      <c r="B6490" s="173" t="s">
        <v>57</v>
      </c>
      <c r="C6490" s="174">
        <v>2016</v>
      </c>
      <c r="D6490" s="175">
        <v>0</v>
      </c>
      <c r="E6490" s="175">
        <v>0</v>
      </c>
      <c r="F6490" s="175">
        <v>0</v>
      </c>
      <c r="G6490" s="175">
        <v>0</v>
      </c>
      <c r="H6490" s="175">
        <v>21878</v>
      </c>
      <c r="I6490" s="175">
        <v>34312</v>
      </c>
      <c r="J6490" s="175">
        <v>0</v>
      </c>
      <c r="K6490" s="175">
        <v>155</v>
      </c>
      <c r="L6490" s="176">
        <v>0</v>
      </c>
      <c r="M6490" s="177">
        <v>1</v>
      </c>
    </row>
    <row r="6491" spans="1:13">
      <c r="A6491" s="166">
        <v>91</v>
      </c>
      <c r="B6491" s="167" t="s">
        <v>57</v>
      </c>
      <c r="C6491" s="168">
        <v>2017</v>
      </c>
      <c r="D6491" s="169">
        <v>0</v>
      </c>
      <c r="E6491" s="169">
        <v>0</v>
      </c>
      <c r="F6491" s="169">
        <v>0</v>
      </c>
      <c r="G6491" s="169">
        <v>0</v>
      </c>
      <c r="H6491" s="169">
        <v>35780</v>
      </c>
      <c r="I6491" s="169">
        <v>49358.7</v>
      </c>
      <c r="J6491" s="169">
        <v>2256</v>
      </c>
      <c r="K6491" s="169">
        <v>255</v>
      </c>
      <c r="L6491" s="170">
        <v>-2</v>
      </c>
      <c r="M6491" s="171">
        <v>1</v>
      </c>
    </row>
    <row r="6492" spans="1:13">
      <c r="A6492" s="172">
        <v>91</v>
      </c>
      <c r="B6492" s="173" t="s">
        <v>57</v>
      </c>
      <c r="C6492" s="174">
        <v>2018</v>
      </c>
      <c r="D6492" s="175">
        <v>0</v>
      </c>
      <c r="E6492" s="175">
        <v>0</v>
      </c>
      <c r="F6492" s="175">
        <v>0</v>
      </c>
      <c r="G6492" s="175">
        <v>0</v>
      </c>
      <c r="H6492" s="175">
        <v>381255</v>
      </c>
      <c r="I6492" s="175">
        <v>40234</v>
      </c>
      <c r="J6492" s="175">
        <v>-241472</v>
      </c>
      <c r="K6492" s="175">
        <v>9430</v>
      </c>
      <c r="L6492" s="176">
        <v>2</v>
      </c>
      <c r="M6492" s="177">
        <v>-3</v>
      </c>
    </row>
    <row r="6493" spans="1:13">
      <c r="A6493" s="166">
        <v>91</v>
      </c>
      <c r="B6493" s="167" t="s">
        <v>57</v>
      </c>
      <c r="C6493" s="168">
        <v>2019</v>
      </c>
      <c r="D6493" s="169">
        <v>0</v>
      </c>
      <c r="E6493" s="169">
        <v>0</v>
      </c>
      <c r="F6493" s="169">
        <v>0</v>
      </c>
      <c r="G6493" s="169">
        <v>0</v>
      </c>
      <c r="H6493" s="169">
        <v>160622</v>
      </c>
      <c r="I6493" s="169">
        <v>-44821.3</v>
      </c>
      <c r="J6493" s="169">
        <v>-18132</v>
      </c>
      <c r="K6493" s="169">
        <v>6965</v>
      </c>
      <c r="L6493" s="170">
        <v>5</v>
      </c>
      <c r="M6493" s="171">
        <v>-3</v>
      </c>
    </row>
    <row r="6494" spans="1:13">
      <c r="A6494" s="172">
        <v>91</v>
      </c>
      <c r="B6494" s="173" t="s">
        <v>57</v>
      </c>
      <c r="C6494" s="174">
        <v>2020</v>
      </c>
      <c r="D6494" s="175">
        <v>121228000</v>
      </c>
      <c r="E6494" s="175">
        <v>705712000</v>
      </c>
      <c r="F6494" s="175">
        <v>22528000</v>
      </c>
      <c r="G6494" s="175">
        <v>1332981000</v>
      </c>
      <c r="H6494" s="175">
        <v>6521390</v>
      </c>
      <c r="I6494" s="175">
        <v>1023101.55</v>
      </c>
      <c r="J6494" s="175">
        <v>1771214</v>
      </c>
      <c r="K6494" s="175">
        <v>279603</v>
      </c>
      <c r="L6494" s="176">
        <v>1764</v>
      </c>
      <c r="M6494" s="177">
        <v>87</v>
      </c>
    </row>
    <row r="6495" spans="1:13">
      <c r="A6495" s="166">
        <v>92</v>
      </c>
      <c r="B6495" s="167" t="s">
        <v>117</v>
      </c>
      <c r="C6495" s="168">
        <v>2000</v>
      </c>
      <c r="D6495" s="169">
        <v>0</v>
      </c>
      <c r="E6495" s="169">
        <v>0</v>
      </c>
      <c r="F6495" s="169">
        <v>0</v>
      </c>
      <c r="G6495" s="169">
        <v>0</v>
      </c>
      <c r="H6495" s="169">
        <v>-2320</v>
      </c>
      <c r="I6495" s="169">
        <v>0</v>
      </c>
      <c r="J6495" s="169">
        <v>0</v>
      </c>
      <c r="K6495" s="169">
        <v>0</v>
      </c>
      <c r="L6495" s="170">
        <v>0</v>
      </c>
      <c r="M6495" s="171">
        <v>0</v>
      </c>
    </row>
    <row r="6496" spans="1:13">
      <c r="A6496" s="172">
        <v>92</v>
      </c>
      <c r="B6496" s="173" t="s">
        <v>117</v>
      </c>
      <c r="C6496" s="174">
        <v>2001</v>
      </c>
      <c r="D6496" s="175">
        <v>0</v>
      </c>
      <c r="E6496" s="175">
        <v>0</v>
      </c>
      <c r="F6496" s="175">
        <v>0</v>
      </c>
      <c r="G6496" s="175">
        <v>0</v>
      </c>
      <c r="H6496" s="175">
        <v>0</v>
      </c>
      <c r="I6496" s="175">
        <v>0</v>
      </c>
      <c r="J6496" s="175">
        <v>0</v>
      </c>
      <c r="K6496" s="175">
        <v>0</v>
      </c>
      <c r="L6496" s="176">
        <v>0</v>
      </c>
      <c r="M6496" s="177">
        <v>0</v>
      </c>
    </row>
    <row r="6497" spans="1:13">
      <c r="A6497" s="166">
        <v>92</v>
      </c>
      <c r="B6497" s="167" t="s">
        <v>117</v>
      </c>
      <c r="C6497" s="168">
        <v>2002</v>
      </c>
      <c r="D6497" s="169">
        <v>0</v>
      </c>
      <c r="E6497" s="169">
        <v>0</v>
      </c>
      <c r="F6497" s="169">
        <v>0</v>
      </c>
      <c r="G6497" s="169">
        <v>0</v>
      </c>
      <c r="H6497" s="169">
        <v>0</v>
      </c>
      <c r="I6497" s="169">
        <v>0</v>
      </c>
      <c r="J6497" s="169">
        <v>0</v>
      </c>
      <c r="K6497" s="169">
        <v>0</v>
      </c>
      <c r="L6497" s="170">
        <v>0</v>
      </c>
      <c r="M6497" s="171">
        <v>0</v>
      </c>
    </row>
    <row r="6498" spans="1:13">
      <c r="A6498" s="172">
        <v>92</v>
      </c>
      <c r="B6498" s="173" t="s">
        <v>117</v>
      </c>
      <c r="C6498" s="174">
        <v>2003</v>
      </c>
      <c r="D6498" s="175">
        <v>0</v>
      </c>
      <c r="E6498" s="175">
        <v>0</v>
      </c>
      <c r="F6498" s="175">
        <v>0</v>
      </c>
      <c r="G6498" s="175">
        <v>0</v>
      </c>
      <c r="H6498" s="175">
        <v>0</v>
      </c>
      <c r="I6498" s="175">
        <v>0</v>
      </c>
      <c r="J6498" s="175">
        <v>0</v>
      </c>
      <c r="K6498" s="175">
        <v>0</v>
      </c>
      <c r="L6498" s="176">
        <v>0</v>
      </c>
      <c r="M6498" s="177">
        <v>0</v>
      </c>
    </row>
    <row r="6499" spans="1:13">
      <c r="A6499" s="166">
        <v>92</v>
      </c>
      <c r="B6499" s="167" t="s">
        <v>117</v>
      </c>
      <c r="C6499" s="168">
        <v>2004</v>
      </c>
      <c r="D6499" s="169">
        <v>0</v>
      </c>
      <c r="E6499" s="169">
        <v>0</v>
      </c>
      <c r="F6499" s="169">
        <v>0</v>
      </c>
      <c r="G6499" s="169">
        <v>0</v>
      </c>
      <c r="H6499" s="169">
        <v>-1400</v>
      </c>
      <c r="I6499" s="169">
        <v>0</v>
      </c>
      <c r="J6499" s="169">
        <v>0</v>
      </c>
      <c r="K6499" s="169">
        <v>0</v>
      </c>
      <c r="L6499" s="170">
        <v>0</v>
      </c>
      <c r="M6499" s="171">
        <v>0</v>
      </c>
    </row>
    <row r="6500" spans="1:13">
      <c r="A6500" s="172">
        <v>92</v>
      </c>
      <c r="B6500" s="173" t="s">
        <v>117</v>
      </c>
      <c r="C6500" s="174">
        <v>2005</v>
      </c>
      <c r="D6500" s="175">
        <v>0</v>
      </c>
      <c r="E6500" s="175">
        <v>0</v>
      </c>
      <c r="F6500" s="175">
        <v>0</v>
      </c>
      <c r="G6500" s="175">
        <v>0</v>
      </c>
      <c r="H6500" s="175">
        <v>-660</v>
      </c>
      <c r="I6500" s="175">
        <v>0</v>
      </c>
      <c r="J6500" s="175">
        <v>0</v>
      </c>
      <c r="K6500" s="175">
        <v>0</v>
      </c>
      <c r="L6500" s="176">
        <v>0</v>
      </c>
      <c r="M6500" s="177">
        <v>0</v>
      </c>
    </row>
    <row r="6501" spans="1:13">
      <c r="A6501" s="166">
        <v>92</v>
      </c>
      <c r="B6501" s="167" t="s">
        <v>117</v>
      </c>
      <c r="C6501" s="168">
        <v>2006</v>
      </c>
      <c r="D6501" s="169">
        <v>0</v>
      </c>
      <c r="E6501" s="169">
        <v>0</v>
      </c>
      <c r="F6501" s="169">
        <v>0</v>
      </c>
      <c r="G6501" s="169">
        <v>0</v>
      </c>
      <c r="H6501" s="169">
        <v>0</v>
      </c>
      <c r="I6501" s="169">
        <v>0</v>
      </c>
      <c r="J6501" s="169">
        <v>0</v>
      </c>
      <c r="K6501" s="169">
        <v>0</v>
      </c>
      <c r="L6501" s="170">
        <v>0</v>
      </c>
      <c r="M6501" s="171">
        <v>0</v>
      </c>
    </row>
    <row r="6502" spans="1:13">
      <c r="A6502" s="172">
        <v>92</v>
      </c>
      <c r="B6502" s="173" t="s">
        <v>117</v>
      </c>
      <c r="C6502" s="174">
        <v>2007</v>
      </c>
      <c r="D6502" s="175">
        <v>0</v>
      </c>
      <c r="E6502" s="175">
        <v>0</v>
      </c>
      <c r="F6502" s="175">
        <v>0</v>
      </c>
      <c r="G6502" s="175">
        <v>0</v>
      </c>
      <c r="H6502" s="175">
        <v>0</v>
      </c>
      <c r="I6502" s="175">
        <v>0</v>
      </c>
      <c r="J6502" s="175">
        <v>0</v>
      </c>
      <c r="K6502" s="175">
        <v>0</v>
      </c>
      <c r="L6502" s="176">
        <v>0</v>
      </c>
      <c r="M6502" s="177">
        <v>0</v>
      </c>
    </row>
    <row r="6503" spans="1:13">
      <c r="A6503" s="166">
        <v>92</v>
      </c>
      <c r="B6503" s="167" t="s">
        <v>117</v>
      </c>
      <c r="C6503" s="168">
        <v>2008</v>
      </c>
      <c r="D6503" s="169">
        <v>0</v>
      </c>
      <c r="E6503" s="169">
        <v>0</v>
      </c>
      <c r="F6503" s="169">
        <v>0</v>
      </c>
      <c r="G6503" s="169">
        <v>0</v>
      </c>
      <c r="H6503" s="169">
        <v>0</v>
      </c>
      <c r="I6503" s="169">
        <v>0</v>
      </c>
      <c r="J6503" s="169">
        <v>0</v>
      </c>
      <c r="K6503" s="169">
        <v>0</v>
      </c>
      <c r="L6503" s="170">
        <v>0</v>
      </c>
      <c r="M6503" s="171">
        <v>0</v>
      </c>
    </row>
    <row r="6504" spans="1:13">
      <c r="A6504" s="172">
        <v>92</v>
      </c>
      <c r="B6504" s="173" t="s">
        <v>117</v>
      </c>
      <c r="C6504" s="174">
        <v>2009</v>
      </c>
      <c r="D6504" s="175">
        <v>0</v>
      </c>
      <c r="E6504" s="175">
        <v>0</v>
      </c>
      <c r="F6504" s="175">
        <v>0</v>
      </c>
      <c r="G6504" s="175">
        <v>0</v>
      </c>
      <c r="H6504" s="175">
        <v>0</v>
      </c>
      <c r="I6504" s="175">
        <v>0</v>
      </c>
      <c r="J6504" s="175">
        <v>0</v>
      </c>
      <c r="K6504" s="175">
        <v>0</v>
      </c>
      <c r="L6504" s="176">
        <v>0</v>
      </c>
      <c r="M6504" s="177">
        <v>0</v>
      </c>
    </row>
    <row r="6505" spans="1:13">
      <c r="A6505" s="166">
        <v>92</v>
      </c>
      <c r="B6505" s="167" t="s">
        <v>117</v>
      </c>
      <c r="C6505" s="168">
        <v>2010</v>
      </c>
      <c r="D6505" s="169">
        <v>0</v>
      </c>
      <c r="E6505" s="169">
        <v>0</v>
      </c>
      <c r="F6505" s="169">
        <v>0</v>
      </c>
      <c r="G6505" s="169">
        <v>0</v>
      </c>
      <c r="H6505" s="169">
        <v>-68</v>
      </c>
      <c r="I6505" s="169">
        <v>0</v>
      </c>
      <c r="J6505" s="169">
        <v>0</v>
      </c>
      <c r="K6505" s="169">
        <v>0</v>
      </c>
      <c r="L6505" s="170">
        <v>0</v>
      </c>
      <c r="M6505" s="171">
        <v>0</v>
      </c>
    </row>
    <row r="6506" spans="1:13">
      <c r="A6506" s="172">
        <v>92</v>
      </c>
      <c r="B6506" s="173" t="s">
        <v>117</v>
      </c>
      <c r="C6506" s="174">
        <v>2011</v>
      </c>
      <c r="D6506" s="175">
        <v>0</v>
      </c>
      <c r="E6506" s="175">
        <v>0</v>
      </c>
      <c r="F6506" s="175">
        <v>0</v>
      </c>
      <c r="G6506" s="175">
        <v>0</v>
      </c>
      <c r="H6506" s="175">
        <v>-812</v>
      </c>
      <c r="I6506" s="175">
        <v>0</v>
      </c>
      <c r="J6506" s="175">
        <v>0</v>
      </c>
      <c r="K6506" s="175">
        <v>0</v>
      </c>
      <c r="L6506" s="176">
        <v>0</v>
      </c>
      <c r="M6506" s="177">
        <v>0</v>
      </c>
    </row>
    <row r="6507" spans="1:13">
      <c r="A6507" s="166">
        <v>92</v>
      </c>
      <c r="B6507" s="167" t="s">
        <v>117</v>
      </c>
      <c r="C6507" s="168">
        <v>2012</v>
      </c>
      <c r="D6507" s="169">
        <v>0</v>
      </c>
      <c r="E6507" s="169">
        <v>0</v>
      </c>
      <c r="F6507" s="169">
        <v>0</v>
      </c>
      <c r="G6507" s="169">
        <v>0</v>
      </c>
      <c r="H6507" s="169">
        <v>31175</v>
      </c>
      <c r="I6507" s="169">
        <v>-5222</v>
      </c>
      <c r="J6507" s="169">
        <v>0</v>
      </c>
      <c r="K6507" s="169">
        <v>0</v>
      </c>
      <c r="L6507" s="170">
        <v>0</v>
      </c>
      <c r="M6507" s="171">
        <v>0</v>
      </c>
    </row>
    <row r="6508" spans="1:13">
      <c r="A6508" s="172">
        <v>92</v>
      </c>
      <c r="B6508" s="173" t="s">
        <v>117</v>
      </c>
      <c r="C6508" s="174">
        <v>2013</v>
      </c>
      <c r="D6508" s="175">
        <v>0</v>
      </c>
      <c r="E6508" s="175">
        <v>0</v>
      </c>
      <c r="F6508" s="175">
        <v>0</v>
      </c>
      <c r="G6508" s="175">
        <v>0</v>
      </c>
      <c r="H6508" s="175">
        <v>-15789</v>
      </c>
      <c r="I6508" s="175">
        <v>3200</v>
      </c>
      <c r="J6508" s="175">
        <v>0</v>
      </c>
      <c r="K6508" s="175">
        <v>0</v>
      </c>
      <c r="L6508" s="176">
        <v>0</v>
      </c>
      <c r="M6508" s="177">
        <v>0</v>
      </c>
    </row>
    <row r="6509" spans="1:13">
      <c r="A6509" s="166">
        <v>92</v>
      </c>
      <c r="B6509" s="167" t="s">
        <v>117</v>
      </c>
      <c r="C6509" s="168">
        <v>2014</v>
      </c>
      <c r="D6509" s="169">
        <v>0</v>
      </c>
      <c r="E6509" s="169">
        <v>0</v>
      </c>
      <c r="F6509" s="169">
        <v>0</v>
      </c>
      <c r="G6509" s="169">
        <v>0</v>
      </c>
      <c r="H6509" s="169">
        <v>-21987</v>
      </c>
      <c r="I6509" s="169">
        <v>4836</v>
      </c>
      <c r="J6509" s="169">
        <v>0</v>
      </c>
      <c r="K6509" s="169">
        <v>0</v>
      </c>
      <c r="L6509" s="170">
        <v>0</v>
      </c>
      <c r="M6509" s="171">
        <v>0</v>
      </c>
    </row>
    <row r="6510" spans="1:13">
      <c r="A6510" s="172">
        <v>92</v>
      </c>
      <c r="B6510" s="173" t="s">
        <v>117</v>
      </c>
      <c r="C6510" s="174">
        <v>2015</v>
      </c>
      <c r="D6510" s="175">
        <v>0</v>
      </c>
      <c r="E6510" s="175">
        <v>0</v>
      </c>
      <c r="F6510" s="175">
        <v>0</v>
      </c>
      <c r="G6510" s="175">
        <v>0</v>
      </c>
      <c r="H6510" s="175">
        <v>-22776</v>
      </c>
      <c r="I6510" s="175">
        <v>10379</v>
      </c>
      <c r="J6510" s="175">
        <v>0</v>
      </c>
      <c r="K6510" s="175">
        <v>-15</v>
      </c>
      <c r="L6510" s="176">
        <v>0</v>
      </c>
      <c r="M6510" s="177">
        <v>-1</v>
      </c>
    </row>
    <row r="6511" spans="1:13">
      <c r="A6511" s="166">
        <v>92</v>
      </c>
      <c r="B6511" s="167" t="s">
        <v>117</v>
      </c>
      <c r="C6511" s="168">
        <v>2016</v>
      </c>
      <c r="D6511" s="169">
        <v>0</v>
      </c>
      <c r="E6511" s="169">
        <v>0</v>
      </c>
      <c r="F6511" s="169">
        <v>0</v>
      </c>
      <c r="G6511" s="169">
        <v>0</v>
      </c>
      <c r="H6511" s="169">
        <v>32183</v>
      </c>
      <c r="I6511" s="169">
        <v>28145</v>
      </c>
      <c r="J6511" s="169">
        <v>-2392</v>
      </c>
      <c r="K6511" s="169">
        <v>-2044</v>
      </c>
      <c r="L6511" s="170">
        <v>2</v>
      </c>
      <c r="M6511" s="171">
        <v>-6</v>
      </c>
    </row>
    <row r="6512" spans="1:13">
      <c r="A6512" s="172">
        <v>92</v>
      </c>
      <c r="B6512" s="173" t="s">
        <v>117</v>
      </c>
      <c r="C6512" s="174">
        <v>2017</v>
      </c>
      <c r="D6512" s="175">
        <v>0</v>
      </c>
      <c r="E6512" s="175">
        <v>0</v>
      </c>
      <c r="F6512" s="175">
        <v>0</v>
      </c>
      <c r="G6512" s="175">
        <v>0</v>
      </c>
      <c r="H6512" s="175">
        <v>144031</v>
      </c>
      <c r="I6512" s="175">
        <v>47441</v>
      </c>
      <c r="J6512" s="175">
        <v>-6208</v>
      </c>
      <c r="K6512" s="175">
        <v>1359</v>
      </c>
      <c r="L6512" s="176">
        <v>-229</v>
      </c>
      <c r="M6512" s="177">
        <v>-4</v>
      </c>
    </row>
    <row r="6513" spans="1:13">
      <c r="A6513" s="166">
        <v>92</v>
      </c>
      <c r="B6513" s="167" t="s">
        <v>117</v>
      </c>
      <c r="C6513" s="168">
        <v>2018</v>
      </c>
      <c r="D6513" s="169">
        <v>0</v>
      </c>
      <c r="E6513" s="169">
        <v>0</v>
      </c>
      <c r="F6513" s="169">
        <v>0</v>
      </c>
      <c r="G6513" s="169">
        <v>0</v>
      </c>
      <c r="H6513" s="169">
        <v>612897</v>
      </c>
      <c r="I6513" s="169">
        <v>169835</v>
      </c>
      <c r="J6513" s="169">
        <v>181575</v>
      </c>
      <c r="K6513" s="169">
        <v>5605</v>
      </c>
      <c r="L6513" s="170">
        <v>-218</v>
      </c>
      <c r="M6513" s="171">
        <v>-5</v>
      </c>
    </row>
    <row r="6514" spans="1:13">
      <c r="A6514" s="172">
        <v>92</v>
      </c>
      <c r="B6514" s="173" t="s">
        <v>117</v>
      </c>
      <c r="C6514" s="174">
        <v>2019</v>
      </c>
      <c r="D6514" s="175">
        <v>0</v>
      </c>
      <c r="E6514" s="175">
        <v>0</v>
      </c>
      <c r="F6514" s="175">
        <v>0</v>
      </c>
      <c r="G6514" s="175">
        <v>0</v>
      </c>
      <c r="H6514" s="175">
        <v>694866</v>
      </c>
      <c r="I6514" s="175">
        <v>28640</v>
      </c>
      <c r="J6514" s="175">
        <v>62912</v>
      </c>
      <c r="K6514" s="175">
        <v>3503</v>
      </c>
      <c r="L6514" s="176">
        <v>-279</v>
      </c>
      <c r="M6514" s="177">
        <v>-1</v>
      </c>
    </row>
    <row r="6515" spans="1:13">
      <c r="A6515" s="166">
        <v>92</v>
      </c>
      <c r="B6515" s="167" t="s">
        <v>117</v>
      </c>
      <c r="C6515" s="168">
        <v>2020</v>
      </c>
      <c r="D6515" s="169">
        <v>208418600</v>
      </c>
      <c r="E6515" s="169">
        <v>496524500</v>
      </c>
      <c r="F6515" s="169">
        <v>21799100</v>
      </c>
      <c r="G6515" s="169">
        <v>80304000</v>
      </c>
      <c r="H6515" s="169">
        <v>9004946</v>
      </c>
      <c r="I6515" s="169">
        <v>372503</v>
      </c>
      <c r="J6515" s="169">
        <v>1743928</v>
      </c>
      <c r="K6515" s="169">
        <v>59801</v>
      </c>
      <c r="L6515" s="170">
        <v>4133</v>
      </c>
      <c r="M6515" s="171">
        <v>222</v>
      </c>
    </row>
    <row r="6516" spans="1:13">
      <c r="A6516" s="172">
        <v>93</v>
      </c>
      <c r="B6516" s="173" t="s">
        <v>177</v>
      </c>
      <c r="C6516" s="174">
        <v>2003</v>
      </c>
      <c r="D6516" s="175">
        <v>0</v>
      </c>
      <c r="E6516" s="175">
        <v>0</v>
      </c>
      <c r="F6516" s="175">
        <v>0</v>
      </c>
      <c r="G6516" s="175">
        <v>0</v>
      </c>
      <c r="H6516" s="175">
        <v>-2988.2</v>
      </c>
      <c r="I6516" s="175">
        <v>0</v>
      </c>
      <c r="J6516" s="175">
        <v>0</v>
      </c>
      <c r="K6516" s="175">
        <v>0</v>
      </c>
      <c r="L6516" s="176">
        <v>3</v>
      </c>
      <c r="M6516" s="177">
        <v>1</v>
      </c>
    </row>
    <row r="6517" spans="1:13">
      <c r="A6517" s="166">
        <v>93</v>
      </c>
      <c r="B6517" s="167" t="s">
        <v>177</v>
      </c>
      <c r="C6517" s="168">
        <v>2010</v>
      </c>
      <c r="D6517" s="169">
        <v>0</v>
      </c>
      <c r="E6517" s="169">
        <v>0</v>
      </c>
      <c r="F6517" s="169">
        <v>0</v>
      </c>
      <c r="G6517" s="169">
        <v>0</v>
      </c>
      <c r="H6517" s="169">
        <v>-1000</v>
      </c>
      <c r="I6517" s="169">
        <v>0</v>
      </c>
      <c r="J6517" s="169">
        <v>0</v>
      </c>
      <c r="K6517" s="169">
        <v>0</v>
      </c>
      <c r="L6517" s="170">
        <v>0</v>
      </c>
      <c r="M6517" s="171">
        <v>0</v>
      </c>
    </row>
    <row r="6518" spans="1:13">
      <c r="A6518" s="172">
        <v>93</v>
      </c>
      <c r="B6518" s="173" t="s">
        <v>177</v>
      </c>
      <c r="C6518" s="174">
        <v>2011</v>
      </c>
      <c r="D6518" s="175">
        <v>0</v>
      </c>
      <c r="E6518" s="175">
        <v>0</v>
      </c>
      <c r="F6518" s="175">
        <v>0</v>
      </c>
      <c r="G6518" s="175">
        <v>0</v>
      </c>
      <c r="H6518" s="175">
        <v>-4852</v>
      </c>
      <c r="I6518" s="175">
        <v>0</v>
      </c>
      <c r="J6518" s="175">
        <v>0</v>
      </c>
      <c r="K6518" s="175">
        <v>0</v>
      </c>
      <c r="L6518" s="176">
        <v>0</v>
      </c>
      <c r="M6518" s="177">
        <v>0</v>
      </c>
    </row>
    <row r="6519" spans="1:13">
      <c r="A6519" s="166">
        <v>93</v>
      </c>
      <c r="B6519" s="167" t="s">
        <v>177</v>
      </c>
      <c r="C6519" s="168">
        <v>2013</v>
      </c>
      <c r="D6519" s="169">
        <v>0</v>
      </c>
      <c r="E6519" s="169">
        <v>0</v>
      </c>
      <c r="F6519" s="169">
        <v>0</v>
      </c>
      <c r="G6519" s="169">
        <v>0</v>
      </c>
      <c r="H6519" s="169">
        <v>0</v>
      </c>
      <c r="I6519" s="169">
        <v>0</v>
      </c>
      <c r="J6519" s="169">
        <v>0</v>
      </c>
      <c r="K6519" s="169">
        <v>0</v>
      </c>
      <c r="L6519" s="170">
        <v>0</v>
      </c>
      <c r="M6519" s="171">
        <v>0</v>
      </c>
    </row>
    <row r="6520" spans="1:13">
      <c r="A6520" s="172">
        <v>93</v>
      </c>
      <c r="B6520" s="173" t="s">
        <v>177</v>
      </c>
      <c r="C6520" s="174">
        <v>2015</v>
      </c>
      <c r="D6520" s="175">
        <v>0</v>
      </c>
      <c r="E6520" s="175">
        <v>0</v>
      </c>
      <c r="F6520" s="175">
        <v>0</v>
      </c>
      <c r="G6520" s="175">
        <v>0</v>
      </c>
      <c r="H6520" s="175">
        <v>0</v>
      </c>
      <c r="I6520" s="175">
        <v>0</v>
      </c>
      <c r="J6520" s="175">
        <v>0</v>
      </c>
      <c r="K6520" s="175">
        <v>0</v>
      </c>
      <c r="L6520" s="176">
        <v>0</v>
      </c>
      <c r="M6520" s="177">
        <v>0</v>
      </c>
    </row>
    <row r="6521" spans="1:13">
      <c r="A6521" s="166">
        <v>93</v>
      </c>
      <c r="B6521" s="167" t="s">
        <v>177</v>
      </c>
      <c r="C6521" s="168">
        <v>2016</v>
      </c>
      <c r="D6521" s="169">
        <v>0</v>
      </c>
      <c r="E6521" s="169">
        <v>0</v>
      </c>
      <c r="F6521" s="169">
        <v>0</v>
      </c>
      <c r="G6521" s="169">
        <v>0</v>
      </c>
      <c r="H6521" s="169">
        <v>5918</v>
      </c>
      <c r="I6521" s="169">
        <v>1206.5</v>
      </c>
      <c r="J6521" s="169">
        <v>0</v>
      </c>
      <c r="K6521" s="169">
        <v>0</v>
      </c>
      <c r="L6521" s="170">
        <v>0</v>
      </c>
      <c r="M6521" s="171">
        <v>1</v>
      </c>
    </row>
    <row r="6522" spans="1:13">
      <c r="A6522" s="172">
        <v>93</v>
      </c>
      <c r="B6522" s="173" t="s">
        <v>177</v>
      </c>
      <c r="C6522" s="174">
        <v>2017</v>
      </c>
      <c r="D6522" s="175">
        <v>0</v>
      </c>
      <c r="E6522" s="175">
        <v>0</v>
      </c>
      <c r="F6522" s="175">
        <v>0</v>
      </c>
      <c r="G6522" s="175">
        <v>0</v>
      </c>
      <c r="H6522" s="175">
        <v>-63953</v>
      </c>
      <c r="I6522" s="175">
        <v>70.349999999999994</v>
      </c>
      <c r="J6522" s="175">
        <v>0</v>
      </c>
      <c r="K6522" s="175">
        <v>0</v>
      </c>
      <c r="L6522" s="176">
        <v>0</v>
      </c>
      <c r="M6522" s="177">
        <v>1</v>
      </c>
    </row>
    <row r="6523" spans="1:13">
      <c r="A6523" s="166">
        <v>93</v>
      </c>
      <c r="B6523" s="167" t="s">
        <v>177</v>
      </c>
      <c r="C6523" s="168">
        <v>2018</v>
      </c>
      <c r="D6523" s="169">
        <v>0</v>
      </c>
      <c r="E6523" s="169">
        <v>0</v>
      </c>
      <c r="F6523" s="169">
        <v>0</v>
      </c>
      <c r="G6523" s="169">
        <v>0</v>
      </c>
      <c r="H6523" s="169">
        <v>108662</v>
      </c>
      <c r="I6523" s="169">
        <v>77543.3</v>
      </c>
      <c r="J6523" s="169">
        <v>13400</v>
      </c>
      <c r="K6523" s="169">
        <v>70</v>
      </c>
      <c r="L6523" s="170">
        <v>0</v>
      </c>
      <c r="M6523" s="171">
        <v>0</v>
      </c>
    </row>
    <row r="6524" spans="1:13">
      <c r="A6524" s="172">
        <v>93</v>
      </c>
      <c r="B6524" s="173" t="s">
        <v>177</v>
      </c>
      <c r="C6524" s="174">
        <v>2019</v>
      </c>
      <c r="D6524" s="175">
        <v>0</v>
      </c>
      <c r="E6524" s="175">
        <v>0</v>
      </c>
      <c r="F6524" s="175">
        <v>0</v>
      </c>
      <c r="G6524" s="175">
        <v>0</v>
      </c>
      <c r="H6524" s="175">
        <v>436917</v>
      </c>
      <c r="I6524" s="175">
        <v>24073.75</v>
      </c>
      <c r="J6524" s="175">
        <v>7232</v>
      </c>
      <c r="K6524" s="175">
        <v>1475</v>
      </c>
      <c r="L6524" s="176">
        <v>6</v>
      </c>
      <c r="M6524" s="177">
        <v>1</v>
      </c>
    </row>
    <row r="6525" spans="1:13">
      <c r="A6525" s="166">
        <v>93</v>
      </c>
      <c r="B6525" s="167" t="s">
        <v>177</v>
      </c>
      <c r="C6525" s="168">
        <v>2020</v>
      </c>
      <c r="D6525" s="169">
        <v>77103500</v>
      </c>
      <c r="E6525" s="169">
        <v>435330000</v>
      </c>
      <c r="F6525" s="169">
        <v>927200</v>
      </c>
      <c r="G6525" s="169">
        <v>8212000</v>
      </c>
      <c r="H6525" s="169">
        <v>4262379</v>
      </c>
      <c r="I6525" s="169">
        <v>661160.30000000005</v>
      </c>
      <c r="J6525" s="169">
        <v>74096</v>
      </c>
      <c r="K6525" s="169">
        <v>6128</v>
      </c>
      <c r="L6525" s="170">
        <v>1101</v>
      </c>
      <c r="M6525" s="171">
        <v>59</v>
      </c>
    </row>
    <row r="6526" spans="1:13">
      <c r="A6526" s="172">
        <v>94</v>
      </c>
      <c r="B6526" s="173" t="s">
        <v>118</v>
      </c>
      <c r="C6526" s="174">
        <v>2002</v>
      </c>
      <c r="D6526" s="175">
        <v>0</v>
      </c>
      <c r="E6526" s="175">
        <v>0</v>
      </c>
      <c r="F6526" s="175">
        <v>0</v>
      </c>
      <c r="G6526" s="175">
        <v>0</v>
      </c>
      <c r="H6526" s="175">
        <v>-1468.47</v>
      </c>
      <c r="I6526" s="175">
        <v>0</v>
      </c>
      <c r="J6526" s="175">
        <v>0</v>
      </c>
      <c r="K6526" s="175">
        <v>0</v>
      </c>
      <c r="L6526" s="176">
        <v>0</v>
      </c>
      <c r="M6526" s="177">
        <v>0</v>
      </c>
    </row>
    <row r="6527" spans="1:13">
      <c r="A6527" s="166">
        <v>94</v>
      </c>
      <c r="B6527" s="167" t="s">
        <v>118</v>
      </c>
      <c r="C6527" s="168">
        <v>2004</v>
      </c>
      <c r="D6527" s="169">
        <v>0</v>
      </c>
      <c r="E6527" s="169">
        <v>0</v>
      </c>
      <c r="F6527" s="169">
        <v>0</v>
      </c>
      <c r="G6527" s="169">
        <v>0</v>
      </c>
      <c r="H6527" s="169">
        <v>0</v>
      </c>
      <c r="I6527" s="169">
        <v>0</v>
      </c>
      <c r="J6527" s="169">
        <v>0</v>
      </c>
      <c r="K6527" s="169">
        <v>0</v>
      </c>
      <c r="L6527" s="170">
        <v>-1</v>
      </c>
      <c r="M6527" s="171">
        <v>0</v>
      </c>
    </row>
    <row r="6528" spans="1:13">
      <c r="A6528" s="172">
        <v>94</v>
      </c>
      <c r="B6528" s="173" t="s">
        <v>118</v>
      </c>
      <c r="C6528" s="174">
        <v>2005</v>
      </c>
      <c r="D6528" s="175">
        <v>0</v>
      </c>
      <c r="E6528" s="175">
        <v>0</v>
      </c>
      <c r="F6528" s="175">
        <v>0</v>
      </c>
      <c r="G6528" s="175">
        <v>0</v>
      </c>
      <c r="H6528" s="175">
        <v>0</v>
      </c>
      <c r="I6528" s="175">
        <v>0</v>
      </c>
      <c r="J6528" s="175">
        <v>0</v>
      </c>
      <c r="K6528" s="175">
        <v>0</v>
      </c>
      <c r="L6528" s="176">
        <v>-1</v>
      </c>
      <c r="M6528" s="177">
        <v>0</v>
      </c>
    </row>
    <row r="6529" spans="1:13">
      <c r="A6529" s="166">
        <v>94</v>
      </c>
      <c r="B6529" s="167" t="s">
        <v>118</v>
      </c>
      <c r="C6529" s="168">
        <v>2006</v>
      </c>
      <c r="D6529" s="169">
        <v>0</v>
      </c>
      <c r="E6529" s="169">
        <v>0</v>
      </c>
      <c r="F6529" s="169">
        <v>0</v>
      </c>
      <c r="G6529" s="169">
        <v>0</v>
      </c>
      <c r="H6529" s="169">
        <v>0</v>
      </c>
      <c r="I6529" s="169">
        <v>0</v>
      </c>
      <c r="J6529" s="169">
        <v>0</v>
      </c>
      <c r="K6529" s="169">
        <v>0</v>
      </c>
      <c r="L6529" s="170">
        <v>-1</v>
      </c>
      <c r="M6529" s="171">
        <v>0</v>
      </c>
    </row>
    <row r="6530" spans="1:13">
      <c r="A6530" s="172">
        <v>94</v>
      </c>
      <c r="B6530" s="173" t="s">
        <v>118</v>
      </c>
      <c r="C6530" s="174">
        <v>2007</v>
      </c>
      <c r="D6530" s="175">
        <v>0</v>
      </c>
      <c r="E6530" s="175">
        <v>0</v>
      </c>
      <c r="F6530" s="175">
        <v>0</v>
      </c>
      <c r="G6530" s="175">
        <v>0</v>
      </c>
      <c r="H6530" s="175">
        <v>0</v>
      </c>
      <c r="I6530" s="175">
        <v>0</v>
      </c>
      <c r="J6530" s="175">
        <v>0</v>
      </c>
      <c r="K6530" s="175">
        <v>0</v>
      </c>
      <c r="L6530" s="176">
        <v>-1</v>
      </c>
      <c r="M6530" s="177">
        <v>0</v>
      </c>
    </row>
    <row r="6531" spans="1:13">
      <c r="A6531" s="166">
        <v>94</v>
      </c>
      <c r="B6531" s="167" t="s">
        <v>118</v>
      </c>
      <c r="C6531" s="168">
        <v>2008</v>
      </c>
      <c r="D6531" s="169">
        <v>0</v>
      </c>
      <c r="E6531" s="169">
        <v>0</v>
      </c>
      <c r="F6531" s="169">
        <v>0</v>
      </c>
      <c r="G6531" s="169">
        <v>0</v>
      </c>
      <c r="H6531" s="169">
        <v>0</v>
      </c>
      <c r="I6531" s="169">
        <v>0</v>
      </c>
      <c r="J6531" s="169">
        <v>0</v>
      </c>
      <c r="K6531" s="169">
        <v>0</v>
      </c>
      <c r="L6531" s="170">
        <v>-2</v>
      </c>
      <c r="M6531" s="171">
        <v>0</v>
      </c>
    </row>
    <row r="6532" spans="1:13">
      <c r="A6532" s="172">
        <v>94</v>
      </c>
      <c r="B6532" s="173" t="s">
        <v>118</v>
      </c>
      <c r="C6532" s="174">
        <v>2009</v>
      </c>
      <c r="D6532" s="175">
        <v>0</v>
      </c>
      <c r="E6532" s="175">
        <v>0</v>
      </c>
      <c r="F6532" s="175">
        <v>0</v>
      </c>
      <c r="G6532" s="175">
        <v>0</v>
      </c>
      <c r="H6532" s="175">
        <v>0</v>
      </c>
      <c r="I6532" s="175">
        <v>0</v>
      </c>
      <c r="J6532" s="175">
        <v>0</v>
      </c>
      <c r="K6532" s="175">
        <v>0</v>
      </c>
      <c r="L6532" s="176">
        <v>-1</v>
      </c>
      <c r="M6532" s="177">
        <v>0</v>
      </c>
    </row>
    <row r="6533" spans="1:13">
      <c r="A6533" s="166">
        <v>94</v>
      </c>
      <c r="B6533" s="167" t="s">
        <v>118</v>
      </c>
      <c r="C6533" s="168">
        <v>2010</v>
      </c>
      <c r="D6533" s="169">
        <v>0</v>
      </c>
      <c r="E6533" s="169">
        <v>0</v>
      </c>
      <c r="F6533" s="169">
        <v>0</v>
      </c>
      <c r="G6533" s="169">
        <v>0</v>
      </c>
      <c r="H6533" s="169">
        <v>19377</v>
      </c>
      <c r="I6533" s="169">
        <v>-222</v>
      </c>
      <c r="J6533" s="169">
        <v>11736</v>
      </c>
      <c r="K6533" s="169">
        <v>453</v>
      </c>
      <c r="L6533" s="170">
        <v>-1</v>
      </c>
      <c r="M6533" s="171">
        <v>0</v>
      </c>
    </row>
    <row r="6534" spans="1:13">
      <c r="A6534" s="172">
        <v>94</v>
      </c>
      <c r="B6534" s="173" t="s">
        <v>118</v>
      </c>
      <c r="C6534" s="174">
        <v>2011</v>
      </c>
      <c r="D6534" s="175">
        <v>0</v>
      </c>
      <c r="E6534" s="175">
        <v>0</v>
      </c>
      <c r="F6534" s="175">
        <v>0</v>
      </c>
      <c r="G6534" s="175">
        <v>0</v>
      </c>
      <c r="H6534" s="175">
        <v>0</v>
      </c>
      <c r="I6534" s="175">
        <v>436</v>
      </c>
      <c r="J6534" s="175">
        <v>0</v>
      </c>
      <c r="K6534" s="175">
        <v>945</v>
      </c>
      <c r="L6534" s="176">
        <v>-1</v>
      </c>
      <c r="M6534" s="177">
        <v>0</v>
      </c>
    </row>
    <row r="6535" spans="1:13">
      <c r="A6535" s="166">
        <v>94</v>
      </c>
      <c r="B6535" s="167" t="s">
        <v>118</v>
      </c>
      <c r="C6535" s="168">
        <v>2012</v>
      </c>
      <c r="D6535" s="169">
        <v>0</v>
      </c>
      <c r="E6535" s="169">
        <v>0</v>
      </c>
      <c r="F6535" s="169">
        <v>0</v>
      </c>
      <c r="G6535" s="169">
        <v>0</v>
      </c>
      <c r="H6535" s="169">
        <v>-800</v>
      </c>
      <c r="I6535" s="169">
        <v>0</v>
      </c>
      <c r="J6535" s="169">
        <v>0</v>
      </c>
      <c r="K6535" s="169">
        <v>0</v>
      </c>
      <c r="L6535" s="170">
        <v>-1</v>
      </c>
      <c r="M6535" s="171">
        <v>0</v>
      </c>
    </row>
    <row r="6536" spans="1:13">
      <c r="A6536" s="172">
        <v>94</v>
      </c>
      <c r="B6536" s="173" t="s">
        <v>118</v>
      </c>
      <c r="C6536" s="174">
        <v>2013</v>
      </c>
      <c r="D6536" s="175">
        <v>0</v>
      </c>
      <c r="E6536" s="175">
        <v>0</v>
      </c>
      <c r="F6536" s="175">
        <v>0</v>
      </c>
      <c r="G6536" s="175">
        <v>0</v>
      </c>
      <c r="H6536" s="175">
        <v>-11066</v>
      </c>
      <c r="I6536" s="175">
        <v>-130</v>
      </c>
      <c r="J6536" s="175">
        <v>0</v>
      </c>
      <c r="K6536" s="175">
        <v>0</v>
      </c>
      <c r="L6536" s="176">
        <v>-1</v>
      </c>
      <c r="M6536" s="177">
        <v>0</v>
      </c>
    </row>
    <row r="6537" spans="1:13">
      <c r="A6537" s="166">
        <v>94</v>
      </c>
      <c r="B6537" s="167" t="s">
        <v>118</v>
      </c>
      <c r="C6537" s="168">
        <v>2014</v>
      </c>
      <c r="D6537" s="169">
        <v>0</v>
      </c>
      <c r="E6537" s="169">
        <v>0</v>
      </c>
      <c r="F6537" s="169">
        <v>0</v>
      </c>
      <c r="G6537" s="169">
        <v>0</v>
      </c>
      <c r="H6537" s="169">
        <v>-10181</v>
      </c>
      <c r="I6537" s="169">
        <v>199</v>
      </c>
      <c r="J6537" s="169">
        <v>0</v>
      </c>
      <c r="K6537" s="169">
        <v>0</v>
      </c>
      <c r="L6537" s="170">
        <v>-1</v>
      </c>
      <c r="M6537" s="171">
        <v>0</v>
      </c>
    </row>
    <row r="6538" spans="1:13">
      <c r="A6538" s="172">
        <v>94</v>
      </c>
      <c r="B6538" s="173" t="s">
        <v>118</v>
      </c>
      <c r="C6538" s="174">
        <v>2015</v>
      </c>
      <c r="D6538" s="175">
        <v>0</v>
      </c>
      <c r="E6538" s="175">
        <v>0</v>
      </c>
      <c r="F6538" s="175">
        <v>0</v>
      </c>
      <c r="G6538" s="175">
        <v>0</v>
      </c>
      <c r="H6538" s="175">
        <v>0</v>
      </c>
      <c r="I6538" s="175">
        <v>0</v>
      </c>
      <c r="J6538" s="175">
        <v>12504</v>
      </c>
      <c r="K6538" s="175">
        <v>740</v>
      </c>
      <c r="L6538" s="176">
        <v>-1</v>
      </c>
      <c r="M6538" s="177">
        <v>0</v>
      </c>
    </row>
    <row r="6539" spans="1:13">
      <c r="A6539" s="166">
        <v>94</v>
      </c>
      <c r="B6539" s="167" t="s">
        <v>118</v>
      </c>
      <c r="C6539" s="168">
        <v>2016</v>
      </c>
      <c r="D6539" s="169">
        <v>0</v>
      </c>
      <c r="E6539" s="169">
        <v>0</v>
      </c>
      <c r="F6539" s="169">
        <v>0</v>
      </c>
      <c r="G6539" s="169">
        <v>0</v>
      </c>
      <c r="H6539" s="169">
        <v>4829</v>
      </c>
      <c r="I6539" s="169">
        <v>208</v>
      </c>
      <c r="J6539" s="169">
        <v>28192</v>
      </c>
      <c r="K6539" s="169">
        <v>647</v>
      </c>
      <c r="L6539" s="170">
        <v>-3</v>
      </c>
      <c r="M6539" s="171">
        <v>0</v>
      </c>
    </row>
    <row r="6540" spans="1:13">
      <c r="A6540" s="172">
        <v>94</v>
      </c>
      <c r="B6540" s="173" t="s">
        <v>118</v>
      </c>
      <c r="C6540" s="174">
        <v>2017</v>
      </c>
      <c r="D6540" s="175">
        <v>0</v>
      </c>
      <c r="E6540" s="175">
        <v>0</v>
      </c>
      <c r="F6540" s="175">
        <v>0</v>
      </c>
      <c r="G6540" s="175">
        <v>0</v>
      </c>
      <c r="H6540" s="175">
        <v>97867</v>
      </c>
      <c r="I6540" s="175">
        <v>5139</v>
      </c>
      <c r="J6540" s="175">
        <v>-17904</v>
      </c>
      <c r="K6540" s="175">
        <v>5290</v>
      </c>
      <c r="L6540" s="176">
        <v>-59</v>
      </c>
      <c r="M6540" s="177">
        <v>-9</v>
      </c>
    </row>
    <row r="6541" spans="1:13">
      <c r="A6541" s="166">
        <v>94</v>
      </c>
      <c r="B6541" s="167" t="s">
        <v>118</v>
      </c>
      <c r="C6541" s="168">
        <v>2018</v>
      </c>
      <c r="D6541" s="169">
        <v>0</v>
      </c>
      <c r="E6541" s="169">
        <v>0</v>
      </c>
      <c r="F6541" s="169">
        <v>0</v>
      </c>
      <c r="G6541" s="169">
        <v>0</v>
      </c>
      <c r="H6541" s="169">
        <v>211825</v>
      </c>
      <c r="I6541" s="169">
        <v>72527</v>
      </c>
      <c r="J6541" s="169">
        <v>145442</v>
      </c>
      <c r="K6541" s="169">
        <v>2483</v>
      </c>
      <c r="L6541" s="170">
        <v>-65</v>
      </c>
      <c r="M6541" s="171">
        <v>-3</v>
      </c>
    </row>
    <row r="6542" spans="1:13">
      <c r="A6542" s="172">
        <v>94</v>
      </c>
      <c r="B6542" s="173" t="s">
        <v>118</v>
      </c>
      <c r="C6542" s="174">
        <v>2019</v>
      </c>
      <c r="D6542" s="175">
        <v>0</v>
      </c>
      <c r="E6542" s="175">
        <v>0</v>
      </c>
      <c r="F6542" s="175">
        <v>0</v>
      </c>
      <c r="G6542" s="175">
        <v>0</v>
      </c>
      <c r="H6542" s="175">
        <v>337234</v>
      </c>
      <c r="I6542" s="175">
        <v>48432</v>
      </c>
      <c r="J6542" s="175">
        <v>-7429</v>
      </c>
      <c r="K6542" s="175">
        <v>3918</v>
      </c>
      <c r="L6542" s="176">
        <v>-98</v>
      </c>
      <c r="M6542" s="177">
        <v>-4</v>
      </c>
    </row>
    <row r="6543" spans="1:13">
      <c r="A6543" s="166">
        <v>94</v>
      </c>
      <c r="B6543" s="167" t="s">
        <v>118</v>
      </c>
      <c r="C6543" s="168">
        <v>2020</v>
      </c>
      <c r="D6543" s="169">
        <v>114179700</v>
      </c>
      <c r="E6543" s="169">
        <v>506083900</v>
      </c>
      <c r="F6543" s="169">
        <v>25708400</v>
      </c>
      <c r="G6543" s="169">
        <v>164778000</v>
      </c>
      <c r="H6543" s="169">
        <v>5854746</v>
      </c>
      <c r="I6543" s="169">
        <v>504979</v>
      </c>
      <c r="J6543" s="169">
        <v>2047108</v>
      </c>
      <c r="K6543" s="169">
        <v>123426</v>
      </c>
      <c r="L6543" s="170">
        <v>1651</v>
      </c>
      <c r="M6543" s="171">
        <v>223</v>
      </c>
    </row>
    <row r="6544" spans="1:13">
      <c r="A6544" s="172">
        <v>95</v>
      </c>
      <c r="B6544" s="173" t="s">
        <v>149</v>
      </c>
      <c r="C6544" s="174">
        <v>2010</v>
      </c>
      <c r="D6544" s="175">
        <v>0</v>
      </c>
      <c r="E6544" s="175">
        <v>0</v>
      </c>
      <c r="F6544" s="175">
        <v>0</v>
      </c>
      <c r="G6544" s="175">
        <v>0</v>
      </c>
      <c r="H6544" s="175">
        <v>0</v>
      </c>
      <c r="I6544" s="175">
        <v>0</v>
      </c>
      <c r="J6544" s="175">
        <v>0</v>
      </c>
      <c r="K6544" s="175">
        <v>0</v>
      </c>
      <c r="L6544" s="176">
        <v>0</v>
      </c>
      <c r="M6544" s="177">
        <v>0</v>
      </c>
    </row>
    <row r="6545" spans="1:13">
      <c r="A6545" s="166">
        <v>95</v>
      </c>
      <c r="B6545" s="167" t="s">
        <v>149</v>
      </c>
      <c r="C6545" s="168">
        <v>2011</v>
      </c>
      <c r="D6545" s="169">
        <v>0</v>
      </c>
      <c r="E6545" s="169">
        <v>0</v>
      </c>
      <c r="F6545" s="169">
        <v>0</v>
      </c>
      <c r="G6545" s="169">
        <v>0</v>
      </c>
      <c r="H6545" s="169">
        <v>0</v>
      </c>
      <c r="I6545" s="169">
        <v>0</v>
      </c>
      <c r="J6545" s="169">
        <v>0</v>
      </c>
      <c r="K6545" s="169">
        <v>0</v>
      </c>
      <c r="L6545" s="170">
        <v>0</v>
      </c>
      <c r="M6545" s="171">
        <v>0</v>
      </c>
    </row>
    <row r="6546" spans="1:13">
      <c r="A6546" s="172">
        <v>95</v>
      </c>
      <c r="B6546" s="173" t="s">
        <v>149</v>
      </c>
      <c r="C6546" s="174">
        <v>2012</v>
      </c>
      <c r="D6546" s="175">
        <v>0</v>
      </c>
      <c r="E6546" s="175">
        <v>0</v>
      </c>
      <c r="F6546" s="175">
        <v>0</v>
      </c>
      <c r="G6546" s="175">
        <v>0</v>
      </c>
      <c r="H6546" s="175">
        <v>0</v>
      </c>
      <c r="I6546" s="175">
        <v>0</v>
      </c>
      <c r="J6546" s="175">
        <v>0</v>
      </c>
      <c r="K6546" s="175">
        <v>0</v>
      </c>
      <c r="L6546" s="176">
        <v>0</v>
      </c>
      <c r="M6546" s="177">
        <v>0</v>
      </c>
    </row>
    <row r="6547" spans="1:13">
      <c r="A6547" s="166">
        <v>95</v>
      </c>
      <c r="B6547" s="167" t="s">
        <v>149</v>
      </c>
      <c r="C6547" s="168">
        <v>2013</v>
      </c>
      <c r="D6547" s="169">
        <v>0</v>
      </c>
      <c r="E6547" s="169">
        <v>0</v>
      </c>
      <c r="F6547" s="169">
        <v>0</v>
      </c>
      <c r="G6547" s="169">
        <v>0</v>
      </c>
      <c r="H6547" s="169">
        <v>0</v>
      </c>
      <c r="I6547" s="169">
        <v>0</v>
      </c>
      <c r="J6547" s="169">
        <v>0</v>
      </c>
      <c r="K6547" s="169">
        <v>1527</v>
      </c>
      <c r="L6547" s="170">
        <v>0</v>
      </c>
      <c r="M6547" s="171">
        <v>0</v>
      </c>
    </row>
    <row r="6548" spans="1:13">
      <c r="A6548" s="172">
        <v>95</v>
      </c>
      <c r="B6548" s="173" t="s">
        <v>149</v>
      </c>
      <c r="C6548" s="174">
        <v>2014</v>
      </c>
      <c r="D6548" s="175">
        <v>0</v>
      </c>
      <c r="E6548" s="175">
        <v>0</v>
      </c>
      <c r="F6548" s="175">
        <v>0</v>
      </c>
      <c r="G6548" s="175">
        <v>0</v>
      </c>
      <c r="H6548" s="175">
        <v>0</v>
      </c>
      <c r="I6548" s="175">
        <v>0</v>
      </c>
      <c r="J6548" s="175">
        <v>0</v>
      </c>
      <c r="K6548" s="175">
        <v>0</v>
      </c>
      <c r="L6548" s="176">
        <v>0</v>
      </c>
      <c r="M6548" s="177">
        <v>0</v>
      </c>
    </row>
    <row r="6549" spans="1:13">
      <c r="A6549" s="166">
        <v>95</v>
      </c>
      <c r="B6549" s="167" t="s">
        <v>149</v>
      </c>
      <c r="C6549" s="168">
        <v>2015</v>
      </c>
      <c r="D6549" s="169">
        <v>0</v>
      </c>
      <c r="E6549" s="169">
        <v>0</v>
      </c>
      <c r="F6549" s="169">
        <v>0</v>
      </c>
      <c r="G6549" s="169">
        <v>0</v>
      </c>
      <c r="H6549" s="169">
        <v>-14151</v>
      </c>
      <c r="I6549" s="169">
        <v>10415</v>
      </c>
      <c r="J6549" s="169">
        <v>8</v>
      </c>
      <c r="K6549" s="169">
        <v>34</v>
      </c>
      <c r="L6549" s="170">
        <v>0</v>
      </c>
      <c r="M6549" s="171">
        <v>0</v>
      </c>
    </row>
    <row r="6550" spans="1:13">
      <c r="A6550" s="172">
        <v>95</v>
      </c>
      <c r="B6550" s="173" t="s">
        <v>149</v>
      </c>
      <c r="C6550" s="174">
        <v>2016</v>
      </c>
      <c r="D6550" s="175">
        <v>0</v>
      </c>
      <c r="E6550" s="175">
        <v>0</v>
      </c>
      <c r="F6550" s="175">
        <v>0</v>
      </c>
      <c r="G6550" s="175">
        <v>0</v>
      </c>
      <c r="H6550" s="175">
        <v>-35220</v>
      </c>
      <c r="I6550" s="175">
        <v>93</v>
      </c>
      <c r="J6550" s="175">
        <v>-72</v>
      </c>
      <c r="K6550" s="175">
        <v>-97</v>
      </c>
      <c r="L6550" s="176">
        <v>0</v>
      </c>
      <c r="M6550" s="177">
        <v>0</v>
      </c>
    </row>
    <row r="6551" spans="1:13">
      <c r="A6551" s="166">
        <v>95</v>
      </c>
      <c r="B6551" s="167" t="s">
        <v>149</v>
      </c>
      <c r="C6551" s="168">
        <v>2017</v>
      </c>
      <c r="D6551" s="169">
        <v>0</v>
      </c>
      <c r="E6551" s="169">
        <v>0</v>
      </c>
      <c r="F6551" s="169">
        <v>0</v>
      </c>
      <c r="G6551" s="169">
        <v>0</v>
      </c>
      <c r="H6551" s="169">
        <v>12582</v>
      </c>
      <c r="I6551" s="169">
        <v>-473</v>
      </c>
      <c r="J6551" s="169">
        <v>0</v>
      </c>
      <c r="K6551" s="169">
        <v>-30</v>
      </c>
      <c r="L6551" s="170">
        <v>0</v>
      </c>
      <c r="M6551" s="171">
        <v>0</v>
      </c>
    </row>
    <row r="6552" spans="1:13">
      <c r="A6552" s="172">
        <v>95</v>
      </c>
      <c r="B6552" s="173" t="s">
        <v>149</v>
      </c>
      <c r="C6552" s="174">
        <v>2018</v>
      </c>
      <c r="D6552" s="175">
        <v>0</v>
      </c>
      <c r="E6552" s="175">
        <v>0</v>
      </c>
      <c r="F6552" s="175">
        <v>0</v>
      </c>
      <c r="G6552" s="175">
        <v>0</v>
      </c>
      <c r="H6552" s="175">
        <v>30975</v>
      </c>
      <c r="I6552" s="175">
        <v>4231.95</v>
      </c>
      <c r="J6552" s="175">
        <v>-2576</v>
      </c>
      <c r="K6552" s="175">
        <v>56</v>
      </c>
      <c r="L6552" s="176">
        <v>1</v>
      </c>
      <c r="M6552" s="177">
        <v>0</v>
      </c>
    </row>
    <row r="6553" spans="1:13">
      <c r="A6553" s="166">
        <v>95</v>
      </c>
      <c r="B6553" s="167" t="s">
        <v>149</v>
      </c>
      <c r="C6553" s="168">
        <v>2019</v>
      </c>
      <c r="D6553" s="169">
        <v>0</v>
      </c>
      <c r="E6553" s="169">
        <v>0</v>
      </c>
      <c r="F6553" s="169">
        <v>0</v>
      </c>
      <c r="G6553" s="169">
        <v>0</v>
      </c>
      <c r="H6553" s="169">
        <v>138507.9</v>
      </c>
      <c r="I6553" s="169">
        <v>-1363.1</v>
      </c>
      <c r="J6553" s="169">
        <v>-26552</v>
      </c>
      <c r="K6553" s="169">
        <v>-255</v>
      </c>
      <c r="L6553" s="170">
        <v>0</v>
      </c>
      <c r="M6553" s="171">
        <v>0</v>
      </c>
    </row>
    <row r="6554" spans="1:13">
      <c r="A6554" s="172">
        <v>95</v>
      </c>
      <c r="B6554" s="173" t="s">
        <v>149</v>
      </c>
      <c r="C6554" s="174">
        <v>2020</v>
      </c>
      <c r="D6554" s="175">
        <v>22045700</v>
      </c>
      <c r="E6554" s="175">
        <v>141046700</v>
      </c>
      <c r="F6554" s="175">
        <v>426600</v>
      </c>
      <c r="G6554" s="175">
        <v>3837000</v>
      </c>
      <c r="H6554" s="175">
        <v>1314711.05</v>
      </c>
      <c r="I6554" s="175">
        <v>203443</v>
      </c>
      <c r="J6554" s="175">
        <v>34128</v>
      </c>
      <c r="K6554" s="175">
        <v>2874</v>
      </c>
      <c r="L6554" s="176">
        <v>284</v>
      </c>
      <c r="M6554" s="177">
        <v>14</v>
      </c>
    </row>
    <row r="6555" spans="1:13">
      <c r="A6555" s="166">
        <v>96</v>
      </c>
      <c r="B6555" s="167" t="s">
        <v>159</v>
      </c>
      <c r="C6555" s="168">
        <v>2008</v>
      </c>
      <c r="D6555" s="169">
        <v>0</v>
      </c>
      <c r="E6555" s="169">
        <v>0</v>
      </c>
      <c r="F6555" s="169">
        <v>0</v>
      </c>
      <c r="G6555" s="169">
        <v>0</v>
      </c>
      <c r="H6555" s="169">
        <v>-27998.55</v>
      </c>
      <c r="I6555" s="169">
        <v>0</v>
      </c>
      <c r="J6555" s="169">
        <v>0</v>
      </c>
      <c r="K6555" s="169">
        <v>0</v>
      </c>
      <c r="L6555" s="170">
        <v>0</v>
      </c>
      <c r="M6555" s="171">
        <v>-2</v>
      </c>
    </row>
    <row r="6556" spans="1:13">
      <c r="A6556" s="172">
        <v>96</v>
      </c>
      <c r="B6556" s="173" t="s">
        <v>159</v>
      </c>
      <c r="C6556" s="174">
        <v>2009</v>
      </c>
      <c r="D6556" s="175">
        <v>0</v>
      </c>
      <c r="E6556" s="175">
        <v>0</v>
      </c>
      <c r="F6556" s="175">
        <v>0</v>
      </c>
      <c r="G6556" s="175">
        <v>0</v>
      </c>
      <c r="H6556" s="175">
        <v>-440</v>
      </c>
      <c r="I6556" s="175">
        <v>0</v>
      </c>
      <c r="J6556" s="175">
        <v>0</v>
      </c>
      <c r="K6556" s="175">
        <v>0</v>
      </c>
      <c r="L6556" s="176">
        <v>0</v>
      </c>
      <c r="M6556" s="177">
        <v>0</v>
      </c>
    </row>
    <row r="6557" spans="1:13">
      <c r="A6557" s="166">
        <v>96</v>
      </c>
      <c r="B6557" s="167" t="s">
        <v>159</v>
      </c>
      <c r="C6557" s="168">
        <v>2010</v>
      </c>
      <c r="D6557" s="169">
        <v>0</v>
      </c>
      <c r="E6557" s="169">
        <v>0</v>
      </c>
      <c r="F6557" s="169">
        <v>0</v>
      </c>
      <c r="G6557" s="169">
        <v>0</v>
      </c>
      <c r="H6557" s="169">
        <v>-1818</v>
      </c>
      <c r="I6557" s="169">
        <v>0</v>
      </c>
      <c r="J6557" s="169">
        <v>0</v>
      </c>
      <c r="K6557" s="169">
        <v>0</v>
      </c>
      <c r="L6557" s="170">
        <v>0</v>
      </c>
      <c r="M6557" s="171">
        <v>-1</v>
      </c>
    </row>
    <row r="6558" spans="1:13">
      <c r="A6558" s="172">
        <v>96</v>
      </c>
      <c r="B6558" s="173" t="s">
        <v>159</v>
      </c>
      <c r="C6558" s="174">
        <v>2011</v>
      </c>
      <c r="D6558" s="175">
        <v>0</v>
      </c>
      <c r="E6558" s="175">
        <v>0</v>
      </c>
      <c r="F6558" s="175">
        <v>0</v>
      </c>
      <c r="G6558" s="175">
        <v>0</v>
      </c>
      <c r="H6558" s="175">
        <v>-200</v>
      </c>
      <c r="I6558" s="175">
        <v>0</v>
      </c>
      <c r="J6558" s="175">
        <v>-960</v>
      </c>
      <c r="K6558" s="175">
        <v>4</v>
      </c>
      <c r="L6558" s="176">
        <v>0</v>
      </c>
      <c r="M6558" s="177">
        <v>0</v>
      </c>
    </row>
    <row r="6559" spans="1:13">
      <c r="A6559" s="166">
        <v>96</v>
      </c>
      <c r="B6559" s="167" t="s">
        <v>159</v>
      </c>
      <c r="C6559" s="168">
        <v>2012</v>
      </c>
      <c r="D6559" s="169">
        <v>0</v>
      </c>
      <c r="E6559" s="169">
        <v>0</v>
      </c>
      <c r="F6559" s="169">
        <v>0</v>
      </c>
      <c r="G6559" s="169">
        <v>0</v>
      </c>
      <c r="H6559" s="169">
        <v>-1800</v>
      </c>
      <c r="I6559" s="169">
        <v>0</v>
      </c>
      <c r="J6559" s="169">
        <v>0</v>
      </c>
      <c r="K6559" s="169">
        <v>0</v>
      </c>
      <c r="L6559" s="170">
        <v>0</v>
      </c>
      <c r="M6559" s="171">
        <v>0</v>
      </c>
    </row>
    <row r="6560" spans="1:13">
      <c r="A6560" s="172">
        <v>96</v>
      </c>
      <c r="B6560" s="173" t="s">
        <v>159</v>
      </c>
      <c r="C6560" s="174">
        <v>2013</v>
      </c>
      <c r="D6560" s="175">
        <v>0</v>
      </c>
      <c r="E6560" s="175">
        <v>0</v>
      </c>
      <c r="F6560" s="175">
        <v>0</v>
      </c>
      <c r="G6560" s="175">
        <v>0</v>
      </c>
      <c r="H6560" s="175">
        <v>0</v>
      </c>
      <c r="I6560" s="175">
        <v>0</v>
      </c>
      <c r="J6560" s="175">
        <v>0</v>
      </c>
      <c r="K6560" s="175">
        <v>0</v>
      </c>
      <c r="L6560" s="176">
        <v>0</v>
      </c>
      <c r="M6560" s="177">
        <v>0</v>
      </c>
    </row>
    <row r="6561" spans="1:13">
      <c r="A6561" s="166">
        <v>96</v>
      </c>
      <c r="B6561" s="167" t="s">
        <v>159</v>
      </c>
      <c r="C6561" s="168">
        <v>2014</v>
      </c>
      <c r="D6561" s="169">
        <v>0</v>
      </c>
      <c r="E6561" s="169">
        <v>0</v>
      </c>
      <c r="F6561" s="169">
        <v>0</v>
      </c>
      <c r="G6561" s="169">
        <v>0</v>
      </c>
      <c r="H6561" s="169">
        <v>1273</v>
      </c>
      <c r="I6561" s="169">
        <v>0</v>
      </c>
      <c r="J6561" s="169">
        <v>0</v>
      </c>
      <c r="K6561" s="169">
        <v>604</v>
      </c>
      <c r="L6561" s="170">
        <v>2</v>
      </c>
      <c r="M6561" s="171">
        <v>4</v>
      </c>
    </row>
    <row r="6562" spans="1:13">
      <c r="A6562" s="172">
        <v>96</v>
      </c>
      <c r="B6562" s="173" t="s">
        <v>159</v>
      </c>
      <c r="C6562" s="174">
        <v>2015</v>
      </c>
      <c r="D6562" s="175">
        <v>0</v>
      </c>
      <c r="E6562" s="175">
        <v>0</v>
      </c>
      <c r="F6562" s="175">
        <v>0</v>
      </c>
      <c r="G6562" s="175">
        <v>0</v>
      </c>
      <c r="H6562" s="175">
        <v>42632</v>
      </c>
      <c r="I6562" s="175">
        <v>11110</v>
      </c>
      <c r="J6562" s="175">
        <v>70520</v>
      </c>
      <c r="K6562" s="175">
        <v>3383</v>
      </c>
      <c r="L6562" s="176">
        <v>5</v>
      </c>
      <c r="M6562" s="177">
        <v>5</v>
      </c>
    </row>
    <row r="6563" spans="1:13">
      <c r="A6563" s="166">
        <v>96</v>
      </c>
      <c r="B6563" s="167" t="s">
        <v>159</v>
      </c>
      <c r="C6563" s="168">
        <v>2016</v>
      </c>
      <c r="D6563" s="169">
        <v>0</v>
      </c>
      <c r="E6563" s="169">
        <v>0</v>
      </c>
      <c r="F6563" s="169">
        <v>0</v>
      </c>
      <c r="G6563" s="169">
        <v>0</v>
      </c>
      <c r="H6563" s="169">
        <v>122027</v>
      </c>
      <c r="I6563" s="169">
        <v>11958</v>
      </c>
      <c r="J6563" s="169">
        <v>-1257240</v>
      </c>
      <c r="K6563" s="169">
        <v>24808</v>
      </c>
      <c r="L6563" s="170">
        <v>6</v>
      </c>
      <c r="M6563" s="171">
        <v>37</v>
      </c>
    </row>
    <row r="6564" spans="1:13">
      <c r="A6564" s="172">
        <v>96</v>
      </c>
      <c r="B6564" s="173" t="s">
        <v>159</v>
      </c>
      <c r="C6564" s="174">
        <v>2017</v>
      </c>
      <c r="D6564" s="175">
        <v>0</v>
      </c>
      <c r="E6564" s="175">
        <v>0</v>
      </c>
      <c r="F6564" s="175">
        <v>0</v>
      </c>
      <c r="G6564" s="175">
        <v>0</v>
      </c>
      <c r="H6564" s="175">
        <v>240554</v>
      </c>
      <c r="I6564" s="175">
        <v>28238.75</v>
      </c>
      <c r="J6564" s="175">
        <v>5417654</v>
      </c>
      <c r="K6564" s="175">
        <v>4618</v>
      </c>
      <c r="L6564" s="176">
        <v>-755</v>
      </c>
      <c r="M6564" s="177">
        <v>-150</v>
      </c>
    </row>
    <row r="6565" spans="1:13">
      <c r="A6565" s="166">
        <v>96</v>
      </c>
      <c r="B6565" s="167" t="s">
        <v>159</v>
      </c>
      <c r="C6565" s="168">
        <v>2018</v>
      </c>
      <c r="D6565" s="169">
        <v>0</v>
      </c>
      <c r="E6565" s="169">
        <v>0</v>
      </c>
      <c r="F6565" s="169">
        <v>0</v>
      </c>
      <c r="G6565" s="169">
        <v>0</v>
      </c>
      <c r="H6565" s="169">
        <v>1026429</v>
      </c>
      <c r="I6565" s="169">
        <v>250427.7</v>
      </c>
      <c r="J6565" s="169">
        <v>-925660</v>
      </c>
      <c r="K6565" s="169">
        <v>-97647</v>
      </c>
      <c r="L6565" s="170">
        <v>-576</v>
      </c>
      <c r="M6565" s="171">
        <v>-94</v>
      </c>
    </row>
    <row r="6566" spans="1:13">
      <c r="A6566" s="172">
        <v>96</v>
      </c>
      <c r="B6566" s="173" t="s">
        <v>159</v>
      </c>
      <c r="C6566" s="174">
        <v>2019</v>
      </c>
      <c r="D6566" s="175">
        <v>0</v>
      </c>
      <c r="E6566" s="175">
        <v>0</v>
      </c>
      <c r="F6566" s="175">
        <v>0</v>
      </c>
      <c r="G6566" s="175">
        <v>0</v>
      </c>
      <c r="H6566" s="175">
        <v>2435965</v>
      </c>
      <c r="I6566" s="175">
        <v>289440.84999999998</v>
      </c>
      <c r="J6566" s="175">
        <v>1887118</v>
      </c>
      <c r="K6566" s="175">
        <v>-23278</v>
      </c>
      <c r="L6566" s="176">
        <v>35</v>
      </c>
      <c r="M6566" s="177">
        <v>-32</v>
      </c>
    </row>
    <row r="6567" spans="1:13">
      <c r="A6567" s="166">
        <v>96</v>
      </c>
      <c r="B6567" s="167" t="s">
        <v>159</v>
      </c>
      <c r="C6567" s="168">
        <v>2020</v>
      </c>
      <c r="D6567" s="169">
        <v>604287400</v>
      </c>
      <c r="E6567" s="169">
        <v>2803104000</v>
      </c>
      <c r="F6567" s="169">
        <v>125500100</v>
      </c>
      <c r="G6567" s="169">
        <v>717235000</v>
      </c>
      <c r="H6567" s="169">
        <v>29492309</v>
      </c>
      <c r="I6567" s="169">
        <v>3814251.8</v>
      </c>
      <c r="J6567" s="169">
        <v>9781363</v>
      </c>
      <c r="K6567" s="169">
        <v>535379</v>
      </c>
      <c r="L6567" s="170">
        <v>10640</v>
      </c>
      <c r="M6567" s="171">
        <v>1034</v>
      </c>
    </row>
    <row r="6568" spans="1:13">
      <c r="A6568" s="172">
        <v>97</v>
      </c>
      <c r="B6568" s="173" t="s">
        <v>126</v>
      </c>
      <c r="C6568" s="174">
        <v>2003</v>
      </c>
      <c r="D6568" s="175">
        <v>0</v>
      </c>
      <c r="E6568" s="175">
        <v>0</v>
      </c>
      <c r="F6568" s="175">
        <v>0</v>
      </c>
      <c r="G6568" s="175">
        <v>0</v>
      </c>
      <c r="H6568" s="175">
        <v>-522</v>
      </c>
      <c r="I6568" s="175">
        <v>0</v>
      </c>
      <c r="J6568" s="175">
        <v>0</v>
      </c>
      <c r="K6568" s="175">
        <v>0</v>
      </c>
      <c r="L6568" s="176">
        <v>0</v>
      </c>
      <c r="M6568" s="177">
        <v>0</v>
      </c>
    </row>
    <row r="6569" spans="1:13">
      <c r="A6569" s="166">
        <v>97</v>
      </c>
      <c r="B6569" s="167" t="s">
        <v>126</v>
      </c>
      <c r="C6569" s="168">
        <v>2007</v>
      </c>
      <c r="D6569" s="169">
        <v>0</v>
      </c>
      <c r="E6569" s="169">
        <v>0</v>
      </c>
      <c r="F6569" s="169">
        <v>0</v>
      </c>
      <c r="G6569" s="169">
        <v>0</v>
      </c>
      <c r="H6569" s="169">
        <v>0</v>
      </c>
      <c r="I6569" s="169">
        <v>0</v>
      </c>
      <c r="J6569" s="169">
        <v>0</v>
      </c>
      <c r="K6569" s="169">
        <v>0</v>
      </c>
      <c r="L6569" s="170">
        <v>0</v>
      </c>
      <c r="M6569" s="171">
        <v>0</v>
      </c>
    </row>
    <row r="6570" spans="1:13">
      <c r="A6570" s="172">
        <v>97</v>
      </c>
      <c r="B6570" s="173" t="s">
        <v>126</v>
      </c>
      <c r="C6570" s="174">
        <v>2008</v>
      </c>
      <c r="D6570" s="175">
        <v>0</v>
      </c>
      <c r="E6570" s="175">
        <v>0</v>
      </c>
      <c r="F6570" s="175">
        <v>0</v>
      </c>
      <c r="G6570" s="175">
        <v>0</v>
      </c>
      <c r="H6570" s="175">
        <v>-2390</v>
      </c>
      <c r="I6570" s="175">
        <v>0</v>
      </c>
      <c r="J6570" s="175">
        <v>0</v>
      </c>
      <c r="K6570" s="175">
        <v>0</v>
      </c>
      <c r="L6570" s="176">
        <v>0</v>
      </c>
      <c r="M6570" s="177">
        <v>0</v>
      </c>
    </row>
    <row r="6571" spans="1:13">
      <c r="A6571" s="166">
        <v>97</v>
      </c>
      <c r="B6571" s="167" t="s">
        <v>126</v>
      </c>
      <c r="C6571" s="168">
        <v>2009</v>
      </c>
      <c r="D6571" s="169">
        <v>0</v>
      </c>
      <c r="E6571" s="169">
        <v>0</v>
      </c>
      <c r="F6571" s="169">
        <v>0</v>
      </c>
      <c r="G6571" s="169">
        <v>0</v>
      </c>
      <c r="H6571" s="169">
        <v>0</v>
      </c>
      <c r="I6571" s="169">
        <v>0</v>
      </c>
      <c r="J6571" s="169">
        <v>0</v>
      </c>
      <c r="K6571" s="169">
        <v>0</v>
      </c>
      <c r="L6571" s="170">
        <v>0</v>
      </c>
      <c r="M6571" s="171">
        <v>0</v>
      </c>
    </row>
    <row r="6572" spans="1:13">
      <c r="A6572" s="172">
        <v>97</v>
      </c>
      <c r="B6572" s="173" t="s">
        <v>126</v>
      </c>
      <c r="C6572" s="174">
        <v>2012</v>
      </c>
      <c r="D6572" s="175">
        <v>0</v>
      </c>
      <c r="E6572" s="175">
        <v>0</v>
      </c>
      <c r="F6572" s="175">
        <v>0</v>
      </c>
      <c r="G6572" s="175">
        <v>0</v>
      </c>
      <c r="H6572" s="175">
        <v>-2000</v>
      </c>
      <c r="I6572" s="175">
        <v>0</v>
      </c>
      <c r="J6572" s="175">
        <v>0</v>
      </c>
      <c r="K6572" s="175">
        <v>0</v>
      </c>
      <c r="L6572" s="176">
        <v>0</v>
      </c>
      <c r="M6572" s="177">
        <v>0</v>
      </c>
    </row>
    <row r="6573" spans="1:13">
      <c r="A6573" s="166">
        <v>97</v>
      </c>
      <c r="B6573" s="167" t="s">
        <v>126</v>
      </c>
      <c r="C6573" s="168">
        <v>2013</v>
      </c>
      <c r="D6573" s="169">
        <v>0</v>
      </c>
      <c r="E6573" s="169">
        <v>0</v>
      </c>
      <c r="F6573" s="169">
        <v>0</v>
      </c>
      <c r="G6573" s="169">
        <v>0</v>
      </c>
      <c r="H6573" s="169">
        <v>-200</v>
      </c>
      <c r="I6573" s="169">
        <v>0</v>
      </c>
      <c r="J6573" s="169">
        <v>0</v>
      </c>
      <c r="K6573" s="169">
        <v>0</v>
      </c>
      <c r="L6573" s="170">
        <v>0</v>
      </c>
      <c r="M6573" s="171">
        <v>0</v>
      </c>
    </row>
    <row r="6574" spans="1:13">
      <c r="A6574" s="172">
        <v>97</v>
      </c>
      <c r="B6574" s="173" t="s">
        <v>126</v>
      </c>
      <c r="C6574" s="174">
        <v>2014</v>
      </c>
      <c r="D6574" s="175">
        <v>0</v>
      </c>
      <c r="E6574" s="175">
        <v>0</v>
      </c>
      <c r="F6574" s="175">
        <v>0</v>
      </c>
      <c r="G6574" s="175">
        <v>0</v>
      </c>
      <c r="H6574" s="175">
        <v>40921</v>
      </c>
      <c r="I6574" s="175">
        <v>11268</v>
      </c>
      <c r="J6574" s="175">
        <v>0</v>
      </c>
      <c r="K6574" s="175">
        <v>0</v>
      </c>
      <c r="L6574" s="176">
        <v>0</v>
      </c>
      <c r="M6574" s="177">
        <v>0</v>
      </c>
    </row>
    <row r="6575" spans="1:13">
      <c r="A6575" s="166">
        <v>97</v>
      </c>
      <c r="B6575" s="167" t="s">
        <v>126</v>
      </c>
      <c r="C6575" s="168">
        <v>2015</v>
      </c>
      <c r="D6575" s="169">
        <v>0</v>
      </c>
      <c r="E6575" s="169">
        <v>0</v>
      </c>
      <c r="F6575" s="169">
        <v>0</v>
      </c>
      <c r="G6575" s="169">
        <v>0</v>
      </c>
      <c r="H6575" s="169">
        <v>929</v>
      </c>
      <c r="I6575" s="169">
        <v>0</v>
      </c>
      <c r="J6575" s="169">
        <v>231360.55</v>
      </c>
      <c r="K6575" s="169">
        <v>508</v>
      </c>
      <c r="L6575" s="170">
        <v>0</v>
      </c>
      <c r="M6575" s="171">
        <v>-1</v>
      </c>
    </row>
    <row r="6576" spans="1:13">
      <c r="A6576" s="172">
        <v>97</v>
      </c>
      <c r="B6576" s="173" t="s">
        <v>126</v>
      </c>
      <c r="C6576" s="174">
        <v>2016</v>
      </c>
      <c r="D6576" s="175">
        <v>0</v>
      </c>
      <c r="E6576" s="175">
        <v>0</v>
      </c>
      <c r="F6576" s="175">
        <v>0</v>
      </c>
      <c r="G6576" s="175">
        <v>0</v>
      </c>
      <c r="H6576" s="175">
        <v>262517</v>
      </c>
      <c r="I6576" s="175">
        <v>11410</v>
      </c>
      <c r="J6576" s="175">
        <v>829073</v>
      </c>
      <c r="K6576" s="175">
        <v>22077</v>
      </c>
      <c r="L6576" s="176">
        <v>3</v>
      </c>
      <c r="M6576" s="177">
        <v>-5</v>
      </c>
    </row>
    <row r="6577" spans="1:13">
      <c r="A6577" s="166">
        <v>97</v>
      </c>
      <c r="B6577" s="167" t="s">
        <v>126</v>
      </c>
      <c r="C6577" s="168">
        <v>2017</v>
      </c>
      <c r="D6577" s="169">
        <v>0</v>
      </c>
      <c r="E6577" s="169">
        <v>0</v>
      </c>
      <c r="F6577" s="169">
        <v>0</v>
      </c>
      <c r="G6577" s="169">
        <v>0</v>
      </c>
      <c r="H6577" s="169">
        <v>163098</v>
      </c>
      <c r="I6577" s="169">
        <v>76092</v>
      </c>
      <c r="J6577" s="169">
        <v>379339.15</v>
      </c>
      <c r="K6577" s="169">
        <v>1338</v>
      </c>
      <c r="L6577" s="170">
        <v>60</v>
      </c>
      <c r="M6577" s="171">
        <v>30</v>
      </c>
    </row>
    <row r="6578" spans="1:13">
      <c r="A6578" s="172">
        <v>97</v>
      </c>
      <c r="B6578" s="173" t="s">
        <v>126</v>
      </c>
      <c r="C6578" s="174">
        <v>2018</v>
      </c>
      <c r="D6578" s="175">
        <v>0</v>
      </c>
      <c r="E6578" s="175">
        <v>0</v>
      </c>
      <c r="F6578" s="175">
        <v>0</v>
      </c>
      <c r="G6578" s="175">
        <v>0</v>
      </c>
      <c r="H6578" s="175">
        <v>393051</v>
      </c>
      <c r="I6578" s="175">
        <v>59647</v>
      </c>
      <c r="J6578" s="175">
        <v>209485</v>
      </c>
      <c r="K6578" s="175">
        <v>96244</v>
      </c>
      <c r="L6578" s="176">
        <v>149</v>
      </c>
      <c r="M6578" s="177">
        <v>26</v>
      </c>
    </row>
    <row r="6579" spans="1:13">
      <c r="A6579" s="166">
        <v>97</v>
      </c>
      <c r="B6579" s="167" t="s">
        <v>126</v>
      </c>
      <c r="C6579" s="168">
        <v>2019</v>
      </c>
      <c r="D6579" s="169">
        <v>0</v>
      </c>
      <c r="E6579" s="169">
        <v>0</v>
      </c>
      <c r="F6579" s="169">
        <v>0</v>
      </c>
      <c r="G6579" s="169">
        <v>0</v>
      </c>
      <c r="H6579" s="169">
        <v>1174796</v>
      </c>
      <c r="I6579" s="169">
        <v>37049</v>
      </c>
      <c r="J6579" s="169">
        <v>1583792</v>
      </c>
      <c r="K6579" s="169">
        <v>22075</v>
      </c>
      <c r="L6579" s="170">
        <v>57</v>
      </c>
      <c r="M6579" s="171">
        <v>7</v>
      </c>
    </row>
    <row r="6580" spans="1:13">
      <c r="A6580" s="172">
        <v>97</v>
      </c>
      <c r="B6580" s="173" t="s">
        <v>126</v>
      </c>
      <c r="C6580" s="174">
        <v>2020</v>
      </c>
      <c r="D6580" s="175">
        <v>275026100</v>
      </c>
      <c r="E6580" s="175">
        <v>1110520000</v>
      </c>
      <c r="F6580" s="175">
        <v>43191500</v>
      </c>
      <c r="G6580" s="175">
        <v>2047577000</v>
      </c>
      <c r="H6580" s="175">
        <v>13453038</v>
      </c>
      <c r="I6580" s="175">
        <v>1437446</v>
      </c>
      <c r="J6580" s="175">
        <v>3412369</v>
      </c>
      <c r="K6580" s="175">
        <v>1534294</v>
      </c>
      <c r="L6580" s="176">
        <v>4721</v>
      </c>
      <c r="M6580" s="177">
        <v>646</v>
      </c>
    </row>
    <row r="6581" spans="1:13">
      <c r="A6581" s="166">
        <v>98</v>
      </c>
      <c r="B6581" s="167" t="s">
        <v>78</v>
      </c>
      <c r="C6581" s="168">
        <v>1995</v>
      </c>
      <c r="D6581" s="169">
        <v>0</v>
      </c>
      <c r="E6581" s="169">
        <v>0</v>
      </c>
      <c r="F6581" s="169">
        <v>0</v>
      </c>
      <c r="G6581" s="169">
        <v>0</v>
      </c>
      <c r="H6581" s="169">
        <v>-1188.01</v>
      </c>
      <c r="I6581" s="169">
        <v>0</v>
      </c>
      <c r="J6581" s="169">
        <v>0</v>
      </c>
      <c r="K6581" s="169">
        <v>0</v>
      </c>
      <c r="L6581" s="170">
        <v>0</v>
      </c>
      <c r="M6581" s="171">
        <v>0</v>
      </c>
    </row>
    <row r="6582" spans="1:13">
      <c r="A6582" s="172">
        <v>98</v>
      </c>
      <c r="B6582" s="173" t="s">
        <v>78</v>
      </c>
      <c r="C6582" s="174">
        <v>2010</v>
      </c>
      <c r="D6582" s="175">
        <v>0</v>
      </c>
      <c r="E6582" s="175">
        <v>0</v>
      </c>
      <c r="F6582" s="175">
        <v>0</v>
      </c>
      <c r="G6582" s="175">
        <v>0</v>
      </c>
      <c r="H6582" s="175">
        <v>-1190</v>
      </c>
      <c r="I6582" s="175">
        <v>0</v>
      </c>
      <c r="J6582" s="175">
        <v>0</v>
      </c>
      <c r="K6582" s="175">
        <v>0</v>
      </c>
      <c r="L6582" s="176">
        <v>0</v>
      </c>
      <c r="M6582" s="177">
        <v>0</v>
      </c>
    </row>
    <row r="6583" spans="1:13">
      <c r="A6583" s="166">
        <v>98</v>
      </c>
      <c r="B6583" s="167" t="s">
        <v>78</v>
      </c>
      <c r="C6583" s="168">
        <v>2014</v>
      </c>
      <c r="D6583" s="169">
        <v>0</v>
      </c>
      <c r="E6583" s="169">
        <v>0</v>
      </c>
      <c r="F6583" s="169">
        <v>0</v>
      </c>
      <c r="G6583" s="169">
        <v>0</v>
      </c>
      <c r="H6583" s="169">
        <v>320</v>
      </c>
      <c r="I6583" s="169">
        <v>14</v>
      </c>
      <c r="J6583" s="169">
        <v>0</v>
      </c>
      <c r="K6583" s="169">
        <v>0</v>
      </c>
      <c r="L6583" s="170">
        <v>-1</v>
      </c>
      <c r="M6583" s="171">
        <v>0</v>
      </c>
    </row>
    <row r="6584" spans="1:13">
      <c r="A6584" s="172">
        <v>98</v>
      </c>
      <c r="B6584" s="173" t="s">
        <v>78</v>
      </c>
      <c r="C6584" s="174">
        <v>2015</v>
      </c>
      <c r="D6584" s="175">
        <v>0</v>
      </c>
      <c r="E6584" s="175">
        <v>0</v>
      </c>
      <c r="F6584" s="175">
        <v>0</v>
      </c>
      <c r="G6584" s="175">
        <v>0</v>
      </c>
      <c r="H6584" s="175">
        <v>521</v>
      </c>
      <c r="I6584" s="175">
        <v>16</v>
      </c>
      <c r="J6584" s="175">
        <v>0</v>
      </c>
      <c r="K6584" s="175">
        <v>0</v>
      </c>
      <c r="L6584" s="176">
        <v>-1</v>
      </c>
      <c r="M6584" s="177">
        <v>0</v>
      </c>
    </row>
    <row r="6585" spans="1:13">
      <c r="A6585" s="166">
        <v>98</v>
      </c>
      <c r="B6585" s="167" t="s">
        <v>78</v>
      </c>
      <c r="C6585" s="168">
        <v>2016</v>
      </c>
      <c r="D6585" s="169">
        <v>0</v>
      </c>
      <c r="E6585" s="169">
        <v>0</v>
      </c>
      <c r="F6585" s="169">
        <v>0</v>
      </c>
      <c r="G6585" s="169">
        <v>0</v>
      </c>
      <c r="H6585" s="169">
        <v>-4239</v>
      </c>
      <c r="I6585" s="169">
        <v>87</v>
      </c>
      <c r="J6585" s="169">
        <v>0</v>
      </c>
      <c r="K6585" s="169">
        <v>0</v>
      </c>
      <c r="L6585" s="170">
        <v>0</v>
      </c>
      <c r="M6585" s="171">
        <v>0</v>
      </c>
    </row>
    <row r="6586" spans="1:13">
      <c r="A6586" s="172">
        <v>98</v>
      </c>
      <c r="B6586" s="173" t="s">
        <v>78</v>
      </c>
      <c r="C6586" s="174">
        <v>2017</v>
      </c>
      <c r="D6586" s="175">
        <v>0</v>
      </c>
      <c r="E6586" s="175">
        <v>0</v>
      </c>
      <c r="F6586" s="175">
        <v>0</v>
      </c>
      <c r="G6586" s="175">
        <v>0</v>
      </c>
      <c r="H6586" s="175">
        <v>-7002</v>
      </c>
      <c r="I6586" s="175">
        <v>5877</v>
      </c>
      <c r="J6586" s="175">
        <v>0</v>
      </c>
      <c r="K6586" s="175">
        <v>0</v>
      </c>
      <c r="L6586" s="176">
        <v>-15</v>
      </c>
      <c r="M6586" s="177">
        <v>2</v>
      </c>
    </row>
    <row r="6587" spans="1:13">
      <c r="A6587" s="166">
        <v>98</v>
      </c>
      <c r="B6587" s="167" t="s">
        <v>78</v>
      </c>
      <c r="C6587" s="168">
        <v>2018</v>
      </c>
      <c r="D6587" s="169">
        <v>0</v>
      </c>
      <c r="E6587" s="169">
        <v>0</v>
      </c>
      <c r="F6587" s="169">
        <v>0</v>
      </c>
      <c r="G6587" s="169">
        <v>0</v>
      </c>
      <c r="H6587" s="169">
        <v>75478</v>
      </c>
      <c r="I6587" s="169">
        <v>50922</v>
      </c>
      <c r="J6587" s="169">
        <v>6312</v>
      </c>
      <c r="K6587" s="169">
        <v>46</v>
      </c>
      <c r="L6587" s="170">
        <v>-24</v>
      </c>
      <c r="M6587" s="171">
        <v>1</v>
      </c>
    </row>
    <row r="6588" spans="1:13">
      <c r="A6588" s="172">
        <v>98</v>
      </c>
      <c r="B6588" s="173" t="s">
        <v>78</v>
      </c>
      <c r="C6588" s="174">
        <v>2019</v>
      </c>
      <c r="D6588" s="175">
        <v>0</v>
      </c>
      <c r="E6588" s="175">
        <v>0</v>
      </c>
      <c r="F6588" s="175">
        <v>0</v>
      </c>
      <c r="G6588" s="175">
        <v>0</v>
      </c>
      <c r="H6588" s="175">
        <v>143387</v>
      </c>
      <c r="I6588" s="175">
        <v>9564</v>
      </c>
      <c r="J6588" s="175">
        <v>25109</v>
      </c>
      <c r="K6588" s="175">
        <v>756</v>
      </c>
      <c r="L6588" s="176">
        <v>-31</v>
      </c>
      <c r="M6588" s="177">
        <v>1</v>
      </c>
    </row>
    <row r="6589" spans="1:13">
      <c r="A6589" s="166">
        <v>98</v>
      </c>
      <c r="B6589" s="167" t="s">
        <v>78</v>
      </c>
      <c r="C6589" s="168">
        <v>2020</v>
      </c>
      <c r="D6589" s="169">
        <v>35146900</v>
      </c>
      <c r="E6589" s="169">
        <v>165790000</v>
      </c>
      <c r="F6589" s="169">
        <v>210700</v>
      </c>
      <c r="G6589" s="169">
        <v>4282000</v>
      </c>
      <c r="H6589" s="169">
        <v>1800144</v>
      </c>
      <c r="I6589" s="169">
        <v>176925</v>
      </c>
      <c r="J6589" s="169">
        <v>14592</v>
      </c>
      <c r="K6589" s="169">
        <v>3224</v>
      </c>
      <c r="L6589" s="170">
        <v>553</v>
      </c>
      <c r="M6589" s="171">
        <v>33</v>
      </c>
    </row>
    <row r="6590" spans="1:13">
      <c r="A6590" s="172">
        <v>99</v>
      </c>
      <c r="B6590" s="173" t="s">
        <v>141</v>
      </c>
      <c r="C6590" s="174">
        <v>2004</v>
      </c>
      <c r="D6590" s="175">
        <v>0</v>
      </c>
      <c r="E6590" s="175">
        <v>0</v>
      </c>
      <c r="F6590" s="175">
        <v>0</v>
      </c>
      <c r="G6590" s="175">
        <v>0</v>
      </c>
      <c r="H6590" s="175">
        <v>-373.7</v>
      </c>
      <c r="I6590" s="175">
        <v>0</v>
      </c>
      <c r="J6590" s="175">
        <v>0</v>
      </c>
      <c r="K6590" s="175">
        <v>0</v>
      </c>
      <c r="L6590" s="176">
        <v>0</v>
      </c>
      <c r="M6590" s="177">
        <v>0</v>
      </c>
    </row>
    <row r="6591" spans="1:13">
      <c r="A6591" s="166">
        <v>99</v>
      </c>
      <c r="B6591" s="167" t="s">
        <v>141</v>
      </c>
      <c r="C6591" s="168">
        <v>2013</v>
      </c>
      <c r="D6591" s="169">
        <v>0</v>
      </c>
      <c r="E6591" s="169">
        <v>0</v>
      </c>
      <c r="F6591" s="169">
        <v>0</v>
      </c>
      <c r="G6591" s="169">
        <v>0</v>
      </c>
      <c r="H6591" s="169">
        <v>-1180</v>
      </c>
      <c r="I6591" s="169">
        <v>0</v>
      </c>
      <c r="J6591" s="169">
        <v>0</v>
      </c>
      <c r="K6591" s="169">
        <v>0</v>
      </c>
      <c r="L6591" s="170">
        <v>0</v>
      </c>
      <c r="M6591" s="171">
        <v>0</v>
      </c>
    </row>
    <row r="6592" spans="1:13">
      <c r="A6592" s="172">
        <v>99</v>
      </c>
      <c r="B6592" s="173" t="s">
        <v>141</v>
      </c>
      <c r="C6592" s="174">
        <v>2016</v>
      </c>
      <c r="D6592" s="175">
        <v>0</v>
      </c>
      <c r="E6592" s="175">
        <v>0</v>
      </c>
      <c r="F6592" s="175">
        <v>0</v>
      </c>
      <c r="G6592" s="175">
        <v>0</v>
      </c>
      <c r="H6592" s="175">
        <v>12961</v>
      </c>
      <c r="I6592" s="175">
        <v>4670</v>
      </c>
      <c r="J6592" s="175">
        <v>-14536</v>
      </c>
      <c r="K6592" s="175">
        <v>194</v>
      </c>
      <c r="L6592" s="176">
        <v>0</v>
      </c>
      <c r="M6592" s="177">
        <v>0</v>
      </c>
    </row>
    <row r="6593" spans="1:13">
      <c r="A6593" s="166">
        <v>99</v>
      </c>
      <c r="B6593" s="167" t="s">
        <v>141</v>
      </c>
      <c r="C6593" s="168">
        <v>2017</v>
      </c>
      <c r="D6593" s="169">
        <v>0</v>
      </c>
      <c r="E6593" s="169">
        <v>0</v>
      </c>
      <c r="F6593" s="169">
        <v>0</v>
      </c>
      <c r="G6593" s="169">
        <v>0</v>
      </c>
      <c r="H6593" s="169">
        <v>-17552</v>
      </c>
      <c r="I6593" s="169">
        <v>2688</v>
      </c>
      <c r="J6593" s="169">
        <v>-17128</v>
      </c>
      <c r="K6593" s="169">
        <v>384</v>
      </c>
      <c r="L6593" s="170">
        <v>0</v>
      </c>
      <c r="M6593" s="171">
        <v>0</v>
      </c>
    </row>
    <row r="6594" spans="1:13">
      <c r="A6594" s="172">
        <v>99</v>
      </c>
      <c r="B6594" s="173" t="s">
        <v>141</v>
      </c>
      <c r="C6594" s="174">
        <v>2018</v>
      </c>
      <c r="D6594" s="175">
        <v>0</v>
      </c>
      <c r="E6594" s="175">
        <v>0</v>
      </c>
      <c r="F6594" s="175">
        <v>0</v>
      </c>
      <c r="G6594" s="175">
        <v>0</v>
      </c>
      <c r="H6594" s="175">
        <v>91942</v>
      </c>
      <c r="I6594" s="175">
        <v>37919.599999999999</v>
      </c>
      <c r="J6594" s="175">
        <v>-4528</v>
      </c>
      <c r="K6594" s="175">
        <v>51</v>
      </c>
      <c r="L6594" s="176">
        <v>1</v>
      </c>
      <c r="M6594" s="177">
        <v>-1</v>
      </c>
    </row>
    <row r="6595" spans="1:13">
      <c r="A6595" s="166">
        <v>99</v>
      </c>
      <c r="B6595" s="167" t="s">
        <v>141</v>
      </c>
      <c r="C6595" s="168">
        <v>2019</v>
      </c>
      <c r="D6595" s="169">
        <v>0</v>
      </c>
      <c r="E6595" s="169">
        <v>0</v>
      </c>
      <c r="F6595" s="169">
        <v>0</v>
      </c>
      <c r="G6595" s="169">
        <v>0</v>
      </c>
      <c r="H6595" s="169">
        <v>32085</v>
      </c>
      <c r="I6595" s="169">
        <v>35927.75</v>
      </c>
      <c r="J6595" s="169">
        <v>1560</v>
      </c>
      <c r="K6595" s="169">
        <v>185</v>
      </c>
      <c r="L6595" s="170">
        <v>6</v>
      </c>
      <c r="M6595" s="171">
        <v>-3</v>
      </c>
    </row>
    <row r="6596" spans="1:13">
      <c r="A6596" s="172">
        <v>99</v>
      </c>
      <c r="B6596" s="173" t="s">
        <v>141</v>
      </c>
      <c r="C6596" s="174">
        <v>2020</v>
      </c>
      <c r="D6596" s="175">
        <v>58222600</v>
      </c>
      <c r="E6596" s="175">
        <v>348244000</v>
      </c>
      <c r="F6596" s="175">
        <v>566400</v>
      </c>
      <c r="G6596" s="175">
        <v>8541000</v>
      </c>
      <c r="H6596" s="175">
        <v>3093290</v>
      </c>
      <c r="I6596" s="175">
        <v>431681.25</v>
      </c>
      <c r="J6596" s="175">
        <v>43312</v>
      </c>
      <c r="K6596" s="175">
        <v>6371</v>
      </c>
      <c r="L6596" s="176">
        <v>815</v>
      </c>
      <c r="M6596" s="177">
        <v>51</v>
      </c>
    </row>
    <row r="6597" spans="1:13">
      <c r="A6597" s="166">
        <v>100</v>
      </c>
      <c r="B6597" s="167" t="s">
        <v>59</v>
      </c>
      <c r="C6597" s="168">
        <v>2005</v>
      </c>
      <c r="D6597" s="169">
        <v>0</v>
      </c>
      <c r="E6597" s="169">
        <v>0</v>
      </c>
      <c r="F6597" s="169">
        <v>0</v>
      </c>
      <c r="G6597" s="169">
        <v>0</v>
      </c>
      <c r="H6597" s="169">
        <v>-1200</v>
      </c>
      <c r="I6597" s="169">
        <v>0</v>
      </c>
      <c r="J6597" s="169">
        <v>0</v>
      </c>
      <c r="K6597" s="169">
        <v>0</v>
      </c>
      <c r="L6597" s="170">
        <v>0</v>
      </c>
      <c r="M6597" s="171">
        <v>0</v>
      </c>
    </row>
    <row r="6598" spans="1:13">
      <c r="A6598" s="172">
        <v>100</v>
      </c>
      <c r="B6598" s="173" t="s">
        <v>59</v>
      </c>
      <c r="C6598" s="174">
        <v>2008</v>
      </c>
      <c r="D6598" s="175">
        <v>0</v>
      </c>
      <c r="E6598" s="175">
        <v>0</v>
      </c>
      <c r="F6598" s="175">
        <v>0</v>
      </c>
      <c r="G6598" s="175">
        <v>0</v>
      </c>
      <c r="H6598" s="175">
        <v>-1200</v>
      </c>
      <c r="I6598" s="175">
        <v>0</v>
      </c>
      <c r="J6598" s="175">
        <v>0</v>
      </c>
      <c r="K6598" s="175">
        <v>0</v>
      </c>
      <c r="L6598" s="176">
        <v>0</v>
      </c>
      <c r="M6598" s="177">
        <v>0</v>
      </c>
    </row>
    <row r="6599" spans="1:13">
      <c r="A6599" s="166">
        <v>100</v>
      </c>
      <c r="B6599" s="167" t="s">
        <v>59</v>
      </c>
      <c r="C6599" s="168">
        <v>2012</v>
      </c>
      <c r="D6599" s="169">
        <v>0</v>
      </c>
      <c r="E6599" s="169">
        <v>0</v>
      </c>
      <c r="F6599" s="169">
        <v>0</v>
      </c>
      <c r="G6599" s="169">
        <v>0</v>
      </c>
      <c r="H6599" s="169">
        <v>-1794</v>
      </c>
      <c r="I6599" s="169">
        <v>0</v>
      </c>
      <c r="J6599" s="169">
        <v>0</v>
      </c>
      <c r="K6599" s="169">
        <v>0</v>
      </c>
      <c r="L6599" s="170">
        <v>0</v>
      </c>
      <c r="M6599" s="171">
        <v>0</v>
      </c>
    </row>
    <row r="6600" spans="1:13">
      <c r="A6600" s="172">
        <v>100</v>
      </c>
      <c r="B6600" s="173" t="s">
        <v>59</v>
      </c>
      <c r="C6600" s="174">
        <v>2013</v>
      </c>
      <c r="D6600" s="175">
        <v>0</v>
      </c>
      <c r="E6600" s="175">
        <v>0</v>
      </c>
      <c r="F6600" s="175">
        <v>0</v>
      </c>
      <c r="G6600" s="175">
        <v>0</v>
      </c>
      <c r="H6600" s="175">
        <v>0</v>
      </c>
      <c r="I6600" s="175">
        <v>0</v>
      </c>
      <c r="J6600" s="175">
        <v>0</v>
      </c>
      <c r="K6600" s="175">
        <v>0</v>
      </c>
      <c r="L6600" s="176">
        <v>0</v>
      </c>
      <c r="M6600" s="177">
        <v>0</v>
      </c>
    </row>
    <row r="6601" spans="1:13">
      <c r="A6601" s="166">
        <v>100</v>
      </c>
      <c r="B6601" s="167" t="s">
        <v>59</v>
      </c>
      <c r="C6601" s="168">
        <v>2014</v>
      </c>
      <c r="D6601" s="169">
        <v>0</v>
      </c>
      <c r="E6601" s="169">
        <v>0</v>
      </c>
      <c r="F6601" s="169">
        <v>0</v>
      </c>
      <c r="G6601" s="169">
        <v>0</v>
      </c>
      <c r="H6601" s="169">
        <v>0</v>
      </c>
      <c r="I6601" s="169">
        <v>0</v>
      </c>
      <c r="J6601" s="169">
        <v>0</v>
      </c>
      <c r="K6601" s="169">
        <v>0</v>
      </c>
      <c r="L6601" s="170">
        <v>0</v>
      </c>
      <c r="M6601" s="171">
        <v>0</v>
      </c>
    </row>
    <row r="6602" spans="1:13">
      <c r="A6602" s="172">
        <v>100</v>
      </c>
      <c r="B6602" s="173" t="s">
        <v>59</v>
      </c>
      <c r="C6602" s="174">
        <v>2015</v>
      </c>
      <c r="D6602" s="175">
        <v>0</v>
      </c>
      <c r="E6602" s="175">
        <v>0</v>
      </c>
      <c r="F6602" s="175">
        <v>0</v>
      </c>
      <c r="G6602" s="175">
        <v>0</v>
      </c>
      <c r="H6602" s="175">
        <v>-2547</v>
      </c>
      <c r="I6602" s="175">
        <v>0</v>
      </c>
      <c r="J6602" s="175">
        <v>0</v>
      </c>
      <c r="K6602" s="175">
        <v>0</v>
      </c>
      <c r="L6602" s="176">
        <v>1</v>
      </c>
      <c r="M6602" s="177">
        <v>0</v>
      </c>
    </row>
    <row r="6603" spans="1:13">
      <c r="A6603" s="166">
        <v>100</v>
      </c>
      <c r="B6603" s="167" t="s">
        <v>59</v>
      </c>
      <c r="C6603" s="168">
        <v>2016</v>
      </c>
      <c r="D6603" s="169">
        <v>0</v>
      </c>
      <c r="E6603" s="169">
        <v>0</v>
      </c>
      <c r="F6603" s="169">
        <v>0</v>
      </c>
      <c r="G6603" s="169">
        <v>0</v>
      </c>
      <c r="H6603" s="169">
        <v>25727</v>
      </c>
      <c r="I6603" s="169">
        <v>3942</v>
      </c>
      <c r="J6603" s="169">
        <v>0</v>
      </c>
      <c r="K6603" s="169">
        <v>0</v>
      </c>
      <c r="L6603" s="170">
        <v>1</v>
      </c>
      <c r="M6603" s="171">
        <v>0</v>
      </c>
    </row>
    <row r="6604" spans="1:13">
      <c r="A6604" s="172">
        <v>100</v>
      </c>
      <c r="B6604" s="173" t="s">
        <v>59</v>
      </c>
      <c r="C6604" s="174">
        <v>2017</v>
      </c>
      <c r="D6604" s="175">
        <v>0</v>
      </c>
      <c r="E6604" s="175">
        <v>0</v>
      </c>
      <c r="F6604" s="175">
        <v>0</v>
      </c>
      <c r="G6604" s="175">
        <v>0</v>
      </c>
      <c r="H6604" s="175">
        <v>35151</v>
      </c>
      <c r="I6604" s="175">
        <v>22156</v>
      </c>
      <c r="J6604" s="175">
        <v>-4752</v>
      </c>
      <c r="K6604" s="175">
        <v>-1</v>
      </c>
      <c r="L6604" s="176">
        <v>-54</v>
      </c>
      <c r="M6604" s="177">
        <v>-4</v>
      </c>
    </row>
    <row r="6605" spans="1:13">
      <c r="A6605" s="166">
        <v>100</v>
      </c>
      <c r="B6605" s="167" t="s">
        <v>59</v>
      </c>
      <c r="C6605" s="168">
        <v>2018</v>
      </c>
      <c r="D6605" s="169">
        <v>0</v>
      </c>
      <c r="E6605" s="169">
        <v>0</v>
      </c>
      <c r="F6605" s="169">
        <v>0</v>
      </c>
      <c r="G6605" s="169">
        <v>0</v>
      </c>
      <c r="H6605" s="169">
        <v>181254</v>
      </c>
      <c r="I6605" s="169">
        <v>111667</v>
      </c>
      <c r="J6605" s="169">
        <v>29672</v>
      </c>
      <c r="K6605" s="169">
        <v>836</v>
      </c>
      <c r="L6605" s="170">
        <v>17</v>
      </c>
      <c r="M6605" s="171">
        <v>-2</v>
      </c>
    </row>
    <row r="6606" spans="1:13">
      <c r="A6606" s="172">
        <v>100</v>
      </c>
      <c r="B6606" s="173" t="s">
        <v>59</v>
      </c>
      <c r="C6606" s="174">
        <v>2019</v>
      </c>
      <c r="D6606" s="175">
        <v>0</v>
      </c>
      <c r="E6606" s="175">
        <v>0</v>
      </c>
      <c r="F6606" s="175">
        <v>0</v>
      </c>
      <c r="G6606" s="175">
        <v>0</v>
      </c>
      <c r="H6606" s="175">
        <v>231825</v>
      </c>
      <c r="I6606" s="175">
        <v>47925</v>
      </c>
      <c r="J6606" s="175">
        <v>-17904</v>
      </c>
      <c r="K6606" s="175">
        <v>363</v>
      </c>
      <c r="L6606" s="176">
        <v>-52</v>
      </c>
      <c r="M6606" s="177">
        <v>2</v>
      </c>
    </row>
    <row r="6607" spans="1:13">
      <c r="A6607" s="166">
        <v>100</v>
      </c>
      <c r="B6607" s="167" t="s">
        <v>59</v>
      </c>
      <c r="C6607" s="168">
        <v>2020</v>
      </c>
      <c r="D6607" s="169">
        <v>91082600</v>
      </c>
      <c r="E6607" s="169">
        <v>418525000</v>
      </c>
      <c r="F6607" s="169">
        <v>987300</v>
      </c>
      <c r="G6607" s="169">
        <v>6295000</v>
      </c>
      <c r="H6607" s="169">
        <v>4406563</v>
      </c>
      <c r="I6607" s="169">
        <v>419950</v>
      </c>
      <c r="J6607" s="169">
        <v>78960</v>
      </c>
      <c r="K6607" s="169">
        <v>4660</v>
      </c>
      <c r="L6607" s="170">
        <v>1433</v>
      </c>
      <c r="M6607" s="171">
        <v>63</v>
      </c>
    </row>
    <row r="6608" spans="1:13">
      <c r="A6608" s="172">
        <v>101</v>
      </c>
      <c r="B6608" s="173" t="s">
        <v>72</v>
      </c>
      <c r="C6608" s="174">
        <v>1997</v>
      </c>
      <c r="D6608" s="175">
        <v>0</v>
      </c>
      <c r="E6608" s="175">
        <v>0</v>
      </c>
      <c r="F6608" s="175">
        <v>0</v>
      </c>
      <c r="G6608" s="175">
        <v>0</v>
      </c>
      <c r="H6608" s="175">
        <v>0</v>
      </c>
      <c r="I6608" s="175">
        <v>0</v>
      </c>
      <c r="J6608" s="175">
        <v>0</v>
      </c>
      <c r="K6608" s="175">
        <v>0</v>
      </c>
      <c r="L6608" s="176">
        <v>0</v>
      </c>
      <c r="M6608" s="177">
        <v>0</v>
      </c>
    </row>
    <row r="6609" spans="1:13">
      <c r="A6609" s="166">
        <v>101</v>
      </c>
      <c r="B6609" s="167" t="s">
        <v>72</v>
      </c>
      <c r="C6609" s="168">
        <v>2007</v>
      </c>
      <c r="D6609" s="169">
        <v>0</v>
      </c>
      <c r="E6609" s="169">
        <v>0</v>
      </c>
      <c r="F6609" s="169">
        <v>0</v>
      </c>
      <c r="G6609" s="169">
        <v>0</v>
      </c>
      <c r="H6609" s="169">
        <v>392</v>
      </c>
      <c r="I6609" s="169">
        <v>0</v>
      </c>
      <c r="J6609" s="169">
        <v>0</v>
      </c>
      <c r="K6609" s="169">
        <v>0</v>
      </c>
      <c r="L6609" s="170">
        <v>0</v>
      </c>
      <c r="M6609" s="171">
        <v>0</v>
      </c>
    </row>
    <row r="6610" spans="1:13">
      <c r="A6610" s="172">
        <v>101</v>
      </c>
      <c r="B6610" s="173" t="s">
        <v>72</v>
      </c>
      <c r="C6610" s="174">
        <v>2008</v>
      </c>
      <c r="D6610" s="175">
        <v>0</v>
      </c>
      <c r="E6610" s="175">
        <v>0</v>
      </c>
      <c r="F6610" s="175">
        <v>0</v>
      </c>
      <c r="G6610" s="175">
        <v>0</v>
      </c>
      <c r="H6610" s="175">
        <v>-2136</v>
      </c>
      <c r="I6610" s="175">
        <v>0</v>
      </c>
      <c r="J6610" s="175">
        <v>0</v>
      </c>
      <c r="K6610" s="175">
        <v>0</v>
      </c>
      <c r="L6610" s="176">
        <v>0</v>
      </c>
      <c r="M6610" s="177">
        <v>0</v>
      </c>
    </row>
    <row r="6611" spans="1:13">
      <c r="A6611" s="166">
        <v>101</v>
      </c>
      <c r="B6611" s="167" t="s">
        <v>72</v>
      </c>
      <c r="C6611" s="168">
        <v>2009</v>
      </c>
      <c r="D6611" s="169">
        <v>0</v>
      </c>
      <c r="E6611" s="169">
        <v>0</v>
      </c>
      <c r="F6611" s="169">
        <v>0</v>
      </c>
      <c r="G6611" s="169">
        <v>0</v>
      </c>
      <c r="H6611" s="169">
        <v>0</v>
      </c>
      <c r="I6611" s="169">
        <v>0</v>
      </c>
      <c r="J6611" s="169">
        <v>0</v>
      </c>
      <c r="K6611" s="169">
        <v>0</v>
      </c>
      <c r="L6611" s="170">
        <v>0</v>
      </c>
      <c r="M6611" s="171">
        <v>0</v>
      </c>
    </row>
    <row r="6612" spans="1:13">
      <c r="A6612" s="172">
        <v>101</v>
      </c>
      <c r="B6612" s="173" t="s">
        <v>72</v>
      </c>
      <c r="C6612" s="174">
        <v>2010</v>
      </c>
      <c r="D6612" s="175">
        <v>0</v>
      </c>
      <c r="E6612" s="175">
        <v>0</v>
      </c>
      <c r="F6612" s="175">
        <v>0</v>
      </c>
      <c r="G6612" s="175">
        <v>0</v>
      </c>
      <c r="H6612" s="175">
        <v>0</v>
      </c>
      <c r="I6612" s="175">
        <v>0</v>
      </c>
      <c r="J6612" s="175">
        <v>0</v>
      </c>
      <c r="K6612" s="175">
        <v>0</v>
      </c>
      <c r="L6612" s="176">
        <v>0</v>
      </c>
      <c r="M6612" s="177">
        <v>0</v>
      </c>
    </row>
    <row r="6613" spans="1:13">
      <c r="A6613" s="166">
        <v>101</v>
      </c>
      <c r="B6613" s="167" t="s">
        <v>72</v>
      </c>
      <c r="C6613" s="168">
        <v>2011</v>
      </c>
      <c r="D6613" s="169">
        <v>0</v>
      </c>
      <c r="E6613" s="169">
        <v>0</v>
      </c>
      <c r="F6613" s="169">
        <v>0</v>
      </c>
      <c r="G6613" s="169">
        <v>0</v>
      </c>
      <c r="H6613" s="169">
        <v>0</v>
      </c>
      <c r="I6613" s="169">
        <v>0</v>
      </c>
      <c r="J6613" s="169">
        <v>0</v>
      </c>
      <c r="K6613" s="169">
        <v>0</v>
      </c>
      <c r="L6613" s="170">
        <v>0</v>
      </c>
      <c r="M6613" s="171">
        <v>0</v>
      </c>
    </row>
    <row r="6614" spans="1:13">
      <c r="A6614" s="172">
        <v>101</v>
      </c>
      <c r="B6614" s="173" t="s">
        <v>72</v>
      </c>
      <c r="C6614" s="174">
        <v>2012</v>
      </c>
      <c r="D6614" s="175">
        <v>0</v>
      </c>
      <c r="E6614" s="175">
        <v>0</v>
      </c>
      <c r="F6614" s="175">
        <v>0</v>
      </c>
      <c r="G6614" s="175">
        <v>0</v>
      </c>
      <c r="H6614" s="175">
        <v>0</v>
      </c>
      <c r="I6614" s="175">
        <v>0</v>
      </c>
      <c r="J6614" s="175">
        <v>0</v>
      </c>
      <c r="K6614" s="175">
        <v>0</v>
      </c>
      <c r="L6614" s="176">
        <v>0</v>
      </c>
      <c r="M6614" s="177">
        <v>0</v>
      </c>
    </row>
    <row r="6615" spans="1:13">
      <c r="A6615" s="166">
        <v>101</v>
      </c>
      <c r="B6615" s="167" t="s">
        <v>72</v>
      </c>
      <c r="C6615" s="168">
        <v>2013</v>
      </c>
      <c r="D6615" s="169">
        <v>0</v>
      </c>
      <c r="E6615" s="169">
        <v>0</v>
      </c>
      <c r="F6615" s="169">
        <v>0</v>
      </c>
      <c r="G6615" s="169">
        <v>0</v>
      </c>
      <c r="H6615" s="169">
        <v>0</v>
      </c>
      <c r="I6615" s="169">
        <v>0</v>
      </c>
      <c r="J6615" s="169">
        <v>0</v>
      </c>
      <c r="K6615" s="169">
        <v>0</v>
      </c>
      <c r="L6615" s="170">
        <v>0</v>
      </c>
      <c r="M6615" s="171">
        <v>0</v>
      </c>
    </row>
    <row r="6616" spans="1:13">
      <c r="A6616" s="172">
        <v>101</v>
      </c>
      <c r="B6616" s="173" t="s">
        <v>72</v>
      </c>
      <c r="C6616" s="174">
        <v>2014</v>
      </c>
      <c r="D6616" s="175">
        <v>0</v>
      </c>
      <c r="E6616" s="175">
        <v>0</v>
      </c>
      <c r="F6616" s="175">
        <v>0</v>
      </c>
      <c r="G6616" s="175">
        <v>0</v>
      </c>
      <c r="H6616" s="175">
        <v>0</v>
      </c>
      <c r="I6616" s="175">
        <v>0</v>
      </c>
      <c r="J6616" s="175">
        <v>0</v>
      </c>
      <c r="K6616" s="175">
        <v>0</v>
      </c>
      <c r="L6616" s="176">
        <v>0</v>
      </c>
      <c r="M6616" s="177">
        <v>0</v>
      </c>
    </row>
    <row r="6617" spans="1:13">
      <c r="A6617" s="166">
        <v>101</v>
      </c>
      <c r="B6617" s="167" t="s">
        <v>72</v>
      </c>
      <c r="C6617" s="168">
        <v>2015</v>
      </c>
      <c r="D6617" s="169">
        <v>0</v>
      </c>
      <c r="E6617" s="169">
        <v>0</v>
      </c>
      <c r="F6617" s="169">
        <v>0</v>
      </c>
      <c r="G6617" s="169">
        <v>0</v>
      </c>
      <c r="H6617" s="169">
        <v>-400</v>
      </c>
      <c r="I6617" s="169">
        <v>1453</v>
      </c>
      <c r="J6617" s="169">
        <v>0</v>
      </c>
      <c r="K6617" s="169">
        <v>0</v>
      </c>
      <c r="L6617" s="170">
        <v>0</v>
      </c>
      <c r="M6617" s="171">
        <v>0</v>
      </c>
    </row>
    <row r="6618" spans="1:13">
      <c r="A6618" s="172">
        <v>101</v>
      </c>
      <c r="B6618" s="173" t="s">
        <v>72</v>
      </c>
      <c r="C6618" s="174">
        <v>2016</v>
      </c>
      <c r="D6618" s="175">
        <v>0</v>
      </c>
      <c r="E6618" s="175">
        <v>0</v>
      </c>
      <c r="F6618" s="175">
        <v>0</v>
      </c>
      <c r="G6618" s="175">
        <v>0</v>
      </c>
      <c r="H6618" s="175">
        <v>-3916</v>
      </c>
      <c r="I6618" s="175">
        <v>7766</v>
      </c>
      <c r="J6618" s="175">
        <v>0</v>
      </c>
      <c r="K6618" s="175">
        <v>0</v>
      </c>
      <c r="L6618" s="176">
        <v>0</v>
      </c>
      <c r="M6618" s="177">
        <v>0</v>
      </c>
    </row>
    <row r="6619" spans="1:13">
      <c r="A6619" s="166">
        <v>101</v>
      </c>
      <c r="B6619" s="167" t="s">
        <v>72</v>
      </c>
      <c r="C6619" s="168">
        <v>2017</v>
      </c>
      <c r="D6619" s="169">
        <v>0</v>
      </c>
      <c r="E6619" s="169">
        <v>0</v>
      </c>
      <c r="F6619" s="169">
        <v>0</v>
      </c>
      <c r="G6619" s="169">
        <v>0</v>
      </c>
      <c r="H6619" s="169">
        <v>57525</v>
      </c>
      <c r="I6619" s="169">
        <v>2904</v>
      </c>
      <c r="J6619" s="169">
        <v>0</v>
      </c>
      <c r="K6619" s="169">
        <v>-366</v>
      </c>
      <c r="L6619" s="170">
        <v>-98</v>
      </c>
      <c r="M6619" s="171">
        <v>-1</v>
      </c>
    </row>
    <row r="6620" spans="1:13">
      <c r="A6620" s="172">
        <v>101</v>
      </c>
      <c r="B6620" s="173" t="s">
        <v>72</v>
      </c>
      <c r="C6620" s="174">
        <v>2018</v>
      </c>
      <c r="D6620" s="175">
        <v>0</v>
      </c>
      <c r="E6620" s="175">
        <v>0</v>
      </c>
      <c r="F6620" s="175">
        <v>0</v>
      </c>
      <c r="G6620" s="175">
        <v>0</v>
      </c>
      <c r="H6620" s="175">
        <v>172237</v>
      </c>
      <c r="I6620" s="175">
        <v>181895</v>
      </c>
      <c r="J6620" s="175">
        <v>-15839</v>
      </c>
      <c r="K6620" s="175">
        <v>2266</v>
      </c>
      <c r="L6620" s="176">
        <v>-93</v>
      </c>
      <c r="M6620" s="177">
        <v>3</v>
      </c>
    </row>
    <row r="6621" spans="1:13">
      <c r="A6621" s="166">
        <v>101</v>
      </c>
      <c r="B6621" s="167" t="s">
        <v>72</v>
      </c>
      <c r="C6621" s="168">
        <v>2019</v>
      </c>
      <c r="D6621" s="169">
        <v>0</v>
      </c>
      <c r="E6621" s="169">
        <v>0</v>
      </c>
      <c r="F6621" s="169">
        <v>0</v>
      </c>
      <c r="G6621" s="169">
        <v>0</v>
      </c>
      <c r="H6621" s="169">
        <v>339450</v>
      </c>
      <c r="I6621" s="169">
        <v>80466</v>
      </c>
      <c r="J6621" s="169">
        <v>-112</v>
      </c>
      <c r="K6621" s="169">
        <v>7290</v>
      </c>
      <c r="L6621" s="170">
        <v>-129</v>
      </c>
      <c r="M6621" s="171">
        <v>-3</v>
      </c>
    </row>
    <row r="6622" spans="1:13">
      <c r="A6622" s="172">
        <v>101</v>
      </c>
      <c r="B6622" s="173" t="s">
        <v>72</v>
      </c>
      <c r="C6622" s="174">
        <v>2020</v>
      </c>
      <c r="D6622" s="175">
        <v>131511600</v>
      </c>
      <c r="E6622" s="175">
        <v>729388000</v>
      </c>
      <c r="F6622" s="175">
        <v>2007500</v>
      </c>
      <c r="G6622" s="175">
        <v>27116000</v>
      </c>
      <c r="H6622" s="175">
        <v>6837519</v>
      </c>
      <c r="I6622" s="175">
        <v>882241</v>
      </c>
      <c r="J6622" s="175">
        <v>160600</v>
      </c>
      <c r="K6622" s="175">
        <v>20097</v>
      </c>
      <c r="L6622" s="176">
        <v>2006</v>
      </c>
      <c r="M6622" s="177">
        <v>123</v>
      </c>
    </row>
    <row r="6623" spans="1:13">
      <c r="A6623" s="166">
        <v>102</v>
      </c>
      <c r="B6623" s="167" t="s">
        <v>169</v>
      </c>
      <c r="C6623" s="168">
        <v>2011</v>
      </c>
      <c r="D6623" s="169">
        <v>0</v>
      </c>
      <c r="E6623" s="169">
        <v>0</v>
      </c>
      <c r="F6623" s="169">
        <v>0</v>
      </c>
      <c r="G6623" s="169">
        <v>0</v>
      </c>
      <c r="H6623" s="169">
        <v>0</v>
      </c>
      <c r="I6623" s="169">
        <v>0</v>
      </c>
      <c r="J6623" s="169">
        <v>-18584</v>
      </c>
      <c r="K6623" s="169">
        <v>0</v>
      </c>
      <c r="L6623" s="170">
        <v>0</v>
      </c>
      <c r="M6623" s="171">
        <v>1</v>
      </c>
    </row>
    <row r="6624" spans="1:13">
      <c r="A6624" s="172">
        <v>102</v>
      </c>
      <c r="B6624" s="173" t="s">
        <v>169</v>
      </c>
      <c r="C6624" s="174">
        <v>2012</v>
      </c>
      <c r="D6624" s="175">
        <v>0</v>
      </c>
      <c r="E6624" s="175">
        <v>0</v>
      </c>
      <c r="F6624" s="175">
        <v>0</v>
      </c>
      <c r="G6624" s="175">
        <v>0</v>
      </c>
      <c r="H6624" s="175">
        <v>0</v>
      </c>
      <c r="I6624" s="175">
        <v>0</v>
      </c>
      <c r="J6624" s="175">
        <v>0</v>
      </c>
      <c r="K6624" s="175">
        <v>0</v>
      </c>
      <c r="L6624" s="176">
        <v>1</v>
      </c>
      <c r="M6624" s="177">
        <v>0</v>
      </c>
    </row>
    <row r="6625" spans="1:13">
      <c r="A6625" s="166">
        <v>102</v>
      </c>
      <c r="B6625" s="167" t="s">
        <v>169</v>
      </c>
      <c r="C6625" s="168">
        <v>2013</v>
      </c>
      <c r="D6625" s="169">
        <v>0</v>
      </c>
      <c r="E6625" s="169">
        <v>0</v>
      </c>
      <c r="F6625" s="169">
        <v>0</v>
      </c>
      <c r="G6625" s="169">
        <v>0</v>
      </c>
      <c r="H6625" s="169">
        <v>0</v>
      </c>
      <c r="I6625" s="169">
        <v>0</v>
      </c>
      <c r="J6625" s="169">
        <v>0</v>
      </c>
      <c r="K6625" s="169">
        <v>0</v>
      </c>
      <c r="L6625" s="170">
        <v>1</v>
      </c>
      <c r="M6625" s="171">
        <v>0</v>
      </c>
    </row>
    <row r="6626" spans="1:13">
      <c r="A6626" s="172">
        <v>102</v>
      </c>
      <c r="B6626" s="173" t="s">
        <v>169</v>
      </c>
      <c r="C6626" s="174">
        <v>2014</v>
      </c>
      <c r="D6626" s="175">
        <v>0</v>
      </c>
      <c r="E6626" s="175">
        <v>0</v>
      </c>
      <c r="F6626" s="175">
        <v>0</v>
      </c>
      <c r="G6626" s="175">
        <v>0</v>
      </c>
      <c r="H6626" s="175">
        <v>0</v>
      </c>
      <c r="I6626" s="175">
        <v>0</v>
      </c>
      <c r="J6626" s="175">
        <v>0</v>
      </c>
      <c r="K6626" s="175">
        <v>0</v>
      </c>
      <c r="L6626" s="176">
        <v>0</v>
      </c>
      <c r="M6626" s="177">
        <v>0</v>
      </c>
    </row>
    <row r="6627" spans="1:13">
      <c r="A6627" s="166">
        <v>102</v>
      </c>
      <c r="B6627" s="167" t="s">
        <v>169</v>
      </c>
      <c r="C6627" s="168">
        <v>2015</v>
      </c>
      <c r="D6627" s="169">
        <v>0</v>
      </c>
      <c r="E6627" s="169">
        <v>0</v>
      </c>
      <c r="F6627" s="169">
        <v>0</v>
      </c>
      <c r="G6627" s="169">
        <v>0</v>
      </c>
      <c r="H6627" s="169">
        <v>0</v>
      </c>
      <c r="I6627" s="169">
        <v>0</v>
      </c>
      <c r="J6627" s="169">
        <v>-4584</v>
      </c>
      <c r="K6627" s="169">
        <v>-1256</v>
      </c>
      <c r="L6627" s="170">
        <v>0</v>
      </c>
      <c r="M6627" s="171">
        <v>-1</v>
      </c>
    </row>
    <row r="6628" spans="1:13">
      <c r="A6628" s="172">
        <v>102</v>
      </c>
      <c r="B6628" s="173" t="s">
        <v>169</v>
      </c>
      <c r="C6628" s="174">
        <v>2016</v>
      </c>
      <c r="D6628" s="175">
        <v>0</v>
      </c>
      <c r="E6628" s="175">
        <v>0</v>
      </c>
      <c r="F6628" s="175">
        <v>0</v>
      </c>
      <c r="G6628" s="175">
        <v>0</v>
      </c>
      <c r="H6628" s="175">
        <v>9428</v>
      </c>
      <c r="I6628" s="175">
        <v>39</v>
      </c>
      <c r="J6628" s="175">
        <v>-4584</v>
      </c>
      <c r="K6628" s="175">
        <v>-1256</v>
      </c>
      <c r="L6628" s="176">
        <v>0</v>
      </c>
      <c r="M6628" s="177">
        <v>-1</v>
      </c>
    </row>
    <row r="6629" spans="1:13">
      <c r="A6629" s="166">
        <v>102</v>
      </c>
      <c r="B6629" s="167" t="s">
        <v>169</v>
      </c>
      <c r="C6629" s="168">
        <v>2017</v>
      </c>
      <c r="D6629" s="169">
        <v>0</v>
      </c>
      <c r="E6629" s="169">
        <v>0</v>
      </c>
      <c r="F6629" s="169">
        <v>0</v>
      </c>
      <c r="G6629" s="169">
        <v>0</v>
      </c>
      <c r="H6629" s="169">
        <v>43089</v>
      </c>
      <c r="I6629" s="169">
        <v>5712</v>
      </c>
      <c r="J6629" s="169">
        <v>135168</v>
      </c>
      <c r="K6629" s="169">
        <v>-1683</v>
      </c>
      <c r="L6629" s="170">
        <v>16</v>
      </c>
      <c r="M6629" s="171">
        <v>5</v>
      </c>
    </row>
    <row r="6630" spans="1:13">
      <c r="A6630" s="172">
        <v>102</v>
      </c>
      <c r="B6630" s="173" t="s">
        <v>169</v>
      </c>
      <c r="C6630" s="174">
        <v>2018</v>
      </c>
      <c r="D6630" s="175">
        <v>0</v>
      </c>
      <c r="E6630" s="175">
        <v>0</v>
      </c>
      <c r="F6630" s="175">
        <v>0</v>
      </c>
      <c r="G6630" s="175">
        <v>0</v>
      </c>
      <c r="H6630" s="175">
        <v>168011</v>
      </c>
      <c r="I6630" s="175">
        <v>10701</v>
      </c>
      <c r="J6630" s="175">
        <v>148848</v>
      </c>
      <c r="K6630" s="175">
        <v>1019</v>
      </c>
      <c r="L6630" s="176">
        <v>-34</v>
      </c>
      <c r="M6630" s="177">
        <v>2</v>
      </c>
    </row>
    <row r="6631" spans="1:13">
      <c r="A6631" s="166">
        <v>102</v>
      </c>
      <c r="B6631" s="167" t="s">
        <v>169</v>
      </c>
      <c r="C6631" s="168">
        <v>2019</v>
      </c>
      <c r="D6631" s="169">
        <v>0</v>
      </c>
      <c r="E6631" s="169">
        <v>0</v>
      </c>
      <c r="F6631" s="169">
        <v>0</v>
      </c>
      <c r="G6631" s="169">
        <v>0</v>
      </c>
      <c r="H6631" s="169">
        <v>315713</v>
      </c>
      <c r="I6631" s="169">
        <v>15736</v>
      </c>
      <c r="J6631" s="169">
        <v>163792</v>
      </c>
      <c r="K6631" s="169">
        <v>9531</v>
      </c>
      <c r="L6631" s="170">
        <v>-42</v>
      </c>
      <c r="M6631" s="171">
        <v>-1</v>
      </c>
    </row>
    <row r="6632" spans="1:13">
      <c r="A6632" s="172">
        <v>102</v>
      </c>
      <c r="B6632" s="173" t="s">
        <v>169</v>
      </c>
      <c r="C6632" s="174">
        <v>2020</v>
      </c>
      <c r="D6632" s="175">
        <v>67479000</v>
      </c>
      <c r="E6632" s="175">
        <v>264604300</v>
      </c>
      <c r="F6632" s="175">
        <v>8063200</v>
      </c>
      <c r="G6632" s="175">
        <v>59635500</v>
      </c>
      <c r="H6632" s="175">
        <v>3045577</v>
      </c>
      <c r="I6632" s="175">
        <v>274906</v>
      </c>
      <c r="J6632" s="175">
        <v>645056</v>
      </c>
      <c r="K6632" s="175">
        <v>44711</v>
      </c>
      <c r="L6632" s="176">
        <v>1209</v>
      </c>
      <c r="M6632" s="177">
        <v>56</v>
      </c>
    </row>
    <row r="6633" spans="1:13">
      <c r="A6633" s="166">
        <v>111</v>
      </c>
      <c r="B6633" s="167" t="s">
        <v>170</v>
      </c>
      <c r="C6633" s="168">
        <v>2013</v>
      </c>
      <c r="D6633" s="169">
        <v>0</v>
      </c>
      <c r="E6633" s="169">
        <v>0</v>
      </c>
      <c r="F6633" s="169">
        <v>0</v>
      </c>
      <c r="G6633" s="169">
        <v>0</v>
      </c>
      <c r="H6633" s="169">
        <v>-6184</v>
      </c>
      <c r="I6633" s="169">
        <v>0</v>
      </c>
      <c r="J6633" s="169">
        <v>0</v>
      </c>
      <c r="K6633" s="169">
        <v>0</v>
      </c>
      <c r="L6633" s="170">
        <v>0</v>
      </c>
      <c r="M6633" s="171">
        <v>0</v>
      </c>
    </row>
    <row r="6634" spans="1:13">
      <c r="A6634" s="172">
        <v>111</v>
      </c>
      <c r="B6634" s="173" t="s">
        <v>170</v>
      </c>
      <c r="C6634" s="174">
        <v>2014</v>
      </c>
      <c r="D6634" s="175">
        <v>0</v>
      </c>
      <c r="E6634" s="175">
        <v>0</v>
      </c>
      <c r="F6634" s="175">
        <v>0</v>
      </c>
      <c r="G6634" s="175">
        <v>0</v>
      </c>
      <c r="H6634" s="175">
        <v>0</v>
      </c>
      <c r="I6634" s="175">
        <v>0</v>
      </c>
      <c r="J6634" s="175">
        <v>0</v>
      </c>
      <c r="K6634" s="175">
        <v>0</v>
      </c>
      <c r="L6634" s="176">
        <v>0</v>
      </c>
      <c r="M6634" s="177">
        <v>0</v>
      </c>
    </row>
    <row r="6635" spans="1:13">
      <c r="A6635" s="166">
        <v>111</v>
      </c>
      <c r="B6635" s="167" t="s">
        <v>170</v>
      </c>
      <c r="C6635" s="168">
        <v>2015</v>
      </c>
      <c r="D6635" s="169">
        <v>0</v>
      </c>
      <c r="E6635" s="169">
        <v>0</v>
      </c>
      <c r="F6635" s="169">
        <v>0</v>
      </c>
      <c r="G6635" s="169">
        <v>0</v>
      </c>
      <c r="H6635" s="169">
        <v>-802</v>
      </c>
      <c r="I6635" s="169">
        <v>0</v>
      </c>
      <c r="J6635" s="169">
        <v>0</v>
      </c>
      <c r="K6635" s="169">
        <v>0</v>
      </c>
      <c r="L6635" s="170">
        <v>0</v>
      </c>
      <c r="M6635" s="171">
        <v>0</v>
      </c>
    </row>
    <row r="6636" spans="1:13">
      <c r="A6636" s="172">
        <v>111</v>
      </c>
      <c r="B6636" s="173" t="s">
        <v>170</v>
      </c>
      <c r="C6636" s="174">
        <v>2016</v>
      </c>
      <c r="D6636" s="175">
        <v>0</v>
      </c>
      <c r="E6636" s="175">
        <v>0</v>
      </c>
      <c r="F6636" s="175">
        <v>0</v>
      </c>
      <c r="G6636" s="175">
        <v>0</v>
      </c>
      <c r="H6636" s="175">
        <v>29708</v>
      </c>
      <c r="I6636" s="175">
        <v>-3395</v>
      </c>
      <c r="J6636" s="175">
        <v>-224</v>
      </c>
      <c r="K6636" s="175">
        <v>-216</v>
      </c>
      <c r="L6636" s="176">
        <v>0</v>
      </c>
      <c r="M6636" s="177">
        <v>0</v>
      </c>
    </row>
    <row r="6637" spans="1:13">
      <c r="A6637" s="166">
        <v>111</v>
      </c>
      <c r="B6637" s="167" t="s">
        <v>170</v>
      </c>
      <c r="C6637" s="168">
        <v>2017</v>
      </c>
      <c r="D6637" s="169">
        <v>0</v>
      </c>
      <c r="E6637" s="169">
        <v>0</v>
      </c>
      <c r="F6637" s="169">
        <v>0</v>
      </c>
      <c r="G6637" s="169">
        <v>0</v>
      </c>
      <c r="H6637" s="169">
        <v>170338.8</v>
      </c>
      <c r="I6637" s="169">
        <v>39917</v>
      </c>
      <c r="J6637" s="169">
        <v>-11984</v>
      </c>
      <c r="K6637" s="169">
        <v>-119</v>
      </c>
      <c r="L6637" s="170">
        <v>-1</v>
      </c>
      <c r="M6637" s="171">
        <v>0</v>
      </c>
    </row>
    <row r="6638" spans="1:13">
      <c r="A6638" s="172">
        <v>111</v>
      </c>
      <c r="B6638" s="173" t="s">
        <v>170</v>
      </c>
      <c r="C6638" s="174">
        <v>2018</v>
      </c>
      <c r="D6638" s="175">
        <v>0</v>
      </c>
      <c r="E6638" s="175">
        <v>0</v>
      </c>
      <c r="F6638" s="175">
        <v>0</v>
      </c>
      <c r="G6638" s="175">
        <v>0</v>
      </c>
      <c r="H6638" s="175">
        <v>145523</v>
      </c>
      <c r="I6638" s="175">
        <v>86172</v>
      </c>
      <c r="J6638" s="175">
        <v>406572</v>
      </c>
      <c r="K6638" s="175">
        <v>6370</v>
      </c>
      <c r="L6638" s="176">
        <v>0</v>
      </c>
      <c r="M6638" s="177">
        <v>2</v>
      </c>
    </row>
    <row r="6639" spans="1:13">
      <c r="A6639" s="166">
        <v>111</v>
      </c>
      <c r="B6639" s="167" t="s">
        <v>170</v>
      </c>
      <c r="C6639" s="168">
        <v>2019</v>
      </c>
      <c r="D6639" s="169">
        <v>0</v>
      </c>
      <c r="E6639" s="169">
        <v>0</v>
      </c>
      <c r="F6639" s="169">
        <v>0</v>
      </c>
      <c r="G6639" s="169">
        <v>0</v>
      </c>
      <c r="H6639" s="169">
        <v>178925</v>
      </c>
      <c r="I6639" s="169">
        <v>60920</v>
      </c>
      <c r="J6639" s="169">
        <v>239160</v>
      </c>
      <c r="K6639" s="169">
        <v>8621</v>
      </c>
      <c r="L6639" s="170">
        <v>-12</v>
      </c>
      <c r="M6639" s="171">
        <v>2</v>
      </c>
    </row>
    <row r="6640" spans="1:13">
      <c r="A6640" s="172">
        <v>111</v>
      </c>
      <c r="B6640" s="173" t="s">
        <v>170</v>
      </c>
      <c r="C6640" s="174">
        <v>2020</v>
      </c>
      <c r="D6640" s="175">
        <v>174866000</v>
      </c>
      <c r="E6640" s="175">
        <v>1089900000</v>
      </c>
      <c r="F6640" s="175">
        <v>7797400</v>
      </c>
      <c r="G6640" s="175">
        <v>55674000</v>
      </c>
      <c r="H6640" s="175">
        <v>8902036</v>
      </c>
      <c r="I6640" s="175">
        <v>1286624</v>
      </c>
      <c r="J6640" s="175">
        <v>617396.1</v>
      </c>
      <c r="K6640" s="175">
        <v>41576</v>
      </c>
      <c r="L6640" s="176">
        <v>2966</v>
      </c>
      <c r="M6640" s="177">
        <v>197</v>
      </c>
    </row>
    <row r="6641" spans="1:13">
      <c r="A6641" s="166">
        <v>112</v>
      </c>
      <c r="B6641" s="167" t="s">
        <v>114</v>
      </c>
      <c r="C6641" s="168">
        <v>2001</v>
      </c>
      <c r="D6641" s="169">
        <v>0</v>
      </c>
      <c r="E6641" s="169">
        <v>0</v>
      </c>
      <c r="F6641" s="169">
        <v>0</v>
      </c>
      <c r="G6641" s="169">
        <v>0</v>
      </c>
      <c r="H6641" s="169">
        <v>-2000</v>
      </c>
      <c r="I6641" s="169">
        <v>0</v>
      </c>
      <c r="J6641" s="169">
        <v>0</v>
      </c>
      <c r="K6641" s="169">
        <v>0</v>
      </c>
      <c r="L6641" s="170">
        <v>0</v>
      </c>
      <c r="M6641" s="171">
        <v>0</v>
      </c>
    </row>
    <row r="6642" spans="1:13">
      <c r="A6642" s="172">
        <v>112</v>
      </c>
      <c r="B6642" s="173" t="s">
        <v>114</v>
      </c>
      <c r="C6642" s="174">
        <v>2003</v>
      </c>
      <c r="D6642" s="175">
        <v>0</v>
      </c>
      <c r="E6642" s="175">
        <v>0</v>
      </c>
      <c r="F6642" s="175">
        <v>0</v>
      </c>
      <c r="G6642" s="175">
        <v>0</v>
      </c>
      <c r="H6642" s="175">
        <v>-531.45000000000005</v>
      </c>
      <c r="I6642" s="175">
        <v>0</v>
      </c>
      <c r="J6642" s="175">
        <v>0</v>
      </c>
      <c r="K6642" s="175">
        <v>0</v>
      </c>
      <c r="L6642" s="176">
        <v>0</v>
      </c>
      <c r="M6642" s="177">
        <v>0</v>
      </c>
    </row>
    <row r="6643" spans="1:13">
      <c r="A6643" s="166">
        <v>112</v>
      </c>
      <c r="B6643" s="167" t="s">
        <v>114</v>
      </c>
      <c r="C6643" s="168">
        <v>2005</v>
      </c>
      <c r="D6643" s="169">
        <v>0</v>
      </c>
      <c r="E6643" s="169">
        <v>0</v>
      </c>
      <c r="F6643" s="169">
        <v>0</v>
      </c>
      <c r="G6643" s="169">
        <v>0</v>
      </c>
      <c r="H6643" s="169">
        <v>-1400</v>
      </c>
      <c r="I6643" s="169">
        <v>0</v>
      </c>
      <c r="J6643" s="169">
        <v>0</v>
      </c>
      <c r="K6643" s="169">
        <v>0</v>
      </c>
      <c r="L6643" s="170">
        <v>0</v>
      </c>
      <c r="M6643" s="171">
        <v>0</v>
      </c>
    </row>
    <row r="6644" spans="1:13">
      <c r="A6644" s="172">
        <v>112</v>
      </c>
      <c r="B6644" s="173" t="s">
        <v>114</v>
      </c>
      <c r="C6644" s="174">
        <v>2006</v>
      </c>
      <c r="D6644" s="175">
        <v>0</v>
      </c>
      <c r="E6644" s="175">
        <v>0</v>
      </c>
      <c r="F6644" s="175">
        <v>0</v>
      </c>
      <c r="G6644" s="175">
        <v>0</v>
      </c>
      <c r="H6644" s="175">
        <v>-360</v>
      </c>
      <c r="I6644" s="175">
        <v>0</v>
      </c>
      <c r="J6644" s="175">
        <v>0</v>
      </c>
      <c r="K6644" s="175">
        <v>0</v>
      </c>
      <c r="L6644" s="176">
        <v>0</v>
      </c>
      <c r="M6644" s="177">
        <v>0</v>
      </c>
    </row>
    <row r="6645" spans="1:13">
      <c r="A6645" s="166">
        <v>112</v>
      </c>
      <c r="B6645" s="167" t="s">
        <v>114</v>
      </c>
      <c r="C6645" s="168">
        <v>2009</v>
      </c>
      <c r="D6645" s="169">
        <v>0</v>
      </c>
      <c r="E6645" s="169">
        <v>0</v>
      </c>
      <c r="F6645" s="169">
        <v>0</v>
      </c>
      <c r="G6645" s="169">
        <v>0</v>
      </c>
      <c r="H6645" s="169">
        <v>0</v>
      </c>
      <c r="I6645" s="169">
        <v>0</v>
      </c>
      <c r="J6645" s="169">
        <v>0</v>
      </c>
      <c r="K6645" s="169">
        <v>0</v>
      </c>
      <c r="L6645" s="170">
        <v>0</v>
      </c>
      <c r="M6645" s="171">
        <v>0</v>
      </c>
    </row>
    <row r="6646" spans="1:13">
      <c r="A6646" s="172">
        <v>112</v>
      </c>
      <c r="B6646" s="173" t="s">
        <v>114</v>
      </c>
      <c r="C6646" s="174">
        <v>2012</v>
      </c>
      <c r="D6646" s="175">
        <v>0</v>
      </c>
      <c r="E6646" s="175">
        <v>0</v>
      </c>
      <c r="F6646" s="175">
        <v>0</v>
      </c>
      <c r="G6646" s="175">
        <v>0</v>
      </c>
      <c r="H6646" s="175">
        <v>661</v>
      </c>
      <c r="I6646" s="175">
        <v>1140</v>
      </c>
      <c r="J6646" s="175">
        <v>0</v>
      </c>
      <c r="K6646" s="175">
        <v>0</v>
      </c>
      <c r="L6646" s="176">
        <v>1</v>
      </c>
      <c r="M6646" s="177">
        <v>0</v>
      </c>
    </row>
    <row r="6647" spans="1:13">
      <c r="A6647" s="166">
        <v>112</v>
      </c>
      <c r="B6647" s="167" t="s">
        <v>114</v>
      </c>
      <c r="C6647" s="168">
        <v>2013</v>
      </c>
      <c r="D6647" s="169">
        <v>0</v>
      </c>
      <c r="E6647" s="169">
        <v>0</v>
      </c>
      <c r="F6647" s="169">
        <v>0</v>
      </c>
      <c r="G6647" s="169">
        <v>0</v>
      </c>
      <c r="H6647" s="169">
        <v>-3446</v>
      </c>
      <c r="I6647" s="169">
        <v>488</v>
      </c>
      <c r="J6647" s="169">
        <v>0</v>
      </c>
      <c r="K6647" s="169">
        <v>0</v>
      </c>
      <c r="L6647" s="170">
        <v>1</v>
      </c>
      <c r="M6647" s="171">
        <v>0</v>
      </c>
    </row>
    <row r="6648" spans="1:13">
      <c r="A6648" s="172">
        <v>112</v>
      </c>
      <c r="B6648" s="173" t="s">
        <v>114</v>
      </c>
      <c r="C6648" s="174">
        <v>2014</v>
      </c>
      <c r="D6648" s="175">
        <v>0</v>
      </c>
      <c r="E6648" s="175">
        <v>0</v>
      </c>
      <c r="F6648" s="175">
        <v>0</v>
      </c>
      <c r="G6648" s="175">
        <v>0</v>
      </c>
      <c r="H6648" s="175">
        <v>1</v>
      </c>
      <c r="I6648" s="175">
        <v>-1658</v>
      </c>
      <c r="J6648" s="175">
        <v>0</v>
      </c>
      <c r="K6648" s="175">
        <v>0</v>
      </c>
      <c r="L6648" s="176">
        <v>2</v>
      </c>
      <c r="M6648" s="177">
        <v>1</v>
      </c>
    </row>
    <row r="6649" spans="1:13">
      <c r="A6649" s="166">
        <v>112</v>
      </c>
      <c r="B6649" s="167" t="s">
        <v>114</v>
      </c>
      <c r="C6649" s="168">
        <v>2015</v>
      </c>
      <c r="D6649" s="169">
        <v>0</v>
      </c>
      <c r="E6649" s="169">
        <v>0</v>
      </c>
      <c r="F6649" s="169">
        <v>0</v>
      </c>
      <c r="G6649" s="169">
        <v>0</v>
      </c>
      <c r="H6649" s="169">
        <v>-1767</v>
      </c>
      <c r="I6649" s="169">
        <v>49809</v>
      </c>
      <c r="J6649" s="169">
        <v>0</v>
      </c>
      <c r="K6649" s="169">
        <v>0</v>
      </c>
      <c r="L6649" s="170">
        <v>3</v>
      </c>
      <c r="M6649" s="171">
        <v>2</v>
      </c>
    </row>
    <row r="6650" spans="1:13">
      <c r="A6650" s="172">
        <v>112</v>
      </c>
      <c r="B6650" s="173" t="s">
        <v>114</v>
      </c>
      <c r="C6650" s="174">
        <v>2016</v>
      </c>
      <c r="D6650" s="175">
        <v>0</v>
      </c>
      <c r="E6650" s="175">
        <v>0</v>
      </c>
      <c r="F6650" s="175">
        <v>0</v>
      </c>
      <c r="G6650" s="175">
        <v>0</v>
      </c>
      <c r="H6650" s="175">
        <v>28954</v>
      </c>
      <c r="I6650" s="175">
        <v>47895</v>
      </c>
      <c r="J6650" s="175">
        <v>-466564</v>
      </c>
      <c r="K6650" s="175">
        <v>-1980</v>
      </c>
      <c r="L6650" s="176">
        <v>0</v>
      </c>
      <c r="M6650" s="177">
        <v>0</v>
      </c>
    </row>
    <row r="6651" spans="1:13">
      <c r="A6651" s="166">
        <v>112</v>
      </c>
      <c r="B6651" s="167" t="s">
        <v>114</v>
      </c>
      <c r="C6651" s="168">
        <v>2017</v>
      </c>
      <c r="D6651" s="169">
        <v>0</v>
      </c>
      <c r="E6651" s="169">
        <v>0</v>
      </c>
      <c r="F6651" s="169">
        <v>0</v>
      </c>
      <c r="G6651" s="169">
        <v>0</v>
      </c>
      <c r="H6651" s="169">
        <v>214583</v>
      </c>
      <c r="I6651" s="169">
        <v>119399</v>
      </c>
      <c r="J6651" s="169">
        <v>29948</v>
      </c>
      <c r="K6651" s="169">
        <v>347</v>
      </c>
      <c r="L6651" s="170">
        <v>-109</v>
      </c>
      <c r="M6651" s="171">
        <v>10</v>
      </c>
    </row>
    <row r="6652" spans="1:13">
      <c r="A6652" s="172">
        <v>112</v>
      </c>
      <c r="B6652" s="173" t="s">
        <v>114</v>
      </c>
      <c r="C6652" s="174">
        <v>2018</v>
      </c>
      <c r="D6652" s="175">
        <v>0</v>
      </c>
      <c r="E6652" s="175">
        <v>0</v>
      </c>
      <c r="F6652" s="175">
        <v>0</v>
      </c>
      <c r="G6652" s="175">
        <v>0</v>
      </c>
      <c r="H6652" s="175">
        <v>734230</v>
      </c>
      <c r="I6652" s="175">
        <v>205685</v>
      </c>
      <c r="J6652" s="175">
        <v>-356157</v>
      </c>
      <c r="K6652" s="175">
        <v>-12838</v>
      </c>
      <c r="L6652" s="176">
        <v>-141</v>
      </c>
      <c r="M6652" s="177">
        <v>13</v>
      </c>
    </row>
    <row r="6653" spans="1:13">
      <c r="A6653" s="166">
        <v>112</v>
      </c>
      <c r="B6653" s="167" t="s">
        <v>114</v>
      </c>
      <c r="C6653" s="168">
        <v>2019</v>
      </c>
      <c r="D6653" s="169">
        <v>0</v>
      </c>
      <c r="E6653" s="169">
        <v>0</v>
      </c>
      <c r="F6653" s="169">
        <v>0</v>
      </c>
      <c r="G6653" s="169">
        <v>0</v>
      </c>
      <c r="H6653" s="169">
        <v>1191721</v>
      </c>
      <c r="I6653" s="169">
        <v>55742</v>
      </c>
      <c r="J6653" s="169">
        <v>381534</v>
      </c>
      <c r="K6653" s="169">
        <v>-18292</v>
      </c>
      <c r="L6653" s="170">
        <v>-126</v>
      </c>
      <c r="M6653" s="171">
        <v>4</v>
      </c>
    </row>
    <row r="6654" spans="1:13">
      <c r="A6654" s="172">
        <v>112</v>
      </c>
      <c r="B6654" s="173" t="s">
        <v>114</v>
      </c>
      <c r="C6654" s="174">
        <v>2020</v>
      </c>
      <c r="D6654" s="175">
        <v>290398300</v>
      </c>
      <c r="E6654" s="175">
        <v>1726218500</v>
      </c>
      <c r="F6654" s="175">
        <v>37255000</v>
      </c>
      <c r="G6654" s="175">
        <v>432384000</v>
      </c>
      <c r="H6654" s="175">
        <v>14974358</v>
      </c>
      <c r="I6654" s="175">
        <v>2182449</v>
      </c>
      <c r="J6654" s="175">
        <v>2729223</v>
      </c>
      <c r="K6654" s="175">
        <v>323875</v>
      </c>
      <c r="L6654" s="176">
        <v>4349</v>
      </c>
      <c r="M6654" s="177">
        <v>351</v>
      </c>
    </row>
    <row r="6655" spans="1:13">
      <c r="A6655" s="166">
        <v>113</v>
      </c>
      <c r="B6655" s="167" t="s">
        <v>39</v>
      </c>
      <c r="C6655" s="168">
        <v>2001</v>
      </c>
      <c r="D6655" s="169">
        <v>0</v>
      </c>
      <c r="E6655" s="169">
        <v>0</v>
      </c>
      <c r="F6655" s="169">
        <v>0</v>
      </c>
      <c r="G6655" s="169">
        <v>0</v>
      </c>
      <c r="H6655" s="169">
        <v>-4000</v>
      </c>
      <c r="I6655" s="169">
        <v>0</v>
      </c>
      <c r="J6655" s="169">
        <v>0</v>
      </c>
      <c r="K6655" s="169">
        <v>0</v>
      </c>
      <c r="L6655" s="170">
        <v>0</v>
      </c>
      <c r="M6655" s="171">
        <v>0</v>
      </c>
    </row>
    <row r="6656" spans="1:13">
      <c r="A6656" s="172">
        <v>113</v>
      </c>
      <c r="B6656" s="173" t="s">
        <v>39</v>
      </c>
      <c r="C6656" s="174">
        <v>2003</v>
      </c>
      <c r="D6656" s="175">
        <v>0</v>
      </c>
      <c r="E6656" s="175">
        <v>0</v>
      </c>
      <c r="F6656" s="175">
        <v>0</v>
      </c>
      <c r="G6656" s="175">
        <v>0</v>
      </c>
      <c r="H6656" s="175">
        <v>0</v>
      </c>
      <c r="I6656" s="175">
        <v>0</v>
      </c>
      <c r="J6656" s="175">
        <v>0</v>
      </c>
      <c r="K6656" s="175">
        <v>0</v>
      </c>
      <c r="L6656" s="176">
        <v>1</v>
      </c>
      <c r="M6656" s="177">
        <v>0</v>
      </c>
    </row>
    <row r="6657" spans="1:13">
      <c r="A6657" s="166">
        <v>113</v>
      </c>
      <c r="B6657" s="167" t="s">
        <v>39</v>
      </c>
      <c r="C6657" s="168">
        <v>2004</v>
      </c>
      <c r="D6657" s="169">
        <v>0</v>
      </c>
      <c r="E6657" s="169">
        <v>0</v>
      </c>
      <c r="F6657" s="169">
        <v>0</v>
      </c>
      <c r="G6657" s="169">
        <v>0</v>
      </c>
      <c r="H6657" s="169">
        <v>0</v>
      </c>
      <c r="I6657" s="169">
        <v>0</v>
      </c>
      <c r="J6657" s="169">
        <v>0</v>
      </c>
      <c r="K6657" s="169">
        <v>0</v>
      </c>
      <c r="L6657" s="170">
        <v>1</v>
      </c>
      <c r="M6657" s="171">
        <v>0</v>
      </c>
    </row>
    <row r="6658" spans="1:13">
      <c r="A6658" s="172">
        <v>113</v>
      </c>
      <c r="B6658" s="173" t="s">
        <v>39</v>
      </c>
      <c r="C6658" s="174">
        <v>2005</v>
      </c>
      <c r="D6658" s="175">
        <v>0</v>
      </c>
      <c r="E6658" s="175">
        <v>0</v>
      </c>
      <c r="F6658" s="175">
        <v>0</v>
      </c>
      <c r="G6658" s="175">
        <v>0</v>
      </c>
      <c r="H6658" s="175">
        <v>-340</v>
      </c>
      <c r="I6658" s="175">
        <v>0</v>
      </c>
      <c r="J6658" s="175">
        <v>0</v>
      </c>
      <c r="K6658" s="175">
        <v>0</v>
      </c>
      <c r="L6658" s="176">
        <v>0</v>
      </c>
      <c r="M6658" s="177">
        <v>0</v>
      </c>
    </row>
    <row r="6659" spans="1:13">
      <c r="A6659" s="166">
        <v>113</v>
      </c>
      <c r="B6659" s="167" t="s">
        <v>39</v>
      </c>
      <c r="C6659" s="168">
        <v>2006</v>
      </c>
      <c r="D6659" s="169">
        <v>0</v>
      </c>
      <c r="E6659" s="169">
        <v>0</v>
      </c>
      <c r="F6659" s="169">
        <v>0</v>
      </c>
      <c r="G6659" s="169">
        <v>0</v>
      </c>
      <c r="H6659" s="169">
        <v>0</v>
      </c>
      <c r="I6659" s="169">
        <v>0</v>
      </c>
      <c r="J6659" s="169">
        <v>0</v>
      </c>
      <c r="K6659" s="169">
        <v>0</v>
      </c>
      <c r="L6659" s="170">
        <v>1</v>
      </c>
      <c r="M6659" s="171">
        <v>0</v>
      </c>
    </row>
    <row r="6660" spans="1:13">
      <c r="A6660" s="172">
        <v>113</v>
      </c>
      <c r="B6660" s="173" t="s">
        <v>39</v>
      </c>
      <c r="C6660" s="174">
        <v>2007</v>
      </c>
      <c r="D6660" s="175">
        <v>0</v>
      </c>
      <c r="E6660" s="175">
        <v>0</v>
      </c>
      <c r="F6660" s="175">
        <v>0</v>
      </c>
      <c r="G6660" s="175">
        <v>0</v>
      </c>
      <c r="H6660" s="175">
        <v>-6790</v>
      </c>
      <c r="I6660" s="175">
        <v>0</v>
      </c>
      <c r="J6660" s="175">
        <v>0</v>
      </c>
      <c r="K6660" s="175">
        <v>0</v>
      </c>
      <c r="L6660" s="176">
        <v>0</v>
      </c>
      <c r="M6660" s="177">
        <v>0</v>
      </c>
    </row>
    <row r="6661" spans="1:13">
      <c r="A6661" s="166">
        <v>113</v>
      </c>
      <c r="B6661" s="167" t="s">
        <v>39</v>
      </c>
      <c r="C6661" s="168">
        <v>2008</v>
      </c>
      <c r="D6661" s="169">
        <v>0</v>
      </c>
      <c r="E6661" s="169">
        <v>0</v>
      </c>
      <c r="F6661" s="169">
        <v>0</v>
      </c>
      <c r="G6661" s="169">
        <v>0</v>
      </c>
      <c r="H6661" s="169">
        <v>0</v>
      </c>
      <c r="I6661" s="169">
        <v>0</v>
      </c>
      <c r="J6661" s="169">
        <v>0</v>
      </c>
      <c r="K6661" s="169">
        <v>0</v>
      </c>
      <c r="L6661" s="170">
        <v>1</v>
      </c>
      <c r="M6661" s="171">
        <v>0</v>
      </c>
    </row>
    <row r="6662" spans="1:13">
      <c r="A6662" s="172">
        <v>113</v>
      </c>
      <c r="B6662" s="173" t="s">
        <v>39</v>
      </c>
      <c r="C6662" s="174">
        <v>2009</v>
      </c>
      <c r="D6662" s="175">
        <v>0</v>
      </c>
      <c r="E6662" s="175">
        <v>0</v>
      </c>
      <c r="F6662" s="175">
        <v>0</v>
      </c>
      <c r="G6662" s="175">
        <v>0</v>
      </c>
      <c r="H6662" s="175">
        <v>0</v>
      </c>
      <c r="I6662" s="175">
        <v>0</v>
      </c>
      <c r="J6662" s="175">
        <v>0</v>
      </c>
      <c r="K6662" s="175">
        <v>0</v>
      </c>
      <c r="L6662" s="176">
        <v>0</v>
      </c>
      <c r="M6662" s="177">
        <v>0</v>
      </c>
    </row>
    <row r="6663" spans="1:13">
      <c r="A6663" s="166">
        <v>113</v>
      </c>
      <c r="B6663" s="167" t="s">
        <v>39</v>
      </c>
      <c r="C6663" s="168">
        <v>2010</v>
      </c>
      <c r="D6663" s="169">
        <v>0</v>
      </c>
      <c r="E6663" s="169">
        <v>0</v>
      </c>
      <c r="F6663" s="169">
        <v>0</v>
      </c>
      <c r="G6663" s="169">
        <v>0</v>
      </c>
      <c r="H6663" s="169">
        <v>0</v>
      </c>
      <c r="I6663" s="169">
        <v>0</v>
      </c>
      <c r="J6663" s="169">
        <v>0</v>
      </c>
      <c r="K6663" s="169">
        <v>0</v>
      </c>
      <c r="L6663" s="170">
        <v>1</v>
      </c>
      <c r="M6663" s="171">
        <v>0</v>
      </c>
    </row>
    <row r="6664" spans="1:13">
      <c r="A6664" s="172">
        <v>113</v>
      </c>
      <c r="B6664" s="173" t="s">
        <v>39</v>
      </c>
      <c r="C6664" s="174">
        <v>2011</v>
      </c>
      <c r="D6664" s="175">
        <v>0</v>
      </c>
      <c r="E6664" s="175">
        <v>0</v>
      </c>
      <c r="F6664" s="175">
        <v>0</v>
      </c>
      <c r="G6664" s="175">
        <v>0</v>
      </c>
      <c r="H6664" s="175">
        <v>0</v>
      </c>
      <c r="I6664" s="175">
        <v>0</v>
      </c>
      <c r="J6664" s="175">
        <v>0</v>
      </c>
      <c r="K6664" s="175">
        <v>0</v>
      </c>
      <c r="L6664" s="176">
        <v>1</v>
      </c>
      <c r="M6664" s="177">
        <v>0</v>
      </c>
    </row>
    <row r="6665" spans="1:13">
      <c r="A6665" s="166">
        <v>113</v>
      </c>
      <c r="B6665" s="167" t="s">
        <v>39</v>
      </c>
      <c r="C6665" s="168">
        <v>2012</v>
      </c>
      <c r="D6665" s="169">
        <v>0</v>
      </c>
      <c r="E6665" s="169">
        <v>0</v>
      </c>
      <c r="F6665" s="169">
        <v>0</v>
      </c>
      <c r="G6665" s="169">
        <v>0</v>
      </c>
      <c r="H6665" s="169">
        <v>0</v>
      </c>
      <c r="I6665" s="169">
        <v>0</v>
      </c>
      <c r="J6665" s="169">
        <v>0</v>
      </c>
      <c r="K6665" s="169">
        <v>0</v>
      </c>
      <c r="L6665" s="170">
        <v>1</v>
      </c>
      <c r="M6665" s="171">
        <v>0</v>
      </c>
    </row>
    <row r="6666" spans="1:13">
      <c r="A6666" s="172">
        <v>113</v>
      </c>
      <c r="B6666" s="173" t="s">
        <v>39</v>
      </c>
      <c r="C6666" s="174">
        <v>2013</v>
      </c>
      <c r="D6666" s="175">
        <v>0</v>
      </c>
      <c r="E6666" s="175">
        <v>0</v>
      </c>
      <c r="F6666" s="175">
        <v>0</v>
      </c>
      <c r="G6666" s="175">
        <v>0</v>
      </c>
      <c r="H6666" s="175">
        <v>0</v>
      </c>
      <c r="I6666" s="175">
        <v>0</v>
      </c>
      <c r="J6666" s="175">
        <v>0</v>
      </c>
      <c r="K6666" s="175">
        <v>0</v>
      </c>
      <c r="L6666" s="176">
        <v>0</v>
      </c>
      <c r="M6666" s="177">
        <v>0</v>
      </c>
    </row>
    <row r="6667" spans="1:13">
      <c r="A6667" s="166">
        <v>113</v>
      </c>
      <c r="B6667" s="167" t="s">
        <v>39</v>
      </c>
      <c r="C6667" s="168">
        <v>2014</v>
      </c>
      <c r="D6667" s="169">
        <v>0</v>
      </c>
      <c r="E6667" s="169">
        <v>0</v>
      </c>
      <c r="F6667" s="169">
        <v>0</v>
      </c>
      <c r="G6667" s="169">
        <v>0</v>
      </c>
      <c r="H6667" s="169">
        <v>0</v>
      </c>
      <c r="I6667" s="169">
        <v>0</v>
      </c>
      <c r="J6667" s="169">
        <v>0</v>
      </c>
      <c r="K6667" s="169">
        <v>0</v>
      </c>
      <c r="L6667" s="170">
        <v>0</v>
      </c>
      <c r="M6667" s="171">
        <v>0</v>
      </c>
    </row>
    <row r="6668" spans="1:13">
      <c r="A6668" s="172">
        <v>113</v>
      </c>
      <c r="B6668" s="173" t="s">
        <v>39</v>
      </c>
      <c r="C6668" s="174">
        <v>2015</v>
      </c>
      <c r="D6668" s="175">
        <v>0</v>
      </c>
      <c r="E6668" s="175">
        <v>0</v>
      </c>
      <c r="F6668" s="175">
        <v>0</v>
      </c>
      <c r="G6668" s="175">
        <v>0</v>
      </c>
      <c r="H6668" s="175">
        <v>-1131</v>
      </c>
      <c r="I6668" s="175">
        <v>221</v>
      </c>
      <c r="J6668" s="175">
        <v>0</v>
      </c>
      <c r="K6668" s="175">
        <v>-30</v>
      </c>
      <c r="L6668" s="176">
        <v>0</v>
      </c>
      <c r="M6668" s="177">
        <v>0</v>
      </c>
    </row>
    <row r="6669" spans="1:13">
      <c r="A6669" s="166">
        <v>113</v>
      </c>
      <c r="B6669" s="167" t="s">
        <v>39</v>
      </c>
      <c r="C6669" s="168">
        <v>2016</v>
      </c>
      <c r="D6669" s="169">
        <v>0</v>
      </c>
      <c r="E6669" s="169">
        <v>0</v>
      </c>
      <c r="F6669" s="169">
        <v>0</v>
      </c>
      <c r="G6669" s="169">
        <v>0</v>
      </c>
      <c r="H6669" s="169">
        <v>68947</v>
      </c>
      <c r="I6669" s="169">
        <v>4004</v>
      </c>
      <c r="J6669" s="169">
        <v>83727</v>
      </c>
      <c r="K6669" s="169">
        <v>-5</v>
      </c>
      <c r="L6669" s="170">
        <v>0</v>
      </c>
      <c r="M6669" s="171">
        <v>-1</v>
      </c>
    </row>
    <row r="6670" spans="1:13">
      <c r="A6670" s="172">
        <v>113</v>
      </c>
      <c r="B6670" s="173" t="s">
        <v>39</v>
      </c>
      <c r="C6670" s="174">
        <v>2017</v>
      </c>
      <c r="D6670" s="175">
        <v>0</v>
      </c>
      <c r="E6670" s="175">
        <v>0</v>
      </c>
      <c r="F6670" s="175">
        <v>0</v>
      </c>
      <c r="G6670" s="175">
        <v>0</v>
      </c>
      <c r="H6670" s="175">
        <v>376758</v>
      </c>
      <c r="I6670" s="175">
        <v>116261</v>
      </c>
      <c r="J6670" s="175">
        <v>37439</v>
      </c>
      <c r="K6670" s="175">
        <v>-325</v>
      </c>
      <c r="L6670" s="176">
        <v>-243</v>
      </c>
      <c r="M6670" s="177">
        <v>2</v>
      </c>
    </row>
    <row r="6671" spans="1:13">
      <c r="A6671" s="166">
        <v>113</v>
      </c>
      <c r="B6671" s="167" t="s">
        <v>39</v>
      </c>
      <c r="C6671" s="168">
        <v>2018</v>
      </c>
      <c r="D6671" s="169">
        <v>0</v>
      </c>
      <c r="E6671" s="169">
        <v>0</v>
      </c>
      <c r="F6671" s="169">
        <v>0</v>
      </c>
      <c r="G6671" s="169">
        <v>0</v>
      </c>
      <c r="H6671" s="169">
        <v>935978</v>
      </c>
      <c r="I6671" s="169">
        <v>389951</v>
      </c>
      <c r="J6671" s="169">
        <v>20620</v>
      </c>
      <c r="K6671" s="169">
        <v>1623</v>
      </c>
      <c r="L6671" s="170">
        <v>-239</v>
      </c>
      <c r="M6671" s="171">
        <v>3</v>
      </c>
    </row>
    <row r="6672" spans="1:13">
      <c r="A6672" s="172">
        <v>113</v>
      </c>
      <c r="B6672" s="173" t="s">
        <v>39</v>
      </c>
      <c r="C6672" s="174">
        <v>2019</v>
      </c>
      <c r="D6672" s="175">
        <v>0</v>
      </c>
      <c r="E6672" s="175">
        <v>0</v>
      </c>
      <c r="F6672" s="175">
        <v>0</v>
      </c>
      <c r="G6672" s="175">
        <v>0</v>
      </c>
      <c r="H6672" s="175">
        <v>1099404</v>
      </c>
      <c r="I6672" s="175">
        <v>222736</v>
      </c>
      <c r="J6672" s="175">
        <v>253428</v>
      </c>
      <c r="K6672" s="175">
        <v>7703</v>
      </c>
      <c r="L6672" s="176">
        <v>-224</v>
      </c>
      <c r="M6672" s="177">
        <v>-2</v>
      </c>
    </row>
    <row r="6673" spans="1:13">
      <c r="A6673" s="166">
        <v>113</v>
      </c>
      <c r="B6673" s="167" t="s">
        <v>39</v>
      </c>
      <c r="C6673" s="168">
        <v>2020</v>
      </c>
      <c r="D6673" s="169">
        <v>257863900</v>
      </c>
      <c r="E6673" s="169">
        <v>1215453000</v>
      </c>
      <c r="F6673" s="169">
        <v>3534600</v>
      </c>
      <c r="G6673" s="169">
        <v>63725000</v>
      </c>
      <c r="H6673" s="169">
        <v>12209935</v>
      </c>
      <c r="I6673" s="169">
        <v>1351076</v>
      </c>
      <c r="J6673" s="169">
        <v>279168</v>
      </c>
      <c r="K6673" s="169">
        <v>47484</v>
      </c>
      <c r="L6673" s="170">
        <v>4443</v>
      </c>
      <c r="M6673" s="171">
        <v>222</v>
      </c>
    </row>
    <row r="6674" spans="1:13">
      <c r="A6674" s="172">
        <v>114</v>
      </c>
      <c r="B6674" s="173" t="s">
        <v>21</v>
      </c>
      <c r="C6674" s="174">
        <v>2014</v>
      </c>
      <c r="D6674" s="175">
        <v>0</v>
      </c>
      <c r="E6674" s="175">
        <v>0</v>
      </c>
      <c r="F6674" s="175">
        <v>0</v>
      </c>
      <c r="G6674" s="175">
        <v>0</v>
      </c>
      <c r="H6674" s="175">
        <v>-710</v>
      </c>
      <c r="I6674" s="175">
        <v>0</v>
      </c>
      <c r="J6674" s="175">
        <v>0</v>
      </c>
      <c r="K6674" s="175">
        <v>0</v>
      </c>
      <c r="L6674" s="176">
        <v>0</v>
      </c>
      <c r="M6674" s="177">
        <v>0</v>
      </c>
    </row>
    <row r="6675" spans="1:13">
      <c r="A6675" s="166">
        <v>114</v>
      </c>
      <c r="B6675" s="167" t="s">
        <v>21</v>
      </c>
      <c r="C6675" s="168">
        <v>2015</v>
      </c>
      <c r="D6675" s="169">
        <v>0</v>
      </c>
      <c r="E6675" s="169">
        <v>0</v>
      </c>
      <c r="F6675" s="169">
        <v>0</v>
      </c>
      <c r="G6675" s="169">
        <v>0</v>
      </c>
      <c r="H6675" s="169">
        <v>-3703</v>
      </c>
      <c r="I6675" s="169">
        <v>11610</v>
      </c>
      <c r="J6675" s="169">
        <v>0</v>
      </c>
      <c r="K6675" s="169">
        <v>0</v>
      </c>
      <c r="L6675" s="170">
        <v>1</v>
      </c>
      <c r="M6675" s="171">
        <v>0</v>
      </c>
    </row>
    <row r="6676" spans="1:13">
      <c r="A6676" s="172">
        <v>114</v>
      </c>
      <c r="B6676" s="173" t="s">
        <v>21</v>
      </c>
      <c r="C6676" s="174">
        <v>2016</v>
      </c>
      <c r="D6676" s="175">
        <v>0</v>
      </c>
      <c r="E6676" s="175">
        <v>0</v>
      </c>
      <c r="F6676" s="175">
        <v>0</v>
      </c>
      <c r="G6676" s="175">
        <v>0</v>
      </c>
      <c r="H6676" s="175">
        <v>8004</v>
      </c>
      <c r="I6676" s="175">
        <v>-400</v>
      </c>
      <c r="J6676" s="175">
        <v>0</v>
      </c>
      <c r="K6676" s="175">
        <v>0</v>
      </c>
      <c r="L6676" s="176">
        <v>2</v>
      </c>
      <c r="M6676" s="177">
        <v>0</v>
      </c>
    </row>
    <row r="6677" spans="1:13">
      <c r="A6677" s="166">
        <v>114</v>
      </c>
      <c r="B6677" s="167" t="s">
        <v>21</v>
      </c>
      <c r="C6677" s="168">
        <v>2017</v>
      </c>
      <c r="D6677" s="169">
        <v>0</v>
      </c>
      <c r="E6677" s="169">
        <v>0</v>
      </c>
      <c r="F6677" s="169">
        <v>0</v>
      </c>
      <c r="G6677" s="169">
        <v>0</v>
      </c>
      <c r="H6677" s="169">
        <v>16717</v>
      </c>
      <c r="I6677" s="169">
        <v>29650</v>
      </c>
      <c r="J6677" s="169">
        <v>-688</v>
      </c>
      <c r="K6677" s="169">
        <v>152</v>
      </c>
      <c r="L6677" s="170">
        <v>1</v>
      </c>
      <c r="M6677" s="171">
        <v>2</v>
      </c>
    </row>
    <row r="6678" spans="1:13">
      <c r="A6678" s="172">
        <v>114</v>
      </c>
      <c r="B6678" s="173" t="s">
        <v>21</v>
      </c>
      <c r="C6678" s="174">
        <v>2018</v>
      </c>
      <c r="D6678" s="175">
        <v>0</v>
      </c>
      <c r="E6678" s="175">
        <v>0</v>
      </c>
      <c r="F6678" s="175">
        <v>0</v>
      </c>
      <c r="G6678" s="175">
        <v>0</v>
      </c>
      <c r="H6678" s="175">
        <v>-16732</v>
      </c>
      <c r="I6678" s="175">
        <v>9726</v>
      </c>
      <c r="J6678" s="175">
        <v>17168</v>
      </c>
      <c r="K6678" s="175">
        <v>694</v>
      </c>
      <c r="L6678" s="176">
        <v>1</v>
      </c>
      <c r="M6678" s="177">
        <v>1</v>
      </c>
    </row>
    <row r="6679" spans="1:13">
      <c r="A6679" s="166">
        <v>114</v>
      </c>
      <c r="B6679" s="167" t="s">
        <v>21</v>
      </c>
      <c r="C6679" s="168">
        <v>2019</v>
      </c>
      <c r="D6679" s="169">
        <v>0</v>
      </c>
      <c r="E6679" s="169">
        <v>0</v>
      </c>
      <c r="F6679" s="169">
        <v>0</v>
      </c>
      <c r="G6679" s="169">
        <v>0</v>
      </c>
      <c r="H6679" s="169">
        <v>225832</v>
      </c>
      <c r="I6679" s="169">
        <v>24378</v>
      </c>
      <c r="J6679" s="169">
        <v>-5216</v>
      </c>
      <c r="K6679" s="169">
        <v>80</v>
      </c>
      <c r="L6679" s="170">
        <v>8</v>
      </c>
      <c r="M6679" s="171">
        <v>0</v>
      </c>
    </row>
    <row r="6680" spans="1:13">
      <c r="A6680" s="172">
        <v>114</v>
      </c>
      <c r="B6680" s="173" t="s">
        <v>21</v>
      </c>
      <c r="C6680" s="174">
        <v>2020</v>
      </c>
      <c r="D6680" s="175">
        <v>75449000</v>
      </c>
      <c r="E6680" s="175">
        <v>319148000</v>
      </c>
      <c r="F6680" s="175">
        <v>1158000</v>
      </c>
      <c r="G6680" s="175">
        <v>14342000</v>
      </c>
      <c r="H6680" s="175">
        <v>3249652</v>
      </c>
      <c r="I6680" s="175">
        <v>245298</v>
      </c>
      <c r="J6680" s="175">
        <v>92144</v>
      </c>
      <c r="K6680" s="175">
        <v>10603</v>
      </c>
      <c r="L6680" s="176">
        <v>1451</v>
      </c>
      <c r="M6680" s="177">
        <v>76</v>
      </c>
    </row>
    <row r="6681" spans="1:13">
      <c r="A6681" s="166">
        <v>115</v>
      </c>
      <c r="B6681" s="167" t="s">
        <v>89</v>
      </c>
      <c r="C6681" s="168">
        <v>1996</v>
      </c>
      <c r="D6681" s="169">
        <v>0</v>
      </c>
      <c r="E6681" s="169">
        <v>0</v>
      </c>
      <c r="F6681" s="169">
        <v>0</v>
      </c>
      <c r="G6681" s="169">
        <v>0</v>
      </c>
      <c r="H6681" s="169">
        <v>0</v>
      </c>
      <c r="I6681" s="169">
        <v>0</v>
      </c>
      <c r="J6681" s="169">
        <v>0</v>
      </c>
      <c r="K6681" s="169">
        <v>0</v>
      </c>
      <c r="L6681" s="170">
        <v>0</v>
      </c>
      <c r="M6681" s="171">
        <v>0</v>
      </c>
    </row>
    <row r="6682" spans="1:13">
      <c r="A6682" s="172">
        <v>115</v>
      </c>
      <c r="B6682" s="173" t="s">
        <v>89</v>
      </c>
      <c r="C6682" s="174">
        <v>1997</v>
      </c>
      <c r="D6682" s="175">
        <v>0</v>
      </c>
      <c r="E6682" s="175">
        <v>0</v>
      </c>
      <c r="F6682" s="175">
        <v>0</v>
      </c>
      <c r="G6682" s="175">
        <v>0</v>
      </c>
      <c r="H6682" s="175">
        <v>0</v>
      </c>
      <c r="I6682" s="175">
        <v>0</v>
      </c>
      <c r="J6682" s="175">
        <v>0</v>
      </c>
      <c r="K6682" s="175">
        <v>0</v>
      </c>
      <c r="L6682" s="176">
        <v>0</v>
      </c>
      <c r="M6682" s="177">
        <v>0</v>
      </c>
    </row>
    <row r="6683" spans="1:13">
      <c r="A6683" s="166">
        <v>115</v>
      </c>
      <c r="B6683" s="167" t="s">
        <v>89</v>
      </c>
      <c r="C6683" s="168">
        <v>1999</v>
      </c>
      <c r="D6683" s="169">
        <v>0</v>
      </c>
      <c r="E6683" s="169">
        <v>0</v>
      </c>
      <c r="F6683" s="169">
        <v>0</v>
      </c>
      <c r="G6683" s="169">
        <v>0</v>
      </c>
      <c r="H6683" s="169">
        <v>0</v>
      </c>
      <c r="I6683" s="169">
        <v>0</v>
      </c>
      <c r="J6683" s="169">
        <v>0</v>
      </c>
      <c r="K6683" s="169">
        <v>0</v>
      </c>
      <c r="L6683" s="170">
        <v>0</v>
      </c>
      <c r="M6683" s="171">
        <v>0</v>
      </c>
    </row>
    <row r="6684" spans="1:13">
      <c r="A6684" s="172">
        <v>115</v>
      </c>
      <c r="B6684" s="173" t="s">
        <v>89</v>
      </c>
      <c r="C6684" s="174">
        <v>2000</v>
      </c>
      <c r="D6684" s="175">
        <v>0</v>
      </c>
      <c r="E6684" s="175">
        <v>0</v>
      </c>
      <c r="F6684" s="175">
        <v>0</v>
      </c>
      <c r="G6684" s="175">
        <v>0</v>
      </c>
      <c r="H6684" s="175">
        <v>0</v>
      </c>
      <c r="I6684" s="175">
        <v>0</v>
      </c>
      <c r="J6684" s="175">
        <v>0</v>
      </c>
      <c r="K6684" s="175">
        <v>0</v>
      </c>
      <c r="L6684" s="176">
        <v>0</v>
      </c>
      <c r="M6684" s="177">
        <v>0</v>
      </c>
    </row>
    <row r="6685" spans="1:13">
      <c r="A6685" s="166">
        <v>115</v>
      </c>
      <c r="B6685" s="167" t="s">
        <v>89</v>
      </c>
      <c r="C6685" s="168">
        <v>2001</v>
      </c>
      <c r="D6685" s="169">
        <v>0</v>
      </c>
      <c r="E6685" s="169">
        <v>0</v>
      </c>
      <c r="F6685" s="169">
        <v>0</v>
      </c>
      <c r="G6685" s="169">
        <v>0</v>
      </c>
      <c r="H6685" s="169">
        <v>0</v>
      </c>
      <c r="I6685" s="169">
        <v>0</v>
      </c>
      <c r="J6685" s="169">
        <v>0</v>
      </c>
      <c r="K6685" s="169">
        <v>0</v>
      </c>
      <c r="L6685" s="170">
        <v>0</v>
      </c>
      <c r="M6685" s="171">
        <v>0</v>
      </c>
    </row>
    <row r="6686" spans="1:13">
      <c r="A6686" s="172">
        <v>115</v>
      </c>
      <c r="B6686" s="173" t="s">
        <v>89</v>
      </c>
      <c r="C6686" s="174">
        <v>2003</v>
      </c>
      <c r="D6686" s="175">
        <v>0</v>
      </c>
      <c r="E6686" s="175">
        <v>0</v>
      </c>
      <c r="F6686" s="175">
        <v>0</v>
      </c>
      <c r="G6686" s="175">
        <v>0</v>
      </c>
      <c r="H6686" s="175">
        <v>-1432</v>
      </c>
      <c r="I6686" s="175">
        <v>0</v>
      </c>
      <c r="J6686" s="175">
        <v>0</v>
      </c>
      <c r="K6686" s="175">
        <v>0</v>
      </c>
      <c r="L6686" s="176">
        <v>0</v>
      </c>
      <c r="M6686" s="177">
        <v>0</v>
      </c>
    </row>
    <row r="6687" spans="1:13">
      <c r="A6687" s="166">
        <v>115</v>
      </c>
      <c r="B6687" s="167" t="s">
        <v>89</v>
      </c>
      <c r="C6687" s="168">
        <v>2004</v>
      </c>
      <c r="D6687" s="169">
        <v>0</v>
      </c>
      <c r="E6687" s="169">
        <v>0</v>
      </c>
      <c r="F6687" s="169">
        <v>0</v>
      </c>
      <c r="G6687" s="169">
        <v>0</v>
      </c>
      <c r="H6687" s="169">
        <v>-3000</v>
      </c>
      <c r="I6687" s="169">
        <v>0</v>
      </c>
      <c r="J6687" s="169">
        <v>0</v>
      </c>
      <c r="K6687" s="169">
        <v>0</v>
      </c>
      <c r="L6687" s="170">
        <v>0</v>
      </c>
      <c r="M6687" s="171">
        <v>0</v>
      </c>
    </row>
    <row r="6688" spans="1:13">
      <c r="A6688" s="172">
        <v>115</v>
      </c>
      <c r="B6688" s="173" t="s">
        <v>89</v>
      </c>
      <c r="C6688" s="174">
        <v>2005</v>
      </c>
      <c r="D6688" s="175">
        <v>0</v>
      </c>
      <c r="E6688" s="175">
        <v>0</v>
      </c>
      <c r="F6688" s="175">
        <v>0</v>
      </c>
      <c r="G6688" s="175">
        <v>0</v>
      </c>
      <c r="H6688" s="175">
        <v>0</v>
      </c>
      <c r="I6688" s="175">
        <v>0</v>
      </c>
      <c r="J6688" s="175">
        <v>0</v>
      </c>
      <c r="K6688" s="175">
        <v>0</v>
      </c>
      <c r="L6688" s="176">
        <v>0</v>
      </c>
      <c r="M6688" s="177">
        <v>0</v>
      </c>
    </row>
    <row r="6689" spans="1:13">
      <c r="A6689" s="166">
        <v>115</v>
      </c>
      <c r="B6689" s="167" t="s">
        <v>89</v>
      </c>
      <c r="C6689" s="168">
        <v>2006</v>
      </c>
      <c r="D6689" s="169">
        <v>0</v>
      </c>
      <c r="E6689" s="169">
        <v>0</v>
      </c>
      <c r="F6689" s="169">
        <v>0</v>
      </c>
      <c r="G6689" s="169">
        <v>0</v>
      </c>
      <c r="H6689" s="169">
        <v>-2422</v>
      </c>
      <c r="I6689" s="169">
        <v>0</v>
      </c>
      <c r="J6689" s="169">
        <v>0</v>
      </c>
      <c r="K6689" s="169">
        <v>0</v>
      </c>
      <c r="L6689" s="170">
        <v>0</v>
      </c>
      <c r="M6689" s="171">
        <v>0</v>
      </c>
    </row>
    <row r="6690" spans="1:13">
      <c r="A6690" s="172">
        <v>115</v>
      </c>
      <c r="B6690" s="173" t="s">
        <v>89</v>
      </c>
      <c r="C6690" s="174">
        <v>2008</v>
      </c>
      <c r="D6690" s="175">
        <v>0</v>
      </c>
      <c r="E6690" s="175">
        <v>0</v>
      </c>
      <c r="F6690" s="175">
        <v>0</v>
      </c>
      <c r="G6690" s="175">
        <v>0</v>
      </c>
      <c r="H6690" s="175">
        <v>-800</v>
      </c>
      <c r="I6690" s="175">
        <v>0</v>
      </c>
      <c r="J6690" s="175">
        <v>0</v>
      </c>
      <c r="K6690" s="175">
        <v>0</v>
      </c>
      <c r="L6690" s="176">
        <v>0</v>
      </c>
      <c r="M6690" s="177">
        <v>0</v>
      </c>
    </row>
    <row r="6691" spans="1:13">
      <c r="A6691" s="166">
        <v>115</v>
      </c>
      <c r="B6691" s="167" t="s">
        <v>89</v>
      </c>
      <c r="C6691" s="168">
        <v>2009</v>
      </c>
      <c r="D6691" s="169">
        <v>0</v>
      </c>
      <c r="E6691" s="169">
        <v>0</v>
      </c>
      <c r="F6691" s="169">
        <v>0</v>
      </c>
      <c r="G6691" s="169">
        <v>0</v>
      </c>
      <c r="H6691" s="169">
        <v>0</v>
      </c>
      <c r="I6691" s="169">
        <v>0</v>
      </c>
      <c r="J6691" s="169">
        <v>0</v>
      </c>
      <c r="K6691" s="169">
        <v>0</v>
      </c>
      <c r="L6691" s="170">
        <v>0</v>
      </c>
      <c r="M6691" s="171">
        <v>0</v>
      </c>
    </row>
    <row r="6692" spans="1:13">
      <c r="A6692" s="172">
        <v>115</v>
      </c>
      <c r="B6692" s="173" t="s">
        <v>89</v>
      </c>
      <c r="C6692" s="174">
        <v>2010</v>
      </c>
      <c r="D6692" s="175">
        <v>0</v>
      </c>
      <c r="E6692" s="175">
        <v>0</v>
      </c>
      <c r="F6692" s="175">
        <v>0</v>
      </c>
      <c r="G6692" s="175">
        <v>0</v>
      </c>
      <c r="H6692" s="175">
        <v>0</v>
      </c>
      <c r="I6692" s="175">
        <v>0</v>
      </c>
      <c r="J6692" s="175">
        <v>0</v>
      </c>
      <c r="K6692" s="175">
        <v>0</v>
      </c>
      <c r="L6692" s="176">
        <v>0</v>
      </c>
      <c r="M6692" s="177">
        <v>1</v>
      </c>
    </row>
    <row r="6693" spans="1:13">
      <c r="A6693" s="166">
        <v>115</v>
      </c>
      <c r="B6693" s="167" t="s">
        <v>89</v>
      </c>
      <c r="C6693" s="168">
        <v>2011</v>
      </c>
      <c r="D6693" s="169">
        <v>0</v>
      </c>
      <c r="E6693" s="169">
        <v>0</v>
      </c>
      <c r="F6693" s="169">
        <v>0</v>
      </c>
      <c r="G6693" s="169">
        <v>0</v>
      </c>
      <c r="H6693" s="169">
        <v>-1508</v>
      </c>
      <c r="I6693" s="169">
        <v>0</v>
      </c>
      <c r="J6693" s="169">
        <v>181008</v>
      </c>
      <c r="K6693" s="169">
        <v>1567</v>
      </c>
      <c r="L6693" s="170">
        <v>0</v>
      </c>
      <c r="M6693" s="171">
        <v>2</v>
      </c>
    </row>
    <row r="6694" spans="1:13">
      <c r="A6694" s="172">
        <v>115</v>
      </c>
      <c r="B6694" s="173" t="s">
        <v>89</v>
      </c>
      <c r="C6694" s="174">
        <v>2012</v>
      </c>
      <c r="D6694" s="175">
        <v>0</v>
      </c>
      <c r="E6694" s="175">
        <v>0</v>
      </c>
      <c r="F6694" s="175">
        <v>0</v>
      </c>
      <c r="G6694" s="175">
        <v>0</v>
      </c>
      <c r="H6694" s="175">
        <v>-13363</v>
      </c>
      <c r="I6694" s="175">
        <v>0</v>
      </c>
      <c r="J6694" s="175">
        <v>9624</v>
      </c>
      <c r="K6694" s="175">
        <v>1657</v>
      </c>
      <c r="L6694" s="176">
        <v>0</v>
      </c>
      <c r="M6694" s="177">
        <v>2</v>
      </c>
    </row>
    <row r="6695" spans="1:13">
      <c r="A6695" s="166">
        <v>115</v>
      </c>
      <c r="B6695" s="167" t="s">
        <v>89</v>
      </c>
      <c r="C6695" s="168">
        <v>2013</v>
      </c>
      <c r="D6695" s="169">
        <v>0</v>
      </c>
      <c r="E6695" s="169">
        <v>0</v>
      </c>
      <c r="F6695" s="169">
        <v>0</v>
      </c>
      <c r="G6695" s="169">
        <v>0</v>
      </c>
      <c r="H6695" s="169">
        <v>0</v>
      </c>
      <c r="I6695" s="169">
        <v>2605</v>
      </c>
      <c r="J6695" s="169">
        <v>42848</v>
      </c>
      <c r="K6695" s="169">
        <v>1717</v>
      </c>
      <c r="L6695" s="170">
        <v>0</v>
      </c>
      <c r="M6695" s="171">
        <v>2</v>
      </c>
    </row>
    <row r="6696" spans="1:13">
      <c r="A6696" s="172">
        <v>115</v>
      </c>
      <c r="B6696" s="173" t="s">
        <v>89</v>
      </c>
      <c r="C6696" s="174">
        <v>2014</v>
      </c>
      <c r="D6696" s="175">
        <v>0</v>
      </c>
      <c r="E6696" s="175">
        <v>0</v>
      </c>
      <c r="F6696" s="175">
        <v>0</v>
      </c>
      <c r="G6696" s="175">
        <v>0</v>
      </c>
      <c r="H6696" s="175">
        <v>-1295</v>
      </c>
      <c r="I6696" s="175">
        <v>1557</v>
      </c>
      <c r="J6696" s="175">
        <v>49328</v>
      </c>
      <c r="K6696" s="175">
        <v>1564</v>
      </c>
      <c r="L6696" s="176">
        <v>0</v>
      </c>
      <c r="M6696" s="177">
        <v>2</v>
      </c>
    </row>
    <row r="6697" spans="1:13">
      <c r="A6697" s="166">
        <v>115</v>
      </c>
      <c r="B6697" s="167" t="s">
        <v>89</v>
      </c>
      <c r="C6697" s="168">
        <v>2015</v>
      </c>
      <c r="D6697" s="169">
        <v>0</v>
      </c>
      <c r="E6697" s="169">
        <v>0</v>
      </c>
      <c r="F6697" s="169">
        <v>0</v>
      </c>
      <c r="G6697" s="169">
        <v>0</v>
      </c>
      <c r="H6697" s="169">
        <v>11277</v>
      </c>
      <c r="I6697" s="169">
        <v>26167</v>
      </c>
      <c r="J6697" s="169">
        <v>28632</v>
      </c>
      <c r="K6697" s="169">
        <v>1224</v>
      </c>
      <c r="L6697" s="170">
        <v>0</v>
      </c>
      <c r="M6697" s="171">
        <v>2</v>
      </c>
    </row>
    <row r="6698" spans="1:13">
      <c r="A6698" s="172">
        <v>115</v>
      </c>
      <c r="B6698" s="173" t="s">
        <v>89</v>
      </c>
      <c r="C6698" s="174">
        <v>2016</v>
      </c>
      <c r="D6698" s="175">
        <v>0</v>
      </c>
      <c r="E6698" s="175">
        <v>0</v>
      </c>
      <c r="F6698" s="175">
        <v>0</v>
      </c>
      <c r="G6698" s="175">
        <v>0</v>
      </c>
      <c r="H6698" s="175">
        <v>31069</v>
      </c>
      <c r="I6698" s="175">
        <v>19652</v>
      </c>
      <c r="J6698" s="175">
        <v>75768</v>
      </c>
      <c r="K6698" s="175">
        <v>1969</v>
      </c>
      <c r="L6698" s="176">
        <v>0</v>
      </c>
      <c r="M6698" s="177">
        <v>2</v>
      </c>
    </row>
    <row r="6699" spans="1:13">
      <c r="A6699" s="166">
        <v>115</v>
      </c>
      <c r="B6699" s="167" t="s">
        <v>89</v>
      </c>
      <c r="C6699" s="168">
        <v>2017</v>
      </c>
      <c r="D6699" s="169">
        <v>0</v>
      </c>
      <c r="E6699" s="169">
        <v>0</v>
      </c>
      <c r="F6699" s="169">
        <v>0</v>
      </c>
      <c r="G6699" s="169">
        <v>0</v>
      </c>
      <c r="H6699" s="169">
        <v>294748</v>
      </c>
      <c r="I6699" s="169">
        <v>122564.1</v>
      </c>
      <c r="J6699" s="169">
        <v>4408</v>
      </c>
      <c r="K6699" s="169">
        <v>488</v>
      </c>
      <c r="L6699" s="170">
        <v>2</v>
      </c>
      <c r="M6699" s="171">
        <v>1</v>
      </c>
    </row>
    <row r="6700" spans="1:13">
      <c r="A6700" s="172">
        <v>115</v>
      </c>
      <c r="B6700" s="173" t="s">
        <v>89</v>
      </c>
      <c r="C6700" s="174">
        <v>2018</v>
      </c>
      <c r="D6700" s="175">
        <v>0</v>
      </c>
      <c r="E6700" s="175">
        <v>0</v>
      </c>
      <c r="F6700" s="175">
        <v>0</v>
      </c>
      <c r="G6700" s="175">
        <v>0</v>
      </c>
      <c r="H6700" s="175">
        <v>775267</v>
      </c>
      <c r="I6700" s="175">
        <v>200766.2</v>
      </c>
      <c r="J6700" s="175">
        <v>27992</v>
      </c>
      <c r="K6700" s="175">
        <v>7077</v>
      </c>
      <c r="L6700" s="176">
        <v>4</v>
      </c>
      <c r="M6700" s="177">
        <v>1</v>
      </c>
    </row>
    <row r="6701" spans="1:13">
      <c r="A6701" s="166">
        <v>115</v>
      </c>
      <c r="B6701" s="167" t="s">
        <v>89</v>
      </c>
      <c r="C6701" s="168">
        <v>2019</v>
      </c>
      <c r="D6701" s="169">
        <v>0</v>
      </c>
      <c r="E6701" s="169">
        <v>0</v>
      </c>
      <c r="F6701" s="169">
        <v>0</v>
      </c>
      <c r="G6701" s="169">
        <v>0</v>
      </c>
      <c r="H6701" s="169">
        <v>906437</v>
      </c>
      <c r="I6701" s="169">
        <v>4348.8500000000004</v>
      </c>
      <c r="J6701" s="169">
        <v>81136</v>
      </c>
      <c r="K6701" s="169">
        <v>6799</v>
      </c>
      <c r="L6701" s="170">
        <v>12</v>
      </c>
      <c r="M6701" s="171">
        <v>1</v>
      </c>
    </row>
    <row r="6702" spans="1:13">
      <c r="A6702" s="172">
        <v>115</v>
      </c>
      <c r="B6702" s="173" t="s">
        <v>89</v>
      </c>
      <c r="C6702" s="174">
        <v>2020</v>
      </c>
      <c r="D6702" s="175">
        <v>400649300</v>
      </c>
      <c r="E6702" s="175">
        <v>2461876000</v>
      </c>
      <c r="F6702" s="175">
        <v>12680500</v>
      </c>
      <c r="G6702" s="175">
        <v>138835000</v>
      </c>
      <c r="H6702" s="175">
        <v>20976972</v>
      </c>
      <c r="I6702" s="175">
        <v>3272606.05</v>
      </c>
      <c r="J6702" s="175">
        <v>1007496</v>
      </c>
      <c r="K6702" s="175">
        <v>96379</v>
      </c>
      <c r="L6702" s="176">
        <v>6070</v>
      </c>
      <c r="M6702" s="177">
        <v>361</v>
      </c>
    </row>
    <row r="6703" spans="1:13">
      <c r="A6703" s="166">
        <v>116</v>
      </c>
      <c r="B6703" s="167" t="s">
        <v>28</v>
      </c>
      <c r="C6703" s="168">
        <v>1993</v>
      </c>
      <c r="D6703" s="169">
        <v>0</v>
      </c>
      <c r="E6703" s="169">
        <v>0</v>
      </c>
      <c r="F6703" s="169">
        <v>0</v>
      </c>
      <c r="G6703" s="169">
        <v>0</v>
      </c>
      <c r="H6703" s="169">
        <v>0</v>
      </c>
      <c r="I6703" s="169">
        <v>0</v>
      </c>
      <c r="J6703" s="169">
        <v>0</v>
      </c>
      <c r="K6703" s="169">
        <v>0</v>
      </c>
      <c r="L6703" s="170">
        <v>0</v>
      </c>
      <c r="M6703" s="171">
        <v>0</v>
      </c>
    </row>
    <row r="6704" spans="1:13">
      <c r="A6704" s="172">
        <v>116</v>
      </c>
      <c r="B6704" s="173" t="s">
        <v>28</v>
      </c>
      <c r="C6704" s="174">
        <v>2006</v>
      </c>
      <c r="D6704" s="175">
        <v>0</v>
      </c>
      <c r="E6704" s="175">
        <v>0</v>
      </c>
      <c r="F6704" s="175">
        <v>0</v>
      </c>
      <c r="G6704" s="175">
        <v>0</v>
      </c>
      <c r="H6704" s="175">
        <v>0</v>
      </c>
      <c r="I6704" s="175">
        <v>0</v>
      </c>
      <c r="J6704" s="175">
        <v>0</v>
      </c>
      <c r="K6704" s="175">
        <v>0</v>
      </c>
      <c r="L6704" s="176">
        <v>0</v>
      </c>
      <c r="M6704" s="177">
        <v>0</v>
      </c>
    </row>
    <row r="6705" spans="1:13">
      <c r="A6705" s="166">
        <v>116</v>
      </c>
      <c r="B6705" s="167" t="s">
        <v>28</v>
      </c>
      <c r="C6705" s="168">
        <v>2007</v>
      </c>
      <c r="D6705" s="169">
        <v>0</v>
      </c>
      <c r="E6705" s="169">
        <v>0</v>
      </c>
      <c r="F6705" s="169">
        <v>0</v>
      </c>
      <c r="G6705" s="169">
        <v>0</v>
      </c>
      <c r="H6705" s="169">
        <v>0</v>
      </c>
      <c r="I6705" s="169">
        <v>0</v>
      </c>
      <c r="J6705" s="169">
        <v>0</v>
      </c>
      <c r="K6705" s="169">
        <v>0</v>
      </c>
      <c r="L6705" s="170">
        <v>0</v>
      </c>
      <c r="M6705" s="171">
        <v>0</v>
      </c>
    </row>
    <row r="6706" spans="1:13">
      <c r="A6706" s="172">
        <v>116</v>
      </c>
      <c r="B6706" s="173" t="s">
        <v>28</v>
      </c>
      <c r="C6706" s="174">
        <v>2010</v>
      </c>
      <c r="D6706" s="175">
        <v>0</v>
      </c>
      <c r="E6706" s="175">
        <v>0</v>
      </c>
      <c r="F6706" s="175">
        <v>0</v>
      </c>
      <c r="G6706" s="175">
        <v>0</v>
      </c>
      <c r="H6706" s="175">
        <v>0</v>
      </c>
      <c r="I6706" s="175">
        <v>0</v>
      </c>
      <c r="J6706" s="175">
        <v>0</v>
      </c>
      <c r="K6706" s="175">
        <v>0</v>
      </c>
      <c r="L6706" s="176">
        <v>0</v>
      </c>
      <c r="M6706" s="177">
        <v>0</v>
      </c>
    </row>
    <row r="6707" spans="1:13">
      <c r="A6707" s="166">
        <v>116</v>
      </c>
      <c r="B6707" s="167" t="s">
        <v>28</v>
      </c>
      <c r="C6707" s="168">
        <v>2011</v>
      </c>
      <c r="D6707" s="169">
        <v>0</v>
      </c>
      <c r="E6707" s="169">
        <v>0</v>
      </c>
      <c r="F6707" s="169">
        <v>0</v>
      </c>
      <c r="G6707" s="169">
        <v>0</v>
      </c>
      <c r="H6707" s="169">
        <v>0</v>
      </c>
      <c r="I6707" s="169">
        <v>0</v>
      </c>
      <c r="J6707" s="169">
        <v>0</v>
      </c>
      <c r="K6707" s="169">
        <v>0</v>
      </c>
      <c r="L6707" s="170">
        <v>0</v>
      </c>
      <c r="M6707" s="171">
        <v>0</v>
      </c>
    </row>
    <row r="6708" spans="1:13">
      <c r="A6708" s="172">
        <v>116</v>
      </c>
      <c r="B6708" s="173" t="s">
        <v>28</v>
      </c>
      <c r="C6708" s="174">
        <v>2012</v>
      </c>
      <c r="D6708" s="175">
        <v>0</v>
      </c>
      <c r="E6708" s="175">
        <v>0</v>
      </c>
      <c r="F6708" s="175">
        <v>0</v>
      </c>
      <c r="G6708" s="175">
        <v>0</v>
      </c>
      <c r="H6708" s="175">
        <v>-3652</v>
      </c>
      <c r="I6708" s="175">
        <v>0</v>
      </c>
      <c r="J6708" s="175">
        <v>0</v>
      </c>
      <c r="K6708" s="175">
        <v>0</v>
      </c>
      <c r="L6708" s="176">
        <v>0</v>
      </c>
      <c r="M6708" s="177">
        <v>0</v>
      </c>
    </row>
    <row r="6709" spans="1:13">
      <c r="A6709" s="166">
        <v>116</v>
      </c>
      <c r="B6709" s="167" t="s">
        <v>28</v>
      </c>
      <c r="C6709" s="168">
        <v>2013</v>
      </c>
      <c r="D6709" s="169">
        <v>0</v>
      </c>
      <c r="E6709" s="169">
        <v>0</v>
      </c>
      <c r="F6709" s="169">
        <v>0</v>
      </c>
      <c r="G6709" s="169">
        <v>0</v>
      </c>
      <c r="H6709" s="169">
        <v>0</v>
      </c>
      <c r="I6709" s="169">
        <v>0</v>
      </c>
      <c r="J6709" s="169">
        <v>0</v>
      </c>
      <c r="K6709" s="169">
        <v>0</v>
      </c>
      <c r="L6709" s="170">
        <v>0</v>
      </c>
      <c r="M6709" s="171">
        <v>0</v>
      </c>
    </row>
    <row r="6710" spans="1:13">
      <c r="A6710" s="172">
        <v>116</v>
      </c>
      <c r="B6710" s="173" t="s">
        <v>28</v>
      </c>
      <c r="C6710" s="174">
        <v>2014</v>
      </c>
      <c r="D6710" s="175">
        <v>0</v>
      </c>
      <c r="E6710" s="175">
        <v>0</v>
      </c>
      <c r="F6710" s="175">
        <v>0</v>
      </c>
      <c r="G6710" s="175">
        <v>0</v>
      </c>
      <c r="H6710" s="175">
        <v>3060</v>
      </c>
      <c r="I6710" s="175">
        <v>3090</v>
      </c>
      <c r="J6710" s="175">
        <v>0</v>
      </c>
      <c r="K6710" s="175">
        <v>0</v>
      </c>
      <c r="L6710" s="176">
        <v>0</v>
      </c>
      <c r="M6710" s="177">
        <v>-1</v>
      </c>
    </row>
    <row r="6711" spans="1:13">
      <c r="A6711" s="166">
        <v>116</v>
      </c>
      <c r="B6711" s="167" t="s">
        <v>28</v>
      </c>
      <c r="C6711" s="168">
        <v>2015</v>
      </c>
      <c r="D6711" s="169">
        <v>0</v>
      </c>
      <c r="E6711" s="169">
        <v>0</v>
      </c>
      <c r="F6711" s="169">
        <v>0</v>
      </c>
      <c r="G6711" s="169">
        <v>0</v>
      </c>
      <c r="H6711" s="169">
        <v>-14786</v>
      </c>
      <c r="I6711" s="169">
        <v>7224</v>
      </c>
      <c r="J6711" s="169">
        <v>17499</v>
      </c>
      <c r="K6711" s="169">
        <v>245</v>
      </c>
      <c r="L6711" s="170">
        <v>0</v>
      </c>
      <c r="M6711" s="171">
        <v>-1</v>
      </c>
    </row>
    <row r="6712" spans="1:13">
      <c r="A6712" s="172">
        <v>116</v>
      </c>
      <c r="B6712" s="173" t="s">
        <v>28</v>
      </c>
      <c r="C6712" s="174">
        <v>2016</v>
      </c>
      <c r="D6712" s="175">
        <v>0</v>
      </c>
      <c r="E6712" s="175">
        <v>0</v>
      </c>
      <c r="F6712" s="175">
        <v>0</v>
      </c>
      <c r="G6712" s="175">
        <v>0</v>
      </c>
      <c r="H6712" s="175">
        <v>20532</v>
      </c>
      <c r="I6712" s="175">
        <v>4439.3500000000004</v>
      </c>
      <c r="J6712" s="175">
        <v>0</v>
      </c>
      <c r="K6712" s="175">
        <v>475</v>
      </c>
      <c r="L6712" s="176">
        <v>0</v>
      </c>
      <c r="M6712" s="177">
        <v>0</v>
      </c>
    </row>
    <row r="6713" spans="1:13">
      <c r="A6713" s="166">
        <v>116</v>
      </c>
      <c r="B6713" s="167" t="s">
        <v>28</v>
      </c>
      <c r="C6713" s="168">
        <v>2017</v>
      </c>
      <c r="D6713" s="169">
        <v>0</v>
      </c>
      <c r="E6713" s="169">
        <v>0</v>
      </c>
      <c r="F6713" s="169">
        <v>0</v>
      </c>
      <c r="G6713" s="169">
        <v>0</v>
      </c>
      <c r="H6713" s="169">
        <v>105472</v>
      </c>
      <c r="I6713" s="169">
        <v>34319</v>
      </c>
      <c r="J6713" s="169">
        <v>-88217</v>
      </c>
      <c r="K6713" s="169">
        <v>948</v>
      </c>
      <c r="L6713" s="170">
        <v>-2</v>
      </c>
      <c r="M6713" s="171">
        <v>1</v>
      </c>
    </row>
    <row r="6714" spans="1:13">
      <c r="A6714" s="172">
        <v>116</v>
      </c>
      <c r="B6714" s="173" t="s">
        <v>28</v>
      </c>
      <c r="C6714" s="174">
        <v>2018</v>
      </c>
      <c r="D6714" s="175">
        <v>0</v>
      </c>
      <c r="E6714" s="175">
        <v>0</v>
      </c>
      <c r="F6714" s="175">
        <v>0</v>
      </c>
      <c r="G6714" s="175">
        <v>0</v>
      </c>
      <c r="H6714" s="175">
        <v>154770</v>
      </c>
      <c r="I6714" s="175">
        <v>145571.04999999999</v>
      </c>
      <c r="J6714" s="175">
        <v>236695</v>
      </c>
      <c r="K6714" s="175">
        <v>8561</v>
      </c>
      <c r="L6714" s="176">
        <v>-1</v>
      </c>
      <c r="M6714" s="177">
        <v>0</v>
      </c>
    </row>
    <row r="6715" spans="1:13">
      <c r="A6715" s="166">
        <v>116</v>
      </c>
      <c r="B6715" s="167" t="s">
        <v>28</v>
      </c>
      <c r="C6715" s="168">
        <v>2019</v>
      </c>
      <c r="D6715" s="169">
        <v>0</v>
      </c>
      <c r="E6715" s="169">
        <v>0</v>
      </c>
      <c r="F6715" s="169">
        <v>0</v>
      </c>
      <c r="G6715" s="169">
        <v>0</v>
      </c>
      <c r="H6715" s="169">
        <v>147309</v>
      </c>
      <c r="I6715" s="169">
        <v>7780.75</v>
      </c>
      <c r="J6715" s="169">
        <v>8056</v>
      </c>
      <c r="K6715" s="169">
        <v>2265</v>
      </c>
      <c r="L6715" s="170">
        <v>-1</v>
      </c>
      <c r="M6715" s="171">
        <v>1</v>
      </c>
    </row>
    <row r="6716" spans="1:13">
      <c r="A6716" s="172">
        <v>116</v>
      </c>
      <c r="B6716" s="173" t="s">
        <v>28</v>
      </c>
      <c r="C6716" s="174">
        <v>2020</v>
      </c>
      <c r="D6716" s="175">
        <v>158637200</v>
      </c>
      <c r="E6716" s="175">
        <v>1089032695</v>
      </c>
      <c r="F6716" s="175">
        <v>10458800</v>
      </c>
      <c r="G6716" s="175">
        <v>130104000</v>
      </c>
      <c r="H6716" s="175">
        <v>9113188</v>
      </c>
      <c r="I6716" s="175">
        <v>1863366.65</v>
      </c>
      <c r="J6716" s="175">
        <v>783224</v>
      </c>
      <c r="K6716" s="175">
        <v>97379</v>
      </c>
      <c r="L6716" s="176">
        <v>2203</v>
      </c>
      <c r="M6716" s="177">
        <v>145</v>
      </c>
    </row>
    <row r="6717" spans="1:13">
      <c r="A6717" s="166">
        <v>117</v>
      </c>
      <c r="B6717" s="167" t="s">
        <v>42</v>
      </c>
      <c r="C6717" s="168">
        <v>1999</v>
      </c>
      <c r="D6717" s="169">
        <v>0</v>
      </c>
      <c r="E6717" s="169">
        <v>0</v>
      </c>
      <c r="F6717" s="169">
        <v>0</v>
      </c>
      <c r="G6717" s="169">
        <v>0</v>
      </c>
      <c r="H6717" s="169">
        <v>-2160</v>
      </c>
      <c r="I6717" s="169">
        <v>0</v>
      </c>
      <c r="J6717" s="169">
        <v>0</v>
      </c>
      <c r="K6717" s="169">
        <v>0</v>
      </c>
      <c r="L6717" s="170">
        <v>0</v>
      </c>
      <c r="M6717" s="171">
        <v>0</v>
      </c>
    </row>
    <row r="6718" spans="1:13">
      <c r="A6718" s="172">
        <v>117</v>
      </c>
      <c r="B6718" s="173" t="s">
        <v>42</v>
      </c>
      <c r="C6718" s="174">
        <v>2000</v>
      </c>
      <c r="D6718" s="175">
        <v>0</v>
      </c>
      <c r="E6718" s="175">
        <v>0</v>
      </c>
      <c r="F6718" s="175">
        <v>0</v>
      </c>
      <c r="G6718" s="175">
        <v>0</v>
      </c>
      <c r="H6718" s="175">
        <v>0</v>
      </c>
      <c r="I6718" s="175">
        <v>0</v>
      </c>
      <c r="J6718" s="175">
        <v>0</v>
      </c>
      <c r="K6718" s="175">
        <v>0</v>
      </c>
      <c r="L6718" s="176">
        <v>0</v>
      </c>
      <c r="M6718" s="177">
        <v>0</v>
      </c>
    </row>
    <row r="6719" spans="1:13">
      <c r="A6719" s="166">
        <v>117</v>
      </c>
      <c r="B6719" s="167" t="s">
        <v>42</v>
      </c>
      <c r="C6719" s="168">
        <v>2003</v>
      </c>
      <c r="D6719" s="169">
        <v>0</v>
      </c>
      <c r="E6719" s="169">
        <v>0</v>
      </c>
      <c r="F6719" s="169">
        <v>0</v>
      </c>
      <c r="G6719" s="169">
        <v>0</v>
      </c>
      <c r="H6719" s="169">
        <v>0</v>
      </c>
      <c r="I6719" s="169">
        <v>0</v>
      </c>
      <c r="J6719" s="169">
        <v>0</v>
      </c>
      <c r="K6719" s="169">
        <v>0</v>
      </c>
      <c r="L6719" s="170">
        <v>0</v>
      </c>
      <c r="M6719" s="171">
        <v>0</v>
      </c>
    </row>
    <row r="6720" spans="1:13">
      <c r="A6720" s="172">
        <v>117</v>
      </c>
      <c r="B6720" s="173" t="s">
        <v>42</v>
      </c>
      <c r="C6720" s="174">
        <v>2004</v>
      </c>
      <c r="D6720" s="175">
        <v>0</v>
      </c>
      <c r="E6720" s="175">
        <v>0</v>
      </c>
      <c r="F6720" s="175">
        <v>0</v>
      </c>
      <c r="G6720" s="175">
        <v>0</v>
      </c>
      <c r="H6720" s="175">
        <v>-500</v>
      </c>
      <c r="I6720" s="175">
        <v>0</v>
      </c>
      <c r="J6720" s="175">
        <v>0</v>
      </c>
      <c r="K6720" s="175">
        <v>0</v>
      </c>
      <c r="L6720" s="176">
        <v>0</v>
      </c>
      <c r="M6720" s="177">
        <v>0</v>
      </c>
    </row>
    <row r="6721" spans="1:13">
      <c r="A6721" s="166">
        <v>117</v>
      </c>
      <c r="B6721" s="167" t="s">
        <v>42</v>
      </c>
      <c r="C6721" s="168">
        <v>2006</v>
      </c>
      <c r="D6721" s="169">
        <v>0</v>
      </c>
      <c r="E6721" s="169">
        <v>0</v>
      </c>
      <c r="F6721" s="169">
        <v>0</v>
      </c>
      <c r="G6721" s="169">
        <v>0</v>
      </c>
      <c r="H6721" s="169">
        <v>-800</v>
      </c>
      <c r="I6721" s="169">
        <v>0</v>
      </c>
      <c r="J6721" s="169">
        <v>0</v>
      </c>
      <c r="K6721" s="169">
        <v>0</v>
      </c>
      <c r="L6721" s="170">
        <v>0</v>
      </c>
      <c r="M6721" s="171">
        <v>0</v>
      </c>
    </row>
    <row r="6722" spans="1:13">
      <c r="A6722" s="172">
        <v>117</v>
      </c>
      <c r="B6722" s="173" t="s">
        <v>42</v>
      </c>
      <c r="C6722" s="174">
        <v>2007</v>
      </c>
      <c r="D6722" s="175">
        <v>0</v>
      </c>
      <c r="E6722" s="175">
        <v>0</v>
      </c>
      <c r="F6722" s="175">
        <v>0</v>
      </c>
      <c r="G6722" s="175">
        <v>0</v>
      </c>
      <c r="H6722" s="175">
        <v>0</v>
      </c>
      <c r="I6722" s="175">
        <v>0</v>
      </c>
      <c r="J6722" s="175">
        <v>0</v>
      </c>
      <c r="K6722" s="175">
        <v>0</v>
      </c>
      <c r="L6722" s="176">
        <v>0</v>
      </c>
      <c r="M6722" s="177">
        <v>0</v>
      </c>
    </row>
    <row r="6723" spans="1:13">
      <c r="A6723" s="166">
        <v>117</v>
      </c>
      <c r="B6723" s="167" t="s">
        <v>42</v>
      </c>
      <c r="C6723" s="168">
        <v>2008</v>
      </c>
      <c r="D6723" s="169">
        <v>0</v>
      </c>
      <c r="E6723" s="169">
        <v>0</v>
      </c>
      <c r="F6723" s="169">
        <v>0</v>
      </c>
      <c r="G6723" s="169">
        <v>0</v>
      </c>
      <c r="H6723" s="169">
        <v>-1460</v>
      </c>
      <c r="I6723" s="169">
        <v>0</v>
      </c>
      <c r="J6723" s="169">
        <v>0</v>
      </c>
      <c r="K6723" s="169">
        <v>0</v>
      </c>
      <c r="L6723" s="170">
        <v>0</v>
      </c>
      <c r="M6723" s="171">
        <v>0</v>
      </c>
    </row>
    <row r="6724" spans="1:13">
      <c r="A6724" s="172">
        <v>117</v>
      </c>
      <c r="B6724" s="173" t="s">
        <v>42</v>
      </c>
      <c r="C6724" s="174">
        <v>2009</v>
      </c>
      <c r="D6724" s="175">
        <v>0</v>
      </c>
      <c r="E6724" s="175">
        <v>0</v>
      </c>
      <c r="F6724" s="175">
        <v>0</v>
      </c>
      <c r="G6724" s="175">
        <v>0</v>
      </c>
      <c r="H6724" s="175">
        <v>0</v>
      </c>
      <c r="I6724" s="175">
        <v>0</v>
      </c>
      <c r="J6724" s="175">
        <v>0</v>
      </c>
      <c r="K6724" s="175">
        <v>0</v>
      </c>
      <c r="L6724" s="176">
        <v>0</v>
      </c>
      <c r="M6724" s="177">
        <v>0</v>
      </c>
    </row>
    <row r="6725" spans="1:13">
      <c r="A6725" s="166">
        <v>117</v>
      </c>
      <c r="B6725" s="167" t="s">
        <v>42</v>
      </c>
      <c r="C6725" s="168">
        <v>2010</v>
      </c>
      <c r="D6725" s="169">
        <v>0</v>
      </c>
      <c r="E6725" s="169">
        <v>0</v>
      </c>
      <c r="F6725" s="169">
        <v>0</v>
      </c>
      <c r="G6725" s="169">
        <v>0</v>
      </c>
      <c r="H6725" s="169">
        <v>0</v>
      </c>
      <c r="I6725" s="169">
        <v>0</v>
      </c>
      <c r="J6725" s="169">
        <v>0</v>
      </c>
      <c r="K6725" s="169">
        <v>0</v>
      </c>
      <c r="L6725" s="170">
        <v>0</v>
      </c>
      <c r="M6725" s="171">
        <v>0</v>
      </c>
    </row>
    <row r="6726" spans="1:13">
      <c r="A6726" s="172">
        <v>117</v>
      </c>
      <c r="B6726" s="173" t="s">
        <v>42</v>
      </c>
      <c r="C6726" s="174">
        <v>2011</v>
      </c>
      <c r="D6726" s="175">
        <v>0</v>
      </c>
      <c r="E6726" s="175">
        <v>0</v>
      </c>
      <c r="F6726" s="175">
        <v>0</v>
      </c>
      <c r="G6726" s="175">
        <v>0</v>
      </c>
      <c r="H6726" s="175">
        <v>-400</v>
      </c>
      <c r="I6726" s="175">
        <v>0</v>
      </c>
      <c r="J6726" s="175">
        <v>0</v>
      </c>
      <c r="K6726" s="175">
        <v>0</v>
      </c>
      <c r="L6726" s="176">
        <v>0</v>
      </c>
      <c r="M6726" s="177">
        <v>0</v>
      </c>
    </row>
    <row r="6727" spans="1:13">
      <c r="A6727" s="166">
        <v>117</v>
      </c>
      <c r="B6727" s="167" t="s">
        <v>42</v>
      </c>
      <c r="C6727" s="168">
        <v>2012</v>
      </c>
      <c r="D6727" s="169">
        <v>0</v>
      </c>
      <c r="E6727" s="169">
        <v>0</v>
      </c>
      <c r="F6727" s="169">
        <v>0</v>
      </c>
      <c r="G6727" s="169">
        <v>0</v>
      </c>
      <c r="H6727" s="169">
        <v>0</v>
      </c>
      <c r="I6727" s="169">
        <v>0</v>
      </c>
      <c r="J6727" s="169">
        <v>0</v>
      </c>
      <c r="K6727" s="169">
        <v>0</v>
      </c>
      <c r="L6727" s="170">
        <v>0</v>
      </c>
      <c r="M6727" s="171">
        <v>0</v>
      </c>
    </row>
    <row r="6728" spans="1:13">
      <c r="A6728" s="172">
        <v>117</v>
      </c>
      <c r="B6728" s="173" t="s">
        <v>42</v>
      </c>
      <c r="C6728" s="174">
        <v>2013</v>
      </c>
      <c r="D6728" s="175">
        <v>0</v>
      </c>
      <c r="E6728" s="175">
        <v>0</v>
      </c>
      <c r="F6728" s="175">
        <v>0</v>
      </c>
      <c r="G6728" s="175">
        <v>0</v>
      </c>
      <c r="H6728" s="175">
        <v>-3934</v>
      </c>
      <c r="I6728" s="175">
        <v>0</v>
      </c>
      <c r="J6728" s="175">
        <v>312</v>
      </c>
      <c r="K6728" s="175">
        <v>-6</v>
      </c>
      <c r="L6728" s="176">
        <v>0</v>
      </c>
      <c r="M6728" s="177">
        <v>0</v>
      </c>
    </row>
    <row r="6729" spans="1:13">
      <c r="A6729" s="166">
        <v>117</v>
      </c>
      <c r="B6729" s="167" t="s">
        <v>42</v>
      </c>
      <c r="C6729" s="168">
        <v>2014</v>
      </c>
      <c r="D6729" s="169">
        <v>0</v>
      </c>
      <c r="E6729" s="169">
        <v>0</v>
      </c>
      <c r="F6729" s="169">
        <v>0</v>
      </c>
      <c r="G6729" s="169">
        <v>0</v>
      </c>
      <c r="H6729" s="169">
        <v>0</v>
      </c>
      <c r="I6729" s="169">
        <v>0</v>
      </c>
      <c r="J6729" s="169">
        <v>9072</v>
      </c>
      <c r="K6729" s="169">
        <v>299</v>
      </c>
      <c r="L6729" s="170">
        <v>0</v>
      </c>
      <c r="M6729" s="171">
        <v>0</v>
      </c>
    </row>
    <row r="6730" spans="1:13">
      <c r="A6730" s="172">
        <v>117</v>
      </c>
      <c r="B6730" s="173" t="s">
        <v>42</v>
      </c>
      <c r="C6730" s="174">
        <v>2015</v>
      </c>
      <c r="D6730" s="175">
        <v>0</v>
      </c>
      <c r="E6730" s="175">
        <v>0</v>
      </c>
      <c r="F6730" s="175">
        <v>0</v>
      </c>
      <c r="G6730" s="175">
        <v>0</v>
      </c>
      <c r="H6730" s="175">
        <v>-4735</v>
      </c>
      <c r="I6730" s="175">
        <v>428</v>
      </c>
      <c r="J6730" s="175">
        <v>13448</v>
      </c>
      <c r="K6730" s="175">
        <v>668</v>
      </c>
      <c r="L6730" s="176">
        <v>0</v>
      </c>
      <c r="M6730" s="177">
        <v>0</v>
      </c>
    </row>
    <row r="6731" spans="1:13">
      <c r="A6731" s="166">
        <v>117</v>
      </c>
      <c r="B6731" s="167" t="s">
        <v>42</v>
      </c>
      <c r="C6731" s="168">
        <v>2016</v>
      </c>
      <c r="D6731" s="169">
        <v>0</v>
      </c>
      <c r="E6731" s="169">
        <v>0</v>
      </c>
      <c r="F6731" s="169">
        <v>0</v>
      </c>
      <c r="G6731" s="169">
        <v>0</v>
      </c>
      <c r="H6731" s="169">
        <v>205600</v>
      </c>
      <c r="I6731" s="169">
        <v>3456</v>
      </c>
      <c r="J6731" s="169">
        <v>31344</v>
      </c>
      <c r="K6731" s="169">
        <v>1060</v>
      </c>
      <c r="L6731" s="170">
        <v>0</v>
      </c>
      <c r="M6731" s="171">
        <v>0</v>
      </c>
    </row>
    <row r="6732" spans="1:13">
      <c r="A6732" s="172">
        <v>117</v>
      </c>
      <c r="B6732" s="173" t="s">
        <v>42</v>
      </c>
      <c r="C6732" s="174">
        <v>2017</v>
      </c>
      <c r="D6732" s="175">
        <v>0</v>
      </c>
      <c r="E6732" s="175">
        <v>0</v>
      </c>
      <c r="F6732" s="175">
        <v>0</v>
      </c>
      <c r="G6732" s="175">
        <v>0</v>
      </c>
      <c r="H6732" s="175">
        <v>21597</v>
      </c>
      <c r="I6732" s="175">
        <v>144246</v>
      </c>
      <c r="J6732" s="175">
        <v>9256</v>
      </c>
      <c r="K6732" s="175">
        <v>4409</v>
      </c>
      <c r="L6732" s="176">
        <v>2</v>
      </c>
      <c r="M6732" s="177">
        <v>-1</v>
      </c>
    </row>
    <row r="6733" spans="1:13">
      <c r="A6733" s="166">
        <v>117</v>
      </c>
      <c r="B6733" s="167" t="s">
        <v>42</v>
      </c>
      <c r="C6733" s="168">
        <v>2018</v>
      </c>
      <c r="D6733" s="169">
        <v>0</v>
      </c>
      <c r="E6733" s="169">
        <v>0</v>
      </c>
      <c r="F6733" s="169">
        <v>0</v>
      </c>
      <c r="G6733" s="169">
        <v>0</v>
      </c>
      <c r="H6733" s="169">
        <v>926649</v>
      </c>
      <c r="I6733" s="169">
        <v>443009.5</v>
      </c>
      <c r="J6733" s="169">
        <v>973284</v>
      </c>
      <c r="K6733" s="169">
        <v>29846</v>
      </c>
      <c r="L6733" s="170">
        <v>4</v>
      </c>
      <c r="M6733" s="171">
        <v>-3</v>
      </c>
    </row>
    <row r="6734" spans="1:13">
      <c r="A6734" s="172">
        <v>117</v>
      </c>
      <c r="B6734" s="173" t="s">
        <v>42</v>
      </c>
      <c r="C6734" s="174">
        <v>2019</v>
      </c>
      <c r="D6734" s="175">
        <v>0</v>
      </c>
      <c r="E6734" s="175">
        <v>0</v>
      </c>
      <c r="F6734" s="175">
        <v>0</v>
      </c>
      <c r="G6734" s="175">
        <v>0</v>
      </c>
      <c r="H6734" s="175">
        <v>1279609</v>
      </c>
      <c r="I6734" s="175">
        <v>210890.15</v>
      </c>
      <c r="J6734" s="175">
        <v>3032058</v>
      </c>
      <c r="K6734" s="175">
        <v>14907</v>
      </c>
      <c r="L6734" s="176">
        <v>19</v>
      </c>
      <c r="M6734" s="177">
        <v>-14</v>
      </c>
    </row>
    <row r="6735" spans="1:13">
      <c r="A6735" s="166">
        <v>117</v>
      </c>
      <c r="B6735" s="167" t="s">
        <v>42</v>
      </c>
      <c r="C6735" s="168">
        <v>2020</v>
      </c>
      <c r="D6735" s="169">
        <v>412540800</v>
      </c>
      <c r="E6735" s="169">
        <v>2618418000</v>
      </c>
      <c r="F6735" s="169">
        <v>76198800</v>
      </c>
      <c r="G6735" s="169">
        <v>481845000</v>
      </c>
      <c r="H6735" s="169">
        <v>20241889</v>
      </c>
      <c r="I6735" s="169">
        <v>3493454.05</v>
      </c>
      <c r="J6735" s="169">
        <v>5866549</v>
      </c>
      <c r="K6735" s="169">
        <v>359653</v>
      </c>
      <c r="L6735" s="170">
        <v>6979</v>
      </c>
      <c r="M6735" s="171">
        <v>537</v>
      </c>
    </row>
    <row r="6736" spans="1:13">
      <c r="A6736" s="172">
        <v>118</v>
      </c>
      <c r="B6736" s="173" t="s">
        <v>71</v>
      </c>
      <c r="C6736" s="174">
        <v>1998</v>
      </c>
      <c r="D6736" s="175">
        <v>0</v>
      </c>
      <c r="E6736" s="175">
        <v>0</v>
      </c>
      <c r="F6736" s="175">
        <v>0</v>
      </c>
      <c r="G6736" s="175">
        <v>0</v>
      </c>
      <c r="H6736" s="175">
        <v>-600</v>
      </c>
      <c r="I6736" s="175">
        <v>0</v>
      </c>
      <c r="J6736" s="175">
        <v>0</v>
      </c>
      <c r="K6736" s="175">
        <v>0</v>
      </c>
      <c r="L6736" s="176">
        <v>0</v>
      </c>
      <c r="M6736" s="177">
        <v>0</v>
      </c>
    </row>
    <row r="6737" spans="1:13">
      <c r="A6737" s="166">
        <v>118</v>
      </c>
      <c r="B6737" s="167" t="s">
        <v>71</v>
      </c>
      <c r="C6737" s="168">
        <v>1999</v>
      </c>
      <c r="D6737" s="169">
        <v>0</v>
      </c>
      <c r="E6737" s="169">
        <v>0</v>
      </c>
      <c r="F6737" s="169">
        <v>0</v>
      </c>
      <c r="G6737" s="169">
        <v>0</v>
      </c>
      <c r="H6737" s="169">
        <v>-200</v>
      </c>
      <c r="I6737" s="169">
        <v>0</v>
      </c>
      <c r="J6737" s="169">
        <v>0</v>
      </c>
      <c r="K6737" s="169">
        <v>0</v>
      </c>
      <c r="L6737" s="170">
        <v>0</v>
      </c>
      <c r="M6737" s="171">
        <v>0</v>
      </c>
    </row>
    <row r="6738" spans="1:13">
      <c r="A6738" s="172">
        <v>118</v>
      </c>
      <c r="B6738" s="173" t="s">
        <v>71</v>
      </c>
      <c r="C6738" s="174">
        <v>2003</v>
      </c>
      <c r="D6738" s="175">
        <v>0</v>
      </c>
      <c r="E6738" s="175">
        <v>0</v>
      </c>
      <c r="F6738" s="175">
        <v>0</v>
      </c>
      <c r="G6738" s="175">
        <v>0</v>
      </c>
      <c r="H6738" s="175">
        <v>-1439.35</v>
      </c>
      <c r="I6738" s="175">
        <v>0</v>
      </c>
      <c r="J6738" s="175">
        <v>0</v>
      </c>
      <c r="K6738" s="175">
        <v>0</v>
      </c>
      <c r="L6738" s="176">
        <v>0</v>
      </c>
      <c r="M6738" s="177">
        <v>0</v>
      </c>
    </row>
    <row r="6739" spans="1:13">
      <c r="A6739" s="166">
        <v>118</v>
      </c>
      <c r="B6739" s="167" t="s">
        <v>71</v>
      </c>
      <c r="C6739" s="168">
        <v>2004</v>
      </c>
      <c r="D6739" s="169">
        <v>0</v>
      </c>
      <c r="E6739" s="169">
        <v>0</v>
      </c>
      <c r="F6739" s="169">
        <v>0</v>
      </c>
      <c r="G6739" s="169">
        <v>0</v>
      </c>
      <c r="H6739" s="169">
        <v>-800</v>
      </c>
      <c r="I6739" s="169">
        <v>0</v>
      </c>
      <c r="J6739" s="169">
        <v>0</v>
      </c>
      <c r="K6739" s="169">
        <v>0</v>
      </c>
      <c r="L6739" s="170">
        <v>0</v>
      </c>
      <c r="M6739" s="171">
        <v>0</v>
      </c>
    </row>
    <row r="6740" spans="1:13">
      <c r="A6740" s="172">
        <v>118</v>
      </c>
      <c r="B6740" s="173" t="s">
        <v>71</v>
      </c>
      <c r="C6740" s="174">
        <v>2006</v>
      </c>
      <c r="D6740" s="175">
        <v>0</v>
      </c>
      <c r="E6740" s="175">
        <v>0</v>
      </c>
      <c r="F6740" s="175">
        <v>0</v>
      </c>
      <c r="G6740" s="175">
        <v>0</v>
      </c>
      <c r="H6740" s="175">
        <v>0</v>
      </c>
      <c r="I6740" s="175">
        <v>0</v>
      </c>
      <c r="J6740" s="175">
        <v>0</v>
      </c>
      <c r="K6740" s="175">
        <v>0</v>
      </c>
      <c r="L6740" s="176">
        <v>0</v>
      </c>
      <c r="M6740" s="177">
        <v>0</v>
      </c>
    </row>
    <row r="6741" spans="1:13">
      <c r="A6741" s="166">
        <v>118</v>
      </c>
      <c r="B6741" s="167" t="s">
        <v>71</v>
      </c>
      <c r="C6741" s="168">
        <v>2009</v>
      </c>
      <c r="D6741" s="169">
        <v>0</v>
      </c>
      <c r="E6741" s="169">
        <v>0</v>
      </c>
      <c r="F6741" s="169">
        <v>0</v>
      </c>
      <c r="G6741" s="169">
        <v>0</v>
      </c>
      <c r="H6741" s="169">
        <v>0</v>
      </c>
      <c r="I6741" s="169">
        <v>0</v>
      </c>
      <c r="J6741" s="169">
        <v>0</v>
      </c>
      <c r="K6741" s="169">
        <v>0</v>
      </c>
      <c r="L6741" s="170">
        <v>0</v>
      </c>
      <c r="M6741" s="171">
        <v>0</v>
      </c>
    </row>
    <row r="6742" spans="1:13">
      <c r="A6742" s="172">
        <v>118</v>
      </c>
      <c r="B6742" s="173" t="s">
        <v>71</v>
      </c>
      <c r="C6742" s="174">
        <v>2010</v>
      </c>
      <c r="D6742" s="175">
        <v>0</v>
      </c>
      <c r="E6742" s="175">
        <v>0</v>
      </c>
      <c r="F6742" s="175">
        <v>0</v>
      </c>
      <c r="G6742" s="175">
        <v>0</v>
      </c>
      <c r="H6742" s="175">
        <v>-850</v>
      </c>
      <c r="I6742" s="175">
        <v>0</v>
      </c>
      <c r="J6742" s="175">
        <v>0</v>
      </c>
      <c r="K6742" s="175">
        <v>0</v>
      </c>
      <c r="L6742" s="176">
        <v>0</v>
      </c>
      <c r="M6742" s="177">
        <v>0</v>
      </c>
    </row>
    <row r="6743" spans="1:13">
      <c r="A6743" s="166">
        <v>118</v>
      </c>
      <c r="B6743" s="167" t="s">
        <v>71</v>
      </c>
      <c r="C6743" s="168">
        <v>2011</v>
      </c>
      <c r="D6743" s="169">
        <v>0</v>
      </c>
      <c r="E6743" s="169">
        <v>0</v>
      </c>
      <c r="F6743" s="169">
        <v>0</v>
      </c>
      <c r="G6743" s="169">
        <v>0</v>
      </c>
      <c r="H6743" s="169">
        <v>0</v>
      </c>
      <c r="I6743" s="169">
        <v>0</v>
      </c>
      <c r="J6743" s="169">
        <v>0</v>
      </c>
      <c r="K6743" s="169">
        <v>0</v>
      </c>
      <c r="L6743" s="170">
        <v>0</v>
      </c>
      <c r="M6743" s="171">
        <v>0</v>
      </c>
    </row>
    <row r="6744" spans="1:13">
      <c r="A6744" s="172">
        <v>118</v>
      </c>
      <c r="B6744" s="173" t="s">
        <v>71</v>
      </c>
      <c r="C6744" s="174">
        <v>2012</v>
      </c>
      <c r="D6744" s="175">
        <v>0</v>
      </c>
      <c r="E6744" s="175">
        <v>0</v>
      </c>
      <c r="F6744" s="175">
        <v>0</v>
      </c>
      <c r="G6744" s="175">
        <v>0</v>
      </c>
      <c r="H6744" s="175">
        <v>-1440</v>
      </c>
      <c r="I6744" s="175">
        <v>0</v>
      </c>
      <c r="J6744" s="175">
        <v>0</v>
      </c>
      <c r="K6744" s="175">
        <v>0</v>
      </c>
      <c r="L6744" s="176">
        <v>0</v>
      </c>
      <c r="M6744" s="177">
        <v>0</v>
      </c>
    </row>
    <row r="6745" spans="1:13">
      <c r="A6745" s="166">
        <v>118</v>
      </c>
      <c r="B6745" s="167" t="s">
        <v>71</v>
      </c>
      <c r="C6745" s="168">
        <v>2013</v>
      </c>
      <c r="D6745" s="169">
        <v>0</v>
      </c>
      <c r="E6745" s="169">
        <v>0</v>
      </c>
      <c r="F6745" s="169">
        <v>0</v>
      </c>
      <c r="G6745" s="169">
        <v>0</v>
      </c>
      <c r="H6745" s="169">
        <v>0</v>
      </c>
      <c r="I6745" s="169">
        <v>0</v>
      </c>
      <c r="J6745" s="169">
        <v>0</v>
      </c>
      <c r="K6745" s="169">
        <v>0</v>
      </c>
      <c r="L6745" s="170">
        <v>0</v>
      </c>
      <c r="M6745" s="171">
        <v>0</v>
      </c>
    </row>
    <row r="6746" spans="1:13">
      <c r="A6746" s="172">
        <v>118</v>
      </c>
      <c r="B6746" s="173" t="s">
        <v>71</v>
      </c>
      <c r="C6746" s="174">
        <v>2014</v>
      </c>
      <c r="D6746" s="175">
        <v>0</v>
      </c>
      <c r="E6746" s="175">
        <v>0</v>
      </c>
      <c r="F6746" s="175">
        <v>0</v>
      </c>
      <c r="G6746" s="175">
        <v>0</v>
      </c>
      <c r="H6746" s="175">
        <v>-14</v>
      </c>
      <c r="I6746" s="175">
        <v>20977</v>
      </c>
      <c r="J6746" s="175">
        <v>0</v>
      </c>
      <c r="K6746" s="175">
        <v>0</v>
      </c>
      <c r="L6746" s="176">
        <v>0</v>
      </c>
      <c r="M6746" s="177">
        <v>0</v>
      </c>
    </row>
    <row r="6747" spans="1:13">
      <c r="A6747" s="166">
        <v>118</v>
      </c>
      <c r="B6747" s="167" t="s">
        <v>71</v>
      </c>
      <c r="C6747" s="168">
        <v>2015</v>
      </c>
      <c r="D6747" s="169">
        <v>0</v>
      </c>
      <c r="E6747" s="169">
        <v>0</v>
      </c>
      <c r="F6747" s="169">
        <v>0</v>
      </c>
      <c r="G6747" s="169">
        <v>0</v>
      </c>
      <c r="H6747" s="169">
        <v>2604</v>
      </c>
      <c r="I6747" s="169">
        <v>9140</v>
      </c>
      <c r="J6747" s="169">
        <v>960</v>
      </c>
      <c r="K6747" s="169">
        <v>-58</v>
      </c>
      <c r="L6747" s="170">
        <v>0</v>
      </c>
      <c r="M6747" s="171">
        <v>0</v>
      </c>
    </row>
    <row r="6748" spans="1:13">
      <c r="A6748" s="172">
        <v>118</v>
      </c>
      <c r="B6748" s="173" t="s">
        <v>71</v>
      </c>
      <c r="C6748" s="174">
        <v>2016</v>
      </c>
      <c r="D6748" s="175">
        <v>0</v>
      </c>
      <c r="E6748" s="175">
        <v>0</v>
      </c>
      <c r="F6748" s="175">
        <v>0</v>
      </c>
      <c r="G6748" s="175">
        <v>0</v>
      </c>
      <c r="H6748" s="175">
        <v>64811</v>
      </c>
      <c r="I6748" s="175">
        <v>13965</v>
      </c>
      <c r="J6748" s="175">
        <v>3840</v>
      </c>
      <c r="K6748" s="175">
        <v>-311</v>
      </c>
      <c r="L6748" s="176">
        <v>0</v>
      </c>
      <c r="M6748" s="177">
        <v>-1</v>
      </c>
    </row>
    <row r="6749" spans="1:13">
      <c r="A6749" s="166">
        <v>118</v>
      </c>
      <c r="B6749" s="167" t="s">
        <v>71</v>
      </c>
      <c r="C6749" s="168">
        <v>2017</v>
      </c>
      <c r="D6749" s="169">
        <v>0</v>
      </c>
      <c r="E6749" s="169">
        <v>0</v>
      </c>
      <c r="F6749" s="169">
        <v>0</v>
      </c>
      <c r="G6749" s="169">
        <v>0</v>
      </c>
      <c r="H6749" s="169">
        <v>-72578</v>
      </c>
      <c r="I6749" s="169">
        <v>98289</v>
      </c>
      <c r="J6749" s="169">
        <v>21552</v>
      </c>
      <c r="K6749" s="169">
        <v>1636</v>
      </c>
      <c r="L6749" s="170">
        <v>-221</v>
      </c>
      <c r="M6749" s="171">
        <v>11</v>
      </c>
    </row>
    <row r="6750" spans="1:13">
      <c r="A6750" s="172">
        <v>118</v>
      </c>
      <c r="B6750" s="173" t="s">
        <v>71</v>
      </c>
      <c r="C6750" s="174">
        <v>2018</v>
      </c>
      <c r="D6750" s="175">
        <v>0</v>
      </c>
      <c r="E6750" s="175">
        <v>0</v>
      </c>
      <c r="F6750" s="175">
        <v>0</v>
      </c>
      <c r="G6750" s="175">
        <v>0</v>
      </c>
      <c r="H6750" s="175">
        <v>-509064</v>
      </c>
      <c r="I6750" s="175">
        <v>166472</v>
      </c>
      <c r="J6750" s="175">
        <v>241161</v>
      </c>
      <c r="K6750" s="175">
        <v>29949</v>
      </c>
      <c r="L6750" s="176">
        <v>-154</v>
      </c>
      <c r="M6750" s="177">
        <v>15</v>
      </c>
    </row>
    <row r="6751" spans="1:13">
      <c r="A6751" s="166">
        <v>118</v>
      </c>
      <c r="B6751" s="167" t="s">
        <v>71</v>
      </c>
      <c r="C6751" s="168">
        <v>2019</v>
      </c>
      <c r="D6751" s="169">
        <v>0</v>
      </c>
      <c r="E6751" s="169">
        <v>0</v>
      </c>
      <c r="F6751" s="169">
        <v>0</v>
      </c>
      <c r="G6751" s="169">
        <v>0</v>
      </c>
      <c r="H6751" s="169">
        <v>1321148</v>
      </c>
      <c r="I6751" s="169">
        <v>98696</v>
      </c>
      <c r="J6751" s="169">
        <v>-330095</v>
      </c>
      <c r="K6751" s="169">
        <v>26557</v>
      </c>
      <c r="L6751" s="170">
        <v>-231</v>
      </c>
      <c r="M6751" s="171">
        <v>3</v>
      </c>
    </row>
    <row r="6752" spans="1:13">
      <c r="A6752" s="172">
        <v>118</v>
      </c>
      <c r="B6752" s="173" t="s">
        <v>71</v>
      </c>
      <c r="C6752" s="174">
        <v>2020</v>
      </c>
      <c r="D6752" s="175">
        <v>411167500</v>
      </c>
      <c r="E6752" s="175">
        <v>1971682900</v>
      </c>
      <c r="F6752" s="175">
        <v>12808900</v>
      </c>
      <c r="G6752" s="175">
        <v>156460000</v>
      </c>
      <c r="H6752" s="175">
        <v>19325626</v>
      </c>
      <c r="I6752" s="175">
        <v>2327192</v>
      </c>
      <c r="J6752" s="175">
        <v>1023320</v>
      </c>
      <c r="K6752" s="175">
        <v>116956</v>
      </c>
      <c r="L6752" s="176">
        <v>7593</v>
      </c>
      <c r="M6752" s="177">
        <v>499</v>
      </c>
    </row>
    <row r="6753" spans="1:13">
      <c r="A6753" s="166">
        <v>119</v>
      </c>
      <c r="B6753" s="167" t="s">
        <v>58</v>
      </c>
      <c r="C6753" s="168">
        <v>1996</v>
      </c>
      <c r="D6753" s="169">
        <v>0</v>
      </c>
      <c r="E6753" s="169">
        <v>0</v>
      </c>
      <c r="F6753" s="169">
        <v>0</v>
      </c>
      <c r="G6753" s="169">
        <v>0</v>
      </c>
      <c r="H6753" s="169">
        <v>0</v>
      </c>
      <c r="I6753" s="169">
        <v>0</v>
      </c>
      <c r="J6753" s="169">
        <v>0</v>
      </c>
      <c r="K6753" s="169">
        <v>0</v>
      </c>
      <c r="L6753" s="170">
        <v>0</v>
      </c>
      <c r="M6753" s="171">
        <v>0</v>
      </c>
    </row>
    <row r="6754" spans="1:13">
      <c r="A6754" s="172">
        <v>119</v>
      </c>
      <c r="B6754" s="173" t="s">
        <v>58</v>
      </c>
      <c r="C6754" s="174">
        <v>2000</v>
      </c>
      <c r="D6754" s="175">
        <v>0</v>
      </c>
      <c r="E6754" s="175">
        <v>0</v>
      </c>
      <c r="F6754" s="175">
        <v>0</v>
      </c>
      <c r="G6754" s="175">
        <v>0</v>
      </c>
      <c r="H6754" s="175">
        <v>0</v>
      </c>
      <c r="I6754" s="175">
        <v>0</v>
      </c>
      <c r="J6754" s="175">
        <v>0</v>
      </c>
      <c r="K6754" s="175">
        <v>0</v>
      </c>
      <c r="L6754" s="176">
        <v>0</v>
      </c>
      <c r="M6754" s="177">
        <v>0</v>
      </c>
    </row>
    <row r="6755" spans="1:13">
      <c r="A6755" s="166">
        <v>119</v>
      </c>
      <c r="B6755" s="167" t="s">
        <v>58</v>
      </c>
      <c r="C6755" s="168">
        <v>2001</v>
      </c>
      <c r="D6755" s="169">
        <v>0</v>
      </c>
      <c r="E6755" s="169">
        <v>0</v>
      </c>
      <c r="F6755" s="169">
        <v>0</v>
      </c>
      <c r="G6755" s="169">
        <v>0</v>
      </c>
      <c r="H6755" s="169">
        <v>0</v>
      </c>
      <c r="I6755" s="169">
        <v>0</v>
      </c>
      <c r="J6755" s="169">
        <v>0</v>
      </c>
      <c r="K6755" s="169">
        <v>0</v>
      </c>
      <c r="L6755" s="170">
        <v>0</v>
      </c>
      <c r="M6755" s="171">
        <v>0</v>
      </c>
    </row>
    <row r="6756" spans="1:13">
      <c r="A6756" s="172">
        <v>119</v>
      </c>
      <c r="B6756" s="173" t="s">
        <v>58</v>
      </c>
      <c r="C6756" s="174">
        <v>2010</v>
      </c>
      <c r="D6756" s="175">
        <v>0</v>
      </c>
      <c r="E6756" s="175">
        <v>0</v>
      </c>
      <c r="F6756" s="175">
        <v>0</v>
      </c>
      <c r="G6756" s="175">
        <v>0</v>
      </c>
      <c r="H6756" s="175">
        <v>0</v>
      </c>
      <c r="I6756" s="175">
        <v>0</v>
      </c>
      <c r="J6756" s="175">
        <v>0</v>
      </c>
      <c r="K6756" s="175">
        <v>0</v>
      </c>
      <c r="L6756" s="176">
        <v>0</v>
      </c>
      <c r="M6756" s="177">
        <v>0</v>
      </c>
    </row>
    <row r="6757" spans="1:13">
      <c r="A6757" s="166">
        <v>119</v>
      </c>
      <c r="B6757" s="167" t="s">
        <v>58</v>
      </c>
      <c r="C6757" s="168">
        <v>2011</v>
      </c>
      <c r="D6757" s="169">
        <v>0</v>
      </c>
      <c r="E6757" s="169">
        <v>0</v>
      </c>
      <c r="F6757" s="169">
        <v>0</v>
      </c>
      <c r="G6757" s="169">
        <v>0</v>
      </c>
      <c r="H6757" s="169">
        <v>-454</v>
      </c>
      <c r="I6757" s="169">
        <v>0</v>
      </c>
      <c r="J6757" s="169">
        <v>0</v>
      </c>
      <c r="K6757" s="169">
        <v>0</v>
      </c>
      <c r="L6757" s="170">
        <v>0</v>
      </c>
      <c r="M6757" s="171">
        <v>0</v>
      </c>
    </row>
    <row r="6758" spans="1:13">
      <c r="A6758" s="172">
        <v>119</v>
      </c>
      <c r="B6758" s="173" t="s">
        <v>58</v>
      </c>
      <c r="C6758" s="174">
        <v>2012</v>
      </c>
      <c r="D6758" s="175">
        <v>0</v>
      </c>
      <c r="E6758" s="175">
        <v>0</v>
      </c>
      <c r="F6758" s="175">
        <v>0</v>
      </c>
      <c r="G6758" s="175">
        <v>0</v>
      </c>
      <c r="H6758" s="175">
        <v>0</v>
      </c>
      <c r="I6758" s="175">
        <v>0</v>
      </c>
      <c r="J6758" s="175">
        <v>0</v>
      </c>
      <c r="K6758" s="175">
        <v>0</v>
      </c>
      <c r="L6758" s="176">
        <v>0</v>
      </c>
      <c r="M6758" s="177">
        <v>0</v>
      </c>
    </row>
    <row r="6759" spans="1:13">
      <c r="A6759" s="166">
        <v>119</v>
      </c>
      <c r="B6759" s="167" t="s">
        <v>58</v>
      </c>
      <c r="C6759" s="168">
        <v>2013</v>
      </c>
      <c r="D6759" s="169">
        <v>0</v>
      </c>
      <c r="E6759" s="169">
        <v>0</v>
      </c>
      <c r="F6759" s="169">
        <v>0</v>
      </c>
      <c r="G6759" s="169">
        <v>0</v>
      </c>
      <c r="H6759" s="169">
        <v>0</v>
      </c>
      <c r="I6759" s="169">
        <v>0</v>
      </c>
      <c r="J6759" s="169">
        <v>0</v>
      </c>
      <c r="K6759" s="169">
        <v>0</v>
      </c>
      <c r="L6759" s="170">
        <v>0</v>
      </c>
      <c r="M6759" s="171">
        <v>0</v>
      </c>
    </row>
    <row r="6760" spans="1:13">
      <c r="A6760" s="172">
        <v>119</v>
      </c>
      <c r="B6760" s="173" t="s">
        <v>58</v>
      </c>
      <c r="C6760" s="174">
        <v>2014</v>
      </c>
      <c r="D6760" s="175">
        <v>0</v>
      </c>
      <c r="E6760" s="175">
        <v>0</v>
      </c>
      <c r="F6760" s="175">
        <v>0</v>
      </c>
      <c r="G6760" s="175">
        <v>0</v>
      </c>
      <c r="H6760" s="175">
        <v>0</v>
      </c>
      <c r="I6760" s="175">
        <v>0</v>
      </c>
      <c r="J6760" s="175">
        <v>0</v>
      </c>
      <c r="K6760" s="175">
        <v>0</v>
      </c>
      <c r="L6760" s="176">
        <v>0</v>
      </c>
      <c r="M6760" s="177">
        <v>0</v>
      </c>
    </row>
    <row r="6761" spans="1:13">
      <c r="A6761" s="166">
        <v>119</v>
      </c>
      <c r="B6761" s="167" t="s">
        <v>58</v>
      </c>
      <c r="C6761" s="168">
        <v>2015</v>
      </c>
      <c r="D6761" s="169">
        <v>0</v>
      </c>
      <c r="E6761" s="169">
        <v>0</v>
      </c>
      <c r="F6761" s="169">
        <v>0</v>
      </c>
      <c r="G6761" s="169">
        <v>0</v>
      </c>
      <c r="H6761" s="169">
        <v>-14216</v>
      </c>
      <c r="I6761" s="169">
        <v>1482</v>
      </c>
      <c r="J6761" s="169">
        <v>0</v>
      </c>
      <c r="K6761" s="169">
        <v>0</v>
      </c>
      <c r="L6761" s="170">
        <v>0</v>
      </c>
      <c r="M6761" s="171">
        <v>0</v>
      </c>
    </row>
    <row r="6762" spans="1:13">
      <c r="A6762" s="172">
        <v>119</v>
      </c>
      <c r="B6762" s="173" t="s">
        <v>58</v>
      </c>
      <c r="C6762" s="174">
        <v>2016</v>
      </c>
      <c r="D6762" s="175">
        <v>0</v>
      </c>
      <c r="E6762" s="175">
        <v>0</v>
      </c>
      <c r="F6762" s="175">
        <v>0</v>
      </c>
      <c r="G6762" s="175">
        <v>0</v>
      </c>
      <c r="H6762" s="175">
        <v>26581</v>
      </c>
      <c r="I6762" s="175">
        <v>-3231</v>
      </c>
      <c r="J6762" s="175">
        <v>0</v>
      </c>
      <c r="K6762" s="175">
        <v>0</v>
      </c>
      <c r="L6762" s="176">
        <v>0</v>
      </c>
      <c r="M6762" s="177">
        <v>0</v>
      </c>
    </row>
    <row r="6763" spans="1:13">
      <c r="A6763" s="166">
        <v>119</v>
      </c>
      <c r="B6763" s="167" t="s">
        <v>58</v>
      </c>
      <c r="C6763" s="168">
        <v>2017</v>
      </c>
      <c r="D6763" s="169">
        <v>0</v>
      </c>
      <c r="E6763" s="169">
        <v>0</v>
      </c>
      <c r="F6763" s="169">
        <v>0</v>
      </c>
      <c r="G6763" s="169">
        <v>0</v>
      </c>
      <c r="H6763" s="169">
        <v>3432</v>
      </c>
      <c r="I6763" s="169">
        <v>3090.5</v>
      </c>
      <c r="J6763" s="169">
        <v>-20064</v>
      </c>
      <c r="K6763" s="169">
        <v>-186</v>
      </c>
      <c r="L6763" s="170">
        <v>0</v>
      </c>
      <c r="M6763" s="171">
        <v>0</v>
      </c>
    </row>
    <row r="6764" spans="1:13">
      <c r="A6764" s="172">
        <v>119</v>
      </c>
      <c r="B6764" s="173" t="s">
        <v>58</v>
      </c>
      <c r="C6764" s="174">
        <v>2018</v>
      </c>
      <c r="D6764" s="175">
        <v>0</v>
      </c>
      <c r="E6764" s="175">
        <v>0</v>
      </c>
      <c r="F6764" s="175">
        <v>0</v>
      </c>
      <c r="G6764" s="175">
        <v>0</v>
      </c>
      <c r="H6764" s="175">
        <v>47181</v>
      </c>
      <c r="I6764" s="175">
        <v>-11560.25</v>
      </c>
      <c r="J6764" s="175">
        <v>10784</v>
      </c>
      <c r="K6764" s="175">
        <v>1344</v>
      </c>
      <c r="L6764" s="176">
        <v>1</v>
      </c>
      <c r="M6764" s="177">
        <v>1</v>
      </c>
    </row>
    <row r="6765" spans="1:13">
      <c r="A6765" s="166">
        <v>119</v>
      </c>
      <c r="B6765" s="167" t="s">
        <v>58</v>
      </c>
      <c r="C6765" s="168">
        <v>2019</v>
      </c>
      <c r="D6765" s="169">
        <v>0</v>
      </c>
      <c r="E6765" s="169">
        <v>0</v>
      </c>
      <c r="F6765" s="169">
        <v>0</v>
      </c>
      <c r="G6765" s="169">
        <v>0</v>
      </c>
      <c r="H6765" s="169">
        <v>156420</v>
      </c>
      <c r="I6765" s="169">
        <v>14842.25</v>
      </c>
      <c r="J6765" s="169">
        <v>9331</v>
      </c>
      <c r="K6765" s="169">
        <v>1578</v>
      </c>
      <c r="L6765" s="170">
        <v>2</v>
      </c>
      <c r="M6765" s="171">
        <v>-1</v>
      </c>
    </row>
    <row r="6766" spans="1:13">
      <c r="A6766" s="172">
        <v>119</v>
      </c>
      <c r="B6766" s="173" t="s">
        <v>58</v>
      </c>
      <c r="C6766" s="174">
        <v>2020</v>
      </c>
      <c r="D6766" s="175">
        <v>57100200</v>
      </c>
      <c r="E6766" s="175">
        <v>406035000</v>
      </c>
      <c r="F6766" s="175">
        <v>2416700</v>
      </c>
      <c r="G6766" s="175">
        <v>10206000</v>
      </c>
      <c r="H6766" s="175">
        <v>2964974</v>
      </c>
      <c r="I6766" s="175">
        <v>581430.75</v>
      </c>
      <c r="J6766" s="175">
        <v>136346</v>
      </c>
      <c r="K6766" s="175">
        <v>7548</v>
      </c>
      <c r="L6766" s="176">
        <v>832</v>
      </c>
      <c r="M6766" s="177">
        <v>60</v>
      </c>
    </row>
    <row r="6767" spans="1:13">
      <c r="A6767" s="166">
        <v>120</v>
      </c>
      <c r="B6767" s="167" t="s">
        <v>32</v>
      </c>
      <c r="C6767" s="168">
        <v>1993</v>
      </c>
      <c r="D6767" s="169">
        <v>0</v>
      </c>
      <c r="E6767" s="169">
        <v>0</v>
      </c>
      <c r="F6767" s="169">
        <v>0</v>
      </c>
      <c r="G6767" s="169">
        <v>0</v>
      </c>
      <c r="H6767" s="169">
        <v>0</v>
      </c>
      <c r="I6767" s="169">
        <v>0</v>
      </c>
      <c r="J6767" s="169">
        <v>0</v>
      </c>
      <c r="K6767" s="169">
        <v>0</v>
      </c>
      <c r="L6767" s="170">
        <v>0</v>
      </c>
      <c r="M6767" s="171">
        <v>0</v>
      </c>
    </row>
    <row r="6768" spans="1:13">
      <c r="A6768" s="172">
        <v>120</v>
      </c>
      <c r="B6768" s="173" t="s">
        <v>32</v>
      </c>
      <c r="C6768" s="174">
        <v>1997</v>
      </c>
      <c r="D6768" s="175">
        <v>0</v>
      </c>
      <c r="E6768" s="175">
        <v>0</v>
      </c>
      <c r="F6768" s="175">
        <v>0</v>
      </c>
      <c r="G6768" s="175">
        <v>0</v>
      </c>
      <c r="H6768" s="175">
        <v>0</v>
      </c>
      <c r="I6768" s="175">
        <v>0</v>
      </c>
      <c r="J6768" s="175">
        <v>0</v>
      </c>
      <c r="K6768" s="175">
        <v>0</v>
      </c>
      <c r="L6768" s="176">
        <v>0</v>
      </c>
      <c r="M6768" s="177">
        <v>0</v>
      </c>
    </row>
    <row r="6769" spans="1:13">
      <c r="A6769" s="166">
        <v>120</v>
      </c>
      <c r="B6769" s="167" t="s">
        <v>32</v>
      </c>
      <c r="C6769" s="168">
        <v>1998</v>
      </c>
      <c r="D6769" s="169">
        <v>0</v>
      </c>
      <c r="E6769" s="169">
        <v>0</v>
      </c>
      <c r="F6769" s="169">
        <v>0</v>
      </c>
      <c r="G6769" s="169">
        <v>0</v>
      </c>
      <c r="H6769" s="169">
        <v>0</v>
      </c>
      <c r="I6769" s="169">
        <v>0</v>
      </c>
      <c r="J6769" s="169">
        <v>0</v>
      </c>
      <c r="K6769" s="169">
        <v>0</v>
      </c>
      <c r="L6769" s="170">
        <v>0</v>
      </c>
      <c r="M6769" s="171">
        <v>0</v>
      </c>
    </row>
    <row r="6770" spans="1:13">
      <c r="A6770" s="172">
        <v>120</v>
      </c>
      <c r="B6770" s="173" t="s">
        <v>32</v>
      </c>
      <c r="C6770" s="174">
        <v>1999</v>
      </c>
      <c r="D6770" s="175">
        <v>0</v>
      </c>
      <c r="E6770" s="175">
        <v>0</v>
      </c>
      <c r="F6770" s="175">
        <v>0</v>
      </c>
      <c r="G6770" s="175">
        <v>0</v>
      </c>
      <c r="H6770" s="175">
        <v>-1800</v>
      </c>
      <c r="I6770" s="175">
        <v>0</v>
      </c>
      <c r="J6770" s="175">
        <v>0</v>
      </c>
      <c r="K6770" s="175">
        <v>0</v>
      </c>
      <c r="L6770" s="176">
        <v>0</v>
      </c>
      <c r="M6770" s="177">
        <v>0</v>
      </c>
    </row>
    <row r="6771" spans="1:13">
      <c r="A6771" s="166">
        <v>120</v>
      </c>
      <c r="B6771" s="167" t="s">
        <v>32</v>
      </c>
      <c r="C6771" s="168">
        <v>2000</v>
      </c>
      <c r="D6771" s="169">
        <v>0</v>
      </c>
      <c r="E6771" s="169">
        <v>0</v>
      </c>
      <c r="F6771" s="169">
        <v>0</v>
      </c>
      <c r="G6771" s="169">
        <v>0</v>
      </c>
      <c r="H6771" s="169">
        <v>0</v>
      </c>
      <c r="I6771" s="169">
        <v>0</v>
      </c>
      <c r="J6771" s="169">
        <v>0</v>
      </c>
      <c r="K6771" s="169">
        <v>0</v>
      </c>
      <c r="L6771" s="170">
        <v>0</v>
      </c>
      <c r="M6771" s="171">
        <v>0</v>
      </c>
    </row>
    <row r="6772" spans="1:13">
      <c r="A6772" s="172">
        <v>120</v>
      </c>
      <c r="B6772" s="173" t="s">
        <v>32</v>
      </c>
      <c r="C6772" s="174">
        <v>2001</v>
      </c>
      <c r="D6772" s="175">
        <v>0</v>
      </c>
      <c r="E6772" s="175">
        <v>0</v>
      </c>
      <c r="F6772" s="175">
        <v>0</v>
      </c>
      <c r="G6772" s="175">
        <v>0</v>
      </c>
      <c r="H6772" s="175">
        <v>0</v>
      </c>
      <c r="I6772" s="175">
        <v>0</v>
      </c>
      <c r="J6772" s="175">
        <v>0</v>
      </c>
      <c r="K6772" s="175">
        <v>0</v>
      </c>
      <c r="L6772" s="176">
        <v>0</v>
      </c>
      <c r="M6772" s="177">
        <v>0</v>
      </c>
    </row>
    <row r="6773" spans="1:13">
      <c r="A6773" s="166">
        <v>120</v>
      </c>
      <c r="B6773" s="167" t="s">
        <v>32</v>
      </c>
      <c r="C6773" s="168">
        <v>2002</v>
      </c>
      <c r="D6773" s="169">
        <v>0</v>
      </c>
      <c r="E6773" s="169">
        <v>0</v>
      </c>
      <c r="F6773" s="169">
        <v>0</v>
      </c>
      <c r="G6773" s="169">
        <v>0</v>
      </c>
      <c r="H6773" s="169">
        <v>0</v>
      </c>
      <c r="I6773" s="169">
        <v>0</v>
      </c>
      <c r="J6773" s="169">
        <v>0</v>
      </c>
      <c r="K6773" s="169">
        <v>0</v>
      </c>
      <c r="L6773" s="170">
        <v>0</v>
      </c>
      <c r="M6773" s="171">
        <v>0</v>
      </c>
    </row>
    <row r="6774" spans="1:13">
      <c r="A6774" s="172">
        <v>120</v>
      </c>
      <c r="B6774" s="173" t="s">
        <v>32</v>
      </c>
      <c r="C6774" s="174">
        <v>2003</v>
      </c>
      <c r="D6774" s="175">
        <v>0</v>
      </c>
      <c r="E6774" s="175">
        <v>0</v>
      </c>
      <c r="F6774" s="175">
        <v>0</v>
      </c>
      <c r="G6774" s="175">
        <v>0</v>
      </c>
      <c r="H6774" s="175">
        <v>0</v>
      </c>
      <c r="I6774" s="175">
        <v>0</v>
      </c>
      <c r="J6774" s="175">
        <v>0</v>
      </c>
      <c r="K6774" s="175">
        <v>0</v>
      </c>
      <c r="L6774" s="176">
        <v>0</v>
      </c>
      <c r="M6774" s="177">
        <v>0</v>
      </c>
    </row>
    <row r="6775" spans="1:13">
      <c r="A6775" s="166">
        <v>120</v>
      </c>
      <c r="B6775" s="167" t="s">
        <v>32</v>
      </c>
      <c r="C6775" s="168">
        <v>2004</v>
      </c>
      <c r="D6775" s="169">
        <v>0</v>
      </c>
      <c r="E6775" s="169">
        <v>0</v>
      </c>
      <c r="F6775" s="169">
        <v>0</v>
      </c>
      <c r="G6775" s="169">
        <v>0</v>
      </c>
      <c r="H6775" s="169">
        <v>-1480</v>
      </c>
      <c r="I6775" s="169">
        <v>0</v>
      </c>
      <c r="J6775" s="169">
        <v>0</v>
      </c>
      <c r="K6775" s="169">
        <v>0</v>
      </c>
      <c r="L6775" s="170">
        <v>0</v>
      </c>
      <c r="M6775" s="171">
        <v>0</v>
      </c>
    </row>
    <row r="6776" spans="1:13">
      <c r="A6776" s="172">
        <v>120</v>
      </c>
      <c r="B6776" s="173" t="s">
        <v>32</v>
      </c>
      <c r="C6776" s="174">
        <v>2005</v>
      </c>
      <c r="D6776" s="175">
        <v>0</v>
      </c>
      <c r="E6776" s="175">
        <v>0</v>
      </c>
      <c r="F6776" s="175">
        <v>0</v>
      </c>
      <c r="G6776" s="175">
        <v>0</v>
      </c>
      <c r="H6776" s="175">
        <v>0</v>
      </c>
      <c r="I6776" s="175">
        <v>0</v>
      </c>
      <c r="J6776" s="175">
        <v>0</v>
      </c>
      <c r="K6776" s="175">
        <v>0</v>
      </c>
      <c r="L6776" s="176">
        <v>0</v>
      </c>
      <c r="M6776" s="177">
        <v>0</v>
      </c>
    </row>
    <row r="6777" spans="1:13">
      <c r="A6777" s="166">
        <v>120</v>
      </c>
      <c r="B6777" s="167" t="s">
        <v>32</v>
      </c>
      <c r="C6777" s="168">
        <v>2006</v>
      </c>
      <c r="D6777" s="169">
        <v>0</v>
      </c>
      <c r="E6777" s="169">
        <v>0</v>
      </c>
      <c r="F6777" s="169">
        <v>0</v>
      </c>
      <c r="G6777" s="169">
        <v>0</v>
      </c>
      <c r="H6777" s="169">
        <v>0</v>
      </c>
      <c r="I6777" s="169">
        <v>0</v>
      </c>
      <c r="J6777" s="169">
        <v>0</v>
      </c>
      <c r="K6777" s="169">
        <v>0</v>
      </c>
      <c r="L6777" s="170">
        <v>0</v>
      </c>
      <c r="M6777" s="171">
        <v>0</v>
      </c>
    </row>
    <row r="6778" spans="1:13">
      <c r="A6778" s="172">
        <v>120</v>
      </c>
      <c r="B6778" s="173" t="s">
        <v>32</v>
      </c>
      <c r="C6778" s="174">
        <v>2007</v>
      </c>
      <c r="D6778" s="175">
        <v>0</v>
      </c>
      <c r="E6778" s="175">
        <v>0</v>
      </c>
      <c r="F6778" s="175">
        <v>0</v>
      </c>
      <c r="G6778" s="175">
        <v>0</v>
      </c>
      <c r="H6778" s="175">
        <v>0</v>
      </c>
      <c r="I6778" s="175">
        <v>0</v>
      </c>
      <c r="J6778" s="175">
        <v>0</v>
      </c>
      <c r="K6778" s="175">
        <v>0</v>
      </c>
      <c r="L6778" s="176">
        <v>0</v>
      </c>
      <c r="M6778" s="177">
        <v>0</v>
      </c>
    </row>
    <row r="6779" spans="1:13">
      <c r="A6779" s="166">
        <v>120</v>
      </c>
      <c r="B6779" s="167" t="s">
        <v>32</v>
      </c>
      <c r="C6779" s="168">
        <v>2008</v>
      </c>
      <c r="D6779" s="169">
        <v>0</v>
      </c>
      <c r="E6779" s="169">
        <v>0</v>
      </c>
      <c r="F6779" s="169">
        <v>0</v>
      </c>
      <c r="G6779" s="169">
        <v>0</v>
      </c>
      <c r="H6779" s="169">
        <v>-1380</v>
      </c>
      <c r="I6779" s="169">
        <v>0</v>
      </c>
      <c r="J6779" s="169">
        <v>0</v>
      </c>
      <c r="K6779" s="169">
        <v>0</v>
      </c>
      <c r="L6779" s="170">
        <v>0</v>
      </c>
      <c r="M6779" s="171">
        <v>0</v>
      </c>
    </row>
    <row r="6780" spans="1:13">
      <c r="A6780" s="172">
        <v>120</v>
      </c>
      <c r="B6780" s="173" t="s">
        <v>32</v>
      </c>
      <c r="C6780" s="174">
        <v>2009</v>
      </c>
      <c r="D6780" s="175">
        <v>0</v>
      </c>
      <c r="E6780" s="175">
        <v>0</v>
      </c>
      <c r="F6780" s="175">
        <v>0</v>
      </c>
      <c r="G6780" s="175">
        <v>0</v>
      </c>
      <c r="H6780" s="175">
        <v>0</v>
      </c>
      <c r="I6780" s="175">
        <v>0</v>
      </c>
      <c r="J6780" s="175">
        <v>0</v>
      </c>
      <c r="K6780" s="175">
        <v>0</v>
      </c>
      <c r="L6780" s="176">
        <v>0</v>
      </c>
      <c r="M6780" s="177">
        <v>0</v>
      </c>
    </row>
    <row r="6781" spans="1:13">
      <c r="A6781" s="166">
        <v>120</v>
      </c>
      <c r="B6781" s="167" t="s">
        <v>32</v>
      </c>
      <c r="C6781" s="168">
        <v>2010</v>
      </c>
      <c r="D6781" s="169">
        <v>0</v>
      </c>
      <c r="E6781" s="169">
        <v>0</v>
      </c>
      <c r="F6781" s="169">
        <v>0</v>
      </c>
      <c r="G6781" s="169">
        <v>0</v>
      </c>
      <c r="H6781" s="169">
        <v>0</v>
      </c>
      <c r="I6781" s="169">
        <v>0</v>
      </c>
      <c r="J6781" s="169">
        <v>0</v>
      </c>
      <c r="K6781" s="169">
        <v>0</v>
      </c>
      <c r="L6781" s="170">
        <v>0</v>
      </c>
      <c r="M6781" s="171">
        <v>0</v>
      </c>
    </row>
    <row r="6782" spans="1:13">
      <c r="A6782" s="172">
        <v>120</v>
      </c>
      <c r="B6782" s="173" t="s">
        <v>32</v>
      </c>
      <c r="C6782" s="174">
        <v>2011</v>
      </c>
      <c r="D6782" s="175">
        <v>0</v>
      </c>
      <c r="E6782" s="175">
        <v>0</v>
      </c>
      <c r="F6782" s="175">
        <v>0</v>
      </c>
      <c r="G6782" s="175">
        <v>0</v>
      </c>
      <c r="H6782" s="175">
        <v>0</v>
      </c>
      <c r="I6782" s="175">
        <v>0</v>
      </c>
      <c r="J6782" s="175">
        <v>0</v>
      </c>
      <c r="K6782" s="175">
        <v>0</v>
      </c>
      <c r="L6782" s="176">
        <v>0</v>
      </c>
      <c r="M6782" s="177">
        <v>0</v>
      </c>
    </row>
    <row r="6783" spans="1:13">
      <c r="A6783" s="166">
        <v>120</v>
      </c>
      <c r="B6783" s="167" t="s">
        <v>32</v>
      </c>
      <c r="C6783" s="168">
        <v>2012</v>
      </c>
      <c r="D6783" s="169">
        <v>0</v>
      </c>
      <c r="E6783" s="169">
        <v>0</v>
      </c>
      <c r="F6783" s="169">
        <v>0</v>
      </c>
      <c r="G6783" s="169">
        <v>0</v>
      </c>
      <c r="H6783" s="169">
        <v>-988</v>
      </c>
      <c r="I6783" s="169">
        <v>0</v>
      </c>
      <c r="J6783" s="169">
        <v>0</v>
      </c>
      <c r="K6783" s="169">
        <v>0</v>
      </c>
      <c r="L6783" s="170">
        <v>0</v>
      </c>
      <c r="M6783" s="171">
        <v>0</v>
      </c>
    </row>
    <row r="6784" spans="1:13">
      <c r="A6784" s="172">
        <v>120</v>
      </c>
      <c r="B6784" s="173" t="s">
        <v>32</v>
      </c>
      <c r="C6784" s="174">
        <v>2013</v>
      </c>
      <c r="D6784" s="175">
        <v>0</v>
      </c>
      <c r="E6784" s="175">
        <v>0</v>
      </c>
      <c r="F6784" s="175">
        <v>0</v>
      </c>
      <c r="G6784" s="175">
        <v>0</v>
      </c>
      <c r="H6784" s="175">
        <v>0</v>
      </c>
      <c r="I6784" s="175">
        <v>79</v>
      </c>
      <c r="J6784" s="175">
        <v>0</v>
      </c>
      <c r="K6784" s="175">
        <v>0</v>
      </c>
      <c r="L6784" s="176">
        <v>1</v>
      </c>
      <c r="M6784" s="177">
        <v>0</v>
      </c>
    </row>
    <row r="6785" spans="1:13">
      <c r="A6785" s="166">
        <v>120</v>
      </c>
      <c r="B6785" s="167" t="s">
        <v>32</v>
      </c>
      <c r="C6785" s="168">
        <v>2014</v>
      </c>
      <c r="D6785" s="169">
        <v>0</v>
      </c>
      <c r="E6785" s="169">
        <v>0</v>
      </c>
      <c r="F6785" s="169">
        <v>0</v>
      </c>
      <c r="G6785" s="169">
        <v>0</v>
      </c>
      <c r="H6785" s="169">
        <v>0</v>
      </c>
      <c r="I6785" s="169">
        <v>65</v>
      </c>
      <c r="J6785" s="169">
        <v>0</v>
      </c>
      <c r="K6785" s="169">
        <v>0</v>
      </c>
      <c r="L6785" s="170">
        <v>1</v>
      </c>
      <c r="M6785" s="171">
        <v>0</v>
      </c>
    </row>
    <row r="6786" spans="1:13">
      <c r="A6786" s="172">
        <v>120</v>
      </c>
      <c r="B6786" s="173" t="s">
        <v>32</v>
      </c>
      <c r="C6786" s="174">
        <v>2015</v>
      </c>
      <c r="D6786" s="175">
        <v>0</v>
      </c>
      <c r="E6786" s="175">
        <v>0</v>
      </c>
      <c r="F6786" s="175">
        <v>0</v>
      </c>
      <c r="G6786" s="175">
        <v>0</v>
      </c>
      <c r="H6786" s="175">
        <v>-331</v>
      </c>
      <c r="I6786" s="175">
        <v>40423</v>
      </c>
      <c r="J6786" s="175">
        <v>0</v>
      </c>
      <c r="K6786" s="175">
        <v>-3</v>
      </c>
      <c r="L6786" s="176">
        <v>2</v>
      </c>
      <c r="M6786" s="177">
        <v>1</v>
      </c>
    </row>
    <row r="6787" spans="1:13">
      <c r="A6787" s="166">
        <v>120</v>
      </c>
      <c r="B6787" s="167" t="s">
        <v>32</v>
      </c>
      <c r="C6787" s="168">
        <v>2016</v>
      </c>
      <c r="D6787" s="169">
        <v>0</v>
      </c>
      <c r="E6787" s="169">
        <v>0</v>
      </c>
      <c r="F6787" s="169">
        <v>0</v>
      </c>
      <c r="G6787" s="169">
        <v>0</v>
      </c>
      <c r="H6787" s="169">
        <v>43027</v>
      </c>
      <c r="I6787" s="169">
        <v>17243</v>
      </c>
      <c r="J6787" s="169">
        <v>-10176</v>
      </c>
      <c r="K6787" s="169">
        <v>258</v>
      </c>
      <c r="L6787" s="170">
        <v>3</v>
      </c>
      <c r="M6787" s="171">
        <v>2</v>
      </c>
    </row>
    <row r="6788" spans="1:13">
      <c r="A6788" s="172">
        <v>120</v>
      </c>
      <c r="B6788" s="173" t="s">
        <v>32</v>
      </c>
      <c r="C6788" s="174">
        <v>2017</v>
      </c>
      <c r="D6788" s="175">
        <v>0</v>
      </c>
      <c r="E6788" s="175">
        <v>0</v>
      </c>
      <c r="F6788" s="175">
        <v>0</v>
      </c>
      <c r="G6788" s="175">
        <v>0</v>
      </c>
      <c r="H6788" s="175">
        <v>157193</v>
      </c>
      <c r="I6788" s="175">
        <v>48823.35</v>
      </c>
      <c r="J6788" s="175">
        <v>-6400</v>
      </c>
      <c r="K6788" s="175">
        <v>-710</v>
      </c>
      <c r="L6788" s="176">
        <v>2</v>
      </c>
      <c r="M6788" s="177">
        <v>1</v>
      </c>
    </row>
    <row r="6789" spans="1:13">
      <c r="A6789" s="166">
        <v>120</v>
      </c>
      <c r="B6789" s="167" t="s">
        <v>32</v>
      </c>
      <c r="C6789" s="168">
        <v>2018</v>
      </c>
      <c r="D6789" s="169">
        <v>0</v>
      </c>
      <c r="E6789" s="169">
        <v>0</v>
      </c>
      <c r="F6789" s="169">
        <v>0</v>
      </c>
      <c r="G6789" s="169">
        <v>0</v>
      </c>
      <c r="H6789" s="169">
        <v>395464</v>
      </c>
      <c r="I6789" s="169">
        <v>76322.25</v>
      </c>
      <c r="J6789" s="169">
        <v>-145104</v>
      </c>
      <c r="K6789" s="169">
        <v>1262</v>
      </c>
      <c r="L6789" s="170">
        <v>1</v>
      </c>
      <c r="M6789" s="171">
        <v>-1</v>
      </c>
    </row>
    <row r="6790" spans="1:13">
      <c r="A6790" s="172">
        <v>120</v>
      </c>
      <c r="B6790" s="173" t="s">
        <v>32</v>
      </c>
      <c r="C6790" s="174">
        <v>2019</v>
      </c>
      <c r="D6790" s="175">
        <v>0</v>
      </c>
      <c r="E6790" s="175">
        <v>0</v>
      </c>
      <c r="F6790" s="175">
        <v>0</v>
      </c>
      <c r="G6790" s="175">
        <v>0</v>
      </c>
      <c r="H6790" s="175">
        <v>359126</v>
      </c>
      <c r="I6790" s="175">
        <v>91642.5</v>
      </c>
      <c r="J6790" s="175">
        <v>57552</v>
      </c>
      <c r="K6790" s="175">
        <v>-289</v>
      </c>
      <c r="L6790" s="176">
        <v>24</v>
      </c>
      <c r="M6790" s="177">
        <v>-9</v>
      </c>
    </row>
    <row r="6791" spans="1:13">
      <c r="A6791" s="166">
        <v>120</v>
      </c>
      <c r="B6791" s="167" t="s">
        <v>32</v>
      </c>
      <c r="C6791" s="168">
        <v>2020</v>
      </c>
      <c r="D6791" s="169">
        <v>319122000</v>
      </c>
      <c r="E6791" s="169">
        <v>1555768000</v>
      </c>
      <c r="F6791" s="169">
        <v>10227900</v>
      </c>
      <c r="G6791" s="169">
        <v>114474000</v>
      </c>
      <c r="H6791" s="169">
        <v>14425443</v>
      </c>
      <c r="I6791" s="169">
        <v>1754215.35</v>
      </c>
      <c r="J6791" s="169">
        <v>818152</v>
      </c>
      <c r="K6791" s="169">
        <v>85403</v>
      </c>
      <c r="L6791" s="170">
        <v>6103</v>
      </c>
      <c r="M6791" s="171">
        <v>330</v>
      </c>
    </row>
    <row r="6792" spans="1:13">
      <c r="A6792" s="172">
        <v>121</v>
      </c>
      <c r="B6792" s="173" t="s">
        <v>63</v>
      </c>
      <c r="C6792" s="174">
        <v>1995</v>
      </c>
      <c r="D6792" s="175">
        <v>0</v>
      </c>
      <c r="E6792" s="175">
        <v>0</v>
      </c>
      <c r="F6792" s="175">
        <v>0</v>
      </c>
      <c r="G6792" s="175">
        <v>0</v>
      </c>
      <c r="H6792" s="175">
        <v>0</v>
      </c>
      <c r="I6792" s="175">
        <v>0</v>
      </c>
      <c r="J6792" s="175">
        <v>0</v>
      </c>
      <c r="K6792" s="175">
        <v>0</v>
      </c>
      <c r="L6792" s="176">
        <v>0</v>
      </c>
      <c r="M6792" s="177">
        <v>0</v>
      </c>
    </row>
    <row r="6793" spans="1:13">
      <c r="A6793" s="166">
        <v>121</v>
      </c>
      <c r="B6793" s="167" t="s">
        <v>63</v>
      </c>
      <c r="C6793" s="168">
        <v>1996</v>
      </c>
      <c r="D6793" s="169">
        <v>0</v>
      </c>
      <c r="E6793" s="169">
        <v>0</v>
      </c>
      <c r="F6793" s="169">
        <v>0</v>
      </c>
      <c r="G6793" s="169">
        <v>0</v>
      </c>
      <c r="H6793" s="169">
        <v>0</v>
      </c>
      <c r="I6793" s="169">
        <v>0</v>
      </c>
      <c r="J6793" s="169">
        <v>0</v>
      </c>
      <c r="K6793" s="169">
        <v>0</v>
      </c>
      <c r="L6793" s="170">
        <v>0</v>
      </c>
      <c r="M6793" s="171">
        <v>0</v>
      </c>
    </row>
    <row r="6794" spans="1:13">
      <c r="A6794" s="172">
        <v>121</v>
      </c>
      <c r="B6794" s="173" t="s">
        <v>63</v>
      </c>
      <c r="C6794" s="174">
        <v>1997</v>
      </c>
      <c r="D6794" s="175">
        <v>0</v>
      </c>
      <c r="E6794" s="175">
        <v>0</v>
      </c>
      <c r="F6794" s="175">
        <v>0</v>
      </c>
      <c r="G6794" s="175">
        <v>0</v>
      </c>
      <c r="H6794" s="175">
        <v>0</v>
      </c>
      <c r="I6794" s="175">
        <v>0</v>
      </c>
      <c r="J6794" s="175">
        <v>0</v>
      </c>
      <c r="K6794" s="175">
        <v>0</v>
      </c>
      <c r="L6794" s="176">
        <v>0</v>
      </c>
      <c r="M6794" s="177">
        <v>0</v>
      </c>
    </row>
    <row r="6795" spans="1:13">
      <c r="A6795" s="166">
        <v>121</v>
      </c>
      <c r="B6795" s="167" t="s">
        <v>63</v>
      </c>
      <c r="C6795" s="168">
        <v>1998</v>
      </c>
      <c r="D6795" s="169">
        <v>0</v>
      </c>
      <c r="E6795" s="169">
        <v>0</v>
      </c>
      <c r="F6795" s="169">
        <v>0</v>
      </c>
      <c r="G6795" s="169">
        <v>0</v>
      </c>
      <c r="H6795" s="169">
        <v>0</v>
      </c>
      <c r="I6795" s="169">
        <v>0</v>
      </c>
      <c r="J6795" s="169">
        <v>0</v>
      </c>
      <c r="K6795" s="169">
        <v>0</v>
      </c>
      <c r="L6795" s="170">
        <v>0</v>
      </c>
      <c r="M6795" s="171">
        <v>0</v>
      </c>
    </row>
    <row r="6796" spans="1:13">
      <c r="A6796" s="172">
        <v>121</v>
      </c>
      <c r="B6796" s="173" t="s">
        <v>63</v>
      </c>
      <c r="C6796" s="174">
        <v>1999</v>
      </c>
      <c r="D6796" s="175">
        <v>0</v>
      </c>
      <c r="E6796" s="175">
        <v>0</v>
      </c>
      <c r="F6796" s="175">
        <v>0</v>
      </c>
      <c r="G6796" s="175">
        <v>0</v>
      </c>
      <c r="H6796" s="175">
        <v>-490</v>
      </c>
      <c r="I6796" s="175">
        <v>0</v>
      </c>
      <c r="J6796" s="175">
        <v>0</v>
      </c>
      <c r="K6796" s="175">
        <v>0</v>
      </c>
      <c r="L6796" s="176">
        <v>0</v>
      </c>
      <c r="M6796" s="177">
        <v>0</v>
      </c>
    </row>
    <row r="6797" spans="1:13">
      <c r="A6797" s="166">
        <v>121</v>
      </c>
      <c r="B6797" s="167" t="s">
        <v>63</v>
      </c>
      <c r="C6797" s="168">
        <v>2000</v>
      </c>
      <c r="D6797" s="169">
        <v>0</v>
      </c>
      <c r="E6797" s="169">
        <v>0</v>
      </c>
      <c r="F6797" s="169">
        <v>0</v>
      </c>
      <c r="G6797" s="169">
        <v>0</v>
      </c>
      <c r="H6797" s="169">
        <v>-864</v>
      </c>
      <c r="I6797" s="169">
        <v>0</v>
      </c>
      <c r="J6797" s="169">
        <v>0</v>
      </c>
      <c r="K6797" s="169">
        <v>0</v>
      </c>
      <c r="L6797" s="170">
        <v>0</v>
      </c>
      <c r="M6797" s="171">
        <v>0</v>
      </c>
    </row>
    <row r="6798" spans="1:13">
      <c r="A6798" s="172">
        <v>121</v>
      </c>
      <c r="B6798" s="173" t="s">
        <v>63</v>
      </c>
      <c r="C6798" s="174">
        <v>2001</v>
      </c>
      <c r="D6798" s="175">
        <v>0</v>
      </c>
      <c r="E6798" s="175">
        <v>0</v>
      </c>
      <c r="F6798" s="175">
        <v>0</v>
      </c>
      <c r="G6798" s="175">
        <v>0</v>
      </c>
      <c r="H6798" s="175">
        <v>-200</v>
      </c>
      <c r="I6798" s="175">
        <v>0</v>
      </c>
      <c r="J6798" s="175">
        <v>0</v>
      </c>
      <c r="K6798" s="175">
        <v>0</v>
      </c>
      <c r="L6798" s="176">
        <v>0</v>
      </c>
      <c r="M6798" s="177">
        <v>0</v>
      </c>
    </row>
    <row r="6799" spans="1:13">
      <c r="A6799" s="166">
        <v>121</v>
      </c>
      <c r="B6799" s="167" t="s">
        <v>63</v>
      </c>
      <c r="C6799" s="168">
        <v>2002</v>
      </c>
      <c r="D6799" s="169">
        <v>0</v>
      </c>
      <c r="E6799" s="169">
        <v>0</v>
      </c>
      <c r="F6799" s="169">
        <v>0</v>
      </c>
      <c r="G6799" s="169">
        <v>0</v>
      </c>
      <c r="H6799" s="169">
        <v>-300</v>
      </c>
      <c r="I6799" s="169">
        <v>0</v>
      </c>
      <c r="J6799" s="169">
        <v>0</v>
      </c>
      <c r="K6799" s="169">
        <v>0</v>
      </c>
      <c r="L6799" s="170">
        <v>0</v>
      </c>
      <c r="M6799" s="171">
        <v>0</v>
      </c>
    </row>
    <row r="6800" spans="1:13">
      <c r="A6800" s="172">
        <v>121</v>
      </c>
      <c r="B6800" s="173" t="s">
        <v>63</v>
      </c>
      <c r="C6800" s="174">
        <v>2003</v>
      </c>
      <c r="D6800" s="175">
        <v>0</v>
      </c>
      <c r="E6800" s="175">
        <v>0</v>
      </c>
      <c r="F6800" s="175">
        <v>0</v>
      </c>
      <c r="G6800" s="175">
        <v>0</v>
      </c>
      <c r="H6800" s="175">
        <v>-1193.2</v>
      </c>
      <c r="I6800" s="175">
        <v>0</v>
      </c>
      <c r="J6800" s="175">
        <v>0</v>
      </c>
      <c r="K6800" s="175">
        <v>0</v>
      </c>
      <c r="L6800" s="176">
        <v>0</v>
      </c>
      <c r="M6800" s="177">
        <v>0</v>
      </c>
    </row>
    <row r="6801" spans="1:13">
      <c r="A6801" s="166">
        <v>121</v>
      </c>
      <c r="B6801" s="167" t="s">
        <v>63</v>
      </c>
      <c r="C6801" s="168">
        <v>2004</v>
      </c>
      <c r="D6801" s="169">
        <v>0</v>
      </c>
      <c r="E6801" s="169">
        <v>0</v>
      </c>
      <c r="F6801" s="169">
        <v>0</v>
      </c>
      <c r="G6801" s="169">
        <v>0</v>
      </c>
      <c r="H6801" s="169">
        <v>-2083.8000000000002</v>
      </c>
      <c r="I6801" s="169">
        <v>0</v>
      </c>
      <c r="J6801" s="169">
        <v>0</v>
      </c>
      <c r="K6801" s="169">
        <v>0</v>
      </c>
      <c r="L6801" s="170">
        <v>0</v>
      </c>
      <c r="M6801" s="171">
        <v>0</v>
      </c>
    </row>
    <row r="6802" spans="1:13">
      <c r="A6802" s="172">
        <v>121</v>
      </c>
      <c r="B6802" s="173" t="s">
        <v>63</v>
      </c>
      <c r="C6802" s="174">
        <v>2009</v>
      </c>
      <c r="D6802" s="175">
        <v>0</v>
      </c>
      <c r="E6802" s="175">
        <v>0</v>
      </c>
      <c r="F6802" s="175">
        <v>0</v>
      </c>
      <c r="G6802" s="175">
        <v>0</v>
      </c>
      <c r="H6802" s="175">
        <v>-2620</v>
      </c>
      <c r="I6802" s="175">
        <v>0</v>
      </c>
      <c r="J6802" s="175">
        <v>0</v>
      </c>
      <c r="K6802" s="175">
        <v>0</v>
      </c>
      <c r="L6802" s="176">
        <v>0</v>
      </c>
      <c r="M6802" s="177">
        <v>0</v>
      </c>
    </row>
    <row r="6803" spans="1:13">
      <c r="A6803" s="166">
        <v>121</v>
      </c>
      <c r="B6803" s="167" t="s">
        <v>63</v>
      </c>
      <c r="C6803" s="168">
        <v>2010</v>
      </c>
      <c r="D6803" s="169">
        <v>0</v>
      </c>
      <c r="E6803" s="169">
        <v>0</v>
      </c>
      <c r="F6803" s="169">
        <v>0</v>
      </c>
      <c r="G6803" s="169">
        <v>0</v>
      </c>
      <c r="H6803" s="169">
        <v>-2788.75</v>
      </c>
      <c r="I6803" s="169">
        <v>0</v>
      </c>
      <c r="J6803" s="169">
        <v>0</v>
      </c>
      <c r="K6803" s="169">
        <v>0</v>
      </c>
      <c r="L6803" s="170">
        <v>0</v>
      </c>
      <c r="M6803" s="171">
        <v>0</v>
      </c>
    </row>
    <row r="6804" spans="1:13">
      <c r="A6804" s="172">
        <v>121</v>
      </c>
      <c r="B6804" s="173" t="s">
        <v>63</v>
      </c>
      <c r="C6804" s="174">
        <v>2011</v>
      </c>
      <c r="D6804" s="175">
        <v>0</v>
      </c>
      <c r="E6804" s="175">
        <v>0</v>
      </c>
      <c r="F6804" s="175">
        <v>0</v>
      </c>
      <c r="G6804" s="175">
        <v>0</v>
      </c>
      <c r="H6804" s="175">
        <v>-5440</v>
      </c>
      <c r="I6804" s="175">
        <v>0</v>
      </c>
      <c r="J6804" s="175">
        <v>-6400</v>
      </c>
      <c r="K6804" s="175">
        <v>-60</v>
      </c>
      <c r="L6804" s="176">
        <v>0</v>
      </c>
      <c r="M6804" s="177">
        <v>1</v>
      </c>
    </row>
    <row r="6805" spans="1:13">
      <c r="A6805" s="166">
        <v>121</v>
      </c>
      <c r="B6805" s="167" t="s">
        <v>63</v>
      </c>
      <c r="C6805" s="168">
        <v>2012</v>
      </c>
      <c r="D6805" s="169">
        <v>0</v>
      </c>
      <c r="E6805" s="169">
        <v>0</v>
      </c>
      <c r="F6805" s="169">
        <v>0</v>
      </c>
      <c r="G6805" s="169">
        <v>0</v>
      </c>
      <c r="H6805" s="169">
        <v>-1483</v>
      </c>
      <c r="I6805" s="169">
        <v>-665</v>
      </c>
      <c r="J6805" s="169">
        <v>0</v>
      </c>
      <c r="K6805" s="169">
        <v>0</v>
      </c>
      <c r="L6805" s="170">
        <v>0</v>
      </c>
      <c r="M6805" s="171">
        <v>1</v>
      </c>
    </row>
    <row r="6806" spans="1:13">
      <c r="A6806" s="172">
        <v>121</v>
      </c>
      <c r="B6806" s="173" t="s">
        <v>63</v>
      </c>
      <c r="C6806" s="174">
        <v>2013</v>
      </c>
      <c r="D6806" s="175">
        <v>0</v>
      </c>
      <c r="E6806" s="175">
        <v>0</v>
      </c>
      <c r="F6806" s="175">
        <v>0</v>
      </c>
      <c r="G6806" s="175">
        <v>0</v>
      </c>
      <c r="H6806" s="175">
        <v>0</v>
      </c>
      <c r="I6806" s="175">
        <v>0</v>
      </c>
      <c r="J6806" s="175">
        <v>0</v>
      </c>
      <c r="K6806" s="175">
        <v>0</v>
      </c>
      <c r="L6806" s="176">
        <v>0</v>
      </c>
      <c r="M6806" s="177">
        <v>1</v>
      </c>
    </row>
    <row r="6807" spans="1:13">
      <c r="A6807" s="166">
        <v>121</v>
      </c>
      <c r="B6807" s="167" t="s">
        <v>63</v>
      </c>
      <c r="C6807" s="168">
        <v>2014</v>
      </c>
      <c r="D6807" s="169">
        <v>0</v>
      </c>
      <c r="E6807" s="169">
        <v>0</v>
      </c>
      <c r="F6807" s="169">
        <v>0</v>
      </c>
      <c r="G6807" s="169">
        <v>0</v>
      </c>
      <c r="H6807" s="169">
        <v>-220</v>
      </c>
      <c r="I6807" s="169">
        <v>0</v>
      </c>
      <c r="J6807" s="169">
        <v>0</v>
      </c>
      <c r="K6807" s="169">
        <v>0</v>
      </c>
      <c r="L6807" s="170">
        <v>0</v>
      </c>
      <c r="M6807" s="171">
        <v>1</v>
      </c>
    </row>
    <row r="6808" spans="1:13">
      <c r="A6808" s="172">
        <v>121</v>
      </c>
      <c r="B6808" s="173" t="s">
        <v>63</v>
      </c>
      <c r="C6808" s="174">
        <v>2015</v>
      </c>
      <c r="D6808" s="175">
        <v>0</v>
      </c>
      <c r="E6808" s="175">
        <v>0</v>
      </c>
      <c r="F6808" s="175">
        <v>0</v>
      </c>
      <c r="G6808" s="175">
        <v>0</v>
      </c>
      <c r="H6808" s="175">
        <v>-5759</v>
      </c>
      <c r="I6808" s="175">
        <v>9117</v>
      </c>
      <c r="J6808" s="175">
        <v>213160</v>
      </c>
      <c r="K6808" s="175">
        <v>8908</v>
      </c>
      <c r="L6808" s="176">
        <v>0</v>
      </c>
      <c r="M6808" s="177">
        <v>-5</v>
      </c>
    </row>
    <row r="6809" spans="1:13">
      <c r="A6809" s="166">
        <v>121</v>
      </c>
      <c r="B6809" s="167" t="s">
        <v>63</v>
      </c>
      <c r="C6809" s="168">
        <v>2016</v>
      </c>
      <c r="D6809" s="169">
        <v>0</v>
      </c>
      <c r="E6809" s="169">
        <v>0</v>
      </c>
      <c r="F6809" s="169">
        <v>0</v>
      </c>
      <c r="G6809" s="169">
        <v>0</v>
      </c>
      <c r="H6809" s="169">
        <v>36910</v>
      </c>
      <c r="I6809" s="169">
        <v>-16934</v>
      </c>
      <c r="J6809" s="169">
        <v>135644</v>
      </c>
      <c r="K6809" s="169">
        <v>9871</v>
      </c>
      <c r="L6809" s="170">
        <v>0</v>
      </c>
      <c r="M6809" s="171">
        <v>-12</v>
      </c>
    </row>
    <row r="6810" spans="1:13">
      <c r="A6810" s="172">
        <v>121</v>
      </c>
      <c r="B6810" s="173" t="s">
        <v>63</v>
      </c>
      <c r="C6810" s="174">
        <v>2017</v>
      </c>
      <c r="D6810" s="175">
        <v>0</v>
      </c>
      <c r="E6810" s="175">
        <v>0</v>
      </c>
      <c r="F6810" s="175">
        <v>0</v>
      </c>
      <c r="G6810" s="175">
        <v>0</v>
      </c>
      <c r="H6810" s="175">
        <v>52202</v>
      </c>
      <c r="I6810" s="175">
        <v>100945</v>
      </c>
      <c r="J6810" s="175">
        <v>122944</v>
      </c>
      <c r="K6810" s="175">
        <v>-92</v>
      </c>
      <c r="L6810" s="176">
        <v>-805</v>
      </c>
      <c r="M6810" s="177">
        <v>2</v>
      </c>
    </row>
    <row r="6811" spans="1:13">
      <c r="A6811" s="166">
        <v>121</v>
      </c>
      <c r="B6811" s="167" t="s">
        <v>63</v>
      </c>
      <c r="C6811" s="168">
        <v>2018</v>
      </c>
      <c r="D6811" s="169">
        <v>0</v>
      </c>
      <c r="E6811" s="169">
        <v>0</v>
      </c>
      <c r="F6811" s="169">
        <v>0</v>
      </c>
      <c r="G6811" s="169">
        <v>0</v>
      </c>
      <c r="H6811" s="169">
        <v>552142</v>
      </c>
      <c r="I6811" s="169">
        <v>209506</v>
      </c>
      <c r="J6811" s="169">
        <v>357138</v>
      </c>
      <c r="K6811" s="169">
        <v>61608</v>
      </c>
      <c r="L6811" s="170">
        <v>-686</v>
      </c>
      <c r="M6811" s="171">
        <v>-20</v>
      </c>
    </row>
    <row r="6812" spans="1:13">
      <c r="A6812" s="172">
        <v>121</v>
      </c>
      <c r="B6812" s="173" t="s">
        <v>63</v>
      </c>
      <c r="C6812" s="174">
        <v>2019</v>
      </c>
      <c r="D6812" s="175">
        <v>0</v>
      </c>
      <c r="E6812" s="175">
        <v>0</v>
      </c>
      <c r="F6812" s="175">
        <v>0</v>
      </c>
      <c r="G6812" s="175">
        <v>0</v>
      </c>
      <c r="H6812" s="175">
        <v>3849508</v>
      </c>
      <c r="I6812" s="175">
        <v>195347</v>
      </c>
      <c r="J6812" s="175">
        <v>-149599</v>
      </c>
      <c r="K6812" s="175">
        <v>36002</v>
      </c>
      <c r="L6812" s="176">
        <v>-725</v>
      </c>
      <c r="M6812" s="177">
        <v>5</v>
      </c>
    </row>
    <row r="6813" spans="1:13">
      <c r="A6813" s="166">
        <v>121</v>
      </c>
      <c r="B6813" s="167" t="s">
        <v>63</v>
      </c>
      <c r="C6813" s="168">
        <v>2020</v>
      </c>
      <c r="D6813" s="169">
        <v>829906700</v>
      </c>
      <c r="E6813" s="169">
        <v>3930072200</v>
      </c>
      <c r="F6813" s="169">
        <v>58262900</v>
      </c>
      <c r="G6813" s="169">
        <v>1091073000</v>
      </c>
      <c r="H6813" s="169">
        <v>39620829</v>
      </c>
      <c r="I6813" s="169">
        <v>4897179</v>
      </c>
      <c r="J6813" s="169">
        <v>4491638</v>
      </c>
      <c r="K6813" s="169">
        <v>816160</v>
      </c>
      <c r="L6813" s="170">
        <v>15006</v>
      </c>
      <c r="M6813" s="171">
        <v>1085</v>
      </c>
    </row>
    <row r="6814" spans="1:13">
      <c r="A6814" s="172">
        <v>131</v>
      </c>
      <c r="B6814" s="173" t="s">
        <v>25</v>
      </c>
      <c r="C6814" s="174">
        <v>1993</v>
      </c>
      <c r="D6814" s="175">
        <v>0</v>
      </c>
      <c r="E6814" s="175">
        <v>0</v>
      </c>
      <c r="F6814" s="175">
        <v>0</v>
      </c>
      <c r="G6814" s="175">
        <v>0</v>
      </c>
      <c r="H6814" s="175">
        <v>0</v>
      </c>
      <c r="I6814" s="175">
        <v>0</v>
      </c>
      <c r="J6814" s="175">
        <v>0</v>
      </c>
      <c r="K6814" s="175">
        <v>0</v>
      </c>
      <c r="L6814" s="176">
        <v>0</v>
      </c>
      <c r="M6814" s="177">
        <v>0</v>
      </c>
    </row>
    <row r="6815" spans="1:13">
      <c r="A6815" s="166">
        <v>131</v>
      </c>
      <c r="B6815" s="167" t="s">
        <v>25</v>
      </c>
      <c r="C6815" s="168">
        <v>1994</v>
      </c>
      <c r="D6815" s="169">
        <v>0</v>
      </c>
      <c r="E6815" s="169">
        <v>0</v>
      </c>
      <c r="F6815" s="169">
        <v>0</v>
      </c>
      <c r="G6815" s="169">
        <v>0</v>
      </c>
      <c r="H6815" s="169">
        <v>0</v>
      </c>
      <c r="I6815" s="169">
        <v>0</v>
      </c>
      <c r="J6815" s="169">
        <v>0</v>
      </c>
      <c r="K6815" s="169">
        <v>0</v>
      </c>
      <c r="L6815" s="170">
        <v>0</v>
      </c>
      <c r="M6815" s="171">
        <v>0</v>
      </c>
    </row>
    <row r="6816" spans="1:13">
      <c r="A6816" s="172">
        <v>131</v>
      </c>
      <c r="B6816" s="173" t="s">
        <v>25</v>
      </c>
      <c r="C6816" s="174">
        <v>1995</v>
      </c>
      <c r="D6816" s="175">
        <v>0</v>
      </c>
      <c r="E6816" s="175">
        <v>0</v>
      </c>
      <c r="F6816" s="175">
        <v>0</v>
      </c>
      <c r="G6816" s="175">
        <v>0</v>
      </c>
      <c r="H6816" s="175">
        <v>0</v>
      </c>
      <c r="I6816" s="175">
        <v>0</v>
      </c>
      <c r="J6816" s="175">
        <v>0</v>
      </c>
      <c r="K6816" s="175">
        <v>0</v>
      </c>
      <c r="L6816" s="176">
        <v>0</v>
      </c>
      <c r="M6816" s="177">
        <v>0</v>
      </c>
    </row>
    <row r="6817" spans="1:13">
      <c r="A6817" s="166">
        <v>131</v>
      </c>
      <c r="B6817" s="167" t="s">
        <v>25</v>
      </c>
      <c r="C6817" s="168">
        <v>1996</v>
      </c>
      <c r="D6817" s="169">
        <v>0</v>
      </c>
      <c r="E6817" s="169">
        <v>0</v>
      </c>
      <c r="F6817" s="169">
        <v>0</v>
      </c>
      <c r="G6817" s="169">
        <v>0</v>
      </c>
      <c r="H6817" s="169">
        <v>0</v>
      </c>
      <c r="I6817" s="169">
        <v>0</v>
      </c>
      <c r="J6817" s="169">
        <v>0</v>
      </c>
      <c r="K6817" s="169">
        <v>0</v>
      </c>
      <c r="L6817" s="170">
        <v>0</v>
      </c>
      <c r="M6817" s="171">
        <v>0</v>
      </c>
    </row>
    <row r="6818" spans="1:13">
      <c r="A6818" s="172">
        <v>131</v>
      </c>
      <c r="B6818" s="173" t="s">
        <v>25</v>
      </c>
      <c r="C6818" s="174">
        <v>1997</v>
      </c>
      <c r="D6818" s="175">
        <v>0</v>
      </c>
      <c r="E6818" s="175">
        <v>0</v>
      </c>
      <c r="F6818" s="175">
        <v>0</v>
      </c>
      <c r="G6818" s="175">
        <v>0</v>
      </c>
      <c r="H6818" s="175">
        <v>-1468.98</v>
      </c>
      <c r="I6818" s="175">
        <v>0</v>
      </c>
      <c r="J6818" s="175">
        <v>0</v>
      </c>
      <c r="K6818" s="175">
        <v>0</v>
      </c>
      <c r="L6818" s="176">
        <v>0</v>
      </c>
      <c r="M6818" s="177">
        <v>0</v>
      </c>
    </row>
    <row r="6819" spans="1:13">
      <c r="A6819" s="166">
        <v>131</v>
      </c>
      <c r="B6819" s="167" t="s">
        <v>25</v>
      </c>
      <c r="C6819" s="168">
        <v>1998</v>
      </c>
      <c r="D6819" s="169">
        <v>0</v>
      </c>
      <c r="E6819" s="169">
        <v>0</v>
      </c>
      <c r="F6819" s="169">
        <v>0</v>
      </c>
      <c r="G6819" s="169">
        <v>0</v>
      </c>
      <c r="H6819" s="169">
        <v>0</v>
      </c>
      <c r="I6819" s="169">
        <v>0</v>
      </c>
      <c r="J6819" s="169">
        <v>0</v>
      </c>
      <c r="K6819" s="169">
        <v>0</v>
      </c>
      <c r="L6819" s="170">
        <v>0</v>
      </c>
      <c r="M6819" s="171">
        <v>0</v>
      </c>
    </row>
    <row r="6820" spans="1:13">
      <c r="A6820" s="172">
        <v>131</v>
      </c>
      <c r="B6820" s="173" t="s">
        <v>25</v>
      </c>
      <c r="C6820" s="174">
        <v>1999</v>
      </c>
      <c r="D6820" s="175">
        <v>0</v>
      </c>
      <c r="E6820" s="175">
        <v>0</v>
      </c>
      <c r="F6820" s="175">
        <v>0</v>
      </c>
      <c r="G6820" s="175">
        <v>0</v>
      </c>
      <c r="H6820" s="175">
        <v>0</v>
      </c>
      <c r="I6820" s="175">
        <v>0</v>
      </c>
      <c r="J6820" s="175">
        <v>0</v>
      </c>
      <c r="K6820" s="175">
        <v>0</v>
      </c>
      <c r="L6820" s="176">
        <v>0</v>
      </c>
      <c r="M6820" s="177">
        <v>0</v>
      </c>
    </row>
    <row r="6821" spans="1:13">
      <c r="A6821" s="166">
        <v>131</v>
      </c>
      <c r="B6821" s="167" t="s">
        <v>25</v>
      </c>
      <c r="C6821" s="168">
        <v>2000</v>
      </c>
      <c r="D6821" s="169">
        <v>0</v>
      </c>
      <c r="E6821" s="169">
        <v>0</v>
      </c>
      <c r="F6821" s="169">
        <v>0</v>
      </c>
      <c r="G6821" s="169">
        <v>0</v>
      </c>
      <c r="H6821" s="169">
        <v>0</v>
      </c>
      <c r="I6821" s="169">
        <v>0</v>
      </c>
      <c r="J6821" s="169">
        <v>0</v>
      </c>
      <c r="K6821" s="169">
        <v>0</v>
      </c>
      <c r="L6821" s="170">
        <v>0</v>
      </c>
      <c r="M6821" s="171">
        <v>0</v>
      </c>
    </row>
    <row r="6822" spans="1:13">
      <c r="A6822" s="172">
        <v>131</v>
      </c>
      <c r="B6822" s="173" t="s">
        <v>25</v>
      </c>
      <c r="C6822" s="174">
        <v>2001</v>
      </c>
      <c r="D6822" s="175">
        <v>0</v>
      </c>
      <c r="E6822" s="175">
        <v>0</v>
      </c>
      <c r="F6822" s="175">
        <v>0</v>
      </c>
      <c r="G6822" s="175">
        <v>0</v>
      </c>
      <c r="H6822" s="175">
        <v>0</v>
      </c>
      <c r="I6822" s="175">
        <v>0</v>
      </c>
      <c r="J6822" s="175">
        <v>0</v>
      </c>
      <c r="K6822" s="175">
        <v>0</v>
      </c>
      <c r="L6822" s="176">
        <v>0</v>
      </c>
      <c r="M6822" s="177">
        <v>0</v>
      </c>
    </row>
    <row r="6823" spans="1:13">
      <c r="A6823" s="166">
        <v>131</v>
      </c>
      <c r="B6823" s="167" t="s">
        <v>25</v>
      </c>
      <c r="C6823" s="168">
        <v>2002</v>
      </c>
      <c r="D6823" s="169">
        <v>0</v>
      </c>
      <c r="E6823" s="169">
        <v>0</v>
      </c>
      <c r="F6823" s="169">
        <v>0</v>
      </c>
      <c r="G6823" s="169">
        <v>0</v>
      </c>
      <c r="H6823" s="169">
        <v>-2040</v>
      </c>
      <c r="I6823" s="169">
        <v>0</v>
      </c>
      <c r="J6823" s="169">
        <v>0</v>
      </c>
      <c r="K6823" s="169">
        <v>0</v>
      </c>
      <c r="L6823" s="170">
        <v>0</v>
      </c>
      <c r="M6823" s="171">
        <v>0</v>
      </c>
    </row>
    <row r="6824" spans="1:13">
      <c r="A6824" s="172">
        <v>131</v>
      </c>
      <c r="B6824" s="173" t="s">
        <v>25</v>
      </c>
      <c r="C6824" s="174">
        <v>2003</v>
      </c>
      <c r="D6824" s="175">
        <v>0</v>
      </c>
      <c r="E6824" s="175">
        <v>0</v>
      </c>
      <c r="F6824" s="175">
        <v>0</v>
      </c>
      <c r="G6824" s="175">
        <v>0</v>
      </c>
      <c r="H6824" s="175">
        <v>0</v>
      </c>
      <c r="I6824" s="175">
        <v>0</v>
      </c>
      <c r="J6824" s="175">
        <v>0</v>
      </c>
      <c r="K6824" s="175">
        <v>0</v>
      </c>
      <c r="L6824" s="176">
        <v>0</v>
      </c>
      <c r="M6824" s="177">
        <v>0</v>
      </c>
    </row>
    <row r="6825" spans="1:13">
      <c r="A6825" s="166">
        <v>131</v>
      </c>
      <c r="B6825" s="167" t="s">
        <v>25</v>
      </c>
      <c r="C6825" s="168">
        <v>2004</v>
      </c>
      <c r="D6825" s="169">
        <v>0</v>
      </c>
      <c r="E6825" s="169">
        <v>0</v>
      </c>
      <c r="F6825" s="169">
        <v>0</v>
      </c>
      <c r="G6825" s="169">
        <v>0</v>
      </c>
      <c r="H6825" s="169">
        <v>-3366</v>
      </c>
      <c r="I6825" s="169">
        <v>0</v>
      </c>
      <c r="J6825" s="169">
        <v>0</v>
      </c>
      <c r="K6825" s="169">
        <v>0</v>
      </c>
      <c r="L6825" s="170">
        <v>0</v>
      </c>
      <c r="M6825" s="171">
        <v>0</v>
      </c>
    </row>
    <row r="6826" spans="1:13">
      <c r="A6826" s="172">
        <v>131</v>
      </c>
      <c r="B6826" s="173" t="s">
        <v>25</v>
      </c>
      <c r="C6826" s="174">
        <v>2005</v>
      </c>
      <c r="D6826" s="175">
        <v>0</v>
      </c>
      <c r="E6826" s="175">
        <v>0</v>
      </c>
      <c r="F6826" s="175">
        <v>0</v>
      </c>
      <c r="G6826" s="175">
        <v>0</v>
      </c>
      <c r="H6826" s="175">
        <v>-220</v>
      </c>
      <c r="I6826" s="175">
        <v>0</v>
      </c>
      <c r="J6826" s="175">
        <v>0</v>
      </c>
      <c r="K6826" s="175">
        <v>0</v>
      </c>
      <c r="L6826" s="176">
        <v>0</v>
      </c>
      <c r="M6826" s="177">
        <v>0</v>
      </c>
    </row>
    <row r="6827" spans="1:13">
      <c r="A6827" s="166">
        <v>131</v>
      </c>
      <c r="B6827" s="167" t="s">
        <v>25</v>
      </c>
      <c r="C6827" s="168">
        <v>2006</v>
      </c>
      <c r="D6827" s="169">
        <v>0</v>
      </c>
      <c r="E6827" s="169">
        <v>0</v>
      </c>
      <c r="F6827" s="169">
        <v>0</v>
      </c>
      <c r="G6827" s="169">
        <v>0</v>
      </c>
      <c r="H6827" s="169">
        <v>0</v>
      </c>
      <c r="I6827" s="169">
        <v>0</v>
      </c>
      <c r="J6827" s="169">
        <v>0</v>
      </c>
      <c r="K6827" s="169">
        <v>0</v>
      </c>
      <c r="L6827" s="170">
        <v>0</v>
      </c>
      <c r="M6827" s="171">
        <v>0</v>
      </c>
    </row>
    <row r="6828" spans="1:13">
      <c r="A6828" s="172">
        <v>131</v>
      </c>
      <c r="B6828" s="173" t="s">
        <v>25</v>
      </c>
      <c r="C6828" s="174">
        <v>2007</v>
      </c>
      <c r="D6828" s="175">
        <v>0</v>
      </c>
      <c r="E6828" s="175">
        <v>0</v>
      </c>
      <c r="F6828" s="175">
        <v>0</v>
      </c>
      <c r="G6828" s="175">
        <v>0</v>
      </c>
      <c r="H6828" s="175">
        <v>0</v>
      </c>
      <c r="I6828" s="175">
        <v>0</v>
      </c>
      <c r="J6828" s="175">
        <v>0</v>
      </c>
      <c r="K6828" s="175">
        <v>0</v>
      </c>
      <c r="L6828" s="176">
        <v>0</v>
      </c>
      <c r="M6828" s="177">
        <v>0</v>
      </c>
    </row>
    <row r="6829" spans="1:13">
      <c r="A6829" s="166">
        <v>131</v>
      </c>
      <c r="B6829" s="167" t="s">
        <v>25</v>
      </c>
      <c r="C6829" s="168">
        <v>2008</v>
      </c>
      <c r="D6829" s="169">
        <v>0</v>
      </c>
      <c r="E6829" s="169">
        <v>0</v>
      </c>
      <c r="F6829" s="169">
        <v>0</v>
      </c>
      <c r="G6829" s="169">
        <v>0</v>
      </c>
      <c r="H6829" s="169">
        <v>-1264</v>
      </c>
      <c r="I6829" s="169">
        <v>0</v>
      </c>
      <c r="J6829" s="169">
        <v>0</v>
      </c>
      <c r="K6829" s="169">
        <v>0</v>
      </c>
      <c r="L6829" s="170">
        <v>0</v>
      </c>
      <c r="M6829" s="171">
        <v>0</v>
      </c>
    </row>
    <row r="6830" spans="1:13">
      <c r="A6830" s="172">
        <v>131</v>
      </c>
      <c r="B6830" s="173" t="s">
        <v>25</v>
      </c>
      <c r="C6830" s="174">
        <v>2009</v>
      </c>
      <c r="D6830" s="175">
        <v>0</v>
      </c>
      <c r="E6830" s="175">
        <v>0</v>
      </c>
      <c r="F6830" s="175">
        <v>0</v>
      </c>
      <c r="G6830" s="175">
        <v>0</v>
      </c>
      <c r="H6830" s="175">
        <v>-1494</v>
      </c>
      <c r="I6830" s="175">
        <v>0</v>
      </c>
      <c r="J6830" s="175">
        <v>0</v>
      </c>
      <c r="K6830" s="175">
        <v>0</v>
      </c>
      <c r="L6830" s="176">
        <v>0</v>
      </c>
      <c r="M6830" s="177">
        <v>0</v>
      </c>
    </row>
    <row r="6831" spans="1:13">
      <c r="A6831" s="166">
        <v>131</v>
      </c>
      <c r="B6831" s="167" t="s">
        <v>25</v>
      </c>
      <c r="C6831" s="168">
        <v>2010</v>
      </c>
      <c r="D6831" s="169">
        <v>0</v>
      </c>
      <c r="E6831" s="169">
        <v>0</v>
      </c>
      <c r="F6831" s="169">
        <v>0</v>
      </c>
      <c r="G6831" s="169">
        <v>0</v>
      </c>
      <c r="H6831" s="169">
        <v>-2100</v>
      </c>
      <c r="I6831" s="169">
        <v>0</v>
      </c>
      <c r="J6831" s="169">
        <v>0</v>
      </c>
      <c r="K6831" s="169">
        <v>0</v>
      </c>
      <c r="L6831" s="170">
        <v>0</v>
      </c>
      <c r="M6831" s="171">
        <v>0</v>
      </c>
    </row>
    <row r="6832" spans="1:13">
      <c r="A6832" s="172">
        <v>131</v>
      </c>
      <c r="B6832" s="173" t="s">
        <v>25</v>
      </c>
      <c r="C6832" s="174">
        <v>2011</v>
      </c>
      <c r="D6832" s="175">
        <v>0</v>
      </c>
      <c r="E6832" s="175">
        <v>0</v>
      </c>
      <c r="F6832" s="175">
        <v>0</v>
      </c>
      <c r="G6832" s="175">
        <v>0</v>
      </c>
      <c r="H6832" s="175">
        <v>-2020</v>
      </c>
      <c r="I6832" s="175">
        <v>0</v>
      </c>
      <c r="J6832" s="175">
        <v>0</v>
      </c>
      <c r="K6832" s="175">
        <v>0</v>
      </c>
      <c r="L6832" s="176">
        <v>0</v>
      </c>
      <c r="M6832" s="177">
        <v>0</v>
      </c>
    </row>
    <row r="6833" spans="1:13">
      <c r="A6833" s="166">
        <v>131</v>
      </c>
      <c r="B6833" s="167" t="s">
        <v>25</v>
      </c>
      <c r="C6833" s="168">
        <v>2012</v>
      </c>
      <c r="D6833" s="169">
        <v>0</v>
      </c>
      <c r="E6833" s="169">
        <v>0</v>
      </c>
      <c r="F6833" s="169">
        <v>0</v>
      </c>
      <c r="G6833" s="169">
        <v>0</v>
      </c>
      <c r="H6833" s="169">
        <v>-514</v>
      </c>
      <c r="I6833" s="169">
        <v>-2798</v>
      </c>
      <c r="J6833" s="169">
        <v>25952</v>
      </c>
      <c r="K6833" s="169">
        <v>0</v>
      </c>
      <c r="L6833" s="170">
        <v>0</v>
      </c>
      <c r="M6833" s="171">
        <v>0</v>
      </c>
    </row>
    <row r="6834" spans="1:13">
      <c r="A6834" s="172">
        <v>131</v>
      </c>
      <c r="B6834" s="173" t="s">
        <v>25</v>
      </c>
      <c r="C6834" s="174">
        <v>2013</v>
      </c>
      <c r="D6834" s="175">
        <v>0</v>
      </c>
      <c r="E6834" s="175">
        <v>0</v>
      </c>
      <c r="F6834" s="175">
        <v>0</v>
      </c>
      <c r="G6834" s="175">
        <v>0</v>
      </c>
      <c r="H6834" s="175">
        <v>-315</v>
      </c>
      <c r="I6834" s="175">
        <v>-1322</v>
      </c>
      <c r="J6834" s="175">
        <v>36624</v>
      </c>
      <c r="K6834" s="175">
        <v>2169</v>
      </c>
      <c r="L6834" s="176">
        <v>0</v>
      </c>
      <c r="M6834" s="177">
        <v>0</v>
      </c>
    </row>
    <row r="6835" spans="1:13">
      <c r="A6835" s="166">
        <v>131</v>
      </c>
      <c r="B6835" s="167" t="s">
        <v>25</v>
      </c>
      <c r="C6835" s="168">
        <v>2014</v>
      </c>
      <c r="D6835" s="169">
        <v>0</v>
      </c>
      <c r="E6835" s="169">
        <v>0</v>
      </c>
      <c r="F6835" s="169">
        <v>0</v>
      </c>
      <c r="G6835" s="169">
        <v>0</v>
      </c>
      <c r="H6835" s="169">
        <v>1349</v>
      </c>
      <c r="I6835" s="169">
        <v>5542</v>
      </c>
      <c r="J6835" s="169">
        <v>34848</v>
      </c>
      <c r="K6835" s="169">
        <v>2914</v>
      </c>
      <c r="L6835" s="170">
        <v>0</v>
      </c>
      <c r="M6835" s="171">
        <v>0</v>
      </c>
    </row>
    <row r="6836" spans="1:13">
      <c r="A6836" s="172">
        <v>131</v>
      </c>
      <c r="B6836" s="173" t="s">
        <v>25</v>
      </c>
      <c r="C6836" s="174">
        <v>2015</v>
      </c>
      <c r="D6836" s="175">
        <v>0</v>
      </c>
      <c r="E6836" s="175">
        <v>0</v>
      </c>
      <c r="F6836" s="175">
        <v>0</v>
      </c>
      <c r="G6836" s="175">
        <v>0</v>
      </c>
      <c r="H6836" s="175">
        <v>15958</v>
      </c>
      <c r="I6836" s="175">
        <v>4684.3999999999996</v>
      </c>
      <c r="J6836" s="175">
        <v>33064</v>
      </c>
      <c r="K6836" s="175">
        <v>-1092</v>
      </c>
      <c r="L6836" s="176">
        <v>0</v>
      </c>
      <c r="M6836" s="177">
        <v>0</v>
      </c>
    </row>
    <row r="6837" spans="1:13">
      <c r="A6837" s="166">
        <v>131</v>
      </c>
      <c r="B6837" s="167" t="s">
        <v>25</v>
      </c>
      <c r="C6837" s="168">
        <v>2016</v>
      </c>
      <c r="D6837" s="169">
        <v>0</v>
      </c>
      <c r="E6837" s="169">
        <v>0</v>
      </c>
      <c r="F6837" s="169">
        <v>0</v>
      </c>
      <c r="G6837" s="169">
        <v>0</v>
      </c>
      <c r="H6837" s="169">
        <v>496172</v>
      </c>
      <c r="I6837" s="169">
        <v>8939.15</v>
      </c>
      <c r="J6837" s="169">
        <v>31552</v>
      </c>
      <c r="K6837" s="169">
        <v>-7263</v>
      </c>
      <c r="L6837" s="170">
        <v>1</v>
      </c>
      <c r="M6837" s="171">
        <v>0</v>
      </c>
    </row>
    <row r="6838" spans="1:13">
      <c r="A6838" s="172">
        <v>131</v>
      </c>
      <c r="B6838" s="173" t="s">
        <v>25</v>
      </c>
      <c r="C6838" s="174">
        <v>2017</v>
      </c>
      <c r="D6838" s="175">
        <v>0</v>
      </c>
      <c r="E6838" s="175">
        <v>0</v>
      </c>
      <c r="F6838" s="175">
        <v>0</v>
      </c>
      <c r="G6838" s="175">
        <v>0</v>
      </c>
      <c r="H6838" s="175">
        <v>3936496</v>
      </c>
      <c r="I6838" s="175">
        <v>75333.899999999994</v>
      </c>
      <c r="J6838" s="175">
        <v>55272</v>
      </c>
      <c r="K6838" s="175">
        <v>-1711</v>
      </c>
      <c r="L6838" s="176">
        <v>5</v>
      </c>
      <c r="M6838" s="177">
        <v>-1</v>
      </c>
    </row>
    <row r="6839" spans="1:13">
      <c r="A6839" s="166">
        <v>131</v>
      </c>
      <c r="B6839" s="167" t="s">
        <v>25</v>
      </c>
      <c r="C6839" s="168">
        <v>2018</v>
      </c>
      <c r="D6839" s="169">
        <v>0</v>
      </c>
      <c r="E6839" s="169">
        <v>0</v>
      </c>
      <c r="F6839" s="169">
        <v>0</v>
      </c>
      <c r="G6839" s="169">
        <v>0</v>
      </c>
      <c r="H6839" s="169">
        <v>2186960</v>
      </c>
      <c r="I6839" s="169">
        <v>336572.25</v>
      </c>
      <c r="J6839" s="169">
        <v>-683849</v>
      </c>
      <c r="K6839" s="169">
        <v>43282</v>
      </c>
      <c r="L6839" s="170">
        <v>17</v>
      </c>
      <c r="M6839" s="171">
        <v>0</v>
      </c>
    </row>
    <row r="6840" spans="1:13">
      <c r="A6840" s="172">
        <v>131</v>
      </c>
      <c r="B6840" s="173" t="s">
        <v>25</v>
      </c>
      <c r="C6840" s="174">
        <v>2019</v>
      </c>
      <c r="D6840" s="175">
        <v>0</v>
      </c>
      <c r="E6840" s="175">
        <v>0</v>
      </c>
      <c r="F6840" s="175">
        <v>0</v>
      </c>
      <c r="G6840" s="175">
        <v>0</v>
      </c>
      <c r="H6840" s="175">
        <v>2172159</v>
      </c>
      <c r="I6840" s="175">
        <v>331625.3</v>
      </c>
      <c r="J6840" s="175">
        <v>-3758332</v>
      </c>
      <c r="K6840" s="175">
        <v>2576</v>
      </c>
      <c r="L6840" s="176">
        <v>122</v>
      </c>
      <c r="M6840" s="177">
        <v>-33</v>
      </c>
    </row>
    <row r="6841" spans="1:13">
      <c r="A6841" s="166">
        <v>131</v>
      </c>
      <c r="B6841" s="167" t="s">
        <v>25</v>
      </c>
      <c r="C6841" s="168">
        <v>2020</v>
      </c>
      <c r="D6841" s="169">
        <v>708903600</v>
      </c>
      <c r="E6841" s="169">
        <v>3705329000</v>
      </c>
      <c r="F6841" s="169">
        <v>116829300</v>
      </c>
      <c r="G6841" s="169">
        <v>1848737000</v>
      </c>
      <c r="H6841" s="169">
        <v>40041977</v>
      </c>
      <c r="I6841" s="169">
        <v>5018349.8</v>
      </c>
      <c r="J6841" s="169">
        <v>5411292</v>
      </c>
      <c r="K6841" s="169">
        <v>1385778</v>
      </c>
      <c r="L6841" s="170">
        <v>10960</v>
      </c>
      <c r="M6841" s="171">
        <v>622</v>
      </c>
    </row>
    <row r="6842" spans="1:13">
      <c r="A6842" s="172">
        <v>132</v>
      </c>
      <c r="B6842" s="173" t="s">
        <v>131</v>
      </c>
      <c r="C6842" s="174">
        <v>2003</v>
      </c>
      <c r="D6842" s="175">
        <v>0</v>
      </c>
      <c r="E6842" s="175">
        <v>0</v>
      </c>
      <c r="F6842" s="175">
        <v>0</v>
      </c>
      <c r="G6842" s="175">
        <v>0</v>
      </c>
      <c r="H6842" s="175">
        <v>-920</v>
      </c>
      <c r="I6842" s="175">
        <v>0</v>
      </c>
      <c r="J6842" s="175">
        <v>0</v>
      </c>
      <c r="K6842" s="175">
        <v>0</v>
      </c>
      <c r="L6842" s="176">
        <v>0</v>
      </c>
      <c r="M6842" s="177">
        <v>0</v>
      </c>
    </row>
    <row r="6843" spans="1:13">
      <c r="A6843" s="166">
        <v>132</v>
      </c>
      <c r="B6843" s="167" t="s">
        <v>131</v>
      </c>
      <c r="C6843" s="168">
        <v>2010</v>
      </c>
      <c r="D6843" s="169">
        <v>0</v>
      </c>
      <c r="E6843" s="169">
        <v>0</v>
      </c>
      <c r="F6843" s="169">
        <v>0</v>
      </c>
      <c r="G6843" s="169">
        <v>0</v>
      </c>
      <c r="H6843" s="169">
        <v>0</v>
      </c>
      <c r="I6843" s="169">
        <v>0</v>
      </c>
      <c r="J6843" s="169">
        <v>0</v>
      </c>
      <c r="K6843" s="169">
        <v>0</v>
      </c>
      <c r="L6843" s="170">
        <v>0</v>
      </c>
      <c r="M6843" s="171">
        <v>0</v>
      </c>
    </row>
    <row r="6844" spans="1:13">
      <c r="A6844" s="172">
        <v>132</v>
      </c>
      <c r="B6844" s="173" t="s">
        <v>131</v>
      </c>
      <c r="C6844" s="174">
        <v>2012</v>
      </c>
      <c r="D6844" s="175">
        <v>0</v>
      </c>
      <c r="E6844" s="175">
        <v>0</v>
      </c>
      <c r="F6844" s="175">
        <v>0</v>
      </c>
      <c r="G6844" s="175">
        <v>0</v>
      </c>
      <c r="H6844" s="175">
        <v>0</v>
      </c>
      <c r="I6844" s="175">
        <v>0</v>
      </c>
      <c r="J6844" s="175">
        <v>0</v>
      </c>
      <c r="K6844" s="175">
        <v>0</v>
      </c>
      <c r="L6844" s="176">
        <v>0</v>
      </c>
      <c r="M6844" s="177">
        <v>0</v>
      </c>
    </row>
    <row r="6845" spans="1:13">
      <c r="A6845" s="166">
        <v>132</v>
      </c>
      <c r="B6845" s="167" t="s">
        <v>131</v>
      </c>
      <c r="C6845" s="168">
        <v>2013</v>
      </c>
      <c r="D6845" s="169">
        <v>0</v>
      </c>
      <c r="E6845" s="169">
        <v>0</v>
      </c>
      <c r="F6845" s="169">
        <v>0</v>
      </c>
      <c r="G6845" s="169">
        <v>0</v>
      </c>
      <c r="H6845" s="169">
        <v>0</v>
      </c>
      <c r="I6845" s="169">
        <v>0</v>
      </c>
      <c r="J6845" s="169">
        <v>0</v>
      </c>
      <c r="K6845" s="169">
        <v>0</v>
      </c>
      <c r="L6845" s="170">
        <v>0</v>
      </c>
      <c r="M6845" s="171">
        <v>0</v>
      </c>
    </row>
    <row r="6846" spans="1:13">
      <c r="A6846" s="172">
        <v>132</v>
      </c>
      <c r="B6846" s="173" t="s">
        <v>131</v>
      </c>
      <c r="C6846" s="174">
        <v>2014</v>
      </c>
      <c r="D6846" s="175">
        <v>0</v>
      </c>
      <c r="E6846" s="175">
        <v>0</v>
      </c>
      <c r="F6846" s="175">
        <v>0</v>
      </c>
      <c r="G6846" s="175">
        <v>0</v>
      </c>
      <c r="H6846" s="175">
        <v>2204</v>
      </c>
      <c r="I6846" s="175">
        <v>2905</v>
      </c>
      <c r="J6846" s="175">
        <v>0</v>
      </c>
      <c r="K6846" s="175">
        <v>0</v>
      </c>
      <c r="L6846" s="176">
        <v>0</v>
      </c>
      <c r="M6846" s="177">
        <v>0</v>
      </c>
    </row>
    <row r="6847" spans="1:13">
      <c r="A6847" s="166">
        <v>132</v>
      </c>
      <c r="B6847" s="167" t="s">
        <v>131</v>
      </c>
      <c r="C6847" s="168">
        <v>2015</v>
      </c>
      <c r="D6847" s="169">
        <v>0</v>
      </c>
      <c r="E6847" s="169">
        <v>0</v>
      </c>
      <c r="F6847" s="169">
        <v>0</v>
      </c>
      <c r="G6847" s="169">
        <v>0</v>
      </c>
      <c r="H6847" s="169">
        <v>8034</v>
      </c>
      <c r="I6847" s="169">
        <v>622</v>
      </c>
      <c r="J6847" s="169">
        <v>0</v>
      </c>
      <c r="K6847" s="169">
        <v>0</v>
      </c>
      <c r="L6847" s="170">
        <v>0</v>
      </c>
      <c r="M6847" s="171">
        <v>0</v>
      </c>
    </row>
    <row r="6848" spans="1:13">
      <c r="A6848" s="172">
        <v>132</v>
      </c>
      <c r="B6848" s="173" t="s">
        <v>131</v>
      </c>
      <c r="C6848" s="174">
        <v>2016</v>
      </c>
      <c r="D6848" s="175">
        <v>0</v>
      </c>
      <c r="E6848" s="175">
        <v>0</v>
      </c>
      <c r="F6848" s="175">
        <v>0</v>
      </c>
      <c r="G6848" s="175">
        <v>0</v>
      </c>
      <c r="H6848" s="175">
        <v>36251</v>
      </c>
      <c r="I6848" s="175">
        <v>2215</v>
      </c>
      <c r="J6848" s="175">
        <v>0</v>
      </c>
      <c r="K6848" s="175">
        <v>9</v>
      </c>
      <c r="L6848" s="176">
        <v>0</v>
      </c>
      <c r="M6848" s="177">
        <v>0</v>
      </c>
    </row>
    <row r="6849" spans="1:13">
      <c r="A6849" s="166">
        <v>132</v>
      </c>
      <c r="B6849" s="167" t="s">
        <v>131</v>
      </c>
      <c r="C6849" s="168">
        <v>2017</v>
      </c>
      <c r="D6849" s="169">
        <v>0</v>
      </c>
      <c r="E6849" s="169">
        <v>0</v>
      </c>
      <c r="F6849" s="169">
        <v>0</v>
      </c>
      <c r="G6849" s="169">
        <v>0</v>
      </c>
      <c r="H6849" s="169">
        <v>89487.94</v>
      </c>
      <c r="I6849" s="169">
        <v>18625.66</v>
      </c>
      <c r="J6849" s="169">
        <v>172808</v>
      </c>
      <c r="K6849" s="169">
        <v>2052</v>
      </c>
      <c r="L6849" s="170">
        <v>-41</v>
      </c>
      <c r="M6849" s="171">
        <v>-3</v>
      </c>
    </row>
    <row r="6850" spans="1:13">
      <c r="A6850" s="172">
        <v>133</v>
      </c>
      <c r="B6850" s="173" t="s">
        <v>55</v>
      </c>
      <c r="C6850" s="174">
        <v>1995</v>
      </c>
      <c r="D6850" s="175">
        <v>0</v>
      </c>
      <c r="E6850" s="175">
        <v>0</v>
      </c>
      <c r="F6850" s="175">
        <v>0</v>
      </c>
      <c r="G6850" s="175">
        <v>0</v>
      </c>
      <c r="H6850" s="175">
        <v>0</v>
      </c>
      <c r="I6850" s="175">
        <v>0</v>
      </c>
      <c r="J6850" s="175">
        <v>0</v>
      </c>
      <c r="K6850" s="175">
        <v>0</v>
      </c>
      <c r="L6850" s="176">
        <v>0</v>
      </c>
      <c r="M6850" s="177">
        <v>0</v>
      </c>
    </row>
    <row r="6851" spans="1:13">
      <c r="A6851" s="166">
        <v>133</v>
      </c>
      <c r="B6851" s="167" t="s">
        <v>55</v>
      </c>
      <c r="C6851" s="168">
        <v>1997</v>
      </c>
      <c r="D6851" s="169">
        <v>0</v>
      </c>
      <c r="E6851" s="169">
        <v>0</v>
      </c>
      <c r="F6851" s="169">
        <v>0</v>
      </c>
      <c r="G6851" s="169">
        <v>0</v>
      </c>
      <c r="H6851" s="169">
        <v>0</v>
      </c>
      <c r="I6851" s="169">
        <v>0</v>
      </c>
      <c r="J6851" s="169">
        <v>0</v>
      </c>
      <c r="K6851" s="169">
        <v>0</v>
      </c>
      <c r="L6851" s="170">
        <v>0</v>
      </c>
      <c r="M6851" s="171">
        <v>0</v>
      </c>
    </row>
    <row r="6852" spans="1:13">
      <c r="A6852" s="172">
        <v>133</v>
      </c>
      <c r="B6852" s="173" t="s">
        <v>55</v>
      </c>
      <c r="C6852" s="174">
        <v>1998</v>
      </c>
      <c r="D6852" s="175">
        <v>0</v>
      </c>
      <c r="E6852" s="175">
        <v>0</v>
      </c>
      <c r="F6852" s="175">
        <v>0</v>
      </c>
      <c r="G6852" s="175">
        <v>0</v>
      </c>
      <c r="H6852" s="175">
        <v>-2196.94</v>
      </c>
      <c r="I6852" s="175">
        <v>0</v>
      </c>
      <c r="J6852" s="175">
        <v>0</v>
      </c>
      <c r="K6852" s="175">
        <v>0</v>
      </c>
      <c r="L6852" s="176">
        <v>0</v>
      </c>
      <c r="M6852" s="177">
        <v>0</v>
      </c>
    </row>
    <row r="6853" spans="1:13">
      <c r="A6853" s="166">
        <v>133</v>
      </c>
      <c r="B6853" s="167" t="s">
        <v>55</v>
      </c>
      <c r="C6853" s="168">
        <v>1999</v>
      </c>
      <c r="D6853" s="169">
        <v>0</v>
      </c>
      <c r="E6853" s="169">
        <v>0</v>
      </c>
      <c r="F6853" s="169">
        <v>0</v>
      </c>
      <c r="G6853" s="169">
        <v>0</v>
      </c>
      <c r="H6853" s="169">
        <v>0</v>
      </c>
      <c r="I6853" s="169">
        <v>0</v>
      </c>
      <c r="J6853" s="169">
        <v>0</v>
      </c>
      <c r="K6853" s="169">
        <v>0</v>
      </c>
      <c r="L6853" s="170">
        <v>0</v>
      </c>
      <c r="M6853" s="171">
        <v>0</v>
      </c>
    </row>
    <row r="6854" spans="1:13">
      <c r="A6854" s="172">
        <v>133</v>
      </c>
      <c r="B6854" s="173" t="s">
        <v>55</v>
      </c>
      <c r="C6854" s="174">
        <v>2000</v>
      </c>
      <c r="D6854" s="175">
        <v>0</v>
      </c>
      <c r="E6854" s="175">
        <v>0</v>
      </c>
      <c r="F6854" s="175">
        <v>0</v>
      </c>
      <c r="G6854" s="175">
        <v>0</v>
      </c>
      <c r="H6854" s="175">
        <v>0</v>
      </c>
      <c r="I6854" s="175">
        <v>0</v>
      </c>
      <c r="J6854" s="175">
        <v>0</v>
      </c>
      <c r="K6854" s="175">
        <v>0</v>
      </c>
      <c r="L6854" s="176">
        <v>0</v>
      </c>
      <c r="M6854" s="177">
        <v>0</v>
      </c>
    </row>
    <row r="6855" spans="1:13">
      <c r="A6855" s="166">
        <v>133</v>
      </c>
      <c r="B6855" s="167" t="s">
        <v>55</v>
      </c>
      <c r="C6855" s="168">
        <v>2001</v>
      </c>
      <c r="D6855" s="169">
        <v>0</v>
      </c>
      <c r="E6855" s="169">
        <v>0</v>
      </c>
      <c r="F6855" s="169">
        <v>0</v>
      </c>
      <c r="G6855" s="169">
        <v>0</v>
      </c>
      <c r="H6855" s="169">
        <v>-3186</v>
      </c>
      <c r="I6855" s="169">
        <v>0</v>
      </c>
      <c r="J6855" s="169">
        <v>0</v>
      </c>
      <c r="K6855" s="169">
        <v>0</v>
      </c>
      <c r="L6855" s="170">
        <v>0</v>
      </c>
      <c r="M6855" s="171">
        <v>0</v>
      </c>
    </row>
    <row r="6856" spans="1:13">
      <c r="A6856" s="172">
        <v>133</v>
      </c>
      <c r="B6856" s="173" t="s">
        <v>55</v>
      </c>
      <c r="C6856" s="174">
        <v>2002</v>
      </c>
      <c r="D6856" s="175">
        <v>0</v>
      </c>
      <c r="E6856" s="175">
        <v>0</v>
      </c>
      <c r="F6856" s="175">
        <v>0</v>
      </c>
      <c r="G6856" s="175">
        <v>0</v>
      </c>
      <c r="H6856" s="175">
        <v>0</v>
      </c>
      <c r="I6856" s="175">
        <v>0</v>
      </c>
      <c r="J6856" s="175">
        <v>0</v>
      </c>
      <c r="K6856" s="175">
        <v>0</v>
      </c>
      <c r="L6856" s="176">
        <v>0</v>
      </c>
      <c r="M6856" s="177">
        <v>0</v>
      </c>
    </row>
    <row r="6857" spans="1:13">
      <c r="A6857" s="166">
        <v>133</v>
      </c>
      <c r="B6857" s="167" t="s">
        <v>55</v>
      </c>
      <c r="C6857" s="168">
        <v>2003</v>
      </c>
      <c r="D6857" s="169">
        <v>0</v>
      </c>
      <c r="E6857" s="169">
        <v>0</v>
      </c>
      <c r="F6857" s="169">
        <v>0</v>
      </c>
      <c r="G6857" s="169">
        <v>0</v>
      </c>
      <c r="H6857" s="169">
        <v>0</v>
      </c>
      <c r="I6857" s="169">
        <v>0</v>
      </c>
      <c r="J6857" s="169">
        <v>0</v>
      </c>
      <c r="K6857" s="169">
        <v>0</v>
      </c>
      <c r="L6857" s="170">
        <v>0</v>
      </c>
      <c r="M6857" s="171">
        <v>0</v>
      </c>
    </row>
    <row r="6858" spans="1:13">
      <c r="A6858" s="172">
        <v>133</v>
      </c>
      <c r="B6858" s="173" t="s">
        <v>55</v>
      </c>
      <c r="C6858" s="174">
        <v>2004</v>
      </c>
      <c r="D6858" s="175">
        <v>0</v>
      </c>
      <c r="E6858" s="175">
        <v>0</v>
      </c>
      <c r="F6858" s="175">
        <v>0</v>
      </c>
      <c r="G6858" s="175">
        <v>0</v>
      </c>
      <c r="H6858" s="175">
        <v>-3858</v>
      </c>
      <c r="I6858" s="175">
        <v>0</v>
      </c>
      <c r="J6858" s="175">
        <v>0</v>
      </c>
      <c r="K6858" s="175">
        <v>0</v>
      </c>
      <c r="L6858" s="176">
        <v>0</v>
      </c>
      <c r="M6858" s="177">
        <v>0</v>
      </c>
    </row>
    <row r="6859" spans="1:13">
      <c r="A6859" s="166">
        <v>133</v>
      </c>
      <c r="B6859" s="167" t="s">
        <v>55</v>
      </c>
      <c r="C6859" s="168">
        <v>2005</v>
      </c>
      <c r="D6859" s="169">
        <v>0</v>
      </c>
      <c r="E6859" s="169">
        <v>0</v>
      </c>
      <c r="F6859" s="169">
        <v>0</v>
      </c>
      <c r="G6859" s="169">
        <v>0</v>
      </c>
      <c r="H6859" s="169">
        <v>0</v>
      </c>
      <c r="I6859" s="169">
        <v>0</v>
      </c>
      <c r="J6859" s="169">
        <v>0</v>
      </c>
      <c r="K6859" s="169">
        <v>0</v>
      </c>
      <c r="L6859" s="170">
        <v>0</v>
      </c>
      <c r="M6859" s="171">
        <v>0</v>
      </c>
    </row>
    <row r="6860" spans="1:13">
      <c r="A6860" s="172">
        <v>133</v>
      </c>
      <c r="B6860" s="173" t="s">
        <v>55</v>
      </c>
      <c r="C6860" s="174">
        <v>2006</v>
      </c>
      <c r="D6860" s="175">
        <v>0</v>
      </c>
      <c r="E6860" s="175">
        <v>0</v>
      </c>
      <c r="F6860" s="175">
        <v>0</v>
      </c>
      <c r="G6860" s="175">
        <v>0</v>
      </c>
      <c r="H6860" s="175">
        <v>-472</v>
      </c>
      <c r="I6860" s="175">
        <v>0</v>
      </c>
      <c r="J6860" s="175">
        <v>0</v>
      </c>
      <c r="K6860" s="175">
        <v>0</v>
      </c>
      <c r="L6860" s="176">
        <v>0</v>
      </c>
      <c r="M6860" s="177">
        <v>0</v>
      </c>
    </row>
    <row r="6861" spans="1:13">
      <c r="A6861" s="166">
        <v>133</v>
      </c>
      <c r="B6861" s="167" t="s">
        <v>55</v>
      </c>
      <c r="C6861" s="168">
        <v>2007</v>
      </c>
      <c r="D6861" s="169">
        <v>0</v>
      </c>
      <c r="E6861" s="169">
        <v>0</v>
      </c>
      <c r="F6861" s="169">
        <v>0</v>
      </c>
      <c r="G6861" s="169">
        <v>0</v>
      </c>
      <c r="H6861" s="169">
        <v>0</v>
      </c>
      <c r="I6861" s="169">
        <v>0</v>
      </c>
      <c r="J6861" s="169">
        <v>0</v>
      </c>
      <c r="K6861" s="169">
        <v>0</v>
      </c>
      <c r="L6861" s="170">
        <v>0</v>
      </c>
      <c r="M6861" s="171">
        <v>0</v>
      </c>
    </row>
    <row r="6862" spans="1:13">
      <c r="A6862" s="172">
        <v>133</v>
      </c>
      <c r="B6862" s="173" t="s">
        <v>55</v>
      </c>
      <c r="C6862" s="174">
        <v>2008</v>
      </c>
      <c r="D6862" s="175">
        <v>0</v>
      </c>
      <c r="E6862" s="175">
        <v>0</v>
      </c>
      <c r="F6862" s="175">
        <v>0</v>
      </c>
      <c r="G6862" s="175">
        <v>0</v>
      </c>
      <c r="H6862" s="175">
        <v>-1128</v>
      </c>
      <c r="I6862" s="175">
        <v>0</v>
      </c>
      <c r="J6862" s="175">
        <v>0</v>
      </c>
      <c r="K6862" s="175">
        <v>0</v>
      </c>
      <c r="L6862" s="176">
        <v>0</v>
      </c>
      <c r="M6862" s="177">
        <v>0</v>
      </c>
    </row>
    <row r="6863" spans="1:13">
      <c r="A6863" s="166">
        <v>133</v>
      </c>
      <c r="B6863" s="167" t="s">
        <v>55</v>
      </c>
      <c r="C6863" s="168">
        <v>2009</v>
      </c>
      <c r="D6863" s="169">
        <v>0</v>
      </c>
      <c r="E6863" s="169">
        <v>0</v>
      </c>
      <c r="F6863" s="169">
        <v>0</v>
      </c>
      <c r="G6863" s="169">
        <v>0</v>
      </c>
      <c r="H6863" s="169">
        <v>-1377</v>
      </c>
      <c r="I6863" s="169">
        <v>0</v>
      </c>
      <c r="J6863" s="169">
        <v>0</v>
      </c>
      <c r="K6863" s="169">
        <v>0</v>
      </c>
      <c r="L6863" s="170">
        <v>0</v>
      </c>
      <c r="M6863" s="171">
        <v>0</v>
      </c>
    </row>
    <row r="6864" spans="1:13">
      <c r="A6864" s="172">
        <v>133</v>
      </c>
      <c r="B6864" s="173" t="s">
        <v>55</v>
      </c>
      <c r="C6864" s="174">
        <v>2010</v>
      </c>
      <c r="D6864" s="175">
        <v>0</v>
      </c>
      <c r="E6864" s="175">
        <v>0</v>
      </c>
      <c r="F6864" s="175">
        <v>0</v>
      </c>
      <c r="G6864" s="175">
        <v>0</v>
      </c>
      <c r="H6864" s="175">
        <v>-669</v>
      </c>
      <c r="I6864" s="175">
        <v>0</v>
      </c>
      <c r="J6864" s="175">
        <v>0</v>
      </c>
      <c r="K6864" s="175">
        <v>0</v>
      </c>
      <c r="L6864" s="176">
        <v>0</v>
      </c>
      <c r="M6864" s="177">
        <v>0</v>
      </c>
    </row>
    <row r="6865" spans="1:13">
      <c r="A6865" s="166">
        <v>133</v>
      </c>
      <c r="B6865" s="167" t="s">
        <v>55</v>
      </c>
      <c r="C6865" s="168">
        <v>2011</v>
      </c>
      <c r="D6865" s="169">
        <v>0</v>
      </c>
      <c r="E6865" s="169">
        <v>0</v>
      </c>
      <c r="F6865" s="169">
        <v>0</v>
      </c>
      <c r="G6865" s="169">
        <v>0</v>
      </c>
      <c r="H6865" s="169">
        <v>-27936</v>
      </c>
      <c r="I6865" s="169">
        <v>3968</v>
      </c>
      <c r="J6865" s="169">
        <v>157616</v>
      </c>
      <c r="K6865" s="169">
        <v>2293</v>
      </c>
      <c r="L6865" s="170">
        <v>0</v>
      </c>
      <c r="M6865" s="171">
        <v>0</v>
      </c>
    </row>
    <row r="6866" spans="1:13">
      <c r="A6866" s="172">
        <v>133</v>
      </c>
      <c r="B6866" s="173" t="s">
        <v>55</v>
      </c>
      <c r="C6866" s="174">
        <v>2012</v>
      </c>
      <c r="D6866" s="175">
        <v>0</v>
      </c>
      <c r="E6866" s="175">
        <v>0</v>
      </c>
      <c r="F6866" s="175">
        <v>0</v>
      </c>
      <c r="G6866" s="175">
        <v>0</v>
      </c>
      <c r="H6866" s="175">
        <v>-9484</v>
      </c>
      <c r="I6866" s="175">
        <v>-141</v>
      </c>
      <c r="J6866" s="175">
        <v>-3200</v>
      </c>
      <c r="K6866" s="175">
        <v>3496</v>
      </c>
      <c r="L6866" s="176">
        <v>0</v>
      </c>
      <c r="M6866" s="177">
        <v>0</v>
      </c>
    </row>
    <row r="6867" spans="1:13">
      <c r="A6867" s="166">
        <v>133</v>
      </c>
      <c r="B6867" s="167" t="s">
        <v>55</v>
      </c>
      <c r="C6867" s="168">
        <v>2013</v>
      </c>
      <c r="D6867" s="169">
        <v>0</v>
      </c>
      <c r="E6867" s="169">
        <v>0</v>
      </c>
      <c r="F6867" s="169">
        <v>0</v>
      </c>
      <c r="G6867" s="169">
        <v>0</v>
      </c>
      <c r="H6867" s="169">
        <v>-16082</v>
      </c>
      <c r="I6867" s="169">
        <v>3045</v>
      </c>
      <c r="J6867" s="169">
        <v>4000</v>
      </c>
      <c r="K6867" s="169">
        <v>2213</v>
      </c>
      <c r="L6867" s="170">
        <v>0</v>
      </c>
      <c r="M6867" s="171">
        <v>0</v>
      </c>
    </row>
    <row r="6868" spans="1:13">
      <c r="A6868" s="172">
        <v>133</v>
      </c>
      <c r="B6868" s="173" t="s">
        <v>55</v>
      </c>
      <c r="C6868" s="174">
        <v>2014</v>
      </c>
      <c r="D6868" s="175">
        <v>0</v>
      </c>
      <c r="E6868" s="175">
        <v>0</v>
      </c>
      <c r="F6868" s="175">
        <v>0</v>
      </c>
      <c r="G6868" s="175">
        <v>0</v>
      </c>
      <c r="H6868" s="175">
        <v>38939</v>
      </c>
      <c r="I6868" s="175">
        <v>5207</v>
      </c>
      <c r="J6868" s="175">
        <v>6000</v>
      </c>
      <c r="K6868" s="175">
        <v>2213</v>
      </c>
      <c r="L6868" s="176">
        <v>0</v>
      </c>
      <c r="M6868" s="177">
        <v>0</v>
      </c>
    </row>
    <row r="6869" spans="1:13">
      <c r="A6869" s="166">
        <v>133</v>
      </c>
      <c r="B6869" s="167" t="s">
        <v>55</v>
      </c>
      <c r="C6869" s="168">
        <v>2015</v>
      </c>
      <c r="D6869" s="169">
        <v>0</v>
      </c>
      <c r="E6869" s="169">
        <v>0</v>
      </c>
      <c r="F6869" s="169">
        <v>0</v>
      </c>
      <c r="G6869" s="169">
        <v>0</v>
      </c>
      <c r="H6869" s="169">
        <v>25757</v>
      </c>
      <c r="I6869" s="169">
        <v>44208</v>
      </c>
      <c r="J6869" s="169">
        <v>26472</v>
      </c>
      <c r="K6869" s="169">
        <v>2376</v>
      </c>
      <c r="L6869" s="170">
        <v>0</v>
      </c>
      <c r="M6869" s="171">
        <v>-1</v>
      </c>
    </row>
    <row r="6870" spans="1:13">
      <c r="A6870" s="172">
        <v>133</v>
      </c>
      <c r="B6870" s="173" t="s">
        <v>55</v>
      </c>
      <c r="C6870" s="174">
        <v>2016</v>
      </c>
      <c r="D6870" s="175">
        <v>0</v>
      </c>
      <c r="E6870" s="175">
        <v>0</v>
      </c>
      <c r="F6870" s="175">
        <v>0</v>
      </c>
      <c r="G6870" s="175">
        <v>0</v>
      </c>
      <c r="H6870" s="175">
        <v>1311061</v>
      </c>
      <c r="I6870" s="175">
        <v>148566</v>
      </c>
      <c r="J6870" s="175">
        <v>90592.82</v>
      </c>
      <c r="K6870" s="175">
        <v>-241702.02</v>
      </c>
      <c r="L6870" s="176">
        <v>1</v>
      </c>
      <c r="M6870" s="177">
        <v>-3</v>
      </c>
    </row>
    <row r="6871" spans="1:13">
      <c r="A6871" s="166">
        <v>133</v>
      </c>
      <c r="B6871" s="167" t="s">
        <v>55</v>
      </c>
      <c r="C6871" s="168">
        <v>2017</v>
      </c>
      <c r="D6871" s="169">
        <v>0</v>
      </c>
      <c r="E6871" s="169">
        <v>0</v>
      </c>
      <c r="F6871" s="169">
        <v>0</v>
      </c>
      <c r="G6871" s="169">
        <v>0</v>
      </c>
      <c r="H6871" s="169">
        <v>4236400</v>
      </c>
      <c r="I6871" s="169">
        <v>399568</v>
      </c>
      <c r="J6871" s="169">
        <v>-836866</v>
      </c>
      <c r="K6871" s="169">
        <v>-1108627</v>
      </c>
      <c r="L6871" s="170">
        <v>-67</v>
      </c>
      <c r="M6871" s="171">
        <v>-8</v>
      </c>
    </row>
    <row r="6872" spans="1:13">
      <c r="A6872" s="172">
        <v>134</v>
      </c>
      <c r="B6872" s="173" t="s">
        <v>90</v>
      </c>
      <c r="C6872" s="174">
        <v>1999</v>
      </c>
      <c r="D6872" s="175">
        <v>0</v>
      </c>
      <c r="E6872" s="175">
        <v>0</v>
      </c>
      <c r="F6872" s="175">
        <v>0</v>
      </c>
      <c r="G6872" s="175">
        <v>0</v>
      </c>
      <c r="H6872" s="175">
        <v>0</v>
      </c>
      <c r="I6872" s="175">
        <v>0</v>
      </c>
      <c r="J6872" s="175">
        <v>0</v>
      </c>
      <c r="K6872" s="175">
        <v>0</v>
      </c>
      <c r="L6872" s="176">
        <v>0</v>
      </c>
      <c r="M6872" s="177">
        <v>0</v>
      </c>
    </row>
    <row r="6873" spans="1:13">
      <c r="A6873" s="166">
        <v>134</v>
      </c>
      <c r="B6873" s="167" t="s">
        <v>90</v>
      </c>
      <c r="C6873" s="168">
        <v>2000</v>
      </c>
      <c r="D6873" s="169">
        <v>0</v>
      </c>
      <c r="E6873" s="169">
        <v>0</v>
      </c>
      <c r="F6873" s="169">
        <v>0</v>
      </c>
      <c r="G6873" s="169">
        <v>0</v>
      </c>
      <c r="H6873" s="169">
        <v>0</v>
      </c>
      <c r="I6873" s="169">
        <v>0</v>
      </c>
      <c r="J6873" s="169">
        <v>0</v>
      </c>
      <c r="K6873" s="169">
        <v>0</v>
      </c>
      <c r="L6873" s="170">
        <v>0</v>
      </c>
      <c r="M6873" s="171">
        <v>0</v>
      </c>
    </row>
    <row r="6874" spans="1:13">
      <c r="A6874" s="172">
        <v>134</v>
      </c>
      <c r="B6874" s="173" t="s">
        <v>90</v>
      </c>
      <c r="C6874" s="174">
        <v>2001</v>
      </c>
      <c r="D6874" s="175">
        <v>0</v>
      </c>
      <c r="E6874" s="175">
        <v>0</v>
      </c>
      <c r="F6874" s="175">
        <v>0</v>
      </c>
      <c r="G6874" s="175">
        <v>0</v>
      </c>
      <c r="H6874" s="175">
        <v>0</v>
      </c>
      <c r="I6874" s="175">
        <v>0</v>
      </c>
      <c r="J6874" s="175">
        <v>0</v>
      </c>
      <c r="K6874" s="175">
        <v>0</v>
      </c>
      <c r="L6874" s="176">
        <v>0</v>
      </c>
      <c r="M6874" s="177">
        <v>0</v>
      </c>
    </row>
    <row r="6875" spans="1:13">
      <c r="A6875" s="166">
        <v>134</v>
      </c>
      <c r="B6875" s="167" t="s">
        <v>90</v>
      </c>
      <c r="C6875" s="168">
        <v>2002</v>
      </c>
      <c r="D6875" s="169">
        <v>0</v>
      </c>
      <c r="E6875" s="169">
        <v>0</v>
      </c>
      <c r="F6875" s="169">
        <v>0</v>
      </c>
      <c r="G6875" s="169">
        <v>0</v>
      </c>
      <c r="H6875" s="169">
        <v>0</v>
      </c>
      <c r="I6875" s="169">
        <v>0</v>
      </c>
      <c r="J6875" s="169">
        <v>0</v>
      </c>
      <c r="K6875" s="169">
        <v>0</v>
      </c>
      <c r="L6875" s="170">
        <v>0</v>
      </c>
      <c r="M6875" s="171">
        <v>0</v>
      </c>
    </row>
    <row r="6876" spans="1:13">
      <c r="A6876" s="172">
        <v>134</v>
      </c>
      <c r="B6876" s="173" t="s">
        <v>90</v>
      </c>
      <c r="C6876" s="174">
        <v>2003</v>
      </c>
      <c r="D6876" s="175">
        <v>0</v>
      </c>
      <c r="E6876" s="175">
        <v>0</v>
      </c>
      <c r="F6876" s="175">
        <v>0</v>
      </c>
      <c r="G6876" s="175">
        <v>0</v>
      </c>
      <c r="H6876" s="175">
        <v>0</v>
      </c>
      <c r="I6876" s="175">
        <v>0</v>
      </c>
      <c r="J6876" s="175">
        <v>0</v>
      </c>
      <c r="K6876" s="175">
        <v>0</v>
      </c>
      <c r="L6876" s="176">
        <v>0</v>
      </c>
      <c r="M6876" s="177">
        <v>0</v>
      </c>
    </row>
    <row r="6877" spans="1:13">
      <c r="A6877" s="166">
        <v>134</v>
      </c>
      <c r="B6877" s="167" t="s">
        <v>90</v>
      </c>
      <c r="C6877" s="168">
        <v>2004</v>
      </c>
      <c r="D6877" s="169">
        <v>0</v>
      </c>
      <c r="E6877" s="169">
        <v>0</v>
      </c>
      <c r="F6877" s="169">
        <v>0</v>
      </c>
      <c r="G6877" s="169">
        <v>0</v>
      </c>
      <c r="H6877" s="169">
        <v>0</v>
      </c>
      <c r="I6877" s="169">
        <v>0</v>
      </c>
      <c r="J6877" s="169">
        <v>0</v>
      </c>
      <c r="K6877" s="169">
        <v>0</v>
      </c>
      <c r="L6877" s="170">
        <v>0</v>
      </c>
      <c r="M6877" s="171">
        <v>0</v>
      </c>
    </row>
    <row r="6878" spans="1:13">
      <c r="A6878" s="172">
        <v>134</v>
      </c>
      <c r="B6878" s="173" t="s">
        <v>90</v>
      </c>
      <c r="C6878" s="174">
        <v>2005</v>
      </c>
      <c r="D6878" s="175">
        <v>0</v>
      </c>
      <c r="E6878" s="175">
        <v>0</v>
      </c>
      <c r="F6878" s="175">
        <v>0</v>
      </c>
      <c r="G6878" s="175">
        <v>0</v>
      </c>
      <c r="H6878" s="175">
        <v>0</v>
      </c>
      <c r="I6878" s="175">
        <v>0</v>
      </c>
      <c r="J6878" s="175">
        <v>0</v>
      </c>
      <c r="K6878" s="175">
        <v>0</v>
      </c>
      <c r="L6878" s="176">
        <v>0</v>
      </c>
      <c r="M6878" s="177">
        <v>0</v>
      </c>
    </row>
    <row r="6879" spans="1:13">
      <c r="A6879" s="166">
        <v>134</v>
      </c>
      <c r="B6879" s="167" t="s">
        <v>90</v>
      </c>
      <c r="C6879" s="168">
        <v>2006</v>
      </c>
      <c r="D6879" s="169">
        <v>0</v>
      </c>
      <c r="E6879" s="169">
        <v>0</v>
      </c>
      <c r="F6879" s="169">
        <v>0</v>
      </c>
      <c r="G6879" s="169">
        <v>0</v>
      </c>
      <c r="H6879" s="169">
        <v>0</v>
      </c>
      <c r="I6879" s="169">
        <v>0</v>
      </c>
      <c r="J6879" s="169">
        <v>0</v>
      </c>
      <c r="K6879" s="169">
        <v>0</v>
      </c>
      <c r="L6879" s="170">
        <v>0</v>
      </c>
      <c r="M6879" s="171">
        <v>0</v>
      </c>
    </row>
    <row r="6880" spans="1:13">
      <c r="A6880" s="172">
        <v>134</v>
      </c>
      <c r="B6880" s="173" t="s">
        <v>90</v>
      </c>
      <c r="C6880" s="174">
        <v>2007</v>
      </c>
      <c r="D6880" s="175">
        <v>0</v>
      </c>
      <c r="E6880" s="175">
        <v>0</v>
      </c>
      <c r="F6880" s="175">
        <v>0</v>
      </c>
      <c r="G6880" s="175">
        <v>0</v>
      </c>
      <c r="H6880" s="175">
        <v>0</v>
      </c>
      <c r="I6880" s="175">
        <v>0</v>
      </c>
      <c r="J6880" s="175">
        <v>0</v>
      </c>
      <c r="K6880" s="175">
        <v>0</v>
      </c>
      <c r="L6880" s="176">
        <v>0</v>
      </c>
      <c r="M6880" s="177">
        <v>0</v>
      </c>
    </row>
    <row r="6881" spans="1:13">
      <c r="A6881" s="166">
        <v>134</v>
      </c>
      <c r="B6881" s="167" t="s">
        <v>90</v>
      </c>
      <c r="C6881" s="168">
        <v>2008</v>
      </c>
      <c r="D6881" s="169">
        <v>0</v>
      </c>
      <c r="E6881" s="169">
        <v>0</v>
      </c>
      <c r="F6881" s="169">
        <v>0</v>
      </c>
      <c r="G6881" s="169">
        <v>0</v>
      </c>
      <c r="H6881" s="169">
        <v>0</v>
      </c>
      <c r="I6881" s="169">
        <v>0</v>
      </c>
      <c r="J6881" s="169">
        <v>0</v>
      </c>
      <c r="K6881" s="169">
        <v>0</v>
      </c>
      <c r="L6881" s="170">
        <v>0</v>
      </c>
      <c r="M6881" s="171">
        <v>0</v>
      </c>
    </row>
    <row r="6882" spans="1:13">
      <c r="A6882" s="172">
        <v>134</v>
      </c>
      <c r="B6882" s="173" t="s">
        <v>90</v>
      </c>
      <c r="C6882" s="174">
        <v>2009</v>
      </c>
      <c r="D6882" s="175">
        <v>0</v>
      </c>
      <c r="E6882" s="175">
        <v>0</v>
      </c>
      <c r="F6882" s="175">
        <v>0</v>
      </c>
      <c r="G6882" s="175">
        <v>0</v>
      </c>
      <c r="H6882" s="175">
        <v>0</v>
      </c>
      <c r="I6882" s="175">
        <v>0</v>
      </c>
      <c r="J6882" s="175">
        <v>0</v>
      </c>
      <c r="K6882" s="175">
        <v>0</v>
      </c>
      <c r="L6882" s="176">
        <v>0</v>
      </c>
      <c r="M6882" s="177">
        <v>0</v>
      </c>
    </row>
    <row r="6883" spans="1:13">
      <c r="A6883" s="166">
        <v>134</v>
      </c>
      <c r="B6883" s="167" t="s">
        <v>90</v>
      </c>
      <c r="C6883" s="168">
        <v>2010</v>
      </c>
      <c r="D6883" s="169">
        <v>0</v>
      </c>
      <c r="E6883" s="169">
        <v>0</v>
      </c>
      <c r="F6883" s="169">
        <v>0</v>
      </c>
      <c r="G6883" s="169">
        <v>0</v>
      </c>
      <c r="H6883" s="169">
        <v>0</v>
      </c>
      <c r="I6883" s="169">
        <v>0</v>
      </c>
      <c r="J6883" s="169">
        <v>0</v>
      </c>
      <c r="K6883" s="169">
        <v>0</v>
      </c>
      <c r="L6883" s="170">
        <v>0</v>
      </c>
      <c r="M6883" s="171">
        <v>0</v>
      </c>
    </row>
    <row r="6884" spans="1:13">
      <c r="A6884" s="172">
        <v>134</v>
      </c>
      <c r="B6884" s="173" t="s">
        <v>90</v>
      </c>
      <c r="C6884" s="174">
        <v>2011</v>
      </c>
      <c r="D6884" s="175">
        <v>0</v>
      </c>
      <c r="E6884" s="175">
        <v>0</v>
      </c>
      <c r="F6884" s="175">
        <v>0</v>
      </c>
      <c r="G6884" s="175">
        <v>0</v>
      </c>
      <c r="H6884" s="175">
        <v>0</v>
      </c>
      <c r="I6884" s="175">
        <v>0</v>
      </c>
      <c r="J6884" s="175">
        <v>0</v>
      </c>
      <c r="K6884" s="175">
        <v>0</v>
      </c>
      <c r="L6884" s="176">
        <v>0</v>
      </c>
      <c r="M6884" s="177">
        <v>0</v>
      </c>
    </row>
    <row r="6885" spans="1:13">
      <c r="A6885" s="166">
        <v>134</v>
      </c>
      <c r="B6885" s="167" t="s">
        <v>90</v>
      </c>
      <c r="C6885" s="168">
        <v>2012</v>
      </c>
      <c r="D6885" s="169">
        <v>0</v>
      </c>
      <c r="E6885" s="169">
        <v>0</v>
      </c>
      <c r="F6885" s="169">
        <v>0</v>
      </c>
      <c r="G6885" s="169">
        <v>0</v>
      </c>
      <c r="H6885" s="169">
        <v>0</v>
      </c>
      <c r="I6885" s="169">
        <v>0</v>
      </c>
      <c r="J6885" s="169">
        <v>0</v>
      </c>
      <c r="K6885" s="169">
        <v>0</v>
      </c>
      <c r="L6885" s="170">
        <v>0</v>
      </c>
      <c r="M6885" s="171">
        <v>0</v>
      </c>
    </row>
    <row r="6886" spans="1:13">
      <c r="A6886" s="172">
        <v>134</v>
      </c>
      <c r="B6886" s="173" t="s">
        <v>90</v>
      </c>
      <c r="C6886" s="174">
        <v>2013</v>
      </c>
      <c r="D6886" s="175">
        <v>0</v>
      </c>
      <c r="E6886" s="175">
        <v>0</v>
      </c>
      <c r="F6886" s="175">
        <v>0</v>
      </c>
      <c r="G6886" s="175">
        <v>0</v>
      </c>
      <c r="H6886" s="175">
        <v>0</v>
      </c>
      <c r="I6886" s="175">
        <v>0</v>
      </c>
      <c r="J6886" s="175">
        <v>0</v>
      </c>
      <c r="K6886" s="175">
        <v>0</v>
      </c>
      <c r="L6886" s="176">
        <v>0</v>
      </c>
      <c r="M6886" s="177">
        <v>0</v>
      </c>
    </row>
    <row r="6887" spans="1:13">
      <c r="A6887" s="166">
        <v>134</v>
      </c>
      <c r="B6887" s="167" t="s">
        <v>90</v>
      </c>
      <c r="C6887" s="168">
        <v>2014</v>
      </c>
      <c r="D6887" s="169">
        <v>0</v>
      </c>
      <c r="E6887" s="169">
        <v>0</v>
      </c>
      <c r="F6887" s="169">
        <v>0</v>
      </c>
      <c r="G6887" s="169">
        <v>0</v>
      </c>
      <c r="H6887" s="169">
        <v>0</v>
      </c>
      <c r="I6887" s="169">
        <v>0</v>
      </c>
      <c r="J6887" s="169">
        <v>0</v>
      </c>
      <c r="K6887" s="169">
        <v>0</v>
      </c>
      <c r="L6887" s="170">
        <v>0</v>
      </c>
      <c r="M6887" s="171">
        <v>0</v>
      </c>
    </row>
    <row r="6888" spans="1:13">
      <c r="A6888" s="172">
        <v>134</v>
      </c>
      <c r="B6888" s="173" t="s">
        <v>90</v>
      </c>
      <c r="C6888" s="174">
        <v>2015</v>
      </c>
      <c r="D6888" s="175">
        <v>0</v>
      </c>
      <c r="E6888" s="175">
        <v>0</v>
      </c>
      <c r="F6888" s="175">
        <v>0</v>
      </c>
      <c r="G6888" s="175">
        <v>0</v>
      </c>
      <c r="H6888" s="175">
        <v>0</v>
      </c>
      <c r="I6888" s="175">
        <v>0</v>
      </c>
      <c r="J6888" s="175">
        <v>0</v>
      </c>
      <c r="K6888" s="175">
        <v>0</v>
      </c>
      <c r="L6888" s="176">
        <v>0</v>
      </c>
      <c r="M6888" s="177">
        <v>0</v>
      </c>
    </row>
    <row r="6889" spans="1:13">
      <c r="A6889" s="166">
        <v>134</v>
      </c>
      <c r="B6889" s="167" t="s">
        <v>90</v>
      </c>
      <c r="C6889" s="168">
        <v>2016</v>
      </c>
      <c r="D6889" s="169">
        <v>0</v>
      </c>
      <c r="E6889" s="169">
        <v>0</v>
      </c>
      <c r="F6889" s="169">
        <v>0</v>
      </c>
      <c r="G6889" s="169">
        <v>0</v>
      </c>
      <c r="H6889" s="169">
        <v>2621</v>
      </c>
      <c r="I6889" s="169">
        <v>186</v>
      </c>
      <c r="J6889" s="169">
        <v>0</v>
      </c>
      <c r="K6889" s="169">
        <v>0</v>
      </c>
      <c r="L6889" s="170">
        <v>0</v>
      </c>
      <c r="M6889" s="171">
        <v>0</v>
      </c>
    </row>
    <row r="6890" spans="1:13">
      <c r="A6890" s="172">
        <v>134</v>
      </c>
      <c r="B6890" s="173" t="s">
        <v>90</v>
      </c>
      <c r="C6890" s="174">
        <v>2017</v>
      </c>
      <c r="D6890" s="175">
        <v>0</v>
      </c>
      <c r="E6890" s="175">
        <v>0</v>
      </c>
      <c r="F6890" s="175">
        <v>0</v>
      </c>
      <c r="G6890" s="175">
        <v>0</v>
      </c>
      <c r="H6890" s="175">
        <v>2307</v>
      </c>
      <c r="I6890" s="175">
        <v>937</v>
      </c>
      <c r="J6890" s="175">
        <v>0</v>
      </c>
      <c r="K6890" s="175">
        <v>-2</v>
      </c>
      <c r="L6890" s="176">
        <v>0</v>
      </c>
      <c r="M6890" s="177">
        <v>0</v>
      </c>
    </row>
    <row r="6891" spans="1:13">
      <c r="A6891" s="166">
        <v>134</v>
      </c>
      <c r="B6891" s="167" t="s">
        <v>90</v>
      </c>
      <c r="C6891" s="168">
        <v>2018</v>
      </c>
      <c r="D6891" s="169">
        <v>0</v>
      </c>
      <c r="E6891" s="169">
        <v>0</v>
      </c>
      <c r="F6891" s="169">
        <v>0</v>
      </c>
      <c r="G6891" s="169">
        <v>0</v>
      </c>
      <c r="H6891" s="169">
        <v>43895</v>
      </c>
      <c r="I6891" s="169">
        <v>9990</v>
      </c>
      <c r="J6891" s="169">
        <v>4120</v>
      </c>
      <c r="K6891" s="169">
        <v>44</v>
      </c>
      <c r="L6891" s="170">
        <v>0</v>
      </c>
      <c r="M6891" s="171">
        <v>0</v>
      </c>
    </row>
    <row r="6892" spans="1:13">
      <c r="A6892" s="172">
        <v>135</v>
      </c>
      <c r="B6892" s="173" t="s">
        <v>29</v>
      </c>
      <c r="C6892" s="174">
        <v>1993</v>
      </c>
      <c r="D6892" s="175">
        <v>0</v>
      </c>
      <c r="E6892" s="175">
        <v>0</v>
      </c>
      <c r="F6892" s="175">
        <v>0</v>
      </c>
      <c r="G6892" s="175">
        <v>0</v>
      </c>
      <c r="H6892" s="175">
        <v>0</v>
      </c>
      <c r="I6892" s="175">
        <v>0</v>
      </c>
      <c r="J6892" s="175">
        <v>0</v>
      </c>
      <c r="K6892" s="175">
        <v>0</v>
      </c>
      <c r="L6892" s="176">
        <v>0</v>
      </c>
      <c r="M6892" s="177">
        <v>0</v>
      </c>
    </row>
    <row r="6893" spans="1:13">
      <c r="A6893" s="166">
        <v>135</v>
      </c>
      <c r="B6893" s="167" t="s">
        <v>29</v>
      </c>
      <c r="C6893" s="168">
        <v>1994</v>
      </c>
      <c r="D6893" s="169">
        <v>0</v>
      </c>
      <c r="E6893" s="169">
        <v>0</v>
      </c>
      <c r="F6893" s="169">
        <v>0</v>
      </c>
      <c r="G6893" s="169">
        <v>0</v>
      </c>
      <c r="H6893" s="169">
        <v>0</v>
      </c>
      <c r="I6893" s="169">
        <v>0</v>
      </c>
      <c r="J6893" s="169">
        <v>0</v>
      </c>
      <c r="K6893" s="169">
        <v>0</v>
      </c>
      <c r="L6893" s="170">
        <v>0</v>
      </c>
      <c r="M6893" s="171">
        <v>0</v>
      </c>
    </row>
    <row r="6894" spans="1:13">
      <c r="A6894" s="172">
        <v>135</v>
      </c>
      <c r="B6894" s="173" t="s">
        <v>29</v>
      </c>
      <c r="C6894" s="174">
        <v>1995</v>
      </c>
      <c r="D6894" s="175">
        <v>0</v>
      </c>
      <c r="E6894" s="175">
        <v>0</v>
      </c>
      <c r="F6894" s="175">
        <v>0</v>
      </c>
      <c r="G6894" s="175">
        <v>0</v>
      </c>
      <c r="H6894" s="175">
        <v>0</v>
      </c>
      <c r="I6894" s="175">
        <v>0</v>
      </c>
      <c r="J6894" s="175">
        <v>0</v>
      </c>
      <c r="K6894" s="175">
        <v>0</v>
      </c>
      <c r="L6894" s="176">
        <v>0</v>
      </c>
      <c r="M6894" s="177">
        <v>0</v>
      </c>
    </row>
    <row r="6895" spans="1:13">
      <c r="A6895" s="166">
        <v>135</v>
      </c>
      <c r="B6895" s="167" t="s">
        <v>29</v>
      </c>
      <c r="C6895" s="168">
        <v>1996</v>
      </c>
      <c r="D6895" s="169">
        <v>0</v>
      </c>
      <c r="E6895" s="169">
        <v>0</v>
      </c>
      <c r="F6895" s="169">
        <v>0</v>
      </c>
      <c r="G6895" s="169">
        <v>0</v>
      </c>
      <c r="H6895" s="169">
        <v>-2203.98</v>
      </c>
      <c r="I6895" s="169">
        <v>0</v>
      </c>
      <c r="J6895" s="169">
        <v>0</v>
      </c>
      <c r="K6895" s="169">
        <v>0</v>
      </c>
      <c r="L6895" s="170">
        <v>0</v>
      </c>
      <c r="M6895" s="171">
        <v>0</v>
      </c>
    </row>
    <row r="6896" spans="1:13">
      <c r="A6896" s="172">
        <v>135</v>
      </c>
      <c r="B6896" s="173" t="s">
        <v>29</v>
      </c>
      <c r="C6896" s="174">
        <v>1997</v>
      </c>
      <c r="D6896" s="175">
        <v>0</v>
      </c>
      <c r="E6896" s="175">
        <v>0</v>
      </c>
      <c r="F6896" s="175">
        <v>0</v>
      </c>
      <c r="G6896" s="175">
        <v>0</v>
      </c>
      <c r="H6896" s="175">
        <v>0</v>
      </c>
      <c r="I6896" s="175">
        <v>0</v>
      </c>
      <c r="J6896" s="175">
        <v>0</v>
      </c>
      <c r="K6896" s="175">
        <v>0</v>
      </c>
      <c r="L6896" s="176">
        <v>0</v>
      </c>
      <c r="M6896" s="177">
        <v>0</v>
      </c>
    </row>
    <row r="6897" spans="1:13">
      <c r="A6897" s="166">
        <v>135</v>
      </c>
      <c r="B6897" s="167" t="s">
        <v>29</v>
      </c>
      <c r="C6897" s="168">
        <v>1998</v>
      </c>
      <c r="D6897" s="169">
        <v>0</v>
      </c>
      <c r="E6897" s="169">
        <v>0</v>
      </c>
      <c r="F6897" s="169">
        <v>0</v>
      </c>
      <c r="G6897" s="169">
        <v>0</v>
      </c>
      <c r="H6897" s="169">
        <v>0</v>
      </c>
      <c r="I6897" s="169">
        <v>0</v>
      </c>
      <c r="J6897" s="169">
        <v>0</v>
      </c>
      <c r="K6897" s="169">
        <v>0</v>
      </c>
      <c r="L6897" s="170">
        <v>0</v>
      </c>
      <c r="M6897" s="171">
        <v>0</v>
      </c>
    </row>
    <row r="6898" spans="1:13">
      <c r="A6898" s="172">
        <v>135</v>
      </c>
      <c r="B6898" s="173" t="s">
        <v>29</v>
      </c>
      <c r="C6898" s="174">
        <v>1999</v>
      </c>
      <c r="D6898" s="175">
        <v>0</v>
      </c>
      <c r="E6898" s="175">
        <v>0</v>
      </c>
      <c r="F6898" s="175">
        <v>0</v>
      </c>
      <c r="G6898" s="175">
        <v>0</v>
      </c>
      <c r="H6898" s="175">
        <v>0</v>
      </c>
      <c r="I6898" s="175">
        <v>0</v>
      </c>
      <c r="J6898" s="175">
        <v>0</v>
      </c>
      <c r="K6898" s="175">
        <v>0</v>
      </c>
      <c r="L6898" s="176">
        <v>0</v>
      </c>
      <c r="M6898" s="177">
        <v>0</v>
      </c>
    </row>
    <row r="6899" spans="1:13">
      <c r="A6899" s="166">
        <v>135</v>
      </c>
      <c r="B6899" s="167" t="s">
        <v>29</v>
      </c>
      <c r="C6899" s="168">
        <v>2000</v>
      </c>
      <c r="D6899" s="169">
        <v>0</v>
      </c>
      <c r="E6899" s="169">
        <v>0</v>
      </c>
      <c r="F6899" s="169">
        <v>0</v>
      </c>
      <c r="G6899" s="169">
        <v>0</v>
      </c>
      <c r="H6899" s="169">
        <v>0</v>
      </c>
      <c r="I6899" s="169">
        <v>0</v>
      </c>
      <c r="J6899" s="169">
        <v>0</v>
      </c>
      <c r="K6899" s="169">
        <v>0</v>
      </c>
      <c r="L6899" s="170">
        <v>0</v>
      </c>
      <c r="M6899" s="171">
        <v>0</v>
      </c>
    </row>
    <row r="6900" spans="1:13">
      <c r="A6900" s="172">
        <v>135</v>
      </c>
      <c r="B6900" s="173" t="s">
        <v>29</v>
      </c>
      <c r="C6900" s="174">
        <v>2001</v>
      </c>
      <c r="D6900" s="175">
        <v>0</v>
      </c>
      <c r="E6900" s="175">
        <v>0</v>
      </c>
      <c r="F6900" s="175">
        <v>0</v>
      </c>
      <c r="G6900" s="175">
        <v>0</v>
      </c>
      <c r="H6900" s="175">
        <v>0</v>
      </c>
      <c r="I6900" s="175">
        <v>0</v>
      </c>
      <c r="J6900" s="175">
        <v>0</v>
      </c>
      <c r="K6900" s="175">
        <v>0</v>
      </c>
      <c r="L6900" s="176">
        <v>0</v>
      </c>
      <c r="M6900" s="177">
        <v>0</v>
      </c>
    </row>
    <row r="6901" spans="1:13">
      <c r="A6901" s="166">
        <v>135</v>
      </c>
      <c r="B6901" s="167" t="s">
        <v>29</v>
      </c>
      <c r="C6901" s="168">
        <v>2002</v>
      </c>
      <c r="D6901" s="169">
        <v>0</v>
      </c>
      <c r="E6901" s="169">
        <v>0</v>
      </c>
      <c r="F6901" s="169">
        <v>0</v>
      </c>
      <c r="G6901" s="169">
        <v>0</v>
      </c>
      <c r="H6901" s="169">
        <v>0</v>
      </c>
      <c r="I6901" s="169">
        <v>0</v>
      </c>
      <c r="J6901" s="169">
        <v>0</v>
      </c>
      <c r="K6901" s="169">
        <v>0</v>
      </c>
      <c r="L6901" s="170">
        <v>0</v>
      </c>
      <c r="M6901" s="171">
        <v>0</v>
      </c>
    </row>
    <row r="6902" spans="1:13">
      <c r="A6902" s="172">
        <v>135</v>
      </c>
      <c r="B6902" s="173" t="s">
        <v>29</v>
      </c>
      <c r="C6902" s="174">
        <v>2003</v>
      </c>
      <c r="D6902" s="175">
        <v>0</v>
      </c>
      <c r="E6902" s="175">
        <v>0</v>
      </c>
      <c r="F6902" s="175">
        <v>0</v>
      </c>
      <c r="G6902" s="175">
        <v>0</v>
      </c>
      <c r="H6902" s="175">
        <v>0</v>
      </c>
      <c r="I6902" s="175">
        <v>0</v>
      </c>
      <c r="J6902" s="175">
        <v>0</v>
      </c>
      <c r="K6902" s="175">
        <v>0</v>
      </c>
      <c r="L6902" s="176">
        <v>0</v>
      </c>
      <c r="M6902" s="177">
        <v>0</v>
      </c>
    </row>
    <row r="6903" spans="1:13">
      <c r="A6903" s="166">
        <v>135</v>
      </c>
      <c r="B6903" s="167" t="s">
        <v>29</v>
      </c>
      <c r="C6903" s="168">
        <v>2004</v>
      </c>
      <c r="D6903" s="169">
        <v>0</v>
      </c>
      <c r="E6903" s="169">
        <v>0</v>
      </c>
      <c r="F6903" s="169">
        <v>0</v>
      </c>
      <c r="G6903" s="169">
        <v>0</v>
      </c>
      <c r="H6903" s="169">
        <v>0</v>
      </c>
      <c r="I6903" s="169">
        <v>0</v>
      </c>
      <c r="J6903" s="169">
        <v>0</v>
      </c>
      <c r="K6903" s="169">
        <v>0</v>
      </c>
      <c r="L6903" s="170">
        <v>0</v>
      </c>
      <c r="M6903" s="171">
        <v>0</v>
      </c>
    </row>
    <row r="6904" spans="1:13">
      <c r="A6904" s="172">
        <v>135</v>
      </c>
      <c r="B6904" s="173" t="s">
        <v>29</v>
      </c>
      <c r="C6904" s="174">
        <v>2005</v>
      </c>
      <c r="D6904" s="175">
        <v>0</v>
      </c>
      <c r="E6904" s="175">
        <v>0</v>
      </c>
      <c r="F6904" s="175">
        <v>0</v>
      </c>
      <c r="G6904" s="175">
        <v>0</v>
      </c>
      <c r="H6904" s="175">
        <v>0</v>
      </c>
      <c r="I6904" s="175">
        <v>0</v>
      </c>
      <c r="J6904" s="175">
        <v>0</v>
      </c>
      <c r="K6904" s="175">
        <v>0</v>
      </c>
      <c r="L6904" s="176">
        <v>0</v>
      </c>
      <c r="M6904" s="177">
        <v>0</v>
      </c>
    </row>
    <row r="6905" spans="1:13">
      <c r="A6905" s="166">
        <v>135</v>
      </c>
      <c r="B6905" s="167" t="s">
        <v>29</v>
      </c>
      <c r="C6905" s="168">
        <v>2006</v>
      </c>
      <c r="D6905" s="169">
        <v>0</v>
      </c>
      <c r="E6905" s="169">
        <v>0</v>
      </c>
      <c r="F6905" s="169">
        <v>0</v>
      </c>
      <c r="G6905" s="169">
        <v>0</v>
      </c>
      <c r="H6905" s="169">
        <v>-1872</v>
      </c>
      <c r="I6905" s="169">
        <v>0</v>
      </c>
      <c r="J6905" s="169">
        <v>0</v>
      </c>
      <c r="K6905" s="169">
        <v>0</v>
      </c>
      <c r="L6905" s="170">
        <v>0</v>
      </c>
      <c r="M6905" s="171">
        <v>0</v>
      </c>
    </row>
    <row r="6906" spans="1:13">
      <c r="A6906" s="172">
        <v>135</v>
      </c>
      <c r="B6906" s="173" t="s">
        <v>29</v>
      </c>
      <c r="C6906" s="174">
        <v>2007</v>
      </c>
      <c r="D6906" s="175">
        <v>0</v>
      </c>
      <c r="E6906" s="175">
        <v>0</v>
      </c>
      <c r="F6906" s="175">
        <v>0</v>
      </c>
      <c r="G6906" s="175">
        <v>0</v>
      </c>
      <c r="H6906" s="175">
        <v>0</v>
      </c>
      <c r="I6906" s="175">
        <v>0</v>
      </c>
      <c r="J6906" s="175">
        <v>0</v>
      </c>
      <c r="K6906" s="175">
        <v>0</v>
      </c>
      <c r="L6906" s="176">
        <v>0</v>
      </c>
      <c r="M6906" s="177">
        <v>0</v>
      </c>
    </row>
    <row r="6907" spans="1:13">
      <c r="A6907" s="166">
        <v>135</v>
      </c>
      <c r="B6907" s="167" t="s">
        <v>29</v>
      </c>
      <c r="C6907" s="168">
        <v>2008</v>
      </c>
      <c r="D6907" s="169">
        <v>0</v>
      </c>
      <c r="E6907" s="169">
        <v>0</v>
      </c>
      <c r="F6907" s="169">
        <v>0</v>
      </c>
      <c r="G6907" s="169">
        <v>0</v>
      </c>
      <c r="H6907" s="169">
        <v>0</v>
      </c>
      <c r="I6907" s="169">
        <v>0</v>
      </c>
      <c r="J6907" s="169">
        <v>0</v>
      </c>
      <c r="K6907" s="169">
        <v>0</v>
      </c>
      <c r="L6907" s="170">
        <v>0</v>
      </c>
      <c r="M6907" s="171">
        <v>0</v>
      </c>
    </row>
    <row r="6908" spans="1:13">
      <c r="A6908" s="172">
        <v>135</v>
      </c>
      <c r="B6908" s="173" t="s">
        <v>29</v>
      </c>
      <c r="C6908" s="174">
        <v>2009</v>
      </c>
      <c r="D6908" s="175">
        <v>0</v>
      </c>
      <c r="E6908" s="175">
        <v>0</v>
      </c>
      <c r="F6908" s="175">
        <v>0</v>
      </c>
      <c r="G6908" s="175">
        <v>0</v>
      </c>
      <c r="H6908" s="175">
        <v>0</v>
      </c>
      <c r="I6908" s="175">
        <v>0</v>
      </c>
      <c r="J6908" s="175">
        <v>0</v>
      </c>
      <c r="K6908" s="175">
        <v>0</v>
      </c>
      <c r="L6908" s="176">
        <v>0</v>
      </c>
      <c r="M6908" s="177">
        <v>0</v>
      </c>
    </row>
    <row r="6909" spans="1:13">
      <c r="A6909" s="166">
        <v>135</v>
      </c>
      <c r="B6909" s="167" t="s">
        <v>29</v>
      </c>
      <c r="C6909" s="168">
        <v>2010</v>
      </c>
      <c r="D6909" s="169">
        <v>0</v>
      </c>
      <c r="E6909" s="169">
        <v>0</v>
      </c>
      <c r="F6909" s="169">
        <v>0</v>
      </c>
      <c r="G6909" s="169">
        <v>0</v>
      </c>
      <c r="H6909" s="169">
        <v>0</v>
      </c>
      <c r="I6909" s="169">
        <v>0</v>
      </c>
      <c r="J6909" s="169">
        <v>0</v>
      </c>
      <c r="K6909" s="169">
        <v>0</v>
      </c>
      <c r="L6909" s="170">
        <v>0</v>
      </c>
      <c r="M6909" s="171">
        <v>0</v>
      </c>
    </row>
    <row r="6910" spans="1:13">
      <c r="A6910" s="172">
        <v>135</v>
      </c>
      <c r="B6910" s="173" t="s">
        <v>29</v>
      </c>
      <c r="C6910" s="174">
        <v>2011</v>
      </c>
      <c r="D6910" s="175">
        <v>0</v>
      </c>
      <c r="E6910" s="175">
        <v>0</v>
      </c>
      <c r="F6910" s="175">
        <v>0</v>
      </c>
      <c r="G6910" s="175">
        <v>0</v>
      </c>
      <c r="H6910" s="175">
        <v>0</v>
      </c>
      <c r="I6910" s="175">
        <v>0</v>
      </c>
      <c r="J6910" s="175">
        <v>0</v>
      </c>
      <c r="K6910" s="175">
        <v>0</v>
      </c>
      <c r="L6910" s="176">
        <v>0</v>
      </c>
      <c r="M6910" s="177">
        <v>0</v>
      </c>
    </row>
    <row r="6911" spans="1:13">
      <c r="A6911" s="166">
        <v>135</v>
      </c>
      <c r="B6911" s="167" t="s">
        <v>29</v>
      </c>
      <c r="C6911" s="168">
        <v>2012</v>
      </c>
      <c r="D6911" s="169">
        <v>0</v>
      </c>
      <c r="E6911" s="169">
        <v>0</v>
      </c>
      <c r="F6911" s="169">
        <v>0</v>
      </c>
      <c r="G6911" s="169">
        <v>0</v>
      </c>
      <c r="H6911" s="169">
        <v>-4422</v>
      </c>
      <c r="I6911" s="169">
        <v>0</v>
      </c>
      <c r="J6911" s="169">
        <v>0</v>
      </c>
      <c r="K6911" s="169">
        <v>0</v>
      </c>
      <c r="L6911" s="170">
        <v>0</v>
      </c>
      <c r="M6911" s="171">
        <v>0</v>
      </c>
    </row>
    <row r="6912" spans="1:13">
      <c r="A6912" s="172">
        <v>135</v>
      </c>
      <c r="B6912" s="173" t="s">
        <v>29</v>
      </c>
      <c r="C6912" s="174">
        <v>2013</v>
      </c>
      <c r="D6912" s="175">
        <v>0</v>
      </c>
      <c r="E6912" s="175">
        <v>0</v>
      </c>
      <c r="F6912" s="175">
        <v>0</v>
      </c>
      <c r="G6912" s="175">
        <v>0</v>
      </c>
      <c r="H6912" s="175">
        <v>19395</v>
      </c>
      <c r="I6912" s="175">
        <v>2086</v>
      </c>
      <c r="J6912" s="175">
        <v>0</v>
      </c>
      <c r="K6912" s="175">
        <v>0</v>
      </c>
      <c r="L6912" s="176">
        <v>0</v>
      </c>
      <c r="M6912" s="177">
        <v>0</v>
      </c>
    </row>
    <row r="6913" spans="1:13">
      <c r="A6913" s="166">
        <v>135</v>
      </c>
      <c r="B6913" s="167" t="s">
        <v>29</v>
      </c>
      <c r="C6913" s="168">
        <v>2014</v>
      </c>
      <c r="D6913" s="169">
        <v>0</v>
      </c>
      <c r="E6913" s="169">
        <v>0</v>
      </c>
      <c r="F6913" s="169">
        <v>0</v>
      </c>
      <c r="G6913" s="169">
        <v>0</v>
      </c>
      <c r="H6913" s="169">
        <v>-91303</v>
      </c>
      <c r="I6913" s="169">
        <v>-25453</v>
      </c>
      <c r="J6913" s="169">
        <v>0</v>
      </c>
      <c r="K6913" s="169">
        <v>0</v>
      </c>
      <c r="L6913" s="170">
        <v>2</v>
      </c>
      <c r="M6913" s="171">
        <v>0</v>
      </c>
    </row>
    <row r="6914" spans="1:13">
      <c r="A6914" s="172">
        <v>135</v>
      </c>
      <c r="B6914" s="173" t="s">
        <v>29</v>
      </c>
      <c r="C6914" s="174">
        <v>2015</v>
      </c>
      <c r="D6914" s="175">
        <v>0</v>
      </c>
      <c r="E6914" s="175">
        <v>0</v>
      </c>
      <c r="F6914" s="175">
        <v>0</v>
      </c>
      <c r="G6914" s="175">
        <v>0</v>
      </c>
      <c r="H6914" s="175">
        <v>366934</v>
      </c>
      <c r="I6914" s="175">
        <v>146526.20000000001</v>
      </c>
      <c r="J6914" s="175">
        <v>-1600</v>
      </c>
      <c r="K6914" s="175">
        <v>0</v>
      </c>
      <c r="L6914" s="176">
        <v>2</v>
      </c>
      <c r="M6914" s="177">
        <v>0</v>
      </c>
    </row>
    <row r="6915" spans="1:13">
      <c r="A6915" s="166">
        <v>135</v>
      </c>
      <c r="B6915" s="167" t="s">
        <v>29</v>
      </c>
      <c r="C6915" s="168">
        <v>2016</v>
      </c>
      <c r="D6915" s="169">
        <v>0</v>
      </c>
      <c r="E6915" s="169">
        <v>0</v>
      </c>
      <c r="F6915" s="169">
        <v>0</v>
      </c>
      <c r="G6915" s="169">
        <v>0</v>
      </c>
      <c r="H6915" s="169">
        <v>2875994</v>
      </c>
      <c r="I6915" s="169">
        <v>340058.75</v>
      </c>
      <c r="J6915" s="169">
        <v>4616</v>
      </c>
      <c r="K6915" s="169">
        <v>-538</v>
      </c>
      <c r="L6915" s="170">
        <v>5</v>
      </c>
      <c r="M6915" s="171">
        <v>0</v>
      </c>
    </row>
    <row r="6916" spans="1:13">
      <c r="A6916" s="172">
        <v>135</v>
      </c>
      <c r="B6916" s="173" t="s">
        <v>29</v>
      </c>
      <c r="C6916" s="174">
        <v>2017</v>
      </c>
      <c r="D6916" s="175">
        <v>0</v>
      </c>
      <c r="E6916" s="175">
        <v>0</v>
      </c>
      <c r="F6916" s="175">
        <v>0</v>
      </c>
      <c r="G6916" s="175">
        <v>0</v>
      </c>
      <c r="H6916" s="175">
        <v>3063384</v>
      </c>
      <c r="I6916" s="175">
        <v>1164240.75</v>
      </c>
      <c r="J6916" s="175">
        <v>-45042</v>
      </c>
      <c r="K6916" s="175">
        <v>7023</v>
      </c>
      <c r="L6916" s="176">
        <v>5</v>
      </c>
      <c r="M6916" s="177">
        <v>3</v>
      </c>
    </row>
    <row r="6917" spans="1:13">
      <c r="A6917" s="166">
        <v>135</v>
      </c>
      <c r="B6917" s="167" t="s">
        <v>29</v>
      </c>
      <c r="C6917" s="168">
        <v>2018</v>
      </c>
      <c r="D6917" s="169">
        <v>0</v>
      </c>
      <c r="E6917" s="169">
        <v>0</v>
      </c>
      <c r="F6917" s="169">
        <v>0</v>
      </c>
      <c r="G6917" s="169">
        <v>0</v>
      </c>
      <c r="H6917" s="169">
        <v>3970200</v>
      </c>
      <c r="I6917" s="169">
        <v>1193196.5</v>
      </c>
      <c r="J6917" s="169">
        <v>304770</v>
      </c>
      <c r="K6917" s="169">
        <v>18431</v>
      </c>
      <c r="L6917" s="170">
        <v>14</v>
      </c>
      <c r="M6917" s="171">
        <v>2</v>
      </c>
    </row>
    <row r="6918" spans="1:13">
      <c r="A6918" s="172">
        <v>135</v>
      </c>
      <c r="B6918" s="173" t="s">
        <v>29</v>
      </c>
      <c r="C6918" s="174">
        <v>2019</v>
      </c>
      <c r="D6918" s="175">
        <v>0</v>
      </c>
      <c r="E6918" s="175">
        <v>0</v>
      </c>
      <c r="F6918" s="175">
        <v>0</v>
      </c>
      <c r="G6918" s="175">
        <v>0</v>
      </c>
      <c r="H6918" s="175">
        <v>1716215</v>
      </c>
      <c r="I6918" s="175">
        <v>571657.05000000005</v>
      </c>
      <c r="J6918" s="175">
        <v>-86872</v>
      </c>
      <c r="K6918" s="175">
        <v>-1015</v>
      </c>
      <c r="L6918" s="176">
        <v>104</v>
      </c>
      <c r="M6918" s="177">
        <v>-17</v>
      </c>
    </row>
    <row r="6919" spans="1:13">
      <c r="A6919" s="166">
        <v>135</v>
      </c>
      <c r="B6919" s="167" t="s">
        <v>29</v>
      </c>
      <c r="C6919" s="168">
        <v>2020</v>
      </c>
      <c r="D6919" s="169">
        <v>725852500</v>
      </c>
      <c r="E6919" s="169">
        <v>7913568000</v>
      </c>
      <c r="F6919" s="169">
        <v>188493600</v>
      </c>
      <c r="G6919" s="169">
        <v>4340856000</v>
      </c>
      <c r="H6919" s="169">
        <v>60775607</v>
      </c>
      <c r="I6919" s="169">
        <v>17875452.649999999</v>
      </c>
      <c r="J6919" s="169">
        <v>14971580</v>
      </c>
      <c r="K6919" s="169">
        <v>3254679</v>
      </c>
      <c r="L6919" s="170">
        <v>5496</v>
      </c>
      <c r="M6919" s="171">
        <v>525</v>
      </c>
    </row>
    <row r="6920" spans="1:13">
      <c r="A6920" s="172">
        <v>136</v>
      </c>
      <c r="B6920" s="173" t="s">
        <v>22</v>
      </c>
      <c r="C6920" s="174">
        <v>1988</v>
      </c>
      <c r="D6920" s="175">
        <v>0</v>
      </c>
      <c r="E6920" s="175">
        <v>0</v>
      </c>
      <c r="F6920" s="175">
        <v>0</v>
      </c>
      <c r="G6920" s="175">
        <v>0</v>
      </c>
      <c r="H6920" s="175">
        <v>0</v>
      </c>
      <c r="I6920" s="175">
        <v>0</v>
      </c>
      <c r="J6920" s="175">
        <v>0</v>
      </c>
      <c r="K6920" s="175">
        <v>0</v>
      </c>
      <c r="L6920" s="176">
        <v>0</v>
      </c>
      <c r="M6920" s="177">
        <v>0</v>
      </c>
    </row>
    <row r="6921" spans="1:13">
      <c r="A6921" s="166">
        <v>136</v>
      </c>
      <c r="B6921" s="167" t="s">
        <v>22</v>
      </c>
      <c r="C6921" s="168">
        <v>1991</v>
      </c>
      <c r="D6921" s="169">
        <v>0</v>
      </c>
      <c r="E6921" s="169">
        <v>0</v>
      </c>
      <c r="F6921" s="169">
        <v>0</v>
      </c>
      <c r="G6921" s="169">
        <v>0</v>
      </c>
      <c r="H6921" s="169">
        <v>0</v>
      </c>
      <c r="I6921" s="169">
        <v>0</v>
      </c>
      <c r="J6921" s="169">
        <v>0</v>
      </c>
      <c r="K6921" s="169">
        <v>0</v>
      </c>
      <c r="L6921" s="170">
        <v>0</v>
      </c>
      <c r="M6921" s="171">
        <v>0</v>
      </c>
    </row>
    <row r="6922" spans="1:13">
      <c r="A6922" s="172">
        <v>136</v>
      </c>
      <c r="B6922" s="173" t="s">
        <v>22</v>
      </c>
      <c r="C6922" s="174">
        <v>1992</v>
      </c>
      <c r="D6922" s="175">
        <v>0</v>
      </c>
      <c r="E6922" s="175">
        <v>0</v>
      </c>
      <c r="F6922" s="175">
        <v>0</v>
      </c>
      <c r="G6922" s="175">
        <v>0</v>
      </c>
      <c r="H6922" s="175">
        <v>0</v>
      </c>
      <c r="I6922" s="175">
        <v>0</v>
      </c>
      <c r="J6922" s="175">
        <v>0</v>
      </c>
      <c r="K6922" s="175">
        <v>0</v>
      </c>
      <c r="L6922" s="176">
        <v>0</v>
      </c>
      <c r="M6922" s="177">
        <v>0</v>
      </c>
    </row>
    <row r="6923" spans="1:13">
      <c r="A6923" s="166">
        <v>136</v>
      </c>
      <c r="B6923" s="167" t="s">
        <v>22</v>
      </c>
      <c r="C6923" s="168">
        <v>1998</v>
      </c>
      <c r="D6923" s="169">
        <v>0</v>
      </c>
      <c r="E6923" s="169">
        <v>0</v>
      </c>
      <c r="F6923" s="169">
        <v>0</v>
      </c>
      <c r="G6923" s="169">
        <v>0</v>
      </c>
      <c r="H6923" s="169">
        <v>0</v>
      </c>
      <c r="I6923" s="169">
        <v>0</v>
      </c>
      <c r="J6923" s="169">
        <v>0</v>
      </c>
      <c r="K6923" s="169">
        <v>0</v>
      </c>
      <c r="L6923" s="170">
        <v>0</v>
      </c>
      <c r="M6923" s="171">
        <v>0</v>
      </c>
    </row>
    <row r="6924" spans="1:13">
      <c r="A6924" s="172">
        <v>136</v>
      </c>
      <c r="B6924" s="173" t="s">
        <v>22</v>
      </c>
      <c r="C6924" s="174">
        <v>1999</v>
      </c>
      <c r="D6924" s="175">
        <v>0</v>
      </c>
      <c r="E6924" s="175">
        <v>0</v>
      </c>
      <c r="F6924" s="175">
        <v>0</v>
      </c>
      <c r="G6924" s="175">
        <v>0</v>
      </c>
      <c r="H6924" s="175">
        <v>0</v>
      </c>
      <c r="I6924" s="175">
        <v>0</v>
      </c>
      <c r="J6924" s="175">
        <v>0</v>
      </c>
      <c r="K6924" s="175">
        <v>0</v>
      </c>
      <c r="L6924" s="176">
        <v>0</v>
      </c>
      <c r="M6924" s="177">
        <v>0</v>
      </c>
    </row>
    <row r="6925" spans="1:13">
      <c r="A6925" s="166">
        <v>136</v>
      </c>
      <c r="B6925" s="167" t="s">
        <v>22</v>
      </c>
      <c r="C6925" s="168">
        <v>2000</v>
      </c>
      <c r="D6925" s="169">
        <v>0</v>
      </c>
      <c r="E6925" s="169">
        <v>0</v>
      </c>
      <c r="F6925" s="169">
        <v>0</v>
      </c>
      <c r="G6925" s="169">
        <v>0</v>
      </c>
      <c r="H6925" s="169">
        <v>0</v>
      </c>
      <c r="I6925" s="169">
        <v>0</v>
      </c>
      <c r="J6925" s="169">
        <v>0</v>
      </c>
      <c r="K6925" s="169">
        <v>0</v>
      </c>
      <c r="L6925" s="170">
        <v>0</v>
      </c>
      <c r="M6925" s="171">
        <v>0</v>
      </c>
    </row>
    <row r="6926" spans="1:13">
      <c r="A6926" s="172">
        <v>136</v>
      </c>
      <c r="B6926" s="173" t="s">
        <v>22</v>
      </c>
      <c r="C6926" s="174">
        <v>2001</v>
      </c>
      <c r="D6926" s="175">
        <v>0</v>
      </c>
      <c r="E6926" s="175">
        <v>0</v>
      </c>
      <c r="F6926" s="175">
        <v>0</v>
      </c>
      <c r="G6926" s="175">
        <v>0</v>
      </c>
      <c r="H6926" s="175">
        <v>-1256</v>
      </c>
      <c r="I6926" s="175">
        <v>0</v>
      </c>
      <c r="J6926" s="175">
        <v>0</v>
      </c>
      <c r="K6926" s="175">
        <v>0</v>
      </c>
      <c r="L6926" s="176">
        <v>0</v>
      </c>
      <c r="M6926" s="177">
        <v>0</v>
      </c>
    </row>
    <row r="6927" spans="1:13">
      <c r="A6927" s="166">
        <v>136</v>
      </c>
      <c r="B6927" s="167" t="s">
        <v>22</v>
      </c>
      <c r="C6927" s="168">
        <v>2003</v>
      </c>
      <c r="D6927" s="169">
        <v>0</v>
      </c>
      <c r="E6927" s="169">
        <v>0</v>
      </c>
      <c r="F6927" s="169">
        <v>0</v>
      </c>
      <c r="G6927" s="169">
        <v>0</v>
      </c>
      <c r="H6927" s="169">
        <v>0</v>
      </c>
      <c r="I6927" s="169">
        <v>0</v>
      </c>
      <c r="J6927" s="169">
        <v>0</v>
      </c>
      <c r="K6927" s="169">
        <v>0</v>
      </c>
      <c r="L6927" s="170">
        <v>0</v>
      </c>
      <c r="M6927" s="171">
        <v>0</v>
      </c>
    </row>
    <row r="6928" spans="1:13">
      <c r="A6928" s="172">
        <v>136</v>
      </c>
      <c r="B6928" s="173" t="s">
        <v>22</v>
      </c>
      <c r="C6928" s="174">
        <v>2004</v>
      </c>
      <c r="D6928" s="175">
        <v>0</v>
      </c>
      <c r="E6928" s="175">
        <v>0</v>
      </c>
      <c r="F6928" s="175">
        <v>0</v>
      </c>
      <c r="G6928" s="175">
        <v>0</v>
      </c>
      <c r="H6928" s="175">
        <v>0</v>
      </c>
      <c r="I6928" s="175">
        <v>0</v>
      </c>
      <c r="J6928" s="175">
        <v>0</v>
      </c>
      <c r="K6928" s="175">
        <v>0</v>
      </c>
      <c r="L6928" s="176">
        <v>0</v>
      </c>
      <c r="M6928" s="177">
        <v>0</v>
      </c>
    </row>
    <row r="6929" spans="1:13">
      <c r="A6929" s="166">
        <v>136</v>
      </c>
      <c r="B6929" s="167" t="s">
        <v>22</v>
      </c>
      <c r="C6929" s="168">
        <v>2007</v>
      </c>
      <c r="D6929" s="169">
        <v>0</v>
      </c>
      <c r="E6929" s="169">
        <v>0</v>
      </c>
      <c r="F6929" s="169">
        <v>0</v>
      </c>
      <c r="G6929" s="169">
        <v>0</v>
      </c>
      <c r="H6929" s="169">
        <v>0</v>
      </c>
      <c r="I6929" s="169">
        <v>0</v>
      </c>
      <c r="J6929" s="169">
        <v>0</v>
      </c>
      <c r="K6929" s="169">
        <v>0</v>
      </c>
      <c r="L6929" s="170">
        <v>0</v>
      </c>
      <c r="M6929" s="171">
        <v>0</v>
      </c>
    </row>
    <row r="6930" spans="1:13">
      <c r="A6930" s="172">
        <v>136</v>
      </c>
      <c r="B6930" s="173" t="s">
        <v>22</v>
      </c>
      <c r="C6930" s="174">
        <v>2008</v>
      </c>
      <c r="D6930" s="175">
        <v>0</v>
      </c>
      <c r="E6930" s="175">
        <v>0</v>
      </c>
      <c r="F6930" s="175">
        <v>0</v>
      </c>
      <c r="G6930" s="175">
        <v>0</v>
      </c>
      <c r="H6930" s="175">
        <v>0</v>
      </c>
      <c r="I6930" s="175">
        <v>0</v>
      </c>
      <c r="J6930" s="175">
        <v>0</v>
      </c>
      <c r="K6930" s="175">
        <v>0</v>
      </c>
      <c r="L6930" s="176">
        <v>0</v>
      </c>
      <c r="M6930" s="177">
        <v>0</v>
      </c>
    </row>
    <row r="6931" spans="1:13">
      <c r="A6931" s="166">
        <v>136</v>
      </c>
      <c r="B6931" s="167" t="s">
        <v>22</v>
      </c>
      <c r="C6931" s="168">
        <v>2009</v>
      </c>
      <c r="D6931" s="169">
        <v>0</v>
      </c>
      <c r="E6931" s="169">
        <v>0</v>
      </c>
      <c r="F6931" s="169">
        <v>0</v>
      </c>
      <c r="G6931" s="169">
        <v>0</v>
      </c>
      <c r="H6931" s="169">
        <v>0</v>
      </c>
      <c r="I6931" s="169">
        <v>0</v>
      </c>
      <c r="J6931" s="169">
        <v>0</v>
      </c>
      <c r="K6931" s="169">
        <v>0</v>
      </c>
      <c r="L6931" s="170">
        <v>0</v>
      </c>
      <c r="M6931" s="171">
        <v>0</v>
      </c>
    </row>
    <row r="6932" spans="1:13">
      <c r="A6932" s="172">
        <v>136</v>
      </c>
      <c r="B6932" s="173" t="s">
        <v>22</v>
      </c>
      <c r="C6932" s="174">
        <v>2010</v>
      </c>
      <c r="D6932" s="175">
        <v>0</v>
      </c>
      <c r="E6932" s="175">
        <v>0</v>
      </c>
      <c r="F6932" s="175">
        <v>0</v>
      </c>
      <c r="G6932" s="175">
        <v>0</v>
      </c>
      <c r="H6932" s="175">
        <v>0</v>
      </c>
      <c r="I6932" s="175">
        <v>0</v>
      </c>
      <c r="J6932" s="175">
        <v>0</v>
      </c>
      <c r="K6932" s="175">
        <v>0</v>
      </c>
      <c r="L6932" s="176">
        <v>0</v>
      </c>
      <c r="M6932" s="177">
        <v>0</v>
      </c>
    </row>
    <row r="6933" spans="1:13">
      <c r="A6933" s="166">
        <v>136</v>
      </c>
      <c r="B6933" s="167" t="s">
        <v>22</v>
      </c>
      <c r="C6933" s="168">
        <v>2011</v>
      </c>
      <c r="D6933" s="169">
        <v>0</v>
      </c>
      <c r="E6933" s="169">
        <v>0</v>
      </c>
      <c r="F6933" s="169">
        <v>0</v>
      </c>
      <c r="G6933" s="169">
        <v>0</v>
      </c>
      <c r="H6933" s="169">
        <v>0</v>
      </c>
      <c r="I6933" s="169">
        <v>0</v>
      </c>
      <c r="J6933" s="169">
        <v>0</v>
      </c>
      <c r="K6933" s="169">
        <v>0</v>
      </c>
      <c r="L6933" s="170">
        <v>0</v>
      </c>
      <c r="M6933" s="171">
        <v>0</v>
      </c>
    </row>
    <row r="6934" spans="1:13">
      <c r="A6934" s="172">
        <v>136</v>
      </c>
      <c r="B6934" s="173" t="s">
        <v>22</v>
      </c>
      <c r="C6934" s="174">
        <v>2012</v>
      </c>
      <c r="D6934" s="175">
        <v>0</v>
      </c>
      <c r="E6934" s="175">
        <v>0</v>
      </c>
      <c r="F6934" s="175">
        <v>0</v>
      </c>
      <c r="G6934" s="175">
        <v>0</v>
      </c>
      <c r="H6934" s="175">
        <v>-958</v>
      </c>
      <c r="I6934" s="175">
        <v>39</v>
      </c>
      <c r="J6934" s="175">
        <v>0</v>
      </c>
      <c r="K6934" s="175">
        <v>0</v>
      </c>
      <c r="L6934" s="176">
        <v>0</v>
      </c>
      <c r="M6934" s="177">
        <v>0</v>
      </c>
    </row>
    <row r="6935" spans="1:13">
      <c r="A6935" s="166">
        <v>136</v>
      </c>
      <c r="B6935" s="167" t="s">
        <v>22</v>
      </c>
      <c r="C6935" s="168">
        <v>2013</v>
      </c>
      <c r="D6935" s="169">
        <v>0</v>
      </c>
      <c r="E6935" s="169">
        <v>0</v>
      </c>
      <c r="F6935" s="169">
        <v>0</v>
      </c>
      <c r="G6935" s="169">
        <v>0</v>
      </c>
      <c r="H6935" s="169">
        <v>-28480.05</v>
      </c>
      <c r="I6935" s="169">
        <v>19113</v>
      </c>
      <c r="J6935" s="169">
        <v>0</v>
      </c>
      <c r="K6935" s="169">
        <v>0</v>
      </c>
      <c r="L6935" s="170">
        <v>0</v>
      </c>
      <c r="M6935" s="171">
        <v>0</v>
      </c>
    </row>
    <row r="6936" spans="1:13">
      <c r="A6936" s="172">
        <v>136</v>
      </c>
      <c r="B6936" s="173" t="s">
        <v>22</v>
      </c>
      <c r="C6936" s="174">
        <v>2014</v>
      </c>
      <c r="D6936" s="175">
        <v>0</v>
      </c>
      <c r="E6936" s="175">
        <v>0</v>
      </c>
      <c r="F6936" s="175">
        <v>0</v>
      </c>
      <c r="G6936" s="175">
        <v>0</v>
      </c>
      <c r="H6936" s="175">
        <v>740.95</v>
      </c>
      <c r="I6936" s="175">
        <v>14958</v>
      </c>
      <c r="J6936" s="175">
        <v>0</v>
      </c>
      <c r="K6936" s="175">
        <v>0</v>
      </c>
      <c r="L6936" s="176">
        <v>0</v>
      </c>
      <c r="M6936" s="177">
        <v>0</v>
      </c>
    </row>
    <row r="6937" spans="1:13">
      <c r="A6937" s="166">
        <v>136</v>
      </c>
      <c r="B6937" s="167" t="s">
        <v>22</v>
      </c>
      <c r="C6937" s="168">
        <v>2015</v>
      </c>
      <c r="D6937" s="169">
        <v>0</v>
      </c>
      <c r="E6937" s="169">
        <v>0</v>
      </c>
      <c r="F6937" s="169">
        <v>0</v>
      </c>
      <c r="G6937" s="169">
        <v>0</v>
      </c>
      <c r="H6937" s="169">
        <v>-36557.949999999997</v>
      </c>
      <c r="I6937" s="169">
        <v>36367</v>
      </c>
      <c r="J6937" s="169">
        <v>0</v>
      </c>
      <c r="K6937" s="169">
        <v>0</v>
      </c>
      <c r="L6937" s="170">
        <v>0</v>
      </c>
      <c r="M6937" s="171">
        <v>0</v>
      </c>
    </row>
    <row r="6938" spans="1:13">
      <c r="A6938" s="172">
        <v>136</v>
      </c>
      <c r="B6938" s="173" t="s">
        <v>22</v>
      </c>
      <c r="C6938" s="174">
        <v>2016</v>
      </c>
      <c r="D6938" s="175">
        <v>0</v>
      </c>
      <c r="E6938" s="175">
        <v>0</v>
      </c>
      <c r="F6938" s="175">
        <v>0</v>
      </c>
      <c r="G6938" s="175">
        <v>0</v>
      </c>
      <c r="H6938" s="175">
        <v>152384.1</v>
      </c>
      <c r="I6938" s="175">
        <v>3095</v>
      </c>
      <c r="J6938" s="175">
        <v>0</v>
      </c>
      <c r="K6938" s="175">
        <v>-15</v>
      </c>
      <c r="L6938" s="176">
        <v>0</v>
      </c>
      <c r="M6938" s="177">
        <v>0</v>
      </c>
    </row>
    <row r="6939" spans="1:13">
      <c r="A6939" s="166">
        <v>136</v>
      </c>
      <c r="B6939" s="167" t="s">
        <v>22</v>
      </c>
      <c r="C6939" s="168">
        <v>2017</v>
      </c>
      <c r="D6939" s="169">
        <v>0</v>
      </c>
      <c r="E6939" s="169">
        <v>0</v>
      </c>
      <c r="F6939" s="169">
        <v>0</v>
      </c>
      <c r="G6939" s="169">
        <v>0</v>
      </c>
      <c r="H6939" s="169">
        <v>981415.9</v>
      </c>
      <c r="I6939" s="169">
        <v>100519</v>
      </c>
      <c r="J6939" s="169">
        <v>-2504</v>
      </c>
      <c r="K6939" s="169">
        <v>680</v>
      </c>
      <c r="L6939" s="170">
        <v>-1</v>
      </c>
      <c r="M6939" s="171">
        <v>0</v>
      </c>
    </row>
    <row r="6940" spans="1:13">
      <c r="A6940" s="172">
        <v>136</v>
      </c>
      <c r="B6940" s="173" t="s">
        <v>22</v>
      </c>
      <c r="C6940" s="174">
        <v>2018</v>
      </c>
      <c r="D6940" s="175">
        <v>0</v>
      </c>
      <c r="E6940" s="175">
        <v>0</v>
      </c>
      <c r="F6940" s="175">
        <v>0</v>
      </c>
      <c r="G6940" s="175">
        <v>0</v>
      </c>
      <c r="H6940" s="175">
        <v>209150.9</v>
      </c>
      <c r="I6940" s="175">
        <v>216193</v>
      </c>
      <c r="J6940" s="175">
        <v>28504</v>
      </c>
      <c r="K6940" s="175">
        <v>-1064</v>
      </c>
      <c r="L6940" s="176">
        <v>2</v>
      </c>
      <c r="M6940" s="177">
        <v>2</v>
      </c>
    </row>
    <row r="6941" spans="1:13">
      <c r="A6941" s="166">
        <v>136</v>
      </c>
      <c r="B6941" s="167" t="s">
        <v>22</v>
      </c>
      <c r="C6941" s="168">
        <v>2019</v>
      </c>
      <c r="D6941" s="169">
        <v>0</v>
      </c>
      <c r="E6941" s="169">
        <v>0</v>
      </c>
      <c r="F6941" s="169">
        <v>0</v>
      </c>
      <c r="G6941" s="169">
        <v>0</v>
      </c>
      <c r="H6941" s="169">
        <v>949589.8</v>
      </c>
      <c r="I6941" s="169">
        <v>319277</v>
      </c>
      <c r="J6941" s="169">
        <v>44899.05</v>
      </c>
      <c r="K6941" s="169">
        <v>1984</v>
      </c>
      <c r="L6941" s="170">
        <v>2</v>
      </c>
      <c r="M6941" s="171">
        <v>-2</v>
      </c>
    </row>
    <row r="6942" spans="1:13">
      <c r="A6942" s="172">
        <v>136</v>
      </c>
      <c r="B6942" s="173" t="s">
        <v>22</v>
      </c>
      <c r="C6942" s="174">
        <v>2020</v>
      </c>
      <c r="D6942" s="175">
        <v>320069700</v>
      </c>
      <c r="E6942" s="175">
        <v>2328293400</v>
      </c>
      <c r="F6942" s="175">
        <v>5196100</v>
      </c>
      <c r="G6942" s="175">
        <v>52116000</v>
      </c>
      <c r="H6942" s="175">
        <v>19702303.199999999</v>
      </c>
      <c r="I6942" s="175">
        <v>3861165</v>
      </c>
      <c r="J6942" s="175">
        <v>380277</v>
      </c>
      <c r="K6942" s="175">
        <v>38007</v>
      </c>
      <c r="L6942" s="176">
        <v>4502</v>
      </c>
      <c r="M6942" s="177">
        <v>222</v>
      </c>
    </row>
    <row r="6943" spans="1:13">
      <c r="A6943" s="166">
        <v>137</v>
      </c>
      <c r="B6943" s="167" t="s">
        <v>93</v>
      </c>
      <c r="C6943" s="168">
        <v>1999</v>
      </c>
      <c r="D6943" s="169">
        <v>0</v>
      </c>
      <c r="E6943" s="169">
        <v>0</v>
      </c>
      <c r="F6943" s="169">
        <v>0</v>
      </c>
      <c r="G6943" s="169">
        <v>0</v>
      </c>
      <c r="H6943" s="169">
        <v>0</v>
      </c>
      <c r="I6943" s="169">
        <v>0</v>
      </c>
      <c r="J6943" s="169">
        <v>0</v>
      </c>
      <c r="K6943" s="169">
        <v>0</v>
      </c>
      <c r="L6943" s="170">
        <v>0</v>
      </c>
      <c r="M6943" s="171">
        <v>0</v>
      </c>
    </row>
    <row r="6944" spans="1:13">
      <c r="A6944" s="172">
        <v>137</v>
      </c>
      <c r="B6944" s="173" t="s">
        <v>93</v>
      </c>
      <c r="C6944" s="174">
        <v>2000</v>
      </c>
      <c r="D6944" s="175">
        <v>0</v>
      </c>
      <c r="E6944" s="175">
        <v>0</v>
      </c>
      <c r="F6944" s="175">
        <v>0</v>
      </c>
      <c r="G6944" s="175">
        <v>0</v>
      </c>
      <c r="H6944" s="175">
        <v>-200</v>
      </c>
      <c r="I6944" s="175">
        <v>0</v>
      </c>
      <c r="J6944" s="175">
        <v>0</v>
      </c>
      <c r="K6944" s="175">
        <v>0</v>
      </c>
      <c r="L6944" s="176">
        <v>0</v>
      </c>
      <c r="M6944" s="177">
        <v>0</v>
      </c>
    </row>
    <row r="6945" spans="1:13">
      <c r="A6945" s="166">
        <v>137</v>
      </c>
      <c r="B6945" s="167" t="s">
        <v>93</v>
      </c>
      <c r="C6945" s="168">
        <v>2001</v>
      </c>
      <c r="D6945" s="169">
        <v>0</v>
      </c>
      <c r="E6945" s="169">
        <v>0</v>
      </c>
      <c r="F6945" s="169">
        <v>0</v>
      </c>
      <c r="G6945" s="169">
        <v>0</v>
      </c>
      <c r="H6945" s="169">
        <v>0</v>
      </c>
      <c r="I6945" s="169">
        <v>0</v>
      </c>
      <c r="J6945" s="169">
        <v>0</v>
      </c>
      <c r="K6945" s="169">
        <v>0</v>
      </c>
      <c r="L6945" s="170">
        <v>0</v>
      </c>
      <c r="M6945" s="171">
        <v>0</v>
      </c>
    </row>
    <row r="6946" spans="1:13">
      <c r="A6946" s="172">
        <v>137</v>
      </c>
      <c r="B6946" s="173" t="s">
        <v>93</v>
      </c>
      <c r="C6946" s="174">
        <v>2002</v>
      </c>
      <c r="D6946" s="175">
        <v>0</v>
      </c>
      <c r="E6946" s="175">
        <v>0</v>
      </c>
      <c r="F6946" s="175">
        <v>0</v>
      </c>
      <c r="G6946" s="175">
        <v>0</v>
      </c>
      <c r="H6946" s="175">
        <v>0</v>
      </c>
      <c r="I6946" s="175">
        <v>0</v>
      </c>
      <c r="J6946" s="175">
        <v>0</v>
      </c>
      <c r="K6946" s="175">
        <v>0</v>
      </c>
      <c r="L6946" s="176">
        <v>0</v>
      </c>
      <c r="M6946" s="177">
        <v>0</v>
      </c>
    </row>
    <row r="6947" spans="1:13">
      <c r="A6947" s="166">
        <v>137</v>
      </c>
      <c r="B6947" s="167" t="s">
        <v>93</v>
      </c>
      <c r="C6947" s="168">
        <v>2003</v>
      </c>
      <c r="D6947" s="169">
        <v>0</v>
      </c>
      <c r="E6947" s="169">
        <v>0</v>
      </c>
      <c r="F6947" s="169">
        <v>0</v>
      </c>
      <c r="G6947" s="169">
        <v>0</v>
      </c>
      <c r="H6947" s="169">
        <v>0</v>
      </c>
      <c r="I6947" s="169">
        <v>0</v>
      </c>
      <c r="J6947" s="169">
        <v>0</v>
      </c>
      <c r="K6947" s="169">
        <v>0</v>
      </c>
      <c r="L6947" s="170">
        <v>0</v>
      </c>
      <c r="M6947" s="171">
        <v>0</v>
      </c>
    </row>
    <row r="6948" spans="1:13">
      <c r="A6948" s="172">
        <v>137</v>
      </c>
      <c r="B6948" s="173" t="s">
        <v>93</v>
      </c>
      <c r="C6948" s="174">
        <v>2004</v>
      </c>
      <c r="D6948" s="175">
        <v>0</v>
      </c>
      <c r="E6948" s="175">
        <v>0</v>
      </c>
      <c r="F6948" s="175">
        <v>0</v>
      </c>
      <c r="G6948" s="175">
        <v>0</v>
      </c>
      <c r="H6948" s="175">
        <v>0</v>
      </c>
      <c r="I6948" s="175">
        <v>0</v>
      </c>
      <c r="J6948" s="175">
        <v>0</v>
      </c>
      <c r="K6948" s="175">
        <v>0</v>
      </c>
      <c r="L6948" s="176">
        <v>0</v>
      </c>
      <c r="M6948" s="177">
        <v>0</v>
      </c>
    </row>
    <row r="6949" spans="1:13">
      <c r="A6949" s="166">
        <v>137</v>
      </c>
      <c r="B6949" s="167" t="s">
        <v>93</v>
      </c>
      <c r="C6949" s="168">
        <v>2005</v>
      </c>
      <c r="D6949" s="169">
        <v>0</v>
      </c>
      <c r="E6949" s="169">
        <v>0</v>
      </c>
      <c r="F6949" s="169">
        <v>0</v>
      </c>
      <c r="G6949" s="169">
        <v>0</v>
      </c>
      <c r="H6949" s="169">
        <v>0</v>
      </c>
      <c r="I6949" s="169">
        <v>0</v>
      </c>
      <c r="J6949" s="169">
        <v>0</v>
      </c>
      <c r="K6949" s="169">
        <v>0</v>
      </c>
      <c r="L6949" s="170">
        <v>0</v>
      </c>
      <c r="M6949" s="171">
        <v>0</v>
      </c>
    </row>
    <row r="6950" spans="1:13">
      <c r="A6950" s="172">
        <v>137</v>
      </c>
      <c r="B6950" s="173" t="s">
        <v>93</v>
      </c>
      <c r="C6950" s="174">
        <v>2006</v>
      </c>
      <c r="D6950" s="175">
        <v>0</v>
      </c>
      <c r="E6950" s="175">
        <v>0</v>
      </c>
      <c r="F6950" s="175">
        <v>0</v>
      </c>
      <c r="G6950" s="175">
        <v>0</v>
      </c>
      <c r="H6950" s="175">
        <v>0</v>
      </c>
      <c r="I6950" s="175">
        <v>0</v>
      </c>
      <c r="J6950" s="175">
        <v>0</v>
      </c>
      <c r="K6950" s="175">
        <v>0</v>
      </c>
      <c r="L6950" s="176">
        <v>0</v>
      </c>
      <c r="M6950" s="177">
        <v>0</v>
      </c>
    </row>
    <row r="6951" spans="1:13">
      <c r="A6951" s="166">
        <v>137</v>
      </c>
      <c r="B6951" s="167" t="s">
        <v>93</v>
      </c>
      <c r="C6951" s="168">
        <v>2007</v>
      </c>
      <c r="D6951" s="169">
        <v>0</v>
      </c>
      <c r="E6951" s="169">
        <v>0</v>
      </c>
      <c r="F6951" s="169">
        <v>0</v>
      </c>
      <c r="G6951" s="169">
        <v>0</v>
      </c>
      <c r="H6951" s="169">
        <v>0</v>
      </c>
      <c r="I6951" s="169">
        <v>0</v>
      </c>
      <c r="J6951" s="169">
        <v>0</v>
      </c>
      <c r="K6951" s="169">
        <v>0</v>
      </c>
      <c r="L6951" s="170">
        <v>0</v>
      </c>
      <c r="M6951" s="171">
        <v>0</v>
      </c>
    </row>
    <row r="6952" spans="1:13">
      <c r="A6952" s="172">
        <v>137</v>
      </c>
      <c r="B6952" s="173" t="s">
        <v>93</v>
      </c>
      <c r="C6952" s="174">
        <v>2008</v>
      </c>
      <c r="D6952" s="175">
        <v>0</v>
      </c>
      <c r="E6952" s="175">
        <v>0</v>
      </c>
      <c r="F6952" s="175">
        <v>0</v>
      </c>
      <c r="G6952" s="175">
        <v>0</v>
      </c>
      <c r="H6952" s="175">
        <v>0</v>
      </c>
      <c r="I6952" s="175">
        <v>0</v>
      </c>
      <c r="J6952" s="175">
        <v>0</v>
      </c>
      <c r="K6952" s="175">
        <v>0</v>
      </c>
      <c r="L6952" s="176">
        <v>0</v>
      </c>
      <c r="M6952" s="177">
        <v>0</v>
      </c>
    </row>
    <row r="6953" spans="1:13">
      <c r="A6953" s="166">
        <v>137</v>
      </c>
      <c r="B6953" s="167" t="s">
        <v>93</v>
      </c>
      <c r="C6953" s="168">
        <v>2009</v>
      </c>
      <c r="D6953" s="169">
        <v>0</v>
      </c>
      <c r="E6953" s="169">
        <v>0</v>
      </c>
      <c r="F6953" s="169">
        <v>0</v>
      </c>
      <c r="G6953" s="169">
        <v>0</v>
      </c>
      <c r="H6953" s="169">
        <v>-1300</v>
      </c>
      <c r="I6953" s="169">
        <v>0</v>
      </c>
      <c r="J6953" s="169">
        <v>0</v>
      </c>
      <c r="K6953" s="169">
        <v>0</v>
      </c>
      <c r="L6953" s="170">
        <v>0</v>
      </c>
      <c r="M6953" s="171">
        <v>0</v>
      </c>
    </row>
    <row r="6954" spans="1:13">
      <c r="A6954" s="172">
        <v>137</v>
      </c>
      <c r="B6954" s="173" t="s">
        <v>93</v>
      </c>
      <c r="C6954" s="174">
        <v>2010</v>
      </c>
      <c r="D6954" s="175">
        <v>0</v>
      </c>
      <c r="E6954" s="175">
        <v>0</v>
      </c>
      <c r="F6954" s="175">
        <v>0</v>
      </c>
      <c r="G6954" s="175">
        <v>0</v>
      </c>
      <c r="H6954" s="175">
        <v>0</v>
      </c>
      <c r="I6954" s="175">
        <v>0</v>
      </c>
      <c r="J6954" s="175">
        <v>0</v>
      </c>
      <c r="K6954" s="175">
        <v>0</v>
      </c>
      <c r="L6954" s="176">
        <v>0</v>
      </c>
      <c r="M6954" s="177">
        <v>0</v>
      </c>
    </row>
    <row r="6955" spans="1:13">
      <c r="A6955" s="166">
        <v>137</v>
      </c>
      <c r="B6955" s="167" t="s">
        <v>93</v>
      </c>
      <c r="C6955" s="168">
        <v>2011</v>
      </c>
      <c r="D6955" s="169">
        <v>0</v>
      </c>
      <c r="E6955" s="169">
        <v>0</v>
      </c>
      <c r="F6955" s="169">
        <v>0</v>
      </c>
      <c r="G6955" s="169">
        <v>0</v>
      </c>
      <c r="H6955" s="169">
        <v>0</v>
      </c>
      <c r="I6955" s="169">
        <v>0</v>
      </c>
      <c r="J6955" s="169">
        <v>0</v>
      </c>
      <c r="K6955" s="169">
        <v>0</v>
      </c>
      <c r="L6955" s="170">
        <v>-58</v>
      </c>
      <c r="M6955" s="171">
        <v>-14</v>
      </c>
    </row>
    <row r="6956" spans="1:13">
      <c r="A6956" s="172">
        <v>137</v>
      </c>
      <c r="B6956" s="173" t="s">
        <v>93</v>
      </c>
      <c r="C6956" s="174">
        <v>2012</v>
      </c>
      <c r="D6956" s="175">
        <v>0</v>
      </c>
      <c r="E6956" s="175">
        <v>0</v>
      </c>
      <c r="F6956" s="175">
        <v>0</v>
      </c>
      <c r="G6956" s="175">
        <v>0</v>
      </c>
      <c r="H6956" s="175">
        <v>-800</v>
      </c>
      <c r="I6956" s="175">
        <v>0</v>
      </c>
      <c r="J6956" s="175">
        <v>0</v>
      </c>
      <c r="K6956" s="175">
        <v>0</v>
      </c>
      <c r="L6956" s="176">
        <v>0</v>
      </c>
      <c r="M6956" s="177">
        <v>0</v>
      </c>
    </row>
    <row r="6957" spans="1:13">
      <c r="A6957" s="166">
        <v>137</v>
      </c>
      <c r="B6957" s="167" t="s">
        <v>93</v>
      </c>
      <c r="C6957" s="168">
        <v>2013</v>
      </c>
      <c r="D6957" s="169">
        <v>0</v>
      </c>
      <c r="E6957" s="169">
        <v>0</v>
      </c>
      <c r="F6957" s="169">
        <v>0</v>
      </c>
      <c r="G6957" s="169">
        <v>0</v>
      </c>
      <c r="H6957" s="169">
        <v>-570</v>
      </c>
      <c r="I6957" s="169">
        <v>0</v>
      </c>
      <c r="J6957" s="169">
        <v>0</v>
      </c>
      <c r="K6957" s="169">
        <v>0</v>
      </c>
      <c r="L6957" s="170">
        <v>0</v>
      </c>
      <c r="M6957" s="171">
        <v>0</v>
      </c>
    </row>
    <row r="6958" spans="1:13">
      <c r="A6958" s="172">
        <v>137</v>
      </c>
      <c r="B6958" s="173" t="s">
        <v>93</v>
      </c>
      <c r="C6958" s="174">
        <v>2014</v>
      </c>
      <c r="D6958" s="175">
        <v>0</v>
      </c>
      <c r="E6958" s="175">
        <v>0</v>
      </c>
      <c r="F6958" s="175">
        <v>0</v>
      </c>
      <c r="G6958" s="175">
        <v>0</v>
      </c>
      <c r="H6958" s="175">
        <v>3447</v>
      </c>
      <c r="I6958" s="175">
        <v>0</v>
      </c>
      <c r="J6958" s="175">
        <v>0</v>
      </c>
      <c r="K6958" s="175">
        <v>0</v>
      </c>
      <c r="L6958" s="176">
        <v>0</v>
      </c>
      <c r="M6958" s="177">
        <v>1</v>
      </c>
    </row>
    <row r="6959" spans="1:13">
      <c r="A6959" s="166">
        <v>137</v>
      </c>
      <c r="B6959" s="167" t="s">
        <v>93</v>
      </c>
      <c r="C6959" s="168">
        <v>2015</v>
      </c>
      <c r="D6959" s="169">
        <v>0</v>
      </c>
      <c r="E6959" s="169">
        <v>0</v>
      </c>
      <c r="F6959" s="169">
        <v>0</v>
      </c>
      <c r="G6959" s="169">
        <v>0</v>
      </c>
      <c r="H6959" s="169">
        <v>4476</v>
      </c>
      <c r="I6959" s="169">
        <v>-1867</v>
      </c>
      <c r="J6959" s="169">
        <v>0</v>
      </c>
      <c r="K6959" s="169">
        <v>0</v>
      </c>
      <c r="L6959" s="170">
        <v>0</v>
      </c>
      <c r="M6959" s="171">
        <v>0</v>
      </c>
    </row>
    <row r="6960" spans="1:13">
      <c r="A6960" s="172">
        <v>137</v>
      </c>
      <c r="B6960" s="173" t="s">
        <v>93</v>
      </c>
      <c r="C6960" s="174">
        <v>2016</v>
      </c>
      <c r="D6960" s="175">
        <v>0</v>
      </c>
      <c r="E6960" s="175">
        <v>0</v>
      </c>
      <c r="F6960" s="175">
        <v>0</v>
      </c>
      <c r="G6960" s="175">
        <v>0</v>
      </c>
      <c r="H6960" s="175">
        <v>752823</v>
      </c>
      <c r="I6960" s="175">
        <v>30855</v>
      </c>
      <c r="J6960" s="175">
        <v>0</v>
      </c>
      <c r="K6960" s="175">
        <v>-118</v>
      </c>
      <c r="L6960" s="176">
        <v>0</v>
      </c>
      <c r="M6960" s="177">
        <v>1</v>
      </c>
    </row>
    <row r="6961" spans="1:13">
      <c r="A6961" s="166">
        <v>137</v>
      </c>
      <c r="B6961" s="167" t="s">
        <v>93</v>
      </c>
      <c r="C6961" s="168">
        <v>2017</v>
      </c>
      <c r="D6961" s="169">
        <v>0</v>
      </c>
      <c r="E6961" s="169">
        <v>0</v>
      </c>
      <c r="F6961" s="169">
        <v>0</v>
      </c>
      <c r="G6961" s="169">
        <v>0</v>
      </c>
      <c r="H6961" s="169">
        <v>816853</v>
      </c>
      <c r="I6961" s="169">
        <v>169046.75</v>
      </c>
      <c r="J6961" s="169">
        <v>5408</v>
      </c>
      <c r="K6961" s="169">
        <v>3</v>
      </c>
      <c r="L6961" s="170">
        <v>-112</v>
      </c>
      <c r="M6961" s="171">
        <v>-26</v>
      </c>
    </row>
    <row r="6962" spans="1:13">
      <c r="A6962" s="172">
        <v>137</v>
      </c>
      <c r="B6962" s="173" t="s">
        <v>93</v>
      </c>
      <c r="C6962" s="174">
        <v>2018</v>
      </c>
      <c r="D6962" s="175">
        <v>0</v>
      </c>
      <c r="E6962" s="175">
        <v>0</v>
      </c>
      <c r="F6962" s="175">
        <v>0</v>
      </c>
      <c r="G6962" s="175">
        <v>0</v>
      </c>
      <c r="H6962" s="175">
        <v>646640</v>
      </c>
      <c r="I6962" s="175">
        <v>140729.9</v>
      </c>
      <c r="J6962" s="175">
        <v>15632</v>
      </c>
      <c r="K6962" s="175">
        <v>-1479</v>
      </c>
      <c r="L6962" s="176">
        <v>-87</v>
      </c>
      <c r="M6962" s="177">
        <v>-16</v>
      </c>
    </row>
    <row r="6963" spans="1:13">
      <c r="A6963" s="166">
        <v>137</v>
      </c>
      <c r="B6963" s="167" t="s">
        <v>93</v>
      </c>
      <c r="C6963" s="168">
        <v>2019</v>
      </c>
      <c r="D6963" s="169">
        <v>0</v>
      </c>
      <c r="E6963" s="169">
        <v>0</v>
      </c>
      <c r="F6963" s="169">
        <v>0</v>
      </c>
      <c r="G6963" s="169">
        <v>0</v>
      </c>
      <c r="H6963" s="169">
        <v>809627</v>
      </c>
      <c r="I6963" s="169">
        <v>176932.55</v>
      </c>
      <c r="J6963" s="169">
        <v>56220</v>
      </c>
      <c r="K6963" s="169">
        <v>273</v>
      </c>
      <c r="L6963" s="170">
        <v>29</v>
      </c>
      <c r="M6963" s="171">
        <v>-8</v>
      </c>
    </row>
    <row r="6964" spans="1:13">
      <c r="A6964" s="172">
        <v>137</v>
      </c>
      <c r="B6964" s="173" t="s">
        <v>93</v>
      </c>
      <c r="C6964" s="174">
        <v>2020</v>
      </c>
      <c r="D6964" s="175">
        <v>289598400</v>
      </c>
      <c r="E6964" s="175">
        <v>2360174000</v>
      </c>
      <c r="F6964" s="175">
        <v>4184700</v>
      </c>
      <c r="G6964" s="175">
        <v>157686000</v>
      </c>
      <c r="H6964" s="175">
        <v>19078727</v>
      </c>
      <c r="I6964" s="175">
        <v>4092437</v>
      </c>
      <c r="J6964" s="175">
        <v>330036</v>
      </c>
      <c r="K6964" s="175">
        <v>57388</v>
      </c>
      <c r="L6964" s="176">
        <v>3100</v>
      </c>
      <c r="M6964" s="177">
        <v>173</v>
      </c>
    </row>
    <row r="6965" spans="1:13">
      <c r="A6965" s="166">
        <v>138</v>
      </c>
      <c r="B6965" s="167" t="s">
        <v>31</v>
      </c>
      <c r="C6965" s="168">
        <v>1993</v>
      </c>
      <c r="D6965" s="169">
        <v>0</v>
      </c>
      <c r="E6965" s="169">
        <v>0</v>
      </c>
      <c r="F6965" s="169">
        <v>0</v>
      </c>
      <c r="G6965" s="169">
        <v>0</v>
      </c>
      <c r="H6965" s="169">
        <v>0</v>
      </c>
      <c r="I6965" s="169">
        <v>0</v>
      </c>
      <c r="J6965" s="169">
        <v>0</v>
      </c>
      <c r="K6965" s="169">
        <v>0</v>
      </c>
      <c r="L6965" s="170">
        <v>0</v>
      </c>
      <c r="M6965" s="171">
        <v>0</v>
      </c>
    </row>
    <row r="6966" spans="1:13">
      <c r="A6966" s="172">
        <v>138</v>
      </c>
      <c r="B6966" s="173" t="s">
        <v>31</v>
      </c>
      <c r="C6966" s="174">
        <v>1994</v>
      </c>
      <c r="D6966" s="175">
        <v>0</v>
      </c>
      <c r="E6966" s="175">
        <v>0</v>
      </c>
      <c r="F6966" s="175">
        <v>0</v>
      </c>
      <c r="G6966" s="175">
        <v>0</v>
      </c>
      <c r="H6966" s="175">
        <v>0</v>
      </c>
      <c r="I6966" s="175">
        <v>0</v>
      </c>
      <c r="J6966" s="175">
        <v>0</v>
      </c>
      <c r="K6966" s="175">
        <v>0</v>
      </c>
      <c r="L6966" s="176">
        <v>0</v>
      </c>
      <c r="M6966" s="177">
        <v>0</v>
      </c>
    </row>
    <row r="6967" spans="1:13">
      <c r="A6967" s="166">
        <v>138</v>
      </c>
      <c r="B6967" s="167" t="s">
        <v>31</v>
      </c>
      <c r="C6967" s="168">
        <v>1995</v>
      </c>
      <c r="D6967" s="169">
        <v>0</v>
      </c>
      <c r="E6967" s="169">
        <v>0</v>
      </c>
      <c r="F6967" s="169">
        <v>0</v>
      </c>
      <c r="G6967" s="169">
        <v>0</v>
      </c>
      <c r="H6967" s="169">
        <v>0</v>
      </c>
      <c r="I6967" s="169">
        <v>0</v>
      </c>
      <c r="J6967" s="169">
        <v>0</v>
      </c>
      <c r="K6967" s="169">
        <v>0</v>
      </c>
      <c r="L6967" s="170">
        <v>0</v>
      </c>
      <c r="M6967" s="171">
        <v>0</v>
      </c>
    </row>
    <row r="6968" spans="1:13">
      <c r="A6968" s="172">
        <v>138</v>
      </c>
      <c r="B6968" s="173" t="s">
        <v>31</v>
      </c>
      <c r="C6968" s="174">
        <v>1996</v>
      </c>
      <c r="D6968" s="175">
        <v>0</v>
      </c>
      <c r="E6968" s="175">
        <v>0</v>
      </c>
      <c r="F6968" s="175">
        <v>0</v>
      </c>
      <c r="G6968" s="175">
        <v>0</v>
      </c>
      <c r="H6968" s="175">
        <v>0</v>
      </c>
      <c r="I6968" s="175">
        <v>0</v>
      </c>
      <c r="J6968" s="175">
        <v>0</v>
      </c>
      <c r="K6968" s="175">
        <v>0</v>
      </c>
      <c r="L6968" s="176">
        <v>0</v>
      </c>
      <c r="M6968" s="177">
        <v>0</v>
      </c>
    </row>
    <row r="6969" spans="1:13">
      <c r="A6969" s="166">
        <v>138</v>
      </c>
      <c r="B6969" s="167" t="s">
        <v>31</v>
      </c>
      <c r="C6969" s="168">
        <v>1997</v>
      </c>
      <c r="D6969" s="169">
        <v>0</v>
      </c>
      <c r="E6969" s="169">
        <v>0</v>
      </c>
      <c r="F6969" s="169">
        <v>0</v>
      </c>
      <c r="G6969" s="169">
        <v>0</v>
      </c>
      <c r="H6969" s="169">
        <v>0</v>
      </c>
      <c r="I6969" s="169">
        <v>0</v>
      </c>
      <c r="J6969" s="169">
        <v>0</v>
      </c>
      <c r="K6969" s="169">
        <v>0</v>
      </c>
      <c r="L6969" s="170">
        <v>0</v>
      </c>
      <c r="M6969" s="171">
        <v>0</v>
      </c>
    </row>
    <row r="6970" spans="1:13">
      <c r="A6970" s="172">
        <v>138</v>
      </c>
      <c r="B6970" s="173" t="s">
        <v>31</v>
      </c>
      <c r="C6970" s="174">
        <v>1998</v>
      </c>
      <c r="D6970" s="175">
        <v>0</v>
      </c>
      <c r="E6970" s="175">
        <v>0</v>
      </c>
      <c r="F6970" s="175">
        <v>0</v>
      </c>
      <c r="G6970" s="175">
        <v>0</v>
      </c>
      <c r="H6970" s="175">
        <v>0</v>
      </c>
      <c r="I6970" s="175">
        <v>0</v>
      </c>
      <c r="J6970" s="175">
        <v>0</v>
      </c>
      <c r="K6970" s="175">
        <v>0</v>
      </c>
      <c r="L6970" s="176">
        <v>0</v>
      </c>
      <c r="M6970" s="177">
        <v>0</v>
      </c>
    </row>
    <row r="6971" spans="1:13">
      <c r="A6971" s="166">
        <v>138</v>
      </c>
      <c r="B6971" s="167" t="s">
        <v>31</v>
      </c>
      <c r="C6971" s="168">
        <v>1999</v>
      </c>
      <c r="D6971" s="169">
        <v>0</v>
      </c>
      <c r="E6971" s="169">
        <v>0</v>
      </c>
      <c r="F6971" s="169">
        <v>0</v>
      </c>
      <c r="G6971" s="169">
        <v>0</v>
      </c>
      <c r="H6971" s="169">
        <v>0</v>
      </c>
      <c r="I6971" s="169">
        <v>0</v>
      </c>
      <c r="J6971" s="169">
        <v>0</v>
      </c>
      <c r="K6971" s="169">
        <v>0</v>
      </c>
      <c r="L6971" s="170">
        <v>0</v>
      </c>
      <c r="M6971" s="171">
        <v>0</v>
      </c>
    </row>
    <row r="6972" spans="1:13">
      <c r="A6972" s="172">
        <v>138</v>
      </c>
      <c r="B6972" s="173" t="s">
        <v>31</v>
      </c>
      <c r="C6972" s="174">
        <v>2000</v>
      </c>
      <c r="D6972" s="175">
        <v>0</v>
      </c>
      <c r="E6972" s="175">
        <v>0</v>
      </c>
      <c r="F6972" s="175">
        <v>0</v>
      </c>
      <c r="G6972" s="175">
        <v>0</v>
      </c>
      <c r="H6972" s="175">
        <v>0</v>
      </c>
      <c r="I6972" s="175">
        <v>0</v>
      </c>
      <c r="J6972" s="175">
        <v>0</v>
      </c>
      <c r="K6972" s="175">
        <v>0</v>
      </c>
      <c r="L6972" s="176">
        <v>0</v>
      </c>
      <c r="M6972" s="177">
        <v>0</v>
      </c>
    </row>
    <row r="6973" spans="1:13">
      <c r="A6973" s="166">
        <v>138</v>
      </c>
      <c r="B6973" s="167" t="s">
        <v>31</v>
      </c>
      <c r="C6973" s="168">
        <v>2001</v>
      </c>
      <c r="D6973" s="169">
        <v>0</v>
      </c>
      <c r="E6973" s="169">
        <v>0</v>
      </c>
      <c r="F6973" s="169">
        <v>0</v>
      </c>
      <c r="G6973" s="169">
        <v>0</v>
      </c>
      <c r="H6973" s="169">
        <v>-752</v>
      </c>
      <c r="I6973" s="169">
        <v>0</v>
      </c>
      <c r="J6973" s="169">
        <v>0</v>
      </c>
      <c r="K6973" s="169">
        <v>0</v>
      </c>
      <c r="L6973" s="170">
        <v>0</v>
      </c>
      <c r="M6973" s="171">
        <v>0</v>
      </c>
    </row>
    <row r="6974" spans="1:13">
      <c r="A6974" s="172">
        <v>138</v>
      </c>
      <c r="B6974" s="173" t="s">
        <v>31</v>
      </c>
      <c r="C6974" s="174">
        <v>2002</v>
      </c>
      <c r="D6974" s="175">
        <v>0</v>
      </c>
      <c r="E6974" s="175">
        <v>0</v>
      </c>
      <c r="F6974" s="175">
        <v>0</v>
      </c>
      <c r="G6974" s="175">
        <v>0</v>
      </c>
      <c r="H6974" s="175">
        <v>-700</v>
      </c>
      <c r="I6974" s="175">
        <v>0</v>
      </c>
      <c r="J6974" s="175">
        <v>0</v>
      </c>
      <c r="K6974" s="175">
        <v>0</v>
      </c>
      <c r="L6974" s="176">
        <v>0</v>
      </c>
      <c r="M6974" s="177">
        <v>0</v>
      </c>
    </row>
    <row r="6975" spans="1:13">
      <c r="A6975" s="166">
        <v>138</v>
      </c>
      <c r="B6975" s="167" t="s">
        <v>31</v>
      </c>
      <c r="C6975" s="168">
        <v>2003</v>
      </c>
      <c r="D6975" s="169">
        <v>0</v>
      </c>
      <c r="E6975" s="169">
        <v>0</v>
      </c>
      <c r="F6975" s="169">
        <v>0</v>
      </c>
      <c r="G6975" s="169">
        <v>0</v>
      </c>
      <c r="H6975" s="169">
        <v>-1002</v>
      </c>
      <c r="I6975" s="169">
        <v>0</v>
      </c>
      <c r="J6975" s="169">
        <v>0</v>
      </c>
      <c r="K6975" s="169">
        <v>0</v>
      </c>
      <c r="L6975" s="170">
        <v>0</v>
      </c>
      <c r="M6975" s="171">
        <v>0</v>
      </c>
    </row>
    <row r="6976" spans="1:13">
      <c r="A6976" s="172">
        <v>138</v>
      </c>
      <c r="B6976" s="173" t="s">
        <v>31</v>
      </c>
      <c r="C6976" s="174">
        <v>2004</v>
      </c>
      <c r="D6976" s="175">
        <v>0</v>
      </c>
      <c r="E6976" s="175">
        <v>0</v>
      </c>
      <c r="F6976" s="175">
        <v>0</v>
      </c>
      <c r="G6976" s="175">
        <v>0</v>
      </c>
      <c r="H6976" s="175">
        <v>0</v>
      </c>
      <c r="I6976" s="175">
        <v>0</v>
      </c>
      <c r="J6976" s="175">
        <v>0</v>
      </c>
      <c r="K6976" s="175">
        <v>0</v>
      </c>
      <c r="L6976" s="176">
        <v>0</v>
      </c>
      <c r="M6976" s="177">
        <v>0</v>
      </c>
    </row>
    <row r="6977" spans="1:13">
      <c r="A6977" s="166">
        <v>138</v>
      </c>
      <c r="B6977" s="167" t="s">
        <v>31</v>
      </c>
      <c r="C6977" s="168">
        <v>2005</v>
      </c>
      <c r="D6977" s="169">
        <v>0</v>
      </c>
      <c r="E6977" s="169">
        <v>0</v>
      </c>
      <c r="F6977" s="169">
        <v>0</v>
      </c>
      <c r="G6977" s="169">
        <v>0</v>
      </c>
      <c r="H6977" s="169">
        <v>-78</v>
      </c>
      <c r="I6977" s="169">
        <v>0</v>
      </c>
      <c r="J6977" s="169">
        <v>0</v>
      </c>
      <c r="K6977" s="169">
        <v>0</v>
      </c>
      <c r="L6977" s="170">
        <v>0</v>
      </c>
      <c r="M6977" s="171">
        <v>0</v>
      </c>
    </row>
    <row r="6978" spans="1:13">
      <c r="A6978" s="172">
        <v>138</v>
      </c>
      <c r="B6978" s="173" t="s">
        <v>31</v>
      </c>
      <c r="C6978" s="174">
        <v>2006</v>
      </c>
      <c r="D6978" s="175">
        <v>0</v>
      </c>
      <c r="E6978" s="175">
        <v>0</v>
      </c>
      <c r="F6978" s="175">
        <v>0</v>
      </c>
      <c r="G6978" s="175">
        <v>0</v>
      </c>
      <c r="H6978" s="175">
        <v>0</v>
      </c>
      <c r="I6978" s="175">
        <v>0</v>
      </c>
      <c r="J6978" s="175">
        <v>0</v>
      </c>
      <c r="K6978" s="175">
        <v>0</v>
      </c>
      <c r="L6978" s="176">
        <v>0</v>
      </c>
      <c r="M6978" s="177">
        <v>0</v>
      </c>
    </row>
    <row r="6979" spans="1:13">
      <c r="A6979" s="166">
        <v>138</v>
      </c>
      <c r="B6979" s="167" t="s">
        <v>31</v>
      </c>
      <c r="C6979" s="168">
        <v>2007</v>
      </c>
      <c r="D6979" s="169">
        <v>0</v>
      </c>
      <c r="E6979" s="169">
        <v>0</v>
      </c>
      <c r="F6979" s="169">
        <v>0</v>
      </c>
      <c r="G6979" s="169">
        <v>0</v>
      </c>
      <c r="H6979" s="169">
        <v>-1280</v>
      </c>
      <c r="I6979" s="169">
        <v>0</v>
      </c>
      <c r="J6979" s="169">
        <v>0</v>
      </c>
      <c r="K6979" s="169">
        <v>0</v>
      </c>
      <c r="L6979" s="170">
        <v>0</v>
      </c>
      <c r="M6979" s="171">
        <v>0</v>
      </c>
    </row>
    <row r="6980" spans="1:13">
      <c r="A6980" s="172">
        <v>138</v>
      </c>
      <c r="B6980" s="173" t="s">
        <v>31</v>
      </c>
      <c r="C6980" s="174">
        <v>2008</v>
      </c>
      <c r="D6980" s="175">
        <v>0</v>
      </c>
      <c r="E6980" s="175">
        <v>0</v>
      </c>
      <c r="F6980" s="175">
        <v>0</v>
      </c>
      <c r="G6980" s="175">
        <v>0</v>
      </c>
      <c r="H6980" s="175">
        <v>-1088</v>
      </c>
      <c r="I6980" s="175">
        <v>0</v>
      </c>
      <c r="J6980" s="175">
        <v>0</v>
      </c>
      <c r="K6980" s="175">
        <v>0</v>
      </c>
      <c r="L6980" s="176">
        <v>0</v>
      </c>
      <c r="M6980" s="177">
        <v>0</v>
      </c>
    </row>
    <row r="6981" spans="1:13">
      <c r="A6981" s="166">
        <v>138</v>
      </c>
      <c r="B6981" s="167" t="s">
        <v>31</v>
      </c>
      <c r="C6981" s="168">
        <v>2009</v>
      </c>
      <c r="D6981" s="169">
        <v>0</v>
      </c>
      <c r="E6981" s="169">
        <v>0</v>
      </c>
      <c r="F6981" s="169">
        <v>0</v>
      </c>
      <c r="G6981" s="169">
        <v>0</v>
      </c>
      <c r="H6981" s="169">
        <v>0</v>
      </c>
      <c r="I6981" s="169">
        <v>0</v>
      </c>
      <c r="J6981" s="169">
        <v>0</v>
      </c>
      <c r="K6981" s="169">
        <v>0</v>
      </c>
      <c r="L6981" s="170">
        <v>0</v>
      </c>
      <c r="M6981" s="171">
        <v>0</v>
      </c>
    </row>
    <row r="6982" spans="1:13">
      <c r="A6982" s="172">
        <v>138</v>
      </c>
      <c r="B6982" s="173" t="s">
        <v>31</v>
      </c>
      <c r="C6982" s="174">
        <v>2010</v>
      </c>
      <c r="D6982" s="175">
        <v>0</v>
      </c>
      <c r="E6982" s="175">
        <v>0</v>
      </c>
      <c r="F6982" s="175">
        <v>0</v>
      </c>
      <c r="G6982" s="175">
        <v>0</v>
      </c>
      <c r="H6982" s="175">
        <v>0</v>
      </c>
      <c r="I6982" s="175">
        <v>0</v>
      </c>
      <c r="J6982" s="175">
        <v>0</v>
      </c>
      <c r="K6982" s="175">
        <v>0</v>
      </c>
      <c r="L6982" s="176">
        <v>0</v>
      </c>
      <c r="M6982" s="177">
        <v>0</v>
      </c>
    </row>
    <row r="6983" spans="1:13">
      <c r="A6983" s="166">
        <v>138</v>
      </c>
      <c r="B6983" s="167" t="s">
        <v>31</v>
      </c>
      <c r="C6983" s="168">
        <v>2011</v>
      </c>
      <c r="D6983" s="169">
        <v>0</v>
      </c>
      <c r="E6983" s="169">
        <v>0</v>
      </c>
      <c r="F6983" s="169">
        <v>0</v>
      </c>
      <c r="G6983" s="169">
        <v>0</v>
      </c>
      <c r="H6983" s="169">
        <v>0</v>
      </c>
      <c r="I6983" s="169">
        <v>0</v>
      </c>
      <c r="J6983" s="169">
        <v>0</v>
      </c>
      <c r="K6983" s="169">
        <v>0</v>
      </c>
      <c r="L6983" s="170">
        <v>0</v>
      </c>
      <c r="M6983" s="171">
        <v>0</v>
      </c>
    </row>
    <row r="6984" spans="1:13">
      <c r="A6984" s="172">
        <v>138</v>
      </c>
      <c r="B6984" s="173" t="s">
        <v>31</v>
      </c>
      <c r="C6984" s="174">
        <v>2012</v>
      </c>
      <c r="D6984" s="175">
        <v>0</v>
      </c>
      <c r="E6984" s="175">
        <v>0</v>
      </c>
      <c r="F6984" s="175">
        <v>0</v>
      </c>
      <c r="G6984" s="175">
        <v>0</v>
      </c>
      <c r="H6984" s="175">
        <v>0</v>
      </c>
      <c r="I6984" s="175">
        <v>0</v>
      </c>
      <c r="J6984" s="175">
        <v>0</v>
      </c>
      <c r="K6984" s="175">
        <v>0</v>
      </c>
      <c r="L6984" s="176">
        <v>0</v>
      </c>
      <c r="M6984" s="177">
        <v>0</v>
      </c>
    </row>
    <row r="6985" spans="1:13">
      <c r="A6985" s="166">
        <v>138</v>
      </c>
      <c r="B6985" s="167" t="s">
        <v>31</v>
      </c>
      <c r="C6985" s="168">
        <v>2013</v>
      </c>
      <c r="D6985" s="169">
        <v>0</v>
      </c>
      <c r="E6985" s="169">
        <v>0</v>
      </c>
      <c r="F6985" s="169">
        <v>0</v>
      </c>
      <c r="G6985" s="169">
        <v>0</v>
      </c>
      <c r="H6985" s="169">
        <v>0</v>
      </c>
      <c r="I6985" s="169">
        <v>0</v>
      </c>
      <c r="J6985" s="169">
        <v>0</v>
      </c>
      <c r="K6985" s="169">
        <v>118</v>
      </c>
      <c r="L6985" s="170">
        <v>0</v>
      </c>
      <c r="M6985" s="171">
        <v>1</v>
      </c>
    </row>
    <row r="6986" spans="1:13">
      <c r="A6986" s="172">
        <v>138</v>
      </c>
      <c r="B6986" s="173" t="s">
        <v>31</v>
      </c>
      <c r="C6986" s="174">
        <v>2014</v>
      </c>
      <c r="D6986" s="175">
        <v>0</v>
      </c>
      <c r="E6986" s="175">
        <v>0</v>
      </c>
      <c r="F6986" s="175">
        <v>0</v>
      </c>
      <c r="G6986" s="175">
        <v>0</v>
      </c>
      <c r="H6986" s="175">
        <v>-173028</v>
      </c>
      <c r="I6986" s="175">
        <v>91840</v>
      </c>
      <c r="J6986" s="175">
        <v>0</v>
      </c>
      <c r="K6986" s="175">
        <v>140</v>
      </c>
      <c r="L6986" s="176">
        <v>0</v>
      </c>
      <c r="M6986" s="177">
        <v>2</v>
      </c>
    </row>
    <row r="6987" spans="1:13">
      <c r="A6987" s="166">
        <v>138</v>
      </c>
      <c r="B6987" s="167" t="s">
        <v>31</v>
      </c>
      <c r="C6987" s="168">
        <v>2015</v>
      </c>
      <c r="D6987" s="169">
        <v>0</v>
      </c>
      <c r="E6987" s="169">
        <v>0</v>
      </c>
      <c r="F6987" s="169">
        <v>0</v>
      </c>
      <c r="G6987" s="169">
        <v>0</v>
      </c>
      <c r="H6987" s="169">
        <v>-73527</v>
      </c>
      <c r="I6987" s="169">
        <v>119865</v>
      </c>
      <c r="J6987" s="169">
        <v>97528</v>
      </c>
      <c r="K6987" s="169">
        <v>1403</v>
      </c>
      <c r="L6987" s="170">
        <v>0</v>
      </c>
      <c r="M6987" s="171">
        <v>3</v>
      </c>
    </row>
    <row r="6988" spans="1:13">
      <c r="A6988" s="172">
        <v>138</v>
      </c>
      <c r="B6988" s="173" t="s">
        <v>31</v>
      </c>
      <c r="C6988" s="174">
        <v>2016</v>
      </c>
      <c r="D6988" s="175">
        <v>0</v>
      </c>
      <c r="E6988" s="175">
        <v>0</v>
      </c>
      <c r="F6988" s="175">
        <v>0</v>
      </c>
      <c r="G6988" s="175">
        <v>0</v>
      </c>
      <c r="H6988" s="175">
        <v>378603</v>
      </c>
      <c r="I6988" s="175">
        <v>198981.65</v>
      </c>
      <c r="J6988" s="175">
        <v>85296</v>
      </c>
      <c r="K6988" s="175">
        <v>2138</v>
      </c>
      <c r="L6988" s="176">
        <v>0</v>
      </c>
      <c r="M6988" s="177">
        <v>5</v>
      </c>
    </row>
    <row r="6989" spans="1:13">
      <c r="A6989" s="166">
        <v>138</v>
      </c>
      <c r="B6989" s="167" t="s">
        <v>31</v>
      </c>
      <c r="C6989" s="168">
        <v>2017</v>
      </c>
      <c r="D6989" s="169">
        <v>0</v>
      </c>
      <c r="E6989" s="169">
        <v>0</v>
      </c>
      <c r="F6989" s="169">
        <v>0</v>
      </c>
      <c r="G6989" s="169">
        <v>0</v>
      </c>
      <c r="H6989" s="169">
        <v>907789</v>
      </c>
      <c r="I6989" s="169">
        <v>303436.75</v>
      </c>
      <c r="J6989" s="169">
        <v>142624</v>
      </c>
      <c r="K6989" s="169">
        <v>405448</v>
      </c>
      <c r="L6989" s="170">
        <v>4</v>
      </c>
      <c r="M6989" s="171">
        <v>9</v>
      </c>
    </row>
    <row r="6990" spans="1:13">
      <c r="A6990" s="172">
        <v>138</v>
      </c>
      <c r="B6990" s="173" t="s">
        <v>31</v>
      </c>
      <c r="C6990" s="174">
        <v>2018</v>
      </c>
      <c r="D6990" s="175">
        <v>0</v>
      </c>
      <c r="E6990" s="175">
        <v>0</v>
      </c>
      <c r="F6990" s="175">
        <v>0</v>
      </c>
      <c r="G6990" s="175">
        <v>0</v>
      </c>
      <c r="H6990" s="175">
        <v>1716494</v>
      </c>
      <c r="I6990" s="175">
        <v>681137.6</v>
      </c>
      <c r="J6990" s="175">
        <v>-1140</v>
      </c>
      <c r="K6990" s="175">
        <v>-4240</v>
      </c>
      <c r="L6990" s="176">
        <v>17</v>
      </c>
      <c r="M6990" s="177">
        <v>8</v>
      </c>
    </row>
    <row r="6991" spans="1:13">
      <c r="A6991" s="166">
        <v>138</v>
      </c>
      <c r="B6991" s="167" t="s">
        <v>31</v>
      </c>
      <c r="C6991" s="168">
        <v>2019</v>
      </c>
      <c r="D6991" s="169">
        <v>0</v>
      </c>
      <c r="E6991" s="169">
        <v>0</v>
      </c>
      <c r="F6991" s="169">
        <v>0</v>
      </c>
      <c r="G6991" s="169">
        <v>0</v>
      </c>
      <c r="H6991" s="169">
        <v>1568707</v>
      </c>
      <c r="I6991" s="169">
        <v>109966</v>
      </c>
      <c r="J6991" s="169">
        <v>127992</v>
      </c>
      <c r="K6991" s="169">
        <v>3437</v>
      </c>
      <c r="L6991" s="170">
        <v>51</v>
      </c>
      <c r="M6991" s="171">
        <v>6</v>
      </c>
    </row>
    <row r="6992" spans="1:13">
      <c r="A6992" s="172">
        <v>138</v>
      </c>
      <c r="B6992" s="173" t="s">
        <v>31</v>
      </c>
      <c r="C6992" s="174">
        <v>2020</v>
      </c>
      <c r="D6992" s="175">
        <v>575629500</v>
      </c>
      <c r="E6992" s="175">
        <v>3216125000</v>
      </c>
      <c r="F6992" s="175">
        <v>23045600</v>
      </c>
      <c r="G6992" s="175">
        <v>244895000</v>
      </c>
      <c r="H6992" s="175">
        <v>32768008</v>
      </c>
      <c r="I6992" s="175">
        <v>4342237.55</v>
      </c>
      <c r="J6992" s="175">
        <v>1630542</v>
      </c>
      <c r="K6992" s="175">
        <v>182638</v>
      </c>
      <c r="L6992" s="176">
        <v>8180</v>
      </c>
      <c r="M6992" s="177">
        <v>483</v>
      </c>
    </row>
    <row r="6993" spans="1:13">
      <c r="A6993" s="166">
        <v>139</v>
      </c>
      <c r="B6993" s="167" t="s">
        <v>133</v>
      </c>
      <c r="C6993" s="168">
        <v>2000</v>
      </c>
      <c r="D6993" s="169">
        <v>0</v>
      </c>
      <c r="E6993" s="169">
        <v>0</v>
      </c>
      <c r="F6993" s="169">
        <v>0</v>
      </c>
      <c r="G6993" s="169">
        <v>0</v>
      </c>
      <c r="H6993" s="169">
        <v>-2782</v>
      </c>
      <c r="I6993" s="169">
        <v>0</v>
      </c>
      <c r="J6993" s="169">
        <v>0</v>
      </c>
      <c r="K6993" s="169">
        <v>0</v>
      </c>
      <c r="L6993" s="170">
        <v>0</v>
      </c>
      <c r="M6993" s="171">
        <v>0</v>
      </c>
    </row>
    <row r="6994" spans="1:13">
      <c r="A6994" s="172">
        <v>139</v>
      </c>
      <c r="B6994" s="173" t="s">
        <v>133</v>
      </c>
      <c r="C6994" s="174">
        <v>2006</v>
      </c>
      <c r="D6994" s="175">
        <v>0</v>
      </c>
      <c r="E6994" s="175">
        <v>0</v>
      </c>
      <c r="F6994" s="175">
        <v>0</v>
      </c>
      <c r="G6994" s="175">
        <v>0</v>
      </c>
      <c r="H6994" s="175">
        <v>0</v>
      </c>
      <c r="I6994" s="175">
        <v>0</v>
      </c>
      <c r="J6994" s="175">
        <v>0</v>
      </c>
      <c r="K6994" s="175">
        <v>0</v>
      </c>
      <c r="L6994" s="176">
        <v>0</v>
      </c>
      <c r="M6994" s="177">
        <v>0</v>
      </c>
    </row>
    <row r="6995" spans="1:13">
      <c r="A6995" s="166">
        <v>139</v>
      </c>
      <c r="B6995" s="167" t="s">
        <v>133</v>
      </c>
      <c r="C6995" s="168">
        <v>2009</v>
      </c>
      <c r="D6995" s="169">
        <v>0</v>
      </c>
      <c r="E6995" s="169">
        <v>0</v>
      </c>
      <c r="F6995" s="169">
        <v>0</v>
      </c>
      <c r="G6995" s="169">
        <v>0</v>
      </c>
      <c r="H6995" s="169">
        <v>42935</v>
      </c>
      <c r="I6995" s="169">
        <v>0</v>
      </c>
      <c r="J6995" s="169">
        <v>0</v>
      </c>
      <c r="K6995" s="169">
        <v>0</v>
      </c>
      <c r="L6995" s="170">
        <v>0</v>
      </c>
      <c r="M6995" s="171">
        <v>0</v>
      </c>
    </row>
    <row r="6996" spans="1:13">
      <c r="A6996" s="172">
        <v>139</v>
      </c>
      <c r="B6996" s="173" t="s">
        <v>133</v>
      </c>
      <c r="C6996" s="174">
        <v>2010</v>
      </c>
      <c r="D6996" s="175">
        <v>0</v>
      </c>
      <c r="E6996" s="175">
        <v>0</v>
      </c>
      <c r="F6996" s="175">
        <v>0</v>
      </c>
      <c r="G6996" s="175">
        <v>0</v>
      </c>
      <c r="H6996" s="175">
        <v>16776</v>
      </c>
      <c r="I6996" s="175">
        <v>0</v>
      </c>
      <c r="J6996" s="175">
        <v>0</v>
      </c>
      <c r="K6996" s="175">
        <v>0</v>
      </c>
      <c r="L6996" s="176">
        <v>0</v>
      </c>
      <c r="M6996" s="177">
        <v>0</v>
      </c>
    </row>
    <row r="6997" spans="1:13">
      <c r="A6997" s="166">
        <v>139</v>
      </c>
      <c r="B6997" s="167" t="s">
        <v>133</v>
      </c>
      <c r="C6997" s="168">
        <v>2011</v>
      </c>
      <c r="D6997" s="169">
        <v>0</v>
      </c>
      <c r="E6997" s="169">
        <v>0</v>
      </c>
      <c r="F6997" s="169">
        <v>0</v>
      </c>
      <c r="G6997" s="169">
        <v>0</v>
      </c>
      <c r="H6997" s="169">
        <v>49206</v>
      </c>
      <c r="I6997" s="169">
        <v>51004</v>
      </c>
      <c r="J6997" s="169">
        <v>0</v>
      </c>
      <c r="K6997" s="169">
        <v>0</v>
      </c>
      <c r="L6997" s="170">
        <v>2</v>
      </c>
      <c r="M6997" s="171">
        <v>0</v>
      </c>
    </row>
    <row r="6998" spans="1:13">
      <c r="A6998" s="172">
        <v>139</v>
      </c>
      <c r="B6998" s="173" t="s">
        <v>133</v>
      </c>
      <c r="C6998" s="174">
        <v>2012</v>
      </c>
      <c r="D6998" s="175">
        <v>0</v>
      </c>
      <c r="E6998" s="175">
        <v>0</v>
      </c>
      <c r="F6998" s="175">
        <v>0</v>
      </c>
      <c r="G6998" s="175">
        <v>0</v>
      </c>
      <c r="H6998" s="175">
        <v>11421</v>
      </c>
      <c r="I6998" s="175">
        <v>41034</v>
      </c>
      <c r="J6998" s="175">
        <v>0</v>
      </c>
      <c r="K6998" s="175">
        <v>0</v>
      </c>
      <c r="L6998" s="176">
        <v>2</v>
      </c>
      <c r="M6998" s="177">
        <v>0</v>
      </c>
    </row>
    <row r="6999" spans="1:13">
      <c r="A6999" s="166">
        <v>139</v>
      </c>
      <c r="B6999" s="167" t="s">
        <v>133</v>
      </c>
      <c r="C6999" s="168">
        <v>2013</v>
      </c>
      <c r="D6999" s="169">
        <v>0</v>
      </c>
      <c r="E6999" s="169">
        <v>0</v>
      </c>
      <c r="F6999" s="169">
        <v>0</v>
      </c>
      <c r="G6999" s="169">
        <v>0</v>
      </c>
      <c r="H6999" s="169">
        <v>38638</v>
      </c>
      <c r="I6999" s="169">
        <v>99598</v>
      </c>
      <c r="J6999" s="169">
        <v>0</v>
      </c>
      <c r="K6999" s="169">
        <v>0</v>
      </c>
      <c r="L6999" s="170">
        <v>2</v>
      </c>
      <c r="M6999" s="171">
        <v>0</v>
      </c>
    </row>
    <row r="7000" spans="1:13">
      <c r="A7000" s="172">
        <v>139</v>
      </c>
      <c r="B7000" s="173" t="s">
        <v>133</v>
      </c>
      <c r="C7000" s="174">
        <v>2014</v>
      </c>
      <c r="D7000" s="175">
        <v>0</v>
      </c>
      <c r="E7000" s="175">
        <v>0</v>
      </c>
      <c r="F7000" s="175">
        <v>0</v>
      </c>
      <c r="G7000" s="175">
        <v>0</v>
      </c>
      <c r="H7000" s="175">
        <v>43755</v>
      </c>
      <c r="I7000" s="175">
        <v>139353</v>
      </c>
      <c r="J7000" s="175">
        <v>1840</v>
      </c>
      <c r="K7000" s="175">
        <v>-10</v>
      </c>
      <c r="L7000" s="176">
        <v>1</v>
      </c>
      <c r="M7000" s="177">
        <v>1</v>
      </c>
    </row>
    <row r="7001" spans="1:13">
      <c r="A7001" s="166">
        <v>139</v>
      </c>
      <c r="B7001" s="167" t="s">
        <v>133</v>
      </c>
      <c r="C7001" s="168">
        <v>2015</v>
      </c>
      <c r="D7001" s="169">
        <v>0</v>
      </c>
      <c r="E7001" s="169">
        <v>0</v>
      </c>
      <c r="F7001" s="169">
        <v>0</v>
      </c>
      <c r="G7001" s="169">
        <v>0</v>
      </c>
      <c r="H7001" s="169">
        <v>120660</v>
      </c>
      <c r="I7001" s="169">
        <v>208249</v>
      </c>
      <c r="J7001" s="169">
        <v>2441</v>
      </c>
      <c r="K7001" s="169">
        <v>2317.1</v>
      </c>
      <c r="L7001" s="170">
        <v>-1</v>
      </c>
      <c r="M7001" s="171">
        <v>0</v>
      </c>
    </row>
    <row r="7002" spans="1:13">
      <c r="A7002" s="172">
        <v>139</v>
      </c>
      <c r="B7002" s="173" t="s">
        <v>133</v>
      </c>
      <c r="C7002" s="174">
        <v>2016</v>
      </c>
      <c r="D7002" s="175">
        <v>0</v>
      </c>
      <c r="E7002" s="175">
        <v>0</v>
      </c>
      <c r="F7002" s="175">
        <v>0</v>
      </c>
      <c r="G7002" s="175">
        <v>0</v>
      </c>
      <c r="H7002" s="175">
        <v>1415976</v>
      </c>
      <c r="I7002" s="175">
        <v>87203</v>
      </c>
      <c r="J7002" s="175">
        <v>-19136</v>
      </c>
      <c r="K7002" s="175">
        <v>46</v>
      </c>
      <c r="L7002" s="176">
        <v>1</v>
      </c>
      <c r="M7002" s="177">
        <v>-1</v>
      </c>
    </row>
    <row r="7003" spans="1:13">
      <c r="A7003" s="166">
        <v>139</v>
      </c>
      <c r="B7003" s="167" t="s">
        <v>133</v>
      </c>
      <c r="C7003" s="168">
        <v>2017</v>
      </c>
      <c r="D7003" s="169">
        <v>0</v>
      </c>
      <c r="E7003" s="169">
        <v>0</v>
      </c>
      <c r="F7003" s="169">
        <v>0</v>
      </c>
      <c r="G7003" s="169">
        <v>0</v>
      </c>
      <c r="H7003" s="169">
        <v>3530147</v>
      </c>
      <c r="I7003" s="169">
        <v>207507</v>
      </c>
      <c r="J7003" s="169">
        <v>61616</v>
      </c>
      <c r="K7003" s="169">
        <v>-42820</v>
      </c>
      <c r="L7003" s="170">
        <v>116</v>
      </c>
      <c r="M7003" s="171">
        <v>-1</v>
      </c>
    </row>
    <row r="7004" spans="1:13">
      <c r="A7004" s="172">
        <v>139</v>
      </c>
      <c r="B7004" s="173" t="s">
        <v>133</v>
      </c>
      <c r="C7004" s="174">
        <v>2018</v>
      </c>
      <c r="D7004" s="175">
        <v>0</v>
      </c>
      <c r="E7004" s="175">
        <v>0</v>
      </c>
      <c r="F7004" s="175">
        <v>0</v>
      </c>
      <c r="G7004" s="175">
        <v>0</v>
      </c>
      <c r="H7004" s="175">
        <v>2493532</v>
      </c>
      <c r="I7004" s="175">
        <v>2715646</v>
      </c>
      <c r="J7004" s="175">
        <v>202004</v>
      </c>
      <c r="K7004" s="175">
        <v>-73173</v>
      </c>
      <c r="L7004" s="176">
        <v>83</v>
      </c>
      <c r="M7004" s="177">
        <v>-7</v>
      </c>
    </row>
    <row r="7005" spans="1:13">
      <c r="A7005" s="166">
        <v>139</v>
      </c>
      <c r="B7005" s="167" t="s">
        <v>133</v>
      </c>
      <c r="C7005" s="168">
        <v>2019</v>
      </c>
      <c r="D7005" s="169">
        <v>0</v>
      </c>
      <c r="E7005" s="169">
        <v>0</v>
      </c>
      <c r="F7005" s="169">
        <v>0</v>
      </c>
      <c r="G7005" s="169">
        <v>0</v>
      </c>
      <c r="H7005" s="169">
        <v>4176567</v>
      </c>
      <c r="I7005" s="169">
        <v>-262250</v>
      </c>
      <c r="J7005" s="169">
        <v>527184</v>
      </c>
      <c r="K7005" s="169">
        <v>231018</v>
      </c>
      <c r="L7005" s="170">
        <v>48</v>
      </c>
      <c r="M7005" s="171">
        <v>-18</v>
      </c>
    </row>
    <row r="7006" spans="1:13">
      <c r="A7006" s="172">
        <v>139</v>
      </c>
      <c r="B7006" s="173" t="s">
        <v>133</v>
      </c>
      <c r="C7006" s="174">
        <v>2020</v>
      </c>
      <c r="D7006" s="175">
        <v>438550300</v>
      </c>
      <c r="E7006" s="175">
        <v>11654413900</v>
      </c>
      <c r="F7006" s="175">
        <v>36210300</v>
      </c>
      <c r="G7006" s="175">
        <v>5595987000</v>
      </c>
      <c r="H7006" s="175">
        <v>35546254</v>
      </c>
      <c r="I7006" s="175">
        <v>31427952</v>
      </c>
      <c r="J7006" s="175">
        <v>2894666</v>
      </c>
      <c r="K7006" s="175">
        <v>4196147</v>
      </c>
      <c r="L7006" s="176">
        <v>3591</v>
      </c>
      <c r="M7006" s="177">
        <v>404</v>
      </c>
    </row>
    <row r="7007" spans="1:13">
      <c r="A7007" s="166">
        <v>140</v>
      </c>
      <c r="B7007" s="167" t="s">
        <v>97</v>
      </c>
      <c r="C7007" s="168">
        <v>1999</v>
      </c>
      <c r="D7007" s="169">
        <v>0</v>
      </c>
      <c r="E7007" s="169">
        <v>0</v>
      </c>
      <c r="F7007" s="169">
        <v>0</v>
      </c>
      <c r="G7007" s="169">
        <v>0</v>
      </c>
      <c r="H7007" s="169">
        <v>0</v>
      </c>
      <c r="I7007" s="169">
        <v>0</v>
      </c>
      <c r="J7007" s="169">
        <v>0</v>
      </c>
      <c r="K7007" s="169">
        <v>0</v>
      </c>
      <c r="L7007" s="170">
        <v>0</v>
      </c>
      <c r="M7007" s="171">
        <v>0</v>
      </c>
    </row>
    <row r="7008" spans="1:13">
      <c r="A7008" s="172">
        <v>140</v>
      </c>
      <c r="B7008" s="173" t="s">
        <v>97</v>
      </c>
      <c r="C7008" s="174">
        <v>2000</v>
      </c>
      <c r="D7008" s="175">
        <v>0</v>
      </c>
      <c r="E7008" s="175">
        <v>0</v>
      </c>
      <c r="F7008" s="175">
        <v>0</v>
      </c>
      <c r="G7008" s="175">
        <v>0</v>
      </c>
      <c r="H7008" s="175">
        <v>0</v>
      </c>
      <c r="I7008" s="175">
        <v>0</v>
      </c>
      <c r="J7008" s="175">
        <v>0</v>
      </c>
      <c r="K7008" s="175">
        <v>0</v>
      </c>
      <c r="L7008" s="176">
        <v>0</v>
      </c>
      <c r="M7008" s="177">
        <v>0</v>
      </c>
    </row>
    <row r="7009" spans="1:13">
      <c r="A7009" s="166">
        <v>140</v>
      </c>
      <c r="B7009" s="167" t="s">
        <v>97</v>
      </c>
      <c r="C7009" s="168">
        <v>2001</v>
      </c>
      <c r="D7009" s="169">
        <v>0</v>
      </c>
      <c r="E7009" s="169">
        <v>0</v>
      </c>
      <c r="F7009" s="169">
        <v>0</v>
      </c>
      <c r="G7009" s="169">
        <v>0</v>
      </c>
      <c r="H7009" s="169">
        <v>0</v>
      </c>
      <c r="I7009" s="169">
        <v>0</v>
      </c>
      <c r="J7009" s="169">
        <v>0</v>
      </c>
      <c r="K7009" s="169">
        <v>0</v>
      </c>
      <c r="L7009" s="170">
        <v>0</v>
      </c>
      <c r="M7009" s="171">
        <v>0</v>
      </c>
    </row>
    <row r="7010" spans="1:13">
      <c r="A7010" s="172">
        <v>140</v>
      </c>
      <c r="B7010" s="173" t="s">
        <v>97</v>
      </c>
      <c r="C7010" s="174">
        <v>2002</v>
      </c>
      <c r="D7010" s="175">
        <v>0</v>
      </c>
      <c r="E7010" s="175">
        <v>0</v>
      </c>
      <c r="F7010" s="175">
        <v>0</v>
      </c>
      <c r="G7010" s="175">
        <v>0</v>
      </c>
      <c r="H7010" s="175">
        <v>0</v>
      </c>
      <c r="I7010" s="175">
        <v>0</v>
      </c>
      <c r="J7010" s="175">
        <v>0</v>
      </c>
      <c r="K7010" s="175">
        <v>0</v>
      </c>
      <c r="L7010" s="176">
        <v>0</v>
      </c>
      <c r="M7010" s="177">
        <v>0</v>
      </c>
    </row>
    <row r="7011" spans="1:13">
      <c r="A7011" s="166">
        <v>140</v>
      </c>
      <c r="B7011" s="167" t="s">
        <v>97</v>
      </c>
      <c r="C7011" s="168">
        <v>2003</v>
      </c>
      <c r="D7011" s="169">
        <v>0</v>
      </c>
      <c r="E7011" s="169">
        <v>0</v>
      </c>
      <c r="F7011" s="169">
        <v>0</v>
      </c>
      <c r="G7011" s="169">
        <v>0</v>
      </c>
      <c r="H7011" s="169">
        <v>0</v>
      </c>
      <c r="I7011" s="169">
        <v>0</v>
      </c>
      <c r="J7011" s="169">
        <v>0</v>
      </c>
      <c r="K7011" s="169">
        <v>0</v>
      </c>
      <c r="L7011" s="170">
        <v>0</v>
      </c>
      <c r="M7011" s="171">
        <v>0</v>
      </c>
    </row>
    <row r="7012" spans="1:13">
      <c r="A7012" s="172">
        <v>140</v>
      </c>
      <c r="B7012" s="173" t="s">
        <v>97</v>
      </c>
      <c r="C7012" s="174">
        <v>2004</v>
      </c>
      <c r="D7012" s="175">
        <v>0</v>
      </c>
      <c r="E7012" s="175">
        <v>0</v>
      </c>
      <c r="F7012" s="175">
        <v>0</v>
      </c>
      <c r="G7012" s="175">
        <v>0</v>
      </c>
      <c r="H7012" s="175">
        <v>0</v>
      </c>
      <c r="I7012" s="175">
        <v>0</v>
      </c>
      <c r="J7012" s="175">
        <v>0</v>
      </c>
      <c r="K7012" s="175">
        <v>0</v>
      </c>
      <c r="L7012" s="176">
        <v>0</v>
      </c>
      <c r="M7012" s="177">
        <v>0</v>
      </c>
    </row>
    <row r="7013" spans="1:13">
      <c r="A7013" s="166">
        <v>140</v>
      </c>
      <c r="B7013" s="167" t="s">
        <v>97</v>
      </c>
      <c r="C7013" s="168">
        <v>2005</v>
      </c>
      <c r="D7013" s="169">
        <v>0</v>
      </c>
      <c r="E7013" s="169">
        <v>0</v>
      </c>
      <c r="F7013" s="169">
        <v>0</v>
      </c>
      <c r="G7013" s="169">
        <v>0</v>
      </c>
      <c r="H7013" s="169">
        <v>0</v>
      </c>
      <c r="I7013" s="169">
        <v>0</v>
      </c>
      <c r="J7013" s="169">
        <v>0</v>
      </c>
      <c r="K7013" s="169">
        <v>0</v>
      </c>
      <c r="L7013" s="170">
        <v>0</v>
      </c>
      <c r="M7013" s="171">
        <v>0</v>
      </c>
    </row>
    <row r="7014" spans="1:13">
      <c r="A7014" s="172">
        <v>140</v>
      </c>
      <c r="B7014" s="173" t="s">
        <v>97</v>
      </c>
      <c r="C7014" s="174">
        <v>2006</v>
      </c>
      <c r="D7014" s="175">
        <v>0</v>
      </c>
      <c r="E7014" s="175">
        <v>0</v>
      </c>
      <c r="F7014" s="175">
        <v>0</v>
      </c>
      <c r="G7014" s="175">
        <v>0</v>
      </c>
      <c r="H7014" s="175">
        <v>0</v>
      </c>
      <c r="I7014" s="175">
        <v>0</v>
      </c>
      <c r="J7014" s="175">
        <v>0</v>
      </c>
      <c r="K7014" s="175">
        <v>0</v>
      </c>
      <c r="L7014" s="176">
        <v>0</v>
      </c>
      <c r="M7014" s="177">
        <v>0</v>
      </c>
    </row>
    <row r="7015" spans="1:13">
      <c r="A7015" s="166">
        <v>140</v>
      </c>
      <c r="B7015" s="167" t="s">
        <v>97</v>
      </c>
      <c r="C7015" s="168">
        <v>2007</v>
      </c>
      <c r="D7015" s="169">
        <v>0</v>
      </c>
      <c r="E7015" s="169">
        <v>0</v>
      </c>
      <c r="F7015" s="169">
        <v>0</v>
      </c>
      <c r="G7015" s="169">
        <v>0</v>
      </c>
      <c r="H7015" s="169">
        <v>0</v>
      </c>
      <c r="I7015" s="169">
        <v>0</v>
      </c>
      <c r="J7015" s="169">
        <v>0</v>
      </c>
      <c r="K7015" s="169">
        <v>0</v>
      </c>
      <c r="L7015" s="170">
        <v>0</v>
      </c>
      <c r="M7015" s="171">
        <v>0</v>
      </c>
    </row>
    <row r="7016" spans="1:13">
      <c r="A7016" s="172">
        <v>140</v>
      </c>
      <c r="B7016" s="173" t="s">
        <v>97</v>
      </c>
      <c r="C7016" s="174">
        <v>2008</v>
      </c>
      <c r="D7016" s="175">
        <v>0</v>
      </c>
      <c r="E7016" s="175">
        <v>0</v>
      </c>
      <c r="F7016" s="175">
        <v>0</v>
      </c>
      <c r="G7016" s="175">
        <v>0</v>
      </c>
      <c r="H7016" s="175">
        <v>0</v>
      </c>
      <c r="I7016" s="175">
        <v>0</v>
      </c>
      <c r="J7016" s="175">
        <v>0</v>
      </c>
      <c r="K7016" s="175">
        <v>0</v>
      </c>
      <c r="L7016" s="176">
        <v>0</v>
      </c>
      <c r="M7016" s="177">
        <v>0</v>
      </c>
    </row>
    <row r="7017" spans="1:13">
      <c r="A7017" s="166">
        <v>140</v>
      </c>
      <c r="B7017" s="167" t="s">
        <v>97</v>
      </c>
      <c r="C7017" s="168">
        <v>2009</v>
      </c>
      <c r="D7017" s="169">
        <v>0</v>
      </c>
      <c r="E7017" s="169">
        <v>0</v>
      </c>
      <c r="F7017" s="169">
        <v>0</v>
      </c>
      <c r="G7017" s="169">
        <v>0</v>
      </c>
      <c r="H7017" s="169">
        <v>0</v>
      </c>
      <c r="I7017" s="169">
        <v>0</v>
      </c>
      <c r="J7017" s="169">
        <v>0</v>
      </c>
      <c r="K7017" s="169">
        <v>0</v>
      </c>
      <c r="L7017" s="170">
        <v>0</v>
      </c>
      <c r="M7017" s="171">
        <v>0</v>
      </c>
    </row>
    <row r="7018" spans="1:13">
      <c r="A7018" s="172">
        <v>140</v>
      </c>
      <c r="B7018" s="173" t="s">
        <v>97</v>
      </c>
      <c r="C7018" s="174">
        <v>2010</v>
      </c>
      <c r="D7018" s="175">
        <v>0</v>
      </c>
      <c r="E7018" s="175">
        <v>0</v>
      </c>
      <c r="F7018" s="175">
        <v>0</v>
      </c>
      <c r="G7018" s="175">
        <v>0</v>
      </c>
      <c r="H7018" s="175">
        <v>0</v>
      </c>
      <c r="I7018" s="175">
        <v>0</v>
      </c>
      <c r="J7018" s="175">
        <v>0</v>
      </c>
      <c r="K7018" s="175">
        <v>0</v>
      </c>
      <c r="L7018" s="176">
        <v>0</v>
      </c>
      <c r="M7018" s="177">
        <v>0</v>
      </c>
    </row>
    <row r="7019" spans="1:13">
      <c r="A7019" s="166">
        <v>140</v>
      </c>
      <c r="B7019" s="167" t="s">
        <v>97</v>
      </c>
      <c r="C7019" s="168">
        <v>2011</v>
      </c>
      <c r="D7019" s="169">
        <v>0</v>
      </c>
      <c r="E7019" s="169">
        <v>0</v>
      </c>
      <c r="F7019" s="169">
        <v>0</v>
      </c>
      <c r="G7019" s="169">
        <v>0</v>
      </c>
      <c r="H7019" s="169">
        <v>0</v>
      </c>
      <c r="I7019" s="169">
        <v>0</v>
      </c>
      <c r="J7019" s="169">
        <v>0</v>
      </c>
      <c r="K7019" s="169">
        <v>0</v>
      </c>
      <c r="L7019" s="170">
        <v>0</v>
      </c>
      <c r="M7019" s="171">
        <v>0</v>
      </c>
    </row>
    <row r="7020" spans="1:13">
      <c r="A7020" s="172">
        <v>140</v>
      </c>
      <c r="B7020" s="173" t="s">
        <v>97</v>
      </c>
      <c r="C7020" s="174">
        <v>2012</v>
      </c>
      <c r="D7020" s="175">
        <v>0</v>
      </c>
      <c r="E7020" s="175">
        <v>0</v>
      </c>
      <c r="F7020" s="175">
        <v>0</v>
      </c>
      <c r="G7020" s="175">
        <v>0</v>
      </c>
      <c r="H7020" s="175">
        <v>0</v>
      </c>
      <c r="I7020" s="175">
        <v>0</v>
      </c>
      <c r="J7020" s="175">
        <v>0</v>
      </c>
      <c r="K7020" s="175">
        <v>0</v>
      </c>
      <c r="L7020" s="176">
        <v>0</v>
      </c>
      <c r="M7020" s="177">
        <v>0</v>
      </c>
    </row>
    <row r="7021" spans="1:13">
      <c r="A7021" s="166">
        <v>140</v>
      </c>
      <c r="B7021" s="167" t="s">
        <v>97</v>
      </c>
      <c r="C7021" s="168">
        <v>2013</v>
      </c>
      <c r="D7021" s="169">
        <v>0</v>
      </c>
      <c r="E7021" s="169">
        <v>0</v>
      </c>
      <c r="F7021" s="169">
        <v>0</v>
      </c>
      <c r="G7021" s="169">
        <v>0</v>
      </c>
      <c r="H7021" s="169">
        <v>0</v>
      </c>
      <c r="I7021" s="169">
        <v>0</v>
      </c>
      <c r="J7021" s="169">
        <v>0</v>
      </c>
      <c r="K7021" s="169">
        <v>0</v>
      </c>
      <c r="L7021" s="170">
        <v>0</v>
      </c>
      <c r="M7021" s="171">
        <v>0</v>
      </c>
    </row>
    <row r="7022" spans="1:13">
      <c r="A7022" s="172">
        <v>140</v>
      </c>
      <c r="B7022" s="173" t="s">
        <v>97</v>
      </c>
      <c r="C7022" s="174">
        <v>2014</v>
      </c>
      <c r="D7022" s="175">
        <v>0</v>
      </c>
      <c r="E7022" s="175">
        <v>0</v>
      </c>
      <c r="F7022" s="175">
        <v>0</v>
      </c>
      <c r="G7022" s="175">
        <v>0</v>
      </c>
      <c r="H7022" s="175">
        <v>0</v>
      </c>
      <c r="I7022" s="175">
        <v>-24</v>
      </c>
      <c r="J7022" s="175">
        <v>0</v>
      </c>
      <c r="K7022" s="175">
        <v>0</v>
      </c>
      <c r="L7022" s="176">
        <v>0</v>
      </c>
      <c r="M7022" s="177">
        <v>0</v>
      </c>
    </row>
    <row r="7023" spans="1:13">
      <c r="A7023" s="166">
        <v>140</v>
      </c>
      <c r="B7023" s="167" t="s">
        <v>97</v>
      </c>
      <c r="C7023" s="168">
        <v>2015</v>
      </c>
      <c r="D7023" s="169">
        <v>0</v>
      </c>
      <c r="E7023" s="169">
        <v>0</v>
      </c>
      <c r="F7023" s="169">
        <v>0</v>
      </c>
      <c r="G7023" s="169">
        <v>0</v>
      </c>
      <c r="H7023" s="169">
        <v>0</v>
      </c>
      <c r="I7023" s="169">
        <v>-186</v>
      </c>
      <c r="J7023" s="169">
        <v>0</v>
      </c>
      <c r="K7023" s="169">
        <v>0</v>
      </c>
      <c r="L7023" s="170">
        <v>0</v>
      </c>
      <c r="M7023" s="171">
        <v>0</v>
      </c>
    </row>
    <row r="7024" spans="1:13">
      <c r="A7024" s="172">
        <v>140</v>
      </c>
      <c r="B7024" s="173" t="s">
        <v>97</v>
      </c>
      <c r="C7024" s="174">
        <v>2016</v>
      </c>
      <c r="D7024" s="175">
        <v>0</v>
      </c>
      <c r="E7024" s="175">
        <v>0</v>
      </c>
      <c r="F7024" s="175">
        <v>0</v>
      </c>
      <c r="G7024" s="175">
        <v>0</v>
      </c>
      <c r="H7024" s="175">
        <v>3261</v>
      </c>
      <c r="I7024" s="175">
        <v>18278</v>
      </c>
      <c r="J7024" s="175">
        <v>120</v>
      </c>
      <c r="K7024" s="175">
        <v>19</v>
      </c>
      <c r="L7024" s="176">
        <v>0</v>
      </c>
      <c r="M7024" s="177">
        <v>0</v>
      </c>
    </row>
    <row r="7025" spans="1:13">
      <c r="A7025" s="166">
        <v>140</v>
      </c>
      <c r="B7025" s="167" t="s">
        <v>97</v>
      </c>
      <c r="C7025" s="168">
        <v>2017</v>
      </c>
      <c r="D7025" s="169">
        <v>0</v>
      </c>
      <c r="E7025" s="169">
        <v>0</v>
      </c>
      <c r="F7025" s="169">
        <v>0</v>
      </c>
      <c r="G7025" s="169">
        <v>0</v>
      </c>
      <c r="H7025" s="169">
        <v>-44887</v>
      </c>
      <c r="I7025" s="169">
        <v>-4309</v>
      </c>
      <c r="J7025" s="169">
        <v>72328</v>
      </c>
      <c r="K7025" s="169">
        <v>552</v>
      </c>
      <c r="L7025" s="170">
        <v>0</v>
      </c>
      <c r="M7025" s="171">
        <v>0</v>
      </c>
    </row>
    <row r="7026" spans="1:13">
      <c r="A7026" s="172">
        <v>140</v>
      </c>
      <c r="B7026" s="173" t="s">
        <v>97</v>
      </c>
      <c r="C7026" s="174">
        <v>2018</v>
      </c>
      <c r="D7026" s="175">
        <v>0</v>
      </c>
      <c r="E7026" s="175">
        <v>0</v>
      </c>
      <c r="F7026" s="175">
        <v>0</v>
      </c>
      <c r="G7026" s="175">
        <v>0</v>
      </c>
      <c r="H7026" s="175">
        <v>252221</v>
      </c>
      <c r="I7026" s="175">
        <v>49942</v>
      </c>
      <c r="J7026" s="175">
        <v>37728</v>
      </c>
      <c r="K7026" s="175">
        <v>3340</v>
      </c>
      <c r="L7026" s="176">
        <v>0</v>
      </c>
      <c r="M7026" s="177">
        <v>1</v>
      </c>
    </row>
    <row r="7027" spans="1:13">
      <c r="A7027" s="166">
        <v>141</v>
      </c>
      <c r="B7027" s="167" t="s">
        <v>49</v>
      </c>
      <c r="C7027" s="168">
        <v>1993</v>
      </c>
      <c r="D7027" s="169">
        <v>0</v>
      </c>
      <c r="E7027" s="169">
        <v>0</v>
      </c>
      <c r="F7027" s="169">
        <v>0</v>
      </c>
      <c r="G7027" s="169">
        <v>0</v>
      </c>
      <c r="H7027" s="169">
        <v>0</v>
      </c>
      <c r="I7027" s="169">
        <v>0</v>
      </c>
      <c r="J7027" s="169">
        <v>0</v>
      </c>
      <c r="K7027" s="169">
        <v>0</v>
      </c>
      <c r="L7027" s="170">
        <v>0</v>
      </c>
      <c r="M7027" s="171">
        <v>0</v>
      </c>
    </row>
    <row r="7028" spans="1:13">
      <c r="A7028" s="172">
        <v>141</v>
      </c>
      <c r="B7028" s="173" t="s">
        <v>49</v>
      </c>
      <c r="C7028" s="174">
        <v>1994</v>
      </c>
      <c r="D7028" s="175">
        <v>0</v>
      </c>
      <c r="E7028" s="175">
        <v>0</v>
      </c>
      <c r="F7028" s="175">
        <v>0</v>
      </c>
      <c r="G7028" s="175">
        <v>0</v>
      </c>
      <c r="H7028" s="175">
        <v>0</v>
      </c>
      <c r="I7028" s="175">
        <v>0</v>
      </c>
      <c r="J7028" s="175">
        <v>0</v>
      </c>
      <c r="K7028" s="175">
        <v>0</v>
      </c>
      <c r="L7028" s="176">
        <v>0</v>
      </c>
      <c r="M7028" s="177">
        <v>0</v>
      </c>
    </row>
    <row r="7029" spans="1:13">
      <c r="A7029" s="166">
        <v>141</v>
      </c>
      <c r="B7029" s="167" t="s">
        <v>49</v>
      </c>
      <c r="C7029" s="168">
        <v>1995</v>
      </c>
      <c r="D7029" s="169">
        <v>0</v>
      </c>
      <c r="E7029" s="169">
        <v>0</v>
      </c>
      <c r="F7029" s="169">
        <v>0</v>
      </c>
      <c r="G7029" s="169">
        <v>0</v>
      </c>
      <c r="H7029" s="169">
        <v>0</v>
      </c>
      <c r="I7029" s="169">
        <v>0</v>
      </c>
      <c r="J7029" s="169">
        <v>0</v>
      </c>
      <c r="K7029" s="169">
        <v>0</v>
      </c>
      <c r="L7029" s="170">
        <v>0</v>
      </c>
      <c r="M7029" s="171">
        <v>0</v>
      </c>
    </row>
    <row r="7030" spans="1:13">
      <c r="A7030" s="172">
        <v>141</v>
      </c>
      <c r="B7030" s="173" t="s">
        <v>49</v>
      </c>
      <c r="C7030" s="174">
        <v>1997</v>
      </c>
      <c r="D7030" s="175">
        <v>0</v>
      </c>
      <c r="E7030" s="175">
        <v>0</v>
      </c>
      <c r="F7030" s="175">
        <v>0</v>
      </c>
      <c r="G7030" s="175">
        <v>0</v>
      </c>
      <c r="H7030" s="175">
        <v>0</v>
      </c>
      <c r="I7030" s="175">
        <v>0</v>
      </c>
      <c r="J7030" s="175">
        <v>0</v>
      </c>
      <c r="K7030" s="175">
        <v>0</v>
      </c>
      <c r="L7030" s="176">
        <v>0</v>
      </c>
      <c r="M7030" s="177">
        <v>0</v>
      </c>
    </row>
    <row r="7031" spans="1:13">
      <c r="A7031" s="166">
        <v>141</v>
      </c>
      <c r="B7031" s="167" t="s">
        <v>49</v>
      </c>
      <c r="C7031" s="168">
        <v>1998</v>
      </c>
      <c r="D7031" s="169">
        <v>0</v>
      </c>
      <c r="E7031" s="169">
        <v>0</v>
      </c>
      <c r="F7031" s="169">
        <v>0</v>
      </c>
      <c r="G7031" s="169">
        <v>0</v>
      </c>
      <c r="H7031" s="169">
        <v>0</v>
      </c>
      <c r="I7031" s="169">
        <v>0</v>
      </c>
      <c r="J7031" s="169">
        <v>0</v>
      </c>
      <c r="K7031" s="169">
        <v>0</v>
      </c>
      <c r="L7031" s="170">
        <v>0</v>
      </c>
      <c r="M7031" s="171">
        <v>0</v>
      </c>
    </row>
    <row r="7032" spans="1:13">
      <c r="A7032" s="172">
        <v>141</v>
      </c>
      <c r="B7032" s="173" t="s">
        <v>49</v>
      </c>
      <c r="C7032" s="174">
        <v>1999</v>
      </c>
      <c r="D7032" s="175">
        <v>0</v>
      </c>
      <c r="E7032" s="175">
        <v>0</v>
      </c>
      <c r="F7032" s="175">
        <v>0</v>
      </c>
      <c r="G7032" s="175">
        <v>0</v>
      </c>
      <c r="H7032" s="175">
        <v>0</v>
      </c>
      <c r="I7032" s="175">
        <v>0</v>
      </c>
      <c r="J7032" s="175">
        <v>0</v>
      </c>
      <c r="K7032" s="175">
        <v>0</v>
      </c>
      <c r="L7032" s="176">
        <v>1</v>
      </c>
      <c r="M7032" s="177">
        <v>0</v>
      </c>
    </row>
    <row r="7033" spans="1:13">
      <c r="A7033" s="166">
        <v>141</v>
      </c>
      <c r="B7033" s="167" t="s">
        <v>49</v>
      </c>
      <c r="C7033" s="168">
        <v>2000</v>
      </c>
      <c r="D7033" s="169">
        <v>0</v>
      </c>
      <c r="E7033" s="169">
        <v>0</v>
      </c>
      <c r="F7033" s="169">
        <v>0</v>
      </c>
      <c r="G7033" s="169">
        <v>0</v>
      </c>
      <c r="H7033" s="169">
        <v>0</v>
      </c>
      <c r="I7033" s="169">
        <v>0</v>
      </c>
      <c r="J7033" s="169">
        <v>0</v>
      </c>
      <c r="K7033" s="169">
        <v>0</v>
      </c>
      <c r="L7033" s="170">
        <v>0</v>
      </c>
      <c r="M7033" s="171">
        <v>0</v>
      </c>
    </row>
    <row r="7034" spans="1:13">
      <c r="A7034" s="172">
        <v>141</v>
      </c>
      <c r="B7034" s="173" t="s">
        <v>49</v>
      </c>
      <c r="C7034" s="174">
        <v>2001</v>
      </c>
      <c r="D7034" s="175">
        <v>0</v>
      </c>
      <c r="E7034" s="175">
        <v>0</v>
      </c>
      <c r="F7034" s="175">
        <v>0</v>
      </c>
      <c r="G7034" s="175">
        <v>0</v>
      </c>
      <c r="H7034" s="175">
        <v>0</v>
      </c>
      <c r="I7034" s="175">
        <v>0</v>
      </c>
      <c r="J7034" s="175">
        <v>0</v>
      </c>
      <c r="K7034" s="175">
        <v>0</v>
      </c>
      <c r="L7034" s="176">
        <v>0</v>
      </c>
      <c r="M7034" s="177">
        <v>0</v>
      </c>
    </row>
    <row r="7035" spans="1:13">
      <c r="A7035" s="166">
        <v>141</v>
      </c>
      <c r="B7035" s="167" t="s">
        <v>49</v>
      </c>
      <c r="C7035" s="168">
        <v>2002</v>
      </c>
      <c r="D7035" s="169">
        <v>0</v>
      </c>
      <c r="E7035" s="169">
        <v>0</v>
      </c>
      <c r="F7035" s="169">
        <v>0</v>
      </c>
      <c r="G7035" s="169">
        <v>0</v>
      </c>
      <c r="H7035" s="169">
        <v>0</v>
      </c>
      <c r="I7035" s="169">
        <v>0</v>
      </c>
      <c r="J7035" s="169">
        <v>0</v>
      </c>
      <c r="K7035" s="169">
        <v>0</v>
      </c>
      <c r="L7035" s="170">
        <v>0</v>
      </c>
      <c r="M7035" s="171">
        <v>0</v>
      </c>
    </row>
    <row r="7036" spans="1:13">
      <c r="A7036" s="172">
        <v>141</v>
      </c>
      <c r="B7036" s="173" t="s">
        <v>49</v>
      </c>
      <c r="C7036" s="174">
        <v>2003</v>
      </c>
      <c r="D7036" s="175">
        <v>0</v>
      </c>
      <c r="E7036" s="175">
        <v>0</v>
      </c>
      <c r="F7036" s="175">
        <v>0</v>
      </c>
      <c r="G7036" s="175">
        <v>0</v>
      </c>
      <c r="H7036" s="175">
        <v>-1000</v>
      </c>
      <c r="I7036" s="175">
        <v>0</v>
      </c>
      <c r="J7036" s="175">
        <v>0</v>
      </c>
      <c r="K7036" s="175">
        <v>0</v>
      </c>
      <c r="L7036" s="176">
        <v>0</v>
      </c>
      <c r="M7036" s="177">
        <v>0</v>
      </c>
    </row>
    <row r="7037" spans="1:13">
      <c r="A7037" s="166">
        <v>141</v>
      </c>
      <c r="B7037" s="167" t="s">
        <v>49</v>
      </c>
      <c r="C7037" s="168">
        <v>2004</v>
      </c>
      <c r="D7037" s="169">
        <v>0</v>
      </c>
      <c r="E7037" s="169">
        <v>0</v>
      </c>
      <c r="F7037" s="169">
        <v>0</v>
      </c>
      <c r="G7037" s="169">
        <v>0</v>
      </c>
      <c r="H7037" s="169">
        <v>-4000</v>
      </c>
      <c r="I7037" s="169">
        <v>0</v>
      </c>
      <c r="J7037" s="169">
        <v>0</v>
      </c>
      <c r="K7037" s="169">
        <v>0</v>
      </c>
      <c r="L7037" s="170">
        <v>0</v>
      </c>
      <c r="M7037" s="171">
        <v>0</v>
      </c>
    </row>
    <row r="7038" spans="1:13">
      <c r="A7038" s="172">
        <v>141</v>
      </c>
      <c r="B7038" s="173" t="s">
        <v>49</v>
      </c>
      <c r="C7038" s="174">
        <v>2005</v>
      </c>
      <c r="D7038" s="175">
        <v>0</v>
      </c>
      <c r="E7038" s="175">
        <v>0</v>
      </c>
      <c r="F7038" s="175">
        <v>0</v>
      </c>
      <c r="G7038" s="175">
        <v>0</v>
      </c>
      <c r="H7038" s="175">
        <v>0</v>
      </c>
      <c r="I7038" s="175">
        <v>0</v>
      </c>
      <c r="J7038" s="175">
        <v>0</v>
      </c>
      <c r="K7038" s="175">
        <v>0</v>
      </c>
      <c r="L7038" s="176">
        <v>0</v>
      </c>
      <c r="M7038" s="177">
        <v>0</v>
      </c>
    </row>
    <row r="7039" spans="1:13">
      <c r="A7039" s="166">
        <v>141</v>
      </c>
      <c r="B7039" s="167" t="s">
        <v>49</v>
      </c>
      <c r="C7039" s="168">
        <v>2006</v>
      </c>
      <c r="D7039" s="169">
        <v>0</v>
      </c>
      <c r="E7039" s="169">
        <v>0</v>
      </c>
      <c r="F7039" s="169">
        <v>0</v>
      </c>
      <c r="G7039" s="169">
        <v>0</v>
      </c>
      <c r="H7039" s="169">
        <v>0</v>
      </c>
      <c r="I7039" s="169">
        <v>0</v>
      </c>
      <c r="J7039" s="169">
        <v>0</v>
      </c>
      <c r="K7039" s="169">
        <v>0</v>
      </c>
      <c r="L7039" s="170">
        <v>0</v>
      </c>
      <c r="M7039" s="171">
        <v>0</v>
      </c>
    </row>
    <row r="7040" spans="1:13">
      <c r="A7040" s="172">
        <v>141</v>
      </c>
      <c r="B7040" s="173" t="s">
        <v>49</v>
      </c>
      <c r="C7040" s="174">
        <v>2007</v>
      </c>
      <c r="D7040" s="175">
        <v>0</v>
      </c>
      <c r="E7040" s="175">
        <v>0</v>
      </c>
      <c r="F7040" s="175">
        <v>0</v>
      </c>
      <c r="G7040" s="175">
        <v>0</v>
      </c>
      <c r="H7040" s="175">
        <v>-1280</v>
      </c>
      <c r="I7040" s="175">
        <v>0</v>
      </c>
      <c r="J7040" s="175">
        <v>0</v>
      </c>
      <c r="K7040" s="175">
        <v>0</v>
      </c>
      <c r="L7040" s="176">
        <v>0</v>
      </c>
      <c r="M7040" s="177">
        <v>0</v>
      </c>
    </row>
    <row r="7041" spans="1:13">
      <c r="A7041" s="166">
        <v>141</v>
      </c>
      <c r="B7041" s="167" t="s">
        <v>49</v>
      </c>
      <c r="C7041" s="168">
        <v>2008</v>
      </c>
      <c r="D7041" s="169">
        <v>0</v>
      </c>
      <c r="E7041" s="169">
        <v>0</v>
      </c>
      <c r="F7041" s="169">
        <v>0</v>
      </c>
      <c r="G7041" s="169">
        <v>0</v>
      </c>
      <c r="H7041" s="169">
        <v>0</v>
      </c>
      <c r="I7041" s="169">
        <v>0</v>
      </c>
      <c r="J7041" s="169">
        <v>0</v>
      </c>
      <c r="K7041" s="169">
        <v>0</v>
      </c>
      <c r="L7041" s="170">
        <v>0</v>
      </c>
      <c r="M7041" s="171">
        <v>-1</v>
      </c>
    </row>
    <row r="7042" spans="1:13">
      <c r="A7042" s="172">
        <v>141</v>
      </c>
      <c r="B7042" s="173" t="s">
        <v>49</v>
      </c>
      <c r="C7042" s="174">
        <v>2009</v>
      </c>
      <c r="D7042" s="175">
        <v>0</v>
      </c>
      <c r="E7042" s="175">
        <v>0</v>
      </c>
      <c r="F7042" s="175">
        <v>0</v>
      </c>
      <c r="G7042" s="175">
        <v>0</v>
      </c>
      <c r="H7042" s="175">
        <v>0</v>
      </c>
      <c r="I7042" s="175">
        <v>0</v>
      </c>
      <c r="J7042" s="175">
        <v>0</v>
      </c>
      <c r="K7042" s="175">
        <v>0</v>
      </c>
      <c r="L7042" s="176">
        <v>2</v>
      </c>
      <c r="M7042" s="177">
        <v>-1</v>
      </c>
    </row>
    <row r="7043" spans="1:13">
      <c r="A7043" s="166">
        <v>141</v>
      </c>
      <c r="B7043" s="167" t="s">
        <v>49</v>
      </c>
      <c r="C7043" s="168">
        <v>2010</v>
      </c>
      <c r="D7043" s="169">
        <v>0</v>
      </c>
      <c r="E7043" s="169">
        <v>0</v>
      </c>
      <c r="F7043" s="169">
        <v>0</v>
      </c>
      <c r="G7043" s="169">
        <v>0</v>
      </c>
      <c r="H7043" s="169">
        <v>-1600</v>
      </c>
      <c r="I7043" s="169">
        <v>0</v>
      </c>
      <c r="J7043" s="169">
        <v>0</v>
      </c>
      <c r="K7043" s="169">
        <v>0</v>
      </c>
      <c r="L7043" s="170">
        <v>2</v>
      </c>
      <c r="M7043" s="171">
        <v>1</v>
      </c>
    </row>
    <row r="7044" spans="1:13">
      <c r="A7044" s="172">
        <v>141</v>
      </c>
      <c r="B7044" s="173" t="s">
        <v>49</v>
      </c>
      <c r="C7044" s="174">
        <v>2011</v>
      </c>
      <c r="D7044" s="175">
        <v>0</v>
      </c>
      <c r="E7044" s="175">
        <v>0</v>
      </c>
      <c r="F7044" s="175">
        <v>0</v>
      </c>
      <c r="G7044" s="175">
        <v>0</v>
      </c>
      <c r="H7044" s="175">
        <v>0</v>
      </c>
      <c r="I7044" s="175">
        <v>480</v>
      </c>
      <c r="J7044" s="175">
        <v>0</v>
      </c>
      <c r="K7044" s="175">
        <v>0</v>
      </c>
      <c r="L7044" s="176">
        <v>3</v>
      </c>
      <c r="M7044" s="177">
        <v>1</v>
      </c>
    </row>
    <row r="7045" spans="1:13">
      <c r="A7045" s="166">
        <v>141</v>
      </c>
      <c r="B7045" s="167" t="s">
        <v>49</v>
      </c>
      <c r="C7045" s="168">
        <v>2012</v>
      </c>
      <c r="D7045" s="169">
        <v>0</v>
      </c>
      <c r="E7045" s="169">
        <v>0</v>
      </c>
      <c r="F7045" s="169">
        <v>0</v>
      </c>
      <c r="G7045" s="169">
        <v>0</v>
      </c>
      <c r="H7045" s="169">
        <v>-6825</v>
      </c>
      <c r="I7045" s="169">
        <v>-352</v>
      </c>
      <c r="J7045" s="169">
        <v>0</v>
      </c>
      <c r="K7045" s="169">
        <v>0</v>
      </c>
      <c r="L7045" s="170">
        <v>0</v>
      </c>
      <c r="M7045" s="171">
        <v>0</v>
      </c>
    </row>
    <row r="7046" spans="1:13">
      <c r="A7046" s="172">
        <v>141</v>
      </c>
      <c r="B7046" s="173" t="s">
        <v>49</v>
      </c>
      <c r="C7046" s="174">
        <v>2013</v>
      </c>
      <c r="D7046" s="175">
        <v>0</v>
      </c>
      <c r="E7046" s="175">
        <v>0</v>
      </c>
      <c r="F7046" s="175">
        <v>0</v>
      </c>
      <c r="G7046" s="175">
        <v>0</v>
      </c>
      <c r="H7046" s="175">
        <v>25698</v>
      </c>
      <c r="I7046" s="175">
        <v>102613</v>
      </c>
      <c r="J7046" s="175">
        <v>0</v>
      </c>
      <c r="K7046" s="175">
        <v>0</v>
      </c>
      <c r="L7046" s="176">
        <v>0</v>
      </c>
      <c r="M7046" s="177">
        <v>0</v>
      </c>
    </row>
    <row r="7047" spans="1:13">
      <c r="A7047" s="166">
        <v>141</v>
      </c>
      <c r="B7047" s="167" t="s">
        <v>49</v>
      </c>
      <c r="C7047" s="168">
        <v>2014</v>
      </c>
      <c r="D7047" s="169">
        <v>0</v>
      </c>
      <c r="E7047" s="169">
        <v>0</v>
      </c>
      <c r="F7047" s="169">
        <v>0</v>
      </c>
      <c r="G7047" s="169">
        <v>0</v>
      </c>
      <c r="H7047" s="169">
        <v>113259</v>
      </c>
      <c r="I7047" s="169">
        <v>6953</v>
      </c>
      <c r="J7047" s="169">
        <v>0</v>
      </c>
      <c r="K7047" s="169">
        <v>0</v>
      </c>
      <c r="L7047" s="170">
        <v>1</v>
      </c>
      <c r="M7047" s="171">
        <v>1</v>
      </c>
    </row>
    <row r="7048" spans="1:13">
      <c r="A7048" s="172">
        <v>141</v>
      </c>
      <c r="B7048" s="173" t="s">
        <v>49</v>
      </c>
      <c r="C7048" s="174">
        <v>2015</v>
      </c>
      <c r="D7048" s="175">
        <v>0</v>
      </c>
      <c r="E7048" s="175">
        <v>0</v>
      </c>
      <c r="F7048" s="175">
        <v>0</v>
      </c>
      <c r="G7048" s="175">
        <v>0</v>
      </c>
      <c r="H7048" s="175">
        <v>7090</v>
      </c>
      <c r="I7048" s="175">
        <v>16921</v>
      </c>
      <c r="J7048" s="175">
        <v>0</v>
      </c>
      <c r="K7048" s="175">
        <v>0</v>
      </c>
      <c r="L7048" s="176">
        <v>0</v>
      </c>
      <c r="M7048" s="177">
        <v>-1</v>
      </c>
    </row>
    <row r="7049" spans="1:13">
      <c r="A7049" s="166">
        <v>141</v>
      </c>
      <c r="B7049" s="167" t="s">
        <v>49</v>
      </c>
      <c r="C7049" s="168">
        <v>2016</v>
      </c>
      <c r="D7049" s="169">
        <v>0</v>
      </c>
      <c r="E7049" s="169">
        <v>0</v>
      </c>
      <c r="F7049" s="169">
        <v>0</v>
      </c>
      <c r="G7049" s="169">
        <v>0</v>
      </c>
      <c r="H7049" s="169">
        <v>1578063</v>
      </c>
      <c r="I7049" s="169">
        <v>163609.75</v>
      </c>
      <c r="J7049" s="169">
        <v>19432</v>
      </c>
      <c r="K7049" s="169">
        <v>8131</v>
      </c>
      <c r="L7049" s="170">
        <v>1</v>
      </c>
      <c r="M7049" s="171">
        <v>0</v>
      </c>
    </row>
    <row r="7050" spans="1:13">
      <c r="A7050" s="172">
        <v>141</v>
      </c>
      <c r="B7050" s="173" t="s">
        <v>49</v>
      </c>
      <c r="C7050" s="174">
        <v>2017</v>
      </c>
      <c r="D7050" s="175">
        <v>0</v>
      </c>
      <c r="E7050" s="175">
        <v>0</v>
      </c>
      <c r="F7050" s="175">
        <v>0</v>
      </c>
      <c r="G7050" s="175">
        <v>0</v>
      </c>
      <c r="H7050" s="175">
        <v>4603277</v>
      </c>
      <c r="I7050" s="175">
        <v>496185.75</v>
      </c>
      <c r="J7050" s="175">
        <v>98432</v>
      </c>
      <c r="K7050" s="175">
        <v>10172</v>
      </c>
      <c r="L7050" s="176">
        <v>2</v>
      </c>
      <c r="M7050" s="177">
        <v>1</v>
      </c>
    </row>
    <row r="7051" spans="1:13">
      <c r="A7051" s="166">
        <v>141</v>
      </c>
      <c r="B7051" s="167" t="s">
        <v>49</v>
      </c>
      <c r="C7051" s="168">
        <v>2018</v>
      </c>
      <c r="D7051" s="169">
        <v>0</v>
      </c>
      <c r="E7051" s="169">
        <v>0</v>
      </c>
      <c r="F7051" s="169">
        <v>0</v>
      </c>
      <c r="G7051" s="169">
        <v>0</v>
      </c>
      <c r="H7051" s="169">
        <v>5333141</v>
      </c>
      <c r="I7051" s="169">
        <v>845771.55</v>
      </c>
      <c r="J7051" s="169">
        <v>61351</v>
      </c>
      <c r="K7051" s="169">
        <v>-35989</v>
      </c>
      <c r="L7051" s="170">
        <v>8</v>
      </c>
      <c r="M7051" s="171">
        <v>7</v>
      </c>
    </row>
    <row r="7052" spans="1:13">
      <c r="A7052" s="172">
        <v>141</v>
      </c>
      <c r="B7052" s="173" t="s">
        <v>49</v>
      </c>
      <c r="C7052" s="174">
        <v>2019</v>
      </c>
      <c r="D7052" s="175">
        <v>0</v>
      </c>
      <c r="E7052" s="175">
        <v>0</v>
      </c>
      <c r="F7052" s="175">
        <v>0</v>
      </c>
      <c r="G7052" s="175">
        <v>0</v>
      </c>
      <c r="H7052" s="175">
        <v>2134566</v>
      </c>
      <c r="I7052" s="175">
        <v>230306.5</v>
      </c>
      <c r="J7052" s="175">
        <v>180747</v>
      </c>
      <c r="K7052" s="175">
        <v>-4281</v>
      </c>
      <c r="L7052" s="176">
        <v>73</v>
      </c>
      <c r="M7052" s="177">
        <v>-28</v>
      </c>
    </row>
    <row r="7053" spans="1:13">
      <c r="A7053" s="166">
        <v>141</v>
      </c>
      <c r="B7053" s="167" t="s">
        <v>49</v>
      </c>
      <c r="C7053" s="168">
        <v>2020</v>
      </c>
      <c r="D7053" s="169">
        <v>906717100</v>
      </c>
      <c r="E7053" s="169">
        <v>6455187000</v>
      </c>
      <c r="F7053" s="169">
        <v>82507200</v>
      </c>
      <c r="G7053" s="169">
        <v>760440000</v>
      </c>
      <c r="H7053" s="169">
        <v>58737955</v>
      </c>
      <c r="I7053" s="169">
        <v>11002321.300000001</v>
      </c>
      <c r="J7053" s="169">
        <v>6034072</v>
      </c>
      <c r="K7053" s="169">
        <v>568963</v>
      </c>
      <c r="L7053" s="170">
        <v>11022</v>
      </c>
      <c r="M7053" s="171">
        <v>928</v>
      </c>
    </row>
    <row r="7054" spans="1:13">
      <c r="A7054" s="172">
        <v>142</v>
      </c>
      <c r="B7054" s="173" t="s">
        <v>24</v>
      </c>
      <c r="C7054" s="174">
        <v>1992</v>
      </c>
      <c r="D7054" s="175">
        <v>0</v>
      </c>
      <c r="E7054" s="175">
        <v>0</v>
      </c>
      <c r="F7054" s="175">
        <v>0</v>
      </c>
      <c r="G7054" s="175">
        <v>0</v>
      </c>
      <c r="H7054" s="175">
        <v>0</v>
      </c>
      <c r="I7054" s="175">
        <v>0</v>
      </c>
      <c r="J7054" s="175">
        <v>0</v>
      </c>
      <c r="K7054" s="175">
        <v>0</v>
      </c>
      <c r="L7054" s="176">
        <v>0</v>
      </c>
      <c r="M7054" s="177">
        <v>0</v>
      </c>
    </row>
    <row r="7055" spans="1:13">
      <c r="A7055" s="166">
        <v>142</v>
      </c>
      <c r="B7055" s="167" t="s">
        <v>24</v>
      </c>
      <c r="C7055" s="168">
        <v>1993</v>
      </c>
      <c r="D7055" s="169">
        <v>0</v>
      </c>
      <c r="E7055" s="169">
        <v>0</v>
      </c>
      <c r="F7055" s="169">
        <v>0</v>
      </c>
      <c r="G7055" s="169">
        <v>0</v>
      </c>
      <c r="H7055" s="169">
        <v>0</v>
      </c>
      <c r="I7055" s="169">
        <v>0</v>
      </c>
      <c r="J7055" s="169">
        <v>0</v>
      </c>
      <c r="K7055" s="169">
        <v>0</v>
      </c>
      <c r="L7055" s="170">
        <v>0</v>
      </c>
      <c r="M7055" s="171">
        <v>0</v>
      </c>
    </row>
    <row r="7056" spans="1:13">
      <c r="A7056" s="172">
        <v>142</v>
      </c>
      <c r="B7056" s="173" t="s">
        <v>24</v>
      </c>
      <c r="C7056" s="174">
        <v>1994</v>
      </c>
      <c r="D7056" s="175">
        <v>0</v>
      </c>
      <c r="E7056" s="175">
        <v>0</v>
      </c>
      <c r="F7056" s="175">
        <v>0</v>
      </c>
      <c r="G7056" s="175">
        <v>0</v>
      </c>
      <c r="H7056" s="175">
        <v>0</v>
      </c>
      <c r="I7056" s="175">
        <v>0</v>
      </c>
      <c r="J7056" s="175">
        <v>0</v>
      </c>
      <c r="K7056" s="175">
        <v>0</v>
      </c>
      <c r="L7056" s="176">
        <v>0</v>
      </c>
      <c r="M7056" s="177">
        <v>0</v>
      </c>
    </row>
    <row r="7057" spans="1:13">
      <c r="A7057" s="166">
        <v>142</v>
      </c>
      <c r="B7057" s="167" t="s">
        <v>24</v>
      </c>
      <c r="C7057" s="168">
        <v>1995</v>
      </c>
      <c r="D7057" s="169">
        <v>0</v>
      </c>
      <c r="E7057" s="169">
        <v>0</v>
      </c>
      <c r="F7057" s="169">
        <v>0</v>
      </c>
      <c r="G7057" s="169">
        <v>0</v>
      </c>
      <c r="H7057" s="169">
        <v>0</v>
      </c>
      <c r="I7057" s="169">
        <v>0</v>
      </c>
      <c r="J7057" s="169">
        <v>0</v>
      </c>
      <c r="K7057" s="169">
        <v>0</v>
      </c>
      <c r="L7057" s="170">
        <v>0</v>
      </c>
      <c r="M7057" s="171">
        <v>0</v>
      </c>
    </row>
    <row r="7058" spans="1:13">
      <c r="A7058" s="172">
        <v>142</v>
      </c>
      <c r="B7058" s="173" t="s">
        <v>24</v>
      </c>
      <c r="C7058" s="174">
        <v>1996</v>
      </c>
      <c r="D7058" s="175">
        <v>0</v>
      </c>
      <c r="E7058" s="175">
        <v>0</v>
      </c>
      <c r="F7058" s="175">
        <v>0</v>
      </c>
      <c r="G7058" s="175">
        <v>0</v>
      </c>
      <c r="H7058" s="175">
        <v>0</v>
      </c>
      <c r="I7058" s="175">
        <v>0</v>
      </c>
      <c r="J7058" s="175">
        <v>0</v>
      </c>
      <c r="K7058" s="175">
        <v>0</v>
      </c>
      <c r="L7058" s="176">
        <v>0</v>
      </c>
      <c r="M7058" s="177">
        <v>0</v>
      </c>
    </row>
    <row r="7059" spans="1:13">
      <c r="A7059" s="166">
        <v>142</v>
      </c>
      <c r="B7059" s="167" t="s">
        <v>24</v>
      </c>
      <c r="C7059" s="168">
        <v>1997</v>
      </c>
      <c r="D7059" s="169">
        <v>0</v>
      </c>
      <c r="E7059" s="169">
        <v>0</v>
      </c>
      <c r="F7059" s="169">
        <v>0</v>
      </c>
      <c r="G7059" s="169">
        <v>0</v>
      </c>
      <c r="H7059" s="169">
        <v>0</v>
      </c>
      <c r="I7059" s="169">
        <v>0</v>
      </c>
      <c r="J7059" s="169">
        <v>0</v>
      </c>
      <c r="K7059" s="169">
        <v>0</v>
      </c>
      <c r="L7059" s="170">
        <v>0</v>
      </c>
      <c r="M7059" s="171">
        <v>0</v>
      </c>
    </row>
    <row r="7060" spans="1:13">
      <c r="A7060" s="172">
        <v>142</v>
      </c>
      <c r="B7060" s="173" t="s">
        <v>24</v>
      </c>
      <c r="C7060" s="174">
        <v>1998</v>
      </c>
      <c r="D7060" s="175">
        <v>0</v>
      </c>
      <c r="E7060" s="175">
        <v>0</v>
      </c>
      <c r="F7060" s="175">
        <v>0</v>
      </c>
      <c r="G7060" s="175">
        <v>0</v>
      </c>
      <c r="H7060" s="175">
        <v>-1692.04</v>
      </c>
      <c r="I7060" s="175">
        <v>0</v>
      </c>
      <c r="J7060" s="175">
        <v>0</v>
      </c>
      <c r="K7060" s="175">
        <v>0</v>
      </c>
      <c r="L7060" s="176">
        <v>0</v>
      </c>
      <c r="M7060" s="177">
        <v>0</v>
      </c>
    </row>
    <row r="7061" spans="1:13">
      <c r="A7061" s="166">
        <v>142</v>
      </c>
      <c r="B7061" s="167" t="s">
        <v>24</v>
      </c>
      <c r="C7061" s="168">
        <v>1999</v>
      </c>
      <c r="D7061" s="169">
        <v>0</v>
      </c>
      <c r="E7061" s="169">
        <v>0</v>
      </c>
      <c r="F7061" s="169">
        <v>0</v>
      </c>
      <c r="G7061" s="169">
        <v>0</v>
      </c>
      <c r="H7061" s="169">
        <v>0</v>
      </c>
      <c r="I7061" s="169">
        <v>0</v>
      </c>
      <c r="J7061" s="169">
        <v>0</v>
      </c>
      <c r="K7061" s="169">
        <v>0</v>
      </c>
      <c r="L7061" s="170">
        <v>0</v>
      </c>
      <c r="M7061" s="171">
        <v>0</v>
      </c>
    </row>
    <row r="7062" spans="1:13">
      <c r="A7062" s="172">
        <v>142</v>
      </c>
      <c r="B7062" s="173" t="s">
        <v>24</v>
      </c>
      <c r="C7062" s="174">
        <v>2000</v>
      </c>
      <c r="D7062" s="175">
        <v>0</v>
      </c>
      <c r="E7062" s="175">
        <v>0</v>
      </c>
      <c r="F7062" s="175">
        <v>0</v>
      </c>
      <c r="G7062" s="175">
        <v>0</v>
      </c>
      <c r="H7062" s="175">
        <v>-2256</v>
      </c>
      <c r="I7062" s="175">
        <v>0</v>
      </c>
      <c r="J7062" s="175">
        <v>0</v>
      </c>
      <c r="K7062" s="175">
        <v>0</v>
      </c>
      <c r="L7062" s="176">
        <v>0</v>
      </c>
      <c r="M7062" s="177">
        <v>0</v>
      </c>
    </row>
    <row r="7063" spans="1:13">
      <c r="A7063" s="166">
        <v>142</v>
      </c>
      <c r="B7063" s="167" t="s">
        <v>24</v>
      </c>
      <c r="C7063" s="168">
        <v>2001</v>
      </c>
      <c r="D7063" s="169">
        <v>0</v>
      </c>
      <c r="E7063" s="169">
        <v>0</v>
      </c>
      <c r="F7063" s="169">
        <v>0</v>
      </c>
      <c r="G7063" s="169">
        <v>0</v>
      </c>
      <c r="H7063" s="169">
        <v>-1600</v>
      </c>
      <c r="I7063" s="169">
        <v>0</v>
      </c>
      <c r="J7063" s="169">
        <v>0</v>
      </c>
      <c r="K7063" s="169">
        <v>0</v>
      </c>
      <c r="L7063" s="170">
        <v>0</v>
      </c>
      <c r="M7063" s="171">
        <v>0</v>
      </c>
    </row>
    <row r="7064" spans="1:13">
      <c r="A7064" s="172">
        <v>142</v>
      </c>
      <c r="B7064" s="173" t="s">
        <v>24</v>
      </c>
      <c r="C7064" s="174">
        <v>2002</v>
      </c>
      <c r="D7064" s="175">
        <v>0</v>
      </c>
      <c r="E7064" s="175">
        <v>0</v>
      </c>
      <c r="F7064" s="175">
        <v>0</v>
      </c>
      <c r="G7064" s="175">
        <v>0</v>
      </c>
      <c r="H7064" s="175">
        <v>-1000</v>
      </c>
      <c r="I7064" s="175">
        <v>0</v>
      </c>
      <c r="J7064" s="175">
        <v>0</v>
      </c>
      <c r="K7064" s="175">
        <v>0</v>
      </c>
      <c r="L7064" s="176">
        <v>0</v>
      </c>
      <c r="M7064" s="177">
        <v>0</v>
      </c>
    </row>
    <row r="7065" spans="1:13">
      <c r="A7065" s="166">
        <v>142</v>
      </c>
      <c r="B7065" s="167" t="s">
        <v>24</v>
      </c>
      <c r="C7065" s="168">
        <v>2003</v>
      </c>
      <c r="D7065" s="169">
        <v>0</v>
      </c>
      <c r="E7065" s="169">
        <v>0</v>
      </c>
      <c r="F7065" s="169">
        <v>0</v>
      </c>
      <c r="G7065" s="169">
        <v>0</v>
      </c>
      <c r="H7065" s="169">
        <v>-4458</v>
      </c>
      <c r="I7065" s="169">
        <v>0</v>
      </c>
      <c r="J7065" s="169">
        <v>0</v>
      </c>
      <c r="K7065" s="169">
        <v>0</v>
      </c>
      <c r="L7065" s="170">
        <v>0</v>
      </c>
      <c r="M7065" s="171">
        <v>0</v>
      </c>
    </row>
    <row r="7066" spans="1:13">
      <c r="A7066" s="172">
        <v>142</v>
      </c>
      <c r="B7066" s="173" t="s">
        <v>24</v>
      </c>
      <c r="C7066" s="174">
        <v>2004</v>
      </c>
      <c r="D7066" s="175">
        <v>0</v>
      </c>
      <c r="E7066" s="175">
        <v>0</v>
      </c>
      <c r="F7066" s="175">
        <v>0</v>
      </c>
      <c r="G7066" s="175">
        <v>0</v>
      </c>
      <c r="H7066" s="175">
        <v>0</v>
      </c>
      <c r="I7066" s="175">
        <v>0</v>
      </c>
      <c r="J7066" s="175">
        <v>0</v>
      </c>
      <c r="K7066" s="175">
        <v>0</v>
      </c>
      <c r="L7066" s="176">
        <v>0</v>
      </c>
      <c r="M7066" s="177">
        <v>0</v>
      </c>
    </row>
    <row r="7067" spans="1:13">
      <c r="A7067" s="166">
        <v>142</v>
      </c>
      <c r="B7067" s="167" t="s">
        <v>24</v>
      </c>
      <c r="C7067" s="168">
        <v>2005</v>
      </c>
      <c r="D7067" s="169">
        <v>0</v>
      </c>
      <c r="E7067" s="169">
        <v>0</v>
      </c>
      <c r="F7067" s="169">
        <v>0</v>
      </c>
      <c r="G7067" s="169">
        <v>0</v>
      </c>
      <c r="H7067" s="169">
        <v>0</v>
      </c>
      <c r="I7067" s="169">
        <v>0</v>
      </c>
      <c r="J7067" s="169">
        <v>0</v>
      </c>
      <c r="K7067" s="169">
        <v>0</v>
      </c>
      <c r="L7067" s="170">
        <v>0</v>
      </c>
      <c r="M7067" s="171">
        <v>0</v>
      </c>
    </row>
    <row r="7068" spans="1:13">
      <c r="A7068" s="172">
        <v>142</v>
      </c>
      <c r="B7068" s="173" t="s">
        <v>24</v>
      </c>
      <c r="C7068" s="174">
        <v>2006</v>
      </c>
      <c r="D7068" s="175">
        <v>0</v>
      </c>
      <c r="E7068" s="175">
        <v>0</v>
      </c>
      <c r="F7068" s="175">
        <v>0</v>
      </c>
      <c r="G7068" s="175">
        <v>0</v>
      </c>
      <c r="H7068" s="175">
        <v>0</v>
      </c>
      <c r="I7068" s="175">
        <v>0</v>
      </c>
      <c r="J7068" s="175">
        <v>0</v>
      </c>
      <c r="K7068" s="175">
        <v>0</v>
      </c>
      <c r="L7068" s="176">
        <v>0</v>
      </c>
      <c r="M7068" s="177">
        <v>0</v>
      </c>
    </row>
    <row r="7069" spans="1:13">
      <c r="A7069" s="166">
        <v>142</v>
      </c>
      <c r="B7069" s="167" t="s">
        <v>24</v>
      </c>
      <c r="C7069" s="168">
        <v>2007</v>
      </c>
      <c r="D7069" s="169">
        <v>0</v>
      </c>
      <c r="E7069" s="169">
        <v>0</v>
      </c>
      <c r="F7069" s="169">
        <v>0</v>
      </c>
      <c r="G7069" s="169">
        <v>0</v>
      </c>
      <c r="H7069" s="169">
        <v>-3536</v>
      </c>
      <c r="I7069" s="169">
        <v>0</v>
      </c>
      <c r="J7069" s="169">
        <v>0</v>
      </c>
      <c r="K7069" s="169">
        <v>0</v>
      </c>
      <c r="L7069" s="170">
        <v>0</v>
      </c>
      <c r="M7069" s="171">
        <v>0</v>
      </c>
    </row>
    <row r="7070" spans="1:13">
      <c r="A7070" s="172">
        <v>142</v>
      </c>
      <c r="B7070" s="173" t="s">
        <v>24</v>
      </c>
      <c r="C7070" s="174">
        <v>2008</v>
      </c>
      <c r="D7070" s="175">
        <v>0</v>
      </c>
      <c r="E7070" s="175">
        <v>0</v>
      </c>
      <c r="F7070" s="175">
        <v>0</v>
      </c>
      <c r="G7070" s="175">
        <v>0</v>
      </c>
      <c r="H7070" s="175">
        <v>-4265</v>
      </c>
      <c r="I7070" s="175">
        <v>0</v>
      </c>
      <c r="J7070" s="175">
        <v>0</v>
      </c>
      <c r="K7070" s="175">
        <v>0</v>
      </c>
      <c r="L7070" s="176">
        <v>0</v>
      </c>
      <c r="M7070" s="177">
        <v>0</v>
      </c>
    </row>
    <row r="7071" spans="1:13">
      <c r="A7071" s="166">
        <v>142</v>
      </c>
      <c r="B7071" s="167" t="s">
        <v>24</v>
      </c>
      <c r="C7071" s="168">
        <v>2009</v>
      </c>
      <c r="D7071" s="169">
        <v>0</v>
      </c>
      <c r="E7071" s="169">
        <v>0</v>
      </c>
      <c r="F7071" s="169">
        <v>0</v>
      </c>
      <c r="G7071" s="169">
        <v>0</v>
      </c>
      <c r="H7071" s="169">
        <v>0</v>
      </c>
      <c r="I7071" s="169">
        <v>0</v>
      </c>
      <c r="J7071" s="169">
        <v>0</v>
      </c>
      <c r="K7071" s="169">
        <v>0</v>
      </c>
      <c r="L7071" s="170">
        <v>0</v>
      </c>
      <c r="M7071" s="171">
        <v>0</v>
      </c>
    </row>
    <row r="7072" spans="1:13">
      <c r="A7072" s="172">
        <v>142</v>
      </c>
      <c r="B7072" s="173" t="s">
        <v>24</v>
      </c>
      <c r="C7072" s="174">
        <v>2010</v>
      </c>
      <c r="D7072" s="175">
        <v>0</v>
      </c>
      <c r="E7072" s="175">
        <v>0</v>
      </c>
      <c r="F7072" s="175">
        <v>0</v>
      </c>
      <c r="G7072" s="175">
        <v>0</v>
      </c>
      <c r="H7072" s="175">
        <v>-200</v>
      </c>
      <c r="I7072" s="175">
        <v>0</v>
      </c>
      <c r="J7072" s="175">
        <v>0</v>
      </c>
      <c r="K7072" s="175">
        <v>0</v>
      </c>
      <c r="L7072" s="176">
        <v>0</v>
      </c>
      <c r="M7072" s="177">
        <v>0</v>
      </c>
    </row>
    <row r="7073" spans="1:13">
      <c r="A7073" s="166">
        <v>142</v>
      </c>
      <c r="B7073" s="167" t="s">
        <v>24</v>
      </c>
      <c r="C7073" s="168">
        <v>2011</v>
      </c>
      <c r="D7073" s="169">
        <v>0</v>
      </c>
      <c r="E7073" s="169">
        <v>0</v>
      </c>
      <c r="F7073" s="169">
        <v>0</v>
      </c>
      <c r="G7073" s="169">
        <v>0</v>
      </c>
      <c r="H7073" s="169">
        <v>-2100</v>
      </c>
      <c r="I7073" s="169">
        <v>0</v>
      </c>
      <c r="J7073" s="169">
        <v>0</v>
      </c>
      <c r="K7073" s="169">
        <v>0</v>
      </c>
      <c r="L7073" s="170">
        <v>0</v>
      </c>
      <c r="M7073" s="171">
        <v>0</v>
      </c>
    </row>
    <row r="7074" spans="1:13">
      <c r="A7074" s="172">
        <v>142</v>
      </c>
      <c r="B7074" s="173" t="s">
        <v>24</v>
      </c>
      <c r="C7074" s="174">
        <v>2012</v>
      </c>
      <c r="D7074" s="175">
        <v>0</v>
      </c>
      <c r="E7074" s="175">
        <v>0</v>
      </c>
      <c r="F7074" s="175">
        <v>0</v>
      </c>
      <c r="G7074" s="175">
        <v>0</v>
      </c>
      <c r="H7074" s="175">
        <v>12522</v>
      </c>
      <c r="I7074" s="175">
        <v>0</v>
      </c>
      <c r="J7074" s="175">
        <v>0</v>
      </c>
      <c r="K7074" s="175">
        <v>0</v>
      </c>
      <c r="L7074" s="176">
        <v>1</v>
      </c>
      <c r="M7074" s="177">
        <v>0</v>
      </c>
    </row>
    <row r="7075" spans="1:13">
      <c r="A7075" s="166">
        <v>142</v>
      </c>
      <c r="B7075" s="167" t="s">
        <v>24</v>
      </c>
      <c r="C7075" s="168">
        <v>2013</v>
      </c>
      <c r="D7075" s="169">
        <v>0</v>
      </c>
      <c r="E7075" s="169">
        <v>0</v>
      </c>
      <c r="F7075" s="169">
        <v>0</v>
      </c>
      <c r="G7075" s="169">
        <v>0</v>
      </c>
      <c r="H7075" s="169">
        <v>13442</v>
      </c>
      <c r="I7075" s="169">
        <v>2301</v>
      </c>
      <c r="J7075" s="169">
        <v>7976</v>
      </c>
      <c r="K7075" s="169">
        <v>260</v>
      </c>
      <c r="L7075" s="170">
        <v>0</v>
      </c>
      <c r="M7075" s="171">
        <v>0</v>
      </c>
    </row>
    <row r="7076" spans="1:13">
      <c r="A7076" s="172">
        <v>142</v>
      </c>
      <c r="B7076" s="173" t="s">
        <v>24</v>
      </c>
      <c r="C7076" s="174">
        <v>2014</v>
      </c>
      <c r="D7076" s="175">
        <v>0</v>
      </c>
      <c r="E7076" s="175">
        <v>0</v>
      </c>
      <c r="F7076" s="175">
        <v>0</v>
      </c>
      <c r="G7076" s="175">
        <v>0</v>
      </c>
      <c r="H7076" s="175">
        <v>10898</v>
      </c>
      <c r="I7076" s="175">
        <v>2285</v>
      </c>
      <c r="J7076" s="175">
        <v>0</v>
      </c>
      <c r="K7076" s="175">
        <v>0</v>
      </c>
      <c r="L7076" s="176">
        <v>0</v>
      </c>
      <c r="M7076" s="177">
        <v>1</v>
      </c>
    </row>
    <row r="7077" spans="1:13">
      <c r="A7077" s="166">
        <v>142</v>
      </c>
      <c r="B7077" s="167" t="s">
        <v>24</v>
      </c>
      <c r="C7077" s="168">
        <v>2015</v>
      </c>
      <c r="D7077" s="169">
        <v>0</v>
      </c>
      <c r="E7077" s="169">
        <v>0</v>
      </c>
      <c r="F7077" s="169">
        <v>0</v>
      </c>
      <c r="G7077" s="169">
        <v>0</v>
      </c>
      <c r="H7077" s="169">
        <v>67647</v>
      </c>
      <c r="I7077" s="169">
        <v>112393</v>
      </c>
      <c r="J7077" s="169">
        <v>-7927</v>
      </c>
      <c r="K7077" s="169">
        <v>4937</v>
      </c>
      <c r="L7077" s="170">
        <v>2</v>
      </c>
      <c r="M7077" s="171">
        <v>2</v>
      </c>
    </row>
    <row r="7078" spans="1:13">
      <c r="A7078" s="172">
        <v>142</v>
      </c>
      <c r="B7078" s="173" t="s">
        <v>24</v>
      </c>
      <c r="C7078" s="174">
        <v>2016</v>
      </c>
      <c r="D7078" s="175">
        <v>0</v>
      </c>
      <c r="E7078" s="175">
        <v>0</v>
      </c>
      <c r="F7078" s="175">
        <v>0</v>
      </c>
      <c r="G7078" s="175">
        <v>0</v>
      </c>
      <c r="H7078" s="175">
        <v>595648</v>
      </c>
      <c r="I7078" s="175">
        <v>362747</v>
      </c>
      <c r="J7078" s="175">
        <v>-34817</v>
      </c>
      <c r="K7078" s="175">
        <v>11696</v>
      </c>
      <c r="L7078" s="176">
        <v>13</v>
      </c>
      <c r="M7078" s="177">
        <v>4</v>
      </c>
    </row>
    <row r="7079" spans="1:13">
      <c r="A7079" s="166">
        <v>142</v>
      </c>
      <c r="B7079" s="167" t="s">
        <v>24</v>
      </c>
      <c r="C7079" s="168">
        <v>2017</v>
      </c>
      <c r="D7079" s="169">
        <v>0</v>
      </c>
      <c r="E7079" s="169">
        <v>0</v>
      </c>
      <c r="F7079" s="169">
        <v>0</v>
      </c>
      <c r="G7079" s="169">
        <v>0</v>
      </c>
      <c r="H7079" s="169">
        <v>2106826</v>
      </c>
      <c r="I7079" s="169">
        <v>416993</v>
      </c>
      <c r="J7079" s="169">
        <v>-77088</v>
      </c>
      <c r="K7079" s="169">
        <v>22612</v>
      </c>
      <c r="L7079" s="170">
        <v>4</v>
      </c>
      <c r="M7079" s="171">
        <v>5</v>
      </c>
    </row>
    <row r="7080" spans="1:13">
      <c r="A7080" s="172">
        <v>142</v>
      </c>
      <c r="B7080" s="173" t="s">
        <v>24</v>
      </c>
      <c r="C7080" s="174">
        <v>2018</v>
      </c>
      <c r="D7080" s="175">
        <v>0</v>
      </c>
      <c r="E7080" s="175">
        <v>0</v>
      </c>
      <c r="F7080" s="175">
        <v>0</v>
      </c>
      <c r="G7080" s="175">
        <v>0</v>
      </c>
      <c r="H7080" s="175">
        <v>2871892</v>
      </c>
      <c r="I7080" s="175">
        <v>595713</v>
      </c>
      <c r="J7080" s="175">
        <v>278826</v>
      </c>
      <c r="K7080" s="175">
        <v>63289</v>
      </c>
      <c r="L7080" s="176">
        <v>16</v>
      </c>
      <c r="M7080" s="177">
        <v>17</v>
      </c>
    </row>
    <row r="7081" spans="1:13">
      <c r="A7081" s="166">
        <v>151</v>
      </c>
      <c r="B7081" s="167" t="s">
        <v>123</v>
      </c>
      <c r="C7081" s="168">
        <v>2005</v>
      </c>
      <c r="D7081" s="169">
        <v>0</v>
      </c>
      <c r="E7081" s="169">
        <v>0</v>
      </c>
      <c r="F7081" s="169">
        <v>0</v>
      </c>
      <c r="G7081" s="169">
        <v>0</v>
      </c>
      <c r="H7081" s="169">
        <v>0</v>
      </c>
      <c r="I7081" s="169">
        <v>0</v>
      </c>
      <c r="J7081" s="169">
        <v>0</v>
      </c>
      <c r="K7081" s="169">
        <v>0</v>
      </c>
      <c r="L7081" s="170">
        <v>0</v>
      </c>
      <c r="M7081" s="171">
        <v>0</v>
      </c>
    </row>
    <row r="7082" spans="1:13">
      <c r="A7082" s="172">
        <v>151</v>
      </c>
      <c r="B7082" s="173" t="s">
        <v>123</v>
      </c>
      <c r="C7082" s="174">
        <v>2007</v>
      </c>
      <c r="D7082" s="175">
        <v>0</v>
      </c>
      <c r="E7082" s="175">
        <v>0</v>
      </c>
      <c r="F7082" s="175">
        <v>0</v>
      </c>
      <c r="G7082" s="175">
        <v>0</v>
      </c>
      <c r="H7082" s="175">
        <v>0</v>
      </c>
      <c r="I7082" s="175">
        <v>0</v>
      </c>
      <c r="J7082" s="175">
        <v>0</v>
      </c>
      <c r="K7082" s="175">
        <v>0</v>
      </c>
      <c r="L7082" s="176">
        <v>0</v>
      </c>
      <c r="M7082" s="177">
        <v>0</v>
      </c>
    </row>
    <row r="7083" spans="1:13">
      <c r="A7083" s="166">
        <v>151</v>
      </c>
      <c r="B7083" s="167" t="s">
        <v>123</v>
      </c>
      <c r="C7083" s="168">
        <v>2008</v>
      </c>
      <c r="D7083" s="169">
        <v>0</v>
      </c>
      <c r="E7083" s="169">
        <v>0</v>
      </c>
      <c r="F7083" s="169">
        <v>0</v>
      </c>
      <c r="G7083" s="169">
        <v>0</v>
      </c>
      <c r="H7083" s="169">
        <v>773</v>
      </c>
      <c r="I7083" s="169">
        <v>0</v>
      </c>
      <c r="J7083" s="169">
        <v>0</v>
      </c>
      <c r="K7083" s="169">
        <v>0</v>
      </c>
      <c r="L7083" s="170">
        <v>0</v>
      </c>
      <c r="M7083" s="171">
        <v>0</v>
      </c>
    </row>
    <row r="7084" spans="1:13">
      <c r="A7084" s="172">
        <v>151</v>
      </c>
      <c r="B7084" s="173" t="s">
        <v>123</v>
      </c>
      <c r="C7084" s="174">
        <v>2009</v>
      </c>
      <c r="D7084" s="175">
        <v>0</v>
      </c>
      <c r="E7084" s="175">
        <v>0</v>
      </c>
      <c r="F7084" s="175">
        <v>0</v>
      </c>
      <c r="G7084" s="175">
        <v>0</v>
      </c>
      <c r="H7084" s="175">
        <v>23149</v>
      </c>
      <c r="I7084" s="175">
        <v>0</v>
      </c>
      <c r="J7084" s="175">
        <v>0</v>
      </c>
      <c r="K7084" s="175">
        <v>0</v>
      </c>
      <c r="L7084" s="176">
        <v>0</v>
      </c>
      <c r="M7084" s="177">
        <v>0</v>
      </c>
    </row>
    <row r="7085" spans="1:13">
      <c r="A7085" s="166">
        <v>151</v>
      </c>
      <c r="B7085" s="167" t="s">
        <v>123</v>
      </c>
      <c r="C7085" s="168">
        <v>2010</v>
      </c>
      <c r="D7085" s="169">
        <v>0</v>
      </c>
      <c r="E7085" s="169">
        <v>0</v>
      </c>
      <c r="F7085" s="169">
        <v>0</v>
      </c>
      <c r="G7085" s="169">
        <v>0</v>
      </c>
      <c r="H7085" s="169">
        <v>0</v>
      </c>
      <c r="I7085" s="169">
        <v>0</v>
      </c>
      <c r="J7085" s="169">
        <v>0</v>
      </c>
      <c r="K7085" s="169">
        <v>0</v>
      </c>
      <c r="L7085" s="170">
        <v>0</v>
      </c>
      <c r="M7085" s="171">
        <v>0</v>
      </c>
    </row>
    <row r="7086" spans="1:13">
      <c r="A7086" s="172">
        <v>151</v>
      </c>
      <c r="B7086" s="173" t="s">
        <v>123</v>
      </c>
      <c r="C7086" s="174">
        <v>2011</v>
      </c>
      <c r="D7086" s="175">
        <v>0</v>
      </c>
      <c r="E7086" s="175">
        <v>0</v>
      </c>
      <c r="F7086" s="175">
        <v>0</v>
      </c>
      <c r="G7086" s="175">
        <v>0</v>
      </c>
      <c r="H7086" s="175">
        <v>5815</v>
      </c>
      <c r="I7086" s="175">
        <v>764</v>
      </c>
      <c r="J7086" s="175">
        <v>0</v>
      </c>
      <c r="K7086" s="175">
        <v>0</v>
      </c>
      <c r="L7086" s="176">
        <v>0</v>
      </c>
      <c r="M7086" s="177">
        <v>0</v>
      </c>
    </row>
    <row r="7087" spans="1:13">
      <c r="A7087" s="166">
        <v>151</v>
      </c>
      <c r="B7087" s="167" t="s">
        <v>123</v>
      </c>
      <c r="C7087" s="168">
        <v>2012</v>
      </c>
      <c r="D7087" s="169">
        <v>0</v>
      </c>
      <c r="E7087" s="169">
        <v>0</v>
      </c>
      <c r="F7087" s="169">
        <v>0</v>
      </c>
      <c r="G7087" s="169">
        <v>0</v>
      </c>
      <c r="H7087" s="169">
        <v>8665</v>
      </c>
      <c r="I7087" s="169">
        <v>1218</v>
      </c>
      <c r="J7087" s="169">
        <v>0</v>
      </c>
      <c r="K7087" s="169">
        <v>0</v>
      </c>
      <c r="L7087" s="170">
        <v>0</v>
      </c>
      <c r="M7087" s="171">
        <v>-1</v>
      </c>
    </row>
    <row r="7088" spans="1:13">
      <c r="A7088" s="172">
        <v>151</v>
      </c>
      <c r="B7088" s="173" t="s">
        <v>123</v>
      </c>
      <c r="C7088" s="174">
        <v>2013</v>
      </c>
      <c r="D7088" s="175">
        <v>0</v>
      </c>
      <c r="E7088" s="175">
        <v>0</v>
      </c>
      <c r="F7088" s="175">
        <v>0</v>
      </c>
      <c r="G7088" s="175">
        <v>0</v>
      </c>
      <c r="H7088" s="175">
        <v>14498</v>
      </c>
      <c r="I7088" s="175">
        <v>430</v>
      </c>
      <c r="J7088" s="175">
        <v>0</v>
      </c>
      <c r="K7088" s="175">
        <v>0</v>
      </c>
      <c r="L7088" s="176">
        <v>0</v>
      </c>
      <c r="M7088" s="177">
        <v>0</v>
      </c>
    </row>
    <row r="7089" spans="1:13">
      <c r="A7089" s="166">
        <v>151</v>
      </c>
      <c r="B7089" s="167" t="s">
        <v>123</v>
      </c>
      <c r="C7089" s="168">
        <v>2014</v>
      </c>
      <c r="D7089" s="169">
        <v>0</v>
      </c>
      <c r="E7089" s="169">
        <v>0</v>
      </c>
      <c r="F7089" s="169">
        <v>0</v>
      </c>
      <c r="G7089" s="169">
        <v>0</v>
      </c>
      <c r="H7089" s="169">
        <v>26010</v>
      </c>
      <c r="I7089" s="169">
        <v>1723</v>
      </c>
      <c r="J7089" s="169">
        <v>0</v>
      </c>
      <c r="K7089" s="169">
        <v>0</v>
      </c>
      <c r="L7089" s="170">
        <v>0</v>
      </c>
      <c r="M7089" s="171">
        <v>0</v>
      </c>
    </row>
    <row r="7090" spans="1:13">
      <c r="A7090" s="172">
        <v>151</v>
      </c>
      <c r="B7090" s="173" t="s">
        <v>123</v>
      </c>
      <c r="C7090" s="174">
        <v>2015</v>
      </c>
      <c r="D7090" s="175">
        <v>0</v>
      </c>
      <c r="E7090" s="175">
        <v>0</v>
      </c>
      <c r="F7090" s="175">
        <v>0</v>
      </c>
      <c r="G7090" s="175">
        <v>0</v>
      </c>
      <c r="H7090" s="175">
        <v>48633</v>
      </c>
      <c r="I7090" s="175">
        <v>18622</v>
      </c>
      <c r="J7090" s="175">
        <v>-9711.7999999999993</v>
      </c>
      <c r="K7090" s="175">
        <v>-31</v>
      </c>
      <c r="L7090" s="176">
        <v>0</v>
      </c>
      <c r="M7090" s="177">
        <v>0</v>
      </c>
    </row>
    <row r="7091" spans="1:13">
      <c r="A7091" s="166">
        <v>151</v>
      </c>
      <c r="B7091" s="167" t="s">
        <v>123</v>
      </c>
      <c r="C7091" s="168">
        <v>2016</v>
      </c>
      <c r="D7091" s="169">
        <v>0</v>
      </c>
      <c r="E7091" s="169">
        <v>0</v>
      </c>
      <c r="F7091" s="169">
        <v>0</v>
      </c>
      <c r="G7091" s="169">
        <v>0</v>
      </c>
      <c r="H7091" s="169">
        <v>425632</v>
      </c>
      <c r="I7091" s="169">
        <v>97814</v>
      </c>
      <c r="J7091" s="169">
        <v>-4759.75</v>
      </c>
      <c r="K7091" s="169">
        <v>-1103</v>
      </c>
      <c r="L7091" s="170">
        <v>0</v>
      </c>
      <c r="M7091" s="171">
        <v>-2</v>
      </c>
    </row>
    <row r="7092" spans="1:13">
      <c r="A7092" s="172">
        <v>151</v>
      </c>
      <c r="B7092" s="173" t="s">
        <v>123</v>
      </c>
      <c r="C7092" s="174">
        <v>2017</v>
      </c>
      <c r="D7092" s="175">
        <v>0</v>
      </c>
      <c r="E7092" s="175">
        <v>0</v>
      </c>
      <c r="F7092" s="175">
        <v>0</v>
      </c>
      <c r="G7092" s="175">
        <v>0</v>
      </c>
      <c r="H7092" s="175">
        <v>903834</v>
      </c>
      <c r="I7092" s="175">
        <v>458951</v>
      </c>
      <c r="J7092" s="175">
        <v>71272</v>
      </c>
      <c r="K7092" s="175">
        <v>2641</v>
      </c>
      <c r="L7092" s="176">
        <v>-31</v>
      </c>
      <c r="M7092" s="177">
        <v>-3</v>
      </c>
    </row>
    <row r="7093" spans="1:13">
      <c r="A7093" s="166">
        <v>151</v>
      </c>
      <c r="B7093" s="167" t="s">
        <v>123</v>
      </c>
      <c r="C7093" s="168">
        <v>2018</v>
      </c>
      <c r="D7093" s="169">
        <v>0</v>
      </c>
      <c r="E7093" s="169">
        <v>0</v>
      </c>
      <c r="F7093" s="169">
        <v>0</v>
      </c>
      <c r="G7093" s="169">
        <v>0</v>
      </c>
      <c r="H7093" s="169">
        <v>3835956</v>
      </c>
      <c r="I7093" s="169">
        <v>2555487</v>
      </c>
      <c r="J7093" s="169">
        <v>165478</v>
      </c>
      <c r="K7093" s="169">
        <v>18555</v>
      </c>
      <c r="L7093" s="170">
        <v>-43</v>
      </c>
      <c r="M7093" s="171">
        <v>-7</v>
      </c>
    </row>
    <row r="7094" spans="1:13">
      <c r="A7094" s="172">
        <v>151</v>
      </c>
      <c r="B7094" s="173" t="s">
        <v>123</v>
      </c>
      <c r="C7094" s="174">
        <v>2019</v>
      </c>
      <c r="D7094" s="175">
        <v>0</v>
      </c>
      <c r="E7094" s="175">
        <v>0</v>
      </c>
      <c r="F7094" s="175">
        <v>0</v>
      </c>
      <c r="G7094" s="175">
        <v>0</v>
      </c>
      <c r="H7094" s="175">
        <v>6687223</v>
      </c>
      <c r="I7094" s="175">
        <v>1600483</v>
      </c>
      <c r="J7094" s="175">
        <v>127350</v>
      </c>
      <c r="K7094" s="175">
        <v>21145</v>
      </c>
      <c r="L7094" s="176">
        <v>-71</v>
      </c>
      <c r="M7094" s="177">
        <v>-9</v>
      </c>
    </row>
    <row r="7095" spans="1:13">
      <c r="A7095" s="166">
        <v>151</v>
      </c>
      <c r="B7095" s="167" t="s">
        <v>123</v>
      </c>
      <c r="C7095" s="168">
        <v>2020</v>
      </c>
      <c r="D7095" s="169">
        <v>463207400</v>
      </c>
      <c r="E7095" s="169">
        <v>6879670000</v>
      </c>
      <c r="F7095" s="169">
        <v>8202100</v>
      </c>
      <c r="G7095" s="169">
        <v>130185000</v>
      </c>
      <c r="H7095" s="169">
        <v>38694752</v>
      </c>
      <c r="I7095" s="169">
        <v>16438422</v>
      </c>
      <c r="J7095" s="169">
        <v>626425</v>
      </c>
      <c r="K7095" s="169">
        <v>96704</v>
      </c>
      <c r="L7095" s="170">
        <v>3416</v>
      </c>
      <c r="M7095" s="171">
        <v>419</v>
      </c>
    </row>
    <row r="7096" spans="1:13">
      <c r="A7096" s="172">
        <v>152</v>
      </c>
      <c r="B7096" s="173" t="s">
        <v>54</v>
      </c>
      <c r="C7096" s="174">
        <v>1997</v>
      </c>
      <c r="D7096" s="175">
        <v>0</v>
      </c>
      <c r="E7096" s="175">
        <v>0</v>
      </c>
      <c r="F7096" s="175">
        <v>0</v>
      </c>
      <c r="G7096" s="175">
        <v>0</v>
      </c>
      <c r="H7096" s="175">
        <v>0</v>
      </c>
      <c r="I7096" s="175">
        <v>0</v>
      </c>
      <c r="J7096" s="175">
        <v>0</v>
      </c>
      <c r="K7096" s="175">
        <v>0</v>
      </c>
      <c r="L7096" s="176">
        <v>0</v>
      </c>
      <c r="M7096" s="177">
        <v>0</v>
      </c>
    </row>
    <row r="7097" spans="1:13">
      <c r="A7097" s="166">
        <v>152</v>
      </c>
      <c r="B7097" s="167" t="s">
        <v>54</v>
      </c>
      <c r="C7097" s="168">
        <v>1998</v>
      </c>
      <c r="D7097" s="169">
        <v>0</v>
      </c>
      <c r="E7097" s="169">
        <v>0</v>
      </c>
      <c r="F7097" s="169">
        <v>0</v>
      </c>
      <c r="G7097" s="169">
        <v>0</v>
      </c>
      <c r="H7097" s="169">
        <v>0</v>
      </c>
      <c r="I7097" s="169">
        <v>0</v>
      </c>
      <c r="J7097" s="169">
        <v>0</v>
      </c>
      <c r="K7097" s="169">
        <v>0</v>
      </c>
      <c r="L7097" s="170">
        <v>-10</v>
      </c>
      <c r="M7097" s="171">
        <v>10</v>
      </c>
    </row>
    <row r="7098" spans="1:13">
      <c r="A7098" s="172">
        <v>152</v>
      </c>
      <c r="B7098" s="173" t="s">
        <v>54</v>
      </c>
      <c r="C7098" s="174">
        <v>1999</v>
      </c>
      <c r="D7098" s="175">
        <v>0</v>
      </c>
      <c r="E7098" s="175">
        <v>0</v>
      </c>
      <c r="F7098" s="175">
        <v>0</v>
      </c>
      <c r="G7098" s="175">
        <v>0</v>
      </c>
      <c r="H7098" s="175">
        <v>0</v>
      </c>
      <c r="I7098" s="175">
        <v>0</v>
      </c>
      <c r="J7098" s="175">
        <v>0</v>
      </c>
      <c r="K7098" s="175">
        <v>0</v>
      </c>
      <c r="L7098" s="176">
        <v>0</v>
      </c>
      <c r="M7098" s="177">
        <v>0</v>
      </c>
    </row>
    <row r="7099" spans="1:13">
      <c r="A7099" s="166">
        <v>152</v>
      </c>
      <c r="B7099" s="167" t="s">
        <v>54</v>
      </c>
      <c r="C7099" s="168">
        <v>2000</v>
      </c>
      <c r="D7099" s="169">
        <v>0</v>
      </c>
      <c r="E7099" s="169">
        <v>0</v>
      </c>
      <c r="F7099" s="169">
        <v>0</v>
      </c>
      <c r="G7099" s="169">
        <v>0</v>
      </c>
      <c r="H7099" s="169">
        <v>0</v>
      </c>
      <c r="I7099" s="169">
        <v>0</v>
      </c>
      <c r="J7099" s="169">
        <v>0</v>
      </c>
      <c r="K7099" s="169">
        <v>0</v>
      </c>
      <c r="L7099" s="170">
        <v>-5</v>
      </c>
      <c r="M7099" s="171">
        <v>5</v>
      </c>
    </row>
    <row r="7100" spans="1:13">
      <c r="A7100" s="172">
        <v>152</v>
      </c>
      <c r="B7100" s="173" t="s">
        <v>54</v>
      </c>
      <c r="C7100" s="174">
        <v>2001</v>
      </c>
      <c r="D7100" s="175">
        <v>0</v>
      </c>
      <c r="E7100" s="175">
        <v>0</v>
      </c>
      <c r="F7100" s="175">
        <v>0</v>
      </c>
      <c r="G7100" s="175">
        <v>0</v>
      </c>
      <c r="H7100" s="175">
        <v>0</v>
      </c>
      <c r="I7100" s="175">
        <v>0</v>
      </c>
      <c r="J7100" s="175">
        <v>0</v>
      </c>
      <c r="K7100" s="175">
        <v>0</v>
      </c>
      <c r="L7100" s="176">
        <v>-10</v>
      </c>
      <c r="M7100" s="177">
        <v>10</v>
      </c>
    </row>
    <row r="7101" spans="1:13">
      <c r="A7101" s="166">
        <v>152</v>
      </c>
      <c r="B7101" s="167" t="s">
        <v>54</v>
      </c>
      <c r="C7101" s="168">
        <v>2002</v>
      </c>
      <c r="D7101" s="169">
        <v>0</v>
      </c>
      <c r="E7101" s="169">
        <v>0</v>
      </c>
      <c r="F7101" s="169">
        <v>0</v>
      </c>
      <c r="G7101" s="169">
        <v>0</v>
      </c>
      <c r="H7101" s="169">
        <v>0</v>
      </c>
      <c r="I7101" s="169">
        <v>0</v>
      </c>
      <c r="J7101" s="169">
        <v>0</v>
      </c>
      <c r="K7101" s="169">
        <v>0</v>
      </c>
      <c r="L7101" s="170">
        <v>-9</v>
      </c>
      <c r="M7101" s="171">
        <v>9</v>
      </c>
    </row>
    <row r="7102" spans="1:13">
      <c r="A7102" s="172">
        <v>152</v>
      </c>
      <c r="B7102" s="173" t="s">
        <v>54</v>
      </c>
      <c r="C7102" s="174">
        <v>2003</v>
      </c>
      <c r="D7102" s="175">
        <v>0</v>
      </c>
      <c r="E7102" s="175">
        <v>0</v>
      </c>
      <c r="F7102" s="175">
        <v>0</v>
      </c>
      <c r="G7102" s="175">
        <v>0</v>
      </c>
      <c r="H7102" s="175">
        <v>0</v>
      </c>
      <c r="I7102" s="175">
        <v>0</v>
      </c>
      <c r="J7102" s="175">
        <v>0</v>
      </c>
      <c r="K7102" s="175">
        <v>0</v>
      </c>
      <c r="L7102" s="176">
        <v>-8</v>
      </c>
      <c r="M7102" s="177">
        <v>8</v>
      </c>
    </row>
    <row r="7103" spans="1:13">
      <c r="A7103" s="166">
        <v>152</v>
      </c>
      <c r="B7103" s="167" t="s">
        <v>54</v>
      </c>
      <c r="C7103" s="168">
        <v>2004</v>
      </c>
      <c r="D7103" s="169">
        <v>0</v>
      </c>
      <c r="E7103" s="169">
        <v>0</v>
      </c>
      <c r="F7103" s="169">
        <v>0</v>
      </c>
      <c r="G7103" s="169">
        <v>0</v>
      </c>
      <c r="H7103" s="169">
        <v>0</v>
      </c>
      <c r="I7103" s="169">
        <v>0</v>
      </c>
      <c r="J7103" s="169">
        <v>0</v>
      </c>
      <c r="K7103" s="169">
        <v>0</v>
      </c>
      <c r="L7103" s="170">
        <v>0</v>
      </c>
      <c r="M7103" s="171">
        <v>0</v>
      </c>
    </row>
    <row r="7104" spans="1:13">
      <c r="A7104" s="172">
        <v>152</v>
      </c>
      <c r="B7104" s="173" t="s">
        <v>54</v>
      </c>
      <c r="C7104" s="174">
        <v>2005</v>
      </c>
      <c r="D7104" s="175">
        <v>0</v>
      </c>
      <c r="E7104" s="175">
        <v>0</v>
      </c>
      <c r="F7104" s="175">
        <v>0</v>
      </c>
      <c r="G7104" s="175">
        <v>0</v>
      </c>
      <c r="H7104" s="175">
        <v>-4059</v>
      </c>
      <c r="I7104" s="175">
        <v>0</v>
      </c>
      <c r="J7104" s="175">
        <v>0</v>
      </c>
      <c r="K7104" s="175">
        <v>0</v>
      </c>
      <c r="L7104" s="176">
        <v>0</v>
      </c>
      <c r="M7104" s="177">
        <v>0</v>
      </c>
    </row>
    <row r="7105" spans="1:13">
      <c r="A7105" s="166">
        <v>152</v>
      </c>
      <c r="B7105" s="167" t="s">
        <v>54</v>
      </c>
      <c r="C7105" s="168">
        <v>2006</v>
      </c>
      <c r="D7105" s="169">
        <v>0</v>
      </c>
      <c r="E7105" s="169">
        <v>0</v>
      </c>
      <c r="F7105" s="169">
        <v>0</v>
      </c>
      <c r="G7105" s="169">
        <v>0</v>
      </c>
      <c r="H7105" s="169">
        <v>-3787</v>
      </c>
      <c r="I7105" s="169">
        <v>-18638</v>
      </c>
      <c r="J7105" s="169">
        <v>0</v>
      </c>
      <c r="K7105" s="169">
        <v>0</v>
      </c>
      <c r="L7105" s="170">
        <v>0</v>
      </c>
      <c r="M7105" s="171">
        <v>0</v>
      </c>
    </row>
    <row r="7106" spans="1:13">
      <c r="A7106" s="172">
        <v>152</v>
      </c>
      <c r="B7106" s="173" t="s">
        <v>54</v>
      </c>
      <c r="C7106" s="174">
        <v>2007</v>
      </c>
      <c r="D7106" s="175">
        <v>0</v>
      </c>
      <c r="E7106" s="175">
        <v>0</v>
      </c>
      <c r="F7106" s="175">
        <v>0</v>
      </c>
      <c r="G7106" s="175">
        <v>0</v>
      </c>
      <c r="H7106" s="175">
        <v>0</v>
      </c>
      <c r="I7106" s="175">
        <v>0</v>
      </c>
      <c r="J7106" s="175">
        <v>0</v>
      </c>
      <c r="K7106" s="175">
        <v>0</v>
      </c>
      <c r="L7106" s="176">
        <v>0</v>
      </c>
      <c r="M7106" s="177">
        <v>0</v>
      </c>
    </row>
    <row r="7107" spans="1:13">
      <c r="A7107" s="166">
        <v>152</v>
      </c>
      <c r="B7107" s="167" t="s">
        <v>54</v>
      </c>
      <c r="C7107" s="168">
        <v>2008</v>
      </c>
      <c r="D7107" s="169">
        <v>0</v>
      </c>
      <c r="E7107" s="169">
        <v>0</v>
      </c>
      <c r="F7107" s="169">
        <v>0</v>
      </c>
      <c r="G7107" s="169">
        <v>0</v>
      </c>
      <c r="H7107" s="169">
        <v>-15440</v>
      </c>
      <c r="I7107" s="169">
        <v>0</v>
      </c>
      <c r="J7107" s="169">
        <v>0</v>
      </c>
      <c r="K7107" s="169">
        <v>0</v>
      </c>
      <c r="L7107" s="170">
        <v>0</v>
      </c>
      <c r="M7107" s="171">
        <v>0</v>
      </c>
    </row>
    <row r="7108" spans="1:13">
      <c r="A7108" s="172">
        <v>152</v>
      </c>
      <c r="B7108" s="173" t="s">
        <v>54</v>
      </c>
      <c r="C7108" s="174">
        <v>2009</v>
      </c>
      <c r="D7108" s="175">
        <v>0</v>
      </c>
      <c r="E7108" s="175">
        <v>0</v>
      </c>
      <c r="F7108" s="175">
        <v>0</v>
      </c>
      <c r="G7108" s="175">
        <v>0</v>
      </c>
      <c r="H7108" s="175">
        <v>163</v>
      </c>
      <c r="I7108" s="175">
        <v>-13308</v>
      </c>
      <c r="J7108" s="175">
        <v>0</v>
      </c>
      <c r="K7108" s="175">
        <v>0</v>
      </c>
      <c r="L7108" s="176">
        <v>0</v>
      </c>
      <c r="M7108" s="177">
        <v>0</v>
      </c>
    </row>
    <row r="7109" spans="1:13">
      <c r="A7109" s="166">
        <v>152</v>
      </c>
      <c r="B7109" s="167" t="s">
        <v>54</v>
      </c>
      <c r="C7109" s="168">
        <v>2010</v>
      </c>
      <c r="D7109" s="169">
        <v>0</v>
      </c>
      <c r="E7109" s="169">
        <v>0</v>
      </c>
      <c r="F7109" s="169">
        <v>0</v>
      </c>
      <c r="G7109" s="169">
        <v>0</v>
      </c>
      <c r="H7109" s="169">
        <v>-400</v>
      </c>
      <c r="I7109" s="169">
        <v>-17691</v>
      </c>
      <c r="J7109" s="169">
        <v>0</v>
      </c>
      <c r="K7109" s="169">
        <v>0</v>
      </c>
      <c r="L7109" s="170">
        <v>0</v>
      </c>
      <c r="M7109" s="171">
        <v>0</v>
      </c>
    </row>
    <row r="7110" spans="1:13">
      <c r="A7110" s="172">
        <v>152</v>
      </c>
      <c r="B7110" s="173" t="s">
        <v>54</v>
      </c>
      <c r="C7110" s="174">
        <v>2011</v>
      </c>
      <c r="D7110" s="175">
        <v>0</v>
      </c>
      <c r="E7110" s="175">
        <v>0</v>
      </c>
      <c r="F7110" s="175">
        <v>0</v>
      </c>
      <c r="G7110" s="175">
        <v>0</v>
      </c>
      <c r="H7110" s="175">
        <v>0</v>
      </c>
      <c r="I7110" s="175">
        <v>-10371</v>
      </c>
      <c r="J7110" s="175">
        <v>0</v>
      </c>
      <c r="K7110" s="175">
        <v>0</v>
      </c>
      <c r="L7110" s="176">
        <v>0</v>
      </c>
      <c r="M7110" s="177">
        <v>0</v>
      </c>
    </row>
    <row r="7111" spans="1:13">
      <c r="A7111" s="166">
        <v>152</v>
      </c>
      <c r="B7111" s="167" t="s">
        <v>54</v>
      </c>
      <c r="C7111" s="168">
        <v>2012</v>
      </c>
      <c r="D7111" s="169">
        <v>0</v>
      </c>
      <c r="E7111" s="169">
        <v>0</v>
      </c>
      <c r="F7111" s="169">
        <v>0</v>
      </c>
      <c r="G7111" s="169">
        <v>0</v>
      </c>
      <c r="H7111" s="169">
        <v>11314</v>
      </c>
      <c r="I7111" s="169">
        <v>-679</v>
      </c>
      <c r="J7111" s="169">
        <v>0</v>
      </c>
      <c r="K7111" s="169">
        <v>0</v>
      </c>
      <c r="L7111" s="170">
        <v>0</v>
      </c>
      <c r="M7111" s="171">
        <v>0</v>
      </c>
    </row>
    <row r="7112" spans="1:13">
      <c r="A7112" s="172">
        <v>152</v>
      </c>
      <c r="B7112" s="173" t="s">
        <v>54</v>
      </c>
      <c r="C7112" s="174">
        <v>2013</v>
      </c>
      <c r="D7112" s="175">
        <v>0</v>
      </c>
      <c r="E7112" s="175">
        <v>0</v>
      </c>
      <c r="F7112" s="175">
        <v>0</v>
      </c>
      <c r="G7112" s="175">
        <v>0</v>
      </c>
      <c r="H7112" s="175">
        <v>15858</v>
      </c>
      <c r="I7112" s="175">
        <v>35837</v>
      </c>
      <c r="J7112" s="175">
        <v>0</v>
      </c>
      <c r="K7112" s="175">
        <v>0</v>
      </c>
      <c r="L7112" s="176">
        <v>0</v>
      </c>
      <c r="M7112" s="177">
        <v>0</v>
      </c>
    </row>
    <row r="7113" spans="1:13">
      <c r="A7113" s="166">
        <v>152</v>
      </c>
      <c r="B7113" s="167" t="s">
        <v>54</v>
      </c>
      <c r="C7113" s="168">
        <v>2014</v>
      </c>
      <c r="D7113" s="169">
        <v>0</v>
      </c>
      <c r="E7113" s="169">
        <v>0</v>
      </c>
      <c r="F7113" s="169">
        <v>0</v>
      </c>
      <c r="G7113" s="169">
        <v>0</v>
      </c>
      <c r="H7113" s="169">
        <v>-9163</v>
      </c>
      <c r="I7113" s="169">
        <v>45563</v>
      </c>
      <c r="J7113" s="169">
        <v>0</v>
      </c>
      <c r="K7113" s="169">
        <v>0</v>
      </c>
      <c r="L7113" s="170">
        <v>1</v>
      </c>
      <c r="M7113" s="171">
        <v>0</v>
      </c>
    </row>
    <row r="7114" spans="1:13">
      <c r="A7114" s="172">
        <v>152</v>
      </c>
      <c r="B7114" s="173" t="s">
        <v>54</v>
      </c>
      <c r="C7114" s="174">
        <v>2015</v>
      </c>
      <c r="D7114" s="175">
        <v>0</v>
      </c>
      <c r="E7114" s="175">
        <v>0</v>
      </c>
      <c r="F7114" s="175">
        <v>0</v>
      </c>
      <c r="G7114" s="175">
        <v>0</v>
      </c>
      <c r="H7114" s="175">
        <v>340696</v>
      </c>
      <c r="I7114" s="175">
        <v>287634.7</v>
      </c>
      <c r="J7114" s="175">
        <v>-544</v>
      </c>
      <c r="K7114" s="175">
        <v>884</v>
      </c>
      <c r="L7114" s="176">
        <v>1</v>
      </c>
      <c r="M7114" s="177">
        <v>3</v>
      </c>
    </row>
    <row r="7115" spans="1:13">
      <c r="A7115" s="166">
        <v>152</v>
      </c>
      <c r="B7115" s="167" t="s">
        <v>54</v>
      </c>
      <c r="C7115" s="168">
        <v>2016</v>
      </c>
      <c r="D7115" s="169">
        <v>0</v>
      </c>
      <c r="E7115" s="169">
        <v>0</v>
      </c>
      <c r="F7115" s="169">
        <v>0</v>
      </c>
      <c r="G7115" s="169">
        <v>0</v>
      </c>
      <c r="H7115" s="169">
        <v>1208381</v>
      </c>
      <c r="I7115" s="169">
        <v>206452.4</v>
      </c>
      <c r="J7115" s="169">
        <v>7224</v>
      </c>
      <c r="K7115" s="169">
        <v>4785</v>
      </c>
      <c r="L7115" s="170">
        <v>2</v>
      </c>
      <c r="M7115" s="171">
        <v>6</v>
      </c>
    </row>
    <row r="7116" spans="1:13">
      <c r="A7116" s="172">
        <v>152</v>
      </c>
      <c r="B7116" s="173" t="s">
        <v>54</v>
      </c>
      <c r="C7116" s="174">
        <v>2017</v>
      </c>
      <c r="D7116" s="175">
        <v>0</v>
      </c>
      <c r="E7116" s="175">
        <v>0</v>
      </c>
      <c r="F7116" s="175">
        <v>0</v>
      </c>
      <c r="G7116" s="175">
        <v>0</v>
      </c>
      <c r="H7116" s="175">
        <v>2042202</v>
      </c>
      <c r="I7116" s="175">
        <v>705688.1</v>
      </c>
      <c r="J7116" s="175">
        <v>29996</v>
      </c>
      <c r="K7116" s="175">
        <v>5871</v>
      </c>
      <c r="L7116" s="176">
        <v>1</v>
      </c>
      <c r="M7116" s="177">
        <v>1</v>
      </c>
    </row>
    <row r="7117" spans="1:13">
      <c r="A7117" s="166">
        <v>152</v>
      </c>
      <c r="B7117" s="167" t="s">
        <v>54</v>
      </c>
      <c r="C7117" s="168">
        <v>2018</v>
      </c>
      <c r="D7117" s="169">
        <v>0</v>
      </c>
      <c r="E7117" s="169">
        <v>0</v>
      </c>
      <c r="F7117" s="169">
        <v>0</v>
      </c>
      <c r="G7117" s="169">
        <v>0</v>
      </c>
      <c r="H7117" s="169">
        <v>2321409</v>
      </c>
      <c r="I7117" s="169">
        <v>606141.9</v>
      </c>
      <c r="J7117" s="169">
        <v>239680</v>
      </c>
      <c r="K7117" s="169">
        <v>18481</v>
      </c>
      <c r="L7117" s="170">
        <v>7</v>
      </c>
      <c r="M7117" s="171">
        <v>-1</v>
      </c>
    </row>
    <row r="7118" spans="1:13">
      <c r="A7118" s="172">
        <v>152</v>
      </c>
      <c r="B7118" s="173" t="s">
        <v>54</v>
      </c>
      <c r="C7118" s="174">
        <v>2019</v>
      </c>
      <c r="D7118" s="175">
        <v>0</v>
      </c>
      <c r="E7118" s="175">
        <v>0</v>
      </c>
      <c r="F7118" s="175">
        <v>0</v>
      </c>
      <c r="G7118" s="175">
        <v>0</v>
      </c>
      <c r="H7118" s="175">
        <v>3063849</v>
      </c>
      <c r="I7118" s="175">
        <v>1716848.15</v>
      </c>
      <c r="J7118" s="175">
        <v>30324</v>
      </c>
      <c r="K7118" s="175">
        <v>-3932</v>
      </c>
      <c r="L7118" s="176">
        <v>42</v>
      </c>
      <c r="M7118" s="177">
        <v>-21</v>
      </c>
    </row>
    <row r="7119" spans="1:13">
      <c r="A7119" s="166">
        <v>152</v>
      </c>
      <c r="B7119" s="167" t="s">
        <v>54</v>
      </c>
      <c r="C7119" s="168">
        <v>2020</v>
      </c>
      <c r="D7119" s="169">
        <v>576950000</v>
      </c>
      <c r="E7119" s="169">
        <v>7741116000</v>
      </c>
      <c r="F7119" s="169">
        <v>11080800</v>
      </c>
      <c r="G7119" s="169">
        <v>319837000</v>
      </c>
      <c r="H7119" s="169">
        <v>49350935</v>
      </c>
      <c r="I7119" s="169">
        <v>18394212.100000001</v>
      </c>
      <c r="J7119" s="169">
        <v>884824</v>
      </c>
      <c r="K7119" s="169">
        <v>215588</v>
      </c>
      <c r="L7119" s="170">
        <v>3997</v>
      </c>
      <c r="M7119" s="171">
        <v>409</v>
      </c>
    </row>
    <row r="7120" spans="1:13">
      <c r="A7120" s="172">
        <v>153</v>
      </c>
      <c r="B7120" s="173" t="s">
        <v>157</v>
      </c>
      <c r="C7120" s="174">
        <v>2007</v>
      </c>
      <c r="D7120" s="175">
        <v>0</v>
      </c>
      <c r="E7120" s="175">
        <v>0</v>
      </c>
      <c r="F7120" s="175">
        <v>0</v>
      </c>
      <c r="G7120" s="175">
        <v>0</v>
      </c>
      <c r="H7120" s="175">
        <v>-3008</v>
      </c>
      <c r="I7120" s="175">
        <v>0</v>
      </c>
      <c r="J7120" s="175">
        <v>0</v>
      </c>
      <c r="K7120" s="175">
        <v>0</v>
      </c>
      <c r="L7120" s="176">
        <v>0</v>
      </c>
      <c r="M7120" s="177">
        <v>0</v>
      </c>
    </row>
    <row r="7121" spans="1:13">
      <c r="A7121" s="166">
        <v>153</v>
      </c>
      <c r="B7121" s="167" t="s">
        <v>157</v>
      </c>
      <c r="C7121" s="168">
        <v>2008</v>
      </c>
      <c r="D7121" s="169">
        <v>0</v>
      </c>
      <c r="E7121" s="169">
        <v>0</v>
      </c>
      <c r="F7121" s="169">
        <v>0</v>
      </c>
      <c r="G7121" s="169">
        <v>0</v>
      </c>
      <c r="H7121" s="169">
        <v>-1700</v>
      </c>
      <c r="I7121" s="169">
        <v>0</v>
      </c>
      <c r="J7121" s="169">
        <v>0</v>
      </c>
      <c r="K7121" s="169">
        <v>0</v>
      </c>
      <c r="L7121" s="170">
        <v>0</v>
      </c>
      <c r="M7121" s="171">
        <v>0</v>
      </c>
    </row>
    <row r="7122" spans="1:13">
      <c r="A7122" s="172">
        <v>153</v>
      </c>
      <c r="B7122" s="173" t="s">
        <v>157</v>
      </c>
      <c r="C7122" s="174">
        <v>2009</v>
      </c>
      <c r="D7122" s="175">
        <v>0</v>
      </c>
      <c r="E7122" s="175">
        <v>0</v>
      </c>
      <c r="F7122" s="175">
        <v>0</v>
      </c>
      <c r="G7122" s="175">
        <v>0</v>
      </c>
      <c r="H7122" s="175">
        <v>-400</v>
      </c>
      <c r="I7122" s="175">
        <v>0</v>
      </c>
      <c r="J7122" s="175">
        <v>0</v>
      </c>
      <c r="K7122" s="175">
        <v>0</v>
      </c>
      <c r="L7122" s="176">
        <v>0</v>
      </c>
      <c r="M7122" s="177">
        <v>0</v>
      </c>
    </row>
    <row r="7123" spans="1:13">
      <c r="A7123" s="166">
        <v>153</v>
      </c>
      <c r="B7123" s="167" t="s">
        <v>157</v>
      </c>
      <c r="C7123" s="168">
        <v>2010</v>
      </c>
      <c r="D7123" s="169">
        <v>0</v>
      </c>
      <c r="E7123" s="169">
        <v>0</v>
      </c>
      <c r="F7123" s="169">
        <v>0</v>
      </c>
      <c r="G7123" s="169">
        <v>0</v>
      </c>
      <c r="H7123" s="169">
        <v>0</v>
      </c>
      <c r="I7123" s="169">
        <v>0</v>
      </c>
      <c r="J7123" s="169">
        <v>0</v>
      </c>
      <c r="K7123" s="169">
        <v>0</v>
      </c>
      <c r="L7123" s="170">
        <v>0</v>
      </c>
      <c r="M7123" s="171">
        <v>0</v>
      </c>
    </row>
    <row r="7124" spans="1:13">
      <c r="A7124" s="172">
        <v>153</v>
      </c>
      <c r="B7124" s="173" t="s">
        <v>157</v>
      </c>
      <c r="C7124" s="174">
        <v>2011</v>
      </c>
      <c r="D7124" s="175">
        <v>0</v>
      </c>
      <c r="E7124" s="175">
        <v>0</v>
      </c>
      <c r="F7124" s="175">
        <v>0</v>
      </c>
      <c r="G7124" s="175">
        <v>0</v>
      </c>
      <c r="H7124" s="175">
        <v>0</v>
      </c>
      <c r="I7124" s="175">
        <v>0</v>
      </c>
      <c r="J7124" s="175">
        <v>0</v>
      </c>
      <c r="K7124" s="175">
        <v>0</v>
      </c>
      <c r="L7124" s="176">
        <v>0</v>
      </c>
      <c r="M7124" s="177">
        <v>0</v>
      </c>
    </row>
    <row r="7125" spans="1:13">
      <c r="A7125" s="166">
        <v>153</v>
      </c>
      <c r="B7125" s="167" t="s">
        <v>157</v>
      </c>
      <c r="C7125" s="168">
        <v>2012</v>
      </c>
      <c r="D7125" s="169">
        <v>0</v>
      </c>
      <c r="E7125" s="169">
        <v>0</v>
      </c>
      <c r="F7125" s="169">
        <v>0</v>
      </c>
      <c r="G7125" s="169">
        <v>0</v>
      </c>
      <c r="H7125" s="169">
        <v>0</v>
      </c>
      <c r="I7125" s="169">
        <v>0</v>
      </c>
      <c r="J7125" s="169">
        <v>0</v>
      </c>
      <c r="K7125" s="169">
        <v>0</v>
      </c>
      <c r="L7125" s="170">
        <v>-1</v>
      </c>
      <c r="M7125" s="171">
        <v>0</v>
      </c>
    </row>
    <row r="7126" spans="1:13">
      <c r="A7126" s="172">
        <v>153</v>
      </c>
      <c r="B7126" s="173" t="s">
        <v>157</v>
      </c>
      <c r="C7126" s="174">
        <v>2013</v>
      </c>
      <c r="D7126" s="175">
        <v>0</v>
      </c>
      <c r="E7126" s="175">
        <v>0</v>
      </c>
      <c r="F7126" s="175">
        <v>0</v>
      </c>
      <c r="G7126" s="175">
        <v>0</v>
      </c>
      <c r="H7126" s="175">
        <v>2460</v>
      </c>
      <c r="I7126" s="175">
        <v>703</v>
      </c>
      <c r="J7126" s="175">
        <v>-17264</v>
      </c>
      <c r="K7126" s="175">
        <v>0</v>
      </c>
      <c r="L7126" s="176">
        <v>0</v>
      </c>
      <c r="M7126" s="177">
        <v>0</v>
      </c>
    </row>
    <row r="7127" spans="1:13">
      <c r="A7127" s="166">
        <v>153</v>
      </c>
      <c r="B7127" s="167" t="s">
        <v>157</v>
      </c>
      <c r="C7127" s="168">
        <v>2014</v>
      </c>
      <c r="D7127" s="169">
        <v>0</v>
      </c>
      <c r="E7127" s="169">
        <v>0</v>
      </c>
      <c r="F7127" s="169">
        <v>0</v>
      </c>
      <c r="G7127" s="169">
        <v>0</v>
      </c>
      <c r="H7127" s="169">
        <v>7648</v>
      </c>
      <c r="I7127" s="169">
        <v>20454</v>
      </c>
      <c r="J7127" s="169">
        <v>0</v>
      </c>
      <c r="K7127" s="169">
        <v>0</v>
      </c>
      <c r="L7127" s="170">
        <v>1</v>
      </c>
      <c r="M7127" s="171">
        <v>0</v>
      </c>
    </row>
    <row r="7128" spans="1:13">
      <c r="A7128" s="172">
        <v>153</v>
      </c>
      <c r="B7128" s="173" t="s">
        <v>157</v>
      </c>
      <c r="C7128" s="174">
        <v>2015</v>
      </c>
      <c r="D7128" s="175">
        <v>0</v>
      </c>
      <c r="E7128" s="175">
        <v>0</v>
      </c>
      <c r="F7128" s="175">
        <v>0</v>
      </c>
      <c r="G7128" s="175">
        <v>0</v>
      </c>
      <c r="H7128" s="175">
        <v>18965</v>
      </c>
      <c r="I7128" s="175">
        <v>160930</v>
      </c>
      <c r="J7128" s="175">
        <v>0</v>
      </c>
      <c r="K7128" s="175">
        <v>0</v>
      </c>
      <c r="L7128" s="176">
        <v>2</v>
      </c>
      <c r="M7128" s="177">
        <v>0</v>
      </c>
    </row>
    <row r="7129" spans="1:13">
      <c r="A7129" s="166">
        <v>153</v>
      </c>
      <c r="B7129" s="167" t="s">
        <v>157</v>
      </c>
      <c r="C7129" s="168">
        <v>2016</v>
      </c>
      <c r="D7129" s="169">
        <v>0</v>
      </c>
      <c r="E7129" s="169">
        <v>0</v>
      </c>
      <c r="F7129" s="169">
        <v>0</v>
      </c>
      <c r="G7129" s="169">
        <v>0</v>
      </c>
      <c r="H7129" s="169">
        <v>107699</v>
      </c>
      <c r="I7129" s="169">
        <v>58622</v>
      </c>
      <c r="J7129" s="169">
        <v>-78696</v>
      </c>
      <c r="K7129" s="169">
        <v>132</v>
      </c>
      <c r="L7129" s="170">
        <v>1</v>
      </c>
      <c r="M7129" s="171">
        <v>-1</v>
      </c>
    </row>
    <row r="7130" spans="1:13">
      <c r="A7130" s="172">
        <v>153</v>
      </c>
      <c r="B7130" s="173" t="s">
        <v>157</v>
      </c>
      <c r="C7130" s="174">
        <v>2017</v>
      </c>
      <c r="D7130" s="175">
        <v>0</v>
      </c>
      <c r="E7130" s="175">
        <v>0</v>
      </c>
      <c r="F7130" s="175">
        <v>0</v>
      </c>
      <c r="G7130" s="175">
        <v>0</v>
      </c>
      <c r="H7130" s="175">
        <v>148856</v>
      </c>
      <c r="I7130" s="175">
        <v>87755</v>
      </c>
      <c r="J7130" s="175">
        <v>93580</v>
      </c>
      <c r="K7130" s="175">
        <v>-170</v>
      </c>
      <c r="L7130" s="176">
        <v>-231</v>
      </c>
      <c r="M7130" s="177">
        <v>4</v>
      </c>
    </row>
    <row r="7131" spans="1:13">
      <c r="A7131" s="166">
        <v>153</v>
      </c>
      <c r="B7131" s="167" t="s">
        <v>157</v>
      </c>
      <c r="C7131" s="168">
        <v>2018</v>
      </c>
      <c r="D7131" s="169">
        <v>0</v>
      </c>
      <c r="E7131" s="169">
        <v>0</v>
      </c>
      <c r="F7131" s="169">
        <v>0</v>
      </c>
      <c r="G7131" s="169">
        <v>0</v>
      </c>
      <c r="H7131" s="169">
        <v>476431</v>
      </c>
      <c r="I7131" s="169">
        <v>241991</v>
      </c>
      <c r="J7131" s="169">
        <v>1240032</v>
      </c>
      <c r="K7131" s="169">
        <v>5729</v>
      </c>
      <c r="L7131" s="170">
        <v>-171</v>
      </c>
      <c r="M7131" s="171">
        <v>4</v>
      </c>
    </row>
    <row r="7132" spans="1:13">
      <c r="A7132" s="172">
        <v>153</v>
      </c>
      <c r="B7132" s="173" t="s">
        <v>157</v>
      </c>
      <c r="C7132" s="174">
        <v>2019</v>
      </c>
      <c r="D7132" s="175">
        <v>0</v>
      </c>
      <c r="E7132" s="175">
        <v>0</v>
      </c>
      <c r="F7132" s="175">
        <v>0</v>
      </c>
      <c r="G7132" s="175">
        <v>0</v>
      </c>
      <c r="H7132" s="175">
        <v>1525806</v>
      </c>
      <c r="I7132" s="175">
        <v>331325</v>
      </c>
      <c r="J7132" s="175">
        <v>269768</v>
      </c>
      <c r="K7132" s="175">
        <v>9364</v>
      </c>
      <c r="L7132" s="176">
        <v>-213</v>
      </c>
      <c r="M7132" s="177">
        <v>-6</v>
      </c>
    </row>
    <row r="7133" spans="1:13">
      <c r="A7133" s="166">
        <v>153</v>
      </c>
      <c r="B7133" s="167" t="s">
        <v>157</v>
      </c>
      <c r="C7133" s="168">
        <v>2020</v>
      </c>
      <c r="D7133" s="169">
        <v>329025200</v>
      </c>
      <c r="E7133" s="169">
        <v>2332455600</v>
      </c>
      <c r="F7133" s="169">
        <v>8504100</v>
      </c>
      <c r="G7133" s="169">
        <v>167111000</v>
      </c>
      <c r="H7133" s="169">
        <v>17119358</v>
      </c>
      <c r="I7133" s="169">
        <v>3431494</v>
      </c>
      <c r="J7133" s="169">
        <v>672984</v>
      </c>
      <c r="K7133" s="169">
        <v>125072</v>
      </c>
      <c r="L7133" s="170">
        <v>5272</v>
      </c>
      <c r="M7133" s="171">
        <v>341</v>
      </c>
    </row>
    <row r="7134" spans="1:13">
      <c r="A7134" s="172">
        <v>154</v>
      </c>
      <c r="B7134" s="173" t="s">
        <v>115</v>
      </c>
      <c r="C7134" s="174">
        <v>2001</v>
      </c>
      <c r="D7134" s="175">
        <v>0</v>
      </c>
      <c r="E7134" s="175">
        <v>0</v>
      </c>
      <c r="F7134" s="175">
        <v>0</v>
      </c>
      <c r="G7134" s="175">
        <v>0</v>
      </c>
      <c r="H7134" s="175">
        <v>-1068.57</v>
      </c>
      <c r="I7134" s="175">
        <v>0</v>
      </c>
      <c r="J7134" s="175">
        <v>0</v>
      </c>
      <c r="K7134" s="175">
        <v>0</v>
      </c>
      <c r="L7134" s="176">
        <v>0</v>
      </c>
      <c r="M7134" s="177">
        <v>0</v>
      </c>
    </row>
    <row r="7135" spans="1:13">
      <c r="A7135" s="166">
        <v>154</v>
      </c>
      <c r="B7135" s="167" t="s">
        <v>115</v>
      </c>
      <c r="C7135" s="168">
        <v>2003</v>
      </c>
      <c r="D7135" s="169">
        <v>0</v>
      </c>
      <c r="E7135" s="169">
        <v>0</v>
      </c>
      <c r="F7135" s="169">
        <v>0</v>
      </c>
      <c r="G7135" s="169">
        <v>0</v>
      </c>
      <c r="H7135" s="169">
        <v>-9669</v>
      </c>
      <c r="I7135" s="169">
        <v>0</v>
      </c>
      <c r="J7135" s="169">
        <v>0</v>
      </c>
      <c r="K7135" s="169">
        <v>0</v>
      </c>
      <c r="L7135" s="170">
        <v>0</v>
      </c>
      <c r="M7135" s="171">
        <v>0</v>
      </c>
    </row>
    <row r="7136" spans="1:13">
      <c r="A7136" s="172">
        <v>154</v>
      </c>
      <c r="B7136" s="173" t="s">
        <v>115</v>
      </c>
      <c r="C7136" s="174">
        <v>2004</v>
      </c>
      <c r="D7136" s="175">
        <v>0</v>
      </c>
      <c r="E7136" s="175">
        <v>0</v>
      </c>
      <c r="F7136" s="175">
        <v>0</v>
      </c>
      <c r="G7136" s="175">
        <v>0</v>
      </c>
      <c r="H7136" s="175">
        <v>-2160</v>
      </c>
      <c r="I7136" s="175">
        <v>0</v>
      </c>
      <c r="J7136" s="175">
        <v>0</v>
      </c>
      <c r="K7136" s="175">
        <v>0</v>
      </c>
      <c r="L7136" s="176">
        <v>-1</v>
      </c>
      <c r="M7136" s="177">
        <v>0</v>
      </c>
    </row>
    <row r="7137" spans="1:13">
      <c r="A7137" s="166">
        <v>154</v>
      </c>
      <c r="B7137" s="167" t="s">
        <v>115</v>
      </c>
      <c r="C7137" s="168">
        <v>2005</v>
      </c>
      <c r="D7137" s="169">
        <v>0</v>
      </c>
      <c r="E7137" s="169">
        <v>0</v>
      </c>
      <c r="F7137" s="169">
        <v>0</v>
      </c>
      <c r="G7137" s="169">
        <v>0</v>
      </c>
      <c r="H7137" s="169">
        <v>0</v>
      </c>
      <c r="I7137" s="169">
        <v>0</v>
      </c>
      <c r="J7137" s="169">
        <v>0</v>
      </c>
      <c r="K7137" s="169">
        <v>0</v>
      </c>
      <c r="L7137" s="170">
        <v>-1</v>
      </c>
      <c r="M7137" s="171">
        <v>0</v>
      </c>
    </row>
    <row r="7138" spans="1:13">
      <c r="A7138" s="172">
        <v>154</v>
      </c>
      <c r="B7138" s="173" t="s">
        <v>115</v>
      </c>
      <c r="C7138" s="174">
        <v>2006</v>
      </c>
      <c r="D7138" s="175">
        <v>0</v>
      </c>
      <c r="E7138" s="175">
        <v>0</v>
      </c>
      <c r="F7138" s="175">
        <v>0</v>
      </c>
      <c r="G7138" s="175">
        <v>0</v>
      </c>
      <c r="H7138" s="175">
        <v>0</v>
      </c>
      <c r="I7138" s="175">
        <v>0</v>
      </c>
      <c r="J7138" s="175">
        <v>0</v>
      </c>
      <c r="K7138" s="175">
        <v>0</v>
      </c>
      <c r="L7138" s="176">
        <v>-1</v>
      </c>
      <c r="M7138" s="177">
        <v>0</v>
      </c>
    </row>
    <row r="7139" spans="1:13">
      <c r="A7139" s="166">
        <v>154</v>
      </c>
      <c r="B7139" s="167" t="s">
        <v>115</v>
      </c>
      <c r="C7139" s="168">
        <v>2007</v>
      </c>
      <c r="D7139" s="169">
        <v>0</v>
      </c>
      <c r="E7139" s="169">
        <v>0</v>
      </c>
      <c r="F7139" s="169">
        <v>0</v>
      </c>
      <c r="G7139" s="169">
        <v>0</v>
      </c>
      <c r="H7139" s="169">
        <v>-4000</v>
      </c>
      <c r="I7139" s="169">
        <v>0</v>
      </c>
      <c r="J7139" s="169">
        <v>0</v>
      </c>
      <c r="K7139" s="169">
        <v>0</v>
      </c>
      <c r="L7139" s="170">
        <v>-1</v>
      </c>
      <c r="M7139" s="171">
        <v>0</v>
      </c>
    </row>
    <row r="7140" spans="1:13">
      <c r="A7140" s="172">
        <v>154</v>
      </c>
      <c r="B7140" s="173" t="s">
        <v>115</v>
      </c>
      <c r="C7140" s="174">
        <v>2008</v>
      </c>
      <c r="D7140" s="175">
        <v>0</v>
      </c>
      <c r="E7140" s="175">
        <v>0</v>
      </c>
      <c r="F7140" s="175">
        <v>0</v>
      </c>
      <c r="G7140" s="175">
        <v>0</v>
      </c>
      <c r="H7140" s="175">
        <v>-1286</v>
      </c>
      <c r="I7140" s="175">
        <v>0</v>
      </c>
      <c r="J7140" s="175">
        <v>0</v>
      </c>
      <c r="K7140" s="175">
        <v>0</v>
      </c>
      <c r="L7140" s="176">
        <v>-1</v>
      </c>
      <c r="M7140" s="177">
        <v>0</v>
      </c>
    </row>
    <row r="7141" spans="1:13">
      <c r="A7141" s="166">
        <v>154</v>
      </c>
      <c r="B7141" s="167" t="s">
        <v>115</v>
      </c>
      <c r="C7141" s="168">
        <v>2009</v>
      </c>
      <c r="D7141" s="169">
        <v>0</v>
      </c>
      <c r="E7141" s="169">
        <v>0</v>
      </c>
      <c r="F7141" s="169">
        <v>0</v>
      </c>
      <c r="G7141" s="169">
        <v>0</v>
      </c>
      <c r="H7141" s="169">
        <v>-17708</v>
      </c>
      <c r="I7141" s="169">
        <v>0</v>
      </c>
      <c r="J7141" s="169">
        <v>0</v>
      </c>
      <c r="K7141" s="169">
        <v>0</v>
      </c>
      <c r="L7141" s="170">
        <v>-1</v>
      </c>
      <c r="M7141" s="171">
        <v>0</v>
      </c>
    </row>
    <row r="7142" spans="1:13">
      <c r="A7142" s="172">
        <v>154</v>
      </c>
      <c r="B7142" s="173" t="s">
        <v>115</v>
      </c>
      <c r="C7142" s="174">
        <v>2010</v>
      </c>
      <c r="D7142" s="175">
        <v>0</v>
      </c>
      <c r="E7142" s="175">
        <v>0</v>
      </c>
      <c r="F7142" s="175">
        <v>0</v>
      </c>
      <c r="G7142" s="175">
        <v>0</v>
      </c>
      <c r="H7142" s="175">
        <v>-2400</v>
      </c>
      <c r="I7142" s="175">
        <v>0</v>
      </c>
      <c r="J7142" s="175">
        <v>0</v>
      </c>
      <c r="K7142" s="175">
        <v>0</v>
      </c>
      <c r="L7142" s="176">
        <v>-1</v>
      </c>
      <c r="M7142" s="177">
        <v>0</v>
      </c>
    </row>
    <row r="7143" spans="1:13">
      <c r="A7143" s="166">
        <v>154</v>
      </c>
      <c r="B7143" s="167" t="s">
        <v>115</v>
      </c>
      <c r="C7143" s="168">
        <v>2011</v>
      </c>
      <c r="D7143" s="169">
        <v>0</v>
      </c>
      <c r="E7143" s="169">
        <v>0</v>
      </c>
      <c r="F7143" s="169">
        <v>0</v>
      </c>
      <c r="G7143" s="169">
        <v>0</v>
      </c>
      <c r="H7143" s="169">
        <v>-326307</v>
      </c>
      <c r="I7143" s="169">
        <v>362</v>
      </c>
      <c r="J7143" s="169">
        <v>0</v>
      </c>
      <c r="K7143" s="169">
        <v>0</v>
      </c>
      <c r="L7143" s="170">
        <v>-1</v>
      </c>
      <c r="M7143" s="171">
        <v>0</v>
      </c>
    </row>
    <row r="7144" spans="1:13">
      <c r="A7144" s="172">
        <v>154</v>
      </c>
      <c r="B7144" s="173" t="s">
        <v>115</v>
      </c>
      <c r="C7144" s="174">
        <v>2012</v>
      </c>
      <c r="D7144" s="175">
        <v>0</v>
      </c>
      <c r="E7144" s="175">
        <v>0</v>
      </c>
      <c r="F7144" s="175">
        <v>0</v>
      </c>
      <c r="G7144" s="175">
        <v>0</v>
      </c>
      <c r="H7144" s="175">
        <v>-325655</v>
      </c>
      <c r="I7144" s="175">
        <v>-1171</v>
      </c>
      <c r="J7144" s="175">
        <v>0</v>
      </c>
      <c r="K7144" s="175">
        <v>0</v>
      </c>
      <c r="L7144" s="176">
        <v>-1</v>
      </c>
      <c r="M7144" s="177">
        <v>0</v>
      </c>
    </row>
    <row r="7145" spans="1:13">
      <c r="A7145" s="166">
        <v>154</v>
      </c>
      <c r="B7145" s="167" t="s">
        <v>115</v>
      </c>
      <c r="C7145" s="168">
        <v>2013</v>
      </c>
      <c r="D7145" s="169">
        <v>0</v>
      </c>
      <c r="E7145" s="169">
        <v>0</v>
      </c>
      <c r="F7145" s="169">
        <v>0</v>
      </c>
      <c r="G7145" s="169">
        <v>0</v>
      </c>
      <c r="H7145" s="169">
        <v>-104460</v>
      </c>
      <c r="I7145" s="169">
        <v>-24376</v>
      </c>
      <c r="J7145" s="169">
        <v>0</v>
      </c>
      <c r="K7145" s="169">
        <v>0</v>
      </c>
      <c r="L7145" s="170">
        <v>-1</v>
      </c>
      <c r="M7145" s="171">
        <v>0</v>
      </c>
    </row>
    <row r="7146" spans="1:13">
      <c r="A7146" s="172">
        <v>154</v>
      </c>
      <c r="B7146" s="173" t="s">
        <v>115</v>
      </c>
      <c r="C7146" s="174">
        <v>2014</v>
      </c>
      <c r="D7146" s="175">
        <v>0</v>
      </c>
      <c r="E7146" s="175">
        <v>0</v>
      </c>
      <c r="F7146" s="175">
        <v>0</v>
      </c>
      <c r="G7146" s="175">
        <v>0</v>
      </c>
      <c r="H7146" s="175">
        <v>1673738</v>
      </c>
      <c r="I7146" s="175">
        <v>273884</v>
      </c>
      <c r="J7146" s="175">
        <v>0</v>
      </c>
      <c r="K7146" s="175">
        <v>0</v>
      </c>
      <c r="L7146" s="176">
        <v>-1</v>
      </c>
      <c r="M7146" s="177">
        <v>0</v>
      </c>
    </row>
    <row r="7147" spans="1:13">
      <c r="A7147" s="166">
        <v>154</v>
      </c>
      <c r="B7147" s="167" t="s">
        <v>115</v>
      </c>
      <c r="C7147" s="168">
        <v>2015</v>
      </c>
      <c r="D7147" s="169">
        <v>0</v>
      </c>
      <c r="E7147" s="169">
        <v>0</v>
      </c>
      <c r="F7147" s="169">
        <v>0</v>
      </c>
      <c r="G7147" s="169">
        <v>0</v>
      </c>
      <c r="H7147" s="169">
        <v>705126</v>
      </c>
      <c r="I7147" s="169">
        <v>661046</v>
      </c>
      <c r="J7147" s="169">
        <v>19353</v>
      </c>
      <c r="K7147" s="169">
        <v>-2091</v>
      </c>
      <c r="L7147" s="170">
        <v>-1</v>
      </c>
      <c r="M7147" s="171">
        <v>3</v>
      </c>
    </row>
    <row r="7148" spans="1:13">
      <c r="A7148" s="172">
        <v>154</v>
      </c>
      <c r="B7148" s="173" t="s">
        <v>115</v>
      </c>
      <c r="C7148" s="174">
        <v>2016</v>
      </c>
      <c r="D7148" s="175">
        <v>0</v>
      </c>
      <c r="E7148" s="175">
        <v>0</v>
      </c>
      <c r="F7148" s="175">
        <v>0</v>
      </c>
      <c r="G7148" s="175">
        <v>0</v>
      </c>
      <c r="H7148" s="175">
        <v>2098099</v>
      </c>
      <c r="I7148" s="175">
        <v>325709</v>
      </c>
      <c r="J7148" s="175">
        <v>-4224</v>
      </c>
      <c r="K7148" s="175">
        <v>-360</v>
      </c>
      <c r="L7148" s="176">
        <v>0</v>
      </c>
      <c r="M7148" s="177">
        <v>-2</v>
      </c>
    </row>
    <row r="7149" spans="1:13">
      <c r="A7149" s="166">
        <v>154</v>
      </c>
      <c r="B7149" s="167" t="s">
        <v>115</v>
      </c>
      <c r="C7149" s="168">
        <v>2017</v>
      </c>
      <c r="D7149" s="169">
        <v>0</v>
      </c>
      <c r="E7149" s="169">
        <v>0</v>
      </c>
      <c r="F7149" s="169">
        <v>0</v>
      </c>
      <c r="G7149" s="169">
        <v>0</v>
      </c>
      <c r="H7149" s="169">
        <v>2366017</v>
      </c>
      <c r="I7149" s="169">
        <v>895950</v>
      </c>
      <c r="J7149" s="169">
        <v>-43307</v>
      </c>
      <c r="K7149" s="169">
        <v>-7546</v>
      </c>
      <c r="L7149" s="170">
        <v>66</v>
      </c>
      <c r="M7149" s="171">
        <v>14</v>
      </c>
    </row>
    <row r="7150" spans="1:13">
      <c r="A7150" s="172">
        <v>154</v>
      </c>
      <c r="B7150" s="173" t="s">
        <v>115</v>
      </c>
      <c r="C7150" s="174">
        <v>2018</v>
      </c>
      <c r="D7150" s="175">
        <v>0</v>
      </c>
      <c r="E7150" s="175">
        <v>0</v>
      </c>
      <c r="F7150" s="175">
        <v>0</v>
      </c>
      <c r="G7150" s="175">
        <v>0</v>
      </c>
      <c r="H7150" s="175">
        <v>12300602</v>
      </c>
      <c r="I7150" s="175">
        <v>5424766</v>
      </c>
      <c r="J7150" s="175">
        <v>1358664</v>
      </c>
      <c r="K7150" s="175">
        <v>59820</v>
      </c>
      <c r="L7150" s="176">
        <v>31</v>
      </c>
      <c r="M7150" s="177">
        <v>0</v>
      </c>
    </row>
    <row r="7151" spans="1:13">
      <c r="A7151" s="166">
        <v>154</v>
      </c>
      <c r="B7151" s="167" t="s">
        <v>115</v>
      </c>
      <c r="C7151" s="168">
        <v>2019</v>
      </c>
      <c r="D7151" s="169">
        <v>0</v>
      </c>
      <c r="E7151" s="169">
        <v>0</v>
      </c>
      <c r="F7151" s="169">
        <v>0</v>
      </c>
      <c r="G7151" s="169">
        <v>0</v>
      </c>
      <c r="H7151" s="169">
        <v>10188693</v>
      </c>
      <c r="I7151" s="169">
        <v>6201033</v>
      </c>
      <c r="J7151" s="169">
        <v>1594595</v>
      </c>
      <c r="K7151" s="169">
        <v>77604</v>
      </c>
      <c r="L7151" s="170">
        <v>21</v>
      </c>
      <c r="M7151" s="171">
        <v>-11</v>
      </c>
    </row>
    <row r="7152" spans="1:13">
      <c r="A7152" s="172">
        <v>154</v>
      </c>
      <c r="B7152" s="173" t="s">
        <v>115</v>
      </c>
      <c r="C7152" s="174">
        <v>2020</v>
      </c>
      <c r="D7152" s="175">
        <v>1190770500</v>
      </c>
      <c r="E7152" s="175">
        <v>27117309500</v>
      </c>
      <c r="F7152" s="175">
        <v>232755600</v>
      </c>
      <c r="G7152" s="175">
        <v>980376000</v>
      </c>
      <c r="H7152" s="175">
        <v>101051804</v>
      </c>
      <c r="I7152" s="175">
        <v>70644179</v>
      </c>
      <c r="J7152" s="175">
        <v>9457788</v>
      </c>
      <c r="K7152" s="175">
        <v>732587</v>
      </c>
      <c r="L7152" s="176">
        <v>8889</v>
      </c>
      <c r="M7152" s="177">
        <v>1159</v>
      </c>
    </row>
    <row r="7153" spans="1:13">
      <c r="A7153" s="166">
        <v>155</v>
      </c>
      <c r="B7153" s="167" t="s">
        <v>45</v>
      </c>
      <c r="C7153" s="168">
        <v>1994</v>
      </c>
      <c r="D7153" s="169">
        <v>0</v>
      </c>
      <c r="E7153" s="169">
        <v>0</v>
      </c>
      <c r="F7153" s="169">
        <v>0</v>
      </c>
      <c r="G7153" s="169">
        <v>0</v>
      </c>
      <c r="H7153" s="169">
        <v>0</v>
      </c>
      <c r="I7153" s="169">
        <v>0</v>
      </c>
      <c r="J7153" s="169">
        <v>0</v>
      </c>
      <c r="K7153" s="169">
        <v>0</v>
      </c>
      <c r="L7153" s="170">
        <v>0</v>
      </c>
      <c r="M7153" s="171">
        <v>0</v>
      </c>
    </row>
    <row r="7154" spans="1:13">
      <c r="A7154" s="172">
        <v>155</v>
      </c>
      <c r="B7154" s="173" t="s">
        <v>45</v>
      </c>
      <c r="C7154" s="174">
        <v>1996</v>
      </c>
      <c r="D7154" s="175">
        <v>0</v>
      </c>
      <c r="E7154" s="175">
        <v>0</v>
      </c>
      <c r="F7154" s="175">
        <v>0</v>
      </c>
      <c r="G7154" s="175">
        <v>0</v>
      </c>
      <c r="H7154" s="175">
        <v>0</v>
      </c>
      <c r="I7154" s="175">
        <v>0</v>
      </c>
      <c r="J7154" s="175">
        <v>0</v>
      </c>
      <c r="K7154" s="175">
        <v>0</v>
      </c>
      <c r="L7154" s="176">
        <v>0</v>
      </c>
      <c r="M7154" s="177">
        <v>0</v>
      </c>
    </row>
    <row r="7155" spans="1:13">
      <c r="A7155" s="166">
        <v>155</v>
      </c>
      <c r="B7155" s="167" t="s">
        <v>45</v>
      </c>
      <c r="C7155" s="168">
        <v>1997</v>
      </c>
      <c r="D7155" s="169">
        <v>0</v>
      </c>
      <c r="E7155" s="169">
        <v>0</v>
      </c>
      <c r="F7155" s="169">
        <v>0</v>
      </c>
      <c r="G7155" s="169">
        <v>0</v>
      </c>
      <c r="H7155" s="169">
        <v>0</v>
      </c>
      <c r="I7155" s="169">
        <v>0</v>
      </c>
      <c r="J7155" s="169">
        <v>0</v>
      </c>
      <c r="K7155" s="169">
        <v>0</v>
      </c>
      <c r="L7155" s="170">
        <v>0</v>
      </c>
      <c r="M7155" s="171">
        <v>0</v>
      </c>
    </row>
    <row r="7156" spans="1:13">
      <c r="A7156" s="172">
        <v>155</v>
      </c>
      <c r="B7156" s="173" t="s">
        <v>45</v>
      </c>
      <c r="C7156" s="174">
        <v>1998</v>
      </c>
      <c r="D7156" s="175">
        <v>0</v>
      </c>
      <c r="E7156" s="175">
        <v>0</v>
      </c>
      <c r="F7156" s="175">
        <v>0</v>
      </c>
      <c r="G7156" s="175">
        <v>0</v>
      </c>
      <c r="H7156" s="175">
        <v>-700</v>
      </c>
      <c r="I7156" s="175">
        <v>0</v>
      </c>
      <c r="J7156" s="175">
        <v>0</v>
      </c>
      <c r="K7156" s="175">
        <v>0</v>
      </c>
      <c r="L7156" s="176">
        <v>0</v>
      </c>
      <c r="M7156" s="177">
        <v>0</v>
      </c>
    </row>
    <row r="7157" spans="1:13">
      <c r="A7157" s="166">
        <v>155</v>
      </c>
      <c r="B7157" s="167" t="s">
        <v>45</v>
      </c>
      <c r="C7157" s="168">
        <v>1999</v>
      </c>
      <c r="D7157" s="169">
        <v>0</v>
      </c>
      <c r="E7157" s="169">
        <v>0</v>
      </c>
      <c r="F7157" s="169">
        <v>0</v>
      </c>
      <c r="G7157" s="169">
        <v>0</v>
      </c>
      <c r="H7157" s="169">
        <v>-2080</v>
      </c>
      <c r="I7157" s="169">
        <v>0</v>
      </c>
      <c r="J7157" s="169">
        <v>0</v>
      </c>
      <c r="K7157" s="169">
        <v>0</v>
      </c>
      <c r="L7157" s="170">
        <v>0</v>
      </c>
      <c r="M7157" s="171">
        <v>0</v>
      </c>
    </row>
    <row r="7158" spans="1:13">
      <c r="A7158" s="172">
        <v>155</v>
      </c>
      <c r="B7158" s="173" t="s">
        <v>45</v>
      </c>
      <c r="C7158" s="174">
        <v>2000</v>
      </c>
      <c r="D7158" s="175">
        <v>0</v>
      </c>
      <c r="E7158" s="175">
        <v>0</v>
      </c>
      <c r="F7158" s="175">
        <v>0</v>
      </c>
      <c r="G7158" s="175">
        <v>0</v>
      </c>
      <c r="H7158" s="175">
        <v>0</v>
      </c>
      <c r="I7158" s="175">
        <v>0</v>
      </c>
      <c r="J7158" s="175">
        <v>0</v>
      </c>
      <c r="K7158" s="175">
        <v>0</v>
      </c>
      <c r="L7158" s="176">
        <v>0</v>
      </c>
      <c r="M7158" s="177">
        <v>0</v>
      </c>
    </row>
    <row r="7159" spans="1:13">
      <c r="A7159" s="166">
        <v>155</v>
      </c>
      <c r="B7159" s="167" t="s">
        <v>45</v>
      </c>
      <c r="C7159" s="168">
        <v>2001</v>
      </c>
      <c r="D7159" s="169">
        <v>0</v>
      </c>
      <c r="E7159" s="169">
        <v>0</v>
      </c>
      <c r="F7159" s="169">
        <v>0</v>
      </c>
      <c r="G7159" s="169">
        <v>0</v>
      </c>
      <c r="H7159" s="169">
        <v>-312</v>
      </c>
      <c r="I7159" s="169">
        <v>0</v>
      </c>
      <c r="J7159" s="169">
        <v>0</v>
      </c>
      <c r="K7159" s="169">
        <v>0</v>
      </c>
      <c r="L7159" s="170">
        <v>0</v>
      </c>
      <c r="M7159" s="171">
        <v>0</v>
      </c>
    </row>
    <row r="7160" spans="1:13">
      <c r="A7160" s="172">
        <v>155</v>
      </c>
      <c r="B7160" s="173" t="s">
        <v>45</v>
      </c>
      <c r="C7160" s="174">
        <v>2002</v>
      </c>
      <c r="D7160" s="175">
        <v>0</v>
      </c>
      <c r="E7160" s="175">
        <v>0</v>
      </c>
      <c r="F7160" s="175">
        <v>0</v>
      </c>
      <c r="G7160" s="175">
        <v>0</v>
      </c>
      <c r="H7160" s="175">
        <v>0</v>
      </c>
      <c r="I7160" s="175">
        <v>0</v>
      </c>
      <c r="J7160" s="175">
        <v>0</v>
      </c>
      <c r="K7160" s="175">
        <v>0</v>
      </c>
      <c r="L7160" s="176">
        <v>0</v>
      </c>
      <c r="M7160" s="177">
        <v>0</v>
      </c>
    </row>
    <row r="7161" spans="1:13">
      <c r="A7161" s="166">
        <v>155</v>
      </c>
      <c r="B7161" s="167" t="s">
        <v>45</v>
      </c>
      <c r="C7161" s="168">
        <v>2003</v>
      </c>
      <c r="D7161" s="169">
        <v>0</v>
      </c>
      <c r="E7161" s="169">
        <v>0</v>
      </c>
      <c r="F7161" s="169">
        <v>0</v>
      </c>
      <c r="G7161" s="169">
        <v>0</v>
      </c>
      <c r="H7161" s="169">
        <v>0</v>
      </c>
      <c r="I7161" s="169">
        <v>0</v>
      </c>
      <c r="J7161" s="169">
        <v>0</v>
      </c>
      <c r="K7161" s="169">
        <v>0</v>
      </c>
      <c r="L7161" s="170">
        <v>0</v>
      </c>
      <c r="M7161" s="171">
        <v>0</v>
      </c>
    </row>
    <row r="7162" spans="1:13">
      <c r="A7162" s="172">
        <v>155</v>
      </c>
      <c r="B7162" s="173" t="s">
        <v>45</v>
      </c>
      <c r="C7162" s="174">
        <v>2004</v>
      </c>
      <c r="D7162" s="175">
        <v>0</v>
      </c>
      <c r="E7162" s="175">
        <v>0</v>
      </c>
      <c r="F7162" s="175">
        <v>0</v>
      </c>
      <c r="G7162" s="175">
        <v>0</v>
      </c>
      <c r="H7162" s="175">
        <v>0</v>
      </c>
      <c r="I7162" s="175">
        <v>0</v>
      </c>
      <c r="J7162" s="175">
        <v>0</v>
      </c>
      <c r="K7162" s="175">
        <v>0</v>
      </c>
      <c r="L7162" s="176">
        <v>0</v>
      </c>
      <c r="M7162" s="177">
        <v>0</v>
      </c>
    </row>
    <row r="7163" spans="1:13">
      <c r="A7163" s="166">
        <v>155</v>
      </c>
      <c r="B7163" s="167" t="s">
        <v>45</v>
      </c>
      <c r="C7163" s="168">
        <v>2005</v>
      </c>
      <c r="D7163" s="169">
        <v>0</v>
      </c>
      <c r="E7163" s="169">
        <v>0</v>
      </c>
      <c r="F7163" s="169">
        <v>0</v>
      </c>
      <c r="G7163" s="169">
        <v>0</v>
      </c>
      <c r="H7163" s="169">
        <v>0</v>
      </c>
      <c r="I7163" s="169">
        <v>0</v>
      </c>
      <c r="J7163" s="169">
        <v>0</v>
      </c>
      <c r="K7163" s="169">
        <v>0</v>
      </c>
      <c r="L7163" s="170">
        <v>0</v>
      </c>
      <c r="M7163" s="171">
        <v>0</v>
      </c>
    </row>
    <row r="7164" spans="1:13">
      <c r="A7164" s="172">
        <v>155</v>
      </c>
      <c r="B7164" s="173" t="s">
        <v>45</v>
      </c>
      <c r="C7164" s="174">
        <v>2006</v>
      </c>
      <c r="D7164" s="175">
        <v>0</v>
      </c>
      <c r="E7164" s="175">
        <v>0</v>
      </c>
      <c r="F7164" s="175">
        <v>0</v>
      </c>
      <c r="G7164" s="175">
        <v>0</v>
      </c>
      <c r="H7164" s="175">
        <v>-2000</v>
      </c>
      <c r="I7164" s="175">
        <v>0</v>
      </c>
      <c r="J7164" s="175">
        <v>0</v>
      </c>
      <c r="K7164" s="175">
        <v>0</v>
      </c>
      <c r="L7164" s="176">
        <v>0</v>
      </c>
      <c r="M7164" s="177">
        <v>0</v>
      </c>
    </row>
    <row r="7165" spans="1:13">
      <c r="A7165" s="166">
        <v>155</v>
      </c>
      <c r="B7165" s="167" t="s">
        <v>45</v>
      </c>
      <c r="C7165" s="168">
        <v>2007</v>
      </c>
      <c r="D7165" s="169">
        <v>0</v>
      </c>
      <c r="E7165" s="169">
        <v>0</v>
      </c>
      <c r="F7165" s="169">
        <v>0</v>
      </c>
      <c r="G7165" s="169">
        <v>0</v>
      </c>
      <c r="H7165" s="169">
        <v>0</v>
      </c>
      <c r="I7165" s="169">
        <v>0</v>
      </c>
      <c r="J7165" s="169">
        <v>0</v>
      </c>
      <c r="K7165" s="169">
        <v>0</v>
      </c>
      <c r="L7165" s="170">
        <v>0</v>
      </c>
      <c r="M7165" s="171">
        <v>0</v>
      </c>
    </row>
    <row r="7166" spans="1:13">
      <c r="A7166" s="172">
        <v>155</v>
      </c>
      <c r="B7166" s="173" t="s">
        <v>45</v>
      </c>
      <c r="C7166" s="174">
        <v>2008</v>
      </c>
      <c r="D7166" s="175">
        <v>0</v>
      </c>
      <c r="E7166" s="175">
        <v>0</v>
      </c>
      <c r="F7166" s="175">
        <v>0</v>
      </c>
      <c r="G7166" s="175">
        <v>0</v>
      </c>
      <c r="H7166" s="175">
        <v>0</v>
      </c>
      <c r="I7166" s="175">
        <v>0</v>
      </c>
      <c r="J7166" s="175">
        <v>0</v>
      </c>
      <c r="K7166" s="175">
        <v>0</v>
      </c>
      <c r="L7166" s="176">
        <v>0</v>
      </c>
      <c r="M7166" s="177">
        <v>0</v>
      </c>
    </row>
    <row r="7167" spans="1:13">
      <c r="A7167" s="166">
        <v>155</v>
      </c>
      <c r="B7167" s="167" t="s">
        <v>45</v>
      </c>
      <c r="C7167" s="168">
        <v>2009</v>
      </c>
      <c r="D7167" s="169">
        <v>0</v>
      </c>
      <c r="E7167" s="169">
        <v>0</v>
      </c>
      <c r="F7167" s="169">
        <v>0</v>
      </c>
      <c r="G7167" s="169">
        <v>0</v>
      </c>
      <c r="H7167" s="169">
        <v>0</v>
      </c>
      <c r="I7167" s="169">
        <v>0</v>
      </c>
      <c r="J7167" s="169">
        <v>0</v>
      </c>
      <c r="K7167" s="169">
        <v>0</v>
      </c>
      <c r="L7167" s="170">
        <v>0</v>
      </c>
      <c r="M7167" s="171">
        <v>0</v>
      </c>
    </row>
    <row r="7168" spans="1:13">
      <c r="A7168" s="172">
        <v>155</v>
      </c>
      <c r="B7168" s="173" t="s">
        <v>45</v>
      </c>
      <c r="C7168" s="174">
        <v>2010</v>
      </c>
      <c r="D7168" s="175">
        <v>0</v>
      </c>
      <c r="E7168" s="175">
        <v>0</v>
      </c>
      <c r="F7168" s="175">
        <v>0</v>
      </c>
      <c r="G7168" s="175">
        <v>0</v>
      </c>
      <c r="H7168" s="175">
        <v>-3924</v>
      </c>
      <c r="I7168" s="175">
        <v>0</v>
      </c>
      <c r="J7168" s="175">
        <v>0</v>
      </c>
      <c r="K7168" s="175">
        <v>0</v>
      </c>
      <c r="L7168" s="176">
        <v>0</v>
      </c>
      <c r="M7168" s="177">
        <v>0</v>
      </c>
    </row>
    <row r="7169" spans="1:13">
      <c r="A7169" s="166">
        <v>155</v>
      </c>
      <c r="B7169" s="167" t="s">
        <v>45</v>
      </c>
      <c r="C7169" s="168">
        <v>2011</v>
      </c>
      <c r="D7169" s="169">
        <v>0</v>
      </c>
      <c r="E7169" s="169">
        <v>0</v>
      </c>
      <c r="F7169" s="169">
        <v>0</v>
      </c>
      <c r="G7169" s="169">
        <v>0</v>
      </c>
      <c r="H7169" s="169">
        <v>-14008</v>
      </c>
      <c r="I7169" s="169">
        <v>0</v>
      </c>
      <c r="J7169" s="169">
        <v>0</v>
      </c>
      <c r="K7169" s="169">
        <v>0</v>
      </c>
      <c r="L7169" s="170">
        <v>0</v>
      </c>
      <c r="M7169" s="171">
        <v>0</v>
      </c>
    </row>
    <row r="7170" spans="1:13">
      <c r="A7170" s="172">
        <v>155</v>
      </c>
      <c r="B7170" s="173" t="s">
        <v>45</v>
      </c>
      <c r="C7170" s="174">
        <v>2012</v>
      </c>
      <c r="D7170" s="175">
        <v>0</v>
      </c>
      <c r="E7170" s="175">
        <v>0</v>
      </c>
      <c r="F7170" s="175">
        <v>0</v>
      </c>
      <c r="G7170" s="175">
        <v>0</v>
      </c>
      <c r="H7170" s="175">
        <v>0</v>
      </c>
      <c r="I7170" s="175">
        <v>0</v>
      </c>
      <c r="J7170" s="175">
        <v>0</v>
      </c>
      <c r="K7170" s="175">
        <v>0</v>
      </c>
      <c r="L7170" s="176">
        <v>0</v>
      </c>
      <c r="M7170" s="177">
        <v>0</v>
      </c>
    </row>
    <row r="7171" spans="1:13">
      <c r="A7171" s="166">
        <v>155</v>
      </c>
      <c r="B7171" s="167" t="s">
        <v>45</v>
      </c>
      <c r="C7171" s="168">
        <v>2013</v>
      </c>
      <c r="D7171" s="169">
        <v>0</v>
      </c>
      <c r="E7171" s="169">
        <v>0</v>
      </c>
      <c r="F7171" s="169">
        <v>0</v>
      </c>
      <c r="G7171" s="169">
        <v>0</v>
      </c>
      <c r="H7171" s="169">
        <v>-3174</v>
      </c>
      <c r="I7171" s="169">
        <v>4103</v>
      </c>
      <c r="J7171" s="169">
        <v>0</v>
      </c>
      <c r="K7171" s="169">
        <v>0</v>
      </c>
      <c r="L7171" s="170">
        <v>0</v>
      </c>
      <c r="M7171" s="171">
        <v>0</v>
      </c>
    </row>
    <row r="7172" spans="1:13">
      <c r="A7172" s="172">
        <v>155</v>
      </c>
      <c r="B7172" s="173" t="s">
        <v>45</v>
      </c>
      <c r="C7172" s="174">
        <v>2014</v>
      </c>
      <c r="D7172" s="175">
        <v>0</v>
      </c>
      <c r="E7172" s="175">
        <v>0</v>
      </c>
      <c r="F7172" s="175">
        <v>0</v>
      </c>
      <c r="G7172" s="175">
        <v>0</v>
      </c>
      <c r="H7172" s="175">
        <v>-5308</v>
      </c>
      <c r="I7172" s="175">
        <v>-2107</v>
      </c>
      <c r="J7172" s="175">
        <v>0</v>
      </c>
      <c r="K7172" s="175">
        <v>0</v>
      </c>
      <c r="L7172" s="176">
        <v>0</v>
      </c>
      <c r="M7172" s="177">
        <v>0</v>
      </c>
    </row>
    <row r="7173" spans="1:13">
      <c r="A7173" s="166">
        <v>155</v>
      </c>
      <c r="B7173" s="167" t="s">
        <v>45</v>
      </c>
      <c r="C7173" s="168">
        <v>2015</v>
      </c>
      <c r="D7173" s="169">
        <v>0</v>
      </c>
      <c r="E7173" s="169">
        <v>0</v>
      </c>
      <c r="F7173" s="169">
        <v>0</v>
      </c>
      <c r="G7173" s="169">
        <v>0</v>
      </c>
      <c r="H7173" s="169">
        <v>-54456</v>
      </c>
      <c r="I7173" s="169">
        <v>-9238</v>
      </c>
      <c r="J7173" s="169">
        <v>2400</v>
      </c>
      <c r="K7173" s="169">
        <v>225</v>
      </c>
      <c r="L7173" s="170">
        <v>2</v>
      </c>
      <c r="M7173" s="171">
        <v>2</v>
      </c>
    </row>
    <row r="7174" spans="1:13">
      <c r="A7174" s="172">
        <v>155</v>
      </c>
      <c r="B7174" s="173" t="s">
        <v>45</v>
      </c>
      <c r="C7174" s="174">
        <v>2016</v>
      </c>
      <c r="D7174" s="175">
        <v>0</v>
      </c>
      <c r="E7174" s="175">
        <v>0</v>
      </c>
      <c r="F7174" s="175">
        <v>0</v>
      </c>
      <c r="G7174" s="175">
        <v>0</v>
      </c>
      <c r="H7174" s="175">
        <v>80711</v>
      </c>
      <c r="I7174" s="175">
        <v>78857.100000000006</v>
      </c>
      <c r="J7174" s="175">
        <v>63928</v>
      </c>
      <c r="K7174" s="175">
        <v>-31122</v>
      </c>
      <c r="L7174" s="176">
        <v>2</v>
      </c>
      <c r="M7174" s="177">
        <v>3</v>
      </c>
    </row>
    <row r="7175" spans="1:13">
      <c r="A7175" s="166">
        <v>155</v>
      </c>
      <c r="B7175" s="167" t="s">
        <v>45</v>
      </c>
      <c r="C7175" s="168">
        <v>2017</v>
      </c>
      <c r="D7175" s="169">
        <v>0</v>
      </c>
      <c r="E7175" s="169">
        <v>0</v>
      </c>
      <c r="F7175" s="169">
        <v>0</v>
      </c>
      <c r="G7175" s="169">
        <v>0</v>
      </c>
      <c r="H7175" s="169">
        <v>341966</v>
      </c>
      <c r="I7175" s="169">
        <v>103990.35</v>
      </c>
      <c r="J7175" s="169">
        <v>190606</v>
      </c>
      <c r="K7175" s="169">
        <v>13114</v>
      </c>
      <c r="L7175" s="170">
        <v>1</v>
      </c>
      <c r="M7175" s="171">
        <v>1</v>
      </c>
    </row>
    <row r="7176" spans="1:13">
      <c r="A7176" s="172">
        <v>155</v>
      </c>
      <c r="B7176" s="173" t="s">
        <v>45</v>
      </c>
      <c r="C7176" s="174">
        <v>2018</v>
      </c>
      <c r="D7176" s="175">
        <v>0</v>
      </c>
      <c r="E7176" s="175">
        <v>0</v>
      </c>
      <c r="F7176" s="175">
        <v>0</v>
      </c>
      <c r="G7176" s="175">
        <v>0</v>
      </c>
      <c r="H7176" s="175">
        <v>2311773</v>
      </c>
      <c r="I7176" s="175">
        <v>389656.8</v>
      </c>
      <c r="J7176" s="175">
        <v>12059</v>
      </c>
      <c r="K7176" s="175">
        <v>41676</v>
      </c>
      <c r="L7176" s="176">
        <v>5</v>
      </c>
      <c r="M7176" s="177">
        <v>0</v>
      </c>
    </row>
    <row r="7177" spans="1:13">
      <c r="A7177" s="166">
        <v>155</v>
      </c>
      <c r="B7177" s="167" t="s">
        <v>45</v>
      </c>
      <c r="C7177" s="168">
        <v>2019</v>
      </c>
      <c r="D7177" s="169">
        <v>0</v>
      </c>
      <c r="E7177" s="169">
        <v>0</v>
      </c>
      <c r="F7177" s="169">
        <v>0</v>
      </c>
      <c r="G7177" s="169">
        <v>0</v>
      </c>
      <c r="H7177" s="169">
        <v>1565788</v>
      </c>
      <c r="I7177" s="169">
        <v>496107.5</v>
      </c>
      <c r="J7177" s="169">
        <v>-61758</v>
      </c>
      <c r="K7177" s="169">
        <v>324823</v>
      </c>
      <c r="L7177" s="170">
        <v>32</v>
      </c>
      <c r="M7177" s="171">
        <v>-12</v>
      </c>
    </row>
    <row r="7178" spans="1:13">
      <c r="A7178" s="172">
        <v>155</v>
      </c>
      <c r="B7178" s="173" t="s">
        <v>45</v>
      </c>
      <c r="C7178" s="174">
        <v>2020</v>
      </c>
      <c r="D7178" s="175">
        <v>571713100</v>
      </c>
      <c r="E7178" s="175">
        <v>4040574000</v>
      </c>
      <c r="F7178" s="175">
        <v>59689400</v>
      </c>
      <c r="G7178" s="175">
        <v>1224578000</v>
      </c>
      <c r="H7178" s="175">
        <v>36089675</v>
      </c>
      <c r="I7178" s="175">
        <v>6381156.0999999996</v>
      </c>
      <c r="J7178" s="175">
        <v>4151250</v>
      </c>
      <c r="K7178" s="175">
        <v>676071</v>
      </c>
      <c r="L7178" s="176">
        <v>6857</v>
      </c>
      <c r="M7178" s="177">
        <v>422</v>
      </c>
    </row>
    <row r="7179" spans="1:13">
      <c r="A7179" s="166">
        <v>156</v>
      </c>
      <c r="B7179" s="167" t="s">
        <v>140</v>
      </c>
      <c r="C7179" s="168">
        <v>1995</v>
      </c>
      <c r="D7179" s="169">
        <v>0</v>
      </c>
      <c r="E7179" s="169">
        <v>0</v>
      </c>
      <c r="F7179" s="169">
        <v>0</v>
      </c>
      <c r="G7179" s="169">
        <v>0</v>
      </c>
      <c r="H7179" s="169">
        <v>-460</v>
      </c>
      <c r="I7179" s="169">
        <v>0</v>
      </c>
      <c r="J7179" s="169">
        <v>0</v>
      </c>
      <c r="K7179" s="169">
        <v>0</v>
      </c>
      <c r="L7179" s="170">
        <v>0</v>
      </c>
      <c r="M7179" s="171">
        <v>0</v>
      </c>
    </row>
    <row r="7180" spans="1:13">
      <c r="A7180" s="172">
        <v>156</v>
      </c>
      <c r="B7180" s="173" t="s">
        <v>140</v>
      </c>
      <c r="C7180" s="174">
        <v>1999</v>
      </c>
      <c r="D7180" s="175">
        <v>0</v>
      </c>
      <c r="E7180" s="175">
        <v>0</v>
      </c>
      <c r="F7180" s="175">
        <v>0</v>
      </c>
      <c r="G7180" s="175">
        <v>0</v>
      </c>
      <c r="H7180" s="175">
        <v>-1851.99</v>
      </c>
      <c r="I7180" s="175">
        <v>0</v>
      </c>
      <c r="J7180" s="175">
        <v>0</v>
      </c>
      <c r="K7180" s="175">
        <v>0</v>
      </c>
      <c r="L7180" s="176">
        <v>0</v>
      </c>
      <c r="M7180" s="177">
        <v>0</v>
      </c>
    </row>
    <row r="7181" spans="1:13">
      <c r="A7181" s="166">
        <v>156</v>
      </c>
      <c r="B7181" s="167" t="s">
        <v>140</v>
      </c>
      <c r="C7181" s="168">
        <v>2003</v>
      </c>
      <c r="D7181" s="169">
        <v>0</v>
      </c>
      <c r="E7181" s="169">
        <v>0</v>
      </c>
      <c r="F7181" s="169">
        <v>0</v>
      </c>
      <c r="G7181" s="169">
        <v>0</v>
      </c>
      <c r="H7181" s="169">
        <v>-168</v>
      </c>
      <c r="I7181" s="169">
        <v>0</v>
      </c>
      <c r="J7181" s="169">
        <v>0</v>
      </c>
      <c r="K7181" s="169">
        <v>0</v>
      </c>
      <c r="L7181" s="170">
        <v>0</v>
      </c>
      <c r="M7181" s="171">
        <v>0</v>
      </c>
    </row>
    <row r="7182" spans="1:13">
      <c r="A7182" s="172">
        <v>156</v>
      </c>
      <c r="B7182" s="173" t="s">
        <v>140</v>
      </c>
      <c r="C7182" s="174">
        <v>2005</v>
      </c>
      <c r="D7182" s="175">
        <v>0</v>
      </c>
      <c r="E7182" s="175">
        <v>0</v>
      </c>
      <c r="F7182" s="175">
        <v>0</v>
      </c>
      <c r="G7182" s="175">
        <v>0</v>
      </c>
      <c r="H7182" s="175">
        <v>0</v>
      </c>
      <c r="I7182" s="175">
        <v>0</v>
      </c>
      <c r="J7182" s="175">
        <v>0</v>
      </c>
      <c r="K7182" s="175">
        <v>0</v>
      </c>
      <c r="L7182" s="176">
        <v>0</v>
      </c>
      <c r="M7182" s="177">
        <v>0</v>
      </c>
    </row>
    <row r="7183" spans="1:13">
      <c r="A7183" s="166">
        <v>156</v>
      </c>
      <c r="B7183" s="167" t="s">
        <v>140</v>
      </c>
      <c r="C7183" s="168">
        <v>2006</v>
      </c>
      <c r="D7183" s="169">
        <v>0</v>
      </c>
      <c r="E7183" s="169">
        <v>0</v>
      </c>
      <c r="F7183" s="169">
        <v>0</v>
      </c>
      <c r="G7183" s="169">
        <v>0</v>
      </c>
      <c r="H7183" s="169">
        <v>-4000</v>
      </c>
      <c r="I7183" s="169">
        <v>0</v>
      </c>
      <c r="J7183" s="169">
        <v>0</v>
      </c>
      <c r="K7183" s="169">
        <v>0</v>
      </c>
      <c r="L7183" s="170">
        <v>0</v>
      </c>
      <c r="M7183" s="171">
        <v>0</v>
      </c>
    </row>
    <row r="7184" spans="1:13">
      <c r="A7184" s="172">
        <v>156</v>
      </c>
      <c r="B7184" s="173" t="s">
        <v>140</v>
      </c>
      <c r="C7184" s="174">
        <v>2007</v>
      </c>
      <c r="D7184" s="175">
        <v>0</v>
      </c>
      <c r="E7184" s="175">
        <v>0</v>
      </c>
      <c r="F7184" s="175">
        <v>0</v>
      </c>
      <c r="G7184" s="175">
        <v>0</v>
      </c>
      <c r="H7184" s="175">
        <v>-4136</v>
      </c>
      <c r="I7184" s="175">
        <v>0</v>
      </c>
      <c r="J7184" s="175">
        <v>0</v>
      </c>
      <c r="K7184" s="175">
        <v>0</v>
      </c>
      <c r="L7184" s="176">
        <v>0</v>
      </c>
      <c r="M7184" s="177">
        <v>0</v>
      </c>
    </row>
    <row r="7185" spans="1:13">
      <c r="A7185" s="166">
        <v>156</v>
      </c>
      <c r="B7185" s="167" t="s">
        <v>140</v>
      </c>
      <c r="C7185" s="168">
        <v>2008</v>
      </c>
      <c r="D7185" s="169">
        <v>0</v>
      </c>
      <c r="E7185" s="169">
        <v>0</v>
      </c>
      <c r="F7185" s="169">
        <v>0</v>
      </c>
      <c r="G7185" s="169">
        <v>0</v>
      </c>
      <c r="H7185" s="169">
        <v>0</v>
      </c>
      <c r="I7185" s="169">
        <v>0</v>
      </c>
      <c r="J7185" s="169">
        <v>0</v>
      </c>
      <c r="K7185" s="169">
        <v>0</v>
      </c>
      <c r="L7185" s="170">
        <v>0</v>
      </c>
      <c r="M7185" s="171">
        <v>0</v>
      </c>
    </row>
    <row r="7186" spans="1:13">
      <c r="A7186" s="172">
        <v>156</v>
      </c>
      <c r="B7186" s="173" t="s">
        <v>140</v>
      </c>
      <c r="C7186" s="174">
        <v>2009</v>
      </c>
      <c r="D7186" s="175">
        <v>0</v>
      </c>
      <c r="E7186" s="175">
        <v>0</v>
      </c>
      <c r="F7186" s="175">
        <v>0</v>
      </c>
      <c r="G7186" s="175">
        <v>0</v>
      </c>
      <c r="H7186" s="175">
        <v>0</v>
      </c>
      <c r="I7186" s="175">
        <v>0</v>
      </c>
      <c r="J7186" s="175">
        <v>0</v>
      </c>
      <c r="K7186" s="175">
        <v>0</v>
      </c>
      <c r="L7186" s="176">
        <v>0</v>
      </c>
      <c r="M7186" s="177">
        <v>0</v>
      </c>
    </row>
    <row r="7187" spans="1:13">
      <c r="A7187" s="166">
        <v>156</v>
      </c>
      <c r="B7187" s="167" t="s">
        <v>140</v>
      </c>
      <c r="C7187" s="168">
        <v>2010</v>
      </c>
      <c r="D7187" s="169">
        <v>0</v>
      </c>
      <c r="E7187" s="169">
        <v>0</v>
      </c>
      <c r="F7187" s="169">
        <v>0</v>
      </c>
      <c r="G7187" s="169">
        <v>0</v>
      </c>
      <c r="H7187" s="169">
        <v>-25391</v>
      </c>
      <c r="I7187" s="169">
        <v>0</v>
      </c>
      <c r="J7187" s="169">
        <v>0</v>
      </c>
      <c r="K7187" s="169">
        <v>0</v>
      </c>
      <c r="L7187" s="170">
        <v>0</v>
      </c>
      <c r="M7187" s="171">
        <v>0</v>
      </c>
    </row>
    <row r="7188" spans="1:13">
      <c r="A7188" s="172">
        <v>156</v>
      </c>
      <c r="B7188" s="173" t="s">
        <v>140</v>
      </c>
      <c r="C7188" s="174">
        <v>2011</v>
      </c>
      <c r="D7188" s="175">
        <v>0</v>
      </c>
      <c r="E7188" s="175">
        <v>0</v>
      </c>
      <c r="F7188" s="175">
        <v>0</v>
      </c>
      <c r="G7188" s="175">
        <v>0</v>
      </c>
      <c r="H7188" s="175">
        <v>-4808</v>
      </c>
      <c r="I7188" s="175">
        <v>0</v>
      </c>
      <c r="J7188" s="175">
        <v>0</v>
      </c>
      <c r="K7188" s="175">
        <v>0</v>
      </c>
      <c r="L7188" s="176">
        <v>0</v>
      </c>
      <c r="M7188" s="177">
        <v>0</v>
      </c>
    </row>
    <row r="7189" spans="1:13">
      <c r="A7189" s="166">
        <v>156</v>
      </c>
      <c r="B7189" s="167" t="s">
        <v>140</v>
      </c>
      <c r="C7189" s="168">
        <v>2012</v>
      </c>
      <c r="D7189" s="169">
        <v>0</v>
      </c>
      <c r="E7189" s="169">
        <v>0</v>
      </c>
      <c r="F7189" s="169">
        <v>0</v>
      </c>
      <c r="G7189" s="169">
        <v>0</v>
      </c>
      <c r="H7189" s="169">
        <v>-3153</v>
      </c>
      <c r="I7189" s="169">
        <v>0</v>
      </c>
      <c r="J7189" s="169">
        <v>0</v>
      </c>
      <c r="K7189" s="169">
        <v>0</v>
      </c>
      <c r="L7189" s="170">
        <v>-1</v>
      </c>
      <c r="M7189" s="171">
        <v>0</v>
      </c>
    </row>
    <row r="7190" spans="1:13">
      <c r="A7190" s="172">
        <v>156</v>
      </c>
      <c r="B7190" s="173" t="s">
        <v>140</v>
      </c>
      <c r="C7190" s="174">
        <v>2013</v>
      </c>
      <c r="D7190" s="175">
        <v>0</v>
      </c>
      <c r="E7190" s="175">
        <v>0</v>
      </c>
      <c r="F7190" s="175">
        <v>0</v>
      </c>
      <c r="G7190" s="175">
        <v>0</v>
      </c>
      <c r="H7190" s="175">
        <v>-1460</v>
      </c>
      <c r="I7190" s="175">
        <v>-133</v>
      </c>
      <c r="J7190" s="175">
        <v>0</v>
      </c>
      <c r="K7190" s="175">
        <v>0</v>
      </c>
      <c r="L7190" s="176">
        <v>0</v>
      </c>
      <c r="M7190" s="177">
        <v>0</v>
      </c>
    </row>
    <row r="7191" spans="1:13">
      <c r="A7191" s="166">
        <v>156</v>
      </c>
      <c r="B7191" s="167" t="s">
        <v>140</v>
      </c>
      <c r="C7191" s="168">
        <v>2014</v>
      </c>
      <c r="D7191" s="169">
        <v>0</v>
      </c>
      <c r="E7191" s="169">
        <v>0</v>
      </c>
      <c r="F7191" s="169">
        <v>0</v>
      </c>
      <c r="G7191" s="169">
        <v>0</v>
      </c>
      <c r="H7191" s="169">
        <v>197</v>
      </c>
      <c r="I7191" s="169">
        <v>-16957</v>
      </c>
      <c r="J7191" s="169">
        <v>0</v>
      </c>
      <c r="K7191" s="169">
        <v>0</v>
      </c>
      <c r="L7191" s="170">
        <v>0</v>
      </c>
      <c r="M7191" s="171">
        <v>0</v>
      </c>
    </row>
    <row r="7192" spans="1:13">
      <c r="A7192" s="172">
        <v>156</v>
      </c>
      <c r="B7192" s="173" t="s">
        <v>140</v>
      </c>
      <c r="C7192" s="174">
        <v>2015</v>
      </c>
      <c r="D7192" s="175">
        <v>0</v>
      </c>
      <c r="E7192" s="175">
        <v>0</v>
      </c>
      <c r="F7192" s="175">
        <v>0</v>
      </c>
      <c r="G7192" s="175">
        <v>0</v>
      </c>
      <c r="H7192" s="175">
        <v>-23849</v>
      </c>
      <c r="I7192" s="175">
        <v>20232</v>
      </c>
      <c r="J7192" s="175">
        <v>0</v>
      </c>
      <c r="K7192" s="175">
        <v>0</v>
      </c>
      <c r="L7192" s="176">
        <v>0</v>
      </c>
      <c r="M7192" s="177">
        <v>0</v>
      </c>
    </row>
    <row r="7193" spans="1:13">
      <c r="A7193" s="166">
        <v>156</v>
      </c>
      <c r="B7193" s="167" t="s">
        <v>140</v>
      </c>
      <c r="C7193" s="168">
        <v>2016</v>
      </c>
      <c r="D7193" s="169">
        <v>0</v>
      </c>
      <c r="E7193" s="169">
        <v>0</v>
      </c>
      <c r="F7193" s="169">
        <v>0</v>
      </c>
      <c r="G7193" s="169">
        <v>0</v>
      </c>
      <c r="H7193" s="169">
        <v>741829</v>
      </c>
      <c r="I7193" s="169">
        <v>88738</v>
      </c>
      <c r="J7193" s="169">
        <v>7448</v>
      </c>
      <c r="K7193" s="169">
        <v>68</v>
      </c>
      <c r="L7193" s="170">
        <v>0</v>
      </c>
      <c r="M7193" s="171">
        <v>-4</v>
      </c>
    </row>
    <row r="7194" spans="1:13">
      <c r="A7194" s="172">
        <v>156</v>
      </c>
      <c r="B7194" s="173" t="s">
        <v>140</v>
      </c>
      <c r="C7194" s="174">
        <v>2017</v>
      </c>
      <c r="D7194" s="175">
        <v>0</v>
      </c>
      <c r="E7194" s="175">
        <v>0</v>
      </c>
      <c r="F7194" s="175">
        <v>0</v>
      </c>
      <c r="G7194" s="175">
        <v>0</v>
      </c>
      <c r="H7194" s="175">
        <v>1616951</v>
      </c>
      <c r="I7194" s="175">
        <v>405534</v>
      </c>
      <c r="J7194" s="175">
        <v>-600</v>
      </c>
      <c r="K7194" s="175">
        <v>-2497</v>
      </c>
      <c r="L7194" s="176">
        <v>-78</v>
      </c>
      <c r="M7194" s="177">
        <v>9</v>
      </c>
    </row>
    <row r="7195" spans="1:13">
      <c r="A7195" s="166">
        <v>156</v>
      </c>
      <c r="B7195" s="167" t="s">
        <v>140</v>
      </c>
      <c r="C7195" s="168">
        <v>2018</v>
      </c>
      <c r="D7195" s="169">
        <v>0</v>
      </c>
      <c r="E7195" s="169">
        <v>0</v>
      </c>
      <c r="F7195" s="169">
        <v>0</v>
      </c>
      <c r="G7195" s="169">
        <v>0</v>
      </c>
      <c r="H7195" s="169">
        <v>2166728</v>
      </c>
      <c r="I7195" s="169">
        <v>1073283</v>
      </c>
      <c r="J7195" s="169">
        <v>-54447</v>
      </c>
      <c r="K7195" s="169">
        <v>4908</v>
      </c>
      <c r="L7195" s="170">
        <v>-106</v>
      </c>
      <c r="M7195" s="171">
        <v>22</v>
      </c>
    </row>
    <row r="7196" spans="1:13">
      <c r="A7196" s="172">
        <v>156</v>
      </c>
      <c r="B7196" s="173" t="s">
        <v>140</v>
      </c>
      <c r="C7196" s="174">
        <v>2019</v>
      </c>
      <c r="D7196" s="175">
        <v>0</v>
      </c>
      <c r="E7196" s="175">
        <v>0</v>
      </c>
      <c r="F7196" s="175">
        <v>0</v>
      </c>
      <c r="G7196" s="175">
        <v>0</v>
      </c>
      <c r="H7196" s="175">
        <v>8990936</v>
      </c>
      <c r="I7196" s="175">
        <v>3539298</v>
      </c>
      <c r="J7196" s="175">
        <v>-388913</v>
      </c>
      <c r="K7196" s="175">
        <v>19955</v>
      </c>
      <c r="L7196" s="176">
        <v>-123</v>
      </c>
      <c r="M7196" s="177">
        <v>-4</v>
      </c>
    </row>
    <row r="7197" spans="1:13">
      <c r="A7197" s="166">
        <v>156</v>
      </c>
      <c r="B7197" s="167" t="s">
        <v>140</v>
      </c>
      <c r="C7197" s="168">
        <v>2020</v>
      </c>
      <c r="D7197" s="169">
        <v>929903400</v>
      </c>
      <c r="E7197" s="169">
        <v>11973005400</v>
      </c>
      <c r="F7197" s="169">
        <v>33884500</v>
      </c>
      <c r="G7197" s="169">
        <v>478923800</v>
      </c>
      <c r="H7197" s="169">
        <v>68458525</v>
      </c>
      <c r="I7197" s="169">
        <v>27349971</v>
      </c>
      <c r="J7197" s="169">
        <v>2657643</v>
      </c>
      <c r="K7197" s="169">
        <v>357816</v>
      </c>
      <c r="L7197" s="170">
        <v>8748</v>
      </c>
      <c r="M7197" s="171">
        <v>837</v>
      </c>
    </row>
    <row r="7198" spans="1:13">
      <c r="A7198" s="172">
        <v>157</v>
      </c>
      <c r="B7198" s="173" t="s">
        <v>155</v>
      </c>
      <c r="C7198" s="174">
        <v>1999</v>
      </c>
      <c r="D7198" s="175">
        <v>0</v>
      </c>
      <c r="E7198" s="175">
        <v>0</v>
      </c>
      <c r="F7198" s="175">
        <v>0</v>
      </c>
      <c r="G7198" s="175">
        <v>0</v>
      </c>
      <c r="H7198" s="175">
        <v>-400</v>
      </c>
      <c r="I7198" s="175">
        <v>0</v>
      </c>
      <c r="J7198" s="175">
        <v>0</v>
      </c>
      <c r="K7198" s="175">
        <v>0</v>
      </c>
      <c r="L7198" s="176">
        <v>0</v>
      </c>
      <c r="M7198" s="177">
        <v>0</v>
      </c>
    </row>
    <row r="7199" spans="1:13">
      <c r="A7199" s="166">
        <v>157</v>
      </c>
      <c r="B7199" s="167" t="s">
        <v>155</v>
      </c>
      <c r="C7199" s="168">
        <v>2012</v>
      </c>
      <c r="D7199" s="169">
        <v>0</v>
      </c>
      <c r="E7199" s="169">
        <v>0</v>
      </c>
      <c r="F7199" s="169">
        <v>0</v>
      </c>
      <c r="G7199" s="169">
        <v>0</v>
      </c>
      <c r="H7199" s="169">
        <v>0</v>
      </c>
      <c r="I7199" s="169">
        <v>0</v>
      </c>
      <c r="J7199" s="169">
        <v>0</v>
      </c>
      <c r="K7199" s="169">
        <v>0</v>
      </c>
      <c r="L7199" s="170">
        <v>0</v>
      </c>
      <c r="M7199" s="171">
        <v>0</v>
      </c>
    </row>
    <row r="7200" spans="1:13">
      <c r="A7200" s="172">
        <v>157</v>
      </c>
      <c r="B7200" s="173" t="s">
        <v>155</v>
      </c>
      <c r="C7200" s="174">
        <v>2013</v>
      </c>
      <c r="D7200" s="175">
        <v>0</v>
      </c>
      <c r="E7200" s="175">
        <v>0</v>
      </c>
      <c r="F7200" s="175">
        <v>0</v>
      </c>
      <c r="G7200" s="175">
        <v>0</v>
      </c>
      <c r="H7200" s="175">
        <v>0</v>
      </c>
      <c r="I7200" s="175">
        <v>0</v>
      </c>
      <c r="J7200" s="175">
        <v>-2232</v>
      </c>
      <c r="K7200" s="175">
        <v>0</v>
      </c>
      <c r="L7200" s="176">
        <v>0</v>
      </c>
      <c r="M7200" s="177">
        <v>0</v>
      </c>
    </row>
    <row r="7201" spans="1:13">
      <c r="A7201" s="166">
        <v>157</v>
      </c>
      <c r="B7201" s="167" t="s">
        <v>155</v>
      </c>
      <c r="C7201" s="168">
        <v>2014</v>
      </c>
      <c r="D7201" s="169">
        <v>0</v>
      </c>
      <c r="E7201" s="169">
        <v>0</v>
      </c>
      <c r="F7201" s="169">
        <v>0</v>
      </c>
      <c r="G7201" s="169">
        <v>0</v>
      </c>
      <c r="H7201" s="169">
        <v>2820</v>
      </c>
      <c r="I7201" s="169">
        <v>1341</v>
      </c>
      <c r="J7201" s="169">
        <v>0</v>
      </c>
      <c r="K7201" s="169">
        <v>0</v>
      </c>
      <c r="L7201" s="170">
        <v>0</v>
      </c>
      <c r="M7201" s="171">
        <v>0</v>
      </c>
    </row>
    <row r="7202" spans="1:13">
      <c r="A7202" s="172">
        <v>157</v>
      </c>
      <c r="B7202" s="173" t="s">
        <v>155</v>
      </c>
      <c r="C7202" s="174">
        <v>2015</v>
      </c>
      <c r="D7202" s="175">
        <v>0</v>
      </c>
      <c r="E7202" s="175">
        <v>0</v>
      </c>
      <c r="F7202" s="175">
        <v>0</v>
      </c>
      <c r="G7202" s="175">
        <v>0</v>
      </c>
      <c r="H7202" s="175">
        <v>49214</v>
      </c>
      <c r="I7202" s="175">
        <v>-533</v>
      </c>
      <c r="J7202" s="175">
        <v>4976</v>
      </c>
      <c r="K7202" s="175">
        <v>896</v>
      </c>
      <c r="L7202" s="176">
        <v>0</v>
      </c>
      <c r="M7202" s="177">
        <v>0</v>
      </c>
    </row>
    <row r="7203" spans="1:13">
      <c r="A7203" s="166">
        <v>157</v>
      </c>
      <c r="B7203" s="167" t="s">
        <v>155</v>
      </c>
      <c r="C7203" s="168">
        <v>2016</v>
      </c>
      <c r="D7203" s="169">
        <v>0</v>
      </c>
      <c r="E7203" s="169">
        <v>0</v>
      </c>
      <c r="F7203" s="169">
        <v>0</v>
      </c>
      <c r="G7203" s="169">
        <v>0</v>
      </c>
      <c r="H7203" s="169">
        <v>33624</v>
      </c>
      <c r="I7203" s="169">
        <v>2175</v>
      </c>
      <c r="J7203" s="169">
        <v>-4184</v>
      </c>
      <c r="K7203" s="169">
        <v>421</v>
      </c>
      <c r="L7203" s="170">
        <v>0</v>
      </c>
      <c r="M7203" s="171">
        <v>0</v>
      </c>
    </row>
    <row r="7204" spans="1:13">
      <c r="A7204" s="172">
        <v>157</v>
      </c>
      <c r="B7204" s="173" t="s">
        <v>155</v>
      </c>
      <c r="C7204" s="174">
        <v>2017</v>
      </c>
      <c r="D7204" s="175">
        <v>0</v>
      </c>
      <c r="E7204" s="175">
        <v>0</v>
      </c>
      <c r="F7204" s="175">
        <v>0</v>
      </c>
      <c r="G7204" s="175">
        <v>0</v>
      </c>
      <c r="H7204" s="175">
        <v>128305</v>
      </c>
      <c r="I7204" s="175">
        <v>6039</v>
      </c>
      <c r="J7204" s="175">
        <v>-896</v>
      </c>
      <c r="K7204" s="175">
        <v>1070</v>
      </c>
      <c r="L7204" s="176">
        <v>-147</v>
      </c>
      <c r="M7204" s="177">
        <v>6</v>
      </c>
    </row>
    <row r="7205" spans="1:13">
      <c r="A7205" s="166">
        <v>157</v>
      </c>
      <c r="B7205" s="167" t="s">
        <v>155</v>
      </c>
      <c r="C7205" s="168">
        <v>2018</v>
      </c>
      <c r="D7205" s="169">
        <v>0</v>
      </c>
      <c r="E7205" s="169">
        <v>0</v>
      </c>
      <c r="F7205" s="169">
        <v>0</v>
      </c>
      <c r="G7205" s="169">
        <v>0</v>
      </c>
      <c r="H7205" s="169">
        <v>282019</v>
      </c>
      <c r="I7205" s="169">
        <v>44282</v>
      </c>
      <c r="J7205" s="169">
        <v>214381</v>
      </c>
      <c r="K7205" s="169">
        <v>12712</v>
      </c>
      <c r="L7205" s="170">
        <v>-158</v>
      </c>
      <c r="M7205" s="171">
        <v>0</v>
      </c>
    </row>
    <row r="7206" spans="1:13">
      <c r="A7206" s="172">
        <v>157</v>
      </c>
      <c r="B7206" s="173" t="s">
        <v>155</v>
      </c>
      <c r="C7206" s="174">
        <v>2019</v>
      </c>
      <c r="D7206" s="175">
        <v>0</v>
      </c>
      <c r="E7206" s="175">
        <v>0</v>
      </c>
      <c r="F7206" s="175">
        <v>0</v>
      </c>
      <c r="G7206" s="175">
        <v>0</v>
      </c>
      <c r="H7206" s="175">
        <v>492879</v>
      </c>
      <c r="I7206" s="175">
        <v>72983</v>
      </c>
      <c r="J7206" s="175">
        <v>-162110</v>
      </c>
      <c r="K7206" s="175">
        <v>6709</v>
      </c>
      <c r="L7206" s="176">
        <v>-180</v>
      </c>
      <c r="M7206" s="177">
        <v>-6</v>
      </c>
    </row>
    <row r="7207" spans="1:13">
      <c r="A7207" s="166">
        <v>157</v>
      </c>
      <c r="B7207" s="167" t="s">
        <v>155</v>
      </c>
      <c r="C7207" s="168">
        <v>2020</v>
      </c>
      <c r="D7207" s="169">
        <v>151805800</v>
      </c>
      <c r="E7207" s="169">
        <v>719236000</v>
      </c>
      <c r="F7207" s="169">
        <v>20561100</v>
      </c>
      <c r="G7207" s="169">
        <v>114524000</v>
      </c>
      <c r="H7207" s="169">
        <v>6944662</v>
      </c>
      <c r="I7207" s="169">
        <v>787155</v>
      </c>
      <c r="J7207" s="169">
        <v>1639916</v>
      </c>
      <c r="K7207" s="169">
        <v>85651</v>
      </c>
      <c r="L7207" s="170">
        <v>2699</v>
      </c>
      <c r="M7207" s="171">
        <v>177</v>
      </c>
    </row>
    <row r="7208" spans="1:13">
      <c r="A7208" s="172">
        <v>158</v>
      </c>
      <c r="B7208" s="173" t="s">
        <v>80</v>
      </c>
      <c r="C7208" s="174">
        <v>1995</v>
      </c>
      <c r="D7208" s="175">
        <v>0</v>
      </c>
      <c r="E7208" s="175">
        <v>0</v>
      </c>
      <c r="F7208" s="175">
        <v>0</v>
      </c>
      <c r="G7208" s="175">
        <v>0</v>
      </c>
      <c r="H7208" s="175">
        <v>-1040</v>
      </c>
      <c r="I7208" s="175">
        <v>0</v>
      </c>
      <c r="J7208" s="175">
        <v>0</v>
      </c>
      <c r="K7208" s="175">
        <v>0</v>
      </c>
      <c r="L7208" s="176">
        <v>0</v>
      </c>
      <c r="M7208" s="177">
        <v>0</v>
      </c>
    </row>
    <row r="7209" spans="1:13">
      <c r="A7209" s="166">
        <v>158</v>
      </c>
      <c r="B7209" s="167" t="s">
        <v>80</v>
      </c>
      <c r="C7209" s="168">
        <v>1999</v>
      </c>
      <c r="D7209" s="169">
        <v>0</v>
      </c>
      <c r="E7209" s="169">
        <v>0</v>
      </c>
      <c r="F7209" s="169">
        <v>0</v>
      </c>
      <c r="G7209" s="169">
        <v>0</v>
      </c>
      <c r="H7209" s="169">
        <v>-1115.97</v>
      </c>
      <c r="I7209" s="169">
        <v>0</v>
      </c>
      <c r="J7209" s="169">
        <v>0</v>
      </c>
      <c r="K7209" s="169">
        <v>0</v>
      </c>
      <c r="L7209" s="170">
        <v>0</v>
      </c>
      <c r="M7209" s="171">
        <v>0</v>
      </c>
    </row>
    <row r="7210" spans="1:13">
      <c r="A7210" s="172">
        <v>158</v>
      </c>
      <c r="B7210" s="173" t="s">
        <v>80</v>
      </c>
      <c r="C7210" s="174">
        <v>2003</v>
      </c>
      <c r="D7210" s="175">
        <v>0</v>
      </c>
      <c r="E7210" s="175">
        <v>0</v>
      </c>
      <c r="F7210" s="175">
        <v>0</v>
      </c>
      <c r="G7210" s="175">
        <v>0</v>
      </c>
      <c r="H7210" s="175">
        <v>-460</v>
      </c>
      <c r="I7210" s="175">
        <v>0</v>
      </c>
      <c r="J7210" s="175">
        <v>0</v>
      </c>
      <c r="K7210" s="175">
        <v>0</v>
      </c>
      <c r="L7210" s="176">
        <v>0</v>
      </c>
      <c r="M7210" s="177">
        <v>0</v>
      </c>
    </row>
    <row r="7211" spans="1:13">
      <c r="A7211" s="166">
        <v>158</v>
      </c>
      <c r="B7211" s="167" t="s">
        <v>80</v>
      </c>
      <c r="C7211" s="168">
        <v>2007</v>
      </c>
      <c r="D7211" s="169">
        <v>0</v>
      </c>
      <c r="E7211" s="169">
        <v>0</v>
      </c>
      <c r="F7211" s="169">
        <v>0</v>
      </c>
      <c r="G7211" s="169">
        <v>0</v>
      </c>
      <c r="H7211" s="169">
        <v>0</v>
      </c>
      <c r="I7211" s="169">
        <v>0</v>
      </c>
      <c r="J7211" s="169">
        <v>0</v>
      </c>
      <c r="K7211" s="169">
        <v>0</v>
      </c>
      <c r="L7211" s="170">
        <v>0</v>
      </c>
      <c r="M7211" s="171">
        <v>0</v>
      </c>
    </row>
    <row r="7212" spans="1:13">
      <c r="A7212" s="172">
        <v>158</v>
      </c>
      <c r="B7212" s="173" t="s">
        <v>80</v>
      </c>
      <c r="C7212" s="174">
        <v>2008</v>
      </c>
      <c r="D7212" s="175">
        <v>0</v>
      </c>
      <c r="E7212" s="175">
        <v>0</v>
      </c>
      <c r="F7212" s="175">
        <v>0</v>
      </c>
      <c r="G7212" s="175">
        <v>0</v>
      </c>
      <c r="H7212" s="175">
        <v>148</v>
      </c>
      <c r="I7212" s="175">
        <v>0</v>
      </c>
      <c r="J7212" s="175">
        <v>0</v>
      </c>
      <c r="K7212" s="175">
        <v>0</v>
      </c>
      <c r="L7212" s="176">
        <v>0</v>
      </c>
      <c r="M7212" s="177">
        <v>0</v>
      </c>
    </row>
    <row r="7213" spans="1:13">
      <c r="A7213" s="166">
        <v>158</v>
      </c>
      <c r="B7213" s="167" t="s">
        <v>80</v>
      </c>
      <c r="C7213" s="168">
        <v>2009</v>
      </c>
      <c r="D7213" s="169">
        <v>0</v>
      </c>
      <c r="E7213" s="169">
        <v>0</v>
      </c>
      <c r="F7213" s="169">
        <v>0</v>
      </c>
      <c r="G7213" s="169">
        <v>0</v>
      </c>
      <c r="H7213" s="169">
        <v>344</v>
      </c>
      <c r="I7213" s="169">
        <v>0</v>
      </c>
      <c r="J7213" s="169">
        <v>0</v>
      </c>
      <c r="K7213" s="169">
        <v>0</v>
      </c>
      <c r="L7213" s="170">
        <v>0</v>
      </c>
      <c r="M7213" s="171">
        <v>0</v>
      </c>
    </row>
    <row r="7214" spans="1:13">
      <c r="A7214" s="172">
        <v>158</v>
      </c>
      <c r="B7214" s="173" t="s">
        <v>80</v>
      </c>
      <c r="C7214" s="174">
        <v>2010</v>
      </c>
      <c r="D7214" s="175">
        <v>0</v>
      </c>
      <c r="E7214" s="175">
        <v>0</v>
      </c>
      <c r="F7214" s="175">
        <v>0</v>
      </c>
      <c r="G7214" s="175">
        <v>0</v>
      </c>
      <c r="H7214" s="175">
        <v>0</v>
      </c>
      <c r="I7214" s="175">
        <v>0</v>
      </c>
      <c r="J7214" s="175">
        <v>0</v>
      </c>
      <c r="K7214" s="175">
        <v>0</v>
      </c>
      <c r="L7214" s="176">
        <v>0</v>
      </c>
      <c r="M7214" s="177">
        <v>0</v>
      </c>
    </row>
    <row r="7215" spans="1:13">
      <c r="A7215" s="166">
        <v>158</v>
      </c>
      <c r="B7215" s="167" t="s">
        <v>80</v>
      </c>
      <c r="C7215" s="168">
        <v>2011</v>
      </c>
      <c r="D7215" s="169">
        <v>0</v>
      </c>
      <c r="E7215" s="169">
        <v>0</v>
      </c>
      <c r="F7215" s="169">
        <v>0</v>
      </c>
      <c r="G7215" s="169">
        <v>0</v>
      </c>
      <c r="H7215" s="169">
        <v>84103</v>
      </c>
      <c r="I7215" s="169">
        <v>187.75</v>
      </c>
      <c r="J7215" s="169">
        <v>0</v>
      </c>
      <c r="K7215" s="169">
        <v>0</v>
      </c>
      <c r="L7215" s="170">
        <v>0</v>
      </c>
      <c r="M7215" s="171">
        <v>0</v>
      </c>
    </row>
    <row r="7216" spans="1:13">
      <c r="A7216" s="172">
        <v>158</v>
      </c>
      <c r="B7216" s="173" t="s">
        <v>80</v>
      </c>
      <c r="C7216" s="174">
        <v>2012</v>
      </c>
      <c r="D7216" s="175">
        <v>0</v>
      </c>
      <c r="E7216" s="175">
        <v>0</v>
      </c>
      <c r="F7216" s="175">
        <v>0</v>
      </c>
      <c r="G7216" s="175">
        <v>0</v>
      </c>
      <c r="H7216" s="175">
        <v>52842</v>
      </c>
      <c r="I7216" s="175">
        <v>6942</v>
      </c>
      <c r="J7216" s="175">
        <v>0</v>
      </c>
      <c r="K7216" s="175">
        <v>0</v>
      </c>
      <c r="L7216" s="176">
        <v>0</v>
      </c>
      <c r="M7216" s="177">
        <v>-1</v>
      </c>
    </row>
    <row r="7217" spans="1:13">
      <c r="A7217" s="166">
        <v>158</v>
      </c>
      <c r="B7217" s="167" t="s">
        <v>80</v>
      </c>
      <c r="C7217" s="168">
        <v>2013</v>
      </c>
      <c r="D7217" s="169">
        <v>0</v>
      </c>
      <c r="E7217" s="169">
        <v>0</v>
      </c>
      <c r="F7217" s="169">
        <v>0</v>
      </c>
      <c r="G7217" s="169">
        <v>0</v>
      </c>
      <c r="H7217" s="169">
        <v>-580</v>
      </c>
      <c r="I7217" s="169">
        <v>11885.15</v>
      </c>
      <c r="J7217" s="169">
        <v>0</v>
      </c>
      <c r="K7217" s="169">
        <v>0</v>
      </c>
      <c r="L7217" s="170">
        <v>0</v>
      </c>
      <c r="M7217" s="171">
        <v>0</v>
      </c>
    </row>
    <row r="7218" spans="1:13">
      <c r="A7218" s="172">
        <v>158</v>
      </c>
      <c r="B7218" s="173" t="s">
        <v>80</v>
      </c>
      <c r="C7218" s="174">
        <v>2014</v>
      </c>
      <c r="D7218" s="175">
        <v>0</v>
      </c>
      <c r="E7218" s="175">
        <v>0</v>
      </c>
      <c r="F7218" s="175">
        <v>0</v>
      </c>
      <c r="G7218" s="175">
        <v>0</v>
      </c>
      <c r="H7218" s="175">
        <v>182803</v>
      </c>
      <c r="I7218" s="175">
        <v>36564</v>
      </c>
      <c r="J7218" s="175">
        <v>10248</v>
      </c>
      <c r="K7218" s="175">
        <v>-144</v>
      </c>
      <c r="L7218" s="176">
        <v>0</v>
      </c>
      <c r="M7218" s="177">
        <v>0</v>
      </c>
    </row>
    <row r="7219" spans="1:13">
      <c r="A7219" s="166">
        <v>158</v>
      </c>
      <c r="B7219" s="167" t="s">
        <v>80</v>
      </c>
      <c r="C7219" s="168">
        <v>2015</v>
      </c>
      <c r="D7219" s="169">
        <v>0</v>
      </c>
      <c r="E7219" s="169">
        <v>0</v>
      </c>
      <c r="F7219" s="169">
        <v>0</v>
      </c>
      <c r="G7219" s="169">
        <v>0</v>
      </c>
      <c r="H7219" s="169">
        <v>-172180</v>
      </c>
      <c r="I7219" s="169">
        <v>-3943.85</v>
      </c>
      <c r="J7219" s="169">
        <v>50744</v>
      </c>
      <c r="K7219" s="169">
        <v>5099</v>
      </c>
      <c r="L7219" s="170">
        <v>0</v>
      </c>
      <c r="M7219" s="171">
        <v>0</v>
      </c>
    </row>
    <row r="7220" spans="1:13">
      <c r="A7220" s="172">
        <v>158</v>
      </c>
      <c r="B7220" s="173" t="s">
        <v>80</v>
      </c>
      <c r="C7220" s="174">
        <v>2016</v>
      </c>
      <c r="D7220" s="175">
        <v>0</v>
      </c>
      <c r="E7220" s="175">
        <v>0</v>
      </c>
      <c r="F7220" s="175">
        <v>0</v>
      </c>
      <c r="G7220" s="175">
        <v>0</v>
      </c>
      <c r="H7220" s="175">
        <v>327210</v>
      </c>
      <c r="I7220" s="175">
        <v>92674.6</v>
      </c>
      <c r="J7220" s="175">
        <v>12846</v>
      </c>
      <c r="K7220" s="175">
        <v>-152425</v>
      </c>
      <c r="L7220" s="176">
        <v>1</v>
      </c>
      <c r="M7220" s="177">
        <v>5</v>
      </c>
    </row>
    <row r="7221" spans="1:13">
      <c r="A7221" s="166">
        <v>158</v>
      </c>
      <c r="B7221" s="167" t="s">
        <v>80</v>
      </c>
      <c r="C7221" s="168">
        <v>2017</v>
      </c>
      <c r="D7221" s="169">
        <v>0</v>
      </c>
      <c r="E7221" s="169">
        <v>0</v>
      </c>
      <c r="F7221" s="169">
        <v>0</v>
      </c>
      <c r="G7221" s="169">
        <v>0</v>
      </c>
      <c r="H7221" s="169">
        <v>1619892</v>
      </c>
      <c r="I7221" s="169">
        <v>958141.45</v>
      </c>
      <c r="J7221" s="169">
        <v>39179</v>
      </c>
      <c r="K7221" s="169">
        <v>12892</v>
      </c>
      <c r="L7221" s="170">
        <v>2</v>
      </c>
      <c r="M7221" s="171">
        <v>3</v>
      </c>
    </row>
    <row r="7222" spans="1:13">
      <c r="A7222" s="172">
        <v>158</v>
      </c>
      <c r="B7222" s="173" t="s">
        <v>80</v>
      </c>
      <c r="C7222" s="174">
        <v>2018</v>
      </c>
      <c r="D7222" s="175">
        <v>0</v>
      </c>
      <c r="E7222" s="175">
        <v>0</v>
      </c>
      <c r="F7222" s="175">
        <v>0</v>
      </c>
      <c r="G7222" s="175">
        <v>0</v>
      </c>
      <c r="H7222" s="175">
        <v>3358070</v>
      </c>
      <c r="I7222" s="175">
        <v>1173829.1000000001</v>
      </c>
      <c r="J7222" s="175">
        <v>2732843</v>
      </c>
      <c r="K7222" s="175">
        <v>-155303</v>
      </c>
      <c r="L7222" s="176">
        <v>13</v>
      </c>
      <c r="M7222" s="177">
        <v>3</v>
      </c>
    </row>
    <row r="7223" spans="1:13">
      <c r="A7223" s="166">
        <v>158</v>
      </c>
      <c r="B7223" s="167" t="s">
        <v>80</v>
      </c>
      <c r="C7223" s="168">
        <v>2019</v>
      </c>
      <c r="D7223" s="169">
        <v>0</v>
      </c>
      <c r="E7223" s="169">
        <v>0</v>
      </c>
      <c r="F7223" s="169">
        <v>0</v>
      </c>
      <c r="G7223" s="169">
        <v>0</v>
      </c>
      <c r="H7223" s="169">
        <v>2263118</v>
      </c>
      <c r="I7223" s="169">
        <v>253141.5</v>
      </c>
      <c r="J7223" s="169">
        <v>4032063</v>
      </c>
      <c r="K7223" s="169">
        <v>245091</v>
      </c>
      <c r="L7223" s="170">
        <v>62</v>
      </c>
      <c r="M7223" s="171">
        <v>-20</v>
      </c>
    </row>
    <row r="7224" spans="1:13">
      <c r="A7224" s="172">
        <v>158</v>
      </c>
      <c r="B7224" s="173" t="s">
        <v>80</v>
      </c>
      <c r="C7224" s="174">
        <v>2020</v>
      </c>
      <c r="D7224" s="175">
        <v>755963700</v>
      </c>
      <c r="E7224" s="175">
        <v>6640523000</v>
      </c>
      <c r="F7224" s="175">
        <v>132184800</v>
      </c>
      <c r="G7224" s="175">
        <v>3537235000</v>
      </c>
      <c r="H7224" s="175">
        <v>46750903</v>
      </c>
      <c r="I7224" s="175">
        <v>12273821.550000001</v>
      </c>
      <c r="J7224" s="175">
        <v>9766818</v>
      </c>
      <c r="K7224" s="175">
        <v>2636633</v>
      </c>
      <c r="L7224" s="176">
        <v>9181</v>
      </c>
      <c r="M7224" s="177">
        <v>679</v>
      </c>
    </row>
    <row r="7225" spans="1:13">
      <c r="A7225" s="166">
        <v>159</v>
      </c>
      <c r="B7225" s="167" t="s">
        <v>142</v>
      </c>
      <c r="C7225" s="168">
        <v>2001</v>
      </c>
      <c r="D7225" s="169">
        <v>0</v>
      </c>
      <c r="E7225" s="169">
        <v>0</v>
      </c>
      <c r="F7225" s="169">
        <v>0</v>
      </c>
      <c r="G7225" s="169">
        <v>0</v>
      </c>
      <c r="H7225" s="169">
        <v>-3840</v>
      </c>
      <c r="I7225" s="169">
        <v>0</v>
      </c>
      <c r="J7225" s="169">
        <v>0</v>
      </c>
      <c r="K7225" s="169">
        <v>0</v>
      </c>
      <c r="L7225" s="170">
        <v>0</v>
      </c>
      <c r="M7225" s="171">
        <v>0</v>
      </c>
    </row>
    <row r="7226" spans="1:13">
      <c r="A7226" s="172">
        <v>159</v>
      </c>
      <c r="B7226" s="173" t="s">
        <v>142</v>
      </c>
      <c r="C7226" s="174">
        <v>2002</v>
      </c>
      <c r="D7226" s="175">
        <v>0</v>
      </c>
      <c r="E7226" s="175">
        <v>0</v>
      </c>
      <c r="F7226" s="175">
        <v>0</v>
      </c>
      <c r="G7226" s="175">
        <v>0</v>
      </c>
      <c r="H7226" s="175">
        <v>-600</v>
      </c>
      <c r="I7226" s="175">
        <v>0</v>
      </c>
      <c r="J7226" s="175">
        <v>0</v>
      </c>
      <c r="K7226" s="175">
        <v>0</v>
      </c>
      <c r="L7226" s="176">
        <v>0</v>
      </c>
      <c r="M7226" s="177">
        <v>0</v>
      </c>
    </row>
    <row r="7227" spans="1:13">
      <c r="A7227" s="166">
        <v>159</v>
      </c>
      <c r="B7227" s="167" t="s">
        <v>142</v>
      </c>
      <c r="C7227" s="168">
        <v>2004</v>
      </c>
      <c r="D7227" s="169">
        <v>0</v>
      </c>
      <c r="E7227" s="169">
        <v>0</v>
      </c>
      <c r="F7227" s="169">
        <v>0</v>
      </c>
      <c r="G7227" s="169">
        <v>0</v>
      </c>
      <c r="H7227" s="169">
        <v>-1348</v>
      </c>
      <c r="I7227" s="169">
        <v>0</v>
      </c>
      <c r="J7227" s="169">
        <v>0</v>
      </c>
      <c r="K7227" s="169">
        <v>0</v>
      </c>
      <c r="L7227" s="170">
        <v>0</v>
      </c>
      <c r="M7227" s="171">
        <v>0</v>
      </c>
    </row>
    <row r="7228" spans="1:13">
      <c r="A7228" s="172">
        <v>159</v>
      </c>
      <c r="B7228" s="173" t="s">
        <v>142</v>
      </c>
      <c r="C7228" s="174">
        <v>2005</v>
      </c>
      <c r="D7228" s="175">
        <v>0</v>
      </c>
      <c r="E7228" s="175">
        <v>0</v>
      </c>
      <c r="F7228" s="175">
        <v>0</v>
      </c>
      <c r="G7228" s="175">
        <v>0</v>
      </c>
      <c r="H7228" s="175">
        <v>0</v>
      </c>
      <c r="I7228" s="175">
        <v>0</v>
      </c>
      <c r="J7228" s="175">
        <v>0</v>
      </c>
      <c r="K7228" s="175">
        <v>0</v>
      </c>
      <c r="L7228" s="176">
        <v>0</v>
      </c>
      <c r="M7228" s="177">
        <v>0</v>
      </c>
    </row>
    <row r="7229" spans="1:13">
      <c r="A7229" s="166">
        <v>159</v>
      </c>
      <c r="B7229" s="167" t="s">
        <v>142</v>
      </c>
      <c r="C7229" s="168">
        <v>2006</v>
      </c>
      <c r="D7229" s="169">
        <v>0</v>
      </c>
      <c r="E7229" s="169">
        <v>0</v>
      </c>
      <c r="F7229" s="169">
        <v>0</v>
      </c>
      <c r="G7229" s="169">
        <v>0</v>
      </c>
      <c r="H7229" s="169">
        <v>-502</v>
      </c>
      <c r="I7229" s="169">
        <v>0</v>
      </c>
      <c r="J7229" s="169">
        <v>0</v>
      </c>
      <c r="K7229" s="169">
        <v>0</v>
      </c>
      <c r="L7229" s="170">
        <v>0</v>
      </c>
      <c r="M7229" s="171">
        <v>0</v>
      </c>
    </row>
    <row r="7230" spans="1:13">
      <c r="A7230" s="172">
        <v>159</v>
      </c>
      <c r="B7230" s="173" t="s">
        <v>142</v>
      </c>
      <c r="C7230" s="174">
        <v>2009</v>
      </c>
      <c r="D7230" s="175">
        <v>0</v>
      </c>
      <c r="E7230" s="175">
        <v>0</v>
      </c>
      <c r="F7230" s="175">
        <v>0</v>
      </c>
      <c r="G7230" s="175">
        <v>0</v>
      </c>
      <c r="H7230" s="175">
        <v>-850</v>
      </c>
      <c r="I7230" s="175">
        <v>0</v>
      </c>
      <c r="J7230" s="175">
        <v>0</v>
      </c>
      <c r="K7230" s="175">
        <v>0</v>
      </c>
      <c r="L7230" s="176">
        <v>0</v>
      </c>
      <c r="M7230" s="177">
        <v>0</v>
      </c>
    </row>
    <row r="7231" spans="1:13">
      <c r="A7231" s="166">
        <v>159</v>
      </c>
      <c r="B7231" s="167" t="s">
        <v>142</v>
      </c>
      <c r="C7231" s="168">
        <v>2010</v>
      </c>
      <c r="D7231" s="169">
        <v>0</v>
      </c>
      <c r="E7231" s="169">
        <v>0</v>
      </c>
      <c r="F7231" s="169">
        <v>0</v>
      </c>
      <c r="G7231" s="169">
        <v>0</v>
      </c>
      <c r="H7231" s="169">
        <v>-600</v>
      </c>
      <c r="I7231" s="169">
        <v>0</v>
      </c>
      <c r="J7231" s="169">
        <v>0</v>
      </c>
      <c r="K7231" s="169">
        <v>0</v>
      </c>
      <c r="L7231" s="170">
        <v>0</v>
      </c>
      <c r="M7231" s="171">
        <v>0</v>
      </c>
    </row>
    <row r="7232" spans="1:13">
      <c r="A7232" s="172">
        <v>159</v>
      </c>
      <c r="B7232" s="173" t="s">
        <v>142</v>
      </c>
      <c r="C7232" s="174">
        <v>2011</v>
      </c>
      <c r="D7232" s="175">
        <v>0</v>
      </c>
      <c r="E7232" s="175">
        <v>0</v>
      </c>
      <c r="F7232" s="175">
        <v>0</v>
      </c>
      <c r="G7232" s="175">
        <v>0</v>
      </c>
      <c r="H7232" s="175">
        <v>0</v>
      </c>
      <c r="I7232" s="175">
        <v>0</v>
      </c>
      <c r="J7232" s="175">
        <v>0</v>
      </c>
      <c r="K7232" s="175">
        <v>0</v>
      </c>
      <c r="L7232" s="176">
        <v>0</v>
      </c>
      <c r="M7232" s="177">
        <v>0</v>
      </c>
    </row>
    <row r="7233" spans="1:13">
      <c r="A7233" s="166">
        <v>159</v>
      </c>
      <c r="B7233" s="167" t="s">
        <v>142</v>
      </c>
      <c r="C7233" s="168">
        <v>2012</v>
      </c>
      <c r="D7233" s="169">
        <v>0</v>
      </c>
      <c r="E7233" s="169">
        <v>0</v>
      </c>
      <c r="F7233" s="169">
        <v>0</v>
      </c>
      <c r="G7233" s="169">
        <v>0</v>
      </c>
      <c r="H7233" s="169">
        <v>0</v>
      </c>
      <c r="I7233" s="169">
        <v>0</v>
      </c>
      <c r="J7233" s="169">
        <v>0</v>
      </c>
      <c r="K7233" s="169">
        <v>0</v>
      </c>
      <c r="L7233" s="170">
        <v>0</v>
      </c>
      <c r="M7233" s="171">
        <v>0</v>
      </c>
    </row>
    <row r="7234" spans="1:13">
      <c r="A7234" s="172">
        <v>159</v>
      </c>
      <c r="B7234" s="173" t="s">
        <v>142</v>
      </c>
      <c r="C7234" s="174">
        <v>2013</v>
      </c>
      <c r="D7234" s="175">
        <v>0</v>
      </c>
      <c r="E7234" s="175">
        <v>0</v>
      </c>
      <c r="F7234" s="175">
        <v>0</v>
      </c>
      <c r="G7234" s="175">
        <v>0</v>
      </c>
      <c r="H7234" s="175">
        <v>-2977</v>
      </c>
      <c r="I7234" s="175">
        <v>-579</v>
      </c>
      <c r="J7234" s="175">
        <v>0</v>
      </c>
      <c r="K7234" s="175">
        <v>0</v>
      </c>
      <c r="L7234" s="176">
        <v>0</v>
      </c>
      <c r="M7234" s="177">
        <v>0</v>
      </c>
    </row>
    <row r="7235" spans="1:13">
      <c r="A7235" s="166">
        <v>159</v>
      </c>
      <c r="B7235" s="167" t="s">
        <v>142</v>
      </c>
      <c r="C7235" s="168">
        <v>2014</v>
      </c>
      <c r="D7235" s="169">
        <v>0</v>
      </c>
      <c r="E7235" s="169">
        <v>0</v>
      </c>
      <c r="F7235" s="169">
        <v>0</v>
      </c>
      <c r="G7235" s="169">
        <v>0</v>
      </c>
      <c r="H7235" s="169">
        <v>-8595</v>
      </c>
      <c r="I7235" s="169">
        <v>2633</v>
      </c>
      <c r="J7235" s="169">
        <v>0</v>
      </c>
      <c r="K7235" s="169">
        <v>0</v>
      </c>
      <c r="L7235" s="170">
        <v>0</v>
      </c>
      <c r="M7235" s="171">
        <v>0</v>
      </c>
    </row>
    <row r="7236" spans="1:13">
      <c r="A7236" s="172">
        <v>159</v>
      </c>
      <c r="B7236" s="173" t="s">
        <v>142</v>
      </c>
      <c r="C7236" s="174">
        <v>2015</v>
      </c>
      <c r="D7236" s="175">
        <v>0</v>
      </c>
      <c r="E7236" s="175">
        <v>0</v>
      </c>
      <c r="F7236" s="175">
        <v>0</v>
      </c>
      <c r="G7236" s="175">
        <v>0</v>
      </c>
      <c r="H7236" s="175">
        <v>29128</v>
      </c>
      <c r="I7236" s="175">
        <v>-611</v>
      </c>
      <c r="J7236" s="175">
        <v>0</v>
      </c>
      <c r="K7236" s="175">
        <v>-10</v>
      </c>
      <c r="L7236" s="176">
        <v>0</v>
      </c>
      <c r="M7236" s="177">
        <v>0</v>
      </c>
    </row>
    <row r="7237" spans="1:13">
      <c r="A7237" s="166">
        <v>159</v>
      </c>
      <c r="B7237" s="167" t="s">
        <v>142</v>
      </c>
      <c r="C7237" s="168">
        <v>2016</v>
      </c>
      <c r="D7237" s="169">
        <v>0</v>
      </c>
      <c r="E7237" s="169">
        <v>0</v>
      </c>
      <c r="F7237" s="169">
        <v>0</v>
      </c>
      <c r="G7237" s="169">
        <v>0</v>
      </c>
      <c r="H7237" s="169">
        <v>150261</v>
      </c>
      <c r="I7237" s="169">
        <v>31905</v>
      </c>
      <c r="J7237" s="169">
        <v>0</v>
      </c>
      <c r="K7237" s="169">
        <v>-38</v>
      </c>
      <c r="L7237" s="170">
        <v>0</v>
      </c>
      <c r="M7237" s="171">
        <v>-2</v>
      </c>
    </row>
    <row r="7238" spans="1:13">
      <c r="A7238" s="172">
        <v>159</v>
      </c>
      <c r="B7238" s="173" t="s">
        <v>142</v>
      </c>
      <c r="C7238" s="174">
        <v>2017</v>
      </c>
      <c r="D7238" s="175">
        <v>0</v>
      </c>
      <c r="E7238" s="175">
        <v>0</v>
      </c>
      <c r="F7238" s="175">
        <v>0</v>
      </c>
      <c r="G7238" s="175">
        <v>0</v>
      </c>
      <c r="H7238" s="175">
        <v>393823</v>
      </c>
      <c r="I7238" s="175">
        <v>-23373</v>
      </c>
      <c r="J7238" s="175">
        <v>0</v>
      </c>
      <c r="K7238" s="175">
        <v>3076</v>
      </c>
      <c r="L7238" s="176">
        <v>-122</v>
      </c>
      <c r="M7238" s="177">
        <v>0</v>
      </c>
    </row>
    <row r="7239" spans="1:13">
      <c r="A7239" s="166">
        <v>159</v>
      </c>
      <c r="B7239" s="167" t="s">
        <v>142</v>
      </c>
      <c r="C7239" s="168">
        <v>2018</v>
      </c>
      <c r="D7239" s="169">
        <v>0</v>
      </c>
      <c r="E7239" s="169">
        <v>0</v>
      </c>
      <c r="F7239" s="169">
        <v>0</v>
      </c>
      <c r="G7239" s="169">
        <v>0</v>
      </c>
      <c r="H7239" s="169">
        <v>1456651</v>
      </c>
      <c r="I7239" s="169">
        <v>504154</v>
      </c>
      <c r="J7239" s="169">
        <v>115556</v>
      </c>
      <c r="K7239" s="169">
        <v>6479</v>
      </c>
      <c r="L7239" s="170">
        <v>-110</v>
      </c>
      <c r="M7239" s="171">
        <v>4</v>
      </c>
    </row>
    <row r="7240" spans="1:13">
      <c r="A7240" s="172">
        <v>159</v>
      </c>
      <c r="B7240" s="173" t="s">
        <v>142</v>
      </c>
      <c r="C7240" s="174">
        <v>2019</v>
      </c>
      <c r="D7240" s="175">
        <v>0</v>
      </c>
      <c r="E7240" s="175">
        <v>0</v>
      </c>
      <c r="F7240" s="175">
        <v>0</v>
      </c>
      <c r="G7240" s="175">
        <v>0</v>
      </c>
      <c r="H7240" s="175">
        <v>3081396</v>
      </c>
      <c r="I7240" s="175">
        <v>508443</v>
      </c>
      <c r="J7240" s="175">
        <v>61614</v>
      </c>
      <c r="K7240" s="175">
        <v>1638</v>
      </c>
      <c r="L7240" s="176">
        <v>-86</v>
      </c>
      <c r="M7240" s="177">
        <v>2</v>
      </c>
    </row>
    <row r="7241" spans="1:13">
      <c r="A7241" s="166">
        <v>159</v>
      </c>
      <c r="B7241" s="167" t="s">
        <v>142</v>
      </c>
      <c r="C7241" s="168">
        <v>2020</v>
      </c>
      <c r="D7241" s="169">
        <v>359111900</v>
      </c>
      <c r="E7241" s="169">
        <v>2992299600</v>
      </c>
      <c r="F7241" s="169">
        <v>5144600</v>
      </c>
      <c r="G7241" s="169">
        <v>73020000</v>
      </c>
      <c r="H7241" s="169">
        <v>25566233</v>
      </c>
      <c r="I7241" s="169">
        <v>5485121</v>
      </c>
      <c r="J7241" s="169">
        <v>406100</v>
      </c>
      <c r="K7241" s="169">
        <v>54300</v>
      </c>
      <c r="L7241" s="170">
        <v>3758</v>
      </c>
      <c r="M7241" s="171">
        <v>254</v>
      </c>
    </row>
    <row r="7242" spans="1:13">
      <c r="A7242" s="172">
        <v>160</v>
      </c>
      <c r="B7242" s="173" t="s">
        <v>151</v>
      </c>
      <c r="C7242" s="174">
        <v>2001</v>
      </c>
      <c r="D7242" s="175">
        <v>0</v>
      </c>
      <c r="E7242" s="175">
        <v>0</v>
      </c>
      <c r="F7242" s="175">
        <v>0</v>
      </c>
      <c r="G7242" s="175">
        <v>0</v>
      </c>
      <c r="H7242" s="175">
        <v>-600</v>
      </c>
      <c r="I7242" s="175">
        <v>0</v>
      </c>
      <c r="J7242" s="175">
        <v>0</v>
      </c>
      <c r="K7242" s="175">
        <v>0</v>
      </c>
      <c r="L7242" s="176">
        <v>0</v>
      </c>
      <c r="M7242" s="177">
        <v>0</v>
      </c>
    </row>
    <row r="7243" spans="1:13">
      <c r="A7243" s="166">
        <v>160</v>
      </c>
      <c r="B7243" s="167" t="s">
        <v>151</v>
      </c>
      <c r="C7243" s="168">
        <v>2005</v>
      </c>
      <c r="D7243" s="169">
        <v>0</v>
      </c>
      <c r="E7243" s="169">
        <v>0</v>
      </c>
      <c r="F7243" s="169">
        <v>0</v>
      </c>
      <c r="G7243" s="169">
        <v>0</v>
      </c>
      <c r="H7243" s="169">
        <v>-600</v>
      </c>
      <c r="I7243" s="169">
        <v>0</v>
      </c>
      <c r="J7243" s="169">
        <v>0</v>
      </c>
      <c r="K7243" s="169">
        <v>0</v>
      </c>
      <c r="L7243" s="170">
        <v>0</v>
      </c>
      <c r="M7243" s="171">
        <v>0</v>
      </c>
    </row>
    <row r="7244" spans="1:13">
      <c r="A7244" s="172">
        <v>160</v>
      </c>
      <c r="B7244" s="173" t="s">
        <v>151</v>
      </c>
      <c r="C7244" s="174">
        <v>2007</v>
      </c>
      <c r="D7244" s="175">
        <v>0</v>
      </c>
      <c r="E7244" s="175">
        <v>0</v>
      </c>
      <c r="F7244" s="175">
        <v>0</v>
      </c>
      <c r="G7244" s="175">
        <v>0</v>
      </c>
      <c r="H7244" s="175">
        <v>-5500</v>
      </c>
      <c r="I7244" s="175">
        <v>0</v>
      </c>
      <c r="J7244" s="175">
        <v>0</v>
      </c>
      <c r="K7244" s="175">
        <v>0</v>
      </c>
      <c r="L7244" s="176">
        <v>0</v>
      </c>
      <c r="M7244" s="177">
        <v>0</v>
      </c>
    </row>
    <row r="7245" spans="1:13">
      <c r="A7245" s="166">
        <v>160</v>
      </c>
      <c r="B7245" s="167" t="s">
        <v>151</v>
      </c>
      <c r="C7245" s="168">
        <v>2008</v>
      </c>
      <c r="D7245" s="169">
        <v>0</v>
      </c>
      <c r="E7245" s="169">
        <v>0</v>
      </c>
      <c r="F7245" s="169">
        <v>0</v>
      </c>
      <c r="G7245" s="169">
        <v>0</v>
      </c>
      <c r="H7245" s="169">
        <v>-6555</v>
      </c>
      <c r="I7245" s="169">
        <v>0</v>
      </c>
      <c r="J7245" s="169">
        <v>0</v>
      </c>
      <c r="K7245" s="169">
        <v>0</v>
      </c>
      <c r="L7245" s="170">
        <v>0</v>
      </c>
      <c r="M7245" s="171">
        <v>0</v>
      </c>
    </row>
    <row r="7246" spans="1:13">
      <c r="A7246" s="172">
        <v>160</v>
      </c>
      <c r="B7246" s="173" t="s">
        <v>151</v>
      </c>
      <c r="C7246" s="174">
        <v>2009</v>
      </c>
      <c r="D7246" s="175">
        <v>0</v>
      </c>
      <c r="E7246" s="175">
        <v>0</v>
      </c>
      <c r="F7246" s="175">
        <v>0</v>
      </c>
      <c r="G7246" s="175">
        <v>0</v>
      </c>
      <c r="H7246" s="175">
        <v>0</v>
      </c>
      <c r="I7246" s="175">
        <v>0</v>
      </c>
      <c r="J7246" s="175">
        <v>0</v>
      </c>
      <c r="K7246" s="175">
        <v>0</v>
      </c>
      <c r="L7246" s="176">
        <v>0</v>
      </c>
      <c r="M7246" s="177">
        <v>0</v>
      </c>
    </row>
    <row r="7247" spans="1:13">
      <c r="A7247" s="166">
        <v>160</v>
      </c>
      <c r="B7247" s="167" t="s">
        <v>151</v>
      </c>
      <c r="C7247" s="168">
        <v>2010</v>
      </c>
      <c r="D7247" s="169">
        <v>0</v>
      </c>
      <c r="E7247" s="169">
        <v>0</v>
      </c>
      <c r="F7247" s="169">
        <v>0</v>
      </c>
      <c r="G7247" s="169">
        <v>0</v>
      </c>
      <c r="H7247" s="169">
        <v>0</v>
      </c>
      <c r="I7247" s="169">
        <v>0</v>
      </c>
      <c r="J7247" s="169">
        <v>0</v>
      </c>
      <c r="K7247" s="169">
        <v>0</v>
      </c>
      <c r="L7247" s="170">
        <v>0</v>
      </c>
      <c r="M7247" s="171">
        <v>0</v>
      </c>
    </row>
    <row r="7248" spans="1:13">
      <c r="A7248" s="172">
        <v>160</v>
      </c>
      <c r="B7248" s="173" t="s">
        <v>151</v>
      </c>
      <c r="C7248" s="174">
        <v>2011</v>
      </c>
      <c r="D7248" s="175">
        <v>0</v>
      </c>
      <c r="E7248" s="175">
        <v>0</v>
      </c>
      <c r="F7248" s="175">
        <v>0</v>
      </c>
      <c r="G7248" s="175">
        <v>0</v>
      </c>
      <c r="H7248" s="175">
        <v>0</v>
      </c>
      <c r="I7248" s="175">
        <v>0</v>
      </c>
      <c r="J7248" s="175">
        <v>0</v>
      </c>
      <c r="K7248" s="175">
        <v>0</v>
      </c>
      <c r="L7248" s="176">
        <v>0</v>
      </c>
      <c r="M7248" s="177">
        <v>0</v>
      </c>
    </row>
    <row r="7249" spans="1:13">
      <c r="A7249" s="166">
        <v>160</v>
      </c>
      <c r="B7249" s="167" t="s">
        <v>151</v>
      </c>
      <c r="C7249" s="168">
        <v>2012</v>
      </c>
      <c r="D7249" s="169">
        <v>0</v>
      </c>
      <c r="E7249" s="169">
        <v>0</v>
      </c>
      <c r="F7249" s="169">
        <v>0</v>
      </c>
      <c r="G7249" s="169">
        <v>0</v>
      </c>
      <c r="H7249" s="169">
        <v>-458840</v>
      </c>
      <c r="I7249" s="169">
        <v>107119</v>
      </c>
      <c r="J7249" s="169">
        <v>0</v>
      </c>
      <c r="K7249" s="169">
        <v>0</v>
      </c>
      <c r="L7249" s="170">
        <v>0</v>
      </c>
      <c r="M7249" s="171">
        <v>0</v>
      </c>
    </row>
    <row r="7250" spans="1:13">
      <c r="A7250" s="172">
        <v>160</v>
      </c>
      <c r="B7250" s="173" t="s">
        <v>151</v>
      </c>
      <c r="C7250" s="174">
        <v>2013</v>
      </c>
      <c r="D7250" s="175">
        <v>0</v>
      </c>
      <c r="E7250" s="175">
        <v>0</v>
      </c>
      <c r="F7250" s="175">
        <v>0</v>
      </c>
      <c r="G7250" s="175">
        <v>0</v>
      </c>
      <c r="H7250" s="175">
        <v>-2637</v>
      </c>
      <c r="I7250" s="175">
        <v>8124</v>
      </c>
      <c r="J7250" s="175">
        <v>0</v>
      </c>
      <c r="K7250" s="175">
        <v>0</v>
      </c>
      <c r="L7250" s="176">
        <v>0</v>
      </c>
      <c r="M7250" s="177">
        <v>0</v>
      </c>
    </row>
    <row r="7251" spans="1:13">
      <c r="A7251" s="166">
        <v>160</v>
      </c>
      <c r="B7251" s="167" t="s">
        <v>151</v>
      </c>
      <c r="C7251" s="168">
        <v>2014</v>
      </c>
      <c r="D7251" s="169">
        <v>0</v>
      </c>
      <c r="E7251" s="169">
        <v>0</v>
      </c>
      <c r="F7251" s="169">
        <v>0</v>
      </c>
      <c r="G7251" s="169">
        <v>0</v>
      </c>
      <c r="H7251" s="169">
        <v>-11341</v>
      </c>
      <c r="I7251" s="169">
        <v>-9545</v>
      </c>
      <c r="J7251" s="169">
        <v>0</v>
      </c>
      <c r="K7251" s="169">
        <v>0</v>
      </c>
      <c r="L7251" s="170">
        <v>-1</v>
      </c>
      <c r="M7251" s="171">
        <v>0</v>
      </c>
    </row>
    <row r="7252" spans="1:13">
      <c r="A7252" s="172">
        <v>160</v>
      </c>
      <c r="B7252" s="173" t="s">
        <v>151</v>
      </c>
      <c r="C7252" s="174">
        <v>2015</v>
      </c>
      <c r="D7252" s="175">
        <v>0</v>
      </c>
      <c r="E7252" s="175">
        <v>0</v>
      </c>
      <c r="F7252" s="175">
        <v>0</v>
      </c>
      <c r="G7252" s="175">
        <v>0</v>
      </c>
      <c r="H7252" s="175">
        <v>-25391</v>
      </c>
      <c r="I7252" s="175">
        <v>-8571</v>
      </c>
      <c r="J7252" s="175">
        <v>0</v>
      </c>
      <c r="K7252" s="175">
        <v>0</v>
      </c>
      <c r="L7252" s="176">
        <v>1</v>
      </c>
      <c r="M7252" s="177">
        <v>0</v>
      </c>
    </row>
    <row r="7253" spans="1:13">
      <c r="A7253" s="166">
        <v>160</v>
      </c>
      <c r="B7253" s="167" t="s">
        <v>151</v>
      </c>
      <c r="C7253" s="168">
        <v>2016</v>
      </c>
      <c r="D7253" s="169">
        <v>0</v>
      </c>
      <c r="E7253" s="169">
        <v>0</v>
      </c>
      <c r="F7253" s="169">
        <v>0</v>
      </c>
      <c r="G7253" s="169">
        <v>0</v>
      </c>
      <c r="H7253" s="169">
        <v>543163</v>
      </c>
      <c r="I7253" s="169">
        <v>172881</v>
      </c>
      <c r="J7253" s="169">
        <v>-18392.150000000001</v>
      </c>
      <c r="K7253" s="169">
        <v>225</v>
      </c>
      <c r="L7253" s="170">
        <v>1</v>
      </c>
      <c r="M7253" s="171">
        <v>0</v>
      </c>
    </row>
    <row r="7254" spans="1:13">
      <c r="A7254" s="172">
        <v>160</v>
      </c>
      <c r="B7254" s="173" t="s">
        <v>151</v>
      </c>
      <c r="C7254" s="174">
        <v>2017</v>
      </c>
      <c r="D7254" s="175">
        <v>0</v>
      </c>
      <c r="E7254" s="175">
        <v>0</v>
      </c>
      <c r="F7254" s="175">
        <v>0</v>
      </c>
      <c r="G7254" s="175">
        <v>0</v>
      </c>
      <c r="H7254" s="175">
        <v>3576343</v>
      </c>
      <c r="I7254" s="175">
        <v>236399</v>
      </c>
      <c r="J7254" s="175">
        <v>140976</v>
      </c>
      <c r="K7254" s="175">
        <v>3313</v>
      </c>
      <c r="L7254" s="176">
        <v>-35</v>
      </c>
      <c r="M7254" s="177">
        <v>-9</v>
      </c>
    </row>
    <row r="7255" spans="1:13">
      <c r="A7255" s="166">
        <v>160</v>
      </c>
      <c r="B7255" s="167" t="s">
        <v>151</v>
      </c>
      <c r="C7255" s="168">
        <v>2018</v>
      </c>
      <c r="D7255" s="169">
        <v>0</v>
      </c>
      <c r="E7255" s="169">
        <v>0</v>
      </c>
      <c r="F7255" s="169">
        <v>0</v>
      </c>
      <c r="G7255" s="169">
        <v>0</v>
      </c>
      <c r="H7255" s="169">
        <v>3863455</v>
      </c>
      <c r="I7255" s="169">
        <v>1065839</v>
      </c>
      <c r="J7255" s="169">
        <v>20103</v>
      </c>
      <c r="K7255" s="169">
        <v>8793</v>
      </c>
      <c r="L7255" s="170">
        <v>7</v>
      </c>
      <c r="M7255" s="171">
        <v>-3</v>
      </c>
    </row>
    <row r="7256" spans="1:13">
      <c r="A7256" s="172">
        <v>160</v>
      </c>
      <c r="B7256" s="173" t="s">
        <v>151</v>
      </c>
      <c r="C7256" s="174">
        <v>2019</v>
      </c>
      <c r="D7256" s="175">
        <v>0</v>
      </c>
      <c r="E7256" s="175">
        <v>0</v>
      </c>
      <c r="F7256" s="175">
        <v>0</v>
      </c>
      <c r="G7256" s="175">
        <v>0</v>
      </c>
      <c r="H7256" s="175">
        <v>2586691</v>
      </c>
      <c r="I7256" s="175">
        <v>1553836</v>
      </c>
      <c r="J7256" s="175">
        <v>68264</v>
      </c>
      <c r="K7256" s="175">
        <v>27778</v>
      </c>
      <c r="L7256" s="176">
        <v>-15</v>
      </c>
      <c r="M7256" s="177">
        <v>-13</v>
      </c>
    </row>
    <row r="7257" spans="1:13">
      <c r="A7257" s="166">
        <v>160</v>
      </c>
      <c r="B7257" s="167" t="s">
        <v>151</v>
      </c>
      <c r="C7257" s="168">
        <v>2020</v>
      </c>
      <c r="D7257" s="169">
        <v>427616300</v>
      </c>
      <c r="E7257" s="169">
        <v>7878696700</v>
      </c>
      <c r="F7257" s="169">
        <v>12179800</v>
      </c>
      <c r="G7257" s="169">
        <v>201238000</v>
      </c>
      <c r="H7257" s="169">
        <v>35774209</v>
      </c>
      <c r="I7257" s="169">
        <v>19724713</v>
      </c>
      <c r="J7257" s="169">
        <v>928104</v>
      </c>
      <c r="K7257" s="169">
        <v>150516</v>
      </c>
      <c r="L7257" s="170">
        <v>3277</v>
      </c>
      <c r="M7257" s="171">
        <v>318</v>
      </c>
    </row>
    <row r="7258" spans="1:13">
      <c r="A7258" s="172">
        <v>161</v>
      </c>
      <c r="B7258" s="173" t="s">
        <v>38</v>
      </c>
      <c r="C7258" s="174">
        <v>1994</v>
      </c>
      <c r="D7258" s="175">
        <v>0</v>
      </c>
      <c r="E7258" s="175">
        <v>0</v>
      </c>
      <c r="F7258" s="175">
        <v>0</v>
      </c>
      <c r="G7258" s="175">
        <v>0</v>
      </c>
      <c r="H7258" s="175">
        <v>0</v>
      </c>
      <c r="I7258" s="175">
        <v>0</v>
      </c>
      <c r="J7258" s="175">
        <v>0</v>
      </c>
      <c r="K7258" s="175">
        <v>0</v>
      </c>
      <c r="L7258" s="176">
        <v>0</v>
      </c>
      <c r="M7258" s="177">
        <v>0</v>
      </c>
    </row>
    <row r="7259" spans="1:13">
      <c r="A7259" s="166">
        <v>161</v>
      </c>
      <c r="B7259" s="167" t="s">
        <v>38</v>
      </c>
      <c r="C7259" s="168">
        <v>1996</v>
      </c>
      <c r="D7259" s="169">
        <v>0</v>
      </c>
      <c r="E7259" s="169">
        <v>0</v>
      </c>
      <c r="F7259" s="169">
        <v>0</v>
      </c>
      <c r="G7259" s="169">
        <v>0</v>
      </c>
      <c r="H7259" s="169">
        <v>0</v>
      </c>
      <c r="I7259" s="169">
        <v>0</v>
      </c>
      <c r="J7259" s="169">
        <v>0</v>
      </c>
      <c r="K7259" s="169">
        <v>0</v>
      </c>
      <c r="L7259" s="170">
        <v>0</v>
      </c>
      <c r="M7259" s="171">
        <v>0</v>
      </c>
    </row>
    <row r="7260" spans="1:13">
      <c r="A7260" s="172">
        <v>161</v>
      </c>
      <c r="B7260" s="173" t="s">
        <v>38</v>
      </c>
      <c r="C7260" s="174">
        <v>1997</v>
      </c>
      <c r="D7260" s="175">
        <v>0</v>
      </c>
      <c r="E7260" s="175">
        <v>0</v>
      </c>
      <c r="F7260" s="175">
        <v>0</v>
      </c>
      <c r="G7260" s="175">
        <v>0</v>
      </c>
      <c r="H7260" s="175">
        <v>0</v>
      </c>
      <c r="I7260" s="175">
        <v>0</v>
      </c>
      <c r="J7260" s="175">
        <v>0</v>
      </c>
      <c r="K7260" s="175">
        <v>0</v>
      </c>
      <c r="L7260" s="176">
        <v>0</v>
      </c>
      <c r="M7260" s="177">
        <v>0</v>
      </c>
    </row>
    <row r="7261" spans="1:13">
      <c r="A7261" s="166">
        <v>161</v>
      </c>
      <c r="B7261" s="167" t="s">
        <v>38</v>
      </c>
      <c r="C7261" s="168">
        <v>1999</v>
      </c>
      <c r="D7261" s="169">
        <v>0</v>
      </c>
      <c r="E7261" s="169">
        <v>0</v>
      </c>
      <c r="F7261" s="169">
        <v>0</v>
      </c>
      <c r="G7261" s="169">
        <v>0</v>
      </c>
      <c r="H7261" s="169">
        <v>0</v>
      </c>
      <c r="I7261" s="169">
        <v>0</v>
      </c>
      <c r="J7261" s="169">
        <v>0</v>
      </c>
      <c r="K7261" s="169">
        <v>0</v>
      </c>
      <c r="L7261" s="170">
        <v>0</v>
      </c>
      <c r="M7261" s="171">
        <v>0</v>
      </c>
    </row>
    <row r="7262" spans="1:13">
      <c r="A7262" s="172">
        <v>161</v>
      </c>
      <c r="B7262" s="173" t="s">
        <v>38</v>
      </c>
      <c r="C7262" s="174">
        <v>2000</v>
      </c>
      <c r="D7262" s="175">
        <v>0</v>
      </c>
      <c r="E7262" s="175">
        <v>0</v>
      </c>
      <c r="F7262" s="175">
        <v>0</v>
      </c>
      <c r="G7262" s="175">
        <v>0</v>
      </c>
      <c r="H7262" s="175">
        <v>0</v>
      </c>
      <c r="I7262" s="175">
        <v>0</v>
      </c>
      <c r="J7262" s="175">
        <v>0</v>
      </c>
      <c r="K7262" s="175">
        <v>0</v>
      </c>
      <c r="L7262" s="176">
        <v>0</v>
      </c>
      <c r="M7262" s="177">
        <v>0</v>
      </c>
    </row>
    <row r="7263" spans="1:13">
      <c r="A7263" s="166">
        <v>161</v>
      </c>
      <c r="B7263" s="167" t="s">
        <v>38</v>
      </c>
      <c r="C7263" s="168">
        <v>2001</v>
      </c>
      <c r="D7263" s="169">
        <v>0</v>
      </c>
      <c r="E7263" s="169">
        <v>0</v>
      </c>
      <c r="F7263" s="169">
        <v>0</v>
      </c>
      <c r="G7263" s="169">
        <v>0</v>
      </c>
      <c r="H7263" s="169">
        <v>-4000</v>
      </c>
      <c r="I7263" s="169">
        <v>0</v>
      </c>
      <c r="J7263" s="169">
        <v>0</v>
      </c>
      <c r="K7263" s="169">
        <v>0</v>
      </c>
      <c r="L7263" s="170">
        <v>0</v>
      </c>
      <c r="M7263" s="171">
        <v>0</v>
      </c>
    </row>
    <row r="7264" spans="1:13">
      <c r="A7264" s="172">
        <v>161</v>
      </c>
      <c r="B7264" s="173" t="s">
        <v>38</v>
      </c>
      <c r="C7264" s="174">
        <v>2002</v>
      </c>
      <c r="D7264" s="175">
        <v>0</v>
      </c>
      <c r="E7264" s="175">
        <v>0</v>
      </c>
      <c r="F7264" s="175">
        <v>0</v>
      </c>
      <c r="G7264" s="175">
        <v>0</v>
      </c>
      <c r="H7264" s="175">
        <v>0</v>
      </c>
      <c r="I7264" s="175">
        <v>0</v>
      </c>
      <c r="J7264" s="175">
        <v>0</v>
      </c>
      <c r="K7264" s="175">
        <v>0</v>
      </c>
      <c r="L7264" s="176">
        <v>0</v>
      </c>
      <c r="M7264" s="177">
        <v>0</v>
      </c>
    </row>
    <row r="7265" spans="1:13">
      <c r="A7265" s="166">
        <v>161</v>
      </c>
      <c r="B7265" s="167" t="s">
        <v>38</v>
      </c>
      <c r="C7265" s="168">
        <v>2003</v>
      </c>
      <c r="D7265" s="169">
        <v>0</v>
      </c>
      <c r="E7265" s="169">
        <v>0</v>
      </c>
      <c r="F7265" s="169">
        <v>0</v>
      </c>
      <c r="G7265" s="169">
        <v>0</v>
      </c>
      <c r="H7265" s="169">
        <v>0</v>
      </c>
      <c r="I7265" s="169">
        <v>0</v>
      </c>
      <c r="J7265" s="169">
        <v>0</v>
      </c>
      <c r="K7265" s="169">
        <v>0</v>
      </c>
      <c r="L7265" s="170">
        <v>0</v>
      </c>
      <c r="M7265" s="171">
        <v>0</v>
      </c>
    </row>
    <row r="7266" spans="1:13">
      <c r="A7266" s="172">
        <v>161</v>
      </c>
      <c r="B7266" s="173" t="s">
        <v>38</v>
      </c>
      <c r="C7266" s="174">
        <v>2004</v>
      </c>
      <c r="D7266" s="175">
        <v>0</v>
      </c>
      <c r="E7266" s="175">
        <v>0</v>
      </c>
      <c r="F7266" s="175">
        <v>0</v>
      </c>
      <c r="G7266" s="175">
        <v>0</v>
      </c>
      <c r="H7266" s="175">
        <v>0</v>
      </c>
      <c r="I7266" s="175">
        <v>0</v>
      </c>
      <c r="J7266" s="175">
        <v>0</v>
      </c>
      <c r="K7266" s="175">
        <v>0</v>
      </c>
      <c r="L7266" s="176">
        <v>0</v>
      </c>
      <c r="M7266" s="177">
        <v>0</v>
      </c>
    </row>
    <row r="7267" spans="1:13">
      <c r="A7267" s="166">
        <v>161</v>
      </c>
      <c r="B7267" s="167" t="s">
        <v>38</v>
      </c>
      <c r="C7267" s="168">
        <v>2005</v>
      </c>
      <c r="D7267" s="169">
        <v>0</v>
      </c>
      <c r="E7267" s="169">
        <v>0</v>
      </c>
      <c r="F7267" s="169">
        <v>0</v>
      </c>
      <c r="G7267" s="169">
        <v>0</v>
      </c>
      <c r="H7267" s="169">
        <v>0</v>
      </c>
      <c r="I7267" s="169">
        <v>0</v>
      </c>
      <c r="J7267" s="169">
        <v>0</v>
      </c>
      <c r="K7267" s="169">
        <v>0</v>
      </c>
      <c r="L7267" s="170">
        <v>0</v>
      </c>
      <c r="M7267" s="171">
        <v>0</v>
      </c>
    </row>
    <row r="7268" spans="1:13">
      <c r="A7268" s="172">
        <v>161</v>
      </c>
      <c r="B7268" s="173" t="s">
        <v>38</v>
      </c>
      <c r="C7268" s="174">
        <v>2006</v>
      </c>
      <c r="D7268" s="175">
        <v>0</v>
      </c>
      <c r="E7268" s="175">
        <v>0</v>
      </c>
      <c r="F7268" s="175">
        <v>0</v>
      </c>
      <c r="G7268" s="175">
        <v>0</v>
      </c>
      <c r="H7268" s="175">
        <v>0</v>
      </c>
      <c r="I7268" s="175">
        <v>0</v>
      </c>
      <c r="J7268" s="175">
        <v>0</v>
      </c>
      <c r="K7268" s="175">
        <v>0</v>
      </c>
      <c r="L7268" s="176">
        <v>0</v>
      </c>
      <c r="M7268" s="177">
        <v>0</v>
      </c>
    </row>
    <row r="7269" spans="1:13">
      <c r="A7269" s="166">
        <v>161</v>
      </c>
      <c r="B7269" s="167" t="s">
        <v>38</v>
      </c>
      <c r="C7269" s="168">
        <v>2007</v>
      </c>
      <c r="D7269" s="169">
        <v>0</v>
      </c>
      <c r="E7269" s="169">
        <v>0</v>
      </c>
      <c r="F7269" s="169">
        <v>0</v>
      </c>
      <c r="G7269" s="169">
        <v>0</v>
      </c>
      <c r="H7269" s="169">
        <v>-7100</v>
      </c>
      <c r="I7269" s="169">
        <v>0</v>
      </c>
      <c r="J7269" s="169">
        <v>0</v>
      </c>
      <c r="K7269" s="169">
        <v>0</v>
      </c>
      <c r="L7269" s="170">
        <v>0</v>
      </c>
      <c r="M7269" s="171">
        <v>0</v>
      </c>
    </row>
    <row r="7270" spans="1:13">
      <c r="A7270" s="172">
        <v>161</v>
      </c>
      <c r="B7270" s="173" t="s">
        <v>38</v>
      </c>
      <c r="C7270" s="174">
        <v>2008</v>
      </c>
      <c r="D7270" s="175">
        <v>0</v>
      </c>
      <c r="E7270" s="175">
        <v>0</v>
      </c>
      <c r="F7270" s="175">
        <v>0</v>
      </c>
      <c r="G7270" s="175">
        <v>0</v>
      </c>
      <c r="H7270" s="175">
        <v>-6000</v>
      </c>
      <c r="I7270" s="175">
        <v>0</v>
      </c>
      <c r="J7270" s="175">
        <v>0</v>
      </c>
      <c r="K7270" s="175">
        <v>0</v>
      </c>
      <c r="L7270" s="176">
        <v>0</v>
      </c>
      <c r="M7270" s="177">
        <v>0</v>
      </c>
    </row>
    <row r="7271" spans="1:13">
      <c r="A7271" s="166">
        <v>161</v>
      </c>
      <c r="B7271" s="167" t="s">
        <v>38</v>
      </c>
      <c r="C7271" s="168">
        <v>2009</v>
      </c>
      <c r="D7271" s="169">
        <v>0</v>
      </c>
      <c r="E7271" s="169">
        <v>0</v>
      </c>
      <c r="F7271" s="169">
        <v>0</v>
      </c>
      <c r="G7271" s="169">
        <v>0</v>
      </c>
      <c r="H7271" s="169">
        <v>0</v>
      </c>
      <c r="I7271" s="169">
        <v>0</v>
      </c>
      <c r="J7271" s="169">
        <v>0</v>
      </c>
      <c r="K7271" s="169">
        <v>0</v>
      </c>
      <c r="L7271" s="170">
        <v>0</v>
      </c>
      <c r="M7271" s="171">
        <v>0</v>
      </c>
    </row>
    <row r="7272" spans="1:13">
      <c r="A7272" s="172">
        <v>161</v>
      </c>
      <c r="B7272" s="173" t="s">
        <v>38</v>
      </c>
      <c r="C7272" s="174">
        <v>2010</v>
      </c>
      <c r="D7272" s="175">
        <v>0</v>
      </c>
      <c r="E7272" s="175">
        <v>0</v>
      </c>
      <c r="F7272" s="175">
        <v>0</v>
      </c>
      <c r="G7272" s="175">
        <v>0</v>
      </c>
      <c r="H7272" s="175">
        <v>-58784</v>
      </c>
      <c r="I7272" s="175">
        <v>0</v>
      </c>
      <c r="J7272" s="175">
        <v>0</v>
      </c>
      <c r="K7272" s="175">
        <v>0</v>
      </c>
      <c r="L7272" s="176">
        <v>0</v>
      </c>
      <c r="M7272" s="177">
        <v>0</v>
      </c>
    </row>
    <row r="7273" spans="1:13">
      <c r="A7273" s="166">
        <v>161</v>
      </c>
      <c r="B7273" s="167" t="s">
        <v>38</v>
      </c>
      <c r="C7273" s="168">
        <v>2011</v>
      </c>
      <c r="D7273" s="169">
        <v>0</v>
      </c>
      <c r="E7273" s="169">
        <v>0</v>
      </c>
      <c r="F7273" s="169">
        <v>0</v>
      </c>
      <c r="G7273" s="169">
        <v>0</v>
      </c>
      <c r="H7273" s="169">
        <v>402</v>
      </c>
      <c r="I7273" s="169">
        <v>2374</v>
      </c>
      <c r="J7273" s="169">
        <v>0</v>
      </c>
      <c r="K7273" s="169">
        <v>0</v>
      </c>
      <c r="L7273" s="170">
        <v>0</v>
      </c>
      <c r="M7273" s="171">
        <v>0</v>
      </c>
    </row>
    <row r="7274" spans="1:13">
      <c r="A7274" s="172">
        <v>161</v>
      </c>
      <c r="B7274" s="173" t="s">
        <v>38</v>
      </c>
      <c r="C7274" s="174">
        <v>2012</v>
      </c>
      <c r="D7274" s="175">
        <v>0</v>
      </c>
      <c r="E7274" s="175">
        <v>0</v>
      </c>
      <c r="F7274" s="175">
        <v>0</v>
      </c>
      <c r="G7274" s="175">
        <v>0</v>
      </c>
      <c r="H7274" s="175">
        <v>6707</v>
      </c>
      <c r="I7274" s="175">
        <v>11313</v>
      </c>
      <c r="J7274" s="175">
        <v>120728</v>
      </c>
      <c r="K7274" s="175">
        <v>-466</v>
      </c>
      <c r="L7274" s="176">
        <v>0</v>
      </c>
      <c r="M7274" s="177">
        <v>0</v>
      </c>
    </row>
    <row r="7275" spans="1:13">
      <c r="A7275" s="166">
        <v>161</v>
      </c>
      <c r="B7275" s="167" t="s">
        <v>38</v>
      </c>
      <c r="C7275" s="168">
        <v>2013</v>
      </c>
      <c r="D7275" s="169">
        <v>0</v>
      </c>
      <c r="E7275" s="169">
        <v>0</v>
      </c>
      <c r="F7275" s="169">
        <v>0</v>
      </c>
      <c r="G7275" s="169">
        <v>0</v>
      </c>
      <c r="H7275" s="169">
        <v>24739</v>
      </c>
      <c r="I7275" s="169">
        <v>10860</v>
      </c>
      <c r="J7275" s="169">
        <v>109272</v>
      </c>
      <c r="K7275" s="169">
        <v>-414</v>
      </c>
      <c r="L7275" s="170">
        <v>0</v>
      </c>
      <c r="M7275" s="171">
        <v>0</v>
      </c>
    </row>
    <row r="7276" spans="1:13">
      <c r="A7276" s="172">
        <v>161</v>
      </c>
      <c r="B7276" s="173" t="s">
        <v>38</v>
      </c>
      <c r="C7276" s="174">
        <v>2014</v>
      </c>
      <c r="D7276" s="175">
        <v>0</v>
      </c>
      <c r="E7276" s="175">
        <v>0</v>
      </c>
      <c r="F7276" s="175">
        <v>0</v>
      </c>
      <c r="G7276" s="175">
        <v>0</v>
      </c>
      <c r="H7276" s="175">
        <v>-199859</v>
      </c>
      <c r="I7276" s="175">
        <v>22235</v>
      </c>
      <c r="J7276" s="175">
        <v>103152</v>
      </c>
      <c r="K7276" s="175">
        <v>473</v>
      </c>
      <c r="L7276" s="176">
        <v>1</v>
      </c>
      <c r="M7276" s="177">
        <v>1</v>
      </c>
    </row>
    <row r="7277" spans="1:13">
      <c r="A7277" s="166">
        <v>161</v>
      </c>
      <c r="B7277" s="167" t="s">
        <v>38</v>
      </c>
      <c r="C7277" s="168">
        <v>2015</v>
      </c>
      <c r="D7277" s="169">
        <v>0</v>
      </c>
      <c r="E7277" s="169">
        <v>0</v>
      </c>
      <c r="F7277" s="169">
        <v>0</v>
      </c>
      <c r="G7277" s="169">
        <v>0</v>
      </c>
      <c r="H7277" s="169">
        <v>91925</v>
      </c>
      <c r="I7277" s="169">
        <v>156275.15</v>
      </c>
      <c r="J7277" s="169">
        <v>92848</v>
      </c>
      <c r="K7277" s="169">
        <v>-1978</v>
      </c>
      <c r="L7277" s="170">
        <v>2</v>
      </c>
      <c r="M7277" s="171">
        <v>1</v>
      </c>
    </row>
    <row r="7278" spans="1:13">
      <c r="A7278" s="172">
        <v>161</v>
      </c>
      <c r="B7278" s="173" t="s">
        <v>38</v>
      </c>
      <c r="C7278" s="174">
        <v>2016</v>
      </c>
      <c r="D7278" s="175">
        <v>0</v>
      </c>
      <c r="E7278" s="175">
        <v>0</v>
      </c>
      <c r="F7278" s="175">
        <v>0</v>
      </c>
      <c r="G7278" s="175">
        <v>0</v>
      </c>
      <c r="H7278" s="175">
        <v>1205445</v>
      </c>
      <c r="I7278" s="175">
        <v>106119.05</v>
      </c>
      <c r="J7278" s="175">
        <v>53568</v>
      </c>
      <c r="K7278" s="175">
        <v>-42</v>
      </c>
      <c r="L7278" s="176">
        <v>2</v>
      </c>
      <c r="M7278" s="177">
        <v>6</v>
      </c>
    </row>
    <row r="7279" spans="1:13">
      <c r="A7279" s="166">
        <v>161</v>
      </c>
      <c r="B7279" s="167" t="s">
        <v>38</v>
      </c>
      <c r="C7279" s="168">
        <v>2017</v>
      </c>
      <c r="D7279" s="169">
        <v>0</v>
      </c>
      <c r="E7279" s="169">
        <v>0</v>
      </c>
      <c r="F7279" s="169">
        <v>0</v>
      </c>
      <c r="G7279" s="169">
        <v>0</v>
      </c>
      <c r="H7279" s="169">
        <v>1348047</v>
      </c>
      <c r="I7279" s="169">
        <v>1120581.6000000001</v>
      </c>
      <c r="J7279" s="169">
        <v>-43408</v>
      </c>
      <c r="K7279" s="169">
        <v>-12587</v>
      </c>
      <c r="L7279" s="170">
        <v>1</v>
      </c>
      <c r="M7279" s="171">
        <v>-3</v>
      </c>
    </row>
    <row r="7280" spans="1:13">
      <c r="A7280" s="172">
        <v>161</v>
      </c>
      <c r="B7280" s="173" t="s">
        <v>38</v>
      </c>
      <c r="C7280" s="174">
        <v>2018</v>
      </c>
      <c r="D7280" s="175">
        <v>0</v>
      </c>
      <c r="E7280" s="175">
        <v>0</v>
      </c>
      <c r="F7280" s="175">
        <v>0</v>
      </c>
      <c r="G7280" s="175">
        <v>0</v>
      </c>
      <c r="H7280" s="175">
        <v>6196336</v>
      </c>
      <c r="I7280" s="175">
        <v>1495898.3</v>
      </c>
      <c r="J7280" s="175">
        <v>513341</v>
      </c>
      <c r="K7280" s="175">
        <v>22000</v>
      </c>
      <c r="L7280" s="176">
        <v>4</v>
      </c>
      <c r="M7280" s="177">
        <v>-8</v>
      </c>
    </row>
    <row r="7281" spans="1:13">
      <c r="A7281" s="166">
        <v>161</v>
      </c>
      <c r="B7281" s="167" t="s">
        <v>38</v>
      </c>
      <c r="C7281" s="168">
        <v>2019</v>
      </c>
      <c r="D7281" s="169">
        <v>0</v>
      </c>
      <c r="E7281" s="169">
        <v>0</v>
      </c>
      <c r="F7281" s="169">
        <v>0</v>
      </c>
      <c r="G7281" s="169">
        <v>0</v>
      </c>
      <c r="H7281" s="169">
        <v>7155874</v>
      </c>
      <c r="I7281" s="169">
        <v>1639971.6</v>
      </c>
      <c r="J7281" s="169">
        <v>534878</v>
      </c>
      <c r="K7281" s="169">
        <v>-27761</v>
      </c>
      <c r="L7281" s="170">
        <v>55</v>
      </c>
      <c r="M7281" s="171">
        <v>-33</v>
      </c>
    </row>
    <row r="7282" spans="1:13">
      <c r="A7282" s="172">
        <v>161</v>
      </c>
      <c r="B7282" s="173" t="s">
        <v>38</v>
      </c>
      <c r="C7282" s="174">
        <v>2020</v>
      </c>
      <c r="D7282" s="175">
        <v>1058871100</v>
      </c>
      <c r="E7282" s="175">
        <v>16622855000</v>
      </c>
      <c r="F7282" s="175">
        <v>54601900</v>
      </c>
      <c r="G7282" s="175">
        <v>928829000</v>
      </c>
      <c r="H7282" s="175">
        <v>89228576</v>
      </c>
      <c r="I7282" s="175">
        <v>40559419.149999999</v>
      </c>
      <c r="J7282" s="175">
        <v>3842200</v>
      </c>
      <c r="K7282" s="175">
        <v>627741</v>
      </c>
      <c r="L7282" s="176">
        <v>8084</v>
      </c>
      <c r="M7282" s="177">
        <v>1113</v>
      </c>
    </row>
    <row r="7283" spans="1:13">
      <c r="A7283" s="166">
        <v>171</v>
      </c>
      <c r="B7283" s="167" t="s">
        <v>65</v>
      </c>
      <c r="C7283" s="168">
        <v>2005</v>
      </c>
      <c r="D7283" s="169">
        <v>0</v>
      </c>
      <c r="E7283" s="169">
        <v>0</v>
      </c>
      <c r="F7283" s="169">
        <v>0</v>
      </c>
      <c r="G7283" s="169">
        <v>0</v>
      </c>
      <c r="H7283" s="169">
        <v>0</v>
      </c>
      <c r="I7283" s="169">
        <v>0</v>
      </c>
      <c r="J7283" s="169">
        <v>0</v>
      </c>
      <c r="K7283" s="169">
        <v>0</v>
      </c>
      <c r="L7283" s="170">
        <v>1</v>
      </c>
      <c r="M7283" s="171">
        <v>0</v>
      </c>
    </row>
    <row r="7284" spans="1:13">
      <c r="A7284" s="172">
        <v>171</v>
      </c>
      <c r="B7284" s="173" t="s">
        <v>65</v>
      </c>
      <c r="C7284" s="174">
        <v>2006</v>
      </c>
      <c r="D7284" s="175">
        <v>0</v>
      </c>
      <c r="E7284" s="175">
        <v>0</v>
      </c>
      <c r="F7284" s="175">
        <v>0</v>
      </c>
      <c r="G7284" s="175">
        <v>0</v>
      </c>
      <c r="H7284" s="175">
        <v>0</v>
      </c>
      <c r="I7284" s="175">
        <v>0</v>
      </c>
      <c r="J7284" s="175">
        <v>0</v>
      </c>
      <c r="K7284" s="175">
        <v>0</v>
      </c>
      <c r="L7284" s="176">
        <v>1</v>
      </c>
      <c r="M7284" s="177">
        <v>0</v>
      </c>
    </row>
    <row r="7285" spans="1:13">
      <c r="A7285" s="166">
        <v>171</v>
      </c>
      <c r="B7285" s="167" t="s">
        <v>65</v>
      </c>
      <c r="C7285" s="168">
        <v>2010</v>
      </c>
      <c r="D7285" s="169">
        <v>0</v>
      </c>
      <c r="E7285" s="169">
        <v>0</v>
      </c>
      <c r="F7285" s="169">
        <v>0</v>
      </c>
      <c r="G7285" s="169">
        <v>0</v>
      </c>
      <c r="H7285" s="169">
        <v>0</v>
      </c>
      <c r="I7285" s="169">
        <v>0</v>
      </c>
      <c r="J7285" s="169">
        <v>0</v>
      </c>
      <c r="K7285" s="169">
        <v>0</v>
      </c>
      <c r="L7285" s="170">
        <v>0</v>
      </c>
      <c r="M7285" s="171">
        <v>0</v>
      </c>
    </row>
    <row r="7286" spans="1:13">
      <c r="A7286" s="172">
        <v>171</v>
      </c>
      <c r="B7286" s="173" t="s">
        <v>65</v>
      </c>
      <c r="C7286" s="174">
        <v>2011</v>
      </c>
      <c r="D7286" s="175">
        <v>0</v>
      </c>
      <c r="E7286" s="175">
        <v>0</v>
      </c>
      <c r="F7286" s="175">
        <v>0</v>
      </c>
      <c r="G7286" s="175">
        <v>0</v>
      </c>
      <c r="H7286" s="175">
        <v>0</v>
      </c>
      <c r="I7286" s="175">
        <v>0</v>
      </c>
      <c r="J7286" s="175">
        <v>0</v>
      </c>
      <c r="K7286" s="175">
        <v>0</v>
      </c>
      <c r="L7286" s="176">
        <v>0</v>
      </c>
      <c r="M7286" s="177">
        <v>0</v>
      </c>
    </row>
    <row r="7287" spans="1:13">
      <c r="A7287" s="166">
        <v>171</v>
      </c>
      <c r="B7287" s="167" t="s">
        <v>65</v>
      </c>
      <c r="C7287" s="168">
        <v>2012</v>
      </c>
      <c r="D7287" s="169">
        <v>0</v>
      </c>
      <c r="E7287" s="169">
        <v>0</v>
      </c>
      <c r="F7287" s="169">
        <v>0</v>
      </c>
      <c r="G7287" s="169">
        <v>0</v>
      </c>
      <c r="H7287" s="169">
        <v>0</v>
      </c>
      <c r="I7287" s="169">
        <v>0</v>
      </c>
      <c r="J7287" s="169">
        <v>0</v>
      </c>
      <c r="K7287" s="169">
        <v>0</v>
      </c>
      <c r="L7287" s="170">
        <v>0</v>
      </c>
      <c r="M7287" s="171">
        <v>0</v>
      </c>
    </row>
    <row r="7288" spans="1:13">
      <c r="A7288" s="172">
        <v>171</v>
      </c>
      <c r="B7288" s="173" t="s">
        <v>65</v>
      </c>
      <c r="C7288" s="174">
        <v>2013</v>
      </c>
      <c r="D7288" s="175">
        <v>0</v>
      </c>
      <c r="E7288" s="175">
        <v>0</v>
      </c>
      <c r="F7288" s="175">
        <v>0</v>
      </c>
      <c r="G7288" s="175">
        <v>0</v>
      </c>
      <c r="H7288" s="175">
        <v>0</v>
      </c>
      <c r="I7288" s="175">
        <v>0</v>
      </c>
      <c r="J7288" s="175">
        <v>0</v>
      </c>
      <c r="K7288" s="175">
        <v>0</v>
      </c>
      <c r="L7288" s="176">
        <v>0</v>
      </c>
      <c r="M7288" s="177">
        <v>0</v>
      </c>
    </row>
    <row r="7289" spans="1:13">
      <c r="A7289" s="166">
        <v>171</v>
      </c>
      <c r="B7289" s="167" t="s">
        <v>65</v>
      </c>
      <c r="C7289" s="168">
        <v>2014</v>
      </c>
      <c r="D7289" s="169">
        <v>0</v>
      </c>
      <c r="E7289" s="169">
        <v>0</v>
      </c>
      <c r="F7289" s="169">
        <v>0</v>
      </c>
      <c r="G7289" s="169">
        <v>0</v>
      </c>
      <c r="H7289" s="169">
        <v>0</v>
      </c>
      <c r="I7289" s="169">
        <v>0</v>
      </c>
      <c r="J7289" s="169">
        <v>0</v>
      </c>
      <c r="K7289" s="169">
        <v>0</v>
      </c>
      <c r="L7289" s="170">
        <v>0</v>
      </c>
      <c r="M7289" s="171">
        <v>0</v>
      </c>
    </row>
    <row r="7290" spans="1:13">
      <c r="A7290" s="172">
        <v>172</v>
      </c>
      <c r="B7290" s="173" t="s">
        <v>129</v>
      </c>
      <c r="C7290" s="174">
        <v>1995</v>
      </c>
      <c r="D7290" s="175">
        <v>0</v>
      </c>
      <c r="E7290" s="175">
        <v>0</v>
      </c>
      <c r="F7290" s="175">
        <v>0</v>
      </c>
      <c r="G7290" s="175">
        <v>0</v>
      </c>
      <c r="H7290" s="175">
        <v>-1200</v>
      </c>
      <c r="I7290" s="175">
        <v>0</v>
      </c>
      <c r="J7290" s="175">
        <v>0</v>
      </c>
      <c r="K7290" s="175">
        <v>0</v>
      </c>
      <c r="L7290" s="176">
        <v>0</v>
      </c>
      <c r="M7290" s="177">
        <v>0</v>
      </c>
    </row>
    <row r="7291" spans="1:13">
      <c r="A7291" s="166">
        <v>172</v>
      </c>
      <c r="B7291" s="167" t="s">
        <v>129</v>
      </c>
      <c r="C7291" s="168">
        <v>1996</v>
      </c>
      <c r="D7291" s="169">
        <v>0</v>
      </c>
      <c r="E7291" s="169">
        <v>0</v>
      </c>
      <c r="F7291" s="169">
        <v>0</v>
      </c>
      <c r="G7291" s="169">
        <v>0</v>
      </c>
      <c r="H7291" s="169">
        <v>0</v>
      </c>
      <c r="I7291" s="169">
        <v>0</v>
      </c>
      <c r="J7291" s="169">
        <v>0</v>
      </c>
      <c r="K7291" s="169">
        <v>0</v>
      </c>
      <c r="L7291" s="170">
        <v>0</v>
      </c>
      <c r="M7291" s="171">
        <v>0</v>
      </c>
    </row>
    <row r="7292" spans="1:13">
      <c r="A7292" s="172">
        <v>172</v>
      </c>
      <c r="B7292" s="173" t="s">
        <v>129</v>
      </c>
      <c r="C7292" s="174">
        <v>1997</v>
      </c>
      <c r="D7292" s="175">
        <v>0</v>
      </c>
      <c r="E7292" s="175">
        <v>0</v>
      </c>
      <c r="F7292" s="175">
        <v>0</v>
      </c>
      <c r="G7292" s="175">
        <v>0</v>
      </c>
      <c r="H7292" s="175">
        <v>-518.01</v>
      </c>
      <c r="I7292" s="175">
        <v>0</v>
      </c>
      <c r="J7292" s="175">
        <v>0</v>
      </c>
      <c r="K7292" s="175">
        <v>0</v>
      </c>
      <c r="L7292" s="176">
        <v>0</v>
      </c>
      <c r="M7292" s="177">
        <v>0</v>
      </c>
    </row>
    <row r="7293" spans="1:13">
      <c r="A7293" s="166">
        <v>172</v>
      </c>
      <c r="B7293" s="167" t="s">
        <v>129</v>
      </c>
      <c r="C7293" s="168">
        <v>2002</v>
      </c>
      <c r="D7293" s="169">
        <v>0</v>
      </c>
      <c r="E7293" s="169">
        <v>0</v>
      </c>
      <c r="F7293" s="169">
        <v>0</v>
      </c>
      <c r="G7293" s="169">
        <v>0</v>
      </c>
      <c r="H7293" s="169">
        <v>-1000</v>
      </c>
      <c r="I7293" s="169">
        <v>0</v>
      </c>
      <c r="J7293" s="169">
        <v>0</v>
      </c>
      <c r="K7293" s="169">
        <v>0</v>
      </c>
      <c r="L7293" s="170">
        <v>0</v>
      </c>
      <c r="M7293" s="171">
        <v>0</v>
      </c>
    </row>
    <row r="7294" spans="1:13">
      <c r="A7294" s="172">
        <v>172</v>
      </c>
      <c r="B7294" s="173" t="s">
        <v>129</v>
      </c>
      <c r="C7294" s="174">
        <v>2003</v>
      </c>
      <c r="D7294" s="175">
        <v>0</v>
      </c>
      <c r="E7294" s="175">
        <v>0</v>
      </c>
      <c r="F7294" s="175">
        <v>0</v>
      </c>
      <c r="G7294" s="175">
        <v>0</v>
      </c>
      <c r="H7294" s="175">
        <v>0</v>
      </c>
      <c r="I7294" s="175">
        <v>0</v>
      </c>
      <c r="J7294" s="175">
        <v>0</v>
      </c>
      <c r="K7294" s="175">
        <v>0</v>
      </c>
      <c r="L7294" s="176">
        <v>0</v>
      </c>
      <c r="M7294" s="177">
        <v>0</v>
      </c>
    </row>
    <row r="7295" spans="1:13">
      <c r="A7295" s="166">
        <v>172</v>
      </c>
      <c r="B7295" s="167" t="s">
        <v>129</v>
      </c>
      <c r="C7295" s="168">
        <v>2005</v>
      </c>
      <c r="D7295" s="169">
        <v>0</v>
      </c>
      <c r="E7295" s="169">
        <v>0</v>
      </c>
      <c r="F7295" s="169">
        <v>0</v>
      </c>
      <c r="G7295" s="169">
        <v>0</v>
      </c>
      <c r="H7295" s="169">
        <v>-1794</v>
      </c>
      <c r="I7295" s="169">
        <v>0</v>
      </c>
      <c r="J7295" s="169">
        <v>0</v>
      </c>
      <c r="K7295" s="169">
        <v>0</v>
      </c>
      <c r="L7295" s="170">
        <v>0</v>
      </c>
      <c r="M7295" s="171">
        <v>0</v>
      </c>
    </row>
    <row r="7296" spans="1:13">
      <c r="A7296" s="172">
        <v>172</v>
      </c>
      <c r="B7296" s="173" t="s">
        <v>129</v>
      </c>
      <c r="C7296" s="174">
        <v>2006</v>
      </c>
      <c r="D7296" s="175">
        <v>0</v>
      </c>
      <c r="E7296" s="175">
        <v>0</v>
      </c>
      <c r="F7296" s="175">
        <v>0</v>
      </c>
      <c r="G7296" s="175">
        <v>0</v>
      </c>
      <c r="H7296" s="175">
        <v>0</v>
      </c>
      <c r="I7296" s="175">
        <v>0</v>
      </c>
      <c r="J7296" s="175">
        <v>0</v>
      </c>
      <c r="K7296" s="175">
        <v>0</v>
      </c>
      <c r="L7296" s="176">
        <v>0</v>
      </c>
      <c r="M7296" s="177">
        <v>0</v>
      </c>
    </row>
    <row r="7297" spans="1:13">
      <c r="A7297" s="166">
        <v>172</v>
      </c>
      <c r="B7297" s="167" t="s">
        <v>129</v>
      </c>
      <c r="C7297" s="168">
        <v>2007</v>
      </c>
      <c r="D7297" s="169">
        <v>0</v>
      </c>
      <c r="E7297" s="169">
        <v>0</v>
      </c>
      <c r="F7297" s="169">
        <v>0</v>
      </c>
      <c r="G7297" s="169">
        <v>0</v>
      </c>
      <c r="H7297" s="169">
        <v>0</v>
      </c>
      <c r="I7297" s="169">
        <v>0</v>
      </c>
      <c r="J7297" s="169">
        <v>0</v>
      </c>
      <c r="K7297" s="169">
        <v>0</v>
      </c>
      <c r="L7297" s="170">
        <v>0</v>
      </c>
      <c r="M7297" s="171">
        <v>0</v>
      </c>
    </row>
    <row r="7298" spans="1:13">
      <c r="A7298" s="172">
        <v>172</v>
      </c>
      <c r="B7298" s="173" t="s">
        <v>129</v>
      </c>
      <c r="C7298" s="174">
        <v>2008</v>
      </c>
      <c r="D7298" s="175">
        <v>0</v>
      </c>
      <c r="E7298" s="175">
        <v>0</v>
      </c>
      <c r="F7298" s="175">
        <v>0</v>
      </c>
      <c r="G7298" s="175">
        <v>0</v>
      </c>
      <c r="H7298" s="175">
        <v>-2006</v>
      </c>
      <c r="I7298" s="175">
        <v>0</v>
      </c>
      <c r="J7298" s="175">
        <v>0</v>
      </c>
      <c r="K7298" s="175">
        <v>0</v>
      </c>
      <c r="L7298" s="176">
        <v>0</v>
      </c>
      <c r="M7298" s="177">
        <v>0</v>
      </c>
    </row>
    <row r="7299" spans="1:13">
      <c r="A7299" s="166">
        <v>172</v>
      </c>
      <c r="B7299" s="167" t="s">
        <v>129</v>
      </c>
      <c r="C7299" s="168">
        <v>2009</v>
      </c>
      <c r="D7299" s="169">
        <v>0</v>
      </c>
      <c r="E7299" s="169">
        <v>0</v>
      </c>
      <c r="F7299" s="169">
        <v>0</v>
      </c>
      <c r="G7299" s="169">
        <v>0</v>
      </c>
      <c r="H7299" s="169">
        <v>0</v>
      </c>
      <c r="I7299" s="169">
        <v>0</v>
      </c>
      <c r="J7299" s="169">
        <v>0</v>
      </c>
      <c r="K7299" s="169">
        <v>0</v>
      </c>
      <c r="L7299" s="170">
        <v>0</v>
      </c>
      <c r="M7299" s="171">
        <v>0</v>
      </c>
    </row>
    <row r="7300" spans="1:13">
      <c r="A7300" s="172">
        <v>172</v>
      </c>
      <c r="B7300" s="173" t="s">
        <v>129</v>
      </c>
      <c r="C7300" s="174">
        <v>2010</v>
      </c>
      <c r="D7300" s="175">
        <v>0</v>
      </c>
      <c r="E7300" s="175">
        <v>0</v>
      </c>
      <c r="F7300" s="175">
        <v>0</v>
      </c>
      <c r="G7300" s="175">
        <v>0</v>
      </c>
      <c r="H7300" s="175">
        <v>0</v>
      </c>
      <c r="I7300" s="175">
        <v>0</v>
      </c>
      <c r="J7300" s="175">
        <v>0</v>
      </c>
      <c r="K7300" s="175">
        <v>0</v>
      </c>
      <c r="L7300" s="176">
        <v>0</v>
      </c>
      <c r="M7300" s="177">
        <v>0</v>
      </c>
    </row>
    <row r="7301" spans="1:13">
      <c r="A7301" s="166">
        <v>172</v>
      </c>
      <c r="B7301" s="167" t="s">
        <v>129</v>
      </c>
      <c r="C7301" s="168">
        <v>2011</v>
      </c>
      <c r="D7301" s="169">
        <v>0</v>
      </c>
      <c r="E7301" s="169">
        <v>0</v>
      </c>
      <c r="F7301" s="169">
        <v>0</v>
      </c>
      <c r="G7301" s="169">
        <v>0</v>
      </c>
      <c r="H7301" s="169">
        <v>-2620</v>
      </c>
      <c r="I7301" s="169">
        <v>0</v>
      </c>
      <c r="J7301" s="169">
        <v>0</v>
      </c>
      <c r="K7301" s="169">
        <v>0</v>
      </c>
      <c r="L7301" s="170">
        <v>0</v>
      </c>
      <c r="M7301" s="171">
        <v>0</v>
      </c>
    </row>
    <row r="7302" spans="1:13">
      <c r="A7302" s="172">
        <v>172</v>
      </c>
      <c r="B7302" s="173" t="s">
        <v>129</v>
      </c>
      <c r="C7302" s="174">
        <v>2012</v>
      </c>
      <c r="D7302" s="175">
        <v>0</v>
      </c>
      <c r="E7302" s="175">
        <v>0</v>
      </c>
      <c r="F7302" s="175">
        <v>0</v>
      </c>
      <c r="G7302" s="175">
        <v>0</v>
      </c>
      <c r="H7302" s="175">
        <v>0</v>
      </c>
      <c r="I7302" s="175">
        <v>0</v>
      </c>
      <c r="J7302" s="175">
        <v>0</v>
      </c>
      <c r="K7302" s="175">
        <v>0</v>
      </c>
      <c r="L7302" s="176">
        <v>0</v>
      </c>
      <c r="M7302" s="177">
        <v>0</v>
      </c>
    </row>
    <row r="7303" spans="1:13">
      <c r="A7303" s="166">
        <v>172</v>
      </c>
      <c r="B7303" s="167" t="s">
        <v>129</v>
      </c>
      <c r="C7303" s="168">
        <v>2013</v>
      </c>
      <c r="D7303" s="169">
        <v>0</v>
      </c>
      <c r="E7303" s="169">
        <v>0</v>
      </c>
      <c r="F7303" s="169">
        <v>0</v>
      </c>
      <c r="G7303" s="169">
        <v>0</v>
      </c>
      <c r="H7303" s="169">
        <v>0</v>
      </c>
      <c r="I7303" s="169">
        <v>0</v>
      </c>
      <c r="J7303" s="169">
        <v>0</v>
      </c>
      <c r="K7303" s="169">
        <v>0</v>
      </c>
      <c r="L7303" s="170">
        <v>0</v>
      </c>
      <c r="M7303" s="171">
        <v>0</v>
      </c>
    </row>
    <row r="7304" spans="1:13">
      <c r="A7304" s="172">
        <v>172</v>
      </c>
      <c r="B7304" s="173" t="s">
        <v>129</v>
      </c>
      <c r="C7304" s="174">
        <v>2014</v>
      </c>
      <c r="D7304" s="175">
        <v>0</v>
      </c>
      <c r="E7304" s="175">
        <v>0</v>
      </c>
      <c r="F7304" s="175">
        <v>0</v>
      </c>
      <c r="G7304" s="175">
        <v>0</v>
      </c>
      <c r="H7304" s="175">
        <v>0</v>
      </c>
      <c r="I7304" s="175">
        <v>-247</v>
      </c>
      <c r="J7304" s="175">
        <v>0</v>
      </c>
      <c r="K7304" s="175">
        <v>0</v>
      </c>
      <c r="L7304" s="176">
        <v>0</v>
      </c>
      <c r="M7304" s="177">
        <v>0</v>
      </c>
    </row>
    <row r="7305" spans="1:13">
      <c r="A7305" s="166">
        <v>172</v>
      </c>
      <c r="B7305" s="167" t="s">
        <v>129</v>
      </c>
      <c r="C7305" s="168">
        <v>2015</v>
      </c>
      <c r="D7305" s="169">
        <v>0</v>
      </c>
      <c r="E7305" s="169">
        <v>0</v>
      </c>
      <c r="F7305" s="169">
        <v>0</v>
      </c>
      <c r="G7305" s="169">
        <v>0</v>
      </c>
      <c r="H7305" s="169">
        <v>1035</v>
      </c>
      <c r="I7305" s="169">
        <v>4271</v>
      </c>
      <c r="J7305" s="169">
        <v>-96</v>
      </c>
      <c r="K7305" s="169">
        <v>0</v>
      </c>
      <c r="L7305" s="170">
        <v>0</v>
      </c>
      <c r="M7305" s="171">
        <v>0</v>
      </c>
    </row>
    <row r="7306" spans="1:13">
      <c r="A7306" s="172">
        <v>172</v>
      </c>
      <c r="B7306" s="173" t="s">
        <v>129</v>
      </c>
      <c r="C7306" s="174">
        <v>2016</v>
      </c>
      <c r="D7306" s="175">
        <v>0</v>
      </c>
      <c r="E7306" s="175">
        <v>0</v>
      </c>
      <c r="F7306" s="175">
        <v>0</v>
      </c>
      <c r="G7306" s="175">
        <v>0</v>
      </c>
      <c r="H7306" s="175">
        <v>1966</v>
      </c>
      <c r="I7306" s="175">
        <v>4056</v>
      </c>
      <c r="J7306" s="175">
        <v>26512</v>
      </c>
      <c r="K7306" s="175">
        <v>202</v>
      </c>
      <c r="L7306" s="176">
        <v>0</v>
      </c>
      <c r="M7306" s="177">
        <v>-1</v>
      </c>
    </row>
    <row r="7307" spans="1:13">
      <c r="A7307" s="166">
        <v>172</v>
      </c>
      <c r="B7307" s="167" t="s">
        <v>129</v>
      </c>
      <c r="C7307" s="168">
        <v>2017</v>
      </c>
      <c r="D7307" s="169">
        <v>0</v>
      </c>
      <c r="E7307" s="169">
        <v>0</v>
      </c>
      <c r="F7307" s="169">
        <v>0</v>
      </c>
      <c r="G7307" s="169">
        <v>0</v>
      </c>
      <c r="H7307" s="169">
        <v>96533</v>
      </c>
      <c r="I7307" s="169">
        <v>-944</v>
      </c>
      <c r="J7307" s="169">
        <v>9923</v>
      </c>
      <c r="K7307" s="169">
        <v>6214</v>
      </c>
      <c r="L7307" s="170">
        <v>-1</v>
      </c>
      <c r="M7307" s="171">
        <v>1</v>
      </c>
    </row>
    <row r="7308" spans="1:13">
      <c r="A7308" s="172">
        <v>172</v>
      </c>
      <c r="B7308" s="173" t="s">
        <v>129</v>
      </c>
      <c r="C7308" s="174">
        <v>2018</v>
      </c>
      <c r="D7308" s="175">
        <v>0</v>
      </c>
      <c r="E7308" s="175">
        <v>0</v>
      </c>
      <c r="F7308" s="175">
        <v>0</v>
      </c>
      <c r="G7308" s="175">
        <v>0</v>
      </c>
      <c r="H7308" s="175">
        <v>190226</v>
      </c>
      <c r="I7308" s="175">
        <v>16239.65</v>
      </c>
      <c r="J7308" s="175">
        <v>-68920</v>
      </c>
      <c r="K7308" s="175">
        <v>17650</v>
      </c>
      <c r="L7308" s="176">
        <v>0</v>
      </c>
      <c r="M7308" s="177">
        <v>1</v>
      </c>
    </row>
    <row r="7309" spans="1:13">
      <c r="A7309" s="166">
        <v>172</v>
      </c>
      <c r="B7309" s="167" t="s">
        <v>129</v>
      </c>
      <c r="C7309" s="168">
        <v>2019</v>
      </c>
      <c r="D7309" s="169">
        <v>0</v>
      </c>
      <c r="E7309" s="169">
        <v>0</v>
      </c>
      <c r="F7309" s="169">
        <v>0</v>
      </c>
      <c r="G7309" s="169">
        <v>0</v>
      </c>
      <c r="H7309" s="169">
        <v>797893</v>
      </c>
      <c r="I7309" s="169">
        <v>175897.4</v>
      </c>
      <c r="J7309" s="169">
        <v>336514</v>
      </c>
      <c r="K7309" s="169">
        <v>17470</v>
      </c>
      <c r="L7309" s="170">
        <v>5</v>
      </c>
      <c r="M7309" s="171">
        <v>-13</v>
      </c>
    </row>
    <row r="7310" spans="1:13">
      <c r="A7310" s="172">
        <v>172</v>
      </c>
      <c r="B7310" s="173" t="s">
        <v>129</v>
      </c>
      <c r="C7310" s="174">
        <v>2020</v>
      </c>
      <c r="D7310" s="175">
        <v>245735300</v>
      </c>
      <c r="E7310" s="175">
        <v>1316734000</v>
      </c>
      <c r="F7310" s="175">
        <v>69672800</v>
      </c>
      <c r="G7310" s="175">
        <v>571263000</v>
      </c>
      <c r="H7310" s="175">
        <v>12223812</v>
      </c>
      <c r="I7310" s="175">
        <v>1597472.45</v>
      </c>
      <c r="J7310" s="175">
        <v>5300792</v>
      </c>
      <c r="K7310" s="175">
        <v>414469</v>
      </c>
      <c r="L7310" s="176">
        <v>3720</v>
      </c>
      <c r="M7310" s="177">
        <v>322</v>
      </c>
    </row>
    <row r="7311" spans="1:13">
      <c r="A7311" s="166">
        <v>173</v>
      </c>
      <c r="B7311" s="167" t="s">
        <v>138</v>
      </c>
      <c r="C7311" s="168">
        <v>2001</v>
      </c>
      <c r="D7311" s="169">
        <v>0</v>
      </c>
      <c r="E7311" s="169">
        <v>0</v>
      </c>
      <c r="F7311" s="169">
        <v>0</v>
      </c>
      <c r="G7311" s="169">
        <v>0</v>
      </c>
      <c r="H7311" s="169">
        <v>-1040</v>
      </c>
      <c r="I7311" s="169">
        <v>0</v>
      </c>
      <c r="J7311" s="169">
        <v>0</v>
      </c>
      <c r="K7311" s="169">
        <v>0</v>
      </c>
      <c r="L7311" s="170">
        <v>0</v>
      </c>
      <c r="M7311" s="171">
        <v>0</v>
      </c>
    </row>
    <row r="7312" spans="1:13">
      <c r="A7312" s="172">
        <v>173</v>
      </c>
      <c r="B7312" s="173" t="s">
        <v>138</v>
      </c>
      <c r="C7312" s="174">
        <v>2005</v>
      </c>
      <c r="D7312" s="175">
        <v>0</v>
      </c>
      <c r="E7312" s="175">
        <v>0</v>
      </c>
      <c r="F7312" s="175">
        <v>0</v>
      </c>
      <c r="G7312" s="175">
        <v>0</v>
      </c>
      <c r="H7312" s="175">
        <v>-1900</v>
      </c>
      <c r="I7312" s="175">
        <v>0</v>
      </c>
      <c r="J7312" s="175">
        <v>0</v>
      </c>
      <c r="K7312" s="175">
        <v>0</v>
      </c>
      <c r="L7312" s="176">
        <v>0</v>
      </c>
      <c r="M7312" s="177">
        <v>0</v>
      </c>
    </row>
    <row r="7313" spans="1:13">
      <c r="A7313" s="166">
        <v>173</v>
      </c>
      <c r="B7313" s="167" t="s">
        <v>138</v>
      </c>
      <c r="C7313" s="168">
        <v>2009</v>
      </c>
      <c r="D7313" s="169">
        <v>0</v>
      </c>
      <c r="E7313" s="169">
        <v>0</v>
      </c>
      <c r="F7313" s="169">
        <v>0</v>
      </c>
      <c r="G7313" s="169">
        <v>0</v>
      </c>
      <c r="H7313" s="169">
        <v>-6000</v>
      </c>
      <c r="I7313" s="169">
        <v>0</v>
      </c>
      <c r="J7313" s="169">
        <v>0</v>
      </c>
      <c r="K7313" s="169">
        <v>0</v>
      </c>
      <c r="L7313" s="170">
        <v>0</v>
      </c>
      <c r="M7313" s="171">
        <v>0</v>
      </c>
    </row>
    <row r="7314" spans="1:13">
      <c r="A7314" s="172">
        <v>173</v>
      </c>
      <c r="B7314" s="173" t="s">
        <v>138</v>
      </c>
      <c r="C7314" s="174">
        <v>2013</v>
      </c>
      <c r="D7314" s="175">
        <v>0</v>
      </c>
      <c r="E7314" s="175">
        <v>0</v>
      </c>
      <c r="F7314" s="175">
        <v>0</v>
      </c>
      <c r="G7314" s="175">
        <v>0</v>
      </c>
      <c r="H7314" s="175">
        <v>0</v>
      </c>
      <c r="I7314" s="175">
        <v>0</v>
      </c>
      <c r="J7314" s="175">
        <v>0</v>
      </c>
      <c r="K7314" s="175">
        <v>0</v>
      </c>
      <c r="L7314" s="176">
        <v>0</v>
      </c>
      <c r="M7314" s="177">
        <v>0</v>
      </c>
    </row>
    <row r="7315" spans="1:13">
      <c r="A7315" s="166">
        <v>173</v>
      </c>
      <c r="B7315" s="167" t="s">
        <v>138</v>
      </c>
      <c r="C7315" s="168">
        <v>2014</v>
      </c>
      <c r="D7315" s="169">
        <v>0</v>
      </c>
      <c r="E7315" s="169">
        <v>0</v>
      </c>
      <c r="F7315" s="169">
        <v>0</v>
      </c>
      <c r="G7315" s="169">
        <v>0</v>
      </c>
      <c r="H7315" s="169">
        <v>0</v>
      </c>
      <c r="I7315" s="169">
        <v>5280</v>
      </c>
      <c r="J7315" s="169">
        <v>0</v>
      </c>
      <c r="K7315" s="169">
        <v>273</v>
      </c>
      <c r="L7315" s="170">
        <v>-1</v>
      </c>
      <c r="M7315" s="171">
        <v>1</v>
      </c>
    </row>
    <row r="7316" spans="1:13">
      <c r="A7316" s="172">
        <v>173</v>
      </c>
      <c r="B7316" s="173" t="s">
        <v>138</v>
      </c>
      <c r="C7316" s="174">
        <v>2015</v>
      </c>
      <c r="D7316" s="175">
        <v>0</v>
      </c>
      <c r="E7316" s="175">
        <v>0</v>
      </c>
      <c r="F7316" s="175">
        <v>0</v>
      </c>
      <c r="G7316" s="175">
        <v>0</v>
      </c>
      <c r="H7316" s="175">
        <v>422</v>
      </c>
      <c r="I7316" s="175">
        <v>-2901</v>
      </c>
      <c r="J7316" s="175">
        <v>0</v>
      </c>
      <c r="K7316" s="175">
        <v>351</v>
      </c>
      <c r="L7316" s="176">
        <v>-1</v>
      </c>
      <c r="M7316" s="177">
        <v>1</v>
      </c>
    </row>
    <row r="7317" spans="1:13">
      <c r="A7317" s="166">
        <v>173</v>
      </c>
      <c r="B7317" s="167" t="s">
        <v>138</v>
      </c>
      <c r="C7317" s="168">
        <v>2016</v>
      </c>
      <c r="D7317" s="169">
        <v>0</v>
      </c>
      <c r="E7317" s="169">
        <v>0</v>
      </c>
      <c r="F7317" s="169">
        <v>0</v>
      </c>
      <c r="G7317" s="169">
        <v>0</v>
      </c>
      <c r="H7317" s="169">
        <v>7840</v>
      </c>
      <c r="I7317" s="169">
        <v>25946</v>
      </c>
      <c r="J7317" s="169">
        <v>9432</v>
      </c>
      <c r="K7317" s="169">
        <v>357</v>
      </c>
      <c r="L7317" s="170">
        <v>-1</v>
      </c>
      <c r="M7317" s="171">
        <v>1</v>
      </c>
    </row>
    <row r="7318" spans="1:13">
      <c r="A7318" s="172">
        <v>173</v>
      </c>
      <c r="B7318" s="173" t="s">
        <v>138</v>
      </c>
      <c r="C7318" s="174">
        <v>2017</v>
      </c>
      <c r="D7318" s="175">
        <v>0</v>
      </c>
      <c r="E7318" s="175">
        <v>0</v>
      </c>
      <c r="F7318" s="175">
        <v>0</v>
      </c>
      <c r="G7318" s="175">
        <v>0</v>
      </c>
      <c r="H7318" s="175">
        <v>1390</v>
      </c>
      <c r="I7318" s="175">
        <v>25693</v>
      </c>
      <c r="J7318" s="175">
        <v>120</v>
      </c>
      <c r="K7318" s="175">
        <v>404</v>
      </c>
      <c r="L7318" s="176">
        <v>-131</v>
      </c>
      <c r="M7318" s="177">
        <v>4</v>
      </c>
    </row>
    <row r="7319" spans="1:13">
      <c r="A7319" s="166">
        <v>173</v>
      </c>
      <c r="B7319" s="167" t="s">
        <v>138</v>
      </c>
      <c r="C7319" s="168">
        <v>2018</v>
      </c>
      <c r="D7319" s="169">
        <v>0</v>
      </c>
      <c r="E7319" s="169">
        <v>0</v>
      </c>
      <c r="F7319" s="169">
        <v>0</v>
      </c>
      <c r="G7319" s="169">
        <v>0</v>
      </c>
      <c r="H7319" s="169">
        <v>120071</v>
      </c>
      <c r="I7319" s="169">
        <v>-12964</v>
      </c>
      <c r="J7319" s="169">
        <v>7784</v>
      </c>
      <c r="K7319" s="169">
        <v>2626</v>
      </c>
      <c r="L7319" s="170">
        <v>-116</v>
      </c>
      <c r="M7319" s="171">
        <v>0</v>
      </c>
    </row>
    <row r="7320" spans="1:13">
      <c r="A7320" s="172">
        <v>173</v>
      </c>
      <c r="B7320" s="173" t="s">
        <v>138</v>
      </c>
      <c r="C7320" s="174">
        <v>2019</v>
      </c>
      <c r="D7320" s="175">
        <v>0</v>
      </c>
      <c r="E7320" s="175">
        <v>0</v>
      </c>
      <c r="F7320" s="175">
        <v>0</v>
      </c>
      <c r="G7320" s="175">
        <v>0</v>
      </c>
      <c r="H7320" s="175">
        <v>555732</v>
      </c>
      <c r="I7320" s="175">
        <v>66476</v>
      </c>
      <c r="J7320" s="175">
        <v>53848</v>
      </c>
      <c r="K7320" s="175">
        <v>4121</v>
      </c>
      <c r="L7320" s="176">
        <v>-148</v>
      </c>
      <c r="M7320" s="177">
        <v>-3</v>
      </c>
    </row>
    <row r="7321" spans="1:13">
      <c r="A7321" s="166">
        <v>173</v>
      </c>
      <c r="B7321" s="167" t="s">
        <v>138</v>
      </c>
      <c r="C7321" s="168">
        <v>2020</v>
      </c>
      <c r="D7321" s="169">
        <v>152552100</v>
      </c>
      <c r="E7321" s="169">
        <v>737108600</v>
      </c>
      <c r="F7321" s="169">
        <v>2417200</v>
      </c>
      <c r="G7321" s="169">
        <v>35942000</v>
      </c>
      <c r="H7321" s="169">
        <v>7697879</v>
      </c>
      <c r="I7321" s="169">
        <v>834056</v>
      </c>
      <c r="J7321" s="169">
        <v>193376</v>
      </c>
      <c r="K7321" s="169">
        <v>24362</v>
      </c>
      <c r="L7321" s="170">
        <v>2186</v>
      </c>
      <c r="M7321" s="171">
        <v>138</v>
      </c>
    </row>
    <row r="7322" spans="1:13">
      <c r="A7322" s="172">
        <v>174</v>
      </c>
      <c r="B7322" s="173" t="s">
        <v>43</v>
      </c>
      <c r="C7322" s="174">
        <v>1995</v>
      </c>
      <c r="D7322" s="175">
        <v>0</v>
      </c>
      <c r="E7322" s="175">
        <v>0</v>
      </c>
      <c r="F7322" s="175">
        <v>0</v>
      </c>
      <c r="G7322" s="175">
        <v>0</v>
      </c>
      <c r="H7322" s="175">
        <v>0</v>
      </c>
      <c r="I7322" s="175">
        <v>0</v>
      </c>
      <c r="J7322" s="175">
        <v>0</v>
      </c>
      <c r="K7322" s="175">
        <v>0</v>
      </c>
      <c r="L7322" s="176">
        <v>0</v>
      </c>
      <c r="M7322" s="177">
        <v>0</v>
      </c>
    </row>
    <row r="7323" spans="1:13">
      <c r="A7323" s="166">
        <v>174</v>
      </c>
      <c r="B7323" s="167" t="s">
        <v>43</v>
      </c>
      <c r="C7323" s="168">
        <v>2000</v>
      </c>
      <c r="D7323" s="169">
        <v>0</v>
      </c>
      <c r="E7323" s="169">
        <v>0</v>
      </c>
      <c r="F7323" s="169">
        <v>0</v>
      </c>
      <c r="G7323" s="169">
        <v>0</v>
      </c>
      <c r="H7323" s="169">
        <v>-1040</v>
      </c>
      <c r="I7323" s="169">
        <v>0</v>
      </c>
      <c r="J7323" s="169">
        <v>0</v>
      </c>
      <c r="K7323" s="169">
        <v>0</v>
      </c>
      <c r="L7323" s="170">
        <v>0</v>
      </c>
      <c r="M7323" s="171">
        <v>0</v>
      </c>
    </row>
    <row r="7324" spans="1:13">
      <c r="A7324" s="172">
        <v>174</v>
      </c>
      <c r="B7324" s="173" t="s">
        <v>43</v>
      </c>
      <c r="C7324" s="174">
        <v>2001</v>
      </c>
      <c r="D7324" s="175">
        <v>0</v>
      </c>
      <c r="E7324" s="175">
        <v>0</v>
      </c>
      <c r="F7324" s="175">
        <v>0</v>
      </c>
      <c r="G7324" s="175">
        <v>0</v>
      </c>
      <c r="H7324" s="175">
        <v>-1370</v>
      </c>
      <c r="I7324" s="175">
        <v>0</v>
      </c>
      <c r="J7324" s="175">
        <v>0</v>
      </c>
      <c r="K7324" s="175">
        <v>0</v>
      </c>
      <c r="L7324" s="176">
        <v>0</v>
      </c>
      <c r="M7324" s="177">
        <v>0</v>
      </c>
    </row>
    <row r="7325" spans="1:13">
      <c r="A7325" s="166">
        <v>174</v>
      </c>
      <c r="B7325" s="167" t="s">
        <v>43</v>
      </c>
      <c r="C7325" s="168">
        <v>2002</v>
      </c>
      <c r="D7325" s="169">
        <v>0</v>
      </c>
      <c r="E7325" s="169">
        <v>0</v>
      </c>
      <c r="F7325" s="169">
        <v>0</v>
      </c>
      <c r="G7325" s="169">
        <v>0</v>
      </c>
      <c r="H7325" s="169">
        <v>0</v>
      </c>
      <c r="I7325" s="169">
        <v>0</v>
      </c>
      <c r="J7325" s="169">
        <v>0</v>
      </c>
      <c r="K7325" s="169">
        <v>0</v>
      </c>
      <c r="L7325" s="170">
        <v>0</v>
      </c>
      <c r="M7325" s="171">
        <v>0</v>
      </c>
    </row>
    <row r="7326" spans="1:13">
      <c r="A7326" s="172">
        <v>174</v>
      </c>
      <c r="B7326" s="173" t="s">
        <v>43</v>
      </c>
      <c r="C7326" s="174">
        <v>2003</v>
      </c>
      <c r="D7326" s="175">
        <v>0</v>
      </c>
      <c r="E7326" s="175">
        <v>0</v>
      </c>
      <c r="F7326" s="175">
        <v>0</v>
      </c>
      <c r="G7326" s="175">
        <v>0</v>
      </c>
      <c r="H7326" s="175">
        <v>0</v>
      </c>
      <c r="I7326" s="175">
        <v>0</v>
      </c>
      <c r="J7326" s="175">
        <v>0</v>
      </c>
      <c r="K7326" s="175">
        <v>0</v>
      </c>
      <c r="L7326" s="176">
        <v>0</v>
      </c>
      <c r="M7326" s="177">
        <v>0</v>
      </c>
    </row>
    <row r="7327" spans="1:13">
      <c r="A7327" s="166">
        <v>174</v>
      </c>
      <c r="B7327" s="167" t="s">
        <v>43</v>
      </c>
      <c r="C7327" s="168">
        <v>2004</v>
      </c>
      <c r="D7327" s="169">
        <v>0</v>
      </c>
      <c r="E7327" s="169">
        <v>0</v>
      </c>
      <c r="F7327" s="169">
        <v>0</v>
      </c>
      <c r="G7327" s="169">
        <v>0</v>
      </c>
      <c r="H7327" s="169">
        <v>-3100</v>
      </c>
      <c r="I7327" s="169">
        <v>0</v>
      </c>
      <c r="J7327" s="169">
        <v>0</v>
      </c>
      <c r="K7327" s="169">
        <v>0</v>
      </c>
      <c r="L7327" s="170">
        <v>0</v>
      </c>
      <c r="M7327" s="171">
        <v>0</v>
      </c>
    </row>
    <row r="7328" spans="1:13">
      <c r="A7328" s="172">
        <v>174</v>
      </c>
      <c r="B7328" s="173" t="s">
        <v>43</v>
      </c>
      <c r="C7328" s="174">
        <v>2005</v>
      </c>
      <c r="D7328" s="175">
        <v>0</v>
      </c>
      <c r="E7328" s="175">
        <v>0</v>
      </c>
      <c r="F7328" s="175">
        <v>0</v>
      </c>
      <c r="G7328" s="175">
        <v>0</v>
      </c>
      <c r="H7328" s="175">
        <v>0</v>
      </c>
      <c r="I7328" s="175">
        <v>0</v>
      </c>
      <c r="J7328" s="175">
        <v>0</v>
      </c>
      <c r="K7328" s="175">
        <v>0</v>
      </c>
      <c r="L7328" s="176">
        <v>0</v>
      </c>
      <c r="M7328" s="177">
        <v>0</v>
      </c>
    </row>
    <row r="7329" spans="1:13">
      <c r="A7329" s="166">
        <v>174</v>
      </c>
      <c r="B7329" s="167" t="s">
        <v>43</v>
      </c>
      <c r="C7329" s="168">
        <v>2006</v>
      </c>
      <c r="D7329" s="169">
        <v>0</v>
      </c>
      <c r="E7329" s="169">
        <v>0</v>
      </c>
      <c r="F7329" s="169">
        <v>0</v>
      </c>
      <c r="G7329" s="169">
        <v>0</v>
      </c>
      <c r="H7329" s="169">
        <v>0</v>
      </c>
      <c r="I7329" s="169">
        <v>0</v>
      </c>
      <c r="J7329" s="169">
        <v>0</v>
      </c>
      <c r="K7329" s="169">
        <v>0</v>
      </c>
      <c r="L7329" s="170">
        <v>0</v>
      </c>
      <c r="M7329" s="171">
        <v>0</v>
      </c>
    </row>
    <row r="7330" spans="1:13">
      <c r="A7330" s="172">
        <v>174</v>
      </c>
      <c r="B7330" s="173" t="s">
        <v>43</v>
      </c>
      <c r="C7330" s="174">
        <v>2007</v>
      </c>
      <c r="D7330" s="175">
        <v>0</v>
      </c>
      <c r="E7330" s="175">
        <v>0</v>
      </c>
      <c r="F7330" s="175">
        <v>0</v>
      </c>
      <c r="G7330" s="175">
        <v>0</v>
      </c>
      <c r="H7330" s="175">
        <v>0</v>
      </c>
      <c r="I7330" s="175">
        <v>0</v>
      </c>
      <c r="J7330" s="175">
        <v>0</v>
      </c>
      <c r="K7330" s="175">
        <v>0</v>
      </c>
      <c r="L7330" s="176">
        <v>0</v>
      </c>
      <c r="M7330" s="177">
        <v>0</v>
      </c>
    </row>
    <row r="7331" spans="1:13">
      <c r="A7331" s="166">
        <v>174</v>
      </c>
      <c r="B7331" s="167" t="s">
        <v>43</v>
      </c>
      <c r="C7331" s="168">
        <v>2008</v>
      </c>
      <c r="D7331" s="169">
        <v>0</v>
      </c>
      <c r="E7331" s="169">
        <v>0</v>
      </c>
      <c r="F7331" s="169">
        <v>0</v>
      </c>
      <c r="G7331" s="169">
        <v>0</v>
      </c>
      <c r="H7331" s="169">
        <v>-6580</v>
      </c>
      <c r="I7331" s="169">
        <v>0</v>
      </c>
      <c r="J7331" s="169">
        <v>0</v>
      </c>
      <c r="K7331" s="169">
        <v>0</v>
      </c>
      <c r="L7331" s="170">
        <v>0</v>
      </c>
      <c r="M7331" s="171">
        <v>0</v>
      </c>
    </row>
    <row r="7332" spans="1:13">
      <c r="A7332" s="172">
        <v>174</v>
      </c>
      <c r="B7332" s="173" t="s">
        <v>43</v>
      </c>
      <c r="C7332" s="174">
        <v>2009</v>
      </c>
      <c r="D7332" s="175">
        <v>0</v>
      </c>
      <c r="E7332" s="175">
        <v>0</v>
      </c>
      <c r="F7332" s="175">
        <v>0</v>
      </c>
      <c r="G7332" s="175">
        <v>0</v>
      </c>
      <c r="H7332" s="175">
        <v>0</v>
      </c>
      <c r="I7332" s="175">
        <v>0</v>
      </c>
      <c r="J7332" s="175">
        <v>0</v>
      </c>
      <c r="K7332" s="175">
        <v>0</v>
      </c>
      <c r="L7332" s="176">
        <v>0</v>
      </c>
      <c r="M7332" s="177">
        <v>0</v>
      </c>
    </row>
    <row r="7333" spans="1:13">
      <c r="A7333" s="166">
        <v>174</v>
      </c>
      <c r="B7333" s="167" t="s">
        <v>43</v>
      </c>
      <c r="C7333" s="168">
        <v>2010</v>
      </c>
      <c r="D7333" s="169">
        <v>0</v>
      </c>
      <c r="E7333" s="169">
        <v>0</v>
      </c>
      <c r="F7333" s="169">
        <v>0</v>
      </c>
      <c r="G7333" s="169">
        <v>0</v>
      </c>
      <c r="H7333" s="169">
        <v>-2000</v>
      </c>
      <c r="I7333" s="169">
        <v>0</v>
      </c>
      <c r="J7333" s="169">
        <v>0</v>
      </c>
      <c r="K7333" s="169">
        <v>0</v>
      </c>
      <c r="L7333" s="170">
        <v>0</v>
      </c>
      <c r="M7333" s="171">
        <v>0</v>
      </c>
    </row>
    <row r="7334" spans="1:13">
      <c r="A7334" s="172">
        <v>174</v>
      </c>
      <c r="B7334" s="173" t="s">
        <v>43</v>
      </c>
      <c r="C7334" s="174">
        <v>2011</v>
      </c>
      <c r="D7334" s="175">
        <v>0</v>
      </c>
      <c r="E7334" s="175">
        <v>0</v>
      </c>
      <c r="F7334" s="175">
        <v>0</v>
      </c>
      <c r="G7334" s="175">
        <v>0</v>
      </c>
      <c r="H7334" s="175">
        <v>0</v>
      </c>
      <c r="I7334" s="175">
        <v>0</v>
      </c>
      <c r="J7334" s="175">
        <v>0</v>
      </c>
      <c r="K7334" s="175">
        <v>0</v>
      </c>
      <c r="L7334" s="176">
        <v>0</v>
      </c>
      <c r="M7334" s="177">
        <v>0</v>
      </c>
    </row>
    <row r="7335" spans="1:13">
      <c r="A7335" s="166">
        <v>174</v>
      </c>
      <c r="B7335" s="167" t="s">
        <v>43</v>
      </c>
      <c r="C7335" s="168">
        <v>2012</v>
      </c>
      <c r="D7335" s="169">
        <v>0</v>
      </c>
      <c r="E7335" s="169">
        <v>0</v>
      </c>
      <c r="F7335" s="169">
        <v>0</v>
      </c>
      <c r="G7335" s="169">
        <v>0</v>
      </c>
      <c r="H7335" s="169">
        <v>0</v>
      </c>
      <c r="I7335" s="169">
        <v>0</v>
      </c>
      <c r="J7335" s="169">
        <v>59544</v>
      </c>
      <c r="K7335" s="169">
        <v>2454</v>
      </c>
      <c r="L7335" s="170">
        <v>0</v>
      </c>
      <c r="M7335" s="171">
        <v>0</v>
      </c>
    </row>
    <row r="7336" spans="1:13">
      <c r="A7336" s="172">
        <v>174</v>
      </c>
      <c r="B7336" s="173" t="s">
        <v>43</v>
      </c>
      <c r="C7336" s="174">
        <v>2013</v>
      </c>
      <c r="D7336" s="175">
        <v>0</v>
      </c>
      <c r="E7336" s="175">
        <v>0</v>
      </c>
      <c r="F7336" s="175">
        <v>0</v>
      </c>
      <c r="G7336" s="175">
        <v>0</v>
      </c>
      <c r="H7336" s="175">
        <v>7154</v>
      </c>
      <c r="I7336" s="175">
        <v>-493</v>
      </c>
      <c r="J7336" s="175">
        <v>134864</v>
      </c>
      <c r="K7336" s="175">
        <v>3719</v>
      </c>
      <c r="L7336" s="176">
        <v>0</v>
      </c>
      <c r="M7336" s="177">
        <v>0</v>
      </c>
    </row>
    <row r="7337" spans="1:13">
      <c r="A7337" s="166">
        <v>174</v>
      </c>
      <c r="B7337" s="167" t="s">
        <v>43</v>
      </c>
      <c r="C7337" s="168">
        <v>2014</v>
      </c>
      <c r="D7337" s="169">
        <v>0</v>
      </c>
      <c r="E7337" s="169">
        <v>0</v>
      </c>
      <c r="F7337" s="169">
        <v>0</v>
      </c>
      <c r="G7337" s="169">
        <v>0</v>
      </c>
      <c r="H7337" s="169">
        <v>-1394</v>
      </c>
      <c r="I7337" s="169">
        <v>-4235</v>
      </c>
      <c r="J7337" s="169">
        <v>78496</v>
      </c>
      <c r="K7337" s="169">
        <v>4173</v>
      </c>
      <c r="L7337" s="170">
        <v>0</v>
      </c>
      <c r="M7337" s="171">
        <v>1</v>
      </c>
    </row>
    <row r="7338" spans="1:13">
      <c r="A7338" s="172">
        <v>174</v>
      </c>
      <c r="B7338" s="173" t="s">
        <v>43</v>
      </c>
      <c r="C7338" s="174">
        <v>2015</v>
      </c>
      <c r="D7338" s="175">
        <v>0</v>
      </c>
      <c r="E7338" s="175">
        <v>0</v>
      </c>
      <c r="F7338" s="175">
        <v>0</v>
      </c>
      <c r="G7338" s="175">
        <v>0</v>
      </c>
      <c r="H7338" s="175">
        <v>87762</v>
      </c>
      <c r="I7338" s="175">
        <v>90554</v>
      </c>
      <c r="J7338" s="175">
        <v>246936</v>
      </c>
      <c r="K7338" s="175">
        <v>10736</v>
      </c>
      <c r="L7338" s="176">
        <v>1</v>
      </c>
      <c r="M7338" s="177">
        <v>3</v>
      </c>
    </row>
    <row r="7339" spans="1:13">
      <c r="A7339" s="166">
        <v>175</v>
      </c>
      <c r="B7339" s="167" t="s">
        <v>176</v>
      </c>
      <c r="C7339" s="168">
        <v>1998</v>
      </c>
      <c r="D7339" s="169">
        <v>0</v>
      </c>
      <c r="E7339" s="169">
        <v>0</v>
      </c>
      <c r="F7339" s="169">
        <v>0</v>
      </c>
      <c r="G7339" s="169">
        <v>0</v>
      </c>
      <c r="H7339" s="169">
        <v>0</v>
      </c>
      <c r="I7339" s="169">
        <v>0</v>
      </c>
      <c r="J7339" s="169">
        <v>0</v>
      </c>
      <c r="K7339" s="169">
        <v>0</v>
      </c>
      <c r="L7339" s="170">
        <v>0</v>
      </c>
      <c r="M7339" s="171">
        <v>0</v>
      </c>
    </row>
    <row r="7340" spans="1:13">
      <c r="A7340" s="172">
        <v>175</v>
      </c>
      <c r="B7340" s="173" t="s">
        <v>176</v>
      </c>
      <c r="C7340" s="174">
        <v>2009</v>
      </c>
      <c r="D7340" s="175">
        <v>0</v>
      </c>
      <c r="E7340" s="175">
        <v>0</v>
      </c>
      <c r="F7340" s="175">
        <v>0</v>
      </c>
      <c r="G7340" s="175">
        <v>0</v>
      </c>
      <c r="H7340" s="175">
        <v>0</v>
      </c>
      <c r="I7340" s="175">
        <v>0</v>
      </c>
      <c r="J7340" s="175">
        <v>0</v>
      </c>
      <c r="K7340" s="175">
        <v>0</v>
      </c>
      <c r="L7340" s="176">
        <v>0</v>
      </c>
      <c r="M7340" s="177">
        <v>0</v>
      </c>
    </row>
    <row r="7341" spans="1:13">
      <c r="A7341" s="166">
        <v>175</v>
      </c>
      <c r="B7341" s="167" t="s">
        <v>176</v>
      </c>
      <c r="C7341" s="168">
        <v>2010</v>
      </c>
      <c r="D7341" s="169">
        <v>0</v>
      </c>
      <c r="E7341" s="169">
        <v>0</v>
      </c>
      <c r="F7341" s="169">
        <v>0</v>
      </c>
      <c r="G7341" s="169">
        <v>0</v>
      </c>
      <c r="H7341" s="169">
        <v>0</v>
      </c>
      <c r="I7341" s="169">
        <v>0</v>
      </c>
      <c r="J7341" s="169">
        <v>0</v>
      </c>
      <c r="K7341" s="169">
        <v>0</v>
      </c>
      <c r="L7341" s="170">
        <v>0</v>
      </c>
      <c r="M7341" s="171">
        <v>0</v>
      </c>
    </row>
    <row r="7342" spans="1:13">
      <c r="A7342" s="172">
        <v>175</v>
      </c>
      <c r="B7342" s="173" t="s">
        <v>176</v>
      </c>
      <c r="C7342" s="174">
        <v>2011</v>
      </c>
      <c r="D7342" s="175">
        <v>0</v>
      </c>
      <c r="E7342" s="175">
        <v>0</v>
      </c>
      <c r="F7342" s="175">
        <v>0</v>
      </c>
      <c r="G7342" s="175">
        <v>0</v>
      </c>
      <c r="H7342" s="175">
        <v>0</v>
      </c>
      <c r="I7342" s="175">
        <v>0</v>
      </c>
      <c r="J7342" s="175">
        <v>0</v>
      </c>
      <c r="K7342" s="175">
        <v>0</v>
      </c>
      <c r="L7342" s="176">
        <v>0</v>
      </c>
      <c r="M7342" s="177">
        <v>0</v>
      </c>
    </row>
    <row r="7343" spans="1:13">
      <c r="A7343" s="166">
        <v>175</v>
      </c>
      <c r="B7343" s="167" t="s">
        <v>176</v>
      </c>
      <c r="C7343" s="168">
        <v>2012</v>
      </c>
      <c r="D7343" s="169">
        <v>0</v>
      </c>
      <c r="E7343" s="169">
        <v>0</v>
      </c>
      <c r="F7343" s="169">
        <v>0</v>
      </c>
      <c r="G7343" s="169">
        <v>0</v>
      </c>
      <c r="H7343" s="169">
        <v>0</v>
      </c>
      <c r="I7343" s="169">
        <v>0</v>
      </c>
      <c r="J7343" s="169">
        <v>0</v>
      </c>
      <c r="K7343" s="169">
        <v>0</v>
      </c>
      <c r="L7343" s="170">
        <v>0</v>
      </c>
      <c r="M7343" s="171">
        <v>0</v>
      </c>
    </row>
    <row r="7344" spans="1:13">
      <c r="A7344" s="172">
        <v>175</v>
      </c>
      <c r="B7344" s="173" t="s">
        <v>176</v>
      </c>
      <c r="C7344" s="174">
        <v>2013</v>
      </c>
      <c r="D7344" s="175">
        <v>0</v>
      </c>
      <c r="E7344" s="175">
        <v>0</v>
      </c>
      <c r="F7344" s="175">
        <v>0</v>
      </c>
      <c r="G7344" s="175">
        <v>0</v>
      </c>
      <c r="H7344" s="175">
        <v>0</v>
      </c>
      <c r="I7344" s="175">
        <v>0</v>
      </c>
      <c r="J7344" s="175">
        <v>0</v>
      </c>
      <c r="K7344" s="175">
        <v>0</v>
      </c>
      <c r="L7344" s="176">
        <v>0</v>
      </c>
      <c r="M7344" s="177">
        <v>0</v>
      </c>
    </row>
    <row r="7345" spans="1:13">
      <c r="A7345" s="166">
        <v>175</v>
      </c>
      <c r="B7345" s="167" t="s">
        <v>176</v>
      </c>
      <c r="C7345" s="168">
        <v>2014</v>
      </c>
      <c r="D7345" s="169">
        <v>0</v>
      </c>
      <c r="E7345" s="169">
        <v>0</v>
      </c>
      <c r="F7345" s="169">
        <v>0</v>
      </c>
      <c r="G7345" s="169">
        <v>0</v>
      </c>
      <c r="H7345" s="169">
        <v>0</v>
      </c>
      <c r="I7345" s="169">
        <v>0</v>
      </c>
      <c r="J7345" s="169">
        <v>0</v>
      </c>
      <c r="K7345" s="169">
        <v>0</v>
      </c>
      <c r="L7345" s="170">
        <v>0</v>
      </c>
      <c r="M7345" s="171">
        <v>0</v>
      </c>
    </row>
    <row r="7346" spans="1:13">
      <c r="A7346" s="172">
        <v>175</v>
      </c>
      <c r="B7346" s="173" t="s">
        <v>176</v>
      </c>
      <c r="C7346" s="174">
        <v>2015</v>
      </c>
      <c r="D7346" s="175">
        <v>0</v>
      </c>
      <c r="E7346" s="175">
        <v>0</v>
      </c>
      <c r="F7346" s="175">
        <v>0</v>
      </c>
      <c r="G7346" s="175">
        <v>0</v>
      </c>
      <c r="H7346" s="175">
        <v>0</v>
      </c>
      <c r="I7346" s="175">
        <v>0</v>
      </c>
      <c r="J7346" s="175">
        <v>0</v>
      </c>
      <c r="K7346" s="175">
        <v>0</v>
      </c>
      <c r="L7346" s="176">
        <v>0</v>
      </c>
      <c r="M7346" s="177">
        <v>0</v>
      </c>
    </row>
    <row r="7347" spans="1:13">
      <c r="A7347" s="166">
        <v>176</v>
      </c>
      <c r="B7347" s="167" t="s">
        <v>76</v>
      </c>
      <c r="C7347" s="168">
        <v>1997</v>
      </c>
      <c r="D7347" s="169">
        <v>0</v>
      </c>
      <c r="E7347" s="169">
        <v>0</v>
      </c>
      <c r="F7347" s="169">
        <v>0</v>
      </c>
      <c r="G7347" s="169">
        <v>0</v>
      </c>
      <c r="H7347" s="169">
        <v>0</v>
      </c>
      <c r="I7347" s="169">
        <v>0</v>
      </c>
      <c r="J7347" s="169">
        <v>0</v>
      </c>
      <c r="K7347" s="169">
        <v>0</v>
      </c>
      <c r="L7347" s="170">
        <v>0</v>
      </c>
      <c r="M7347" s="171">
        <v>0</v>
      </c>
    </row>
    <row r="7348" spans="1:13">
      <c r="A7348" s="172">
        <v>176</v>
      </c>
      <c r="B7348" s="173" t="s">
        <v>76</v>
      </c>
      <c r="C7348" s="174">
        <v>1998</v>
      </c>
      <c r="D7348" s="175">
        <v>0</v>
      </c>
      <c r="E7348" s="175">
        <v>0</v>
      </c>
      <c r="F7348" s="175">
        <v>0</v>
      </c>
      <c r="G7348" s="175">
        <v>0</v>
      </c>
      <c r="H7348" s="175">
        <v>0</v>
      </c>
      <c r="I7348" s="175">
        <v>0</v>
      </c>
      <c r="J7348" s="175">
        <v>0</v>
      </c>
      <c r="K7348" s="175">
        <v>0</v>
      </c>
      <c r="L7348" s="176">
        <v>0</v>
      </c>
      <c r="M7348" s="177">
        <v>0</v>
      </c>
    </row>
    <row r="7349" spans="1:13">
      <c r="A7349" s="166">
        <v>176</v>
      </c>
      <c r="B7349" s="167" t="s">
        <v>76</v>
      </c>
      <c r="C7349" s="168">
        <v>2001</v>
      </c>
      <c r="D7349" s="169">
        <v>0</v>
      </c>
      <c r="E7349" s="169">
        <v>0</v>
      </c>
      <c r="F7349" s="169">
        <v>0</v>
      </c>
      <c r="G7349" s="169">
        <v>0</v>
      </c>
      <c r="H7349" s="169">
        <v>0</v>
      </c>
      <c r="I7349" s="169">
        <v>0</v>
      </c>
      <c r="J7349" s="169">
        <v>0</v>
      </c>
      <c r="K7349" s="169">
        <v>0</v>
      </c>
      <c r="L7349" s="170">
        <v>0</v>
      </c>
      <c r="M7349" s="171">
        <v>0</v>
      </c>
    </row>
    <row r="7350" spans="1:13">
      <c r="A7350" s="172">
        <v>176</v>
      </c>
      <c r="B7350" s="173" t="s">
        <v>76</v>
      </c>
      <c r="C7350" s="174">
        <v>2002</v>
      </c>
      <c r="D7350" s="175">
        <v>0</v>
      </c>
      <c r="E7350" s="175">
        <v>0</v>
      </c>
      <c r="F7350" s="175">
        <v>0</v>
      </c>
      <c r="G7350" s="175">
        <v>0</v>
      </c>
      <c r="H7350" s="175">
        <v>0</v>
      </c>
      <c r="I7350" s="175">
        <v>0</v>
      </c>
      <c r="J7350" s="175">
        <v>0</v>
      </c>
      <c r="K7350" s="175">
        <v>0</v>
      </c>
      <c r="L7350" s="176">
        <v>0</v>
      </c>
      <c r="M7350" s="177">
        <v>0</v>
      </c>
    </row>
    <row r="7351" spans="1:13">
      <c r="A7351" s="166">
        <v>176</v>
      </c>
      <c r="B7351" s="167" t="s">
        <v>76</v>
      </c>
      <c r="C7351" s="168">
        <v>2005</v>
      </c>
      <c r="D7351" s="169">
        <v>0</v>
      </c>
      <c r="E7351" s="169">
        <v>0</v>
      </c>
      <c r="F7351" s="169">
        <v>0</v>
      </c>
      <c r="G7351" s="169">
        <v>0</v>
      </c>
      <c r="H7351" s="169">
        <v>-1600</v>
      </c>
      <c r="I7351" s="169">
        <v>0</v>
      </c>
      <c r="J7351" s="169">
        <v>0</v>
      </c>
      <c r="K7351" s="169">
        <v>0</v>
      </c>
      <c r="L7351" s="170">
        <v>0</v>
      </c>
      <c r="M7351" s="171">
        <v>0</v>
      </c>
    </row>
    <row r="7352" spans="1:13">
      <c r="A7352" s="172">
        <v>176</v>
      </c>
      <c r="B7352" s="173" t="s">
        <v>76</v>
      </c>
      <c r="C7352" s="174">
        <v>2006</v>
      </c>
      <c r="D7352" s="175">
        <v>0</v>
      </c>
      <c r="E7352" s="175">
        <v>0</v>
      </c>
      <c r="F7352" s="175">
        <v>0</v>
      </c>
      <c r="G7352" s="175">
        <v>0</v>
      </c>
      <c r="H7352" s="175">
        <v>-2940</v>
      </c>
      <c r="I7352" s="175">
        <v>0</v>
      </c>
      <c r="J7352" s="175">
        <v>0</v>
      </c>
      <c r="K7352" s="175">
        <v>0</v>
      </c>
      <c r="L7352" s="176">
        <v>0</v>
      </c>
      <c r="M7352" s="177">
        <v>0</v>
      </c>
    </row>
    <row r="7353" spans="1:13">
      <c r="A7353" s="166">
        <v>176</v>
      </c>
      <c r="B7353" s="167" t="s">
        <v>76</v>
      </c>
      <c r="C7353" s="168">
        <v>2007</v>
      </c>
      <c r="D7353" s="169">
        <v>0</v>
      </c>
      <c r="E7353" s="169">
        <v>0</v>
      </c>
      <c r="F7353" s="169">
        <v>0</v>
      </c>
      <c r="G7353" s="169">
        <v>0</v>
      </c>
      <c r="H7353" s="169">
        <v>-1262</v>
      </c>
      <c r="I7353" s="169">
        <v>0</v>
      </c>
      <c r="J7353" s="169">
        <v>0</v>
      </c>
      <c r="K7353" s="169">
        <v>0</v>
      </c>
      <c r="L7353" s="170">
        <v>0</v>
      </c>
      <c r="M7353" s="171">
        <v>0</v>
      </c>
    </row>
    <row r="7354" spans="1:13">
      <c r="A7354" s="172">
        <v>176</v>
      </c>
      <c r="B7354" s="173" t="s">
        <v>76</v>
      </c>
      <c r="C7354" s="174">
        <v>2008</v>
      </c>
      <c r="D7354" s="175">
        <v>0</v>
      </c>
      <c r="E7354" s="175">
        <v>0</v>
      </c>
      <c r="F7354" s="175">
        <v>0</v>
      </c>
      <c r="G7354" s="175">
        <v>0</v>
      </c>
      <c r="H7354" s="175">
        <v>0</v>
      </c>
      <c r="I7354" s="175">
        <v>0</v>
      </c>
      <c r="J7354" s="175">
        <v>0</v>
      </c>
      <c r="K7354" s="175">
        <v>0</v>
      </c>
      <c r="L7354" s="176">
        <v>0</v>
      </c>
      <c r="M7354" s="177">
        <v>0</v>
      </c>
    </row>
    <row r="7355" spans="1:13">
      <c r="A7355" s="166">
        <v>176</v>
      </c>
      <c r="B7355" s="167" t="s">
        <v>76</v>
      </c>
      <c r="C7355" s="168">
        <v>2009</v>
      </c>
      <c r="D7355" s="169">
        <v>0</v>
      </c>
      <c r="E7355" s="169">
        <v>0</v>
      </c>
      <c r="F7355" s="169">
        <v>0</v>
      </c>
      <c r="G7355" s="169">
        <v>0</v>
      </c>
      <c r="H7355" s="169">
        <v>0</v>
      </c>
      <c r="I7355" s="169">
        <v>0</v>
      </c>
      <c r="J7355" s="169">
        <v>0</v>
      </c>
      <c r="K7355" s="169">
        <v>0</v>
      </c>
      <c r="L7355" s="170">
        <v>0</v>
      </c>
      <c r="M7355" s="171">
        <v>0</v>
      </c>
    </row>
    <row r="7356" spans="1:13">
      <c r="A7356" s="172">
        <v>176</v>
      </c>
      <c r="B7356" s="173" t="s">
        <v>76</v>
      </c>
      <c r="C7356" s="174">
        <v>2010</v>
      </c>
      <c r="D7356" s="175">
        <v>0</v>
      </c>
      <c r="E7356" s="175">
        <v>0</v>
      </c>
      <c r="F7356" s="175">
        <v>0</v>
      </c>
      <c r="G7356" s="175">
        <v>0</v>
      </c>
      <c r="H7356" s="175">
        <v>-1000</v>
      </c>
      <c r="I7356" s="175">
        <v>0</v>
      </c>
      <c r="J7356" s="175">
        <v>0</v>
      </c>
      <c r="K7356" s="175">
        <v>0</v>
      </c>
      <c r="L7356" s="176">
        <v>0</v>
      </c>
      <c r="M7356" s="177">
        <v>0</v>
      </c>
    </row>
    <row r="7357" spans="1:13">
      <c r="A7357" s="166">
        <v>176</v>
      </c>
      <c r="B7357" s="167" t="s">
        <v>76</v>
      </c>
      <c r="C7357" s="168">
        <v>2011</v>
      </c>
      <c r="D7357" s="169">
        <v>0</v>
      </c>
      <c r="E7357" s="169">
        <v>0</v>
      </c>
      <c r="F7357" s="169">
        <v>0</v>
      </c>
      <c r="G7357" s="169">
        <v>0</v>
      </c>
      <c r="H7357" s="169">
        <v>0</v>
      </c>
      <c r="I7357" s="169">
        <v>0</v>
      </c>
      <c r="J7357" s="169">
        <v>0</v>
      </c>
      <c r="K7357" s="169">
        <v>0</v>
      </c>
      <c r="L7357" s="170">
        <v>0</v>
      </c>
      <c r="M7357" s="171">
        <v>0</v>
      </c>
    </row>
    <row r="7358" spans="1:13">
      <c r="A7358" s="172">
        <v>176</v>
      </c>
      <c r="B7358" s="173" t="s">
        <v>76</v>
      </c>
      <c r="C7358" s="174">
        <v>2012</v>
      </c>
      <c r="D7358" s="175">
        <v>0</v>
      </c>
      <c r="E7358" s="175">
        <v>0</v>
      </c>
      <c r="F7358" s="175">
        <v>0</v>
      </c>
      <c r="G7358" s="175">
        <v>0</v>
      </c>
      <c r="H7358" s="175">
        <v>-759</v>
      </c>
      <c r="I7358" s="175">
        <v>0</v>
      </c>
      <c r="J7358" s="175">
        <v>0</v>
      </c>
      <c r="K7358" s="175">
        <v>0</v>
      </c>
      <c r="L7358" s="176">
        <v>0</v>
      </c>
      <c r="M7358" s="177">
        <v>0</v>
      </c>
    </row>
    <row r="7359" spans="1:13">
      <c r="A7359" s="166">
        <v>176</v>
      </c>
      <c r="B7359" s="167" t="s">
        <v>76</v>
      </c>
      <c r="C7359" s="168">
        <v>2013</v>
      </c>
      <c r="D7359" s="169">
        <v>0</v>
      </c>
      <c r="E7359" s="169">
        <v>0</v>
      </c>
      <c r="F7359" s="169">
        <v>0</v>
      </c>
      <c r="G7359" s="169">
        <v>0</v>
      </c>
      <c r="H7359" s="169">
        <v>0</v>
      </c>
      <c r="I7359" s="169">
        <v>0</v>
      </c>
      <c r="J7359" s="169">
        <v>0</v>
      </c>
      <c r="K7359" s="169">
        <v>0</v>
      </c>
      <c r="L7359" s="170">
        <v>0</v>
      </c>
      <c r="M7359" s="171">
        <v>0</v>
      </c>
    </row>
    <row r="7360" spans="1:13">
      <c r="A7360" s="172">
        <v>176</v>
      </c>
      <c r="B7360" s="173" t="s">
        <v>76</v>
      </c>
      <c r="C7360" s="174">
        <v>2014</v>
      </c>
      <c r="D7360" s="175">
        <v>0</v>
      </c>
      <c r="E7360" s="175">
        <v>0</v>
      </c>
      <c r="F7360" s="175">
        <v>0</v>
      </c>
      <c r="G7360" s="175">
        <v>0</v>
      </c>
      <c r="H7360" s="175">
        <v>-530</v>
      </c>
      <c r="I7360" s="175">
        <v>0</v>
      </c>
      <c r="J7360" s="175">
        <v>0</v>
      </c>
      <c r="K7360" s="175">
        <v>0</v>
      </c>
      <c r="L7360" s="176">
        <v>0</v>
      </c>
      <c r="M7360" s="177">
        <v>0</v>
      </c>
    </row>
    <row r="7361" spans="1:13">
      <c r="A7361" s="166">
        <v>176</v>
      </c>
      <c r="B7361" s="167" t="s">
        <v>76</v>
      </c>
      <c r="C7361" s="168">
        <v>2015</v>
      </c>
      <c r="D7361" s="169">
        <v>0</v>
      </c>
      <c r="E7361" s="169">
        <v>0</v>
      </c>
      <c r="F7361" s="169">
        <v>0</v>
      </c>
      <c r="G7361" s="169">
        <v>0</v>
      </c>
      <c r="H7361" s="169">
        <v>9957</v>
      </c>
      <c r="I7361" s="169">
        <v>1876</v>
      </c>
      <c r="J7361" s="169">
        <v>0</v>
      </c>
      <c r="K7361" s="169">
        <v>0</v>
      </c>
      <c r="L7361" s="170">
        <v>0</v>
      </c>
      <c r="M7361" s="171">
        <v>0</v>
      </c>
    </row>
    <row r="7362" spans="1:13">
      <c r="A7362" s="172">
        <v>176</v>
      </c>
      <c r="B7362" s="173" t="s">
        <v>76</v>
      </c>
      <c r="C7362" s="174">
        <v>2016</v>
      </c>
      <c r="D7362" s="175">
        <v>0</v>
      </c>
      <c r="E7362" s="175">
        <v>0</v>
      </c>
      <c r="F7362" s="175">
        <v>0</v>
      </c>
      <c r="G7362" s="175">
        <v>0</v>
      </c>
      <c r="H7362" s="175">
        <v>32023</v>
      </c>
      <c r="I7362" s="175">
        <v>80369</v>
      </c>
      <c r="J7362" s="175">
        <v>2344</v>
      </c>
      <c r="K7362" s="175">
        <v>-75</v>
      </c>
      <c r="L7362" s="176">
        <v>0</v>
      </c>
      <c r="M7362" s="177">
        <v>3</v>
      </c>
    </row>
    <row r="7363" spans="1:13">
      <c r="A7363" s="166">
        <v>176</v>
      </c>
      <c r="B7363" s="167" t="s">
        <v>76</v>
      </c>
      <c r="C7363" s="168">
        <v>2017</v>
      </c>
      <c r="D7363" s="169">
        <v>0</v>
      </c>
      <c r="E7363" s="169">
        <v>0</v>
      </c>
      <c r="F7363" s="169">
        <v>0</v>
      </c>
      <c r="G7363" s="169">
        <v>0</v>
      </c>
      <c r="H7363" s="169">
        <v>422496</v>
      </c>
      <c r="I7363" s="169">
        <v>134091.29999999999</v>
      </c>
      <c r="J7363" s="169">
        <v>-66191</v>
      </c>
      <c r="K7363" s="169">
        <v>-13226</v>
      </c>
      <c r="L7363" s="170">
        <v>-1</v>
      </c>
      <c r="M7363" s="171">
        <v>-3</v>
      </c>
    </row>
    <row r="7364" spans="1:13">
      <c r="A7364" s="172">
        <v>176</v>
      </c>
      <c r="B7364" s="173" t="s">
        <v>76</v>
      </c>
      <c r="C7364" s="174">
        <v>2018</v>
      </c>
      <c r="D7364" s="175">
        <v>0</v>
      </c>
      <c r="E7364" s="175">
        <v>0</v>
      </c>
      <c r="F7364" s="175">
        <v>0</v>
      </c>
      <c r="G7364" s="175">
        <v>0</v>
      </c>
      <c r="H7364" s="175">
        <v>606229</v>
      </c>
      <c r="I7364" s="175">
        <v>134516.65</v>
      </c>
      <c r="J7364" s="175">
        <v>-78717</v>
      </c>
      <c r="K7364" s="175">
        <v>-3321</v>
      </c>
      <c r="L7364" s="176">
        <v>7</v>
      </c>
      <c r="M7364" s="177">
        <v>-4</v>
      </c>
    </row>
    <row r="7365" spans="1:13">
      <c r="A7365" s="166">
        <v>176</v>
      </c>
      <c r="B7365" s="167" t="s">
        <v>76</v>
      </c>
      <c r="C7365" s="168">
        <v>2019</v>
      </c>
      <c r="D7365" s="169">
        <v>0</v>
      </c>
      <c r="E7365" s="169">
        <v>0</v>
      </c>
      <c r="F7365" s="169">
        <v>0</v>
      </c>
      <c r="G7365" s="169">
        <v>0</v>
      </c>
      <c r="H7365" s="169">
        <v>536682</v>
      </c>
      <c r="I7365" s="169">
        <v>81452.05</v>
      </c>
      <c r="J7365" s="169">
        <v>678282</v>
      </c>
      <c r="K7365" s="169">
        <v>2280</v>
      </c>
      <c r="L7365" s="170">
        <v>13</v>
      </c>
      <c r="M7365" s="171">
        <v>-18</v>
      </c>
    </row>
    <row r="7366" spans="1:13">
      <c r="A7366" s="172">
        <v>176</v>
      </c>
      <c r="B7366" s="173" t="s">
        <v>76</v>
      </c>
      <c r="C7366" s="174">
        <v>2020</v>
      </c>
      <c r="D7366" s="175">
        <v>221404900</v>
      </c>
      <c r="E7366" s="175">
        <v>1217442000</v>
      </c>
      <c r="F7366" s="175">
        <v>24571400</v>
      </c>
      <c r="G7366" s="175">
        <v>116449000</v>
      </c>
      <c r="H7366" s="175">
        <v>11591887</v>
      </c>
      <c r="I7366" s="175">
        <v>1558006.55</v>
      </c>
      <c r="J7366" s="175">
        <v>1910532</v>
      </c>
      <c r="K7366" s="175">
        <v>86474</v>
      </c>
      <c r="L7366" s="176">
        <v>3215</v>
      </c>
      <c r="M7366" s="177">
        <v>293</v>
      </c>
    </row>
    <row r="7367" spans="1:13">
      <c r="A7367" s="166">
        <v>177</v>
      </c>
      <c r="B7367" s="167" t="s">
        <v>70</v>
      </c>
      <c r="C7367" s="168">
        <v>2000</v>
      </c>
      <c r="D7367" s="169">
        <v>0</v>
      </c>
      <c r="E7367" s="169">
        <v>0</v>
      </c>
      <c r="F7367" s="169">
        <v>0</v>
      </c>
      <c r="G7367" s="169">
        <v>0</v>
      </c>
      <c r="H7367" s="169">
        <v>0</v>
      </c>
      <c r="I7367" s="169">
        <v>0</v>
      </c>
      <c r="J7367" s="169">
        <v>0</v>
      </c>
      <c r="K7367" s="169">
        <v>0</v>
      </c>
      <c r="L7367" s="170">
        <v>0</v>
      </c>
      <c r="M7367" s="171">
        <v>0</v>
      </c>
    </row>
    <row r="7368" spans="1:13">
      <c r="A7368" s="172">
        <v>177</v>
      </c>
      <c r="B7368" s="173" t="s">
        <v>70</v>
      </c>
      <c r="C7368" s="174">
        <v>2003</v>
      </c>
      <c r="D7368" s="175">
        <v>0</v>
      </c>
      <c r="E7368" s="175">
        <v>0</v>
      </c>
      <c r="F7368" s="175">
        <v>0</v>
      </c>
      <c r="G7368" s="175">
        <v>0</v>
      </c>
      <c r="H7368" s="175">
        <v>-6127.15</v>
      </c>
      <c r="I7368" s="175">
        <v>0</v>
      </c>
      <c r="J7368" s="175">
        <v>0</v>
      </c>
      <c r="K7368" s="175">
        <v>0</v>
      </c>
      <c r="L7368" s="176">
        <v>0</v>
      </c>
      <c r="M7368" s="177">
        <v>0</v>
      </c>
    </row>
    <row r="7369" spans="1:13">
      <c r="A7369" s="166">
        <v>177</v>
      </c>
      <c r="B7369" s="167" t="s">
        <v>70</v>
      </c>
      <c r="C7369" s="168">
        <v>2004</v>
      </c>
      <c r="D7369" s="169">
        <v>0</v>
      </c>
      <c r="E7369" s="169">
        <v>0</v>
      </c>
      <c r="F7369" s="169">
        <v>0</v>
      </c>
      <c r="G7369" s="169">
        <v>0</v>
      </c>
      <c r="H7369" s="169">
        <v>-2618.75</v>
      </c>
      <c r="I7369" s="169">
        <v>0</v>
      </c>
      <c r="J7369" s="169">
        <v>0</v>
      </c>
      <c r="K7369" s="169">
        <v>0</v>
      </c>
      <c r="L7369" s="170">
        <v>0</v>
      </c>
      <c r="M7369" s="171">
        <v>0</v>
      </c>
    </row>
    <row r="7370" spans="1:13">
      <c r="A7370" s="172">
        <v>177</v>
      </c>
      <c r="B7370" s="173" t="s">
        <v>70</v>
      </c>
      <c r="C7370" s="174">
        <v>2008</v>
      </c>
      <c r="D7370" s="175">
        <v>0</v>
      </c>
      <c r="E7370" s="175">
        <v>0</v>
      </c>
      <c r="F7370" s="175">
        <v>0</v>
      </c>
      <c r="G7370" s="175">
        <v>0</v>
      </c>
      <c r="H7370" s="175">
        <v>-1600</v>
      </c>
      <c r="I7370" s="175">
        <v>0</v>
      </c>
      <c r="J7370" s="175">
        <v>0</v>
      </c>
      <c r="K7370" s="175">
        <v>0</v>
      </c>
      <c r="L7370" s="176">
        <v>0</v>
      </c>
      <c r="M7370" s="177">
        <v>0</v>
      </c>
    </row>
    <row r="7371" spans="1:13">
      <c r="A7371" s="166">
        <v>177</v>
      </c>
      <c r="B7371" s="167" t="s">
        <v>70</v>
      </c>
      <c r="C7371" s="168">
        <v>2009</v>
      </c>
      <c r="D7371" s="169">
        <v>0</v>
      </c>
      <c r="E7371" s="169">
        <v>0</v>
      </c>
      <c r="F7371" s="169">
        <v>0</v>
      </c>
      <c r="G7371" s="169">
        <v>0</v>
      </c>
      <c r="H7371" s="169">
        <v>-4458</v>
      </c>
      <c r="I7371" s="169">
        <v>0</v>
      </c>
      <c r="J7371" s="169">
        <v>0</v>
      </c>
      <c r="K7371" s="169">
        <v>0</v>
      </c>
      <c r="L7371" s="170">
        <v>0</v>
      </c>
      <c r="M7371" s="171">
        <v>0</v>
      </c>
    </row>
    <row r="7372" spans="1:13">
      <c r="A7372" s="172">
        <v>177</v>
      </c>
      <c r="B7372" s="173" t="s">
        <v>70</v>
      </c>
      <c r="C7372" s="174">
        <v>2011</v>
      </c>
      <c r="D7372" s="175">
        <v>0</v>
      </c>
      <c r="E7372" s="175">
        <v>0</v>
      </c>
      <c r="F7372" s="175">
        <v>0</v>
      </c>
      <c r="G7372" s="175">
        <v>0</v>
      </c>
      <c r="H7372" s="175">
        <v>-2510</v>
      </c>
      <c r="I7372" s="175">
        <v>0</v>
      </c>
      <c r="J7372" s="175">
        <v>0</v>
      </c>
      <c r="K7372" s="175">
        <v>0</v>
      </c>
      <c r="L7372" s="176">
        <v>0</v>
      </c>
      <c r="M7372" s="177">
        <v>0</v>
      </c>
    </row>
    <row r="7373" spans="1:13">
      <c r="A7373" s="166">
        <v>177</v>
      </c>
      <c r="B7373" s="167" t="s">
        <v>70</v>
      </c>
      <c r="C7373" s="168">
        <v>2012</v>
      </c>
      <c r="D7373" s="169">
        <v>0</v>
      </c>
      <c r="E7373" s="169">
        <v>0</v>
      </c>
      <c r="F7373" s="169">
        <v>0</v>
      </c>
      <c r="G7373" s="169">
        <v>0</v>
      </c>
      <c r="H7373" s="169">
        <v>-1367.95</v>
      </c>
      <c r="I7373" s="169">
        <v>0</v>
      </c>
      <c r="J7373" s="169">
        <v>0</v>
      </c>
      <c r="K7373" s="169">
        <v>0</v>
      </c>
      <c r="L7373" s="170">
        <v>0</v>
      </c>
      <c r="M7373" s="171">
        <v>0</v>
      </c>
    </row>
    <row r="7374" spans="1:13">
      <c r="A7374" s="172">
        <v>177</v>
      </c>
      <c r="B7374" s="173" t="s">
        <v>70</v>
      </c>
      <c r="C7374" s="174">
        <v>2013</v>
      </c>
      <c r="D7374" s="175">
        <v>0</v>
      </c>
      <c r="E7374" s="175">
        <v>0</v>
      </c>
      <c r="F7374" s="175">
        <v>0</v>
      </c>
      <c r="G7374" s="175">
        <v>0</v>
      </c>
      <c r="H7374" s="175">
        <v>-3643.7</v>
      </c>
      <c r="I7374" s="175">
        <v>0</v>
      </c>
      <c r="J7374" s="175">
        <v>0</v>
      </c>
      <c r="K7374" s="175">
        <v>0</v>
      </c>
      <c r="L7374" s="176">
        <v>0</v>
      </c>
      <c r="M7374" s="177">
        <v>0</v>
      </c>
    </row>
    <row r="7375" spans="1:13">
      <c r="A7375" s="166">
        <v>177</v>
      </c>
      <c r="B7375" s="167" t="s">
        <v>70</v>
      </c>
      <c r="C7375" s="168">
        <v>2014</v>
      </c>
      <c r="D7375" s="169">
        <v>0</v>
      </c>
      <c r="E7375" s="169">
        <v>0</v>
      </c>
      <c r="F7375" s="169">
        <v>0</v>
      </c>
      <c r="G7375" s="169">
        <v>0</v>
      </c>
      <c r="H7375" s="169">
        <v>11062</v>
      </c>
      <c r="I7375" s="169">
        <v>2320</v>
      </c>
      <c r="J7375" s="169">
        <v>0</v>
      </c>
      <c r="K7375" s="169">
        <v>0</v>
      </c>
      <c r="L7375" s="170">
        <v>0</v>
      </c>
      <c r="M7375" s="171">
        <v>0</v>
      </c>
    </row>
    <row r="7376" spans="1:13">
      <c r="A7376" s="172">
        <v>177</v>
      </c>
      <c r="B7376" s="173" t="s">
        <v>70</v>
      </c>
      <c r="C7376" s="174">
        <v>2015</v>
      </c>
      <c r="D7376" s="175">
        <v>0</v>
      </c>
      <c r="E7376" s="175">
        <v>0</v>
      </c>
      <c r="F7376" s="175">
        <v>0</v>
      </c>
      <c r="G7376" s="175">
        <v>0</v>
      </c>
      <c r="H7376" s="175">
        <v>-112611</v>
      </c>
      <c r="I7376" s="175">
        <v>1587</v>
      </c>
      <c r="J7376" s="175">
        <v>0</v>
      </c>
      <c r="K7376" s="175">
        <v>0</v>
      </c>
      <c r="L7376" s="176">
        <v>2</v>
      </c>
      <c r="M7376" s="177">
        <v>0</v>
      </c>
    </row>
    <row r="7377" spans="1:13">
      <c r="A7377" s="166">
        <v>177</v>
      </c>
      <c r="B7377" s="167" t="s">
        <v>70</v>
      </c>
      <c r="C7377" s="168">
        <v>2016</v>
      </c>
      <c r="D7377" s="169">
        <v>0</v>
      </c>
      <c r="E7377" s="169">
        <v>0</v>
      </c>
      <c r="F7377" s="169">
        <v>0</v>
      </c>
      <c r="G7377" s="169">
        <v>0</v>
      </c>
      <c r="H7377" s="169">
        <v>82973</v>
      </c>
      <c r="I7377" s="169">
        <v>151969</v>
      </c>
      <c r="J7377" s="169">
        <v>2152</v>
      </c>
      <c r="K7377" s="169">
        <v>11</v>
      </c>
      <c r="L7377" s="170">
        <v>2</v>
      </c>
      <c r="M7377" s="171">
        <v>-1</v>
      </c>
    </row>
    <row r="7378" spans="1:13">
      <c r="A7378" s="172">
        <v>177</v>
      </c>
      <c r="B7378" s="173" t="s">
        <v>70</v>
      </c>
      <c r="C7378" s="174">
        <v>2017</v>
      </c>
      <c r="D7378" s="175">
        <v>0</v>
      </c>
      <c r="E7378" s="175">
        <v>0</v>
      </c>
      <c r="F7378" s="175">
        <v>0</v>
      </c>
      <c r="G7378" s="175">
        <v>0</v>
      </c>
      <c r="H7378" s="175">
        <v>374605</v>
      </c>
      <c r="I7378" s="175">
        <v>210294</v>
      </c>
      <c r="J7378" s="175">
        <v>-63356</v>
      </c>
      <c r="K7378" s="175">
        <v>2193</v>
      </c>
      <c r="L7378" s="176">
        <v>-217</v>
      </c>
      <c r="M7378" s="177">
        <v>0</v>
      </c>
    </row>
    <row r="7379" spans="1:13">
      <c r="A7379" s="166">
        <v>177</v>
      </c>
      <c r="B7379" s="167" t="s">
        <v>70</v>
      </c>
      <c r="C7379" s="168">
        <v>2018</v>
      </c>
      <c r="D7379" s="169">
        <v>0</v>
      </c>
      <c r="E7379" s="169">
        <v>0</v>
      </c>
      <c r="F7379" s="169">
        <v>0</v>
      </c>
      <c r="G7379" s="169">
        <v>0</v>
      </c>
      <c r="H7379" s="169">
        <v>846761</v>
      </c>
      <c r="I7379" s="169">
        <v>363025</v>
      </c>
      <c r="J7379" s="169">
        <v>-31384</v>
      </c>
      <c r="K7379" s="169">
        <v>-212</v>
      </c>
      <c r="L7379" s="170">
        <v>-283</v>
      </c>
      <c r="M7379" s="171">
        <v>-2</v>
      </c>
    </row>
    <row r="7380" spans="1:13">
      <c r="A7380" s="172">
        <v>177</v>
      </c>
      <c r="B7380" s="173" t="s">
        <v>70</v>
      </c>
      <c r="C7380" s="174">
        <v>2019</v>
      </c>
      <c r="D7380" s="175">
        <v>0</v>
      </c>
      <c r="E7380" s="175">
        <v>0</v>
      </c>
      <c r="F7380" s="175">
        <v>0</v>
      </c>
      <c r="G7380" s="175">
        <v>0</v>
      </c>
      <c r="H7380" s="175">
        <v>2138971</v>
      </c>
      <c r="I7380" s="175">
        <v>394808</v>
      </c>
      <c r="J7380" s="175">
        <v>-79687</v>
      </c>
      <c r="K7380" s="175">
        <v>-3371</v>
      </c>
      <c r="L7380" s="176">
        <v>-272</v>
      </c>
      <c r="M7380" s="177">
        <v>-6</v>
      </c>
    </row>
    <row r="7381" spans="1:13">
      <c r="A7381" s="166">
        <v>177</v>
      </c>
      <c r="B7381" s="167" t="s">
        <v>70</v>
      </c>
      <c r="C7381" s="168">
        <v>2020</v>
      </c>
      <c r="D7381" s="169">
        <v>488134500</v>
      </c>
      <c r="E7381" s="169">
        <v>2875123700</v>
      </c>
      <c r="F7381" s="169">
        <v>19104000</v>
      </c>
      <c r="G7381" s="169">
        <v>362728000</v>
      </c>
      <c r="H7381" s="169">
        <v>25732446</v>
      </c>
      <c r="I7381" s="169">
        <v>3932207</v>
      </c>
      <c r="J7381" s="169">
        <v>1523364</v>
      </c>
      <c r="K7381" s="169">
        <v>271336</v>
      </c>
      <c r="L7381" s="170">
        <v>7521</v>
      </c>
      <c r="M7381" s="171">
        <v>489</v>
      </c>
    </row>
    <row r="7382" spans="1:13">
      <c r="A7382" s="172">
        <v>178</v>
      </c>
      <c r="B7382" s="173" t="s">
        <v>95</v>
      </c>
      <c r="C7382" s="174">
        <v>1999</v>
      </c>
      <c r="D7382" s="175">
        <v>0</v>
      </c>
      <c r="E7382" s="175">
        <v>0</v>
      </c>
      <c r="F7382" s="175">
        <v>0</v>
      </c>
      <c r="G7382" s="175">
        <v>0</v>
      </c>
      <c r="H7382" s="175">
        <v>0</v>
      </c>
      <c r="I7382" s="175">
        <v>0</v>
      </c>
      <c r="J7382" s="175">
        <v>0</v>
      </c>
      <c r="K7382" s="175">
        <v>0</v>
      </c>
      <c r="L7382" s="176">
        <v>0</v>
      </c>
      <c r="M7382" s="177">
        <v>0</v>
      </c>
    </row>
    <row r="7383" spans="1:13">
      <c r="A7383" s="166">
        <v>178</v>
      </c>
      <c r="B7383" s="167" t="s">
        <v>95</v>
      </c>
      <c r="C7383" s="168">
        <v>2002</v>
      </c>
      <c r="D7383" s="169">
        <v>0</v>
      </c>
      <c r="E7383" s="169">
        <v>0</v>
      </c>
      <c r="F7383" s="169">
        <v>0</v>
      </c>
      <c r="G7383" s="169">
        <v>0</v>
      </c>
      <c r="H7383" s="169">
        <v>-4000</v>
      </c>
      <c r="I7383" s="169">
        <v>0</v>
      </c>
      <c r="J7383" s="169">
        <v>0</v>
      </c>
      <c r="K7383" s="169">
        <v>0</v>
      </c>
      <c r="L7383" s="170">
        <v>0</v>
      </c>
      <c r="M7383" s="171">
        <v>0</v>
      </c>
    </row>
    <row r="7384" spans="1:13">
      <c r="A7384" s="172">
        <v>178</v>
      </c>
      <c r="B7384" s="173" t="s">
        <v>95</v>
      </c>
      <c r="C7384" s="174">
        <v>2006</v>
      </c>
      <c r="D7384" s="175">
        <v>0</v>
      </c>
      <c r="E7384" s="175">
        <v>0</v>
      </c>
      <c r="F7384" s="175">
        <v>0</v>
      </c>
      <c r="G7384" s="175">
        <v>0</v>
      </c>
      <c r="H7384" s="175">
        <v>-1612</v>
      </c>
      <c r="I7384" s="175">
        <v>0</v>
      </c>
      <c r="J7384" s="175">
        <v>0</v>
      </c>
      <c r="K7384" s="175">
        <v>0</v>
      </c>
      <c r="L7384" s="176">
        <v>0</v>
      </c>
      <c r="M7384" s="177">
        <v>0</v>
      </c>
    </row>
    <row r="7385" spans="1:13">
      <c r="A7385" s="166">
        <v>178</v>
      </c>
      <c r="B7385" s="167" t="s">
        <v>95</v>
      </c>
      <c r="C7385" s="168">
        <v>2008</v>
      </c>
      <c r="D7385" s="169">
        <v>0</v>
      </c>
      <c r="E7385" s="169">
        <v>0</v>
      </c>
      <c r="F7385" s="169">
        <v>0</v>
      </c>
      <c r="G7385" s="169">
        <v>0</v>
      </c>
      <c r="H7385" s="169">
        <v>0</v>
      </c>
      <c r="I7385" s="169">
        <v>0</v>
      </c>
      <c r="J7385" s="169">
        <v>0</v>
      </c>
      <c r="K7385" s="169">
        <v>0</v>
      </c>
      <c r="L7385" s="170">
        <v>0</v>
      </c>
      <c r="M7385" s="171">
        <v>0</v>
      </c>
    </row>
    <row r="7386" spans="1:13">
      <c r="A7386" s="172">
        <v>178</v>
      </c>
      <c r="B7386" s="173" t="s">
        <v>95</v>
      </c>
      <c r="C7386" s="174">
        <v>2010</v>
      </c>
      <c r="D7386" s="175">
        <v>0</v>
      </c>
      <c r="E7386" s="175">
        <v>0</v>
      </c>
      <c r="F7386" s="175">
        <v>0</v>
      </c>
      <c r="G7386" s="175">
        <v>0</v>
      </c>
      <c r="H7386" s="175">
        <v>0</v>
      </c>
      <c r="I7386" s="175">
        <v>0</v>
      </c>
      <c r="J7386" s="175">
        <v>0</v>
      </c>
      <c r="K7386" s="175">
        <v>0</v>
      </c>
      <c r="L7386" s="176">
        <v>0</v>
      </c>
      <c r="M7386" s="177">
        <v>0</v>
      </c>
    </row>
    <row r="7387" spans="1:13">
      <c r="A7387" s="166">
        <v>178</v>
      </c>
      <c r="B7387" s="167" t="s">
        <v>95</v>
      </c>
      <c r="C7387" s="168">
        <v>2011</v>
      </c>
      <c r="D7387" s="169">
        <v>0</v>
      </c>
      <c r="E7387" s="169">
        <v>0</v>
      </c>
      <c r="F7387" s="169">
        <v>0</v>
      </c>
      <c r="G7387" s="169">
        <v>0</v>
      </c>
      <c r="H7387" s="169">
        <v>-2044</v>
      </c>
      <c r="I7387" s="169">
        <v>0</v>
      </c>
      <c r="J7387" s="169">
        <v>30016</v>
      </c>
      <c r="K7387" s="169">
        <v>186</v>
      </c>
      <c r="L7387" s="170">
        <v>0</v>
      </c>
      <c r="M7387" s="171">
        <v>1</v>
      </c>
    </row>
    <row r="7388" spans="1:13">
      <c r="A7388" s="172">
        <v>178</v>
      </c>
      <c r="B7388" s="173" t="s">
        <v>95</v>
      </c>
      <c r="C7388" s="174">
        <v>2012</v>
      </c>
      <c r="D7388" s="175">
        <v>0</v>
      </c>
      <c r="E7388" s="175">
        <v>0</v>
      </c>
      <c r="F7388" s="175">
        <v>0</v>
      </c>
      <c r="G7388" s="175">
        <v>0</v>
      </c>
      <c r="H7388" s="175">
        <v>20</v>
      </c>
      <c r="I7388" s="175">
        <v>206.65</v>
      </c>
      <c r="J7388" s="175">
        <v>34920</v>
      </c>
      <c r="K7388" s="175">
        <v>150</v>
      </c>
      <c r="L7388" s="176">
        <v>0</v>
      </c>
      <c r="M7388" s="177">
        <v>1</v>
      </c>
    </row>
    <row r="7389" spans="1:13">
      <c r="A7389" s="166">
        <v>178</v>
      </c>
      <c r="B7389" s="167" t="s">
        <v>95</v>
      </c>
      <c r="C7389" s="168">
        <v>2013</v>
      </c>
      <c r="D7389" s="169">
        <v>0</v>
      </c>
      <c r="E7389" s="169">
        <v>0</v>
      </c>
      <c r="F7389" s="169">
        <v>0</v>
      </c>
      <c r="G7389" s="169">
        <v>0</v>
      </c>
      <c r="H7389" s="169">
        <v>2655</v>
      </c>
      <c r="I7389" s="169">
        <v>854</v>
      </c>
      <c r="J7389" s="169">
        <v>47272</v>
      </c>
      <c r="K7389" s="169">
        <v>282</v>
      </c>
      <c r="L7389" s="170">
        <v>0</v>
      </c>
      <c r="M7389" s="171">
        <v>1</v>
      </c>
    </row>
    <row r="7390" spans="1:13">
      <c r="A7390" s="172">
        <v>178</v>
      </c>
      <c r="B7390" s="173" t="s">
        <v>95</v>
      </c>
      <c r="C7390" s="174">
        <v>2014</v>
      </c>
      <c r="D7390" s="175">
        <v>0</v>
      </c>
      <c r="E7390" s="175">
        <v>0</v>
      </c>
      <c r="F7390" s="175">
        <v>0</v>
      </c>
      <c r="G7390" s="175">
        <v>0</v>
      </c>
      <c r="H7390" s="175">
        <v>1119</v>
      </c>
      <c r="I7390" s="175">
        <v>5284</v>
      </c>
      <c r="J7390" s="175">
        <v>10264</v>
      </c>
      <c r="K7390" s="175">
        <v>263</v>
      </c>
      <c r="L7390" s="176">
        <v>0</v>
      </c>
      <c r="M7390" s="177">
        <v>1</v>
      </c>
    </row>
    <row r="7391" spans="1:13">
      <c r="A7391" s="166">
        <v>178</v>
      </c>
      <c r="B7391" s="167" t="s">
        <v>95</v>
      </c>
      <c r="C7391" s="168">
        <v>2015</v>
      </c>
      <c r="D7391" s="169">
        <v>0</v>
      </c>
      <c r="E7391" s="169">
        <v>0</v>
      </c>
      <c r="F7391" s="169">
        <v>0</v>
      </c>
      <c r="G7391" s="169">
        <v>0</v>
      </c>
      <c r="H7391" s="169">
        <v>97</v>
      </c>
      <c r="I7391" s="169">
        <v>691.35</v>
      </c>
      <c r="J7391" s="169">
        <v>2544</v>
      </c>
      <c r="K7391" s="169">
        <v>174</v>
      </c>
      <c r="L7391" s="170">
        <v>0</v>
      </c>
      <c r="M7391" s="171">
        <v>1</v>
      </c>
    </row>
    <row r="7392" spans="1:13">
      <c r="A7392" s="172">
        <v>178</v>
      </c>
      <c r="B7392" s="173" t="s">
        <v>95</v>
      </c>
      <c r="C7392" s="174">
        <v>2016</v>
      </c>
      <c r="D7392" s="175">
        <v>0</v>
      </c>
      <c r="E7392" s="175">
        <v>0</v>
      </c>
      <c r="F7392" s="175">
        <v>0</v>
      </c>
      <c r="G7392" s="175">
        <v>0</v>
      </c>
      <c r="H7392" s="175">
        <v>80688</v>
      </c>
      <c r="I7392" s="175">
        <v>4295</v>
      </c>
      <c r="J7392" s="175">
        <v>260</v>
      </c>
      <c r="K7392" s="175">
        <v>748</v>
      </c>
      <c r="L7392" s="176">
        <v>0</v>
      </c>
      <c r="M7392" s="177">
        <v>3</v>
      </c>
    </row>
    <row r="7393" spans="1:13">
      <c r="A7393" s="166">
        <v>178</v>
      </c>
      <c r="B7393" s="167" t="s">
        <v>95</v>
      </c>
      <c r="C7393" s="168">
        <v>2017</v>
      </c>
      <c r="D7393" s="169">
        <v>0</v>
      </c>
      <c r="E7393" s="169">
        <v>0</v>
      </c>
      <c r="F7393" s="169">
        <v>0</v>
      </c>
      <c r="G7393" s="169">
        <v>0</v>
      </c>
      <c r="H7393" s="169">
        <v>76420</v>
      </c>
      <c r="I7393" s="169">
        <v>4734.3</v>
      </c>
      <c r="J7393" s="169">
        <v>6824</v>
      </c>
      <c r="K7393" s="169">
        <v>160</v>
      </c>
      <c r="L7393" s="170">
        <v>0</v>
      </c>
      <c r="M7393" s="171">
        <v>2</v>
      </c>
    </row>
    <row r="7394" spans="1:13">
      <c r="A7394" s="172">
        <v>178</v>
      </c>
      <c r="B7394" s="173" t="s">
        <v>95</v>
      </c>
      <c r="C7394" s="174">
        <v>2018</v>
      </c>
      <c r="D7394" s="175">
        <v>0</v>
      </c>
      <c r="E7394" s="175">
        <v>0</v>
      </c>
      <c r="F7394" s="175">
        <v>0</v>
      </c>
      <c r="G7394" s="175">
        <v>0</v>
      </c>
      <c r="H7394" s="175">
        <v>218520</v>
      </c>
      <c r="I7394" s="175">
        <v>134818.04999999999</v>
      </c>
      <c r="J7394" s="175">
        <v>9916</v>
      </c>
      <c r="K7394" s="175">
        <v>439</v>
      </c>
      <c r="L7394" s="176">
        <v>0</v>
      </c>
      <c r="M7394" s="177">
        <v>0</v>
      </c>
    </row>
    <row r="7395" spans="1:13">
      <c r="A7395" s="166">
        <v>178</v>
      </c>
      <c r="B7395" s="167" t="s">
        <v>95</v>
      </c>
      <c r="C7395" s="168">
        <v>2019</v>
      </c>
      <c r="D7395" s="169">
        <v>0</v>
      </c>
      <c r="E7395" s="169">
        <v>0</v>
      </c>
      <c r="F7395" s="169">
        <v>0</v>
      </c>
      <c r="G7395" s="169">
        <v>0</v>
      </c>
      <c r="H7395" s="169">
        <v>727368</v>
      </c>
      <c r="I7395" s="169">
        <v>107930.15</v>
      </c>
      <c r="J7395" s="169">
        <v>28144</v>
      </c>
      <c r="K7395" s="169">
        <v>12350</v>
      </c>
      <c r="L7395" s="170">
        <v>17</v>
      </c>
      <c r="M7395" s="171">
        <v>-5</v>
      </c>
    </row>
    <row r="7396" spans="1:13">
      <c r="A7396" s="172">
        <v>178</v>
      </c>
      <c r="B7396" s="173" t="s">
        <v>95</v>
      </c>
      <c r="C7396" s="174">
        <v>2020</v>
      </c>
      <c r="D7396" s="175">
        <v>185132800</v>
      </c>
      <c r="E7396" s="175">
        <v>1193361000</v>
      </c>
      <c r="F7396" s="175">
        <v>8432300</v>
      </c>
      <c r="G7396" s="175">
        <v>106129000</v>
      </c>
      <c r="H7396" s="175">
        <v>10096732</v>
      </c>
      <c r="I7396" s="175">
        <v>1560531.25</v>
      </c>
      <c r="J7396" s="175">
        <v>658016</v>
      </c>
      <c r="K7396" s="175">
        <v>77822</v>
      </c>
      <c r="L7396" s="176">
        <v>2501</v>
      </c>
      <c r="M7396" s="177">
        <v>155</v>
      </c>
    </row>
    <row r="7397" spans="1:13">
      <c r="A7397" s="166">
        <v>180</v>
      </c>
      <c r="B7397" s="167" t="s">
        <v>50</v>
      </c>
      <c r="C7397" s="168">
        <v>2007</v>
      </c>
      <c r="D7397" s="169">
        <v>0</v>
      </c>
      <c r="E7397" s="169">
        <v>0</v>
      </c>
      <c r="F7397" s="169">
        <v>0</v>
      </c>
      <c r="G7397" s="169">
        <v>0</v>
      </c>
      <c r="H7397" s="169">
        <v>0</v>
      </c>
      <c r="I7397" s="169">
        <v>0</v>
      </c>
      <c r="J7397" s="169">
        <v>0</v>
      </c>
      <c r="K7397" s="169">
        <v>0</v>
      </c>
      <c r="L7397" s="170">
        <v>0</v>
      </c>
      <c r="M7397" s="171">
        <v>0</v>
      </c>
    </row>
    <row r="7398" spans="1:13">
      <c r="A7398" s="172">
        <v>180</v>
      </c>
      <c r="B7398" s="173" t="s">
        <v>50</v>
      </c>
      <c r="C7398" s="174">
        <v>2015</v>
      </c>
      <c r="D7398" s="175">
        <v>0</v>
      </c>
      <c r="E7398" s="175">
        <v>0</v>
      </c>
      <c r="F7398" s="175">
        <v>0</v>
      </c>
      <c r="G7398" s="175">
        <v>0</v>
      </c>
      <c r="H7398" s="175">
        <v>5666</v>
      </c>
      <c r="I7398" s="175">
        <v>92</v>
      </c>
      <c r="J7398" s="175">
        <v>0</v>
      </c>
      <c r="K7398" s="175">
        <v>0</v>
      </c>
      <c r="L7398" s="176">
        <v>0</v>
      </c>
      <c r="M7398" s="177">
        <v>0</v>
      </c>
    </row>
    <row r="7399" spans="1:13">
      <c r="A7399" s="166">
        <v>180</v>
      </c>
      <c r="B7399" s="167" t="s">
        <v>50</v>
      </c>
      <c r="C7399" s="168">
        <v>2016</v>
      </c>
      <c r="D7399" s="169">
        <v>0</v>
      </c>
      <c r="E7399" s="169">
        <v>0</v>
      </c>
      <c r="F7399" s="169">
        <v>0</v>
      </c>
      <c r="G7399" s="169">
        <v>0</v>
      </c>
      <c r="H7399" s="169">
        <v>7488</v>
      </c>
      <c r="I7399" s="169">
        <v>-4700</v>
      </c>
      <c r="J7399" s="169">
        <v>0</v>
      </c>
      <c r="K7399" s="169">
        <v>0</v>
      </c>
      <c r="L7399" s="170">
        <v>0</v>
      </c>
      <c r="M7399" s="171">
        <v>-1</v>
      </c>
    </row>
    <row r="7400" spans="1:13">
      <c r="A7400" s="172">
        <v>180</v>
      </c>
      <c r="B7400" s="173" t="s">
        <v>50</v>
      </c>
      <c r="C7400" s="174">
        <v>2017</v>
      </c>
      <c r="D7400" s="175">
        <v>0</v>
      </c>
      <c r="E7400" s="175">
        <v>0</v>
      </c>
      <c r="F7400" s="175">
        <v>0</v>
      </c>
      <c r="G7400" s="175">
        <v>0</v>
      </c>
      <c r="H7400" s="175">
        <v>50036</v>
      </c>
      <c r="I7400" s="175">
        <v>454</v>
      </c>
      <c r="J7400" s="175">
        <v>7464</v>
      </c>
      <c r="K7400" s="175">
        <v>387</v>
      </c>
      <c r="L7400" s="176">
        <v>-77</v>
      </c>
      <c r="M7400" s="177">
        <v>0</v>
      </c>
    </row>
    <row r="7401" spans="1:13">
      <c r="A7401" s="166">
        <v>180</v>
      </c>
      <c r="B7401" s="167" t="s">
        <v>50</v>
      </c>
      <c r="C7401" s="168">
        <v>2018</v>
      </c>
      <c r="D7401" s="169">
        <v>0</v>
      </c>
      <c r="E7401" s="169">
        <v>0</v>
      </c>
      <c r="F7401" s="169">
        <v>0</v>
      </c>
      <c r="G7401" s="169">
        <v>0</v>
      </c>
      <c r="H7401" s="169">
        <v>212660</v>
      </c>
      <c r="I7401" s="169">
        <v>4497</v>
      </c>
      <c r="J7401" s="169">
        <v>32783</v>
      </c>
      <c r="K7401" s="169">
        <v>7163</v>
      </c>
      <c r="L7401" s="170">
        <v>-77</v>
      </c>
      <c r="M7401" s="171">
        <v>-3</v>
      </c>
    </row>
    <row r="7402" spans="1:13">
      <c r="A7402" s="172">
        <v>180</v>
      </c>
      <c r="B7402" s="173" t="s">
        <v>50</v>
      </c>
      <c r="C7402" s="174">
        <v>2019</v>
      </c>
      <c r="D7402" s="175">
        <v>0</v>
      </c>
      <c r="E7402" s="175">
        <v>0</v>
      </c>
      <c r="F7402" s="175">
        <v>0</v>
      </c>
      <c r="G7402" s="175">
        <v>0</v>
      </c>
      <c r="H7402" s="175">
        <v>83732</v>
      </c>
      <c r="I7402" s="175">
        <v>87767</v>
      </c>
      <c r="J7402" s="175">
        <v>33705</v>
      </c>
      <c r="K7402" s="175">
        <v>-13953</v>
      </c>
      <c r="L7402" s="176">
        <v>-97</v>
      </c>
      <c r="M7402" s="177">
        <v>-8</v>
      </c>
    </row>
    <row r="7403" spans="1:13">
      <c r="A7403" s="166">
        <v>180</v>
      </c>
      <c r="B7403" s="167" t="s">
        <v>50</v>
      </c>
      <c r="C7403" s="168">
        <v>2020</v>
      </c>
      <c r="D7403" s="169">
        <v>140232300</v>
      </c>
      <c r="E7403" s="169">
        <v>935310000</v>
      </c>
      <c r="F7403" s="169">
        <v>4626800</v>
      </c>
      <c r="G7403" s="169">
        <v>132340000</v>
      </c>
      <c r="H7403" s="169">
        <v>7462489</v>
      </c>
      <c r="I7403" s="169">
        <v>1327904</v>
      </c>
      <c r="J7403" s="169">
        <v>364493</v>
      </c>
      <c r="K7403" s="169">
        <v>99163</v>
      </c>
      <c r="L7403" s="170">
        <v>2003</v>
      </c>
      <c r="M7403" s="171">
        <v>128</v>
      </c>
    </row>
    <row r="7404" spans="1:13">
      <c r="A7404" s="172">
        <v>181</v>
      </c>
      <c r="B7404" s="173" t="s">
        <v>102</v>
      </c>
      <c r="C7404" s="174">
        <v>1998</v>
      </c>
      <c r="D7404" s="175">
        <v>0</v>
      </c>
      <c r="E7404" s="175">
        <v>0</v>
      </c>
      <c r="F7404" s="175">
        <v>0</v>
      </c>
      <c r="G7404" s="175">
        <v>0</v>
      </c>
      <c r="H7404" s="175">
        <v>-1028.01</v>
      </c>
      <c r="I7404" s="175">
        <v>0</v>
      </c>
      <c r="J7404" s="175">
        <v>0</v>
      </c>
      <c r="K7404" s="175">
        <v>0</v>
      </c>
      <c r="L7404" s="176">
        <v>0</v>
      </c>
      <c r="M7404" s="177">
        <v>0</v>
      </c>
    </row>
    <row r="7405" spans="1:13">
      <c r="A7405" s="166">
        <v>181</v>
      </c>
      <c r="B7405" s="167" t="s">
        <v>102</v>
      </c>
      <c r="C7405" s="168">
        <v>1999</v>
      </c>
      <c r="D7405" s="169">
        <v>0</v>
      </c>
      <c r="E7405" s="169">
        <v>0</v>
      </c>
      <c r="F7405" s="169">
        <v>0</v>
      </c>
      <c r="G7405" s="169">
        <v>0</v>
      </c>
      <c r="H7405" s="169">
        <v>0</v>
      </c>
      <c r="I7405" s="169">
        <v>0</v>
      </c>
      <c r="J7405" s="169">
        <v>0</v>
      </c>
      <c r="K7405" s="169">
        <v>0</v>
      </c>
      <c r="L7405" s="170">
        <v>0</v>
      </c>
      <c r="M7405" s="171">
        <v>0</v>
      </c>
    </row>
    <row r="7406" spans="1:13">
      <c r="A7406" s="172">
        <v>181</v>
      </c>
      <c r="B7406" s="173" t="s">
        <v>102</v>
      </c>
      <c r="C7406" s="174">
        <v>2000</v>
      </c>
      <c r="D7406" s="175">
        <v>0</v>
      </c>
      <c r="E7406" s="175">
        <v>0</v>
      </c>
      <c r="F7406" s="175">
        <v>0</v>
      </c>
      <c r="G7406" s="175">
        <v>0</v>
      </c>
      <c r="H7406" s="175">
        <v>0</v>
      </c>
      <c r="I7406" s="175">
        <v>0</v>
      </c>
      <c r="J7406" s="175">
        <v>0</v>
      </c>
      <c r="K7406" s="175">
        <v>0</v>
      </c>
      <c r="L7406" s="176">
        <v>0</v>
      </c>
      <c r="M7406" s="177">
        <v>0</v>
      </c>
    </row>
    <row r="7407" spans="1:13">
      <c r="A7407" s="166">
        <v>181</v>
      </c>
      <c r="B7407" s="167" t="s">
        <v>102</v>
      </c>
      <c r="C7407" s="168">
        <v>2001</v>
      </c>
      <c r="D7407" s="169">
        <v>0</v>
      </c>
      <c r="E7407" s="169">
        <v>0</v>
      </c>
      <c r="F7407" s="169">
        <v>0</v>
      </c>
      <c r="G7407" s="169">
        <v>0</v>
      </c>
      <c r="H7407" s="169">
        <v>0</v>
      </c>
      <c r="I7407" s="169">
        <v>0</v>
      </c>
      <c r="J7407" s="169">
        <v>0</v>
      </c>
      <c r="K7407" s="169">
        <v>0</v>
      </c>
      <c r="L7407" s="170">
        <v>0</v>
      </c>
      <c r="M7407" s="171">
        <v>0</v>
      </c>
    </row>
    <row r="7408" spans="1:13">
      <c r="A7408" s="172">
        <v>181</v>
      </c>
      <c r="B7408" s="173" t="s">
        <v>102</v>
      </c>
      <c r="C7408" s="174">
        <v>2003</v>
      </c>
      <c r="D7408" s="175">
        <v>0</v>
      </c>
      <c r="E7408" s="175">
        <v>0</v>
      </c>
      <c r="F7408" s="175">
        <v>0</v>
      </c>
      <c r="G7408" s="175">
        <v>0</v>
      </c>
      <c r="H7408" s="175">
        <v>0</v>
      </c>
      <c r="I7408" s="175">
        <v>0</v>
      </c>
      <c r="J7408" s="175">
        <v>0</v>
      </c>
      <c r="K7408" s="175">
        <v>0</v>
      </c>
      <c r="L7408" s="176">
        <v>0</v>
      </c>
      <c r="M7408" s="177">
        <v>0</v>
      </c>
    </row>
    <row r="7409" spans="1:13">
      <c r="A7409" s="166">
        <v>181</v>
      </c>
      <c r="B7409" s="167" t="s">
        <v>102</v>
      </c>
      <c r="C7409" s="168">
        <v>2004</v>
      </c>
      <c r="D7409" s="169">
        <v>0</v>
      </c>
      <c r="E7409" s="169">
        <v>0</v>
      </c>
      <c r="F7409" s="169">
        <v>0</v>
      </c>
      <c r="G7409" s="169">
        <v>0</v>
      </c>
      <c r="H7409" s="169">
        <v>0</v>
      </c>
      <c r="I7409" s="169">
        <v>0</v>
      </c>
      <c r="J7409" s="169">
        <v>0</v>
      </c>
      <c r="K7409" s="169">
        <v>0</v>
      </c>
      <c r="L7409" s="170">
        <v>0</v>
      </c>
      <c r="M7409" s="171">
        <v>0</v>
      </c>
    </row>
    <row r="7410" spans="1:13">
      <c r="A7410" s="172">
        <v>181</v>
      </c>
      <c r="B7410" s="173" t="s">
        <v>102</v>
      </c>
      <c r="C7410" s="174">
        <v>2005</v>
      </c>
      <c r="D7410" s="175">
        <v>0</v>
      </c>
      <c r="E7410" s="175">
        <v>0</v>
      </c>
      <c r="F7410" s="175">
        <v>0</v>
      </c>
      <c r="G7410" s="175">
        <v>0</v>
      </c>
      <c r="H7410" s="175">
        <v>0</v>
      </c>
      <c r="I7410" s="175">
        <v>0</v>
      </c>
      <c r="J7410" s="175">
        <v>0</v>
      </c>
      <c r="K7410" s="175">
        <v>0</v>
      </c>
      <c r="L7410" s="176">
        <v>0</v>
      </c>
      <c r="M7410" s="177">
        <v>0</v>
      </c>
    </row>
    <row r="7411" spans="1:13">
      <c r="A7411" s="166">
        <v>181</v>
      </c>
      <c r="B7411" s="167" t="s">
        <v>102</v>
      </c>
      <c r="C7411" s="168">
        <v>2006</v>
      </c>
      <c r="D7411" s="169">
        <v>0</v>
      </c>
      <c r="E7411" s="169">
        <v>0</v>
      </c>
      <c r="F7411" s="169">
        <v>0</v>
      </c>
      <c r="G7411" s="169">
        <v>0</v>
      </c>
      <c r="H7411" s="169">
        <v>0</v>
      </c>
      <c r="I7411" s="169">
        <v>0</v>
      </c>
      <c r="J7411" s="169">
        <v>0</v>
      </c>
      <c r="K7411" s="169">
        <v>0</v>
      </c>
      <c r="L7411" s="170">
        <v>0</v>
      </c>
      <c r="M7411" s="171">
        <v>0</v>
      </c>
    </row>
    <row r="7412" spans="1:13">
      <c r="A7412" s="172">
        <v>181</v>
      </c>
      <c r="B7412" s="173" t="s">
        <v>102</v>
      </c>
      <c r="C7412" s="174">
        <v>2007</v>
      </c>
      <c r="D7412" s="175">
        <v>0</v>
      </c>
      <c r="E7412" s="175">
        <v>0</v>
      </c>
      <c r="F7412" s="175">
        <v>0</v>
      </c>
      <c r="G7412" s="175">
        <v>0</v>
      </c>
      <c r="H7412" s="175">
        <v>0</v>
      </c>
      <c r="I7412" s="175">
        <v>0</v>
      </c>
      <c r="J7412" s="175">
        <v>0</v>
      </c>
      <c r="K7412" s="175">
        <v>0</v>
      </c>
      <c r="L7412" s="176">
        <v>0</v>
      </c>
      <c r="M7412" s="177">
        <v>0</v>
      </c>
    </row>
    <row r="7413" spans="1:13">
      <c r="A7413" s="166">
        <v>181</v>
      </c>
      <c r="B7413" s="167" t="s">
        <v>102</v>
      </c>
      <c r="C7413" s="168">
        <v>2008</v>
      </c>
      <c r="D7413" s="169">
        <v>0</v>
      </c>
      <c r="E7413" s="169">
        <v>0</v>
      </c>
      <c r="F7413" s="169">
        <v>0</v>
      </c>
      <c r="G7413" s="169">
        <v>0</v>
      </c>
      <c r="H7413" s="169">
        <v>0</v>
      </c>
      <c r="I7413" s="169">
        <v>0</v>
      </c>
      <c r="J7413" s="169">
        <v>0</v>
      </c>
      <c r="K7413" s="169">
        <v>0</v>
      </c>
      <c r="L7413" s="170">
        <v>0</v>
      </c>
      <c r="M7413" s="171">
        <v>0</v>
      </c>
    </row>
    <row r="7414" spans="1:13">
      <c r="A7414" s="172">
        <v>181</v>
      </c>
      <c r="B7414" s="173" t="s">
        <v>102</v>
      </c>
      <c r="C7414" s="174">
        <v>2009</v>
      </c>
      <c r="D7414" s="175">
        <v>0</v>
      </c>
      <c r="E7414" s="175">
        <v>0</v>
      </c>
      <c r="F7414" s="175">
        <v>0</v>
      </c>
      <c r="G7414" s="175">
        <v>0</v>
      </c>
      <c r="H7414" s="175">
        <v>0</v>
      </c>
      <c r="I7414" s="175">
        <v>0</v>
      </c>
      <c r="J7414" s="175">
        <v>0</v>
      </c>
      <c r="K7414" s="175">
        <v>0</v>
      </c>
      <c r="L7414" s="176">
        <v>0</v>
      </c>
      <c r="M7414" s="177">
        <v>0</v>
      </c>
    </row>
    <row r="7415" spans="1:13">
      <c r="A7415" s="166">
        <v>181</v>
      </c>
      <c r="B7415" s="167" t="s">
        <v>102</v>
      </c>
      <c r="C7415" s="168">
        <v>2010</v>
      </c>
      <c r="D7415" s="169">
        <v>0</v>
      </c>
      <c r="E7415" s="169">
        <v>0</v>
      </c>
      <c r="F7415" s="169">
        <v>0</v>
      </c>
      <c r="G7415" s="169">
        <v>0</v>
      </c>
      <c r="H7415" s="169">
        <v>0</v>
      </c>
      <c r="I7415" s="169">
        <v>0</v>
      </c>
      <c r="J7415" s="169">
        <v>0</v>
      </c>
      <c r="K7415" s="169">
        <v>0</v>
      </c>
      <c r="L7415" s="170">
        <v>0</v>
      </c>
      <c r="M7415" s="171">
        <v>0</v>
      </c>
    </row>
    <row r="7416" spans="1:13">
      <c r="A7416" s="172">
        <v>181</v>
      </c>
      <c r="B7416" s="173" t="s">
        <v>102</v>
      </c>
      <c r="C7416" s="174">
        <v>2011</v>
      </c>
      <c r="D7416" s="175">
        <v>0</v>
      </c>
      <c r="E7416" s="175">
        <v>0</v>
      </c>
      <c r="F7416" s="175">
        <v>0</v>
      </c>
      <c r="G7416" s="175">
        <v>0</v>
      </c>
      <c r="H7416" s="175">
        <v>-406</v>
      </c>
      <c r="I7416" s="175">
        <v>0</v>
      </c>
      <c r="J7416" s="175">
        <v>0</v>
      </c>
      <c r="K7416" s="175">
        <v>0</v>
      </c>
      <c r="L7416" s="176">
        <v>0</v>
      </c>
      <c r="M7416" s="177">
        <v>0</v>
      </c>
    </row>
    <row r="7417" spans="1:13">
      <c r="A7417" s="166">
        <v>181</v>
      </c>
      <c r="B7417" s="167" t="s">
        <v>102</v>
      </c>
      <c r="C7417" s="168">
        <v>2012</v>
      </c>
      <c r="D7417" s="169">
        <v>0</v>
      </c>
      <c r="E7417" s="169">
        <v>0</v>
      </c>
      <c r="F7417" s="169">
        <v>0</v>
      </c>
      <c r="G7417" s="169">
        <v>0</v>
      </c>
      <c r="H7417" s="169">
        <v>0</v>
      </c>
      <c r="I7417" s="169">
        <v>0</v>
      </c>
      <c r="J7417" s="169">
        <v>0</v>
      </c>
      <c r="K7417" s="169">
        <v>0</v>
      </c>
      <c r="L7417" s="170">
        <v>0</v>
      </c>
      <c r="M7417" s="171">
        <v>0</v>
      </c>
    </row>
    <row r="7418" spans="1:13">
      <c r="A7418" s="172">
        <v>181</v>
      </c>
      <c r="B7418" s="173" t="s">
        <v>102</v>
      </c>
      <c r="C7418" s="174">
        <v>2013</v>
      </c>
      <c r="D7418" s="175">
        <v>0</v>
      </c>
      <c r="E7418" s="175">
        <v>0</v>
      </c>
      <c r="F7418" s="175">
        <v>0</v>
      </c>
      <c r="G7418" s="175">
        <v>0</v>
      </c>
      <c r="H7418" s="175">
        <v>0</v>
      </c>
      <c r="I7418" s="175">
        <v>0</v>
      </c>
      <c r="J7418" s="175">
        <v>0</v>
      </c>
      <c r="K7418" s="175">
        <v>0</v>
      </c>
      <c r="L7418" s="176">
        <v>0</v>
      </c>
      <c r="M7418" s="177">
        <v>0</v>
      </c>
    </row>
    <row r="7419" spans="1:13">
      <c r="A7419" s="166">
        <v>181</v>
      </c>
      <c r="B7419" s="167" t="s">
        <v>102</v>
      </c>
      <c r="C7419" s="168">
        <v>2014</v>
      </c>
      <c r="D7419" s="169">
        <v>0</v>
      </c>
      <c r="E7419" s="169">
        <v>0</v>
      </c>
      <c r="F7419" s="169">
        <v>0</v>
      </c>
      <c r="G7419" s="169">
        <v>0</v>
      </c>
      <c r="H7419" s="169">
        <v>0</v>
      </c>
      <c r="I7419" s="169">
        <v>0</v>
      </c>
      <c r="J7419" s="169">
        <v>0</v>
      </c>
      <c r="K7419" s="169">
        <v>0</v>
      </c>
      <c r="L7419" s="170">
        <v>0</v>
      </c>
      <c r="M7419" s="171">
        <v>0</v>
      </c>
    </row>
    <row r="7420" spans="1:13">
      <c r="A7420" s="172">
        <v>181</v>
      </c>
      <c r="B7420" s="173" t="s">
        <v>102</v>
      </c>
      <c r="C7420" s="174">
        <v>2015</v>
      </c>
      <c r="D7420" s="175">
        <v>0</v>
      </c>
      <c r="E7420" s="175">
        <v>0</v>
      </c>
      <c r="F7420" s="175">
        <v>0</v>
      </c>
      <c r="G7420" s="175">
        <v>0</v>
      </c>
      <c r="H7420" s="175">
        <v>0</v>
      </c>
      <c r="I7420" s="175">
        <v>0</v>
      </c>
      <c r="J7420" s="175">
        <v>0</v>
      </c>
      <c r="K7420" s="175">
        <v>0</v>
      </c>
      <c r="L7420" s="176">
        <v>0</v>
      </c>
      <c r="M7420" s="177">
        <v>0</v>
      </c>
    </row>
    <row r="7421" spans="1:13">
      <c r="A7421" s="166">
        <v>181</v>
      </c>
      <c r="B7421" s="167" t="s">
        <v>102</v>
      </c>
      <c r="C7421" s="168">
        <v>2016</v>
      </c>
      <c r="D7421" s="169">
        <v>0</v>
      </c>
      <c r="E7421" s="169">
        <v>0</v>
      </c>
      <c r="F7421" s="169">
        <v>0</v>
      </c>
      <c r="G7421" s="169">
        <v>0</v>
      </c>
      <c r="H7421" s="169">
        <v>2956</v>
      </c>
      <c r="I7421" s="169">
        <v>-8</v>
      </c>
      <c r="J7421" s="169">
        <v>-4000</v>
      </c>
      <c r="K7421" s="169">
        <v>720</v>
      </c>
      <c r="L7421" s="170">
        <v>0</v>
      </c>
      <c r="M7421" s="171">
        <v>0</v>
      </c>
    </row>
    <row r="7422" spans="1:13">
      <c r="A7422" s="172">
        <v>181</v>
      </c>
      <c r="B7422" s="173" t="s">
        <v>102</v>
      </c>
      <c r="C7422" s="174">
        <v>2017</v>
      </c>
      <c r="D7422" s="175">
        <v>0</v>
      </c>
      <c r="E7422" s="175">
        <v>0</v>
      </c>
      <c r="F7422" s="175">
        <v>0</v>
      </c>
      <c r="G7422" s="175">
        <v>0</v>
      </c>
      <c r="H7422" s="175">
        <v>-25613</v>
      </c>
      <c r="I7422" s="175">
        <v>7755.65</v>
      </c>
      <c r="J7422" s="175">
        <v>12056</v>
      </c>
      <c r="K7422" s="175">
        <v>368</v>
      </c>
      <c r="L7422" s="176">
        <v>0</v>
      </c>
      <c r="M7422" s="177">
        <v>0</v>
      </c>
    </row>
    <row r="7423" spans="1:13">
      <c r="A7423" s="166">
        <v>181</v>
      </c>
      <c r="B7423" s="167" t="s">
        <v>102</v>
      </c>
      <c r="C7423" s="168">
        <v>2018</v>
      </c>
      <c r="D7423" s="169">
        <v>0</v>
      </c>
      <c r="E7423" s="169">
        <v>0</v>
      </c>
      <c r="F7423" s="169">
        <v>0</v>
      </c>
      <c r="G7423" s="169">
        <v>0</v>
      </c>
      <c r="H7423" s="169">
        <v>-19365</v>
      </c>
      <c r="I7423" s="169">
        <v>4048.65</v>
      </c>
      <c r="J7423" s="169">
        <v>12864</v>
      </c>
      <c r="K7423" s="169">
        <v>1059</v>
      </c>
      <c r="L7423" s="170">
        <v>1</v>
      </c>
      <c r="M7423" s="171">
        <v>1</v>
      </c>
    </row>
    <row r="7424" spans="1:13">
      <c r="A7424" s="172">
        <v>181</v>
      </c>
      <c r="B7424" s="173" t="s">
        <v>102</v>
      </c>
      <c r="C7424" s="174">
        <v>2019</v>
      </c>
      <c r="D7424" s="175">
        <v>0</v>
      </c>
      <c r="E7424" s="175">
        <v>0</v>
      </c>
      <c r="F7424" s="175">
        <v>0</v>
      </c>
      <c r="G7424" s="175">
        <v>0</v>
      </c>
      <c r="H7424" s="175">
        <v>151904</v>
      </c>
      <c r="I7424" s="175">
        <v>33239.35</v>
      </c>
      <c r="J7424" s="175">
        <v>5760</v>
      </c>
      <c r="K7424" s="175">
        <v>141</v>
      </c>
      <c r="L7424" s="176">
        <v>2</v>
      </c>
      <c r="M7424" s="177">
        <v>-2</v>
      </c>
    </row>
    <row r="7425" spans="1:13">
      <c r="A7425" s="166">
        <v>181</v>
      </c>
      <c r="B7425" s="167" t="s">
        <v>102</v>
      </c>
      <c r="C7425" s="168">
        <v>2020</v>
      </c>
      <c r="D7425" s="169">
        <v>67260800</v>
      </c>
      <c r="E7425" s="169">
        <v>346652000</v>
      </c>
      <c r="F7425" s="169">
        <v>2774300</v>
      </c>
      <c r="G7425" s="169">
        <v>34081000</v>
      </c>
      <c r="H7425" s="169">
        <v>3118885</v>
      </c>
      <c r="I7425" s="169">
        <v>336495.5</v>
      </c>
      <c r="J7425" s="169">
        <v>221912</v>
      </c>
      <c r="K7425" s="169">
        <v>25453</v>
      </c>
      <c r="L7425" s="170">
        <v>1214</v>
      </c>
      <c r="M7425" s="171">
        <v>79</v>
      </c>
    </row>
    <row r="7426" spans="1:13">
      <c r="A7426" s="172">
        <v>182</v>
      </c>
      <c r="B7426" s="173" t="s">
        <v>150</v>
      </c>
      <c r="C7426" s="174">
        <v>2002</v>
      </c>
      <c r="D7426" s="175">
        <v>0</v>
      </c>
      <c r="E7426" s="175">
        <v>0</v>
      </c>
      <c r="F7426" s="175">
        <v>0</v>
      </c>
      <c r="G7426" s="175">
        <v>0</v>
      </c>
      <c r="H7426" s="175">
        <v>-567.66</v>
      </c>
      <c r="I7426" s="175">
        <v>0</v>
      </c>
      <c r="J7426" s="175">
        <v>0</v>
      </c>
      <c r="K7426" s="175">
        <v>0</v>
      </c>
      <c r="L7426" s="176">
        <v>0</v>
      </c>
      <c r="M7426" s="177">
        <v>0</v>
      </c>
    </row>
    <row r="7427" spans="1:13">
      <c r="A7427" s="166">
        <v>182</v>
      </c>
      <c r="B7427" s="167" t="s">
        <v>150</v>
      </c>
      <c r="C7427" s="168">
        <v>2004</v>
      </c>
      <c r="D7427" s="169">
        <v>0</v>
      </c>
      <c r="E7427" s="169">
        <v>0</v>
      </c>
      <c r="F7427" s="169">
        <v>0</v>
      </c>
      <c r="G7427" s="169">
        <v>0</v>
      </c>
      <c r="H7427" s="169">
        <v>0</v>
      </c>
      <c r="I7427" s="169">
        <v>0</v>
      </c>
      <c r="J7427" s="169">
        <v>0</v>
      </c>
      <c r="K7427" s="169">
        <v>0</v>
      </c>
      <c r="L7427" s="170">
        <v>-1</v>
      </c>
      <c r="M7427" s="171">
        <v>0</v>
      </c>
    </row>
    <row r="7428" spans="1:13">
      <c r="A7428" s="172">
        <v>182</v>
      </c>
      <c r="B7428" s="173" t="s">
        <v>150</v>
      </c>
      <c r="C7428" s="174">
        <v>2005</v>
      </c>
      <c r="D7428" s="175">
        <v>0</v>
      </c>
      <c r="E7428" s="175">
        <v>0</v>
      </c>
      <c r="F7428" s="175">
        <v>0</v>
      </c>
      <c r="G7428" s="175">
        <v>0</v>
      </c>
      <c r="H7428" s="175">
        <v>0</v>
      </c>
      <c r="I7428" s="175">
        <v>0</v>
      </c>
      <c r="J7428" s="175">
        <v>0</v>
      </c>
      <c r="K7428" s="175">
        <v>0</v>
      </c>
      <c r="L7428" s="176">
        <v>-1</v>
      </c>
      <c r="M7428" s="177">
        <v>0</v>
      </c>
    </row>
    <row r="7429" spans="1:13">
      <c r="A7429" s="166">
        <v>182</v>
      </c>
      <c r="B7429" s="167" t="s">
        <v>150</v>
      </c>
      <c r="C7429" s="168">
        <v>2006</v>
      </c>
      <c r="D7429" s="169">
        <v>0</v>
      </c>
      <c r="E7429" s="169">
        <v>0</v>
      </c>
      <c r="F7429" s="169">
        <v>0</v>
      </c>
      <c r="G7429" s="169">
        <v>0</v>
      </c>
      <c r="H7429" s="169">
        <v>0</v>
      </c>
      <c r="I7429" s="169">
        <v>0</v>
      </c>
      <c r="J7429" s="169">
        <v>0</v>
      </c>
      <c r="K7429" s="169">
        <v>0</v>
      </c>
      <c r="L7429" s="170">
        <v>-1</v>
      </c>
      <c r="M7429" s="171">
        <v>0</v>
      </c>
    </row>
    <row r="7430" spans="1:13">
      <c r="A7430" s="172">
        <v>182</v>
      </c>
      <c r="B7430" s="173" t="s">
        <v>150</v>
      </c>
      <c r="C7430" s="174">
        <v>2007</v>
      </c>
      <c r="D7430" s="175">
        <v>0</v>
      </c>
      <c r="E7430" s="175">
        <v>0</v>
      </c>
      <c r="F7430" s="175">
        <v>0</v>
      </c>
      <c r="G7430" s="175">
        <v>0</v>
      </c>
      <c r="H7430" s="175">
        <v>0</v>
      </c>
      <c r="I7430" s="175">
        <v>0</v>
      </c>
      <c r="J7430" s="175">
        <v>0</v>
      </c>
      <c r="K7430" s="175">
        <v>0</v>
      </c>
      <c r="L7430" s="176">
        <v>-1</v>
      </c>
      <c r="M7430" s="177">
        <v>0</v>
      </c>
    </row>
    <row r="7431" spans="1:13">
      <c r="A7431" s="166">
        <v>182</v>
      </c>
      <c r="B7431" s="167" t="s">
        <v>150</v>
      </c>
      <c r="C7431" s="168">
        <v>2008</v>
      </c>
      <c r="D7431" s="169">
        <v>0</v>
      </c>
      <c r="E7431" s="169">
        <v>0</v>
      </c>
      <c r="F7431" s="169">
        <v>0</v>
      </c>
      <c r="G7431" s="169">
        <v>0</v>
      </c>
      <c r="H7431" s="169">
        <v>0</v>
      </c>
      <c r="I7431" s="169">
        <v>0</v>
      </c>
      <c r="J7431" s="169">
        <v>0</v>
      </c>
      <c r="K7431" s="169">
        <v>0</v>
      </c>
      <c r="L7431" s="170">
        <v>-1</v>
      </c>
      <c r="M7431" s="171">
        <v>0</v>
      </c>
    </row>
    <row r="7432" spans="1:13">
      <c r="A7432" s="172">
        <v>182</v>
      </c>
      <c r="B7432" s="173" t="s">
        <v>150</v>
      </c>
      <c r="C7432" s="174">
        <v>2009</v>
      </c>
      <c r="D7432" s="175">
        <v>0</v>
      </c>
      <c r="E7432" s="175">
        <v>0</v>
      </c>
      <c r="F7432" s="175">
        <v>0</v>
      </c>
      <c r="G7432" s="175">
        <v>0</v>
      </c>
      <c r="H7432" s="175">
        <v>0</v>
      </c>
      <c r="I7432" s="175">
        <v>0</v>
      </c>
      <c r="J7432" s="175">
        <v>0</v>
      </c>
      <c r="K7432" s="175">
        <v>0</v>
      </c>
      <c r="L7432" s="176">
        <v>-1</v>
      </c>
      <c r="M7432" s="177">
        <v>0</v>
      </c>
    </row>
    <row r="7433" spans="1:13">
      <c r="A7433" s="166">
        <v>182</v>
      </c>
      <c r="B7433" s="167" t="s">
        <v>150</v>
      </c>
      <c r="C7433" s="168">
        <v>2010</v>
      </c>
      <c r="D7433" s="169">
        <v>0</v>
      </c>
      <c r="E7433" s="169">
        <v>0</v>
      </c>
      <c r="F7433" s="169">
        <v>0</v>
      </c>
      <c r="G7433" s="169">
        <v>0</v>
      </c>
      <c r="H7433" s="169">
        <v>0</v>
      </c>
      <c r="I7433" s="169">
        <v>0</v>
      </c>
      <c r="J7433" s="169">
        <v>0</v>
      </c>
      <c r="K7433" s="169">
        <v>0</v>
      </c>
      <c r="L7433" s="170">
        <v>-1</v>
      </c>
      <c r="M7433" s="171">
        <v>0</v>
      </c>
    </row>
    <row r="7434" spans="1:13">
      <c r="A7434" s="172">
        <v>182</v>
      </c>
      <c r="B7434" s="173" t="s">
        <v>150</v>
      </c>
      <c r="C7434" s="174">
        <v>2011</v>
      </c>
      <c r="D7434" s="175">
        <v>0</v>
      </c>
      <c r="E7434" s="175">
        <v>0</v>
      </c>
      <c r="F7434" s="175">
        <v>0</v>
      </c>
      <c r="G7434" s="175">
        <v>0</v>
      </c>
      <c r="H7434" s="175">
        <v>0</v>
      </c>
      <c r="I7434" s="175">
        <v>0</v>
      </c>
      <c r="J7434" s="175">
        <v>0</v>
      </c>
      <c r="K7434" s="175">
        <v>0</v>
      </c>
      <c r="L7434" s="176">
        <v>-1</v>
      </c>
      <c r="M7434" s="177">
        <v>0</v>
      </c>
    </row>
    <row r="7435" spans="1:13">
      <c r="A7435" s="166">
        <v>182</v>
      </c>
      <c r="B7435" s="167" t="s">
        <v>150</v>
      </c>
      <c r="C7435" s="168">
        <v>2012</v>
      </c>
      <c r="D7435" s="169">
        <v>0</v>
      </c>
      <c r="E7435" s="169">
        <v>0</v>
      </c>
      <c r="F7435" s="169">
        <v>0</v>
      </c>
      <c r="G7435" s="169">
        <v>0</v>
      </c>
      <c r="H7435" s="169">
        <v>0</v>
      </c>
      <c r="I7435" s="169">
        <v>0</v>
      </c>
      <c r="J7435" s="169">
        <v>0</v>
      </c>
      <c r="K7435" s="169">
        <v>0</v>
      </c>
      <c r="L7435" s="170">
        <v>-1</v>
      </c>
      <c r="M7435" s="171">
        <v>0</v>
      </c>
    </row>
    <row r="7436" spans="1:13">
      <c r="A7436" s="172">
        <v>182</v>
      </c>
      <c r="B7436" s="173" t="s">
        <v>150</v>
      </c>
      <c r="C7436" s="174">
        <v>2013</v>
      </c>
      <c r="D7436" s="175">
        <v>0</v>
      </c>
      <c r="E7436" s="175">
        <v>0</v>
      </c>
      <c r="F7436" s="175">
        <v>0</v>
      </c>
      <c r="G7436" s="175">
        <v>0</v>
      </c>
      <c r="H7436" s="175">
        <v>0</v>
      </c>
      <c r="I7436" s="175">
        <v>0</v>
      </c>
      <c r="J7436" s="175">
        <v>0</v>
      </c>
      <c r="K7436" s="175">
        <v>0</v>
      </c>
      <c r="L7436" s="176">
        <v>-1</v>
      </c>
      <c r="M7436" s="177">
        <v>0</v>
      </c>
    </row>
    <row r="7437" spans="1:13">
      <c r="A7437" s="166">
        <v>182</v>
      </c>
      <c r="B7437" s="167" t="s">
        <v>150</v>
      </c>
      <c r="C7437" s="168">
        <v>2014</v>
      </c>
      <c r="D7437" s="169">
        <v>0</v>
      </c>
      <c r="E7437" s="169">
        <v>0</v>
      </c>
      <c r="F7437" s="169">
        <v>0</v>
      </c>
      <c r="G7437" s="169">
        <v>0</v>
      </c>
      <c r="H7437" s="169">
        <v>0</v>
      </c>
      <c r="I7437" s="169">
        <v>0</v>
      </c>
      <c r="J7437" s="169">
        <v>0</v>
      </c>
      <c r="K7437" s="169">
        <v>0</v>
      </c>
      <c r="L7437" s="170">
        <v>-1</v>
      </c>
      <c r="M7437" s="171">
        <v>0</v>
      </c>
    </row>
    <row r="7438" spans="1:13">
      <c r="A7438" s="172">
        <v>182</v>
      </c>
      <c r="B7438" s="173" t="s">
        <v>150</v>
      </c>
      <c r="C7438" s="174">
        <v>2015</v>
      </c>
      <c r="D7438" s="175">
        <v>0</v>
      </c>
      <c r="E7438" s="175">
        <v>0</v>
      </c>
      <c r="F7438" s="175">
        <v>0</v>
      </c>
      <c r="G7438" s="175">
        <v>0</v>
      </c>
      <c r="H7438" s="175">
        <v>0</v>
      </c>
      <c r="I7438" s="175">
        <v>0</v>
      </c>
      <c r="J7438" s="175">
        <v>0</v>
      </c>
      <c r="K7438" s="175">
        <v>0</v>
      </c>
      <c r="L7438" s="176">
        <v>-1</v>
      </c>
      <c r="M7438" s="177">
        <v>0</v>
      </c>
    </row>
    <row r="7439" spans="1:13">
      <c r="A7439" s="166">
        <v>182</v>
      </c>
      <c r="B7439" s="167" t="s">
        <v>150</v>
      </c>
      <c r="C7439" s="168">
        <v>2016</v>
      </c>
      <c r="D7439" s="169">
        <v>0</v>
      </c>
      <c r="E7439" s="169">
        <v>0</v>
      </c>
      <c r="F7439" s="169">
        <v>0</v>
      </c>
      <c r="G7439" s="169">
        <v>0</v>
      </c>
      <c r="H7439" s="169">
        <v>0</v>
      </c>
      <c r="I7439" s="169">
        <v>0</v>
      </c>
      <c r="J7439" s="169">
        <v>0</v>
      </c>
      <c r="K7439" s="169">
        <v>0</v>
      </c>
      <c r="L7439" s="170">
        <v>-1</v>
      </c>
      <c r="M7439" s="171">
        <v>0</v>
      </c>
    </row>
    <row r="7440" spans="1:13">
      <c r="A7440" s="172">
        <v>182</v>
      </c>
      <c r="B7440" s="173" t="s">
        <v>150</v>
      </c>
      <c r="C7440" s="174">
        <v>2017</v>
      </c>
      <c r="D7440" s="175">
        <v>0</v>
      </c>
      <c r="E7440" s="175">
        <v>0</v>
      </c>
      <c r="F7440" s="175">
        <v>0</v>
      </c>
      <c r="G7440" s="175">
        <v>0</v>
      </c>
      <c r="H7440" s="175">
        <v>-12155</v>
      </c>
      <c r="I7440" s="175">
        <v>8417</v>
      </c>
      <c r="J7440" s="175">
        <v>0</v>
      </c>
      <c r="K7440" s="175">
        <v>0</v>
      </c>
      <c r="L7440" s="176">
        <v>-38</v>
      </c>
      <c r="M7440" s="177">
        <v>-2</v>
      </c>
    </row>
    <row r="7441" spans="1:13">
      <c r="A7441" s="166">
        <v>182</v>
      </c>
      <c r="B7441" s="167" t="s">
        <v>150</v>
      </c>
      <c r="C7441" s="168">
        <v>2018</v>
      </c>
      <c r="D7441" s="169">
        <v>0</v>
      </c>
      <c r="E7441" s="169">
        <v>0</v>
      </c>
      <c r="F7441" s="169">
        <v>0</v>
      </c>
      <c r="G7441" s="169">
        <v>0</v>
      </c>
      <c r="H7441" s="169">
        <v>13322</v>
      </c>
      <c r="I7441" s="169">
        <v>1239</v>
      </c>
      <c r="J7441" s="169">
        <v>-36088</v>
      </c>
      <c r="K7441" s="169">
        <v>70</v>
      </c>
      <c r="L7441" s="170">
        <v>-18</v>
      </c>
      <c r="M7441" s="171">
        <v>0</v>
      </c>
    </row>
    <row r="7442" spans="1:13">
      <c r="A7442" s="172">
        <v>182</v>
      </c>
      <c r="B7442" s="173" t="s">
        <v>150</v>
      </c>
      <c r="C7442" s="174">
        <v>2019</v>
      </c>
      <c r="D7442" s="175">
        <v>0</v>
      </c>
      <c r="E7442" s="175">
        <v>0</v>
      </c>
      <c r="F7442" s="175">
        <v>0</v>
      </c>
      <c r="G7442" s="175">
        <v>0</v>
      </c>
      <c r="H7442" s="175">
        <v>65133</v>
      </c>
      <c r="I7442" s="175">
        <v>12487</v>
      </c>
      <c r="J7442" s="175">
        <v>-40040</v>
      </c>
      <c r="K7442" s="175">
        <v>436</v>
      </c>
      <c r="L7442" s="176">
        <v>-30</v>
      </c>
      <c r="M7442" s="177">
        <v>0</v>
      </c>
    </row>
    <row r="7443" spans="1:13">
      <c r="A7443" s="166">
        <v>182</v>
      </c>
      <c r="B7443" s="167" t="s">
        <v>150</v>
      </c>
      <c r="C7443" s="168">
        <v>2020</v>
      </c>
      <c r="D7443" s="169">
        <v>38034100</v>
      </c>
      <c r="E7443" s="169">
        <v>192185000</v>
      </c>
      <c r="F7443" s="169">
        <v>307200</v>
      </c>
      <c r="G7443" s="169">
        <v>4576000</v>
      </c>
      <c r="H7443" s="169">
        <v>1850572</v>
      </c>
      <c r="I7443" s="169">
        <v>167325</v>
      </c>
      <c r="J7443" s="169">
        <v>24576</v>
      </c>
      <c r="K7443" s="169">
        <v>3423</v>
      </c>
      <c r="L7443" s="170">
        <v>602</v>
      </c>
      <c r="M7443" s="171">
        <v>31</v>
      </c>
    </row>
    <row r="7444" spans="1:13">
      <c r="A7444" s="172">
        <v>191</v>
      </c>
      <c r="B7444" s="173" t="s">
        <v>66</v>
      </c>
      <c r="C7444" s="174">
        <v>1999</v>
      </c>
      <c r="D7444" s="175">
        <v>0</v>
      </c>
      <c r="E7444" s="175">
        <v>0</v>
      </c>
      <c r="F7444" s="175">
        <v>0</v>
      </c>
      <c r="G7444" s="175">
        <v>0</v>
      </c>
      <c r="H7444" s="175">
        <v>-1414.02</v>
      </c>
      <c r="I7444" s="175">
        <v>0</v>
      </c>
      <c r="J7444" s="175">
        <v>0</v>
      </c>
      <c r="K7444" s="175">
        <v>0</v>
      </c>
      <c r="L7444" s="176">
        <v>0</v>
      </c>
      <c r="M7444" s="177">
        <v>0</v>
      </c>
    </row>
    <row r="7445" spans="1:13">
      <c r="A7445" s="166">
        <v>191</v>
      </c>
      <c r="B7445" s="167" t="s">
        <v>66</v>
      </c>
      <c r="C7445" s="168">
        <v>2002</v>
      </c>
      <c r="D7445" s="169">
        <v>0</v>
      </c>
      <c r="E7445" s="169">
        <v>0</v>
      </c>
      <c r="F7445" s="169">
        <v>0</v>
      </c>
      <c r="G7445" s="169">
        <v>0</v>
      </c>
      <c r="H7445" s="169">
        <v>-3200</v>
      </c>
      <c r="I7445" s="169">
        <v>0</v>
      </c>
      <c r="J7445" s="169">
        <v>0</v>
      </c>
      <c r="K7445" s="169">
        <v>0</v>
      </c>
      <c r="L7445" s="170">
        <v>0</v>
      </c>
      <c r="M7445" s="171">
        <v>0</v>
      </c>
    </row>
    <row r="7446" spans="1:13">
      <c r="A7446" s="172">
        <v>191</v>
      </c>
      <c r="B7446" s="173" t="s">
        <v>66</v>
      </c>
      <c r="C7446" s="174">
        <v>2003</v>
      </c>
      <c r="D7446" s="175">
        <v>0</v>
      </c>
      <c r="E7446" s="175">
        <v>0</v>
      </c>
      <c r="F7446" s="175">
        <v>0</v>
      </c>
      <c r="G7446" s="175">
        <v>0</v>
      </c>
      <c r="H7446" s="175">
        <v>-1030</v>
      </c>
      <c r="I7446" s="175">
        <v>0</v>
      </c>
      <c r="J7446" s="175">
        <v>0</v>
      </c>
      <c r="K7446" s="175">
        <v>0</v>
      </c>
      <c r="L7446" s="176">
        <v>0</v>
      </c>
      <c r="M7446" s="177">
        <v>0</v>
      </c>
    </row>
    <row r="7447" spans="1:13">
      <c r="A7447" s="166">
        <v>191</v>
      </c>
      <c r="B7447" s="167" t="s">
        <v>66</v>
      </c>
      <c r="C7447" s="168">
        <v>2005</v>
      </c>
      <c r="D7447" s="169">
        <v>0</v>
      </c>
      <c r="E7447" s="169">
        <v>0</v>
      </c>
      <c r="F7447" s="169">
        <v>0</v>
      </c>
      <c r="G7447" s="169">
        <v>0</v>
      </c>
      <c r="H7447" s="169">
        <v>0</v>
      </c>
      <c r="I7447" s="169">
        <v>0</v>
      </c>
      <c r="J7447" s="169">
        <v>0</v>
      </c>
      <c r="K7447" s="169">
        <v>0</v>
      </c>
      <c r="L7447" s="170">
        <v>0</v>
      </c>
      <c r="M7447" s="171">
        <v>0</v>
      </c>
    </row>
    <row r="7448" spans="1:13">
      <c r="A7448" s="172">
        <v>191</v>
      </c>
      <c r="B7448" s="173" t="s">
        <v>66</v>
      </c>
      <c r="C7448" s="174">
        <v>2007</v>
      </c>
      <c r="D7448" s="175">
        <v>0</v>
      </c>
      <c r="E7448" s="175">
        <v>0</v>
      </c>
      <c r="F7448" s="175">
        <v>0</v>
      </c>
      <c r="G7448" s="175">
        <v>0</v>
      </c>
      <c r="H7448" s="175">
        <v>-500</v>
      </c>
      <c r="I7448" s="175">
        <v>0</v>
      </c>
      <c r="J7448" s="175">
        <v>0</v>
      </c>
      <c r="K7448" s="175">
        <v>0</v>
      </c>
      <c r="L7448" s="176">
        <v>0</v>
      </c>
      <c r="M7448" s="177">
        <v>0</v>
      </c>
    </row>
    <row r="7449" spans="1:13">
      <c r="A7449" s="166">
        <v>191</v>
      </c>
      <c r="B7449" s="167" t="s">
        <v>66</v>
      </c>
      <c r="C7449" s="168">
        <v>2008</v>
      </c>
      <c r="D7449" s="169">
        <v>0</v>
      </c>
      <c r="E7449" s="169">
        <v>0</v>
      </c>
      <c r="F7449" s="169">
        <v>0</v>
      </c>
      <c r="G7449" s="169">
        <v>0</v>
      </c>
      <c r="H7449" s="169">
        <v>-3880</v>
      </c>
      <c r="I7449" s="169">
        <v>0</v>
      </c>
      <c r="J7449" s="169">
        <v>0</v>
      </c>
      <c r="K7449" s="169">
        <v>0</v>
      </c>
      <c r="L7449" s="170">
        <v>0</v>
      </c>
      <c r="M7449" s="171">
        <v>0</v>
      </c>
    </row>
    <row r="7450" spans="1:13">
      <c r="A7450" s="172">
        <v>191</v>
      </c>
      <c r="B7450" s="173" t="s">
        <v>66</v>
      </c>
      <c r="C7450" s="174">
        <v>2009</v>
      </c>
      <c r="D7450" s="175">
        <v>0</v>
      </c>
      <c r="E7450" s="175">
        <v>0</v>
      </c>
      <c r="F7450" s="175">
        <v>0</v>
      </c>
      <c r="G7450" s="175">
        <v>0</v>
      </c>
      <c r="H7450" s="175">
        <v>-870</v>
      </c>
      <c r="I7450" s="175">
        <v>0</v>
      </c>
      <c r="J7450" s="175">
        <v>0</v>
      </c>
      <c r="K7450" s="175">
        <v>0</v>
      </c>
      <c r="L7450" s="176">
        <v>0</v>
      </c>
      <c r="M7450" s="177">
        <v>0</v>
      </c>
    </row>
    <row r="7451" spans="1:13">
      <c r="A7451" s="166">
        <v>191</v>
      </c>
      <c r="B7451" s="167" t="s">
        <v>66</v>
      </c>
      <c r="C7451" s="168">
        <v>2010</v>
      </c>
      <c r="D7451" s="169">
        <v>0</v>
      </c>
      <c r="E7451" s="169">
        <v>0</v>
      </c>
      <c r="F7451" s="169">
        <v>0</v>
      </c>
      <c r="G7451" s="169">
        <v>0</v>
      </c>
      <c r="H7451" s="169">
        <v>2345</v>
      </c>
      <c r="I7451" s="169">
        <v>141</v>
      </c>
      <c r="J7451" s="169">
        <v>0</v>
      </c>
      <c r="K7451" s="169">
        <v>0</v>
      </c>
      <c r="L7451" s="170">
        <v>0</v>
      </c>
      <c r="M7451" s="171">
        <v>0</v>
      </c>
    </row>
    <row r="7452" spans="1:13">
      <c r="A7452" s="172">
        <v>191</v>
      </c>
      <c r="B7452" s="173" t="s">
        <v>66</v>
      </c>
      <c r="C7452" s="174">
        <v>2011</v>
      </c>
      <c r="D7452" s="175">
        <v>0</v>
      </c>
      <c r="E7452" s="175">
        <v>0</v>
      </c>
      <c r="F7452" s="175">
        <v>0</v>
      </c>
      <c r="G7452" s="175">
        <v>0</v>
      </c>
      <c r="H7452" s="175">
        <v>-7952</v>
      </c>
      <c r="I7452" s="175">
        <v>4097</v>
      </c>
      <c r="J7452" s="175">
        <v>0</v>
      </c>
      <c r="K7452" s="175">
        <v>0</v>
      </c>
      <c r="L7452" s="176">
        <v>0</v>
      </c>
      <c r="M7452" s="177">
        <v>0</v>
      </c>
    </row>
    <row r="7453" spans="1:13">
      <c r="A7453" s="166">
        <v>191</v>
      </c>
      <c r="B7453" s="167" t="s">
        <v>66</v>
      </c>
      <c r="C7453" s="168">
        <v>2012</v>
      </c>
      <c r="D7453" s="169">
        <v>0</v>
      </c>
      <c r="E7453" s="169">
        <v>0</v>
      </c>
      <c r="F7453" s="169">
        <v>0</v>
      </c>
      <c r="G7453" s="169">
        <v>0</v>
      </c>
      <c r="H7453" s="169">
        <v>-25395</v>
      </c>
      <c r="I7453" s="169">
        <v>1786</v>
      </c>
      <c r="J7453" s="169">
        <v>-80</v>
      </c>
      <c r="K7453" s="169">
        <v>-477</v>
      </c>
      <c r="L7453" s="170">
        <v>-1</v>
      </c>
      <c r="M7453" s="171">
        <v>0</v>
      </c>
    </row>
    <row r="7454" spans="1:13">
      <c r="A7454" s="172">
        <v>191</v>
      </c>
      <c r="B7454" s="173" t="s">
        <v>66</v>
      </c>
      <c r="C7454" s="174">
        <v>2013</v>
      </c>
      <c r="D7454" s="175">
        <v>0</v>
      </c>
      <c r="E7454" s="175">
        <v>0</v>
      </c>
      <c r="F7454" s="175">
        <v>0</v>
      </c>
      <c r="G7454" s="175">
        <v>0</v>
      </c>
      <c r="H7454" s="175">
        <v>-1059</v>
      </c>
      <c r="I7454" s="175">
        <v>0</v>
      </c>
      <c r="J7454" s="175">
        <v>18544</v>
      </c>
      <c r="K7454" s="175">
        <v>3564</v>
      </c>
      <c r="L7454" s="176">
        <v>-1</v>
      </c>
      <c r="M7454" s="177">
        <v>0</v>
      </c>
    </row>
    <row r="7455" spans="1:13">
      <c r="A7455" s="166">
        <v>191</v>
      </c>
      <c r="B7455" s="167" t="s">
        <v>66</v>
      </c>
      <c r="C7455" s="168">
        <v>2014</v>
      </c>
      <c r="D7455" s="169">
        <v>0</v>
      </c>
      <c r="E7455" s="169">
        <v>0</v>
      </c>
      <c r="F7455" s="169">
        <v>0</v>
      </c>
      <c r="G7455" s="169">
        <v>0</v>
      </c>
      <c r="H7455" s="169">
        <v>6142</v>
      </c>
      <c r="I7455" s="169">
        <v>7859</v>
      </c>
      <c r="J7455" s="169">
        <v>97699.24</v>
      </c>
      <c r="K7455" s="169">
        <v>2161.0100000000002</v>
      </c>
      <c r="L7455" s="170">
        <v>-1</v>
      </c>
      <c r="M7455" s="171">
        <v>-1</v>
      </c>
    </row>
    <row r="7456" spans="1:13">
      <c r="A7456" s="172">
        <v>191</v>
      </c>
      <c r="B7456" s="173" t="s">
        <v>66</v>
      </c>
      <c r="C7456" s="174">
        <v>2015</v>
      </c>
      <c r="D7456" s="175">
        <v>0</v>
      </c>
      <c r="E7456" s="175">
        <v>0</v>
      </c>
      <c r="F7456" s="175">
        <v>0</v>
      </c>
      <c r="G7456" s="175">
        <v>0</v>
      </c>
      <c r="H7456" s="175">
        <v>13686</v>
      </c>
      <c r="I7456" s="175">
        <v>44626</v>
      </c>
      <c r="J7456" s="175">
        <v>148854</v>
      </c>
      <c r="K7456" s="175">
        <v>9083</v>
      </c>
      <c r="L7456" s="176">
        <v>0</v>
      </c>
      <c r="M7456" s="177">
        <v>0</v>
      </c>
    </row>
    <row r="7457" spans="1:13">
      <c r="A7457" s="166">
        <v>191</v>
      </c>
      <c r="B7457" s="167" t="s">
        <v>66</v>
      </c>
      <c r="C7457" s="168">
        <v>2016</v>
      </c>
      <c r="D7457" s="169">
        <v>0</v>
      </c>
      <c r="E7457" s="169">
        <v>0</v>
      </c>
      <c r="F7457" s="169">
        <v>0</v>
      </c>
      <c r="G7457" s="169">
        <v>0</v>
      </c>
      <c r="H7457" s="169">
        <v>365474</v>
      </c>
      <c r="I7457" s="169">
        <v>115694</v>
      </c>
      <c r="J7457" s="169">
        <v>-112040</v>
      </c>
      <c r="K7457" s="169">
        <v>51194</v>
      </c>
      <c r="L7457" s="170">
        <v>1</v>
      </c>
      <c r="M7457" s="171">
        <v>-4</v>
      </c>
    </row>
    <row r="7458" spans="1:13">
      <c r="A7458" s="172">
        <v>191</v>
      </c>
      <c r="B7458" s="173" t="s">
        <v>66</v>
      </c>
      <c r="C7458" s="174">
        <v>2017</v>
      </c>
      <c r="D7458" s="175">
        <v>0</v>
      </c>
      <c r="E7458" s="175">
        <v>0</v>
      </c>
      <c r="F7458" s="175">
        <v>0</v>
      </c>
      <c r="G7458" s="175">
        <v>0</v>
      </c>
      <c r="H7458" s="175">
        <v>2571318</v>
      </c>
      <c r="I7458" s="175">
        <v>714991</v>
      </c>
      <c r="J7458" s="175">
        <v>512109</v>
      </c>
      <c r="K7458" s="175">
        <v>254181</v>
      </c>
      <c r="L7458" s="176">
        <v>-131</v>
      </c>
      <c r="M7458" s="177">
        <v>-3</v>
      </c>
    </row>
    <row r="7459" spans="1:13">
      <c r="A7459" s="166">
        <v>191</v>
      </c>
      <c r="B7459" s="167" t="s">
        <v>66</v>
      </c>
      <c r="C7459" s="168">
        <v>2018</v>
      </c>
      <c r="D7459" s="169">
        <v>0</v>
      </c>
      <c r="E7459" s="169">
        <v>0</v>
      </c>
      <c r="F7459" s="169">
        <v>0</v>
      </c>
      <c r="G7459" s="169">
        <v>0</v>
      </c>
      <c r="H7459" s="169">
        <v>6064888</v>
      </c>
      <c r="I7459" s="169">
        <v>1848099</v>
      </c>
      <c r="J7459" s="169">
        <v>600594</v>
      </c>
      <c r="K7459" s="169">
        <v>-18320</v>
      </c>
      <c r="L7459" s="170">
        <v>-185</v>
      </c>
      <c r="M7459" s="171">
        <v>-16</v>
      </c>
    </row>
    <row r="7460" spans="1:13">
      <c r="A7460" s="172">
        <v>191</v>
      </c>
      <c r="B7460" s="173" t="s">
        <v>66</v>
      </c>
      <c r="C7460" s="174">
        <v>2019</v>
      </c>
      <c r="D7460" s="175">
        <v>0</v>
      </c>
      <c r="E7460" s="175">
        <v>0</v>
      </c>
      <c r="F7460" s="175">
        <v>0</v>
      </c>
      <c r="G7460" s="175">
        <v>0</v>
      </c>
      <c r="H7460" s="175">
        <v>3725937</v>
      </c>
      <c r="I7460" s="175">
        <v>525065</v>
      </c>
      <c r="J7460" s="175">
        <v>1004904</v>
      </c>
      <c r="K7460" s="175">
        <v>81054</v>
      </c>
      <c r="L7460" s="176">
        <v>-178</v>
      </c>
      <c r="M7460" s="177">
        <v>-25</v>
      </c>
    </row>
    <row r="7461" spans="1:13">
      <c r="A7461" s="166">
        <v>191</v>
      </c>
      <c r="B7461" s="167" t="s">
        <v>66</v>
      </c>
      <c r="C7461" s="168">
        <v>2020</v>
      </c>
      <c r="D7461" s="169">
        <v>1062684200</v>
      </c>
      <c r="E7461" s="169">
        <v>4242044000</v>
      </c>
      <c r="F7461" s="169">
        <v>112089200</v>
      </c>
      <c r="G7461" s="169">
        <v>2087980400</v>
      </c>
      <c r="H7461" s="169">
        <v>54660360</v>
      </c>
      <c r="I7461" s="169">
        <v>5381730</v>
      </c>
      <c r="J7461" s="169">
        <v>8117864</v>
      </c>
      <c r="K7461" s="169">
        <v>1561872</v>
      </c>
      <c r="L7461" s="170">
        <v>17740</v>
      </c>
      <c r="M7461" s="171">
        <v>1602</v>
      </c>
    </row>
    <row r="7462" spans="1:13">
      <c r="A7462" s="172">
        <v>192</v>
      </c>
      <c r="B7462" s="173" t="s">
        <v>40</v>
      </c>
      <c r="C7462" s="174">
        <v>1993</v>
      </c>
      <c r="D7462" s="175">
        <v>0</v>
      </c>
      <c r="E7462" s="175">
        <v>0</v>
      </c>
      <c r="F7462" s="175">
        <v>0</v>
      </c>
      <c r="G7462" s="175">
        <v>0</v>
      </c>
      <c r="H7462" s="175">
        <v>0</v>
      </c>
      <c r="I7462" s="175">
        <v>0</v>
      </c>
      <c r="J7462" s="175">
        <v>0</v>
      </c>
      <c r="K7462" s="175">
        <v>0</v>
      </c>
      <c r="L7462" s="176">
        <v>0</v>
      </c>
      <c r="M7462" s="177">
        <v>0</v>
      </c>
    </row>
    <row r="7463" spans="1:13">
      <c r="A7463" s="166">
        <v>192</v>
      </c>
      <c r="B7463" s="167" t="s">
        <v>40</v>
      </c>
      <c r="C7463" s="168">
        <v>1999</v>
      </c>
      <c r="D7463" s="169">
        <v>0</v>
      </c>
      <c r="E7463" s="169">
        <v>0</v>
      </c>
      <c r="F7463" s="169">
        <v>0</v>
      </c>
      <c r="G7463" s="169">
        <v>0</v>
      </c>
      <c r="H7463" s="169">
        <v>0</v>
      </c>
      <c r="I7463" s="169">
        <v>0</v>
      </c>
      <c r="J7463" s="169">
        <v>0</v>
      </c>
      <c r="K7463" s="169">
        <v>0</v>
      </c>
      <c r="L7463" s="170">
        <v>0</v>
      </c>
      <c r="M7463" s="171">
        <v>0</v>
      </c>
    </row>
    <row r="7464" spans="1:13">
      <c r="A7464" s="172">
        <v>192</v>
      </c>
      <c r="B7464" s="173" t="s">
        <v>40</v>
      </c>
      <c r="C7464" s="174">
        <v>2000</v>
      </c>
      <c r="D7464" s="175">
        <v>0</v>
      </c>
      <c r="E7464" s="175">
        <v>0</v>
      </c>
      <c r="F7464" s="175">
        <v>0</v>
      </c>
      <c r="G7464" s="175">
        <v>0</v>
      </c>
      <c r="H7464" s="175">
        <v>0</v>
      </c>
      <c r="I7464" s="175">
        <v>0</v>
      </c>
      <c r="J7464" s="175">
        <v>0</v>
      </c>
      <c r="K7464" s="175">
        <v>0</v>
      </c>
      <c r="L7464" s="176">
        <v>0</v>
      </c>
      <c r="M7464" s="177">
        <v>0</v>
      </c>
    </row>
    <row r="7465" spans="1:13">
      <c r="A7465" s="166">
        <v>192</v>
      </c>
      <c r="B7465" s="167" t="s">
        <v>40</v>
      </c>
      <c r="C7465" s="168">
        <v>2002</v>
      </c>
      <c r="D7465" s="169">
        <v>0</v>
      </c>
      <c r="E7465" s="169">
        <v>0</v>
      </c>
      <c r="F7465" s="169">
        <v>0</v>
      </c>
      <c r="G7465" s="169">
        <v>0</v>
      </c>
      <c r="H7465" s="169">
        <v>0</v>
      </c>
      <c r="I7465" s="169">
        <v>0</v>
      </c>
      <c r="J7465" s="169">
        <v>0</v>
      </c>
      <c r="K7465" s="169">
        <v>0</v>
      </c>
      <c r="L7465" s="170">
        <v>0</v>
      </c>
      <c r="M7465" s="171">
        <v>0</v>
      </c>
    </row>
    <row r="7466" spans="1:13">
      <c r="A7466" s="172">
        <v>192</v>
      </c>
      <c r="B7466" s="173" t="s">
        <v>40</v>
      </c>
      <c r="C7466" s="174">
        <v>2003</v>
      </c>
      <c r="D7466" s="175">
        <v>0</v>
      </c>
      <c r="E7466" s="175">
        <v>0</v>
      </c>
      <c r="F7466" s="175">
        <v>0</v>
      </c>
      <c r="G7466" s="175">
        <v>0</v>
      </c>
      <c r="H7466" s="175">
        <v>0</v>
      </c>
      <c r="I7466" s="175">
        <v>0</v>
      </c>
      <c r="J7466" s="175">
        <v>0</v>
      </c>
      <c r="K7466" s="175">
        <v>0</v>
      </c>
      <c r="L7466" s="176">
        <v>0</v>
      </c>
      <c r="M7466" s="177">
        <v>0</v>
      </c>
    </row>
    <row r="7467" spans="1:13">
      <c r="A7467" s="166">
        <v>192</v>
      </c>
      <c r="B7467" s="167" t="s">
        <v>40</v>
      </c>
      <c r="C7467" s="168">
        <v>2004</v>
      </c>
      <c r="D7467" s="169">
        <v>0</v>
      </c>
      <c r="E7467" s="169">
        <v>0</v>
      </c>
      <c r="F7467" s="169">
        <v>0</v>
      </c>
      <c r="G7467" s="169">
        <v>0</v>
      </c>
      <c r="H7467" s="169">
        <v>0</v>
      </c>
      <c r="I7467" s="169">
        <v>0</v>
      </c>
      <c r="J7467" s="169">
        <v>0</v>
      </c>
      <c r="K7467" s="169">
        <v>0</v>
      </c>
      <c r="L7467" s="170">
        <v>0</v>
      </c>
      <c r="M7467" s="171">
        <v>0</v>
      </c>
    </row>
    <row r="7468" spans="1:13">
      <c r="A7468" s="172">
        <v>192</v>
      </c>
      <c r="B7468" s="173" t="s">
        <v>40</v>
      </c>
      <c r="C7468" s="174">
        <v>2005</v>
      </c>
      <c r="D7468" s="175">
        <v>0</v>
      </c>
      <c r="E7468" s="175">
        <v>0</v>
      </c>
      <c r="F7468" s="175">
        <v>0</v>
      </c>
      <c r="G7468" s="175">
        <v>0</v>
      </c>
      <c r="H7468" s="175">
        <v>0</v>
      </c>
      <c r="I7468" s="175">
        <v>0</v>
      </c>
      <c r="J7468" s="175">
        <v>0</v>
      </c>
      <c r="K7468" s="175">
        <v>0</v>
      </c>
      <c r="L7468" s="176">
        <v>0</v>
      </c>
      <c r="M7468" s="177">
        <v>0</v>
      </c>
    </row>
    <row r="7469" spans="1:13">
      <c r="A7469" s="166">
        <v>192</v>
      </c>
      <c r="B7469" s="167" t="s">
        <v>40</v>
      </c>
      <c r="C7469" s="168">
        <v>2006</v>
      </c>
      <c r="D7469" s="169">
        <v>0</v>
      </c>
      <c r="E7469" s="169">
        <v>0</v>
      </c>
      <c r="F7469" s="169">
        <v>0</v>
      </c>
      <c r="G7469" s="169">
        <v>0</v>
      </c>
      <c r="H7469" s="169">
        <v>-1000</v>
      </c>
      <c r="I7469" s="169">
        <v>0</v>
      </c>
      <c r="J7469" s="169">
        <v>0</v>
      </c>
      <c r="K7469" s="169">
        <v>0</v>
      </c>
      <c r="L7469" s="170">
        <v>0</v>
      </c>
      <c r="M7469" s="171">
        <v>0</v>
      </c>
    </row>
    <row r="7470" spans="1:13">
      <c r="A7470" s="172">
        <v>192</v>
      </c>
      <c r="B7470" s="173" t="s">
        <v>40</v>
      </c>
      <c r="C7470" s="174">
        <v>2007</v>
      </c>
      <c r="D7470" s="175">
        <v>0</v>
      </c>
      <c r="E7470" s="175">
        <v>0</v>
      </c>
      <c r="F7470" s="175">
        <v>0</v>
      </c>
      <c r="G7470" s="175">
        <v>0</v>
      </c>
      <c r="H7470" s="175">
        <v>0</v>
      </c>
      <c r="I7470" s="175">
        <v>0</v>
      </c>
      <c r="J7470" s="175">
        <v>0</v>
      </c>
      <c r="K7470" s="175">
        <v>0</v>
      </c>
      <c r="L7470" s="176">
        <v>0</v>
      </c>
      <c r="M7470" s="177">
        <v>0</v>
      </c>
    </row>
    <row r="7471" spans="1:13">
      <c r="A7471" s="166">
        <v>192</v>
      </c>
      <c r="B7471" s="167" t="s">
        <v>40</v>
      </c>
      <c r="C7471" s="168">
        <v>2008</v>
      </c>
      <c r="D7471" s="169">
        <v>0</v>
      </c>
      <c r="E7471" s="169">
        <v>0</v>
      </c>
      <c r="F7471" s="169">
        <v>0</v>
      </c>
      <c r="G7471" s="169">
        <v>0</v>
      </c>
      <c r="H7471" s="169">
        <v>0</v>
      </c>
      <c r="I7471" s="169">
        <v>0</v>
      </c>
      <c r="J7471" s="169">
        <v>0</v>
      </c>
      <c r="K7471" s="169">
        <v>0</v>
      </c>
      <c r="L7471" s="170">
        <v>0</v>
      </c>
      <c r="M7471" s="171">
        <v>1</v>
      </c>
    </row>
    <row r="7472" spans="1:13">
      <c r="A7472" s="172">
        <v>192</v>
      </c>
      <c r="B7472" s="173" t="s">
        <v>40</v>
      </c>
      <c r="C7472" s="174">
        <v>2009</v>
      </c>
      <c r="D7472" s="175">
        <v>0</v>
      </c>
      <c r="E7472" s="175">
        <v>0</v>
      </c>
      <c r="F7472" s="175">
        <v>0</v>
      </c>
      <c r="G7472" s="175">
        <v>0</v>
      </c>
      <c r="H7472" s="175">
        <v>-366</v>
      </c>
      <c r="I7472" s="175">
        <v>0</v>
      </c>
      <c r="J7472" s="175">
        <v>3648</v>
      </c>
      <c r="K7472" s="175">
        <v>-199</v>
      </c>
      <c r="L7472" s="176">
        <v>0</v>
      </c>
      <c r="M7472" s="177">
        <v>1</v>
      </c>
    </row>
    <row r="7473" spans="1:13">
      <c r="A7473" s="166">
        <v>192</v>
      </c>
      <c r="B7473" s="167" t="s">
        <v>40</v>
      </c>
      <c r="C7473" s="168">
        <v>2010</v>
      </c>
      <c r="D7473" s="169">
        <v>0</v>
      </c>
      <c r="E7473" s="169">
        <v>0</v>
      </c>
      <c r="F7473" s="169">
        <v>0</v>
      </c>
      <c r="G7473" s="169">
        <v>0</v>
      </c>
      <c r="H7473" s="169">
        <v>0</v>
      </c>
      <c r="I7473" s="169">
        <v>0</v>
      </c>
      <c r="J7473" s="169">
        <v>0</v>
      </c>
      <c r="K7473" s="169">
        <v>656</v>
      </c>
      <c r="L7473" s="170">
        <v>0</v>
      </c>
      <c r="M7473" s="171">
        <v>0</v>
      </c>
    </row>
    <row r="7474" spans="1:13">
      <c r="A7474" s="172">
        <v>192</v>
      </c>
      <c r="B7474" s="173" t="s">
        <v>40</v>
      </c>
      <c r="C7474" s="174">
        <v>2011</v>
      </c>
      <c r="D7474" s="175">
        <v>0</v>
      </c>
      <c r="E7474" s="175">
        <v>0</v>
      </c>
      <c r="F7474" s="175">
        <v>0</v>
      </c>
      <c r="G7474" s="175">
        <v>0</v>
      </c>
      <c r="H7474" s="175">
        <v>-2800</v>
      </c>
      <c r="I7474" s="175">
        <v>0</v>
      </c>
      <c r="J7474" s="175">
        <v>0</v>
      </c>
      <c r="K7474" s="175">
        <v>-1023</v>
      </c>
      <c r="L7474" s="176">
        <v>0</v>
      </c>
      <c r="M7474" s="177">
        <v>0</v>
      </c>
    </row>
    <row r="7475" spans="1:13">
      <c r="A7475" s="166">
        <v>192</v>
      </c>
      <c r="B7475" s="167" t="s">
        <v>40</v>
      </c>
      <c r="C7475" s="168">
        <v>2012</v>
      </c>
      <c r="D7475" s="169">
        <v>0</v>
      </c>
      <c r="E7475" s="169">
        <v>0</v>
      </c>
      <c r="F7475" s="169">
        <v>0</v>
      </c>
      <c r="G7475" s="169">
        <v>0</v>
      </c>
      <c r="H7475" s="169">
        <v>-3520</v>
      </c>
      <c r="I7475" s="169">
        <v>0</v>
      </c>
      <c r="J7475" s="169">
        <v>0</v>
      </c>
      <c r="K7475" s="169">
        <v>84</v>
      </c>
      <c r="L7475" s="170">
        <v>0</v>
      </c>
      <c r="M7475" s="171">
        <v>1</v>
      </c>
    </row>
    <row r="7476" spans="1:13">
      <c r="A7476" s="172">
        <v>192</v>
      </c>
      <c r="B7476" s="173" t="s">
        <v>40</v>
      </c>
      <c r="C7476" s="174">
        <v>2013</v>
      </c>
      <c r="D7476" s="175">
        <v>0</v>
      </c>
      <c r="E7476" s="175">
        <v>0</v>
      </c>
      <c r="F7476" s="175">
        <v>0</v>
      </c>
      <c r="G7476" s="175">
        <v>0</v>
      </c>
      <c r="H7476" s="175">
        <v>0</v>
      </c>
      <c r="I7476" s="175">
        <v>0</v>
      </c>
      <c r="J7476" s="175">
        <v>0</v>
      </c>
      <c r="K7476" s="175">
        <v>0</v>
      </c>
      <c r="L7476" s="176">
        <v>0</v>
      </c>
      <c r="M7476" s="177">
        <v>0</v>
      </c>
    </row>
    <row r="7477" spans="1:13">
      <c r="A7477" s="166">
        <v>192</v>
      </c>
      <c r="B7477" s="167" t="s">
        <v>40</v>
      </c>
      <c r="C7477" s="168">
        <v>2014</v>
      </c>
      <c r="D7477" s="169">
        <v>0</v>
      </c>
      <c r="E7477" s="169">
        <v>0</v>
      </c>
      <c r="F7477" s="169">
        <v>0</v>
      </c>
      <c r="G7477" s="169">
        <v>0</v>
      </c>
      <c r="H7477" s="169">
        <v>0</v>
      </c>
      <c r="I7477" s="169">
        <v>2543</v>
      </c>
      <c r="J7477" s="169">
        <v>0</v>
      </c>
      <c r="K7477" s="169">
        <v>0</v>
      </c>
      <c r="L7477" s="170">
        <v>0</v>
      </c>
      <c r="M7477" s="171">
        <v>0</v>
      </c>
    </row>
    <row r="7478" spans="1:13">
      <c r="A7478" s="172">
        <v>192</v>
      </c>
      <c r="B7478" s="173" t="s">
        <v>40</v>
      </c>
      <c r="C7478" s="174">
        <v>2015</v>
      </c>
      <c r="D7478" s="175">
        <v>0</v>
      </c>
      <c r="E7478" s="175">
        <v>0</v>
      </c>
      <c r="F7478" s="175">
        <v>0</v>
      </c>
      <c r="G7478" s="175">
        <v>0</v>
      </c>
      <c r="H7478" s="175">
        <v>-35513</v>
      </c>
      <c r="I7478" s="175">
        <v>2726</v>
      </c>
      <c r="J7478" s="175">
        <v>0</v>
      </c>
      <c r="K7478" s="175">
        <v>-177</v>
      </c>
      <c r="L7478" s="176">
        <v>1</v>
      </c>
      <c r="M7478" s="177">
        <v>3</v>
      </c>
    </row>
    <row r="7479" spans="1:13">
      <c r="A7479" s="166">
        <v>192</v>
      </c>
      <c r="B7479" s="167" t="s">
        <v>40</v>
      </c>
      <c r="C7479" s="168">
        <v>2016</v>
      </c>
      <c r="D7479" s="169">
        <v>0</v>
      </c>
      <c r="E7479" s="169">
        <v>0</v>
      </c>
      <c r="F7479" s="169">
        <v>0</v>
      </c>
      <c r="G7479" s="169">
        <v>0</v>
      </c>
      <c r="H7479" s="169">
        <v>104958</v>
      </c>
      <c r="I7479" s="169">
        <v>7186.7</v>
      </c>
      <c r="J7479" s="169">
        <v>25680</v>
      </c>
      <c r="K7479" s="169">
        <v>2553</v>
      </c>
      <c r="L7479" s="170">
        <v>1</v>
      </c>
      <c r="M7479" s="171">
        <v>3</v>
      </c>
    </row>
    <row r="7480" spans="1:13">
      <c r="A7480" s="172">
        <v>192</v>
      </c>
      <c r="B7480" s="173" t="s">
        <v>40</v>
      </c>
      <c r="C7480" s="174">
        <v>2017</v>
      </c>
      <c r="D7480" s="175">
        <v>0</v>
      </c>
      <c r="E7480" s="175">
        <v>0</v>
      </c>
      <c r="F7480" s="175">
        <v>0</v>
      </c>
      <c r="G7480" s="175">
        <v>0</v>
      </c>
      <c r="H7480" s="175">
        <v>109647</v>
      </c>
      <c r="I7480" s="175">
        <v>-25774.95</v>
      </c>
      <c r="J7480" s="175">
        <v>280640</v>
      </c>
      <c r="K7480" s="175">
        <v>-568</v>
      </c>
      <c r="L7480" s="176">
        <v>1</v>
      </c>
      <c r="M7480" s="177">
        <v>1</v>
      </c>
    </row>
    <row r="7481" spans="1:13">
      <c r="A7481" s="166">
        <v>192</v>
      </c>
      <c r="B7481" s="167" t="s">
        <v>40</v>
      </c>
      <c r="C7481" s="168">
        <v>2018</v>
      </c>
      <c r="D7481" s="169">
        <v>0</v>
      </c>
      <c r="E7481" s="169">
        <v>0</v>
      </c>
      <c r="F7481" s="169">
        <v>0</v>
      </c>
      <c r="G7481" s="169">
        <v>0</v>
      </c>
      <c r="H7481" s="169">
        <v>867713</v>
      </c>
      <c r="I7481" s="169">
        <v>377066</v>
      </c>
      <c r="J7481" s="169">
        <v>18268</v>
      </c>
      <c r="K7481" s="169">
        <v>-3085</v>
      </c>
      <c r="L7481" s="170">
        <v>7</v>
      </c>
      <c r="M7481" s="171">
        <v>3</v>
      </c>
    </row>
    <row r="7482" spans="1:13">
      <c r="A7482" s="172">
        <v>192</v>
      </c>
      <c r="B7482" s="173" t="s">
        <v>40</v>
      </c>
      <c r="C7482" s="174">
        <v>2019</v>
      </c>
      <c r="D7482" s="175">
        <v>0</v>
      </c>
      <c r="E7482" s="175">
        <v>0</v>
      </c>
      <c r="F7482" s="175">
        <v>0</v>
      </c>
      <c r="G7482" s="175">
        <v>0</v>
      </c>
      <c r="H7482" s="175">
        <v>1554909</v>
      </c>
      <c r="I7482" s="175">
        <v>276805.15000000002</v>
      </c>
      <c r="J7482" s="175">
        <v>113750</v>
      </c>
      <c r="K7482" s="175">
        <v>1093</v>
      </c>
      <c r="L7482" s="176">
        <v>23</v>
      </c>
      <c r="M7482" s="177">
        <v>-2</v>
      </c>
    </row>
    <row r="7483" spans="1:13">
      <c r="A7483" s="166">
        <v>192</v>
      </c>
      <c r="B7483" s="167" t="s">
        <v>40</v>
      </c>
      <c r="C7483" s="168">
        <v>2020</v>
      </c>
      <c r="D7483" s="169">
        <v>401669200</v>
      </c>
      <c r="E7483" s="169">
        <v>2850962000</v>
      </c>
      <c r="F7483" s="169">
        <v>11042800</v>
      </c>
      <c r="G7483" s="169">
        <v>119700000</v>
      </c>
      <c r="H7483" s="169">
        <v>23915429</v>
      </c>
      <c r="I7483" s="169">
        <v>4566249.8</v>
      </c>
      <c r="J7483" s="169">
        <v>678696</v>
      </c>
      <c r="K7483" s="169">
        <v>82475</v>
      </c>
      <c r="L7483" s="170">
        <v>5258</v>
      </c>
      <c r="M7483" s="171">
        <v>348</v>
      </c>
    </row>
    <row r="7484" spans="1:13">
      <c r="A7484" s="172">
        <v>193</v>
      </c>
      <c r="B7484" s="173" t="s">
        <v>27</v>
      </c>
      <c r="C7484" s="174">
        <v>1993</v>
      </c>
      <c r="D7484" s="175">
        <v>0</v>
      </c>
      <c r="E7484" s="175">
        <v>0</v>
      </c>
      <c r="F7484" s="175">
        <v>0</v>
      </c>
      <c r="G7484" s="175">
        <v>0</v>
      </c>
      <c r="H7484" s="175">
        <v>0</v>
      </c>
      <c r="I7484" s="175">
        <v>0</v>
      </c>
      <c r="J7484" s="175">
        <v>0</v>
      </c>
      <c r="K7484" s="175">
        <v>0</v>
      </c>
      <c r="L7484" s="176">
        <v>0</v>
      </c>
      <c r="M7484" s="177">
        <v>0</v>
      </c>
    </row>
    <row r="7485" spans="1:13">
      <c r="A7485" s="166">
        <v>193</v>
      </c>
      <c r="B7485" s="167" t="s">
        <v>27</v>
      </c>
      <c r="C7485" s="168">
        <v>1996</v>
      </c>
      <c r="D7485" s="169">
        <v>0</v>
      </c>
      <c r="E7485" s="169">
        <v>0</v>
      </c>
      <c r="F7485" s="169">
        <v>0</v>
      </c>
      <c r="G7485" s="169">
        <v>0</v>
      </c>
      <c r="H7485" s="169">
        <v>0</v>
      </c>
      <c r="I7485" s="169">
        <v>0</v>
      </c>
      <c r="J7485" s="169">
        <v>0</v>
      </c>
      <c r="K7485" s="169">
        <v>0</v>
      </c>
      <c r="L7485" s="170">
        <v>0</v>
      </c>
      <c r="M7485" s="171">
        <v>0</v>
      </c>
    </row>
    <row r="7486" spans="1:13">
      <c r="A7486" s="172">
        <v>193</v>
      </c>
      <c r="B7486" s="173" t="s">
        <v>27</v>
      </c>
      <c r="C7486" s="174">
        <v>1997</v>
      </c>
      <c r="D7486" s="175">
        <v>0</v>
      </c>
      <c r="E7486" s="175">
        <v>0</v>
      </c>
      <c r="F7486" s="175">
        <v>0</v>
      </c>
      <c r="G7486" s="175">
        <v>0</v>
      </c>
      <c r="H7486" s="175">
        <v>0</v>
      </c>
      <c r="I7486" s="175">
        <v>0</v>
      </c>
      <c r="J7486" s="175">
        <v>0</v>
      </c>
      <c r="K7486" s="175">
        <v>0</v>
      </c>
      <c r="L7486" s="176">
        <v>0</v>
      </c>
      <c r="M7486" s="177">
        <v>0</v>
      </c>
    </row>
    <row r="7487" spans="1:13">
      <c r="A7487" s="166">
        <v>193</v>
      </c>
      <c r="B7487" s="167" t="s">
        <v>27</v>
      </c>
      <c r="C7487" s="168">
        <v>1998</v>
      </c>
      <c r="D7487" s="169">
        <v>0</v>
      </c>
      <c r="E7487" s="169">
        <v>0</v>
      </c>
      <c r="F7487" s="169">
        <v>0</v>
      </c>
      <c r="G7487" s="169">
        <v>0</v>
      </c>
      <c r="H7487" s="169">
        <v>0</v>
      </c>
      <c r="I7487" s="169">
        <v>0</v>
      </c>
      <c r="J7487" s="169">
        <v>0</v>
      </c>
      <c r="K7487" s="169">
        <v>0</v>
      </c>
      <c r="L7487" s="170">
        <v>0</v>
      </c>
      <c r="M7487" s="171">
        <v>0</v>
      </c>
    </row>
    <row r="7488" spans="1:13">
      <c r="A7488" s="172">
        <v>193</v>
      </c>
      <c r="B7488" s="173" t="s">
        <v>27</v>
      </c>
      <c r="C7488" s="174">
        <v>1999</v>
      </c>
      <c r="D7488" s="175">
        <v>0</v>
      </c>
      <c r="E7488" s="175">
        <v>0</v>
      </c>
      <c r="F7488" s="175">
        <v>0</v>
      </c>
      <c r="G7488" s="175">
        <v>0</v>
      </c>
      <c r="H7488" s="175">
        <v>-920</v>
      </c>
      <c r="I7488" s="175">
        <v>0</v>
      </c>
      <c r="J7488" s="175">
        <v>0</v>
      </c>
      <c r="K7488" s="175">
        <v>0</v>
      </c>
      <c r="L7488" s="176">
        <v>0</v>
      </c>
      <c r="M7488" s="177">
        <v>0</v>
      </c>
    </row>
    <row r="7489" spans="1:13">
      <c r="A7489" s="166">
        <v>193</v>
      </c>
      <c r="B7489" s="167" t="s">
        <v>27</v>
      </c>
      <c r="C7489" s="168">
        <v>2000</v>
      </c>
      <c r="D7489" s="169">
        <v>0</v>
      </c>
      <c r="E7489" s="169">
        <v>0</v>
      </c>
      <c r="F7489" s="169">
        <v>0</v>
      </c>
      <c r="G7489" s="169">
        <v>0</v>
      </c>
      <c r="H7489" s="169">
        <v>0</v>
      </c>
      <c r="I7489" s="169">
        <v>0</v>
      </c>
      <c r="J7489" s="169">
        <v>0</v>
      </c>
      <c r="K7489" s="169">
        <v>0</v>
      </c>
      <c r="L7489" s="170">
        <v>0</v>
      </c>
      <c r="M7489" s="171">
        <v>0</v>
      </c>
    </row>
    <row r="7490" spans="1:13">
      <c r="A7490" s="172">
        <v>193</v>
      </c>
      <c r="B7490" s="173" t="s">
        <v>27</v>
      </c>
      <c r="C7490" s="174">
        <v>2001</v>
      </c>
      <c r="D7490" s="175">
        <v>0</v>
      </c>
      <c r="E7490" s="175">
        <v>0</v>
      </c>
      <c r="F7490" s="175">
        <v>0</v>
      </c>
      <c r="G7490" s="175">
        <v>0</v>
      </c>
      <c r="H7490" s="175">
        <v>-2880</v>
      </c>
      <c r="I7490" s="175">
        <v>0</v>
      </c>
      <c r="J7490" s="175">
        <v>0</v>
      </c>
      <c r="K7490" s="175">
        <v>0</v>
      </c>
      <c r="L7490" s="176">
        <v>0</v>
      </c>
      <c r="M7490" s="177">
        <v>0</v>
      </c>
    </row>
    <row r="7491" spans="1:13">
      <c r="A7491" s="166">
        <v>193</v>
      </c>
      <c r="B7491" s="167" t="s">
        <v>27</v>
      </c>
      <c r="C7491" s="168">
        <v>2002</v>
      </c>
      <c r="D7491" s="169">
        <v>0</v>
      </c>
      <c r="E7491" s="169">
        <v>0</v>
      </c>
      <c r="F7491" s="169">
        <v>0</v>
      </c>
      <c r="G7491" s="169">
        <v>0</v>
      </c>
      <c r="H7491" s="169">
        <v>0</v>
      </c>
      <c r="I7491" s="169">
        <v>0</v>
      </c>
      <c r="J7491" s="169">
        <v>0</v>
      </c>
      <c r="K7491" s="169">
        <v>0</v>
      </c>
      <c r="L7491" s="170">
        <v>0</v>
      </c>
      <c r="M7491" s="171">
        <v>0</v>
      </c>
    </row>
    <row r="7492" spans="1:13">
      <c r="A7492" s="172">
        <v>193</v>
      </c>
      <c r="B7492" s="173" t="s">
        <v>27</v>
      </c>
      <c r="C7492" s="174">
        <v>2003</v>
      </c>
      <c r="D7492" s="175">
        <v>0</v>
      </c>
      <c r="E7492" s="175">
        <v>0</v>
      </c>
      <c r="F7492" s="175">
        <v>0</v>
      </c>
      <c r="G7492" s="175">
        <v>0</v>
      </c>
      <c r="H7492" s="175">
        <v>-2060</v>
      </c>
      <c r="I7492" s="175">
        <v>0</v>
      </c>
      <c r="J7492" s="175">
        <v>0</v>
      </c>
      <c r="K7492" s="175">
        <v>0</v>
      </c>
      <c r="L7492" s="176">
        <v>0</v>
      </c>
      <c r="M7492" s="177">
        <v>0</v>
      </c>
    </row>
    <row r="7493" spans="1:13">
      <c r="A7493" s="166">
        <v>193</v>
      </c>
      <c r="B7493" s="167" t="s">
        <v>27</v>
      </c>
      <c r="C7493" s="168">
        <v>2004</v>
      </c>
      <c r="D7493" s="169">
        <v>0</v>
      </c>
      <c r="E7493" s="169">
        <v>0</v>
      </c>
      <c r="F7493" s="169">
        <v>0</v>
      </c>
      <c r="G7493" s="169">
        <v>0</v>
      </c>
      <c r="H7493" s="169">
        <v>0</v>
      </c>
      <c r="I7493" s="169">
        <v>0</v>
      </c>
      <c r="J7493" s="169">
        <v>0</v>
      </c>
      <c r="K7493" s="169">
        <v>0</v>
      </c>
      <c r="L7493" s="170">
        <v>0</v>
      </c>
      <c r="M7493" s="171">
        <v>0</v>
      </c>
    </row>
    <row r="7494" spans="1:13">
      <c r="A7494" s="172">
        <v>193</v>
      </c>
      <c r="B7494" s="173" t="s">
        <v>27</v>
      </c>
      <c r="C7494" s="174">
        <v>2005</v>
      </c>
      <c r="D7494" s="175">
        <v>0</v>
      </c>
      <c r="E7494" s="175">
        <v>0</v>
      </c>
      <c r="F7494" s="175">
        <v>0</v>
      </c>
      <c r="G7494" s="175">
        <v>0</v>
      </c>
      <c r="H7494" s="175">
        <v>0</v>
      </c>
      <c r="I7494" s="175">
        <v>0</v>
      </c>
      <c r="J7494" s="175">
        <v>0</v>
      </c>
      <c r="K7494" s="175">
        <v>0</v>
      </c>
      <c r="L7494" s="176">
        <v>0</v>
      </c>
      <c r="M7494" s="177">
        <v>0</v>
      </c>
    </row>
    <row r="7495" spans="1:13">
      <c r="A7495" s="166">
        <v>193</v>
      </c>
      <c r="B7495" s="167" t="s">
        <v>27</v>
      </c>
      <c r="C7495" s="168">
        <v>2006</v>
      </c>
      <c r="D7495" s="169">
        <v>0</v>
      </c>
      <c r="E7495" s="169">
        <v>0</v>
      </c>
      <c r="F7495" s="169">
        <v>0</v>
      </c>
      <c r="G7495" s="169">
        <v>0</v>
      </c>
      <c r="H7495" s="169">
        <v>0</v>
      </c>
      <c r="I7495" s="169">
        <v>0</v>
      </c>
      <c r="J7495" s="169">
        <v>0</v>
      </c>
      <c r="K7495" s="169">
        <v>0</v>
      </c>
      <c r="L7495" s="170">
        <v>0</v>
      </c>
      <c r="M7495" s="171">
        <v>0</v>
      </c>
    </row>
    <row r="7496" spans="1:13">
      <c r="A7496" s="172">
        <v>193</v>
      </c>
      <c r="B7496" s="173" t="s">
        <v>27</v>
      </c>
      <c r="C7496" s="174">
        <v>2007</v>
      </c>
      <c r="D7496" s="175">
        <v>0</v>
      </c>
      <c r="E7496" s="175">
        <v>0</v>
      </c>
      <c r="F7496" s="175">
        <v>0</v>
      </c>
      <c r="G7496" s="175">
        <v>0</v>
      </c>
      <c r="H7496" s="175">
        <v>0</v>
      </c>
      <c r="I7496" s="175">
        <v>0</v>
      </c>
      <c r="J7496" s="175">
        <v>0</v>
      </c>
      <c r="K7496" s="175">
        <v>0</v>
      </c>
      <c r="L7496" s="176">
        <v>0</v>
      </c>
      <c r="M7496" s="177">
        <v>0</v>
      </c>
    </row>
    <row r="7497" spans="1:13">
      <c r="A7497" s="166">
        <v>193</v>
      </c>
      <c r="B7497" s="167" t="s">
        <v>27</v>
      </c>
      <c r="C7497" s="168">
        <v>2008</v>
      </c>
      <c r="D7497" s="169">
        <v>0</v>
      </c>
      <c r="E7497" s="169">
        <v>0</v>
      </c>
      <c r="F7497" s="169">
        <v>0</v>
      </c>
      <c r="G7497" s="169">
        <v>0</v>
      </c>
      <c r="H7497" s="169">
        <v>1100</v>
      </c>
      <c r="I7497" s="169">
        <v>0</v>
      </c>
      <c r="J7497" s="169">
        <v>0</v>
      </c>
      <c r="K7497" s="169">
        <v>0</v>
      </c>
      <c r="L7497" s="170">
        <v>0</v>
      </c>
      <c r="M7497" s="171">
        <v>0</v>
      </c>
    </row>
    <row r="7498" spans="1:13">
      <c r="A7498" s="172">
        <v>193</v>
      </c>
      <c r="B7498" s="173" t="s">
        <v>27</v>
      </c>
      <c r="C7498" s="174">
        <v>2009</v>
      </c>
      <c r="D7498" s="175">
        <v>0</v>
      </c>
      <c r="E7498" s="175">
        <v>0</v>
      </c>
      <c r="F7498" s="175">
        <v>0</v>
      </c>
      <c r="G7498" s="175">
        <v>0</v>
      </c>
      <c r="H7498" s="175">
        <v>-3200</v>
      </c>
      <c r="I7498" s="175">
        <v>0</v>
      </c>
      <c r="J7498" s="175">
        <v>0</v>
      </c>
      <c r="K7498" s="175">
        <v>0</v>
      </c>
      <c r="L7498" s="176">
        <v>0</v>
      </c>
      <c r="M7498" s="177">
        <v>0</v>
      </c>
    </row>
    <row r="7499" spans="1:13">
      <c r="A7499" s="166">
        <v>193</v>
      </c>
      <c r="B7499" s="167" t="s">
        <v>27</v>
      </c>
      <c r="C7499" s="168">
        <v>2010</v>
      </c>
      <c r="D7499" s="169">
        <v>0</v>
      </c>
      <c r="E7499" s="169">
        <v>0</v>
      </c>
      <c r="F7499" s="169">
        <v>0</v>
      </c>
      <c r="G7499" s="169">
        <v>0</v>
      </c>
      <c r="H7499" s="169">
        <v>-3880</v>
      </c>
      <c r="I7499" s="169">
        <v>0</v>
      </c>
      <c r="J7499" s="169">
        <v>0</v>
      </c>
      <c r="K7499" s="169">
        <v>0</v>
      </c>
      <c r="L7499" s="170">
        <v>0</v>
      </c>
      <c r="M7499" s="171">
        <v>0</v>
      </c>
    </row>
    <row r="7500" spans="1:13">
      <c r="A7500" s="172">
        <v>193</v>
      </c>
      <c r="B7500" s="173" t="s">
        <v>27</v>
      </c>
      <c r="C7500" s="174">
        <v>2011</v>
      </c>
      <c r="D7500" s="175">
        <v>0</v>
      </c>
      <c r="E7500" s="175">
        <v>0</v>
      </c>
      <c r="F7500" s="175">
        <v>0</v>
      </c>
      <c r="G7500" s="175">
        <v>0</v>
      </c>
      <c r="H7500" s="175">
        <v>-800</v>
      </c>
      <c r="I7500" s="175">
        <v>0</v>
      </c>
      <c r="J7500" s="175">
        <v>0</v>
      </c>
      <c r="K7500" s="175">
        <v>0</v>
      </c>
      <c r="L7500" s="176">
        <v>0</v>
      </c>
      <c r="M7500" s="177">
        <v>0</v>
      </c>
    </row>
    <row r="7501" spans="1:13">
      <c r="A7501" s="166">
        <v>193</v>
      </c>
      <c r="B7501" s="167" t="s">
        <v>27</v>
      </c>
      <c r="C7501" s="168">
        <v>2012</v>
      </c>
      <c r="D7501" s="169">
        <v>0</v>
      </c>
      <c r="E7501" s="169">
        <v>0</v>
      </c>
      <c r="F7501" s="169">
        <v>0</v>
      </c>
      <c r="G7501" s="169">
        <v>0</v>
      </c>
      <c r="H7501" s="169">
        <v>560</v>
      </c>
      <c r="I7501" s="169">
        <v>11590</v>
      </c>
      <c r="J7501" s="169">
        <v>0</v>
      </c>
      <c r="K7501" s="169">
        <v>0</v>
      </c>
      <c r="L7501" s="170">
        <v>0</v>
      </c>
      <c r="M7501" s="171">
        <v>0</v>
      </c>
    </row>
    <row r="7502" spans="1:13">
      <c r="A7502" s="172">
        <v>193</v>
      </c>
      <c r="B7502" s="173" t="s">
        <v>27</v>
      </c>
      <c r="C7502" s="174">
        <v>2013</v>
      </c>
      <c r="D7502" s="175">
        <v>0</v>
      </c>
      <c r="E7502" s="175">
        <v>0</v>
      </c>
      <c r="F7502" s="175">
        <v>0</v>
      </c>
      <c r="G7502" s="175">
        <v>0</v>
      </c>
      <c r="H7502" s="175">
        <v>-7115</v>
      </c>
      <c r="I7502" s="175">
        <v>-814</v>
      </c>
      <c r="J7502" s="175">
        <v>0</v>
      </c>
      <c r="K7502" s="175">
        <v>0</v>
      </c>
      <c r="L7502" s="176">
        <v>0</v>
      </c>
      <c r="M7502" s="177">
        <v>0</v>
      </c>
    </row>
    <row r="7503" spans="1:13">
      <c r="A7503" s="166">
        <v>193</v>
      </c>
      <c r="B7503" s="167" t="s">
        <v>27</v>
      </c>
      <c r="C7503" s="168">
        <v>2014</v>
      </c>
      <c r="D7503" s="169">
        <v>0</v>
      </c>
      <c r="E7503" s="169">
        <v>0</v>
      </c>
      <c r="F7503" s="169">
        <v>0</v>
      </c>
      <c r="G7503" s="169">
        <v>0</v>
      </c>
      <c r="H7503" s="169">
        <v>-3447</v>
      </c>
      <c r="I7503" s="169">
        <v>-722</v>
      </c>
      <c r="J7503" s="169">
        <v>0</v>
      </c>
      <c r="K7503" s="169">
        <v>0</v>
      </c>
      <c r="L7503" s="170">
        <v>0</v>
      </c>
      <c r="M7503" s="171">
        <v>0</v>
      </c>
    </row>
    <row r="7504" spans="1:13">
      <c r="A7504" s="172">
        <v>193</v>
      </c>
      <c r="B7504" s="173" t="s">
        <v>27</v>
      </c>
      <c r="C7504" s="174">
        <v>2015</v>
      </c>
      <c r="D7504" s="175">
        <v>0</v>
      </c>
      <c r="E7504" s="175">
        <v>0</v>
      </c>
      <c r="F7504" s="175">
        <v>0</v>
      </c>
      <c r="G7504" s="175">
        <v>0</v>
      </c>
      <c r="H7504" s="175">
        <v>164199</v>
      </c>
      <c r="I7504" s="175">
        <v>28242</v>
      </c>
      <c r="J7504" s="175">
        <v>0</v>
      </c>
      <c r="K7504" s="175">
        <v>0</v>
      </c>
      <c r="L7504" s="176">
        <v>1</v>
      </c>
      <c r="M7504" s="177">
        <v>0</v>
      </c>
    </row>
    <row r="7505" spans="1:13">
      <c r="A7505" s="166">
        <v>193</v>
      </c>
      <c r="B7505" s="167" t="s">
        <v>27</v>
      </c>
      <c r="C7505" s="168">
        <v>2016</v>
      </c>
      <c r="D7505" s="169">
        <v>0</v>
      </c>
      <c r="E7505" s="169">
        <v>0</v>
      </c>
      <c r="F7505" s="169">
        <v>0</v>
      </c>
      <c r="G7505" s="169">
        <v>0</v>
      </c>
      <c r="H7505" s="169">
        <v>158190</v>
      </c>
      <c r="I7505" s="169">
        <v>42626.1</v>
      </c>
      <c r="J7505" s="169">
        <v>0</v>
      </c>
      <c r="K7505" s="169">
        <v>0</v>
      </c>
      <c r="L7505" s="170">
        <v>0</v>
      </c>
      <c r="M7505" s="171">
        <v>-1</v>
      </c>
    </row>
    <row r="7506" spans="1:13">
      <c r="A7506" s="172">
        <v>193</v>
      </c>
      <c r="B7506" s="173" t="s">
        <v>27</v>
      </c>
      <c r="C7506" s="174">
        <v>2017</v>
      </c>
      <c r="D7506" s="175">
        <v>0</v>
      </c>
      <c r="E7506" s="175">
        <v>0</v>
      </c>
      <c r="F7506" s="175">
        <v>0</v>
      </c>
      <c r="G7506" s="175">
        <v>0</v>
      </c>
      <c r="H7506" s="175">
        <v>580740</v>
      </c>
      <c r="I7506" s="175">
        <v>294944.95</v>
      </c>
      <c r="J7506" s="175">
        <v>2072480</v>
      </c>
      <c r="K7506" s="175">
        <v>75547</v>
      </c>
      <c r="L7506" s="176">
        <v>1</v>
      </c>
      <c r="M7506" s="177">
        <v>2</v>
      </c>
    </row>
    <row r="7507" spans="1:13">
      <c r="A7507" s="166">
        <v>193</v>
      </c>
      <c r="B7507" s="167" t="s">
        <v>27</v>
      </c>
      <c r="C7507" s="168">
        <v>2018</v>
      </c>
      <c r="D7507" s="169">
        <v>0</v>
      </c>
      <c r="E7507" s="169">
        <v>0</v>
      </c>
      <c r="F7507" s="169">
        <v>0</v>
      </c>
      <c r="G7507" s="169">
        <v>0</v>
      </c>
      <c r="H7507" s="169">
        <v>595562</v>
      </c>
      <c r="I7507" s="169">
        <v>406937.25</v>
      </c>
      <c r="J7507" s="169">
        <v>2535960</v>
      </c>
      <c r="K7507" s="169">
        <v>125438</v>
      </c>
      <c r="L7507" s="170">
        <v>-2</v>
      </c>
      <c r="M7507" s="171">
        <v>4</v>
      </c>
    </row>
    <row r="7508" spans="1:13">
      <c r="A7508" s="172">
        <v>193</v>
      </c>
      <c r="B7508" s="173" t="s">
        <v>27</v>
      </c>
      <c r="C7508" s="174">
        <v>2019</v>
      </c>
      <c r="D7508" s="175">
        <v>0</v>
      </c>
      <c r="E7508" s="175">
        <v>0</v>
      </c>
      <c r="F7508" s="175">
        <v>0</v>
      </c>
      <c r="G7508" s="175">
        <v>0</v>
      </c>
      <c r="H7508" s="175">
        <v>723818</v>
      </c>
      <c r="I7508" s="175">
        <v>29442.25</v>
      </c>
      <c r="J7508" s="175">
        <v>180029</v>
      </c>
      <c r="K7508" s="175">
        <v>5133</v>
      </c>
      <c r="L7508" s="176">
        <v>16</v>
      </c>
      <c r="M7508" s="177">
        <v>-9</v>
      </c>
    </row>
    <row r="7509" spans="1:13">
      <c r="A7509" s="166">
        <v>193</v>
      </c>
      <c r="B7509" s="167" t="s">
        <v>27</v>
      </c>
      <c r="C7509" s="168">
        <v>2020</v>
      </c>
      <c r="D7509" s="169">
        <v>374906600</v>
      </c>
      <c r="E7509" s="169">
        <v>2106856000</v>
      </c>
      <c r="F7509" s="169">
        <v>49324900</v>
      </c>
      <c r="G7509" s="169">
        <v>317816000</v>
      </c>
      <c r="H7509" s="169">
        <v>21415464</v>
      </c>
      <c r="I7509" s="169">
        <v>3027031.85</v>
      </c>
      <c r="J7509" s="169">
        <v>3901544</v>
      </c>
      <c r="K7509" s="169">
        <v>237602</v>
      </c>
      <c r="L7509" s="170">
        <v>5219</v>
      </c>
      <c r="M7509" s="171">
        <v>347</v>
      </c>
    </row>
    <row r="7510" spans="1:13">
      <c r="A7510" s="172">
        <v>194</v>
      </c>
      <c r="B7510" s="173" t="s">
        <v>180</v>
      </c>
      <c r="C7510" s="174">
        <v>2015</v>
      </c>
      <c r="D7510" s="175">
        <v>0</v>
      </c>
      <c r="E7510" s="175">
        <v>0</v>
      </c>
      <c r="F7510" s="175">
        <v>0</v>
      </c>
      <c r="G7510" s="175">
        <v>0</v>
      </c>
      <c r="H7510" s="175">
        <v>-1338</v>
      </c>
      <c r="I7510" s="175">
        <v>-546</v>
      </c>
      <c r="J7510" s="175">
        <v>0</v>
      </c>
      <c r="K7510" s="175">
        <v>0</v>
      </c>
      <c r="L7510" s="176">
        <v>0</v>
      </c>
      <c r="M7510" s="177">
        <v>0</v>
      </c>
    </row>
    <row r="7511" spans="1:13">
      <c r="A7511" s="166">
        <v>194</v>
      </c>
      <c r="B7511" s="167" t="s">
        <v>180</v>
      </c>
      <c r="C7511" s="168">
        <v>2016</v>
      </c>
      <c r="D7511" s="169">
        <v>0</v>
      </c>
      <c r="E7511" s="169">
        <v>0</v>
      </c>
      <c r="F7511" s="169">
        <v>0</v>
      </c>
      <c r="G7511" s="169">
        <v>0</v>
      </c>
      <c r="H7511" s="169">
        <v>119556.05</v>
      </c>
      <c r="I7511" s="169">
        <v>16014.95</v>
      </c>
      <c r="J7511" s="169">
        <v>20693</v>
      </c>
      <c r="K7511" s="169">
        <v>-524</v>
      </c>
      <c r="L7511" s="170">
        <v>0</v>
      </c>
      <c r="M7511" s="171">
        <v>0</v>
      </c>
    </row>
    <row r="7512" spans="1:13">
      <c r="A7512" s="172">
        <v>194</v>
      </c>
      <c r="B7512" s="173" t="s">
        <v>180</v>
      </c>
      <c r="C7512" s="174">
        <v>2017</v>
      </c>
      <c r="D7512" s="175">
        <v>0</v>
      </c>
      <c r="E7512" s="175">
        <v>0</v>
      </c>
      <c r="F7512" s="175">
        <v>0</v>
      </c>
      <c r="G7512" s="175">
        <v>0</v>
      </c>
      <c r="H7512" s="175">
        <v>169380.1</v>
      </c>
      <c r="I7512" s="175">
        <v>12948</v>
      </c>
      <c r="J7512" s="175">
        <v>12687</v>
      </c>
      <c r="K7512" s="175">
        <v>427.95</v>
      </c>
      <c r="L7512" s="176">
        <v>1</v>
      </c>
      <c r="M7512" s="177">
        <v>1</v>
      </c>
    </row>
    <row r="7513" spans="1:13">
      <c r="A7513" s="166">
        <v>194</v>
      </c>
      <c r="B7513" s="167" t="s">
        <v>180</v>
      </c>
      <c r="C7513" s="168">
        <v>2018</v>
      </c>
      <c r="D7513" s="169">
        <v>0</v>
      </c>
      <c r="E7513" s="169">
        <v>0</v>
      </c>
      <c r="F7513" s="169">
        <v>0</v>
      </c>
      <c r="G7513" s="169">
        <v>0</v>
      </c>
      <c r="H7513" s="169">
        <v>420251.55</v>
      </c>
      <c r="I7513" s="169">
        <v>447896.25</v>
      </c>
      <c r="J7513" s="169">
        <v>-39784.949999999997</v>
      </c>
      <c r="K7513" s="169">
        <v>2174.0500000000002</v>
      </c>
      <c r="L7513" s="170">
        <v>4</v>
      </c>
      <c r="M7513" s="171">
        <v>2</v>
      </c>
    </row>
    <row r="7514" spans="1:13">
      <c r="A7514" s="172">
        <v>194</v>
      </c>
      <c r="B7514" s="173" t="s">
        <v>180</v>
      </c>
      <c r="C7514" s="174">
        <v>2019</v>
      </c>
      <c r="D7514" s="175">
        <v>0</v>
      </c>
      <c r="E7514" s="175">
        <v>0</v>
      </c>
      <c r="F7514" s="175">
        <v>0</v>
      </c>
      <c r="G7514" s="175">
        <v>0</v>
      </c>
      <c r="H7514" s="175">
        <v>1724085.25</v>
      </c>
      <c r="I7514" s="175">
        <v>748628.7</v>
      </c>
      <c r="J7514" s="175">
        <v>2024772.95</v>
      </c>
      <c r="K7514" s="175">
        <v>233320.95</v>
      </c>
      <c r="L7514" s="176">
        <v>1</v>
      </c>
      <c r="M7514" s="177">
        <v>2</v>
      </c>
    </row>
    <row r="7515" spans="1:13">
      <c r="A7515" s="166">
        <v>194</v>
      </c>
      <c r="B7515" s="167" t="s">
        <v>180</v>
      </c>
      <c r="C7515" s="168">
        <v>2020</v>
      </c>
      <c r="D7515" s="169">
        <v>208411000</v>
      </c>
      <c r="E7515" s="169">
        <v>1593856000</v>
      </c>
      <c r="F7515" s="169">
        <v>100610000</v>
      </c>
      <c r="G7515" s="169">
        <v>123623000</v>
      </c>
      <c r="H7515" s="169">
        <v>12522897.25</v>
      </c>
      <c r="I7515" s="169">
        <v>2793326</v>
      </c>
      <c r="J7515" s="169">
        <v>8048248.0499999998</v>
      </c>
      <c r="K7515" s="169">
        <v>92366</v>
      </c>
      <c r="L7515" s="170">
        <v>3049</v>
      </c>
      <c r="M7515" s="171">
        <v>144</v>
      </c>
    </row>
    <row r="7516" spans="1:13">
      <c r="A7516" s="172">
        <v>195</v>
      </c>
      <c r="B7516" s="173" t="s">
        <v>91</v>
      </c>
      <c r="C7516" s="174">
        <v>1999</v>
      </c>
      <c r="D7516" s="175">
        <v>0</v>
      </c>
      <c r="E7516" s="175">
        <v>0</v>
      </c>
      <c r="F7516" s="175">
        <v>0</v>
      </c>
      <c r="G7516" s="175">
        <v>0</v>
      </c>
      <c r="H7516" s="175">
        <v>0</v>
      </c>
      <c r="I7516" s="175">
        <v>0</v>
      </c>
      <c r="J7516" s="175">
        <v>0</v>
      </c>
      <c r="K7516" s="175">
        <v>0</v>
      </c>
      <c r="L7516" s="176">
        <v>0</v>
      </c>
      <c r="M7516" s="177">
        <v>0</v>
      </c>
    </row>
    <row r="7517" spans="1:13">
      <c r="A7517" s="166">
        <v>195</v>
      </c>
      <c r="B7517" s="167" t="s">
        <v>91</v>
      </c>
      <c r="C7517" s="168">
        <v>2002</v>
      </c>
      <c r="D7517" s="169">
        <v>0</v>
      </c>
      <c r="E7517" s="169">
        <v>0</v>
      </c>
      <c r="F7517" s="169">
        <v>0</v>
      </c>
      <c r="G7517" s="169">
        <v>0</v>
      </c>
      <c r="H7517" s="169">
        <v>0</v>
      </c>
      <c r="I7517" s="169">
        <v>0</v>
      </c>
      <c r="J7517" s="169">
        <v>0</v>
      </c>
      <c r="K7517" s="169">
        <v>0</v>
      </c>
      <c r="L7517" s="170">
        <v>0</v>
      </c>
      <c r="M7517" s="171">
        <v>0</v>
      </c>
    </row>
    <row r="7518" spans="1:13">
      <c r="A7518" s="172">
        <v>195</v>
      </c>
      <c r="B7518" s="173" t="s">
        <v>91</v>
      </c>
      <c r="C7518" s="174">
        <v>2003</v>
      </c>
      <c r="D7518" s="175">
        <v>0</v>
      </c>
      <c r="E7518" s="175">
        <v>0</v>
      </c>
      <c r="F7518" s="175">
        <v>0</v>
      </c>
      <c r="G7518" s="175">
        <v>0</v>
      </c>
      <c r="H7518" s="175">
        <v>-2586.9</v>
      </c>
      <c r="I7518" s="175">
        <v>0</v>
      </c>
      <c r="J7518" s="175">
        <v>0</v>
      </c>
      <c r="K7518" s="175">
        <v>0</v>
      </c>
      <c r="L7518" s="176">
        <v>0</v>
      </c>
      <c r="M7518" s="177">
        <v>0</v>
      </c>
    </row>
    <row r="7519" spans="1:13">
      <c r="A7519" s="166">
        <v>195</v>
      </c>
      <c r="B7519" s="167" t="s">
        <v>91</v>
      </c>
      <c r="C7519" s="168">
        <v>2004</v>
      </c>
      <c r="D7519" s="169">
        <v>0</v>
      </c>
      <c r="E7519" s="169">
        <v>0</v>
      </c>
      <c r="F7519" s="169">
        <v>0</v>
      </c>
      <c r="G7519" s="169">
        <v>0</v>
      </c>
      <c r="H7519" s="169">
        <v>0</v>
      </c>
      <c r="I7519" s="169">
        <v>0</v>
      </c>
      <c r="J7519" s="169">
        <v>0</v>
      </c>
      <c r="K7519" s="169">
        <v>0</v>
      </c>
      <c r="L7519" s="170">
        <v>0</v>
      </c>
      <c r="M7519" s="171">
        <v>0</v>
      </c>
    </row>
    <row r="7520" spans="1:13">
      <c r="A7520" s="172">
        <v>195</v>
      </c>
      <c r="B7520" s="173" t="s">
        <v>91</v>
      </c>
      <c r="C7520" s="174">
        <v>2005</v>
      </c>
      <c r="D7520" s="175">
        <v>0</v>
      </c>
      <c r="E7520" s="175">
        <v>0</v>
      </c>
      <c r="F7520" s="175">
        <v>0</v>
      </c>
      <c r="G7520" s="175">
        <v>0</v>
      </c>
      <c r="H7520" s="175">
        <v>0</v>
      </c>
      <c r="I7520" s="175">
        <v>0</v>
      </c>
      <c r="J7520" s="175">
        <v>0</v>
      </c>
      <c r="K7520" s="175">
        <v>0</v>
      </c>
      <c r="L7520" s="176">
        <v>0</v>
      </c>
      <c r="M7520" s="177">
        <v>0</v>
      </c>
    </row>
    <row r="7521" spans="1:13">
      <c r="A7521" s="166">
        <v>195</v>
      </c>
      <c r="B7521" s="167" t="s">
        <v>91</v>
      </c>
      <c r="C7521" s="168">
        <v>2006</v>
      </c>
      <c r="D7521" s="169">
        <v>0</v>
      </c>
      <c r="E7521" s="169">
        <v>0</v>
      </c>
      <c r="F7521" s="169">
        <v>0</v>
      </c>
      <c r="G7521" s="169">
        <v>0</v>
      </c>
      <c r="H7521" s="169">
        <v>-5000</v>
      </c>
      <c r="I7521" s="169">
        <v>0</v>
      </c>
      <c r="J7521" s="169">
        <v>0</v>
      </c>
      <c r="K7521" s="169">
        <v>0</v>
      </c>
      <c r="L7521" s="170">
        <v>1</v>
      </c>
      <c r="M7521" s="171">
        <v>0</v>
      </c>
    </row>
    <row r="7522" spans="1:13">
      <c r="A7522" s="172">
        <v>195</v>
      </c>
      <c r="B7522" s="173" t="s">
        <v>91</v>
      </c>
      <c r="C7522" s="174">
        <v>2007</v>
      </c>
      <c r="D7522" s="175">
        <v>0</v>
      </c>
      <c r="E7522" s="175">
        <v>0</v>
      </c>
      <c r="F7522" s="175">
        <v>0</v>
      </c>
      <c r="G7522" s="175">
        <v>0</v>
      </c>
      <c r="H7522" s="175">
        <v>0</v>
      </c>
      <c r="I7522" s="175">
        <v>0</v>
      </c>
      <c r="J7522" s="175">
        <v>0</v>
      </c>
      <c r="K7522" s="175">
        <v>0</v>
      </c>
      <c r="L7522" s="176">
        <v>1</v>
      </c>
      <c r="M7522" s="177">
        <v>0</v>
      </c>
    </row>
    <row r="7523" spans="1:13">
      <c r="A7523" s="166">
        <v>195</v>
      </c>
      <c r="B7523" s="167" t="s">
        <v>91</v>
      </c>
      <c r="C7523" s="168">
        <v>2008</v>
      </c>
      <c r="D7523" s="169">
        <v>0</v>
      </c>
      <c r="E7523" s="169">
        <v>0</v>
      </c>
      <c r="F7523" s="169">
        <v>0</v>
      </c>
      <c r="G7523" s="169">
        <v>0</v>
      </c>
      <c r="H7523" s="169">
        <v>0</v>
      </c>
      <c r="I7523" s="169">
        <v>0</v>
      </c>
      <c r="J7523" s="169">
        <v>0</v>
      </c>
      <c r="K7523" s="169">
        <v>0</v>
      </c>
      <c r="L7523" s="170">
        <v>2</v>
      </c>
      <c r="M7523" s="171">
        <v>0</v>
      </c>
    </row>
    <row r="7524" spans="1:13">
      <c r="A7524" s="172">
        <v>195</v>
      </c>
      <c r="B7524" s="173" t="s">
        <v>91</v>
      </c>
      <c r="C7524" s="174">
        <v>2009</v>
      </c>
      <c r="D7524" s="175">
        <v>0</v>
      </c>
      <c r="E7524" s="175">
        <v>0</v>
      </c>
      <c r="F7524" s="175">
        <v>0</v>
      </c>
      <c r="G7524" s="175">
        <v>0</v>
      </c>
      <c r="H7524" s="175">
        <v>0</v>
      </c>
      <c r="I7524" s="175">
        <v>0</v>
      </c>
      <c r="J7524" s="175">
        <v>0</v>
      </c>
      <c r="K7524" s="175">
        <v>0</v>
      </c>
      <c r="L7524" s="176">
        <v>2</v>
      </c>
      <c r="M7524" s="177">
        <v>0</v>
      </c>
    </row>
    <row r="7525" spans="1:13">
      <c r="A7525" s="166">
        <v>195</v>
      </c>
      <c r="B7525" s="167" t="s">
        <v>91</v>
      </c>
      <c r="C7525" s="168">
        <v>2010</v>
      </c>
      <c r="D7525" s="169">
        <v>0</v>
      </c>
      <c r="E7525" s="169">
        <v>0</v>
      </c>
      <c r="F7525" s="169">
        <v>0</v>
      </c>
      <c r="G7525" s="169">
        <v>0</v>
      </c>
      <c r="H7525" s="169">
        <v>0</v>
      </c>
      <c r="I7525" s="169">
        <v>0</v>
      </c>
      <c r="J7525" s="169">
        <v>0</v>
      </c>
      <c r="K7525" s="169">
        <v>0</v>
      </c>
      <c r="L7525" s="170">
        <v>0</v>
      </c>
      <c r="M7525" s="171">
        <v>0</v>
      </c>
    </row>
    <row r="7526" spans="1:13">
      <c r="A7526" s="172">
        <v>195</v>
      </c>
      <c r="B7526" s="173" t="s">
        <v>91</v>
      </c>
      <c r="C7526" s="174">
        <v>2011</v>
      </c>
      <c r="D7526" s="175">
        <v>0</v>
      </c>
      <c r="E7526" s="175">
        <v>0</v>
      </c>
      <c r="F7526" s="175">
        <v>0</v>
      </c>
      <c r="G7526" s="175">
        <v>0</v>
      </c>
      <c r="H7526" s="175">
        <v>0</v>
      </c>
      <c r="I7526" s="175">
        <v>0</v>
      </c>
      <c r="J7526" s="175">
        <v>0</v>
      </c>
      <c r="K7526" s="175">
        <v>0</v>
      </c>
      <c r="L7526" s="176">
        <v>0</v>
      </c>
      <c r="M7526" s="177">
        <v>0</v>
      </c>
    </row>
    <row r="7527" spans="1:13">
      <c r="A7527" s="166">
        <v>195</v>
      </c>
      <c r="B7527" s="167" t="s">
        <v>91</v>
      </c>
      <c r="C7527" s="168">
        <v>2012</v>
      </c>
      <c r="D7527" s="169">
        <v>0</v>
      </c>
      <c r="E7527" s="169">
        <v>0</v>
      </c>
      <c r="F7527" s="169">
        <v>0</v>
      </c>
      <c r="G7527" s="169">
        <v>0</v>
      </c>
      <c r="H7527" s="169">
        <v>0</v>
      </c>
      <c r="I7527" s="169">
        <v>0</v>
      </c>
      <c r="J7527" s="169">
        <v>0</v>
      </c>
      <c r="K7527" s="169">
        <v>0</v>
      </c>
      <c r="L7527" s="170">
        <v>0</v>
      </c>
      <c r="M7527" s="171">
        <v>0</v>
      </c>
    </row>
    <row r="7528" spans="1:13">
      <c r="A7528" s="172">
        <v>195</v>
      </c>
      <c r="B7528" s="173" t="s">
        <v>91</v>
      </c>
      <c r="C7528" s="174">
        <v>2013</v>
      </c>
      <c r="D7528" s="175">
        <v>0</v>
      </c>
      <c r="E7528" s="175">
        <v>0</v>
      </c>
      <c r="F7528" s="175">
        <v>0</v>
      </c>
      <c r="G7528" s="175">
        <v>0</v>
      </c>
      <c r="H7528" s="175">
        <v>-706</v>
      </c>
      <c r="I7528" s="175">
        <v>0</v>
      </c>
      <c r="J7528" s="175">
        <v>0</v>
      </c>
      <c r="K7528" s="175">
        <v>0</v>
      </c>
      <c r="L7528" s="176">
        <v>1</v>
      </c>
      <c r="M7528" s="177">
        <v>-1</v>
      </c>
    </row>
    <row r="7529" spans="1:13">
      <c r="A7529" s="166">
        <v>195</v>
      </c>
      <c r="B7529" s="167" t="s">
        <v>91</v>
      </c>
      <c r="C7529" s="168">
        <v>2014</v>
      </c>
      <c r="D7529" s="169">
        <v>0</v>
      </c>
      <c r="E7529" s="169">
        <v>0</v>
      </c>
      <c r="F7529" s="169">
        <v>0</v>
      </c>
      <c r="G7529" s="169">
        <v>0</v>
      </c>
      <c r="H7529" s="169">
        <v>70395</v>
      </c>
      <c r="I7529" s="169">
        <v>17205</v>
      </c>
      <c r="J7529" s="169">
        <v>6744</v>
      </c>
      <c r="K7529" s="169">
        <v>-299</v>
      </c>
      <c r="L7529" s="170">
        <v>1</v>
      </c>
      <c r="M7529" s="171">
        <v>-2</v>
      </c>
    </row>
    <row r="7530" spans="1:13">
      <c r="A7530" s="172">
        <v>195</v>
      </c>
      <c r="B7530" s="173" t="s">
        <v>91</v>
      </c>
      <c r="C7530" s="174">
        <v>2015</v>
      </c>
      <c r="D7530" s="175">
        <v>0</v>
      </c>
      <c r="E7530" s="175">
        <v>0</v>
      </c>
      <c r="F7530" s="175">
        <v>0</v>
      </c>
      <c r="G7530" s="175">
        <v>0</v>
      </c>
      <c r="H7530" s="175">
        <v>235342</v>
      </c>
      <c r="I7530" s="175">
        <v>37187</v>
      </c>
      <c r="J7530" s="175">
        <v>11378</v>
      </c>
      <c r="K7530" s="175">
        <v>-1074</v>
      </c>
      <c r="L7530" s="176">
        <v>5</v>
      </c>
      <c r="M7530" s="177">
        <v>-1</v>
      </c>
    </row>
    <row r="7531" spans="1:13">
      <c r="A7531" s="166">
        <v>195</v>
      </c>
      <c r="B7531" s="167" t="s">
        <v>91</v>
      </c>
      <c r="C7531" s="168">
        <v>2016</v>
      </c>
      <c r="D7531" s="169">
        <v>0</v>
      </c>
      <c r="E7531" s="169">
        <v>0</v>
      </c>
      <c r="F7531" s="169">
        <v>0</v>
      </c>
      <c r="G7531" s="169">
        <v>0</v>
      </c>
      <c r="H7531" s="169">
        <v>240564</v>
      </c>
      <c r="I7531" s="169">
        <v>37346</v>
      </c>
      <c r="J7531" s="169">
        <v>53638</v>
      </c>
      <c r="K7531" s="169">
        <v>-923</v>
      </c>
      <c r="L7531" s="170">
        <v>5</v>
      </c>
      <c r="M7531" s="171">
        <v>-3</v>
      </c>
    </row>
    <row r="7532" spans="1:13">
      <c r="A7532" s="172">
        <v>195</v>
      </c>
      <c r="B7532" s="173" t="s">
        <v>91</v>
      </c>
      <c r="C7532" s="174">
        <v>2017</v>
      </c>
      <c r="D7532" s="175">
        <v>0</v>
      </c>
      <c r="E7532" s="175">
        <v>0</v>
      </c>
      <c r="F7532" s="175">
        <v>0</v>
      </c>
      <c r="G7532" s="175">
        <v>0</v>
      </c>
      <c r="H7532" s="175">
        <v>725905</v>
      </c>
      <c r="I7532" s="175">
        <v>608654</v>
      </c>
      <c r="J7532" s="175">
        <v>8184</v>
      </c>
      <c r="K7532" s="175">
        <v>-840</v>
      </c>
      <c r="L7532" s="176">
        <v>-138</v>
      </c>
      <c r="M7532" s="177">
        <v>1</v>
      </c>
    </row>
    <row r="7533" spans="1:13">
      <c r="A7533" s="166">
        <v>195</v>
      </c>
      <c r="B7533" s="167" t="s">
        <v>91</v>
      </c>
      <c r="C7533" s="168">
        <v>2018</v>
      </c>
      <c r="D7533" s="169">
        <v>0</v>
      </c>
      <c r="E7533" s="169">
        <v>0</v>
      </c>
      <c r="F7533" s="169">
        <v>0</v>
      </c>
      <c r="G7533" s="169">
        <v>0</v>
      </c>
      <c r="H7533" s="169">
        <v>1833228</v>
      </c>
      <c r="I7533" s="169">
        <v>870668</v>
      </c>
      <c r="J7533" s="169">
        <v>111648</v>
      </c>
      <c r="K7533" s="169">
        <v>5462</v>
      </c>
      <c r="L7533" s="170">
        <v>-145</v>
      </c>
      <c r="M7533" s="171">
        <v>11</v>
      </c>
    </row>
    <row r="7534" spans="1:13">
      <c r="A7534" s="172">
        <v>195</v>
      </c>
      <c r="B7534" s="173" t="s">
        <v>91</v>
      </c>
      <c r="C7534" s="174">
        <v>2019</v>
      </c>
      <c r="D7534" s="175">
        <v>0</v>
      </c>
      <c r="E7534" s="175">
        <v>0</v>
      </c>
      <c r="F7534" s="175">
        <v>0</v>
      </c>
      <c r="G7534" s="175">
        <v>0</v>
      </c>
      <c r="H7534" s="175">
        <v>2548266</v>
      </c>
      <c r="I7534" s="175">
        <v>569111</v>
      </c>
      <c r="J7534" s="175">
        <v>58437</v>
      </c>
      <c r="K7534" s="175">
        <v>10737</v>
      </c>
      <c r="L7534" s="176">
        <v>-125</v>
      </c>
      <c r="M7534" s="177">
        <v>-26</v>
      </c>
    </row>
    <row r="7535" spans="1:13">
      <c r="A7535" s="166">
        <v>195</v>
      </c>
      <c r="B7535" s="167" t="s">
        <v>91</v>
      </c>
      <c r="C7535" s="168">
        <v>2020</v>
      </c>
      <c r="D7535" s="169">
        <v>569446400</v>
      </c>
      <c r="E7535" s="169">
        <v>5290656200</v>
      </c>
      <c r="F7535" s="169">
        <v>14569200</v>
      </c>
      <c r="G7535" s="169">
        <v>109828700</v>
      </c>
      <c r="H7535" s="169">
        <v>36895282</v>
      </c>
      <c r="I7535" s="169">
        <v>10366200</v>
      </c>
      <c r="J7535" s="169">
        <v>1162412</v>
      </c>
      <c r="K7535" s="169">
        <v>81787</v>
      </c>
      <c r="L7535" s="170">
        <v>6375</v>
      </c>
      <c r="M7535" s="171">
        <v>481</v>
      </c>
    </row>
    <row r="7536" spans="1:13">
      <c r="A7536" s="172">
        <v>196</v>
      </c>
      <c r="B7536" s="173" t="s">
        <v>92</v>
      </c>
      <c r="C7536" s="174">
        <v>2001</v>
      </c>
      <c r="D7536" s="175">
        <v>0</v>
      </c>
      <c r="E7536" s="175">
        <v>0</v>
      </c>
      <c r="F7536" s="175">
        <v>0</v>
      </c>
      <c r="G7536" s="175">
        <v>0</v>
      </c>
      <c r="H7536" s="175">
        <v>0</v>
      </c>
      <c r="I7536" s="175">
        <v>0</v>
      </c>
      <c r="J7536" s="175">
        <v>0</v>
      </c>
      <c r="K7536" s="175">
        <v>0</v>
      </c>
      <c r="L7536" s="176">
        <v>0</v>
      </c>
      <c r="M7536" s="177">
        <v>0</v>
      </c>
    </row>
    <row r="7537" spans="1:13">
      <c r="A7537" s="166">
        <v>196</v>
      </c>
      <c r="B7537" s="167" t="s">
        <v>92</v>
      </c>
      <c r="C7537" s="168">
        <v>2003</v>
      </c>
      <c r="D7537" s="169">
        <v>0</v>
      </c>
      <c r="E7537" s="169">
        <v>0</v>
      </c>
      <c r="F7537" s="169">
        <v>0</v>
      </c>
      <c r="G7537" s="169">
        <v>0</v>
      </c>
      <c r="H7537" s="169">
        <v>-920</v>
      </c>
      <c r="I7537" s="169">
        <v>0</v>
      </c>
      <c r="J7537" s="169">
        <v>0</v>
      </c>
      <c r="K7537" s="169">
        <v>0</v>
      </c>
      <c r="L7537" s="170">
        <v>0</v>
      </c>
      <c r="M7537" s="171">
        <v>0</v>
      </c>
    </row>
    <row r="7538" spans="1:13">
      <c r="A7538" s="172">
        <v>196</v>
      </c>
      <c r="B7538" s="173" t="s">
        <v>92</v>
      </c>
      <c r="C7538" s="174">
        <v>2004</v>
      </c>
      <c r="D7538" s="175">
        <v>0</v>
      </c>
      <c r="E7538" s="175">
        <v>0</v>
      </c>
      <c r="F7538" s="175">
        <v>0</v>
      </c>
      <c r="G7538" s="175">
        <v>0</v>
      </c>
      <c r="H7538" s="175">
        <v>-2079.9499999999998</v>
      </c>
      <c r="I7538" s="175">
        <v>0</v>
      </c>
      <c r="J7538" s="175">
        <v>0</v>
      </c>
      <c r="K7538" s="175">
        <v>0</v>
      </c>
      <c r="L7538" s="176">
        <v>0</v>
      </c>
      <c r="M7538" s="177">
        <v>0</v>
      </c>
    </row>
    <row r="7539" spans="1:13">
      <c r="A7539" s="166">
        <v>196</v>
      </c>
      <c r="B7539" s="167" t="s">
        <v>92</v>
      </c>
      <c r="C7539" s="168">
        <v>2012</v>
      </c>
      <c r="D7539" s="169">
        <v>0</v>
      </c>
      <c r="E7539" s="169">
        <v>0</v>
      </c>
      <c r="F7539" s="169">
        <v>0</v>
      </c>
      <c r="G7539" s="169">
        <v>0</v>
      </c>
      <c r="H7539" s="169">
        <v>0</v>
      </c>
      <c r="I7539" s="169">
        <v>0</v>
      </c>
      <c r="J7539" s="169">
        <v>0</v>
      </c>
      <c r="K7539" s="169">
        <v>0</v>
      </c>
      <c r="L7539" s="170">
        <v>0</v>
      </c>
      <c r="M7539" s="171">
        <v>0</v>
      </c>
    </row>
    <row r="7540" spans="1:13">
      <c r="A7540" s="172">
        <v>196</v>
      </c>
      <c r="B7540" s="173" t="s">
        <v>92</v>
      </c>
      <c r="C7540" s="174">
        <v>2013</v>
      </c>
      <c r="D7540" s="175">
        <v>0</v>
      </c>
      <c r="E7540" s="175">
        <v>0</v>
      </c>
      <c r="F7540" s="175">
        <v>0</v>
      </c>
      <c r="G7540" s="175">
        <v>0</v>
      </c>
      <c r="H7540" s="175">
        <v>-1622</v>
      </c>
      <c r="I7540" s="175">
        <v>0</v>
      </c>
      <c r="J7540" s="175">
        <v>0</v>
      </c>
      <c r="K7540" s="175">
        <v>0</v>
      </c>
      <c r="L7540" s="176">
        <v>0</v>
      </c>
      <c r="M7540" s="177">
        <v>0</v>
      </c>
    </row>
    <row r="7541" spans="1:13">
      <c r="A7541" s="166">
        <v>196</v>
      </c>
      <c r="B7541" s="167" t="s">
        <v>92</v>
      </c>
      <c r="C7541" s="168">
        <v>2016</v>
      </c>
      <c r="D7541" s="169">
        <v>0</v>
      </c>
      <c r="E7541" s="169">
        <v>0</v>
      </c>
      <c r="F7541" s="169">
        <v>0</v>
      </c>
      <c r="G7541" s="169">
        <v>0</v>
      </c>
      <c r="H7541" s="169">
        <v>35757</v>
      </c>
      <c r="I7541" s="169">
        <v>33015</v>
      </c>
      <c r="J7541" s="169">
        <v>-1632</v>
      </c>
      <c r="K7541" s="169">
        <v>-10</v>
      </c>
      <c r="L7541" s="170">
        <v>0</v>
      </c>
      <c r="M7541" s="171">
        <v>-1</v>
      </c>
    </row>
    <row r="7542" spans="1:13">
      <c r="A7542" s="172">
        <v>196</v>
      </c>
      <c r="B7542" s="173" t="s">
        <v>92</v>
      </c>
      <c r="C7542" s="174">
        <v>2017</v>
      </c>
      <c r="D7542" s="175">
        <v>0</v>
      </c>
      <c r="E7542" s="175">
        <v>0</v>
      </c>
      <c r="F7542" s="175">
        <v>0</v>
      </c>
      <c r="G7542" s="175">
        <v>0</v>
      </c>
      <c r="H7542" s="175">
        <v>-18720</v>
      </c>
      <c r="I7542" s="175">
        <v>12616</v>
      </c>
      <c r="J7542" s="175">
        <v>-5832</v>
      </c>
      <c r="K7542" s="175">
        <v>-289</v>
      </c>
      <c r="L7542" s="176">
        <v>-100</v>
      </c>
      <c r="M7542" s="177">
        <v>-4</v>
      </c>
    </row>
    <row r="7543" spans="1:13">
      <c r="A7543" s="166">
        <v>196</v>
      </c>
      <c r="B7543" s="167" t="s">
        <v>92</v>
      </c>
      <c r="C7543" s="168">
        <v>2018</v>
      </c>
      <c r="D7543" s="169">
        <v>0</v>
      </c>
      <c r="E7543" s="169">
        <v>0</v>
      </c>
      <c r="F7543" s="169">
        <v>0</v>
      </c>
      <c r="G7543" s="169">
        <v>0</v>
      </c>
      <c r="H7543" s="169">
        <v>57269</v>
      </c>
      <c r="I7543" s="169">
        <v>135929</v>
      </c>
      <c r="J7543" s="169">
        <v>-88608</v>
      </c>
      <c r="K7543" s="169">
        <v>6843</v>
      </c>
      <c r="L7543" s="170">
        <v>-90</v>
      </c>
      <c r="M7543" s="171">
        <v>-4</v>
      </c>
    </row>
    <row r="7544" spans="1:13">
      <c r="A7544" s="172">
        <v>196</v>
      </c>
      <c r="B7544" s="173" t="s">
        <v>92</v>
      </c>
      <c r="C7544" s="174">
        <v>2019</v>
      </c>
      <c r="D7544" s="175">
        <v>0</v>
      </c>
      <c r="E7544" s="175">
        <v>0</v>
      </c>
      <c r="F7544" s="175">
        <v>0</v>
      </c>
      <c r="G7544" s="175">
        <v>0</v>
      </c>
      <c r="H7544" s="175">
        <v>640945</v>
      </c>
      <c r="I7544" s="175">
        <v>112051</v>
      </c>
      <c r="J7544" s="175">
        <v>4808</v>
      </c>
      <c r="K7544" s="175">
        <v>5244</v>
      </c>
      <c r="L7544" s="176">
        <v>-100</v>
      </c>
      <c r="M7544" s="177">
        <v>-4</v>
      </c>
    </row>
    <row r="7545" spans="1:13">
      <c r="A7545" s="166">
        <v>196</v>
      </c>
      <c r="B7545" s="167" t="s">
        <v>92</v>
      </c>
      <c r="C7545" s="168">
        <v>2020</v>
      </c>
      <c r="D7545" s="169">
        <v>150983400</v>
      </c>
      <c r="E7545" s="169">
        <v>811177300</v>
      </c>
      <c r="F7545" s="169">
        <v>5623400</v>
      </c>
      <c r="G7545" s="169">
        <v>50698000</v>
      </c>
      <c r="H7545" s="169">
        <v>7448476</v>
      </c>
      <c r="I7545" s="169">
        <v>897632</v>
      </c>
      <c r="J7545" s="169">
        <v>449872</v>
      </c>
      <c r="K7545" s="169">
        <v>37872</v>
      </c>
      <c r="L7545" s="170">
        <v>2423</v>
      </c>
      <c r="M7545" s="171">
        <v>146</v>
      </c>
    </row>
    <row r="7546" spans="1:13">
      <c r="A7546" s="172">
        <v>197</v>
      </c>
      <c r="B7546" s="173" t="s">
        <v>79</v>
      </c>
      <c r="C7546" s="174">
        <v>1998</v>
      </c>
      <c r="D7546" s="175">
        <v>0</v>
      </c>
      <c r="E7546" s="175">
        <v>0</v>
      </c>
      <c r="F7546" s="175">
        <v>0</v>
      </c>
      <c r="G7546" s="175">
        <v>0</v>
      </c>
      <c r="H7546" s="175">
        <v>0</v>
      </c>
      <c r="I7546" s="175">
        <v>0</v>
      </c>
      <c r="J7546" s="175">
        <v>0</v>
      </c>
      <c r="K7546" s="175">
        <v>0</v>
      </c>
      <c r="L7546" s="176">
        <v>0</v>
      </c>
      <c r="M7546" s="177">
        <v>0</v>
      </c>
    </row>
    <row r="7547" spans="1:13">
      <c r="A7547" s="166">
        <v>197</v>
      </c>
      <c r="B7547" s="167" t="s">
        <v>79</v>
      </c>
      <c r="C7547" s="168">
        <v>1999</v>
      </c>
      <c r="D7547" s="169">
        <v>0</v>
      </c>
      <c r="E7547" s="169">
        <v>0</v>
      </c>
      <c r="F7547" s="169">
        <v>0</v>
      </c>
      <c r="G7547" s="169">
        <v>0</v>
      </c>
      <c r="H7547" s="169">
        <v>0</v>
      </c>
      <c r="I7547" s="169">
        <v>0</v>
      </c>
      <c r="J7547" s="169">
        <v>0</v>
      </c>
      <c r="K7547" s="169">
        <v>0</v>
      </c>
      <c r="L7547" s="170">
        <v>0</v>
      </c>
      <c r="M7547" s="171">
        <v>0</v>
      </c>
    </row>
    <row r="7548" spans="1:13">
      <c r="A7548" s="172">
        <v>197</v>
      </c>
      <c r="B7548" s="173" t="s">
        <v>79</v>
      </c>
      <c r="C7548" s="174">
        <v>2000</v>
      </c>
      <c r="D7548" s="175">
        <v>0</v>
      </c>
      <c r="E7548" s="175">
        <v>0</v>
      </c>
      <c r="F7548" s="175">
        <v>0</v>
      </c>
      <c r="G7548" s="175">
        <v>0</v>
      </c>
      <c r="H7548" s="175">
        <v>0</v>
      </c>
      <c r="I7548" s="175">
        <v>0</v>
      </c>
      <c r="J7548" s="175">
        <v>0</v>
      </c>
      <c r="K7548" s="175">
        <v>0</v>
      </c>
      <c r="L7548" s="176">
        <v>0</v>
      </c>
      <c r="M7548" s="177">
        <v>0</v>
      </c>
    </row>
    <row r="7549" spans="1:13">
      <c r="A7549" s="166">
        <v>197</v>
      </c>
      <c r="B7549" s="167" t="s">
        <v>79</v>
      </c>
      <c r="C7549" s="168">
        <v>2001</v>
      </c>
      <c r="D7549" s="169">
        <v>0</v>
      </c>
      <c r="E7549" s="169">
        <v>0</v>
      </c>
      <c r="F7549" s="169">
        <v>0</v>
      </c>
      <c r="G7549" s="169">
        <v>0</v>
      </c>
      <c r="H7549" s="169">
        <v>0</v>
      </c>
      <c r="I7549" s="169">
        <v>0</v>
      </c>
      <c r="J7549" s="169">
        <v>0</v>
      </c>
      <c r="K7549" s="169">
        <v>0</v>
      </c>
      <c r="L7549" s="170">
        <v>0</v>
      </c>
      <c r="M7549" s="171">
        <v>0</v>
      </c>
    </row>
    <row r="7550" spans="1:13">
      <c r="A7550" s="172">
        <v>197</v>
      </c>
      <c r="B7550" s="173" t="s">
        <v>79</v>
      </c>
      <c r="C7550" s="174">
        <v>2002</v>
      </c>
      <c r="D7550" s="175">
        <v>0</v>
      </c>
      <c r="E7550" s="175">
        <v>0</v>
      </c>
      <c r="F7550" s="175">
        <v>0</v>
      </c>
      <c r="G7550" s="175">
        <v>0</v>
      </c>
      <c r="H7550" s="175">
        <v>0</v>
      </c>
      <c r="I7550" s="175">
        <v>0</v>
      </c>
      <c r="J7550" s="175">
        <v>0</v>
      </c>
      <c r="K7550" s="175">
        <v>0</v>
      </c>
      <c r="L7550" s="176">
        <v>0</v>
      </c>
      <c r="M7550" s="177">
        <v>0</v>
      </c>
    </row>
    <row r="7551" spans="1:13">
      <c r="A7551" s="166">
        <v>197</v>
      </c>
      <c r="B7551" s="167" t="s">
        <v>79</v>
      </c>
      <c r="C7551" s="168">
        <v>2003</v>
      </c>
      <c r="D7551" s="169">
        <v>0</v>
      </c>
      <c r="E7551" s="169">
        <v>0</v>
      </c>
      <c r="F7551" s="169">
        <v>0</v>
      </c>
      <c r="G7551" s="169">
        <v>0</v>
      </c>
      <c r="H7551" s="169">
        <v>0</v>
      </c>
      <c r="I7551" s="169">
        <v>0</v>
      </c>
      <c r="J7551" s="169">
        <v>0</v>
      </c>
      <c r="K7551" s="169">
        <v>0</v>
      </c>
      <c r="L7551" s="170">
        <v>0</v>
      </c>
      <c r="M7551" s="171">
        <v>0</v>
      </c>
    </row>
    <row r="7552" spans="1:13">
      <c r="A7552" s="172">
        <v>197</v>
      </c>
      <c r="B7552" s="173" t="s">
        <v>79</v>
      </c>
      <c r="C7552" s="174">
        <v>2004</v>
      </c>
      <c r="D7552" s="175">
        <v>0</v>
      </c>
      <c r="E7552" s="175">
        <v>0</v>
      </c>
      <c r="F7552" s="175">
        <v>0</v>
      </c>
      <c r="G7552" s="175">
        <v>0</v>
      </c>
      <c r="H7552" s="175">
        <v>0</v>
      </c>
      <c r="I7552" s="175">
        <v>0</v>
      </c>
      <c r="J7552" s="175">
        <v>0</v>
      </c>
      <c r="K7552" s="175">
        <v>0</v>
      </c>
      <c r="L7552" s="176">
        <v>0</v>
      </c>
      <c r="M7552" s="177">
        <v>0</v>
      </c>
    </row>
    <row r="7553" spans="1:13">
      <c r="A7553" s="166">
        <v>197</v>
      </c>
      <c r="B7553" s="167" t="s">
        <v>79</v>
      </c>
      <c r="C7553" s="168">
        <v>2005</v>
      </c>
      <c r="D7553" s="169">
        <v>0</v>
      </c>
      <c r="E7553" s="169">
        <v>0</v>
      </c>
      <c r="F7553" s="169">
        <v>0</v>
      </c>
      <c r="G7553" s="169">
        <v>0</v>
      </c>
      <c r="H7553" s="169">
        <v>0</v>
      </c>
      <c r="I7553" s="169">
        <v>0</v>
      </c>
      <c r="J7553" s="169">
        <v>0</v>
      </c>
      <c r="K7553" s="169">
        <v>0</v>
      </c>
      <c r="L7553" s="170">
        <v>0</v>
      </c>
      <c r="M7553" s="171">
        <v>0</v>
      </c>
    </row>
    <row r="7554" spans="1:13">
      <c r="A7554" s="172">
        <v>197</v>
      </c>
      <c r="B7554" s="173" t="s">
        <v>79</v>
      </c>
      <c r="C7554" s="174">
        <v>2006</v>
      </c>
      <c r="D7554" s="175">
        <v>0</v>
      </c>
      <c r="E7554" s="175">
        <v>0</v>
      </c>
      <c r="F7554" s="175">
        <v>0</v>
      </c>
      <c r="G7554" s="175">
        <v>0</v>
      </c>
      <c r="H7554" s="175">
        <v>0</v>
      </c>
      <c r="I7554" s="175">
        <v>0</v>
      </c>
      <c r="J7554" s="175">
        <v>0</v>
      </c>
      <c r="K7554" s="175">
        <v>0</v>
      </c>
      <c r="L7554" s="176">
        <v>0</v>
      </c>
      <c r="M7554" s="177">
        <v>0</v>
      </c>
    </row>
    <row r="7555" spans="1:13">
      <c r="A7555" s="166">
        <v>197</v>
      </c>
      <c r="B7555" s="167" t="s">
        <v>79</v>
      </c>
      <c r="C7555" s="168">
        <v>2007</v>
      </c>
      <c r="D7555" s="169">
        <v>0</v>
      </c>
      <c r="E7555" s="169">
        <v>0</v>
      </c>
      <c r="F7555" s="169">
        <v>0</v>
      </c>
      <c r="G7555" s="169">
        <v>0</v>
      </c>
      <c r="H7555" s="169">
        <v>0</v>
      </c>
      <c r="I7555" s="169">
        <v>0</v>
      </c>
      <c r="J7555" s="169">
        <v>0</v>
      </c>
      <c r="K7555" s="169">
        <v>0</v>
      </c>
      <c r="L7555" s="170">
        <v>0</v>
      </c>
      <c r="M7555" s="171">
        <v>0</v>
      </c>
    </row>
    <row r="7556" spans="1:13">
      <c r="A7556" s="172">
        <v>197</v>
      </c>
      <c r="B7556" s="173" t="s">
        <v>79</v>
      </c>
      <c r="C7556" s="174">
        <v>2008</v>
      </c>
      <c r="D7556" s="175">
        <v>0</v>
      </c>
      <c r="E7556" s="175">
        <v>0</v>
      </c>
      <c r="F7556" s="175">
        <v>0</v>
      </c>
      <c r="G7556" s="175">
        <v>0</v>
      </c>
      <c r="H7556" s="175">
        <v>0</v>
      </c>
      <c r="I7556" s="175">
        <v>0</v>
      </c>
      <c r="J7556" s="175">
        <v>0</v>
      </c>
      <c r="K7556" s="175">
        <v>0</v>
      </c>
      <c r="L7556" s="176">
        <v>0</v>
      </c>
      <c r="M7556" s="177">
        <v>0</v>
      </c>
    </row>
    <row r="7557" spans="1:13">
      <c r="A7557" s="166">
        <v>197</v>
      </c>
      <c r="B7557" s="167" t="s">
        <v>79</v>
      </c>
      <c r="C7557" s="168">
        <v>2009</v>
      </c>
      <c r="D7557" s="169">
        <v>0</v>
      </c>
      <c r="E7557" s="169">
        <v>0</v>
      </c>
      <c r="F7557" s="169">
        <v>0</v>
      </c>
      <c r="G7557" s="169">
        <v>0</v>
      </c>
      <c r="H7557" s="169">
        <v>0</v>
      </c>
      <c r="I7557" s="169">
        <v>0</v>
      </c>
      <c r="J7557" s="169">
        <v>0</v>
      </c>
      <c r="K7557" s="169">
        <v>0</v>
      </c>
      <c r="L7557" s="170">
        <v>0</v>
      </c>
      <c r="M7557" s="171">
        <v>0</v>
      </c>
    </row>
    <row r="7558" spans="1:13">
      <c r="A7558" s="172">
        <v>197</v>
      </c>
      <c r="B7558" s="173" t="s">
        <v>79</v>
      </c>
      <c r="C7558" s="174">
        <v>2010</v>
      </c>
      <c r="D7558" s="175">
        <v>0</v>
      </c>
      <c r="E7558" s="175">
        <v>0</v>
      </c>
      <c r="F7558" s="175">
        <v>0</v>
      </c>
      <c r="G7558" s="175">
        <v>0</v>
      </c>
      <c r="H7558" s="175">
        <v>0</v>
      </c>
      <c r="I7558" s="175">
        <v>0</v>
      </c>
      <c r="J7558" s="175">
        <v>0</v>
      </c>
      <c r="K7558" s="175">
        <v>0</v>
      </c>
      <c r="L7558" s="176">
        <v>0</v>
      </c>
      <c r="M7558" s="177">
        <v>0</v>
      </c>
    </row>
    <row r="7559" spans="1:13">
      <c r="A7559" s="166">
        <v>197</v>
      </c>
      <c r="B7559" s="167" t="s">
        <v>79</v>
      </c>
      <c r="C7559" s="168">
        <v>2011</v>
      </c>
      <c r="D7559" s="169">
        <v>0</v>
      </c>
      <c r="E7559" s="169">
        <v>0</v>
      </c>
      <c r="F7559" s="169">
        <v>0</v>
      </c>
      <c r="G7559" s="169">
        <v>0</v>
      </c>
      <c r="H7559" s="169">
        <v>0</v>
      </c>
      <c r="I7559" s="169">
        <v>0</v>
      </c>
      <c r="J7559" s="169">
        <v>0</v>
      </c>
      <c r="K7559" s="169">
        <v>0</v>
      </c>
      <c r="L7559" s="170">
        <v>0</v>
      </c>
      <c r="M7559" s="171">
        <v>0</v>
      </c>
    </row>
    <row r="7560" spans="1:13">
      <c r="A7560" s="172">
        <v>197</v>
      </c>
      <c r="B7560" s="173" t="s">
        <v>79</v>
      </c>
      <c r="C7560" s="174">
        <v>2012</v>
      </c>
      <c r="D7560" s="175">
        <v>0</v>
      </c>
      <c r="E7560" s="175">
        <v>0</v>
      </c>
      <c r="F7560" s="175">
        <v>0</v>
      </c>
      <c r="G7560" s="175">
        <v>0</v>
      </c>
      <c r="H7560" s="175">
        <v>-600</v>
      </c>
      <c r="I7560" s="175">
        <v>0</v>
      </c>
      <c r="J7560" s="175">
        <v>0</v>
      </c>
      <c r="K7560" s="175">
        <v>0</v>
      </c>
      <c r="L7560" s="176">
        <v>0</v>
      </c>
      <c r="M7560" s="177">
        <v>0</v>
      </c>
    </row>
    <row r="7561" spans="1:13">
      <c r="A7561" s="166">
        <v>197</v>
      </c>
      <c r="B7561" s="167" t="s">
        <v>79</v>
      </c>
      <c r="C7561" s="168">
        <v>2013</v>
      </c>
      <c r="D7561" s="169">
        <v>0</v>
      </c>
      <c r="E7561" s="169">
        <v>0</v>
      </c>
      <c r="F7561" s="169">
        <v>0</v>
      </c>
      <c r="G7561" s="169">
        <v>0</v>
      </c>
      <c r="H7561" s="169">
        <v>-5578</v>
      </c>
      <c r="I7561" s="169">
        <v>0</v>
      </c>
      <c r="J7561" s="169">
        <v>0</v>
      </c>
      <c r="K7561" s="169">
        <v>0</v>
      </c>
      <c r="L7561" s="170">
        <v>0</v>
      </c>
      <c r="M7561" s="171">
        <v>0</v>
      </c>
    </row>
    <row r="7562" spans="1:13">
      <c r="A7562" s="172">
        <v>197</v>
      </c>
      <c r="B7562" s="173" t="s">
        <v>79</v>
      </c>
      <c r="C7562" s="174">
        <v>2014</v>
      </c>
      <c r="D7562" s="175">
        <v>0</v>
      </c>
      <c r="E7562" s="175">
        <v>0</v>
      </c>
      <c r="F7562" s="175">
        <v>0</v>
      </c>
      <c r="G7562" s="175">
        <v>0</v>
      </c>
      <c r="H7562" s="175">
        <v>0</v>
      </c>
      <c r="I7562" s="175">
        <v>0</v>
      </c>
      <c r="J7562" s="175">
        <v>15088</v>
      </c>
      <c r="K7562" s="175">
        <v>73</v>
      </c>
      <c r="L7562" s="176">
        <v>0</v>
      </c>
      <c r="M7562" s="177">
        <v>1</v>
      </c>
    </row>
    <row r="7563" spans="1:13">
      <c r="A7563" s="166">
        <v>197</v>
      </c>
      <c r="B7563" s="167" t="s">
        <v>79</v>
      </c>
      <c r="C7563" s="168">
        <v>2015</v>
      </c>
      <c r="D7563" s="169">
        <v>0</v>
      </c>
      <c r="E7563" s="169">
        <v>0</v>
      </c>
      <c r="F7563" s="169">
        <v>0</v>
      </c>
      <c r="G7563" s="169">
        <v>0</v>
      </c>
      <c r="H7563" s="169">
        <v>1247</v>
      </c>
      <c r="I7563" s="169">
        <v>214</v>
      </c>
      <c r="J7563" s="169">
        <v>0</v>
      </c>
      <c r="K7563" s="169">
        <v>-15</v>
      </c>
      <c r="L7563" s="170">
        <v>1</v>
      </c>
      <c r="M7563" s="171">
        <v>1</v>
      </c>
    </row>
    <row r="7564" spans="1:13">
      <c r="A7564" s="172">
        <v>197</v>
      </c>
      <c r="B7564" s="173" t="s">
        <v>79</v>
      </c>
      <c r="C7564" s="174">
        <v>2016</v>
      </c>
      <c r="D7564" s="175">
        <v>0</v>
      </c>
      <c r="E7564" s="175">
        <v>0</v>
      </c>
      <c r="F7564" s="175">
        <v>0</v>
      </c>
      <c r="G7564" s="175">
        <v>0</v>
      </c>
      <c r="H7564" s="175">
        <v>24907</v>
      </c>
      <c r="I7564" s="175">
        <v>-416</v>
      </c>
      <c r="J7564" s="175">
        <v>240</v>
      </c>
      <c r="K7564" s="175">
        <v>539</v>
      </c>
      <c r="L7564" s="176">
        <v>7</v>
      </c>
      <c r="M7564" s="177">
        <v>1</v>
      </c>
    </row>
    <row r="7565" spans="1:13">
      <c r="A7565" s="166">
        <v>197</v>
      </c>
      <c r="B7565" s="167" t="s">
        <v>79</v>
      </c>
      <c r="C7565" s="168">
        <v>2017</v>
      </c>
      <c r="D7565" s="169">
        <v>0</v>
      </c>
      <c r="E7565" s="169">
        <v>0</v>
      </c>
      <c r="F7565" s="169">
        <v>0</v>
      </c>
      <c r="G7565" s="169">
        <v>0</v>
      </c>
      <c r="H7565" s="169">
        <v>144823</v>
      </c>
      <c r="I7565" s="169">
        <v>10379</v>
      </c>
      <c r="J7565" s="169">
        <v>57985</v>
      </c>
      <c r="K7565" s="169">
        <v>-6439</v>
      </c>
      <c r="L7565" s="170">
        <v>-8</v>
      </c>
      <c r="M7565" s="171">
        <v>1</v>
      </c>
    </row>
    <row r="7566" spans="1:13">
      <c r="A7566" s="172">
        <v>197</v>
      </c>
      <c r="B7566" s="173" t="s">
        <v>79</v>
      </c>
      <c r="C7566" s="174">
        <v>2018</v>
      </c>
      <c r="D7566" s="175">
        <v>0</v>
      </c>
      <c r="E7566" s="175">
        <v>0</v>
      </c>
      <c r="F7566" s="175">
        <v>0</v>
      </c>
      <c r="G7566" s="175">
        <v>0</v>
      </c>
      <c r="H7566" s="175">
        <v>366468</v>
      </c>
      <c r="I7566" s="175">
        <v>38032</v>
      </c>
      <c r="J7566" s="175">
        <v>124912</v>
      </c>
      <c r="K7566" s="175">
        <v>-67271</v>
      </c>
      <c r="L7566" s="176">
        <v>2</v>
      </c>
      <c r="M7566" s="177">
        <v>3</v>
      </c>
    </row>
    <row r="7567" spans="1:13">
      <c r="A7567" s="166">
        <v>197</v>
      </c>
      <c r="B7567" s="167" t="s">
        <v>79</v>
      </c>
      <c r="C7567" s="168">
        <v>2019</v>
      </c>
      <c r="D7567" s="169">
        <v>0</v>
      </c>
      <c r="E7567" s="169">
        <v>0</v>
      </c>
      <c r="F7567" s="169">
        <v>0</v>
      </c>
      <c r="G7567" s="169">
        <v>0</v>
      </c>
      <c r="H7567" s="169">
        <v>533298</v>
      </c>
      <c r="I7567" s="169">
        <v>132142</v>
      </c>
      <c r="J7567" s="169">
        <v>139602</v>
      </c>
      <c r="K7567" s="169">
        <v>-24416</v>
      </c>
      <c r="L7567" s="170">
        <v>26</v>
      </c>
      <c r="M7567" s="171">
        <v>2</v>
      </c>
    </row>
    <row r="7568" spans="1:13">
      <c r="A7568" s="172">
        <v>197</v>
      </c>
      <c r="B7568" s="173" t="s">
        <v>79</v>
      </c>
      <c r="C7568" s="174">
        <v>2020</v>
      </c>
      <c r="D7568" s="175">
        <v>190588400</v>
      </c>
      <c r="E7568" s="175">
        <v>1000299000</v>
      </c>
      <c r="F7568" s="175">
        <v>37514600</v>
      </c>
      <c r="G7568" s="175">
        <v>746887000</v>
      </c>
      <c r="H7568" s="175">
        <v>9897720</v>
      </c>
      <c r="I7568" s="175">
        <v>1251991</v>
      </c>
      <c r="J7568" s="175">
        <v>2853346</v>
      </c>
      <c r="K7568" s="175">
        <v>559837</v>
      </c>
      <c r="L7568" s="176">
        <v>3019</v>
      </c>
      <c r="M7568" s="177">
        <v>238</v>
      </c>
    </row>
    <row r="7569" spans="1:13">
      <c r="A7569" s="166">
        <v>198</v>
      </c>
      <c r="B7569" s="167" t="s">
        <v>60</v>
      </c>
      <c r="C7569" s="168">
        <v>1996</v>
      </c>
      <c r="D7569" s="169">
        <v>0</v>
      </c>
      <c r="E7569" s="169">
        <v>0</v>
      </c>
      <c r="F7569" s="169">
        <v>0</v>
      </c>
      <c r="G7569" s="169">
        <v>0</v>
      </c>
      <c r="H7569" s="169">
        <v>0</v>
      </c>
      <c r="I7569" s="169">
        <v>0</v>
      </c>
      <c r="J7569" s="169">
        <v>0</v>
      </c>
      <c r="K7569" s="169">
        <v>0</v>
      </c>
      <c r="L7569" s="170">
        <v>0</v>
      </c>
      <c r="M7569" s="171">
        <v>0</v>
      </c>
    </row>
    <row r="7570" spans="1:13">
      <c r="A7570" s="172">
        <v>198</v>
      </c>
      <c r="B7570" s="173" t="s">
        <v>60</v>
      </c>
      <c r="C7570" s="174">
        <v>1997</v>
      </c>
      <c r="D7570" s="175">
        <v>0</v>
      </c>
      <c r="E7570" s="175">
        <v>0</v>
      </c>
      <c r="F7570" s="175">
        <v>0</v>
      </c>
      <c r="G7570" s="175">
        <v>0</v>
      </c>
      <c r="H7570" s="175">
        <v>-1370</v>
      </c>
      <c r="I7570" s="175">
        <v>0</v>
      </c>
      <c r="J7570" s="175">
        <v>0</v>
      </c>
      <c r="K7570" s="175">
        <v>0</v>
      </c>
      <c r="L7570" s="176">
        <v>0</v>
      </c>
      <c r="M7570" s="177">
        <v>0</v>
      </c>
    </row>
    <row r="7571" spans="1:13">
      <c r="A7571" s="166">
        <v>198</v>
      </c>
      <c r="B7571" s="167" t="s">
        <v>60</v>
      </c>
      <c r="C7571" s="168">
        <v>1998</v>
      </c>
      <c r="D7571" s="169">
        <v>0</v>
      </c>
      <c r="E7571" s="169">
        <v>0</v>
      </c>
      <c r="F7571" s="169">
        <v>0</v>
      </c>
      <c r="G7571" s="169">
        <v>0</v>
      </c>
      <c r="H7571" s="169">
        <v>-823.98</v>
      </c>
      <c r="I7571" s="169">
        <v>0</v>
      </c>
      <c r="J7571" s="169">
        <v>0</v>
      </c>
      <c r="K7571" s="169">
        <v>0</v>
      </c>
      <c r="L7571" s="170">
        <v>0</v>
      </c>
      <c r="M7571" s="171">
        <v>0</v>
      </c>
    </row>
    <row r="7572" spans="1:13">
      <c r="A7572" s="172">
        <v>198</v>
      </c>
      <c r="B7572" s="173" t="s">
        <v>60</v>
      </c>
      <c r="C7572" s="174">
        <v>1999</v>
      </c>
      <c r="D7572" s="175">
        <v>0</v>
      </c>
      <c r="E7572" s="175">
        <v>0</v>
      </c>
      <c r="F7572" s="175">
        <v>0</v>
      </c>
      <c r="G7572" s="175">
        <v>0</v>
      </c>
      <c r="H7572" s="175">
        <v>0</v>
      </c>
      <c r="I7572" s="175">
        <v>0</v>
      </c>
      <c r="J7572" s="175">
        <v>0</v>
      </c>
      <c r="K7572" s="175">
        <v>0</v>
      </c>
      <c r="L7572" s="176">
        <v>0</v>
      </c>
      <c r="M7572" s="177">
        <v>0</v>
      </c>
    </row>
    <row r="7573" spans="1:13">
      <c r="A7573" s="166">
        <v>198</v>
      </c>
      <c r="B7573" s="167" t="s">
        <v>60</v>
      </c>
      <c r="C7573" s="168">
        <v>2000</v>
      </c>
      <c r="D7573" s="169">
        <v>0</v>
      </c>
      <c r="E7573" s="169">
        <v>0</v>
      </c>
      <c r="F7573" s="169">
        <v>0</v>
      </c>
      <c r="G7573" s="169">
        <v>0</v>
      </c>
      <c r="H7573" s="169">
        <v>0</v>
      </c>
      <c r="I7573" s="169">
        <v>0</v>
      </c>
      <c r="J7573" s="169">
        <v>0</v>
      </c>
      <c r="K7573" s="169">
        <v>0</v>
      </c>
      <c r="L7573" s="170">
        <v>0</v>
      </c>
      <c r="M7573" s="171">
        <v>0</v>
      </c>
    </row>
    <row r="7574" spans="1:13">
      <c r="A7574" s="172">
        <v>198</v>
      </c>
      <c r="B7574" s="173" t="s">
        <v>60</v>
      </c>
      <c r="C7574" s="174">
        <v>2001</v>
      </c>
      <c r="D7574" s="175">
        <v>0</v>
      </c>
      <c r="E7574" s="175">
        <v>0</v>
      </c>
      <c r="F7574" s="175">
        <v>0</v>
      </c>
      <c r="G7574" s="175">
        <v>0</v>
      </c>
      <c r="H7574" s="175">
        <v>-4836</v>
      </c>
      <c r="I7574" s="175">
        <v>0</v>
      </c>
      <c r="J7574" s="175">
        <v>0</v>
      </c>
      <c r="K7574" s="175">
        <v>0</v>
      </c>
      <c r="L7574" s="176">
        <v>0</v>
      </c>
      <c r="M7574" s="177">
        <v>0</v>
      </c>
    </row>
    <row r="7575" spans="1:13">
      <c r="A7575" s="166">
        <v>198</v>
      </c>
      <c r="B7575" s="167" t="s">
        <v>60</v>
      </c>
      <c r="C7575" s="168">
        <v>2002</v>
      </c>
      <c r="D7575" s="169">
        <v>0</v>
      </c>
      <c r="E7575" s="169">
        <v>0</v>
      </c>
      <c r="F7575" s="169">
        <v>0</v>
      </c>
      <c r="G7575" s="169">
        <v>0</v>
      </c>
      <c r="H7575" s="169">
        <v>-1900</v>
      </c>
      <c r="I7575" s="169">
        <v>0</v>
      </c>
      <c r="J7575" s="169">
        <v>0</v>
      </c>
      <c r="K7575" s="169">
        <v>0</v>
      </c>
      <c r="L7575" s="170">
        <v>0</v>
      </c>
      <c r="M7575" s="171">
        <v>0</v>
      </c>
    </row>
    <row r="7576" spans="1:13">
      <c r="A7576" s="172">
        <v>198</v>
      </c>
      <c r="B7576" s="173" t="s">
        <v>60</v>
      </c>
      <c r="C7576" s="174">
        <v>2003</v>
      </c>
      <c r="D7576" s="175">
        <v>0</v>
      </c>
      <c r="E7576" s="175">
        <v>0</v>
      </c>
      <c r="F7576" s="175">
        <v>0</v>
      </c>
      <c r="G7576" s="175">
        <v>0</v>
      </c>
      <c r="H7576" s="175">
        <v>-2924</v>
      </c>
      <c r="I7576" s="175">
        <v>0</v>
      </c>
      <c r="J7576" s="175">
        <v>0</v>
      </c>
      <c r="K7576" s="175">
        <v>0</v>
      </c>
      <c r="L7576" s="176">
        <v>0</v>
      </c>
      <c r="M7576" s="177">
        <v>0</v>
      </c>
    </row>
    <row r="7577" spans="1:13">
      <c r="A7577" s="166">
        <v>198</v>
      </c>
      <c r="B7577" s="167" t="s">
        <v>60</v>
      </c>
      <c r="C7577" s="168">
        <v>2004</v>
      </c>
      <c r="D7577" s="169">
        <v>0</v>
      </c>
      <c r="E7577" s="169">
        <v>0</v>
      </c>
      <c r="F7577" s="169">
        <v>0</v>
      </c>
      <c r="G7577" s="169">
        <v>0</v>
      </c>
      <c r="H7577" s="169">
        <v>-8502</v>
      </c>
      <c r="I7577" s="169">
        <v>0</v>
      </c>
      <c r="J7577" s="169">
        <v>0</v>
      </c>
      <c r="K7577" s="169">
        <v>0</v>
      </c>
      <c r="L7577" s="170">
        <v>0</v>
      </c>
      <c r="M7577" s="171">
        <v>0</v>
      </c>
    </row>
    <row r="7578" spans="1:13">
      <c r="A7578" s="172">
        <v>198</v>
      </c>
      <c r="B7578" s="173" t="s">
        <v>60</v>
      </c>
      <c r="C7578" s="174">
        <v>2005</v>
      </c>
      <c r="D7578" s="175">
        <v>0</v>
      </c>
      <c r="E7578" s="175">
        <v>0</v>
      </c>
      <c r="F7578" s="175">
        <v>0</v>
      </c>
      <c r="G7578" s="175">
        <v>0</v>
      </c>
      <c r="H7578" s="175">
        <v>-3518</v>
      </c>
      <c r="I7578" s="175">
        <v>0</v>
      </c>
      <c r="J7578" s="175">
        <v>0</v>
      </c>
      <c r="K7578" s="175">
        <v>0</v>
      </c>
      <c r="L7578" s="176">
        <v>0</v>
      </c>
      <c r="M7578" s="177">
        <v>0</v>
      </c>
    </row>
    <row r="7579" spans="1:13">
      <c r="A7579" s="166">
        <v>198</v>
      </c>
      <c r="B7579" s="167" t="s">
        <v>60</v>
      </c>
      <c r="C7579" s="168">
        <v>2006</v>
      </c>
      <c r="D7579" s="169">
        <v>0</v>
      </c>
      <c r="E7579" s="169">
        <v>0</v>
      </c>
      <c r="F7579" s="169">
        <v>0</v>
      </c>
      <c r="G7579" s="169">
        <v>0</v>
      </c>
      <c r="H7579" s="169">
        <v>0</v>
      </c>
      <c r="I7579" s="169">
        <v>0</v>
      </c>
      <c r="J7579" s="169">
        <v>0</v>
      </c>
      <c r="K7579" s="169">
        <v>0</v>
      </c>
      <c r="L7579" s="170">
        <v>0</v>
      </c>
      <c r="M7579" s="171">
        <v>0</v>
      </c>
    </row>
    <row r="7580" spans="1:13">
      <c r="A7580" s="172">
        <v>198</v>
      </c>
      <c r="B7580" s="173" t="s">
        <v>60</v>
      </c>
      <c r="C7580" s="174">
        <v>2007</v>
      </c>
      <c r="D7580" s="175">
        <v>0</v>
      </c>
      <c r="E7580" s="175">
        <v>0</v>
      </c>
      <c r="F7580" s="175">
        <v>0</v>
      </c>
      <c r="G7580" s="175">
        <v>0</v>
      </c>
      <c r="H7580" s="175">
        <v>-1284</v>
      </c>
      <c r="I7580" s="175">
        <v>0</v>
      </c>
      <c r="J7580" s="175">
        <v>0</v>
      </c>
      <c r="K7580" s="175">
        <v>0</v>
      </c>
      <c r="L7580" s="176">
        <v>0</v>
      </c>
      <c r="M7580" s="177">
        <v>0</v>
      </c>
    </row>
    <row r="7581" spans="1:13">
      <c r="A7581" s="166">
        <v>198</v>
      </c>
      <c r="B7581" s="167" t="s">
        <v>60</v>
      </c>
      <c r="C7581" s="168">
        <v>2008</v>
      </c>
      <c r="D7581" s="169">
        <v>0</v>
      </c>
      <c r="E7581" s="169">
        <v>0</v>
      </c>
      <c r="F7581" s="169">
        <v>0</v>
      </c>
      <c r="G7581" s="169">
        <v>0</v>
      </c>
      <c r="H7581" s="169">
        <v>0</v>
      </c>
      <c r="I7581" s="169">
        <v>0</v>
      </c>
      <c r="J7581" s="169">
        <v>0</v>
      </c>
      <c r="K7581" s="169">
        <v>0</v>
      </c>
      <c r="L7581" s="170">
        <v>0</v>
      </c>
      <c r="M7581" s="171">
        <v>0</v>
      </c>
    </row>
    <row r="7582" spans="1:13">
      <c r="A7582" s="172">
        <v>198</v>
      </c>
      <c r="B7582" s="173" t="s">
        <v>60</v>
      </c>
      <c r="C7582" s="174">
        <v>2009</v>
      </c>
      <c r="D7582" s="175">
        <v>0</v>
      </c>
      <c r="E7582" s="175">
        <v>0</v>
      </c>
      <c r="F7582" s="175">
        <v>0</v>
      </c>
      <c r="G7582" s="175">
        <v>0</v>
      </c>
      <c r="H7582" s="175">
        <v>-10164</v>
      </c>
      <c r="I7582" s="175">
        <v>0</v>
      </c>
      <c r="J7582" s="175">
        <v>0</v>
      </c>
      <c r="K7582" s="175">
        <v>0</v>
      </c>
      <c r="L7582" s="176">
        <v>0</v>
      </c>
      <c r="M7582" s="177">
        <v>0</v>
      </c>
    </row>
    <row r="7583" spans="1:13">
      <c r="A7583" s="166">
        <v>198</v>
      </c>
      <c r="B7583" s="167" t="s">
        <v>60</v>
      </c>
      <c r="C7583" s="168">
        <v>2010</v>
      </c>
      <c r="D7583" s="169">
        <v>0</v>
      </c>
      <c r="E7583" s="169">
        <v>0</v>
      </c>
      <c r="F7583" s="169">
        <v>0</v>
      </c>
      <c r="G7583" s="169">
        <v>0</v>
      </c>
      <c r="H7583" s="169">
        <v>0</v>
      </c>
      <c r="I7583" s="169">
        <v>0</v>
      </c>
      <c r="J7583" s="169">
        <v>0</v>
      </c>
      <c r="K7583" s="169">
        <v>0</v>
      </c>
      <c r="L7583" s="170">
        <v>0</v>
      </c>
      <c r="M7583" s="171">
        <v>0</v>
      </c>
    </row>
    <row r="7584" spans="1:13">
      <c r="A7584" s="172">
        <v>198</v>
      </c>
      <c r="B7584" s="173" t="s">
        <v>60</v>
      </c>
      <c r="C7584" s="174">
        <v>2011</v>
      </c>
      <c r="D7584" s="175">
        <v>0</v>
      </c>
      <c r="E7584" s="175">
        <v>0</v>
      </c>
      <c r="F7584" s="175">
        <v>0</v>
      </c>
      <c r="G7584" s="175">
        <v>0</v>
      </c>
      <c r="H7584" s="175">
        <v>-610</v>
      </c>
      <c r="I7584" s="175">
        <v>0</v>
      </c>
      <c r="J7584" s="175">
        <v>0</v>
      </c>
      <c r="K7584" s="175">
        <v>0</v>
      </c>
      <c r="L7584" s="176">
        <v>0</v>
      </c>
      <c r="M7584" s="177">
        <v>0</v>
      </c>
    </row>
    <row r="7585" spans="1:13">
      <c r="A7585" s="166">
        <v>198</v>
      </c>
      <c r="B7585" s="167" t="s">
        <v>60</v>
      </c>
      <c r="C7585" s="168">
        <v>2012</v>
      </c>
      <c r="D7585" s="169">
        <v>0</v>
      </c>
      <c r="E7585" s="169">
        <v>0</v>
      </c>
      <c r="F7585" s="169">
        <v>0</v>
      </c>
      <c r="G7585" s="169">
        <v>0</v>
      </c>
      <c r="H7585" s="169">
        <v>0</v>
      </c>
      <c r="I7585" s="169">
        <v>0</v>
      </c>
      <c r="J7585" s="169">
        <v>0</v>
      </c>
      <c r="K7585" s="169">
        <v>0</v>
      </c>
      <c r="L7585" s="170">
        <v>0</v>
      </c>
      <c r="M7585" s="171">
        <v>1</v>
      </c>
    </row>
    <row r="7586" spans="1:13">
      <c r="A7586" s="172">
        <v>198</v>
      </c>
      <c r="B7586" s="173" t="s">
        <v>60</v>
      </c>
      <c r="C7586" s="174">
        <v>2013</v>
      </c>
      <c r="D7586" s="175">
        <v>0</v>
      </c>
      <c r="E7586" s="175">
        <v>0</v>
      </c>
      <c r="F7586" s="175">
        <v>0</v>
      </c>
      <c r="G7586" s="175">
        <v>0</v>
      </c>
      <c r="H7586" s="175">
        <v>624</v>
      </c>
      <c r="I7586" s="175">
        <v>0</v>
      </c>
      <c r="J7586" s="175">
        <v>-30584</v>
      </c>
      <c r="K7586" s="175">
        <v>-160</v>
      </c>
      <c r="L7586" s="176">
        <v>0</v>
      </c>
      <c r="M7586" s="177">
        <v>2</v>
      </c>
    </row>
    <row r="7587" spans="1:13">
      <c r="A7587" s="166">
        <v>198</v>
      </c>
      <c r="B7587" s="167" t="s">
        <v>60</v>
      </c>
      <c r="C7587" s="168">
        <v>2014</v>
      </c>
      <c r="D7587" s="169">
        <v>0</v>
      </c>
      <c r="E7587" s="169">
        <v>0</v>
      </c>
      <c r="F7587" s="169">
        <v>0</v>
      </c>
      <c r="G7587" s="169">
        <v>0</v>
      </c>
      <c r="H7587" s="169">
        <v>-2051</v>
      </c>
      <c r="I7587" s="169">
        <v>0</v>
      </c>
      <c r="J7587" s="169">
        <v>3568</v>
      </c>
      <c r="K7587" s="169">
        <v>19</v>
      </c>
      <c r="L7587" s="170">
        <v>0</v>
      </c>
      <c r="M7587" s="171">
        <v>4</v>
      </c>
    </row>
    <row r="7588" spans="1:13">
      <c r="A7588" s="172">
        <v>198</v>
      </c>
      <c r="B7588" s="173" t="s">
        <v>60</v>
      </c>
      <c r="C7588" s="174">
        <v>2015</v>
      </c>
      <c r="D7588" s="175">
        <v>0</v>
      </c>
      <c r="E7588" s="175">
        <v>0</v>
      </c>
      <c r="F7588" s="175">
        <v>0</v>
      </c>
      <c r="G7588" s="175">
        <v>0</v>
      </c>
      <c r="H7588" s="175">
        <v>-9467</v>
      </c>
      <c r="I7588" s="175">
        <v>19387.55</v>
      </c>
      <c r="J7588" s="175">
        <v>6016</v>
      </c>
      <c r="K7588" s="175">
        <v>-1538</v>
      </c>
      <c r="L7588" s="176">
        <v>1</v>
      </c>
      <c r="M7588" s="177">
        <v>4</v>
      </c>
    </row>
    <row r="7589" spans="1:13">
      <c r="A7589" s="166">
        <v>198</v>
      </c>
      <c r="B7589" s="167" t="s">
        <v>60</v>
      </c>
      <c r="C7589" s="168">
        <v>2016</v>
      </c>
      <c r="D7589" s="169">
        <v>0</v>
      </c>
      <c r="E7589" s="169">
        <v>0</v>
      </c>
      <c r="F7589" s="169">
        <v>0</v>
      </c>
      <c r="G7589" s="169">
        <v>0</v>
      </c>
      <c r="H7589" s="169">
        <v>275534</v>
      </c>
      <c r="I7589" s="169">
        <v>157449.9</v>
      </c>
      <c r="J7589" s="169">
        <v>-105701</v>
      </c>
      <c r="K7589" s="169">
        <v>3819</v>
      </c>
      <c r="L7589" s="170">
        <v>3</v>
      </c>
      <c r="M7589" s="171">
        <v>6</v>
      </c>
    </row>
    <row r="7590" spans="1:13">
      <c r="A7590" s="172">
        <v>198</v>
      </c>
      <c r="B7590" s="173" t="s">
        <v>60</v>
      </c>
      <c r="C7590" s="174">
        <v>2017</v>
      </c>
      <c r="D7590" s="175">
        <v>0</v>
      </c>
      <c r="E7590" s="175">
        <v>0</v>
      </c>
      <c r="F7590" s="175">
        <v>0</v>
      </c>
      <c r="G7590" s="175">
        <v>0</v>
      </c>
      <c r="H7590" s="175">
        <v>705139</v>
      </c>
      <c r="I7590" s="175">
        <v>359573.9</v>
      </c>
      <c r="J7590" s="175">
        <v>-102487</v>
      </c>
      <c r="K7590" s="175">
        <v>32435</v>
      </c>
      <c r="L7590" s="176">
        <v>6</v>
      </c>
      <c r="M7590" s="177">
        <v>3</v>
      </c>
    </row>
    <row r="7591" spans="1:13">
      <c r="A7591" s="166">
        <v>198</v>
      </c>
      <c r="B7591" s="167" t="s">
        <v>60</v>
      </c>
      <c r="C7591" s="168">
        <v>2018</v>
      </c>
      <c r="D7591" s="169">
        <v>0</v>
      </c>
      <c r="E7591" s="169">
        <v>0</v>
      </c>
      <c r="F7591" s="169">
        <v>0</v>
      </c>
      <c r="G7591" s="169">
        <v>0</v>
      </c>
      <c r="H7591" s="169">
        <v>2117564</v>
      </c>
      <c r="I7591" s="169">
        <v>582564.19999999995</v>
      </c>
      <c r="J7591" s="169">
        <v>422026</v>
      </c>
      <c r="K7591" s="169">
        <v>-17669</v>
      </c>
      <c r="L7591" s="170">
        <v>16</v>
      </c>
      <c r="M7591" s="171">
        <v>3</v>
      </c>
    </row>
    <row r="7592" spans="1:13">
      <c r="A7592" s="172">
        <v>198</v>
      </c>
      <c r="B7592" s="173" t="s">
        <v>60</v>
      </c>
      <c r="C7592" s="174">
        <v>2019</v>
      </c>
      <c r="D7592" s="175">
        <v>0</v>
      </c>
      <c r="E7592" s="175">
        <v>0</v>
      </c>
      <c r="F7592" s="175">
        <v>0</v>
      </c>
      <c r="G7592" s="175">
        <v>0</v>
      </c>
      <c r="H7592" s="175">
        <v>5234653</v>
      </c>
      <c r="I7592" s="175">
        <v>915841.9</v>
      </c>
      <c r="J7592" s="175">
        <v>1085049</v>
      </c>
      <c r="K7592" s="175">
        <v>29770</v>
      </c>
      <c r="L7592" s="176">
        <v>84</v>
      </c>
      <c r="M7592" s="177">
        <v>-41</v>
      </c>
    </row>
    <row r="7593" spans="1:13">
      <c r="A7593" s="166">
        <v>198</v>
      </c>
      <c r="B7593" s="167" t="s">
        <v>60</v>
      </c>
      <c r="C7593" s="168">
        <v>2020</v>
      </c>
      <c r="D7593" s="169">
        <v>1367153709</v>
      </c>
      <c r="E7593" s="169">
        <v>7432696000</v>
      </c>
      <c r="F7593" s="169">
        <v>70517000</v>
      </c>
      <c r="G7593" s="169">
        <v>865378000</v>
      </c>
      <c r="H7593" s="169">
        <v>71700212</v>
      </c>
      <c r="I7593" s="169">
        <v>9536611.3499999996</v>
      </c>
      <c r="J7593" s="169">
        <v>5403838</v>
      </c>
      <c r="K7593" s="169">
        <v>643503</v>
      </c>
      <c r="L7593" s="170">
        <v>21369</v>
      </c>
      <c r="M7593" s="171">
        <v>1434</v>
      </c>
    </row>
    <row r="7594" spans="1:13">
      <c r="A7594" s="172">
        <v>199</v>
      </c>
      <c r="B7594" s="173" t="s">
        <v>61</v>
      </c>
      <c r="C7594" s="174">
        <v>1996</v>
      </c>
      <c r="D7594" s="175">
        <v>0</v>
      </c>
      <c r="E7594" s="175">
        <v>0</v>
      </c>
      <c r="F7594" s="175">
        <v>0</v>
      </c>
      <c r="G7594" s="175">
        <v>0</v>
      </c>
      <c r="H7594" s="175">
        <v>-428.01</v>
      </c>
      <c r="I7594" s="175">
        <v>0</v>
      </c>
      <c r="J7594" s="175">
        <v>0</v>
      </c>
      <c r="K7594" s="175">
        <v>0</v>
      </c>
      <c r="L7594" s="176">
        <v>0</v>
      </c>
      <c r="M7594" s="177">
        <v>0</v>
      </c>
    </row>
    <row r="7595" spans="1:13">
      <c r="A7595" s="166">
        <v>199</v>
      </c>
      <c r="B7595" s="167" t="s">
        <v>61</v>
      </c>
      <c r="C7595" s="168">
        <v>1997</v>
      </c>
      <c r="D7595" s="169">
        <v>0</v>
      </c>
      <c r="E7595" s="169">
        <v>0</v>
      </c>
      <c r="F7595" s="169">
        <v>0</v>
      </c>
      <c r="G7595" s="169">
        <v>0</v>
      </c>
      <c r="H7595" s="169">
        <v>-1835</v>
      </c>
      <c r="I7595" s="169">
        <v>0</v>
      </c>
      <c r="J7595" s="169">
        <v>0</v>
      </c>
      <c r="K7595" s="169">
        <v>0</v>
      </c>
      <c r="L7595" s="170">
        <v>0</v>
      </c>
      <c r="M7595" s="171">
        <v>0</v>
      </c>
    </row>
    <row r="7596" spans="1:13">
      <c r="A7596" s="172">
        <v>199</v>
      </c>
      <c r="B7596" s="173" t="s">
        <v>61</v>
      </c>
      <c r="C7596" s="174">
        <v>1999</v>
      </c>
      <c r="D7596" s="175">
        <v>0</v>
      </c>
      <c r="E7596" s="175">
        <v>0</v>
      </c>
      <c r="F7596" s="175">
        <v>0</v>
      </c>
      <c r="G7596" s="175">
        <v>0</v>
      </c>
      <c r="H7596" s="175">
        <v>-600</v>
      </c>
      <c r="I7596" s="175">
        <v>0</v>
      </c>
      <c r="J7596" s="175">
        <v>0</v>
      </c>
      <c r="K7596" s="175">
        <v>0</v>
      </c>
      <c r="L7596" s="176">
        <v>0</v>
      </c>
      <c r="M7596" s="177">
        <v>0</v>
      </c>
    </row>
    <row r="7597" spans="1:13">
      <c r="A7597" s="166">
        <v>199</v>
      </c>
      <c r="B7597" s="167" t="s">
        <v>61</v>
      </c>
      <c r="C7597" s="168">
        <v>2000</v>
      </c>
      <c r="D7597" s="169">
        <v>0</v>
      </c>
      <c r="E7597" s="169">
        <v>0</v>
      </c>
      <c r="F7597" s="169">
        <v>0</v>
      </c>
      <c r="G7597" s="169">
        <v>0</v>
      </c>
      <c r="H7597" s="169">
        <v>0</v>
      </c>
      <c r="I7597" s="169">
        <v>0</v>
      </c>
      <c r="J7597" s="169">
        <v>0</v>
      </c>
      <c r="K7597" s="169">
        <v>0</v>
      </c>
      <c r="L7597" s="170">
        <v>0</v>
      </c>
      <c r="M7597" s="171">
        <v>0</v>
      </c>
    </row>
    <row r="7598" spans="1:13">
      <c r="A7598" s="172">
        <v>199</v>
      </c>
      <c r="B7598" s="173" t="s">
        <v>61</v>
      </c>
      <c r="C7598" s="174">
        <v>2001</v>
      </c>
      <c r="D7598" s="175">
        <v>0</v>
      </c>
      <c r="E7598" s="175">
        <v>0</v>
      </c>
      <c r="F7598" s="175">
        <v>0</v>
      </c>
      <c r="G7598" s="175">
        <v>0</v>
      </c>
      <c r="H7598" s="175">
        <v>0</v>
      </c>
      <c r="I7598" s="175">
        <v>0</v>
      </c>
      <c r="J7598" s="175">
        <v>0</v>
      </c>
      <c r="K7598" s="175">
        <v>0</v>
      </c>
      <c r="L7598" s="176">
        <v>0</v>
      </c>
      <c r="M7598" s="177">
        <v>0</v>
      </c>
    </row>
    <row r="7599" spans="1:13">
      <c r="A7599" s="166">
        <v>199</v>
      </c>
      <c r="B7599" s="167" t="s">
        <v>61</v>
      </c>
      <c r="C7599" s="168">
        <v>2002</v>
      </c>
      <c r="D7599" s="169">
        <v>0</v>
      </c>
      <c r="E7599" s="169">
        <v>0</v>
      </c>
      <c r="F7599" s="169">
        <v>0</v>
      </c>
      <c r="G7599" s="169">
        <v>0</v>
      </c>
      <c r="H7599" s="169">
        <v>-958</v>
      </c>
      <c r="I7599" s="169">
        <v>0</v>
      </c>
      <c r="J7599" s="169">
        <v>0</v>
      </c>
      <c r="K7599" s="169">
        <v>0</v>
      </c>
      <c r="L7599" s="170">
        <v>0</v>
      </c>
      <c r="M7599" s="171">
        <v>0</v>
      </c>
    </row>
    <row r="7600" spans="1:13">
      <c r="A7600" s="172">
        <v>199</v>
      </c>
      <c r="B7600" s="173" t="s">
        <v>61</v>
      </c>
      <c r="C7600" s="174">
        <v>2003</v>
      </c>
      <c r="D7600" s="175">
        <v>0</v>
      </c>
      <c r="E7600" s="175">
        <v>0</v>
      </c>
      <c r="F7600" s="175">
        <v>0</v>
      </c>
      <c r="G7600" s="175">
        <v>0</v>
      </c>
      <c r="H7600" s="175">
        <v>-600</v>
      </c>
      <c r="I7600" s="175">
        <v>0</v>
      </c>
      <c r="J7600" s="175">
        <v>0</v>
      </c>
      <c r="K7600" s="175">
        <v>0</v>
      </c>
      <c r="L7600" s="176">
        <v>0</v>
      </c>
      <c r="M7600" s="177">
        <v>0</v>
      </c>
    </row>
    <row r="7601" spans="1:13">
      <c r="A7601" s="166">
        <v>199</v>
      </c>
      <c r="B7601" s="167" t="s">
        <v>61</v>
      </c>
      <c r="C7601" s="168">
        <v>2005</v>
      </c>
      <c r="D7601" s="169">
        <v>0</v>
      </c>
      <c r="E7601" s="169">
        <v>0</v>
      </c>
      <c r="F7601" s="169">
        <v>0</v>
      </c>
      <c r="G7601" s="169">
        <v>0</v>
      </c>
      <c r="H7601" s="169">
        <v>-5384</v>
      </c>
      <c r="I7601" s="169">
        <v>0</v>
      </c>
      <c r="J7601" s="169">
        <v>0</v>
      </c>
      <c r="K7601" s="169">
        <v>0</v>
      </c>
      <c r="L7601" s="170">
        <v>0</v>
      </c>
      <c r="M7601" s="171">
        <v>0</v>
      </c>
    </row>
    <row r="7602" spans="1:13">
      <c r="A7602" s="172">
        <v>199</v>
      </c>
      <c r="B7602" s="173" t="s">
        <v>61</v>
      </c>
      <c r="C7602" s="174">
        <v>2006</v>
      </c>
      <c r="D7602" s="175">
        <v>0</v>
      </c>
      <c r="E7602" s="175">
        <v>0</v>
      </c>
      <c r="F7602" s="175">
        <v>0</v>
      </c>
      <c r="G7602" s="175">
        <v>0</v>
      </c>
      <c r="H7602" s="175">
        <v>-2132</v>
      </c>
      <c r="I7602" s="175">
        <v>0</v>
      </c>
      <c r="J7602" s="175">
        <v>0</v>
      </c>
      <c r="K7602" s="175">
        <v>0</v>
      </c>
      <c r="L7602" s="176">
        <v>0</v>
      </c>
      <c r="M7602" s="177">
        <v>0</v>
      </c>
    </row>
    <row r="7603" spans="1:13">
      <c r="A7603" s="166">
        <v>199</v>
      </c>
      <c r="B7603" s="167" t="s">
        <v>61</v>
      </c>
      <c r="C7603" s="168">
        <v>2007</v>
      </c>
      <c r="D7603" s="169">
        <v>0</v>
      </c>
      <c r="E7603" s="169">
        <v>0</v>
      </c>
      <c r="F7603" s="169">
        <v>0</v>
      </c>
      <c r="G7603" s="169">
        <v>0</v>
      </c>
      <c r="H7603" s="169">
        <v>-1380</v>
      </c>
      <c r="I7603" s="169">
        <v>0</v>
      </c>
      <c r="J7603" s="169">
        <v>0</v>
      </c>
      <c r="K7603" s="169">
        <v>0</v>
      </c>
      <c r="L7603" s="170">
        <v>0</v>
      </c>
      <c r="M7603" s="171">
        <v>0</v>
      </c>
    </row>
    <row r="7604" spans="1:13">
      <c r="A7604" s="172">
        <v>199</v>
      </c>
      <c r="B7604" s="173" t="s">
        <v>61</v>
      </c>
      <c r="C7604" s="174">
        <v>2008</v>
      </c>
      <c r="D7604" s="175">
        <v>0</v>
      </c>
      <c r="E7604" s="175">
        <v>0</v>
      </c>
      <c r="F7604" s="175">
        <v>0</v>
      </c>
      <c r="G7604" s="175">
        <v>0</v>
      </c>
      <c r="H7604" s="175">
        <v>0</v>
      </c>
      <c r="I7604" s="175">
        <v>0</v>
      </c>
      <c r="J7604" s="175">
        <v>0</v>
      </c>
      <c r="K7604" s="175">
        <v>0</v>
      </c>
      <c r="L7604" s="176">
        <v>0</v>
      </c>
      <c r="M7604" s="177">
        <v>0</v>
      </c>
    </row>
    <row r="7605" spans="1:13">
      <c r="A7605" s="166">
        <v>199</v>
      </c>
      <c r="B7605" s="167" t="s">
        <v>61</v>
      </c>
      <c r="C7605" s="168">
        <v>2009</v>
      </c>
      <c r="D7605" s="169">
        <v>0</v>
      </c>
      <c r="E7605" s="169">
        <v>0</v>
      </c>
      <c r="F7605" s="169">
        <v>0</v>
      </c>
      <c r="G7605" s="169">
        <v>0</v>
      </c>
      <c r="H7605" s="169">
        <v>-5700</v>
      </c>
      <c r="I7605" s="169">
        <v>0</v>
      </c>
      <c r="J7605" s="169">
        <v>0</v>
      </c>
      <c r="K7605" s="169">
        <v>0</v>
      </c>
      <c r="L7605" s="170">
        <v>0</v>
      </c>
      <c r="M7605" s="171">
        <v>0</v>
      </c>
    </row>
    <row r="7606" spans="1:13">
      <c r="A7606" s="172">
        <v>199</v>
      </c>
      <c r="B7606" s="173" t="s">
        <v>61</v>
      </c>
      <c r="C7606" s="174">
        <v>2010</v>
      </c>
      <c r="D7606" s="175">
        <v>0</v>
      </c>
      <c r="E7606" s="175">
        <v>0</v>
      </c>
      <c r="F7606" s="175">
        <v>0</v>
      </c>
      <c r="G7606" s="175">
        <v>0</v>
      </c>
      <c r="H7606" s="175">
        <v>0</v>
      </c>
      <c r="I7606" s="175">
        <v>0</v>
      </c>
      <c r="J7606" s="175">
        <v>0</v>
      </c>
      <c r="K7606" s="175">
        <v>0</v>
      </c>
      <c r="L7606" s="176">
        <v>0</v>
      </c>
      <c r="M7606" s="177">
        <v>0</v>
      </c>
    </row>
    <row r="7607" spans="1:13">
      <c r="A7607" s="166">
        <v>199</v>
      </c>
      <c r="B7607" s="167" t="s">
        <v>61</v>
      </c>
      <c r="C7607" s="168">
        <v>2011</v>
      </c>
      <c r="D7607" s="169">
        <v>0</v>
      </c>
      <c r="E7607" s="169">
        <v>0</v>
      </c>
      <c r="F7607" s="169">
        <v>0</v>
      </c>
      <c r="G7607" s="169">
        <v>0</v>
      </c>
      <c r="H7607" s="169">
        <v>-500</v>
      </c>
      <c r="I7607" s="169">
        <v>0</v>
      </c>
      <c r="J7607" s="169">
        <v>0</v>
      </c>
      <c r="K7607" s="169">
        <v>0</v>
      </c>
      <c r="L7607" s="170">
        <v>0</v>
      </c>
      <c r="M7607" s="171">
        <v>0</v>
      </c>
    </row>
    <row r="7608" spans="1:13">
      <c r="A7608" s="172">
        <v>199</v>
      </c>
      <c r="B7608" s="173" t="s">
        <v>61</v>
      </c>
      <c r="C7608" s="174">
        <v>2012</v>
      </c>
      <c r="D7608" s="175">
        <v>0</v>
      </c>
      <c r="E7608" s="175">
        <v>0</v>
      </c>
      <c r="F7608" s="175">
        <v>0</v>
      </c>
      <c r="G7608" s="175">
        <v>0</v>
      </c>
      <c r="H7608" s="175">
        <v>-9663</v>
      </c>
      <c r="I7608" s="175">
        <v>1.7</v>
      </c>
      <c r="J7608" s="175">
        <v>0</v>
      </c>
      <c r="K7608" s="175">
        <v>0</v>
      </c>
      <c r="L7608" s="176">
        <v>0</v>
      </c>
      <c r="M7608" s="177">
        <v>0</v>
      </c>
    </row>
    <row r="7609" spans="1:13">
      <c r="A7609" s="166">
        <v>199</v>
      </c>
      <c r="B7609" s="167" t="s">
        <v>61</v>
      </c>
      <c r="C7609" s="168">
        <v>2013</v>
      </c>
      <c r="D7609" s="169">
        <v>0</v>
      </c>
      <c r="E7609" s="169">
        <v>0</v>
      </c>
      <c r="F7609" s="169">
        <v>0</v>
      </c>
      <c r="G7609" s="169">
        <v>0</v>
      </c>
      <c r="H7609" s="169">
        <v>4976</v>
      </c>
      <c r="I7609" s="169">
        <v>-7677</v>
      </c>
      <c r="J7609" s="169">
        <v>-14400</v>
      </c>
      <c r="K7609" s="169">
        <v>-900</v>
      </c>
      <c r="L7609" s="170">
        <v>0</v>
      </c>
      <c r="M7609" s="171">
        <v>0</v>
      </c>
    </row>
    <row r="7610" spans="1:13">
      <c r="A7610" s="172">
        <v>199</v>
      </c>
      <c r="B7610" s="173" t="s">
        <v>61</v>
      </c>
      <c r="C7610" s="174">
        <v>2014</v>
      </c>
      <c r="D7610" s="175">
        <v>0</v>
      </c>
      <c r="E7610" s="175">
        <v>0</v>
      </c>
      <c r="F7610" s="175">
        <v>0</v>
      </c>
      <c r="G7610" s="175">
        <v>0</v>
      </c>
      <c r="H7610" s="175">
        <v>-14758</v>
      </c>
      <c r="I7610" s="175">
        <v>16341</v>
      </c>
      <c r="J7610" s="175">
        <v>-14384</v>
      </c>
      <c r="K7610" s="175">
        <v>1892</v>
      </c>
      <c r="L7610" s="176">
        <v>0</v>
      </c>
      <c r="M7610" s="177">
        <v>1</v>
      </c>
    </row>
    <row r="7611" spans="1:13">
      <c r="A7611" s="166">
        <v>199</v>
      </c>
      <c r="B7611" s="167" t="s">
        <v>61</v>
      </c>
      <c r="C7611" s="168">
        <v>2015</v>
      </c>
      <c r="D7611" s="169">
        <v>0</v>
      </c>
      <c r="E7611" s="169">
        <v>0</v>
      </c>
      <c r="F7611" s="169">
        <v>0</v>
      </c>
      <c r="G7611" s="169">
        <v>0</v>
      </c>
      <c r="H7611" s="169">
        <v>36878</v>
      </c>
      <c r="I7611" s="169">
        <v>-27255</v>
      </c>
      <c r="J7611" s="169">
        <v>9552</v>
      </c>
      <c r="K7611" s="169">
        <v>2203</v>
      </c>
      <c r="L7611" s="170">
        <v>0</v>
      </c>
      <c r="M7611" s="171">
        <v>2</v>
      </c>
    </row>
    <row r="7612" spans="1:13">
      <c r="A7612" s="172">
        <v>199</v>
      </c>
      <c r="B7612" s="173" t="s">
        <v>61</v>
      </c>
      <c r="C7612" s="174">
        <v>2016</v>
      </c>
      <c r="D7612" s="175">
        <v>0</v>
      </c>
      <c r="E7612" s="175">
        <v>0</v>
      </c>
      <c r="F7612" s="175">
        <v>0</v>
      </c>
      <c r="G7612" s="175">
        <v>0</v>
      </c>
      <c r="H7612" s="175">
        <v>57782</v>
      </c>
      <c r="I7612" s="175">
        <v>-2521.3000000000002</v>
      </c>
      <c r="J7612" s="175">
        <v>17792</v>
      </c>
      <c r="K7612" s="175">
        <v>5251</v>
      </c>
      <c r="L7612" s="176">
        <v>0</v>
      </c>
      <c r="M7612" s="177">
        <v>4</v>
      </c>
    </row>
    <row r="7613" spans="1:13">
      <c r="A7613" s="166">
        <v>199</v>
      </c>
      <c r="B7613" s="167" t="s">
        <v>61</v>
      </c>
      <c r="C7613" s="168">
        <v>2017</v>
      </c>
      <c r="D7613" s="169">
        <v>0</v>
      </c>
      <c r="E7613" s="169">
        <v>0</v>
      </c>
      <c r="F7613" s="169">
        <v>0</v>
      </c>
      <c r="G7613" s="169">
        <v>0</v>
      </c>
      <c r="H7613" s="169">
        <v>161136</v>
      </c>
      <c r="I7613" s="169">
        <v>177927.85</v>
      </c>
      <c r="J7613" s="169">
        <v>363257</v>
      </c>
      <c r="K7613" s="169">
        <v>10195</v>
      </c>
      <c r="L7613" s="170">
        <v>-1</v>
      </c>
      <c r="M7613" s="171">
        <v>2</v>
      </c>
    </row>
    <row r="7614" spans="1:13">
      <c r="A7614" s="172">
        <v>199</v>
      </c>
      <c r="B7614" s="173" t="s">
        <v>61</v>
      </c>
      <c r="C7614" s="174">
        <v>2018</v>
      </c>
      <c r="D7614" s="175">
        <v>0</v>
      </c>
      <c r="E7614" s="175">
        <v>0</v>
      </c>
      <c r="F7614" s="175">
        <v>0</v>
      </c>
      <c r="G7614" s="175">
        <v>0</v>
      </c>
      <c r="H7614" s="175">
        <v>849663</v>
      </c>
      <c r="I7614" s="175">
        <v>252705.35</v>
      </c>
      <c r="J7614" s="175">
        <v>1943718</v>
      </c>
      <c r="K7614" s="175">
        <v>1334</v>
      </c>
      <c r="L7614" s="176">
        <v>2</v>
      </c>
      <c r="M7614" s="177">
        <v>3</v>
      </c>
    </row>
    <row r="7615" spans="1:13">
      <c r="A7615" s="166">
        <v>199</v>
      </c>
      <c r="B7615" s="167" t="s">
        <v>61</v>
      </c>
      <c r="C7615" s="168">
        <v>2019</v>
      </c>
      <c r="D7615" s="169">
        <v>0</v>
      </c>
      <c r="E7615" s="169">
        <v>0</v>
      </c>
      <c r="F7615" s="169">
        <v>0</v>
      </c>
      <c r="G7615" s="169">
        <v>0</v>
      </c>
      <c r="H7615" s="169">
        <v>1714689</v>
      </c>
      <c r="I7615" s="169">
        <v>182083.75</v>
      </c>
      <c r="J7615" s="169">
        <v>1550392</v>
      </c>
      <c r="K7615" s="169">
        <v>41669</v>
      </c>
      <c r="L7615" s="170">
        <v>10</v>
      </c>
      <c r="M7615" s="171">
        <v>-30</v>
      </c>
    </row>
    <row r="7616" spans="1:13">
      <c r="A7616" s="172">
        <v>199</v>
      </c>
      <c r="B7616" s="173" t="s">
        <v>61</v>
      </c>
      <c r="C7616" s="174">
        <v>2020</v>
      </c>
      <c r="D7616" s="175">
        <v>718411700</v>
      </c>
      <c r="E7616" s="175">
        <v>3435456000</v>
      </c>
      <c r="F7616" s="175">
        <v>154685200</v>
      </c>
      <c r="G7616" s="175">
        <v>831655000</v>
      </c>
      <c r="H7616" s="175">
        <v>38036092</v>
      </c>
      <c r="I7616" s="175">
        <v>4502407</v>
      </c>
      <c r="J7616" s="175">
        <v>8909561</v>
      </c>
      <c r="K7616" s="175">
        <v>621891</v>
      </c>
      <c r="L7616" s="176">
        <v>10877</v>
      </c>
      <c r="M7616" s="177">
        <v>966</v>
      </c>
    </row>
    <row r="7617" spans="1:13">
      <c r="A7617" s="166">
        <v>200</v>
      </c>
      <c r="B7617" s="167" t="s">
        <v>62</v>
      </c>
      <c r="C7617" s="168">
        <v>1996</v>
      </c>
      <c r="D7617" s="169">
        <v>0</v>
      </c>
      <c r="E7617" s="169">
        <v>0</v>
      </c>
      <c r="F7617" s="169">
        <v>0</v>
      </c>
      <c r="G7617" s="169">
        <v>0</v>
      </c>
      <c r="H7617" s="169">
        <v>-1247.31</v>
      </c>
      <c r="I7617" s="169">
        <v>0</v>
      </c>
      <c r="J7617" s="169">
        <v>0</v>
      </c>
      <c r="K7617" s="169">
        <v>0</v>
      </c>
      <c r="L7617" s="170">
        <v>0</v>
      </c>
      <c r="M7617" s="171">
        <v>0</v>
      </c>
    </row>
    <row r="7618" spans="1:13">
      <c r="A7618" s="172">
        <v>200</v>
      </c>
      <c r="B7618" s="173" t="s">
        <v>62</v>
      </c>
      <c r="C7618" s="174">
        <v>2008</v>
      </c>
      <c r="D7618" s="175">
        <v>0</v>
      </c>
      <c r="E7618" s="175">
        <v>0</v>
      </c>
      <c r="F7618" s="175">
        <v>0</v>
      </c>
      <c r="G7618" s="175">
        <v>0</v>
      </c>
      <c r="H7618" s="175">
        <v>-1000</v>
      </c>
      <c r="I7618" s="175">
        <v>0</v>
      </c>
      <c r="J7618" s="175">
        <v>0</v>
      </c>
      <c r="K7618" s="175">
        <v>0</v>
      </c>
      <c r="L7618" s="176">
        <v>0</v>
      </c>
      <c r="M7618" s="177">
        <v>0</v>
      </c>
    </row>
    <row r="7619" spans="1:13">
      <c r="A7619" s="166">
        <v>200</v>
      </c>
      <c r="B7619" s="167" t="s">
        <v>62</v>
      </c>
      <c r="C7619" s="168">
        <v>2011</v>
      </c>
      <c r="D7619" s="169">
        <v>0</v>
      </c>
      <c r="E7619" s="169">
        <v>0</v>
      </c>
      <c r="F7619" s="169">
        <v>0</v>
      </c>
      <c r="G7619" s="169">
        <v>0</v>
      </c>
      <c r="H7619" s="169">
        <v>0</v>
      </c>
      <c r="I7619" s="169">
        <v>0</v>
      </c>
      <c r="J7619" s="169">
        <v>0</v>
      </c>
      <c r="K7619" s="169">
        <v>0</v>
      </c>
      <c r="L7619" s="170">
        <v>0</v>
      </c>
      <c r="M7619" s="171">
        <v>0</v>
      </c>
    </row>
    <row r="7620" spans="1:13">
      <c r="A7620" s="172">
        <v>200</v>
      </c>
      <c r="B7620" s="173" t="s">
        <v>62</v>
      </c>
      <c r="C7620" s="174">
        <v>2012</v>
      </c>
      <c r="D7620" s="175">
        <v>0</v>
      </c>
      <c r="E7620" s="175">
        <v>0</v>
      </c>
      <c r="F7620" s="175">
        <v>0</v>
      </c>
      <c r="G7620" s="175">
        <v>0</v>
      </c>
      <c r="H7620" s="175">
        <v>-480</v>
      </c>
      <c r="I7620" s="175">
        <v>0</v>
      </c>
      <c r="J7620" s="175">
        <v>0</v>
      </c>
      <c r="K7620" s="175">
        <v>0</v>
      </c>
      <c r="L7620" s="176">
        <v>0</v>
      </c>
      <c r="M7620" s="177">
        <v>0</v>
      </c>
    </row>
    <row r="7621" spans="1:13">
      <c r="A7621" s="166">
        <v>200</v>
      </c>
      <c r="B7621" s="167" t="s">
        <v>62</v>
      </c>
      <c r="C7621" s="168">
        <v>2013</v>
      </c>
      <c r="D7621" s="169">
        <v>0</v>
      </c>
      <c r="E7621" s="169">
        <v>0</v>
      </c>
      <c r="F7621" s="169">
        <v>0</v>
      </c>
      <c r="G7621" s="169">
        <v>0</v>
      </c>
      <c r="H7621" s="169">
        <v>0</v>
      </c>
      <c r="I7621" s="169">
        <v>0</v>
      </c>
      <c r="J7621" s="169">
        <v>0</v>
      </c>
      <c r="K7621" s="169">
        <v>0</v>
      </c>
      <c r="L7621" s="170">
        <v>0</v>
      </c>
      <c r="M7621" s="171">
        <v>0</v>
      </c>
    </row>
    <row r="7622" spans="1:13">
      <c r="A7622" s="172">
        <v>200</v>
      </c>
      <c r="B7622" s="173" t="s">
        <v>62</v>
      </c>
      <c r="C7622" s="174">
        <v>2014</v>
      </c>
      <c r="D7622" s="175">
        <v>0</v>
      </c>
      <c r="E7622" s="175">
        <v>0</v>
      </c>
      <c r="F7622" s="175">
        <v>0</v>
      </c>
      <c r="G7622" s="175">
        <v>0</v>
      </c>
      <c r="H7622" s="175">
        <v>3707</v>
      </c>
      <c r="I7622" s="175">
        <v>0</v>
      </c>
      <c r="J7622" s="175">
        <v>0</v>
      </c>
      <c r="K7622" s="175">
        <v>0</v>
      </c>
      <c r="L7622" s="176">
        <v>0</v>
      </c>
      <c r="M7622" s="177">
        <v>0</v>
      </c>
    </row>
    <row r="7623" spans="1:13">
      <c r="A7623" s="166">
        <v>200</v>
      </c>
      <c r="B7623" s="167" t="s">
        <v>62</v>
      </c>
      <c r="C7623" s="168">
        <v>2015</v>
      </c>
      <c r="D7623" s="169">
        <v>0</v>
      </c>
      <c r="E7623" s="169">
        <v>0</v>
      </c>
      <c r="F7623" s="169">
        <v>0</v>
      </c>
      <c r="G7623" s="169">
        <v>0</v>
      </c>
      <c r="H7623" s="169">
        <v>5219</v>
      </c>
      <c r="I7623" s="169">
        <v>91501</v>
      </c>
      <c r="J7623" s="169">
        <v>-14384</v>
      </c>
      <c r="K7623" s="169">
        <v>0</v>
      </c>
      <c r="L7623" s="170">
        <v>0</v>
      </c>
      <c r="M7623" s="171">
        <v>0</v>
      </c>
    </row>
    <row r="7624" spans="1:13">
      <c r="A7624" s="172">
        <v>200</v>
      </c>
      <c r="B7624" s="173" t="s">
        <v>62</v>
      </c>
      <c r="C7624" s="174">
        <v>2016</v>
      </c>
      <c r="D7624" s="175">
        <v>0</v>
      </c>
      <c r="E7624" s="175">
        <v>0</v>
      </c>
      <c r="F7624" s="175">
        <v>0</v>
      </c>
      <c r="G7624" s="175">
        <v>0</v>
      </c>
      <c r="H7624" s="175">
        <v>-75</v>
      </c>
      <c r="I7624" s="175">
        <v>-677</v>
      </c>
      <c r="J7624" s="175">
        <v>-93752</v>
      </c>
      <c r="K7624" s="175">
        <v>-31</v>
      </c>
      <c r="L7624" s="176">
        <v>1</v>
      </c>
      <c r="M7624" s="177">
        <v>0</v>
      </c>
    </row>
    <row r="7625" spans="1:13">
      <c r="A7625" s="166">
        <v>200</v>
      </c>
      <c r="B7625" s="167" t="s">
        <v>62</v>
      </c>
      <c r="C7625" s="168">
        <v>2017</v>
      </c>
      <c r="D7625" s="169">
        <v>0</v>
      </c>
      <c r="E7625" s="169">
        <v>0</v>
      </c>
      <c r="F7625" s="169">
        <v>0</v>
      </c>
      <c r="G7625" s="169">
        <v>0</v>
      </c>
      <c r="H7625" s="169">
        <v>89364</v>
      </c>
      <c r="I7625" s="169">
        <v>93901</v>
      </c>
      <c r="J7625" s="169">
        <v>82376</v>
      </c>
      <c r="K7625" s="169">
        <v>17207</v>
      </c>
      <c r="L7625" s="170">
        <v>1</v>
      </c>
      <c r="M7625" s="171">
        <v>0</v>
      </c>
    </row>
    <row r="7626" spans="1:13">
      <c r="A7626" s="172">
        <v>200</v>
      </c>
      <c r="B7626" s="173" t="s">
        <v>62</v>
      </c>
      <c r="C7626" s="174">
        <v>2018</v>
      </c>
      <c r="D7626" s="175">
        <v>0</v>
      </c>
      <c r="E7626" s="175">
        <v>0</v>
      </c>
      <c r="F7626" s="175">
        <v>0</v>
      </c>
      <c r="G7626" s="175">
        <v>0</v>
      </c>
      <c r="H7626" s="175">
        <v>698225</v>
      </c>
      <c r="I7626" s="175">
        <v>382517.4</v>
      </c>
      <c r="J7626" s="175">
        <v>-507813</v>
      </c>
      <c r="K7626" s="175">
        <v>-8810</v>
      </c>
      <c r="L7626" s="176">
        <v>5</v>
      </c>
      <c r="M7626" s="177">
        <v>-3</v>
      </c>
    </row>
    <row r="7627" spans="1:13">
      <c r="A7627" s="166">
        <v>200</v>
      </c>
      <c r="B7627" s="167" t="s">
        <v>62</v>
      </c>
      <c r="C7627" s="168">
        <v>2019</v>
      </c>
      <c r="D7627" s="169">
        <v>0</v>
      </c>
      <c r="E7627" s="169">
        <v>0</v>
      </c>
      <c r="F7627" s="169">
        <v>0</v>
      </c>
      <c r="G7627" s="169">
        <v>0</v>
      </c>
      <c r="H7627" s="169">
        <v>1051037</v>
      </c>
      <c r="I7627" s="169">
        <v>76824.95</v>
      </c>
      <c r="J7627" s="169">
        <v>218760</v>
      </c>
      <c r="K7627" s="169">
        <v>8579</v>
      </c>
      <c r="L7627" s="170">
        <v>30</v>
      </c>
      <c r="M7627" s="171">
        <v>-17</v>
      </c>
    </row>
    <row r="7628" spans="1:13">
      <c r="A7628" s="172">
        <v>200</v>
      </c>
      <c r="B7628" s="173" t="s">
        <v>62</v>
      </c>
      <c r="C7628" s="174">
        <v>2020</v>
      </c>
      <c r="D7628" s="175">
        <v>312428700</v>
      </c>
      <c r="E7628" s="175">
        <v>1813381000</v>
      </c>
      <c r="F7628" s="175">
        <v>80971400</v>
      </c>
      <c r="G7628" s="175">
        <v>592994000</v>
      </c>
      <c r="H7628" s="175">
        <v>17167022</v>
      </c>
      <c r="I7628" s="175">
        <v>2845494.9</v>
      </c>
      <c r="J7628" s="175">
        <v>5572126</v>
      </c>
      <c r="K7628" s="175">
        <v>431321</v>
      </c>
      <c r="L7628" s="176">
        <v>4555</v>
      </c>
      <c r="M7628" s="177">
        <v>499</v>
      </c>
    </row>
    <row r="7629" spans="1:13">
      <c r="A7629" s="166">
        <v>211</v>
      </c>
      <c r="B7629" s="167" t="s">
        <v>183</v>
      </c>
      <c r="C7629" s="168">
        <v>1999</v>
      </c>
      <c r="D7629" s="169">
        <v>0</v>
      </c>
      <c r="E7629" s="169">
        <v>0</v>
      </c>
      <c r="F7629" s="169">
        <v>0</v>
      </c>
      <c r="G7629" s="169">
        <v>0</v>
      </c>
      <c r="H7629" s="169">
        <v>0</v>
      </c>
      <c r="I7629" s="169">
        <v>0</v>
      </c>
      <c r="J7629" s="169">
        <v>0</v>
      </c>
      <c r="K7629" s="169">
        <v>0</v>
      </c>
      <c r="L7629" s="170">
        <v>0</v>
      </c>
      <c r="M7629" s="171">
        <v>0</v>
      </c>
    </row>
    <row r="7630" spans="1:13">
      <c r="A7630" s="172">
        <v>211</v>
      </c>
      <c r="B7630" s="173" t="s">
        <v>183</v>
      </c>
      <c r="C7630" s="174">
        <v>2000</v>
      </c>
      <c r="D7630" s="175">
        <v>0</v>
      </c>
      <c r="E7630" s="175">
        <v>0</v>
      </c>
      <c r="F7630" s="175">
        <v>0</v>
      </c>
      <c r="G7630" s="175">
        <v>0</v>
      </c>
      <c r="H7630" s="175">
        <v>0</v>
      </c>
      <c r="I7630" s="175">
        <v>0</v>
      </c>
      <c r="J7630" s="175">
        <v>0</v>
      </c>
      <c r="K7630" s="175">
        <v>0</v>
      </c>
      <c r="L7630" s="176">
        <v>0</v>
      </c>
      <c r="M7630" s="177">
        <v>0</v>
      </c>
    </row>
    <row r="7631" spans="1:13">
      <c r="A7631" s="166">
        <v>211</v>
      </c>
      <c r="B7631" s="167" t="s">
        <v>183</v>
      </c>
      <c r="C7631" s="168">
        <v>2001</v>
      </c>
      <c r="D7631" s="169">
        <v>0</v>
      </c>
      <c r="E7631" s="169">
        <v>0</v>
      </c>
      <c r="F7631" s="169">
        <v>0</v>
      </c>
      <c r="G7631" s="169">
        <v>0</v>
      </c>
      <c r="H7631" s="169">
        <v>0</v>
      </c>
      <c r="I7631" s="169">
        <v>0</v>
      </c>
      <c r="J7631" s="169">
        <v>0</v>
      </c>
      <c r="K7631" s="169">
        <v>0</v>
      </c>
      <c r="L7631" s="170">
        <v>0</v>
      </c>
      <c r="M7631" s="171">
        <v>0</v>
      </c>
    </row>
    <row r="7632" spans="1:13">
      <c r="A7632" s="172">
        <v>211</v>
      </c>
      <c r="B7632" s="173" t="s">
        <v>183</v>
      </c>
      <c r="C7632" s="174">
        <v>2002</v>
      </c>
      <c r="D7632" s="175">
        <v>0</v>
      </c>
      <c r="E7632" s="175">
        <v>0</v>
      </c>
      <c r="F7632" s="175">
        <v>0</v>
      </c>
      <c r="G7632" s="175">
        <v>0</v>
      </c>
      <c r="H7632" s="175">
        <v>0</v>
      </c>
      <c r="I7632" s="175">
        <v>0</v>
      </c>
      <c r="J7632" s="175">
        <v>0</v>
      </c>
      <c r="K7632" s="175">
        <v>0</v>
      </c>
      <c r="L7632" s="176">
        <v>0</v>
      </c>
      <c r="M7632" s="177">
        <v>0</v>
      </c>
    </row>
    <row r="7633" spans="1:13">
      <c r="A7633" s="166">
        <v>211</v>
      </c>
      <c r="B7633" s="167" t="s">
        <v>183</v>
      </c>
      <c r="C7633" s="168">
        <v>2003</v>
      </c>
      <c r="D7633" s="169">
        <v>0</v>
      </c>
      <c r="E7633" s="169">
        <v>0</v>
      </c>
      <c r="F7633" s="169">
        <v>0</v>
      </c>
      <c r="G7633" s="169">
        <v>0</v>
      </c>
      <c r="H7633" s="169">
        <v>0</v>
      </c>
      <c r="I7633" s="169">
        <v>0</v>
      </c>
      <c r="J7633" s="169">
        <v>0</v>
      </c>
      <c r="K7633" s="169">
        <v>0</v>
      </c>
      <c r="L7633" s="170">
        <v>0</v>
      </c>
      <c r="M7633" s="171">
        <v>0</v>
      </c>
    </row>
    <row r="7634" spans="1:13">
      <c r="A7634" s="172">
        <v>211</v>
      </c>
      <c r="B7634" s="173" t="s">
        <v>183</v>
      </c>
      <c r="C7634" s="174">
        <v>2004</v>
      </c>
      <c r="D7634" s="175">
        <v>0</v>
      </c>
      <c r="E7634" s="175">
        <v>0</v>
      </c>
      <c r="F7634" s="175">
        <v>0</v>
      </c>
      <c r="G7634" s="175">
        <v>0</v>
      </c>
      <c r="H7634" s="175">
        <v>0</v>
      </c>
      <c r="I7634" s="175">
        <v>0</v>
      </c>
      <c r="J7634" s="175">
        <v>0</v>
      </c>
      <c r="K7634" s="175">
        <v>0</v>
      </c>
      <c r="L7634" s="176">
        <v>0</v>
      </c>
      <c r="M7634" s="177">
        <v>0</v>
      </c>
    </row>
    <row r="7635" spans="1:13">
      <c r="A7635" s="166">
        <v>211</v>
      </c>
      <c r="B7635" s="167" t="s">
        <v>183</v>
      </c>
      <c r="C7635" s="168">
        <v>2005</v>
      </c>
      <c r="D7635" s="169">
        <v>0</v>
      </c>
      <c r="E7635" s="169">
        <v>0</v>
      </c>
      <c r="F7635" s="169">
        <v>0</v>
      </c>
      <c r="G7635" s="169">
        <v>0</v>
      </c>
      <c r="H7635" s="169">
        <v>0</v>
      </c>
      <c r="I7635" s="169">
        <v>0</v>
      </c>
      <c r="J7635" s="169">
        <v>0</v>
      </c>
      <c r="K7635" s="169">
        <v>0</v>
      </c>
      <c r="L7635" s="170">
        <v>0</v>
      </c>
      <c r="M7635" s="171">
        <v>0</v>
      </c>
    </row>
    <row r="7636" spans="1:13">
      <c r="A7636" s="172">
        <v>211</v>
      </c>
      <c r="B7636" s="173" t="s">
        <v>183</v>
      </c>
      <c r="C7636" s="174">
        <v>2006</v>
      </c>
      <c r="D7636" s="175">
        <v>0</v>
      </c>
      <c r="E7636" s="175">
        <v>0</v>
      </c>
      <c r="F7636" s="175">
        <v>0</v>
      </c>
      <c r="G7636" s="175">
        <v>0</v>
      </c>
      <c r="H7636" s="175">
        <v>0</v>
      </c>
      <c r="I7636" s="175">
        <v>0</v>
      </c>
      <c r="J7636" s="175">
        <v>0</v>
      </c>
      <c r="K7636" s="175">
        <v>0</v>
      </c>
      <c r="L7636" s="176">
        <v>0</v>
      </c>
      <c r="M7636" s="177">
        <v>0</v>
      </c>
    </row>
    <row r="7637" spans="1:13">
      <c r="A7637" s="166">
        <v>211</v>
      </c>
      <c r="B7637" s="167" t="s">
        <v>183</v>
      </c>
      <c r="C7637" s="168">
        <v>2007</v>
      </c>
      <c r="D7637" s="169">
        <v>0</v>
      </c>
      <c r="E7637" s="169">
        <v>0</v>
      </c>
      <c r="F7637" s="169">
        <v>0</v>
      </c>
      <c r="G7637" s="169">
        <v>0</v>
      </c>
      <c r="H7637" s="169">
        <v>0</v>
      </c>
      <c r="I7637" s="169">
        <v>0</v>
      </c>
      <c r="J7637" s="169">
        <v>0</v>
      </c>
      <c r="K7637" s="169">
        <v>0</v>
      </c>
      <c r="L7637" s="170">
        <v>0</v>
      </c>
      <c r="M7637" s="171">
        <v>0</v>
      </c>
    </row>
    <row r="7638" spans="1:13">
      <c r="A7638" s="172">
        <v>211</v>
      </c>
      <c r="B7638" s="173" t="s">
        <v>183</v>
      </c>
      <c r="C7638" s="174">
        <v>2008</v>
      </c>
      <c r="D7638" s="175">
        <v>0</v>
      </c>
      <c r="E7638" s="175">
        <v>0</v>
      </c>
      <c r="F7638" s="175">
        <v>0</v>
      </c>
      <c r="G7638" s="175">
        <v>0</v>
      </c>
      <c r="H7638" s="175">
        <v>0</v>
      </c>
      <c r="I7638" s="175">
        <v>0</v>
      </c>
      <c r="J7638" s="175">
        <v>0</v>
      </c>
      <c r="K7638" s="175">
        <v>0</v>
      </c>
      <c r="L7638" s="176">
        <v>0</v>
      </c>
      <c r="M7638" s="177">
        <v>0</v>
      </c>
    </row>
    <row r="7639" spans="1:13">
      <c r="A7639" s="166">
        <v>211</v>
      </c>
      <c r="B7639" s="167" t="s">
        <v>183</v>
      </c>
      <c r="C7639" s="168">
        <v>2009</v>
      </c>
      <c r="D7639" s="169">
        <v>0</v>
      </c>
      <c r="E7639" s="169">
        <v>0</v>
      </c>
      <c r="F7639" s="169">
        <v>0</v>
      </c>
      <c r="G7639" s="169">
        <v>0</v>
      </c>
      <c r="H7639" s="169">
        <v>0</v>
      </c>
      <c r="I7639" s="169">
        <v>0</v>
      </c>
      <c r="J7639" s="169">
        <v>0</v>
      </c>
      <c r="K7639" s="169">
        <v>0</v>
      </c>
      <c r="L7639" s="170">
        <v>0</v>
      </c>
      <c r="M7639" s="171">
        <v>0</v>
      </c>
    </row>
    <row r="7640" spans="1:13">
      <c r="A7640" s="172">
        <v>211</v>
      </c>
      <c r="B7640" s="173" t="s">
        <v>183</v>
      </c>
      <c r="C7640" s="174">
        <v>2010</v>
      </c>
      <c r="D7640" s="175">
        <v>0</v>
      </c>
      <c r="E7640" s="175">
        <v>0</v>
      </c>
      <c r="F7640" s="175">
        <v>0</v>
      </c>
      <c r="G7640" s="175">
        <v>0</v>
      </c>
      <c r="H7640" s="175">
        <v>0</v>
      </c>
      <c r="I7640" s="175">
        <v>0</v>
      </c>
      <c r="J7640" s="175">
        <v>0</v>
      </c>
      <c r="K7640" s="175">
        <v>0</v>
      </c>
      <c r="L7640" s="176">
        <v>0</v>
      </c>
      <c r="M7640" s="177">
        <v>0</v>
      </c>
    </row>
    <row r="7641" spans="1:13">
      <c r="A7641" s="166">
        <v>211</v>
      </c>
      <c r="B7641" s="167" t="s">
        <v>183</v>
      </c>
      <c r="C7641" s="168">
        <v>2011</v>
      </c>
      <c r="D7641" s="169">
        <v>0</v>
      </c>
      <c r="E7641" s="169">
        <v>0</v>
      </c>
      <c r="F7641" s="169">
        <v>0</v>
      </c>
      <c r="G7641" s="169">
        <v>0</v>
      </c>
      <c r="H7641" s="169">
        <v>0</v>
      </c>
      <c r="I7641" s="169">
        <v>0</v>
      </c>
      <c r="J7641" s="169">
        <v>0</v>
      </c>
      <c r="K7641" s="169">
        <v>0</v>
      </c>
      <c r="L7641" s="170">
        <v>0</v>
      </c>
      <c r="M7641" s="171">
        <v>0</v>
      </c>
    </row>
    <row r="7642" spans="1:13">
      <c r="A7642" s="172">
        <v>211</v>
      </c>
      <c r="B7642" s="173" t="s">
        <v>183</v>
      </c>
      <c r="C7642" s="174">
        <v>2012</v>
      </c>
      <c r="D7642" s="175">
        <v>0</v>
      </c>
      <c r="E7642" s="175">
        <v>0</v>
      </c>
      <c r="F7642" s="175">
        <v>0</v>
      </c>
      <c r="G7642" s="175">
        <v>0</v>
      </c>
      <c r="H7642" s="175">
        <v>0</v>
      </c>
      <c r="I7642" s="175">
        <v>0</v>
      </c>
      <c r="J7642" s="175">
        <v>0</v>
      </c>
      <c r="K7642" s="175">
        <v>0</v>
      </c>
      <c r="L7642" s="176">
        <v>0</v>
      </c>
      <c r="M7642" s="177">
        <v>0</v>
      </c>
    </row>
    <row r="7643" spans="1:13">
      <c r="A7643" s="166">
        <v>211</v>
      </c>
      <c r="B7643" s="167" t="s">
        <v>183</v>
      </c>
      <c r="C7643" s="168">
        <v>2013</v>
      </c>
      <c r="D7643" s="169">
        <v>0</v>
      </c>
      <c r="E7643" s="169">
        <v>0</v>
      </c>
      <c r="F7643" s="169">
        <v>0</v>
      </c>
      <c r="G7643" s="169">
        <v>0</v>
      </c>
      <c r="H7643" s="169">
        <v>0</v>
      </c>
      <c r="I7643" s="169">
        <v>0</v>
      </c>
      <c r="J7643" s="169">
        <v>0</v>
      </c>
      <c r="K7643" s="169">
        <v>0</v>
      </c>
      <c r="L7643" s="170">
        <v>0</v>
      </c>
      <c r="M7643" s="171">
        <v>0</v>
      </c>
    </row>
    <row r="7644" spans="1:13">
      <c r="A7644" s="172">
        <v>211</v>
      </c>
      <c r="B7644" s="173" t="s">
        <v>183</v>
      </c>
      <c r="C7644" s="174">
        <v>2014</v>
      </c>
      <c r="D7644" s="175">
        <v>0</v>
      </c>
      <c r="E7644" s="175">
        <v>0</v>
      </c>
      <c r="F7644" s="175">
        <v>0</v>
      </c>
      <c r="G7644" s="175">
        <v>0</v>
      </c>
      <c r="H7644" s="175">
        <v>0</v>
      </c>
      <c r="I7644" s="175">
        <v>0</v>
      </c>
      <c r="J7644" s="175">
        <v>0</v>
      </c>
      <c r="K7644" s="175">
        <v>0</v>
      </c>
      <c r="L7644" s="176">
        <v>0</v>
      </c>
      <c r="M7644" s="177">
        <v>0</v>
      </c>
    </row>
    <row r="7645" spans="1:13">
      <c r="A7645" s="166">
        <v>211</v>
      </c>
      <c r="B7645" s="167" t="s">
        <v>183</v>
      </c>
      <c r="C7645" s="168">
        <v>2015</v>
      </c>
      <c r="D7645" s="169">
        <v>0</v>
      </c>
      <c r="E7645" s="169">
        <v>0</v>
      </c>
      <c r="F7645" s="169">
        <v>0</v>
      </c>
      <c r="G7645" s="169">
        <v>0</v>
      </c>
      <c r="H7645" s="169">
        <v>0</v>
      </c>
      <c r="I7645" s="169">
        <v>0</v>
      </c>
      <c r="J7645" s="169">
        <v>0</v>
      </c>
      <c r="K7645" s="169">
        <v>0</v>
      </c>
      <c r="L7645" s="170">
        <v>1</v>
      </c>
      <c r="M7645" s="171">
        <v>0</v>
      </c>
    </row>
    <row r="7646" spans="1:13">
      <c r="A7646" s="172">
        <v>211</v>
      </c>
      <c r="B7646" s="173" t="s">
        <v>183</v>
      </c>
      <c r="C7646" s="174">
        <v>2016</v>
      </c>
      <c r="D7646" s="175">
        <v>0</v>
      </c>
      <c r="E7646" s="175">
        <v>0</v>
      </c>
      <c r="F7646" s="175">
        <v>0</v>
      </c>
      <c r="G7646" s="175">
        <v>0</v>
      </c>
      <c r="H7646" s="175">
        <v>0</v>
      </c>
      <c r="I7646" s="175">
        <v>0</v>
      </c>
      <c r="J7646" s="175">
        <v>0</v>
      </c>
      <c r="K7646" s="175">
        <v>0</v>
      </c>
      <c r="L7646" s="176">
        <v>0</v>
      </c>
      <c r="M7646" s="177">
        <v>0</v>
      </c>
    </row>
    <row r="7647" spans="1:13">
      <c r="A7647" s="166">
        <v>211</v>
      </c>
      <c r="B7647" s="167" t="s">
        <v>183</v>
      </c>
      <c r="C7647" s="168">
        <v>2017</v>
      </c>
      <c r="D7647" s="169">
        <v>0</v>
      </c>
      <c r="E7647" s="169">
        <v>0</v>
      </c>
      <c r="F7647" s="169">
        <v>0</v>
      </c>
      <c r="G7647" s="169">
        <v>0</v>
      </c>
      <c r="H7647" s="169">
        <v>-1625</v>
      </c>
      <c r="I7647" s="169">
        <v>-204</v>
      </c>
      <c r="J7647" s="169">
        <v>0</v>
      </c>
      <c r="K7647" s="169">
        <v>-2</v>
      </c>
      <c r="L7647" s="170">
        <v>0</v>
      </c>
      <c r="M7647" s="171">
        <v>0</v>
      </c>
    </row>
    <row r="7648" spans="1:13">
      <c r="A7648" s="172">
        <v>211</v>
      </c>
      <c r="B7648" s="173" t="s">
        <v>183</v>
      </c>
      <c r="C7648" s="174">
        <v>2018</v>
      </c>
      <c r="D7648" s="175">
        <v>0</v>
      </c>
      <c r="E7648" s="175">
        <v>0</v>
      </c>
      <c r="F7648" s="175">
        <v>0</v>
      </c>
      <c r="G7648" s="175">
        <v>0</v>
      </c>
      <c r="H7648" s="175">
        <v>28342</v>
      </c>
      <c r="I7648" s="175">
        <v>18179</v>
      </c>
      <c r="J7648" s="175">
        <v>6888</v>
      </c>
      <c r="K7648" s="175">
        <v>559</v>
      </c>
      <c r="L7648" s="176">
        <v>1</v>
      </c>
      <c r="M7648" s="177">
        <v>0</v>
      </c>
    </row>
    <row r="7649" spans="1:13">
      <c r="A7649" s="166">
        <v>211</v>
      </c>
      <c r="B7649" s="167" t="s">
        <v>183</v>
      </c>
      <c r="C7649" s="168">
        <v>2019</v>
      </c>
      <c r="D7649" s="169">
        <v>0</v>
      </c>
      <c r="E7649" s="169">
        <v>0</v>
      </c>
      <c r="F7649" s="169">
        <v>0</v>
      </c>
      <c r="G7649" s="169">
        <v>0</v>
      </c>
      <c r="H7649" s="169">
        <v>89286</v>
      </c>
      <c r="I7649" s="169">
        <v>8543</v>
      </c>
      <c r="J7649" s="169">
        <v>4496</v>
      </c>
      <c r="K7649" s="169">
        <v>321</v>
      </c>
      <c r="L7649" s="170">
        <v>5</v>
      </c>
      <c r="M7649" s="171">
        <v>1</v>
      </c>
    </row>
    <row r="7650" spans="1:13">
      <c r="A7650" s="172">
        <v>211</v>
      </c>
      <c r="B7650" s="173" t="s">
        <v>183</v>
      </c>
      <c r="C7650" s="174">
        <v>2020</v>
      </c>
      <c r="D7650" s="175">
        <v>25025400</v>
      </c>
      <c r="E7650" s="175">
        <v>132545000</v>
      </c>
      <c r="F7650" s="175">
        <v>283600</v>
      </c>
      <c r="G7650" s="175">
        <v>1970000</v>
      </c>
      <c r="H7650" s="175">
        <v>1157547</v>
      </c>
      <c r="I7650" s="175">
        <v>112971</v>
      </c>
      <c r="J7650" s="175">
        <v>22688</v>
      </c>
      <c r="K7650" s="175">
        <v>1475</v>
      </c>
      <c r="L7650" s="176">
        <v>425</v>
      </c>
      <c r="M7650" s="177">
        <v>19</v>
      </c>
    </row>
    <row r="7651" spans="1:13">
      <c r="A7651" s="166">
        <v>212</v>
      </c>
      <c r="B7651" s="167" t="s">
        <v>145</v>
      </c>
      <c r="C7651" s="168">
        <v>2005</v>
      </c>
      <c r="D7651" s="169">
        <v>0</v>
      </c>
      <c r="E7651" s="169">
        <v>0</v>
      </c>
      <c r="F7651" s="169">
        <v>0</v>
      </c>
      <c r="G7651" s="169">
        <v>0</v>
      </c>
      <c r="H7651" s="169">
        <v>0</v>
      </c>
      <c r="I7651" s="169">
        <v>0</v>
      </c>
      <c r="J7651" s="169">
        <v>0</v>
      </c>
      <c r="K7651" s="169">
        <v>0</v>
      </c>
      <c r="L7651" s="170">
        <v>-1</v>
      </c>
      <c r="M7651" s="171">
        <v>0</v>
      </c>
    </row>
    <row r="7652" spans="1:13">
      <c r="A7652" s="172">
        <v>212</v>
      </c>
      <c r="B7652" s="173" t="s">
        <v>145</v>
      </c>
      <c r="C7652" s="174">
        <v>2006</v>
      </c>
      <c r="D7652" s="175">
        <v>0</v>
      </c>
      <c r="E7652" s="175">
        <v>0</v>
      </c>
      <c r="F7652" s="175">
        <v>0</v>
      </c>
      <c r="G7652" s="175">
        <v>0</v>
      </c>
      <c r="H7652" s="175">
        <v>0</v>
      </c>
      <c r="I7652" s="175">
        <v>0</v>
      </c>
      <c r="J7652" s="175">
        <v>0</v>
      </c>
      <c r="K7652" s="175">
        <v>0</v>
      </c>
      <c r="L7652" s="176">
        <v>0</v>
      </c>
      <c r="M7652" s="177">
        <v>0</v>
      </c>
    </row>
    <row r="7653" spans="1:13">
      <c r="A7653" s="166">
        <v>212</v>
      </c>
      <c r="B7653" s="167" t="s">
        <v>145</v>
      </c>
      <c r="C7653" s="168">
        <v>2007</v>
      </c>
      <c r="D7653" s="169">
        <v>0</v>
      </c>
      <c r="E7653" s="169">
        <v>0</v>
      </c>
      <c r="F7653" s="169">
        <v>0</v>
      </c>
      <c r="G7653" s="169">
        <v>0</v>
      </c>
      <c r="H7653" s="169">
        <v>0</v>
      </c>
      <c r="I7653" s="169">
        <v>0</v>
      </c>
      <c r="J7653" s="169">
        <v>0</v>
      </c>
      <c r="K7653" s="169">
        <v>0</v>
      </c>
      <c r="L7653" s="170">
        <v>0</v>
      </c>
      <c r="M7653" s="171">
        <v>0</v>
      </c>
    </row>
    <row r="7654" spans="1:13">
      <c r="A7654" s="172">
        <v>212</v>
      </c>
      <c r="B7654" s="173" t="s">
        <v>145</v>
      </c>
      <c r="C7654" s="174">
        <v>2008</v>
      </c>
      <c r="D7654" s="175">
        <v>0</v>
      </c>
      <c r="E7654" s="175">
        <v>0</v>
      </c>
      <c r="F7654" s="175">
        <v>0</v>
      </c>
      <c r="G7654" s="175">
        <v>0</v>
      </c>
      <c r="H7654" s="175">
        <v>0</v>
      </c>
      <c r="I7654" s="175">
        <v>0</v>
      </c>
      <c r="J7654" s="175">
        <v>0</v>
      </c>
      <c r="K7654" s="175">
        <v>0</v>
      </c>
      <c r="L7654" s="176">
        <v>0</v>
      </c>
      <c r="M7654" s="177">
        <v>0</v>
      </c>
    </row>
    <row r="7655" spans="1:13">
      <c r="A7655" s="166">
        <v>212</v>
      </c>
      <c r="B7655" s="167" t="s">
        <v>145</v>
      </c>
      <c r="C7655" s="168">
        <v>2009</v>
      </c>
      <c r="D7655" s="169">
        <v>0</v>
      </c>
      <c r="E7655" s="169">
        <v>0</v>
      </c>
      <c r="F7655" s="169">
        <v>0</v>
      </c>
      <c r="G7655" s="169">
        <v>0</v>
      </c>
      <c r="H7655" s="169">
        <v>0</v>
      </c>
      <c r="I7655" s="169">
        <v>0</v>
      </c>
      <c r="J7655" s="169">
        <v>0</v>
      </c>
      <c r="K7655" s="169">
        <v>0</v>
      </c>
      <c r="L7655" s="170">
        <v>0</v>
      </c>
      <c r="M7655" s="171">
        <v>0</v>
      </c>
    </row>
    <row r="7656" spans="1:13">
      <c r="A7656" s="172">
        <v>212</v>
      </c>
      <c r="B7656" s="173" t="s">
        <v>145</v>
      </c>
      <c r="C7656" s="174">
        <v>2010</v>
      </c>
      <c r="D7656" s="175">
        <v>0</v>
      </c>
      <c r="E7656" s="175">
        <v>0</v>
      </c>
      <c r="F7656" s="175">
        <v>0</v>
      </c>
      <c r="G7656" s="175">
        <v>0</v>
      </c>
      <c r="H7656" s="175">
        <v>0</v>
      </c>
      <c r="I7656" s="175">
        <v>0</v>
      </c>
      <c r="J7656" s="175">
        <v>0</v>
      </c>
      <c r="K7656" s="175">
        <v>0</v>
      </c>
      <c r="L7656" s="176">
        <v>0</v>
      </c>
      <c r="M7656" s="177">
        <v>0</v>
      </c>
    </row>
    <row r="7657" spans="1:13">
      <c r="A7657" s="166">
        <v>212</v>
      </c>
      <c r="B7657" s="167" t="s">
        <v>145</v>
      </c>
      <c r="C7657" s="168">
        <v>2011</v>
      </c>
      <c r="D7657" s="169">
        <v>0</v>
      </c>
      <c r="E7657" s="169">
        <v>0</v>
      </c>
      <c r="F7657" s="169">
        <v>0</v>
      </c>
      <c r="G7657" s="169">
        <v>0</v>
      </c>
      <c r="H7657" s="169">
        <v>0</v>
      </c>
      <c r="I7657" s="169">
        <v>0</v>
      </c>
      <c r="J7657" s="169">
        <v>0</v>
      </c>
      <c r="K7657" s="169">
        <v>0</v>
      </c>
      <c r="L7657" s="170">
        <v>0</v>
      </c>
      <c r="M7657" s="171">
        <v>0</v>
      </c>
    </row>
    <row r="7658" spans="1:13">
      <c r="A7658" s="172">
        <v>212</v>
      </c>
      <c r="B7658" s="173" t="s">
        <v>145</v>
      </c>
      <c r="C7658" s="174">
        <v>2012</v>
      </c>
      <c r="D7658" s="175">
        <v>0</v>
      </c>
      <c r="E7658" s="175">
        <v>0</v>
      </c>
      <c r="F7658" s="175">
        <v>0</v>
      </c>
      <c r="G7658" s="175">
        <v>0</v>
      </c>
      <c r="H7658" s="175">
        <v>0</v>
      </c>
      <c r="I7658" s="175">
        <v>0</v>
      </c>
      <c r="J7658" s="175">
        <v>0</v>
      </c>
      <c r="K7658" s="175">
        <v>0</v>
      </c>
      <c r="L7658" s="176">
        <v>0</v>
      </c>
      <c r="M7658" s="177">
        <v>0</v>
      </c>
    </row>
    <row r="7659" spans="1:13">
      <c r="A7659" s="166">
        <v>212</v>
      </c>
      <c r="B7659" s="167" t="s">
        <v>145</v>
      </c>
      <c r="C7659" s="168">
        <v>2013</v>
      </c>
      <c r="D7659" s="169">
        <v>0</v>
      </c>
      <c r="E7659" s="169">
        <v>0</v>
      </c>
      <c r="F7659" s="169">
        <v>0</v>
      </c>
      <c r="G7659" s="169">
        <v>0</v>
      </c>
      <c r="H7659" s="169">
        <v>-2400</v>
      </c>
      <c r="I7659" s="169">
        <v>0</v>
      </c>
      <c r="J7659" s="169">
        <v>0</v>
      </c>
      <c r="K7659" s="169">
        <v>0</v>
      </c>
      <c r="L7659" s="170">
        <v>0</v>
      </c>
      <c r="M7659" s="171">
        <v>0</v>
      </c>
    </row>
    <row r="7660" spans="1:13">
      <c r="A7660" s="172">
        <v>213</v>
      </c>
      <c r="B7660" s="173" t="s">
        <v>106</v>
      </c>
      <c r="C7660" s="174">
        <v>2000</v>
      </c>
      <c r="D7660" s="175">
        <v>0</v>
      </c>
      <c r="E7660" s="175">
        <v>0</v>
      </c>
      <c r="F7660" s="175">
        <v>0</v>
      </c>
      <c r="G7660" s="175">
        <v>0</v>
      </c>
      <c r="H7660" s="175">
        <v>0</v>
      </c>
      <c r="I7660" s="175">
        <v>0</v>
      </c>
      <c r="J7660" s="175">
        <v>0</v>
      </c>
      <c r="K7660" s="175">
        <v>0</v>
      </c>
      <c r="L7660" s="176">
        <v>0</v>
      </c>
      <c r="M7660" s="177">
        <v>0</v>
      </c>
    </row>
    <row r="7661" spans="1:13">
      <c r="A7661" s="166">
        <v>213</v>
      </c>
      <c r="B7661" s="167" t="s">
        <v>106</v>
      </c>
      <c r="C7661" s="168">
        <v>2003</v>
      </c>
      <c r="D7661" s="169">
        <v>0</v>
      </c>
      <c r="E7661" s="169">
        <v>0</v>
      </c>
      <c r="F7661" s="169">
        <v>0</v>
      </c>
      <c r="G7661" s="169">
        <v>0</v>
      </c>
      <c r="H7661" s="169">
        <v>-1342</v>
      </c>
      <c r="I7661" s="169">
        <v>0</v>
      </c>
      <c r="J7661" s="169">
        <v>0</v>
      </c>
      <c r="K7661" s="169">
        <v>0</v>
      </c>
      <c r="L7661" s="170">
        <v>0</v>
      </c>
      <c r="M7661" s="171">
        <v>0</v>
      </c>
    </row>
    <row r="7662" spans="1:13">
      <c r="A7662" s="172">
        <v>213</v>
      </c>
      <c r="B7662" s="173" t="s">
        <v>106</v>
      </c>
      <c r="C7662" s="174">
        <v>2006</v>
      </c>
      <c r="D7662" s="175">
        <v>0</v>
      </c>
      <c r="E7662" s="175">
        <v>0</v>
      </c>
      <c r="F7662" s="175">
        <v>0</v>
      </c>
      <c r="G7662" s="175">
        <v>0</v>
      </c>
      <c r="H7662" s="175">
        <v>-282</v>
      </c>
      <c r="I7662" s="175">
        <v>0</v>
      </c>
      <c r="J7662" s="175">
        <v>0</v>
      </c>
      <c r="K7662" s="175">
        <v>0</v>
      </c>
      <c r="L7662" s="176">
        <v>0</v>
      </c>
      <c r="M7662" s="177">
        <v>0</v>
      </c>
    </row>
    <row r="7663" spans="1:13">
      <c r="A7663" s="166">
        <v>213</v>
      </c>
      <c r="B7663" s="167" t="s">
        <v>106</v>
      </c>
      <c r="C7663" s="168">
        <v>2008</v>
      </c>
      <c r="D7663" s="169">
        <v>0</v>
      </c>
      <c r="E7663" s="169">
        <v>0</v>
      </c>
      <c r="F7663" s="169">
        <v>0</v>
      </c>
      <c r="G7663" s="169">
        <v>0</v>
      </c>
      <c r="H7663" s="169">
        <v>-400</v>
      </c>
      <c r="I7663" s="169">
        <v>0</v>
      </c>
      <c r="J7663" s="169">
        <v>0</v>
      </c>
      <c r="K7663" s="169">
        <v>0</v>
      </c>
      <c r="L7663" s="170">
        <v>0</v>
      </c>
      <c r="M7663" s="171">
        <v>0</v>
      </c>
    </row>
    <row r="7664" spans="1:13">
      <c r="A7664" s="172">
        <v>213</v>
      </c>
      <c r="B7664" s="173" t="s">
        <v>106</v>
      </c>
      <c r="C7664" s="174">
        <v>2011</v>
      </c>
      <c r="D7664" s="175">
        <v>0</v>
      </c>
      <c r="E7664" s="175">
        <v>0</v>
      </c>
      <c r="F7664" s="175">
        <v>0</v>
      </c>
      <c r="G7664" s="175">
        <v>0</v>
      </c>
      <c r="H7664" s="175">
        <v>-2000</v>
      </c>
      <c r="I7664" s="175">
        <v>0</v>
      </c>
      <c r="J7664" s="175">
        <v>0</v>
      </c>
      <c r="K7664" s="175">
        <v>0</v>
      </c>
      <c r="L7664" s="176">
        <v>0</v>
      </c>
      <c r="M7664" s="177">
        <v>0</v>
      </c>
    </row>
    <row r="7665" spans="1:13">
      <c r="A7665" s="166">
        <v>213</v>
      </c>
      <c r="B7665" s="167" t="s">
        <v>106</v>
      </c>
      <c r="C7665" s="168">
        <v>2012</v>
      </c>
      <c r="D7665" s="169">
        <v>0</v>
      </c>
      <c r="E7665" s="169">
        <v>0</v>
      </c>
      <c r="F7665" s="169">
        <v>0</v>
      </c>
      <c r="G7665" s="169">
        <v>0</v>
      </c>
      <c r="H7665" s="169">
        <v>-200</v>
      </c>
      <c r="I7665" s="169">
        <v>0</v>
      </c>
      <c r="J7665" s="169">
        <v>0</v>
      </c>
      <c r="K7665" s="169">
        <v>0</v>
      </c>
      <c r="L7665" s="170">
        <v>0</v>
      </c>
      <c r="M7665" s="171">
        <v>0</v>
      </c>
    </row>
    <row r="7666" spans="1:13">
      <c r="A7666" s="172">
        <v>213</v>
      </c>
      <c r="B7666" s="173" t="s">
        <v>106</v>
      </c>
      <c r="C7666" s="174">
        <v>2013</v>
      </c>
      <c r="D7666" s="175">
        <v>0</v>
      </c>
      <c r="E7666" s="175">
        <v>0</v>
      </c>
      <c r="F7666" s="175">
        <v>0</v>
      </c>
      <c r="G7666" s="175">
        <v>0</v>
      </c>
      <c r="H7666" s="175">
        <v>0</v>
      </c>
      <c r="I7666" s="175">
        <v>0</v>
      </c>
      <c r="J7666" s="175">
        <v>0</v>
      </c>
      <c r="K7666" s="175">
        <v>0</v>
      </c>
      <c r="L7666" s="176">
        <v>0</v>
      </c>
      <c r="M7666" s="177">
        <v>0</v>
      </c>
    </row>
    <row r="7667" spans="1:13">
      <c r="A7667" s="166">
        <v>213</v>
      </c>
      <c r="B7667" s="167" t="s">
        <v>106</v>
      </c>
      <c r="C7667" s="168">
        <v>2014</v>
      </c>
      <c r="D7667" s="169">
        <v>0</v>
      </c>
      <c r="E7667" s="169">
        <v>0</v>
      </c>
      <c r="F7667" s="169">
        <v>0</v>
      </c>
      <c r="G7667" s="169">
        <v>0</v>
      </c>
      <c r="H7667" s="169">
        <v>698</v>
      </c>
      <c r="I7667" s="169">
        <v>481</v>
      </c>
      <c r="J7667" s="169">
        <v>0</v>
      </c>
      <c r="K7667" s="169">
        <v>0</v>
      </c>
      <c r="L7667" s="170">
        <v>0</v>
      </c>
      <c r="M7667" s="171">
        <v>0</v>
      </c>
    </row>
    <row r="7668" spans="1:13">
      <c r="A7668" s="172">
        <v>213</v>
      </c>
      <c r="B7668" s="173" t="s">
        <v>106</v>
      </c>
      <c r="C7668" s="174">
        <v>2015</v>
      </c>
      <c r="D7668" s="175">
        <v>0</v>
      </c>
      <c r="E7668" s="175">
        <v>0</v>
      </c>
      <c r="F7668" s="175">
        <v>0</v>
      </c>
      <c r="G7668" s="175">
        <v>0</v>
      </c>
      <c r="H7668" s="175">
        <v>39</v>
      </c>
      <c r="I7668" s="175">
        <v>2707</v>
      </c>
      <c r="J7668" s="175">
        <v>0</v>
      </c>
      <c r="K7668" s="175">
        <v>0</v>
      </c>
      <c r="L7668" s="176">
        <v>0</v>
      </c>
      <c r="M7668" s="177">
        <v>0</v>
      </c>
    </row>
    <row r="7669" spans="1:13">
      <c r="A7669" s="166">
        <v>213</v>
      </c>
      <c r="B7669" s="167" t="s">
        <v>106</v>
      </c>
      <c r="C7669" s="168">
        <v>2016</v>
      </c>
      <c r="D7669" s="169">
        <v>0</v>
      </c>
      <c r="E7669" s="169">
        <v>0</v>
      </c>
      <c r="F7669" s="169">
        <v>0</v>
      </c>
      <c r="G7669" s="169">
        <v>0</v>
      </c>
      <c r="H7669" s="169">
        <v>20363.05</v>
      </c>
      <c r="I7669" s="169">
        <v>-1643</v>
      </c>
      <c r="J7669" s="169">
        <v>0</v>
      </c>
      <c r="K7669" s="169">
        <v>0</v>
      </c>
      <c r="L7669" s="170">
        <v>0</v>
      </c>
      <c r="M7669" s="171">
        <v>0</v>
      </c>
    </row>
    <row r="7670" spans="1:13">
      <c r="A7670" s="172">
        <v>213</v>
      </c>
      <c r="B7670" s="173" t="s">
        <v>106</v>
      </c>
      <c r="C7670" s="174">
        <v>2017</v>
      </c>
      <c r="D7670" s="175">
        <v>0</v>
      </c>
      <c r="E7670" s="175">
        <v>0</v>
      </c>
      <c r="F7670" s="175">
        <v>0</v>
      </c>
      <c r="G7670" s="175">
        <v>0</v>
      </c>
      <c r="H7670" s="175">
        <v>47377.95</v>
      </c>
      <c r="I7670" s="175">
        <v>111052</v>
      </c>
      <c r="J7670" s="175">
        <v>648</v>
      </c>
      <c r="K7670" s="175">
        <v>-1</v>
      </c>
      <c r="L7670" s="176">
        <v>0</v>
      </c>
      <c r="M7670" s="177">
        <v>0</v>
      </c>
    </row>
    <row r="7671" spans="1:13">
      <c r="A7671" s="166">
        <v>213</v>
      </c>
      <c r="B7671" s="167" t="s">
        <v>106</v>
      </c>
      <c r="C7671" s="168">
        <v>2018</v>
      </c>
      <c r="D7671" s="169">
        <v>0</v>
      </c>
      <c r="E7671" s="169">
        <v>0</v>
      </c>
      <c r="F7671" s="169">
        <v>0</v>
      </c>
      <c r="G7671" s="169">
        <v>0</v>
      </c>
      <c r="H7671" s="169">
        <v>105005.15</v>
      </c>
      <c r="I7671" s="169">
        <v>61264.85</v>
      </c>
      <c r="J7671" s="169">
        <v>-2784.05</v>
      </c>
      <c r="K7671" s="169">
        <v>-6.9</v>
      </c>
      <c r="L7671" s="170">
        <v>-1</v>
      </c>
      <c r="M7671" s="171">
        <v>1</v>
      </c>
    </row>
    <row r="7672" spans="1:13">
      <c r="A7672" s="172">
        <v>213</v>
      </c>
      <c r="B7672" s="173" t="s">
        <v>106</v>
      </c>
      <c r="C7672" s="174">
        <v>2019</v>
      </c>
      <c r="D7672" s="175">
        <v>0</v>
      </c>
      <c r="E7672" s="175">
        <v>0</v>
      </c>
      <c r="F7672" s="175">
        <v>0</v>
      </c>
      <c r="G7672" s="175">
        <v>0</v>
      </c>
      <c r="H7672" s="175">
        <v>76493.600000000006</v>
      </c>
      <c r="I7672" s="175">
        <v>51519</v>
      </c>
      <c r="J7672" s="175">
        <v>19312.05</v>
      </c>
      <c r="K7672" s="175">
        <v>2384.9499999999998</v>
      </c>
      <c r="L7672" s="176">
        <v>3</v>
      </c>
      <c r="M7672" s="177">
        <v>-2</v>
      </c>
    </row>
    <row r="7673" spans="1:13">
      <c r="A7673" s="166">
        <v>213</v>
      </c>
      <c r="B7673" s="167" t="s">
        <v>106</v>
      </c>
      <c r="C7673" s="168">
        <v>2020</v>
      </c>
      <c r="D7673" s="169">
        <v>99986200</v>
      </c>
      <c r="E7673" s="169">
        <v>788799000</v>
      </c>
      <c r="F7673" s="169">
        <v>1039300</v>
      </c>
      <c r="G7673" s="169">
        <v>30766000</v>
      </c>
      <c r="H7673" s="169">
        <v>6366530</v>
      </c>
      <c r="I7673" s="169">
        <v>1268187</v>
      </c>
      <c r="J7673" s="169">
        <v>83144</v>
      </c>
      <c r="K7673" s="169">
        <v>12972</v>
      </c>
      <c r="L7673" s="170">
        <v>1247</v>
      </c>
      <c r="M7673" s="171">
        <v>76</v>
      </c>
    </row>
    <row r="7674" spans="1:13">
      <c r="A7674" s="172">
        <v>214</v>
      </c>
      <c r="B7674" s="173" t="s">
        <v>107</v>
      </c>
      <c r="C7674" s="174">
        <v>2015</v>
      </c>
      <c r="D7674" s="175">
        <v>0</v>
      </c>
      <c r="E7674" s="175">
        <v>0</v>
      </c>
      <c r="F7674" s="175">
        <v>0</v>
      </c>
      <c r="G7674" s="175">
        <v>0</v>
      </c>
      <c r="H7674" s="175">
        <v>0</v>
      </c>
      <c r="I7674" s="175">
        <v>0</v>
      </c>
      <c r="J7674" s="175">
        <v>0</v>
      </c>
      <c r="K7674" s="175">
        <v>0</v>
      </c>
      <c r="L7674" s="176">
        <v>0</v>
      </c>
      <c r="M7674" s="177">
        <v>0</v>
      </c>
    </row>
    <row r="7675" spans="1:13">
      <c r="A7675" s="166">
        <v>214</v>
      </c>
      <c r="B7675" s="167" t="s">
        <v>107</v>
      </c>
      <c r="C7675" s="168">
        <v>2016</v>
      </c>
      <c r="D7675" s="169">
        <v>0</v>
      </c>
      <c r="E7675" s="169">
        <v>0</v>
      </c>
      <c r="F7675" s="169">
        <v>0</v>
      </c>
      <c r="G7675" s="169">
        <v>0</v>
      </c>
      <c r="H7675" s="169">
        <v>-1277</v>
      </c>
      <c r="I7675" s="169">
        <v>-611</v>
      </c>
      <c r="J7675" s="169">
        <v>0</v>
      </c>
      <c r="K7675" s="169">
        <v>0</v>
      </c>
      <c r="L7675" s="170">
        <v>0</v>
      </c>
      <c r="M7675" s="171">
        <v>0</v>
      </c>
    </row>
    <row r="7676" spans="1:13">
      <c r="A7676" s="172">
        <v>214</v>
      </c>
      <c r="B7676" s="173" t="s">
        <v>107</v>
      </c>
      <c r="C7676" s="174">
        <v>2017</v>
      </c>
      <c r="D7676" s="175">
        <v>0</v>
      </c>
      <c r="E7676" s="175">
        <v>0</v>
      </c>
      <c r="F7676" s="175">
        <v>0</v>
      </c>
      <c r="G7676" s="175">
        <v>0</v>
      </c>
      <c r="H7676" s="175">
        <v>-4351</v>
      </c>
      <c r="I7676" s="175">
        <v>33884</v>
      </c>
      <c r="J7676" s="175">
        <v>-7416</v>
      </c>
      <c r="K7676" s="175">
        <v>-205</v>
      </c>
      <c r="L7676" s="176">
        <v>0</v>
      </c>
      <c r="M7676" s="177">
        <v>0</v>
      </c>
    </row>
    <row r="7677" spans="1:13">
      <c r="A7677" s="166">
        <v>214</v>
      </c>
      <c r="B7677" s="167" t="s">
        <v>107</v>
      </c>
      <c r="C7677" s="168">
        <v>2018</v>
      </c>
      <c r="D7677" s="169">
        <v>0</v>
      </c>
      <c r="E7677" s="169">
        <v>0</v>
      </c>
      <c r="F7677" s="169">
        <v>0</v>
      </c>
      <c r="G7677" s="169">
        <v>0</v>
      </c>
      <c r="H7677" s="169">
        <v>2271</v>
      </c>
      <c r="I7677" s="169">
        <v>47320</v>
      </c>
      <c r="J7677" s="169">
        <v>6656</v>
      </c>
      <c r="K7677" s="169">
        <v>20</v>
      </c>
      <c r="L7677" s="170">
        <v>0</v>
      </c>
      <c r="M7677" s="171">
        <v>0</v>
      </c>
    </row>
    <row r="7678" spans="1:13">
      <c r="A7678" s="172">
        <v>214</v>
      </c>
      <c r="B7678" s="173" t="s">
        <v>107</v>
      </c>
      <c r="C7678" s="174">
        <v>2019</v>
      </c>
      <c r="D7678" s="175">
        <v>0</v>
      </c>
      <c r="E7678" s="175">
        <v>0</v>
      </c>
      <c r="F7678" s="175">
        <v>0</v>
      </c>
      <c r="G7678" s="175">
        <v>0</v>
      </c>
      <c r="H7678" s="175">
        <v>108372</v>
      </c>
      <c r="I7678" s="175">
        <v>13353</v>
      </c>
      <c r="J7678" s="175">
        <v>3920</v>
      </c>
      <c r="K7678" s="175">
        <v>124</v>
      </c>
      <c r="L7678" s="176">
        <v>6</v>
      </c>
      <c r="M7678" s="177">
        <v>5</v>
      </c>
    </row>
    <row r="7679" spans="1:13">
      <c r="A7679" s="166">
        <v>214</v>
      </c>
      <c r="B7679" s="167" t="s">
        <v>107</v>
      </c>
      <c r="C7679" s="168">
        <v>2020</v>
      </c>
      <c r="D7679" s="169">
        <v>39298400</v>
      </c>
      <c r="E7679" s="169">
        <v>199515000</v>
      </c>
      <c r="F7679" s="169">
        <v>179300</v>
      </c>
      <c r="G7679" s="169">
        <v>7566000</v>
      </c>
      <c r="H7679" s="169">
        <v>1913500</v>
      </c>
      <c r="I7679" s="169">
        <v>173457</v>
      </c>
      <c r="J7679" s="169">
        <v>13576</v>
      </c>
      <c r="K7679" s="169">
        <v>5654</v>
      </c>
      <c r="L7679" s="170">
        <v>601</v>
      </c>
      <c r="M7679" s="171">
        <v>27</v>
      </c>
    </row>
    <row r="7680" spans="1:13">
      <c r="A7680" s="172">
        <v>215</v>
      </c>
      <c r="B7680" s="173" t="s">
        <v>173</v>
      </c>
      <c r="C7680" s="174">
        <v>2016</v>
      </c>
      <c r="D7680" s="175">
        <v>0</v>
      </c>
      <c r="E7680" s="175">
        <v>0</v>
      </c>
      <c r="F7680" s="175">
        <v>0</v>
      </c>
      <c r="G7680" s="175">
        <v>0</v>
      </c>
      <c r="H7680" s="175">
        <v>0</v>
      </c>
      <c r="I7680" s="175">
        <v>0</v>
      </c>
      <c r="J7680" s="175">
        <v>0</v>
      </c>
      <c r="K7680" s="175">
        <v>0</v>
      </c>
      <c r="L7680" s="176">
        <v>0</v>
      </c>
      <c r="M7680" s="177">
        <v>0</v>
      </c>
    </row>
    <row r="7681" spans="1:13">
      <c r="A7681" s="166">
        <v>215</v>
      </c>
      <c r="B7681" s="167" t="s">
        <v>173</v>
      </c>
      <c r="C7681" s="168">
        <v>2017</v>
      </c>
      <c r="D7681" s="169">
        <v>0</v>
      </c>
      <c r="E7681" s="169">
        <v>0</v>
      </c>
      <c r="F7681" s="169">
        <v>0</v>
      </c>
      <c r="G7681" s="169">
        <v>0</v>
      </c>
      <c r="H7681" s="169">
        <v>-3271</v>
      </c>
      <c r="I7681" s="169">
        <v>3801</v>
      </c>
      <c r="J7681" s="169">
        <v>0</v>
      </c>
      <c r="K7681" s="169">
        <v>0</v>
      </c>
      <c r="L7681" s="170">
        <v>-1</v>
      </c>
      <c r="M7681" s="171">
        <v>0</v>
      </c>
    </row>
    <row r="7682" spans="1:13">
      <c r="A7682" s="172">
        <v>215</v>
      </c>
      <c r="B7682" s="173" t="s">
        <v>173</v>
      </c>
      <c r="C7682" s="174">
        <v>2018</v>
      </c>
      <c r="D7682" s="175">
        <v>0</v>
      </c>
      <c r="E7682" s="175">
        <v>0</v>
      </c>
      <c r="F7682" s="175">
        <v>0</v>
      </c>
      <c r="G7682" s="175">
        <v>0</v>
      </c>
      <c r="H7682" s="175">
        <v>52970</v>
      </c>
      <c r="I7682" s="175">
        <v>-1604.1</v>
      </c>
      <c r="J7682" s="175">
        <v>-3176</v>
      </c>
      <c r="K7682" s="175">
        <v>-238</v>
      </c>
      <c r="L7682" s="176">
        <v>2</v>
      </c>
      <c r="M7682" s="177">
        <v>-1</v>
      </c>
    </row>
    <row r="7683" spans="1:13">
      <c r="A7683" s="166">
        <v>215</v>
      </c>
      <c r="B7683" s="167" t="s">
        <v>173</v>
      </c>
      <c r="C7683" s="168">
        <v>2019</v>
      </c>
      <c r="D7683" s="169">
        <v>0</v>
      </c>
      <c r="E7683" s="169">
        <v>0</v>
      </c>
      <c r="F7683" s="169">
        <v>0</v>
      </c>
      <c r="G7683" s="169">
        <v>0</v>
      </c>
      <c r="H7683" s="169">
        <v>-2313</v>
      </c>
      <c r="I7683" s="169">
        <v>3048</v>
      </c>
      <c r="J7683" s="169">
        <v>8992</v>
      </c>
      <c r="K7683" s="169">
        <v>286</v>
      </c>
      <c r="L7683" s="170">
        <v>-1</v>
      </c>
      <c r="M7683" s="171">
        <v>0</v>
      </c>
    </row>
    <row r="7684" spans="1:13">
      <c r="A7684" s="172">
        <v>215</v>
      </c>
      <c r="B7684" s="173" t="s">
        <v>173</v>
      </c>
      <c r="C7684" s="174">
        <v>2020</v>
      </c>
      <c r="D7684" s="175">
        <v>33403431</v>
      </c>
      <c r="E7684" s="175">
        <v>320449401</v>
      </c>
      <c r="F7684" s="175">
        <v>293100</v>
      </c>
      <c r="G7684" s="175">
        <v>3635400</v>
      </c>
      <c r="H7684" s="175">
        <v>1995345.75</v>
      </c>
      <c r="I7684" s="175">
        <v>579517</v>
      </c>
      <c r="J7684" s="175">
        <v>23448</v>
      </c>
      <c r="K7684" s="175">
        <v>2713</v>
      </c>
      <c r="L7684" s="176">
        <v>413</v>
      </c>
      <c r="M7684" s="177">
        <v>27</v>
      </c>
    </row>
    <row r="7685" spans="1:13">
      <c r="A7685" s="166">
        <v>216</v>
      </c>
      <c r="B7685" s="167" t="s">
        <v>87</v>
      </c>
      <c r="C7685" s="168">
        <v>2004</v>
      </c>
      <c r="D7685" s="169">
        <v>0</v>
      </c>
      <c r="E7685" s="169">
        <v>0</v>
      </c>
      <c r="F7685" s="169">
        <v>0</v>
      </c>
      <c r="G7685" s="169">
        <v>0</v>
      </c>
      <c r="H7685" s="169">
        <v>0</v>
      </c>
      <c r="I7685" s="169">
        <v>0</v>
      </c>
      <c r="J7685" s="169">
        <v>0</v>
      </c>
      <c r="K7685" s="169">
        <v>0</v>
      </c>
      <c r="L7685" s="170">
        <v>0</v>
      </c>
      <c r="M7685" s="171">
        <v>0</v>
      </c>
    </row>
    <row r="7686" spans="1:13">
      <c r="A7686" s="172">
        <v>216</v>
      </c>
      <c r="B7686" s="173" t="s">
        <v>87</v>
      </c>
      <c r="C7686" s="174">
        <v>2009</v>
      </c>
      <c r="D7686" s="175">
        <v>0</v>
      </c>
      <c r="E7686" s="175">
        <v>0</v>
      </c>
      <c r="F7686" s="175">
        <v>0</v>
      </c>
      <c r="G7686" s="175">
        <v>0</v>
      </c>
      <c r="H7686" s="175">
        <v>0</v>
      </c>
      <c r="I7686" s="175">
        <v>0</v>
      </c>
      <c r="J7686" s="175">
        <v>0</v>
      </c>
      <c r="K7686" s="175">
        <v>0</v>
      </c>
      <c r="L7686" s="176">
        <v>0</v>
      </c>
      <c r="M7686" s="177">
        <v>0</v>
      </c>
    </row>
    <row r="7687" spans="1:13">
      <c r="A7687" s="166">
        <v>216</v>
      </c>
      <c r="B7687" s="167" t="s">
        <v>87</v>
      </c>
      <c r="C7687" s="168">
        <v>2011</v>
      </c>
      <c r="D7687" s="169">
        <v>0</v>
      </c>
      <c r="E7687" s="169">
        <v>0</v>
      </c>
      <c r="F7687" s="169">
        <v>0</v>
      </c>
      <c r="G7687" s="169">
        <v>0</v>
      </c>
      <c r="H7687" s="169">
        <v>0</v>
      </c>
      <c r="I7687" s="169">
        <v>0</v>
      </c>
      <c r="J7687" s="169">
        <v>0</v>
      </c>
      <c r="K7687" s="169">
        <v>0</v>
      </c>
      <c r="L7687" s="170">
        <v>1</v>
      </c>
      <c r="M7687" s="171">
        <v>0</v>
      </c>
    </row>
    <row r="7688" spans="1:13">
      <c r="A7688" s="172">
        <v>216</v>
      </c>
      <c r="B7688" s="173" t="s">
        <v>87</v>
      </c>
      <c r="C7688" s="174">
        <v>2012</v>
      </c>
      <c r="D7688" s="175">
        <v>0</v>
      </c>
      <c r="E7688" s="175">
        <v>0</v>
      </c>
      <c r="F7688" s="175">
        <v>0</v>
      </c>
      <c r="G7688" s="175">
        <v>0</v>
      </c>
      <c r="H7688" s="175">
        <v>-5698</v>
      </c>
      <c r="I7688" s="175">
        <v>0</v>
      </c>
      <c r="J7688" s="175">
        <v>0</v>
      </c>
      <c r="K7688" s="175">
        <v>0</v>
      </c>
      <c r="L7688" s="176">
        <v>2</v>
      </c>
      <c r="M7688" s="177">
        <v>0</v>
      </c>
    </row>
    <row r="7689" spans="1:13">
      <c r="A7689" s="166">
        <v>216</v>
      </c>
      <c r="B7689" s="167" t="s">
        <v>87</v>
      </c>
      <c r="C7689" s="168">
        <v>2013</v>
      </c>
      <c r="D7689" s="169">
        <v>0</v>
      </c>
      <c r="E7689" s="169">
        <v>0</v>
      </c>
      <c r="F7689" s="169">
        <v>0</v>
      </c>
      <c r="G7689" s="169">
        <v>0</v>
      </c>
      <c r="H7689" s="169">
        <v>0</v>
      </c>
      <c r="I7689" s="169">
        <v>0</v>
      </c>
      <c r="J7689" s="169">
        <v>0</v>
      </c>
      <c r="K7689" s="169">
        <v>0</v>
      </c>
      <c r="L7689" s="170">
        <v>2</v>
      </c>
      <c r="M7689" s="171">
        <v>0</v>
      </c>
    </row>
    <row r="7690" spans="1:13">
      <c r="A7690" s="172">
        <v>216</v>
      </c>
      <c r="B7690" s="173" t="s">
        <v>87</v>
      </c>
      <c r="C7690" s="174">
        <v>2014</v>
      </c>
      <c r="D7690" s="175">
        <v>0</v>
      </c>
      <c r="E7690" s="175">
        <v>0</v>
      </c>
      <c r="F7690" s="175">
        <v>0</v>
      </c>
      <c r="G7690" s="175">
        <v>0</v>
      </c>
      <c r="H7690" s="175">
        <v>0</v>
      </c>
      <c r="I7690" s="175">
        <v>0</v>
      </c>
      <c r="J7690" s="175">
        <v>0</v>
      </c>
      <c r="K7690" s="175">
        <v>0</v>
      </c>
      <c r="L7690" s="176">
        <v>2</v>
      </c>
      <c r="M7690" s="177">
        <v>0</v>
      </c>
    </row>
    <row r="7691" spans="1:13">
      <c r="A7691" s="166">
        <v>216</v>
      </c>
      <c r="B7691" s="167" t="s">
        <v>87</v>
      </c>
      <c r="C7691" s="168">
        <v>2015</v>
      </c>
      <c r="D7691" s="169">
        <v>0</v>
      </c>
      <c r="E7691" s="169">
        <v>0</v>
      </c>
      <c r="F7691" s="169">
        <v>0</v>
      </c>
      <c r="G7691" s="169">
        <v>0</v>
      </c>
      <c r="H7691" s="169">
        <v>0</v>
      </c>
      <c r="I7691" s="169">
        <v>0</v>
      </c>
      <c r="J7691" s="169">
        <v>0</v>
      </c>
      <c r="K7691" s="169">
        <v>0</v>
      </c>
      <c r="L7691" s="170">
        <v>1</v>
      </c>
      <c r="M7691" s="171">
        <v>1</v>
      </c>
    </row>
    <row r="7692" spans="1:13">
      <c r="A7692" s="172">
        <v>216</v>
      </c>
      <c r="B7692" s="173" t="s">
        <v>87</v>
      </c>
      <c r="C7692" s="174">
        <v>2016</v>
      </c>
      <c r="D7692" s="175">
        <v>0</v>
      </c>
      <c r="E7692" s="175">
        <v>0</v>
      </c>
      <c r="F7692" s="175">
        <v>0</v>
      </c>
      <c r="G7692" s="175">
        <v>0</v>
      </c>
      <c r="H7692" s="175">
        <v>-600</v>
      </c>
      <c r="I7692" s="175">
        <v>0</v>
      </c>
      <c r="J7692" s="175">
        <v>0</v>
      </c>
      <c r="K7692" s="175">
        <v>0</v>
      </c>
      <c r="L7692" s="176">
        <v>0</v>
      </c>
      <c r="M7692" s="177">
        <v>1</v>
      </c>
    </row>
    <row r="7693" spans="1:13">
      <c r="A7693" s="166">
        <v>216</v>
      </c>
      <c r="B7693" s="167" t="s">
        <v>87</v>
      </c>
      <c r="C7693" s="168">
        <v>2017</v>
      </c>
      <c r="D7693" s="169">
        <v>0</v>
      </c>
      <c r="E7693" s="169">
        <v>0</v>
      </c>
      <c r="F7693" s="169">
        <v>0</v>
      </c>
      <c r="G7693" s="169">
        <v>0</v>
      </c>
      <c r="H7693" s="169">
        <v>4720</v>
      </c>
      <c r="I7693" s="169">
        <v>-429</v>
      </c>
      <c r="J7693" s="169">
        <v>0</v>
      </c>
      <c r="K7693" s="169">
        <v>5</v>
      </c>
      <c r="L7693" s="170">
        <v>0</v>
      </c>
      <c r="M7693" s="171">
        <v>0</v>
      </c>
    </row>
    <row r="7694" spans="1:13">
      <c r="A7694" s="172">
        <v>216</v>
      </c>
      <c r="B7694" s="173" t="s">
        <v>87</v>
      </c>
      <c r="C7694" s="174">
        <v>2018</v>
      </c>
      <c r="D7694" s="175">
        <v>0</v>
      </c>
      <c r="E7694" s="175">
        <v>0</v>
      </c>
      <c r="F7694" s="175">
        <v>0</v>
      </c>
      <c r="G7694" s="175">
        <v>0</v>
      </c>
      <c r="H7694" s="175">
        <v>50647</v>
      </c>
      <c r="I7694" s="175">
        <v>15033</v>
      </c>
      <c r="J7694" s="175">
        <v>21696</v>
      </c>
      <c r="K7694" s="175">
        <v>-42</v>
      </c>
      <c r="L7694" s="176">
        <v>1</v>
      </c>
      <c r="M7694" s="177">
        <v>2</v>
      </c>
    </row>
    <row r="7695" spans="1:13">
      <c r="A7695" s="166">
        <v>216</v>
      </c>
      <c r="B7695" s="167" t="s">
        <v>87</v>
      </c>
      <c r="C7695" s="168">
        <v>2019</v>
      </c>
      <c r="D7695" s="169">
        <v>0</v>
      </c>
      <c r="E7695" s="169">
        <v>0</v>
      </c>
      <c r="F7695" s="169">
        <v>0</v>
      </c>
      <c r="G7695" s="169">
        <v>0</v>
      </c>
      <c r="H7695" s="169">
        <v>283911</v>
      </c>
      <c r="I7695" s="169">
        <v>52129</v>
      </c>
      <c r="J7695" s="169">
        <v>24512</v>
      </c>
      <c r="K7695" s="169">
        <v>345</v>
      </c>
      <c r="L7695" s="170">
        <v>3</v>
      </c>
      <c r="M7695" s="171">
        <v>0</v>
      </c>
    </row>
    <row r="7696" spans="1:13">
      <c r="A7696" s="172">
        <v>216</v>
      </c>
      <c r="B7696" s="173" t="s">
        <v>87</v>
      </c>
      <c r="C7696" s="174">
        <v>2020</v>
      </c>
      <c r="D7696" s="175">
        <v>73684300</v>
      </c>
      <c r="E7696" s="175">
        <v>511278000</v>
      </c>
      <c r="F7696" s="175">
        <v>1661900</v>
      </c>
      <c r="G7696" s="175">
        <v>21378000</v>
      </c>
      <c r="H7696" s="175">
        <v>3917232</v>
      </c>
      <c r="I7696" s="175">
        <v>749089</v>
      </c>
      <c r="J7696" s="175">
        <v>112345</v>
      </c>
      <c r="K7696" s="175">
        <v>15838</v>
      </c>
      <c r="L7696" s="176">
        <v>1012</v>
      </c>
      <c r="M7696" s="177">
        <v>69</v>
      </c>
    </row>
    <row r="7697" spans="1:13">
      <c r="A7697" s="166">
        <v>217</v>
      </c>
      <c r="B7697" s="167" t="s">
        <v>74</v>
      </c>
      <c r="C7697" s="168">
        <v>1999</v>
      </c>
      <c r="D7697" s="169">
        <v>0</v>
      </c>
      <c r="E7697" s="169">
        <v>0</v>
      </c>
      <c r="F7697" s="169">
        <v>0</v>
      </c>
      <c r="G7697" s="169">
        <v>0</v>
      </c>
      <c r="H7697" s="169">
        <v>-1920</v>
      </c>
      <c r="I7697" s="169">
        <v>0</v>
      </c>
      <c r="J7697" s="169">
        <v>0</v>
      </c>
      <c r="K7697" s="169">
        <v>0</v>
      </c>
      <c r="L7697" s="170">
        <v>0</v>
      </c>
      <c r="M7697" s="171">
        <v>0</v>
      </c>
    </row>
    <row r="7698" spans="1:13">
      <c r="A7698" s="172">
        <v>217</v>
      </c>
      <c r="B7698" s="173" t="s">
        <v>74</v>
      </c>
      <c r="C7698" s="174">
        <v>2001</v>
      </c>
      <c r="D7698" s="175">
        <v>0</v>
      </c>
      <c r="E7698" s="175">
        <v>0</v>
      </c>
      <c r="F7698" s="175">
        <v>0</v>
      </c>
      <c r="G7698" s="175">
        <v>0</v>
      </c>
      <c r="H7698" s="175">
        <v>0</v>
      </c>
      <c r="I7698" s="175">
        <v>0</v>
      </c>
      <c r="J7698" s="175">
        <v>0</v>
      </c>
      <c r="K7698" s="175">
        <v>0</v>
      </c>
      <c r="L7698" s="176">
        <v>0</v>
      </c>
      <c r="M7698" s="177">
        <v>0</v>
      </c>
    </row>
    <row r="7699" spans="1:13">
      <c r="A7699" s="166">
        <v>217</v>
      </c>
      <c r="B7699" s="167" t="s">
        <v>74</v>
      </c>
      <c r="C7699" s="168">
        <v>2002</v>
      </c>
      <c r="D7699" s="169">
        <v>0</v>
      </c>
      <c r="E7699" s="169">
        <v>0</v>
      </c>
      <c r="F7699" s="169">
        <v>0</v>
      </c>
      <c r="G7699" s="169">
        <v>0</v>
      </c>
      <c r="H7699" s="169">
        <v>0</v>
      </c>
      <c r="I7699" s="169">
        <v>0</v>
      </c>
      <c r="J7699" s="169">
        <v>0</v>
      </c>
      <c r="K7699" s="169">
        <v>0</v>
      </c>
      <c r="L7699" s="170">
        <v>0</v>
      </c>
      <c r="M7699" s="171">
        <v>0</v>
      </c>
    </row>
    <row r="7700" spans="1:13">
      <c r="A7700" s="172">
        <v>217</v>
      </c>
      <c r="B7700" s="173" t="s">
        <v>74</v>
      </c>
      <c r="C7700" s="174">
        <v>2003</v>
      </c>
      <c r="D7700" s="175">
        <v>0</v>
      </c>
      <c r="E7700" s="175">
        <v>0</v>
      </c>
      <c r="F7700" s="175">
        <v>0</v>
      </c>
      <c r="G7700" s="175">
        <v>0</v>
      </c>
      <c r="H7700" s="175">
        <v>0</v>
      </c>
      <c r="I7700" s="175">
        <v>0</v>
      </c>
      <c r="J7700" s="175">
        <v>0</v>
      </c>
      <c r="K7700" s="175">
        <v>0</v>
      </c>
      <c r="L7700" s="176">
        <v>0</v>
      </c>
      <c r="M7700" s="177">
        <v>0</v>
      </c>
    </row>
    <row r="7701" spans="1:13">
      <c r="A7701" s="166">
        <v>217</v>
      </c>
      <c r="B7701" s="167" t="s">
        <v>74</v>
      </c>
      <c r="C7701" s="168">
        <v>2004</v>
      </c>
      <c r="D7701" s="169">
        <v>0</v>
      </c>
      <c r="E7701" s="169">
        <v>0</v>
      </c>
      <c r="F7701" s="169">
        <v>0</v>
      </c>
      <c r="G7701" s="169">
        <v>0</v>
      </c>
      <c r="H7701" s="169">
        <v>0</v>
      </c>
      <c r="I7701" s="169">
        <v>0</v>
      </c>
      <c r="J7701" s="169">
        <v>0</v>
      </c>
      <c r="K7701" s="169">
        <v>0</v>
      </c>
      <c r="L7701" s="170">
        <v>0</v>
      </c>
      <c r="M7701" s="171">
        <v>0</v>
      </c>
    </row>
    <row r="7702" spans="1:13">
      <c r="A7702" s="172">
        <v>217</v>
      </c>
      <c r="B7702" s="173" t="s">
        <v>74</v>
      </c>
      <c r="C7702" s="174">
        <v>2005</v>
      </c>
      <c r="D7702" s="175">
        <v>0</v>
      </c>
      <c r="E7702" s="175">
        <v>0</v>
      </c>
      <c r="F7702" s="175">
        <v>0</v>
      </c>
      <c r="G7702" s="175">
        <v>0</v>
      </c>
      <c r="H7702" s="175">
        <v>0</v>
      </c>
      <c r="I7702" s="175">
        <v>0</v>
      </c>
      <c r="J7702" s="175">
        <v>0</v>
      </c>
      <c r="K7702" s="175">
        <v>0</v>
      </c>
      <c r="L7702" s="176">
        <v>0</v>
      </c>
      <c r="M7702" s="177">
        <v>0</v>
      </c>
    </row>
    <row r="7703" spans="1:13">
      <c r="A7703" s="166">
        <v>217</v>
      </c>
      <c r="B7703" s="167" t="s">
        <v>74</v>
      </c>
      <c r="C7703" s="168">
        <v>2006</v>
      </c>
      <c r="D7703" s="169">
        <v>0</v>
      </c>
      <c r="E7703" s="169">
        <v>0</v>
      </c>
      <c r="F7703" s="169">
        <v>0</v>
      </c>
      <c r="G7703" s="169">
        <v>0</v>
      </c>
      <c r="H7703" s="169">
        <v>0</v>
      </c>
      <c r="I7703" s="169">
        <v>0</v>
      </c>
      <c r="J7703" s="169">
        <v>0</v>
      </c>
      <c r="K7703" s="169">
        <v>0</v>
      </c>
      <c r="L7703" s="170">
        <v>0</v>
      </c>
      <c r="M7703" s="171">
        <v>0</v>
      </c>
    </row>
    <row r="7704" spans="1:13">
      <c r="A7704" s="172">
        <v>217</v>
      </c>
      <c r="B7704" s="173" t="s">
        <v>74</v>
      </c>
      <c r="C7704" s="174">
        <v>2007</v>
      </c>
      <c r="D7704" s="175">
        <v>0</v>
      </c>
      <c r="E7704" s="175">
        <v>0</v>
      </c>
      <c r="F7704" s="175">
        <v>0</v>
      </c>
      <c r="G7704" s="175">
        <v>0</v>
      </c>
      <c r="H7704" s="175">
        <v>0</v>
      </c>
      <c r="I7704" s="175">
        <v>0</v>
      </c>
      <c r="J7704" s="175">
        <v>0</v>
      </c>
      <c r="K7704" s="175">
        <v>0</v>
      </c>
      <c r="L7704" s="176">
        <v>0</v>
      </c>
      <c r="M7704" s="177">
        <v>0</v>
      </c>
    </row>
    <row r="7705" spans="1:13">
      <c r="A7705" s="166">
        <v>217</v>
      </c>
      <c r="B7705" s="167" t="s">
        <v>74</v>
      </c>
      <c r="C7705" s="168">
        <v>2008</v>
      </c>
      <c r="D7705" s="169">
        <v>0</v>
      </c>
      <c r="E7705" s="169">
        <v>0</v>
      </c>
      <c r="F7705" s="169">
        <v>0</v>
      </c>
      <c r="G7705" s="169">
        <v>0</v>
      </c>
      <c r="H7705" s="169">
        <v>0</v>
      </c>
      <c r="I7705" s="169">
        <v>0</v>
      </c>
      <c r="J7705" s="169">
        <v>0</v>
      </c>
      <c r="K7705" s="169">
        <v>0</v>
      </c>
      <c r="L7705" s="170">
        <v>0</v>
      </c>
      <c r="M7705" s="171">
        <v>0</v>
      </c>
    </row>
    <row r="7706" spans="1:13">
      <c r="A7706" s="172">
        <v>217</v>
      </c>
      <c r="B7706" s="173" t="s">
        <v>74</v>
      </c>
      <c r="C7706" s="174">
        <v>2009</v>
      </c>
      <c r="D7706" s="175">
        <v>0</v>
      </c>
      <c r="E7706" s="175">
        <v>0</v>
      </c>
      <c r="F7706" s="175">
        <v>0</v>
      </c>
      <c r="G7706" s="175">
        <v>0</v>
      </c>
      <c r="H7706" s="175">
        <v>0</v>
      </c>
      <c r="I7706" s="175">
        <v>0</v>
      </c>
      <c r="J7706" s="175">
        <v>0</v>
      </c>
      <c r="K7706" s="175">
        <v>0</v>
      </c>
      <c r="L7706" s="176">
        <v>0</v>
      </c>
      <c r="M7706" s="177">
        <v>0</v>
      </c>
    </row>
    <row r="7707" spans="1:13">
      <c r="A7707" s="166">
        <v>217</v>
      </c>
      <c r="B7707" s="167" t="s">
        <v>74</v>
      </c>
      <c r="C7707" s="168">
        <v>2010</v>
      </c>
      <c r="D7707" s="169">
        <v>0</v>
      </c>
      <c r="E7707" s="169">
        <v>0</v>
      </c>
      <c r="F7707" s="169">
        <v>0</v>
      </c>
      <c r="G7707" s="169">
        <v>0</v>
      </c>
      <c r="H7707" s="169">
        <v>0</v>
      </c>
      <c r="I7707" s="169">
        <v>0</v>
      </c>
      <c r="J7707" s="169">
        <v>0</v>
      </c>
      <c r="K7707" s="169">
        <v>0</v>
      </c>
      <c r="L7707" s="170">
        <v>0</v>
      </c>
      <c r="M7707" s="171">
        <v>0</v>
      </c>
    </row>
    <row r="7708" spans="1:13">
      <c r="A7708" s="172">
        <v>217</v>
      </c>
      <c r="B7708" s="173" t="s">
        <v>74</v>
      </c>
      <c r="C7708" s="174">
        <v>2011</v>
      </c>
      <c r="D7708" s="175">
        <v>0</v>
      </c>
      <c r="E7708" s="175">
        <v>0</v>
      </c>
      <c r="F7708" s="175">
        <v>0</v>
      </c>
      <c r="G7708" s="175">
        <v>0</v>
      </c>
      <c r="H7708" s="175">
        <v>0</v>
      </c>
      <c r="I7708" s="175">
        <v>0</v>
      </c>
      <c r="J7708" s="175">
        <v>0</v>
      </c>
      <c r="K7708" s="175">
        <v>0</v>
      </c>
      <c r="L7708" s="176">
        <v>0</v>
      </c>
      <c r="M7708" s="177">
        <v>0</v>
      </c>
    </row>
    <row r="7709" spans="1:13">
      <c r="A7709" s="166">
        <v>217</v>
      </c>
      <c r="B7709" s="167" t="s">
        <v>74</v>
      </c>
      <c r="C7709" s="168">
        <v>2012</v>
      </c>
      <c r="D7709" s="169">
        <v>0</v>
      </c>
      <c r="E7709" s="169">
        <v>0</v>
      </c>
      <c r="F7709" s="169">
        <v>0</v>
      </c>
      <c r="G7709" s="169">
        <v>0</v>
      </c>
      <c r="H7709" s="169">
        <v>0</v>
      </c>
      <c r="I7709" s="169">
        <v>0</v>
      </c>
      <c r="J7709" s="169">
        <v>0</v>
      </c>
      <c r="K7709" s="169">
        <v>0</v>
      </c>
      <c r="L7709" s="170">
        <v>0</v>
      </c>
      <c r="M7709" s="171">
        <v>0</v>
      </c>
    </row>
    <row r="7710" spans="1:13">
      <c r="A7710" s="172">
        <v>217</v>
      </c>
      <c r="B7710" s="173" t="s">
        <v>74</v>
      </c>
      <c r="C7710" s="174">
        <v>2013</v>
      </c>
      <c r="D7710" s="175">
        <v>0</v>
      </c>
      <c r="E7710" s="175">
        <v>0</v>
      </c>
      <c r="F7710" s="175">
        <v>0</v>
      </c>
      <c r="G7710" s="175">
        <v>0</v>
      </c>
      <c r="H7710" s="175">
        <v>0</v>
      </c>
      <c r="I7710" s="175">
        <v>0</v>
      </c>
      <c r="J7710" s="175">
        <v>0</v>
      </c>
      <c r="K7710" s="175">
        <v>0</v>
      </c>
      <c r="L7710" s="176">
        <v>0</v>
      </c>
      <c r="M7710" s="177">
        <v>0</v>
      </c>
    </row>
    <row r="7711" spans="1:13">
      <c r="A7711" s="166">
        <v>217</v>
      </c>
      <c r="B7711" s="167" t="s">
        <v>74</v>
      </c>
      <c r="C7711" s="168">
        <v>2014</v>
      </c>
      <c r="D7711" s="169">
        <v>0</v>
      </c>
      <c r="E7711" s="169">
        <v>0</v>
      </c>
      <c r="F7711" s="169">
        <v>0</v>
      </c>
      <c r="G7711" s="169">
        <v>0</v>
      </c>
      <c r="H7711" s="169">
        <v>0</v>
      </c>
      <c r="I7711" s="169">
        <v>0</v>
      </c>
      <c r="J7711" s="169">
        <v>0</v>
      </c>
      <c r="K7711" s="169">
        <v>30</v>
      </c>
      <c r="L7711" s="170">
        <v>0</v>
      </c>
      <c r="M7711" s="171">
        <v>2</v>
      </c>
    </row>
    <row r="7712" spans="1:13">
      <c r="A7712" s="172">
        <v>217</v>
      </c>
      <c r="B7712" s="173" t="s">
        <v>74</v>
      </c>
      <c r="C7712" s="174">
        <v>2015</v>
      </c>
      <c r="D7712" s="175">
        <v>0</v>
      </c>
      <c r="E7712" s="175">
        <v>0</v>
      </c>
      <c r="F7712" s="175">
        <v>0</v>
      </c>
      <c r="G7712" s="175">
        <v>0</v>
      </c>
      <c r="H7712" s="175">
        <v>0</v>
      </c>
      <c r="I7712" s="175">
        <v>0</v>
      </c>
      <c r="J7712" s="175">
        <v>0</v>
      </c>
      <c r="K7712" s="175">
        <v>585</v>
      </c>
      <c r="L7712" s="176">
        <v>0</v>
      </c>
      <c r="M7712" s="177">
        <v>3</v>
      </c>
    </row>
    <row r="7713" spans="1:13">
      <c r="A7713" s="166">
        <v>217</v>
      </c>
      <c r="B7713" s="167" t="s">
        <v>74</v>
      </c>
      <c r="C7713" s="168">
        <v>2016</v>
      </c>
      <c r="D7713" s="169">
        <v>0</v>
      </c>
      <c r="E7713" s="169">
        <v>0</v>
      </c>
      <c r="F7713" s="169">
        <v>0</v>
      </c>
      <c r="G7713" s="169">
        <v>0</v>
      </c>
      <c r="H7713" s="169">
        <v>4319</v>
      </c>
      <c r="I7713" s="169">
        <v>5447</v>
      </c>
      <c r="J7713" s="169">
        <v>-7824</v>
      </c>
      <c r="K7713" s="169">
        <v>1119</v>
      </c>
      <c r="L7713" s="170">
        <v>0</v>
      </c>
      <c r="M7713" s="171">
        <v>3</v>
      </c>
    </row>
    <row r="7714" spans="1:13">
      <c r="A7714" s="172">
        <v>217</v>
      </c>
      <c r="B7714" s="173" t="s">
        <v>74</v>
      </c>
      <c r="C7714" s="174">
        <v>2017</v>
      </c>
      <c r="D7714" s="175">
        <v>0</v>
      </c>
      <c r="E7714" s="175">
        <v>0</v>
      </c>
      <c r="F7714" s="175">
        <v>0</v>
      </c>
      <c r="G7714" s="175">
        <v>0</v>
      </c>
      <c r="H7714" s="175">
        <v>58511</v>
      </c>
      <c r="I7714" s="175">
        <v>79110</v>
      </c>
      <c r="J7714" s="175">
        <v>-2728</v>
      </c>
      <c r="K7714" s="175">
        <v>1578</v>
      </c>
      <c r="L7714" s="176">
        <v>-121</v>
      </c>
      <c r="M7714" s="177">
        <v>0</v>
      </c>
    </row>
    <row r="7715" spans="1:13">
      <c r="A7715" s="166">
        <v>218</v>
      </c>
      <c r="B7715" s="167" t="s">
        <v>156</v>
      </c>
      <c r="C7715" s="168">
        <v>2008</v>
      </c>
      <c r="D7715" s="169">
        <v>0</v>
      </c>
      <c r="E7715" s="169">
        <v>0</v>
      </c>
      <c r="F7715" s="169">
        <v>0</v>
      </c>
      <c r="G7715" s="169">
        <v>0</v>
      </c>
      <c r="H7715" s="169">
        <v>0</v>
      </c>
      <c r="I7715" s="169">
        <v>0</v>
      </c>
      <c r="J7715" s="169">
        <v>0</v>
      </c>
      <c r="K7715" s="169">
        <v>0</v>
      </c>
      <c r="L7715" s="170">
        <v>0</v>
      </c>
      <c r="M7715" s="171">
        <v>0</v>
      </c>
    </row>
    <row r="7716" spans="1:13">
      <c r="A7716" s="172">
        <v>218</v>
      </c>
      <c r="B7716" s="173" t="s">
        <v>156</v>
      </c>
      <c r="C7716" s="174">
        <v>2009</v>
      </c>
      <c r="D7716" s="175">
        <v>0</v>
      </c>
      <c r="E7716" s="175">
        <v>0</v>
      </c>
      <c r="F7716" s="175">
        <v>0</v>
      </c>
      <c r="G7716" s="175">
        <v>0</v>
      </c>
      <c r="H7716" s="175">
        <v>0</v>
      </c>
      <c r="I7716" s="175">
        <v>0</v>
      </c>
      <c r="J7716" s="175">
        <v>0</v>
      </c>
      <c r="K7716" s="175">
        <v>0</v>
      </c>
      <c r="L7716" s="176">
        <v>0</v>
      </c>
      <c r="M7716" s="177">
        <v>0</v>
      </c>
    </row>
    <row r="7717" spans="1:13">
      <c r="A7717" s="166">
        <v>218</v>
      </c>
      <c r="B7717" s="167" t="s">
        <v>156</v>
      </c>
      <c r="C7717" s="168">
        <v>2013</v>
      </c>
      <c r="D7717" s="169">
        <v>0</v>
      </c>
      <c r="E7717" s="169">
        <v>0</v>
      </c>
      <c r="F7717" s="169">
        <v>0</v>
      </c>
      <c r="G7717" s="169">
        <v>0</v>
      </c>
      <c r="H7717" s="169">
        <v>0</v>
      </c>
      <c r="I7717" s="169">
        <v>0</v>
      </c>
      <c r="J7717" s="169">
        <v>0</v>
      </c>
      <c r="K7717" s="169">
        <v>0</v>
      </c>
      <c r="L7717" s="170">
        <v>0</v>
      </c>
      <c r="M7717" s="171">
        <v>0</v>
      </c>
    </row>
    <row r="7718" spans="1:13">
      <c r="A7718" s="172">
        <v>218</v>
      </c>
      <c r="B7718" s="173" t="s">
        <v>156</v>
      </c>
      <c r="C7718" s="174">
        <v>2014</v>
      </c>
      <c r="D7718" s="175">
        <v>0</v>
      </c>
      <c r="E7718" s="175">
        <v>0</v>
      </c>
      <c r="F7718" s="175">
        <v>0</v>
      </c>
      <c r="G7718" s="175">
        <v>0</v>
      </c>
      <c r="H7718" s="175">
        <v>0</v>
      </c>
      <c r="I7718" s="175">
        <v>11298</v>
      </c>
      <c r="J7718" s="175">
        <v>0</v>
      </c>
      <c r="K7718" s="175">
        <v>0</v>
      </c>
      <c r="L7718" s="176">
        <v>0</v>
      </c>
      <c r="M7718" s="177">
        <v>0</v>
      </c>
    </row>
    <row r="7719" spans="1:13">
      <c r="A7719" s="166">
        <v>218</v>
      </c>
      <c r="B7719" s="167" t="s">
        <v>156</v>
      </c>
      <c r="C7719" s="168">
        <v>2015</v>
      </c>
      <c r="D7719" s="169">
        <v>0</v>
      </c>
      <c r="E7719" s="169">
        <v>0</v>
      </c>
      <c r="F7719" s="169">
        <v>0</v>
      </c>
      <c r="G7719" s="169">
        <v>0</v>
      </c>
      <c r="H7719" s="169">
        <v>203</v>
      </c>
      <c r="I7719" s="169">
        <v>102</v>
      </c>
      <c r="J7719" s="169">
        <v>0</v>
      </c>
      <c r="K7719" s="169">
        <v>0</v>
      </c>
      <c r="L7719" s="170">
        <v>0</v>
      </c>
      <c r="M7719" s="171">
        <v>0</v>
      </c>
    </row>
    <row r="7720" spans="1:13">
      <c r="A7720" s="172">
        <v>218</v>
      </c>
      <c r="B7720" s="173" t="s">
        <v>156</v>
      </c>
      <c r="C7720" s="174">
        <v>2016</v>
      </c>
      <c r="D7720" s="175">
        <v>0</v>
      </c>
      <c r="E7720" s="175">
        <v>0</v>
      </c>
      <c r="F7720" s="175">
        <v>0</v>
      </c>
      <c r="G7720" s="175">
        <v>0</v>
      </c>
      <c r="H7720" s="175">
        <v>2193</v>
      </c>
      <c r="I7720" s="175">
        <v>145</v>
      </c>
      <c r="J7720" s="175">
        <v>0</v>
      </c>
      <c r="K7720" s="175">
        <v>0</v>
      </c>
      <c r="L7720" s="176">
        <v>0</v>
      </c>
      <c r="M7720" s="177">
        <v>1</v>
      </c>
    </row>
    <row r="7721" spans="1:13">
      <c r="A7721" s="166">
        <v>218</v>
      </c>
      <c r="B7721" s="167" t="s">
        <v>156</v>
      </c>
      <c r="C7721" s="168">
        <v>2017</v>
      </c>
      <c r="D7721" s="169">
        <v>0</v>
      </c>
      <c r="E7721" s="169">
        <v>0</v>
      </c>
      <c r="F7721" s="169">
        <v>0</v>
      </c>
      <c r="G7721" s="169">
        <v>0</v>
      </c>
      <c r="H7721" s="169">
        <v>94961</v>
      </c>
      <c r="I7721" s="169">
        <v>5949</v>
      </c>
      <c r="J7721" s="169">
        <v>-1360</v>
      </c>
      <c r="K7721" s="169">
        <v>56</v>
      </c>
      <c r="L7721" s="170">
        <v>-7</v>
      </c>
      <c r="M7721" s="171">
        <v>0</v>
      </c>
    </row>
    <row r="7722" spans="1:13">
      <c r="A7722" s="172">
        <v>218</v>
      </c>
      <c r="B7722" s="173" t="s">
        <v>156</v>
      </c>
      <c r="C7722" s="174">
        <v>2018</v>
      </c>
      <c r="D7722" s="175">
        <v>0</v>
      </c>
      <c r="E7722" s="175">
        <v>0</v>
      </c>
      <c r="F7722" s="175">
        <v>0</v>
      </c>
      <c r="G7722" s="175">
        <v>0</v>
      </c>
      <c r="H7722" s="175">
        <v>229845</v>
      </c>
      <c r="I7722" s="175">
        <v>76242</v>
      </c>
      <c r="J7722" s="175">
        <v>-1248</v>
      </c>
      <c r="K7722" s="175">
        <v>-948</v>
      </c>
      <c r="L7722" s="176">
        <v>-25</v>
      </c>
      <c r="M7722" s="177">
        <v>2</v>
      </c>
    </row>
    <row r="7723" spans="1:13">
      <c r="A7723" s="166">
        <v>218</v>
      </c>
      <c r="B7723" s="167" t="s">
        <v>156</v>
      </c>
      <c r="C7723" s="168">
        <v>2019</v>
      </c>
      <c r="D7723" s="169">
        <v>0</v>
      </c>
      <c r="E7723" s="169">
        <v>0</v>
      </c>
      <c r="F7723" s="169">
        <v>0</v>
      </c>
      <c r="G7723" s="169">
        <v>0</v>
      </c>
      <c r="H7723" s="169">
        <v>64055</v>
      </c>
      <c r="I7723" s="169">
        <v>10703</v>
      </c>
      <c r="J7723" s="169">
        <v>15320</v>
      </c>
      <c r="K7723" s="169">
        <v>1701</v>
      </c>
      <c r="L7723" s="170">
        <v>-11</v>
      </c>
      <c r="M7723" s="171">
        <v>3</v>
      </c>
    </row>
    <row r="7724" spans="1:13">
      <c r="A7724" s="172">
        <v>218</v>
      </c>
      <c r="B7724" s="173" t="s">
        <v>156</v>
      </c>
      <c r="C7724" s="174">
        <v>2020</v>
      </c>
      <c r="D7724" s="175">
        <v>35641100</v>
      </c>
      <c r="E7724" s="175">
        <v>180240100</v>
      </c>
      <c r="F7724" s="175">
        <v>2765100</v>
      </c>
      <c r="G7724" s="175">
        <v>18051000</v>
      </c>
      <c r="H7724" s="175">
        <v>1750152</v>
      </c>
      <c r="I7724" s="175">
        <v>181613</v>
      </c>
      <c r="J7724" s="175">
        <v>221208</v>
      </c>
      <c r="K7724" s="175">
        <v>13527</v>
      </c>
      <c r="L7724" s="176">
        <v>531</v>
      </c>
      <c r="M7724" s="177">
        <v>46</v>
      </c>
    </row>
    <row r="7725" spans="1:13">
      <c r="A7725" s="166">
        <v>219</v>
      </c>
      <c r="B7725" s="167" t="s">
        <v>174</v>
      </c>
      <c r="C7725" s="168">
        <v>1999</v>
      </c>
      <c r="D7725" s="169">
        <v>0</v>
      </c>
      <c r="E7725" s="169">
        <v>0</v>
      </c>
      <c r="F7725" s="169">
        <v>0</v>
      </c>
      <c r="G7725" s="169">
        <v>0</v>
      </c>
      <c r="H7725" s="169">
        <v>-3019.95</v>
      </c>
      <c r="I7725" s="169">
        <v>0</v>
      </c>
      <c r="J7725" s="169">
        <v>0</v>
      </c>
      <c r="K7725" s="169">
        <v>0</v>
      </c>
      <c r="L7725" s="170">
        <v>0</v>
      </c>
      <c r="M7725" s="171">
        <v>0</v>
      </c>
    </row>
    <row r="7726" spans="1:13">
      <c r="A7726" s="172">
        <v>219</v>
      </c>
      <c r="B7726" s="173" t="s">
        <v>174</v>
      </c>
      <c r="C7726" s="174">
        <v>2012</v>
      </c>
      <c r="D7726" s="175">
        <v>0</v>
      </c>
      <c r="E7726" s="175">
        <v>0</v>
      </c>
      <c r="F7726" s="175">
        <v>0</v>
      </c>
      <c r="G7726" s="175">
        <v>0</v>
      </c>
      <c r="H7726" s="175">
        <v>0</v>
      </c>
      <c r="I7726" s="175">
        <v>0</v>
      </c>
      <c r="J7726" s="175">
        <v>0</v>
      </c>
      <c r="K7726" s="175">
        <v>0</v>
      </c>
      <c r="L7726" s="176">
        <v>0</v>
      </c>
      <c r="M7726" s="177">
        <v>0</v>
      </c>
    </row>
    <row r="7727" spans="1:13">
      <c r="A7727" s="166">
        <v>219</v>
      </c>
      <c r="B7727" s="167" t="s">
        <v>174</v>
      </c>
      <c r="C7727" s="168">
        <v>2013</v>
      </c>
      <c r="D7727" s="169">
        <v>0</v>
      </c>
      <c r="E7727" s="169">
        <v>0</v>
      </c>
      <c r="F7727" s="169">
        <v>0</v>
      </c>
      <c r="G7727" s="169">
        <v>0</v>
      </c>
      <c r="H7727" s="169">
        <v>0</v>
      </c>
      <c r="I7727" s="169">
        <v>0</v>
      </c>
      <c r="J7727" s="169">
        <v>0</v>
      </c>
      <c r="K7727" s="169">
        <v>0</v>
      </c>
      <c r="L7727" s="170">
        <v>-1</v>
      </c>
      <c r="M7727" s="171">
        <v>0</v>
      </c>
    </row>
    <row r="7728" spans="1:13">
      <c r="A7728" s="172">
        <v>219</v>
      </c>
      <c r="B7728" s="173" t="s">
        <v>174</v>
      </c>
      <c r="C7728" s="174">
        <v>2014</v>
      </c>
      <c r="D7728" s="175">
        <v>0</v>
      </c>
      <c r="E7728" s="175">
        <v>0</v>
      </c>
      <c r="F7728" s="175">
        <v>0</v>
      </c>
      <c r="G7728" s="175">
        <v>0</v>
      </c>
      <c r="H7728" s="175">
        <v>-24597</v>
      </c>
      <c r="I7728" s="175">
        <v>0</v>
      </c>
      <c r="J7728" s="175">
        <v>-1656</v>
      </c>
      <c r="K7728" s="175">
        <v>-9</v>
      </c>
      <c r="L7728" s="176">
        <v>-1</v>
      </c>
      <c r="M7728" s="177">
        <v>0</v>
      </c>
    </row>
    <row r="7729" spans="1:13">
      <c r="A7729" s="166">
        <v>219</v>
      </c>
      <c r="B7729" s="167" t="s">
        <v>174</v>
      </c>
      <c r="C7729" s="168">
        <v>2015</v>
      </c>
      <c r="D7729" s="169">
        <v>0</v>
      </c>
      <c r="E7729" s="169">
        <v>0</v>
      </c>
      <c r="F7729" s="169">
        <v>0</v>
      </c>
      <c r="G7729" s="169">
        <v>0</v>
      </c>
      <c r="H7729" s="169">
        <v>3452</v>
      </c>
      <c r="I7729" s="169">
        <v>95</v>
      </c>
      <c r="J7729" s="169">
        <v>8000</v>
      </c>
      <c r="K7729" s="169">
        <v>-75</v>
      </c>
      <c r="L7729" s="170">
        <v>-1</v>
      </c>
      <c r="M7729" s="171">
        <v>0</v>
      </c>
    </row>
    <row r="7730" spans="1:13">
      <c r="A7730" s="172">
        <v>219</v>
      </c>
      <c r="B7730" s="173" t="s">
        <v>174</v>
      </c>
      <c r="C7730" s="174">
        <v>2016</v>
      </c>
      <c r="D7730" s="175">
        <v>0</v>
      </c>
      <c r="E7730" s="175">
        <v>0</v>
      </c>
      <c r="F7730" s="175">
        <v>0</v>
      </c>
      <c r="G7730" s="175">
        <v>0</v>
      </c>
      <c r="H7730" s="175">
        <v>7318</v>
      </c>
      <c r="I7730" s="175">
        <v>5337</v>
      </c>
      <c r="J7730" s="175">
        <v>8000</v>
      </c>
      <c r="K7730" s="175">
        <v>0</v>
      </c>
      <c r="L7730" s="176">
        <v>0</v>
      </c>
      <c r="M7730" s="177">
        <v>0</v>
      </c>
    </row>
    <row r="7731" spans="1:13">
      <c r="A7731" s="166">
        <v>219</v>
      </c>
      <c r="B7731" s="167" t="s">
        <v>174</v>
      </c>
      <c r="C7731" s="168">
        <v>2017</v>
      </c>
      <c r="D7731" s="169">
        <v>0</v>
      </c>
      <c r="E7731" s="169">
        <v>0</v>
      </c>
      <c r="F7731" s="169">
        <v>0</v>
      </c>
      <c r="G7731" s="169">
        <v>0</v>
      </c>
      <c r="H7731" s="169">
        <v>79543</v>
      </c>
      <c r="I7731" s="169">
        <v>60849</v>
      </c>
      <c r="J7731" s="169">
        <v>208</v>
      </c>
      <c r="K7731" s="169">
        <v>-79</v>
      </c>
      <c r="L7731" s="170">
        <v>-83</v>
      </c>
      <c r="M7731" s="171">
        <v>5</v>
      </c>
    </row>
    <row r="7732" spans="1:13">
      <c r="A7732" s="172">
        <v>219</v>
      </c>
      <c r="B7732" s="173" t="s">
        <v>174</v>
      </c>
      <c r="C7732" s="174">
        <v>2018</v>
      </c>
      <c r="D7732" s="175">
        <v>0</v>
      </c>
      <c r="E7732" s="175">
        <v>0</v>
      </c>
      <c r="F7732" s="175">
        <v>0</v>
      </c>
      <c r="G7732" s="175">
        <v>0</v>
      </c>
      <c r="H7732" s="175">
        <v>256823</v>
      </c>
      <c r="I7732" s="175">
        <v>183081</v>
      </c>
      <c r="J7732" s="175">
        <v>4512</v>
      </c>
      <c r="K7732" s="175">
        <v>1782</v>
      </c>
      <c r="L7732" s="176">
        <v>-94</v>
      </c>
      <c r="M7732" s="177">
        <v>-2</v>
      </c>
    </row>
    <row r="7733" spans="1:13">
      <c r="A7733" s="166">
        <v>219</v>
      </c>
      <c r="B7733" s="167" t="s">
        <v>174</v>
      </c>
      <c r="C7733" s="168">
        <v>2019</v>
      </c>
      <c r="D7733" s="169">
        <v>0</v>
      </c>
      <c r="E7733" s="169">
        <v>0</v>
      </c>
      <c r="F7733" s="169">
        <v>0</v>
      </c>
      <c r="G7733" s="169">
        <v>0</v>
      </c>
      <c r="H7733" s="169">
        <v>426354</v>
      </c>
      <c r="I7733" s="169">
        <v>70307</v>
      </c>
      <c r="J7733" s="169">
        <v>5344</v>
      </c>
      <c r="K7733" s="169">
        <v>51177</v>
      </c>
      <c r="L7733" s="170">
        <v>-112</v>
      </c>
      <c r="M7733" s="171">
        <v>-5</v>
      </c>
    </row>
    <row r="7734" spans="1:13">
      <c r="A7734" s="172">
        <v>219</v>
      </c>
      <c r="B7734" s="173" t="s">
        <v>174</v>
      </c>
      <c r="C7734" s="174">
        <v>2020</v>
      </c>
      <c r="D7734" s="175">
        <v>126054400</v>
      </c>
      <c r="E7734" s="175">
        <v>688223300</v>
      </c>
      <c r="F7734" s="175">
        <v>2550200</v>
      </c>
      <c r="G7734" s="175">
        <v>76267000</v>
      </c>
      <c r="H7734" s="175">
        <v>6013800</v>
      </c>
      <c r="I7734" s="175">
        <v>766026</v>
      </c>
      <c r="J7734" s="175">
        <v>202184</v>
      </c>
      <c r="K7734" s="175">
        <v>57090</v>
      </c>
      <c r="L7734" s="176">
        <v>2103</v>
      </c>
      <c r="M7734" s="177">
        <v>151</v>
      </c>
    </row>
    <row r="7735" spans="1:13">
      <c r="A7735" s="166">
        <v>220</v>
      </c>
      <c r="B7735" s="167" t="s">
        <v>184</v>
      </c>
      <c r="C7735" s="168">
        <v>2000</v>
      </c>
      <c r="D7735" s="169">
        <v>0</v>
      </c>
      <c r="E7735" s="169">
        <v>0</v>
      </c>
      <c r="F7735" s="169">
        <v>0</v>
      </c>
      <c r="G7735" s="169">
        <v>0</v>
      </c>
      <c r="H7735" s="169">
        <v>-2501.14</v>
      </c>
      <c r="I7735" s="169">
        <v>0</v>
      </c>
      <c r="J7735" s="169">
        <v>0</v>
      </c>
      <c r="K7735" s="169">
        <v>0</v>
      </c>
      <c r="L7735" s="170">
        <v>0</v>
      </c>
      <c r="M7735" s="171">
        <v>0</v>
      </c>
    </row>
    <row r="7736" spans="1:13">
      <c r="A7736" s="172">
        <v>220</v>
      </c>
      <c r="B7736" s="173" t="s">
        <v>184</v>
      </c>
      <c r="C7736" s="174">
        <v>2013</v>
      </c>
      <c r="D7736" s="175">
        <v>0</v>
      </c>
      <c r="E7736" s="175">
        <v>0</v>
      </c>
      <c r="F7736" s="175">
        <v>0</v>
      </c>
      <c r="G7736" s="175">
        <v>0</v>
      </c>
      <c r="H7736" s="175">
        <v>0</v>
      </c>
      <c r="I7736" s="175">
        <v>0</v>
      </c>
      <c r="J7736" s="175">
        <v>0</v>
      </c>
      <c r="K7736" s="175">
        <v>0</v>
      </c>
      <c r="L7736" s="176">
        <v>0</v>
      </c>
      <c r="M7736" s="177">
        <v>0</v>
      </c>
    </row>
    <row r="7737" spans="1:13">
      <c r="A7737" s="166">
        <v>220</v>
      </c>
      <c r="B7737" s="167" t="s">
        <v>184</v>
      </c>
      <c r="C7737" s="168">
        <v>2014</v>
      </c>
      <c r="D7737" s="169">
        <v>0</v>
      </c>
      <c r="E7737" s="169">
        <v>0</v>
      </c>
      <c r="F7737" s="169">
        <v>0</v>
      </c>
      <c r="G7737" s="169">
        <v>0</v>
      </c>
      <c r="H7737" s="169">
        <v>1221</v>
      </c>
      <c r="I7737" s="169">
        <v>74</v>
      </c>
      <c r="J7737" s="169">
        <v>0</v>
      </c>
      <c r="K7737" s="169">
        <v>0</v>
      </c>
      <c r="L7737" s="170">
        <v>0</v>
      </c>
      <c r="M7737" s="171">
        <v>0</v>
      </c>
    </row>
    <row r="7738" spans="1:13">
      <c r="A7738" s="172">
        <v>220</v>
      </c>
      <c r="B7738" s="173" t="s">
        <v>184</v>
      </c>
      <c r="C7738" s="174">
        <v>2015</v>
      </c>
      <c r="D7738" s="175">
        <v>0</v>
      </c>
      <c r="E7738" s="175">
        <v>0</v>
      </c>
      <c r="F7738" s="175">
        <v>0</v>
      </c>
      <c r="G7738" s="175">
        <v>0</v>
      </c>
      <c r="H7738" s="175">
        <v>28205</v>
      </c>
      <c r="I7738" s="175">
        <v>1519</v>
      </c>
      <c r="J7738" s="175">
        <v>0</v>
      </c>
      <c r="K7738" s="175">
        <v>0</v>
      </c>
      <c r="L7738" s="176">
        <v>1</v>
      </c>
      <c r="M7738" s="177">
        <v>0</v>
      </c>
    </row>
    <row r="7739" spans="1:13">
      <c r="A7739" s="166">
        <v>220</v>
      </c>
      <c r="B7739" s="167" t="s">
        <v>184</v>
      </c>
      <c r="C7739" s="168">
        <v>2016</v>
      </c>
      <c r="D7739" s="169">
        <v>0</v>
      </c>
      <c r="E7739" s="169">
        <v>0</v>
      </c>
      <c r="F7739" s="169">
        <v>0</v>
      </c>
      <c r="G7739" s="169">
        <v>0</v>
      </c>
      <c r="H7739" s="169">
        <v>-10939</v>
      </c>
      <c r="I7739" s="169">
        <v>1551</v>
      </c>
      <c r="J7739" s="169">
        <v>0</v>
      </c>
      <c r="K7739" s="169">
        <v>0</v>
      </c>
      <c r="L7739" s="170">
        <v>2</v>
      </c>
      <c r="M7739" s="171">
        <v>0</v>
      </c>
    </row>
    <row r="7740" spans="1:13">
      <c r="A7740" s="172">
        <v>220</v>
      </c>
      <c r="B7740" s="173" t="s">
        <v>184</v>
      </c>
      <c r="C7740" s="174">
        <v>2017</v>
      </c>
      <c r="D7740" s="175">
        <v>0</v>
      </c>
      <c r="E7740" s="175">
        <v>0</v>
      </c>
      <c r="F7740" s="175">
        <v>0</v>
      </c>
      <c r="G7740" s="175">
        <v>0</v>
      </c>
      <c r="H7740" s="175">
        <v>-4744</v>
      </c>
      <c r="I7740" s="175">
        <v>-4242</v>
      </c>
      <c r="J7740" s="175">
        <v>0</v>
      </c>
      <c r="K7740" s="175">
        <v>0</v>
      </c>
      <c r="L7740" s="176">
        <v>-1</v>
      </c>
      <c r="M7740" s="177">
        <v>2</v>
      </c>
    </row>
    <row r="7741" spans="1:13">
      <c r="A7741" s="166">
        <v>220</v>
      </c>
      <c r="B7741" s="167" t="s">
        <v>184</v>
      </c>
      <c r="C7741" s="168">
        <v>2018</v>
      </c>
      <c r="D7741" s="169">
        <v>0</v>
      </c>
      <c r="E7741" s="169">
        <v>0</v>
      </c>
      <c r="F7741" s="169">
        <v>0</v>
      </c>
      <c r="G7741" s="169">
        <v>0</v>
      </c>
      <c r="H7741" s="169">
        <v>25374</v>
      </c>
      <c r="I7741" s="169">
        <v>21425</v>
      </c>
      <c r="J7741" s="169">
        <v>-2976</v>
      </c>
      <c r="K7741" s="169">
        <v>-14</v>
      </c>
      <c r="L7741" s="170">
        <v>-38</v>
      </c>
      <c r="M7741" s="171">
        <v>3</v>
      </c>
    </row>
    <row r="7742" spans="1:13">
      <c r="A7742" s="172">
        <v>220</v>
      </c>
      <c r="B7742" s="173" t="s">
        <v>184</v>
      </c>
      <c r="C7742" s="174">
        <v>2019</v>
      </c>
      <c r="D7742" s="175">
        <v>0</v>
      </c>
      <c r="E7742" s="175">
        <v>0</v>
      </c>
      <c r="F7742" s="175">
        <v>0</v>
      </c>
      <c r="G7742" s="175">
        <v>0</v>
      </c>
      <c r="H7742" s="175">
        <v>80749</v>
      </c>
      <c r="I7742" s="175">
        <v>26888</v>
      </c>
      <c r="J7742" s="175">
        <v>35024</v>
      </c>
      <c r="K7742" s="175">
        <v>487</v>
      </c>
      <c r="L7742" s="176">
        <v>-38</v>
      </c>
      <c r="M7742" s="177">
        <v>-1</v>
      </c>
    </row>
    <row r="7743" spans="1:13">
      <c r="A7743" s="166">
        <v>220</v>
      </c>
      <c r="B7743" s="167" t="s">
        <v>184</v>
      </c>
      <c r="C7743" s="168">
        <v>2020</v>
      </c>
      <c r="D7743" s="169">
        <v>39237300</v>
      </c>
      <c r="E7743" s="169">
        <v>180547400</v>
      </c>
      <c r="F7743" s="169">
        <v>202500</v>
      </c>
      <c r="G7743" s="169">
        <v>10298000</v>
      </c>
      <c r="H7743" s="169">
        <v>1838250</v>
      </c>
      <c r="I7743" s="169">
        <v>164580</v>
      </c>
      <c r="J7743" s="169">
        <v>16016</v>
      </c>
      <c r="K7743" s="169">
        <v>7716</v>
      </c>
      <c r="L7743" s="170">
        <v>681</v>
      </c>
      <c r="M7743" s="171">
        <v>35</v>
      </c>
    </row>
    <row r="7744" spans="1:13">
      <c r="A7744" s="172">
        <v>221</v>
      </c>
      <c r="B7744" s="173" t="s">
        <v>41</v>
      </c>
      <c r="C7744" s="174">
        <v>1995</v>
      </c>
      <c r="D7744" s="175">
        <v>0</v>
      </c>
      <c r="E7744" s="175">
        <v>0</v>
      </c>
      <c r="F7744" s="175">
        <v>0</v>
      </c>
      <c r="G7744" s="175">
        <v>0</v>
      </c>
      <c r="H7744" s="175">
        <v>0</v>
      </c>
      <c r="I7744" s="175">
        <v>0</v>
      </c>
      <c r="J7744" s="175">
        <v>0</v>
      </c>
      <c r="K7744" s="175">
        <v>0</v>
      </c>
      <c r="L7744" s="176">
        <v>0</v>
      </c>
      <c r="M7744" s="177">
        <v>0</v>
      </c>
    </row>
    <row r="7745" spans="1:13">
      <c r="A7745" s="166">
        <v>221</v>
      </c>
      <c r="B7745" s="167" t="s">
        <v>41</v>
      </c>
      <c r="C7745" s="168">
        <v>1996</v>
      </c>
      <c r="D7745" s="169">
        <v>0</v>
      </c>
      <c r="E7745" s="169">
        <v>0</v>
      </c>
      <c r="F7745" s="169">
        <v>0</v>
      </c>
      <c r="G7745" s="169">
        <v>0</v>
      </c>
      <c r="H7745" s="169">
        <v>0</v>
      </c>
      <c r="I7745" s="169">
        <v>0</v>
      </c>
      <c r="J7745" s="169">
        <v>0</v>
      </c>
      <c r="K7745" s="169">
        <v>0</v>
      </c>
      <c r="L7745" s="170">
        <v>0</v>
      </c>
      <c r="M7745" s="171">
        <v>0</v>
      </c>
    </row>
    <row r="7746" spans="1:13">
      <c r="A7746" s="172">
        <v>221</v>
      </c>
      <c r="B7746" s="173" t="s">
        <v>41</v>
      </c>
      <c r="C7746" s="174">
        <v>1997</v>
      </c>
      <c r="D7746" s="175">
        <v>0</v>
      </c>
      <c r="E7746" s="175">
        <v>0</v>
      </c>
      <c r="F7746" s="175">
        <v>0</v>
      </c>
      <c r="G7746" s="175">
        <v>0</v>
      </c>
      <c r="H7746" s="175">
        <v>0</v>
      </c>
      <c r="I7746" s="175">
        <v>0</v>
      </c>
      <c r="J7746" s="175">
        <v>0</v>
      </c>
      <c r="K7746" s="175">
        <v>0</v>
      </c>
      <c r="L7746" s="176">
        <v>0</v>
      </c>
      <c r="M7746" s="177">
        <v>0</v>
      </c>
    </row>
    <row r="7747" spans="1:13">
      <c r="A7747" s="166">
        <v>221</v>
      </c>
      <c r="B7747" s="167" t="s">
        <v>41</v>
      </c>
      <c r="C7747" s="168">
        <v>2004</v>
      </c>
      <c r="D7747" s="169">
        <v>0</v>
      </c>
      <c r="E7747" s="169">
        <v>0</v>
      </c>
      <c r="F7747" s="169">
        <v>0</v>
      </c>
      <c r="G7747" s="169">
        <v>0</v>
      </c>
      <c r="H7747" s="169">
        <v>-1000</v>
      </c>
      <c r="I7747" s="169">
        <v>0</v>
      </c>
      <c r="J7747" s="169">
        <v>0</v>
      </c>
      <c r="K7747" s="169">
        <v>0</v>
      </c>
      <c r="L7747" s="170">
        <v>0</v>
      </c>
      <c r="M7747" s="171">
        <v>0</v>
      </c>
    </row>
    <row r="7748" spans="1:13">
      <c r="A7748" s="172">
        <v>221</v>
      </c>
      <c r="B7748" s="173" t="s">
        <v>41</v>
      </c>
      <c r="C7748" s="174">
        <v>2005</v>
      </c>
      <c r="D7748" s="175">
        <v>0</v>
      </c>
      <c r="E7748" s="175">
        <v>0</v>
      </c>
      <c r="F7748" s="175">
        <v>0</v>
      </c>
      <c r="G7748" s="175">
        <v>0</v>
      </c>
      <c r="H7748" s="175">
        <v>0</v>
      </c>
      <c r="I7748" s="175">
        <v>0</v>
      </c>
      <c r="J7748" s="175">
        <v>0</v>
      </c>
      <c r="K7748" s="175">
        <v>0</v>
      </c>
      <c r="L7748" s="176">
        <v>0</v>
      </c>
      <c r="M7748" s="177">
        <v>0</v>
      </c>
    </row>
    <row r="7749" spans="1:13">
      <c r="A7749" s="166">
        <v>221</v>
      </c>
      <c r="B7749" s="167" t="s">
        <v>41</v>
      </c>
      <c r="C7749" s="168">
        <v>2006</v>
      </c>
      <c r="D7749" s="169">
        <v>0</v>
      </c>
      <c r="E7749" s="169">
        <v>0</v>
      </c>
      <c r="F7749" s="169">
        <v>0</v>
      </c>
      <c r="G7749" s="169">
        <v>0</v>
      </c>
      <c r="H7749" s="169">
        <v>0</v>
      </c>
      <c r="I7749" s="169">
        <v>0</v>
      </c>
      <c r="J7749" s="169">
        <v>0</v>
      </c>
      <c r="K7749" s="169">
        <v>0</v>
      </c>
      <c r="L7749" s="170">
        <v>0</v>
      </c>
      <c r="M7749" s="171">
        <v>0</v>
      </c>
    </row>
    <row r="7750" spans="1:13">
      <c r="A7750" s="172">
        <v>221</v>
      </c>
      <c r="B7750" s="173" t="s">
        <v>41</v>
      </c>
      <c r="C7750" s="174">
        <v>2007</v>
      </c>
      <c r="D7750" s="175">
        <v>0</v>
      </c>
      <c r="E7750" s="175">
        <v>0</v>
      </c>
      <c r="F7750" s="175">
        <v>0</v>
      </c>
      <c r="G7750" s="175">
        <v>0</v>
      </c>
      <c r="H7750" s="175">
        <v>-2000</v>
      </c>
      <c r="I7750" s="175">
        <v>0</v>
      </c>
      <c r="J7750" s="175">
        <v>0</v>
      </c>
      <c r="K7750" s="175">
        <v>0</v>
      </c>
      <c r="L7750" s="176">
        <v>0</v>
      </c>
      <c r="M7750" s="177">
        <v>0</v>
      </c>
    </row>
    <row r="7751" spans="1:13">
      <c r="A7751" s="166">
        <v>221</v>
      </c>
      <c r="B7751" s="167" t="s">
        <v>41</v>
      </c>
      <c r="C7751" s="168">
        <v>2010</v>
      </c>
      <c r="D7751" s="169">
        <v>0</v>
      </c>
      <c r="E7751" s="169">
        <v>0</v>
      </c>
      <c r="F7751" s="169">
        <v>0</v>
      </c>
      <c r="G7751" s="169">
        <v>0</v>
      </c>
      <c r="H7751" s="169">
        <v>-6900</v>
      </c>
      <c r="I7751" s="169">
        <v>0</v>
      </c>
      <c r="J7751" s="169">
        <v>0</v>
      </c>
      <c r="K7751" s="169">
        <v>0</v>
      </c>
      <c r="L7751" s="170">
        <v>0</v>
      </c>
      <c r="M7751" s="171">
        <v>0</v>
      </c>
    </row>
    <row r="7752" spans="1:13">
      <c r="A7752" s="172">
        <v>221</v>
      </c>
      <c r="B7752" s="173" t="s">
        <v>41</v>
      </c>
      <c r="C7752" s="174">
        <v>2011</v>
      </c>
      <c r="D7752" s="175">
        <v>0</v>
      </c>
      <c r="E7752" s="175">
        <v>0</v>
      </c>
      <c r="F7752" s="175">
        <v>0</v>
      </c>
      <c r="G7752" s="175">
        <v>0</v>
      </c>
      <c r="H7752" s="175">
        <v>0</v>
      </c>
      <c r="I7752" s="175">
        <v>0</v>
      </c>
      <c r="J7752" s="175">
        <v>0</v>
      </c>
      <c r="K7752" s="175">
        <v>0</v>
      </c>
      <c r="L7752" s="176">
        <v>0</v>
      </c>
      <c r="M7752" s="177">
        <v>0</v>
      </c>
    </row>
    <row r="7753" spans="1:13">
      <c r="A7753" s="166">
        <v>221</v>
      </c>
      <c r="B7753" s="167" t="s">
        <v>41</v>
      </c>
      <c r="C7753" s="168">
        <v>2013</v>
      </c>
      <c r="D7753" s="169">
        <v>0</v>
      </c>
      <c r="E7753" s="169">
        <v>0</v>
      </c>
      <c r="F7753" s="169">
        <v>0</v>
      </c>
      <c r="G7753" s="169">
        <v>0</v>
      </c>
      <c r="H7753" s="169">
        <v>0</v>
      </c>
      <c r="I7753" s="169">
        <v>0</v>
      </c>
      <c r="J7753" s="169">
        <v>0</v>
      </c>
      <c r="K7753" s="169">
        <v>0</v>
      </c>
      <c r="L7753" s="170">
        <v>0</v>
      </c>
      <c r="M7753" s="171">
        <v>1</v>
      </c>
    </row>
    <row r="7754" spans="1:13">
      <c r="A7754" s="172">
        <v>221</v>
      </c>
      <c r="B7754" s="173" t="s">
        <v>41</v>
      </c>
      <c r="C7754" s="174">
        <v>2014</v>
      </c>
      <c r="D7754" s="175">
        <v>0</v>
      </c>
      <c r="E7754" s="175">
        <v>0</v>
      </c>
      <c r="F7754" s="175">
        <v>0</v>
      </c>
      <c r="G7754" s="175">
        <v>0</v>
      </c>
      <c r="H7754" s="175">
        <v>-600</v>
      </c>
      <c r="I7754" s="175">
        <v>0</v>
      </c>
      <c r="J7754" s="175">
        <v>660</v>
      </c>
      <c r="K7754" s="175">
        <v>1672</v>
      </c>
      <c r="L7754" s="176">
        <v>0</v>
      </c>
      <c r="M7754" s="177">
        <v>1</v>
      </c>
    </row>
    <row r="7755" spans="1:13">
      <c r="A7755" s="166">
        <v>221</v>
      </c>
      <c r="B7755" s="167" t="s">
        <v>41</v>
      </c>
      <c r="C7755" s="168">
        <v>2015</v>
      </c>
      <c r="D7755" s="169">
        <v>0</v>
      </c>
      <c r="E7755" s="169">
        <v>0</v>
      </c>
      <c r="F7755" s="169">
        <v>0</v>
      </c>
      <c r="G7755" s="169">
        <v>0</v>
      </c>
      <c r="H7755" s="169">
        <v>0</v>
      </c>
      <c r="I7755" s="169">
        <v>0</v>
      </c>
      <c r="J7755" s="169">
        <v>1232</v>
      </c>
      <c r="K7755" s="169">
        <v>1848</v>
      </c>
      <c r="L7755" s="170">
        <v>0</v>
      </c>
      <c r="M7755" s="171">
        <v>1</v>
      </c>
    </row>
    <row r="7756" spans="1:13">
      <c r="A7756" s="172">
        <v>221</v>
      </c>
      <c r="B7756" s="173" t="s">
        <v>41</v>
      </c>
      <c r="C7756" s="174">
        <v>2016</v>
      </c>
      <c r="D7756" s="175">
        <v>0</v>
      </c>
      <c r="E7756" s="175">
        <v>0</v>
      </c>
      <c r="F7756" s="175">
        <v>0</v>
      </c>
      <c r="G7756" s="175">
        <v>0</v>
      </c>
      <c r="H7756" s="175">
        <v>126234</v>
      </c>
      <c r="I7756" s="175">
        <v>18966</v>
      </c>
      <c r="J7756" s="175">
        <v>31064</v>
      </c>
      <c r="K7756" s="175">
        <v>2199</v>
      </c>
      <c r="L7756" s="176">
        <v>0</v>
      </c>
      <c r="M7756" s="177">
        <v>2</v>
      </c>
    </row>
    <row r="7757" spans="1:13">
      <c r="A7757" s="166">
        <v>221</v>
      </c>
      <c r="B7757" s="167" t="s">
        <v>41</v>
      </c>
      <c r="C7757" s="168">
        <v>2017</v>
      </c>
      <c r="D7757" s="169">
        <v>0</v>
      </c>
      <c r="E7757" s="169">
        <v>0</v>
      </c>
      <c r="F7757" s="169">
        <v>0</v>
      </c>
      <c r="G7757" s="169">
        <v>0</v>
      </c>
      <c r="H7757" s="169">
        <v>-179852</v>
      </c>
      <c r="I7757" s="169">
        <v>129013</v>
      </c>
      <c r="J7757" s="169">
        <v>45456</v>
      </c>
      <c r="K7757" s="169">
        <v>2535</v>
      </c>
      <c r="L7757" s="170">
        <v>1</v>
      </c>
      <c r="M7757" s="171">
        <v>1</v>
      </c>
    </row>
    <row r="7758" spans="1:13">
      <c r="A7758" s="172">
        <v>221</v>
      </c>
      <c r="B7758" s="173" t="s">
        <v>41</v>
      </c>
      <c r="C7758" s="174">
        <v>2018</v>
      </c>
      <c r="D7758" s="175">
        <v>0</v>
      </c>
      <c r="E7758" s="175">
        <v>0</v>
      </c>
      <c r="F7758" s="175">
        <v>0</v>
      </c>
      <c r="G7758" s="175">
        <v>0</v>
      </c>
      <c r="H7758" s="175">
        <v>316488</v>
      </c>
      <c r="I7758" s="175">
        <v>85618</v>
      </c>
      <c r="J7758" s="175">
        <v>57568</v>
      </c>
      <c r="K7758" s="175">
        <v>34143</v>
      </c>
      <c r="L7758" s="176">
        <v>1</v>
      </c>
      <c r="M7758" s="177">
        <v>-1</v>
      </c>
    </row>
    <row r="7759" spans="1:13">
      <c r="A7759" s="166">
        <v>221</v>
      </c>
      <c r="B7759" s="167" t="s">
        <v>41</v>
      </c>
      <c r="C7759" s="168">
        <v>2019</v>
      </c>
      <c r="D7759" s="169">
        <v>0</v>
      </c>
      <c r="E7759" s="169">
        <v>0</v>
      </c>
      <c r="F7759" s="169">
        <v>0</v>
      </c>
      <c r="G7759" s="169">
        <v>0</v>
      </c>
      <c r="H7759" s="169">
        <v>357496</v>
      </c>
      <c r="I7759" s="169">
        <v>35441.949999999997</v>
      </c>
      <c r="J7759" s="169">
        <v>26040</v>
      </c>
      <c r="K7759" s="169">
        <v>3736</v>
      </c>
      <c r="L7759" s="170">
        <v>5</v>
      </c>
      <c r="M7759" s="171">
        <v>-2</v>
      </c>
    </row>
    <row r="7760" spans="1:13">
      <c r="A7760" s="172">
        <v>221</v>
      </c>
      <c r="B7760" s="173" t="s">
        <v>41</v>
      </c>
      <c r="C7760" s="174">
        <v>2020</v>
      </c>
      <c r="D7760" s="175">
        <v>142718800</v>
      </c>
      <c r="E7760" s="175">
        <v>1111589000</v>
      </c>
      <c r="F7760" s="175">
        <v>2092800</v>
      </c>
      <c r="G7760" s="175">
        <v>77957000</v>
      </c>
      <c r="H7760" s="175">
        <v>8564637</v>
      </c>
      <c r="I7760" s="175">
        <v>1735944.25</v>
      </c>
      <c r="J7760" s="175">
        <v>159502</v>
      </c>
      <c r="K7760" s="175">
        <v>58376</v>
      </c>
      <c r="L7760" s="176">
        <v>1791</v>
      </c>
      <c r="M7760" s="177">
        <v>119</v>
      </c>
    </row>
    <row r="7761" spans="1:13">
      <c r="A7761" s="166">
        <v>222</v>
      </c>
      <c r="B7761" s="167" t="s">
        <v>185</v>
      </c>
      <c r="C7761" s="168">
        <v>2010</v>
      </c>
      <c r="D7761" s="169">
        <v>0</v>
      </c>
      <c r="E7761" s="169">
        <v>0</v>
      </c>
      <c r="F7761" s="169">
        <v>0</v>
      </c>
      <c r="G7761" s="169">
        <v>0</v>
      </c>
      <c r="H7761" s="169">
        <v>-1580</v>
      </c>
      <c r="I7761" s="169">
        <v>0</v>
      </c>
      <c r="J7761" s="169">
        <v>0</v>
      </c>
      <c r="K7761" s="169">
        <v>0</v>
      </c>
      <c r="L7761" s="170">
        <v>0</v>
      </c>
      <c r="M7761" s="171">
        <v>0</v>
      </c>
    </row>
    <row r="7762" spans="1:13">
      <c r="A7762" s="172">
        <v>222</v>
      </c>
      <c r="B7762" s="173" t="s">
        <v>185</v>
      </c>
      <c r="C7762" s="174">
        <v>2013</v>
      </c>
      <c r="D7762" s="175">
        <v>0</v>
      </c>
      <c r="E7762" s="175">
        <v>0</v>
      </c>
      <c r="F7762" s="175">
        <v>0</v>
      </c>
      <c r="G7762" s="175">
        <v>0</v>
      </c>
      <c r="H7762" s="175">
        <v>0</v>
      </c>
      <c r="I7762" s="175">
        <v>0</v>
      </c>
      <c r="J7762" s="175">
        <v>0</v>
      </c>
      <c r="K7762" s="175">
        <v>0</v>
      </c>
      <c r="L7762" s="176">
        <v>0</v>
      </c>
      <c r="M7762" s="177">
        <v>0</v>
      </c>
    </row>
    <row r="7763" spans="1:13">
      <c r="A7763" s="166">
        <v>222</v>
      </c>
      <c r="B7763" s="167" t="s">
        <v>185</v>
      </c>
      <c r="C7763" s="168">
        <v>2014</v>
      </c>
      <c r="D7763" s="169">
        <v>0</v>
      </c>
      <c r="E7763" s="169">
        <v>0</v>
      </c>
      <c r="F7763" s="169">
        <v>0</v>
      </c>
      <c r="G7763" s="169">
        <v>0</v>
      </c>
      <c r="H7763" s="169">
        <v>0</v>
      </c>
      <c r="I7763" s="169">
        <v>0</v>
      </c>
      <c r="J7763" s="169">
        <v>0</v>
      </c>
      <c r="K7763" s="169">
        <v>0</v>
      </c>
      <c r="L7763" s="170">
        <v>0</v>
      </c>
      <c r="M7763" s="171">
        <v>0</v>
      </c>
    </row>
    <row r="7764" spans="1:13">
      <c r="A7764" s="172">
        <v>222</v>
      </c>
      <c r="B7764" s="173" t="s">
        <v>185</v>
      </c>
      <c r="C7764" s="174">
        <v>2015</v>
      </c>
      <c r="D7764" s="175">
        <v>0</v>
      </c>
      <c r="E7764" s="175">
        <v>0</v>
      </c>
      <c r="F7764" s="175">
        <v>0</v>
      </c>
      <c r="G7764" s="175">
        <v>0</v>
      </c>
      <c r="H7764" s="175">
        <v>0</v>
      </c>
      <c r="I7764" s="175">
        <v>0</v>
      </c>
      <c r="J7764" s="175">
        <v>0</v>
      </c>
      <c r="K7764" s="175">
        <v>0</v>
      </c>
      <c r="L7764" s="176">
        <v>0</v>
      </c>
      <c r="M7764" s="177">
        <v>0</v>
      </c>
    </row>
    <row r="7765" spans="1:13">
      <c r="A7765" s="166">
        <v>222</v>
      </c>
      <c r="B7765" s="167" t="s">
        <v>185</v>
      </c>
      <c r="C7765" s="168">
        <v>2016</v>
      </c>
      <c r="D7765" s="169">
        <v>0</v>
      </c>
      <c r="E7765" s="169">
        <v>0</v>
      </c>
      <c r="F7765" s="169">
        <v>0</v>
      </c>
      <c r="G7765" s="169">
        <v>0</v>
      </c>
      <c r="H7765" s="169">
        <v>-577</v>
      </c>
      <c r="I7765" s="169">
        <v>596</v>
      </c>
      <c r="J7765" s="169">
        <v>0</v>
      </c>
      <c r="K7765" s="169">
        <v>0</v>
      </c>
      <c r="L7765" s="170">
        <v>0</v>
      </c>
      <c r="M7765" s="171">
        <v>0</v>
      </c>
    </row>
    <row r="7766" spans="1:13">
      <c r="A7766" s="172">
        <v>222</v>
      </c>
      <c r="B7766" s="173" t="s">
        <v>185</v>
      </c>
      <c r="C7766" s="174">
        <v>2017</v>
      </c>
      <c r="D7766" s="175">
        <v>0</v>
      </c>
      <c r="E7766" s="175">
        <v>0</v>
      </c>
      <c r="F7766" s="175">
        <v>0</v>
      </c>
      <c r="G7766" s="175">
        <v>0</v>
      </c>
      <c r="H7766" s="175">
        <v>-5181</v>
      </c>
      <c r="I7766" s="175">
        <v>1058</v>
      </c>
      <c r="J7766" s="175">
        <v>0</v>
      </c>
      <c r="K7766" s="175">
        <v>0</v>
      </c>
      <c r="L7766" s="176">
        <v>-8</v>
      </c>
      <c r="M7766" s="177">
        <v>6</v>
      </c>
    </row>
    <row r="7767" spans="1:13">
      <c r="A7767" s="166">
        <v>223</v>
      </c>
      <c r="B7767" s="167" t="s">
        <v>37</v>
      </c>
      <c r="C7767" s="168">
        <v>1997</v>
      </c>
      <c r="D7767" s="169">
        <v>0</v>
      </c>
      <c r="E7767" s="169">
        <v>0</v>
      </c>
      <c r="F7767" s="169">
        <v>0</v>
      </c>
      <c r="G7767" s="169">
        <v>0</v>
      </c>
      <c r="H7767" s="169">
        <v>0</v>
      </c>
      <c r="I7767" s="169">
        <v>0</v>
      </c>
      <c r="J7767" s="169">
        <v>0</v>
      </c>
      <c r="K7767" s="169">
        <v>0</v>
      </c>
      <c r="L7767" s="170">
        <v>0</v>
      </c>
      <c r="M7767" s="171">
        <v>0</v>
      </c>
    </row>
    <row r="7768" spans="1:13">
      <c r="A7768" s="172">
        <v>223</v>
      </c>
      <c r="B7768" s="173" t="s">
        <v>37</v>
      </c>
      <c r="C7768" s="174">
        <v>1998</v>
      </c>
      <c r="D7768" s="175">
        <v>0</v>
      </c>
      <c r="E7768" s="175">
        <v>0</v>
      </c>
      <c r="F7768" s="175">
        <v>0</v>
      </c>
      <c r="G7768" s="175">
        <v>0</v>
      </c>
      <c r="H7768" s="175">
        <v>0</v>
      </c>
      <c r="I7768" s="175">
        <v>0</v>
      </c>
      <c r="J7768" s="175">
        <v>0</v>
      </c>
      <c r="K7768" s="175">
        <v>0</v>
      </c>
      <c r="L7768" s="176">
        <v>0</v>
      </c>
      <c r="M7768" s="177">
        <v>0</v>
      </c>
    </row>
    <row r="7769" spans="1:13">
      <c r="A7769" s="166">
        <v>223</v>
      </c>
      <c r="B7769" s="167" t="s">
        <v>37</v>
      </c>
      <c r="C7769" s="168">
        <v>1999</v>
      </c>
      <c r="D7769" s="169">
        <v>0</v>
      </c>
      <c r="E7769" s="169">
        <v>0</v>
      </c>
      <c r="F7769" s="169">
        <v>0</v>
      </c>
      <c r="G7769" s="169">
        <v>0</v>
      </c>
      <c r="H7769" s="169">
        <v>-943.98</v>
      </c>
      <c r="I7769" s="169">
        <v>0</v>
      </c>
      <c r="J7769" s="169">
        <v>0</v>
      </c>
      <c r="K7769" s="169">
        <v>0</v>
      </c>
      <c r="L7769" s="170">
        <v>0</v>
      </c>
      <c r="M7769" s="171">
        <v>0</v>
      </c>
    </row>
    <row r="7770" spans="1:13">
      <c r="A7770" s="172">
        <v>223</v>
      </c>
      <c r="B7770" s="173" t="s">
        <v>37</v>
      </c>
      <c r="C7770" s="174">
        <v>2000</v>
      </c>
      <c r="D7770" s="175">
        <v>0</v>
      </c>
      <c r="E7770" s="175">
        <v>0</v>
      </c>
      <c r="F7770" s="175">
        <v>0</v>
      </c>
      <c r="G7770" s="175">
        <v>0</v>
      </c>
      <c r="H7770" s="175">
        <v>0</v>
      </c>
      <c r="I7770" s="175">
        <v>0</v>
      </c>
      <c r="J7770" s="175">
        <v>0</v>
      </c>
      <c r="K7770" s="175">
        <v>0</v>
      </c>
      <c r="L7770" s="176">
        <v>0</v>
      </c>
      <c r="M7770" s="177">
        <v>0</v>
      </c>
    </row>
    <row r="7771" spans="1:13">
      <c r="A7771" s="166">
        <v>223</v>
      </c>
      <c r="B7771" s="167" t="s">
        <v>37</v>
      </c>
      <c r="C7771" s="168">
        <v>2001</v>
      </c>
      <c r="D7771" s="169">
        <v>0</v>
      </c>
      <c r="E7771" s="169">
        <v>0</v>
      </c>
      <c r="F7771" s="169">
        <v>0</v>
      </c>
      <c r="G7771" s="169">
        <v>0</v>
      </c>
      <c r="H7771" s="169">
        <v>-3120</v>
      </c>
      <c r="I7771" s="169">
        <v>0</v>
      </c>
      <c r="J7771" s="169">
        <v>0</v>
      </c>
      <c r="K7771" s="169">
        <v>0</v>
      </c>
      <c r="L7771" s="170">
        <v>0</v>
      </c>
      <c r="M7771" s="171">
        <v>0</v>
      </c>
    </row>
    <row r="7772" spans="1:13">
      <c r="A7772" s="172">
        <v>223</v>
      </c>
      <c r="B7772" s="173" t="s">
        <v>37</v>
      </c>
      <c r="C7772" s="174">
        <v>2002</v>
      </c>
      <c r="D7772" s="175">
        <v>0</v>
      </c>
      <c r="E7772" s="175">
        <v>0</v>
      </c>
      <c r="F7772" s="175">
        <v>0</v>
      </c>
      <c r="G7772" s="175">
        <v>0</v>
      </c>
      <c r="H7772" s="175">
        <v>0</v>
      </c>
      <c r="I7772" s="175">
        <v>0</v>
      </c>
      <c r="J7772" s="175">
        <v>0</v>
      </c>
      <c r="K7772" s="175">
        <v>0</v>
      </c>
      <c r="L7772" s="176">
        <v>0</v>
      </c>
      <c r="M7772" s="177">
        <v>0</v>
      </c>
    </row>
    <row r="7773" spans="1:13">
      <c r="A7773" s="166">
        <v>223</v>
      </c>
      <c r="B7773" s="167" t="s">
        <v>37</v>
      </c>
      <c r="C7773" s="168">
        <v>2005</v>
      </c>
      <c r="D7773" s="169">
        <v>0</v>
      </c>
      <c r="E7773" s="169">
        <v>0</v>
      </c>
      <c r="F7773" s="169">
        <v>0</v>
      </c>
      <c r="G7773" s="169">
        <v>0</v>
      </c>
      <c r="H7773" s="169">
        <v>0</v>
      </c>
      <c r="I7773" s="169">
        <v>0</v>
      </c>
      <c r="J7773" s="169">
        <v>0</v>
      </c>
      <c r="K7773" s="169">
        <v>0</v>
      </c>
      <c r="L7773" s="170">
        <v>0</v>
      </c>
      <c r="M7773" s="171">
        <v>0</v>
      </c>
    </row>
    <row r="7774" spans="1:13">
      <c r="A7774" s="172">
        <v>223</v>
      </c>
      <c r="B7774" s="173" t="s">
        <v>37</v>
      </c>
      <c r="C7774" s="174">
        <v>2006</v>
      </c>
      <c r="D7774" s="175">
        <v>0</v>
      </c>
      <c r="E7774" s="175">
        <v>0</v>
      </c>
      <c r="F7774" s="175">
        <v>0</v>
      </c>
      <c r="G7774" s="175">
        <v>0</v>
      </c>
      <c r="H7774" s="175">
        <v>0</v>
      </c>
      <c r="I7774" s="175">
        <v>0</v>
      </c>
      <c r="J7774" s="175">
        <v>0</v>
      </c>
      <c r="K7774" s="175">
        <v>0</v>
      </c>
      <c r="L7774" s="176">
        <v>0</v>
      </c>
      <c r="M7774" s="177">
        <v>0</v>
      </c>
    </row>
    <row r="7775" spans="1:13">
      <c r="A7775" s="166">
        <v>223</v>
      </c>
      <c r="B7775" s="167" t="s">
        <v>37</v>
      </c>
      <c r="C7775" s="168">
        <v>2007</v>
      </c>
      <c r="D7775" s="169">
        <v>0</v>
      </c>
      <c r="E7775" s="169">
        <v>0</v>
      </c>
      <c r="F7775" s="169">
        <v>0</v>
      </c>
      <c r="G7775" s="169">
        <v>0</v>
      </c>
      <c r="H7775" s="169">
        <v>0</v>
      </c>
      <c r="I7775" s="169">
        <v>0</v>
      </c>
      <c r="J7775" s="169">
        <v>0</v>
      </c>
      <c r="K7775" s="169">
        <v>0</v>
      </c>
      <c r="L7775" s="170">
        <v>0</v>
      </c>
      <c r="M7775" s="171">
        <v>0</v>
      </c>
    </row>
    <row r="7776" spans="1:13">
      <c r="A7776" s="172">
        <v>223</v>
      </c>
      <c r="B7776" s="173" t="s">
        <v>37</v>
      </c>
      <c r="C7776" s="174">
        <v>2008</v>
      </c>
      <c r="D7776" s="175">
        <v>0</v>
      </c>
      <c r="E7776" s="175">
        <v>0</v>
      </c>
      <c r="F7776" s="175">
        <v>0</v>
      </c>
      <c r="G7776" s="175">
        <v>0</v>
      </c>
      <c r="H7776" s="175">
        <v>-1600</v>
      </c>
      <c r="I7776" s="175">
        <v>0</v>
      </c>
      <c r="J7776" s="175">
        <v>0</v>
      </c>
      <c r="K7776" s="175">
        <v>0</v>
      </c>
      <c r="L7776" s="176">
        <v>0</v>
      </c>
      <c r="M7776" s="177">
        <v>0</v>
      </c>
    </row>
    <row r="7777" spans="1:13">
      <c r="A7777" s="166">
        <v>223</v>
      </c>
      <c r="B7777" s="167" t="s">
        <v>37</v>
      </c>
      <c r="C7777" s="168">
        <v>2009</v>
      </c>
      <c r="D7777" s="169">
        <v>0</v>
      </c>
      <c r="E7777" s="169">
        <v>0</v>
      </c>
      <c r="F7777" s="169">
        <v>0</v>
      </c>
      <c r="G7777" s="169">
        <v>0</v>
      </c>
      <c r="H7777" s="169">
        <v>-4700</v>
      </c>
      <c r="I7777" s="169">
        <v>0</v>
      </c>
      <c r="J7777" s="169">
        <v>0</v>
      </c>
      <c r="K7777" s="169">
        <v>0</v>
      </c>
      <c r="L7777" s="170">
        <v>0</v>
      </c>
      <c r="M7777" s="171">
        <v>0</v>
      </c>
    </row>
    <row r="7778" spans="1:13">
      <c r="A7778" s="172">
        <v>223</v>
      </c>
      <c r="B7778" s="173" t="s">
        <v>37</v>
      </c>
      <c r="C7778" s="174">
        <v>2010</v>
      </c>
      <c r="D7778" s="175">
        <v>0</v>
      </c>
      <c r="E7778" s="175">
        <v>0</v>
      </c>
      <c r="F7778" s="175">
        <v>0</v>
      </c>
      <c r="G7778" s="175">
        <v>0</v>
      </c>
      <c r="H7778" s="175">
        <v>0</v>
      </c>
      <c r="I7778" s="175">
        <v>0</v>
      </c>
      <c r="J7778" s="175">
        <v>0</v>
      </c>
      <c r="K7778" s="175">
        <v>0</v>
      </c>
      <c r="L7778" s="176">
        <v>0</v>
      </c>
      <c r="M7778" s="177">
        <v>0</v>
      </c>
    </row>
    <row r="7779" spans="1:13">
      <c r="A7779" s="166">
        <v>223</v>
      </c>
      <c r="B7779" s="167" t="s">
        <v>37</v>
      </c>
      <c r="C7779" s="168">
        <v>2011</v>
      </c>
      <c r="D7779" s="169">
        <v>0</v>
      </c>
      <c r="E7779" s="169">
        <v>0</v>
      </c>
      <c r="F7779" s="169">
        <v>0</v>
      </c>
      <c r="G7779" s="169">
        <v>0</v>
      </c>
      <c r="H7779" s="169">
        <v>0</v>
      </c>
      <c r="I7779" s="169">
        <v>0</v>
      </c>
      <c r="J7779" s="169">
        <v>0</v>
      </c>
      <c r="K7779" s="169">
        <v>0</v>
      </c>
      <c r="L7779" s="170">
        <v>0</v>
      </c>
      <c r="M7779" s="171">
        <v>0</v>
      </c>
    </row>
    <row r="7780" spans="1:13">
      <c r="A7780" s="172">
        <v>223</v>
      </c>
      <c r="B7780" s="173" t="s">
        <v>37</v>
      </c>
      <c r="C7780" s="174">
        <v>2012</v>
      </c>
      <c r="D7780" s="175">
        <v>0</v>
      </c>
      <c r="E7780" s="175">
        <v>0</v>
      </c>
      <c r="F7780" s="175">
        <v>0</v>
      </c>
      <c r="G7780" s="175">
        <v>0</v>
      </c>
      <c r="H7780" s="175">
        <v>-4524</v>
      </c>
      <c r="I7780" s="175">
        <v>103</v>
      </c>
      <c r="J7780" s="175">
        <v>0</v>
      </c>
      <c r="K7780" s="175">
        <v>0</v>
      </c>
      <c r="L7780" s="176">
        <v>0</v>
      </c>
      <c r="M7780" s="177">
        <v>0</v>
      </c>
    </row>
    <row r="7781" spans="1:13">
      <c r="A7781" s="166">
        <v>223</v>
      </c>
      <c r="B7781" s="167" t="s">
        <v>37</v>
      </c>
      <c r="C7781" s="168">
        <v>2013</v>
      </c>
      <c r="D7781" s="169">
        <v>0</v>
      </c>
      <c r="E7781" s="169">
        <v>0</v>
      </c>
      <c r="F7781" s="169">
        <v>0</v>
      </c>
      <c r="G7781" s="169">
        <v>0</v>
      </c>
      <c r="H7781" s="169">
        <v>-771</v>
      </c>
      <c r="I7781" s="169">
        <v>15.5</v>
      </c>
      <c r="J7781" s="169">
        <v>0</v>
      </c>
      <c r="K7781" s="169">
        <v>0</v>
      </c>
      <c r="L7781" s="170">
        <v>0</v>
      </c>
      <c r="M7781" s="171">
        <v>1</v>
      </c>
    </row>
    <row r="7782" spans="1:13">
      <c r="A7782" s="172">
        <v>223</v>
      </c>
      <c r="B7782" s="173" t="s">
        <v>37</v>
      </c>
      <c r="C7782" s="174">
        <v>2014</v>
      </c>
      <c r="D7782" s="175">
        <v>0</v>
      </c>
      <c r="E7782" s="175">
        <v>0</v>
      </c>
      <c r="F7782" s="175">
        <v>0</v>
      </c>
      <c r="G7782" s="175">
        <v>0</v>
      </c>
      <c r="H7782" s="175">
        <v>0</v>
      </c>
      <c r="I7782" s="175">
        <v>0</v>
      </c>
      <c r="J7782" s="175">
        <v>0</v>
      </c>
      <c r="K7782" s="175">
        <v>0</v>
      </c>
      <c r="L7782" s="176">
        <v>0</v>
      </c>
      <c r="M7782" s="177">
        <v>1</v>
      </c>
    </row>
    <row r="7783" spans="1:13">
      <c r="A7783" s="166">
        <v>223</v>
      </c>
      <c r="B7783" s="167" t="s">
        <v>37</v>
      </c>
      <c r="C7783" s="168">
        <v>2015</v>
      </c>
      <c r="D7783" s="169">
        <v>0</v>
      </c>
      <c r="E7783" s="169">
        <v>0</v>
      </c>
      <c r="F7783" s="169">
        <v>0</v>
      </c>
      <c r="G7783" s="169">
        <v>0</v>
      </c>
      <c r="H7783" s="169">
        <v>0</v>
      </c>
      <c r="I7783" s="169">
        <v>-11829</v>
      </c>
      <c r="J7783" s="169">
        <v>0</v>
      </c>
      <c r="K7783" s="169">
        <v>0</v>
      </c>
      <c r="L7783" s="170">
        <v>0</v>
      </c>
      <c r="M7783" s="171">
        <v>1</v>
      </c>
    </row>
    <row r="7784" spans="1:13">
      <c r="A7784" s="172">
        <v>223</v>
      </c>
      <c r="B7784" s="173" t="s">
        <v>37</v>
      </c>
      <c r="C7784" s="174">
        <v>2016</v>
      </c>
      <c r="D7784" s="175">
        <v>0</v>
      </c>
      <c r="E7784" s="175">
        <v>0</v>
      </c>
      <c r="F7784" s="175">
        <v>0</v>
      </c>
      <c r="G7784" s="175">
        <v>0</v>
      </c>
      <c r="H7784" s="175">
        <v>17185</v>
      </c>
      <c r="I7784" s="175">
        <v>-2307</v>
      </c>
      <c r="J7784" s="175">
        <v>1856</v>
      </c>
      <c r="K7784" s="175">
        <v>-80</v>
      </c>
      <c r="L7784" s="176">
        <v>1</v>
      </c>
      <c r="M7784" s="177">
        <v>2</v>
      </c>
    </row>
    <row r="7785" spans="1:13">
      <c r="A7785" s="166">
        <v>223</v>
      </c>
      <c r="B7785" s="167" t="s">
        <v>37</v>
      </c>
      <c r="C7785" s="168">
        <v>2017</v>
      </c>
      <c r="D7785" s="169">
        <v>0</v>
      </c>
      <c r="E7785" s="169">
        <v>0</v>
      </c>
      <c r="F7785" s="169">
        <v>0</v>
      </c>
      <c r="G7785" s="169">
        <v>0</v>
      </c>
      <c r="H7785" s="169">
        <v>38479</v>
      </c>
      <c r="I7785" s="169">
        <v>15671.7</v>
      </c>
      <c r="J7785" s="169">
        <v>224</v>
      </c>
      <c r="K7785" s="169">
        <v>-287</v>
      </c>
      <c r="L7785" s="170">
        <v>0</v>
      </c>
      <c r="M7785" s="171">
        <v>1</v>
      </c>
    </row>
    <row r="7786" spans="1:13">
      <c r="A7786" s="172">
        <v>223</v>
      </c>
      <c r="B7786" s="173" t="s">
        <v>37</v>
      </c>
      <c r="C7786" s="174">
        <v>2018</v>
      </c>
      <c r="D7786" s="175">
        <v>0</v>
      </c>
      <c r="E7786" s="175">
        <v>0</v>
      </c>
      <c r="F7786" s="175">
        <v>0</v>
      </c>
      <c r="G7786" s="175">
        <v>0</v>
      </c>
      <c r="H7786" s="175">
        <v>210748</v>
      </c>
      <c r="I7786" s="175">
        <v>75748.05</v>
      </c>
      <c r="J7786" s="175">
        <v>-198433</v>
      </c>
      <c r="K7786" s="175">
        <v>3100</v>
      </c>
      <c r="L7786" s="176">
        <v>3</v>
      </c>
      <c r="M7786" s="177">
        <v>0</v>
      </c>
    </row>
    <row r="7787" spans="1:13">
      <c r="A7787" s="166">
        <v>223</v>
      </c>
      <c r="B7787" s="167" t="s">
        <v>37</v>
      </c>
      <c r="C7787" s="168">
        <v>2019</v>
      </c>
      <c r="D7787" s="169">
        <v>0</v>
      </c>
      <c r="E7787" s="169">
        <v>0</v>
      </c>
      <c r="F7787" s="169">
        <v>0</v>
      </c>
      <c r="G7787" s="169">
        <v>0</v>
      </c>
      <c r="H7787" s="169">
        <v>778500</v>
      </c>
      <c r="I7787" s="169">
        <v>68586.95</v>
      </c>
      <c r="J7787" s="169">
        <v>272879</v>
      </c>
      <c r="K7787" s="169">
        <v>6701</v>
      </c>
      <c r="L7787" s="170">
        <v>6</v>
      </c>
      <c r="M7787" s="171">
        <v>-4</v>
      </c>
    </row>
    <row r="7788" spans="1:13">
      <c r="A7788" s="172">
        <v>223</v>
      </c>
      <c r="B7788" s="173" t="s">
        <v>37</v>
      </c>
      <c r="C7788" s="174">
        <v>2020</v>
      </c>
      <c r="D7788" s="175">
        <v>233020500</v>
      </c>
      <c r="E7788" s="175">
        <v>1556524000</v>
      </c>
      <c r="F7788" s="175">
        <v>14532400</v>
      </c>
      <c r="G7788" s="175">
        <v>92605000</v>
      </c>
      <c r="H7788" s="175">
        <v>12785465</v>
      </c>
      <c r="I7788" s="175">
        <v>2305059.2000000002</v>
      </c>
      <c r="J7788" s="175">
        <v>1120568</v>
      </c>
      <c r="K7788" s="175">
        <v>65733</v>
      </c>
      <c r="L7788" s="176">
        <v>3282</v>
      </c>
      <c r="M7788" s="177">
        <v>230</v>
      </c>
    </row>
    <row r="7789" spans="1:13">
      <c r="A7789" s="166">
        <v>224</v>
      </c>
      <c r="B7789" s="167" t="s">
        <v>20</v>
      </c>
      <c r="C7789" s="168">
        <v>1987</v>
      </c>
      <c r="D7789" s="169">
        <v>0</v>
      </c>
      <c r="E7789" s="169">
        <v>0</v>
      </c>
      <c r="F7789" s="169">
        <v>0</v>
      </c>
      <c r="G7789" s="169">
        <v>0</v>
      </c>
      <c r="H7789" s="169">
        <v>0</v>
      </c>
      <c r="I7789" s="169">
        <v>0</v>
      </c>
      <c r="J7789" s="169">
        <v>0</v>
      </c>
      <c r="K7789" s="169">
        <v>0</v>
      </c>
      <c r="L7789" s="170">
        <v>0</v>
      </c>
      <c r="M7789" s="171">
        <v>0</v>
      </c>
    </row>
    <row r="7790" spans="1:13">
      <c r="A7790" s="172">
        <v>224</v>
      </c>
      <c r="B7790" s="173" t="s">
        <v>20</v>
      </c>
      <c r="C7790" s="174">
        <v>1988</v>
      </c>
      <c r="D7790" s="175">
        <v>0</v>
      </c>
      <c r="E7790" s="175">
        <v>0</v>
      </c>
      <c r="F7790" s="175">
        <v>0</v>
      </c>
      <c r="G7790" s="175">
        <v>0</v>
      </c>
      <c r="H7790" s="175">
        <v>0</v>
      </c>
      <c r="I7790" s="175">
        <v>0</v>
      </c>
      <c r="J7790" s="175">
        <v>0</v>
      </c>
      <c r="K7790" s="175">
        <v>0</v>
      </c>
      <c r="L7790" s="176">
        <v>0</v>
      </c>
      <c r="M7790" s="177">
        <v>0</v>
      </c>
    </row>
    <row r="7791" spans="1:13">
      <c r="A7791" s="166">
        <v>224</v>
      </c>
      <c r="B7791" s="167" t="s">
        <v>20</v>
      </c>
      <c r="C7791" s="168">
        <v>1989</v>
      </c>
      <c r="D7791" s="169">
        <v>0</v>
      </c>
      <c r="E7791" s="169">
        <v>0</v>
      </c>
      <c r="F7791" s="169">
        <v>0</v>
      </c>
      <c r="G7791" s="169">
        <v>0</v>
      </c>
      <c r="H7791" s="169">
        <v>0</v>
      </c>
      <c r="I7791" s="169">
        <v>0</v>
      </c>
      <c r="J7791" s="169">
        <v>0</v>
      </c>
      <c r="K7791" s="169">
        <v>0</v>
      </c>
      <c r="L7791" s="170">
        <v>0</v>
      </c>
      <c r="M7791" s="171">
        <v>0</v>
      </c>
    </row>
    <row r="7792" spans="1:13">
      <c r="A7792" s="172">
        <v>224</v>
      </c>
      <c r="B7792" s="173" t="s">
        <v>20</v>
      </c>
      <c r="C7792" s="174">
        <v>1990</v>
      </c>
      <c r="D7792" s="175">
        <v>0</v>
      </c>
      <c r="E7792" s="175">
        <v>0</v>
      </c>
      <c r="F7792" s="175">
        <v>0</v>
      </c>
      <c r="G7792" s="175">
        <v>0</v>
      </c>
      <c r="H7792" s="175">
        <v>0</v>
      </c>
      <c r="I7792" s="175">
        <v>0</v>
      </c>
      <c r="J7792" s="175">
        <v>0</v>
      </c>
      <c r="K7792" s="175">
        <v>0</v>
      </c>
      <c r="L7792" s="176">
        <v>0</v>
      </c>
      <c r="M7792" s="177">
        <v>0</v>
      </c>
    </row>
    <row r="7793" spans="1:13">
      <c r="A7793" s="166">
        <v>224</v>
      </c>
      <c r="B7793" s="167" t="s">
        <v>20</v>
      </c>
      <c r="C7793" s="168">
        <v>1991</v>
      </c>
      <c r="D7793" s="169">
        <v>0</v>
      </c>
      <c r="E7793" s="169">
        <v>0</v>
      </c>
      <c r="F7793" s="169">
        <v>0</v>
      </c>
      <c r="G7793" s="169">
        <v>0</v>
      </c>
      <c r="H7793" s="169">
        <v>0</v>
      </c>
      <c r="I7793" s="169">
        <v>0</v>
      </c>
      <c r="J7793" s="169">
        <v>0</v>
      </c>
      <c r="K7793" s="169">
        <v>0</v>
      </c>
      <c r="L7793" s="170">
        <v>0</v>
      </c>
      <c r="M7793" s="171">
        <v>0</v>
      </c>
    </row>
    <row r="7794" spans="1:13">
      <c r="A7794" s="172">
        <v>224</v>
      </c>
      <c r="B7794" s="173" t="s">
        <v>20</v>
      </c>
      <c r="C7794" s="174">
        <v>1992</v>
      </c>
      <c r="D7794" s="175">
        <v>0</v>
      </c>
      <c r="E7794" s="175">
        <v>0</v>
      </c>
      <c r="F7794" s="175">
        <v>0</v>
      </c>
      <c r="G7794" s="175">
        <v>0</v>
      </c>
      <c r="H7794" s="175">
        <v>0</v>
      </c>
      <c r="I7794" s="175">
        <v>0</v>
      </c>
      <c r="J7794" s="175">
        <v>0</v>
      </c>
      <c r="K7794" s="175">
        <v>0</v>
      </c>
      <c r="L7794" s="176">
        <v>0</v>
      </c>
      <c r="M7794" s="177">
        <v>0</v>
      </c>
    </row>
    <row r="7795" spans="1:13">
      <c r="A7795" s="166">
        <v>224</v>
      </c>
      <c r="B7795" s="167" t="s">
        <v>20</v>
      </c>
      <c r="C7795" s="168">
        <v>1993</v>
      </c>
      <c r="D7795" s="169">
        <v>0</v>
      </c>
      <c r="E7795" s="169">
        <v>0</v>
      </c>
      <c r="F7795" s="169">
        <v>0</v>
      </c>
      <c r="G7795" s="169">
        <v>0</v>
      </c>
      <c r="H7795" s="169">
        <v>0</v>
      </c>
      <c r="I7795" s="169">
        <v>0</v>
      </c>
      <c r="J7795" s="169">
        <v>0</v>
      </c>
      <c r="K7795" s="169">
        <v>0</v>
      </c>
      <c r="L7795" s="170">
        <v>0</v>
      </c>
      <c r="M7795" s="171">
        <v>0</v>
      </c>
    </row>
    <row r="7796" spans="1:13">
      <c r="A7796" s="172">
        <v>224</v>
      </c>
      <c r="B7796" s="173" t="s">
        <v>20</v>
      </c>
      <c r="C7796" s="174">
        <v>1994</v>
      </c>
      <c r="D7796" s="175">
        <v>0</v>
      </c>
      <c r="E7796" s="175">
        <v>0</v>
      </c>
      <c r="F7796" s="175">
        <v>0</v>
      </c>
      <c r="G7796" s="175">
        <v>0</v>
      </c>
      <c r="H7796" s="175">
        <v>0</v>
      </c>
      <c r="I7796" s="175">
        <v>0</v>
      </c>
      <c r="J7796" s="175">
        <v>0</v>
      </c>
      <c r="K7796" s="175">
        <v>0</v>
      </c>
      <c r="L7796" s="176">
        <v>0</v>
      </c>
      <c r="M7796" s="177">
        <v>0</v>
      </c>
    </row>
    <row r="7797" spans="1:13">
      <c r="A7797" s="166">
        <v>224</v>
      </c>
      <c r="B7797" s="167" t="s">
        <v>20</v>
      </c>
      <c r="C7797" s="168">
        <v>1995</v>
      </c>
      <c r="D7797" s="169">
        <v>0</v>
      </c>
      <c r="E7797" s="169">
        <v>0</v>
      </c>
      <c r="F7797" s="169">
        <v>0</v>
      </c>
      <c r="G7797" s="169">
        <v>0</v>
      </c>
      <c r="H7797" s="169">
        <v>0</v>
      </c>
      <c r="I7797" s="169">
        <v>0</v>
      </c>
      <c r="J7797" s="169">
        <v>0</v>
      </c>
      <c r="K7797" s="169">
        <v>0</v>
      </c>
      <c r="L7797" s="170">
        <v>0</v>
      </c>
      <c r="M7797" s="171">
        <v>0</v>
      </c>
    </row>
    <row r="7798" spans="1:13">
      <c r="A7798" s="172">
        <v>224</v>
      </c>
      <c r="B7798" s="173" t="s">
        <v>20</v>
      </c>
      <c r="C7798" s="174">
        <v>1996</v>
      </c>
      <c r="D7798" s="175">
        <v>0</v>
      </c>
      <c r="E7798" s="175">
        <v>0</v>
      </c>
      <c r="F7798" s="175">
        <v>0</v>
      </c>
      <c r="G7798" s="175">
        <v>0</v>
      </c>
      <c r="H7798" s="175">
        <v>0</v>
      </c>
      <c r="I7798" s="175">
        <v>0</v>
      </c>
      <c r="J7798" s="175">
        <v>0</v>
      </c>
      <c r="K7798" s="175">
        <v>0</v>
      </c>
      <c r="L7798" s="176">
        <v>0</v>
      </c>
      <c r="M7798" s="177">
        <v>0</v>
      </c>
    </row>
    <row r="7799" spans="1:13">
      <c r="A7799" s="166">
        <v>224</v>
      </c>
      <c r="B7799" s="167" t="s">
        <v>20</v>
      </c>
      <c r="C7799" s="168">
        <v>1997</v>
      </c>
      <c r="D7799" s="169">
        <v>0</v>
      </c>
      <c r="E7799" s="169">
        <v>0</v>
      </c>
      <c r="F7799" s="169">
        <v>0</v>
      </c>
      <c r="G7799" s="169">
        <v>0</v>
      </c>
      <c r="H7799" s="169">
        <v>0</v>
      </c>
      <c r="I7799" s="169">
        <v>0</v>
      </c>
      <c r="J7799" s="169">
        <v>0</v>
      </c>
      <c r="K7799" s="169">
        <v>0</v>
      </c>
      <c r="L7799" s="170">
        <v>0</v>
      </c>
      <c r="M7799" s="171">
        <v>0</v>
      </c>
    </row>
    <row r="7800" spans="1:13">
      <c r="A7800" s="172">
        <v>224</v>
      </c>
      <c r="B7800" s="173" t="s">
        <v>20</v>
      </c>
      <c r="C7800" s="174">
        <v>1998</v>
      </c>
      <c r="D7800" s="175">
        <v>0</v>
      </c>
      <c r="E7800" s="175">
        <v>0</v>
      </c>
      <c r="F7800" s="175">
        <v>0</v>
      </c>
      <c r="G7800" s="175">
        <v>0</v>
      </c>
      <c r="H7800" s="175">
        <v>0</v>
      </c>
      <c r="I7800" s="175">
        <v>0</v>
      </c>
      <c r="J7800" s="175">
        <v>0</v>
      </c>
      <c r="K7800" s="175">
        <v>0</v>
      </c>
      <c r="L7800" s="176">
        <v>0</v>
      </c>
      <c r="M7800" s="177">
        <v>0</v>
      </c>
    </row>
    <row r="7801" spans="1:13">
      <c r="A7801" s="166">
        <v>224</v>
      </c>
      <c r="B7801" s="167" t="s">
        <v>20</v>
      </c>
      <c r="C7801" s="168">
        <v>1999</v>
      </c>
      <c r="D7801" s="169">
        <v>0</v>
      </c>
      <c r="E7801" s="169">
        <v>0</v>
      </c>
      <c r="F7801" s="169">
        <v>0</v>
      </c>
      <c r="G7801" s="169">
        <v>0</v>
      </c>
      <c r="H7801" s="169">
        <v>0</v>
      </c>
      <c r="I7801" s="169">
        <v>0</v>
      </c>
      <c r="J7801" s="169">
        <v>0</v>
      </c>
      <c r="K7801" s="169">
        <v>0</v>
      </c>
      <c r="L7801" s="170">
        <v>0</v>
      </c>
      <c r="M7801" s="171">
        <v>0</v>
      </c>
    </row>
    <row r="7802" spans="1:13">
      <c r="A7802" s="172">
        <v>224</v>
      </c>
      <c r="B7802" s="173" t="s">
        <v>20</v>
      </c>
      <c r="C7802" s="174">
        <v>2000</v>
      </c>
      <c r="D7802" s="175">
        <v>0</v>
      </c>
      <c r="E7802" s="175">
        <v>0</v>
      </c>
      <c r="F7802" s="175">
        <v>0</v>
      </c>
      <c r="G7802" s="175">
        <v>0</v>
      </c>
      <c r="H7802" s="175">
        <v>0</v>
      </c>
      <c r="I7802" s="175">
        <v>0</v>
      </c>
      <c r="J7802" s="175">
        <v>0</v>
      </c>
      <c r="K7802" s="175">
        <v>0</v>
      </c>
      <c r="L7802" s="176">
        <v>0</v>
      </c>
      <c r="M7802" s="177">
        <v>0</v>
      </c>
    </row>
    <row r="7803" spans="1:13">
      <c r="A7803" s="166">
        <v>224</v>
      </c>
      <c r="B7803" s="167" t="s">
        <v>20</v>
      </c>
      <c r="C7803" s="168">
        <v>2001</v>
      </c>
      <c r="D7803" s="169">
        <v>0</v>
      </c>
      <c r="E7803" s="169">
        <v>0</v>
      </c>
      <c r="F7803" s="169">
        <v>0</v>
      </c>
      <c r="G7803" s="169">
        <v>0</v>
      </c>
      <c r="H7803" s="169">
        <v>0</v>
      </c>
      <c r="I7803" s="169">
        <v>0</v>
      </c>
      <c r="J7803" s="169">
        <v>0</v>
      </c>
      <c r="K7803" s="169">
        <v>0</v>
      </c>
      <c r="L7803" s="170">
        <v>0</v>
      </c>
      <c r="M7803" s="171">
        <v>0</v>
      </c>
    </row>
    <row r="7804" spans="1:13">
      <c r="A7804" s="172">
        <v>224</v>
      </c>
      <c r="B7804" s="173" t="s">
        <v>20</v>
      </c>
      <c r="C7804" s="174">
        <v>2002</v>
      </c>
      <c r="D7804" s="175">
        <v>0</v>
      </c>
      <c r="E7804" s="175">
        <v>0</v>
      </c>
      <c r="F7804" s="175">
        <v>0</v>
      </c>
      <c r="G7804" s="175">
        <v>0</v>
      </c>
      <c r="H7804" s="175">
        <v>0</v>
      </c>
      <c r="I7804" s="175">
        <v>0</v>
      </c>
      <c r="J7804" s="175">
        <v>0</v>
      </c>
      <c r="K7804" s="175">
        <v>0</v>
      </c>
      <c r="L7804" s="176">
        <v>0</v>
      </c>
      <c r="M7804" s="177">
        <v>0</v>
      </c>
    </row>
    <row r="7805" spans="1:13">
      <c r="A7805" s="166">
        <v>224</v>
      </c>
      <c r="B7805" s="167" t="s">
        <v>20</v>
      </c>
      <c r="C7805" s="168">
        <v>2003</v>
      </c>
      <c r="D7805" s="169">
        <v>0</v>
      </c>
      <c r="E7805" s="169">
        <v>0</v>
      </c>
      <c r="F7805" s="169">
        <v>0</v>
      </c>
      <c r="G7805" s="169">
        <v>0</v>
      </c>
      <c r="H7805" s="169">
        <v>0</v>
      </c>
      <c r="I7805" s="169">
        <v>0</v>
      </c>
      <c r="J7805" s="169">
        <v>0</v>
      </c>
      <c r="K7805" s="169">
        <v>0</v>
      </c>
      <c r="L7805" s="170">
        <v>0</v>
      </c>
      <c r="M7805" s="171">
        <v>0</v>
      </c>
    </row>
    <row r="7806" spans="1:13">
      <c r="A7806" s="172">
        <v>224</v>
      </c>
      <c r="B7806" s="173" t="s">
        <v>20</v>
      </c>
      <c r="C7806" s="174">
        <v>2004</v>
      </c>
      <c r="D7806" s="175">
        <v>0</v>
      </c>
      <c r="E7806" s="175">
        <v>0</v>
      </c>
      <c r="F7806" s="175">
        <v>0</v>
      </c>
      <c r="G7806" s="175">
        <v>0</v>
      </c>
      <c r="H7806" s="175">
        <v>0</v>
      </c>
      <c r="I7806" s="175">
        <v>0</v>
      </c>
      <c r="J7806" s="175">
        <v>0</v>
      </c>
      <c r="K7806" s="175">
        <v>0</v>
      </c>
      <c r="L7806" s="176">
        <v>0</v>
      </c>
      <c r="M7806" s="177">
        <v>0</v>
      </c>
    </row>
    <row r="7807" spans="1:13">
      <c r="A7807" s="166">
        <v>224</v>
      </c>
      <c r="B7807" s="167" t="s">
        <v>20</v>
      </c>
      <c r="C7807" s="168">
        <v>2005</v>
      </c>
      <c r="D7807" s="169">
        <v>0</v>
      </c>
      <c r="E7807" s="169">
        <v>0</v>
      </c>
      <c r="F7807" s="169">
        <v>0</v>
      </c>
      <c r="G7807" s="169">
        <v>0</v>
      </c>
      <c r="H7807" s="169">
        <v>0</v>
      </c>
      <c r="I7807" s="169">
        <v>0</v>
      </c>
      <c r="J7807" s="169">
        <v>0</v>
      </c>
      <c r="K7807" s="169">
        <v>0</v>
      </c>
      <c r="L7807" s="170">
        <v>0</v>
      </c>
      <c r="M7807" s="171">
        <v>0</v>
      </c>
    </row>
    <row r="7808" spans="1:13">
      <c r="A7808" s="172">
        <v>224</v>
      </c>
      <c r="B7808" s="173" t="s">
        <v>20</v>
      </c>
      <c r="C7808" s="174">
        <v>2006</v>
      </c>
      <c r="D7808" s="175">
        <v>0</v>
      </c>
      <c r="E7808" s="175">
        <v>0</v>
      </c>
      <c r="F7808" s="175">
        <v>0</v>
      </c>
      <c r="G7808" s="175">
        <v>0</v>
      </c>
      <c r="H7808" s="175">
        <v>0</v>
      </c>
      <c r="I7808" s="175">
        <v>0</v>
      </c>
      <c r="J7808" s="175">
        <v>0</v>
      </c>
      <c r="K7808" s="175">
        <v>0</v>
      </c>
      <c r="L7808" s="176">
        <v>0</v>
      </c>
      <c r="M7808" s="177">
        <v>0</v>
      </c>
    </row>
    <row r="7809" spans="1:13">
      <c r="A7809" s="166">
        <v>224</v>
      </c>
      <c r="B7809" s="167" t="s">
        <v>20</v>
      </c>
      <c r="C7809" s="168">
        <v>2007</v>
      </c>
      <c r="D7809" s="169">
        <v>0</v>
      </c>
      <c r="E7809" s="169">
        <v>0</v>
      </c>
      <c r="F7809" s="169">
        <v>0</v>
      </c>
      <c r="G7809" s="169">
        <v>0</v>
      </c>
      <c r="H7809" s="169">
        <v>-1000</v>
      </c>
      <c r="I7809" s="169">
        <v>0</v>
      </c>
      <c r="J7809" s="169">
        <v>0</v>
      </c>
      <c r="K7809" s="169">
        <v>0</v>
      </c>
      <c r="L7809" s="170">
        <v>0</v>
      </c>
      <c r="M7809" s="171">
        <v>0</v>
      </c>
    </row>
    <row r="7810" spans="1:13">
      <c r="A7810" s="172">
        <v>224</v>
      </c>
      <c r="B7810" s="173" t="s">
        <v>20</v>
      </c>
      <c r="C7810" s="174">
        <v>2008</v>
      </c>
      <c r="D7810" s="175">
        <v>0</v>
      </c>
      <c r="E7810" s="175">
        <v>0</v>
      </c>
      <c r="F7810" s="175">
        <v>0</v>
      </c>
      <c r="G7810" s="175">
        <v>0</v>
      </c>
      <c r="H7810" s="175">
        <v>-400</v>
      </c>
      <c r="I7810" s="175">
        <v>0</v>
      </c>
      <c r="J7810" s="175">
        <v>0</v>
      </c>
      <c r="K7810" s="175">
        <v>0</v>
      </c>
      <c r="L7810" s="176">
        <v>0</v>
      </c>
      <c r="M7810" s="177">
        <v>0</v>
      </c>
    </row>
    <row r="7811" spans="1:13">
      <c r="A7811" s="166">
        <v>224</v>
      </c>
      <c r="B7811" s="167" t="s">
        <v>20</v>
      </c>
      <c r="C7811" s="168">
        <v>2009</v>
      </c>
      <c r="D7811" s="169">
        <v>0</v>
      </c>
      <c r="E7811" s="169">
        <v>0</v>
      </c>
      <c r="F7811" s="169">
        <v>0</v>
      </c>
      <c r="G7811" s="169">
        <v>0</v>
      </c>
      <c r="H7811" s="169">
        <v>0</v>
      </c>
      <c r="I7811" s="169">
        <v>0</v>
      </c>
      <c r="J7811" s="169">
        <v>0</v>
      </c>
      <c r="K7811" s="169">
        <v>0</v>
      </c>
      <c r="L7811" s="170">
        <v>0</v>
      </c>
      <c r="M7811" s="171">
        <v>0</v>
      </c>
    </row>
    <row r="7812" spans="1:13">
      <c r="A7812" s="172">
        <v>224</v>
      </c>
      <c r="B7812" s="173" t="s">
        <v>20</v>
      </c>
      <c r="C7812" s="174">
        <v>2010</v>
      </c>
      <c r="D7812" s="175">
        <v>0</v>
      </c>
      <c r="E7812" s="175">
        <v>0</v>
      </c>
      <c r="F7812" s="175">
        <v>0</v>
      </c>
      <c r="G7812" s="175">
        <v>0</v>
      </c>
      <c r="H7812" s="175">
        <v>-1400</v>
      </c>
      <c r="I7812" s="175">
        <v>0</v>
      </c>
      <c r="J7812" s="175">
        <v>0</v>
      </c>
      <c r="K7812" s="175">
        <v>0</v>
      </c>
      <c r="L7812" s="176">
        <v>0</v>
      </c>
      <c r="M7812" s="177">
        <v>0</v>
      </c>
    </row>
    <row r="7813" spans="1:13">
      <c r="A7813" s="166">
        <v>224</v>
      </c>
      <c r="B7813" s="167" t="s">
        <v>20</v>
      </c>
      <c r="C7813" s="168">
        <v>2011</v>
      </c>
      <c r="D7813" s="169">
        <v>0</v>
      </c>
      <c r="E7813" s="169">
        <v>0</v>
      </c>
      <c r="F7813" s="169">
        <v>0</v>
      </c>
      <c r="G7813" s="169">
        <v>0</v>
      </c>
      <c r="H7813" s="169">
        <v>-600</v>
      </c>
      <c r="I7813" s="169">
        <v>0</v>
      </c>
      <c r="J7813" s="169">
        <v>0</v>
      </c>
      <c r="K7813" s="169">
        <v>0</v>
      </c>
      <c r="L7813" s="170">
        <v>0</v>
      </c>
      <c r="M7813" s="171">
        <v>0</v>
      </c>
    </row>
    <row r="7814" spans="1:13">
      <c r="A7814" s="172">
        <v>224</v>
      </c>
      <c r="B7814" s="173" t="s">
        <v>20</v>
      </c>
      <c r="C7814" s="174">
        <v>2012</v>
      </c>
      <c r="D7814" s="175">
        <v>0</v>
      </c>
      <c r="E7814" s="175">
        <v>0</v>
      </c>
      <c r="F7814" s="175">
        <v>0</v>
      </c>
      <c r="G7814" s="175">
        <v>0</v>
      </c>
      <c r="H7814" s="175">
        <v>0</v>
      </c>
      <c r="I7814" s="175">
        <v>0</v>
      </c>
      <c r="J7814" s="175">
        <v>0</v>
      </c>
      <c r="K7814" s="175">
        <v>0</v>
      </c>
      <c r="L7814" s="176">
        <v>0</v>
      </c>
      <c r="M7814" s="177">
        <v>0</v>
      </c>
    </row>
    <row r="7815" spans="1:13">
      <c r="A7815" s="166">
        <v>224</v>
      </c>
      <c r="B7815" s="167" t="s">
        <v>20</v>
      </c>
      <c r="C7815" s="168">
        <v>2013</v>
      </c>
      <c r="D7815" s="169">
        <v>0</v>
      </c>
      <c r="E7815" s="169">
        <v>0</v>
      </c>
      <c r="F7815" s="169">
        <v>0</v>
      </c>
      <c r="G7815" s="169">
        <v>0</v>
      </c>
      <c r="H7815" s="169">
        <v>0</v>
      </c>
      <c r="I7815" s="169">
        <v>0</v>
      </c>
      <c r="J7815" s="169">
        <v>0</v>
      </c>
      <c r="K7815" s="169">
        <v>0</v>
      </c>
      <c r="L7815" s="170">
        <v>0</v>
      </c>
      <c r="M7815" s="171">
        <v>0</v>
      </c>
    </row>
    <row r="7816" spans="1:13">
      <c r="A7816" s="172">
        <v>224</v>
      </c>
      <c r="B7816" s="173" t="s">
        <v>20</v>
      </c>
      <c r="C7816" s="174">
        <v>2014</v>
      </c>
      <c r="D7816" s="175">
        <v>0</v>
      </c>
      <c r="E7816" s="175">
        <v>0</v>
      </c>
      <c r="F7816" s="175">
        <v>0</v>
      </c>
      <c r="G7816" s="175">
        <v>0</v>
      </c>
      <c r="H7816" s="175">
        <v>0</v>
      </c>
      <c r="I7816" s="175">
        <v>0</v>
      </c>
      <c r="J7816" s="175">
        <v>0</v>
      </c>
      <c r="K7816" s="175">
        <v>0</v>
      </c>
      <c r="L7816" s="176">
        <v>0</v>
      </c>
      <c r="M7816" s="177">
        <v>0</v>
      </c>
    </row>
    <row r="7817" spans="1:13">
      <c r="A7817" s="166">
        <v>224</v>
      </c>
      <c r="B7817" s="167" t="s">
        <v>20</v>
      </c>
      <c r="C7817" s="168">
        <v>2015</v>
      </c>
      <c r="D7817" s="169">
        <v>0</v>
      </c>
      <c r="E7817" s="169">
        <v>0</v>
      </c>
      <c r="F7817" s="169">
        <v>0</v>
      </c>
      <c r="G7817" s="169">
        <v>0</v>
      </c>
      <c r="H7817" s="169">
        <v>6016.95</v>
      </c>
      <c r="I7817" s="169">
        <v>-68</v>
      </c>
      <c r="J7817" s="169">
        <v>0</v>
      </c>
      <c r="K7817" s="169">
        <v>0</v>
      </c>
      <c r="L7817" s="170">
        <v>0</v>
      </c>
      <c r="M7817" s="171">
        <v>0</v>
      </c>
    </row>
    <row r="7818" spans="1:13">
      <c r="A7818" s="172">
        <v>224</v>
      </c>
      <c r="B7818" s="173" t="s">
        <v>20</v>
      </c>
      <c r="C7818" s="174">
        <v>2016</v>
      </c>
      <c r="D7818" s="175">
        <v>0</v>
      </c>
      <c r="E7818" s="175">
        <v>0</v>
      </c>
      <c r="F7818" s="175">
        <v>0</v>
      </c>
      <c r="G7818" s="175">
        <v>0</v>
      </c>
      <c r="H7818" s="175">
        <v>22988</v>
      </c>
      <c r="I7818" s="175">
        <v>-7851.05</v>
      </c>
      <c r="J7818" s="175">
        <v>7204</v>
      </c>
      <c r="K7818" s="175">
        <v>1927</v>
      </c>
      <c r="L7818" s="176">
        <v>0</v>
      </c>
      <c r="M7818" s="177">
        <v>0</v>
      </c>
    </row>
    <row r="7819" spans="1:13">
      <c r="A7819" s="166">
        <v>224</v>
      </c>
      <c r="B7819" s="167" t="s">
        <v>20</v>
      </c>
      <c r="C7819" s="168">
        <v>2017</v>
      </c>
      <c r="D7819" s="169">
        <v>0</v>
      </c>
      <c r="E7819" s="169">
        <v>0</v>
      </c>
      <c r="F7819" s="169">
        <v>0</v>
      </c>
      <c r="G7819" s="169">
        <v>0</v>
      </c>
      <c r="H7819" s="169">
        <v>89543.85</v>
      </c>
      <c r="I7819" s="169">
        <v>29292</v>
      </c>
      <c r="J7819" s="169">
        <v>38232</v>
      </c>
      <c r="K7819" s="169">
        <v>2364</v>
      </c>
      <c r="L7819" s="170">
        <v>3</v>
      </c>
      <c r="M7819" s="171">
        <v>0</v>
      </c>
    </row>
    <row r="7820" spans="1:13">
      <c r="A7820" s="172">
        <v>224</v>
      </c>
      <c r="B7820" s="173" t="s">
        <v>20</v>
      </c>
      <c r="C7820" s="174">
        <v>2018</v>
      </c>
      <c r="D7820" s="175">
        <v>0</v>
      </c>
      <c r="E7820" s="175">
        <v>0</v>
      </c>
      <c r="F7820" s="175">
        <v>0</v>
      </c>
      <c r="G7820" s="175">
        <v>0</v>
      </c>
      <c r="H7820" s="175">
        <v>193846.85</v>
      </c>
      <c r="I7820" s="175">
        <v>53574</v>
      </c>
      <c r="J7820" s="175">
        <v>256390.05</v>
      </c>
      <c r="K7820" s="175">
        <v>10262</v>
      </c>
      <c r="L7820" s="176">
        <v>3</v>
      </c>
      <c r="M7820" s="177">
        <v>2</v>
      </c>
    </row>
    <row r="7821" spans="1:13">
      <c r="A7821" s="166">
        <v>224</v>
      </c>
      <c r="B7821" s="167" t="s">
        <v>20</v>
      </c>
      <c r="C7821" s="168">
        <v>2019</v>
      </c>
      <c r="D7821" s="169">
        <v>0</v>
      </c>
      <c r="E7821" s="169">
        <v>0</v>
      </c>
      <c r="F7821" s="169">
        <v>0</v>
      </c>
      <c r="G7821" s="169">
        <v>0</v>
      </c>
      <c r="H7821" s="169">
        <v>366730.6</v>
      </c>
      <c r="I7821" s="169">
        <v>19981</v>
      </c>
      <c r="J7821" s="169">
        <v>300767</v>
      </c>
      <c r="K7821" s="169">
        <v>21227</v>
      </c>
      <c r="L7821" s="170">
        <v>-3</v>
      </c>
      <c r="M7821" s="171">
        <v>2</v>
      </c>
    </row>
    <row r="7822" spans="1:13">
      <c r="A7822" s="172">
        <v>224</v>
      </c>
      <c r="B7822" s="173" t="s">
        <v>20</v>
      </c>
      <c r="C7822" s="174">
        <v>2020</v>
      </c>
      <c r="D7822" s="175">
        <v>122941600</v>
      </c>
      <c r="E7822" s="175">
        <v>493811000</v>
      </c>
      <c r="F7822" s="175">
        <v>11398300</v>
      </c>
      <c r="G7822" s="175">
        <v>112763000</v>
      </c>
      <c r="H7822" s="175">
        <v>5865861.25</v>
      </c>
      <c r="I7822" s="175">
        <v>434483</v>
      </c>
      <c r="J7822" s="175">
        <v>837014.05</v>
      </c>
      <c r="K7822" s="175">
        <v>77534</v>
      </c>
      <c r="L7822" s="176">
        <v>2267</v>
      </c>
      <c r="M7822" s="177">
        <v>133</v>
      </c>
    </row>
    <row r="7823" spans="1:13">
      <c r="A7823" s="166">
        <v>225</v>
      </c>
      <c r="B7823" s="167" t="s">
        <v>125</v>
      </c>
      <c r="C7823" s="168">
        <v>1996</v>
      </c>
      <c r="D7823" s="169">
        <v>0</v>
      </c>
      <c r="E7823" s="169">
        <v>0</v>
      </c>
      <c r="F7823" s="169">
        <v>0</v>
      </c>
      <c r="G7823" s="169">
        <v>0</v>
      </c>
      <c r="H7823" s="169">
        <v>-480</v>
      </c>
      <c r="I7823" s="169">
        <v>0</v>
      </c>
      <c r="J7823" s="169">
        <v>0</v>
      </c>
      <c r="K7823" s="169">
        <v>0</v>
      </c>
      <c r="L7823" s="170">
        <v>0</v>
      </c>
      <c r="M7823" s="171">
        <v>0</v>
      </c>
    </row>
    <row r="7824" spans="1:13">
      <c r="A7824" s="172">
        <v>225</v>
      </c>
      <c r="B7824" s="173" t="s">
        <v>125</v>
      </c>
      <c r="C7824" s="174">
        <v>1998</v>
      </c>
      <c r="D7824" s="175">
        <v>0</v>
      </c>
      <c r="E7824" s="175">
        <v>0</v>
      </c>
      <c r="F7824" s="175">
        <v>0</v>
      </c>
      <c r="G7824" s="175">
        <v>0</v>
      </c>
      <c r="H7824" s="175">
        <v>0</v>
      </c>
      <c r="I7824" s="175">
        <v>0</v>
      </c>
      <c r="J7824" s="175">
        <v>0</v>
      </c>
      <c r="K7824" s="175">
        <v>0</v>
      </c>
      <c r="L7824" s="176">
        <v>0</v>
      </c>
      <c r="M7824" s="177">
        <v>0</v>
      </c>
    </row>
    <row r="7825" spans="1:13">
      <c r="A7825" s="166">
        <v>225</v>
      </c>
      <c r="B7825" s="167" t="s">
        <v>125</v>
      </c>
      <c r="C7825" s="168">
        <v>1999</v>
      </c>
      <c r="D7825" s="169">
        <v>0</v>
      </c>
      <c r="E7825" s="169">
        <v>0</v>
      </c>
      <c r="F7825" s="169">
        <v>0</v>
      </c>
      <c r="G7825" s="169">
        <v>0</v>
      </c>
      <c r="H7825" s="169">
        <v>0</v>
      </c>
      <c r="I7825" s="169">
        <v>0</v>
      </c>
      <c r="J7825" s="169">
        <v>0</v>
      </c>
      <c r="K7825" s="169">
        <v>0</v>
      </c>
      <c r="L7825" s="170">
        <v>0</v>
      </c>
      <c r="M7825" s="171">
        <v>0</v>
      </c>
    </row>
    <row r="7826" spans="1:13">
      <c r="A7826" s="172">
        <v>225</v>
      </c>
      <c r="B7826" s="173" t="s">
        <v>125</v>
      </c>
      <c r="C7826" s="174">
        <v>2000</v>
      </c>
      <c r="D7826" s="175">
        <v>0</v>
      </c>
      <c r="E7826" s="175">
        <v>0</v>
      </c>
      <c r="F7826" s="175">
        <v>0</v>
      </c>
      <c r="G7826" s="175">
        <v>0</v>
      </c>
      <c r="H7826" s="175">
        <v>0</v>
      </c>
      <c r="I7826" s="175">
        <v>0</v>
      </c>
      <c r="J7826" s="175">
        <v>0</v>
      </c>
      <c r="K7826" s="175">
        <v>0</v>
      </c>
      <c r="L7826" s="176">
        <v>0</v>
      </c>
      <c r="M7826" s="177">
        <v>0</v>
      </c>
    </row>
    <row r="7827" spans="1:13">
      <c r="A7827" s="166">
        <v>225</v>
      </c>
      <c r="B7827" s="167" t="s">
        <v>125</v>
      </c>
      <c r="C7827" s="168">
        <v>2001</v>
      </c>
      <c r="D7827" s="169">
        <v>0</v>
      </c>
      <c r="E7827" s="169">
        <v>0</v>
      </c>
      <c r="F7827" s="169">
        <v>0</v>
      </c>
      <c r="G7827" s="169">
        <v>0</v>
      </c>
      <c r="H7827" s="169">
        <v>0</v>
      </c>
      <c r="I7827" s="169">
        <v>0</v>
      </c>
      <c r="J7827" s="169">
        <v>0</v>
      </c>
      <c r="K7827" s="169">
        <v>0</v>
      </c>
      <c r="L7827" s="170">
        <v>-29</v>
      </c>
      <c r="M7827" s="171">
        <v>-1</v>
      </c>
    </row>
    <row r="7828" spans="1:13">
      <c r="A7828" s="172">
        <v>225</v>
      </c>
      <c r="B7828" s="173" t="s">
        <v>125</v>
      </c>
      <c r="C7828" s="174">
        <v>2002</v>
      </c>
      <c r="D7828" s="175">
        <v>0</v>
      </c>
      <c r="E7828" s="175">
        <v>0</v>
      </c>
      <c r="F7828" s="175">
        <v>0</v>
      </c>
      <c r="G7828" s="175">
        <v>0</v>
      </c>
      <c r="H7828" s="175">
        <v>0</v>
      </c>
      <c r="I7828" s="175">
        <v>0</v>
      </c>
      <c r="J7828" s="175">
        <v>0</v>
      </c>
      <c r="K7828" s="175">
        <v>0</v>
      </c>
      <c r="L7828" s="176">
        <v>0</v>
      </c>
      <c r="M7828" s="177">
        <v>0</v>
      </c>
    </row>
    <row r="7829" spans="1:13">
      <c r="A7829" s="166">
        <v>225</v>
      </c>
      <c r="B7829" s="167" t="s">
        <v>125</v>
      </c>
      <c r="C7829" s="168">
        <v>2003</v>
      </c>
      <c r="D7829" s="169">
        <v>0</v>
      </c>
      <c r="E7829" s="169">
        <v>0</v>
      </c>
      <c r="F7829" s="169">
        <v>0</v>
      </c>
      <c r="G7829" s="169">
        <v>0</v>
      </c>
      <c r="H7829" s="169">
        <v>0</v>
      </c>
      <c r="I7829" s="169">
        <v>0</v>
      </c>
      <c r="J7829" s="169">
        <v>0</v>
      </c>
      <c r="K7829" s="169">
        <v>0</v>
      </c>
      <c r="L7829" s="170">
        <v>0</v>
      </c>
      <c r="M7829" s="171">
        <v>0</v>
      </c>
    </row>
    <row r="7830" spans="1:13">
      <c r="A7830" s="172">
        <v>225</v>
      </c>
      <c r="B7830" s="173" t="s">
        <v>125</v>
      </c>
      <c r="C7830" s="174">
        <v>2004</v>
      </c>
      <c r="D7830" s="175">
        <v>0</v>
      </c>
      <c r="E7830" s="175">
        <v>0</v>
      </c>
      <c r="F7830" s="175">
        <v>0</v>
      </c>
      <c r="G7830" s="175">
        <v>0</v>
      </c>
      <c r="H7830" s="175">
        <v>-2058</v>
      </c>
      <c r="I7830" s="175">
        <v>0</v>
      </c>
      <c r="J7830" s="175">
        <v>0</v>
      </c>
      <c r="K7830" s="175">
        <v>0</v>
      </c>
      <c r="L7830" s="176">
        <v>0</v>
      </c>
      <c r="M7830" s="177">
        <v>0</v>
      </c>
    </row>
    <row r="7831" spans="1:13">
      <c r="A7831" s="166">
        <v>225</v>
      </c>
      <c r="B7831" s="167" t="s">
        <v>125</v>
      </c>
      <c r="C7831" s="168">
        <v>2007</v>
      </c>
      <c r="D7831" s="169">
        <v>0</v>
      </c>
      <c r="E7831" s="169">
        <v>0</v>
      </c>
      <c r="F7831" s="169">
        <v>0</v>
      </c>
      <c r="G7831" s="169">
        <v>0</v>
      </c>
      <c r="H7831" s="169">
        <v>0</v>
      </c>
      <c r="I7831" s="169">
        <v>0</v>
      </c>
      <c r="J7831" s="169">
        <v>0</v>
      </c>
      <c r="K7831" s="169">
        <v>0</v>
      </c>
      <c r="L7831" s="170">
        <v>0</v>
      </c>
      <c r="M7831" s="171">
        <v>0</v>
      </c>
    </row>
    <row r="7832" spans="1:13">
      <c r="A7832" s="172">
        <v>225</v>
      </c>
      <c r="B7832" s="173" t="s">
        <v>125</v>
      </c>
      <c r="C7832" s="174">
        <v>2008</v>
      </c>
      <c r="D7832" s="175">
        <v>0</v>
      </c>
      <c r="E7832" s="175">
        <v>0</v>
      </c>
      <c r="F7832" s="175">
        <v>0</v>
      </c>
      <c r="G7832" s="175">
        <v>0</v>
      </c>
      <c r="H7832" s="175">
        <v>-3500</v>
      </c>
      <c r="I7832" s="175">
        <v>0</v>
      </c>
      <c r="J7832" s="175">
        <v>0</v>
      </c>
      <c r="K7832" s="175">
        <v>0</v>
      </c>
      <c r="L7832" s="176">
        <v>0</v>
      </c>
      <c r="M7832" s="177">
        <v>0</v>
      </c>
    </row>
    <row r="7833" spans="1:13">
      <c r="A7833" s="166">
        <v>225</v>
      </c>
      <c r="B7833" s="167" t="s">
        <v>125</v>
      </c>
      <c r="C7833" s="168">
        <v>2009</v>
      </c>
      <c r="D7833" s="169">
        <v>0</v>
      </c>
      <c r="E7833" s="169">
        <v>0</v>
      </c>
      <c r="F7833" s="169">
        <v>0</v>
      </c>
      <c r="G7833" s="169">
        <v>0</v>
      </c>
      <c r="H7833" s="169">
        <v>-2204</v>
      </c>
      <c r="I7833" s="169">
        <v>0</v>
      </c>
      <c r="J7833" s="169">
        <v>0</v>
      </c>
      <c r="K7833" s="169">
        <v>0</v>
      </c>
      <c r="L7833" s="170">
        <v>0</v>
      </c>
      <c r="M7833" s="171">
        <v>0</v>
      </c>
    </row>
    <row r="7834" spans="1:13">
      <c r="A7834" s="172">
        <v>225</v>
      </c>
      <c r="B7834" s="173" t="s">
        <v>125</v>
      </c>
      <c r="C7834" s="174">
        <v>2010</v>
      </c>
      <c r="D7834" s="175">
        <v>0</v>
      </c>
      <c r="E7834" s="175">
        <v>0</v>
      </c>
      <c r="F7834" s="175">
        <v>0</v>
      </c>
      <c r="G7834" s="175">
        <v>0</v>
      </c>
      <c r="H7834" s="175">
        <v>-100</v>
      </c>
      <c r="I7834" s="175">
        <v>0</v>
      </c>
      <c r="J7834" s="175">
        <v>0</v>
      </c>
      <c r="K7834" s="175">
        <v>0</v>
      </c>
      <c r="L7834" s="176">
        <v>0</v>
      </c>
      <c r="M7834" s="177">
        <v>0</v>
      </c>
    </row>
    <row r="7835" spans="1:13">
      <c r="A7835" s="166">
        <v>225</v>
      </c>
      <c r="B7835" s="167" t="s">
        <v>125</v>
      </c>
      <c r="C7835" s="168">
        <v>2012</v>
      </c>
      <c r="D7835" s="169">
        <v>0</v>
      </c>
      <c r="E7835" s="169">
        <v>0</v>
      </c>
      <c r="F7835" s="169">
        <v>0</v>
      </c>
      <c r="G7835" s="169">
        <v>0</v>
      </c>
      <c r="H7835" s="169">
        <v>0</v>
      </c>
      <c r="I7835" s="169">
        <v>0</v>
      </c>
      <c r="J7835" s="169">
        <v>0</v>
      </c>
      <c r="K7835" s="169">
        <v>0</v>
      </c>
      <c r="L7835" s="170">
        <v>0</v>
      </c>
      <c r="M7835" s="171">
        <v>0</v>
      </c>
    </row>
    <row r="7836" spans="1:13">
      <c r="A7836" s="172">
        <v>225</v>
      </c>
      <c r="B7836" s="173" t="s">
        <v>125</v>
      </c>
      <c r="C7836" s="174">
        <v>2013</v>
      </c>
      <c r="D7836" s="175">
        <v>0</v>
      </c>
      <c r="E7836" s="175">
        <v>0</v>
      </c>
      <c r="F7836" s="175">
        <v>0</v>
      </c>
      <c r="G7836" s="175">
        <v>0</v>
      </c>
      <c r="H7836" s="175">
        <v>0</v>
      </c>
      <c r="I7836" s="175">
        <v>0</v>
      </c>
      <c r="J7836" s="175">
        <v>0</v>
      </c>
      <c r="K7836" s="175">
        <v>0</v>
      </c>
      <c r="L7836" s="176">
        <v>0</v>
      </c>
      <c r="M7836" s="177">
        <v>0</v>
      </c>
    </row>
    <row r="7837" spans="1:13">
      <c r="A7837" s="166">
        <v>225</v>
      </c>
      <c r="B7837" s="167" t="s">
        <v>125</v>
      </c>
      <c r="C7837" s="168">
        <v>2014</v>
      </c>
      <c r="D7837" s="169">
        <v>0</v>
      </c>
      <c r="E7837" s="169">
        <v>0</v>
      </c>
      <c r="F7837" s="169">
        <v>0</v>
      </c>
      <c r="G7837" s="169">
        <v>0</v>
      </c>
      <c r="H7837" s="169">
        <v>0</v>
      </c>
      <c r="I7837" s="169">
        <v>0</v>
      </c>
      <c r="J7837" s="169">
        <v>0</v>
      </c>
      <c r="K7837" s="169">
        <v>0</v>
      </c>
      <c r="L7837" s="170">
        <v>0</v>
      </c>
      <c r="M7837" s="171">
        <v>0</v>
      </c>
    </row>
    <row r="7838" spans="1:13">
      <c r="A7838" s="172">
        <v>225</v>
      </c>
      <c r="B7838" s="173" t="s">
        <v>125</v>
      </c>
      <c r="C7838" s="174">
        <v>2015</v>
      </c>
      <c r="D7838" s="175">
        <v>0</v>
      </c>
      <c r="E7838" s="175">
        <v>0</v>
      </c>
      <c r="F7838" s="175">
        <v>0</v>
      </c>
      <c r="G7838" s="175">
        <v>0</v>
      </c>
      <c r="H7838" s="175">
        <v>0</v>
      </c>
      <c r="I7838" s="175">
        <v>0</v>
      </c>
      <c r="J7838" s="175">
        <v>0</v>
      </c>
      <c r="K7838" s="175">
        <v>0</v>
      </c>
      <c r="L7838" s="176">
        <v>0</v>
      </c>
      <c r="M7838" s="177">
        <v>0</v>
      </c>
    </row>
    <row r="7839" spans="1:13">
      <c r="A7839" s="166">
        <v>225</v>
      </c>
      <c r="B7839" s="167" t="s">
        <v>125</v>
      </c>
      <c r="C7839" s="168">
        <v>2016</v>
      </c>
      <c r="D7839" s="169">
        <v>0</v>
      </c>
      <c r="E7839" s="169">
        <v>0</v>
      </c>
      <c r="F7839" s="169">
        <v>0</v>
      </c>
      <c r="G7839" s="169">
        <v>0</v>
      </c>
      <c r="H7839" s="169">
        <v>-390</v>
      </c>
      <c r="I7839" s="169">
        <v>24</v>
      </c>
      <c r="J7839" s="169">
        <v>0</v>
      </c>
      <c r="K7839" s="169">
        <v>0</v>
      </c>
      <c r="L7839" s="170">
        <v>0</v>
      </c>
      <c r="M7839" s="171">
        <v>0</v>
      </c>
    </row>
    <row r="7840" spans="1:13">
      <c r="A7840" s="172">
        <v>225</v>
      </c>
      <c r="B7840" s="173" t="s">
        <v>125</v>
      </c>
      <c r="C7840" s="174">
        <v>2017</v>
      </c>
      <c r="D7840" s="175">
        <v>0</v>
      </c>
      <c r="E7840" s="175">
        <v>0</v>
      </c>
      <c r="F7840" s="175">
        <v>0</v>
      </c>
      <c r="G7840" s="175">
        <v>0</v>
      </c>
      <c r="H7840" s="175">
        <v>-687</v>
      </c>
      <c r="I7840" s="175">
        <v>-241.95</v>
      </c>
      <c r="J7840" s="175">
        <v>1824</v>
      </c>
      <c r="K7840" s="175">
        <v>4</v>
      </c>
      <c r="L7840" s="176">
        <v>-1</v>
      </c>
      <c r="M7840" s="177">
        <v>1</v>
      </c>
    </row>
    <row r="7841" spans="1:13">
      <c r="A7841" s="166">
        <v>225</v>
      </c>
      <c r="B7841" s="167" t="s">
        <v>125</v>
      </c>
      <c r="C7841" s="168">
        <v>2018</v>
      </c>
      <c r="D7841" s="169">
        <v>0</v>
      </c>
      <c r="E7841" s="169">
        <v>0</v>
      </c>
      <c r="F7841" s="169">
        <v>0</v>
      </c>
      <c r="G7841" s="169">
        <v>0</v>
      </c>
      <c r="H7841" s="169">
        <v>196539</v>
      </c>
      <c r="I7841" s="169">
        <v>36240.9</v>
      </c>
      <c r="J7841" s="169">
        <v>-424</v>
      </c>
      <c r="K7841" s="169">
        <v>2579</v>
      </c>
      <c r="L7841" s="170">
        <v>1</v>
      </c>
      <c r="M7841" s="171">
        <v>1</v>
      </c>
    </row>
    <row r="7842" spans="1:13">
      <c r="A7842" s="172">
        <v>225</v>
      </c>
      <c r="B7842" s="173" t="s">
        <v>125</v>
      </c>
      <c r="C7842" s="174">
        <v>2019</v>
      </c>
      <c r="D7842" s="175">
        <v>0</v>
      </c>
      <c r="E7842" s="175">
        <v>0</v>
      </c>
      <c r="F7842" s="175">
        <v>0</v>
      </c>
      <c r="G7842" s="175">
        <v>0</v>
      </c>
      <c r="H7842" s="175">
        <v>224533.5</v>
      </c>
      <c r="I7842" s="175">
        <v>30068</v>
      </c>
      <c r="J7842" s="175">
        <v>252487.95</v>
      </c>
      <c r="K7842" s="175">
        <v>7677</v>
      </c>
      <c r="L7842" s="176">
        <v>5</v>
      </c>
      <c r="M7842" s="177">
        <v>3</v>
      </c>
    </row>
    <row r="7843" spans="1:13">
      <c r="A7843" s="166">
        <v>225</v>
      </c>
      <c r="B7843" s="167" t="s">
        <v>125</v>
      </c>
      <c r="C7843" s="168">
        <v>2020</v>
      </c>
      <c r="D7843" s="169">
        <v>92296200</v>
      </c>
      <c r="E7843" s="169">
        <v>530832000</v>
      </c>
      <c r="F7843" s="169">
        <v>1575000</v>
      </c>
      <c r="G7843" s="169">
        <v>10791000</v>
      </c>
      <c r="H7843" s="169">
        <v>4620495.55</v>
      </c>
      <c r="I7843" s="169">
        <v>514058</v>
      </c>
      <c r="J7843" s="169">
        <v>125999.9</v>
      </c>
      <c r="K7843" s="169">
        <v>7971</v>
      </c>
      <c r="L7843" s="170">
        <v>1580</v>
      </c>
      <c r="M7843" s="171">
        <v>86</v>
      </c>
    </row>
    <row r="7844" spans="1:13">
      <c r="A7844" s="172">
        <v>226</v>
      </c>
      <c r="B7844" s="173" t="s">
        <v>160</v>
      </c>
      <c r="C7844" s="174">
        <v>2008</v>
      </c>
      <c r="D7844" s="175">
        <v>0</v>
      </c>
      <c r="E7844" s="175">
        <v>0</v>
      </c>
      <c r="F7844" s="175">
        <v>0</v>
      </c>
      <c r="G7844" s="175">
        <v>0</v>
      </c>
      <c r="H7844" s="175">
        <v>0</v>
      </c>
      <c r="I7844" s="175">
        <v>0</v>
      </c>
      <c r="J7844" s="175">
        <v>0</v>
      </c>
      <c r="K7844" s="175">
        <v>0</v>
      </c>
      <c r="L7844" s="176">
        <v>0</v>
      </c>
      <c r="M7844" s="177">
        <v>0</v>
      </c>
    </row>
    <row r="7845" spans="1:13">
      <c r="A7845" s="166">
        <v>226</v>
      </c>
      <c r="B7845" s="167" t="s">
        <v>160</v>
      </c>
      <c r="C7845" s="168">
        <v>2009</v>
      </c>
      <c r="D7845" s="169">
        <v>0</v>
      </c>
      <c r="E7845" s="169">
        <v>0</v>
      </c>
      <c r="F7845" s="169">
        <v>0</v>
      </c>
      <c r="G7845" s="169">
        <v>0</v>
      </c>
      <c r="H7845" s="169">
        <v>0</v>
      </c>
      <c r="I7845" s="169">
        <v>0</v>
      </c>
      <c r="J7845" s="169">
        <v>0</v>
      </c>
      <c r="K7845" s="169">
        <v>0</v>
      </c>
      <c r="L7845" s="170">
        <v>0</v>
      </c>
      <c r="M7845" s="171">
        <v>0</v>
      </c>
    </row>
    <row r="7846" spans="1:13">
      <c r="A7846" s="172">
        <v>226</v>
      </c>
      <c r="B7846" s="173" t="s">
        <v>160</v>
      </c>
      <c r="C7846" s="174">
        <v>2014</v>
      </c>
      <c r="D7846" s="175">
        <v>0</v>
      </c>
      <c r="E7846" s="175">
        <v>0</v>
      </c>
      <c r="F7846" s="175">
        <v>0</v>
      </c>
      <c r="G7846" s="175">
        <v>0</v>
      </c>
      <c r="H7846" s="175">
        <v>0</v>
      </c>
      <c r="I7846" s="175">
        <v>0</v>
      </c>
      <c r="J7846" s="175">
        <v>0</v>
      </c>
      <c r="K7846" s="175">
        <v>0</v>
      </c>
      <c r="L7846" s="176">
        <v>0</v>
      </c>
      <c r="M7846" s="177">
        <v>0</v>
      </c>
    </row>
    <row r="7847" spans="1:13">
      <c r="A7847" s="166">
        <v>226</v>
      </c>
      <c r="B7847" s="167" t="s">
        <v>160</v>
      </c>
      <c r="C7847" s="168">
        <v>2015</v>
      </c>
      <c r="D7847" s="169">
        <v>0</v>
      </c>
      <c r="E7847" s="169">
        <v>0</v>
      </c>
      <c r="F7847" s="169">
        <v>0</v>
      </c>
      <c r="G7847" s="169">
        <v>0</v>
      </c>
      <c r="H7847" s="169">
        <v>0</v>
      </c>
      <c r="I7847" s="169">
        <v>0</v>
      </c>
      <c r="J7847" s="169">
        <v>0</v>
      </c>
      <c r="K7847" s="169">
        <v>0</v>
      </c>
      <c r="L7847" s="170">
        <v>0</v>
      </c>
      <c r="M7847" s="171">
        <v>0</v>
      </c>
    </row>
    <row r="7848" spans="1:13">
      <c r="A7848" s="172">
        <v>226</v>
      </c>
      <c r="B7848" s="173" t="s">
        <v>160</v>
      </c>
      <c r="C7848" s="174">
        <v>2016</v>
      </c>
      <c r="D7848" s="175">
        <v>0</v>
      </c>
      <c r="E7848" s="175">
        <v>0</v>
      </c>
      <c r="F7848" s="175">
        <v>0</v>
      </c>
      <c r="G7848" s="175">
        <v>0</v>
      </c>
      <c r="H7848" s="175">
        <v>5713</v>
      </c>
      <c r="I7848" s="175">
        <v>6302</v>
      </c>
      <c r="J7848" s="175">
        <v>0</v>
      </c>
      <c r="K7848" s="175">
        <v>0</v>
      </c>
      <c r="L7848" s="176">
        <v>0</v>
      </c>
      <c r="M7848" s="177">
        <v>0</v>
      </c>
    </row>
    <row r="7849" spans="1:13">
      <c r="A7849" s="166">
        <v>226</v>
      </c>
      <c r="B7849" s="167" t="s">
        <v>160</v>
      </c>
      <c r="C7849" s="168">
        <v>2017</v>
      </c>
      <c r="D7849" s="169">
        <v>0</v>
      </c>
      <c r="E7849" s="169">
        <v>0</v>
      </c>
      <c r="F7849" s="169">
        <v>0</v>
      </c>
      <c r="G7849" s="169">
        <v>0</v>
      </c>
      <c r="H7849" s="169">
        <v>27469</v>
      </c>
      <c r="I7849" s="169">
        <v>10336</v>
      </c>
      <c r="J7849" s="169">
        <v>0</v>
      </c>
      <c r="K7849" s="169">
        <v>0</v>
      </c>
      <c r="L7849" s="170">
        <v>-8</v>
      </c>
      <c r="M7849" s="171">
        <v>0</v>
      </c>
    </row>
    <row r="7850" spans="1:13">
      <c r="A7850" s="172">
        <v>226</v>
      </c>
      <c r="B7850" s="173" t="s">
        <v>160</v>
      </c>
      <c r="C7850" s="174">
        <v>2018</v>
      </c>
      <c r="D7850" s="175">
        <v>0</v>
      </c>
      <c r="E7850" s="175">
        <v>0</v>
      </c>
      <c r="F7850" s="175">
        <v>0</v>
      </c>
      <c r="G7850" s="175">
        <v>0</v>
      </c>
      <c r="H7850" s="175">
        <v>3407</v>
      </c>
      <c r="I7850" s="175">
        <v>17403</v>
      </c>
      <c r="J7850" s="175">
        <v>1248</v>
      </c>
      <c r="K7850" s="175">
        <v>126</v>
      </c>
      <c r="L7850" s="176">
        <v>-29</v>
      </c>
      <c r="M7850" s="177">
        <v>-1</v>
      </c>
    </row>
    <row r="7851" spans="1:13">
      <c r="A7851" s="166">
        <v>226</v>
      </c>
      <c r="B7851" s="167" t="s">
        <v>160</v>
      </c>
      <c r="C7851" s="168">
        <v>2019</v>
      </c>
      <c r="D7851" s="169">
        <v>0</v>
      </c>
      <c r="E7851" s="169">
        <v>0</v>
      </c>
      <c r="F7851" s="169">
        <v>0</v>
      </c>
      <c r="G7851" s="169">
        <v>0</v>
      </c>
      <c r="H7851" s="169">
        <v>78914</v>
      </c>
      <c r="I7851" s="169">
        <v>9851</v>
      </c>
      <c r="J7851" s="169">
        <v>80</v>
      </c>
      <c r="K7851" s="169">
        <v>-12</v>
      </c>
      <c r="L7851" s="170">
        <v>-19</v>
      </c>
      <c r="M7851" s="171">
        <v>-1</v>
      </c>
    </row>
    <row r="7852" spans="1:13">
      <c r="A7852" s="172">
        <v>226</v>
      </c>
      <c r="B7852" s="173" t="s">
        <v>160</v>
      </c>
      <c r="C7852" s="174">
        <v>2020</v>
      </c>
      <c r="D7852" s="175">
        <v>24652000</v>
      </c>
      <c r="E7852" s="175">
        <v>144713000</v>
      </c>
      <c r="F7852" s="175">
        <v>39100</v>
      </c>
      <c r="G7852" s="175">
        <v>1607000</v>
      </c>
      <c r="H7852" s="175">
        <v>1127990</v>
      </c>
      <c r="I7852" s="175">
        <v>138479</v>
      </c>
      <c r="J7852" s="175">
        <v>3128</v>
      </c>
      <c r="K7852" s="175">
        <v>1179</v>
      </c>
      <c r="L7852" s="176">
        <v>430</v>
      </c>
      <c r="M7852" s="177">
        <v>18</v>
      </c>
    </row>
    <row r="7853" spans="1:13">
      <c r="A7853" s="166">
        <v>227</v>
      </c>
      <c r="B7853" s="167" t="s">
        <v>112</v>
      </c>
      <c r="C7853" s="168">
        <v>2000</v>
      </c>
      <c r="D7853" s="169">
        <v>0</v>
      </c>
      <c r="E7853" s="169">
        <v>0</v>
      </c>
      <c r="F7853" s="169">
        <v>0</v>
      </c>
      <c r="G7853" s="169">
        <v>0</v>
      </c>
      <c r="H7853" s="169">
        <v>-500</v>
      </c>
      <c r="I7853" s="169">
        <v>0</v>
      </c>
      <c r="J7853" s="169">
        <v>0</v>
      </c>
      <c r="K7853" s="169">
        <v>0</v>
      </c>
      <c r="L7853" s="170">
        <v>0</v>
      </c>
      <c r="M7853" s="171">
        <v>0</v>
      </c>
    </row>
    <row r="7854" spans="1:13">
      <c r="A7854" s="172">
        <v>227</v>
      </c>
      <c r="B7854" s="173" t="s">
        <v>112</v>
      </c>
      <c r="C7854" s="174">
        <v>2004</v>
      </c>
      <c r="D7854" s="175">
        <v>0</v>
      </c>
      <c r="E7854" s="175">
        <v>0</v>
      </c>
      <c r="F7854" s="175">
        <v>0</v>
      </c>
      <c r="G7854" s="175">
        <v>0</v>
      </c>
      <c r="H7854" s="175">
        <v>0</v>
      </c>
      <c r="I7854" s="175">
        <v>0</v>
      </c>
      <c r="J7854" s="175">
        <v>0</v>
      </c>
      <c r="K7854" s="175">
        <v>0</v>
      </c>
      <c r="L7854" s="176">
        <v>0</v>
      </c>
      <c r="M7854" s="177">
        <v>0</v>
      </c>
    </row>
    <row r="7855" spans="1:13">
      <c r="A7855" s="166">
        <v>227</v>
      </c>
      <c r="B7855" s="167" t="s">
        <v>112</v>
      </c>
      <c r="C7855" s="168">
        <v>2005</v>
      </c>
      <c r="D7855" s="169">
        <v>0</v>
      </c>
      <c r="E7855" s="169">
        <v>0</v>
      </c>
      <c r="F7855" s="169">
        <v>0</v>
      </c>
      <c r="G7855" s="169">
        <v>0</v>
      </c>
      <c r="H7855" s="169">
        <v>0</v>
      </c>
      <c r="I7855" s="169">
        <v>0</v>
      </c>
      <c r="J7855" s="169">
        <v>0</v>
      </c>
      <c r="K7855" s="169">
        <v>0</v>
      </c>
      <c r="L7855" s="170">
        <v>0</v>
      </c>
      <c r="M7855" s="171">
        <v>0</v>
      </c>
    </row>
    <row r="7856" spans="1:13">
      <c r="A7856" s="172">
        <v>227</v>
      </c>
      <c r="B7856" s="173" t="s">
        <v>112</v>
      </c>
      <c r="C7856" s="174">
        <v>2006</v>
      </c>
      <c r="D7856" s="175">
        <v>0</v>
      </c>
      <c r="E7856" s="175">
        <v>0</v>
      </c>
      <c r="F7856" s="175">
        <v>0</v>
      </c>
      <c r="G7856" s="175">
        <v>0</v>
      </c>
      <c r="H7856" s="175">
        <v>0</v>
      </c>
      <c r="I7856" s="175">
        <v>0</v>
      </c>
      <c r="J7856" s="175">
        <v>0</v>
      </c>
      <c r="K7856" s="175">
        <v>0</v>
      </c>
      <c r="L7856" s="176">
        <v>0</v>
      </c>
      <c r="M7856" s="177">
        <v>0</v>
      </c>
    </row>
    <row r="7857" spans="1:13">
      <c r="A7857" s="166">
        <v>227</v>
      </c>
      <c r="B7857" s="167" t="s">
        <v>112</v>
      </c>
      <c r="C7857" s="168">
        <v>2007</v>
      </c>
      <c r="D7857" s="169">
        <v>0</v>
      </c>
      <c r="E7857" s="169">
        <v>0</v>
      </c>
      <c r="F7857" s="169">
        <v>0</v>
      </c>
      <c r="G7857" s="169">
        <v>0</v>
      </c>
      <c r="H7857" s="169">
        <v>0</v>
      </c>
      <c r="I7857" s="169">
        <v>0</v>
      </c>
      <c r="J7857" s="169">
        <v>0</v>
      </c>
      <c r="K7857" s="169">
        <v>0</v>
      </c>
      <c r="L7857" s="170">
        <v>0</v>
      </c>
      <c r="M7857" s="171">
        <v>0</v>
      </c>
    </row>
    <row r="7858" spans="1:13">
      <c r="A7858" s="172">
        <v>227</v>
      </c>
      <c r="B7858" s="173" t="s">
        <v>112</v>
      </c>
      <c r="C7858" s="174">
        <v>2008</v>
      </c>
      <c r="D7858" s="175">
        <v>0</v>
      </c>
      <c r="E7858" s="175">
        <v>0</v>
      </c>
      <c r="F7858" s="175">
        <v>0</v>
      </c>
      <c r="G7858" s="175">
        <v>0</v>
      </c>
      <c r="H7858" s="175">
        <v>-2100</v>
      </c>
      <c r="I7858" s="175">
        <v>0</v>
      </c>
      <c r="J7858" s="175">
        <v>0</v>
      </c>
      <c r="K7858" s="175">
        <v>0</v>
      </c>
      <c r="L7858" s="176">
        <v>1</v>
      </c>
      <c r="M7858" s="177">
        <v>0</v>
      </c>
    </row>
    <row r="7859" spans="1:13">
      <c r="A7859" s="166">
        <v>227</v>
      </c>
      <c r="B7859" s="167" t="s">
        <v>112</v>
      </c>
      <c r="C7859" s="168">
        <v>2009</v>
      </c>
      <c r="D7859" s="169">
        <v>0</v>
      </c>
      <c r="E7859" s="169">
        <v>0</v>
      </c>
      <c r="F7859" s="169">
        <v>0</v>
      </c>
      <c r="G7859" s="169">
        <v>0</v>
      </c>
      <c r="H7859" s="169">
        <v>0</v>
      </c>
      <c r="I7859" s="169">
        <v>0</v>
      </c>
      <c r="J7859" s="169">
        <v>0</v>
      </c>
      <c r="K7859" s="169">
        <v>0</v>
      </c>
      <c r="L7859" s="170">
        <v>1</v>
      </c>
      <c r="M7859" s="171">
        <v>0</v>
      </c>
    </row>
    <row r="7860" spans="1:13">
      <c r="A7860" s="172">
        <v>227</v>
      </c>
      <c r="B7860" s="173" t="s">
        <v>112</v>
      </c>
      <c r="C7860" s="174">
        <v>2010</v>
      </c>
      <c r="D7860" s="175">
        <v>0</v>
      </c>
      <c r="E7860" s="175">
        <v>0</v>
      </c>
      <c r="F7860" s="175">
        <v>0</v>
      </c>
      <c r="G7860" s="175">
        <v>0</v>
      </c>
      <c r="H7860" s="175">
        <v>0</v>
      </c>
      <c r="I7860" s="175">
        <v>0</v>
      </c>
      <c r="J7860" s="175">
        <v>0</v>
      </c>
      <c r="K7860" s="175">
        <v>0</v>
      </c>
      <c r="L7860" s="176">
        <v>1</v>
      </c>
      <c r="M7860" s="177">
        <v>0</v>
      </c>
    </row>
    <row r="7861" spans="1:13">
      <c r="A7861" s="166">
        <v>227</v>
      </c>
      <c r="B7861" s="167" t="s">
        <v>112</v>
      </c>
      <c r="C7861" s="168">
        <v>2011</v>
      </c>
      <c r="D7861" s="169">
        <v>0</v>
      </c>
      <c r="E7861" s="169">
        <v>0</v>
      </c>
      <c r="F7861" s="169">
        <v>0</v>
      </c>
      <c r="G7861" s="169">
        <v>0</v>
      </c>
      <c r="H7861" s="169">
        <v>0</v>
      </c>
      <c r="I7861" s="169">
        <v>0</v>
      </c>
      <c r="J7861" s="169">
        <v>0</v>
      </c>
      <c r="K7861" s="169">
        <v>0</v>
      </c>
      <c r="L7861" s="170">
        <v>0</v>
      </c>
      <c r="M7861" s="171">
        <v>0</v>
      </c>
    </row>
    <row r="7862" spans="1:13">
      <c r="A7862" s="172">
        <v>227</v>
      </c>
      <c r="B7862" s="173" t="s">
        <v>112</v>
      </c>
      <c r="C7862" s="174">
        <v>2012</v>
      </c>
      <c r="D7862" s="175">
        <v>0</v>
      </c>
      <c r="E7862" s="175">
        <v>0</v>
      </c>
      <c r="F7862" s="175">
        <v>0</v>
      </c>
      <c r="G7862" s="175">
        <v>0</v>
      </c>
      <c r="H7862" s="175">
        <v>-1143</v>
      </c>
      <c r="I7862" s="175">
        <v>0</v>
      </c>
      <c r="J7862" s="175">
        <v>0</v>
      </c>
      <c r="K7862" s="175">
        <v>0</v>
      </c>
      <c r="L7862" s="176">
        <v>0</v>
      </c>
      <c r="M7862" s="177">
        <v>0</v>
      </c>
    </row>
    <row r="7863" spans="1:13">
      <c r="A7863" s="166">
        <v>227</v>
      </c>
      <c r="B7863" s="167" t="s">
        <v>112</v>
      </c>
      <c r="C7863" s="168">
        <v>2013</v>
      </c>
      <c r="D7863" s="169">
        <v>0</v>
      </c>
      <c r="E7863" s="169">
        <v>0</v>
      </c>
      <c r="F7863" s="169">
        <v>0</v>
      </c>
      <c r="G7863" s="169">
        <v>0</v>
      </c>
      <c r="H7863" s="169">
        <v>-42</v>
      </c>
      <c r="I7863" s="169">
        <v>1044</v>
      </c>
      <c r="J7863" s="169">
        <v>0</v>
      </c>
      <c r="K7863" s="169">
        <v>0</v>
      </c>
      <c r="L7863" s="170">
        <v>0</v>
      </c>
      <c r="M7863" s="171">
        <v>0</v>
      </c>
    </row>
    <row r="7864" spans="1:13">
      <c r="A7864" s="172">
        <v>227</v>
      </c>
      <c r="B7864" s="173" t="s">
        <v>112</v>
      </c>
      <c r="C7864" s="174">
        <v>2014</v>
      </c>
      <c r="D7864" s="175">
        <v>0</v>
      </c>
      <c r="E7864" s="175">
        <v>0</v>
      </c>
      <c r="F7864" s="175">
        <v>0</v>
      </c>
      <c r="G7864" s="175">
        <v>0</v>
      </c>
      <c r="H7864" s="175">
        <v>-1959</v>
      </c>
      <c r="I7864" s="175">
        <v>1584</v>
      </c>
      <c r="J7864" s="175">
        <v>-17192</v>
      </c>
      <c r="K7864" s="175">
        <v>-68</v>
      </c>
      <c r="L7864" s="176">
        <v>0</v>
      </c>
      <c r="M7864" s="177">
        <v>0</v>
      </c>
    </row>
    <row r="7865" spans="1:13">
      <c r="A7865" s="166">
        <v>227</v>
      </c>
      <c r="B7865" s="167" t="s">
        <v>112</v>
      </c>
      <c r="C7865" s="168">
        <v>2015</v>
      </c>
      <c r="D7865" s="169">
        <v>0</v>
      </c>
      <c r="E7865" s="169">
        <v>0</v>
      </c>
      <c r="F7865" s="169">
        <v>0</v>
      </c>
      <c r="G7865" s="169">
        <v>0</v>
      </c>
      <c r="H7865" s="169">
        <v>2196</v>
      </c>
      <c r="I7865" s="169">
        <v>1280</v>
      </c>
      <c r="J7865" s="169">
        <v>102200</v>
      </c>
      <c r="K7865" s="169">
        <v>-4228</v>
      </c>
      <c r="L7865" s="170">
        <v>0</v>
      </c>
      <c r="M7865" s="171">
        <v>0</v>
      </c>
    </row>
    <row r="7866" spans="1:13">
      <c r="A7866" s="172">
        <v>227</v>
      </c>
      <c r="B7866" s="173" t="s">
        <v>112</v>
      </c>
      <c r="C7866" s="174">
        <v>2016</v>
      </c>
      <c r="D7866" s="175">
        <v>0</v>
      </c>
      <c r="E7866" s="175">
        <v>0</v>
      </c>
      <c r="F7866" s="175">
        <v>0</v>
      </c>
      <c r="G7866" s="175">
        <v>0</v>
      </c>
      <c r="H7866" s="175">
        <v>55432</v>
      </c>
      <c r="I7866" s="175">
        <v>13415</v>
      </c>
      <c r="J7866" s="175">
        <v>34232</v>
      </c>
      <c r="K7866" s="175">
        <v>-3969</v>
      </c>
      <c r="L7866" s="176">
        <v>-1</v>
      </c>
      <c r="M7866" s="177">
        <v>-1</v>
      </c>
    </row>
    <row r="7867" spans="1:13">
      <c r="A7867" s="166">
        <v>227</v>
      </c>
      <c r="B7867" s="167" t="s">
        <v>112</v>
      </c>
      <c r="C7867" s="168">
        <v>2017</v>
      </c>
      <c r="D7867" s="169">
        <v>0</v>
      </c>
      <c r="E7867" s="169">
        <v>0</v>
      </c>
      <c r="F7867" s="169">
        <v>0</v>
      </c>
      <c r="G7867" s="169">
        <v>0</v>
      </c>
      <c r="H7867" s="169">
        <v>56131</v>
      </c>
      <c r="I7867" s="169">
        <v>55950</v>
      </c>
      <c r="J7867" s="169">
        <v>58449</v>
      </c>
      <c r="K7867" s="169">
        <v>2365</v>
      </c>
      <c r="L7867" s="170">
        <v>-174</v>
      </c>
      <c r="M7867" s="171">
        <v>5</v>
      </c>
    </row>
    <row r="7868" spans="1:13">
      <c r="A7868" s="172">
        <v>227</v>
      </c>
      <c r="B7868" s="173" t="s">
        <v>112</v>
      </c>
      <c r="C7868" s="174">
        <v>2018</v>
      </c>
      <c r="D7868" s="175">
        <v>0</v>
      </c>
      <c r="E7868" s="175">
        <v>0</v>
      </c>
      <c r="F7868" s="175">
        <v>0</v>
      </c>
      <c r="G7868" s="175">
        <v>0</v>
      </c>
      <c r="H7868" s="175">
        <v>1915</v>
      </c>
      <c r="I7868" s="175">
        <v>226002</v>
      </c>
      <c r="J7868" s="175">
        <v>98040</v>
      </c>
      <c r="K7868" s="175">
        <v>3709</v>
      </c>
      <c r="L7868" s="176">
        <v>-151</v>
      </c>
      <c r="M7868" s="177">
        <v>0</v>
      </c>
    </row>
    <row r="7869" spans="1:13">
      <c r="A7869" s="166">
        <v>227</v>
      </c>
      <c r="B7869" s="167" t="s">
        <v>112</v>
      </c>
      <c r="C7869" s="168">
        <v>2019</v>
      </c>
      <c r="D7869" s="169">
        <v>0</v>
      </c>
      <c r="E7869" s="169">
        <v>0</v>
      </c>
      <c r="F7869" s="169">
        <v>0</v>
      </c>
      <c r="G7869" s="169">
        <v>0</v>
      </c>
      <c r="H7869" s="169">
        <v>809834</v>
      </c>
      <c r="I7869" s="169">
        <v>316700</v>
      </c>
      <c r="J7869" s="169">
        <v>-26376</v>
      </c>
      <c r="K7869" s="169">
        <v>5217</v>
      </c>
      <c r="L7869" s="170">
        <v>-144</v>
      </c>
      <c r="M7869" s="171">
        <v>4</v>
      </c>
    </row>
    <row r="7870" spans="1:13">
      <c r="A7870" s="172">
        <v>227</v>
      </c>
      <c r="B7870" s="173" t="s">
        <v>112</v>
      </c>
      <c r="C7870" s="174">
        <v>2020</v>
      </c>
      <c r="D7870" s="175">
        <v>343359500</v>
      </c>
      <c r="E7870" s="175">
        <v>2197589000</v>
      </c>
      <c r="F7870" s="175">
        <v>18205100</v>
      </c>
      <c r="G7870" s="175">
        <v>142012000</v>
      </c>
      <c r="H7870" s="175">
        <v>19444439</v>
      </c>
      <c r="I7870" s="175">
        <v>3117296</v>
      </c>
      <c r="J7870" s="175">
        <v>1332554</v>
      </c>
      <c r="K7870" s="175">
        <v>106208</v>
      </c>
      <c r="L7870" s="176">
        <v>4533</v>
      </c>
      <c r="M7870" s="177">
        <v>290</v>
      </c>
    </row>
    <row r="7871" spans="1:13">
      <c r="A7871" s="166">
        <v>228</v>
      </c>
      <c r="B7871" s="167" t="s">
        <v>135</v>
      </c>
      <c r="C7871" s="168">
        <v>1998</v>
      </c>
      <c r="D7871" s="169">
        <v>0</v>
      </c>
      <c r="E7871" s="169">
        <v>0</v>
      </c>
      <c r="F7871" s="169">
        <v>0</v>
      </c>
      <c r="G7871" s="169">
        <v>0</v>
      </c>
      <c r="H7871" s="169">
        <v>-1491.29</v>
      </c>
      <c r="I7871" s="169">
        <v>0</v>
      </c>
      <c r="J7871" s="169">
        <v>0</v>
      </c>
      <c r="K7871" s="169">
        <v>0</v>
      </c>
      <c r="L7871" s="170">
        <v>0</v>
      </c>
      <c r="M7871" s="171">
        <v>0</v>
      </c>
    </row>
    <row r="7872" spans="1:13">
      <c r="A7872" s="172">
        <v>228</v>
      </c>
      <c r="B7872" s="173" t="s">
        <v>135</v>
      </c>
      <c r="C7872" s="174">
        <v>2003</v>
      </c>
      <c r="D7872" s="175">
        <v>0</v>
      </c>
      <c r="E7872" s="175">
        <v>0</v>
      </c>
      <c r="F7872" s="175">
        <v>0</v>
      </c>
      <c r="G7872" s="175">
        <v>0</v>
      </c>
      <c r="H7872" s="175">
        <v>-400</v>
      </c>
      <c r="I7872" s="175">
        <v>0</v>
      </c>
      <c r="J7872" s="175">
        <v>0</v>
      </c>
      <c r="K7872" s="175">
        <v>0</v>
      </c>
      <c r="L7872" s="176">
        <v>0</v>
      </c>
      <c r="M7872" s="177">
        <v>0</v>
      </c>
    </row>
    <row r="7873" spans="1:13">
      <c r="A7873" s="166">
        <v>228</v>
      </c>
      <c r="B7873" s="167" t="s">
        <v>135</v>
      </c>
      <c r="C7873" s="168">
        <v>2005</v>
      </c>
      <c r="D7873" s="169">
        <v>0</v>
      </c>
      <c r="E7873" s="169">
        <v>0</v>
      </c>
      <c r="F7873" s="169">
        <v>0</v>
      </c>
      <c r="G7873" s="169">
        <v>0</v>
      </c>
      <c r="H7873" s="169">
        <v>0</v>
      </c>
      <c r="I7873" s="169">
        <v>0</v>
      </c>
      <c r="J7873" s="169">
        <v>0</v>
      </c>
      <c r="K7873" s="169">
        <v>0</v>
      </c>
      <c r="L7873" s="170">
        <v>0</v>
      </c>
      <c r="M7873" s="171">
        <v>0</v>
      </c>
    </row>
    <row r="7874" spans="1:13">
      <c r="A7874" s="172">
        <v>228</v>
      </c>
      <c r="B7874" s="173" t="s">
        <v>135</v>
      </c>
      <c r="C7874" s="174">
        <v>2008</v>
      </c>
      <c r="D7874" s="175">
        <v>0</v>
      </c>
      <c r="E7874" s="175">
        <v>0</v>
      </c>
      <c r="F7874" s="175">
        <v>0</v>
      </c>
      <c r="G7874" s="175">
        <v>0</v>
      </c>
      <c r="H7874" s="175">
        <v>-2000</v>
      </c>
      <c r="I7874" s="175">
        <v>0</v>
      </c>
      <c r="J7874" s="175">
        <v>0</v>
      </c>
      <c r="K7874" s="175">
        <v>0</v>
      </c>
      <c r="L7874" s="176">
        <v>0</v>
      </c>
      <c r="M7874" s="177">
        <v>0</v>
      </c>
    </row>
    <row r="7875" spans="1:13">
      <c r="A7875" s="166">
        <v>228</v>
      </c>
      <c r="B7875" s="167" t="s">
        <v>135</v>
      </c>
      <c r="C7875" s="168">
        <v>2009</v>
      </c>
      <c r="D7875" s="169">
        <v>0</v>
      </c>
      <c r="E7875" s="169">
        <v>0</v>
      </c>
      <c r="F7875" s="169">
        <v>0</v>
      </c>
      <c r="G7875" s="169">
        <v>0</v>
      </c>
      <c r="H7875" s="169">
        <v>-2115</v>
      </c>
      <c r="I7875" s="169">
        <v>0</v>
      </c>
      <c r="J7875" s="169">
        <v>0</v>
      </c>
      <c r="K7875" s="169">
        <v>0</v>
      </c>
      <c r="L7875" s="170">
        <v>0</v>
      </c>
      <c r="M7875" s="171">
        <v>0</v>
      </c>
    </row>
    <row r="7876" spans="1:13">
      <c r="A7876" s="172">
        <v>228</v>
      </c>
      <c r="B7876" s="173" t="s">
        <v>135</v>
      </c>
      <c r="C7876" s="174">
        <v>2010</v>
      </c>
      <c r="D7876" s="175">
        <v>0</v>
      </c>
      <c r="E7876" s="175">
        <v>0</v>
      </c>
      <c r="F7876" s="175">
        <v>0</v>
      </c>
      <c r="G7876" s="175">
        <v>0</v>
      </c>
      <c r="H7876" s="175">
        <v>0</v>
      </c>
      <c r="I7876" s="175">
        <v>0</v>
      </c>
      <c r="J7876" s="175">
        <v>0</v>
      </c>
      <c r="K7876" s="175">
        <v>0</v>
      </c>
      <c r="L7876" s="176">
        <v>0</v>
      </c>
      <c r="M7876" s="177">
        <v>0</v>
      </c>
    </row>
    <row r="7877" spans="1:13">
      <c r="A7877" s="166">
        <v>228</v>
      </c>
      <c r="B7877" s="167" t="s">
        <v>135</v>
      </c>
      <c r="C7877" s="168">
        <v>2011</v>
      </c>
      <c r="D7877" s="169">
        <v>0</v>
      </c>
      <c r="E7877" s="169">
        <v>0</v>
      </c>
      <c r="F7877" s="169">
        <v>0</v>
      </c>
      <c r="G7877" s="169">
        <v>0</v>
      </c>
      <c r="H7877" s="169">
        <v>0</v>
      </c>
      <c r="I7877" s="169">
        <v>0</v>
      </c>
      <c r="J7877" s="169">
        <v>0</v>
      </c>
      <c r="K7877" s="169">
        <v>0</v>
      </c>
      <c r="L7877" s="170">
        <v>0</v>
      </c>
      <c r="M7877" s="171">
        <v>0</v>
      </c>
    </row>
    <row r="7878" spans="1:13">
      <c r="A7878" s="172">
        <v>228</v>
      </c>
      <c r="B7878" s="173" t="s">
        <v>135</v>
      </c>
      <c r="C7878" s="174">
        <v>2013</v>
      </c>
      <c r="D7878" s="175">
        <v>0</v>
      </c>
      <c r="E7878" s="175">
        <v>0</v>
      </c>
      <c r="F7878" s="175">
        <v>0</v>
      </c>
      <c r="G7878" s="175">
        <v>0</v>
      </c>
      <c r="H7878" s="175">
        <v>0</v>
      </c>
      <c r="I7878" s="175">
        <v>0</v>
      </c>
      <c r="J7878" s="175">
        <v>0</v>
      </c>
      <c r="K7878" s="175">
        <v>0</v>
      </c>
      <c r="L7878" s="176">
        <v>0</v>
      </c>
      <c r="M7878" s="177">
        <v>0</v>
      </c>
    </row>
    <row r="7879" spans="1:13">
      <c r="A7879" s="166">
        <v>228</v>
      </c>
      <c r="B7879" s="167" t="s">
        <v>135</v>
      </c>
      <c r="C7879" s="168">
        <v>2014</v>
      </c>
      <c r="D7879" s="169">
        <v>0</v>
      </c>
      <c r="E7879" s="169">
        <v>0</v>
      </c>
      <c r="F7879" s="169">
        <v>0</v>
      </c>
      <c r="G7879" s="169">
        <v>0</v>
      </c>
      <c r="H7879" s="169">
        <v>0</v>
      </c>
      <c r="I7879" s="169">
        <v>0</v>
      </c>
      <c r="J7879" s="169">
        <v>0</v>
      </c>
      <c r="K7879" s="169">
        <v>0</v>
      </c>
      <c r="L7879" s="170">
        <v>0</v>
      </c>
      <c r="M7879" s="171">
        <v>0</v>
      </c>
    </row>
    <row r="7880" spans="1:13">
      <c r="A7880" s="172">
        <v>228</v>
      </c>
      <c r="B7880" s="173" t="s">
        <v>135</v>
      </c>
      <c r="C7880" s="174">
        <v>2015</v>
      </c>
      <c r="D7880" s="175">
        <v>0</v>
      </c>
      <c r="E7880" s="175">
        <v>0</v>
      </c>
      <c r="F7880" s="175">
        <v>0</v>
      </c>
      <c r="G7880" s="175">
        <v>0</v>
      </c>
      <c r="H7880" s="175">
        <v>-14317</v>
      </c>
      <c r="I7880" s="175">
        <v>-572</v>
      </c>
      <c r="J7880" s="175">
        <v>3200</v>
      </c>
      <c r="K7880" s="175">
        <v>-279</v>
      </c>
      <c r="L7880" s="176">
        <v>1</v>
      </c>
      <c r="M7880" s="177">
        <v>0</v>
      </c>
    </row>
    <row r="7881" spans="1:13">
      <c r="A7881" s="166">
        <v>228</v>
      </c>
      <c r="B7881" s="167" t="s">
        <v>135</v>
      </c>
      <c r="C7881" s="168">
        <v>2016</v>
      </c>
      <c r="D7881" s="169">
        <v>0</v>
      </c>
      <c r="E7881" s="169">
        <v>0</v>
      </c>
      <c r="F7881" s="169">
        <v>0</v>
      </c>
      <c r="G7881" s="169">
        <v>0</v>
      </c>
      <c r="H7881" s="169">
        <v>1353</v>
      </c>
      <c r="I7881" s="169">
        <v>20022</v>
      </c>
      <c r="J7881" s="169">
        <v>6528</v>
      </c>
      <c r="K7881" s="169">
        <v>-1533</v>
      </c>
      <c r="L7881" s="170">
        <v>1</v>
      </c>
      <c r="M7881" s="171">
        <v>-2</v>
      </c>
    </row>
    <row r="7882" spans="1:13">
      <c r="A7882" s="172">
        <v>228</v>
      </c>
      <c r="B7882" s="173" t="s">
        <v>135</v>
      </c>
      <c r="C7882" s="174">
        <v>2017</v>
      </c>
      <c r="D7882" s="175">
        <v>0</v>
      </c>
      <c r="E7882" s="175">
        <v>0</v>
      </c>
      <c r="F7882" s="175">
        <v>0</v>
      </c>
      <c r="G7882" s="175">
        <v>0</v>
      </c>
      <c r="H7882" s="175">
        <v>22596</v>
      </c>
      <c r="I7882" s="175">
        <v>10608</v>
      </c>
      <c r="J7882" s="175">
        <v>26992</v>
      </c>
      <c r="K7882" s="175">
        <v>-149</v>
      </c>
      <c r="L7882" s="176">
        <v>-131</v>
      </c>
      <c r="M7882" s="177">
        <v>-2</v>
      </c>
    </row>
    <row r="7883" spans="1:13">
      <c r="A7883" s="166">
        <v>228</v>
      </c>
      <c r="B7883" s="167" t="s">
        <v>135</v>
      </c>
      <c r="C7883" s="168">
        <v>2018</v>
      </c>
      <c r="D7883" s="169">
        <v>0</v>
      </c>
      <c r="E7883" s="169">
        <v>0</v>
      </c>
      <c r="F7883" s="169">
        <v>0</v>
      </c>
      <c r="G7883" s="169">
        <v>0</v>
      </c>
      <c r="H7883" s="169">
        <v>114912</v>
      </c>
      <c r="I7883" s="169">
        <v>36544</v>
      </c>
      <c r="J7883" s="169">
        <v>88840</v>
      </c>
      <c r="K7883" s="169">
        <v>-452</v>
      </c>
      <c r="L7883" s="170">
        <v>-130</v>
      </c>
      <c r="M7883" s="171">
        <v>-1</v>
      </c>
    </row>
    <row r="7884" spans="1:13">
      <c r="A7884" s="172">
        <v>228</v>
      </c>
      <c r="B7884" s="173" t="s">
        <v>135</v>
      </c>
      <c r="C7884" s="174">
        <v>2019</v>
      </c>
      <c r="D7884" s="175">
        <v>0</v>
      </c>
      <c r="E7884" s="175">
        <v>0</v>
      </c>
      <c r="F7884" s="175">
        <v>0</v>
      </c>
      <c r="G7884" s="175">
        <v>0</v>
      </c>
      <c r="H7884" s="175">
        <v>565882</v>
      </c>
      <c r="I7884" s="175">
        <v>80771</v>
      </c>
      <c r="J7884" s="175">
        <v>64776</v>
      </c>
      <c r="K7884" s="175">
        <v>6634</v>
      </c>
      <c r="L7884" s="176">
        <v>-144</v>
      </c>
      <c r="M7884" s="177">
        <v>-2</v>
      </c>
    </row>
    <row r="7885" spans="1:13">
      <c r="A7885" s="166">
        <v>228</v>
      </c>
      <c r="B7885" s="167" t="s">
        <v>135</v>
      </c>
      <c r="C7885" s="168">
        <v>2020</v>
      </c>
      <c r="D7885" s="169">
        <v>148417800</v>
      </c>
      <c r="E7885" s="169">
        <v>761116300</v>
      </c>
      <c r="F7885" s="169">
        <v>3565600</v>
      </c>
      <c r="G7885" s="169">
        <v>97210000</v>
      </c>
      <c r="H7885" s="169">
        <v>6587421</v>
      </c>
      <c r="I7885" s="169">
        <v>842403</v>
      </c>
      <c r="J7885" s="169">
        <v>281727</v>
      </c>
      <c r="K7885" s="169">
        <v>72675</v>
      </c>
      <c r="L7885" s="170">
        <v>2887</v>
      </c>
      <c r="M7885" s="171">
        <v>168</v>
      </c>
    </row>
    <row r="7886" spans="1:13">
      <c r="A7886" s="172">
        <v>229</v>
      </c>
      <c r="B7886" s="173" t="s">
        <v>101</v>
      </c>
      <c r="C7886" s="174">
        <v>1999</v>
      </c>
      <c r="D7886" s="175">
        <v>0</v>
      </c>
      <c r="E7886" s="175">
        <v>0</v>
      </c>
      <c r="F7886" s="175">
        <v>0</v>
      </c>
      <c r="G7886" s="175">
        <v>0</v>
      </c>
      <c r="H7886" s="175">
        <v>0</v>
      </c>
      <c r="I7886" s="175">
        <v>0</v>
      </c>
      <c r="J7886" s="175">
        <v>0</v>
      </c>
      <c r="K7886" s="175">
        <v>0</v>
      </c>
      <c r="L7886" s="176">
        <v>0</v>
      </c>
      <c r="M7886" s="177">
        <v>0</v>
      </c>
    </row>
    <row r="7887" spans="1:13">
      <c r="A7887" s="166">
        <v>229</v>
      </c>
      <c r="B7887" s="167" t="s">
        <v>101</v>
      </c>
      <c r="C7887" s="168">
        <v>2000</v>
      </c>
      <c r="D7887" s="169">
        <v>0</v>
      </c>
      <c r="E7887" s="169">
        <v>0</v>
      </c>
      <c r="F7887" s="169">
        <v>0</v>
      </c>
      <c r="G7887" s="169">
        <v>0</v>
      </c>
      <c r="H7887" s="169">
        <v>0</v>
      </c>
      <c r="I7887" s="169">
        <v>0</v>
      </c>
      <c r="J7887" s="169">
        <v>0</v>
      </c>
      <c r="K7887" s="169">
        <v>0</v>
      </c>
      <c r="L7887" s="170">
        <v>0</v>
      </c>
      <c r="M7887" s="171">
        <v>0</v>
      </c>
    </row>
    <row r="7888" spans="1:13">
      <c r="A7888" s="172">
        <v>229</v>
      </c>
      <c r="B7888" s="173" t="s">
        <v>101</v>
      </c>
      <c r="C7888" s="174">
        <v>2001</v>
      </c>
      <c r="D7888" s="175">
        <v>0</v>
      </c>
      <c r="E7888" s="175">
        <v>0</v>
      </c>
      <c r="F7888" s="175">
        <v>0</v>
      </c>
      <c r="G7888" s="175">
        <v>0</v>
      </c>
      <c r="H7888" s="175">
        <v>0</v>
      </c>
      <c r="I7888" s="175">
        <v>0</v>
      </c>
      <c r="J7888" s="175">
        <v>0</v>
      </c>
      <c r="K7888" s="175">
        <v>0</v>
      </c>
      <c r="L7888" s="176">
        <v>0</v>
      </c>
      <c r="M7888" s="177">
        <v>0</v>
      </c>
    </row>
    <row r="7889" spans="1:13">
      <c r="A7889" s="166">
        <v>229</v>
      </c>
      <c r="B7889" s="167" t="s">
        <v>101</v>
      </c>
      <c r="C7889" s="168">
        <v>2002</v>
      </c>
      <c r="D7889" s="169">
        <v>0</v>
      </c>
      <c r="E7889" s="169">
        <v>0</v>
      </c>
      <c r="F7889" s="169">
        <v>0</v>
      </c>
      <c r="G7889" s="169">
        <v>0</v>
      </c>
      <c r="H7889" s="169">
        <v>0</v>
      </c>
      <c r="I7889" s="169">
        <v>0</v>
      </c>
      <c r="J7889" s="169">
        <v>0</v>
      </c>
      <c r="K7889" s="169">
        <v>0</v>
      </c>
      <c r="L7889" s="170">
        <v>0</v>
      </c>
      <c r="M7889" s="171">
        <v>0</v>
      </c>
    </row>
    <row r="7890" spans="1:13">
      <c r="A7890" s="172">
        <v>229</v>
      </c>
      <c r="B7890" s="173" t="s">
        <v>101</v>
      </c>
      <c r="C7890" s="174">
        <v>2003</v>
      </c>
      <c r="D7890" s="175">
        <v>0</v>
      </c>
      <c r="E7890" s="175">
        <v>0</v>
      </c>
      <c r="F7890" s="175">
        <v>0</v>
      </c>
      <c r="G7890" s="175">
        <v>0</v>
      </c>
      <c r="H7890" s="175">
        <v>0</v>
      </c>
      <c r="I7890" s="175">
        <v>0</v>
      </c>
      <c r="J7890" s="175">
        <v>0</v>
      </c>
      <c r="K7890" s="175">
        <v>0</v>
      </c>
      <c r="L7890" s="176">
        <v>0</v>
      </c>
      <c r="M7890" s="177">
        <v>0</v>
      </c>
    </row>
    <row r="7891" spans="1:13">
      <c r="A7891" s="166">
        <v>229</v>
      </c>
      <c r="B7891" s="167" t="s">
        <v>101</v>
      </c>
      <c r="C7891" s="168">
        <v>2004</v>
      </c>
      <c r="D7891" s="169">
        <v>0</v>
      </c>
      <c r="E7891" s="169">
        <v>0</v>
      </c>
      <c r="F7891" s="169">
        <v>0</v>
      </c>
      <c r="G7891" s="169">
        <v>0</v>
      </c>
      <c r="H7891" s="169">
        <v>-5278</v>
      </c>
      <c r="I7891" s="169">
        <v>0</v>
      </c>
      <c r="J7891" s="169">
        <v>0</v>
      </c>
      <c r="K7891" s="169">
        <v>0</v>
      </c>
      <c r="L7891" s="170">
        <v>0</v>
      </c>
      <c r="M7891" s="171">
        <v>0</v>
      </c>
    </row>
    <row r="7892" spans="1:13">
      <c r="A7892" s="172">
        <v>229</v>
      </c>
      <c r="B7892" s="173" t="s">
        <v>101</v>
      </c>
      <c r="C7892" s="174">
        <v>2005</v>
      </c>
      <c r="D7892" s="175">
        <v>0</v>
      </c>
      <c r="E7892" s="175">
        <v>0</v>
      </c>
      <c r="F7892" s="175">
        <v>0</v>
      </c>
      <c r="G7892" s="175">
        <v>0</v>
      </c>
      <c r="H7892" s="175">
        <v>-1100</v>
      </c>
      <c r="I7892" s="175">
        <v>0</v>
      </c>
      <c r="J7892" s="175">
        <v>0</v>
      </c>
      <c r="K7892" s="175">
        <v>0</v>
      </c>
      <c r="L7892" s="176">
        <v>0</v>
      </c>
      <c r="M7892" s="177">
        <v>0</v>
      </c>
    </row>
    <row r="7893" spans="1:13">
      <c r="A7893" s="166">
        <v>229</v>
      </c>
      <c r="B7893" s="167" t="s">
        <v>101</v>
      </c>
      <c r="C7893" s="168">
        <v>2006</v>
      </c>
      <c r="D7893" s="169">
        <v>0</v>
      </c>
      <c r="E7893" s="169">
        <v>0</v>
      </c>
      <c r="F7893" s="169">
        <v>0</v>
      </c>
      <c r="G7893" s="169">
        <v>0</v>
      </c>
      <c r="H7893" s="169">
        <v>0</v>
      </c>
      <c r="I7893" s="169">
        <v>0</v>
      </c>
      <c r="J7893" s="169">
        <v>0</v>
      </c>
      <c r="K7893" s="169">
        <v>0</v>
      </c>
      <c r="L7893" s="170">
        <v>0</v>
      </c>
      <c r="M7893" s="171">
        <v>0</v>
      </c>
    </row>
    <row r="7894" spans="1:13">
      <c r="A7894" s="172">
        <v>229</v>
      </c>
      <c r="B7894" s="173" t="s">
        <v>101</v>
      </c>
      <c r="C7894" s="174">
        <v>2007</v>
      </c>
      <c r="D7894" s="175">
        <v>0</v>
      </c>
      <c r="E7894" s="175">
        <v>0</v>
      </c>
      <c r="F7894" s="175">
        <v>0</v>
      </c>
      <c r="G7894" s="175">
        <v>0</v>
      </c>
      <c r="H7894" s="175">
        <v>0</v>
      </c>
      <c r="I7894" s="175">
        <v>0</v>
      </c>
      <c r="J7894" s="175">
        <v>0</v>
      </c>
      <c r="K7894" s="175">
        <v>0</v>
      </c>
      <c r="L7894" s="176">
        <v>0</v>
      </c>
      <c r="M7894" s="177">
        <v>0</v>
      </c>
    </row>
    <row r="7895" spans="1:13">
      <c r="A7895" s="166">
        <v>229</v>
      </c>
      <c r="B7895" s="167" t="s">
        <v>101</v>
      </c>
      <c r="C7895" s="168">
        <v>2008</v>
      </c>
      <c r="D7895" s="169">
        <v>0</v>
      </c>
      <c r="E7895" s="169">
        <v>0</v>
      </c>
      <c r="F7895" s="169">
        <v>0</v>
      </c>
      <c r="G7895" s="169">
        <v>0</v>
      </c>
      <c r="H7895" s="169">
        <v>-200</v>
      </c>
      <c r="I7895" s="169">
        <v>0</v>
      </c>
      <c r="J7895" s="169">
        <v>0</v>
      </c>
      <c r="K7895" s="169">
        <v>0</v>
      </c>
      <c r="L7895" s="170">
        <v>0</v>
      </c>
      <c r="M7895" s="171">
        <v>0</v>
      </c>
    </row>
    <row r="7896" spans="1:13">
      <c r="A7896" s="172">
        <v>229</v>
      </c>
      <c r="B7896" s="173" t="s">
        <v>101</v>
      </c>
      <c r="C7896" s="174">
        <v>2009</v>
      </c>
      <c r="D7896" s="175">
        <v>0</v>
      </c>
      <c r="E7896" s="175">
        <v>0</v>
      </c>
      <c r="F7896" s="175">
        <v>0</v>
      </c>
      <c r="G7896" s="175">
        <v>0</v>
      </c>
      <c r="H7896" s="175">
        <v>0</v>
      </c>
      <c r="I7896" s="175">
        <v>0</v>
      </c>
      <c r="J7896" s="175">
        <v>0</v>
      </c>
      <c r="K7896" s="175">
        <v>0</v>
      </c>
      <c r="L7896" s="176">
        <v>0</v>
      </c>
      <c r="M7896" s="177">
        <v>0</v>
      </c>
    </row>
    <row r="7897" spans="1:13">
      <c r="A7897" s="166">
        <v>229</v>
      </c>
      <c r="B7897" s="167" t="s">
        <v>101</v>
      </c>
      <c r="C7897" s="168">
        <v>2010</v>
      </c>
      <c r="D7897" s="169">
        <v>0</v>
      </c>
      <c r="E7897" s="169">
        <v>0</v>
      </c>
      <c r="F7897" s="169">
        <v>0</v>
      </c>
      <c r="G7897" s="169">
        <v>0</v>
      </c>
      <c r="H7897" s="169">
        <v>0</v>
      </c>
      <c r="I7897" s="169">
        <v>0</v>
      </c>
      <c r="J7897" s="169">
        <v>0</v>
      </c>
      <c r="K7897" s="169">
        <v>0</v>
      </c>
      <c r="L7897" s="170">
        <v>0</v>
      </c>
      <c r="M7897" s="171">
        <v>0</v>
      </c>
    </row>
    <row r="7898" spans="1:13">
      <c r="A7898" s="172">
        <v>229</v>
      </c>
      <c r="B7898" s="173" t="s">
        <v>101</v>
      </c>
      <c r="C7898" s="174">
        <v>2011</v>
      </c>
      <c r="D7898" s="175">
        <v>0</v>
      </c>
      <c r="E7898" s="175">
        <v>0</v>
      </c>
      <c r="F7898" s="175">
        <v>0</v>
      </c>
      <c r="G7898" s="175">
        <v>0</v>
      </c>
      <c r="H7898" s="175">
        <v>-930</v>
      </c>
      <c r="I7898" s="175">
        <v>0</v>
      </c>
      <c r="J7898" s="175">
        <v>0</v>
      </c>
      <c r="K7898" s="175">
        <v>0</v>
      </c>
      <c r="L7898" s="176">
        <v>0</v>
      </c>
      <c r="M7898" s="177">
        <v>0</v>
      </c>
    </row>
    <row r="7899" spans="1:13">
      <c r="A7899" s="166">
        <v>229</v>
      </c>
      <c r="B7899" s="167" t="s">
        <v>101</v>
      </c>
      <c r="C7899" s="168">
        <v>2012</v>
      </c>
      <c r="D7899" s="169">
        <v>0</v>
      </c>
      <c r="E7899" s="169">
        <v>0</v>
      </c>
      <c r="F7899" s="169">
        <v>0</v>
      </c>
      <c r="G7899" s="169">
        <v>0</v>
      </c>
      <c r="H7899" s="169">
        <v>0</v>
      </c>
      <c r="I7899" s="169">
        <v>0</v>
      </c>
      <c r="J7899" s="169">
        <v>0</v>
      </c>
      <c r="K7899" s="169">
        <v>0</v>
      </c>
      <c r="L7899" s="170">
        <v>0</v>
      </c>
      <c r="M7899" s="171">
        <v>0</v>
      </c>
    </row>
    <row r="7900" spans="1:13">
      <c r="A7900" s="172">
        <v>229</v>
      </c>
      <c r="B7900" s="173" t="s">
        <v>101</v>
      </c>
      <c r="C7900" s="174">
        <v>2013</v>
      </c>
      <c r="D7900" s="175">
        <v>0</v>
      </c>
      <c r="E7900" s="175">
        <v>0</v>
      </c>
      <c r="F7900" s="175">
        <v>0</v>
      </c>
      <c r="G7900" s="175">
        <v>0</v>
      </c>
      <c r="H7900" s="175">
        <v>0</v>
      </c>
      <c r="I7900" s="175">
        <v>0</v>
      </c>
      <c r="J7900" s="175">
        <v>0</v>
      </c>
      <c r="K7900" s="175">
        <v>0</v>
      </c>
      <c r="L7900" s="176">
        <v>0</v>
      </c>
      <c r="M7900" s="177">
        <v>0</v>
      </c>
    </row>
    <row r="7901" spans="1:13">
      <c r="A7901" s="166">
        <v>230</v>
      </c>
      <c r="B7901" s="167" t="s">
        <v>34</v>
      </c>
      <c r="C7901" s="168">
        <v>1993</v>
      </c>
      <c r="D7901" s="169">
        <v>0</v>
      </c>
      <c r="E7901" s="169">
        <v>0</v>
      </c>
      <c r="F7901" s="169">
        <v>0</v>
      </c>
      <c r="G7901" s="169">
        <v>0</v>
      </c>
      <c r="H7901" s="169">
        <v>0</v>
      </c>
      <c r="I7901" s="169">
        <v>0</v>
      </c>
      <c r="J7901" s="169">
        <v>0</v>
      </c>
      <c r="K7901" s="169">
        <v>0</v>
      </c>
      <c r="L7901" s="170">
        <v>0</v>
      </c>
      <c r="M7901" s="171">
        <v>0</v>
      </c>
    </row>
    <row r="7902" spans="1:13">
      <c r="A7902" s="172">
        <v>230</v>
      </c>
      <c r="B7902" s="173" t="s">
        <v>34</v>
      </c>
      <c r="C7902" s="174">
        <v>1994</v>
      </c>
      <c r="D7902" s="175">
        <v>0</v>
      </c>
      <c r="E7902" s="175">
        <v>0</v>
      </c>
      <c r="F7902" s="175">
        <v>0</v>
      </c>
      <c r="G7902" s="175">
        <v>0</v>
      </c>
      <c r="H7902" s="175">
        <v>0</v>
      </c>
      <c r="I7902" s="175">
        <v>0</v>
      </c>
      <c r="J7902" s="175">
        <v>0</v>
      </c>
      <c r="K7902" s="175">
        <v>0</v>
      </c>
      <c r="L7902" s="176">
        <v>0</v>
      </c>
      <c r="M7902" s="177">
        <v>0</v>
      </c>
    </row>
    <row r="7903" spans="1:13">
      <c r="A7903" s="166">
        <v>230</v>
      </c>
      <c r="B7903" s="167" t="s">
        <v>34</v>
      </c>
      <c r="C7903" s="168">
        <v>1995</v>
      </c>
      <c r="D7903" s="169">
        <v>0</v>
      </c>
      <c r="E7903" s="169">
        <v>0</v>
      </c>
      <c r="F7903" s="169">
        <v>0</v>
      </c>
      <c r="G7903" s="169">
        <v>0</v>
      </c>
      <c r="H7903" s="169">
        <v>0</v>
      </c>
      <c r="I7903" s="169">
        <v>0</v>
      </c>
      <c r="J7903" s="169">
        <v>0</v>
      </c>
      <c r="K7903" s="169">
        <v>0</v>
      </c>
      <c r="L7903" s="170">
        <v>0</v>
      </c>
      <c r="M7903" s="171">
        <v>0</v>
      </c>
    </row>
    <row r="7904" spans="1:13">
      <c r="A7904" s="172">
        <v>230</v>
      </c>
      <c r="B7904" s="173" t="s">
        <v>34</v>
      </c>
      <c r="C7904" s="174">
        <v>1996</v>
      </c>
      <c r="D7904" s="175">
        <v>0</v>
      </c>
      <c r="E7904" s="175">
        <v>0</v>
      </c>
      <c r="F7904" s="175">
        <v>0</v>
      </c>
      <c r="G7904" s="175">
        <v>0</v>
      </c>
      <c r="H7904" s="175">
        <v>0</v>
      </c>
      <c r="I7904" s="175">
        <v>0</v>
      </c>
      <c r="J7904" s="175">
        <v>0</v>
      </c>
      <c r="K7904" s="175">
        <v>0</v>
      </c>
      <c r="L7904" s="176">
        <v>0</v>
      </c>
      <c r="M7904" s="177">
        <v>0</v>
      </c>
    </row>
    <row r="7905" spans="1:13">
      <c r="A7905" s="166">
        <v>230</v>
      </c>
      <c r="B7905" s="167" t="s">
        <v>34</v>
      </c>
      <c r="C7905" s="168">
        <v>1997</v>
      </c>
      <c r="D7905" s="169">
        <v>0</v>
      </c>
      <c r="E7905" s="169">
        <v>0</v>
      </c>
      <c r="F7905" s="169">
        <v>0</v>
      </c>
      <c r="G7905" s="169">
        <v>0</v>
      </c>
      <c r="H7905" s="169">
        <v>0</v>
      </c>
      <c r="I7905" s="169">
        <v>0</v>
      </c>
      <c r="J7905" s="169">
        <v>0</v>
      </c>
      <c r="K7905" s="169">
        <v>0</v>
      </c>
      <c r="L7905" s="170">
        <v>0</v>
      </c>
      <c r="M7905" s="171">
        <v>0</v>
      </c>
    </row>
    <row r="7906" spans="1:13">
      <c r="A7906" s="172">
        <v>230</v>
      </c>
      <c r="B7906" s="173" t="s">
        <v>34</v>
      </c>
      <c r="C7906" s="174">
        <v>1998</v>
      </c>
      <c r="D7906" s="175">
        <v>0</v>
      </c>
      <c r="E7906" s="175">
        <v>0</v>
      </c>
      <c r="F7906" s="175">
        <v>0</v>
      </c>
      <c r="G7906" s="175">
        <v>0</v>
      </c>
      <c r="H7906" s="175">
        <v>-480</v>
      </c>
      <c r="I7906" s="175">
        <v>0</v>
      </c>
      <c r="J7906" s="175">
        <v>0</v>
      </c>
      <c r="K7906" s="175">
        <v>0</v>
      </c>
      <c r="L7906" s="176">
        <v>0</v>
      </c>
      <c r="M7906" s="177">
        <v>0</v>
      </c>
    </row>
    <row r="7907" spans="1:13">
      <c r="A7907" s="166">
        <v>230</v>
      </c>
      <c r="B7907" s="167" t="s">
        <v>34</v>
      </c>
      <c r="C7907" s="168">
        <v>1999</v>
      </c>
      <c r="D7907" s="169">
        <v>0</v>
      </c>
      <c r="E7907" s="169">
        <v>0</v>
      </c>
      <c r="F7907" s="169">
        <v>0</v>
      </c>
      <c r="G7907" s="169">
        <v>0</v>
      </c>
      <c r="H7907" s="169">
        <v>-1366.02</v>
      </c>
      <c r="I7907" s="169">
        <v>0</v>
      </c>
      <c r="J7907" s="169">
        <v>0</v>
      </c>
      <c r="K7907" s="169">
        <v>0</v>
      </c>
      <c r="L7907" s="170">
        <v>0</v>
      </c>
      <c r="M7907" s="171">
        <v>0</v>
      </c>
    </row>
    <row r="7908" spans="1:13">
      <c r="A7908" s="172">
        <v>230</v>
      </c>
      <c r="B7908" s="173" t="s">
        <v>34</v>
      </c>
      <c r="C7908" s="174">
        <v>2000</v>
      </c>
      <c r="D7908" s="175">
        <v>0</v>
      </c>
      <c r="E7908" s="175">
        <v>0</v>
      </c>
      <c r="F7908" s="175">
        <v>0</v>
      </c>
      <c r="G7908" s="175">
        <v>0</v>
      </c>
      <c r="H7908" s="175">
        <v>-315906.01</v>
      </c>
      <c r="I7908" s="175">
        <v>-276951.7</v>
      </c>
      <c r="J7908" s="175">
        <v>0</v>
      </c>
      <c r="K7908" s="175">
        <v>0</v>
      </c>
      <c r="L7908" s="176">
        <v>0</v>
      </c>
      <c r="M7908" s="177">
        <v>0</v>
      </c>
    </row>
    <row r="7909" spans="1:13">
      <c r="A7909" s="166">
        <v>230</v>
      </c>
      <c r="B7909" s="167" t="s">
        <v>34</v>
      </c>
      <c r="C7909" s="168">
        <v>2001</v>
      </c>
      <c r="D7909" s="169">
        <v>0</v>
      </c>
      <c r="E7909" s="169">
        <v>0</v>
      </c>
      <c r="F7909" s="169">
        <v>0</v>
      </c>
      <c r="G7909" s="169">
        <v>0</v>
      </c>
      <c r="H7909" s="169">
        <v>-421606</v>
      </c>
      <c r="I7909" s="169">
        <v>-426175</v>
      </c>
      <c r="J7909" s="169">
        <v>0</v>
      </c>
      <c r="K7909" s="169">
        <v>0</v>
      </c>
      <c r="L7909" s="170">
        <v>0</v>
      </c>
      <c r="M7909" s="171">
        <v>0</v>
      </c>
    </row>
    <row r="7910" spans="1:13">
      <c r="A7910" s="172">
        <v>230</v>
      </c>
      <c r="B7910" s="173" t="s">
        <v>34</v>
      </c>
      <c r="C7910" s="174">
        <v>2002</v>
      </c>
      <c r="D7910" s="175">
        <v>0</v>
      </c>
      <c r="E7910" s="175">
        <v>0</v>
      </c>
      <c r="F7910" s="175">
        <v>0</v>
      </c>
      <c r="G7910" s="175">
        <v>0</v>
      </c>
      <c r="H7910" s="175">
        <v>-310257</v>
      </c>
      <c r="I7910" s="175">
        <v>-297830</v>
      </c>
      <c r="J7910" s="175">
        <v>0</v>
      </c>
      <c r="K7910" s="175">
        <v>0</v>
      </c>
      <c r="L7910" s="176">
        <v>0</v>
      </c>
      <c r="M7910" s="177">
        <v>0</v>
      </c>
    </row>
    <row r="7911" spans="1:13">
      <c r="A7911" s="166">
        <v>230</v>
      </c>
      <c r="B7911" s="167" t="s">
        <v>34</v>
      </c>
      <c r="C7911" s="168">
        <v>2003</v>
      </c>
      <c r="D7911" s="169">
        <v>0</v>
      </c>
      <c r="E7911" s="169">
        <v>0</v>
      </c>
      <c r="F7911" s="169">
        <v>0</v>
      </c>
      <c r="G7911" s="169">
        <v>0</v>
      </c>
      <c r="H7911" s="169">
        <v>-150765</v>
      </c>
      <c r="I7911" s="169">
        <v>-156243.15</v>
      </c>
      <c r="J7911" s="169">
        <v>0</v>
      </c>
      <c r="K7911" s="169">
        <v>0</v>
      </c>
      <c r="L7911" s="170">
        <v>0</v>
      </c>
      <c r="M7911" s="171">
        <v>0</v>
      </c>
    </row>
    <row r="7912" spans="1:13">
      <c r="A7912" s="172">
        <v>230</v>
      </c>
      <c r="B7912" s="173" t="s">
        <v>34</v>
      </c>
      <c r="C7912" s="174">
        <v>2004</v>
      </c>
      <c r="D7912" s="175">
        <v>0</v>
      </c>
      <c r="E7912" s="175">
        <v>0</v>
      </c>
      <c r="F7912" s="175">
        <v>0</v>
      </c>
      <c r="G7912" s="175">
        <v>0</v>
      </c>
      <c r="H7912" s="175">
        <v>-6336</v>
      </c>
      <c r="I7912" s="175">
        <v>0</v>
      </c>
      <c r="J7912" s="175">
        <v>0</v>
      </c>
      <c r="K7912" s="175">
        <v>0</v>
      </c>
      <c r="L7912" s="176">
        <v>0</v>
      </c>
      <c r="M7912" s="177">
        <v>0</v>
      </c>
    </row>
    <row r="7913" spans="1:13">
      <c r="A7913" s="166">
        <v>230</v>
      </c>
      <c r="B7913" s="167" t="s">
        <v>34</v>
      </c>
      <c r="C7913" s="168">
        <v>2005</v>
      </c>
      <c r="D7913" s="169">
        <v>0</v>
      </c>
      <c r="E7913" s="169">
        <v>0</v>
      </c>
      <c r="F7913" s="169">
        <v>0</v>
      </c>
      <c r="G7913" s="169">
        <v>0</v>
      </c>
      <c r="H7913" s="169">
        <v>-8112</v>
      </c>
      <c r="I7913" s="169">
        <v>0</v>
      </c>
      <c r="J7913" s="169">
        <v>0</v>
      </c>
      <c r="K7913" s="169">
        <v>0</v>
      </c>
      <c r="L7913" s="170">
        <v>0</v>
      </c>
      <c r="M7913" s="171">
        <v>0</v>
      </c>
    </row>
    <row r="7914" spans="1:13">
      <c r="A7914" s="172">
        <v>230</v>
      </c>
      <c r="B7914" s="173" t="s">
        <v>34</v>
      </c>
      <c r="C7914" s="174">
        <v>2006</v>
      </c>
      <c r="D7914" s="175">
        <v>0</v>
      </c>
      <c r="E7914" s="175">
        <v>0</v>
      </c>
      <c r="F7914" s="175">
        <v>0</v>
      </c>
      <c r="G7914" s="175">
        <v>0</v>
      </c>
      <c r="H7914" s="175">
        <v>-176</v>
      </c>
      <c r="I7914" s="175">
        <v>0</v>
      </c>
      <c r="J7914" s="175">
        <v>0</v>
      </c>
      <c r="K7914" s="175">
        <v>0</v>
      </c>
      <c r="L7914" s="176">
        <v>0</v>
      </c>
      <c r="M7914" s="177">
        <v>0</v>
      </c>
    </row>
    <row r="7915" spans="1:13">
      <c r="A7915" s="166">
        <v>230</v>
      </c>
      <c r="B7915" s="167" t="s">
        <v>34</v>
      </c>
      <c r="C7915" s="168">
        <v>2007</v>
      </c>
      <c r="D7915" s="169">
        <v>0</v>
      </c>
      <c r="E7915" s="169">
        <v>0</v>
      </c>
      <c r="F7915" s="169">
        <v>0</v>
      </c>
      <c r="G7915" s="169">
        <v>0</v>
      </c>
      <c r="H7915" s="169">
        <v>-3000</v>
      </c>
      <c r="I7915" s="169">
        <v>0</v>
      </c>
      <c r="J7915" s="169">
        <v>0</v>
      </c>
      <c r="K7915" s="169">
        <v>0</v>
      </c>
      <c r="L7915" s="170">
        <v>0</v>
      </c>
      <c r="M7915" s="171">
        <v>0</v>
      </c>
    </row>
    <row r="7916" spans="1:13">
      <c r="A7916" s="172">
        <v>230</v>
      </c>
      <c r="B7916" s="173" t="s">
        <v>34</v>
      </c>
      <c r="C7916" s="174">
        <v>2008</v>
      </c>
      <c r="D7916" s="175">
        <v>0</v>
      </c>
      <c r="E7916" s="175">
        <v>0</v>
      </c>
      <c r="F7916" s="175">
        <v>0</v>
      </c>
      <c r="G7916" s="175">
        <v>0</v>
      </c>
      <c r="H7916" s="175">
        <v>-3874</v>
      </c>
      <c r="I7916" s="175">
        <v>0</v>
      </c>
      <c r="J7916" s="175">
        <v>0</v>
      </c>
      <c r="K7916" s="175">
        <v>0</v>
      </c>
      <c r="L7916" s="176">
        <v>0</v>
      </c>
      <c r="M7916" s="177">
        <v>0</v>
      </c>
    </row>
    <row r="7917" spans="1:13">
      <c r="A7917" s="166">
        <v>230</v>
      </c>
      <c r="B7917" s="167" t="s">
        <v>34</v>
      </c>
      <c r="C7917" s="168">
        <v>2009</v>
      </c>
      <c r="D7917" s="169">
        <v>0</v>
      </c>
      <c r="E7917" s="169">
        <v>0</v>
      </c>
      <c r="F7917" s="169">
        <v>0</v>
      </c>
      <c r="G7917" s="169">
        <v>0</v>
      </c>
      <c r="H7917" s="169">
        <v>-9852</v>
      </c>
      <c r="I7917" s="169">
        <v>0</v>
      </c>
      <c r="J7917" s="169">
        <v>0</v>
      </c>
      <c r="K7917" s="169">
        <v>0</v>
      </c>
      <c r="L7917" s="170">
        <v>0</v>
      </c>
      <c r="M7917" s="171">
        <v>0</v>
      </c>
    </row>
    <row r="7918" spans="1:13">
      <c r="A7918" s="172">
        <v>230</v>
      </c>
      <c r="B7918" s="173" t="s">
        <v>34</v>
      </c>
      <c r="C7918" s="174">
        <v>2010</v>
      </c>
      <c r="D7918" s="175">
        <v>0</v>
      </c>
      <c r="E7918" s="175">
        <v>0</v>
      </c>
      <c r="F7918" s="175">
        <v>0</v>
      </c>
      <c r="G7918" s="175">
        <v>0</v>
      </c>
      <c r="H7918" s="175">
        <v>-11530</v>
      </c>
      <c r="I7918" s="175">
        <v>-25</v>
      </c>
      <c r="J7918" s="175">
        <v>0</v>
      </c>
      <c r="K7918" s="175">
        <v>0</v>
      </c>
      <c r="L7918" s="176">
        <v>0</v>
      </c>
      <c r="M7918" s="177">
        <v>0</v>
      </c>
    </row>
    <row r="7919" spans="1:13">
      <c r="A7919" s="166">
        <v>230</v>
      </c>
      <c r="B7919" s="167" t="s">
        <v>34</v>
      </c>
      <c r="C7919" s="168">
        <v>2011</v>
      </c>
      <c r="D7919" s="169">
        <v>0</v>
      </c>
      <c r="E7919" s="169">
        <v>0</v>
      </c>
      <c r="F7919" s="169">
        <v>0</v>
      </c>
      <c r="G7919" s="169">
        <v>0</v>
      </c>
      <c r="H7919" s="169">
        <v>-7788</v>
      </c>
      <c r="I7919" s="169">
        <v>0</v>
      </c>
      <c r="J7919" s="169">
        <v>0</v>
      </c>
      <c r="K7919" s="169">
        <v>0</v>
      </c>
      <c r="L7919" s="170">
        <v>0</v>
      </c>
      <c r="M7919" s="171">
        <v>0</v>
      </c>
    </row>
    <row r="7920" spans="1:13">
      <c r="A7920" s="172">
        <v>230</v>
      </c>
      <c r="B7920" s="173" t="s">
        <v>34</v>
      </c>
      <c r="C7920" s="174">
        <v>2012</v>
      </c>
      <c r="D7920" s="175">
        <v>0</v>
      </c>
      <c r="E7920" s="175">
        <v>0</v>
      </c>
      <c r="F7920" s="175">
        <v>0</v>
      </c>
      <c r="G7920" s="175">
        <v>0</v>
      </c>
      <c r="H7920" s="175">
        <v>-11624</v>
      </c>
      <c r="I7920" s="175">
        <v>-176.15</v>
      </c>
      <c r="J7920" s="175">
        <v>0</v>
      </c>
      <c r="K7920" s="175">
        <v>0</v>
      </c>
      <c r="L7920" s="176">
        <v>0</v>
      </c>
      <c r="M7920" s="177">
        <v>0</v>
      </c>
    </row>
    <row r="7921" spans="1:13">
      <c r="A7921" s="166">
        <v>230</v>
      </c>
      <c r="B7921" s="167" t="s">
        <v>34</v>
      </c>
      <c r="C7921" s="168">
        <v>2013</v>
      </c>
      <c r="D7921" s="169">
        <v>0</v>
      </c>
      <c r="E7921" s="169">
        <v>0</v>
      </c>
      <c r="F7921" s="169">
        <v>0</v>
      </c>
      <c r="G7921" s="169">
        <v>0</v>
      </c>
      <c r="H7921" s="169">
        <v>-48935</v>
      </c>
      <c r="I7921" s="169">
        <v>-9225</v>
      </c>
      <c r="J7921" s="169">
        <v>400</v>
      </c>
      <c r="K7921" s="169">
        <v>362</v>
      </c>
      <c r="L7921" s="170">
        <v>0</v>
      </c>
      <c r="M7921" s="171">
        <v>0</v>
      </c>
    </row>
    <row r="7922" spans="1:13">
      <c r="A7922" s="172">
        <v>230</v>
      </c>
      <c r="B7922" s="173" t="s">
        <v>34</v>
      </c>
      <c r="C7922" s="174">
        <v>2014</v>
      </c>
      <c r="D7922" s="175">
        <v>0</v>
      </c>
      <c r="E7922" s="175">
        <v>0</v>
      </c>
      <c r="F7922" s="175">
        <v>0</v>
      </c>
      <c r="G7922" s="175">
        <v>0</v>
      </c>
      <c r="H7922" s="175">
        <v>-162099</v>
      </c>
      <c r="I7922" s="175">
        <v>273521</v>
      </c>
      <c r="J7922" s="175">
        <v>-17736</v>
      </c>
      <c r="K7922" s="175">
        <v>657</v>
      </c>
      <c r="L7922" s="176">
        <v>0</v>
      </c>
      <c r="M7922" s="177">
        <v>0</v>
      </c>
    </row>
    <row r="7923" spans="1:13">
      <c r="A7923" s="166">
        <v>230</v>
      </c>
      <c r="B7923" s="167" t="s">
        <v>34</v>
      </c>
      <c r="C7923" s="168">
        <v>2015</v>
      </c>
      <c r="D7923" s="169">
        <v>0</v>
      </c>
      <c r="E7923" s="169">
        <v>0</v>
      </c>
      <c r="F7923" s="169">
        <v>0</v>
      </c>
      <c r="G7923" s="169">
        <v>0</v>
      </c>
      <c r="H7923" s="169">
        <v>88717</v>
      </c>
      <c r="I7923" s="169">
        <v>288236</v>
      </c>
      <c r="J7923" s="169">
        <v>-443844</v>
      </c>
      <c r="K7923" s="169">
        <v>17183</v>
      </c>
      <c r="L7923" s="170">
        <v>0</v>
      </c>
      <c r="M7923" s="171">
        <v>0</v>
      </c>
    </row>
    <row r="7924" spans="1:13">
      <c r="A7924" s="172">
        <v>230</v>
      </c>
      <c r="B7924" s="173" t="s">
        <v>34</v>
      </c>
      <c r="C7924" s="174">
        <v>2016</v>
      </c>
      <c r="D7924" s="175">
        <v>0</v>
      </c>
      <c r="E7924" s="175">
        <v>0</v>
      </c>
      <c r="F7924" s="175">
        <v>0</v>
      </c>
      <c r="G7924" s="175">
        <v>0</v>
      </c>
      <c r="H7924" s="175">
        <v>450798</v>
      </c>
      <c r="I7924" s="175">
        <v>105715.2</v>
      </c>
      <c r="J7924" s="175">
        <v>57798</v>
      </c>
      <c r="K7924" s="175">
        <v>-9987</v>
      </c>
      <c r="L7924" s="176">
        <v>0</v>
      </c>
      <c r="M7924" s="177">
        <v>0</v>
      </c>
    </row>
    <row r="7925" spans="1:13">
      <c r="A7925" s="166">
        <v>230</v>
      </c>
      <c r="B7925" s="167" t="s">
        <v>34</v>
      </c>
      <c r="C7925" s="168">
        <v>2017</v>
      </c>
      <c r="D7925" s="169">
        <v>0</v>
      </c>
      <c r="E7925" s="169">
        <v>0</v>
      </c>
      <c r="F7925" s="169">
        <v>0</v>
      </c>
      <c r="G7925" s="169">
        <v>0</v>
      </c>
      <c r="H7925" s="169">
        <v>1983227</v>
      </c>
      <c r="I7925" s="169">
        <v>837550.45</v>
      </c>
      <c r="J7925" s="169">
        <v>583705</v>
      </c>
      <c r="K7925" s="169">
        <v>-16414</v>
      </c>
      <c r="L7925" s="170">
        <v>8</v>
      </c>
      <c r="M7925" s="171">
        <v>55</v>
      </c>
    </row>
    <row r="7926" spans="1:13">
      <c r="A7926" s="172">
        <v>230</v>
      </c>
      <c r="B7926" s="173" t="s">
        <v>34</v>
      </c>
      <c r="C7926" s="174">
        <v>2018</v>
      </c>
      <c r="D7926" s="175">
        <v>0</v>
      </c>
      <c r="E7926" s="175">
        <v>0</v>
      </c>
      <c r="F7926" s="175">
        <v>0</v>
      </c>
      <c r="G7926" s="175">
        <v>0</v>
      </c>
      <c r="H7926" s="175">
        <v>5581170</v>
      </c>
      <c r="I7926" s="175">
        <v>1917651.65</v>
      </c>
      <c r="J7926" s="175">
        <v>1200913</v>
      </c>
      <c r="K7926" s="175">
        <v>157911</v>
      </c>
      <c r="L7926" s="176">
        <v>21</v>
      </c>
      <c r="M7926" s="177">
        <v>-2</v>
      </c>
    </row>
    <row r="7927" spans="1:13">
      <c r="A7927" s="166">
        <v>230</v>
      </c>
      <c r="B7927" s="167" t="s">
        <v>34</v>
      </c>
      <c r="C7927" s="168">
        <v>2019</v>
      </c>
      <c r="D7927" s="169">
        <v>0</v>
      </c>
      <c r="E7927" s="169">
        <v>0</v>
      </c>
      <c r="F7927" s="169">
        <v>0</v>
      </c>
      <c r="G7927" s="169">
        <v>0</v>
      </c>
      <c r="H7927" s="169">
        <v>11364586</v>
      </c>
      <c r="I7927" s="169">
        <v>868625.95</v>
      </c>
      <c r="J7927" s="169">
        <v>18924997</v>
      </c>
      <c r="K7927" s="169">
        <v>106506</v>
      </c>
      <c r="L7927" s="170">
        <v>206</v>
      </c>
      <c r="M7927" s="171">
        <v>-108</v>
      </c>
    </row>
    <row r="7928" spans="1:13">
      <c r="A7928" s="172">
        <v>230</v>
      </c>
      <c r="B7928" s="173" t="s">
        <v>34</v>
      </c>
      <c r="C7928" s="174">
        <v>2020</v>
      </c>
      <c r="D7928" s="175">
        <v>3847564400</v>
      </c>
      <c r="E7928" s="175">
        <v>18874283000</v>
      </c>
      <c r="F7928" s="175">
        <v>626915200</v>
      </c>
      <c r="G7928" s="175">
        <v>7545280000</v>
      </c>
      <c r="H7928" s="175">
        <v>190977954</v>
      </c>
      <c r="I7928" s="175">
        <v>24116212.149999999</v>
      </c>
      <c r="J7928" s="175">
        <v>43139055</v>
      </c>
      <c r="K7928" s="175">
        <v>5439276</v>
      </c>
      <c r="L7928" s="176">
        <v>70312</v>
      </c>
      <c r="M7928" s="177">
        <v>4848</v>
      </c>
    </row>
    <row r="7929" spans="1:13">
      <c r="A7929" s="166">
        <v>231</v>
      </c>
      <c r="B7929" s="167" t="s">
        <v>121</v>
      </c>
      <c r="C7929" s="168">
        <v>2001</v>
      </c>
      <c r="D7929" s="169">
        <v>0</v>
      </c>
      <c r="E7929" s="169">
        <v>0</v>
      </c>
      <c r="F7929" s="169">
        <v>0</v>
      </c>
      <c r="G7929" s="169">
        <v>0</v>
      </c>
      <c r="H7929" s="169">
        <v>0</v>
      </c>
      <c r="I7929" s="169">
        <v>0</v>
      </c>
      <c r="J7929" s="169">
        <v>0</v>
      </c>
      <c r="K7929" s="169">
        <v>0</v>
      </c>
      <c r="L7929" s="170">
        <v>0</v>
      </c>
      <c r="M7929" s="171">
        <v>0</v>
      </c>
    </row>
    <row r="7930" spans="1:13">
      <c r="A7930" s="172">
        <v>231</v>
      </c>
      <c r="B7930" s="173" t="s">
        <v>121</v>
      </c>
      <c r="C7930" s="174">
        <v>2007</v>
      </c>
      <c r="D7930" s="175">
        <v>0</v>
      </c>
      <c r="E7930" s="175">
        <v>0</v>
      </c>
      <c r="F7930" s="175">
        <v>0</v>
      </c>
      <c r="G7930" s="175">
        <v>0</v>
      </c>
      <c r="H7930" s="175">
        <v>-1720</v>
      </c>
      <c r="I7930" s="175">
        <v>0</v>
      </c>
      <c r="J7930" s="175">
        <v>0</v>
      </c>
      <c r="K7930" s="175">
        <v>0</v>
      </c>
      <c r="L7930" s="176">
        <v>0</v>
      </c>
      <c r="M7930" s="177">
        <v>0</v>
      </c>
    </row>
    <row r="7931" spans="1:13">
      <c r="A7931" s="166">
        <v>231</v>
      </c>
      <c r="B7931" s="167" t="s">
        <v>121</v>
      </c>
      <c r="C7931" s="168">
        <v>2011</v>
      </c>
      <c r="D7931" s="169">
        <v>0</v>
      </c>
      <c r="E7931" s="169">
        <v>0</v>
      </c>
      <c r="F7931" s="169">
        <v>0</v>
      </c>
      <c r="G7931" s="169">
        <v>0</v>
      </c>
      <c r="H7931" s="169">
        <v>0</v>
      </c>
      <c r="I7931" s="169">
        <v>0</v>
      </c>
      <c r="J7931" s="169">
        <v>0</v>
      </c>
      <c r="K7931" s="169">
        <v>0</v>
      </c>
      <c r="L7931" s="170">
        <v>0</v>
      </c>
      <c r="M7931" s="171">
        <v>0</v>
      </c>
    </row>
    <row r="7932" spans="1:13">
      <c r="A7932" s="172">
        <v>231</v>
      </c>
      <c r="B7932" s="173" t="s">
        <v>121</v>
      </c>
      <c r="C7932" s="174">
        <v>2012</v>
      </c>
      <c r="D7932" s="175">
        <v>0</v>
      </c>
      <c r="E7932" s="175">
        <v>0</v>
      </c>
      <c r="F7932" s="175">
        <v>0</v>
      </c>
      <c r="G7932" s="175">
        <v>0</v>
      </c>
      <c r="H7932" s="175">
        <v>-600</v>
      </c>
      <c r="I7932" s="175">
        <v>0</v>
      </c>
      <c r="J7932" s="175">
        <v>0</v>
      </c>
      <c r="K7932" s="175">
        <v>0</v>
      </c>
      <c r="L7932" s="176">
        <v>0</v>
      </c>
      <c r="M7932" s="177">
        <v>0</v>
      </c>
    </row>
    <row r="7933" spans="1:13">
      <c r="A7933" s="166">
        <v>231</v>
      </c>
      <c r="B7933" s="167" t="s">
        <v>121</v>
      </c>
      <c r="C7933" s="168">
        <v>2013</v>
      </c>
      <c r="D7933" s="169">
        <v>0</v>
      </c>
      <c r="E7933" s="169">
        <v>0</v>
      </c>
      <c r="F7933" s="169">
        <v>0</v>
      </c>
      <c r="G7933" s="169">
        <v>0</v>
      </c>
      <c r="H7933" s="169">
        <v>0</v>
      </c>
      <c r="I7933" s="169">
        <v>0</v>
      </c>
      <c r="J7933" s="169">
        <v>0</v>
      </c>
      <c r="K7933" s="169">
        <v>0</v>
      </c>
      <c r="L7933" s="170">
        <v>0</v>
      </c>
      <c r="M7933" s="171">
        <v>0</v>
      </c>
    </row>
    <row r="7934" spans="1:13">
      <c r="A7934" s="172">
        <v>231</v>
      </c>
      <c r="B7934" s="173" t="s">
        <v>121</v>
      </c>
      <c r="C7934" s="174">
        <v>2014</v>
      </c>
      <c r="D7934" s="175">
        <v>0</v>
      </c>
      <c r="E7934" s="175">
        <v>0</v>
      </c>
      <c r="F7934" s="175">
        <v>0</v>
      </c>
      <c r="G7934" s="175">
        <v>0</v>
      </c>
      <c r="H7934" s="175">
        <v>0</v>
      </c>
      <c r="I7934" s="175">
        <v>10441</v>
      </c>
      <c r="J7934" s="175">
        <v>0</v>
      </c>
      <c r="K7934" s="175">
        <v>2241</v>
      </c>
      <c r="L7934" s="176">
        <v>0</v>
      </c>
      <c r="M7934" s="177">
        <v>0</v>
      </c>
    </row>
    <row r="7935" spans="1:13">
      <c r="A7935" s="166">
        <v>231</v>
      </c>
      <c r="B7935" s="167" t="s">
        <v>121</v>
      </c>
      <c r="C7935" s="168">
        <v>2015</v>
      </c>
      <c r="D7935" s="169">
        <v>0</v>
      </c>
      <c r="E7935" s="169">
        <v>0</v>
      </c>
      <c r="F7935" s="169">
        <v>0</v>
      </c>
      <c r="G7935" s="169">
        <v>0</v>
      </c>
      <c r="H7935" s="169">
        <v>3471</v>
      </c>
      <c r="I7935" s="169">
        <v>6160</v>
      </c>
      <c r="J7935" s="169">
        <v>0</v>
      </c>
      <c r="K7935" s="169">
        <v>4664</v>
      </c>
      <c r="L7935" s="170">
        <v>0</v>
      </c>
      <c r="M7935" s="171">
        <v>0</v>
      </c>
    </row>
    <row r="7936" spans="1:13">
      <c r="A7936" s="172">
        <v>231</v>
      </c>
      <c r="B7936" s="173" t="s">
        <v>121</v>
      </c>
      <c r="C7936" s="174">
        <v>2016</v>
      </c>
      <c r="D7936" s="175">
        <v>0</v>
      </c>
      <c r="E7936" s="175">
        <v>0</v>
      </c>
      <c r="F7936" s="175">
        <v>0</v>
      </c>
      <c r="G7936" s="175">
        <v>0</v>
      </c>
      <c r="H7936" s="175">
        <v>12586</v>
      </c>
      <c r="I7936" s="175">
        <v>-84</v>
      </c>
      <c r="J7936" s="175">
        <v>1412</v>
      </c>
      <c r="K7936" s="175">
        <v>6339</v>
      </c>
      <c r="L7936" s="176">
        <v>0</v>
      </c>
      <c r="M7936" s="177">
        <v>-3</v>
      </c>
    </row>
    <row r="7937" spans="1:13">
      <c r="A7937" s="166">
        <v>231</v>
      </c>
      <c r="B7937" s="167" t="s">
        <v>121</v>
      </c>
      <c r="C7937" s="168">
        <v>2017</v>
      </c>
      <c r="D7937" s="169">
        <v>0</v>
      </c>
      <c r="E7937" s="169">
        <v>0</v>
      </c>
      <c r="F7937" s="169">
        <v>0</v>
      </c>
      <c r="G7937" s="169">
        <v>0</v>
      </c>
      <c r="H7937" s="169">
        <v>22553</v>
      </c>
      <c r="I7937" s="169">
        <v>15396</v>
      </c>
      <c r="J7937" s="169">
        <v>11248</v>
      </c>
      <c r="K7937" s="169">
        <v>8292</v>
      </c>
      <c r="L7937" s="170">
        <v>-89</v>
      </c>
      <c r="M7937" s="171">
        <v>2</v>
      </c>
    </row>
    <row r="7938" spans="1:13">
      <c r="A7938" s="172">
        <v>231</v>
      </c>
      <c r="B7938" s="173" t="s">
        <v>121</v>
      </c>
      <c r="C7938" s="174">
        <v>2018</v>
      </c>
      <c r="D7938" s="175">
        <v>0</v>
      </c>
      <c r="E7938" s="175">
        <v>0</v>
      </c>
      <c r="F7938" s="175">
        <v>0</v>
      </c>
      <c r="G7938" s="175">
        <v>0</v>
      </c>
      <c r="H7938" s="175">
        <v>196082</v>
      </c>
      <c r="I7938" s="175">
        <v>61733</v>
      </c>
      <c r="J7938" s="175">
        <v>33704</v>
      </c>
      <c r="K7938" s="175">
        <v>227</v>
      </c>
      <c r="L7938" s="176">
        <v>-106</v>
      </c>
      <c r="M7938" s="177">
        <v>-5</v>
      </c>
    </row>
    <row r="7939" spans="1:13">
      <c r="A7939" s="166">
        <v>231</v>
      </c>
      <c r="B7939" s="167" t="s">
        <v>121</v>
      </c>
      <c r="C7939" s="168">
        <v>2019</v>
      </c>
      <c r="D7939" s="169">
        <v>0</v>
      </c>
      <c r="E7939" s="169">
        <v>0</v>
      </c>
      <c r="F7939" s="169">
        <v>0</v>
      </c>
      <c r="G7939" s="169">
        <v>0</v>
      </c>
      <c r="H7939" s="169">
        <v>526414</v>
      </c>
      <c r="I7939" s="169">
        <v>90377</v>
      </c>
      <c r="J7939" s="169">
        <v>84744</v>
      </c>
      <c r="K7939" s="169">
        <v>4377</v>
      </c>
      <c r="L7939" s="170">
        <v>-114</v>
      </c>
      <c r="M7939" s="171">
        <v>-5</v>
      </c>
    </row>
    <row r="7940" spans="1:13">
      <c r="A7940" s="172">
        <v>231</v>
      </c>
      <c r="B7940" s="173" t="s">
        <v>121</v>
      </c>
      <c r="C7940" s="174">
        <v>2020</v>
      </c>
      <c r="D7940" s="175">
        <v>202981700</v>
      </c>
      <c r="E7940" s="175">
        <v>857911000</v>
      </c>
      <c r="F7940" s="175">
        <v>2438200</v>
      </c>
      <c r="G7940" s="175">
        <v>49671000</v>
      </c>
      <c r="H7940" s="175">
        <v>9312069</v>
      </c>
      <c r="I7940" s="175">
        <v>838649</v>
      </c>
      <c r="J7940" s="175">
        <v>194064</v>
      </c>
      <c r="K7940" s="175">
        <v>37066</v>
      </c>
      <c r="L7940" s="176">
        <v>3776</v>
      </c>
      <c r="M7940" s="177">
        <v>179</v>
      </c>
    </row>
    <row r="7941" spans="1:13">
      <c r="A7941" s="166">
        <v>241</v>
      </c>
      <c r="B7941" s="167" t="s">
        <v>104</v>
      </c>
      <c r="C7941" s="168">
        <v>2000</v>
      </c>
      <c r="D7941" s="169">
        <v>0</v>
      </c>
      <c r="E7941" s="169">
        <v>0</v>
      </c>
      <c r="F7941" s="169">
        <v>0</v>
      </c>
      <c r="G7941" s="169">
        <v>0</v>
      </c>
      <c r="H7941" s="169">
        <v>0</v>
      </c>
      <c r="I7941" s="169">
        <v>0</v>
      </c>
      <c r="J7941" s="169">
        <v>0</v>
      </c>
      <c r="K7941" s="169">
        <v>0</v>
      </c>
      <c r="L7941" s="170">
        <v>0</v>
      </c>
      <c r="M7941" s="171">
        <v>0</v>
      </c>
    </row>
    <row r="7942" spans="1:13">
      <c r="A7942" s="172">
        <v>241</v>
      </c>
      <c r="B7942" s="173" t="s">
        <v>104</v>
      </c>
      <c r="C7942" s="174">
        <v>2010</v>
      </c>
      <c r="D7942" s="175">
        <v>0</v>
      </c>
      <c r="E7942" s="175">
        <v>0</v>
      </c>
      <c r="F7942" s="175">
        <v>0</v>
      </c>
      <c r="G7942" s="175">
        <v>0</v>
      </c>
      <c r="H7942" s="175">
        <v>958</v>
      </c>
      <c r="I7942" s="175">
        <v>0</v>
      </c>
      <c r="J7942" s="175">
        <v>0</v>
      </c>
      <c r="K7942" s="175">
        <v>0</v>
      </c>
      <c r="L7942" s="176">
        <v>0</v>
      </c>
      <c r="M7942" s="177">
        <v>0</v>
      </c>
    </row>
    <row r="7943" spans="1:13">
      <c r="A7943" s="166">
        <v>241</v>
      </c>
      <c r="B7943" s="167" t="s">
        <v>104</v>
      </c>
      <c r="C7943" s="168">
        <v>2015</v>
      </c>
      <c r="D7943" s="169">
        <v>0</v>
      </c>
      <c r="E7943" s="169">
        <v>0</v>
      </c>
      <c r="F7943" s="169">
        <v>0</v>
      </c>
      <c r="G7943" s="169">
        <v>0</v>
      </c>
      <c r="H7943" s="169">
        <v>55372</v>
      </c>
      <c r="I7943" s="169">
        <v>-13178</v>
      </c>
      <c r="J7943" s="169">
        <v>5616</v>
      </c>
      <c r="K7943" s="169">
        <v>88</v>
      </c>
      <c r="L7943" s="170">
        <v>0</v>
      </c>
      <c r="M7943" s="171">
        <v>1</v>
      </c>
    </row>
    <row r="7944" spans="1:13">
      <c r="A7944" s="172">
        <v>241</v>
      </c>
      <c r="B7944" s="173" t="s">
        <v>104</v>
      </c>
      <c r="C7944" s="174">
        <v>2016</v>
      </c>
      <c r="D7944" s="175">
        <v>0</v>
      </c>
      <c r="E7944" s="175">
        <v>0</v>
      </c>
      <c r="F7944" s="175">
        <v>0</v>
      </c>
      <c r="G7944" s="175">
        <v>0</v>
      </c>
      <c r="H7944" s="175">
        <v>31188</v>
      </c>
      <c r="I7944" s="175">
        <v>776</v>
      </c>
      <c r="J7944" s="175">
        <v>808</v>
      </c>
      <c r="K7944" s="175">
        <v>97</v>
      </c>
      <c r="L7944" s="176">
        <v>1</v>
      </c>
      <c r="M7944" s="177">
        <v>1</v>
      </c>
    </row>
    <row r="7945" spans="1:13">
      <c r="A7945" s="166">
        <v>241</v>
      </c>
      <c r="B7945" s="167" t="s">
        <v>104</v>
      </c>
      <c r="C7945" s="168">
        <v>2017</v>
      </c>
      <c r="D7945" s="169">
        <v>0</v>
      </c>
      <c r="E7945" s="169">
        <v>0</v>
      </c>
      <c r="F7945" s="169">
        <v>0</v>
      </c>
      <c r="G7945" s="169">
        <v>0</v>
      </c>
      <c r="H7945" s="169">
        <v>-17249</v>
      </c>
      <c r="I7945" s="169">
        <v>77324.25</v>
      </c>
      <c r="J7945" s="169">
        <v>-408</v>
      </c>
      <c r="K7945" s="169">
        <v>-11</v>
      </c>
      <c r="L7945" s="170">
        <v>1</v>
      </c>
      <c r="M7945" s="171">
        <v>0</v>
      </c>
    </row>
    <row r="7946" spans="1:13">
      <c r="A7946" s="172">
        <v>241</v>
      </c>
      <c r="B7946" s="173" t="s">
        <v>104</v>
      </c>
      <c r="C7946" s="174">
        <v>2018</v>
      </c>
      <c r="D7946" s="175">
        <v>0</v>
      </c>
      <c r="E7946" s="175">
        <v>0</v>
      </c>
      <c r="F7946" s="175">
        <v>0</v>
      </c>
      <c r="G7946" s="175">
        <v>0</v>
      </c>
      <c r="H7946" s="175">
        <v>-92445</v>
      </c>
      <c r="I7946" s="175">
        <v>90615.75</v>
      </c>
      <c r="J7946" s="175">
        <v>-52440</v>
      </c>
      <c r="K7946" s="175">
        <v>-476</v>
      </c>
      <c r="L7946" s="176">
        <v>2</v>
      </c>
      <c r="M7946" s="177">
        <v>2</v>
      </c>
    </row>
    <row r="7947" spans="1:13">
      <c r="A7947" s="166">
        <v>241</v>
      </c>
      <c r="B7947" s="167" t="s">
        <v>104</v>
      </c>
      <c r="C7947" s="168">
        <v>2019</v>
      </c>
      <c r="D7947" s="169">
        <v>0</v>
      </c>
      <c r="E7947" s="169">
        <v>0</v>
      </c>
      <c r="F7947" s="169">
        <v>0</v>
      </c>
      <c r="G7947" s="169">
        <v>0</v>
      </c>
      <c r="H7947" s="169">
        <v>257073</v>
      </c>
      <c r="I7947" s="169">
        <v>29306.05</v>
      </c>
      <c r="J7947" s="169">
        <v>-18720</v>
      </c>
      <c r="K7947" s="169">
        <v>5408</v>
      </c>
      <c r="L7947" s="170">
        <v>15</v>
      </c>
      <c r="M7947" s="171">
        <v>-1</v>
      </c>
    </row>
    <row r="7948" spans="1:13">
      <c r="A7948" s="172">
        <v>241</v>
      </c>
      <c r="B7948" s="173" t="s">
        <v>104</v>
      </c>
      <c r="C7948" s="174">
        <v>2020</v>
      </c>
      <c r="D7948" s="175">
        <v>85327900</v>
      </c>
      <c r="E7948" s="175">
        <v>611657000</v>
      </c>
      <c r="F7948" s="175">
        <v>3477900</v>
      </c>
      <c r="G7948" s="175">
        <v>26940000</v>
      </c>
      <c r="H7948" s="175">
        <v>5304579</v>
      </c>
      <c r="I7948" s="175">
        <v>991952.7</v>
      </c>
      <c r="J7948" s="175">
        <v>278232</v>
      </c>
      <c r="K7948" s="175">
        <v>20123</v>
      </c>
      <c r="L7948" s="176">
        <v>986</v>
      </c>
      <c r="M7948" s="177">
        <v>67</v>
      </c>
    </row>
    <row r="7949" spans="1:13">
      <c r="A7949" s="166">
        <v>242</v>
      </c>
      <c r="B7949" s="167" t="s">
        <v>84</v>
      </c>
      <c r="C7949" s="168">
        <v>1999</v>
      </c>
      <c r="D7949" s="169">
        <v>0</v>
      </c>
      <c r="E7949" s="169">
        <v>0</v>
      </c>
      <c r="F7949" s="169">
        <v>0</v>
      </c>
      <c r="G7949" s="169">
        <v>0</v>
      </c>
      <c r="H7949" s="169">
        <v>0</v>
      </c>
      <c r="I7949" s="169">
        <v>0</v>
      </c>
      <c r="J7949" s="169">
        <v>0</v>
      </c>
      <c r="K7949" s="169">
        <v>0</v>
      </c>
      <c r="L7949" s="170">
        <v>0</v>
      </c>
      <c r="M7949" s="171">
        <v>0</v>
      </c>
    </row>
    <row r="7950" spans="1:13">
      <c r="A7950" s="172">
        <v>242</v>
      </c>
      <c r="B7950" s="173" t="s">
        <v>84</v>
      </c>
      <c r="C7950" s="174">
        <v>2000</v>
      </c>
      <c r="D7950" s="175">
        <v>0</v>
      </c>
      <c r="E7950" s="175">
        <v>0</v>
      </c>
      <c r="F7950" s="175">
        <v>0</v>
      </c>
      <c r="G7950" s="175">
        <v>0</v>
      </c>
      <c r="H7950" s="175">
        <v>0</v>
      </c>
      <c r="I7950" s="175">
        <v>0</v>
      </c>
      <c r="J7950" s="175">
        <v>0</v>
      </c>
      <c r="K7950" s="175">
        <v>0</v>
      </c>
      <c r="L7950" s="176">
        <v>0</v>
      </c>
      <c r="M7950" s="177">
        <v>0</v>
      </c>
    </row>
    <row r="7951" spans="1:13">
      <c r="A7951" s="166">
        <v>242</v>
      </c>
      <c r="B7951" s="167" t="s">
        <v>84</v>
      </c>
      <c r="C7951" s="168">
        <v>2001</v>
      </c>
      <c r="D7951" s="169">
        <v>0</v>
      </c>
      <c r="E7951" s="169">
        <v>0</v>
      </c>
      <c r="F7951" s="169">
        <v>0</v>
      </c>
      <c r="G7951" s="169">
        <v>0</v>
      </c>
      <c r="H7951" s="169">
        <v>0</v>
      </c>
      <c r="I7951" s="169">
        <v>0</v>
      </c>
      <c r="J7951" s="169">
        <v>0</v>
      </c>
      <c r="K7951" s="169">
        <v>0</v>
      </c>
      <c r="L7951" s="170">
        <v>0</v>
      </c>
      <c r="M7951" s="171">
        <v>0</v>
      </c>
    </row>
    <row r="7952" spans="1:13">
      <c r="A7952" s="172">
        <v>242</v>
      </c>
      <c r="B7952" s="173" t="s">
        <v>84</v>
      </c>
      <c r="C7952" s="174">
        <v>2002</v>
      </c>
      <c r="D7952" s="175">
        <v>0</v>
      </c>
      <c r="E7952" s="175">
        <v>0</v>
      </c>
      <c r="F7952" s="175">
        <v>0</v>
      </c>
      <c r="G7952" s="175">
        <v>0</v>
      </c>
      <c r="H7952" s="175">
        <v>0</v>
      </c>
      <c r="I7952" s="175">
        <v>0</v>
      </c>
      <c r="J7952" s="175">
        <v>0</v>
      </c>
      <c r="K7952" s="175">
        <v>0</v>
      </c>
      <c r="L7952" s="176">
        <v>0</v>
      </c>
      <c r="M7952" s="177">
        <v>0</v>
      </c>
    </row>
    <row r="7953" spans="1:13">
      <c r="A7953" s="166">
        <v>242</v>
      </c>
      <c r="B7953" s="167" t="s">
        <v>84</v>
      </c>
      <c r="C7953" s="168">
        <v>2003</v>
      </c>
      <c r="D7953" s="169">
        <v>0</v>
      </c>
      <c r="E7953" s="169">
        <v>0</v>
      </c>
      <c r="F7953" s="169">
        <v>0</v>
      </c>
      <c r="G7953" s="169">
        <v>0</v>
      </c>
      <c r="H7953" s="169">
        <v>0</v>
      </c>
      <c r="I7953" s="169">
        <v>0</v>
      </c>
      <c r="J7953" s="169">
        <v>0</v>
      </c>
      <c r="K7953" s="169">
        <v>0</v>
      </c>
      <c r="L7953" s="170">
        <v>0</v>
      </c>
      <c r="M7953" s="171">
        <v>0</v>
      </c>
    </row>
    <row r="7954" spans="1:13">
      <c r="A7954" s="172">
        <v>242</v>
      </c>
      <c r="B7954" s="173" t="s">
        <v>84</v>
      </c>
      <c r="C7954" s="174">
        <v>2004</v>
      </c>
      <c r="D7954" s="175">
        <v>0</v>
      </c>
      <c r="E7954" s="175">
        <v>0</v>
      </c>
      <c r="F7954" s="175">
        <v>0</v>
      </c>
      <c r="G7954" s="175">
        <v>0</v>
      </c>
      <c r="H7954" s="175">
        <v>-600</v>
      </c>
      <c r="I7954" s="175">
        <v>0</v>
      </c>
      <c r="J7954" s="175">
        <v>0</v>
      </c>
      <c r="K7954" s="175">
        <v>0</v>
      </c>
      <c r="L7954" s="176">
        <v>0</v>
      </c>
      <c r="M7954" s="177">
        <v>0</v>
      </c>
    </row>
    <row r="7955" spans="1:13">
      <c r="A7955" s="166">
        <v>242</v>
      </c>
      <c r="B7955" s="167" t="s">
        <v>84</v>
      </c>
      <c r="C7955" s="168">
        <v>2005</v>
      </c>
      <c r="D7955" s="169">
        <v>0</v>
      </c>
      <c r="E7955" s="169">
        <v>0</v>
      </c>
      <c r="F7955" s="169">
        <v>0</v>
      </c>
      <c r="G7955" s="169">
        <v>0</v>
      </c>
      <c r="H7955" s="169">
        <v>0</v>
      </c>
      <c r="I7955" s="169">
        <v>0</v>
      </c>
      <c r="J7955" s="169">
        <v>0</v>
      </c>
      <c r="K7955" s="169">
        <v>0</v>
      </c>
      <c r="L7955" s="170">
        <v>0</v>
      </c>
      <c r="M7955" s="171">
        <v>0</v>
      </c>
    </row>
    <row r="7956" spans="1:13">
      <c r="A7956" s="172">
        <v>242</v>
      </c>
      <c r="B7956" s="173" t="s">
        <v>84</v>
      </c>
      <c r="C7956" s="174">
        <v>2006</v>
      </c>
      <c r="D7956" s="175">
        <v>0</v>
      </c>
      <c r="E7956" s="175">
        <v>0</v>
      </c>
      <c r="F7956" s="175">
        <v>0</v>
      </c>
      <c r="G7956" s="175">
        <v>0</v>
      </c>
      <c r="H7956" s="175">
        <v>0</v>
      </c>
      <c r="I7956" s="175">
        <v>0</v>
      </c>
      <c r="J7956" s="175">
        <v>0</v>
      </c>
      <c r="K7956" s="175">
        <v>0</v>
      </c>
      <c r="L7956" s="176">
        <v>0</v>
      </c>
      <c r="M7956" s="177">
        <v>0</v>
      </c>
    </row>
    <row r="7957" spans="1:13">
      <c r="A7957" s="166">
        <v>242</v>
      </c>
      <c r="B7957" s="167" t="s">
        <v>84</v>
      </c>
      <c r="C7957" s="168">
        <v>2007</v>
      </c>
      <c r="D7957" s="169">
        <v>0</v>
      </c>
      <c r="E7957" s="169">
        <v>0</v>
      </c>
      <c r="F7957" s="169">
        <v>0</v>
      </c>
      <c r="G7957" s="169">
        <v>0</v>
      </c>
      <c r="H7957" s="169">
        <v>-1816</v>
      </c>
      <c r="I7957" s="169">
        <v>0</v>
      </c>
      <c r="J7957" s="169">
        <v>0</v>
      </c>
      <c r="K7957" s="169">
        <v>0</v>
      </c>
      <c r="L7957" s="170">
        <v>0</v>
      </c>
      <c r="M7957" s="171">
        <v>0</v>
      </c>
    </row>
    <row r="7958" spans="1:13">
      <c r="A7958" s="172">
        <v>242</v>
      </c>
      <c r="B7958" s="173" t="s">
        <v>84</v>
      </c>
      <c r="C7958" s="174">
        <v>2008</v>
      </c>
      <c r="D7958" s="175">
        <v>0</v>
      </c>
      <c r="E7958" s="175">
        <v>0</v>
      </c>
      <c r="F7958" s="175">
        <v>0</v>
      </c>
      <c r="G7958" s="175">
        <v>0</v>
      </c>
      <c r="H7958" s="175">
        <v>0</v>
      </c>
      <c r="I7958" s="175">
        <v>0</v>
      </c>
      <c r="J7958" s="175">
        <v>0</v>
      </c>
      <c r="K7958" s="175">
        <v>0</v>
      </c>
      <c r="L7958" s="176">
        <v>0</v>
      </c>
      <c r="M7958" s="177">
        <v>0</v>
      </c>
    </row>
    <row r="7959" spans="1:13">
      <c r="A7959" s="166">
        <v>242</v>
      </c>
      <c r="B7959" s="167" t="s">
        <v>84</v>
      </c>
      <c r="C7959" s="168">
        <v>2009</v>
      </c>
      <c r="D7959" s="169">
        <v>0</v>
      </c>
      <c r="E7959" s="169">
        <v>0</v>
      </c>
      <c r="F7959" s="169">
        <v>0</v>
      </c>
      <c r="G7959" s="169">
        <v>0</v>
      </c>
      <c r="H7959" s="169">
        <v>0</v>
      </c>
      <c r="I7959" s="169">
        <v>0</v>
      </c>
      <c r="J7959" s="169">
        <v>0</v>
      </c>
      <c r="K7959" s="169">
        <v>0</v>
      </c>
      <c r="L7959" s="170">
        <v>0</v>
      </c>
      <c r="M7959" s="171">
        <v>0</v>
      </c>
    </row>
    <row r="7960" spans="1:13">
      <c r="A7960" s="172">
        <v>242</v>
      </c>
      <c r="B7960" s="173" t="s">
        <v>84</v>
      </c>
      <c r="C7960" s="174">
        <v>2010</v>
      </c>
      <c r="D7960" s="175">
        <v>0</v>
      </c>
      <c r="E7960" s="175">
        <v>0</v>
      </c>
      <c r="F7960" s="175">
        <v>0</v>
      </c>
      <c r="G7960" s="175">
        <v>0</v>
      </c>
      <c r="H7960" s="175">
        <v>0</v>
      </c>
      <c r="I7960" s="175">
        <v>0</v>
      </c>
      <c r="J7960" s="175">
        <v>0</v>
      </c>
      <c r="K7960" s="175">
        <v>0</v>
      </c>
      <c r="L7960" s="176">
        <v>0</v>
      </c>
      <c r="M7960" s="177">
        <v>0</v>
      </c>
    </row>
    <row r="7961" spans="1:13">
      <c r="A7961" s="166">
        <v>242</v>
      </c>
      <c r="B7961" s="167" t="s">
        <v>84</v>
      </c>
      <c r="C7961" s="168">
        <v>2011</v>
      </c>
      <c r="D7961" s="169">
        <v>0</v>
      </c>
      <c r="E7961" s="169">
        <v>0</v>
      </c>
      <c r="F7961" s="169">
        <v>0</v>
      </c>
      <c r="G7961" s="169">
        <v>0</v>
      </c>
      <c r="H7961" s="169">
        <v>0</v>
      </c>
      <c r="I7961" s="169">
        <v>0</v>
      </c>
      <c r="J7961" s="169">
        <v>0</v>
      </c>
      <c r="K7961" s="169">
        <v>0</v>
      </c>
      <c r="L7961" s="170">
        <v>0</v>
      </c>
      <c r="M7961" s="171">
        <v>1</v>
      </c>
    </row>
    <row r="7962" spans="1:13">
      <c r="A7962" s="172">
        <v>242</v>
      </c>
      <c r="B7962" s="173" t="s">
        <v>84</v>
      </c>
      <c r="C7962" s="174">
        <v>2012</v>
      </c>
      <c r="D7962" s="175">
        <v>0</v>
      </c>
      <c r="E7962" s="175">
        <v>0</v>
      </c>
      <c r="F7962" s="175">
        <v>0</v>
      </c>
      <c r="G7962" s="175">
        <v>0</v>
      </c>
      <c r="H7962" s="175">
        <v>1711</v>
      </c>
      <c r="I7962" s="175">
        <v>0</v>
      </c>
      <c r="J7962" s="175">
        <v>0</v>
      </c>
      <c r="K7962" s="175">
        <v>0</v>
      </c>
      <c r="L7962" s="176">
        <v>0</v>
      </c>
      <c r="M7962" s="177">
        <v>0</v>
      </c>
    </row>
    <row r="7963" spans="1:13">
      <c r="A7963" s="166">
        <v>242</v>
      </c>
      <c r="B7963" s="167" t="s">
        <v>84</v>
      </c>
      <c r="C7963" s="168">
        <v>2013</v>
      </c>
      <c r="D7963" s="169">
        <v>0</v>
      </c>
      <c r="E7963" s="169">
        <v>0</v>
      </c>
      <c r="F7963" s="169">
        <v>0</v>
      </c>
      <c r="G7963" s="169">
        <v>0</v>
      </c>
      <c r="H7963" s="169">
        <v>0</v>
      </c>
      <c r="I7963" s="169">
        <v>0</v>
      </c>
      <c r="J7963" s="169">
        <v>0</v>
      </c>
      <c r="K7963" s="169">
        <v>0</v>
      </c>
      <c r="L7963" s="170">
        <v>1</v>
      </c>
      <c r="M7963" s="171">
        <v>1</v>
      </c>
    </row>
    <row r="7964" spans="1:13">
      <c r="A7964" s="172">
        <v>242</v>
      </c>
      <c r="B7964" s="173" t="s">
        <v>84</v>
      </c>
      <c r="C7964" s="174">
        <v>2014</v>
      </c>
      <c r="D7964" s="175">
        <v>0</v>
      </c>
      <c r="E7964" s="175">
        <v>0</v>
      </c>
      <c r="F7964" s="175">
        <v>0</v>
      </c>
      <c r="G7964" s="175">
        <v>0</v>
      </c>
      <c r="H7964" s="175">
        <v>3422</v>
      </c>
      <c r="I7964" s="175">
        <v>6388</v>
      </c>
      <c r="J7964" s="175">
        <v>0</v>
      </c>
      <c r="K7964" s="175">
        <v>0</v>
      </c>
      <c r="L7964" s="176">
        <v>1</v>
      </c>
      <c r="M7964" s="177">
        <v>0</v>
      </c>
    </row>
    <row r="7965" spans="1:13">
      <c r="A7965" s="166">
        <v>242</v>
      </c>
      <c r="B7965" s="167" t="s">
        <v>84</v>
      </c>
      <c r="C7965" s="168">
        <v>2015</v>
      </c>
      <c r="D7965" s="169">
        <v>0</v>
      </c>
      <c r="E7965" s="169">
        <v>0</v>
      </c>
      <c r="F7965" s="169">
        <v>0</v>
      </c>
      <c r="G7965" s="169">
        <v>0</v>
      </c>
      <c r="H7965" s="169">
        <v>-52523</v>
      </c>
      <c r="I7965" s="169">
        <v>24908</v>
      </c>
      <c r="J7965" s="169">
        <v>0</v>
      </c>
      <c r="K7965" s="169">
        <v>114</v>
      </c>
      <c r="L7965" s="170">
        <v>3</v>
      </c>
      <c r="M7965" s="171">
        <v>3</v>
      </c>
    </row>
    <row r="7966" spans="1:13">
      <c r="A7966" s="172">
        <v>242</v>
      </c>
      <c r="B7966" s="173" t="s">
        <v>84</v>
      </c>
      <c r="C7966" s="174">
        <v>2016</v>
      </c>
      <c r="D7966" s="175">
        <v>0</v>
      </c>
      <c r="E7966" s="175">
        <v>0</v>
      </c>
      <c r="F7966" s="175">
        <v>0</v>
      </c>
      <c r="G7966" s="175">
        <v>0</v>
      </c>
      <c r="H7966" s="175">
        <v>108438</v>
      </c>
      <c r="I7966" s="175">
        <v>13140.35</v>
      </c>
      <c r="J7966" s="175">
        <v>80</v>
      </c>
      <c r="K7966" s="175">
        <v>442</v>
      </c>
      <c r="L7966" s="176">
        <v>5</v>
      </c>
      <c r="M7966" s="177">
        <v>8</v>
      </c>
    </row>
    <row r="7967" spans="1:13">
      <c r="A7967" s="166">
        <v>242</v>
      </c>
      <c r="B7967" s="167" t="s">
        <v>84</v>
      </c>
      <c r="C7967" s="168">
        <v>2017</v>
      </c>
      <c r="D7967" s="169">
        <v>0</v>
      </c>
      <c r="E7967" s="169">
        <v>0</v>
      </c>
      <c r="F7967" s="169">
        <v>0</v>
      </c>
      <c r="G7967" s="169">
        <v>0</v>
      </c>
      <c r="H7967" s="169">
        <v>283981</v>
      </c>
      <c r="I7967" s="169">
        <v>60706.2</v>
      </c>
      <c r="J7967" s="169">
        <v>136</v>
      </c>
      <c r="K7967" s="169">
        <v>5744</v>
      </c>
      <c r="L7967" s="170">
        <v>1</v>
      </c>
      <c r="M7967" s="171">
        <v>5</v>
      </c>
    </row>
    <row r="7968" spans="1:13">
      <c r="A7968" s="172">
        <v>242</v>
      </c>
      <c r="B7968" s="173" t="s">
        <v>84</v>
      </c>
      <c r="C7968" s="174">
        <v>2018</v>
      </c>
      <c r="D7968" s="175">
        <v>0</v>
      </c>
      <c r="E7968" s="175">
        <v>0</v>
      </c>
      <c r="F7968" s="175">
        <v>0</v>
      </c>
      <c r="G7968" s="175">
        <v>0</v>
      </c>
      <c r="H7968" s="175">
        <v>189944</v>
      </c>
      <c r="I7968" s="175">
        <v>152322.20000000001</v>
      </c>
      <c r="J7968" s="175">
        <v>35708</v>
      </c>
      <c r="K7968" s="175">
        <v>12871</v>
      </c>
      <c r="L7968" s="176">
        <v>5</v>
      </c>
      <c r="M7968" s="177">
        <v>2</v>
      </c>
    </row>
    <row r="7969" spans="1:13">
      <c r="A7969" s="166">
        <v>242</v>
      </c>
      <c r="B7969" s="167" t="s">
        <v>84</v>
      </c>
      <c r="C7969" s="168">
        <v>2019</v>
      </c>
      <c r="D7969" s="169">
        <v>0</v>
      </c>
      <c r="E7969" s="169">
        <v>0</v>
      </c>
      <c r="F7969" s="169">
        <v>0</v>
      </c>
      <c r="G7969" s="169">
        <v>0</v>
      </c>
      <c r="H7969" s="169">
        <v>454606</v>
      </c>
      <c r="I7969" s="169">
        <v>110510.8</v>
      </c>
      <c r="J7969" s="169">
        <v>59148</v>
      </c>
      <c r="K7969" s="169">
        <v>10806</v>
      </c>
      <c r="L7969" s="170">
        <v>47</v>
      </c>
      <c r="M7969" s="171">
        <v>-13</v>
      </c>
    </row>
    <row r="7970" spans="1:13">
      <c r="A7970" s="172">
        <v>242</v>
      </c>
      <c r="B7970" s="173" t="s">
        <v>84</v>
      </c>
      <c r="C7970" s="174">
        <v>2020</v>
      </c>
      <c r="D7970" s="175">
        <v>279623800</v>
      </c>
      <c r="E7970" s="175">
        <v>1507402000</v>
      </c>
      <c r="F7970" s="175">
        <v>6885700</v>
      </c>
      <c r="G7970" s="175">
        <v>116640000</v>
      </c>
      <c r="H7970" s="175">
        <v>15411794</v>
      </c>
      <c r="I7970" s="175">
        <v>1807037.05</v>
      </c>
      <c r="J7970" s="175">
        <v>546653</v>
      </c>
      <c r="K7970" s="175">
        <v>87074</v>
      </c>
      <c r="L7970" s="176">
        <v>4010</v>
      </c>
      <c r="M7970" s="177">
        <v>303</v>
      </c>
    </row>
    <row r="7971" spans="1:13">
      <c r="A7971" s="166">
        <v>243</v>
      </c>
      <c r="B7971" s="167" t="s">
        <v>137</v>
      </c>
      <c r="C7971" s="168">
        <v>2000</v>
      </c>
      <c r="D7971" s="169">
        <v>0</v>
      </c>
      <c r="E7971" s="169">
        <v>0</v>
      </c>
      <c r="F7971" s="169">
        <v>0</v>
      </c>
      <c r="G7971" s="169">
        <v>0</v>
      </c>
      <c r="H7971" s="169">
        <v>-600</v>
      </c>
      <c r="I7971" s="169">
        <v>0</v>
      </c>
      <c r="J7971" s="169">
        <v>0</v>
      </c>
      <c r="K7971" s="169">
        <v>0</v>
      </c>
      <c r="L7971" s="170">
        <v>0</v>
      </c>
      <c r="M7971" s="171">
        <v>0</v>
      </c>
    </row>
    <row r="7972" spans="1:13">
      <c r="A7972" s="172">
        <v>243</v>
      </c>
      <c r="B7972" s="173" t="s">
        <v>137</v>
      </c>
      <c r="C7972" s="174">
        <v>2002</v>
      </c>
      <c r="D7972" s="175">
        <v>0</v>
      </c>
      <c r="E7972" s="175">
        <v>0</v>
      </c>
      <c r="F7972" s="175">
        <v>0</v>
      </c>
      <c r="G7972" s="175">
        <v>0</v>
      </c>
      <c r="H7972" s="175">
        <v>-408</v>
      </c>
      <c r="I7972" s="175">
        <v>0</v>
      </c>
      <c r="J7972" s="175">
        <v>0</v>
      </c>
      <c r="K7972" s="175">
        <v>0</v>
      </c>
      <c r="L7972" s="176">
        <v>0</v>
      </c>
      <c r="M7972" s="177">
        <v>0</v>
      </c>
    </row>
    <row r="7973" spans="1:13">
      <c r="A7973" s="166">
        <v>243</v>
      </c>
      <c r="B7973" s="167" t="s">
        <v>137</v>
      </c>
      <c r="C7973" s="168">
        <v>2003</v>
      </c>
      <c r="D7973" s="169">
        <v>0</v>
      </c>
      <c r="E7973" s="169">
        <v>0</v>
      </c>
      <c r="F7973" s="169">
        <v>0</v>
      </c>
      <c r="G7973" s="169">
        <v>0</v>
      </c>
      <c r="H7973" s="169">
        <v>-1000</v>
      </c>
      <c r="I7973" s="169">
        <v>0</v>
      </c>
      <c r="J7973" s="169">
        <v>0</v>
      </c>
      <c r="K7973" s="169">
        <v>0</v>
      </c>
      <c r="L7973" s="170">
        <v>0</v>
      </c>
      <c r="M7973" s="171">
        <v>0</v>
      </c>
    </row>
    <row r="7974" spans="1:13">
      <c r="A7974" s="172">
        <v>243</v>
      </c>
      <c r="B7974" s="173" t="s">
        <v>137</v>
      </c>
      <c r="C7974" s="174">
        <v>2004</v>
      </c>
      <c r="D7974" s="175">
        <v>0</v>
      </c>
      <c r="E7974" s="175">
        <v>0</v>
      </c>
      <c r="F7974" s="175">
        <v>0</v>
      </c>
      <c r="G7974" s="175">
        <v>0</v>
      </c>
      <c r="H7974" s="175">
        <v>-1000</v>
      </c>
      <c r="I7974" s="175">
        <v>0</v>
      </c>
      <c r="J7974" s="175">
        <v>0</v>
      </c>
      <c r="K7974" s="175">
        <v>0</v>
      </c>
      <c r="L7974" s="176">
        <v>0</v>
      </c>
      <c r="M7974" s="177">
        <v>0</v>
      </c>
    </row>
    <row r="7975" spans="1:13">
      <c r="A7975" s="166">
        <v>243</v>
      </c>
      <c r="B7975" s="167" t="s">
        <v>137</v>
      </c>
      <c r="C7975" s="168">
        <v>2005</v>
      </c>
      <c r="D7975" s="169">
        <v>0</v>
      </c>
      <c r="E7975" s="169">
        <v>0</v>
      </c>
      <c r="F7975" s="169">
        <v>0</v>
      </c>
      <c r="G7975" s="169">
        <v>0</v>
      </c>
      <c r="H7975" s="169">
        <v>0</v>
      </c>
      <c r="I7975" s="169">
        <v>0</v>
      </c>
      <c r="J7975" s="169">
        <v>0</v>
      </c>
      <c r="K7975" s="169">
        <v>0</v>
      </c>
      <c r="L7975" s="170">
        <v>0</v>
      </c>
      <c r="M7975" s="171">
        <v>0</v>
      </c>
    </row>
    <row r="7976" spans="1:13">
      <c r="A7976" s="172">
        <v>243</v>
      </c>
      <c r="B7976" s="173" t="s">
        <v>137</v>
      </c>
      <c r="C7976" s="174">
        <v>2006</v>
      </c>
      <c r="D7976" s="175">
        <v>0</v>
      </c>
      <c r="E7976" s="175">
        <v>0</v>
      </c>
      <c r="F7976" s="175">
        <v>0</v>
      </c>
      <c r="G7976" s="175">
        <v>0</v>
      </c>
      <c r="H7976" s="175">
        <v>-2700</v>
      </c>
      <c r="I7976" s="175">
        <v>0</v>
      </c>
      <c r="J7976" s="175">
        <v>0</v>
      </c>
      <c r="K7976" s="175">
        <v>0</v>
      </c>
      <c r="L7976" s="176">
        <v>0</v>
      </c>
      <c r="M7976" s="177">
        <v>0</v>
      </c>
    </row>
    <row r="7977" spans="1:13">
      <c r="A7977" s="166">
        <v>243</v>
      </c>
      <c r="B7977" s="167" t="s">
        <v>137</v>
      </c>
      <c r="C7977" s="168">
        <v>2007</v>
      </c>
      <c r="D7977" s="169">
        <v>0</v>
      </c>
      <c r="E7977" s="169">
        <v>0</v>
      </c>
      <c r="F7977" s="169">
        <v>0</v>
      </c>
      <c r="G7977" s="169">
        <v>0</v>
      </c>
      <c r="H7977" s="169">
        <v>-1500</v>
      </c>
      <c r="I7977" s="169">
        <v>0</v>
      </c>
      <c r="J7977" s="169">
        <v>0</v>
      </c>
      <c r="K7977" s="169">
        <v>0</v>
      </c>
      <c r="L7977" s="170">
        <v>-1</v>
      </c>
      <c r="M7977" s="171">
        <v>0</v>
      </c>
    </row>
    <row r="7978" spans="1:13">
      <c r="A7978" s="172">
        <v>243</v>
      </c>
      <c r="B7978" s="173" t="s">
        <v>137</v>
      </c>
      <c r="C7978" s="174">
        <v>2008</v>
      </c>
      <c r="D7978" s="175">
        <v>0</v>
      </c>
      <c r="E7978" s="175">
        <v>0</v>
      </c>
      <c r="F7978" s="175">
        <v>0</v>
      </c>
      <c r="G7978" s="175">
        <v>0</v>
      </c>
      <c r="H7978" s="175">
        <v>-1540</v>
      </c>
      <c r="I7978" s="175">
        <v>0</v>
      </c>
      <c r="J7978" s="175">
        <v>0</v>
      </c>
      <c r="K7978" s="175">
        <v>0</v>
      </c>
      <c r="L7978" s="176">
        <v>-1</v>
      </c>
      <c r="M7978" s="177">
        <v>0</v>
      </c>
    </row>
    <row r="7979" spans="1:13">
      <c r="A7979" s="166">
        <v>243</v>
      </c>
      <c r="B7979" s="167" t="s">
        <v>137</v>
      </c>
      <c r="C7979" s="168">
        <v>2009</v>
      </c>
      <c r="D7979" s="169">
        <v>0</v>
      </c>
      <c r="E7979" s="169">
        <v>0</v>
      </c>
      <c r="F7979" s="169">
        <v>0</v>
      </c>
      <c r="G7979" s="169">
        <v>0</v>
      </c>
      <c r="H7979" s="169">
        <v>-4180</v>
      </c>
      <c r="I7979" s="169">
        <v>0</v>
      </c>
      <c r="J7979" s="169">
        <v>0</v>
      </c>
      <c r="K7979" s="169">
        <v>0</v>
      </c>
      <c r="L7979" s="170">
        <v>-1</v>
      </c>
      <c r="M7979" s="171">
        <v>0</v>
      </c>
    </row>
    <row r="7980" spans="1:13">
      <c r="A7980" s="172">
        <v>243</v>
      </c>
      <c r="B7980" s="173" t="s">
        <v>137</v>
      </c>
      <c r="C7980" s="174">
        <v>2010</v>
      </c>
      <c r="D7980" s="175">
        <v>0</v>
      </c>
      <c r="E7980" s="175">
        <v>0</v>
      </c>
      <c r="F7980" s="175">
        <v>0</v>
      </c>
      <c r="G7980" s="175">
        <v>0</v>
      </c>
      <c r="H7980" s="175">
        <v>-1731</v>
      </c>
      <c r="I7980" s="175">
        <v>0</v>
      </c>
      <c r="J7980" s="175">
        <v>0</v>
      </c>
      <c r="K7980" s="175">
        <v>0</v>
      </c>
      <c r="L7980" s="176">
        <v>-1</v>
      </c>
      <c r="M7980" s="177">
        <v>0</v>
      </c>
    </row>
    <row r="7981" spans="1:13">
      <c r="A7981" s="166">
        <v>243</v>
      </c>
      <c r="B7981" s="167" t="s">
        <v>137</v>
      </c>
      <c r="C7981" s="168">
        <v>2011</v>
      </c>
      <c r="D7981" s="169">
        <v>0</v>
      </c>
      <c r="E7981" s="169">
        <v>0</v>
      </c>
      <c r="F7981" s="169">
        <v>0</v>
      </c>
      <c r="G7981" s="169">
        <v>0</v>
      </c>
      <c r="H7981" s="169">
        <v>0</v>
      </c>
      <c r="I7981" s="169">
        <v>0</v>
      </c>
      <c r="J7981" s="169">
        <v>0</v>
      </c>
      <c r="K7981" s="169">
        <v>0</v>
      </c>
      <c r="L7981" s="170">
        <v>0</v>
      </c>
      <c r="M7981" s="171">
        <v>0</v>
      </c>
    </row>
    <row r="7982" spans="1:13">
      <c r="A7982" s="172">
        <v>243</v>
      </c>
      <c r="B7982" s="173" t="s">
        <v>137</v>
      </c>
      <c r="C7982" s="174">
        <v>2012</v>
      </c>
      <c r="D7982" s="175">
        <v>0</v>
      </c>
      <c r="E7982" s="175">
        <v>0</v>
      </c>
      <c r="F7982" s="175">
        <v>0</v>
      </c>
      <c r="G7982" s="175">
        <v>0</v>
      </c>
      <c r="H7982" s="175">
        <v>5857</v>
      </c>
      <c r="I7982" s="175">
        <v>0</v>
      </c>
      <c r="J7982" s="175">
        <v>0</v>
      </c>
      <c r="K7982" s="175">
        <v>0</v>
      </c>
      <c r="L7982" s="176">
        <v>0</v>
      </c>
      <c r="M7982" s="177">
        <v>0</v>
      </c>
    </row>
    <row r="7983" spans="1:13">
      <c r="A7983" s="166">
        <v>243</v>
      </c>
      <c r="B7983" s="167" t="s">
        <v>137</v>
      </c>
      <c r="C7983" s="168">
        <v>2013</v>
      </c>
      <c r="D7983" s="169">
        <v>0</v>
      </c>
      <c r="E7983" s="169">
        <v>0</v>
      </c>
      <c r="F7983" s="169">
        <v>0</v>
      </c>
      <c r="G7983" s="169">
        <v>0</v>
      </c>
      <c r="H7983" s="169">
        <v>1274</v>
      </c>
      <c r="I7983" s="169">
        <v>0</v>
      </c>
      <c r="J7983" s="169">
        <v>47704</v>
      </c>
      <c r="K7983" s="169">
        <v>881</v>
      </c>
      <c r="L7983" s="170">
        <v>-1</v>
      </c>
      <c r="M7983" s="171">
        <v>0</v>
      </c>
    </row>
    <row r="7984" spans="1:13">
      <c r="A7984" s="172">
        <v>243</v>
      </c>
      <c r="B7984" s="173" t="s">
        <v>137</v>
      </c>
      <c r="C7984" s="174">
        <v>2014</v>
      </c>
      <c r="D7984" s="175">
        <v>0</v>
      </c>
      <c r="E7984" s="175">
        <v>0</v>
      </c>
      <c r="F7984" s="175">
        <v>0</v>
      </c>
      <c r="G7984" s="175">
        <v>0</v>
      </c>
      <c r="H7984" s="175">
        <v>46745</v>
      </c>
      <c r="I7984" s="175">
        <v>20133</v>
      </c>
      <c r="J7984" s="175">
        <v>76720</v>
      </c>
      <c r="K7984" s="175">
        <v>3156</v>
      </c>
      <c r="L7984" s="176">
        <v>0</v>
      </c>
      <c r="M7984" s="177">
        <v>0</v>
      </c>
    </row>
    <row r="7985" spans="1:13">
      <c r="A7985" s="166">
        <v>243</v>
      </c>
      <c r="B7985" s="167" t="s">
        <v>137</v>
      </c>
      <c r="C7985" s="168">
        <v>2015</v>
      </c>
      <c r="D7985" s="169">
        <v>0</v>
      </c>
      <c r="E7985" s="169">
        <v>0</v>
      </c>
      <c r="F7985" s="169">
        <v>0</v>
      </c>
      <c r="G7985" s="169">
        <v>0</v>
      </c>
      <c r="H7985" s="169">
        <v>182848</v>
      </c>
      <c r="I7985" s="169">
        <v>109846</v>
      </c>
      <c r="J7985" s="169">
        <v>-1140618.8500000001</v>
      </c>
      <c r="K7985" s="169">
        <v>4076</v>
      </c>
      <c r="L7985" s="170">
        <v>4</v>
      </c>
      <c r="M7985" s="171">
        <v>4</v>
      </c>
    </row>
    <row r="7986" spans="1:13">
      <c r="A7986" s="172">
        <v>243</v>
      </c>
      <c r="B7986" s="173" t="s">
        <v>137</v>
      </c>
      <c r="C7986" s="174">
        <v>2016</v>
      </c>
      <c r="D7986" s="175">
        <v>0</v>
      </c>
      <c r="E7986" s="175">
        <v>0</v>
      </c>
      <c r="F7986" s="175">
        <v>0</v>
      </c>
      <c r="G7986" s="175">
        <v>0</v>
      </c>
      <c r="H7986" s="175">
        <v>464375</v>
      </c>
      <c r="I7986" s="175">
        <v>22854</v>
      </c>
      <c r="J7986" s="175">
        <v>131699</v>
      </c>
      <c r="K7986" s="175">
        <v>1843.85</v>
      </c>
      <c r="L7986" s="176">
        <v>4</v>
      </c>
      <c r="M7986" s="177">
        <v>-2</v>
      </c>
    </row>
    <row r="7987" spans="1:13">
      <c r="A7987" s="166">
        <v>243</v>
      </c>
      <c r="B7987" s="167" t="s">
        <v>137</v>
      </c>
      <c r="C7987" s="168">
        <v>2017</v>
      </c>
      <c r="D7987" s="169">
        <v>0</v>
      </c>
      <c r="E7987" s="169">
        <v>0</v>
      </c>
      <c r="F7987" s="169">
        <v>0</v>
      </c>
      <c r="G7987" s="169">
        <v>0</v>
      </c>
      <c r="H7987" s="169">
        <v>781216</v>
      </c>
      <c r="I7987" s="169">
        <v>231436</v>
      </c>
      <c r="J7987" s="169">
        <v>928753</v>
      </c>
      <c r="K7987" s="169">
        <v>121045</v>
      </c>
      <c r="L7987" s="170">
        <v>-486</v>
      </c>
      <c r="M7987" s="171">
        <v>9</v>
      </c>
    </row>
    <row r="7988" spans="1:13">
      <c r="A7988" s="172">
        <v>243</v>
      </c>
      <c r="B7988" s="173" t="s">
        <v>137</v>
      </c>
      <c r="C7988" s="174">
        <v>2018</v>
      </c>
      <c r="D7988" s="175">
        <v>0</v>
      </c>
      <c r="E7988" s="175">
        <v>0</v>
      </c>
      <c r="F7988" s="175">
        <v>0</v>
      </c>
      <c r="G7988" s="175">
        <v>0</v>
      </c>
      <c r="H7988" s="175">
        <v>2150982</v>
      </c>
      <c r="I7988" s="175">
        <v>438629</v>
      </c>
      <c r="J7988" s="175">
        <v>1329417</v>
      </c>
      <c r="K7988" s="175">
        <v>46464</v>
      </c>
      <c r="L7988" s="176">
        <v>-363</v>
      </c>
      <c r="M7988" s="177">
        <v>-14</v>
      </c>
    </row>
    <row r="7989" spans="1:13">
      <c r="A7989" s="166">
        <v>243</v>
      </c>
      <c r="B7989" s="167" t="s">
        <v>137</v>
      </c>
      <c r="C7989" s="168">
        <v>2019</v>
      </c>
      <c r="D7989" s="169">
        <v>0</v>
      </c>
      <c r="E7989" s="169">
        <v>0</v>
      </c>
      <c r="F7989" s="169">
        <v>0</v>
      </c>
      <c r="G7989" s="169">
        <v>0</v>
      </c>
      <c r="H7989" s="169">
        <v>2716017</v>
      </c>
      <c r="I7989" s="169">
        <v>90753</v>
      </c>
      <c r="J7989" s="169">
        <v>185233</v>
      </c>
      <c r="K7989" s="169">
        <v>38194</v>
      </c>
      <c r="L7989" s="170">
        <v>-447</v>
      </c>
      <c r="M7989" s="171">
        <v>1</v>
      </c>
    </row>
    <row r="7990" spans="1:13">
      <c r="A7990" s="172">
        <v>243</v>
      </c>
      <c r="B7990" s="173" t="s">
        <v>137</v>
      </c>
      <c r="C7990" s="174">
        <v>2020</v>
      </c>
      <c r="D7990" s="175">
        <v>767491800</v>
      </c>
      <c r="E7990" s="175">
        <v>2695415300</v>
      </c>
      <c r="F7990" s="175">
        <v>121315900</v>
      </c>
      <c r="G7990" s="175">
        <v>1886717200</v>
      </c>
      <c r="H7990" s="175">
        <v>34645178</v>
      </c>
      <c r="I7990" s="175">
        <v>3253271</v>
      </c>
      <c r="J7990" s="175">
        <v>9262400</v>
      </c>
      <c r="K7990" s="175">
        <v>1413438</v>
      </c>
      <c r="L7990" s="176">
        <v>15980</v>
      </c>
      <c r="M7990" s="177">
        <v>1432</v>
      </c>
    </row>
    <row r="7991" spans="1:13">
      <c r="A7991" s="166">
        <v>244</v>
      </c>
      <c r="B7991" s="167" t="s">
        <v>53</v>
      </c>
      <c r="C7991" s="168">
        <v>1996</v>
      </c>
      <c r="D7991" s="169">
        <v>0</v>
      </c>
      <c r="E7991" s="169">
        <v>0</v>
      </c>
      <c r="F7991" s="169">
        <v>0</v>
      </c>
      <c r="G7991" s="169">
        <v>0</v>
      </c>
      <c r="H7991" s="169">
        <v>0</v>
      </c>
      <c r="I7991" s="169">
        <v>0</v>
      </c>
      <c r="J7991" s="169">
        <v>0</v>
      </c>
      <c r="K7991" s="169">
        <v>0</v>
      </c>
      <c r="L7991" s="170">
        <v>0</v>
      </c>
      <c r="M7991" s="171">
        <v>0</v>
      </c>
    </row>
    <row r="7992" spans="1:13">
      <c r="A7992" s="172">
        <v>244</v>
      </c>
      <c r="B7992" s="173" t="s">
        <v>53</v>
      </c>
      <c r="C7992" s="174">
        <v>1997</v>
      </c>
      <c r="D7992" s="175">
        <v>0</v>
      </c>
      <c r="E7992" s="175">
        <v>0</v>
      </c>
      <c r="F7992" s="175">
        <v>0</v>
      </c>
      <c r="G7992" s="175">
        <v>0</v>
      </c>
      <c r="H7992" s="175">
        <v>0</v>
      </c>
      <c r="I7992" s="175">
        <v>0</v>
      </c>
      <c r="J7992" s="175">
        <v>0</v>
      </c>
      <c r="K7992" s="175">
        <v>0</v>
      </c>
      <c r="L7992" s="176">
        <v>0</v>
      </c>
      <c r="M7992" s="177">
        <v>0</v>
      </c>
    </row>
    <row r="7993" spans="1:13">
      <c r="A7993" s="166">
        <v>244</v>
      </c>
      <c r="B7993" s="167" t="s">
        <v>53</v>
      </c>
      <c r="C7993" s="168">
        <v>1998</v>
      </c>
      <c r="D7993" s="169">
        <v>0</v>
      </c>
      <c r="E7993" s="169">
        <v>0</v>
      </c>
      <c r="F7993" s="169">
        <v>0</v>
      </c>
      <c r="G7993" s="169">
        <v>0</v>
      </c>
      <c r="H7993" s="169">
        <v>-1415</v>
      </c>
      <c r="I7993" s="169">
        <v>0</v>
      </c>
      <c r="J7993" s="169">
        <v>0</v>
      </c>
      <c r="K7993" s="169">
        <v>0</v>
      </c>
      <c r="L7993" s="170">
        <v>0</v>
      </c>
      <c r="M7993" s="171">
        <v>0</v>
      </c>
    </row>
    <row r="7994" spans="1:13">
      <c r="A7994" s="172">
        <v>244</v>
      </c>
      <c r="B7994" s="173" t="s">
        <v>53</v>
      </c>
      <c r="C7994" s="174">
        <v>1999</v>
      </c>
      <c r="D7994" s="175">
        <v>0</v>
      </c>
      <c r="E7994" s="175">
        <v>0</v>
      </c>
      <c r="F7994" s="175">
        <v>0</v>
      </c>
      <c r="G7994" s="175">
        <v>0</v>
      </c>
      <c r="H7994" s="175">
        <v>0</v>
      </c>
      <c r="I7994" s="175">
        <v>0</v>
      </c>
      <c r="J7994" s="175">
        <v>0</v>
      </c>
      <c r="K7994" s="175">
        <v>0</v>
      </c>
      <c r="L7994" s="176">
        <v>0</v>
      </c>
      <c r="M7994" s="177">
        <v>0</v>
      </c>
    </row>
    <row r="7995" spans="1:13">
      <c r="A7995" s="166">
        <v>244</v>
      </c>
      <c r="B7995" s="167" t="s">
        <v>53</v>
      </c>
      <c r="C7995" s="168">
        <v>2000</v>
      </c>
      <c r="D7995" s="169">
        <v>0</v>
      </c>
      <c r="E7995" s="169">
        <v>0</v>
      </c>
      <c r="F7995" s="169">
        <v>0</v>
      </c>
      <c r="G7995" s="169">
        <v>0</v>
      </c>
      <c r="H7995" s="169">
        <v>0</v>
      </c>
      <c r="I7995" s="169">
        <v>0</v>
      </c>
      <c r="J7995" s="169">
        <v>0</v>
      </c>
      <c r="K7995" s="169">
        <v>0</v>
      </c>
      <c r="L7995" s="170">
        <v>0</v>
      </c>
      <c r="M7995" s="171">
        <v>0</v>
      </c>
    </row>
    <row r="7996" spans="1:13">
      <c r="A7996" s="172">
        <v>244</v>
      </c>
      <c r="B7996" s="173" t="s">
        <v>53</v>
      </c>
      <c r="C7996" s="174">
        <v>2001</v>
      </c>
      <c r="D7996" s="175">
        <v>0</v>
      </c>
      <c r="E7996" s="175">
        <v>0</v>
      </c>
      <c r="F7996" s="175">
        <v>0</v>
      </c>
      <c r="G7996" s="175">
        <v>0</v>
      </c>
      <c r="H7996" s="175">
        <v>0</v>
      </c>
      <c r="I7996" s="175">
        <v>0</v>
      </c>
      <c r="J7996" s="175">
        <v>0</v>
      </c>
      <c r="K7996" s="175">
        <v>0</v>
      </c>
      <c r="L7996" s="176">
        <v>0</v>
      </c>
      <c r="M7996" s="177">
        <v>0</v>
      </c>
    </row>
    <row r="7997" spans="1:13">
      <c r="A7997" s="166">
        <v>244</v>
      </c>
      <c r="B7997" s="167" t="s">
        <v>53</v>
      </c>
      <c r="C7997" s="168">
        <v>2002</v>
      </c>
      <c r="D7997" s="169">
        <v>0</v>
      </c>
      <c r="E7997" s="169">
        <v>0</v>
      </c>
      <c r="F7997" s="169">
        <v>0</v>
      </c>
      <c r="G7997" s="169">
        <v>0</v>
      </c>
      <c r="H7997" s="169">
        <v>-4000</v>
      </c>
      <c r="I7997" s="169">
        <v>0</v>
      </c>
      <c r="J7997" s="169">
        <v>0</v>
      </c>
      <c r="K7997" s="169">
        <v>0</v>
      </c>
      <c r="L7997" s="170">
        <v>0</v>
      </c>
      <c r="M7997" s="171">
        <v>0</v>
      </c>
    </row>
    <row r="7998" spans="1:13">
      <c r="A7998" s="172">
        <v>244</v>
      </c>
      <c r="B7998" s="173" t="s">
        <v>53</v>
      </c>
      <c r="C7998" s="174">
        <v>2003</v>
      </c>
      <c r="D7998" s="175">
        <v>0</v>
      </c>
      <c r="E7998" s="175">
        <v>0</v>
      </c>
      <c r="F7998" s="175">
        <v>0</v>
      </c>
      <c r="G7998" s="175">
        <v>0</v>
      </c>
      <c r="H7998" s="175">
        <v>0</v>
      </c>
      <c r="I7998" s="175">
        <v>0</v>
      </c>
      <c r="J7998" s="175">
        <v>0</v>
      </c>
      <c r="K7998" s="175">
        <v>0</v>
      </c>
      <c r="L7998" s="176">
        <v>0</v>
      </c>
      <c r="M7998" s="177">
        <v>0</v>
      </c>
    </row>
    <row r="7999" spans="1:13">
      <c r="A7999" s="166">
        <v>244</v>
      </c>
      <c r="B7999" s="167" t="s">
        <v>53</v>
      </c>
      <c r="C7999" s="168">
        <v>2004</v>
      </c>
      <c r="D7999" s="169">
        <v>0</v>
      </c>
      <c r="E7999" s="169">
        <v>0</v>
      </c>
      <c r="F7999" s="169">
        <v>0</v>
      </c>
      <c r="G7999" s="169">
        <v>0</v>
      </c>
      <c r="H7999" s="169">
        <v>0</v>
      </c>
      <c r="I7999" s="169">
        <v>0</v>
      </c>
      <c r="J7999" s="169">
        <v>0</v>
      </c>
      <c r="K7999" s="169">
        <v>0</v>
      </c>
      <c r="L7999" s="170">
        <v>0</v>
      </c>
      <c r="M7999" s="171">
        <v>0</v>
      </c>
    </row>
    <row r="8000" spans="1:13">
      <c r="A8000" s="172">
        <v>244</v>
      </c>
      <c r="B8000" s="173" t="s">
        <v>53</v>
      </c>
      <c r="C8000" s="174">
        <v>2005</v>
      </c>
      <c r="D8000" s="175">
        <v>0</v>
      </c>
      <c r="E8000" s="175">
        <v>0</v>
      </c>
      <c r="F8000" s="175">
        <v>0</v>
      </c>
      <c r="G8000" s="175">
        <v>0</v>
      </c>
      <c r="H8000" s="175">
        <v>-602</v>
      </c>
      <c r="I8000" s="175">
        <v>0</v>
      </c>
      <c r="J8000" s="175">
        <v>0</v>
      </c>
      <c r="K8000" s="175">
        <v>0</v>
      </c>
      <c r="L8000" s="176">
        <v>0</v>
      </c>
      <c r="M8000" s="177">
        <v>0</v>
      </c>
    </row>
    <row r="8001" spans="1:13">
      <c r="A8001" s="166">
        <v>244</v>
      </c>
      <c r="B8001" s="167" t="s">
        <v>53</v>
      </c>
      <c r="C8001" s="168">
        <v>2006</v>
      </c>
      <c r="D8001" s="169">
        <v>0</v>
      </c>
      <c r="E8001" s="169">
        <v>0</v>
      </c>
      <c r="F8001" s="169">
        <v>0</v>
      </c>
      <c r="G8001" s="169">
        <v>0</v>
      </c>
      <c r="H8001" s="169">
        <v>0</v>
      </c>
      <c r="I8001" s="169">
        <v>0</v>
      </c>
      <c r="J8001" s="169">
        <v>0</v>
      </c>
      <c r="K8001" s="169">
        <v>0</v>
      </c>
      <c r="L8001" s="170">
        <v>0</v>
      </c>
      <c r="M8001" s="171">
        <v>0</v>
      </c>
    </row>
    <row r="8002" spans="1:13">
      <c r="A8002" s="172">
        <v>244</v>
      </c>
      <c r="B8002" s="173" t="s">
        <v>53</v>
      </c>
      <c r="C8002" s="174">
        <v>2007</v>
      </c>
      <c r="D8002" s="175">
        <v>0</v>
      </c>
      <c r="E8002" s="175">
        <v>0</v>
      </c>
      <c r="F8002" s="175">
        <v>0</v>
      </c>
      <c r="G8002" s="175">
        <v>0</v>
      </c>
      <c r="H8002" s="175">
        <v>0</v>
      </c>
      <c r="I8002" s="175">
        <v>0</v>
      </c>
      <c r="J8002" s="175">
        <v>0</v>
      </c>
      <c r="K8002" s="175">
        <v>0</v>
      </c>
      <c r="L8002" s="176">
        <v>0</v>
      </c>
      <c r="M8002" s="177">
        <v>0</v>
      </c>
    </row>
    <row r="8003" spans="1:13">
      <c r="A8003" s="166">
        <v>244</v>
      </c>
      <c r="B8003" s="167" t="s">
        <v>53</v>
      </c>
      <c r="C8003" s="168">
        <v>2008</v>
      </c>
      <c r="D8003" s="169">
        <v>0</v>
      </c>
      <c r="E8003" s="169">
        <v>0</v>
      </c>
      <c r="F8003" s="169">
        <v>0</v>
      </c>
      <c r="G8003" s="169">
        <v>0</v>
      </c>
      <c r="H8003" s="169">
        <v>0</v>
      </c>
      <c r="I8003" s="169">
        <v>0</v>
      </c>
      <c r="J8003" s="169">
        <v>0</v>
      </c>
      <c r="K8003" s="169">
        <v>0</v>
      </c>
      <c r="L8003" s="170">
        <v>0</v>
      </c>
      <c r="M8003" s="171">
        <v>0</v>
      </c>
    </row>
    <row r="8004" spans="1:13">
      <c r="A8004" s="172">
        <v>244</v>
      </c>
      <c r="B8004" s="173" t="s">
        <v>53</v>
      </c>
      <c r="C8004" s="174">
        <v>2009</v>
      </c>
      <c r="D8004" s="175">
        <v>0</v>
      </c>
      <c r="E8004" s="175">
        <v>0</v>
      </c>
      <c r="F8004" s="175">
        <v>0</v>
      </c>
      <c r="G8004" s="175">
        <v>0</v>
      </c>
      <c r="H8004" s="175">
        <v>0</v>
      </c>
      <c r="I8004" s="175">
        <v>0</v>
      </c>
      <c r="J8004" s="175">
        <v>0</v>
      </c>
      <c r="K8004" s="175">
        <v>0</v>
      </c>
      <c r="L8004" s="176">
        <v>0</v>
      </c>
      <c r="M8004" s="177">
        <v>0</v>
      </c>
    </row>
    <row r="8005" spans="1:13">
      <c r="A8005" s="166">
        <v>244</v>
      </c>
      <c r="B8005" s="167" t="s">
        <v>53</v>
      </c>
      <c r="C8005" s="168">
        <v>2010</v>
      </c>
      <c r="D8005" s="169">
        <v>0</v>
      </c>
      <c r="E8005" s="169">
        <v>0</v>
      </c>
      <c r="F8005" s="169">
        <v>0</v>
      </c>
      <c r="G8005" s="169">
        <v>0</v>
      </c>
      <c r="H8005" s="169">
        <v>0</v>
      </c>
      <c r="I8005" s="169">
        <v>0</v>
      </c>
      <c r="J8005" s="169">
        <v>0</v>
      </c>
      <c r="K8005" s="169">
        <v>0</v>
      </c>
      <c r="L8005" s="170">
        <v>0</v>
      </c>
      <c r="M8005" s="171">
        <v>0</v>
      </c>
    </row>
    <row r="8006" spans="1:13">
      <c r="A8006" s="172">
        <v>244</v>
      </c>
      <c r="B8006" s="173" t="s">
        <v>53</v>
      </c>
      <c r="C8006" s="174">
        <v>2011</v>
      </c>
      <c r="D8006" s="175">
        <v>0</v>
      </c>
      <c r="E8006" s="175">
        <v>0</v>
      </c>
      <c r="F8006" s="175">
        <v>0</v>
      </c>
      <c r="G8006" s="175">
        <v>0</v>
      </c>
      <c r="H8006" s="175">
        <v>0</v>
      </c>
      <c r="I8006" s="175">
        <v>0</v>
      </c>
      <c r="J8006" s="175">
        <v>0</v>
      </c>
      <c r="K8006" s="175">
        <v>0</v>
      </c>
      <c r="L8006" s="176">
        <v>0</v>
      </c>
      <c r="M8006" s="177">
        <v>0</v>
      </c>
    </row>
    <row r="8007" spans="1:13">
      <c r="A8007" s="166">
        <v>244</v>
      </c>
      <c r="B8007" s="167" t="s">
        <v>53</v>
      </c>
      <c r="C8007" s="168">
        <v>2012</v>
      </c>
      <c r="D8007" s="169">
        <v>0</v>
      </c>
      <c r="E8007" s="169">
        <v>0</v>
      </c>
      <c r="F8007" s="169">
        <v>0</v>
      </c>
      <c r="G8007" s="169">
        <v>0</v>
      </c>
      <c r="H8007" s="169">
        <v>0</v>
      </c>
      <c r="I8007" s="169">
        <v>0</v>
      </c>
      <c r="J8007" s="169">
        <v>0</v>
      </c>
      <c r="K8007" s="169">
        <v>0</v>
      </c>
      <c r="L8007" s="170">
        <v>0</v>
      </c>
      <c r="M8007" s="171">
        <v>0</v>
      </c>
    </row>
    <row r="8008" spans="1:13">
      <c r="A8008" s="172">
        <v>244</v>
      </c>
      <c r="B8008" s="173" t="s">
        <v>53</v>
      </c>
      <c r="C8008" s="174">
        <v>2013</v>
      </c>
      <c r="D8008" s="175">
        <v>0</v>
      </c>
      <c r="E8008" s="175">
        <v>0</v>
      </c>
      <c r="F8008" s="175">
        <v>0</v>
      </c>
      <c r="G8008" s="175">
        <v>0</v>
      </c>
      <c r="H8008" s="175">
        <v>0</v>
      </c>
      <c r="I8008" s="175">
        <v>0</v>
      </c>
      <c r="J8008" s="175">
        <v>-52000</v>
      </c>
      <c r="K8008" s="175">
        <v>28</v>
      </c>
      <c r="L8008" s="176">
        <v>0</v>
      </c>
      <c r="M8008" s="177">
        <v>0</v>
      </c>
    </row>
    <row r="8009" spans="1:13">
      <c r="A8009" s="166">
        <v>244</v>
      </c>
      <c r="B8009" s="167" t="s">
        <v>53</v>
      </c>
      <c r="C8009" s="168">
        <v>2014</v>
      </c>
      <c r="D8009" s="169">
        <v>0</v>
      </c>
      <c r="E8009" s="169">
        <v>0</v>
      </c>
      <c r="F8009" s="169">
        <v>0</v>
      </c>
      <c r="G8009" s="169">
        <v>0</v>
      </c>
      <c r="H8009" s="169">
        <v>0</v>
      </c>
      <c r="I8009" s="169">
        <v>0</v>
      </c>
      <c r="J8009" s="169">
        <v>-80000</v>
      </c>
      <c r="K8009" s="169">
        <v>61</v>
      </c>
      <c r="L8009" s="170">
        <v>0</v>
      </c>
      <c r="M8009" s="171">
        <v>0</v>
      </c>
    </row>
    <row r="8010" spans="1:13">
      <c r="A8010" s="172">
        <v>244</v>
      </c>
      <c r="B8010" s="173" t="s">
        <v>53</v>
      </c>
      <c r="C8010" s="174">
        <v>2015</v>
      </c>
      <c r="D8010" s="175">
        <v>0</v>
      </c>
      <c r="E8010" s="175">
        <v>0</v>
      </c>
      <c r="F8010" s="175">
        <v>0</v>
      </c>
      <c r="G8010" s="175">
        <v>0</v>
      </c>
      <c r="H8010" s="175">
        <v>0</v>
      </c>
      <c r="I8010" s="175">
        <v>0</v>
      </c>
      <c r="J8010" s="175">
        <v>-16000</v>
      </c>
      <c r="K8010" s="175">
        <v>75</v>
      </c>
      <c r="L8010" s="176">
        <v>0</v>
      </c>
      <c r="M8010" s="177">
        <v>0</v>
      </c>
    </row>
    <row r="8011" spans="1:13">
      <c r="A8011" s="166">
        <v>244</v>
      </c>
      <c r="B8011" s="167" t="s">
        <v>53</v>
      </c>
      <c r="C8011" s="168">
        <v>2016</v>
      </c>
      <c r="D8011" s="169">
        <v>0</v>
      </c>
      <c r="E8011" s="169">
        <v>0</v>
      </c>
      <c r="F8011" s="169">
        <v>0</v>
      </c>
      <c r="G8011" s="169">
        <v>0</v>
      </c>
      <c r="H8011" s="169">
        <v>2029</v>
      </c>
      <c r="I8011" s="169">
        <v>-2945</v>
      </c>
      <c r="J8011" s="169">
        <v>-5328</v>
      </c>
      <c r="K8011" s="169">
        <v>53</v>
      </c>
      <c r="L8011" s="170">
        <v>1</v>
      </c>
      <c r="M8011" s="171">
        <v>1</v>
      </c>
    </row>
    <row r="8012" spans="1:13">
      <c r="A8012" s="172">
        <v>244</v>
      </c>
      <c r="B8012" s="173" t="s">
        <v>53</v>
      </c>
      <c r="C8012" s="174">
        <v>2017</v>
      </c>
      <c r="D8012" s="175">
        <v>0</v>
      </c>
      <c r="E8012" s="175">
        <v>0</v>
      </c>
      <c r="F8012" s="175">
        <v>0</v>
      </c>
      <c r="G8012" s="175">
        <v>0</v>
      </c>
      <c r="H8012" s="175">
        <v>36106</v>
      </c>
      <c r="I8012" s="175">
        <v>73963</v>
      </c>
      <c r="J8012" s="175">
        <v>9496</v>
      </c>
      <c r="K8012" s="175">
        <v>1698</v>
      </c>
      <c r="L8012" s="176">
        <v>0</v>
      </c>
      <c r="M8012" s="177">
        <v>0</v>
      </c>
    </row>
    <row r="8013" spans="1:13">
      <c r="A8013" s="166">
        <v>244</v>
      </c>
      <c r="B8013" s="167" t="s">
        <v>53</v>
      </c>
      <c r="C8013" s="168">
        <v>2018</v>
      </c>
      <c r="D8013" s="169">
        <v>0</v>
      </c>
      <c r="E8013" s="169">
        <v>0</v>
      </c>
      <c r="F8013" s="169">
        <v>0</v>
      </c>
      <c r="G8013" s="169">
        <v>0</v>
      </c>
      <c r="H8013" s="169">
        <v>202805</v>
      </c>
      <c r="I8013" s="169">
        <v>68247</v>
      </c>
      <c r="J8013" s="169">
        <v>210077</v>
      </c>
      <c r="K8013" s="169">
        <v>-3564</v>
      </c>
      <c r="L8013" s="170">
        <v>2</v>
      </c>
      <c r="M8013" s="171">
        <v>3</v>
      </c>
    </row>
    <row r="8014" spans="1:13">
      <c r="A8014" s="172">
        <v>244</v>
      </c>
      <c r="B8014" s="173" t="s">
        <v>53</v>
      </c>
      <c r="C8014" s="174">
        <v>2019</v>
      </c>
      <c r="D8014" s="175">
        <v>0</v>
      </c>
      <c r="E8014" s="175">
        <v>0</v>
      </c>
      <c r="F8014" s="175">
        <v>0</v>
      </c>
      <c r="G8014" s="175">
        <v>0</v>
      </c>
      <c r="H8014" s="175">
        <v>441937</v>
      </c>
      <c r="I8014" s="175">
        <v>120190</v>
      </c>
      <c r="J8014" s="175">
        <v>22780</v>
      </c>
      <c r="K8014" s="175">
        <v>1476</v>
      </c>
      <c r="L8014" s="176">
        <v>19</v>
      </c>
      <c r="M8014" s="177">
        <v>1</v>
      </c>
    </row>
    <row r="8015" spans="1:13">
      <c r="A8015" s="166">
        <v>244</v>
      </c>
      <c r="B8015" s="167" t="s">
        <v>53</v>
      </c>
      <c r="C8015" s="168">
        <v>2020</v>
      </c>
      <c r="D8015" s="169">
        <v>200174000</v>
      </c>
      <c r="E8015" s="169">
        <v>1236964000</v>
      </c>
      <c r="F8015" s="169">
        <v>32861900</v>
      </c>
      <c r="G8015" s="169">
        <v>120692000</v>
      </c>
      <c r="H8015" s="169">
        <v>10693470</v>
      </c>
      <c r="I8015" s="169">
        <v>1937646</v>
      </c>
      <c r="J8015" s="169">
        <v>2512174</v>
      </c>
      <c r="K8015" s="169">
        <v>90097</v>
      </c>
      <c r="L8015" s="170">
        <v>2894</v>
      </c>
      <c r="M8015" s="171">
        <v>276</v>
      </c>
    </row>
    <row r="8016" spans="1:13">
      <c r="A8016" s="172">
        <v>245</v>
      </c>
      <c r="B8016" s="173" t="s">
        <v>46</v>
      </c>
      <c r="C8016" s="174">
        <v>1994</v>
      </c>
      <c r="D8016" s="175">
        <v>0</v>
      </c>
      <c r="E8016" s="175">
        <v>0</v>
      </c>
      <c r="F8016" s="175">
        <v>0</v>
      </c>
      <c r="G8016" s="175">
        <v>0</v>
      </c>
      <c r="H8016" s="175">
        <v>0</v>
      </c>
      <c r="I8016" s="175">
        <v>0</v>
      </c>
      <c r="J8016" s="175">
        <v>0</v>
      </c>
      <c r="K8016" s="175">
        <v>0</v>
      </c>
      <c r="L8016" s="176">
        <v>0</v>
      </c>
      <c r="M8016" s="177">
        <v>0</v>
      </c>
    </row>
    <row r="8017" spans="1:13">
      <c r="A8017" s="166">
        <v>245</v>
      </c>
      <c r="B8017" s="167" t="s">
        <v>46</v>
      </c>
      <c r="C8017" s="168">
        <v>1995</v>
      </c>
      <c r="D8017" s="169">
        <v>0</v>
      </c>
      <c r="E8017" s="169">
        <v>0</v>
      </c>
      <c r="F8017" s="169">
        <v>0</v>
      </c>
      <c r="G8017" s="169">
        <v>0</v>
      </c>
      <c r="H8017" s="169">
        <v>0</v>
      </c>
      <c r="I8017" s="169">
        <v>0</v>
      </c>
      <c r="J8017" s="169">
        <v>0</v>
      </c>
      <c r="K8017" s="169">
        <v>0</v>
      </c>
      <c r="L8017" s="170">
        <v>0</v>
      </c>
      <c r="M8017" s="171">
        <v>0</v>
      </c>
    </row>
    <row r="8018" spans="1:13">
      <c r="A8018" s="172">
        <v>245</v>
      </c>
      <c r="B8018" s="173" t="s">
        <v>46</v>
      </c>
      <c r="C8018" s="174">
        <v>1996</v>
      </c>
      <c r="D8018" s="175">
        <v>0</v>
      </c>
      <c r="E8018" s="175">
        <v>0</v>
      </c>
      <c r="F8018" s="175">
        <v>0</v>
      </c>
      <c r="G8018" s="175">
        <v>0</v>
      </c>
      <c r="H8018" s="175">
        <v>0</v>
      </c>
      <c r="I8018" s="175">
        <v>0</v>
      </c>
      <c r="J8018" s="175">
        <v>0</v>
      </c>
      <c r="K8018" s="175">
        <v>0</v>
      </c>
      <c r="L8018" s="176">
        <v>0</v>
      </c>
      <c r="M8018" s="177">
        <v>0</v>
      </c>
    </row>
    <row r="8019" spans="1:13">
      <c r="A8019" s="166">
        <v>245</v>
      </c>
      <c r="B8019" s="167" t="s">
        <v>46</v>
      </c>
      <c r="C8019" s="168">
        <v>1997</v>
      </c>
      <c r="D8019" s="169">
        <v>0</v>
      </c>
      <c r="E8019" s="169">
        <v>0</v>
      </c>
      <c r="F8019" s="169">
        <v>0</v>
      </c>
      <c r="G8019" s="169">
        <v>0</v>
      </c>
      <c r="H8019" s="169">
        <v>0</v>
      </c>
      <c r="I8019" s="169">
        <v>0</v>
      </c>
      <c r="J8019" s="169">
        <v>0</v>
      </c>
      <c r="K8019" s="169">
        <v>0</v>
      </c>
      <c r="L8019" s="170">
        <v>0</v>
      </c>
      <c r="M8019" s="171">
        <v>0</v>
      </c>
    </row>
    <row r="8020" spans="1:13">
      <c r="A8020" s="172">
        <v>245</v>
      </c>
      <c r="B8020" s="173" t="s">
        <v>46</v>
      </c>
      <c r="C8020" s="174">
        <v>1998</v>
      </c>
      <c r="D8020" s="175">
        <v>0</v>
      </c>
      <c r="E8020" s="175">
        <v>0</v>
      </c>
      <c r="F8020" s="175">
        <v>0</v>
      </c>
      <c r="G8020" s="175">
        <v>0</v>
      </c>
      <c r="H8020" s="175">
        <v>0</v>
      </c>
      <c r="I8020" s="175">
        <v>0</v>
      </c>
      <c r="J8020" s="175">
        <v>0</v>
      </c>
      <c r="K8020" s="175">
        <v>0</v>
      </c>
      <c r="L8020" s="176">
        <v>0</v>
      </c>
      <c r="M8020" s="177">
        <v>0</v>
      </c>
    </row>
    <row r="8021" spans="1:13">
      <c r="A8021" s="166">
        <v>245</v>
      </c>
      <c r="B8021" s="167" t="s">
        <v>46</v>
      </c>
      <c r="C8021" s="168">
        <v>1999</v>
      </c>
      <c r="D8021" s="169">
        <v>0</v>
      </c>
      <c r="E8021" s="169">
        <v>0</v>
      </c>
      <c r="F8021" s="169">
        <v>0</v>
      </c>
      <c r="G8021" s="169">
        <v>0</v>
      </c>
      <c r="H8021" s="169">
        <v>-500</v>
      </c>
      <c r="I8021" s="169">
        <v>0</v>
      </c>
      <c r="J8021" s="169">
        <v>0</v>
      </c>
      <c r="K8021" s="169">
        <v>0</v>
      </c>
      <c r="L8021" s="170">
        <v>0</v>
      </c>
      <c r="M8021" s="171">
        <v>0</v>
      </c>
    </row>
    <row r="8022" spans="1:13">
      <c r="A8022" s="172">
        <v>245</v>
      </c>
      <c r="B8022" s="173" t="s">
        <v>46</v>
      </c>
      <c r="C8022" s="174">
        <v>2000</v>
      </c>
      <c r="D8022" s="175">
        <v>0</v>
      </c>
      <c r="E8022" s="175">
        <v>0</v>
      </c>
      <c r="F8022" s="175">
        <v>0</v>
      </c>
      <c r="G8022" s="175">
        <v>0</v>
      </c>
      <c r="H8022" s="175">
        <v>0</v>
      </c>
      <c r="I8022" s="175">
        <v>0</v>
      </c>
      <c r="J8022" s="175">
        <v>0</v>
      </c>
      <c r="K8022" s="175">
        <v>0</v>
      </c>
      <c r="L8022" s="176">
        <v>0</v>
      </c>
      <c r="M8022" s="177">
        <v>0</v>
      </c>
    </row>
    <row r="8023" spans="1:13">
      <c r="A8023" s="166">
        <v>245</v>
      </c>
      <c r="B8023" s="167" t="s">
        <v>46</v>
      </c>
      <c r="C8023" s="168">
        <v>2001</v>
      </c>
      <c r="D8023" s="169">
        <v>0</v>
      </c>
      <c r="E8023" s="169">
        <v>0</v>
      </c>
      <c r="F8023" s="169">
        <v>0</v>
      </c>
      <c r="G8023" s="169">
        <v>0</v>
      </c>
      <c r="H8023" s="169">
        <v>0</v>
      </c>
      <c r="I8023" s="169">
        <v>0</v>
      </c>
      <c r="J8023" s="169">
        <v>0</v>
      </c>
      <c r="K8023" s="169">
        <v>0</v>
      </c>
      <c r="L8023" s="170">
        <v>0</v>
      </c>
      <c r="M8023" s="171">
        <v>0</v>
      </c>
    </row>
    <row r="8024" spans="1:13">
      <c r="A8024" s="172">
        <v>245</v>
      </c>
      <c r="B8024" s="173" t="s">
        <v>46</v>
      </c>
      <c r="C8024" s="174">
        <v>2002</v>
      </c>
      <c r="D8024" s="175">
        <v>0</v>
      </c>
      <c r="E8024" s="175">
        <v>0</v>
      </c>
      <c r="F8024" s="175">
        <v>0</v>
      </c>
      <c r="G8024" s="175">
        <v>0</v>
      </c>
      <c r="H8024" s="175">
        <v>0</v>
      </c>
      <c r="I8024" s="175">
        <v>0</v>
      </c>
      <c r="J8024" s="175">
        <v>0</v>
      </c>
      <c r="K8024" s="175">
        <v>0</v>
      </c>
      <c r="L8024" s="176">
        <v>0</v>
      </c>
      <c r="M8024" s="177">
        <v>0</v>
      </c>
    </row>
    <row r="8025" spans="1:13">
      <c r="A8025" s="166">
        <v>245</v>
      </c>
      <c r="B8025" s="167" t="s">
        <v>46</v>
      </c>
      <c r="C8025" s="168">
        <v>2003</v>
      </c>
      <c r="D8025" s="169">
        <v>0</v>
      </c>
      <c r="E8025" s="169">
        <v>0</v>
      </c>
      <c r="F8025" s="169">
        <v>0</v>
      </c>
      <c r="G8025" s="169">
        <v>0</v>
      </c>
      <c r="H8025" s="169">
        <v>0</v>
      </c>
      <c r="I8025" s="169">
        <v>0</v>
      </c>
      <c r="J8025" s="169">
        <v>0</v>
      </c>
      <c r="K8025" s="169">
        <v>0</v>
      </c>
      <c r="L8025" s="170">
        <v>0</v>
      </c>
      <c r="M8025" s="171">
        <v>0</v>
      </c>
    </row>
    <row r="8026" spans="1:13">
      <c r="A8026" s="172">
        <v>245</v>
      </c>
      <c r="B8026" s="173" t="s">
        <v>46</v>
      </c>
      <c r="C8026" s="174">
        <v>2004</v>
      </c>
      <c r="D8026" s="175">
        <v>0</v>
      </c>
      <c r="E8026" s="175">
        <v>0</v>
      </c>
      <c r="F8026" s="175">
        <v>0</v>
      </c>
      <c r="G8026" s="175">
        <v>0</v>
      </c>
      <c r="H8026" s="175">
        <v>0</v>
      </c>
      <c r="I8026" s="175">
        <v>0</v>
      </c>
      <c r="J8026" s="175">
        <v>0</v>
      </c>
      <c r="K8026" s="175">
        <v>0</v>
      </c>
      <c r="L8026" s="176">
        <v>0</v>
      </c>
      <c r="M8026" s="177">
        <v>0</v>
      </c>
    </row>
    <row r="8027" spans="1:13">
      <c r="A8027" s="166">
        <v>245</v>
      </c>
      <c r="B8027" s="167" t="s">
        <v>46</v>
      </c>
      <c r="C8027" s="168">
        <v>2005</v>
      </c>
      <c r="D8027" s="169">
        <v>0</v>
      </c>
      <c r="E8027" s="169">
        <v>0</v>
      </c>
      <c r="F8027" s="169">
        <v>0</v>
      </c>
      <c r="G8027" s="169">
        <v>0</v>
      </c>
      <c r="H8027" s="169">
        <v>0</v>
      </c>
      <c r="I8027" s="169">
        <v>0</v>
      </c>
      <c r="J8027" s="169">
        <v>0</v>
      </c>
      <c r="K8027" s="169">
        <v>0</v>
      </c>
      <c r="L8027" s="170">
        <v>0</v>
      </c>
      <c r="M8027" s="171">
        <v>0</v>
      </c>
    </row>
    <row r="8028" spans="1:13">
      <c r="A8028" s="172">
        <v>245</v>
      </c>
      <c r="B8028" s="173" t="s">
        <v>46</v>
      </c>
      <c r="C8028" s="174">
        <v>2006</v>
      </c>
      <c r="D8028" s="175">
        <v>0</v>
      </c>
      <c r="E8028" s="175">
        <v>0</v>
      </c>
      <c r="F8028" s="175">
        <v>0</v>
      </c>
      <c r="G8028" s="175">
        <v>0</v>
      </c>
      <c r="H8028" s="175">
        <v>0</v>
      </c>
      <c r="I8028" s="175">
        <v>0</v>
      </c>
      <c r="J8028" s="175">
        <v>0</v>
      </c>
      <c r="K8028" s="175">
        <v>0</v>
      </c>
      <c r="L8028" s="176">
        <v>0</v>
      </c>
      <c r="M8028" s="177">
        <v>0</v>
      </c>
    </row>
    <row r="8029" spans="1:13">
      <c r="A8029" s="166">
        <v>245</v>
      </c>
      <c r="B8029" s="167" t="s">
        <v>46</v>
      </c>
      <c r="C8029" s="168">
        <v>2007</v>
      </c>
      <c r="D8029" s="169">
        <v>0</v>
      </c>
      <c r="E8029" s="169">
        <v>0</v>
      </c>
      <c r="F8029" s="169">
        <v>0</v>
      </c>
      <c r="G8029" s="169">
        <v>0</v>
      </c>
      <c r="H8029" s="169">
        <v>0</v>
      </c>
      <c r="I8029" s="169">
        <v>0</v>
      </c>
      <c r="J8029" s="169">
        <v>0</v>
      </c>
      <c r="K8029" s="169">
        <v>0</v>
      </c>
      <c r="L8029" s="170">
        <v>0</v>
      </c>
      <c r="M8029" s="171">
        <v>0</v>
      </c>
    </row>
    <row r="8030" spans="1:13">
      <c r="A8030" s="172">
        <v>245</v>
      </c>
      <c r="B8030" s="173" t="s">
        <v>46</v>
      </c>
      <c r="C8030" s="174">
        <v>2008</v>
      </c>
      <c r="D8030" s="175">
        <v>0</v>
      </c>
      <c r="E8030" s="175">
        <v>0</v>
      </c>
      <c r="F8030" s="175">
        <v>0</v>
      </c>
      <c r="G8030" s="175">
        <v>0</v>
      </c>
      <c r="H8030" s="175">
        <v>0</v>
      </c>
      <c r="I8030" s="175">
        <v>0</v>
      </c>
      <c r="J8030" s="175">
        <v>0</v>
      </c>
      <c r="K8030" s="175">
        <v>0</v>
      </c>
      <c r="L8030" s="176">
        <v>0</v>
      </c>
      <c r="M8030" s="177">
        <v>0</v>
      </c>
    </row>
    <row r="8031" spans="1:13">
      <c r="A8031" s="166">
        <v>245</v>
      </c>
      <c r="B8031" s="167" t="s">
        <v>46</v>
      </c>
      <c r="C8031" s="168">
        <v>2009</v>
      </c>
      <c r="D8031" s="169">
        <v>0</v>
      </c>
      <c r="E8031" s="169">
        <v>0</v>
      </c>
      <c r="F8031" s="169">
        <v>0</v>
      </c>
      <c r="G8031" s="169">
        <v>0</v>
      </c>
      <c r="H8031" s="169">
        <v>0</v>
      </c>
      <c r="I8031" s="169">
        <v>0</v>
      </c>
      <c r="J8031" s="169">
        <v>0</v>
      </c>
      <c r="K8031" s="169">
        <v>0</v>
      </c>
      <c r="L8031" s="170">
        <v>0</v>
      </c>
      <c r="M8031" s="171">
        <v>0</v>
      </c>
    </row>
    <row r="8032" spans="1:13">
      <c r="A8032" s="172">
        <v>245</v>
      </c>
      <c r="B8032" s="173" t="s">
        <v>46</v>
      </c>
      <c r="C8032" s="174">
        <v>2010</v>
      </c>
      <c r="D8032" s="175">
        <v>0</v>
      </c>
      <c r="E8032" s="175">
        <v>0</v>
      </c>
      <c r="F8032" s="175">
        <v>0</v>
      </c>
      <c r="G8032" s="175">
        <v>0</v>
      </c>
      <c r="H8032" s="175">
        <v>0</v>
      </c>
      <c r="I8032" s="175">
        <v>0</v>
      </c>
      <c r="J8032" s="175">
        <v>0</v>
      </c>
      <c r="K8032" s="175">
        <v>0</v>
      </c>
      <c r="L8032" s="176">
        <v>0</v>
      </c>
      <c r="M8032" s="177">
        <v>0</v>
      </c>
    </row>
    <row r="8033" spans="1:13">
      <c r="A8033" s="166">
        <v>245</v>
      </c>
      <c r="B8033" s="167" t="s">
        <v>46</v>
      </c>
      <c r="C8033" s="168">
        <v>2011</v>
      </c>
      <c r="D8033" s="169">
        <v>0</v>
      </c>
      <c r="E8033" s="169">
        <v>0</v>
      </c>
      <c r="F8033" s="169">
        <v>0</v>
      </c>
      <c r="G8033" s="169">
        <v>0</v>
      </c>
      <c r="H8033" s="169">
        <v>0</v>
      </c>
      <c r="I8033" s="169">
        <v>0</v>
      </c>
      <c r="J8033" s="169">
        <v>0</v>
      </c>
      <c r="K8033" s="169">
        <v>0</v>
      </c>
      <c r="L8033" s="170">
        <v>0</v>
      </c>
      <c r="M8033" s="171">
        <v>0</v>
      </c>
    </row>
    <row r="8034" spans="1:13">
      <c r="A8034" s="172">
        <v>245</v>
      </c>
      <c r="B8034" s="173" t="s">
        <v>46</v>
      </c>
      <c r="C8034" s="174">
        <v>2012</v>
      </c>
      <c r="D8034" s="175">
        <v>0</v>
      </c>
      <c r="E8034" s="175">
        <v>0</v>
      </c>
      <c r="F8034" s="175">
        <v>0</v>
      </c>
      <c r="G8034" s="175">
        <v>0</v>
      </c>
      <c r="H8034" s="175">
        <v>1482</v>
      </c>
      <c r="I8034" s="175">
        <v>34974</v>
      </c>
      <c r="J8034" s="175">
        <v>0</v>
      </c>
      <c r="K8034" s="175">
        <v>0</v>
      </c>
      <c r="L8034" s="176">
        <v>0</v>
      </c>
      <c r="M8034" s="177">
        <v>0</v>
      </c>
    </row>
    <row r="8035" spans="1:13">
      <c r="A8035" s="166">
        <v>245</v>
      </c>
      <c r="B8035" s="167" t="s">
        <v>46</v>
      </c>
      <c r="C8035" s="168">
        <v>2013</v>
      </c>
      <c r="D8035" s="169">
        <v>0</v>
      </c>
      <c r="E8035" s="169">
        <v>0</v>
      </c>
      <c r="F8035" s="169">
        <v>0</v>
      </c>
      <c r="G8035" s="169">
        <v>0</v>
      </c>
      <c r="H8035" s="169">
        <v>31352</v>
      </c>
      <c r="I8035" s="169">
        <v>79107</v>
      </c>
      <c r="J8035" s="169">
        <v>0</v>
      </c>
      <c r="K8035" s="169">
        <v>0</v>
      </c>
      <c r="L8035" s="170">
        <v>0</v>
      </c>
      <c r="M8035" s="171">
        <v>0</v>
      </c>
    </row>
    <row r="8036" spans="1:13">
      <c r="A8036" s="172">
        <v>245</v>
      </c>
      <c r="B8036" s="173" t="s">
        <v>46</v>
      </c>
      <c r="C8036" s="174">
        <v>2014</v>
      </c>
      <c r="D8036" s="175">
        <v>0</v>
      </c>
      <c r="E8036" s="175">
        <v>0</v>
      </c>
      <c r="F8036" s="175">
        <v>0</v>
      </c>
      <c r="G8036" s="175">
        <v>0</v>
      </c>
      <c r="H8036" s="175">
        <v>24826</v>
      </c>
      <c r="I8036" s="175">
        <v>87424</v>
      </c>
      <c r="J8036" s="175">
        <v>0</v>
      </c>
      <c r="K8036" s="175">
        <v>0</v>
      </c>
      <c r="L8036" s="176">
        <v>0</v>
      </c>
      <c r="M8036" s="177">
        <v>0</v>
      </c>
    </row>
    <row r="8037" spans="1:13">
      <c r="A8037" s="166">
        <v>245</v>
      </c>
      <c r="B8037" s="167" t="s">
        <v>46</v>
      </c>
      <c r="C8037" s="168">
        <v>2015</v>
      </c>
      <c r="D8037" s="169">
        <v>0</v>
      </c>
      <c r="E8037" s="169">
        <v>0</v>
      </c>
      <c r="F8037" s="169">
        <v>0</v>
      </c>
      <c r="G8037" s="169">
        <v>0</v>
      </c>
      <c r="H8037" s="169">
        <v>20473</v>
      </c>
      <c r="I8037" s="169">
        <v>69529</v>
      </c>
      <c r="J8037" s="169">
        <v>0</v>
      </c>
      <c r="K8037" s="169">
        <v>0</v>
      </c>
      <c r="L8037" s="170">
        <v>1</v>
      </c>
      <c r="M8037" s="171">
        <v>0</v>
      </c>
    </row>
    <row r="8038" spans="1:13">
      <c r="A8038" s="172">
        <v>245</v>
      </c>
      <c r="B8038" s="173" t="s">
        <v>46</v>
      </c>
      <c r="C8038" s="174">
        <v>2016</v>
      </c>
      <c r="D8038" s="175">
        <v>0</v>
      </c>
      <c r="E8038" s="175">
        <v>0</v>
      </c>
      <c r="F8038" s="175">
        <v>0</v>
      </c>
      <c r="G8038" s="175">
        <v>0</v>
      </c>
      <c r="H8038" s="175">
        <v>100987</v>
      </c>
      <c r="I8038" s="175">
        <v>-3050</v>
      </c>
      <c r="J8038" s="175">
        <v>14793</v>
      </c>
      <c r="K8038" s="175">
        <v>-23</v>
      </c>
      <c r="L8038" s="176">
        <v>4</v>
      </c>
      <c r="M8038" s="177">
        <v>0</v>
      </c>
    </row>
    <row r="8039" spans="1:13">
      <c r="A8039" s="166">
        <v>245</v>
      </c>
      <c r="B8039" s="167" t="s">
        <v>46</v>
      </c>
      <c r="C8039" s="168">
        <v>2017</v>
      </c>
      <c r="D8039" s="169">
        <v>0</v>
      </c>
      <c r="E8039" s="169">
        <v>0</v>
      </c>
      <c r="F8039" s="169">
        <v>0</v>
      </c>
      <c r="G8039" s="169">
        <v>0</v>
      </c>
      <c r="H8039" s="169">
        <v>182247</v>
      </c>
      <c r="I8039" s="169">
        <v>12406</v>
      </c>
      <c r="J8039" s="169">
        <v>25875</v>
      </c>
      <c r="K8039" s="169">
        <v>59</v>
      </c>
      <c r="L8039" s="170">
        <v>-22</v>
      </c>
      <c r="M8039" s="171">
        <v>0</v>
      </c>
    </row>
    <row r="8040" spans="1:13">
      <c r="A8040" s="172">
        <v>245</v>
      </c>
      <c r="B8040" s="173" t="s">
        <v>46</v>
      </c>
      <c r="C8040" s="174">
        <v>2018</v>
      </c>
      <c r="D8040" s="175">
        <v>0</v>
      </c>
      <c r="E8040" s="175">
        <v>0</v>
      </c>
      <c r="F8040" s="175">
        <v>0</v>
      </c>
      <c r="G8040" s="175">
        <v>0</v>
      </c>
      <c r="H8040" s="175">
        <v>1131360</v>
      </c>
      <c r="I8040" s="175">
        <v>210805</v>
      </c>
      <c r="J8040" s="175">
        <v>17288</v>
      </c>
      <c r="K8040" s="175">
        <v>-530</v>
      </c>
      <c r="L8040" s="176">
        <v>-11</v>
      </c>
      <c r="M8040" s="177">
        <v>8</v>
      </c>
    </row>
    <row r="8041" spans="1:13">
      <c r="A8041" s="166">
        <v>245</v>
      </c>
      <c r="B8041" s="167" t="s">
        <v>46</v>
      </c>
      <c r="C8041" s="168">
        <v>2019</v>
      </c>
      <c r="D8041" s="169">
        <v>0</v>
      </c>
      <c r="E8041" s="169">
        <v>0</v>
      </c>
      <c r="F8041" s="169">
        <v>0</v>
      </c>
      <c r="G8041" s="169">
        <v>0</v>
      </c>
      <c r="H8041" s="169">
        <v>500126</v>
      </c>
      <c r="I8041" s="169">
        <v>61072</v>
      </c>
      <c r="J8041" s="169">
        <v>146488</v>
      </c>
      <c r="K8041" s="169">
        <v>1497</v>
      </c>
      <c r="L8041" s="170">
        <v>41</v>
      </c>
      <c r="M8041" s="171">
        <v>16</v>
      </c>
    </row>
    <row r="8042" spans="1:13">
      <c r="A8042" s="172">
        <v>245</v>
      </c>
      <c r="B8042" s="173" t="s">
        <v>46</v>
      </c>
      <c r="C8042" s="174">
        <v>2020</v>
      </c>
      <c r="D8042" s="175">
        <v>248151400</v>
      </c>
      <c r="E8042" s="175">
        <v>1389571000</v>
      </c>
      <c r="F8042" s="175">
        <v>4284500</v>
      </c>
      <c r="G8042" s="175">
        <v>41300000</v>
      </c>
      <c r="H8042" s="175">
        <v>13196583</v>
      </c>
      <c r="I8042" s="175">
        <v>2102809</v>
      </c>
      <c r="J8042" s="175">
        <v>334880</v>
      </c>
      <c r="K8042" s="175">
        <v>30655</v>
      </c>
      <c r="L8042" s="176">
        <v>4067</v>
      </c>
      <c r="M8042" s="177">
        <v>190</v>
      </c>
    </row>
    <row r="8043" spans="1:13">
      <c r="A8043" s="166">
        <v>246</v>
      </c>
      <c r="B8043" s="167" t="s">
        <v>94</v>
      </c>
      <c r="C8043" s="168">
        <v>1995</v>
      </c>
      <c r="D8043" s="169">
        <v>0</v>
      </c>
      <c r="E8043" s="169">
        <v>0</v>
      </c>
      <c r="F8043" s="169">
        <v>0</v>
      </c>
      <c r="G8043" s="169">
        <v>0</v>
      </c>
      <c r="H8043" s="169">
        <v>0</v>
      </c>
      <c r="I8043" s="169">
        <v>0</v>
      </c>
      <c r="J8043" s="169">
        <v>0</v>
      </c>
      <c r="K8043" s="169">
        <v>0</v>
      </c>
      <c r="L8043" s="170">
        <v>0</v>
      </c>
      <c r="M8043" s="171">
        <v>0</v>
      </c>
    </row>
    <row r="8044" spans="1:13">
      <c r="A8044" s="172">
        <v>246</v>
      </c>
      <c r="B8044" s="173" t="s">
        <v>94</v>
      </c>
      <c r="C8044" s="174">
        <v>1996</v>
      </c>
      <c r="D8044" s="175">
        <v>0</v>
      </c>
      <c r="E8044" s="175">
        <v>0</v>
      </c>
      <c r="F8044" s="175">
        <v>0</v>
      </c>
      <c r="G8044" s="175">
        <v>0</v>
      </c>
      <c r="H8044" s="175">
        <v>0</v>
      </c>
      <c r="I8044" s="175">
        <v>0</v>
      </c>
      <c r="J8044" s="175">
        <v>0</v>
      </c>
      <c r="K8044" s="175">
        <v>0</v>
      </c>
      <c r="L8044" s="176">
        <v>0</v>
      </c>
      <c r="M8044" s="177">
        <v>0</v>
      </c>
    </row>
    <row r="8045" spans="1:13">
      <c r="A8045" s="166">
        <v>246</v>
      </c>
      <c r="B8045" s="167" t="s">
        <v>94</v>
      </c>
      <c r="C8045" s="168">
        <v>1997</v>
      </c>
      <c r="D8045" s="169">
        <v>0</v>
      </c>
      <c r="E8045" s="169">
        <v>0</v>
      </c>
      <c r="F8045" s="169">
        <v>0</v>
      </c>
      <c r="G8045" s="169">
        <v>0</v>
      </c>
      <c r="H8045" s="169">
        <v>0</v>
      </c>
      <c r="I8045" s="169">
        <v>0</v>
      </c>
      <c r="J8045" s="169">
        <v>0</v>
      </c>
      <c r="K8045" s="169">
        <v>0</v>
      </c>
      <c r="L8045" s="170">
        <v>0</v>
      </c>
      <c r="M8045" s="171">
        <v>0</v>
      </c>
    </row>
    <row r="8046" spans="1:13">
      <c r="A8046" s="172">
        <v>246</v>
      </c>
      <c r="B8046" s="173" t="s">
        <v>94</v>
      </c>
      <c r="C8046" s="174">
        <v>1998</v>
      </c>
      <c r="D8046" s="175">
        <v>0</v>
      </c>
      <c r="E8046" s="175">
        <v>0</v>
      </c>
      <c r="F8046" s="175">
        <v>0</v>
      </c>
      <c r="G8046" s="175">
        <v>0</v>
      </c>
      <c r="H8046" s="175">
        <v>0</v>
      </c>
      <c r="I8046" s="175">
        <v>0</v>
      </c>
      <c r="J8046" s="175">
        <v>0</v>
      </c>
      <c r="K8046" s="175">
        <v>0</v>
      </c>
      <c r="L8046" s="176">
        <v>0</v>
      </c>
      <c r="M8046" s="177">
        <v>0</v>
      </c>
    </row>
    <row r="8047" spans="1:13">
      <c r="A8047" s="166">
        <v>246</v>
      </c>
      <c r="B8047" s="167" t="s">
        <v>94</v>
      </c>
      <c r="C8047" s="168">
        <v>1999</v>
      </c>
      <c r="D8047" s="169">
        <v>0</v>
      </c>
      <c r="E8047" s="169">
        <v>0</v>
      </c>
      <c r="F8047" s="169">
        <v>0</v>
      </c>
      <c r="G8047" s="169">
        <v>0</v>
      </c>
      <c r="H8047" s="169">
        <v>0</v>
      </c>
      <c r="I8047" s="169">
        <v>0</v>
      </c>
      <c r="J8047" s="169">
        <v>0</v>
      </c>
      <c r="K8047" s="169">
        <v>0</v>
      </c>
      <c r="L8047" s="170">
        <v>0</v>
      </c>
      <c r="M8047" s="171">
        <v>0</v>
      </c>
    </row>
    <row r="8048" spans="1:13">
      <c r="A8048" s="172">
        <v>246</v>
      </c>
      <c r="B8048" s="173" t="s">
        <v>94</v>
      </c>
      <c r="C8048" s="174">
        <v>2000</v>
      </c>
      <c r="D8048" s="175">
        <v>0</v>
      </c>
      <c r="E8048" s="175">
        <v>0</v>
      </c>
      <c r="F8048" s="175">
        <v>0</v>
      </c>
      <c r="G8048" s="175">
        <v>0</v>
      </c>
      <c r="H8048" s="175">
        <v>0</v>
      </c>
      <c r="I8048" s="175">
        <v>0</v>
      </c>
      <c r="J8048" s="175">
        <v>0</v>
      </c>
      <c r="K8048" s="175">
        <v>0</v>
      </c>
      <c r="L8048" s="176">
        <v>0</v>
      </c>
      <c r="M8048" s="177">
        <v>0</v>
      </c>
    </row>
    <row r="8049" spans="1:13">
      <c r="A8049" s="166">
        <v>246</v>
      </c>
      <c r="B8049" s="167" t="s">
        <v>94</v>
      </c>
      <c r="C8049" s="168">
        <v>2001</v>
      </c>
      <c r="D8049" s="169">
        <v>0</v>
      </c>
      <c r="E8049" s="169">
        <v>0</v>
      </c>
      <c r="F8049" s="169">
        <v>0</v>
      </c>
      <c r="G8049" s="169">
        <v>0</v>
      </c>
      <c r="H8049" s="169">
        <v>-616</v>
      </c>
      <c r="I8049" s="169">
        <v>0</v>
      </c>
      <c r="J8049" s="169">
        <v>0</v>
      </c>
      <c r="K8049" s="169">
        <v>0</v>
      </c>
      <c r="L8049" s="170">
        <v>0</v>
      </c>
      <c r="M8049" s="171">
        <v>0</v>
      </c>
    </row>
    <row r="8050" spans="1:13">
      <c r="A8050" s="172">
        <v>246</v>
      </c>
      <c r="B8050" s="173" t="s">
        <v>94</v>
      </c>
      <c r="C8050" s="174">
        <v>2002</v>
      </c>
      <c r="D8050" s="175">
        <v>0</v>
      </c>
      <c r="E8050" s="175">
        <v>0</v>
      </c>
      <c r="F8050" s="175">
        <v>0</v>
      </c>
      <c r="G8050" s="175">
        <v>0</v>
      </c>
      <c r="H8050" s="175">
        <v>0</v>
      </c>
      <c r="I8050" s="175">
        <v>0</v>
      </c>
      <c r="J8050" s="175">
        <v>0</v>
      </c>
      <c r="K8050" s="175">
        <v>0</v>
      </c>
      <c r="L8050" s="176">
        <v>0</v>
      </c>
      <c r="M8050" s="177">
        <v>0</v>
      </c>
    </row>
    <row r="8051" spans="1:13">
      <c r="A8051" s="166">
        <v>246</v>
      </c>
      <c r="B8051" s="167" t="s">
        <v>94</v>
      </c>
      <c r="C8051" s="168">
        <v>2003</v>
      </c>
      <c r="D8051" s="169">
        <v>0</v>
      </c>
      <c r="E8051" s="169">
        <v>0</v>
      </c>
      <c r="F8051" s="169">
        <v>0</v>
      </c>
      <c r="G8051" s="169">
        <v>0</v>
      </c>
      <c r="H8051" s="169">
        <v>0</v>
      </c>
      <c r="I8051" s="169">
        <v>0</v>
      </c>
      <c r="J8051" s="169">
        <v>0</v>
      </c>
      <c r="K8051" s="169">
        <v>0</v>
      </c>
      <c r="L8051" s="170">
        <v>0</v>
      </c>
      <c r="M8051" s="171">
        <v>0</v>
      </c>
    </row>
    <row r="8052" spans="1:13">
      <c r="A8052" s="172">
        <v>246</v>
      </c>
      <c r="B8052" s="173" t="s">
        <v>94</v>
      </c>
      <c r="C8052" s="174">
        <v>2004</v>
      </c>
      <c r="D8052" s="175">
        <v>0</v>
      </c>
      <c r="E8052" s="175">
        <v>0</v>
      </c>
      <c r="F8052" s="175">
        <v>0</v>
      </c>
      <c r="G8052" s="175">
        <v>0</v>
      </c>
      <c r="H8052" s="175">
        <v>0</v>
      </c>
      <c r="I8052" s="175">
        <v>0</v>
      </c>
      <c r="J8052" s="175">
        <v>0</v>
      </c>
      <c r="K8052" s="175">
        <v>0</v>
      </c>
      <c r="L8052" s="176">
        <v>0</v>
      </c>
      <c r="M8052" s="177">
        <v>0</v>
      </c>
    </row>
    <row r="8053" spans="1:13">
      <c r="A8053" s="166">
        <v>246</v>
      </c>
      <c r="B8053" s="167" t="s">
        <v>94</v>
      </c>
      <c r="C8053" s="168">
        <v>2005</v>
      </c>
      <c r="D8053" s="169">
        <v>0</v>
      </c>
      <c r="E8053" s="169">
        <v>0</v>
      </c>
      <c r="F8053" s="169">
        <v>0</v>
      </c>
      <c r="G8053" s="169">
        <v>0</v>
      </c>
      <c r="H8053" s="169">
        <v>0</v>
      </c>
      <c r="I8053" s="169">
        <v>0</v>
      </c>
      <c r="J8053" s="169">
        <v>0</v>
      </c>
      <c r="K8053" s="169">
        <v>0</v>
      </c>
      <c r="L8053" s="170">
        <v>0</v>
      </c>
      <c r="M8053" s="171">
        <v>0</v>
      </c>
    </row>
    <row r="8054" spans="1:13">
      <c r="A8054" s="172">
        <v>246</v>
      </c>
      <c r="B8054" s="173" t="s">
        <v>94</v>
      </c>
      <c r="C8054" s="174">
        <v>2006</v>
      </c>
      <c r="D8054" s="175">
        <v>0</v>
      </c>
      <c r="E8054" s="175">
        <v>0</v>
      </c>
      <c r="F8054" s="175">
        <v>0</v>
      </c>
      <c r="G8054" s="175">
        <v>0</v>
      </c>
      <c r="H8054" s="175">
        <v>0</v>
      </c>
      <c r="I8054" s="175">
        <v>0</v>
      </c>
      <c r="J8054" s="175">
        <v>0</v>
      </c>
      <c r="K8054" s="175">
        <v>0</v>
      </c>
      <c r="L8054" s="176">
        <v>0</v>
      </c>
      <c r="M8054" s="177">
        <v>0</v>
      </c>
    </row>
    <row r="8055" spans="1:13">
      <c r="A8055" s="166">
        <v>246</v>
      </c>
      <c r="B8055" s="167" t="s">
        <v>94</v>
      </c>
      <c r="C8055" s="168">
        <v>2007</v>
      </c>
      <c r="D8055" s="169">
        <v>0</v>
      </c>
      <c r="E8055" s="169">
        <v>0</v>
      </c>
      <c r="F8055" s="169">
        <v>0</v>
      </c>
      <c r="G8055" s="169">
        <v>0</v>
      </c>
      <c r="H8055" s="169">
        <v>0</v>
      </c>
      <c r="I8055" s="169">
        <v>0</v>
      </c>
      <c r="J8055" s="169">
        <v>0</v>
      </c>
      <c r="K8055" s="169">
        <v>0</v>
      </c>
      <c r="L8055" s="170">
        <v>0</v>
      </c>
      <c r="M8055" s="171">
        <v>0</v>
      </c>
    </row>
    <row r="8056" spans="1:13">
      <c r="A8056" s="172">
        <v>246</v>
      </c>
      <c r="B8056" s="173" t="s">
        <v>94</v>
      </c>
      <c r="C8056" s="174">
        <v>2008</v>
      </c>
      <c r="D8056" s="175">
        <v>0</v>
      </c>
      <c r="E8056" s="175">
        <v>0</v>
      </c>
      <c r="F8056" s="175">
        <v>0</v>
      </c>
      <c r="G8056" s="175">
        <v>0</v>
      </c>
      <c r="H8056" s="175">
        <v>0</v>
      </c>
      <c r="I8056" s="175">
        <v>0</v>
      </c>
      <c r="J8056" s="175">
        <v>0</v>
      </c>
      <c r="K8056" s="175">
        <v>0</v>
      </c>
      <c r="L8056" s="176">
        <v>0</v>
      </c>
      <c r="M8056" s="177">
        <v>0</v>
      </c>
    </row>
    <row r="8057" spans="1:13">
      <c r="A8057" s="166">
        <v>246</v>
      </c>
      <c r="B8057" s="167" t="s">
        <v>94</v>
      </c>
      <c r="C8057" s="168">
        <v>2009</v>
      </c>
      <c r="D8057" s="169">
        <v>0</v>
      </c>
      <c r="E8057" s="169">
        <v>0</v>
      </c>
      <c r="F8057" s="169">
        <v>0</v>
      </c>
      <c r="G8057" s="169">
        <v>0</v>
      </c>
      <c r="H8057" s="169">
        <v>-3481</v>
      </c>
      <c r="I8057" s="169">
        <v>0</v>
      </c>
      <c r="J8057" s="169">
        <v>0</v>
      </c>
      <c r="K8057" s="169">
        <v>0</v>
      </c>
      <c r="L8057" s="170">
        <v>0</v>
      </c>
      <c r="M8057" s="171">
        <v>0</v>
      </c>
    </row>
    <row r="8058" spans="1:13">
      <c r="A8058" s="172">
        <v>246</v>
      </c>
      <c r="B8058" s="173" t="s">
        <v>94</v>
      </c>
      <c r="C8058" s="174">
        <v>2010</v>
      </c>
      <c r="D8058" s="175">
        <v>0</v>
      </c>
      <c r="E8058" s="175">
        <v>0</v>
      </c>
      <c r="F8058" s="175">
        <v>0</v>
      </c>
      <c r="G8058" s="175">
        <v>0</v>
      </c>
      <c r="H8058" s="175">
        <v>-200</v>
      </c>
      <c r="I8058" s="175">
        <v>0</v>
      </c>
      <c r="J8058" s="175">
        <v>0</v>
      </c>
      <c r="K8058" s="175">
        <v>0</v>
      </c>
      <c r="L8058" s="176">
        <v>0</v>
      </c>
      <c r="M8058" s="177">
        <v>0</v>
      </c>
    </row>
    <row r="8059" spans="1:13">
      <c r="A8059" s="166">
        <v>246</v>
      </c>
      <c r="B8059" s="167" t="s">
        <v>94</v>
      </c>
      <c r="C8059" s="168">
        <v>2011</v>
      </c>
      <c r="D8059" s="169">
        <v>0</v>
      </c>
      <c r="E8059" s="169">
        <v>0</v>
      </c>
      <c r="F8059" s="169">
        <v>0</v>
      </c>
      <c r="G8059" s="169">
        <v>0</v>
      </c>
      <c r="H8059" s="169">
        <v>0</v>
      </c>
      <c r="I8059" s="169">
        <v>0</v>
      </c>
      <c r="J8059" s="169">
        <v>0</v>
      </c>
      <c r="K8059" s="169">
        <v>0</v>
      </c>
      <c r="L8059" s="170">
        <v>0</v>
      </c>
      <c r="M8059" s="171">
        <v>0</v>
      </c>
    </row>
    <row r="8060" spans="1:13">
      <c r="A8060" s="172">
        <v>246</v>
      </c>
      <c r="B8060" s="173" t="s">
        <v>94</v>
      </c>
      <c r="C8060" s="174">
        <v>2012</v>
      </c>
      <c r="D8060" s="175">
        <v>0</v>
      </c>
      <c r="E8060" s="175">
        <v>0</v>
      </c>
      <c r="F8060" s="175">
        <v>0</v>
      </c>
      <c r="G8060" s="175">
        <v>0</v>
      </c>
      <c r="H8060" s="175">
        <v>0</v>
      </c>
      <c r="I8060" s="175">
        <v>0</v>
      </c>
      <c r="J8060" s="175">
        <v>0</v>
      </c>
      <c r="K8060" s="175">
        <v>0</v>
      </c>
      <c r="L8060" s="176">
        <v>0</v>
      </c>
      <c r="M8060" s="177">
        <v>0</v>
      </c>
    </row>
    <row r="8061" spans="1:13">
      <c r="A8061" s="166">
        <v>246</v>
      </c>
      <c r="B8061" s="167" t="s">
        <v>94</v>
      </c>
      <c r="C8061" s="168">
        <v>2013</v>
      </c>
      <c r="D8061" s="169">
        <v>0</v>
      </c>
      <c r="E8061" s="169">
        <v>0</v>
      </c>
      <c r="F8061" s="169">
        <v>0</v>
      </c>
      <c r="G8061" s="169">
        <v>0</v>
      </c>
      <c r="H8061" s="169">
        <v>-1186</v>
      </c>
      <c r="I8061" s="169">
        <v>520</v>
      </c>
      <c r="J8061" s="169">
        <v>0</v>
      </c>
      <c r="K8061" s="169">
        <v>0</v>
      </c>
      <c r="L8061" s="170">
        <v>0</v>
      </c>
      <c r="M8061" s="171">
        <v>0</v>
      </c>
    </row>
    <row r="8062" spans="1:13">
      <c r="A8062" s="172">
        <v>246</v>
      </c>
      <c r="B8062" s="173" t="s">
        <v>94</v>
      </c>
      <c r="C8062" s="174">
        <v>2014</v>
      </c>
      <c r="D8062" s="175">
        <v>0</v>
      </c>
      <c r="E8062" s="175">
        <v>0</v>
      </c>
      <c r="F8062" s="175">
        <v>0</v>
      </c>
      <c r="G8062" s="175">
        <v>0</v>
      </c>
      <c r="H8062" s="175">
        <v>-12993</v>
      </c>
      <c r="I8062" s="175">
        <v>904</v>
      </c>
      <c r="J8062" s="175">
        <v>0</v>
      </c>
      <c r="K8062" s="175">
        <v>33</v>
      </c>
      <c r="L8062" s="176">
        <v>0</v>
      </c>
      <c r="M8062" s="177">
        <v>1</v>
      </c>
    </row>
    <row r="8063" spans="1:13">
      <c r="A8063" s="166">
        <v>246</v>
      </c>
      <c r="B8063" s="167" t="s">
        <v>94</v>
      </c>
      <c r="C8063" s="168">
        <v>2015</v>
      </c>
      <c r="D8063" s="169">
        <v>0</v>
      </c>
      <c r="E8063" s="169">
        <v>0</v>
      </c>
      <c r="F8063" s="169">
        <v>0</v>
      </c>
      <c r="G8063" s="169">
        <v>0</v>
      </c>
      <c r="H8063" s="169">
        <v>-15207</v>
      </c>
      <c r="I8063" s="169">
        <v>-500</v>
      </c>
      <c r="J8063" s="169">
        <v>0</v>
      </c>
      <c r="K8063" s="169">
        <v>38</v>
      </c>
      <c r="L8063" s="170">
        <v>0</v>
      </c>
      <c r="M8063" s="171">
        <v>1</v>
      </c>
    </row>
    <row r="8064" spans="1:13">
      <c r="A8064" s="172">
        <v>246</v>
      </c>
      <c r="B8064" s="173" t="s">
        <v>94</v>
      </c>
      <c r="C8064" s="174">
        <v>2016</v>
      </c>
      <c r="D8064" s="175">
        <v>0</v>
      </c>
      <c r="E8064" s="175">
        <v>0</v>
      </c>
      <c r="F8064" s="175">
        <v>0</v>
      </c>
      <c r="G8064" s="175">
        <v>0</v>
      </c>
      <c r="H8064" s="175">
        <v>-4759</v>
      </c>
      <c r="I8064" s="175">
        <v>23692</v>
      </c>
      <c r="J8064" s="175">
        <v>2704</v>
      </c>
      <c r="K8064" s="175">
        <v>-158</v>
      </c>
      <c r="L8064" s="176">
        <v>1</v>
      </c>
      <c r="M8064" s="177">
        <v>1</v>
      </c>
    </row>
    <row r="8065" spans="1:13">
      <c r="A8065" s="166">
        <v>246</v>
      </c>
      <c r="B8065" s="167" t="s">
        <v>94</v>
      </c>
      <c r="C8065" s="168">
        <v>2017</v>
      </c>
      <c r="D8065" s="169">
        <v>0</v>
      </c>
      <c r="E8065" s="169">
        <v>0</v>
      </c>
      <c r="F8065" s="169">
        <v>0</v>
      </c>
      <c r="G8065" s="169">
        <v>0</v>
      </c>
      <c r="H8065" s="169">
        <v>16389</v>
      </c>
      <c r="I8065" s="169">
        <v>6971</v>
      </c>
      <c r="J8065" s="169">
        <v>7744</v>
      </c>
      <c r="K8065" s="169">
        <v>102</v>
      </c>
      <c r="L8065" s="170">
        <v>-1</v>
      </c>
      <c r="M8065" s="171">
        <v>2</v>
      </c>
    </row>
    <row r="8066" spans="1:13">
      <c r="A8066" s="172">
        <v>246</v>
      </c>
      <c r="B8066" s="173" t="s">
        <v>94</v>
      </c>
      <c r="C8066" s="174">
        <v>2018</v>
      </c>
      <c r="D8066" s="175">
        <v>0</v>
      </c>
      <c r="E8066" s="175">
        <v>0</v>
      </c>
      <c r="F8066" s="175">
        <v>0</v>
      </c>
      <c r="G8066" s="175">
        <v>0</v>
      </c>
      <c r="H8066" s="175">
        <v>-16063</v>
      </c>
      <c r="I8066" s="175">
        <v>19807</v>
      </c>
      <c r="J8066" s="175">
        <v>13261</v>
      </c>
      <c r="K8066" s="175">
        <v>1495</v>
      </c>
      <c r="L8066" s="176">
        <v>0</v>
      </c>
      <c r="M8066" s="177">
        <v>4</v>
      </c>
    </row>
    <row r="8067" spans="1:13">
      <c r="A8067" s="166">
        <v>246</v>
      </c>
      <c r="B8067" s="167" t="s">
        <v>94</v>
      </c>
      <c r="C8067" s="168">
        <v>2019</v>
      </c>
      <c r="D8067" s="169">
        <v>0</v>
      </c>
      <c r="E8067" s="169">
        <v>0</v>
      </c>
      <c r="F8067" s="169">
        <v>0</v>
      </c>
      <c r="G8067" s="169">
        <v>0</v>
      </c>
      <c r="H8067" s="169">
        <v>151564</v>
      </c>
      <c r="I8067" s="169">
        <v>52050</v>
      </c>
      <c r="J8067" s="169">
        <v>18624</v>
      </c>
      <c r="K8067" s="169">
        <v>2899</v>
      </c>
      <c r="L8067" s="170">
        <v>16</v>
      </c>
      <c r="M8067" s="171">
        <v>2</v>
      </c>
    </row>
    <row r="8068" spans="1:13">
      <c r="A8068" s="172">
        <v>246</v>
      </c>
      <c r="B8068" s="173" t="s">
        <v>94</v>
      </c>
      <c r="C8068" s="174">
        <v>2020</v>
      </c>
      <c r="D8068" s="175">
        <v>121650000</v>
      </c>
      <c r="E8068" s="175">
        <v>882947000</v>
      </c>
      <c r="F8068" s="175">
        <v>496800</v>
      </c>
      <c r="G8068" s="175">
        <v>10594000</v>
      </c>
      <c r="H8068" s="175">
        <v>7092990</v>
      </c>
      <c r="I8068" s="175">
        <v>1427915</v>
      </c>
      <c r="J8068" s="175">
        <v>39704</v>
      </c>
      <c r="K8068" s="175">
        <v>7829</v>
      </c>
      <c r="L8068" s="176">
        <v>1612</v>
      </c>
      <c r="M8068" s="177">
        <v>89</v>
      </c>
    </row>
    <row r="8069" spans="1:13">
      <c r="A8069" s="166">
        <v>247</v>
      </c>
      <c r="B8069" s="167" t="s">
        <v>96</v>
      </c>
      <c r="C8069" s="168">
        <v>1998</v>
      </c>
      <c r="D8069" s="169">
        <v>0</v>
      </c>
      <c r="E8069" s="169">
        <v>0</v>
      </c>
      <c r="F8069" s="169">
        <v>0</v>
      </c>
      <c r="G8069" s="169">
        <v>0</v>
      </c>
      <c r="H8069" s="169">
        <v>-800</v>
      </c>
      <c r="I8069" s="169">
        <v>0</v>
      </c>
      <c r="J8069" s="169">
        <v>0</v>
      </c>
      <c r="K8069" s="169">
        <v>0</v>
      </c>
      <c r="L8069" s="170">
        <v>0</v>
      </c>
      <c r="M8069" s="171">
        <v>0</v>
      </c>
    </row>
    <row r="8070" spans="1:13">
      <c r="A8070" s="172">
        <v>247</v>
      </c>
      <c r="B8070" s="173" t="s">
        <v>96</v>
      </c>
      <c r="C8070" s="174">
        <v>2001</v>
      </c>
      <c r="D8070" s="175">
        <v>0</v>
      </c>
      <c r="E8070" s="175">
        <v>0</v>
      </c>
      <c r="F8070" s="175">
        <v>0</v>
      </c>
      <c r="G8070" s="175">
        <v>0</v>
      </c>
      <c r="H8070" s="175">
        <v>-532</v>
      </c>
      <c r="I8070" s="175">
        <v>0</v>
      </c>
      <c r="J8070" s="175">
        <v>0</v>
      </c>
      <c r="K8070" s="175">
        <v>0</v>
      </c>
      <c r="L8070" s="176">
        <v>0</v>
      </c>
      <c r="M8070" s="177">
        <v>0</v>
      </c>
    </row>
    <row r="8071" spans="1:13">
      <c r="A8071" s="166">
        <v>247</v>
      </c>
      <c r="B8071" s="167" t="s">
        <v>96</v>
      </c>
      <c r="C8071" s="168">
        <v>2003</v>
      </c>
      <c r="D8071" s="169">
        <v>0</v>
      </c>
      <c r="E8071" s="169">
        <v>0</v>
      </c>
      <c r="F8071" s="169">
        <v>0</v>
      </c>
      <c r="G8071" s="169">
        <v>0</v>
      </c>
      <c r="H8071" s="169">
        <v>-600</v>
      </c>
      <c r="I8071" s="169">
        <v>0</v>
      </c>
      <c r="J8071" s="169">
        <v>0</v>
      </c>
      <c r="K8071" s="169">
        <v>0</v>
      </c>
      <c r="L8071" s="170">
        <v>0</v>
      </c>
      <c r="M8071" s="171">
        <v>0</v>
      </c>
    </row>
    <row r="8072" spans="1:13">
      <c r="A8072" s="172">
        <v>247</v>
      </c>
      <c r="B8072" s="173" t="s">
        <v>96</v>
      </c>
      <c r="C8072" s="174">
        <v>2004</v>
      </c>
      <c r="D8072" s="175">
        <v>0</v>
      </c>
      <c r="E8072" s="175">
        <v>0</v>
      </c>
      <c r="F8072" s="175">
        <v>0</v>
      </c>
      <c r="G8072" s="175">
        <v>0</v>
      </c>
      <c r="H8072" s="175">
        <v>0</v>
      </c>
      <c r="I8072" s="175">
        <v>0</v>
      </c>
      <c r="J8072" s="175">
        <v>0</v>
      </c>
      <c r="K8072" s="175">
        <v>0</v>
      </c>
      <c r="L8072" s="176">
        <v>1</v>
      </c>
      <c r="M8072" s="177">
        <v>0</v>
      </c>
    </row>
    <row r="8073" spans="1:13">
      <c r="A8073" s="166">
        <v>247</v>
      </c>
      <c r="B8073" s="167" t="s">
        <v>96</v>
      </c>
      <c r="C8073" s="168">
        <v>2005</v>
      </c>
      <c r="D8073" s="169">
        <v>0</v>
      </c>
      <c r="E8073" s="169">
        <v>0</v>
      </c>
      <c r="F8073" s="169">
        <v>0</v>
      </c>
      <c r="G8073" s="169">
        <v>0</v>
      </c>
      <c r="H8073" s="169">
        <v>0</v>
      </c>
      <c r="I8073" s="169">
        <v>0</v>
      </c>
      <c r="J8073" s="169">
        <v>0</v>
      </c>
      <c r="K8073" s="169">
        <v>0</v>
      </c>
      <c r="L8073" s="170">
        <v>1</v>
      </c>
      <c r="M8073" s="171">
        <v>0</v>
      </c>
    </row>
    <row r="8074" spans="1:13">
      <c r="A8074" s="172">
        <v>247</v>
      </c>
      <c r="B8074" s="173" t="s">
        <v>96</v>
      </c>
      <c r="C8074" s="174">
        <v>2006</v>
      </c>
      <c r="D8074" s="175">
        <v>0</v>
      </c>
      <c r="E8074" s="175">
        <v>0</v>
      </c>
      <c r="F8074" s="175">
        <v>0</v>
      </c>
      <c r="G8074" s="175">
        <v>0</v>
      </c>
      <c r="H8074" s="175">
        <v>-1740</v>
      </c>
      <c r="I8074" s="175">
        <v>0</v>
      </c>
      <c r="J8074" s="175">
        <v>0</v>
      </c>
      <c r="K8074" s="175">
        <v>0</v>
      </c>
      <c r="L8074" s="176">
        <v>1</v>
      </c>
      <c r="M8074" s="177">
        <v>0</v>
      </c>
    </row>
    <row r="8075" spans="1:13">
      <c r="A8075" s="166">
        <v>247</v>
      </c>
      <c r="B8075" s="167" t="s">
        <v>96</v>
      </c>
      <c r="C8075" s="168">
        <v>2007</v>
      </c>
      <c r="D8075" s="169">
        <v>0</v>
      </c>
      <c r="E8075" s="169">
        <v>0</v>
      </c>
      <c r="F8075" s="169">
        <v>0</v>
      </c>
      <c r="G8075" s="169">
        <v>0</v>
      </c>
      <c r="H8075" s="169">
        <v>-1472</v>
      </c>
      <c r="I8075" s="169">
        <v>0</v>
      </c>
      <c r="J8075" s="169">
        <v>0</v>
      </c>
      <c r="K8075" s="169">
        <v>0</v>
      </c>
      <c r="L8075" s="170">
        <v>1</v>
      </c>
      <c r="M8075" s="171">
        <v>0</v>
      </c>
    </row>
    <row r="8076" spans="1:13">
      <c r="A8076" s="172">
        <v>247</v>
      </c>
      <c r="B8076" s="173" t="s">
        <v>96</v>
      </c>
      <c r="C8076" s="174">
        <v>2008</v>
      </c>
      <c r="D8076" s="175">
        <v>0</v>
      </c>
      <c r="E8076" s="175">
        <v>0</v>
      </c>
      <c r="F8076" s="175">
        <v>0</v>
      </c>
      <c r="G8076" s="175">
        <v>0</v>
      </c>
      <c r="H8076" s="175">
        <v>0</v>
      </c>
      <c r="I8076" s="175">
        <v>0</v>
      </c>
      <c r="J8076" s="175">
        <v>0</v>
      </c>
      <c r="K8076" s="175">
        <v>0</v>
      </c>
      <c r="L8076" s="176">
        <v>1</v>
      </c>
      <c r="M8076" s="177">
        <v>0</v>
      </c>
    </row>
    <row r="8077" spans="1:13">
      <c r="A8077" s="166">
        <v>247</v>
      </c>
      <c r="B8077" s="167" t="s">
        <v>96</v>
      </c>
      <c r="C8077" s="168">
        <v>2009</v>
      </c>
      <c r="D8077" s="169">
        <v>0</v>
      </c>
      <c r="E8077" s="169">
        <v>0</v>
      </c>
      <c r="F8077" s="169">
        <v>0</v>
      </c>
      <c r="G8077" s="169">
        <v>0</v>
      </c>
      <c r="H8077" s="169">
        <v>0</v>
      </c>
      <c r="I8077" s="169">
        <v>0</v>
      </c>
      <c r="J8077" s="169">
        <v>0</v>
      </c>
      <c r="K8077" s="169">
        <v>0</v>
      </c>
      <c r="L8077" s="170">
        <v>1</v>
      </c>
      <c r="M8077" s="171">
        <v>0</v>
      </c>
    </row>
    <row r="8078" spans="1:13">
      <c r="A8078" s="172">
        <v>247</v>
      </c>
      <c r="B8078" s="173" t="s">
        <v>96</v>
      </c>
      <c r="C8078" s="174">
        <v>2010</v>
      </c>
      <c r="D8078" s="175">
        <v>0</v>
      </c>
      <c r="E8078" s="175">
        <v>0</v>
      </c>
      <c r="F8078" s="175">
        <v>0</v>
      </c>
      <c r="G8078" s="175">
        <v>0</v>
      </c>
      <c r="H8078" s="175">
        <v>-1336</v>
      </c>
      <c r="I8078" s="175">
        <v>0</v>
      </c>
      <c r="J8078" s="175">
        <v>0</v>
      </c>
      <c r="K8078" s="175">
        <v>0</v>
      </c>
      <c r="L8078" s="176">
        <v>1</v>
      </c>
      <c r="M8078" s="177">
        <v>0</v>
      </c>
    </row>
    <row r="8079" spans="1:13">
      <c r="A8079" s="166">
        <v>247</v>
      </c>
      <c r="B8079" s="167" t="s">
        <v>96</v>
      </c>
      <c r="C8079" s="168">
        <v>2011</v>
      </c>
      <c r="D8079" s="169">
        <v>0</v>
      </c>
      <c r="E8079" s="169">
        <v>0</v>
      </c>
      <c r="F8079" s="169">
        <v>0</v>
      </c>
      <c r="G8079" s="169">
        <v>0</v>
      </c>
      <c r="H8079" s="169">
        <v>0</v>
      </c>
      <c r="I8079" s="169">
        <v>0</v>
      </c>
      <c r="J8079" s="169">
        <v>-4832</v>
      </c>
      <c r="K8079" s="169">
        <v>0</v>
      </c>
      <c r="L8079" s="170">
        <v>1</v>
      </c>
      <c r="M8079" s="171">
        <v>0</v>
      </c>
    </row>
    <row r="8080" spans="1:13">
      <c r="A8080" s="172">
        <v>247</v>
      </c>
      <c r="B8080" s="173" t="s">
        <v>96</v>
      </c>
      <c r="C8080" s="174">
        <v>2012</v>
      </c>
      <c r="D8080" s="175">
        <v>0</v>
      </c>
      <c r="E8080" s="175">
        <v>0</v>
      </c>
      <c r="F8080" s="175">
        <v>0</v>
      </c>
      <c r="G8080" s="175">
        <v>0</v>
      </c>
      <c r="H8080" s="175">
        <v>-16553</v>
      </c>
      <c r="I8080" s="175">
        <v>-1343</v>
      </c>
      <c r="J8080" s="175">
        <v>-37232</v>
      </c>
      <c r="K8080" s="175">
        <v>0</v>
      </c>
      <c r="L8080" s="176">
        <v>1</v>
      </c>
      <c r="M8080" s="177">
        <v>0</v>
      </c>
    </row>
    <row r="8081" spans="1:13">
      <c r="A8081" s="166">
        <v>247</v>
      </c>
      <c r="B8081" s="167" t="s">
        <v>96</v>
      </c>
      <c r="C8081" s="168">
        <v>2013</v>
      </c>
      <c r="D8081" s="169">
        <v>0</v>
      </c>
      <c r="E8081" s="169">
        <v>0</v>
      </c>
      <c r="F8081" s="169">
        <v>0</v>
      </c>
      <c r="G8081" s="169">
        <v>0</v>
      </c>
      <c r="H8081" s="169">
        <v>-12298</v>
      </c>
      <c r="I8081" s="169">
        <v>4246</v>
      </c>
      <c r="J8081" s="169">
        <v>-8</v>
      </c>
      <c r="K8081" s="169">
        <v>0</v>
      </c>
      <c r="L8081" s="170">
        <v>1</v>
      </c>
      <c r="M8081" s="171">
        <v>0</v>
      </c>
    </row>
    <row r="8082" spans="1:13">
      <c r="A8082" s="172">
        <v>247</v>
      </c>
      <c r="B8082" s="173" t="s">
        <v>96</v>
      </c>
      <c r="C8082" s="174">
        <v>2014</v>
      </c>
      <c r="D8082" s="175">
        <v>0</v>
      </c>
      <c r="E8082" s="175">
        <v>0</v>
      </c>
      <c r="F8082" s="175">
        <v>0</v>
      </c>
      <c r="G8082" s="175">
        <v>0</v>
      </c>
      <c r="H8082" s="175">
        <v>-19934</v>
      </c>
      <c r="I8082" s="175">
        <v>-198</v>
      </c>
      <c r="J8082" s="175">
        <v>-5384</v>
      </c>
      <c r="K8082" s="175">
        <v>0</v>
      </c>
      <c r="L8082" s="176">
        <v>1</v>
      </c>
      <c r="M8082" s="177">
        <v>0</v>
      </c>
    </row>
    <row r="8083" spans="1:13">
      <c r="A8083" s="166">
        <v>247</v>
      </c>
      <c r="B8083" s="167" t="s">
        <v>96</v>
      </c>
      <c r="C8083" s="168">
        <v>2015</v>
      </c>
      <c r="D8083" s="169">
        <v>0</v>
      </c>
      <c r="E8083" s="169">
        <v>0</v>
      </c>
      <c r="F8083" s="169">
        <v>0</v>
      </c>
      <c r="G8083" s="169">
        <v>0</v>
      </c>
      <c r="H8083" s="169">
        <v>148</v>
      </c>
      <c r="I8083" s="169">
        <v>1383</v>
      </c>
      <c r="J8083" s="169">
        <v>-19760</v>
      </c>
      <c r="K8083" s="169">
        <v>-157</v>
      </c>
      <c r="L8083" s="170">
        <v>2</v>
      </c>
      <c r="M8083" s="171">
        <v>1</v>
      </c>
    </row>
    <row r="8084" spans="1:13">
      <c r="A8084" s="172">
        <v>247</v>
      </c>
      <c r="B8084" s="173" t="s">
        <v>96</v>
      </c>
      <c r="C8084" s="174">
        <v>2016</v>
      </c>
      <c r="D8084" s="175">
        <v>0</v>
      </c>
      <c r="E8084" s="175">
        <v>0</v>
      </c>
      <c r="F8084" s="175">
        <v>0</v>
      </c>
      <c r="G8084" s="175">
        <v>0</v>
      </c>
      <c r="H8084" s="175">
        <v>20220</v>
      </c>
      <c r="I8084" s="175">
        <v>3309</v>
      </c>
      <c r="J8084" s="175">
        <v>-56686.16</v>
      </c>
      <c r="K8084" s="175">
        <v>-902.34</v>
      </c>
      <c r="L8084" s="176">
        <v>-3</v>
      </c>
      <c r="M8084" s="177">
        <v>-7</v>
      </c>
    </row>
    <row r="8085" spans="1:13">
      <c r="A8085" s="166">
        <v>247</v>
      </c>
      <c r="B8085" s="167" t="s">
        <v>96</v>
      </c>
      <c r="C8085" s="168">
        <v>2017</v>
      </c>
      <c r="D8085" s="169">
        <v>0</v>
      </c>
      <c r="E8085" s="169">
        <v>0</v>
      </c>
      <c r="F8085" s="169">
        <v>0</v>
      </c>
      <c r="G8085" s="169">
        <v>0</v>
      </c>
      <c r="H8085" s="169">
        <v>467643</v>
      </c>
      <c r="I8085" s="169">
        <v>37889</v>
      </c>
      <c r="J8085" s="169">
        <v>35224</v>
      </c>
      <c r="K8085" s="169">
        <v>2465</v>
      </c>
      <c r="L8085" s="170">
        <v>-503</v>
      </c>
      <c r="M8085" s="171">
        <v>-8</v>
      </c>
    </row>
    <row r="8086" spans="1:13">
      <c r="A8086" s="172">
        <v>247</v>
      </c>
      <c r="B8086" s="173" t="s">
        <v>96</v>
      </c>
      <c r="C8086" s="174">
        <v>2018</v>
      </c>
      <c r="D8086" s="175">
        <v>0</v>
      </c>
      <c r="E8086" s="175">
        <v>0</v>
      </c>
      <c r="F8086" s="175">
        <v>0</v>
      </c>
      <c r="G8086" s="175">
        <v>0</v>
      </c>
      <c r="H8086" s="175">
        <v>78216</v>
      </c>
      <c r="I8086" s="175">
        <v>224811</v>
      </c>
      <c r="J8086" s="175">
        <v>645913</v>
      </c>
      <c r="K8086" s="175">
        <v>102364</v>
      </c>
      <c r="L8086" s="176">
        <v>-510</v>
      </c>
      <c r="M8086" s="177">
        <v>7</v>
      </c>
    </row>
    <row r="8087" spans="1:13">
      <c r="A8087" s="166">
        <v>247</v>
      </c>
      <c r="B8087" s="167" t="s">
        <v>96</v>
      </c>
      <c r="C8087" s="168">
        <v>2019</v>
      </c>
      <c r="D8087" s="169">
        <v>0</v>
      </c>
      <c r="E8087" s="169">
        <v>0</v>
      </c>
      <c r="F8087" s="169">
        <v>0</v>
      </c>
      <c r="G8087" s="169">
        <v>0</v>
      </c>
      <c r="H8087" s="169">
        <v>2614263</v>
      </c>
      <c r="I8087" s="169">
        <v>299555</v>
      </c>
      <c r="J8087" s="169">
        <v>2243236</v>
      </c>
      <c r="K8087" s="169">
        <v>233132</v>
      </c>
      <c r="L8087" s="170">
        <v>-514</v>
      </c>
      <c r="M8087" s="171">
        <v>9</v>
      </c>
    </row>
    <row r="8088" spans="1:13">
      <c r="A8088" s="172">
        <v>247</v>
      </c>
      <c r="B8088" s="173" t="s">
        <v>96</v>
      </c>
      <c r="C8088" s="174">
        <v>2020</v>
      </c>
      <c r="D8088" s="175">
        <v>595587500</v>
      </c>
      <c r="E8088" s="175">
        <v>1837728700</v>
      </c>
      <c r="F8088" s="175">
        <v>284260900</v>
      </c>
      <c r="G8088" s="175">
        <v>2570383100</v>
      </c>
      <c r="H8088" s="175">
        <v>27532959</v>
      </c>
      <c r="I8088" s="175">
        <v>2164858</v>
      </c>
      <c r="J8088" s="175">
        <v>19901755</v>
      </c>
      <c r="K8088" s="175">
        <v>1925053</v>
      </c>
      <c r="L8088" s="176">
        <v>11666</v>
      </c>
      <c r="M8088" s="177">
        <v>1198</v>
      </c>
    </row>
    <row r="8089" spans="1:13">
      <c r="A8089" s="166">
        <v>248</v>
      </c>
      <c r="B8089" s="167" t="s">
        <v>98</v>
      </c>
      <c r="C8089" s="168">
        <v>2004</v>
      </c>
      <c r="D8089" s="169">
        <v>0</v>
      </c>
      <c r="E8089" s="169">
        <v>0</v>
      </c>
      <c r="F8089" s="169">
        <v>0</v>
      </c>
      <c r="G8089" s="169">
        <v>0</v>
      </c>
      <c r="H8089" s="169">
        <v>-1000</v>
      </c>
      <c r="I8089" s="169">
        <v>0</v>
      </c>
      <c r="J8089" s="169">
        <v>0</v>
      </c>
      <c r="K8089" s="169">
        <v>0</v>
      </c>
      <c r="L8089" s="170">
        <v>0</v>
      </c>
      <c r="M8089" s="171">
        <v>0</v>
      </c>
    </row>
    <row r="8090" spans="1:13">
      <c r="A8090" s="172">
        <v>248</v>
      </c>
      <c r="B8090" s="173" t="s">
        <v>98</v>
      </c>
      <c r="C8090" s="174">
        <v>2006</v>
      </c>
      <c r="D8090" s="175">
        <v>0</v>
      </c>
      <c r="E8090" s="175">
        <v>0</v>
      </c>
      <c r="F8090" s="175">
        <v>0</v>
      </c>
      <c r="G8090" s="175">
        <v>0</v>
      </c>
      <c r="H8090" s="175">
        <v>-200</v>
      </c>
      <c r="I8090" s="175">
        <v>0</v>
      </c>
      <c r="J8090" s="175">
        <v>0</v>
      </c>
      <c r="K8090" s="175">
        <v>0</v>
      </c>
      <c r="L8090" s="176">
        <v>0</v>
      </c>
      <c r="M8090" s="177">
        <v>0</v>
      </c>
    </row>
    <row r="8091" spans="1:13">
      <c r="A8091" s="166">
        <v>248</v>
      </c>
      <c r="B8091" s="167" t="s">
        <v>98</v>
      </c>
      <c r="C8091" s="168">
        <v>2008</v>
      </c>
      <c r="D8091" s="169">
        <v>0</v>
      </c>
      <c r="E8091" s="169">
        <v>0</v>
      </c>
      <c r="F8091" s="169">
        <v>0</v>
      </c>
      <c r="G8091" s="169">
        <v>0</v>
      </c>
      <c r="H8091" s="169">
        <v>-2588</v>
      </c>
      <c r="I8091" s="169">
        <v>0</v>
      </c>
      <c r="J8091" s="169">
        <v>0</v>
      </c>
      <c r="K8091" s="169">
        <v>0</v>
      </c>
      <c r="L8091" s="170">
        <v>0</v>
      </c>
      <c r="M8091" s="171">
        <v>0</v>
      </c>
    </row>
    <row r="8092" spans="1:13">
      <c r="A8092" s="172">
        <v>248</v>
      </c>
      <c r="B8092" s="173" t="s">
        <v>98</v>
      </c>
      <c r="C8092" s="174">
        <v>2009</v>
      </c>
      <c r="D8092" s="175">
        <v>0</v>
      </c>
      <c r="E8092" s="175">
        <v>0</v>
      </c>
      <c r="F8092" s="175">
        <v>0</v>
      </c>
      <c r="G8092" s="175">
        <v>0</v>
      </c>
      <c r="H8092" s="175">
        <v>-200</v>
      </c>
      <c r="I8092" s="175">
        <v>0</v>
      </c>
      <c r="J8092" s="175">
        <v>0</v>
      </c>
      <c r="K8092" s="175">
        <v>0</v>
      </c>
      <c r="L8092" s="176">
        <v>0</v>
      </c>
      <c r="M8092" s="177">
        <v>0</v>
      </c>
    </row>
    <row r="8093" spans="1:13">
      <c r="A8093" s="166">
        <v>248</v>
      </c>
      <c r="B8093" s="167" t="s">
        <v>98</v>
      </c>
      <c r="C8093" s="168">
        <v>2010</v>
      </c>
      <c r="D8093" s="169">
        <v>0</v>
      </c>
      <c r="E8093" s="169">
        <v>0</v>
      </c>
      <c r="F8093" s="169">
        <v>0</v>
      </c>
      <c r="G8093" s="169">
        <v>0</v>
      </c>
      <c r="H8093" s="169">
        <v>0</v>
      </c>
      <c r="I8093" s="169">
        <v>0</v>
      </c>
      <c r="J8093" s="169">
        <v>0</v>
      </c>
      <c r="K8093" s="169">
        <v>0</v>
      </c>
      <c r="L8093" s="170">
        <v>0</v>
      </c>
      <c r="M8093" s="171">
        <v>0</v>
      </c>
    </row>
    <row r="8094" spans="1:13">
      <c r="A8094" s="172">
        <v>248</v>
      </c>
      <c r="B8094" s="173" t="s">
        <v>98</v>
      </c>
      <c r="C8094" s="174">
        <v>2011</v>
      </c>
      <c r="D8094" s="175">
        <v>0</v>
      </c>
      <c r="E8094" s="175">
        <v>0</v>
      </c>
      <c r="F8094" s="175">
        <v>0</v>
      </c>
      <c r="G8094" s="175">
        <v>0</v>
      </c>
      <c r="H8094" s="175">
        <v>0</v>
      </c>
      <c r="I8094" s="175">
        <v>0</v>
      </c>
      <c r="J8094" s="175">
        <v>0</v>
      </c>
      <c r="K8094" s="175">
        <v>0</v>
      </c>
      <c r="L8094" s="176">
        <v>0</v>
      </c>
      <c r="M8094" s="177">
        <v>0</v>
      </c>
    </row>
    <row r="8095" spans="1:13">
      <c r="A8095" s="166">
        <v>248</v>
      </c>
      <c r="B8095" s="167" t="s">
        <v>98</v>
      </c>
      <c r="C8095" s="168">
        <v>2012</v>
      </c>
      <c r="D8095" s="169">
        <v>0</v>
      </c>
      <c r="E8095" s="169">
        <v>0</v>
      </c>
      <c r="F8095" s="169">
        <v>0</v>
      </c>
      <c r="G8095" s="169">
        <v>0</v>
      </c>
      <c r="H8095" s="169">
        <v>-3641</v>
      </c>
      <c r="I8095" s="169">
        <v>0</v>
      </c>
      <c r="J8095" s="169">
        <v>0</v>
      </c>
      <c r="K8095" s="169">
        <v>0</v>
      </c>
      <c r="L8095" s="170">
        <v>0</v>
      </c>
      <c r="M8095" s="171">
        <v>0</v>
      </c>
    </row>
    <row r="8096" spans="1:13">
      <c r="A8096" s="172">
        <v>248</v>
      </c>
      <c r="B8096" s="173" t="s">
        <v>98</v>
      </c>
      <c r="C8096" s="174">
        <v>2013</v>
      </c>
      <c r="D8096" s="175">
        <v>0</v>
      </c>
      <c r="E8096" s="175">
        <v>0</v>
      </c>
      <c r="F8096" s="175">
        <v>0</v>
      </c>
      <c r="G8096" s="175">
        <v>0</v>
      </c>
      <c r="H8096" s="175">
        <v>0</v>
      </c>
      <c r="I8096" s="175">
        <v>0</v>
      </c>
      <c r="J8096" s="175">
        <v>0</v>
      </c>
      <c r="K8096" s="175">
        <v>0</v>
      </c>
      <c r="L8096" s="176">
        <v>0</v>
      </c>
      <c r="M8096" s="177">
        <v>1</v>
      </c>
    </row>
    <row r="8097" spans="1:13">
      <c r="A8097" s="166">
        <v>248</v>
      </c>
      <c r="B8097" s="167" t="s">
        <v>98</v>
      </c>
      <c r="C8097" s="168">
        <v>2014</v>
      </c>
      <c r="D8097" s="169">
        <v>0</v>
      </c>
      <c r="E8097" s="169">
        <v>0</v>
      </c>
      <c r="F8097" s="169">
        <v>0</v>
      </c>
      <c r="G8097" s="169">
        <v>0</v>
      </c>
      <c r="H8097" s="169">
        <v>4180</v>
      </c>
      <c r="I8097" s="169">
        <v>-7620</v>
      </c>
      <c r="J8097" s="169">
        <v>0</v>
      </c>
      <c r="K8097" s="169">
        <v>0</v>
      </c>
      <c r="L8097" s="170">
        <v>0</v>
      </c>
      <c r="M8097" s="171">
        <v>1</v>
      </c>
    </row>
    <row r="8098" spans="1:13">
      <c r="A8098" s="172">
        <v>248</v>
      </c>
      <c r="B8098" s="173" t="s">
        <v>98</v>
      </c>
      <c r="C8098" s="174">
        <v>2015</v>
      </c>
      <c r="D8098" s="175">
        <v>0</v>
      </c>
      <c r="E8098" s="175">
        <v>0</v>
      </c>
      <c r="F8098" s="175">
        <v>0</v>
      </c>
      <c r="G8098" s="175">
        <v>0</v>
      </c>
      <c r="H8098" s="175">
        <v>-205472</v>
      </c>
      <c r="I8098" s="175">
        <v>24592</v>
      </c>
      <c r="J8098" s="175">
        <v>0</v>
      </c>
      <c r="K8098" s="175">
        <v>0</v>
      </c>
      <c r="L8098" s="176">
        <v>1</v>
      </c>
      <c r="M8098" s="177">
        <v>1</v>
      </c>
    </row>
    <row r="8099" spans="1:13">
      <c r="A8099" s="166">
        <v>248</v>
      </c>
      <c r="B8099" s="167" t="s">
        <v>98</v>
      </c>
      <c r="C8099" s="168">
        <v>2016</v>
      </c>
      <c r="D8099" s="169">
        <v>0</v>
      </c>
      <c r="E8099" s="169">
        <v>0</v>
      </c>
      <c r="F8099" s="169">
        <v>0</v>
      </c>
      <c r="G8099" s="169">
        <v>0</v>
      </c>
      <c r="H8099" s="169">
        <v>76060</v>
      </c>
      <c r="I8099" s="169">
        <v>52257</v>
      </c>
      <c r="J8099" s="169">
        <v>288</v>
      </c>
      <c r="K8099" s="169">
        <v>-23</v>
      </c>
      <c r="L8099" s="170">
        <v>0</v>
      </c>
      <c r="M8099" s="171">
        <v>1</v>
      </c>
    </row>
    <row r="8100" spans="1:13">
      <c r="A8100" s="172">
        <v>248</v>
      </c>
      <c r="B8100" s="173" t="s">
        <v>98</v>
      </c>
      <c r="C8100" s="174">
        <v>2017</v>
      </c>
      <c r="D8100" s="175">
        <v>0</v>
      </c>
      <c r="E8100" s="175">
        <v>0</v>
      </c>
      <c r="F8100" s="175">
        <v>0</v>
      </c>
      <c r="G8100" s="175">
        <v>0</v>
      </c>
      <c r="H8100" s="175">
        <v>348817</v>
      </c>
      <c r="I8100" s="175">
        <v>9528</v>
      </c>
      <c r="J8100" s="175">
        <v>240</v>
      </c>
      <c r="K8100" s="175">
        <v>3473</v>
      </c>
      <c r="L8100" s="176">
        <v>-11</v>
      </c>
      <c r="M8100" s="177">
        <v>-8</v>
      </c>
    </row>
    <row r="8101" spans="1:13">
      <c r="A8101" s="166">
        <v>248</v>
      </c>
      <c r="B8101" s="167" t="s">
        <v>98</v>
      </c>
      <c r="C8101" s="168">
        <v>2018</v>
      </c>
      <c r="D8101" s="169">
        <v>0</v>
      </c>
      <c r="E8101" s="169">
        <v>0</v>
      </c>
      <c r="F8101" s="169">
        <v>0</v>
      </c>
      <c r="G8101" s="169">
        <v>0</v>
      </c>
      <c r="H8101" s="169">
        <v>984594</v>
      </c>
      <c r="I8101" s="169">
        <v>251614</v>
      </c>
      <c r="J8101" s="169">
        <v>81128</v>
      </c>
      <c r="K8101" s="169">
        <v>14877</v>
      </c>
      <c r="L8101" s="170">
        <v>15</v>
      </c>
      <c r="M8101" s="171">
        <v>-3</v>
      </c>
    </row>
    <row r="8102" spans="1:13">
      <c r="A8102" s="172">
        <v>248</v>
      </c>
      <c r="B8102" s="173" t="s">
        <v>98</v>
      </c>
      <c r="C8102" s="174">
        <v>2019</v>
      </c>
      <c r="D8102" s="175">
        <v>0</v>
      </c>
      <c r="E8102" s="175">
        <v>0</v>
      </c>
      <c r="F8102" s="175">
        <v>0</v>
      </c>
      <c r="G8102" s="175">
        <v>0</v>
      </c>
      <c r="H8102" s="175">
        <v>6744048</v>
      </c>
      <c r="I8102" s="175">
        <v>361595</v>
      </c>
      <c r="J8102" s="175">
        <v>1448</v>
      </c>
      <c r="K8102" s="175">
        <v>-8108</v>
      </c>
      <c r="L8102" s="176">
        <v>12</v>
      </c>
      <c r="M8102" s="177">
        <v>-10</v>
      </c>
    </row>
    <row r="8103" spans="1:13">
      <c r="A8103" s="166">
        <v>248</v>
      </c>
      <c r="B8103" s="167" t="s">
        <v>98</v>
      </c>
      <c r="C8103" s="168">
        <v>2020</v>
      </c>
      <c r="D8103" s="169">
        <v>352301200</v>
      </c>
      <c r="E8103" s="169">
        <v>4004837400</v>
      </c>
      <c r="F8103" s="169">
        <v>4750700</v>
      </c>
      <c r="G8103" s="169">
        <v>155084000</v>
      </c>
      <c r="H8103" s="169">
        <v>26579836</v>
      </c>
      <c r="I8103" s="169">
        <v>8540988</v>
      </c>
      <c r="J8103" s="169">
        <v>378096</v>
      </c>
      <c r="K8103" s="169">
        <v>115897</v>
      </c>
      <c r="L8103" s="170">
        <v>2877</v>
      </c>
      <c r="M8103" s="171">
        <v>279</v>
      </c>
    </row>
    <row r="8104" spans="1:13">
      <c r="A8104" s="172">
        <v>249</v>
      </c>
      <c r="B8104" s="173" t="s">
        <v>99</v>
      </c>
      <c r="C8104" s="174">
        <v>1997</v>
      </c>
      <c r="D8104" s="175">
        <v>0</v>
      </c>
      <c r="E8104" s="175">
        <v>0</v>
      </c>
      <c r="F8104" s="175">
        <v>0</v>
      </c>
      <c r="G8104" s="175">
        <v>0</v>
      </c>
      <c r="H8104" s="175">
        <v>0</v>
      </c>
      <c r="I8104" s="175">
        <v>0</v>
      </c>
      <c r="J8104" s="175">
        <v>0</v>
      </c>
      <c r="K8104" s="175">
        <v>0</v>
      </c>
      <c r="L8104" s="176">
        <v>0</v>
      </c>
      <c r="M8104" s="177">
        <v>0</v>
      </c>
    </row>
    <row r="8105" spans="1:13">
      <c r="A8105" s="166">
        <v>249</v>
      </c>
      <c r="B8105" s="167" t="s">
        <v>99</v>
      </c>
      <c r="C8105" s="168">
        <v>1998</v>
      </c>
      <c r="D8105" s="169">
        <v>0</v>
      </c>
      <c r="E8105" s="169">
        <v>0</v>
      </c>
      <c r="F8105" s="169">
        <v>0</v>
      </c>
      <c r="G8105" s="169">
        <v>0</v>
      </c>
      <c r="H8105" s="169">
        <v>0</v>
      </c>
      <c r="I8105" s="169">
        <v>0</v>
      </c>
      <c r="J8105" s="169">
        <v>0</v>
      </c>
      <c r="K8105" s="169">
        <v>0</v>
      </c>
      <c r="L8105" s="170">
        <v>0</v>
      </c>
      <c r="M8105" s="171">
        <v>0</v>
      </c>
    </row>
    <row r="8106" spans="1:13">
      <c r="A8106" s="172">
        <v>249</v>
      </c>
      <c r="B8106" s="173" t="s">
        <v>99</v>
      </c>
      <c r="C8106" s="174">
        <v>1999</v>
      </c>
      <c r="D8106" s="175">
        <v>0</v>
      </c>
      <c r="E8106" s="175">
        <v>0</v>
      </c>
      <c r="F8106" s="175">
        <v>0</v>
      </c>
      <c r="G8106" s="175">
        <v>0</v>
      </c>
      <c r="H8106" s="175">
        <v>0</v>
      </c>
      <c r="I8106" s="175">
        <v>0</v>
      </c>
      <c r="J8106" s="175">
        <v>0</v>
      </c>
      <c r="K8106" s="175">
        <v>0</v>
      </c>
      <c r="L8106" s="176">
        <v>0</v>
      </c>
      <c r="M8106" s="177">
        <v>0</v>
      </c>
    </row>
    <row r="8107" spans="1:13">
      <c r="A8107" s="166">
        <v>249</v>
      </c>
      <c r="B8107" s="167" t="s">
        <v>99</v>
      </c>
      <c r="C8107" s="168">
        <v>2000</v>
      </c>
      <c r="D8107" s="169">
        <v>0</v>
      </c>
      <c r="E8107" s="169">
        <v>0</v>
      </c>
      <c r="F8107" s="169">
        <v>0</v>
      </c>
      <c r="G8107" s="169">
        <v>0</v>
      </c>
      <c r="H8107" s="169">
        <v>-1868</v>
      </c>
      <c r="I8107" s="169">
        <v>0</v>
      </c>
      <c r="J8107" s="169">
        <v>0</v>
      </c>
      <c r="K8107" s="169">
        <v>0</v>
      </c>
      <c r="L8107" s="170">
        <v>0</v>
      </c>
      <c r="M8107" s="171">
        <v>0</v>
      </c>
    </row>
    <row r="8108" spans="1:13">
      <c r="A8108" s="172">
        <v>249</v>
      </c>
      <c r="B8108" s="173" t="s">
        <v>99</v>
      </c>
      <c r="C8108" s="174">
        <v>2001</v>
      </c>
      <c r="D8108" s="175">
        <v>0</v>
      </c>
      <c r="E8108" s="175">
        <v>0</v>
      </c>
      <c r="F8108" s="175">
        <v>0</v>
      </c>
      <c r="G8108" s="175">
        <v>0</v>
      </c>
      <c r="H8108" s="175">
        <v>0</v>
      </c>
      <c r="I8108" s="175">
        <v>0</v>
      </c>
      <c r="J8108" s="175">
        <v>0</v>
      </c>
      <c r="K8108" s="175">
        <v>0</v>
      </c>
      <c r="L8108" s="176">
        <v>0</v>
      </c>
      <c r="M8108" s="177">
        <v>0</v>
      </c>
    </row>
    <row r="8109" spans="1:13">
      <c r="A8109" s="166">
        <v>249</v>
      </c>
      <c r="B8109" s="167" t="s">
        <v>99</v>
      </c>
      <c r="C8109" s="168">
        <v>2002</v>
      </c>
      <c r="D8109" s="169">
        <v>0</v>
      </c>
      <c r="E8109" s="169">
        <v>0</v>
      </c>
      <c r="F8109" s="169">
        <v>0</v>
      </c>
      <c r="G8109" s="169">
        <v>0</v>
      </c>
      <c r="H8109" s="169">
        <v>0</v>
      </c>
      <c r="I8109" s="169">
        <v>0</v>
      </c>
      <c r="J8109" s="169">
        <v>0</v>
      </c>
      <c r="K8109" s="169">
        <v>0</v>
      </c>
      <c r="L8109" s="170">
        <v>0</v>
      </c>
      <c r="M8109" s="171">
        <v>0</v>
      </c>
    </row>
    <row r="8110" spans="1:13">
      <c r="A8110" s="172">
        <v>249</v>
      </c>
      <c r="B8110" s="173" t="s">
        <v>99</v>
      </c>
      <c r="C8110" s="174">
        <v>2003</v>
      </c>
      <c r="D8110" s="175">
        <v>0</v>
      </c>
      <c r="E8110" s="175">
        <v>0</v>
      </c>
      <c r="F8110" s="175">
        <v>0</v>
      </c>
      <c r="G8110" s="175">
        <v>0</v>
      </c>
      <c r="H8110" s="175">
        <v>0</v>
      </c>
      <c r="I8110" s="175">
        <v>0</v>
      </c>
      <c r="J8110" s="175">
        <v>0</v>
      </c>
      <c r="K8110" s="175">
        <v>0</v>
      </c>
      <c r="L8110" s="176">
        <v>0</v>
      </c>
      <c r="M8110" s="177">
        <v>0</v>
      </c>
    </row>
    <row r="8111" spans="1:13">
      <c r="A8111" s="166">
        <v>249</v>
      </c>
      <c r="B8111" s="167" t="s">
        <v>99</v>
      </c>
      <c r="C8111" s="168">
        <v>2004</v>
      </c>
      <c r="D8111" s="169">
        <v>0</v>
      </c>
      <c r="E8111" s="169">
        <v>0</v>
      </c>
      <c r="F8111" s="169">
        <v>0</v>
      </c>
      <c r="G8111" s="169">
        <v>0</v>
      </c>
      <c r="H8111" s="169">
        <v>0</v>
      </c>
      <c r="I8111" s="169">
        <v>0</v>
      </c>
      <c r="J8111" s="169">
        <v>0</v>
      </c>
      <c r="K8111" s="169">
        <v>0</v>
      </c>
      <c r="L8111" s="170">
        <v>0</v>
      </c>
      <c r="M8111" s="171">
        <v>0</v>
      </c>
    </row>
    <row r="8112" spans="1:13">
      <c r="A8112" s="172">
        <v>249</v>
      </c>
      <c r="B8112" s="173" t="s">
        <v>99</v>
      </c>
      <c r="C8112" s="174">
        <v>2005</v>
      </c>
      <c r="D8112" s="175">
        <v>0</v>
      </c>
      <c r="E8112" s="175">
        <v>0</v>
      </c>
      <c r="F8112" s="175">
        <v>0</v>
      </c>
      <c r="G8112" s="175">
        <v>0</v>
      </c>
      <c r="H8112" s="175">
        <v>0</v>
      </c>
      <c r="I8112" s="175">
        <v>0</v>
      </c>
      <c r="J8112" s="175">
        <v>0</v>
      </c>
      <c r="K8112" s="175">
        <v>0</v>
      </c>
      <c r="L8112" s="176">
        <v>0</v>
      </c>
      <c r="M8112" s="177">
        <v>0</v>
      </c>
    </row>
    <row r="8113" spans="1:13">
      <c r="A8113" s="166">
        <v>249</v>
      </c>
      <c r="B8113" s="167" t="s">
        <v>99</v>
      </c>
      <c r="C8113" s="168">
        <v>2006</v>
      </c>
      <c r="D8113" s="169">
        <v>0</v>
      </c>
      <c r="E8113" s="169">
        <v>0</v>
      </c>
      <c r="F8113" s="169">
        <v>0</v>
      </c>
      <c r="G8113" s="169">
        <v>0</v>
      </c>
      <c r="H8113" s="169">
        <v>0</v>
      </c>
      <c r="I8113" s="169">
        <v>0</v>
      </c>
      <c r="J8113" s="169">
        <v>0</v>
      </c>
      <c r="K8113" s="169">
        <v>0</v>
      </c>
      <c r="L8113" s="170">
        <v>0</v>
      </c>
      <c r="M8113" s="171">
        <v>0</v>
      </c>
    </row>
    <row r="8114" spans="1:13">
      <c r="A8114" s="172">
        <v>249</v>
      </c>
      <c r="B8114" s="173" t="s">
        <v>99</v>
      </c>
      <c r="C8114" s="174">
        <v>2007</v>
      </c>
      <c r="D8114" s="175">
        <v>0</v>
      </c>
      <c r="E8114" s="175">
        <v>0</v>
      </c>
      <c r="F8114" s="175">
        <v>0</v>
      </c>
      <c r="G8114" s="175">
        <v>0</v>
      </c>
      <c r="H8114" s="175">
        <v>0</v>
      </c>
      <c r="I8114" s="175">
        <v>0</v>
      </c>
      <c r="J8114" s="175">
        <v>0</v>
      </c>
      <c r="K8114" s="175">
        <v>0</v>
      </c>
      <c r="L8114" s="176">
        <v>0</v>
      </c>
      <c r="M8114" s="177">
        <v>0</v>
      </c>
    </row>
    <row r="8115" spans="1:13">
      <c r="A8115" s="166">
        <v>249</v>
      </c>
      <c r="B8115" s="167" t="s">
        <v>99</v>
      </c>
      <c r="C8115" s="168">
        <v>2008</v>
      </c>
      <c r="D8115" s="169">
        <v>0</v>
      </c>
      <c r="E8115" s="169">
        <v>0</v>
      </c>
      <c r="F8115" s="169">
        <v>0</v>
      </c>
      <c r="G8115" s="169">
        <v>0</v>
      </c>
      <c r="H8115" s="169">
        <v>0</v>
      </c>
      <c r="I8115" s="169">
        <v>0</v>
      </c>
      <c r="J8115" s="169">
        <v>0</v>
      </c>
      <c r="K8115" s="169">
        <v>0</v>
      </c>
      <c r="L8115" s="170">
        <v>0</v>
      </c>
      <c r="M8115" s="171">
        <v>0</v>
      </c>
    </row>
    <row r="8116" spans="1:13">
      <c r="A8116" s="172">
        <v>249</v>
      </c>
      <c r="B8116" s="173" t="s">
        <v>99</v>
      </c>
      <c r="C8116" s="174">
        <v>2009</v>
      </c>
      <c r="D8116" s="175">
        <v>0</v>
      </c>
      <c r="E8116" s="175">
        <v>0</v>
      </c>
      <c r="F8116" s="175">
        <v>0</v>
      </c>
      <c r="G8116" s="175">
        <v>0</v>
      </c>
      <c r="H8116" s="175">
        <v>0</v>
      </c>
      <c r="I8116" s="175">
        <v>0</v>
      </c>
      <c r="J8116" s="175">
        <v>0</v>
      </c>
      <c r="K8116" s="175">
        <v>0</v>
      </c>
      <c r="L8116" s="176">
        <v>0</v>
      </c>
      <c r="M8116" s="177">
        <v>0</v>
      </c>
    </row>
    <row r="8117" spans="1:13">
      <c r="A8117" s="166">
        <v>249</v>
      </c>
      <c r="B8117" s="167" t="s">
        <v>99</v>
      </c>
      <c r="C8117" s="168">
        <v>2010</v>
      </c>
      <c r="D8117" s="169">
        <v>0</v>
      </c>
      <c r="E8117" s="169">
        <v>0</v>
      </c>
      <c r="F8117" s="169">
        <v>0</v>
      </c>
      <c r="G8117" s="169">
        <v>0</v>
      </c>
      <c r="H8117" s="169">
        <v>-200</v>
      </c>
      <c r="I8117" s="169">
        <v>0</v>
      </c>
      <c r="J8117" s="169">
        <v>0</v>
      </c>
      <c r="K8117" s="169">
        <v>0</v>
      </c>
      <c r="L8117" s="170">
        <v>0</v>
      </c>
      <c r="M8117" s="171">
        <v>0</v>
      </c>
    </row>
    <row r="8118" spans="1:13">
      <c r="A8118" s="172">
        <v>249</v>
      </c>
      <c r="B8118" s="173" t="s">
        <v>99</v>
      </c>
      <c r="C8118" s="174">
        <v>2011</v>
      </c>
      <c r="D8118" s="175">
        <v>0</v>
      </c>
      <c r="E8118" s="175">
        <v>0</v>
      </c>
      <c r="F8118" s="175">
        <v>0</v>
      </c>
      <c r="G8118" s="175">
        <v>0</v>
      </c>
      <c r="H8118" s="175">
        <v>0</v>
      </c>
      <c r="I8118" s="175">
        <v>0</v>
      </c>
      <c r="J8118" s="175">
        <v>0</v>
      </c>
      <c r="K8118" s="175">
        <v>0</v>
      </c>
      <c r="L8118" s="176">
        <v>0</v>
      </c>
      <c r="M8118" s="177">
        <v>0</v>
      </c>
    </row>
    <row r="8119" spans="1:13">
      <c r="A8119" s="166">
        <v>249</v>
      </c>
      <c r="B8119" s="167" t="s">
        <v>99</v>
      </c>
      <c r="C8119" s="168">
        <v>2012</v>
      </c>
      <c r="D8119" s="169">
        <v>0</v>
      </c>
      <c r="E8119" s="169">
        <v>0</v>
      </c>
      <c r="F8119" s="169">
        <v>0</v>
      </c>
      <c r="G8119" s="169">
        <v>0</v>
      </c>
      <c r="H8119" s="169">
        <v>0</v>
      </c>
      <c r="I8119" s="169">
        <v>0</v>
      </c>
      <c r="J8119" s="169">
        <v>0</v>
      </c>
      <c r="K8119" s="169">
        <v>1376</v>
      </c>
      <c r="L8119" s="170">
        <v>0</v>
      </c>
      <c r="M8119" s="171">
        <v>0</v>
      </c>
    </row>
    <row r="8120" spans="1:13">
      <c r="A8120" s="172">
        <v>249</v>
      </c>
      <c r="B8120" s="173" t="s">
        <v>99</v>
      </c>
      <c r="C8120" s="174">
        <v>2013</v>
      </c>
      <c r="D8120" s="175">
        <v>0</v>
      </c>
      <c r="E8120" s="175">
        <v>0</v>
      </c>
      <c r="F8120" s="175">
        <v>0</v>
      </c>
      <c r="G8120" s="175">
        <v>0</v>
      </c>
      <c r="H8120" s="175">
        <v>0</v>
      </c>
      <c r="I8120" s="175">
        <v>0</v>
      </c>
      <c r="J8120" s="175">
        <v>0</v>
      </c>
      <c r="K8120" s="175">
        <v>1734</v>
      </c>
      <c r="L8120" s="176">
        <v>0</v>
      </c>
      <c r="M8120" s="177">
        <v>0</v>
      </c>
    </row>
    <row r="8121" spans="1:13">
      <c r="A8121" s="166">
        <v>249</v>
      </c>
      <c r="B8121" s="167" t="s">
        <v>99</v>
      </c>
      <c r="C8121" s="168">
        <v>2014</v>
      </c>
      <c r="D8121" s="169">
        <v>0</v>
      </c>
      <c r="E8121" s="169">
        <v>0</v>
      </c>
      <c r="F8121" s="169">
        <v>0</v>
      </c>
      <c r="G8121" s="169">
        <v>0</v>
      </c>
      <c r="H8121" s="169">
        <v>0</v>
      </c>
      <c r="I8121" s="169">
        <v>0</v>
      </c>
      <c r="J8121" s="169">
        <v>0</v>
      </c>
      <c r="K8121" s="169">
        <v>1389</v>
      </c>
      <c r="L8121" s="170">
        <v>0</v>
      </c>
      <c r="M8121" s="171">
        <v>0</v>
      </c>
    </row>
    <row r="8122" spans="1:13">
      <c r="A8122" s="172">
        <v>249</v>
      </c>
      <c r="B8122" s="173" t="s">
        <v>99</v>
      </c>
      <c r="C8122" s="174">
        <v>2015</v>
      </c>
      <c r="D8122" s="175">
        <v>0</v>
      </c>
      <c r="E8122" s="175">
        <v>0</v>
      </c>
      <c r="F8122" s="175">
        <v>0</v>
      </c>
      <c r="G8122" s="175">
        <v>0</v>
      </c>
      <c r="H8122" s="175">
        <v>60120</v>
      </c>
      <c r="I8122" s="175">
        <v>9214</v>
      </c>
      <c r="J8122" s="175">
        <v>-1728</v>
      </c>
      <c r="K8122" s="175">
        <v>2917</v>
      </c>
      <c r="L8122" s="176">
        <v>1</v>
      </c>
      <c r="M8122" s="177">
        <v>1</v>
      </c>
    </row>
    <row r="8123" spans="1:13">
      <c r="A8123" s="166">
        <v>249</v>
      </c>
      <c r="B8123" s="167" t="s">
        <v>99</v>
      </c>
      <c r="C8123" s="168">
        <v>2016</v>
      </c>
      <c r="D8123" s="169">
        <v>0</v>
      </c>
      <c r="E8123" s="169">
        <v>0</v>
      </c>
      <c r="F8123" s="169">
        <v>0</v>
      </c>
      <c r="G8123" s="169">
        <v>0</v>
      </c>
      <c r="H8123" s="169">
        <v>168296</v>
      </c>
      <c r="I8123" s="169">
        <v>95873</v>
      </c>
      <c r="J8123" s="169">
        <v>-3968</v>
      </c>
      <c r="K8123" s="169">
        <v>-185</v>
      </c>
      <c r="L8123" s="170">
        <v>3</v>
      </c>
      <c r="M8123" s="171">
        <v>0</v>
      </c>
    </row>
    <row r="8124" spans="1:13">
      <c r="A8124" s="172">
        <v>249</v>
      </c>
      <c r="B8124" s="173" t="s">
        <v>99</v>
      </c>
      <c r="C8124" s="174">
        <v>2017</v>
      </c>
      <c r="D8124" s="175">
        <v>0</v>
      </c>
      <c r="E8124" s="175">
        <v>0</v>
      </c>
      <c r="F8124" s="175">
        <v>0</v>
      </c>
      <c r="G8124" s="175">
        <v>0</v>
      </c>
      <c r="H8124" s="175">
        <v>91196</v>
      </c>
      <c r="I8124" s="175">
        <v>42595</v>
      </c>
      <c r="J8124" s="175">
        <v>-9488</v>
      </c>
      <c r="K8124" s="175">
        <v>437</v>
      </c>
      <c r="L8124" s="176">
        <v>-2</v>
      </c>
      <c r="M8124" s="177">
        <v>0</v>
      </c>
    </row>
    <row r="8125" spans="1:13">
      <c r="A8125" s="166">
        <v>249</v>
      </c>
      <c r="B8125" s="167" t="s">
        <v>99</v>
      </c>
      <c r="C8125" s="168">
        <v>2018</v>
      </c>
      <c r="D8125" s="169">
        <v>0</v>
      </c>
      <c r="E8125" s="169">
        <v>0</v>
      </c>
      <c r="F8125" s="169">
        <v>0</v>
      </c>
      <c r="G8125" s="169">
        <v>0</v>
      </c>
      <c r="H8125" s="169">
        <v>435447</v>
      </c>
      <c r="I8125" s="169">
        <v>91502</v>
      </c>
      <c r="J8125" s="169">
        <v>75216</v>
      </c>
      <c r="K8125" s="169">
        <v>5670</v>
      </c>
      <c r="L8125" s="170">
        <v>11</v>
      </c>
      <c r="M8125" s="171">
        <v>2</v>
      </c>
    </row>
    <row r="8126" spans="1:13">
      <c r="A8126" s="172">
        <v>249</v>
      </c>
      <c r="B8126" s="173" t="s">
        <v>99</v>
      </c>
      <c r="C8126" s="174">
        <v>2019</v>
      </c>
      <c r="D8126" s="175">
        <v>0</v>
      </c>
      <c r="E8126" s="175">
        <v>0</v>
      </c>
      <c r="F8126" s="175">
        <v>0</v>
      </c>
      <c r="G8126" s="175">
        <v>0</v>
      </c>
      <c r="H8126" s="175">
        <v>1214121</v>
      </c>
      <c r="I8126" s="175">
        <v>243579</v>
      </c>
      <c r="J8126" s="175">
        <v>311120</v>
      </c>
      <c r="K8126" s="175">
        <v>11972</v>
      </c>
      <c r="L8126" s="176">
        <v>31</v>
      </c>
      <c r="M8126" s="177">
        <v>6</v>
      </c>
    </row>
    <row r="8127" spans="1:13">
      <c r="A8127" s="166">
        <v>249</v>
      </c>
      <c r="B8127" s="167" t="s">
        <v>99</v>
      </c>
      <c r="C8127" s="168">
        <v>2020</v>
      </c>
      <c r="D8127" s="169">
        <v>179698700</v>
      </c>
      <c r="E8127" s="169">
        <v>1195879000</v>
      </c>
      <c r="F8127" s="169">
        <v>4198700</v>
      </c>
      <c r="G8127" s="169">
        <v>72537000</v>
      </c>
      <c r="H8127" s="169">
        <v>10469186</v>
      </c>
      <c r="I8127" s="169">
        <v>1966488</v>
      </c>
      <c r="J8127" s="169">
        <v>335488</v>
      </c>
      <c r="K8127" s="169">
        <v>54081</v>
      </c>
      <c r="L8127" s="170">
        <v>2412</v>
      </c>
      <c r="M8127" s="171">
        <v>249</v>
      </c>
    </row>
    <row r="8128" spans="1:13">
      <c r="A8128" s="172">
        <v>250</v>
      </c>
      <c r="B8128" s="173" t="s">
        <v>100</v>
      </c>
      <c r="C8128" s="174">
        <v>1999</v>
      </c>
      <c r="D8128" s="175">
        <v>0</v>
      </c>
      <c r="E8128" s="175">
        <v>0</v>
      </c>
      <c r="F8128" s="175">
        <v>0</v>
      </c>
      <c r="G8128" s="175">
        <v>0</v>
      </c>
      <c r="H8128" s="175">
        <v>-100</v>
      </c>
      <c r="I8128" s="175">
        <v>0</v>
      </c>
      <c r="J8128" s="175">
        <v>0</v>
      </c>
      <c r="K8128" s="175">
        <v>0</v>
      </c>
      <c r="L8128" s="176">
        <v>0</v>
      </c>
      <c r="M8128" s="177">
        <v>0</v>
      </c>
    </row>
    <row r="8129" spans="1:13">
      <c r="A8129" s="166">
        <v>250</v>
      </c>
      <c r="B8129" s="167" t="s">
        <v>100</v>
      </c>
      <c r="C8129" s="168">
        <v>2003</v>
      </c>
      <c r="D8129" s="169">
        <v>0</v>
      </c>
      <c r="E8129" s="169">
        <v>0</v>
      </c>
      <c r="F8129" s="169">
        <v>0</v>
      </c>
      <c r="G8129" s="169">
        <v>0</v>
      </c>
      <c r="H8129" s="169">
        <v>-2608</v>
      </c>
      <c r="I8129" s="169">
        <v>0</v>
      </c>
      <c r="J8129" s="169">
        <v>0</v>
      </c>
      <c r="K8129" s="169">
        <v>0</v>
      </c>
      <c r="L8129" s="170">
        <v>0</v>
      </c>
      <c r="M8129" s="171">
        <v>0</v>
      </c>
    </row>
    <row r="8130" spans="1:13">
      <c r="A8130" s="172">
        <v>250</v>
      </c>
      <c r="B8130" s="173" t="s">
        <v>100</v>
      </c>
      <c r="C8130" s="174">
        <v>2005</v>
      </c>
      <c r="D8130" s="175">
        <v>0</v>
      </c>
      <c r="E8130" s="175">
        <v>0</v>
      </c>
      <c r="F8130" s="175">
        <v>0</v>
      </c>
      <c r="G8130" s="175">
        <v>0</v>
      </c>
      <c r="H8130" s="175">
        <v>0</v>
      </c>
      <c r="I8130" s="175">
        <v>0</v>
      </c>
      <c r="J8130" s="175">
        <v>0</v>
      </c>
      <c r="K8130" s="175">
        <v>0</v>
      </c>
      <c r="L8130" s="176">
        <v>0</v>
      </c>
      <c r="M8130" s="177">
        <v>0</v>
      </c>
    </row>
    <row r="8131" spans="1:13">
      <c r="A8131" s="166">
        <v>250</v>
      </c>
      <c r="B8131" s="167" t="s">
        <v>100</v>
      </c>
      <c r="C8131" s="168">
        <v>2006</v>
      </c>
      <c r="D8131" s="169">
        <v>0</v>
      </c>
      <c r="E8131" s="169">
        <v>0</v>
      </c>
      <c r="F8131" s="169">
        <v>0</v>
      </c>
      <c r="G8131" s="169">
        <v>0</v>
      </c>
      <c r="H8131" s="169">
        <v>-2580</v>
      </c>
      <c r="I8131" s="169">
        <v>0</v>
      </c>
      <c r="J8131" s="169">
        <v>0</v>
      </c>
      <c r="K8131" s="169">
        <v>0</v>
      </c>
      <c r="L8131" s="170">
        <v>0</v>
      </c>
      <c r="M8131" s="171">
        <v>0</v>
      </c>
    </row>
    <row r="8132" spans="1:13">
      <c r="A8132" s="172">
        <v>250</v>
      </c>
      <c r="B8132" s="173" t="s">
        <v>100</v>
      </c>
      <c r="C8132" s="174">
        <v>2007</v>
      </c>
      <c r="D8132" s="175">
        <v>0</v>
      </c>
      <c r="E8132" s="175">
        <v>0</v>
      </c>
      <c r="F8132" s="175">
        <v>0</v>
      </c>
      <c r="G8132" s="175">
        <v>0</v>
      </c>
      <c r="H8132" s="175">
        <v>-1600</v>
      </c>
      <c r="I8132" s="175">
        <v>0</v>
      </c>
      <c r="J8132" s="175">
        <v>0</v>
      </c>
      <c r="K8132" s="175">
        <v>0</v>
      </c>
      <c r="L8132" s="176">
        <v>0</v>
      </c>
      <c r="M8132" s="177">
        <v>0</v>
      </c>
    </row>
    <row r="8133" spans="1:13">
      <c r="A8133" s="166">
        <v>250</v>
      </c>
      <c r="B8133" s="167" t="s">
        <v>100</v>
      </c>
      <c r="C8133" s="168">
        <v>2008</v>
      </c>
      <c r="D8133" s="169">
        <v>0</v>
      </c>
      <c r="E8133" s="169">
        <v>0</v>
      </c>
      <c r="F8133" s="169">
        <v>0</v>
      </c>
      <c r="G8133" s="169">
        <v>0</v>
      </c>
      <c r="H8133" s="169">
        <v>-2560</v>
      </c>
      <c r="I8133" s="169">
        <v>0</v>
      </c>
      <c r="J8133" s="169">
        <v>0</v>
      </c>
      <c r="K8133" s="169">
        <v>0</v>
      </c>
      <c r="L8133" s="170">
        <v>0</v>
      </c>
      <c r="M8133" s="171">
        <v>0</v>
      </c>
    </row>
    <row r="8134" spans="1:13">
      <c r="A8134" s="172">
        <v>250</v>
      </c>
      <c r="B8134" s="173" t="s">
        <v>100</v>
      </c>
      <c r="C8134" s="174">
        <v>2009</v>
      </c>
      <c r="D8134" s="175">
        <v>0</v>
      </c>
      <c r="E8134" s="175">
        <v>0</v>
      </c>
      <c r="F8134" s="175">
        <v>0</v>
      </c>
      <c r="G8134" s="175">
        <v>0</v>
      </c>
      <c r="H8134" s="175">
        <v>0</v>
      </c>
      <c r="I8134" s="175">
        <v>0</v>
      </c>
      <c r="J8134" s="175">
        <v>0</v>
      </c>
      <c r="K8134" s="175">
        <v>0</v>
      </c>
      <c r="L8134" s="176">
        <v>0</v>
      </c>
      <c r="M8134" s="177">
        <v>0</v>
      </c>
    </row>
    <row r="8135" spans="1:13">
      <c r="A8135" s="166">
        <v>250</v>
      </c>
      <c r="B8135" s="167" t="s">
        <v>100</v>
      </c>
      <c r="C8135" s="168">
        <v>2010</v>
      </c>
      <c r="D8135" s="169">
        <v>0</v>
      </c>
      <c r="E8135" s="169">
        <v>0</v>
      </c>
      <c r="F8135" s="169">
        <v>0</v>
      </c>
      <c r="G8135" s="169">
        <v>0</v>
      </c>
      <c r="H8135" s="169">
        <v>0</v>
      </c>
      <c r="I8135" s="169">
        <v>0</v>
      </c>
      <c r="J8135" s="169">
        <v>0</v>
      </c>
      <c r="K8135" s="169">
        <v>0</v>
      </c>
      <c r="L8135" s="170">
        <v>0</v>
      </c>
      <c r="M8135" s="171">
        <v>0</v>
      </c>
    </row>
    <row r="8136" spans="1:13">
      <c r="A8136" s="172">
        <v>250</v>
      </c>
      <c r="B8136" s="173" t="s">
        <v>100</v>
      </c>
      <c r="C8136" s="174">
        <v>2011</v>
      </c>
      <c r="D8136" s="175">
        <v>0</v>
      </c>
      <c r="E8136" s="175">
        <v>0</v>
      </c>
      <c r="F8136" s="175">
        <v>0</v>
      </c>
      <c r="G8136" s="175">
        <v>0</v>
      </c>
      <c r="H8136" s="175">
        <v>0</v>
      </c>
      <c r="I8136" s="175">
        <v>0</v>
      </c>
      <c r="J8136" s="175">
        <v>0</v>
      </c>
      <c r="K8136" s="175">
        <v>0</v>
      </c>
      <c r="L8136" s="176">
        <v>-1</v>
      </c>
      <c r="M8136" s="177">
        <v>1</v>
      </c>
    </row>
    <row r="8137" spans="1:13">
      <c r="A8137" s="166">
        <v>250</v>
      </c>
      <c r="B8137" s="167" t="s">
        <v>100</v>
      </c>
      <c r="C8137" s="168">
        <v>2012</v>
      </c>
      <c r="D8137" s="169">
        <v>0</v>
      </c>
      <c r="E8137" s="169">
        <v>0</v>
      </c>
      <c r="F8137" s="169">
        <v>0</v>
      </c>
      <c r="G8137" s="169">
        <v>0</v>
      </c>
      <c r="H8137" s="169">
        <v>-400</v>
      </c>
      <c r="I8137" s="169">
        <v>0</v>
      </c>
      <c r="J8137" s="169">
        <v>0</v>
      </c>
      <c r="K8137" s="169">
        <v>0</v>
      </c>
      <c r="L8137" s="170">
        <v>0</v>
      </c>
      <c r="M8137" s="171">
        <v>0</v>
      </c>
    </row>
    <row r="8138" spans="1:13">
      <c r="A8138" s="172">
        <v>250</v>
      </c>
      <c r="B8138" s="173" t="s">
        <v>100</v>
      </c>
      <c r="C8138" s="174">
        <v>2013</v>
      </c>
      <c r="D8138" s="175">
        <v>0</v>
      </c>
      <c r="E8138" s="175">
        <v>0</v>
      </c>
      <c r="F8138" s="175">
        <v>0</v>
      </c>
      <c r="G8138" s="175">
        <v>0</v>
      </c>
      <c r="H8138" s="175">
        <v>3007</v>
      </c>
      <c r="I8138" s="175">
        <v>369</v>
      </c>
      <c r="J8138" s="175">
        <v>0</v>
      </c>
      <c r="K8138" s="175">
        <v>0</v>
      </c>
      <c r="L8138" s="176">
        <v>0</v>
      </c>
      <c r="M8138" s="177">
        <v>0</v>
      </c>
    </row>
    <row r="8139" spans="1:13">
      <c r="A8139" s="166">
        <v>250</v>
      </c>
      <c r="B8139" s="167" t="s">
        <v>100</v>
      </c>
      <c r="C8139" s="168">
        <v>2014</v>
      </c>
      <c r="D8139" s="169">
        <v>0</v>
      </c>
      <c r="E8139" s="169">
        <v>0</v>
      </c>
      <c r="F8139" s="169">
        <v>0</v>
      </c>
      <c r="G8139" s="169">
        <v>0</v>
      </c>
      <c r="H8139" s="169">
        <v>-1824</v>
      </c>
      <c r="I8139" s="169">
        <v>396</v>
      </c>
      <c r="J8139" s="169">
        <v>60256</v>
      </c>
      <c r="K8139" s="169">
        <v>-2566</v>
      </c>
      <c r="L8139" s="170">
        <v>0</v>
      </c>
      <c r="M8139" s="171">
        <v>-1</v>
      </c>
    </row>
    <row r="8140" spans="1:13">
      <c r="A8140" s="172">
        <v>250</v>
      </c>
      <c r="B8140" s="173" t="s">
        <v>100</v>
      </c>
      <c r="C8140" s="174">
        <v>2015</v>
      </c>
      <c r="D8140" s="175">
        <v>0</v>
      </c>
      <c r="E8140" s="175">
        <v>0</v>
      </c>
      <c r="F8140" s="175">
        <v>0</v>
      </c>
      <c r="G8140" s="175">
        <v>0</v>
      </c>
      <c r="H8140" s="175">
        <v>-1724</v>
      </c>
      <c r="I8140" s="175">
        <v>987</v>
      </c>
      <c r="J8140" s="175">
        <v>-58448</v>
      </c>
      <c r="K8140" s="175">
        <v>-11293</v>
      </c>
      <c r="L8140" s="176">
        <v>1</v>
      </c>
      <c r="M8140" s="177">
        <v>-1</v>
      </c>
    </row>
    <row r="8141" spans="1:13">
      <c r="A8141" s="166">
        <v>250</v>
      </c>
      <c r="B8141" s="167" t="s">
        <v>100</v>
      </c>
      <c r="C8141" s="168">
        <v>2016</v>
      </c>
      <c r="D8141" s="169">
        <v>0</v>
      </c>
      <c r="E8141" s="169">
        <v>0</v>
      </c>
      <c r="F8141" s="169">
        <v>0</v>
      </c>
      <c r="G8141" s="169">
        <v>0</v>
      </c>
      <c r="H8141" s="169">
        <v>51708</v>
      </c>
      <c r="I8141" s="169">
        <v>4013</v>
      </c>
      <c r="J8141" s="169">
        <v>4944</v>
      </c>
      <c r="K8141" s="169">
        <v>-80736</v>
      </c>
      <c r="L8141" s="170">
        <v>1</v>
      </c>
      <c r="M8141" s="171">
        <v>-3</v>
      </c>
    </row>
    <row r="8142" spans="1:13">
      <c r="A8142" s="172">
        <v>250</v>
      </c>
      <c r="B8142" s="173" t="s">
        <v>100</v>
      </c>
      <c r="C8142" s="174">
        <v>2017</v>
      </c>
      <c r="D8142" s="175">
        <v>0</v>
      </c>
      <c r="E8142" s="175">
        <v>0</v>
      </c>
      <c r="F8142" s="175">
        <v>0</v>
      </c>
      <c r="G8142" s="175">
        <v>0</v>
      </c>
      <c r="H8142" s="175">
        <v>192158</v>
      </c>
      <c r="I8142" s="175">
        <v>50984</v>
      </c>
      <c r="J8142" s="175">
        <v>109922</v>
      </c>
      <c r="K8142" s="175">
        <v>3160</v>
      </c>
      <c r="L8142" s="176">
        <v>-157</v>
      </c>
      <c r="M8142" s="177">
        <v>8</v>
      </c>
    </row>
    <row r="8143" spans="1:13">
      <c r="A8143" s="166">
        <v>250</v>
      </c>
      <c r="B8143" s="167" t="s">
        <v>100</v>
      </c>
      <c r="C8143" s="168">
        <v>2018</v>
      </c>
      <c r="D8143" s="169">
        <v>0</v>
      </c>
      <c r="E8143" s="169">
        <v>0</v>
      </c>
      <c r="F8143" s="169">
        <v>0</v>
      </c>
      <c r="G8143" s="169">
        <v>0</v>
      </c>
      <c r="H8143" s="169">
        <v>812330</v>
      </c>
      <c r="I8143" s="169">
        <v>218282</v>
      </c>
      <c r="J8143" s="169">
        <v>60177</v>
      </c>
      <c r="K8143" s="169">
        <v>20592</v>
      </c>
      <c r="L8143" s="170">
        <v>-169</v>
      </c>
      <c r="M8143" s="171">
        <v>-1</v>
      </c>
    </row>
    <row r="8144" spans="1:13">
      <c r="A8144" s="172">
        <v>250</v>
      </c>
      <c r="B8144" s="173" t="s">
        <v>100</v>
      </c>
      <c r="C8144" s="174">
        <v>2019</v>
      </c>
      <c r="D8144" s="175">
        <v>0</v>
      </c>
      <c r="E8144" s="175">
        <v>0</v>
      </c>
      <c r="F8144" s="175">
        <v>0</v>
      </c>
      <c r="G8144" s="175">
        <v>0</v>
      </c>
      <c r="H8144" s="175">
        <v>1112293</v>
      </c>
      <c r="I8144" s="175">
        <v>159360</v>
      </c>
      <c r="J8144" s="175">
        <v>1262680</v>
      </c>
      <c r="K8144" s="175">
        <v>33841</v>
      </c>
      <c r="L8144" s="176">
        <v>-166</v>
      </c>
      <c r="M8144" s="177">
        <v>8</v>
      </c>
    </row>
    <row r="8145" spans="1:13">
      <c r="A8145" s="166">
        <v>250</v>
      </c>
      <c r="B8145" s="167" t="s">
        <v>100</v>
      </c>
      <c r="C8145" s="168">
        <v>2020</v>
      </c>
      <c r="D8145" s="169">
        <v>361559900</v>
      </c>
      <c r="E8145" s="169">
        <v>1752167900</v>
      </c>
      <c r="F8145" s="169">
        <v>83797400</v>
      </c>
      <c r="G8145" s="169">
        <v>679972200</v>
      </c>
      <c r="H8145" s="169">
        <v>18176000</v>
      </c>
      <c r="I8145" s="169">
        <v>2240427</v>
      </c>
      <c r="J8145" s="169">
        <v>6451329</v>
      </c>
      <c r="K8145" s="169">
        <v>510083</v>
      </c>
      <c r="L8145" s="170">
        <v>5891</v>
      </c>
      <c r="M8145" s="171">
        <v>550</v>
      </c>
    </row>
    <row r="8146" spans="1:13">
      <c r="A8146" s="172">
        <v>251</v>
      </c>
      <c r="B8146" s="173" t="s">
        <v>33</v>
      </c>
      <c r="C8146" s="174">
        <v>1993</v>
      </c>
      <c r="D8146" s="175">
        <v>0</v>
      </c>
      <c r="E8146" s="175">
        <v>0</v>
      </c>
      <c r="F8146" s="175">
        <v>0</v>
      </c>
      <c r="G8146" s="175">
        <v>0</v>
      </c>
      <c r="H8146" s="175">
        <v>0</v>
      </c>
      <c r="I8146" s="175">
        <v>0</v>
      </c>
      <c r="J8146" s="175">
        <v>0</v>
      </c>
      <c r="K8146" s="175">
        <v>0</v>
      </c>
      <c r="L8146" s="176">
        <v>0</v>
      </c>
      <c r="M8146" s="177">
        <v>0</v>
      </c>
    </row>
    <row r="8147" spans="1:13">
      <c r="A8147" s="166">
        <v>251</v>
      </c>
      <c r="B8147" s="167" t="s">
        <v>33</v>
      </c>
      <c r="C8147" s="168">
        <v>1995</v>
      </c>
      <c r="D8147" s="169">
        <v>0</v>
      </c>
      <c r="E8147" s="169">
        <v>0</v>
      </c>
      <c r="F8147" s="169">
        <v>0</v>
      </c>
      <c r="G8147" s="169">
        <v>0</v>
      </c>
      <c r="H8147" s="169">
        <v>0</v>
      </c>
      <c r="I8147" s="169">
        <v>0</v>
      </c>
      <c r="J8147" s="169">
        <v>0</v>
      </c>
      <c r="K8147" s="169">
        <v>0</v>
      </c>
      <c r="L8147" s="170">
        <v>0</v>
      </c>
      <c r="M8147" s="171">
        <v>0</v>
      </c>
    </row>
    <row r="8148" spans="1:13">
      <c r="A8148" s="172">
        <v>251</v>
      </c>
      <c r="B8148" s="173" t="s">
        <v>33</v>
      </c>
      <c r="C8148" s="174">
        <v>1996</v>
      </c>
      <c r="D8148" s="175">
        <v>0</v>
      </c>
      <c r="E8148" s="175">
        <v>0</v>
      </c>
      <c r="F8148" s="175">
        <v>0</v>
      </c>
      <c r="G8148" s="175">
        <v>0</v>
      </c>
      <c r="H8148" s="175">
        <v>0</v>
      </c>
      <c r="I8148" s="175">
        <v>0</v>
      </c>
      <c r="J8148" s="175">
        <v>0</v>
      </c>
      <c r="K8148" s="175">
        <v>0</v>
      </c>
      <c r="L8148" s="176">
        <v>0</v>
      </c>
      <c r="M8148" s="177">
        <v>0</v>
      </c>
    </row>
    <row r="8149" spans="1:13">
      <c r="A8149" s="166">
        <v>251</v>
      </c>
      <c r="B8149" s="167" t="s">
        <v>33</v>
      </c>
      <c r="C8149" s="168">
        <v>1998</v>
      </c>
      <c r="D8149" s="169">
        <v>0</v>
      </c>
      <c r="E8149" s="169">
        <v>0</v>
      </c>
      <c r="F8149" s="169">
        <v>0</v>
      </c>
      <c r="G8149" s="169">
        <v>0</v>
      </c>
      <c r="H8149" s="169">
        <v>-508.01</v>
      </c>
      <c r="I8149" s="169">
        <v>0</v>
      </c>
      <c r="J8149" s="169">
        <v>0</v>
      </c>
      <c r="K8149" s="169">
        <v>0</v>
      </c>
      <c r="L8149" s="170">
        <v>0</v>
      </c>
      <c r="M8149" s="171">
        <v>0</v>
      </c>
    </row>
    <row r="8150" spans="1:13">
      <c r="A8150" s="172">
        <v>251</v>
      </c>
      <c r="B8150" s="173" t="s">
        <v>33</v>
      </c>
      <c r="C8150" s="174">
        <v>1999</v>
      </c>
      <c r="D8150" s="175">
        <v>0</v>
      </c>
      <c r="E8150" s="175">
        <v>0</v>
      </c>
      <c r="F8150" s="175">
        <v>0</v>
      </c>
      <c r="G8150" s="175">
        <v>0</v>
      </c>
      <c r="H8150" s="175">
        <v>0</v>
      </c>
      <c r="I8150" s="175">
        <v>0</v>
      </c>
      <c r="J8150" s="175">
        <v>0</v>
      </c>
      <c r="K8150" s="175">
        <v>0</v>
      </c>
      <c r="L8150" s="176">
        <v>0</v>
      </c>
      <c r="M8150" s="177">
        <v>0</v>
      </c>
    </row>
    <row r="8151" spans="1:13">
      <c r="A8151" s="166">
        <v>251</v>
      </c>
      <c r="B8151" s="167" t="s">
        <v>33</v>
      </c>
      <c r="C8151" s="168">
        <v>2004</v>
      </c>
      <c r="D8151" s="169">
        <v>0</v>
      </c>
      <c r="E8151" s="169">
        <v>0</v>
      </c>
      <c r="F8151" s="169">
        <v>0</v>
      </c>
      <c r="G8151" s="169">
        <v>0</v>
      </c>
      <c r="H8151" s="169">
        <v>0</v>
      </c>
      <c r="I8151" s="169">
        <v>0</v>
      </c>
      <c r="J8151" s="169">
        <v>0</v>
      </c>
      <c r="K8151" s="169">
        <v>0</v>
      </c>
      <c r="L8151" s="170">
        <v>0</v>
      </c>
      <c r="M8151" s="171">
        <v>0</v>
      </c>
    </row>
    <row r="8152" spans="1:13">
      <c r="A8152" s="172">
        <v>251</v>
      </c>
      <c r="B8152" s="173" t="s">
        <v>33</v>
      </c>
      <c r="C8152" s="174">
        <v>2008</v>
      </c>
      <c r="D8152" s="175">
        <v>0</v>
      </c>
      <c r="E8152" s="175">
        <v>0</v>
      </c>
      <c r="F8152" s="175">
        <v>0</v>
      </c>
      <c r="G8152" s="175">
        <v>0</v>
      </c>
      <c r="H8152" s="175">
        <v>0</v>
      </c>
      <c r="I8152" s="175">
        <v>0</v>
      </c>
      <c r="J8152" s="175">
        <v>0</v>
      </c>
      <c r="K8152" s="175">
        <v>0</v>
      </c>
      <c r="L8152" s="176">
        <v>0</v>
      </c>
      <c r="M8152" s="177">
        <v>0</v>
      </c>
    </row>
    <row r="8153" spans="1:13">
      <c r="A8153" s="166">
        <v>251</v>
      </c>
      <c r="B8153" s="167" t="s">
        <v>33</v>
      </c>
      <c r="C8153" s="168">
        <v>2009</v>
      </c>
      <c r="D8153" s="169">
        <v>0</v>
      </c>
      <c r="E8153" s="169">
        <v>0</v>
      </c>
      <c r="F8153" s="169">
        <v>0</v>
      </c>
      <c r="G8153" s="169">
        <v>0</v>
      </c>
      <c r="H8153" s="169">
        <v>-508</v>
      </c>
      <c r="I8153" s="169">
        <v>0</v>
      </c>
      <c r="J8153" s="169">
        <v>0</v>
      </c>
      <c r="K8153" s="169">
        <v>0</v>
      </c>
      <c r="L8153" s="170">
        <v>0</v>
      </c>
      <c r="M8153" s="171">
        <v>0</v>
      </c>
    </row>
    <row r="8154" spans="1:13">
      <c r="A8154" s="172">
        <v>251</v>
      </c>
      <c r="B8154" s="173" t="s">
        <v>33</v>
      </c>
      <c r="C8154" s="174">
        <v>2010</v>
      </c>
      <c r="D8154" s="175">
        <v>0</v>
      </c>
      <c r="E8154" s="175">
        <v>0</v>
      </c>
      <c r="F8154" s="175">
        <v>0</v>
      </c>
      <c r="G8154" s="175">
        <v>0</v>
      </c>
      <c r="H8154" s="175">
        <v>263</v>
      </c>
      <c r="I8154" s="175">
        <v>-2236</v>
      </c>
      <c r="J8154" s="175">
        <v>0</v>
      </c>
      <c r="K8154" s="175">
        <v>0</v>
      </c>
      <c r="L8154" s="176">
        <v>0</v>
      </c>
      <c r="M8154" s="177">
        <v>0</v>
      </c>
    </row>
    <row r="8155" spans="1:13">
      <c r="A8155" s="166">
        <v>251</v>
      </c>
      <c r="B8155" s="167" t="s">
        <v>33</v>
      </c>
      <c r="C8155" s="168">
        <v>2011</v>
      </c>
      <c r="D8155" s="169">
        <v>0</v>
      </c>
      <c r="E8155" s="169">
        <v>0</v>
      </c>
      <c r="F8155" s="169">
        <v>0</v>
      </c>
      <c r="G8155" s="169">
        <v>0</v>
      </c>
      <c r="H8155" s="169">
        <v>817</v>
      </c>
      <c r="I8155" s="169">
        <v>0</v>
      </c>
      <c r="J8155" s="169">
        <v>0</v>
      </c>
      <c r="K8155" s="169">
        <v>0</v>
      </c>
      <c r="L8155" s="170">
        <v>0</v>
      </c>
      <c r="M8155" s="171">
        <v>0</v>
      </c>
    </row>
    <row r="8156" spans="1:13">
      <c r="A8156" s="172">
        <v>251</v>
      </c>
      <c r="B8156" s="173" t="s">
        <v>33</v>
      </c>
      <c r="C8156" s="174">
        <v>2012</v>
      </c>
      <c r="D8156" s="175">
        <v>0</v>
      </c>
      <c r="E8156" s="175">
        <v>0</v>
      </c>
      <c r="F8156" s="175">
        <v>0</v>
      </c>
      <c r="G8156" s="175">
        <v>0</v>
      </c>
      <c r="H8156" s="175">
        <v>-332</v>
      </c>
      <c r="I8156" s="175">
        <v>59</v>
      </c>
      <c r="J8156" s="175">
        <v>0</v>
      </c>
      <c r="K8156" s="175">
        <v>0</v>
      </c>
      <c r="L8156" s="176">
        <v>0</v>
      </c>
      <c r="M8156" s="177">
        <v>0</v>
      </c>
    </row>
    <row r="8157" spans="1:13">
      <c r="A8157" s="166">
        <v>251</v>
      </c>
      <c r="B8157" s="167" t="s">
        <v>33</v>
      </c>
      <c r="C8157" s="168">
        <v>2013</v>
      </c>
      <c r="D8157" s="169">
        <v>0</v>
      </c>
      <c r="E8157" s="169">
        <v>0</v>
      </c>
      <c r="F8157" s="169">
        <v>0</v>
      </c>
      <c r="G8157" s="169">
        <v>0</v>
      </c>
      <c r="H8157" s="169">
        <v>-131</v>
      </c>
      <c r="I8157" s="169">
        <v>55</v>
      </c>
      <c r="J8157" s="169">
        <v>0</v>
      </c>
      <c r="K8157" s="169">
        <v>0</v>
      </c>
      <c r="L8157" s="170">
        <v>0</v>
      </c>
      <c r="M8157" s="171">
        <v>0</v>
      </c>
    </row>
    <row r="8158" spans="1:13">
      <c r="A8158" s="172">
        <v>251</v>
      </c>
      <c r="B8158" s="173" t="s">
        <v>33</v>
      </c>
      <c r="C8158" s="174">
        <v>2014</v>
      </c>
      <c r="D8158" s="175">
        <v>0</v>
      </c>
      <c r="E8158" s="175">
        <v>0</v>
      </c>
      <c r="F8158" s="175">
        <v>0</v>
      </c>
      <c r="G8158" s="175">
        <v>0</v>
      </c>
      <c r="H8158" s="175">
        <v>-1966</v>
      </c>
      <c r="I8158" s="175">
        <v>2824</v>
      </c>
      <c r="J8158" s="175">
        <v>0</v>
      </c>
      <c r="K8158" s="175">
        <v>-12391</v>
      </c>
      <c r="L8158" s="176">
        <v>0</v>
      </c>
      <c r="M8158" s="177">
        <v>0</v>
      </c>
    </row>
    <row r="8159" spans="1:13">
      <c r="A8159" s="166">
        <v>251</v>
      </c>
      <c r="B8159" s="167" t="s">
        <v>33</v>
      </c>
      <c r="C8159" s="168">
        <v>2015</v>
      </c>
      <c r="D8159" s="169">
        <v>0</v>
      </c>
      <c r="E8159" s="169">
        <v>0</v>
      </c>
      <c r="F8159" s="169">
        <v>0</v>
      </c>
      <c r="G8159" s="169">
        <v>0</v>
      </c>
      <c r="H8159" s="169">
        <v>14052</v>
      </c>
      <c r="I8159" s="169">
        <v>1401</v>
      </c>
      <c r="J8159" s="169">
        <v>11872</v>
      </c>
      <c r="K8159" s="169">
        <v>-15701</v>
      </c>
      <c r="L8159" s="170">
        <v>2</v>
      </c>
      <c r="M8159" s="171">
        <v>0</v>
      </c>
    </row>
    <row r="8160" spans="1:13">
      <c r="A8160" s="172">
        <v>251</v>
      </c>
      <c r="B8160" s="173" t="s">
        <v>33</v>
      </c>
      <c r="C8160" s="174">
        <v>2016</v>
      </c>
      <c r="D8160" s="175">
        <v>0</v>
      </c>
      <c r="E8160" s="175">
        <v>0</v>
      </c>
      <c r="F8160" s="175">
        <v>0</v>
      </c>
      <c r="G8160" s="175">
        <v>0</v>
      </c>
      <c r="H8160" s="175">
        <v>109515</v>
      </c>
      <c r="I8160" s="175">
        <v>10063</v>
      </c>
      <c r="J8160" s="175">
        <v>4088</v>
      </c>
      <c r="K8160" s="175">
        <v>-198</v>
      </c>
      <c r="L8160" s="176">
        <v>2</v>
      </c>
      <c r="M8160" s="177">
        <v>0</v>
      </c>
    </row>
    <row r="8161" spans="1:13">
      <c r="A8161" s="166">
        <v>251</v>
      </c>
      <c r="B8161" s="167" t="s">
        <v>33</v>
      </c>
      <c r="C8161" s="168">
        <v>2017</v>
      </c>
      <c r="D8161" s="169">
        <v>0</v>
      </c>
      <c r="E8161" s="169">
        <v>0</v>
      </c>
      <c r="F8161" s="169">
        <v>0</v>
      </c>
      <c r="G8161" s="169">
        <v>0</v>
      </c>
      <c r="H8161" s="169">
        <v>130619</v>
      </c>
      <c r="I8161" s="169">
        <v>84614.25</v>
      </c>
      <c r="J8161" s="169">
        <v>36048</v>
      </c>
      <c r="K8161" s="169">
        <v>-174</v>
      </c>
      <c r="L8161" s="170">
        <v>2</v>
      </c>
      <c r="M8161" s="171">
        <v>1</v>
      </c>
    </row>
    <row r="8162" spans="1:13">
      <c r="A8162" s="172">
        <v>251</v>
      </c>
      <c r="B8162" s="173" t="s">
        <v>33</v>
      </c>
      <c r="C8162" s="174">
        <v>2018</v>
      </c>
      <c r="D8162" s="175">
        <v>0</v>
      </c>
      <c r="E8162" s="175">
        <v>0</v>
      </c>
      <c r="F8162" s="175">
        <v>0</v>
      </c>
      <c r="G8162" s="175">
        <v>0</v>
      </c>
      <c r="H8162" s="175">
        <v>207452</v>
      </c>
      <c r="I8162" s="175">
        <v>25617.35</v>
      </c>
      <c r="J8162" s="175">
        <v>-61364</v>
      </c>
      <c r="K8162" s="175">
        <v>-286</v>
      </c>
      <c r="L8162" s="176">
        <v>1</v>
      </c>
      <c r="M8162" s="177">
        <v>2</v>
      </c>
    </row>
    <row r="8163" spans="1:13">
      <c r="A8163" s="166">
        <v>251</v>
      </c>
      <c r="B8163" s="167" t="s">
        <v>33</v>
      </c>
      <c r="C8163" s="168">
        <v>2019</v>
      </c>
      <c r="D8163" s="169">
        <v>0</v>
      </c>
      <c r="E8163" s="169">
        <v>0</v>
      </c>
      <c r="F8163" s="169">
        <v>0</v>
      </c>
      <c r="G8163" s="169">
        <v>0</v>
      </c>
      <c r="H8163" s="169">
        <v>1165771</v>
      </c>
      <c r="I8163" s="169">
        <v>285941.45</v>
      </c>
      <c r="J8163" s="169">
        <v>-153824</v>
      </c>
      <c r="K8163" s="169">
        <v>8618</v>
      </c>
      <c r="L8163" s="170">
        <v>15</v>
      </c>
      <c r="M8163" s="171">
        <v>-8</v>
      </c>
    </row>
    <row r="8164" spans="1:13">
      <c r="A8164" s="172">
        <v>251</v>
      </c>
      <c r="B8164" s="173" t="s">
        <v>33</v>
      </c>
      <c r="C8164" s="174">
        <v>2020</v>
      </c>
      <c r="D8164" s="175">
        <v>187416100</v>
      </c>
      <c r="E8164" s="175">
        <v>1109696000</v>
      </c>
      <c r="F8164" s="175">
        <v>9699200</v>
      </c>
      <c r="G8164" s="175">
        <v>81346000</v>
      </c>
      <c r="H8164" s="175">
        <v>10153780</v>
      </c>
      <c r="I8164" s="175">
        <v>1649024.65</v>
      </c>
      <c r="J8164" s="175">
        <v>772216</v>
      </c>
      <c r="K8164" s="175">
        <v>60785</v>
      </c>
      <c r="L8164" s="176">
        <v>2818</v>
      </c>
      <c r="M8164" s="177">
        <v>220</v>
      </c>
    </row>
    <row r="8165" spans="1:13">
      <c r="A8165" s="166">
        <v>261</v>
      </c>
      <c r="B8165" s="167" t="s">
        <v>35</v>
      </c>
      <c r="C8165" s="168">
        <v>1993</v>
      </c>
      <c r="D8165" s="169">
        <v>0</v>
      </c>
      <c r="E8165" s="169">
        <v>0</v>
      </c>
      <c r="F8165" s="169">
        <v>0</v>
      </c>
      <c r="G8165" s="169">
        <v>0</v>
      </c>
      <c r="H8165" s="169">
        <v>0</v>
      </c>
      <c r="I8165" s="169">
        <v>0</v>
      </c>
      <c r="J8165" s="169">
        <v>0</v>
      </c>
      <c r="K8165" s="169">
        <v>0</v>
      </c>
      <c r="L8165" s="170">
        <v>0</v>
      </c>
      <c r="M8165" s="171">
        <v>0</v>
      </c>
    </row>
    <row r="8166" spans="1:13">
      <c r="A8166" s="172">
        <v>261</v>
      </c>
      <c r="B8166" s="173" t="s">
        <v>35</v>
      </c>
      <c r="C8166" s="174">
        <v>1994</v>
      </c>
      <c r="D8166" s="175">
        <v>0</v>
      </c>
      <c r="E8166" s="175">
        <v>0</v>
      </c>
      <c r="F8166" s="175">
        <v>0</v>
      </c>
      <c r="G8166" s="175">
        <v>0</v>
      </c>
      <c r="H8166" s="175">
        <v>0</v>
      </c>
      <c r="I8166" s="175">
        <v>0</v>
      </c>
      <c r="J8166" s="175">
        <v>0</v>
      </c>
      <c r="K8166" s="175">
        <v>0</v>
      </c>
      <c r="L8166" s="176">
        <v>0</v>
      </c>
      <c r="M8166" s="177">
        <v>0</v>
      </c>
    </row>
    <row r="8167" spans="1:13">
      <c r="A8167" s="166">
        <v>261</v>
      </c>
      <c r="B8167" s="167" t="s">
        <v>35</v>
      </c>
      <c r="C8167" s="168">
        <v>1995</v>
      </c>
      <c r="D8167" s="169">
        <v>0</v>
      </c>
      <c r="E8167" s="169">
        <v>0</v>
      </c>
      <c r="F8167" s="169">
        <v>0</v>
      </c>
      <c r="G8167" s="169">
        <v>0</v>
      </c>
      <c r="H8167" s="169">
        <v>-1768.98</v>
      </c>
      <c r="I8167" s="169">
        <v>0</v>
      </c>
      <c r="J8167" s="169">
        <v>0</v>
      </c>
      <c r="K8167" s="169">
        <v>0</v>
      </c>
      <c r="L8167" s="170">
        <v>0</v>
      </c>
      <c r="M8167" s="171">
        <v>0</v>
      </c>
    </row>
    <row r="8168" spans="1:13">
      <c r="A8168" s="172">
        <v>261</v>
      </c>
      <c r="B8168" s="173" t="s">
        <v>35</v>
      </c>
      <c r="C8168" s="174">
        <v>1996</v>
      </c>
      <c r="D8168" s="175">
        <v>0</v>
      </c>
      <c r="E8168" s="175">
        <v>0</v>
      </c>
      <c r="F8168" s="175">
        <v>0</v>
      </c>
      <c r="G8168" s="175">
        <v>0</v>
      </c>
      <c r="H8168" s="175">
        <v>-2300</v>
      </c>
      <c r="I8168" s="175">
        <v>0</v>
      </c>
      <c r="J8168" s="175">
        <v>0</v>
      </c>
      <c r="K8168" s="175">
        <v>0</v>
      </c>
      <c r="L8168" s="176">
        <v>0</v>
      </c>
      <c r="M8168" s="177">
        <v>0</v>
      </c>
    </row>
    <row r="8169" spans="1:13">
      <c r="A8169" s="166">
        <v>261</v>
      </c>
      <c r="B8169" s="167" t="s">
        <v>35</v>
      </c>
      <c r="C8169" s="168">
        <v>1997</v>
      </c>
      <c r="D8169" s="169">
        <v>0</v>
      </c>
      <c r="E8169" s="169">
        <v>0</v>
      </c>
      <c r="F8169" s="169">
        <v>0</v>
      </c>
      <c r="G8169" s="169">
        <v>0</v>
      </c>
      <c r="H8169" s="169">
        <v>-743.98</v>
      </c>
      <c r="I8169" s="169">
        <v>0</v>
      </c>
      <c r="J8169" s="169">
        <v>0</v>
      </c>
      <c r="K8169" s="169">
        <v>0</v>
      </c>
      <c r="L8169" s="170">
        <v>0</v>
      </c>
      <c r="M8169" s="171">
        <v>0</v>
      </c>
    </row>
    <row r="8170" spans="1:13">
      <c r="A8170" s="172">
        <v>261</v>
      </c>
      <c r="B8170" s="173" t="s">
        <v>35</v>
      </c>
      <c r="C8170" s="174">
        <v>1998</v>
      </c>
      <c r="D8170" s="175">
        <v>0</v>
      </c>
      <c r="E8170" s="175">
        <v>0</v>
      </c>
      <c r="F8170" s="175">
        <v>0</v>
      </c>
      <c r="G8170" s="175">
        <v>0</v>
      </c>
      <c r="H8170" s="175">
        <v>0</v>
      </c>
      <c r="I8170" s="175">
        <v>0</v>
      </c>
      <c r="J8170" s="175">
        <v>0</v>
      </c>
      <c r="K8170" s="175">
        <v>0</v>
      </c>
      <c r="L8170" s="176">
        <v>0</v>
      </c>
      <c r="M8170" s="177">
        <v>0</v>
      </c>
    </row>
    <row r="8171" spans="1:13">
      <c r="A8171" s="166">
        <v>261</v>
      </c>
      <c r="B8171" s="167" t="s">
        <v>35</v>
      </c>
      <c r="C8171" s="168">
        <v>1999</v>
      </c>
      <c r="D8171" s="169">
        <v>0</v>
      </c>
      <c r="E8171" s="169">
        <v>0</v>
      </c>
      <c r="F8171" s="169">
        <v>0</v>
      </c>
      <c r="G8171" s="169">
        <v>0</v>
      </c>
      <c r="H8171" s="169">
        <v>-3190</v>
      </c>
      <c r="I8171" s="169">
        <v>0</v>
      </c>
      <c r="J8171" s="169">
        <v>0</v>
      </c>
      <c r="K8171" s="169">
        <v>0</v>
      </c>
      <c r="L8171" s="170">
        <v>0</v>
      </c>
      <c r="M8171" s="171">
        <v>0</v>
      </c>
    </row>
    <row r="8172" spans="1:13">
      <c r="A8172" s="172">
        <v>261</v>
      </c>
      <c r="B8172" s="173" t="s">
        <v>35</v>
      </c>
      <c r="C8172" s="174">
        <v>2000</v>
      </c>
      <c r="D8172" s="175">
        <v>0</v>
      </c>
      <c r="E8172" s="175">
        <v>0</v>
      </c>
      <c r="F8172" s="175">
        <v>0</v>
      </c>
      <c r="G8172" s="175">
        <v>0</v>
      </c>
      <c r="H8172" s="175">
        <v>-2002</v>
      </c>
      <c r="I8172" s="175">
        <v>0</v>
      </c>
      <c r="J8172" s="175">
        <v>0</v>
      </c>
      <c r="K8172" s="175">
        <v>0</v>
      </c>
      <c r="L8172" s="176">
        <v>0</v>
      </c>
      <c r="M8172" s="177">
        <v>0</v>
      </c>
    </row>
    <row r="8173" spans="1:13">
      <c r="A8173" s="166">
        <v>261</v>
      </c>
      <c r="B8173" s="167" t="s">
        <v>35</v>
      </c>
      <c r="C8173" s="168">
        <v>2001</v>
      </c>
      <c r="D8173" s="169">
        <v>-122500</v>
      </c>
      <c r="E8173" s="169">
        <v>0</v>
      </c>
      <c r="F8173" s="169">
        <v>0</v>
      </c>
      <c r="G8173" s="169">
        <v>0</v>
      </c>
      <c r="H8173" s="169">
        <v>-2450</v>
      </c>
      <c r="I8173" s="169">
        <v>0</v>
      </c>
      <c r="J8173" s="169">
        <v>0</v>
      </c>
      <c r="K8173" s="169">
        <v>0</v>
      </c>
      <c r="L8173" s="170">
        <v>0</v>
      </c>
      <c r="M8173" s="171">
        <v>0</v>
      </c>
    </row>
    <row r="8174" spans="1:13">
      <c r="A8174" s="172">
        <v>261</v>
      </c>
      <c r="B8174" s="173" t="s">
        <v>35</v>
      </c>
      <c r="C8174" s="174">
        <v>2002</v>
      </c>
      <c r="D8174" s="175">
        <v>-326000</v>
      </c>
      <c r="E8174" s="175">
        <v>0</v>
      </c>
      <c r="F8174" s="175">
        <v>0</v>
      </c>
      <c r="G8174" s="175">
        <v>0</v>
      </c>
      <c r="H8174" s="175">
        <v>-6520</v>
      </c>
      <c r="I8174" s="175">
        <v>0</v>
      </c>
      <c r="J8174" s="175">
        <v>0</v>
      </c>
      <c r="K8174" s="175">
        <v>0</v>
      </c>
      <c r="L8174" s="176">
        <v>0</v>
      </c>
      <c r="M8174" s="177">
        <v>0</v>
      </c>
    </row>
    <row r="8175" spans="1:13">
      <c r="A8175" s="166">
        <v>261</v>
      </c>
      <c r="B8175" s="167" t="s">
        <v>35</v>
      </c>
      <c r="C8175" s="168">
        <v>2003</v>
      </c>
      <c r="D8175" s="169">
        <v>-773400</v>
      </c>
      <c r="E8175" s="169">
        <v>0</v>
      </c>
      <c r="F8175" s="169">
        <v>0</v>
      </c>
      <c r="G8175" s="169">
        <v>0</v>
      </c>
      <c r="H8175" s="169">
        <v>-18396</v>
      </c>
      <c r="I8175" s="169">
        <v>0</v>
      </c>
      <c r="J8175" s="169">
        <v>0</v>
      </c>
      <c r="K8175" s="169">
        <v>0</v>
      </c>
      <c r="L8175" s="170">
        <v>0</v>
      </c>
      <c r="M8175" s="171">
        <v>0</v>
      </c>
    </row>
    <row r="8176" spans="1:13">
      <c r="A8176" s="172">
        <v>261</v>
      </c>
      <c r="B8176" s="173" t="s">
        <v>35</v>
      </c>
      <c r="C8176" s="174">
        <v>2004</v>
      </c>
      <c r="D8176" s="175">
        <v>-467300</v>
      </c>
      <c r="E8176" s="175">
        <v>0</v>
      </c>
      <c r="F8176" s="175">
        <v>0</v>
      </c>
      <c r="G8176" s="175">
        <v>0</v>
      </c>
      <c r="H8176" s="175">
        <v>-10474</v>
      </c>
      <c r="I8176" s="175">
        <v>0</v>
      </c>
      <c r="J8176" s="175">
        <v>0</v>
      </c>
      <c r="K8176" s="175">
        <v>0</v>
      </c>
      <c r="L8176" s="176">
        <v>0</v>
      </c>
      <c r="M8176" s="177">
        <v>0</v>
      </c>
    </row>
    <row r="8177" spans="1:13">
      <c r="A8177" s="166">
        <v>261</v>
      </c>
      <c r="B8177" s="167" t="s">
        <v>35</v>
      </c>
      <c r="C8177" s="168">
        <v>2005</v>
      </c>
      <c r="D8177" s="169">
        <v>-1235500</v>
      </c>
      <c r="E8177" s="169">
        <v>0</v>
      </c>
      <c r="F8177" s="169">
        <v>0</v>
      </c>
      <c r="G8177" s="169">
        <v>0</v>
      </c>
      <c r="H8177" s="169">
        <v>-24710</v>
      </c>
      <c r="I8177" s="169">
        <v>0</v>
      </c>
      <c r="J8177" s="169">
        <v>0</v>
      </c>
      <c r="K8177" s="169">
        <v>0</v>
      </c>
      <c r="L8177" s="170">
        <v>0</v>
      </c>
      <c r="M8177" s="171">
        <v>0</v>
      </c>
    </row>
    <row r="8178" spans="1:13">
      <c r="A8178" s="172">
        <v>261</v>
      </c>
      <c r="B8178" s="173" t="s">
        <v>35</v>
      </c>
      <c r="C8178" s="174">
        <v>2006</v>
      </c>
      <c r="D8178" s="175">
        <v>-327900</v>
      </c>
      <c r="E8178" s="175">
        <v>0</v>
      </c>
      <c r="F8178" s="175">
        <v>0</v>
      </c>
      <c r="G8178" s="175">
        <v>-468000</v>
      </c>
      <c r="H8178" s="175">
        <v>-6647</v>
      </c>
      <c r="I8178" s="175">
        <v>0</v>
      </c>
      <c r="J8178" s="175">
        <v>0</v>
      </c>
      <c r="K8178" s="175">
        <v>-109</v>
      </c>
      <c r="L8178" s="176">
        <v>0</v>
      </c>
      <c r="M8178" s="177">
        <v>0</v>
      </c>
    </row>
    <row r="8179" spans="1:13">
      <c r="A8179" s="166">
        <v>261</v>
      </c>
      <c r="B8179" s="167" t="s">
        <v>35</v>
      </c>
      <c r="C8179" s="168">
        <v>2007</v>
      </c>
      <c r="D8179" s="169">
        <v>-371600</v>
      </c>
      <c r="E8179" s="169">
        <v>-137300</v>
      </c>
      <c r="F8179" s="169">
        <v>146000</v>
      </c>
      <c r="G8179" s="169">
        <v>-896000</v>
      </c>
      <c r="H8179" s="169">
        <v>-20179</v>
      </c>
      <c r="I8179" s="169">
        <v>37</v>
      </c>
      <c r="J8179" s="169">
        <v>-10984</v>
      </c>
      <c r="K8179" s="169">
        <v>-134</v>
      </c>
      <c r="L8179" s="170">
        <v>0</v>
      </c>
      <c r="M8179" s="171">
        <v>0</v>
      </c>
    </row>
    <row r="8180" spans="1:13">
      <c r="A8180" s="172">
        <v>261</v>
      </c>
      <c r="B8180" s="173" t="s">
        <v>35</v>
      </c>
      <c r="C8180" s="174">
        <v>2008</v>
      </c>
      <c r="D8180" s="175">
        <v>-1238100</v>
      </c>
      <c r="E8180" s="175">
        <v>91800</v>
      </c>
      <c r="F8180" s="175">
        <v>446000</v>
      </c>
      <c r="G8180" s="175">
        <v>0</v>
      </c>
      <c r="H8180" s="175">
        <v>-47242</v>
      </c>
      <c r="I8180" s="175">
        <v>442</v>
      </c>
      <c r="J8180" s="175">
        <v>7344</v>
      </c>
      <c r="K8180" s="175">
        <v>0</v>
      </c>
      <c r="L8180" s="176">
        <v>0</v>
      </c>
      <c r="M8180" s="177">
        <v>0</v>
      </c>
    </row>
    <row r="8181" spans="1:13">
      <c r="A8181" s="166">
        <v>261</v>
      </c>
      <c r="B8181" s="167" t="s">
        <v>35</v>
      </c>
      <c r="C8181" s="168">
        <v>2009</v>
      </c>
      <c r="D8181" s="169">
        <v>-1287300</v>
      </c>
      <c r="E8181" s="169">
        <v>-49300</v>
      </c>
      <c r="F8181" s="169">
        <v>-1078000</v>
      </c>
      <c r="G8181" s="169">
        <v>0</v>
      </c>
      <c r="H8181" s="169">
        <v>-19078</v>
      </c>
      <c r="I8181" s="169">
        <v>-1674</v>
      </c>
      <c r="J8181" s="169">
        <v>-3944</v>
      </c>
      <c r="K8181" s="169">
        <v>0</v>
      </c>
      <c r="L8181" s="170">
        <v>0</v>
      </c>
      <c r="M8181" s="171">
        <v>0</v>
      </c>
    </row>
    <row r="8182" spans="1:13">
      <c r="A8182" s="172">
        <v>261</v>
      </c>
      <c r="B8182" s="173" t="s">
        <v>35</v>
      </c>
      <c r="C8182" s="174">
        <v>2010</v>
      </c>
      <c r="D8182" s="175">
        <v>-1282900</v>
      </c>
      <c r="E8182" s="175">
        <v>504300</v>
      </c>
      <c r="F8182" s="175">
        <v>6033000</v>
      </c>
      <c r="G8182" s="175">
        <v>97602000</v>
      </c>
      <c r="H8182" s="175">
        <v>-108898</v>
      </c>
      <c r="I8182" s="175">
        <v>16126</v>
      </c>
      <c r="J8182" s="175">
        <v>40344</v>
      </c>
      <c r="K8182" s="175">
        <v>73202</v>
      </c>
      <c r="L8182" s="176">
        <v>0</v>
      </c>
      <c r="M8182" s="177">
        <v>0</v>
      </c>
    </row>
    <row r="8183" spans="1:13">
      <c r="A8183" s="166">
        <v>261</v>
      </c>
      <c r="B8183" s="167" t="s">
        <v>35</v>
      </c>
      <c r="C8183" s="168">
        <v>2011</v>
      </c>
      <c r="D8183" s="169">
        <v>-1161100</v>
      </c>
      <c r="E8183" s="169">
        <v>-53773200</v>
      </c>
      <c r="F8183" s="169">
        <v>60544000</v>
      </c>
      <c r="G8183" s="169">
        <v>100302000</v>
      </c>
      <c r="H8183" s="169">
        <v>-40912</v>
      </c>
      <c r="I8183" s="169">
        <v>173676</v>
      </c>
      <c r="J8183" s="169">
        <v>-4301856</v>
      </c>
      <c r="K8183" s="169">
        <v>75342</v>
      </c>
      <c r="L8183" s="170">
        <v>0</v>
      </c>
      <c r="M8183" s="171">
        <v>0</v>
      </c>
    </row>
    <row r="8184" spans="1:13">
      <c r="A8184" s="172">
        <v>261</v>
      </c>
      <c r="B8184" s="173" t="s">
        <v>35</v>
      </c>
      <c r="C8184" s="174">
        <v>2012</v>
      </c>
      <c r="D8184" s="175">
        <v>-1967700</v>
      </c>
      <c r="E8184" s="175">
        <v>806200</v>
      </c>
      <c r="F8184" s="175">
        <v>128070000</v>
      </c>
      <c r="G8184" s="175">
        <v>99185000</v>
      </c>
      <c r="H8184" s="175">
        <v>40129</v>
      </c>
      <c r="I8184" s="175">
        <v>391150</v>
      </c>
      <c r="J8184" s="175">
        <v>64496</v>
      </c>
      <c r="K8184" s="175">
        <v>72103</v>
      </c>
      <c r="L8184" s="176">
        <v>0</v>
      </c>
      <c r="M8184" s="177">
        <v>0</v>
      </c>
    </row>
    <row r="8185" spans="1:13">
      <c r="A8185" s="166">
        <v>261</v>
      </c>
      <c r="B8185" s="167" t="s">
        <v>35</v>
      </c>
      <c r="C8185" s="168">
        <v>2013</v>
      </c>
      <c r="D8185" s="169">
        <v>658700</v>
      </c>
      <c r="E8185" s="169">
        <v>20427900</v>
      </c>
      <c r="F8185" s="169">
        <v>58430000</v>
      </c>
      <c r="G8185" s="169">
        <v>124150000</v>
      </c>
      <c r="H8185" s="169">
        <v>198459</v>
      </c>
      <c r="I8185" s="169">
        <v>168159</v>
      </c>
      <c r="J8185" s="169">
        <v>1647608</v>
      </c>
      <c r="K8185" s="169">
        <v>66941</v>
      </c>
      <c r="L8185" s="170">
        <v>0</v>
      </c>
      <c r="M8185" s="171">
        <v>0</v>
      </c>
    </row>
    <row r="8186" spans="1:13">
      <c r="A8186" s="172">
        <v>261</v>
      </c>
      <c r="B8186" s="173" t="s">
        <v>35</v>
      </c>
      <c r="C8186" s="174">
        <v>2014</v>
      </c>
      <c r="D8186" s="175">
        <v>8539100</v>
      </c>
      <c r="E8186" s="175">
        <v>2420800</v>
      </c>
      <c r="F8186" s="175">
        <v>186903000</v>
      </c>
      <c r="G8186" s="175">
        <v>-199119000</v>
      </c>
      <c r="H8186" s="175">
        <v>1128571</v>
      </c>
      <c r="I8186" s="175">
        <v>542348</v>
      </c>
      <c r="J8186" s="175">
        <v>151916</v>
      </c>
      <c r="K8186" s="175">
        <v>-6836</v>
      </c>
      <c r="L8186" s="176">
        <v>0</v>
      </c>
      <c r="M8186" s="177">
        <v>0</v>
      </c>
    </row>
    <row r="8187" spans="1:13">
      <c r="A8187" s="166">
        <v>261</v>
      </c>
      <c r="B8187" s="167" t="s">
        <v>35</v>
      </c>
      <c r="C8187" s="168">
        <v>2015</v>
      </c>
      <c r="D8187" s="169">
        <v>9067100</v>
      </c>
      <c r="E8187" s="169">
        <v>-74024900</v>
      </c>
      <c r="F8187" s="169">
        <v>379047000</v>
      </c>
      <c r="G8187" s="169">
        <v>-68628000</v>
      </c>
      <c r="H8187" s="169">
        <v>1032904</v>
      </c>
      <c r="I8187" s="169">
        <v>963861</v>
      </c>
      <c r="J8187" s="169">
        <v>2347167</v>
      </c>
      <c r="K8187" s="169">
        <v>359049</v>
      </c>
      <c r="L8187" s="170">
        <v>0</v>
      </c>
      <c r="M8187" s="171">
        <v>0</v>
      </c>
    </row>
    <row r="8188" spans="1:13">
      <c r="A8188" s="172">
        <v>261</v>
      </c>
      <c r="B8188" s="173" t="s">
        <v>35</v>
      </c>
      <c r="C8188" s="174">
        <v>2016</v>
      </c>
      <c r="D8188" s="175">
        <v>231833700</v>
      </c>
      <c r="E8188" s="175">
        <v>666548700</v>
      </c>
      <c r="F8188" s="175">
        <v>1531430000</v>
      </c>
      <c r="G8188" s="175">
        <v>1518726000</v>
      </c>
      <c r="H8188" s="175">
        <v>18994317</v>
      </c>
      <c r="I8188" s="175">
        <v>3471506</v>
      </c>
      <c r="J8188" s="175">
        <v>4702982</v>
      </c>
      <c r="K8188" s="175">
        <v>510664</v>
      </c>
      <c r="L8188" s="176">
        <v>0</v>
      </c>
      <c r="M8188" s="177">
        <v>0</v>
      </c>
    </row>
    <row r="8189" spans="1:13">
      <c r="A8189" s="166">
        <v>261</v>
      </c>
      <c r="B8189" s="167" t="s">
        <v>35</v>
      </c>
      <c r="C8189" s="168">
        <v>2017</v>
      </c>
      <c r="D8189" s="169">
        <v>717054900</v>
      </c>
      <c r="E8189" s="169">
        <v>1137685700</v>
      </c>
      <c r="F8189" s="169">
        <v>4478515000</v>
      </c>
      <c r="G8189" s="169">
        <v>21341894004</v>
      </c>
      <c r="H8189" s="169">
        <v>57647586</v>
      </c>
      <c r="I8189" s="169">
        <v>9608357</v>
      </c>
      <c r="J8189" s="169">
        <v>36095732</v>
      </c>
      <c r="K8189" s="169">
        <v>3723381</v>
      </c>
      <c r="L8189" s="170">
        <v>0</v>
      </c>
      <c r="M8189" s="171">
        <v>0</v>
      </c>
    </row>
    <row r="8190" spans="1:13">
      <c r="A8190" s="172">
        <v>261</v>
      </c>
      <c r="B8190" s="173" t="s">
        <v>35</v>
      </c>
      <c r="C8190" s="174">
        <v>2018</v>
      </c>
      <c r="D8190" s="175">
        <v>698402047</v>
      </c>
      <c r="E8190" s="175">
        <v>3528943200</v>
      </c>
      <c r="F8190" s="175">
        <v>9605215000</v>
      </c>
      <c r="G8190" s="175">
        <v>30185761629</v>
      </c>
      <c r="H8190" s="175">
        <v>62456286.799999997</v>
      </c>
      <c r="I8190" s="175">
        <v>17824174</v>
      </c>
      <c r="J8190" s="175">
        <v>10948510</v>
      </c>
      <c r="K8190" s="175">
        <v>4727166</v>
      </c>
      <c r="L8190" s="176">
        <v>0</v>
      </c>
      <c r="M8190" s="177">
        <v>0</v>
      </c>
    </row>
    <row r="8191" spans="1:13">
      <c r="A8191" s="166">
        <v>261</v>
      </c>
      <c r="B8191" s="167" t="s">
        <v>35</v>
      </c>
      <c r="C8191" s="168">
        <v>2019</v>
      </c>
      <c r="D8191" s="169">
        <v>814954800</v>
      </c>
      <c r="E8191" s="169">
        <v>22766000</v>
      </c>
      <c r="F8191" s="169">
        <v>4806329000</v>
      </c>
      <c r="G8191" s="169">
        <v>9423600</v>
      </c>
      <c r="H8191" s="169">
        <v>46483092</v>
      </c>
      <c r="I8191" s="169">
        <v>5139214</v>
      </c>
      <c r="J8191" s="169">
        <v>-673250</v>
      </c>
      <c r="K8191" s="169">
        <v>-37856</v>
      </c>
      <c r="L8191" s="170">
        <v>0</v>
      </c>
      <c r="M8191" s="171">
        <v>0</v>
      </c>
    </row>
    <row r="8192" spans="1:13">
      <c r="A8192" s="172">
        <v>261</v>
      </c>
      <c r="B8192" s="173" t="s">
        <v>35</v>
      </c>
      <c r="C8192" s="174">
        <v>2020</v>
      </c>
      <c r="D8192" s="175">
        <v>16382051200</v>
      </c>
      <c r="E8192" s="175">
        <v>94131306000</v>
      </c>
      <c r="F8192" s="175">
        <v>14858265400</v>
      </c>
      <c r="G8192" s="175">
        <v>177132274358</v>
      </c>
      <c r="H8192" s="175">
        <v>947040885</v>
      </c>
      <c r="I8192" s="175">
        <v>162199647</v>
      </c>
      <c r="J8192" s="175">
        <v>610749549</v>
      </c>
      <c r="K8192" s="175">
        <v>131748309</v>
      </c>
      <c r="L8192" s="176">
        <v>267765</v>
      </c>
      <c r="M8192" s="177">
        <v>35339</v>
      </c>
    </row>
    <row r="8193" spans="1:13">
      <c r="A8193" s="166">
        <v>292</v>
      </c>
      <c r="B8193" s="167" t="s">
        <v>189</v>
      </c>
      <c r="C8193" s="168">
        <v>2019</v>
      </c>
      <c r="D8193" s="169">
        <v>0</v>
      </c>
      <c r="E8193" s="169">
        <v>0</v>
      </c>
      <c r="F8193" s="169">
        <v>0</v>
      </c>
      <c r="G8193" s="169">
        <v>0</v>
      </c>
      <c r="H8193" s="169">
        <v>226099</v>
      </c>
      <c r="I8193" s="169">
        <v>17229</v>
      </c>
      <c r="J8193" s="169">
        <v>248095</v>
      </c>
      <c r="K8193" s="169">
        <v>4620</v>
      </c>
      <c r="L8193" s="170">
        <v>-71</v>
      </c>
      <c r="M8193" s="171">
        <v>3</v>
      </c>
    </row>
    <row r="8194" spans="1:13">
      <c r="A8194" s="172">
        <v>292</v>
      </c>
      <c r="B8194" s="173" t="s">
        <v>189</v>
      </c>
      <c r="C8194" s="174">
        <v>2020</v>
      </c>
      <c r="D8194" s="175">
        <v>98176000</v>
      </c>
      <c r="E8194" s="175">
        <v>657682600</v>
      </c>
      <c r="F8194" s="175">
        <v>7271100</v>
      </c>
      <c r="G8194" s="175">
        <v>93238000</v>
      </c>
      <c r="H8194" s="175">
        <v>4553332</v>
      </c>
      <c r="I8194" s="175">
        <v>739332</v>
      </c>
      <c r="J8194" s="175">
        <v>580599</v>
      </c>
      <c r="K8194" s="175">
        <v>69851</v>
      </c>
      <c r="L8194" s="176">
        <v>1664</v>
      </c>
      <c r="M8194" s="177">
        <v>103</v>
      </c>
    </row>
    <row r="8195" spans="1:13">
      <c r="A8195" s="166">
        <v>293</v>
      </c>
      <c r="B8195" s="167" t="s">
        <v>24</v>
      </c>
      <c r="C8195" s="168">
        <v>2019</v>
      </c>
      <c r="D8195" s="169">
        <v>0</v>
      </c>
      <c r="E8195" s="169">
        <v>0</v>
      </c>
      <c r="F8195" s="169">
        <v>0</v>
      </c>
      <c r="G8195" s="169">
        <v>0</v>
      </c>
      <c r="H8195" s="169">
        <v>3421872</v>
      </c>
      <c r="I8195" s="169">
        <v>121991</v>
      </c>
      <c r="J8195" s="169">
        <v>347620</v>
      </c>
      <c r="K8195" s="169">
        <v>20742</v>
      </c>
      <c r="L8195" s="170">
        <v>157</v>
      </c>
      <c r="M8195" s="171">
        <v>30</v>
      </c>
    </row>
    <row r="8196" spans="1:13">
      <c r="A8196" s="172">
        <v>293</v>
      </c>
      <c r="B8196" s="173" t="s">
        <v>24</v>
      </c>
      <c r="C8196" s="174">
        <v>2020</v>
      </c>
      <c r="D8196" s="175">
        <v>1038643200</v>
      </c>
      <c r="E8196" s="175">
        <v>6267988000</v>
      </c>
      <c r="F8196" s="175">
        <v>58632600</v>
      </c>
      <c r="G8196" s="175">
        <v>825117000</v>
      </c>
      <c r="H8196" s="175">
        <v>58236576</v>
      </c>
      <c r="I8196" s="175">
        <v>8907211</v>
      </c>
      <c r="J8196" s="175">
        <v>4662916</v>
      </c>
      <c r="K8196" s="175">
        <v>617621</v>
      </c>
      <c r="L8196" s="176">
        <v>15287</v>
      </c>
      <c r="M8196" s="177">
        <v>1105</v>
      </c>
    </row>
    <row r="8197" spans="1:13">
      <c r="A8197" s="166">
        <v>294</v>
      </c>
      <c r="B8197" s="167" t="s">
        <v>74</v>
      </c>
      <c r="C8197" s="168">
        <v>2018</v>
      </c>
      <c r="D8197" s="169">
        <v>0</v>
      </c>
      <c r="E8197" s="169">
        <v>0</v>
      </c>
      <c r="F8197" s="169">
        <v>0</v>
      </c>
      <c r="G8197" s="169">
        <v>0</v>
      </c>
      <c r="H8197" s="169">
        <v>162170</v>
      </c>
      <c r="I8197" s="169">
        <v>79681</v>
      </c>
      <c r="J8197" s="169">
        <v>31088</v>
      </c>
      <c r="K8197" s="169">
        <v>15181</v>
      </c>
      <c r="L8197" s="170">
        <v>-137</v>
      </c>
      <c r="M8197" s="171">
        <v>4</v>
      </c>
    </row>
    <row r="8198" spans="1:13">
      <c r="A8198" s="172">
        <v>294</v>
      </c>
      <c r="B8198" s="173" t="s">
        <v>74</v>
      </c>
      <c r="C8198" s="174">
        <v>2019</v>
      </c>
      <c r="D8198" s="175">
        <v>0</v>
      </c>
      <c r="E8198" s="175">
        <v>0</v>
      </c>
      <c r="F8198" s="175">
        <v>0</v>
      </c>
      <c r="G8198" s="175">
        <v>0</v>
      </c>
      <c r="H8198" s="175">
        <v>643857</v>
      </c>
      <c r="I8198" s="175">
        <v>137830</v>
      </c>
      <c r="J8198" s="175">
        <v>97036</v>
      </c>
      <c r="K8198" s="175">
        <v>19915</v>
      </c>
      <c r="L8198" s="176">
        <v>-148</v>
      </c>
      <c r="M8198" s="177">
        <v>9</v>
      </c>
    </row>
    <row r="8199" spans="1:13">
      <c r="A8199" s="166">
        <v>294</v>
      </c>
      <c r="B8199" s="167" t="s">
        <v>74</v>
      </c>
      <c r="C8199" s="168">
        <v>2020</v>
      </c>
      <c r="D8199" s="169">
        <v>173561000</v>
      </c>
      <c r="E8199" s="169">
        <v>1015626100</v>
      </c>
      <c r="F8199" s="169">
        <v>7308600</v>
      </c>
      <c r="G8199" s="169">
        <v>116309500</v>
      </c>
      <c r="H8199" s="169">
        <v>8328475</v>
      </c>
      <c r="I8199" s="169">
        <v>1267217</v>
      </c>
      <c r="J8199" s="169">
        <v>556373</v>
      </c>
      <c r="K8199" s="169">
        <v>86770</v>
      </c>
      <c r="L8199" s="170">
        <v>2951</v>
      </c>
      <c r="M8199" s="171">
        <v>180</v>
      </c>
    </row>
    <row r="8200" spans="1:13">
      <c r="A8200" s="172">
        <v>295</v>
      </c>
      <c r="B8200" s="173" t="s">
        <v>55</v>
      </c>
      <c r="C8200" s="174">
        <v>2018</v>
      </c>
      <c r="D8200" s="175">
        <v>0</v>
      </c>
      <c r="E8200" s="175">
        <v>0</v>
      </c>
      <c r="F8200" s="175">
        <v>0</v>
      </c>
      <c r="G8200" s="175">
        <v>0</v>
      </c>
      <c r="H8200" s="175">
        <v>3210975</v>
      </c>
      <c r="I8200" s="175">
        <v>1119803</v>
      </c>
      <c r="J8200" s="175">
        <v>-755200</v>
      </c>
      <c r="K8200" s="175">
        <v>665739</v>
      </c>
      <c r="L8200" s="176">
        <v>-100</v>
      </c>
      <c r="M8200" s="177">
        <v>7</v>
      </c>
    </row>
    <row r="8201" spans="1:13">
      <c r="A8201" s="166">
        <v>295</v>
      </c>
      <c r="B8201" s="167" t="s">
        <v>55</v>
      </c>
      <c r="C8201" s="168">
        <v>2019</v>
      </c>
      <c r="D8201" s="169">
        <v>0</v>
      </c>
      <c r="E8201" s="169">
        <v>0</v>
      </c>
      <c r="F8201" s="169">
        <v>0</v>
      </c>
      <c r="G8201" s="169">
        <v>0</v>
      </c>
      <c r="H8201" s="169">
        <v>5334705</v>
      </c>
      <c r="I8201" s="169">
        <v>962742</v>
      </c>
      <c r="J8201" s="169">
        <v>1059216</v>
      </c>
      <c r="K8201" s="169">
        <v>992209</v>
      </c>
      <c r="L8201" s="170">
        <v>-37</v>
      </c>
      <c r="M8201" s="171">
        <v>-8</v>
      </c>
    </row>
    <row r="8202" spans="1:13">
      <c r="A8202" s="172">
        <v>295</v>
      </c>
      <c r="B8202" s="173" t="s">
        <v>55</v>
      </c>
      <c r="C8202" s="174">
        <v>2020</v>
      </c>
      <c r="D8202" s="175">
        <v>1024351400</v>
      </c>
      <c r="E8202" s="175">
        <v>5863505600</v>
      </c>
      <c r="F8202" s="175">
        <v>415722800</v>
      </c>
      <c r="G8202" s="175">
        <v>10990166800</v>
      </c>
      <c r="H8202" s="175">
        <v>62361878</v>
      </c>
      <c r="I8202" s="175">
        <v>8900933</v>
      </c>
      <c r="J8202" s="175">
        <v>33076127</v>
      </c>
      <c r="K8202" s="175">
        <v>8240774</v>
      </c>
      <c r="L8202" s="176">
        <v>13707</v>
      </c>
      <c r="M8202" s="177">
        <v>1017</v>
      </c>
    </row>
    <row r="8203" spans="1:13">
      <c r="A8203" s="166">
        <v>296</v>
      </c>
      <c r="B8203" s="167" t="s">
        <v>43</v>
      </c>
      <c r="C8203" s="168">
        <v>2016</v>
      </c>
      <c r="D8203" s="169">
        <v>0</v>
      </c>
      <c r="E8203" s="169">
        <v>0</v>
      </c>
      <c r="F8203" s="169">
        <v>0</v>
      </c>
      <c r="G8203" s="169">
        <v>0</v>
      </c>
      <c r="H8203" s="169">
        <v>237731</v>
      </c>
      <c r="I8203" s="169">
        <v>152478</v>
      </c>
      <c r="J8203" s="169">
        <v>53927</v>
      </c>
      <c r="K8203" s="169">
        <v>6261</v>
      </c>
      <c r="L8203" s="170">
        <v>0</v>
      </c>
      <c r="M8203" s="171">
        <v>2</v>
      </c>
    </row>
    <row r="8204" spans="1:13">
      <c r="A8204" s="172">
        <v>296</v>
      </c>
      <c r="B8204" s="173" t="s">
        <v>43</v>
      </c>
      <c r="C8204" s="174">
        <v>2017</v>
      </c>
      <c r="D8204" s="175">
        <v>0</v>
      </c>
      <c r="E8204" s="175">
        <v>0</v>
      </c>
      <c r="F8204" s="175">
        <v>0</v>
      </c>
      <c r="G8204" s="175">
        <v>0</v>
      </c>
      <c r="H8204" s="175">
        <v>661697</v>
      </c>
      <c r="I8204" s="175">
        <v>210109</v>
      </c>
      <c r="J8204" s="175">
        <v>166443</v>
      </c>
      <c r="K8204" s="175">
        <v>13226</v>
      </c>
      <c r="L8204" s="176">
        <v>0</v>
      </c>
      <c r="M8204" s="177">
        <v>-2</v>
      </c>
    </row>
    <row r="8205" spans="1:13">
      <c r="A8205" s="166">
        <v>296</v>
      </c>
      <c r="B8205" s="167" t="s">
        <v>43</v>
      </c>
      <c r="C8205" s="168">
        <v>2018</v>
      </c>
      <c r="D8205" s="169">
        <v>0</v>
      </c>
      <c r="E8205" s="169">
        <v>0</v>
      </c>
      <c r="F8205" s="169">
        <v>0</v>
      </c>
      <c r="G8205" s="169">
        <v>0</v>
      </c>
      <c r="H8205" s="169">
        <v>1330760</v>
      </c>
      <c r="I8205" s="169">
        <v>183640.25</v>
      </c>
      <c r="J8205" s="169">
        <v>468519</v>
      </c>
      <c r="K8205" s="169">
        <v>11256</v>
      </c>
      <c r="L8205" s="170">
        <v>10</v>
      </c>
      <c r="M8205" s="171">
        <v>-7</v>
      </c>
    </row>
    <row r="8206" spans="1:13">
      <c r="A8206" s="172">
        <v>296</v>
      </c>
      <c r="B8206" s="173" t="s">
        <v>43</v>
      </c>
      <c r="C8206" s="174">
        <v>2019</v>
      </c>
      <c r="D8206" s="175">
        <v>0</v>
      </c>
      <c r="E8206" s="175">
        <v>0</v>
      </c>
      <c r="F8206" s="175">
        <v>0</v>
      </c>
      <c r="G8206" s="175">
        <v>0</v>
      </c>
      <c r="H8206" s="175">
        <v>940260</v>
      </c>
      <c r="I8206" s="175">
        <v>-85514.9</v>
      </c>
      <c r="J8206" s="175">
        <v>-164073</v>
      </c>
      <c r="K8206" s="175">
        <v>17278.5</v>
      </c>
      <c r="L8206" s="176">
        <v>19</v>
      </c>
      <c r="M8206" s="177">
        <v>-32</v>
      </c>
    </row>
    <row r="8207" spans="1:13">
      <c r="A8207" s="166">
        <v>296</v>
      </c>
      <c r="B8207" s="167" t="s">
        <v>43</v>
      </c>
      <c r="C8207" s="168">
        <v>2020</v>
      </c>
      <c r="D8207" s="169">
        <v>578983000</v>
      </c>
      <c r="E8207" s="169">
        <v>3140678000</v>
      </c>
      <c r="F8207" s="169">
        <v>37656100</v>
      </c>
      <c r="G8207" s="169">
        <v>364305000</v>
      </c>
      <c r="H8207" s="169">
        <v>28543894</v>
      </c>
      <c r="I8207" s="169">
        <v>3959081.9</v>
      </c>
      <c r="J8207" s="169">
        <v>2761151</v>
      </c>
      <c r="K8207" s="169">
        <v>272230</v>
      </c>
      <c r="L8207" s="170">
        <v>10137</v>
      </c>
      <c r="M8207" s="171">
        <v>642</v>
      </c>
    </row>
    <row r="8208" spans="1:13">
      <c r="A8208" s="172">
        <v>297</v>
      </c>
      <c r="B8208" s="173" t="s">
        <v>65</v>
      </c>
      <c r="C8208" s="174">
        <v>2015</v>
      </c>
      <c r="D8208" s="175">
        <v>0</v>
      </c>
      <c r="E8208" s="175">
        <v>0</v>
      </c>
      <c r="F8208" s="175">
        <v>0</v>
      </c>
      <c r="G8208" s="175">
        <v>0</v>
      </c>
      <c r="H8208" s="175">
        <v>-7667</v>
      </c>
      <c r="I8208" s="175">
        <v>177</v>
      </c>
      <c r="J8208" s="175">
        <v>82384</v>
      </c>
      <c r="K8208" s="175">
        <v>-1744</v>
      </c>
      <c r="L8208" s="176">
        <v>1</v>
      </c>
      <c r="M8208" s="177">
        <v>1</v>
      </c>
    </row>
    <row r="8209" spans="1:13">
      <c r="A8209" s="166">
        <v>297</v>
      </c>
      <c r="B8209" s="167" t="s">
        <v>65</v>
      </c>
      <c r="C8209" s="168">
        <v>2016</v>
      </c>
      <c r="D8209" s="169">
        <v>0</v>
      </c>
      <c r="E8209" s="169">
        <v>0</v>
      </c>
      <c r="F8209" s="169">
        <v>0</v>
      </c>
      <c r="G8209" s="169">
        <v>0</v>
      </c>
      <c r="H8209" s="169">
        <v>-7390</v>
      </c>
      <c r="I8209" s="169">
        <v>4908</v>
      </c>
      <c r="J8209" s="169">
        <v>-15336</v>
      </c>
      <c r="K8209" s="169">
        <v>-721</v>
      </c>
      <c r="L8209" s="170">
        <v>0</v>
      </c>
      <c r="M8209" s="171">
        <v>1</v>
      </c>
    </row>
    <row r="8210" spans="1:13">
      <c r="A8210" s="172">
        <v>297</v>
      </c>
      <c r="B8210" s="173" t="s">
        <v>65</v>
      </c>
      <c r="C8210" s="174">
        <v>2017</v>
      </c>
      <c r="D8210" s="175">
        <v>0</v>
      </c>
      <c r="E8210" s="175">
        <v>0</v>
      </c>
      <c r="F8210" s="175">
        <v>0</v>
      </c>
      <c r="G8210" s="175">
        <v>0</v>
      </c>
      <c r="H8210" s="175">
        <v>31931</v>
      </c>
      <c r="I8210" s="175">
        <v>-3461</v>
      </c>
      <c r="J8210" s="175">
        <v>14208</v>
      </c>
      <c r="K8210" s="175">
        <v>654</v>
      </c>
      <c r="L8210" s="176">
        <v>-118</v>
      </c>
      <c r="M8210" s="177">
        <v>-4</v>
      </c>
    </row>
    <row r="8211" spans="1:13">
      <c r="A8211" s="166">
        <v>297</v>
      </c>
      <c r="B8211" s="167" t="s">
        <v>65</v>
      </c>
      <c r="C8211" s="168">
        <v>2018</v>
      </c>
      <c r="D8211" s="169">
        <v>0</v>
      </c>
      <c r="E8211" s="169">
        <v>0</v>
      </c>
      <c r="F8211" s="169">
        <v>0</v>
      </c>
      <c r="G8211" s="169">
        <v>0</v>
      </c>
      <c r="H8211" s="169">
        <v>148165</v>
      </c>
      <c r="I8211" s="169">
        <v>39356</v>
      </c>
      <c r="J8211" s="169">
        <v>21856</v>
      </c>
      <c r="K8211" s="169">
        <v>434</v>
      </c>
      <c r="L8211" s="170">
        <v>-93</v>
      </c>
      <c r="M8211" s="171">
        <v>5</v>
      </c>
    </row>
    <row r="8212" spans="1:13">
      <c r="A8212" s="172">
        <v>297</v>
      </c>
      <c r="B8212" s="173" t="s">
        <v>65</v>
      </c>
      <c r="C8212" s="174">
        <v>2019</v>
      </c>
      <c r="D8212" s="175">
        <v>0</v>
      </c>
      <c r="E8212" s="175">
        <v>0</v>
      </c>
      <c r="F8212" s="175">
        <v>0</v>
      </c>
      <c r="G8212" s="175">
        <v>0</v>
      </c>
      <c r="H8212" s="175">
        <v>818598</v>
      </c>
      <c r="I8212" s="175">
        <v>78664</v>
      </c>
      <c r="J8212" s="175">
        <v>-65113</v>
      </c>
      <c r="K8212" s="175">
        <v>-4337</v>
      </c>
      <c r="L8212" s="176">
        <v>-168</v>
      </c>
      <c r="M8212" s="177">
        <v>-5</v>
      </c>
    </row>
    <row r="8213" spans="1:13">
      <c r="A8213" s="166">
        <v>297</v>
      </c>
      <c r="B8213" s="167" t="s">
        <v>65</v>
      </c>
      <c r="C8213" s="168">
        <v>2020</v>
      </c>
      <c r="D8213" s="169">
        <v>160848500</v>
      </c>
      <c r="E8213" s="169">
        <v>860116400</v>
      </c>
      <c r="F8213" s="169">
        <v>5735400</v>
      </c>
      <c r="G8213" s="169">
        <v>105230000</v>
      </c>
      <c r="H8213" s="169">
        <v>7340349</v>
      </c>
      <c r="I8213" s="169">
        <v>924318</v>
      </c>
      <c r="J8213" s="169">
        <v>447459</v>
      </c>
      <c r="K8213" s="169">
        <v>78788</v>
      </c>
      <c r="L8213" s="170">
        <v>2950</v>
      </c>
      <c r="M8213" s="171">
        <v>174</v>
      </c>
    </row>
    <row r="8214" spans="1:13">
      <c r="A8214" s="172">
        <v>298</v>
      </c>
      <c r="B8214" s="173" t="s">
        <v>101</v>
      </c>
      <c r="C8214" s="174">
        <v>2014</v>
      </c>
      <c r="D8214" s="175">
        <v>0</v>
      </c>
      <c r="E8214" s="175">
        <v>0</v>
      </c>
      <c r="F8214" s="175">
        <v>0</v>
      </c>
      <c r="G8214" s="175">
        <v>0</v>
      </c>
      <c r="H8214" s="175">
        <v>0</v>
      </c>
      <c r="I8214" s="175">
        <v>0</v>
      </c>
      <c r="J8214" s="175">
        <v>0</v>
      </c>
      <c r="K8214" s="175">
        <v>0</v>
      </c>
      <c r="L8214" s="176">
        <v>-1</v>
      </c>
      <c r="M8214" s="177">
        <v>0</v>
      </c>
    </row>
    <row r="8215" spans="1:13">
      <c r="A8215" s="166">
        <v>298</v>
      </c>
      <c r="B8215" s="167" t="s">
        <v>101</v>
      </c>
      <c r="C8215" s="168">
        <v>2015</v>
      </c>
      <c r="D8215" s="169">
        <v>0</v>
      </c>
      <c r="E8215" s="169">
        <v>0</v>
      </c>
      <c r="F8215" s="169">
        <v>0</v>
      </c>
      <c r="G8215" s="169">
        <v>0</v>
      </c>
      <c r="H8215" s="169">
        <v>-6857</v>
      </c>
      <c r="I8215" s="169">
        <v>13513</v>
      </c>
      <c r="J8215" s="169">
        <v>0</v>
      </c>
      <c r="K8215" s="169">
        <v>0</v>
      </c>
      <c r="L8215" s="170">
        <v>-2</v>
      </c>
      <c r="M8215" s="171">
        <v>0</v>
      </c>
    </row>
    <row r="8216" spans="1:13">
      <c r="A8216" s="172">
        <v>298</v>
      </c>
      <c r="B8216" s="173" t="s">
        <v>101</v>
      </c>
      <c r="C8216" s="174">
        <v>2016</v>
      </c>
      <c r="D8216" s="175">
        <v>0</v>
      </c>
      <c r="E8216" s="175">
        <v>0</v>
      </c>
      <c r="F8216" s="175">
        <v>0</v>
      </c>
      <c r="G8216" s="175">
        <v>0</v>
      </c>
      <c r="H8216" s="175">
        <v>3777</v>
      </c>
      <c r="I8216" s="175">
        <v>11253</v>
      </c>
      <c r="J8216" s="175">
        <v>28144</v>
      </c>
      <c r="K8216" s="175">
        <v>60</v>
      </c>
      <c r="L8216" s="176">
        <v>-4</v>
      </c>
      <c r="M8216" s="177">
        <v>0</v>
      </c>
    </row>
    <row r="8217" spans="1:13">
      <c r="A8217" s="166">
        <v>298</v>
      </c>
      <c r="B8217" s="167" t="s">
        <v>101</v>
      </c>
      <c r="C8217" s="168">
        <v>2017</v>
      </c>
      <c r="D8217" s="169">
        <v>0</v>
      </c>
      <c r="E8217" s="169">
        <v>0</v>
      </c>
      <c r="F8217" s="169">
        <v>0</v>
      </c>
      <c r="G8217" s="169">
        <v>0</v>
      </c>
      <c r="H8217" s="169">
        <v>10928</v>
      </c>
      <c r="I8217" s="169">
        <v>54106</v>
      </c>
      <c r="J8217" s="169">
        <v>-16408</v>
      </c>
      <c r="K8217" s="169">
        <v>-34</v>
      </c>
      <c r="L8217" s="170">
        <v>35</v>
      </c>
      <c r="M8217" s="171">
        <v>7</v>
      </c>
    </row>
    <row r="8218" spans="1:13">
      <c r="A8218" s="172">
        <v>298</v>
      </c>
      <c r="B8218" s="173" t="s">
        <v>101</v>
      </c>
      <c r="C8218" s="174">
        <v>2018</v>
      </c>
      <c r="D8218" s="175">
        <v>0</v>
      </c>
      <c r="E8218" s="175">
        <v>0</v>
      </c>
      <c r="F8218" s="175">
        <v>0</v>
      </c>
      <c r="G8218" s="175">
        <v>0</v>
      </c>
      <c r="H8218" s="175">
        <v>230058</v>
      </c>
      <c r="I8218" s="175">
        <v>126188</v>
      </c>
      <c r="J8218" s="175">
        <v>49240</v>
      </c>
      <c r="K8218" s="175">
        <v>4981</v>
      </c>
      <c r="L8218" s="176">
        <v>-16</v>
      </c>
      <c r="M8218" s="177">
        <v>19</v>
      </c>
    </row>
    <row r="8219" spans="1:13">
      <c r="A8219" s="166">
        <v>298</v>
      </c>
      <c r="B8219" s="167" t="s">
        <v>101</v>
      </c>
      <c r="C8219" s="168">
        <v>2019</v>
      </c>
      <c r="D8219" s="169">
        <v>0</v>
      </c>
      <c r="E8219" s="169">
        <v>0</v>
      </c>
      <c r="F8219" s="169">
        <v>0</v>
      </c>
      <c r="G8219" s="169">
        <v>0</v>
      </c>
      <c r="H8219" s="169">
        <v>1111422</v>
      </c>
      <c r="I8219" s="169">
        <v>185521</v>
      </c>
      <c r="J8219" s="169">
        <v>57901</v>
      </c>
      <c r="K8219" s="169">
        <v>9303</v>
      </c>
      <c r="L8219" s="170">
        <v>-138</v>
      </c>
      <c r="M8219" s="171">
        <v>6</v>
      </c>
    </row>
    <row r="8220" spans="1:13">
      <c r="A8220" s="184">
        <v>298</v>
      </c>
      <c r="B8220" s="185" t="s">
        <v>101</v>
      </c>
      <c r="C8220" s="186">
        <v>2020</v>
      </c>
      <c r="D8220" s="187">
        <v>279815200</v>
      </c>
      <c r="E8220" s="187">
        <v>1633065800</v>
      </c>
      <c r="F8220" s="187">
        <v>3443800</v>
      </c>
      <c r="G8220" s="187">
        <v>52624000</v>
      </c>
      <c r="H8220" s="187">
        <v>14933588</v>
      </c>
      <c r="I8220" s="187">
        <v>1857823</v>
      </c>
      <c r="J8220" s="187">
        <v>275504</v>
      </c>
      <c r="K8220" s="187">
        <v>39116</v>
      </c>
      <c r="L8220" s="188">
        <v>3848</v>
      </c>
      <c r="M8220" s="189">
        <v>229</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M8223"/>
  <sheetViews>
    <sheetView workbookViewId="0"/>
  </sheetViews>
  <sheetFormatPr baseColWidth="10" defaultRowHeight="12.75"/>
  <cols>
    <col min="4" max="13" width="17.28515625" customWidth="1"/>
  </cols>
  <sheetData>
    <row r="1" spans="1:13">
      <c r="D1" s="3">
        <f>D8223-D2</f>
        <v>0</v>
      </c>
      <c r="E1" s="3">
        <f t="shared" ref="E1:M1" si="0">E8223-E2</f>
        <v>0</v>
      </c>
      <c r="F1" s="3">
        <f t="shared" si="0"/>
        <v>0</v>
      </c>
      <c r="G1" s="3">
        <f t="shared" si="0"/>
        <v>0</v>
      </c>
      <c r="H1" s="3">
        <f t="shared" si="0"/>
        <v>0</v>
      </c>
      <c r="I1" s="3">
        <f t="shared" si="0"/>
        <v>0</v>
      </c>
      <c r="J1" s="3">
        <f t="shared" si="0"/>
        <v>0</v>
      </c>
      <c r="K1" s="3">
        <f t="shared" si="0"/>
        <v>0</v>
      </c>
      <c r="L1" s="3">
        <f t="shared" si="0"/>
        <v>0</v>
      </c>
      <c r="M1" s="3">
        <f t="shared" si="0"/>
        <v>0</v>
      </c>
    </row>
    <row r="2" spans="1:13">
      <c r="A2" t="s">
        <v>0</v>
      </c>
      <c r="D2" s="1">
        <f>SUM(D6:D8221)</f>
        <v>197587024695.85001</v>
      </c>
      <c r="E2" s="1">
        <f t="shared" ref="E2:M2" si="1">SUM(E6:E8221)</f>
        <v>1362465667615</v>
      </c>
      <c r="F2" s="1">
        <f t="shared" si="1"/>
        <v>110838773077</v>
      </c>
      <c r="G2" s="1">
        <f t="shared" si="1"/>
        <v>864691620659</v>
      </c>
      <c r="H2" s="1">
        <f t="shared" si="1"/>
        <v>12746701561.470007</v>
      </c>
      <c r="I2" s="1">
        <f t="shared" si="1"/>
        <v>2759490432.8999987</v>
      </c>
      <c r="J2" s="1">
        <f t="shared" si="1"/>
        <v>3566534012.1699996</v>
      </c>
      <c r="K2" s="1">
        <f t="shared" si="1"/>
        <v>604740532.82999992</v>
      </c>
      <c r="L2" s="1">
        <f t="shared" si="1"/>
        <v>2817021</v>
      </c>
      <c r="M2" s="1">
        <f t="shared" si="1"/>
        <v>265283</v>
      </c>
    </row>
    <row r="3" spans="1:13">
      <c r="D3" t="s">
        <v>1</v>
      </c>
      <c r="E3" t="s">
        <v>2</v>
      </c>
      <c r="F3" t="s">
        <v>3</v>
      </c>
      <c r="G3" t="s">
        <v>2</v>
      </c>
      <c r="H3" t="s">
        <v>1</v>
      </c>
      <c r="I3" t="s">
        <v>2</v>
      </c>
      <c r="J3" t="s">
        <v>3</v>
      </c>
      <c r="K3" t="s">
        <v>2</v>
      </c>
      <c r="L3" t="s">
        <v>4</v>
      </c>
      <c r="M3" t="s">
        <v>5</v>
      </c>
    </row>
    <row r="4" spans="1:13">
      <c r="A4" t="s">
        <v>6</v>
      </c>
      <c r="B4" t="s">
        <v>7</v>
      </c>
      <c r="C4" t="s">
        <v>8</v>
      </c>
      <c r="D4" t="s">
        <v>9</v>
      </c>
      <c r="E4" t="s">
        <v>10</v>
      </c>
      <c r="F4" t="s">
        <v>11</v>
      </c>
      <c r="G4" t="s">
        <v>12</v>
      </c>
      <c r="H4" t="s">
        <v>13</v>
      </c>
      <c r="I4" t="s">
        <v>14</v>
      </c>
      <c r="J4" t="s">
        <v>15</v>
      </c>
      <c r="K4" t="s">
        <v>16</v>
      </c>
      <c r="L4" t="s">
        <v>17</v>
      </c>
      <c r="M4" t="s">
        <v>18</v>
      </c>
    </row>
    <row r="6" spans="1:13">
      <c r="A6">
        <v>1</v>
      </c>
      <c r="B6" t="s">
        <v>127</v>
      </c>
      <c r="C6">
        <v>2003</v>
      </c>
      <c r="D6">
        <v>0</v>
      </c>
      <c r="E6">
        <v>0</v>
      </c>
      <c r="F6">
        <v>0</v>
      </c>
      <c r="G6">
        <v>0</v>
      </c>
      <c r="H6">
        <v>-3000</v>
      </c>
      <c r="I6">
        <v>0</v>
      </c>
      <c r="J6">
        <v>0</v>
      </c>
      <c r="K6">
        <v>0</v>
      </c>
      <c r="L6">
        <v>0</v>
      </c>
      <c r="M6">
        <v>0</v>
      </c>
    </row>
    <row r="7" spans="1:13">
      <c r="A7">
        <v>1</v>
      </c>
      <c r="B7" t="s">
        <v>127</v>
      </c>
      <c r="C7">
        <v>2006</v>
      </c>
      <c r="D7">
        <v>0</v>
      </c>
      <c r="E7">
        <v>0</v>
      </c>
      <c r="F7">
        <v>0</v>
      </c>
      <c r="G7">
        <v>0</v>
      </c>
      <c r="H7">
        <v>0</v>
      </c>
      <c r="I7">
        <v>0</v>
      </c>
      <c r="J7">
        <v>0</v>
      </c>
      <c r="K7">
        <v>0</v>
      </c>
      <c r="L7">
        <v>0</v>
      </c>
      <c r="M7">
        <v>0</v>
      </c>
    </row>
    <row r="8" spans="1:13">
      <c r="A8">
        <v>1</v>
      </c>
      <c r="B8" t="s">
        <v>127</v>
      </c>
      <c r="C8">
        <v>2007</v>
      </c>
      <c r="D8">
        <v>0</v>
      </c>
      <c r="E8">
        <v>0</v>
      </c>
      <c r="F8">
        <v>0</v>
      </c>
      <c r="G8">
        <v>0</v>
      </c>
      <c r="H8">
        <v>0</v>
      </c>
      <c r="I8">
        <v>0</v>
      </c>
      <c r="J8">
        <v>0</v>
      </c>
      <c r="K8">
        <v>0</v>
      </c>
      <c r="L8">
        <v>0</v>
      </c>
      <c r="M8">
        <v>0</v>
      </c>
    </row>
    <row r="9" spans="1:13">
      <c r="A9">
        <v>1</v>
      </c>
      <c r="B9" t="s">
        <v>127</v>
      </c>
      <c r="C9">
        <v>2012</v>
      </c>
      <c r="D9">
        <v>0</v>
      </c>
      <c r="E9">
        <v>0</v>
      </c>
      <c r="F9">
        <v>0</v>
      </c>
      <c r="G9">
        <v>0</v>
      </c>
      <c r="H9">
        <v>-546</v>
      </c>
      <c r="I9">
        <v>0</v>
      </c>
      <c r="J9">
        <v>0</v>
      </c>
      <c r="K9">
        <v>0</v>
      </c>
      <c r="L9">
        <v>0</v>
      </c>
      <c r="M9">
        <v>0</v>
      </c>
    </row>
    <row r="10" spans="1:13">
      <c r="A10">
        <v>1</v>
      </c>
      <c r="B10" t="s">
        <v>127</v>
      </c>
      <c r="C10">
        <v>2013</v>
      </c>
      <c r="D10">
        <v>0</v>
      </c>
      <c r="E10">
        <v>0</v>
      </c>
      <c r="F10">
        <v>0</v>
      </c>
      <c r="G10">
        <v>0</v>
      </c>
      <c r="H10">
        <v>29927</v>
      </c>
      <c r="I10">
        <v>6600</v>
      </c>
      <c r="J10">
        <v>0</v>
      </c>
      <c r="K10">
        <v>0</v>
      </c>
      <c r="L10">
        <v>0</v>
      </c>
      <c r="M10">
        <v>0</v>
      </c>
    </row>
    <row r="11" spans="1:13">
      <c r="A11">
        <v>1</v>
      </c>
      <c r="B11" t="s">
        <v>127</v>
      </c>
      <c r="C11">
        <v>2014</v>
      </c>
      <c r="D11">
        <v>0</v>
      </c>
      <c r="E11">
        <v>0</v>
      </c>
      <c r="F11">
        <v>0</v>
      </c>
      <c r="G11">
        <v>0</v>
      </c>
      <c r="H11">
        <v>-75837</v>
      </c>
      <c r="I11">
        <v>7640</v>
      </c>
      <c r="J11">
        <v>0</v>
      </c>
      <c r="K11">
        <v>0</v>
      </c>
      <c r="L11">
        <v>0</v>
      </c>
      <c r="M11">
        <v>0</v>
      </c>
    </row>
    <row r="12" spans="1:13">
      <c r="A12">
        <v>1</v>
      </c>
      <c r="B12" t="s">
        <v>127</v>
      </c>
      <c r="C12">
        <v>2015</v>
      </c>
      <c r="D12">
        <v>0</v>
      </c>
      <c r="E12">
        <v>0</v>
      </c>
      <c r="F12">
        <v>0</v>
      </c>
      <c r="G12">
        <v>0</v>
      </c>
      <c r="H12">
        <v>6810</v>
      </c>
      <c r="I12">
        <v>27939</v>
      </c>
      <c r="J12">
        <v>0</v>
      </c>
      <c r="K12">
        <v>0</v>
      </c>
      <c r="L12">
        <v>0</v>
      </c>
      <c r="M12">
        <v>0</v>
      </c>
    </row>
    <row r="13" spans="1:13">
      <c r="A13">
        <v>1</v>
      </c>
      <c r="B13" t="s">
        <v>127</v>
      </c>
      <c r="C13">
        <v>2016</v>
      </c>
      <c r="D13">
        <v>0</v>
      </c>
      <c r="E13">
        <v>0</v>
      </c>
      <c r="F13">
        <v>0</v>
      </c>
      <c r="G13">
        <v>0</v>
      </c>
      <c r="H13">
        <v>17701</v>
      </c>
      <c r="I13">
        <v>43762</v>
      </c>
      <c r="J13">
        <v>0</v>
      </c>
      <c r="K13">
        <v>0</v>
      </c>
      <c r="L13">
        <v>0</v>
      </c>
      <c r="M13">
        <v>0</v>
      </c>
    </row>
    <row r="14" spans="1:13">
      <c r="A14">
        <v>1</v>
      </c>
      <c r="B14" t="s">
        <v>127</v>
      </c>
      <c r="C14">
        <v>2017</v>
      </c>
      <c r="D14">
        <v>0</v>
      </c>
      <c r="E14">
        <v>0</v>
      </c>
      <c r="F14">
        <v>0</v>
      </c>
      <c r="G14">
        <v>0</v>
      </c>
      <c r="H14">
        <v>67651</v>
      </c>
      <c r="I14">
        <v>35352</v>
      </c>
      <c r="J14">
        <v>0</v>
      </c>
      <c r="K14">
        <v>0</v>
      </c>
      <c r="L14">
        <v>0</v>
      </c>
      <c r="M14">
        <v>0</v>
      </c>
    </row>
    <row r="15" spans="1:13">
      <c r="A15">
        <v>1</v>
      </c>
      <c r="B15" t="s">
        <v>127</v>
      </c>
      <c r="C15">
        <v>2018</v>
      </c>
      <c r="D15">
        <v>0</v>
      </c>
      <c r="E15">
        <v>0</v>
      </c>
      <c r="F15">
        <v>0</v>
      </c>
      <c r="G15">
        <v>0</v>
      </c>
      <c r="H15">
        <v>120452</v>
      </c>
      <c r="I15">
        <v>32177.3</v>
      </c>
      <c r="J15">
        <v>0</v>
      </c>
      <c r="K15">
        <v>0</v>
      </c>
      <c r="L15">
        <v>0</v>
      </c>
      <c r="M15">
        <v>0</v>
      </c>
    </row>
    <row r="16" spans="1:13">
      <c r="A16">
        <v>1</v>
      </c>
      <c r="B16" t="s">
        <v>127</v>
      </c>
      <c r="C16">
        <v>2019</v>
      </c>
      <c r="D16">
        <v>0</v>
      </c>
      <c r="E16">
        <v>0</v>
      </c>
      <c r="F16">
        <v>0</v>
      </c>
      <c r="G16">
        <v>0</v>
      </c>
      <c r="H16">
        <v>202712</v>
      </c>
      <c r="I16">
        <v>7983.15</v>
      </c>
      <c r="J16">
        <v>18720</v>
      </c>
      <c r="K16">
        <v>1823</v>
      </c>
      <c r="L16">
        <v>1</v>
      </c>
      <c r="M16">
        <v>0</v>
      </c>
    </row>
    <row r="17" spans="1:13">
      <c r="A17">
        <v>1</v>
      </c>
      <c r="B17" t="s">
        <v>127</v>
      </c>
      <c r="C17">
        <v>2020</v>
      </c>
      <c r="D17">
        <v>0</v>
      </c>
      <c r="E17">
        <v>0</v>
      </c>
      <c r="F17">
        <v>0</v>
      </c>
      <c r="G17">
        <v>0</v>
      </c>
      <c r="H17">
        <v>284077</v>
      </c>
      <c r="I17">
        <v>96843.3</v>
      </c>
      <c r="J17">
        <v>47408</v>
      </c>
      <c r="K17">
        <v>1097</v>
      </c>
      <c r="L17">
        <v>-1</v>
      </c>
      <c r="M17">
        <v>-1</v>
      </c>
    </row>
    <row r="18" spans="1:13">
      <c r="A18">
        <v>1</v>
      </c>
      <c r="B18" t="s">
        <v>127</v>
      </c>
      <c r="C18">
        <v>2021</v>
      </c>
      <c r="D18">
        <v>0</v>
      </c>
      <c r="E18">
        <v>0</v>
      </c>
      <c r="F18">
        <v>0</v>
      </c>
      <c r="G18">
        <v>0</v>
      </c>
      <c r="H18">
        <v>143872</v>
      </c>
      <c r="I18">
        <v>64340.45</v>
      </c>
      <c r="J18">
        <v>17185</v>
      </c>
      <c r="K18">
        <v>542</v>
      </c>
      <c r="L18">
        <v>1</v>
      </c>
      <c r="M18">
        <v>-5</v>
      </c>
    </row>
    <row r="19" spans="1:13">
      <c r="A19">
        <v>1</v>
      </c>
      <c r="B19" t="s">
        <v>127</v>
      </c>
      <c r="C19">
        <v>2022</v>
      </c>
      <c r="D19">
        <v>102471800</v>
      </c>
      <c r="E19">
        <v>1021934000</v>
      </c>
      <c r="F19">
        <v>1684000</v>
      </c>
      <c r="G19">
        <v>20287000</v>
      </c>
      <c r="H19">
        <v>6298055.9500000002</v>
      </c>
      <c r="I19">
        <v>1816259</v>
      </c>
      <c r="J19">
        <v>116701.25</v>
      </c>
      <c r="K19">
        <v>14980.7</v>
      </c>
      <c r="L19">
        <v>1232</v>
      </c>
      <c r="M19">
        <v>76</v>
      </c>
    </row>
    <row r="20" spans="1:13">
      <c r="A20">
        <v>1</v>
      </c>
      <c r="B20" t="s">
        <v>127</v>
      </c>
      <c r="C20">
        <v>2009</v>
      </c>
      <c r="D20">
        <v>0</v>
      </c>
      <c r="E20">
        <v>0</v>
      </c>
      <c r="F20">
        <v>0</v>
      </c>
      <c r="G20">
        <v>0</v>
      </c>
      <c r="H20">
        <v>-1500</v>
      </c>
      <c r="I20">
        <v>0</v>
      </c>
      <c r="J20">
        <v>0</v>
      </c>
      <c r="K20">
        <v>0</v>
      </c>
      <c r="L20">
        <v>0</v>
      </c>
      <c r="M20">
        <v>0</v>
      </c>
    </row>
    <row r="21" spans="1:13">
      <c r="A21">
        <v>1</v>
      </c>
      <c r="B21" t="s">
        <v>127</v>
      </c>
      <c r="C21">
        <v>2011</v>
      </c>
      <c r="D21">
        <v>0</v>
      </c>
      <c r="E21">
        <v>0</v>
      </c>
      <c r="F21">
        <v>0</v>
      </c>
      <c r="G21">
        <v>0</v>
      </c>
      <c r="H21">
        <v>0</v>
      </c>
      <c r="I21">
        <v>0</v>
      </c>
      <c r="J21">
        <v>0</v>
      </c>
      <c r="K21">
        <v>0</v>
      </c>
      <c r="L21">
        <v>0</v>
      </c>
      <c r="M21">
        <v>0</v>
      </c>
    </row>
    <row r="22" spans="1:13">
      <c r="A22">
        <v>1</v>
      </c>
      <c r="B22" t="s">
        <v>127</v>
      </c>
      <c r="C22">
        <v>2012</v>
      </c>
      <c r="D22">
        <v>0</v>
      </c>
      <c r="E22">
        <v>0</v>
      </c>
      <c r="F22">
        <v>0</v>
      </c>
      <c r="G22">
        <v>0</v>
      </c>
      <c r="H22">
        <v>-400</v>
      </c>
      <c r="I22">
        <v>0</v>
      </c>
      <c r="J22">
        <v>0</v>
      </c>
      <c r="K22">
        <v>0</v>
      </c>
      <c r="L22">
        <v>0</v>
      </c>
      <c r="M22">
        <v>0</v>
      </c>
    </row>
    <row r="23" spans="1:13">
      <c r="A23">
        <v>1</v>
      </c>
      <c r="B23" t="s">
        <v>127</v>
      </c>
      <c r="C23">
        <v>2013</v>
      </c>
      <c r="D23">
        <v>0</v>
      </c>
      <c r="E23">
        <v>0</v>
      </c>
      <c r="F23">
        <v>0</v>
      </c>
      <c r="G23">
        <v>0</v>
      </c>
      <c r="H23">
        <v>0</v>
      </c>
      <c r="I23">
        <v>0</v>
      </c>
      <c r="J23">
        <v>0</v>
      </c>
      <c r="K23">
        <v>0</v>
      </c>
      <c r="L23">
        <v>0</v>
      </c>
      <c r="M23">
        <v>0</v>
      </c>
    </row>
    <row r="24" spans="1:13">
      <c r="A24">
        <v>1</v>
      </c>
      <c r="B24" t="s">
        <v>127</v>
      </c>
      <c r="C24">
        <v>2014</v>
      </c>
      <c r="D24">
        <v>0</v>
      </c>
      <c r="E24">
        <v>0</v>
      </c>
      <c r="F24">
        <v>0</v>
      </c>
      <c r="G24">
        <v>0</v>
      </c>
      <c r="H24">
        <v>0</v>
      </c>
      <c r="I24">
        <v>0</v>
      </c>
      <c r="J24">
        <v>0</v>
      </c>
      <c r="K24">
        <v>0</v>
      </c>
      <c r="L24">
        <v>0</v>
      </c>
      <c r="M24">
        <v>0</v>
      </c>
    </row>
    <row r="25" spans="1:13">
      <c r="A25">
        <v>1</v>
      </c>
      <c r="B25" t="s">
        <v>127</v>
      </c>
      <c r="C25">
        <v>2015</v>
      </c>
      <c r="D25">
        <v>0</v>
      </c>
      <c r="E25">
        <v>0</v>
      </c>
      <c r="F25">
        <v>0</v>
      </c>
      <c r="G25">
        <v>0</v>
      </c>
      <c r="H25">
        <v>-876</v>
      </c>
      <c r="I25">
        <v>-150</v>
      </c>
      <c r="J25">
        <v>0</v>
      </c>
      <c r="K25">
        <v>0</v>
      </c>
      <c r="L25">
        <v>0</v>
      </c>
      <c r="M25">
        <v>0</v>
      </c>
    </row>
    <row r="26" spans="1:13">
      <c r="A26">
        <v>1</v>
      </c>
      <c r="B26" t="s">
        <v>127</v>
      </c>
      <c r="C26">
        <v>2016</v>
      </c>
      <c r="D26">
        <v>0</v>
      </c>
      <c r="E26">
        <v>0</v>
      </c>
      <c r="F26">
        <v>0</v>
      </c>
      <c r="G26">
        <v>0</v>
      </c>
      <c r="H26">
        <v>-46739</v>
      </c>
      <c r="I26">
        <v>14767.25</v>
      </c>
      <c r="J26">
        <v>0</v>
      </c>
      <c r="K26">
        <v>0</v>
      </c>
      <c r="L26">
        <v>0</v>
      </c>
      <c r="M26">
        <v>0</v>
      </c>
    </row>
    <row r="27" spans="1:13">
      <c r="A27">
        <v>1</v>
      </c>
      <c r="B27" t="s">
        <v>127</v>
      </c>
      <c r="C27">
        <v>2017</v>
      </c>
      <c r="D27">
        <v>0</v>
      </c>
      <c r="E27">
        <v>0</v>
      </c>
      <c r="F27">
        <v>0</v>
      </c>
      <c r="G27">
        <v>0</v>
      </c>
      <c r="H27">
        <v>134176</v>
      </c>
      <c r="I27">
        <v>254719.5</v>
      </c>
      <c r="J27">
        <v>0</v>
      </c>
      <c r="K27">
        <v>0</v>
      </c>
      <c r="L27">
        <v>0</v>
      </c>
      <c r="M27">
        <v>0</v>
      </c>
    </row>
    <row r="28" spans="1:13">
      <c r="A28">
        <v>1</v>
      </c>
      <c r="B28" t="s">
        <v>127</v>
      </c>
      <c r="C28">
        <v>2018</v>
      </c>
      <c r="D28">
        <v>0</v>
      </c>
      <c r="E28">
        <v>0</v>
      </c>
      <c r="F28">
        <v>0</v>
      </c>
      <c r="G28">
        <v>0</v>
      </c>
      <c r="H28">
        <v>27138</v>
      </c>
      <c r="I28">
        <v>40704</v>
      </c>
      <c r="J28">
        <v>1136</v>
      </c>
      <c r="K28">
        <v>-163</v>
      </c>
      <c r="L28">
        <v>-1</v>
      </c>
      <c r="M28">
        <v>0</v>
      </c>
    </row>
    <row r="29" spans="1:13">
      <c r="A29">
        <v>1</v>
      </c>
      <c r="B29" t="s">
        <v>127</v>
      </c>
      <c r="C29">
        <v>2019</v>
      </c>
      <c r="D29">
        <v>0</v>
      </c>
      <c r="E29">
        <v>0</v>
      </c>
      <c r="F29">
        <v>0</v>
      </c>
      <c r="G29">
        <v>0</v>
      </c>
      <c r="H29">
        <v>411770</v>
      </c>
      <c r="I29">
        <v>96455.4</v>
      </c>
      <c r="J29">
        <v>4888</v>
      </c>
      <c r="K29">
        <v>-1277</v>
      </c>
      <c r="L29">
        <v>-2</v>
      </c>
      <c r="M29">
        <v>2</v>
      </c>
    </row>
    <row r="30" spans="1:13">
      <c r="A30">
        <v>1</v>
      </c>
      <c r="B30" t="s">
        <v>127</v>
      </c>
      <c r="C30">
        <v>2020</v>
      </c>
      <c r="D30">
        <v>0</v>
      </c>
      <c r="E30">
        <v>0</v>
      </c>
      <c r="F30">
        <v>0</v>
      </c>
      <c r="G30">
        <v>0</v>
      </c>
      <c r="H30">
        <v>171502</v>
      </c>
      <c r="I30">
        <v>36962.9</v>
      </c>
      <c r="J30">
        <v>3648</v>
      </c>
      <c r="K30">
        <v>190</v>
      </c>
      <c r="L30">
        <v>4</v>
      </c>
      <c r="M30">
        <v>0</v>
      </c>
    </row>
    <row r="31" spans="1:13">
      <c r="A31">
        <v>1</v>
      </c>
      <c r="B31" t="s">
        <v>127</v>
      </c>
      <c r="C31">
        <v>2021</v>
      </c>
      <c r="D31">
        <v>103747000</v>
      </c>
      <c r="E31">
        <v>940122000</v>
      </c>
      <c r="F31">
        <v>1508500</v>
      </c>
      <c r="G31">
        <v>20050000</v>
      </c>
      <c r="H31">
        <v>6490089</v>
      </c>
      <c r="I31">
        <v>1632989.05</v>
      </c>
      <c r="J31">
        <v>105595</v>
      </c>
      <c r="K31">
        <v>14972</v>
      </c>
      <c r="L31">
        <v>1245</v>
      </c>
      <c r="M31">
        <v>77</v>
      </c>
    </row>
    <row r="32" spans="1:13">
      <c r="A32">
        <v>1</v>
      </c>
      <c r="B32" t="s">
        <v>127</v>
      </c>
      <c r="C32">
        <v>2003</v>
      </c>
      <c r="D32">
        <v>0</v>
      </c>
      <c r="E32">
        <v>0</v>
      </c>
      <c r="F32">
        <v>0</v>
      </c>
      <c r="G32">
        <v>0</v>
      </c>
      <c r="H32">
        <v>0</v>
      </c>
      <c r="I32">
        <v>0</v>
      </c>
      <c r="J32">
        <v>0</v>
      </c>
      <c r="K32">
        <v>0</v>
      </c>
      <c r="L32">
        <v>0</v>
      </c>
      <c r="M32">
        <v>0</v>
      </c>
    </row>
    <row r="33" spans="1:13">
      <c r="A33">
        <v>1</v>
      </c>
      <c r="B33" t="s">
        <v>127</v>
      </c>
      <c r="C33">
        <v>2013</v>
      </c>
      <c r="D33">
        <v>0</v>
      </c>
      <c r="E33">
        <v>0</v>
      </c>
      <c r="F33">
        <v>0</v>
      </c>
      <c r="G33">
        <v>0</v>
      </c>
      <c r="H33">
        <v>0</v>
      </c>
      <c r="I33">
        <v>0</v>
      </c>
      <c r="J33">
        <v>0</v>
      </c>
      <c r="K33">
        <v>0</v>
      </c>
      <c r="L33">
        <v>0</v>
      </c>
      <c r="M33">
        <v>0</v>
      </c>
    </row>
    <row r="34" spans="1:13">
      <c r="A34">
        <v>1</v>
      </c>
      <c r="B34" t="s">
        <v>127</v>
      </c>
      <c r="C34">
        <v>2014</v>
      </c>
      <c r="D34">
        <v>0</v>
      </c>
      <c r="E34">
        <v>0</v>
      </c>
      <c r="F34">
        <v>0</v>
      </c>
      <c r="G34">
        <v>0</v>
      </c>
      <c r="H34">
        <v>-34064</v>
      </c>
      <c r="I34">
        <v>429</v>
      </c>
      <c r="J34">
        <v>-17216</v>
      </c>
      <c r="K34">
        <v>-482</v>
      </c>
      <c r="L34">
        <v>0</v>
      </c>
      <c r="M34">
        <v>0</v>
      </c>
    </row>
    <row r="35" spans="1:13">
      <c r="A35">
        <v>1</v>
      </c>
      <c r="B35" t="s">
        <v>127</v>
      </c>
      <c r="C35">
        <v>2015</v>
      </c>
      <c r="D35">
        <v>0</v>
      </c>
      <c r="E35">
        <v>0</v>
      </c>
      <c r="F35">
        <v>0</v>
      </c>
      <c r="G35">
        <v>0</v>
      </c>
      <c r="H35">
        <v>17185</v>
      </c>
      <c r="I35">
        <v>3279</v>
      </c>
      <c r="J35">
        <v>-5160</v>
      </c>
      <c r="K35">
        <v>-125</v>
      </c>
      <c r="L35">
        <v>0</v>
      </c>
      <c r="M35">
        <v>0</v>
      </c>
    </row>
    <row r="36" spans="1:13">
      <c r="A36">
        <v>1</v>
      </c>
      <c r="B36" t="s">
        <v>127</v>
      </c>
      <c r="C36">
        <v>2016</v>
      </c>
      <c r="D36">
        <v>0</v>
      </c>
      <c r="E36">
        <v>0</v>
      </c>
      <c r="F36">
        <v>0</v>
      </c>
      <c r="G36">
        <v>0</v>
      </c>
      <c r="H36">
        <v>24018</v>
      </c>
      <c r="I36">
        <v>-3835</v>
      </c>
      <c r="J36">
        <v>0</v>
      </c>
      <c r="K36">
        <v>0</v>
      </c>
      <c r="L36">
        <v>0</v>
      </c>
      <c r="M36">
        <v>1</v>
      </c>
    </row>
    <row r="37" spans="1:13">
      <c r="A37">
        <v>1</v>
      </c>
      <c r="B37" t="s">
        <v>127</v>
      </c>
      <c r="C37">
        <v>2017</v>
      </c>
      <c r="D37">
        <v>0</v>
      </c>
      <c r="E37">
        <v>0</v>
      </c>
      <c r="F37">
        <v>0</v>
      </c>
      <c r="G37">
        <v>0</v>
      </c>
      <c r="H37">
        <v>296328</v>
      </c>
      <c r="I37">
        <v>104995.95</v>
      </c>
      <c r="J37">
        <v>-2632</v>
      </c>
      <c r="K37">
        <v>-107</v>
      </c>
      <c r="L37">
        <v>0</v>
      </c>
      <c r="M37">
        <v>0</v>
      </c>
    </row>
    <row r="38" spans="1:13">
      <c r="A38">
        <v>1</v>
      </c>
      <c r="B38" t="s">
        <v>127</v>
      </c>
      <c r="C38">
        <v>2018</v>
      </c>
      <c r="D38">
        <v>0</v>
      </c>
      <c r="E38">
        <v>0</v>
      </c>
      <c r="F38">
        <v>0</v>
      </c>
      <c r="G38">
        <v>0</v>
      </c>
      <c r="H38">
        <v>380504</v>
      </c>
      <c r="I38">
        <v>134070.15</v>
      </c>
      <c r="J38">
        <v>4152</v>
      </c>
      <c r="K38">
        <v>-1536</v>
      </c>
      <c r="L38">
        <v>2</v>
      </c>
      <c r="M38">
        <v>0</v>
      </c>
    </row>
    <row r="39" spans="1:13">
      <c r="A39">
        <v>1</v>
      </c>
      <c r="B39" t="s">
        <v>127</v>
      </c>
      <c r="C39">
        <v>2019</v>
      </c>
      <c r="D39">
        <v>0</v>
      </c>
      <c r="E39">
        <v>0</v>
      </c>
      <c r="F39">
        <v>0</v>
      </c>
      <c r="G39">
        <v>0</v>
      </c>
      <c r="H39">
        <v>84408</v>
      </c>
      <c r="I39">
        <v>-87247.05</v>
      </c>
      <c r="J39">
        <v>27360</v>
      </c>
      <c r="K39">
        <v>147</v>
      </c>
      <c r="L39">
        <v>4</v>
      </c>
      <c r="M39">
        <v>-3</v>
      </c>
    </row>
    <row r="40" spans="1:13">
      <c r="A40">
        <v>1</v>
      </c>
      <c r="B40" t="s">
        <v>127</v>
      </c>
      <c r="C40">
        <v>2020</v>
      </c>
      <c r="D40">
        <v>106333000</v>
      </c>
      <c r="E40">
        <v>922608000</v>
      </c>
      <c r="F40">
        <v>1168000</v>
      </c>
      <c r="G40">
        <v>16989000</v>
      </c>
      <c r="H40">
        <v>6767050</v>
      </c>
      <c r="I40">
        <v>1605057.15</v>
      </c>
      <c r="J40">
        <v>93440</v>
      </c>
      <c r="K40">
        <v>12266</v>
      </c>
      <c r="L40">
        <v>1253</v>
      </c>
      <c r="M40">
        <v>68</v>
      </c>
    </row>
    <row r="41" spans="1:13">
      <c r="A41">
        <v>2</v>
      </c>
      <c r="B41" t="s">
        <v>113</v>
      </c>
      <c r="C41">
        <v>1995</v>
      </c>
      <c r="D41">
        <v>0</v>
      </c>
      <c r="E41">
        <v>0</v>
      </c>
      <c r="F41">
        <v>0</v>
      </c>
      <c r="G41">
        <v>0</v>
      </c>
      <c r="H41">
        <v>0</v>
      </c>
      <c r="I41">
        <v>0</v>
      </c>
      <c r="J41">
        <v>0</v>
      </c>
      <c r="K41">
        <v>0</v>
      </c>
      <c r="L41">
        <v>0</v>
      </c>
      <c r="M41">
        <v>0</v>
      </c>
    </row>
    <row r="42" spans="1:13">
      <c r="A42">
        <v>2</v>
      </c>
      <c r="B42" t="s">
        <v>113</v>
      </c>
      <c r="C42">
        <v>1996</v>
      </c>
      <c r="D42">
        <v>0</v>
      </c>
      <c r="E42">
        <v>0</v>
      </c>
      <c r="F42">
        <v>0</v>
      </c>
      <c r="G42">
        <v>0</v>
      </c>
      <c r="H42">
        <v>0</v>
      </c>
      <c r="I42">
        <v>0</v>
      </c>
      <c r="J42">
        <v>0</v>
      </c>
      <c r="K42">
        <v>0</v>
      </c>
      <c r="L42">
        <v>0</v>
      </c>
      <c r="M42">
        <v>0</v>
      </c>
    </row>
    <row r="43" spans="1:13">
      <c r="A43">
        <v>2</v>
      </c>
      <c r="B43" t="s">
        <v>113</v>
      </c>
      <c r="C43">
        <v>1997</v>
      </c>
      <c r="D43">
        <v>0</v>
      </c>
      <c r="E43">
        <v>0</v>
      </c>
      <c r="F43">
        <v>0</v>
      </c>
      <c r="G43">
        <v>0</v>
      </c>
      <c r="H43">
        <v>0</v>
      </c>
      <c r="I43">
        <v>0</v>
      </c>
      <c r="J43">
        <v>0</v>
      </c>
      <c r="K43">
        <v>0</v>
      </c>
      <c r="L43">
        <v>0</v>
      </c>
      <c r="M43">
        <v>0</v>
      </c>
    </row>
    <row r="44" spans="1:13">
      <c r="A44">
        <v>2</v>
      </c>
      <c r="B44" t="s">
        <v>113</v>
      </c>
      <c r="C44">
        <v>1999</v>
      </c>
      <c r="D44">
        <v>0</v>
      </c>
      <c r="E44">
        <v>0</v>
      </c>
      <c r="F44">
        <v>0</v>
      </c>
      <c r="G44">
        <v>0</v>
      </c>
      <c r="H44">
        <v>0</v>
      </c>
      <c r="I44">
        <v>0</v>
      </c>
      <c r="J44">
        <v>0</v>
      </c>
      <c r="K44">
        <v>0</v>
      </c>
      <c r="L44">
        <v>0</v>
      </c>
      <c r="M44">
        <v>0</v>
      </c>
    </row>
    <row r="45" spans="1:13">
      <c r="A45">
        <v>2</v>
      </c>
      <c r="B45" t="s">
        <v>113</v>
      </c>
      <c r="C45">
        <v>2000</v>
      </c>
      <c r="D45">
        <v>0</v>
      </c>
      <c r="E45">
        <v>0</v>
      </c>
      <c r="F45">
        <v>0</v>
      </c>
      <c r="G45">
        <v>0</v>
      </c>
      <c r="H45">
        <v>0</v>
      </c>
      <c r="I45">
        <v>0</v>
      </c>
      <c r="J45">
        <v>0</v>
      </c>
      <c r="K45">
        <v>0</v>
      </c>
      <c r="L45">
        <v>-2</v>
      </c>
      <c r="M45">
        <v>0</v>
      </c>
    </row>
    <row r="46" spans="1:13">
      <c r="A46">
        <v>2</v>
      </c>
      <c r="B46" t="s">
        <v>113</v>
      </c>
      <c r="C46">
        <v>2002</v>
      </c>
      <c r="D46">
        <v>0</v>
      </c>
      <c r="E46">
        <v>0</v>
      </c>
      <c r="F46">
        <v>0</v>
      </c>
      <c r="G46">
        <v>0</v>
      </c>
      <c r="H46">
        <v>0</v>
      </c>
      <c r="I46">
        <v>0</v>
      </c>
      <c r="J46">
        <v>0</v>
      </c>
      <c r="K46">
        <v>0</v>
      </c>
      <c r="L46">
        <v>0</v>
      </c>
      <c r="M46">
        <v>0</v>
      </c>
    </row>
    <row r="47" spans="1:13">
      <c r="A47">
        <v>2</v>
      </c>
      <c r="B47" t="s">
        <v>113</v>
      </c>
      <c r="C47">
        <v>2003</v>
      </c>
      <c r="D47">
        <v>0</v>
      </c>
      <c r="E47">
        <v>0</v>
      </c>
      <c r="F47">
        <v>0</v>
      </c>
      <c r="G47">
        <v>0</v>
      </c>
      <c r="H47">
        <v>0</v>
      </c>
      <c r="I47">
        <v>0</v>
      </c>
      <c r="J47">
        <v>0</v>
      </c>
      <c r="K47">
        <v>0</v>
      </c>
      <c r="L47">
        <v>0</v>
      </c>
      <c r="M47">
        <v>0</v>
      </c>
    </row>
    <row r="48" spans="1:13">
      <c r="A48">
        <v>2</v>
      </c>
      <c r="B48" t="s">
        <v>113</v>
      </c>
      <c r="C48">
        <v>2004</v>
      </c>
      <c r="D48">
        <v>0</v>
      </c>
      <c r="E48">
        <v>0</v>
      </c>
      <c r="F48">
        <v>0</v>
      </c>
      <c r="G48">
        <v>0</v>
      </c>
      <c r="H48">
        <v>0</v>
      </c>
      <c r="I48">
        <v>0</v>
      </c>
      <c r="J48">
        <v>0</v>
      </c>
      <c r="K48">
        <v>0</v>
      </c>
      <c r="L48">
        <v>0</v>
      </c>
      <c r="M48">
        <v>0</v>
      </c>
    </row>
    <row r="49" spans="1:13">
      <c r="A49">
        <v>2</v>
      </c>
      <c r="B49" t="s">
        <v>113</v>
      </c>
      <c r="C49">
        <v>2006</v>
      </c>
      <c r="D49">
        <v>0</v>
      </c>
      <c r="E49">
        <v>0</v>
      </c>
      <c r="F49">
        <v>0</v>
      </c>
      <c r="G49">
        <v>0</v>
      </c>
      <c r="H49">
        <v>0</v>
      </c>
      <c r="I49">
        <v>0</v>
      </c>
      <c r="J49">
        <v>0</v>
      </c>
      <c r="K49">
        <v>0</v>
      </c>
      <c r="L49">
        <v>0</v>
      </c>
      <c r="M49">
        <v>0</v>
      </c>
    </row>
    <row r="50" spans="1:13">
      <c r="A50">
        <v>2</v>
      </c>
      <c r="B50" t="s">
        <v>113</v>
      </c>
      <c r="C50">
        <v>2007</v>
      </c>
      <c r="D50">
        <v>0</v>
      </c>
      <c r="E50">
        <v>0</v>
      </c>
      <c r="F50">
        <v>0</v>
      </c>
      <c r="G50">
        <v>0</v>
      </c>
      <c r="H50">
        <v>-1200</v>
      </c>
      <c r="I50">
        <v>0</v>
      </c>
      <c r="J50">
        <v>0</v>
      </c>
      <c r="K50">
        <v>0</v>
      </c>
      <c r="L50">
        <v>0</v>
      </c>
      <c r="M50">
        <v>1</v>
      </c>
    </row>
    <row r="51" spans="1:13">
      <c r="A51">
        <v>2</v>
      </c>
      <c r="B51" t="s">
        <v>113</v>
      </c>
      <c r="C51">
        <v>2008</v>
      </c>
      <c r="D51">
        <v>0</v>
      </c>
      <c r="E51">
        <v>0</v>
      </c>
      <c r="F51">
        <v>0</v>
      </c>
      <c r="G51">
        <v>0</v>
      </c>
      <c r="H51">
        <v>0</v>
      </c>
      <c r="I51">
        <v>0</v>
      </c>
      <c r="J51">
        <v>0</v>
      </c>
      <c r="K51">
        <v>0</v>
      </c>
      <c r="L51">
        <v>0</v>
      </c>
      <c r="M51">
        <v>1</v>
      </c>
    </row>
    <row r="52" spans="1:13">
      <c r="A52">
        <v>2</v>
      </c>
      <c r="B52" t="s">
        <v>113</v>
      </c>
      <c r="C52">
        <v>2009</v>
      </c>
      <c r="D52">
        <v>0</v>
      </c>
      <c r="E52">
        <v>0</v>
      </c>
      <c r="F52">
        <v>0</v>
      </c>
      <c r="G52">
        <v>0</v>
      </c>
      <c r="H52">
        <v>-1600</v>
      </c>
      <c r="I52">
        <v>0</v>
      </c>
      <c r="J52">
        <v>0</v>
      </c>
      <c r="K52">
        <v>0</v>
      </c>
      <c r="L52">
        <v>-2</v>
      </c>
      <c r="M52">
        <v>1</v>
      </c>
    </row>
    <row r="53" spans="1:13">
      <c r="A53">
        <v>2</v>
      </c>
      <c r="B53" t="s">
        <v>113</v>
      </c>
      <c r="C53">
        <v>2011</v>
      </c>
      <c r="D53">
        <v>0</v>
      </c>
      <c r="E53">
        <v>0</v>
      </c>
      <c r="F53">
        <v>0</v>
      </c>
      <c r="G53">
        <v>0</v>
      </c>
      <c r="H53">
        <v>-13803</v>
      </c>
      <c r="I53">
        <v>0</v>
      </c>
      <c r="J53">
        <v>0</v>
      </c>
      <c r="K53">
        <v>0</v>
      </c>
      <c r="L53">
        <v>-4</v>
      </c>
      <c r="M53">
        <v>1</v>
      </c>
    </row>
    <row r="54" spans="1:13">
      <c r="A54">
        <v>2</v>
      </c>
      <c r="B54" t="s">
        <v>113</v>
      </c>
      <c r="C54">
        <v>2012</v>
      </c>
      <c r="D54">
        <v>0</v>
      </c>
      <c r="E54">
        <v>0</v>
      </c>
      <c r="F54">
        <v>0</v>
      </c>
      <c r="G54">
        <v>0</v>
      </c>
      <c r="H54">
        <v>-1200</v>
      </c>
      <c r="I54">
        <v>0</v>
      </c>
      <c r="J54">
        <v>0</v>
      </c>
      <c r="K54">
        <v>0</v>
      </c>
      <c r="L54">
        <v>-8</v>
      </c>
      <c r="M54">
        <v>1</v>
      </c>
    </row>
    <row r="55" spans="1:13">
      <c r="A55">
        <v>2</v>
      </c>
      <c r="B55" t="s">
        <v>113</v>
      </c>
      <c r="C55">
        <v>2013</v>
      </c>
      <c r="D55">
        <v>0</v>
      </c>
      <c r="E55">
        <v>0</v>
      </c>
      <c r="F55">
        <v>0</v>
      </c>
      <c r="G55">
        <v>0</v>
      </c>
      <c r="H55">
        <v>-720</v>
      </c>
      <c r="I55">
        <v>0</v>
      </c>
      <c r="J55">
        <v>0</v>
      </c>
      <c r="K55">
        <v>0</v>
      </c>
      <c r="L55">
        <v>-11</v>
      </c>
      <c r="M55">
        <v>2</v>
      </c>
    </row>
    <row r="56" spans="1:13">
      <c r="A56">
        <v>2</v>
      </c>
      <c r="B56" t="s">
        <v>113</v>
      </c>
      <c r="C56">
        <v>2014</v>
      </c>
      <c r="D56">
        <v>0</v>
      </c>
      <c r="E56">
        <v>0</v>
      </c>
      <c r="F56">
        <v>0</v>
      </c>
      <c r="G56">
        <v>0</v>
      </c>
      <c r="H56">
        <v>0</v>
      </c>
      <c r="I56">
        <v>0</v>
      </c>
      <c r="J56">
        <v>0</v>
      </c>
      <c r="K56">
        <v>0</v>
      </c>
      <c r="L56">
        <v>-18</v>
      </c>
      <c r="M56">
        <v>3</v>
      </c>
    </row>
    <row r="57" spans="1:13">
      <c r="A57">
        <v>2</v>
      </c>
      <c r="B57" t="s">
        <v>113</v>
      </c>
      <c r="C57">
        <v>2015</v>
      </c>
      <c r="D57">
        <v>0</v>
      </c>
      <c r="E57">
        <v>0</v>
      </c>
      <c r="F57">
        <v>0</v>
      </c>
      <c r="G57">
        <v>0</v>
      </c>
      <c r="H57">
        <v>-840</v>
      </c>
      <c r="I57">
        <v>0</v>
      </c>
      <c r="J57">
        <v>0</v>
      </c>
      <c r="K57">
        <v>0</v>
      </c>
      <c r="L57">
        <v>-25</v>
      </c>
      <c r="M57">
        <v>3</v>
      </c>
    </row>
    <row r="58" spans="1:13">
      <c r="A58">
        <v>2</v>
      </c>
      <c r="B58" t="s">
        <v>113</v>
      </c>
      <c r="C58">
        <v>2016</v>
      </c>
      <c r="D58">
        <v>0</v>
      </c>
      <c r="E58">
        <v>0</v>
      </c>
      <c r="F58">
        <v>0</v>
      </c>
      <c r="G58">
        <v>0</v>
      </c>
      <c r="H58">
        <v>29559</v>
      </c>
      <c r="I58">
        <v>-320</v>
      </c>
      <c r="J58">
        <v>22832</v>
      </c>
      <c r="K58">
        <v>1184</v>
      </c>
      <c r="L58">
        <v>-38</v>
      </c>
      <c r="M58">
        <v>4</v>
      </c>
    </row>
    <row r="59" spans="1:13">
      <c r="A59">
        <v>2</v>
      </c>
      <c r="B59" t="s">
        <v>113</v>
      </c>
      <c r="C59">
        <v>2017</v>
      </c>
      <c r="D59">
        <v>0</v>
      </c>
      <c r="E59">
        <v>0</v>
      </c>
      <c r="F59">
        <v>0</v>
      </c>
      <c r="G59">
        <v>0</v>
      </c>
      <c r="H59">
        <v>51093</v>
      </c>
      <c r="I59">
        <v>-848</v>
      </c>
      <c r="J59">
        <v>-2688</v>
      </c>
      <c r="K59">
        <v>2198</v>
      </c>
      <c r="L59">
        <v>-51</v>
      </c>
      <c r="M59">
        <v>7</v>
      </c>
    </row>
    <row r="60" spans="1:13">
      <c r="A60">
        <v>2</v>
      </c>
      <c r="B60" t="s">
        <v>113</v>
      </c>
      <c r="C60">
        <v>2018</v>
      </c>
      <c r="D60">
        <v>0</v>
      </c>
      <c r="E60">
        <v>0</v>
      </c>
      <c r="F60">
        <v>0</v>
      </c>
      <c r="G60">
        <v>0</v>
      </c>
      <c r="H60">
        <v>85759</v>
      </c>
      <c r="I60">
        <v>407</v>
      </c>
      <c r="J60">
        <v>44128</v>
      </c>
      <c r="K60">
        <v>3146</v>
      </c>
      <c r="L60">
        <v>-59</v>
      </c>
      <c r="M60">
        <v>10</v>
      </c>
    </row>
    <row r="61" spans="1:13">
      <c r="A61">
        <v>2</v>
      </c>
      <c r="B61" t="s">
        <v>113</v>
      </c>
      <c r="C61">
        <v>2019</v>
      </c>
      <c r="D61">
        <v>0</v>
      </c>
      <c r="E61">
        <v>0</v>
      </c>
      <c r="F61">
        <v>0</v>
      </c>
      <c r="G61">
        <v>0</v>
      </c>
      <c r="H61">
        <v>643805</v>
      </c>
      <c r="I61">
        <v>62414</v>
      </c>
      <c r="J61">
        <v>124718</v>
      </c>
      <c r="K61">
        <v>17751</v>
      </c>
      <c r="L61">
        <v>-60</v>
      </c>
      <c r="M61">
        <v>16</v>
      </c>
    </row>
    <row r="62" spans="1:13">
      <c r="A62">
        <v>2</v>
      </c>
      <c r="B62" t="s">
        <v>113</v>
      </c>
      <c r="C62">
        <v>2020</v>
      </c>
      <c r="D62">
        <v>0</v>
      </c>
      <c r="E62">
        <v>0</v>
      </c>
      <c r="F62">
        <v>0</v>
      </c>
      <c r="G62">
        <v>0</v>
      </c>
      <c r="H62">
        <v>1173712</v>
      </c>
      <c r="I62">
        <v>512586</v>
      </c>
      <c r="J62">
        <v>376390</v>
      </c>
      <c r="K62">
        <v>36233</v>
      </c>
      <c r="L62">
        <v>-56</v>
      </c>
      <c r="M62">
        <v>30</v>
      </c>
    </row>
    <row r="63" spans="1:13">
      <c r="A63">
        <v>2</v>
      </c>
      <c r="B63" t="s">
        <v>113</v>
      </c>
      <c r="C63">
        <v>2021</v>
      </c>
      <c r="D63">
        <v>0</v>
      </c>
      <c r="E63">
        <v>0</v>
      </c>
      <c r="F63">
        <v>0</v>
      </c>
      <c r="G63">
        <v>0</v>
      </c>
      <c r="H63">
        <v>940703</v>
      </c>
      <c r="I63">
        <v>121591</v>
      </c>
      <c r="J63">
        <v>6445</v>
      </c>
      <c r="K63">
        <v>1677</v>
      </c>
      <c r="L63">
        <v>2</v>
      </c>
      <c r="M63">
        <v>24</v>
      </c>
    </row>
    <row r="64" spans="1:13">
      <c r="A64">
        <v>2</v>
      </c>
      <c r="B64" t="s">
        <v>113</v>
      </c>
      <c r="C64">
        <v>2022</v>
      </c>
      <c r="D64">
        <v>437492136</v>
      </c>
      <c r="E64">
        <v>2284895130</v>
      </c>
      <c r="F64">
        <v>20670677</v>
      </c>
      <c r="G64">
        <v>295853000</v>
      </c>
      <c r="H64">
        <v>21666673.850000001</v>
      </c>
      <c r="I64">
        <v>2691424.85</v>
      </c>
      <c r="J64">
        <v>1429247</v>
      </c>
      <c r="K64">
        <v>215709.8</v>
      </c>
      <c r="L64">
        <v>7520</v>
      </c>
      <c r="M64">
        <v>555</v>
      </c>
    </row>
    <row r="65" spans="1:13">
      <c r="A65">
        <v>2</v>
      </c>
      <c r="B65" t="s">
        <v>113</v>
      </c>
      <c r="C65">
        <v>1995</v>
      </c>
      <c r="D65">
        <v>0</v>
      </c>
      <c r="E65">
        <v>0</v>
      </c>
      <c r="F65">
        <v>0</v>
      </c>
      <c r="G65">
        <v>0</v>
      </c>
      <c r="H65">
        <v>0</v>
      </c>
      <c r="I65">
        <v>0</v>
      </c>
      <c r="J65">
        <v>0</v>
      </c>
      <c r="K65">
        <v>0</v>
      </c>
      <c r="L65">
        <v>-2</v>
      </c>
      <c r="M65">
        <v>0</v>
      </c>
    </row>
    <row r="66" spans="1:13">
      <c r="A66">
        <v>2</v>
      </c>
      <c r="B66" t="s">
        <v>113</v>
      </c>
      <c r="C66">
        <v>1996</v>
      </c>
      <c r="D66">
        <v>0</v>
      </c>
      <c r="E66">
        <v>0</v>
      </c>
      <c r="F66">
        <v>0</v>
      </c>
      <c r="G66">
        <v>0</v>
      </c>
      <c r="H66">
        <v>0</v>
      </c>
      <c r="I66">
        <v>0</v>
      </c>
      <c r="J66">
        <v>0</v>
      </c>
      <c r="K66">
        <v>0</v>
      </c>
      <c r="L66">
        <v>0</v>
      </c>
      <c r="M66">
        <v>0</v>
      </c>
    </row>
    <row r="67" spans="1:13">
      <c r="A67">
        <v>2</v>
      </c>
      <c r="B67" t="s">
        <v>113</v>
      </c>
      <c r="C67">
        <v>1997</v>
      </c>
      <c r="D67">
        <v>0</v>
      </c>
      <c r="E67">
        <v>0</v>
      </c>
      <c r="F67">
        <v>0</v>
      </c>
      <c r="G67">
        <v>0</v>
      </c>
      <c r="H67">
        <v>0</v>
      </c>
      <c r="I67">
        <v>0</v>
      </c>
      <c r="J67">
        <v>0</v>
      </c>
      <c r="K67">
        <v>0</v>
      </c>
      <c r="L67">
        <v>-2</v>
      </c>
      <c r="M67">
        <v>0</v>
      </c>
    </row>
    <row r="68" spans="1:13">
      <c r="A68">
        <v>2</v>
      </c>
      <c r="B68" t="s">
        <v>113</v>
      </c>
      <c r="C68">
        <v>2002</v>
      </c>
      <c r="D68">
        <v>0</v>
      </c>
      <c r="E68">
        <v>0</v>
      </c>
      <c r="F68">
        <v>0</v>
      </c>
      <c r="G68">
        <v>0</v>
      </c>
      <c r="H68">
        <v>0</v>
      </c>
      <c r="I68">
        <v>0</v>
      </c>
      <c r="J68">
        <v>0</v>
      </c>
      <c r="K68">
        <v>0</v>
      </c>
      <c r="L68">
        <v>0</v>
      </c>
      <c r="M68">
        <v>0</v>
      </c>
    </row>
    <row r="69" spans="1:13">
      <c r="A69">
        <v>2</v>
      </c>
      <c r="B69" t="s">
        <v>113</v>
      </c>
      <c r="C69">
        <v>2003</v>
      </c>
      <c r="D69">
        <v>0</v>
      </c>
      <c r="E69">
        <v>0</v>
      </c>
      <c r="F69">
        <v>0</v>
      </c>
      <c r="G69">
        <v>0</v>
      </c>
      <c r="H69">
        <v>0</v>
      </c>
      <c r="I69">
        <v>0</v>
      </c>
      <c r="J69">
        <v>0</v>
      </c>
      <c r="K69">
        <v>0</v>
      </c>
      <c r="L69">
        <v>-3</v>
      </c>
      <c r="M69">
        <v>0</v>
      </c>
    </row>
    <row r="70" spans="1:13">
      <c r="A70">
        <v>2</v>
      </c>
      <c r="B70" t="s">
        <v>113</v>
      </c>
      <c r="C70">
        <v>2004</v>
      </c>
      <c r="D70">
        <v>0</v>
      </c>
      <c r="E70">
        <v>0</v>
      </c>
      <c r="F70">
        <v>0</v>
      </c>
      <c r="G70">
        <v>0</v>
      </c>
      <c r="H70">
        <v>0</v>
      </c>
      <c r="I70">
        <v>0</v>
      </c>
      <c r="J70">
        <v>0</v>
      </c>
      <c r="K70">
        <v>0</v>
      </c>
      <c r="L70">
        <v>-3</v>
      </c>
      <c r="M70">
        <v>0</v>
      </c>
    </row>
    <row r="71" spans="1:13">
      <c r="A71">
        <v>2</v>
      </c>
      <c r="B71" t="s">
        <v>113</v>
      </c>
      <c r="C71">
        <v>2005</v>
      </c>
      <c r="D71">
        <v>0</v>
      </c>
      <c r="E71">
        <v>0</v>
      </c>
      <c r="F71">
        <v>0</v>
      </c>
      <c r="G71">
        <v>0</v>
      </c>
      <c r="H71">
        <v>0</v>
      </c>
      <c r="I71">
        <v>0</v>
      </c>
      <c r="J71">
        <v>0</v>
      </c>
      <c r="K71">
        <v>0</v>
      </c>
      <c r="L71">
        <v>0</v>
      </c>
      <c r="M71">
        <v>0</v>
      </c>
    </row>
    <row r="72" spans="1:13">
      <c r="A72">
        <v>2</v>
      </c>
      <c r="B72" t="s">
        <v>113</v>
      </c>
      <c r="C72">
        <v>2006</v>
      </c>
      <c r="D72">
        <v>0</v>
      </c>
      <c r="E72">
        <v>0</v>
      </c>
      <c r="F72">
        <v>0</v>
      </c>
      <c r="G72">
        <v>0</v>
      </c>
      <c r="H72">
        <v>-1000</v>
      </c>
      <c r="I72">
        <v>0</v>
      </c>
      <c r="J72">
        <v>0</v>
      </c>
      <c r="K72">
        <v>0</v>
      </c>
      <c r="L72">
        <v>-3</v>
      </c>
      <c r="M72">
        <v>0</v>
      </c>
    </row>
    <row r="73" spans="1:13">
      <c r="A73">
        <v>2</v>
      </c>
      <c r="B73" t="s">
        <v>113</v>
      </c>
      <c r="C73">
        <v>2007</v>
      </c>
      <c r="D73">
        <v>0</v>
      </c>
      <c r="E73">
        <v>0</v>
      </c>
      <c r="F73">
        <v>0</v>
      </c>
      <c r="G73">
        <v>0</v>
      </c>
      <c r="H73">
        <v>0</v>
      </c>
      <c r="I73">
        <v>0</v>
      </c>
      <c r="J73">
        <v>0</v>
      </c>
      <c r="K73">
        <v>0</v>
      </c>
      <c r="L73">
        <v>-4</v>
      </c>
      <c r="M73">
        <v>0</v>
      </c>
    </row>
    <row r="74" spans="1:13">
      <c r="A74">
        <v>2</v>
      </c>
      <c r="B74" t="s">
        <v>113</v>
      </c>
      <c r="C74">
        <v>2008</v>
      </c>
      <c r="D74">
        <v>0</v>
      </c>
      <c r="E74">
        <v>0</v>
      </c>
      <c r="F74">
        <v>0</v>
      </c>
      <c r="G74">
        <v>0</v>
      </c>
      <c r="H74">
        <v>0</v>
      </c>
      <c r="I74">
        <v>0</v>
      </c>
      <c r="J74">
        <v>0</v>
      </c>
      <c r="K74">
        <v>0</v>
      </c>
      <c r="L74">
        <v>-4</v>
      </c>
      <c r="M74">
        <v>0</v>
      </c>
    </row>
    <row r="75" spans="1:13">
      <c r="A75">
        <v>2</v>
      </c>
      <c r="B75" t="s">
        <v>113</v>
      </c>
      <c r="C75">
        <v>2009</v>
      </c>
      <c r="D75">
        <v>0</v>
      </c>
      <c r="E75">
        <v>0</v>
      </c>
      <c r="F75">
        <v>0</v>
      </c>
      <c r="G75">
        <v>0</v>
      </c>
      <c r="H75">
        <v>-2800</v>
      </c>
      <c r="I75">
        <v>0</v>
      </c>
      <c r="J75">
        <v>0</v>
      </c>
      <c r="K75">
        <v>0</v>
      </c>
      <c r="L75">
        <v>-4</v>
      </c>
      <c r="M75">
        <v>0</v>
      </c>
    </row>
    <row r="76" spans="1:13">
      <c r="A76">
        <v>2</v>
      </c>
      <c r="B76" t="s">
        <v>113</v>
      </c>
      <c r="C76">
        <v>2010</v>
      </c>
      <c r="D76">
        <v>0</v>
      </c>
      <c r="E76">
        <v>0</v>
      </c>
      <c r="F76">
        <v>0</v>
      </c>
      <c r="G76">
        <v>0</v>
      </c>
      <c r="H76">
        <v>-4000</v>
      </c>
      <c r="I76">
        <v>0</v>
      </c>
      <c r="J76">
        <v>0</v>
      </c>
      <c r="K76">
        <v>0</v>
      </c>
      <c r="L76">
        <v>-3</v>
      </c>
      <c r="M76">
        <v>0</v>
      </c>
    </row>
    <row r="77" spans="1:13">
      <c r="A77">
        <v>2</v>
      </c>
      <c r="B77" t="s">
        <v>113</v>
      </c>
      <c r="C77">
        <v>2011</v>
      </c>
      <c r="D77">
        <v>0</v>
      </c>
      <c r="E77">
        <v>0</v>
      </c>
      <c r="F77">
        <v>0</v>
      </c>
      <c r="G77">
        <v>0</v>
      </c>
      <c r="H77">
        <v>0</v>
      </c>
      <c r="I77">
        <v>0</v>
      </c>
      <c r="J77">
        <v>0</v>
      </c>
      <c r="K77">
        <v>0</v>
      </c>
      <c r="L77">
        <v>-3</v>
      </c>
      <c r="M77">
        <v>0</v>
      </c>
    </row>
    <row r="78" spans="1:13">
      <c r="A78">
        <v>2</v>
      </c>
      <c r="B78" t="s">
        <v>113</v>
      </c>
      <c r="C78">
        <v>2012</v>
      </c>
      <c r="D78">
        <v>0</v>
      </c>
      <c r="E78">
        <v>0</v>
      </c>
      <c r="F78">
        <v>0</v>
      </c>
      <c r="G78">
        <v>0</v>
      </c>
      <c r="H78">
        <v>-1000</v>
      </c>
      <c r="I78">
        <v>0</v>
      </c>
      <c r="J78">
        <v>0</v>
      </c>
      <c r="K78">
        <v>0</v>
      </c>
      <c r="L78">
        <v>-4</v>
      </c>
      <c r="M78">
        <v>0</v>
      </c>
    </row>
    <row r="79" spans="1:13">
      <c r="A79">
        <v>2</v>
      </c>
      <c r="B79" t="s">
        <v>113</v>
      </c>
      <c r="C79">
        <v>2013</v>
      </c>
      <c r="D79">
        <v>0</v>
      </c>
      <c r="E79">
        <v>0</v>
      </c>
      <c r="F79">
        <v>0</v>
      </c>
      <c r="G79">
        <v>0</v>
      </c>
      <c r="H79">
        <v>-466</v>
      </c>
      <c r="I79">
        <v>0</v>
      </c>
      <c r="J79">
        <v>0</v>
      </c>
      <c r="K79">
        <v>0</v>
      </c>
      <c r="L79">
        <v>-3</v>
      </c>
      <c r="M79">
        <v>-1</v>
      </c>
    </row>
    <row r="80" spans="1:13">
      <c r="A80">
        <v>2</v>
      </c>
      <c r="B80" t="s">
        <v>113</v>
      </c>
      <c r="C80">
        <v>2014</v>
      </c>
      <c r="D80">
        <v>0</v>
      </c>
      <c r="E80">
        <v>0</v>
      </c>
      <c r="F80">
        <v>0</v>
      </c>
      <c r="G80">
        <v>0</v>
      </c>
      <c r="H80">
        <v>-66</v>
      </c>
      <c r="I80">
        <v>0</v>
      </c>
      <c r="J80">
        <v>0</v>
      </c>
      <c r="K80">
        <v>0</v>
      </c>
      <c r="L80">
        <v>-7</v>
      </c>
      <c r="M80">
        <v>-1</v>
      </c>
    </row>
    <row r="81" spans="1:13">
      <c r="A81">
        <v>2</v>
      </c>
      <c r="B81" t="s">
        <v>113</v>
      </c>
      <c r="C81">
        <v>2015</v>
      </c>
      <c r="D81">
        <v>0</v>
      </c>
      <c r="E81">
        <v>0</v>
      </c>
      <c r="F81">
        <v>0</v>
      </c>
      <c r="G81">
        <v>0</v>
      </c>
      <c r="H81">
        <v>-15183</v>
      </c>
      <c r="I81">
        <v>-1347</v>
      </c>
      <c r="J81">
        <v>0</v>
      </c>
      <c r="K81">
        <v>-3</v>
      </c>
      <c r="L81">
        <v>-7</v>
      </c>
      <c r="M81">
        <v>-2</v>
      </c>
    </row>
    <row r="82" spans="1:13">
      <c r="A82">
        <v>2</v>
      </c>
      <c r="B82" t="s">
        <v>113</v>
      </c>
      <c r="C82">
        <v>2016</v>
      </c>
      <c r="D82">
        <v>0</v>
      </c>
      <c r="E82">
        <v>0</v>
      </c>
      <c r="F82">
        <v>0</v>
      </c>
      <c r="G82">
        <v>0</v>
      </c>
      <c r="H82">
        <v>60250</v>
      </c>
      <c r="I82">
        <v>58117</v>
      </c>
      <c r="J82">
        <v>0</v>
      </c>
      <c r="K82">
        <v>-24</v>
      </c>
      <c r="L82">
        <v>-6</v>
      </c>
      <c r="M82">
        <v>-2</v>
      </c>
    </row>
    <row r="83" spans="1:13">
      <c r="A83">
        <v>2</v>
      </c>
      <c r="B83" t="s">
        <v>113</v>
      </c>
      <c r="C83">
        <v>2017</v>
      </c>
      <c r="D83">
        <v>0</v>
      </c>
      <c r="E83">
        <v>0</v>
      </c>
      <c r="F83">
        <v>0</v>
      </c>
      <c r="G83">
        <v>0</v>
      </c>
      <c r="H83">
        <v>69061</v>
      </c>
      <c r="I83">
        <v>59692</v>
      </c>
      <c r="J83">
        <v>9154</v>
      </c>
      <c r="K83">
        <v>8111</v>
      </c>
      <c r="L83">
        <v>-6</v>
      </c>
      <c r="M83">
        <v>-2</v>
      </c>
    </row>
    <row r="84" spans="1:13">
      <c r="A84">
        <v>2</v>
      </c>
      <c r="B84" t="s">
        <v>113</v>
      </c>
      <c r="C84">
        <v>2018</v>
      </c>
      <c r="D84">
        <v>0</v>
      </c>
      <c r="E84">
        <v>0</v>
      </c>
      <c r="F84">
        <v>0</v>
      </c>
      <c r="G84">
        <v>0</v>
      </c>
      <c r="H84">
        <v>505607</v>
      </c>
      <c r="I84">
        <v>144882</v>
      </c>
      <c r="J84">
        <v>392192</v>
      </c>
      <c r="K84">
        <v>20898</v>
      </c>
      <c r="L84">
        <v>-5</v>
      </c>
      <c r="M84">
        <v>-1</v>
      </c>
    </row>
    <row r="85" spans="1:13">
      <c r="A85">
        <v>2</v>
      </c>
      <c r="B85" t="s">
        <v>113</v>
      </c>
      <c r="C85">
        <v>2019</v>
      </c>
      <c r="D85">
        <v>0</v>
      </c>
      <c r="E85">
        <v>0</v>
      </c>
      <c r="F85">
        <v>0</v>
      </c>
      <c r="G85">
        <v>0</v>
      </c>
      <c r="H85">
        <v>1171436</v>
      </c>
      <c r="I85">
        <v>546121</v>
      </c>
      <c r="J85">
        <v>141136</v>
      </c>
      <c r="K85">
        <v>20712</v>
      </c>
      <c r="L85">
        <v>0</v>
      </c>
      <c r="M85">
        <v>-1</v>
      </c>
    </row>
    <row r="86" spans="1:13">
      <c r="A86">
        <v>2</v>
      </c>
      <c r="B86" t="s">
        <v>113</v>
      </c>
      <c r="C86">
        <v>2020</v>
      </c>
      <c r="D86">
        <v>0</v>
      </c>
      <c r="E86">
        <v>0</v>
      </c>
      <c r="F86">
        <v>0</v>
      </c>
      <c r="G86">
        <v>0</v>
      </c>
      <c r="H86">
        <v>775827</v>
      </c>
      <c r="I86">
        <v>188506</v>
      </c>
      <c r="J86">
        <v>232092</v>
      </c>
      <c r="K86">
        <v>21954</v>
      </c>
      <c r="L86">
        <v>-231</v>
      </c>
      <c r="M86">
        <v>-167</v>
      </c>
    </row>
    <row r="87" spans="1:13">
      <c r="A87">
        <v>2</v>
      </c>
      <c r="B87" t="s">
        <v>113</v>
      </c>
      <c r="C87">
        <v>2021</v>
      </c>
      <c r="D87">
        <v>434545269</v>
      </c>
      <c r="E87">
        <v>2162744142</v>
      </c>
      <c r="F87">
        <v>19837400</v>
      </c>
      <c r="G87">
        <v>268854000</v>
      </c>
      <c r="H87">
        <v>21864427</v>
      </c>
      <c r="I87">
        <v>2510617</v>
      </c>
      <c r="J87">
        <v>1386627</v>
      </c>
      <c r="K87">
        <v>196996</v>
      </c>
      <c r="L87">
        <v>7513</v>
      </c>
      <c r="M87">
        <v>557</v>
      </c>
    </row>
    <row r="88" spans="1:13">
      <c r="A88">
        <v>2</v>
      </c>
      <c r="B88" t="s">
        <v>113</v>
      </c>
      <c r="C88">
        <v>1995</v>
      </c>
      <c r="D88">
        <v>0</v>
      </c>
      <c r="E88">
        <v>0</v>
      </c>
      <c r="F88">
        <v>0</v>
      </c>
      <c r="G88">
        <v>0</v>
      </c>
      <c r="H88">
        <v>-481.99</v>
      </c>
      <c r="I88">
        <v>0</v>
      </c>
      <c r="J88">
        <v>0</v>
      </c>
      <c r="K88">
        <v>0</v>
      </c>
      <c r="L88">
        <v>0</v>
      </c>
      <c r="M88">
        <v>0</v>
      </c>
    </row>
    <row r="89" spans="1:13">
      <c r="A89">
        <v>2</v>
      </c>
      <c r="B89" t="s">
        <v>113</v>
      </c>
      <c r="C89">
        <v>1997</v>
      </c>
      <c r="D89">
        <v>0</v>
      </c>
      <c r="E89">
        <v>0</v>
      </c>
      <c r="F89">
        <v>0</v>
      </c>
      <c r="G89">
        <v>0</v>
      </c>
      <c r="H89">
        <v>-1161.99</v>
      </c>
      <c r="I89">
        <v>0</v>
      </c>
      <c r="J89">
        <v>0</v>
      </c>
      <c r="K89">
        <v>0</v>
      </c>
      <c r="L89">
        <v>0</v>
      </c>
      <c r="M89">
        <v>0</v>
      </c>
    </row>
    <row r="90" spans="1:13">
      <c r="A90">
        <v>2</v>
      </c>
      <c r="B90" t="s">
        <v>113</v>
      </c>
      <c r="C90">
        <v>2000</v>
      </c>
      <c r="D90">
        <v>0</v>
      </c>
      <c r="E90">
        <v>0</v>
      </c>
      <c r="F90">
        <v>0</v>
      </c>
      <c r="G90">
        <v>0</v>
      </c>
      <c r="H90">
        <v>-476</v>
      </c>
      <c r="I90">
        <v>0</v>
      </c>
      <c r="J90">
        <v>0</v>
      </c>
      <c r="K90">
        <v>0</v>
      </c>
      <c r="L90">
        <v>0</v>
      </c>
      <c r="M90">
        <v>0</v>
      </c>
    </row>
    <row r="91" spans="1:13">
      <c r="A91">
        <v>2</v>
      </c>
      <c r="B91" t="s">
        <v>113</v>
      </c>
      <c r="C91">
        <v>2001</v>
      </c>
      <c r="D91">
        <v>0</v>
      </c>
      <c r="E91">
        <v>0</v>
      </c>
      <c r="F91">
        <v>0</v>
      </c>
      <c r="G91">
        <v>0</v>
      </c>
      <c r="H91">
        <v>-346</v>
      </c>
      <c r="I91">
        <v>0</v>
      </c>
      <c r="J91">
        <v>0</v>
      </c>
      <c r="K91">
        <v>0</v>
      </c>
      <c r="L91">
        <v>0</v>
      </c>
      <c r="M91">
        <v>0</v>
      </c>
    </row>
    <row r="92" spans="1:13">
      <c r="A92">
        <v>2</v>
      </c>
      <c r="B92" t="s">
        <v>113</v>
      </c>
      <c r="C92">
        <v>2003</v>
      </c>
      <c r="D92">
        <v>0</v>
      </c>
      <c r="E92">
        <v>0</v>
      </c>
      <c r="F92">
        <v>0</v>
      </c>
      <c r="G92">
        <v>0</v>
      </c>
      <c r="H92">
        <v>-1946</v>
      </c>
      <c r="I92">
        <v>0</v>
      </c>
      <c r="J92">
        <v>0</v>
      </c>
      <c r="K92">
        <v>0</v>
      </c>
      <c r="L92">
        <v>0</v>
      </c>
      <c r="M92">
        <v>0</v>
      </c>
    </row>
    <row r="93" spans="1:13">
      <c r="A93">
        <v>2</v>
      </c>
      <c r="B93" t="s">
        <v>113</v>
      </c>
      <c r="C93">
        <v>2004</v>
      </c>
      <c r="D93">
        <v>0</v>
      </c>
      <c r="E93">
        <v>0</v>
      </c>
      <c r="F93">
        <v>0</v>
      </c>
      <c r="G93">
        <v>0</v>
      </c>
      <c r="H93">
        <v>0</v>
      </c>
      <c r="I93">
        <v>0</v>
      </c>
      <c r="J93">
        <v>0</v>
      </c>
      <c r="K93">
        <v>0</v>
      </c>
      <c r="L93">
        <v>0</v>
      </c>
      <c r="M93">
        <v>0</v>
      </c>
    </row>
    <row r="94" spans="1:13">
      <c r="A94">
        <v>2</v>
      </c>
      <c r="B94" t="s">
        <v>113</v>
      </c>
      <c r="C94">
        <v>2005</v>
      </c>
      <c r="D94">
        <v>0</v>
      </c>
      <c r="E94">
        <v>0</v>
      </c>
      <c r="F94">
        <v>0</v>
      </c>
      <c r="G94">
        <v>0</v>
      </c>
      <c r="H94">
        <v>0</v>
      </c>
      <c r="I94">
        <v>0</v>
      </c>
      <c r="J94">
        <v>0</v>
      </c>
      <c r="K94">
        <v>0</v>
      </c>
      <c r="L94">
        <v>0</v>
      </c>
      <c r="M94">
        <v>0</v>
      </c>
    </row>
    <row r="95" spans="1:13">
      <c r="A95">
        <v>2</v>
      </c>
      <c r="B95" t="s">
        <v>113</v>
      </c>
      <c r="C95">
        <v>2006</v>
      </c>
      <c r="D95">
        <v>0</v>
      </c>
      <c r="E95">
        <v>0</v>
      </c>
      <c r="F95">
        <v>0</v>
      </c>
      <c r="G95">
        <v>0</v>
      </c>
      <c r="H95">
        <v>0</v>
      </c>
      <c r="I95">
        <v>0</v>
      </c>
      <c r="J95">
        <v>0</v>
      </c>
      <c r="K95">
        <v>0</v>
      </c>
      <c r="L95">
        <v>0</v>
      </c>
      <c r="M95">
        <v>0</v>
      </c>
    </row>
    <row r="96" spans="1:13">
      <c r="A96">
        <v>2</v>
      </c>
      <c r="B96" t="s">
        <v>113</v>
      </c>
      <c r="C96">
        <v>2007</v>
      </c>
      <c r="D96">
        <v>0</v>
      </c>
      <c r="E96">
        <v>0</v>
      </c>
      <c r="F96">
        <v>0</v>
      </c>
      <c r="G96">
        <v>0</v>
      </c>
      <c r="H96">
        <v>-1568</v>
      </c>
      <c r="I96">
        <v>0</v>
      </c>
      <c r="J96">
        <v>0</v>
      </c>
      <c r="K96">
        <v>0</v>
      </c>
      <c r="L96">
        <v>0</v>
      </c>
      <c r="M96">
        <v>0</v>
      </c>
    </row>
    <row r="97" spans="1:13">
      <c r="A97">
        <v>2</v>
      </c>
      <c r="B97" t="s">
        <v>113</v>
      </c>
      <c r="C97">
        <v>2008</v>
      </c>
      <c r="D97">
        <v>0</v>
      </c>
      <c r="E97">
        <v>0</v>
      </c>
      <c r="F97">
        <v>0</v>
      </c>
      <c r="G97">
        <v>0</v>
      </c>
      <c r="H97">
        <v>0</v>
      </c>
      <c r="I97">
        <v>0</v>
      </c>
      <c r="J97">
        <v>0</v>
      </c>
      <c r="K97">
        <v>0</v>
      </c>
      <c r="L97">
        <v>0</v>
      </c>
      <c r="M97">
        <v>0</v>
      </c>
    </row>
    <row r="98" spans="1:13">
      <c r="A98">
        <v>2</v>
      </c>
      <c r="B98" t="s">
        <v>113</v>
      </c>
      <c r="C98">
        <v>2009</v>
      </c>
      <c r="D98">
        <v>0</v>
      </c>
      <c r="E98">
        <v>0</v>
      </c>
      <c r="F98">
        <v>0</v>
      </c>
      <c r="G98">
        <v>0</v>
      </c>
      <c r="H98">
        <v>-1484</v>
      </c>
      <c r="I98">
        <v>0</v>
      </c>
      <c r="J98">
        <v>0</v>
      </c>
      <c r="K98">
        <v>0</v>
      </c>
      <c r="L98">
        <v>0</v>
      </c>
      <c r="M98">
        <v>0</v>
      </c>
    </row>
    <row r="99" spans="1:13">
      <c r="A99">
        <v>2</v>
      </c>
      <c r="B99" t="s">
        <v>113</v>
      </c>
      <c r="C99">
        <v>2010</v>
      </c>
      <c r="D99">
        <v>0</v>
      </c>
      <c r="E99">
        <v>0</v>
      </c>
      <c r="F99">
        <v>0</v>
      </c>
      <c r="G99">
        <v>0</v>
      </c>
      <c r="H99">
        <v>0</v>
      </c>
      <c r="I99">
        <v>0</v>
      </c>
      <c r="J99">
        <v>0</v>
      </c>
      <c r="K99">
        <v>0</v>
      </c>
      <c r="L99">
        <v>0</v>
      </c>
      <c r="M99">
        <v>0</v>
      </c>
    </row>
    <row r="100" spans="1:13">
      <c r="A100">
        <v>2</v>
      </c>
      <c r="B100" t="s">
        <v>113</v>
      </c>
      <c r="C100">
        <v>2011</v>
      </c>
      <c r="D100">
        <v>0</v>
      </c>
      <c r="E100">
        <v>0</v>
      </c>
      <c r="F100">
        <v>0</v>
      </c>
      <c r="G100">
        <v>0</v>
      </c>
      <c r="H100">
        <v>0</v>
      </c>
      <c r="I100">
        <v>0</v>
      </c>
      <c r="J100">
        <v>4608</v>
      </c>
      <c r="K100">
        <v>-5</v>
      </c>
      <c r="L100">
        <v>0</v>
      </c>
      <c r="M100">
        <v>0</v>
      </c>
    </row>
    <row r="101" spans="1:13">
      <c r="A101">
        <v>2</v>
      </c>
      <c r="B101" t="s">
        <v>113</v>
      </c>
      <c r="C101">
        <v>2012</v>
      </c>
      <c r="D101">
        <v>0</v>
      </c>
      <c r="E101">
        <v>0</v>
      </c>
      <c r="F101">
        <v>0</v>
      </c>
      <c r="G101">
        <v>0</v>
      </c>
      <c r="H101">
        <v>-1100</v>
      </c>
      <c r="I101">
        <v>0</v>
      </c>
      <c r="J101">
        <v>976</v>
      </c>
      <c r="K101">
        <v>-4</v>
      </c>
      <c r="L101">
        <v>0</v>
      </c>
      <c r="M101">
        <v>0</v>
      </c>
    </row>
    <row r="102" spans="1:13">
      <c r="A102">
        <v>2</v>
      </c>
      <c r="B102" t="s">
        <v>113</v>
      </c>
      <c r="C102">
        <v>2013</v>
      </c>
      <c r="D102">
        <v>0</v>
      </c>
      <c r="E102">
        <v>0</v>
      </c>
      <c r="F102">
        <v>0</v>
      </c>
      <c r="G102">
        <v>0</v>
      </c>
      <c r="H102">
        <v>-1400</v>
      </c>
      <c r="I102">
        <v>-399</v>
      </c>
      <c r="J102">
        <v>96</v>
      </c>
      <c r="K102">
        <v>2676</v>
      </c>
      <c r="L102">
        <v>0</v>
      </c>
      <c r="M102">
        <v>0</v>
      </c>
    </row>
    <row r="103" spans="1:13">
      <c r="A103">
        <v>2</v>
      </c>
      <c r="B103" t="s">
        <v>113</v>
      </c>
      <c r="C103">
        <v>2014</v>
      </c>
      <c r="D103">
        <v>0</v>
      </c>
      <c r="E103">
        <v>0</v>
      </c>
      <c r="F103">
        <v>0</v>
      </c>
      <c r="G103">
        <v>0</v>
      </c>
      <c r="H103">
        <v>-3625</v>
      </c>
      <c r="I103">
        <v>47529</v>
      </c>
      <c r="J103">
        <v>544</v>
      </c>
      <c r="K103">
        <v>517</v>
      </c>
      <c r="L103">
        <v>0</v>
      </c>
      <c r="M103">
        <v>1</v>
      </c>
    </row>
    <row r="104" spans="1:13">
      <c r="A104">
        <v>2</v>
      </c>
      <c r="B104" t="s">
        <v>113</v>
      </c>
      <c r="C104">
        <v>2015</v>
      </c>
      <c r="D104">
        <v>0</v>
      </c>
      <c r="E104">
        <v>0</v>
      </c>
      <c r="F104">
        <v>0</v>
      </c>
      <c r="G104">
        <v>0</v>
      </c>
      <c r="H104">
        <v>17732</v>
      </c>
      <c r="I104">
        <v>15435</v>
      </c>
      <c r="J104">
        <v>-14288</v>
      </c>
      <c r="K104">
        <v>-187</v>
      </c>
      <c r="L104">
        <v>0</v>
      </c>
      <c r="M104">
        <v>0</v>
      </c>
    </row>
    <row r="105" spans="1:13">
      <c r="A105">
        <v>2</v>
      </c>
      <c r="B105" t="s">
        <v>113</v>
      </c>
      <c r="C105">
        <v>2016</v>
      </c>
      <c r="D105">
        <v>0</v>
      </c>
      <c r="E105">
        <v>0</v>
      </c>
      <c r="F105">
        <v>0</v>
      </c>
      <c r="G105">
        <v>0</v>
      </c>
      <c r="H105">
        <v>132974</v>
      </c>
      <c r="I105">
        <v>25502</v>
      </c>
      <c r="J105">
        <v>-2624</v>
      </c>
      <c r="K105">
        <v>2710</v>
      </c>
      <c r="L105">
        <v>-1</v>
      </c>
      <c r="M105">
        <v>-2</v>
      </c>
    </row>
    <row r="106" spans="1:13">
      <c r="A106">
        <v>2</v>
      </c>
      <c r="B106" t="s">
        <v>113</v>
      </c>
      <c r="C106">
        <v>2017</v>
      </c>
      <c r="D106">
        <v>0</v>
      </c>
      <c r="E106">
        <v>0</v>
      </c>
      <c r="F106">
        <v>0</v>
      </c>
      <c r="G106">
        <v>0</v>
      </c>
      <c r="H106">
        <v>139949</v>
      </c>
      <c r="I106">
        <v>117992</v>
      </c>
      <c r="J106">
        <v>132784</v>
      </c>
      <c r="K106">
        <v>12626</v>
      </c>
      <c r="L106">
        <v>-300</v>
      </c>
      <c r="M106">
        <v>20</v>
      </c>
    </row>
    <row r="107" spans="1:13">
      <c r="A107">
        <v>2</v>
      </c>
      <c r="B107" t="s">
        <v>113</v>
      </c>
      <c r="C107">
        <v>2018</v>
      </c>
      <c r="D107">
        <v>0</v>
      </c>
      <c r="E107">
        <v>0</v>
      </c>
      <c r="F107">
        <v>0</v>
      </c>
      <c r="G107">
        <v>0</v>
      </c>
      <c r="H107">
        <v>1114093</v>
      </c>
      <c r="I107">
        <v>504377</v>
      </c>
      <c r="J107">
        <v>521807</v>
      </c>
      <c r="K107">
        <v>25465</v>
      </c>
      <c r="L107">
        <v>-325</v>
      </c>
      <c r="M107">
        <v>24</v>
      </c>
    </row>
    <row r="108" spans="1:13">
      <c r="A108">
        <v>2</v>
      </c>
      <c r="B108" t="s">
        <v>113</v>
      </c>
      <c r="C108">
        <v>2019</v>
      </c>
      <c r="D108">
        <v>0</v>
      </c>
      <c r="E108">
        <v>0</v>
      </c>
      <c r="F108">
        <v>0</v>
      </c>
      <c r="G108">
        <v>0</v>
      </c>
      <c r="H108">
        <v>1465798</v>
      </c>
      <c r="I108">
        <v>161096</v>
      </c>
      <c r="J108">
        <v>279492</v>
      </c>
      <c r="K108">
        <v>30725</v>
      </c>
      <c r="L108">
        <v>-308</v>
      </c>
      <c r="M108">
        <v>20</v>
      </c>
    </row>
    <row r="109" spans="1:13">
      <c r="A109">
        <v>2</v>
      </c>
      <c r="B109" t="s">
        <v>113</v>
      </c>
      <c r="C109">
        <v>2020</v>
      </c>
      <c r="D109">
        <v>426747100</v>
      </c>
      <c r="E109">
        <v>1881140100</v>
      </c>
      <c r="F109">
        <v>14123700</v>
      </c>
      <c r="G109">
        <v>186501600</v>
      </c>
      <c r="H109">
        <v>20845635</v>
      </c>
      <c r="I109">
        <v>2088600</v>
      </c>
      <c r="J109">
        <v>1119082</v>
      </c>
      <c r="K109">
        <v>139110</v>
      </c>
      <c r="L109">
        <v>7674</v>
      </c>
      <c r="M109">
        <v>725</v>
      </c>
    </row>
    <row r="110" spans="1:13">
      <c r="A110">
        <v>3</v>
      </c>
      <c r="B110" t="s">
        <v>51</v>
      </c>
      <c r="C110">
        <v>1998</v>
      </c>
      <c r="D110">
        <v>0</v>
      </c>
      <c r="E110">
        <v>0</v>
      </c>
      <c r="F110">
        <v>0</v>
      </c>
      <c r="G110">
        <v>0</v>
      </c>
      <c r="H110">
        <v>0</v>
      </c>
      <c r="I110">
        <v>0</v>
      </c>
      <c r="J110">
        <v>0</v>
      </c>
      <c r="K110">
        <v>0</v>
      </c>
      <c r="L110">
        <v>0</v>
      </c>
      <c r="M110">
        <v>0</v>
      </c>
    </row>
    <row r="111" spans="1:13">
      <c r="A111">
        <v>3</v>
      </c>
      <c r="B111" t="s">
        <v>51</v>
      </c>
      <c r="C111">
        <v>2000</v>
      </c>
      <c r="D111">
        <v>0</v>
      </c>
      <c r="E111">
        <v>0</v>
      </c>
      <c r="F111">
        <v>0</v>
      </c>
      <c r="G111">
        <v>0</v>
      </c>
      <c r="H111">
        <v>0</v>
      </c>
      <c r="I111">
        <v>0</v>
      </c>
      <c r="J111">
        <v>0</v>
      </c>
      <c r="K111">
        <v>0</v>
      </c>
      <c r="L111">
        <v>0</v>
      </c>
      <c r="M111">
        <v>0</v>
      </c>
    </row>
    <row r="112" spans="1:13">
      <c r="A112">
        <v>3</v>
      </c>
      <c r="B112" t="s">
        <v>51</v>
      </c>
      <c r="C112">
        <v>2001</v>
      </c>
      <c r="D112">
        <v>0</v>
      </c>
      <c r="E112">
        <v>0</v>
      </c>
      <c r="F112">
        <v>0</v>
      </c>
      <c r="G112">
        <v>0</v>
      </c>
      <c r="H112">
        <v>-840</v>
      </c>
      <c r="I112">
        <v>0</v>
      </c>
      <c r="J112">
        <v>0</v>
      </c>
      <c r="K112">
        <v>0</v>
      </c>
      <c r="L112">
        <v>0</v>
      </c>
      <c r="M112">
        <v>0</v>
      </c>
    </row>
    <row r="113" spans="1:13">
      <c r="A113">
        <v>3</v>
      </c>
      <c r="B113" t="s">
        <v>51</v>
      </c>
      <c r="C113">
        <v>2002</v>
      </c>
      <c r="D113">
        <v>0</v>
      </c>
      <c r="E113">
        <v>0</v>
      </c>
      <c r="F113">
        <v>0</v>
      </c>
      <c r="G113">
        <v>0</v>
      </c>
      <c r="H113">
        <v>0</v>
      </c>
      <c r="I113">
        <v>0</v>
      </c>
      <c r="J113">
        <v>0</v>
      </c>
      <c r="K113">
        <v>0</v>
      </c>
      <c r="L113">
        <v>0</v>
      </c>
      <c r="M113">
        <v>0</v>
      </c>
    </row>
    <row r="114" spans="1:13">
      <c r="A114">
        <v>3</v>
      </c>
      <c r="B114" t="s">
        <v>51</v>
      </c>
      <c r="C114">
        <v>2003</v>
      </c>
      <c r="D114">
        <v>0</v>
      </c>
      <c r="E114">
        <v>0</v>
      </c>
      <c r="F114">
        <v>0</v>
      </c>
      <c r="G114">
        <v>0</v>
      </c>
      <c r="H114">
        <v>0</v>
      </c>
      <c r="I114">
        <v>0</v>
      </c>
      <c r="J114">
        <v>0</v>
      </c>
      <c r="K114">
        <v>0</v>
      </c>
      <c r="L114">
        <v>0</v>
      </c>
      <c r="M114">
        <v>0</v>
      </c>
    </row>
    <row r="115" spans="1:13">
      <c r="A115">
        <v>3</v>
      </c>
      <c r="B115" t="s">
        <v>51</v>
      </c>
      <c r="C115">
        <v>2004</v>
      </c>
      <c r="D115">
        <v>0</v>
      </c>
      <c r="E115">
        <v>0</v>
      </c>
      <c r="F115">
        <v>0</v>
      </c>
      <c r="G115">
        <v>0</v>
      </c>
      <c r="H115">
        <v>0</v>
      </c>
      <c r="I115">
        <v>0</v>
      </c>
      <c r="J115">
        <v>0</v>
      </c>
      <c r="K115">
        <v>0</v>
      </c>
      <c r="L115">
        <v>0</v>
      </c>
      <c r="M115">
        <v>0</v>
      </c>
    </row>
    <row r="116" spans="1:13">
      <c r="A116">
        <v>3</v>
      </c>
      <c r="B116" t="s">
        <v>51</v>
      </c>
      <c r="C116">
        <v>2006</v>
      </c>
      <c r="D116">
        <v>0</v>
      </c>
      <c r="E116">
        <v>0</v>
      </c>
      <c r="F116">
        <v>0</v>
      </c>
      <c r="G116">
        <v>0</v>
      </c>
      <c r="H116">
        <v>0</v>
      </c>
      <c r="I116">
        <v>0</v>
      </c>
      <c r="J116">
        <v>0</v>
      </c>
      <c r="K116">
        <v>0</v>
      </c>
      <c r="L116">
        <v>0</v>
      </c>
      <c r="M116">
        <v>0</v>
      </c>
    </row>
    <row r="117" spans="1:13">
      <c r="A117">
        <v>3</v>
      </c>
      <c r="B117" t="s">
        <v>51</v>
      </c>
      <c r="C117">
        <v>2007</v>
      </c>
      <c r="D117">
        <v>0</v>
      </c>
      <c r="E117">
        <v>0</v>
      </c>
      <c r="F117">
        <v>0</v>
      </c>
      <c r="G117">
        <v>0</v>
      </c>
      <c r="H117">
        <v>0</v>
      </c>
      <c r="I117">
        <v>0</v>
      </c>
      <c r="J117">
        <v>0</v>
      </c>
      <c r="K117">
        <v>0</v>
      </c>
      <c r="L117">
        <v>0</v>
      </c>
      <c r="M117">
        <v>0</v>
      </c>
    </row>
    <row r="118" spans="1:13">
      <c r="A118">
        <v>3</v>
      </c>
      <c r="B118" t="s">
        <v>51</v>
      </c>
      <c r="C118">
        <v>2008</v>
      </c>
      <c r="D118">
        <v>0</v>
      </c>
      <c r="E118">
        <v>0</v>
      </c>
      <c r="F118">
        <v>0</v>
      </c>
      <c r="G118">
        <v>0</v>
      </c>
      <c r="H118">
        <v>0</v>
      </c>
      <c r="I118">
        <v>0</v>
      </c>
      <c r="J118">
        <v>0</v>
      </c>
      <c r="K118">
        <v>0</v>
      </c>
      <c r="L118">
        <v>0</v>
      </c>
      <c r="M118">
        <v>0</v>
      </c>
    </row>
    <row r="119" spans="1:13">
      <c r="A119">
        <v>3</v>
      </c>
      <c r="B119" t="s">
        <v>51</v>
      </c>
      <c r="C119">
        <v>2010</v>
      </c>
      <c r="D119">
        <v>0</v>
      </c>
      <c r="E119">
        <v>0</v>
      </c>
      <c r="F119">
        <v>0</v>
      </c>
      <c r="G119">
        <v>0</v>
      </c>
      <c r="H119">
        <v>-2200</v>
      </c>
      <c r="I119">
        <v>0</v>
      </c>
      <c r="J119">
        <v>0</v>
      </c>
      <c r="K119">
        <v>0</v>
      </c>
      <c r="L119">
        <v>0</v>
      </c>
      <c r="M119">
        <v>0</v>
      </c>
    </row>
    <row r="120" spans="1:13">
      <c r="A120">
        <v>3</v>
      </c>
      <c r="B120" t="s">
        <v>51</v>
      </c>
      <c r="C120">
        <v>2013</v>
      </c>
      <c r="D120">
        <v>0</v>
      </c>
      <c r="E120">
        <v>0</v>
      </c>
      <c r="F120">
        <v>0</v>
      </c>
      <c r="G120">
        <v>0</v>
      </c>
      <c r="H120">
        <v>-500</v>
      </c>
      <c r="I120">
        <v>0</v>
      </c>
      <c r="J120">
        <v>0</v>
      </c>
      <c r="K120">
        <v>0</v>
      </c>
      <c r="L120">
        <v>0</v>
      </c>
      <c r="M120">
        <v>0</v>
      </c>
    </row>
    <row r="121" spans="1:13">
      <c r="A121">
        <v>3</v>
      </c>
      <c r="B121" t="s">
        <v>51</v>
      </c>
      <c r="C121">
        <v>2014</v>
      </c>
      <c r="D121">
        <v>0</v>
      </c>
      <c r="E121">
        <v>0</v>
      </c>
      <c r="F121">
        <v>0</v>
      </c>
      <c r="G121">
        <v>0</v>
      </c>
      <c r="H121">
        <v>0</v>
      </c>
      <c r="I121">
        <v>0</v>
      </c>
      <c r="J121">
        <v>0</v>
      </c>
      <c r="K121">
        <v>0</v>
      </c>
      <c r="L121">
        <v>0</v>
      </c>
      <c r="M121">
        <v>0</v>
      </c>
    </row>
    <row r="122" spans="1:13">
      <c r="A122">
        <v>3</v>
      </c>
      <c r="B122" t="s">
        <v>51</v>
      </c>
      <c r="C122">
        <v>2015</v>
      </c>
      <c r="D122">
        <v>0</v>
      </c>
      <c r="E122">
        <v>0</v>
      </c>
      <c r="F122">
        <v>0</v>
      </c>
      <c r="G122">
        <v>0</v>
      </c>
      <c r="H122">
        <v>-300</v>
      </c>
      <c r="I122">
        <v>0</v>
      </c>
      <c r="J122">
        <v>0</v>
      </c>
      <c r="K122">
        <v>0</v>
      </c>
      <c r="L122">
        <v>0</v>
      </c>
      <c r="M122">
        <v>0</v>
      </c>
    </row>
    <row r="123" spans="1:13">
      <c r="A123">
        <v>3</v>
      </c>
      <c r="B123" t="s">
        <v>51</v>
      </c>
      <c r="C123">
        <v>2016</v>
      </c>
      <c r="D123">
        <v>0</v>
      </c>
      <c r="E123">
        <v>0</v>
      </c>
      <c r="F123">
        <v>0</v>
      </c>
      <c r="G123">
        <v>0</v>
      </c>
      <c r="H123">
        <v>0</v>
      </c>
      <c r="I123">
        <v>0</v>
      </c>
      <c r="J123">
        <v>0</v>
      </c>
      <c r="K123">
        <v>0</v>
      </c>
      <c r="L123">
        <v>0</v>
      </c>
      <c r="M123">
        <v>0</v>
      </c>
    </row>
    <row r="124" spans="1:13">
      <c r="A124">
        <v>3</v>
      </c>
      <c r="B124" t="s">
        <v>51</v>
      </c>
      <c r="C124">
        <v>2017</v>
      </c>
      <c r="D124">
        <v>0</v>
      </c>
      <c r="E124">
        <v>0</v>
      </c>
      <c r="F124">
        <v>0</v>
      </c>
      <c r="G124">
        <v>0</v>
      </c>
      <c r="H124">
        <v>27669</v>
      </c>
      <c r="I124">
        <v>-5</v>
      </c>
      <c r="J124">
        <v>0</v>
      </c>
      <c r="K124">
        <v>0</v>
      </c>
      <c r="L124">
        <v>0</v>
      </c>
      <c r="M124">
        <v>-1</v>
      </c>
    </row>
    <row r="125" spans="1:13">
      <c r="A125">
        <v>3</v>
      </c>
      <c r="B125" t="s">
        <v>51</v>
      </c>
      <c r="C125">
        <v>2018</v>
      </c>
      <c r="D125">
        <v>0</v>
      </c>
      <c r="E125">
        <v>0</v>
      </c>
      <c r="F125">
        <v>0</v>
      </c>
      <c r="G125">
        <v>0</v>
      </c>
      <c r="H125">
        <v>16698</v>
      </c>
      <c r="I125">
        <v>-297</v>
      </c>
      <c r="J125">
        <v>-144</v>
      </c>
      <c r="K125">
        <v>-8</v>
      </c>
      <c r="L125">
        <v>0</v>
      </c>
      <c r="M125">
        <v>-1</v>
      </c>
    </row>
    <row r="126" spans="1:13">
      <c r="A126">
        <v>3</v>
      </c>
      <c r="B126" t="s">
        <v>51</v>
      </c>
      <c r="C126">
        <v>2019</v>
      </c>
      <c r="D126">
        <v>0</v>
      </c>
      <c r="E126">
        <v>0</v>
      </c>
      <c r="F126">
        <v>0</v>
      </c>
      <c r="G126">
        <v>0</v>
      </c>
      <c r="H126">
        <v>218326</v>
      </c>
      <c r="I126">
        <v>8761.35</v>
      </c>
      <c r="J126">
        <v>-1128</v>
      </c>
      <c r="K126">
        <v>62</v>
      </c>
      <c r="L126">
        <v>3</v>
      </c>
      <c r="M126">
        <v>0</v>
      </c>
    </row>
    <row r="127" spans="1:13">
      <c r="A127">
        <v>3</v>
      </c>
      <c r="B127" t="s">
        <v>51</v>
      </c>
      <c r="C127">
        <v>2020</v>
      </c>
      <c r="D127">
        <v>0</v>
      </c>
      <c r="E127">
        <v>0</v>
      </c>
      <c r="F127">
        <v>0</v>
      </c>
      <c r="G127">
        <v>0</v>
      </c>
      <c r="H127">
        <v>389051</v>
      </c>
      <c r="I127">
        <v>120786.65</v>
      </c>
      <c r="J127">
        <v>5236</v>
      </c>
      <c r="K127">
        <v>-145</v>
      </c>
      <c r="L127">
        <v>8</v>
      </c>
      <c r="M127">
        <v>-1</v>
      </c>
    </row>
    <row r="128" spans="1:13">
      <c r="A128">
        <v>3</v>
      </c>
      <c r="B128" t="s">
        <v>51</v>
      </c>
      <c r="C128">
        <v>2021</v>
      </c>
      <c r="D128">
        <v>0</v>
      </c>
      <c r="E128">
        <v>0</v>
      </c>
      <c r="F128">
        <v>0</v>
      </c>
      <c r="G128">
        <v>0</v>
      </c>
      <c r="H128">
        <v>825568</v>
      </c>
      <c r="I128">
        <v>160281.60000000001</v>
      </c>
      <c r="J128">
        <v>79386</v>
      </c>
      <c r="K128">
        <v>759</v>
      </c>
      <c r="L128">
        <v>25</v>
      </c>
      <c r="M128">
        <v>-3</v>
      </c>
    </row>
    <row r="129" spans="1:13">
      <c r="A129">
        <v>3</v>
      </c>
      <c r="B129" t="s">
        <v>51</v>
      </c>
      <c r="C129">
        <v>2022</v>
      </c>
      <c r="D129">
        <v>228950300</v>
      </c>
      <c r="E129">
        <v>1132352000</v>
      </c>
      <c r="F129">
        <v>1326500</v>
      </c>
      <c r="G129">
        <v>19456000</v>
      </c>
      <c r="H129">
        <v>12355323.050000001</v>
      </c>
      <c r="I129">
        <v>1244142.7</v>
      </c>
      <c r="J129">
        <v>91077</v>
      </c>
      <c r="K129">
        <v>14120.6</v>
      </c>
      <c r="L129">
        <v>3215</v>
      </c>
      <c r="M129">
        <v>162</v>
      </c>
    </row>
    <row r="130" spans="1:13">
      <c r="A130">
        <v>3</v>
      </c>
      <c r="B130" t="s">
        <v>51</v>
      </c>
      <c r="C130">
        <v>1997</v>
      </c>
      <c r="D130">
        <v>0</v>
      </c>
      <c r="E130">
        <v>0</v>
      </c>
      <c r="F130">
        <v>0</v>
      </c>
      <c r="G130">
        <v>0</v>
      </c>
      <c r="H130">
        <v>0</v>
      </c>
      <c r="I130">
        <v>0</v>
      </c>
      <c r="J130">
        <v>0</v>
      </c>
      <c r="K130">
        <v>0</v>
      </c>
      <c r="L130">
        <v>0</v>
      </c>
      <c r="M130">
        <v>0</v>
      </c>
    </row>
    <row r="131" spans="1:13">
      <c r="A131">
        <v>3</v>
      </c>
      <c r="B131" t="s">
        <v>51</v>
      </c>
      <c r="C131">
        <v>2000</v>
      </c>
      <c r="D131">
        <v>0</v>
      </c>
      <c r="E131">
        <v>0</v>
      </c>
      <c r="F131">
        <v>0</v>
      </c>
      <c r="G131">
        <v>0</v>
      </c>
      <c r="H131">
        <v>-485.1</v>
      </c>
      <c r="I131">
        <v>0</v>
      </c>
      <c r="J131">
        <v>0</v>
      </c>
      <c r="K131">
        <v>0</v>
      </c>
      <c r="L131">
        <v>0</v>
      </c>
      <c r="M131">
        <v>0</v>
      </c>
    </row>
    <row r="132" spans="1:13">
      <c r="A132">
        <v>3</v>
      </c>
      <c r="B132" t="s">
        <v>51</v>
      </c>
      <c r="C132">
        <v>2001</v>
      </c>
      <c r="D132">
        <v>0</v>
      </c>
      <c r="E132">
        <v>0</v>
      </c>
      <c r="F132">
        <v>0</v>
      </c>
      <c r="G132">
        <v>0</v>
      </c>
      <c r="H132">
        <v>-8197.35</v>
      </c>
      <c r="I132">
        <v>0</v>
      </c>
      <c r="J132">
        <v>0</v>
      </c>
      <c r="K132">
        <v>0</v>
      </c>
      <c r="L132">
        <v>0</v>
      </c>
      <c r="M132">
        <v>0</v>
      </c>
    </row>
    <row r="133" spans="1:13">
      <c r="A133">
        <v>3</v>
      </c>
      <c r="B133" t="s">
        <v>51</v>
      </c>
      <c r="C133">
        <v>2002</v>
      </c>
      <c r="D133">
        <v>0</v>
      </c>
      <c r="E133">
        <v>0</v>
      </c>
      <c r="F133">
        <v>0</v>
      </c>
      <c r="G133">
        <v>0</v>
      </c>
      <c r="H133">
        <v>0</v>
      </c>
      <c r="I133">
        <v>0</v>
      </c>
      <c r="J133">
        <v>0</v>
      </c>
      <c r="K133">
        <v>0</v>
      </c>
      <c r="L133">
        <v>0</v>
      </c>
      <c r="M133">
        <v>0</v>
      </c>
    </row>
    <row r="134" spans="1:13">
      <c r="A134">
        <v>3</v>
      </c>
      <c r="B134" t="s">
        <v>51</v>
      </c>
      <c r="C134">
        <v>2003</v>
      </c>
      <c r="D134">
        <v>0</v>
      </c>
      <c r="E134">
        <v>0</v>
      </c>
      <c r="F134">
        <v>0</v>
      </c>
      <c r="G134">
        <v>0</v>
      </c>
      <c r="H134">
        <v>-2108</v>
      </c>
      <c r="I134">
        <v>0</v>
      </c>
      <c r="J134">
        <v>0</v>
      </c>
      <c r="K134">
        <v>0</v>
      </c>
      <c r="L134">
        <v>0</v>
      </c>
      <c r="M134">
        <v>0</v>
      </c>
    </row>
    <row r="135" spans="1:13">
      <c r="A135">
        <v>3</v>
      </c>
      <c r="B135" t="s">
        <v>51</v>
      </c>
      <c r="C135">
        <v>2004</v>
      </c>
      <c r="D135">
        <v>0</v>
      </c>
      <c r="E135">
        <v>0</v>
      </c>
      <c r="F135">
        <v>0</v>
      </c>
      <c r="G135">
        <v>0</v>
      </c>
      <c r="H135">
        <v>0</v>
      </c>
      <c r="I135">
        <v>0</v>
      </c>
      <c r="J135">
        <v>0</v>
      </c>
      <c r="K135">
        <v>0</v>
      </c>
      <c r="L135">
        <v>0</v>
      </c>
      <c r="M135">
        <v>0</v>
      </c>
    </row>
    <row r="136" spans="1:13">
      <c r="A136">
        <v>3</v>
      </c>
      <c r="B136" t="s">
        <v>51</v>
      </c>
      <c r="C136">
        <v>2005</v>
      </c>
      <c r="D136">
        <v>0</v>
      </c>
      <c r="E136">
        <v>0</v>
      </c>
      <c r="F136">
        <v>0</v>
      </c>
      <c r="G136">
        <v>0</v>
      </c>
      <c r="H136">
        <v>0</v>
      </c>
      <c r="I136">
        <v>0</v>
      </c>
      <c r="J136">
        <v>0</v>
      </c>
      <c r="K136">
        <v>0</v>
      </c>
      <c r="L136">
        <v>0</v>
      </c>
      <c r="M136">
        <v>0</v>
      </c>
    </row>
    <row r="137" spans="1:13">
      <c r="A137">
        <v>3</v>
      </c>
      <c r="B137" t="s">
        <v>51</v>
      </c>
      <c r="C137">
        <v>2006</v>
      </c>
      <c r="D137">
        <v>0</v>
      </c>
      <c r="E137">
        <v>0</v>
      </c>
      <c r="F137">
        <v>0</v>
      </c>
      <c r="G137">
        <v>0</v>
      </c>
      <c r="H137">
        <v>-816</v>
      </c>
      <c r="I137">
        <v>0</v>
      </c>
      <c r="J137">
        <v>0</v>
      </c>
      <c r="K137">
        <v>0</v>
      </c>
      <c r="L137">
        <v>0</v>
      </c>
      <c r="M137">
        <v>0</v>
      </c>
    </row>
    <row r="138" spans="1:13">
      <c r="A138">
        <v>3</v>
      </c>
      <c r="B138" t="s">
        <v>51</v>
      </c>
      <c r="C138">
        <v>2007</v>
      </c>
      <c r="D138">
        <v>0</v>
      </c>
      <c r="E138">
        <v>0</v>
      </c>
      <c r="F138">
        <v>0</v>
      </c>
      <c r="G138">
        <v>0</v>
      </c>
      <c r="H138">
        <v>-140</v>
      </c>
      <c r="I138">
        <v>0</v>
      </c>
      <c r="J138">
        <v>0</v>
      </c>
      <c r="K138">
        <v>0</v>
      </c>
      <c r="L138">
        <v>0</v>
      </c>
      <c r="M138">
        <v>0</v>
      </c>
    </row>
    <row r="139" spans="1:13">
      <c r="A139">
        <v>3</v>
      </c>
      <c r="B139" t="s">
        <v>51</v>
      </c>
      <c r="C139">
        <v>2008</v>
      </c>
      <c r="D139">
        <v>0</v>
      </c>
      <c r="E139">
        <v>0</v>
      </c>
      <c r="F139">
        <v>0</v>
      </c>
      <c r="G139">
        <v>0</v>
      </c>
      <c r="H139">
        <v>0</v>
      </c>
      <c r="I139">
        <v>0</v>
      </c>
      <c r="J139">
        <v>0</v>
      </c>
      <c r="K139">
        <v>0</v>
      </c>
      <c r="L139">
        <v>0</v>
      </c>
      <c r="M139">
        <v>0</v>
      </c>
    </row>
    <row r="140" spans="1:13">
      <c r="A140">
        <v>3</v>
      </c>
      <c r="B140" t="s">
        <v>51</v>
      </c>
      <c r="C140">
        <v>2010</v>
      </c>
      <c r="D140">
        <v>0</v>
      </c>
      <c r="E140">
        <v>0</v>
      </c>
      <c r="F140">
        <v>0</v>
      </c>
      <c r="G140">
        <v>0</v>
      </c>
      <c r="H140">
        <v>-1140</v>
      </c>
      <c r="I140">
        <v>0</v>
      </c>
      <c r="J140">
        <v>0</v>
      </c>
      <c r="K140">
        <v>0</v>
      </c>
      <c r="L140">
        <v>0</v>
      </c>
      <c r="M140">
        <v>0</v>
      </c>
    </row>
    <row r="141" spans="1:13">
      <c r="A141">
        <v>3</v>
      </c>
      <c r="B141" t="s">
        <v>51</v>
      </c>
      <c r="C141">
        <v>2011</v>
      </c>
      <c r="D141">
        <v>0</v>
      </c>
      <c r="E141">
        <v>0</v>
      </c>
      <c r="F141">
        <v>0</v>
      </c>
      <c r="G141">
        <v>0</v>
      </c>
      <c r="H141">
        <v>0</v>
      </c>
      <c r="I141">
        <v>0</v>
      </c>
      <c r="J141">
        <v>0</v>
      </c>
      <c r="K141">
        <v>0</v>
      </c>
      <c r="L141">
        <v>0</v>
      </c>
      <c r="M141">
        <v>0</v>
      </c>
    </row>
    <row r="142" spans="1:13">
      <c r="A142">
        <v>3</v>
      </c>
      <c r="B142" t="s">
        <v>51</v>
      </c>
      <c r="C142">
        <v>2012</v>
      </c>
      <c r="D142">
        <v>0</v>
      </c>
      <c r="E142">
        <v>0</v>
      </c>
      <c r="F142">
        <v>0</v>
      </c>
      <c r="G142">
        <v>0</v>
      </c>
      <c r="H142">
        <v>-1770</v>
      </c>
      <c r="I142">
        <v>0</v>
      </c>
      <c r="J142">
        <v>0</v>
      </c>
      <c r="K142">
        <v>0</v>
      </c>
      <c r="L142">
        <v>0</v>
      </c>
      <c r="M142">
        <v>0</v>
      </c>
    </row>
    <row r="143" spans="1:13">
      <c r="A143">
        <v>3</v>
      </c>
      <c r="B143" t="s">
        <v>51</v>
      </c>
      <c r="C143">
        <v>2013</v>
      </c>
      <c r="D143">
        <v>0</v>
      </c>
      <c r="E143">
        <v>0</v>
      </c>
      <c r="F143">
        <v>0</v>
      </c>
      <c r="G143">
        <v>0</v>
      </c>
      <c r="H143">
        <v>0</v>
      </c>
      <c r="I143">
        <v>0</v>
      </c>
      <c r="J143">
        <v>0</v>
      </c>
      <c r="K143">
        <v>0</v>
      </c>
      <c r="L143">
        <v>0</v>
      </c>
      <c r="M143">
        <v>0</v>
      </c>
    </row>
    <row r="144" spans="1:13">
      <c r="A144">
        <v>3</v>
      </c>
      <c r="B144" t="s">
        <v>51</v>
      </c>
      <c r="C144">
        <v>2014</v>
      </c>
      <c r="D144">
        <v>0</v>
      </c>
      <c r="E144">
        <v>0</v>
      </c>
      <c r="F144">
        <v>0</v>
      </c>
      <c r="G144">
        <v>0</v>
      </c>
      <c r="H144">
        <v>0</v>
      </c>
      <c r="I144">
        <v>0</v>
      </c>
      <c r="J144">
        <v>7560</v>
      </c>
      <c r="K144">
        <v>121</v>
      </c>
      <c r="L144">
        <v>0</v>
      </c>
      <c r="M144">
        <v>0</v>
      </c>
    </row>
    <row r="145" spans="1:13">
      <c r="A145">
        <v>3</v>
      </c>
      <c r="B145" t="s">
        <v>51</v>
      </c>
      <c r="C145">
        <v>2015</v>
      </c>
      <c r="D145">
        <v>0</v>
      </c>
      <c r="E145">
        <v>0</v>
      </c>
      <c r="F145">
        <v>0</v>
      </c>
      <c r="G145">
        <v>0</v>
      </c>
      <c r="H145">
        <v>0</v>
      </c>
      <c r="I145">
        <v>0</v>
      </c>
      <c r="J145">
        <v>3888</v>
      </c>
      <c r="K145">
        <v>105</v>
      </c>
      <c r="L145">
        <v>0</v>
      </c>
      <c r="M145">
        <v>0</v>
      </c>
    </row>
    <row r="146" spans="1:13">
      <c r="A146">
        <v>3</v>
      </c>
      <c r="B146" t="s">
        <v>51</v>
      </c>
      <c r="C146">
        <v>2016</v>
      </c>
      <c r="D146">
        <v>0</v>
      </c>
      <c r="E146">
        <v>0</v>
      </c>
      <c r="F146">
        <v>0</v>
      </c>
      <c r="G146">
        <v>0</v>
      </c>
      <c r="H146">
        <v>158</v>
      </c>
      <c r="I146">
        <v>0</v>
      </c>
      <c r="J146">
        <v>2336</v>
      </c>
      <c r="K146">
        <v>75</v>
      </c>
      <c r="L146">
        <v>0</v>
      </c>
      <c r="M146">
        <v>0</v>
      </c>
    </row>
    <row r="147" spans="1:13">
      <c r="A147">
        <v>3</v>
      </c>
      <c r="B147" t="s">
        <v>51</v>
      </c>
      <c r="C147">
        <v>2017</v>
      </c>
      <c r="D147">
        <v>0</v>
      </c>
      <c r="E147">
        <v>0</v>
      </c>
      <c r="F147">
        <v>0</v>
      </c>
      <c r="G147">
        <v>0</v>
      </c>
      <c r="H147">
        <v>36104</v>
      </c>
      <c r="I147">
        <v>3505</v>
      </c>
      <c r="J147">
        <v>0</v>
      </c>
      <c r="K147">
        <v>0</v>
      </c>
      <c r="L147">
        <v>1</v>
      </c>
      <c r="M147">
        <v>0</v>
      </c>
    </row>
    <row r="148" spans="1:13">
      <c r="A148">
        <v>3</v>
      </c>
      <c r="B148" t="s">
        <v>51</v>
      </c>
      <c r="C148">
        <v>2018</v>
      </c>
      <c r="D148">
        <v>0</v>
      </c>
      <c r="E148">
        <v>0</v>
      </c>
      <c r="F148">
        <v>0</v>
      </c>
      <c r="G148">
        <v>0</v>
      </c>
      <c r="H148">
        <v>208725</v>
      </c>
      <c r="I148">
        <v>-25692.75</v>
      </c>
      <c r="J148">
        <v>-2752</v>
      </c>
      <c r="K148">
        <v>-31</v>
      </c>
      <c r="L148">
        <v>1</v>
      </c>
      <c r="M148">
        <v>1</v>
      </c>
    </row>
    <row r="149" spans="1:13">
      <c r="A149">
        <v>3</v>
      </c>
      <c r="B149" t="s">
        <v>51</v>
      </c>
      <c r="C149">
        <v>2019</v>
      </c>
      <c r="D149">
        <v>0</v>
      </c>
      <c r="E149">
        <v>0</v>
      </c>
      <c r="F149">
        <v>0</v>
      </c>
      <c r="G149">
        <v>0</v>
      </c>
      <c r="H149">
        <v>270755</v>
      </c>
      <c r="I149">
        <v>71148.350000000006</v>
      </c>
      <c r="J149">
        <v>11728</v>
      </c>
      <c r="K149">
        <v>576</v>
      </c>
      <c r="L149">
        <v>3</v>
      </c>
      <c r="M149">
        <v>1</v>
      </c>
    </row>
    <row r="150" spans="1:13">
      <c r="A150">
        <v>3</v>
      </c>
      <c r="B150" t="s">
        <v>51</v>
      </c>
      <c r="C150">
        <v>2020</v>
      </c>
      <c r="D150">
        <v>0</v>
      </c>
      <c r="E150">
        <v>0</v>
      </c>
      <c r="F150">
        <v>0</v>
      </c>
      <c r="G150">
        <v>0</v>
      </c>
      <c r="H150">
        <v>675481</v>
      </c>
      <c r="I150">
        <v>69393.7</v>
      </c>
      <c r="J150">
        <v>75596</v>
      </c>
      <c r="K150">
        <v>1981</v>
      </c>
      <c r="L150">
        <v>12</v>
      </c>
      <c r="M150">
        <v>-3</v>
      </c>
    </row>
    <row r="151" spans="1:13">
      <c r="A151">
        <v>3</v>
      </c>
      <c r="B151" t="s">
        <v>51</v>
      </c>
      <c r="C151">
        <v>2021</v>
      </c>
      <c r="D151">
        <v>227433030</v>
      </c>
      <c r="E151">
        <v>1114640000</v>
      </c>
      <c r="F151">
        <v>1276500</v>
      </c>
      <c r="G151">
        <v>18801000</v>
      </c>
      <c r="H151">
        <v>12375327</v>
      </c>
      <c r="I151">
        <v>1239971.5</v>
      </c>
      <c r="J151">
        <v>88497</v>
      </c>
      <c r="K151">
        <v>13876</v>
      </c>
      <c r="L151">
        <v>3213</v>
      </c>
      <c r="M151">
        <v>153</v>
      </c>
    </row>
    <row r="152" spans="1:13">
      <c r="A152">
        <v>3</v>
      </c>
      <c r="B152" t="s">
        <v>51</v>
      </c>
      <c r="C152">
        <v>1996</v>
      </c>
      <c r="D152">
        <v>0</v>
      </c>
      <c r="E152">
        <v>0</v>
      </c>
      <c r="F152">
        <v>0</v>
      </c>
      <c r="G152">
        <v>0</v>
      </c>
      <c r="H152">
        <v>0</v>
      </c>
      <c r="I152">
        <v>0</v>
      </c>
      <c r="J152">
        <v>0</v>
      </c>
      <c r="K152">
        <v>0</v>
      </c>
      <c r="L152">
        <v>0</v>
      </c>
      <c r="M152">
        <v>0</v>
      </c>
    </row>
    <row r="153" spans="1:13">
      <c r="A153">
        <v>3</v>
      </c>
      <c r="B153" t="s">
        <v>51</v>
      </c>
      <c r="C153">
        <v>1997</v>
      </c>
      <c r="D153">
        <v>0</v>
      </c>
      <c r="E153">
        <v>0</v>
      </c>
      <c r="F153">
        <v>0</v>
      </c>
      <c r="G153">
        <v>0</v>
      </c>
      <c r="H153">
        <v>0</v>
      </c>
      <c r="I153">
        <v>0</v>
      </c>
      <c r="J153">
        <v>0</v>
      </c>
      <c r="K153">
        <v>0</v>
      </c>
      <c r="L153">
        <v>0</v>
      </c>
      <c r="M153">
        <v>0</v>
      </c>
    </row>
    <row r="154" spans="1:13">
      <c r="A154">
        <v>3</v>
      </c>
      <c r="B154" t="s">
        <v>51</v>
      </c>
      <c r="C154">
        <v>1998</v>
      </c>
      <c r="D154">
        <v>0</v>
      </c>
      <c r="E154">
        <v>0</v>
      </c>
      <c r="F154">
        <v>0</v>
      </c>
      <c r="G154">
        <v>0</v>
      </c>
      <c r="H154">
        <v>0</v>
      </c>
      <c r="I154">
        <v>0</v>
      </c>
      <c r="J154">
        <v>0</v>
      </c>
      <c r="K154">
        <v>0</v>
      </c>
      <c r="L154">
        <v>0</v>
      </c>
      <c r="M154">
        <v>0</v>
      </c>
    </row>
    <row r="155" spans="1:13">
      <c r="A155">
        <v>3</v>
      </c>
      <c r="B155" t="s">
        <v>51</v>
      </c>
      <c r="C155">
        <v>1999</v>
      </c>
      <c r="D155">
        <v>0</v>
      </c>
      <c r="E155">
        <v>0</v>
      </c>
      <c r="F155">
        <v>0</v>
      </c>
      <c r="G155">
        <v>0</v>
      </c>
      <c r="H155">
        <v>0</v>
      </c>
      <c r="I155">
        <v>0</v>
      </c>
      <c r="J155">
        <v>0</v>
      </c>
      <c r="K155">
        <v>0</v>
      </c>
      <c r="L155">
        <v>0</v>
      </c>
      <c r="M155">
        <v>0</v>
      </c>
    </row>
    <row r="156" spans="1:13">
      <c r="A156">
        <v>3</v>
      </c>
      <c r="B156" t="s">
        <v>51</v>
      </c>
      <c r="C156">
        <v>2001</v>
      </c>
      <c r="D156">
        <v>0</v>
      </c>
      <c r="E156">
        <v>0</v>
      </c>
      <c r="F156">
        <v>0</v>
      </c>
      <c r="G156">
        <v>0</v>
      </c>
      <c r="H156">
        <v>0</v>
      </c>
      <c r="I156">
        <v>0</v>
      </c>
      <c r="J156">
        <v>0</v>
      </c>
      <c r="K156">
        <v>0</v>
      </c>
      <c r="L156">
        <v>0</v>
      </c>
      <c r="M156">
        <v>0</v>
      </c>
    </row>
    <row r="157" spans="1:13">
      <c r="A157">
        <v>3</v>
      </c>
      <c r="B157" t="s">
        <v>51</v>
      </c>
      <c r="C157">
        <v>2002</v>
      </c>
      <c r="D157">
        <v>0</v>
      </c>
      <c r="E157">
        <v>0</v>
      </c>
      <c r="F157">
        <v>0</v>
      </c>
      <c r="G157">
        <v>0</v>
      </c>
      <c r="H157">
        <v>0</v>
      </c>
      <c r="I157">
        <v>0</v>
      </c>
      <c r="J157">
        <v>0</v>
      </c>
      <c r="K157">
        <v>0</v>
      </c>
      <c r="L157">
        <v>0</v>
      </c>
      <c r="M157">
        <v>0</v>
      </c>
    </row>
    <row r="158" spans="1:13">
      <c r="A158">
        <v>3</v>
      </c>
      <c r="B158" t="s">
        <v>51</v>
      </c>
      <c r="C158">
        <v>2004</v>
      </c>
      <c r="D158">
        <v>0</v>
      </c>
      <c r="E158">
        <v>0</v>
      </c>
      <c r="F158">
        <v>0</v>
      </c>
      <c r="G158">
        <v>0</v>
      </c>
      <c r="H158">
        <v>-3280</v>
      </c>
      <c r="I158">
        <v>0</v>
      </c>
      <c r="J158">
        <v>0</v>
      </c>
      <c r="K158">
        <v>0</v>
      </c>
      <c r="L158">
        <v>0</v>
      </c>
      <c r="M158">
        <v>0</v>
      </c>
    </row>
    <row r="159" spans="1:13">
      <c r="A159">
        <v>3</v>
      </c>
      <c r="B159" t="s">
        <v>51</v>
      </c>
      <c r="C159">
        <v>2005</v>
      </c>
      <c r="D159">
        <v>0</v>
      </c>
      <c r="E159">
        <v>0</v>
      </c>
      <c r="F159">
        <v>0</v>
      </c>
      <c r="G159">
        <v>0</v>
      </c>
      <c r="H159">
        <v>-6837</v>
      </c>
      <c r="I159">
        <v>0</v>
      </c>
      <c r="J159">
        <v>0</v>
      </c>
      <c r="K159">
        <v>0</v>
      </c>
      <c r="L159">
        <v>0</v>
      </c>
      <c r="M159">
        <v>0</v>
      </c>
    </row>
    <row r="160" spans="1:13">
      <c r="A160">
        <v>3</v>
      </c>
      <c r="B160" t="s">
        <v>51</v>
      </c>
      <c r="C160">
        <v>2007</v>
      </c>
      <c r="D160">
        <v>0</v>
      </c>
      <c r="E160">
        <v>0</v>
      </c>
      <c r="F160">
        <v>0</v>
      </c>
      <c r="G160">
        <v>0</v>
      </c>
      <c r="H160">
        <v>0</v>
      </c>
      <c r="I160">
        <v>0</v>
      </c>
      <c r="J160">
        <v>0</v>
      </c>
      <c r="K160">
        <v>0</v>
      </c>
      <c r="L160">
        <v>0</v>
      </c>
      <c r="M160">
        <v>0</v>
      </c>
    </row>
    <row r="161" spans="1:13">
      <c r="A161">
        <v>3</v>
      </c>
      <c r="B161" t="s">
        <v>51</v>
      </c>
      <c r="C161">
        <v>2008</v>
      </c>
      <c r="D161">
        <v>0</v>
      </c>
      <c r="E161">
        <v>0</v>
      </c>
      <c r="F161">
        <v>0</v>
      </c>
      <c r="G161">
        <v>0</v>
      </c>
      <c r="H161">
        <v>0</v>
      </c>
      <c r="I161">
        <v>0</v>
      </c>
      <c r="J161">
        <v>0</v>
      </c>
      <c r="K161">
        <v>0</v>
      </c>
      <c r="L161">
        <v>0</v>
      </c>
      <c r="M161">
        <v>0</v>
      </c>
    </row>
    <row r="162" spans="1:13">
      <c r="A162">
        <v>3</v>
      </c>
      <c r="B162" t="s">
        <v>51</v>
      </c>
      <c r="C162">
        <v>2009</v>
      </c>
      <c r="D162">
        <v>0</v>
      </c>
      <c r="E162">
        <v>0</v>
      </c>
      <c r="F162">
        <v>0</v>
      </c>
      <c r="G162">
        <v>0</v>
      </c>
      <c r="H162">
        <v>-2300</v>
      </c>
      <c r="I162">
        <v>0</v>
      </c>
      <c r="J162">
        <v>0</v>
      </c>
      <c r="K162">
        <v>0</v>
      </c>
      <c r="L162">
        <v>0</v>
      </c>
      <c r="M162">
        <v>0</v>
      </c>
    </row>
    <row r="163" spans="1:13">
      <c r="A163">
        <v>3</v>
      </c>
      <c r="B163" t="s">
        <v>51</v>
      </c>
      <c r="C163">
        <v>2010</v>
      </c>
      <c r="D163">
        <v>0</v>
      </c>
      <c r="E163">
        <v>0</v>
      </c>
      <c r="F163">
        <v>0</v>
      </c>
      <c r="G163">
        <v>0</v>
      </c>
      <c r="H163">
        <v>0</v>
      </c>
      <c r="I163">
        <v>0</v>
      </c>
      <c r="J163">
        <v>0</v>
      </c>
      <c r="K163">
        <v>0</v>
      </c>
      <c r="L163">
        <v>0</v>
      </c>
      <c r="M163">
        <v>0</v>
      </c>
    </row>
    <row r="164" spans="1:13">
      <c r="A164">
        <v>3</v>
      </c>
      <c r="B164" t="s">
        <v>51</v>
      </c>
      <c r="C164">
        <v>2011</v>
      </c>
      <c r="D164">
        <v>0</v>
      </c>
      <c r="E164">
        <v>0</v>
      </c>
      <c r="F164">
        <v>0</v>
      </c>
      <c r="G164">
        <v>0</v>
      </c>
      <c r="H164">
        <v>0</v>
      </c>
      <c r="I164">
        <v>0</v>
      </c>
      <c r="J164">
        <v>0</v>
      </c>
      <c r="K164">
        <v>0</v>
      </c>
      <c r="L164">
        <v>0</v>
      </c>
      <c r="M164">
        <v>0</v>
      </c>
    </row>
    <row r="165" spans="1:13">
      <c r="A165">
        <v>3</v>
      </c>
      <c r="B165" t="s">
        <v>51</v>
      </c>
      <c r="C165">
        <v>2012</v>
      </c>
      <c r="D165">
        <v>0</v>
      </c>
      <c r="E165">
        <v>0</v>
      </c>
      <c r="F165">
        <v>0</v>
      </c>
      <c r="G165">
        <v>0</v>
      </c>
      <c r="H165">
        <v>0</v>
      </c>
      <c r="I165">
        <v>0</v>
      </c>
      <c r="J165">
        <v>0</v>
      </c>
      <c r="K165">
        <v>0</v>
      </c>
      <c r="L165">
        <v>0</v>
      </c>
      <c r="M165">
        <v>0</v>
      </c>
    </row>
    <row r="166" spans="1:13">
      <c r="A166">
        <v>3</v>
      </c>
      <c r="B166" t="s">
        <v>51</v>
      </c>
      <c r="C166">
        <v>2013</v>
      </c>
      <c r="D166">
        <v>0</v>
      </c>
      <c r="E166">
        <v>0</v>
      </c>
      <c r="F166">
        <v>0</v>
      </c>
      <c r="G166">
        <v>0</v>
      </c>
      <c r="H166">
        <v>-3600</v>
      </c>
      <c r="I166">
        <v>0</v>
      </c>
      <c r="J166">
        <v>7016</v>
      </c>
      <c r="K166">
        <v>104</v>
      </c>
      <c r="L166">
        <v>0</v>
      </c>
      <c r="M166">
        <v>0</v>
      </c>
    </row>
    <row r="167" spans="1:13">
      <c r="A167">
        <v>3</v>
      </c>
      <c r="B167" t="s">
        <v>51</v>
      </c>
      <c r="C167">
        <v>2014</v>
      </c>
      <c r="D167">
        <v>0</v>
      </c>
      <c r="E167">
        <v>0</v>
      </c>
      <c r="F167">
        <v>0</v>
      </c>
      <c r="G167">
        <v>0</v>
      </c>
      <c r="H167">
        <v>25296</v>
      </c>
      <c r="I167">
        <v>-4273</v>
      </c>
      <c r="J167">
        <v>0</v>
      </c>
      <c r="K167">
        <v>0</v>
      </c>
      <c r="L167">
        <v>0</v>
      </c>
      <c r="M167">
        <v>0</v>
      </c>
    </row>
    <row r="168" spans="1:13">
      <c r="A168">
        <v>3</v>
      </c>
      <c r="B168" t="s">
        <v>51</v>
      </c>
      <c r="C168">
        <v>2015</v>
      </c>
      <c r="D168">
        <v>0</v>
      </c>
      <c r="E168">
        <v>0</v>
      </c>
      <c r="F168">
        <v>0</v>
      </c>
      <c r="G168">
        <v>0</v>
      </c>
      <c r="H168">
        <v>11368</v>
      </c>
      <c r="I168">
        <v>-599</v>
      </c>
      <c r="J168">
        <v>936</v>
      </c>
      <c r="K168">
        <v>77</v>
      </c>
      <c r="L168">
        <v>0</v>
      </c>
      <c r="M168">
        <v>-1</v>
      </c>
    </row>
    <row r="169" spans="1:13">
      <c r="A169">
        <v>3</v>
      </c>
      <c r="B169" t="s">
        <v>51</v>
      </c>
      <c r="C169">
        <v>2016</v>
      </c>
      <c r="D169">
        <v>0</v>
      </c>
      <c r="E169">
        <v>0</v>
      </c>
      <c r="F169">
        <v>0</v>
      </c>
      <c r="G169">
        <v>0</v>
      </c>
      <c r="H169">
        <v>59980</v>
      </c>
      <c r="I169">
        <v>-3393</v>
      </c>
      <c r="J169">
        <v>6216</v>
      </c>
      <c r="K169">
        <v>7</v>
      </c>
      <c r="L169">
        <v>0</v>
      </c>
      <c r="M169">
        <v>0</v>
      </c>
    </row>
    <row r="170" spans="1:13">
      <c r="A170">
        <v>3</v>
      </c>
      <c r="B170" t="s">
        <v>51</v>
      </c>
      <c r="C170">
        <v>2017</v>
      </c>
      <c r="D170">
        <v>0</v>
      </c>
      <c r="E170">
        <v>0</v>
      </c>
      <c r="F170">
        <v>0</v>
      </c>
      <c r="G170">
        <v>0</v>
      </c>
      <c r="H170">
        <v>197138</v>
      </c>
      <c r="I170">
        <v>17517.8</v>
      </c>
      <c r="J170">
        <v>2504</v>
      </c>
      <c r="K170">
        <v>770</v>
      </c>
      <c r="L170">
        <v>1</v>
      </c>
      <c r="M170">
        <v>3</v>
      </c>
    </row>
    <row r="171" spans="1:13">
      <c r="A171">
        <v>3</v>
      </c>
      <c r="B171" t="s">
        <v>51</v>
      </c>
      <c r="C171">
        <v>2018</v>
      </c>
      <c r="D171">
        <v>0</v>
      </c>
      <c r="E171">
        <v>0</v>
      </c>
      <c r="F171">
        <v>0</v>
      </c>
      <c r="G171">
        <v>0</v>
      </c>
      <c r="H171">
        <v>261309</v>
      </c>
      <c r="I171">
        <v>98118.6</v>
      </c>
      <c r="J171">
        <v>14737</v>
      </c>
      <c r="K171">
        <v>648</v>
      </c>
      <c r="L171">
        <v>1</v>
      </c>
      <c r="M171">
        <v>-2</v>
      </c>
    </row>
    <row r="172" spans="1:13">
      <c r="A172">
        <v>3</v>
      </c>
      <c r="B172" t="s">
        <v>51</v>
      </c>
      <c r="C172">
        <v>2019</v>
      </c>
      <c r="D172">
        <v>0</v>
      </c>
      <c r="E172">
        <v>0</v>
      </c>
      <c r="F172">
        <v>0</v>
      </c>
      <c r="G172">
        <v>0</v>
      </c>
      <c r="H172">
        <v>848303</v>
      </c>
      <c r="I172">
        <v>76591.3</v>
      </c>
      <c r="J172">
        <v>33676</v>
      </c>
      <c r="K172">
        <v>1223</v>
      </c>
      <c r="L172">
        <v>10</v>
      </c>
      <c r="M172">
        <v>-3</v>
      </c>
    </row>
    <row r="173" spans="1:13">
      <c r="A173">
        <v>3</v>
      </c>
      <c r="B173" t="s">
        <v>51</v>
      </c>
      <c r="C173">
        <v>2020</v>
      </c>
      <c r="D173">
        <v>232753630</v>
      </c>
      <c r="E173">
        <v>1124022000</v>
      </c>
      <c r="F173">
        <v>1322500</v>
      </c>
      <c r="G173">
        <v>18661000</v>
      </c>
      <c r="H173">
        <v>12573929</v>
      </c>
      <c r="I173">
        <v>1233936.25</v>
      </c>
      <c r="J173">
        <v>104656</v>
      </c>
      <c r="K173">
        <v>12808</v>
      </c>
      <c r="L173">
        <v>3180</v>
      </c>
      <c r="M173">
        <v>146</v>
      </c>
    </row>
    <row r="174" spans="1:13">
      <c r="A174">
        <v>4</v>
      </c>
      <c r="B174" t="s">
        <v>164</v>
      </c>
      <c r="C174">
        <v>2005</v>
      </c>
      <c r="D174">
        <v>0</v>
      </c>
      <c r="E174">
        <v>0</v>
      </c>
      <c r="F174">
        <v>0</v>
      </c>
      <c r="G174">
        <v>0</v>
      </c>
      <c r="H174">
        <v>0</v>
      </c>
      <c r="I174">
        <v>0</v>
      </c>
      <c r="J174">
        <v>0</v>
      </c>
      <c r="K174">
        <v>0</v>
      </c>
      <c r="L174">
        <v>0</v>
      </c>
      <c r="M174">
        <v>0</v>
      </c>
    </row>
    <row r="175" spans="1:13">
      <c r="A175">
        <v>4</v>
      </c>
      <c r="B175" t="s">
        <v>164</v>
      </c>
      <c r="C175">
        <v>2006</v>
      </c>
      <c r="D175">
        <v>0</v>
      </c>
      <c r="E175">
        <v>0</v>
      </c>
      <c r="F175">
        <v>0</v>
      </c>
      <c r="G175">
        <v>0</v>
      </c>
      <c r="H175">
        <v>0</v>
      </c>
      <c r="I175">
        <v>0</v>
      </c>
      <c r="J175">
        <v>0</v>
      </c>
      <c r="K175">
        <v>0</v>
      </c>
      <c r="L175">
        <v>0</v>
      </c>
      <c r="M175">
        <v>0</v>
      </c>
    </row>
    <row r="176" spans="1:13">
      <c r="A176">
        <v>4</v>
      </c>
      <c r="B176" t="s">
        <v>164</v>
      </c>
      <c r="C176">
        <v>2007</v>
      </c>
      <c r="D176">
        <v>0</v>
      </c>
      <c r="E176">
        <v>0</v>
      </c>
      <c r="F176">
        <v>0</v>
      </c>
      <c r="G176">
        <v>0</v>
      </c>
      <c r="H176">
        <v>0</v>
      </c>
      <c r="I176">
        <v>0</v>
      </c>
      <c r="J176">
        <v>0</v>
      </c>
      <c r="K176">
        <v>0</v>
      </c>
      <c r="L176">
        <v>0</v>
      </c>
      <c r="M176">
        <v>0</v>
      </c>
    </row>
    <row r="177" spans="1:13">
      <c r="A177">
        <v>4</v>
      </c>
      <c r="B177" t="s">
        <v>164</v>
      </c>
      <c r="C177">
        <v>2008</v>
      </c>
      <c r="D177">
        <v>0</v>
      </c>
      <c r="E177">
        <v>0</v>
      </c>
      <c r="F177">
        <v>0</v>
      </c>
      <c r="G177">
        <v>0</v>
      </c>
      <c r="H177">
        <v>0</v>
      </c>
      <c r="I177">
        <v>0</v>
      </c>
      <c r="J177">
        <v>0</v>
      </c>
      <c r="K177">
        <v>0</v>
      </c>
      <c r="L177">
        <v>0</v>
      </c>
      <c r="M177">
        <v>0</v>
      </c>
    </row>
    <row r="178" spans="1:13">
      <c r="A178">
        <v>4</v>
      </c>
      <c r="B178" t="s">
        <v>164</v>
      </c>
      <c r="C178">
        <v>2010</v>
      </c>
      <c r="D178">
        <v>0</v>
      </c>
      <c r="E178">
        <v>0</v>
      </c>
      <c r="F178">
        <v>0</v>
      </c>
      <c r="G178">
        <v>0</v>
      </c>
      <c r="H178">
        <v>-1180</v>
      </c>
      <c r="I178">
        <v>0</v>
      </c>
      <c r="J178">
        <v>0</v>
      </c>
      <c r="K178">
        <v>0</v>
      </c>
      <c r="L178">
        <v>0</v>
      </c>
      <c r="M178">
        <v>0</v>
      </c>
    </row>
    <row r="179" spans="1:13">
      <c r="A179">
        <v>4</v>
      </c>
      <c r="B179" t="s">
        <v>164</v>
      </c>
      <c r="C179">
        <v>2011</v>
      </c>
      <c r="D179">
        <v>0</v>
      </c>
      <c r="E179">
        <v>0</v>
      </c>
      <c r="F179">
        <v>0</v>
      </c>
      <c r="G179">
        <v>0</v>
      </c>
      <c r="H179">
        <v>-5500</v>
      </c>
      <c r="I179">
        <v>0</v>
      </c>
      <c r="J179">
        <v>0</v>
      </c>
      <c r="K179">
        <v>0</v>
      </c>
      <c r="L179">
        <v>0</v>
      </c>
      <c r="M179">
        <v>0</v>
      </c>
    </row>
    <row r="180" spans="1:13">
      <c r="A180">
        <v>4</v>
      </c>
      <c r="B180" t="s">
        <v>164</v>
      </c>
      <c r="C180">
        <v>2012</v>
      </c>
      <c r="D180">
        <v>0</v>
      </c>
      <c r="E180">
        <v>0</v>
      </c>
      <c r="F180">
        <v>0</v>
      </c>
      <c r="G180">
        <v>0</v>
      </c>
      <c r="H180">
        <v>0</v>
      </c>
      <c r="I180">
        <v>0</v>
      </c>
      <c r="J180">
        <v>0</v>
      </c>
      <c r="K180">
        <v>0</v>
      </c>
      <c r="L180">
        <v>0</v>
      </c>
      <c r="M180">
        <v>0</v>
      </c>
    </row>
    <row r="181" spans="1:13">
      <c r="A181">
        <v>4</v>
      </c>
      <c r="B181" t="s">
        <v>164</v>
      </c>
      <c r="C181">
        <v>2013</v>
      </c>
      <c r="D181">
        <v>0</v>
      </c>
      <c r="E181">
        <v>0</v>
      </c>
      <c r="F181">
        <v>0</v>
      </c>
      <c r="G181">
        <v>0</v>
      </c>
      <c r="H181">
        <v>0</v>
      </c>
      <c r="I181">
        <v>0</v>
      </c>
      <c r="J181">
        <v>0</v>
      </c>
      <c r="K181">
        <v>0</v>
      </c>
      <c r="L181">
        <v>0</v>
      </c>
      <c r="M181">
        <v>0</v>
      </c>
    </row>
    <row r="182" spans="1:13">
      <c r="A182">
        <v>4</v>
      </c>
      <c r="B182" t="s">
        <v>164</v>
      </c>
      <c r="C182">
        <v>2014</v>
      </c>
      <c r="D182">
        <v>0</v>
      </c>
      <c r="E182">
        <v>0</v>
      </c>
      <c r="F182">
        <v>0</v>
      </c>
      <c r="G182">
        <v>0</v>
      </c>
      <c r="H182">
        <v>0</v>
      </c>
      <c r="I182">
        <v>0</v>
      </c>
      <c r="J182">
        <v>0</v>
      </c>
      <c r="K182">
        <v>0</v>
      </c>
      <c r="L182">
        <v>0</v>
      </c>
      <c r="M182">
        <v>0</v>
      </c>
    </row>
    <row r="183" spans="1:13">
      <c r="A183">
        <v>4</v>
      </c>
      <c r="B183" t="s">
        <v>164</v>
      </c>
      <c r="C183">
        <v>2015</v>
      </c>
      <c r="D183">
        <v>0</v>
      </c>
      <c r="E183">
        <v>0</v>
      </c>
      <c r="F183">
        <v>0</v>
      </c>
      <c r="G183">
        <v>0</v>
      </c>
      <c r="H183">
        <v>0</v>
      </c>
      <c r="I183">
        <v>0</v>
      </c>
      <c r="J183">
        <v>0</v>
      </c>
      <c r="K183">
        <v>0</v>
      </c>
      <c r="L183">
        <v>0</v>
      </c>
      <c r="M183">
        <v>0</v>
      </c>
    </row>
    <row r="184" spans="1:13">
      <c r="A184">
        <v>4</v>
      </c>
      <c r="B184" t="s">
        <v>164</v>
      </c>
      <c r="C184">
        <v>2016</v>
      </c>
      <c r="D184">
        <v>0</v>
      </c>
      <c r="E184">
        <v>0</v>
      </c>
      <c r="F184">
        <v>0</v>
      </c>
      <c r="G184">
        <v>0</v>
      </c>
      <c r="H184">
        <v>0</v>
      </c>
      <c r="I184">
        <v>0</v>
      </c>
      <c r="J184">
        <v>0</v>
      </c>
      <c r="K184">
        <v>0</v>
      </c>
      <c r="L184">
        <v>0</v>
      </c>
      <c r="M184">
        <v>0</v>
      </c>
    </row>
    <row r="185" spans="1:13">
      <c r="A185">
        <v>4</v>
      </c>
      <c r="B185" t="s">
        <v>164</v>
      </c>
      <c r="C185">
        <v>2017</v>
      </c>
      <c r="D185">
        <v>0</v>
      </c>
      <c r="E185">
        <v>0</v>
      </c>
      <c r="F185">
        <v>0</v>
      </c>
      <c r="G185">
        <v>0</v>
      </c>
      <c r="H185">
        <v>5805</v>
      </c>
      <c r="I185">
        <v>-8504</v>
      </c>
      <c r="J185">
        <v>0</v>
      </c>
      <c r="K185">
        <v>0</v>
      </c>
      <c r="L185">
        <v>0</v>
      </c>
      <c r="M185">
        <v>0</v>
      </c>
    </row>
    <row r="186" spans="1:13">
      <c r="A186">
        <v>4</v>
      </c>
      <c r="B186" t="s">
        <v>164</v>
      </c>
      <c r="C186">
        <v>2018</v>
      </c>
      <c r="D186">
        <v>0</v>
      </c>
      <c r="E186">
        <v>0</v>
      </c>
      <c r="F186">
        <v>0</v>
      </c>
      <c r="G186">
        <v>0</v>
      </c>
      <c r="H186">
        <v>41982</v>
      </c>
      <c r="I186">
        <v>-498</v>
      </c>
      <c r="J186">
        <v>1040</v>
      </c>
      <c r="K186">
        <v>-75</v>
      </c>
      <c r="L186">
        <v>0</v>
      </c>
      <c r="M186">
        <v>0</v>
      </c>
    </row>
    <row r="187" spans="1:13">
      <c r="A187">
        <v>4</v>
      </c>
      <c r="B187" t="s">
        <v>164</v>
      </c>
      <c r="C187">
        <v>2019</v>
      </c>
      <c r="D187">
        <v>0</v>
      </c>
      <c r="E187">
        <v>0</v>
      </c>
      <c r="F187">
        <v>0</v>
      </c>
      <c r="G187">
        <v>0</v>
      </c>
      <c r="H187">
        <v>237283</v>
      </c>
      <c r="I187">
        <v>37796</v>
      </c>
      <c r="J187">
        <v>21784</v>
      </c>
      <c r="K187">
        <v>517</v>
      </c>
      <c r="L187">
        <v>0</v>
      </c>
      <c r="M187">
        <v>0</v>
      </c>
    </row>
    <row r="188" spans="1:13">
      <c r="A188">
        <v>4</v>
      </c>
      <c r="B188" t="s">
        <v>164</v>
      </c>
      <c r="C188">
        <v>2020</v>
      </c>
      <c r="D188">
        <v>0</v>
      </c>
      <c r="E188">
        <v>0</v>
      </c>
      <c r="F188">
        <v>0</v>
      </c>
      <c r="G188">
        <v>0</v>
      </c>
      <c r="H188">
        <v>436105</v>
      </c>
      <c r="I188">
        <v>259414</v>
      </c>
      <c r="J188">
        <v>17640</v>
      </c>
      <c r="K188">
        <v>4330</v>
      </c>
      <c r="L188">
        <v>0</v>
      </c>
      <c r="M188">
        <v>0</v>
      </c>
    </row>
    <row r="189" spans="1:13">
      <c r="A189">
        <v>4</v>
      </c>
      <c r="B189" t="s">
        <v>164</v>
      </c>
      <c r="C189">
        <v>2021</v>
      </c>
      <c r="D189">
        <v>0</v>
      </c>
      <c r="E189">
        <v>0</v>
      </c>
      <c r="F189">
        <v>0</v>
      </c>
      <c r="G189">
        <v>0</v>
      </c>
      <c r="H189">
        <v>979960</v>
      </c>
      <c r="I189">
        <v>268639</v>
      </c>
      <c r="J189">
        <v>75984</v>
      </c>
      <c r="K189">
        <v>1535</v>
      </c>
      <c r="L189">
        <v>0</v>
      </c>
      <c r="M189">
        <v>0</v>
      </c>
    </row>
    <row r="190" spans="1:13">
      <c r="A190">
        <v>4</v>
      </c>
      <c r="B190" t="s">
        <v>164</v>
      </c>
      <c r="C190">
        <v>2022</v>
      </c>
      <c r="D190">
        <v>160105100</v>
      </c>
      <c r="E190">
        <v>1063703000</v>
      </c>
      <c r="F190">
        <v>1977100</v>
      </c>
      <c r="G190">
        <v>33111000</v>
      </c>
      <c r="H190">
        <v>8851364.3200000003</v>
      </c>
      <c r="I190">
        <v>1408473.03</v>
      </c>
      <c r="J190">
        <v>134385.64000000001</v>
      </c>
      <c r="K190">
        <v>24398.46</v>
      </c>
      <c r="L190">
        <v>2311</v>
      </c>
      <c r="M190">
        <v>153</v>
      </c>
    </row>
    <row r="191" spans="1:13">
      <c r="A191">
        <v>4</v>
      </c>
      <c r="B191" t="s">
        <v>164</v>
      </c>
      <c r="C191">
        <v>2010</v>
      </c>
      <c r="D191">
        <v>0</v>
      </c>
      <c r="E191">
        <v>0</v>
      </c>
      <c r="F191">
        <v>0</v>
      </c>
      <c r="G191">
        <v>0</v>
      </c>
      <c r="H191">
        <v>0</v>
      </c>
      <c r="I191">
        <v>0</v>
      </c>
      <c r="J191">
        <v>0</v>
      </c>
      <c r="K191">
        <v>0</v>
      </c>
      <c r="L191">
        <v>0</v>
      </c>
      <c r="M191">
        <v>0</v>
      </c>
    </row>
    <row r="192" spans="1:13">
      <c r="A192">
        <v>4</v>
      </c>
      <c r="B192" t="s">
        <v>164</v>
      </c>
      <c r="C192">
        <v>2013</v>
      </c>
      <c r="D192">
        <v>0</v>
      </c>
      <c r="E192">
        <v>0</v>
      </c>
      <c r="F192">
        <v>0</v>
      </c>
      <c r="G192">
        <v>0</v>
      </c>
      <c r="H192">
        <v>0</v>
      </c>
      <c r="I192">
        <v>0</v>
      </c>
      <c r="J192">
        <v>0</v>
      </c>
      <c r="K192">
        <v>0</v>
      </c>
      <c r="L192">
        <v>0</v>
      </c>
      <c r="M192">
        <v>0</v>
      </c>
    </row>
    <row r="193" spans="1:13">
      <c r="A193">
        <v>4</v>
      </c>
      <c r="B193" t="s">
        <v>164</v>
      </c>
      <c r="C193">
        <v>2014</v>
      </c>
      <c r="D193">
        <v>0</v>
      </c>
      <c r="E193">
        <v>0</v>
      </c>
      <c r="F193">
        <v>0</v>
      </c>
      <c r="G193">
        <v>0</v>
      </c>
      <c r="H193">
        <v>5598</v>
      </c>
      <c r="I193">
        <v>329</v>
      </c>
      <c r="J193">
        <v>0</v>
      </c>
      <c r="K193">
        <v>0</v>
      </c>
      <c r="L193">
        <v>0</v>
      </c>
      <c r="M193">
        <v>0</v>
      </c>
    </row>
    <row r="194" spans="1:13">
      <c r="A194">
        <v>4</v>
      </c>
      <c r="B194" t="s">
        <v>164</v>
      </c>
      <c r="C194">
        <v>2015</v>
      </c>
      <c r="D194">
        <v>0</v>
      </c>
      <c r="E194">
        <v>0</v>
      </c>
      <c r="F194">
        <v>0</v>
      </c>
      <c r="G194">
        <v>0</v>
      </c>
      <c r="H194">
        <v>0</v>
      </c>
      <c r="I194">
        <v>15960</v>
      </c>
      <c r="J194">
        <v>848</v>
      </c>
      <c r="K194">
        <v>155</v>
      </c>
      <c r="L194">
        <v>0</v>
      </c>
      <c r="M194">
        <v>0</v>
      </c>
    </row>
    <row r="195" spans="1:13">
      <c r="A195">
        <v>4</v>
      </c>
      <c r="B195" t="s">
        <v>164</v>
      </c>
      <c r="C195">
        <v>2016</v>
      </c>
      <c r="D195">
        <v>0</v>
      </c>
      <c r="E195">
        <v>0</v>
      </c>
      <c r="F195">
        <v>0</v>
      </c>
      <c r="G195">
        <v>0</v>
      </c>
      <c r="H195">
        <v>-1829</v>
      </c>
      <c r="I195">
        <v>-174</v>
      </c>
      <c r="J195">
        <v>48</v>
      </c>
      <c r="K195">
        <v>132</v>
      </c>
      <c r="L195">
        <v>0</v>
      </c>
      <c r="M195">
        <v>0</v>
      </c>
    </row>
    <row r="196" spans="1:13">
      <c r="A196">
        <v>4</v>
      </c>
      <c r="B196" t="s">
        <v>164</v>
      </c>
      <c r="C196">
        <v>2017</v>
      </c>
      <c r="D196">
        <v>0</v>
      </c>
      <c r="E196">
        <v>0</v>
      </c>
      <c r="F196">
        <v>0</v>
      </c>
      <c r="G196">
        <v>0</v>
      </c>
      <c r="H196">
        <v>22614</v>
      </c>
      <c r="I196">
        <v>1514</v>
      </c>
      <c r="J196">
        <v>-88</v>
      </c>
      <c r="K196">
        <v>-410</v>
      </c>
      <c r="L196">
        <v>0</v>
      </c>
      <c r="M196">
        <v>0</v>
      </c>
    </row>
    <row r="197" spans="1:13">
      <c r="A197">
        <v>4</v>
      </c>
      <c r="B197" t="s">
        <v>164</v>
      </c>
      <c r="C197">
        <v>2018</v>
      </c>
      <c r="D197">
        <v>0</v>
      </c>
      <c r="E197">
        <v>0</v>
      </c>
      <c r="F197">
        <v>0</v>
      </c>
      <c r="G197">
        <v>0</v>
      </c>
      <c r="H197">
        <v>273759</v>
      </c>
      <c r="I197">
        <v>100948</v>
      </c>
      <c r="J197">
        <v>63948</v>
      </c>
      <c r="K197">
        <v>648</v>
      </c>
      <c r="L197">
        <v>0</v>
      </c>
      <c r="M197">
        <v>0</v>
      </c>
    </row>
    <row r="198" spans="1:13">
      <c r="A198">
        <v>4</v>
      </c>
      <c r="B198" t="s">
        <v>164</v>
      </c>
      <c r="C198">
        <v>2019</v>
      </c>
      <c r="D198">
        <v>0</v>
      </c>
      <c r="E198">
        <v>0</v>
      </c>
      <c r="F198">
        <v>0</v>
      </c>
      <c r="G198">
        <v>0</v>
      </c>
      <c r="H198">
        <v>472748</v>
      </c>
      <c r="I198">
        <v>286645</v>
      </c>
      <c r="J198">
        <v>102180</v>
      </c>
      <c r="K198">
        <v>2515</v>
      </c>
      <c r="L198">
        <v>0</v>
      </c>
      <c r="M198">
        <v>0</v>
      </c>
    </row>
    <row r="199" spans="1:13">
      <c r="A199">
        <v>4</v>
      </c>
      <c r="B199" t="s">
        <v>164</v>
      </c>
      <c r="C199">
        <v>2020</v>
      </c>
      <c r="D199">
        <v>0</v>
      </c>
      <c r="E199">
        <v>0</v>
      </c>
      <c r="F199">
        <v>0</v>
      </c>
      <c r="G199">
        <v>0</v>
      </c>
      <c r="H199">
        <v>1603799</v>
      </c>
      <c r="I199">
        <v>253902</v>
      </c>
      <c r="J199">
        <v>45511</v>
      </c>
      <c r="K199">
        <v>464</v>
      </c>
      <c r="L199">
        <v>2</v>
      </c>
      <c r="M199">
        <v>0</v>
      </c>
    </row>
    <row r="200" spans="1:13">
      <c r="A200">
        <v>4</v>
      </c>
      <c r="B200" t="s">
        <v>164</v>
      </c>
      <c r="C200">
        <v>2021</v>
      </c>
      <c r="D200">
        <v>172810800</v>
      </c>
      <c r="E200">
        <v>995637000</v>
      </c>
      <c r="F200">
        <v>1977200</v>
      </c>
      <c r="G200">
        <v>36623000</v>
      </c>
      <c r="H200">
        <v>10620633</v>
      </c>
      <c r="I200">
        <v>1311604</v>
      </c>
      <c r="J200">
        <v>137683</v>
      </c>
      <c r="K200">
        <v>27312</v>
      </c>
      <c r="L200">
        <v>2276</v>
      </c>
      <c r="M200">
        <v>146</v>
      </c>
    </row>
    <row r="201" spans="1:13">
      <c r="A201">
        <v>4</v>
      </c>
      <c r="B201" t="s">
        <v>164</v>
      </c>
      <c r="C201">
        <v>2008</v>
      </c>
      <c r="D201">
        <v>0</v>
      </c>
      <c r="E201">
        <v>0</v>
      </c>
      <c r="F201">
        <v>0</v>
      </c>
      <c r="G201">
        <v>0</v>
      </c>
      <c r="H201">
        <v>-1954</v>
      </c>
      <c r="I201">
        <v>0</v>
      </c>
      <c r="J201">
        <v>0</v>
      </c>
      <c r="K201">
        <v>0</v>
      </c>
      <c r="L201">
        <v>0</v>
      </c>
      <c r="M201">
        <v>0</v>
      </c>
    </row>
    <row r="202" spans="1:13">
      <c r="A202">
        <v>4</v>
      </c>
      <c r="B202" t="s">
        <v>164</v>
      </c>
      <c r="C202">
        <v>2010</v>
      </c>
      <c r="D202">
        <v>0</v>
      </c>
      <c r="E202">
        <v>0</v>
      </c>
      <c r="F202">
        <v>0</v>
      </c>
      <c r="G202">
        <v>0</v>
      </c>
      <c r="H202">
        <v>0</v>
      </c>
      <c r="I202">
        <v>0</v>
      </c>
      <c r="J202">
        <v>0</v>
      </c>
      <c r="K202">
        <v>0</v>
      </c>
      <c r="L202">
        <v>0</v>
      </c>
      <c r="M202">
        <v>0</v>
      </c>
    </row>
    <row r="203" spans="1:13">
      <c r="A203">
        <v>4</v>
      </c>
      <c r="B203" t="s">
        <v>164</v>
      </c>
      <c r="C203">
        <v>2012</v>
      </c>
      <c r="D203">
        <v>0</v>
      </c>
      <c r="E203">
        <v>0</v>
      </c>
      <c r="F203">
        <v>0</v>
      </c>
      <c r="G203">
        <v>0</v>
      </c>
      <c r="H203">
        <v>-988</v>
      </c>
      <c r="I203">
        <v>0</v>
      </c>
      <c r="J203">
        <v>0</v>
      </c>
      <c r="K203">
        <v>0</v>
      </c>
      <c r="L203">
        <v>0</v>
      </c>
      <c r="M203">
        <v>0</v>
      </c>
    </row>
    <row r="204" spans="1:13">
      <c r="A204">
        <v>4</v>
      </c>
      <c r="B204" t="s">
        <v>164</v>
      </c>
      <c r="C204">
        <v>2013</v>
      </c>
      <c r="D204">
        <v>0</v>
      </c>
      <c r="E204">
        <v>0</v>
      </c>
      <c r="F204">
        <v>0</v>
      </c>
      <c r="G204">
        <v>0</v>
      </c>
      <c r="H204">
        <v>0</v>
      </c>
      <c r="I204">
        <v>0</v>
      </c>
      <c r="J204">
        <v>0</v>
      </c>
      <c r="K204">
        <v>0</v>
      </c>
      <c r="L204">
        <v>0</v>
      </c>
      <c r="M204">
        <v>0</v>
      </c>
    </row>
    <row r="205" spans="1:13">
      <c r="A205">
        <v>4</v>
      </c>
      <c r="B205" t="s">
        <v>164</v>
      </c>
      <c r="C205">
        <v>2014</v>
      </c>
      <c r="D205">
        <v>0</v>
      </c>
      <c r="E205">
        <v>0</v>
      </c>
      <c r="F205">
        <v>0</v>
      </c>
      <c r="G205">
        <v>0</v>
      </c>
      <c r="H205">
        <v>1466</v>
      </c>
      <c r="I205">
        <v>0</v>
      </c>
      <c r="J205">
        <v>0</v>
      </c>
      <c r="K205">
        <v>0</v>
      </c>
      <c r="L205">
        <v>0</v>
      </c>
      <c r="M205">
        <v>0</v>
      </c>
    </row>
    <row r="206" spans="1:13">
      <c r="A206">
        <v>4</v>
      </c>
      <c r="B206" t="s">
        <v>164</v>
      </c>
      <c r="C206">
        <v>2015</v>
      </c>
      <c r="D206">
        <v>0</v>
      </c>
      <c r="E206">
        <v>0</v>
      </c>
      <c r="F206">
        <v>0</v>
      </c>
      <c r="G206">
        <v>0</v>
      </c>
      <c r="H206">
        <v>-19995</v>
      </c>
      <c r="I206">
        <v>219</v>
      </c>
      <c r="J206">
        <v>0</v>
      </c>
      <c r="K206">
        <v>0</v>
      </c>
      <c r="L206">
        <v>0</v>
      </c>
      <c r="M206">
        <v>0</v>
      </c>
    </row>
    <row r="207" spans="1:13">
      <c r="A207">
        <v>4</v>
      </c>
      <c r="B207" t="s">
        <v>164</v>
      </c>
      <c r="C207">
        <v>2016</v>
      </c>
      <c r="D207">
        <v>0</v>
      </c>
      <c r="E207">
        <v>0</v>
      </c>
      <c r="F207">
        <v>0</v>
      </c>
      <c r="G207">
        <v>0</v>
      </c>
      <c r="H207">
        <v>29405</v>
      </c>
      <c r="I207">
        <v>4549</v>
      </c>
      <c r="J207">
        <v>0</v>
      </c>
      <c r="K207">
        <v>-32</v>
      </c>
      <c r="L207">
        <v>0</v>
      </c>
      <c r="M207">
        <v>-1</v>
      </c>
    </row>
    <row r="208" spans="1:13">
      <c r="A208">
        <v>4</v>
      </c>
      <c r="B208" t="s">
        <v>164</v>
      </c>
      <c r="C208">
        <v>2017</v>
      </c>
      <c r="D208">
        <v>0</v>
      </c>
      <c r="E208">
        <v>0</v>
      </c>
      <c r="F208">
        <v>0</v>
      </c>
      <c r="G208">
        <v>0</v>
      </c>
      <c r="H208">
        <v>396103</v>
      </c>
      <c r="I208">
        <v>84019</v>
      </c>
      <c r="J208">
        <v>8534</v>
      </c>
      <c r="K208">
        <v>781</v>
      </c>
      <c r="L208">
        <v>-66</v>
      </c>
      <c r="M208">
        <v>4</v>
      </c>
    </row>
    <row r="209" spans="1:13">
      <c r="A209">
        <v>4</v>
      </c>
      <c r="B209" t="s">
        <v>164</v>
      </c>
      <c r="C209">
        <v>2018</v>
      </c>
      <c r="D209">
        <v>0</v>
      </c>
      <c r="E209">
        <v>0</v>
      </c>
      <c r="F209">
        <v>0</v>
      </c>
      <c r="G209">
        <v>0</v>
      </c>
      <c r="H209">
        <v>456993</v>
      </c>
      <c r="I209">
        <v>208488</v>
      </c>
      <c r="J209">
        <v>23776</v>
      </c>
      <c r="K209">
        <v>3093</v>
      </c>
      <c r="L209">
        <v>-81</v>
      </c>
      <c r="M209">
        <v>2</v>
      </c>
    </row>
    <row r="210" spans="1:13">
      <c r="A210">
        <v>4</v>
      </c>
      <c r="B210" t="s">
        <v>164</v>
      </c>
      <c r="C210">
        <v>2019</v>
      </c>
      <c r="D210">
        <v>0</v>
      </c>
      <c r="E210">
        <v>0</v>
      </c>
      <c r="F210">
        <v>0</v>
      </c>
      <c r="G210">
        <v>0</v>
      </c>
      <c r="H210">
        <v>1362119</v>
      </c>
      <c r="I210">
        <v>223239</v>
      </c>
      <c r="J210">
        <v>14068</v>
      </c>
      <c r="K210">
        <v>-774</v>
      </c>
      <c r="L210">
        <v>-104</v>
      </c>
      <c r="M210">
        <v>2</v>
      </c>
    </row>
    <row r="211" spans="1:13">
      <c r="A211">
        <v>4</v>
      </c>
      <c r="B211" t="s">
        <v>164</v>
      </c>
      <c r="C211">
        <v>2020</v>
      </c>
      <c r="D211">
        <v>151926600</v>
      </c>
      <c r="E211">
        <v>873981300</v>
      </c>
      <c r="F211">
        <v>1688000</v>
      </c>
      <c r="G211">
        <v>36468000</v>
      </c>
      <c r="H211">
        <v>8192271</v>
      </c>
      <c r="I211">
        <v>1067287</v>
      </c>
      <c r="J211">
        <v>133792</v>
      </c>
      <c r="K211">
        <v>27120</v>
      </c>
      <c r="L211">
        <v>2227</v>
      </c>
      <c r="M211">
        <v>141</v>
      </c>
    </row>
    <row r="212" spans="1:13">
      <c r="A212">
        <v>5</v>
      </c>
      <c r="B212" t="s">
        <v>75</v>
      </c>
      <c r="C212">
        <v>2000</v>
      </c>
      <c r="D212">
        <v>0</v>
      </c>
      <c r="E212">
        <v>0</v>
      </c>
      <c r="F212">
        <v>0</v>
      </c>
      <c r="G212">
        <v>0</v>
      </c>
      <c r="H212">
        <v>0</v>
      </c>
      <c r="I212">
        <v>0</v>
      </c>
      <c r="J212">
        <v>0</v>
      </c>
      <c r="K212">
        <v>0</v>
      </c>
      <c r="L212">
        <v>0</v>
      </c>
      <c r="M212">
        <v>0</v>
      </c>
    </row>
    <row r="213" spans="1:13">
      <c r="A213">
        <v>5</v>
      </c>
      <c r="B213" t="s">
        <v>75</v>
      </c>
      <c r="C213">
        <v>2003</v>
      </c>
      <c r="D213">
        <v>0</v>
      </c>
      <c r="E213">
        <v>0</v>
      </c>
      <c r="F213">
        <v>0</v>
      </c>
      <c r="G213">
        <v>0</v>
      </c>
      <c r="H213">
        <v>-1800</v>
      </c>
      <c r="I213">
        <v>0</v>
      </c>
      <c r="J213">
        <v>0</v>
      </c>
      <c r="K213">
        <v>0</v>
      </c>
      <c r="L213">
        <v>0</v>
      </c>
      <c r="M213">
        <v>0</v>
      </c>
    </row>
    <row r="214" spans="1:13">
      <c r="A214">
        <v>5</v>
      </c>
      <c r="B214" t="s">
        <v>75</v>
      </c>
      <c r="C214">
        <v>2004</v>
      </c>
      <c r="D214">
        <v>0</v>
      </c>
      <c r="E214">
        <v>0</v>
      </c>
      <c r="F214">
        <v>0</v>
      </c>
      <c r="G214">
        <v>0</v>
      </c>
      <c r="H214">
        <v>-900</v>
      </c>
      <c r="I214">
        <v>0</v>
      </c>
      <c r="J214">
        <v>0</v>
      </c>
      <c r="K214">
        <v>0</v>
      </c>
      <c r="L214">
        <v>0</v>
      </c>
      <c r="M214">
        <v>0</v>
      </c>
    </row>
    <row r="215" spans="1:13">
      <c r="A215">
        <v>5</v>
      </c>
      <c r="B215" t="s">
        <v>75</v>
      </c>
      <c r="C215">
        <v>2005</v>
      </c>
      <c r="D215">
        <v>0</v>
      </c>
      <c r="E215">
        <v>0</v>
      </c>
      <c r="F215">
        <v>0</v>
      </c>
      <c r="G215">
        <v>0</v>
      </c>
      <c r="H215">
        <v>0</v>
      </c>
      <c r="I215">
        <v>0</v>
      </c>
      <c r="J215">
        <v>0</v>
      </c>
      <c r="K215">
        <v>0</v>
      </c>
      <c r="L215">
        <v>0</v>
      </c>
      <c r="M215">
        <v>0</v>
      </c>
    </row>
    <row r="216" spans="1:13">
      <c r="A216">
        <v>5</v>
      </c>
      <c r="B216" t="s">
        <v>75</v>
      </c>
      <c r="C216">
        <v>2008</v>
      </c>
      <c r="D216">
        <v>0</v>
      </c>
      <c r="E216">
        <v>0</v>
      </c>
      <c r="F216">
        <v>0</v>
      </c>
      <c r="G216">
        <v>0</v>
      </c>
      <c r="H216">
        <v>0</v>
      </c>
      <c r="I216">
        <v>0</v>
      </c>
      <c r="J216">
        <v>0</v>
      </c>
      <c r="K216">
        <v>0</v>
      </c>
      <c r="L216">
        <v>0</v>
      </c>
      <c r="M216">
        <v>0</v>
      </c>
    </row>
    <row r="217" spans="1:13">
      <c r="A217">
        <v>5</v>
      </c>
      <c r="B217" t="s">
        <v>75</v>
      </c>
      <c r="C217">
        <v>2009</v>
      </c>
      <c r="D217">
        <v>0</v>
      </c>
      <c r="E217">
        <v>0</v>
      </c>
      <c r="F217">
        <v>0</v>
      </c>
      <c r="G217">
        <v>0</v>
      </c>
      <c r="H217">
        <v>0</v>
      </c>
      <c r="I217">
        <v>0</v>
      </c>
      <c r="J217">
        <v>0</v>
      </c>
      <c r="K217">
        <v>0</v>
      </c>
      <c r="L217">
        <v>0</v>
      </c>
      <c r="M217">
        <v>0</v>
      </c>
    </row>
    <row r="218" spans="1:13">
      <c r="A218">
        <v>5</v>
      </c>
      <c r="B218" t="s">
        <v>75</v>
      </c>
      <c r="C218">
        <v>2012</v>
      </c>
      <c r="D218">
        <v>0</v>
      </c>
      <c r="E218">
        <v>0</v>
      </c>
      <c r="F218">
        <v>0</v>
      </c>
      <c r="G218">
        <v>0</v>
      </c>
      <c r="H218">
        <v>0</v>
      </c>
      <c r="I218">
        <v>0</v>
      </c>
      <c r="J218">
        <v>0</v>
      </c>
      <c r="K218">
        <v>0</v>
      </c>
      <c r="L218">
        <v>0</v>
      </c>
      <c r="M218">
        <v>0</v>
      </c>
    </row>
    <row r="219" spans="1:13">
      <c r="A219">
        <v>5</v>
      </c>
      <c r="B219" t="s">
        <v>75</v>
      </c>
      <c r="C219">
        <v>2013</v>
      </c>
      <c r="D219">
        <v>0</v>
      </c>
      <c r="E219">
        <v>0</v>
      </c>
      <c r="F219">
        <v>0</v>
      </c>
      <c r="G219">
        <v>0</v>
      </c>
      <c r="H219">
        <v>-626</v>
      </c>
      <c r="I219">
        <v>0</v>
      </c>
      <c r="J219">
        <v>0</v>
      </c>
      <c r="K219">
        <v>0</v>
      </c>
      <c r="L219">
        <v>0</v>
      </c>
      <c r="M219">
        <v>0</v>
      </c>
    </row>
    <row r="220" spans="1:13">
      <c r="A220">
        <v>5</v>
      </c>
      <c r="B220" t="s">
        <v>75</v>
      </c>
      <c r="C220">
        <v>2016</v>
      </c>
      <c r="D220">
        <v>0</v>
      </c>
      <c r="E220">
        <v>0</v>
      </c>
      <c r="F220">
        <v>0</v>
      </c>
      <c r="G220">
        <v>0</v>
      </c>
      <c r="H220">
        <v>-1200</v>
      </c>
      <c r="I220">
        <v>-182</v>
      </c>
      <c r="J220">
        <v>0</v>
      </c>
      <c r="K220">
        <v>0</v>
      </c>
      <c r="L220">
        <v>0</v>
      </c>
      <c r="M220">
        <v>0</v>
      </c>
    </row>
    <row r="221" spans="1:13">
      <c r="A221">
        <v>5</v>
      </c>
      <c r="B221" t="s">
        <v>75</v>
      </c>
      <c r="C221">
        <v>2017</v>
      </c>
      <c r="D221">
        <v>0</v>
      </c>
      <c r="E221">
        <v>0</v>
      </c>
      <c r="F221">
        <v>0</v>
      </c>
      <c r="G221">
        <v>0</v>
      </c>
      <c r="H221">
        <v>-97</v>
      </c>
      <c r="I221">
        <v>4120</v>
      </c>
      <c r="J221">
        <v>0</v>
      </c>
      <c r="K221">
        <v>0</v>
      </c>
      <c r="L221">
        <v>0</v>
      </c>
      <c r="M221">
        <v>-1</v>
      </c>
    </row>
    <row r="222" spans="1:13">
      <c r="A222">
        <v>5</v>
      </c>
      <c r="B222" t="s">
        <v>75</v>
      </c>
      <c r="C222">
        <v>2018</v>
      </c>
      <c r="D222">
        <v>0</v>
      </c>
      <c r="E222">
        <v>0</v>
      </c>
      <c r="F222">
        <v>0</v>
      </c>
      <c r="G222">
        <v>0</v>
      </c>
      <c r="H222">
        <v>11648</v>
      </c>
      <c r="I222">
        <v>17604</v>
      </c>
      <c r="J222">
        <v>0</v>
      </c>
      <c r="K222">
        <v>0</v>
      </c>
      <c r="L222">
        <v>1</v>
      </c>
      <c r="M222">
        <v>-1</v>
      </c>
    </row>
    <row r="223" spans="1:13">
      <c r="A223">
        <v>5</v>
      </c>
      <c r="B223" t="s">
        <v>75</v>
      </c>
      <c r="C223">
        <v>2019</v>
      </c>
      <c r="D223">
        <v>0</v>
      </c>
      <c r="E223">
        <v>0</v>
      </c>
      <c r="F223">
        <v>0</v>
      </c>
      <c r="G223">
        <v>0</v>
      </c>
      <c r="H223">
        <v>120040</v>
      </c>
      <c r="I223">
        <v>16145.65</v>
      </c>
      <c r="J223">
        <v>5320</v>
      </c>
      <c r="K223">
        <v>486</v>
      </c>
      <c r="L223">
        <v>0</v>
      </c>
      <c r="M223">
        <v>2</v>
      </c>
    </row>
    <row r="224" spans="1:13">
      <c r="A224">
        <v>5</v>
      </c>
      <c r="B224" t="s">
        <v>75</v>
      </c>
      <c r="C224">
        <v>2020</v>
      </c>
      <c r="D224">
        <v>0</v>
      </c>
      <c r="E224">
        <v>0</v>
      </c>
      <c r="F224">
        <v>0</v>
      </c>
      <c r="G224">
        <v>0</v>
      </c>
      <c r="H224">
        <v>609482</v>
      </c>
      <c r="I224">
        <v>277715.20000000001</v>
      </c>
      <c r="J224">
        <v>14736</v>
      </c>
      <c r="K224">
        <v>-11311</v>
      </c>
      <c r="L224">
        <v>7</v>
      </c>
      <c r="M224">
        <v>4</v>
      </c>
    </row>
    <row r="225" spans="1:13">
      <c r="A225">
        <v>5</v>
      </c>
      <c r="B225" t="s">
        <v>75</v>
      </c>
      <c r="C225">
        <v>2021</v>
      </c>
      <c r="D225">
        <v>0</v>
      </c>
      <c r="E225">
        <v>0</v>
      </c>
      <c r="F225">
        <v>0</v>
      </c>
      <c r="G225">
        <v>0</v>
      </c>
      <c r="H225">
        <v>338270</v>
      </c>
      <c r="I225">
        <v>72292.399999999994</v>
      </c>
      <c r="J225">
        <v>30990</v>
      </c>
      <c r="K225">
        <v>6569</v>
      </c>
      <c r="L225">
        <v>29</v>
      </c>
      <c r="M225">
        <v>4</v>
      </c>
    </row>
    <row r="226" spans="1:13">
      <c r="A226">
        <v>5</v>
      </c>
      <c r="B226" t="s">
        <v>75</v>
      </c>
      <c r="C226">
        <v>2022</v>
      </c>
      <c r="D226">
        <v>172853000</v>
      </c>
      <c r="E226">
        <v>1091131000</v>
      </c>
      <c r="F226">
        <v>4136900</v>
      </c>
      <c r="G226">
        <v>280574000</v>
      </c>
      <c r="H226">
        <v>9890500.8499999996</v>
      </c>
      <c r="I226">
        <v>1512973.05</v>
      </c>
      <c r="J226">
        <v>299037.3</v>
      </c>
      <c r="K226">
        <v>99111.85</v>
      </c>
      <c r="L226">
        <v>2254</v>
      </c>
      <c r="M226">
        <v>123</v>
      </c>
    </row>
    <row r="227" spans="1:13">
      <c r="A227">
        <v>5</v>
      </c>
      <c r="B227" t="s">
        <v>75</v>
      </c>
      <c r="C227">
        <v>1993</v>
      </c>
      <c r="D227">
        <v>0</v>
      </c>
      <c r="E227">
        <v>0</v>
      </c>
      <c r="F227">
        <v>0</v>
      </c>
      <c r="G227">
        <v>0</v>
      </c>
      <c r="H227">
        <v>0</v>
      </c>
      <c r="I227">
        <v>0</v>
      </c>
      <c r="J227">
        <v>0</v>
      </c>
      <c r="K227">
        <v>0</v>
      </c>
      <c r="L227">
        <v>0</v>
      </c>
      <c r="M227">
        <v>0</v>
      </c>
    </row>
    <row r="228" spans="1:13">
      <c r="A228">
        <v>5</v>
      </c>
      <c r="B228" t="s">
        <v>75</v>
      </c>
      <c r="C228">
        <v>1994</v>
      </c>
      <c r="D228">
        <v>0</v>
      </c>
      <c r="E228">
        <v>0</v>
      </c>
      <c r="F228">
        <v>0</v>
      </c>
      <c r="G228">
        <v>0</v>
      </c>
      <c r="H228">
        <v>0</v>
      </c>
      <c r="I228">
        <v>0</v>
      </c>
      <c r="J228">
        <v>0</v>
      </c>
      <c r="K228">
        <v>0</v>
      </c>
      <c r="L228">
        <v>0</v>
      </c>
      <c r="M228">
        <v>0</v>
      </c>
    </row>
    <row r="229" spans="1:13">
      <c r="A229">
        <v>5</v>
      </c>
      <c r="B229" t="s">
        <v>75</v>
      </c>
      <c r="C229">
        <v>2000</v>
      </c>
      <c r="D229">
        <v>0</v>
      </c>
      <c r="E229">
        <v>0</v>
      </c>
      <c r="F229">
        <v>0</v>
      </c>
      <c r="G229">
        <v>0</v>
      </c>
      <c r="H229">
        <v>0</v>
      </c>
      <c r="I229">
        <v>0</v>
      </c>
      <c r="J229">
        <v>0</v>
      </c>
      <c r="K229">
        <v>0</v>
      </c>
      <c r="L229">
        <v>0</v>
      </c>
      <c r="M229">
        <v>0</v>
      </c>
    </row>
    <row r="230" spans="1:13">
      <c r="A230">
        <v>5</v>
      </c>
      <c r="B230" t="s">
        <v>75</v>
      </c>
      <c r="C230">
        <v>2001</v>
      </c>
      <c r="D230">
        <v>0</v>
      </c>
      <c r="E230">
        <v>0</v>
      </c>
      <c r="F230">
        <v>0</v>
      </c>
      <c r="G230">
        <v>0</v>
      </c>
      <c r="H230">
        <v>-585.9</v>
      </c>
      <c r="I230">
        <v>0</v>
      </c>
      <c r="J230">
        <v>0</v>
      </c>
      <c r="K230">
        <v>0</v>
      </c>
      <c r="L230">
        <v>0</v>
      </c>
      <c r="M230">
        <v>0</v>
      </c>
    </row>
    <row r="231" spans="1:13">
      <c r="A231">
        <v>5</v>
      </c>
      <c r="B231" t="s">
        <v>75</v>
      </c>
      <c r="C231">
        <v>2003</v>
      </c>
      <c r="D231">
        <v>0</v>
      </c>
      <c r="E231">
        <v>0</v>
      </c>
      <c r="F231">
        <v>0</v>
      </c>
      <c r="G231">
        <v>0</v>
      </c>
      <c r="H231">
        <v>0</v>
      </c>
      <c r="I231">
        <v>0</v>
      </c>
      <c r="J231">
        <v>0</v>
      </c>
      <c r="K231">
        <v>0</v>
      </c>
      <c r="L231">
        <v>0</v>
      </c>
      <c r="M231">
        <v>0</v>
      </c>
    </row>
    <row r="232" spans="1:13">
      <c r="A232">
        <v>5</v>
      </c>
      <c r="B232" t="s">
        <v>75</v>
      </c>
      <c r="C232">
        <v>2004</v>
      </c>
      <c r="D232">
        <v>0</v>
      </c>
      <c r="E232">
        <v>0</v>
      </c>
      <c r="F232">
        <v>0</v>
      </c>
      <c r="G232">
        <v>0</v>
      </c>
      <c r="H232">
        <v>0</v>
      </c>
      <c r="I232">
        <v>0</v>
      </c>
      <c r="J232">
        <v>0</v>
      </c>
      <c r="K232">
        <v>0</v>
      </c>
      <c r="L232">
        <v>0</v>
      </c>
      <c r="M232">
        <v>0</v>
      </c>
    </row>
    <row r="233" spans="1:13">
      <c r="A233">
        <v>5</v>
      </c>
      <c r="B233" t="s">
        <v>75</v>
      </c>
      <c r="C233">
        <v>2007</v>
      </c>
      <c r="D233">
        <v>0</v>
      </c>
      <c r="E233">
        <v>0</v>
      </c>
      <c r="F233">
        <v>0</v>
      </c>
      <c r="G233">
        <v>0</v>
      </c>
      <c r="H233">
        <v>0</v>
      </c>
      <c r="I233">
        <v>0</v>
      </c>
      <c r="J233">
        <v>0</v>
      </c>
      <c r="K233">
        <v>0</v>
      </c>
      <c r="L233">
        <v>1</v>
      </c>
      <c r="M233">
        <v>0</v>
      </c>
    </row>
    <row r="234" spans="1:13">
      <c r="A234">
        <v>5</v>
      </c>
      <c r="B234" t="s">
        <v>75</v>
      </c>
      <c r="C234">
        <v>2009</v>
      </c>
      <c r="D234">
        <v>0</v>
      </c>
      <c r="E234">
        <v>0</v>
      </c>
      <c r="F234">
        <v>0</v>
      </c>
      <c r="G234">
        <v>0</v>
      </c>
      <c r="H234">
        <v>0</v>
      </c>
      <c r="I234">
        <v>0</v>
      </c>
      <c r="J234">
        <v>0</v>
      </c>
      <c r="K234">
        <v>0</v>
      </c>
      <c r="L234">
        <v>0</v>
      </c>
      <c r="M234">
        <v>0</v>
      </c>
    </row>
    <row r="235" spans="1:13">
      <c r="A235">
        <v>5</v>
      </c>
      <c r="B235" t="s">
        <v>75</v>
      </c>
      <c r="C235">
        <v>2010</v>
      </c>
      <c r="D235">
        <v>0</v>
      </c>
      <c r="E235">
        <v>0</v>
      </c>
      <c r="F235">
        <v>0</v>
      </c>
      <c r="G235">
        <v>0</v>
      </c>
      <c r="H235">
        <v>0</v>
      </c>
      <c r="I235">
        <v>0</v>
      </c>
      <c r="J235">
        <v>0</v>
      </c>
      <c r="K235">
        <v>0</v>
      </c>
      <c r="L235">
        <v>0</v>
      </c>
      <c r="M235">
        <v>0</v>
      </c>
    </row>
    <row r="236" spans="1:13">
      <c r="A236">
        <v>5</v>
      </c>
      <c r="B236" t="s">
        <v>75</v>
      </c>
      <c r="C236">
        <v>2011</v>
      </c>
      <c r="D236">
        <v>0</v>
      </c>
      <c r="E236">
        <v>0</v>
      </c>
      <c r="F236">
        <v>0</v>
      </c>
      <c r="G236">
        <v>0</v>
      </c>
      <c r="H236">
        <v>0</v>
      </c>
      <c r="I236">
        <v>0</v>
      </c>
      <c r="J236">
        <v>0</v>
      </c>
      <c r="K236">
        <v>0</v>
      </c>
      <c r="L236">
        <v>0</v>
      </c>
      <c r="M236">
        <v>0</v>
      </c>
    </row>
    <row r="237" spans="1:13">
      <c r="A237">
        <v>5</v>
      </c>
      <c r="B237" t="s">
        <v>75</v>
      </c>
      <c r="C237">
        <v>2012</v>
      </c>
      <c r="D237">
        <v>0</v>
      </c>
      <c r="E237">
        <v>0</v>
      </c>
      <c r="F237">
        <v>0</v>
      </c>
      <c r="G237">
        <v>0</v>
      </c>
      <c r="H237">
        <v>0</v>
      </c>
      <c r="I237">
        <v>0</v>
      </c>
      <c r="J237">
        <v>0</v>
      </c>
      <c r="K237">
        <v>0</v>
      </c>
      <c r="L237">
        <v>0</v>
      </c>
      <c r="M237">
        <v>0</v>
      </c>
    </row>
    <row r="238" spans="1:13">
      <c r="A238">
        <v>5</v>
      </c>
      <c r="B238" t="s">
        <v>75</v>
      </c>
      <c r="C238">
        <v>2013</v>
      </c>
      <c r="D238">
        <v>0</v>
      </c>
      <c r="E238">
        <v>0</v>
      </c>
      <c r="F238">
        <v>0</v>
      </c>
      <c r="G238">
        <v>0</v>
      </c>
      <c r="H238">
        <v>0</v>
      </c>
      <c r="I238">
        <v>0</v>
      </c>
      <c r="J238">
        <v>0</v>
      </c>
      <c r="K238">
        <v>0</v>
      </c>
      <c r="L238">
        <v>0</v>
      </c>
      <c r="M238">
        <v>0</v>
      </c>
    </row>
    <row r="239" spans="1:13">
      <c r="A239">
        <v>5</v>
      </c>
      <c r="B239" t="s">
        <v>75</v>
      </c>
      <c r="C239">
        <v>2014</v>
      </c>
      <c r="D239">
        <v>0</v>
      </c>
      <c r="E239">
        <v>0</v>
      </c>
      <c r="F239">
        <v>0</v>
      </c>
      <c r="G239">
        <v>0</v>
      </c>
      <c r="H239">
        <v>-757</v>
      </c>
      <c r="I239">
        <v>0</v>
      </c>
      <c r="J239">
        <v>0</v>
      </c>
      <c r="K239">
        <v>-15</v>
      </c>
      <c r="L239">
        <v>0</v>
      </c>
      <c r="M239">
        <v>0</v>
      </c>
    </row>
    <row r="240" spans="1:13">
      <c r="A240">
        <v>5</v>
      </c>
      <c r="B240" t="s">
        <v>75</v>
      </c>
      <c r="C240">
        <v>2015</v>
      </c>
      <c r="D240">
        <v>0</v>
      </c>
      <c r="E240">
        <v>0</v>
      </c>
      <c r="F240">
        <v>0</v>
      </c>
      <c r="G240">
        <v>0</v>
      </c>
      <c r="H240">
        <v>382</v>
      </c>
      <c r="I240">
        <v>0</v>
      </c>
      <c r="J240">
        <v>0</v>
      </c>
      <c r="K240">
        <v>0</v>
      </c>
      <c r="L240">
        <v>0</v>
      </c>
      <c r="M240">
        <v>0</v>
      </c>
    </row>
    <row r="241" spans="1:13">
      <c r="A241">
        <v>5</v>
      </c>
      <c r="B241" t="s">
        <v>75</v>
      </c>
      <c r="C241">
        <v>2016</v>
      </c>
      <c r="D241">
        <v>0</v>
      </c>
      <c r="E241">
        <v>0</v>
      </c>
      <c r="F241">
        <v>0</v>
      </c>
      <c r="G241">
        <v>0</v>
      </c>
      <c r="H241">
        <v>2605</v>
      </c>
      <c r="I241">
        <v>-11.1</v>
      </c>
      <c r="J241">
        <v>0</v>
      </c>
      <c r="K241">
        <v>0</v>
      </c>
      <c r="L241">
        <v>0</v>
      </c>
      <c r="M241">
        <v>0</v>
      </c>
    </row>
    <row r="242" spans="1:13">
      <c r="A242">
        <v>5</v>
      </c>
      <c r="B242" t="s">
        <v>75</v>
      </c>
      <c r="C242">
        <v>2017</v>
      </c>
      <c r="D242">
        <v>0</v>
      </c>
      <c r="E242">
        <v>0</v>
      </c>
      <c r="F242">
        <v>0</v>
      </c>
      <c r="G242">
        <v>0</v>
      </c>
      <c r="H242">
        <v>-6739</v>
      </c>
      <c r="I242">
        <v>-3330</v>
      </c>
      <c r="J242">
        <v>12015</v>
      </c>
      <c r="K242">
        <v>-46</v>
      </c>
      <c r="L242">
        <v>1</v>
      </c>
      <c r="M242">
        <v>0</v>
      </c>
    </row>
    <row r="243" spans="1:13">
      <c r="A243">
        <v>5</v>
      </c>
      <c r="B243" t="s">
        <v>75</v>
      </c>
      <c r="C243">
        <v>2018</v>
      </c>
      <c r="D243">
        <v>0</v>
      </c>
      <c r="E243">
        <v>0</v>
      </c>
      <c r="F243">
        <v>0</v>
      </c>
      <c r="G243">
        <v>0</v>
      </c>
      <c r="H243">
        <v>111736</v>
      </c>
      <c r="I243">
        <v>-6424.75</v>
      </c>
      <c r="J243">
        <v>49928</v>
      </c>
      <c r="K243">
        <v>2654</v>
      </c>
      <c r="L243">
        <v>1</v>
      </c>
      <c r="M243">
        <v>2</v>
      </c>
    </row>
    <row r="244" spans="1:13">
      <c r="A244">
        <v>5</v>
      </c>
      <c r="B244" t="s">
        <v>75</v>
      </c>
      <c r="C244">
        <v>2019</v>
      </c>
      <c r="D244">
        <v>0</v>
      </c>
      <c r="E244">
        <v>0</v>
      </c>
      <c r="F244">
        <v>0</v>
      </c>
      <c r="G244">
        <v>0</v>
      </c>
      <c r="H244">
        <v>305407</v>
      </c>
      <c r="I244">
        <v>95475.45</v>
      </c>
      <c r="J244">
        <v>-23653</v>
      </c>
      <c r="K244">
        <v>473</v>
      </c>
      <c r="L244">
        <v>4</v>
      </c>
      <c r="M244">
        <v>4</v>
      </c>
    </row>
    <row r="245" spans="1:13">
      <c r="A245">
        <v>5</v>
      </c>
      <c r="B245" t="s">
        <v>75</v>
      </c>
      <c r="C245">
        <v>2020</v>
      </c>
      <c r="D245">
        <v>0</v>
      </c>
      <c r="E245">
        <v>0</v>
      </c>
      <c r="F245">
        <v>0</v>
      </c>
      <c r="G245">
        <v>0</v>
      </c>
      <c r="H245">
        <v>698901</v>
      </c>
      <c r="I245">
        <v>180776.65</v>
      </c>
      <c r="J245">
        <v>315273</v>
      </c>
      <c r="K245">
        <v>1318</v>
      </c>
      <c r="L245">
        <v>4</v>
      </c>
      <c r="M245">
        <v>15</v>
      </c>
    </row>
    <row r="246" spans="1:13">
      <c r="A246">
        <v>5</v>
      </c>
      <c r="B246" t="s">
        <v>75</v>
      </c>
      <c r="C246">
        <v>2021</v>
      </c>
      <c r="D246">
        <v>177518100</v>
      </c>
      <c r="E246">
        <v>1039807000</v>
      </c>
      <c r="F246">
        <v>4138200</v>
      </c>
      <c r="G246">
        <v>275031000</v>
      </c>
      <c r="H246">
        <v>10815665</v>
      </c>
      <c r="I246">
        <v>1475591.65</v>
      </c>
      <c r="J246">
        <v>305659</v>
      </c>
      <c r="K246">
        <v>95841</v>
      </c>
      <c r="L246">
        <v>2183</v>
      </c>
      <c r="M246">
        <v>118</v>
      </c>
    </row>
    <row r="247" spans="1:13">
      <c r="A247">
        <v>5</v>
      </c>
      <c r="B247" t="s">
        <v>75</v>
      </c>
      <c r="C247">
        <v>1998</v>
      </c>
      <c r="D247">
        <v>0</v>
      </c>
      <c r="E247">
        <v>0</v>
      </c>
      <c r="F247">
        <v>0</v>
      </c>
      <c r="G247">
        <v>0</v>
      </c>
      <c r="H247">
        <v>0</v>
      </c>
      <c r="I247">
        <v>0</v>
      </c>
      <c r="J247">
        <v>0</v>
      </c>
      <c r="K247">
        <v>0</v>
      </c>
      <c r="L247">
        <v>0</v>
      </c>
      <c r="M247">
        <v>0</v>
      </c>
    </row>
    <row r="248" spans="1:13">
      <c r="A248">
        <v>5</v>
      </c>
      <c r="B248" t="s">
        <v>75</v>
      </c>
      <c r="C248">
        <v>2002</v>
      </c>
      <c r="D248">
        <v>0</v>
      </c>
      <c r="E248">
        <v>0</v>
      </c>
      <c r="F248">
        <v>0</v>
      </c>
      <c r="G248">
        <v>0</v>
      </c>
      <c r="H248">
        <v>-1198</v>
      </c>
      <c r="I248">
        <v>0</v>
      </c>
      <c r="J248">
        <v>0</v>
      </c>
      <c r="K248">
        <v>0</v>
      </c>
      <c r="L248">
        <v>0</v>
      </c>
      <c r="M248">
        <v>0</v>
      </c>
    </row>
    <row r="249" spans="1:13">
      <c r="A249">
        <v>5</v>
      </c>
      <c r="B249" t="s">
        <v>75</v>
      </c>
      <c r="C249">
        <v>2003</v>
      </c>
      <c r="D249">
        <v>0</v>
      </c>
      <c r="E249">
        <v>0</v>
      </c>
      <c r="F249">
        <v>0</v>
      </c>
      <c r="G249">
        <v>0</v>
      </c>
      <c r="H249">
        <v>0</v>
      </c>
      <c r="I249">
        <v>0</v>
      </c>
      <c r="J249">
        <v>0</v>
      </c>
      <c r="K249">
        <v>0</v>
      </c>
      <c r="L249">
        <v>0</v>
      </c>
      <c r="M249">
        <v>0</v>
      </c>
    </row>
    <row r="250" spans="1:13">
      <c r="A250">
        <v>5</v>
      </c>
      <c r="B250" t="s">
        <v>75</v>
      </c>
      <c r="C250">
        <v>2005</v>
      </c>
      <c r="D250">
        <v>0</v>
      </c>
      <c r="E250">
        <v>0</v>
      </c>
      <c r="F250">
        <v>0</v>
      </c>
      <c r="G250">
        <v>0</v>
      </c>
      <c r="H250">
        <v>-1120</v>
      </c>
      <c r="I250">
        <v>0</v>
      </c>
      <c r="J250">
        <v>0</v>
      </c>
      <c r="K250">
        <v>0</v>
      </c>
      <c r="L250">
        <v>0</v>
      </c>
      <c r="M250">
        <v>0</v>
      </c>
    </row>
    <row r="251" spans="1:13">
      <c r="A251">
        <v>5</v>
      </c>
      <c r="B251" t="s">
        <v>75</v>
      </c>
      <c r="C251">
        <v>2007</v>
      </c>
      <c r="D251">
        <v>0</v>
      </c>
      <c r="E251">
        <v>0</v>
      </c>
      <c r="F251">
        <v>0</v>
      </c>
      <c r="G251">
        <v>0</v>
      </c>
      <c r="H251">
        <v>0</v>
      </c>
      <c r="I251">
        <v>0</v>
      </c>
      <c r="J251">
        <v>0</v>
      </c>
      <c r="K251">
        <v>0</v>
      </c>
      <c r="L251">
        <v>0</v>
      </c>
      <c r="M251">
        <v>0</v>
      </c>
    </row>
    <row r="252" spans="1:13">
      <c r="A252">
        <v>5</v>
      </c>
      <c r="B252" t="s">
        <v>75</v>
      </c>
      <c r="C252">
        <v>2008</v>
      </c>
      <c r="D252">
        <v>0</v>
      </c>
      <c r="E252">
        <v>0</v>
      </c>
      <c r="F252">
        <v>0</v>
      </c>
      <c r="G252">
        <v>0</v>
      </c>
      <c r="H252">
        <v>0</v>
      </c>
      <c r="I252">
        <v>0</v>
      </c>
      <c r="J252">
        <v>0</v>
      </c>
      <c r="K252">
        <v>0</v>
      </c>
      <c r="L252">
        <v>0</v>
      </c>
      <c r="M252">
        <v>0</v>
      </c>
    </row>
    <row r="253" spans="1:13">
      <c r="A253">
        <v>5</v>
      </c>
      <c r="B253" t="s">
        <v>75</v>
      </c>
      <c r="C253">
        <v>2009</v>
      </c>
      <c r="D253">
        <v>0</v>
      </c>
      <c r="E253">
        <v>0</v>
      </c>
      <c r="F253">
        <v>0</v>
      </c>
      <c r="G253">
        <v>0</v>
      </c>
      <c r="H253">
        <v>0</v>
      </c>
      <c r="I253">
        <v>0</v>
      </c>
      <c r="J253">
        <v>0</v>
      </c>
      <c r="K253">
        <v>0</v>
      </c>
      <c r="L253">
        <v>0</v>
      </c>
      <c r="M253">
        <v>0</v>
      </c>
    </row>
    <row r="254" spans="1:13">
      <c r="A254">
        <v>5</v>
      </c>
      <c r="B254" t="s">
        <v>75</v>
      </c>
      <c r="C254">
        <v>2010</v>
      </c>
      <c r="D254">
        <v>0</v>
      </c>
      <c r="E254">
        <v>0</v>
      </c>
      <c r="F254">
        <v>0</v>
      </c>
      <c r="G254">
        <v>0</v>
      </c>
      <c r="H254">
        <v>0</v>
      </c>
      <c r="I254">
        <v>0</v>
      </c>
      <c r="J254">
        <v>0</v>
      </c>
      <c r="K254">
        <v>0</v>
      </c>
      <c r="L254">
        <v>0</v>
      </c>
      <c r="M254">
        <v>0</v>
      </c>
    </row>
    <row r="255" spans="1:13">
      <c r="A255">
        <v>5</v>
      </c>
      <c r="B255" t="s">
        <v>75</v>
      </c>
      <c r="C255">
        <v>2011</v>
      </c>
      <c r="D255">
        <v>0</v>
      </c>
      <c r="E255">
        <v>0</v>
      </c>
      <c r="F255">
        <v>0</v>
      </c>
      <c r="G255">
        <v>0</v>
      </c>
      <c r="H255">
        <v>0</v>
      </c>
      <c r="I255">
        <v>0</v>
      </c>
      <c r="J255">
        <v>0</v>
      </c>
      <c r="K255">
        <v>0</v>
      </c>
      <c r="L255">
        <v>0</v>
      </c>
      <c r="M255">
        <v>0</v>
      </c>
    </row>
    <row r="256" spans="1:13">
      <c r="A256">
        <v>5</v>
      </c>
      <c r="B256" t="s">
        <v>75</v>
      </c>
      <c r="C256">
        <v>2012</v>
      </c>
      <c r="D256">
        <v>0</v>
      </c>
      <c r="E256">
        <v>0</v>
      </c>
      <c r="F256">
        <v>0</v>
      </c>
      <c r="G256">
        <v>0</v>
      </c>
      <c r="H256">
        <v>0</v>
      </c>
      <c r="I256">
        <v>0</v>
      </c>
      <c r="J256">
        <v>0</v>
      </c>
      <c r="K256">
        <v>0</v>
      </c>
      <c r="L256">
        <v>0</v>
      </c>
      <c r="M256">
        <v>0</v>
      </c>
    </row>
    <row r="257" spans="1:13">
      <c r="A257">
        <v>5</v>
      </c>
      <c r="B257" t="s">
        <v>75</v>
      </c>
      <c r="C257">
        <v>2013</v>
      </c>
      <c r="D257">
        <v>0</v>
      </c>
      <c r="E257">
        <v>0</v>
      </c>
      <c r="F257">
        <v>0</v>
      </c>
      <c r="G257">
        <v>0</v>
      </c>
      <c r="H257">
        <v>0</v>
      </c>
      <c r="I257">
        <v>0</v>
      </c>
      <c r="J257">
        <v>0</v>
      </c>
      <c r="K257">
        <v>0</v>
      </c>
      <c r="L257">
        <v>0</v>
      </c>
      <c r="M257">
        <v>0</v>
      </c>
    </row>
    <row r="258" spans="1:13">
      <c r="A258">
        <v>5</v>
      </c>
      <c r="B258" t="s">
        <v>75</v>
      </c>
      <c r="C258">
        <v>2014</v>
      </c>
      <c r="D258">
        <v>0</v>
      </c>
      <c r="E258">
        <v>0</v>
      </c>
      <c r="F258">
        <v>0</v>
      </c>
      <c r="G258">
        <v>0</v>
      </c>
      <c r="H258">
        <v>0</v>
      </c>
      <c r="I258">
        <v>0</v>
      </c>
      <c r="J258">
        <v>0</v>
      </c>
      <c r="K258">
        <v>0</v>
      </c>
      <c r="L258">
        <v>0</v>
      </c>
      <c r="M258">
        <v>0</v>
      </c>
    </row>
    <row r="259" spans="1:13">
      <c r="A259">
        <v>5</v>
      </c>
      <c r="B259" t="s">
        <v>75</v>
      </c>
      <c r="C259">
        <v>2015</v>
      </c>
      <c r="D259">
        <v>0</v>
      </c>
      <c r="E259">
        <v>0</v>
      </c>
      <c r="F259">
        <v>0</v>
      </c>
      <c r="G259">
        <v>0</v>
      </c>
      <c r="H259">
        <v>-787</v>
      </c>
      <c r="I259">
        <v>-22</v>
      </c>
      <c r="J259">
        <v>-8064</v>
      </c>
      <c r="K259">
        <v>0</v>
      </c>
      <c r="L259">
        <v>0</v>
      </c>
      <c r="M259">
        <v>0</v>
      </c>
    </row>
    <row r="260" spans="1:13">
      <c r="A260">
        <v>5</v>
      </c>
      <c r="B260" t="s">
        <v>75</v>
      </c>
      <c r="C260">
        <v>2016</v>
      </c>
      <c r="D260">
        <v>0</v>
      </c>
      <c r="E260">
        <v>0</v>
      </c>
      <c r="F260">
        <v>0</v>
      </c>
      <c r="G260">
        <v>0</v>
      </c>
      <c r="H260">
        <v>18240</v>
      </c>
      <c r="I260">
        <v>2399.35</v>
      </c>
      <c r="J260">
        <v>7912</v>
      </c>
      <c r="K260">
        <v>0</v>
      </c>
      <c r="L260">
        <v>0</v>
      </c>
      <c r="M260">
        <v>0</v>
      </c>
    </row>
    <row r="261" spans="1:13">
      <c r="A261">
        <v>5</v>
      </c>
      <c r="B261" t="s">
        <v>75</v>
      </c>
      <c r="C261">
        <v>2017</v>
      </c>
      <c r="D261">
        <v>0</v>
      </c>
      <c r="E261">
        <v>0</v>
      </c>
      <c r="F261">
        <v>0</v>
      </c>
      <c r="G261">
        <v>0</v>
      </c>
      <c r="H261">
        <v>222216</v>
      </c>
      <c r="I261">
        <v>-13992.6</v>
      </c>
      <c r="J261">
        <v>-3736</v>
      </c>
      <c r="K261">
        <v>901</v>
      </c>
      <c r="L261">
        <v>-1</v>
      </c>
      <c r="M261">
        <v>0</v>
      </c>
    </row>
    <row r="262" spans="1:13">
      <c r="A262">
        <v>5</v>
      </c>
      <c r="B262" t="s">
        <v>75</v>
      </c>
      <c r="C262">
        <v>2018</v>
      </c>
      <c r="D262">
        <v>0</v>
      </c>
      <c r="E262">
        <v>0</v>
      </c>
      <c r="F262">
        <v>0</v>
      </c>
      <c r="G262">
        <v>0</v>
      </c>
      <c r="H262">
        <v>553189</v>
      </c>
      <c r="I262">
        <v>13077.4</v>
      </c>
      <c r="J262">
        <v>-61608</v>
      </c>
      <c r="K262">
        <v>-478</v>
      </c>
      <c r="L262">
        <v>0</v>
      </c>
      <c r="M262">
        <v>0</v>
      </c>
    </row>
    <row r="263" spans="1:13">
      <c r="A263">
        <v>5</v>
      </c>
      <c r="B263" t="s">
        <v>75</v>
      </c>
      <c r="C263">
        <v>2019</v>
      </c>
      <c r="D263">
        <v>0</v>
      </c>
      <c r="E263">
        <v>0</v>
      </c>
      <c r="F263">
        <v>0</v>
      </c>
      <c r="G263">
        <v>0</v>
      </c>
      <c r="H263">
        <v>1317982</v>
      </c>
      <c r="I263">
        <v>138890.35</v>
      </c>
      <c r="J263">
        <v>-29756</v>
      </c>
      <c r="K263">
        <v>3729</v>
      </c>
      <c r="L263">
        <v>-3</v>
      </c>
      <c r="M263">
        <v>-3</v>
      </c>
    </row>
    <row r="264" spans="1:13">
      <c r="A264">
        <v>5</v>
      </c>
      <c r="B264" t="s">
        <v>75</v>
      </c>
      <c r="C264">
        <v>2020</v>
      </c>
      <c r="D264">
        <v>163873600</v>
      </c>
      <c r="E264">
        <v>900710000</v>
      </c>
      <c r="F264">
        <v>4924800</v>
      </c>
      <c r="G264">
        <v>166859000</v>
      </c>
      <c r="H264">
        <v>9244471</v>
      </c>
      <c r="I264">
        <v>1221827.8500000001</v>
      </c>
      <c r="J264">
        <v>392980</v>
      </c>
      <c r="K264">
        <v>82473</v>
      </c>
      <c r="L264">
        <v>2206</v>
      </c>
      <c r="M264">
        <v>96</v>
      </c>
    </row>
    <row r="265" spans="1:13">
      <c r="A265">
        <v>6</v>
      </c>
      <c r="B265" t="s">
        <v>166</v>
      </c>
      <c r="C265">
        <v>2001</v>
      </c>
      <c r="D265">
        <v>0</v>
      </c>
      <c r="E265">
        <v>0</v>
      </c>
      <c r="F265">
        <v>0</v>
      </c>
      <c r="G265">
        <v>0</v>
      </c>
      <c r="H265">
        <v>0</v>
      </c>
      <c r="I265">
        <v>0</v>
      </c>
      <c r="J265">
        <v>0</v>
      </c>
      <c r="K265">
        <v>0</v>
      </c>
      <c r="L265">
        <v>0</v>
      </c>
      <c r="M265">
        <v>-2</v>
      </c>
    </row>
    <row r="266" spans="1:13">
      <c r="A266">
        <v>6</v>
      </c>
      <c r="B266" t="s">
        <v>166</v>
      </c>
      <c r="C266">
        <v>2003</v>
      </c>
      <c r="D266">
        <v>0</v>
      </c>
      <c r="E266">
        <v>0</v>
      </c>
      <c r="F266">
        <v>0</v>
      </c>
      <c r="G266">
        <v>0</v>
      </c>
      <c r="H266">
        <v>-1600</v>
      </c>
      <c r="I266">
        <v>0</v>
      </c>
      <c r="J266">
        <v>0</v>
      </c>
      <c r="K266">
        <v>0</v>
      </c>
      <c r="L266">
        <v>0</v>
      </c>
      <c r="M266">
        <v>0</v>
      </c>
    </row>
    <row r="267" spans="1:13">
      <c r="A267">
        <v>6</v>
      </c>
      <c r="B267" t="s">
        <v>166</v>
      </c>
      <c r="C267">
        <v>2006</v>
      </c>
      <c r="D267">
        <v>0</v>
      </c>
      <c r="E267">
        <v>0</v>
      </c>
      <c r="F267">
        <v>0</v>
      </c>
      <c r="G267">
        <v>0</v>
      </c>
      <c r="H267">
        <v>0</v>
      </c>
      <c r="I267">
        <v>0</v>
      </c>
      <c r="J267">
        <v>0</v>
      </c>
      <c r="K267">
        <v>0</v>
      </c>
      <c r="L267">
        <v>0</v>
      </c>
      <c r="M267">
        <v>0</v>
      </c>
    </row>
    <row r="268" spans="1:13">
      <c r="A268">
        <v>6</v>
      </c>
      <c r="B268" t="s">
        <v>166</v>
      </c>
      <c r="C268">
        <v>2007</v>
      </c>
      <c r="D268">
        <v>0</v>
      </c>
      <c r="E268">
        <v>0</v>
      </c>
      <c r="F268">
        <v>0</v>
      </c>
      <c r="G268">
        <v>0</v>
      </c>
      <c r="H268">
        <v>0</v>
      </c>
      <c r="I268">
        <v>0</v>
      </c>
      <c r="J268">
        <v>0</v>
      </c>
      <c r="K268">
        <v>0</v>
      </c>
      <c r="L268">
        <v>0</v>
      </c>
      <c r="M268">
        <v>0</v>
      </c>
    </row>
    <row r="269" spans="1:13">
      <c r="A269">
        <v>6</v>
      </c>
      <c r="B269" t="s">
        <v>166</v>
      </c>
      <c r="C269">
        <v>2010</v>
      </c>
      <c r="D269">
        <v>0</v>
      </c>
      <c r="E269">
        <v>0</v>
      </c>
      <c r="F269">
        <v>0</v>
      </c>
      <c r="G269">
        <v>0</v>
      </c>
      <c r="H269">
        <v>-1000</v>
      </c>
      <c r="I269">
        <v>0</v>
      </c>
      <c r="J269">
        <v>0</v>
      </c>
      <c r="K269">
        <v>0</v>
      </c>
      <c r="L269">
        <v>0</v>
      </c>
      <c r="M269">
        <v>0</v>
      </c>
    </row>
    <row r="270" spans="1:13">
      <c r="A270">
        <v>6</v>
      </c>
      <c r="B270" t="s">
        <v>166</v>
      </c>
      <c r="C270">
        <v>2012</v>
      </c>
      <c r="D270">
        <v>0</v>
      </c>
      <c r="E270">
        <v>0</v>
      </c>
      <c r="F270">
        <v>0</v>
      </c>
      <c r="G270">
        <v>0</v>
      </c>
      <c r="H270">
        <v>0</v>
      </c>
      <c r="I270">
        <v>0</v>
      </c>
      <c r="J270">
        <v>0</v>
      </c>
      <c r="K270">
        <v>0</v>
      </c>
      <c r="L270">
        <v>0</v>
      </c>
      <c r="M270">
        <v>0</v>
      </c>
    </row>
    <row r="271" spans="1:13">
      <c r="A271">
        <v>6</v>
      </c>
      <c r="B271" t="s">
        <v>166</v>
      </c>
      <c r="C271">
        <v>2013</v>
      </c>
      <c r="D271">
        <v>0</v>
      </c>
      <c r="E271">
        <v>0</v>
      </c>
      <c r="F271">
        <v>0</v>
      </c>
      <c r="G271">
        <v>0</v>
      </c>
      <c r="H271">
        <v>0</v>
      </c>
      <c r="I271">
        <v>0</v>
      </c>
      <c r="J271">
        <v>0</v>
      </c>
      <c r="K271">
        <v>0</v>
      </c>
      <c r="L271">
        <v>0</v>
      </c>
      <c r="M271">
        <v>0</v>
      </c>
    </row>
    <row r="272" spans="1:13">
      <c r="A272">
        <v>6</v>
      </c>
      <c r="B272" t="s">
        <v>166</v>
      </c>
      <c r="C272">
        <v>2014</v>
      </c>
      <c r="D272">
        <v>0</v>
      </c>
      <c r="E272">
        <v>0</v>
      </c>
      <c r="F272">
        <v>0</v>
      </c>
      <c r="G272">
        <v>0</v>
      </c>
      <c r="H272">
        <v>0</v>
      </c>
      <c r="I272">
        <v>0</v>
      </c>
      <c r="J272">
        <v>0</v>
      </c>
      <c r="K272">
        <v>0</v>
      </c>
      <c r="L272">
        <v>0</v>
      </c>
      <c r="M272">
        <v>0</v>
      </c>
    </row>
    <row r="273" spans="1:13">
      <c r="A273">
        <v>6</v>
      </c>
      <c r="B273" t="s">
        <v>166</v>
      </c>
      <c r="C273">
        <v>2015</v>
      </c>
      <c r="D273">
        <v>0</v>
      </c>
      <c r="E273">
        <v>0</v>
      </c>
      <c r="F273">
        <v>0</v>
      </c>
      <c r="G273">
        <v>0</v>
      </c>
      <c r="H273">
        <v>-70</v>
      </c>
      <c r="I273">
        <v>0</v>
      </c>
      <c r="J273">
        <v>0</v>
      </c>
      <c r="K273">
        <v>0</v>
      </c>
      <c r="L273">
        <v>0</v>
      </c>
      <c r="M273">
        <v>0</v>
      </c>
    </row>
    <row r="274" spans="1:13">
      <c r="A274">
        <v>6</v>
      </c>
      <c r="B274" t="s">
        <v>166</v>
      </c>
      <c r="C274">
        <v>2016</v>
      </c>
      <c r="D274">
        <v>0</v>
      </c>
      <c r="E274">
        <v>0</v>
      </c>
      <c r="F274">
        <v>0</v>
      </c>
      <c r="G274">
        <v>0</v>
      </c>
      <c r="H274">
        <v>0</v>
      </c>
      <c r="I274">
        <v>-15</v>
      </c>
      <c r="J274">
        <v>0</v>
      </c>
      <c r="K274">
        <v>0</v>
      </c>
      <c r="L274">
        <v>1</v>
      </c>
      <c r="M274">
        <v>0</v>
      </c>
    </row>
    <row r="275" spans="1:13">
      <c r="A275">
        <v>6</v>
      </c>
      <c r="B275" t="s">
        <v>166</v>
      </c>
      <c r="C275">
        <v>2017</v>
      </c>
      <c r="D275">
        <v>0</v>
      </c>
      <c r="E275">
        <v>0</v>
      </c>
      <c r="F275">
        <v>0</v>
      </c>
      <c r="G275">
        <v>0</v>
      </c>
      <c r="H275">
        <v>42858</v>
      </c>
      <c r="I275">
        <v>-1948.35</v>
      </c>
      <c r="J275">
        <v>0</v>
      </c>
      <c r="K275">
        <v>0</v>
      </c>
      <c r="L275">
        <v>-2</v>
      </c>
      <c r="M275">
        <v>-2</v>
      </c>
    </row>
    <row r="276" spans="1:13">
      <c r="A276">
        <v>6</v>
      </c>
      <c r="B276" t="s">
        <v>166</v>
      </c>
      <c r="C276">
        <v>2018</v>
      </c>
      <c r="D276">
        <v>0</v>
      </c>
      <c r="E276">
        <v>0</v>
      </c>
      <c r="F276">
        <v>0</v>
      </c>
      <c r="G276">
        <v>0</v>
      </c>
      <c r="H276">
        <v>134722</v>
      </c>
      <c r="I276">
        <v>670</v>
      </c>
      <c r="J276">
        <v>0</v>
      </c>
      <c r="K276">
        <v>-15</v>
      </c>
      <c r="L276">
        <v>0</v>
      </c>
      <c r="M276">
        <v>-2</v>
      </c>
    </row>
    <row r="277" spans="1:13">
      <c r="A277">
        <v>6</v>
      </c>
      <c r="B277" t="s">
        <v>166</v>
      </c>
      <c r="C277">
        <v>2019</v>
      </c>
      <c r="D277">
        <v>0</v>
      </c>
      <c r="E277">
        <v>0</v>
      </c>
      <c r="F277">
        <v>0</v>
      </c>
      <c r="G277">
        <v>0</v>
      </c>
      <c r="H277">
        <v>211244</v>
      </c>
      <c r="I277">
        <v>1770.3</v>
      </c>
      <c r="J277">
        <v>-288</v>
      </c>
      <c r="K277">
        <v>14</v>
      </c>
      <c r="L277">
        <v>1</v>
      </c>
      <c r="M277">
        <v>-3</v>
      </c>
    </row>
    <row r="278" spans="1:13">
      <c r="A278">
        <v>6</v>
      </c>
      <c r="B278" t="s">
        <v>166</v>
      </c>
      <c r="C278">
        <v>2020</v>
      </c>
      <c r="D278">
        <v>0</v>
      </c>
      <c r="E278">
        <v>0</v>
      </c>
      <c r="F278">
        <v>0</v>
      </c>
      <c r="G278">
        <v>0</v>
      </c>
      <c r="H278">
        <v>212537</v>
      </c>
      <c r="I278">
        <v>106655.5</v>
      </c>
      <c r="J278">
        <v>25048</v>
      </c>
      <c r="K278">
        <v>1219</v>
      </c>
      <c r="L278">
        <v>8</v>
      </c>
      <c r="M278">
        <v>-3</v>
      </c>
    </row>
    <row r="279" spans="1:13">
      <c r="A279">
        <v>6</v>
      </c>
      <c r="B279" t="s">
        <v>166</v>
      </c>
      <c r="C279">
        <v>2021</v>
      </c>
      <c r="D279">
        <v>0</v>
      </c>
      <c r="E279">
        <v>0</v>
      </c>
      <c r="F279">
        <v>0</v>
      </c>
      <c r="G279">
        <v>0</v>
      </c>
      <c r="H279">
        <v>75496</v>
      </c>
      <c r="I279">
        <v>21402.15</v>
      </c>
      <c r="J279">
        <v>10426</v>
      </c>
      <c r="K279">
        <v>610</v>
      </c>
      <c r="L279">
        <v>10</v>
      </c>
      <c r="M279">
        <v>-1</v>
      </c>
    </row>
    <row r="280" spans="1:13">
      <c r="A280">
        <v>6</v>
      </c>
      <c r="B280" t="s">
        <v>166</v>
      </c>
      <c r="C280">
        <v>2022</v>
      </c>
      <c r="D280">
        <v>52392700</v>
      </c>
      <c r="E280">
        <v>325579000</v>
      </c>
      <c r="F280">
        <v>502000</v>
      </c>
      <c r="G280">
        <v>10232000</v>
      </c>
      <c r="H280">
        <v>3033570.4</v>
      </c>
      <c r="I280">
        <v>411714.45</v>
      </c>
      <c r="J280">
        <v>31462.15</v>
      </c>
      <c r="K280">
        <v>7517.1</v>
      </c>
      <c r="L280">
        <v>760</v>
      </c>
      <c r="M280">
        <v>58</v>
      </c>
    </row>
    <row r="281" spans="1:13">
      <c r="A281">
        <v>6</v>
      </c>
      <c r="B281" t="s">
        <v>166</v>
      </c>
      <c r="C281">
        <v>2012</v>
      </c>
      <c r="D281">
        <v>0</v>
      </c>
      <c r="E281">
        <v>0</v>
      </c>
      <c r="F281">
        <v>0</v>
      </c>
      <c r="G281">
        <v>0</v>
      </c>
      <c r="H281">
        <v>0</v>
      </c>
      <c r="I281">
        <v>0</v>
      </c>
      <c r="J281">
        <v>0</v>
      </c>
      <c r="K281">
        <v>0</v>
      </c>
      <c r="L281">
        <v>0</v>
      </c>
      <c r="M281">
        <v>0</v>
      </c>
    </row>
    <row r="282" spans="1:13">
      <c r="A282">
        <v>6</v>
      </c>
      <c r="B282" t="s">
        <v>166</v>
      </c>
      <c r="C282">
        <v>2013</v>
      </c>
      <c r="D282">
        <v>0</v>
      </c>
      <c r="E282">
        <v>0</v>
      </c>
      <c r="F282">
        <v>0</v>
      </c>
      <c r="G282">
        <v>0</v>
      </c>
      <c r="H282">
        <v>0</v>
      </c>
      <c r="I282">
        <v>0</v>
      </c>
      <c r="J282">
        <v>0</v>
      </c>
      <c r="K282">
        <v>0</v>
      </c>
      <c r="L282">
        <v>0</v>
      </c>
      <c r="M282">
        <v>0</v>
      </c>
    </row>
    <row r="283" spans="1:13">
      <c r="A283">
        <v>6</v>
      </c>
      <c r="B283" t="s">
        <v>166</v>
      </c>
      <c r="C283">
        <v>2014</v>
      </c>
      <c r="D283">
        <v>0</v>
      </c>
      <c r="E283">
        <v>0</v>
      </c>
      <c r="F283">
        <v>0</v>
      </c>
      <c r="G283">
        <v>0</v>
      </c>
      <c r="H283">
        <v>0</v>
      </c>
      <c r="I283">
        <v>0</v>
      </c>
      <c r="J283">
        <v>0</v>
      </c>
      <c r="K283">
        <v>0</v>
      </c>
      <c r="L283">
        <v>0</v>
      </c>
      <c r="M283">
        <v>0</v>
      </c>
    </row>
    <row r="284" spans="1:13">
      <c r="A284">
        <v>6</v>
      </c>
      <c r="B284" t="s">
        <v>166</v>
      </c>
      <c r="C284">
        <v>2015</v>
      </c>
      <c r="D284">
        <v>0</v>
      </c>
      <c r="E284">
        <v>0</v>
      </c>
      <c r="F284">
        <v>0</v>
      </c>
      <c r="G284">
        <v>0</v>
      </c>
      <c r="H284">
        <v>0</v>
      </c>
      <c r="I284">
        <v>0</v>
      </c>
      <c r="J284">
        <v>0</v>
      </c>
      <c r="K284">
        <v>0</v>
      </c>
      <c r="L284">
        <v>0</v>
      </c>
      <c r="M284">
        <v>0</v>
      </c>
    </row>
    <row r="285" spans="1:13">
      <c r="A285">
        <v>6</v>
      </c>
      <c r="B285" t="s">
        <v>166</v>
      </c>
      <c r="C285">
        <v>2016</v>
      </c>
      <c r="D285">
        <v>0</v>
      </c>
      <c r="E285">
        <v>0</v>
      </c>
      <c r="F285">
        <v>0</v>
      </c>
      <c r="G285">
        <v>0</v>
      </c>
      <c r="H285">
        <v>9440</v>
      </c>
      <c r="I285">
        <v>308.5</v>
      </c>
      <c r="J285">
        <v>0</v>
      </c>
      <c r="K285">
        <v>0</v>
      </c>
      <c r="L285">
        <v>1</v>
      </c>
      <c r="M285">
        <v>0</v>
      </c>
    </row>
    <row r="286" spans="1:13">
      <c r="A286">
        <v>6</v>
      </c>
      <c r="B286" t="s">
        <v>166</v>
      </c>
      <c r="C286">
        <v>2017</v>
      </c>
      <c r="D286">
        <v>0</v>
      </c>
      <c r="E286">
        <v>0</v>
      </c>
      <c r="F286">
        <v>0</v>
      </c>
      <c r="G286">
        <v>0</v>
      </c>
      <c r="H286">
        <v>82794</v>
      </c>
      <c r="I286">
        <v>869</v>
      </c>
      <c r="J286">
        <v>0</v>
      </c>
      <c r="K286">
        <v>-12</v>
      </c>
      <c r="L286">
        <v>-3</v>
      </c>
      <c r="M286">
        <v>-2</v>
      </c>
    </row>
    <row r="287" spans="1:13">
      <c r="A287">
        <v>6</v>
      </c>
      <c r="B287" t="s">
        <v>166</v>
      </c>
      <c r="C287">
        <v>2018</v>
      </c>
      <c r="D287">
        <v>0</v>
      </c>
      <c r="E287">
        <v>0</v>
      </c>
      <c r="F287">
        <v>0</v>
      </c>
      <c r="G287">
        <v>0</v>
      </c>
      <c r="H287">
        <v>194302</v>
      </c>
      <c r="I287">
        <v>21371</v>
      </c>
      <c r="J287">
        <v>0</v>
      </c>
      <c r="K287">
        <v>26</v>
      </c>
      <c r="L287">
        <v>-1</v>
      </c>
      <c r="M287">
        <v>-1</v>
      </c>
    </row>
    <row r="288" spans="1:13">
      <c r="A288">
        <v>6</v>
      </c>
      <c r="B288" t="s">
        <v>166</v>
      </c>
      <c r="C288">
        <v>2019</v>
      </c>
      <c r="D288">
        <v>0</v>
      </c>
      <c r="E288">
        <v>0</v>
      </c>
      <c r="F288">
        <v>0</v>
      </c>
      <c r="G288">
        <v>0</v>
      </c>
      <c r="H288">
        <v>338816</v>
      </c>
      <c r="I288">
        <v>80045.25</v>
      </c>
      <c r="J288">
        <v>19156</v>
      </c>
      <c r="K288">
        <v>1173</v>
      </c>
      <c r="L288">
        <v>0</v>
      </c>
      <c r="M288">
        <v>-2</v>
      </c>
    </row>
    <row r="289" spans="1:13">
      <c r="A289">
        <v>6</v>
      </c>
      <c r="B289" t="s">
        <v>166</v>
      </c>
      <c r="C289">
        <v>2020</v>
      </c>
      <c r="D289">
        <v>0</v>
      </c>
      <c r="E289">
        <v>0</v>
      </c>
      <c r="F289">
        <v>0</v>
      </c>
      <c r="G289">
        <v>0</v>
      </c>
      <c r="H289">
        <v>176064</v>
      </c>
      <c r="I289">
        <v>20954.849999999999</v>
      </c>
      <c r="J289">
        <v>-728</v>
      </c>
      <c r="K289">
        <v>211</v>
      </c>
      <c r="L289">
        <v>7</v>
      </c>
      <c r="M289">
        <v>-1</v>
      </c>
    </row>
    <row r="290" spans="1:13">
      <c r="A290">
        <v>6</v>
      </c>
      <c r="B290" t="s">
        <v>166</v>
      </c>
      <c r="C290">
        <v>2021</v>
      </c>
      <c r="D290">
        <v>51314200</v>
      </c>
      <c r="E290">
        <v>310098000</v>
      </c>
      <c r="F290">
        <v>385300</v>
      </c>
      <c r="G290">
        <v>10237000</v>
      </c>
      <c r="H290">
        <v>2944137</v>
      </c>
      <c r="I290">
        <v>381755.4</v>
      </c>
      <c r="J290">
        <v>22954</v>
      </c>
      <c r="K290">
        <v>7650</v>
      </c>
      <c r="L290">
        <v>738</v>
      </c>
      <c r="M290">
        <v>58</v>
      </c>
    </row>
    <row r="291" spans="1:13">
      <c r="A291">
        <v>6</v>
      </c>
      <c r="B291" t="s">
        <v>166</v>
      </c>
      <c r="C291">
        <v>2003</v>
      </c>
      <c r="D291">
        <v>0</v>
      </c>
      <c r="E291">
        <v>0</v>
      </c>
      <c r="F291">
        <v>0</v>
      </c>
      <c r="G291">
        <v>0</v>
      </c>
      <c r="H291">
        <v>-1010</v>
      </c>
      <c r="I291">
        <v>0</v>
      </c>
      <c r="J291">
        <v>0</v>
      </c>
      <c r="K291">
        <v>0</v>
      </c>
      <c r="L291">
        <v>0</v>
      </c>
      <c r="M291">
        <v>0</v>
      </c>
    </row>
    <row r="292" spans="1:13">
      <c r="A292">
        <v>6</v>
      </c>
      <c r="B292" t="s">
        <v>166</v>
      </c>
      <c r="C292">
        <v>2012</v>
      </c>
      <c r="D292">
        <v>0</v>
      </c>
      <c r="E292">
        <v>0</v>
      </c>
      <c r="F292">
        <v>0</v>
      </c>
      <c r="G292">
        <v>0</v>
      </c>
      <c r="H292">
        <v>-1120</v>
      </c>
      <c r="I292">
        <v>0</v>
      </c>
      <c r="J292">
        <v>0</v>
      </c>
      <c r="K292">
        <v>0</v>
      </c>
      <c r="L292">
        <v>0</v>
      </c>
      <c r="M292">
        <v>0</v>
      </c>
    </row>
    <row r="293" spans="1:13">
      <c r="A293">
        <v>6</v>
      </c>
      <c r="B293" t="s">
        <v>166</v>
      </c>
      <c r="C293">
        <v>2013</v>
      </c>
      <c r="D293">
        <v>0</v>
      </c>
      <c r="E293">
        <v>0</v>
      </c>
      <c r="F293">
        <v>0</v>
      </c>
      <c r="G293">
        <v>0</v>
      </c>
      <c r="H293">
        <v>0</v>
      </c>
      <c r="I293">
        <v>0</v>
      </c>
      <c r="J293">
        <v>0</v>
      </c>
      <c r="K293">
        <v>0</v>
      </c>
      <c r="L293">
        <v>0</v>
      </c>
      <c r="M293">
        <v>0</v>
      </c>
    </row>
    <row r="294" spans="1:13">
      <c r="A294">
        <v>6</v>
      </c>
      <c r="B294" t="s">
        <v>166</v>
      </c>
      <c r="C294">
        <v>2014</v>
      </c>
      <c r="D294">
        <v>0</v>
      </c>
      <c r="E294">
        <v>0</v>
      </c>
      <c r="F294">
        <v>0</v>
      </c>
      <c r="G294">
        <v>0</v>
      </c>
      <c r="H294">
        <v>0</v>
      </c>
      <c r="I294">
        <v>16608</v>
      </c>
      <c r="J294">
        <v>0</v>
      </c>
      <c r="K294">
        <v>0</v>
      </c>
      <c r="L294">
        <v>0</v>
      </c>
      <c r="M294">
        <v>0</v>
      </c>
    </row>
    <row r="295" spans="1:13">
      <c r="A295">
        <v>6</v>
      </c>
      <c r="B295" t="s">
        <v>166</v>
      </c>
      <c r="C295">
        <v>2015</v>
      </c>
      <c r="D295">
        <v>0</v>
      </c>
      <c r="E295">
        <v>0</v>
      </c>
      <c r="F295">
        <v>0</v>
      </c>
      <c r="G295">
        <v>0</v>
      </c>
      <c r="H295">
        <v>0</v>
      </c>
      <c r="I295">
        <v>1441</v>
      </c>
      <c r="J295">
        <v>-1080</v>
      </c>
      <c r="K295">
        <v>-51</v>
      </c>
      <c r="L295">
        <v>0</v>
      </c>
      <c r="M295">
        <v>0</v>
      </c>
    </row>
    <row r="296" spans="1:13">
      <c r="A296">
        <v>6</v>
      </c>
      <c r="B296" t="s">
        <v>166</v>
      </c>
      <c r="C296">
        <v>2016</v>
      </c>
      <c r="D296">
        <v>0</v>
      </c>
      <c r="E296">
        <v>0</v>
      </c>
      <c r="F296">
        <v>0</v>
      </c>
      <c r="G296">
        <v>0</v>
      </c>
      <c r="H296">
        <v>30310</v>
      </c>
      <c r="I296">
        <v>10023.1</v>
      </c>
      <c r="J296">
        <v>-3104</v>
      </c>
      <c r="K296">
        <v>-198</v>
      </c>
      <c r="L296">
        <v>3</v>
      </c>
      <c r="M296">
        <v>0</v>
      </c>
    </row>
    <row r="297" spans="1:13">
      <c r="A297">
        <v>6</v>
      </c>
      <c r="B297" t="s">
        <v>166</v>
      </c>
      <c r="C297">
        <v>2017</v>
      </c>
      <c r="D297">
        <v>0</v>
      </c>
      <c r="E297">
        <v>0</v>
      </c>
      <c r="F297">
        <v>0</v>
      </c>
      <c r="G297">
        <v>0</v>
      </c>
      <c r="H297">
        <v>197110</v>
      </c>
      <c r="I297">
        <v>23704.400000000001</v>
      </c>
      <c r="J297">
        <v>0</v>
      </c>
      <c r="K297">
        <v>617</v>
      </c>
      <c r="L297">
        <v>-37</v>
      </c>
      <c r="M297">
        <v>1</v>
      </c>
    </row>
    <row r="298" spans="1:13">
      <c r="A298">
        <v>6</v>
      </c>
      <c r="B298" t="s">
        <v>166</v>
      </c>
      <c r="C298">
        <v>2018</v>
      </c>
      <c r="D298">
        <v>0</v>
      </c>
      <c r="E298">
        <v>0</v>
      </c>
      <c r="F298">
        <v>0</v>
      </c>
      <c r="G298">
        <v>0</v>
      </c>
      <c r="H298">
        <v>272793</v>
      </c>
      <c r="I298">
        <v>28910.15</v>
      </c>
      <c r="J298">
        <v>20932</v>
      </c>
      <c r="K298">
        <v>1286</v>
      </c>
      <c r="L298">
        <v>2</v>
      </c>
      <c r="M298">
        <v>0</v>
      </c>
    </row>
    <row r="299" spans="1:13">
      <c r="A299">
        <v>6</v>
      </c>
      <c r="B299" t="s">
        <v>166</v>
      </c>
      <c r="C299">
        <v>2019</v>
      </c>
      <c r="D299">
        <v>0</v>
      </c>
      <c r="E299">
        <v>0</v>
      </c>
      <c r="F299">
        <v>0</v>
      </c>
      <c r="G299">
        <v>0</v>
      </c>
      <c r="H299">
        <v>239226</v>
      </c>
      <c r="I299">
        <v>24957.05</v>
      </c>
      <c r="J299">
        <v>3184</v>
      </c>
      <c r="K299">
        <v>106</v>
      </c>
      <c r="L299">
        <v>14</v>
      </c>
      <c r="M299">
        <v>-1</v>
      </c>
    </row>
    <row r="300" spans="1:13">
      <c r="A300">
        <v>6</v>
      </c>
      <c r="B300" t="s">
        <v>166</v>
      </c>
      <c r="C300">
        <v>2020</v>
      </c>
      <c r="D300">
        <v>48770400</v>
      </c>
      <c r="E300">
        <v>265949000</v>
      </c>
      <c r="F300">
        <v>387500</v>
      </c>
      <c r="G300">
        <v>9674000</v>
      </c>
      <c r="H300">
        <v>2691684</v>
      </c>
      <c r="I300">
        <v>300733.7</v>
      </c>
      <c r="J300">
        <v>30032</v>
      </c>
      <c r="K300">
        <v>7026</v>
      </c>
      <c r="L300">
        <v>724</v>
      </c>
      <c r="M300">
        <v>55</v>
      </c>
    </row>
    <row r="301" spans="1:13">
      <c r="A301">
        <v>7</v>
      </c>
      <c r="B301" t="s">
        <v>44</v>
      </c>
      <c r="C301">
        <v>1999</v>
      </c>
      <c r="D301">
        <v>0</v>
      </c>
      <c r="E301">
        <v>0</v>
      </c>
      <c r="F301">
        <v>0</v>
      </c>
      <c r="G301">
        <v>0</v>
      </c>
      <c r="H301">
        <v>0</v>
      </c>
      <c r="I301">
        <v>0</v>
      </c>
      <c r="J301">
        <v>0</v>
      </c>
      <c r="K301">
        <v>0</v>
      </c>
      <c r="L301">
        <v>0</v>
      </c>
      <c r="M301">
        <v>0</v>
      </c>
    </row>
    <row r="302" spans="1:13">
      <c r="A302">
        <v>7</v>
      </c>
      <c r="B302" t="s">
        <v>44</v>
      </c>
      <c r="C302">
        <v>2000</v>
      </c>
      <c r="D302">
        <v>0</v>
      </c>
      <c r="E302">
        <v>0</v>
      </c>
      <c r="F302">
        <v>0</v>
      </c>
      <c r="G302">
        <v>0</v>
      </c>
      <c r="H302">
        <v>-638.4</v>
      </c>
      <c r="I302">
        <v>0</v>
      </c>
      <c r="J302">
        <v>0</v>
      </c>
      <c r="K302">
        <v>0</v>
      </c>
      <c r="L302">
        <v>0</v>
      </c>
      <c r="M302">
        <v>0</v>
      </c>
    </row>
    <row r="303" spans="1:13">
      <c r="A303">
        <v>7</v>
      </c>
      <c r="B303" t="s">
        <v>44</v>
      </c>
      <c r="C303">
        <v>2003</v>
      </c>
      <c r="D303">
        <v>0</v>
      </c>
      <c r="E303">
        <v>0</v>
      </c>
      <c r="F303">
        <v>0</v>
      </c>
      <c r="G303">
        <v>0</v>
      </c>
      <c r="H303">
        <v>0</v>
      </c>
      <c r="I303">
        <v>0</v>
      </c>
      <c r="J303">
        <v>0</v>
      </c>
      <c r="K303">
        <v>0</v>
      </c>
      <c r="L303">
        <v>0</v>
      </c>
      <c r="M303">
        <v>0</v>
      </c>
    </row>
    <row r="304" spans="1:13">
      <c r="A304">
        <v>7</v>
      </c>
      <c r="B304" t="s">
        <v>44</v>
      </c>
      <c r="C304">
        <v>2004</v>
      </c>
      <c r="D304">
        <v>0</v>
      </c>
      <c r="E304">
        <v>0</v>
      </c>
      <c r="F304">
        <v>0</v>
      </c>
      <c r="G304">
        <v>0</v>
      </c>
      <c r="H304">
        <v>0</v>
      </c>
      <c r="I304">
        <v>0</v>
      </c>
      <c r="J304">
        <v>0</v>
      </c>
      <c r="K304">
        <v>0</v>
      </c>
      <c r="L304">
        <v>0</v>
      </c>
      <c r="M304">
        <v>0</v>
      </c>
    </row>
    <row r="305" spans="1:13">
      <c r="A305">
        <v>7</v>
      </c>
      <c r="B305" t="s">
        <v>44</v>
      </c>
      <c r="C305">
        <v>2005</v>
      </c>
      <c r="D305">
        <v>0</v>
      </c>
      <c r="E305">
        <v>0</v>
      </c>
      <c r="F305">
        <v>0</v>
      </c>
      <c r="G305">
        <v>0</v>
      </c>
      <c r="H305">
        <v>0</v>
      </c>
      <c r="I305">
        <v>0</v>
      </c>
      <c r="J305">
        <v>0</v>
      </c>
      <c r="K305">
        <v>0</v>
      </c>
      <c r="L305">
        <v>0</v>
      </c>
      <c r="M305">
        <v>0</v>
      </c>
    </row>
    <row r="306" spans="1:13">
      <c r="A306">
        <v>7</v>
      </c>
      <c r="B306" t="s">
        <v>44</v>
      </c>
      <c r="C306">
        <v>2008</v>
      </c>
      <c r="D306">
        <v>0</v>
      </c>
      <c r="E306">
        <v>0</v>
      </c>
      <c r="F306">
        <v>0</v>
      </c>
      <c r="G306">
        <v>0</v>
      </c>
      <c r="H306">
        <v>-50</v>
      </c>
      <c r="I306">
        <v>0</v>
      </c>
      <c r="J306">
        <v>0</v>
      </c>
      <c r="K306">
        <v>0</v>
      </c>
      <c r="L306">
        <v>0</v>
      </c>
      <c r="M306">
        <v>0</v>
      </c>
    </row>
    <row r="307" spans="1:13">
      <c r="A307">
        <v>7</v>
      </c>
      <c r="B307" t="s">
        <v>44</v>
      </c>
      <c r="C307">
        <v>2010</v>
      </c>
      <c r="D307">
        <v>0</v>
      </c>
      <c r="E307">
        <v>0</v>
      </c>
      <c r="F307">
        <v>0</v>
      </c>
      <c r="G307">
        <v>0</v>
      </c>
      <c r="H307">
        <v>0</v>
      </c>
      <c r="I307">
        <v>0</v>
      </c>
      <c r="J307">
        <v>0</v>
      </c>
      <c r="K307">
        <v>0</v>
      </c>
      <c r="L307">
        <v>0</v>
      </c>
      <c r="M307">
        <v>0</v>
      </c>
    </row>
    <row r="308" spans="1:13">
      <c r="A308">
        <v>7</v>
      </c>
      <c r="B308" t="s">
        <v>44</v>
      </c>
      <c r="C308">
        <v>2011</v>
      </c>
      <c r="D308">
        <v>0</v>
      </c>
      <c r="E308">
        <v>0</v>
      </c>
      <c r="F308">
        <v>0</v>
      </c>
      <c r="G308">
        <v>0</v>
      </c>
      <c r="H308">
        <v>0</v>
      </c>
      <c r="I308">
        <v>0</v>
      </c>
      <c r="J308">
        <v>0</v>
      </c>
      <c r="K308">
        <v>0</v>
      </c>
      <c r="L308">
        <v>0</v>
      </c>
      <c r="M308">
        <v>0</v>
      </c>
    </row>
    <row r="309" spans="1:13">
      <c r="A309">
        <v>7</v>
      </c>
      <c r="B309" t="s">
        <v>44</v>
      </c>
      <c r="C309">
        <v>2012</v>
      </c>
      <c r="D309">
        <v>0</v>
      </c>
      <c r="E309">
        <v>0</v>
      </c>
      <c r="F309">
        <v>0</v>
      </c>
      <c r="G309">
        <v>0</v>
      </c>
      <c r="H309">
        <v>0</v>
      </c>
      <c r="I309">
        <v>0</v>
      </c>
      <c r="J309">
        <v>0</v>
      </c>
      <c r="K309">
        <v>0</v>
      </c>
      <c r="L309">
        <v>0</v>
      </c>
      <c r="M309">
        <v>0</v>
      </c>
    </row>
    <row r="310" spans="1:13">
      <c r="A310">
        <v>7</v>
      </c>
      <c r="B310" t="s">
        <v>44</v>
      </c>
      <c r="C310">
        <v>2013</v>
      </c>
      <c r="D310">
        <v>0</v>
      </c>
      <c r="E310">
        <v>0</v>
      </c>
      <c r="F310">
        <v>0</v>
      </c>
      <c r="G310">
        <v>0</v>
      </c>
      <c r="H310">
        <v>-280</v>
      </c>
      <c r="I310">
        <v>0</v>
      </c>
      <c r="J310">
        <v>0</v>
      </c>
      <c r="K310">
        <v>0</v>
      </c>
      <c r="L310">
        <v>0</v>
      </c>
      <c r="M310">
        <v>0</v>
      </c>
    </row>
    <row r="311" spans="1:13">
      <c r="A311">
        <v>7</v>
      </c>
      <c r="B311" t="s">
        <v>44</v>
      </c>
      <c r="C311">
        <v>2014</v>
      </c>
      <c r="D311">
        <v>0</v>
      </c>
      <c r="E311">
        <v>0</v>
      </c>
      <c r="F311">
        <v>0</v>
      </c>
      <c r="G311">
        <v>0</v>
      </c>
      <c r="H311">
        <v>0</v>
      </c>
      <c r="I311">
        <v>0</v>
      </c>
      <c r="J311">
        <v>0</v>
      </c>
      <c r="K311">
        <v>0</v>
      </c>
      <c r="L311">
        <v>0</v>
      </c>
      <c r="M311">
        <v>0</v>
      </c>
    </row>
    <row r="312" spans="1:13">
      <c r="A312">
        <v>7</v>
      </c>
      <c r="B312" t="s">
        <v>44</v>
      </c>
      <c r="C312">
        <v>2015</v>
      </c>
      <c r="D312">
        <v>0</v>
      </c>
      <c r="E312">
        <v>0</v>
      </c>
      <c r="F312">
        <v>0</v>
      </c>
      <c r="G312">
        <v>0</v>
      </c>
      <c r="H312">
        <v>0</v>
      </c>
      <c r="I312">
        <v>0</v>
      </c>
      <c r="J312">
        <v>0</v>
      </c>
      <c r="K312">
        <v>0</v>
      </c>
      <c r="L312">
        <v>0</v>
      </c>
      <c r="M312">
        <v>0</v>
      </c>
    </row>
    <row r="313" spans="1:13">
      <c r="A313">
        <v>7</v>
      </c>
      <c r="B313" t="s">
        <v>44</v>
      </c>
      <c r="C313">
        <v>2016</v>
      </c>
      <c r="D313">
        <v>0</v>
      </c>
      <c r="E313">
        <v>0</v>
      </c>
      <c r="F313">
        <v>0</v>
      </c>
      <c r="G313">
        <v>0</v>
      </c>
      <c r="H313">
        <v>0</v>
      </c>
      <c r="I313">
        <v>0</v>
      </c>
      <c r="J313">
        <v>0</v>
      </c>
      <c r="K313">
        <v>-210</v>
      </c>
      <c r="L313">
        <v>0</v>
      </c>
      <c r="M313">
        <v>0</v>
      </c>
    </row>
    <row r="314" spans="1:13">
      <c r="A314">
        <v>7</v>
      </c>
      <c r="B314" t="s">
        <v>44</v>
      </c>
      <c r="C314">
        <v>2017</v>
      </c>
      <c r="D314">
        <v>0</v>
      </c>
      <c r="E314">
        <v>0</v>
      </c>
      <c r="F314">
        <v>0</v>
      </c>
      <c r="G314">
        <v>0</v>
      </c>
      <c r="H314">
        <v>2280</v>
      </c>
      <c r="I314">
        <v>112</v>
      </c>
      <c r="J314">
        <v>0</v>
      </c>
      <c r="K314">
        <v>0</v>
      </c>
      <c r="L314">
        <v>0</v>
      </c>
      <c r="M314">
        <v>0</v>
      </c>
    </row>
    <row r="315" spans="1:13">
      <c r="A315">
        <v>7</v>
      </c>
      <c r="B315" t="s">
        <v>44</v>
      </c>
      <c r="C315">
        <v>2018</v>
      </c>
      <c r="D315">
        <v>0</v>
      </c>
      <c r="E315">
        <v>0</v>
      </c>
      <c r="F315">
        <v>0</v>
      </c>
      <c r="G315">
        <v>0</v>
      </c>
      <c r="H315">
        <v>30554</v>
      </c>
      <c r="I315">
        <v>-1429</v>
      </c>
      <c r="J315">
        <v>0</v>
      </c>
      <c r="K315">
        <v>0</v>
      </c>
      <c r="L315">
        <v>0</v>
      </c>
      <c r="M315">
        <v>0</v>
      </c>
    </row>
    <row r="316" spans="1:13">
      <c r="A316">
        <v>7</v>
      </c>
      <c r="B316" t="s">
        <v>44</v>
      </c>
      <c r="C316">
        <v>2019</v>
      </c>
      <c r="D316">
        <v>0</v>
      </c>
      <c r="E316">
        <v>0</v>
      </c>
      <c r="F316">
        <v>0</v>
      </c>
      <c r="G316">
        <v>0</v>
      </c>
      <c r="H316">
        <v>49380</v>
      </c>
      <c r="I316">
        <v>11653</v>
      </c>
      <c r="J316">
        <v>-8448</v>
      </c>
      <c r="K316">
        <v>71</v>
      </c>
      <c r="L316">
        <v>0</v>
      </c>
      <c r="M316">
        <v>0</v>
      </c>
    </row>
    <row r="317" spans="1:13">
      <c r="A317">
        <v>7</v>
      </c>
      <c r="B317" t="s">
        <v>44</v>
      </c>
      <c r="C317">
        <v>2020</v>
      </c>
      <c r="D317">
        <v>0</v>
      </c>
      <c r="E317">
        <v>0</v>
      </c>
      <c r="F317">
        <v>0</v>
      </c>
      <c r="G317">
        <v>0</v>
      </c>
      <c r="H317">
        <v>58974</v>
      </c>
      <c r="I317">
        <v>24965</v>
      </c>
      <c r="J317">
        <v>126403</v>
      </c>
      <c r="K317">
        <v>5848</v>
      </c>
      <c r="L317">
        <v>0</v>
      </c>
      <c r="M317">
        <v>0</v>
      </c>
    </row>
    <row r="318" spans="1:13">
      <c r="A318">
        <v>7</v>
      </c>
      <c r="B318" t="s">
        <v>44</v>
      </c>
      <c r="C318">
        <v>2021</v>
      </c>
      <c r="D318">
        <v>0</v>
      </c>
      <c r="E318">
        <v>0</v>
      </c>
      <c r="F318">
        <v>0</v>
      </c>
      <c r="G318">
        <v>0</v>
      </c>
      <c r="H318">
        <v>454671</v>
      </c>
      <c r="I318">
        <v>132978</v>
      </c>
      <c r="J318">
        <v>17691</v>
      </c>
      <c r="K318">
        <v>2094</v>
      </c>
      <c r="L318">
        <v>1</v>
      </c>
      <c r="M318">
        <v>0</v>
      </c>
    </row>
    <row r="319" spans="1:13">
      <c r="A319">
        <v>7</v>
      </c>
      <c r="B319" t="s">
        <v>44</v>
      </c>
      <c r="C319">
        <v>2022</v>
      </c>
      <c r="D319">
        <v>93440000</v>
      </c>
      <c r="E319">
        <v>483960000</v>
      </c>
      <c r="F319">
        <v>1705600</v>
      </c>
      <c r="G319">
        <v>31570000</v>
      </c>
      <c r="H319">
        <v>5083320.8</v>
      </c>
      <c r="I319">
        <v>511629.6</v>
      </c>
      <c r="J319">
        <v>118198.18</v>
      </c>
      <c r="K319">
        <v>23202.67</v>
      </c>
      <c r="L319">
        <v>1408</v>
      </c>
      <c r="M319">
        <v>108</v>
      </c>
    </row>
    <row r="320" spans="1:13">
      <c r="A320">
        <v>7</v>
      </c>
      <c r="B320" t="s">
        <v>44</v>
      </c>
      <c r="C320">
        <v>2003</v>
      </c>
      <c r="D320">
        <v>0</v>
      </c>
      <c r="E320">
        <v>0</v>
      </c>
      <c r="F320">
        <v>0</v>
      </c>
      <c r="G320">
        <v>0</v>
      </c>
      <c r="H320">
        <v>-3300</v>
      </c>
      <c r="I320">
        <v>0</v>
      </c>
      <c r="J320">
        <v>0</v>
      </c>
      <c r="K320">
        <v>0</v>
      </c>
      <c r="L320">
        <v>0</v>
      </c>
      <c r="M320">
        <v>0</v>
      </c>
    </row>
    <row r="321" spans="1:13">
      <c r="A321">
        <v>7</v>
      </c>
      <c r="B321" t="s">
        <v>44</v>
      </c>
      <c r="C321">
        <v>2004</v>
      </c>
      <c r="D321">
        <v>0</v>
      </c>
      <c r="E321">
        <v>0</v>
      </c>
      <c r="F321">
        <v>0</v>
      </c>
      <c r="G321">
        <v>0</v>
      </c>
      <c r="H321">
        <v>0</v>
      </c>
      <c r="I321">
        <v>0</v>
      </c>
      <c r="J321">
        <v>0</v>
      </c>
      <c r="K321">
        <v>0</v>
      </c>
      <c r="L321">
        <v>0</v>
      </c>
      <c r="M321">
        <v>0</v>
      </c>
    </row>
    <row r="322" spans="1:13">
      <c r="A322">
        <v>7</v>
      </c>
      <c r="B322" t="s">
        <v>44</v>
      </c>
      <c r="C322">
        <v>2005</v>
      </c>
      <c r="D322">
        <v>0</v>
      </c>
      <c r="E322">
        <v>0</v>
      </c>
      <c r="F322">
        <v>0</v>
      </c>
      <c r="G322">
        <v>0</v>
      </c>
      <c r="H322">
        <v>0</v>
      </c>
      <c r="I322">
        <v>0</v>
      </c>
      <c r="J322">
        <v>0</v>
      </c>
      <c r="K322">
        <v>0</v>
      </c>
      <c r="L322">
        <v>0</v>
      </c>
      <c r="M322">
        <v>0</v>
      </c>
    </row>
    <row r="323" spans="1:13">
      <c r="A323">
        <v>7</v>
      </c>
      <c r="B323" t="s">
        <v>44</v>
      </c>
      <c r="C323">
        <v>2009</v>
      </c>
      <c r="D323">
        <v>0</v>
      </c>
      <c r="E323">
        <v>0</v>
      </c>
      <c r="F323">
        <v>0</v>
      </c>
      <c r="G323">
        <v>0</v>
      </c>
      <c r="H323">
        <v>-1000</v>
      </c>
      <c r="I323">
        <v>0</v>
      </c>
      <c r="J323">
        <v>0</v>
      </c>
      <c r="K323">
        <v>0</v>
      </c>
      <c r="L323">
        <v>0</v>
      </c>
      <c r="M323">
        <v>0</v>
      </c>
    </row>
    <row r="324" spans="1:13">
      <c r="A324">
        <v>7</v>
      </c>
      <c r="B324" t="s">
        <v>44</v>
      </c>
      <c r="C324">
        <v>2010</v>
      </c>
      <c r="D324">
        <v>0</v>
      </c>
      <c r="E324">
        <v>0</v>
      </c>
      <c r="F324">
        <v>0</v>
      </c>
      <c r="G324">
        <v>0</v>
      </c>
      <c r="H324">
        <v>0</v>
      </c>
      <c r="I324">
        <v>0</v>
      </c>
      <c r="J324">
        <v>0</v>
      </c>
      <c r="K324">
        <v>0</v>
      </c>
      <c r="L324">
        <v>0</v>
      </c>
      <c r="M324">
        <v>0</v>
      </c>
    </row>
    <row r="325" spans="1:13">
      <c r="A325">
        <v>7</v>
      </c>
      <c r="B325" t="s">
        <v>44</v>
      </c>
      <c r="C325">
        <v>2011</v>
      </c>
      <c r="D325">
        <v>0</v>
      </c>
      <c r="E325">
        <v>0</v>
      </c>
      <c r="F325">
        <v>0</v>
      </c>
      <c r="G325">
        <v>0</v>
      </c>
      <c r="H325">
        <v>-500</v>
      </c>
      <c r="I325">
        <v>0</v>
      </c>
      <c r="J325">
        <v>0</v>
      </c>
      <c r="K325">
        <v>0</v>
      </c>
      <c r="L325">
        <v>0</v>
      </c>
      <c r="M325">
        <v>0</v>
      </c>
    </row>
    <row r="326" spans="1:13">
      <c r="A326">
        <v>7</v>
      </c>
      <c r="B326" t="s">
        <v>44</v>
      </c>
      <c r="C326">
        <v>2013</v>
      </c>
      <c r="D326">
        <v>0</v>
      </c>
      <c r="E326">
        <v>0</v>
      </c>
      <c r="F326">
        <v>0</v>
      </c>
      <c r="G326">
        <v>0</v>
      </c>
      <c r="H326">
        <v>0</v>
      </c>
      <c r="I326">
        <v>0</v>
      </c>
      <c r="J326">
        <v>0</v>
      </c>
      <c r="K326">
        <v>0</v>
      </c>
      <c r="L326">
        <v>0</v>
      </c>
      <c r="M326">
        <v>0</v>
      </c>
    </row>
    <row r="327" spans="1:13">
      <c r="A327">
        <v>7</v>
      </c>
      <c r="B327" t="s">
        <v>44</v>
      </c>
      <c r="C327">
        <v>2014</v>
      </c>
      <c r="D327">
        <v>0</v>
      </c>
      <c r="E327">
        <v>0</v>
      </c>
      <c r="F327">
        <v>0</v>
      </c>
      <c r="G327">
        <v>0</v>
      </c>
      <c r="H327">
        <v>0</v>
      </c>
      <c r="I327">
        <v>0</v>
      </c>
      <c r="J327">
        <v>0</v>
      </c>
      <c r="K327">
        <v>0</v>
      </c>
      <c r="L327">
        <v>0</v>
      </c>
      <c r="M327">
        <v>0</v>
      </c>
    </row>
    <row r="328" spans="1:13">
      <c r="A328">
        <v>7</v>
      </c>
      <c r="B328" t="s">
        <v>44</v>
      </c>
      <c r="C328">
        <v>2015</v>
      </c>
      <c r="D328">
        <v>0</v>
      </c>
      <c r="E328">
        <v>0</v>
      </c>
      <c r="F328">
        <v>0</v>
      </c>
      <c r="G328">
        <v>0</v>
      </c>
      <c r="H328">
        <v>0</v>
      </c>
      <c r="I328">
        <v>0</v>
      </c>
      <c r="J328">
        <v>0</v>
      </c>
      <c r="K328">
        <v>0</v>
      </c>
      <c r="L328">
        <v>0</v>
      </c>
      <c r="M328">
        <v>0</v>
      </c>
    </row>
    <row r="329" spans="1:13">
      <c r="A329">
        <v>7</v>
      </c>
      <c r="B329" t="s">
        <v>44</v>
      </c>
      <c r="C329">
        <v>2016</v>
      </c>
      <c r="D329">
        <v>0</v>
      </c>
      <c r="E329">
        <v>0</v>
      </c>
      <c r="F329">
        <v>0</v>
      </c>
      <c r="G329">
        <v>0</v>
      </c>
      <c r="H329">
        <v>1964.02</v>
      </c>
      <c r="I329">
        <v>0</v>
      </c>
      <c r="J329">
        <v>0</v>
      </c>
      <c r="K329">
        <v>0</v>
      </c>
      <c r="L329">
        <v>0</v>
      </c>
      <c r="M329">
        <v>0</v>
      </c>
    </row>
    <row r="330" spans="1:13">
      <c r="A330">
        <v>7</v>
      </c>
      <c r="B330" t="s">
        <v>44</v>
      </c>
      <c r="C330">
        <v>2017</v>
      </c>
      <c r="D330">
        <v>0</v>
      </c>
      <c r="E330">
        <v>0</v>
      </c>
      <c r="F330">
        <v>0</v>
      </c>
      <c r="G330">
        <v>0</v>
      </c>
      <c r="H330">
        <v>5761</v>
      </c>
      <c r="I330">
        <v>6429</v>
      </c>
      <c r="J330">
        <v>-88</v>
      </c>
      <c r="K330">
        <v>26</v>
      </c>
      <c r="L330">
        <v>0</v>
      </c>
      <c r="M330">
        <v>0</v>
      </c>
    </row>
    <row r="331" spans="1:13">
      <c r="A331">
        <v>7</v>
      </c>
      <c r="B331" t="s">
        <v>44</v>
      </c>
      <c r="C331">
        <v>2018</v>
      </c>
      <c r="D331">
        <v>0</v>
      </c>
      <c r="E331">
        <v>0</v>
      </c>
      <c r="F331">
        <v>0</v>
      </c>
      <c r="G331">
        <v>0</v>
      </c>
      <c r="H331">
        <v>74823</v>
      </c>
      <c r="I331">
        <v>10062</v>
      </c>
      <c r="J331">
        <v>6416</v>
      </c>
      <c r="K331">
        <v>570</v>
      </c>
      <c r="L331">
        <v>0</v>
      </c>
      <c r="M331">
        <v>0</v>
      </c>
    </row>
    <row r="332" spans="1:13">
      <c r="A332">
        <v>7</v>
      </c>
      <c r="B332" t="s">
        <v>44</v>
      </c>
      <c r="C332">
        <v>2019</v>
      </c>
      <c r="D332">
        <v>0</v>
      </c>
      <c r="E332">
        <v>0</v>
      </c>
      <c r="F332">
        <v>0</v>
      </c>
      <c r="G332">
        <v>0</v>
      </c>
      <c r="H332">
        <v>55600</v>
      </c>
      <c r="I332">
        <v>59267</v>
      </c>
      <c r="J332">
        <v>48360</v>
      </c>
      <c r="K332">
        <v>5926</v>
      </c>
      <c r="L332">
        <v>0</v>
      </c>
      <c r="M332">
        <v>0</v>
      </c>
    </row>
    <row r="333" spans="1:13">
      <c r="A333">
        <v>7</v>
      </c>
      <c r="B333" t="s">
        <v>44</v>
      </c>
      <c r="C333">
        <v>2020</v>
      </c>
      <c r="D333">
        <v>0</v>
      </c>
      <c r="E333">
        <v>0</v>
      </c>
      <c r="F333">
        <v>0</v>
      </c>
      <c r="G333">
        <v>0</v>
      </c>
      <c r="H333">
        <v>716044</v>
      </c>
      <c r="I333">
        <v>115813</v>
      </c>
      <c r="J333">
        <v>3752</v>
      </c>
      <c r="K333">
        <v>340</v>
      </c>
      <c r="L333">
        <v>0</v>
      </c>
      <c r="M333">
        <v>0</v>
      </c>
    </row>
    <row r="334" spans="1:13">
      <c r="A334">
        <v>7</v>
      </c>
      <c r="B334" t="s">
        <v>44</v>
      </c>
      <c r="C334">
        <v>2021</v>
      </c>
      <c r="D334">
        <v>100329300</v>
      </c>
      <c r="E334">
        <v>453314000</v>
      </c>
      <c r="F334">
        <v>1417800</v>
      </c>
      <c r="G334">
        <v>30721000</v>
      </c>
      <c r="H334">
        <v>5766601</v>
      </c>
      <c r="I334">
        <v>477462</v>
      </c>
      <c r="J334">
        <v>99008</v>
      </c>
      <c r="K334">
        <v>22867</v>
      </c>
      <c r="L334">
        <v>1413</v>
      </c>
      <c r="M334">
        <v>101</v>
      </c>
    </row>
    <row r="335" spans="1:13">
      <c r="A335">
        <v>7</v>
      </c>
      <c r="B335" t="s">
        <v>44</v>
      </c>
      <c r="C335">
        <v>1995</v>
      </c>
      <c r="D335">
        <v>0</v>
      </c>
      <c r="E335">
        <v>0</v>
      </c>
      <c r="F335">
        <v>0</v>
      </c>
      <c r="G335">
        <v>0</v>
      </c>
      <c r="H335">
        <v>0</v>
      </c>
      <c r="I335">
        <v>0</v>
      </c>
      <c r="J335">
        <v>0</v>
      </c>
      <c r="K335">
        <v>0</v>
      </c>
      <c r="L335">
        <v>0</v>
      </c>
      <c r="M335">
        <v>0</v>
      </c>
    </row>
    <row r="336" spans="1:13">
      <c r="A336">
        <v>7</v>
      </c>
      <c r="B336" t="s">
        <v>44</v>
      </c>
      <c r="C336">
        <v>1996</v>
      </c>
      <c r="D336">
        <v>0</v>
      </c>
      <c r="E336">
        <v>0</v>
      </c>
      <c r="F336">
        <v>0</v>
      </c>
      <c r="G336">
        <v>0</v>
      </c>
      <c r="H336">
        <v>0</v>
      </c>
      <c r="I336">
        <v>0</v>
      </c>
      <c r="J336">
        <v>0</v>
      </c>
      <c r="K336">
        <v>0</v>
      </c>
      <c r="L336">
        <v>0</v>
      </c>
      <c r="M336">
        <v>0</v>
      </c>
    </row>
    <row r="337" spans="1:13">
      <c r="A337">
        <v>7</v>
      </c>
      <c r="B337" t="s">
        <v>44</v>
      </c>
      <c r="C337">
        <v>1997</v>
      </c>
      <c r="D337">
        <v>0</v>
      </c>
      <c r="E337">
        <v>0</v>
      </c>
      <c r="F337">
        <v>0</v>
      </c>
      <c r="G337">
        <v>0</v>
      </c>
      <c r="H337">
        <v>0</v>
      </c>
      <c r="I337">
        <v>0</v>
      </c>
      <c r="J337">
        <v>0</v>
      </c>
      <c r="K337">
        <v>0</v>
      </c>
      <c r="L337">
        <v>0</v>
      </c>
      <c r="M337">
        <v>0</v>
      </c>
    </row>
    <row r="338" spans="1:13">
      <c r="A338">
        <v>7</v>
      </c>
      <c r="B338" t="s">
        <v>44</v>
      </c>
      <c r="C338">
        <v>1998</v>
      </c>
      <c r="D338">
        <v>0</v>
      </c>
      <c r="E338">
        <v>0</v>
      </c>
      <c r="F338">
        <v>0</v>
      </c>
      <c r="G338">
        <v>0</v>
      </c>
      <c r="H338">
        <v>0</v>
      </c>
      <c r="I338">
        <v>0</v>
      </c>
      <c r="J338">
        <v>0</v>
      </c>
      <c r="K338">
        <v>0</v>
      </c>
      <c r="L338">
        <v>0</v>
      </c>
      <c r="M338">
        <v>0</v>
      </c>
    </row>
    <row r="339" spans="1:13">
      <c r="A339">
        <v>7</v>
      </c>
      <c r="B339" t="s">
        <v>44</v>
      </c>
      <c r="C339">
        <v>1999</v>
      </c>
      <c r="D339">
        <v>0</v>
      </c>
      <c r="E339">
        <v>0</v>
      </c>
      <c r="F339">
        <v>0</v>
      </c>
      <c r="G339">
        <v>0</v>
      </c>
      <c r="H339">
        <v>0</v>
      </c>
      <c r="I339">
        <v>0</v>
      </c>
      <c r="J339">
        <v>0</v>
      </c>
      <c r="K339">
        <v>0</v>
      </c>
      <c r="L339">
        <v>0</v>
      </c>
      <c r="M339">
        <v>0</v>
      </c>
    </row>
    <row r="340" spans="1:13">
      <c r="A340">
        <v>7</v>
      </c>
      <c r="B340" t="s">
        <v>44</v>
      </c>
      <c r="C340">
        <v>2000</v>
      </c>
      <c r="D340">
        <v>0</v>
      </c>
      <c r="E340">
        <v>0</v>
      </c>
      <c r="F340">
        <v>0</v>
      </c>
      <c r="G340">
        <v>0</v>
      </c>
      <c r="H340">
        <v>0</v>
      </c>
      <c r="I340">
        <v>0</v>
      </c>
      <c r="J340">
        <v>0</v>
      </c>
      <c r="K340">
        <v>0</v>
      </c>
      <c r="L340">
        <v>0</v>
      </c>
      <c r="M340">
        <v>0</v>
      </c>
    </row>
    <row r="341" spans="1:13">
      <c r="A341">
        <v>7</v>
      </c>
      <c r="B341" t="s">
        <v>44</v>
      </c>
      <c r="C341">
        <v>2003</v>
      </c>
      <c r="D341">
        <v>0</v>
      </c>
      <c r="E341">
        <v>0</v>
      </c>
      <c r="F341">
        <v>0</v>
      </c>
      <c r="G341">
        <v>0</v>
      </c>
      <c r="H341">
        <v>0</v>
      </c>
      <c r="I341">
        <v>0</v>
      </c>
      <c r="J341">
        <v>0</v>
      </c>
      <c r="K341">
        <v>0</v>
      </c>
      <c r="L341">
        <v>0</v>
      </c>
      <c r="M341">
        <v>0</v>
      </c>
    </row>
    <row r="342" spans="1:13">
      <c r="A342">
        <v>7</v>
      </c>
      <c r="B342" t="s">
        <v>44</v>
      </c>
      <c r="C342">
        <v>2004</v>
      </c>
      <c r="D342">
        <v>0</v>
      </c>
      <c r="E342">
        <v>0</v>
      </c>
      <c r="F342">
        <v>0</v>
      </c>
      <c r="G342">
        <v>0</v>
      </c>
      <c r="H342">
        <v>0</v>
      </c>
      <c r="I342">
        <v>0</v>
      </c>
      <c r="J342">
        <v>0</v>
      </c>
      <c r="K342">
        <v>0</v>
      </c>
      <c r="L342">
        <v>1</v>
      </c>
      <c r="M342">
        <v>0</v>
      </c>
    </row>
    <row r="343" spans="1:13">
      <c r="A343">
        <v>7</v>
      </c>
      <c r="B343" t="s">
        <v>44</v>
      </c>
      <c r="C343">
        <v>2005</v>
      </c>
      <c r="D343">
        <v>0</v>
      </c>
      <c r="E343">
        <v>0</v>
      </c>
      <c r="F343">
        <v>0</v>
      </c>
      <c r="G343">
        <v>0</v>
      </c>
      <c r="H343">
        <v>0</v>
      </c>
      <c r="I343">
        <v>0</v>
      </c>
      <c r="J343">
        <v>0</v>
      </c>
      <c r="K343">
        <v>0</v>
      </c>
      <c r="L343">
        <v>1</v>
      </c>
      <c r="M343">
        <v>0</v>
      </c>
    </row>
    <row r="344" spans="1:13">
      <c r="A344">
        <v>7</v>
      </c>
      <c r="B344" t="s">
        <v>44</v>
      </c>
      <c r="C344">
        <v>2007</v>
      </c>
      <c r="D344">
        <v>0</v>
      </c>
      <c r="E344">
        <v>0</v>
      </c>
      <c r="F344">
        <v>0</v>
      </c>
      <c r="G344">
        <v>0</v>
      </c>
      <c r="H344">
        <v>0</v>
      </c>
      <c r="I344">
        <v>0</v>
      </c>
      <c r="J344">
        <v>0</v>
      </c>
      <c r="K344">
        <v>0</v>
      </c>
      <c r="L344">
        <v>1</v>
      </c>
      <c r="M344">
        <v>0</v>
      </c>
    </row>
    <row r="345" spans="1:13">
      <c r="A345">
        <v>7</v>
      </c>
      <c r="B345" t="s">
        <v>44</v>
      </c>
      <c r="C345">
        <v>2008</v>
      </c>
      <c r="D345">
        <v>0</v>
      </c>
      <c r="E345">
        <v>0</v>
      </c>
      <c r="F345">
        <v>0</v>
      </c>
      <c r="G345">
        <v>0</v>
      </c>
      <c r="H345">
        <v>0</v>
      </c>
      <c r="I345">
        <v>0</v>
      </c>
      <c r="J345">
        <v>0</v>
      </c>
      <c r="K345">
        <v>0</v>
      </c>
      <c r="L345">
        <v>1</v>
      </c>
      <c r="M345">
        <v>0</v>
      </c>
    </row>
    <row r="346" spans="1:13">
      <c r="A346">
        <v>7</v>
      </c>
      <c r="B346" t="s">
        <v>44</v>
      </c>
      <c r="C346">
        <v>2011</v>
      </c>
      <c r="D346">
        <v>0</v>
      </c>
      <c r="E346">
        <v>0</v>
      </c>
      <c r="F346">
        <v>0</v>
      </c>
      <c r="G346">
        <v>0</v>
      </c>
      <c r="H346">
        <v>0</v>
      </c>
      <c r="I346">
        <v>0</v>
      </c>
      <c r="J346">
        <v>0</v>
      </c>
      <c r="K346">
        <v>0</v>
      </c>
      <c r="L346">
        <v>1</v>
      </c>
      <c r="M346">
        <v>0</v>
      </c>
    </row>
    <row r="347" spans="1:13">
      <c r="A347">
        <v>7</v>
      </c>
      <c r="B347" t="s">
        <v>44</v>
      </c>
      <c r="C347">
        <v>2012</v>
      </c>
      <c r="D347">
        <v>0</v>
      </c>
      <c r="E347">
        <v>0</v>
      </c>
      <c r="F347">
        <v>0</v>
      </c>
      <c r="G347">
        <v>0</v>
      </c>
      <c r="H347">
        <v>0</v>
      </c>
      <c r="I347">
        <v>0</v>
      </c>
      <c r="J347">
        <v>0</v>
      </c>
      <c r="K347">
        <v>0</v>
      </c>
      <c r="L347">
        <v>0</v>
      </c>
      <c r="M347">
        <v>0</v>
      </c>
    </row>
    <row r="348" spans="1:13">
      <c r="A348">
        <v>7</v>
      </c>
      <c r="B348" t="s">
        <v>44</v>
      </c>
      <c r="C348">
        <v>2013</v>
      </c>
      <c r="D348">
        <v>0</v>
      </c>
      <c r="E348">
        <v>0</v>
      </c>
      <c r="F348">
        <v>0</v>
      </c>
      <c r="G348">
        <v>0</v>
      </c>
      <c r="H348">
        <v>-280</v>
      </c>
      <c r="I348">
        <v>0</v>
      </c>
      <c r="J348">
        <v>0</v>
      </c>
      <c r="K348">
        <v>0</v>
      </c>
      <c r="L348">
        <v>1</v>
      </c>
      <c r="M348">
        <v>0</v>
      </c>
    </row>
    <row r="349" spans="1:13">
      <c r="A349">
        <v>7</v>
      </c>
      <c r="B349" t="s">
        <v>44</v>
      </c>
      <c r="C349">
        <v>2014</v>
      </c>
      <c r="D349">
        <v>0</v>
      </c>
      <c r="E349">
        <v>0</v>
      </c>
      <c r="F349">
        <v>0</v>
      </c>
      <c r="G349">
        <v>0</v>
      </c>
      <c r="H349">
        <v>0</v>
      </c>
      <c r="I349">
        <v>0</v>
      </c>
      <c r="J349">
        <v>0</v>
      </c>
      <c r="K349">
        <v>0</v>
      </c>
      <c r="L349">
        <v>1</v>
      </c>
      <c r="M349">
        <v>0</v>
      </c>
    </row>
    <row r="350" spans="1:13">
      <c r="A350">
        <v>7</v>
      </c>
      <c r="B350" t="s">
        <v>44</v>
      </c>
      <c r="C350">
        <v>2015</v>
      </c>
      <c r="D350">
        <v>0</v>
      </c>
      <c r="E350">
        <v>0</v>
      </c>
      <c r="F350">
        <v>0</v>
      </c>
      <c r="G350">
        <v>0</v>
      </c>
      <c r="H350">
        <v>0</v>
      </c>
      <c r="I350">
        <v>4326</v>
      </c>
      <c r="J350">
        <v>0</v>
      </c>
      <c r="K350">
        <v>0</v>
      </c>
      <c r="L350">
        <v>3</v>
      </c>
      <c r="M350">
        <v>0</v>
      </c>
    </row>
    <row r="351" spans="1:13">
      <c r="A351">
        <v>7</v>
      </c>
      <c r="B351" t="s">
        <v>44</v>
      </c>
      <c r="C351">
        <v>2016</v>
      </c>
      <c r="D351">
        <v>0</v>
      </c>
      <c r="E351">
        <v>0</v>
      </c>
      <c r="F351">
        <v>0</v>
      </c>
      <c r="G351">
        <v>0</v>
      </c>
      <c r="H351">
        <v>23980.02</v>
      </c>
      <c r="I351">
        <v>19139</v>
      </c>
      <c r="J351">
        <v>2199.98</v>
      </c>
      <c r="K351">
        <v>-55</v>
      </c>
      <c r="L351">
        <v>0</v>
      </c>
      <c r="M351">
        <v>0</v>
      </c>
    </row>
    <row r="352" spans="1:13">
      <c r="A352">
        <v>7</v>
      </c>
      <c r="B352" t="s">
        <v>44</v>
      </c>
      <c r="C352">
        <v>2017</v>
      </c>
      <c r="D352">
        <v>0</v>
      </c>
      <c r="E352">
        <v>0</v>
      </c>
      <c r="F352">
        <v>0</v>
      </c>
      <c r="G352">
        <v>0</v>
      </c>
      <c r="H352">
        <v>40424.97</v>
      </c>
      <c r="I352">
        <v>2949.07</v>
      </c>
      <c r="J352">
        <v>-3360</v>
      </c>
      <c r="K352">
        <v>-43.02</v>
      </c>
      <c r="L352">
        <v>-58</v>
      </c>
      <c r="M352">
        <v>-6</v>
      </c>
    </row>
    <row r="353" spans="1:13">
      <c r="A353">
        <v>7</v>
      </c>
      <c r="B353" t="s">
        <v>44</v>
      </c>
      <c r="C353">
        <v>2018</v>
      </c>
      <c r="D353">
        <v>0</v>
      </c>
      <c r="E353">
        <v>0</v>
      </c>
      <c r="F353">
        <v>0</v>
      </c>
      <c r="G353">
        <v>0</v>
      </c>
      <c r="H353">
        <v>316778</v>
      </c>
      <c r="I353">
        <v>71196</v>
      </c>
      <c r="J353">
        <v>36320</v>
      </c>
      <c r="K353">
        <v>7711</v>
      </c>
      <c r="L353">
        <v>14</v>
      </c>
      <c r="M353">
        <v>-1</v>
      </c>
    </row>
    <row r="354" spans="1:13">
      <c r="A354">
        <v>7</v>
      </c>
      <c r="B354" t="s">
        <v>44</v>
      </c>
      <c r="C354">
        <v>2019</v>
      </c>
      <c r="D354">
        <v>0</v>
      </c>
      <c r="E354">
        <v>0</v>
      </c>
      <c r="F354">
        <v>0</v>
      </c>
      <c r="G354">
        <v>0</v>
      </c>
      <c r="H354">
        <v>821044</v>
      </c>
      <c r="I354">
        <v>57835</v>
      </c>
      <c r="J354">
        <v>-12464</v>
      </c>
      <c r="K354">
        <v>582</v>
      </c>
      <c r="L354">
        <v>19</v>
      </c>
      <c r="M354">
        <v>0</v>
      </c>
    </row>
    <row r="355" spans="1:13">
      <c r="A355">
        <v>7</v>
      </c>
      <c r="B355" t="s">
        <v>44</v>
      </c>
      <c r="C355">
        <v>2020</v>
      </c>
      <c r="D355">
        <v>87194600</v>
      </c>
      <c r="E355">
        <v>403930000</v>
      </c>
      <c r="F355">
        <v>1238400</v>
      </c>
      <c r="G355">
        <v>31355000</v>
      </c>
      <c r="H355">
        <v>4437094</v>
      </c>
      <c r="I355">
        <v>378896</v>
      </c>
      <c r="J355">
        <v>98800</v>
      </c>
      <c r="K355">
        <v>23324</v>
      </c>
      <c r="L355">
        <v>1398</v>
      </c>
      <c r="M355">
        <v>101</v>
      </c>
    </row>
    <row r="356" spans="1:13">
      <c r="A356">
        <v>8</v>
      </c>
      <c r="B356" t="s">
        <v>181</v>
      </c>
      <c r="C356">
        <v>2007</v>
      </c>
      <c r="D356">
        <v>0</v>
      </c>
      <c r="E356">
        <v>0</v>
      </c>
      <c r="F356">
        <v>0</v>
      </c>
      <c r="G356">
        <v>0</v>
      </c>
      <c r="H356">
        <v>0</v>
      </c>
      <c r="I356">
        <v>0</v>
      </c>
      <c r="J356">
        <v>0</v>
      </c>
      <c r="K356">
        <v>0</v>
      </c>
      <c r="L356">
        <v>0</v>
      </c>
      <c r="M356">
        <v>0</v>
      </c>
    </row>
    <row r="357" spans="1:13">
      <c r="A357">
        <v>8</v>
      </c>
      <c r="B357" t="s">
        <v>181</v>
      </c>
      <c r="C357">
        <v>2008</v>
      </c>
      <c r="D357">
        <v>0</v>
      </c>
      <c r="E357">
        <v>0</v>
      </c>
      <c r="F357">
        <v>0</v>
      </c>
      <c r="G357">
        <v>0</v>
      </c>
      <c r="H357">
        <v>0</v>
      </c>
      <c r="I357">
        <v>0</v>
      </c>
      <c r="J357">
        <v>0</v>
      </c>
      <c r="K357">
        <v>0</v>
      </c>
      <c r="L357">
        <v>0</v>
      </c>
      <c r="M357">
        <v>0</v>
      </c>
    </row>
    <row r="358" spans="1:13">
      <c r="A358">
        <v>8</v>
      </c>
      <c r="B358" t="s">
        <v>181</v>
      </c>
      <c r="C358">
        <v>2009</v>
      </c>
      <c r="D358">
        <v>0</v>
      </c>
      <c r="E358">
        <v>0</v>
      </c>
      <c r="F358">
        <v>0</v>
      </c>
      <c r="G358">
        <v>0</v>
      </c>
      <c r="H358">
        <v>0</v>
      </c>
      <c r="I358">
        <v>0</v>
      </c>
      <c r="J358">
        <v>0</v>
      </c>
      <c r="K358">
        <v>0</v>
      </c>
      <c r="L358">
        <v>0</v>
      </c>
      <c r="M358">
        <v>0</v>
      </c>
    </row>
    <row r="359" spans="1:13">
      <c r="A359">
        <v>8</v>
      </c>
      <c r="B359" t="s">
        <v>181</v>
      </c>
      <c r="C359">
        <v>2014</v>
      </c>
      <c r="D359">
        <v>0</v>
      </c>
      <c r="E359">
        <v>0</v>
      </c>
      <c r="F359">
        <v>0</v>
      </c>
      <c r="G359">
        <v>0</v>
      </c>
      <c r="H359">
        <v>0</v>
      </c>
      <c r="I359">
        <v>0</v>
      </c>
      <c r="J359">
        <v>0</v>
      </c>
      <c r="K359">
        <v>0</v>
      </c>
      <c r="L359">
        <v>0</v>
      </c>
      <c r="M359">
        <v>0</v>
      </c>
    </row>
    <row r="360" spans="1:13">
      <c r="A360">
        <v>8</v>
      </c>
      <c r="B360" t="s">
        <v>181</v>
      </c>
      <c r="C360">
        <v>2016</v>
      </c>
      <c r="D360">
        <v>0</v>
      </c>
      <c r="E360">
        <v>0</v>
      </c>
      <c r="F360">
        <v>0</v>
      </c>
      <c r="G360">
        <v>0</v>
      </c>
      <c r="H360">
        <v>0</v>
      </c>
      <c r="I360">
        <v>0</v>
      </c>
      <c r="J360">
        <v>0</v>
      </c>
      <c r="K360">
        <v>0</v>
      </c>
      <c r="L360">
        <v>0</v>
      </c>
      <c r="M360">
        <v>0</v>
      </c>
    </row>
    <row r="361" spans="1:13">
      <c r="A361">
        <v>8</v>
      </c>
      <c r="B361" t="s">
        <v>181</v>
      </c>
      <c r="C361">
        <v>2017</v>
      </c>
      <c r="D361">
        <v>0</v>
      </c>
      <c r="E361">
        <v>0</v>
      </c>
      <c r="F361">
        <v>0</v>
      </c>
      <c r="G361">
        <v>0</v>
      </c>
      <c r="H361">
        <v>0</v>
      </c>
      <c r="I361">
        <v>0</v>
      </c>
      <c r="J361">
        <v>0</v>
      </c>
      <c r="K361">
        <v>20</v>
      </c>
      <c r="L361">
        <v>0</v>
      </c>
      <c r="M361">
        <v>-1</v>
      </c>
    </row>
    <row r="362" spans="1:13">
      <c r="A362">
        <v>8</v>
      </c>
      <c r="B362" t="s">
        <v>181</v>
      </c>
      <c r="C362">
        <v>2018</v>
      </c>
      <c r="D362">
        <v>0</v>
      </c>
      <c r="E362">
        <v>0</v>
      </c>
      <c r="F362">
        <v>0</v>
      </c>
      <c r="G362">
        <v>0</v>
      </c>
      <c r="H362">
        <v>12667</v>
      </c>
      <c r="I362">
        <v>227</v>
      </c>
      <c r="J362">
        <v>0</v>
      </c>
      <c r="K362">
        <v>0</v>
      </c>
      <c r="L362">
        <v>0</v>
      </c>
      <c r="M362">
        <v>0</v>
      </c>
    </row>
    <row r="363" spans="1:13">
      <c r="A363">
        <v>8</v>
      </c>
      <c r="B363" t="s">
        <v>181</v>
      </c>
      <c r="C363">
        <v>2019</v>
      </c>
      <c r="D363">
        <v>0</v>
      </c>
      <c r="E363">
        <v>0</v>
      </c>
      <c r="F363">
        <v>0</v>
      </c>
      <c r="G363">
        <v>0</v>
      </c>
      <c r="H363">
        <v>35215</v>
      </c>
      <c r="I363">
        <v>392.5</v>
      </c>
      <c r="J363">
        <v>0</v>
      </c>
      <c r="K363">
        <v>-29</v>
      </c>
      <c r="L363">
        <v>1</v>
      </c>
      <c r="M363">
        <v>1</v>
      </c>
    </row>
    <row r="364" spans="1:13">
      <c r="A364">
        <v>8</v>
      </c>
      <c r="B364" t="s">
        <v>181</v>
      </c>
      <c r="C364">
        <v>2020</v>
      </c>
      <c r="D364">
        <v>0</v>
      </c>
      <c r="E364">
        <v>0</v>
      </c>
      <c r="F364">
        <v>0</v>
      </c>
      <c r="G364">
        <v>0</v>
      </c>
      <c r="H364">
        <v>-551</v>
      </c>
      <c r="I364">
        <v>45251</v>
      </c>
      <c r="J364">
        <v>1472</v>
      </c>
      <c r="K364">
        <v>1363</v>
      </c>
      <c r="L364">
        <v>0</v>
      </c>
      <c r="M364">
        <v>0</v>
      </c>
    </row>
    <row r="365" spans="1:13">
      <c r="A365">
        <v>8</v>
      </c>
      <c r="B365" t="s">
        <v>181</v>
      </c>
      <c r="C365">
        <v>2021</v>
      </c>
      <c r="D365">
        <v>0</v>
      </c>
      <c r="E365">
        <v>0</v>
      </c>
      <c r="F365">
        <v>0</v>
      </c>
      <c r="G365">
        <v>0</v>
      </c>
      <c r="H365">
        <v>49746</v>
      </c>
      <c r="I365">
        <v>12316.4</v>
      </c>
      <c r="J365">
        <v>8890</v>
      </c>
      <c r="K365">
        <v>208</v>
      </c>
      <c r="L365">
        <v>9</v>
      </c>
      <c r="M365">
        <v>0</v>
      </c>
    </row>
    <row r="366" spans="1:13">
      <c r="A366">
        <v>8</v>
      </c>
      <c r="B366" t="s">
        <v>181</v>
      </c>
      <c r="C366">
        <v>2022</v>
      </c>
      <c r="D366">
        <v>21475300</v>
      </c>
      <c r="E366">
        <v>157264000</v>
      </c>
      <c r="F366">
        <v>146800</v>
      </c>
      <c r="G366">
        <v>3396000</v>
      </c>
      <c r="H366">
        <v>1033792.3</v>
      </c>
      <c r="I366">
        <v>172613.15</v>
      </c>
      <c r="J366">
        <v>9110</v>
      </c>
      <c r="K366">
        <v>2508.6999999999998</v>
      </c>
      <c r="L366">
        <v>393</v>
      </c>
      <c r="M366">
        <v>21</v>
      </c>
    </row>
    <row r="367" spans="1:13">
      <c r="A367">
        <v>8</v>
      </c>
      <c r="B367" t="s">
        <v>181</v>
      </c>
      <c r="C367">
        <v>2014</v>
      </c>
      <c r="D367">
        <v>0</v>
      </c>
      <c r="E367">
        <v>0</v>
      </c>
      <c r="F367">
        <v>0</v>
      </c>
      <c r="G367">
        <v>0</v>
      </c>
      <c r="H367">
        <v>0</v>
      </c>
      <c r="I367">
        <v>0</v>
      </c>
      <c r="J367">
        <v>0</v>
      </c>
      <c r="K367">
        <v>0</v>
      </c>
      <c r="L367">
        <v>0</v>
      </c>
      <c r="M367">
        <v>0</v>
      </c>
    </row>
    <row r="368" spans="1:13">
      <c r="A368">
        <v>8</v>
      </c>
      <c r="B368" t="s">
        <v>181</v>
      </c>
      <c r="C368">
        <v>2015</v>
      </c>
      <c r="D368">
        <v>0</v>
      </c>
      <c r="E368">
        <v>0</v>
      </c>
      <c r="F368">
        <v>0</v>
      </c>
      <c r="G368">
        <v>0</v>
      </c>
      <c r="H368">
        <v>-5759</v>
      </c>
      <c r="I368">
        <v>0</v>
      </c>
      <c r="J368">
        <v>0</v>
      </c>
      <c r="K368">
        <v>0</v>
      </c>
      <c r="L368">
        <v>0</v>
      </c>
      <c r="M368">
        <v>0</v>
      </c>
    </row>
    <row r="369" spans="1:13">
      <c r="A369">
        <v>8</v>
      </c>
      <c r="B369" t="s">
        <v>181</v>
      </c>
      <c r="C369">
        <v>2016</v>
      </c>
      <c r="D369">
        <v>0</v>
      </c>
      <c r="E369">
        <v>0</v>
      </c>
      <c r="F369">
        <v>0</v>
      </c>
      <c r="G369">
        <v>0</v>
      </c>
      <c r="H369">
        <v>25083</v>
      </c>
      <c r="I369">
        <v>11225</v>
      </c>
      <c r="J369">
        <v>0</v>
      </c>
      <c r="K369">
        <v>0</v>
      </c>
      <c r="L369">
        <v>0</v>
      </c>
      <c r="M369">
        <v>0</v>
      </c>
    </row>
    <row r="370" spans="1:13">
      <c r="A370">
        <v>8</v>
      </c>
      <c r="B370" t="s">
        <v>181</v>
      </c>
      <c r="C370">
        <v>2017</v>
      </c>
      <c r="D370">
        <v>0</v>
      </c>
      <c r="E370">
        <v>0</v>
      </c>
      <c r="F370">
        <v>0</v>
      </c>
      <c r="G370">
        <v>0</v>
      </c>
      <c r="H370">
        <v>19700</v>
      </c>
      <c r="I370">
        <v>11561</v>
      </c>
      <c r="J370">
        <v>0</v>
      </c>
      <c r="K370">
        <v>0</v>
      </c>
      <c r="L370">
        <v>0</v>
      </c>
      <c r="M370">
        <v>0</v>
      </c>
    </row>
    <row r="371" spans="1:13">
      <c r="A371">
        <v>8</v>
      </c>
      <c r="B371" t="s">
        <v>181</v>
      </c>
      <c r="C371">
        <v>2018</v>
      </c>
      <c r="D371">
        <v>0</v>
      </c>
      <c r="E371">
        <v>0</v>
      </c>
      <c r="F371">
        <v>0</v>
      </c>
      <c r="G371">
        <v>0</v>
      </c>
      <c r="H371">
        <v>18847</v>
      </c>
      <c r="I371">
        <v>21717</v>
      </c>
      <c r="J371">
        <v>0</v>
      </c>
      <c r="K371">
        <v>-45</v>
      </c>
      <c r="L371">
        <v>0</v>
      </c>
      <c r="M371">
        <v>0</v>
      </c>
    </row>
    <row r="372" spans="1:13">
      <c r="A372">
        <v>8</v>
      </c>
      <c r="B372" t="s">
        <v>181</v>
      </c>
      <c r="C372">
        <v>2019</v>
      </c>
      <c r="D372">
        <v>0</v>
      </c>
      <c r="E372">
        <v>0</v>
      </c>
      <c r="F372">
        <v>0</v>
      </c>
      <c r="G372">
        <v>0</v>
      </c>
      <c r="H372">
        <v>11172</v>
      </c>
      <c r="I372">
        <v>28563.1</v>
      </c>
      <c r="J372">
        <v>-952</v>
      </c>
      <c r="K372">
        <v>450</v>
      </c>
      <c r="L372">
        <v>0</v>
      </c>
      <c r="M372">
        <v>0</v>
      </c>
    </row>
    <row r="373" spans="1:13">
      <c r="A373">
        <v>8</v>
      </c>
      <c r="B373" t="s">
        <v>181</v>
      </c>
      <c r="C373">
        <v>2020</v>
      </c>
      <c r="D373">
        <v>0</v>
      </c>
      <c r="E373">
        <v>0</v>
      </c>
      <c r="F373">
        <v>0</v>
      </c>
      <c r="G373">
        <v>0</v>
      </c>
      <c r="H373">
        <v>74070</v>
      </c>
      <c r="I373">
        <v>9895.75</v>
      </c>
      <c r="J373">
        <v>-476</v>
      </c>
      <c r="K373">
        <v>148</v>
      </c>
      <c r="L373">
        <v>1</v>
      </c>
      <c r="M373">
        <v>2</v>
      </c>
    </row>
    <row r="374" spans="1:13">
      <c r="A374">
        <v>8</v>
      </c>
      <c r="B374" t="s">
        <v>181</v>
      </c>
      <c r="C374">
        <v>2021</v>
      </c>
      <c r="D374">
        <v>21574800</v>
      </c>
      <c r="E374">
        <v>148197000</v>
      </c>
      <c r="F374">
        <v>112800</v>
      </c>
      <c r="G374">
        <v>3227000</v>
      </c>
      <c r="H374">
        <v>1055752</v>
      </c>
      <c r="I374">
        <v>165240.75</v>
      </c>
      <c r="J374">
        <v>7309</v>
      </c>
      <c r="K374">
        <v>2396</v>
      </c>
      <c r="L374">
        <v>379</v>
      </c>
      <c r="M374">
        <v>22</v>
      </c>
    </row>
    <row r="375" spans="1:13">
      <c r="A375">
        <v>8</v>
      </c>
      <c r="B375" t="s">
        <v>181</v>
      </c>
      <c r="C375">
        <v>2008</v>
      </c>
      <c r="D375">
        <v>0</v>
      </c>
      <c r="E375">
        <v>0</v>
      </c>
      <c r="F375">
        <v>0</v>
      </c>
      <c r="G375">
        <v>0</v>
      </c>
      <c r="H375">
        <v>-1438</v>
      </c>
      <c r="I375">
        <v>0</v>
      </c>
      <c r="J375">
        <v>0</v>
      </c>
      <c r="K375">
        <v>0</v>
      </c>
      <c r="L375">
        <v>0</v>
      </c>
      <c r="M375">
        <v>0</v>
      </c>
    </row>
    <row r="376" spans="1:13">
      <c r="A376">
        <v>8</v>
      </c>
      <c r="B376" t="s">
        <v>181</v>
      </c>
      <c r="C376">
        <v>2014</v>
      </c>
      <c r="D376">
        <v>0</v>
      </c>
      <c r="E376">
        <v>0</v>
      </c>
      <c r="F376">
        <v>0</v>
      </c>
      <c r="G376">
        <v>0</v>
      </c>
      <c r="H376">
        <v>0</v>
      </c>
      <c r="I376">
        <v>0</v>
      </c>
      <c r="J376">
        <v>0</v>
      </c>
      <c r="K376">
        <v>-12</v>
      </c>
      <c r="L376">
        <v>0</v>
      </c>
      <c r="M376">
        <v>0</v>
      </c>
    </row>
    <row r="377" spans="1:13">
      <c r="A377">
        <v>8</v>
      </c>
      <c r="B377" t="s">
        <v>181</v>
      </c>
      <c r="C377">
        <v>2015</v>
      </c>
      <c r="D377">
        <v>0</v>
      </c>
      <c r="E377">
        <v>0</v>
      </c>
      <c r="F377">
        <v>0</v>
      </c>
      <c r="G377">
        <v>0</v>
      </c>
      <c r="H377">
        <v>110</v>
      </c>
      <c r="I377">
        <v>0</v>
      </c>
      <c r="J377">
        <v>80</v>
      </c>
      <c r="K377">
        <v>0</v>
      </c>
      <c r="L377">
        <v>0</v>
      </c>
      <c r="M377">
        <v>0</v>
      </c>
    </row>
    <row r="378" spans="1:13">
      <c r="A378">
        <v>8</v>
      </c>
      <c r="B378" t="s">
        <v>181</v>
      </c>
      <c r="C378">
        <v>2016</v>
      </c>
      <c r="D378">
        <v>0</v>
      </c>
      <c r="E378">
        <v>0</v>
      </c>
      <c r="F378">
        <v>0</v>
      </c>
      <c r="G378">
        <v>0</v>
      </c>
      <c r="H378">
        <v>-1148</v>
      </c>
      <c r="I378">
        <v>-119</v>
      </c>
      <c r="J378">
        <v>1528</v>
      </c>
      <c r="K378">
        <v>-15</v>
      </c>
      <c r="L378">
        <v>0</v>
      </c>
      <c r="M378">
        <v>4</v>
      </c>
    </row>
    <row r="379" spans="1:13">
      <c r="A379">
        <v>8</v>
      </c>
      <c r="B379" t="s">
        <v>181</v>
      </c>
      <c r="C379">
        <v>2017</v>
      </c>
      <c r="D379">
        <v>0</v>
      </c>
      <c r="E379">
        <v>0</v>
      </c>
      <c r="F379">
        <v>0</v>
      </c>
      <c r="G379">
        <v>0</v>
      </c>
      <c r="H379">
        <v>23613</v>
      </c>
      <c r="I379">
        <v>15813</v>
      </c>
      <c r="J379">
        <v>9512</v>
      </c>
      <c r="K379">
        <v>928</v>
      </c>
      <c r="L379">
        <v>1</v>
      </c>
      <c r="M379">
        <v>2</v>
      </c>
    </row>
    <row r="380" spans="1:13">
      <c r="A380">
        <v>8</v>
      </c>
      <c r="B380" t="s">
        <v>181</v>
      </c>
      <c r="C380">
        <v>2018</v>
      </c>
      <c r="D380">
        <v>0</v>
      </c>
      <c r="E380">
        <v>0</v>
      </c>
      <c r="F380">
        <v>0</v>
      </c>
      <c r="G380">
        <v>0</v>
      </c>
      <c r="H380">
        <v>55359</v>
      </c>
      <c r="I380">
        <v>27543.45</v>
      </c>
      <c r="J380">
        <v>3841</v>
      </c>
      <c r="K380">
        <v>1184</v>
      </c>
      <c r="L380">
        <v>3</v>
      </c>
      <c r="M380">
        <v>3</v>
      </c>
    </row>
    <row r="381" spans="1:13">
      <c r="A381">
        <v>8</v>
      </c>
      <c r="B381" t="s">
        <v>181</v>
      </c>
      <c r="C381">
        <v>2019</v>
      </c>
      <c r="D381">
        <v>0</v>
      </c>
      <c r="E381">
        <v>0</v>
      </c>
      <c r="F381">
        <v>0</v>
      </c>
      <c r="G381">
        <v>0</v>
      </c>
      <c r="H381">
        <v>112418</v>
      </c>
      <c r="I381">
        <v>42456.75</v>
      </c>
      <c r="J381">
        <v>3049</v>
      </c>
      <c r="K381">
        <v>-3090</v>
      </c>
      <c r="L381">
        <v>11</v>
      </c>
      <c r="M381">
        <v>2</v>
      </c>
    </row>
    <row r="382" spans="1:13">
      <c r="A382">
        <v>8</v>
      </c>
      <c r="B382" t="s">
        <v>181</v>
      </c>
      <c r="C382">
        <v>2020</v>
      </c>
      <c r="D382">
        <v>21751900</v>
      </c>
      <c r="E382">
        <v>137316000</v>
      </c>
      <c r="F382">
        <v>138900</v>
      </c>
      <c r="G382">
        <v>3061000</v>
      </c>
      <c r="H382">
        <v>1030917</v>
      </c>
      <c r="I382">
        <v>144521.65</v>
      </c>
      <c r="J382">
        <v>10384</v>
      </c>
      <c r="K382">
        <v>2277</v>
      </c>
      <c r="L382">
        <v>392</v>
      </c>
      <c r="M382">
        <v>20</v>
      </c>
    </row>
    <row r="383" spans="1:13">
      <c r="A383">
        <v>9</v>
      </c>
      <c r="B383" t="s">
        <v>56</v>
      </c>
      <c r="C383">
        <v>1996</v>
      </c>
      <c r="D383">
        <v>0</v>
      </c>
      <c r="E383">
        <v>0</v>
      </c>
      <c r="F383">
        <v>0</v>
      </c>
      <c r="G383">
        <v>0</v>
      </c>
      <c r="H383">
        <v>0</v>
      </c>
      <c r="I383">
        <v>0</v>
      </c>
      <c r="J383">
        <v>0</v>
      </c>
      <c r="K383">
        <v>0</v>
      </c>
      <c r="L383">
        <v>0</v>
      </c>
      <c r="M383">
        <v>0</v>
      </c>
    </row>
    <row r="384" spans="1:13">
      <c r="A384">
        <v>9</v>
      </c>
      <c r="B384" t="s">
        <v>56</v>
      </c>
      <c r="C384">
        <v>2000</v>
      </c>
      <c r="D384">
        <v>0</v>
      </c>
      <c r="E384">
        <v>0</v>
      </c>
      <c r="F384">
        <v>0</v>
      </c>
      <c r="G384">
        <v>0</v>
      </c>
      <c r="H384">
        <v>-630</v>
      </c>
      <c r="I384">
        <v>0</v>
      </c>
      <c r="J384">
        <v>0</v>
      </c>
      <c r="K384">
        <v>0</v>
      </c>
      <c r="L384">
        <v>0</v>
      </c>
      <c r="M384">
        <v>0</v>
      </c>
    </row>
    <row r="385" spans="1:13">
      <c r="A385">
        <v>9</v>
      </c>
      <c r="B385" t="s">
        <v>56</v>
      </c>
      <c r="C385">
        <v>2001</v>
      </c>
      <c r="D385">
        <v>0</v>
      </c>
      <c r="E385">
        <v>0</v>
      </c>
      <c r="F385">
        <v>0</v>
      </c>
      <c r="G385">
        <v>0</v>
      </c>
      <c r="H385">
        <v>0</v>
      </c>
      <c r="I385">
        <v>0</v>
      </c>
      <c r="J385">
        <v>0</v>
      </c>
      <c r="K385">
        <v>0</v>
      </c>
      <c r="L385">
        <v>0</v>
      </c>
      <c r="M385">
        <v>0</v>
      </c>
    </row>
    <row r="386" spans="1:13">
      <c r="A386">
        <v>9</v>
      </c>
      <c r="B386" t="s">
        <v>56</v>
      </c>
      <c r="C386">
        <v>2002</v>
      </c>
      <c r="D386">
        <v>0</v>
      </c>
      <c r="E386">
        <v>0</v>
      </c>
      <c r="F386">
        <v>0</v>
      </c>
      <c r="G386">
        <v>0</v>
      </c>
      <c r="H386">
        <v>-1663.2</v>
      </c>
      <c r="I386">
        <v>0</v>
      </c>
      <c r="J386">
        <v>0</v>
      </c>
      <c r="K386">
        <v>0</v>
      </c>
      <c r="L386">
        <v>0</v>
      </c>
      <c r="M386">
        <v>0</v>
      </c>
    </row>
    <row r="387" spans="1:13">
      <c r="A387">
        <v>9</v>
      </c>
      <c r="B387" t="s">
        <v>56</v>
      </c>
      <c r="C387">
        <v>2006</v>
      </c>
      <c r="D387">
        <v>0</v>
      </c>
      <c r="E387">
        <v>0</v>
      </c>
      <c r="F387">
        <v>0</v>
      </c>
      <c r="G387">
        <v>0</v>
      </c>
      <c r="H387">
        <v>0</v>
      </c>
      <c r="I387">
        <v>0</v>
      </c>
      <c r="J387">
        <v>0</v>
      </c>
      <c r="K387">
        <v>0</v>
      </c>
      <c r="L387">
        <v>0</v>
      </c>
      <c r="M387">
        <v>0</v>
      </c>
    </row>
    <row r="388" spans="1:13">
      <c r="A388">
        <v>9</v>
      </c>
      <c r="B388" t="s">
        <v>56</v>
      </c>
      <c r="C388">
        <v>2008</v>
      </c>
      <c r="D388">
        <v>0</v>
      </c>
      <c r="E388">
        <v>0</v>
      </c>
      <c r="F388">
        <v>0</v>
      </c>
      <c r="G388">
        <v>0</v>
      </c>
      <c r="H388">
        <v>0</v>
      </c>
      <c r="I388">
        <v>0</v>
      </c>
      <c r="J388">
        <v>0</v>
      </c>
      <c r="K388">
        <v>0</v>
      </c>
      <c r="L388">
        <v>0</v>
      </c>
      <c r="M388">
        <v>0</v>
      </c>
    </row>
    <row r="389" spans="1:13">
      <c r="A389">
        <v>9</v>
      </c>
      <c r="B389" t="s">
        <v>56</v>
      </c>
      <c r="C389">
        <v>2009</v>
      </c>
      <c r="D389">
        <v>0</v>
      </c>
      <c r="E389">
        <v>0</v>
      </c>
      <c r="F389">
        <v>0</v>
      </c>
      <c r="G389">
        <v>0</v>
      </c>
      <c r="H389">
        <v>-494</v>
      </c>
      <c r="I389">
        <v>0</v>
      </c>
      <c r="J389">
        <v>0</v>
      </c>
      <c r="K389">
        <v>0</v>
      </c>
      <c r="L389">
        <v>0</v>
      </c>
      <c r="M389">
        <v>0</v>
      </c>
    </row>
    <row r="390" spans="1:13">
      <c r="A390">
        <v>9</v>
      </c>
      <c r="B390" t="s">
        <v>56</v>
      </c>
      <c r="C390">
        <v>2010</v>
      </c>
      <c r="D390">
        <v>0</v>
      </c>
      <c r="E390">
        <v>0</v>
      </c>
      <c r="F390">
        <v>0</v>
      </c>
      <c r="G390">
        <v>0</v>
      </c>
      <c r="H390">
        <v>-200</v>
      </c>
      <c r="I390">
        <v>0</v>
      </c>
      <c r="J390">
        <v>0</v>
      </c>
      <c r="K390">
        <v>0</v>
      </c>
      <c r="L390">
        <v>0</v>
      </c>
      <c r="M390">
        <v>0</v>
      </c>
    </row>
    <row r="391" spans="1:13">
      <c r="A391">
        <v>9</v>
      </c>
      <c r="B391" t="s">
        <v>56</v>
      </c>
      <c r="C391">
        <v>2011</v>
      </c>
      <c r="D391">
        <v>0</v>
      </c>
      <c r="E391">
        <v>0</v>
      </c>
      <c r="F391">
        <v>0</v>
      </c>
      <c r="G391">
        <v>0</v>
      </c>
      <c r="H391">
        <v>0</v>
      </c>
      <c r="I391">
        <v>0</v>
      </c>
      <c r="J391">
        <v>0</v>
      </c>
      <c r="K391">
        <v>0</v>
      </c>
      <c r="L391">
        <v>0</v>
      </c>
      <c r="M391">
        <v>0</v>
      </c>
    </row>
    <row r="392" spans="1:13">
      <c r="A392">
        <v>9</v>
      </c>
      <c r="B392" t="s">
        <v>56</v>
      </c>
      <c r="C392">
        <v>2012</v>
      </c>
      <c r="D392">
        <v>0</v>
      </c>
      <c r="E392">
        <v>0</v>
      </c>
      <c r="F392">
        <v>0</v>
      </c>
      <c r="G392">
        <v>0</v>
      </c>
      <c r="H392">
        <v>-8250</v>
      </c>
      <c r="I392">
        <v>0</v>
      </c>
      <c r="J392">
        <v>0</v>
      </c>
      <c r="K392">
        <v>0</v>
      </c>
      <c r="L392">
        <v>0</v>
      </c>
      <c r="M392">
        <v>0</v>
      </c>
    </row>
    <row r="393" spans="1:13">
      <c r="A393">
        <v>9</v>
      </c>
      <c r="B393" t="s">
        <v>56</v>
      </c>
      <c r="C393">
        <v>2014</v>
      </c>
      <c r="D393">
        <v>0</v>
      </c>
      <c r="E393">
        <v>0</v>
      </c>
      <c r="F393">
        <v>0</v>
      </c>
      <c r="G393">
        <v>0</v>
      </c>
      <c r="H393">
        <v>0</v>
      </c>
      <c r="I393">
        <v>0</v>
      </c>
      <c r="J393">
        <v>0</v>
      </c>
      <c r="K393">
        <v>0</v>
      </c>
      <c r="L393">
        <v>0</v>
      </c>
      <c r="M393">
        <v>0</v>
      </c>
    </row>
    <row r="394" spans="1:13">
      <c r="A394">
        <v>9</v>
      </c>
      <c r="B394" t="s">
        <v>56</v>
      </c>
      <c r="C394">
        <v>2015</v>
      </c>
      <c r="D394">
        <v>0</v>
      </c>
      <c r="E394">
        <v>0</v>
      </c>
      <c r="F394">
        <v>0</v>
      </c>
      <c r="G394">
        <v>0</v>
      </c>
      <c r="H394">
        <v>-2656</v>
      </c>
      <c r="I394">
        <v>0</v>
      </c>
      <c r="J394">
        <v>0</v>
      </c>
      <c r="K394">
        <v>0</v>
      </c>
      <c r="L394">
        <v>0</v>
      </c>
      <c r="M394">
        <v>0</v>
      </c>
    </row>
    <row r="395" spans="1:13">
      <c r="A395">
        <v>9</v>
      </c>
      <c r="B395" t="s">
        <v>56</v>
      </c>
      <c r="C395">
        <v>2016</v>
      </c>
      <c r="D395">
        <v>0</v>
      </c>
      <c r="E395">
        <v>0</v>
      </c>
      <c r="F395">
        <v>0</v>
      </c>
      <c r="G395">
        <v>0</v>
      </c>
      <c r="H395">
        <v>-2810</v>
      </c>
      <c r="I395">
        <v>0</v>
      </c>
      <c r="J395">
        <v>0</v>
      </c>
      <c r="K395">
        <v>0</v>
      </c>
      <c r="L395">
        <v>0</v>
      </c>
      <c r="M395">
        <v>0</v>
      </c>
    </row>
    <row r="396" spans="1:13">
      <c r="A396">
        <v>9</v>
      </c>
      <c r="B396" t="s">
        <v>56</v>
      </c>
      <c r="C396">
        <v>2017</v>
      </c>
      <c r="D396">
        <v>0</v>
      </c>
      <c r="E396">
        <v>0</v>
      </c>
      <c r="F396">
        <v>0</v>
      </c>
      <c r="G396">
        <v>0</v>
      </c>
      <c r="H396">
        <v>517</v>
      </c>
      <c r="I396">
        <v>-226</v>
      </c>
      <c r="J396">
        <v>39329</v>
      </c>
      <c r="K396">
        <v>-10477</v>
      </c>
      <c r="L396">
        <v>0</v>
      </c>
      <c r="M396">
        <v>0</v>
      </c>
    </row>
    <row r="397" spans="1:13">
      <c r="A397">
        <v>9</v>
      </c>
      <c r="B397" t="s">
        <v>56</v>
      </c>
      <c r="C397">
        <v>2018</v>
      </c>
      <c r="D397">
        <v>0</v>
      </c>
      <c r="E397">
        <v>0</v>
      </c>
      <c r="F397">
        <v>0</v>
      </c>
      <c r="G397">
        <v>0</v>
      </c>
      <c r="H397">
        <v>9944</v>
      </c>
      <c r="I397">
        <v>1120</v>
      </c>
      <c r="J397">
        <v>0</v>
      </c>
      <c r="K397">
        <v>-492</v>
      </c>
      <c r="L397">
        <v>0</v>
      </c>
      <c r="M397">
        <v>-1</v>
      </c>
    </row>
    <row r="398" spans="1:13">
      <c r="A398">
        <v>9</v>
      </c>
      <c r="B398" t="s">
        <v>56</v>
      </c>
      <c r="C398">
        <v>2019</v>
      </c>
      <c r="D398">
        <v>0</v>
      </c>
      <c r="E398">
        <v>0</v>
      </c>
      <c r="F398">
        <v>0</v>
      </c>
      <c r="G398">
        <v>0</v>
      </c>
      <c r="H398">
        <v>107057</v>
      </c>
      <c r="I398">
        <v>24001.8</v>
      </c>
      <c r="J398">
        <v>-16840</v>
      </c>
      <c r="K398">
        <v>202</v>
      </c>
      <c r="L398">
        <v>0</v>
      </c>
      <c r="M398">
        <v>0</v>
      </c>
    </row>
    <row r="399" spans="1:13">
      <c r="A399">
        <v>9</v>
      </c>
      <c r="B399" t="s">
        <v>56</v>
      </c>
      <c r="C399">
        <v>2020</v>
      </c>
      <c r="D399">
        <v>0</v>
      </c>
      <c r="E399">
        <v>0</v>
      </c>
      <c r="F399">
        <v>0</v>
      </c>
      <c r="G399">
        <v>0</v>
      </c>
      <c r="H399">
        <v>632361</v>
      </c>
      <c r="I399">
        <v>205572.25</v>
      </c>
      <c r="J399">
        <v>-130576</v>
      </c>
      <c r="K399">
        <v>11608</v>
      </c>
      <c r="L399">
        <v>2</v>
      </c>
      <c r="M399">
        <v>1</v>
      </c>
    </row>
    <row r="400" spans="1:13">
      <c r="A400">
        <v>9</v>
      </c>
      <c r="B400" t="s">
        <v>56</v>
      </c>
      <c r="C400">
        <v>2021</v>
      </c>
      <c r="D400">
        <v>0</v>
      </c>
      <c r="E400">
        <v>0</v>
      </c>
      <c r="F400">
        <v>0</v>
      </c>
      <c r="G400">
        <v>0</v>
      </c>
      <c r="H400">
        <v>796327</v>
      </c>
      <c r="I400">
        <v>165703.29999999999</v>
      </c>
      <c r="J400">
        <v>20149</v>
      </c>
      <c r="K400">
        <v>-2634</v>
      </c>
      <c r="L400">
        <v>17</v>
      </c>
      <c r="M400">
        <v>3</v>
      </c>
    </row>
    <row r="401" spans="1:13">
      <c r="A401">
        <v>9</v>
      </c>
      <c r="B401" t="s">
        <v>56</v>
      </c>
      <c r="C401">
        <v>2022</v>
      </c>
      <c r="D401">
        <v>228734300</v>
      </c>
      <c r="E401">
        <v>1629257000</v>
      </c>
      <c r="F401">
        <v>25297300</v>
      </c>
      <c r="G401">
        <v>98961000</v>
      </c>
      <c r="H401">
        <v>12734030.9</v>
      </c>
      <c r="I401">
        <v>2546245.4</v>
      </c>
      <c r="J401">
        <v>622462.6</v>
      </c>
      <c r="K401">
        <v>73376</v>
      </c>
      <c r="L401">
        <v>3278</v>
      </c>
      <c r="M401">
        <v>183</v>
      </c>
    </row>
    <row r="402" spans="1:13">
      <c r="A402">
        <v>9</v>
      </c>
      <c r="B402" t="s">
        <v>56</v>
      </c>
      <c r="C402">
        <v>2000</v>
      </c>
      <c r="D402">
        <v>0</v>
      </c>
      <c r="E402">
        <v>0</v>
      </c>
      <c r="F402">
        <v>0</v>
      </c>
      <c r="G402">
        <v>0</v>
      </c>
      <c r="H402">
        <v>0</v>
      </c>
      <c r="I402">
        <v>0</v>
      </c>
      <c r="J402">
        <v>0</v>
      </c>
      <c r="K402">
        <v>0</v>
      </c>
      <c r="L402">
        <v>0</v>
      </c>
      <c r="M402">
        <v>0</v>
      </c>
    </row>
    <row r="403" spans="1:13">
      <c r="A403">
        <v>9</v>
      </c>
      <c r="B403" t="s">
        <v>56</v>
      </c>
      <c r="C403">
        <v>2001</v>
      </c>
      <c r="D403">
        <v>0</v>
      </c>
      <c r="E403">
        <v>0</v>
      </c>
      <c r="F403">
        <v>0</v>
      </c>
      <c r="G403">
        <v>0</v>
      </c>
      <c r="H403">
        <v>0</v>
      </c>
      <c r="I403">
        <v>0</v>
      </c>
      <c r="J403">
        <v>0</v>
      </c>
      <c r="K403">
        <v>0</v>
      </c>
      <c r="L403">
        <v>0</v>
      </c>
      <c r="M403">
        <v>0</v>
      </c>
    </row>
    <row r="404" spans="1:13">
      <c r="A404">
        <v>9</v>
      </c>
      <c r="B404" t="s">
        <v>56</v>
      </c>
      <c r="C404">
        <v>2002</v>
      </c>
      <c r="D404">
        <v>0</v>
      </c>
      <c r="E404">
        <v>0</v>
      </c>
      <c r="F404">
        <v>0</v>
      </c>
      <c r="G404">
        <v>0</v>
      </c>
      <c r="H404">
        <v>-11235</v>
      </c>
      <c r="I404">
        <v>0</v>
      </c>
      <c r="J404">
        <v>0</v>
      </c>
      <c r="K404">
        <v>0</v>
      </c>
      <c r="L404">
        <v>0</v>
      </c>
      <c r="M404">
        <v>0</v>
      </c>
    </row>
    <row r="405" spans="1:13">
      <c r="A405">
        <v>9</v>
      </c>
      <c r="B405" t="s">
        <v>56</v>
      </c>
      <c r="C405">
        <v>2004</v>
      </c>
      <c r="D405">
        <v>0</v>
      </c>
      <c r="E405">
        <v>0</v>
      </c>
      <c r="F405">
        <v>0</v>
      </c>
      <c r="G405">
        <v>0</v>
      </c>
      <c r="H405">
        <v>-130</v>
      </c>
      <c r="I405">
        <v>0</v>
      </c>
      <c r="J405">
        <v>0</v>
      </c>
      <c r="K405">
        <v>0</v>
      </c>
      <c r="L405">
        <v>0</v>
      </c>
      <c r="M405">
        <v>0</v>
      </c>
    </row>
    <row r="406" spans="1:13">
      <c r="A406">
        <v>9</v>
      </c>
      <c r="B406" t="s">
        <v>56</v>
      </c>
      <c r="C406">
        <v>2006</v>
      </c>
      <c r="D406">
        <v>0</v>
      </c>
      <c r="E406">
        <v>0</v>
      </c>
      <c r="F406">
        <v>0</v>
      </c>
      <c r="G406">
        <v>0</v>
      </c>
      <c r="H406">
        <v>0</v>
      </c>
      <c r="I406">
        <v>0</v>
      </c>
      <c r="J406">
        <v>0</v>
      </c>
      <c r="K406">
        <v>0</v>
      </c>
      <c r="L406">
        <v>0</v>
      </c>
      <c r="M406">
        <v>0</v>
      </c>
    </row>
    <row r="407" spans="1:13">
      <c r="A407">
        <v>9</v>
      </c>
      <c r="B407" t="s">
        <v>56</v>
      </c>
      <c r="C407">
        <v>2008</v>
      </c>
      <c r="D407">
        <v>0</v>
      </c>
      <c r="E407">
        <v>0</v>
      </c>
      <c r="F407">
        <v>0</v>
      </c>
      <c r="G407">
        <v>0</v>
      </c>
      <c r="H407">
        <v>-400</v>
      </c>
      <c r="I407">
        <v>0</v>
      </c>
      <c r="J407">
        <v>0</v>
      </c>
      <c r="K407">
        <v>0</v>
      </c>
      <c r="L407">
        <v>0</v>
      </c>
      <c r="M407">
        <v>0</v>
      </c>
    </row>
    <row r="408" spans="1:13">
      <c r="A408">
        <v>9</v>
      </c>
      <c r="B408" t="s">
        <v>56</v>
      </c>
      <c r="C408">
        <v>2010</v>
      </c>
      <c r="D408">
        <v>0</v>
      </c>
      <c r="E408">
        <v>0</v>
      </c>
      <c r="F408">
        <v>0</v>
      </c>
      <c r="G408">
        <v>0</v>
      </c>
      <c r="H408">
        <v>-1500</v>
      </c>
      <c r="I408">
        <v>0</v>
      </c>
      <c r="J408">
        <v>0</v>
      </c>
      <c r="K408">
        <v>0</v>
      </c>
      <c r="L408">
        <v>0</v>
      </c>
      <c r="M408">
        <v>0</v>
      </c>
    </row>
    <row r="409" spans="1:13">
      <c r="A409">
        <v>9</v>
      </c>
      <c r="B409" t="s">
        <v>56</v>
      </c>
      <c r="C409">
        <v>2011</v>
      </c>
      <c r="D409">
        <v>0</v>
      </c>
      <c r="E409">
        <v>0</v>
      </c>
      <c r="F409">
        <v>0</v>
      </c>
      <c r="G409">
        <v>0</v>
      </c>
      <c r="H409">
        <v>0</v>
      </c>
      <c r="I409">
        <v>0</v>
      </c>
      <c r="J409">
        <v>0</v>
      </c>
      <c r="K409">
        <v>0</v>
      </c>
      <c r="L409">
        <v>0</v>
      </c>
      <c r="M409">
        <v>0</v>
      </c>
    </row>
    <row r="410" spans="1:13">
      <c r="A410">
        <v>9</v>
      </c>
      <c r="B410" t="s">
        <v>56</v>
      </c>
      <c r="C410">
        <v>2012</v>
      </c>
      <c r="D410">
        <v>0</v>
      </c>
      <c r="E410">
        <v>0</v>
      </c>
      <c r="F410">
        <v>0</v>
      </c>
      <c r="G410">
        <v>0</v>
      </c>
      <c r="H410">
        <v>-1000</v>
      </c>
      <c r="I410">
        <v>0</v>
      </c>
      <c r="J410">
        <v>0</v>
      </c>
      <c r="K410">
        <v>0</v>
      </c>
      <c r="L410">
        <v>0</v>
      </c>
      <c r="M410">
        <v>0</v>
      </c>
    </row>
    <row r="411" spans="1:13">
      <c r="A411">
        <v>9</v>
      </c>
      <c r="B411" t="s">
        <v>56</v>
      </c>
      <c r="C411">
        <v>2013</v>
      </c>
      <c r="D411">
        <v>0</v>
      </c>
      <c r="E411">
        <v>0</v>
      </c>
      <c r="F411">
        <v>0</v>
      </c>
      <c r="G411">
        <v>0</v>
      </c>
      <c r="H411">
        <v>0</v>
      </c>
      <c r="I411">
        <v>0</v>
      </c>
      <c r="J411">
        <v>0</v>
      </c>
      <c r="K411">
        <v>0</v>
      </c>
      <c r="L411">
        <v>0</v>
      </c>
      <c r="M411">
        <v>0</v>
      </c>
    </row>
    <row r="412" spans="1:13">
      <c r="A412">
        <v>9</v>
      </c>
      <c r="B412" t="s">
        <v>56</v>
      </c>
      <c r="C412">
        <v>2014</v>
      </c>
      <c r="D412">
        <v>0</v>
      </c>
      <c r="E412">
        <v>0</v>
      </c>
      <c r="F412">
        <v>0</v>
      </c>
      <c r="G412">
        <v>0</v>
      </c>
      <c r="H412">
        <v>0</v>
      </c>
      <c r="I412">
        <v>0</v>
      </c>
      <c r="J412">
        <v>0</v>
      </c>
      <c r="K412">
        <v>0</v>
      </c>
      <c r="L412">
        <v>0</v>
      </c>
      <c r="M412">
        <v>0</v>
      </c>
    </row>
    <row r="413" spans="1:13">
      <c r="A413">
        <v>9</v>
      </c>
      <c r="B413" t="s">
        <v>56</v>
      </c>
      <c r="C413">
        <v>2015</v>
      </c>
      <c r="D413">
        <v>0</v>
      </c>
      <c r="E413">
        <v>0</v>
      </c>
      <c r="F413">
        <v>0</v>
      </c>
      <c r="G413">
        <v>0</v>
      </c>
      <c r="H413">
        <v>0</v>
      </c>
      <c r="I413">
        <v>0</v>
      </c>
      <c r="J413">
        <v>0</v>
      </c>
      <c r="K413">
        <v>0</v>
      </c>
      <c r="L413">
        <v>0</v>
      </c>
      <c r="M413">
        <v>0</v>
      </c>
    </row>
    <row r="414" spans="1:13">
      <c r="A414">
        <v>9</v>
      </c>
      <c r="B414" t="s">
        <v>56</v>
      </c>
      <c r="C414">
        <v>2016</v>
      </c>
      <c r="D414">
        <v>0</v>
      </c>
      <c r="E414">
        <v>0</v>
      </c>
      <c r="F414">
        <v>0</v>
      </c>
      <c r="G414">
        <v>0</v>
      </c>
      <c r="H414">
        <v>26133</v>
      </c>
      <c r="I414">
        <v>0</v>
      </c>
      <c r="J414">
        <v>0</v>
      </c>
      <c r="K414">
        <v>0</v>
      </c>
      <c r="L414">
        <v>0</v>
      </c>
      <c r="M414">
        <v>1</v>
      </c>
    </row>
    <row r="415" spans="1:13">
      <c r="A415">
        <v>9</v>
      </c>
      <c r="B415" t="s">
        <v>56</v>
      </c>
      <c r="C415">
        <v>2017</v>
      </c>
      <c r="D415">
        <v>0</v>
      </c>
      <c r="E415">
        <v>0</v>
      </c>
      <c r="F415">
        <v>0</v>
      </c>
      <c r="G415">
        <v>0</v>
      </c>
      <c r="H415">
        <v>-26666</v>
      </c>
      <c r="I415">
        <v>-280.35000000000002</v>
      </c>
      <c r="J415">
        <v>-5632</v>
      </c>
      <c r="K415">
        <v>-22</v>
      </c>
      <c r="L415">
        <v>1</v>
      </c>
      <c r="M415">
        <v>0</v>
      </c>
    </row>
    <row r="416" spans="1:13">
      <c r="A416">
        <v>9</v>
      </c>
      <c r="B416" t="s">
        <v>56</v>
      </c>
      <c r="C416">
        <v>2018</v>
      </c>
      <c r="D416">
        <v>0</v>
      </c>
      <c r="E416">
        <v>0</v>
      </c>
      <c r="F416">
        <v>0</v>
      </c>
      <c r="G416">
        <v>0</v>
      </c>
      <c r="H416">
        <v>182799</v>
      </c>
      <c r="I416">
        <v>28026.799999999999</v>
      </c>
      <c r="J416">
        <v>55128</v>
      </c>
      <c r="K416">
        <v>6877</v>
      </c>
      <c r="L416">
        <v>0</v>
      </c>
      <c r="M416">
        <v>0</v>
      </c>
    </row>
    <row r="417" spans="1:13">
      <c r="A417">
        <v>9</v>
      </c>
      <c r="B417" t="s">
        <v>56</v>
      </c>
      <c r="C417">
        <v>2019</v>
      </c>
      <c r="D417">
        <v>0</v>
      </c>
      <c r="E417">
        <v>0</v>
      </c>
      <c r="F417">
        <v>0</v>
      </c>
      <c r="G417">
        <v>0</v>
      </c>
      <c r="H417">
        <v>518207</v>
      </c>
      <c r="I417">
        <v>128680.45</v>
      </c>
      <c r="J417">
        <v>-77640</v>
      </c>
      <c r="K417">
        <v>-4115</v>
      </c>
      <c r="L417">
        <v>2</v>
      </c>
      <c r="M417">
        <v>2</v>
      </c>
    </row>
    <row r="418" spans="1:13">
      <c r="A418">
        <v>9</v>
      </c>
      <c r="B418" t="s">
        <v>56</v>
      </c>
      <c r="C418">
        <v>2020</v>
      </c>
      <c r="D418">
        <v>0</v>
      </c>
      <c r="E418">
        <v>0</v>
      </c>
      <c r="F418">
        <v>0</v>
      </c>
      <c r="G418">
        <v>0</v>
      </c>
      <c r="H418">
        <v>759070</v>
      </c>
      <c r="I418">
        <v>171011.75</v>
      </c>
      <c r="J418">
        <v>1138</v>
      </c>
      <c r="K418">
        <v>3454</v>
      </c>
      <c r="L418">
        <v>17</v>
      </c>
      <c r="M418">
        <v>-4</v>
      </c>
    </row>
    <row r="419" spans="1:13">
      <c r="A419">
        <v>9</v>
      </c>
      <c r="B419" t="s">
        <v>56</v>
      </c>
      <c r="C419">
        <v>2021</v>
      </c>
      <c r="D419">
        <v>225620300</v>
      </c>
      <c r="E419">
        <v>1566200000</v>
      </c>
      <c r="F419">
        <v>23128900</v>
      </c>
      <c r="G419">
        <v>105111000</v>
      </c>
      <c r="H419">
        <v>12387498</v>
      </c>
      <c r="I419">
        <v>2454728.85</v>
      </c>
      <c r="J419">
        <v>732328</v>
      </c>
      <c r="K419">
        <v>78662</v>
      </c>
      <c r="L419">
        <v>3240</v>
      </c>
      <c r="M419">
        <v>165</v>
      </c>
    </row>
    <row r="420" spans="1:13">
      <c r="A420">
        <v>9</v>
      </c>
      <c r="B420" t="s">
        <v>56</v>
      </c>
      <c r="C420">
        <v>1995</v>
      </c>
      <c r="D420">
        <v>0</v>
      </c>
      <c r="E420">
        <v>0</v>
      </c>
      <c r="F420">
        <v>0</v>
      </c>
      <c r="G420">
        <v>0</v>
      </c>
      <c r="H420">
        <v>0</v>
      </c>
      <c r="I420">
        <v>0</v>
      </c>
      <c r="J420">
        <v>0</v>
      </c>
      <c r="K420">
        <v>0</v>
      </c>
      <c r="L420">
        <v>0</v>
      </c>
      <c r="M420">
        <v>0</v>
      </c>
    </row>
    <row r="421" spans="1:13">
      <c r="A421">
        <v>9</v>
      </c>
      <c r="B421" t="s">
        <v>56</v>
      </c>
      <c r="C421">
        <v>1998</v>
      </c>
      <c r="D421">
        <v>0</v>
      </c>
      <c r="E421">
        <v>0</v>
      </c>
      <c r="F421">
        <v>0</v>
      </c>
      <c r="G421">
        <v>0</v>
      </c>
      <c r="H421">
        <v>0</v>
      </c>
      <c r="I421">
        <v>0</v>
      </c>
      <c r="J421">
        <v>0</v>
      </c>
      <c r="K421">
        <v>0</v>
      </c>
      <c r="L421">
        <v>0</v>
      </c>
      <c r="M421">
        <v>0</v>
      </c>
    </row>
    <row r="422" spans="1:13">
      <c r="A422">
        <v>9</v>
      </c>
      <c r="B422" t="s">
        <v>56</v>
      </c>
      <c r="C422">
        <v>2000</v>
      </c>
      <c r="D422">
        <v>0</v>
      </c>
      <c r="E422">
        <v>0</v>
      </c>
      <c r="F422">
        <v>0</v>
      </c>
      <c r="G422">
        <v>0</v>
      </c>
      <c r="H422">
        <v>-1824</v>
      </c>
      <c r="I422">
        <v>0</v>
      </c>
      <c r="J422">
        <v>0</v>
      </c>
      <c r="K422">
        <v>0</v>
      </c>
      <c r="L422">
        <v>0</v>
      </c>
      <c r="M422">
        <v>0</v>
      </c>
    </row>
    <row r="423" spans="1:13">
      <c r="A423">
        <v>9</v>
      </c>
      <c r="B423" t="s">
        <v>56</v>
      </c>
      <c r="C423">
        <v>2004</v>
      </c>
      <c r="D423">
        <v>0</v>
      </c>
      <c r="E423">
        <v>0</v>
      </c>
      <c r="F423">
        <v>0</v>
      </c>
      <c r="G423">
        <v>0</v>
      </c>
      <c r="H423">
        <v>0</v>
      </c>
      <c r="I423">
        <v>0</v>
      </c>
      <c r="J423">
        <v>0</v>
      </c>
      <c r="K423">
        <v>0</v>
      </c>
      <c r="L423">
        <v>0</v>
      </c>
      <c r="M423">
        <v>0</v>
      </c>
    </row>
    <row r="424" spans="1:13">
      <c r="A424">
        <v>9</v>
      </c>
      <c r="B424" t="s">
        <v>56</v>
      </c>
      <c r="C424">
        <v>2008</v>
      </c>
      <c r="D424">
        <v>0</v>
      </c>
      <c r="E424">
        <v>0</v>
      </c>
      <c r="F424">
        <v>0</v>
      </c>
      <c r="G424">
        <v>0</v>
      </c>
      <c r="H424">
        <v>-5326</v>
      </c>
      <c r="I424">
        <v>0</v>
      </c>
      <c r="J424">
        <v>0</v>
      </c>
      <c r="K424">
        <v>0</v>
      </c>
      <c r="L424">
        <v>0</v>
      </c>
      <c r="M424">
        <v>0</v>
      </c>
    </row>
    <row r="425" spans="1:13">
      <c r="A425">
        <v>9</v>
      </c>
      <c r="B425" t="s">
        <v>56</v>
      </c>
      <c r="C425">
        <v>2010</v>
      </c>
      <c r="D425">
        <v>0</v>
      </c>
      <c r="E425">
        <v>0</v>
      </c>
      <c r="F425">
        <v>0</v>
      </c>
      <c r="G425">
        <v>0</v>
      </c>
      <c r="H425">
        <v>-800</v>
      </c>
      <c r="I425">
        <v>0</v>
      </c>
      <c r="J425">
        <v>0</v>
      </c>
      <c r="K425">
        <v>0</v>
      </c>
      <c r="L425">
        <v>0</v>
      </c>
      <c r="M425">
        <v>0</v>
      </c>
    </row>
    <row r="426" spans="1:13">
      <c r="A426">
        <v>9</v>
      </c>
      <c r="B426" t="s">
        <v>56</v>
      </c>
      <c r="C426">
        <v>2012</v>
      </c>
      <c r="D426">
        <v>0</v>
      </c>
      <c r="E426">
        <v>0</v>
      </c>
      <c r="F426">
        <v>0</v>
      </c>
      <c r="G426">
        <v>0</v>
      </c>
      <c r="H426">
        <v>0</v>
      </c>
      <c r="I426">
        <v>0</v>
      </c>
      <c r="J426">
        <v>0</v>
      </c>
      <c r="K426">
        <v>0</v>
      </c>
      <c r="L426">
        <v>0</v>
      </c>
      <c r="M426">
        <v>0</v>
      </c>
    </row>
    <row r="427" spans="1:13">
      <c r="A427">
        <v>9</v>
      </c>
      <c r="B427" t="s">
        <v>56</v>
      </c>
      <c r="C427">
        <v>2013</v>
      </c>
      <c r="D427">
        <v>0</v>
      </c>
      <c r="E427">
        <v>0</v>
      </c>
      <c r="F427">
        <v>0</v>
      </c>
      <c r="G427">
        <v>0</v>
      </c>
      <c r="H427">
        <v>-1800</v>
      </c>
      <c r="I427">
        <v>0</v>
      </c>
      <c r="J427">
        <v>0</v>
      </c>
      <c r="K427">
        <v>0</v>
      </c>
      <c r="L427">
        <v>0</v>
      </c>
      <c r="M427">
        <v>0</v>
      </c>
    </row>
    <row r="428" spans="1:13">
      <c r="A428">
        <v>9</v>
      </c>
      <c r="B428" t="s">
        <v>56</v>
      </c>
      <c r="C428">
        <v>2014</v>
      </c>
      <c r="D428">
        <v>0</v>
      </c>
      <c r="E428">
        <v>0</v>
      </c>
      <c r="F428">
        <v>0</v>
      </c>
      <c r="G428">
        <v>0</v>
      </c>
      <c r="H428">
        <v>0</v>
      </c>
      <c r="I428">
        <v>0</v>
      </c>
      <c r="J428">
        <v>0</v>
      </c>
      <c r="K428">
        <v>0</v>
      </c>
      <c r="L428">
        <v>0</v>
      </c>
      <c r="M428">
        <v>0</v>
      </c>
    </row>
    <row r="429" spans="1:13">
      <c r="A429">
        <v>9</v>
      </c>
      <c r="B429" t="s">
        <v>56</v>
      </c>
      <c r="C429">
        <v>2015</v>
      </c>
      <c r="D429">
        <v>0</v>
      </c>
      <c r="E429">
        <v>0</v>
      </c>
      <c r="F429">
        <v>0</v>
      </c>
      <c r="G429">
        <v>0</v>
      </c>
      <c r="H429">
        <v>0</v>
      </c>
      <c r="I429">
        <v>0</v>
      </c>
      <c r="J429">
        <v>0</v>
      </c>
      <c r="K429">
        <v>0</v>
      </c>
      <c r="L429">
        <v>0</v>
      </c>
      <c r="M429">
        <v>0</v>
      </c>
    </row>
    <row r="430" spans="1:13">
      <c r="A430">
        <v>9</v>
      </c>
      <c r="B430" t="s">
        <v>56</v>
      </c>
      <c r="C430">
        <v>2016</v>
      </c>
      <c r="D430">
        <v>0</v>
      </c>
      <c r="E430">
        <v>0</v>
      </c>
      <c r="F430">
        <v>0</v>
      </c>
      <c r="G430">
        <v>0</v>
      </c>
      <c r="H430">
        <v>64593</v>
      </c>
      <c r="I430">
        <v>17537.900000000001</v>
      </c>
      <c r="J430">
        <v>3688</v>
      </c>
      <c r="K430">
        <v>184</v>
      </c>
      <c r="L430">
        <v>0</v>
      </c>
      <c r="M430">
        <v>0</v>
      </c>
    </row>
    <row r="431" spans="1:13">
      <c r="A431">
        <v>9</v>
      </c>
      <c r="B431" t="s">
        <v>56</v>
      </c>
      <c r="C431">
        <v>2017</v>
      </c>
      <c r="D431">
        <v>0</v>
      </c>
      <c r="E431">
        <v>0</v>
      </c>
      <c r="F431">
        <v>0</v>
      </c>
      <c r="G431">
        <v>0</v>
      </c>
      <c r="H431">
        <v>240533</v>
      </c>
      <c r="I431">
        <v>15298.3</v>
      </c>
      <c r="J431">
        <v>5112</v>
      </c>
      <c r="K431">
        <v>-365</v>
      </c>
      <c r="L431">
        <v>2</v>
      </c>
      <c r="M431">
        <v>-1</v>
      </c>
    </row>
    <row r="432" spans="1:13">
      <c r="A432">
        <v>9</v>
      </c>
      <c r="B432" t="s">
        <v>56</v>
      </c>
      <c r="C432">
        <v>2018</v>
      </c>
      <c r="D432">
        <v>0</v>
      </c>
      <c r="E432">
        <v>0</v>
      </c>
      <c r="F432">
        <v>0</v>
      </c>
      <c r="G432">
        <v>0</v>
      </c>
      <c r="H432">
        <v>465448</v>
      </c>
      <c r="I432">
        <v>210603.35</v>
      </c>
      <c r="J432">
        <v>-49104</v>
      </c>
      <c r="K432">
        <v>5767</v>
      </c>
      <c r="L432">
        <v>4</v>
      </c>
      <c r="M432">
        <v>0</v>
      </c>
    </row>
    <row r="433" spans="1:13">
      <c r="A433">
        <v>9</v>
      </c>
      <c r="B433" t="s">
        <v>56</v>
      </c>
      <c r="C433">
        <v>2019</v>
      </c>
      <c r="D433">
        <v>0</v>
      </c>
      <c r="E433">
        <v>0</v>
      </c>
      <c r="F433">
        <v>0</v>
      </c>
      <c r="G433">
        <v>0</v>
      </c>
      <c r="H433">
        <v>796089</v>
      </c>
      <c r="I433">
        <v>307825.09999999998</v>
      </c>
      <c r="J433">
        <v>13705</v>
      </c>
      <c r="K433">
        <v>15110</v>
      </c>
      <c r="L433">
        <v>12</v>
      </c>
      <c r="M433">
        <v>-5</v>
      </c>
    </row>
    <row r="434" spans="1:13">
      <c r="A434">
        <v>9</v>
      </c>
      <c r="B434" t="s">
        <v>56</v>
      </c>
      <c r="C434">
        <v>2020</v>
      </c>
      <c r="D434">
        <v>220473500</v>
      </c>
      <c r="E434">
        <v>1468300000</v>
      </c>
      <c r="F434">
        <v>10822500</v>
      </c>
      <c r="G434">
        <v>91058000</v>
      </c>
      <c r="H434">
        <v>11981856</v>
      </c>
      <c r="I434">
        <v>2290330.2000000002</v>
      </c>
      <c r="J434">
        <v>847328</v>
      </c>
      <c r="K434">
        <v>66736</v>
      </c>
      <c r="L434">
        <v>3162</v>
      </c>
      <c r="M434">
        <v>145</v>
      </c>
    </row>
    <row r="435" spans="1:13">
      <c r="A435">
        <v>10</v>
      </c>
      <c r="B435" t="s">
        <v>30</v>
      </c>
      <c r="C435">
        <v>1993</v>
      </c>
      <c r="D435">
        <v>0</v>
      </c>
      <c r="E435">
        <v>0</v>
      </c>
      <c r="F435">
        <v>0</v>
      </c>
      <c r="G435">
        <v>0</v>
      </c>
      <c r="H435">
        <v>0</v>
      </c>
      <c r="I435">
        <v>0</v>
      </c>
      <c r="J435">
        <v>0</v>
      </c>
      <c r="K435">
        <v>0</v>
      </c>
      <c r="L435">
        <v>0</v>
      </c>
      <c r="M435">
        <v>0</v>
      </c>
    </row>
    <row r="436" spans="1:13">
      <c r="A436">
        <v>10</v>
      </c>
      <c r="B436" t="s">
        <v>30</v>
      </c>
      <c r="C436">
        <v>1994</v>
      </c>
      <c r="D436">
        <v>0</v>
      </c>
      <c r="E436">
        <v>0</v>
      </c>
      <c r="F436">
        <v>0</v>
      </c>
      <c r="G436">
        <v>0</v>
      </c>
      <c r="H436">
        <v>0</v>
      </c>
      <c r="I436">
        <v>0</v>
      </c>
      <c r="J436">
        <v>0</v>
      </c>
      <c r="K436">
        <v>0</v>
      </c>
      <c r="L436">
        <v>0</v>
      </c>
      <c r="M436">
        <v>0</v>
      </c>
    </row>
    <row r="437" spans="1:13">
      <c r="A437">
        <v>10</v>
      </c>
      <c r="B437" t="s">
        <v>30</v>
      </c>
      <c r="C437">
        <v>1995</v>
      </c>
      <c r="D437">
        <v>0</v>
      </c>
      <c r="E437">
        <v>0</v>
      </c>
      <c r="F437">
        <v>0</v>
      </c>
      <c r="G437">
        <v>0</v>
      </c>
      <c r="H437">
        <v>0</v>
      </c>
      <c r="I437">
        <v>0</v>
      </c>
      <c r="J437">
        <v>0</v>
      </c>
      <c r="K437">
        <v>0</v>
      </c>
      <c r="L437">
        <v>0</v>
      </c>
      <c r="M437">
        <v>0</v>
      </c>
    </row>
    <row r="438" spans="1:13">
      <c r="A438">
        <v>10</v>
      </c>
      <c r="B438" t="s">
        <v>30</v>
      </c>
      <c r="C438">
        <v>1996</v>
      </c>
      <c r="D438">
        <v>0</v>
      </c>
      <c r="E438">
        <v>0</v>
      </c>
      <c r="F438">
        <v>0</v>
      </c>
      <c r="G438">
        <v>0</v>
      </c>
      <c r="H438">
        <v>0</v>
      </c>
      <c r="I438">
        <v>0</v>
      </c>
      <c r="J438">
        <v>0</v>
      </c>
      <c r="K438">
        <v>0</v>
      </c>
      <c r="L438">
        <v>0</v>
      </c>
      <c r="M438">
        <v>0</v>
      </c>
    </row>
    <row r="439" spans="1:13">
      <c r="A439">
        <v>10</v>
      </c>
      <c r="B439" t="s">
        <v>30</v>
      </c>
      <c r="C439">
        <v>1997</v>
      </c>
      <c r="D439">
        <v>0</v>
      </c>
      <c r="E439">
        <v>0</v>
      </c>
      <c r="F439">
        <v>0</v>
      </c>
      <c r="G439">
        <v>0</v>
      </c>
      <c r="H439">
        <v>0</v>
      </c>
      <c r="I439">
        <v>0</v>
      </c>
      <c r="J439">
        <v>0</v>
      </c>
      <c r="K439">
        <v>0</v>
      </c>
      <c r="L439">
        <v>0</v>
      </c>
      <c r="M439">
        <v>0</v>
      </c>
    </row>
    <row r="440" spans="1:13">
      <c r="A440">
        <v>10</v>
      </c>
      <c r="B440" t="s">
        <v>30</v>
      </c>
      <c r="C440">
        <v>1998</v>
      </c>
      <c r="D440">
        <v>0</v>
      </c>
      <c r="E440">
        <v>0</v>
      </c>
      <c r="F440">
        <v>0</v>
      </c>
      <c r="G440">
        <v>0</v>
      </c>
      <c r="H440">
        <v>0</v>
      </c>
      <c r="I440">
        <v>0</v>
      </c>
      <c r="J440">
        <v>0</v>
      </c>
      <c r="K440">
        <v>0</v>
      </c>
      <c r="L440">
        <v>0</v>
      </c>
      <c r="M440">
        <v>0</v>
      </c>
    </row>
    <row r="441" spans="1:13">
      <c r="A441">
        <v>10</v>
      </c>
      <c r="B441" t="s">
        <v>30</v>
      </c>
      <c r="C441">
        <v>1999</v>
      </c>
      <c r="D441">
        <v>0</v>
      </c>
      <c r="E441">
        <v>0</v>
      </c>
      <c r="F441">
        <v>0</v>
      </c>
      <c r="G441">
        <v>0</v>
      </c>
      <c r="H441">
        <v>0</v>
      </c>
      <c r="I441">
        <v>0</v>
      </c>
      <c r="J441">
        <v>0</v>
      </c>
      <c r="K441">
        <v>0</v>
      </c>
      <c r="L441">
        <v>0</v>
      </c>
      <c r="M441">
        <v>0</v>
      </c>
    </row>
    <row r="442" spans="1:13">
      <c r="A442">
        <v>10</v>
      </c>
      <c r="B442" t="s">
        <v>30</v>
      </c>
      <c r="C442">
        <v>2000</v>
      </c>
      <c r="D442">
        <v>0</v>
      </c>
      <c r="E442">
        <v>0</v>
      </c>
      <c r="F442">
        <v>0</v>
      </c>
      <c r="G442">
        <v>0</v>
      </c>
      <c r="H442">
        <v>0</v>
      </c>
      <c r="I442">
        <v>0</v>
      </c>
      <c r="J442">
        <v>0</v>
      </c>
      <c r="K442">
        <v>0</v>
      </c>
      <c r="L442">
        <v>0</v>
      </c>
      <c r="M442">
        <v>0</v>
      </c>
    </row>
    <row r="443" spans="1:13">
      <c r="A443">
        <v>10</v>
      </c>
      <c r="B443" t="s">
        <v>30</v>
      </c>
      <c r="C443">
        <v>2001</v>
      </c>
      <c r="D443">
        <v>0</v>
      </c>
      <c r="E443">
        <v>0</v>
      </c>
      <c r="F443">
        <v>0</v>
      </c>
      <c r="G443">
        <v>0</v>
      </c>
      <c r="H443">
        <v>0</v>
      </c>
      <c r="I443">
        <v>0</v>
      </c>
      <c r="J443">
        <v>0</v>
      </c>
      <c r="K443">
        <v>0</v>
      </c>
      <c r="L443">
        <v>0</v>
      </c>
      <c r="M443">
        <v>0</v>
      </c>
    </row>
    <row r="444" spans="1:13">
      <c r="A444">
        <v>10</v>
      </c>
      <c r="B444" t="s">
        <v>30</v>
      </c>
      <c r="C444">
        <v>2002</v>
      </c>
      <c r="D444">
        <v>0</v>
      </c>
      <c r="E444">
        <v>0</v>
      </c>
      <c r="F444">
        <v>0</v>
      </c>
      <c r="G444">
        <v>0</v>
      </c>
      <c r="H444">
        <v>0</v>
      </c>
      <c r="I444">
        <v>0</v>
      </c>
      <c r="J444">
        <v>0</v>
      </c>
      <c r="K444">
        <v>0</v>
      </c>
      <c r="L444">
        <v>0</v>
      </c>
      <c r="M444">
        <v>0</v>
      </c>
    </row>
    <row r="445" spans="1:13">
      <c r="A445">
        <v>10</v>
      </c>
      <c r="B445" t="s">
        <v>30</v>
      </c>
      <c r="C445">
        <v>2003</v>
      </c>
      <c r="D445">
        <v>0</v>
      </c>
      <c r="E445">
        <v>0</v>
      </c>
      <c r="F445">
        <v>0</v>
      </c>
      <c r="G445">
        <v>0</v>
      </c>
      <c r="H445">
        <v>0</v>
      </c>
      <c r="I445">
        <v>0</v>
      </c>
      <c r="J445">
        <v>0</v>
      </c>
      <c r="K445">
        <v>0</v>
      </c>
      <c r="L445">
        <v>0</v>
      </c>
      <c r="M445">
        <v>0</v>
      </c>
    </row>
    <row r="446" spans="1:13">
      <c r="A446">
        <v>10</v>
      </c>
      <c r="B446" t="s">
        <v>30</v>
      </c>
      <c r="C446">
        <v>2004</v>
      </c>
      <c r="D446">
        <v>0</v>
      </c>
      <c r="E446">
        <v>0</v>
      </c>
      <c r="F446">
        <v>0</v>
      </c>
      <c r="G446">
        <v>0</v>
      </c>
      <c r="H446">
        <v>0</v>
      </c>
      <c r="I446">
        <v>0</v>
      </c>
      <c r="J446">
        <v>0</v>
      </c>
      <c r="K446">
        <v>0</v>
      </c>
      <c r="L446">
        <v>0</v>
      </c>
      <c r="M446">
        <v>0</v>
      </c>
    </row>
    <row r="447" spans="1:13">
      <c r="A447">
        <v>10</v>
      </c>
      <c r="B447" t="s">
        <v>30</v>
      </c>
      <c r="C447">
        <v>2005</v>
      </c>
      <c r="D447">
        <v>0</v>
      </c>
      <c r="E447">
        <v>0</v>
      </c>
      <c r="F447">
        <v>0</v>
      </c>
      <c r="G447">
        <v>0</v>
      </c>
      <c r="H447">
        <v>0</v>
      </c>
      <c r="I447">
        <v>0</v>
      </c>
      <c r="J447">
        <v>0</v>
      </c>
      <c r="K447">
        <v>0</v>
      </c>
      <c r="L447">
        <v>0</v>
      </c>
      <c r="M447">
        <v>0</v>
      </c>
    </row>
    <row r="448" spans="1:13">
      <c r="A448">
        <v>10</v>
      </c>
      <c r="B448" t="s">
        <v>30</v>
      </c>
      <c r="C448">
        <v>2006</v>
      </c>
      <c r="D448">
        <v>0</v>
      </c>
      <c r="E448">
        <v>0</v>
      </c>
      <c r="F448">
        <v>0</v>
      </c>
      <c r="G448">
        <v>0</v>
      </c>
      <c r="H448">
        <v>0</v>
      </c>
      <c r="I448">
        <v>0</v>
      </c>
      <c r="J448">
        <v>0</v>
      </c>
      <c r="K448">
        <v>0</v>
      </c>
      <c r="L448">
        <v>0</v>
      </c>
      <c r="M448">
        <v>0</v>
      </c>
    </row>
    <row r="449" spans="1:13">
      <c r="A449">
        <v>10</v>
      </c>
      <c r="B449" t="s">
        <v>30</v>
      </c>
      <c r="C449">
        <v>2007</v>
      </c>
      <c r="D449">
        <v>0</v>
      </c>
      <c r="E449">
        <v>0</v>
      </c>
      <c r="F449">
        <v>0</v>
      </c>
      <c r="G449">
        <v>0</v>
      </c>
      <c r="H449">
        <v>0</v>
      </c>
      <c r="I449">
        <v>0</v>
      </c>
      <c r="J449">
        <v>0</v>
      </c>
      <c r="K449">
        <v>0</v>
      </c>
      <c r="L449">
        <v>0</v>
      </c>
      <c r="M449">
        <v>0</v>
      </c>
    </row>
    <row r="450" spans="1:13">
      <c r="A450">
        <v>10</v>
      </c>
      <c r="B450" t="s">
        <v>30</v>
      </c>
      <c r="C450">
        <v>2008</v>
      </c>
      <c r="D450">
        <v>0</v>
      </c>
      <c r="E450">
        <v>0</v>
      </c>
      <c r="F450">
        <v>0</v>
      </c>
      <c r="G450">
        <v>0</v>
      </c>
      <c r="H450">
        <v>0</v>
      </c>
      <c r="I450">
        <v>0</v>
      </c>
      <c r="J450">
        <v>0</v>
      </c>
      <c r="K450">
        <v>0</v>
      </c>
      <c r="L450">
        <v>0</v>
      </c>
      <c r="M450">
        <v>0</v>
      </c>
    </row>
    <row r="451" spans="1:13">
      <c r="A451">
        <v>10</v>
      </c>
      <c r="B451" t="s">
        <v>30</v>
      </c>
      <c r="C451">
        <v>2009</v>
      </c>
      <c r="D451">
        <v>0</v>
      </c>
      <c r="E451">
        <v>0</v>
      </c>
      <c r="F451">
        <v>0</v>
      </c>
      <c r="G451">
        <v>0</v>
      </c>
      <c r="H451">
        <v>0</v>
      </c>
      <c r="I451">
        <v>0</v>
      </c>
      <c r="J451">
        <v>0</v>
      </c>
      <c r="K451">
        <v>0</v>
      </c>
      <c r="L451">
        <v>0</v>
      </c>
      <c r="M451">
        <v>0</v>
      </c>
    </row>
    <row r="452" spans="1:13">
      <c r="A452">
        <v>10</v>
      </c>
      <c r="B452" t="s">
        <v>30</v>
      </c>
      <c r="C452">
        <v>2010</v>
      </c>
      <c r="D452">
        <v>0</v>
      </c>
      <c r="E452">
        <v>0</v>
      </c>
      <c r="F452">
        <v>0</v>
      </c>
      <c r="G452">
        <v>0</v>
      </c>
      <c r="H452">
        <v>0</v>
      </c>
      <c r="I452">
        <v>0</v>
      </c>
      <c r="J452">
        <v>0</v>
      </c>
      <c r="K452">
        <v>0</v>
      </c>
      <c r="L452">
        <v>0</v>
      </c>
      <c r="M452">
        <v>0</v>
      </c>
    </row>
    <row r="453" spans="1:13">
      <c r="A453">
        <v>10</v>
      </c>
      <c r="B453" t="s">
        <v>30</v>
      </c>
      <c r="C453">
        <v>2011</v>
      </c>
      <c r="D453">
        <v>0</v>
      </c>
      <c r="E453">
        <v>0</v>
      </c>
      <c r="F453">
        <v>0</v>
      </c>
      <c r="G453">
        <v>0</v>
      </c>
      <c r="H453">
        <v>0</v>
      </c>
      <c r="I453">
        <v>0</v>
      </c>
      <c r="J453">
        <v>0</v>
      </c>
      <c r="K453">
        <v>0</v>
      </c>
      <c r="L453">
        <v>0</v>
      </c>
      <c r="M453">
        <v>0</v>
      </c>
    </row>
    <row r="454" spans="1:13">
      <c r="A454">
        <v>10</v>
      </c>
      <c r="B454" t="s">
        <v>30</v>
      </c>
      <c r="C454">
        <v>2012</v>
      </c>
      <c r="D454">
        <v>0</v>
      </c>
      <c r="E454">
        <v>0</v>
      </c>
      <c r="F454">
        <v>0</v>
      </c>
      <c r="G454">
        <v>0</v>
      </c>
      <c r="H454">
        <v>0</v>
      </c>
      <c r="I454">
        <v>0</v>
      </c>
      <c r="J454">
        <v>0</v>
      </c>
      <c r="K454">
        <v>0</v>
      </c>
      <c r="L454">
        <v>0</v>
      </c>
      <c r="M454">
        <v>0</v>
      </c>
    </row>
    <row r="455" spans="1:13">
      <c r="A455">
        <v>10</v>
      </c>
      <c r="B455" t="s">
        <v>30</v>
      </c>
      <c r="C455">
        <v>2013</v>
      </c>
      <c r="D455">
        <v>0</v>
      </c>
      <c r="E455">
        <v>0</v>
      </c>
      <c r="F455">
        <v>0</v>
      </c>
      <c r="G455">
        <v>0</v>
      </c>
      <c r="H455">
        <v>0</v>
      </c>
      <c r="I455">
        <v>0</v>
      </c>
      <c r="J455">
        <v>0</v>
      </c>
      <c r="K455">
        <v>0</v>
      </c>
      <c r="L455">
        <v>0</v>
      </c>
      <c r="M455">
        <v>0</v>
      </c>
    </row>
    <row r="456" spans="1:13">
      <c r="A456">
        <v>10</v>
      </c>
      <c r="B456" t="s">
        <v>30</v>
      </c>
      <c r="C456">
        <v>2014</v>
      </c>
      <c r="D456">
        <v>0</v>
      </c>
      <c r="E456">
        <v>0</v>
      </c>
      <c r="F456">
        <v>0</v>
      </c>
      <c r="G456">
        <v>0</v>
      </c>
      <c r="H456">
        <v>0</v>
      </c>
      <c r="I456">
        <v>0</v>
      </c>
      <c r="J456">
        <v>0</v>
      </c>
      <c r="K456">
        <v>0</v>
      </c>
      <c r="L456">
        <v>0</v>
      </c>
      <c r="M456">
        <v>0</v>
      </c>
    </row>
    <row r="457" spans="1:13">
      <c r="A457">
        <v>10</v>
      </c>
      <c r="B457" t="s">
        <v>30</v>
      </c>
      <c r="C457">
        <v>2015</v>
      </c>
      <c r="D457">
        <v>0</v>
      </c>
      <c r="E457">
        <v>0</v>
      </c>
      <c r="F457">
        <v>0</v>
      </c>
      <c r="G457">
        <v>0</v>
      </c>
      <c r="H457">
        <v>0</v>
      </c>
      <c r="I457">
        <v>0</v>
      </c>
      <c r="J457">
        <v>0</v>
      </c>
      <c r="K457">
        <v>0</v>
      </c>
      <c r="L457">
        <v>0</v>
      </c>
      <c r="M457">
        <v>0</v>
      </c>
    </row>
    <row r="458" spans="1:13">
      <c r="A458">
        <v>10</v>
      </c>
      <c r="B458" t="s">
        <v>30</v>
      </c>
      <c r="C458">
        <v>2016</v>
      </c>
      <c r="D458">
        <v>0</v>
      </c>
      <c r="E458">
        <v>0</v>
      </c>
      <c r="F458">
        <v>0</v>
      </c>
      <c r="G458">
        <v>0</v>
      </c>
      <c r="H458">
        <v>-1366</v>
      </c>
      <c r="I458">
        <v>0</v>
      </c>
      <c r="J458">
        <v>0</v>
      </c>
      <c r="K458">
        <v>0</v>
      </c>
      <c r="L458">
        <v>0</v>
      </c>
      <c r="M458">
        <v>0</v>
      </c>
    </row>
    <row r="459" spans="1:13">
      <c r="A459">
        <v>10</v>
      </c>
      <c r="B459" t="s">
        <v>30</v>
      </c>
      <c r="C459">
        <v>2017</v>
      </c>
      <c r="D459">
        <v>0</v>
      </c>
      <c r="E459">
        <v>0</v>
      </c>
      <c r="F459">
        <v>0</v>
      </c>
      <c r="G459">
        <v>0</v>
      </c>
      <c r="H459">
        <v>14342</v>
      </c>
      <c r="I459">
        <v>-1796</v>
      </c>
      <c r="J459">
        <v>0</v>
      </c>
      <c r="K459">
        <v>0</v>
      </c>
      <c r="L459">
        <v>0</v>
      </c>
      <c r="M459">
        <v>0</v>
      </c>
    </row>
    <row r="460" spans="1:13">
      <c r="A460">
        <v>10</v>
      </c>
      <c r="B460" t="s">
        <v>30</v>
      </c>
      <c r="C460">
        <v>2018</v>
      </c>
      <c r="D460">
        <v>0</v>
      </c>
      <c r="E460">
        <v>0</v>
      </c>
      <c r="F460">
        <v>0</v>
      </c>
      <c r="G460">
        <v>0</v>
      </c>
      <c r="H460">
        <v>19785</v>
      </c>
      <c r="I460">
        <v>-1568</v>
      </c>
      <c r="J460">
        <v>30944</v>
      </c>
      <c r="K460">
        <v>20</v>
      </c>
      <c r="L460">
        <v>0</v>
      </c>
      <c r="M460">
        <v>0</v>
      </c>
    </row>
    <row r="461" spans="1:13">
      <c r="A461">
        <v>10</v>
      </c>
      <c r="B461" t="s">
        <v>30</v>
      </c>
      <c r="C461">
        <v>2019</v>
      </c>
      <c r="D461">
        <v>0</v>
      </c>
      <c r="E461">
        <v>0</v>
      </c>
      <c r="F461">
        <v>0</v>
      </c>
      <c r="G461">
        <v>0</v>
      </c>
      <c r="H461">
        <v>209227</v>
      </c>
      <c r="I461">
        <v>66224</v>
      </c>
      <c r="J461">
        <v>3394</v>
      </c>
      <c r="K461">
        <v>-1308</v>
      </c>
      <c r="L461">
        <v>0</v>
      </c>
      <c r="M461">
        <v>0</v>
      </c>
    </row>
    <row r="462" spans="1:13">
      <c r="A462">
        <v>10</v>
      </c>
      <c r="B462" t="s">
        <v>30</v>
      </c>
      <c r="C462">
        <v>2020</v>
      </c>
      <c r="D462">
        <v>0</v>
      </c>
      <c r="E462">
        <v>0</v>
      </c>
      <c r="F462">
        <v>0</v>
      </c>
      <c r="G462">
        <v>0</v>
      </c>
      <c r="H462">
        <v>224141</v>
      </c>
      <c r="I462">
        <v>51204</v>
      </c>
      <c r="J462">
        <v>32417</v>
      </c>
      <c r="K462">
        <v>1046</v>
      </c>
      <c r="L462">
        <v>3</v>
      </c>
      <c r="M462">
        <v>1</v>
      </c>
    </row>
    <row r="463" spans="1:13">
      <c r="A463">
        <v>10</v>
      </c>
      <c r="B463" t="s">
        <v>30</v>
      </c>
      <c r="C463">
        <v>2021</v>
      </c>
      <c r="D463">
        <v>0</v>
      </c>
      <c r="E463">
        <v>0</v>
      </c>
      <c r="F463">
        <v>0</v>
      </c>
      <c r="G463">
        <v>0</v>
      </c>
      <c r="H463">
        <v>564318</v>
      </c>
      <c r="I463">
        <v>165104</v>
      </c>
      <c r="J463">
        <v>164896</v>
      </c>
      <c r="K463">
        <v>2942</v>
      </c>
      <c r="L463">
        <v>45</v>
      </c>
      <c r="M463">
        <v>1</v>
      </c>
    </row>
    <row r="464" spans="1:13">
      <c r="A464">
        <v>10</v>
      </c>
      <c r="B464" t="s">
        <v>30</v>
      </c>
      <c r="C464">
        <v>2022</v>
      </c>
      <c r="D464">
        <v>208266800</v>
      </c>
      <c r="E464">
        <v>1130725000</v>
      </c>
      <c r="F464">
        <v>8767100</v>
      </c>
      <c r="G464">
        <v>80878000</v>
      </c>
      <c r="H464">
        <v>10413122.25</v>
      </c>
      <c r="I464">
        <v>1261802.6499999999</v>
      </c>
      <c r="J464">
        <v>603463.19999999995</v>
      </c>
      <c r="K464">
        <v>59559.95</v>
      </c>
      <c r="L464">
        <v>3329</v>
      </c>
      <c r="M464">
        <v>176</v>
      </c>
    </row>
    <row r="465" spans="1:13">
      <c r="A465">
        <v>10</v>
      </c>
      <c r="B465" t="s">
        <v>30</v>
      </c>
      <c r="C465">
        <v>1993</v>
      </c>
      <c r="D465">
        <v>0</v>
      </c>
      <c r="E465">
        <v>0</v>
      </c>
      <c r="F465">
        <v>0</v>
      </c>
      <c r="G465">
        <v>0</v>
      </c>
      <c r="H465">
        <v>0</v>
      </c>
      <c r="I465">
        <v>0</v>
      </c>
      <c r="J465">
        <v>0</v>
      </c>
      <c r="K465">
        <v>0</v>
      </c>
      <c r="L465">
        <v>0</v>
      </c>
      <c r="M465">
        <v>0</v>
      </c>
    </row>
    <row r="466" spans="1:13">
      <c r="A466">
        <v>10</v>
      </c>
      <c r="B466" t="s">
        <v>30</v>
      </c>
      <c r="C466">
        <v>1994</v>
      </c>
      <c r="D466">
        <v>0</v>
      </c>
      <c r="E466">
        <v>0</v>
      </c>
      <c r="F466">
        <v>0</v>
      </c>
      <c r="G466">
        <v>0</v>
      </c>
      <c r="H466">
        <v>0</v>
      </c>
      <c r="I466">
        <v>0</v>
      </c>
      <c r="J466">
        <v>0</v>
      </c>
      <c r="K466">
        <v>0</v>
      </c>
      <c r="L466">
        <v>0</v>
      </c>
      <c r="M466">
        <v>0</v>
      </c>
    </row>
    <row r="467" spans="1:13">
      <c r="A467">
        <v>10</v>
      </c>
      <c r="B467" t="s">
        <v>30</v>
      </c>
      <c r="C467">
        <v>1995</v>
      </c>
      <c r="D467">
        <v>0</v>
      </c>
      <c r="E467">
        <v>0</v>
      </c>
      <c r="F467">
        <v>0</v>
      </c>
      <c r="G467">
        <v>0</v>
      </c>
      <c r="H467">
        <v>0</v>
      </c>
      <c r="I467">
        <v>0</v>
      </c>
      <c r="J467">
        <v>0</v>
      </c>
      <c r="K467">
        <v>0</v>
      </c>
      <c r="L467">
        <v>0</v>
      </c>
      <c r="M467">
        <v>0</v>
      </c>
    </row>
    <row r="468" spans="1:13">
      <c r="A468">
        <v>10</v>
      </c>
      <c r="B468" t="s">
        <v>30</v>
      </c>
      <c r="C468">
        <v>1996</v>
      </c>
      <c r="D468">
        <v>0</v>
      </c>
      <c r="E468">
        <v>0</v>
      </c>
      <c r="F468">
        <v>0</v>
      </c>
      <c r="G468">
        <v>0</v>
      </c>
      <c r="H468">
        <v>0</v>
      </c>
      <c r="I468">
        <v>0</v>
      </c>
      <c r="J468">
        <v>0</v>
      </c>
      <c r="K468">
        <v>0</v>
      </c>
      <c r="L468">
        <v>0</v>
      </c>
      <c r="M468">
        <v>0</v>
      </c>
    </row>
    <row r="469" spans="1:13">
      <c r="A469">
        <v>10</v>
      </c>
      <c r="B469" t="s">
        <v>30</v>
      </c>
      <c r="C469">
        <v>1997</v>
      </c>
      <c r="D469">
        <v>0</v>
      </c>
      <c r="E469">
        <v>0</v>
      </c>
      <c r="F469">
        <v>0</v>
      </c>
      <c r="G469">
        <v>0</v>
      </c>
      <c r="H469">
        <v>0</v>
      </c>
      <c r="I469">
        <v>0</v>
      </c>
      <c r="J469">
        <v>0</v>
      </c>
      <c r="K469">
        <v>0</v>
      </c>
      <c r="L469">
        <v>0</v>
      </c>
      <c r="M469">
        <v>0</v>
      </c>
    </row>
    <row r="470" spans="1:13">
      <c r="A470">
        <v>10</v>
      </c>
      <c r="B470" t="s">
        <v>30</v>
      </c>
      <c r="C470">
        <v>1998</v>
      </c>
      <c r="D470">
        <v>0</v>
      </c>
      <c r="E470">
        <v>0</v>
      </c>
      <c r="F470">
        <v>0</v>
      </c>
      <c r="G470">
        <v>0</v>
      </c>
      <c r="H470">
        <v>0</v>
      </c>
      <c r="I470">
        <v>0</v>
      </c>
      <c r="J470">
        <v>0</v>
      </c>
      <c r="K470">
        <v>0</v>
      </c>
      <c r="L470">
        <v>0</v>
      </c>
      <c r="M470">
        <v>0</v>
      </c>
    </row>
    <row r="471" spans="1:13">
      <c r="A471">
        <v>10</v>
      </c>
      <c r="B471" t="s">
        <v>30</v>
      </c>
      <c r="C471">
        <v>1999</v>
      </c>
      <c r="D471">
        <v>0</v>
      </c>
      <c r="E471">
        <v>0</v>
      </c>
      <c r="F471">
        <v>0</v>
      </c>
      <c r="G471">
        <v>0</v>
      </c>
      <c r="H471">
        <v>0</v>
      </c>
      <c r="I471">
        <v>0</v>
      </c>
      <c r="J471">
        <v>0</v>
      </c>
      <c r="K471">
        <v>0</v>
      </c>
      <c r="L471">
        <v>0</v>
      </c>
      <c r="M471">
        <v>0</v>
      </c>
    </row>
    <row r="472" spans="1:13">
      <c r="A472">
        <v>10</v>
      </c>
      <c r="B472" t="s">
        <v>30</v>
      </c>
      <c r="C472">
        <v>2000</v>
      </c>
      <c r="D472">
        <v>0</v>
      </c>
      <c r="E472">
        <v>0</v>
      </c>
      <c r="F472">
        <v>0</v>
      </c>
      <c r="G472">
        <v>0</v>
      </c>
      <c r="H472">
        <v>0</v>
      </c>
      <c r="I472">
        <v>0</v>
      </c>
      <c r="J472">
        <v>0</v>
      </c>
      <c r="K472">
        <v>0</v>
      </c>
      <c r="L472">
        <v>0</v>
      </c>
      <c r="M472">
        <v>0</v>
      </c>
    </row>
    <row r="473" spans="1:13">
      <c r="A473">
        <v>10</v>
      </c>
      <c r="B473" t="s">
        <v>30</v>
      </c>
      <c r="C473">
        <v>2001</v>
      </c>
      <c r="D473">
        <v>0</v>
      </c>
      <c r="E473">
        <v>0</v>
      </c>
      <c r="F473">
        <v>0</v>
      </c>
      <c r="G473">
        <v>0</v>
      </c>
      <c r="H473">
        <v>0</v>
      </c>
      <c r="I473">
        <v>0</v>
      </c>
      <c r="J473">
        <v>0</v>
      </c>
      <c r="K473">
        <v>0</v>
      </c>
      <c r="L473">
        <v>0</v>
      </c>
      <c r="M473">
        <v>0</v>
      </c>
    </row>
    <row r="474" spans="1:13">
      <c r="A474">
        <v>10</v>
      </c>
      <c r="B474" t="s">
        <v>30</v>
      </c>
      <c r="C474">
        <v>2002</v>
      </c>
      <c r="D474">
        <v>0</v>
      </c>
      <c r="E474">
        <v>0</v>
      </c>
      <c r="F474">
        <v>0</v>
      </c>
      <c r="G474">
        <v>0</v>
      </c>
      <c r="H474">
        <v>0</v>
      </c>
      <c r="I474">
        <v>0</v>
      </c>
      <c r="J474">
        <v>0</v>
      </c>
      <c r="K474">
        <v>0</v>
      </c>
      <c r="L474">
        <v>0</v>
      </c>
      <c r="M474">
        <v>0</v>
      </c>
    </row>
    <row r="475" spans="1:13">
      <c r="A475">
        <v>10</v>
      </c>
      <c r="B475" t="s">
        <v>30</v>
      </c>
      <c r="C475">
        <v>2003</v>
      </c>
      <c r="D475">
        <v>0</v>
      </c>
      <c r="E475">
        <v>0</v>
      </c>
      <c r="F475">
        <v>0</v>
      </c>
      <c r="G475">
        <v>0</v>
      </c>
      <c r="H475">
        <v>0</v>
      </c>
      <c r="I475">
        <v>0</v>
      </c>
      <c r="J475">
        <v>0</v>
      </c>
      <c r="K475">
        <v>0</v>
      </c>
      <c r="L475">
        <v>0</v>
      </c>
      <c r="M475">
        <v>0</v>
      </c>
    </row>
    <row r="476" spans="1:13">
      <c r="A476">
        <v>10</v>
      </c>
      <c r="B476" t="s">
        <v>30</v>
      </c>
      <c r="C476">
        <v>2004</v>
      </c>
      <c r="D476">
        <v>0</v>
      </c>
      <c r="E476">
        <v>0</v>
      </c>
      <c r="F476">
        <v>0</v>
      </c>
      <c r="G476">
        <v>0</v>
      </c>
      <c r="H476">
        <v>0</v>
      </c>
      <c r="I476">
        <v>0</v>
      </c>
      <c r="J476">
        <v>0</v>
      </c>
      <c r="K476">
        <v>0</v>
      </c>
      <c r="L476">
        <v>0</v>
      </c>
      <c r="M476">
        <v>0</v>
      </c>
    </row>
    <row r="477" spans="1:13">
      <c r="A477">
        <v>10</v>
      </c>
      <c r="B477" t="s">
        <v>30</v>
      </c>
      <c r="C477">
        <v>2005</v>
      </c>
      <c r="D477">
        <v>0</v>
      </c>
      <c r="E477">
        <v>0</v>
      </c>
      <c r="F477">
        <v>0</v>
      </c>
      <c r="G477">
        <v>0</v>
      </c>
      <c r="H477">
        <v>0</v>
      </c>
      <c r="I477">
        <v>0</v>
      </c>
      <c r="J477">
        <v>0</v>
      </c>
      <c r="K477">
        <v>0</v>
      </c>
      <c r="L477">
        <v>0</v>
      </c>
      <c r="M477">
        <v>0</v>
      </c>
    </row>
    <row r="478" spans="1:13">
      <c r="A478">
        <v>10</v>
      </c>
      <c r="B478" t="s">
        <v>30</v>
      </c>
      <c r="C478">
        <v>2006</v>
      </c>
      <c r="D478">
        <v>0</v>
      </c>
      <c r="E478">
        <v>0</v>
      </c>
      <c r="F478">
        <v>0</v>
      </c>
      <c r="G478">
        <v>0</v>
      </c>
      <c r="H478">
        <v>0</v>
      </c>
      <c r="I478">
        <v>0</v>
      </c>
      <c r="J478">
        <v>0</v>
      </c>
      <c r="K478">
        <v>0</v>
      </c>
      <c r="L478">
        <v>0</v>
      </c>
      <c r="M478">
        <v>0</v>
      </c>
    </row>
    <row r="479" spans="1:13">
      <c r="A479">
        <v>10</v>
      </c>
      <c r="B479" t="s">
        <v>30</v>
      </c>
      <c r="C479">
        <v>2007</v>
      </c>
      <c r="D479">
        <v>0</v>
      </c>
      <c r="E479">
        <v>0</v>
      </c>
      <c r="F479">
        <v>0</v>
      </c>
      <c r="G479">
        <v>0</v>
      </c>
      <c r="H479">
        <v>0</v>
      </c>
      <c r="I479">
        <v>0</v>
      </c>
      <c r="J479">
        <v>0</v>
      </c>
      <c r="K479">
        <v>0</v>
      </c>
      <c r="L479">
        <v>0</v>
      </c>
      <c r="M479">
        <v>0</v>
      </c>
    </row>
    <row r="480" spans="1:13">
      <c r="A480">
        <v>10</v>
      </c>
      <c r="B480" t="s">
        <v>30</v>
      </c>
      <c r="C480">
        <v>2008</v>
      </c>
      <c r="D480">
        <v>0</v>
      </c>
      <c r="E480">
        <v>0</v>
      </c>
      <c r="F480">
        <v>0</v>
      </c>
      <c r="G480">
        <v>0</v>
      </c>
      <c r="H480">
        <v>-4000</v>
      </c>
      <c r="I480">
        <v>0</v>
      </c>
      <c r="J480">
        <v>0</v>
      </c>
      <c r="K480">
        <v>0</v>
      </c>
      <c r="L480">
        <v>0</v>
      </c>
      <c r="M480">
        <v>0</v>
      </c>
    </row>
    <row r="481" spans="1:13">
      <c r="A481">
        <v>10</v>
      </c>
      <c r="B481" t="s">
        <v>30</v>
      </c>
      <c r="C481">
        <v>2009</v>
      </c>
      <c r="D481">
        <v>0</v>
      </c>
      <c r="E481">
        <v>0</v>
      </c>
      <c r="F481">
        <v>0</v>
      </c>
      <c r="G481">
        <v>0</v>
      </c>
      <c r="H481">
        <v>0</v>
      </c>
      <c r="I481">
        <v>0</v>
      </c>
      <c r="J481">
        <v>0</v>
      </c>
      <c r="K481">
        <v>0</v>
      </c>
      <c r="L481">
        <v>0</v>
      </c>
      <c r="M481">
        <v>0</v>
      </c>
    </row>
    <row r="482" spans="1:13">
      <c r="A482">
        <v>10</v>
      </c>
      <c r="B482" t="s">
        <v>30</v>
      </c>
      <c r="C482">
        <v>2010</v>
      </c>
      <c r="D482">
        <v>0</v>
      </c>
      <c r="E482">
        <v>0</v>
      </c>
      <c r="F482">
        <v>0</v>
      </c>
      <c r="G482">
        <v>0</v>
      </c>
      <c r="H482">
        <v>0</v>
      </c>
      <c r="I482">
        <v>0</v>
      </c>
      <c r="J482">
        <v>0</v>
      </c>
      <c r="K482">
        <v>0</v>
      </c>
      <c r="L482">
        <v>0</v>
      </c>
      <c r="M482">
        <v>0</v>
      </c>
    </row>
    <row r="483" spans="1:13">
      <c r="A483">
        <v>10</v>
      </c>
      <c r="B483" t="s">
        <v>30</v>
      </c>
      <c r="C483">
        <v>2011</v>
      </c>
      <c r="D483">
        <v>0</v>
      </c>
      <c r="E483">
        <v>0</v>
      </c>
      <c r="F483">
        <v>0</v>
      </c>
      <c r="G483">
        <v>0</v>
      </c>
      <c r="H483">
        <v>-2500</v>
      </c>
      <c r="I483">
        <v>0</v>
      </c>
      <c r="J483">
        <v>0</v>
      </c>
      <c r="K483">
        <v>0</v>
      </c>
      <c r="L483">
        <v>0</v>
      </c>
      <c r="M483">
        <v>0</v>
      </c>
    </row>
    <row r="484" spans="1:13">
      <c r="A484">
        <v>10</v>
      </c>
      <c r="B484" t="s">
        <v>30</v>
      </c>
      <c r="C484">
        <v>2012</v>
      </c>
      <c r="D484">
        <v>0</v>
      </c>
      <c r="E484">
        <v>0</v>
      </c>
      <c r="F484">
        <v>0</v>
      </c>
      <c r="G484">
        <v>0</v>
      </c>
      <c r="H484">
        <v>0</v>
      </c>
      <c r="I484">
        <v>0</v>
      </c>
      <c r="J484">
        <v>0</v>
      </c>
      <c r="K484">
        <v>0</v>
      </c>
      <c r="L484">
        <v>0</v>
      </c>
      <c r="M484">
        <v>0</v>
      </c>
    </row>
    <row r="485" spans="1:13">
      <c r="A485">
        <v>10</v>
      </c>
      <c r="B485" t="s">
        <v>30</v>
      </c>
      <c r="C485">
        <v>2013</v>
      </c>
      <c r="D485">
        <v>0</v>
      </c>
      <c r="E485">
        <v>0</v>
      </c>
      <c r="F485">
        <v>0</v>
      </c>
      <c r="G485">
        <v>0</v>
      </c>
      <c r="H485">
        <v>0</v>
      </c>
      <c r="I485">
        <v>0</v>
      </c>
      <c r="J485">
        <v>0</v>
      </c>
      <c r="K485">
        <v>0</v>
      </c>
      <c r="L485">
        <v>0</v>
      </c>
      <c r="M485">
        <v>0</v>
      </c>
    </row>
    <row r="486" spans="1:13">
      <c r="A486">
        <v>10</v>
      </c>
      <c r="B486" t="s">
        <v>30</v>
      </c>
      <c r="C486">
        <v>2014</v>
      </c>
      <c r="D486">
        <v>0</v>
      </c>
      <c r="E486">
        <v>0</v>
      </c>
      <c r="F486">
        <v>0</v>
      </c>
      <c r="G486">
        <v>0</v>
      </c>
      <c r="H486">
        <v>-576</v>
      </c>
      <c r="I486">
        <v>0</v>
      </c>
      <c r="J486">
        <v>0</v>
      </c>
      <c r="K486">
        <v>0</v>
      </c>
      <c r="L486">
        <v>0</v>
      </c>
      <c r="M486">
        <v>0</v>
      </c>
    </row>
    <row r="487" spans="1:13">
      <c r="A487">
        <v>10</v>
      </c>
      <c r="B487" t="s">
        <v>30</v>
      </c>
      <c r="C487">
        <v>2015</v>
      </c>
      <c r="D487">
        <v>0</v>
      </c>
      <c r="E487">
        <v>0</v>
      </c>
      <c r="F487">
        <v>0</v>
      </c>
      <c r="G487">
        <v>0</v>
      </c>
      <c r="H487">
        <v>270</v>
      </c>
      <c r="I487">
        <v>0</v>
      </c>
      <c r="J487">
        <v>0</v>
      </c>
      <c r="K487">
        <v>0</v>
      </c>
      <c r="L487">
        <v>0</v>
      </c>
      <c r="M487">
        <v>0</v>
      </c>
    </row>
    <row r="488" spans="1:13">
      <c r="A488">
        <v>10</v>
      </c>
      <c r="B488" t="s">
        <v>30</v>
      </c>
      <c r="C488">
        <v>2016</v>
      </c>
      <c r="D488">
        <v>0</v>
      </c>
      <c r="E488">
        <v>0</v>
      </c>
      <c r="F488">
        <v>0</v>
      </c>
      <c r="G488">
        <v>0</v>
      </c>
      <c r="H488">
        <v>2417</v>
      </c>
      <c r="I488">
        <v>-28</v>
      </c>
      <c r="J488">
        <v>2800</v>
      </c>
      <c r="K488">
        <v>150</v>
      </c>
      <c r="L488">
        <v>0</v>
      </c>
      <c r="M488">
        <v>0</v>
      </c>
    </row>
    <row r="489" spans="1:13">
      <c r="A489">
        <v>10</v>
      </c>
      <c r="B489" t="s">
        <v>30</v>
      </c>
      <c r="C489">
        <v>2017</v>
      </c>
      <c r="D489">
        <v>0</v>
      </c>
      <c r="E489">
        <v>0</v>
      </c>
      <c r="F489">
        <v>0</v>
      </c>
      <c r="G489">
        <v>0</v>
      </c>
      <c r="H489">
        <v>177225</v>
      </c>
      <c r="I489">
        <v>17336</v>
      </c>
      <c r="J489">
        <v>4088</v>
      </c>
      <c r="K489">
        <v>-59</v>
      </c>
      <c r="L489">
        <v>0</v>
      </c>
      <c r="M489">
        <v>0</v>
      </c>
    </row>
    <row r="490" spans="1:13">
      <c r="A490">
        <v>10</v>
      </c>
      <c r="B490" t="s">
        <v>30</v>
      </c>
      <c r="C490">
        <v>2018</v>
      </c>
      <c r="D490">
        <v>0</v>
      </c>
      <c r="E490">
        <v>0</v>
      </c>
      <c r="F490">
        <v>0</v>
      </c>
      <c r="G490">
        <v>0</v>
      </c>
      <c r="H490">
        <v>136762</v>
      </c>
      <c r="I490">
        <v>-3722</v>
      </c>
      <c r="J490">
        <v>6416</v>
      </c>
      <c r="K490">
        <v>1086</v>
      </c>
      <c r="L490">
        <v>0</v>
      </c>
      <c r="M490">
        <v>0</v>
      </c>
    </row>
    <row r="491" spans="1:13">
      <c r="A491">
        <v>10</v>
      </c>
      <c r="B491" t="s">
        <v>30</v>
      </c>
      <c r="C491">
        <v>2019</v>
      </c>
      <c r="D491">
        <v>0</v>
      </c>
      <c r="E491">
        <v>0</v>
      </c>
      <c r="F491">
        <v>0</v>
      </c>
      <c r="G491">
        <v>0</v>
      </c>
      <c r="H491">
        <v>161469</v>
      </c>
      <c r="I491">
        <v>43719</v>
      </c>
      <c r="J491">
        <v>46996</v>
      </c>
      <c r="K491">
        <v>-7511</v>
      </c>
      <c r="L491">
        <v>0</v>
      </c>
      <c r="M491">
        <v>1</v>
      </c>
    </row>
    <row r="492" spans="1:13">
      <c r="A492">
        <v>10</v>
      </c>
      <c r="B492" t="s">
        <v>30</v>
      </c>
      <c r="C492">
        <v>2020</v>
      </c>
      <c r="D492">
        <v>0</v>
      </c>
      <c r="E492">
        <v>0</v>
      </c>
      <c r="F492">
        <v>0</v>
      </c>
      <c r="G492">
        <v>0</v>
      </c>
      <c r="H492">
        <v>163795</v>
      </c>
      <c r="I492">
        <v>65743</v>
      </c>
      <c r="J492">
        <v>190360</v>
      </c>
      <c r="K492">
        <v>4087</v>
      </c>
      <c r="L492">
        <v>21</v>
      </c>
      <c r="M492">
        <v>2</v>
      </c>
    </row>
    <row r="493" spans="1:13">
      <c r="A493">
        <v>10</v>
      </c>
      <c r="B493" t="s">
        <v>30</v>
      </c>
      <c r="C493">
        <v>2021</v>
      </c>
      <c r="D493">
        <v>201937900</v>
      </c>
      <c r="E493">
        <v>1100586000</v>
      </c>
      <c r="F493">
        <v>6422800</v>
      </c>
      <c r="G493">
        <v>78622000</v>
      </c>
      <c r="H493">
        <v>9983202</v>
      </c>
      <c r="I493">
        <v>1184452</v>
      </c>
      <c r="J493">
        <v>446021</v>
      </c>
      <c r="K493">
        <v>56328</v>
      </c>
      <c r="L493">
        <v>3257</v>
      </c>
      <c r="M493">
        <v>175</v>
      </c>
    </row>
    <row r="494" spans="1:13">
      <c r="A494">
        <v>10</v>
      </c>
      <c r="B494" t="s">
        <v>30</v>
      </c>
      <c r="C494">
        <v>1993</v>
      </c>
      <c r="D494">
        <v>0</v>
      </c>
      <c r="E494">
        <v>0</v>
      </c>
      <c r="F494">
        <v>0</v>
      </c>
      <c r="G494">
        <v>0</v>
      </c>
      <c r="H494">
        <v>0</v>
      </c>
      <c r="I494">
        <v>0</v>
      </c>
      <c r="J494">
        <v>0</v>
      </c>
      <c r="K494">
        <v>0</v>
      </c>
      <c r="L494">
        <v>0</v>
      </c>
      <c r="M494">
        <v>0</v>
      </c>
    </row>
    <row r="495" spans="1:13">
      <c r="A495">
        <v>10</v>
      </c>
      <c r="B495" t="s">
        <v>30</v>
      </c>
      <c r="C495">
        <v>1994</v>
      </c>
      <c r="D495">
        <v>0</v>
      </c>
      <c r="E495">
        <v>0</v>
      </c>
      <c r="F495">
        <v>0</v>
      </c>
      <c r="G495">
        <v>0</v>
      </c>
      <c r="H495">
        <v>0</v>
      </c>
      <c r="I495">
        <v>0</v>
      </c>
      <c r="J495">
        <v>0</v>
      </c>
      <c r="K495">
        <v>0</v>
      </c>
      <c r="L495">
        <v>0</v>
      </c>
      <c r="M495">
        <v>0</v>
      </c>
    </row>
    <row r="496" spans="1:13">
      <c r="A496">
        <v>10</v>
      </c>
      <c r="B496" t="s">
        <v>30</v>
      </c>
      <c r="C496">
        <v>1995</v>
      </c>
      <c r="D496">
        <v>0</v>
      </c>
      <c r="E496">
        <v>0</v>
      </c>
      <c r="F496">
        <v>0</v>
      </c>
      <c r="G496">
        <v>0</v>
      </c>
      <c r="H496">
        <v>0</v>
      </c>
      <c r="I496">
        <v>0</v>
      </c>
      <c r="J496">
        <v>0</v>
      </c>
      <c r="K496">
        <v>0</v>
      </c>
      <c r="L496">
        <v>0</v>
      </c>
      <c r="M496">
        <v>0</v>
      </c>
    </row>
    <row r="497" spans="1:13">
      <c r="A497">
        <v>10</v>
      </c>
      <c r="B497" t="s">
        <v>30</v>
      </c>
      <c r="C497">
        <v>1996</v>
      </c>
      <c r="D497">
        <v>0</v>
      </c>
      <c r="E497">
        <v>0</v>
      </c>
      <c r="F497">
        <v>0</v>
      </c>
      <c r="G497">
        <v>0</v>
      </c>
      <c r="H497">
        <v>0</v>
      </c>
      <c r="I497">
        <v>0</v>
      </c>
      <c r="J497">
        <v>0</v>
      </c>
      <c r="K497">
        <v>0</v>
      </c>
      <c r="L497">
        <v>0</v>
      </c>
      <c r="M497">
        <v>0</v>
      </c>
    </row>
    <row r="498" spans="1:13">
      <c r="A498">
        <v>10</v>
      </c>
      <c r="B498" t="s">
        <v>30</v>
      </c>
      <c r="C498">
        <v>1997</v>
      </c>
      <c r="D498">
        <v>0</v>
      </c>
      <c r="E498">
        <v>0</v>
      </c>
      <c r="F498">
        <v>0</v>
      </c>
      <c r="G498">
        <v>0</v>
      </c>
      <c r="H498">
        <v>0</v>
      </c>
      <c r="I498">
        <v>0</v>
      </c>
      <c r="J498">
        <v>0</v>
      </c>
      <c r="K498">
        <v>0</v>
      </c>
      <c r="L498">
        <v>0</v>
      </c>
      <c r="M498">
        <v>0</v>
      </c>
    </row>
    <row r="499" spans="1:13">
      <c r="A499">
        <v>10</v>
      </c>
      <c r="B499" t="s">
        <v>30</v>
      </c>
      <c r="C499">
        <v>1998</v>
      </c>
      <c r="D499">
        <v>0</v>
      </c>
      <c r="E499">
        <v>0</v>
      </c>
      <c r="F499">
        <v>0</v>
      </c>
      <c r="G499">
        <v>0</v>
      </c>
      <c r="H499">
        <v>0</v>
      </c>
      <c r="I499">
        <v>0</v>
      </c>
      <c r="J499">
        <v>0</v>
      </c>
      <c r="K499">
        <v>0</v>
      </c>
      <c r="L499">
        <v>0</v>
      </c>
      <c r="M499">
        <v>0</v>
      </c>
    </row>
    <row r="500" spans="1:13">
      <c r="A500">
        <v>10</v>
      </c>
      <c r="B500" t="s">
        <v>30</v>
      </c>
      <c r="C500">
        <v>1999</v>
      </c>
      <c r="D500">
        <v>0</v>
      </c>
      <c r="E500">
        <v>0</v>
      </c>
      <c r="F500">
        <v>0</v>
      </c>
      <c r="G500">
        <v>0</v>
      </c>
      <c r="H500">
        <v>0</v>
      </c>
      <c r="I500">
        <v>0</v>
      </c>
      <c r="J500">
        <v>0</v>
      </c>
      <c r="K500">
        <v>0</v>
      </c>
      <c r="L500">
        <v>0</v>
      </c>
      <c r="M500">
        <v>0</v>
      </c>
    </row>
    <row r="501" spans="1:13">
      <c r="A501">
        <v>10</v>
      </c>
      <c r="B501" t="s">
        <v>30</v>
      </c>
      <c r="C501">
        <v>2000</v>
      </c>
      <c r="D501">
        <v>0</v>
      </c>
      <c r="E501">
        <v>0</v>
      </c>
      <c r="F501">
        <v>0</v>
      </c>
      <c r="G501">
        <v>0</v>
      </c>
      <c r="H501">
        <v>0</v>
      </c>
      <c r="I501">
        <v>0</v>
      </c>
      <c r="J501">
        <v>0</v>
      </c>
      <c r="K501">
        <v>0</v>
      </c>
      <c r="L501">
        <v>0</v>
      </c>
      <c r="M501">
        <v>0</v>
      </c>
    </row>
    <row r="502" spans="1:13">
      <c r="A502">
        <v>10</v>
      </c>
      <c r="B502" t="s">
        <v>30</v>
      </c>
      <c r="C502">
        <v>2001</v>
      </c>
      <c r="D502">
        <v>0</v>
      </c>
      <c r="E502">
        <v>0</v>
      </c>
      <c r="F502">
        <v>0</v>
      </c>
      <c r="G502">
        <v>0</v>
      </c>
      <c r="H502">
        <v>0</v>
      </c>
      <c r="I502">
        <v>0</v>
      </c>
      <c r="J502">
        <v>0</v>
      </c>
      <c r="K502">
        <v>0</v>
      </c>
      <c r="L502">
        <v>0</v>
      </c>
      <c r="M502">
        <v>0</v>
      </c>
    </row>
    <row r="503" spans="1:13">
      <c r="A503">
        <v>10</v>
      </c>
      <c r="B503" t="s">
        <v>30</v>
      </c>
      <c r="C503">
        <v>2002</v>
      </c>
      <c r="D503">
        <v>0</v>
      </c>
      <c r="E503">
        <v>0</v>
      </c>
      <c r="F503">
        <v>0</v>
      </c>
      <c r="G503">
        <v>0</v>
      </c>
      <c r="H503">
        <v>0</v>
      </c>
      <c r="I503">
        <v>0</v>
      </c>
      <c r="J503">
        <v>0</v>
      </c>
      <c r="K503">
        <v>0</v>
      </c>
      <c r="L503">
        <v>0</v>
      </c>
      <c r="M503">
        <v>0</v>
      </c>
    </row>
    <row r="504" spans="1:13">
      <c r="A504">
        <v>10</v>
      </c>
      <c r="B504" t="s">
        <v>30</v>
      </c>
      <c r="C504">
        <v>2003</v>
      </c>
      <c r="D504">
        <v>0</v>
      </c>
      <c r="E504">
        <v>0</v>
      </c>
      <c r="F504">
        <v>0</v>
      </c>
      <c r="G504">
        <v>0</v>
      </c>
      <c r="H504">
        <v>0</v>
      </c>
      <c r="I504">
        <v>0</v>
      </c>
      <c r="J504">
        <v>0</v>
      </c>
      <c r="K504">
        <v>0</v>
      </c>
      <c r="L504">
        <v>0</v>
      </c>
      <c r="M504">
        <v>0</v>
      </c>
    </row>
    <row r="505" spans="1:13">
      <c r="A505">
        <v>10</v>
      </c>
      <c r="B505" t="s">
        <v>30</v>
      </c>
      <c r="C505">
        <v>2004</v>
      </c>
      <c r="D505">
        <v>0</v>
      </c>
      <c r="E505">
        <v>0</v>
      </c>
      <c r="F505">
        <v>0</v>
      </c>
      <c r="G505">
        <v>0</v>
      </c>
      <c r="H505">
        <v>-12980</v>
      </c>
      <c r="I505">
        <v>0</v>
      </c>
      <c r="J505">
        <v>0</v>
      </c>
      <c r="K505">
        <v>0</v>
      </c>
      <c r="L505">
        <v>0</v>
      </c>
      <c r="M505">
        <v>0</v>
      </c>
    </row>
    <row r="506" spans="1:13">
      <c r="A506">
        <v>10</v>
      </c>
      <c r="B506" t="s">
        <v>30</v>
      </c>
      <c r="C506">
        <v>2005</v>
      </c>
      <c r="D506">
        <v>0</v>
      </c>
      <c r="E506">
        <v>0</v>
      </c>
      <c r="F506">
        <v>0</v>
      </c>
      <c r="G506">
        <v>0</v>
      </c>
      <c r="H506">
        <v>-1300</v>
      </c>
      <c r="I506">
        <v>0</v>
      </c>
      <c r="J506">
        <v>0</v>
      </c>
      <c r="K506">
        <v>0</v>
      </c>
      <c r="L506">
        <v>0</v>
      </c>
      <c r="M506">
        <v>0</v>
      </c>
    </row>
    <row r="507" spans="1:13">
      <c r="A507">
        <v>10</v>
      </c>
      <c r="B507" t="s">
        <v>30</v>
      </c>
      <c r="C507">
        <v>2006</v>
      </c>
      <c r="D507">
        <v>0</v>
      </c>
      <c r="E507">
        <v>0</v>
      </c>
      <c r="F507">
        <v>0</v>
      </c>
      <c r="G507">
        <v>0</v>
      </c>
      <c r="H507">
        <v>0</v>
      </c>
      <c r="I507">
        <v>0</v>
      </c>
      <c r="J507">
        <v>0</v>
      </c>
      <c r="K507">
        <v>0</v>
      </c>
      <c r="L507">
        <v>0</v>
      </c>
      <c r="M507">
        <v>0</v>
      </c>
    </row>
    <row r="508" spans="1:13">
      <c r="A508">
        <v>10</v>
      </c>
      <c r="B508" t="s">
        <v>30</v>
      </c>
      <c r="C508">
        <v>2007</v>
      </c>
      <c r="D508">
        <v>0</v>
      </c>
      <c r="E508">
        <v>0</v>
      </c>
      <c r="F508">
        <v>0</v>
      </c>
      <c r="G508">
        <v>0</v>
      </c>
      <c r="H508">
        <v>-2800</v>
      </c>
      <c r="I508">
        <v>0</v>
      </c>
      <c r="J508">
        <v>0</v>
      </c>
      <c r="K508">
        <v>0</v>
      </c>
      <c r="L508">
        <v>0</v>
      </c>
      <c r="M508">
        <v>0</v>
      </c>
    </row>
    <row r="509" spans="1:13">
      <c r="A509">
        <v>10</v>
      </c>
      <c r="B509" t="s">
        <v>30</v>
      </c>
      <c r="C509">
        <v>2008</v>
      </c>
      <c r="D509">
        <v>0</v>
      </c>
      <c r="E509">
        <v>0</v>
      </c>
      <c r="F509">
        <v>0</v>
      </c>
      <c r="G509">
        <v>0</v>
      </c>
      <c r="H509">
        <v>0</v>
      </c>
      <c r="I509">
        <v>0</v>
      </c>
      <c r="J509">
        <v>0</v>
      </c>
      <c r="K509">
        <v>0</v>
      </c>
      <c r="L509">
        <v>0</v>
      </c>
      <c r="M509">
        <v>0</v>
      </c>
    </row>
    <row r="510" spans="1:13">
      <c r="A510">
        <v>10</v>
      </c>
      <c r="B510" t="s">
        <v>30</v>
      </c>
      <c r="C510">
        <v>2009</v>
      </c>
      <c r="D510">
        <v>0</v>
      </c>
      <c r="E510">
        <v>0</v>
      </c>
      <c r="F510">
        <v>0</v>
      </c>
      <c r="G510">
        <v>0</v>
      </c>
      <c r="H510">
        <v>0</v>
      </c>
      <c r="I510">
        <v>0</v>
      </c>
      <c r="J510">
        <v>0</v>
      </c>
      <c r="K510">
        <v>0</v>
      </c>
      <c r="L510">
        <v>0</v>
      </c>
      <c r="M510">
        <v>0</v>
      </c>
    </row>
    <row r="511" spans="1:13">
      <c r="A511">
        <v>10</v>
      </c>
      <c r="B511" t="s">
        <v>30</v>
      </c>
      <c r="C511">
        <v>2010</v>
      </c>
      <c r="D511">
        <v>0</v>
      </c>
      <c r="E511">
        <v>0</v>
      </c>
      <c r="F511">
        <v>0</v>
      </c>
      <c r="G511">
        <v>0</v>
      </c>
      <c r="H511">
        <v>0</v>
      </c>
      <c r="I511">
        <v>0</v>
      </c>
      <c r="J511">
        <v>0</v>
      </c>
      <c r="K511">
        <v>0</v>
      </c>
      <c r="L511">
        <v>0</v>
      </c>
      <c r="M511">
        <v>0</v>
      </c>
    </row>
    <row r="512" spans="1:13">
      <c r="A512">
        <v>10</v>
      </c>
      <c r="B512" t="s">
        <v>30</v>
      </c>
      <c r="C512">
        <v>2011</v>
      </c>
      <c r="D512">
        <v>0</v>
      </c>
      <c r="E512">
        <v>0</v>
      </c>
      <c r="F512">
        <v>0</v>
      </c>
      <c r="G512">
        <v>0</v>
      </c>
      <c r="H512">
        <v>0</v>
      </c>
      <c r="I512">
        <v>0</v>
      </c>
      <c r="J512">
        <v>0</v>
      </c>
      <c r="K512">
        <v>0</v>
      </c>
      <c r="L512">
        <v>0</v>
      </c>
      <c r="M512">
        <v>0</v>
      </c>
    </row>
    <row r="513" spans="1:13">
      <c r="A513">
        <v>10</v>
      </c>
      <c r="B513" t="s">
        <v>30</v>
      </c>
      <c r="C513">
        <v>2012</v>
      </c>
      <c r="D513">
        <v>0</v>
      </c>
      <c r="E513">
        <v>0</v>
      </c>
      <c r="F513">
        <v>0</v>
      </c>
      <c r="G513">
        <v>0</v>
      </c>
      <c r="H513">
        <v>0</v>
      </c>
      <c r="I513">
        <v>0</v>
      </c>
      <c r="J513">
        <v>0</v>
      </c>
      <c r="K513">
        <v>0</v>
      </c>
      <c r="L513">
        <v>0</v>
      </c>
      <c r="M513">
        <v>0</v>
      </c>
    </row>
    <row r="514" spans="1:13">
      <c r="A514">
        <v>10</v>
      </c>
      <c r="B514" t="s">
        <v>30</v>
      </c>
      <c r="C514">
        <v>2013</v>
      </c>
      <c r="D514">
        <v>0</v>
      </c>
      <c r="E514">
        <v>0</v>
      </c>
      <c r="F514">
        <v>0</v>
      </c>
      <c r="G514">
        <v>0</v>
      </c>
      <c r="H514">
        <v>-600</v>
      </c>
      <c r="I514">
        <v>0</v>
      </c>
      <c r="J514">
        <v>0</v>
      </c>
      <c r="K514">
        <v>0</v>
      </c>
      <c r="L514">
        <v>0</v>
      </c>
      <c r="M514">
        <v>0</v>
      </c>
    </row>
    <row r="515" spans="1:13">
      <c r="A515">
        <v>10</v>
      </c>
      <c r="B515" t="s">
        <v>30</v>
      </c>
      <c r="C515">
        <v>2014</v>
      </c>
      <c r="D515">
        <v>0</v>
      </c>
      <c r="E515">
        <v>0</v>
      </c>
      <c r="F515">
        <v>0</v>
      </c>
      <c r="G515">
        <v>0</v>
      </c>
      <c r="H515">
        <v>-2000</v>
      </c>
      <c r="I515">
        <v>0</v>
      </c>
      <c r="J515">
        <v>-26224</v>
      </c>
      <c r="K515">
        <v>0</v>
      </c>
      <c r="L515">
        <v>0</v>
      </c>
      <c r="M515">
        <v>0</v>
      </c>
    </row>
    <row r="516" spans="1:13">
      <c r="A516">
        <v>10</v>
      </c>
      <c r="B516" t="s">
        <v>30</v>
      </c>
      <c r="C516">
        <v>2015</v>
      </c>
      <c r="D516">
        <v>0</v>
      </c>
      <c r="E516">
        <v>0</v>
      </c>
      <c r="F516">
        <v>0</v>
      </c>
      <c r="G516">
        <v>0</v>
      </c>
      <c r="H516">
        <v>6</v>
      </c>
      <c r="I516">
        <v>3480</v>
      </c>
      <c r="J516">
        <v>-7768</v>
      </c>
      <c r="K516">
        <v>0</v>
      </c>
      <c r="L516">
        <v>1</v>
      </c>
      <c r="M516">
        <v>0</v>
      </c>
    </row>
    <row r="517" spans="1:13">
      <c r="A517">
        <v>10</v>
      </c>
      <c r="B517" t="s">
        <v>30</v>
      </c>
      <c r="C517">
        <v>2016</v>
      </c>
      <c r="D517">
        <v>0</v>
      </c>
      <c r="E517">
        <v>0</v>
      </c>
      <c r="F517">
        <v>0</v>
      </c>
      <c r="G517">
        <v>0</v>
      </c>
      <c r="H517">
        <v>4368</v>
      </c>
      <c r="I517">
        <v>3956</v>
      </c>
      <c r="J517">
        <v>4072</v>
      </c>
      <c r="K517">
        <v>946</v>
      </c>
      <c r="L517">
        <v>2</v>
      </c>
      <c r="M517">
        <v>1</v>
      </c>
    </row>
    <row r="518" spans="1:13">
      <c r="A518">
        <v>10</v>
      </c>
      <c r="B518" t="s">
        <v>30</v>
      </c>
      <c r="C518">
        <v>2017</v>
      </c>
      <c r="D518">
        <v>0</v>
      </c>
      <c r="E518">
        <v>0</v>
      </c>
      <c r="F518">
        <v>0</v>
      </c>
      <c r="G518">
        <v>0</v>
      </c>
      <c r="H518">
        <v>73365</v>
      </c>
      <c r="I518">
        <v>17009</v>
      </c>
      <c r="J518">
        <v>2880</v>
      </c>
      <c r="K518">
        <v>-2027</v>
      </c>
      <c r="L518">
        <v>1</v>
      </c>
      <c r="M518">
        <v>2</v>
      </c>
    </row>
    <row r="519" spans="1:13">
      <c r="A519">
        <v>10</v>
      </c>
      <c r="B519" t="s">
        <v>30</v>
      </c>
      <c r="C519">
        <v>2018</v>
      </c>
      <c r="D519">
        <v>0</v>
      </c>
      <c r="E519">
        <v>0</v>
      </c>
      <c r="F519">
        <v>0</v>
      </c>
      <c r="G519">
        <v>0</v>
      </c>
      <c r="H519">
        <v>190345</v>
      </c>
      <c r="I519">
        <v>4335</v>
      </c>
      <c r="J519">
        <v>4144</v>
      </c>
      <c r="K519">
        <v>-2705</v>
      </c>
      <c r="L519">
        <v>6</v>
      </c>
      <c r="M519">
        <v>3</v>
      </c>
    </row>
    <row r="520" spans="1:13">
      <c r="A520">
        <v>10</v>
      </c>
      <c r="B520" t="s">
        <v>30</v>
      </c>
      <c r="C520">
        <v>2019</v>
      </c>
      <c r="D520">
        <v>0</v>
      </c>
      <c r="E520">
        <v>0</v>
      </c>
      <c r="F520">
        <v>0</v>
      </c>
      <c r="G520">
        <v>0</v>
      </c>
      <c r="H520">
        <v>372811</v>
      </c>
      <c r="I520">
        <v>50896</v>
      </c>
      <c r="J520">
        <v>10408</v>
      </c>
      <c r="K520">
        <v>5212</v>
      </c>
      <c r="L520">
        <v>36</v>
      </c>
      <c r="M520">
        <v>3</v>
      </c>
    </row>
    <row r="521" spans="1:13">
      <c r="A521">
        <v>10</v>
      </c>
      <c r="B521" t="s">
        <v>30</v>
      </c>
      <c r="C521">
        <v>2020</v>
      </c>
      <c r="D521">
        <v>205847700</v>
      </c>
      <c r="E521">
        <v>1039635000</v>
      </c>
      <c r="F521">
        <v>6212500</v>
      </c>
      <c r="G521">
        <v>76733000</v>
      </c>
      <c r="H521">
        <v>10210998</v>
      </c>
      <c r="I521">
        <v>1128720</v>
      </c>
      <c r="J521">
        <v>492332</v>
      </c>
      <c r="K521">
        <v>55414</v>
      </c>
      <c r="L521">
        <v>3282</v>
      </c>
      <c r="M521">
        <v>173</v>
      </c>
    </row>
    <row r="522" spans="1:13">
      <c r="A522">
        <v>11</v>
      </c>
      <c r="B522" t="s">
        <v>119</v>
      </c>
      <c r="C522">
        <v>2006</v>
      </c>
      <c r="D522">
        <v>0</v>
      </c>
      <c r="E522">
        <v>0</v>
      </c>
      <c r="F522">
        <v>0</v>
      </c>
      <c r="G522">
        <v>0</v>
      </c>
      <c r="H522">
        <v>-4854</v>
      </c>
      <c r="I522">
        <v>0</v>
      </c>
      <c r="J522">
        <v>0</v>
      </c>
      <c r="K522">
        <v>0</v>
      </c>
      <c r="L522">
        <v>0</v>
      </c>
      <c r="M522">
        <v>0</v>
      </c>
    </row>
    <row r="523" spans="1:13">
      <c r="A523">
        <v>11</v>
      </c>
      <c r="B523" t="s">
        <v>119</v>
      </c>
      <c r="C523">
        <v>2010</v>
      </c>
      <c r="D523">
        <v>0</v>
      </c>
      <c r="E523">
        <v>0</v>
      </c>
      <c r="F523">
        <v>0</v>
      </c>
      <c r="G523">
        <v>0</v>
      </c>
      <c r="H523">
        <v>0</v>
      </c>
      <c r="I523">
        <v>0</v>
      </c>
      <c r="J523">
        <v>0</v>
      </c>
      <c r="K523">
        <v>0</v>
      </c>
      <c r="L523">
        <v>0</v>
      </c>
      <c r="M523">
        <v>0</v>
      </c>
    </row>
    <row r="524" spans="1:13">
      <c r="A524">
        <v>11</v>
      </c>
      <c r="B524" t="s">
        <v>119</v>
      </c>
      <c r="C524">
        <v>2011</v>
      </c>
      <c r="D524">
        <v>0</v>
      </c>
      <c r="E524">
        <v>0</v>
      </c>
      <c r="F524">
        <v>0</v>
      </c>
      <c r="G524">
        <v>0</v>
      </c>
      <c r="H524">
        <v>0</v>
      </c>
      <c r="I524">
        <v>0</v>
      </c>
      <c r="J524">
        <v>0</v>
      </c>
      <c r="K524">
        <v>0</v>
      </c>
      <c r="L524">
        <v>0</v>
      </c>
      <c r="M524">
        <v>0</v>
      </c>
    </row>
    <row r="525" spans="1:13">
      <c r="A525">
        <v>11</v>
      </c>
      <c r="B525" t="s">
        <v>119</v>
      </c>
      <c r="C525">
        <v>2012</v>
      </c>
      <c r="D525">
        <v>0</v>
      </c>
      <c r="E525">
        <v>0</v>
      </c>
      <c r="F525">
        <v>0</v>
      </c>
      <c r="G525">
        <v>0</v>
      </c>
      <c r="H525">
        <v>0</v>
      </c>
      <c r="I525">
        <v>0</v>
      </c>
      <c r="J525">
        <v>0</v>
      </c>
      <c r="K525">
        <v>0</v>
      </c>
      <c r="L525">
        <v>0</v>
      </c>
      <c r="M525">
        <v>0</v>
      </c>
    </row>
    <row r="526" spans="1:13">
      <c r="A526">
        <v>11</v>
      </c>
      <c r="B526" t="s">
        <v>119</v>
      </c>
      <c r="C526">
        <v>2013</v>
      </c>
      <c r="D526">
        <v>0</v>
      </c>
      <c r="E526">
        <v>0</v>
      </c>
      <c r="F526">
        <v>0</v>
      </c>
      <c r="G526">
        <v>0</v>
      </c>
      <c r="H526">
        <v>0</v>
      </c>
      <c r="I526">
        <v>0</v>
      </c>
      <c r="J526">
        <v>0</v>
      </c>
      <c r="K526">
        <v>0</v>
      </c>
      <c r="L526">
        <v>0</v>
      </c>
      <c r="M526">
        <v>0</v>
      </c>
    </row>
    <row r="527" spans="1:13">
      <c r="A527">
        <v>11</v>
      </c>
      <c r="B527" t="s">
        <v>119</v>
      </c>
      <c r="C527">
        <v>2015</v>
      </c>
      <c r="D527">
        <v>0</v>
      </c>
      <c r="E527">
        <v>0</v>
      </c>
      <c r="F527">
        <v>0</v>
      </c>
      <c r="G527">
        <v>0</v>
      </c>
      <c r="H527">
        <v>0</v>
      </c>
      <c r="I527">
        <v>0</v>
      </c>
      <c r="J527">
        <v>0</v>
      </c>
      <c r="K527">
        <v>0</v>
      </c>
      <c r="L527">
        <v>0</v>
      </c>
      <c r="M527">
        <v>0</v>
      </c>
    </row>
    <row r="528" spans="1:13">
      <c r="A528">
        <v>11</v>
      </c>
      <c r="B528" t="s">
        <v>119</v>
      </c>
      <c r="C528">
        <v>2016</v>
      </c>
      <c r="D528">
        <v>0</v>
      </c>
      <c r="E528">
        <v>0</v>
      </c>
      <c r="F528">
        <v>0</v>
      </c>
      <c r="G528">
        <v>0</v>
      </c>
      <c r="H528">
        <v>0</v>
      </c>
      <c r="I528">
        <v>-1303</v>
      </c>
      <c r="J528">
        <v>0</v>
      </c>
      <c r="K528">
        <v>0</v>
      </c>
      <c r="L528">
        <v>0</v>
      </c>
      <c r="M528">
        <v>0</v>
      </c>
    </row>
    <row r="529" spans="1:13">
      <c r="A529">
        <v>11</v>
      </c>
      <c r="B529" t="s">
        <v>119</v>
      </c>
      <c r="C529">
        <v>2017</v>
      </c>
      <c r="D529">
        <v>0</v>
      </c>
      <c r="E529">
        <v>0</v>
      </c>
      <c r="F529">
        <v>0</v>
      </c>
      <c r="G529">
        <v>0</v>
      </c>
      <c r="H529">
        <v>-4055</v>
      </c>
      <c r="I529">
        <v>1587</v>
      </c>
      <c r="J529">
        <v>0</v>
      </c>
      <c r="K529">
        <v>0</v>
      </c>
      <c r="L529">
        <v>0</v>
      </c>
      <c r="M529">
        <v>0</v>
      </c>
    </row>
    <row r="530" spans="1:13">
      <c r="A530">
        <v>11</v>
      </c>
      <c r="B530" t="s">
        <v>119</v>
      </c>
      <c r="C530">
        <v>2018</v>
      </c>
      <c r="D530">
        <v>0</v>
      </c>
      <c r="E530">
        <v>0</v>
      </c>
      <c r="F530">
        <v>0</v>
      </c>
      <c r="G530">
        <v>0</v>
      </c>
      <c r="H530">
        <v>8855</v>
      </c>
      <c r="I530">
        <v>-17</v>
      </c>
      <c r="J530">
        <v>0</v>
      </c>
      <c r="K530">
        <v>-440</v>
      </c>
      <c r="L530">
        <v>0</v>
      </c>
      <c r="M530">
        <v>1</v>
      </c>
    </row>
    <row r="531" spans="1:13">
      <c r="A531">
        <v>11</v>
      </c>
      <c r="B531" t="s">
        <v>119</v>
      </c>
      <c r="C531">
        <v>2019</v>
      </c>
      <c r="D531">
        <v>0</v>
      </c>
      <c r="E531">
        <v>0</v>
      </c>
      <c r="F531">
        <v>0</v>
      </c>
      <c r="G531">
        <v>0</v>
      </c>
      <c r="H531">
        <v>32179</v>
      </c>
      <c r="I531">
        <v>-25518</v>
      </c>
      <c r="J531">
        <v>-1600</v>
      </c>
      <c r="K531">
        <v>364</v>
      </c>
      <c r="L531">
        <v>0</v>
      </c>
      <c r="M531">
        <v>1</v>
      </c>
    </row>
    <row r="532" spans="1:13">
      <c r="A532">
        <v>11</v>
      </c>
      <c r="B532" t="s">
        <v>119</v>
      </c>
      <c r="C532">
        <v>2020</v>
      </c>
      <c r="D532">
        <v>0</v>
      </c>
      <c r="E532">
        <v>0</v>
      </c>
      <c r="F532">
        <v>0</v>
      </c>
      <c r="G532">
        <v>0</v>
      </c>
      <c r="H532">
        <v>232338</v>
      </c>
      <c r="I532">
        <v>36487</v>
      </c>
      <c r="J532">
        <v>60500</v>
      </c>
      <c r="K532">
        <v>1849</v>
      </c>
      <c r="L532">
        <v>0</v>
      </c>
      <c r="M532">
        <v>1</v>
      </c>
    </row>
    <row r="533" spans="1:13">
      <c r="A533">
        <v>11</v>
      </c>
      <c r="B533" t="s">
        <v>119</v>
      </c>
      <c r="C533">
        <v>2021</v>
      </c>
      <c r="D533">
        <v>0</v>
      </c>
      <c r="E533">
        <v>0</v>
      </c>
      <c r="F533">
        <v>0</v>
      </c>
      <c r="G533">
        <v>0</v>
      </c>
      <c r="H533">
        <v>343576</v>
      </c>
      <c r="I533">
        <v>123334</v>
      </c>
      <c r="J533">
        <v>2207</v>
      </c>
      <c r="K533">
        <v>1438</v>
      </c>
      <c r="L533">
        <v>0</v>
      </c>
      <c r="M533">
        <v>1</v>
      </c>
    </row>
    <row r="534" spans="1:13">
      <c r="A534">
        <v>11</v>
      </c>
      <c r="B534" t="s">
        <v>119</v>
      </c>
      <c r="C534">
        <v>2022</v>
      </c>
      <c r="D534">
        <v>118857300</v>
      </c>
      <c r="E534">
        <v>710022000</v>
      </c>
      <c r="F534">
        <v>3546300</v>
      </c>
      <c r="G534">
        <v>38973000</v>
      </c>
      <c r="H534">
        <v>6325300.4299999997</v>
      </c>
      <c r="I534">
        <v>872947.52</v>
      </c>
      <c r="J534">
        <v>225811.24</v>
      </c>
      <c r="K534">
        <v>28346.71</v>
      </c>
      <c r="L534">
        <v>1682</v>
      </c>
      <c r="M534">
        <v>112</v>
      </c>
    </row>
    <row r="535" spans="1:13">
      <c r="A535">
        <v>11</v>
      </c>
      <c r="B535" t="s">
        <v>119</v>
      </c>
      <c r="C535">
        <v>2003</v>
      </c>
      <c r="D535">
        <v>0</v>
      </c>
      <c r="E535">
        <v>0</v>
      </c>
      <c r="F535">
        <v>0</v>
      </c>
      <c r="G535">
        <v>0</v>
      </c>
      <c r="H535">
        <v>-694</v>
      </c>
      <c r="I535">
        <v>0</v>
      </c>
      <c r="J535">
        <v>0</v>
      </c>
      <c r="K535">
        <v>0</v>
      </c>
      <c r="L535">
        <v>0</v>
      </c>
      <c r="M535">
        <v>0</v>
      </c>
    </row>
    <row r="536" spans="1:13">
      <c r="A536">
        <v>11</v>
      </c>
      <c r="B536" t="s">
        <v>119</v>
      </c>
      <c r="C536">
        <v>2004</v>
      </c>
      <c r="D536">
        <v>0</v>
      </c>
      <c r="E536">
        <v>0</v>
      </c>
      <c r="F536">
        <v>0</v>
      </c>
      <c r="G536">
        <v>0</v>
      </c>
      <c r="H536">
        <v>-1998</v>
      </c>
      <c r="I536">
        <v>0</v>
      </c>
      <c r="J536">
        <v>0</v>
      </c>
      <c r="K536">
        <v>0</v>
      </c>
      <c r="L536">
        <v>0</v>
      </c>
      <c r="M536">
        <v>0</v>
      </c>
    </row>
    <row r="537" spans="1:13">
      <c r="A537">
        <v>11</v>
      </c>
      <c r="B537" t="s">
        <v>119</v>
      </c>
      <c r="C537">
        <v>2009</v>
      </c>
      <c r="D537">
        <v>0</v>
      </c>
      <c r="E537">
        <v>0</v>
      </c>
      <c r="F537">
        <v>0</v>
      </c>
      <c r="G537">
        <v>0</v>
      </c>
      <c r="H537">
        <v>-600</v>
      </c>
      <c r="I537">
        <v>0</v>
      </c>
      <c r="J537">
        <v>0</v>
      </c>
      <c r="K537">
        <v>0</v>
      </c>
      <c r="L537">
        <v>0</v>
      </c>
      <c r="M537">
        <v>0</v>
      </c>
    </row>
    <row r="538" spans="1:13">
      <c r="A538">
        <v>11</v>
      </c>
      <c r="B538" t="s">
        <v>119</v>
      </c>
      <c r="C538">
        <v>2010</v>
      </c>
      <c r="D538">
        <v>0</v>
      </c>
      <c r="E538">
        <v>0</v>
      </c>
      <c r="F538">
        <v>0</v>
      </c>
      <c r="G538">
        <v>0</v>
      </c>
      <c r="H538">
        <v>0</v>
      </c>
      <c r="I538">
        <v>0</v>
      </c>
      <c r="J538">
        <v>0</v>
      </c>
      <c r="K538">
        <v>0</v>
      </c>
      <c r="L538">
        <v>0</v>
      </c>
      <c r="M538">
        <v>0</v>
      </c>
    </row>
    <row r="539" spans="1:13">
      <c r="A539">
        <v>11</v>
      </c>
      <c r="B539" t="s">
        <v>119</v>
      </c>
      <c r="C539">
        <v>2011</v>
      </c>
      <c r="D539">
        <v>0</v>
      </c>
      <c r="E539">
        <v>0</v>
      </c>
      <c r="F539">
        <v>0</v>
      </c>
      <c r="G539">
        <v>0</v>
      </c>
      <c r="H539">
        <v>0</v>
      </c>
      <c r="I539">
        <v>0</v>
      </c>
      <c r="J539">
        <v>0</v>
      </c>
      <c r="K539">
        <v>0</v>
      </c>
      <c r="L539">
        <v>0</v>
      </c>
      <c r="M539">
        <v>0</v>
      </c>
    </row>
    <row r="540" spans="1:13">
      <c r="A540">
        <v>11</v>
      </c>
      <c r="B540" t="s">
        <v>119</v>
      </c>
      <c r="C540">
        <v>2012</v>
      </c>
      <c r="D540">
        <v>0</v>
      </c>
      <c r="E540">
        <v>0</v>
      </c>
      <c r="F540">
        <v>0</v>
      </c>
      <c r="G540">
        <v>0</v>
      </c>
      <c r="H540">
        <v>0</v>
      </c>
      <c r="I540">
        <v>0</v>
      </c>
      <c r="J540">
        <v>0</v>
      </c>
      <c r="K540">
        <v>0</v>
      </c>
      <c r="L540">
        <v>0</v>
      </c>
      <c r="M540">
        <v>0</v>
      </c>
    </row>
    <row r="541" spans="1:13">
      <c r="A541">
        <v>11</v>
      </c>
      <c r="B541" t="s">
        <v>119</v>
      </c>
      <c r="C541">
        <v>2014</v>
      </c>
      <c r="D541">
        <v>0</v>
      </c>
      <c r="E541">
        <v>0</v>
      </c>
      <c r="F541">
        <v>0</v>
      </c>
      <c r="G541">
        <v>0</v>
      </c>
      <c r="H541">
        <v>0</v>
      </c>
      <c r="I541">
        <v>0</v>
      </c>
      <c r="J541">
        <v>0</v>
      </c>
      <c r="K541">
        <v>0</v>
      </c>
      <c r="L541">
        <v>0</v>
      </c>
      <c r="M541">
        <v>0</v>
      </c>
    </row>
    <row r="542" spans="1:13">
      <c r="A542">
        <v>11</v>
      </c>
      <c r="B542" t="s">
        <v>119</v>
      </c>
      <c r="C542">
        <v>2015</v>
      </c>
      <c r="D542">
        <v>0</v>
      </c>
      <c r="E542">
        <v>0</v>
      </c>
      <c r="F542">
        <v>0</v>
      </c>
      <c r="G542">
        <v>0</v>
      </c>
      <c r="H542">
        <v>0</v>
      </c>
      <c r="I542">
        <v>0</v>
      </c>
      <c r="J542">
        <v>0</v>
      </c>
      <c r="K542">
        <v>0</v>
      </c>
      <c r="L542">
        <v>0</v>
      </c>
      <c r="M542">
        <v>0</v>
      </c>
    </row>
    <row r="543" spans="1:13">
      <c r="A543">
        <v>11</v>
      </c>
      <c r="B543" t="s">
        <v>119</v>
      </c>
      <c r="C543">
        <v>2016</v>
      </c>
      <c r="D543">
        <v>0</v>
      </c>
      <c r="E543">
        <v>0</v>
      </c>
      <c r="F543">
        <v>0</v>
      </c>
      <c r="G543">
        <v>0</v>
      </c>
      <c r="H543">
        <v>-7235</v>
      </c>
      <c r="I543">
        <v>-15829</v>
      </c>
      <c r="J543">
        <v>0</v>
      </c>
      <c r="K543">
        <v>0</v>
      </c>
      <c r="L543">
        <v>0</v>
      </c>
      <c r="M543">
        <v>0</v>
      </c>
    </row>
    <row r="544" spans="1:13">
      <c r="A544">
        <v>11</v>
      </c>
      <c r="B544" t="s">
        <v>119</v>
      </c>
      <c r="C544">
        <v>2017</v>
      </c>
      <c r="D544">
        <v>0</v>
      </c>
      <c r="E544">
        <v>0</v>
      </c>
      <c r="F544">
        <v>0</v>
      </c>
      <c r="G544">
        <v>0</v>
      </c>
      <c r="H544">
        <v>3961</v>
      </c>
      <c r="I544">
        <v>-23366</v>
      </c>
      <c r="J544">
        <v>224</v>
      </c>
      <c r="K544">
        <v>0</v>
      </c>
      <c r="L544">
        <v>0</v>
      </c>
      <c r="M544">
        <v>0</v>
      </c>
    </row>
    <row r="545" spans="1:13">
      <c r="A545">
        <v>11</v>
      </c>
      <c r="B545" t="s">
        <v>119</v>
      </c>
      <c r="C545">
        <v>2018</v>
      </c>
      <c r="D545">
        <v>0</v>
      </c>
      <c r="E545">
        <v>0</v>
      </c>
      <c r="F545">
        <v>0</v>
      </c>
      <c r="G545">
        <v>0</v>
      </c>
      <c r="H545">
        <v>6739</v>
      </c>
      <c r="I545">
        <v>-18510</v>
      </c>
      <c r="J545">
        <v>4216</v>
      </c>
      <c r="K545">
        <v>386</v>
      </c>
      <c r="L545">
        <v>0</v>
      </c>
      <c r="M545">
        <v>0</v>
      </c>
    </row>
    <row r="546" spans="1:13">
      <c r="A546">
        <v>11</v>
      </c>
      <c r="B546" t="s">
        <v>119</v>
      </c>
      <c r="C546">
        <v>2019</v>
      </c>
      <c r="D546">
        <v>0</v>
      </c>
      <c r="E546">
        <v>0</v>
      </c>
      <c r="F546">
        <v>0</v>
      </c>
      <c r="G546">
        <v>0</v>
      </c>
      <c r="H546">
        <v>218981</v>
      </c>
      <c r="I546">
        <v>77800</v>
      </c>
      <c r="J546">
        <v>10080</v>
      </c>
      <c r="K546">
        <v>1568</v>
      </c>
      <c r="L546">
        <v>0</v>
      </c>
      <c r="M546">
        <v>0</v>
      </c>
    </row>
    <row r="547" spans="1:13">
      <c r="A547">
        <v>11</v>
      </c>
      <c r="B547" t="s">
        <v>119</v>
      </c>
      <c r="C547">
        <v>2020</v>
      </c>
      <c r="D547">
        <v>0</v>
      </c>
      <c r="E547">
        <v>0</v>
      </c>
      <c r="F547">
        <v>0</v>
      </c>
      <c r="G547">
        <v>0</v>
      </c>
      <c r="H547">
        <v>28349</v>
      </c>
      <c r="I547">
        <v>93385</v>
      </c>
      <c r="J547">
        <v>-78412</v>
      </c>
      <c r="K547">
        <v>850</v>
      </c>
      <c r="L547">
        <v>0</v>
      </c>
      <c r="M547">
        <v>0</v>
      </c>
    </row>
    <row r="548" spans="1:13">
      <c r="A548">
        <v>11</v>
      </c>
      <c r="B548" t="s">
        <v>119</v>
      </c>
      <c r="C548">
        <v>2021</v>
      </c>
      <c r="D548">
        <v>113912800</v>
      </c>
      <c r="E548">
        <v>680669000</v>
      </c>
      <c r="F548">
        <v>3571200</v>
      </c>
      <c r="G548">
        <v>35328000</v>
      </c>
      <c r="H548">
        <v>5939425</v>
      </c>
      <c r="I548">
        <v>844497</v>
      </c>
      <c r="J548">
        <v>235406</v>
      </c>
      <c r="K548">
        <v>26384</v>
      </c>
      <c r="L548">
        <v>1631</v>
      </c>
      <c r="M548">
        <v>104</v>
      </c>
    </row>
    <row r="549" spans="1:13">
      <c r="A549">
        <v>11</v>
      </c>
      <c r="B549" t="s">
        <v>119</v>
      </c>
      <c r="C549">
        <v>2000</v>
      </c>
      <c r="D549">
        <v>0</v>
      </c>
      <c r="E549">
        <v>0</v>
      </c>
      <c r="F549">
        <v>0</v>
      </c>
      <c r="G549">
        <v>0</v>
      </c>
      <c r="H549">
        <v>-928</v>
      </c>
      <c r="I549">
        <v>0</v>
      </c>
      <c r="J549">
        <v>0</v>
      </c>
      <c r="K549">
        <v>0</v>
      </c>
      <c r="L549">
        <v>0</v>
      </c>
      <c r="M549">
        <v>0</v>
      </c>
    </row>
    <row r="550" spans="1:13">
      <c r="A550">
        <v>11</v>
      </c>
      <c r="B550" t="s">
        <v>119</v>
      </c>
      <c r="C550">
        <v>2007</v>
      </c>
      <c r="D550">
        <v>0</v>
      </c>
      <c r="E550">
        <v>0</v>
      </c>
      <c r="F550">
        <v>0</v>
      </c>
      <c r="G550">
        <v>0</v>
      </c>
      <c r="H550">
        <v>-540</v>
      </c>
      <c r="I550">
        <v>0</v>
      </c>
      <c r="J550">
        <v>0</v>
      </c>
      <c r="K550">
        <v>0</v>
      </c>
      <c r="L550">
        <v>0</v>
      </c>
      <c r="M550">
        <v>0</v>
      </c>
    </row>
    <row r="551" spans="1:13">
      <c r="A551">
        <v>11</v>
      </c>
      <c r="B551" t="s">
        <v>119</v>
      </c>
      <c r="C551">
        <v>2009</v>
      </c>
      <c r="D551">
        <v>0</v>
      </c>
      <c r="E551">
        <v>0</v>
      </c>
      <c r="F551">
        <v>0</v>
      </c>
      <c r="G551">
        <v>0</v>
      </c>
      <c r="H551">
        <v>-4376</v>
      </c>
      <c r="I551">
        <v>0</v>
      </c>
      <c r="J551">
        <v>0</v>
      </c>
      <c r="K551">
        <v>0</v>
      </c>
      <c r="L551">
        <v>0</v>
      </c>
      <c r="M551">
        <v>0</v>
      </c>
    </row>
    <row r="552" spans="1:13">
      <c r="A552">
        <v>11</v>
      </c>
      <c r="B552" t="s">
        <v>119</v>
      </c>
      <c r="C552">
        <v>2010</v>
      </c>
      <c r="D552">
        <v>0</v>
      </c>
      <c r="E552">
        <v>0</v>
      </c>
      <c r="F552">
        <v>0</v>
      </c>
      <c r="G552">
        <v>0</v>
      </c>
      <c r="H552">
        <v>0</v>
      </c>
      <c r="I552">
        <v>0</v>
      </c>
      <c r="J552">
        <v>0</v>
      </c>
      <c r="K552">
        <v>0</v>
      </c>
      <c r="L552">
        <v>0</v>
      </c>
      <c r="M552">
        <v>0</v>
      </c>
    </row>
    <row r="553" spans="1:13">
      <c r="A553">
        <v>11</v>
      </c>
      <c r="B553" t="s">
        <v>119</v>
      </c>
      <c r="C553">
        <v>2011</v>
      </c>
      <c r="D553">
        <v>0</v>
      </c>
      <c r="E553">
        <v>0</v>
      </c>
      <c r="F553">
        <v>0</v>
      </c>
      <c r="G553">
        <v>0</v>
      </c>
      <c r="H553">
        <v>0</v>
      </c>
      <c r="I553">
        <v>0</v>
      </c>
      <c r="J553">
        <v>0</v>
      </c>
      <c r="K553">
        <v>0</v>
      </c>
      <c r="L553">
        <v>0</v>
      </c>
      <c r="M553">
        <v>0</v>
      </c>
    </row>
    <row r="554" spans="1:13">
      <c r="A554">
        <v>11</v>
      </c>
      <c r="B554" t="s">
        <v>119</v>
      </c>
      <c r="C554">
        <v>2012</v>
      </c>
      <c r="D554">
        <v>0</v>
      </c>
      <c r="E554">
        <v>0</v>
      </c>
      <c r="F554">
        <v>0</v>
      </c>
      <c r="G554">
        <v>0</v>
      </c>
      <c r="H554">
        <v>-98</v>
      </c>
      <c r="I554">
        <v>-73</v>
      </c>
      <c r="J554">
        <v>0</v>
      </c>
      <c r="K554">
        <v>0</v>
      </c>
      <c r="L554">
        <v>0</v>
      </c>
      <c r="M554">
        <v>0</v>
      </c>
    </row>
    <row r="555" spans="1:13">
      <c r="A555">
        <v>11</v>
      </c>
      <c r="B555" t="s">
        <v>119</v>
      </c>
      <c r="C555">
        <v>2014</v>
      </c>
      <c r="D555">
        <v>0</v>
      </c>
      <c r="E555">
        <v>0</v>
      </c>
      <c r="F555">
        <v>0</v>
      </c>
      <c r="G555">
        <v>0</v>
      </c>
      <c r="H555">
        <v>0</v>
      </c>
      <c r="I555">
        <v>0</v>
      </c>
      <c r="J555">
        <v>0</v>
      </c>
      <c r="K555">
        <v>0</v>
      </c>
      <c r="L555">
        <v>0</v>
      </c>
      <c r="M555">
        <v>0</v>
      </c>
    </row>
    <row r="556" spans="1:13">
      <c r="A556">
        <v>11</v>
      </c>
      <c r="B556" t="s">
        <v>119</v>
      </c>
      <c r="C556">
        <v>2015</v>
      </c>
      <c r="D556">
        <v>0</v>
      </c>
      <c r="E556">
        <v>0</v>
      </c>
      <c r="F556">
        <v>0</v>
      </c>
      <c r="G556">
        <v>0</v>
      </c>
      <c r="H556">
        <v>387</v>
      </c>
      <c r="I556">
        <v>-15806</v>
      </c>
      <c r="J556">
        <v>0</v>
      </c>
      <c r="K556">
        <v>0</v>
      </c>
      <c r="L556">
        <v>0</v>
      </c>
      <c r="M556">
        <v>0</v>
      </c>
    </row>
    <row r="557" spans="1:13">
      <c r="A557">
        <v>11</v>
      </c>
      <c r="B557" t="s">
        <v>119</v>
      </c>
      <c r="C557">
        <v>2016</v>
      </c>
      <c r="D557">
        <v>0</v>
      </c>
      <c r="E557">
        <v>0</v>
      </c>
      <c r="F557">
        <v>0</v>
      </c>
      <c r="G557">
        <v>0</v>
      </c>
      <c r="H557">
        <v>17305</v>
      </c>
      <c r="I557">
        <v>1581</v>
      </c>
      <c r="J557">
        <v>-26400</v>
      </c>
      <c r="K557">
        <v>-360</v>
      </c>
      <c r="L557">
        <v>0</v>
      </c>
      <c r="M557">
        <v>-2</v>
      </c>
    </row>
    <row r="558" spans="1:13">
      <c r="A558">
        <v>11</v>
      </c>
      <c r="B558" t="s">
        <v>119</v>
      </c>
      <c r="C558">
        <v>2017</v>
      </c>
      <c r="D558">
        <v>0</v>
      </c>
      <c r="E558">
        <v>0</v>
      </c>
      <c r="F558">
        <v>0</v>
      </c>
      <c r="G558">
        <v>0</v>
      </c>
      <c r="H558">
        <v>26202</v>
      </c>
      <c r="I558">
        <v>-1597</v>
      </c>
      <c r="J558">
        <v>288</v>
      </c>
      <c r="K558">
        <v>-166</v>
      </c>
      <c r="L558">
        <v>-99</v>
      </c>
      <c r="M558">
        <v>1</v>
      </c>
    </row>
    <row r="559" spans="1:13">
      <c r="A559">
        <v>11</v>
      </c>
      <c r="B559" t="s">
        <v>119</v>
      </c>
      <c r="C559">
        <v>2018</v>
      </c>
      <c r="D559">
        <v>0</v>
      </c>
      <c r="E559">
        <v>0</v>
      </c>
      <c r="F559">
        <v>0</v>
      </c>
      <c r="G559">
        <v>0</v>
      </c>
      <c r="H559">
        <v>182279</v>
      </c>
      <c r="I559">
        <v>24621</v>
      </c>
      <c r="J559">
        <v>-3432</v>
      </c>
      <c r="K559">
        <v>-373</v>
      </c>
      <c r="L559">
        <v>-67</v>
      </c>
      <c r="M559">
        <v>-2</v>
      </c>
    </row>
    <row r="560" spans="1:13">
      <c r="A560">
        <v>11</v>
      </c>
      <c r="B560" t="s">
        <v>119</v>
      </c>
      <c r="C560">
        <v>2019</v>
      </c>
      <c r="D560">
        <v>0</v>
      </c>
      <c r="E560">
        <v>0</v>
      </c>
      <c r="F560">
        <v>0</v>
      </c>
      <c r="G560">
        <v>0</v>
      </c>
      <c r="H560">
        <v>-9809</v>
      </c>
      <c r="I560">
        <v>61484</v>
      </c>
      <c r="J560">
        <v>-121092</v>
      </c>
      <c r="K560">
        <v>-92</v>
      </c>
      <c r="L560">
        <v>-58</v>
      </c>
      <c r="M560">
        <v>-5</v>
      </c>
    </row>
    <row r="561" spans="1:13">
      <c r="A561">
        <v>11</v>
      </c>
      <c r="B561" t="s">
        <v>119</v>
      </c>
      <c r="C561">
        <v>2020</v>
      </c>
      <c r="D561">
        <v>112303900</v>
      </c>
      <c r="E561">
        <v>647822000</v>
      </c>
      <c r="F561">
        <v>4467800</v>
      </c>
      <c r="G561">
        <v>34808000</v>
      </c>
      <c r="H561">
        <v>5951255</v>
      </c>
      <c r="I561">
        <v>786700</v>
      </c>
      <c r="J561">
        <v>357424</v>
      </c>
      <c r="K561">
        <v>25946</v>
      </c>
      <c r="L561">
        <v>1629</v>
      </c>
      <c r="M561">
        <v>103</v>
      </c>
    </row>
    <row r="562" spans="1:13">
      <c r="A562">
        <v>12</v>
      </c>
      <c r="B562" t="s">
        <v>186</v>
      </c>
      <c r="C562">
        <v>1999</v>
      </c>
      <c r="D562">
        <v>0</v>
      </c>
      <c r="E562">
        <v>0</v>
      </c>
      <c r="F562">
        <v>0</v>
      </c>
      <c r="G562">
        <v>0</v>
      </c>
      <c r="H562">
        <v>0</v>
      </c>
      <c r="I562">
        <v>0</v>
      </c>
      <c r="J562">
        <v>0</v>
      </c>
      <c r="K562">
        <v>0</v>
      </c>
      <c r="L562">
        <v>1</v>
      </c>
      <c r="M562">
        <v>0</v>
      </c>
    </row>
    <row r="563" spans="1:13">
      <c r="A563">
        <v>12</v>
      </c>
      <c r="B563" t="s">
        <v>186</v>
      </c>
      <c r="C563">
        <v>2014</v>
      </c>
      <c r="D563">
        <v>0</v>
      </c>
      <c r="E563">
        <v>0</v>
      </c>
      <c r="F563">
        <v>0</v>
      </c>
      <c r="G563">
        <v>0</v>
      </c>
      <c r="H563">
        <v>0</v>
      </c>
      <c r="I563">
        <v>0</v>
      </c>
      <c r="J563">
        <v>0</v>
      </c>
      <c r="K563">
        <v>0</v>
      </c>
      <c r="L563">
        <v>0</v>
      </c>
      <c r="M563">
        <v>0</v>
      </c>
    </row>
    <row r="564" spans="1:13">
      <c r="A564">
        <v>12</v>
      </c>
      <c r="B564" t="s">
        <v>186</v>
      </c>
      <c r="C564">
        <v>2015</v>
      </c>
      <c r="D564">
        <v>0</v>
      </c>
      <c r="E564">
        <v>0</v>
      </c>
      <c r="F564">
        <v>0</v>
      </c>
      <c r="G564">
        <v>0</v>
      </c>
      <c r="H564">
        <v>510</v>
      </c>
      <c r="I564">
        <v>0</v>
      </c>
      <c r="J564">
        <v>0</v>
      </c>
      <c r="K564">
        <v>0</v>
      </c>
      <c r="L564">
        <v>0</v>
      </c>
      <c r="M564">
        <v>0</v>
      </c>
    </row>
    <row r="565" spans="1:13">
      <c r="A565">
        <v>12</v>
      </c>
      <c r="B565" t="s">
        <v>186</v>
      </c>
      <c r="C565">
        <v>2016</v>
      </c>
      <c r="D565">
        <v>0</v>
      </c>
      <c r="E565">
        <v>0</v>
      </c>
      <c r="F565">
        <v>0</v>
      </c>
      <c r="G565">
        <v>0</v>
      </c>
      <c r="H565">
        <v>-200</v>
      </c>
      <c r="I565">
        <v>0</v>
      </c>
      <c r="J565">
        <v>0</v>
      </c>
      <c r="K565">
        <v>0</v>
      </c>
      <c r="L565">
        <v>0</v>
      </c>
      <c r="M565">
        <v>0</v>
      </c>
    </row>
    <row r="566" spans="1:13">
      <c r="A566">
        <v>12</v>
      </c>
      <c r="B566" t="s">
        <v>186</v>
      </c>
      <c r="C566">
        <v>2017</v>
      </c>
      <c r="D566">
        <v>0</v>
      </c>
      <c r="E566">
        <v>0</v>
      </c>
      <c r="F566">
        <v>0</v>
      </c>
      <c r="G566">
        <v>0</v>
      </c>
      <c r="H566">
        <v>0</v>
      </c>
      <c r="I566">
        <v>0</v>
      </c>
      <c r="J566">
        <v>0</v>
      </c>
      <c r="K566">
        <v>0</v>
      </c>
      <c r="L566">
        <v>0</v>
      </c>
      <c r="M566">
        <v>0</v>
      </c>
    </row>
    <row r="567" spans="1:13">
      <c r="A567">
        <v>12</v>
      </c>
      <c r="B567" t="s">
        <v>186</v>
      </c>
      <c r="C567">
        <v>2018</v>
      </c>
      <c r="D567">
        <v>0</v>
      </c>
      <c r="E567">
        <v>0</v>
      </c>
      <c r="F567">
        <v>0</v>
      </c>
      <c r="G567">
        <v>0</v>
      </c>
      <c r="H567">
        <v>2499</v>
      </c>
      <c r="I567">
        <v>0</v>
      </c>
      <c r="J567">
        <v>0</v>
      </c>
      <c r="K567">
        <v>187</v>
      </c>
      <c r="L567">
        <v>0</v>
      </c>
      <c r="M567">
        <v>0</v>
      </c>
    </row>
    <row r="568" spans="1:13">
      <c r="A568">
        <v>12</v>
      </c>
      <c r="B568" t="s">
        <v>186</v>
      </c>
      <c r="C568">
        <v>2019</v>
      </c>
      <c r="D568">
        <v>0</v>
      </c>
      <c r="E568">
        <v>0</v>
      </c>
      <c r="F568">
        <v>0</v>
      </c>
      <c r="G568">
        <v>0</v>
      </c>
      <c r="H568">
        <v>98117</v>
      </c>
      <c r="I568">
        <v>354</v>
      </c>
      <c r="J568">
        <v>0</v>
      </c>
      <c r="K568">
        <v>-2</v>
      </c>
      <c r="L568">
        <v>0</v>
      </c>
      <c r="M568">
        <v>0</v>
      </c>
    </row>
    <row r="569" spans="1:13">
      <c r="A569">
        <v>12</v>
      </c>
      <c r="B569" t="s">
        <v>186</v>
      </c>
      <c r="C569">
        <v>2020</v>
      </c>
      <c r="D569">
        <v>0</v>
      </c>
      <c r="E569">
        <v>0</v>
      </c>
      <c r="F569">
        <v>0</v>
      </c>
      <c r="G569">
        <v>0</v>
      </c>
      <c r="H569">
        <v>196241</v>
      </c>
      <c r="I569">
        <v>73043</v>
      </c>
      <c r="J569">
        <v>16480</v>
      </c>
      <c r="K569">
        <v>2135</v>
      </c>
      <c r="L569">
        <v>-1</v>
      </c>
      <c r="M569">
        <v>0</v>
      </c>
    </row>
    <row r="570" spans="1:13">
      <c r="A570">
        <v>12</v>
      </c>
      <c r="B570" t="s">
        <v>186</v>
      </c>
      <c r="C570">
        <v>2021</v>
      </c>
      <c r="D570">
        <v>0</v>
      </c>
      <c r="E570">
        <v>0</v>
      </c>
      <c r="F570">
        <v>0</v>
      </c>
      <c r="G570">
        <v>0</v>
      </c>
      <c r="H570">
        <v>291958</v>
      </c>
      <c r="I570">
        <v>31984</v>
      </c>
      <c r="J570">
        <v>49119</v>
      </c>
      <c r="K570">
        <v>75</v>
      </c>
      <c r="L570">
        <v>0</v>
      </c>
      <c r="M570">
        <v>0</v>
      </c>
    </row>
    <row r="571" spans="1:13">
      <c r="A571">
        <v>12</v>
      </c>
      <c r="B571" t="s">
        <v>186</v>
      </c>
      <c r="C571">
        <v>2022</v>
      </c>
      <c r="D571">
        <v>46352500</v>
      </c>
      <c r="E571">
        <v>307562000</v>
      </c>
      <c r="F571">
        <v>349800</v>
      </c>
      <c r="G571">
        <v>13054000</v>
      </c>
      <c r="H571">
        <v>2591583.5</v>
      </c>
      <c r="I571">
        <v>392504.8</v>
      </c>
      <c r="J571">
        <v>23825.360000000001</v>
      </c>
      <c r="K571">
        <v>9668.34</v>
      </c>
      <c r="L571">
        <v>642</v>
      </c>
      <c r="M571">
        <v>48</v>
      </c>
    </row>
    <row r="572" spans="1:13">
      <c r="A572">
        <v>12</v>
      </c>
      <c r="B572" t="s">
        <v>186</v>
      </c>
      <c r="C572">
        <v>2014</v>
      </c>
      <c r="D572">
        <v>0</v>
      </c>
      <c r="E572">
        <v>0</v>
      </c>
      <c r="F572">
        <v>0</v>
      </c>
      <c r="G572">
        <v>0</v>
      </c>
      <c r="H572">
        <v>0</v>
      </c>
      <c r="I572">
        <v>0</v>
      </c>
      <c r="J572">
        <v>0</v>
      </c>
      <c r="K572">
        <v>0</v>
      </c>
      <c r="L572">
        <v>0</v>
      </c>
      <c r="M572">
        <v>0</v>
      </c>
    </row>
    <row r="573" spans="1:13">
      <c r="A573">
        <v>12</v>
      </c>
      <c r="B573" t="s">
        <v>186</v>
      </c>
      <c r="C573">
        <v>2015</v>
      </c>
      <c r="D573">
        <v>0</v>
      </c>
      <c r="E573">
        <v>0</v>
      </c>
      <c r="F573">
        <v>0</v>
      </c>
      <c r="G573">
        <v>0</v>
      </c>
      <c r="H573">
        <v>0</v>
      </c>
      <c r="I573">
        <v>0</v>
      </c>
      <c r="J573">
        <v>0</v>
      </c>
      <c r="K573">
        <v>0</v>
      </c>
      <c r="L573">
        <v>0</v>
      </c>
      <c r="M573">
        <v>0</v>
      </c>
    </row>
    <row r="574" spans="1:13">
      <c r="A574">
        <v>12</v>
      </c>
      <c r="B574" t="s">
        <v>186</v>
      </c>
      <c r="C574">
        <v>2016</v>
      </c>
      <c r="D574">
        <v>0</v>
      </c>
      <c r="E574">
        <v>0</v>
      </c>
      <c r="F574">
        <v>0</v>
      </c>
      <c r="G574">
        <v>0</v>
      </c>
      <c r="H574">
        <v>0</v>
      </c>
      <c r="I574">
        <v>0</v>
      </c>
      <c r="J574">
        <v>0</v>
      </c>
      <c r="K574">
        <v>-150.97999999999999</v>
      </c>
      <c r="L574">
        <v>0</v>
      </c>
      <c r="M574">
        <v>0</v>
      </c>
    </row>
    <row r="575" spans="1:13">
      <c r="A575">
        <v>12</v>
      </c>
      <c r="B575" t="s">
        <v>186</v>
      </c>
      <c r="C575">
        <v>2017</v>
      </c>
      <c r="D575">
        <v>0</v>
      </c>
      <c r="E575">
        <v>0</v>
      </c>
      <c r="F575">
        <v>0</v>
      </c>
      <c r="G575">
        <v>0</v>
      </c>
      <c r="H575">
        <v>36033</v>
      </c>
      <c r="I575">
        <v>2137</v>
      </c>
      <c r="J575">
        <v>0</v>
      </c>
      <c r="K575">
        <v>-2</v>
      </c>
      <c r="L575">
        <v>0</v>
      </c>
      <c r="M575">
        <v>0</v>
      </c>
    </row>
    <row r="576" spans="1:13">
      <c r="A576">
        <v>12</v>
      </c>
      <c r="B576" t="s">
        <v>186</v>
      </c>
      <c r="C576">
        <v>2018</v>
      </c>
      <c r="D576">
        <v>0</v>
      </c>
      <c r="E576">
        <v>0</v>
      </c>
      <c r="F576">
        <v>0</v>
      </c>
      <c r="G576">
        <v>0</v>
      </c>
      <c r="H576">
        <v>103773.98</v>
      </c>
      <c r="I576">
        <v>7558</v>
      </c>
      <c r="J576">
        <v>80</v>
      </c>
      <c r="K576">
        <v>-122</v>
      </c>
      <c r="L576">
        <v>0</v>
      </c>
      <c r="M576">
        <v>1</v>
      </c>
    </row>
    <row r="577" spans="1:13">
      <c r="A577">
        <v>12</v>
      </c>
      <c r="B577" t="s">
        <v>186</v>
      </c>
      <c r="C577">
        <v>2019</v>
      </c>
      <c r="D577">
        <v>0</v>
      </c>
      <c r="E577">
        <v>0</v>
      </c>
      <c r="F577">
        <v>0</v>
      </c>
      <c r="G577">
        <v>0</v>
      </c>
      <c r="H577">
        <v>87685</v>
      </c>
      <c r="I577">
        <v>107552</v>
      </c>
      <c r="J577">
        <v>552</v>
      </c>
      <c r="K577">
        <v>1126</v>
      </c>
      <c r="L577">
        <v>0</v>
      </c>
      <c r="M577">
        <v>1</v>
      </c>
    </row>
    <row r="578" spans="1:13">
      <c r="A578">
        <v>12</v>
      </c>
      <c r="B578" t="s">
        <v>186</v>
      </c>
      <c r="C578">
        <v>2020</v>
      </c>
      <c r="D578">
        <v>0</v>
      </c>
      <c r="E578">
        <v>0</v>
      </c>
      <c r="F578">
        <v>0</v>
      </c>
      <c r="G578">
        <v>0</v>
      </c>
      <c r="H578">
        <v>250969</v>
      </c>
      <c r="I578">
        <v>39074</v>
      </c>
      <c r="J578">
        <v>16036</v>
      </c>
      <c r="K578">
        <v>470</v>
      </c>
      <c r="L578">
        <v>0</v>
      </c>
      <c r="M578">
        <v>1</v>
      </c>
    </row>
    <row r="579" spans="1:13">
      <c r="A579">
        <v>12</v>
      </c>
      <c r="B579" t="s">
        <v>186</v>
      </c>
      <c r="C579">
        <v>2021</v>
      </c>
      <c r="D579">
        <v>45354300</v>
      </c>
      <c r="E579">
        <v>291513000</v>
      </c>
      <c r="F579">
        <v>253000</v>
      </c>
      <c r="G579">
        <v>12103000</v>
      </c>
      <c r="H579">
        <v>2456782</v>
      </c>
      <c r="I579">
        <v>375610</v>
      </c>
      <c r="J579">
        <v>17290</v>
      </c>
      <c r="K579">
        <v>9068</v>
      </c>
      <c r="L579">
        <v>624</v>
      </c>
      <c r="M579">
        <v>45</v>
      </c>
    </row>
    <row r="580" spans="1:13">
      <c r="A580">
        <v>12</v>
      </c>
      <c r="B580" t="s">
        <v>186</v>
      </c>
      <c r="C580">
        <v>2013</v>
      </c>
      <c r="D580">
        <v>0</v>
      </c>
      <c r="E580">
        <v>0</v>
      </c>
      <c r="F580">
        <v>0</v>
      </c>
      <c r="G580">
        <v>0</v>
      </c>
      <c r="H580">
        <v>0</v>
      </c>
      <c r="I580">
        <v>0</v>
      </c>
      <c r="J580">
        <v>0</v>
      </c>
      <c r="K580">
        <v>0</v>
      </c>
      <c r="L580">
        <v>0</v>
      </c>
      <c r="M580">
        <v>0</v>
      </c>
    </row>
    <row r="581" spans="1:13">
      <c r="A581">
        <v>12</v>
      </c>
      <c r="B581" t="s">
        <v>186</v>
      </c>
      <c r="C581">
        <v>2014</v>
      </c>
      <c r="D581">
        <v>0</v>
      </c>
      <c r="E581">
        <v>0</v>
      </c>
      <c r="F581">
        <v>0</v>
      </c>
      <c r="G581">
        <v>0</v>
      </c>
      <c r="H581">
        <v>0</v>
      </c>
      <c r="I581">
        <v>0</v>
      </c>
      <c r="J581">
        <v>0</v>
      </c>
      <c r="K581">
        <v>0</v>
      </c>
      <c r="L581">
        <v>0</v>
      </c>
      <c r="M581">
        <v>0</v>
      </c>
    </row>
    <row r="582" spans="1:13">
      <c r="A582">
        <v>12</v>
      </c>
      <c r="B582" t="s">
        <v>186</v>
      </c>
      <c r="C582">
        <v>2015</v>
      </c>
      <c r="D582">
        <v>0</v>
      </c>
      <c r="E582">
        <v>0</v>
      </c>
      <c r="F582">
        <v>0</v>
      </c>
      <c r="G582">
        <v>0</v>
      </c>
      <c r="H582">
        <v>-2995</v>
      </c>
      <c r="I582">
        <v>0</v>
      </c>
      <c r="J582">
        <v>0</v>
      </c>
      <c r="K582">
        <v>0</v>
      </c>
      <c r="L582">
        <v>0</v>
      </c>
      <c r="M582">
        <v>0</v>
      </c>
    </row>
    <row r="583" spans="1:13">
      <c r="A583">
        <v>12</v>
      </c>
      <c r="B583" t="s">
        <v>186</v>
      </c>
      <c r="C583">
        <v>2016</v>
      </c>
      <c r="D583">
        <v>0</v>
      </c>
      <c r="E583">
        <v>0</v>
      </c>
      <c r="F583">
        <v>0</v>
      </c>
      <c r="G583">
        <v>0</v>
      </c>
      <c r="H583">
        <v>-2882</v>
      </c>
      <c r="I583">
        <v>0</v>
      </c>
      <c r="J583">
        <v>0</v>
      </c>
      <c r="K583">
        <v>0</v>
      </c>
      <c r="L583">
        <v>-1</v>
      </c>
      <c r="M583">
        <v>0</v>
      </c>
    </row>
    <row r="584" spans="1:13">
      <c r="A584">
        <v>12</v>
      </c>
      <c r="B584" t="s">
        <v>186</v>
      </c>
      <c r="C584">
        <v>2017</v>
      </c>
      <c r="D584">
        <v>0</v>
      </c>
      <c r="E584">
        <v>0</v>
      </c>
      <c r="F584">
        <v>0</v>
      </c>
      <c r="G584">
        <v>0</v>
      </c>
      <c r="H584">
        <v>220486</v>
      </c>
      <c r="I584">
        <v>71984</v>
      </c>
      <c r="J584">
        <v>-3472</v>
      </c>
      <c r="K584">
        <v>-500</v>
      </c>
      <c r="L584">
        <v>-34</v>
      </c>
      <c r="M584">
        <v>0</v>
      </c>
    </row>
    <row r="585" spans="1:13">
      <c r="A585">
        <v>12</v>
      </c>
      <c r="B585" t="s">
        <v>186</v>
      </c>
      <c r="C585">
        <v>2018</v>
      </c>
      <c r="D585">
        <v>0</v>
      </c>
      <c r="E585">
        <v>0</v>
      </c>
      <c r="F585">
        <v>0</v>
      </c>
      <c r="G585">
        <v>0</v>
      </c>
      <c r="H585">
        <v>159443.82999999999</v>
      </c>
      <c r="I585">
        <v>68867.05</v>
      </c>
      <c r="J585">
        <v>31096.02</v>
      </c>
      <c r="K585">
        <v>186</v>
      </c>
      <c r="L585">
        <v>1</v>
      </c>
      <c r="M585">
        <v>6</v>
      </c>
    </row>
    <row r="586" spans="1:13">
      <c r="A586">
        <v>12</v>
      </c>
      <c r="B586" t="s">
        <v>186</v>
      </c>
      <c r="C586">
        <v>2019</v>
      </c>
      <c r="D586">
        <v>0</v>
      </c>
      <c r="E586">
        <v>0</v>
      </c>
      <c r="F586">
        <v>0</v>
      </c>
      <c r="G586">
        <v>0</v>
      </c>
      <c r="H586">
        <v>542637</v>
      </c>
      <c r="I586">
        <v>55613</v>
      </c>
      <c r="J586">
        <v>14164</v>
      </c>
      <c r="K586">
        <v>1028</v>
      </c>
      <c r="L586">
        <v>-21</v>
      </c>
      <c r="M586">
        <v>-1</v>
      </c>
    </row>
    <row r="587" spans="1:13">
      <c r="A587">
        <v>12</v>
      </c>
      <c r="B587" t="s">
        <v>186</v>
      </c>
      <c r="C587">
        <v>2020</v>
      </c>
      <c r="D587">
        <v>44085600</v>
      </c>
      <c r="E587">
        <v>271401200</v>
      </c>
      <c r="F587">
        <v>353400</v>
      </c>
      <c r="G587">
        <v>11907000</v>
      </c>
      <c r="H587">
        <v>2305193</v>
      </c>
      <c r="I587">
        <v>354217</v>
      </c>
      <c r="J587">
        <v>27792</v>
      </c>
      <c r="K587">
        <v>8589</v>
      </c>
      <c r="L587">
        <v>633</v>
      </c>
      <c r="M587">
        <v>43</v>
      </c>
    </row>
    <row r="588" spans="1:13">
      <c r="A588">
        <v>13</v>
      </c>
      <c r="B588" t="s">
        <v>48</v>
      </c>
      <c r="C588">
        <v>2003</v>
      </c>
      <c r="D588">
        <v>0</v>
      </c>
      <c r="E588">
        <v>0</v>
      </c>
      <c r="F588">
        <v>0</v>
      </c>
      <c r="G588">
        <v>0</v>
      </c>
      <c r="H588">
        <v>-374</v>
      </c>
      <c r="I588">
        <v>0</v>
      </c>
      <c r="J588">
        <v>0</v>
      </c>
      <c r="K588">
        <v>0</v>
      </c>
      <c r="L588">
        <v>0</v>
      </c>
      <c r="M588">
        <v>0</v>
      </c>
    </row>
    <row r="589" spans="1:13">
      <c r="A589">
        <v>13</v>
      </c>
      <c r="B589" t="s">
        <v>48</v>
      </c>
      <c r="C589">
        <v>2004</v>
      </c>
      <c r="D589">
        <v>0</v>
      </c>
      <c r="E589">
        <v>0</v>
      </c>
      <c r="F589">
        <v>0</v>
      </c>
      <c r="G589">
        <v>0</v>
      </c>
      <c r="H589">
        <v>0</v>
      </c>
      <c r="I589">
        <v>0</v>
      </c>
      <c r="J589">
        <v>0</v>
      </c>
      <c r="K589">
        <v>0</v>
      </c>
      <c r="L589">
        <v>0</v>
      </c>
      <c r="M589">
        <v>0</v>
      </c>
    </row>
    <row r="590" spans="1:13">
      <c r="A590">
        <v>13</v>
      </c>
      <c r="B590" t="s">
        <v>48</v>
      </c>
      <c r="C590">
        <v>2007</v>
      </c>
      <c r="D590">
        <v>0</v>
      </c>
      <c r="E590">
        <v>0</v>
      </c>
      <c r="F590">
        <v>0</v>
      </c>
      <c r="G590">
        <v>0</v>
      </c>
      <c r="H590">
        <v>-700</v>
      </c>
      <c r="I590">
        <v>0</v>
      </c>
      <c r="J590">
        <v>0</v>
      </c>
      <c r="K590">
        <v>0</v>
      </c>
      <c r="L590">
        <v>0</v>
      </c>
      <c r="M590">
        <v>0</v>
      </c>
    </row>
    <row r="591" spans="1:13">
      <c r="A591">
        <v>13</v>
      </c>
      <c r="B591" t="s">
        <v>48</v>
      </c>
      <c r="C591">
        <v>2011</v>
      </c>
      <c r="D591">
        <v>0</v>
      </c>
      <c r="E591">
        <v>0</v>
      </c>
      <c r="F591">
        <v>0</v>
      </c>
      <c r="G591">
        <v>0</v>
      </c>
      <c r="H591">
        <v>0</v>
      </c>
      <c r="I591">
        <v>0</v>
      </c>
      <c r="J591">
        <v>0</v>
      </c>
      <c r="K591">
        <v>0</v>
      </c>
      <c r="L591">
        <v>0</v>
      </c>
      <c r="M591">
        <v>0</v>
      </c>
    </row>
    <row r="592" spans="1:13">
      <c r="A592">
        <v>13</v>
      </c>
      <c r="B592" t="s">
        <v>48</v>
      </c>
      <c r="C592">
        <v>2012</v>
      </c>
      <c r="D592">
        <v>0</v>
      </c>
      <c r="E592">
        <v>0</v>
      </c>
      <c r="F592">
        <v>0</v>
      </c>
      <c r="G592">
        <v>0</v>
      </c>
      <c r="H592">
        <v>0</v>
      </c>
      <c r="I592">
        <v>0</v>
      </c>
      <c r="J592">
        <v>0</v>
      </c>
      <c r="K592">
        <v>0</v>
      </c>
      <c r="L592">
        <v>0</v>
      </c>
      <c r="M592">
        <v>0</v>
      </c>
    </row>
    <row r="593" spans="1:13">
      <c r="A593">
        <v>13</v>
      </c>
      <c r="B593" t="s">
        <v>48</v>
      </c>
      <c r="C593">
        <v>2013</v>
      </c>
      <c r="D593">
        <v>0</v>
      </c>
      <c r="E593">
        <v>0</v>
      </c>
      <c r="F593">
        <v>0</v>
      </c>
      <c r="G593">
        <v>0</v>
      </c>
      <c r="H593">
        <v>0</v>
      </c>
      <c r="I593">
        <v>0</v>
      </c>
      <c r="J593">
        <v>0</v>
      </c>
      <c r="K593">
        <v>0</v>
      </c>
      <c r="L593">
        <v>0</v>
      </c>
      <c r="M593">
        <v>0</v>
      </c>
    </row>
    <row r="594" spans="1:13">
      <c r="A594">
        <v>13</v>
      </c>
      <c r="B594" t="s">
        <v>48</v>
      </c>
      <c r="C594">
        <v>2014</v>
      </c>
      <c r="D594">
        <v>0</v>
      </c>
      <c r="E594">
        <v>0</v>
      </c>
      <c r="F594">
        <v>0</v>
      </c>
      <c r="G594">
        <v>0</v>
      </c>
      <c r="H594">
        <v>0</v>
      </c>
      <c r="I594">
        <v>0</v>
      </c>
      <c r="J594">
        <v>0</v>
      </c>
      <c r="K594">
        <v>0</v>
      </c>
      <c r="L594">
        <v>0</v>
      </c>
      <c r="M594">
        <v>0</v>
      </c>
    </row>
    <row r="595" spans="1:13">
      <c r="A595">
        <v>13</v>
      </c>
      <c r="B595" t="s">
        <v>48</v>
      </c>
      <c r="C595">
        <v>2015</v>
      </c>
      <c r="D595">
        <v>0</v>
      </c>
      <c r="E595">
        <v>0</v>
      </c>
      <c r="F595">
        <v>0</v>
      </c>
      <c r="G595">
        <v>0</v>
      </c>
      <c r="H595">
        <v>0</v>
      </c>
      <c r="I595">
        <v>0</v>
      </c>
      <c r="J595">
        <v>0</v>
      </c>
      <c r="K595">
        <v>0</v>
      </c>
      <c r="L595">
        <v>0</v>
      </c>
      <c r="M595">
        <v>0</v>
      </c>
    </row>
    <row r="596" spans="1:13">
      <c r="A596">
        <v>13</v>
      </c>
      <c r="B596" t="s">
        <v>48</v>
      </c>
      <c r="C596">
        <v>2016</v>
      </c>
      <c r="D596">
        <v>0</v>
      </c>
      <c r="E596">
        <v>0</v>
      </c>
      <c r="F596">
        <v>0</v>
      </c>
      <c r="G596">
        <v>0</v>
      </c>
      <c r="H596">
        <v>10970</v>
      </c>
      <c r="I596">
        <v>43</v>
      </c>
      <c r="J596">
        <v>2424</v>
      </c>
      <c r="K596">
        <v>127</v>
      </c>
      <c r="L596">
        <v>0</v>
      </c>
      <c r="M596">
        <v>0</v>
      </c>
    </row>
    <row r="597" spans="1:13">
      <c r="A597">
        <v>13</v>
      </c>
      <c r="B597" t="s">
        <v>48</v>
      </c>
      <c r="C597">
        <v>2017</v>
      </c>
      <c r="D597">
        <v>0</v>
      </c>
      <c r="E597">
        <v>0</v>
      </c>
      <c r="F597">
        <v>0</v>
      </c>
      <c r="G597">
        <v>0</v>
      </c>
      <c r="H597">
        <v>26306</v>
      </c>
      <c r="I597">
        <v>9333</v>
      </c>
      <c r="J597">
        <v>2144</v>
      </c>
      <c r="K597">
        <v>95</v>
      </c>
      <c r="L597">
        <v>0</v>
      </c>
      <c r="M597">
        <v>0</v>
      </c>
    </row>
    <row r="598" spans="1:13">
      <c r="A598">
        <v>13</v>
      </c>
      <c r="B598" t="s">
        <v>48</v>
      </c>
      <c r="C598">
        <v>2018</v>
      </c>
      <c r="D598">
        <v>0</v>
      </c>
      <c r="E598">
        <v>0</v>
      </c>
      <c r="F598">
        <v>0</v>
      </c>
      <c r="G598">
        <v>0</v>
      </c>
      <c r="H598">
        <v>69742</v>
      </c>
      <c r="I598">
        <v>6733</v>
      </c>
      <c r="J598">
        <v>232</v>
      </c>
      <c r="K598">
        <v>67</v>
      </c>
      <c r="L598">
        <v>0</v>
      </c>
      <c r="M598">
        <v>0</v>
      </c>
    </row>
    <row r="599" spans="1:13">
      <c r="A599">
        <v>13</v>
      </c>
      <c r="B599" t="s">
        <v>48</v>
      </c>
      <c r="C599">
        <v>2019</v>
      </c>
      <c r="D599">
        <v>0</v>
      </c>
      <c r="E599">
        <v>0</v>
      </c>
      <c r="F599">
        <v>0</v>
      </c>
      <c r="G599">
        <v>0</v>
      </c>
      <c r="H599">
        <v>471902</v>
      </c>
      <c r="I599">
        <v>34956</v>
      </c>
      <c r="J599">
        <v>81264</v>
      </c>
      <c r="K599">
        <v>1249</v>
      </c>
      <c r="L599">
        <v>0</v>
      </c>
      <c r="M599">
        <v>0</v>
      </c>
    </row>
    <row r="600" spans="1:13">
      <c r="A600">
        <v>13</v>
      </c>
      <c r="B600" t="s">
        <v>48</v>
      </c>
      <c r="C600">
        <v>2020</v>
      </c>
      <c r="D600">
        <v>0</v>
      </c>
      <c r="E600">
        <v>0</v>
      </c>
      <c r="F600">
        <v>0</v>
      </c>
      <c r="G600">
        <v>0</v>
      </c>
      <c r="H600">
        <v>337268</v>
      </c>
      <c r="I600">
        <v>266910</v>
      </c>
      <c r="J600">
        <v>55256</v>
      </c>
      <c r="K600">
        <v>3186</v>
      </c>
      <c r="L600">
        <v>0</v>
      </c>
      <c r="M600">
        <v>0</v>
      </c>
    </row>
    <row r="601" spans="1:13">
      <c r="A601">
        <v>13</v>
      </c>
      <c r="B601" t="s">
        <v>48</v>
      </c>
      <c r="C601">
        <v>2021</v>
      </c>
      <c r="D601">
        <v>0</v>
      </c>
      <c r="E601">
        <v>0</v>
      </c>
      <c r="F601">
        <v>0</v>
      </c>
      <c r="G601">
        <v>0</v>
      </c>
      <c r="H601">
        <v>729629</v>
      </c>
      <c r="I601">
        <v>279160</v>
      </c>
      <c r="J601">
        <v>53648</v>
      </c>
      <c r="K601">
        <v>8050</v>
      </c>
      <c r="L601">
        <v>2</v>
      </c>
      <c r="M601">
        <v>2</v>
      </c>
    </row>
    <row r="602" spans="1:13">
      <c r="A602">
        <v>13</v>
      </c>
      <c r="B602" t="s">
        <v>48</v>
      </c>
      <c r="C602">
        <v>2022</v>
      </c>
      <c r="D602">
        <v>176911900</v>
      </c>
      <c r="E602">
        <v>1129655000</v>
      </c>
      <c r="F602">
        <v>1263600</v>
      </c>
      <c r="G602">
        <v>28217000</v>
      </c>
      <c r="H602">
        <v>10294425.289999999</v>
      </c>
      <c r="I602">
        <v>1610111.06</v>
      </c>
      <c r="J602">
        <v>86494.32</v>
      </c>
      <c r="K602">
        <v>20811.78</v>
      </c>
      <c r="L602">
        <v>2161</v>
      </c>
      <c r="M602">
        <v>158</v>
      </c>
    </row>
    <row r="603" spans="1:13">
      <c r="A603">
        <v>13</v>
      </c>
      <c r="B603" t="s">
        <v>48</v>
      </c>
      <c r="C603">
        <v>2003</v>
      </c>
      <c r="D603">
        <v>0</v>
      </c>
      <c r="E603">
        <v>0</v>
      </c>
      <c r="F603">
        <v>0</v>
      </c>
      <c r="G603">
        <v>0</v>
      </c>
      <c r="H603">
        <v>-1867.6</v>
      </c>
      <c r="I603">
        <v>0</v>
      </c>
      <c r="J603">
        <v>0</v>
      </c>
      <c r="K603">
        <v>0</v>
      </c>
      <c r="L603">
        <v>0</v>
      </c>
      <c r="M603">
        <v>0</v>
      </c>
    </row>
    <row r="604" spans="1:13">
      <c r="A604">
        <v>13</v>
      </c>
      <c r="B604" t="s">
        <v>48</v>
      </c>
      <c r="C604">
        <v>2004</v>
      </c>
      <c r="D604">
        <v>0</v>
      </c>
      <c r="E604">
        <v>0</v>
      </c>
      <c r="F604">
        <v>0</v>
      </c>
      <c r="G604">
        <v>0</v>
      </c>
      <c r="H604">
        <v>0</v>
      </c>
      <c r="I604">
        <v>0</v>
      </c>
      <c r="J604">
        <v>0</v>
      </c>
      <c r="K604">
        <v>0</v>
      </c>
      <c r="L604">
        <v>0</v>
      </c>
      <c r="M604">
        <v>0</v>
      </c>
    </row>
    <row r="605" spans="1:13">
      <c r="A605">
        <v>13</v>
      </c>
      <c r="B605" t="s">
        <v>48</v>
      </c>
      <c r="C605">
        <v>2008</v>
      </c>
      <c r="D605">
        <v>0</v>
      </c>
      <c r="E605">
        <v>0</v>
      </c>
      <c r="F605">
        <v>0</v>
      </c>
      <c r="G605">
        <v>0</v>
      </c>
      <c r="H605">
        <v>0</v>
      </c>
      <c r="I605">
        <v>0</v>
      </c>
      <c r="J605">
        <v>0</v>
      </c>
      <c r="K605">
        <v>0</v>
      </c>
      <c r="L605">
        <v>0</v>
      </c>
      <c r="M605">
        <v>0</v>
      </c>
    </row>
    <row r="606" spans="1:13">
      <c r="A606">
        <v>13</v>
      </c>
      <c r="B606" t="s">
        <v>48</v>
      </c>
      <c r="C606">
        <v>2009</v>
      </c>
      <c r="D606">
        <v>0</v>
      </c>
      <c r="E606">
        <v>0</v>
      </c>
      <c r="F606">
        <v>0</v>
      </c>
      <c r="G606">
        <v>0</v>
      </c>
      <c r="H606">
        <v>0</v>
      </c>
      <c r="I606">
        <v>0</v>
      </c>
      <c r="J606">
        <v>0</v>
      </c>
      <c r="K606">
        <v>0</v>
      </c>
      <c r="L606">
        <v>0</v>
      </c>
      <c r="M606">
        <v>0</v>
      </c>
    </row>
    <row r="607" spans="1:13">
      <c r="A607">
        <v>13</v>
      </c>
      <c r="B607" t="s">
        <v>48</v>
      </c>
      <c r="C607">
        <v>2010</v>
      </c>
      <c r="D607">
        <v>0</v>
      </c>
      <c r="E607">
        <v>0</v>
      </c>
      <c r="F607">
        <v>0</v>
      </c>
      <c r="G607">
        <v>0</v>
      </c>
      <c r="H607">
        <v>-400</v>
      </c>
      <c r="I607">
        <v>0</v>
      </c>
      <c r="J607">
        <v>0</v>
      </c>
      <c r="K607">
        <v>0</v>
      </c>
      <c r="L607">
        <v>0</v>
      </c>
      <c r="M607">
        <v>0</v>
      </c>
    </row>
    <row r="608" spans="1:13">
      <c r="A608">
        <v>13</v>
      </c>
      <c r="B608" t="s">
        <v>48</v>
      </c>
      <c r="C608">
        <v>2011</v>
      </c>
      <c r="D608">
        <v>0</v>
      </c>
      <c r="E608">
        <v>0</v>
      </c>
      <c r="F608">
        <v>0</v>
      </c>
      <c r="G608">
        <v>0</v>
      </c>
      <c r="H608">
        <v>0</v>
      </c>
      <c r="I608">
        <v>0</v>
      </c>
      <c r="J608">
        <v>0</v>
      </c>
      <c r="K608">
        <v>0</v>
      </c>
      <c r="L608">
        <v>0</v>
      </c>
      <c r="M608">
        <v>0</v>
      </c>
    </row>
    <row r="609" spans="1:13">
      <c r="A609">
        <v>13</v>
      </c>
      <c r="B609" t="s">
        <v>48</v>
      </c>
      <c r="C609">
        <v>2012</v>
      </c>
      <c r="D609">
        <v>0</v>
      </c>
      <c r="E609">
        <v>0</v>
      </c>
      <c r="F609">
        <v>0</v>
      </c>
      <c r="G609">
        <v>0</v>
      </c>
      <c r="H609">
        <v>0</v>
      </c>
      <c r="I609">
        <v>0</v>
      </c>
      <c r="J609">
        <v>0</v>
      </c>
      <c r="K609">
        <v>0</v>
      </c>
      <c r="L609">
        <v>0</v>
      </c>
      <c r="M609">
        <v>0</v>
      </c>
    </row>
    <row r="610" spans="1:13">
      <c r="A610">
        <v>13</v>
      </c>
      <c r="B610" t="s">
        <v>48</v>
      </c>
      <c r="C610">
        <v>2013</v>
      </c>
      <c r="D610">
        <v>0</v>
      </c>
      <c r="E610">
        <v>0</v>
      </c>
      <c r="F610">
        <v>0</v>
      </c>
      <c r="G610">
        <v>0</v>
      </c>
      <c r="H610">
        <v>0</v>
      </c>
      <c r="I610">
        <v>0</v>
      </c>
      <c r="J610">
        <v>0</v>
      </c>
      <c r="K610">
        <v>0</v>
      </c>
      <c r="L610">
        <v>0</v>
      </c>
      <c r="M610">
        <v>0</v>
      </c>
    </row>
    <row r="611" spans="1:13">
      <c r="A611">
        <v>13</v>
      </c>
      <c r="B611" t="s">
        <v>48</v>
      </c>
      <c r="C611">
        <v>2014</v>
      </c>
      <c r="D611">
        <v>0</v>
      </c>
      <c r="E611">
        <v>0</v>
      </c>
      <c r="F611">
        <v>0</v>
      </c>
      <c r="G611">
        <v>0</v>
      </c>
      <c r="H611">
        <v>0</v>
      </c>
      <c r="I611">
        <v>0</v>
      </c>
      <c r="J611">
        <v>0</v>
      </c>
      <c r="K611">
        <v>0</v>
      </c>
      <c r="L611">
        <v>0</v>
      </c>
      <c r="M611">
        <v>0</v>
      </c>
    </row>
    <row r="612" spans="1:13">
      <c r="A612">
        <v>13</v>
      </c>
      <c r="B612" t="s">
        <v>48</v>
      </c>
      <c r="C612">
        <v>2015</v>
      </c>
      <c r="D612">
        <v>0</v>
      </c>
      <c r="E612">
        <v>0</v>
      </c>
      <c r="F612">
        <v>0</v>
      </c>
      <c r="G612">
        <v>0</v>
      </c>
      <c r="H612">
        <v>0</v>
      </c>
      <c r="I612">
        <v>0</v>
      </c>
      <c r="J612">
        <v>0</v>
      </c>
      <c r="K612">
        <v>0</v>
      </c>
      <c r="L612">
        <v>0</v>
      </c>
      <c r="M612">
        <v>0</v>
      </c>
    </row>
    <row r="613" spans="1:13">
      <c r="A613">
        <v>13</v>
      </c>
      <c r="B613" t="s">
        <v>48</v>
      </c>
      <c r="C613">
        <v>2016</v>
      </c>
      <c r="D613">
        <v>0</v>
      </c>
      <c r="E613">
        <v>0</v>
      </c>
      <c r="F613">
        <v>0</v>
      </c>
      <c r="G613">
        <v>0</v>
      </c>
      <c r="H613">
        <v>324</v>
      </c>
      <c r="I613">
        <v>-3270</v>
      </c>
      <c r="J613">
        <v>0</v>
      </c>
      <c r="K613">
        <v>-10707</v>
      </c>
      <c r="L613">
        <v>0</v>
      </c>
      <c r="M613">
        <v>0</v>
      </c>
    </row>
    <row r="614" spans="1:13">
      <c r="A614">
        <v>13</v>
      </c>
      <c r="B614" t="s">
        <v>48</v>
      </c>
      <c r="C614">
        <v>2017</v>
      </c>
      <c r="D614">
        <v>0</v>
      </c>
      <c r="E614">
        <v>0</v>
      </c>
      <c r="F614">
        <v>0</v>
      </c>
      <c r="G614">
        <v>0</v>
      </c>
      <c r="H614">
        <v>104987</v>
      </c>
      <c r="I614">
        <v>14602</v>
      </c>
      <c r="J614">
        <v>0</v>
      </c>
      <c r="K614">
        <v>309</v>
      </c>
      <c r="L614">
        <v>0</v>
      </c>
      <c r="M614">
        <v>0</v>
      </c>
    </row>
    <row r="615" spans="1:13">
      <c r="A615">
        <v>13</v>
      </c>
      <c r="B615" t="s">
        <v>48</v>
      </c>
      <c r="C615">
        <v>2018</v>
      </c>
      <c r="D615">
        <v>0</v>
      </c>
      <c r="E615">
        <v>0</v>
      </c>
      <c r="F615">
        <v>0</v>
      </c>
      <c r="G615">
        <v>0</v>
      </c>
      <c r="H615">
        <v>493541</v>
      </c>
      <c r="I615">
        <v>16400</v>
      </c>
      <c r="J615">
        <v>808</v>
      </c>
      <c r="K615">
        <v>-24</v>
      </c>
      <c r="L615">
        <v>0</v>
      </c>
      <c r="M615">
        <v>0</v>
      </c>
    </row>
    <row r="616" spans="1:13">
      <c r="A616">
        <v>13</v>
      </c>
      <c r="B616" t="s">
        <v>48</v>
      </c>
      <c r="C616">
        <v>2019</v>
      </c>
      <c r="D616">
        <v>0</v>
      </c>
      <c r="E616">
        <v>0</v>
      </c>
      <c r="F616">
        <v>0</v>
      </c>
      <c r="G616">
        <v>0</v>
      </c>
      <c r="H616">
        <v>361105</v>
      </c>
      <c r="I616">
        <v>100688</v>
      </c>
      <c r="J616">
        <v>66360</v>
      </c>
      <c r="K616">
        <v>4859</v>
      </c>
      <c r="L616">
        <v>0</v>
      </c>
      <c r="M616">
        <v>0</v>
      </c>
    </row>
    <row r="617" spans="1:13">
      <c r="A617">
        <v>13</v>
      </c>
      <c r="B617" t="s">
        <v>48</v>
      </c>
      <c r="C617">
        <v>2020</v>
      </c>
      <c r="D617">
        <v>0</v>
      </c>
      <c r="E617">
        <v>0</v>
      </c>
      <c r="F617">
        <v>0</v>
      </c>
      <c r="G617">
        <v>0</v>
      </c>
      <c r="H617">
        <v>554401</v>
      </c>
      <c r="I617">
        <v>192680</v>
      </c>
      <c r="J617">
        <v>83496</v>
      </c>
      <c r="K617">
        <v>3828</v>
      </c>
      <c r="L617">
        <v>1</v>
      </c>
      <c r="M617">
        <v>0</v>
      </c>
    </row>
    <row r="618" spans="1:13">
      <c r="A618">
        <v>13</v>
      </c>
      <c r="B618" t="s">
        <v>48</v>
      </c>
      <c r="C618">
        <v>2021</v>
      </c>
      <c r="D618">
        <v>177266000</v>
      </c>
      <c r="E618">
        <v>1072703000</v>
      </c>
      <c r="F618">
        <v>1194400</v>
      </c>
      <c r="G618">
        <v>29443000</v>
      </c>
      <c r="H618">
        <v>10284659</v>
      </c>
      <c r="I618">
        <v>1510299</v>
      </c>
      <c r="J618">
        <v>83019</v>
      </c>
      <c r="K618">
        <v>22023</v>
      </c>
      <c r="L618">
        <v>2154</v>
      </c>
      <c r="M618">
        <v>148</v>
      </c>
    </row>
    <row r="619" spans="1:13">
      <c r="A619">
        <v>13</v>
      </c>
      <c r="B619" t="s">
        <v>48</v>
      </c>
      <c r="C619">
        <v>1998</v>
      </c>
      <c r="D619">
        <v>0</v>
      </c>
      <c r="E619">
        <v>0</v>
      </c>
      <c r="F619">
        <v>0</v>
      </c>
      <c r="G619">
        <v>0</v>
      </c>
      <c r="H619">
        <v>-1468.65</v>
      </c>
      <c r="I619">
        <v>0</v>
      </c>
      <c r="J619">
        <v>0</v>
      </c>
      <c r="K619">
        <v>0</v>
      </c>
      <c r="L619">
        <v>0</v>
      </c>
      <c r="M619">
        <v>0</v>
      </c>
    </row>
    <row r="620" spans="1:13">
      <c r="A620">
        <v>13</v>
      </c>
      <c r="B620" t="s">
        <v>48</v>
      </c>
      <c r="C620">
        <v>2003</v>
      </c>
      <c r="D620">
        <v>0</v>
      </c>
      <c r="E620">
        <v>0</v>
      </c>
      <c r="F620">
        <v>0</v>
      </c>
      <c r="G620">
        <v>0</v>
      </c>
      <c r="H620">
        <v>0</v>
      </c>
      <c r="I620">
        <v>0</v>
      </c>
      <c r="J620">
        <v>0</v>
      </c>
      <c r="K620">
        <v>0</v>
      </c>
      <c r="L620">
        <v>0</v>
      </c>
      <c r="M620">
        <v>0</v>
      </c>
    </row>
    <row r="621" spans="1:13">
      <c r="A621">
        <v>13</v>
      </c>
      <c r="B621" t="s">
        <v>48</v>
      </c>
      <c r="C621">
        <v>2004</v>
      </c>
      <c r="D621">
        <v>0</v>
      </c>
      <c r="E621">
        <v>0</v>
      </c>
      <c r="F621">
        <v>0</v>
      </c>
      <c r="G621">
        <v>0</v>
      </c>
      <c r="H621">
        <v>0</v>
      </c>
      <c r="I621">
        <v>0</v>
      </c>
      <c r="J621">
        <v>0</v>
      </c>
      <c r="K621">
        <v>0</v>
      </c>
      <c r="L621">
        <v>0</v>
      </c>
      <c r="M621">
        <v>0</v>
      </c>
    </row>
    <row r="622" spans="1:13">
      <c r="A622">
        <v>13</v>
      </c>
      <c r="B622" t="s">
        <v>48</v>
      </c>
      <c r="C622">
        <v>2011</v>
      </c>
      <c r="D622">
        <v>0</v>
      </c>
      <c r="E622">
        <v>0</v>
      </c>
      <c r="F622">
        <v>0</v>
      </c>
      <c r="G622">
        <v>0</v>
      </c>
      <c r="H622">
        <v>0</v>
      </c>
      <c r="I622">
        <v>0</v>
      </c>
      <c r="J622">
        <v>0</v>
      </c>
      <c r="K622">
        <v>0</v>
      </c>
      <c r="L622">
        <v>0</v>
      </c>
      <c r="M622">
        <v>0</v>
      </c>
    </row>
    <row r="623" spans="1:13">
      <c r="A623">
        <v>13</v>
      </c>
      <c r="B623" t="s">
        <v>48</v>
      </c>
      <c r="C623">
        <v>2012</v>
      </c>
      <c r="D623">
        <v>0</v>
      </c>
      <c r="E623">
        <v>0</v>
      </c>
      <c r="F623">
        <v>0</v>
      </c>
      <c r="G623">
        <v>0</v>
      </c>
      <c r="H623">
        <v>-1200</v>
      </c>
      <c r="I623">
        <v>0</v>
      </c>
      <c r="J623">
        <v>0</v>
      </c>
      <c r="K623">
        <v>0</v>
      </c>
      <c r="L623">
        <v>1</v>
      </c>
      <c r="M623">
        <v>0</v>
      </c>
    </row>
    <row r="624" spans="1:13">
      <c r="A624">
        <v>13</v>
      </c>
      <c r="B624" t="s">
        <v>48</v>
      </c>
      <c r="C624">
        <v>2013</v>
      </c>
      <c r="D624">
        <v>0</v>
      </c>
      <c r="E624">
        <v>0</v>
      </c>
      <c r="F624">
        <v>0</v>
      </c>
      <c r="G624">
        <v>0</v>
      </c>
      <c r="H624">
        <v>0</v>
      </c>
      <c r="I624">
        <v>0</v>
      </c>
      <c r="J624">
        <v>0</v>
      </c>
      <c r="K624">
        <v>0</v>
      </c>
      <c r="L624">
        <v>1</v>
      </c>
      <c r="M624">
        <v>0</v>
      </c>
    </row>
    <row r="625" spans="1:13">
      <c r="A625">
        <v>13</v>
      </c>
      <c r="B625" t="s">
        <v>48</v>
      </c>
      <c r="C625">
        <v>2014</v>
      </c>
      <c r="D625">
        <v>0</v>
      </c>
      <c r="E625">
        <v>0</v>
      </c>
      <c r="F625">
        <v>0</v>
      </c>
      <c r="G625">
        <v>0</v>
      </c>
      <c r="H625">
        <v>1702</v>
      </c>
      <c r="I625">
        <v>-773</v>
      </c>
      <c r="J625">
        <v>0</v>
      </c>
      <c r="K625">
        <v>0</v>
      </c>
      <c r="L625">
        <v>0</v>
      </c>
      <c r="M625">
        <v>0</v>
      </c>
    </row>
    <row r="626" spans="1:13">
      <c r="A626">
        <v>13</v>
      </c>
      <c r="B626" t="s">
        <v>48</v>
      </c>
      <c r="C626">
        <v>2015</v>
      </c>
      <c r="D626">
        <v>0</v>
      </c>
      <c r="E626">
        <v>0</v>
      </c>
      <c r="F626">
        <v>0</v>
      </c>
      <c r="G626">
        <v>0</v>
      </c>
      <c r="H626">
        <v>-5229</v>
      </c>
      <c r="I626">
        <v>-625</v>
      </c>
      <c r="J626">
        <v>0</v>
      </c>
      <c r="K626">
        <v>0</v>
      </c>
      <c r="L626">
        <v>0</v>
      </c>
      <c r="M626">
        <v>0</v>
      </c>
    </row>
    <row r="627" spans="1:13">
      <c r="A627">
        <v>13</v>
      </c>
      <c r="B627" t="s">
        <v>48</v>
      </c>
      <c r="C627">
        <v>2016</v>
      </c>
      <c r="D627">
        <v>0</v>
      </c>
      <c r="E627">
        <v>0</v>
      </c>
      <c r="F627">
        <v>0</v>
      </c>
      <c r="G627">
        <v>0</v>
      </c>
      <c r="H627">
        <v>12082</v>
      </c>
      <c r="I627">
        <v>-1793</v>
      </c>
      <c r="J627">
        <v>888</v>
      </c>
      <c r="K627">
        <v>10707</v>
      </c>
      <c r="L627">
        <v>0</v>
      </c>
      <c r="M627">
        <v>1</v>
      </c>
    </row>
    <row r="628" spans="1:13">
      <c r="A628">
        <v>13</v>
      </c>
      <c r="B628" t="s">
        <v>48</v>
      </c>
      <c r="C628">
        <v>2017</v>
      </c>
      <c r="D628">
        <v>0</v>
      </c>
      <c r="E628">
        <v>0</v>
      </c>
      <c r="F628">
        <v>0</v>
      </c>
      <c r="G628">
        <v>0</v>
      </c>
      <c r="H628">
        <v>243638</v>
      </c>
      <c r="I628">
        <v>26125</v>
      </c>
      <c r="J628">
        <v>4456</v>
      </c>
      <c r="K628">
        <v>3</v>
      </c>
      <c r="L628">
        <v>15</v>
      </c>
      <c r="M628">
        <v>12</v>
      </c>
    </row>
    <row r="629" spans="1:13">
      <c r="A629">
        <v>13</v>
      </c>
      <c r="B629" t="s">
        <v>48</v>
      </c>
      <c r="C629">
        <v>2018</v>
      </c>
      <c r="D629">
        <v>0</v>
      </c>
      <c r="E629">
        <v>0</v>
      </c>
      <c r="F629">
        <v>0</v>
      </c>
      <c r="G629">
        <v>0</v>
      </c>
      <c r="H629">
        <v>217894</v>
      </c>
      <c r="I629">
        <v>124650</v>
      </c>
      <c r="J629">
        <v>39872</v>
      </c>
      <c r="K629">
        <v>3172</v>
      </c>
      <c r="L629">
        <v>-26</v>
      </c>
      <c r="M629">
        <v>9</v>
      </c>
    </row>
    <row r="630" spans="1:13">
      <c r="A630">
        <v>13</v>
      </c>
      <c r="B630" t="s">
        <v>48</v>
      </c>
      <c r="C630">
        <v>2019</v>
      </c>
      <c r="D630">
        <v>0</v>
      </c>
      <c r="E630">
        <v>0</v>
      </c>
      <c r="F630">
        <v>0</v>
      </c>
      <c r="G630">
        <v>0</v>
      </c>
      <c r="H630">
        <v>642071</v>
      </c>
      <c r="I630">
        <v>130357</v>
      </c>
      <c r="J630">
        <v>25736</v>
      </c>
      <c r="K630">
        <v>1068</v>
      </c>
      <c r="L630">
        <v>-29</v>
      </c>
      <c r="M630">
        <v>-1</v>
      </c>
    </row>
    <row r="631" spans="1:13">
      <c r="A631">
        <v>13</v>
      </c>
      <c r="B631" t="s">
        <v>48</v>
      </c>
      <c r="C631">
        <v>2020</v>
      </c>
      <c r="D631">
        <v>181248400</v>
      </c>
      <c r="E631">
        <v>1026412000</v>
      </c>
      <c r="F631">
        <v>1184400</v>
      </c>
      <c r="G631">
        <v>27463000</v>
      </c>
      <c r="H631">
        <v>10569554</v>
      </c>
      <c r="I631">
        <v>1399319</v>
      </c>
      <c r="J631">
        <v>94432</v>
      </c>
      <c r="K631">
        <v>20567</v>
      </c>
      <c r="L631">
        <v>2145</v>
      </c>
      <c r="M631">
        <v>144</v>
      </c>
    </row>
    <row r="632" spans="1:13">
      <c r="A632">
        <v>14</v>
      </c>
      <c r="B632" t="s">
        <v>136</v>
      </c>
      <c r="C632">
        <v>2002</v>
      </c>
      <c r="D632">
        <v>0</v>
      </c>
      <c r="E632">
        <v>0</v>
      </c>
      <c r="F632">
        <v>0</v>
      </c>
      <c r="G632">
        <v>0</v>
      </c>
      <c r="H632">
        <v>0</v>
      </c>
      <c r="I632">
        <v>0</v>
      </c>
      <c r="J632">
        <v>0</v>
      </c>
      <c r="K632">
        <v>0</v>
      </c>
      <c r="L632">
        <v>0</v>
      </c>
      <c r="M632">
        <v>0</v>
      </c>
    </row>
    <row r="633" spans="1:13">
      <c r="A633">
        <v>14</v>
      </c>
      <c r="B633" t="s">
        <v>136</v>
      </c>
      <c r="C633">
        <v>2005</v>
      </c>
      <c r="D633">
        <v>0</v>
      </c>
      <c r="E633">
        <v>0</v>
      </c>
      <c r="F633">
        <v>0</v>
      </c>
      <c r="G633">
        <v>0</v>
      </c>
      <c r="H633">
        <v>-400</v>
      </c>
      <c r="I633">
        <v>0</v>
      </c>
      <c r="J633">
        <v>0</v>
      </c>
      <c r="K633">
        <v>0</v>
      </c>
      <c r="L633">
        <v>0</v>
      </c>
      <c r="M633">
        <v>0</v>
      </c>
    </row>
    <row r="634" spans="1:13">
      <c r="A634">
        <v>14</v>
      </c>
      <c r="B634" t="s">
        <v>136</v>
      </c>
      <c r="C634">
        <v>2006</v>
      </c>
      <c r="D634">
        <v>0</v>
      </c>
      <c r="E634">
        <v>0</v>
      </c>
      <c r="F634">
        <v>0</v>
      </c>
      <c r="G634">
        <v>0</v>
      </c>
      <c r="H634">
        <v>0</v>
      </c>
      <c r="I634">
        <v>0</v>
      </c>
      <c r="J634">
        <v>0</v>
      </c>
      <c r="K634">
        <v>0</v>
      </c>
      <c r="L634">
        <v>0</v>
      </c>
      <c r="M634">
        <v>0</v>
      </c>
    </row>
    <row r="635" spans="1:13">
      <c r="A635">
        <v>14</v>
      </c>
      <c r="B635" t="s">
        <v>136</v>
      </c>
      <c r="C635">
        <v>2007</v>
      </c>
      <c r="D635">
        <v>0</v>
      </c>
      <c r="E635">
        <v>0</v>
      </c>
      <c r="F635">
        <v>0</v>
      </c>
      <c r="G635">
        <v>0</v>
      </c>
      <c r="H635">
        <v>0</v>
      </c>
      <c r="I635">
        <v>0</v>
      </c>
      <c r="J635">
        <v>0</v>
      </c>
      <c r="K635">
        <v>0</v>
      </c>
      <c r="L635">
        <v>0</v>
      </c>
      <c r="M635">
        <v>0</v>
      </c>
    </row>
    <row r="636" spans="1:13">
      <c r="A636">
        <v>14</v>
      </c>
      <c r="B636" t="s">
        <v>136</v>
      </c>
      <c r="C636">
        <v>2009</v>
      </c>
      <c r="D636">
        <v>0</v>
      </c>
      <c r="E636">
        <v>0</v>
      </c>
      <c r="F636">
        <v>0</v>
      </c>
      <c r="G636">
        <v>0</v>
      </c>
      <c r="H636">
        <v>0</v>
      </c>
      <c r="I636">
        <v>0</v>
      </c>
      <c r="J636">
        <v>0</v>
      </c>
      <c r="K636">
        <v>0</v>
      </c>
      <c r="L636">
        <v>0</v>
      </c>
      <c r="M636">
        <v>0</v>
      </c>
    </row>
    <row r="637" spans="1:13">
      <c r="A637">
        <v>14</v>
      </c>
      <c r="B637" t="s">
        <v>136</v>
      </c>
      <c r="C637">
        <v>2010</v>
      </c>
      <c r="D637">
        <v>0</v>
      </c>
      <c r="E637">
        <v>0</v>
      </c>
      <c r="F637">
        <v>0</v>
      </c>
      <c r="G637">
        <v>0</v>
      </c>
      <c r="H637">
        <v>0</v>
      </c>
      <c r="I637">
        <v>0</v>
      </c>
      <c r="J637">
        <v>0</v>
      </c>
      <c r="K637">
        <v>0</v>
      </c>
      <c r="L637">
        <v>0</v>
      </c>
      <c r="M637">
        <v>0</v>
      </c>
    </row>
    <row r="638" spans="1:13">
      <c r="A638">
        <v>14</v>
      </c>
      <c r="B638" t="s">
        <v>136</v>
      </c>
      <c r="C638">
        <v>2011</v>
      </c>
      <c r="D638">
        <v>0</v>
      </c>
      <c r="E638">
        <v>0</v>
      </c>
      <c r="F638">
        <v>0</v>
      </c>
      <c r="G638">
        <v>0</v>
      </c>
      <c r="H638">
        <v>-1740</v>
      </c>
      <c r="I638">
        <v>0</v>
      </c>
      <c r="J638">
        <v>0</v>
      </c>
      <c r="K638">
        <v>0</v>
      </c>
      <c r="L638">
        <v>0</v>
      </c>
      <c r="M638">
        <v>0</v>
      </c>
    </row>
    <row r="639" spans="1:13">
      <c r="A639">
        <v>14</v>
      </c>
      <c r="B639" t="s">
        <v>136</v>
      </c>
      <c r="C639">
        <v>2012</v>
      </c>
      <c r="D639">
        <v>0</v>
      </c>
      <c r="E639">
        <v>0</v>
      </c>
      <c r="F639">
        <v>0</v>
      </c>
      <c r="G639">
        <v>0</v>
      </c>
      <c r="H639">
        <v>-2600</v>
      </c>
      <c r="I639">
        <v>0</v>
      </c>
      <c r="J639">
        <v>0</v>
      </c>
      <c r="K639">
        <v>0</v>
      </c>
      <c r="L639">
        <v>0</v>
      </c>
      <c r="M639">
        <v>0</v>
      </c>
    </row>
    <row r="640" spans="1:13">
      <c r="A640">
        <v>14</v>
      </c>
      <c r="B640" t="s">
        <v>136</v>
      </c>
      <c r="C640">
        <v>2013</v>
      </c>
      <c r="D640">
        <v>0</v>
      </c>
      <c r="E640">
        <v>0</v>
      </c>
      <c r="F640">
        <v>0</v>
      </c>
      <c r="G640">
        <v>0</v>
      </c>
      <c r="H640">
        <v>0</v>
      </c>
      <c r="I640">
        <v>0</v>
      </c>
      <c r="J640">
        <v>0</v>
      </c>
      <c r="K640">
        <v>0</v>
      </c>
      <c r="L640">
        <v>0</v>
      </c>
      <c r="M640">
        <v>0</v>
      </c>
    </row>
    <row r="641" spans="1:13">
      <c r="A641">
        <v>14</v>
      </c>
      <c r="B641" t="s">
        <v>136</v>
      </c>
      <c r="C641">
        <v>2014</v>
      </c>
      <c r="D641">
        <v>0</v>
      </c>
      <c r="E641">
        <v>0</v>
      </c>
      <c r="F641">
        <v>0</v>
      </c>
      <c r="G641">
        <v>0</v>
      </c>
      <c r="H641">
        <v>-438</v>
      </c>
      <c r="I641">
        <v>0</v>
      </c>
      <c r="J641">
        <v>0</v>
      </c>
      <c r="K641">
        <v>0</v>
      </c>
      <c r="L641">
        <v>0</v>
      </c>
      <c r="M641">
        <v>0</v>
      </c>
    </row>
    <row r="642" spans="1:13">
      <c r="A642">
        <v>14</v>
      </c>
      <c r="B642" t="s">
        <v>136</v>
      </c>
      <c r="C642">
        <v>2015</v>
      </c>
      <c r="D642">
        <v>0</v>
      </c>
      <c r="E642">
        <v>0</v>
      </c>
      <c r="F642">
        <v>0</v>
      </c>
      <c r="G642">
        <v>0</v>
      </c>
      <c r="H642">
        <v>-600</v>
      </c>
      <c r="I642">
        <v>0</v>
      </c>
      <c r="J642">
        <v>0</v>
      </c>
      <c r="K642">
        <v>0</v>
      </c>
      <c r="L642">
        <v>0</v>
      </c>
      <c r="M642">
        <v>0</v>
      </c>
    </row>
    <row r="643" spans="1:13">
      <c r="A643">
        <v>14</v>
      </c>
      <c r="B643" t="s">
        <v>136</v>
      </c>
      <c r="C643">
        <v>2016</v>
      </c>
      <c r="D643">
        <v>0</v>
      </c>
      <c r="E643">
        <v>0</v>
      </c>
      <c r="F643">
        <v>0</v>
      </c>
      <c r="G643">
        <v>0</v>
      </c>
      <c r="H643">
        <v>22724</v>
      </c>
      <c r="I643">
        <v>5299</v>
      </c>
      <c r="J643">
        <v>0</v>
      </c>
      <c r="K643">
        <v>0</v>
      </c>
      <c r="L643">
        <v>0</v>
      </c>
      <c r="M643">
        <v>0</v>
      </c>
    </row>
    <row r="644" spans="1:13">
      <c r="A644">
        <v>14</v>
      </c>
      <c r="B644" t="s">
        <v>136</v>
      </c>
      <c r="C644">
        <v>2017</v>
      </c>
      <c r="D644">
        <v>0</v>
      </c>
      <c r="E644">
        <v>0</v>
      </c>
      <c r="F644">
        <v>0</v>
      </c>
      <c r="G644">
        <v>0</v>
      </c>
      <c r="H644">
        <v>19074</v>
      </c>
      <c r="I644">
        <v>14013</v>
      </c>
      <c r="J644">
        <v>0</v>
      </c>
      <c r="K644">
        <v>0</v>
      </c>
      <c r="L644">
        <v>0</v>
      </c>
      <c r="M644">
        <v>0</v>
      </c>
    </row>
    <row r="645" spans="1:13">
      <c r="A645">
        <v>14</v>
      </c>
      <c r="B645" t="s">
        <v>136</v>
      </c>
      <c r="C645">
        <v>2018</v>
      </c>
      <c r="D645">
        <v>0</v>
      </c>
      <c r="E645">
        <v>0</v>
      </c>
      <c r="F645">
        <v>0</v>
      </c>
      <c r="G645">
        <v>0</v>
      </c>
      <c r="H645">
        <v>34978</v>
      </c>
      <c r="I645">
        <v>8968</v>
      </c>
      <c r="J645">
        <v>0</v>
      </c>
      <c r="K645">
        <v>0</v>
      </c>
      <c r="L645">
        <v>0</v>
      </c>
      <c r="M645">
        <v>0</v>
      </c>
    </row>
    <row r="646" spans="1:13">
      <c r="A646">
        <v>14</v>
      </c>
      <c r="B646" t="s">
        <v>136</v>
      </c>
      <c r="C646">
        <v>2019</v>
      </c>
      <c r="D646">
        <v>0</v>
      </c>
      <c r="E646">
        <v>0</v>
      </c>
      <c r="F646">
        <v>0</v>
      </c>
      <c r="G646">
        <v>0</v>
      </c>
      <c r="H646">
        <v>120943</v>
      </c>
      <c r="I646">
        <v>22833</v>
      </c>
      <c r="J646">
        <v>204152</v>
      </c>
      <c r="K646">
        <v>228</v>
      </c>
      <c r="L646">
        <v>0</v>
      </c>
      <c r="M646">
        <v>0</v>
      </c>
    </row>
    <row r="647" spans="1:13">
      <c r="A647">
        <v>14</v>
      </c>
      <c r="B647" t="s">
        <v>136</v>
      </c>
      <c r="C647">
        <v>2020</v>
      </c>
      <c r="D647">
        <v>0</v>
      </c>
      <c r="E647">
        <v>0</v>
      </c>
      <c r="F647">
        <v>0</v>
      </c>
      <c r="G647">
        <v>0</v>
      </c>
      <c r="H647">
        <v>411183</v>
      </c>
      <c r="I647">
        <v>198908</v>
      </c>
      <c r="J647">
        <v>763276</v>
      </c>
      <c r="K647">
        <v>1291</v>
      </c>
      <c r="L647">
        <v>0</v>
      </c>
      <c r="M647">
        <v>0</v>
      </c>
    </row>
    <row r="648" spans="1:13">
      <c r="A648">
        <v>14</v>
      </c>
      <c r="B648" t="s">
        <v>136</v>
      </c>
      <c r="C648">
        <v>2021</v>
      </c>
      <c r="D648">
        <v>0</v>
      </c>
      <c r="E648">
        <v>0</v>
      </c>
      <c r="F648">
        <v>0</v>
      </c>
      <c r="G648">
        <v>0</v>
      </c>
      <c r="H648">
        <v>1371927</v>
      </c>
      <c r="I648">
        <v>925968</v>
      </c>
      <c r="J648">
        <v>277988</v>
      </c>
      <c r="K648">
        <v>19064</v>
      </c>
      <c r="L648">
        <v>0</v>
      </c>
      <c r="M648">
        <v>0</v>
      </c>
    </row>
    <row r="649" spans="1:13">
      <c r="A649">
        <v>14</v>
      </c>
      <c r="B649" t="s">
        <v>136</v>
      </c>
      <c r="C649">
        <v>2022</v>
      </c>
      <c r="D649">
        <v>284596600</v>
      </c>
      <c r="E649">
        <v>2096813000</v>
      </c>
      <c r="F649">
        <v>15411700</v>
      </c>
      <c r="G649">
        <v>85789000</v>
      </c>
      <c r="H649">
        <v>18173638.949999999</v>
      </c>
      <c r="I649">
        <v>3400399.6</v>
      </c>
      <c r="J649">
        <v>884863.04</v>
      </c>
      <c r="K649">
        <v>63536.21</v>
      </c>
      <c r="L649">
        <v>2977</v>
      </c>
      <c r="M649">
        <v>220</v>
      </c>
    </row>
    <row r="650" spans="1:13">
      <c r="A650">
        <v>14</v>
      </c>
      <c r="B650" t="s">
        <v>136</v>
      </c>
      <c r="C650">
        <v>1999</v>
      </c>
      <c r="D650">
        <v>0</v>
      </c>
      <c r="E650">
        <v>0</v>
      </c>
      <c r="F650">
        <v>0</v>
      </c>
      <c r="G650">
        <v>0</v>
      </c>
      <c r="H650">
        <v>-311.05</v>
      </c>
      <c r="I650">
        <v>0</v>
      </c>
      <c r="J650">
        <v>0</v>
      </c>
      <c r="K650">
        <v>0</v>
      </c>
      <c r="L650">
        <v>0</v>
      </c>
      <c r="M650">
        <v>0</v>
      </c>
    </row>
    <row r="651" spans="1:13">
      <c r="A651">
        <v>14</v>
      </c>
      <c r="B651" t="s">
        <v>136</v>
      </c>
      <c r="C651">
        <v>2005</v>
      </c>
      <c r="D651">
        <v>0</v>
      </c>
      <c r="E651">
        <v>0</v>
      </c>
      <c r="F651">
        <v>0</v>
      </c>
      <c r="G651">
        <v>0</v>
      </c>
      <c r="H651">
        <v>0</v>
      </c>
      <c r="I651">
        <v>0</v>
      </c>
      <c r="J651">
        <v>0</v>
      </c>
      <c r="K651">
        <v>0</v>
      </c>
      <c r="L651">
        <v>0</v>
      </c>
      <c r="M651">
        <v>0</v>
      </c>
    </row>
    <row r="652" spans="1:13">
      <c r="A652">
        <v>14</v>
      </c>
      <c r="B652" t="s">
        <v>136</v>
      </c>
      <c r="C652">
        <v>2006</v>
      </c>
      <c r="D652">
        <v>0</v>
      </c>
      <c r="E652">
        <v>0</v>
      </c>
      <c r="F652">
        <v>0</v>
      </c>
      <c r="G652">
        <v>0</v>
      </c>
      <c r="H652">
        <v>0</v>
      </c>
      <c r="I652">
        <v>0</v>
      </c>
      <c r="J652">
        <v>0</v>
      </c>
      <c r="K652">
        <v>0</v>
      </c>
      <c r="L652">
        <v>0</v>
      </c>
      <c r="M652">
        <v>0</v>
      </c>
    </row>
    <row r="653" spans="1:13">
      <c r="A653">
        <v>14</v>
      </c>
      <c r="B653" t="s">
        <v>136</v>
      </c>
      <c r="C653">
        <v>2007</v>
      </c>
      <c r="D653">
        <v>0</v>
      </c>
      <c r="E653">
        <v>0</v>
      </c>
      <c r="F653">
        <v>0</v>
      </c>
      <c r="G653">
        <v>0</v>
      </c>
      <c r="H653">
        <v>0</v>
      </c>
      <c r="I653">
        <v>0</v>
      </c>
      <c r="J653">
        <v>0</v>
      </c>
      <c r="K653">
        <v>0</v>
      </c>
      <c r="L653">
        <v>0</v>
      </c>
      <c r="M653">
        <v>0</v>
      </c>
    </row>
    <row r="654" spans="1:13">
      <c r="A654">
        <v>14</v>
      </c>
      <c r="B654" t="s">
        <v>136</v>
      </c>
      <c r="C654">
        <v>2008</v>
      </c>
      <c r="D654">
        <v>0</v>
      </c>
      <c r="E654">
        <v>0</v>
      </c>
      <c r="F654">
        <v>0</v>
      </c>
      <c r="G654">
        <v>0</v>
      </c>
      <c r="H654">
        <v>0</v>
      </c>
      <c r="I654">
        <v>0</v>
      </c>
      <c r="J654">
        <v>0</v>
      </c>
      <c r="K654">
        <v>0</v>
      </c>
      <c r="L654">
        <v>0</v>
      </c>
      <c r="M654">
        <v>0</v>
      </c>
    </row>
    <row r="655" spans="1:13">
      <c r="A655">
        <v>14</v>
      </c>
      <c r="B655" t="s">
        <v>136</v>
      </c>
      <c r="C655">
        <v>2009</v>
      </c>
      <c r="D655">
        <v>0</v>
      </c>
      <c r="E655">
        <v>0</v>
      </c>
      <c r="F655">
        <v>0</v>
      </c>
      <c r="G655">
        <v>0</v>
      </c>
      <c r="H655">
        <v>0</v>
      </c>
      <c r="I655">
        <v>0</v>
      </c>
      <c r="J655">
        <v>0</v>
      </c>
      <c r="K655">
        <v>0</v>
      </c>
      <c r="L655">
        <v>0</v>
      </c>
      <c r="M655">
        <v>0</v>
      </c>
    </row>
    <row r="656" spans="1:13">
      <c r="A656">
        <v>14</v>
      </c>
      <c r="B656" t="s">
        <v>136</v>
      </c>
      <c r="C656">
        <v>2010</v>
      </c>
      <c r="D656">
        <v>0</v>
      </c>
      <c r="E656">
        <v>0</v>
      </c>
      <c r="F656">
        <v>0</v>
      </c>
      <c r="G656">
        <v>0</v>
      </c>
      <c r="H656">
        <v>-1920</v>
      </c>
      <c r="I656">
        <v>0</v>
      </c>
      <c r="J656">
        <v>0</v>
      </c>
      <c r="K656">
        <v>0</v>
      </c>
      <c r="L656">
        <v>0</v>
      </c>
      <c r="M656">
        <v>0</v>
      </c>
    </row>
    <row r="657" spans="1:13">
      <c r="A657">
        <v>14</v>
      </c>
      <c r="B657" t="s">
        <v>136</v>
      </c>
      <c r="C657">
        <v>2011</v>
      </c>
      <c r="D657">
        <v>0</v>
      </c>
      <c r="E657">
        <v>0</v>
      </c>
      <c r="F657">
        <v>0</v>
      </c>
      <c r="G657">
        <v>0</v>
      </c>
      <c r="H657">
        <v>0</v>
      </c>
      <c r="I657">
        <v>0</v>
      </c>
      <c r="J657">
        <v>0</v>
      </c>
      <c r="K657">
        <v>0</v>
      </c>
      <c r="L657">
        <v>0</v>
      </c>
      <c r="M657">
        <v>0</v>
      </c>
    </row>
    <row r="658" spans="1:13">
      <c r="A658">
        <v>14</v>
      </c>
      <c r="B658" t="s">
        <v>136</v>
      </c>
      <c r="C658">
        <v>2013</v>
      </c>
      <c r="D658">
        <v>0</v>
      </c>
      <c r="E658">
        <v>0</v>
      </c>
      <c r="F658">
        <v>0</v>
      </c>
      <c r="G658">
        <v>0</v>
      </c>
      <c r="H658">
        <v>0</v>
      </c>
      <c r="I658">
        <v>0</v>
      </c>
      <c r="J658">
        <v>0</v>
      </c>
      <c r="K658">
        <v>0</v>
      </c>
      <c r="L658">
        <v>0</v>
      </c>
      <c r="M658">
        <v>0</v>
      </c>
    </row>
    <row r="659" spans="1:13">
      <c r="A659">
        <v>14</v>
      </c>
      <c r="B659" t="s">
        <v>136</v>
      </c>
      <c r="C659">
        <v>2014</v>
      </c>
      <c r="D659">
        <v>0</v>
      </c>
      <c r="E659">
        <v>0</v>
      </c>
      <c r="F659">
        <v>0</v>
      </c>
      <c r="G659">
        <v>0</v>
      </c>
      <c r="H659">
        <v>0</v>
      </c>
      <c r="I659">
        <v>0</v>
      </c>
      <c r="J659">
        <v>0</v>
      </c>
      <c r="K659">
        <v>0</v>
      </c>
      <c r="L659">
        <v>0</v>
      </c>
      <c r="M659">
        <v>0</v>
      </c>
    </row>
    <row r="660" spans="1:13">
      <c r="A660">
        <v>14</v>
      </c>
      <c r="B660" t="s">
        <v>136</v>
      </c>
      <c r="C660">
        <v>2015</v>
      </c>
      <c r="D660">
        <v>0</v>
      </c>
      <c r="E660">
        <v>0</v>
      </c>
      <c r="F660">
        <v>0</v>
      </c>
      <c r="G660">
        <v>0</v>
      </c>
      <c r="H660">
        <v>-23876</v>
      </c>
      <c r="I660">
        <v>0</v>
      </c>
      <c r="J660">
        <v>804</v>
      </c>
      <c r="K660">
        <v>218</v>
      </c>
      <c r="L660">
        <v>0</v>
      </c>
      <c r="M660">
        <v>0</v>
      </c>
    </row>
    <row r="661" spans="1:13">
      <c r="A661">
        <v>14</v>
      </c>
      <c r="B661" t="s">
        <v>136</v>
      </c>
      <c r="C661">
        <v>2016</v>
      </c>
      <c r="D661">
        <v>0</v>
      </c>
      <c r="E661">
        <v>0</v>
      </c>
      <c r="F661">
        <v>0</v>
      </c>
      <c r="G661">
        <v>0</v>
      </c>
      <c r="H661">
        <v>15761</v>
      </c>
      <c r="I661">
        <v>21354</v>
      </c>
      <c r="J661">
        <v>0</v>
      </c>
      <c r="K661">
        <v>216</v>
      </c>
      <c r="L661">
        <v>0</v>
      </c>
      <c r="M661">
        <v>0</v>
      </c>
    </row>
    <row r="662" spans="1:13">
      <c r="A662">
        <v>14</v>
      </c>
      <c r="B662" t="s">
        <v>136</v>
      </c>
      <c r="C662">
        <v>2017</v>
      </c>
      <c r="D662">
        <v>0</v>
      </c>
      <c r="E662">
        <v>0</v>
      </c>
      <c r="F662">
        <v>0</v>
      </c>
      <c r="G662">
        <v>0</v>
      </c>
      <c r="H662">
        <v>84151</v>
      </c>
      <c r="I662">
        <v>-10506</v>
      </c>
      <c r="J662">
        <v>472</v>
      </c>
      <c r="K662">
        <v>221</v>
      </c>
      <c r="L662">
        <v>0</v>
      </c>
      <c r="M662">
        <v>-1</v>
      </c>
    </row>
    <row r="663" spans="1:13">
      <c r="A663">
        <v>14</v>
      </c>
      <c r="B663" t="s">
        <v>136</v>
      </c>
      <c r="C663">
        <v>2018</v>
      </c>
      <c r="D663">
        <v>0</v>
      </c>
      <c r="E663">
        <v>0</v>
      </c>
      <c r="F663">
        <v>0</v>
      </c>
      <c r="G663">
        <v>0</v>
      </c>
      <c r="H663">
        <v>424662</v>
      </c>
      <c r="I663">
        <v>51429</v>
      </c>
      <c r="J663">
        <v>65224</v>
      </c>
      <c r="K663">
        <v>2082</v>
      </c>
      <c r="L663">
        <v>0</v>
      </c>
      <c r="M663">
        <v>-1</v>
      </c>
    </row>
    <row r="664" spans="1:13">
      <c r="A664">
        <v>14</v>
      </c>
      <c r="B664" t="s">
        <v>136</v>
      </c>
      <c r="C664">
        <v>2019</v>
      </c>
      <c r="D664">
        <v>0</v>
      </c>
      <c r="E664">
        <v>0</v>
      </c>
      <c r="F664">
        <v>0</v>
      </c>
      <c r="G664">
        <v>0</v>
      </c>
      <c r="H664">
        <v>1595698</v>
      </c>
      <c r="I664">
        <v>-59924</v>
      </c>
      <c r="J664">
        <v>37860</v>
      </c>
      <c r="K664">
        <v>-2474</v>
      </c>
      <c r="L664">
        <v>0</v>
      </c>
      <c r="M664">
        <v>-1</v>
      </c>
    </row>
    <row r="665" spans="1:13">
      <c r="A665">
        <v>14</v>
      </c>
      <c r="B665" t="s">
        <v>136</v>
      </c>
      <c r="C665">
        <v>2020</v>
      </c>
      <c r="D665">
        <v>0</v>
      </c>
      <c r="E665">
        <v>0</v>
      </c>
      <c r="F665">
        <v>0</v>
      </c>
      <c r="G665">
        <v>0</v>
      </c>
      <c r="H665">
        <v>-1071526</v>
      </c>
      <c r="I665">
        <v>319790</v>
      </c>
      <c r="J665">
        <v>208665</v>
      </c>
      <c r="K665">
        <v>13145</v>
      </c>
      <c r="L665">
        <v>0</v>
      </c>
      <c r="M665">
        <v>0</v>
      </c>
    </row>
    <row r="666" spans="1:13">
      <c r="A666">
        <v>14</v>
      </c>
      <c r="B666" t="s">
        <v>136</v>
      </c>
      <c r="C666">
        <v>2021</v>
      </c>
      <c r="D666">
        <v>283760400</v>
      </c>
      <c r="E666">
        <v>2282933000</v>
      </c>
      <c r="F666">
        <v>13442100</v>
      </c>
      <c r="G666">
        <v>80426000</v>
      </c>
      <c r="H666">
        <v>18412980</v>
      </c>
      <c r="I666">
        <v>3454542</v>
      </c>
      <c r="J666">
        <v>872421</v>
      </c>
      <c r="K666">
        <v>60058</v>
      </c>
      <c r="L666">
        <v>2995</v>
      </c>
      <c r="M666">
        <v>223</v>
      </c>
    </row>
    <row r="667" spans="1:13">
      <c r="A667">
        <v>14</v>
      </c>
      <c r="B667" t="s">
        <v>136</v>
      </c>
      <c r="C667">
        <v>2004</v>
      </c>
      <c r="D667">
        <v>0</v>
      </c>
      <c r="E667">
        <v>0</v>
      </c>
      <c r="F667">
        <v>0</v>
      </c>
      <c r="G667">
        <v>0</v>
      </c>
      <c r="H667">
        <v>0</v>
      </c>
      <c r="I667">
        <v>0</v>
      </c>
      <c r="J667">
        <v>0</v>
      </c>
      <c r="K667">
        <v>0</v>
      </c>
      <c r="L667">
        <v>0</v>
      </c>
      <c r="M667">
        <v>0</v>
      </c>
    </row>
    <row r="668" spans="1:13">
      <c r="A668">
        <v>14</v>
      </c>
      <c r="B668" t="s">
        <v>136</v>
      </c>
      <c r="C668">
        <v>2005</v>
      </c>
      <c r="D668">
        <v>0</v>
      </c>
      <c r="E668">
        <v>0</v>
      </c>
      <c r="F668">
        <v>0</v>
      </c>
      <c r="G668">
        <v>0</v>
      </c>
      <c r="H668">
        <v>0</v>
      </c>
      <c r="I668">
        <v>0</v>
      </c>
      <c r="J668">
        <v>0</v>
      </c>
      <c r="K668">
        <v>0</v>
      </c>
      <c r="L668">
        <v>0</v>
      </c>
      <c r="M668">
        <v>0</v>
      </c>
    </row>
    <row r="669" spans="1:13">
      <c r="A669">
        <v>14</v>
      </c>
      <c r="B669" t="s">
        <v>136</v>
      </c>
      <c r="C669">
        <v>2006</v>
      </c>
      <c r="D669">
        <v>0</v>
      </c>
      <c r="E669">
        <v>0</v>
      </c>
      <c r="F669">
        <v>0</v>
      </c>
      <c r="G669">
        <v>0</v>
      </c>
      <c r="H669">
        <v>0</v>
      </c>
      <c r="I669">
        <v>0</v>
      </c>
      <c r="J669">
        <v>0</v>
      </c>
      <c r="K669">
        <v>0</v>
      </c>
      <c r="L669">
        <v>1</v>
      </c>
      <c r="M669">
        <v>0</v>
      </c>
    </row>
    <row r="670" spans="1:13">
      <c r="A670">
        <v>14</v>
      </c>
      <c r="B670" t="s">
        <v>136</v>
      </c>
      <c r="C670">
        <v>2007</v>
      </c>
      <c r="D670">
        <v>0</v>
      </c>
      <c r="E670">
        <v>0</v>
      </c>
      <c r="F670">
        <v>0</v>
      </c>
      <c r="G670">
        <v>0</v>
      </c>
      <c r="H670">
        <v>0</v>
      </c>
      <c r="I670">
        <v>0</v>
      </c>
      <c r="J670">
        <v>0</v>
      </c>
      <c r="K670">
        <v>0</v>
      </c>
      <c r="L670">
        <v>1</v>
      </c>
      <c r="M670">
        <v>0</v>
      </c>
    </row>
    <row r="671" spans="1:13">
      <c r="A671">
        <v>14</v>
      </c>
      <c r="B671" t="s">
        <v>136</v>
      </c>
      <c r="C671">
        <v>2008</v>
      </c>
      <c r="D671">
        <v>0</v>
      </c>
      <c r="E671">
        <v>0</v>
      </c>
      <c r="F671">
        <v>0</v>
      </c>
      <c r="G671">
        <v>0</v>
      </c>
      <c r="H671">
        <v>0</v>
      </c>
      <c r="I671">
        <v>0</v>
      </c>
      <c r="J671">
        <v>0</v>
      </c>
      <c r="K671">
        <v>0</v>
      </c>
      <c r="L671">
        <v>1</v>
      </c>
      <c r="M671">
        <v>0</v>
      </c>
    </row>
    <row r="672" spans="1:13">
      <c r="A672">
        <v>14</v>
      </c>
      <c r="B672" t="s">
        <v>136</v>
      </c>
      <c r="C672">
        <v>2009</v>
      </c>
      <c r="D672">
        <v>0</v>
      </c>
      <c r="E672">
        <v>0</v>
      </c>
      <c r="F672">
        <v>0</v>
      </c>
      <c r="G672">
        <v>0</v>
      </c>
      <c r="H672">
        <v>0</v>
      </c>
      <c r="I672">
        <v>0</v>
      </c>
      <c r="J672">
        <v>0</v>
      </c>
      <c r="K672">
        <v>0</v>
      </c>
      <c r="L672">
        <v>1</v>
      </c>
      <c r="M672">
        <v>0</v>
      </c>
    </row>
    <row r="673" spans="1:13">
      <c r="A673">
        <v>14</v>
      </c>
      <c r="B673" t="s">
        <v>136</v>
      </c>
      <c r="C673">
        <v>2010</v>
      </c>
      <c r="D673">
        <v>0</v>
      </c>
      <c r="E673">
        <v>0</v>
      </c>
      <c r="F673">
        <v>0</v>
      </c>
      <c r="G673">
        <v>0</v>
      </c>
      <c r="H673">
        <v>-69579</v>
      </c>
      <c r="I673">
        <v>-346</v>
      </c>
      <c r="J673">
        <v>0</v>
      </c>
      <c r="K673">
        <v>0</v>
      </c>
      <c r="L673">
        <v>1</v>
      </c>
      <c r="M673">
        <v>0</v>
      </c>
    </row>
    <row r="674" spans="1:13">
      <c r="A674">
        <v>14</v>
      </c>
      <c r="B674" t="s">
        <v>136</v>
      </c>
      <c r="C674">
        <v>2011</v>
      </c>
      <c r="D674">
        <v>0</v>
      </c>
      <c r="E674">
        <v>0</v>
      </c>
      <c r="F674">
        <v>0</v>
      </c>
      <c r="G674">
        <v>0</v>
      </c>
      <c r="H674">
        <v>-870</v>
      </c>
      <c r="I674">
        <v>-293</v>
      </c>
      <c r="J674">
        <v>0</v>
      </c>
      <c r="K674">
        <v>0</v>
      </c>
      <c r="L674">
        <v>1</v>
      </c>
      <c r="M674">
        <v>0</v>
      </c>
    </row>
    <row r="675" spans="1:13">
      <c r="A675">
        <v>14</v>
      </c>
      <c r="B675" t="s">
        <v>136</v>
      </c>
      <c r="C675">
        <v>2012</v>
      </c>
      <c r="D675">
        <v>0</v>
      </c>
      <c r="E675">
        <v>0</v>
      </c>
      <c r="F675">
        <v>0</v>
      </c>
      <c r="G675">
        <v>0</v>
      </c>
      <c r="H675">
        <v>-816</v>
      </c>
      <c r="I675">
        <v>-554</v>
      </c>
      <c r="J675">
        <v>0</v>
      </c>
      <c r="K675">
        <v>0</v>
      </c>
      <c r="L675">
        <v>0</v>
      </c>
      <c r="M675">
        <v>0</v>
      </c>
    </row>
    <row r="676" spans="1:13">
      <c r="A676">
        <v>14</v>
      </c>
      <c r="B676" t="s">
        <v>136</v>
      </c>
      <c r="C676">
        <v>2013</v>
      </c>
      <c r="D676">
        <v>0</v>
      </c>
      <c r="E676">
        <v>0</v>
      </c>
      <c r="F676">
        <v>0</v>
      </c>
      <c r="G676">
        <v>0</v>
      </c>
      <c r="H676">
        <v>-3426</v>
      </c>
      <c r="I676">
        <v>-342</v>
      </c>
      <c r="J676">
        <v>0</v>
      </c>
      <c r="K676">
        <v>0</v>
      </c>
      <c r="L676">
        <v>0</v>
      </c>
      <c r="M676">
        <v>0</v>
      </c>
    </row>
    <row r="677" spans="1:13">
      <c r="A677">
        <v>14</v>
      </c>
      <c r="B677" t="s">
        <v>136</v>
      </c>
      <c r="C677">
        <v>2014</v>
      </c>
      <c r="D677">
        <v>0</v>
      </c>
      <c r="E677">
        <v>0</v>
      </c>
      <c r="F677">
        <v>0</v>
      </c>
      <c r="G677">
        <v>0</v>
      </c>
      <c r="H677">
        <v>-7742</v>
      </c>
      <c r="I677">
        <v>201</v>
      </c>
      <c r="J677">
        <v>0</v>
      </c>
      <c r="K677">
        <v>0</v>
      </c>
      <c r="L677">
        <v>0</v>
      </c>
      <c r="M677">
        <v>0</v>
      </c>
    </row>
    <row r="678" spans="1:13">
      <c r="A678">
        <v>14</v>
      </c>
      <c r="B678" t="s">
        <v>136</v>
      </c>
      <c r="C678">
        <v>2015</v>
      </c>
      <c r="D678">
        <v>0</v>
      </c>
      <c r="E678">
        <v>0</v>
      </c>
      <c r="F678">
        <v>0</v>
      </c>
      <c r="G678">
        <v>0</v>
      </c>
      <c r="H678">
        <v>2393</v>
      </c>
      <c r="I678">
        <v>167</v>
      </c>
      <c r="J678">
        <v>26368</v>
      </c>
      <c r="K678">
        <v>-27</v>
      </c>
      <c r="L678">
        <v>0</v>
      </c>
      <c r="M678">
        <v>0</v>
      </c>
    </row>
    <row r="679" spans="1:13">
      <c r="A679">
        <v>14</v>
      </c>
      <c r="B679" t="s">
        <v>136</v>
      </c>
      <c r="C679">
        <v>2016</v>
      </c>
      <c r="D679">
        <v>0</v>
      </c>
      <c r="E679">
        <v>0</v>
      </c>
      <c r="F679">
        <v>0</v>
      </c>
      <c r="G679">
        <v>0</v>
      </c>
      <c r="H679">
        <v>8574</v>
      </c>
      <c r="I679">
        <v>20557</v>
      </c>
      <c r="J679">
        <v>16672</v>
      </c>
      <c r="K679">
        <v>1327</v>
      </c>
      <c r="L679">
        <v>0</v>
      </c>
      <c r="M679">
        <v>0</v>
      </c>
    </row>
    <row r="680" spans="1:13">
      <c r="A680">
        <v>14</v>
      </c>
      <c r="B680" t="s">
        <v>136</v>
      </c>
      <c r="C680">
        <v>2017</v>
      </c>
      <c r="D680">
        <v>0</v>
      </c>
      <c r="E680">
        <v>0</v>
      </c>
      <c r="F680">
        <v>0</v>
      </c>
      <c r="G680">
        <v>0</v>
      </c>
      <c r="H680">
        <v>152983</v>
      </c>
      <c r="I680">
        <v>72803</v>
      </c>
      <c r="J680">
        <v>29840</v>
      </c>
      <c r="K680">
        <v>436</v>
      </c>
      <c r="L680">
        <v>-43</v>
      </c>
      <c r="M680">
        <v>6</v>
      </c>
    </row>
    <row r="681" spans="1:13">
      <c r="A681">
        <v>14</v>
      </c>
      <c r="B681" t="s">
        <v>136</v>
      </c>
      <c r="C681">
        <v>2018</v>
      </c>
      <c r="D681">
        <v>0</v>
      </c>
      <c r="E681">
        <v>0</v>
      </c>
      <c r="F681">
        <v>0</v>
      </c>
      <c r="G681">
        <v>0</v>
      </c>
      <c r="H681">
        <v>1159200</v>
      </c>
      <c r="I681">
        <v>-68076</v>
      </c>
      <c r="J681">
        <v>94592</v>
      </c>
      <c r="K681">
        <v>124</v>
      </c>
      <c r="L681">
        <v>-37</v>
      </c>
      <c r="M681">
        <v>9</v>
      </c>
    </row>
    <row r="682" spans="1:13">
      <c r="A682">
        <v>14</v>
      </c>
      <c r="B682" t="s">
        <v>136</v>
      </c>
      <c r="C682">
        <v>2019</v>
      </c>
      <c r="D682">
        <v>0</v>
      </c>
      <c r="E682">
        <v>0</v>
      </c>
      <c r="F682">
        <v>0</v>
      </c>
      <c r="G682">
        <v>0</v>
      </c>
      <c r="H682">
        <v>986516</v>
      </c>
      <c r="I682">
        <v>294096</v>
      </c>
      <c r="J682">
        <v>173731</v>
      </c>
      <c r="K682">
        <v>5523</v>
      </c>
      <c r="L682">
        <v>-52</v>
      </c>
      <c r="M682">
        <v>1</v>
      </c>
    </row>
    <row r="683" spans="1:13">
      <c r="A683">
        <v>14</v>
      </c>
      <c r="B683" t="s">
        <v>136</v>
      </c>
      <c r="C683">
        <v>2020</v>
      </c>
      <c r="D683">
        <v>292839400</v>
      </c>
      <c r="E683">
        <v>2169179200</v>
      </c>
      <c r="F683">
        <v>13162700</v>
      </c>
      <c r="G683">
        <v>88824000</v>
      </c>
      <c r="H683">
        <v>19855174</v>
      </c>
      <c r="I683">
        <v>3680811</v>
      </c>
      <c r="J683">
        <v>974065</v>
      </c>
      <c r="K683">
        <v>66362</v>
      </c>
      <c r="L683">
        <v>2971</v>
      </c>
      <c r="M683">
        <v>219</v>
      </c>
    </row>
    <row r="684" spans="1:13">
      <c r="A684">
        <v>291</v>
      </c>
      <c r="B684" t="s">
        <v>182</v>
      </c>
      <c r="C684">
        <v>2017</v>
      </c>
      <c r="D684">
        <v>0</v>
      </c>
      <c r="E684">
        <v>0</v>
      </c>
      <c r="F684">
        <v>0</v>
      </c>
      <c r="G684">
        <v>0</v>
      </c>
      <c r="H684">
        <v>0</v>
      </c>
      <c r="I684">
        <v>165</v>
      </c>
      <c r="J684">
        <v>0</v>
      </c>
      <c r="K684">
        <v>0</v>
      </c>
      <c r="L684">
        <v>0</v>
      </c>
      <c r="M684">
        <v>0</v>
      </c>
    </row>
    <row r="685" spans="1:13">
      <c r="A685">
        <v>291</v>
      </c>
      <c r="B685" t="s">
        <v>182</v>
      </c>
      <c r="C685">
        <v>2018</v>
      </c>
      <c r="D685">
        <v>0</v>
      </c>
      <c r="E685">
        <v>0</v>
      </c>
      <c r="F685">
        <v>0</v>
      </c>
      <c r="G685">
        <v>0</v>
      </c>
      <c r="H685">
        <v>36641</v>
      </c>
      <c r="I685">
        <v>18834.05</v>
      </c>
      <c r="J685">
        <v>0</v>
      </c>
      <c r="K685">
        <v>0</v>
      </c>
      <c r="L685">
        <v>0</v>
      </c>
      <c r="M685">
        <v>0</v>
      </c>
    </row>
    <row r="686" spans="1:13">
      <c r="A686">
        <v>291</v>
      </c>
      <c r="B686" t="s">
        <v>182</v>
      </c>
      <c r="C686">
        <v>2019</v>
      </c>
      <c r="D686">
        <v>0</v>
      </c>
      <c r="E686">
        <v>0</v>
      </c>
      <c r="F686">
        <v>0</v>
      </c>
      <c r="G686">
        <v>0</v>
      </c>
      <c r="H686">
        <v>-15852</v>
      </c>
      <c r="I686">
        <v>9965</v>
      </c>
      <c r="J686">
        <v>80</v>
      </c>
      <c r="K686">
        <v>147</v>
      </c>
      <c r="L686">
        <v>1</v>
      </c>
      <c r="M686">
        <v>0</v>
      </c>
    </row>
    <row r="687" spans="1:13">
      <c r="A687">
        <v>291</v>
      </c>
      <c r="B687" t="s">
        <v>182</v>
      </c>
      <c r="C687">
        <v>2020</v>
      </c>
      <c r="D687">
        <v>0</v>
      </c>
      <c r="E687">
        <v>0</v>
      </c>
      <c r="F687">
        <v>0</v>
      </c>
      <c r="G687">
        <v>0</v>
      </c>
      <c r="H687">
        <v>8851</v>
      </c>
      <c r="I687">
        <v>12997.1</v>
      </c>
      <c r="J687">
        <v>34312</v>
      </c>
      <c r="K687">
        <v>649</v>
      </c>
      <c r="L687">
        <v>2</v>
      </c>
      <c r="M687">
        <v>0</v>
      </c>
    </row>
    <row r="688" spans="1:13">
      <c r="A688">
        <v>291</v>
      </c>
      <c r="B688" t="s">
        <v>182</v>
      </c>
      <c r="C688">
        <v>2021</v>
      </c>
      <c r="D688">
        <v>0</v>
      </c>
      <c r="E688">
        <v>0</v>
      </c>
      <c r="F688">
        <v>0</v>
      </c>
      <c r="G688">
        <v>0</v>
      </c>
      <c r="H688">
        <v>39443</v>
      </c>
      <c r="I688">
        <v>8015.05</v>
      </c>
      <c r="J688">
        <v>7392</v>
      </c>
      <c r="K688">
        <v>185.05</v>
      </c>
      <c r="L688">
        <v>3</v>
      </c>
      <c r="M688">
        <v>2</v>
      </c>
    </row>
    <row r="689" spans="1:13">
      <c r="A689">
        <v>291</v>
      </c>
      <c r="B689" t="s">
        <v>182</v>
      </c>
      <c r="C689">
        <v>2022</v>
      </c>
      <c r="D689">
        <v>24620100</v>
      </c>
      <c r="E689">
        <v>205641000</v>
      </c>
      <c r="F689">
        <v>273300</v>
      </c>
      <c r="G689">
        <v>2612000</v>
      </c>
      <c r="H689">
        <v>1240893.55</v>
      </c>
      <c r="I689">
        <v>282494.59999999998</v>
      </c>
      <c r="J689">
        <v>12945.25</v>
      </c>
      <c r="K689">
        <v>1935.45</v>
      </c>
      <c r="L689">
        <v>395</v>
      </c>
      <c r="M689">
        <v>18</v>
      </c>
    </row>
    <row r="690" spans="1:13">
      <c r="A690">
        <v>291</v>
      </c>
      <c r="B690" t="s">
        <v>182</v>
      </c>
      <c r="C690">
        <v>2009</v>
      </c>
      <c r="D690">
        <v>0</v>
      </c>
      <c r="E690">
        <v>0</v>
      </c>
      <c r="F690">
        <v>0</v>
      </c>
      <c r="G690">
        <v>0</v>
      </c>
      <c r="H690">
        <v>0</v>
      </c>
      <c r="I690">
        <v>0</v>
      </c>
      <c r="J690">
        <v>0</v>
      </c>
      <c r="K690">
        <v>0</v>
      </c>
      <c r="L690">
        <v>-5</v>
      </c>
      <c r="M690">
        <v>0</v>
      </c>
    </row>
    <row r="691" spans="1:13">
      <c r="A691">
        <v>291</v>
      </c>
      <c r="B691" t="s">
        <v>182</v>
      </c>
      <c r="C691">
        <v>2018</v>
      </c>
      <c r="D691">
        <v>0</v>
      </c>
      <c r="E691">
        <v>0</v>
      </c>
      <c r="F691">
        <v>0</v>
      </c>
      <c r="G691">
        <v>0</v>
      </c>
      <c r="H691">
        <v>12248.95</v>
      </c>
      <c r="I691">
        <v>375</v>
      </c>
      <c r="J691">
        <v>712</v>
      </c>
      <c r="K691">
        <v>0</v>
      </c>
      <c r="L691">
        <v>0</v>
      </c>
      <c r="M691">
        <v>0</v>
      </c>
    </row>
    <row r="692" spans="1:13">
      <c r="A692">
        <v>291</v>
      </c>
      <c r="B692" t="s">
        <v>182</v>
      </c>
      <c r="C692">
        <v>2019</v>
      </c>
      <c r="D692">
        <v>0</v>
      </c>
      <c r="E692">
        <v>0</v>
      </c>
      <c r="F692">
        <v>0</v>
      </c>
      <c r="G692">
        <v>0</v>
      </c>
      <c r="H692">
        <v>26778</v>
      </c>
      <c r="I692">
        <v>20000</v>
      </c>
      <c r="J692">
        <v>4928</v>
      </c>
      <c r="K692">
        <v>226</v>
      </c>
      <c r="L692">
        <v>-1</v>
      </c>
      <c r="M692">
        <v>1</v>
      </c>
    </row>
    <row r="693" spans="1:13">
      <c r="A693">
        <v>291</v>
      </c>
      <c r="B693" t="s">
        <v>182</v>
      </c>
      <c r="C693">
        <v>2020</v>
      </c>
      <c r="D693">
        <v>0</v>
      </c>
      <c r="E693">
        <v>0</v>
      </c>
      <c r="F693">
        <v>0</v>
      </c>
      <c r="G693">
        <v>0</v>
      </c>
      <c r="H693">
        <v>101004.9</v>
      </c>
      <c r="I693">
        <v>4301.05</v>
      </c>
      <c r="J693">
        <v>8264</v>
      </c>
      <c r="K693">
        <v>210</v>
      </c>
      <c r="L693">
        <v>-3</v>
      </c>
      <c r="M693">
        <v>2</v>
      </c>
    </row>
    <row r="694" spans="1:13">
      <c r="A694">
        <v>291</v>
      </c>
      <c r="B694" t="s">
        <v>182</v>
      </c>
      <c r="C694">
        <v>2021</v>
      </c>
      <c r="D694">
        <v>25152800</v>
      </c>
      <c r="E694">
        <v>197604000</v>
      </c>
      <c r="F694">
        <v>101800</v>
      </c>
      <c r="G694">
        <v>3006000</v>
      </c>
      <c r="H694">
        <v>1294955.6499999999</v>
      </c>
      <c r="I694">
        <v>277396.09999999998</v>
      </c>
      <c r="J694">
        <v>7126</v>
      </c>
      <c r="K694">
        <v>2252</v>
      </c>
      <c r="L694">
        <v>394</v>
      </c>
      <c r="M694">
        <v>17</v>
      </c>
    </row>
    <row r="695" spans="1:13">
      <c r="A695">
        <v>291</v>
      </c>
      <c r="B695" t="s">
        <v>182</v>
      </c>
      <c r="C695">
        <v>2015</v>
      </c>
      <c r="D695">
        <v>0</v>
      </c>
      <c r="E695">
        <v>0</v>
      </c>
      <c r="F695">
        <v>0</v>
      </c>
      <c r="G695">
        <v>0</v>
      </c>
      <c r="H695">
        <v>5759</v>
      </c>
      <c r="I695">
        <v>371</v>
      </c>
      <c r="J695">
        <v>0</v>
      </c>
      <c r="K695">
        <v>-12</v>
      </c>
      <c r="L695">
        <v>0</v>
      </c>
      <c r="M695">
        <v>0</v>
      </c>
    </row>
    <row r="696" spans="1:13">
      <c r="A696">
        <v>291</v>
      </c>
      <c r="B696" t="s">
        <v>182</v>
      </c>
      <c r="C696">
        <v>2016</v>
      </c>
      <c r="D696">
        <v>0</v>
      </c>
      <c r="E696">
        <v>0</v>
      </c>
      <c r="F696">
        <v>0</v>
      </c>
      <c r="G696">
        <v>0</v>
      </c>
      <c r="H696">
        <v>1393</v>
      </c>
      <c r="I696">
        <v>394</v>
      </c>
      <c r="J696">
        <v>0</v>
      </c>
      <c r="K696">
        <v>-15</v>
      </c>
      <c r="L696">
        <v>0</v>
      </c>
      <c r="M696">
        <v>0</v>
      </c>
    </row>
    <row r="697" spans="1:13">
      <c r="A697">
        <v>291</v>
      </c>
      <c r="B697" t="s">
        <v>182</v>
      </c>
      <c r="C697">
        <v>2017</v>
      </c>
      <c r="D697">
        <v>0</v>
      </c>
      <c r="E697">
        <v>0</v>
      </c>
      <c r="F697">
        <v>0</v>
      </c>
      <c r="G697">
        <v>0</v>
      </c>
      <c r="H697">
        <v>8152</v>
      </c>
      <c r="I697">
        <v>865</v>
      </c>
      <c r="J697">
        <v>0</v>
      </c>
      <c r="K697">
        <v>0</v>
      </c>
      <c r="L697">
        <v>0</v>
      </c>
      <c r="M697">
        <v>0</v>
      </c>
    </row>
    <row r="698" spans="1:13">
      <c r="A698">
        <v>291</v>
      </c>
      <c r="B698" t="s">
        <v>182</v>
      </c>
      <c r="C698">
        <v>2018</v>
      </c>
      <c r="D698">
        <v>0</v>
      </c>
      <c r="E698">
        <v>0</v>
      </c>
      <c r="F698">
        <v>0</v>
      </c>
      <c r="G698">
        <v>0</v>
      </c>
      <c r="H698">
        <v>44784</v>
      </c>
      <c r="I698">
        <v>7311.95</v>
      </c>
      <c r="J698">
        <v>280</v>
      </c>
      <c r="K698">
        <v>88</v>
      </c>
      <c r="L698">
        <v>2</v>
      </c>
      <c r="M698">
        <v>-1</v>
      </c>
    </row>
    <row r="699" spans="1:13">
      <c r="A699">
        <v>291</v>
      </c>
      <c r="B699" t="s">
        <v>182</v>
      </c>
      <c r="C699">
        <v>2019</v>
      </c>
      <c r="D699">
        <v>0</v>
      </c>
      <c r="E699">
        <v>0</v>
      </c>
      <c r="F699">
        <v>0</v>
      </c>
      <c r="G699">
        <v>0</v>
      </c>
      <c r="H699">
        <v>83213</v>
      </c>
      <c r="I699">
        <v>3370</v>
      </c>
      <c r="J699">
        <v>-4464</v>
      </c>
      <c r="K699">
        <v>145</v>
      </c>
      <c r="L699">
        <v>0</v>
      </c>
      <c r="M699">
        <v>1</v>
      </c>
    </row>
    <row r="700" spans="1:13">
      <c r="A700">
        <v>291</v>
      </c>
      <c r="B700" t="s">
        <v>182</v>
      </c>
      <c r="C700">
        <v>2020</v>
      </c>
      <c r="D700">
        <v>24594600</v>
      </c>
      <c r="E700">
        <v>201078000</v>
      </c>
      <c r="F700">
        <v>166400</v>
      </c>
      <c r="G700">
        <v>2833000</v>
      </c>
      <c r="H700">
        <v>1250964.8</v>
      </c>
      <c r="I700">
        <v>287503</v>
      </c>
      <c r="J700">
        <v>13312</v>
      </c>
      <c r="K700">
        <v>2079</v>
      </c>
      <c r="L700">
        <v>395</v>
      </c>
      <c r="M700">
        <v>17</v>
      </c>
    </row>
    <row r="701" spans="1:13">
      <c r="A701">
        <v>22</v>
      </c>
      <c r="B701" t="s">
        <v>122</v>
      </c>
      <c r="C701">
        <v>2013</v>
      </c>
      <c r="D701">
        <v>0</v>
      </c>
      <c r="E701">
        <v>0</v>
      </c>
      <c r="F701">
        <v>0</v>
      </c>
      <c r="G701">
        <v>0</v>
      </c>
      <c r="H701">
        <v>0</v>
      </c>
      <c r="I701">
        <v>0</v>
      </c>
      <c r="J701">
        <v>0</v>
      </c>
      <c r="K701">
        <v>0</v>
      </c>
      <c r="L701">
        <v>0</v>
      </c>
      <c r="M701">
        <v>0</v>
      </c>
    </row>
    <row r="702" spans="1:13">
      <c r="A702">
        <v>22</v>
      </c>
      <c r="B702" t="s">
        <v>122</v>
      </c>
      <c r="C702">
        <v>2015</v>
      </c>
      <c r="D702">
        <v>0</v>
      </c>
      <c r="E702">
        <v>0</v>
      </c>
      <c r="F702">
        <v>0</v>
      </c>
      <c r="G702">
        <v>0</v>
      </c>
      <c r="H702">
        <v>0</v>
      </c>
      <c r="I702">
        <v>0</v>
      </c>
      <c r="J702">
        <v>0</v>
      </c>
      <c r="K702">
        <v>0</v>
      </c>
      <c r="L702">
        <v>0</v>
      </c>
      <c r="M702">
        <v>0</v>
      </c>
    </row>
    <row r="703" spans="1:13">
      <c r="A703">
        <v>22</v>
      </c>
      <c r="B703" t="s">
        <v>122</v>
      </c>
      <c r="C703">
        <v>2016</v>
      </c>
      <c r="D703">
        <v>0</v>
      </c>
      <c r="E703">
        <v>0</v>
      </c>
      <c r="F703">
        <v>0</v>
      </c>
      <c r="G703">
        <v>0</v>
      </c>
      <c r="H703">
        <v>27101</v>
      </c>
      <c r="I703">
        <v>-2225</v>
      </c>
      <c r="J703">
        <v>0</v>
      </c>
      <c r="K703">
        <v>0</v>
      </c>
      <c r="L703">
        <v>0</v>
      </c>
      <c r="M703">
        <v>0</v>
      </c>
    </row>
    <row r="704" spans="1:13">
      <c r="A704">
        <v>22</v>
      </c>
      <c r="B704" t="s">
        <v>122</v>
      </c>
      <c r="C704">
        <v>2017</v>
      </c>
      <c r="D704">
        <v>0</v>
      </c>
      <c r="E704">
        <v>0</v>
      </c>
      <c r="F704">
        <v>0</v>
      </c>
      <c r="G704">
        <v>0</v>
      </c>
      <c r="H704">
        <v>-28936</v>
      </c>
      <c r="I704">
        <v>-5038</v>
      </c>
      <c r="J704">
        <v>0</v>
      </c>
      <c r="K704">
        <v>0</v>
      </c>
      <c r="L704">
        <v>0</v>
      </c>
      <c r="M704">
        <v>0</v>
      </c>
    </row>
    <row r="705" spans="1:13">
      <c r="A705">
        <v>22</v>
      </c>
      <c r="B705" t="s">
        <v>122</v>
      </c>
      <c r="C705">
        <v>2018</v>
      </c>
      <c r="D705">
        <v>0</v>
      </c>
      <c r="E705">
        <v>0</v>
      </c>
      <c r="F705">
        <v>0</v>
      </c>
      <c r="G705">
        <v>0</v>
      </c>
      <c r="H705">
        <v>58838</v>
      </c>
      <c r="I705">
        <v>-3474.05</v>
      </c>
      <c r="J705">
        <v>0</v>
      </c>
      <c r="K705">
        <v>0</v>
      </c>
      <c r="L705">
        <v>0</v>
      </c>
      <c r="M705">
        <v>0</v>
      </c>
    </row>
    <row r="706" spans="1:13">
      <c r="A706">
        <v>22</v>
      </c>
      <c r="B706" t="s">
        <v>122</v>
      </c>
      <c r="C706">
        <v>2019</v>
      </c>
      <c r="D706">
        <v>0</v>
      </c>
      <c r="E706">
        <v>0</v>
      </c>
      <c r="F706">
        <v>0</v>
      </c>
      <c r="G706">
        <v>0</v>
      </c>
      <c r="H706">
        <v>62561</v>
      </c>
      <c r="I706">
        <v>-2003</v>
      </c>
      <c r="J706">
        <v>-1720</v>
      </c>
      <c r="K706">
        <v>-49</v>
      </c>
      <c r="L706">
        <v>0</v>
      </c>
      <c r="M706">
        <v>0</v>
      </c>
    </row>
    <row r="707" spans="1:13">
      <c r="A707">
        <v>22</v>
      </c>
      <c r="B707" t="s">
        <v>122</v>
      </c>
      <c r="C707">
        <v>2020</v>
      </c>
      <c r="D707">
        <v>0</v>
      </c>
      <c r="E707">
        <v>0</v>
      </c>
      <c r="F707">
        <v>0</v>
      </c>
      <c r="G707">
        <v>0</v>
      </c>
      <c r="H707">
        <v>94321</v>
      </c>
      <c r="I707">
        <v>47158</v>
      </c>
      <c r="J707">
        <v>616</v>
      </c>
      <c r="K707">
        <v>-606</v>
      </c>
      <c r="L707">
        <v>3</v>
      </c>
      <c r="M707">
        <v>2</v>
      </c>
    </row>
    <row r="708" spans="1:13">
      <c r="A708">
        <v>22</v>
      </c>
      <c r="B708" t="s">
        <v>122</v>
      </c>
      <c r="C708">
        <v>2021</v>
      </c>
      <c r="D708">
        <v>0</v>
      </c>
      <c r="E708">
        <v>0</v>
      </c>
      <c r="F708">
        <v>0</v>
      </c>
      <c r="G708">
        <v>0</v>
      </c>
      <c r="H708">
        <v>75799</v>
      </c>
      <c r="I708">
        <v>1298.05</v>
      </c>
      <c r="J708">
        <v>32403</v>
      </c>
      <c r="K708">
        <v>1046</v>
      </c>
      <c r="L708">
        <v>3</v>
      </c>
      <c r="M708">
        <v>2</v>
      </c>
    </row>
    <row r="709" spans="1:13">
      <c r="A709">
        <v>22</v>
      </c>
      <c r="B709" t="s">
        <v>122</v>
      </c>
      <c r="C709">
        <v>2022</v>
      </c>
      <c r="D709">
        <v>35524800</v>
      </c>
      <c r="E709">
        <v>345143000</v>
      </c>
      <c r="F709">
        <v>666000</v>
      </c>
      <c r="G709">
        <v>4253000</v>
      </c>
      <c r="H709">
        <v>2128360.9</v>
      </c>
      <c r="I709">
        <v>699849.35</v>
      </c>
      <c r="J709">
        <v>46153.85</v>
      </c>
      <c r="K709">
        <v>3144.25</v>
      </c>
      <c r="L709">
        <v>522</v>
      </c>
      <c r="M709">
        <v>34</v>
      </c>
    </row>
    <row r="710" spans="1:13">
      <c r="A710">
        <v>22</v>
      </c>
      <c r="B710" t="s">
        <v>122</v>
      </c>
      <c r="C710">
        <v>2011</v>
      </c>
      <c r="D710">
        <v>0</v>
      </c>
      <c r="E710">
        <v>0</v>
      </c>
      <c r="F710">
        <v>0</v>
      </c>
      <c r="G710">
        <v>0</v>
      </c>
      <c r="H710">
        <v>-3720</v>
      </c>
      <c r="I710">
        <v>0</v>
      </c>
      <c r="J710">
        <v>0</v>
      </c>
      <c r="K710">
        <v>0</v>
      </c>
      <c r="L710">
        <v>0</v>
      </c>
      <c r="M710">
        <v>0</v>
      </c>
    </row>
    <row r="711" spans="1:13">
      <c r="A711">
        <v>22</v>
      </c>
      <c r="B711" t="s">
        <v>122</v>
      </c>
      <c r="C711">
        <v>2012</v>
      </c>
      <c r="D711">
        <v>0</v>
      </c>
      <c r="E711">
        <v>0</v>
      </c>
      <c r="F711">
        <v>0</v>
      </c>
      <c r="G711">
        <v>0</v>
      </c>
      <c r="H711">
        <v>-436</v>
      </c>
      <c r="I711">
        <v>0</v>
      </c>
      <c r="J711">
        <v>0</v>
      </c>
      <c r="K711">
        <v>0</v>
      </c>
      <c r="L711">
        <v>0</v>
      </c>
      <c r="M711">
        <v>0</v>
      </c>
    </row>
    <row r="712" spans="1:13">
      <c r="A712">
        <v>22</v>
      </c>
      <c r="B712" t="s">
        <v>122</v>
      </c>
      <c r="C712">
        <v>2013</v>
      </c>
      <c r="D712">
        <v>0</v>
      </c>
      <c r="E712">
        <v>0</v>
      </c>
      <c r="F712">
        <v>0</v>
      </c>
      <c r="G712">
        <v>0</v>
      </c>
      <c r="H712">
        <v>0</v>
      </c>
      <c r="I712">
        <v>0</v>
      </c>
      <c r="J712">
        <v>0</v>
      </c>
      <c r="K712">
        <v>0</v>
      </c>
      <c r="L712">
        <v>0</v>
      </c>
      <c r="M712">
        <v>0</v>
      </c>
    </row>
    <row r="713" spans="1:13">
      <c r="A713">
        <v>22</v>
      </c>
      <c r="B713" t="s">
        <v>122</v>
      </c>
      <c r="C713">
        <v>2014</v>
      </c>
      <c r="D713">
        <v>0</v>
      </c>
      <c r="E713">
        <v>0</v>
      </c>
      <c r="F713">
        <v>0</v>
      </c>
      <c r="G713">
        <v>0</v>
      </c>
      <c r="H713">
        <v>0</v>
      </c>
      <c r="I713">
        <v>0</v>
      </c>
      <c r="J713">
        <v>0</v>
      </c>
      <c r="K713">
        <v>0</v>
      </c>
      <c r="L713">
        <v>0</v>
      </c>
      <c r="M713">
        <v>0</v>
      </c>
    </row>
    <row r="714" spans="1:13">
      <c r="A714">
        <v>22</v>
      </c>
      <c r="B714" t="s">
        <v>122</v>
      </c>
      <c r="C714">
        <v>2015</v>
      </c>
      <c r="D714">
        <v>0</v>
      </c>
      <c r="E714">
        <v>0</v>
      </c>
      <c r="F714">
        <v>0</v>
      </c>
      <c r="G714">
        <v>0</v>
      </c>
      <c r="H714">
        <v>0</v>
      </c>
      <c r="I714">
        <v>0</v>
      </c>
      <c r="J714">
        <v>0</v>
      </c>
      <c r="K714">
        <v>0</v>
      </c>
      <c r="L714">
        <v>0</v>
      </c>
      <c r="M714">
        <v>0</v>
      </c>
    </row>
    <row r="715" spans="1:13">
      <c r="A715">
        <v>22</v>
      </c>
      <c r="B715" t="s">
        <v>122</v>
      </c>
      <c r="C715">
        <v>2016</v>
      </c>
      <c r="D715">
        <v>0</v>
      </c>
      <c r="E715">
        <v>0</v>
      </c>
      <c r="F715">
        <v>0</v>
      </c>
      <c r="G715">
        <v>0</v>
      </c>
      <c r="H715">
        <v>-4704</v>
      </c>
      <c r="I715">
        <v>-137</v>
      </c>
      <c r="J715">
        <v>0</v>
      </c>
      <c r="K715">
        <v>0</v>
      </c>
      <c r="L715">
        <v>0</v>
      </c>
      <c r="M715">
        <v>0</v>
      </c>
    </row>
    <row r="716" spans="1:13">
      <c r="A716">
        <v>22</v>
      </c>
      <c r="B716" t="s">
        <v>122</v>
      </c>
      <c r="C716">
        <v>2017</v>
      </c>
      <c r="D716">
        <v>0</v>
      </c>
      <c r="E716">
        <v>0</v>
      </c>
      <c r="F716">
        <v>0</v>
      </c>
      <c r="G716">
        <v>0</v>
      </c>
      <c r="H716">
        <v>-9252</v>
      </c>
      <c r="I716">
        <v>-879</v>
      </c>
      <c r="J716">
        <v>0</v>
      </c>
      <c r="K716">
        <v>0</v>
      </c>
      <c r="L716">
        <v>0</v>
      </c>
      <c r="M716">
        <v>0</v>
      </c>
    </row>
    <row r="717" spans="1:13">
      <c r="A717">
        <v>22</v>
      </c>
      <c r="B717" t="s">
        <v>122</v>
      </c>
      <c r="C717">
        <v>2018</v>
      </c>
      <c r="D717">
        <v>0</v>
      </c>
      <c r="E717">
        <v>0</v>
      </c>
      <c r="F717">
        <v>0</v>
      </c>
      <c r="G717">
        <v>0</v>
      </c>
      <c r="H717">
        <v>-6496</v>
      </c>
      <c r="I717">
        <v>4816</v>
      </c>
      <c r="J717">
        <v>0</v>
      </c>
      <c r="K717">
        <v>0</v>
      </c>
      <c r="L717">
        <v>0</v>
      </c>
      <c r="M717">
        <v>0</v>
      </c>
    </row>
    <row r="718" spans="1:13">
      <c r="A718">
        <v>22</v>
      </c>
      <c r="B718" t="s">
        <v>122</v>
      </c>
      <c r="C718">
        <v>2019</v>
      </c>
      <c r="D718">
        <v>0</v>
      </c>
      <c r="E718">
        <v>0</v>
      </c>
      <c r="F718">
        <v>0</v>
      </c>
      <c r="G718">
        <v>0</v>
      </c>
      <c r="H718">
        <v>56479</v>
      </c>
      <c r="I718">
        <v>21795</v>
      </c>
      <c r="J718">
        <v>2031.95</v>
      </c>
      <c r="K718">
        <v>-183</v>
      </c>
      <c r="L718">
        <v>0</v>
      </c>
      <c r="M718">
        <v>0</v>
      </c>
    </row>
    <row r="719" spans="1:13">
      <c r="A719">
        <v>22</v>
      </c>
      <c r="B719" t="s">
        <v>122</v>
      </c>
      <c r="C719">
        <v>2020</v>
      </c>
      <c r="D719">
        <v>0</v>
      </c>
      <c r="E719">
        <v>0</v>
      </c>
      <c r="F719">
        <v>0</v>
      </c>
      <c r="G719">
        <v>0</v>
      </c>
      <c r="H719">
        <v>19139.25</v>
      </c>
      <c r="I719">
        <v>2078.9499999999998</v>
      </c>
      <c r="J719">
        <v>17760</v>
      </c>
      <c r="K719">
        <v>174</v>
      </c>
      <c r="L719">
        <v>3</v>
      </c>
      <c r="M719">
        <v>0</v>
      </c>
    </row>
    <row r="720" spans="1:13">
      <c r="A720">
        <v>22</v>
      </c>
      <c r="B720" t="s">
        <v>122</v>
      </c>
      <c r="C720">
        <v>2021</v>
      </c>
      <c r="D720">
        <v>32665500</v>
      </c>
      <c r="E720">
        <v>189822000</v>
      </c>
      <c r="F720">
        <v>548300</v>
      </c>
      <c r="G720">
        <v>4635000</v>
      </c>
      <c r="H720">
        <v>1816319.95</v>
      </c>
      <c r="I720">
        <v>237401.85</v>
      </c>
      <c r="J720">
        <v>38381</v>
      </c>
      <c r="K720">
        <v>3462</v>
      </c>
      <c r="L720">
        <v>516</v>
      </c>
      <c r="M720">
        <v>32</v>
      </c>
    </row>
    <row r="721" spans="1:13">
      <c r="A721">
        <v>22</v>
      </c>
      <c r="B721" t="s">
        <v>122</v>
      </c>
      <c r="C721">
        <v>2007</v>
      </c>
      <c r="D721">
        <v>0</v>
      </c>
      <c r="E721">
        <v>0</v>
      </c>
      <c r="F721">
        <v>0</v>
      </c>
      <c r="G721">
        <v>0</v>
      </c>
      <c r="H721">
        <v>-1564</v>
      </c>
      <c r="I721">
        <v>0</v>
      </c>
      <c r="J721">
        <v>0</v>
      </c>
      <c r="K721">
        <v>0</v>
      </c>
      <c r="L721">
        <v>0</v>
      </c>
      <c r="M721">
        <v>0</v>
      </c>
    </row>
    <row r="722" spans="1:13">
      <c r="A722">
        <v>22</v>
      </c>
      <c r="B722" t="s">
        <v>122</v>
      </c>
      <c r="C722">
        <v>2008</v>
      </c>
      <c r="D722">
        <v>0</v>
      </c>
      <c r="E722">
        <v>0</v>
      </c>
      <c r="F722">
        <v>0</v>
      </c>
      <c r="G722">
        <v>0</v>
      </c>
      <c r="H722">
        <v>0</v>
      </c>
      <c r="I722">
        <v>0</v>
      </c>
      <c r="J722">
        <v>0</v>
      </c>
      <c r="K722">
        <v>0</v>
      </c>
      <c r="L722">
        <v>0</v>
      </c>
      <c r="M722">
        <v>0</v>
      </c>
    </row>
    <row r="723" spans="1:13">
      <c r="A723">
        <v>22</v>
      </c>
      <c r="B723" t="s">
        <v>122</v>
      </c>
      <c r="C723">
        <v>2009</v>
      </c>
      <c r="D723">
        <v>0</v>
      </c>
      <c r="E723">
        <v>0</v>
      </c>
      <c r="F723">
        <v>0</v>
      </c>
      <c r="G723">
        <v>0</v>
      </c>
      <c r="H723">
        <v>0</v>
      </c>
      <c r="I723">
        <v>0</v>
      </c>
      <c r="J723">
        <v>0</v>
      </c>
      <c r="K723">
        <v>0</v>
      </c>
      <c r="L723">
        <v>0</v>
      </c>
      <c r="M723">
        <v>0</v>
      </c>
    </row>
    <row r="724" spans="1:13">
      <c r="A724">
        <v>22</v>
      </c>
      <c r="B724" t="s">
        <v>122</v>
      </c>
      <c r="C724">
        <v>2010</v>
      </c>
      <c r="D724">
        <v>0</v>
      </c>
      <c r="E724">
        <v>0</v>
      </c>
      <c r="F724">
        <v>0</v>
      </c>
      <c r="G724">
        <v>0</v>
      </c>
      <c r="H724">
        <v>0</v>
      </c>
      <c r="I724">
        <v>0</v>
      </c>
      <c r="J724">
        <v>0</v>
      </c>
      <c r="K724">
        <v>0</v>
      </c>
      <c r="L724">
        <v>0</v>
      </c>
      <c r="M724">
        <v>0</v>
      </c>
    </row>
    <row r="725" spans="1:13">
      <c r="A725">
        <v>22</v>
      </c>
      <c r="B725" t="s">
        <v>122</v>
      </c>
      <c r="C725">
        <v>2011</v>
      </c>
      <c r="D725">
        <v>0</v>
      </c>
      <c r="E725">
        <v>0</v>
      </c>
      <c r="F725">
        <v>0</v>
      </c>
      <c r="G725">
        <v>0</v>
      </c>
      <c r="H725">
        <v>0</v>
      </c>
      <c r="I725">
        <v>0</v>
      </c>
      <c r="J725">
        <v>0</v>
      </c>
      <c r="K725">
        <v>0</v>
      </c>
      <c r="L725">
        <v>0</v>
      </c>
      <c r="M725">
        <v>0</v>
      </c>
    </row>
    <row r="726" spans="1:13">
      <c r="A726">
        <v>22</v>
      </c>
      <c r="B726" t="s">
        <v>122</v>
      </c>
      <c r="C726">
        <v>2012</v>
      </c>
      <c r="D726">
        <v>0</v>
      </c>
      <c r="E726">
        <v>0</v>
      </c>
      <c r="F726">
        <v>0</v>
      </c>
      <c r="G726">
        <v>0</v>
      </c>
      <c r="H726">
        <v>0</v>
      </c>
      <c r="I726">
        <v>0</v>
      </c>
      <c r="J726">
        <v>0</v>
      </c>
      <c r="K726">
        <v>0</v>
      </c>
      <c r="L726">
        <v>0</v>
      </c>
      <c r="M726">
        <v>0</v>
      </c>
    </row>
    <row r="727" spans="1:13">
      <c r="A727">
        <v>22</v>
      </c>
      <c r="B727" t="s">
        <v>122</v>
      </c>
      <c r="C727">
        <v>2013</v>
      </c>
      <c r="D727">
        <v>0</v>
      </c>
      <c r="E727">
        <v>0</v>
      </c>
      <c r="F727">
        <v>0</v>
      </c>
      <c r="G727">
        <v>0</v>
      </c>
      <c r="H727">
        <v>0</v>
      </c>
      <c r="I727">
        <v>0</v>
      </c>
      <c r="J727">
        <v>0</v>
      </c>
      <c r="K727">
        <v>0</v>
      </c>
      <c r="L727">
        <v>0</v>
      </c>
      <c r="M727">
        <v>0</v>
      </c>
    </row>
    <row r="728" spans="1:13">
      <c r="A728">
        <v>22</v>
      </c>
      <c r="B728" t="s">
        <v>122</v>
      </c>
      <c r="C728">
        <v>2014</v>
      </c>
      <c r="D728">
        <v>0</v>
      </c>
      <c r="E728">
        <v>0</v>
      </c>
      <c r="F728">
        <v>0</v>
      </c>
      <c r="G728">
        <v>0</v>
      </c>
      <c r="H728">
        <v>0</v>
      </c>
      <c r="I728">
        <v>0</v>
      </c>
      <c r="J728">
        <v>0</v>
      </c>
      <c r="K728">
        <v>0</v>
      </c>
      <c r="L728">
        <v>0</v>
      </c>
      <c r="M728">
        <v>0</v>
      </c>
    </row>
    <row r="729" spans="1:13">
      <c r="A729">
        <v>22</v>
      </c>
      <c r="B729" t="s">
        <v>122</v>
      </c>
      <c r="C729">
        <v>2015</v>
      </c>
      <c r="D729">
        <v>0</v>
      </c>
      <c r="E729">
        <v>0</v>
      </c>
      <c r="F729">
        <v>0</v>
      </c>
      <c r="G729">
        <v>0</v>
      </c>
      <c r="H729">
        <v>0</v>
      </c>
      <c r="I729">
        <v>0</v>
      </c>
      <c r="J729">
        <v>0</v>
      </c>
      <c r="K729">
        <v>0</v>
      </c>
      <c r="L729">
        <v>0</v>
      </c>
      <c r="M729">
        <v>0</v>
      </c>
    </row>
    <row r="730" spans="1:13">
      <c r="A730">
        <v>22</v>
      </c>
      <c r="B730" t="s">
        <v>122</v>
      </c>
      <c r="C730">
        <v>2016</v>
      </c>
      <c r="D730">
        <v>0</v>
      </c>
      <c r="E730">
        <v>0</v>
      </c>
      <c r="F730">
        <v>0</v>
      </c>
      <c r="G730">
        <v>0</v>
      </c>
      <c r="H730">
        <v>7364</v>
      </c>
      <c r="I730">
        <v>66</v>
      </c>
      <c r="J730">
        <v>0</v>
      </c>
      <c r="K730">
        <v>0</v>
      </c>
      <c r="L730">
        <v>0</v>
      </c>
      <c r="M730">
        <v>0</v>
      </c>
    </row>
    <row r="731" spans="1:13">
      <c r="A731">
        <v>22</v>
      </c>
      <c r="B731" t="s">
        <v>122</v>
      </c>
      <c r="C731">
        <v>2017</v>
      </c>
      <c r="D731">
        <v>0</v>
      </c>
      <c r="E731">
        <v>0</v>
      </c>
      <c r="F731">
        <v>0</v>
      </c>
      <c r="G731">
        <v>0</v>
      </c>
      <c r="H731">
        <v>18165</v>
      </c>
      <c r="I731">
        <v>3701</v>
      </c>
      <c r="J731">
        <v>0</v>
      </c>
      <c r="K731">
        <v>0</v>
      </c>
      <c r="L731">
        <v>-21</v>
      </c>
      <c r="M731">
        <v>0</v>
      </c>
    </row>
    <row r="732" spans="1:13">
      <c r="A732">
        <v>22</v>
      </c>
      <c r="B732" t="s">
        <v>122</v>
      </c>
      <c r="C732">
        <v>2018</v>
      </c>
      <c r="D732">
        <v>0</v>
      </c>
      <c r="E732">
        <v>0</v>
      </c>
      <c r="F732">
        <v>0</v>
      </c>
      <c r="G732">
        <v>0</v>
      </c>
      <c r="H732">
        <v>165442.20000000001</v>
      </c>
      <c r="I732">
        <v>17463.05</v>
      </c>
      <c r="J732">
        <v>8024</v>
      </c>
      <c r="K732">
        <v>-400</v>
      </c>
      <c r="L732">
        <v>-5</v>
      </c>
      <c r="M732">
        <v>1</v>
      </c>
    </row>
    <row r="733" spans="1:13">
      <c r="A733">
        <v>22</v>
      </c>
      <c r="B733" t="s">
        <v>122</v>
      </c>
      <c r="C733">
        <v>2019</v>
      </c>
      <c r="D733">
        <v>0</v>
      </c>
      <c r="E733">
        <v>0</v>
      </c>
      <c r="F733">
        <v>0</v>
      </c>
      <c r="G733">
        <v>0</v>
      </c>
      <c r="H733">
        <v>66395.05</v>
      </c>
      <c r="I733">
        <v>-603.95000000000005</v>
      </c>
      <c r="J733">
        <v>11816</v>
      </c>
      <c r="K733">
        <v>-84</v>
      </c>
      <c r="L733">
        <v>1</v>
      </c>
      <c r="M733">
        <v>0</v>
      </c>
    </row>
    <row r="734" spans="1:13">
      <c r="A734">
        <v>22</v>
      </c>
      <c r="B734" t="s">
        <v>122</v>
      </c>
      <c r="C734">
        <v>2020</v>
      </c>
      <c r="D734">
        <v>33029800</v>
      </c>
      <c r="E734">
        <v>185628000</v>
      </c>
      <c r="F734">
        <v>608500</v>
      </c>
      <c r="G734">
        <v>4455000</v>
      </c>
      <c r="H734">
        <v>2065257.95</v>
      </c>
      <c r="I734">
        <v>220930.8</v>
      </c>
      <c r="J734">
        <v>48680</v>
      </c>
      <c r="K734">
        <v>3329</v>
      </c>
      <c r="L734">
        <v>507</v>
      </c>
      <c r="M734">
        <v>28</v>
      </c>
    </row>
    <row r="735" spans="1:13">
      <c r="A735">
        <v>23</v>
      </c>
      <c r="B735" t="s">
        <v>171</v>
      </c>
      <c r="C735">
        <v>2011</v>
      </c>
      <c r="D735">
        <v>0</v>
      </c>
      <c r="E735">
        <v>0</v>
      </c>
      <c r="F735">
        <v>0</v>
      </c>
      <c r="G735">
        <v>0</v>
      </c>
      <c r="H735">
        <v>0</v>
      </c>
      <c r="I735">
        <v>0</v>
      </c>
      <c r="J735">
        <v>0</v>
      </c>
      <c r="K735">
        <v>0</v>
      </c>
      <c r="L735">
        <v>0</v>
      </c>
      <c r="M735">
        <v>0</v>
      </c>
    </row>
    <row r="736" spans="1:13">
      <c r="A736">
        <v>23</v>
      </c>
      <c r="B736" t="s">
        <v>171</v>
      </c>
      <c r="C736">
        <v>2012</v>
      </c>
      <c r="D736">
        <v>0</v>
      </c>
      <c r="E736">
        <v>0</v>
      </c>
      <c r="F736">
        <v>0</v>
      </c>
      <c r="G736">
        <v>0</v>
      </c>
      <c r="H736">
        <v>0</v>
      </c>
      <c r="I736">
        <v>0</v>
      </c>
      <c r="J736">
        <v>0</v>
      </c>
      <c r="K736">
        <v>0</v>
      </c>
      <c r="L736">
        <v>-3</v>
      </c>
      <c r="M736">
        <v>0</v>
      </c>
    </row>
    <row r="737" spans="1:13">
      <c r="A737">
        <v>23</v>
      </c>
      <c r="B737" t="s">
        <v>171</v>
      </c>
      <c r="C737">
        <v>2013</v>
      </c>
      <c r="D737">
        <v>0</v>
      </c>
      <c r="E737">
        <v>0</v>
      </c>
      <c r="F737">
        <v>0</v>
      </c>
      <c r="G737">
        <v>0</v>
      </c>
      <c r="H737">
        <v>0</v>
      </c>
      <c r="I737">
        <v>0</v>
      </c>
      <c r="J737">
        <v>0</v>
      </c>
      <c r="K737">
        <v>0</v>
      </c>
      <c r="L737">
        <v>0</v>
      </c>
      <c r="M737">
        <v>0</v>
      </c>
    </row>
    <row r="738" spans="1:13">
      <c r="A738">
        <v>23</v>
      </c>
      <c r="B738" t="s">
        <v>171</v>
      </c>
      <c r="C738">
        <v>2014</v>
      </c>
      <c r="D738">
        <v>0</v>
      </c>
      <c r="E738">
        <v>0</v>
      </c>
      <c r="F738">
        <v>0</v>
      </c>
      <c r="G738">
        <v>0</v>
      </c>
      <c r="H738">
        <v>0</v>
      </c>
      <c r="I738">
        <v>0</v>
      </c>
      <c r="J738">
        <v>0</v>
      </c>
      <c r="K738">
        <v>0</v>
      </c>
      <c r="L738">
        <v>0</v>
      </c>
      <c r="M738">
        <v>0</v>
      </c>
    </row>
    <row r="739" spans="1:13">
      <c r="A739">
        <v>23</v>
      </c>
      <c r="B739" t="s">
        <v>171</v>
      </c>
      <c r="C739">
        <v>2015</v>
      </c>
      <c r="D739">
        <v>0</v>
      </c>
      <c r="E739">
        <v>0</v>
      </c>
      <c r="F739">
        <v>0</v>
      </c>
      <c r="G739">
        <v>0</v>
      </c>
      <c r="H739">
        <v>0</v>
      </c>
      <c r="I739">
        <v>1131</v>
      </c>
      <c r="J739">
        <v>0</v>
      </c>
      <c r="K739">
        <v>0</v>
      </c>
      <c r="L739">
        <v>0</v>
      </c>
      <c r="M739">
        <v>0</v>
      </c>
    </row>
    <row r="740" spans="1:13">
      <c r="A740">
        <v>23</v>
      </c>
      <c r="B740" t="s">
        <v>171</v>
      </c>
      <c r="C740">
        <v>2016</v>
      </c>
      <c r="D740">
        <v>0</v>
      </c>
      <c r="E740">
        <v>0</v>
      </c>
      <c r="F740">
        <v>0</v>
      </c>
      <c r="G740">
        <v>0</v>
      </c>
      <c r="H740">
        <v>0</v>
      </c>
      <c r="I740">
        <v>1035</v>
      </c>
      <c r="J740">
        <v>0</v>
      </c>
      <c r="K740">
        <v>0</v>
      </c>
      <c r="L740">
        <v>0</v>
      </c>
      <c r="M740">
        <v>0</v>
      </c>
    </row>
    <row r="741" spans="1:13">
      <c r="A741">
        <v>23</v>
      </c>
      <c r="B741" t="s">
        <v>171</v>
      </c>
      <c r="C741">
        <v>2017</v>
      </c>
      <c r="D741">
        <v>0</v>
      </c>
      <c r="E741">
        <v>0</v>
      </c>
      <c r="F741">
        <v>0</v>
      </c>
      <c r="G741">
        <v>0</v>
      </c>
      <c r="H741">
        <v>0</v>
      </c>
      <c r="I741">
        <v>0</v>
      </c>
      <c r="J741">
        <v>0</v>
      </c>
      <c r="K741">
        <v>0</v>
      </c>
      <c r="L741">
        <v>0</v>
      </c>
      <c r="M741">
        <v>0</v>
      </c>
    </row>
    <row r="742" spans="1:13">
      <c r="A742">
        <v>23</v>
      </c>
      <c r="B742" t="s">
        <v>171</v>
      </c>
      <c r="C742">
        <v>2018</v>
      </c>
      <c r="D742">
        <v>0</v>
      </c>
      <c r="E742">
        <v>0</v>
      </c>
      <c r="F742">
        <v>0</v>
      </c>
      <c r="G742">
        <v>0</v>
      </c>
      <c r="H742">
        <v>814</v>
      </c>
      <c r="I742">
        <v>12755</v>
      </c>
      <c r="J742">
        <v>0</v>
      </c>
      <c r="K742">
        <v>0</v>
      </c>
      <c r="L742">
        <v>0</v>
      </c>
      <c r="M742">
        <v>0</v>
      </c>
    </row>
    <row r="743" spans="1:13">
      <c r="A743">
        <v>23</v>
      </c>
      <c r="B743" t="s">
        <v>171</v>
      </c>
      <c r="C743">
        <v>2019</v>
      </c>
      <c r="D743">
        <v>0</v>
      </c>
      <c r="E743">
        <v>0</v>
      </c>
      <c r="F743">
        <v>0</v>
      </c>
      <c r="G743">
        <v>0</v>
      </c>
      <c r="H743">
        <v>8982</v>
      </c>
      <c r="I743">
        <v>771</v>
      </c>
      <c r="J743">
        <v>0</v>
      </c>
      <c r="K743">
        <v>0</v>
      </c>
      <c r="L743">
        <v>0</v>
      </c>
      <c r="M743">
        <v>0</v>
      </c>
    </row>
    <row r="744" spans="1:13">
      <c r="A744">
        <v>23</v>
      </c>
      <c r="B744" t="s">
        <v>171</v>
      </c>
      <c r="C744">
        <v>2020</v>
      </c>
      <c r="D744">
        <v>0</v>
      </c>
      <c r="E744">
        <v>0</v>
      </c>
      <c r="F744">
        <v>0</v>
      </c>
      <c r="G744">
        <v>0</v>
      </c>
      <c r="H744">
        <v>140396</v>
      </c>
      <c r="I744">
        <v>34903.85</v>
      </c>
      <c r="J744">
        <v>-4232</v>
      </c>
      <c r="K744">
        <v>428</v>
      </c>
      <c r="L744">
        <v>0</v>
      </c>
      <c r="M744">
        <v>1</v>
      </c>
    </row>
    <row r="745" spans="1:13">
      <c r="A745">
        <v>23</v>
      </c>
      <c r="B745" t="s">
        <v>171</v>
      </c>
      <c r="C745">
        <v>2021</v>
      </c>
      <c r="D745">
        <v>0</v>
      </c>
      <c r="E745">
        <v>0</v>
      </c>
      <c r="F745">
        <v>0</v>
      </c>
      <c r="G745">
        <v>0</v>
      </c>
      <c r="H745">
        <v>49888.15</v>
      </c>
      <c r="I745">
        <v>8287.9500000000007</v>
      </c>
      <c r="J745">
        <v>45822</v>
      </c>
      <c r="K745">
        <v>-205</v>
      </c>
      <c r="L745">
        <v>0</v>
      </c>
      <c r="M745">
        <v>1</v>
      </c>
    </row>
    <row r="746" spans="1:13">
      <c r="A746">
        <v>23</v>
      </c>
      <c r="B746" t="s">
        <v>171</v>
      </c>
      <c r="C746">
        <v>2022</v>
      </c>
      <c r="D746">
        <v>34631700</v>
      </c>
      <c r="E746">
        <v>671999000</v>
      </c>
      <c r="F746">
        <v>611600</v>
      </c>
      <c r="G746">
        <v>2931000</v>
      </c>
      <c r="H746">
        <v>2594386.4500000002</v>
      </c>
      <c r="I746">
        <v>1654092.8</v>
      </c>
      <c r="J746">
        <v>42377</v>
      </c>
      <c r="K746">
        <v>2148.25</v>
      </c>
      <c r="L746">
        <v>364</v>
      </c>
      <c r="M746">
        <v>18</v>
      </c>
    </row>
    <row r="747" spans="1:13">
      <c r="A747">
        <v>23</v>
      </c>
      <c r="B747" t="s">
        <v>171</v>
      </c>
      <c r="C747">
        <v>2009</v>
      </c>
      <c r="D747">
        <v>0</v>
      </c>
      <c r="E747">
        <v>0</v>
      </c>
      <c r="F747">
        <v>0</v>
      </c>
      <c r="G747">
        <v>0</v>
      </c>
      <c r="H747">
        <v>-6230</v>
      </c>
      <c r="I747">
        <v>0</v>
      </c>
      <c r="J747">
        <v>0</v>
      </c>
      <c r="K747">
        <v>0</v>
      </c>
      <c r="L747">
        <v>-3</v>
      </c>
      <c r="M747">
        <v>0</v>
      </c>
    </row>
    <row r="748" spans="1:13">
      <c r="A748">
        <v>23</v>
      </c>
      <c r="B748" t="s">
        <v>171</v>
      </c>
      <c r="C748">
        <v>2011</v>
      </c>
      <c r="D748">
        <v>0</v>
      </c>
      <c r="E748">
        <v>0</v>
      </c>
      <c r="F748">
        <v>0</v>
      </c>
      <c r="G748">
        <v>0</v>
      </c>
      <c r="H748">
        <v>0</v>
      </c>
      <c r="I748">
        <v>0</v>
      </c>
      <c r="J748">
        <v>0</v>
      </c>
      <c r="K748">
        <v>0</v>
      </c>
      <c r="L748">
        <v>0</v>
      </c>
      <c r="M748">
        <v>0</v>
      </c>
    </row>
    <row r="749" spans="1:13">
      <c r="A749">
        <v>23</v>
      </c>
      <c r="B749" t="s">
        <v>171</v>
      </c>
      <c r="C749">
        <v>2015</v>
      </c>
      <c r="D749">
        <v>0</v>
      </c>
      <c r="E749">
        <v>0</v>
      </c>
      <c r="F749">
        <v>0</v>
      </c>
      <c r="G749">
        <v>0</v>
      </c>
      <c r="H749">
        <v>104</v>
      </c>
      <c r="I749">
        <v>55210</v>
      </c>
      <c r="J749">
        <v>0</v>
      </c>
      <c r="K749">
        <v>0</v>
      </c>
      <c r="L749">
        <v>0</v>
      </c>
      <c r="M749">
        <v>0</v>
      </c>
    </row>
    <row r="750" spans="1:13">
      <c r="A750">
        <v>23</v>
      </c>
      <c r="B750" t="s">
        <v>171</v>
      </c>
      <c r="C750">
        <v>2016</v>
      </c>
      <c r="D750">
        <v>0</v>
      </c>
      <c r="E750">
        <v>0</v>
      </c>
      <c r="F750">
        <v>0</v>
      </c>
      <c r="G750">
        <v>0</v>
      </c>
      <c r="H750">
        <v>233</v>
      </c>
      <c r="I750">
        <v>-751</v>
      </c>
      <c r="J750">
        <v>0</v>
      </c>
      <c r="K750">
        <v>0</v>
      </c>
      <c r="L750">
        <v>0</v>
      </c>
      <c r="M750">
        <v>0</v>
      </c>
    </row>
    <row r="751" spans="1:13">
      <c r="A751">
        <v>23</v>
      </c>
      <c r="B751" t="s">
        <v>171</v>
      </c>
      <c r="C751">
        <v>2017</v>
      </c>
      <c r="D751">
        <v>0</v>
      </c>
      <c r="E751">
        <v>0</v>
      </c>
      <c r="F751">
        <v>0</v>
      </c>
      <c r="G751">
        <v>0</v>
      </c>
      <c r="H751">
        <v>8238</v>
      </c>
      <c r="I751">
        <v>579</v>
      </c>
      <c r="J751">
        <v>0</v>
      </c>
      <c r="K751">
        <v>0</v>
      </c>
      <c r="L751">
        <v>0</v>
      </c>
      <c r="M751">
        <v>0</v>
      </c>
    </row>
    <row r="752" spans="1:13">
      <c r="A752">
        <v>23</v>
      </c>
      <c r="B752" t="s">
        <v>171</v>
      </c>
      <c r="C752">
        <v>2018</v>
      </c>
      <c r="D752">
        <v>0</v>
      </c>
      <c r="E752">
        <v>0</v>
      </c>
      <c r="F752">
        <v>0</v>
      </c>
      <c r="G752">
        <v>0</v>
      </c>
      <c r="H752">
        <v>23718.05</v>
      </c>
      <c r="I752">
        <v>4334</v>
      </c>
      <c r="J752">
        <v>0</v>
      </c>
      <c r="K752">
        <v>0</v>
      </c>
      <c r="L752">
        <v>0</v>
      </c>
      <c r="M752">
        <v>0</v>
      </c>
    </row>
    <row r="753" spans="1:13">
      <c r="A753">
        <v>23</v>
      </c>
      <c r="B753" t="s">
        <v>171</v>
      </c>
      <c r="C753">
        <v>2019</v>
      </c>
      <c r="D753">
        <v>0</v>
      </c>
      <c r="E753">
        <v>0</v>
      </c>
      <c r="F753">
        <v>0</v>
      </c>
      <c r="G753">
        <v>0</v>
      </c>
      <c r="H753">
        <v>53580.9</v>
      </c>
      <c r="I753">
        <v>46762.05</v>
      </c>
      <c r="J753">
        <v>3984</v>
      </c>
      <c r="K753">
        <v>1334.95</v>
      </c>
      <c r="L753">
        <v>0</v>
      </c>
      <c r="M753">
        <v>1</v>
      </c>
    </row>
    <row r="754" spans="1:13">
      <c r="A754">
        <v>23</v>
      </c>
      <c r="B754" t="s">
        <v>171</v>
      </c>
      <c r="C754">
        <v>2020</v>
      </c>
      <c r="D754">
        <v>0</v>
      </c>
      <c r="E754">
        <v>0</v>
      </c>
      <c r="F754">
        <v>0</v>
      </c>
      <c r="G754">
        <v>0</v>
      </c>
      <c r="H754">
        <v>-63729.2</v>
      </c>
      <c r="I754">
        <v>65639.95</v>
      </c>
      <c r="J754">
        <v>-38256</v>
      </c>
      <c r="K754">
        <v>-280</v>
      </c>
      <c r="L754">
        <v>-2</v>
      </c>
      <c r="M754">
        <v>1</v>
      </c>
    </row>
    <row r="755" spans="1:13">
      <c r="A755">
        <v>23</v>
      </c>
      <c r="B755" t="s">
        <v>171</v>
      </c>
      <c r="C755">
        <v>2021</v>
      </c>
      <c r="D755">
        <v>34555400</v>
      </c>
      <c r="E755">
        <v>656949000</v>
      </c>
      <c r="F755">
        <v>115000</v>
      </c>
      <c r="G755">
        <v>3081000</v>
      </c>
      <c r="H755">
        <v>2583047.15</v>
      </c>
      <c r="I755">
        <v>1623454</v>
      </c>
      <c r="J755">
        <v>8043</v>
      </c>
      <c r="K755">
        <v>2284.9499999999998</v>
      </c>
      <c r="L755">
        <v>377</v>
      </c>
      <c r="M755">
        <v>20</v>
      </c>
    </row>
    <row r="756" spans="1:13">
      <c r="A756">
        <v>23</v>
      </c>
      <c r="B756" t="s">
        <v>171</v>
      </c>
      <c r="C756">
        <v>2011</v>
      </c>
      <c r="D756">
        <v>0</v>
      </c>
      <c r="E756">
        <v>0</v>
      </c>
      <c r="F756">
        <v>0</v>
      </c>
      <c r="G756">
        <v>0</v>
      </c>
      <c r="H756">
        <v>0</v>
      </c>
      <c r="I756">
        <v>0</v>
      </c>
      <c r="J756">
        <v>0</v>
      </c>
      <c r="K756">
        <v>0</v>
      </c>
      <c r="L756">
        <v>0</v>
      </c>
      <c r="M756">
        <v>0</v>
      </c>
    </row>
    <row r="757" spans="1:13">
      <c r="A757">
        <v>23</v>
      </c>
      <c r="B757" t="s">
        <v>171</v>
      </c>
      <c r="C757">
        <v>2013</v>
      </c>
      <c r="D757">
        <v>0</v>
      </c>
      <c r="E757">
        <v>0</v>
      </c>
      <c r="F757">
        <v>0</v>
      </c>
      <c r="G757">
        <v>0</v>
      </c>
      <c r="H757">
        <v>0</v>
      </c>
      <c r="I757">
        <v>0</v>
      </c>
      <c r="J757">
        <v>0</v>
      </c>
      <c r="K757">
        <v>0</v>
      </c>
      <c r="L757">
        <v>0</v>
      </c>
      <c r="M757">
        <v>0</v>
      </c>
    </row>
    <row r="758" spans="1:13">
      <c r="A758">
        <v>23</v>
      </c>
      <c r="B758" t="s">
        <v>171</v>
      </c>
      <c r="C758">
        <v>2015</v>
      </c>
      <c r="D758">
        <v>0</v>
      </c>
      <c r="E758">
        <v>0</v>
      </c>
      <c r="F758">
        <v>0</v>
      </c>
      <c r="G758">
        <v>0</v>
      </c>
      <c r="H758">
        <v>1705</v>
      </c>
      <c r="I758">
        <v>1982</v>
      </c>
      <c r="J758">
        <v>0</v>
      </c>
      <c r="K758">
        <v>0</v>
      </c>
      <c r="L758">
        <v>0</v>
      </c>
      <c r="M758">
        <v>0</v>
      </c>
    </row>
    <row r="759" spans="1:13">
      <c r="A759">
        <v>23</v>
      </c>
      <c r="B759" t="s">
        <v>171</v>
      </c>
      <c r="C759">
        <v>2016</v>
      </c>
      <c r="D759">
        <v>0</v>
      </c>
      <c r="E759">
        <v>0</v>
      </c>
      <c r="F759">
        <v>0</v>
      </c>
      <c r="G759">
        <v>0</v>
      </c>
      <c r="H759">
        <v>-4215</v>
      </c>
      <c r="I759">
        <v>1788</v>
      </c>
      <c r="J759">
        <v>0</v>
      </c>
      <c r="K759">
        <v>0</v>
      </c>
      <c r="L759">
        <v>0</v>
      </c>
      <c r="M759">
        <v>0</v>
      </c>
    </row>
    <row r="760" spans="1:13">
      <c r="A760">
        <v>23</v>
      </c>
      <c r="B760" t="s">
        <v>171</v>
      </c>
      <c r="C760">
        <v>2017</v>
      </c>
      <c r="D760">
        <v>0</v>
      </c>
      <c r="E760">
        <v>0</v>
      </c>
      <c r="F760">
        <v>0</v>
      </c>
      <c r="G760">
        <v>0</v>
      </c>
      <c r="H760">
        <v>15608</v>
      </c>
      <c r="I760">
        <v>11109</v>
      </c>
      <c r="J760">
        <v>0</v>
      </c>
      <c r="K760">
        <v>0</v>
      </c>
      <c r="L760">
        <v>0</v>
      </c>
      <c r="M760">
        <v>0</v>
      </c>
    </row>
    <row r="761" spans="1:13">
      <c r="A761">
        <v>23</v>
      </c>
      <c r="B761" t="s">
        <v>171</v>
      </c>
      <c r="C761">
        <v>2018</v>
      </c>
      <c r="D761">
        <v>0</v>
      </c>
      <c r="E761">
        <v>0</v>
      </c>
      <c r="F761">
        <v>0</v>
      </c>
      <c r="G761">
        <v>0</v>
      </c>
      <c r="H761">
        <v>73559.05</v>
      </c>
      <c r="I761">
        <v>27180</v>
      </c>
      <c r="J761">
        <v>2256</v>
      </c>
      <c r="K761">
        <v>606</v>
      </c>
      <c r="L761">
        <v>0</v>
      </c>
      <c r="M761">
        <v>1</v>
      </c>
    </row>
    <row r="762" spans="1:13">
      <c r="A762">
        <v>23</v>
      </c>
      <c r="B762" t="s">
        <v>171</v>
      </c>
      <c r="C762">
        <v>2019</v>
      </c>
      <c r="D762">
        <v>0</v>
      </c>
      <c r="E762">
        <v>0</v>
      </c>
      <c r="F762">
        <v>0</v>
      </c>
      <c r="G762">
        <v>0</v>
      </c>
      <c r="H762">
        <v>38183.1</v>
      </c>
      <c r="I762">
        <v>295551</v>
      </c>
      <c r="J762">
        <v>7888.05</v>
      </c>
      <c r="K762">
        <v>-374</v>
      </c>
      <c r="L762">
        <v>-1</v>
      </c>
      <c r="M762">
        <v>4</v>
      </c>
    </row>
    <row r="763" spans="1:13">
      <c r="A763">
        <v>23</v>
      </c>
      <c r="B763" t="s">
        <v>171</v>
      </c>
      <c r="C763">
        <v>2020</v>
      </c>
      <c r="D763">
        <v>34681100</v>
      </c>
      <c r="E763">
        <v>641151000</v>
      </c>
      <c r="F763">
        <v>634000</v>
      </c>
      <c r="G763">
        <v>2746000</v>
      </c>
      <c r="H763">
        <v>2609385.4</v>
      </c>
      <c r="I763">
        <v>1587976</v>
      </c>
      <c r="J763">
        <v>50152.05</v>
      </c>
      <c r="K763">
        <v>2035</v>
      </c>
      <c r="L763">
        <v>377</v>
      </c>
      <c r="M763">
        <v>21</v>
      </c>
    </row>
    <row r="764" spans="1:13">
      <c r="A764">
        <v>24</v>
      </c>
      <c r="B764" t="s">
        <v>178</v>
      </c>
      <c r="C764">
        <v>2006</v>
      </c>
      <c r="D764">
        <v>0</v>
      </c>
      <c r="E764">
        <v>0</v>
      </c>
      <c r="F764">
        <v>0</v>
      </c>
      <c r="G764">
        <v>0</v>
      </c>
      <c r="H764">
        <v>0</v>
      </c>
      <c r="I764">
        <v>0</v>
      </c>
      <c r="J764">
        <v>0</v>
      </c>
      <c r="K764">
        <v>0</v>
      </c>
      <c r="L764">
        <v>0</v>
      </c>
      <c r="M764">
        <v>0</v>
      </c>
    </row>
    <row r="765" spans="1:13">
      <c r="A765">
        <v>24</v>
      </c>
      <c r="B765" t="s">
        <v>178</v>
      </c>
      <c r="C765">
        <v>2012</v>
      </c>
      <c r="D765">
        <v>0</v>
      </c>
      <c r="E765">
        <v>0</v>
      </c>
      <c r="F765">
        <v>0</v>
      </c>
      <c r="G765">
        <v>0</v>
      </c>
      <c r="H765">
        <v>-554</v>
      </c>
      <c r="I765">
        <v>0</v>
      </c>
      <c r="J765">
        <v>0</v>
      </c>
      <c r="K765">
        <v>0</v>
      </c>
      <c r="L765">
        <v>0</v>
      </c>
      <c r="M765">
        <v>0</v>
      </c>
    </row>
    <row r="766" spans="1:13">
      <c r="A766">
        <v>24</v>
      </c>
      <c r="B766" t="s">
        <v>178</v>
      </c>
      <c r="C766">
        <v>2013</v>
      </c>
      <c r="D766">
        <v>0</v>
      </c>
      <c r="E766">
        <v>0</v>
      </c>
      <c r="F766">
        <v>0</v>
      </c>
      <c r="G766">
        <v>0</v>
      </c>
      <c r="H766">
        <v>0</v>
      </c>
      <c r="I766">
        <v>0</v>
      </c>
      <c r="J766">
        <v>0</v>
      </c>
      <c r="K766">
        <v>0</v>
      </c>
      <c r="L766">
        <v>0</v>
      </c>
      <c r="M766">
        <v>0</v>
      </c>
    </row>
    <row r="767" spans="1:13">
      <c r="A767">
        <v>24</v>
      </c>
      <c r="B767" t="s">
        <v>178</v>
      </c>
      <c r="C767">
        <v>2016</v>
      </c>
      <c r="D767">
        <v>0</v>
      </c>
      <c r="E767">
        <v>0</v>
      </c>
      <c r="F767">
        <v>0</v>
      </c>
      <c r="G767">
        <v>0</v>
      </c>
      <c r="H767">
        <v>-3008</v>
      </c>
      <c r="I767">
        <v>0</v>
      </c>
      <c r="J767">
        <v>0</v>
      </c>
      <c r="K767">
        <v>0</v>
      </c>
      <c r="L767">
        <v>0</v>
      </c>
      <c r="M767">
        <v>0</v>
      </c>
    </row>
    <row r="768" spans="1:13">
      <c r="A768">
        <v>24</v>
      </c>
      <c r="B768" t="s">
        <v>178</v>
      </c>
      <c r="C768">
        <v>2017</v>
      </c>
      <c r="D768">
        <v>0</v>
      </c>
      <c r="E768">
        <v>0</v>
      </c>
      <c r="F768">
        <v>0</v>
      </c>
      <c r="G768">
        <v>0</v>
      </c>
      <c r="H768">
        <v>0</v>
      </c>
      <c r="I768">
        <v>0</v>
      </c>
      <c r="J768">
        <v>0</v>
      </c>
      <c r="K768">
        <v>0</v>
      </c>
      <c r="L768">
        <v>0</v>
      </c>
      <c r="M768">
        <v>0</v>
      </c>
    </row>
    <row r="769" spans="1:13">
      <c r="A769">
        <v>24</v>
      </c>
      <c r="B769" t="s">
        <v>178</v>
      </c>
      <c r="C769">
        <v>2018</v>
      </c>
      <c r="D769">
        <v>0</v>
      </c>
      <c r="E769">
        <v>0</v>
      </c>
      <c r="F769">
        <v>0</v>
      </c>
      <c r="G769">
        <v>0</v>
      </c>
      <c r="H769">
        <v>-343</v>
      </c>
      <c r="I769">
        <v>780</v>
      </c>
      <c r="J769">
        <v>0</v>
      </c>
      <c r="K769">
        <v>0</v>
      </c>
      <c r="L769">
        <v>0</v>
      </c>
      <c r="M769">
        <v>0</v>
      </c>
    </row>
    <row r="770" spans="1:13">
      <c r="A770">
        <v>24</v>
      </c>
      <c r="B770" t="s">
        <v>178</v>
      </c>
      <c r="C770">
        <v>2019</v>
      </c>
      <c r="D770">
        <v>0</v>
      </c>
      <c r="E770">
        <v>0</v>
      </c>
      <c r="F770">
        <v>0</v>
      </c>
      <c r="G770">
        <v>0</v>
      </c>
      <c r="H770">
        <v>-7140</v>
      </c>
      <c r="I770">
        <v>6570</v>
      </c>
      <c r="J770">
        <v>10736</v>
      </c>
      <c r="K770">
        <v>-9</v>
      </c>
      <c r="L770">
        <v>0</v>
      </c>
      <c r="M770">
        <v>0</v>
      </c>
    </row>
    <row r="771" spans="1:13">
      <c r="A771">
        <v>24</v>
      </c>
      <c r="B771" t="s">
        <v>178</v>
      </c>
      <c r="C771">
        <v>2020</v>
      </c>
      <c r="D771">
        <v>0</v>
      </c>
      <c r="E771">
        <v>0</v>
      </c>
      <c r="F771">
        <v>0</v>
      </c>
      <c r="G771">
        <v>0</v>
      </c>
      <c r="H771">
        <v>-7965</v>
      </c>
      <c r="I771">
        <v>20404.099999999999</v>
      </c>
      <c r="J771">
        <v>-9720</v>
      </c>
      <c r="K771">
        <v>166</v>
      </c>
      <c r="L771">
        <v>0</v>
      </c>
      <c r="M771">
        <v>0</v>
      </c>
    </row>
    <row r="772" spans="1:13">
      <c r="A772">
        <v>24</v>
      </c>
      <c r="B772" t="s">
        <v>178</v>
      </c>
      <c r="C772">
        <v>2021</v>
      </c>
      <c r="D772">
        <v>0</v>
      </c>
      <c r="E772">
        <v>0</v>
      </c>
      <c r="F772">
        <v>0</v>
      </c>
      <c r="G772">
        <v>0</v>
      </c>
      <c r="H772">
        <v>100231</v>
      </c>
      <c r="I772">
        <v>19583.900000000001</v>
      </c>
      <c r="J772">
        <v>20685</v>
      </c>
      <c r="K772">
        <v>420.95</v>
      </c>
      <c r="L772">
        <v>-3</v>
      </c>
      <c r="M772">
        <v>0</v>
      </c>
    </row>
    <row r="773" spans="1:13">
      <c r="A773">
        <v>24</v>
      </c>
      <c r="B773" t="s">
        <v>178</v>
      </c>
      <c r="C773">
        <v>2022</v>
      </c>
      <c r="D773">
        <v>37797800</v>
      </c>
      <c r="E773">
        <v>258193000</v>
      </c>
      <c r="F773">
        <v>517200</v>
      </c>
      <c r="G773">
        <v>7166000</v>
      </c>
      <c r="H773">
        <v>1948539.8</v>
      </c>
      <c r="I773">
        <v>297155.45</v>
      </c>
      <c r="J773">
        <v>35841.949999999997</v>
      </c>
      <c r="K773">
        <v>5306.4</v>
      </c>
      <c r="L773">
        <v>579</v>
      </c>
      <c r="M773">
        <v>33</v>
      </c>
    </row>
    <row r="774" spans="1:13">
      <c r="A774">
        <v>24</v>
      </c>
      <c r="B774" t="s">
        <v>178</v>
      </c>
      <c r="C774">
        <v>2006</v>
      </c>
      <c r="D774">
        <v>0</v>
      </c>
      <c r="E774">
        <v>0</v>
      </c>
      <c r="F774">
        <v>0</v>
      </c>
      <c r="G774">
        <v>0</v>
      </c>
      <c r="H774">
        <v>0</v>
      </c>
      <c r="I774">
        <v>0</v>
      </c>
      <c r="J774">
        <v>0</v>
      </c>
      <c r="K774">
        <v>0</v>
      </c>
      <c r="L774">
        <v>0</v>
      </c>
      <c r="M774">
        <v>-2</v>
      </c>
    </row>
    <row r="775" spans="1:13">
      <c r="A775">
        <v>24</v>
      </c>
      <c r="B775" t="s">
        <v>178</v>
      </c>
      <c r="C775">
        <v>2010</v>
      </c>
      <c r="D775">
        <v>0</v>
      </c>
      <c r="E775">
        <v>0</v>
      </c>
      <c r="F775">
        <v>0</v>
      </c>
      <c r="G775">
        <v>0</v>
      </c>
      <c r="H775">
        <v>0</v>
      </c>
      <c r="I775">
        <v>0</v>
      </c>
      <c r="J775">
        <v>0</v>
      </c>
      <c r="K775">
        <v>0</v>
      </c>
      <c r="L775">
        <v>-20</v>
      </c>
      <c r="M775">
        <v>-2</v>
      </c>
    </row>
    <row r="776" spans="1:13">
      <c r="A776">
        <v>24</v>
      </c>
      <c r="B776" t="s">
        <v>178</v>
      </c>
      <c r="C776">
        <v>2012</v>
      </c>
      <c r="D776">
        <v>0</v>
      </c>
      <c r="E776">
        <v>0</v>
      </c>
      <c r="F776">
        <v>0</v>
      </c>
      <c r="G776">
        <v>0</v>
      </c>
      <c r="H776">
        <v>0</v>
      </c>
      <c r="I776">
        <v>0</v>
      </c>
      <c r="J776">
        <v>0</v>
      </c>
      <c r="K776">
        <v>0</v>
      </c>
      <c r="L776">
        <v>0</v>
      </c>
      <c r="M776">
        <v>0</v>
      </c>
    </row>
    <row r="777" spans="1:13">
      <c r="A777">
        <v>24</v>
      </c>
      <c r="B777" t="s">
        <v>178</v>
      </c>
      <c r="C777">
        <v>2014</v>
      </c>
      <c r="D777">
        <v>0</v>
      </c>
      <c r="E777">
        <v>0</v>
      </c>
      <c r="F777">
        <v>0</v>
      </c>
      <c r="G777">
        <v>0</v>
      </c>
      <c r="H777">
        <v>5204</v>
      </c>
      <c r="I777">
        <v>3808</v>
      </c>
      <c r="J777">
        <v>0</v>
      </c>
      <c r="K777">
        <v>0</v>
      </c>
      <c r="L777">
        <v>0</v>
      </c>
      <c r="M777">
        <v>0</v>
      </c>
    </row>
    <row r="778" spans="1:13">
      <c r="A778">
        <v>24</v>
      </c>
      <c r="B778" t="s">
        <v>178</v>
      </c>
      <c r="C778">
        <v>2015</v>
      </c>
      <c r="D778">
        <v>0</v>
      </c>
      <c r="E778">
        <v>0</v>
      </c>
      <c r="F778">
        <v>0</v>
      </c>
      <c r="G778">
        <v>0</v>
      </c>
      <c r="H778">
        <v>1640</v>
      </c>
      <c r="I778">
        <v>3878</v>
      </c>
      <c r="J778">
        <v>0</v>
      </c>
      <c r="K778">
        <v>0</v>
      </c>
      <c r="L778">
        <v>0</v>
      </c>
      <c r="M778">
        <v>0</v>
      </c>
    </row>
    <row r="779" spans="1:13">
      <c r="A779">
        <v>24</v>
      </c>
      <c r="B779" t="s">
        <v>178</v>
      </c>
      <c r="C779">
        <v>2016</v>
      </c>
      <c r="D779">
        <v>0</v>
      </c>
      <c r="E779">
        <v>0</v>
      </c>
      <c r="F779">
        <v>0</v>
      </c>
      <c r="G779">
        <v>0</v>
      </c>
      <c r="H779">
        <v>854</v>
      </c>
      <c r="I779">
        <v>4069</v>
      </c>
      <c r="J779">
        <v>0</v>
      </c>
      <c r="K779">
        <v>0</v>
      </c>
      <c r="L779">
        <v>0</v>
      </c>
      <c r="M779">
        <v>0</v>
      </c>
    </row>
    <row r="780" spans="1:13">
      <c r="A780">
        <v>24</v>
      </c>
      <c r="B780" t="s">
        <v>178</v>
      </c>
      <c r="C780">
        <v>2017</v>
      </c>
      <c r="D780">
        <v>0</v>
      </c>
      <c r="E780">
        <v>0</v>
      </c>
      <c r="F780">
        <v>0</v>
      </c>
      <c r="G780">
        <v>0</v>
      </c>
      <c r="H780">
        <v>3543.95</v>
      </c>
      <c r="I780">
        <v>1246.05</v>
      </c>
      <c r="J780">
        <v>0</v>
      </c>
      <c r="K780">
        <v>0</v>
      </c>
      <c r="L780">
        <v>0</v>
      </c>
      <c r="M780">
        <v>0</v>
      </c>
    </row>
    <row r="781" spans="1:13">
      <c r="A781">
        <v>24</v>
      </c>
      <c r="B781" t="s">
        <v>178</v>
      </c>
      <c r="C781">
        <v>2018</v>
      </c>
      <c r="D781">
        <v>0</v>
      </c>
      <c r="E781">
        <v>0</v>
      </c>
      <c r="F781">
        <v>0</v>
      </c>
      <c r="G781">
        <v>0</v>
      </c>
      <c r="H781">
        <v>24336</v>
      </c>
      <c r="I781">
        <v>2831</v>
      </c>
      <c r="J781">
        <v>5072.05</v>
      </c>
      <c r="K781">
        <v>57</v>
      </c>
      <c r="L781">
        <v>1</v>
      </c>
      <c r="M781">
        <v>0</v>
      </c>
    </row>
    <row r="782" spans="1:13">
      <c r="A782">
        <v>24</v>
      </c>
      <c r="B782" t="s">
        <v>178</v>
      </c>
      <c r="C782">
        <v>2019</v>
      </c>
      <c r="D782">
        <v>0</v>
      </c>
      <c r="E782">
        <v>0</v>
      </c>
      <c r="F782">
        <v>0</v>
      </c>
      <c r="G782">
        <v>0</v>
      </c>
      <c r="H782">
        <v>-66409.05</v>
      </c>
      <c r="I782">
        <v>32645.9</v>
      </c>
      <c r="J782">
        <v>-12991.95</v>
      </c>
      <c r="K782">
        <v>646.95000000000005</v>
      </c>
      <c r="L782">
        <v>0</v>
      </c>
      <c r="M782">
        <v>0</v>
      </c>
    </row>
    <row r="783" spans="1:13">
      <c r="A783">
        <v>24</v>
      </c>
      <c r="B783" t="s">
        <v>178</v>
      </c>
      <c r="C783">
        <v>2020</v>
      </c>
      <c r="D783">
        <v>0</v>
      </c>
      <c r="E783">
        <v>0</v>
      </c>
      <c r="F783">
        <v>0</v>
      </c>
      <c r="G783">
        <v>0</v>
      </c>
      <c r="H783">
        <v>32533.8</v>
      </c>
      <c r="I783">
        <v>10983.05</v>
      </c>
      <c r="J783">
        <v>-5688</v>
      </c>
      <c r="K783">
        <v>179</v>
      </c>
      <c r="L783">
        <v>-2</v>
      </c>
      <c r="M783">
        <v>1</v>
      </c>
    </row>
    <row r="784" spans="1:13">
      <c r="A784">
        <v>24</v>
      </c>
      <c r="B784" t="s">
        <v>178</v>
      </c>
      <c r="C784">
        <v>2021</v>
      </c>
      <c r="D784">
        <v>37780700</v>
      </c>
      <c r="E784">
        <v>246000000</v>
      </c>
      <c r="F784">
        <v>651000</v>
      </c>
      <c r="G784">
        <v>6829000</v>
      </c>
      <c r="H784">
        <v>2005131.05</v>
      </c>
      <c r="I784">
        <v>274206.15000000002</v>
      </c>
      <c r="J784">
        <v>45569.95</v>
      </c>
      <c r="K784">
        <v>5048.05</v>
      </c>
      <c r="L784">
        <v>577</v>
      </c>
      <c r="M784">
        <v>34</v>
      </c>
    </row>
    <row r="785" spans="1:13">
      <c r="A785">
        <v>24</v>
      </c>
      <c r="B785" t="s">
        <v>178</v>
      </c>
      <c r="C785">
        <v>2014</v>
      </c>
      <c r="D785">
        <v>0</v>
      </c>
      <c r="E785">
        <v>0</v>
      </c>
      <c r="F785">
        <v>0</v>
      </c>
      <c r="G785">
        <v>0</v>
      </c>
      <c r="H785">
        <v>0</v>
      </c>
      <c r="I785">
        <v>0</v>
      </c>
      <c r="J785">
        <v>0</v>
      </c>
      <c r="K785">
        <v>0</v>
      </c>
      <c r="L785">
        <v>0</v>
      </c>
      <c r="M785">
        <v>0</v>
      </c>
    </row>
    <row r="786" spans="1:13">
      <c r="A786">
        <v>24</v>
      </c>
      <c r="B786" t="s">
        <v>178</v>
      </c>
      <c r="C786">
        <v>2015</v>
      </c>
      <c r="D786">
        <v>0</v>
      </c>
      <c r="E786">
        <v>0</v>
      </c>
      <c r="F786">
        <v>0</v>
      </c>
      <c r="G786">
        <v>0</v>
      </c>
      <c r="H786">
        <v>2610</v>
      </c>
      <c r="I786">
        <v>1368</v>
      </c>
      <c r="J786">
        <v>0</v>
      </c>
      <c r="K786">
        <v>0</v>
      </c>
      <c r="L786">
        <v>0</v>
      </c>
      <c r="M786">
        <v>0</v>
      </c>
    </row>
    <row r="787" spans="1:13">
      <c r="A787">
        <v>24</v>
      </c>
      <c r="B787" t="s">
        <v>178</v>
      </c>
      <c r="C787">
        <v>2016</v>
      </c>
      <c r="D787">
        <v>0</v>
      </c>
      <c r="E787">
        <v>0</v>
      </c>
      <c r="F787">
        <v>0</v>
      </c>
      <c r="G787">
        <v>0</v>
      </c>
      <c r="H787">
        <v>1109</v>
      </c>
      <c r="I787">
        <v>1080</v>
      </c>
      <c r="J787">
        <v>0</v>
      </c>
      <c r="K787">
        <v>0</v>
      </c>
      <c r="L787">
        <v>0</v>
      </c>
      <c r="M787">
        <v>0</v>
      </c>
    </row>
    <row r="788" spans="1:13">
      <c r="A788">
        <v>24</v>
      </c>
      <c r="B788" t="s">
        <v>178</v>
      </c>
      <c r="C788">
        <v>2017</v>
      </c>
      <c r="D788">
        <v>0</v>
      </c>
      <c r="E788">
        <v>0</v>
      </c>
      <c r="F788">
        <v>0</v>
      </c>
      <c r="G788">
        <v>0</v>
      </c>
      <c r="H788">
        <v>19347.05</v>
      </c>
      <c r="I788">
        <v>33909</v>
      </c>
      <c r="J788">
        <v>0</v>
      </c>
      <c r="K788">
        <v>0</v>
      </c>
      <c r="L788">
        <v>0</v>
      </c>
      <c r="M788">
        <v>0</v>
      </c>
    </row>
    <row r="789" spans="1:13">
      <c r="A789">
        <v>24</v>
      </c>
      <c r="B789" t="s">
        <v>178</v>
      </c>
      <c r="C789">
        <v>2018</v>
      </c>
      <c r="D789">
        <v>0</v>
      </c>
      <c r="E789">
        <v>0</v>
      </c>
      <c r="F789">
        <v>0</v>
      </c>
      <c r="G789">
        <v>0</v>
      </c>
      <c r="H789">
        <v>-35580.85</v>
      </c>
      <c r="I789">
        <v>21959.95</v>
      </c>
      <c r="J789">
        <v>-7544.05</v>
      </c>
      <c r="K789">
        <v>68</v>
      </c>
      <c r="L789">
        <v>-1</v>
      </c>
      <c r="M789">
        <v>1</v>
      </c>
    </row>
    <row r="790" spans="1:13">
      <c r="A790">
        <v>24</v>
      </c>
      <c r="B790" t="s">
        <v>178</v>
      </c>
      <c r="C790">
        <v>2019</v>
      </c>
      <c r="D790">
        <v>0</v>
      </c>
      <c r="E790">
        <v>0</v>
      </c>
      <c r="F790">
        <v>0</v>
      </c>
      <c r="G790">
        <v>0</v>
      </c>
      <c r="H790">
        <v>213120.9</v>
      </c>
      <c r="I790">
        <v>17316</v>
      </c>
      <c r="J790">
        <v>7480</v>
      </c>
      <c r="K790">
        <v>176</v>
      </c>
      <c r="L790">
        <v>-4</v>
      </c>
      <c r="M790">
        <v>0</v>
      </c>
    </row>
    <row r="791" spans="1:13">
      <c r="A791">
        <v>24</v>
      </c>
      <c r="B791" t="s">
        <v>178</v>
      </c>
      <c r="C791">
        <v>2020</v>
      </c>
      <c r="D791">
        <v>38249000</v>
      </c>
      <c r="E791">
        <v>230720000</v>
      </c>
      <c r="F791">
        <v>822100</v>
      </c>
      <c r="G791">
        <v>6776000</v>
      </c>
      <c r="H791">
        <v>2043064.15</v>
      </c>
      <c r="I791">
        <v>248125</v>
      </c>
      <c r="J791">
        <v>65768</v>
      </c>
      <c r="K791">
        <v>5040</v>
      </c>
      <c r="L791">
        <v>566</v>
      </c>
      <c r="M791">
        <v>32</v>
      </c>
    </row>
    <row r="792" spans="1:13">
      <c r="A792">
        <v>25</v>
      </c>
      <c r="B792" t="s">
        <v>172</v>
      </c>
      <c r="C792">
        <v>2012</v>
      </c>
      <c r="D792">
        <v>0</v>
      </c>
      <c r="E792">
        <v>0</v>
      </c>
      <c r="F792">
        <v>0</v>
      </c>
      <c r="G792">
        <v>0</v>
      </c>
      <c r="H792">
        <v>0</v>
      </c>
      <c r="I792">
        <v>0</v>
      </c>
      <c r="J792">
        <v>0</v>
      </c>
      <c r="K792">
        <v>0</v>
      </c>
      <c r="L792">
        <v>0</v>
      </c>
      <c r="M792">
        <v>0</v>
      </c>
    </row>
    <row r="793" spans="1:13">
      <c r="A793">
        <v>25</v>
      </c>
      <c r="B793" t="s">
        <v>172</v>
      </c>
      <c r="C793">
        <v>2013</v>
      </c>
      <c r="D793">
        <v>0</v>
      </c>
      <c r="E793">
        <v>0</v>
      </c>
      <c r="F793">
        <v>0</v>
      </c>
      <c r="G793">
        <v>0</v>
      </c>
      <c r="H793">
        <v>0</v>
      </c>
      <c r="I793">
        <v>0</v>
      </c>
      <c r="J793">
        <v>0</v>
      </c>
      <c r="K793">
        <v>0</v>
      </c>
      <c r="L793">
        <v>0</v>
      </c>
      <c r="M793">
        <v>0</v>
      </c>
    </row>
    <row r="794" spans="1:13">
      <c r="A794">
        <v>25</v>
      </c>
      <c r="B794" t="s">
        <v>172</v>
      </c>
      <c r="C794">
        <v>2014</v>
      </c>
      <c r="D794">
        <v>0</v>
      </c>
      <c r="E794">
        <v>0</v>
      </c>
      <c r="F794">
        <v>0</v>
      </c>
      <c r="G794">
        <v>0</v>
      </c>
      <c r="H794">
        <v>0</v>
      </c>
      <c r="I794">
        <v>0</v>
      </c>
      <c r="J794">
        <v>0</v>
      </c>
      <c r="K794">
        <v>0</v>
      </c>
      <c r="L794">
        <v>0</v>
      </c>
      <c r="M794">
        <v>0</v>
      </c>
    </row>
    <row r="795" spans="1:13">
      <c r="A795">
        <v>25</v>
      </c>
      <c r="B795" t="s">
        <v>172</v>
      </c>
      <c r="C795">
        <v>2015</v>
      </c>
      <c r="D795">
        <v>0</v>
      </c>
      <c r="E795">
        <v>0</v>
      </c>
      <c r="F795">
        <v>0</v>
      </c>
      <c r="G795">
        <v>0</v>
      </c>
      <c r="H795">
        <v>0</v>
      </c>
      <c r="I795">
        <v>0</v>
      </c>
      <c r="J795">
        <v>0</v>
      </c>
      <c r="K795">
        <v>0</v>
      </c>
      <c r="L795">
        <v>-2</v>
      </c>
      <c r="M795">
        <v>0</v>
      </c>
    </row>
    <row r="796" spans="1:13">
      <c r="A796">
        <v>25</v>
      </c>
      <c r="B796" t="s">
        <v>172</v>
      </c>
      <c r="C796">
        <v>2016</v>
      </c>
      <c r="D796">
        <v>0</v>
      </c>
      <c r="E796">
        <v>0</v>
      </c>
      <c r="F796">
        <v>0</v>
      </c>
      <c r="G796">
        <v>0</v>
      </c>
      <c r="H796">
        <v>0</v>
      </c>
      <c r="I796">
        <v>10252</v>
      </c>
      <c r="J796">
        <v>0</v>
      </c>
      <c r="K796">
        <v>-59</v>
      </c>
      <c r="L796">
        <v>-1</v>
      </c>
      <c r="M796">
        <v>0</v>
      </c>
    </row>
    <row r="797" spans="1:13">
      <c r="A797">
        <v>25</v>
      </c>
      <c r="B797" t="s">
        <v>172</v>
      </c>
      <c r="C797">
        <v>2017</v>
      </c>
      <c r="D797">
        <v>0</v>
      </c>
      <c r="E797">
        <v>0</v>
      </c>
      <c r="F797">
        <v>0</v>
      </c>
      <c r="G797">
        <v>0</v>
      </c>
      <c r="H797">
        <v>0</v>
      </c>
      <c r="I797">
        <v>0</v>
      </c>
      <c r="J797">
        <v>0</v>
      </c>
      <c r="K797">
        <v>-110</v>
      </c>
      <c r="L797">
        <v>2</v>
      </c>
      <c r="M797">
        <v>0</v>
      </c>
    </row>
    <row r="798" spans="1:13">
      <c r="A798">
        <v>25</v>
      </c>
      <c r="B798" t="s">
        <v>172</v>
      </c>
      <c r="C798">
        <v>2018</v>
      </c>
      <c r="D798">
        <v>0</v>
      </c>
      <c r="E798">
        <v>0</v>
      </c>
      <c r="F798">
        <v>0</v>
      </c>
      <c r="G798">
        <v>0</v>
      </c>
      <c r="H798">
        <v>-1822</v>
      </c>
      <c r="I798">
        <v>11</v>
      </c>
      <c r="J798">
        <v>0</v>
      </c>
      <c r="K798">
        <v>-456</v>
      </c>
      <c r="L798">
        <v>3</v>
      </c>
      <c r="M798">
        <v>0</v>
      </c>
    </row>
    <row r="799" spans="1:13">
      <c r="A799">
        <v>25</v>
      </c>
      <c r="B799" t="s">
        <v>172</v>
      </c>
      <c r="C799">
        <v>2019</v>
      </c>
      <c r="D799">
        <v>0</v>
      </c>
      <c r="E799">
        <v>0</v>
      </c>
      <c r="F799">
        <v>0</v>
      </c>
      <c r="G799">
        <v>0</v>
      </c>
      <c r="H799">
        <v>-16289</v>
      </c>
      <c r="I799">
        <v>37587</v>
      </c>
      <c r="J799">
        <v>-1768</v>
      </c>
      <c r="K799">
        <v>-435</v>
      </c>
      <c r="L799">
        <v>3</v>
      </c>
      <c r="M799">
        <v>0</v>
      </c>
    </row>
    <row r="800" spans="1:13">
      <c r="A800">
        <v>25</v>
      </c>
      <c r="B800" t="s">
        <v>172</v>
      </c>
      <c r="C800">
        <v>2020</v>
      </c>
      <c r="D800">
        <v>0</v>
      </c>
      <c r="E800">
        <v>0</v>
      </c>
      <c r="F800">
        <v>0</v>
      </c>
      <c r="G800">
        <v>0</v>
      </c>
      <c r="H800">
        <v>-36350</v>
      </c>
      <c r="I800">
        <v>71257</v>
      </c>
      <c r="J800">
        <v>-1945</v>
      </c>
      <c r="K800">
        <v>-658</v>
      </c>
      <c r="L800">
        <v>3</v>
      </c>
      <c r="M800">
        <v>0</v>
      </c>
    </row>
    <row r="801" spans="1:13">
      <c r="A801">
        <v>25</v>
      </c>
      <c r="B801" t="s">
        <v>172</v>
      </c>
      <c r="C801">
        <v>2021</v>
      </c>
      <c r="D801">
        <v>0</v>
      </c>
      <c r="E801">
        <v>0</v>
      </c>
      <c r="F801">
        <v>0</v>
      </c>
      <c r="G801">
        <v>0</v>
      </c>
      <c r="H801">
        <v>237057</v>
      </c>
      <c r="I801">
        <v>25673</v>
      </c>
      <c r="J801">
        <v>26823</v>
      </c>
      <c r="K801">
        <v>-267</v>
      </c>
      <c r="L801">
        <v>9</v>
      </c>
      <c r="M801">
        <v>0</v>
      </c>
    </row>
    <row r="802" spans="1:13">
      <c r="A802">
        <v>25</v>
      </c>
      <c r="B802" t="s">
        <v>172</v>
      </c>
      <c r="C802">
        <v>2022</v>
      </c>
      <c r="D802">
        <v>76335300</v>
      </c>
      <c r="E802">
        <v>485272000</v>
      </c>
      <c r="F802">
        <v>896600</v>
      </c>
      <c r="G802">
        <v>17248000</v>
      </c>
      <c r="H802">
        <v>3971678.66</v>
      </c>
      <c r="I802">
        <v>575649.84</v>
      </c>
      <c r="J802">
        <v>54275.81</v>
      </c>
      <c r="K802">
        <v>12772.99</v>
      </c>
      <c r="L802">
        <v>1189</v>
      </c>
      <c r="M802">
        <v>69</v>
      </c>
    </row>
    <row r="803" spans="1:13">
      <c r="A803">
        <v>25</v>
      </c>
      <c r="B803" t="s">
        <v>172</v>
      </c>
      <c r="C803">
        <v>2009</v>
      </c>
      <c r="D803">
        <v>0</v>
      </c>
      <c r="E803">
        <v>0</v>
      </c>
      <c r="F803">
        <v>0</v>
      </c>
      <c r="G803">
        <v>0</v>
      </c>
      <c r="H803">
        <v>0</v>
      </c>
      <c r="I803">
        <v>0</v>
      </c>
      <c r="J803">
        <v>0</v>
      </c>
      <c r="K803">
        <v>0</v>
      </c>
      <c r="L803">
        <v>0</v>
      </c>
      <c r="M803">
        <v>0</v>
      </c>
    </row>
    <row r="804" spans="1:13">
      <c r="A804">
        <v>25</v>
      </c>
      <c r="B804" t="s">
        <v>172</v>
      </c>
      <c r="C804">
        <v>2010</v>
      </c>
      <c r="D804">
        <v>0</v>
      </c>
      <c r="E804">
        <v>0</v>
      </c>
      <c r="F804">
        <v>0</v>
      </c>
      <c r="G804">
        <v>0</v>
      </c>
      <c r="H804">
        <v>0</v>
      </c>
      <c r="I804">
        <v>0</v>
      </c>
      <c r="J804">
        <v>0</v>
      </c>
      <c r="K804">
        <v>0</v>
      </c>
      <c r="L804">
        <v>0</v>
      </c>
      <c r="M804">
        <v>0</v>
      </c>
    </row>
    <row r="805" spans="1:13">
      <c r="A805">
        <v>25</v>
      </c>
      <c r="B805" t="s">
        <v>172</v>
      </c>
      <c r="C805">
        <v>2011</v>
      </c>
      <c r="D805">
        <v>0</v>
      </c>
      <c r="E805">
        <v>0</v>
      </c>
      <c r="F805">
        <v>0</v>
      </c>
      <c r="G805">
        <v>0</v>
      </c>
      <c r="H805">
        <v>0</v>
      </c>
      <c r="I805">
        <v>0</v>
      </c>
      <c r="J805">
        <v>0</v>
      </c>
      <c r="K805">
        <v>0</v>
      </c>
      <c r="L805">
        <v>0</v>
      </c>
      <c r="M805">
        <v>0</v>
      </c>
    </row>
    <row r="806" spans="1:13">
      <c r="A806">
        <v>25</v>
      </c>
      <c r="B806" t="s">
        <v>172</v>
      </c>
      <c r="C806">
        <v>2012</v>
      </c>
      <c r="D806">
        <v>0</v>
      </c>
      <c r="E806">
        <v>0</v>
      </c>
      <c r="F806">
        <v>0</v>
      </c>
      <c r="G806">
        <v>0</v>
      </c>
      <c r="H806">
        <v>0</v>
      </c>
      <c r="I806">
        <v>0</v>
      </c>
      <c r="J806">
        <v>0</v>
      </c>
      <c r="K806">
        <v>0</v>
      </c>
      <c r="L806">
        <v>0</v>
      </c>
      <c r="M806">
        <v>0</v>
      </c>
    </row>
    <row r="807" spans="1:13">
      <c r="A807">
        <v>25</v>
      </c>
      <c r="B807" t="s">
        <v>172</v>
      </c>
      <c r="C807">
        <v>2013</v>
      </c>
      <c r="D807">
        <v>0</v>
      </c>
      <c r="E807">
        <v>0</v>
      </c>
      <c r="F807">
        <v>0</v>
      </c>
      <c r="G807">
        <v>0</v>
      </c>
      <c r="H807">
        <v>0</v>
      </c>
      <c r="I807">
        <v>0</v>
      </c>
      <c r="J807">
        <v>0</v>
      </c>
      <c r="K807">
        <v>0</v>
      </c>
      <c r="L807">
        <v>0</v>
      </c>
      <c r="M807">
        <v>0</v>
      </c>
    </row>
    <row r="808" spans="1:13">
      <c r="A808">
        <v>25</v>
      </c>
      <c r="B808" t="s">
        <v>172</v>
      </c>
      <c r="C808">
        <v>2014</v>
      </c>
      <c r="D808">
        <v>0</v>
      </c>
      <c r="E808">
        <v>0</v>
      </c>
      <c r="F808">
        <v>0</v>
      </c>
      <c r="G808">
        <v>0</v>
      </c>
      <c r="H808">
        <v>0</v>
      </c>
      <c r="I808">
        <v>0</v>
      </c>
      <c r="J808">
        <v>0</v>
      </c>
      <c r="K808">
        <v>0</v>
      </c>
      <c r="L808">
        <v>0</v>
      </c>
      <c r="M808">
        <v>0</v>
      </c>
    </row>
    <row r="809" spans="1:13">
      <c r="A809">
        <v>25</v>
      </c>
      <c r="B809" t="s">
        <v>172</v>
      </c>
      <c r="C809">
        <v>2015</v>
      </c>
      <c r="D809">
        <v>0</v>
      </c>
      <c r="E809">
        <v>0</v>
      </c>
      <c r="F809">
        <v>0</v>
      </c>
      <c r="G809">
        <v>0</v>
      </c>
      <c r="H809">
        <v>0</v>
      </c>
      <c r="I809">
        <v>0</v>
      </c>
      <c r="J809">
        <v>0</v>
      </c>
      <c r="K809">
        <v>0</v>
      </c>
      <c r="L809">
        <v>-1</v>
      </c>
      <c r="M809">
        <v>0</v>
      </c>
    </row>
    <row r="810" spans="1:13">
      <c r="A810">
        <v>25</v>
      </c>
      <c r="B810" t="s">
        <v>172</v>
      </c>
      <c r="C810">
        <v>2016</v>
      </c>
      <c r="D810">
        <v>0</v>
      </c>
      <c r="E810">
        <v>0</v>
      </c>
      <c r="F810">
        <v>0</v>
      </c>
      <c r="G810">
        <v>0</v>
      </c>
      <c r="H810">
        <v>-2379</v>
      </c>
      <c r="I810">
        <v>-156</v>
      </c>
      <c r="J810">
        <v>0</v>
      </c>
      <c r="K810">
        <v>56</v>
      </c>
      <c r="L810">
        <v>-1</v>
      </c>
      <c r="M810">
        <v>0</v>
      </c>
    </row>
    <row r="811" spans="1:13">
      <c r="A811">
        <v>25</v>
      </c>
      <c r="B811" t="s">
        <v>172</v>
      </c>
      <c r="C811">
        <v>2017</v>
      </c>
      <c r="D811">
        <v>0</v>
      </c>
      <c r="E811">
        <v>0</v>
      </c>
      <c r="F811">
        <v>0</v>
      </c>
      <c r="G811">
        <v>0</v>
      </c>
      <c r="H811">
        <v>4389</v>
      </c>
      <c r="I811">
        <v>2436</v>
      </c>
      <c r="J811">
        <v>0</v>
      </c>
      <c r="K811">
        <v>0</v>
      </c>
      <c r="L811">
        <v>-1</v>
      </c>
      <c r="M811">
        <v>0</v>
      </c>
    </row>
    <row r="812" spans="1:13">
      <c r="A812">
        <v>25</v>
      </c>
      <c r="B812" t="s">
        <v>172</v>
      </c>
      <c r="C812">
        <v>2018</v>
      </c>
      <c r="D812">
        <v>0</v>
      </c>
      <c r="E812">
        <v>0</v>
      </c>
      <c r="F812">
        <v>0</v>
      </c>
      <c r="G812">
        <v>0</v>
      </c>
      <c r="H812">
        <v>31642</v>
      </c>
      <c r="I812">
        <v>5709</v>
      </c>
      <c r="J812">
        <v>0</v>
      </c>
      <c r="K812">
        <v>-1</v>
      </c>
      <c r="L812">
        <v>-1</v>
      </c>
      <c r="M812">
        <v>0</v>
      </c>
    </row>
    <row r="813" spans="1:13">
      <c r="A813">
        <v>25</v>
      </c>
      <c r="B813" t="s">
        <v>172</v>
      </c>
      <c r="C813">
        <v>2019</v>
      </c>
      <c r="D813">
        <v>0</v>
      </c>
      <c r="E813">
        <v>0</v>
      </c>
      <c r="F813">
        <v>0</v>
      </c>
      <c r="G813">
        <v>0</v>
      </c>
      <c r="H813">
        <v>64562</v>
      </c>
      <c r="I813">
        <v>22861</v>
      </c>
      <c r="J813">
        <v>856</v>
      </c>
      <c r="K813">
        <v>711</v>
      </c>
      <c r="L813">
        <v>-1</v>
      </c>
      <c r="M813">
        <v>0</v>
      </c>
    </row>
    <row r="814" spans="1:13">
      <c r="A814">
        <v>25</v>
      </c>
      <c r="B814" t="s">
        <v>172</v>
      </c>
      <c r="C814">
        <v>2020</v>
      </c>
      <c r="D814">
        <v>0</v>
      </c>
      <c r="E814">
        <v>0</v>
      </c>
      <c r="F814">
        <v>0</v>
      </c>
      <c r="G814">
        <v>0</v>
      </c>
      <c r="H814">
        <v>182273</v>
      </c>
      <c r="I814">
        <v>57305</v>
      </c>
      <c r="J814">
        <v>19856</v>
      </c>
      <c r="K814">
        <v>1201</v>
      </c>
      <c r="L814">
        <v>0</v>
      </c>
      <c r="M814">
        <v>0</v>
      </c>
    </row>
    <row r="815" spans="1:13">
      <c r="A815">
        <v>25</v>
      </c>
      <c r="B815" t="s">
        <v>172</v>
      </c>
      <c r="C815">
        <v>2021</v>
      </c>
      <c r="D815">
        <v>76874200</v>
      </c>
      <c r="E815">
        <v>465969000</v>
      </c>
      <c r="F815">
        <v>572700</v>
      </c>
      <c r="G815">
        <v>15830000</v>
      </c>
      <c r="H815">
        <v>3995208</v>
      </c>
      <c r="I815">
        <v>546583</v>
      </c>
      <c r="J815">
        <v>40089</v>
      </c>
      <c r="K815">
        <v>11832</v>
      </c>
      <c r="L815">
        <v>1140</v>
      </c>
      <c r="M815">
        <v>64</v>
      </c>
    </row>
    <row r="816" spans="1:13">
      <c r="A816">
        <v>25</v>
      </c>
      <c r="B816" t="s">
        <v>172</v>
      </c>
      <c r="C816">
        <v>1999</v>
      </c>
      <c r="D816">
        <v>0</v>
      </c>
      <c r="E816">
        <v>0</v>
      </c>
      <c r="F816">
        <v>0</v>
      </c>
      <c r="G816">
        <v>0</v>
      </c>
      <c r="H816">
        <v>-800</v>
      </c>
      <c r="I816">
        <v>0</v>
      </c>
      <c r="J816">
        <v>0</v>
      </c>
      <c r="K816">
        <v>0</v>
      </c>
      <c r="L816">
        <v>1</v>
      </c>
      <c r="M816">
        <v>0</v>
      </c>
    </row>
    <row r="817" spans="1:13">
      <c r="A817">
        <v>25</v>
      </c>
      <c r="B817" t="s">
        <v>172</v>
      </c>
      <c r="C817">
        <v>2009</v>
      </c>
      <c r="D817">
        <v>0</v>
      </c>
      <c r="E817">
        <v>0</v>
      </c>
      <c r="F817">
        <v>0</v>
      </c>
      <c r="G817">
        <v>0</v>
      </c>
      <c r="H817">
        <v>-4600</v>
      </c>
      <c r="I817">
        <v>0</v>
      </c>
      <c r="J817">
        <v>0</v>
      </c>
      <c r="K817">
        <v>0</v>
      </c>
      <c r="L817">
        <v>0</v>
      </c>
      <c r="M817">
        <v>0</v>
      </c>
    </row>
    <row r="818" spans="1:13">
      <c r="A818">
        <v>25</v>
      </c>
      <c r="B818" t="s">
        <v>172</v>
      </c>
      <c r="C818">
        <v>2012</v>
      </c>
      <c r="D818">
        <v>0</v>
      </c>
      <c r="E818">
        <v>0</v>
      </c>
      <c r="F818">
        <v>0</v>
      </c>
      <c r="G818">
        <v>0</v>
      </c>
      <c r="H818">
        <v>0</v>
      </c>
      <c r="I818">
        <v>0</v>
      </c>
      <c r="J818">
        <v>0</v>
      </c>
      <c r="K818">
        <v>0</v>
      </c>
      <c r="L818">
        <v>0</v>
      </c>
      <c r="M818">
        <v>0</v>
      </c>
    </row>
    <row r="819" spans="1:13">
      <c r="A819">
        <v>25</v>
      </c>
      <c r="B819" t="s">
        <v>172</v>
      </c>
      <c r="C819">
        <v>2013</v>
      </c>
      <c r="D819">
        <v>0</v>
      </c>
      <c r="E819">
        <v>0</v>
      </c>
      <c r="F819">
        <v>0</v>
      </c>
      <c r="G819">
        <v>0</v>
      </c>
      <c r="H819">
        <v>0</v>
      </c>
      <c r="I819">
        <v>0</v>
      </c>
      <c r="J819">
        <v>0</v>
      </c>
      <c r="K819">
        <v>0</v>
      </c>
      <c r="L819">
        <v>0</v>
      </c>
      <c r="M819">
        <v>0</v>
      </c>
    </row>
    <row r="820" spans="1:13">
      <c r="A820">
        <v>25</v>
      </c>
      <c r="B820" t="s">
        <v>172</v>
      </c>
      <c r="C820">
        <v>2014</v>
      </c>
      <c r="D820">
        <v>0</v>
      </c>
      <c r="E820">
        <v>0</v>
      </c>
      <c r="F820">
        <v>0</v>
      </c>
      <c r="G820">
        <v>0</v>
      </c>
      <c r="H820">
        <v>-1632</v>
      </c>
      <c r="I820">
        <v>-138</v>
      </c>
      <c r="J820">
        <v>0</v>
      </c>
      <c r="K820">
        <v>0</v>
      </c>
      <c r="L820">
        <v>0</v>
      </c>
      <c r="M820">
        <v>0</v>
      </c>
    </row>
    <row r="821" spans="1:13">
      <c r="A821">
        <v>25</v>
      </c>
      <c r="B821" t="s">
        <v>172</v>
      </c>
      <c r="C821">
        <v>2015</v>
      </c>
      <c r="D821">
        <v>0</v>
      </c>
      <c r="E821">
        <v>0</v>
      </c>
      <c r="F821">
        <v>0</v>
      </c>
      <c r="G821">
        <v>0</v>
      </c>
      <c r="H821">
        <v>-2007</v>
      </c>
      <c r="I821">
        <v>133</v>
      </c>
      <c r="J821">
        <v>0</v>
      </c>
      <c r="K821">
        <v>0</v>
      </c>
      <c r="L821">
        <v>0</v>
      </c>
      <c r="M821">
        <v>0</v>
      </c>
    </row>
    <row r="822" spans="1:13">
      <c r="A822">
        <v>25</v>
      </c>
      <c r="B822" t="s">
        <v>172</v>
      </c>
      <c r="C822">
        <v>2016</v>
      </c>
      <c r="D822">
        <v>0</v>
      </c>
      <c r="E822">
        <v>0</v>
      </c>
      <c r="F822">
        <v>0</v>
      </c>
      <c r="G822">
        <v>0</v>
      </c>
      <c r="H822">
        <v>2771</v>
      </c>
      <c r="I822">
        <v>-22276</v>
      </c>
      <c r="J822">
        <v>0</v>
      </c>
      <c r="K822">
        <v>0</v>
      </c>
      <c r="L822">
        <v>-2</v>
      </c>
      <c r="M822">
        <v>0</v>
      </c>
    </row>
    <row r="823" spans="1:13">
      <c r="A823">
        <v>25</v>
      </c>
      <c r="B823" t="s">
        <v>172</v>
      </c>
      <c r="C823">
        <v>2017</v>
      </c>
      <c r="D823">
        <v>0</v>
      </c>
      <c r="E823">
        <v>0</v>
      </c>
      <c r="F823">
        <v>0</v>
      </c>
      <c r="G823">
        <v>0</v>
      </c>
      <c r="H823">
        <v>56980</v>
      </c>
      <c r="I823">
        <v>16104</v>
      </c>
      <c r="J823">
        <v>0</v>
      </c>
      <c r="K823">
        <v>-7</v>
      </c>
      <c r="L823">
        <v>-36</v>
      </c>
      <c r="M823">
        <v>0</v>
      </c>
    </row>
    <row r="824" spans="1:13">
      <c r="A824">
        <v>25</v>
      </c>
      <c r="B824" t="s">
        <v>172</v>
      </c>
      <c r="C824">
        <v>2018</v>
      </c>
      <c r="D824">
        <v>0</v>
      </c>
      <c r="E824">
        <v>0</v>
      </c>
      <c r="F824">
        <v>0</v>
      </c>
      <c r="G824">
        <v>0</v>
      </c>
      <c r="H824">
        <v>2184</v>
      </c>
      <c r="I824">
        <v>31480</v>
      </c>
      <c r="J824">
        <v>6472</v>
      </c>
      <c r="K824">
        <v>-306</v>
      </c>
      <c r="L824">
        <v>-32</v>
      </c>
      <c r="M824">
        <v>0</v>
      </c>
    </row>
    <row r="825" spans="1:13">
      <c r="A825">
        <v>25</v>
      </c>
      <c r="B825" t="s">
        <v>172</v>
      </c>
      <c r="C825">
        <v>2019</v>
      </c>
      <c r="D825">
        <v>0</v>
      </c>
      <c r="E825">
        <v>0</v>
      </c>
      <c r="F825">
        <v>0</v>
      </c>
      <c r="G825">
        <v>0</v>
      </c>
      <c r="H825">
        <v>199508</v>
      </c>
      <c r="I825">
        <v>38375</v>
      </c>
      <c r="J825">
        <v>12688</v>
      </c>
      <c r="K825">
        <v>750</v>
      </c>
      <c r="L825">
        <v>-44</v>
      </c>
      <c r="M825">
        <v>1</v>
      </c>
    </row>
    <row r="826" spans="1:13">
      <c r="A826">
        <v>25</v>
      </c>
      <c r="B826" t="s">
        <v>172</v>
      </c>
      <c r="C826">
        <v>2020</v>
      </c>
      <c r="D826">
        <v>73750800</v>
      </c>
      <c r="E826">
        <v>461075500</v>
      </c>
      <c r="F826">
        <v>636000</v>
      </c>
      <c r="G826">
        <v>14459000</v>
      </c>
      <c r="H826">
        <v>3862803</v>
      </c>
      <c r="I826">
        <v>535206</v>
      </c>
      <c r="J826">
        <v>50880</v>
      </c>
      <c r="K826">
        <v>10825</v>
      </c>
      <c r="L826">
        <v>1134</v>
      </c>
      <c r="M826">
        <v>61</v>
      </c>
    </row>
    <row r="827" spans="1:13">
      <c r="A827">
        <v>26</v>
      </c>
      <c r="B827" t="s">
        <v>179</v>
      </c>
      <c r="C827">
        <v>2003</v>
      </c>
      <c r="D827">
        <v>0</v>
      </c>
      <c r="E827">
        <v>0</v>
      </c>
      <c r="F827">
        <v>0</v>
      </c>
      <c r="G827">
        <v>0</v>
      </c>
      <c r="H827">
        <v>-4168</v>
      </c>
      <c r="I827">
        <v>0</v>
      </c>
      <c r="J827">
        <v>0</v>
      </c>
      <c r="K827">
        <v>0</v>
      </c>
      <c r="L827">
        <v>-21</v>
      </c>
      <c r="M827">
        <v>-2</v>
      </c>
    </row>
    <row r="828" spans="1:13">
      <c r="A828">
        <v>26</v>
      </c>
      <c r="B828" t="s">
        <v>179</v>
      </c>
      <c r="C828">
        <v>2012</v>
      </c>
      <c r="D828">
        <v>0</v>
      </c>
      <c r="E828">
        <v>0</v>
      </c>
      <c r="F828">
        <v>0</v>
      </c>
      <c r="G828">
        <v>0</v>
      </c>
      <c r="H828">
        <v>0</v>
      </c>
      <c r="I828">
        <v>0</v>
      </c>
      <c r="J828">
        <v>0</v>
      </c>
      <c r="K828">
        <v>0</v>
      </c>
      <c r="L828">
        <v>0</v>
      </c>
      <c r="M828">
        <v>0</v>
      </c>
    </row>
    <row r="829" spans="1:13">
      <c r="A829">
        <v>26</v>
      </c>
      <c r="B829" t="s">
        <v>179</v>
      </c>
      <c r="C829">
        <v>2014</v>
      </c>
      <c r="D829">
        <v>0</v>
      </c>
      <c r="E829">
        <v>0</v>
      </c>
      <c r="F829">
        <v>0</v>
      </c>
      <c r="G829">
        <v>0</v>
      </c>
      <c r="H829">
        <v>0</v>
      </c>
      <c r="I829">
        <v>0</v>
      </c>
      <c r="J829">
        <v>0</v>
      </c>
      <c r="K829">
        <v>0</v>
      </c>
      <c r="L829">
        <v>0</v>
      </c>
      <c r="M829">
        <v>0</v>
      </c>
    </row>
    <row r="830" spans="1:13">
      <c r="A830">
        <v>26</v>
      </c>
      <c r="B830" t="s">
        <v>179</v>
      </c>
      <c r="C830">
        <v>2015</v>
      </c>
      <c r="D830">
        <v>0</v>
      </c>
      <c r="E830">
        <v>0</v>
      </c>
      <c r="F830">
        <v>0</v>
      </c>
      <c r="G830">
        <v>0</v>
      </c>
      <c r="H830">
        <v>0</v>
      </c>
      <c r="I830">
        <v>0</v>
      </c>
      <c r="J830">
        <v>0</v>
      </c>
      <c r="K830">
        <v>0</v>
      </c>
      <c r="L830">
        <v>0</v>
      </c>
      <c r="M830">
        <v>0</v>
      </c>
    </row>
    <row r="831" spans="1:13">
      <c r="A831">
        <v>26</v>
      </c>
      <c r="B831" t="s">
        <v>179</v>
      </c>
      <c r="C831">
        <v>2016</v>
      </c>
      <c r="D831">
        <v>0</v>
      </c>
      <c r="E831">
        <v>0</v>
      </c>
      <c r="F831">
        <v>0</v>
      </c>
      <c r="G831">
        <v>0</v>
      </c>
      <c r="H831">
        <v>-1359</v>
      </c>
      <c r="I831">
        <v>1069</v>
      </c>
      <c r="J831">
        <v>0</v>
      </c>
      <c r="K831">
        <v>0</v>
      </c>
      <c r="L831">
        <v>0</v>
      </c>
      <c r="M831">
        <v>0</v>
      </c>
    </row>
    <row r="832" spans="1:13">
      <c r="A832">
        <v>26</v>
      </c>
      <c r="B832" t="s">
        <v>179</v>
      </c>
      <c r="C832">
        <v>2017</v>
      </c>
      <c r="D832">
        <v>0</v>
      </c>
      <c r="E832">
        <v>0</v>
      </c>
      <c r="F832">
        <v>0</v>
      </c>
      <c r="G832">
        <v>0</v>
      </c>
      <c r="H832">
        <v>-2817</v>
      </c>
      <c r="I832">
        <v>1202</v>
      </c>
      <c r="J832">
        <v>0</v>
      </c>
      <c r="K832">
        <v>-53</v>
      </c>
      <c r="L832">
        <v>0</v>
      </c>
      <c r="M832">
        <v>0</v>
      </c>
    </row>
    <row r="833" spans="1:13">
      <c r="A833">
        <v>26</v>
      </c>
      <c r="B833" t="s">
        <v>179</v>
      </c>
      <c r="C833">
        <v>2018</v>
      </c>
      <c r="D833">
        <v>0</v>
      </c>
      <c r="E833">
        <v>0</v>
      </c>
      <c r="F833">
        <v>0</v>
      </c>
      <c r="G833">
        <v>0</v>
      </c>
      <c r="H833">
        <v>0</v>
      </c>
      <c r="I833">
        <v>2080</v>
      </c>
      <c r="J833">
        <v>0</v>
      </c>
      <c r="K833">
        <v>-75</v>
      </c>
      <c r="L833">
        <v>0</v>
      </c>
      <c r="M833">
        <v>0</v>
      </c>
    </row>
    <row r="834" spans="1:13">
      <c r="A834">
        <v>26</v>
      </c>
      <c r="B834" t="s">
        <v>179</v>
      </c>
      <c r="C834">
        <v>2019</v>
      </c>
      <c r="D834">
        <v>0</v>
      </c>
      <c r="E834">
        <v>0</v>
      </c>
      <c r="F834">
        <v>0</v>
      </c>
      <c r="G834">
        <v>0</v>
      </c>
      <c r="H834">
        <v>5444</v>
      </c>
      <c r="I834">
        <v>26</v>
      </c>
      <c r="J834">
        <v>-4160</v>
      </c>
      <c r="K834">
        <v>-33</v>
      </c>
      <c r="L834">
        <v>0</v>
      </c>
      <c r="M834">
        <v>0</v>
      </c>
    </row>
    <row r="835" spans="1:13">
      <c r="A835">
        <v>26</v>
      </c>
      <c r="B835" t="s">
        <v>179</v>
      </c>
      <c r="C835">
        <v>2020</v>
      </c>
      <c r="D835">
        <v>0</v>
      </c>
      <c r="E835">
        <v>0</v>
      </c>
      <c r="F835">
        <v>0</v>
      </c>
      <c r="G835">
        <v>0</v>
      </c>
      <c r="H835">
        <v>61456</v>
      </c>
      <c r="I835">
        <v>50782.85</v>
      </c>
      <c r="J835">
        <v>6192</v>
      </c>
      <c r="K835">
        <v>176</v>
      </c>
      <c r="L835">
        <v>-1</v>
      </c>
      <c r="M835">
        <v>1</v>
      </c>
    </row>
    <row r="836" spans="1:13">
      <c r="A836">
        <v>26</v>
      </c>
      <c r="B836" t="s">
        <v>179</v>
      </c>
      <c r="C836">
        <v>2021</v>
      </c>
      <c r="D836">
        <v>0</v>
      </c>
      <c r="E836">
        <v>0</v>
      </c>
      <c r="F836">
        <v>0</v>
      </c>
      <c r="G836">
        <v>0</v>
      </c>
      <c r="H836">
        <v>64573</v>
      </c>
      <c r="I836">
        <v>7401.1</v>
      </c>
      <c r="J836">
        <v>4739</v>
      </c>
      <c r="K836">
        <v>127</v>
      </c>
      <c r="L836">
        <v>-3</v>
      </c>
      <c r="M836">
        <v>3</v>
      </c>
    </row>
    <row r="837" spans="1:13">
      <c r="A837">
        <v>26</v>
      </c>
      <c r="B837" t="s">
        <v>179</v>
      </c>
      <c r="C837">
        <v>2022</v>
      </c>
      <c r="D837">
        <v>27290300</v>
      </c>
      <c r="E837">
        <v>162628000</v>
      </c>
      <c r="F837">
        <v>148200</v>
      </c>
      <c r="G837">
        <v>13931000</v>
      </c>
      <c r="H837">
        <v>1443062.85</v>
      </c>
      <c r="I837">
        <v>194749.5</v>
      </c>
      <c r="J837">
        <v>10270.200000000001</v>
      </c>
      <c r="K837">
        <v>10336.700000000001</v>
      </c>
      <c r="L837">
        <v>411</v>
      </c>
      <c r="M837">
        <v>25</v>
      </c>
    </row>
    <row r="838" spans="1:13">
      <c r="A838">
        <v>26</v>
      </c>
      <c r="B838" t="s">
        <v>179</v>
      </c>
      <c r="C838">
        <v>2011</v>
      </c>
      <c r="D838">
        <v>0</v>
      </c>
      <c r="E838">
        <v>0</v>
      </c>
      <c r="F838">
        <v>0</v>
      </c>
      <c r="G838">
        <v>0</v>
      </c>
      <c r="H838">
        <v>-500</v>
      </c>
      <c r="I838">
        <v>0</v>
      </c>
      <c r="J838">
        <v>0</v>
      </c>
      <c r="K838">
        <v>0</v>
      </c>
      <c r="L838">
        <v>-8</v>
      </c>
      <c r="M838">
        <v>0</v>
      </c>
    </row>
    <row r="839" spans="1:13">
      <c r="A839">
        <v>26</v>
      </c>
      <c r="B839" t="s">
        <v>179</v>
      </c>
      <c r="C839">
        <v>2014</v>
      </c>
      <c r="D839">
        <v>0</v>
      </c>
      <c r="E839">
        <v>0</v>
      </c>
      <c r="F839">
        <v>0</v>
      </c>
      <c r="G839">
        <v>0</v>
      </c>
      <c r="H839">
        <v>0</v>
      </c>
      <c r="I839">
        <v>0</v>
      </c>
      <c r="J839">
        <v>0</v>
      </c>
      <c r="K839">
        <v>0</v>
      </c>
      <c r="L839">
        <v>0</v>
      </c>
      <c r="M839">
        <v>0</v>
      </c>
    </row>
    <row r="840" spans="1:13">
      <c r="A840">
        <v>26</v>
      </c>
      <c r="B840" t="s">
        <v>179</v>
      </c>
      <c r="C840">
        <v>2015</v>
      </c>
      <c r="D840">
        <v>0</v>
      </c>
      <c r="E840">
        <v>0</v>
      </c>
      <c r="F840">
        <v>0</v>
      </c>
      <c r="G840">
        <v>0</v>
      </c>
      <c r="H840">
        <v>-14957</v>
      </c>
      <c r="I840">
        <v>0</v>
      </c>
      <c r="J840">
        <v>0</v>
      </c>
      <c r="K840">
        <v>0</v>
      </c>
      <c r="L840">
        <v>0</v>
      </c>
      <c r="M840">
        <v>0</v>
      </c>
    </row>
    <row r="841" spans="1:13">
      <c r="A841">
        <v>26</v>
      </c>
      <c r="B841" t="s">
        <v>179</v>
      </c>
      <c r="C841">
        <v>2016</v>
      </c>
      <c r="D841">
        <v>0</v>
      </c>
      <c r="E841">
        <v>0</v>
      </c>
      <c r="F841">
        <v>0</v>
      </c>
      <c r="G841">
        <v>0</v>
      </c>
      <c r="H841">
        <v>0</v>
      </c>
      <c r="I841">
        <v>0</v>
      </c>
      <c r="J841">
        <v>0</v>
      </c>
      <c r="K841">
        <v>0</v>
      </c>
      <c r="L841">
        <v>0</v>
      </c>
      <c r="M841">
        <v>0</v>
      </c>
    </row>
    <row r="842" spans="1:13">
      <c r="A842">
        <v>26</v>
      </c>
      <c r="B842" t="s">
        <v>179</v>
      </c>
      <c r="C842">
        <v>2017</v>
      </c>
      <c r="D842">
        <v>0</v>
      </c>
      <c r="E842">
        <v>0</v>
      </c>
      <c r="F842">
        <v>0</v>
      </c>
      <c r="G842">
        <v>0</v>
      </c>
      <c r="H842">
        <v>12612</v>
      </c>
      <c r="I842">
        <v>0</v>
      </c>
      <c r="J842">
        <v>0</v>
      </c>
      <c r="K842">
        <v>0</v>
      </c>
      <c r="L842">
        <v>0</v>
      </c>
      <c r="M842">
        <v>0</v>
      </c>
    </row>
    <row r="843" spans="1:13">
      <c r="A843">
        <v>26</v>
      </c>
      <c r="B843" t="s">
        <v>179</v>
      </c>
      <c r="C843">
        <v>2018</v>
      </c>
      <c r="D843">
        <v>0</v>
      </c>
      <c r="E843">
        <v>0</v>
      </c>
      <c r="F843">
        <v>0</v>
      </c>
      <c r="G843">
        <v>0</v>
      </c>
      <c r="H843">
        <v>-13401.95</v>
      </c>
      <c r="I843">
        <v>750</v>
      </c>
      <c r="J843">
        <v>-88</v>
      </c>
      <c r="K843">
        <v>185</v>
      </c>
      <c r="L843">
        <v>0</v>
      </c>
      <c r="M843">
        <v>0</v>
      </c>
    </row>
    <row r="844" spans="1:13">
      <c r="A844">
        <v>26</v>
      </c>
      <c r="B844" t="s">
        <v>179</v>
      </c>
      <c r="C844">
        <v>2019</v>
      </c>
      <c r="D844">
        <v>0</v>
      </c>
      <c r="E844">
        <v>0</v>
      </c>
      <c r="F844">
        <v>0</v>
      </c>
      <c r="G844">
        <v>0</v>
      </c>
      <c r="H844">
        <v>61880.9</v>
      </c>
      <c r="I844">
        <v>31605</v>
      </c>
      <c r="J844">
        <v>272</v>
      </c>
      <c r="K844">
        <v>35.049999999999997</v>
      </c>
      <c r="L844">
        <v>0</v>
      </c>
      <c r="M844">
        <v>0</v>
      </c>
    </row>
    <row r="845" spans="1:13">
      <c r="A845">
        <v>26</v>
      </c>
      <c r="B845" t="s">
        <v>179</v>
      </c>
      <c r="C845">
        <v>2020</v>
      </c>
      <c r="D845">
        <v>0</v>
      </c>
      <c r="E845">
        <v>0</v>
      </c>
      <c r="F845">
        <v>0</v>
      </c>
      <c r="G845">
        <v>0</v>
      </c>
      <c r="H845">
        <v>41460.699999999997</v>
      </c>
      <c r="I845">
        <v>4763.1499999999996</v>
      </c>
      <c r="J845">
        <v>880</v>
      </c>
      <c r="K845">
        <v>-59</v>
      </c>
      <c r="L845">
        <v>1</v>
      </c>
      <c r="M845">
        <v>1</v>
      </c>
    </row>
    <row r="846" spans="1:13">
      <c r="A846">
        <v>26</v>
      </c>
      <c r="B846" t="s">
        <v>179</v>
      </c>
      <c r="C846">
        <v>2021</v>
      </c>
      <c r="D846">
        <v>25809100</v>
      </c>
      <c r="E846">
        <v>164596000</v>
      </c>
      <c r="F846">
        <v>57900</v>
      </c>
      <c r="G846">
        <v>13629000</v>
      </c>
      <c r="H846">
        <v>1391817</v>
      </c>
      <c r="I846">
        <v>183099</v>
      </c>
      <c r="J846">
        <v>4053</v>
      </c>
      <c r="K846">
        <v>10215</v>
      </c>
      <c r="L846">
        <v>390</v>
      </c>
      <c r="M846">
        <v>23</v>
      </c>
    </row>
    <row r="847" spans="1:13">
      <c r="A847">
        <v>26</v>
      </c>
      <c r="B847" t="s">
        <v>179</v>
      </c>
      <c r="C847">
        <v>2014</v>
      </c>
      <c r="D847">
        <v>0</v>
      </c>
      <c r="E847">
        <v>0</v>
      </c>
      <c r="F847">
        <v>0</v>
      </c>
      <c r="G847">
        <v>0</v>
      </c>
      <c r="H847">
        <v>1918</v>
      </c>
      <c r="I847">
        <v>1459</v>
      </c>
      <c r="J847">
        <v>0</v>
      </c>
      <c r="K847">
        <v>0</v>
      </c>
      <c r="L847">
        <v>0</v>
      </c>
      <c r="M847">
        <v>0</v>
      </c>
    </row>
    <row r="848" spans="1:13">
      <c r="A848">
        <v>26</v>
      </c>
      <c r="B848" t="s">
        <v>179</v>
      </c>
      <c r="C848">
        <v>2015</v>
      </c>
      <c r="D848">
        <v>0</v>
      </c>
      <c r="E848">
        <v>0</v>
      </c>
      <c r="F848">
        <v>0</v>
      </c>
      <c r="G848">
        <v>0</v>
      </c>
      <c r="H848">
        <v>-10095</v>
      </c>
      <c r="I848">
        <v>1759</v>
      </c>
      <c r="J848">
        <v>0</v>
      </c>
      <c r="K848">
        <v>0</v>
      </c>
      <c r="L848">
        <v>0</v>
      </c>
      <c r="M848">
        <v>0</v>
      </c>
    </row>
    <row r="849" spans="1:13">
      <c r="A849">
        <v>26</v>
      </c>
      <c r="B849" t="s">
        <v>179</v>
      </c>
      <c r="C849">
        <v>2016</v>
      </c>
      <c r="D849">
        <v>0</v>
      </c>
      <c r="E849">
        <v>0</v>
      </c>
      <c r="F849">
        <v>0</v>
      </c>
      <c r="G849">
        <v>0</v>
      </c>
      <c r="H849">
        <v>-2291</v>
      </c>
      <c r="I849">
        <v>1971</v>
      </c>
      <c r="J849">
        <v>0</v>
      </c>
      <c r="K849">
        <v>0</v>
      </c>
      <c r="L849">
        <v>0</v>
      </c>
      <c r="M849">
        <v>0</v>
      </c>
    </row>
    <row r="850" spans="1:13">
      <c r="A850">
        <v>26</v>
      </c>
      <c r="B850" t="s">
        <v>179</v>
      </c>
      <c r="C850">
        <v>2017</v>
      </c>
      <c r="D850">
        <v>0</v>
      </c>
      <c r="E850">
        <v>0</v>
      </c>
      <c r="F850">
        <v>0</v>
      </c>
      <c r="G850">
        <v>0</v>
      </c>
      <c r="H850">
        <v>19096</v>
      </c>
      <c r="I850">
        <v>2318</v>
      </c>
      <c r="J850">
        <v>0</v>
      </c>
      <c r="K850">
        <v>0</v>
      </c>
      <c r="L850">
        <v>0</v>
      </c>
      <c r="M850">
        <v>0</v>
      </c>
    </row>
    <row r="851" spans="1:13">
      <c r="A851">
        <v>26</v>
      </c>
      <c r="B851" t="s">
        <v>179</v>
      </c>
      <c r="C851">
        <v>2018</v>
      </c>
      <c r="D851">
        <v>0</v>
      </c>
      <c r="E851">
        <v>0</v>
      </c>
      <c r="F851">
        <v>0</v>
      </c>
      <c r="G851">
        <v>0</v>
      </c>
      <c r="H851">
        <v>5084.8999999999996</v>
      </c>
      <c r="I851">
        <v>6847.15</v>
      </c>
      <c r="J851">
        <v>-456</v>
      </c>
      <c r="K851">
        <v>30</v>
      </c>
      <c r="L851">
        <v>-1</v>
      </c>
      <c r="M851">
        <v>1</v>
      </c>
    </row>
    <row r="852" spans="1:13">
      <c r="A852">
        <v>26</v>
      </c>
      <c r="B852" t="s">
        <v>179</v>
      </c>
      <c r="C852">
        <v>2019</v>
      </c>
      <c r="D852">
        <v>0</v>
      </c>
      <c r="E852">
        <v>0</v>
      </c>
      <c r="F852">
        <v>0</v>
      </c>
      <c r="G852">
        <v>0</v>
      </c>
      <c r="H852">
        <v>39371.949999999997</v>
      </c>
      <c r="I852">
        <v>3093.9</v>
      </c>
      <c r="J852">
        <v>6720</v>
      </c>
      <c r="K852">
        <v>-263</v>
      </c>
      <c r="L852">
        <v>-4</v>
      </c>
      <c r="M852">
        <v>1</v>
      </c>
    </row>
    <row r="853" spans="1:13">
      <c r="A853">
        <v>26</v>
      </c>
      <c r="B853" t="s">
        <v>179</v>
      </c>
      <c r="C853">
        <v>2020</v>
      </c>
      <c r="D853">
        <v>23979300</v>
      </c>
      <c r="E853">
        <v>144476000</v>
      </c>
      <c r="F853">
        <v>54900</v>
      </c>
      <c r="G853">
        <v>13760000</v>
      </c>
      <c r="H853">
        <v>1277449.8500000001</v>
      </c>
      <c r="I853">
        <v>174901</v>
      </c>
      <c r="J853">
        <v>4391.8999999999996</v>
      </c>
      <c r="K853">
        <v>10314</v>
      </c>
      <c r="L853">
        <v>371</v>
      </c>
      <c r="M853">
        <v>23</v>
      </c>
    </row>
    <row r="854" spans="1:13">
      <c r="A854">
        <v>27</v>
      </c>
      <c r="B854" t="s">
        <v>67</v>
      </c>
      <c r="C854">
        <v>1999</v>
      </c>
      <c r="D854">
        <v>0</v>
      </c>
      <c r="E854">
        <v>0</v>
      </c>
      <c r="F854">
        <v>0</v>
      </c>
      <c r="G854">
        <v>0</v>
      </c>
      <c r="H854">
        <v>0</v>
      </c>
      <c r="I854">
        <v>0</v>
      </c>
      <c r="J854">
        <v>0</v>
      </c>
      <c r="K854">
        <v>0</v>
      </c>
      <c r="L854">
        <v>0</v>
      </c>
      <c r="M854">
        <v>0</v>
      </c>
    </row>
    <row r="855" spans="1:13">
      <c r="A855">
        <v>27</v>
      </c>
      <c r="B855" t="s">
        <v>67</v>
      </c>
      <c r="C855">
        <v>2002</v>
      </c>
      <c r="D855">
        <v>0</v>
      </c>
      <c r="E855">
        <v>0</v>
      </c>
      <c r="F855">
        <v>0</v>
      </c>
      <c r="G855">
        <v>0</v>
      </c>
      <c r="H855">
        <v>0</v>
      </c>
      <c r="I855">
        <v>0</v>
      </c>
      <c r="J855">
        <v>0</v>
      </c>
      <c r="K855">
        <v>0</v>
      </c>
      <c r="L855">
        <v>0</v>
      </c>
      <c r="M855">
        <v>0</v>
      </c>
    </row>
    <row r="856" spans="1:13">
      <c r="A856">
        <v>27</v>
      </c>
      <c r="B856" t="s">
        <v>67</v>
      </c>
      <c r="C856">
        <v>2003</v>
      </c>
      <c r="D856">
        <v>0</v>
      </c>
      <c r="E856">
        <v>0</v>
      </c>
      <c r="F856">
        <v>0</v>
      </c>
      <c r="G856">
        <v>0</v>
      </c>
      <c r="H856">
        <v>0</v>
      </c>
      <c r="I856">
        <v>0</v>
      </c>
      <c r="J856">
        <v>0</v>
      </c>
      <c r="K856">
        <v>0</v>
      </c>
      <c r="L856">
        <v>0</v>
      </c>
      <c r="M856">
        <v>0</v>
      </c>
    </row>
    <row r="857" spans="1:13">
      <c r="A857">
        <v>27</v>
      </c>
      <c r="B857" t="s">
        <v>67</v>
      </c>
      <c r="C857">
        <v>2004</v>
      </c>
      <c r="D857">
        <v>0</v>
      </c>
      <c r="E857">
        <v>0</v>
      </c>
      <c r="F857">
        <v>0</v>
      </c>
      <c r="G857">
        <v>0</v>
      </c>
      <c r="H857">
        <v>-700</v>
      </c>
      <c r="I857">
        <v>0</v>
      </c>
      <c r="J857">
        <v>0</v>
      </c>
      <c r="K857">
        <v>0</v>
      </c>
      <c r="L857">
        <v>0</v>
      </c>
      <c r="M857">
        <v>0</v>
      </c>
    </row>
    <row r="858" spans="1:13">
      <c r="A858">
        <v>27</v>
      </c>
      <c r="B858" t="s">
        <v>67</v>
      </c>
      <c r="C858">
        <v>2006</v>
      </c>
      <c r="D858">
        <v>0</v>
      </c>
      <c r="E858">
        <v>0</v>
      </c>
      <c r="F858">
        <v>0</v>
      </c>
      <c r="G858">
        <v>0</v>
      </c>
      <c r="H858">
        <v>0</v>
      </c>
      <c r="I858">
        <v>0</v>
      </c>
      <c r="J858">
        <v>0</v>
      </c>
      <c r="K858">
        <v>0</v>
      </c>
      <c r="L858">
        <v>0</v>
      </c>
      <c r="M858">
        <v>0</v>
      </c>
    </row>
    <row r="859" spans="1:13">
      <c r="A859">
        <v>27</v>
      </c>
      <c r="B859" t="s">
        <v>67</v>
      </c>
      <c r="C859">
        <v>2008</v>
      </c>
      <c r="D859">
        <v>0</v>
      </c>
      <c r="E859">
        <v>0</v>
      </c>
      <c r="F859">
        <v>0</v>
      </c>
      <c r="G859">
        <v>0</v>
      </c>
      <c r="H859">
        <v>-906</v>
      </c>
      <c r="I859">
        <v>0</v>
      </c>
      <c r="J859">
        <v>0</v>
      </c>
      <c r="K859">
        <v>0</v>
      </c>
      <c r="L859">
        <v>0</v>
      </c>
      <c r="M859">
        <v>0</v>
      </c>
    </row>
    <row r="860" spans="1:13">
      <c r="A860">
        <v>27</v>
      </c>
      <c r="B860" t="s">
        <v>67</v>
      </c>
      <c r="C860">
        <v>2014</v>
      </c>
      <c r="D860">
        <v>0</v>
      </c>
      <c r="E860">
        <v>0</v>
      </c>
      <c r="F860">
        <v>0</v>
      </c>
      <c r="G860">
        <v>0</v>
      </c>
      <c r="H860">
        <v>0</v>
      </c>
      <c r="I860">
        <v>0</v>
      </c>
      <c r="J860">
        <v>216</v>
      </c>
      <c r="K860">
        <v>20</v>
      </c>
      <c r="L860">
        <v>0</v>
      </c>
      <c r="M860">
        <v>0</v>
      </c>
    </row>
    <row r="861" spans="1:13">
      <c r="A861">
        <v>27</v>
      </c>
      <c r="B861" t="s">
        <v>67</v>
      </c>
      <c r="C861">
        <v>2015</v>
      </c>
      <c r="D861">
        <v>0</v>
      </c>
      <c r="E861">
        <v>0</v>
      </c>
      <c r="F861">
        <v>0</v>
      </c>
      <c r="G861">
        <v>0</v>
      </c>
      <c r="H861">
        <v>0</v>
      </c>
      <c r="I861">
        <v>0</v>
      </c>
      <c r="J861">
        <v>0</v>
      </c>
      <c r="K861">
        <v>0</v>
      </c>
      <c r="L861">
        <v>0</v>
      </c>
      <c r="M861">
        <v>0</v>
      </c>
    </row>
    <row r="862" spans="1:13">
      <c r="A862">
        <v>27</v>
      </c>
      <c r="B862" t="s">
        <v>67</v>
      </c>
      <c r="C862">
        <v>2016</v>
      </c>
      <c r="D862">
        <v>0</v>
      </c>
      <c r="E862">
        <v>0</v>
      </c>
      <c r="F862">
        <v>0</v>
      </c>
      <c r="G862">
        <v>0</v>
      </c>
      <c r="H862">
        <v>0</v>
      </c>
      <c r="I862">
        <v>0</v>
      </c>
      <c r="J862">
        <v>0</v>
      </c>
      <c r="K862">
        <v>0</v>
      </c>
      <c r="L862">
        <v>0</v>
      </c>
      <c r="M862">
        <v>0</v>
      </c>
    </row>
    <row r="863" spans="1:13">
      <c r="A863">
        <v>27</v>
      </c>
      <c r="B863" t="s">
        <v>67</v>
      </c>
      <c r="C863">
        <v>2017</v>
      </c>
      <c r="D863">
        <v>0</v>
      </c>
      <c r="E863">
        <v>0</v>
      </c>
      <c r="F863">
        <v>0</v>
      </c>
      <c r="G863">
        <v>0</v>
      </c>
      <c r="H863">
        <v>52814</v>
      </c>
      <c r="I863">
        <v>984</v>
      </c>
      <c r="J863">
        <v>0</v>
      </c>
      <c r="K863">
        <v>0</v>
      </c>
      <c r="L863">
        <v>0</v>
      </c>
      <c r="M863">
        <v>0</v>
      </c>
    </row>
    <row r="864" spans="1:13">
      <c r="A864">
        <v>27</v>
      </c>
      <c r="B864" t="s">
        <v>67</v>
      </c>
      <c r="C864">
        <v>2018</v>
      </c>
      <c r="D864">
        <v>0</v>
      </c>
      <c r="E864">
        <v>0</v>
      </c>
      <c r="F864">
        <v>0</v>
      </c>
      <c r="G864">
        <v>0</v>
      </c>
      <c r="H864">
        <v>59933</v>
      </c>
      <c r="I864">
        <v>1462</v>
      </c>
      <c r="J864">
        <v>2488</v>
      </c>
      <c r="K864">
        <v>-146</v>
      </c>
      <c r="L864">
        <v>0</v>
      </c>
      <c r="M864">
        <v>0</v>
      </c>
    </row>
    <row r="865" spans="1:13">
      <c r="A865">
        <v>27</v>
      </c>
      <c r="B865" t="s">
        <v>67</v>
      </c>
      <c r="C865">
        <v>2019</v>
      </c>
      <c r="D865">
        <v>0</v>
      </c>
      <c r="E865">
        <v>0</v>
      </c>
      <c r="F865">
        <v>0</v>
      </c>
      <c r="G865">
        <v>0</v>
      </c>
      <c r="H865">
        <v>264243</v>
      </c>
      <c r="I865">
        <v>2790</v>
      </c>
      <c r="J865">
        <v>5424</v>
      </c>
      <c r="K865">
        <v>-94</v>
      </c>
      <c r="L865">
        <v>0</v>
      </c>
      <c r="M865">
        <v>0</v>
      </c>
    </row>
    <row r="866" spans="1:13">
      <c r="A866">
        <v>27</v>
      </c>
      <c r="B866" t="s">
        <v>67</v>
      </c>
      <c r="C866">
        <v>2020</v>
      </c>
      <c r="D866">
        <v>0</v>
      </c>
      <c r="E866">
        <v>0</v>
      </c>
      <c r="F866">
        <v>0</v>
      </c>
      <c r="G866">
        <v>0</v>
      </c>
      <c r="H866">
        <v>388905</v>
      </c>
      <c r="I866">
        <v>385087</v>
      </c>
      <c r="J866">
        <v>51541</v>
      </c>
      <c r="K866">
        <v>-2822</v>
      </c>
      <c r="L866">
        <v>0</v>
      </c>
      <c r="M866">
        <v>0</v>
      </c>
    </row>
    <row r="867" spans="1:13">
      <c r="A867">
        <v>27</v>
      </c>
      <c r="B867" t="s">
        <v>67</v>
      </c>
      <c r="C867">
        <v>2021</v>
      </c>
      <c r="D867">
        <v>0</v>
      </c>
      <c r="E867">
        <v>0</v>
      </c>
      <c r="F867">
        <v>0</v>
      </c>
      <c r="G867">
        <v>0</v>
      </c>
      <c r="H867">
        <v>794572</v>
      </c>
      <c r="I867">
        <v>183025</v>
      </c>
      <c r="J867">
        <v>524706</v>
      </c>
      <c r="K867">
        <v>10079</v>
      </c>
      <c r="L867">
        <v>-2</v>
      </c>
      <c r="M867">
        <v>0</v>
      </c>
    </row>
    <row r="868" spans="1:13">
      <c r="A868">
        <v>27</v>
      </c>
      <c r="B868" t="s">
        <v>67</v>
      </c>
      <c r="C868">
        <v>2022</v>
      </c>
      <c r="D868">
        <v>133119100</v>
      </c>
      <c r="E868">
        <v>658880000</v>
      </c>
      <c r="F868">
        <v>12881100</v>
      </c>
      <c r="G868">
        <v>112353000</v>
      </c>
      <c r="H868">
        <v>6469511.6399999997</v>
      </c>
      <c r="I868">
        <v>889652.66</v>
      </c>
      <c r="J868">
        <v>892660.4</v>
      </c>
      <c r="K868">
        <v>83366.899999999994</v>
      </c>
      <c r="L868">
        <v>2320</v>
      </c>
      <c r="M868">
        <v>135</v>
      </c>
    </row>
    <row r="869" spans="1:13">
      <c r="A869">
        <v>27</v>
      </c>
      <c r="B869" t="s">
        <v>67</v>
      </c>
      <c r="C869">
        <v>1999</v>
      </c>
      <c r="D869">
        <v>0</v>
      </c>
      <c r="E869">
        <v>0</v>
      </c>
      <c r="F869">
        <v>0</v>
      </c>
      <c r="G869">
        <v>0</v>
      </c>
      <c r="H869">
        <v>0</v>
      </c>
      <c r="I869">
        <v>0</v>
      </c>
      <c r="J869">
        <v>0</v>
      </c>
      <c r="K869">
        <v>0</v>
      </c>
      <c r="L869">
        <v>0</v>
      </c>
      <c r="M869">
        <v>0</v>
      </c>
    </row>
    <row r="870" spans="1:13">
      <c r="A870">
        <v>27</v>
      </c>
      <c r="B870" t="s">
        <v>67</v>
      </c>
      <c r="C870">
        <v>2000</v>
      </c>
      <c r="D870">
        <v>0</v>
      </c>
      <c r="E870">
        <v>0</v>
      </c>
      <c r="F870">
        <v>0</v>
      </c>
      <c r="G870">
        <v>0</v>
      </c>
      <c r="H870">
        <v>0</v>
      </c>
      <c r="I870">
        <v>0</v>
      </c>
      <c r="J870">
        <v>0</v>
      </c>
      <c r="K870">
        <v>0</v>
      </c>
      <c r="L870">
        <v>0</v>
      </c>
      <c r="M870">
        <v>0</v>
      </c>
    </row>
    <row r="871" spans="1:13">
      <c r="A871">
        <v>27</v>
      </c>
      <c r="B871" t="s">
        <v>67</v>
      </c>
      <c r="C871">
        <v>2002</v>
      </c>
      <c r="D871">
        <v>0</v>
      </c>
      <c r="E871">
        <v>0</v>
      </c>
      <c r="F871">
        <v>0</v>
      </c>
      <c r="G871">
        <v>0</v>
      </c>
      <c r="H871">
        <v>0</v>
      </c>
      <c r="I871">
        <v>0</v>
      </c>
      <c r="J871">
        <v>0</v>
      </c>
      <c r="K871">
        <v>0</v>
      </c>
      <c r="L871">
        <v>0</v>
      </c>
      <c r="M871">
        <v>0</v>
      </c>
    </row>
    <row r="872" spans="1:13">
      <c r="A872">
        <v>27</v>
      </c>
      <c r="B872" t="s">
        <v>67</v>
      </c>
      <c r="C872">
        <v>2003</v>
      </c>
      <c r="D872">
        <v>0</v>
      </c>
      <c r="E872">
        <v>0</v>
      </c>
      <c r="F872">
        <v>0</v>
      </c>
      <c r="G872">
        <v>0</v>
      </c>
      <c r="H872">
        <v>0</v>
      </c>
      <c r="I872">
        <v>0</v>
      </c>
      <c r="J872">
        <v>0</v>
      </c>
      <c r="K872">
        <v>0</v>
      </c>
      <c r="L872">
        <v>0</v>
      </c>
      <c r="M872">
        <v>0</v>
      </c>
    </row>
    <row r="873" spans="1:13">
      <c r="A873">
        <v>27</v>
      </c>
      <c r="B873" t="s">
        <v>67</v>
      </c>
      <c r="C873">
        <v>2004</v>
      </c>
      <c r="D873">
        <v>0</v>
      </c>
      <c r="E873">
        <v>0</v>
      </c>
      <c r="F873">
        <v>0</v>
      </c>
      <c r="G873">
        <v>0</v>
      </c>
      <c r="H873">
        <v>0</v>
      </c>
      <c r="I873">
        <v>0</v>
      </c>
      <c r="J873">
        <v>0</v>
      </c>
      <c r="K873">
        <v>0</v>
      </c>
      <c r="L873">
        <v>0</v>
      </c>
      <c r="M873">
        <v>0</v>
      </c>
    </row>
    <row r="874" spans="1:13">
      <c r="A874">
        <v>27</v>
      </c>
      <c r="B874" t="s">
        <v>67</v>
      </c>
      <c r="C874">
        <v>2005</v>
      </c>
      <c r="D874">
        <v>0</v>
      </c>
      <c r="E874">
        <v>0</v>
      </c>
      <c r="F874">
        <v>0</v>
      </c>
      <c r="G874">
        <v>0</v>
      </c>
      <c r="H874">
        <v>0</v>
      </c>
      <c r="I874">
        <v>0</v>
      </c>
      <c r="J874">
        <v>0</v>
      </c>
      <c r="K874">
        <v>0</v>
      </c>
      <c r="L874">
        <v>0</v>
      </c>
      <c r="M874">
        <v>0</v>
      </c>
    </row>
    <row r="875" spans="1:13">
      <c r="A875">
        <v>27</v>
      </c>
      <c r="B875" t="s">
        <v>67</v>
      </c>
      <c r="C875">
        <v>2006</v>
      </c>
      <c r="D875">
        <v>0</v>
      </c>
      <c r="E875">
        <v>0</v>
      </c>
      <c r="F875">
        <v>0</v>
      </c>
      <c r="G875">
        <v>0</v>
      </c>
      <c r="H875">
        <v>0</v>
      </c>
      <c r="I875">
        <v>0</v>
      </c>
      <c r="J875">
        <v>0</v>
      </c>
      <c r="K875">
        <v>0</v>
      </c>
      <c r="L875">
        <v>0</v>
      </c>
      <c r="M875">
        <v>0</v>
      </c>
    </row>
    <row r="876" spans="1:13">
      <c r="A876">
        <v>27</v>
      </c>
      <c r="B876" t="s">
        <v>67</v>
      </c>
      <c r="C876">
        <v>2008</v>
      </c>
      <c r="D876">
        <v>0</v>
      </c>
      <c r="E876">
        <v>0</v>
      </c>
      <c r="F876">
        <v>0</v>
      </c>
      <c r="G876">
        <v>0</v>
      </c>
      <c r="H876">
        <v>-1600</v>
      </c>
      <c r="I876">
        <v>0</v>
      </c>
      <c r="J876">
        <v>0</v>
      </c>
      <c r="K876">
        <v>0</v>
      </c>
      <c r="L876">
        <v>0</v>
      </c>
      <c r="M876">
        <v>0</v>
      </c>
    </row>
    <row r="877" spans="1:13">
      <c r="A877">
        <v>27</v>
      </c>
      <c r="B877" t="s">
        <v>67</v>
      </c>
      <c r="C877">
        <v>2011</v>
      </c>
      <c r="D877">
        <v>0</v>
      </c>
      <c r="E877">
        <v>0</v>
      </c>
      <c r="F877">
        <v>0</v>
      </c>
      <c r="G877">
        <v>0</v>
      </c>
      <c r="H877">
        <v>0</v>
      </c>
      <c r="I877">
        <v>0</v>
      </c>
      <c r="J877">
        <v>0</v>
      </c>
      <c r="K877">
        <v>0</v>
      </c>
      <c r="L877">
        <v>0</v>
      </c>
      <c r="M877">
        <v>0</v>
      </c>
    </row>
    <row r="878" spans="1:13">
      <c r="A878">
        <v>27</v>
      </c>
      <c r="B878" t="s">
        <v>67</v>
      </c>
      <c r="C878">
        <v>2014</v>
      </c>
      <c r="D878">
        <v>0</v>
      </c>
      <c r="E878">
        <v>0</v>
      </c>
      <c r="F878">
        <v>0</v>
      </c>
      <c r="G878">
        <v>0</v>
      </c>
      <c r="H878">
        <v>0</v>
      </c>
      <c r="I878">
        <v>0</v>
      </c>
      <c r="J878">
        <v>0</v>
      </c>
      <c r="K878">
        <v>0</v>
      </c>
      <c r="L878">
        <v>0</v>
      </c>
      <c r="M878">
        <v>0</v>
      </c>
    </row>
    <row r="879" spans="1:13">
      <c r="A879">
        <v>27</v>
      </c>
      <c r="B879" t="s">
        <v>67</v>
      </c>
      <c r="C879">
        <v>2015</v>
      </c>
      <c r="D879">
        <v>0</v>
      </c>
      <c r="E879">
        <v>0</v>
      </c>
      <c r="F879">
        <v>0</v>
      </c>
      <c r="G879">
        <v>0</v>
      </c>
      <c r="H879">
        <v>0</v>
      </c>
      <c r="I879">
        <v>0</v>
      </c>
      <c r="J879">
        <v>0</v>
      </c>
      <c r="K879">
        <v>0</v>
      </c>
      <c r="L879">
        <v>0</v>
      </c>
      <c r="M879">
        <v>0</v>
      </c>
    </row>
    <row r="880" spans="1:13">
      <c r="A880">
        <v>27</v>
      </c>
      <c r="B880" t="s">
        <v>67</v>
      </c>
      <c r="C880">
        <v>2016</v>
      </c>
      <c r="D880">
        <v>0</v>
      </c>
      <c r="E880">
        <v>0</v>
      </c>
      <c r="F880">
        <v>0</v>
      </c>
      <c r="G880">
        <v>0</v>
      </c>
      <c r="H880">
        <v>-8386</v>
      </c>
      <c r="I880">
        <v>-565</v>
      </c>
      <c r="J880">
        <v>0</v>
      </c>
      <c r="K880">
        <v>0</v>
      </c>
      <c r="L880">
        <v>0</v>
      </c>
      <c r="M880">
        <v>0</v>
      </c>
    </row>
    <row r="881" spans="1:13">
      <c r="A881">
        <v>27</v>
      </c>
      <c r="B881" t="s">
        <v>67</v>
      </c>
      <c r="C881">
        <v>2017</v>
      </c>
      <c r="D881">
        <v>0</v>
      </c>
      <c r="E881">
        <v>0</v>
      </c>
      <c r="F881">
        <v>0</v>
      </c>
      <c r="G881">
        <v>0</v>
      </c>
      <c r="H881">
        <v>55051</v>
      </c>
      <c r="I881">
        <v>29736</v>
      </c>
      <c r="J881">
        <v>0</v>
      </c>
      <c r="K881">
        <v>0</v>
      </c>
      <c r="L881">
        <v>0</v>
      </c>
      <c r="M881">
        <v>0</v>
      </c>
    </row>
    <row r="882" spans="1:13">
      <c r="A882">
        <v>27</v>
      </c>
      <c r="B882" t="s">
        <v>67</v>
      </c>
      <c r="C882">
        <v>2018</v>
      </c>
      <c r="D882">
        <v>0</v>
      </c>
      <c r="E882">
        <v>0</v>
      </c>
      <c r="F882">
        <v>0</v>
      </c>
      <c r="G882">
        <v>0</v>
      </c>
      <c r="H882">
        <v>167548</v>
      </c>
      <c r="I882">
        <v>54348</v>
      </c>
      <c r="J882">
        <v>5832</v>
      </c>
      <c r="K882">
        <v>50</v>
      </c>
      <c r="L882">
        <v>0</v>
      </c>
      <c r="M882">
        <v>0</v>
      </c>
    </row>
    <row r="883" spans="1:13">
      <c r="A883">
        <v>27</v>
      </c>
      <c r="B883" t="s">
        <v>67</v>
      </c>
      <c r="C883">
        <v>2019</v>
      </c>
      <c r="D883">
        <v>0</v>
      </c>
      <c r="E883">
        <v>0</v>
      </c>
      <c r="F883">
        <v>0</v>
      </c>
      <c r="G883">
        <v>0</v>
      </c>
      <c r="H883">
        <v>400718</v>
      </c>
      <c r="I883">
        <v>293886</v>
      </c>
      <c r="J883">
        <v>15478</v>
      </c>
      <c r="K883">
        <v>10221</v>
      </c>
      <c r="L883">
        <v>0</v>
      </c>
      <c r="M883">
        <v>1</v>
      </c>
    </row>
    <row r="884" spans="1:13">
      <c r="A884">
        <v>27</v>
      </c>
      <c r="B884" t="s">
        <v>67</v>
      </c>
      <c r="C884">
        <v>2020</v>
      </c>
      <c r="D884">
        <v>0</v>
      </c>
      <c r="E884">
        <v>0</v>
      </c>
      <c r="F884">
        <v>0</v>
      </c>
      <c r="G884">
        <v>0</v>
      </c>
      <c r="H884">
        <v>323897</v>
      </c>
      <c r="I884">
        <v>54712</v>
      </c>
      <c r="J884">
        <v>276892</v>
      </c>
      <c r="K884">
        <v>292</v>
      </c>
      <c r="L884">
        <v>0</v>
      </c>
      <c r="M884">
        <v>1</v>
      </c>
    </row>
    <row r="885" spans="1:13">
      <c r="A885">
        <v>27</v>
      </c>
      <c r="B885" t="s">
        <v>67</v>
      </c>
      <c r="C885">
        <v>2021</v>
      </c>
      <c r="D885">
        <v>135612400</v>
      </c>
      <c r="E885">
        <v>614494000</v>
      </c>
      <c r="F885">
        <v>9762800</v>
      </c>
      <c r="G885">
        <v>101366000</v>
      </c>
      <c r="H885">
        <v>6549201</v>
      </c>
      <c r="I885">
        <v>833665</v>
      </c>
      <c r="J885">
        <v>683396</v>
      </c>
      <c r="K885">
        <v>75981</v>
      </c>
      <c r="L885">
        <v>2321</v>
      </c>
      <c r="M885">
        <v>134</v>
      </c>
    </row>
    <row r="886" spans="1:13">
      <c r="A886">
        <v>27</v>
      </c>
      <c r="B886" t="s">
        <v>67</v>
      </c>
      <c r="C886">
        <v>1999</v>
      </c>
      <c r="D886">
        <v>0</v>
      </c>
      <c r="E886">
        <v>0</v>
      </c>
      <c r="F886">
        <v>0</v>
      </c>
      <c r="G886">
        <v>0</v>
      </c>
      <c r="H886">
        <v>0</v>
      </c>
      <c r="I886">
        <v>0</v>
      </c>
      <c r="J886">
        <v>0</v>
      </c>
      <c r="K886">
        <v>0</v>
      </c>
      <c r="L886">
        <v>1</v>
      </c>
      <c r="M886">
        <v>0</v>
      </c>
    </row>
    <row r="887" spans="1:13">
      <c r="A887">
        <v>27</v>
      </c>
      <c r="B887" t="s">
        <v>67</v>
      </c>
      <c r="C887">
        <v>2001</v>
      </c>
      <c r="D887">
        <v>0</v>
      </c>
      <c r="E887">
        <v>0</v>
      </c>
      <c r="F887">
        <v>0</v>
      </c>
      <c r="G887">
        <v>0</v>
      </c>
      <c r="H887">
        <v>0</v>
      </c>
      <c r="I887">
        <v>0</v>
      </c>
      <c r="J887">
        <v>0</v>
      </c>
      <c r="K887">
        <v>0</v>
      </c>
      <c r="L887">
        <v>0</v>
      </c>
      <c r="M887">
        <v>0</v>
      </c>
    </row>
    <row r="888" spans="1:13">
      <c r="A888">
        <v>27</v>
      </c>
      <c r="B888" t="s">
        <v>67</v>
      </c>
      <c r="C888">
        <v>2002</v>
      </c>
      <c r="D888">
        <v>0</v>
      </c>
      <c r="E888">
        <v>0</v>
      </c>
      <c r="F888">
        <v>0</v>
      </c>
      <c r="G888">
        <v>0</v>
      </c>
      <c r="H888">
        <v>0</v>
      </c>
      <c r="I888">
        <v>0</v>
      </c>
      <c r="J888">
        <v>0</v>
      </c>
      <c r="K888">
        <v>0</v>
      </c>
      <c r="L888">
        <v>0</v>
      </c>
      <c r="M888">
        <v>0</v>
      </c>
    </row>
    <row r="889" spans="1:13">
      <c r="A889">
        <v>27</v>
      </c>
      <c r="B889" t="s">
        <v>67</v>
      </c>
      <c r="C889">
        <v>2005</v>
      </c>
      <c r="D889">
        <v>0</v>
      </c>
      <c r="E889">
        <v>0</v>
      </c>
      <c r="F889">
        <v>0</v>
      </c>
      <c r="G889">
        <v>0</v>
      </c>
      <c r="H889">
        <v>0</v>
      </c>
      <c r="I889">
        <v>0</v>
      </c>
      <c r="J889">
        <v>0</v>
      </c>
      <c r="K889">
        <v>0</v>
      </c>
      <c r="L889">
        <v>0</v>
      </c>
      <c r="M889">
        <v>0</v>
      </c>
    </row>
    <row r="890" spans="1:13">
      <c r="A890">
        <v>27</v>
      </c>
      <c r="B890" t="s">
        <v>67</v>
      </c>
      <c r="C890">
        <v>2006</v>
      </c>
      <c r="D890">
        <v>0</v>
      </c>
      <c r="E890">
        <v>0</v>
      </c>
      <c r="F890">
        <v>0</v>
      </c>
      <c r="G890">
        <v>0</v>
      </c>
      <c r="H890">
        <v>0</v>
      </c>
      <c r="I890">
        <v>0</v>
      </c>
      <c r="J890">
        <v>0</v>
      </c>
      <c r="K890">
        <v>0</v>
      </c>
      <c r="L890">
        <v>0</v>
      </c>
      <c r="M890">
        <v>0</v>
      </c>
    </row>
    <row r="891" spans="1:13">
      <c r="A891">
        <v>27</v>
      </c>
      <c r="B891" t="s">
        <v>67</v>
      </c>
      <c r="C891">
        <v>2007</v>
      </c>
      <c r="D891">
        <v>0</v>
      </c>
      <c r="E891">
        <v>0</v>
      </c>
      <c r="F891">
        <v>0</v>
      </c>
      <c r="G891">
        <v>0</v>
      </c>
      <c r="H891">
        <v>0</v>
      </c>
      <c r="I891">
        <v>0</v>
      </c>
      <c r="J891">
        <v>0</v>
      </c>
      <c r="K891">
        <v>0</v>
      </c>
      <c r="L891">
        <v>0</v>
      </c>
      <c r="M891">
        <v>0</v>
      </c>
    </row>
    <row r="892" spans="1:13">
      <c r="A892">
        <v>27</v>
      </c>
      <c r="B892" t="s">
        <v>67</v>
      </c>
      <c r="C892">
        <v>2008</v>
      </c>
      <c r="D892">
        <v>0</v>
      </c>
      <c r="E892">
        <v>0</v>
      </c>
      <c r="F892">
        <v>0</v>
      </c>
      <c r="G892">
        <v>0</v>
      </c>
      <c r="H892">
        <v>0</v>
      </c>
      <c r="I892">
        <v>0</v>
      </c>
      <c r="J892">
        <v>0</v>
      </c>
      <c r="K892">
        <v>0</v>
      </c>
      <c r="L892">
        <v>1</v>
      </c>
      <c r="M892">
        <v>0</v>
      </c>
    </row>
    <row r="893" spans="1:13">
      <c r="A893">
        <v>27</v>
      </c>
      <c r="B893" t="s">
        <v>67</v>
      </c>
      <c r="C893">
        <v>2009</v>
      </c>
      <c r="D893">
        <v>0</v>
      </c>
      <c r="E893">
        <v>0</v>
      </c>
      <c r="F893">
        <v>0</v>
      </c>
      <c r="G893">
        <v>0</v>
      </c>
      <c r="H893">
        <v>0</v>
      </c>
      <c r="I893">
        <v>0</v>
      </c>
      <c r="J893">
        <v>0</v>
      </c>
      <c r="K893">
        <v>0</v>
      </c>
      <c r="L893">
        <v>1</v>
      </c>
      <c r="M893">
        <v>0</v>
      </c>
    </row>
    <row r="894" spans="1:13">
      <c r="A894">
        <v>27</v>
      </c>
      <c r="B894" t="s">
        <v>67</v>
      </c>
      <c r="C894">
        <v>2010</v>
      </c>
      <c r="D894">
        <v>0</v>
      </c>
      <c r="E894">
        <v>0</v>
      </c>
      <c r="F894">
        <v>0</v>
      </c>
      <c r="G894">
        <v>0</v>
      </c>
      <c r="H894">
        <v>-618</v>
      </c>
      <c r="I894">
        <v>0</v>
      </c>
      <c r="J894">
        <v>0</v>
      </c>
      <c r="K894">
        <v>0</v>
      </c>
      <c r="L894">
        <v>1</v>
      </c>
      <c r="M894">
        <v>0</v>
      </c>
    </row>
    <row r="895" spans="1:13">
      <c r="A895">
        <v>27</v>
      </c>
      <c r="B895" t="s">
        <v>67</v>
      </c>
      <c r="C895">
        <v>2011</v>
      </c>
      <c r="D895">
        <v>0</v>
      </c>
      <c r="E895">
        <v>0</v>
      </c>
      <c r="F895">
        <v>0</v>
      </c>
      <c r="G895">
        <v>0</v>
      </c>
      <c r="H895">
        <v>-1200</v>
      </c>
      <c r="I895">
        <v>0</v>
      </c>
      <c r="J895">
        <v>1568</v>
      </c>
      <c r="K895">
        <v>-47</v>
      </c>
      <c r="L895">
        <v>0</v>
      </c>
      <c r="M895">
        <v>0</v>
      </c>
    </row>
    <row r="896" spans="1:13">
      <c r="A896">
        <v>27</v>
      </c>
      <c r="B896" t="s">
        <v>67</v>
      </c>
      <c r="C896">
        <v>2012</v>
      </c>
      <c r="D896">
        <v>0</v>
      </c>
      <c r="E896">
        <v>0</v>
      </c>
      <c r="F896">
        <v>0</v>
      </c>
      <c r="G896">
        <v>0</v>
      </c>
      <c r="H896">
        <v>0</v>
      </c>
      <c r="I896">
        <v>0</v>
      </c>
      <c r="J896">
        <v>2536</v>
      </c>
      <c r="K896">
        <v>-33</v>
      </c>
      <c r="L896">
        <v>0</v>
      </c>
      <c r="M896">
        <v>0</v>
      </c>
    </row>
    <row r="897" spans="1:13">
      <c r="A897">
        <v>27</v>
      </c>
      <c r="B897" t="s">
        <v>67</v>
      </c>
      <c r="C897">
        <v>2013</v>
      </c>
      <c r="D897">
        <v>0</v>
      </c>
      <c r="E897">
        <v>0</v>
      </c>
      <c r="F897">
        <v>0</v>
      </c>
      <c r="G897">
        <v>0</v>
      </c>
      <c r="H897">
        <v>0</v>
      </c>
      <c r="I897">
        <v>0</v>
      </c>
      <c r="J897">
        <v>2592</v>
      </c>
      <c r="K897">
        <v>-60</v>
      </c>
      <c r="L897">
        <v>0</v>
      </c>
      <c r="M897">
        <v>0</v>
      </c>
    </row>
    <row r="898" spans="1:13">
      <c r="A898">
        <v>27</v>
      </c>
      <c r="B898" t="s">
        <v>67</v>
      </c>
      <c r="C898">
        <v>2014</v>
      </c>
      <c r="D898">
        <v>0</v>
      </c>
      <c r="E898">
        <v>0</v>
      </c>
      <c r="F898">
        <v>0</v>
      </c>
      <c r="G898">
        <v>0</v>
      </c>
      <c r="H898">
        <v>0</v>
      </c>
      <c r="I898">
        <v>0</v>
      </c>
      <c r="J898">
        <v>4192</v>
      </c>
      <c r="K898">
        <v>-44</v>
      </c>
      <c r="L898">
        <v>0</v>
      </c>
      <c r="M898">
        <v>0</v>
      </c>
    </row>
    <row r="899" spans="1:13">
      <c r="A899">
        <v>27</v>
      </c>
      <c r="B899" t="s">
        <v>67</v>
      </c>
      <c r="C899">
        <v>2015</v>
      </c>
      <c r="D899">
        <v>0</v>
      </c>
      <c r="E899">
        <v>0</v>
      </c>
      <c r="F899">
        <v>0</v>
      </c>
      <c r="G899">
        <v>0</v>
      </c>
      <c r="H899">
        <v>27673</v>
      </c>
      <c r="I899">
        <v>3020</v>
      </c>
      <c r="J899">
        <v>0</v>
      </c>
      <c r="K899">
        <v>-82</v>
      </c>
      <c r="L899">
        <v>0</v>
      </c>
      <c r="M899">
        <v>0</v>
      </c>
    </row>
    <row r="900" spans="1:13">
      <c r="A900">
        <v>27</v>
      </c>
      <c r="B900" t="s">
        <v>67</v>
      </c>
      <c r="C900">
        <v>2016</v>
      </c>
      <c r="D900">
        <v>0</v>
      </c>
      <c r="E900">
        <v>0</v>
      </c>
      <c r="F900">
        <v>0</v>
      </c>
      <c r="G900">
        <v>0</v>
      </c>
      <c r="H900">
        <v>47748</v>
      </c>
      <c r="I900">
        <v>48800</v>
      </c>
      <c r="J900">
        <v>-18184</v>
      </c>
      <c r="K900">
        <v>34</v>
      </c>
      <c r="L900">
        <v>-3</v>
      </c>
      <c r="M900">
        <v>0</v>
      </c>
    </row>
    <row r="901" spans="1:13">
      <c r="A901">
        <v>27</v>
      </c>
      <c r="B901" t="s">
        <v>67</v>
      </c>
      <c r="C901">
        <v>2017</v>
      </c>
      <c r="D901">
        <v>0</v>
      </c>
      <c r="E901">
        <v>0</v>
      </c>
      <c r="F901">
        <v>0</v>
      </c>
      <c r="G901">
        <v>0</v>
      </c>
      <c r="H901">
        <v>135715</v>
      </c>
      <c r="I901">
        <v>23556</v>
      </c>
      <c r="J901">
        <v>1192</v>
      </c>
      <c r="K901">
        <v>2317</v>
      </c>
      <c r="L901">
        <v>15</v>
      </c>
      <c r="M901">
        <v>-9</v>
      </c>
    </row>
    <row r="902" spans="1:13">
      <c r="A902">
        <v>27</v>
      </c>
      <c r="B902" t="s">
        <v>67</v>
      </c>
      <c r="C902">
        <v>2018</v>
      </c>
      <c r="D902">
        <v>0</v>
      </c>
      <c r="E902">
        <v>0</v>
      </c>
      <c r="F902">
        <v>0</v>
      </c>
      <c r="G902">
        <v>0</v>
      </c>
      <c r="H902">
        <v>894352</v>
      </c>
      <c r="I902">
        <v>174368</v>
      </c>
      <c r="J902">
        <v>107712</v>
      </c>
      <c r="K902">
        <v>9346</v>
      </c>
      <c r="L902">
        <v>57</v>
      </c>
      <c r="M902">
        <v>0</v>
      </c>
    </row>
    <row r="903" spans="1:13">
      <c r="A903">
        <v>27</v>
      </c>
      <c r="B903" t="s">
        <v>67</v>
      </c>
      <c r="C903">
        <v>2019</v>
      </c>
      <c r="D903">
        <v>0</v>
      </c>
      <c r="E903">
        <v>0</v>
      </c>
      <c r="F903">
        <v>0</v>
      </c>
      <c r="G903">
        <v>0</v>
      </c>
      <c r="H903">
        <v>939053</v>
      </c>
      <c r="I903">
        <v>102835</v>
      </c>
      <c r="J903">
        <v>182320</v>
      </c>
      <c r="K903">
        <v>6578</v>
      </c>
      <c r="L903">
        <v>-41</v>
      </c>
      <c r="M903">
        <v>8</v>
      </c>
    </row>
    <row r="904" spans="1:13">
      <c r="A904">
        <v>27</v>
      </c>
      <c r="B904" t="s">
        <v>67</v>
      </c>
      <c r="C904">
        <v>2020</v>
      </c>
      <c r="D904">
        <v>130611100</v>
      </c>
      <c r="E904">
        <v>588744000</v>
      </c>
      <c r="F904">
        <v>8099300</v>
      </c>
      <c r="G904">
        <v>101726000</v>
      </c>
      <c r="H904">
        <v>6227171</v>
      </c>
      <c r="I904">
        <v>766318</v>
      </c>
      <c r="J904">
        <v>634931</v>
      </c>
      <c r="K904">
        <v>75447</v>
      </c>
      <c r="L904">
        <v>2270</v>
      </c>
      <c r="M904">
        <v>131</v>
      </c>
    </row>
    <row r="905" spans="1:13">
      <c r="A905">
        <v>28</v>
      </c>
      <c r="B905" t="s">
        <v>130</v>
      </c>
      <c r="C905">
        <v>2014</v>
      </c>
      <c r="D905">
        <v>0</v>
      </c>
      <c r="E905">
        <v>0</v>
      </c>
      <c r="F905">
        <v>0</v>
      </c>
      <c r="G905">
        <v>0</v>
      </c>
      <c r="H905">
        <v>0</v>
      </c>
      <c r="I905">
        <v>0</v>
      </c>
      <c r="J905">
        <v>0</v>
      </c>
      <c r="K905">
        <v>0</v>
      </c>
      <c r="L905">
        <v>0</v>
      </c>
      <c r="M905">
        <v>0</v>
      </c>
    </row>
    <row r="906" spans="1:13">
      <c r="A906">
        <v>28</v>
      </c>
      <c r="B906" t="s">
        <v>130</v>
      </c>
      <c r="C906">
        <v>2016</v>
      </c>
      <c r="D906">
        <v>0</v>
      </c>
      <c r="E906">
        <v>0</v>
      </c>
      <c r="F906">
        <v>0</v>
      </c>
      <c r="G906">
        <v>0</v>
      </c>
      <c r="H906">
        <v>0</v>
      </c>
      <c r="I906">
        <v>0</v>
      </c>
      <c r="J906">
        <v>0</v>
      </c>
      <c r="K906">
        <v>0</v>
      </c>
      <c r="L906">
        <v>0</v>
      </c>
      <c r="M906">
        <v>0</v>
      </c>
    </row>
    <row r="907" spans="1:13">
      <c r="A907">
        <v>28</v>
      </c>
      <c r="B907" t="s">
        <v>130</v>
      </c>
      <c r="C907">
        <v>2018</v>
      </c>
      <c r="D907">
        <v>0</v>
      </c>
      <c r="E907">
        <v>0</v>
      </c>
      <c r="F907">
        <v>0</v>
      </c>
      <c r="G907">
        <v>0</v>
      </c>
      <c r="H907">
        <v>6937</v>
      </c>
      <c r="I907">
        <v>17696</v>
      </c>
      <c r="J907">
        <v>-11240</v>
      </c>
      <c r="K907">
        <v>-971</v>
      </c>
      <c r="L907">
        <v>0</v>
      </c>
      <c r="M907">
        <v>0</v>
      </c>
    </row>
    <row r="908" spans="1:13">
      <c r="A908">
        <v>28</v>
      </c>
      <c r="B908" t="s">
        <v>130</v>
      </c>
      <c r="C908">
        <v>2019</v>
      </c>
      <c r="D908">
        <v>0</v>
      </c>
      <c r="E908">
        <v>0</v>
      </c>
      <c r="F908">
        <v>0</v>
      </c>
      <c r="G908">
        <v>0</v>
      </c>
      <c r="H908">
        <v>40124</v>
      </c>
      <c r="I908">
        <v>3631.8</v>
      </c>
      <c r="J908">
        <v>-3152</v>
      </c>
      <c r="K908">
        <v>76</v>
      </c>
      <c r="L908">
        <v>0</v>
      </c>
      <c r="M908">
        <v>0</v>
      </c>
    </row>
    <row r="909" spans="1:13">
      <c r="A909">
        <v>28</v>
      </c>
      <c r="B909" t="s">
        <v>130</v>
      </c>
      <c r="C909">
        <v>2020</v>
      </c>
      <c r="D909">
        <v>0</v>
      </c>
      <c r="E909">
        <v>0</v>
      </c>
      <c r="F909">
        <v>0</v>
      </c>
      <c r="G909">
        <v>0</v>
      </c>
      <c r="H909">
        <v>508</v>
      </c>
      <c r="I909">
        <v>56562.25</v>
      </c>
      <c r="J909">
        <v>24920</v>
      </c>
      <c r="K909">
        <v>3131</v>
      </c>
      <c r="L909">
        <v>0</v>
      </c>
      <c r="M909">
        <v>-1</v>
      </c>
    </row>
    <row r="910" spans="1:13">
      <c r="A910">
        <v>28</v>
      </c>
      <c r="B910" t="s">
        <v>130</v>
      </c>
      <c r="C910">
        <v>2021</v>
      </c>
      <c r="D910">
        <v>0</v>
      </c>
      <c r="E910">
        <v>0</v>
      </c>
      <c r="F910">
        <v>0</v>
      </c>
      <c r="G910">
        <v>0</v>
      </c>
      <c r="H910">
        <v>109193</v>
      </c>
      <c r="I910">
        <v>7237.9</v>
      </c>
      <c r="J910">
        <v>-448</v>
      </c>
      <c r="K910">
        <v>289</v>
      </c>
      <c r="L910">
        <v>10</v>
      </c>
      <c r="M910">
        <v>-5</v>
      </c>
    </row>
    <row r="911" spans="1:13">
      <c r="A911">
        <v>28</v>
      </c>
      <c r="B911" t="s">
        <v>130</v>
      </c>
      <c r="C911">
        <v>2022</v>
      </c>
      <c r="D911">
        <v>54104200</v>
      </c>
      <c r="E911">
        <v>333742000</v>
      </c>
      <c r="F911">
        <v>1311100</v>
      </c>
      <c r="G911">
        <v>19296000</v>
      </c>
      <c r="H911">
        <v>2589166.7000000002</v>
      </c>
      <c r="I911">
        <v>383696.85</v>
      </c>
      <c r="J911">
        <v>76223.05</v>
      </c>
      <c r="K911">
        <v>14283.85</v>
      </c>
      <c r="L911">
        <v>835</v>
      </c>
      <c r="M911">
        <v>76</v>
      </c>
    </row>
    <row r="912" spans="1:13">
      <c r="A912">
        <v>28</v>
      </c>
      <c r="B912" t="s">
        <v>130</v>
      </c>
      <c r="C912">
        <v>2006</v>
      </c>
      <c r="D912">
        <v>0</v>
      </c>
      <c r="E912">
        <v>0</v>
      </c>
      <c r="F912">
        <v>0</v>
      </c>
      <c r="G912">
        <v>0</v>
      </c>
      <c r="H912">
        <v>0</v>
      </c>
      <c r="I912">
        <v>0</v>
      </c>
      <c r="J912">
        <v>0</v>
      </c>
      <c r="K912">
        <v>0</v>
      </c>
      <c r="L912">
        <v>0</v>
      </c>
      <c r="M912">
        <v>0</v>
      </c>
    </row>
    <row r="913" spans="1:13">
      <c r="A913">
        <v>28</v>
      </c>
      <c r="B913" t="s">
        <v>130</v>
      </c>
      <c r="C913">
        <v>2008</v>
      </c>
      <c r="D913">
        <v>0</v>
      </c>
      <c r="E913">
        <v>0</v>
      </c>
      <c r="F913">
        <v>0</v>
      </c>
      <c r="G913">
        <v>0</v>
      </c>
      <c r="H913">
        <v>-900</v>
      </c>
      <c r="I913">
        <v>0</v>
      </c>
      <c r="J913">
        <v>0</v>
      </c>
      <c r="K913">
        <v>0</v>
      </c>
      <c r="L913">
        <v>0</v>
      </c>
      <c r="M913">
        <v>0</v>
      </c>
    </row>
    <row r="914" spans="1:13">
      <c r="A914">
        <v>28</v>
      </c>
      <c r="B914" t="s">
        <v>130</v>
      </c>
      <c r="C914">
        <v>2014</v>
      </c>
      <c r="D914">
        <v>0</v>
      </c>
      <c r="E914">
        <v>0</v>
      </c>
      <c r="F914">
        <v>0</v>
      </c>
      <c r="G914">
        <v>0</v>
      </c>
      <c r="H914">
        <v>0</v>
      </c>
      <c r="I914">
        <v>0</v>
      </c>
      <c r="J914">
        <v>0</v>
      </c>
      <c r="K914">
        <v>0</v>
      </c>
      <c r="L914">
        <v>0</v>
      </c>
      <c r="M914">
        <v>0</v>
      </c>
    </row>
    <row r="915" spans="1:13">
      <c r="A915">
        <v>28</v>
      </c>
      <c r="B915" t="s">
        <v>130</v>
      </c>
      <c r="C915">
        <v>2016</v>
      </c>
      <c r="D915">
        <v>0</v>
      </c>
      <c r="E915">
        <v>0</v>
      </c>
      <c r="F915">
        <v>0</v>
      </c>
      <c r="G915">
        <v>0</v>
      </c>
      <c r="H915">
        <v>0</v>
      </c>
      <c r="I915">
        <v>0</v>
      </c>
      <c r="J915">
        <v>0</v>
      </c>
      <c r="K915">
        <v>0</v>
      </c>
      <c r="L915">
        <v>0</v>
      </c>
      <c r="M915">
        <v>0</v>
      </c>
    </row>
    <row r="916" spans="1:13">
      <c r="A916">
        <v>28</v>
      </c>
      <c r="B916" t="s">
        <v>130</v>
      </c>
      <c r="C916">
        <v>2017</v>
      </c>
      <c r="D916">
        <v>0</v>
      </c>
      <c r="E916">
        <v>0</v>
      </c>
      <c r="F916">
        <v>0</v>
      </c>
      <c r="G916">
        <v>0</v>
      </c>
      <c r="H916">
        <v>1008</v>
      </c>
      <c r="I916">
        <v>0</v>
      </c>
      <c r="J916">
        <v>0</v>
      </c>
      <c r="K916">
        <v>0</v>
      </c>
      <c r="L916">
        <v>0</v>
      </c>
      <c r="M916">
        <v>0</v>
      </c>
    </row>
    <row r="917" spans="1:13">
      <c r="A917">
        <v>28</v>
      </c>
      <c r="B917" t="s">
        <v>130</v>
      </c>
      <c r="C917">
        <v>2018</v>
      </c>
      <c r="D917">
        <v>0</v>
      </c>
      <c r="E917">
        <v>0</v>
      </c>
      <c r="F917">
        <v>0</v>
      </c>
      <c r="G917">
        <v>0</v>
      </c>
      <c r="H917">
        <v>53905</v>
      </c>
      <c r="I917">
        <v>7098.95</v>
      </c>
      <c r="J917">
        <v>34408</v>
      </c>
      <c r="K917">
        <v>-392</v>
      </c>
      <c r="L917">
        <v>0</v>
      </c>
      <c r="M917">
        <v>0</v>
      </c>
    </row>
    <row r="918" spans="1:13">
      <c r="A918">
        <v>28</v>
      </c>
      <c r="B918" t="s">
        <v>130</v>
      </c>
      <c r="C918">
        <v>2019</v>
      </c>
      <c r="D918">
        <v>0</v>
      </c>
      <c r="E918">
        <v>0</v>
      </c>
      <c r="F918">
        <v>0</v>
      </c>
      <c r="G918">
        <v>0</v>
      </c>
      <c r="H918">
        <v>58071</v>
      </c>
      <c r="I918">
        <v>37178.5</v>
      </c>
      <c r="J918">
        <v>16160</v>
      </c>
      <c r="K918">
        <v>3100</v>
      </c>
      <c r="L918">
        <v>0</v>
      </c>
      <c r="M918">
        <v>1</v>
      </c>
    </row>
    <row r="919" spans="1:13">
      <c r="A919">
        <v>28</v>
      </c>
      <c r="B919" t="s">
        <v>130</v>
      </c>
      <c r="C919">
        <v>2020</v>
      </c>
      <c r="D919">
        <v>0</v>
      </c>
      <c r="E919">
        <v>0</v>
      </c>
      <c r="F919">
        <v>0</v>
      </c>
      <c r="G919">
        <v>0</v>
      </c>
      <c r="H919">
        <v>74181</v>
      </c>
      <c r="I919">
        <v>3815.4</v>
      </c>
      <c r="J919">
        <v>16168</v>
      </c>
      <c r="K919">
        <v>412</v>
      </c>
      <c r="L919">
        <v>2</v>
      </c>
      <c r="M919">
        <v>0</v>
      </c>
    </row>
    <row r="920" spans="1:13">
      <c r="A920">
        <v>28</v>
      </c>
      <c r="B920" t="s">
        <v>130</v>
      </c>
      <c r="C920">
        <v>2021</v>
      </c>
      <c r="D920">
        <v>54386000</v>
      </c>
      <c r="E920">
        <v>324672000</v>
      </c>
      <c r="F920">
        <v>878800</v>
      </c>
      <c r="G920">
        <v>17679000</v>
      </c>
      <c r="H920">
        <v>2671507</v>
      </c>
      <c r="I920">
        <v>370050.3</v>
      </c>
      <c r="J920">
        <v>61516</v>
      </c>
      <c r="K920">
        <v>13239</v>
      </c>
      <c r="L920">
        <v>827</v>
      </c>
      <c r="M920">
        <v>77</v>
      </c>
    </row>
    <row r="921" spans="1:13">
      <c r="A921">
        <v>28</v>
      </c>
      <c r="B921" t="s">
        <v>130</v>
      </c>
      <c r="C921">
        <v>2000</v>
      </c>
      <c r="D921">
        <v>0</v>
      </c>
      <c r="E921">
        <v>0</v>
      </c>
      <c r="F921">
        <v>0</v>
      </c>
      <c r="G921">
        <v>0</v>
      </c>
      <c r="H921">
        <v>-2020</v>
      </c>
      <c r="I921">
        <v>0</v>
      </c>
      <c r="J921">
        <v>0</v>
      </c>
      <c r="K921">
        <v>0</v>
      </c>
      <c r="L921">
        <v>-1</v>
      </c>
      <c r="M921">
        <v>1</v>
      </c>
    </row>
    <row r="922" spans="1:13">
      <c r="A922">
        <v>28</v>
      </c>
      <c r="B922" t="s">
        <v>130</v>
      </c>
      <c r="C922">
        <v>2006</v>
      </c>
      <c r="D922">
        <v>0</v>
      </c>
      <c r="E922">
        <v>0</v>
      </c>
      <c r="F922">
        <v>0</v>
      </c>
      <c r="G922">
        <v>0</v>
      </c>
      <c r="H922">
        <v>0</v>
      </c>
      <c r="I922">
        <v>0</v>
      </c>
      <c r="J922">
        <v>0</v>
      </c>
      <c r="K922">
        <v>0</v>
      </c>
      <c r="L922">
        <v>0</v>
      </c>
      <c r="M922">
        <v>0</v>
      </c>
    </row>
    <row r="923" spans="1:13">
      <c r="A923">
        <v>28</v>
      </c>
      <c r="B923" t="s">
        <v>130</v>
      </c>
      <c r="C923">
        <v>2012</v>
      </c>
      <c r="D923">
        <v>0</v>
      </c>
      <c r="E923">
        <v>0</v>
      </c>
      <c r="F923">
        <v>0</v>
      </c>
      <c r="G923">
        <v>0</v>
      </c>
      <c r="H923">
        <v>-66962</v>
      </c>
      <c r="I923">
        <v>1590</v>
      </c>
      <c r="J923">
        <v>0</v>
      </c>
      <c r="K923">
        <v>0</v>
      </c>
      <c r="L923">
        <v>0</v>
      </c>
      <c r="M923">
        <v>0</v>
      </c>
    </row>
    <row r="924" spans="1:13">
      <c r="A924">
        <v>28</v>
      </c>
      <c r="B924" t="s">
        <v>130</v>
      </c>
      <c r="C924">
        <v>2013</v>
      </c>
      <c r="D924">
        <v>0</v>
      </c>
      <c r="E924">
        <v>0</v>
      </c>
      <c r="F924">
        <v>0</v>
      </c>
      <c r="G924">
        <v>0</v>
      </c>
      <c r="H924">
        <v>0</v>
      </c>
      <c r="I924">
        <v>16778</v>
      </c>
      <c r="J924">
        <v>0</v>
      </c>
      <c r="K924">
        <v>0</v>
      </c>
      <c r="L924">
        <v>0</v>
      </c>
      <c r="M924">
        <v>0</v>
      </c>
    </row>
    <row r="925" spans="1:13">
      <c r="A925">
        <v>28</v>
      </c>
      <c r="B925" t="s">
        <v>130</v>
      </c>
      <c r="C925">
        <v>2015</v>
      </c>
      <c r="D925">
        <v>0</v>
      </c>
      <c r="E925">
        <v>0</v>
      </c>
      <c r="F925">
        <v>0</v>
      </c>
      <c r="G925">
        <v>0</v>
      </c>
      <c r="H925">
        <v>-2800</v>
      </c>
      <c r="I925">
        <v>0</v>
      </c>
      <c r="J925">
        <v>0</v>
      </c>
      <c r="K925">
        <v>0</v>
      </c>
      <c r="L925">
        <v>0</v>
      </c>
      <c r="M925">
        <v>0</v>
      </c>
    </row>
    <row r="926" spans="1:13">
      <c r="A926">
        <v>28</v>
      </c>
      <c r="B926" t="s">
        <v>130</v>
      </c>
      <c r="C926">
        <v>2016</v>
      </c>
      <c r="D926">
        <v>0</v>
      </c>
      <c r="E926">
        <v>0</v>
      </c>
      <c r="F926">
        <v>0</v>
      </c>
      <c r="G926">
        <v>0</v>
      </c>
      <c r="H926">
        <v>126</v>
      </c>
      <c r="I926">
        <v>9</v>
      </c>
      <c r="J926">
        <v>0</v>
      </c>
      <c r="K926">
        <v>0</v>
      </c>
      <c r="L926">
        <v>0</v>
      </c>
      <c r="M926">
        <v>0</v>
      </c>
    </row>
    <row r="927" spans="1:13">
      <c r="A927">
        <v>28</v>
      </c>
      <c r="B927" t="s">
        <v>130</v>
      </c>
      <c r="C927">
        <v>2017</v>
      </c>
      <c r="D927">
        <v>0</v>
      </c>
      <c r="E927">
        <v>0</v>
      </c>
      <c r="F927">
        <v>0</v>
      </c>
      <c r="G927">
        <v>0</v>
      </c>
      <c r="H927">
        <v>-13355</v>
      </c>
      <c r="I927">
        <v>38295</v>
      </c>
      <c r="J927">
        <v>-344</v>
      </c>
      <c r="K927">
        <v>-15</v>
      </c>
      <c r="L927">
        <v>0</v>
      </c>
      <c r="M927">
        <v>-3</v>
      </c>
    </row>
    <row r="928" spans="1:13">
      <c r="A928">
        <v>28</v>
      </c>
      <c r="B928" t="s">
        <v>130</v>
      </c>
      <c r="C928">
        <v>2018</v>
      </c>
      <c r="D928">
        <v>0</v>
      </c>
      <c r="E928">
        <v>0</v>
      </c>
      <c r="F928">
        <v>0</v>
      </c>
      <c r="G928">
        <v>0</v>
      </c>
      <c r="H928">
        <v>109410</v>
      </c>
      <c r="I928">
        <v>41920.550000000003</v>
      </c>
      <c r="J928">
        <v>2024</v>
      </c>
      <c r="K928">
        <v>2193</v>
      </c>
      <c r="L928">
        <v>0</v>
      </c>
      <c r="M928">
        <v>-2</v>
      </c>
    </row>
    <row r="929" spans="1:13">
      <c r="A929">
        <v>28</v>
      </c>
      <c r="B929" t="s">
        <v>130</v>
      </c>
      <c r="C929">
        <v>2019</v>
      </c>
      <c r="D929">
        <v>0</v>
      </c>
      <c r="E929">
        <v>0</v>
      </c>
      <c r="F929">
        <v>0</v>
      </c>
      <c r="G929">
        <v>0</v>
      </c>
      <c r="H929">
        <v>114334</v>
      </c>
      <c r="I929">
        <v>7346.4</v>
      </c>
      <c r="J929">
        <v>14872</v>
      </c>
      <c r="K929">
        <v>-302</v>
      </c>
      <c r="L929">
        <v>2</v>
      </c>
      <c r="M929">
        <v>-2</v>
      </c>
    </row>
    <row r="930" spans="1:13">
      <c r="A930">
        <v>28</v>
      </c>
      <c r="B930" t="s">
        <v>130</v>
      </c>
      <c r="C930">
        <v>2020</v>
      </c>
      <c r="D930">
        <v>52302600</v>
      </c>
      <c r="E930">
        <v>316464000</v>
      </c>
      <c r="F930">
        <v>888300</v>
      </c>
      <c r="G930">
        <v>18468000</v>
      </c>
      <c r="H930">
        <v>2529341</v>
      </c>
      <c r="I930">
        <v>351563.8</v>
      </c>
      <c r="J930">
        <v>70856</v>
      </c>
      <c r="K930">
        <v>13808</v>
      </c>
      <c r="L930">
        <v>804</v>
      </c>
      <c r="M930">
        <v>76</v>
      </c>
    </row>
    <row r="931" spans="1:13">
      <c r="A931">
        <v>29</v>
      </c>
      <c r="B931" t="s">
        <v>146</v>
      </c>
      <c r="C931">
        <v>2015</v>
      </c>
      <c r="D931">
        <v>0</v>
      </c>
      <c r="E931">
        <v>0</v>
      </c>
      <c r="F931">
        <v>0</v>
      </c>
      <c r="G931">
        <v>0</v>
      </c>
      <c r="H931">
        <v>17456</v>
      </c>
      <c r="I931">
        <v>18</v>
      </c>
      <c r="J931">
        <v>0</v>
      </c>
      <c r="K931">
        <v>0</v>
      </c>
      <c r="L931">
        <v>0</v>
      </c>
      <c r="M931">
        <v>0</v>
      </c>
    </row>
    <row r="932" spans="1:13">
      <c r="A932">
        <v>29</v>
      </c>
      <c r="B932" t="s">
        <v>146</v>
      </c>
      <c r="C932">
        <v>2017</v>
      </c>
      <c r="D932">
        <v>0</v>
      </c>
      <c r="E932">
        <v>0</v>
      </c>
      <c r="F932">
        <v>0</v>
      </c>
      <c r="G932">
        <v>0</v>
      </c>
      <c r="H932">
        <v>9381</v>
      </c>
      <c r="I932">
        <v>59</v>
      </c>
      <c r="J932">
        <v>0</v>
      </c>
      <c r="K932">
        <v>0</v>
      </c>
      <c r="L932">
        <v>0</v>
      </c>
      <c r="M932">
        <v>0</v>
      </c>
    </row>
    <row r="933" spans="1:13">
      <c r="A933">
        <v>29</v>
      </c>
      <c r="B933" t="s">
        <v>146</v>
      </c>
      <c r="C933">
        <v>2018</v>
      </c>
      <c r="D933">
        <v>0</v>
      </c>
      <c r="E933">
        <v>0</v>
      </c>
      <c r="F933">
        <v>0</v>
      </c>
      <c r="G933">
        <v>0</v>
      </c>
      <c r="H933">
        <v>6710</v>
      </c>
      <c r="I933">
        <v>62</v>
      </c>
      <c r="J933">
        <v>0</v>
      </c>
      <c r="K933">
        <v>-444</v>
      </c>
      <c r="L933">
        <v>0</v>
      </c>
      <c r="M933">
        <v>0</v>
      </c>
    </row>
    <row r="934" spans="1:13">
      <c r="A934">
        <v>29</v>
      </c>
      <c r="B934" t="s">
        <v>146</v>
      </c>
      <c r="C934">
        <v>2019</v>
      </c>
      <c r="D934">
        <v>0</v>
      </c>
      <c r="E934">
        <v>0</v>
      </c>
      <c r="F934">
        <v>0</v>
      </c>
      <c r="G934">
        <v>0</v>
      </c>
      <c r="H934">
        <v>9120</v>
      </c>
      <c r="I934">
        <v>3406</v>
      </c>
      <c r="J934">
        <v>-16</v>
      </c>
      <c r="K934">
        <v>-64</v>
      </c>
      <c r="L934">
        <v>0</v>
      </c>
      <c r="M934">
        <v>0</v>
      </c>
    </row>
    <row r="935" spans="1:13">
      <c r="A935">
        <v>29</v>
      </c>
      <c r="B935" t="s">
        <v>146</v>
      </c>
      <c r="C935">
        <v>2020</v>
      </c>
      <c r="D935">
        <v>0</v>
      </c>
      <c r="E935">
        <v>0</v>
      </c>
      <c r="F935">
        <v>0</v>
      </c>
      <c r="G935">
        <v>0</v>
      </c>
      <c r="H935">
        <v>142803</v>
      </c>
      <c r="I935">
        <v>66577</v>
      </c>
      <c r="J935">
        <v>48</v>
      </c>
      <c r="K935">
        <v>-604</v>
      </c>
      <c r="L935">
        <v>0</v>
      </c>
      <c r="M935">
        <v>0</v>
      </c>
    </row>
    <row r="936" spans="1:13">
      <c r="A936">
        <v>29</v>
      </c>
      <c r="B936" t="s">
        <v>146</v>
      </c>
      <c r="C936">
        <v>2021</v>
      </c>
      <c r="D936">
        <v>0</v>
      </c>
      <c r="E936">
        <v>0</v>
      </c>
      <c r="F936">
        <v>0</v>
      </c>
      <c r="G936">
        <v>0</v>
      </c>
      <c r="H936">
        <v>151867</v>
      </c>
      <c r="I936">
        <v>78926</v>
      </c>
      <c r="J936">
        <v>36799</v>
      </c>
      <c r="K936">
        <v>-629</v>
      </c>
      <c r="L936">
        <v>0</v>
      </c>
      <c r="M936">
        <v>0</v>
      </c>
    </row>
    <row r="937" spans="1:13">
      <c r="A937">
        <v>29</v>
      </c>
      <c r="B937" t="s">
        <v>146</v>
      </c>
      <c r="C937">
        <v>2022</v>
      </c>
      <c r="D937">
        <v>67787200</v>
      </c>
      <c r="E937">
        <v>476834000</v>
      </c>
      <c r="F937">
        <v>1473700</v>
      </c>
      <c r="G937">
        <v>15074000</v>
      </c>
      <c r="H937">
        <v>3732326.3999999999</v>
      </c>
      <c r="I937">
        <v>648533.19999999995</v>
      </c>
      <c r="J937">
        <v>102037.36</v>
      </c>
      <c r="K937">
        <v>11134.49</v>
      </c>
      <c r="L937">
        <v>973</v>
      </c>
      <c r="M937">
        <v>110</v>
      </c>
    </row>
    <row r="938" spans="1:13">
      <c r="A938">
        <v>29</v>
      </c>
      <c r="B938" t="s">
        <v>146</v>
      </c>
      <c r="C938">
        <v>1996</v>
      </c>
      <c r="D938">
        <v>0</v>
      </c>
      <c r="E938">
        <v>0</v>
      </c>
      <c r="F938">
        <v>0</v>
      </c>
      <c r="G938">
        <v>0</v>
      </c>
      <c r="H938">
        <v>-454.25</v>
      </c>
      <c r="I938">
        <v>0</v>
      </c>
      <c r="J938">
        <v>0</v>
      </c>
      <c r="K938">
        <v>0</v>
      </c>
      <c r="L938">
        <v>0</v>
      </c>
      <c r="M938">
        <v>0</v>
      </c>
    </row>
    <row r="939" spans="1:13">
      <c r="A939">
        <v>29</v>
      </c>
      <c r="B939" t="s">
        <v>146</v>
      </c>
      <c r="C939">
        <v>2013</v>
      </c>
      <c r="D939">
        <v>0</v>
      </c>
      <c r="E939">
        <v>0</v>
      </c>
      <c r="F939">
        <v>0</v>
      </c>
      <c r="G939">
        <v>0</v>
      </c>
      <c r="H939">
        <v>-400</v>
      </c>
      <c r="I939">
        <v>0</v>
      </c>
      <c r="J939">
        <v>0</v>
      </c>
      <c r="K939">
        <v>0</v>
      </c>
      <c r="L939">
        <v>0</v>
      </c>
      <c r="M939">
        <v>0</v>
      </c>
    </row>
    <row r="940" spans="1:13">
      <c r="A940">
        <v>29</v>
      </c>
      <c r="B940" t="s">
        <v>146</v>
      </c>
      <c r="C940">
        <v>2015</v>
      </c>
      <c r="D940">
        <v>0</v>
      </c>
      <c r="E940">
        <v>0</v>
      </c>
      <c r="F940">
        <v>0</v>
      </c>
      <c r="G940">
        <v>0</v>
      </c>
      <c r="H940">
        <v>0</v>
      </c>
      <c r="I940">
        <v>0</v>
      </c>
      <c r="J940">
        <v>0</v>
      </c>
      <c r="K940">
        <v>0</v>
      </c>
      <c r="L940">
        <v>0</v>
      </c>
      <c r="M940">
        <v>0</v>
      </c>
    </row>
    <row r="941" spans="1:13">
      <c r="A941">
        <v>29</v>
      </c>
      <c r="B941" t="s">
        <v>146</v>
      </c>
      <c r="C941">
        <v>2016</v>
      </c>
      <c r="D941">
        <v>0</v>
      </c>
      <c r="E941">
        <v>0</v>
      </c>
      <c r="F941">
        <v>0</v>
      </c>
      <c r="G941">
        <v>0</v>
      </c>
      <c r="H941">
        <v>0</v>
      </c>
      <c r="I941">
        <v>0</v>
      </c>
      <c r="J941">
        <v>0</v>
      </c>
      <c r="K941">
        <v>0</v>
      </c>
      <c r="L941">
        <v>0</v>
      </c>
      <c r="M941">
        <v>0</v>
      </c>
    </row>
    <row r="942" spans="1:13">
      <c r="A942">
        <v>29</v>
      </c>
      <c r="B942" t="s">
        <v>146</v>
      </c>
      <c r="C942">
        <v>2017</v>
      </c>
      <c r="D942">
        <v>0</v>
      </c>
      <c r="E942">
        <v>0</v>
      </c>
      <c r="F942">
        <v>0</v>
      </c>
      <c r="G942">
        <v>0</v>
      </c>
      <c r="H942">
        <v>17993</v>
      </c>
      <c r="I942">
        <v>8408</v>
      </c>
      <c r="J942">
        <v>-128</v>
      </c>
      <c r="K942">
        <v>154</v>
      </c>
      <c r="L942">
        <v>0</v>
      </c>
      <c r="M942">
        <v>0</v>
      </c>
    </row>
    <row r="943" spans="1:13">
      <c r="A943">
        <v>29</v>
      </c>
      <c r="B943" t="s">
        <v>146</v>
      </c>
      <c r="C943">
        <v>2018</v>
      </c>
      <c r="D943">
        <v>0</v>
      </c>
      <c r="E943">
        <v>0</v>
      </c>
      <c r="F943">
        <v>0</v>
      </c>
      <c r="G943">
        <v>0</v>
      </c>
      <c r="H943">
        <v>147854</v>
      </c>
      <c r="I943">
        <v>816</v>
      </c>
      <c r="J943">
        <v>96</v>
      </c>
      <c r="K943">
        <v>-115</v>
      </c>
      <c r="L943">
        <v>0</v>
      </c>
      <c r="M943">
        <v>0</v>
      </c>
    </row>
    <row r="944" spans="1:13">
      <c r="A944">
        <v>29</v>
      </c>
      <c r="B944" t="s">
        <v>146</v>
      </c>
      <c r="C944">
        <v>2019</v>
      </c>
      <c r="D944">
        <v>0</v>
      </c>
      <c r="E944">
        <v>0</v>
      </c>
      <c r="F944">
        <v>0</v>
      </c>
      <c r="G944">
        <v>0</v>
      </c>
      <c r="H944">
        <v>198340</v>
      </c>
      <c r="I944">
        <v>22954</v>
      </c>
      <c r="J944">
        <v>-10600</v>
      </c>
      <c r="K944">
        <v>-1148</v>
      </c>
      <c r="L944">
        <v>0</v>
      </c>
      <c r="M944">
        <v>0</v>
      </c>
    </row>
    <row r="945" spans="1:13">
      <c r="A945">
        <v>29</v>
      </c>
      <c r="B945" t="s">
        <v>146</v>
      </c>
      <c r="C945">
        <v>2020</v>
      </c>
      <c r="D945">
        <v>0</v>
      </c>
      <c r="E945">
        <v>0</v>
      </c>
      <c r="F945">
        <v>0</v>
      </c>
      <c r="G945">
        <v>0</v>
      </c>
      <c r="H945">
        <v>370882</v>
      </c>
      <c r="I945">
        <v>81647</v>
      </c>
      <c r="J945">
        <v>21148</v>
      </c>
      <c r="K945">
        <v>-2607</v>
      </c>
      <c r="L945">
        <v>0</v>
      </c>
      <c r="M945">
        <v>0</v>
      </c>
    </row>
    <row r="946" spans="1:13">
      <c r="A946">
        <v>29</v>
      </c>
      <c r="B946" t="s">
        <v>146</v>
      </c>
      <c r="C946">
        <v>2021</v>
      </c>
      <c r="D946">
        <v>65385900</v>
      </c>
      <c r="E946">
        <v>452802000</v>
      </c>
      <c r="F946">
        <v>1099300</v>
      </c>
      <c r="G946">
        <v>16540000</v>
      </c>
      <c r="H946">
        <v>3594878</v>
      </c>
      <c r="I946">
        <v>603307</v>
      </c>
      <c r="J946">
        <v>76860</v>
      </c>
      <c r="K946">
        <v>12358</v>
      </c>
      <c r="L946">
        <v>958</v>
      </c>
      <c r="M946">
        <v>104</v>
      </c>
    </row>
    <row r="947" spans="1:13">
      <c r="A947">
        <v>29</v>
      </c>
      <c r="B947" t="s">
        <v>146</v>
      </c>
      <c r="C947">
        <v>2000</v>
      </c>
      <c r="D947">
        <v>0</v>
      </c>
      <c r="E947">
        <v>0</v>
      </c>
      <c r="F947">
        <v>0</v>
      </c>
      <c r="G947">
        <v>0</v>
      </c>
      <c r="H947">
        <v>-926</v>
      </c>
      <c r="I947">
        <v>0</v>
      </c>
      <c r="J947">
        <v>0</v>
      </c>
      <c r="K947">
        <v>0</v>
      </c>
      <c r="L947">
        <v>1</v>
      </c>
      <c r="M947">
        <v>0</v>
      </c>
    </row>
    <row r="948" spans="1:13">
      <c r="A948">
        <v>29</v>
      </c>
      <c r="B948" t="s">
        <v>146</v>
      </c>
      <c r="C948">
        <v>2004</v>
      </c>
      <c r="D948">
        <v>0</v>
      </c>
      <c r="E948">
        <v>0</v>
      </c>
      <c r="F948">
        <v>0</v>
      </c>
      <c r="G948">
        <v>0</v>
      </c>
      <c r="H948">
        <v>-2026.6</v>
      </c>
      <c r="I948">
        <v>0</v>
      </c>
      <c r="J948">
        <v>0</v>
      </c>
      <c r="K948">
        <v>0</v>
      </c>
      <c r="L948">
        <v>0</v>
      </c>
      <c r="M948">
        <v>0</v>
      </c>
    </row>
    <row r="949" spans="1:13">
      <c r="A949">
        <v>29</v>
      </c>
      <c r="B949" t="s">
        <v>146</v>
      </c>
      <c r="C949">
        <v>2006</v>
      </c>
      <c r="D949">
        <v>0</v>
      </c>
      <c r="E949">
        <v>0</v>
      </c>
      <c r="F949">
        <v>0</v>
      </c>
      <c r="G949">
        <v>0</v>
      </c>
      <c r="H949">
        <v>-600</v>
      </c>
      <c r="I949">
        <v>0</v>
      </c>
      <c r="J949">
        <v>0</v>
      </c>
      <c r="K949">
        <v>0</v>
      </c>
      <c r="L949">
        <v>0</v>
      </c>
      <c r="M949">
        <v>0</v>
      </c>
    </row>
    <row r="950" spans="1:13">
      <c r="A950">
        <v>29</v>
      </c>
      <c r="B950" t="s">
        <v>146</v>
      </c>
      <c r="C950">
        <v>2007</v>
      </c>
      <c r="D950">
        <v>0</v>
      </c>
      <c r="E950">
        <v>0</v>
      </c>
      <c r="F950">
        <v>0</v>
      </c>
      <c r="G950">
        <v>0</v>
      </c>
      <c r="H950">
        <v>0</v>
      </c>
      <c r="I950">
        <v>0</v>
      </c>
      <c r="J950">
        <v>0</v>
      </c>
      <c r="K950">
        <v>0</v>
      </c>
      <c r="L950">
        <v>0</v>
      </c>
      <c r="M950">
        <v>0</v>
      </c>
    </row>
    <row r="951" spans="1:13">
      <c r="A951">
        <v>29</v>
      </c>
      <c r="B951" t="s">
        <v>146</v>
      </c>
      <c r="C951">
        <v>2009</v>
      </c>
      <c r="D951">
        <v>0</v>
      </c>
      <c r="E951">
        <v>0</v>
      </c>
      <c r="F951">
        <v>0</v>
      </c>
      <c r="G951">
        <v>0</v>
      </c>
      <c r="H951">
        <v>-1240</v>
      </c>
      <c r="I951">
        <v>0</v>
      </c>
      <c r="J951">
        <v>0</v>
      </c>
      <c r="K951">
        <v>0</v>
      </c>
      <c r="L951">
        <v>0</v>
      </c>
      <c r="M951">
        <v>0</v>
      </c>
    </row>
    <row r="952" spans="1:13">
      <c r="A952">
        <v>29</v>
      </c>
      <c r="B952" t="s">
        <v>146</v>
      </c>
      <c r="C952">
        <v>2012</v>
      </c>
      <c r="D952">
        <v>0</v>
      </c>
      <c r="E952">
        <v>0</v>
      </c>
      <c r="F952">
        <v>0</v>
      </c>
      <c r="G952">
        <v>0</v>
      </c>
      <c r="H952">
        <v>-6400</v>
      </c>
      <c r="I952">
        <v>3830</v>
      </c>
      <c r="J952">
        <v>0</v>
      </c>
      <c r="K952">
        <v>0</v>
      </c>
      <c r="L952">
        <v>0</v>
      </c>
      <c r="M952">
        <v>0</v>
      </c>
    </row>
    <row r="953" spans="1:13">
      <c r="A953">
        <v>29</v>
      </c>
      <c r="B953" t="s">
        <v>146</v>
      </c>
      <c r="C953">
        <v>2013</v>
      </c>
      <c r="D953">
        <v>0</v>
      </c>
      <c r="E953">
        <v>0</v>
      </c>
      <c r="F953">
        <v>0</v>
      </c>
      <c r="G953">
        <v>0</v>
      </c>
      <c r="H953">
        <v>2884</v>
      </c>
      <c r="I953">
        <v>3963</v>
      </c>
      <c r="J953">
        <v>0</v>
      </c>
      <c r="K953">
        <v>0</v>
      </c>
      <c r="L953">
        <v>0</v>
      </c>
      <c r="M953">
        <v>0</v>
      </c>
    </row>
    <row r="954" spans="1:13">
      <c r="A954">
        <v>29</v>
      </c>
      <c r="B954" t="s">
        <v>146</v>
      </c>
      <c r="C954">
        <v>2014</v>
      </c>
      <c r="D954">
        <v>0</v>
      </c>
      <c r="E954">
        <v>0</v>
      </c>
      <c r="F954">
        <v>0</v>
      </c>
      <c r="G954">
        <v>0</v>
      </c>
      <c r="H954">
        <v>1667</v>
      </c>
      <c r="I954">
        <v>4370</v>
      </c>
      <c r="J954">
        <v>0</v>
      </c>
      <c r="K954">
        <v>0</v>
      </c>
      <c r="L954">
        <v>0</v>
      </c>
      <c r="M954">
        <v>0</v>
      </c>
    </row>
    <row r="955" spans="1:13">
      <c r="A955">
        <v>29</v>
      </c>
      <c r="B955" t="s">
        <v>146</v>
      </c>
      <c r="C955">
        <v>2015</v>
      </c>
      <c r="D955">
        <v>0</v>
      </c>
      <c r="E955">
        <v>0</v>
      </c>
      <c r="F955">
        <v>0</v>
      </c>
      <c r="G955">
        <v>0</v>
      </c>
      <c r="H955">
        <v>-38106</v>
      </c>
      <c r="I955">
        <v>-1936</v>
      </c>
      <c r="J955">
        <v>0</v>
      </c>
      <c r="K955">
        <v>0</v>
      </c>
      <c r="L955">
        <v>0</v>
      </c>
      <c r="M955">
        <v>0</v>
      </c>
    </row>
    <row r="956" spans="1:13">
      <c r="A956">
        <v>29</v>
      </c>
      <c r="B956" t="s">
        <v>146</v>
      </c>
      <c r="C956">
        <v>2016</v>
      </c>
      <c r="D956">
        <v>0</v>
      </c>
      <c r="E956">
        <v>0</v>
      </c>
      <c r="F956">
        <v>0</v>
      </c>
      <c r="G956">
        <v>0</v>
      </c>
      <c r="H956">
        <v>225180</v>
      </c>
      <c r="I956">
        <v>7658</v>
      </c>
      <c r="J956">
        <v>0</v>
      </c>
      <c r="K956">
        <v>0</v>
      </c>
      <c r="L956">
        <v>1</v>
      </c>
      <c r="M956">
        <v>0</v>
      </c>
    </row>
    <row r="957" spans="1:13">
      <c r="A957">
        <v>29</v>
      </c>
      <c r="B957" t="s">
        <v>146</v>
      </c>
      <c r="C957">
        <v>2017</v>
      </c>
      <c r="D957">
        <v>0</v>
      </c>
      <c r="E957">
        <v>0</v>
      </c>
      <c r="F957">
        <v>0</v>
      </c>
      <c r="G957">
        <v>0</v>
      </c>
      <c r="H957">
        <v>57252</v>
      </c>
      <c r="I957">
        <v>3798</v>
      </c>
      <c r="J957">
        <v>0</v>
      </c>
      <c r="K957">
        <v>-15</v>
      </c>
      <c r="L957">
        <v>-9</v>
      </c>
      <c r="M957">
        <v>4</v>
      </c>
    </row>
    <row r="958" spans="1:13">
      <c r="A958">
        <v>29</v>
      </c>
      <c r="B958" t="s">
        <v>146</v>
      </c>
      <c r="C958">
        <v>2018</v>
      </c>
      <c r="D958">
        <v>0</v>
      </c>
      <c r="E958">
        <v>0</v>
      </c>
      <c r="F958">
        <v>0</v>
      </c>
      <c r="G958">
        <v>0</v>
      </c>
      <c r="H958">
        <v>64397</v>
      </c>
      <c r="I958">
        <v>41047</v>
      </c>
      <c r="J958">
        <v>-32152</v>
      </c>
      <c r="K958">
        <v>-2242</v>
      </c>
      <c r="L958">
        <v>-22</v>
      </c>
      <c r="M958">
        <v>5</v>
      </c>
    </row>
    <row r="959" spans="1:13">
      <c r="A959">
        <v>29</v>
      </c>
      <c r="B959" t="s">
        <v>146</v>
      </c>
      <c r="C959">
        <v>2019</v>
      </c>
      <c r="D959">
        <v>0</v>
      </c>
      <c r="E959">
        <v>0</v>
      </c>
      <c r="F959">
        <v>0</v>
      </c>
      <c r="G959">
        <v>0</v>
      </c>
      <c r="H959">
        <v>281652</v>
      </c>
      <c r="I959">
        <v>51518</v>
      </c>
      <c r="J959">
        <v>-27504</v>
      </c>
      <c r="K959">
        <v>-1081</v>
      </c>
      <c r="L959">
        <v>-13</v>
      </c>
      <c r="M959">
        <v>0</v>
      </c>
    </row>
    <row r="960" spans="1:13">
      <c r="A960">
        <v>29</v>
      </c>
      <c r="B960" t="s">
        <v>146</v>
      </c>
      <c r="C960">
        <v>2020</v>
      </c>
      <c r="D960">
        <v>64474600</v>
      </c>
      <c r="E960">
        <v>440114900</v>
      </c>
      <c r="F960">
        <v>1321500</v>
      </c>
      <c r="G960">
        <v>17833000</v>
      </c>
      <c r="H960">
        <v>3401036</v>
      </c>
      <c r="I960">
        <v>577401</v>
      </c>
      <c r="J960">
        <v>105496</v>
      </c>
      <c r="K960">
        <v>13331</v>
      </c>
      <c r="L960">
        <v>957</v>
      </c>
      <c r="M960">
        <v>95</v>
      </c>
    </row>
    <row r="961" spans="1:13">
      <c r="A961">
        <v>291</v>
      </c>
      <c r="B961" t="s">
        <v>105</v>
      </c>
      <c r="C961">
        <v>2010</v>
      </c>
      <c r="D961">
        <v>0</v>
      </c>
      <c r="E961">
        <v>0</v>
      </c>
      <c r="F961">
        <v>0</v>
      </c>
      <c r="G961">
        <v>0</v>
      </c>
      <c r="H961">
        <v>-500</v>
      </c>
      <c r="I961">
        <v>0</v>
      </c>
      <c r="J961">
        <v>0</v>
      </c>
      <c r="K961">
        <v>0</v>
      </c>
      <c r="L961">
        <v>0</v>
      </c>
      <c r="M961">
        <v>0</v>
      </c>
    </row>
    <row r="962" spans="1:13">
      <c r="A962">
        <v>291</v>
      </c>
      <c r="B962" t="s">
        <v>105</v>
      </c>
      <c r="C962">
        <v>2013</v>
      </c>
      <c r="D962">
        <v>0</v>
      </c>
      <c r="E962">
        <v>0</v>
      </c>
      <c r="F962">
        <v>0</v>
      </c>
      <c r="G962">
        <v>0</v>
      </c>
      <c r="H962">
        <v>0</v>
      </c>
      <c r="I962">
        <v>0</v>
      </c>
      <c r="J962">
        <v>0</v>
      </c>
      <c r="K962">
        <v>0</v>
      </c>
      <c r="L962">
        <v>0</v>
      </c>
      <c r="M962">
        <v>0</v>
      </c>
    </row>
    <row r="963" spans="1:13">
      <c r="A963">
        <v>291</v>
      </c>
      <c r="B963" t="s">
        <v>105</v>
      </c>
      <c r="C963">
        <v>2014</v>
      </c>
      <c r="D963">
        <v>0</v>
      </c>
      <c r="E963">
        <v>0</v>
      </c>
      <c r="F963">
        <v>0</v>
      </c>
      <c r="G963">
        <v>0</v>
      </c>
      <c r="H963">
        <v>0</v>
      </c>
      <c r="I963">
        <v>0</v>
      </c>
      <c r="J963">
        <v>0</v>
      </c>
      <c r="K963">
        <v>0</v>
      </c>
      <c r="L963">
        <v>0</v>
      </c>
      <c r="M963">
        <v>0</v>
      </c>
    </row>
    <row r="964" spans="1:13">
      <c r="A964">
        <v>291</v>
      </c>
      <c r="B964" t="s">
        <v>105</v>
      </c>
      <c r="C964">
        <v>2015</v>
      </c>
      <c r="D964">
        <v>0</v>
      </c>
      <c r="E964">
        <v>0</v>
      </c>
      <c r="F964">
        <v>0</v>
      </c>
      <c r="G964">
        <v>0</v>
      </c>
      <c r="H964">
        <v>8521</v>
      </c>
      <c r="I964">
        <v>0</v>
      </c>
      <c r="J964">
        <v>0</v>
      </c>
      <c r="K964">
        <v>0</v>
      </c>
      <c r="L964">
        <v>0</v>
      </c>
      <c r="M964">
        <v>0</v>
      </c>
    </row>
    <row r="965" spans="1:13">
      <c r="A965">
        <v>291</v>
      </c>
      <c r="B965" t="s">
        <v>105</v>
      </c>
      <c r="C965">
        <v>2016</v>
      </c>
      <c r="D965">
        <v>0</v>
      </c>
      <c r="E965">
        <v>0</v>
      </c>
      <c r="F965">
        <v>0</v>
      </c>
      <c r="G965">
        <v>0</v>
      </c>
      <c r="H965">
        <v>77</v>
      </c>
      <c r="I965">
        <v>101</v>
      </c>
      <c r="J965">
        <v>0</v>
      </c>
      <c r="K965">
        <v>0</v>
      </c>
      <c r="L965">
        <v>0</v>
      </c>
      <c r="M965">
        <v>0</v>
      </c>
    </row>
    <row r="966" spans="1:13">
      <c r="A966">
        <v>291</v>
      </c>
      <c r="B966" t="s">
        <v>105</v>
      </c>
      <c r="C966">
        <v>2017</v>
      </c>
      <c r="D966">
        <v>0</v>
      </c>
      <c r="E966">
        <v>0</v>
      </c>
      <c r="F966">
        <v>0</v>
      </c>
      <c r="G966">
        <v>0</v>
      </c>
      <c r="H966">
        <v>-1780</v>
      </c>
      <c r="I966">
        <v>342.05</v>
      </c>
      <c r="J966">
        <v>0</v>
      </c>
      <c r="K966">
        <v>-10</v>
      </c>
      <c r="L966">
        <v>0</v>
      </c>
      <c r="M966">
        <v>0</v>
      </c>
    </row>
    <row r="967" spans="1:13">
      <c r="A967">
        <v>291</v>
      </c>
      <c r="B967" t="s">
        <v>105</v>
      </c>
      <c r="C967">
        <v>2018</v>
      </c>
      <c r="D967">
        <v>0</v>
      </c>
      <c r="E967">
        <v>0</v>
      </c>
      <c r="F967">
        <v>0</v>
      </c>
      <c r="G967">
        <v>0</v>
      </c>
      <c r="H967">
        <v>83404</v>
      </c>
      <c r="I967">
        <v>802</v>
      </c>
      <c r="J967">
        <v>0</v>
      </c>
      <c r="K967">
        <v>10</v>
      </c>
      <c r="L967">
        <v>0</v>
      </c>
      <c r="M967">
        <v>0</v>
      </c>
    </row>
    <row r="968" spans="1:13">
      <c r="A968">
        <v>291</v>
      </c>
      <c r="B968" t="s">
        <v>105</v>
      </c>
      <c r="C968">
        <v>2019</v>
      </c>
      <c r="D968">
        <v>0</v>
      </c>
      <c r="E968">
        <v>0</v>
      </c>
      <c r="F968">
        <v>0</v>
      </c>
      <c r="G968">
        <v>0</v>
      </c>
      <c r="H968">
        <v>21829.1</v>
      </c>
      <c r="I968">
        <v>32719.05</v>
      </c>
      <c r="J968">
        <v>0</v>
      </c>
      <c r="K968">
        <v>-914</v>
      </c>
      <c r="L968">
        <v>0</v>
      </c>
      <c r="M968">
        <v>0</v>
      </c>
    </row>
    <row r="969" spans="1:13">
      <c r="A969">
        <v>291</v>
      </c>
      <c r="B969" t="s">
        <v>105</v>
      </c>
      <c r="C969">
        <v>2020</v>
      </c>
      <c r="D969">
        <v>0</v>
      </c>
      <c r="E969">
        <v>0</v>
      </c>
      <c r="F969">
        <v>0</v>
      </c>
      <c r="G969">
        <v>0</v>
      </c>
      <c r="H969">
        <v>198963</v>
      </c>
      <c r="I969">
        <v>94518</v>
      </c>
      <c r="J969">
        <v>-97468</v>
      </c>
      <c r="K969">
        <v>2653</v>
      </c>
      <c r="L969">
        <v>1</v>
      </c>
      <c r="M969">
        <v>0</v>
      </c>
    </row>
    <row r="970" spans="1:13">
      <c r="A970">
        <v>291</v>
      </c>
      <c r="B970" t="s">
        <v>105</v>
      </c>
      <c r="C970">
        <v>2021</v>
      </c>
      <c r="D970">
        <v>0</v>
      </c>
      <c r="E970">
        <v>0</v>
      </c>
      <c r="F970">
        <v>0</v>
      </c>
      <c r="G970">
        <v>0</v>
      </c>
      <c r="H970">
        <v>253548</v>
      </c>
      <c r="I970">
        <v>36685.300000000003</v>
      </c>
      <c r="J970">
        <v>259991</v>
      </c>
      <c r="K970">
        <v>6852.05</v>
      </c>
      <c r="L970">
        <v>-3</v>
      </c>
      <c r="M970">
        <v>-1</v>
      </c>
    </row>
    <row r="971" spans="1:13">
      <c r="A971">
        <v>291</v>
      </c>
      <c r="B971" t="s">
        <v>105</v>
      </c>
      <c r="C971">
        <v>2022</v>
      </c>
      <c r="D971">
        <v>86934800</v>
      </c>
      <c r="E971">
        <v>611983000</v>
      </c>
      <c r="F971">
        <v>14519500</v>
      </c>
      <c r="G971">
        <v>106646000</v>
      </c>
      <c r="H971">
        <v>4788078.6500000004</v>
      </c>
      <c r="I971">
        <v>861679</v>
      </c>
      <c r="J971">
        <v>1004613.5</v>
      </c>
      <c r="K971">
        <v>78983.149999999994</v>
      </c>
      <c r="L971">
        <v>1322</v>
      </c>
      <c r="M971">
        <v>114</v>
      </c>
    </row>
    <row r="972" spans="1:13">
      <c r="A972">
        <v>291</v>
      </c>
      <c r="B972" t="s">
        <v>105</v>
      </c>
      <c r="C972">
        <v>1999</v>
      </c>
      <c r="D972">
        <v>0</v>
      </c>
      <c r="E972">
        <v>0</v>
      </c>
      <c r="F972">
        <v>0</v>
      </c>
      <c r="G972">
        <v>0</v>
      </c>
      <c r="H972">
        <v>-926.65</v>
      </c>
      <c r="I972">
        <v>0</v>
      </c>
      <c r="J972">
        <v>0</v>
      </c>
      <c r="K972">
        <v>0</v>
      </c>
      <c r="L972">
        <v>-8</v>
      </c>
      <c r="M972">
        <v>0</v>
      </c>
    </row>
    <row r="973" spans="1:13">
      <c r="A973">
        <v>291</v>
      </c>
      <c r="B973" t="s">
        <v>105</v>
      </c>
      <c r="C973">
        <v>2003</v>
      </c>
      <c r="D973">
        <v>0</v>
      </c>
      <c r="E973">
        <v>0</v>
      </c>
      <c r="F973">
        <v>0</v>
      </c>
      <c r="G973">
        <v>0</v>
      </c>
      <c r="H973">
        <v>0</v>
      </c>
      <c r="I973">
        <v>0</v>
      </c>
      <c r="J973">
        <v>0</v>
      </c>
      <c r="K973">
        <v>0</v>
      </c>
      <c r="L973">
        <v>0</v>
      </c>
      <c r="M973">
        <v>0</v>
      </c>
    </row>
    <row r="974" spans="1:13">
      <c r="A974">
        <v>291</v>
      </c>
      <c r="B974" t="s">
        <v>105</v>
      </c>
      <c r="C974">
        <v>2012</v>
      </c>
      <c r="D974">
        <v>0</v>
      </c>
      <c r="E974">
        <v>0</v>
      </c>
      <c r="F974">
        <v>0</v>
      </c>
      <c r="G974">
        <v>0</v>
      </c>
      <c r="H974">
        <v>0</v>
      </c>
      <c r="I974">
        <v>0</v>
      </c>
      <c r="J974">
        <v>0</v>
      </c>
      <c r="K974">
        <v>0</v>
      </c>
      <c r="L974">
        <v>0</v>
      </c>
      <c r="M974">
        <v>0</v>
      </c>
    </row>
    <row r="975" spans="1:13">
      <c r="A975">
        <v>291</v>
      </c>
      <c r="B975" t="s">
        <v>105</v>
      </c>
      <c r="C975">
        <v>2013</v>
      </c>
      <c r="D975">
        <v>0</v>
      </c>
      <c r="E975">
        <v>0</v>
      </c>
      <c r="F975">
        <v>0</v>
      </c>
      <c r="G975">
        <v>0</v>
      </c>
      <c r="H975">
        <v>0</v>
      </c>
      <c r="I975">
        <v>0</v>
      </c>
      <c r="J975">
        <v>0</v>
      </c>
      <c r="K975">
        <v>0</v>
      </c>
      <c r="L975">
        <v>0</v>
      </c>
      <c r="M975">
        <v>0</v>
      </c>
    </row>
    <row r="976" spans="1:13">
      <c r="A976">
        <v>291</v>
      </c>
      <c r="B976" t="s">
        <v>105</v>
      </c>
      <c r="C976">
        <v>2014</v>
      </c>
      <c r="D976">
        <v>0</v>
      </c>
      <c r="E976">
        <v>0</v>
      </c>
      <c r="F976">
        <v>0</v>
      </c>
      <c r="G976">
        <v>0</v>
      </c>
      <c r="H976">
        <v>-5620</v>
      </c>
      <c r="I976">
        <v>0</v>
      </c>
      <c r="J976">
        <v>0</v>
      </c>
      <c r="K976">
        <v>0</v>
      </c>
      <c r="L976">
        <v>0</v>
      </c>
      <c r="M976">
        <v>0</v>
      </c>
    </row>
    <row r="977" spans="1:13">
      <c r="A977">
        <v>291</v>
      </c>
      <c r="B977" t="s">
        <v>105</v>
      </c>
      <c r="C977">
        <v>2015</v>
      </c>
      <c r="D977">
        <v>0</v>
      </c>
      <c r="E977">
        <v>0</v>
      </c>
      <c r="F977">
        <v>0</v>
      </c>
      <c r="G977">
        <v>0</v>
      </c>
      <c r="H977">
        <v>-94</v>
      </c>
      <c r="I977">
        <v>0</v>
      </c>
      <c r="J977">
        <v>0</v>
      </c>
      <c r="K977">
        <v>0</v>
      </c>
      <c r="L977">
        <v>0</v>
      </c>
      <c r="M977">
        <v>0</v>
      </c>
    </row>
    <row r="978" spans="1:13">
      <c r="A978">
        <v>291</v>
      </c>
      <c r="B978" t="s">
        <v>105</v>
      </c>
      <c r="C978">
        <v>2016</v>
      </c>
      <c r="D978">
        <v>0</v>
      </c>
      <c r="E978">
        <v>0</v>
      </c>
      <c r="F978">
        <v>0</v>
      </c>
      <c r="G978">
        <v>0</v>
      </c>
      <c r="H978">
        <v>-80</v>
      </c>
      <c r="I978">
        <v>74</v>
      </c>
      <c r="J978">
        <v>296</v>
      </c>
      <c r="K978">
        <v>378</v>
      </c>
      <c r="L978">
        <v>0</v>
      </c>
      <c r="M978">
        <v>0</v>
      </c>
    </row>
    <row r="979" spans="1:13">
      <c r="A979">
        <v>291</v>
      </c>
      <c r="B979" t="s">
        <v>105</v>
      </c>
      <c r="C979">
        <v>2017</v>
      </c>
      <c r="D979">
        <v>0</v>
      </c>
      <c r="E979">
        <v>0</v>
      </c>
      <c r="F979">
        <v>0</v>
      </c>
      <c r="G979">
        <v>0</v>
      </c>
      <c r="H979">
        <v>-10165</v>
      </c>
      <c r="I979">
        <v>103</v>
      </c>
      <c r="J979">
        <v>-4976</v>
      </c>
      <c r="K979">
        <v>-915</v>
      </c>
      <c r="L979">
        <v>-2</v>
      </c>
      <c r="M979">
        <v>0</v>
      </c>
    </row>
    <row r="980" spans="1:13">
      <c r="A980">
        <v>291</v>
      </c>
      <c r="B980" t="s">
        <v>105</v>
      </c>
      <c r="C980">
        <v>2018</v>
      </c>
      <c r="D980">
        <v>0</v>
      </c>
      <c r="E980">
        <v>0</v>
      </c>
      <c r="F980">
        <v>0</v>
      </c>
      <c r="G980">
        <v>0</v>
      </c>
      <c r="H980">
        <v>47942.1</v>
      </c>
      <c r="I980">
        <v>-2660.05</v>
      </c>
      <c r="J980">
        <v>720</v>
      </c>
      <c r="K980">
        <v>-1600</v>
      </c>
      <c r="L980">
        <v>-2</v>
      </c>
      <c r="M980">
        <v>0</v>
      </c>
    </row>
    <row r="981" spans="1:13">
      <c r="A981">
        <v>291</v>
      </c>
      <c r="B981" t="s">
        <v>105</v>
      </c>
      <c r="C981">
        <v>2019</v>
      </c>
      <c r="D981">
        <v>0</v>
      </c>
      <c r="E981">
        <v>0</v>
      </c>
      <c r="F981">
        <v>0</v>
      </c>
      <c r="G981">
        <v>0</v>
      </c>
      <c r="H981">
        <v>9756.4500000000007</v>
      </c>
      <c r="I981">
        <v>38828.400000000001</v>
      </c>
      <c r="J981">
        <v>-3129.95</v>
      </c>
      <c r="K981">
        <v>4635.95</v>
      </c>
      <c r="L981">
        <v>-1</v>
      </c>
      <c r="M981">
        <v>1</v>
      </c>
    </row>
    <row r="982" spans="1:13">
      <c r="A982">
        <v>291</v>
      </c>
      <c r="B982" t="s">
        <v>105</v>
      </c>
      <c r="C982">
        <v>2020</v>
      </c>
      <c r="D982">
        <v>0</v>
      </c>
      <c r="E982">
        <v>0</v>
      </c>
      <c r="F982">
        <v>0</v>
      </c>
      <c r="G982">
        <v>0</v>
      </c>
      <c r="H982">
        <v>175731.6</v>
      </c>
      <c r="I982">
        <v>101270.15</v>
      </c>
      <c r="J982">
        <v>134189.15</v>
      </c>
      <c r="K982">
        <v>28061.95</v>
      </c>
      <c r="L982">
        <v>-2</v>
      </c>
      <c r="M982">
        <v>-2</v>
      </c>
    </row>
    <row r="983" spans="1:13">
      <c r="A983">
        <v>291</v>
      </c>
      <c r="B983" t="s">
        <v>105</v>
      </c>
      <c r="C983">
        <v>2021</v>
      </c>
      <c r="D983">
        <v>86798200</v>
      </c>
      <c r="E983">
        <v>588591000</v>
      </c>
      <c r="F983">
        <v>12156900</v>
      </c>
      <c r="G983">
        <v>105076000</v>
      </c>
      <c r="H983">
        <v>4863307.4000000004</v>
      </c>
      <c r="I983">
        <v>761911.95</v>
      </c>
      <c r="J983">
        <v>774839.05</v>
      </c>
      <c r="K983">
        <v>78646</v>
      </c>
      <c r="L983">
        <v>1300</v>
      </c>
      <c r="M983">
        <v>111</v>
      </c>
    </row>
    <row r="984" spans="1:13">
      <c r="A984">
        <v>291</v>
      </c>
      <c r="B984" t="s">
        <v>105</v>
      </c>
      <c r="C984">
        <v>2001</v>
      </c>
      <c r="D984">
        <v>0</v>
      </c>
      <c r="E984">
        <v>0</v>
      </c>
      <c r="F984">
        <v>0</v>
      </c>
      <c r="G984">
        <v>0</v>
      </c>
      <c r="H984">
        <v>0</v>
      </c>
      <c r="I984">
        <v>0</v>
      </c>
      <c r="J984">
        <v>0</v>
      </c>
      <c r="K984">
        <v>0</v>
      </c>
      <c r="L984">
        <v>0</v>
      </c>
      <c r="M984">
        <v>0</v>
      </c>
    </row>
    <row r="985" spans="1:13">
      <c r="A985">
        <v>291</v>
      </c>
      <c r="B985" t="s">
        <v>105</v>
      </c>
      <c r="C985">
        <v>2002</v>
      </c>
      <c r="D985">
        <v>0</v>
      </c>
      <c r="E985">
        <v>0</v>
      </c>
      <c r="F985">
        <v>0</v>
      </c>
      <c r="G985">
        <v>0</v>
      </c>
      <c r="H985">
        <v>0</v>
      </c>
      <c r="I985">
        <v>0</v>
      </c>
      <c r="J985">
        <v>0</v>
      </c>
      <c r="K985">
        <v>0</v>
      </c>
      <c r="L985">
        <v>0</v>
      </c>
      <c r="M985">
        <v>0</v>
      </c>
    </row>
    <row r="986" spans="1:13">
      <c r="A986">
        <v>291</v>
      </c>
      <c r="B986" t="s">
        <v>105</v>
      </c>
      <c r="C986">
        <v>2003</v>
      </c>
      <c r="D986">
        <v>0</v>
      </c>
      <c r="E986">
        <v>0</v>
      </c>
      <c r="F986">
        <v>0</v>
      </c>
      <c r="G986">
        <v>0</v>
      </c>
      <c r="H986">
        <v>0</v>
      </c>
      <c r="I986">
        <v>0</v>
      </c>
      <c r="J986">
        <v>0</v>
      </c>
      <c r="K986">
        <v>0</v>
      </c>
      <c r="L986">
        <v>0</v>
      </c>
      <c r="M986">
        <v>0</v>
      </c>
    </row>
    <row r="987" spans="1:13">
      <c r="A987">
        <v>291</v>
      </c>
      <c r="B987" t="s">
        <v>105</v>
      </c>
      <c r="C987">
        <v>2007</v>
      </c>
      <c r="D987">
        <v>0</v>
      </c>
      <c r="E987">
        <v>0</v>
      </c>
      <c r="F987">
        <v>0</v>
      </c>
      <c r="G987">
        <v>0</v>
      </c>
      <c r="H987">
        <v>-1346</v>
      </c>
      <c r="I987">
        <v>0</v>
      </c>
      <c r="J987">
        <v>0</v>
      </c>
      <c r="K987">
        <v>0</v>
      </c>
      <c r="L987">
        <v>0</v>
      </c>
      <c r="M987">
        <v>0</v>
      </c>
    </row>
    <row r="988" spans="1:13">
      <c r="A988">
        <v>291</v>
      </c>
      <c r="B988" t="s">
        <v>105</v>
      </c>
      <c r="C988">
        <v>2008</v>
      </c>
      <c r="D988">
        <v>0</v>
      </c>
      <c r="E988">
        <v>0</v>
      </c>
      <c r="F988">
        <v>0</v>
      </c>
      <c r="G988">
        <v>0</v>
      </c>
      <c r="H988">
        <v>0</v>
      </c>
      <c r="I988">
        <v>0</v>
      </c>
      <c r="J988">
        <v>0</v>
      </c>
      <c r="K988">
        <v>0</v>
      </c>
      <c r="L988">
        <v>0</v>
      </c>
      <c r="M988">
        <v>0</v>
      </c>
    </row>
    <row r="989" spans="1:13">
      <c r="A989">
        <v>291</v>
      </c>
      <c r="B989" t="s">
        <v>105</v>
      </c>
      <c r="C989">
        <v>2013</v>
      </c>
      <c r="D989">
        <v>0</v>
      </c>
      <c r="E989">
        <v>0</v>
      </c>
      <c r="F989">
        <v>0</v>
      </c>
      <c r="G989">
        <v>0</v>
      </c>
      <c r="H989">
        <v>0</v>
      </c>
      <c r="I989">
        <v>0</v>
      </c>
      <c r="J989">
        <v>0</v>
      </c>
      <c r="K989">
        <v>0</v>
      </c>
      <c r="L989">
        <v>0</v>
      </c>
      <c r="M989">
        <v>0</v>
      </c>
    </row>
    <row r="990" spans="1:13">
      <c r="A990">
        <v>291</v>
      </c>
      <c r="B990" t="s">
        <v>105</v>
      </c>
      <c r="C990">
        <v>2014</v>
      </c>
      <c r="D990">
        <v>0</v>
      </c>
      <c r="E990">
        <v>0</v>
      </c>
      <c r="F990">
        <v>0</v>
      </c>
      <c r="G990">
        <v>0</v>
      </c>
      <c r="H990">
        <v>0</v>
      </c>
      <c r="I990">
        <v>0</v>
      </c>
      <c r="J990">
        <v>0</v>
      </c>
      <c r="K990">
        <v>0</v>
      </c>
      <c r="L990">
        <v>0</v>
      </c>
      <c r="M990">
        <v>0</v>
      </c>
    </row>
    <row r="991" spans="1:13">
      <c r="A991">
        <v>291</v>
      </c>
      <c r="B991" t="s">
        <v>105</v>
      </c>
      <c r="C991">
        <v>2015</v>
      </c>
      <c r="D991">
        <v>0</v>
      </c>
      <c r="E991">
        <v>0</v>
      </c>
      <c r="F991">
        <v>0</v>
      </c>
      <c r="G991">
        <v>0</v>
      </c>
      <c r="H991">
        <v>0</v>
      </c>
      <c r="I991">
        <v>0</v>
      </c>
      <c r="J991">
        <v>520</v>
      </c>
      <c r="K991">
        <v>-15</v>
      </c>
      <c r="L991">
        <v>0</v>
      </c>
      <c r="M991">
        <v>0</v>
      </c>
    </row>
    <row r="992" spans="1:13">
      <c r="A992">
        <v>291</v>
      </c>
      <c r="B992" t="s">
        <v>105</v>
      </c>
      <c r="C992">
        <v>2016</v>
      </c>
      <c r="D992">
        <v>0</v>
      </c>
      <c r="E992">
        <v>0</v>
      </c>
      <c r="F992">
        <v>0</v>
      </c>
      <c r="G992">
        <v>0</v>
      </c>
      <c r="H992">
        <v>2431</v>
      </c>
      <c r="I992">
        <v>2937</v>
      </c>
      <c r="J992">
        <v>2711.05</v>
      </c>
      <c r="K992">
        <v>665</v>
      </c>
      <c r="L992">
        <v>0</v>
      </c>
      <c r="M992">
        <v>0</v>
      </c>
    </row>
    <row r="993" spans="1:13">
      <c r="A993">
        <v>291</v>
      </c>
      <c r="B993" t="s">
        <v>105</v>
      </c>
      <c r="C993">
        <v>2017</v>
      </c>
      <c r="D993">
        <v>0</v>
      </c>
      <c r="E993">
        <v>0</v>
      </c>
      <c r="F993">
        <v>0</v>
      </c>
      <c r="G993">
        <v>0</v>
      </c>
      <c r="H993">
        <v>31678.95</v>
      </c>
      <c r="I993">
        <v>-7652.95</v>
      </c>
      <c r="J993">
        <v>63795</v>
      </c>
      <c r="K993">
        <v>165</v>
      </c>
      <c r="L993">
        <v>2</v>
      </c>
      <c r="M993">
        <v>-1</v>
      </c>
    </row>
    <row r="994" spans="1:13">
      <c r="A994">
        <v>291</v>
      </c>
      <c r="B994" t="s">
        <v>105</v>
      </c>
      <c r="C994">
        <v>2018</v>
      </c>
      <c r="D994">
        <v>0</v>
      </c>
      <c r="E994">
        <v>0</v>
      </c>
      <c r="F994">
        <v>0</v>
      </c>
      <c r="G994">
        <v>0</v>
      </c>
      <c r="H994">
        <v>90016</v>
      </c>
      <c r="I994">
        <v>3568.9</v>
      </c>
      <c r="J994">
        <v>-15557.05</v>
      </c>
      <c r="K994">
        <v>3961</v>
      </c>
      <c r="L994">
        <v>3</v>
      </c>
      <c r="M994">
        <v>1</v>
      </c>
    </row>
    <row r="995" spans="1:13">
      <c r="A995">
        <v>291</v>
      </c>
      <c r="B995" t="s">
        <v>105</v>
      </c>
      <c r="C995">
        <v>2019</v>
      </c>
      <c r="D995">
        <v>0</v>
      </c>
      <c r="E995">
        <v>0</v>
      </c>
      <c r="F995">
        <v>0</v>
      </c>
      <c r="G995">
        <v>0</v>
      </c>
      <c r="H995">
        <v>569795.85</v>
      </c>
      <c r="I995">
        <v>134165</v>
      </c>
      <c r="J995">
        <v>308960.95</v>
      </c>
      <c r="K995">
        <v>24370</v>
      </c>
      <c r="L995">
        <v>1</v>
      </c>
      <c r="M995">
        <v>2</v>
      </c>
    </row>
    <row r="996" spans="1:13">
      <c r="A996">
        <v>291</v>
      </c>
      <c r="B996" t="s">
        <v>105</v>
      </c>
      <c r="C996">
        <v>2020</v>
      </c>
      <c r="D996">
        <v>85316700</v>
      </c>
      <c r="E996">
        <v>565736000</v>
      </c>
      <c r="F996">
        <v>11669400</v>
      </c>
      <c r="G996">
        <v>85951000</v>
      </c>
      <c r="H996">
        <v>5119493</v>
      </c>
      <c r="I996">
        <v>699899</v>
      </c>
      <c r="J996">
        <v>846530</v>
      </c>
      <c r="K996">
        <v>59778</v>
      </c>
      <c r="L996">
        <v>1278</v>
      </c>
      <c r="M996">
        <v>111</v>
      </c>
    </row>
    <row r="997" spans="1:13">
      <c r="A997">
        <v>31</v>
      </c>
      <c r="B997" t="s">
        <v>111</v>
      </c>
      <c r="C997">
        <v>2002</v>
      </c>
      <c r="D997">
        <v>0</v>
      </c>
      <c r="E997">
        <v>0</v>
      </c>
      <c r="F997">
        <v>0</v>
      </c>
      <c r="G997">
        <v>0</v>
      </c>
      <c r="H997">
        <v>-401.1</v>
      </c>
      <c r="I997">
        <v>0</v>
      </c>
      <c r="J997">
        <v>0</v>
      </c>
      <c r="K997">
        <v>0</v>
      </c>
      <c r="L997">
        <v>0</v>
      </c>
      <c r="M997">
        <v>0</v>
      </c>
    </row>
    <row r="998" spans="1:13">
      <c r="A998">
        <v>31</v>
      </c>
      <c r="B998" t="s">
        <v>111</v>
      </c>
      <c r="C998">
        <v>2003</v>
      </c>
      <c r="D998">
        <v>0</v>
      </c>
      <c r="E998">
        <v>0</v>
      </c>
      <c r="F998">
        <v>0</v>
      </c>
      <c r="G998">
        <v>0</v>
      </c>
      <c r="H998">
        <v>-2580</v>
      </c>
      <c r="I998">
        <v>0</v>
      </c>
      <c r="J998">
        <v>0</v>
      </c>
      <c r="K998">
        <v>0</v>
      </c>
      <c r="L998">
        <v>0</v>
      </c>
      <c r="M998">
        <v>0</v>
      </c>
    </row>
    <row r="999" spans="1:13">
      <c r="A999">
        <v>31</v>
      </c>
      <c r="B999" t="s">
        <v>111</v>
      </c>
      <c r="C999">
        <v>2004</v>
      </c>
      <c r="D999">
        <v>0</v>
      </c>
      <c r="E999">
        <v>0</v>
      </c>
      <c r="F999">
        <v>0</v>
      </c>
      <c r="G999">
        <v>0</v>
      </c>
      <c r="H999">
        <v>0</v>
      </c>
      <c r="I999">
        <v>0</v>
      </c>
      <c r="J999">
        <v>0</v>
      </c>
      <c r="K999">
        <v>0</v>
      </c>
      <c r="L999">
        <v>0</v>
      </c>
      <c r="M999">
        <v>0</v>
      </c>
    </row>
    <row r="1000" spans="1:13">
      <c r="A1000">
        <v>31</v>
      </c>
      <c r="B1000" t="s">
        <v>111</v>
      </c>
      <c r="C1000">
        <v>2005</v>
      </c>
      <c r="D1000">
        <v>0</v>
      </c>
      <c r="E1000">
        <v>0</v>
      </c>
      <c r="F1000">
        <v>0</v>
      </c>
      <c r="G1000">
        <v>0</v>
      </c>
      <c r="H1000">
        <v>0</v>
      </c>
      <c r="I1000">
        <v>0</v>
      </c>
      <c r="J1000">
        <v>0</v>
      </c>
      <c r="K1000">
        <v>0</v>
      </c>
      <c r="L1000">
        <v>0</v>
      </c>
      <c r="M1000">
        <v>0</v>
      </c>
    </row>
    <row r="1001" spans="1:13">
      <c r="A1001">
        <v>31</v>
      </c>
      <c r="B1001" t="s">
        <v>111</v>
      </c>
      <c r="C1001">
        <v>2006</v>
      </c>
      <c r="D1001">
        <v>0</v>
      </c>
      <c r="E1001">
        <v>0</v>
      </c>
      <c r="F1001">
        <v>0</v>
      </c>
      <c r="G1001">
        <v>0</v>
      </c>
      <c r="H1001">
        <v>0</v>
      </c>
      <c r="I1001">
        <v>0</v>
      </c>
      <c r="J1001">
        <v>0</v>
      </c>
      <c r="K1001">
        <v>0</v>
      </c>
      <c r="L1001">
        <v>0</v>
      </c>
      <c r="M1001">
        <v>0</v>
      </c>
    </row>
    <row r="1002" spans="1:13">
      <c r="A1002">
        <v>31</v>
      </c>
      <c r="B1002" t="s">
        <v>111</v>
      </c>
      <c r="C1002">
        <v>2007</v>
      </c>
      <c r="D1002">
        <v>0</v>
      </c>
      <c r="E1002">
        <v>0</v>
      </c>
      <c r="F1002">
        <v>0</v>
      </c>
      <c r="G1002">
        <v>0</v>
      </c>
      <c r="H1002">
        <v>0</v>
      </c>
      <c r="I1002">
        <v>0</v>
      </c>
      <c r="J1002">
        <v>0</v>
      </c>
      <c r="K1002">
        <v>0</v>
      </c>
      <c r="L1002">
        <v>0</v>
      </c>
      <c r="M1002">
        <v>0</v>
      </c>
    </row>
    <row r="1003" spans="1:13">
      <c r="A1003">
        <v>31</v>
      </c>
      <c r="B1003" t="s">
        <v>111</v>
      </c>
      <c r="C1003">
        <v>2008</v>
      </c>
      <c r="D1003">
        <v>0</v>
      </c>
      <c r="E1003">
        <v>0</v>
      </c>
      <c r="F1003">
        <v>0</v>
      </c>
      <c r="G1003">
        <v>0</v>
      </c>
      <c r="H1003">
        <v>0</v>
      </c>
      <c r="I1003">
        <v>0</v>
      </c>
      <c r="J1003">
        <v>0</v>
      </c>
      <c r="K1003">
        <v>0</v>
      </c>
      <c r="L1003">
        <v>0</v>
      </c>
      <c r="M1003">
        <v>0</v>
      </c>
    </row>
    <row r="1004" spans="1:13">
      <c r="A1004">
        <v>31</v>
      </c>
      <c r="B1004" t="s">
        <v>111</v>
      </c>
      <c r="C1004">
        <v>2009</v>
      </c>
      <c r="D1004">
        <v>0</v>
      </c>
      <c r="E1004">
        <v>0</v>
      </c>
      <c r="F1004">
        <v>0</v>
      </c>
      <c r="G1004">
        <v>0</v>
      </c>
      <c r="H1004">
        <v>0</v>
      </c>
      <c r="I1004">
        <v>0</v>
      </c>
      <c r="J1004">
        <v>0</v>
      </c>
      <c r="K1004">
        <v>0</v>
      </c>
      <c r="L1004">
        <v>0</v>
      </c>
      <c r="M1004">
        <v>0</v>
      </c>
    </row>
    <row r="1005" spans="1:13">
      <c r="A1005">
        <v>31</v>
      </c>
      <c r="B1005" t="s">
        <v>111</v>
      </c>
      <c r="C1005">
        <v>2010</v>
      </c>
      <c r="D1005">
        <v>0</v>
      </c>
      <c r="E1005">
        <v>0</v>
      </c>
      <c r="F1005">
        <v>0</v>
      </c>
      <c r="G1005">
        <v>0</v>
      </c>
      <c r="H1005">
        <v>0</v>
      </c>
      <c r="I1005">
        <v>0</v>
      </c>
      <c r="J1005">
        <v>0</v>
      </c>
      <c r="K1005">
        <v>0</v>
      </c>
      <c r="L1005">
        <v>0</v>
      </c>
      <c r="M1005">
        <v>0</v>
      </c>
    </row>
    <row r="1006" spans="1:13">
      <c r="A1006">
        <v>31</v>
      </c>
      <c r="B1006" t="s">
        <v>111</v>
      </c>
      <c r="C1006">
        <v>2011</v>
      </c>
      <c r="D1006">
        <v>0</v>
      </c>
      <c r="E1006">
        <v>0</v>
      </c>
      <c r="F1006">
        <v>0</v>
      </c>
      <c r="G1006">
        <v>0</v>
      </c>
      <c r="H1006">
        <v>0</v>
      </c>
      <c r="I1006">
        <v>0</v>
      </c>
      <c r="J1006">
        <v>0</v>
      </c>
      <c r="K1006">
        <v>0</v>
      </c>
      <c r="L1006">
        <v>0</v>
      </c>
      <c r="M1006">
        <v>0</v>
      </c>
    </row>
    <row r="1007" spans="1:13">
      <c r="A1007">
        <v>31</v>
      </c>
      <c r="B1007" t="s">
        <v>111</v>
      </c>
      <c r="C1007">
        <v>2012</v>
      </c>
      <c r="D1007">
        <v>0</v>
      </c>
      <c r="E1007">
        <v>0</v>
      </c>
      <c r="F1007">
        <v>0</v>
      </c>
      <c r="G1007">
        <v>0</v>
      </c>
      <c r="H1007">
        <v>-11796</v>
      </c>
      <c r="I1007">
        <v>0</v>
      </c>
      <c r="J1007">
        <v>0</v>
      </c>
      <c r="K1007">
        <v>0</v>
      </c>
      <c r="L1007">
        <v>0</v>
      </c>
      <c r="M1007">
        <v>0</v>
      </c>
    </row>
    <row r="1008" spans="1:13">
      <c r="A1008">
        <v>31</v>
      </c>
      <c r="B1008" t="s">
        <v>111</v>
      </c>
      <c r="C1008">
        <v>2013</v>
      </c>
      <c r="D1008">
        <v>0</v>
      </c>
      <c r="E1008">
        <v>0</v>
      </c>
      <c r="F1008">
        <v>0</v>
      </c>
      <c r="G1008">
        <v>0</v>
      </c>
      <c r="H1008">
        <v>0</v>
      </c>
      <c r="I1008">
        <v>0</v>
      </c>
      <c r="J1008">
        <v>0</v>
      </c>
      <c r="K1008">
        <v>0</v>
      </c>
      <c r="L1008">
        <v>0</v>
      </c>
      <c r="M1008">
        <v>0</v>
      </c>
    </row>
    <row r="1009" spans="1:13">
      <c r="A1009">
        <v>31</v>
      </c>
      <c r="B1009" t="s">
        <v>111</v>
      </c>
      <c r="C1009">
        <v>2014</v>
      </c>
      <c r="D1009">
        <v>0</v>
      </c>
      <c r="E1009">
        <v>0</v>
      </c>
      <c r="F1009">
        <v>0</v>
      </c>
      <c r="G1009">
        <v>0</v>
      </c>
      <c r="H1009">
        <v>0</v>
      </c>
      <c r="I1009">
        <v>0</v>
      </c>
      <c r="J1009">
        <v>0</v>
      </c>
      <c r="K1009">
        <v>0</v>
      </c>
      <c r="L1009">
        <v>0</v>
      </c>
      <c r="M1009">
        <v>0</v>
      </c>
    </row>
    <row r="1010" spans="1:13">
      <c r="A1010">
        <v>31</v>
      </c>
      <c r="B1010" t="s">
        <v>111</v>
      </c>
      <c r="C1010">
        <v>2015</v>
      </c>
      <c r="D1010">
        <v>0</v>
      </c>
      <c r="E1010">
        <v>0</v>
      </c>
      <c r="F1010">
        <v>0</v>
      </c>
      <c r="G1010">
        <v>0</v>
      </c>
      <c r="H1010">
        <v>0</v>
      </c>
      <c r="I1010">
        <v>0</v>
      </c>
      <c r="J1010">
        <v>0</v>
      </c>
      <c r="K1010">
        <v>-78</v>
      </c>
      <c r="L1010">
        <v>0</v>
      </c>
      <c r="M1010">
        <v>0</v>
      </c>
    </row>
    <row r="1011" spans="1:13">
      <c r="A1011">
        <v>31</v>
      </c>
      <c r="B1011" t="s">
        <v>111</v>
      </c>
      <c r="C1011">
        <v>2016</v>
      </c>
      <c r="D1011">
        <v>0</v>
      </c>
      <c r="E1011">
        <v>0</v>
      </c>
      <c r="F1011">
        <v>0</v>
      </c>
      <c r="G1011">
        <v>0</v>
      </c>
      <c r="H1011">
        <v>0</v>
      </c>
      <c r="I1011">
        <v>0</v>
      </c>
      <c r="J1011">
        <v>0</v>
      </c>
      <c r="K1011">
        <v>-78</v>
      </c>
      <c r="L1011">
        <v>0</v>
      </c>
      <c r="M1011">
        <v>0</v>
      </c>
    </row>
    <row r="1012" spans="1:13">
      <c r="A1012">
        <v>31</v>
      </c>
      <c r="B1012" t="s">
        <v>111</v>
      </c>
      <c r="C1012">
        <v>2017</v>
      </c>
      <c r="D1012">
        <v>0</v>
      </c>
      <c r="E1012">
        <v>0</v>
      </c>
      <c r="F1012">
        <v>0</v>
      </c>
      <c r="G1012">
        <v>0</v>
      </c>
      <c r="H1012">
        <v>3882</v>
      </c>
      <c r="I1012">
        <v>0</v>
      </c>
      <c r="J1012">
        <v>688</v>
      </c>
      <c r="K1012">
        <v>-78</v>
      </c>
      <c r="L1012">
        <v>0</v>
      </c>
      <c r="M1012">
        <v>0</v>
      </c>
    </row>
    <row r="1013" spans="1:13">
      <c r="A1013">
        <v>31</v>
      </c>
      <c r="B1013" t="s">
        <v>111</v>
      </c>
      <c r="C1013">
        <v>2018</v>
      </c>
      <c r="D1013">
        <v>0</v>
      </c>
      <c r="E1013">
        <v>0</v>
      </c>
      <c r="F1013">
        <v>0</v>
      </c>
      <c r="G1013">
        <v>0</v>
      </c>
      <c r="H1013">
        <v>0</v>
      </c>
      <c r="I1013">
        <v>272</v>
      </c>
      <c r="J1013">
        <v>464</v>
      </c>
      <c r="K1013">
        <v>-21</v>
      </c>
      <c r="L1013">
        <v>1</v>
      </c>
      <c r="M1013">
        <v>0</v>
      </c>
    </row>
    <row r="1014" spans="1:13">
      <c r="A1014">
        <v>31</v>
      </c>
      <c r="B1014" t="s">
        <v>111</v>
      </c>
      <c r="C1014">
        <v>2019</v>
      </c>
      <c r="D1014">
        <v>0</v>
      </c>
      <c r="E1014">
        <v>0</v>
      </c>
      <c r="F1014">
        <v>0</v>
      </c>
      <c r="G1014">
        <v>0</v>
      </c>
      <c r="H1014">
        <v>10319</v>
      </c>
      <c r="I1014">
        <v>2592</v>
      </c>
      <c r="J1014">
        <v>3232</v>
      </c>
      <c r="K1014">
        <v>-20568</v>
      </c>
      <c r="L1014">
        <v>0</v>
      </c>
      <c r="M1014">
        <v>1</v>
      </c>
    </row>
    <row r="1015" spans="1:13">
      <c r="A1015">
        <v>31</v>
      </c>
      <c r="B1015" t="s">
        <v>111</v>
      </c>
      <c r="C1015">
        <v>2020</v>
      </c>
      <c r="D1015">
        <v>0</v>
      </c>
      <c r="E1015">
        <v>0</v>
      </c>
      <c r="F1015">
        <v>0</v>
      </c>
      <c r="G1015">
        <v>0</v>
      </c>
      <c r="H1015">
        <v>97209</v>
      </c>
      <c r="I1015">
        <v>46654</v>
      </c>
      <c r="J1015">
        <v>34552</v>
      </c>
      <c r="K1015">
        <v>-17261</v>
      </c>
      <c r="L1015">
        <v>3</v>
      </c>
      <c r="M1015">
        <v>0</v>
      </c>
    </row>
    <row r="1016" spans="1:13">
      <c r="A1016">
        <v>31</v>
      </c>
      <c r="B1016" t="s">
        <v>111</v>
      </c>
      <c r="C1016">
        <v>2021</v>
      </c>
      <c r="D1016">
        <v>0</v>
      </c>
      <c r="E1016">
        <v>0</v>
      </c>
      <c r="F1016">
        <v>0</v>
      </c>
      <c r="G1016">
        <v>0</v>
      </c>
      <c r="H1016">
        <v>145031</v>
      </c>
      <c r="I1016">
        <v>33350</v>
      </c>
      <c r="J1016">
        <v>-11361</v>
      </c>
      <c r="K1016">
        <v>-3847</v>
      </c>
      <c r="L1016">
        <v>6</v>
      </c>
      <c r="M1016">
        <v>2</v>
      </c>
    </row>
    <row r="1017" spans="1:13">
      <c r="A1017">
        <v>31</v>
      </c>
      <c r="B1017" t="s">
        <v>111</v>
      </c>
      <c r="C1017">
        <v>2022</v>
      </c>
      <c r="D1017">
        <v>86753700</v>
      </c>
      <c r="E1017">
        <v>538162000</v>
      </c>
      <c r="F1017">
        <v>7683000</v>
      </c>
      <c r="G1017">
        <v>28617000</v>
      </c>
      <c r="H1017">
        <v>4328897.1500000004</v>
      </c>
      <c r="I1017">
        <v>542567.69999999995</v>
      </c>
      <c r="J1017">
        <v>417290.45</v>
      </c>
      <c r="K1017">
        <v>21219.200000000001</v>
      </c>
      <c r="L1017">
        <v>1336</v>
      </c>
      <c r="M1017">
        <v>65</v>
      </c>
    </row>
    <row r="1018" spans="1:13">
      <c r="A1018">
        <v>31</v>
      </c>
      <c r="B1018" t="s">
        <v>111</v>
      </c>
      <c r="C1018">
        <v>2000</v>
      </c>
      <c r="D1018">
        <v>0</v>
      </c>
      <c r="E1018">
        <v>0</v>
      </c>
      <c r="F1018">
        <v>0</v>
      </c>
      <c r="G1018">
        <v>0</v>
      </c>
      <c r="H1018">
        <v>0</v>
      </c>
      <c r="I1018">
        <v>0</v>
      </c>
      <c r="J1018">
        <v>0</v>
      </c>
      <c r="K1018">
        <v>0</v>
      </c>
      <c r="L1018">
        <v>0</v>
      </c>
      <c r="M1018">
        <v>0</v>
      </c>
    </row>
    <row r="1019" spans="1:13">
      <c r="A1019">
        <v>31</v>
      </c>
      <c r="B1019" t="s">
        <v>111</v>
      </c>
      <c r="C1019">
        <v>2001</v>
      </c>
      <c r="D1019">
        <v>0</v>
      </c>
      <c r="E1019">
        <v>0</v>
      </c>
      <c r="F1019">
        <v>0</v>
      </c>
      <c r="G1019">
        <v>0</v>
      </c>
      <c r="H1019">
        <v>0</v>
      </c>
      <c r="I1019">
        <v>0</v>
      </c>
      <c r="J1019">
        <v>0</v>
      </c>
      <c r="K1019">
        <v>0</v>
      </c>
      <c r="L1019">
        <v>0</v>
      </c>
      <c r="M1019">
        <v>0</v>
      </c>
    </row>
    <row r="1020" spans="1:13">
      <c r="A1020">
        <v>31</v>
      </c>
      <c r="B1020" t="s">
        <v>111</v>
      </c>
      <c r="C1020">
        <v>2002</v>
      </c>
      <c r="D1020">
        <v>0</v>
      </c>
      <c r="E1020">
        <v>0</v>
      </c>
      <c r="F1020">
        <v>0</v>
      </c>
      <c r="G1020">
        <v>0</v>
      </c>
      <c r="H1020">
        <v>0</v>
      </c>
      <c r="I1020">
        <v>0</v>
      </c>
      <c r="J1020">
        <v>0</v>
      </c>
      <c r="K1020">
        <v>0</v>
      </c>
      <c r="L1020">
        <v>0</v>
      </c>
      <c r="M1020">
        <v>0</v>
      </c>
    </row>
    <row r="1021" spans="1:13">
      <c r="A1021">
        <v>31</v>
      </c>
      <c r="B1021" t="s">
        <v>111</v>
      </c>
      <c r="C1021">
        <v>2003</v>
      </c>
      <c r="D1021">
        <v>0</v>
      </c>
      <c r="E1021">
        <v>0</v>
      </c>
      <c r="F1021">
        <v>0</v>
      </c>
      <c r="G1021">
        <v>0</v>
      </c>
      <c r="H1021">
        <v>0</v>
      </c>
      <c r="I1021">
        <v>0</v>
      </c>
      <c r="J1021">
        <v>0</v>
      </c>
      <c r="K1021">
        <v>0</v>
      </c>
      <c r="L1021">
        <v>0</v>
      </c>
      <c r="M1021">
        <v>0</v>
      </c>
    </row>
    <row r="1022" spans="1:13">
      <c r="A1022">
        <v>31</v>
      </c>
      <c r="B1022" t="s">
        <v>111</v>
      </c>
      <c r="C1022">
        <v>2004</v>
      </c>
      <c r="D1022">
        <v>0</v>
      </c>
      <c r="E1022">
        <v>0</v>
      </c>
      <c r="F1022">
        <v>0</v>
      </c>
      <c r="G1022">
        <v>0</v>
      </c>
      <c r="H1022">
        <v>0</v>
      </c>
      <c r="I1022">
        <v>0</v>
      </c>
      <c r="J1022">
        <v>0</v>
      </c>
      <c r="K1022">
        <v>0</v>
      </c>
      <c r="L1022">
        <v>0</v>
      </c>
      <c r="M1022">
        <v>0</v>
      </c>
    </row>
    <row r="1023" spans="1:13">
      <c r="A1023">
        <v>31</v>
      </c>
      <c r="B1023" t="s">
        <v>111</v>
      </c>
      <c r="C1023">
        <v>2005</v>
      </c>
      <c r="D1023">
        <v>0</v>
      </c>
      <c r="E1023">
        <v>0</v>
      </c>
      <c r="F1023">
        <v>0</v>
      </c>
      <c r="G1023">
        <v>0</v>
      </c>
      <c r="H1023">
        <v>0</v>
      </c>
      <c r="I1023">
        <v>0</v>
      </c>
      <c r="J1023">
        <v>0</v>
      </c>
      <c r="K1023">
        <v>0</v>
      </c>
      <c r="L1023">
        <v>0</v>
      </c>
      <c r="M1023">
        <v>0</v>
      </c>
    </row>
    <row r="1024" spans="1:13">
      <c r="A1024">
        <v>31</v>
      </c>
      <c r="B1024" t="s">
        <v>111</v>
      </c>
      <c r="C1024">
        <v>2006</v>
      </c>
      <c r="D1024">
        <v>0</v>
      </c>
      <c r="E1024">
        <v>0</v>
      </c>
      <c r="F1024">
        <v>0</v>
      </c>
      <c r="G1024">
        <v>0</v>
      </c>
      <c r="H1024">
        <v>0</v>
      </c>
      <c r="I1024">
        <v>0</v>
      </c>
      <c r="J1024">
        <v>0</v>
      </c>
      <c r="K1024">
        <v>0</v>
      </c>
      <c r="L1024">
        <v>0</v>
      </c>
      <c r="M1024">
        <v>0</v>
      </c>
    </row>
    <row r="1025" spans="1:13">
      <c r="A1025">
        <v>31</v>
      </c>
      <c r="B1025" t="s">
        <v>111</v>
      </c>
      <c r="C1025">
        <v>2007</v>
      </c>
      <c r="D1025">
        <v>0</v>
      </c>
      <c r="E1025">
        <v>0</v>
      </c>
      <c r="F1025">
        <v>0</v>
      </c>
      <c r="G1025">
        <v>0</v>
      </c>
      <c r="H1025">
        <v>0</v>
      </c>
      <c r="I1025">
        <v>0</v>
      </c>
      <c r="J1025">
        <v>0</v>
      </c>
      <c r="K1025">
        <v>0</v>
      </c>
      <c r="L1025">
        <v>0</v>
      </c>
      <c r="M1025">
        <v>0</v>
      </c>
    </row>
    <row r="1026" spans="1:13">
      <c r="A1026">
        <v>31</v>
      </c>
      <c r="B1026" t="s">
        <v>111</v>
      </c>
      <c r="C1026">
        <v>2008</v>
      </c>
      <c r="D1026">
        <v>0</v>
      </c>
      <c r="E1026">
        <v>0</v>
      </c>
      <c r="F1026">
        <v>0</v>
      </c>
      <c r="G1026">
        <v>0</v>
      </c>
      <c r="H1026">
        <v>0</v>
      </c>
      <c r="I1026">
        <v>0</v>
      </c>
      <c r="J1026">
        <v>0</v>
      </c>
      <c r="K1026">
        <v>0</v>
      </c>
      <c r="L1026">
        <v>0</v>
      </c>
      <c r="M1026">
        <v>0</v>
      </c>
    </row>
    <row r="1027" spans="1:13">
      <c r="A1027">
        <v>31</v>
      </c>
      <c r="B1027" t="s">
        <v>111</v>
      </c>
      <c r="C1027">
        <v>2009</v>
      </c>
      <c r="D1027">
        <v>0</v>
      </c>
      <c r="E1027">
        <v>0</v>
      </c>
      <c r="F1027">
        <v>0</v>
      </c>
      <c r="G1027">
        <v>0</v>
      </c>
      <c r="H1027">
        <v>0</v>
      </c>
      <c r="I1027">
        <v>0</v>
      </c>
      <c r="J1027">
        <v>0</v>
      </c>
      <c r="K1027">
        <v>0</v>
      </c>
      <c r="L1027">
        <v>0</v>
      </c>
      <c r="M1027">
        <v>0</v>
      </c>
    </row>
    <row r="1028" spans="1:13">
      <c r="A1028">
        <v>31</v>
      </c>
      <c r="B1028" t="s">
        <v>111</v>
      </c>
      <c r="C1028">
        <v>2010</v>
      </c>
      <c r="D1028">
        <v>0</v>
      </c>
      <c r="E1028">
        <v>0</v>
      </c>
      <c r="F1028">
        <v>0</v>
      </c>
      <c r="G1028">
        <v>0</v>
      </c>
      <c r="H1028">
        <v>0</v>
      </c>
      <c r="I1028">
        <v>0</v>
      </c>
      <c r="J1028">
        <v>0</v>
      </c>
      <c r="K1028">
        <v>0</v>
      </c>
      <c r="L1028">
        <v>0</v>
      </c>
      <c r="M1028">
        <v>0</v>
      </c>
    </row>
    <row r="1029" spans="1:13">
      <c r="A1029">
        <v>31</v>
      </c>
      <c r="B1029" t="s">
        <v>111</v>
      </c>
      <c r="C1029">
        <v>2011</v>
      </c>
      <c r="D1029">
        <v>0</v>
      </c>
      <c r="E1029">
        <v>0</v>
      </c>
      <c r="F1029">
        <v>0</v>
      </c>
      <c r="G1029">
        <v>0</v>
      </c>
      <c r="H1029">
        <v>0</v>
      </c>
      <c r="I1029">
        <v>0</v>
      </c>
      <c r="J1029">
        <v>0</v>
      </c>
      <c r="K1029">
        <v>0</v>
      </c>
      <c r="L1029">
        <v>0</v>
      </c>
      <c r="M1029">
        <v>0</v>
      </c>
    </row>
    <row r="1030" spans="1:13">
      <c r="A1030">
        <v>31</v>
      </c>
      <c r="B1030" t="s">
        <v>111</v>
      </c>
      <c r="C1030">
        <v>2012</v>
      </c>
      <c r="D1030">
        <v>0</v>
      </c>
      <c r="E1030">
        <v>0</v>
      </c>
      <c r="F1030">
        <v>0</v>
      </c>
      <c r="G1030">
        <v>0</v>
      </c>
      <c r="H1030">
        <v>-1360.8</v>
      </c>
      <c r="I1030">
        <v>0</v>
      </c>
      <c r="J1030">
        <v>0</v>
      </c>
      <c r="K1030">
        <v>0</v>
      </c>
      <c r="L1030">
        <v>0</v>
      </c>
      <c r="M1030">
        <v>0</v>
      </c>
    </row>
    <row r="1031" spans="1:13">
      <c r="A1031">
        <v>31</v>
      </c>
      <c r="B1031" t="s">
        <v>111</v>
      </c>
      <c r="C1031">
        <v>2013</v>
      </c>
      <c r="D1031">
        <v>0</v>
      </c>
      <c r="E1031">
        <v>0</v>
      </c>
      <c r="F1031">
        <v>0</v>
      </c>
      <c r="G1031">
        <v>0</v>
      </c>
      <c r="H1031">
        <v>0</v>
      </c>
      <c r="I1031">
        <v>0</v>
      </c>
      <c r="J1031">
        <v>0</v>
      </c>
      <c r="K1031">
        <v>0</v>
      </c>
      <c r="L1031">
        <v>0</v>
      </c>
      <c r="M1031">
        <v>0</v>
      </c>
    </row>
    <row r="1032" spans="1:13">
      <c r="A1032">
        <v>31</v>
      </c>
      <c r="B1032" t="s">
        <v>111</v>
      </c>
      <c r="C1032">
        <v>2014</v>
      </c>
      <c r="D1032">
        <v>0</v>
      </c>
      <c r="E1032">
        <v>0</v>
      </c>
      <c r="F1032">
        <v>0</v>
      </c>
      <c r="G1032">
        <v>0</v>
      </c>
      <c r="H1032">
        <v>0</v>
      </c>
      <c r="I1032">
        <v>0</v>
      </c>
      <c r="J1032">
        <v>0</v>
      </c>
      <c r="K1032">
        <v>0</v>
      </c>
      <c r="L1032">
        <v>0</v>
      </c>
      <c r="M1032">
        <v>0</v>
      </c>
    </row>
    <row r="1033" spans="1:13">
      <c r="A1033">
        <v>31</v>
      </c>
      <c r="B1033" t="s">
        <v>111</v>
      </c>
      <c r="C1033">
        <v>2015</v>
      </c>
      <c r="D1033">
        <v>0</v>
      </c>
      <c r="E1033">
        <v>0</v>
      </c>
      <c r="F1033">
        <v>0</v>
      </c>
      <c r="G1033">
        <v>0</v>
      </c>
      <c r="H1033">
        <v>0</v>
      </c>
      <c r="I1033">
        <v>0</v>
      </c>
      <c r="J1033">
        <v>0</v>
      </c>
      <c r="K1033">
        <v>78</v>
      </c>
      <c r="L1033">
        <v>0</v>
      </c>
      <c r="M1033">
        <v>1</v>
      </c>
    </row>
    <row r="1034" spans="1:13">
      <c r="A1034">
        <v>31</v>
      </c>
      <c r="B1034" t="s">
        <v>111</v>
      </c>
      <c r="C1034">
        <v>2016</v>
      </c>
      <c r="D1034">
        <v>0</v>
      </c>
      <c r="E1034">
        <v>0</v>
      </c>
      <c r="F1034">
        <v>0</v>
      </c>
      <c r="G1034">
        <v>0</v>
      </c>
      <c r="H1034">
        <v>602</v>
      </c>
      <c r="I1034">
        <v>54127</v>
      </c>
      <c r="J1034">
        <v>0</v>
      </c>
      <c r="K1034">
        <v>78</v>
      </c>
      <c r="L1034">
        <v>0</v>
      </c>
      <c r="M1034">
        <v>1</v>
      </c>
    </row>
    <row r="1035" spans="1:13">
      <c r="A1035">
        <v>31</v>
      </c>
      <c r="B1035" t="s">
        <v>111</v>
      </c>
      <c r="C1035">
        <v>2017</v>
      </c>
      <c r="D1035">
        <v>0</v>
      </c>
      <c r="E1035">
        <v>0</v>
      </c>
      <c r="F1035">
        <v>0</v>
      </c>
      <c r="G1035">
        <v>0</v>
      </c>
      <c r="H1035">
        <v>5756</v>
      </c>
      <c r="I1035">
        <v>1186</v>
      </c>
      <c r="J1035">
        <v>-20027</v>
      </c>
      <c r="K1035">
        <v>2837</v>
      </c>
      <c r="L1035">
        <v>0</v>
      </c>
      <c r="M1035">
        <v>1</v>
      </c>
    </row>
    <row r="1036" spans="1:13">
      <c r="A1036">
        <v>31</v>
      </c>
      <c r="B1036" t="s">
        <v>111</v>
      </c>
      <c r="C1036">
        <v>2018</v>
      </c>
      <c r="D1036">
        <v>0</v>
      </c>
      <c r="E1036">
        <v>0</v>
      </c>
      <c r="F1036">
        <v>0</v>
      </c>
      <c r="G1036">
        <v>0</v>
      </c>
      <c r="H1036">
        <v>33869</v>
      </c>
      <c r="I1036">
        <v>2579</v>
      </c>
      <c r="J1036">
        <v>2208</v>
      </c>
      <c r="K1036">
        <v>295</v>
      </c>
      <c r="L1036">
        <v>-1</v>
      </c>
      <c r="M1036">
        <v>2</v>
      </c>
    </row>
    <row r="1037" spans="1:13">
      <c r="A1037">
        <v>31</v>
      </c>
      <c r="B1037" t="s">
        <v>111</v>
      </c>
      <c r="C1037">
        <v>2019</v>
      </c>
      <c r="D1037">
        <v>0</v>
      </c>
      <c r="E1037">
        <v>0</v>
      </c>
      <c r="F1037">
        <v>0</v>
      </c>
      <c r="G1037">
        <v>0</v>
      </c>
      <c r="H1037">
        <v>37911</v>
      </c>
      <c r="I1037">
        <v>46848</v>
      </c>
      <c r="J1037">
        <v>42834</v>
      </c>
      <c r="K1037">
        <v>2661</v>
      </c>
      <c r="L1037">
        <v>3</v>
      </c>
      <c r="M1037">
        <v>2</v>
      </c>
    </row>
    <row r="1038" spans="1:13">
      <c r="A1038">
        <v>31</v>
      </c>
      <c r="B1038" t="s">
        <v>111</v>
      </c>
      <c r="C1038">
        <v>2020</v>
      </c>
      <c r="D1038">
        <v>0</v>
      </c>
      <c r="E1038">
        <v>0</v>
      </c>
      <c r="F1038">
        <v>0</v>
      </c>
      <c r="G1038">
        <v>0</v>
      </c>
      <c r="H1038">
        <v>115753</v>
      </c>
      <c r="I1038">
        <v>20150</v>
      </c>
      <c r="J1038">
        <v>-3000</v>
      </c>
      <c r="K1038">
        <v>4615</v>
      </c>
      <c r="L1038">
        <v>5</v>
      </c>
      <c r="M1038">
        <v>1</v>
      </c>
    </row>
    <row r="1039" spans="1:13">
      <c r="A1039">
        <v>31</v>
      </c>
      <c r="B1039" t="s">
        <v>111</v>
      </c>
      <c r="C1039">
        <v>2021</v>
      </c>
      <c r="D1039">
        <v>89847800</v>
      </c>
      <c r="E1039">
        <v>515088000</v>
      </c>
      <c r="F1039">
        <v>7544500</v>
      </c>
      <c r="G1039">
        <v>27645000</v>
      </c>
      <c r="H1039">
        <v>4519061</v>
      </c>
      <c r="I1039">
        <v>505026</v>
      </c>
      <c r="J1039">
        <v>411811</v>
      </c>
      <c r="K1039">
        <v>20657</v>
      </c>
      <c r="L1039">
        <v>1346</v>
      </c>
      <c r="M1039">
        <v>64</v>
      </c>
    </row>
    <row r="1040" spans="1:13">
      <c r="A1040">
        <v>31</v>
      </c>
      <c r="B1040" t="s">
        <v>111</v>
      </c>
      <c r="C1040">
        <v>2004</v>
      </c>
      <c r="D1040">
        <v>0</v>
      </c>
      <c r="E1040">
        <v>0</v>
      </c>
      <c r="F1040">
        <v>0</v>
      </c>
      <c r="G1040">
        <v>0</v>
      </c>
      <c r="H1040">
        <v>-2200</v>
      </c>
      <c r="I1040">
        <v>0</v>
      </c>
      <c r="J1040">
        <v>0</v>
      </c>
      <c r="K1040">
        <v>0</v>
      </c>
      <c r="L1040">
        <v>0</v>
      </c>
      <c r="M1040">
        <v>0</v>
      </c>
    </row>
    <row r="1041" spans="1:13">
      <c r="A1041">
        <v>31</v>
      </c>
      <c r="B1041" t="s">
        <v>111</v>
      </c>
      <c r="C1041">
        <v>2005</v>
      </c>
      <c r="D1041">
        <v>0</v>
      </c>
      <c r="E1041">
        <v>0</v>
      </c>
      <c r="F1041">
        <v>0</v>
      </c>
      <c r="G1041">
        <v>0</v>
      </c>
      <c r="H1041">
        <v>0</v>
      </c>
      <c r="I1041">
        <v>0</v>
      </c>
      <c r="J1041">
        <v>0</v>
      </c>
      <c r="K1041">
        <v>0</v>
      </c>
      <c r="L1041">
        <v>0</v>
      </c>
      <c r="M1041">
        <v>0</v>
      </c>
    </row>
    <row r="1042" spans="1:13">
      <c r="A1042">
        <v>31</v>
      </c>
      <c r="B1042" t="s">
        <v>111</v>
      </c>
      <c r="C1042">
        <v>2006</v>
      </c>
      <c r="D1042">
        <v>0</v>
      </c>
      <c r="E1042">
        <v>0</v>
      </c>
      <c r="F1042">
        <v>0</v>
      </c>
      <c r="G1042">
        <v>0</v>
      </c>
      <c r="H1042">
        <v>0</v>
      </c>
      <c r="I1042">
        <v>0</v>
      </c>
      <c r="J1042">
        <v>0</v>
      </c>
      <c r="K1042">
        <v>0</v>
      </c>
      <c r="L1042">
        <v>0</v>
      </c>
      <c r="M1042">
        <v>0</v>
      </c>
    </row>
    <row r="1043" spans="1:13">
      <c r="A1043">
        <v>31</v>
      </c>
      <c r="B1043" t="s">
        <v>111</v>
      </c>
      <c r="C1043">
        <v>2007</v>
      </c>
      <c r="D1043">
        <v>0</v>
      </c>
      <c r="E1043">
        <v>0</v>
      </c>
      <c r="F1043">
        <v>0</v>
      </c>
      <c r="G1043">
        <v>0</v>
      </c>
      <c r="H1043">
        <v>0</v>
      </c>
      <c r="I1043">
        <v>0</v>
      </c>
      <c r="J1043">
        <v>0</v>
      </c>
      <c r="K1043">
        <v>0</v>
      </c>
      <c r="L1043">
        <v>0</v>
      </c>
      <c r="M1043">
        <v>0</v>
      </c>
    </row>
    <row r="1044" spans="1:13">
      <c r="A1044">
        <v>31</v>
      </c>
      <c r="B1044" t="s">
        <v>111</v>
      </c>
      <c r="C1044">
        <v>2008</v>
      </c>
      <c r="D1044">
        <v>0</v>
      </c>
      <c r="E1044">
        <v>0</v>
      </c>
      <c r="F1044">
        <v>0</v>
      </c>
      <c r="G1044">
        <v>0</v>
      </c>
      <c r="H1044">
        <v>0</v>
      </c>
      <c r="I1044">
        <v>0</v>
      </c>
      <c r="J1044">
        <v>0</v>
      </c>
      <c r="K1044">
        <v>0</v>
      </c>
      <c r="L1044">
        <v>0</v>
      </c>
      <c r="M1044">
        <v>0</v>
      </c>
    </row>
    <row r="1045" spans="1:13">
      <c r="A1045">
        <v>31</v>
      </c>
      <c r="B1045" t="s">
        <v>111</v>
      </c>
      <c r="C1045">
        <v>2009</v>
      </c>
      <c r="D1045">
        <v>0</v>
      </c>
      <c r="E1045">
        <v>0</v>
      </c>
      <c r="F1045">
        <v>0</v>
      </c>
      <c r="G1045">
        <v>0</v>
      </c>
      <c r="H1045">
        <v>0</v>
      </c>
      <c r="I1045">
        <v>0</v>
      </c>
      <c r="J1045">
        <v>0</v>
      </c>
      <c r="K1045">
        <v>0</v>
      </c>
      <c r="L1045">
        <v>0</v>
      </c>
      <c r="M1045">
        <v>0</v>
      </c>
    </row>
    <row r="1046" spans="1:13">
      <c r="A1046">
        <v>31</v>
      </c>
      <c r="B1046" t="s">
        <v>111</v>
      </c>
      <c r="C1046">
        <v>2010</v>
      </c>
      <c r="D1046">
        <v>0</v>
      </c>
      <c r="E1046">
        <v>0</v>
      </c>
      <c r="F1046">
        <v>0</v>
      </c>
      <c r="G1046">
        <v>0</v>
      </c>
      <c r="H1046">
        <v>-400</v>
      </c>
      <c r="I1046">
        <v>0</v>
      </c>
      <c r="J1046">
        <v>0</v>
      </c>
      <c r="K1046">
        <v>0</v>
      </c>
      <c r="L1046">
        <v>0</v>
      </c>
      <c r="M1046">
        <v>0</v>
      </c>
    </row>
    <row r="1047" spans="1:13">
      <c r="A1047">
        <v>31</v>
      </c>
      <c r="B1047" t="s">
        <v>111</v>
      </c>
      <c r="C1047">
        <v>2011</v>
      </c>
      <c r="D1047">
        <v>0</v>
      </c>
      <c r="E1047">
        <v>0</v>
      </c>
      <c r="F1047">
        <v>0</v>
      </c>
      <c r="G1047">
        <v>0</v>
      </c>
      <c r="H1047">
        <v>0</v>
      </c>
      <c r="I1047">
        <v>0</v>
      </c>
      <c r="J1047">
        <v>0</v>
      </c>
      <c r="K1047">
        <v>0</v>
      </c>
      <c r="L1047">
        <v>0</v>
      </c>
      <c r="M1047">
        <v>0</v>
      </c>
    </row>
    <row r="1048" spans="1:13">
      <c r="A1048">
        <v>31</v>
      </c>
      <c r="B1048" t="s">
        <v>111</v>
      </c>
      <c r="C1048">
        <v>2012</v>
      </c>
      <c r="D1048">
        <v>0</v>
      </c>
      <c r="E1048">
        <v>0</v>
      </c>
      <c r="F1048">
        <v>0</v>
      </c>
      <c r="G1048">
        <v>0</v>
      </c>
      <c r="H1048">
        <v>0</v>
      </c>
      <c r="I1048">
        <v>0</v>
      </c>
      <c r="J1048">
        <v>0</v>
      </c>
      <c r="K1048">
        <v>0</v>
      </c>
      <c r="L1048">
        <v>0</v>
      </c>
      <c r="M1048">
        <v>0</v>
      </c>
    </row>
    <row r="1049" spans="1:13">
      <c r="A1049">
        <v>31</v>
      </c>
      <c r="B1049" t="s">
        <v>111</v>
      </c>
      <c r="C1049">
        <v>2013</v>
      </c>
      <c r="D1049">
        <v>0</v>
      </c>
      <c r="E1049">
        <v>0</v>
      </c>
      <c r="F1049">
        <v>0</v>
      </c>
      <c r="G1049">
        <v>0</v>
      </c>
      <c r="H1049">
        <v>0</v>
      </c>
      <c r="I1049">
        <v>0</v>
      </c>
      <c r="J1049">
        <v>0</v>
      </c>
      <c r="K1049">
        <v>0</v>
      </c>
      <c r="L1049">
        <v>0</v>
      </c>
      <c r="M1049">
        <v>0</v>
      </c>
    </row>
    <row r="1050" spans="1:13">
      <c r="A1050">
        <v>31</v>
      </c>
      <c r="B1050" t="s">
        <v>111</v>
      </c>
      <c r="C1050">
        <v>2014</v>
      </c>
      <c r="D1050">
        <v>0</v>
      </c>
      <c r="E1050">
        <v>0</v>
      </c>
      <c r="F1050">
        <v>0</v>
      </c>
      <c r="G1050">
        <v>0</v>
      </c>
      <c r="H1050">
        <v>0</v>
      </c>
      <c r="I1050">
        <v>0</v>
      </c>
      <c r="J1050">
        <v>0</v>
      </c>
      <c r="K1050">
        <v>0</v>
      </c>
      <c r="L1050">
        <v>0</v>
      </c>
      <c r="M1050">
        <v>0</v>
      </c>
    </row>
    <row r="1051" spans="1:13">
      <c r="A1051">
        <v>31</v>
      </c>
      <c r="B1051" t="s">
        <v>111</v>
      </c>
      <c r="C1051">
        <v>2015</v>
      </c>
      <c r="D1051">
        <v>0</v>
      </c>
      <c r="E1051">
        <v>0</v>
      </c>
      <c r="F1051">
        <v>0</v>
      </c>
      <c r="G1051">
        <v>0</v>
      </c>
      <c r="H1051">
        <v>1197</v>
      </c>
      <c r="I1051">
        <v>1776</v>
      </c>
      <c r="J1051">
        <v>0</v>
      </c>
      <c r="K1051">
        <v>0</v>
      </c>
      <c r="L1051">
        <v>0</v>
      </c>
      <c r="M1051">
        <v>0</v>
      </c>
    </row>
    <row r="1052" spans="1:13">
      <c r="A1052">
        <v>31</v>
      </c>
      <c r="B1052" t="s">
        <v>111</v>
      </c>
      <c r="C1052">
        <v>2016</v>
      </c>
      <c r="D1052">
        <v>0</v>
      </c>
      <c r="E1052">
        <v>0</v>
      </c>
      <c r="F1052">
        <v>0</v>
      </c>
      <c r="G1052">
        <v>0</v>
      </c>
      <c r="H1052">
        <v>7642</v>
      </c>
      <c r="I1052">
        <v>3875</v>
      </c>
      <c r="J1052">
        <v>32</v>
      </c>
      <c r="K1052">
        <v>-197</v>
      </c>
      <c r="L1052">
        <v>1</v>
      </c>
      <c r="M1052">
        <v>0</v>
      </c>
    </row>
    <row r="1053" spans="1:13">
      <c r="A1053">
        <v>31</v>
      </c>
      <c r="B1053" t="s">
        <v>111</v>
      </c>
      <c r="C1053">
        <v>2017</v>
      </c>
      <c r="D1053">
        <v>0</v>
      </c>
      <c r="E1053">
        <v>0</v>
      </c>
      <c r="F1053">
        <v>0</v>
      </c>
      <c r="G1053">
        <v>0</v>
      </c>
      <c r="H1053">
        <v>15379</v>
      </c>
      <c r="I1053">
        <v>1574</v>
      </c>
      <c r="J1053">
        <v>22106</v>
      </c>
      <c r="K1053">
        <v>-675</v>
      </c>
      <c r="L1053">
        <v>0</v>
      </c>
      <c r="M1053">
        <v>0</v>
      </c>
    </row>
    <row r="1054" spans="1:13">
      <c r="A1054">
        <v>31</v>
      </c>
      <c r="B1054" t="s">
        <v>111</v>
      </c>
      <c r="C1054">
        <v>2018</v>
      </c>
      <c r="D1054">
        <v>0</v>
      </c>
      <c r="E1054">
        <v>0</v>
      </c>
      <c r="F1054">
        <v>0</v>
      </c>
      <c r="G1054">
        <v>0</v>
      </c>
      <c r="H1054">
        <v>109909</v>
      </c>
      <c r="I1054">
        <v>17173</v>
      </c>
      <c r="J1054">
        <v>16609</v>
      </c>
      <c r="K1054">
        <v>-18535</v>
      </c>
      <c r="L1054">
        <v>0</v>
      </c>
      <c r="M1054">
        <v>1</v>
      </c>
    </row>
    <row r="1055" spans="1:13">
      <c r="A1055">
        <v>31</v>
      </c>
      <c r="B1055" t="s">
        <v>111</v>
      </c>
      <c r="C1055">
        <v>2019</v>
      </c>
      <c r="D1055">
        <v>0</v>
      </c>
      <c r="E1055">
        <v>0</v>
      </c>
      <c r="F1055">
        <v>0</v>
      </c>
      <c r="G1055">
        <v>0</v>
      </c>
      <c r="H1055">
        <v>160542</v>
      </c>
      <c r="I1055">
        <v>20612</v>
      </c>
      <c r="J1055">
        <v>152800</v>
      </c>
      <c r="K1055">
        <v>12249</v>
      </c>
      <c r="L1055">
        <v>7</v>
      </c>
      <c r="M1055">
        <v>3</v>
      </c>
    </row>
    <row r="1056" spans="1:13">
      <c r="A1056">
        <v>31</v>
      </c>
      <c r="B1056" t="s">
        <v>111</v>
      </c>
      <c r="C1056">
        <v>2020</v>
      </c>
      <c r="D1056">
        <v>87569500</v>
      </c>
      <c r="E1056">
        <v>483863000</v>
      </c>
      <c r="F1056">
        <v>8512000</v>
      </c>
      <c r="G1056">
        <v>51291000</v>
      </c>
      <c r="H1056">
        <v>4404097.8499999996</v>
      </c>
      <c r="I1056">
        <v>480492</v>
      </c>
      <c r="J1056">
        <v>409272</v>
      </c>
      <c r="K1056">
        <v>38332</v>
      </c>
      <c r="L1056">
        <v>1325</v>
      </c>
      <c r="M1056">
        <v>67</v>
      </c>
    </row>
    <row r="1057" spans="1:13">
      <c r="A1057">
        <v>291</v>
      </c>
      <c r="B1057" t="s">
        <v>188</v>
      </c>
      <c r="C1057">
        <v>2015</v>
      </c>
      <c r="D1057">
        <v>0</v>
      </c>
      <c r="E1057">
        <v>0</v>
      </c>
      <c r="F1057">
        <v>0</v>
      </c>
      <c r="G1057">
        <v>0</v>
      </c>
      <c r="H1057">
        <v>80</v>
      </c>
      <c r="I1057">
        <v>0</v>
      </c>
      <c r="J1057">
        <v>0</v>
      </c>
      <c r="K1057">
        <v>0</v>
      </c>
      <c r="L1057">
        <v>0</v>
      </c>
      <c r="M1057">
        <v>0</v>
      </c>
    </row>
    <row r="1058" spans="1:13">
      <c r="A1058">
        <v>291</v>
      </c>
      <c r="B1058" t="s">
        <v>188</v>
      </c>
      <c r="C1058">
        <v>2016</v>
      </c>
      <c r="D1058">
        <v>0</v>
      </c>
      <c r="E1058">
        <v>0</v>
      </c>
      <c r="F1058">
        <v>0</v>
      </c>
      <c r="G1058">
        <v>0</v>
      </c>
      <c r="H1058">
        <v>0</v>
      </c>
      <c r="I1058">
        <v>0</v>
      </c>
      <c r="J1058">
        <v>0</v>
      </c>
      <c r="K1058">
        <v>0</v>
      </c>
      <c r="L1058">
        <v>0</v>
      </c>
      <c r="M1058">
        <v>0</v>
      </c>
    </row>
    <row r="1059" spans="1:13">
      <c r="A1059">
        <v>291</v>
      </c>
      <c r="B1059" t="s">
        <v>188</v>
      </c>
      <c r="C1059">
        <v>2017</v>
      </c>
      <c r="D1059">
        <v>0</v>
      </c>
      <c r="E1059">
        <v>0</v>
      </c>
      <c r="F1059">
        <v>0</v>
      </c>
      <c r="G1059">
        <v>0</v>
      </c>
      <c r="H1059">
        <v>432</v>
      </c>
      <c r="I1059">
        <v>0</v>
      </c>
      <c r="J1059">
        <v>0</v>
      </c>
      <c r="K1059">
        <v>0</v>
      </c>
      <c r="L1059">
        <v>0</v>
      </c>
      <c r="M1059">
        <v>0</v>
      </c>
    </row>
    <row r="1060" spans="1:13">
      <c r="A1060">
        <v>291</v>
      </c>
      <c r="B1060" t="s">
        <v>188</v>
      </c>
      <c r="C1060">
        <v>2018</v>
      </c>
      <c r="D1060">
        <v>0</v>
      </c>
      <c r="E1060">
        <v>0</v>
      </c>
      <c r="F1060">
        <v>0</v>
      </c>
      <c r="G1060">
        <v>0</v>
      </c>
      <c r="H1060">
        <v>-1319</v>
      </c>
      <c r="I1060">
        <v>28423</v>
      </c>
      <c r="J1060">
        <v>2424</v>
      </c>
      <c r="K1060">
        <v>288</v>
      </c>
      <c r="L1060">
        <v>0</v>
      </c>
      <c r="M1060">
        <v>0</v>
      </c>
    </row>
    <row r="1061" spans="1:13">
      <c r="A1061">
        <v>291</v>
      </c>
      <c r="B1061" t="s">
        <v>188</v>
      </c>
      <c r="C1061">
        <v>2019</v>
      </c>
      <c r="D1061">
        <v>0</v>
      </c>
      <c r="E1061">
        <v>0</v>
      </c>
      <c r="F1061">
        <v>0</v>
      </c>
      <c r="G1061">
        <v>0</v>
      </c>
      <c r="H1061">
        <v>124366</v>
      </c>
      <c r="I1061">
        <v>1631.95</v>
      </c>
      <c r="J1061">
        <v>2688</v>
      </c>
      <c r="K1061">
        <v>65</v>
      </c>
      <c r="L1061">
        <v>0</v>
      </c>
      <c r="M1061">
        <v>0</v>
      </c>
    </row>
    <row r="1062" spans="1:13">
      <c r="A1062">
        <v>291</v>
      </c>
      <c r="B1062" t="s">
        <v>188</v>
      </c>
      <c r="C1062">
        <v>2020</v>
      </c>
      <c r="D1062">
        <v>0</v>
      </c>
      <c r="E1062">
        <v>0</v>
      </c>
      <c r="F1062">
        <v>0</v>
      </c>
      <c r="G1062">
        <v>0</v>
      </c>
      <c r="H1062">
        <v>54969</v>
      </c>
      <c r="I1062">
        <v>60179.05</v>
      </c>
      <c r="J1062">
        <v>22784</v>
      </c>
      <c r="K1062">
        <v>369</v>
      </c>
      <c r="L1062">
        <v>0</v>
      </c>
      <c r="M1062">
        <v>0</v>
      </c>
    </row>
    <row r="1063" spans="1:13">
      <c r="A1063">
        <v>291</v>
      </c>
      <c r="B1063" t="s">
        <v>188</v>
      </c>
      <c r="C1063">
        <v>2021</v>
      </c>
      <c r="D1063">
        <v>0</v>
      </c>
      <c r="E1063">
        <v>0</v>
      </c>
      <c r="F1063">
        <v>0</v>
      </c>
      <c r="G1063">
        <v>0</v>
      </c>
      <c r="H1063">
        <v>159076</v>
      </c>
      <c r="I1063">
        <v>59305.1</v>
      </c>
      <c r="J1063">
        <v>23842</v>
      </c>
      <c r="K1063">
        <v>822</v>
      </c>
      <c r="L1063">
        <v>0</v>
      </c>
      <c r="M1063">
        <v>3</v>
      </c>
    </row>
    <row r="1064" spans="1:13">
      <c r="A1064">
        <v>291</v>
      </c>
      <c r="B1064" t="s">
        <v>188</v>
      </c>
      <c r="C1064">
        <v>2022</v>
      </c>
      <c r="D1064">
        <v>18320300</v>
      </c>
      <c r="E1064">
        <v>135763000</v>
      </c>
      <c r="F1064">
        <v>249100</v>
      </c>
      <c r="G1064">
        <v>1389000</v>
      </c>
      <c r="H1064">
        <v>976813.2</v>
      </c>
      <c r="I1064">
        <v>153146.95000000001</v>
      </c>
      <c r="J1064">
        <v>17262.650000000001</v>
      </c>
      <c r="K1064">
        <v>1027.5999999999999</v>
      </c>
      <c r="L1064">
        <v>265</v>
      </c>
      <c r="M1064">
        <v>20</v>
      </c>
    </row>
    <row r="1065" spans="1:13">
      <c r="A1065">
        <v>291</v>
      </c>
      <c r="B1065" t="s">
        <v>188</v>
      </c>
      <c r="C1065">
        <v>2016</v>
      </c>
      <c r="D1065">
        <v>0</v>
      </c>
      <c r="E1065">
        <v>0</v>
      </c>
      <c r="F1065">
        <v>0</v>
      </c>
      <c r="G1065">
        <v>0</v>
      </c>
      <c r="H1065">
        <v>-1992</v>
      </c>
      <c r="I1065">
        <v>0</v>
      </c>
      <c r="J1065">
        <v>0</v>
      </c>
      <c r="K1065">
        <v>0</v>
      </c>
      <c r="L1065">
        <v>-1</v>
      </c>
      <c r="M1065">
        <v>0</v>
      </c>
    </row>
    <row r="1066" spans="1:13">
      <c r="A1066">
        <v>291</v>
      </c>
      <c r="B1066" t="s">
        <v>188</v>
      </c>
      <c r="C1066">
        <v>2017</v>
      </c>
      <c r="D1066">
        <v>0</v>
      </c>
      <c r="E1066">
        <v>0</v>
      </c>
      <c r="F1066">
        <v>0</v>
      </c>
      <c r="G1066">
        <v>0</v>
      </c>
      <c r="H1066">
        <v>-1565</v>
      </c>
      <c r="I1066">
        <v>-168</v>
      </c>
      <c r="J1066">
        <v>0</v>
      </c>
      <c r="K1066">
        <v>0</v>
      </c>
      <c r="L1066">
        <v>-1</v>
      </c>
      <c r="M1066">
        <v>0</v>
      </c>
    </row>
    <row r="1067" spans="1:13">
      <c r="A1067">
        <v>291</v>
      </c>
      <c r="B1067" t="s">
        <v>188</v>
      </c>
      <c r="C1067">
        <v>2018</v>
      </c>
      <c r="D1067">
        <v>0</v>
      </c>
      <c r="E1067">
        <v>0</v>
      </c>
      <c r="F1067">
        <v>0</v>
      </c>
      <c r="G1067">
        <v>0</v>
      </c>
      <c r="H1067">
        <v>1537</v>
      </c>
      <c r="I1067">
        <v>1428</v>
      </c>
      <c r="J1067">
        <v>0</v>
      </c>
      <c r="K1067">
        <v>0</v>
      </c>
      <c r="L1067">
        <v>-1</v>
      </c>
      <c r="M1067">
        <v>0</v>
      </c>
    </row>
    <row r="1068" spans="1:13">
      <c r="A1068">
        <v>291</v>
      </c>
      <c r="B1068" t="s">
        <v>188</v>
      </c>
      <c r="C1068">
        <v>2019</v>
      </c>
      <c r="D1068">
        <v>0</v>
      </c>
      <c r="E1068">
        <v>0</v>
      </c>
      <c r="F1068">
        <v>0</v>
      </c>
      <c r="G1068">
        <v>0</v>
      </c>
      <c r="H1068">
        <v>8784.9</v>
      </c>
      <c r="I1068">
        <v>20686</v>
      </c>
      <c r="J1068">
        <v>528</v>
      </c>
      <c r="K1068">
        <v>43.05</v>
      </c>
      <c r="L1068">
        <v>0</v>
      </c>
      <c r="M1068">
        <v>2</v>
      </c>
    </row>
    <row r="1069" spans="1:13">
      <c r="A1069">
        <v>291</v>
      </c>
      <c r="B1069" t="s">
        <v>188</v>
      </c>
      <c r="C1069">
        <v>2020</v>
      </c>
      <c r="D1069">
        <v>0</v>
      </c>
      <c r="E1069">
        <v>0</v>
      </c>
      <c r="F1069">
        <v>0</v>
      </c>
      <c r="G1069">
        <v>0</v>
      </c>
      <c r="H1069">
        <v>67697</v>
      </c>
      <c r="I1069">
        <v>28241</v>
      </c>
      <c r="J1069">
        <v>1160</v>
      </c>
      <c r="K1069">
        <v>451</v>
      </c>
      <c r="L1069">
        <v>0</v>
      </c>
      <c r="M1069">
        <v>4</v>
      </c>
    </row>
    <row r="1070" spans="1:13">
      <c r="A1070">
        <v>291</v>
      </c>
      <c r="B1070" t="s">
        <v>188</v>
      </c>
      <c r="C1070">
        <v>2021</v>
      </c>
      <c r="D1070">
        <v>18057300</v>
      </c>
      <c r="E1070">
        <v>131488000</v>
      </c>
      <c r="F1070">
        <v>22300</v>
      </c>
      <c r="G1070">
        <v>815000</v>
      </c>
      <c r="H1070">
        <v>1015303.85</v>
      </c>
      <c r="I1070">
        <v>146701.1</v>
      </c>
      <c r="J1070">
        <v>1561</v>
      </c>
      <c r="K1070">
        <v>608</v>
      </c>
      <c r="L1070">
        <v>263</v>
      </c>
      <c r="M1070">
        <v>17</v>
      </c>
    </row>
    <row r="1071" spans="1:13">
      <c r="A1071">
        <v>291</v>
      </c>
      <c r="B1071" t="s">
        <v>188</v>
      </c>
      <c r="C1071">
        <v>2005</v>
      </c>
      <c r="D1071">
        <v>0</v>
      </c>
      <c r="E1071">
        <v>0</v>
      </c>
      <c r="F1071">
        <v>0</v>
      </c>
      <c r="G1071">
        <v>0</v>
      </c>
      <c r="H1071">
        <v>0</v>
      </c>
      <c r="I1071">
        <v>0</v>
      </c>
      <c r="J1071">
        <v>0</v>
      </c>
      <c r="K1071">
        <v>0</v>
      </c>
      <c r="L1071">
        <v>0</v>
      </c>
      <c r="M1071">
        <v>0</v>
      </c>
    </row>
    <row r="1072" spans="1:13">
      <c r="A1072">
        <v>291</v>
      </c>
      <c r="B1072" t="s">
        <v>188</v>
      </c>
      <c r="C1072">
        <v>2015</v>
      </c>
      <c r="D1072">
        <v>0</v>
      </c>
      <c r="E1072">
        <v>0</v>
      </c>
      <c r="F1072">
        <v>0</v>
      </c>
      <c r="G1072">
        <v>0</v>
      </c>
      <c r="H1072">
        <v>0</v>
      </c>
      <c r="I1072">
        <v>0</v>
      </c>
      <c r="J1072">
        <v>0</v>
      </c>
      <c r="K1072">
        <v>-32</v>
      </c>
      <c r="L1072">
        <v>0</v>
      </c>
      <c r="M1072">
        <v>0</v>
      </c>
    </row>
    <row r="1073" spans="1:13">
      <c r="A1073">
        <v>291</v>
      </c>
      <c r="B1073" t="s">
        <v>188</v>
      </c>
      <c r="C1073">
        <v>2016</v>
      </c>
      <c r="D1073">
        <v>0</v>
      </c>
      <c r="E1073">
        <v>0</v>
      </c>
      <c r="F1073">
        <v>0</v>
      </c>
      <c r="G1073">
        <v>0</v>
      </c>
      <c r="H1073">
        <v>0</v>
      </c>
      <c r="I1073">
        <v>0</v>
      </c>
      <c r="J1073">
        <v>0</v>
      </c>
      <c r="K1073">
        <v>-32</v>
      </c>
      <c r="L1073">
        <v>0</v>
      </c>
      <c r="M1073">
        <v>0</v>
      </c>
    </row>
    <row r="1074" spans="1:13">
      <c r="A1074">
        <v>291</v>
      </c>
      <c r="B1074" t="s">
        <v>188</v>
      </c>
      <c r="C1074">
        <v>2017</v>
      </c>
      <c r="D1074">
        <v>0</v>
      </c>
      <c r="E1074">
        <v>0</v>
      </c>
      <c r="F1074">
        <v>0</v>
      </c>
      <c r="G1074">
        <v>0</v>
      </c>
      <c r="H1074">
        <v>2339</v>
      </c>
      <c r="I1074">
        <v>-2973</v>
      </c>
      <c r="J1074">
        <v>0</v>
      </c>
      <c r="K1074">
        <v>0</v>
      </c>
      <c r="L1074">
        <v>0</v>
      </c>
      <c r="M1074">
        <v>0</v>
      </c>
    </row>
    <row r="1075" spans="1:13">
      <c r="A1075">
        <v>291</v>
      </c>
      <c r="B1075" t="s">
        <v>188</v>
      </c>
      <c r="C1075">
        <v>2018</v>
      </c>
      <c r="D1075">
        <v>0</v>
      </c>
      <c r="E1075">
        <v>0</v>
      </c>
      <c r="F1075">
        <v>0</v>
      </c>
      <c r="G1075">
        <v>0</v>
      </c>
      <c r="H1075">
        <v>16428.900000000001</v>
      </c>
      <c r="I1075">
        <v>22668</v>
      </c>
      <c r="J1075">
        <v>368</v>
      </c>
      <c r="K1075">
        <v>115</v>
      </c>
      <c r="L1075">
        <v>-1</v>
      </c>
      <c r="M1075">
        <v>2</v>
      </c>
    </row>
    <row r="1076" spans="1:13">
      <c r="A1076">
        <v>291</v>
      </c>
      <c r="B1076" t="s">
        <v>188</v>
      </c>
      <c r="C1076">
        <v>2019</v>
      </c>
      <c r="D1076">
        <v>0</v>
      </c>
      <c r="E1076">
        <v>0</v>
      </c>
      <c r="F1076">
        <v>0</v>
      </c>
      <c r="G1076">
        <v>0</v>
      </c>
      <c r="H1076">
        <v>139673.1</v>
      </c>
      <c r="I1076">
        <v>68580</v>
      </c>
      <c r="J1076">
        <v>5264</v>
      </c>
      <c r="K1076">
        <v>408</v>
      </c>
      <c r="L1076">
        <v>-1</v>
      </c>
      <c r="M1076">
        <v>2</v>
      </c>
    </row>
    <row r="1077" spans="1:13">
      <c r="A1077">
        <v>291</v>
      </c>
      <c r="B1077" t="s">
        <v>188</v>
      </c>
      <c r="C1077">
        <v>2020</v>
      </c>
      <c r="D1077">
        <v>18269800</v>
      </c>
      <c r="E1077">
        <v>130016000</v>
      </c>
      <c r="F1077">
        <v>21300</v>
      </c>
      <c r="G1077">
        <v>794000</v>
      </c>
      <c r="H1077">
        <v>1020523.05</v>
      </c>
      <c r="I1077">
        <v>140654</v>
      </c>
      <c r="J1077">
        <v>1704</v>
      </c>
      <c r="K1077">
        <v>593</v>
      </c>
      <c r="L1077">
        <v>256</v>
      </c>
      <c r="M1077">
        <v>16</v>
      </c>
    </row>
    <row r="1078" spans="1:13">
      <c r="A1078">
        <v>33</v>
      </c>
      <c r="B1078" t="s">
        <v>175</v>
      </c>
      <c r="C1078">
        <v>2004</v>
      </c>
      <c r="D1078">
        <v>0</v>
      </c>
      <c r="E1078">
        <v>0</v>
      </c>
      <c r="F1078">
        <v>0</v>
      </c>
      <c r="G1078">
        <v>0</v>
      </c>
      <c r="H1078">
        <v>0</v>
      </c>
      <c r="I1078">
        <v>0</v>
      </c>
      <c r="J1078">
        <v>0</v>
      </c>
      <c r="K1078">
        <v>0</v>
      </c>
      <c r="L1078">
        <v>0</v>
      </c>
      <c r="M1078">
        <v>0</v>
      </c>
    </row>
    <row r="1079" spans="1:13">
      <c r="A1079">
        <v>33</v>
      </c>
      <c r="B1079" t="s">
        <v>175</v>
      </c>
      <c r="C1079">
        <v>2006</v>
      </c>
      <c r="D1079">
        <v>0</v>
      </c>
      <c r="E1079">
        <v>0</v>
      </c>
      <c r="F1079">
        <v>0</v>
      </c>
      <c r="G1079">
        <v>0</v>
      </c>
      <c r="H1079">
        <v>-1492</v>
      </c>
      <c r="I1079">
        <v>0</v>
      </c>
      <c r="J1079">
        <v>0</v>
      </c>
      <c r="K1079">
        <v>0</v>
      </c>
      <c r="L1079">
        <v>0</v>
      </c>
      <c r="M1079">
        <v>0</v>
      </c>
    </row>
    <row r="1080" spans="1:13">
      <c r="A1080">
        <v>33</v>
      </c>
      <c r="B1080" t="s">
        <v>175</v>
      </c>
      <c r="C1080">
        <v>2010</v>
      </c>
      <c r="D1080">
        <v>0</v>
      </c>
      <c r="E1080">
        <v>0</v>
      </c>
      <c r="F1080">
        <v>0</v>
      </c>
      <c r="G1080">
        <v>0</v>
      </c>
      <c r="H1080">
        <v>0</v>
      </c>
      <c r="I1080">
        <v>0</v>
      </c>
      <c r="J1080">
        <v>0</v>
      </c>
      <c r="K1080">
        <v>0</v>
      </c>
      <c r="L1080">
        <v>0</v>
      </c>
      <c r="M1080">
        <v>0</v>
      </c>
    </row>
    <row r="1081" spans="1:13">
      <c r="A1081">
        <v>33</v>
      </c>
      <c r="B1081" t="s">
        <v>175</v>
      </c>
      <c r="C1081">
        <v>2011</v>
      </c>
      <c r="D1081">
        <v>0</v>
      </c>
      <c r="E1081">
        <v>0</v>
      </c>
      <c r="F1081">
        <v>0</v>
      </c>
      <c r="G1081">
        <v>0</v>
      </c>
      <c r="H1081">
        <v>0</v>
      </c>
      <c r="I1081">
        <v>0</v>
      </c>
      <c r="J1081">
        <v>0</v>
      </c>
      <c r="K1081">
        <v>0</v>
      </c>
      <c r="L1081">
        <v>0</v>
      </c>
      <c r="M1081">
        <v>0</v>
      </c>
    </row>
    <row r="1082" spans="1:13">
      <c r="A1082">
        <v>33</v>
      </c>
      <c r="B1082" t="s">
        <v>175</v>
      </c>
      <c r="C1082">
        <v>2013</v>
      </c>
      <c r="D1082">
        <v>0</v>
      </c>
      <c r="E1082">
        <v>0</v>
      </c>
      <c r="F1082">
        <v>0</v>
      </c>
      <c r="G1082">
        <v>0</v>
      </c>
      <c r="H1082">
        <v>0</v>
      </c>
      <c r="I1082">
        <v>0</v>
      </c>
      <c r="J1082">
        <v>0</v>
      </c>
      <c r="K1082">
        <v>0</v>
      </c>
      <c r="L1082">
        <v>0</v>
      </c>
      <c r="M1082">
        <v>0</v>
      </c>
    </row>
    <row r="1083" spans="1:13">
      <c r="A1083">
        <v>33</v>
      </c>
      <c r="B1083" t="s">
        <v>175</v>
      </c>
      <c r="C1083">
        <v>2015</v>
      </c>
      <c r="D1083">
        <v>0</v>
      </c>
      <c r="E1083">
        <v>0</v>
      </c>
      <c r="F1083">
        <v>0</v>
      </c>
      <c r="G1083">
        <v>0</v>
      </c>
      <c r="H1083">
        <v>0</v>
      </c>
      <c r="I1083">
        <v>0</v>
      </c>
      <c r="J1083">
        <v>0</v>
      </c>
      <c r="K1083">
        <v>0</v>
      </c>
      <c r="L1083">
        <v>0</v>
      </c>
      <c r="M1083">
        <v>0</v>
      </c>
    </row>
    <row r="1084" spans="1:13">
      <c r="A1084">
        <v>33</v>
      </c>
      <c r="B1084" t="s">
        <v>175</v>
      </c>
      <c r="C1084">
        <v>2016</v>
      </c>
      <c r="D1084">
        <v>0</v>
      </c>
      <c r="E1084">
        <v>0</v>
      </c>
      <c r="F1084">
        <v>0</v>
      </c>
      <c r="G1084">
        <v>0</v>
      </c>
      <c r="H1084">
        <v>2188</v>
      </c>
      <c r="I1084">
        <v>0</v>
      </c>
      <c r="J1084">
        <v>0</v>
      </c>
      <c r="K1084">
        <v>0</v>
      </c>
      <c r="L1084">
        <v>0</v>
      </c>
      <c r="M1084">
        <v>0</v>
      </c>
    </row>
    <row r="1085" spans="1:13">
      <c r="A1085">
        <v>33</v>
      </c>
      <c r="B1085" t="s">
        <v>175</v>
      </c>
      <c r="C1085">
        <v>2017</v>
      </c>
      <c r="D1085">
        <v>0</v>
      </c>
      <c r="E1085">
        <v>0</v>
      </c>
      <c r="F1085">
        <v>0</v>
      </c>
      <c r="G1085">
        <v>0</v>
      </c>
      <c r="H1085">
        <v>-25422</v>
      </c>
      <c r="I1085">
        <v>9664</v>
      </c>
      <c r="J1085">
        <v>0</v>
      </c>
      <c r="K1085">
        <v>15</v>
      </c>
      <c r="L1085">
        <v>0</v>
      </c>
      <c r="M1085">
        <v>0</v>
      </c>
    </row>
    <row r="1086" spans="1:13">
      <c r="A1086">
        <v>33</v>
      </c>
      <c r="B1086" t="s">
        <v>175</v>
      </c>
      <c r="C1086">
        <v>2018</v>
      </c>
      <c r="D1086">
        <v>0</v>
      </c>
      <c r="E1086">
        <v>0</v>
      </c>
      <c r="F1086">
        <v>0</v>
      </c>
      <c r="G1086">
        <v>0</v>
      </c>
      <c r="H1086">
        <v>-9893</v>
      </c>
      <c r="I1086">
        <v>5757</v>
      </c>
      <c r="J1086">
        <v>-2435</v>
      </c>
      <c r="K1086">
        <v>-1</v>
      </c>
      <c r="L1086">
        <v>0</v>
      </c>
      <c r="M1086">
        <v>0</v>
      </c>
    </row>
    <row r="1087" spans="1:13">
      <c r="A1087">
        <v>33</v>
      </c>
      <c r="B1087" t="s">
        <v>175</v>
      </c>
      <c r="C1087">
        <v>2019</v>
      </c>
      <c r="D1087">
        <v>0</v>
      </c>
      <c r="E1087">
        <v>0</v>
      </c>
      <c r="F1087">
        <v>0</v>
      </c>
      <c r="G1087">
        <v>0</v>
      </c>
      <c r="H1087">
        <v>15135.29</v>
      </c>
      <c r="I1087">
        <v>23761.200000000001</v>
      </c>
      <c r="J1087">
        <v>2265.09</v>
      </c>
      <c r="K1087">
        <v>642.71</v>
      </c>
      <c r="L1087">
        <v>0</v>
      </c>
      <c r="M1087">
        <v>0</v>
      </c>
    </row>
    <row r="1088" spans="1:13">
      <c r="A1088">
        <v>33</v>
      </c>
      <c r="B1088" t="s">
        <v>175</v>
      </c>
      <c r="C1088">
        <v>2020</v>
      </c>
      <c r="D1088">
        <v>0</v>
      </c>
      <c r="E1088">
        <v>0</v>
      </c>
      <c r="F1088">
        <v>0</v>
      </c>
      <c r="G1088">
        <v>0</v>
      </c>
      <c r="H1088">
        <v>218891</v>
      </c>
      <c r="I1088">
        <v>27538</v>
      </c>
      <c r="J1088">
        <v>-257796</v>
      </c>
      <c r="K1088">
        <v>24315</v>
      </c>
      <c r="L1088">
        <v>0</v>
      </c>
      <c r="M1088">
        <v>0</v>
      </c>
    </row>
    <row r="1089" spans="1:13">
      <c r="A1089">
        <v>33</v>
      </c>
      <c r="B1089" t="s">
        <v>175</v>
      </c>
      <c r="C1089">
        <v>2021</v>
      </c>
      <c r="D1089">
        <v>0</v>
      </c>
      <c r="E1089">
        <v>0</v>
      </c>
      <c r="F1089">
        <v>0</v>
      </c>
      <c r="G1089">
        <v>0</v>
      </c>
      <c r="H1089">
        <v>416638</v>
      </c>
      <c r="I1089">
        <v>32676</v>
      </c>
      <c r="J1089">
        <v>53852</v>
      </c>
      <c r="K1089">
        <v>11137</v>
      </c>
      <c r="L1089">
        <v>0</v>
      </c>
      <c r="M1089">
        <v>0</v>
      </c>
    </row>
    <row r="1090" spans="1:13">
      <c r="A1090">
        <v>33</v>
      </c>
      <c r="B1090" t="s">
        <v>175</v>
      </c>
      <c r="C1090">
        <v>2022</v>
      </c>
      <c r="D1090">
        <v>79897300</v>
      </c>
      <c r="E1090">
        <v>490680000</v>
      </c>
      <c r="F1090">
        <v>7004900</v>
      </c>
      <c r="G1090">
        <v>66447000</v>
      </c>
      <c r="H1090">
        <v>3885985.92</v>
      </c>
      <c r="I1090">
        <v>591620.43000000005</v>
      </c>
      <c r="J1090">
        <v>485439.51</v>
      </c>
      <c r="K1090">
        <v>49327.74</v>
      </c>
      <c r="L1090">
        <v>1244</v>
      </c>
      <c r="M1090">
        <v>112</v>
      </c>
    </row>
    <row r="1091" spans="1:13">
      <c r="A1091">
        <v>33</v>
      </c>
      <c r="B1091" t="s">
        <v>175</v>
      </c>
      <c r="C1091">
        <v>2011</v>
      </c>
      <c r="D1091">
        <v>0</v>
      </c>
      <c r="E1091">
        <v>0</v>
      </c>
      <c r="F1091">
        <v>0</v>
      </c>
      <c r="G1091">
        <v>0</v>
      </c>
      <c r="H1091">
        <v>0</v>
      </c>
      <c r="I1091">
        <v>0</v>
      </c>
      <c r="J1091">
        <v>0</v>
      </c>
      <c r="K1091">
        <v>0</v>
      </c>
      <c r="L1091">
        <v>0</v>
      </c>
      <c r="M1091">
        <v>0</v>
      </c>
    </row>
    <row r="1092" spans="1:13">
      <c r="A1092">
        <v>33</v>
      </c>
      <c r="B1092" t="s">
        <v>175</v>
      </c>
      <c r="C1092">
        <v>2013</v>
      </c>
      <c r="D1092">
        <v>0</v>
      </c>
      <c r="E1092">
        <v>0</v>
      </c>
      <c r="F1092">
        <v>0</v>
      </c>
      <c r="G1092">
        <v>0</v>
      </c>
      <c r="H1092">
        <v>-3000</v>
      </c>
      <c r="I1092">
        <v>0</v>
      </c>
      <c r="J1092">
        <v>0</v>
      </c>
      <c r="K1092">
        <v>0</v>
      </c>
      <c r="L1092">
        <v>0</v>
      </c>
      <c r="M1092">
        <v>0</v>
      </c>
    </row>
    <row r="1093" spans="1:13">
      <c r="A1093">
        <v>33</v>
      </c>
      <c r="B1093" t="s">
        <v>175</v>
      </c>
      <c r="C1093">
        <v>2015</v>
      </c>
      <c r="D1093">
        <v>0</v>
      </c>
      <c r="E1093">
        <v>0</v>
      </c>
      <c r="F1093">
        <v>0</v>
      </c>
      <c r="G1093">
        <v>0</v>
      </c>
      <c r="H1093">
        <v>0</v>
      </c>
      <c r="I1093">
        <v>0</v>
      </c>
      <c r="J1093">
        <v>0</v>
      </c>
      <c r="K1093">
        <v>0</v>
      </c>
      <c r="L1093">
        <v>0</v>
      </c>
      <c r="M1093">
        <v>0</v>
      </c>
    </row>
    <row r="1094" spans="1:13">
      <c r="A1094">
        <v>33</v>
      </c>
      <c r="B1094" t="s">
        <v>175</v>
      </c>
      <c r="C1094">
        <v>2016</v>
      </c>
      <c r="D1094">
        <v>0</v>
      </c>
      <c r="E1094">
        <v>0</v>
      </c>
      <c r="F1094">
        <v>0</v>
      </c>
      <c r="G1094">
        <v>0</v>
      </c>
      <c r="H1094">
        <v>1690</v>
      </c>
      <c r="I1094">
        <v>39</v>
      </c>
      <c r="J1094">
        <v>0</v>
      </c>
      <c r="K1094">
        <v>0</v>
      </c>
      <c r="L1094">
        <v>0</v>
      </c>
      <c r="M1094">
        <v>0</v>
      </c>
    </row>
    <row r="1095" spans="1:13">
      <c r="A1095">
        <v>33</v>
      </c>
      <c r="B1095" t="s">
        <v>175</v>
      </c>
      <c r="C1095">
        <v>2017</v>
      </c>
      <c r="D1095">
        <v>0</v>
      </c>
      <c r="E1095">
        <v>0</v>
      </c>
      <c r="F1095">
        <v>0</v>
      </c>
      <c r="G1095">
        <v>0</v>
      </c>
      <c r="H1095">
        <v>-8699</v>
      </c>
      <c r="I1095">
        <v>4294</v>
      </c>
      <c r="J1095">
        <v>0</v>
      </c>
      <c r="K1095">
        <v>0</v>
      </c>
      <c r="L1095">
        <v>0</v>
      </c>
      <c r="M1095">
        <v>0</v>
      </c>
    </row>
    <row r="1096" spans="1:13">
      <c r="A1096">
        <v>33</v>
      </c>
      <c r="B1096" t="s">
        <v>175</v>
      </c>
      <c r="C1096">
        <v>2018</v>
      </c>
      <c r="D1096">
        <v>0</v>
      </c>
      <c r="E1096">
        <v>0</v>
      </c>
      <c r="F1096">
        <v>0</v>
      </c>
      <c r="G1096">
        <v>0</v>
      </c>
      <c r="H1096">
        <v>17404</v>
      </c>
      <c r="I1096">
        <v>7472</v>
      </c>
      <c r="J1096">
        <v>14336</v>
      </c>
      <c r="K1096">
        <v>7407</v>
      </c>
      <c r="L1096">
        <v>0</v>
      </c>
      <c r="M1096">
        <v>0</v>
      </c>
    </row>
    <row r="1097" spans="1:13">
      <c r="A1097">
        <v>33</v>
      </c>
      <c r="B1097" t="s">
        <v>175</v>
      </c>
      <c r="C1097">
        <v>2019</v>
      </c>
      <c r="D1097">
        <v>0</v>
      </c>
      <c r="E1097">
        <v>0</v>
      </c>
      <c r="F1097">
        <v>0</v>
      </c>
      <c r="G1097">
        <v>0</v>
      </c>
      <c r="H1097">
        <v>74906</v>
      </c>
      <c r="I1097">
        <v>80866</v>
      </c>
      <c r="J1097">
        <v>7544</v>
      </c>
      <c r="K1097">
        <v>12423</v>
      </c>
      <c r="L1097">
        <v>1</v>
      </c>
      <c r="M1097">
        <v>2</v>
      </c>
    </row>
    <row r="1098" spans="1:13">
      <c r="A1098">
        <v>33</v>
      </c>
      <c r="B1098" t="s">
        <v>175</v>
      </c>
      <c r="C1098">
        <v>2020</v>
      </c>
      <c r="D1098">
        <v>0</v>
      </c>
      <c r="E1098">
        <v>0</v>
      </c>
      <c r="F1098">
        <v>0</v>
      </c>
      <c r="G1098">
        <v>0</v>
      </c>
      <c r="H1098">
        <v>173078</v>
      </c>
      <c r="I1098">
        <v>29988</v>
      </c>
      <c r="J1098">
        <v>98232</v>
      </c>
      <c r="K1098">
        <v>2684</v>
      </c>
      <c r="L1098">
        <v>-4</v>
      </c>
      <c r="M1098">
        <v>2</v>
      </c>
    </row>
    <row r="1099" spans="1:13">
      <c r="A1099">
        <v>33</v>
      </c>
      <c r="B1099" t="s">
        <v>175</v>
      </c>
      <c r="C1099">
        <v>2021</v>
      </c>
      <c r="D1099">
        <v>75376400</v>
      </c>
      <c r="E1099">
        <v>502153000</v>
      </c>
      <c r="F1099">
        <v>7020500</v>
      </c>
      <c r="G1099">
        <v>65569000</v>
      </c>
      <c r="H1099">
        <v>3797625</v>
      </c>
      <c r="I1099">
        <v>644359</v>
      </c>
      <c r="J1099">
        <v>490931</v>
      </c>
      <c r="K1099">
        <v>49089</v>
      </c>
      <c r="L1099">
        <v>1256</v>
      </c>
      <c r="M1099">
        <v>105</v>
      </c>
    </row>
    <row r="1100" spans="1:13">
      <c r="A1100">
        <v>33</v>
      </c>
      <c r="B1100" t="s">
        <v>175</v>
      </c>
      <c r="C1100">
        <v>2004</v>
      </c>
      <c r="D1100">
        <v>0</v>
      </c>
      <c r="E1100">
        <v>0</v>
      </c>
      <c r="F1100">
        <v>0</v>
      </c>
      <c r="G1100">
        <v>0</v>
      </c>
      <c r="H1100">
        <v>-1300</v>
      </c>
      <c r="I1100">
        <v>0</v>
      </c>
      <c r="J1100">
        <v>0</v>
      </c>
      <c r="K1100">
        <v>0</v>
      </c>
      <c r="L1100">
        <v>-7</v>
      </c>
      <c r="M1100">
        <v>-1</v>
      </c>
    </row>
    <row r="1101" spans="1:13">
      <c r="A1101">
        <v>33</v>
      </c>
      <c r="B1101" t="s">
        <v>175</v>
      </c>
      <c r="C1101">
        <v>2006</v>
      </c>
      <c r="D1101">
        <v>0</v>
      </c>
      <c r="E1101">
        <v>0</v>
      </c>
      <c r="F1101">
        <v>0</v>
      </c>
      <c r="G1101">
        <v>0</v>
      </c>
      <c r="H1101">
        <v>-1980</v>
      </c>
      <c r="I1101">
        <v>0</v>
      </c>
      <c r="J1101">
        <v>0</v>
      </c>
      <c r="K1101">
        <v>0</v>
      </c>
      <c r="L1101">
        <v>-22</v>
      </c>
      <c r="M1101">
        <v>-1</v>
      </c>
    </row>
    <row r="1102" spans="1:13">
      <c r="A1102">
        <v>33</v>
      </c>
      <c r="B1102" t="s">
        <v>175</v>
      </c>
      <c r="C1102">
        <v>2010</v>
      </c>
      <c r="D1102">
        <v>0</v>
      </c>
      <c r="E1102">
        <v>0</v>
      </c>
      <c r="F1102">
        <v>0</v>
      </c>
      <c r="G1102">
        <v>0</v>
      </c>
      <c r="H1102">
        <v>-6371</v>
      </c>
      <c r="I1102">
        <v>68</v>
      </c>
      <c r="J1102">
        <v>0</v>
      </c>
      <c r="K1102">
        <v>0</v>
      </c>
      <c r="L1102">
        <v>-23</v>
      </c>
      <c r="M1102">
        <v>-2</v>
      </c>
    </row>
    <row r="1103" spans="1:13">
      <c r="A1103">
        <v>33</v>
      </c>
      <c r="B1103" t="s">
        <v>175</v>
      </c>
      <c r="C1103">
        <v>2011</v>
      </c>
      <c r="D1103">
        <v>0</v>
      </c>
      <c r="E1103">
        <v>0</v>
      </c>
      <c r="F1103">
        <v>0</v>
      </c>
      <c r="G1103">
        <v>0</v>
      </c>
      <c r="H1103">
        <v>0</v>
      </c>
      <c r="I1103">
        <v>0</v>
      </c>
      <c r="J1103">
        <v>0</v>
      </c>
      <c r="K1103">
        <v>0</v>
      </c>
      <c r="L1103">
        <v>0</v>
      </c>
      <c r="M1103">
        <v>0</v>
      </c>
    </row>
    <row r="1104" spans="1:13">
      <c r="A1104">
        <v>33</v>
      </c>
      <c r="B1104" t="s">
        <v>175</v>
      </c>
      <c r="C1104">
        <v>2012</v>
      </c>
      <c r="D1104">
        <v>0</v>
      </c>
      <c r="E1104">
        <v>0</v>
      </c>
      <c r="F1104">
        <v>0</v>
      </c>
      <c r="G1104">
        <v>0</v>
      </c>
      <c r="H1104">
        <v>-200</v>
      </c>
      <c r="I1104">
        <v>0</v>
      </c>
      <c r="J1104">
        <v>0</v>
      </c>
      <c r="K1104">
        <v>0</v>
      </c>
      <c r="L1104">
        <v>0</v>
      </c>
      <c r="M1104">
        <v>0</v>
      </c>
    </row>
    <row r="1105" spans="1:13">
      <c r="A1105">
        <v>33</v>
      </c>
      <c r="B1105" t="s">
        <v>175</v>
      </c>
      <c r="C1105">
        <v>2013</v>
      </c>
      <c r="D1105">
        <v>0</v>
      </c>
      <c r="E1105">
        <v>0</v>
      </c>
      <c r="F1105">
        <v>0</v>
      </c>
      <c r="G1105">
        <v>0</v>
      </c>
      <c r="H1105">
        <v>0</v>
      </c>
      <c r="I1105">
        <v>0</v>
      </c>
      <c r="J1105">
        <v>0</v>
      </c>
      <c r="K1105">
        <v>0</v>
      </c>
      <c r="L1105">
        <v>0</v>
      </c>
      <c r="M1105">
        <v>0</v>
      </c>
    </row>
    <row r="1106" spans="1:13">
      <c r="A1106">
        <v>33</v>
      </c>
      <c r="B1106" t="s">
        <v>175</v>
      </c>
      <c r="C1106">
        <v>2014</v>
      </c>
      <c r="D1106">
        <v>0</v>
      </c>
      <c r="E1106">
        <v>0</v>
      </c>
      <c r="F1106">
        <v>0</v>
      </c>
      <c r="G1106">
        <v>0</v>
      </c>
      <c r="H1106">
        <v>0</v>
      </c>
      <c r="I1106">
        <v>0</v>
      </c>
      <c r="J1106">
        <v>0</v>
      </c>
      <c r="K1106">
        <v>0</v>
      </c>
      <c r="L1106">
        <v>0</v>
      </c>
      <c r="M1106">
        <v>0</v>
      </c>
    </row>
    <row r="1107" spans="1:13">
      <c r="A1107">
        <v>33</v>
      </c>
      <c r="B1107" t="s">
        <v>175</v>
      </c>
      <c r="C1107">
        <v>2015</v>
      </c>
      <c r="D1107">
        <v>0</v>
      </c>
      <c r="E1107">
        <v>0</v>
      </c>
      <c r="F1107">
        <v>0</v>
      </c>
      <c r="G1107">
        <v>0</v>
      </c>
      <c r="H1107">
        <v>-1840</v>
      </c>
      <c r="I1107">
        <v>53</v>
      </c>
      <c r="J1107">
        <v>0</v>
      </c>
      <c r="K1107">
        <v>0</v>
      </c>
      <c r="L1107">
        <v>0</v>
      </c>
      <c r="M1107">
        <v>0</v>
      </c>
    </row>
    <row r="1108" spans="1:13">
      <c r="A1108">
        <v>33</v>
      </c>
      <c r="B1108" t="s">
        <v>175</v>
      </c>
      <c r="C1108">
        <v>2016</v>
      </c>
      <c r="D1108">
        <v>0</v>
      </c>
      <c r="E1108">
        <v>0</v>
      </c>
      <c r="F1108">
        <v>0</v>
      </c>
      <c r="G1108">
        <v>0</v>
      </c>
      <c r="H1108">
        <v>9788</v>
      </c>
      <c r="I1108">
        <v>883</v>
      </c>
      <c r="J1108">
        <v>-776</v>
      </c>
      <c r="K1108">
        <v>991</v>
      </c>
      <c r="L1108">
        <v>0</v>
      </c>
      <c r="M1108">
        <v>0</v>
      </c>
    </row>
    <row r="1109" spans="1:13">
      <c r="A1109">
        <v>33</v>
      </c>
      <c r="B1109" t="s">
        <v>175</v>
      </c>
      <c r="C1109">
        <v>2017</v>
      </c>
      <c r="D1109">
        <v>0</v>
      </c>
      <c r="E1109">
        <v>0</v>
      </c>
      <c r="F1109">
        <v>0</v>
      </c>
      <c r="G1109">
        <v>0</v>
      </c>
      <c r="H1109">
        <v>-9354</v>
      </c>
      <c r="I1109">
        <v>13506</v>
      </c>
      <c r="J1109">
        <v>11488</v>
      </c>
      <c r="K1109">
        <v>2842</v>
      </c>
      <c r="L1109">
        <v>0</v>
      </c>
      <c r="M1109">
        <v>0</v>
      </c>
    </row>
    <row r="1110" spans="1:13">
      <c r="A1110">
        <v>33</v>
      </c>
      <c r="B1110" t="s">
        <v>175</v>
      </c>
      <c r="C1110">
        <v>2018</v>
      </c>
      <c r="D1110">
        <v>0</v>
      </c>
      <c r="E1110">
        <v>0</v>
      </c>
      <c r="F1110">
        <v>0</v>
      </c>
      <c r="G1110">
        <v>0</v>
      </c>
      <c r="H1110">
        <v>77347</v>
      </c>
      <c r="I1110">
        <v>136198</v>
      </c>
      <c r="J1110">
        <v>40976</v>
      </c>
      <c r="K1110">
        <v>6579</v>
      </c>
      <c r="L1110">
        <v>0</v>
      </c>
      <c r="M1110">
        <v>0</v>
      </c>
    </row>
    <row r="1111" spans="1:13">
      <c r="A1111">
        <v>33</v>
      </c>
      <c r="B1111" t="s">
        <v>175</v>
      </c>
      <c r="C1111">
        <v>2019</v>
      </c>
      <c r="D1111">
        <v>0</v>
      </c>
      <c r="E1111">
        <v>0</v>
      </c>
      <c r="F1111">
        <v>0</v>
      </c>
      <c r="G1111">
        <v>0</v>
      </c>
      <c r="H1111">
        <v>251441</v>
      </c>
      <c r="I1111">
        <v>111831</v>
      </c>
      <c r="J1111">
        <v>-208264</v>
      </c>
      <c r="K1111">
        <v>4351</v>
      </c>
      <c r="L1111">
        <v>-4</v>
      </c>
      <c r="M1111">
        <v>-1</v>
      </c>
    </row>
    <row r="1112" spans="1:13">
      <c r="A1112">
        <v>33</v>
      </c>
      <c r="B1112" t="s">
        <v>175</v>
      </c>
      <c r="C1112">
        <v>2020</v>
      </c>
      <c r="D1112">
        <v>75314300</v>
      </c>
      <c r="E1112">
        <v>503035000</v>
      </c>
      <c r="F1112">
        <v>9507500</v>
      </c>
      <c r="G1112">
        <v>64664000</v>
      </c>
      <c r="H1112">
        <v>3806942</v>
      </c>
      <c r="I1112">
        <v>635403</v>
      </c>
      <c r="J1112">
        <v>748352</v>
      </c>
      <c r="K1112">
        <v>48259</v>
      </c>
      <c r="L1112">
        <v>1229</v>
      </c>
      <c r="M1112">
        <v>93</v>
      </c>
    </row>
    <row r="1113" spans="1:13">
      <c r="A1113">
        <v>34</v>
      </c>
      <c r="B1113" t="s">
        <v>152</v>
      </c>
      <c r="C1113">
        <v>2007</v>
      </c>
      <c r="D1113">
        <v>0</v>
      </c>
      <c r="E1113">
        <v>0</v>
      </c>
      <c r="F1113">
        <v>0</v>
      </c>
      <c r="G1113">
        <v>0</v>
      </c>
      <c r="H1113">
        <v>-680</v>
      </c>
      <c r="I1113">
        <v>0</v>
      </c>
      <c r="J1113">
        <v>0</v>
      </c>
      <c r="K1113">
        <v>0</v>
      </c>
      <c r="L1113">
        <v>0</v>
      </c>
      <c r="M1113">
        <v>0</v>
      </c>
    </row>
    <row r="1114" spans="1:13">
      <c r="A1114">
        <v>34</v>
      </c>
      <c r="B1114" t="s">
        <v>152</v>
      </c>
      <c r="C1114">
        <v>2008</v>
      </c>
      <c r="D1114">
        <v>0</v>
      </c>
      <c r="E1114">
        <v>0</v>
      </c>
      <c r="F1114">
        <v>0</v>
      </c>
      <c r="G1114">
        <v>0</v>
      </c>
      <c r="H1114">
        <v>0</v>
      </c>
      <c r="I1114">
        <v>0</v>
      </c>
      <c r="J1114">
        <v>0</v>
      </c>
      <c r="K1114">
        <v>0</v>
      </c>
      <c r="L1114">
        <v>0</v>
      </c>
      <c r="M1114">
        <v>0</v>
      </c>
    </row>
    <row r="1115" spans="1:13">
      <c r="A1115">
        <v>34</v>
      </c>
      <c r="B1115" t="s">
        <v>152</v>
      </c>
      <c r="C1115">
        <v>2009</v>
      </c>
      <c r="D1115">
        <v>0</v>
      </c>
      <c r="E1115">
        <v>0</v>
      </c>
      <c r="F1115">
        <v>0</v>
      </c>
      <c r="G1115">
        <v>0</v>
      </c>
      <c r="H1115">
        <v>0</v>
      </c>
      <c r="I1115">
        <v>0</v>
      </c>
      <c r="J1115">
        <v>0</v>
      </c>
      <c r="K1115">
        <v>0</v>
      </c>
      <c r="L1115">
        <v>0</v>
      </c>
      <c r="M1115">
        <v>0</v>
      </c>
    </row>
    <row r="1116" spans="1:13">
      <c r="A1116">
        <v>34</v>
      </c>
      <c r="B1116" t="s">
        <v>152</v>
      </c>
      <c r="C1116">
        <v>2010</v>
      </c>
      <c r="D1116">
        <v>0</v>
      </c>
      <c r="E1116">
        <v>0</v>
      </c>
      <c r="F1116">
        <v>0</v>
      </c>
      <c r="G1116">
        <v>0</v>
      </c>
      <c r="H1116">
        <v>0</v>
      </c>
      <c r="I1116">
        <v>0</v>
      </c>
      <c r="J1116">
        <v>0</v>
      </c>
      <c r="K1116">
        <v>0</v>
      </c>
      <c r="L1116">
        <v>0</v>
      </c>
      <c r="M1116">
        <v>0</v>
      </c>
    </row>
    <row r="1117" spans="1:13">
      <c r="A1117">
        <v>34</v>
      </c>
      <c r="B1117" t="s">
        <v>152</v>
      </c>
      <c r="C1117">
        <v>2011</v>
      </c>
      <c r="D1117">
        <v>0</v>
      </c>
      <c r="E1117">
        <v>0</v>
      </c>
      <c r="F1117">
        <v>0</v>
      </c>
      <c r="G1117">
        <v>0</v>
      </c>
      <c r="H1117">
        <v>0</v>
      </c>
      <c r="I1117">
        <v>0</v>
      </c>
      <c r="J1117">
        <v>0</v>
      </c>
      <c r="K1117">
        <v>0</v>
      </c>
      <c r="L1117">
        <v>0</v>
      </c>
      <c r="M1117">
        <v>0</v>
      </c>
    </row>
    <row r="1118" spans="1:13">
      <c r="A1118">
        <v>34</v>
      </c>
      <c r="B1118" t="s">
        <v>152</v>
      </c>
      <c r="C1118">
        <v>2012</v>
      </c>
      <c r="D1118">
        <v>0</v>
      </c>
      <c r="E1118">
        <v>0</v>
      </c>
      <c r="F1118">
        <v>0</v>
      </c>
      <c r="G1118">
        <v>0</v>
      </c>
      <c r="H1118">
        <v>0</v>
      </c>
      <c r="I1118">
        <v>0</v>
      </c>
      <c r="J1118">
        <v>0</v>
      </c>
      <c r="K1118">
        <v>0</v>
      </c>
      <c r="L1118">
        <v>0</v>
      </c>
      <c r="M1118">
        <v>0</v>
      </c>
    </row>
    <row r="1119" spans="1:13">
      <c r="A1119">
        <v>34</v>
      </c>
      <c r="B1119" t="s">
        <v>152</v>
      </c>
      <c r="C1119">
        <v>2013</v>
      </c>
      <c r="D1119">
        <v>0</v>
      </c>
      <c r="E1119">
        <v>0</v>
      </c>
      <c r="F1119">
        <v>0</v>
      </c>
      <c r="G1119">
        <v>0</v>
      </c>
      <c r="H1119">
        <v>0</v>
      </c>
      <c r="I1119">
        <v>0</v>
      </c>
      <c r="J1119">
        <v>0</v>
      </c>
      <c r="K1119">
        <v>0</v>
      </c>
      <c r="L1119">
        <v>0</v>
      </c>
      <c r="M1119">
        <v>0</v>
      </c>
    </row>
    <row r="1120" spans="1:13">
      <c r="A1120">
        <v>34</v>
      </c>
      <c r="B1120" t="s">
        <v>152</v>
      </c>
      <c r="C1120">
        <v>2014</v>
      </c>
      <c r="D1120">
        <v>0</v>
      </c>
      <c r="E1120">
        <v>0</v>
      </c>
      <c r="F1120">
        <v>0</v>
      </c>
      <c r="G1120">
        <v>0</v>
      </c>
      <c r="H1120">
        <v>0</v>
      </c>
      <c r="I1120">
        <v>0</v>
      </c>
      <c r="J1120">
        <v>0</v>
      </c>
      <c r="K1120">
        <v>0</v>
      </c>
      <c r="L1120">
        <v>0</v>
      </c>
      <c r="M1120">
        <v>0</v>
      </c>
    </row>
    <row r="1121" spans="1:13">
      <c r="A1121">
        <v>34</v>
      </c>
      <c r="B1121" t="s">
        <v>152</v>
      </c>
      <c r="C1121">
        <v>2015</v>
      </c>
      <c r="D1121">
        <v>0</v>
      </c>
      <c r="E1121">
        <v>0</v>
      </c>
      <c r="F1121">
        <v>0</v>
      </c>
      <c r="G1121">
        <v>0</v>
      </c>
      <c r="H1121">
        <v>0</v>
      </c>
      <c r="I1121">
        <v>0</v>
      </c>
      <c r="J1121">
        <v>0</v>
      </c>
      <c r="K1121">
        <v>0</v>
      </c>
      <c r="L1121">
        <v>0</v>
      </c>
      <c r="M1121">
        <v>0</v>
      </c>
    </row>
    <row r="1122" spans="1:13">
      <c r="A1122">
        <v>34</v>
      </c>
      <c r="B1122" t="s">
        <v>152</v>
      </c>
      <c r="C1122">
        <v>2016</v>
      </c>
      <c r="D1122">
        <v>0</v>
      </c>
      <c r="E1122">
        <v>0</v>
      </c>
      <c r="F1122">
        <v>0</v>
      </c>
      <c r="G1122">
        <v>0</v>
      </c>
      <c r="H1122">
        <v>-2000</v>
      </c>
      <c r="I1122">
        <v>0</v>
      </c>
      <c r="J1122">
        <v>0</v>
      </c>
      <c r="K1122">
        <v>0</v>
      </c>
      <c r="L1122">
        <v>0</v>
      </c>
      <c r="M1122">
        <v>0</v>
      </c>
    </row>
    <row r="1123" spans="1:13">
      <c r="A1123">
        <v>34</v>
      </c>
      <c r="B1123" t="s">
        <v>152</v>
      </c>
      <c r="C1123">
        <v>2017</v>
      </c>
      <c r="D1123">
        <v>0</v>
      </c>
      <c r="E1123">
        <v>0</v>
      </c>
      <c r="F1123">
        <v>0</v>
      </c>
      <c r="G1123">
        <v>0</v>
      </c>
      <c r="H1123">
        <v>-1705</v>
      </c>
      <c r="I1123">
        <v>0</v>
      </c>
      <c r="J1123">
        <v>0</v>
      </c>
      <c r="K1123">
        <v>0</v>
      </c>
      <c r="L1123">
        <v>0</v>
      </c>
      <c r="M1123">
        <v>0</v>
      </c>
    </row>
    <row r="1124" spans="1:13">
      <c r="A1124">
        <v>34</v>
      </c>
      <c r="B1124" t="s">
        <v>152</v>
      </c>
      <c r="C1124">
        <v>2018</v>
      </c>
      <c r="D1124">
        <v>0</v>
      </c>
      <c r="E1124">
        <v>0</v>
      </c>
      <c r="F1124">
        <v>0</v>
      </c>
      <c r="G1124">
        <v>0</v>
      </c>
      <c r="H1124">
        <v>-704</v>
      </c>
      <c r="I1124">
        <v>-3305</v>
      </c>
      <c r="J1124">
        <v>0</v>
      </c>
      <c r="K1124">
        <v>0</v>
      </c>
      <c r="L1124">
        <v>0</v>
      </c>
      <c r="M1124">
        <v>0</v>
      </c>
    </row>
    <row r="1125" spans="1:13">
      <c r="A1125">
        <v>34</v>
      </c>
      <c r="B1125" t="s">
        <v>152</v>
      </c>
      <c r="C1125">
        <v>2019</v>
      </c>
      <c r="D1125">
        <v>0</v>
      </c>
      <c r="E1125">
        <v>0</v>
      </c>
      <c r="F1125">
        <v>0</v>
      </c>
      <c r="G1125">
        <v>0</v>
      </c>
      <c r="H1125">
        <v>36997</v>
      </c>
      <c r="I1125">
        <v>65893</v>
      </c>
      <c r="J1125">
        <v>-4784</v>
      </c>
      <c r="K1125">
        <v>4</v>
      </c>
      <c r="L1125">
        <v>-1</v>
      </c>
      <c r="M1125">
        <v>0</v>
      </c>
    </row>
    <row r="1126" spans="1:13">
      <c r="A1126">
        <v>34</v>
      </c>
      <c r="B1126" t="s">
        <v>152</v>
      </c>
      <c r="C1126">
        <v>2020</v>
      </c>
      <c r="D1126">
        <v>0</v>
      </c>
      <c r="E1126">
        <v>0</v>
      </c>
      <c r="F1126">
        <v>0</v>
      </c>
      <c r="G1126">
        <v>0</v>
      </c>
      <c r="H1126">
        <v>200834</v>
      </c>
      <c r="I1126">
        <v>238088</v>
      </c>
      <c r="J1126">
        <v>-29304</v>
      </c>
      <c r="K1126">
        <v>-8652</v>
      </c>
      <c r="L1126">
        <v>-1</v>
      </c>
      <c r="M1126">
        <v>0</v>
      </c>
    </row>
    <row r="1127" spans="1:13">
      <c r="A1127">
        <v>34</v>
      </c>
      <c r="B1127" t="s">
        <v>152</v>
      </c>
      <c r="C1127">
        <v>2021</v>
      </c>
      <c r="D1127">
        <v>0</v>
      </c>
      <c r="E1127">
        <v>0</v>
      </c>
      <c r="F1127">
        <v>0</v>
      </c>
      <c r="G1127">
        <v>0</v>
      </c>
      <c r="H1127">
        <v>271821</v>
      </c>
      <c r="I1127">
        <v>48887</v>
      </c>
      <c r="J1127">
        <v>6090</v>
      </c>
      <c r="K1127">
        <v>1472</v>
      </c>
      <c r="L1127">
        <v>8</v>
      </c>
      <c r="M1127">
        <v>0</v>
      </c>
    </row>
    <row r="1128" spans="1:13">
      <c r="A1128">
        <v>34</v>
      </c>
      <c r="B1128" t="s">
        <v>152</v>
      </c>
      <c r="C1128">
        <v>2022</v>
      </c>
      <c r="D1128">
        <v>83578200</v>
      </c>
      <c r="E1128">
        <v>736649000</v>
      </c>
      <c r="F1128">
        <v>2340500</v>
      </c>
      <c r="G1128">
        <v>26329000</v>
      </c>
      <c r="H1128">
        <v>4906340.1500000004</v>
      </c>
      <c r="I1128">
        <v>1264348.8</v>
      </c>
      <c r="J1128">
        <v>138599.65</v>
      </c>
      <c r="K1128">
        <v>19514.650000000001</v>
      </c>
      <c r="L1128">
        <v>1110</v>
      </c>
      <c r="M1128">
        <v>58</v>
      </c>
    </row>
    <row r="1129" spans="1:13">
      <c r="A1129">
        <v>34</v>
      </c>
      <c r="B1129" t="s">
        <v>152</v>
      </c>
      <c r="C1129">
        <v>2012</v>
      </c>
      <c r="D1129">
        <v>0</v>
      </c>
      <c r="E1129">
        <v>0</v>
      </c>
      <c r="F1129">
        <v>0</v>
      </c>
      <c r="G1129">
        <v>0</v>
      </c>
      <c r="H1129">
        <v>0</v>
      </c>
      <c r="I1129">
        <v>0</v>
      </c>
      <c r="J1129">
        <v>0</v>
      </c>
      <c r="K1129">
        <v>0</v>
      </c>
      <c r="L1129">
        <v>0</v>
      </c>
      <c r="M1129">
        <v>0</v>
      </c>
    </row>
    <row r="1130" spans="1:13">
      <c r="A1130">
        <v>34</v>
      </c>
      <c r="B1130" t="s">
        <v>152</v>
      </c>
      <c r="C1130">
        <v>2013</v>
      </c>
      <c r="D1130">
        <v>0</v>
      </c>
      <c r="E1130">
        <v>0</v>
      </c>
      <c r="F1130">
        <v>0</v>
      </c>
      <c r="G1130">
        <v>0</v>
      </c>
      <c r="H1130">
        <v>0</v>
      </c>
      <c r="I1130">
        <v>0</v>
      </c>
      <c r="J1130">
        <v>0</v>
      </c>
      <c r="K1130">
        <v>0</v>
      </c>
      <c r="L1130">
        <v>0</v>
      </c>
      <c r="M1130">
        <v>0</v>
      </c>
    </row>
    <row r="1131" spans="1:13">
      <c r="A1131">
        <v>34</v>
      </c>
      <c r="B1131" t="s">
        <v>152</v>
      </c>
      <c r="C1131">
        <v>2014</v>
      </c>
      <c r="D1131">
        <v>0</v>
      </c>
      <c r="E1131">
        <v>0</v>
      </c>
      <c r="F1131">
        <v>0</v>
      </c>
      <c r="G1131">
        <v>0</v>
      </c>
      <c r="H1131">
        <v>0</v>
      </c>
      <c r="I1131">
        <v>0</v>
      </c>
      <c r="J1131">
        <v>0</v>
      </c>
      <c r="K1131">
        <v>0</v>
      </c>
      <c r="L1131">
        <v>0</v>
      </c>
      <c r="M1131">
        <v>0</v>
      </c>
    </row>
    <row r="1132" spans="1:13">
      <c r="A1132">
        <v>34</v>
      </c>
      <c r="B1132" t="s">
        <v>152</v>
      </c>
      <c r="C1132">
        <v>2015</v>
      </c>
      <c r="D1132">
        <v>0</v>
      </c>
      <c r="E1132">
        <v>0</v>
      </c>
      <c r="F1132">
        <v>0</v>
      </c>
      <c r="G1132">
        <v>0</v>
      </c>
      <c r="H1132">
        <v>-3665</v>
      </c>
      <c r="I1132">
        <v>427</v>
      </c>
      <c r="J1132">
        <v>0</v>
      </c>
      <c r="K1132">
        <v>0</v>
      </c>
      <c r="L1132">
        <v>0</v>
      </c>
      <c r="M1132">
        <v>0</v>
      </c>
    </row>
    <row r="1133" spans="1:13">
      <c r="A1133">
        <v>34</v>
      </c>
      <c r="B1133" t="s">
        <v>152</v>
      </c>
      <c r="C1133">
        <v>2016</v>
      </c>
      <c r="D1133">
        <v>0</v>
      </c>
      <c r="E1133">
        <v>0</v>
      </c>
      <c r="F1133">
        <v>0</v>
      </c>
      <c r="G1133">
        <v>0</v>
      </c>
      <c r="H1133">
        <v>6679</v>
      </c>
      <c r="I1133">
        <v>883</v>
      </c>
      <c r="J1133">
        <v>0</v>
      </c>
      <c r="K1133">
        <v>417</v>
      </c>
      <c r="L1133">
        <v>2</v>
      </c>
      <c r="M1133">
        <v>1</v>
      </c>
    </row>
    <row r="1134" spans="1:13">
      <c r="A1134">
        <v>34</v>
      </c>
      <c r="B1134" t="s">
        <v>152</v>
      </c>
      <c r="C1134">
        <v>2017</v>
      </c>
      <c r="D1134">
        <v>0</v>
      </c>
      <c r="E1134">
        <v>0</v>
      </c>
      <c r="F1134">
        <v>0</v>
      </c>
      <c r="G1134">
        <v>0</v>
      </c>
      <c r="H1134">
        <v>16284</v>
      </c>
      <c r="I1134">
        <v>13351</v>
      </c>
      <c r="J1134">
        <v>0</v>
      </c>
      <c r="K1134">
        <v>1446</v>
      </c>
      <c r="L1134">
        <v>0</v>
      </c>
      <c r="M1134">
        <v>0</v>
      </c>
    </row>
    <row r="1135" spans="1:13">
      <c r="A1135">
        <v>34</v>
      </c>
      <c r="B1135" t="s">
        <v>152</v>
      </c>
      <c r="C1135">
        <v>2018</v>
      </c>
      <c r="D1135">
        <v>0</v>
      </c>
      <c r="E1135">
        <v>0</v>
      </c>
      <c r="F1135">
        <v>0</v>
      </c>
      <c r="G1135">
        <v>0</v>
      </c>
      <c r="H1135">
        <v>68187</v>
      </c>
      <c r="I1135">
        <v>27154</v>
      </c>
      <c r="J1135">
        <v>0</v>
      </c>
      <c r="K1135">
        <v>597</v>
      </c>
      <c r="L1135">
        <v>-2</v>
      </c>
      <c r="M1135">
        <v>0</v>
      </c>
    </row>
    <row r="1136" spans="1:13">
      <c r="A1136">
        <v>34</v>
      </c>
      <c r="B1136" t="s">
        <v>152</v>
      </c>
      <c r="C1136">
        <v>2019</v>
      </c>
      <c r="D1136">
        <v>0</v>
      </c>
      <c r="E1136">
        <v>0</v>
      </c>
      <c r="F1136">
        <v>0</v>
      </c>
      <c r="G1136">
        <v>0</v>
      </c>
      <c r="H1136">
        <v>368531</v>
      </c>
      <c r="I1136">
        <v>98503</v>
      </c>
      <c r="J1136">
        <v>129904</v>
      </c>
      <c r="K1136">
        <v>1945</v>
      </c>
      <c r="L1136">
        <v>-1</v>
      </c>
      <c r="M1136">
        <v>0</v>
      </c>
    </row>
    <row r="1137" spans="1:13">
      <c r="A1137">
        <v>34</v>
      </c>
      <c r="B1137" t="s">
        <v>152</v>
      </c>
      <c r="C1137">
        <v>2020</v>
      </c>
      <c r="D1137">
        <v>0</v>
      </c>
      <c r="E1137">
        <v>0</v>
      </c>
      <c r="F1137">
        <v>0</v>
      </c>
      <c r="G1137">
        <v>0</v>
      </c>
      <c r="H1137">
        <v>476489</v>
      </c>
      <c r="I1137">
        <v>50499</v>
      </c>
      <c r="J1137">
        <v>211942</v>
      </c>
      <c r="K1137">
        <v>1421</v>
      </c>
      <c r="L1137">
        <v>2</v>
      </c>
      <c r="M1137">
        <v>0</v>
      </c>
    </row>
    <row r="1138" spans="1:13">
      <c r="A1138">
        <v>34</v>
      </c>
      <c r="B1138" t="s">
        <v>152</v>
      </c>
      <c r="C1138">
        <v>2021</v>
      </c>
      <c r="D1138">
        <v>84327100</v>
      </c>
      <c r="E1138">
        <v>696273000</v>
      </c>
      <c r="F1138">
        <v>9119700</v>
      </c>
      <c r="G1138">
        <v>27172000</v>
      </c>
      <c r="H1138">
        <v>4880842</v>
      </c>
      <c r="I1138">
        <v>1172598</v>
      </c>
      <c r="J1138">
        <v>638379</v>
      </c>
      <c r="K1138">
        <v>20355</v>
      </c>
      <c r="L1138">
        <v>1092</v>
      </c>
      <c r="M1138">
        <v>56</v>
      </c>
    </row>
    <row r="1139" spans="1:13">
      <c r="A1139">
        <v>34</v>
      </c>
      <c r="B1139" t="s">
        <v>152</v>
      </c>
      <c r="C1139">
        <v>2013</v>
      </c>
      <c r="D1139">
        <v>0</v>
      </c>
      <c r="E1139">
        <v>0</v>
      </c>
      <c r="F1139">
        <v>0</v>
      </c>
      <c r="G1139">
        <v>0</v>
      </c>
      <c r="H1139">
        <v>0</v>
      </c>
      <c r="I1139">
        <v>0</v>
      </c>
      <c r="J1139">
        <v>0</v>
      </c>
      <c r="K1139">
        <v>0</v>
      </c>
      <c r="L1139">
        <v>0</v>
      </c>
      <c r="M1139">
        <v>0</v>
      </c>
    </row>
    <row r="1140" spans="1:13">
      <c r="A1140">
        <v>34</v>
      </c>
      <c r="B1140" t="s">
        <v>152</v>
      </c>
      <c r="C1140">
        <v>2014</v>
      </c>
      <c r="D1140">
        <v>0</v>
      </c>
      <c r="E1140">
        <v>0</v>
      </c>
      <c r="F1140">
        <v>0</v>
      </c>
      <c r="G1140">
        <v>0</v>
      </c>
      <c r="H1140">
        <v>-7258</v>
      </c>
      <c r="I1140">
        <v>2998</v>
      </c>
      <c r="J1140">
        <v>0</v>
      </c>
      <c r="K1140">
        <v>0</v>
      </c>
      <c r="L1140">
        <v>0</v>
      </c>
      <c r="M1140">
        <v>0</v>
      </c>
    </row>
    <row r="1141" spans="1:13">
      <c r="A1141">
        <v>34</v>
      </c>
      <c r="B1141" t="s">
        <v>152</v>
      </c>
      <c r="C1141">
        <v>2015</v>
      </c>
      <c r="D1141">
        <v>0</v>
      </c>
      <c r="E1141">
        <v>0</v>
      </c>
      <c r="F1141">
        <v>0</v>
      </c>
      <c r="G1141">
        <v>0</v>
      </c>
      <c r="H1141">
        <v>3385</v>
      </c>
      <c r="I1141">
        <v>2681</v>
      </c>
      <c r="J1141">
        <v>0</v>
      </c>
      <c r="K1141">
        <v>0</v>
      </c>
      <c r="L1141">
        <v>0</v>
      </c>
      <c r="M1141">
        <v>0</v>
      </c>
    </row>
    <row r="1142" spans="1:13">
      <c r="A1142">
        <v>34</v>
      </c>
      <c r="B1142" t="s">
        <v>152</v>
      </c>
      <c r="C1142">
        <v>2016</v>
      </c>
      <c r="D1142">
        <v>0</v>
      </c>
      <c r="E1142">
        <v>0</v>
      </c>
      <c r="F1142">
        <v>0</v>
      </c>
      <c r="G1142">
        <v>0</v>
      </c>
      <c r="H1142">
        <v>69587</v>
      </c>
      <c r="I1142">
        <v>7545</v>
      </c>
      <c r="J1142">
        <v>0</v>
      </c>
      <c r="K1142">
        <v>0</v>
      </c>
      <c r="L1142">
        <v>2</v>
      </c>
      <c r="M1142">
        <v>1</v>
      </c>
    </row>
    <row r="1143" spans="1:13">
      <c r="A1143">
        <v>34</v>
      </c>
      <c r="B1143" t="s">
        <v>152</v>
      </c>
      <c r="C1143">
        <v>2017</v>
      </c>
      <c r="D1143">
        <v>0</v>
      </c>
      <c r="E1143">
        <v>0</v>
      </c>
      <c r="F1143">
        <v>0</v>
      </c>
      <c r="G1143">
        <v>0</v>
      </c>
      <c r="H1143">
        <v>-5481</v>
      </c>
      <c r="I1143">
        <v>24337</v>
      </c>
      <c r="J1143">
        <v>-3928</v>
      </c>
      <c r="K1143">
        <v>57</v>
      </c>
      <c r="L1143">
        <v>0</v>
      </c>
      <c r="M1143">
        <v>0</v>
      </c>
    </row>
    <row r="1144" spans="1:13">
      <c r="A1144">
        <v>34</v>
      </c>
      <c r="B1144" t="s">
        <v>152</v>
      </c>
      <c r="C1144">
        <v>2018</v>
      </c>
      <c r="D1144">
        <v>0</v>
      </c>
      <c r="E1144">
        <v>0</v>
      </c>
      <c r="F1144">
        <v>0</v>
      </c>
      <c r="G1144">
        <v>0</v>
      </c>
      <c r="H1144">
        <v>142159</v>
      </c>
      <c r="I1144">
        <v>46701</v>
      </c>
      <c r="J1144">
        <v>16228</v>
      </c>
      <c r="K1144">
        <v>5084</v>
      </c>
      <c r="L1144">
        <v>0</v>
      </c>
      <c r="M1144">
        <v>3</v>
      </c>
    </row>
    <row r="1145" spans="1:13">
      <c r="A1145">
        <v>34</v>
      </c>
      <c r="B1145" t="s">
        <v>152</v>
      </c>
      <c r="C1145">
        <v>2019</v>
      </c>
      <c r="D1145">
        <v>0</v>
      </c>
      <c r="E1145">
        <v>0</v>
      </c>
      <c r="F1145">
        <v>0</v>
      </c>
      <c r="G1145">
        <v>0</v>
      </c>
      <c r="H1145">
        <v>-667845</v>
      </c>
      <c r="I1145">
        <v>27308</v>
      </c>
      <c r="J1145">
        <v>-463120</v>
      </c>
      <c r="K1145">
        <v>8210</v>
      </c>
      <c r="L1145">
        <v>9</v>
      </c>
      <c r="M1145">
        <v>1</v>
      </c>
    </row>
    <row r="1146" spans="1:13">
      <c r="A1146">
        <v>34</v>
      </c>
      <c r="B1146" t="s">
        <v>152</v>
      </c>
      <c r="C1146">
        <v>2020</v>
      </c>
      <c r="D1146">
        <v>83574800</v>
      </c>
      <c r="E1146">
        <v>615146000</v>
      </c>
      <c r="F1146">
        <v>10108700</v>
      </c>
      <c r="G1146">
        <v>35176000</v>
      </c>
      <c r="H1146">
        <v>4766035</v>
      </c>
      <c r="I1146">
        <v>974003</v>
      </c>
      <c r="J1146">
        <v>749113</v>
      </c>
      <c r="K1146">
        <v>26330</v>
      </c>
      <c r="L1146">
        <v>1088</v>
      </c>
      <c r="M1146">
        <v>55</v>
      </c>
    </row>
    <row r="1147" spans="1:13">
      <c r="A1147">
        <v>35</v>
      </c>
      <c r="B1147" t="s">
        <v>162</v>
      </c>
      <c r="C1147">
        <v>2000</v>
      </c>
      <c r="D1147">
        <v>0</v>
      </c>
      <c r="E1147">
        <v>0</v>
      </c>
      <c r="F1147">
        <v>0</v>
      </c>
      <c r="G1147">
        <v>0</v>
      </c>
      <c r="H1147">
        <v>0</v>
      </c>
      <c r="I1147">
        <v>0</v>
      </c>
      <c r="J1147">
        <v>0</v>
      </c>
      <c r="K1147">
        <v>0</v>
      </c>
      <c r="L1147">
        <v>0</v>
      </c>
      <c r="M1147">
        <v>0</v>
      </c>
    </row>
    <row r="1148" spans="1:13">
      <c r="A1148">
        <v>35</v>
      </c>
      <c r="B1148" t="s">
        <v>162</v>
      </c>
      <c r="C1148">
        <v>2003</v>
      </c>
      <c r="D1148">
        <v>0</v>
      </c>
      <c r="E1148">
        <v>0</v>
      </c>
      <c r="F1148">
        <v>0</v>
      </c>
      <c r="G1148">
        <v>0</v>
      </c>
      <c r="H1148">
        <v>-488</v>
      </c>
      <c r="I1148">
        <v>0</v>
      </c>
      <c r="J1148">
        <v>0</v>
      </c>
      <c r="K1148">
        <v>0</v>
      </c>
      <c r="L1148">
        <v>0</v>
      </c>
      <c r="M1148">
        <v>0</v>
      </c>
    </row>
    <row r="1149" spans="1:13">
      <c r="A1149">
        <v>35</v>
      </c>
      <c r="B1149" t="s">
        <v>162</v>
      </c>
      <c r="C1149">
        <v>2016</v>
      </c>
      <c r="D1149">
        <v>0</v>
      </c>
      <c r="E1149">
        <v>0</v>
      </c>
      <c r="F1149">
        <v>0</v>
      </c>
      <c r="G1149">
        <v>0</v>
      </c>
      <c r="H1149">
        <v>10029</v>
      </c>
      <c r="I1149">
        <v>12553</v>
      </c>
      <c r="J1149">
        <v>0</v>
      </c>
      <c r="K1149">
        <v>0</v>
      </c>
      <c r="L1149">
        <v>0</v>
      </c>
      <c r="M1149">
        <v>0</v>
      </c>
    </row>
    <row r="1150" spans="1:13">
      <c r="A1150">
        <v>35</v>
      </c>
      <c r="B1150" t="s">
        <v>162</v>
      </c>
      <c r="C1150">
        <v>2017</v>
      </c>
      <c r="D1150">
        <v>0</v>
      </c>
      <c r="E1150">
        <v>0</v>
      </c>
      <c r="F1150">
        <v>0</v>
      </c>
      <c r="G1150">
        <v>0</v>
      </c>
      <c r="H1150">
        <v>2479</v>
      </c>
      <c r="I1150">
        <v>17490</v>
      </c>
      <c r="J1150">
        <v>3944</v>
      </c>
      <c r="K1150">
        <v>-75</v>
      </c>
      <c r="L1150">
        <v>0</v>
      </c>
      <c r="M1150">
        <v>0</v>
      </c>
    </row>
    <row r="1151" spans="1:13">
      <c r="A1151">
        <v>35</v>
      </c>
      <c r="B1151" t="s">
        <v>162</v>
      </c>
      <c r="C1151">
        <v>2018</v>
      </c>
      <c r="D1151">
        <v>0</v>
      </c>
      <c r="E1151">
        <v>0</v>
      </c>
      <c r="F1151">
        <v>0</v>
      </c>
      <c r="G1151">
        <v>0</v>
      </c>
      <c r="H1151">
        <v>7072</v>
      </c>
      <c r="I1151">
        <v>23915</v>
      </c>
      <c r="J1151">
        <v>17552</v>
      </c>
      <c r="K1151">
        <v>251</v>
      </c>
      <c r="L1151">
        <v>0</v>
      </c>
      <c r="M1151">
        <v>0</v>
      </c>
    </row>
    <row r="1152" spans="1:13">
      <c r="A1152">
        <v>35</v>
      </c>
      <c r="B1152" t="s">
        <v>162</v>
      </c>
      <c r="C1152">
        <v>2019</v>
      </c>
      <c r="D1152">
        <v>0</v>
      </c>
      <c r="E1152">
        <v>0</v>
      </c>
      <c r="F1152">
        <v>0</v>
      </c>
      <c r="G1152">
        <v>0</v>
      </c>
      <c r="H1152">
        <v>-16105</v>
      </c>
      <c r="I1152">
        <v>-3538</v>
      </c>
      <c r="J1152">
        <v>-32985</v>
      </c>
      <c r="K1152">
        <v>3639</v>
      </c>
      <c r="L1152">
        <v>0</v>
      </c>
      <c r="M1152">
        <v>0</v>
      </c>
    </row>
    <row r="1153" spans="1:13">
      <c r="A1153">
        <v>35</v>
      </c>
      <c r="B1153" t="s">
        <v>162</v>
      </c>
      <c r="C1153">
        <v>2020</v>
      </c>
      <c r="D1153">
        <v>0</v>
      </c>
      <c r="E1153">
        <v>0</v>
      </c>
      <c r="F1153">
        <v>0</v>
      </c>
      <c r="G1153">
        <v>0</v>
      </c>
      <c r="H1153">
        <v>138403</v>
      </c>
      <c r="I1153">
        <v>66151.7</v>
      </c>
      <c r="J1153">
        <v>25803</v>
      </c>
      <c r="K1153">
        <v>186</v>
      </c>
      <c r="L1153">
        <v>0</v>
      </c>
      <c r="M1153">
        <v>0</v>
      </c>
    </row>
    <row r="1154" spans="1:13">
      <c r="A1154">
        <v>35</v>
      </c>
      <c r="B1154" t="s">
        <v>162</v>
      </c>
      <c r="C1154">
        <v>2021</v>
      </c>
      <c r="D1154">
        <v>0</v>
      </c>
      <c r="E1154">
        <v>0</v>
      </c>
      <c r="F1154">
        <v>0</v>
      </c>
      <c r="G1154">
        <v>0</v>
      </c>
      <c r="H1154">
        <v>-14539</v>
      </c>
      <c r="I1154">
        <v>34391.949999999997</v>
      </c>
      <c r="J1154">
        <v>62104</v>
      </c>
      <c r="K1154">
        <v>967</v>
      </c>
      <c r="L1154">
        <v>1</v>
      </c>
      <c r="M1154">
        <v>-2</v>
      </c>
    </row>
    <row r="1155" spans="1:13">
      <c r="A1155">
        <v>35</v>
      </c>
      <c r="B1155" t="s">
        <v>162</v>
      </c>
      <c r="C1155">
        <v>2022</v>
      </c>
      <c r="D1155">
        <v>76740000</v>
      </c>
      <c r="E1155">
        <v>512401000</v>
      </c>
      <c r="F1155">
        <v>6169500</v>
      </c>
      <c r="G1155">
        <v>58504000</v>
      </c>
      <c r="H1155">
        <v>4036613.9</v>
      </c>
      <c r="I1155">
        <v>602658</v>
      </c>
      <c r="J1155">
        <v>352314.15</v>
      </c>
      <c r="K1155">
        <v>43373.1</v>
      </c>
      <c r="L1155">
        <v>1162</v>
      </c>
      <c r="M1155">
        <v>114</v>
      </c>
    </row>
    <row r="1156" spans="1:13">
      <c r="A1156">
        <v>35</v>
      </c>
      <c r="B1156" t="s">
        <v>162</v>
      </c>
      <c r="C1156">
        <v>2016</v>
      </c>
      <c r="D1156">
        <v>0</v>
      </c>
      <c r="E1156">
        <v>0</v>
      </c>
      <c r="F1156">
        <v>0</v>
      </c>
      <c r="G1156">
        <v>0</v>
      </c>
      <c r="H1156">
        <v>1548</v>
      </c>
      <c r="I1156">
        <v>-2948</v>
      </c>
      <c r="J1156">
        <v>27080</v>
      </c>
      <c r="K1156">
        <v>682</v>
      </c>
      <c r="L1156">
        <v>0</v>
      </c>
      <c r="M1156">
        <v>0</v>
      </c>
    </row>
    <row r="1157" spans="1:13">
      <c r="A1157">
        <v>35</v>
      </c>
      <c r="B1157" t="s">
        <v>162</v>
      </c>
      <c r="C1157">
        <v>2017</v>
      </c>
      <c r="D1157">
        <v>0</v>
      </c>
      <c r="E1157">
        <v>0</v>
      </c>
      <c r="F1157">
        <v>0</v>
      </c>
      <c r="G1157">
        <v>0</v>
      </c>
      <c r="H1157">
        <v>22786</v>
      </c>
      <c r="I1157">
        <v>9462</v>
      </c>
      <c r="J1157">
        <v>7144</v>
      </c>
      <c r="K1157">
        <v>2384</v>
      </c>
      <c r="L1157">
        <v>0</v>
      </c>
      <c r="M1157">
        <v>0</v>
      </c>
    </row>
    <row r="1158" spans="1:13">
      <c r="A1158">
        <v>35</v>
      </c>
      <c r="B1158" t="s">
        <v>162</v>
      </c>
      <c r="C1158">
        <v>2018</v>
      </c>
      <c r="D1158">
        <v>0</v>
      </c>
      <c r="E1158">
        <v>0</v>
      </c>
      <c r="F1158">
        <v>0</v>
      </c>
      <c r="G1158">
        <v>0</v>
      </c>
      <c r="H1158">
        <v>19654</v>
      </c>
      <c r="I1158">
        <v>1711.25</v>
      </c>
      <c r="J1158">
        <v>18141</v>
      </c>
      <c r="K1158">
        <v>582</v>
      </c>
      <c r="L1158">
        <v>0</v>
      </c>
      <c r="M1158">
        <v>0</v>
      </c>
    </row>
    <row r="1159" spans="1:13">
      <c r="A1159">
        <v>35</v>
      </c>
      <c r="B1159" t="s">
        <v>162</v>
      </c>
      <c r="C1159">
        <v>2019</v>
      </c>
      <c r="D1159">
        <v>0</v>
      </c>
      <c r="E1159">
        <v>0</v>
      </c>
      <c r="F1159">
        <v>0</v>
      </c>
      <c r="G1159">
        <v>0</v>
      </c>
      <c r="H1159">
        <v>253483</v>
      </c>
      <c r="I1159">
        <v>64934.65</v>
      </c>
      <c r="J1159">
        <v>41240</v>
      </c>
      <c r="K1159">
        <v>2504</v>
      </c>
      <c r="L1159">
        <v>0</v>
      </c>
      <c r="M1159">
        <v>0</v>
      </c>
    </row>
    <row r="1160" spans="1:13">
      <c r="A1160">
        <v>35</v>
      </c>
      <c r="B1160" t="s">
        <v>162</v>
      </c>
      <c r="C1160">
        <v>2020</v>
      </c>
      <c r="D1160">
        <v>0</v>
      </c>
      <c r="E1160">
        <v>0</v>
      </c>
      <c r="F1160">
        <v>0</v>
      </c>
      <c r="G1160">
        <v>0</v>
      </c>
      <c r="H1160">
        <v>198885</v>
      </c>
      <c r="I1160">
        <v>31379.85</v>
      </c>
      <c r="J1160">
        <v>44528</v>
      </c>
      <c r="K1160">
        <v>657</v>
      </c>
      <c r="L1160">
        <v>-1</v>
      </c>
      <c r="M1160">
        <v>-2</v>
      </c>
    </row>
    <row r="1161" spans="1:13">
      <c r="A1161">
        <v>35</v>
      </c>
      <c r="B1161" t="s">
        <v>162</v>
      </c>
      <c r="C1161">
        <v>2021</v>
      </c>
      <c r="D1161">
        <v>80056700</v>
      </c>
      <c r="E1161">
        <v>494057000</v>
      </c>
      <c r="F1161">
        <v>4124700</v>
      </c>
      <c r="G1161">
        <v>59295000</v>
      </c>
      <c r="H1161">
        <v>4362847</v>
      </c>
      <c r="I1161">
        <v>573347.65</v>
      </c>
      <c r="J1161">
        <v>250737</v>
      </c>
      <c r="K1161">
        <v>44060</v>
      </c>
      <c r="L1161">
        <v>1164</v>
      </c>
      <c r="M1161">
        <v>115</v>
      </c>
    </row>
    <row r="1162" spans="1:13">
      <c r="A1162">
        <v>35</v>
      </c>
      <c r="B1162" t="s">
        <v>162</v>
      </c>
      <c r="C1162">
        <v>1998</v>
      </c>
      <c r="D1162">
        <v>0</v>
      </c>
      <c r="E1162">
        <v>0</v>
      </c>
      <c r="F1162">
        <v>0</v>
      </c>
      <c r="G1162">
        <v>0</v>
      </c>
      <c r="H1162">
        <v>-858.01</v>
      </c>
      <c r="I1162">
        <v>0</v>
      </c>
      <c r="J1162">
        <v>0</v>
      </c>
      <c r="K1162">
        <v>0</v>
      </c>
      <c r="L1162">
        <v>0</v>
      </c>
      <c r="M1162">
        <v>0</v>
      </c>
    </row>
    <row r="1163" spans="1:13">
      <c r="A1163">
        <v>35</v>
      </c>
      <c r="B1163" t="s">
        <v>162</v>
      </c>
      <c r="C1163">
        <v>2002</v>
      </c>
      <c r="D1163">
        <v>0</v>
      </c>
      <c r="E1163">
        <v>0</v>
      </c>
      <c r="F1163">
        <v>0</v>
      </c>
      <c r="G1163">
        <v>0</v>
      </c>
      <c r="H1163">
        <v>-1002</v>
      </c>
      <c r="I1163">
        <v>0</v>
      </c>
      <c r="J1163">
        <v>0</v>
      </c>
      <c r="K1163">
        <v>0</v>
      </c>
      <c r="L1163">
        <v>0</v>
      </c>
      <c r="M1163">
        <v>0</v>
      </c>
    </row>
    <row r="1164" spans="1:13">
      <c r="A1164">
        <v>35</v>
      </c>
      <c r="B1164" t="s">
        <v>162</v>
      </c>
      <c r="C1164">
        <v>2006</v>
      </c>
      <c r="D1164">
        <v>0</v>
      </c>
      <c r="E1164">
        <v>0</v>
      </c>
      <c r="F1164">
        <v>0</v>
      </c>
      <c r="G1164">
        <v>0</v>
      </c>
      <c r="H1164">
        <v>-92</v>
      </c>
      <c r="I1164">
        <v>0</v>
      </c>
      <c r="J1164">
        <v>0</v>
      </c>
      <c r="K1164">
        <v>0</v>
      </c>
      <c r="L1164">
        <v>0</v>
      </c>
      <c r="M1164">
        <v>0</v>
      </c>
    </row>
    <row r="1165" spans="1:13">
      <c r="A1165">
        <v>35</v>
      </c>
      <c r="B1165" t="s">
        <v>162</v>
      </c>
      <c r="C1165">
        <v>2013</v>
      </c>
      <c r="D1165">
        <v>0</v>
      </c>
      <c r="E1165">
        <v>0</v>
      </c>
      <c r="F1165">
        <v>0</v>
      </c>
      <c r="G1165">
        <v>0</v>
      </c>
      <c r="H1165">
        <v>20792</v>
      </c>
      <c r="I1165">
        <v>845</v>
      </c>
      <c r="J1165">
        <v>0</v>
      </c>
      <c r="K1165">
        <v>0</v>
      </c>
      <c r="L1165">
        <v>0</v>
      </c>
      <c r="M1165">
        <v>0</v>
      </c>
    </row>
    <row r="1166" spans="1:13">
      <c r="A1166">
        <v>35</v>
      </c>
      <c r="B1166" t="s">
        <v>162</v>
      </c>
      <c r="C1166">
        <v>2014</v>
      </c>
      <c r="D1166">
        <v>0</v>
      </c>
      <c r="E1166">
        <v>0</v>
      </c>
      <c r="F1166">
        <v>0</v>
      </c>
      <c r="G1166">
        <v>0</v>
      </c>
      <c r="H1166">
        <v>-3250</v>
      </c>
      <c r="I1166">
        <v>610</v>
      </c>
      <c r="J1166">
        <v>0</v>
      </c>
      <c r="K1166">
        <v>0</v>
      </c>
      <c r="L1166">
        <v>0</v>
      </c>
      <c r="M1166">
        <v>0</v>
      </c>
    </row>
    <row r="1167" spans="1:13">
      <c r="A1167">
        <v>35</v>
      </c>
      <c r="B1167" t="s">
        <v>162</v>
      </c>
      <c r="C1167">
        <v>2015</v>
      </c>
      <c r="D1167">
        <v>0</v>
      </c>
      <c r="E1167">
        <v>0</v>
      </c>
      <c r="F1167">
        <v>0</v>
      </c>
      <c r="G1167">
        <v>0</v>
      </c>
      <c r="H1167">
        <v>-6139</v>
      </c>
      <c r="I1167">
        <v>-226</v>
      </c>
      <c r="J1167">
        <v>0</v>
      </c>
      <c r="K1167">
        <v>0</v>
      </c>
      <c r="L1167">
        <v>0</v>
      </c>
      <c r="M1167">
        <v>0</v>
      </c>
    </row>
    <row r="1168" spans="1:13">
      <c r="A1168">
        <v>35</v>
      </c>
      <c r="B1168" t="s">
        <v>162</v>
      </c>
      <c r="C1168">
        <v>2016</v>
      </c>
      <c r="D1168">
        <v>0</v>
      </c>
      <c r="E1168">
        <v>0</v>
      </c>
      <c r="F1168">
        <v>0</v>
      </c>
      <c r="G1168">
        <v>0</v>
      </c>
      <c r="H1168">
        <v>-13500</v>
      </c>
      <c r="I1168">
        <v>197</v>
      </c>
      <c r="J1168">
        <v>0</v>
      </c>
      <c r="K1168">
        <v>0</v>
      </c>
      <c r="L1168">
        <v>0</v>
      </c>
      <c r="M1168">
        <v>0</v>
      </c>
    </row>
    <row r="1169" spans="1:13">
      <c r="A1169">
        <v>35</v>
      </c>
      <c r="B1169" t="s">
        <v>162</v>
      </c>
      <c r="C1169">
        <v>2017</v>
      </c>
      <c r="D1169">
        <v>0</v>
      </c>
      <c r="E1169">
        <v>0</v>
      </c>
      <c r="F1169">
        <v>0</v>
      </c>
      <c r="G1169">
        <v>0</v>
      </c>
      <c r="H1169">
        <v>18725</v>
      </c>
      <c r="I1169">
        <v>-6457</v>
      </c>
      <c r="J1169">
        <v>4287</v>
      </c>
      <c r="K1169">
        <v>293</v>
      </c>
      <c r="L1169">
        <v>-1</v>
      </c>
      <c r="M1169">
        <v>0</v>
      </c>
    </row>
    <row r="1170" spans="1:13">
      <c r="A1170">
        <v>35</v>
      </c>
      <c r="B1170" t="s">
        <v>162</v>
      </c>
      <c r="C1170">
        <v>2018</v>
      </c>
      <c r="D1170">
        <v>0</v>
      </c>
      <c r="E1170">
        <v>0</v>
      </c>
      <c r="F1170">
        <v>0</v>
      </c>
      <c r="G1170">
        <v>0</v>
      </c>
      <c r="H1170">
        <v>261794</v>
      </c>
      <c r="I1170">
        <v>35153.599999999999</v>
      </c>
      <c r="J1170">
        <v>14208</v>
      </c>
      <c r="K1170">
        <v>2473</v>
      </c>
      <c r="L1170">
        <v>-2</v>
      </c>
      <c r="M1170">
        <v>1</v>
      </c>
    </row>
    <row r="1171" spans="1:13">
      <c r="A1171">
        <v>35</v>
      </c>
      <c r="B1171" t="s">
        <v>162</v>
      </c>
      <c r="C1171">
        <v>2019</v>
      </c>
      <c r="D1171">
        <v>0</v>
      </c>
      <c r="E1171">
        <v>0</v>
      </c>
      <c r="F1171">
        <v>0</v>
      </c>
      <c r="G1171">
        <v>0</v>
      </c>
      <c r="H1171">
        <v>119187</v>
      </c>
      <c r="I1171">
        <v>22424.75</v>
      </c>
      <c r="J1171">
        <v>1536</v>
      </c>
      <c r="K1171">
        <v>194</v>
      </c>
      <c r="L1171">
        <v>3</v>
      </c>
      <c r="M1171">
        <v>0</v>
      </c>
    </row>
    <row r="1172" spans="1:13">
      <c r="A1172">
        <v>35</v>
      </c>
      <c r="B1172" t="s">
        <v>162</v>
      </c>
      <c r="C1172">
        <v>2020</v>
      </c>
      <c r="D1172">
        <v>78258400</v>
      </c>
      <c r="E1172">
        <v>476643000</v>
      </c>
      <c r="F1172">
        <v>3921700</v>
      </c>
      <c r="G1172">
        <v>60366000</v>
      </c>
      <c r="H1172">
        <v>4072980</v>
      </c>
      <c r="I1172">
        <v>547013.1</v>
      </c>
      <c r="J1172">
        <v>297301</v>
      </c>
      <c r="K1172">
        <v>45023</v>
      </c>
      <c r="L1172">
        <v>1153</v>
      </c>
      <c r="M1172">
        <v>114</v>
      </c>
    </row>
    <row r="1173" spans="1:13">
      <c r="A1173">
        <v>292</v>
      </c>
      <c r="B1173" t="s">
        <v>132</v>
      </c>
      <c r="C1173">
        <v>2002</v>
      </c>
      <c r="D1173">
        <v>0</v>
      </c>
      <c r="E1173">
        <v>0</v>
      </c>
      <c r="F1173">
        <v>0</v>
      </c>
      <c r="G1173">
        <v>0</v>
      </c>
      <c r="H1173">
        <v>0</v>
      </c>
      <c r="I1173">
        <v>0</v>
      </c>
      <c r="J1173">
        <v>0</v>
      </c>
      <c r="K1173">
        <v>0</v>
      </c>
      <c r="L1173">
        <v>1</v>
      </c>
      <c r="M1173">
        <v>0</v>
      </c>
    </row>
    <row r="1174" spans="1:13">
      <c r="A1174">
        <v>292</v>
      </c>
      <c r="B1174" t="s">
        <v>132</v>
      </c>
      <c r="C1174">
        <v>2003</v>
      </c>
      <c r="D1174">
        <v>0</v>
      </c>
      <c r="E1174">
        <v>0</v>
      </c>
      <c r="F1174">
        <v>0</v>
      </c>
      <c r="G1174">
        <v>0</v>
      </c>
      <c r="H1174">
        <v>0</v>
      </c>
      <c r="I1174">
        <v>0</v>
      </c>
      <c r="J1174">
        <v>0</v>
      </c>
      <c r="K1174">
        <v>0</v>
      </c>
      <c r="L1174">
        <v>1</v>
      </c>
      <c r="M1174">
        <v>0</v>
      </c>
    </row>
    <row r="1175" spans="1:13">
      <c r="A1175">
        <v>292</v>
      </c>
      <c r="B1175" t="s">
        <v>132</v>
      </c>
      <c r="C1175">
        <v>2013</v>
      </c>
      <c r="D1175">
        <v>0</v>
      </c>
      <c r="E1175">
        <v>0</v>
      </c>
      <c r="F1175">
        <v>0</v>
      </c>
      <c r="G1175">
        <v>0</v>
      </c>
      <c r="H1175">
        <v>0</v>
      </c>
      <c r="I1175">
        <v>0</v>
      </c>
      <c r="J1175">
        <v>0</v>
      </c>
      <c r="K1175">
        <v>0</v>
      </c>
      <c r="L1175">
        <v>0</v>
      </c>
      <c r="M1175">
        <v>0</v>
      </c>
    </row>
    <row r="1176" spans="1:13">
      <c r="A1176">
        <v>292</v>
      </c>
      <c r="B1176" t="s">
        <v>132</v>
      </c>
      <c r="C1176">
        <v>2014</v>
      </c>
      <c r="D1176">
        <v>0</v>
      </c>
      <c r="E1176">
        <v>0</v>
      </c>
      <c r="F1176">
        <v>0</v>
      </c>
      <c r="G1176">
        <v>0</v>
      </c>
      <c r="H1176">
        <v>0</v>
      </c>
      <c r="I1176">
        <v>0</v>
      </c>
      <c r="J1176">
        <v>0</v>
      </c>
      <c r="K1176">
        <v>0</v>
      </c>
      <c r="L1176">
        <v>1</v>
      </c>
      <c r="M1176">
        <v>0</v>
      </c>
    </row>
    <row r="1177" spans="1:13">
      <c r="A1177">
        <v>292</v>
      </c>
      <c r="B1177" t="s">
        <v>132</v>
      </c>
      <c r="C1177">
        <v>2015</v>
      </c>
      <c r="D1177">
        <v>0</v>
      </c>
      <c r="E1177">
        <v>0</v>
      </c>
      <c r="F1177">
        <v>0</v>
      </c>
      <c r="G1177">
        <v>0</v>
      </c>
      <c r="H1177">
        <v>0</v>
      </c>
      <c r="I1177">
        <v>0</v>
      </c>
      <c r="J1177">
        <v>0</v>
      </c>
      <c r="K1177">
        <v>0</v>
      </c>
      <c r="L1177">
        <v>0</v>
      </c>
      <c r="M1177">
        <v>0</v>
      </c>
    </row>
    <row r="1178" spans="1:13">
      <c r="A1178">
        <v>292</v>
      </c>
      <c r="B1178" t="s">
        <v>132</v>
      </c>
      <c r="C1178">
        <v>2016</v>
      </c>
      <c r="D1178">
        <v>0</v>
      </c>
      <c r="E1178">
        <v>0</v>
      </c>
      <c r="F1178">
        <v>0</v>
      </c>
      <c r="G1178">
        <v>0</v>
      </c>
      <c r="H1178">
        <v>0</v>
      </c>
      <c r="I1178">
        <v>0</v>
      </c>
      <c r="J1178">
        <v>0</v>
      </c>
      <c r="K1178">
        <v>0</v>
      </c>
      <c r="L1178">
        <v>0</v>
      </c>
      <c r="M1178">
        <v>0</v>
      </c>
    </row>
    <row r="1179" spans="1:13">
      <c r="A1179">
        <v>292</v>
      </c>
      <c r="B1179" t="s">
        <v>132</v>
      </c>
      <c r="C1179">
        <v>2017</v>
      </c>
      <c r="D1179">
        <v>0</v>
      </c>
      <c r="E1179">
        <v>0</v>
      </c>
      <c r="F1179">
        <v>0</v>
      </c>
      <c r="G1179">
        <v>0</v>
      </c>
      <c r="H1179">
        <v>4301</v>
      </c>
      <c r="I1179">
        <v>0</v>
      </c>
      <c r="J1179">
        <v>0</v>
      </c>
      <c r="K1179">
        <v>0</v>
      </c>
      <c r="L1179">
        <v>0</v>
      </c>
      <c r="M1179">
        <v>0</v>
      </c>
    </row>
    <row r="1180" spans="1:13">
      <c r="A1180">
        <v>292</v>
      </c>
      <c r="B1180" t="s">
        <v>132</v>
      </c>
      <c r="C1180">
        <v>2018</v>
      </c>
      <c r="D1180">
        <v>0</v>
      </c>
      <c r="E1180">
        <v>0</v>
      </c>
      <c r="F1180">
        <v>0</v>
      </c>
      <c r="G1180">
        <v>0</v>
      </c>
      <c r="H1180">
        <v>3206.94</v>
      </c>
      <c r="I1180">
        <v>13262.06</v>
      </c>
      <c r="J1180">
        <v>1232</v>
      </c>
      <c r="K1180">
        <v>0</v>
      </c>
      <c r="L1180">
        <v>0</v>
      </c>
      <c r="M1180">
        <v>0</v>
      </c>
    </row>
    <row r="1181" spans="1:13">
      <c r="A1181">
        <v>292</v>
      </c>
      <c r="B1181" t="s">
        <v>132</v>
      </c>
      <c r="C1181">
        <v>2013</v>
      </c>
      <c r="D1181">
        <v>0</v>
      </c>
      <c r="E1181">
        <v>0</v>
      </c>
      <c r="F1181">
        <v>0</v>
      </c>
      <c r="G1181">
        <v>0</v>
      </c>
      <c r="H1181">
        <v>0</v>
      </c>
      <c r="I1181">
        <v>0</v>
      </c>
      <c r="J1181">
        <v>0</v>
      </c>
      <c r="K1181">
        <v>0</v>
      </c>
      <c r="L1181">
        <v>0</v>
      </c>
      <c r="M1181">
        <v>0</v>
      </c>
    </row>
    <row r="1182" spans="1:13">
      <c r="A1182">
        <v>292</v>
      </c>
      <c r="B1182" t="s">
        <v>132</v>
      </c>
      <c r="C1182">
        <v>2014</v>
      </c>
      <c r="D1182">
        <v>0</v>
      </c>
      <c r="E1182">
        <v>0</v>
      </c>
      <c r="F1182">
        <v>0</v>
      </c>
      <c r="G1182">
        <v>0</v>
      </c>
      <c r="H1182">
        <v>0</v>
      </c>
      <c r="I1182">
        <v>0</v>
      </c>
      <c r="J1182">
        <v>0</v>
      </c>
      <c r="K1182">
        <v>0</v>
      </c>
      <c r="L1182">
        <v>0</v>
      </c>
      <c r="M1182">
        <v>0</v>
      </c>
    </row>
    <row r="1183" spans="1:13">
      <c r="A1183">
        <v>292</v>
      </c>
      <c r="B1183" t="s">
        <v>132</v>
      </c>
      <c r="C1183">
        <v>2015</v>
      </c>
      <c r="D1183">
        <v>0</v>
      </c>
      <c r="E1183">
        <v>0</v>
      </c>
      <c r="F1183">
        <v>0</v>
      </c>
      <c r="G1183">
        <v>0</v>
      </c>
      <c r="H1183">
        <v>0</v>
      </c>
      <c r="I1183">
        <v>0</v>
      </c>
      <c r="J1183">
        <v>0</v>
      </c>
      <c r="K1183">
        <v>0</v>
      </c>
      <c r="L1183">
        <v>0</v>
      </c>
      <c r="M1183">
        <v>0</v>
      </c>
    </row>
    <row r="1184" spans="1:13">
      <c r="A1184">
        <v>292</v>
      </c>
      <c r="B1184" t="s">
        <v>132</v>
      </c>
      <c r="C1184">
        <v>2016</v>
      </c>
      <c r="D1184">
        <v>0</v>
      </c>
      <c r="E1184">
        <v>0</v>
      </c>
      <c r="F1184">
        <v>0</v>
      </c>
      <c r="G1184">
        <v>0</v>
      </c>
      <c r="H1184">
        <v>0</v>
      </c>
      <c r="I1184">
        <v>0</v>
      </c>
      <c r="J1184">
        <v>0</v>
      </c>
      <c r="K1184">
        <v>0</v>
      </c>
      <c r="L1184">
        <v>0</v>
      </c>
      <c r="M1184">
        <v>0</v>
      </c>
    </row>
    <row r="1185" spans="1:13">
      <c r="A1185">
        <v>292</v>
      </c>
      <c r="B1185" t="s">
        <v>132</v>
      </c>
      <c r="C1185">
        <v>2017</v>
      </c>
      <c r="D1185">
        <v>0</v>
      </c>
      <c r="E1185">
        <v>0</v>
      </c>
      <c r="F1185">
        <v>0</v>
      </c>
      <c r="G1185">
        <v>0</v>
      </c>
      <c r="H1185">
        <v>4257.07</v>
      </c>
      <c r="I1185">
        <v>5175</v>
      </c>
      <c r="J1185">
        <v>0</v>
      </c>
      <c r="K1185">
        <v>0</v>
      </c>
      <c r="L1185">
        <v>0</v>
      </c>
      <c r="M1185">
        <v>0</v>
      </c>
    </row>
    <row r="1186" spans="1:13">
      <c r="A1186">
        <v>292</v>
      </c>
      <c r="B1186" t="s">
        <v>132</v>
      </c>
      <c r="C1186">
        <v>2018</v>
      </c>
      <c r="D1186">
        <v>0</v>
      </c>
      <c r="E1186">
        <v>0</v>
      </c>
      <c r="F1186">
        <v>0</v>
      </c>
      <c r="G1186">
        <v>0</v>
      </c>
      <c r="H1186">
        <v>35460</v>
      </c>
      <c r="I1186">
        <v>58561.03</v>
      </c>
      <c r="J1186">
        <v>0</v>
      </c>
      <c r="K1186">
        <v>0</v>
      </c>
      <c r="L1186">
        <v>0</v>
      </c>
      <c r="M1186">
        <v>0</v>
      </c>
    </row>
    <row r="1187" spans="1:13">
      <c r="A1187">
        <v>292</v>
      </c>
      <c r="B1187" t="s">
        <v>132</v>
      </c>
      <c r="C1187">
        <v>2010</v>
      </c>
      <c r="D1187">
        <v>0</v>
      </c>
      <c r="E1187">
        <v>0</v>
      </c>
      <c r="F1187">
        <v>0</v>
      </c>
      <c r="G1187">
        <v>0</v>
      </c>
      <c r="H1187">
        <v>-400</v>
      </c>
      <c r="I1187">
        <v>0</v>
      </c>
      <c r="J1187">
        <v>0</v>
      </c>
      <c r="K1187">
        <v>0</v>
      </c>
      <c r="L1187">
        <v>0</v>
      </c>
      <c r="M1187">
        <v>0</v>
      </c>
    </row>
    <row r="1188" spans="1:13">
      <c r="A1188">
        <v>292</v>
      </c>
      <c r="B1188" t="s">
        <v>132</v>
      </c>
      <c r="C1188">
        <v>2013</v>
      </c>
      <c r="D1188">
        <v>0</v>
      </c>
      <c r="E1188">
        <v>0</v>
      </c>
      <c r="F1188">
        <v>0</v>
      </c>
      <c r="G1188">
        <v>0</v>
      </c>
      <c r="H1188">
        <v>0</v>
      </c>
      <c r="I1188">
        <v>0</v>
      </c>
      <c r="J1188">
        <v>0</v>
      </c>
      <c r="K1188">
        <v>0</v>
      </c>
      <c r="L1188">
        <v>-2</v>
      </c>
      <c r="M1188">
        <v>0</v>
      </c>
    </row>
    <row r="1189" spans="1:13">
      <c r="A1189">
        <v>292</v>
      </c>
      <c r="B1189" t="s">
        <v>132</v>
      </c>
      <c r="C1189">
        <v>2014</v>
      </c>
      <c r="D1189">
        <v>0</v>
      </c>
      <c r="E1189">
        <v>0</v>
      </c>
      <c r="F1189">
        <v>0</v>
      </c>
      <c r="G1189">
        <v>0</v>
      </c>
      <c r="H1189">
        <v>0</v>
      </c>
      <c r="I1189">
        <v>0</v>
      </c>
      <c r="J1189">
        <v>0</v>
      </c>
      <c r="K1189">
        <v>0</v>
      </c>
      <c r="L1189">
        <v>-4</v>
      </c>
      <c r="M1189">
        <v>0</v>
      </c>
    </row>
    <row r="1190" spans="1:13">
      <c r="A1190">
        <v>292</v>
      </c>
      <c r="B1190" t="s">
        <v>132</v>
      </c>
      <c r="C1190">
        <v>2015</v>
      </c>
      <c r="D1190">
        <v>0</v>
      </c>
      <c r="E1190">
        <v>0</v>
      </c>
      <c r="F1190">
        <v>0</v>
      </c>
      <c r="G1190">
        <v>0</v>
      </c>
      <c r="H1190">
        <v>77</v>
      </c>
      <c r="I1190">
        <v>-182</v>
      </c>
      <c r="J1190">
        <v>0</v>
      </c>
      <c r="K1190">
        <v>0</v>
      </c>
      <c r="L1190">
        <v>-12</v>
      </c>
      <c r="M1190">
        <v>0</v>
      </c>
    </row>
    <row r="1191" spans="1:13">
      <c r="A1191">
        <v>292</v>
      </c>
      <c r="B1191" t="s">
        <v>132</v>
      </c>
      <c r="C1191">
        <v>2016</v>
      </c>
      <c r="D1191">
        <v>0</v>
      </c>
      <c r="E1191">
        <v>0</v>
      </c>
      <c r="F1191">
        <v>0</v>
      </c>
      <c r="G1191">
        <v>0</v>
      </c>
      <c r="H1191">
        <v>10450</v>
      </c>
      <c r="I1191">
        <v>2244</v>
      </c>
      <c r="J1191">
        <v>0</v>
      </c>
      <c r="K1191">
        <v>0</v>
      </c>
      <c r="L1191">
        <v>0</v>
      </c>
      <c r="M1191">
        <v>0</v>
      </c>
    </row>
    <row r="1192" spans="1:13">
      <c r="A1192">
        <v>292</v>
      </c>
      <c r="B1192" t="s">
        <v>132</v>
      </c>
      <c r="C1192">
        <v>2017</v>
      </c>
      <c r="D1192">
        <v>0</v>
      </c>
      <c r="E1192">
        <v>0</v>
      </c>
      <c r="F1192">
        <v>0</v>
      </c>
      <c r="G1192">
        <v>0</v>
      </c>
      <c r="H1192">
        <v>21958.39</v>
      </c>
      <c r="I1192">
        <v>6412.64</v>
      </c>
      <c r="J1192">
        <v>0</v>
      </c>
      <c r="K1192">
        <v>0</v>
      </c>
      <c r="L1192">
        <v>-32</v>
      </c>
      <c r="M1192">
        <v>3</v>
      </c>
    </row>
    <row r="1193" spans="1:13">
      <c r="A1193">
        <v>292</v>
      </c>
      <c r="B1193" t="s">
        <v>132</v>
      </c>
      <c r="C1193">
        <v>2018</v>
      </c>
      <c r="D1193">
        <v>0</v>
      </c>
      <c r="E1193">
        <v>0</v>
      </c>
      <c r="F1193">
        <v>0</v>
      </c>
      <c r="G1193">
        <v>0</v>
      </c>
      <c r="H1193">
        <v>67637.789999999994</v>
      </c>
      <c r="I1193">
        <v>18037.099999999999</v>
      </c>
      <c r="J1193">
        <v>10076.98</v>
      </c>
      <c r="K1193">
        <v>-625.01</v>
      </c>
      <c r="L1193">
        <v>-3</v>
      </c>
      <c r="M1193">
        <v>1</v>
      </c>
    </row>
    <row r="1194" spans="1:13">
      <c r="A1194">
        <v>37</v>
      </c>
      <c r="B1194" t="s">
        <v>77</v>
      </c>
      <c r="C1194">
        <v>2011</v>
      </c>
      <c r="D1194">
        <v>0</v>
      </c>
      <c r="E1194">
        <v>0</v>
      </c>
      <c r="F1194">
        <v>0</v>
      </c>
      <c r="G1194">
        <v>0</v>
      </c>
      <c r="H1194">
        <v>0</v>
      </c>
      <c r="I1194">
        <v>0</v>
      </c>
      <c r="J1194">
        <v>0</v>
      </c>
      <c r="K1194">
        <v>0</v>
      </c>
      <c r="L1194">
        <v>-23</v>
      </c>
      <c r="M1194">
        <v>-3</v>
      </c>
    </row>
    <row r="1195" spans="1:13">
      <c r="A1195">
        <v>37</v>
      </c>
      <c r="B1195" t="s">
        <v>77</v>
      </c>
      <c r="C1195">
        <v>2012</v>
      </c>
      <c r="D1195">
        <v>0</v>
      </c>
      <c r="E1195">
        <v>0</v>
      </c>
      <c r="F1195">
        <v>0</v>
      </c>
      <c r="G1195">
        <v>0</v>
      </c>
      <c r="H1195">
        <v>0</v>
      </c>
      <c r="I1195">
        <v>0</v>
      </c>
      <c r="J1195">
        <v>0</v>
      </c>
      <c r="K1195">
        <v>0</v>
      </c>
      <c r="L1195">
        <v>0</v>
      </c>
      <c r="M1195">
        <v>0</v>
      </c>
    </row>
    <row r="1196" spans="1:13">
      <c r="A1196">
        <v>37</v>
      </c>
      <c r="B1196" t="s">
        <v>77</v>
      </c>
      <c r="C1196">
        <v>2013</v>
      </c>
      <c r="D1196">
        <v>0</v>
      </c>
      <c r="E1196">
        <v>0</v>
      </c>
      <c r="F1196">
        <v>0</v>
      </c>
      <c r="G1196">
        <v>0</v>
      </c>
      <c r="H1196">
        <v>0</v>
      </c>
      <c r="I1196">
        <v>0</v>
      </c>
      <c r="J1196">
        <v>0</v>
      </c>
      <c r="K1196">
        <v>0</v>
      </c>
      <c r="L1196">
        <v>0</v>
      </c>
      <c r="M1196">
        <v>0</v>
      </c>
    </row>
    <row r="1197" spans="1:13">
      <c r="A1197">
        <v>37</v>
      </c>
      <c r="B1197" t="s">
        <v>77</v>
      </c>
      <c r="C1197">
        <v>2014</v>
      </c>
      <c r="D1197">
        <v>0</v>
      </c>
      <c r="E1197">
        <v>0</v>
      </c>
      <c r="F1197">
        <v>0</v>
      </c>
      <c r="G1197">
        <v>0</v>
      </c>
      <c r="H1197">
        <v>0</v>
      </c>
      <c r="I1197">
        <v>0</v>
      </c>
      <c r="J1197">
        <v>0</v>
      </c>
      <c r="K1197">
        <v>0</v>
      </c>
      <c r="L1197">
        <v>0</v>
      </c>
      <c r="M1197">
        <v>0</v>
      </c>
    </row>
    <row r="1198" spans="1:13">
      <c r="A1198">
        <v>37</v>
      </c>
      <c r="B1198" t="s">
        <v>77</v>
      </c>
      <c r="C1198">
        <v>2015</v>
      </c>
      <c r="D1198">
        <v>0</v>
      </c>
      <c r="E1198">
        <v>0</v>
      </c>
      <c r="F1198">
        <v>0</v>
      </c>
      <c r="G1198">
        <v>0</v>
      </c>
      <c r="H1198">
        <v>0</v>
      </c>
      <c r="I1198">
        <v>0</v>
      </c>
      <c r="J1198">
        <v>0</v>
      </c>
      <c r="K1198">
        <v>0</v>
      </c>
      <c r="L1198">
        <v>0</v>
      </c>
      <c r="M1198">
        <v>0</v>
      </c>
    </row>
    <row r="1199" spans="1:13">
      <c r="A1199">
        <v>37</v>
      </c>
      <c r="B1199" t="s">
        <v>77</v>
      </c>
      <c r="C1199">
        <v>2016</v>
      </c>
      <c r="D1199">
        <v>0</v>
      </c>
      <c r="E1199">
        <v>0</v>
      </c>
      <c r="F1199">
        <v>0</v>
      </c>
      <c r="G1199">
        <v>0</v>
      </c>
      <c r="H1199">
        <v>-20</v>
      </c>
      <c r="I1199">
        <v>6070</v>
      </c>
      <c r="J1199">
        <v>0</v>
      </c>
      <c r="K1199">
        <v>0</v>
      </c>
      <c r="L1199">
        <v>0</v>
      </c>
      <c r="M1199">
        <v>0</v>
      </c>
    </row>
    <row r="1200" spans="1:13">
      <c r="A1200">
        <v>37</v>
      </c>
      <c r="B1200" t="s">
        <v>77</v>
      </c>
      <c r="C1200">
        <v>2017</v>
      </c>
      <c r="D1200">
        <v>0</v>
      </c>
      <c r="E1200">
        <v>0</v>
      </c>
      <c r="F1200">
        <v>0</v>
      </c>
      <c r="G1200">
        <v>0</v>
      </c>
      <c r="H1200">
        <v>38007</v>
      </c>
      <c r="I1200">
        <v>1781.95</v>
      </c>
      <c r="J1200">
        <v>0</v>
      </c>
      <c r="K1200">
        <v>0</v>
      </c>
      <c r="L1200">
        <v>0</v>
      </c>
      <c r="M1200">
        <v>0</v>
      </c>
    </row>
    <row r="1201" spans="1:13">
      <c r="A1201">
        <v>37</v>
      </c>
      <c r="B1201" t="s">
        <v>77</v>
      </c>
      <c r="C1201">
        <v>2018</v>
      </c>
      <c r="D1201">
        <v>0</v>
      </c>
      <c r="E1201">
        <v>0</v>
      </c>
      <c r="F1201">
        <v>0</v>
      </c>
      <c r="G1201">
        <v>0</v>
      </c>
      <c r="H1201">
        <v>-1299.05</v>
      </c>
      <c r="I1201">
        <v>1438</v>
      </c>
      <c r="J1201">
        <v>0</v>
      </c>
      <c r="K1201">
        <v>0</v>
      </c>
      <c r="L1201">
        <v>0</v>
      </c>
      <c r="M1201">
        <v>0</v>
      </c>
    </row>
    <row r="1202" spans="1:13">
      <c r="A1202">
        <v>37</v>
      </c>
      <c r="B1202" t="s">
        <v>77</v>
      </c>
      <c r="C1202">
        <v>2019</v>
      </c>
      <c r="D1202">
        <v>0</v>
      </c>
      <c r="E1202">
        <v>0</v>
      </c>
      <c r="F1202">
        <v>0</v>
      </c>
      <c r="G1202">
        <v>0</v>
      </c>
      <c r="H1202">
        <v>24301</v>
      </c>
      <c r="I1202">
        <v>6529</v>
      </c>
      <c r="J1202">
        <v>80</v>
      </c>
      <c r="K1202">
        <v>0</v>
      </c>
      <c r="L1202">
        <v>0</v>
      </c>
      <c r="M1202">
        <v>0</v>
      </c>
    </row>
    <row r="1203" spans="1:13">
      <c r="A1203">
        <v>37</v>
      </c>
      <c r="B1203" t="s">
        <v>77</v>
      </c>
      <c r="C1203">
        <v>2020</v>
      </c>
      <c r="D1203">
        <v>0</v>
      </c>
      <c r="E1203">
        <v>0</v>
      </c>
      <c r="F1203">
        <v>0</v>
      </c>
      <c r="G1203">
        <v>0</v>
      </c>
      <c r="H1203">
        <v>161898</v>
      </c>
      <c r="I1203">
        <v>27331.1</v>
      </c>
      <c r="J1203">
        <v>20904</v>
      </c>
      <c r="K1203">
        <v>-926</v>
      </c>
      <c r="L1203">
        <v>1</v>
      </c>
      <c r="M1203">
        <v>0</v>
      </c>
    </row>
    <row r="1204" spans="1:13">
      <c r="A1204">
        <v>37</v>
      </c>
      <c r="B1204" t="s">
        <v>77</v>
      </c>
      <c r="C1204">
        <v>2021</v>
      </c>
      <c r="D1204">
        <v>0</v>
      </c>
      <c r="E1204">
        <v>0</v>
      </c>
      <c r="F1204">
        <v>0</v>
      </c>
      <c r="G1204">
        <v>0</v>
      </c>
      <c r="H1204">
        <v>178902</v>
      </c>
      <c r="I1204">
        <v>24935</v>
      </c>
      <c r="J1204">
        <v>8827</v>
      </c>
      <c r="K1204">
        <v>308</v>
      </c>
      <c r="L1204">
        <v>-4</v>
      </c>
      <c r="M1204">
        <v>-1</v>
      </c>
    </row>
    <row r="1205" spans="1:13">
      <c r="A1205">
        <v>37</v>
      </c>
      <c r="B1205" t="s">
        <v>77</v>
      </c>
      <c r="C1205">
        <v>2022</v>
      </c>
      <c r="D1205">
        <v>59877600</v>
      </c>
      <c r="E1205">
        <v>341117000</v>
      </c>
      <c r="F1205">
        <v>2519000</v>
      </c>
      <c r="G1205">
        <v>18412000</v>
      </c>
      <c r="H1205">
        <v>2939262.85</v>
      </c>
      <c r="I1205">
        <v>348826.6</v>
      </c>
      <c r="J1205">
        <v>174511.35</v>
      </c>
      <c r="K1205">
        <v>13563.95</v>
      </c>
      <c r="L1205">
        <v>1056</v>
      </c>
      <c r="M1205">
        <v>65</v>
      </c>
    </row>
    <row r="1206" spans="1:13">
      <c r="A1206">
        <v>37</v>
      </c>
      <c r="B1206" t="s">
        <v>77</v>
      </c>
      <c r="C1206">
        <v>2010</v>
      </c>
      <c r="D1206">
        <v>0</v>
      </c>
      <c r="E1206">
        <v>0</v>
      </c>
      <c r="F1206">
        <v>0</v>
      </c>
      <c r="G1206">
        <v>0</v>
      </c>
      <c r="H1206">
        <v>0</v>
      </c>
      <c r="I1206">
        <v>0</v>
      </c>
      <c r="J1206">
        <v>0</v>
      </c>
      <c r="K1206">
        <v>0</v>
      </c>
      <c r="L1206">
        <v>0</v>
      </c>
      <c r="M1206">
        <v>0</v>
      </c>
    </row>
    <row r="1207" spans="1:13">
      <c r="A1207">
        <v>37</v>
      </c>
      <c r="B1207" t="s">
        <v>77</v>
      </c>
      <c r="C1207">
        <v>2012</v>
      </c>
      <c r="D1207">
        <v>0</v>
      </c>
      <c r="E1207">
        <v>0</v>
      </c>
      <c r="F1207">
        <v>0</v>
      </c>
      <c r="G1207">
        <v>0</v>
      </c>
      <c r="H1207">
        <v>0</v>
      </c>
      <c r="I1207">
        <v>0</v>
      </c>
      <c r="J1207">
        <v>0</v>
      </c>
      <c r="K1207">
        <v>0</v>
      </c>
      <c r="L1207">
        <v>0</v>
      </c>
      <c r="M1207">
        <v>0</v>
      </c>
    </row>
    <row r="1208" spans="1:13">
      <c r="A1208">
        <v>37</v>
      </c>
      <c r="B1208" t="s">
        <v>77</v>
      </c>
      <c r="C1208">
        <v>2013</v>
      </c>
      <c r="D1208">
        <v>0</v>
      </c>
      <c r="E1208">
        <v>0</v>
      </c>
      <c r="F1208">
        <v>0</v>
      </c>
      <c r="G1208">
        <v>0</v>
      </c>
      <c r="H1208">
        <v>0</v>
      </c>
      <c r="I1208">
        <v>0</v>
      </c>
      <c r="J1208">
        <v>0</v>
      </c>
      <c r="K1208">
        <v>0</v>
      </c>
      <c r="L1208">
        <v>0</v>
      </c>
      <c r="M1208">
        <v>0</v>
      </c>
    </row>
    <row r="1209" spans="1:13">
      <c r="A1209">
        <v>37</v>
      </c>
      <c r="B1209" t="s">
        <v>77</v>
      </c>
      <c r="C1209">
        <v>2014</v>
      </c>
      <c r="D1209">
        <v>0</v>
      </c>
      <c r="E1209">
        <v>0</v>
      </c>
      <c r="F1209">
        <v>0</v>
      </c>
      <c r="G1209">
        <v>0</v>
      </c>
      <c r="H1209">
        <v>0</v>
      </c>
      <c r="I1209">
        <v>0</v>
      </c>
      <c r="J1209">
        <v>0</v>
      </c>
      <c r="K1209">
        <v>0</v>
      </c>
      <c r="L1209">
        <v>0</v>
      </c>
      <c r="M1209">
        <v>0</v>
      </c>
    </row>
    <row r="1210" spans="1:13">
      <c r="A1210">
        <v>37</v>
      </c>
      <c r="B1210" t="s">
        <v>77</v>
      </c>
      <c r="C1210">
        <v>2015</v>
      </c>
      <c r="D1210">
        <v>0</v>
      </c>
      <c r="E1210">
        <v>0</v>
      </c>
      <c r="F1210">
        <v>0</v>
      </c>
      <c r="G1210">
        <v>0</v>
      </c>
      <c r="H1210">
        <v>0</v>
      </c>
      <c r="I1210">
        <v>0</v>
      </c>
      <c r="J1210">
        <v>0</v>
      </c>
      <c r="K1210">
        <v>0</v>
      </c>
      <c r="L1210">
        <v>0</v>
      </c>
      <c r="M1210">
        <v>0</v>
      </c>
    </row>
    <row r="1211" spans="1:13">
      <c r="A1211">
        <v>37</v>
      </c>
      <c r="B1211" t="s">
        <v>77</v>
      </c>
      <c r="C1211">
        <v>2016</v>
      </c>
      <c r="D1211">
        <v>0</v>
      </c>
      <c r="E1211">
        <v>0</v>
      </c>
      <c r="F1211">
        <v>0</v>
      </c>
      <c r="G1211">
        <v>0</v>
      </c>
      <c r="H1211">
        <v>74306</v>
      </c>
      <c r="I1211">
        <v>764</v>
      </c>
      <c r="J1211">
        <v>0</v>
      </c>
      <c r="K1211">
        <v>0</v>
      </c>
      <c r="L1211">
        <v>0</v>
      </c>
      <c r="M1211">
        <v>-1</v>
      </c>
    </row>
    <row r="1212" spans="1:13">
      <c r="A1212">
        <v>37</v>
      </c>
      <c r="B1212" t="s">
        <v>77</v>
      </c>
      <c r="C1212">
        <v>2017</v>
      </c>
      <c r="D1212">
        <v>0</v>
      </c>
      <c r="E1212">
        <v>0</v>
      </c>
      <c r="F1212">
        <v>0</v>
      </c>
      <c r="G1212">
        <v>0</v>
      </c>
      <c r="H1212">
        <v>9866</v>
      </c>
      <c r="I1212">
        <v>-50</v>
      </c>
      <c r="J1212">
        <v>-32616</v>
      </c>
      <c r="K1212">
        <v>-1635</v>
      </c>
      <c r="L1212">
        <v>3</v>
      </c>
      <c r="M1212">
        <v>-3</v>
      </c>
    </row>
    <row r="1213" spans="1:13">
      <c r="A1213">
        <v>37</v>
      </c>
      <c r="B1213" t="s">
        <v>77</v>
      </c>
      <c r="C1213">
        <v>2018</v>
      </c>
      <c r="D1213">
        <v>0</v>
      </c>
      <c r="E1213">
        <v>0</v>
      </c>
      <c r="F1213">
        <v>0</v>
      </c>
      <c r="G1213">
        <v>0</v>
      </c>
      <c r="H1213">
        <v>17279</v>
      </c>
      <c r="I1213">
        <v>5992</v>
      </c>
      <c r="J1213">
        <v>-12128</v>
      </c>
      <c r="K1213">
        <v>-222</v>
      </c>
      <c r="L1213">
        <v>2</v>
      </c>
      <c r="M1213">
        <v>-2</v>
      </c>
    </row>
    <row r="1214" spans="1:13">
      <c r="A1214">
        <v>37</v>
      </c>
      <c r="B1214" t="s">
        <v>77</v>
      </c>
      <c r="C1214">
        <v>2019</v>
      </c>
      <c r="D1214">
        <v>0</v>
      </c>
      <c r="E1214">
        <v>0</v>
      </c>
      <c r="F1214">
        <v>0</v>
      </c>
      <c r="G1214">
        <v>0</v>
      </c>
      <c r="H1214">
        <v>185052.85</v>
      </c>
      <c r="I1214">
        <v>56364</v>
      </c>
      <c r="J1214">
        <v>-10695.95</v>
      </c>
      <c r="K1214">
        <v>-1092.05</v>
      </c>
      <c r="L1214">
        <v>3</v>
      </c>
      <c r="M1214">
        <v>-2</v>
      </c>
    </row>
    <row r="1215" spans="1:13">
      <c r="A1215">
        <v>37</v>
      </c>
      <c r="B1215" t="s">
        <v>77</v>
      </c>
      <c r="C1215">
        <v>2020</v>
      </c>
      <c r="D1215">
        <v>0</v>
      </c>
      <c r="E1215">
        <v>0</v>
      </c>
      <c r="F1215">
        <v>0</v>
      </c>
      <c r="G1215">
        <v>0</v>
      </c>
      <c r="H1215">
        <v>144934.04999999999</v>
      </c>
      <c r="I1215">
        <v>10206</v>
      </c>
      <c r="J1215">
        <v>44536</v>
      </c>
      <c r="K1215">
        <v>-177.95</v>
      </c>
      <c r="L1215">
        <v>5</v>
      </c>
      <c r="M1215">
        <v>0</v>
      </c>
    </row>
    <row r="1216" spans="1:13">
      <c r="A1216">
        <v>37</v>
      </c>
      <c r="B1216" t="s">
        <v>77</v>
      </c>
      <c r="C1216">
        <v>2021</v>
      </c>
      <c r="D1216">
        <v>58929700</v>
      </c>
      <c r="E1216">
        <v>325676000</v>
      </c>
      <c r="F1216">
        <v>1998200</v>
      </c>
      <c r="G1216">
        <v>12514000</v>
      </c>
      <c r="H1216">
        <v>2907609.6</v>
      </c>
      <c r="I1216">
        <v>335122</v>
      </c>
      <c r="J1216">
        <v>139874</v>
      </c>
      <c r="K1216">
        <v>9360</v>
      </c>
      <c r="L1216">
        <v>1048</v>
      </c>
      <c r="M1216">
        <v>59</v>
      </c>
    </row>
    <row r="1217" spans="1:13">
      <c r="A1217">
        <v>37</v>
      </c>
      <c r="B1217" t="s">
        <v>77</v>
      </c>
      <c r="C1217">
        <v>1997</v>
      </c>
      <c r="D1217">
        <v>0</v>
      </c>
      <c r="E1217">
        <v>0</v>
      </c>
      <c r="F1217">
        <v>0</v>
      </c>
      <c r="G1217">
        <v>0</v>
      </c>
      <c r="H1217">
        <v>-1280</v>
      </c>
      <c r="I1217">
        <v>0</v>
      </c>
      <c r="J1217">
        <v>0</v>
      </c>
      <c r="K1217">
        <v>0</v>
      </c>
      <c r="L1217">
        <v>0</v>
      </c>
      <c r="M1217">
        <v>0</v>
      </c>
    </row>
    <row r="1218" spans="1:13">
      <c r="A1218">
        <v>37</v>
      </c>
      <c r="B1218" t="s">
        <v>77</v>
      </c>
      <c r="C1218">
        <v>2005</v>
      </c>
      <c r="D1218">
        <v>0</v>
      </c>
      <c r="E1218">
        <v>0</v>
      </c>
      <c r="F1218">
        <v>0</v>
      </c>
      <c r="G1218">
        <v>0</v>
      </c>
      <c r="H1218">
        <v>-980</v>
      </c>
      <c r="I1218">
        <v>0</v>
      </c>
      <c r="J1218">
        <v>0</v>
      </c>
      <c r="K1218">
        <v>0</v>
      </c>
      <c r="L1218">
        <v>0</v>
      </c>
      <c r="M1218">
        <v>0</v>
      </c>
    </row>
    <row r="1219" spans="1:13">
      <c r="A1219">
        <v>37</v>
      </c>
      <c r="B1219" t="s">
        <v>77</v>
      </c>
      <c r="C1219">
        <v>2009</v>
      </c>
      <c r="D1219">
        <v>0</v>
      </c>
      <c r="E1219">
        <v>0</v>
      </c>
      <c r="F1219">
        <v>0</v>
      </c>
      <c r="G1219">
        <v>0</v>
      </c>
      <c r="H1219">
        <v>0</v>
      </c>
      <c r="I1219">
        <v>0</v>
      </c>
      <c r="J1219">
        <v>0</v>
      </c>
      <c r="K1219">
        <v>0</v>
      </c>
      <c r="L1219">
        <v>0</v>
      </c>
      <c r="M1219">
        <v>0</v>
      </c>
    </row>
    <row r="1220" spans="1:13">
      <c r="A1220">
        <v>37</v>
      </c>
      <c r="B1220" t="s">
        <v>77</v>
      </c>
      <c r="C1220">
        <v>2010</v>
      </c>
      <c r="D1220">
        <v>0</v>
      </c>
      <c r="E1220">
        <v>0</v>
      </c>
      <c r="F1220">
        <v>0</v>
      </c>
      <c r="G1220">
        <v>0</v>
      </c>
      <c r="H1220">
        <v>-1920</v>
      </c>
      <c r="I1220">
        <v>0</v>
      </c>
      <c r="J1220">
        <v>0</v>
      </c>
      <c r="K1220">
        <v>0</v>
      </c>
      <c r="L1220">
        <v>0</v>
      </c>
      <c r="M1220">
        <v>0</v>
      </c>
    </row>
    <row r="1221" spans="1:13">
      <c r="A1221">
        <v>37</v>
      </c>
      <c r="B1221" t="s">
        <v>77</v>
      </c>
      <c r="C1221">
        <v>2013</v>
      </c>
      <c r="D1221">
        <v>0</v>
      </c>
      <c r="E1221">
        <v>0</v>
      </c>
      <c r="F1221">
        <v>0</v>
      </c>
      <c r="G1221">
        <v>0</v>
      </c>
      <c r="H1221">
        <v>0</v>
      </c>
      <c r="I1221">
        <v>0</v>
      </c>
      <c r="J1221">
        <v>0</v>
      </c>
      <c r="K1221">
        <v>0</v>
      </c>
      <c r="L1221">
        <v>0</v>
      </c>
      <c r="M1221">
        <v>0</v>
      </c>
    </row>
    <row r="1222" spans="1:13">
      <c r="A1222">
        <v>37</v>
      </c>
      <c r="B1222" t="s">
        <v>77</v>
      </c>
      <c r="C1222">
        <v>2014</v>
      </c>
      <c r="D1222">
        <v>0</v>
      </c>
      <c r="E1222">
        <v>0</v>
      </c>
      <c r="F1222">
        <v>0</v>
      </c>
      <c r="G1222">
        <v>0</v>
      </c>
      <c r="H1222">
        <v>0</v>
      </c>
      <c r="I1222">
        <v>0</v>
      </c>
      <c r="J1222">
        <v>0</v>
      </c>
      <c r="K1222">
        <v>0</v>
      </c>
      <c r="L1222">
        <v>0</v>
      </c>
      <c r="M1222">
        <v>0</v>
      </c>
    </row>
    <row r="1223" spans="1:13">
      <c r="A1223">
        <v>37</v>
      </c>
      <c r="B1223" t="s">
        <v>77</v>
      </c>
      <c r="C1223">
        <v>2015</v>
      </c>
      <c r="D1223">
        <v>0</v>
      </c>
      <c r="E1223">
        <v>0</v>
      </c>
      <c r="F1223">
        <v>0</v>
      </c>
      <c r="G1223">
        <v>0</v>
      </c>
      <c r="H1223">
        <v>64</v>
      </c>
      <c r="I1223">
        <v>140</v>
      </c>
      <c r="J1223">
        <v>0</v>
      </c>
      <c r="K1223">
        <v>0</v>
      </c>
      <c r="L1223">
        <v>0</v>
      </c>
      <c r="M1223">
        <v>0</v>
      </c>
    </row>
    <row r="1224" spans="1:13">
      <c r="A1224">
        <v>37</v>
      </c>
      <c r="B1224" t="s">
        <v>77</v>
      </c>
      <c r="C1224">
        <v>2016</v>
      </c>
      <c r="D1224">
        <v>0</v>
      </c>
      <c r="E1224">
        <v>0</v>
      </c>
      <c r="F1224">
        <v>0</v>
      </c>
      <c r="G1224">
        <v>0</v>
      </c>
      <c r="H1224">
        <v>-7</v>
      </c>
      <c r="I1224">
        <v>39616.050000000003</v>
      </c>
      <c r="J1224">
        <v>-400</v>
      </c>
      <c r="K1224">
        <v>-30</v>
      </c>
      <c r="L1224">
        <v>0</v>
      </c>
      <c r="M1224">
        <v>0</v>
      </c>
    </row>
    <row r="1225" spans="1:13">
      <c r="A1225">
        <v>37</v>
      </c>
      <c r="B1225" t="s">
        <v>77</v>
      </c>
      <c r="C1225">
        <v>2017</v>
      </c>
      <c r="D1225">
        <v>0</v>
      </c>
      <c r="E1225">
        <v>0</v>
      </c>
      <c r="F1225">
        <v>0</v>
      </c>
      <c r="G1225">
        <v>0</v>
      </c>
      <c r="H1225">
        <v>9133.9500000000007</v>
      </c>
      <c r="I1225">
        <v>1352</v>
      </c>
      <c r="J1225">
        <v>0</v>
      </c>
      <c r="K1225">
        <v>0</v>
      </c>
      <c r="L1225">
        <v>1</v>
      </c>
      <c r="M1225">
        <v>0</v>
      </c>
    </row>
    <row r="1226" spans="1:13">
      <c r="A1226">
        <v>37</v>
      </c>
      <c r="B1226" t="s">
        <v>77</v>
      </c>
      <c r="C1226">
        <v>2018</v>
      </c>
      <c r="D1226">
        <v>0</v>
      </c>
      <c r="E1226">
        <v>0</v>
      </c>
      <c r="F1226">
        <v>0</v>
      </c>
      <c r="G1226">
        <v>0</v>
      </c>
      <c r="H1226">
        <v>176493.85</v>
      </c>
      <c r="I1226">
        <v>29419.25</v>
      </c>
      <c r="J1226">
        <v>23388</v>
      </c>
      <c r="K1226">
        <v>-439.95</v>
      </c>
      <c r="L1226">
        <v>1</v>
      </c>
      <c r="M1226">
        <v>0</v>
      </c>
    </row>
    <row r="1227" spans="1:13">
      <c r="A1227">
        <v>37</v>
      </c>
      <c r="B1227" t="s">
        <v>77</v>
      </c>
      <c r="C1227">
        <v>2019</v>
      </c>
      <c r="D1227">
        <v>0</v>
      </c>
      <c r="E1227">
        <v>0</v>
      </c>
      <c r="F1227">
        <v>0</v>
      </c>
      <c r="G1227">
        <v>0</v>
      </c>
      <c r="H1227">
        <v>146863.5</v>
      </c>
      <c r="I1227">
        <v>8563.7000000000007</v>
      </c>
      <c r="J1227">
        <v>27876</v>
      </c>
      <c r="K1227">
        <v>-687</v>
      </c>
      <c r="L1227">
        <v>-2</v>
      </c>
      <c r="M1227">
        <v>-1</v>
      </c>
    </row>
    <row r="1228" spans="1:13">
      <c r="A1228">
        <v>37</v>
      </c>
      <c r="B1228" t="s">
        <v>77</v>
      </c>
      <c r="C1228">
        <v>2020</v>
      </c>
      <c r="D1228">
        <v>57264600</v>
      </c>
      <c r="E1228">
        <v>314471000</v>
      </c>
      <c r="F1228">
        <v>1420900</v>
      </c>
      <c r="G1228">
        <v>12851000</v>
      </c>
      <c r="H1228">
        <v>2827733.6</v>
      </c>
      <c r="I1228">
        <v>309812.95</v>
      </c>
      <c r="J1228">
        <v>113408</v>
      </c>
      <c r="K1228">
        <v>9609</v>
      </c>
      <c r="L1228">
        <v>1047</v>
      </c>
      <c r="M1228">
        <v>52</v>
      </c>
    </row>
    <row r="1229" spans="1:13">
      <c r="A1229">
        <v>38</v>
      </c>
      <c r="B1229" t="s">
        <v>153</v>
      </c>
      <c r="C1229">
        <v>2006</v>
      </c>
      <c r="D1229">
        <v>0</v>
      </c>
      <c r="E1229">
        <v>0</v>
      </c>
      <c r="F1229">
        <v>0</v>
      </c>
      <c r="G1229">
        <v>0</v>
      </c>
      <c r="H1229">
        <v>0</v>
      </c>
      <c r="I1229">
        <v>0</v>
      </c>
      <c r="J1229">
        <v>0</v>
      </c>
      <c r="K1229">
        <v>0</v>
      </c>
      <c r="L1229">
        <v>0</v>
      </c>
      <c r="M1229">
        <v>0</v>
      </c>
    </row>
    <row r="1230" spans="1:13">
      <c r="A1230">
        <v>38</v>
      </c>
      <c r="B1230" t="s">
        <v>153</v>
      </c>
      <c r="C1230">
        <v>2008</v>
      </c>
      <c r="D1230">
        <v>0</v>
      </c>
      <c r="E1230">
        <v>0</v>
      </c>
      <c r="F1230">
        <v>0</v>
      </c>
      <c r="G1230">
        <v>0</v>
      </c>
      <c r="H1230">
        <v>-302</v>
      </c>
      <c r="I1230">
        <v>0</v>
      </c>
      <c r="J1230">
        <v>0</v>
      </c>
      <c r="K1230">
        <v>0</v>
      </c>
      <c r="L1230">
        <v>0</v>
      </c>
      <c r="M1230">
        <v>0</v>
      </c>
    </row>
    <row r="1231" spans="1:13">
      <c r="A1231">
        <v>38</v>
      </c>
      <c r="B1231" t="s">
        <v>153</v>
      </c>
      <c r="C1231">
        <v>2016</v>
      </c>
      <c r="D1231">
        <v>0</v>
      </c>
      <c r="E1231">
        <v>0</v>
      </c>
      <c r="F1231">
        <v>0</v>
      </c>
      <c r="G1231">
        <v>0</v>
      </c>
      <c r="H1231">
        <v>0</v>
      </c>
      <c r="I1231">
        <v>0</v>
      </c>
      <c r="J1231">
        <v>0</v>
      </c>
      <c r="K1231">
        <v>0</v>
      </c>
      <c r="L1231">
        <v>0</v>
      </c>
      <c r="M1231">
        <v>0</v>
      </c>
    </row>
    <row r="1232" spans="1:13">
      <c r="A1232">
        <v>38</v>
      </c>
      <c r="B1232" t="s">
        <v>153</v>
      </c>
      <c r="C1232">
        <v>2017</v>
      </c>
      <c r="D1232">
        <v>0</v>
      </c>
      <c r="E1232">
        <v>0</v>
      </c>
      <c r="F1232">
        <v>0</v>
      </c>
      <c r="G1232">
        <v>0</v>
      </c>
      <c r="H1232">
        <v>0</v>
      </c>
      <c r="I1232">
        <v>0</v>
      </c>
      <c r="J1232">
        <v>0</v>
      </c>
      <c r="K1232">
        <v>0</v>
      </c>
      <c r="L1232">
        <v>0</v>
      </c>
      <c r="M1232">
        <v>0</v>
      </c>
    </row>
    <row r="1233" spans="1:13">
      <c r="A1233">
        <v>38</v>
      </c>
      <c r="B1233" t="s">
        <v>153</v>
      </c>
      <c r="C1233">
        <v>2018</v>
      </c>
      <c r="D1233">
        <v>0</v>
      </c>
      <c r="E1233">
        <v>0</v>
      </c>
      <c r="F1233">
        <v>0</v>
      </c>
      <c r="G1233">
        <v>0</v>
      </c>
      <c r="H1233">
        <v>0</v>
      </c>
      <c r="I1233">
        <v>0</v>
      </c>
      <c r="J1233">
        <v>0</v>
      </c>
      <c r="K1233">
        <v>0</v>
      </c>
      <c r="L1233">
        <v>0</v>
      </c>
      <c r="M1233">
        <v>0</v>
      </c>
    </row>
    <row r="1234" spans="1:13">
      <c r="A1234">
        <v>38</v>
      </c>
      <c r="B1234" t="s">
        <v>153</v>
      </c>
      <c r="C1234">
        <v>2019</v>
      </c>
      <c r="D1234">
        <v>0</v>
      </c>
      <c r="E1234">
        <v>0</v>
      </c>
      <c r="F1234">
        <v>0</v>
      </c>
      <c r="G1234">
        <v>0</v>
      </c>
      <c r="H1234">
        <v>8841</v>
      </c>
      <c r="I1234">
        <v>-5079</v>
      </c>
      <c r="J1234">
        <v>0</v>
      </c>
      <c r="K1234">
        <v>0</v>
      </c>
      <c r="L1234">
        <v>0</v>
      </c>
      <c r="M1234">
        <v>0</v>
      </c>
    </row>
    <row r="1235" spans="1:13">
      <c r="A1235">
        <v>38</v>
      </c>
      <c r="B1235" t="s">
        <v>153</v>
      </c>
      <c r="C1235">
        <v>2020</v>
      </c>
      <c r="D1235">
        <v>0</v>
      </c>
      <c r="E1235">
        <v>0</v>
      </c>
      <c r="F1235">
        <v>0</v>
      </c>
      <c r="G1235">
        <v>0</v>
      </c>
      <c r="H1235">
        <v>3288</v>
      </c>
      <c r="I1235">
        <v>52817</v>
      </c>
      <c r="J1235">
        <v>4312</v>
      </c>
      <c r="K1235">
        <v>245</v>
      </c>
      <c r="L1235">
        <v>0</v>
      </c>
      <c r="M1235">
        <v>0</v>
      </c>
    </row>
    <row r="1236" spans="1:13">
      <c r="A1236">
        <v>38</v>
      </c>
      <c r="B1236" t="s">
        <v>153</v>
      </c>
      <c r="C1236">
        <v>2021</v>
      </c>
      <c r="D1236">
        <v>0</v>
      </c>
      <c r="E1236">
        <v>0</v>
      </c>
      <c r="F1236">
        <v>0</v>
      </c>
      <c r="G1236">
        <v>0</v>
      </c>
      <c r="H1236">
        <v>177519</v>
      </c>
      <c r="I1236">
        <v>68595</v>
      </c>
      <c r="J1236">
        <v>11004</v>
      </c>
      <c r="K1236">
        <v>2781</v>
      </c>
      <c r="L1236">
        <v>0</v>
      </c>
      <c r="M1236">
        <v>0</v>
      </c>
    </row>
    <row r="1237" spans="1:13">
      <c r="A1237">
        <v>38</v>
      </c>
      <c r="B1237" t="s">
        <v>153</v>
      </c>
      <c r="C1237">
        <v>2022</v>
      </c>
      <c r="D1237">
        <v>45331800</v>
      </c>
      <c r="E1237">
        <v>253671000</v>
      </c>
      <c r="F1237">
        <v>1291900</v>
      </c>
      <c r="G1237">
        <v>26934000</v>
      </c>
      <c r="H1237">
        <v>2123271.0699999998</v>
      </c>
      <c r="I1237">
        <v>293094.73</v>
      </c>
      <c r="J1237">
        <v>89175.360000000001</v>
      </c>
      <c r="K1237">
        <v>19829.689999999999</v>
      </c>
      <c r="L1237">
        <v>777</v>
      </c>
      <c r="M1237">
        <v>44</v>
      </c>
    </row>
    <row r="1238" spans="1:13">
      <c r="A1238">
        <v>38</v>
      </c>
      <c r="B1238" t="s">
        <v>153</v>
      </c>
      <c r="C1238">
        <v>2004</v>
      </c>
      <c r="D1238">
        <v>0</v>
      </c>
      <c r="E1238">
        <v>0</v>
      </c>
      <c r="F1238">
        <v>0</v>
      </c>
      <c r="G1238">
        <v>0</v>
      </c>
      <c r="H1238">
        <v>-400</v>
      </c>
      <c r="I1238">
        <v>0</v>
      </c>
      <c r="J1238">
        <v>0</v>
      </c>
      <c r="K1238">
        <v>0</v>
      </c>
      <c r="L1238">
        <v>0</v>
      </c>
      <c r="M1238">
        <v>0</v>
      </c>
    </row>
    <row r="1239" spans="1:13">
      <c r="A1239">
        <v>38</v>
      </c>
      <c r="B1239" t="s">
        <v>153</v>
      </c>
      <c r="C1239">
        <v>2006</v>
      </c>
      <c r="D1239">
        <v>0</v>
      </c>
      <c r="E1239">
        <v>0</v>
      </c>
      <c r="F1239">
        <v>0</v>
      </c>
      <c r="G1239">
        <v>0</v>
      </c>
      <c r="H1239">
        <v>0</v>
      </c>
      <c r="I1239">
        <v>0</v>
      </c>
      <c r="J1239">
        <v>0</v>
      </c>
      <c r="K1239">
        <v>0</v>
      </c>
      <c r="L1239">
        <v>0</v>
      </c>
      <c r="M1239">
        <v>0</v>
      </c>
    </row>
    <row r="1240" spans="1:13">
      <c r="A1240">
        <v>38</v>
      </c>
      <c r="B1240" t="s">
        <v>153</v>
      </c>
      <c r="C1240">
        <v>2008</v>
      </c>
      <c r="D1240">
        <v>0</v>
      </c>
      <c r="E1240">
        <v>0</v>
      </c>
      <c r="F1240">
        <v>0</v>
      </c>
      <c r="G1240">
        <v>0</v>
      </c>
      <c r="H1240">
        <v>-3000</v>
      </c>
      <c r="I1240">
        <v>0</v>
      </c>
      <c r="J1240">
        <v>0</v>
      </c>
      <c r="K1240">
        <v>0</v>
      </c>
      <c r="L1240">
        <v>0</v>
      </c>
      <c r="M1240">
        <v>0</v>
      </c>
    </row>
    <row r="1241" spans="1:13">
      <c r="A1241">
        <v>38</v>
      </c>
      <c r="B1241" t="s">
        <v>153</v>
      </c>
      <c r="C1241">
        <v>2014</v>
      </c>
      <c r="D1241">
        <v>0</v>
      </c>
      <c r="E1241">
        <v>0</v>
      </c>
      <c r="F1241">
        <v>0</v>
      </c>
      <c r="G1241">
        <v>0</v>
      </c>
      <c r="H1241">
        <v>-1000</v>
      </c>
      <c r="I1241">
        <v>0</v>
      </c>
      <c r="J1241">
        <v>0</v>
      </c>
      <c r="K1241">
        <v>0</v>
      </c>
      <c r="L1241">
        <v>0</v>
      </c>
      <c r="M1241">
        <v>0</v>
      </c>
    </row>
    <row r="1242" spans="1:13">
      <c r="A1242">
        <v>38</v>
      </c>
      <c r="B1242" t="s">
        <v>153</v>
      </c>
      <c r="C1242">
        <v>2016</v>
      </c>
      <c r="D1242">
        <v>0</v>
      </c>
      <c r="E1242">
        <v>0</v>
      </c>
      <c r="F1242">
        <v>0</v>
      </c>
      <c r="G1242">
        <v>0</v>
      </c>
      <c r="H1242">
        <v>0</v>
      </c>
      <c r="I1242">
        <v>0</v>
      </c>
      <c r="J1242">
        <v>0</v>
      </c>
      <c r="K1242">
        <v>0</v>
      </c>
      <c r="L1242">
        <v>0</v>
      </c>
      <c r="M1242">
        <v>0</v>
      </c>
    </row>
    <row r="1243" spans="1:13">
      <c r="A1243">
        <v>38</v>
      </c>
      <c r="B1243" t="s">
        <v>153</v>
      </c>
      <c r="C1243">
        <v>2017</v>
      </c>
      <c r="D1243">
        <v>0</v>
      </c>
      <c r="E1243">
        <v>0</v>
      </c>
      <c r="F1243">
        <v>0</v>
      </c>
      <c r="G1243">
        <v>0</v>
      </c>
      <c r="H1243">
        <v>39557</v>
      </c>
      <c r="I1243">
        <v>62800</v>
      </c>
      <c r="J1243">
        <v>0</v>
      </c>
      <c r="K1243">
        <v>0</v>
      </c>
      <c r="L1243">
        <v>0</v>
      </c>
      <c r="M1243">
        <v>0</v>
      </c>
    </row>
    <row r="1244" spans="1:13">
      <c r="A1244">
        <v>38</v>
      </c>
      <c r="B1244" t="s">
        <v>153</v>
      </c>
      <c r="C1244">
        <v>2018</v>
      </c>
      <c r="D1244">
        <v>0</v>
      </c>
      <c r="E1244">
        <v>0</v>
      </c>
      <c r="F1244">
        <v>0</v>
      </c>
      <c r="G1244">
        <v>0</v>
      </c>
      <c r="H1244">
        <v>21636</v>
      </c>
      <c r="I1244">
        <v>66350</v>
      </c>
      <c r="J1244">
        <v>0</v>
      </c>
      <c r="K1244">
        <v>-8</v>
      </c>
      <c r="L1244">
        <v>0</v>
      </c>
      <c r="M1244">
        <v>0</v>
      </c>
    </row>
    <row r="1245" spans="1:13">
      <c r="A1245">
        <v>38</v>
      </c>
      <c r="B1245" t="s">
        <v>153</v>
      </c>
      <c r="C1245">
        <v>2019</v>
      </c>
      <c r="D1245">
        <v>0</v>
      </c>
      <c r="E1245">
        <v>0</v>
      </c>
      <c r="F1245">
        <v>0</v>
      </c>
      <c r="G1245">
        <v>0</v>
      </c>
      <c r="H1245">
        <v>78348</v>
      </c>
      <c r="I1245">
        <v>122740</v>
      </c>
      <c r="J1245">
        <v>-4224</v>
      </c>
      <c r="K1245">
        <v>77</v>
      </c>
      <c r="L1245">
        <v>0</v>
      </c>
      <c r="M1245">
        <v>0</v>
      </c>
    </row>
    <row r="1246" spans="1:13">
      <c r="A1246">
        <v>38</v>
      </c>
      <c r="B1246" t="s">
        <v>153</v>
      </c>
      <c r="C1246">
        <v>2020</v>
      </c>
      <c r="D1246">
        <v>0</v>
      </c>
      <c r="E1246">
        <v>0</v>
      </c>
      <c r="F1246">
        <v>0</v>
      </c>
      <c r="G1246">
        <v>0</v>
      </c>
      <c r="H1246">
        <v>82635</v>
      </c>
      <c r="I1246">
        <v>75309</v>
      </c>
      <c r="J1246">
        <v>7400</v>
      </c>
      <c r="K1246">
        <v>2544</v>
      </c>
      <c r="L1246">
        <v>0</v>
      </c>
      <c r="M1246">
        <v>0</v>
      </c>
    </row>
    <row r="1247" spans="1:13">
      <c r="A1247">
        <v>38</v>
      </c>
      <c r="B1247" t="s">
        <v>153</v>
      </c>
      <c r="C1247">
        <v>2021</v>
      </c>
      <c r="D1247">
        <v>45511300</v>
      </c>
      <c r="E1247">
        <v>229167000</v>
      </c>
      <c r="F1247">
        <v>1066500</v>
      </c>
      <c r="G1247">
        <v>23227000</v>
      </c>
      <c r="H1247">
        <v>2101153</v>
      </c>
      <c r="I1247">
        <v>237530</v>
      </c>
      <c r="J1247">
        <v>74550</v>
      </c>
      <c r="K1247">
        <v>17247</v>
      </c>
      <c r="L1247">
        <v>794</v>
      </c>
      <c r="M1247">
        <v>38</v>
      </c>
    </row>
    <row r="1248" spans="1:13">
      <c r="A1248">
        <v>38</v>
      </c>
      <c r="B1248" t="s">
        <v>153</v>
      </c>
      <c r="C1248">
        <v>2003</v>
      </c>
      <c r="D1248">
        <v>0</v>
      </c>
      <c r="E1248">
        <v>0</v>
      </c>
      <c r="F1248">
        <v>0</v>
      </c>
      <c r="G1248">
        <v>0</v>
      </c>
      <c r="H1248">
        <v>-3769</v>
      </c>
      <c r="I1248">
        <v>0</v>
      </c>
      <c r="J1248">
        <v>0</v>
      </c>
      <c r="K1248">
        <v>0</v>
      </c>
      <c r="L1248">
        <v>0</v>
      </c>
      <c r="M1248">
        <v>0</v>
      </c>
    </row>
    <row r="1249" spans="1:13">
      <c r="A1249">
        <v>38</v>
      </c>
      <c r="B1249" t="s">
        <v>153</v>
      </c>
      <c r="C1249">
        <v>2005</v>
      </c>
      <c r="D1249">
        <v>0</v>
      </c>
      <c r="E1249">
        <v>0</v>
      </c>
      <c r="F1249">
        <v>0</v>
      </c>
      <c r="G1249">
        <v>0</v>
      </c>
      <c r="H1249">
        <v>-40</v>
      </c>
      <c r="I1249">
        <v>0</v>
      </c>
      <c r="J1249">
        <v>0</v>
      </c>
      <c r="K1249">
        <v>0</v>
      </c>
      <c r="L1249">
        <v>0</v>
      </c>
      <c r="M1249">
        <v>0</v>
      </c>
    </row>
    <row r="1250" spans="1:13">
      <c r="A1250">
        <v>38</v>
      </c>
      <c r="B1250" t="s">
        <v>153</v>
      </c>
      <c r="C1250">
        <v>2006</v>
      </c>
      <c r="D1250">
        <v>0</v>
      </c>
      <c r="E1250">
        <v>0</v>
      </c>
      <c r="F1250">
        <v>0</v>
      </c>
      <c r="G1250">
        <v>0</v>
      </c>
      <c r="H1250">
        <v>0</v>
      </c>
      <c r="I1250">
        <v>0</v>
      </c>
      <c r="J1250">
        <v>0</v>
      </c>
      <c r="K1250">
        <v>0</v>
      </c>
      <c r="L1250">
        <v>0</v>
      </c>
      <c r="M1250">
        <v>0</v>
      </c>
    </row>
    <row r="1251" spans="1:13">
      <c r="A1251">
        <v>38</v>
      </c>
      <c r="B1251" t="s">
        <v>153</v>
      </c>
      <c r="C1251">
        <v>2007</v>
      </c>
      <c r="D1251">
        <v>0</v>
      </c>
      <c r="E1251">
        <v>0</v>
      </c>
      <c r="F1251">
        <v>0</v>
      </c>
      <c r="G1251">
        <v>0</v>
      </c>
      <c r="H1251">
        <v>0</v>
      </c>
      <c r="I1251">
        <v>0</v>
      </c>
      <c r="J1251">
        <v>0</v>
      </c>
      <c r="K1251">
        <v>0</v>
      </c>
      <c r="L1251">
        <v>0</v>
      </c>
      <c r="M1251">
        <v>0</v>
      </c>
    </row>
    <row r="1252" spans="1:13">
      <c r="A1252">
        <v>38</v>
      </c>
      <c r="B1252" t="s">
        <v>153</v>
      </c>
      <c r="C1252">
        <v>2010</v>
      </c>
      <c r="D1252">
        <v>0</v>
      </c>
      <c r="E1252">
        <v>0</v>
      </c>
      <c r="F1252">
        <v>0</v>
      </c>
      <c r="G1252">
        <v>0</v>
      </c>
      <c r="H1252">
        <v>0</v>
      </c>
      <c r="I1252">
        <v>0</v>
      </c>
      <c r="J1252">
        <v>0</v>
      </c>
      <c r="K1252">
        <v>0</v>
      </c>
      <c r="L1252">
        <v>0</v>
      </c>
      <c r="M1252">
        <v>0</v>
      </c>
    </row>
    <row r="1253" spans="1:13">
      <c r="A1253">
        <v>38</v>
      </c>
      <c r="B1253" t="s">
        <v>153</v>
      </c>
      <c r="C1253">
        <v>2015</v>
      </c>
      <c r="D1253">
        <v>0</v>
      </c>
      <c r="E1253">
        <v>0</v>
      </c>
      <c r="F1253">
        <v>0</v>
      </c>
      <c r="G1253">
        <v>0</v>
      </c>
      <c r="H1253">
        <v>0</v>
      </c>
      <c r="I1253">
        <v>0</v>
      </c>
      <c r="J1253">
        <v>0</v>
      </c>
      <c r="K1253">
        <v>0</v>
      </c>
      <c r="L1253">
        <v>0</v>
      </c>
      <c r="M1253">
        <v>0</v>
      </c>
    </row>
    <row r="1254" spans="1:13">
      <c r="A1254">
        <v>38</v>
      </c>
      <c r="B1254" t="s">
        <v>153</v>
      </c>
      <c r="C1254">
        <v>2016</v>
      </c>
      <c r="D1254">
        <v>0</v>
      </c>
      <c r="E1254">
        <v>0</v>
      </c>
      <c r="F1254">
        <v>0</v>
      </c>
      <c r="G1254">
        <v>0</v>
      </c>
      <c r="H1254">
        <v>50564</v>
      </c>
      <c r="I1254">
        <v>-60</v>
      </c>
      <c r="J1254">
        <v>0</v>
      </c>
      <c r="K1254">
        <v>0</v>
      </c>
      <c r="L1254">
        <v>-1</v>
      </c>
      <c r="M1254">
        <v>0</v>
      </c>
    </row>
    <row r="1255" spans="1:13">
      <c r="A1255">
        <v>38</v>
      </c>
      <c r="B1255" t="s">
        <v>153</v>
      </c>
      <c r="C1255">
        <v>2017</v>
      </c>
      <c r="D1255">
        <v>0</v>
      </c>
      <c r="E1255">
        <v>0</v>
      </c>
      <c r="F1255">
        <v>0</v>
      </c>
      <c r="G1255">
        <v>0</v>
      </c>
      <c r="H1255">
        <v>38014</v>
      </c>
      <c r="I1255">
        <v>-88</v>
      </c>
      <c r="J1255">
        <v>0</v>
      </c>
      <c r="K1255">
        <v>0</v>
      </c>
      <c r="L1255">
        <v>-27</v>
      </c>
      <c r="M1255">
        <v>2</v>
      </c>
    </row>
    <row r="1256" spans="1:13">
      <c r="A1256">
        <v>38</v>
      </c>
      <c r="B1256" t="s">
        <v>153</v>
      </c>
      <c r="C1256">
        <v>2018</v>
      </c>
      <c r="D1256">
        <v>0</v>
      </c>
      <c r="E1256">
        <v>0</v>
      </c>
      <c r="F1256">
        <v>0</v>
      </c>
      <c r="G1256">
        <v>0</v>
      </c>
      <c r="H1256">
        <v>65989</v>
      </c>
      <c r="I1256">
        <v>31903</v>
      </c>
      <c r="J1256">
        <v>30560</v>
      </c>
      <c r="K1256">
        <v>1082</v>
      </c>
      <c r="L1256">
        <v>-30</v>
      </c>
      <c r="M1256">
        <v>2</v>
      </c>
    </row>
    <row r="1257" spans="1:13">
      <c r="A1257">
        <v>38</v>
      </c>
      <c r="B1257" t="s">
        <v>153</v>
      </c>
      <c r="C1257">
        <v>2019</v>
      </c>
      <c r="D1257">
        <v>0</v>
      </c>
      <c r="E1257">
        <v>0</v>
      </c>
      <c r="F1257">
        <v>0</v>
      </c>
      <c r="G1257">
        <v>0</v>
      </c>
      <c r="H1257">
        <v>107328</v>
      </c>
      <c r="I1257">
        <v>4965</v>
      </c>
      <c r="J1257">
        <v>21200</v>
      </c>
      <c r="K1257">
        <v>2001</v>
      </c>
      <c r="L1257">
        <v>-26</v>
      </c>
      <c r="M1257">
        <v>-1</v>
      </c>
    </row>
    <row r="1258" spans="1:13">
      <c r="A1258">
        <v>38</v>
      </c>
      <c r="B1258" t="s">
        <v>153</v>
      </c>
      <c r="C1258">
        <v>2020</v>
      </c>
      <c r="D1258">
        <v>45856000</v>
      </c>
      <c r="E1258">
        <v>206558000</v>
      </c>
      <c r="F1258">
        <v>1065100</v>
      </c>
      <c r="G1258">
        <v>22150000</v>
      </c>
      <c r="H1258">
        <v>2148463</v>
      </c>
      <c r="I1258">
        <v>183881</v>
      </c>
      <c r="J1258">
        <v>85208</v>
      </c>
      <c r="K1258">
        <v>16534</v>
      </c>
      <c r="L1258">
        <v>774</v>
      </c>
      <c r="M1258">
        <v>35</v>
      </c>
    </row>
    <row r="1259" spans="1:13">
      <c r="A1259">
        <v>39</v>
      </c>
      <c r="B1259" t="s">
        <v>161</v>
      </c>
      <c r="C1259">
        <v>1999</v>
      </c>
      <c r="D1259">
        <v>0</v>
      </c>
      <c r="E1259">
        <v>0</v>
      </c>
      <c r="F1259">
        <v>0</v>
      </c>
      <c r="G1259">
        <v>0</v>
      </c>
      <c r="H1259">
        <v>-2764.8</v>
      </c>
      <c r="I1259">
        <v>0</v>
      </c>
      <c r="J1259">
        <v>0</v>
      </c>
      <c r="K1259">
        <v>0</v>
      </c>
      <c r="L1259">
        <v>1</v>
      </c>
      <c r="M1259">
        <v>0</v>
      </c>
    </row>
    <row r="1260" spans="1:13">
      <c r="A1260">
        <v>39</v>
      </c>
      <c r="B1260" t="s">
        <v>161</v>
      </c>
      <c r="C1260">
        <v>2016</v>
      </c>
      <c r="D1260">
        <v>0</v>
      </c>
      <c r="E1260">
        <v>0</v>
      </c>
      <c r="F1260">
        <v>0</v>
      </c>
      <c r="G1260">
        <v>0</v>
      </c>
      <c r="H1260">
        <v>0</v>
      </c>
      <c r="I1260">
        <v>0</v>
      </c>
      <c r="J1260">
        <v>0</v>
      </c>
      <c r="K1260">
        <v>0</v>
      </c>
      <c r="L1260">
        <v>0</v>
      </c>
      <c r="M1260">
        <v>0</v>
      </c>
    </row>
    <row r="1261" spans="1:13">
      <c r="A1261">
        <v>39</v>
      </c>
      <c r="B1261" t="s">
        <v>161</v>
      </c>
      <c r="C1261">
        <v>2017</v>
      </c>
      <c r="D1261">
        <v>0</v>
      </c>
      <c r="E1261">
        <v>0</v>
      </c>
      <c r="F1261">
        <v>0</v>
      </c>
      <c r="G1261">
        <v>0</v>
      </c>
      <c r="H1261">
        <v>3743</v>
      </c>
      <c r="I1261">
        <v>6210</v>
      </c>
      <c r="J1261">
        <v>0</v>
      </c>
      <c r="K1261">
        <v>0</v>
      </c>
      <c r="L1261">
        <v>0</v>
      </c>
      <c r="M1261">
        <v>0</v>
      </c>
    </row>
    <row r="1262" spans="1:13">
      <c r="A1262">
        <v>39</v>
      </c>
      <c r="B1262" t="s">
        <v>161</v>
      </c>
      <c r="C1262">
        <v>2018</v>
      </c>
      <c r="D1262">
        <v>0</v>
      </c>
      <c r="E1262">
        <v>0</v>
      </c>
      <c r="F1262">
        <v>0</v>
      </c>
      <c r="G1262">
        <v>0</v>
      </c>
      <c r="H1262">
        <v>-4363</v>
      </c>
      <c r="I1262">
        <v>0</v>
      </c>
      <c r="J1262">
        <v>0</v>
      </c>
      <c r="K1262">
        <v>0</v>
      </c>
      <c r="L1262">
        <v>0</v>
      </c>
      <c r="M1262">
        <v>0</v>
      </c>
    </row>
    <row r="1263" spans="1:13">
      <c r="A1263">
        <v>39</v>
      </c>
      <c r="B1263" t="s">
        <v>161</v>
      </c>
      <c r="C1263">
        <v>2019</v>
      </c>
      <c r="D1263">
        <v>0</v>
      </c>
      <c r="E1263">
        <v>0</v>
      </c>
      <c r="F1263">
        <v>0</v>
      </c>
      <c r="G1263">
        <v>0</v>
      </c>
      <c r="H1263">
        <v>5207</v>
      </c>
      <c r="I1263">
        <v>-4276</v>
      </c>
      <c r="J1263">
        <v>40</v>
      </c>
      <c r="K1263">
        <v>75</v>
      </c>
      <c r="L1263">
        <v>0</v>
      </c>
      <c r="M1263">
        <v>1</v>
      </c>
    </row>
    <row r="1264" spans="1:13">
      <c r="A1264">
        <v>39</v>
      </c>
      <c r="B1264" t="s">
        <v>161</v>
      </c>
      <c r="C1264">
        <v>2020</v>
      </c>
      <c r="D1264">
        <v>0</v>
      </c>
      <c r="E1264">
        <v>0</v>
      </c>
      <c r="F1264">
        <v>0</v>
      </c>
      <c r="G1264">
        <v>0</v>
      </c>
      <c r="H1264">
        <v>47688</v>
      </c>
      <c r="I1264">
        <v>6686</v>
      </c>
      <c r="J1264">
        <v>-41872</v>
      </c>
      <c r="K1264">
        <v>-743</v>
      </c>
      <c r="L1264">
        <v>0</v>
      </c>
      <c r="M1264">
        <v>1</v>
      </c>
    </row>
    <row r="1265" spans="1:13">
      <c r="A1265">
        <v>39</v>
      </c>
      <c r="B1265" t="s">
        <v>161</v>
      </c>
      <c r="C1265">
        <v>2021</v>
      </c>
      <c r="D1265">
        <v>0</v>
      </c>
      <c r="E1265">
        <v>0</v>
      </c>
      <c r="F1265">
        <v>0</v>
      </c>
      <c r="G1265">
        <v>0</v>
      </c>
      <c r="H1265">
        <v>75482</v>
      </c>
      <c r="I1265">
        <v>11012</v>
      </c>
      <c r="J1265">
        <v>3833</v>
      </c>
      <c r="K1265">
        <v>1142</v>
      </c>
      <c r="L1265">
        <v>1</v>
      </c>
      <c r="M1265">
        <v>1</v>
      </c>
    </row>
    <row r="1266" spans="1:13">
      <c r="A1266">
        <v>39</v>
      </c>
      <c r="B1266" t="s">
        <v>161</v>
      </c>
      <c r="C1266">
        <v>2022</v>
      </c>
      <c r="D1266">
        <v>36520200</v>
      </c>
      <c r="E1266">
        <v>219951100</v>
      </c>
      <c r="F1266">
        <v>1410500</v>
      </c>
      <c r="G1266">
        <v>8761500</v>
      </c>
      <c r="H1266">
        <v>1869822.45</v>
      </c>
      <c r="I1266">
        <v>276146.55</v>
      </c>
      <c r="J1266">
        <v>97747.65</v>
      </c>
      <c r="K1266">
        <v>6449.75</v>
      </c>
      <c r="L1266">
        <v>588</v>
      </c>
      <c r="M1266">
        <v>44</v>
      </c>
    </row>
    <row r="1267" spans="1:13">
      <c r="A1267">
        <v>39</v>
      </c>
      <c r="B1267" t="s">
        <v>161</v>
      </c>
      <c r="C1267">
        <v>1998</v>
      </c>
      <c r="D1267">
        <v>0</v>
      </c>
      <c r="E1267">
        <v>0</v>
      </c>
      <c r="F1267">
        <v>0</v>
      </c>
      <c r="G1267">
        <v>0</v>
      </c>
      <c r="H1267">
        <v>0</v>
      </c>
      <c r="I1267">
        <v>0</v>
      </c>
      <c r="J1267">
        <v>0</v>
      </c>
      <c r="K1267">
        <v>0</v>
      </c>
      <c r="L1267">
        <v>1</v>
      </c>
      <c r="M1267">
        <v>0</v>
      </c>
    </row>
    <row r="1268" spans="1:13">
      <c r="A1268">
        <v>39</v>
      </c>
      <c r="B1268" t="s">
        <v>161</v>
      </c>
      <c r="C1268">
        <v>2010</v>
      </c>
      <c r="D1268">
        <v>0</v>
      </c>
      <c r="E1268">
        <v>0</v>
      </c>
      <c r="F1268">
        <v>0</v>
      </c>
      <c r="G1268">
        <v>0</v>
      </c>
      <c r="H1268">
        <v>0</v>
      </c>
      <c r="I1268">
        <v>0</v>
      </c>
      <c r="J1268">
        <v>0</v>
      </c>
      <c r="K1268">
        <v>0</v>
      </c>
      <c r="L1268">
        <v>1</v>
      </c>
      <c r="M1268">
        <v>0</v>
      </c>
    </row>
    <row r="1269" spans="1:13">
      <c r="A1269">
        <v>39</v>
      </c>
      <c r="B1269" t="s">
        <v>161</v>
      </c>
      <c r="C1269">
        <v>2011</v>
      </c>
      <c r="D1269">
        <v>0</v>
      </c>
      <c r="E1269">
        <v>0</v>
      </c>
      <c r="F1269">
        <v>0</v>
      </c>
      <c r="G1269">
        <v>0</v>
      </c>
      <c r="H1269">
        <v>0</v>
      </c>
      <c r="I1269">
        <v>0</v>
      </c>
      <c r="J1269">
        <v>0</v>
      </c>
      <c r="K1269">
        <v>0</v>
      </c>
      <c r="L1269">
        <v>1</v>
      </c>
      <c r="M1269">
        <v>0</v>
      </c>
    </row>
    <row r="1270" spans="1:13">
      <c r="A1270">
        <v>39</v>
      </c>
      <c r="B1270" t="s">
        <v>161</v>
      </c>
      <c r="C1270">
        <v>2012</v>
      </c>
      <c r="D1270">
        <v>0</v>
      </c>
      <c r="E1270">
        <v>0</v>
      </c>
      <c r="F1270">
        <v>0</v>
      </c>
      <c r="G1270">
        <v>0</v>
      </c>
      <c r="H1270">
        <v>0</v>
      </c>
      <c r="I1270">
        <v>0</v>
      </c>
      <c r="J1270">
        <v>0</v>
      </c>
      <c r="K1270">
        <v>0</v>
      </c>
      <c r="L1270">
        <v>1</v>
      </c>
      <c r="M1270">
        <v>0</v>
      </c>
    </row>
    <row r="1271" spans="1:13">
      <c r="A1271">
        <v>39</v>
      </c>
      <c r="B1271" t="s">
        <v>161</v>
      </c>
      <c r="C1271">
        <v>2013</v>
      </c>
      <c r="D1271">
        <v>0</v>
      </c>
      <c r="E1271">
        <v>0</v>
      </c>
      <c r="F1271">
        <v>0</v>
      </c>
      <c r="G1271">
        <v>0</v>
      </c>
      <c r="H1271">
        <v>0</v>
      </c>
      <c r="I1271">
        <v>0</v>
      </c>
      <c r="J1271">
        <v>0</v>
      </c>
      <c r="K1271">
        <v>0</v>
      </c>
      <c r="L1271">
        <v>1</v>
      </c>
      <c r="M1271">
        <v>0</v>
      </c>
    </row>
    <row r="1272" spans="1:13">
      <c r="A1272">
        <v>39</v>
      </c>
      <c r="B1272" t="s">
        <v>161</v>
      </c>
      <c r="C1272">
        <v>2014</v>
      </c>
      <c r="D1272">
        <v>0</v>
      </c>
      <c r="E1272">
        <v>0</v>
      </c>
      <c r="F1272">
        <v>0</v>
      </c>
      <c r="G1272">
        <v>0</v>
      </c>
      <c r="H1272">
        <v>0</v>
      </c>
      <c r="I1272">
        <v>0</v>
      </c>
      <c r="J1272">
        <v>0</v>
      </c>
      <c r="K1272">
        <v>0</v>
      </c>
      <c r="L1272">
        <v>1</v>
      </c>
      <c r="M1272">
        <v>0</v>
      </c>
    </row>
    <row r="1273" spans="1:13">
      <c r="A1273">
        <v>39</v>
      </c>
      <c r="B1273" t="s">
        <v>161</v>
      </c>
      <c r="C1273">
        <v>2016</v>
      </c>
      <c r="D1273">
        <v>0</v>
      </c>
      <c r="E1273">
        <v>0</v>
      </c>
      <c r="F1273">
        <v>0</v>
      </c>
      <c r="G1273">
        <v>0</v>
      </c>
      <c r="H1273">
        <v>0</v>
      </c>
      <c r="I1273">
        <v>1860</v>
      </c>
      <c r="J1273">
        <v>0</v>
      </c>
      <c r="K1273">
        <v>0</v>
      </c>
      <c r="L1273">
        <v>1</v>
      </c>
      <c r="M1273">
        <v>0</v>
      </c>
    </row>
    <row r="1274" spans="1:13">
      <c r="A1274">
        <v>39</v>
      </c>
      <c r="B1274" t="s">
        <v>161</v>
      </c>
      <c r="C1274">
        <v>2017</v>
      </c>
      <c r="D1274">
        <v>0</v>
      </c>
      <c r="E1274">
        <v>0</v>
      </c>
      <c r="F1274">
        <v>0</v>
      </c>
      <c r="G1274">
        <v>0</v>
      </c>
      <c r="H1274">
        <v>-204</v>
      </c>
      <c r="I1274">
        <v>238</v>
      </c>
      <c r="J1274">
        <v>0</v>
      </c>
      <c r="K1274">
        <v>0</v>
      </c>
      <c r="L1274">
        <v>1</v>
      </c>
      <c r="M1274">
        <v>0</v>
      </c>
    </row>
    <row r="1275" spans="1:13">
      <c r="A1275">
        <v>39</v>
      </c>
      <c r="B1275" t="s">
        <v>161</v>
      </c>
      <c r="C1275">
        <v>2018</v>
      </c>
      <c r="D1275">
        <v>0</v>
      </c>
      <c r="E1275">
        <v>0</v>
      </c>
      <c r="F1275">
        <v>0</v>
      </c>
      <c r="G1275">
        <v>0</v>
      </c>
      <c r="H1275">
        <v>10983</v>
      </c>
      <c r="I1275">
        <v>2083</v>
      </c>
      <c r="J1275">
        <v>-11672</v>
      </c>
      <c r="K1275">
        <v>155</v>
      </c>
      <c r="L1275">
        <v>2</v>
      </c>
      <c r="M1275">
        <v>0</v>
      </c>
    </row>
    <row r="1276" spans="1:13">
      <c r="A1276">
        <v>39</v>
      </c>
      <c r="B1276" t="s">
        <v>161</v>
      </c>
      <c r="C1276">
        <v>2019</v>
      </c>
      <c r="D1276">
        <v>0</v>
      </c>
      <c r="E1276">
        <v>0</v>
      </c>
      <c r="F1276">
        <v>0</v>
      </c>
      <c r="G1276">
        <v>0</v>
      </c>
      <c r="H1276">
        <v>-7249</v>
      </c>
      <c r="I1276">
        <v>9300</v>
      </c>
      <c r="J1276">
        <v>-46512</v>
      </c>
      <c r="K1276">
        <v>-20</v>
      </c>
      <c r="L1276">
        <v>4</v>
      </c>
      <c r="M1276">
        <v>0</v>
      </c>
    </row>
    <row r="1277" spans="1:13">
      <c r="A1277">
        <v>39</v>
      </c>
      <c r="B1277" t="s">
        <v>161</v>
      </c>
      <c r="C1277">
        <v>2020</v>
      </c>
      <c r="D1277">
        <v>0</v>
      </c>
      <c r="E1277">
        <v>0</v>
      </c>
      <c r="F1277">
        <v>0</v>
      </c>
      <c r="G1277">
        <v>0</v>
      </c>
      <c r="H1277">
        <v>71686</v>
      </c>
      <c r="I1277">
        <v>8191</v>
      </c>
      <c r="J1277">
        <v>8488</v>
      </c>
      <c r="K1277">
        <v>616</v>
      </c>
      <c r="L1277">
        <v>6</v>
      </c>
      <c r="M1277">
        <v>0</v>
      </c>
    </row>
    <row r="1278" spans="1:13">
      <c r="A1278">
        <v>39</v>
      </c>
      <c r="B1278" t="s">
        <v>161</v>
      </c>
      <c r="C1278">
        <v>2021</v>
      </c>
      <c r="D1278">
        <v>37058600</v>
      </c>
      <c r="E1278">
        <v>213468000</v>
      </c>
      <c r="F1278">
        <v>963600</v>
      </c>
      <c r="G1278">
        <v>8845500</v>
      </c>
      <c r="H1278">
        <v>1905832</v>
      </c>
      <c r="I1278">
        <v>270433</v>
      </c>
      <c r="J1278">
        <v>67452</v>
      </c>
      <c r="K1278">
        <v>6533</v>
      </c>
      <c r="L1278">
        <v>579</v>
      </c>
      <c r="M1278">
        <v>43</v>
      </c>
    </row>
    <row r="1279" spans="1:13">
      <c r="A1279">
        <v>39</v>
      </c>
      <c r="B1279" t="s">
        <v>161</v>
      </c>
      <c r="C1279">
        <v>1998</v>
      </c>
      <c r="D1279">
        <v>0</v>
      </c>
      <c r="E1279">
        <v>0</v>
      </c>
      <c r="F1279">
        <v>0</v>
      </c>
      <c r="G1279">
        <v>0</v>
      </c>
      <c r="H1279">
        <v>0</v>
      </c>
      <c r="I1279">
        <v>0</v>
      </c>
      <c r="J1279">
        <v>0</v>
      </c>
      <c r="K1279">
        <v>0</v>
      </c>
      <c r="L1279">
        <v>0</v>
      </c>
      <c r="M1279">
        <v>0</v>
      </c>
    </row>
    <row r="1280" spans="1:13">
      <c r="A1280">
        <v>39</v>
      </c>
      <c r="B1280" t="s">
        <v>161</v>
      </c>
      <c r="C1280">
        <v>2011</v>
      </c>
      <c r="D1280">
        <v>0</v>
      </c>
      <c r="E1280">
        <v>0</v>
      </c>
      <c r="F1280">
        <v>0</v>
      </c>
      <c r="G1280">
        <v>0</v>
      </c>
      <c r="H1280">
        <v>0</v>
      </c>
      <c r="I1280">
        <v>0</v>
      </c>
      <c r="J1280">
        <v>0</v>
      </c>
      <c r="K1280">
        <v>0</v>
      </c>
      <c r="L1280">
        <v>0</v>
      </c>
      <c r="M1280">
        <v>0</v>
      </c>
    </row>
    <row r="1281" spans="1:13">
      <c r="A1281">
        <v>39</v>
      </c>
      <c r="B1281" t="s">
        <v>161</v>
      </c>
      <c r="C1281">
        <v>2012</v>
      </c>
      <c r="D1281">
        <v>0</v>
      </c>
      <c r="E1281">
        <v>0</v>
      </c>
      <c r="F1281">
        <v>0</v>
      </c>
      <c r="G1281">
        <v>0</v>
      </c>
      <c r="H1281">
        <v>0</v>
      </c>
      <c r="I1281">
        <v>0</v>
      </c>
      <c r="J1281">
        <v>0</v>
      </c>
      <c r="K1281">
        <v>0</v>
      </c>
      <c r="L1281">
        <v>0</v>
      </c>
      <c r="M1281">
        <v>0</v>
      </c>
    </row>
    <row r="1282" spans="1:13">
      <c r="A1282">
        <v>39</v>
      </c>
      <c r="B1282" t="s">
        <v>161</v>
      </c>
      <c r="C1282">
        <v>2013</v>
      </c>
      <c r="D1282">
        <v>0</v>
      </c>
      <c r="E1282">
        <v>0</v>
      </c>
      <c r="F1282">
        <v>0</v>
      </c>
      <c r="G1282">
        <v>0</v>
      </c>
      <c r="H1282">
        <v>0</v>
      </c>
      <c r="I1282">
        <v>0</v>
      </c>
      <c r="J1282">
        <v>0</v>
      </c>
      <c r="K1282">
        <v>0</v>
      </c>
      <c r="L1282">
        <v>0</v>
      </c>
      <c r="M1282">
        <v>0</v>
      </c>
    </row>
    <row r="1283" spans="1:13">
      <c r="A1283">
        <v>39</v>
      </c>
      <c r="B1283" t="s">
        <v>161</v>
      </c>
      <c r="C1283">
        <v>2014</v>
      </c>
      <c r="D1283">
        <v>0</v>
      </c>
      <c r="E1283">
        <v>0</v>
      </c>
      <c r="F1283">
        <v>0</v>
      </c>
      <c r="G1283">
        <v>0</v>
      </c>
      <c r="H1283">
        <v>0</v>
      </c>
      <c r="I1283">
        <v>0</v>
      </c>
      <c r="J1283">
        <v>0</v>
      </c>
      <c r="K1283">
        <v>0</v>
      </c>
      <c r="L1283">
        <v>0</v>
      </c>
      <c r="M1283">
        <v>0</v>
      </c>
    </row>
    <row r="1284" spans="1:13">
      <c r="A1284">
        <v>39</v>
      </c>
      <c r="B1284" t="s">
        <v>161</v>
      </c>
      <c r="C1284">
        <v>2016</v>
      </c>
      <c r="D1284">
        <v>0</v>
      </c>
      <c r="E1284">
        <v>0</v>
      </c>
      <c r="F1284">
        <v>0</v>
      </c>
      <c r="G1284">
        <v>0</v>
      </c>
      <c r="H1284">
        <v>156</v>
      </c>
      <c r="I1284">
        <v>0</v>
      </c>
      <c r="J1284">
        <v>0</v>
      </c>
      <c r="K1284">
        <v>0</v>
      </c>
      <c r="L1284">
        <v>0</v>
      </c>
      <c r="M1284">
        <v>0</v>
      </c>
    </row>
    <row r="1285" spans="1:13">
      <c r="A1285">
        <v>39</v>
      </c>
      <c r="B1285" t="s">
        <v>161</v>
      </c>
      <c r="C1285">
        <v>2017</v>
      </c>
      <c r="D1285">
        <v>0</v>
      </c>
      <c r="E1285">
        <v>0</v>
      </c>
      <c r="F1285">
        <v>0</v>
      </c>
      <c r="G1285">
        <v>0</v>
      </c>
      <c r="H1285">
        <v>8671</v>
      </c>
      <c r="I1285">
        <v>4734</v>
      </c>
      <c r="J1285">
        <v>0</v>
      </c>
      <c r="K1285">
        <v>0</v>
      </c>
      <c r="L1285">
        <v>0</v>
      </c>
      <c r="M1285">
        <v>0</v>
      </c>
    </row>
    <row r="1286" spans="1:13">
      <c r="A1286">
        <v>39</v>
      </c>
      <c r="B1286" t="s">
        <v>161</v>
      </c>
      <c r="C1286">
        <v>2018</v>
      </c>
      <c r="D1286">
        <v>0</v>
      </c>
      <c r="E1286">
        <v>0</v>
      </c>
      <c r="F1286">
        <v>0</v>
      </c>
      <c r="G1286">
        <v>0</v>
      </c>
      <c r="H1286">
        <v>131562</v>
      </c>
      <c r="I1286">
        <v>15978</v>
      </c>
      <c r="J1286">
        <v>7939</v>
      </c>
      <c r="K1286">
        <v>-829</v>
      </c>
      <c r="L1286">
        <v>0</v>
      </c>
      <c r="M1286">
        <v>0</v>
      </c>
    </row>
    <row r="1287" spans="1:13">
      <c r="A1287">
        <v>39</v>
      </c>
      <c r="B1287" t="s">
        <v>161</v>
      </c>
      <c r="C1287">
        <v>2019</v>
      </c>
      <c r="D1287">
        <v>0</v>
      </c>
      <c r="E1287">
        <v>0</v>
      </c>
      <c r="F1287">
        <v>0</v>
      </c>
      <c r="G1287">
        <v>0</v>
      </c>
      <c r="H1287">
        <v>96909</v>
      </c>
      <c r="I1287">
        <v>17795</v>
      </c>
      <c r="J1287">
        <v>-80</v>
      </c>
      <c r="K1287">
        <v>112</v>
      </c>
      <c r="L1287">
        <v>0</v>
      </c>
      <c r="M1287">
        <v>0</v>
      </c>
    </row>
    <row r="1288" spans="1:13">
      <c r="A1288">
        <v>39</v>
      </c>
      <c r="B1288" t="s">
        <v>161</v>
      </c>
      <c r="C1288">
        <v>2020</v>
      </c>
      <c r="D1288">
        <v>36861100</v>
      </c>
      <c r="E1288">
        <v>215250500</v>
      </c>
      <c r="F1288">
        <v>1306100</v>
      </c>
      <c r="G1288">
        <v>8517000</v>
      </c>
      <c r="H1288">
        <v>1913765</v>
      </c>
      <c r="I1288">
        <v>269173</v>
      </c>
      <c r="J1288">
        <v>104488</v>
      </c>
      <c r="K1288">
        <v>6344</v>
      </c>
      <c r="L1288">
        <v>570</v>
      </c>
      <c r="M1288">
        <v>40</v>
      </c>
    </row>
    <row r="1289" spans="1:13">
      <c r="A1289">
        <v>40</v>
      </c>
      <c r="B1289" t="s">
        <v>134</v>
      </c>
      <c r="C1289">
        <v>1998</v>
      </c>
      <c r="D1289">
        <v>0</v>
      </c>
      <c r="E1289">
        <v>0</v>
      </c>
      <c r="F1289">
        <v>0</v>
      </c>
      <c r="G1289">
        <v>0</v>
      </c>
      <c r="H1289">
        <v>0</v>
      </c>
      <c r="I1289">
        <v>0</v>
      </c>
      <c r="J1289">
        <v>0</v>
      </c>
      <c r="K1289">
        <v>0</v>
      </c>
      <c r="L1289">
        <v>0</v>
      </c>
      <c r="M1289">
        <v>0</v>
      </c>
    </row>
    <row r="1290" spans="1:13">
      <c r="A1290">
        <v>40</v>
      </c>
      <c r="B1290" t="s">
        <v>134</v>
      </c>
      <c r="C1290">
        <v>2013</v>
      </c>
      <c r="D1290">
        <v>0</v>
      </c>
      <c r="E1290">
        <v>0</v>
      </c>
      <c r="F1290">
        <v>0</v>
      </c>
      <c r="G1290">
        <v>0</v>
      </c>
      <c r="H1290">
        <v>0</v>
      </c>
      <c r="I1290">
        <v>0</v>
      </c>
      <c r="J1290">
        <v>0</v>
      </c>
      <c r="K1290">
        <v>0</v>
      </c>
      <c r="L1290">
        <v>0</v>
      </c>
      <c r="M1290">
        <v>0</v>
      </c>
    </row>
    <row r="1291" spans="1:13">
      <c r="A1291">
        <v>40</v>
      </c>
      <c r="B1291" t="s">
        <v>134</v>
      </c>
      <c r="C1291">
        <v>2015</v>
      </c>
      <c r="D1291">
        <v>0</v>
      </c>
      <c r="E1291">
        <v>0</v>
      </c>
      <c r="F1291">
        <v>0</v>
      </c>
      <c r="G1291">
        <v>0</v>
      </c>
      <c r="H1291">
        <v>0</v>
      </c>
      <c r="I1291">
        <v>0</v>
      </c>
      <c r="J1291">
        <v>0</v>
      </c>
      <c r="K1291">
        <v>0</v>
      </c>
      <c r="L1291">
        <v>0</v>
      </c>
      <c r="M1291">
        <v>0</v>
      </c>
    </row>
    <row r="1292" spans="1:13">
      <c r="A1292">
        <v>40</v>
      </c>
      <c r="B1292" t="s">
        <v>134</v>
      </c>
      <c r="C1292">
        <v>2016</v>
      </c>
      <c r="D1292">
        <v>0</v>
      </c>
      <c r="E1292">
        <v>0</v>
      </c>
      <c r="F1292">
        <v>0</v>
      </c>
      <c r="G1292">
        <v>0</v>
      </c>
      <c r="H1292">
        <v>0</v>
      </c>
      <c r="I1292">
        <v>0</v>
      </c>
      <c r="J1292">
        <v>0</v>
      </c>
      <c r="K1292">
        <v>0</v>
      </c>
      <c r="L1292">
        <v>0</v>
      </c>
      <c r="M1292">
        <v>0</v>
      </c>
    </row>
    <row r="1293" spans="1:13">
      <c r="A1293">
        <v>40</v>
      </c>
      <c r="B1293" t="s">
        <v>134</v>
      </c>
      <c r="C1293">
        <v>2017</v>
      </c>
      <c r="D1293">
        <v>0</v>
      </c>
      <c r="E1293">
        <v>0</v>
      </c>
      <c r="F1293">
        <v>0</v>
      </c>
      <c r="G1293">
        <v>0</v>
      </c>
      <c r="H1293">
        <v>1375</v>
      </c>
      <c r="I1293">
        <v>0</v>
      </c>
      <c r="J1293">
        <v>0</v>
      </c>
      <c r="K1293">
        <v>0</v>
      </c>
      <c r="L1293">
        <v>0</v>
      </c>
      <c r="M1293">
        <v>0</v>
      </c>
    </row>
    <row r="1294" spans="1:13">
      <c r="A1294">
        <v>40</v>
      </c>
      <c r="B1294" t="s">
        <v>134</v>
      </c>
      <c r="C1294">
        <v>2018</v>
      </c>
      <c r="D1294">
        <v>0</v>
      </c>
      <c r="E1294">
        <v>0</v>
      </c>
      <c r="F1294">
        <v>0</v>
      </c>
      <c r="G1294">
        <v>0</v>
      </c>
      <c r="H1294">
        <v>-2392</v>
      </c>
      <c r="I1294">
        <v>8</v>
      </c>
      <c r="J1294">
        <v>0</v>
      </c>
      <c r="K1294">
        <v>-48</v>
      </c>
      <c r="L1294">
        <v>0</v>
      </c>
      <c r="M1294">
        <v>0</v>
      </c>
    </row>
    <row r="1295" spans="1:13">
      <c r="A1295">
        <v>40</v>
      </c>
      <c r="B1295" t="s">
        <v>134</v>
      </c>
      <c r="C1295">
        <v>2019</v>
      </c>
      <c r="D1295">
        <v>0</v>
      </c>
      <c r="E1295">
        <v>0</v>
      </c>
      <c r="F1295">
        <v>0</v>
      </c>
      <c r="G1295">
        <v>0</v>
      </c>
      <c r="H1295">
        <v>61179</v>
      </c>
      <c r="I1295">
        <v>19647</v>
      </c>
      <c r="J1295">
        <v>952</v>
      </c>
      <c r="K1295">
        <v>52</v>
      </c>
      <c r="L1295">
        <v>0</v>
      </c>
      <c r="M1295">
        <v>0</v>
      </c>
    </row>
    <row r="1296" spans="1:13">
      <c r="A1296">
        <v>40</v>
      </c>
      <c r="B1296" t="s">
        <v>134</v>
      </c>
      <c r="C1296">
        <v>2020</v>
      </c>
      <c r="D1296">
        <v>0</v>
      </c>
      <c r="E1296">
        <v>0</v>
      </c>
      <c r="F1296">
        <v>0</v>
      </c>
      <c r="G1296">
        <v>0</v>
      </c>
      <c r="H1296">
        <v>96341</v>
      </c>
      <c r="I1296">
        <v>34299</v>
      </c>
      <c r="J1296">
        <v>8066</v>
      </c>
      <c r="K1296">
        <v>1196</v>
      </c>
      <c r="L1296">
        <v>3</v>
      </c>
      <c r="M1296">
        <v>0</v>
      </c>
    </row>
    <row r="1297" spans="1:13">
      <c r="A1297">
        <v>40</v>
      </c>
      <c r="B1297" t="s">
        <v>134</v>
      </c>
      <c r="C1297">
        <v>2021</v>
      </c>
      <c r="D1297">
        <v>0</v>
      </c>
      <c r="E1297">
        <v>0</v>
      </c>
      <c r="F1297">
        <v>0</v>
      </c>
      <c r="G1297">
        <v>0</v>
      </c>
      <c r="H1297">
        <v>85980</v>
      </c>
      <c r="I1297">
        <v>8095</v>
      </c>
      <c r="J1297">
        <v>-2</v>
      </c>
      <c r="K1297">
        <v>265</v>
      </c>
      <c r="L1297">
        <v>17</v>
      </c>
      <c r="M1297">
        <v>-2</v>
      </c>
    </row>
    <row r="1298" spans="1:13">
      <c r="A1298">
        <v>40</v>
      </c>
      <c r="B1298" t="s">
        <v>134</v>
      </c>
      <c r="C1298">
        <v>2022</v>
      </c>
      <c r="D1298">
        <v>37529600</v>
      </c>
      <c r="E1298">
        <v>262078100</v>
      </c>
      <c r="F1298">
        <v>76000</v>
      </c>
      <c r="G1298">
        <v>7422000</v>
      </c>
      <c r="H1298">
        <v>1794766.45</v>
      </c>
      <c r="I1298">
        <v>276824.75</v>
      </c>
      <c r="J1298">
        <v>5266.8</v>
      </c>
      <c r="K1298">
        <v>5490.55</v>
      </c>
      <c r="L1298">
        <v>651</v>
      </c>
      <c r="M1298">
        <v>31</v>
      </c>
    </row>
    <row r="1299" spans="1:13">
      <c r="A1299">
        <v>40</v>
      </c>
      <c r="B1299" t="s">
        <v>134</v>
      </c>
      <c r="C1299">
        <v>2008</v>
      </c>
      <c r="D1299">
        <v>0</v>
      </c>
      <c r="E1299">
        <v>0</v>
      </c>
      <c r="F1299">
        <v>0</v>
      </c>
      <c r="G1299">
        <v>0</v>
      </c>
      <c r="H1299">
        <v>0</v>
      </c>
      <c r="I1299">
        <v>0</v>
      </c>
      <c r="J1299">
        <v>0</v>
      </c>
      <c r="K1299">
        <v>0</v>
      </c>
      <c r="L1299">
        <v>0</v>
      </c>
      <c r="M1299">
        <v>0</v>
      </c>
    </row>
    <row r="1300" spans="1:13">
      <c r="A1300">
        <v>40</v>
      </c>
      <c r="B1300" t="s">
        <v>134</v>
      </c>
      <c r="C1300">
        <v>2010</v>
      </c>
      <c r="D1300">
        <v>0</v>
      </c>
      <c r="E1300">
        <v>0</v>
      </c>
      <c r="F1300">
        <v>0</v>
      </c>
      <c r="G1300">
        <v>0</v>
      </c>
      <c r="H1300">
        <v>-2938</v>
      </c>
      <c r="I1300">
        <v>0</v>
      </c>
      <c r="J1300">
        <v>0</v>
      </c>
      <c r="K1300">
        <v>0</v>
      </c>
      <c r="L1300">
        <v>0</v>
      </c>
      <c r="M1300">
        <v>0</v>
      </c>
    </row>
    <row r="1301" spans="1:13">
      <c r="A1301">
        <v>40</v>
      </c>
      <c r="B1301" t="s">
        <v>134</v>
      </c>
      <c r="C1301">
        <v>2011</v>
      </c>
      <c r="D1301">
        <v>0</v>
      </c>
      <c r="E1301">
        <v>0</v>
      </c>
      <c r="F1301">
        <v>0</v>
      </c>
      <c r="G1301">
        <v>0</v>
      </c>
      <c r="H1301">
        <v>-1440</v>
      </c>
      <c r="I1301">
        <v>0</v>
      </c>
      <c r="J1301">
        <v>0</v>
      </c>
      <c r="K1301">
        <v>0</v>
      </c>
      <c r="L1301">
        <v>0</v>
      </c>
      <c r="M1301">
        <v>0</v>
      </c>
    </row>
    <row r="1302" spans="1:13">
      <c r="A1302">
        <v>40</v>
      </c>
      <c r="B1302" t="s">
        <v>134</v>
      </c>
      <c r="C1302">
        <v>2013</v>
      </c>
      <c r="D1302">
        <v>0</v>
      </c>
      <c r="E1302">
        <v>0</v>
      </c>
      <c r="F1302">
        <v>0</v>
      </c>
      <c r="G1302">
        <v>0</v>
      </c>
      <c r="H1302">
        <v>0</v>
      </c>
      <c r="I1302">
        <v>0</v>
      </c>
      <c r="J1302">
        <v>0</v>
      </c>
      <c r="K1302">
        <v>0</v>
      </c>
      <c r="L1302">
        <v>0</v>
      </c>
      <c r="M1302">
        <v>0</v>
      </c>
    </row>
    <row r="1303" spans="1:13">
      <c r="A1303">
        <v>40</v>
      </c>
      <c r="B1303" t="s">
        <v>134</v>
      </c>
      <c r="C1303">
        <v>2014</v>
      </c>
      <c r="D1303">
        <v>0</v>
      </c>
      <c r="E1303">
        <v>0</v>
      </c>
      <c r="F1303">
        <v>0</v>
      </c>
      <c r="G1303">
        <v>0</v>
      </c>
      <c r="H1303">
        <v>-6610</v>
      </c>
      <c r="I1303">
        <v>0</v>
      </c>
      <c r="J1303">
        <v>0</v>
      </c>
      <c r="K1303">
        <v>0</v>
      </c>
      <c r="L1303">
        <v>0</v>
      </c>
      <c r="M1303">
        <v>0</v>
      </c>
    </row>
    <row r="1304" spans="1:13">
      <c r="A1304">
        <v>40</v>
      </c>
      <c r="B1304" t="s">
        <v>134</v>
      </c>
      <c r="C1304">
        <v>2015</v>
      </c>
      <c r="D1304">
        <v>0</v>
      </c>
      <c r="E1304">
        <v>0</v>
      </c>
      <c r="F1304">
        <v>0</v>
      </c>
      <c r="G1304">
        <v>0</v>
      </c>
      <c r="H1304">
        <v>0</v>
      </c>
      <c r="I1304">
        <v>0</v>
      </c>
      <c r="J1304">
        <v>0</v>
      </c>
      <c r="K1304">
        <v>0</v>
      </c>
      <c r="L1304">
        <v>0</v>
      </c>
      <c r="M1304">
        <v>0</v>
      </c>
    </row>
    <row r="1305" spans="1:13">
      <c r="A1305">
        <v>40</v>
      </c>
      <c r="B1305" t="s">
        <v>134</v>
      </c>
      <c r="C1305">
        <v>2016</v>
      </c>
      <c r="D1305">
        <v>0</v>
      </c>
      <c r="E1305">
        <v>0</v>
      </c>
      <c r="F1305">
        <v>0</v>
      </c>
      <c r="G1305">
        <v>0</v>
      </c>
      <c r="H1305">
        <v>-211</v>
      </c>
      <c r="I1305">
        <v>0</v>
      </c>
      <c r="J1305">
        <v>0</v>
      </c>
      <c r="K1305">
        <v>0</v>
      </c>
      <c r="L1305">
        <v>0</v>
      </c>
      <c r="M1305">
        <v>0</v>
      </c>
    </row>
    <row r="1306" spans="1:13">
      <c r="A1306">
        <v>40</v>
      </c>
      <c r="B1306" t="s">
        <v>134</v>
      </c>
      <c r="C1306">
        <v>2017</v>
      </c>
      <c r="D1306">
        <v>0</v>
      </c>
      <c r="E1306">
        <v>0</v>
      </c>
      <c r="F1306">
        <v>0</v>
      </c>
      <c r="G1306">
        <v>0</v>
      </c>
      <c r="H1306">
        <v>-4459</v>
      </c>
      <c r="I1306">
        <v>-328</v>
      </c>
      <c r="J1306">
        <v>0</v>
      </c>
      <c r="K1306">
        <v>0</v>
      </c>
      <c r="L1306">
        <v>0</v>
      </c>
      <c r="M1306">
        <v>0</v>
      </c>
    </row>
    <row r="1307" spans="1:13">
      <c r="A1307">
        <v>40</v>
      </c>
      <c r="B1307" t="s">
        <v>134</v>
      </c>
      <c r="C1307">
        <v>2018</v>
      </c>
      <c r="D1307">
        <v>0</v>
      </c>
      <c r="E1307">
        <v>0</v>
      </c>
      <c r="F1307">
        <v>0</v>
      </c>
      <c r="G1307">
        <v>0</v>
      </c>
      <c r="H1307">
        <v>36011</v>
      </c>
      <c r="I1307">
        <v>8421</v>
      </c>
      <c r="J1307">
        <v>-10392</v>
      </c>
      <c r="K1307">
        <v>91</v>
      </c>
      <c r="L1307">
        <v>0</v>
      </c>
      <c r="M1307">
        <v>0</v>
      </c>
    </row>
    <row r="1308" spans="1:13">
      <c r="A1308">
        <v>40</v>
      </c>
      <c r="B1308" t="s">
        <v>134</v>
      </c>
      <c r="C1308">
        <v>2019</v>
      </c>
      <c r="D1308">
        <v>0</v>
      </c>
      <c r="E1308">
        <v>0</v>
      </c>
      <c r="F1308">
        <v>0</v>
      </c>
      <c r="G1308">
        <v>0</v>
      </c>
      <c r="H1308">
        <v>127825</v>
      </c>
      <c r="I1308">
        <v>80247</v>
      </c>
      <c r="J1308">
        <v>-25336</v>
      </c>
      <c r="K1308">
        <v>414</v>
      </c>
      <c r="L1308">
        <v>0</v>
      </c>
      <c r="M1308">
        <v>0</v>
      </c>
    </row>
    <row r="1309" spans="1:13">
      <c r="A1309">
        <v>40</v>
      </c>
      <c r="B1309" t="s">
        <v>134</v>
      </c>
      <c r="C1309">
        <v>2020</v>
      </c>
      <c r="D1309">
        <v>0</v>
      </c>
      <c r="E1309">
        <v>0</v>
      </c>
      <c r="F1309">
        <v>0</v>
      </c>
      <c r="G1309">
        <v>0</v>
      </c>
      <c r="H1309">
        <v>19365</v>
      </c>
      <c r="I1309">
        <v>7377</v>
      </c>
      <c r="J1309">
        <v>-17626</v>
      </c>
      <c r="K1309">
        <v>238</v>
      </c>
      <c r="L1309">
        <v>0</v>
      </c>
      <c r="M1309">
        <v>0</v>
      </c>
    </row>
    <row r="1310" spans="1:13">
      <c r="A1310">
        <v>40</v>
      </c>
      <c r="B1310" t="s">
        <v>134</v>
      </c>
      <c r="C1310">
        <v>2021</v>
      </c>
      <c r="D1310">
        <v>37864100</v>
      </c>
      <c r="E1310">
        <v>247639700</v>
      </c>
      <c r="F1310">
        <v>420300</v>
      </c>
      <c r="G1310">
        <v>9516000</v>
      </c>
      <c r="H1310">
        <v>1764703</v>
      </c>
      <c r="I1310">
        <v>261519</v>
      </c>
      <c r="J1310">
        <v>29421</v>
      </c>
      <c r="K1310">
        <v>7130</v>
      </c>
      <c r="L1310">
        <v>629</v>
      </c>
      <c r="M1310">
        <v>34</v>
      </c>
    </row>
    <row r="1311" spans="1:13">
      <c r="A1311">
        <v>40</v>
      </c>
      <c r="B1311" t="s">
        <v>134</v>
      </c>
      <c r="C1311">
        <v>2003</v>
      </c>
      <c r="D1311">
        <v>0</v>
      </c>
      <c r="E1311">
        <v>0</v>
      </c>
      <c r="F1311">
        <v>0</v>
      </c>
      <c r="G1311">
        <v>0</v>
      </c>
      <c r="H1311">
        <v>0</v>
      </c>
      <c r="I1311">
        <v>0</v>
      </c>
      <c r="J1311">
        <v>0</v>
      </c>
      <c r="K1311">
        <v>0</v>
      </c>
      <c r="L1311">
        <v>0</v>
      </c>
      <c r="M1311">
        <v>0</v>
      </c>
    </row>
    <row r="1312" spans="1:13">
      <c r="A1312">
        <v>40</v>
      </c>
      <c r="B1312" t="s">
        <v>134</v>
      </c>
      <c r="C1312">
        <v>2004</v>
      </c>
      <c r="D1312">
        <v>0</v>
      </c>
      <c r="E1312">
        <v>0</v>
      </c>
      <c r="F1312">
        <v>0</v>
      </c>
      <c r="G1312">
        <v>0</v>
      </c>
      <c r="H1312">
        <v>0</v>
      </c>
      <c r="I1312">
        <v>0</v>
      </c>
      <c r="J1312">
        <v>0</v>
      </c>
      <c r="K1312">
        <v>0</v>
      </c>
      <c r="L1312">
        <v>0</v>
      </c>
      <c r="M1312">
        <v>0</v>
      </c>
    </row>
    <row r="1313" spans="1:13">
      <c r="A1313">
        <v>40</v>
      </c>
      <c r="B1313" t="s">
        <v>134</v>
      </c>
      <c r="C1313">
        <v>2012</v>
      </c>
      <c r="D1313">
        <v>0</v>
      </c>
      <c r="E1313">
        <v>0</v>
      </c>
      <c r="F1313">
        <v>0</v>
      </c>
      <c r="G1313">
        <v>0</v>
      </c>
      <c r="H1313">
        <v>-3161</v>
      </c>
      <c r="I1313">
        <v>0</v>
      </c>
      <c r="J1313">
        <v>0</v>
      </c>
      <c r="K1313">
        <v>0</v>
      </c>
      <c r="L1313">
        <v>0</v>
      </c>
      <c r="M1313">
        <v>0</v>
      </c>
    </row>
    <row r="1314" spans="1:13">
      <c r="A1314">
        <v>40</v>
      </c>
      <c r="B1314" t="s">
        <v>134</v>
      </c>
      <c r="C1314">
        <v>2014</v>
      </c>
      <c r="D1314">
        <v>0</v>
      </c>
      <c r="E1314">
        <v>0</v>
      </c>
      <c r="F1314">
        <v>0</v>
      </c>
      <c r="G1314">
        <v>0</v>
      </c>
      <c r="H1314">
        <v>0</v>
      </c>
      <c r="I1314">
        <v>0</v>
      </c>
      <c r="J1314">
        <v>0</v>
      </c>
      <c r="K1314">
        <v>0</v>
      </c>
      <c r="L1314">
        <v>0</v>
      </c>
      <c r="M1314">
        <v>0</v>
      </c>
    </row>
    <row r="1315" spans="1:13">
      <c r="A1315">
        <v>40</v>
      </c>
      <c r="B1315" t="s">
        <v>134</v>
      </c>
      <c r="C1315">
        <v>2015</v>
      </c>
      <c r="D1315">
        <v>0</v>
      </c>
      <c r="E1315">
        <v>0</v>
      </c>
      <c r="F1315">
        <v>0</v>
      </c>
      <c r="G1315">
        <v>0</v>
      </c>
      <c r="H1315">
        <v>319</v>
      </c>
      <c r="I1315">
        <v>0</v>
      </c>
      <c r="J1315">
        <v>0</v>
      </c>
      <c r="K1315">
        <v>0</v>
      </c>
      <c r="L1315">
        <v>0</v>
      </c>
      <c r="M1315">
        <v>0</v>
      </c>
    </row>
    <row r="1316" spans="1:13">
      <c r="A1316">
        <v>40</v>
      </c>
      <c r="B1316" t="s">
        <v>134</v>
      </c>
      <c r="C1316">
        <v>2016</v>
      </c>
      <c r="D1316">
        <v>0</v>
      </c>
      <c r="E1316">
        <v>0</v>
      </c>
      <c r="F1316">
        <v>0</v>
      </c>
      <c r="G1316">
        <v>0</v>
      </c>
      <c r="H1316">
        <v>7674</v>
      </c>
      <c r="I1316">
        <v>-2084</v>
      </c>
      <c r="J1316">
        <v>0</v>
      </c>
      <c r="K1316">
        <v>0</v>
      </c>
      <c r="L1316">
        <v>0</v>
      </c>
      <c r="M1316">
        <v>0</v>
      </c>
    </row>
    <row r="1317" spans="1:13">
      <c r="A1317">
        <v>40</v>
      </c>
      <c r="B1317" t="s">
        <v>134</v>
      </c>
      <c r="C1317">
        <v>2017</v>
      </c>
      <c r="D1317">
        <v>0</v>
      </c>
      <c r="E1317">
        <v>0</v>
      </c>
      <c r="F1317">
        <v>0</v>
      </c>
      <c r="G1317">
        <v>0</v>
      </c>
      <c r="H1317">
        <v>20932</v>
      </c>
      <c r="I1317">
        <v>22538</v>
      </c>
      <c r="J1317">
        <v>0</v>
      </c>
      <c r="K1317">
        <v>0</v>
      </c>
      <c r="L1317">
        <v>0</v>
      </c>
      <c r="M1317">
        <v>0</v>
      </c>
    </row>
    <row r="1318" spans="1:13">
      <c r="A1318">
        <v>40</v>
      </c>
      <c r="B1318" t="s">
        <v>134</v>
      </c>
      <c r="C1318">
        <v>2018</v>
      </c>
      <c r="D1318">
        <v>0</v>
      </c>
      <c r="E1318">
        <v>0</v>
      </c>
      <c r="F1318">
        <v>0</v>
      </c>
      <c r="G1318">
        <v>0</v>
      </c>
      <c r="H1318">
        <v>130053.65</v>
      </c>
      <c r="I1318">
        <v>17183.95</v>
      </c>
      <c r="J1318">
        <v>10832</v>
      </c>
      <c r="K1318">
        <v>189</v>
      </c>
      <c r="L1318">
        <v>0</v>
      </c>
      <c r="M1318">
        <v>0</v>
      </c>
    </row>
    <row r="1319" spans="1:13">
      <c r="A1319">
        <v>40</v>
      </c>
      <c r="B1319" t="s">
        <v>134</v>
      </c>
      <c r="C1319">
        <v>2019</v>
      </c>
      <c r="D1319">
        <v>0</v>
      </c>
      <c r="E1319">
        <v>0</v>
      </c>
      <c r="F1319">
        <v>0</v>
      </c>
      <c r="G1319">
        <v>0</v>
      </c>
      <c r="H1319">
        <v>33914</v>
      </c>
      <c r="I1319">
        <v>6791</v>
      </c>
      <c r="J1319">
        <v>-408</v>
      </c>
      <c r="K1319">
        <v>-138</v>
      </c>
      <c r="L1319">
        <v>0</v>
      </c>
      <c r="M1319">
        <v>0</v>
      </c>
    </row>
    <row r="1320" spans="1:13">
      <c r="A1320">
        <v>40</v>
      </c>
      <c r="B1320" t="s">
        <v>134</v>
      </c>
      <c r="C1320">
        <v>2020</v>
      </c>
      <c r="D1320">
        <v>38651130</v>
      </c>
      <c r="E1320">
        <v>250590395</v>
      </c>
      <c r="F1320">
        <v>444500</v>
      </c>
      <c r="G1320">
        <v>9379000</v>
      </c>
      <c r="H1320">
        <v>1750895</v>
      </c>
      <c r="I1320">
        <v>255368</v>
      </c>
      <c r="J1320">
        <v>33104</v>
      </c>
      <c r="K1320">
        <v>6602</v>
      </c>
      <c r="L1320">
        <v>652</v>
      </c>
      <c r="M1320">
        <v>34</v>
      </c>
    </row>
    <row r="1321" spans="1:13">
      <c r="A1321">
        <v>41</v>
      </c>
      <c r="B1321" t="s">
        <v>154</v>
      </c>
      <c r="C1321">
        <v>2015</v>
      </c>
      <c r="D1321">
        <v>0</v>
      </c>
      <c r="E1321">
        <v>0</v>
      </c>
      <c r="F1321">
        <v>0</v>
      </c>
      <c r="G1321">
        <v>0</v>
      </c>
      <c r="H1321">
        <v>0</v>
      </c>
      <c r="I1321">
        <v>0</v>
      </c>
      <c r="J1321">
        <v>0</v>
      </c>
      <c r="K1321">
        <v>0</v>
      </c>
      <c r="L1321">
        <v>0</v>
      </c>
      <c r="M1321">
        <v>0</v>
      </c>
    </row>
    <row r="1322" spans="1:13">
      <c r="A1322">
        <v>41</v>
      </c>
      <c r="B1322" t="s">
        <v>154</v>
      </c>
      <c r="C1322">
        <v>2017</v>
      </c>
      <c r="D1322">
        <v>0</v>
      </c>
      <c r="E1322">
        <v>0</v>
      </c>
      <c r="F1322">
        <v>0</v>
      </c>
      <c r="G1322">
        <v>0</v>
      </c>
      <c r="H1322">
        <v>0</v>
      </c>
      <c r="I1322">
        <v>0</v>
      </c>
      <c r="J1322">
        <v>0</v>
      </c>
      <c r="K1322">
        <v>0</v>
      </c>
      <c r="L1322">
        <v>0</v>
      </c>
      <c r="M1322">
        <v>0</v>
      </c>
    </row>
    <row r="1323" spans="1:13">
      <c r="A1323">
        <v>41</v>
      </c>
      <c r="B1323" t="s">
        <v>154</v>
      </c>
      <c r="C1323">
        <v>2018</v>
      </c>
      <c r="D1323">
        <v>0</v>
      </c>
      <c r="E1323">
        <v>0</v>
      </c>
      <c r="F1323">
        <v>0</v>
      </c>
      <c r="G1323">
        <v>0</v>
      </c>
      <c r="H1323">
        <v>2790</v>
      </c>
      <c r="I1323">
        <v>-6</v>
      </c>
      <c r="J1323">
        <v>0</v>
      </c>
      <c r="K1323">
        <v>0</v>
      </c>
      <c r="L1323">
        <v>0</v>
      </c>
      <c r="M1323">
        <v>0</v>
      </c>
    </row>
    <row r="1324" spans="1:13">
      <c r="A1324">
        <v>41</v>
      </c>
      <c r="B1324" t="s">
        <v>154</v>
      </c>
      <c r="C1324">
        <v>2019</v>
      </c>
      <c r="D1324">
        <v>0</v>
      </c>
      <c r="E1324">
        <v>0</v>
      </c>
      <c r="F1324">
        <v>0</v>
      </c>
      <c r="G1324">
        <v>0</v>
      </c>
      <c r="H1324">
        <v>-1183</v>
      </c>
      <c r="I1324">
        <v>5306</v>
      </c>
      <c r="J1324">
        <v>0</v>
      </c>
      <c r="K1324">
        <v>0</v>
      </c>
      <c r="L1324">
        <v>0</v>
      </c>
      <c r="M1324">
        <v>0</v>
      </c>
    </row>
    <row r="1325" spans="1:13">
      <c r="A1325">
        <v>41</v>
      </c>
      <c r="B1325" t="s">
        <v>154</v>
      </c>
      <c r="C1325">
        <v>2020</v>
      </c>
      <c r="D1325">
        <v>0</v>
      </c>
      <c r="E1325">
        <v>0</v>
      </c>
      <c r="F1325">
        <v>0</v>
      </c>
      <c r="G1325">
        <v>0</v>
      </c>
      <c r="H1325">
        <v>65694</v>
      </c>
      <c r="I1325">
        <v>13814</v>
      </c>
      <c r="J1325">
        <v>18216</v>
      </c>
      <c r="K1325">
        <v>250</v>
      </c>
      <c r="L1325">
        <v>-3</v>
      </c>
      <c r="M1325">
        <v>1</v>
      </c>
    </row>
    <row r="1326" spans="1:13">
      <c r="A1326">
        <v>41</v>
      </c>
      <c r="B1326" t="s">
        <v>154</v>
      </c>
      <c r="C1326">
        <v>2021</v>
      </c>
      <c r="D1326">
        <v>0</v>
      </c>
      <c r="E1326">
        <v>0</v>
      </c>
      <c r="F1326">
        <v>0</v>
      </c>
      <c r="G1326">
        <v>0</v>
      </c>
      <c r="H1326">
        <v>38548</v>
      </c>
      <c r="I1326">
        <v>3923.05</v>
      </c>
      <c r="J1326">
        <v>-2849</v>
      </c>
      <c r="K1326">
        <v>-22</v>
      </c>
      <c r="L1326">
        <v>-2</v>
      </c>
      <c r="M1326">
        <v>0</v>
      </c>
    </row>
    <row r="1327" spans="1:13">
      <c r="A1327">
        <v>41</v>
      </c>
      <c r="B1327" t="s">
        <v>154</v>
      </c>
      <c r="C1327">
        <v>2022</v>
      </c>
      <c r="D1327">
        <v>15588900</v>
      </c>
      <c r="E1327">
        <v>106442000</v>
      </c>
      <c r="F1327">
        <v>171300</v>
      </c>
      <c r="G1327">
        <v>710000</v>
      </c>
      <c r="H1327">
        <v>751670.3</v>
      </c>
      <c r="I1327">
        <v>105659.75</v>
      </c>
      <c r="J1327">
        <v>11871.1</v>
      </c>
      <c r="K1327">
        <v>523.70000000000005</v>
      </c>
      <c r="L1327">
        <v>275</v>
      </c>
      <c r="M1327">
        <v>13</v>
      </c>
    </row>
    <row r="1328" spans="1:13">
      <c r="A1328">
        <v>41</v>
      </c>
      <c r="B1328" t="s">
        <v>154</v>
      </c>
      <c r="C1328">
        <v>2012</v>
      </c>
      <c r="D1328">
        <v>0</v>
      </c>
      <c r="E1328">
        <v>0</v>
      </c>
      <c r="F1328">
        <v>0</v>
      </c>
      <c r="G1328">
        <v>0</v>
      </c>
      <c r="H1328">
        <v>0</v>
      </c>
      <c r="I1328">
        <v>0</v>
      </c>
      <c r="J1328">
        <v>0</v>
      </c>
      <c r="K1328">
        <v>0</v>
      </c>
      <c r="L1328">
        <v>-3</v>
      </c>
      <c r="M1328">
        <v>-1</v>
      </c>
    </row>
    <row r="1329" spans="1:13">
      <c r="A1329">
        <v>41</v>
      </c>
      <c r="B1329" t="s">
        <v>154</v>
      </c>
      <c r="C1329">
        <v>2015</v>
      </c>
      <c r="D1329">
        <v>0</v>
      </c>
      <c r="E1329">
        <v>0</v>
      </c>
      <c r="F1329">
        <v>0</v>
      </c>
      <c r="G1329">
        <v>0</v>
      </c>
      <c r="H1329">
        <v>0</v>
      </c>
      <c r="I1329">
        <v>0</v>
      </c>
      <c r="J1329">
        <v>0</v>
      </c>
      <c r="K1329">
        <v>0</v>
      </c>
      <c r="L1329">
        <v>0</v>
      </c>
      <c r="M1329">
        <v>0</v>
      </c>
    </row>
    <row r="1330" spans="1:13">
      <c r="A1330">
        <v>41</v>
      </c>
      <c r="B1330" t="s">
        <v>154</v>
      </c>
      <c r="C1330">
        <v>2017</v>
      </c>
      <c r="D1330">
        <v>0</v>
      </c>
      <c r="E1330">
        <v>0</v>
      </c>
      <c r="F1330">
        <v>0</v>
      </c>
      <c r="G1330">
        <v>0</v>
      </c>
      <c r="H1330">
        <v>-176</v>
      </c>
      <c r="I1330">
        <v>-1</v>
      </c>
      <c r="J1330">
        <v>0</v>
      </c>
      <c r="K1330">
        <v>0</v>
      </c>
      <c r="L1330">
        <v>0</v>
      </c>
      <c r="M1330">
        <v>0</v>
      </c>
    </row>
    <row r="1331" spans="1:13">
      <c r="A1331">
        <v>41</v>
      </c>
      <c r="B1331" t="s">
        <v>154</v>
      </c>
      <c r="C1331">
        <v>2018</v>
      </c>
      <c r="D1331">
        <v>0</v>
      </c>
      <c r="E1331">
        <v>0</v>
      </c>
      <c r="F1331">
        <v>0</v>
      </c>
      <c r="G1331">
        <v>0</v>
      </c>
      <c r="H1331">
        <v>7</v>
      </c>
      <c r="I1331">
        <v>-931</v>
      </c>
      <c r="J1331">
        <v>0</v>
      </c>
      <c r="K1331">
        <v>0</v>
      </c>
      <c r="L1331">
        <v>0</v>
      </c>
      <c r="M1331">
        <v>0</v>
      </c>
    </row>
    <row r="1332" spans="1:13">
      <c r="A1332">
        <v>41</v>
      </c>
      <c r="B1332" t="s">
        <v>154</v>
      </c>
      <c r="C1332">
        <v>2019</v>
      </c>
      <c r="D1332">
        <v>0</v>
      </c>
      <c r="E1332">
        <v>0</v>
      </c>
      <c r="F1332">
        <v>0</v>
      </c>
      <c r="G1332">
        <v>0</v>
      </c>
      <c r="H1332">
        <v>83612</v>
      </c>
      <c r="I1332">
        <v>13668</v>
      </c>
      <c r="J1332">
        <v>2288</v>
      </c>
      <c r="K1332">
        <v>15</v>
      </c>
      <c r="L1332">
        <v>-1</v>
      </c>
      <c r="M1332">
        <v>1</v>
      </c>
    </row>
    <row r="1333" spans="1:13">
      <c r="A1333">
        <v>41</v>
      </c>
      <c r="B1333" t="s">
        <v>154</v>
      </c>
      <c r="C1333">
        <v>2020</v>
      </c>
      <c r="D1333">
        <v>0</v>
      </c>
      <c r="E1333">
        <v>0</v>
      </c>
      <c r="F1333">
        <v>0</v>
      </c>
      <c r="G1333">
        <v>0</v>
      </c>
      <c r="H1333">
        <v>44516</v>
      </c>
      <c r="I1333">
        <v>6152</v>
      </c>
      <c r="J1333">
        <v>2312</v>
      </c>
      <c r="K1333">
        <v>-19</v>
      </c>
      <c r="L1333">
        <v>4</v>
      </c>
      <c r="M1333">
        <v>2</v>
      </c>
    </row>
    <row r="1334" spans="1:13">
      <c r="A1334">
        <v>41</v>
      </c>
      <c r="B1334" t="s">
        <v>154</v>
      </c>
      <c r="C1334">
        <v>2021</v>
      </c>
      <c r="D1334">
        <v>15222200</v>
      </c>
      <c r="E1334">
        <v>101951000</v>
      </c>
      <c r="F1334">
        <v>182200</v>
      </c>
      <c r="G1334">
        <v>707000</v>
      </c>
      <c r="H1334">
        <v>750163.05</v>
      </c>
      <c r="I1334">
        <v>100305</v>
      </c>
      <c r="J1334">
        <v>12754</v>
      </c>
      <c r="K1334">
        <v>526</v>
      </c>
      <c r="L1334">
        <v>273</v>
      </c>
      <c r="M1334">
        <v>13</v>
      </c>
    </row>
    <row r="1335" spans="1:13">
      <c r="A1335">
        <v>41</v>
      </c>
      <c r="B1335" t="s">
        <v>154</v>
      </c>
      <c r="C1335">
        <v>1999</v>
      </c>
      <c r="D1335">
        <v>0</v>
      </c>
      <c r="E1335">
        <v>0</v>
      </c>
      <c r="F1335">
        <v>0</v>
      </c>
      <c r="G1335">
        <v>0</v>
      </c>
      <c r="H1335">
        <v>-768.01</v>
      </c>
      <c r="I1335">
        <v>0</v>
      </c>
      <c r="J1335">
        <v>0</v>
      </c>
      <c r="K1335">
        <v>0</v>
      </c>
      <c r="L1335">
        <v>0</v>
      </c>
      <c r="M1335">
        <v>0</v>
      </c>
    </row>
    <row r="1336" spans="1:13">
      <c r="A1336">
        <v>41</v>
      </c>
      <c r="B1336" t="s">
        <v>154</v>
      </c>
      <c r="C1336">
        <v>2014</v>
      </c>
      <c r="D1336">
        <v>0</v>
      </c>
      <c r="E1336">
        <v>0</v>
      </c>
      <c r="F1336">
        <v>0</v>
      </c>
      <c r="G1336">
        <v>0</v>
      </c>
      <c r="H1336">
        <v>0</v>
      </c>
      <c r="I1336">
        <v>0</v>
      </c>
      <c r="J1336">
        <v>0</v>
      </c>
      <c r="K1336">
        <v>0</v>
      </c>
      <c r="L1336">
        <v>0</v>
      </c>
      <c r="M1336">
        <v>0</v>
      </c>
    </row>
    <row r="1337" spans="1:13">
      <c r="A1337">
        <v>41</v>
      </c>
      <c r="B1337" t="s">
        <v>154</v>
      </c>
      <c r="C1337">
        <v>2015</v>
      </c>
      <c r="D1337">
        <v>0</v>
      </c>
      <c r="E1337">
        <v>0</v>
      </c>
      <c r="F1337">
        <v>0</v>
      </c>
      <c r="G1337">
        <v>0</v>
      </c>
      <c r="H1337">
        <v>0</v>
      </c>
      <c r="I1337">
        <v>0</v>
      </c>
      <c r="J1337">
        <v>0</v>
      </c>
      <c r="K1337">
        <v>0</v>
      </c>
      <c r="L1337">
        <v>0</v>
      </c>
      <c r="M1337">
        <v>0</v>
      </c>
    </row>
    <row r="1338" spans="1:13">
      <c r="A1338">
        <v>41</v>
      </c>
      <c r="B1338" t="s">
        <v>154</v>
      </c>
      <c r="C1338">
        <v>2016</v>
      </c>
      <c r="D1338">
        <v>0</v>
      </c>
      <c r="E1338">
        <v>0</v>
      </c>
      <c r="F1338">
        <v>0</v>
      </c>
      <c r="G1338">
        <v>0</v>
      </c>
      <c r="H1338">
        <v>62</v>
      </c>
      <c r="I1338">
        <v>0</v>
      </c>
      <c r="J1338">
        <v>0</v>
      </c>
      <c r="K1338">
        <v>0</v>
      </c>
      <c r="L1338">
        <v>0</v>
      </c>
      <c r="M1338">
        <v>0</v>
      </c>
    </row>
    <row r="1339" spans="1:13">
      <c r="A1339">
        <v>41</v>
      </c>
      <c r="B1339" t="s">
        <v>154</v>
      </c>
      <c r="C1339">
        <v>2017</v>
      </c>
      <c r="D1339">
        <v>0</v>
      </c>
      <c r="E1339">
        <v>0</v>
      </c>
      <c r="F1339">
        <v>0</v>
      </c>
      <c r="G1339">
        <v>0</v>
      </c>
      <c r="H1339">
        <v>-1148</v>
      </c>
      <c r="I1339">
        <v>-156</v>
      </c>
      <c r="J1339">
        <v>-256</v>
      </c>
      <c r="K1339">
        <v>13</v>
      </c>
      <c r="L1339">
        <v>0</v>
      </c>
      <c r="M1339">
        <v>0</v>
      </c>
    </row>
    <row r="1340" spans="1:13">
      <c r="A1340">
        <v>41</v>
      </c>
      <c r="B1340" t="s">
        <v>154</v>
      </c>
      <c r="C1340">
        <v>2018</v>
      </c>
      <c r="D1340">
        <v>0</v>
      </c>
      <c r="E1340">
        <v>0</v>
      </c>
      <c r="F1340">
        <v>0</v>
      </c>
      <c r="G1340">
        <v>0</v>
      </c>
      <c r="H1340">
        <v>59268.1</v>
      </c>
      <c r="I1340">
        <v>16180.85</v>
      </c>
      <c r="J1340">
        <v>3360</v>
      </c>
      <c r="K1340">
        <v>80</v>
      </c>
      <c r="L1340">
        <v>0</v>
      </c>
      <c r="M1340">
        <v>0</v>
      </c>
    </row>
    <row r="1341" spans="1:13">
      <c r="A1341">
        <v>41</v>
      </c>
      <c r="B1341" t="s">
        <v>154</v>
      </c>
      <c r="C1341">
        <v>2019</v>
      </c>
      <c r="D1341">
        <v>0</v>
      </c>
      <c r="E1341">
        <v>0</v>
      </c>
      <c r="F1341">
        <v>0</v>
      </c>
      <c r="G1341">
        <v>0</v>
      </c>
      <c r="H1341">
        <v>48053.15</v>
      </c>
      <c r="I1341">
        <v>5039.8999999999996</v>
      </c>
      <c r="J1341">
        <v>11688</v>
      </c>
      <c r="K1341">
        <v>-27</v>
      </c>
      <c r="L1341">
        <v>4</v>
      </c>
      <c r="M1341">
        <v>2</v>
      </c>
    </row>
    <row r="1342" spans="1:13">
      <c r="A1342">
        <v>41</v>
      </c>
      <c r="B1342" t="s">
        <v>154</v>
      </c>
      <c r="C1342">
        <v>2020</v>
      </c>
      <c r="D1342">
        <v>15041200</v>
      </c>
      <c r="E1342">
        <v>100419000</v>
      </c>
      <c r="F1342">
        <v>104700</v>
      </c>
      <c r="G1342">
        <v>693000</v>
      </c>
      <c r="H1342">
        <v>730926</v>
      </c>
      <c r="I1342">
        <v>97436</v>
      </c>
      <c r="J1342">
        <v>8376</v>
      </c>
      <c r="K1342">
        <v>517</v>
      </c>
      <c r="L1342">
        <v>271</v>
      </c>
      <c r="M1342">
        <v>11</v>
      </c>
    </row>
    <row r="1343" spans="1:13">
      <c r="A1343">
        <v>292</v>
      </c>
      <c r="B1343" t="s">
        <v>81</v>
      </c>
      <c r="C1343">
        <v>2001</v>
      </c>
      <c r="D1343">
        <v>0</v>
      </c>
      <c r="E1343">
        <v>0</v>
      </c>
      <c r="F1343">
        <v>0</v>
      </c>
      <c r="G1343">
        <v>0</v>
      </c>
      <c r="H1343">
        <v>0</v>
      </c>
      <c r="I1343">
        <v>0</v>
      </c>
      <c r="J1343">
        <v>0</v>
      </c>
      <c r="K1343">
        <v>0</v>
      </c>
      <c r="L1343">
        <v>0</v>
      </c>
      <c r="M1343">
        <v>0</v>
      </c>
    </row>
    <row r="1344" spans="1:13">
      <c r="A1344">
        <v>292</v>
      </c>
      <c r="B1344" t="s">
        <v>81</v>
      </c>
      <c r="C1344">
        <v>2002</v>
      </c>
      <c r="D1344">
        <v>0</v>
      </c>
      <c r="E1344">
        <v>0</v>
      </c>
      <c r="F1344">
        <v>0</v>
      </c>
      <c r="G1344">
        <v>0</v>
      </c>
      <c r="H1344">
        <v>0</v>
      </c>
      <c r="I1344">
        <v>0</v>
      </c>
      <c r="J1344">
        <v>0</v>
      </c>
      <c r="K1344">
        <v>0</v>
      </c>
      <c r="L1344">
        <v>0</v>
      </c>
      <c r="M1344">
        <v>0</v>
      </c>
    </row>
    <row r="1345" spans="1:13">
      <c r="A1345">
        <v>292</v>
      </c>
      <c r="B1345" t="s">
        <v>81</v>
      </c>
      <c r="C1345">
        <v>2003</v>
      </c>
      <c r="D1345">
        <v>0</v>
      </c>
      <c r="E1345">
        <v>0</v>
      </c>
      <c r="F1345">
        <v>0</v>
      </c>
      <c r="G1345">
        <v>0</v>
      </c>
      <c r="H1345">
        <v>0</v>
      </c>
      <c r="I1345">
        <v>0</v>
      </c>
      <c r="J1345">
        <v>0</v>
      </c>
      <c r="K1345">
        <v>0</v>
      </c>
      <c r="L1345">
        <v>0</v>
      </c>
      <c r="M1345">
        <v>0</v>
      </c>
    </row>
    <row r="1346" spans="1:13">
      <c r="A1346">
        <v>292</v>
      </c>
      <c r="B1346" t="s">
        <v>81</v>
      </c>
      <c r="C1346">
        <v>2004</v>
      </c>
      <c r="D1346">
        <v>0</v>
      </c>
      <c r="E1346">
        <v>0</v>
      </c>
      <c r="F1346">
        <v>0</v>
      </c>
      <c r="G1346">
        <v>0</v>
      </c>
      <c r="H1346">
        <v>0</v>
      </c>
      <c r="I1346">
        <v>0</v>
      </c>
      <c r="J1346">
        <v>0</v>
      </c>
      <c r="K1346">
        <v>0</v>
      </c>
      <c r="L1346">
        <v>0</v>
      </c>
      <c r="M1346">
        <v>0</v>
      </c>
    </row>
    <row r="1347" spans="1:13">
      <c r="A1347">
        <v>292</v>
      </c>
      <c r="B1347" t="s">
        <v>81</v>
      </c>
      <c r="C1347">
        <v>2005</v>
      </c>
      <c r="D1347">
        <v>0</v>
      </c>
      <c r="E1347">
        <v>0</v>
      </c>
      <c r="F1347">
        <v>0</v>
      </c>
      <c r="G1347">
        <v>0</v>
      </c>
      <c r="H1347">
        <v>0</v>
      </c>
      <c r="I1347">
        <v>0</v>
      </c>
      <c r="J1347">
        <v>0</v>
      </c>
      <c r="K1347">
        <v>0</v>
      </c>
      <c r="L1347">
        <v>0</v>
      </c>
      <c r="M1347">
        <v>0</v>
      </c>
    </row>
    <row r="1348" spans="1:13">
      <c r="A1348">
        <v>292</v>
      </c>
      <c r="B1348" t="s">
        <v>81</v>
      </c>
      <c r="C1348">
        <v>2006</v>
      </c>
      <c r="D1348">
        <v>0</v>
      </c>
      <c r="E1348">
        <v>0</v>
      </c>
      <c r="F1348">
        <v>0</v>
      </c>
      <c r="G1348">
        <v>0</v>
      </c>
      <c r="H1348">
        <v>0</v>
      </c>
      <c r="I1348">
        <v>0</v>
      </c>
      <c r="J1348">
        <v>0</v>
      </c>
      <c r="K1348">
        <v>0</v>
      </c>
      <c r="L1348">
        <v>0</v>
      </c>
      <c r="M1348">
        <v>0</v>
      </c>
    </row>
    <row r="1349" spans="1:13">
      <c r="A1349">
        <v>292</v>
      </c>
      <c r="B1349" t="s">
        <v>81</v>
      </c>
      <c r="C1349">
        <v>2007</v>
      </c>
      <c r="D1349">
        <v>0</v>
      </c>
      <c r="E1349">
        <v>0</v>
      </c>
      <c r="F1349">
        <v>0</v>
      </c>
      <c r="G1349">
        <v>0</v>
      </c>
      <c r="H1349">
        <v>0</v>
      </c>
      <c r="I1349">
        <v>0</v>
      </c>
      <c r="J1349">
        <v>0</v>
      </c>
      <c r="K1349">
        <v>0</v>
      </c>
      <c r="L1349">
        <v>0</v>
      </c>
      <c r="M1349">
        <v>0</v>
      </c>
    </row>
    <row r="1350" spans="1:13">
      <c r="A1350">
        <v>292</v>
      </c>
      <c r="B1350" t="s">
        <v>81</v>
      </c>
      <c r="C1350">
        <v>2008</v>
      </c>
      <c r="D1350">
        <v>0</v>
      </c>
      <c r="E1350">
        <v>0</v>
      </c>
      <c r="F1350">
        <v>0</v>
      </c>
      <c r="G1350">
        <v>0</v>
      </c>
      <c r="H1350">
        <v>0</v>
      </c>
      <c r="I1350">
        <v>0</v>
      </c>
      <c r="J1350">
        <v>0</v>
      </c>
      <c r="K1350">
        <v>0</v>
      </c>
      <c r="L1350">
        <v>0</v>
      </c>
      <c r="M1350">
        <v>0</v>
      </c>
    </row>
    <row r="1351" spans="1:13">
      <c r="A1351">
        <v>292</v>
      </c>
      <c r="B1351" t="s">
        <v>81</v>
      </c>
      <c r="C1351">
        <v>2009</v>
      </c>
      <c r="D1351">
        <v>0</v>
      </c>
      <c r="E1351">
        <v>0</v>
      </c>
      <c r="F1351">
        <v>0</v>
      </c>
      <c r="G1351">
        <v>0</v>
      </c>
      <c r="H1351">
        <v>0</v>
      </c>
      <c r="I1351">
        <v>0</v>
      </c>
      <c r="J1351">
        <v>0</v>
      </c>
      <c r="K1351">
        <v>0</v>
      </c>
      <c r="L1351">
        <v>0</v>
      </c>
      <c r="M1351">
        <v>0</v>
      </c>
    </row>
    <row r="1352" spans="1:13">
      <c r="A1352">
        <v>292</v>
      </c>
      <c r="B1352" t="s">
        <v>81</v>
      </c>
      <c r="C1352">
        <v>2010</v>
      </c>
      <c r="D1352">
        <v>0</v>
      </c>
      <c r="E1352">
        <v>0</v>
      </c>
      <c r="F1352">
        <v>0</v>
      </c>
      <c r="G1352">
        <v>0</v>
      </c>
      <c r="H1352">
        <v>0</v>
      </c>
      <c r="I1352">
        <v>0</v>
      </c>
      <c r="J1352">
        <v>0</v>
      </c>
      <c r="K1352">
        <v>0</v>
      </c>
      <c r="L1352">
        <v>0</v>
      </c>
      <c r="M1352">
        <v>0</v>
      </c>
    </row>
    <row r="1353" spans="1:13">
      <c r="A1353">
        <v>292</v>
      </c>
      <c r="B1353" t="s">
        <v>81</v>
      </c>
      <c r="C1353">
        <v>2011</v>
      </c>
      <c r="D1353">
        <v>0</v>
      </c>
      <c r="E1353">
        <v>0</v>
      </c>
      <c r="F1353">
        <v>0</v>
      </c>
      <c r="G1353">
        <v>0</v>
      </c>
      <c r="H1353">
        <v>0</v>
      </c>
      <c r="I1353">
        <v>0</v>
      </c>
      <c r="J1353">
        <v>0</v>
      </c>
      <c r="K1353">
        <v>0</v>
      </c>
      <c r="L1353">
        <v>0</v>
      </c>
      <c r="M1353">
        <v>0</v>
      </c>
    </row>
    <row r="1354" spans="1:13">
      <c r="A1354">
        <v>292</v>
      </c>
      <c r="B1354" t="s">
        <v>81</v>
      </c>
      <c r="C1354">
        <v>2012</v>
      </c>
      <c r="D1354">
        <v>0</v>
      </c>
      <c r="E1354">
        <v>0</v>
      </c>
      <c r="F1354">
        <v>0</v>
      </c>
      <c r="G1354">
        <v>0</v>
      </c>
      <c r="H1354">
        <v>0</v>
      </c>
      <c r="I1354">
        <v>0</v>
      </c>
      <c r="J1354">
        <v>0</v>
      </c>
      <c r="K1354">
        <v>0</v>
      </c>
      <c r="L1354">
        <v>0</v>
      </c>
      <c r="M1354">
        <v>0</v>
      </c>
    </row>
    <row r="1355" spans="1:13">
      <c r="A1355">
        <v>292</v>
      </c>
      <c r="B1355" t="s">
        <v>81</v>
      </c>
      <c r="C1355">
        <v>2013</v>
      </c>
      <c r="D1355">
        <v>0</v>
      </c>
      <c r="E1355">
        <v>0</v>
      </c>
      <c r="F1355">
        <v>0</v>
      </c>
      <c r="G1355">
        <v>0</v>
      </c>
      <c r="H1355">
        <v>0</v>
      </c>
      <c r="I1355">
        <v>0</v>
      </c>
      <c r="J1355">
        <v>0</v>
      </c>
      <c r="K1355">
        <v>0</v>
      </c>
      <c r="L1355">
        <v>0</v>
      </c>
      <c r="M1355">
        <v>0</v>
      </c>
    </row>
    <row r="1356" spans="1:13">
      <c r="A1356">
        <v>292</v>
      </c>
      <c r="B1356" t="s">
        <v>81</v>
      </c>
      <c r="C1356">
        <v>2014</v>
      </c>
      <c r="D1356">
        <v>0</v>
      </c>
      <c r="E1356">
        <v>0</v>
      </c>
      <c r="F1356">
        <v>0</v>
      </c>
      <c r="G1356">
        <v>0</v>
      </c>
      <c r="H1356">
        <v>981</v>
      </c>
      <c r="I1356">
        <v>301</v>
      </c>
      <c r="J1356">
        <v>0</v>
      </c>
      <c r="K1356">
        <v>0</v>
      </c>
      <c r="L1356">
        <v>0</v>
      </c>
      <c r="M1356">
        <v>0</v>
      </c>
    </row>
    <row r="1357" spans="1:13">
      <c r="A1357">
        <v>292</v>
      </c>
      <c r="B1357" t="s">
        <v>81</v>
      </c>
      <c r="C1357">
        <v>2015</v>
      </c>
      <c r="D1357">
        <v>0</v>
      </c>
      <c r="E1357">
        <v>0</v>
      </c>
      <c r="F1357">
        <v>0</v>
      </c>
      <c r="G1357">
        <v>0</v>
      </c>
      <c r="H1357">
        <v>249</v>
      </c>
      <c r="I1357">
        <v>430</v>
      </c>
      <c r="J1357">
        <v>0</v>
      </c>
      <c r="K1357">
        <v>0</v>
      </c>
      <c r="L1357">
        <v>0</v>
      </c>
      <c r="M1357">
        <v>0</v>
      </c>
    </row>
    <row r="1358" spans="1:13">
      <c r="A1358">
        <v>292</v>
      </c>
      <c r="B1358" t="s">
        <v>81</v>
      </c>
      <c r="C1358">
        <v>2016</v>
      </c>
      <c r="D1358">
        <v>0</v>
      </c>
      <c r="E1358">
        <v>0</v>
      </c>
      <c r="F1358">
        <v>0</v>
      </c>
      <c r="G1358">
        <v>0</v>
      </c>
      <c r="H1358">
        <v>104</v>
      </c>
      <c r="I1358">
        <v>-1484</v>
      </c>
      <c r="J1358">
        <v>0</v>
      </c>
      <c r="K1358">
        <v>0</v>
      </c>
      <c r="L1358">
        <v>0</v>
      </c>
      <c r="M1358">
        <v>0</v>
      </c>
    </row>
    <row r="1359" spans="1:13">
      <c r="A1359">
        <v>292</v>
      </c>
      <c r="B1359" t="s">
        <v>81</v>
      </c>
      <c r="C1359">
        <v>2017</v>
      </c>
      <c r="D1359">
        <v>0</v>
      </c>
      <c r="E1359">
        <v>0</v>
      </c>
      <c r="F1359">
        <v>0</v>
      </c>
      <c r="G1359">
        <v>0</v>
      </c>
      <c r="H1359">
        <v>7375</v>
      </c>
      <c r="I1359">
        <v>8319</v>
      </c>
      <c r="J1359">
        <v>0</v>
      </c>
      <c r="K1359">
        <v>0</v>
      </c>
      <c r="L1359">
        <v>0</v>
      </c>
      <c r="M1359">
        <v>0</v>
      </c>
    </row>
    <row r="1360" spans="1:13">
      <c r="A1360">
        <v>292</v>
      </c>
      <c r="B1360" t="s">
        <v>81</v>
      </c>
      <c r="C1360">
        <v>2018</v>
      </c>
      <c r="D1360">
        <v>0</v>
      </c>
      <c r="E1360">
        <v>0</v>
      </c>
      <c r="F1360">
        <v>0</v>
      </c>
      <c r="G1360">
        <v>0</v>
      </c>
      <c r="H1360">
        <v>-7006</v>
      </c>
      <c r="I1360">
        <v>43010</v>
      </c>
      <c r="J1360">
        <v>0</v>
      </c>
      <c r="K1360">
        <v>0</v>
      </c>
      <c r="L1360">
        <v>0</v>
      </c>
      <c r="M1360">
        <v>0</v>
      </c>
    </row>
    <row r="1361" spans="1:13">
      <c r="A1361">
        <v>292</v>
      </c>
      <c r="B1361" t="s">
        <v>81</v>
      </c>
      <c r="C1361">
        <v>2001</v>
      </c>
      <c r="D1361">
        <v>0</v>
      </c>
      <c r="E1361">
        <v>0</v>
      </c>
      <c r="F1361">
        <v>0</v>
      </c>
      <c r="G1361">
        <v>0</v>
      </c>
      <c r="H1361">
        <v>0</v>
      </c>
      <c r="I1361">
        <v>0</v>
      </c>
      <c r="J1361">
        <v>0</v>
      </c>
      <c r="K1361">
        <v>0</v>
      </c>
      <c r="L1361">
        <v>0</v>
      </c>
      <c r="M1361">
        <v>0</v>
      </c>
    </row>
    <row r="1362" spans="1:13">
      <c r="A1362">
        <v>292</v>
      </c>
      <c r="B1362" t="s">
        <v>81</v>
      </c>
      <c r="C1362">
        <v>2002</v>
      </c>
      <c r="D1362">
        <v>0</v>
      </c>
      <c r="E1362">
        <v>0</v>
      </c>
      <c r="F1362">
        <v>0</v>
      </c>
      <c r="G1362">
        <v>0</v>
      </c>
      <c r="H1362">
        <v>0</v>
      </c>
      <c r="I1362">
        <v>0</v>
      </c>
      <c r="J1362">
        <v>0</v>
      </c>
      <c r="K1362">
        <v>0</v>
      </c>
      <c r="L1362">
        <v>0</v>
      </c>
      <c r="M1362">
        <v>0</v>
      </c>
    </row>
    <row r="1363" spans="1:13">
      <c r="A1363">
        <v>292</v>
      </c>
      <c r="B1363" t="s">
        <v>81</v>
      </c>
      <c r="C1363">
        <v>2003</v>
      </c>
      <c r="D1363">
        <v>0</v>
      </c>
      <c r="E1363">
        <v>0</v>
      </c>
      <c r="F1363">
        <v>0</v>
      </c>
      <c r="G1363">
        <v>0</v>
      </c>
      <c r="H1363">
        <v>0</v>
      </c>
      <c r="I1363">
        <v>0</v>
      </c>
      <c r="J1363">
        <v>0</v>
      </c>
      <c r="K1363">
        <v>0</v>
      </c>
      <c r="L1363">
        <v>0</v>
      </c>
      <c r="M1363">
        <v>0</v>
      </c>
    </row>
    <row r="1364" spans="1:13">
      <c r="A1364">
        <v>292</v>
      </c>
      <c r="B1364" t="s">
        <v>81</v>
      </c>
      <c r="C1364">
        <v>2004</v>
      </c>
      <c r="D1364">
        <v>0</v>
      </c>
      <c r="E1364">
        <v>0</v>
      </c>
      <c r="F1364">
        <v>0</v>
      </c>
      <c r="G1364">
        <v>0</v>
      </c>
      <c r="H1364">
        <v>0</v>
      </c>
      <c r="I1364">
        <v>0</v>
      </c>
      <c r="J1364">
        <v>0</v>
      </c>
      <c r="K1364">
        <v>0</v>
      </c>
      <c r="L1364">
        <v>0</v>
      </c>
      <c r="M1364">
        <v>0</v>
      </c>
    </row>
    <row r="1365" spans="1:13">
      <c r="A1365">
        <v>292</v>
      </c>
      <c r="B1365" t="s">
        <v>81</v>
      </c>
      <c r="C1365">
        <v>2005</v>
      </c>
      <c r="D1365">
        <v>0</v>
      </c>
      <c r="E1365">
        <v>0</v>
      </c>
      <c r="F1365">
        <v>0</v>
      </c>
      <c r="G1365">
        <v>0</v>
      </c>
      <c r="H1365">
        <v>0</v>
      </c>
      <c r="I1365">
        <v>0</v>
      </c>
      <c r="J1365">
        <v>0</v>
      </c>
      <c r="K1365">
        <v>0</v>
      </c>
      <c r="L1365">
        <v>0</v>
      </c>
      <c r="M1365">
        <v>0</v>
      </c>
    </row>
    <row r="1366" spans="1:13">
      <c r="A1366">
        <v>292</v>
      </c>
      <c r="B1366" t="s">
        <v>81</v>
      </c>
      <c r="C1366">
        <v>2006</v>
      </c>
      <c r="D1366">
        <v>0</v>
      </c>
      <c r="E1366">
        <v>0</v>
      </c>
      <c r="F1366">
        <v>0</v>
      </c>
      <c r="G1366">
        <v>0</v>
      </c>
      <c r="H1366">
        <v>0</v>
      </c>
      <c r="I1366">
        <v>0</v>
      </c>
      <c r="J1366">
        <v>0</v>
      </c>
      <c r="K1366">
        <v>0</v>
      </c>
      <c r="L1366">
        <v>0</v>
      </c>
      <c r="M1366">
        <v>0</v>
      </c>
    </row>
    <row r="1367" spans="1:13">
      <c r="A1367">
        <v>292</v>
      </c>
      <c r="B1367" t="s">
        <v>81</v>
      </c>
      <c r="C1367">
        <v>2007</v>
      </c>
      <c r="D1367">
        <v>0</v>
      </c>
      <c r="E1367">
        <v>0</v>
      </c>
      <c r="F1367">
        <v>0</v>
      </c>
      <c r="G1367">
        <v>0</v>
      </c>
      <c r="H1367">
        <v>0</v>
      </c>
      <c r="I1367">
        <v>0</v>
      </c>
      <c r="J1367">
        <v>0</v>
      </c>
      <c r="K1367">
        <v>0</v>
      </c>
      <c r="L1367">
        <v>0</v>
      </c>
      <c r="M1367">
        <v>0</v>
      </c>
    </row>
    <row r="1368" spans="1:13">
      <c r="A1368">
        <v>292</v>
      </c>
      <c r="B1368" t="s">
        <v>81</v>
      </c>
      <c r="C1368">
        <v>2008</v>
      </c>
      <c r="D1368">
        <v>0</v>
      </c>
      <c r="E1368">
        <v>0</v>
      </c>
      <c r="F1368">
        <v>0</v>
      </c>
      <c r="G1368">
        <v>0</v>
      </c>
      <c r="H1368">
        <v>0</v>
      </c>
      <c r="I1368">
        <v>0</v>
      </c>
      <c r="J1368">
        <v>0</v>
      </c>
      <c r="K1368">
        <v>0</v>
      </c>
      <c r="L1368">
        <v>0</v>
      </c>
      <c r="M1368">
        <v>0</v>
      </c>
    </row>
    <row r="1369" spans="1:13">
      <c r="A1369">
        <v>292</v>
      </c>
      <c r="B1369" t="s">
        <v>81</v>
      </c>
      <c r="C1369">
        <v>2009</v>
      </c>
      <c r="D1369">
        <v>0</v>
      </c>
      <c r="E1369">
        <v>0</v>
      </c>
      <c r="F1369">
        <v>0</v>
      </c>
      <c r="G1369">
        <v>0</v>
      </c>
      <c r="H1369">
        <v>0</v>
      </c>
      <c r="I1369">
        <v>0</v>
      </c>
      <c r="J1369">
        <v>0</v>
      </c>
      <c r="K1369">
        <v>0</v>
      </c>
      <c r="L1369">
        <v>0</v>
      </c>
      <c r="M1369">
        <v>0</v>
      </c>
    </row>
    <row r="1370" spans="1:13">
      <c r="A1370">
        <v>292</v>
      </c>
      <c r="B1370" t="s">
        <v>81</v>
      </c>
      <c r="C1370">
        <v>2010</v>
      </c>
      <c r="D1370">
        <v>0</v>
      </c>
      <c r="E1370">
        <v>0</v>
      </c>
      <c r="F1370">
        <v>0</v>
      </c>
      <c r="G1370">
        <v>0</v>
      </c>
      <c r="H1370">
        <v>0</v>
      </c>
      <c r="I1370">
        <v>0</v>
      </c>
      <c r="J1370">
        <v>0</v>
      </c>
      <c r="K1370">
        <v>0</v>
      </c>
      <c r="L1370">
        <v>0</v>
      </c>
      <c r="M1370">
        <v>0</v>
      </c>
    </row>
    <row r="1371" spans="1:13">
      <c r="A1371">
        <v>292</v>
      </c>
      <c r="B1371" t="s">
        <v>81</v>
      </c>
      <c r="C1371">
        <v>2011</v>
      </c>
      <c r="D1371">
        <v>0</v>
      </c>
      <c r="E1371">
        <v>0</v>
      </c>
      <c r="F1371">
        <v>0</v>
      </c>
      <c r="G1371">
        <v>0</v>
      </c>
      <c r="H1371">
        <v>0</v>
      </c>
      <c r="I1371">
        <v>0</v>
      </c>
      <c r="J1371">
        <v>0</v>
      </c>
      <c r="K1371">
        <v>0</v>
      </c>
      <c r="L1371">
        <v>0</v>
      </c>
      <c r="M1371">
        <v>0</v>
      </c>
    </row>
    <row r="1372" spans="1:13">
      <c r="A1372">
        <v>292</v>
      </c>
      <c r="B1372" t="s">
        <v>81</v>
      </c>
      <c r="C1372">
        <v>2012</v>
      </c>
      <c r="D1372">
        <v>0</v>
      </c>
      <c r="E1372">
        <v>0</v>
      </c>
      <c r="F1372">
        <v>0</v>
      </c>
      <c r="G1372">
        <v>0</v>
      </c>
      <c r="H1372">
        <v>0</v>
      </c>
      <c r="I1372">
        <v>0</v>
      </c>
      <c r="J1372">
        <v>0</v>
      </c>
      <c r="K1372">
        <v>0</v>
      </c>
      <c r="L1372">
        <v>0</v>
      </c>
      <c r="M1372">
        <v>0</v>
      </c>
    </row>
    <row r="1373" spans="1:13">
      <c r="A1373">
        <v>292</v>
      </c>
      <c r="B1373" t="s">
        <v>81</v>
      </c>
      <c r="C1373">
        <v>2013</v>
      </c>
      <c r="D1373">
        <v>0</v>
      </c>
      <c r="E1373">
        <v>0</v>
      </c>
      <c r="F1373">
        <v>0</v>
      </c>
      <c r="G1373">
        <v>0</v>
      </c>
      <c r="H1373">
        <v>0</v>
      </c>
      <c r="I1373">
        <v>0</v>
      </c>
      <c r="J1373">
        <v>0</v>
      </c>
      <c r="K1373">
        <v>0</v>
      </c>
      <c r="L1373">
        <v>0</v>
      </c>
      <c r="M1373">
        <v>0</v>
      </c>
    </row>
    <row r="1374" spans="1:13">
      <c r="A1374">
        <v>292</v>
      </c>
      <c r="B1374" t="s">
        <v>81</v>
      </c>
      <c r="C1374">
        <v>2014</v>
      </c>
      <c r="D1374">
        <v>0</v>
      </c>
      <c r="E1374">
        <v>0</v>
      </c>
      <c r="F1374">
        <v>0</v>
      </c>
      <c r="G1374">
        <v>0</v>
      </c>
      <c r="H1374">
        <v>0</v>
      </c>
      <c r="I1374">
        <v>0</v>
      </c>
      <c r="J1374">
        <v>0</v>
      </c>
      <c r="K1374">
        <v>0</v>
      </c>
      <c r="L1374">
        <v>0</v>
      </c>
      <c r="M1374">
        <v>0</v>
      </c>
    </row>
    <row r="1375" spans="1:13">
      <c r="A1375">
        <v>292</v>
      </c>
      <c r="B1375" t="s">
        <v>81</v>
      </c>
      <c r="C1375">
        <v>2015</v>
      </c>
      <c r="D1375">
        <v>0</v>
      </c>
      <c r="E1375">
        <v>0</v>
      </c>
      <c r="F1375">
        <v>0</v>
      </c>
      <c r="G1375">
        <v>0</v>
      </c>
      <c r="H1375">
        <v>1293</v>
      </c>
      <c r="I1375">
        <v>51730</v>
      </c>
      <c r="J1375">
        <v>0</v>
      </c>
      <c r="K1375">
        <v>0</v>
      </c>
      <c r="L1375">
        <v>0</v>
      </c>
      <c r="M1375">
        <v>0</v>
      </c>
    </row>
    <row r="1376" spans="1:13">
      <c r="A1376">
        <v>292</v>
      </c>
      <c r="B1376" t="s">
        <v>81</v>
      </c>
      <c r="C1376">
        <v>2016</v>
      </c>
      <c r="D1376">
        <v>0</v>
      </c>
      <c r="E1376">
        <v>0</v>
      </c>
      <c r="F1376">
        <v>0</v>
      </c>
      <c r="G1376">
        <v>0</v>
      </c>
      <c r="H1376">
        <v>2245</v>
      </c>
      <c r="I1376">
        <v>2</v>
      </c>
      <c r="J1376">
        <v>0</v>
      </c>
      <c r="K1376">
        <v>0</v>
      </c>
      <c r="L1376">
        <v>0</v>
      </c>
      <c r="M1376">
        <v>0</v>
      </c>
    </row>
    <row r="1377" spans="1:13">
      <c r="A1377">
        <v>292</v>
      </c>
      <c r="B1377" t="s">
        <v>81</v>
      </c>
      <c r="C1377">
        <v>2017</v>
      </c>
      <c r="D1377">
        <v>0</v>
      </c>
      <c r="E1377">
        <v>0</v>
      </c>
      <c r="F1377">
        <v>0</v>
      </c>
      <c r="G1377">
        <v>0</v>
      </c>
      <c r="H1377">
        <v>-7358</v>
      </c>
      <c r="I1377">
        <v>70277</v>
      </c>
      <c r="J1377">
        <v>0</v>
      </c>
      <c r="K1377">
        <v>0</v>
      </c>
      <c r="L1377">
        <v>0</v>
      </c>
      <c r="M1377">
        <v>0</v>
      </c>
    </row>
    <row r="1378" spans="1:13">
      <c r="A1378">
        <v>292</v>
      </c>
      <c r="B1378" t="s">
        <v>81</v>
      </c>
      <c r="C1378">
        <v>2018</v>
      </c>
      <c r="D1378">
        <v>0</v>
      </c>
      <c r="E1378">
        <v>0</v>
      </c>
      <c r="F1378">
        <v>0</v>
      </c>
      <c r="G1378">
        <v>0</v>
      </c>
      <c r="H1378">
        <v>17026</v>
      </c>
      <c r="I1378">
        <v>6436</v>
      </c>
      <c r="J1378">
        <v>0</v>
      </c>
      <c r="K1378">
        <v>0</v>
      </c>
      <c r="L1378">
        <v>0</v>
      </c>
      <c r="M1378">
        <v>0</v>
      </c>
    </row>
    <row r="1379" spans="1:13">
      <c r="A1379">
        <v>292</v>
      </c>
      <c r="B1379" t="s">
        <v>81</v>
      </c>
      <c r="C1379">
        <v>2000</v>
      </c>
      <c r="D1379">
        <v>0</v>
      </c>
      <c r="E1379">
        <v>0</v>
      </c>
      <c r="F1379">
        <v>0</v>
      </c>
      <c r="G1379">
        <v>0</v>
      </c>
      <c r="H1379">
        <v>-1861.09</v>
      </c>
      <c r="I1379">
        <v>0</v>
      </c>
      <c r="J1379">
        <v>0</v>
      </c>
      <c r="K1379">
        <v>0</v>
      </c>
      <c r="L1379">
        <v>0</v>
      </c>
      <c r="M1379">
        <v>0</v>
      </c>
    </row>
    <row r="1380" spans="1:13">
      <c r="A1380">
        <v>292</v>
      </c>
      <c r="B1380" t="s">
        <v>81</v>
      </c>
      <c r="C1380">
        <v>2001</v>
      </c>
      <c r="D1380">
        <v>0</v>
      </c>
      <c r="E1380">
        <v>0</v>
      </c>
      <c r="F1380">
        <v>0</v>
      </c>
      <c r="G1380">
        <v>0</v>
      </c>
      <c r="H1380">
        <v>0</v>
      </c>
      <c r="I1380">
        <v>0</v>
      </c>
      <c r="J1380">
        <v>0</v>
      </c>
      <c r="K1380">
        <v>0</v>
      </c>
      <c r="L1380">
        <v>0</v>
      </c>
      <c r="M1380">
        <v>0</v>
      </c>
    </row>
    <row r="1381" spans="1:13">
      <c r="A1381">
        <v>292</v>
      </c>
      <c r="B1381" t="s">
        <v>81</v>
      </c>
      <c r="C1381">
        <v>2002</v>
      </c>
      <c r="D1381">
        <v>0</v>
      </c>
      <c r="E1381">
        <v>0</v>
      </c>
      <c r="F1381">
        <v>0</v>
      </c>
      <c r="G1381">
        <v>0</v>
      </c>
      <c r="H1381">
        <v>0</v>
      </c>
      <c r="I1381">
        <v>0</v>
      </c>
      <c r="J1381">
        <v>0</v>
      </c>
      <c r="K1381">
        <v>0</v>
      </c>
      <c r="L1381">
        <v>0</v>
      </c>
      <c r="M1381">
        <v>0</v>
      </c>
    </row>
    <row r="1382" spans="1:13">
      <c r="A1382">
        <v>292</v>
      </c>
      <c r="B1382" t="s">
        <v>81</v>
      </c>
      <c r="C1382">
        <v>2003</v>
      </c>
      <c r="D1382">
        <v>0</v>
      </c>
      <c r="E1382">
        <v>0</v>
      </c>
      <c r="F1382">
        <v>0</v>
      </c>
      <c r="G1382">
        <v>0</v>
      </c>
      <c r="H1382">
        <v>0</v>
      </c>
      <c r="I1382">
        <v>0</v>
      </c>
      <c r="J1382">
        <v>0</v>
      </c>
      <c r="K1382">
        <v>0</v>
      </c>
      <c r="L1382">
        <v>0</v>
      </c>
      <c r="M1382">
        <v>0</v>
      </c>
    </row>
    <row r="1383" spans="1:13">
      <c r="A1383">
        <v>292</v>
      </c>
      <c r="B1383" t="s">
        <v>81</v>
      </c>
      <c r="C1383">
        <v>2004</v>
      </c>
      <c r="D1383">
        <v>0</v>
      </c>
      <c r="E1383">
        <v>0</v>
      </c>
      <c r="F1383">
        <v>0</v>
      </c>
      <c r="G1383">
        <v>0</v>
      </c>
      <c r="H1383">
        <v>0</v>
      </c>
      <c r="I1383">
        <v>0</v>
      </c>
      <c r="J1383">
        <v>0</v>
      </c>
      <c r="K1383">
        <v>0</v>
      </c>
      <c r="L1383">
        <v>0</v>
      </c>
      <c r="M1383">
        <v>0</v>
      </c>
    </row>
    <row r="1384" spans="1:13">
      <c r="A1384">
        <v>292</v>
      </c>
      <c r="B1384" t="s">
        <v>81</v>
      </c>
      <c r="C1384">
        <v>2005</v>
      </c>
      <c r="D1384">
        <v>0</v>
      </c>
      <c r="E1384">
        <v>0</v>
      </c>
      <c r="F1384">
        <v>0</v>
      </c>
      <c r="G1384">
        <v>0</v>
      </c>
      <c r="H1384">
        <v>0</v>
      </c>
      <c r="I1384">
        <v>0</v>
      </c>
      <c r="J1384">
        <v>0</v>
      </c>
      <c r="K1384">
        <v>0</v>
      </c>
      <c r="L1384">
        <v>0</v>
      </c>
      <c r="M1384">
        <v>0</v>
      </c>
    </row>
    <row r="1385" spans="1:13">
      <c r="A1385">
        <v>292</v>
      </c>
      <c r="B1385" t="s">
        <v>81</v>
      </c>
      <c r="C1385">
        <v>2006</v>
      </c>
      <c r="D1385">
        <v>0</v>
      </c>
      <c r="E1385">
        <v>0</v>
      </c>
      <c r="F1385">
        <v>0</v>
      </c>
      <c r="G1385">
        <v>0</v>
      </c>
      <c r="H1385">
        <v>0</v>
      </c>
      <c r="I1385">
        <v>0</v>
      </c>
      <c r="J1385">
        <v>0</v>
      </c>
      <c r="K1385">
        <v>0</v>
      </c>
      <c r="L1385">
        <v>0</v>
      </c>
      <c r="M1385">
        <v>0</v>
      </c>
    </row>
    <row r="1386" spans="1:13">
      <c r="A1386">
        <v>292</v>
      </c>
      <c r="B1386" t="s">
        <v>81</v>
      </c>
      <c r="C1386">
        <v>2007</v>
      </c>
      <c r="D1386">
        <v>0</v>
      </c>
      <c r="E1386">
        <v>0</v>
      </c>
      <c r="F1386">
        <v>0</v>
      </c>
      <c r="G1386">
        <v>0</v>
      </c>
      <c r="H1386">
        <v>0</v>
      </c>
      <c r="I1386">
        <v>0</v>
      </c>
      <c r="J1386">
        <v>0</v>
      </c>
      <c r="K1386">
        <v>0</v>
      </c>
      <c r="L1386">
        <v>0</v>
      </c>
      <c r="M1386">
        <v>0</v>
      </c>
    </row>
    <row r="1387" spans="1:13">
      <c r="A1387">
        <v>292</v>
      </c>
      <c r="B1387" t="s">
        <v>81</v>
      </c>
      <c r="C1387">
        <v>2008</v>
      </c>
      <c r="D1387">
        <v>0</v>
      </c>
      <c r="E1387">
        <v>0</v>
      </c>
      <c r="F1387">
        <v>0</v>
      </c>
      <c r="G1387">
        <v>0</v>
      </c>
      <c r="H1387">
        <v>0</v>
      </c>
      <c r="I1387">
        <v>0</v>
      </c>
      <c r="J1387">
        <v>0</v>
      </c>
      <c r="K1387">
        <v>0</v>
      </c>
      <c r="L1387">
        <v>0</v>
      </c>
      <c r="M1387">
        <v>0</v>
      </c>
    </row>
    <row r="1388" spans="1:13">
      <c r="A1388">
        <v>292</v>
      </c>
      <c r="B1388" t="s">
        <v>81</v>
      </c>
      <c r="C1388">
        <v>2009</v>
      </c>
      <c r="D1388">
        <v>0</v>
      </c>
      <c r="E1388">
        <v>0</v>
      </c>
      <c r="F1388">
        <v>0</v>
      </c>
      <c r="G1388">
        <v>0</v>
      </c>
      <c r="H1388">
        <v>0</v>
      </c>
      <c r="I1388">
        <v>0</v>
      </c>
      <c r="J1388">
        <v>0</v>
      </c>
      <c r="K1388">
        <v>0</v>
      </c>
      <c r="L1388">
        <v>0</v>
      </c>
      <c r="M1388">
        <v>0</v>
      </c>
    </row>
    <row r="1389" spans="1:13">
      <c r="A1389">
        <v>292</v>
      </c>
      <c r="B1389" t="s">
        <v>81</v>
      </c>
      <c r="C1389">
        <v>2010</v>
      </c>
      <c r="D1389">
        <v>0</v>
      </c>
      <c r="E1389">
        <v>0</v>
      </c>
      <c r="F1389">
        <v>0</v>
      </c>
      <c r="G1389">
        <v>0</v>
      </c>
      <c r="H1389">
        <v>0</v>
      </c>
      <c r="I1389">
        <v>0</v>
      </c>
      <c r="J1389">
        <v>0</v>
      </c>
      <c r="K1389">
        <v>0</v>
      </c>
      <c r="L1389">
        <v>0</v>
      </c>
      <c r="M1389">
        <v>0</v>
      </c>
    </row>
    <row r="1390" spans="1:13">
      <c r="A1390">
        <v>292</v>
      </c>
      <c r="B1390" t="s">
        <v>81</v>
      </c>
      <c r="C1390">
        <v>2011</v>
      </c>
      <c r="D1390">
        <v>0</v>
      </c>
      <c r="E1390">
        <v>0</v>
      </c>
      <c r="F1390">
        <v>0</v>
      </c>
      <c r="G1390">
        <v>0</v>
      </c>
      <c r="H1390">
        <v>0</v>
      </c>
      <c r="I1390">
        <v>0</v>
      </c>
      <c r="J1390">
        <v>0</v>
      </c>
      <c r="K1390">
        <v>0</v>
      </c>
      <c r="L1390">
        <v>0</v>
      </c>
      <c r="M1390">
        <v>0</v>
      </c>
    </row>
    <row r="1391" spans="1:13">
      <c r="A1391">
        <v>292</v>
      </c>
      <c r="B1391" t="s">
        <v>81</v>
      </c>
      <c r="C1391">
        <v>2012</v>
      </c>
      <c r="D1391">
        <v>0</v>
      </c>
      <c r="E1391">
        <v>0</v>
      </c>
      <c r="F1391">
        <v>0</v>
      </c>
      <c r="G1391">
        <v>0</v>
      </c>
      <c r="H1391">
        <v>0</v>
      </c>
      <c r="I1391">
        <v>0</v>
      </c>
      <c r="J1391">
        <v>0</v>
      </c>
      <c r="K1391">
        <v>0</v>
      </c>
      <c r="L1391">
        <v>0</v>
      </c>
      <c r="M1391">
        <v>0</v>
      </c>
    </row>
    <row r="1392" spans="1:13">
      <c r="A1392">
        <v>292</v>
      </c>
      <c r="B1392" t="s">
        <v>81</v>
      </c>
      <c r="C1392">
        <v>2013</v>
      </c>
      <c r="D1392">
        <v>0</v>
      </c>
      <c r="E1392">
        <v>0</v>
      </c>
      <c r="F1392">
        <v>0</v>
      </c>
      <c r="G1392">
        <v>0</v>
      </c>
      <c r="H1392">
        <v>0</v>
      </c>
      <c r="I1392">
        <v>0</v>
      </c>
      <c r="J1392">
        <v>0</v>
      </c>
      <c r="K1392">
        <v>0</v>
      </c>
      <c r="L1392">
        <v>0</v>
      </c>
      <c r="M1392">
        <v>0</v>
      </c>
    </row>
    <row r="1393" spans="1:13">
      <c r="A1393">
        <v>292</v>
      </c>
      <c r="B1393" t="s">
        <v>81</v>
      </c>
      <c r="C1393">
        <v>2014</v>
      </c>
      <c r="D1393">
        <v>0</v>
      </c>
      <c r="E1393">
        <v>0</v>
      </c>
      <c r="F1393">
        <v>0</v>
      </c>
      <c r="G1393">
        <v>0</v>
      </c>
      <c r="H1393">
        <v>0</v>
      </c>
      <c r="I1393">
        <v>0</v>
      </c>
      <c r="J1393">
        <v>0</v>
      </c>
      <c r="K1393">
        <v>0</v>
      </c>
      <c r="L1393">
        <v>0</v>
      </c>
      <c r="M1393">
        <v>0</v>
      </c>
    </row>
    <row r="1394" spans="1:13">
      <c r="A1394">
        <v>292</v>
      </c>
      <c r="B1394" t="s">
        <v>81</v>
      </c>
      <c r="C1394">
        <v>2015</v>
      </c>
      <c r="D1394">
        <v>0</v>
      </c>
      <c r="E1394">
        <v>0</v>
      </c>
      <c r="F1394">
        <v>0</v>
      </c>
      <c r="G1394">
        <v>0</v>
      </c>
      <c r="H1394">
        <v>-800</v>
      </c>
      <c r="I1394">
        <v>0</v>
      </c>
      <c r="J1394">
        <v>0</v>
      </c>
      <c r="K1394">
        <v>0</v>
      </c>
      <c r="L1394">
        <v>0</v>
      </c>
      <c r="M1394">
        <v>0</v>
      </c>
    </row>
    <row r="1395" spans="1:13">
      <c r="A1395">
        <v>292</v>
      </c>
      <c r="B1395" t="s">
        <v>81</v>
      </c>
      <c r="C1395">
        <v>2016</v>
      </c>
      <c r="D1395">
        <v>0</v>
      </c>
      <c r="E1395">
        <v>0</v>
      </c>
      <c r="F1395">
        <v>0</v>
      </c>
      <c r="G1395">
        <v>0</v>
      </c>
      <c r="H1395">
        <v>-781</v>
      </c>
      <c r="I1395">
        <v>-40</v>
      </c>
      <c r="J1395">
        <v>48</v>
      </c>
      <c r="K1395">
        <v>-43</v>
      </c>
      <c r="L1395">
        <v>0</v>
      </c>
      <c r="M1395">
        <v>0</v>
      </c>
    </row>
    <row r="1396" spans="1:13">
      <c r="A1396">
        <v>292</v>
      </c>
      <c r="B1396" t="s">
        <v>81</v>
      </c>
      <c r="C1396">
        <v>2017</v>
      </c>
      <c r="D1396">
        <v>0</v>
      </c>
      <c r="E1396">
        <v>0</v>
      </c>
      <c r="F1396">
        <v>0</v>
      </c>
      <c r="G1396">
        <v>0</v>
      </c>
      <c r="H1396">
        <v>-7916</v>
      </c>
      <c r="I1396">
        <v>-355</v>
      </c>
      <c r="J1396">
        <v>160</v>
      </c>
      <c r="K1396">
        <v>-80</v>
      </c>
      <c r="L1396">
        <v>-9</v>
      </c>
      <c r="M1396">
        <v>-1</v>
      </c>
    </row>
    <row r="1397" spans="1:13">
      <c r="A1397">
        <v>292</v>
      </c>
      <c r="B1397" t="s">
        <v>81</v>
      </c>
      <c r="C1397">
        <v>2018</v>
      </c>
      <c r="D1397">
        <v>0</v>
      </c>
      <c r="E1397">
        <v>0</v>
      </c>
      <c r="F1397">
        <v>0</v>
      </c>
      <c r="G1397">
        <v>0</v>
      </c>
      <c r="H1397">
        <v>72365</v>
      </c>
      <c r="I1397">
        <v>100720</v>
      </c>
      <c r="J1397">
        <v>-12056</v>
      </c>
      <c r="K1397">
        <v>284</v>
      </c>
      <c r="L1397">
        <v>-17</v>
      </c>
      <c r="M1397">
        <v>-2</v>
      </c>
    </row>
    <row r="1398" spans="1:13">
      <c r="A1398">
        <v>43</v>
      </c>
      <c r="B1398" t="s">
        <v>143</v>
      </c>
      <c r="C1398">
        <v>2007</v>
      </c>
      <c r="D1398">
        <v>0</v>
      </c>
      <c r="E1398">
        <v>0</v>
      </c>
      <c r="F1398">
        <v>0</v>
      </c>
      <c r="G1398">
        <v>0</v>
      </c>
      <c r="H1398">
        <v>-400</v>
      </c>
      <c r="I1398">
        <v>0</v>
      </c>
      <c r="J1398">
        <v>0</v>
      </c>
      <c r="K1398">
        <v>0</v>
      </c>
      <c r="L1398">
        <v>0</v>
      </c>
      <c r="M1398">
        <v>0</v>
      </c>
    </row>
    <row r="1399" spans="1:13">
      <c r="A1399">
        <v>43</v>
      </c>
      <c r="B1399" t="s">
        <v>143</v>
      </c>
      <c r="C1399">
        <v>2016</v>
      </c>
      <c r="D1399">
        <v>0</v>
      </c>
      <c r="E1399">
        <v>0</v>
      </c>
      <c r="F1399">
        <v>0</v>
      </c>
      <c r="G1399">
        <v>0</v>
      </c>
      <c r="H1399">
        <v>0</v>
      </c>
      <c r="I1399">
        <v>0</v>
      </c>
      <c r="J1399">
        <v>0</v>
      </c>
      <c r="K1399">
        <v>0</v>
      </c>
      <c r="L1399">
        <v>0</v>
      </c>
      <c r="M1399">
        <v>0</v>
      </c>
    </row>
    <row r="1400" spans="1:13">
      <c r="A1400">
        <v>43</v>
      </c>
      <c r="B1400" t="s">
        <v>143</v>
      </c>
      <c r="C1400">
        <v>2017</v>
      </c>
      <c r="D1400">
        <v>0</v>
      </c>
      <c r="E1400">
        <v>0</v>
      </c>
      <c r="F1400">
        <v>0</v>
      </c>
      <c r="G1400">
        <v>0</v>
      </c>
      <c r="H1400">
        <v>0</v>
      </c>
      <c r="I1400">
        <v>0</v>
      </c>
      <c r="J1400">
        <v>0</v>
      </c>
      <c r="K1400">
        <v>0</v>
      </c>
      <c r="L1400">
        <v>0</v>
      </c>
      <c r="M1400">
        <v>0</v>
      </c>
    </row>
    <row r="1401" spans="1:13">
      <c r="A1401">
        <v>43</v>
      </c>
      <c r="B1401" t="s">
        <v>143</v>
      </c>
      <c r="C1401">
        <v>2018</v>
      </c>
      <c r="D1401">
        <v>0</v>
      </c>
      <c r="E1401">
        <v>0</v>
      </c>
      <c r="F1401">
        <v>0</v>
      </c>
      <c r="G1401">
        <v>0</v>
      </c>
      <c r="H1401">
        <v>51</v>
      </c>
      <c r="I1401">
        <v>-46</v>
      </c>
      <c r="J1401">
        <v>0</v>
      </c>
      <c r="K1401">
        <v>0</v>
      </c>
      <c r="L1401">
        <v>0</v>
      </c>
      <c r="M1401">
        <v>0</v>
      </c>
    </row>
    <row r="1402" spans="1:13">
      <c r="A1402">
        <v>43</v>
      </c>
      <c r="B1402" t="s">
        <v>143</v>
      </c>
      <c r="C1402">
        <v>2019</v>
      </c>
      <c r="D1402">
        <v>0</v>
      </c>
      <c r="E1402">
        <v>0</v>
      </c>
      <c r="F1402">
        <v>0</v>
      </c>
      <c r="G1402">
        <v>0</v>
      </c>
      <c r="H1402">
        <v>40593</v>
      </c>
      <c r="I1402">
        <v>11535</v>
      </c>
      <c r="J1402">
        <v>3184</v>
      </c>
      <c r="K1402">
        <v>0</v>
      </c>
      <c r="L1402">
        <v>0</v>
      </c>
      <c r="M1402">
        <v>0</v>
      </c>
    </row>
    <row r="1403" spans="1:13">
      <c r="A1403">
        <v>43</v>
      </c>
      <c r="B1403" t="s">
        <v>143</v>
      </c>
      <c r="C1403">
        <v>2020</v>
      </c>
      <c r="D1403">
        <v>0</v>
      </c>
      <c r="E1403">
        <v>0</v>
      </c>
      <c r="F1403">
        <v>0</v>
      </c>
      <c r="G1403">
        <v>0</v>
      </c>
      <c r="H1403">
        <v>17523</v>
      </c>
      <c r="I1403">
        <v>17373</v>
      </c>
      <c r="J1403">
        <v>-7704</v>
      </c>
      <c r="K1403">
        <v>-230</v>
      </c>
      <c r="L1403">
        <v>0</v>
      </c>
      <c r="M1403">
        <v>0</v>
      </c>
    </row>
    <row r="1404" spans="1:13">
      <c r="A1404">
        <v>43</v>
      </c>
      <c r="B1404" t="s">
        <v>143</v>
      </c>
      <c r="C1404">
        <v>2021</v>
      </c>
      <c r="D1404">
        <v>0</v>
      </c>
      <c r="E1404">
        <v>0</v>
      </c>
      <c r="F1404">
        <v>0</v>
      </c>
      <c r="G1404">
        <v>0</v>
      </c>
      <c r="H1404">
        <v>-16334.1</v>
      </c>
      <c r="I1404">
        <v>4724</v>
      </c>
      <c r="J1404">
        <v>994</v>
      </c>
      <c r="K1404">
        <v>32</v>
      </c>
      <c r="L1404">
        <v>1</v>
      </c>
      <c r="M1404">
        <v>0</v>
      </c>
    </row>
    <row r="1405" spans="1:13">
      <c r="A1405">
        <v>43</v>
      </c>
      <c r="B1405" t="s">
        <v>143</v>
      </c>
      <c r="C1405">
        <v>2022</v>
      </c>
      <c r="D1405">
        <v>15457800</v>
      </c>
      <c r="E1405">
        <v>85636000</v>
      </c>
      <c r="F1405">
        <v>132500</v>
      </c>
      <c r="G1405">
        <v>2473000</v>
      </c>
      <c r="H1405">
        <v>811089.2</v>
      </c>
      <c r="I1405">
        <v>110550.35</v>
      </c>
      <c r="J1405">
        <v>9015.9500000000007</v>
      </c>
      <c r="K1405">
        <v>1806.75</v>
      </c>
      <c r="L1405">
        <v>225</v>
      </c>
      <c r="M1405">
        <v>14</v>
      </c>
    </row>
    <row r="1406" spans="1:13">
      <c r="A1406">
        <v>43</v>
      </c>
      <c r="B1406" t="s">
        <v>143</v>
      </c>
      <c r="C1406">
        <v>2012</v>
      </c>
      <c r="D1406">
        <v>0</v>
      </c>
      <c r="E1406">
        <v>0</v>
      </c>
      <c r="F1406">
        <v>0</v>
      </c>
      <c r="G1406">
        <v>0</v>
      </c>
      <c r="H1406">
        <v>0</v>
      </c>
      <c r="I1406">
        <v>0</v>
      </c>
      <c r="J1406">
        <v>0</v>
      </c>
      <c r="K1406">
        <v>0</v>
      </c>
      <c r="L1406">
        <v>-4</v>
      </c>
      <c r="M1406">
        <v>0</v>
      </c>
    </row>
    <row r="1407" spans="1:13">
      <c r="A1407">
        <v>43</v>
      </c>
      <c r="B1407" t="s">
        <v>143</v>
      </c>
      <c r="C1407">
        <v>2014</v>
      </c>
      <c r="D1407">
        <v>0</v>
      </c>
      <c r="E1407">
        <v>0</v>
      </c>
      <c r="F1407">
        <v>0</v>
      </c>
      <c r="G1407">
        <v>0</v>
      </c>
      <c r="H1407">
        <v>0</v>
      </c>
      <c r="I1407">
        <v>0</v>
      </c>
      <c r="J1407">
        <v>0</v>
      </c>
      <c r="K1407">
        <v>0</v>
      </c>
      <c r="L1407">
        <v>0</v>
      </c>
      <c r="M1407">
        <v>0</v>
      </c>
    </row>
    <row r="1408" spans="1:13">
      <c r="A1408">
        <v>43</v>
      </c>
      <c r="B1408" t="s">
        <v>143</v>
      </c>
      <c r="C1408">
        <v>2015</v>
      </c>
      <c r="D1408">
        <v>0</v>
      </c>
      <c r="E1408">
        <v>0</v>
      </c>
      <c r="F1408">
        <v>0</v>
      </c>
      <c r="G1408">
        <v>0</v>
      </c>
      <c r="H1408">
        <v>0</v>
      </c>
      <c r="I1408">
        <v>0</v>
      </c>
      <c r="J1408">
        <v>0</v>
      </c>
      <c r="K1408">
        <v>0</v>
      </c>
      <c r="L1408">
        <v>0</v>
      </c>
      <c r="M1408">
        <v>0</v>
      </c>
    </row>
    <row r="1409" spans="1:13">
      <c r="A1409">
        <v>43</v>
      </c>
      <c r="B1409" t="s">
        <v>143</v>
      </c>
      <c r="C1409">
        <v>2016</v>
      </c>
      <c r="D1409">
        <v>0</v>
      </c>
      <c r="E1409">
        <v>0</v>
      </c>
      <c r="F1409">
        <v>0</v>
      </c>
      <c r="G1409">
        <v>0</v>
      </c>
      <c r="H1409">
        <v>0</v>
      </c>
      <c r="I1409">
        <v>0</v>
      </c>
      <c r="J1409">
        <v>0</v>
      </c>
      <c r="K1409">
        <v>0</v>
      </c>
      <c r="L1409">
        <v>0</v>
      </c>
      <c r="M1409">
        <v>0</v>
      </c>
    </row>
    <row r="1410" spans="1:13">
      <c r="A1410">
        <v>43</v>
      </c>
      <c r="B1410" t="s">
        <v>143</v>
      </c>
      <c r="C1410">
        <v>2017</v>
      </c>
      <c r="D1410">
        <v>0</v>
      </c>
      <c r="E1410">
        <v>0</v>
      </c>
      <c r="F1410">
        <v>0</v>
      </c>
      <c r="G1410">
        <v>0</v>
      </c>
      <c r="H1410">
        <v>7597</v>
      </c>
      <c r="I1410">
        <v>6218</v>
      </c>
      <c r="J1410">
        <v>0</v>
      </c>
      <c r="K1410">
        <v>0</v>
      </c>
      <c r="L1410">
        <v>0</v>
      </c>
      <c r="M1410">
        <v>0</v>
      </c>
    </row>
    <row r="1411" spans="1:13">
      <c r="A1411">
        <v>43</v>
      </c>
      <c r="B1411" t="s">
        <v>143</v>
      </c>
      <c r="C1411">
        <v>2018</v>
      </c>
      <c r="D1411">
        <v>0</v>
      </c>
      <c r="E1411">
        <v>0</v>
      </c>
      <c r="F1411">
        <v>0</v>
      </c>
      <c r="G1411">
        <v>0</v>
      </c>
      <c r="H1411">
        <v>40392</v>
      </c>
      <c r="I1411">
        <v>5348</v>
      </c>
      <c r="J1411">
        <v>-3440</v>
      </c>
      <c r="K1411">
        <v>-14</v>
      </c>
      <c r="L1411">
        <v>0</v>
      </c>
      <c r="M1411">
        <v>0</v>
      </c>
    </row>
    <row r="1412" spans="1:13">
      <c r="A1412">
        <v>43</v>
      </c>
      <c r="B1412" t="s">
        <v>143</v>
      </c>
      <c r="C1412">
        <v>2019</v>
      </c>
      <c r="D1412">
        <v>0</v>
      </c>
      <c r="E1412">
        <v>0</v>
      </c>
      <c r="F1412">
        <v>0</v>
      </c>
      <c r="G1412">
        <v>0</v>
      </c>
      <c r="H1412">
        <v>60578</v>
      </c>
      <c r="I1412">
        <v>10712.05</v>
      </c>
      <c r="J1412">
        <v>-4272</v>
      </c>
      <c r="K1412">
        <v>-435</v>
      </c>
      <c r="L1412">
        <v>0</v>
      </c>
      <c r="M1412">
        <v>0</v>
      </c>
    </row>
    <row r="1413" spans="1:13">
      <c r="A1413">
        <v>43</v>
      </c>
      <c r="B1413" t="s">
        <v>143</v>
      </c>
      <c r="C1413">
        <v>2020</v>
      </c>
      <c r="D1413">
        <v>0</v>
      </c>
      <c r="E1413">
        <v>0</v>
      </c>
      <c r="F1413">
        <v>0</v>
      </c>
      <c r="G1413">
        <v>0</v>
      </c>
      <c r="H1413">
        <v>24120</v>
      </c>
      <c r="I1413">
        <v>1654</v>
      </c>
      <c r="J1413">
        <v>8488</v>
      </c>
      <c r="K1413">
        <v>-300</v>
      </c>
      <c r="L1413">
        <v>-1</v>
      </c>
      <c r="M1413">
        <v>0</v>
      </c>
    </row>
    <row r="1414" spans="1:13">
      <c r="A1414">
        <v>43</v>
      </c>
      <c r="B1414" t="s">
        <v>143</v>
      </c>
      <c r="C1414">
        <v>2021</v>
      </c>
      <c r="D1414">
        <v>15394700</v>
      </c>
      <c r="E1414">
        <v>75345000</v>
      </c>
      <c r="F1414">
        <v>67300</v>
      </c>
      <c r="G1414">
        <v>2030000</v>
      </c>
      <c r="H1414">
        <v>838494.05</v>
      </c>
      <c r="I1414">
        <v>97758</v>
      </c>
      <c r="J1414">
        <v>4543</v>
      </c>
      <c r="K1414">
        <v>1493</v>
      </c>
      <c r="L1414">
        <v>219</v>
      </c>
      <c r="M1414">
        <v>15</v>
      </c>
    </row>
    <row r="1415" spans="1:13">
      <c r="A1415">
        <v>43</v>
      </c>
      <c r="B1415" t="s">
        <v>143</v>
      </c>
      <c r="C1415">
        <v>2014</v>
      </c>
      <c r="D1415">
        <v>0</v>
      </c>
      <c r="E1415">
        <v>0</v>
      </c>
      <c r="F1415">
        <v>0</v>
      </c>
      <c r="G1415">
        <v>0</v>
      </c>
      <c r="H1415">
        <v>0</v>
      </c>
      <c r="I1415">
        <v>0</v>
      </c>
      <c r="J1415">
        <v>0</v>
      </c>
      <c r="K1415">
        <v>0</v>
      </c>
      <c r="L1415">
        <v>0</v>
      </c>
      <c r="M1415">
        <v>0</v>
      </c>
    </row>
    <row r="1416" spans="1:13">
      <c r="A1416">
        <v>43</v>
      </c>
      <c r="B1416" t="s">
        <v>143</v>
      </c>
      <c r="C1416">
        <v>2015</v>
      </c>
      <c r="D1416">
        <v>0</v>
      </c>
      <c r="E1416">
        <v>0</v>
      </c>
      <c r="F1416">
        <v>0</v>
      </c>
      <c r="G1416">
        <v>0</v>
      </c>
      <c r="H1416">
        <v>-5965</v>
      </c>
      <c r="I1416">
        <v>0</v>
      </c>
      <c r="J1416">
        <v>0</v>
      </c>
      <c r="K1416">
        <v>0</v>
      </c>
      <c r="L1416">
        <v>-1</v>
      </c>
      <c r="M1416">
        <v>0</v>
      </c>
    </row>
    <row r="1417" spans="1:13">
      <c r="A1417">
        <v>43</v>
      </c>
      <c r="B1417" t="s">
        <v>143</v>
      </c>
      <c r="C1417">
        <v>2016</v>
      </c>
      <c r="D1417">
        <v>0</v>
      </c>
      <c r="E1417">
        <v>0</v>
      </c>
      <c r="F1417">
        <v>0</v>
      </c>
      <c r="G1417">
        <v>0</v>
      </c>
      <c r="H1417">
        <v>-8114</v>
      </c>
      <c r="I1417">
        <v>-37</v>
      </c>
      <c r="J1417">
        <v>0</v>
      </c>
      <c r="K1417">
        <v>0</v>
      </c>
      <c r="L1417">
        <v>0</v>
      </c>
      <c r="M1417">
        <v>0</v>
      </c>
    </row>
    <row r="1418" spans="1:13">
      <c r="A1418">
        <v>43</v>
      </c>
      <c r="B1418" t="s">
        <v>143</v>
      </c>
      <c r="C1418">
        <v>2017</v>
      </c>
      <c r="D1418">
        <v>0</v>
      </c>
      <c r="E1418">
        <v>0</v>
      </c>
      <c r="F1418">
        <v>0</v>
      </c>
      <c r="G1418">
        <v>0</v>
      </c>
      <c r="H1418">
        <v>3231.95</v>
      </c>
      <c r="I1418">
        <v>23373</v>
      </c>
      <c r="J1418">
        <v>0</v>
      </c>
      <c r="K1418">
        <v>-35</v>
      </c>
      <c r="L1418">
        <v>0</v>
      </c>
      <c r="M1418">
        <v>0</v>
      </c>
    </row>
    <row r="1419" spans="1:13">
      <c r="A1419">
        <v>43</v>
      </c>
      <c r="B1419" t="s">
        <v>143</v>
      </c>
      <c r="C1419">
        <v>2018</v>
      </c>
      <c r="D1419">
        <v>0</v>
      </c>
      <c r="E1419">
        <v>0</v>
      </c>
      <c r="F1419">
        <v>0</v>
      </c>
      <c r="G1419">
        <v>0</v>
      </c>
      <c r="H1419">
        <v>71130.899999999994</v>
      </c>
      <c r="I1419">
        <v>55364.05</v>
      </c>
      <c r="J1419">
        <v>-424</v>
      </c>
      <c r="K1419">
        <v>-27</v>
      </c>
      <c r="L1419">
        <v>-1</v>
      </c>
      <c r="M1419">
        <v>1</v>
      </c>
    </row>
    <row r="1420" spans="1:13">
      <c r="A1420">
        <v>43</v>
      </c>
      <c r="B1420" t="s">
        <v>143</v>
      </c>
      <c r="C1420">
        <v>2019</v>
      </c>
      <c r="D1420">
        <v>0</v>
      </c>
      <c r="E1420">
        <v>0</v>
      </c>
      <c r="F1420">
        <v>0</v>
      </c>
      <c r="G1420">
        <v>0</v>
      </c>
      <c r="H1420">
        <v>46085.1</v>
      </c>
      <c r="I1420">
        <v>511</v>
      </c>
      <c r="J1420">
        <v>1552</v>
      </c>
      <c r="K1420">
        <v>-51</v>
      </c>
      <c r="L1420">
        <v>3</v>
      </c>
      <c r="M1420">
        <v>1</v>
      </c>
    </row>
    <row r="1421" spans="1:13">
      <c r="A1421">
        <v>43</v>
      </c>
      <c r="B1421" t="s">
        <v>143</v>
      </c>
      <c r="C1421">
        <v>2020</v>
      </c>
      <c r="D1421">
        <v>13909600</v>
      </c>
      <c r="E1421">
        <v>74145000</v>
      </c>
      <c r="F1421">
        <v>120500</v>
      </c>
      <c r="G1421">
        <v>2358000</v>
      </c>
      <c r="H1421">
        <v>733052.85</v>
      </c>
      <c r="I1421">
        <v>100810.05</v>
      </c>
      <c r="J1421">
        <v>9640</v>
      </c>
      <c r="K1421">
        <v>1730</v>
      </c>
      <c r="L1421">
        <v>211</v>
      </c>
      <c r="M1421">
        <v>16</v>
      </c>
    </row>
    <row r="1422" spans="1:13">
      <c r="A1422">
        <v>292</v>
      </c>
      <c r="B1422" t="s">
        <v>167</v>
      </c>
      <c r="C1422">
        <v>2008</v>
      </c>
      <c r="D1422">
        <v>0</v>
      </c>
      <c r="E1422">
        <v>0</v>
      </c>
      <c r="F1422">
        <v>0</v>
      </c>
      <c r="G1422">
        <v>0</v>
      </c>
      <c r="H1422">
        <v>0</v>
      </c>
      <c r="I1422">
        <v>0</v>
      </c>
      <c r="J1422">
        <v>0</v>
      </c>
      <c r="K1422">
        <v>0</v>
      </c>
      <c r="L1422">
        <v>0</v>
      </c>
      <c r="M1422">
        <v>0</v>
      </c>
    </row>
    <row r="1423" spans="1:13">
      <c r="A1423">
        <v>292</v>
      </c>
      <c r="B1423" t="s">
        <v>167</v>
      </c>
      <c r="C1423">
        <v>2009</v>
      </c>
      <c r="D1423">
        <v>0</v>
      </c>
      <c r="E1423">
        <v>0</v>
      </c>
      <c r="F1423">
        <v>0</v>
      </c>
      <c r="G1423">
        <v>0</v>
      </c>
      <c r="H1423">
        <v>0</v>
      </c>
      <c r="I1423">
        <v>0</v>
      </c>
      <c r="J1423">
        <v>0</v>
      </c>
      <c r="K1423">
        <v>0</v>
      </c>
      <c r="L1423">
        <v>0</v>
      </c>
      <c r="M1423">
        <v>0</v>
      </c>
    </row>
    <row r="1424" spans="1:13">
      <c r="A1424">
        <v>292</v>
      </c>
      <c r="B1424" t="s">
        <v>167</v>
      </c>
      <c r="C1424">
        <v>2010</v>
      </c>
      <c r="D1424">
        <v>0</v>
      </c>
      <c r="E1424">
        <v>0</v>
      </c>
      <c r="F1424">
        <v>0</v>
      </c>
      <c r="G1424">
        <v>0</v>
      </c>
      <c r="H1424">
        <v>0</v>
      </c>
      <c r="I1424">
        <v>0</v>
      </c>
      <c r="J1424">
        <v>0</v>
      </c>
      <c r="K1424">
        <v>0</v>
      </c>
      <c r="L1424">
        <v>0</v>
      </c>
      <c r="M1424">
        <v>0</v>
      </c>
    </row>
    <row r="1425" spans="1:13">
      <c r="A1425">
        <v>292</v>
      </c>
      <c r="B1425" t="s">
        <v>167</v>
      </c>
      <c r="C1425">
        <v>2011</v>
      </c>
      <c r="D1425">
        <v>0</v>
      </c>
      <c r="E1425">
        <v>0</v>
      </c>
      <c r="F1425">
        <v>0</v>
      </c>
      <c r="G1425">
        <v>0</v>
      </c>
      <c r="H1425">
        <v>0</v>
      </c>
      <c r="I1425">
        <v>0</v>
      </c>
      <c r="J1425">
        <v>0</v>
      </c>
      <c r="K1425">
        <v>0</v>
      </c>
      <c r="L1425">
        <v>0</v>
      </c>
      <c r="M1425">
        <v>0</v>
      </c>
    </row>
    <row r="1426" spans="1:13">
      <c r="A1426">
        <v>292</v>
      </c>
      <c r="B1426" t="s">
        <v>167</v>
      </c>
      <c r="C1426">
        <v>2012</v>
      </c>
      <c r="D1426">
        <v>0</v>
      </c>
      <c r="E1426">
        <v>0</v>
      </c>
      <c r="F1426">
        <v>0</v>
      </c>
      <c r="G1426">
        <v>0</v>
      </c>
      <c r="H1426">
        <v>0</v>
      </c>
      <c r="I1426">
        <v>0</v>
      </c>
      <c r="J1426">
        <v>0</v>
      </c>
      <c r="K1426">
        <v>0</v>
      </c>
      <c r="L1426">
        <v>0</v>
      </c>
      <c r="M1426">
        <v>0</v>
      </c>
    </row>
    <row r="1427" spans="1:13">
      <c r="A1427">
        <v>292</v>
      </c>
      <c r="B1427" t="s">
        <v>167</v>
      </c>
      <c r="C1427">
        <v>2013</v>
      </c>
      <c r="D1427">
        <v>0</v>
      </c>
      <c r="E1427">
        <v>0</v>
      </c>
      <c r="F1427">
        <v>0</v>
      </c>
      <c r="G1427">
        <v>0</v>
      </c>
      <c r="H1427">
        <v>0</v>
      </c>
      <c r="I1427">
        <v>0</v>
      </c>
      <c r="J1427">
        <v>0</v>
      </c>
      <c r="K1427">
        <v>0</v>
      </c>
      <c r="L1427">
        <v>0</v>
      </c>
      <c r="M1427">
        <v>0</v>
      </c>
    </row>
    <row r="1428" spans="1:13">
      <c r="A1428">
        <v>292</v>
      </c>
      <c r="B1428" t="s">
        <v>167</v>
      </c>
      <c r="C1428">
        <v>2014</v>
      </c>
      <c r="D1428">
        <v>0</v>
      </c>
      <c r="E1428">
        <v>0</v>
      </c>
      <c r="F1428">
        <v>0</v>
      </c>
      <c r="G1428">
        <v>0</v>
      </c>
      <c r="H1428">
        <v>0</v>
      </c>
      <c r="I1428">
        <v>0</v>
      </c>
      <c r="J1428">
        <v>0</v>
      </c>
      <c r="K1428">
        <v>0</v>
      </c>
      <c r="L1428">
        <v>0</v>
      </c>
      <c r="M1428">
        <v>0</v>
      </c>
    </row>
    <row r="1429" spans="1:13">
      <c r="A1429">
        <v>292</v>
      </c>
      <c r="B1429" t="s">
        <v>167</v>
      </c>
      <c r="C1429">
        <v>2015</v>
      </c>
      <c r="D1429">
        <v>0</v>
      </c>
      <c r="E1429">
        <v>0</v>
      </c>
      <c r="F1429">
        <v>0</v>
      </c>
      <c r="G1429">
        <v>0</v>
      </c>
      <c r="H1429">
        <v>0</v>
      </c>
      <c r="I1429">
        <v>0</v>
      </c>
      <c r="J1429">
        <v>0</v>
      </c>
      <c r="K1429">
        <v>0</v>
      </c>
      <c r="L1429">
        <v>0</v>
      </c>
      <c r="M1429">
        <v>0</v>
      </c>
    </row>
    <row r="1430" spans="1:13">
      <c r="A1430">
        <v>292</v>
      </c>
      <c r="B1430" t="s">
        <v>167</v>
      </c>
      <c r="C1430">
        <v>2016</v>
      </c>
      <c r="D1430">
        <v>0</v>
      </c>
      <c r="E1430">
        <v>0</v>
      </c>
      <c r="F1430">
        <v>0</v>
      </c>
      <c r="G1430">
        <v>0</v>
      </c>
      <c r="H1430">
        <v>0</v>
      </c>
      <c r="I1430">
        <v>0</v>
      </c>
      <c r="J1430">
        <v>0</v>
      </c>
      <c r="K1430">
        <v>0</v>
      </c>
      <c r="L1430">
        <v>0</v>
      </c>
      <c r="M1430">
        <v>0</v>
      </c>
    </row>
    <row r="1431" spans="1:13">
      <c r="A1431">
        <v>292</v>
      </c>
      <c r="B1431" t="s">
        <v>167</v>
      </c>
      <c r="C1431">
        <v>2017</v>
      </c>
      <c r="D1431">
        <v>0</v>
      </c>
      <c r="E1431">
        <v>0</v>
      </c>
      <c r="F1431">
        <v>0</v>
      </c>
      <c r="G1431">
        <v>0</v>
      </c>
      <c r="H1431">
        <v>0</v>
      </c>
      <c r="I1431">
        <v>0</v>
      </c>
      <c r="J1431">
        <v>0</v>
      </c>
      <c r="K1431">
        <v>0</v>
      </c>
      <c r="L1431">
        <v>0</v>
      </c>
      <c r="M1431">
        <v>0</v>
      </c>
    </row>
    <row r="1432" spans="1:13">
      <c r="A1432">
        <v>292</v>
      </c>
      <c r="B1432" t="s">
        <v>167</v>
      </c>
      <c r="C1432">
        <v>2018</v>
      </c>
      <c r="D1432">
        <v>0</v>
      </c>
      <c r="E1432">
        <v>0</v>
      </c>
      <c r="F1432">
        <v>0</v>
      </c>
      <c r="G1432">
        <v>0</v>
      </c>
      <c r="H1432">
        <v>-210</v>
      </c>
      <c r="I1432">
        <v>-7</v>
      </c>
      <c r="J1432">
        <v>0</v>
      </c>
      <c r="K1432">
        <v>0</v>
      </c>
      <c r="L1432">
        <v>0</v>
      </c>
      <c r="M1432">
        <v>0</v>
      </c>
    </row>
    <row r="1433" spans="1:13">
      <c r="A1433">
        <v>292</v>
      </c>
      <c r="B1433" t="s">
        <v>167</v>
      </c>
      <c r="C1433">
        <v>2008</v>
      </c>
      <c r="D1433">
        <v>0</v>
      </c>
      <c r="E1433">
        <v>0</v>
      </c>
      <c r="F1433">
        <v>0</v>
      </c>
      <c r="G1433">
        <v>0</v>
      </c>
      <c r="H1433">
        <v>0</v>
      </c>
      <c r="I1433">
        <v>0</v>
      </c>
      <c r="J1433">
        <v>0</v>
      </c>
      <c r="K1433">
        <v>0</v>
      </c>
      <c r="L1433">
        <v>0</v>
      </c>
      <c r="M1433">
        <v>0</v>
      </c>
    </row>
    <row r="1434" spans="1:13">
      <c r="A1434">
        <v>292</v>
      </c>
      <c r="B1434" t="s">
        <v>167</v>
      </c>
      <c r="C1434">
        <v>2009</v>
      </c>
      <c r="D1434">
        <v>0</v>
      </c>
      <c r="E1434">
        <v>0</v>
      </c>
      <c r="F1434">
        <v>0</v>
      </c>
      <c r="G1434">
        <v>0</v>
      </c>
      <c r="H1434">
        <v>0</v>
      </c>
      <c r="I1434">
        <v>0</v>
      </c>
      <c r="J1434">
        <v>0</v>
      </c>
      <c r="K1434">
        <v>0</v>
      </c>
      <c r="L1434">
        <v>0</v>
      </c>
      <c r="M1434">
        <v>0</v>
      </c>
    </row>
    <row r="1435" spans="1:13">
      <c r="A1435">
        <v>292</v>
      </c>
      <c r="B1435" t="s">
        <v>167</v>
      </c>
      <c r="C1435">
        <v>2010</v>
      </c>
      <c r="D1435">
        <v>0</v>
      </c>
      <c r="E1435">
        <v>0</v>
      </c>
      <c r="F1435">
        <v>0</v>
      </c>
      <c r="G1435">
        <v>0</v>
      </c>
      <c r="H1435">
        <v>0</v>
      </c>
      <c r="I1435">
        <v>0</v>
      </c>
      <c r="J1435">
        <v>0</v>
      </c>
      <c r="K1435">
        <v>0</v>
      </c>
      <c r="L1435">
        <v>0</v>
      </c>
      <c r="M1435">
        <v>0</v>
      </c>
    </row>
    <row r="1436" spans="1:13">
      <c r="A1436">
        <v>292</v>
      </c>
      <c r="B1436" t="s">
        <v>167</v>
      </c>
      <c r="C1436">
        <v>2011</v>
      </c>
      <c r="D1436">
        <v>0</v>
      </c>
      <c r="E1436">
        <v>0</v>
      </c>
      <c r="F1436">
        <v>0</v>
      </c>
      <c r="G1436">
        <v>0</v>
      </c>
      <c r="H1436">
        <v>-1534</v>
      </c>
      <c r="I1436">
        <v>0</v>
      </c>
      <c r="J1436">
        <v>0</v>
      </c>
      <c r="K1436">
        <v>0</v>
      </c>
      <c r="L1436">
        <v>0</v>
      </c>
      <c r="M1436">
        <v>0</v>
      </c>
    </row>
    <row r="1437" spans="1:13">
      <c r="A1437">
        <v>292</v>
      </c>
      <c r="B1437" t="s">
        <v>167</v>
      </c>
      <c r="C1437">
        <v>2012</v>
      </c>
      <c r="D1437">
        <v>0</v>
      </c>
      <c r="E1437">
        <v>0</v>
      </c>
      <c r="F1437">
        <v>0</v>
      </c>
      <c r="G1437">
        <v>0</v>
      </c>
      <c r="H1437">
        <v>0</v>
      </c>
      <c r="I1437">
        <v>0</v>
      </c>
      <c r="J1437">
        <v>0</v>
      </c>
      <c r="K1437">
        <v>0</v>
      </c>
      <c r="L1437">
        <v>0</v>
      </c>
      <c r="M1437">
        <v>0</v>
      </c>
    </row>
    <row r="1438" spans="1:13">
      <c r="A1438">
        <v>292</v>
      </c>
      <c r="B1438" t="s">
        <v>167</v>
      </c>
      <c r="C1438">
        <v>2013</v>
      </c>
      <c r="D1438">
        <v>0</v>
      </c>
      <c r="E1438">
        <v>0</v>
      </c>
      <c r="F1438">
        <v>0</v>
      </c>
      <c r="G1438">
        <v>0</v>
      </c>
      <c r="H1438">
        <v>0</v>
      </c>
      <c r="I1438">
        <v>0</v>
      </c>
      <c r="J1438">
        <v>0</v>
      </c>
      <c r="K1438">
        <v>0</v>
      </c>
      <c r="L1438">
        <v>0</v>
      </c>
      <c r="M1438">
        <v>0</v>
      </c>
    </row>
    <row r="1439" spans="1:13">
      <c r="A1439">
        <v>292</v>
      </c>
      <c r="B1439" t="s">
        <v>167</v>
      </c>
      <c r="C1439">
        <v>2014</v>
      </c>
      <c r="D1439">
        <v>0</v>
      </c>
      <c r="E1439">
        <v>0</v>
      </c>
      <c r="F1439">
        <v>0</v>
      </c>
      <c r="G1439">
        <v>0</v>
      </c>
      <c r="H1439">
        <v>0</v>
      </c>
      <c r="I1439">
        <v>0</v>
      </c>
      <c r="J1439">
        <v>0</v>
      </c>
      <c r="K1439">
        <v>0</v>
      </c>
      <c r="L1439">
        <v>0</v>
      </c>
      <c r="M1439">
        <v>0</v>
      </c>
    </row>
    <row r="1440" spans="1:13">
      <c r="A1440">
        <v>292</v>
      </c>
      <c r="B1440" t="s">
        <v>167</v>
      </c>
      <c r="C1440">
        <v>2015</v>
      </c>
      <c r="D1440">
        <v>0</v>
      </c>
      <c r="E1440">
        <v>0</v>
      </c>
      <c r="F1440">
        <v>0</v>
      </c>
      <c r="G1440">
        <v>0</v>
      </c>
      <c r="H1440">
        <v>0</v>
      </c>
      <c r="I1440">
        <v>0</v>
      </c>
      <c r="J1440">
        <v>0</v>
      </c>
      <c r="K1440">
        <v>0</v>
      </c>
      <c r="L1440">
        <v>0</v>
      </c>
      <c r="M1440">
        <v>0</v>
      </c>
    </row>
    <row r="1441" spans="1:13">
      <c r="A1441">
        <v>292</v>
      </c>
      <c r="B1441" t="s">
        <v>167</v>
      </c>
      <c r="C1441">
        <v>2016</v>
      </c>
      <c r="D1441">
        <v>0</v>
      </c>
      <c r="E1441">
        <v>0</v>
      </c>
      <c r="F1441">
        <v>0</v>
      </c>
      <c r="G1441">
        <v>0</v>
      </c>
      <c r="H1441">
        <v>0</v>
      </c>
      <c r="I1441">
        <v>0</v>
      </c>
      <c r="J1441">
        <v>0</v>
      </c>
      <c r="K1441">
        <v>0</v>
      </c>
      <c r="L1441">
        <v>0</v>
      </c>
      <c r="M1441">
        <v>0</v>
      </c>
    </row>
    <row r="1442" spans="1:13">
      <c r="A1442">
        <v>292</v>
      </c>
      <c r="B1442" t="s">
        <v>167</v>
      </c>
      <c r="C1442">
        <v>2017</v>
      </c>
      <c r="D1442">
        <v>0</v>
      </c>
      <c r="E1442">
        <v>0</v>
      </c>
      <c r="F1442">
        <v>0</v>
      </c>
      <c r="G1442">
        <v>0</v>
      </c>
      <c r="H1442">
        <v>-332</v>
      </c>
      <c r="I1442">
        <v>-21</v>
      </c>
      <c r="J1442">
        <v>0</v>
      </c>
      <c r="K1442">
        <v>0</v>
      </c>
      <c r="L1442">
        <v>0</v>
      </c>
      <c r="M1442">
        <v>0</v>
      </c>
    </row>
    <row r="1443" spans="1:13">
      <c r="A1443">
        <v>292</v>
      </c>
      <c r="B1443" t="s">
        <v>167</v>
      </c>
      <c r="C1443">
        <v>2018</v>
      </c>
      <c r="D1443">
        <v>0</v>
      </c>
      <c r="E1443">
        <v>0</v>
      </c>
      <c r="F1443">
        <v>0</v>
      </c>
      <c r="G1443">
        <v>0</v>
      </c>
      <c r="H1443">
        <v>8666</v>
      </c>
      <c r="I1443">
        <v>6197</v>
      </c>
      <c r="J1443">
        <v>0</v>
      </c>
      <c r="K1443">
        <v>0</v>
      </c>
      <c r="L1443">
        <v>0</v>
      </c>
      <c r="M1443">
        <v>0</v>
      </c>
    </row>
    <row r="1444" spans="1:13">
      <c r="A1444">
        <v>292</v>
      </c>
      <c r="B1444" t="s">
        <v>167</v>
      </c>
      <c r="C1444">
        <v>2008</v>
      </c>
      <c r="D1444">
        <v>0</v>
      </c>
      <c r="E1444">
        <v>0</v>
      </c>
      <c r="F1444">
        <v>0</v>
      </c>
      <c r="G1444">
        <v>0</v>
      </c>
      <c r="H1444">
        <v>0</v>
      </c>
      <c r="I1444">
        <v>0</v>
      </c>
      <c r="J1444">
        <v>0</v>
      </c>
      <c r="K1444">
        <v>0</v>
      </c>
      <c r="L1444">
        <v>0</v>
      </c>
      <c r="M1444">
        <v>0</v>
      </c>
    </row>
    <row r="1445" spans="1:13">
      <c r="A1445">
        <v>292</v>
      </c>
      <c r="B1445" t="s">
        <v>167</v>
      </c>
      <c r="C1445">
        <v>2009</v>
      </c>
      <c r="D1445">
        <v>0</v>
      </c>
      <c r="E1445">
        <v>0</v>
      </c>
      <c r="F1445">
        <v>0</v>
      </c>
      <c r="G1445">
        <v>0</v>
      </c>
      <c r="H1445">
        <v>0</v>
      </c>
      <c r="I1445">
        <v>0</v>
      </c>
      <c r="J1445">
        <v>0</v>
      </c>
      <c r="K1445">
        <v>0</v>
      </c>
      <c r="L1445">
        <v>0</v>
      </c>
      <c r="M1445">
        <v>0</v>
      </c>
    </row>
    <row r="1446" spans="1:13">
      <c r="A1446">
        <v>292</v>
      </c>
      <c r="B1446" t="s">
        <v>167</v>
      </c>
      <c r="C1446">
        <v>2010</v>
      </c>
      <c r="D1446">
        <v>0</v>
      </c>
      <c r="E1446">
        <v>0</v>
      </c>
      <c r="F1446">
        <v>0</v>
      </c>
      <c r="G1446">
        <v>0</v>
      </c>
      <c r="H1446">
        <v>0</v>
      </c>
      <c r="I1446">
        <v>0</v>
      </c>
      <c r="J1446">
        <v>0</v>
      </c>
      <c r="K1446">
        <v>0</v>
      </c>
      <c r="L1446">
        <v>0</v>
      </c>
      <c r="M1446">
        <v>0</v>
      </c>
    </row>
    <row r="1447" spans="1:13">
      <c r="A1447">
        <v>292</v>
      </c>
      <c r="B1447" t="s">
        <v>167</v>
      </c>
      <c r="C1447">
        <v>2011</v>
      </c>
      <c r="D1447">
        <v>0</v>
      </c>
      <c r="E1447">
        <v>0</v>
      </c>
      <c r="F1447">
        <v>0</v>
      </c>
      <c r="G1447">
        <v>0</v>
      </c>
      <c r="H1447">
        <v>0</v>
      </c>
      <c r="I1447">
        <v>0</v>
      </c>
      <c r="J1447">
        <v>0</v>
      </c>
      <c r="K1447">
        <v>0</v>
      </c>
      <c r="L1447">
        <v>0</v>
      </c>
      <c r="M1447">
        <v>0</v>
      </c>
    </row>
    <row r="1448" spans="1:13">
      <c r="A1448">
        <v>292</v>
      </c>
      <c r="B1448" t="s">
        <v>167</v>
      </c>
      <c r="C1448">
        <v>2012</v>
      </c>
      <c r="D1448">
        <v>0</v>
      </c>
      <c r="E1448">
        <v>0</v>
      </c>
      <c r="F1448">
        <v>0</v>
      </c>
      <c r="G1448">
        <v>0</v>
      </c>
      <c r="H1448">
        <v>0</v>
      </c>
      <c r="I1448">
        <v>0</v>
      </c>
      <c r="J1448">
        <v>0</v>
      </c>
      <c r="K1448">
        <v>0</v>
      </c>
      <c r="L1448">
        <v>0</v>
      </c>
      <c r="M1448">
        <v>0</v>
      </c>
    </row>
    <row r="1449" spans="1:13">
      <c r="A1449">
        <v>292</v>
      </c>
      <c r="B1449" t="s">
        <v>167</v>
      </c>
      <c r="C1449">
        <v>2013</v>
      </c>
      <c r="D1449">
        <v>0</v>
      </c>
      <c r="E1449">
        <v>0</v>
      </c>
      <c r="F1449">
        <v>0</v>
      </c>
      <c r="G1449">
        <v>0</v>
      </c>
      <c r="H1449">
        <v>0</v>
      </c>
      <c r="I1449">
        <v>0</v>
      </c>
      <c r="J1449">
        <v>0</v>
      </c>
      <c r="K1449">
        <v>0</v>
      </c>
      <c r="L1449">
        <v>0</v>
      </c>
      <c r="M1449">
        <v>0</v>
      </c>
    </row>
    <row r="1450" spans="1:13">
      <c r="A1450">
        <v>292</v>
      </c>
      <c r="B1450" t="s">
        <v>167</v>
      </c>
      <c r="C1450">
        <v>2014</v>
      </c>
      <c r="D1450">
        <v>0</v>
      </c>
      <c r="E1450">
        <v>0</v>
      </c>
      <c r="F1450">
        <v>0</v>
      </c>
      <c r="G1450">
        <v>0</v>
      </c>
      <c r="H1450">
        <v>0</v>
      </c>
      <c r="I1450">
        <v>0</v>
      </c>
      <c r="J1450">
        <v>0</v>
      </c>
      <c r="K1450">
        <v>0</v>
      </c>
      <c r="L1450">
        <v>0</v>
      </c>
      <c r="M1450">
        <v>0</v>
      </c>
    </row>
    <row r="1451" spans="1:13">
      <c r="A1451">
        <v>292</v>
      </c>
      <c r="B1451" t="s">
        <v>167</v>
      </c>
      <c r="C1451">
        <v>2015</v>
      </c>
      <c r="D1451">
        <v>0</v>
      </c>
      <c r="E1451">
        <v>0</v>
      </c>
      <c r="F1451">
        <v>0</v>
      </c>
      <c r="G1451">
        <v>0</v>
      </c>
      <c r="H1451">
        <v>0</v>
      </c>
      <c r="I1451">
        <v>0</v>
      </c>
      <c r="J1451">
        <v>0</v>
      </c>
      <c r="K1451">
        <v>0</v>
      </c>
      <c r="L1451">
        <v>0</v>
      </c>
      <c r="M1451">
        <v>0</v>
      </c>
    </row>
    <row r="1452" spans="1:13">
      <c r="A1452">
        <v>292</v>
      </c>
      <c r="B1452" t="s">
        <v>167</v>
      </c>
      <c r="C1452">
        <v>2016</v>
      </c>
      <c r="D1452">
        <v>0</v>
      </c>
      <c r="E1452">
        <v>0</v>
      </c>
      <c r="F1452">
        <v>0</v>
      </c>
      <c r="G1452">
        <v>0</v>
      </c>
      <c r="H1452">
        <v>0</v>
      </c>
      <c r="I1452">
        <v>0</v>
      </c>
      <c r="J1452">
        <v>0</v>
      </c>
      <c r="K1452">
        <v>0</v>
      </c>
      <c r="L1452">
        <v>0</v>
      </c>
      <c r="M1452">
        <v>0</v>
      </c>
    </row>
    <row r="1453" spans="1:13">
      <c r="A1453">
        <v>292</v>
      </c>
      <c r="B1453" t="s">
        <v>167</v>
      </c>
      <c r="C1453">
        <v>2017</v>
      </c>
      <c r="D1453">
        <v>0</v>
      </c>
      <c r="E1453">
        <v>0</v>
      </c>
      <c r="F1453">
        <v>0</v>
      </c>
      <c r="G1453">
        <v>0</v>
      </c>
      <c r="H1453">
        <v>-8678</v>
      </c>
      <c r="I1453">
        <v>46196</v>
      </c>
      <c r="J1453">
        <v>0</v>
      </c>
      <c r="K1453">
        <v>0</v>
      </c>
      <c r="L1453">
        <v>-23</v>
      </c>
      <c r="M1453">
        <v>-1</v>
      </c>
    </row>
    <row r="1454" spans="1:13">
      <c r="A1454">
        <v>292</v>
      </c>
      <c r="B1454" t="s">
        <v>167</v>
      </c>
      <c r="C1454">
        <v>2018</v>
      </c>
      <c r="D1454">
        <v>0</v>
      </c>
      <c r="E1454">
        <v>0</v>
      </c>
      <c r="F1454">
        <v>0</v>
      </c>
      <c r="G1454">
        <v>0</v>
      </c>
      <c r="H1454">
        <v>-5442</v>
      </c>
      <c r="I1454">
        <v>37096</v>
      </c>
      <c r="J1454">
        <v>-7920</v>
      </c>
      <c r="K1454">
        <v>393</v>
      </c>
      <c r="L1454">
        <v>-18</v>
      </c>
      <c r="M1454">
        <v>0</v>
      </c>
    </row>
    <row r="1455" spans="1:13">
      <c r="A1455">
        <v>51</v>
      </c>
      <c r="B1455" t="s">
        <v>64</v>
      </c>
      <c r="C1455">
        <v>1991</v>
      </c>
      <c r="D1455">
        <v>0</v>
      </c>
      <c r="E1455">
        <v>0</v>
      </c>
      <c r="F1455">
        <v>0</v>
      </c>
      <c r="G1455">
        <v>0</v>
      </c>
      <c r="H1455">
        <v>0</v>
      </c>
      <c r="I1455">
        <v>0</v>
      </c>
      <c r="J1455">
        <v>0</v>
      </c>
      <c r="K1455">
        <v>0</v>
      </c>
      <c r="L1455">
        <v>0</v>
      </c>
      <c r="M1455">
        <v>0</v>
      </c>
    </row>
    <row r="1456" spans="1:13">
      <c r="A1456">
        <v>51</v>
      </c>
      <c r="B1456" t="s">
        <v>64</v>
      </c>
      <c r="C1456">
        <v>1999</v>
      </c>
      <c r="D1456">
        <v>0</v>
      </c>
      <c r="E1456">
        <v>0</v>
      </c>
      <c r="F1456">
        <v>0</v>
      </c>
      <c r="G1456">
        <v>0</v>
      </c>
      <c r="H1456">
        <v>0</v>
      </c>
      <c r="I1456">
        <v>0</v>
      </c>
      <c r="J1456">
        <v>0</v>
      </c>
      <c r="K1456">
        <v>0</v>
      </c>
      <c r="L1456">
        <v>0</v>
      </c>
      <c r="M1456">
        <v>0</v>
      </c>
    </row>
    <row r="1457" spans="1:13">
      <c r="A1457">
        <v>51</v>
      </c>
      <c r="B1457" t="s">
        <v>64</v>
      </c>
      <c r="C1457">
        <v>2000</v>
      </c>
      <c r="D1457">
        <v>0</v>
      </c>
      <c r="E1457">
        <v>0</v>
      </c>
      <c r="F1457">
        <v>0</v>
      </c>
      <c r="G1457">
        <v>0</v>
      </c>
      <c r="H1457">
        <v>0</v>
      </c>
      <c r="I1457">
        <v>0</v>
      </c>
      <c r="J1457">
        <v>0</v>
      </c>
      <c r="K1457">
        <v>0</v>
      </c>
      <c r="L1457">
        <v>0</v>
      </c>
      <c r="M1457">
        <v>0</v>
      </c>
    </row>
    <row r="1458" spans="1:13">
      <c r="A1458">
        <v>51</v>
      </c>
      <c r="B1458" t="s">
        <v>64</v>
      </c>
      <c r="C1458">
        <v>2001</v>
      </c>
      <c r="D1458">
        <v>0</v>
      </c>
      <c r="E1458">
        <v>0</v>
      </c>
      <c r="F1458">
        <v>0</v>
      </c>
      <c r="G1458">
        <v>0</v>
      </c>
      <c r="H1458">
        <v>0</v>
      </c>
      <c r="I1458">
        <v>0</v>
      </c>
      <c r="J1458">
        <v>0</v>
      </c>
      <c r="K1458">
        <v>0</v>
      </c>
      <c r="L1458">
        <v>0</v>
      </c>
      <c r="M1458">
        <v>0</v>
      </c>
    </row>
    <row r="1459" spans="1:13">
      <c r="A1459">
        <v>51</v>
      </c>
      <c r="B1459" t="s">
        <v>64</v>
      </c>
      <c r="C1459">
        <v>2002</v>
      </c>
      <c r="D1459">
        <v>0</v>
      </c>
      <c r="E1459">
        <v>0</v>
      </c>
      <c r="F1459">
        <v>0</v>
      </c>
      <c r="G1459">
        <v>0</v>
      </c>
      <c r="H1459">
        <v>-4200</v>
      </c>
      <c r="I1459">
        <v>0</v>
      </c>
      <c r="J1459">
        <v>0</v>
      </c>
      <c r="K1459">
        <v>0</v>
      </c>
      <c r="L1459">
        <v>0</v>
      </c>
      <c r="M1459">
        <v>0</v>
      </c>
    </row>
    <row r="1460" spans="1:13">
      <c r="A1460">
        <v>51</v>
      </c>
      <c r="B1460" t="s">
        <v>64</v>
      </c>
      <c r="C1460">
        <v>2003</v>
      </c>
      <c r="D1460">
        <v>0</v>
      </c>
      <c r="E1460">
        <v>0</v>
      </c>
      <c r="F1460">
        <v>0</v>
      </c>
      <c r="G1460">
        <v>0</v>
      </c>
      <c r="H1460">
        <v>0</v>
      </c>
      <c r="I1460">
        <v>0</v>
      </c>
      <c r="J1460">
        <v>0</v>
      </c>
      <c r="K1460">
        <v>0</v>
      </c>
      <c r="L1460">
        <v>0</v>
      </c>
      <c r="M1460">
        <v>0</v>
      </c>
    </row>
    <row r="1461" spans="1:13">
      <c r="A1461">
        <v>51</v>
      </c>
      <c r="B1461" t="s">
        <v>64</v>
      </c>
      <c r="C1461">
        <v>2004</v>
      </c>
      <c r="D1461">
        <v>0</v>
      </c>
      <c r="E1461">
        <v>0</v>
      </c>
      <c r="F1461">
        <v>0</v>
      </c>
      <c r="G1461">
        <v>0</v>
      </c>
      <c r="H1461">
        <v>0</v>
      </c>
      <c r="I1461">
        <v>0</v>
      </c>
      <c r="J1461">
        <v>0</v>
      </c>
      <c r="K1461">
        <v>0</v>
      </c>
      <c r="L1461">
        <v>0</v>
      </c>
      <c r="M1461">
        <v>0</v>
      </c>
    </row>
    <row r="1462" spans="1:13">
      <c r="A1462">
        <v>51</v>
      </c>
      <c r="B1462" t="s">
        <v>64</v>
      </c>
      <c r="C1462">
        <v>2005</v>
      </c>
      <c r="D1462">
        <v>0</v>
      </c>
      <c r="E1462">
        <v>0</v>
      </c>
      <c r="F1462">
        <v>0</v>
      </c>
      <c r="G1462">
        <v>0</v>
      </c>
      <c r="H1462">
        <v>0</v>
      </c>
      <c r="I1462">
        <v>0</v>
      </c>
      <c r="J1462">
        <v>0</v>
      </c>
      <c r="K1462">
        <v>0</v>
      </c>
      <c r="L1462">
        <v>0</v>
      </c>
      <c r="M1462">
        <v>0</v>
      </c>
    </row>
    <row r="1463" spans="1:13">
      <c r="A1463">
        <v>51</v>
      </c>
      <c r="B1463" t="s">
        <v>64</v>
      </c>
      <c r="C1463">
        <v>2006</v>
      </c>
      <c r="D1463">
        <v>0</v>
      </c>
      <c r="E1463">
        <v>0</v>
      </c>
      <c r="F1463">
        <v>0</v>
      </c>
      <c r="G1463">
        <v>0</v>
      </c>
      <c r="H1463">
        <v>-2120</v>
      </c>
      <c r="I1463">
        <v>0</v>
      </c>
      <c r="J1463">
        <v>0</v>
      </c>
      <c r="K1463">
        <v>0</v>
      </c>
      <c r="L1463">
        <v>0</v>
      </c>
      <c r="M1463">
        <v>0</v>
      </c>
    </row>
    <row r="1464" spans="1:13">
      <c r="A1464">
        <v>51</v>
      </c>
      <c r="B1464" t="s">
        <v>64</v>
      </c>
      <c r="C1464">
        <v>2008</v>
      </c>
      <c r="D1464">
        <v>0</v>
      </c>
      <c r="E1464">
        <v>0</v>
      </c>
      <c r="F1464">
        <v>0</v>
      </c>
      <c r="G1464">
        <v>0</v>
      </c>
      <c r="H1464">
        <v>-2000</v>
      </c>
      <c r="I1464">
        <v>0</v>
      </c>
      <c r="J1464">
        <v>0</v>
      </c>
      <c r="K1464">
        <v>0</v>
      </c>
      <c r="L1464">
        <v>0</v>
      </c>
      <c r="M1464">
        <v>0</v>
      </c>
    </row>
    <row r="1465" spans="1:13">
      <c r="A1465">
        <v>51</v>
      </c>
      <c r="B1465" t="s">
        <v>64</v>
      </c>
      <c r="C1465">
        <v>2009</v>
      </c>
      <c r="D1465">
        <v>0</v>
      </c>
      <c r="E1465">
        <v>0</v>
      </c>
      <c r="F1465">
        <v>0</v>
      </c>
      <c r="G1465">
        <v>0</v>
      </c>
      <c r="H1465">
        <v>0</v>
      </c>
      <c r="I1465">
        <v>0</v>
      </c>
      <c r="J1465">
        <v>0</v>
      </c>
      <c r="K1465">
        <v>0</v>
      </c>
      <c r="L1465">
        <v>0</v>
      </c>
      <c r="M1465">
        <v>0</v>
      </c>
    </row>
    <row r="1466" spans="1:13">
      <c r="A1466">
        <v>51</v>
      </c>
      <c r="B1466" t="s">
        <v>64</v>
      </c>
      <c r="C1466">
        <v>2010</v>
      </c>
      <c r="D1466">
        <v>0</v>
      </c>
      <c r="E1466">
        <v>0</v>
      </c>
      <c r="F1466">
        <v>0</v>
      </c>
      <c r="G1466">
        <v>0</v>
      </c>
      <c r="H1466">
        <v>0</v>
      </c>
      <c r="I1466">
        <v>0</v>
      </c>
      <c r="J1466">
        <v>0</v>
      </c>
      <c r="K1466">
        <v>0</v>
      </c>
      <c r="L1466">
        <v>0</v>
      </c>
      <c r="M1466">
        <v>0</v>
      </c>
    </row>
    <row r="1467" spans="1:13">
      <c r="A1467">
        <v>51</v>
      </c>
      <c r="B1467" t="s">
        <v>64</v>
      </c>
      <c r="C1467">
        <v>2011</v>
      </c>
      <c r="D1467">
        <v>0</v>
      </c>
      <c r="E1467">
        <v>0</v>
      </c>
      <c r="F1467">
        <v>0</v>
      </c>
      <c r="G1467">
        <v>0</v>
      </c>
      <c r="H1467">
        <v>0</v>
      </c>
      <c r="I1467">
        <v>0</v>
      </c>
      <c r="J1467">
        <v>0</v>
      </c>
      <c r="K1467">
        <v>0</v>
      </c>
      <c r="L1467">
        <v>0</v>
      </c>
      <c r="M1467">
        <v>0</v>
      </c>
    </row>
    <row r="1468" spans="1:13">
      <c r="A1468">
        <v>51</v>
      </c>
      <c r="B1468" t="s">
        <v>64</v>
      </c>
      <c r="C1468">
        <v>2012</v>
      </c>
      <c r="D1468">
        <v>0</v>
      </c>
      <c r="E1468">
        <v>0</v>
      </c>
      <c r="F1468">
        <v>0</v>
      </c>
      <c r="G1468">
        <v>0</v>
      </c>
      <c r="H1468">
        <v>0</v>
      </c>
      <c r="I1468">
        <v>0</v>
      </c>
      <c r="J1468">
        <v>0</v>
      </c>
      <c r="K1468">
        <v>0</v>
      </c>
      <c r="L1468">
        <v>0</v>
      </c>
      <c r="M1468">
        <v>0</v>
      </c>
    </row>
    <row r="1469" spans="1:13">
      <c r="A1469">
        <v>51</v>
      </c>
      <c r="B1469" t="s">
        <v>64</v>
      </c>
      <c r="C1469">
        <v>2014</v>
      </c>
      <c r="D1469">
        <v>0</v>
      </c>
      <c r="E1469">
        <v>0</v>
      </c>
      <c r="F1469">
        <v>0</v>
      </c>
      <c r="G1469">
        <v>0</v>
      </c>
      <c r="H1469">
        <v>0</v>
      </c>
      <c r="I1469">
        <v>0</v>
      </c>
      <c r="J1469">
        <v>0</v>
      </c>
      <c r="K1469">
        <v>0</v>
      </c>
      <c r="L1469">
        <v>0</v>
      </c>
      <c r="M1469">
        <v>0</v>
      </c>
    </row>
    <row r="1470" spans="1:13">
      <c r="A1470">
        <v>51</v>
      </c>
      <c r="B1470" t="s">
        <v>64</v>
      </c>
      <c r="C1470">
        <v>2015</v>
      </c>
      <c r="D1470">
        <v>0</v>
      </c>
      <c r="E1470">
        <v>0</v>
      </c>
      <c r="F1470">
        <v>0</v>
      </c>
      <c r="G1470">
        <v>0</v>
      </c>
      <c r="H1470">
        <v>1963</v>
      </c>
      <c r="I1470">
        <v>-2068</v>
      </c>
      <c r="J1470">
        <v>0</v>
      </c>
      <c r="K1470">
        <v>0</v>
      </c>
      <c r="L1470">
        <v>0</v>
      </c>
      <c r="M1470">
        <v>0</v>
      </c>
    </row>
    <row r="1471" spans="1:13">
      <c r="A1471">
        <v>51</v>
      </c>
      <c r="B1471" t="s">
        <v>64</v>
      </c>
      <c r="C1471">
        <v>2016</v>
      </c>
      <c r="D1471">
        <v>0</v>
      </c>
      <c r="E1471">
        <v>0</v>
      </c>
      <c r="F1471">
        <v>0</v>
      </c>
      <c r="G1471">
        <v>0</v>
      </c>
      <c r="H1471">
        <v>4809</v>
      </c>
      <c r="I1471">
        <v>0</v>
      </c>
      <c r="J1471">
        <v>-26151</v>
      </c>
      <c r="K1471">
        <v>0</v>
      </c>
      <c r="L1471">
        <v>0</v>
      </c>
      <c r="M1471">
        <v>1</v>
      </c>
    </row>
    <row r="1472" spans="1:13">
      <c r="A1472">
        <v>51</v>
      </c>
      <c r="B1472" t="s">
        <v>64</v>
      </c>
      <c r="C1472">
        <v>2017</v>
      </c>
      <c r="D1472">
        <v>0</v>
      </c>
      <c r="E1472">
        <v>0</v>
      </c>
      <c r="F1472">
        <v>0</v>
      </c>
      <c r="G1472">
        <v>0</v>
      </c>
      <c r="H1472">
        <v>48567</v>
      </c>
      <c r="I1472">
        <v>173</v>
      </c>
      <c r="J1472">
        <v>12064</v>
      </c>
      <c r="K1472">
        <v>-58588</v>
      </c>
      <c r="L1472">
        <v>-2</v>
      </c>
      <c r="M1472">
        <v>-2</v>
      </c>
    </row>
    <row r="1473" spans="1:13">
      <c r="A1473">
        <v>51</v>
      </c>
      <c r="B1473" t="s">
        <v>64</v>
      </c>
      <c r="C1473">
        <v>2018</v>
      </c>
      <c r="D1473">
        <v>0</v>
      </c>
      <c r="E1473">
        <v>0</v>
      </c>
      <c r="F1473">
        <v>0</v>
      </c>
      <c r="G1473">
        <v>0</v>
      </c>
      <c r="H1473">
        <v>40534</v>
      </c>
      <c r="I1473">
        <v>16327</v>
      </c>
      <c r="J1473">
        <v>112704</v>
      </c>
      <c r="K1473">
        <v>56120</v>
      </c>
      <c r="L1473">
        <v>-1</v>
      </c>
      <c r="M1473">
        <v>-6</v>
      </c>
    </row>
    <row r="1474" spans="1:13">
      <c r="A1474">
        <v>51</v>
      </c>
      <c r="B1474" t="s">
        <v>64</v>
      </c>
      <c r="C1474">
        <v>2019</v>
      </c>
      <c r="D1474">
        <v>0</v>
      </c>
      <c r="E1474">
        <v>0</v>
      </c>
      <c r="F1474">
        <v>0</v>
      </c>
      <c r="G1474">
        <v>0</v>
      </c>
      <c r="H1474">
        <v>135747</v>
      </c>
      <c r="I1474">
        <v>51694.15</v>
      </c>
      <c r="J1474">
        <v>-118568</v>
      </c>
      <c r="K1474">
        <v>-48845</v>
      </c>
      <c r="L1474">
        <v>-1</v>
      </c>
      <c r="M1474">
        <v>-4</v>
      </c>
    </row>
    <row r="1475" spans="1:13">
      <c r="A1475">
        <v>51</v>
      </c>
      <c r="B1475" t="s">
        <v>64</v>
      </c>
      <c r="C1475">
        <v>2020</v>
      </c>
      <c r="D1475">
        <v>0</v>
      </c>
      <c r="E1475">
        <v>0</v>
      </c>
      <c r="F1475">
        <v>0</v>
      </c>
      <c r="G1475">
        <v>0</v>
      </c>
      <c r="H1475">
        <v>102361</v>
      </c>
      <c r="I1475">
        <v>56639.45</v>
      </c>
      <c r="J1475">
        <v>206477</v>
      </c>
      <c r="K1475">
        <v>-66767</v>
      </c>
      <c r="L1475">
        <v>2</v>
      </c>
      <c r="M1475">
        <v>-3</v>
      </c>
    </row>
    <row r="1476" spans="1:13">
      <c r="A1476">
        <v>51</v>
      </c>
      <c r="B1476" t="s">
        <v>64</v>
      </c>
      <c r="C1476">
        <v>2021</v>
      </c>
      <c r="D1476">
        <v>0</v>
      </c>
      <c r="E1476">
        <v>0</v>
      </c>
      <c r="F1476">
        <v>0</v>
      </c>
      <c r="G1476">
        <v>0</v>
      </c>
      <c r="H1476">
        <v>489938</v>
      </c>
      <c r="I1476">
        <v>55813.8</v>
      </c>
      <c r="J1476">
        <v>73179</v>
      </c>
      <c r="K1476">
        <v>-4313</v>
      </c>
      <c r="L1476">
        <v>5</v>
      </c>
      <c r="M1476">
        <v>-3</v>
      </c>
    </row>
    <row r="1477" spans="1:13">
      <c r="A1477">
        <v>51</v>
      </c>
      <c r="B1477" t="s">
        <v>64</v>
      </c>
      <c r="C1477">
        <v>2022</v>
      </c>
      <c r="D1477">
        <v>150865700</v>
      </c>
      <c r="E1477">
        <v>915485000</v>
      </c>
      <c r="F1477">
        <v>29002000</v>
      </c>
      <c r="G1477">
        <v>214918000</v>
      </c>
      <c r="H1477">
        <v>7730707</v>
      </c>
      <c r="I1477">
        <v>1223688.1499999999</v>
      </c>
      <c r="J1477">
        <v>910838.65</v>
      </c>
      <c r="K1477">
        <v>159351.5</v>
      </c>
      <c r="L1477">
        <v>2457</v>
      </c>
      <c r="M1477">
        <v>223</v>
      </c>
    </row>
    <row r="1478" spans="1:13">
      <c r="A1478">
        <v>51</v>
      </c>
      <c r="B1478" t="s">
        <v>64</v>
      </c>
      <c r="C1478">
        <v>1998</v>
      </c>
      <c r="D1478">
        <v>0</v>
      </c>
      <c r="E1478">
        <v>0</v>
      </c>
      <c r="F1478">
        <v>0</v>
      </c>
      <c r="G1478">
        <v>0</v>
      </c>
      <c r="H1478">
        <v>0</v>
      </c>
      <c r="I1478">
        <v>0</v>
      </c>
      <c r="J1478">
        <v>0</v>
      </c>
      <c r="K1478">
        <v>0</v>
      </c>
      <c r="L1478">
        <v>0</v>
      </c>
      <c r="M1478">
        <v>0</v>
      </c>
    </row>
    <row r="1479" spans="1:13">
      <c r="A1479">
        <v>51</v>
      </c>
      <c r="B1479" t="s">
        <v>64</v>
      </c>
      <c r="C1479">
        <v>2002</v>
      </c>
      <c r="D1479">
        <v>0</v>
      </c>
      <c r="E1479">
        <v>0</v>
      </c>
      <c r="F1479">
        <v>0</v>
      </c>
      <c r="G1479">
        <v>0</v>
      </c>
      <c r="H1479">
        <v>-1050</v>
      </c>
      <c r="I1479">
        <v>0</v>
      </c>
      <c r="J1479">
        <v>0</v>
      </c>
      <c r="K1479">
        <v>0</v>
      </c>
      <c r="L1479">
        <v>0</v>
      </c>
      <c r="M1479">
        <v>0</v>
      </c>
    </row>
    <row r="1480" spans="1:13">
      <c r="A1480">
        <v>51</v>
      </c>
      <c r="B1480" t="s">
        <v>64</v>
      </c>
      <c r="C1480">
        <v>2003</v>
      </c>
      <c r="D1480">
        <v>0</v>
      </c>
      <c r="E1480">
        <v>0</v>
      </c>
      <c r="F1480">
        <v>0</v>
      </c>
      <c r="G1480">
        <v>0</v>
      </c>
      <c r="H1480">
        <v>0</v>
      </c>
      <c r="I1480">
        <v>0</v>
      </c>
      <c r="J1480">
        <v>0</v>
      </c>
      <c r="K1480">
        <v>0</v>
      </c>
      <c r="L1480">
        <v>0</v>
      </c>
      <c r="M1480">
        <v>0</v>
      </c>
    </row>
    <row r="1481" spans="1:13">
      <c r="A1481">
        <v>51</v>
      </c>
      <c r="B1481" t="s">
        <v>64</v>
      </c>
      <c r="C1481">
        <v>2004</v>
      </c>
      <c r="D1481">
        <v>0</v>
      </c>
      <c r="E1481">
        <v>0</v>
      </c>
      <c r="F1481">
        <v>0</v>
      </c>
      <c r="G1481">
        <v>0</v>
      </c>
      <c r="H1481">
        <v>0</v>
      </c>
      <c r="I1481">
        <v>0</v>
      </c>
      <c r="J1481">
        <v>0</v>
      </c>
      <c r="K1481">
        <v>0</v>
      </c>
      <c r="L1481">
        <v>0</v>
      </c>
      <c r="M1481">
        <v>0</v>
      </c>
    </row>
    <row r="1482" spans="1:13">
      <c r="A1482">
        <v>51</v>
      </c>
      <c r="B1482" t="s">
        <v>64</v>
      </c>
      <c r="C1482">
        <v>2006</v>
      </c>
      <c r="D1482">
        <v>0</v>
      </c>
      <c r="E1482">
        <v>0</v>
      </c>
      <c r="F1482">
        <v>0</v>
      </c>
      <c r="G1482">
        <v>0</v>
      </c>
      <c r="H1482">
        <v>0</v>
      </c>
      <c r="I1482">
        <v>0</v>
      </c>
      <c r="J1482">
        <v>0</v>
      </c>
      <c r="K1482">
        <v>0</v>
      </c>
      <c r="L1482">
        <v>0</v>
      </c>
      <c r="M1482">
        <v>0</v>
      </c>
    </row>
    <row r="1483" spans="1:13">
      <c r="A1483">
        <v>51</v>
      </c>
      <c r="B1483" t="s">
        <v>64</v>
      </c>
      <c r="C1483">
        <v>2007</v>
      </c>
      <c r="D1483">
        <v>0</v>
      </c>
      <c r="E1483">
        <v>0</v>
      </c>
      <c r="F1483">
        <v>0</v>
      </c>
      <c r="G1483">
        <v>0</v>
      </c>
      <c r="H1483">
        <v>-1100</v>
      </c>
      <c r="I1483">
        <v>0</v>
      </c>
      <c r="J1483">
        <v>0</v>
      </c>
      <c r="K1483">
        <v>0</v>
      </c>
      <c r="L1483">
        <v>0</v>
      </c>
      <c r="M1483">
        <v>0</v>
      </c>
    </row>
    <row r="1484" spans="1:13">
      <c r="A1484">
        <v>51</v>
      </c>
      <c r="B1484" t="s">
        <v>64</v>
      </c>
      <c r="C1484">
        <v>2009</v>
      </c>
      <c r="D1484">
        <v>0</v>
      </c>
      <c r="E1484">
        <v>0</v>
      </c>
      <c r="F1484">
        <v>0</v>
      </c>
      <c r="G1484">
        <v>0</v>
      </c>
      <c r="H1484">
        <v>0</v>
      </c>
      <c r="I1484">
        <v>0</v>
      </c>
      <c r="J1484">
        <v>0</v>
      </c>
      <c r="K1484">
        <v>0</v>
      </c>
      <c r="L1484">
        <v>0</v>
      </c>
      <c r="M1484">
        <v>0</v>
      </c>
    </row>
    <row r="1485" spans="1:13">
      <c r="A1485">
        <v>51</v>
      </c>
      <c r="B1485" t="s">
        <v>64</v>
      </c>
      <c r="C1485">
        <v>2010</v>
      </c>
      <c r="D1485">
        <v>0</v>
      </c>
      <c r="E1485">
        <v>0</v>
      </c>
      <c r="F1485">
        <v>0</v>
      </c>
      <c r="G1485">
        <v>0</v>
      </c>
      <c r="H1485">
        <v>0</v>
      </c>
      <c r="I1485">
        <v>0</v>
      </c>
      <c r="J1485">
        <v>0</v>
      </c>
      <c r="K1485">
        <v>0</v>
      </c>
      <c r="L1485">
        <v>0</v>
      </c>
      <c r="M1485">
        <v>0</v>
      </c>
    </row>
    <row r="1486" spans="1:13">
      <c r="A1486">
        <v>51</v>
      </c>
      <c r="B1486" t="s">
        <v>64</v>
      </c>
      <c r="C1486">
        <v>2011</v>
      </c>
      <c r="D1486">
        <v>0</v>
      </c>
      <c r="E1486">
        <v>0</v>
      </c>
      <c r="F1486">
        <v>0</v>
      </c>
      <c r="G1486">
        <v>0</v>
      </c>
      <c r="H1486">
        <v>0</v>
      </c>
      <c r="I1486">
        <v>0</v>
      </c>
      <c r="J1486">
        <v>0</v>
      </c>
      <c r="K1486">
        <v>0</v>
      </c>
      <c r="L1486">
        <v>0</v>
      </c>
      <c r="M1486">
        <v>0</v>
      </c>
    </row>
    <row r="1487" spans="1:13">
      <c r="A1487">
        <v>51</v>
      </c>
      <c r="B1487" t="s">
        <v>64</v>
      </c>
      <c r="C1487">
        <v>2012</v>
      </c>
      <c r="D1487">
        <v>0</v>
      </c>
      <c r="E1487">
        <v>0</v>
      </c>
      <c r="F1487">
        <v>0</v>
      </c>
      <c r="G1487">
        <v>0</v>
      </c>
      <c r="H1487">
        <v>0</v>
      </c>
      <c r="I1487">
        <v>0</v>
      </c>
      <c r="J1487">
        <v>0</v>
      </c>
      <c r="K1487">
        <v>0</v>
      </c>
      <c r="L1487">
        <v>0</v>
      </c>
      <c r="M1487">
        <v>0</v>
      </c>
    </row>
    <row r="1488" spans="1:13">
      <c r="A1488">
        <v>51</v>
      </c>
      <c r="B1488" t="s">
        <v>64</v>
      </c>
      <c r="C1488">
        <v>2013</v>
      </c>
      <c r="D1488">
        <v>0</v>
      </c>
      <c r="E1488">
        <v>0</v>
      </c>
      <c r="F1488">
        <v>0</v>
      </c>
      <c r="G1488">
        <v>0</v>
      </c>
      <c r="H1488">
        <v>0</v>
      </c>
      <c r="I1488">
        <v>0</v>
      </c>
      <c r="J1488">
        <v>0</v>
      </c>
      <c r="K1488">
        <v>0</v>
      </c>
      <c r="L1488">
        <v>0</v>
      </c>
      <c r="M1488">
        <v>0</v>
      </c>
    </row>
    <row r="1489" spans="1:13">
      <c r="A1489">
        <v>51</v>
      </c>
      <c r="B1489" t="s">
        <v>64</v>
      </c>
      <c r="C1489">
        <v>2014</v>
      </c>
      <c r="D1489">
        <v>0</v>
      </c>
      <c r="E1489">
        <v>0</v>
      </c>
      <c r="F1489">
        <v>0</v>
      </c>
      <c r="G1489">
        <v>0</v>
      </c>
      <c r="H1489">
        <v>0</v>
      </c>
      <c r="I1489">
        <v>0</v>
      </c>
      <c r="J1489">
        <v>0</v>
      </c>
      <c r="K1489">
        <v>0</v>
      </c>
      <c r="L1489">
        <v>0</v>
      </c>
      <c r="M1489">
        <v>0</v>
      </c>
    </row>
    <row r="1490" spans="1:13">
      <c r="A1490">
        <v>51</v>
      </c>
      <c r="B1490" t="s">
        <v>64</v>
      </c>
      <c r="C1490">
        <v>2015</v>
      </c>
      <c r="D1490">
        <v>0</v>
      </c>
      <c r="E1490">
        <v>0</v>
      </c>
      <c r="F1490">
        <v>0</v>
      </c>
      <c r="G1490">
        <v>0</v>
      </c>
      <c r="H1490">
        <v>0</v>
      </c>
      <c r="I1490">
        <v>0</v>
      </c>
      <c r="J1490">
        <v>0</v>
      </c>
      <c r="K1490">
        <v>0</v>
      </c>
      <c r="L1490">
        <v>0</v>
      </c>
      <c r="M1490">
        <v>0</v>
      </c>
    </row>
    <row r="1491" spans="1:13">
      <c r="A1491">
        <v>51</v>
      </c>
      <c r="B1491" t="s">
        <v>64</v>
      </c>
      <c r="C1491">
        <v>2016</v>
      </c>
      <c r="D1491">
        <v>0</v>
      </c>
      <c r="E1491">
        <v>0</v>
      </c>
      <c r="F1491">
        <v>0</v>
      </c>
      <c r="G1491">
        <v>0</v>
      </c>
      <c r="H1491">
        <v>-7862</v>
      </c>
      <c r="I1491">
        <v>8004</v>
      </c>
      <c r="J1491">
        <v>9255</v>
      </c>
      <c r="K1491">
        <v>-8329</v>
      </c>
      <c r="L1491">
        <v>0</v>
      </c>
      <c r="M1491">
        <v>0</v>
      </c>
    </row>
    <row r="1492" spans="1:13">
      <c r="A1492">
        <v>51</v>
      </c>
      <c r="B1492" t="s">
        <v>64</v>
      </c>
      <c r="C1492">
        <v>2017</v>
      </c>
      <c r="D1492">
        <v>0</v>
      </c>
      <c r="E1492">
        <v>0</v>
      </c>
      <c r="F1492">
        <v>0</v>
      </c>
      <c r="G1492">
        <v>0</v>
      </c>
      <c r="H1492">
        <v>75837</v>
      </c>
      <c r="I1492">
        <v>28049</v>
      </c>
      <c r="J1492">
        <v>17783</v>
      </c>
      <c r="K1492">
        <v>6006</v>
      </c>
      <c r="L1492">
        <v>0</v>
      </c>
      <c r="M1492">
        <v>0</v>
      </c>
    </row>
    <row r="1493" spans="1:13">
      <c r="A1493">
        <v>51</v>
      </c>
      <c r="B1493" t="s">
        <v>64</v>
      </c>
      <c r="C1493">
        <v>2018</v>
      </c>
      <c r="D1493">
        <v>0</v>
      </c>
      <c r="E1493">
        <v>0</v>
      </c>
      <c r="F1493">
        <v>0</v>
      </c>
      <c r="G1493">
        <v>0</v>
      </c>
      <c r="H1493">
        <v>235915</v>
      </c>
      <c r="I1493">
        <v>21047</v>
      </c>
      <c r="J1493">
        <v>-6560</v>
      </c>
      <c r="K1493">
        <v>-55212</v>
      </c>
      <c r="L1493">
        <v>0</v>
      </c>
      <c r="M1493">
        <v>3</v>
      </c>
    </row>
    <row r="1494" spans="1:13">
      <c r="A1494">
        <v>51</v>
      </c>
      <c r="B1494" t="s">
        <v>64</v>
      </c>
      <c r="C1494">
        <v>2019</v>
      </c>
      <c r="D1494">
        <v>0</v>
      </c>
      <c r="E1494">
        <v>0</v>
      </c>
      <c r="F1494">
        <v>0</v>
      </c>
      <c r="G1494">
        <v>0</v>
      </c>
      <c r="H1494">
        <v>473519</v>
      </c>
      <c r="I1494">
        <v>97147.95</v>
      </c>
      <c r="J1494">
        <v>-206176</v>
      </c>
      <c r="K1494">
        <v>-4136</v>
      </c>
      <c r="L1494">
        <v>1</v>
      </c>
      <c r="M1494">
        <v>0</v>
      </c>
    </row>
    <row r="1495" spans="1:13">
      <c r="A1495">
        <v>51</v>
      </c>
      <c r="B1495" t="s">
        <v>64</v>
      </c>
      <c r="C1495">
        <v>2020</v>
      </c>
      <c r="D1495">
        <v>0</v>
      </c>
      <c r="E1495">
        <v>0</v>
      </c>
      <c r="F1495">
        <v>0</v>
      </c>
      <c r="G1495">
        <v>0</v>
      </c>
      <c r="H1495">
        <v>350885</v>
      </c>
      <c r="I1495">
        <v>58112.45</v>
      </c>
      <c r="J1495">
        <v>109296</v>
      </c>
      <c r="K1495">
        <v>7206</v>
      </c>
      <c r="L1495">
        <v>11</v>
      </c>
      <c r="M1495">
        <v>-4</v>
      </c>
    </row>
    <row r="1496" spans="1:13">
      <c r="A1496">
        <v>51</v>
      </c>
      <c r="B1496" t="s">
        <v>64</v>
      </c>
      <c r="C1496">
        <v>2021</v>
      </c>
      <c r="D1496">
        <v>157437100</v>
      </c>
      <c r="E1496">
        <v>876923000</v>
      </c>
      <c r="F1496">
        <v>11549400</v>
      </c>
      <c r="G1496">
        <v>257050000</v>
      </c>
      <c r="H1496">
        <v>8685087</v>
      </c>
      <c r="I1496">
        <v>1170015.55</v>
      </c>
      <c r="J1496">
        <v>763277</v>
      </c>
      <c r="K1496">
        <v>162937</v>
      </c>
      <c r="L1496">
        <v>2476</v>
      </c>
      <c r="M1496">
        <v>210</v>
      </c>
    </row>
    <row r="1497" spans="1:13">
      <c r="A1497">
        <v>51</v>
      </c>
      <c r="B1497" t="s">
        <v>64</v>
      </c>
      <c r="C1497">
        <v>1998</v>
      </c>
      <c r="D1497">
        <v>0</v>
      </c>
      <c r="E1497">
        <v>0</v>
      </c>
      <c r="F1497">
        <v>0</v>
      </c>
      <c r="G1497">
        <v>0</v>
      </c>
      <c r="H1497">
        <v>0</v>
      </c>
      <c r="I1497">
        <v>0</v>
      </c>
      <c r="J1497">
        <v>0</v>
      </c>
      <c r="K1497">
        <v>0</v>
      </c>
      <c r="L1497">
        <v>0</v>
      </c>
      <c r="M1497">
        <v>0</v>
      </c>
    </row>
    <row r="1498" spans="1:13">
      <c r="A1498">
        <v>51</v>
      </c>
      <c r="B1498" t="s">
        <v>64</v>
      </c>
      <c r="C1498">
        <v>2000</v>
      </c>
      <c r="D1498">
        <v>0</v>
      </c>
      <c r="E1498">
        <v>0</v>
      </c>
      <c r="F1498">
        <v>0</v>
      </c>
      <c r="G1498">
        <v>0</v>
      </c>
      <c r="H1498">
        <v>0</v>
      </c>
      <c r="I1498">
        <v>0</v>
      </c>
      <c r="J1498">
        <v>0</v>
      </c>
      <c r="K1498">
        <v>0</v>
      </c>
      <c r="L1498">
        <v>0</v>
      </c>
      <c r="M1498">
        <v>0</v>
      </c>
    </row>
    <row r="1499" spans="1:13">
      <c r="A1499">
        <v>51</v>
      </c>
      <c r="B1499" t="s">
        <v>64</v>
      </c>
      <c r="C1499">
        <v>2001</v>
      </c>
      <c r="D1499">
        <v>0</v>
      </c>
      <c r="E1499">
        <v>0</v>
      </c>
      <c r="F1499">
        <v>0</v>
      </c>
      <c r="G1499">
        <v>0</v>
      </c>
      <c r="H1499">
        <v>0</v>
      </c>
      <c r="I1499">
        <v>0</v>
      </c>
      <c r="J1499">
        <v>0</v>
      </c>
      <c r="K1499">
        <v>0</v>
      </c>
      <c r="L1499">
        <v>0</v>
      </c>
      <c r="M1499">
        <v>0</v>
      </c>
    </row>
    <row r="1500" spans="1:13">
      <c r="A1500">
        <v>51</v>
      </c>
      <c r="B1500" t="s">
        <v>64</v>
      </c>
      <c r="C1500">
        <v>2002</v>
      </c>
      <c r="D1500">
        <v>0</v>
      </c>
      <c r="E1500">
        <v>0</v>
      </c>
      <c r="F1500">
        <v>0</v>
      </c>
      <c r="G1500">
        <v>0</v>
      </c>
      <c r="H1500">
        <v>-1200</v>
      </c>
      <c r="I1500">
        <v>0</v>
      </c>
      <c r="J1500">
        <v>0</v>
      </c>
      <c r="K1500">
        <v>0</v>
      </c>
      <c r="L1500">
        <v>0</v>
      </c>
      <c r="M1500">
        <v>0</v>
      </c>
    </row>
    <row r="1501" spans="1:13">
      <c r="A1501">
        <v>51</v>
      </c>
      <c r="B1501" t="s">
        <v>64</v>
      </c>
      <c r="C1501">
        <v>2003</v>
      </c>
      <c r="D1501">
        <v>0</v>
      </c>
      <c r="E1501">
        <v>0</v>
      </c>
      <c r="F1501">
        <v>0</v>
      </c>
      <c r="G1501">
        <v>0</v>
      </c>
      <c r="H1501">
        <v>0</v>
      </c>
      <c r="I1501">
        <v>0</v>
      </c>
      <c r="J1501">
        <v>0</v>
      </c>
      <c r="K1501">
        <v>0</v>
      </c>
      <c r="L1501">
        <v>0</v>
      </c>
      <c r="M1501">
        <v>0</v>
      </c>
    </row>
    <row r="1502" spans="1:13">
      <c r="A1502">
        <v>51</v>
      </c>
      <c r="B1502" t="s">
        <v>64</v>
      </c>
      <c r="C1502">
        <v>2004</v>
      </c>
      <c r="D1502">
        <v>0</v>
      </c>
      <c r="E1502">
        <v>0</v>
      </c>
      <c r="F1502">
        <v>0</v>
      </c>
      <c r="G1502">
        <v>0</v>
      </c>
      <c r="H1502">
        <v>0</v>
      </c>
      <c r="I1502">
        <v>0</v>
      </c>
      <c r="J1502">
        <v>0</v>
      </c>
      <c r="K1502">
        <v>0</v>
      </c>
      <c r="L1502">
        <v>0</v>
      </c>
      <c r="M1502">
        <v>0</v>
      </c>
    </row>
    <row r="1503" spans="1:13">
      <c r="A1503">
        <v>51</v>
      </c>
      <c r="B1503" t="s">
        <v>64</v>
      </c>
      <c r="C1503">
        <v>2005</v>
      </c>
      <c r="D1503">
        <v>0</v>
      </c>
      <c r="E1503">
        <v>0</v>
      </c>
      <c r="F1503">
        <v>0</v>
      </c>
      <c r="G1503">
        <v>0</v>
      </c>
      <c r="H1503">
        <v>0</v>
      </c>
      <c r="I1503">
        <v>0</v>
      </c>
      <c r="J1503">
        <v>0</v>
      </c>
      <c r="K1503">
        <v>0</v>
      </c>
      <c r="L1503">
        <v>0</v>
      </c>
      <c r="M1503">
        <v>0</v>
      </c>
    </row>
    <row r="1504" spans="1:13">
      <c r="A1504">
        <v>51</v>
      </c>
      <c r="B1504" t="s">
        <v>64</v>
      </c>
      <c r="C1504">
        <v>2006</v>
      </c>
      <c r="D1504">
        <v>0</v>
      </c>
      <c r="E1504">
        <v>0</v>
      </c>
      <c r="F1504">
        <v>0</v>
      </c>
      <c r="G1504">
        <v>0</v>
      </c>
      <c r="H1504">
        <v>0</v>
      </c>
      <c r="I1504">
        <v>0</v>
      </c>
      <c r="J1504">
        <v>0</v>
      </c>
      <c r="K1504">
        <v>0</v>
      </c>
      <c r="L1504">
        <v>0</v>
      </c>
      <c r="M1504">
        <v>0</v>
      </c>
    </row>
    <row r="1505" spans="1:13">
      <c r="A1505">
        <v>51</v>
      </c>
      <c r="B1505" t="s">
        <v>64</v>
      </c>
      <c r="C1505">
        <v>2007</v>
      </c>
      <c r="D1505">
        <v>0</v>
      </c>
      <c r="E1505">
        <v>0</v>
      </c>
      <c r="F1505">
        <v>0</v>
      </c>
      <c r="G1505">
        <v>0</v>
      </c>
      <c r="H1505">
        <v>0</v>
      </c>
      <c r="I1505">
        <v>0</v>
      </c>
      <c r="J1505">
        <v>0</v>
      </c>
      <c r="K1505">
        <v>0</v>
      </c>
      <c r="L1505">
        <v>0</v>
      </c>
      <c r="M1505">
        <v>0</v>
      </c>
    </row>
    <row r="1506" spans="1:13">
      <c r="A1506">
        <v>51</v>
      </c>
      <c r="B1506" t="s">
        <v>64</v>
      </c>
      <c r="C1506">
        <v>2008</v>
      </c>
      <c r="D1506">
        <v>0</v>
      </c>
      <c r="E1506">
        <v>0</v>
      </c>
      <c r="F1506">
        <v>0</v>
      </c>
      <c r="G1506">
        <v>0</v>
      </c>
      <c r="H1506">
        <v>-400</v>
      </c>
      <c r="I1506">
        <v>0</v>
      </c>
      <c r="J1506">
        <v>0</v>
      </c>
      <c r="K1506">
        <v>0</v>
      </c>
      <c r="L1506">
        <v>0</v>
      </c>
      <c r="M1506">
        <v>0</v>
      </c>
    </row>
    <row r="1507" spans="1:13">
      <c r="A1507">
        <v>51</v>
      </c>
      <c r="B1507" t="s">
        <v>64</v>
      </c>
      <c r="C1507">
        <v>2009</v>
      </c>
      <c r="D1507">
        <v>0</v>
      </c>
      <c r="E1507">
        <v>0</v>
      </c>
      <c r="F1507">
        <v>0</v>
      </c>
      <c r="G1507">
        <v>0</v>
      </c>
      <c r="H1507">
        <v>0</v>
      </c>
      <c r="I1507">
        <v>0</v>
      </c>
      <c r="J1507">
        <v>0</v>
      </c>
      <c r="K1507">
        <v>0</v>
      </c>
      <c r="L1507">
        <v>0</v>
      </c>
      <c r="M1507">
        <v>0</v>
      </c>
    </row>
    <row r="1508" spans="1:13">
      <c r="A1508">
        <v>51</v>
      </c>
      <c r="B1508" t="s">
        <v>64</v>
      </c>
      <c r="C1508">
        <v>2010</v>
      </c>
      <c r="D1508">
        <v>0</v>
      </c>
      <c r="E1508">
        <v>0</v>
      </c>
      <c r="F1508">
        <v>0</v>
      </c>
      <c r="G1508">
        <v>0</v>
      </c>
      <c r="H1508">
        <v>0</v>
      </c>
      <c r="I1508">
        <v>0</v>
      </c>
      <c r="J1508">
        <v>0</v>
      </c>
      <c r="K1508">
        <v>0</v>
      </c>
      <c r="L1508">
        <v>0</v>
      </c>
      <c r="M1508">
        <v>0</v>
      </c>
    </row>
    <row r="1509" spans="1:13">
      <c r="A1509">
        <v>51</v>
      </c>
      <c r="B1509" t="s">
        <v>64</v>
      </c>
      <c r="C1509">
        <v>2011</v>
      </c>
      <c r="D1509">
        <v>0</v>
      </c>
      <c r="E1509">
        <v>0</v>
      </c>
      <c r="F1509">
        <v>0</v>
      </c>
      <c r="G1509">
        <v>0</v>
      </c>
      <c r="H1509">
        <v>0</v>
      </c>
      <c r="I1509">
        <v>0</v>
      </c>
      <c r="J1509">
        <v>0</v>
      </c>
      <c r="K1509">
        <v>0</v>
      </c>
      <c r="L1509">
        <v>0</v>
      </c>
      <c r="M1509">
        <v>0</v>
      </c>
    </row>
    <row r="1510" spans="1:13">
      <c r="A1510">
        <v>51</v>
      </c>
      <c r="B1510" t="s">
        <v>64</v>
      </c>
      <c r="C1510">
        <v>2012</v>
      </c>
      <c r="D1510">
        <v>0</v>
      </c>
      <c r="E1510">
        <v>0</v>
      </c>
      <c r="F1510">
        <v>0</v>
      </c>
      <c r="G1510">
        <v>0</v>
      </c>
      <c r="H1510">
        <v>0</v>
      </c>
      <c r="I1510">
        <v>0</v>
      </c>
      <c r="J1510">
        <v>0</v>
      </c>
      <c r="K1510">
        <v>0</v>
      </c>
      <c r="L1510">
        <v>0</v>
      </c>
      <c r="M1510">
        <v>0</v>
      </c>
    </row>
    <row r="1511" spans="1:13">
      <c r="A1511">
        <v>51</v>
      </c>
      <c r="B1511" t="s">
        <v>64</v>
      </c>
      <c r="C1511">
        <v>2014</v>
      </c>
      <c r="D1511">
        <v>0</v>
      </c>
      <c r="E1511">
        <v>0</v>
      </c>
      <c r="F1511">
        <v>0</v>
      </c>
      <c r="G1511">
        <v>0</v>
      </c>
      <c r="H1511">
        <v>-2388</v>
      </c>
      <c r="I1511">
        <v>61</v>
      </c>
      <c r="J1511">
        <v>0</v>
      </c>
      <c r="K1511">
        <v>0</v>
      </c>
      <c r="L1511">
        <v>0</v>
      </c>
      <c r="M1511">
        <v>0</v>
      </c>
    </row>
    <row r="1512" spans="1:13">
      <c r="A1512">
        <v>51</v>
      </c>
      <c r="B1512" t="s">
        <v>64</v>
      </c>
      <c r="C1512">
        <v>2015</v>
      </c>
      <c r="D1512">
        <v>0</v>
      </c>
      <c r="E1512">
        <v>0</v>
      </c>
      <c r="F1512">
        <v>0</v>
      </c>
      <c r="G1512">
        <v>0</v>
      </c>
      <c r="H1512">
        <v>0</v>
      </c>
      <c r="I1512">
        <v>-64</v>
      </c>
      <c r="J1512">
        <v>0</v>
      </c>
      <c r="K1512">
        <v>-53</v>
      </c>
      <c r="L1512">
        <v>1</v>
      </c>
      <c r="M1512">
        <v>2</v>
      </c>
    </row>
    <row r="1513" spans="1:13">
      <c r="A1513">
        <v>51</v>
      </c>
      <c r="B1513" t="s">
        <v>64</v>
      </c>
      <c r="C1513">
        <v>2016</v>
      </c>
      <c r="D1513">
        <v>0</v>
      </c>
      <c r="E1513">
        <v>0</v>
      </c>
      <c r="F1513">
        <v>0</v>
      </c>
      <c r="G1513">
        <v>0</v>
      </c>
      <c r="H1513">
        <v>20026</v>
      </c>
      <c r="I1513">
        <v>7006.25</v>
      </c>
      <c r="J1513">
        <v>2680</v>
      </c>
      <c r="K1513">
        <v>11734</v>
      </c>
      <c r="L1513">
        <v>1</v>
      </c>
      <c r="M1513">
        <v>4</v>
      </c>
    </row>
    <row r="1514" spans="1:13">
      <c r="A1514">
        <v>51</v>
      </c>
      <c r="B1514" t="s">
        <v>64</v>
      </c>
      <c r="C1514">
        <v>2017</v>
      </c>
      <c r="D1514">
        <v>0</v>
      </c>
      <c r="E1514">
        <v>0</v>
      </c>
      <c r="F1514">
        <v>0</v>
      </c>
      <c r="G1514">
        <v>0</v>
      </c>
      <c r="H1514">
        <v>-57779</v>
      </c>
      <c r="I1514">
        <v>-5485.85</v>
      </c>
      <c r="J1514">
        <v>2870</v>
      </c>
      <c r="K1514">
        <v>15093</v>
      </c>
      <c r="L1514">
        <v>2</v>
      </c>
      <c r="M1514">
        <v>0</v>
      </c>
    </row>
    <row r="1515" spans="1:13">
      <c r="A1515">
        <v>51</v>
      </c>
      <c r="B1515" t="s">
        <v>64</v>
      </c>
      <c r="C1515">
        <v>2018</v>
      </c>
      <c r="D1515">
        <v>0</v>
      </c>
      <c r="E1515">
        <v>0</v>
      </c>
      <c r="F1515">
        <v>0</v>
      </c>
      <c r="G1515">
        <v>0</v>
      </c>
      <c r="H1515">
        <v>403140</v>
      </c>
      <c r="I1515">
        <v>52998.2</v>
      </c>
      <c r="J1515">
        <v>-197109</v>
      </c>
      <c r="K1515">
        <v>2892</v>
      </c>
      <c r="L1515">
        <v>8</v>
      </c>
      <c r="M1515">
        <v>2</v>
      </c>
    </row>
    <row r="1516" spans="1:13">
      <c r="A1516">
        <v>51</v>
      </c>
      <c r="B1516" t="s">
        <v>64</v>
      </c>
      <c r="C1516">
        <v>2019</v>
      </c>
      <c r="D1516">
        <v>0</v>
      </c>
      <c r="E1516">
        <v>0</v>
      </c>
      <c r="F1516">
        <v>0</v>
      </c>
      <c r="G1516">
        <v>0</v>
      </c>
      <c r="H1516">
        <v>265709</v>
      </c>
      <c r="I1516">
        <v>59154.65</v>
      </c>
      <c r="J1516">
        <v>104127</v>
      </c>
      <c r="K1516">
        <v>21615</v>
      </c>
      <c r="L1516">
        <v>14</v>
      </c>
      <c r="M1516">
        <v>4</v>
      </c>
    </row>
    <row r="1517" spans="1:13">
      <c r="A1517">
        <v>51</v>
      </c>
      <c r="B1517" t="s">
        <v>64</v>
      </c>
      <c r="C1517">
        <v>2020</v>
      </c>
      <c r="D1517">
        <v>158939300</v>
      </c>
      <c r="E1517">
        <v>835900000</v>
      </c>
      <c r="F1517">
        <v>38689400</v>
      </c>
      <c r="G1517">
        <v>311881000</v>
      </c>
      <c r="H1517">
        <v>8582144</v>
      </c>
      <c r="I1517">
        <v>1120470.95</v>
      </c>
      <c r="J1517">
        <v>751592</v>
      </c>
      <c r="K1517">
        <v>223261</v>
      </c>
      <c r="L1517">
        <v>2466</v>
      </c>
      <c r="M1517">
        <v>205</v>
      </c>
    </row>
    <row r="1518" spans="1:13">
      <c r="A1518">
        <v>52</v>
      </c>
      <c r="B1518" t="s">
        <v>83</v>
      </c>
      <c r="C1518">
        <v>1999</v>
      </c>
      <c r="D1518">
        <v>0</v>
      </c>
      <c r="E1518">
        <v>0</v>
      </c>
      <c r="F1518">
        <v>0</v>
      </c>
      <c r="G1518">
        <v>0</v>
      </c>
      <c r="H1518">
        <v>0</v>
      </c>
      <c r="I1518">
        <v>0</v>
      </c>
      <c r="J1518">
        <v>0</v>
      </c>
      <c r="K1518">
        <v>0</v>
      </c>
      <c r="L1518">
        <v>0</v>
      </c>
      <c r="M1518">
        <v>0</v>
      </c>
    </row>
    <row r="1519" spans="1:13">
      <c r="A1519">
        <v>52</v>
      </c>
      <c r="B1519" t="s">
        <v>83</v>
      </c>
      <c r="C1519">
        <v>2000</v>
      </c>
      <c r="D1519">
        <v>0</v>
      </c>
      <c r="E1519">
        <v>0</v>
      </c>
      <c r="F1519">
        <v>0</v>
      </c>
      <c r="G1519">
        <v>0</v>
      </c>
      <c r="H1519">
        <v>0</v>
      </c>
      <c r="I1519">
        <v>0</v>
      </c>
      <c r="J1519">
        <v>0</v>
      </c>
      <c r="K1519">
        <v>0</v>
      </c>
      <c r="L1519">
        <v>0</v>
      </c>
      <c r="M1519">
        <v>0</v>
      </c>
    </row>
    <row r="1520" spans="1:13">
      <c r="A1520">
        <v>52</v>
      </c>
      <c r="B1520" t="s">
        <v>83</v>
      </c>
      <c r="C1520">
        <v>2002</v>
      </c>
      <c r="D1520">
        <v>0</v>
      </c>
      <c r="E1520">
        <v>0</v>
      </c>
      <c r="F1520">
        <v>0</v>
      </c>
      <c r="G1520">
        <v>0</v>
      </c>
      <c r="H1520">
        <v>0</v>
      </c>
      <c r="I1520">
        <v>0</v>
      </c>
      <c r="J1520">
        <v>0</v>
      </c>
      <c r="K1520">
        <v>0</v>
      </c>
      <c r="L1520">
        <v>0</v>
      </c>
      <c r="M1520">
        <v>0</v>
      </c>
    </row>
    <row r="1521" spans="1:13">
      <c r="A1521">
        <v>52</v>
      </c>
      <c r="B1521" t="s">
        <v>83</v>
      </c>
      <c r="C1521">
        <v>2005</v>
      </c>
      <c r="D1521">
        <v>0</v>
      </c>
      <c r="E1521">
        <v>0</v>
      </c>
      <c r="F1521">
        <v>0</v>
      </c>
      <c r="G1521">
        <v>0</v>
      </c>
      <c r="H1521">
        <v>0</v>
      </c>
      <c r="I1521">
        <v>0</v>
      </c>
      <c r="J1521">
        <v>0</v>
      </c>
      <c r="K1521">
        <v>0</v>
      </c>
      <c r="L1521">
        <v>0</v>
      </c>
      <c r="M1521">
        <v>0</v>
      </c>
    </row>
    <row r="1522" spans="1:13">
      <c r="A1522">
        <v>52</v>
      </c>
      <c r="B1522" t="s">
        <v>83</v>
      </c>
      <c r="C1522">
        <v>2006</v>
      </c>
      <c r="D1522">
        <v>0</v>
      </c>
      <c r="E1522">
        <v>0</v>
      </c>
      <c r="F1522">
        <v>0</v>
      </c>
      <c r="G1522">
        <v>0</v>
      </c>
      <c r="H1522">
        <v>0</v>
      </c>
      <c r="I1522">
        <v>0</v>
      </c>
      <c r="J1522">
        <v>0</v>
      </c>
      <c r="K1522">
        <v>0</v>
      </c>
      <c r="L1522">
        <v>0</v>
      </c>
      <c r="M1522">
        <v>0</v>
      </c>
    </row>
    <row r="1523" spans="1:13">
      <c r="A1523">
        <v>52</v>
      </c>
      <c r="B1523" t="s">
        <v>83</v>
      </c>
      <c r="C1523">
        <v>2007</v>
      </c>
      <c r="D1523">
        <v>0</v>
      </c>
      <c r="E1523">
        <v>0</v>
      </c>
      <c r="F1523">
        <v>0</v>
      </c>
      <c r="G1523">
        <v>0</v>
      </c>
      <c r="H1523">
        <v>0</v>
      </c>
      <c r="I1523">
        <v>0</v>
      </c>
      <c r="J1523">
        <v>0</v>
      </c>
      <c r="K1523">
        <v>0</v>
      </c>
      <c r="L1523">
        <v>0</v>
      </c>
      <c r="M1523">
        <v>0</v>
      </c>
    </row>
    <row r="1524" spans="1:13">
      <c r="A1524">
        <v>52</v>
      </c>
      <c r="B1524" t="s">
        <v>83</v>
      </c>
      <c r="C1524">
        <v>2008</v>
      </c>
      <c r="D1524">
        <v>0</v>
      </c>
      <c r="E1524">
        <v>0</v>
      </c>
      <c r="F1524">
        <v>0</v>
      </c>
      <c r="G1524">
        <v>0</v>
      </c>
      <c r="H1524">
        <v>0</v>
      </c>
      <c r="I1524">
        <v>0</v>
      </c>
      <c r="J1524">
        <v>0</v>
      </c>
      <c r="K1524">
        <v>0</v>
      </c>
      <c r="L1524">
        <v>0</v>
      </c>
      <c r="M1524">
        <v>0</v>
      </c>
    </row>
    <row r="1525" spans="1:13">
      <c r="A1525">
        <v>52</v>
      </c>
      <c r="B1525" t="s">
        <v>83</v>
      </c>
      <c r="C1525">
        <v>2009</v>
      </c>
      <c r="D1525">
        <v>0</v>
      </c>
      <c r="E1525">
        <v>0</v>
      </c>
      <c r="F1525">
        <v>0</v>
      </c>
      <c r="G1525">
        <v>0</v>
      </c>
      <c r="H1525">
        <v>-564</v>
      </c>
      <c r="I1525">
        <v>0</v>
      </c>
      <c r="J1525">
        <v>0</v>
      </c>
      <c r="K1525">
        <v>0</v>
      </c>
      <c r="L1525">
        <v>-1</v>
      </c>
      <c r="M1525">
        <v>0</v>
      </c>
    </row>
    <row r="1526" spans="1:13">
      <c r="A1526">
        <v>52</v>
      </c>
      <c r="B1526" t="s">
        <v>83</v>
      </c>
      <c r="C1526">
        <v>2010</v>
      </c>
      <c r="D1526">
        <v>0</v>
      </c>
      <c r="E1526">
        <v>0</v>
      </c>
      <c r="F1526">
        <v>0</v>
      </c>
      <c r="G1526">
        <v>0</v>
      </c>
      <c r="H1526">
        <v>0</v>
      </c>
      <c r="I1526">
        <v>0</v>
      </c>
      <c r="J1526">
        <v>0</v>
      </c>
      <c r="K1526">
        <v>0</v>
      </c>
      <c r="L1526">
        <v>-2</v>
      </c>
      <c r="M1526">
        <v>0</v>
      </c>
    </row>
    <row r="1527" spans="1:13">
      <c r="A1527">
        <v>52</v>
      </c>
      <c r="B1527" t="s">
        <v>83</v>
      </c>
      <c r="C1527">
        <v>2011</v>
      </c>
      <c r="D1527">
        <v>0</v>
      </c>
      <c r="E1527">
        <v>0</v>
      </c>
      <c r="F1527">
        <v>0</v>
      </c>
      <c r="G1527">
        <v>0</v>
      </c>
      <c r="H1527">
        <v>0</v>
      </c>
      <c r="I1527">
        <v>0</v>
      </c>
      <c r="J1527">
        <v>0</v>
      </c>
      <c r="K1527">
        <v>0</v>
      </c>
      <c r="L1527">
        <v>0</v>
      </c>
      <c r="M1527">
        <v>0</v>
      </c>
    </row>
    <row r="1528" spans="1:13">
      <c r="A1528">
        <v>52</v>
      </c>
      <c r="B1528" t="s">
        <v>83</v>
      </c>
      <c r="C1528">
        <v>2012</v>
      </c>
      <c r="D1528">
        <v>0</v>
      </c>
      <c r="E1528">
        <v>0</v>
      </c>
      <c r="F1528">
        <v>0</v>
      </c>
      <c r="G1528">
        <v>0</v>
      </c>
      <c r="H1528">
        <v>-2800</v>
      </c>
      <c r="I1528">
        <v>0</v>
      </c>
      <c r="J1528">
        <v>0</v>
      </c>
      <c r="K1528">
        <v>0</v>
      </c>
      <c r="L1528">
        <v>0</v>
      </c>
      <c r="M1528">
        <v>0</v>
      </c>
    </row>
    <row r="1529" spans="1:13">
      <c r="A1529">
        <v>52</v>
      </c>
      <c r="B1529" t="s">
        <v>83</v>
      </c>
      <c r="C1529">
        <v>2013</v>
      </c>
      <c r="D1529">
        <v>0</v>
      </c>
      <c r="E1529">
        <v>0</v>
      </c>
      <c r="F1529">
        <v>0</v>
      </c>
      <c r="G1529">
        <v>0</v>
      </c>
      <c r="H1529">
        <v>-3000</v>
      </c>
      <c r="I1529">
        <v>0</v>
      </c>
      <c r="J1529">
        <v>0</v>
      </c>
      <c r="K1529">
        <v>0</v>
      </c>
      <c r="L1529">
        <v>0</v>
      </c>
      <c r="M1529">
        <v>0</v>
      </c>
    </row>
    <row r="1530" spans="1:13">
      <c r="A1530">
        <v>52</v>
      </c>
      <c r="B1530" t="s">
        <v>83</v>
      </c>
      <c r="C1530">
        <v>2014</v>
      </c>
      <c r="D1530">
        <v>0</v>
      </c>
      <c r="E1530">
        <v>0</v>
      </c>
      <c r="F1530">
        <v>0</v>
      </c>
      <c r="G1530">
        <v>0</v>
      </c>
      <c r="H1530">
        <v>0</v>
      </c>
      <c r="I1530">
        <v>0</v>
      </c>
      <c r="J1530">
        <v>0</v>
      </c>
      <c r="K1530">
        <v>0</v>
      </c>
      <c r="L1530">
        <v>0</v>
      </c>
      <c r="M1530">
        <v>0</v>
      </c>
    </row>
    <row r="1531" spans="1:13">
      <c r="A1531">
        <v>52</v>
      </c>
      <c r="B1531" t="s">
        <v>83</v>
      </c>
      <c r="C1531">
        <v>2015</v>
      </c>
      <c r="D1531">
        <v>0</v>
      </c>
      <c r="E1531">
        <v>0</v>
      </c>
      <c r="F1531">
        <v>0</v>
      </c>
      <c r="G1531">
        <v>0</v>
      </c>
      <c r="H1531">
        <v>-529</v>
      </c>
      <c r="I1531">
        <v>402</v>
      </c>
      <c r="J1531">
        <v>0</v>
      </c>
      <c r="K1531">
        <v>0</v>
      </c>
      <c r="L1531">
        <v>0</v>
      </c>
      <c r="M1531">
        <v>0</v>
      </c>
    </row>
    <row r="1532" spans="1:13">
      <c r="A1532">
        <v>52</v>
      </c>
      <c r="B1532" t="s">
        <v>83</v>
      </c>
      <c r="C1532">
        <v>2016</v>
      </c>
      <c r="D1532">
        <v>0</v>
      </c>
      <c r="E1532">
        <v>0</v>
      </c>
      <c r="F1532">
        <v>0</v>
      </c>
      <c r="G1532">
        <v>0</v>
      </c>
      <c r="H1532">
        <v>466</v>
      </c>
      <c r="I1532">
        <v>1379</v>
      </c>
      <c r="J1532">
        <v>0</v>
      </c>
      <c r="K1532">
        <v>0</v>
      </c>
      <c r="L1532">
        <v>0</v>
      </c>
      <c r="M1532">
        <v>0</v>
      </c>
    </row>
    <row r="1533" spans="1:13">
      <c r="A1533">
        <v>52</v>
      </c>
      <c r="B1533" t="s">
        <v>83</v>
      </c>
      <c r="C1533">
        <v>2017</v>
      </c>
      <c r="D1533">
        <v>0</v>
      </c>
      <c r="E1533">
        <v>0</v>
      </c>
      <c r="F1533">
        <v>0</v>
      </c>
      <c r="G1533">
        <v>0</v>
      </c>
      <c r="H1533">
        <v>35238</v>
      </c>
      <c r="I1533">
        <v>26486</v>
      </c>
      <c r="J1533">
        <v>-5512</v>
      </c>
      <c r="K1533">
        <v>161</v>
      </c>
      <c r="L1533">
        <v>0</v>
      </c>
      <c r="M1533">
        <v>0</v>
      </c>
    </row>
    <row r="1534" spans="1:13">
      <c r="A1534">
        <v>52</v>
      </c>
      <c r="B1534" t="s">
        <v>83</v>
      </c>
      <c r="C1534">
        <v>2018</v>
      </c>
      <c r="D1534">
        <v>0</v>
      </c>
      <c r="E1534">
        <v>0</v>
      </c>
      <c r="F1534">
        <v>0</v>
      </c>
      <c r="G1534">
        <v>0</v>
      </c>
      <c r="H1534">
        <v>113413</v>
      </c>
      <c r="I1534">
        <v>25233</v>
      </c>
      <c r="J1534">
        <v>15272</v>
      </c>
      <c r="K1534">
        <v>-310</v>
      </c>
      <c r="L1534">
        <v>-1</v>
      </c>
      <c r="M1534">
        <v>0</v>
      </c>
    </row>
    <row r="1535" spans="1:13">
      <c r="A1535">
        <v>52</v>
      </c>
      <c r="B1535" t="s">
        <v>83</v>
      </c>
      <c r="C1535">
        <v>2019</v>
      </c>
      <c r="D1535">
        <v>0</v>
      </c>
      <c r="E1535">
        <v>0</v>
      </c>
      <c r="F1535">
        <v>0</v>
      </c>
      <c r="G1535">
        <v>0</v>
      </c>
      <c r="H1535">
        <v>514132</v>
      </c>
      <c r="I1535">
        <v>7344</v>
      </c>
      <c r="J1535">
        <v>-75632</v>
      </c>
      <c r="K1535">
        <v>2598</v>
      </c>
      <c r="L1535">
        <v>-1</v>
      </c>
      <c r="M1535">
        <v>0</v>
      </c>
    </row>
    <row r="1536" spans="1:13">
      <c r="A1536">
        <v>52</v>
      </c>
      <c r="B1536" t="s">
        <v>83</v>
      </c>
      <c r="C1536">
        <v>2020</v>
      </c>
      <c r="D1536">
        <v>0</v>
      </c>
      <c r="E1536">
        <v>0</v>
      </c>
      <c r="F1536">
        <v>0</v>
      </c>
      <c r="G1536">
        <v>0</v>
      </c>
      <c r="H1536">
        <v>556452</v>
      </c>
      <c r="I1536">
        <v>184389</v>
      </c>
      <c r="J1536">
        <v>60395</v>
      </c>
      <c r="K1536">
        <v>17557</v>
      </c>
      <c r="L1536">
        <v>0</v>
      </c>
      <c r="M1536">
        <v>-1</v>
      </c>
    </row>
    <row r="1537" spans="1:13">
      <c r="A1537">
        <v>52</v>
      </c>
      <c r="B1537" t="s">
        <v>83</v>
      </c>
      <c r="C1537">
        <v>2021</v>
      </c>
      <c r="D1537">
        <v>0</v>
      </c>
      <c r="E1537">
        <v>0</v>
      </c>
      <c r="F1537">
        <v>0</v>
      </c>
      <c r="G1537">
        <v>0</v>
      </c>
      <c r="H1537">
        <v>1050660</v>
      </c>
      <c r="I1537">
        <v>148528</v>
      </c>
      <c r="J1537">
        <v>534078</v>
      </c>
      <c r="K1537">
        <v>9108</v>
      </c>
      <c r="L1537">
        <v>2</v>
      </c>
      <c r="M1537">
        <v>0</v>
      </c>
    </row>
    <row r="1538" spans="1:13">
      <c r="A1538">
        <v>52</v>
      </c>
      <c r="B1538" t="s">
        <v>83</v>
      </c>
      <c r="C1538">
        <v>2022</v>
      </c>
      <c r="D1538">
        <v>434234900</v>
      </c>
      <c r="E1538">
        <v>2353395000</v>
      </c>
      <c r="F1538">
        <v>39539400</v>
      </c>
      <c r="G1538">
        <v>327064000</v>
      </c>
      <c r="H1538">
        <v>22055156.02</v>
      </c>
      <c r="I1538">
        <v>2902666.53</v>
      </c>
      <c r="J1538">
        <v>2671778.6800000002</v>
      </c>
      <c r="K1538">
        <v>242299.51999999999</v>
      </c>
      <c r="L1538">
        <v>7023</v>
      </c>
      <c r="M1538">
        <v>500</v>
      </c>
    </row>
    <row r="1539" spans="1:13">
      <c r="A1539">
        <v>52</v>
      </c>
      <c r="B1539" t="s">
        <v>83</v>
      </c>
      <c r="C1539">
        <v>1998</v>
      </c>
      <c r="D1539">
        <v>0</v>
      </c>
      <c r="E1539">
        <v>0</v>
      </c>
      <c r="F1539">
        <v>0</v>
      </c>
      <c r="G1539">
        <v>0</v>
      </c>
      <c r="H1539">
        <v>-1512</v>
      </c>
      <c r="I1539">
        <v>0</v>
      </c>
      <c r="J1539">
        <v>0</v>
      </c>
      <c r="K1539">
        <v>0</v>
      </c>
      <c r="L1539">
        <v>0</v>
      </c>
      <c r="M1539">
        <v>0</v>
      </c>
    </row>
    <row r="1540" spans="1:13">
      <c r="A1540">
        <v>52</v>
      </c>
      <c r="B1540" t="s">
        <v>83</v>
      </c>
      <c r="C1540">
        <v>1999</v>
      </c>
      <c r="D1540">
        <v>0</v>
      </c>
      <c r="E1540">
        <v>0</v>
      </c>
      <c r="F1540">
        <v>0</v>
      </c>
      <c r="G1540">
        <v>0</v>
      </c>
      <c r="H1540">
        <v>0</v>
      </c>
      <c r="I1540">
        <v>0</v>
      </c>
      <c r="J1540">
        <v>0</v>
      </c>
      <c r="K1540">
        <v>0</v>
      </c>
      <c r="L1540">
        <v>0</v>
      </c>
      <c r="M1540">
        <v>0</v>
      </c>
    </row>
    <row r="1541" spans="1:13">
      <c r="A1541">
        <v>52</v>
      </c>
      <c r="B1541" t="s">
        <v>83</v>
      </c>
      <c r="C1541">
        <v>2000</v>
      </c>
      <c r="D1541">
        <v>0</v>
      </c>
      <c r="E1541">
        <v>0</v>
      </c>
      <c r="F1541">
        <v>0</v>
      </c>
      <c r="G1541">
        <v>0</v>
      </c>
      <c r="H1541">
        <v>0</v>
      </c>
      <c r="I1541">
        <v>0</v>
      </c>
      <c r="J1541">
        <v>0</v>
      </c>
      <c r="K1541">
        <v>0</v>
      </c>
      <c r="L1541">
        <v>0</v>
      </c>
      <c r="M1541">
        <v>0</v>
      </c>
    </row>
    <row r="1542" spans="1:13">
      <c r="A1542">
        <v>52</v>
      </c>
      <c r="B1542" t="s">
        <v>83</v>
      </c>
      <c r="C1542">
        <v>2003</v>
      </c>
      <c r="D1542">
        <v>0</v>
      </c>
      <c r="E1542">
        <v>0</v>
      </c>
      <c r="F1542">
        <v>0</v>
      </c>
      <c r="G1542">
        <v>0</v>
      </c>
      <c r="H1542">
        <v>-500</v>
      </c>
      <c r="I1542">
        <v>0</v>
      </c>
      <c r="J1542">
        <v>0</v>
      </c>
      <c r="K1542">
        <v>0</v>
      </c>
      <c r="L1542">
        <v>0</v>
      </c>
      <c r="M1542">
        <v>0</v>
      </c>
    </row>
    <row r="1543" spans="1:13">
      <c r="A1543">
        <v>52</v>
      </c>
      <c r="B1543" t="s">
        <v>83</v>
      </c>
      <c r="C1543">
        <v>2004</v>
      </c>
      <c r="D1543">
        <v>0</v>
      </c>
      <c r="E1543">
        <v>0</v>
      </c>
      <c r="F1543">
        <v>0</v>
      </c>
      <c r="G1543">
        <v>0</v>
      </c>
      <c r="H1543">
        <v>0</v>
      </c>
      <c r="I1543">
        <v>0</v>
      </c>
      <c r="J1543">
        <v>0</v>
      </c>
      <c r="K1543">
        <v>0</v>
      </c>
      <c r="L1543">
        <v>0</v>
      </c>
      <c r="M1543">
        <v>0</v>
      </c>
    </row>
    <row r="1544" spans="1:13">
      <c r="A1544">
        <v>52</v>
      </c>
      <c r="B1544" t="s">
        <v>83</v>
      </c>
      <c r="C1544">
        <v>2005</v>
      </c>
      <c r="D1544">
        <v>0</v>
      </c>
      <c r="E1544">
        <v>0</v>
      </c>
      <c r="F1544">
        <v>0</v>
      </c>
      <c r="G1544">
        <v>0</v>
      </c>
      <c r="H1544">
        <v>0</v>
      </c>
      <c r="I1544">
        <v>0</v>
      </c>
      <c r="J1544">
        <v>0</v>
      </c>
      <c r="K1544">
        <v>0</v>
      </c>
      <c r="L1544">
        <v>0</v>
      </c>
      <c r="M1544">
        <v>0</v>
      </c>
    </row>
    <row r="1545" spans="1:13">
      <c r="A1545">
        <v>52</v>
      </c>
      <c r="B1545" t="s">
        <v>83</v>
      </c>
      <c r="C1545">
        <v>2006</v>
      </c>
      <c r="D1545">
        <v>0</v>
      </c>
      <c r="E1545">
        <v>0</v>
      </c>
      <c r="F1545">
        <v>0</v>
      </c>
      <c r="G1545">
        <v>0</v>
      </c>
      <c r="H1545">
        <v>0</v>
      </c>
      <c r="I1545">
        <v>0</v>
      </c>
      <c r="J1545">
        <v>0</v>
      </c>
      <c r="K1545">
        <v>0</v>
      </c>
      <c r="L1545">
        <v>0</v>
      </c>
      <c r="M1545">
        <v>0</v>
      </c>
    </row>
    <row r="1546" spans="1:13">
      <c r="A1546">
        <v>52</v>
      </c>
      <c r="B1546" t="s">
        <v>83</v>
      </c>
      <c r="C1546">
        <v>2007</v>
      </c>
      <c r="D1546">
        <v>0</v>
      </c>
      <c r="E1546">
        <v>0</v>
      </c>
      <c r="F1546">
        <v>0</v>
      </c>
      <c r="G1546">
        <v>0</v>
      </c>
      <c r="H1546">
        <v>0</v>
      </c>
      <c r="I1546">
        <v>0</v>
      </c>
      <c r="J1546">
        <v>0</v>
      </c>
      <c r="K1546">
        <v>0</v>
      </c>
      <c r="L1546">
        <v>0</v>
      </c>
      <c r="M1546">
        <v>0</v>
      </c>
    </row>
    <row r="1547" spans="1:13">
      <c r="A1547">
        <v>52</v>
      </c>
      <c r="B1547" t="s">
        <v>83</v>
      </c>
      <c r="C1547">
        <v>2008</v>
      </c>
      <c r="D1547">
        <v>0</v>
      </c>
      <c r="E1547">
        <v>0</v>
      </c>
      <c r="F1547">
        <v>0</v>
      </c>
      <c r="G1547">
        <v>0</v>
      </c>
      <c r="H1547">
        <v>-1200</v>
      </c>
      <c r="I1547">
        <v>0</v>
      </c>
      <c r="J1547">
        <v>0</v>
      </c>
      <c r="K1547">
        <v>0</v>
      </c>
      <c r="L1547">
        <v>0</v>
      </c>
      <c r="M1547">
        <v>0</v>
      </c>
    </row>
    <row r="1548" spans="1:13">
      <c r="A1548">
        <v>52</v>
      </c>
      <c r="B1548" t="s">
        <v>83</v>
      </c>
      <c r="C1548">
        <v>2009</v>
      </c>
      <c r="D1548">
        <v>0</v>
      </c>
      <c r="E1548">
        <v>0</v>
      </c>
      <c r="F1548">
        <v>0</v>
      </c>
      <c r="G1548">
        <v>0</v>
      </c>
      <c r="H1548">
        <v>0</v>
      </c>
      <c r="I1548">
        <v>0</v>
      </c>
      <c r="J1548">
        <v>0</v>
      </c>
      <c r="K1548">
        <v>0</v>
      </c>
      <c r="L1548">
        <v>0</v>
      </c>
      <c r="M1548">
        <v>0</v>
      </c>
    </row>
    <row r="1549" spans="1:13">
      <c r="A1549">
        <v>52</v>
      </c>
      <c r="B1549" t="s">
        <v>83</v>
      </c>
      <c r="C1549">
        <v>2010</v>
      </c>
      <c r="D1549">
        <v>0</v>
      </c>
      <c r="E1549">
        <v>0</v>
      </c>
      <c r="F1549">
        <v>0</v>
      </c>
      <c r="G1549">
        <v>0</v>
      </c>
      <c r="H1549">
        <v>-8932</v>
      </c>
      <c r="I1549">
        <v>0</v>
      </c>
      <c r="J1549">
        <v>0</v>
      </c>
      <c r="K1549">
        <v>0</v>
      </c>
      <c r="L1549">
        <v>0</v>
      </c>
      <c r="M1549">
        <v>0</v>
      </c>
    </row>
    <row r="1550" spans="1:13">
      <c r="A1550">
        <v>52</v>
      </c>
      <c r="B1550" t="s">
        <v>83</v>
      </c>
      <c r="C1550">
        <v>2011</v>
      </c>
      <c r="D1550">
        <v>0</v>
      </c>
      <c r="E1550">
        <v>0</v>
      </c>
      <c r="F1550">
        <v>0</v>
      </c>
      <c r="G1550">
        <v>0</v>
      </c>
      <c r="H1550">
        <v>-1032</v>
      </c>
      <c r="I1550">
        <v>0</v>
      </c>
      <c r="J1550">
        <v>0</v>
      </c>
      <c r="K1550">
        <v>0</v>
      </c>
      <c r="L1550">
        <v>0</v>
      </c>
      <c r="M1550">
        <v>0</v>
      </c>
    </row>
    <row r="1551" spans="1:13">
      <c r="A1551">
        <v>52</v>
      </c>
      <c r="B1551" t="s">
        <v>83</v>
      </c>
      <c r="C1551">
        <v>2012</v>
      </c>
      <c r="D1551">
        <v>0</v>
      </c>
      <c r="E1551">
        <v>0</v>
      </c>
      <c r="F1551">
        <v>0</v>
      </c>
      <c r="G1551">
        <v>0</v>
      </c>
      <c r="H1551">
        <v>-6012</v>
      </c>
      <c r="I1551">
        <v>0</v>
      </c>
      <c r="J1551">
        <v>0</v>
      </c>
      <c r="K1551">
        <v>0</v>
      </c>
      <c r="L1551">
        <v>0</v>
      </c>
      <c r="M1551">
        <v>0</v>
      </c>
    </row>
    <row r="1552" spans="1:13">
      <c r="A1552">
        <v>52</v>
      </c>
      <c r="B1552" t="s">
        <v>83</v>
      </c>
      <c r="C1552">
        <v>2013</v>
      </c>
      <c r="D1552">
        <v>0</v>
      </c>
      <c r="E1552">
        <v>0</v>
      </c>
      <c r="F1552">
        <v>0</v>
      </c>
      <c r="G1552">
        <v>0</v>
      </c>
      <c r="H1552">
        <v>0</v>
      </c>
      <c r="I1552">
        <v>0</v>
      </c>
      <c r="J1552">
        <v>0</v>
      </c>
      <c r="K1552">
        <v>0</v>
      </c>
      <c r="L1552">
        <v>0</v>
      </c>
      <c r="M1552">
        <v>0</v>
      </c>
    </row>
    <row r="1553" spans="1:13">
      <c r="A1553">
        <v>52</v>
      </c>
      <c r="B1553" t="s">
        <v>83</v>
      </c>
      <c r="C1553">
        <v>2014</v>
      </c>
      <c r="D1553">
        <v>0</v>
      </c>
      <c r="E1553">
        <v>0</v>
      </c>
      <c r="F1553">
        <v>0</v>
      </c>
      <c r="G1553">
        <v>0</v>
      </c>
      <c r="H1553">
        <v>-6972</v>
      </c>
      <c r="I1553">
        <v>0</v>
      </c>
      <c r="J1553">
        <v>0</v>
      </c>
      <c r="K1553">
        <v>-110</v>
      </c>
      <c r="L1553">
        <v>0</v>
      </c>
      <c r="M1553">
        <v>0</v>
      </c>
    </row>
    <row r="1554" spans="1:13">
      <c r="A1554">
        <v>52</v>
      </c>
      <c r="B1554" t="s">
        <v>83</v>
      </c>
      <c r="C1554">
        <v>2015</v>
      </c>
      <c r="D1554">
        <v>0</v>
      </c>
      <c r="E1554">
        <v>0</v>
      </c>
      <c r="F1554">
        <v>0</v>
      </c>
      <c r="G1554">
        <v>0</v>
      </c>
      <c r="H1554">
        <v>-940</v>
      </c>
      <c r="I1554">
        <v>0</v>
      </c>
      <c r="J1554">
        <v>0</v>
      </c>
      <c r="K1554">
        <v>-110</v>
      </c>
      <c r="L1554">
        <v>0</v>
      </c>
      <c r="M1554">
        <v>0</v>
      </c>
    </row>
    <row r="1555" spans="1:13">
      <c r="A1555">
        <v>52</v>
      </c>
      <c r="B1555" t="s">
        <v>83</v>
      </c>
      <c r="C1555">
        <v>2016</v>
      </c>
      <c r="D1555">
        <v>0</v>
      </c>
      <c r="E1555">
        <v>0</v>
      </c>
      <c r="F1555">
        <v>0</v>
      </c>
      <c r="G1555">
        <v>0</v>
      </c>
      <c r="H1555">
        <v>-17447</v>
      </c>
      <c r="I1555">
        <v>5678</v>
      </c>
      <c r="J1555">
        <v>0</v>
      </c>
      <c r="K1555">
        <v>-1923</v>
      </c>
      <c r="L1555">
        <v>0</v>
      </c>
      <c r="M1555">
        <v>0</v>
      </c>
    </row>
    <row r="1556" spans="1:13">
      <c r="A1556">
        <v>52</v>
      </c>
      <c r="B1556" t="s">
        <v>83</v>
      </c>
      <c r="C1556">
        <v>2017</v>
      </c>
      <c r="D1556">
        <v>0</v>
      </c>
      <c r="E1556">
        <v>0</v>
      </c>
      <c r="F1556">
        <v>0</v>
      </c>
      <c r="G1556">
        <v>0</v>
      </c>
      <c r="H1556">
        <v>66613</v>
      </c>
      <c r="I1556">
        <v>6094</v>
      </c>
      <c r="J1556">
        <v>-5304</v>
      </c>
      <c r="K1556">
        <v>-94</v>
      </c>
      <c r="L1556">
        <v>0</v>
      </c>
      <c r="M1556">
        <v>0</v>
      </c>
    </row>
    <row r="1557" spans="1:13">
      <c r="A1557">
        <v>52</v>
      </c>
      <c r="B1557" t="s">
        <v>83</v>
      </c>
      <c r="C1557">
        <v>2018</v>
      </c>
      <c r="D1557">
        <v>0</v>
      </c>
      <c r="E1557">
        <v>0</v>
      </c>
      <c r="F1557">
        <v>0</v>
      </c>
      <c r="G1557">
        <v>0</v>
      </c>
      <c r="H1557">
        <v>511036</v>
      </c>
      <c r="I1557">
        <v>30600</v>
      </c>
      <c r="J1557">
        <v>60280</v>
      </c>
      <c r="K1557">
        <v>1147</v>
      </c>
      <c r="L1557">
        <v>-3</v>
      </c>
      <c r="M1557">
        <v>0</v>
      </c>
    </row>
    <row r="1558" spans="1:13">
      <c r="A1558">
        <v>52</v>
      </c>
      <c r="B1558" t="s">
        <v>83</v>
      </c>
      <c r="C1558">
        <v>2019</v>
      </c>
      <c r="D1558">
        <v>0</v>
      </c>
      <c r="E1558">
        <v>0</v>
      </c>
      <c r="F1558">
        <v>0</v>
      </c>
      <c r="G1558">
        <v>0</v>
      </c>
      <c r="H1558">
        <v>557306</v>
      </c>
      <c r="I1558">
        <v>184753</v>
      </c>
      <c r="J1558">
        <v>243442</v>
      </c>
      <c r="K1558">
        <v>56672</v>
      </c>
      <c r="L1558">
        <v>-1</v>
      </c>
      <c r="M1558">
        <v>-2</v>
      </c>
    </row>
    <row r="1559" spans="1:13">
      <c r="A1559">
        <v>52</v>
      </c>
      <c r="B1559" t="s">
        <v>83</v>
      </c>
      <c r="C1559">
        <v>2020</v>
      </c>
      <c r="D1559">
        <v>0</v>
      </c>
      <c r="E1559">
        <v>0</v>
      </c>
      <c r="F1559">
        <v>0</v>
      </c>
      <c r="G1559">
        <v>0</v>
      </c>
      <c r="H1559">
        <v>991506</v>
      </c>
      <c r="I1559">
        <v>260986</v>
      </c>
      <c r="J1559">
        <v>1024991</v>
      </c>
      <c r="K1559">
        <v>89</v>
      </c>
      <c r="L1559">
        <v>1</v>
      </c>
      <c r="M1559">
        <v>-1</v>
      </c>
    </row>
    <row r="1560" spans="1:13">
      <c r="A1560">
        <v>52</v>
      </c>
      <c r="B1560" t="s">
        <v>83</v>
      </c>
      <c r="C1560">
        <v>2021</v>
      </c>
      <c r="D1560">
        <v>439160200</v>
      </c>
      <c r="E1560">
        <v>2183719000</v>
      </c>
      <c r="F1560">
        <v>32077800</v>
      </c>
      <c r="G1560">
        <v>288294000</v>
      </c>
      <c r="H1560">
        <v>22541396</v>
      </c>
      <c r="I1560">
        <v>2687748</v>
      </c>
      <c r="J1560">
        <v>2245082</v>
      </c>
      <c r="K1560">
        <v>215575</v>
      </c>
      <c r="L1560">
        <v>6964</v>
      </c>
      <c r="M1560">
        <v>507</v>
      </c>
    </row>
    <row r="1561" spans="1:13">
      <c r="A1561">
        <v>52</v>
      </c>
      <c r="B1561" t="s">
        <v>83</v>
      </c>
      <c r="C1561">
        <v>1996</v>
      </c>
      <c r="D1561">
        <v>0</v>
      </c>
      <c r="E1561">
        <v>0</v>
      </c>
      <c r="F1561">
        <v>0</v>
      </c>
      <c r="G1561">
        <v>0</v>
      </c>
      <c r="H1561">
        <v>-1000</v>
      </c>
      <c r="I1561">
        <v>0</v>
      </c>
      <c r="J1561">
        <v>0</v>
      </c>
      <c r="K1561">
        <v>0</v>
      </c>
      <c r="L1561">
        <v>0</v>
      </c>
      <c r="M1561">
        <v>0</v>
      </c>
    </row>
    <row r="1562" spans="1:13">
      <c r="A1562">
        <v>52</v>
      </c>
      <c r="B1562" t="s">
        <v>83</v>
      </c>
      <c r="C1562">
        <v>1999</v>
      </c>
      <c r="D1562">
        <v>0</v>
      </c>
      <c r="E1562">
        <v>0</v>
      </c>
      <c r="F1562">
        <v>0</v>
      </c>
      <c r="G1562">
        <v>0</v>
      </c>
      <c r="H1562">
        <v>0</v>
      </c>
      <c r="I1562">
        <v>0</v>
      </c>
      <c r="J1562">
        <v>0</v>
      </c>
      <c r="K1562">
        <v>0</v>
      </c>
      <c r="L1562">
        <v>0</v>
      </c>
      <c r="M1562">
        <v>0</v>
      </c>
    </row>
    <row r="1563" spans="1:13">
      <c r="A1563">
        <v>52</v>
      </c>
      <c r="B1563" t="s">
        <v>83</v>
      </c>
      <c r="C1563">
        <v>2000</v>
      </c>
      <c r="D1563">
        <v>0</v>
      </c>
      <c r="E1563">
        <v>0</v>
      </c>
      <c r="F1563">
        <v>0</v>
      </c>
      <c r="G1563">
        <v>0</v>
      </c>
      <c r="H1563">
        <v>-2010.33</v>
      </c>
      <c r="I1563">
        <v>0</v>
      </c>
      <c r="J1563">
        <v>0</v>
      </c>
      <c r="K1563">
        <v>0</v>
      </c>
      <c r="L1563">
        <v>0</v>
      </c>
      <c r="M1563">
        <v>0</v>
      </c>
    </row>
    <row r="1564" spans="1:13">
      <c r="A1564">
        <v>52</v>
      </c>
      <c r="B1564" t="s">
        <v>83</v>
      </c>
      <c r="C1564">
        <v>2001</v>
      </c>
      <c r="D1564">
        <v>0</v>
      </c>
      <c r="E1564">
        <v>0</v>
      </c>
      <c r="F1564">
        <v>0</v>
      </c>
      <c r="G1564">
        <v>0</v>
      </c>
      <c r="H1564">
        <v>-1880</v>
      </c>
      <c r="I1564">
        <v>0</v>
      </c>
      <c r="J1564">
        <v>0</v>
      </c>
      <c r="K1564">
        <v>0</v>
      </c>
      <c r="L1564">
        <v>0</v>
      </c>
      <c r="M1564">
        <v>0</v>
      </c>
    </row>
    <row r="1565" spans="1:13">
      <c r="A1565">
        <v>52</v>
      </c>
      <c r="B1565" t="s">
        <v>83</v>
      </c>
      <c r="C1565">
        <v>2002</v>
      </c>
      <c r="D1565">
        <v>0</v>
      </c>
      <c r="E1565">
        <v>0</v>
      </c>
      <c r="F1565">
        <v>0</v>
      </c>
      <c r="G1565">
        <v>0</v>
      </c>
      <c r="H1565">
        <v>0</v>
      </c>
      <c r="I1565">
        <v>0</v>
      </c>
      <c r="J1565">
        <v>0</v>
      </c>
      <c r="K1565">
        <v>0</v>
      </c>
      <c r="L1565">
        <v>0</v>
      </c>
      <c r="M1565">
        <v>0</v>
      </c>
    </row>
    <row r="1566" spans="1:13">
      <c r="A1566">
        <v>52</v>
      </c>
      <c r="B1566" t="s">
        <v>83</v>
      </c>
      <c r="C1566">
        <v>2005</v>
      </c>
      <c r="D1566">
        <v>0</v>
      </c>
      <c r="E1566">
        <v>0</v>
      </c>
      <c r="F1566">
        <v>0</v>
      </c>
      <c r="G1566">
        <v>0</v>
      </c>
      <c r="H1566">
        <v>0</v>
      </c>
      <c r="I1566">
        <v>0</v>
      </c>
      <c r="J1566">
        <v>0</v>
      </c>
      <c r="K1566">
        <v>0</v>
      </c>
      <c r="L1566">
        <v>0</v>
      </c>
      <c r="M1566">
        <v>0</v>
      </c>
    </row>
    <row r="1567" spans="1:13">
      <c r="A1567">
        <v>52</v>
      </c>
      <c r="B1567" t="s">
        <v>83</v>
      </c>
      <c r="C1567">
        <v>2006</v>
      </c>
      <c r="D1567">
        <v>0</v>
      </c>
      <c r="E1567">
        <v>0</v>
      </c>
      <c r="F1567">
        <v>0</v>
      </c>
      <c r="G1567">
        <v>0</v>
      </c>
      <c r="H1567">
        <v>0</v>
      </c>
      <c r="I1567">
        <v>0</v>
      </c>
      <c r="J1567">
        <v>0</v>
      </c>
      <c r="K1567">
        <v>0</v>
      </c>
      <c r="L1567">
        <v>0</v>
      </c>
      <c r="M1567">
        <v>0</v>
      </c>
    </row>
    <row r="1568" spans="1:13">
      <c r="A1568">
        <v>52</v>
      </c>
      <c r="B1568" t="s">
        <v>83</v>
      </c>
      <c r="C1568">
        <v>2007</v>
      </c>
      <c r="D1568">
        <v>0</v>
      </c>
      <c r="E1568">
        <v>0</v>
      </c>
      <c r="F1568">
        <v>0</v>
      </c>
      <c r="G1568">
        <v>0</v>
      </c>
      <c r="H1568">
        <v>0</v>
      </c>
      <c r="I1568">
        <v>0</v>
      </c>
      <c r="J1568">
        <v>0</v>
      </c>
      <c r="K1568">
        <v>0</v>
      </c>
      <c r="L1568">
        <v>0</v>
      </c>
      <c r="M1568">
        <v>0</v>
      </c>
    </row>
    <row r="1569" spans="1:13">
      <c r="A1569">
        <v>52</v>
      </c>
      <c r="B1569" t="s">
        <v>83</v>
      </c>
      <c r="C1569">
        <v>2008</v>
      </c>
      <c r="D1569">
        <v>0</v>
      </c>
      <c r="E1569">
        <v>0</v>
      </c>
      <c r="F1569">
        <v>0</v>
      </c>
      <c r="G1569">
        <v>0</v>
      </c>
      <c r="H1569">
        <v>0</v>
      </c>
      <c r="I1569">
        <v>0</v>
      </c>
      <c r="J1569">
        <v>0</v>
      </c>
      <c r="K1569">
        <v>0</v>
      </c>
      <c r="L1569">
        <v>0</v>
      </c>
      <c r="M1569">
        <v>0</v>
      </c>
    </row>
    <row r="1570" spans="1:13">
      <c r="A1570">
        <v>52</v>
      </c>
      <c r="B1570" t="s">
        <v>83</v>
      </c>
      <c r="C1570">
        <v>2009</v>
      </c>
      <c r="D1570">
        <v>0</v>
      </c>
      <c r="E1570">
        <v>0</v>
      </c>
      <c r="F1570">
        <v>0</v>
      </c>
      <c r="G1570">
        <v>0</v>
      </c>
      <c r="H1570">
        <v>0</v>
      </c>
      <c r="I1570">
        <v>0</v>
      </c>
      <c r="J1570">
        <v>0</v>
      </c>
      <c r="K1570">
        <v>0</v>
      </c>
      <c r="L1570">
        <v>0</v>
      </c>
      <c r="M1570">
        <v>0</v>
      </c>
    </row>
    <row r="1571" spans="1:13">
      <c r="A1571">
        <v>52</v>
      </c>
      <c r="B1571" t="s">
        <v>83</v>
      </c>
      <c r="C1571">
        <v>2010</v>
      </c>
      <c r="D1571">
        <v>0</v>
      </c>
      <c r="E1571">
        <v>0</v>
      </c>
      <c r="F1571">
        <v>0</v>
      </c>
      <c r="G1571">
        <v>0</v>
      </c>
      <c r="H1571">
        <v>-1528</v>
      </c>
      <c r="I1571">
        <v>0</v>
      </c>
      <c r="J1571">
        <v>0</v>
      </c>
      <c r="K1571">
        <v>0</v>
      </c>
      <c r="L1571">
        <v>0</v>
      </c>
      <c r="M1571">
        <v>0</v>
      </c>
    </row>
    <row r="1572" spans="1:13">
      <c r="A1572">
        <v>52</v>
      </c>
      <c r="B1572" t="s">
        <v>83</v>
      </c>
      <c r="C1572">
        <v>2011</v>
      </c>
      <c r="D1572">
        <v>0</v>
      </c>
      <c r="E1572">
        <v>0</v>
      </c>
      <c r="F1572">
        <v>0</v>
      </c>
      <c r="G1572">
        <v>0</v>
      </c>
      <c r="H1572">
        <v>0</v>
      </c>
      <c r="I1572">
        <v>480</v>
      </c>
      <c r="J1572">
        <v>0</v>
      </c>
      <c r="K1572">
        <v>0</v>
      </c>
      <c r="L1572">
        <v>0</v>
      </c>
      <c r="M1572">
        <v>0</v>
      </c>
    </row>
    <row r="1573" spans="1:13">
      <c r="A1573">
        <v>52</v>
      </c>
      <c r="B1573" t="s">
        <v>83</v>
      </c>
      <c r="C1573">
        <v>2012</v>
      </c>
      <c r="D1573">
        <v>0</v>
      </c>
      <c r="E1573">
        <v>0</v>
      </c>
      <c r="F1573">
        <v>0</v>
      </c>
      <c r="G1573">
        <v>0</v>
      </c>
      <c r="H1573">
        <v>-2600</v>
      </c>
      <c r="I1573">
        <v>543</v>
      </c>
      <c r="J1573">
        <v>0</v>
      </c>
      <c r="K1573">
        <v>0</v>
      </c>
      <c r="L1573">
        <v>0</v>
      </c>
      <c r="M1573">
        <v>0</v>
      </c>
    </row>
    <row r="1574" spans="1:13">
      <c r="A1574">
        <v>52</v>
      </c>
      <c r="B1574" t="s">
        <v>83</v>
      </c>
      <c r="C1574">
        <v>2013</v>
      </c>
      <c r="D1574">
        <v>0</v>
      </c>
      <c r="E1574">
        <v>0</v>
      </c>
      <c r="F1574">
        <v>0</v>
      </c>
      <c r="G1574">
        <v>0</v>
      </c>
      <c r="H1574">
        <v>-900</v>
      </c>
      <c r="I1574">
        <v>380</v>
      </c>
      <c r="J1574">
        <v>-4000</v>
      </c>
      <c r="K1574">
        <v>-37</v>
      </c>
      <c r="L1574">
        <v>0</v>
      </c>
      <c r="M1574">
        <v>-1</v>
      </c>
    </row>
    <row r="1575" spans="1:13">
      <c r="A1575">
        <v>52</v>
      </c>
      <c r="B1575" t="s">
        <v>83</v>
      </c>
      <c r="C1575">
        <v>2014</v>
      </c>
      <c r="D1575">
        <v>0</v>
      </c>
      <c r="E1575">
        <v>0</v>
      </c>
      <c r="F1575">
        <v>0</v>
      </c>
      <c r="G1575">
        <v>0</v>
      </c>
      <c r="H1575">
        <v>-3701</v>
      </c>
      <c r="I1575">
        <v>395</v>
      </c>
      <c r="J1575">
        <v>-2304</v>
      </c>
      <c r="K1575">
        <v>-38</v>
      </c>
      <c r="L1575">
        <v>0</v>
      </c>
      <c r="M1575">
        <v>-1</v>
      </c>
    </row>
    <row r="1576" spans="1:13">
      <c r="A1576">
        <v>52</v>
      </c>
      <c r="B1576" t="s">
        <v>83</v>
      </c>
      <c r="C1576">
        <v>2015</v>
      </c>
      <c r="D1576">
        <v>0</v>
      </c>
      <c r="E1576">
        <v>0</v>
      </c>
      <c r="F1576">
        <v>0</v>
      </c>
      <c r="G1576">
        <v>0</v>
      </c>
      <c r="H1576">
        <v>12240</v>
      </c>
      <c r="I1576">
        <v>-77</v>
      </c>
      <c r="J1576">
        <v>-5296</v>
      </c>
      <c r="K1576">
        <v>-37</v>
      </c>
      <c r="L1576">
        <v>0</v>
      </c>
      <c r="M1576">
        <v>-1</v>
      </c>
    </row>
    <row r="1577" spans="1:13">
      <c r="A1577">
        <v>52</v>
      </c>
      <c r="B1577" t="s">
        <v>83</v>
      </c>
      <c r="C1577">
        <v>2016</v>
      </c>
      <c r="D1577">
        <v>0</v>
      </c>
      <c r="E1577">
        <v>0</v>
      </c>
      <c r="F1577">
        <v>0</v>
      </c>
      <c r="G1577">
        <v>0</v>
      </c>
      <c r="H1577">
        <v>-21022</v>
      </c>
      <c r="I1577">
        <v>26052</v>
      </c>
      <c r="J1577">
        <v>57808</v>
      </c>
      <c r="K1577">
        <v>684</v>
      </c>
      <c r="L1577">
        <v>0</v>
      </c>
      <c r="M1577">
        <v>-1</v>
      </c>
    </row>
    <row r="1578" spans="1:13">
      <c r="A1578">
        <v>52</v>
      </c>
      <c r="B1578" t="s">
        <v>83</v>
      </c>
      <c r="C1578">
        <v>2017</v>
      </c>
      <c r="D1578">
        <v>0</v>
      </c>
      <c r="E1578">
        <v>0</v>
      </c>
      <c r="F1578">
        <v>0</v>
      </c>
      <c r="G1578">
        <v>0</v>
      </c>
      <c r="H1578">
        <v>209093</v>
      </c>
      <c r="I1578">
        <v>45527</v>
      </c>
      <c r="J1578">
        <v>-9400</v>
      </c>
      <c r="K1578">
        <v>3012</v>
      </c>
      <c r="L1578">
        <v>-292</v>
      </c>
      <c r="M1578">
        <v>-2</v>
      </c>
    </row>
    <row r="1579" spans="1:13">
      <c r="A1579">
        <v>52</v>
      </c>
      <c r="B1579" t="s">
        <v>83</v>
      </c>
      <c r="C1579">
        <v>2018</v>
      </c>
      <c r="D1579">
        <v>0</v>
      </c>
      <c r="E1579">
        <v>0</v>
      </c>
      <c r="F1579">
        <v>0</v>
      </c>
      <c r="G1579">
        <v>0</v>
      </c>
      <c r="H1579">
        <v>349732</v>
      </c>
      <c r="I1579">
        <v>157449</v>
      </c>
      <c r="J1579">
        <v>255450</v>
      </c>
      <c r="K1579">
        <v>29141</v>
      </c>
      <c r="L1579">
        <v>-207</v>
      </c>
      <c r="M1579">
        <v>-5</v>
      </c>
    </row>
    <row r="1580" spans="1:13">
      <c r="A1580">
        <v>52</v>
      </c>
      <c r="B1580" t="s">
        <v>83</v>
      </c>
      <c r="C1580">
        <v>2019</v>
      </c>
      <c r="D1580">
        <v>0</v>
      </c>
      <c r="E1580">
        <v>0</v>
      </c>
      <c r="F1580">
        <v>0</v>
      </c>
      <c r="G1580">
        <v>0</v>
      </c>
      <c r="H1580">
        <v>1867209</v>
      </c>
      <c r="I1580">
        <v>223616</v>
      </c>
      <c r="J1580">
        <v>769265</v>
      </c>
      <c r="K1580">
        <v>12607</v>
      </c>
      <c r="L1580">
        <v>-225</v>
      </c>
      <c r="M1580">
        <v>-18</v>
      </c>
    </row>
    <row r="1581" spans="1:13">
      <c r="A1581">
        <v>52</v>
      </c>
      <c r="B1581" t="s">
        <v>83</v>
      </c>
      <c r="C1581">
        <v>2020</v>
      </c>
      <c r="D1581">
        <v>445503900</v>
      </c>
      <c r="E1581">
        <v>2097744000</v>
      </c>
      <c r="F1581">
        <v>20985500</v>
      </c>
      <c r="G1581">
        <v>295705000</v>
      </c>
      <c r="H1581">
        <v>22626453</v>
      </c>
      <c r="I1581">
        <v>2530315</v>
      </c>
      <c r="J1581">
        <v>1665440</v>
      </c>
      <c r="K1581">
        <v>221083</v>
      </c>
      <c r="L1581">
        <v>6990</v>
      </c>
      <c r="M1581">
        <v>499</v>
      </c>
    </row>
    <row r="1582" spans="1:13">
      <c r="A1582">
        <v>53</v>
      </c>
      <c r="B1582" t="s">
        <v>86</v>
      </c>
      <c r="C1582">
        <v>1996</v>
      </c>
      <c r="D1582">
        <v>0</v>
      </c>
      <c r="E1582">
        <v>0</v>
      </c>
      <c r="F1582">
        <v>0</v>
      </c>
      <c r="G1582">
        <v>0</v>
      </c>
      <c r="H1582">
        <v>0</v>
      </c>
      <c r="I1582">
        <v>0</v>
      </c>
      <c r="J1582">
        <v>0</v>
      </c>
      <c r="K1582">
        <v>0</v>
      </c>
      <c r="L1582">
        <v>0</v>
      </c>
      <c r="M1582">
        <v>0</v>
      </c>
    </row>
    <row r="1583" spans="1:13">
      <c r="A1583">
        <v>53</v>
      </c>
      <c r="B1583" t="s">
        <v>86</v>
      </c>
      <c r="C1583">
        <v>1999</v>
      </c>
      <c r="D1583">
        <v>0</v>
      </c>
      <c r="E1583">
        <v>0</v>
      </c>
      <c r="F1583">
        <v>0</v>
      </c>
      <c r="G1583">
        <v>0</v>
      </c>
      <c r="H1583">
        <v>-816.5</v>
      </c>
      <c r="I1583">
        <v>0</v>
      </c>
      <c r="J1583">
        <v>0</v>
      </c>
      <c r="K1583">
        <v>0</v>
      </c>
      <c r="L1583">
        <v>0</v>
      </c>
      <c r="M1583">
        <v>0</v>
      </c>
    </row>
    <row r="1584" spans="1:13">
      <c r="A1584">
        <v>53</v>
      </c>
      <c r="B1584" t="s">
        <v>86</v>
      </c>
      <c r="C1584">
        <v>2001</v>
      </c>
      <c r="D1584">
        <v>0</v>
      </c>
      <c r="E1584">
        <v>0</v>
      </c>
      <c r="F1584">
        <v>0</v>
      </c>
      <c r="G1584">
        <v>0</v>
      </c>
      <c r="H1584">
        <v>-2100</v>
      </c>
      <c r="I1584">
        <v>0</v>
      </c>
      <c r="J1584">
        <v>0</v>
      </c>
      <c r="K1584">
        <v>0</v>
      </c>
      <c r="L1584">
        <v>0</v>
      </c>
      <c r="M1584">
        <v>0</v>
      </c>
    </row>
    <row r="1585" spans="1:13">
      <c r="A1585">
        <v>53</v>
      </c>
      <c r="B1585" t="s">
        <v>86</v>
      </c>
      <c r="C1585">
        <v>2002</v>
      </c>
      <c r="D1585">
        <v>0</v>
      </c>
      <c r="E1585">
        <v>0</v>
      </c>
      <c r="F1585">
        <v>0</v>
      </c>
      <c r="G1585">
        <v>0</v>
      </c>
      <c r="H1585">
        <v>-682.5</v>
      </c>
      <c r="I1585">
        <v>0</v>
      </c>
      <c r="J1585">
        <v>0</v>
      </c>
      <c r="K1585">
        <v>0</v>
      </c>
      <c r="L1585">
        <v>0</v>
      </c>
      <c r="M1585">
        <v>0</v>
      </c>
    </row>
    <row r="1586" spans="1:13">
      <c r="A1586">
        <v>53</v>
      </c>
      <c r="B1586" t="s">
        <v>86</v>
      </c>
      <c r="C1586">
        <v>2003</v>
      </c>
      <c r="D1586">
        <v>0</v>
      </c>
      <c r="E1586">
        <v>0</v>
      </c>
      <c r="F1586">
        <v>0</v>
      </c>
      <c r="G1586">
        <v>0</v>
      </c>
      <c r="H1586">
        <v>-2428</v>
      </c>
      <c r="I1586">
        <v>0</v>
      </c>
      <c r="J1586">
        <v>0</v>
      </c>
      <c r="K1586">
        <v>0</v>
      </c>
      <c r="L1586">
        <v>0</v>
      </c>
      <c r="M1586">
        <v>0</v>
      </c>
    </row>
    <row r="1587" spans="1:13">
      <c r="A1587">
        <v>53</v>
      </c>
      <c r="B1587" t="s">
        <v>86</v>
      </c>
      <c r="C1587">
        <v>2004</v>
      </c>
      <c r="D1587">
        <v>0</v>
      </c>
      <c r="E1587">
        <v>0</v>
      </c>
      <c r="F1587">
        <v>0</v>
      </c>
      <c r="G1587">
        <v>0</v>
      </c>
      <c r="H1587">
        <v>-480</v>
      </c>
      <c r="I1587">
        <v>0</v>
      </c>
      <c r="J1587">
        <v>0</v>
      </c>
      <c r="K1587">
        <v>0</v>
      </c>
      <c r="L1587">
        <v>0</v>
      </c>
      <c r="M1587">
        <v>0</v>
      </c>
    </row>
    <row r="1588" spans="1:13">
      <c r="A1588">
        <v>53</v>
      </c>
      <c r="B1588" t="s">
        <v>86</v>
      </c>
      <c r="C1588">
        <v>2005</v>
      </c>
      <c r="D1588">
        <v>0</v>
      </c>
      <c r="E1588">
        <v>0</v>
      </c>
      <c r="F1588">
        <v>0</v>
      </c>
      <c r="G1588">
        <v>0</v>
      </c>
      <c r="H1588">
        <v>0</v>
      </c>
      <c r="I1588">
        <v>0</v>
      </c>
      <c r="J1588">
        <v>0</v>
      </c>
      <c r="K1588">
        <v>0</v>
      </c>
      <c r="L1588">
        <v>0</v>
      </c>
      <c r="M1588">
        <v>0</v>
      </c>
    </row>
    <row r="1589" spans="1:13">
      <c r="A1589">
        <v>53</v>
      </c>
      <c r="B1589" t="s">
        <v>86</v>
      </c>
      <c r="C1589">
        <v>2006</v>
      </c>
      <c r="D1589">
        <v>0</v>
      </c>
      <c r="E1589">
        <v>0</v>
      </c>
      <c r="F1589">
        <v>0</v>
      </c>
      <c r="G1589">
        <v>0</v>
      </c>
      <c r="H1589">
        <v>0</v>
      </c>
      <c r="I1589">
        <v>0</v>
      </c>
      <c r="J1589">
        <v>0</v>
      </c>
      <c r="K1589">
        <v>0</v>
      </c>
      <c r="L1589">
        <v>0</v>
      </c>
      <c r="M1589">
        <v>0</v>
      </c>
    </row>
    <row r="1590" spans="1:13">
      <c r="A1590">
        <v>53</v>
      </c>
      <c r="B1590" t="s">
        <v>86</v>
      </c>
      <c r="C1590">
        <v>2007</v>
      </c>
      <c r="D1590">
        <v>0</v>
      </c>
      <c r="E1590">
        <v>0</v>
      </c>
      <c r="F1590">
        <v>0</v>
      </c>
      <c r="G1590">
        <v>0</v>
      </c>
      <c r="H1590">
        <v>-514</v>
      </c>
      <c r="I1590">
        <v>0</v>
      </c>
      <c r="J1590">
        <v>0</v>
      </c>
      <c r="K1590">
        <v>0</v>
      </c>
      <c r="L1590">
        <v>0</v>
      </c>
      <c r="M1590">
        <v>0</v>
      </c>
    </row>
    <row r="1591" spans="1:13">
      <c r="A1591">
        <v>53</v>
      </c>
      <c r="B1591" t="s">
        <v>86</v>
      </c>
      <c r="C1591">
        <v>2008</v>
      </c>
      <c r="D1591">
        <v>0</v>
      </c>
      <c r="E1591">
        <v>0</v>
      </c>
      <c r="F1591">
        <v>0</v>
      </c>
      <c r="G1591">
        <v>0</v>
      </c>
      <c r="H1591">
        <v>0</v>
      </c>
      <c r="I1591">
        <v>0</v>
      </c>
      <c r="J1591">
        <v>0</v>
      </c>
      <c r="K1591">
        <v>0</v>
      </c>
      <c r="L1591">
        <v>0</v>
      </c>
      <c r="M1591">
        <v>0</v>
      </c>
    </row>
    <row r="1592" spans="1:13">
      <c r="A1592">
        <v>53</v>
      </c>
      <c r="B1592" t="s">
        <v>86</v>
      </c>
      <c r="C1592">
        <v>2009</v>
      </c>
      <c r="D1592">
        <v>0</v>
      </c>
      <c r="E1592">
        <v>0</v>
      </c>
      <c r="F1592">
        <v>0</v>
      </c>
      <c r="G1592">
        <v>0</v>
      </c>
      <c r="H1592">
        <v>-702</v>
      </c>
      <c r="I1592">
        <v>0</v>
      </c>
      <c r="J1592">
        <v>0</v>
      </c>
      <c r="K1592">
        <v>0</v>
      </c>
      <c r="L1592">
        <v>0</v>
      </c>
      <c r="M1592">
        <v>0</v>
      </c>
    </row>
    <row r="1593" spans="1:13">
      <c r="A1593">
        <v>53</v>
      </c>
      <c r="B1593" t="s">
        <v>86</v>
      </c>
      <c r="C1593">
        <v>2010</v>
      </c>
      <c r="D1593">
        <v>0</v>
      </c>
      <c r="E1593">
        <v>0</v>
      </c>
      <c r="F1593">
        <v>0</v>
      </c>
      <c r="G1593">
        <v>0</v>
      </c>
      <c r="H1593">
        <v>0</v>
      </c>
      <c r="I1593">
        <v>0</v>
      </c>
      <c r="J1593">
        <v>0</v>
      </c>
      <c r="K1593">
        <v>0</v>
      </c>
      <c r="L1593">
        <v>0</v>
      </c>
      <c r="M1593">
        <v>0</v>
      </c>
    </row>
    <row r="1594" spans="1:13">
      <c r="A1594">
        <v>53</v>
      </c>
      <c r="B1594" t="s">
        <v>86</v>
      </c>
      <c r="C1594">
        <v>2011</v>
      </c>
      <c r="D1594">
        <v>0</v>
      </c>
      <c r="E1594">
        <v>0</v>
      </c>
      <c r="F1594">
        <v>0</v>
      </c>
      <c r="G1594">
        <v>0</v>
      </c>
      <c r="H1594">
        <v>-1660</v>
      </c>
      <c r="I1594">
        <v>0</v>
      </c>
      <c r="J1594">
        <v>0</v>
      </c>
      <c r="K1594">
        <v>0</v>
      </c>
      <c r="L1594">
        <v>0</v>
      </c>
      <c r="M1594">
        <v>0</v>
      </c>
    </row>
    <row r="1595" spans="1:13">
      <c r="A1595">
        <v>53</v>
      </c>
      <c r="B1595" t="s">
        <v>86</v>
      </c>
      <c r="C1595">
        <v>2012</v>
      </c>
      <c r="D1595">
        <v>0</v>
      </c>
      <c r="E1595">
        <v>0</v>
      </c>
      <c r="F1595">
        <v>0</v>
      </c>
      <c r="G1595">
        <v>0</v>
      </c>
      <c r="H1595">
        <v>0</v>
      </c>
      <c r="I1595">
        <v>0</v>
      </c>
      <c r="J1595">
        <v>0</v>
      </c>
      <c r="K1595">
        <v>0</v>
      </c>
      <c r="L1595">
        <v>0</v>
      </c>
      <c r="M1595">
        <v>0</v>
      </c>
    </row>
    <row r="1596" spans="1:13">
      <c r="A1596">
        <v>53</v>
      </c>
      <c r="B1596" t="s">
        <v>86</v>
      </c>
      <c r="C1596">
        <v>2013</v>
      </c>
      <c r="D1596">
        <v>0</v>
      </c>
      <c r="E1596">
        <v>0</v>
      </c>
      <c r="F1596">
        <v>0</v>
      </c>
      <c r="G1596">
        <v>0</v>
      </c>
      <c r="H1596">
        <v>-2000</v>
      </c>
      <c r="I1596">
        <v>0</v>
      </c>
      <c r="J1596">
        <v>0</v>
      </c>
      <c r="K1596">
        <v>0</v>
      </c>
      <c r="L1596">
        <v>0</v>
      </c>
      <c r="M1596">
        <v>0</v>
      </c>
    </row>
    <row r="1597" spans="1:13">
      <c r="A1597">
        <v>53</v>
      </c>
      <c r="B1597" t="s">
        <v>86</v>
      </c>
      <c r="C1597">
        <v>2014</v>
      </c>
      <c r="D1597">
        <v>0</v>
      </c>
      <c r="E1597">
        <v>0</v>
      </c>
      <c r="F1597">
        <v>0</v>
      </c>
      <c r="G1597">
        <v>0</v>
      </c>
      <c r="H1597">
        <v>-2760</v>
      </c>
      <c r="I1597">
        <v>0</v>
      </c>
      <c r="J1597">
        <v>0</v>
      </c>
      <c r="K1597">
        <v>0</v>
      </c>
      <c r="L1597">
        <v>0</v>
      </c>
      <c r="M1597">
        <v>0</v>
      </c>
    </row>
    <row r="1598" spans="1:13">
      <c r="A1598">
        <v>53</v>
      </c>
      <c r="B1598" t="s">
        <v>86</v>
      </c>
      <c r="C1598">
        <v>2015</v>
      </c>
      <c r="D1598">
        <v>0</v>
      </c>
      <c r="E1598">
        <v>0</v>
      </c>
      <c r="F1598">
        <v>0</v>
      </c>
      <c r="G1598">
        <v>0</v>
      </c>
      <c r="H1598">
        <v>3928</v>
      </c>
      <c r="I1598">
        <v>149</v>
      </c>
      <c r="J1598">
        <v>0</v>
      </c>
      <c r="K1598">
        <v>0</v>
      </c>
      <c r="L1598">
        <v>0</v>
      </c>
      <c r="M1598">
        <v>0</v>
      </c>
    </row>
    <row r="1599" spans="1:13">
      <c r="A1599">
        <v>53</v>
      </c>
      <c r="B1599" t="s">
        <v>86</v>
      </c>
      <c r="C1599">
        <v>2016</v>
      </c>
      <c r="D1599">
        <v>0</v>
      </c>
      <c r="E1599">
        <v>0</v>
      </c>
      <c r="F1599">
        <v>0</v>
      </c>
      <c r="G1599">
        <v>0</v>
      </c>
      <c r="H1599">
        <v>9588</v>
      </c>
      <c r="I1599">
        <v>107</v>
      </c>
      <c r="J1599">
        <v>-354120</v>
      </c>
      <c r="K1599">
        <v>9484</v>
      </c>
      <c r="L1599">
        <v>0</v>
      </c>
      <c r="M1599">
        <v>0</v>
      </c>
    </row>
    <row r="1600" spans="1:13">
      <c r="A1600">
        <v>53</v>
      </c>
      <c r="B1600" t="s">
        <v>86</v>
      </c>
      <c r="C1600">
        <v>2017</v>
      </c>
      <c r="D1600">
        <v>0</v>
      </c>
      <c r="E1600">
        <v>0</v>
      </c>
      <c r="F1600">
        <v>0</v>
      </c>
      <c r="G1600">
        <v>0</v>
      </c>
      <c r="H1600">
        <v>11293</v>
      </c>
      <c r="I1600">
        <v>283</v>
      </c>
      <c r="J1600">
        <v>130136</v>
      </c>
      <c r="K1600">
        <v>4274</v>
      </c>
      <c r="L1600">
        <v>0</v>
      </c>
      <c r="M1600">
        <v>0</v>
      </c>
    </row>
    <row r="1601" spans="1:13">
      <c r="A1601">
        <v>53</v>
      </c>
      <c r="B1601" t="s">
        <v>86</v>
      </c>
      <c r="C1601">
        <v>2018</v>
      </c>
      <c r="D1601">
        <v>0</v>
      </c>
      <c r="E1601">
        <v>0</v>
      </c>
      <c r="F1601">
        <v>0</v>
      </c>
      <c r="G1601">
        <v>0</v>
      </c>
      <c r="H1601">
        <v>678460</v>
      </c>
      <c r="I1601">
        <v>114637</v>
      </c>
      <c r="J1601">
        <v>398944</v>
      </c>
      <c r="K1601">
        <v>10713</v>
      </c>
      <c r="L1601">
        <v>0</v>
      </c>
      <c r="M1601">
        <v>0</v>
      </c>
    </row>
    <row r="1602" spans="1:13">
      <c r="A1602">
        <v>53</v>
      </c>
      <c r="B1602" t="s">
        <v>86</v>
      </c>
      <c r="C1602">
        <v>2019</v>
      </c>
      <c r="D1602">
        <v>0</v>
      </c>
      <c r="E1602">
        <v>0</v>
      </c>
      <c r="F1602">
        <v>0</v>
      </c>
      <c r="G1602">
        <v>0</v>
      </c>
      <c r="H1602">
        <v>337080</v>
      </c>
      <c r="I1602">
        <v>160508</v>
      </c>
      <c r="J1602">
        <v>154408</v>
      </c>
      <c r="K1602">
        <v>16522</v>
      </c>
      <c r="L1602">
        <v>-1</v>
      </c>
      <c r="M1602">
        <v>0</v>
      </c>
    </row>
    <row r="1603" spans="1:13">
      <c r="A1603">
        <v>53</v>
      </c>
      <c r="B1603" t="s">
        <v>86</v>
      </c>
      <c r="C1603">
        <v>2020</v>
      </c>
      <c r="D1603">
        <v>0</v>
      </c>
      <c r="E1603">
        <v>0</v>
      </c>
      <c r="F1603">
        <v>0</v>
      </c>
      <c r="G1603">
        <v>0</v>
      </c>
      <c r="H1603">
        <v>3696944</v>
      </c>
      <c r="I1603">
        <v>602396</v>
      </c>
      <c r="J1603">
        <v>314934</v>
      </c>
      <c r="K1603">
        <v>-84094</v>
      </c>
      <c r="L1603">
        <v>1</v>
      </c>
      <c r="M1603">
        <v>0</v>
      </c>
    </row>
    <row r="1604" spans="1:13">
      <c r="A1604">
        <v>53</v>
      </c>
      <c r="B1604" t="s">
        <v>86</v>
      </c>
      <c r="C1604">
        <v>2021</v>
      </c>
      <c r="D1604">
        <v>0</v>
      </c>
      <c r="E1604">
        <v>0</v>
      </c>
      <c r="F1604">
        <v>0</v>
      </c>
      <c r="G1604">
        <v>0</v>
      </c>
      <c r="H1604">
        <v>2785601</v>
      </c>
      <c r="I1604">
        <v>498070</v>
      </c>
      <c r="J1604">
        <v>1557858</v>
      </c>
      <c r="K1604">
        <v>32322</v>
      </c>
      <c r="L1604">
        <v>0</v>
      </c>
      <c r="M1604">
        <v>0</v>
      </c>
    </row>
    <row r="1605" spans="1:13">
      <c r="A1605">
        <v>53</v>
      </c>
      <c r="B1605" t="s">
        <v>86</v>
      </c>
      <c r="C1605">
        <v>2022</v>
      </c>
      <c r="D1605">
        <v>804158300</v>
      </c>
      <c r="E1605">
        <v>3349167000</v>
      </c>
      <c r="F1605">
        <v>68637300</v>
      </c>
      <c r="G1605">
        <v>514079000</v>
      </c>
      <c r="H1605">
        <v>39784910.090000004</v>
      </c>
      <c r="I1605">
        <v>4081377.21</v>
      </c>
      <c r="J1605">
        <v>2046869.76</v>
      </c>
      <c r="K1605">
        <v>380587.54</v>
      </c>
      <c r="L1605">
        <v>13654</v>
      </c>
      <c r="M1605">
        <v>797</v>
      </c>
    </row>
    <row r="1606" spans="1:13">
      <c r="A1606">
        <v>53</v>
      </c>
      <c r="B1606" t="s">
        <v>86</v>
      </c>
      <c r="C1606">
        <v>1999</v>
      </c>
      <c r="D1606">
        <v>0</v>
      </c>
      <c r="E1606">
        <v>0</v>
      </c>
      <c r="F1606">
        <v>0</v>
      </c>
      <c r="G1606">
        <v>0</v>
      </c>
      <c r="H1606">
        <v>0</v>
      </c>
      <c r="I1606">
        <v>0</v>
      </c>
      <c r="J1606">
        <v>0</v>
      </c>
      <c r="K1606">
        <v>0</v>
      </c>
      <c r="L1606">
        <v>0</v>
      </c>
      <c r="M1606">
        <v>0</v>
      </c>
    </row>
    <row r="1607" spans="1:13">
      <c r="A1607">
        <v>53</v>
      </c>
      <c r="B1607" t="s">
        <v>86</v>
      </c>
      <c r="C1607">
        <v>2000</v>
      </c>
      <c r="D1607">
        <v>0</v>
      </c>
      <c r="E1607">
        <v>0</v>
      </c>
      <c r="F1607">
        <v>0</v>
      </c>
      <c r="G1607">
        <v>0</v>
      </c>
      <c r="H1607">
        <v>-653.1</v>
      </c>
      <c r="I1607">
        <v>0</v>
      </c>
      <c r="J1607">
        <v>0</v>
      </c>
      <c r="K1607">
        <v>0</v>
      </c>
      <c r="L1607">
        <v>0</v>
      </c>
      <c r="M1607">
        <v>0</v>
      </c>
    </row>
    <row r="1608" spans="1:13">
      <c r="A1608">
        <v>53</v>
      </c>
      <c r="B1608" t="s">
        <v>86</v>
      </c>
      <c r="C1608">
        <v>2002</v>
      </c>
      <c r="D1608">
        <v>0</v>
      </c>
      <c r="E1608">
        <v>0</v>
      </c>
      <c r="F1608">
        <v>0</v>
      </c>
      <c r="G1608">
        <v>0</v>
      </c>
      <c r="H1608">
        <v>-525</v>
      </c>
      <c r="I1608">
        <v>0</v>
      </c>
      <c r="J1608">
        <v>0</v>
      </c>
      <c r="K1608">
        <v>0</v>
      </c>
      <c r="L1608">
        <v>0</v>
      </c>
      <c r="M1608">
        <v>0</v>
      </c>
    </row>
    <row r="1609" spans="1:13">
      <c r="A1609">
        <v>53</v>
      </c>
      <c r="B1609" t="s">
        <v>86</v>
      </c>
      <c r="C1609">
        <v>2004</v>
      </c>
      <c r="D1609">
        <v>0</v>
      </c>
      <c r="E1609">
        <v>0</v>
      </c>
      <c r="F1609">
        <v>0</v>
      </c>
      <c r="G1609">
        <v>0</v>
      </c>
      <c r="H1609">
        <v>-400</v>
      </c>
      <c r="I1609">
        <v>0</v>
      </c>
      <c r="J1609">
        <v>0</v>
      </c>
      <c r="K1609">
        <v>0</v>
      </c>
      <c r="L1609">
        <v>0</v>
      </c>
      <c r="M1609">
        <v>0</v>
      </c>
    </row>
    <row r="1610" spans="1:13">
      <c r="A1610">
        <v>53</v>
      </c>
      <c r="B1610" t="s">
        <v>86</v>
      </c>
      <c r="C1610">
        <v>2005</v>
      </c>
      <c r="D1610">
        <v>0</v>
      </c>
      <c r="E1610">
        <v>0</v>
      </c>
      <c r="F1610">
        <v>0</v>
      </c>
      <c r="G1610">
        <v>0</v>
      </c>
      <c r="H1610">
        <v>0</v>
      </c>
      <c r="I1610">
        <v>0</v>
      </c>
      <c r="J1610">
        <v>0</v>
      </c>
      <c r="K1610">
        <v>0</v>
      </c>
      <c r="L1610">
        <v>0</v>
      </c>
      <c r="M1610">
        <v>0</v>
      </c>
    </row>
    <row r="1611" spans="1:13">
      <c r="A1611">
        <v>53</v>
      </c>
      <c r="B1611" t="s">
        <v>86</v>
      </c>
      <c r="C1611">
        <v>2006</v>
      </c>
      <c r="D1611">
        <v>0</v>
      </c>
      <c r="E1611">
        <v>0</v>
      </c>
      <c r="F1611">
        <v>0</v>
      </c>
      <c r="G1611">
        <v>0</v>
      </c>
      <c r="H1611">
        <v>0</v>
      </c>
      <c r="I1611">
        <v>0</v>
      </c>
      <c r="J1611">
        <v>0</v>
      </c>
      <c r="K1611">
        <v>0</v>
      </c>
      <c r="L1611">
        <v>0</v>
      </c>
      <c r="M1611">
        <v>0</v>
      </c>
    </row>
    <row r="1612" spans="1:13">
      <c r="A1612">
        <v>53</v>
      </c>
      <c r="B1612" t="s">
        <v>86</v>
      </c>
      <c r="C1612">
        <v>2007</v>
      </c>
      <c r="D1612">
        <v>0</v>
      </c>
      <c r="E1612">
        <v>0</v>
      </c>
      <c r="F1612">
        <v>0</v>
      </c>
      <c r="G1612">
        <v>0</v>
      </c>
      <c r="H1612">
        <v>0</v>
      </c>
      <c r="I1612">
        <v>0</v>
      </c>
      <c r="J1612">
        <v>0</v>
      </c>
      <c r="K1612">
        <v>0</v>
      </c>
      <c r="L1612">
        <v>0</v>
      </c>
      <c r="M1612">
        <v>0</v>
      </c>
    </row>
    <row r="1613" spans="1:13">
      <c r="A1613">
        <v>53</v>
      </c>
      <c r="B1613" t="s">
        <v>86</v>
      </c>
      <c r="C1613">
        <v>2008</v>
      </c>
      <c r="D1613">
        <v>0</v>
      </c>
      <c r="E1613">
        <v>0</v>
      </c>
      <c r="F1613">
        <v>0</v>
      </c>
      <c r="G1613">
        <v>0</v>
      </c>
      <c r="H1613">
        <v>-1200</v>
      </c>
      <c r="I1613">
        <v>0</v>
      </c>
      <c r="J1613">
        <v>0</v>
      </c>
      <c r="K1613">
        <v>0</v>
      </c>
      <c r="L1613">
        <v>0</v>
      </c>
      <c r="M1613">
        <v>0</v>
      </c>
    </row>
    <row r="1614" spans="1:13">
      <c r="A1614">
        <v>53</v>
      </c>
      <c r="B1614" t="s">
        <v>86</v>
      </c>
      <c r="C1614">
        <v>2009</v>
      </c>
      <c r="D1614">
        <v>0</v>
      </c>
      <c r="E1614">
        <v>0</v>
      </c>
      <c r="F1614">
        <v>0</v>
      </c>
      <c r="G1614">
        <v>0</v>
      </c>
      <c r="H1614">
        <v>-1400</v>
      </c>
      <c r="I1614">
        <v>0</v>
      </c>
      <c r="J1614">
        <v>0</v>
      </c>
      <c r="K1614">
        <v>0</v>
      </c>
      <c r="L1614">
        <v>0</v>
      </c>
      <c r="M1614">
        <v>0</v>
      </c>
    </row>
    <row r="1615" spans="1:13">
      <c r="A1615">
        <v>53</v>
      </c>
      <c r="B1615" t="s">
        <v>86</v>
      </c>
      <c r="C1615">
        <v>2010</v>
      </c>
      <c r="D1615">
        <v>0</v>
      </c>
      <c r="E1615">
        <v>0</v>
      </c>
      <c r="F1615">
        <v>0</v>
      </c>
      <c r="G1615">
        <v>0</v>
      </c>
      <c r="H1615">
        <v>-3600</v>
      </c>
      <c r="I1615">
        <v>0</v>
      </c>
      <c r="J1615">
        <v>0</v>
      </c>
      <c r="K1615">
        <v>0</v>
      </c>
      <c r="L1615">
        <v>0</v>
      </c>
      <c r="M1615">
        <v>0</v>
      </c>
    </row>
    <row r="1616" spans="1:13">
      <c r="A1616">
        <v>53</v>
      </c>
      <c r="B1616" t="s">
        <v>86</v>
      </c>
      <c r="C1616">
        <v>2011</v>
      </c>
      <c r="D1616">
        <v>0</v>
      </c>
      <c r="E1616">
        <v>0</v>
      </c>
      <c r="F1616">
        <v>0</v>
      </c>
      <c r="G1616">
        <v>0</v>
      </c>
      <c r="H1616">
        <v>0</v>
      </c>
      <c r="I1616">
        <v>0</v>
      </c>
      <c r="J1616">
        <v>0</v>
      </c>
      <c r="K1616">
        <v>0</v>
      </c>
      <c r="L1616">
        <v>0</v>
      </c>
      <c r="M1616">
        <v>0</v>
      </c>
    </row>
    <row r="1617" spans="1:13">
      <c r="A1617">
        <v>53</v>
      </c>
      <c r="B1617" t="s">
        <v>86</v>
      </c>
      <c r="C1617">
        <v>2012</v>
      </c>
      <c r="D1617">
        <v>0</v>
      </c>
      <c r="E1617">
        <v>0</v>
      </c>
      <c r="F1617">
        <v>0</v>
      </c>
      <c r="G1617">
        <v>0</v>
      </c>
      <c r="H1617">
        <v>-2000</v>
      </c>
      <c r="I1617">
        <v>0</v>
      </c>
      <c r="J1617">
        <v>0</v>
      </c>
      <c r="K1617">
        <v>0</v>
      </c>
      <c r="L1617">
        <v>0</v>
      </c>
      <c r="M1617">
        <v>0</v>
      </c>
    </row>
    <row r="1618" spans="1:13">
      <c r="A1618">
        <v>53</v>
      </c>
      <c r="B1618" t="s">
        <v>86</v>
      </c>
      <c r="C1618">
        <v>2013</v>
      </c>
      <c r="D1618">
        <v>0</v>
      </c>
      <c r="E1618">
        <v>0</v>
      </c>
      <c r="F1618">
        <v>0</v>
      </c>
      <c r="G1618">
        <v>0</v>
      </c>
      <c r="H1618">
        <v>-1346</v>
      </c>
      <c r="I1618">
        <v>0</v>
      </c>
      <c r="J1618">
        <v>0</v>
      </c>
      <c r="K1618">
        <v>0</v>
      </c>
      <c r="L1618">
        <v>0</v>
      </c>
      <c r="M1618">
        <v>0</v>
      </c>
    </row>
    <row r="1619" spans="1:13">
      <c r="A1619">
        <v>53</v>
      </c>
      <c r="B1619" t="s">
        <v>86</v>
      </c>
      <c r="C1619">
        <v>2014</v>
      </c>
      <c r="D1619">
        <v>0</v>
      </c>
      <c r="E1619">
        <v>0</v>
      </c>
      <c r="F1619">
        <v>0</v>
      </c>
      <c r="G1619">
        <v>0</v>
      </c>
      <c r="H1619">
        <v>-34359</v>
      </c>
      <c r="I1619">
        <v>7206</v>
      </c>
      <c r="J1619">
        <v>0</v>
      </c>
      <c r="K1619">
        <v>0</v>
      </c>
      <c r="L1619">
        <v>0</v>
      </c>
      <c r="M1619">
        <v>0</v>
      </c>
    </row>
    <row r="1620" spans="1:13">
      <c r="A1620">
        <v>53</v>
      </c>
      <c r="B1620" t="s">
        <v>86</v>
      </c>
      <c r="C1620">
        <v>2015</v>
      </c>
      <c r="D1620">
        <v>0</v>
      </c>
      <c r="E1620">
        <v>0</v>
      </c>
      <c r="F1620">
        <v>0</v>
      </c>
      <c r="G1620">
        <v>0</v>
      </c>
      <c r="H1620">
        <v>33302</v>
      </c>
      <c r="I1620">
        <v>-65662</v>
      </c>
      <c r="J1620">
        <v>-13397</v>
      </c>
      <c r="K1620">
        <v>0</v>
      </c>
      <c r="L1620">
        <v>0</v>
      </c>
      <c r="M1620">
        <v>0</v>
      </c>
    </row>
    <row r="1621" spans="1:13">
      <c r="A1621">
        <v>53</v>
      </c>
      <c r="B1621" t="s">
        <v>86</v>
      </c>
      <c r="C1621">
        <v>2016</v>
      </c>
      <c r="D1621">
        <v>0</v>
      </c>
      <c r="E1621">
        <v>0</v>
      </c>
      <c r="F1621">
        <v>0</v>
      </c>
      <c r="G1621">
        <v>0</v>
      </c>
      <c r="H1621">
        <v>375542</v>
      </c>
      <c r="I1621">
        <v>-43528</v>
      </c>
      <c r="J1621">
        <v>388752</v>
      </c>
      <c r="K1621">
        <v>13290</v>
      </c>
      <c r="L1621">
        <v>0</v>
      </c>
      <c r="M1621">
        <v>0</v>
      </c>
    </row>
    <row r="1622" spans="1:13">
      <c r="A1622">
        <v>53</v>
      </c>
      <c r="B1622" t="s">
        <v>86</v>
      </c>
      <c r="C1622">
        <v>2017</v>
      </c>
      <c r="D1622">
        <v>0</v>
      </c>
      <c r="E1622">
        <v>0</v>
      </c>
      <c r="F1622">
        <v>0</v>
      </c>
      <c r="G1622">
        <v>0</v>
      </c>
      <c r="H1622">
        <v>212406</v>
      </c>
      <c r="I1622">
        <v>49618</v>
      </c>
      <c r="J1622">
        <v>13408</v>
      </c>
      <c r="K1622">
        <v>-1642</v>
      </c>
      <c r="L1622">
        <v>0</v>
      </c>
      <c r="M1622">
        <v>0</v>
      </c>
    </row>
    <row r="1623" spans="1:13">
      <c r="A1623">
        <v>53</v>
      </c>
      <c r="B1623" t="s">
        <v>86</v>
      </c>
      <c r="C1623">
        <v>2018</v>
      </c>
      <c r="D1623">
        <v>0</v>
      </c>
      <c r="E1623">
        <v>0</v>
      </c>
      <c r="F1623">
        <v>0</v>
      </c>
      <c r="G1623">
        <v>0</v>
      </c>
      <c r="H1623">
        <v>466135</v>
      </c>
      <c r="I1623">
        <v>113818</v>
      </c>
      <c r="J1623">
        <v>200048</v>
      </c>
      <c r="K1623">
        <v>-5772</v>
      </c>
      <c r="L1623">
        <v>0</v>
      </c>
      <c r="M1623">
        <v>0</v>
      </c>
    </row>
    <row r="1624" spans="1:13">
      <c r="A1624">
        <v>53</v>
      </c>
      <c r="B1624" t="s">
        <v>86</v>
      </c>
      <c r="C1624">
        <v>2019</v>
      </c>
      <c r="D1624">
        <v>0</v>
      </c>
      <c r="E1624">
        <v>0</v>
      </c>
      <c r="F1624">
        <v>0</v>
      </c>
      <c r="G1624">
        <v>0</v>
      </c>
      <c r="H1624">
        <v>1805805</v>
      </c>
      <c r="I1624">
        <v>493043</v>
      </c>
      <c r="J1624">
        <v>-140416</v>
      </c>
      <c r="K1624">
        <v>-7932</v>
      </c>
      <c r="L1624">
        <v>-1</v>
      </c>
      <c r="M1624">
        <v>-2</v>
      </c>
    </row>
    <row r="1625" spans="1:13">
      <c r="A1625">
        <v>53</v>
      </c>
      <c r="B1625" t="s">
        <v>86</v>
      </c>
      <c r="C1625">
        <v>2020</v>
      </c>
      <c r="D1625">
        <v>0</v>
      </c>
      <c r="E1625">
        <v>0</v>
      </c>
      <c r="F1625">
        <v>0</v>
      </c>
      <c r="G1625">
        <v>0</v>
      </c>
      <c r="H1625">
        <v>1806333</v>
      </c>
      <c r="I1625">
        <v>388300</v>
      </c>
      <c r="J1625">
        <v>287411</v>
      </c>
      <c r="K1625">
        <v>-8132</v>
      </c>
      <c r="L1625">
        <v>-1</v>
      </c>
      <c r="M1625">
        <v>1</v>
      </c>
    </row>
    <row r="1626" spans="1:13">
      <c r="A1626">
        <v>53</v>
      </c>
      <c r="B1626" t="s">
        <v>86</v>
      </c>
      <c r="C1626">
        <v>2021</v>
      </c>
      <c r="D1626">
        <v>769920900</v>
      </c>
      <c r="E1626">
        <v>3222769000</v>
      </c>
      <c r="F1626">
        <v>30677600</v>
      </c>
      <c r="G1626">
        <v>783102000</v>
      </c>
      <c r="H1626">
        <v>38874751</v>
      </c>
      <c r="I1626">
        <v>3944535</v>
      </c>
      <c r="J1626">
        <v>2075648</v>
      </c>
      <c r="K1626">
        <v>586220</v>
      </c>
      <c r="L1626">
        <v>12987</v>
      </c>
      <c r="M1626">
        <v>774</v>
      </c>
    </row>
    <row r="1627" spans="1:13">
      <c r="A1627">
        <v>53</v>
      </c>
      <c r="B1627" t="s">
        <v>86</v>
      </c>
      <c r="C1627">
        <v>1998</v>
      </c>
      <c r="D1627">
        <v>0</v>
      </c>
      <c r="E1627">
        <v>0</v>
      </c>
      <c r="F1627">
        <v>0</v>
      </c>
      <c r="G1627">
        <v>0</v>
      </c>
      <c r="H1627">
        <v>-1567.13</v>
      </c>
      <c r="I1627">
        <v>0</v>
      </c>
      <c r="J1627">
        <v>0</v>
      </c>
      <c r="K1627">
        <v>0</v>
      </c>
      <c r="L1627">
        <v>0</v>
      </c>
      <c r="M1627">
        <v>0</v>
      </c>
    </row>
    <row r="1628" spans="1:13">
      <c r="A1628">
        <v>53</v>
      </c>
      <c r="B1628" t="s">
        <v>86</v>
      </c>
      <c r="C1628">
        <v>1999</v>
      </c>
      <c r="D1628">
        <v>0</v>
      </c>
      <c r="E1628">
        <v>0</v>
      </c>
      <c r="F1628">
        <v>0</v>
      </c>
      <c r="G1628">
        <v>0</v>
      </c>
      <c r="H1628">
        <v>0</v>
      </c>
      <c r="I1628">
        <v>0</v>
      </c>
      <c r="J1628">
        <v>0</v>
      </c>
      <c r="K1628">
        <v>0</v>
      </c>
      <c r="L1628">
        <v>0</v>
      </c>
      <c r="M1628">
        <v>0</v>
      </c>
    </row>
    <row r="1629" spans="1:13">
      <c r="A1629">
        <v>53</v>
      </c>
      <c r="B1629" t="s">
        <v>86</v>
      </c>
      <c r="C1629">
        <v>2002</v>
      </c>
      <c r="D1629">
        <v>0</v>
      </c>
      <c r="E1629">
        <v>0</v>
      </c>
      <c r="F1629">
        <v>0</v>
      </c>
      <c r="G1629">
        <v>0</v>
      </c>
      <c r="H1629">
        <v>0</v>
      </c>
      <c r="I1629">
        <v>0</v>
      </c>
      <c r="J1629">
        <v>0</v>
      </c>
      <c r="K1629">
        <v>0</v>
      </c>
      <c r="L1629">
        <v>0</v>
      </c>
      <c r="M1629">
        <v>0</v>
      </c>
    </row>
    <row r="1630" spans="1:13">
      <c r="A1630">
        <v>53</v>
      </c>
      <c r="B1630" t="s">
        <v>86</v>
      </c>
      <c r="C1630">
        <v>2004</v>
      </c>
      <c r="D1630">
        <v>0</v>
      </c>
      <c r="E1630">
        <v>0</v>
      </c>
      <c r="F1630">
        <v>0</v>
      </c>
      <c r="G1630">
        <v>0</v>
      </c>
      <c r="H1630">
        <v>-1360</v>
      </c>
      <c r="I1630">
        <v>0</v>
      </c>
      <c r="J1630">
        <v>0</v>
      </c>
      <c r="K1630">
        <v>0</v>
      </c>
      <c r="L1630">
        <v>1</v>
      </c>
      <c r="M1630">
        <v>0</v>
      </c>
    </row>
    <row r="1631" spans="1:13">
      <c r="A1631">
        <v>53</v>
      </c>
      <c r="B1631" t="s">
        <v>86</v>
      </c>
      <c r="C1631">
        <v>2005</v>
      </c>
      <c r="D1631">
        <v>0</v>
      </c>
      <c r="E1631">
        <v>0</v>
      </c>
      <c r="F1631">
        <v>0</v>
      </c>
      <c r="G1631">
        <v>0</v>
      </c>
      <c r="H1631">
        <v>-2012</v>
      </c>
      <c r="I1631">
        <v>0</v>
      </c>
      <c r="J1631">
        <v>0</v>
      </c>
      <c r="K1631">
        <v>0</v>
      </c>
      <c r="L1631">
        <v>2</v>
      </c>
      <c r="M1631">
        <v>0</v>
      </c>
    </row>
    <row r="1632" spans="1:13">
      <c r="A1632">
        <v>53</v>
      </c>
      <c r="B1632" t="s">
        <v>86</v>
      </c>
      <c r="C1632">
        <v>2006</v>
      </c>
      <c r="D1632">
        <v>0</v>
      </c>
      <c r="E1632">
        <v>0</v>
      </c>
      <c r="F1632">
        <v>0</v>
      </c>
      <c r="G1632">
        <v>0</v>
      </c>
      <c r="H1632">
        <v>-1040</v>
      </c>
      <c r="I1632">
        <v>0</v>
      </c>
      <c r="J1632">
        <v>0</v>
      </c>
      <c r="K1632">
        <v>0</v>
      </c>
      <c r="L1632">
        <v>2</v>
      </c>
      <c r="M1632">
        <v>0</v>
      </c>
    </row>
    <row r="1633" spans="1:13">
      <c r="A1633">
        <v>53</v>
      </c>
      <c r="B1633" t="s">
        <v>86</v>
      </c>
      <c r="C1633">
        <v>2007</v>
      </c>
      <c r="D1633">
        <v>0</v>
      </c>
      <c r="E1633">
        <v>0</v>
      </c>
      <c r="F1633">
        <v>0</v>
      </c>
      <c r="G1633">
        <v>0</v>
      </c>
      <c r="H1633">
        <v>0</v>
      </c>
      <c r="I1633">
        <v>0</v>
      </c>
      <c r="J1633">
        <v>0</v>
      </c>
      <c r="K1633">
        <v>0</v>
      </c>
      <c r="L1633">
        <v>3</v>
      </c>
      <c r="M1633">
        <v>0</v>
      </c>
    </row>
    <row r="1634" spans="1:13">
      <c r="A1634">
        <v>53</v>
      </c>
      <c r="B1634" t="s">
        <v>86</v>
      </c>
      <c r="C1634">
        <v>2008</v>
      </c>
      <c r="D1634">
        <v>0</v>
      </c>
      <c r="E1634">
        <v>0</v>
      </c>
      <c r="F1634">
        <v>0</v>
      </c>
      <c r="G1634">
        <v>0</v>
      </c>
      <c r="H1634">
        <v>-5800</v>
      </c>
      <c r="I1634">
        <v>0</v>
      </c>
      <c r="J1634">
        <v>0</v>
      </c>
      <c r="K1634">
        <v>0</v>
      </c>
      <c r="L1634">
        <v>4</v>
      </c>
      <c r="M1634">
        <v>0</v>
      </c>
    </row>
    <row r="1635" spans="1:13">
      <c r="A1635">
        <v>53</v>
      </c>
      <c r="B1635" t="s">
        <v>86</v>
      </c>
      <c r="C1635">
        <v>2009</v>
      </c>
      <c r="D1635">
        <v>0</v>
      </c>
      <c r="E1635">
        <v>0</v>
      </c>
      <c r="F1635">
        <v>0</v>
      </c>
      <c r="G1635">
        <v>0</v>
      </c>
      <c r="H1635">
        <v>0</v>
      </c>
      <c r="I1635">
        <v>0</v>
      </c>
      <c r="J1635">
        <v>0</v>
      </c>
      <c r="K1635">
        <v>0</v>
      </c>
      <c r="L1635">
        <v>4</v>
      </c>
      <c r="M1635">
        <v>0</v>
      </c>
    </row>
    <row r="1636" spans="1:13">
      <c r="A1636">
        <v>53</v>
      </c>
      <c r="B1636" t="s">
        <v>86</v>
      </c>
      <c r="C1636">
        <v>2010</v>
      </c>
      <c r="D1636">
        <v>0</v>
      </c>
      <c r="E1636">
        <v>0</v>
      </c>
      <c r="F1636">
        <v>0</v>
      </c>
      <c r="G1636">
        <v>0</v>
      </c>
      <c r="H1636">
        <v>0</v>
      </c>
      <c r="I1636">
        <v>0</v>
      </c>
      <c r="J1636">
        <v>0</v>
      </c>
      <c r="K1636">
        <v>0</v>
      </c>
      <c r="L1636">
        <v>3</v>
      </c>
      <c r="M1636">
        <v>0</v>
      </c>
    </row>
    <row r="1637" spans="1:13">
      <c r="A1637">
        <v>53</v>
      </c>
      <c r="B1637" t="s">
        <v>86</v>
      </c>
      <c r="C1637">
        <v>2011</v>
      </c>
      <c r="D1637">
        <v>0</v>
      </c>
      <c r="E1637">
        <v>0</v>
      </c>
      <c r="F1637">
        <v>0</v>
      </c>
      <c r="G1637">
        <v>0</v>
      </c>
      <c r="H1637">
        <v>1463</v>
      </c>
      <c r="I1637">
        <v>5236</v>
      </c>
      <c r="J1637">
        <v>0</v>
      </c>
      <c r="K1637">
        <v>0</v>
      </c>
      <c r="L1637">
        <v>3</v>
      </c>
      <c r="M1637">
        <v>0</v>
      </c>
    </row>
    <row r="1638" spans="1:13">
      <c r="A1638">
        <v>53</v>
      </c>
      <c r="B1638" t="s">
        <v>86</v>
      </c>
      <c r="C1638">
        <v>2012</v>
      </c>
      <c r="D1638">
        <v>0</v>
      </c>
      <c r="E1638">
        <v>0</v>
      </c>
      <c r="F1638">
        <v>0</v>
      </c>
      <c r="G1638">
        <v>0</v>
      </c>
      <c r="H1638">
        <v>-117876</v>
      </c>
      <c r="I1638">
        <v>5820</v>
      </c>
      <c r="J1638">
        <v>0</v>
      </c>
      <c r="K1638">
        <v>0</v>
      </c>
      <c r="L1638">
        <v>3</v>
      </c>
      <c r="M1638">
        <v>0</v>
      </c>
    </row>
    <row r="1639" spans="1:13">
      <c r="A1639">
        <v>53</v>
      </c>
      <c r="B1639" t="s">
        <v>86</v>
      </c>
      <c r="C1639">
        <v>2013</v>
      </c>
      <c r="D1639">
        <v>0</v>
      </c>
      <c r="E1639">
        <v>0</v>
      </c>
      <c r="F1639">
        <v>0</v>
      </c>
      <c r="G1639">
        <v>0</v>
      </c>
      <c r="H1639">
        <v>7380</v>
      </c>
      <c r="I1639">
        <v>17475</v>
      </c>
      <c r="J1639">
        <v>0</v>
      </c>
      <c r="K1639">
        <v>0</v>
      </c>
      <c r="L1639">
        <v>3</v>
      </c>
      <c r="M1639">
        <v>0</v>
      </c>
    </row>
    <row r="1640" spans="1:13">
      <c r="A1640">
        <v>53</v>
      </c>
      <c r="B1640" t="s">
        <v>86</v>
      </c>
      <c r="C1640">
        <v>2014</v>
      </c>
      <c r="D1640">
        <v>0</v>
      </c>
      <c r="E1640">
        <v>0</v>
      </c>
      <c r="F1640">
        <v>0</v>
      </c>
      <c r="G1640">
        <v>0</v>
      </c>
      <c r="H1640">
        <v>58929</v>
      </c>
      <c r="I1640">
        <v>7421</v>
      </c>
      <c r="J1640">
        <v>7592</v>
      </c>
      <c r="K1640">
        <v>-507</v>
      </c>
      <c r="L1640">
        <v>3</v>
      </c>
      <c r="M1640">
        <v>1</v>
      </c>
    </row>
    <row r="1641" spans="1:13">
      <c r="A1641">
        <v>53</v>
      </c>
      <c r="B1641" t="s">
        <v>86</v>
      </c>
      <c r="C1641">
        <v>2015</v>
      </c>
      <c r="D1641">
        <v>0</v>
      </c>
      <c r="E1641">
        <v>0</v>
      </c>
      <c r="F1641">
        <v>0</v>
      </c>
      <c r="G1641">
        <v>0</v>
      </c>
      <c r="H1641">
        <v>112638</v>
      </c>
      <c r="I1641">
        <v>10187</v>
      </c>
      <c r="J1641">
        <v>-59768</v>
      </c>
      <c r="K1641">
        <v>3441</v>
      </c>
      <c r="L1641">
        <v>5</v>
      </c>
      <c r="M1641">
        <v>2</v>
      </c>
    </row>
    <row r="1642" spans="1:13">
      <c r="A1642">
        <v>53</v>
      </c>
      <c r="B1642" t="s">
        <v>86</v>
      </c>
      <c r="C1642">
        <v>2016</v>
      </c>
      <c r="D1642">
        <v>0</v>
      </c>
      <c r="E1642">
        <v>0</v>
      </c>
      <c r="F1642">
        <v>0</v>
      </c>
      <c r="G1642">
        <v>0</v>
      </c>
      <c r="H1642">
        <v>76157</v>
      </c>
      <c r="I1642">
        <v>20217</v>
      </c>
      <c r="J1642">
        <v>15084</v>
      </c>
      <c r="K1642">
        <v>8058</v>
      </c>
      <c r="L1642">
        <v>1</v>
      </c>
      <c r="M1642">
        <v>-1</v>
      </c>
    </row>
    <row r="1643" spans="1:13">
      <c r="A1643">
        <v>53</v>
      </c>
      <c r="B1643" t="s">
        <v>86</v>
      </c>
      <c r="C1643">
        <v>2017</v>
      </c>
      <c r="D1643">
        <v>0</v>
      </c>
      <c r="E1643">
        <v>0</v>
      </c>
      <c r="F1643">
        <v>0</v>
      </c>
      <c r="G1643">
        <v>0</v>
      </c>
      <c r="H1643">
        <v>261828</v>
      </c>
      <c r="I1643">
        <v>31040</v>
      </c>
      <c r="J1643">
        <v>1291868</v>
      </c>
      <c r="K1643">
        <v>9189</v>
      </c>
      <c r="L1643">
        <v>-94</v>
      </c>
      <c r="M1643">
        <v>30</v>
      </c>
    </row>
    <row r="1644" spans="1:13">
      <c r="A1644">
        <v>53</v>
      </c>
      <c r="B1644" t="s">
        <v>86</v>
      </c>
      <c r="C1644">
        <v>2018</v>
      </c>
      <c r="D1644">
        <v>0</v>
      </c>
      <c r="E1644">
        <v>0</v>
      </c>
      <c r="F1644">
        <v>0</v>
      </c>
      <c r="G1644">
        <v>0</v>
      </c>
      <c r="H1644">
        <v>704563</v>
      </c>
      <c r="I1644">
        <v>461158</v>
      </c>
      <c r="J1644">
        <v>107424</v>
      </c>
      <c r="K1644">
        <v>71619</v>
      </c>
      <c r="L1644">
        <v>-214</v>
      </c>
      <c r="M1644">
        <v>33</v>
      </c>
    </row>
    <row r="1645" spans="1:13">
      <c r="A1645">
        <v>53</v>
      </c>
      <c r="B1645" t="s">
        <v>86</v>
      </c>
      <c r="C1645">
        <v>2019</v>
      </c>
      <c r="D1645">
        <v>0</v>
      </c>
      <c r="E1645">
        <v>0</v>
      </c>
      <c r="F1645">
        <v>0</v>
      </c>
      <c r="G1645">
        <v>0</v>
      </c>
      <c r="H1645">
        <v>3567804</v>
      </c>
      <c r="I1645">
        <v>537807</v>
      </c>
      <c r="J1645">
        <v>194489</v>
      </c>
      <c r="K1645">
        <v>66830</v>
      </c>
      <c r="L1645">
        <v>-162</v>
      </c>
      <c r="M1645">
        <v>36</v>
      </c>
    </row>
    <row r="1646" spans="1:13">
      <c r="A1646">
        <v>53</v>
      </c>
      <c r="B1646" t="s">
        <v>86</v>
      </c>
      <c r="C1646">
        <v>2020</v>
      </c>
      <c r="D1646">
        <v>759941400</v>
      </c>
      <c r="E1646">
        <v>3033634700</v>
      </c>
      <c r="F1646">
        <v>30531600</v>
      </c>
      <c r="G1646">
        <v>652077000</v>
      </c>
      <c r="H1646">
        <v>38790546</v>
      </c>
      <c r="I1646">
        <v>3586066</v>
      </c>
      <c r="J1646">
        <v>2363639</v>
      </c>
      <c r="K1646">
        <v>488137</v>
      </c>
      <c r="L1646">
        <v>12864</v>
      </c>
      <c r="M1646">
        <v>734</v>
      </c>
    </row>
    <row r="1647" spans="1:13">
      <c r="A1647">
        <v>54</v>
      </c>
      <c r="B1647" t="s">
        <v>109</v>
      </c>
      <c r="C1647">
        <v>2001</v>
      </c>
      <c r="D1647">
        <v>0</v>
      </c>
      <c r="E1647">
        <v>0</v>
      </c>
      <c r="F1647">
        <v>0</v>
      </c>
      <c r="G1647">
        <v>0</v>
      </c>
      <c r="H1647">
        <v>-336</v>
      </c>
      <c r="I1647">
        <v>0</v>
      </c>
      <c r="J1647">
        <v>0</v>
      </c>
      <c r="K1647">
        <v>0</v>
      </c>
      <c r="L1647">
        <v>0</v>
      </c>
      <c r="M1647">
        <v>0</v>
      </c>
    </row>
    <row r="1648" spans="1:13">
      <c r="A1648">
        <v>54</v>
      </c>
      <c r="B1648" t="s">
        <v>109</v>
      </c>
      <c r="C1648">
        <v>2004</v>
      </c>
      <c r="D1648">
        <v>0</v>
      </c>
      <c r="E1648">
        <v>0</v>
      </c>
      <c r="F1648">
        <v>0</v>
      </c>
      <c r="G1648">
        <v>0</v>
      </c>
      <c r="H1648">
        <v>-708</v>
      </c>
      <c r="I1648">
        <v>0</v>
      </c>
      <c r="J1648">
        <v>0</v>
      </c>
      <c r="K1648">
        <v>0</v>
      </c>
      <c r="L1648">
        <v>0</v>
      </c>
      <c r="M1648">
        <v>0</v>
      </c>
    </row>
    <row r="1649" spans="1:13">
      <c r="A1649">
        <v>54</v>
      </c>
      <c r="B1649" t="s">
        <v>109</v>
      </c>
      <c r="C1649">
        <v>2005</v>
      </c>
      <c r="D1649">
        <v>0</v>
      </c>
      <c r="E1649">
        <v>0</v>
      </c>
      <c r="F1649">
        <v>0</v>
      </c>
      <c r="G1649">
        <v>0</v>
      </c>
      <c r="H1649">
        <v>0</v>
      </c>
      <c r="I1649">
        <v>0</v>
      </c>
      <c r="J1649">
        <v>0</v>
      </c>
      <c r="K1649">
        <v>0</v>
      </c>
      <c r="L1649">
        <v>0</v>
      </c>
      <c r="M1649">
        <v>0</v>
      </c>
    </row>
    <row r="1650" spans="1:13">
      <c r="A1650">
        <v>54</v>
      </c>
      <c r="B1650" t="s">
        <v>109</v>
      </c>
      <c r="C1650">
        <v>2006</v>
      </c>
      <c r="D1650">
        <v>0</v>
      </c>
      <c r="E1650">
        <v>0</v>
      </c>
      <c r="F1650">
        <v>0</v>
      </c>
      <c r="G1650">
        <v>0</v>
      </c>
      <c r="H1650">
        <v>0</v>
      </c>
      <c r="I1650">
        <v>0</v>
      </c>
      <c r="J1650">
        <v>0</v>
      </c>
      <c r="K1650">
        <v>0</v>
      </c>
      <c r="L1650">
        <v>0</v>
      </c>
      <c r="M1650">
        <v>0</v>
      </c>
    </row>
    <row r="1651" spans="1:13">
      <c r="A1651">
        <v>54</v>
      </c>
      <c r="B1651" t="s">
        <v>109</v>
      </c>
      <c r="C1651">
        <v>2007</v>
      </c>
      <c r="D1651">
        <v>0</v>
      </c>
      <c r="E1651">
        <v>0</v>
      </c>
      <c r="F1651">
        <v>0</v>
      </c>
      <c r="G1651">
        <v>0</v>
      </c>
      <c r="H1651">
        <v>-5940</v>
      </c>
      <c r="I1651">
        <v>0</v>
      </c>
      <c r="J1651">
        <v>0</v>
      </c>
      <c r="K1651">
        <v>0</v>
      </c>
      <c r="L1651">
        <v>0</v>
      </c>
      <c r="M1651">
        <v>0</v>
      </c>
    </row>
    <row r="1652" spans="1:13">
      <c r="A1652">
        <v>54</v>
      </c>
      <c r="B1652" t="s">
        <v>109</v>
      </c>
      <c r="C1652">
        <v>2008</v>
      </c>
      <c r="D1652">
        <v>0</v>
      </c>
      <c r="E1652">
        <v>0</v>
      </c>
      <c r="F1652">
        <v>0</v>
      </c>
      <c r="G1652">
        <v>0</v>
      </c>
      <c r="H1652">
        <v>0</v>
      </c>
      <c r="I1652">
        <v>0</v>
      </c>
      <c r="J1652">
        <v>0</v>
      </c>
      <c r="K1652">
        <v>0</v>
      </c>
      <c r="L1652">
        <v>0</v>
      </c>
      <c r="M1652">
        <v>0</v>
      </c>
    </row>
    <row r="1653" spans="1:13">
      <c r="A1653">
        <v>54</v>
      </c>
      <c r="B1653" t="s">
        <v>109</v>
      </c>
      <c r="C1653">
        <v>2009</v>
      </c>
      <c r="D1653">
        <v>0</v>
      </c>
      <c r="E1653">
        <v>0</v>
      </c>
      <c r="F1653">
        <v>0</v>
      </c>
      <c r="G1653">
        <v>0</v>
      </c>
      <c r="H1653">
        <v>0</v>
      </c>
      <c r="I1653">
        <v>0</v>
      </c>
      <c r="J1653">
        <v>0</v>
      </c>
      <c r="K1653">
        <v>0</v>
      </c>
      <c r="L1653">
        <v>0</v>
      </c>
      <c r="M1653">
        <v>0</v>
      </c>
    </row>
    <row r="1654" spans="1:13">
      <c r="A1654">
        <v>54</v>
      </c>
      <c r="B1654" t="s">
        <v>109</v>
      </c>
      <c r="C1654">
        <v>2010</v>
      </c>
      <c r="D1654">
        <v>0</v>
      </c>
      <c r="E1654">
        <v>0</v>
      </c>
      <c r="F1654">
        <v>0</v>
      </c>
      <c r="G1654">
        <v>0</v>
      </c>
      <c r="H1654">
        <v>0</v>
      </c>
      <c r="I1654">
        <v>0</v>
      </c>
      <c r="J1654">
        <v>0</v>
      </c>
      <c r="K1654">
        <v>0</v>
      </c>
      <c r="L1654">
        <v>0</v>
      </c>
      <c r="M1654">
        <v>0</v>
      </c>
    </row>
    <row r="1655" spans="1:13">
      <c r="A1655">
        <v>54</v>
      </c>
      <c r="B1655" t="s">
        <v>109</v>
      </c>
      <c r="C1655">
        <v>2011</v>
      </c>
      <c r="D1655">
        <v>0</v>
      </c>
      <c r="E1655">
        <v>0</v>
      </c>
      <c r="F1655">
        <v>0</v>
      </c>
      <c r="G1655">
        <v>0</v>
      </c>
      <c r="H1655">
        <v>0</v>
      </c>
      <c r="I1655">
        <v>0</v>
      </c>
      <c r="J1655">
        <v>0</v>
      </c>
      <c r="K1655">
        <v>0</v>
      </c>
      <c r="L1655">
        <v>0</v>
      </c>
      <c r="M1655">
        <v>0</v>
      </c>
    </row>
    <row r="1656" spans="1:13">
      <c r="A1656">
        <v>54</v>
      </c>
      <c r="B1656" t="s">
        <v>109</v>
      </c>
      <c r="C1656">
        <v>2012</v>
      </c>
      <c r="D1656">
        <v>0</v>
      </c>
      <c r="E1656">
        <v>0</v>
      </c>
      <c r="F1656">
        <v>0</v>
      </c>
      <c r="G1656">
        <v>0</v>
      </c>
      <c r="H1656">
        <v>0</v>
      </c>
      <c r="I1656">
        <v>0</v>
      </c>
      <c r="J1656">
        <v>0</v>
      </c>
      <c r="K1656">
        <v>0</v>
      </c>
      <c r="L1656">
        <v>0</v>
      </c>
      <c r="M1656">
        <v>0</v>
      </c>
    </row>
    <row r="1657" spans="1:13">
      <c r="A1657">
        <v>54</v>
      </c>
      <c r="B1657" t="s">
        <v>109</v>
      </c>
      <c r="C1657">
        <v>2013</v>
      </c>
      <c r="D1657">
        <v>0</v>
      </c>
      <c r="E1657">
        <v>0</v>
      </c>
      <c r="F1657">
        <v>0</v>
      </c>
      <c r="G1657">
        <v>0</v>
      </c>
      <c r="H1657">
        <v>0</v>
      </c>
      <c r="I1657">
        <v>0</v>
      </c>
      <c r="J1657">
        <v>0</v>
      </c>
      <c r="K1657">
        <v>0</v>
      </c>
      <c r="L1657">
        <v>0</v>
      </c>
      <c r="M1657">
        <v>0</v>
      </c>
    </row>
    <row r="1658" spans="1:13">
      <c r="A1658">
        <v>54</v>
      </c>
      <c r="B1658" t="s">
        <v>109</v>
      </c>
      <c r="C1658">
        <v>2014</v>
      </c>
      <c r="D1658">
        <v>0</v>
      </c>
      <c r="E1658">
        <v>0</v>
      </c>
      <c r="F1658">
        <v>0</v>
      </c>
      <c r="G1658">
        <v>0</v>
      </c>
      <c r="H1658">
        <v>0</v>
      </c>
      <c r="I1658">
        <v>0</v>
      </c>
      <c r="J1658">
        <v>0</v>
      </c>
      <c r="K1658">
        <v>0</v>
      </c>
      <c r="L1658">
        <v>0</v>
      </c>
      <c r="M1658">
        <v>0</v>
      </c>
    </row>
    <row r="1659" spans="1:13">
      <c r="A1659">
        <v>54</v>
      </c>
      <c r="B1659" t="s">
        <v>109</v>
      </c>
      <c r="C1659">
        <v>2015</v>
      </c>
      <c r="D1659">
        <v>0</v>
      </c>
      <c r="E1659">
        <v>0</v>
      </c>
      <c r="F1659">
        <v>0</v>
      </c>
      <c r="G1659">
        <v>0</v>
      </c>
      <c r="H1659">
        <v>0</v>
      </c>
      <c r="I1659">
        <v>0</v>
      </c>
      <c r="J1659">
        <v>0</v>
      </c>
      <c r="K1659">
        <v>0</v>
      </c>
      <c r="L1659">
        <v>0</v>
      </c>
      <c r="M1659">
        <v>0</v>
      </c>
    </row>
    <row r="1660" spans="1:13">
      <c r="A1660">
        <v>54</v>
      </c>
      <c r="B1660" t="s">
        <v>109</v>
      </c>
      <c r="C1660">
        <v>2016</v>
      </c>
      <c r="D1660">
        <v>0</v>
      </c>
      <c r="E1660">
        <v>0</v>
      </c>
      <c r="F1660">
        <v>0</v>
      </c>
      <c r="G1660">
        <v>0</v>
      </c>
      <c r="H1660">
        <v>44822</v>
      </c>
      <c r="I1660">
        <v>6541</v>
      </c>
      <c r="J1660">
        <v>56592</v>
      </c>
      <c r="K1660">
        <v>0</v>
      </c>
      <c r="L1660">
        <v>0</v>
      </c>
      <c r="M1660">
        <v>0</v>
      </c>
    </row>
    <row r="1661" spans="1:13">
      <c r="A1661">
        <v>54</v>
      </c>
      <c r="B1661" t="s">
        <v>109</v>
      </c>
      <c r="C1661">
        <v>2017</v>
      </c>
      <c r="D1661">
        <v>0</v>
      </c>
      <c r="E1661">
        <v>0</v>
      </c>
      <c r="F1661">
        <v>0</v>
      </c>
      <c r="G1661">
        <v>0</v>
      </c>
      <c r="H1661">
        <v>-11663</v>
      </c>
      <c r="I1661">
        <v>4210</v>
      </c>
      <c r="J1661">
        <v>-5664</v>
      </c>
      <c r="K1661">
        <v>-628</v>
      </c>
      <c r="L1661">
        <v>0</v>
      </c>
      <c r="M1661">
        <v>1</v>
      </c>
    </row>
    <row r="1662" spans="1:13">
      <c r="A1662">
        <v>54</v>
      </c>
      <c r="B1662" t="s">
        <v>109</v>
      </c>
      <c r="C1662">
        <v>2018</v>
      </c>
      <c r="D1662">
        <v>0</v>
      </c>
      <c r="E1662">
        <v>0</v>
      </c>
      <c r="F1662">
        <v>0</v>
      </c>
      <c r="G1662">
        <v>0</v>
      </c>
      <c r="H1662">
        <v>86957</v>
      </c>
      <c r="I1662">
        <v>32475</v>
      </c>
      <c r="J1662">
        <v>-173024</v>
      </c>
      <c r="K1662">
        <v>-4323</v>
      </c>
      <c r="L1662">
        <v>1</v>
      </c>
      <c r="M1662">
        <v>1</v>
      </c>
    </row>
    <row r="1663" spans="1:13">
      <c r="A1663">
        <v>54</v>
      </c>
      <c r="B1663" t="s">
        <v>109</v>
      </c>
      <c r="C1663">
        <v>2019</v>
      </c>
      <c r="D1663">
        <v>0</v>
      </c>
      <c r="E1663">
        <v>0</v>
      </c>
      <c r="F1663">
        <v>0</v>
      </c>
      <c r="G1663">
        <v>0</v>
      </c>
      <c r="H1663">
        <v>85770</v>
      </c>
      <c r="I1663">
        <v>63656.25</v>
      </c>
      <c r="J1663">
        <v>-92272</v>
      </c>
      <c r="K1663">
        <v>-48182</v>
      </c>
      <c r="L1663">
        <v>5</v>
      </c>
      <c r="M1663">
        <v>2</v>
      </c>
    </row>
    <row r="1664" spans="1:13">
      <c r="A1664">
        <v>54</v>
      </c>
      <c r="B1664" t="s">
        <v>109</v>
      </c>
      <c r="C1664">
        <v>2020</v>
      </c>
      <c r="D1664">
        <v>0</v>
      </c>
      <c r="E1664">
        <v>0</v>
      </c>
      <c r="F1664">
        <v>0</v>
      </c>
      <c r="G1664">
        <v>0</v>
      </c>
      <c r="H1664">
        <v>477643</v>
      </c>
      <c r="I1664">
        <v>217416.35</v>
      </c>
      <c r="J1664">
        <v>570789</v>
      </c>
      <c r="K1664">
        <v>-52072</v>
      </c>
      <c r="L1664">
        <v>8</v>
      </c>
      <c r="M1664">
        <v>2</v>
      </c>
    </row>
    <row r="1665" spans="1:13">
      <c r="A1665">
        <v>54</v>
      </c>
      <c r="B1665" t="s">
        <v>109</v>
      </c>
      <c r="C1665">
        <v>2021</v>
      </c>
      <c r="D1665">
        <v>0</v>
      </c>
      <c r="E1665">
        <v>0</v>
      </c>
      <c r="F1665">
        <v>0</v>
      </c>
      <c r="G1665">
        <v>0</v>
      </c>
      <c r="H1665">
        <v>730957</v>
      </c>
      <c r="I1665">
        <v>335082.95</v>
      </c>
      <c r="J1665">
        <v>839866</v>
      </c>
      <c r="K1665">
        <v>-45796</v>
      </c>
      <c r="L1665">
        <v>43</v>
      </c>
      <c r="M1665">
        <v>-20</v>
      </c>
    </row>
    <row r="1666" spans="1:13">
      <c r="A1666">
        <v>54</v>
      </c>
      <c r="B1666" t="s">
        <v>109</v>
      </c>
      <c r="C1666">
        <v>2022</v>
      </c>
      <c r="D1666">
        <v>299773400</v>
      </c>
      <c r="E1666">
        <v>1859355000</v>
      </c>
      <c r="F1666">
        <v>60712800</v>
      </c>
      <c r="G1666">
        <v>531630000</v>
      </c>
      <c r="H1666">
        <v>15767044.550000001</v>
      </c>
      <c r="I1666">
        <v>2523433.25</v>
      </c>
      <c r="J1666">
        <v>4171282.95</v>
      </c>
      <c r="K1666">
        <v>394122.9</v>
      </c>
      <c r="L1666">
        <v>4619</v>
      </c>
      <c r="M1666">
        <v>515</v>
      </c>
    </row>
    <row r="1667" spans="1:13">
      <c r="A1667">
        <v>54</v>
      </c>
      <c r="B1667" t="s">
        <v>109</v>
      </c>
      <c r="C1667">
        <v>2002</v>
      </c>
      <c r="D1667">
        <v>0</v>
      </c>
      <c r="E1667">
        <v>0</v>
      </c>
      <c r="F1667">
        <v>0</v>
      </c>
      <c r="G1667">
        <v>0</v>
      </c>
      <c r="H1667">
        <v>0</v>
      </c>
      <c r="I1667">
        <v>0</v>
      </c>
      <c r="J1667">
        <v>0</v>
      </c>
      <c r="K1667">
        <v>0</v>
      </c>
      <c r="L1667">
        <v>0</v>
      </c>
      <c r="M1667">
        <v>0</v>
      </c>
    </row>
    <row r="1668" spans="1:13">
      <c r="A1668">
        <v>54</v>
      </c>
      <c r="B1668" t="s">
        <v>109</v>
      </c>
      <c r="C1668">
        <v>2003</v>
      </c>
      <c r="D1668">
        <v>0</v>
      </c>
      <c r="E1668">
        <v>0</v>
      </c>
      <c r="F1668">
        <v>0</v>
      </c>
      <c r="G1668">
        <v>0</v>
      </c>
      <c r="H1668">
        <v>0</v>
      </c>
      <c r="I1668">
        <v>0</v>
      </c>
      <c r="J1668">
        <v>0</v>
      </c>
      <c r="K1668">
        <v>0</v>
      </c>
      <c r="L1668">
        <v>0</v>
      </c>
      <c r="M1668">
        <v>0</v>
      </c>
    </row>
    <row r="1669" spans="1:13">
      <c r="A1669">
        <v>54</v>
      </c>
      <c r="B1669" t="s">
        <v>109</v>
      </c>
      <c r="C1669">
        <v>2004</v>
      </c>
      <c r="D1669">
        <v>0</v>
      </c>
      <c r="E1669">
        <v>0</v>
      </c>
      <c r="F1669">
        <v>0</v>
      </c>
      <c r="G1669">
        <v>0</v>
      </c>
      <c r="H1669">
        <v>0</v>
      </c>
      <c r="I1669">
        <v>0</v>
      </c>
      <c r="J1669">
        <v>0</v>
      </c>
      <c r="K1669">
        <v>0</v>
      </c>
      <c r="L1669">
        <v>0</v>
      </c>
      <c r="M1669">
        <v>0</v>
      </c>
    </row>
    <row r="1670" spans="1:13">
      <c r="A1670">
        <v>54</v>
      </c>
      <c r="B1670" t="s">
        <v>109</v>
      </c>
      <c r="C1670">
        <v>2006</v>
      </c>
      <c r="D1670">
        <v>0</v>
      </c>
      <c r="E1670">
        <v>0</v>
      </c>
      <c r="F1670">
        <v>0</v>
      </c>
      <c r="G1670">
        <v>0</v>
      </c>
      <c r="H1670">
        <v>0</v>
      </c>
      <c r="I1670">
        <v>0</v>
      </c>
      <c r="J1670">
        <v>0</v>
      </c>
      <c r="K1670">
        <v>0</v>
      </c>
      <c r="L1670">
        <v>0</v>
      </c>
      <c r="M1670">
        <v>0</v>
      </c>
    </row>
    <row r="1671" spans="1:13">
      <c r="A1671">
        <v>54</v>
      </c>
      <c r="B1671" t="s">
        <v>109</v>
      </c>
      <c r="C1671">
        <v>2007</v>
      </c>
      <c r="D1671">
        <v>0</v>
      </c>
      <c r="E1671">
        <v>0</v>
      </c>
      <c r="F1671">
        <v>0</v>
      </c>
      <c r="G1671">
        <v>0</v>
      </c>
      <c r="H1671">
        <v>-1940</v>
      </c>
      <c r="I1671">
        <v>0</v>
      </c>
      <c r="J1671">
        <v>0</v>
      </c>
      <c r="K1671">
        <v>0</v>
      </c>
      <c r="L1671">
        <v>0</v>
      </c>
      <c r="M1671">
        <v>0</v>
      </c>
    </row>
    <row r="1672" spans="1:13">
      <c r="A1672">
        <v>54</v>
      </c>
      <c r="B1672" t="s">
        <v>109</v>
      </c>
      <c r="C1672">
        <v>2008</v>
      </c>
      <c r="D1672">
        <v>0</v>
      </c>
      <c r="E1672">
        <v>0</v>
      </c>
      <c r="F1672">
        <v>0</v>
      </c>
      <c r="G1672">
        <v>0</v>
      </c>
      <c r="H1672">
        <v>0</v>
      </c>
      <c r="I1672">
        <v>0</v>
      </c>
      <c r="J1672">
        <v>0</v>
      </c>
      <c r="K1672">
        <v>0</v>
      </c>
      <c r="L1672">
        <v>0</v>
      </c>
      <c r="M1672">
        <v>0</v>
      </c>
    </row>
    <row r="1673" spans="1:13">
      <c r="A1673">
        <v>54</v>
      </c>
      <c r="B1673" t="s">
        <v>109</v>
      </c>
      <c r="C1673">
        <v>2009</v>
      </c>
      <c r="D1673">
        <v>0</v>
      </c>
      <c r="E1673">
        <v>0</v>
      </c>
      <c r="F1673">
        <v>0</v>
      </c>
      <c r="G1673">
        <v>0</v>
      </c>
      <c r="H1673">
        <v>0</v>
      </c>
      <c r="I1673">
        <v>0</v>
      </c>
      <c r="J1673">
        <v>0</v>
      </c>
      <c r="K1673">
        <v>0</v>
      </c>
      <c r="L1673">
        <v>0</v>
      </c>
      <c r="M1673">
        <v>0</v>
      </c>
    </row>
    <row r="1674" spans="1:13">
      <c r="A1674">
        <v>54</v>
      </c>
      <c r="B1674" t="s">
        <v>109</v>
      </c>
      <c r="C1674">
        <v>2010</v>
      </c>
      <c r="D1674">
        <v>0</v>
      </c>
      <c r="E1674">
        <v>0</v>
      </c>
      <c r="F1674">
        <v>0</v>
      </c>
      <c r="G1674">
        <v>0</v>
      </c>
      <c r="H1674">
        <v>-840</v>
      </c>
      <c r="I1674">
        <v>0</v>
      </c>
      <c r="J1674">
        <v>0</v>
      </c>
      <c r="K1674">
        <v>0</v>
      </c>
      <c r="L1674">
        <v>0</v>
      </c>
      <c r="M1674">
        <v>0</v>
      </c>
    </row>
    <row r="1675" spans="1:13">
      <c r="A1675">
        <v>54</v>
      </c>
      <c r="B1675" t="s">
        <v>109</v>
      </c>
      <c r="C1675">
        <v>2011</v>
      </c>
      <c r="D1675">
        <v>0</v>
      </c>
      <c r="E1675">
        <v>0</v>
      </c>
      <c r="F1675">
        <v>0</v>
      </c>
      <c r="G1675">
        <v>0</v>
      </c>
      <c r="H1675">
        <v>-1400</v>
      </c>
      <c r="I1675">
        <v>0</v>
      </c>
      <c r="J1675">
        <v>0</v>
      </c>
      <c r="K1675">
        <v>0</v>
      </c>
      <c r="L1675">
        <v>0</v>
      </c>
      <c r="M1675">
        <v>0</v>
      </c>
    </row>
    <row r="1676" spans="1:13">
      <c r="A1676">
        <v>54</v>
      </c>
      <c r="B1676" t="s">
        <v>109</v>
      </c>
      <c r="C1676">
        <v>2012</v>
      </c>
      <c r="D1676">
        <v>0</v>
      </c>
      <c r="E1676">
        <v>0</v>
      </c>
      <c r="F1676">
        <v>0</v>
      </c>
      <c r="G1676">
        <v>0</v>
      </c>
      <c r="H1676">
        <v>0</v>
      </c>
      <c r="I1676">
        <v>0</v>
      </c>
      <c r="J1676">
        <v>0</v>
      </c>
      <c r="K1676">
        <v>0</v>
      </c>
      <c r="L1676">
        <v>0</v>
      </c>
      <c r="M1676">
        <v>0</v>
      </c>
    </row>
    <row r="1677" spans="1:13">
      <c r="A1677">
        <v>54</v>
      </c>
      <c r="B1677" t="s">
        <v>109</v>
      </c>
      <c r="C1677">
        <v>2013</v>
      </c>
      <c r="D1677">
        <v>0</v>
      </c>
      <c r="E1677">
        <v>0</v>
      </c>
      <c r="F1677">
        <v>0</v>
      </c>
      <c r="G1677">
        <v>0</v>
      </c>
      <c r="H1677">
        <v>0</v>
      </c>
      <c r="I1677">
        <v>0</v>
      </c>
      <c r="J1677">
        <v>0</v>
      </c>
      <c r="K1677">
        <v>0</v>
      </c>
      <c r="L1677">
        <v>0</v>
      </c>
      <c r="M1677">
        <v>0</v>
      </c>
    </row>
    <row r="1678" spans="1:13">
      <c r="A1678">
        <v>54</v>
      </c>
      <c r="B1678" t="s">
        <v>109</v>
      </c>
      <c r="C1678">
        <v>2014</v>
      </c>
      <c r="D1678">
        <v>0</v>
      </c>
      <c r="E1678">
        <v>0</v>
      </c>
      <c r="F1678">
        <v>0</v>
      </c>
      <c r="G1678">
        <v>0</v>
      </c>
      <c r="H1678">
        <v>18033</v>
      </c>
      <c r="I1678">
        <v>7028</v>
      </c>
      <c r="J1678">
        <v>0</v>
      </c>
      <c r="K1678">
        <v>0</v>
      </c>
      <c r="L1678">
        <v>0</v>
      </c>
      <c r="M1678">
        <v>0</v>
      </c>
    </row>
    <row r="1679" spans="1:13">
      <c r="A1679">
        <v>54</v>
      </c>
      <c r="B1679" t="s">
        <v>109</v>
      </c>
      <c r="C1679">
        <v>2015</v>
      </c>
      <c r="D1679">
        <v>0</v>
      </c>
      <c r="E1679">
        <v>0</v>
      </c>
      <c r="F1679">
        <v>0</v>
      </c>
      <c r="G1679">
        <v>0</v>
      </c>
      <c r="H1679">
        <v>5676</v>
      </c>
      <c r="I1679">
        <v>3333</v>
      </c>
      <c r="J1679">
        <v>-65544</v>
      </c>
      <c r="K1679">
        <v>-32</v>
      </c>
      <c r="L1679">
        <v>0</v>
      </c>
      <c r="M1679">
        <v>0</v>
      </c>
    </row>
    <row r="1680" spans="1:13">
      <c r="A1680">
        <v>54</v>
      </c>
      <c r="B1680" t="s">
        <v>109</v>
      </c>
      <c r="C1680">
        <v>2016</v>
      </c>
      <c r="D1680">
        <v>0</v>
      </c>
      <c r="E1680">
        <v>0</v>
      </c>
      <c r="F1680">
        <v>0</v>
      </c>
      <c r="G1680">
        <v>0</v>
      </c>
      <c r="H1680">
        <v>6085</v>
      </c>
      <c r="I1680">
        <v>1187.7</v>
      </c>
      <c r="J1680">
        <v>-91288</v>
      </c>
      <c r="K1680">
        <v>-33279</v>
      </c>
      <c r="L1680">
        <v>0</v>
      </c>
      <c r="M1680">
        <v>0</v>
      </c>
    </row>
    <row r="1681" spans="1:13">
      <c r="A1681">
        <v>54</v>
      </c>
      <c r="B1681" t="s">
        <v>109</v>
      </c>
      <c r="C1681">
        <v>2017</v>
      </c>
      <c r="D1681">
        <v>0</v>
      </c>
      <c r="E1681">
        <v>0</v>
      </c>
      <c r="F1681">
        <v>0</v>
      </c>
      <c r="G1681">
        <v>0</v>
      </c>
      <c r="H1681">
        <v>94238</v>
      </c>
      <c r="I1681">
        <v>145202</v>
      </c>
      <c r="J1681">
        <v>-949309</v>
      </c>
      <c r="K1681">
        <v>8799</v>
      </c>
      <c r="L1681">
        <v>0</v>
      </c>
      <c r="M1681">
        <v>2</v>
      </c>
    </row>
    <row r="1682" spans="1:13">
      <c r="A1682">
        <v>54</v>
      </c>
      <c r="B1682" t="s">
        <v>109</v>
      </c>
      <c r="C1682">
        <v>2018</v>
      </c>
      <c r="D1682">
        <v>0</v>
      </c>
      <c r="E1682">
        <v>0</v>
      </c>
      <c r="F1682">
        <v>0</v>
      </c>
      <c r="G1682">
        <v>0</v>
      </c>
      <c r="H1682">
        <v>231848</v>
      </c>
      <c r="I1682">
        <v>72677.350000000006</v>
      </c>
      <c r="J1682">
        <v>897725</v>
      </c>
      <c r="K1682">
        <v>-71377</v>
      </c>
      <c r="L1682">
        <v>1</v>
      </c>
      <c r="M1682">
        <v>3</v>
      </c>
    </row>
    <row r="1683" spans="1:13">
      <c r="A1683">
        <v>54</v>
      </c>
      <c r="B1683" t="s">
        <v>109</v>
      </c>
      <c r="C1683">
        <v>2019</v>
      </c>
      <c r="D1683">
        <v>0</v>
      </c>
      <c r="E1683">
        <v>0</v>
      </c>
      <c r="F1683">
        <v>0</v>
      </c>
      <c r="G1683">
        <v>0</v>
      </c>
      <c r="H1683">
        <v>656536</v>
      </c>
      <c r="I1683">
        <v>193478.5</v>
      </c>
      <c r="J1683">
        <v>593641</v>
      </c>
      <c r="K1683">
        <v>14935</v>
      </c>
      <c r="L1683">
        <v>4</v>
      </c>
      <c r="M1683">
        <v>6</v>
      </c>
    </row>
    <row r="1684" spans="1:13">
      <c r="A1684">
        <v>54</v>
      </c>
      <c r="B1684" t="s">
        <v>109</v>
      </c>
      <c r="C1684">
        <v>2020</v>
      </c>
      <c r="D1684">
        <v>0</v>
      </c>
      <c r="E1684">
        <v>0</v>
      </c>
      <c r="F1684">
        <v>0</v>
      </c>
      <c r="G1684">
        <v>0</v>
      </c>
      <c r="H1684">
        <v>923713</v>
      </c>
      <c r="I1684">
        <v>111777.15</v>
      </c>
      <c r="J1684">
        <v>-378013</v>
      </c>
      <c r="K1684">
        <v>-90976</v>
      </c>
      <c r="L1684">
        <v>24</v>
      </c>
      <c r="M1684">
        <v>-20</v>
      </c>
    </row>
    <row r="1685" spans="1:13">
      <c r="A1685">
        <v>54</v>
      </c>
      <c r="B1685" t="s">
        <v>109</v>
      </c>
      <c r="C1685">
        <v>2021</v>
      </c>
      <c r="D1685">
        <v>302020100</v>
      </c>
      <c r="E1685">
        <v>1771559000</v>
      </c>
      <c r="F1685">
        <v>72158100</v>
      </c>
      <c r="G1685">
        <v>617869000</v>
      </c>
      <c r="H1685">
        <v>16000372</v>
      </c>
      <c r="I1685">
        <v>2364527.65</v>
      </c>
      <c r="J1685">
        <v>4140812</v>
      </c>
      <c r="K1685">
        <v>462920</v>
      </c>
      <c r="L1685">
        <v>4603</v>
      </c>
      <c r="M1685">
        <v>498</v>
      </c>
    </row>
    <row r="1686" spans="1:13">
      <c r="A1686">
        <v>54</v>
      </c>
      <c r="B1686" t="s">
        <v>109</v>
      </c>
      <c r="C1686">
        <v>2002</v>
      </c>
      <c r="D1686">
        <v>0</v>
      </c>
      <c r="E1686">
        <v>0</v>
      </c>
      <c r="F1686">
        <v>0</v>
      </c>
      <c r="G1686">
        <v>0</v>
      </c>
      <c r="H1686">
        <v>-800</v>
      </c>
      <c r="I1686">
        <v>0</v>
      </c>
      <c r="J1686">
        <v>0</v>
      </c>
      <c r="K1686">
        <v>0</v>
      </c>
      <c r="L1686">
        <v>0</v>
      </c>
      <c r="M1686">
        <v>0</v>
      </c>
    </row>
    <row r="1687" spans="1:13">
      <c r="A1687">
        <v>54</v>
      </c>
      <c r="B1687" t="s">
        <v>109</v>
      </c>
      <c r="C1687">
        <v>2005</v>
      </c>
      <c r="D1687">
        <v>0</v>
      </c>
      <c r="E1687">
        <v>0</v>
      </c>
      <c r="F1687">
        <v>0</v>
      </c>
      <c r="G1687">
        <v>0</v>
      </c>
      <c r="H1687">
        <v>-4380</v>
      </c>
      <c r="I1687">
        <v>0</v>
      </c>
      <c r="J1687">
        <v>0</v>
      </c>
      <c r="K1687">
        <v>0</v>
      </c>
      <c r="L1687">
        <v>0</v>
      </c>
      <c r="M1687">
        <v>0</v>
      </c>
    </row>
    <row r="1688" spans="1:13">
      <c r="A1688">
        <v>54</v>
      </c>
      <c r="B1688" t="s">
        <v>109</v>
      </c>
      <c r="C1688">
        <v>2006</v>
      </c>
      <c r="D1688">
        <v>0</v>
      </c>
      <c r="E1688">
        <v>0</v>
      </c>
      <c r="F1688">
        <v>0</v>
      </c>
      <c r="G1688">
        <v>0</v>
      </c>
      <c r="H1688">
        <v>0</v>
      </c>
      <c r="I1688">
        <v>0</v>
      </c>
      <c r="J1688">
        <v>0</v>
      </c>
      <c r="K1688">
        <v>0</v>
      </c>
      <c r="L1688">
        <v>0</v>
      </c>
      <c r="M1688">
        <v>0</v>
      </c>
    </row>
    <row r="1689" spans="1:13">
      <c r="A1689">
        <v>54</v>
      </c>
      <c r="B1689" t="s">
        <v>109</v>
      </c>
      <c r="C1689">
        <v>2007</v>
      </c>
      <c r="D1689">
        <v>0</v>
      </c>
      <c r="E1689">
        <v>0</v>
      </c>
      <c r="F1689">
        <v>0</v>
      </c>
      <c r="G1689">
        <v>0</v>
      </c>
      <c r="H1689">
        <v>0</v>
      </c>
      <c r="I1689">
        <v>0</v>
      </c>
      <c r="J1689">
        <v>0</v>
      </c>
      <c r="K1689">
        <v>0</v>
      </c>
      <c r="L1689">
        <v>0</v>
      </c>
      <c r="M1689">
        <v>0</v>
      </c>
    </row>
    <row r="1690" spans="1:13">
      <c r="A1690">
        <v>54</v>
      </c>
      <c r="B1690" t="s">
        <v>109</v>
      </c>
      <c r="C1690">
        <v>2008</v>
      </c>
      <c r="D1690">
        <v>0</v>
      </c>
      <c r="E1690">
        <v>0</v>
      </c>
      <c r="F1690">
        <v>0</v>
      </c>
      <c r="G1690">
        <v>0</v>
      </c>
      <c r="H1690">
        <v>0</v>
      </c>
      <c r="I1690">
        <v>0</v>
      </c>
      <c r="J1690">
        <v>0</v>
      </c>
      <c r="K1690">
        <v>0</v>
      </c>
      <c r="L1690">
        <v>0</v>
      </c>
      <c r="M1690">
        <v>0</v>
      </c>
    </row>
    <row r="1691" spans="1:13">
      <c r="A1691">
        <v>54</v>
      </c>
      <c r="B1691" t="s">
        <v>109</v>
      </c>
      <c r="C1691">
        <v>2009</v>
      </c>
      <c r="D1691">
        <v>0</v>
      </c>
      <c r="E1691">
        <v>0</v>
      </c>
      <c r="F1691">
        <v>0</v>
      </c>
      <c r="G1691">
        <v>0</v>
      </c>
      <c r="H1691">
        <v>0</v>
      </c>
      <c r="I1691">
        <v>0</v>
      </c>
      <c r="J1691">
        <v>0</v>
      </c>
      <c r="K1691">
        <v>0</v>
      </c>
      <c r="L1691">
        <v>0</v>
      </c>
      <c r="M1691">
        <v>0</v>
      </c>
    </row>
    <row r="1692" spans="1:13">
      <c r="A1692">
        <v>54</v>
      </c>
      <c r="B1692" t="s">
        <v>109</v>
      </c>
      <c r="C1692">
        <v>2010</v>
      </c>
      <c r="D1692">
        <v>0</v>
      </c>
      <c r="E1692">
        <v>0</v>
      </c>
      <c r="F1692">
        <v>0</v>
      </c>
      <c r="G1692">
        <v>0</v>
      </c>
      <c r="H1692">
        <v>-3500</v>
      </c>
      <c r="I1692">
        <v>0</v>
      </c>
      <c r="J1692">
        <v>0</v>
      </c>
      <c r="K1692">
        <v>0</v>
      </c>
      <c r="L1692">
        <v>0</v>
      </c>
      <c r="M1692">
        <v>0</v>
      </c>
    </row>
    <row r="1693" spans="1:13">
      <c r="A1693">
        <v>54</v>
      </c>
      <c r="B1693" t="s">
        <v>109</v>
      </c>
      <c r="C1693">
        <v>2011</v>
      </c>
      <c r="D1693">
        <v>0</v>
      </c>
      <c r="E1693">
        <v>0</v>
      </c>
      <c r="F1693">
        <v>0</v>
      </c>
      <c r="G1693">
        <v>0</v>
      </c>
      <c r="H1693">
        <v>5713</v>
      </c>
      <c r="I1693">
        <v>5198</v>
      </c>
      <c r="J1693">
        <v>0</v>
      </c>
      <c r="K1693">
        <v>0</v>
      </c>
      <c r="L1693">
        <v>0</v>
      </c>
      <c r="M1693">
        <v>0</v>
      </c>
    </row>
    <row r="1694" spans="1:13">
      <c r="A1694">
        <v>54</v>
      </c>
      <c r="B1694" t="s">
        <v>109</v>
      </c>
      <c r="C1694">
        <v>2012</v>
      </c>
      <c r="D1694">
        <v>0</v>
      </c>
      <c r="E1694">
        <v>0</v>
      </c>
      <c r="F1694">
        <v>0</v>
      </c>
      <c r="G1694">
        <v>0</v>
      </c>
      <c r="H1694">
        <v>11692</v>
      </c>
      <c r="I1694">
        <v>6173</v>
      </c>
      <c r="J1694">
        <v>0</v>
      </c>
      <c r="K1694">
        <v>0</v>
      </c>
      <c r="L1694">
        <v>0</v>
      </c>
      <c r="M1694">
        <v>0</v>
      </c>
    </row>
    <row r="1695" spans="1:13">
      <c r="A1695">
        <v>54</v>
      </c>
      <c r="B1695" t="s">
        <v>109</v>
      </c>
      <c r="C1695">
        <v>2013</v>
      </c>
      <c r="D1695">
        <v>0</v>
      </c>
      <c r="E1695">
        <v>0</v>
      </c>
      <c r="F1695">
        <v>0</v>
      </c>
      <c r="G1695">
        <v>0</v>
      </c>
      <c r="H1695">
        <v>19242</v>
      </c>
      <c r="I1695">
        <v>10641.05</v>
      </c>
      <c r="J1695">
        <v>0</v>
      </c>
      <c r="K1695">
        <v>0</v>
      </c>
      <c r="L1695">
        <v>0</v>
      </c>
      <c r="M1695">
        <v>0</v>
      </c>
    </row>
    <row r="1696" spans="1:13">
      <c r="A1696">
        <v>54</v>
      </c>
      <c r="B1696" t="s">
        <v>109</v>
      </c>
      <c r="C1696">
        <v>2014</v>
      </c>
      <c r="D1696">
        <v>0</v>
      </c>
      <c r="E1696">
        <v>0</v>
      </c>
      <c r="F1696">
        <v>0</v>
      </c>
      <c r="G1696">
        <v>0</v>
      </c>
      <c r="H1696">
        <v>0</v>
      </c>
      <c r="I1696">
        <v>0</v>
      </c>
      <c r="J1696">
        <v>0</v>
      </c>
      <c r="K1696">
        <v>0</v>
      </c>
      <c r="L1696">
        <v>0</v>
      </c>
      <c r="M1696">
        <v>1</v>
      </c>
    </row>
    <row r="1697" spans="1:13">
      <c r="A1697">
        <v>54</v>
      </c>
      <c r="B1697" t="s">
        <v>109</v>
      </c>
      <c r="C1697">
        <v>2015</v>
      </c>
      <c r="D1697">
        <v>0</v>
      </c>
      <c r="E1697">
        <v>0</v>
      </c>
      <c r="F1697">
        <v>0</v>
      </c>
      <c r="G1697">
        <v>0</v>
      </c>
      <c r="H1697">
        <v>28061</v>
      </c>
      <c r="I1697">
        <v>-2368</v>
      </c>
      <c r="J1697">
        <v>-302419</v>
      </c>
      <c r="K1697">
        <v>1148</v>
      </c>
      <c r="L1697">
        <v>0</v>
      </c>
      <c r="M1697">
        <v>2</v>
      </c>
    </row>
    <row r="1698" spans="1:13">
      <c r="A1698">
        <v>54</v>
      </c>
      <c r="B1698" t="s">
        <v>109</v>
      </c>
      <c r="C1698">
        <v>2016</v>
      </c>
      <c r="D1698">
        <v>0</v>
      </c>
      <c r="E1698">
        <v>0</v>
      </c>
      <c r="F1698">
        <v>0</v>
      </c>
      <c r="G1698">
        <v>0</v>
      </c>
      <c r="H1698">
        <v>105039</v>
      </c>
      <c r="I1698">
        <v>4559.8999999999996</v>
      </c>
      <c r="J1698">
        <v>104710</v>
      </c>
      <c r="K1698">
        <v>-14831</v>
      </c>
      <c r="L1698">
        <v>0</v>
      </c>
      <c r="M1698">
        <v>3</v>
      </c>
    </row>
    <row r="1699" spans="1:13">
      <c r="A1699">
        <v>54</v>
      </c>
      <c r="B1699" t="s">
        <v>109</v>
      </c>
      <c r="C1699">
        <v>2017</v>
      </c>
      <c r="D1699">
        <v>0</v>
      </c>
      <c r="E1699">
        <v>0</v>
      </c>
      <c r="F1699">
        <v>0</v>
      </c>
      <c r="G1699">
        <v>0</v>
      </c>
      <c r="H1699">
        <v>97041</v>
      </c>
      <c r="I1699">
        <v>64735.35</v>
      </c>
      <c r="J1699">
        <v>14088</v>
      </c>
      <c r="K1699">
        <v>-56113</v>
      </c>
      <c r="L1699">
        <v>2</v>
      </c>
      <c r="M1699">
        <v>2</v>
      </c>
    </row>
    <row r="1700" spans="1:13">
      <c r="A1700">
        <v>54</v>
      </c>
      <c r="B1700" t="s">
        <v>109</v>
      </c>
      <c r="C1700">
        <v>2018</v>
      </c>
      <c r="D1700">
        <v>0</v>
      </c>
      <c r="E1700">
        <v>0</v>
      </c>
      <c r="F1700">
        <v>0</v>
      </c>
      <c r="G1700">
        <v>0</v>
      </c>
      <c r="H1700">
        <v>408246</v>
      </c>
      <c r="I1700">
        <v>53392.95</v>
      </c>
      <c r="J1700">
        <v>345948</v>
      </c>
      <c r="K1700">
        <v>-46528</v>
      </c>
      <c r="L1700">
        <v>2</v>
      </c>
      <c r="M1700">
        <v>2</v>
      </c>
    </row>
    <row r="1701" spans="1:13">
      <c r="A1701">
        <v>54</v>
      </c>
      <c r="B1701" t="s">
        <v>109</v>
      </c>
      <c r="C1701">
        <v>2019</v>
      </c>
      <c r="D1701">
        <v>0</v>
      </c>
      <c r="E1701">
        <v>0</v>
      </c>
      <c r="F1701">
        <v>0</v>
      </c>
      <c r="G1701">
        <v>0</v>
      </c>
      <c r="H1701">
        <v>752790</v>
      </c>
      <c r="I1701">
        <v>-18129.5</v>
      </c>
      <c r="J1701">
        <v>-691671</v>
      </c>
      <c r="K1701">
        <v>8865</v>
      </c>
      <c r="L1701">
        <v>31</v>
      </c>
      <c r="M1701">
        <v>-10</v>
      </c>
    </row>
    <row r="1702" spans="1:13">
      <c r="A1702">
        <v>54</v>
      </c>
      <c r="B1702" t="s">
        <v>109</v>
      </c>
      <c r="C1702">
        <v>2020</v>
      </c>
      <c r="D1702">
        <v>301743600</v>
      </c>
      <c r="E1702">
        <v>1699890000</v>
      </c>
      <c r="F1702">
        <v>86981600</v>
      </c>
      <c r="G1702">
        <v>982202000</v>
      </c>
      <c r="H1702">
        <v>15860552</v>
      </c>
      <c r="I1702">
        <v>2181124.65</v>
      </c>
      <c r="J1702">
        <v>6590949</v>
      </c>
      <c r="K1702">
        <v>668743</v>
      </c>
      <c r="L1702">
        <v>4602</v>
      </c>
      <c r="M1702">
        <v>490</v>
      </c>
    </row>
    <row r="1703" spans="1:13">
      <c r="A1703">
        <v>55</v>
      </c>
      <c r="B1703" t="s">
        <v>88</v>
      </c>
      <c r="C1703">
        <v>2003</v>
      </c>
      <c r="D1703">
        <v>0</v>
      </c>
      <c r="E1703">
        <v>0</v>
      </c>
      <c r="F1703">
        <v>0</v>
      </c>
      <c r="G1703">
        <v>0</v>
      </c>
      <c r="H1703">
        <v>-200</v>
      </c>
      <c r="I1703">
        <v>0</v>
      </c>
      <c r="J1703">
        <v>0</v>
      </c>
      <c r="K1703">
        <v>0</v>
      </c>
      <c r="L1703">
        <v>0</v>
      </c>
      <c r="M1703">
        <v>0</v>
      </c>
    </row>
    <row r="1704" spans="1:13">
      <c r="A1704">
        <v>55</v>
      </c>
      <c r="B1704" t="s">
        <v>88</v>
      </c>
      <c r="C1704">
        <v>2011</v>
      </c>
      <c r="D1704">
        <v>0</v>
      </c>
      <c r="E1704">
        <v>0</v>
      </c>
      <c r="F1704">
        <v>0</v>
      </c>
      <c r="G1704">
        <v>0</v>
      </c>
      <c r="H1704">
        <v>-556</v>
      </c>
      <c r="I1704">
        <v>0</v>
      </c>
      <c r="J1704">
        <v>0</v>
      </c>
      <c r="K1704">
        <v>0</v>
      </c>
      <c r="L1704">
        <v>0</v>
      </c>
      <c r="M1704">
        <v>0</v>
      </c>
    </row>
    <row r="1705" spans="1:13">
      <c r="A1705">
        <v>55</v>
      </c>
      <c r="B1705" t="s">
        <v>88</v>
      </c>
      <c r="C1705">
        <v>2013</v>
      </c>
      <c r="D1705">
        <v>0</v>
      </c>
      <c r="E1705">
        <v>0</v>
      </c>
      <c r="F1705">
        <v>0</v>
      </c>
      <c r="G1705">
        <v>0</v>
      </c>
      <c r="H1705">
        <v>0</v>
      </c>
      <c r="I1705">
        <v>0</v>
      </c>
      <c r="J1705">
        <v>0</v>
      </c>
      <c r="K1705">
        <v>0</v>
      </c>
      <c r="L1705">
        <v>0</v>
      </c>
      <c r="M1705">
        <v>0</v>
      </c>
    </row>
    <row r="1706" spans="1:13">
      <c r="A1706">
        <v>55</v>
      </c>
      <c r="B1706" t="s">
        <v>88</v>
      </c>
      <c r="C1706">
        <v>2014</v>
      </c>
      <c r="D1706">
        <v>0</v>
      </c>
      <c r="E1706">
        <v>0</v>
      </c>
      <c r="F1706">
        <v>0</v>
      </c>
      <c r="G1706">
        <v>0</v>
      </c>
      <c r="H1706">
        <v>0</v>
      </c>
      <c r="I1706">
        <v>0</v>
      </c>
      <c r="J1706">
        <v>0</v>
      </c>
      <c r="K1706">
        <v>0</v>
      </c>
      <c r="L1706">
        <v>0</v>
      </c>
      <c r="M1706">
        <v>0</v>
      </c>
    </row>
    <row r="1707" spans="1:13">
      <c r="A1707">
        <v>55</v>
      </c>
      <c r="B1707" t="s">
        <v>88</v>
      </c>
      <c r="C1707">
        <v>2015</v>
      </c>
      <c r="D1707">
        <v>0</v>
      </c>
      <c r="E1707">
        <v>0</v>
      </c>
      <c r="F1707">
        <v>0</v>
      </c>
      <c r="G1707">
        <v>0</v>
      </c>
      <c r="H1707">
        <v>0</v>
      </c>
      <c r="I1707">
        <v>0</v>
      </c>
      <c r="J1707">
        <v>0</v>
      </c>
      <c r="K1707">
        <v>0</v>
      </c>
      <c r="L1707">
        <v>0</v>
      </c>
      <c r="M1707">
        <v>0</v>
      </c>
    </row>
    <row r="1708" spans="1:13">
      <c r="A1708">
        <v>55</v>
      </c>
      <c r="B1708" t="s">
        <v>88</v>
      </c>
      <c r="C1708">
        <v>2016</v>
      </c>
      <c r="D1708">
        <v>0</v>
      </c>
      <c r="E1708">
        <v>0</v>
      </c>
      <c r="F1708">
        <v>0</v>
      </c>
      <c r="G1708">
        <v>0</v>
      </c>
      <c r="H1708">
        <v>2167</v>
      </c>
      <c r="I1708">
        <v>-221</v>
      </c>
      <c r="J1708">
        <v>-464</v>
      </c>
      <c r="K1708">
        <v>-52</v>
      </c>
      <c r="L1708">
        <v>0</v>
      </c>
      <c r="M1708">
        <v>0</v>
      </c>
    </row>
    <row r="1709" spans="1:13">
      <c r="A1709">
        <v>55</v>
      </c>
      <c r="B1709" t="s">
        <v>88</v>
      </c>
      <c r="C1709">
        <v>2017</v>
      </c>
      <c r="D1709">
        <v>0</v>
      </c>
      <c r="E1709">
        <v>0</v>
      </c>
      <c r="F1709">
        <v>0</v>
      </c>
      <c r="G1709">
        <v>0</v>
      </c>
      <c r="H1709">
        <v>5741</v>
      </c>
      <c r="I1709">
        <v>172</v>
      </c>
      <c r="J1709">
        <v>0</v>
      </c>
      <c r="K1709">
        <v>-782</v>
      </c>
      <c r="L1709">
        <v>1</v>
      </c>
      <c r="M1709">
        <v>0</v>
      </c>
    </row>
    <row r="1710" spans="1:13">
      <c r="A1710">
        <v>55</v>
      </c>
      <c r="B1710" t="s">
        <v>88</v>
      </c>
      <c r="C1710">
        <v>2018</v>
      </c>
      <c r="D1710">
        <v>0</v>
      </c>
      <c r="E1710">
        <v>0</v>
      </c>
      <c r="F1710">
        <v>0</v>
      </c>
      <c r="G1710">
        <v>0</v>
      </c>
      <c r="H1710">
        <v>2383</v>
      </c>
      <c r="I1710">
        <v>11766.05</v>
      </c>
      <c r="J1710">
        <v>0</v>
      </c>
      <c r="K1710">
        <v>0</v>
      </c>
      <c r="L1710">
        <v>1</v>
      </c>
      <c r="M1710">
        <v>0</v>
      </c>
    </row>
    <row r="1711" spans="1:13">
      <c r="A1711">
        <v>55</v>
      </c>
      <c r="B1711" t="s">
        <v>88</v>
      </c>
      <c r="C1711">
        <v>2019</v>
      </c>
      <c r="D1711">
        <v>0</v>
      </c>
      <c r="E1711">
        <v>0</v>
      </c>
      <c r="F1711">
        <v>0</v>
      </c>
      <c r="G1711">
        <v>0</v>
      </c>
      <c r="H1711">
        <v>158876</v>
      </c>
      <c r="I1711">
        <v>47286</v>
      </c>
      <c r="J1711">
        <v>1968</v>
      </c>
      <c r="K1711">
        <v>-755</v>
      </c>
      <c r="L1711">
        <v>3</v>
      </c>
      <c r="M1711">
        <v>1</v>
      </c>
    </row>
    <row r="1712" spans="1:13">
      <c r="A1712">
        <v>55</v>
      </c>
      <c r="B1712" t="s">
        <v>88</v>
      </c>
      <c r="C1712">
        <v>2020</v>
      </c>
      <c r="D1712">
        <v>0</v>
      </c>
      <c r="E1712">
        <v>0</v>
      </c>
      <c r="F1712">
        <v>0</v>
      </c>
      <c r="G1712">
        <v>0</v>
      </c>
      <c r="H1712">
        <v>235292</v>
      </c>
      <c r="I1712">
        <v>-40966.15</v>
      </c>
      <c r="J1712">
        <v>111912</v>
      </c>
      <c r="K1712">
        <v>5761.95</v>
      </c>
      <c r="L1712">
        <v>8</v>
      </c>
      <c r="M1712">
        <v>5</v>
      </c>
    </row>
    <row r="1713" spans="1:13">
      <c r="A1713">
        <v>55</v>
      </c>
      <c r="B1713" t="s">
        <v>88</v>
      </c>
      <c r="C1713">
        <v>2021</v>
      </c>
      <c r="D1713">
        <v>0</v>
      </c>
      <c r="E1713">
        <v>0</v>
      </c>
      <c r="F1713">
        <v>0</v>
      </c>
      <c r="G1713">
        <v>0</v>
      </c>
      <c r="H1713">
        <v>987291</v>
      </c>
      <c r="I1713">
        <v>135227.5</v>
      </c>
      <c r="J1713">
        <v>-24575</v>
      </c>
      <c r="K1713">
        <v>240</v>
      </c>
      <c r="L1713">
        <v>23</v>
      </c>
      <c r="M1713">
        <v>5</v>
      </c>
    </row>
    <row r="1714" spans="1:13">
      <c r="A1714">
        <v>55</v>
      </c>
      <c r="B1714" t="s">
        <v>88</v>
      </c>
      <c r="C1714">
        <v>2022</v>
      </c>
      <c r="D1714">
        <v>208705600</v>
      </c>
      <c r="E1714">
        <v>1222611000</v>
      </c>
      <c r="F1714">
        <v>1367900</v>
      </c>
      <c r="G1714">
        <v>52775000</v>
      </c>
      <c r="H1714">
        <v>11888890.9</v>
      </c>
      <c r="I1714">
        <v>1630779.9</v>
      </c>
      <c r="J1714">
        <v>93753.95</v>
      </c>
      <c r="K1714">
        <v>39007.1</v>
      </c>
      <c r="L1714">
        <v>3042</v>
      </c>
      <c r="M1714">
        <v>163</v>
      </c>
    </row>
    <row r="1715" spans="1:13">
      <c r="A1715">
        <v>55</v>
      </c>
      <c r="B1715" t="s">
        <v>88</v>
      </c>
      <c r="C1715">
        <v>2003</v>
      </c>
      <c r="D1715">
        <v>0</v>
      </c>
      <c r="E1715">
        <v>0</v>
      </c>
      <c r="F1715">
        <v>0</v>
      </c>
      <c r="G1715">
        <v>0</v>
      </c>
      <c r="H1715">
        <v>-200</v>
      </c>
      <c r="I1715">
        <v>0</v>
      </c>
      <c r="J1715">
        <v>0</v>
      </c>
      <c r="K1715">
        <v>0</v>
      </c>
      <c r="L1715">
        <v>0</v>
      </c>
      <c r="M1715">
        <v>0</v>
      </c>
    </row>
    <row r="1716" spans="1:13">
      <c r="A1716">
        <v>55</v>
      </c>
      <c r="B1716" t="s">
        <v>88</v>
      </c>
      <c r="C1716">
        <v>2004</v>
      </c>
      <c r="D1716">
        <v>0</v>
      </c>
      <c r="E1716">
        <v>0</v>
      </c>
      <c r="F1716">
        <v>0</v>
      </c>
      <c r="G1716">
        <v>0</v>
      </c>
      <c r="H1716">
        <v>-1200</v>
      </c>
      <c r="I1716">
        <v>0</v>
      </c>
      <c r="J1716">
        <v>0</v>
      </c>
      <c r="K1716">
        <v>0</v>
      </c>
      <c r="L1716">
        <v>0</v>
      </c>
      <c r="M1716">
        <v>0</v>
      </c>
    </row>
    <row r="1717" spans="1:13">
      <c r="A1717">
        <v>55</v>
      </c>
      <c r="B1717" t="s">
        <v>88</v>
      </c>
      <c r="C1717">
        <v>2006</v>
      </c>
      <c r="D1717">
        <v>0</v>
      </c>
      <c r="E1717">
        <v>0</v>
      </c>
      <c r="F1717">
        <v>0</v>
      </c>
      <c r="G1717">
        <v>0</v>
      </c>
      <c r="H1717">
        <v>-800</v>
      </c>
      <c r="I1717">
        <v>0</v>
      </c>
      <c r="J1717">
        <v>0</v>
      </c>
      <c r="K1717">
        <v>0</v>
      </c>
      <c r="L1717">
        <v>-38</v>
      </c>
      <c r="M1717">
        <v>0</v>
      </c>
    </row>
    <row r="1718" spans="1:13">
      <c r="A1718">
        <v>55</v>
      </c>
      <c r="B1718" t="s">
        <v>88</v>
      </c>
      <c r="C1718">
        <v>2009</v>
      </c>
      <c r="D1718">
        <v>0</v>
      </c>
      <c r="E1718">
        <v>0</v>
      </c>
      <c r="F1718">
        <v>0</v>
      </c>
      <c r="G1718">
        <v>0</v>
      </c>
      <c r="H1718">
        <v>-200</v>
      </c>
      <c r="I1718">
        <v>0</v>
      </c>
      <c r="J1718">
        <v>0</v>
      </c>
      <c r="K1718">
        <v>0</v>
      </c>
      <c r="L1718">
        <v>0</v>
      </c>
      <c r="M1718">
        <v>0</v>
      </c>
    </row>
    <row r="1719" spans="1:13">
      <c r="A1719">
        <v>55</v>
      </c>
      <c r="B1719" t="s">
        <v>88</v>
      </c>
      <c r="C1719">
        <v>2010</v>
      </c>
      <c r="D1719">
        <v>0</v>
      </c>
      <c r="E1719">
        <v>0</v>
      </c>
      <c r="F1719">
        <v>0</v>
      </c>
      <c r="G1719">
        <v>0</v>
      </c>
      <c r="H1719">
        <v>-500</v>
      </c>
      <c r="I1719">
        <v>0</v>
      </c>
      <c r="J1719">
        <v>0</v>
      </c>
      <c r="K1719">
        <v>0</v>
      </c>
      <c r="L1719">
        <v>0</v>
      </c>
      <c r="M1719">
        <v>0</v>
      </c>
    </row>
    <row r="1720" spans="1:13">
      <c r="A1720">
        <v>55</v>
      </c>
      <c r="B1720" t="s">
        <v>88</v>
      </c>
      <c r="C1720">
        <v>2011</v>
      </c>
      <c r="D1720">
        <v>0</v>
      </c>
      <c r="E1720">
        <v>0</v>
      </c>
      <c r="F1720">
        <v>0</v>
      </c>
      <c r="G1720">
        <v>0</v>
      </c>
      <c r="H1720">
        <v>-408</v>
      </c>
      <c r="I1720">
        <v>0</v>
      </c>
      <c r="J1720">
        <v>0</v>
      </c>
      <c r="K1720">
        <v>0</v>
      </c>
      <c r="L1720">
        <v>0</v>
      </c>
      <c r="M1720">
        <v>0</v>
      </c>
    </row>
    <row r="1721" spans="1:13">
      <c r="A1721">
        <v>55</v>
      </c>
      <c r="B1721" t="s">
        <v>88</v>
      </c>
      <c r="C1721">
        <v>2012</v>
      </c>
      <c r="D1721">
        <v>0</v>
      </c>
      <c r="E1721">
        <v>0</v>
      </c>
      <c r="F1721">
        <v>0</v>
      </c>
      <c r="G1721">
        <v>0</v>
      </c>
      <c r="H1721">
        <v>-215</v>
      </c>
      <c r="I1721">
        <v>0</v>
      </c>
      <c r="J1721">
        <v>0</v>
      </c>
      <c r="K1721">
        <v>0</v>
      </c>
      <c r="L1721">
        <v>0</v>
      </c>
      <c r="M1721">
        <v>0</v>
      </c>
    </row>
    <row r="1722" spans="1:13">
      <c r="A1722">
        <v>55</v>
      </c>
      <c r="B1722" t="s">
        <v>88</v>
      </c>
      <c r="C1722">
        <v>2013</v>
      </c>
      <c r="D1722">
        <v>0</v>
      </c>
      <c r="E1722">
        <v>0</v>
      </c>
      <c r="F1722">
        <v>0</v>
      </c>
      <c r="G1722">
        <v>0</v>
      </c>
      <c r="H1722">
        <v>-2400</v>
      </c>
      <c r="I1722">
        <v>0</v>
      </c>
      <c r="J1722">
        <v>0</v>
      </c>
      <c r="K1722">
        <v>0</v>
      </c>
      <c r="L1722">
        <v>0</v>
      </c>
      <c r="M1722">
        <v>0</v>
      </c>
    </row>
    <row r="1723" spans="1:13">
      <c r="A1723">
        <v>55</v>
      </c>
      <c r="B1723" t="s">
        <v>88</v>
      </c>
      <c r="C1723">
        <v>2014</v>
      </c>
      <c r="D1723">
        <v>0</v>
      </c>
      <c r="E1723">
        <v>0</v>
      </c>
      <c r="F1723">
        <v>0</v>
      </c>
      <c r="G1723">
        <v>0</v>
      </c>
      <c r="H1723">
        <v>-294</v>
      </c>
      <c r="I1723">
        <v>0</v>
      </c>
      <c r="J1723">
        <v>0</v>
      </c>
      <c r="K1723">
        <v>0</v>
      </c>
      <c r="L1723">
        <v>0</v>
      </c>
      <c r="M1723">
        <v>0</v>
      </c>
    </row>
    <row r="1724" spans="1:13">
      <c r="A1724">
        <v>55</v>
      </c>
      <c r="B1724" t="s">
        <v>88</v>
      </c>
      <c r="C1724">
        <v>2015</v>
      </c>
      <c r="D1724">
        <v>0</v>
      </c>
      <c r="E1724">
        <v>0</v>
      </c>
      <c r="F1724">
        <v>0</v>
      </c>
      <c r="G1724">
        <v>0</v>
      </c>
      <c r="H1724">
        <v>0</v>
      </c>
      <c r="I1724">
        <v>0</v>
      </c>
      <c r="J1724">
        <v>0</v>
      </c>
      <c r="K1724">
        <v>0</v>
      </c>
      <c r="L1724">
        <v>0</v>
      </c>
      <c r="M1724">
        <v>0</v>
      </c>
    </row>
    <row r="1725" spans="1:13">
      <c r="A1725">
        <v>55</v>
      </c>
      <c r="B1725" t="s">
        <v>88</v>
      </c>
      <c r="C1725">
        <v>2016</v>
      </c>
      <c r="D1725">
        <v>0</v>
      </c>
      <c r="E1725">
        <v>0</v>
      </c>
      <c r="F1725">
        <v>0</v>
      </c>
      <c r="G1725">
        <v>0</v>
      </c>
      <c r="H1725">
        <v>-4337</v>
      </c>
      <c r="I1725">
        <v>899</v>
      </c>
      <c r="J1725">
        <v>1568</v>
      </c>
      <c r="K1725">
        <v>360</v>
      </c>
      <c r="L1725">
        <v>0</v>
      </c>
      <c r="M1725">
        <v>0</v>
      </c>
    </row>
    <row r="1726" spans="1:13">
      <c r="A1726">
        <v>55</v>
      </c>
      <c r="B1726" t="s">
        <v>88</v>
      </c>
      <c r="C1726">
        <v>2017</v>
      </c>
      <c r="D1726">
        <v>0</v>
      </c>
      <c r="E1726">
        <v>0</v>
      </c>
      <c r="F1726">
        <v>0</v>
      </c>
      <c r="G1726">
        <v>0</v>
      </c>
      <c r="H1726">
        <v>86251</v>
      </c>
      <c r="I1726">
        <v>-24937</v>
      </c>
      <c r="J1726">
        <v>10960</v>
      </c>
      <c r="K1726">
        <v>-1354</v>
      </c>
      <c r="L1726">
        <v>0</v>
      </c>
      <c r="M1726">
        <v>-1</v>
      </c>
    </row>
    <row r="1727" spans="1:13">
      <c r="A1727">
        <v>55</v>
      </c>
      <c r="B1727" t="s">
        <v>88</v>
      </c>
      <c r="C1727">
        <v>2018</v>
      </c>
      <c r="D1727">
        <v>0</v>
      </c>
      <c r="E1727">
        <v>0</v>
      </c>
      <c r="F1727">
        <v>0</v>
      </c>
      <c r="G1727">
        <v>0</v>
      </c>
      <c r="H1727">
        <v>484490</v>
      </c>
      <c r="I1727">
        <v>53142</v>
      </c>
      <c r="J1727">
        <v>24368</v>
      </c>
      <c r="K1727">
        <v>-6560</v>
      </c>
      <c r="L1727">
        <v>-2</v>
      </c>
      <c r="M1727">
        <v>0</v>
      </c>
    </row>
    <row r="1728" spans="1:13">
      <c r="A1728">
        <v>55</v>
      </c>
      <c r="B1728" t="s">
        <v>88</v>
      </c>
      <c r="C1728">
        <v>2019</v>
      </c>
      <c r="D1728">
        <v>0</v>
      </c>
      <c r="E1728">
        <v>0</v>
      </c>
      <c r="F1728">
        <v>0</v>
      </c>
      <c r="G1728">
        <v>0</v>
      </c>
      <c r="H1728">
        <v>280910.55</v>
      </c>
      <c r="I1728">
        <v>205671.1</v>
      </c>
      <c r="J1728">
        <v>13575.95</v>
      </c>
      <c r="K1728">
        <v>-1901.95</v>
      </c>
      <c r="L1728">
        <v>1</v>
      </c>
      <c r="M1728">
        <v>3</v>
      </c>
    </row>
    <row r="1729" spans="1:13">
      <c r="A1729">
        <v>55</v>
      </c>
      <c r="B1729" t="s">
        <v>88</v>
      </c>
      <c r="C1729">
        <v>2020</v>
      </c>
      <c r="D1729">
        <v>0</v>
      </c>
      <c r="E1729">
        <v>0</v>
      </c>
      <c r="F1729">
        <v>0</v>
      </c>
      <c r="G1729">
        <v>0</v>
      </c>
      <c r="H1729">
        <v>528232.15</v>
      </c>
      <c r="I1729">
        <v>155141.75</v>
      </c>
      <c r="J1729">
        <v>27415.9</v>
      </c>
      <c r="K1729">
        <v>-3357.9</v>
      </c>
      <c r="L1729">
        <v>4</v>
      </c>
      <c r="M1729">
        <v>3</v>
      </c>
    </row>
    <row r="1730" spans="1:13">
      <c r="A1730">
        <v>55</v>
      </c>
      <c r="B1730" t="s">
        <v>88</v>
      </c>
      <c r="C1730">
        <v>2021</v>
      </c>
      <c r="D1730">
        <v>202827300</v>
      </c>
      <c r="E1730">
        <v>1175932000</v>
      </c>
      <c r="F1730">
        <v>1364600</v>
      </c>
      <c r="G1730">
        <v>52586000</v>
      </c>
      <c r="H1730">
        <v>11471493.4</v>
      </c>
      <c r="I1730">
        <v>1574168.7</v>
      </c>
      <c r="J1730">
        <v>94602.95</v>
      </c>
      <c r="K1730">
        <v>39202.949999999997</v>
      </c>
      <c r="L1730">
        <v>3032</v>
      </c>
      <c r="M1730">
        <v>154</v>
      </c>
    </row>
    <row r="1731" spans="1:13">
      <c r="A1731">
        <v>55</v>
      </c>
      <c r="B1731" t="s">
        <v>88</v>
      </c>
      <c r="C1731">
        <v>1995</v>
      </c>
      <c r="D1731">
        <v>0</v>
      </c>
      <c r="E1731">
        <v>0</v>
      </c>
      <c r="F1731">
        <v>0</v>
      </c>
      <c r="G1731">
        <v>0</v>
      </c>
      <c r="H1731">
        <v>-5961.02</v>
      </c>
      <c r="I1731">
        <v>0</v>
      </c>
      <c r="J1731">
        <v>0</v>
      </c>
      <c r="K1731">
        <v>0</v>
      </c>
      <c r="L1731">
        <v>0</v>
      </c>
      <c r="M1731">
        <v>0</v>
      </c>
    </row>
    <row r="1732" spans="1:13">
      <c r="A1732">
        <v>55</v>
      </c>
      <c r="B1732" t="s">
        <v>88</v>
      </c>
      <c r="C1732">
        <v>2003</v>
      </c>
      <c r="D1732">
        <v>0</v>
      </c>
      <c r="E1732">
        <v>0</v>
      </c>
      <c r="F1732">
        <v>0</v>
      </c>
      <c r="G1732">
        <v>0</v>
      </c>
      <c r="H1732">
        <v>-2348</v>
      </c>
      <c r="I1732">
        <v>0</v>
      </c>
      <c r="J1732">
        <v>0</v>
      </c>
      <c r="K1732">
        <v>0</v>
      </c>
      <c r="L1732">
        <v>0</v>
      </c>
      <c r="M1732">
        <v>0</v>
      </c>
    </row>
    <row r="1733" spans="1:13">
      <c r="A1733">
        <v>55</v>
      </c>
      <c r="B1733" t="s">
        <v>88</v>
      </c>
      <c r="C1733">
        <v>2004</v>
      </c>
      <c r="D1733">
        <v>0</v>
      </c>
      <c r="E1733">
        <v>0</v>
      </c>
      <c r="F1733">
        <v>0</v>
      </c>
      <c r="G1733">
        <v>0</v>
      </c>
      <c r="H1733">
        <v>-2150</v>
      </c>
      <c r="I1733">
        <v>0</v>
      </c>
      <c r="J1733">
        <v>0</v>
      </c>
      <c r="K1733">
        <v>0</v>
      </c>
      <c r="L1733">
        <v>0</v>
      </c>
      <c r="M1733">
        <v>0</v>
      </c>
    </row>
    <row r="1734" spans="1:13">
      <c r="A1734">
        <v>55</v>
      </c>
      <c r="B1734" t="s">
        <v>88</v>
      </c>
      <c r="C1734">
        <v>2009</v>
      </c>
      <c r="D1734">
        <v>0</v>
      </c>
      <c r="E1734">
        <v>0</v>
      </c>
      <c r="F1734">
        <v>0</v>
      </c>
      <c r="G1734">
        <v>0</v>
      </c>
      <c r="H1734">
        <v>-400</v>
      </c>
      <c r="I1734">
        <v>0</v>
      </c>
      <c r="J1734">
        <v>0</v>
      </c>
      <c r="K1734">
        <v>0</v>
      </c>
      <c r="L1734">
        <v>0</v>
      </c>
      <c r="M1734">
        <v>0</v>
      </c>
    </row>
    <row r="1735" spans="1:13">
      <c r="A1735">
        <v>55</v>
      </c>
      <c r="B1735" t="s">
        <v>88</v>
      </c>
      <c r="C1735">
        <v>2010</v>
      </c>
      <c r="D1735">
        <v>0</v>
      </c>
      <c r="E1735">
        <v>0</v>
      </c>
      <c r="F1735">
        <v>0</v>
      </c>
      <c r="G1735">
        <v>0</v>
      </c>
      <c r="H1735">
        <v>0</v>
      </c>
      <c r="I1735">
        <v>0</v>
      </c>
      <c r="J1735">
        <v>0</v>
      </c>
      <c r="K1735">
        <v>0</v>
      </c>
      <c r="L1735">
        <v>0</v>
      </c>
      <c r="M1735">
        <v>0</v>
      </c>
    </row>
    <row r="1736" spans="1:13">
      <c r="A1736">
        <v>55</v>
      </c>
      <c r="B1736" t="s">
        <v>88</v>
      </c>
      <c r="C1736">
        <v>2011</v>
      </c>
      <c r="D1736">
        <v>0</v>
      </c>
      <c r="E1736">
        <v>0</v>
      </c>
      <c r="F1736">
        <v>0</v>
      </c>
      <c r="G1736">
        <v>0</v>
      </c>
      <c r="H1736">
        <v>0</v>
      </c>
      <c r="I1736">
        <v>0</v>
      </c>
      <c r="J1736">
        <v>0</v>
      </c>
      <c r="K1736">
        <v>0</v>
      </c>
      <c r="L1736">
        <v>0</v>
      </c>
      <c r="M1736">
        <v>0</v>
      </c>
    </row>
    <row r="1737" spans="1:13">
      <c r="A1737">
        <v>55</v>
      </c>
      <c r="B1737" t="s">
        <v>88</v>
      </c>
      <c r="C1737">
        <v>2012</v>
      </c>
      <c r="D1737">
        <v>0</v>
      </c>
      <c r="E1737">
        <v>0</v>
      </c>
      <c r="F1737">
        <v>0</v>
      </c>
      <c r="G1737">
        <v>0</v>
      </c>
      <c r="H1737">
        <v>0</v>
      </c>
      <c r="I1737">
        <v>0</v>
      </c>
      <c r="J1737">
        <v>0</v>
      </c>
      <c r="K1737">
        <v>0</v>
      </c>
      <c r="L1737">
        <v>0</v>
      </c>
      <c r="M1737">
        <v>0</v>
      </c>
    </row>
    <row r="1738" spans="1:13">
      <c r="A1738">
        <v>55</v>
      </c>
      <c r="B1738" t="s">
        <v>88</v>
      </c>
      <c r="C1738">
        <v>2013</v>
      </c>
      <c r="D1738">
        <v>0</v>
      </c>
      <c r="E1738">
        <v>0</v>
      </c>
      <c r="F1738">
        <v>0</v>
      </c>
      <c r="G1738">
        <v>0</v>
      </c>
      <c r="H1738">
        <v>0</v>
      </c>
      <c r="I1738">
        <v>0</v>
      </c>
      <c r="J1738">
        <v>0</v>
      </c>
      <c r="K1738">
        <v>0</v>
      </c>
      <c r="L1738">
        <v>0</v>
      </c>
      <c r="M1738">
        <v>0</v>
      </c>
    </row>
    <row r="1739" spans="1:13">
      <c r="A1739">
        <v>55</v>
      </c>
      <c r="B1739" t="s">
        <v>88</v>
      </c>
      <c r="C1739">
        <v>2014</v>
      </c>
      <c r="D1739">
        <v>0</v>
      </c>
      <c r="E1739">
        <v>0</v>
      </c>
      <c r="F1739">
        <v>0</v>
      </c>
      <c r="G1739">
        <v>0</v>
      </c>
      <c r="H1739">
        <v>0</v>
      </c>
      <c r="I1739">
        <v>0</v>
      </c>
      <c r="J1739">
        <v>0</v>
      </c>
      <c r="K1739">
        <v>0</v>
      </c>
      <c r="L1739">
        <v>0</v>
      </c>
      <c r="M1739">
        <v>0</v>
      </c>
    </row>
    <row r="1740" spans="1:13">
      <c r="A1740">
        <v>55</v>
      </c>
      <c r="B1740" t="s">
        <v>88</v>
      </c>
      <c r="C1740">
        <v>2015</v>
      </c>
      <c r="D1740">
        <v>0</v>
      </c>
      <c r="E1740">
        <v>0</v>
      </c>
      <c r="F1740">
        <v>0</v>
      </c>
      <c r="G1740">
        <v>0</v>
      </c>
      <c r="H1740">
        <v>-2616</v>
      </c>
      <c r="I1740">
        <v>-34007</v>
      </c>
      <c r="J1740">
        <v>0</v>
      </c>
      <c r="K1740">
        <v>0</v>
      </c>
      <c r="L1740">
        <v>0</v>
      </c>
      <c r="M1740">
        <v>0</v>
      </c>
    </row>
    <row r="1741" spans="1:13">
      <c r="A1741">
        <v>55</v>
      </c>
      <c r="B1741" t="s">
        <v>88</v>
      </c>
      <c r="C1741">
        <v>2016</v>
      </c>
      <c r="D1741">
        <v>0</v>
      </c>
      <c r="E1741">
        <v>0</v>
      </c>
      <c r="F1741">
        <v>0</v>
      </c>
      <c r="G1741">
        <v>0</v>
      </c>
      <c r="H1741">
        <v>52219.95</v>
      </c>
      <c r="I1741">
        <v>24143</v>
      </c>
      <c r="J1741">
        <v>-3024</v>
      </c>
      <c r="K1741">
        <v>-43</v>
      </c>
      <c r="L1741">
        <v>0</v>
      </c>
      <c r="M1741">
        <v>0</v>
      </c>
    </row>
    <row r="1742" spans="1:13">
      <c r="A1742">
        <v>55</v>
      </c>
      <c r="B1742" t="s">
        <v>88</v>
      </c>
      <c r="C1742">
        <v>2017</v>
      </c>
      <c r="D1742">
        <v>0</v>
      </c>
      <c r="E1742">
        <v>0</v>
      </c>
      <c r="F1742">
        <v>0</v>
      </c>
      <c r="G1742">
        <v>0</v>
      </c>
      <c r="H1742">
        <v>134420.04999999999</v>
      </c>
      <c r="I1742">
        <v>18921</v>
      </c>
      <c r="J1742">
        <v>-29132</v>
      </c>
      <c r="K1742">
        <v>0</v>
      </c>
      <c r="L1742">
        <v>1</v>
      </c>
      <c r="M1742">
        <v>0</v>
      </c>
    </row>
    <row r="1743" spans="1:13">
      <c r="A1743">
        <v>55</v>
      </c>
      <c r="B1743" t="s">
        <v>88</v>
      </c>
      <c r="C1743">
        <v>2018</v>
      </c>
      <c r="D1743">
        <v>0</v>
      </c>
      <c r="E1743">
        <v>0</v>
      </c>
      <c r="F1743">
        <v>0</v>
      </c>
      <c r="G1743">
        <v>0</v>
      </c>
      <c r="H1743">
        <v>46629.85</v>
      </c>
      <c r="I1743">
        <v>49007.95</v>
      </c>
      <c r="J1743">
        <v>6136.1</v>
      </c>
      <c r="K1743">
        <v>8736</v>
      </c>
      <c r="L1743">
        <v>5</v>
      </c>
      <c r="M1743">
        <v>1</v>
      </c>
    </row>
    <row r="1744" spans="1:13">
      <c r="A1744">
        <v>55</v>
      </c>
      <c r="B1744" t="s">
        <v>88</v>
      </c>
      <c r="C1744">
        <v>2019</v>
      </c>
      <c r="D1744">
        <v>0</v>
      </c>
      <c r="E1744">
        <v>0</v>
      </c>
      <c r="F1744">
        <v>0</v>
      </c>
      <c r="G1744">
        <v>0</v>
      </c>
      <c r="H1744">
        <v>698039.15</v>
      </c>
      <c r="I1744">
        <v>141822.85</v>
      </c>
      <c r="J1744">
        <v>23247.9</v>
      </c>
      <c r="K1744">
        <v>10350.950000000001</v>
      </c>
      <c r="L1744">
        <v>20</v>
      </c>
      <c r="M1744">
        <v>3</v>
      </c>
    </row>
    <row r="1745" spans="1:13">
      <c r="A1745">
        <v>55</v>
      </c>
      <c r="B1745" t="s">
        <v>88</v>
      </c>
      <c r="C1745">
        <v>2020</v>
      </c>
      <c r="D1745">
        <v>201055900</v>
      </c>
      <c r="E1745">
        <v>1112830000</v>
      </c>
      <c r="F1745">
        <v>1335400</v>
      </c>
      <c r="G1745">
        <v>62040000</v>
      </c>
      <c r="H1745">
        <v>11390493.5</v>
      </c>
      <c r="I1745">
        <v>1442894</v>
      </c>
      <c r="J1745">
        <v>105696</v>
      </c>
      <c r="K1745">
        <v>46277</v>
      </c>
      <c r="L1745">
        <v>3023</v>
      </c>
      <c r="M1745">
        <v>149</v>
      </c>
    </row>
    <row r="1746" spans="1:13">
      <c r="A1746">
        <v>56</v>
      </c>
      <c r="B1746" t="s">
        <v>128</v>
      </c>
      <c r="C1746">
        <v>2001</v>
      </c>
      <c r="D1746">
        <v>0</v>
      </c>
      <c r="E1746">
        <v>0</v>
      </c>
      <c r="F1746">
        <v>0</v>
      </c>
      <c r="G1746">
        <v>0</v>
      </c>
      <c r="H1746">
        <v>-629.95000000000005</v>
      </c>
      <c r="I1746">
        <v>0</v>
      </c>
      <c r="J1746">
        <v>0</v>
      </c>
      <c r="K1746">
        <v>0</v>
      </c>
      <c r="L1746">
        <v>0</v>
      </c>
      <c r="M1746">
        <v>0</v>
      </c>
    </row>
    <row r="1747" spans="1:13">
      <c r="A1747">
        <v>56</v>
      </c>
      <c r="B1747" t="s">
        <v>128</v>
      </c>
      <c r="C1747">
        <v>2004</v>
      </c>
      <c r="D1747">
        <v>0</v>
      </c>
      <c r="E1747">
        <v>0</v>
      </c>
      <c r="F1747">
        <v>0</v>
      </c>
      <c r="G1747">
        <v>0</v>
      </c>
      <c r="H1747">
        <v>-1418.85</v>
      </c>
      <c r="I1747">
        <v>0</v>
      </c>
      <c r="J1747">
        <v>0</v>
      </c>
      <c r="K1747">
        <v>0</v>
      </c>
      <c r="L1747">
        <v>0</v>
      </c>
      <c r="M1747">
        <v>0</v>
      </c>
    </row>
    <row r="1748" spans="1:13">
      <c r="A1748">
        <v>56</v>
      </c>
      <c r="B1748" t="s">
        <v>128</v>
      </c>
      <c r="C1748">
        <v>2006</v>
      </c>
      <c r="D1748">
        <v>0</v>
      </c>
      <c r="E1748">
        <v>0</v>
      </c>
      <c r="F1748">
        <v>0</v>
      </c>
      <c r="G1748">
        <v>0</v>
      </c>
      <c r="H1748">
        <v>-200</v>
      </c>
      <c r="I1748">
        <v>0</v>
      </c>
      <c r="J1748">
        <v>0</v>
      </c>
      <c r="K1748">
        <v>0</v>
      </c>
      <c r="L1748">
        <v>0</v>
      </c>
      <c r="M1748">
        <v>0</v>
      </c>
    </row>
    <row r="1749" spans="1:13">
      <c r="A1749">
        <v>56</v>
      </c>
      <c r="B1749" t="s">
        <v>128</v>
      </c>
      <c r="C1749">
        <v>2007</v>
      </c>
      <c r="D1749">
        <v>0</v>
      </c>
      <c r="E1749">
        <v>0</v>
      </c>
      <c r="F1749">
        <v>0</v>
      </c>
      <c r="G1749">
        <v>0</v>
      </c>
      <c r="H1749">
        <v>-1600</v>
      </c>
      <c r="I1749">
        <v>0</v>
      </c>
      <c r="J1749">
        <v>0</v>
      </c>
      <c r="K1749">
        <v>0</v>
      </c>
      <c r="L1749">
        <v>0</v>
      </c>
      <c r="M1749">
        <v>0</v>
      </c>
    </row>
    <row r="1750" spans="1:13">
      <c r="A1750">
        <v>56</v>
      </c>
      <c r="B1750" t="s">
        <v>128</v>
      </c>
      <c r="C1750">
        <v>2008</v>
      </c>
      <c r="D1750">
        <v>0</v>
      </c>
      <c r="E1750">
        <v>0</v>
      </c>
      <c r="F1750">
        <v>0</v>
      </c>
      <c r="G1750">
        <v>0</v>
      </c>
      <c r="H1750">
        <v>-1040</v>
      </c>
      <c r="I1750">
        <v>0</v>
      </c>
      <c r="J1750">
        <v>0</v>
      </c>
      <c r="K1750">
        <v>0</v>
      </c>
      <c r="L1750">
        <v>0</v>
      </c>
      <c r="M1750">
        <v>0</v>
      </c>
    </row>
    <row r="1751" spans="1:13">
      <c r="A1751">
        <v>56</v>
      </c>
      <c r="B1751" t="s">
        <v>128</v>
      </c>
      <c r="C1751">
        <v>2009</v>
      </c>
      <c r="D1751">
        <v>0</v>
      </c>
      <c r="E1751">
        <v>0</v>
      </c>
      <c r="F1751">
        <v>0</v>
      </c>
      <c r="G1751">
        <v>0</v>
      </c>
      <c r="H1751">
        <v>0</v>
      </c>
      <c r="I1751">
        <v>0</v>
      </c>
      <c r="J1751">
        <v>0</v>
      </c>
      <c r="K1751">
        <v>0</v>
      </c>
      <c r="L1751">
        <v>0</v>
      </c>
      <c r="M1751">
        <v>0</v>
      </c>
    </row>
    <row r="1752" spans="1:13">
      <c r="A1752">
        <v>56</v>
      </c>
      <c r="B1752" t="s">
        <v>128</v>
      </c>
      <c r="C1752">
        <v>2010</v>
      </c>
      <c r="D1752">
        <v>0</v>
      </c>
      <c r="E1752">
        <v>0</v>
      </c>
      <c r="F1752">
        <v>0</v>
      </c>
      <c r="G1752">
        <v>0</v>
      </c>
      <c r="H1752">
        <v>-1400</v>
      </c>
      <c r="I1752">
        <v>0</v>
      </c>
      <c r="J1752">
        <v>0</v>
      </c>
      <c r="K1752">
        <v>0</v>
      </c>
      <c r="L1752">
        <v>0</v>
      </c>
      <c r="M1752">
        <v>0</v>
      </c>
    </row>
    <row r="1753" spans="1:13">
      <c r="A1753">
        <v>56</v>
      </c>
      <c r="B1753" t="s">
        <v>128</v>
      </c>
      <c r="C1753">
        <v>2011</v>
      </c>
      <c r="D1753">
        <v>0</v>
      </c>
      <c r="E1753">
        <v>0</v>
      </c>
      <c r="F1753">
        <v>0</v>
      </c>
      <c r="G1753">
        <v>0</v>
      </c>
      <c r="H1753">
        <v>-1600</v>
      </c>
      <c r="I1753">
        <v>0</v>
      </c>
      <c r="J1753">
        <v>0</v>
      </c>
      <c r="K1753">
        <v>0</v>
      </c>
      <c r="L1753">
        <v>1</v>
      </c>
      <c r="M1753">
        <v>0</v>
      </c>
    </row>
    <row r="1754" spans="1:13">
      <c r="A1754">
        <v>56</v>
      </c>
      <c r="B1754" t="s">
        <v>128</v>
      </c>
      <c r="C1754">
        <v>2012</v>
      </c>
      <c r="D1754">
        <v>0</v>
      </c>
      <c r="E1754">
        <v>0</v>
      </c>
      <c r="F1754">
        <v>0</v>
      </c>
      <c r="G1754">
        <v>0</v>
      </c>
      <c r="H1754">
        <v>-3200</v>
      </c>
      <c r="I1754">
        <v>0</v>
      </c>
      <c r="J1754">
        <v>0</v>
      </c>
      <c r="K1754">
        <v>0</v>
      </c>
      <c r="L1754">
        <v>1</v>
      </c>
      <c r="M1754">
        <v>0</v>
      </c>
    </row>
    <row r="1755" spans="1:13">
      <c r="A1755">
        <v>56</v>
      </c>
      <c r="B1755" t="s">
        <v>128</v>
      </c>
      <c r="C1755">
        <v>2013</v>
      </c>
      <c r="D1755">
        <v>0</v>
      </c>
      <c r="E1755">
        <v>0</v>
      </c>
      <c r="F1755">
        <v>0</v>
      </c>
      <c r="G1755">
        <v>0</v>
      </c>
      <c r="H1755">
        <v>-5028</v>
      </c>
      <c r="I1755">
        <v>0</v>
      </c>
      <c r="J1755">
        <v>0</v>
      </c>
      <c r="K1755">
        <v>0</v>
      </c>
      <c r="L1755">
        <v>0</v>
      </c>
      <c r="M1755">
        <v>0</v>
      </c>
    </row>
    <row r="1756" spans="1:13">
      <c r="A1756">
        <v>56</v>
      </c>
      <c r="B1756" t="s">
        <v>128</v>
      </c>
      <c r="C1756">
        <v>2014</v>
      </c>
      <c r="D1756">
        <v>0</v>
      </c>
      <c r="E1756">
        <v>0</v>
      </c>
      <c r="F1756">
        <v>0</v>
      </c>
      <c r="G1756">
        <v>0</v>
      </c>
      <c r="H1756">
        <v>0</v>
      </c>
      <c r="I1756">
        <v>0</v>
      </c>
      <c r="J1756">
        <v>0</v>
      </c>
      <c r="K1756">
        <v>0</v>
      </c>
      <c r="L1756">
        <v>0</v>
      </c>
      <c r="M1756">
        <v>0</v>
      </c>
    </row>
    <row r="1757" spans="1:13">
      <c r="A1757">
        <v>56</v>
      </c>
      <c r="B1757" t="s">
        <v>128</v>
      </c>
      <c r="C1757">
        <v>2015</v>
      </c>
      <c r="D1757">
        <v>0</v>
      </c>
      <c r="E1757">
        <v>0</v>
      </c>
      <c r="F1757">
        <v>0</v>
      </c>
      <c r="G1757">
        <v>0</v>
      </c>
      <c r="H1757">
        <v>-2950</v>
      </c>
      <c r="I1757">
        <v>0</v>
      </c>
      <c r="J1757">
        <v>0</v>
      </c>
      <c r="K1757">
        <v>0</v>
      </c>
      <c r="L1757">
        <v>0</v>
      </c>
      <c r="M1757">
        <v>0</v>
      </c>
    </row>
    <row r="1758" spans="1:13">
      <c r="A1758">
        <v>56</v>
      </c>
      <c r="B1758" t="s">
        <v>128</v>
      </c>
      <c r="C1758">
        <v>2016</v>
      </c>
      <c r="D1758">
        <v>0</v>
      </c>
      <c r="E1758">
        <v>0</v>
      </c>
      <c r="F1758">
        <v>0</v>
      </c>
      <c r="G1758">
        <v>0</v>
      </c>
      <c r="H1758">
        <v>0</v>
      </c>
      <c r="I1758">
        <v>0</v>
      </c>
      <c r="J1758">
        <v>0</v>
      </c>
      <c r="K1758">
        <v>0</v>
      </c>
      <c r="L1758">
        <v>0</v>
      </c>
      <c r="M1758">
        <v>0</v>
      </c>
    </row>
    <row r="1759" spans="1:13">
      <c r="A1759">
        <v>56</v>
      </c>
      <c r="B1759" t="s">
        <v>128</v>
      </c>
      <c r="C1759">
        <v>2017</v>
      </c>
      <c r="D1759">
        <v>0</v>
      </c>
      <c r="E1759">
        <v>0</v>
      </c>
      <c r="F1759">
        <v>0</v>
      </c>
      <c r="G1759">
        <v>0</v>
      </c>
      <c r="H1759">
        <v>16559</v>
      </c>
      <c r="I1759">
        <v>1856</v>
      </c>
      <c r="J1759">
        <v>0</v>
      </c>
      <c r="K1759">
        <v>0</v>
      </c>
      <c r="L1759">
        <v>0</v>
      </c>
      <c r="M1759">
        <v>0</v>
      </c>
    </row>
    <row r="1760" spans="1:13">
      <c r="A1760">
        <v>56</v>
      </c>
      <c r="B1760" t="s">
        <v>128</v>
      </c>
      <c r="C1760">
        <v>2018</v>
      </c>
      <c r="D1760">
        <v>0</v>
      </c>
      <c r="E1760">
        <v>0</v>
      </c>
      <c r="F1760">
        <v>0</v>
      </c>
      <c r="G1760">
        <v>0</v>
      </c>
      <c r="H1760">
        <v>78473</v>
      </c>
      <c r="I1760">
        <v>-1885</v>
      </c>
      <c r="J1760">
        <v>0</v>
      </c>
      <c r="K1760">
        <v>-75</v>
      </c>
      <c r="L1760">
        <v>0</v>
      </c>
      <c r="M1760">
        <v>0</v>
      </c>
    </row>
    <row r="1761" spans="1:13">
      <c r="A1761">
        <v>56</v>
      </c>
      <c r="B1761" t="s">
        <v>128</v>
      </c>
      <c r="C1761">
        <v>2019</v>
      </c>
      <c r="D1761">
        <v>0</v>
      </c>
      <c r="E1761">
        <v>0</v>
      </c>
      <c r="F1761">
        <v>0</v>
      </c>
      <c r="G1761">
        <v>0</v>
      </c>
      <c r="H1761">
        <v>117143</v>
      </c>
      <c r="I1761">
        <v>14238</v>
      </c>
      <c r="J1761">
        <v>64012</v>
      </c>
      <c r="K1761">
        <v>3387</v>
      </c>
      <c r="L1761">
        <v>-1</v>
      </c>
      <c r="M1761">
        <v>0</v>
      </c>
    </row>
    <row r="1762" spans="1:13">
      <c r="A1762">
        <v>56</v>
      </c>
      <c r="B1762" t="s">
        <v>128</v>
      </c>
      <c r="C1762">
        <v>2020</v>
      </c>
      <c r="D1762">
        <v>0</v>
      </c>
      <c r="E1762">
        <v>0</v>
      </c>
      <c r="F1762">
        <v>0</v>
      </c>
      <c r="G1762">
        <v>0</v>
      </c>
      <c r="H1762">
        <v>571483</v>
      </c>
      <c r="I1762">
        <v>118658</v>
      </c>
      <c r="J1762">
        <v>148984</v>
      </c>
      <c r="K1762">
        <v>8245</v>
      </c>
      <c r="L1762">
        <v>0</v>
      </c>
      <c r="M1762">
        <v>0</v>
      </c>
    </row>
    <row r="1763" spans="1:13">
      <c r="A1763">
        <v>56</v>
      </c>
      <c r="B1763" t="s">
        <v>128</v>
      </c>
      <c r="C1763">
        <v>2021</v>
      </c>
      <c r="D1763">
        <v>0</v>
      </c>
      <c r="E1763">
        <v>0</v>
      </c>
      <c r="F1763">
        <v>0</v>
      </c>
      <c r="G1763">
        <v>0</v>
      </c>
      <c r="H1763">
        <v>986696</v>
      </c>
      <c r="I1763">
        <v>262028</v>
      </c>
      <c r="J1763">
        <v>153286</v>
      </c>
      <c r="K1763">
        <v>24231</v>
      </c>
      <c r="L1763">
        <v>1</v>
      </c>
      <c r="M1763">
        <v>1</v>
      </c>
    </row>
    <row r="1764" spans="1:13">
      <c r="A1764">
        <v>56</v>
      </c>
      <c r="B1764" t="s">
        <v>128</v>
      </c>
      <c r="C1764">
        <v>2022</v>
      </c>
      <c r="D1764">
        <v>323578300</v>
      </c>
      <c r="E1764">
        <v>1547087000</v>
      </c>
      <c r="F1764">
        <v>10187600</v>
      </c>
      <c r="G1764">
        <v>111410000</v>
      </c>
      <c r="H1764">
        <v>15462336.43</v>
      </c>
      <c r="I1764">
        <v>1816006.17</v>
      </c>
      <c r="J1764">
        <v>706001.03</v>
      </c>
      <c r="K1764">
        <v>82278.92</v>
      </c>
      <c r="L1764">
        <v>5682</v>
      </c>
      <c r="M1764">
        <v>329</v>
      </c>
    </row>
    <row r="1765" spans="1:13">
      <c r="A1765">
        <v>56</v>
      </c>
      <c r="B1765" t="s">
        <v>128</v>
      </c>
      <c r="C1765">
        <v>2001</v>
      </c>
      <c r="D1765">
        <v>0</v>
      </c>
      <c r="E1765">
        <v>0</v>
      </c>
      <c r="F1765">
        <v>0</v>
      </c>
      <c r="G1765">
        <v>0</v>
      </c>
      <c r="H1765">
        <v>-1050</v>
      </c>
      <c r="I1765">
        <v>0</v>
      </c>
      <c r="J1765">
        <v>0</v>
      </c>
      <c r="K1765">
        <v>0</v>
      </c>
      <c r="L1765">
        <v>0</v>
      </c>
      <c r="M1765">
        <v>0</v>
      </c>
    </row>
    <row r="1766" spans="1:13">
      <c r="A1766">
        <v>56</v>
      </c>
      <c r="B1766" t="s">
        <v>128</v>
      </c>
      <c r="C1766">
        <v>2005</v>
      </c>
      <c r="D1766">
        <v>0</v>
      </c>
      <c r="E1766">
        <v>0</v>
      </c>
      <c r="F1766">
        <v>0</v>
      </c>
      <c r="G1766">
        <v>0</v>
      </c>
      <c r="H1766">
        <v>0</v>
      </c>
      <c r="I1766">
        <v>0</v>
      </c>
      <c r="J1766">
        <v>0</v>
      </c>
      <c r="K1766">
        <v>0</v>
      </c>
      <c r="L1766">
        <v>0</v>
      </c>
      <c r="M1766">
        <v>0</v>
      </c>
    </row>
    <row r="1767" spans="1:13">
      <c r="A1767">
        <v>56</v>
      </c>
      <c r="B1767" t="s">
        <v>128</v>
      </c>
      <c r="C1767">
        <v>2007</v>
      </c>
      <c r="D1767">
        <v>0</v>
      </c>
      <c r="E1767">
        <v>0</v>
      </c>
      <c r="F1767">
        <v>0</v>
      </c>
      <c r="G1767">
        <v>0</v>
      </c>
      <c r="H1767">
        <v>-240</v>
      </c>
      <c r="I1767">
        <v>0</v>
      </c>
      <c r="J1767">
        <v>0</v>
      </c>
      <c r="K1767">
        <v>0</v>
      </c>
      <c r="L1767">
        <v>0</v>
      </c>
      <c r="M1767">
        <v>0</v>
      </c>
    </row>
    <row r="1768" spans="1:13">
      <c r="A1768">
        <v>56</v>
      </c>
      <c r="B1768" t="s">
        <v>128</v>
      </c>
      <c r="C1768">
        <v>2008</v>
      </c>
      <c r="D1768">
        <v>0</v>
      </c>
      <c r="E1768">
        <v>0</v>
      </c>
      <c r="F1768">
        <v>0</v>
      </c>
      <c r="G1768">
        <v>0</v>
      </c>
      <c r="H1768">
        <v>-1966</v>
      </c>
      <c r="I1768">
        <v>0</v>
      </c>
      <c r="J1768">
        <v>0</v>
      </c>
      <c r="K1768">
        <v>0</v>
      </c>
      <c r="L1768">
        <v>0</v>
      </c>
      <c r="M1768">
        <v>0</v>
      </c>
    </row>
    <row r="1769" spans="1:13">
      <c r="A1769">
        <v>56</v>
      </c>
      <c r="B1769" t="s">
        <v>128</v>
      </c>
      <c r="C1769">
        <v>2009</v>
      </c>
      <c r="D1769">
        <v>0</v>
      </c>
      <c r="E1769">
        <v>0</v>
      </c>
      <c r="F1769">
        <v>0</v>
      </c>
      <c r="G1769">
        <v>0</v>
      </c>
      <c r="H1769">
        <v>0</v>
      </c>
      <c r="I1769">
        <v>0</v>
      </c>
      <c r="J1769">
        <v>0</v>
      </c>
      <c r="K1769">
        <v>0</v>
      </c>
      <c r="L1769">
        <v>0</v>
      </c>
      <c r="M1769">
        <v>0</v>
      </c>
    </row>
    <row r="1770" spans="1:13">
      <c r="A1770">
        <v>56</v>
      </c>
      <c r="B1770" t="s">
        <v>128</v>
      </c>
      <c r="C1770">
        <v>2010</v>
      </c>
      <c r="D1770">
        <v>0</v>
      </c>
      <c r="E1770">
        <v>0</v>
      </c>
      <c r="F1770">
        <v>0</v>
      </c>
      <c r="G1770">
        <v>0</v>
      </c>
      <c r="H1770">
        <v>-1200</v>
      </c>
      <c r="I1770">
        <v>0</v>
      </c>
      <c r="J1770">
        <v>0</v>
      </c>
      <c r="K1770">
        <v>0</v>
      </c>
      <c r="L1770">
        <v>0</v>
      </c>
      <c r="M1770">
        <v>0</v>
      </c>
    </row>
    <row r="1771" spans="1:13">
      <c r="A1771">
        <v>56</v>
      </c>
      <c r="B1771" t="s">
        <v>128</v>
      </c>
      <c r="C1771">
        <v>2011</v>
      </c>
      <c r="D1771">
        <v>0</v>
      </c>
      <c r="E1771">
        <v>0</v>
      </c>
      <c r="F1771">
        <v>0</v>
      </c>
      <c r="G1771">
        <v>0</v>
      </c>
      <c r="H1771">
        <v>-400</v>
      </c>
      <c r="I1771">
        <v>0</v>
      </c>
      <c r="J1771">
        <v>0</v>
      </c>
      <c r="K1771">
        <v>0</v>
      </c>
      <c r="L1771">
        <v>0</v>
      </c>
      <c r="M1771">
        <v>0</v>
      </c>
    </row>
    <row r="1772" spans="1:13">
      <c r="A1772">
        <v>56</v>
      </c>
      <c r="B1772" t="s">
        <v>128</v>
      </c>
      <c r="C1772">
        <v>2013</v>
      </c>
      <c r="D1772">
        <v>0</v>
      </c>
      <c r="E1772">
        <v>0</v>
      </c>
      <c r="F1772">
        <v>0</v>
      </c>
      <c r="G1772">
        <v>0</v>
      </c>
      <c r="H1772">
        <v>-6000</v>
      </c>
      <c r="I1772">
        <v>0</v>
      </c>
      <c r="J1772">
        <v>0</v>
      </c>
      <c r="K1772">
        <v>0</v>
      </c>
      <c r="L1772">
        <v>1</v>
      </c>
      <c r="M1772">
        <v>0</v>
      </c>
    </row>
    <row r="1773" spans="1:13">
      <c r="A1773">
        <v>56</v>
      </c>
      <c r="B1773" t="s">
        <v>128</v>
      </c>
      <c r="C1773">
        <v>2014</v>
      </c>
      <c r="D1773">
        <v>0</v>
      </c>
      <c r="E1773">
        <v>0</v>
      </c>
      <c r="F1773">
        <v>0</v>
      </c>
      <c r="G1773">
        <v>0</v>
      </c>
      <c r="H1773">
        <v>-3626</v>
      </c>
      <c r="I1773">
        <v>0</v>
      </c>
      <c r="J1773">
        <v>0</v>
      </c>
      <c r="K1773">
        <v>0</v>
      </c>
      <c r="L1773">
        <v>1</v>
      </c>
      <c r="M1773">
        <v>0</v>
      </c>
    </row>
    <row r="1774" spans="1:13">
      <c r="A1774">
        <v>56</v>
      </c>
      <c r="B1774" t="s">
        <v>128</v>
      </c>
      <c r="C1774">
        <v>2015</v>
      </c>
      <c r="D1774">
        <v>0</v>
      </c>
      <c r="E1774">
        <v>0</v>
      </c>
      <c r="F1774">
        <v>0</v>
      </c>
      <c r="G1774">
        <v>0</v>
      </c>
      <c r="H1774">
        <v>0</v>
      </c>
      <c r="I1774">
        <v>0</v>
      </c>
      <c r="J1774">
        <v>0</v>
      </c>
      <c r="K1774">
        <v>5</v>
      </c>
      <c r="L1774">
        <v>1</v>
      </c>
      <c r="M1774">
        <v>0</v>
      </c>
    </row>
    <row r="1775" spans="1:13">
      <c r="A1775">
        <v>56</v>
      </c>
      <c r="B1775" t="s">
        <v>128</v>
      </c>
      <c r="C1775">
        <v>2016</v>
      </c>
      <c r="D1775">
        <v>0</v>
      </c>
      <c r="E1775">
        <v>0</v>
      </c>
      <c r="F1775">
        <v>0</v>
      </c>
      <c r="G1775">
        <v>0</v>
      </c>
      <c r="H1775">
        <v>14049</v>
      </c>
      <c r="I1775">
        <v>160</v>
      </c>
      <c r="J1775">
        <v>0</v>
      </c>
      <c r="K1775">
        <v>34</v>
      </c>
      <c r="L1775">
        <v>0</v>
      </c>
      <c r="M1775">
        <v>0</v>
      </c>
    </row>
    <row r="1776" spans="1:13">
      <c r="A1776">
        <v>56</v>
      </c>
      <c r="B1776" t="s">
        <v>128</v>
      </c>
      <c r="C1776">
        <v>2017</v>
      </c>
      <c r="D1776">
        <v>0</v>
      </c>
      <c r="E1776">
        <v>0</v>
      </c>
      <c r="F1776">
        <v>0</v>
      </c>
      <c r="G1776">
        <v>0</v>
      </c>
      <c r="H1776">
        <v>121020</v>
      </c>
      <c r="I1776">
        <v>-3678</v>
      </c>
      <c r="J1776">
        <v>10624</v>
      </c>
      <c r="K1776">
        <v>-35</v>
      </c>
      <c r="L1776">
        <v>0</v>
      </c>
      <c r="M1776">
        <v>0</v>
      </c>
    </row>
    <row r="1777" spans="1:13">
      <c r="A1777">
        <v>56</v>
      </c>
      <c r="B1777" t="s">
        <v>128</v>
      </c>
      <c r="C1777">
        <v>2018</v>
      </c>
      <c r="D1777">
        <v>0</v>
      </c>
      <c r="E1777">
        <v>0</v>
      </c>
      <c r="F1777">
        <v>0</v>
      </c>
      <c r="G1777">
        <v>0</v>
      </c>
      <c r="H1777">
        <v>177836</v>
      </c>
      <c r="I1777">
        <v>32548</v>
      </c>
      <c r="J1777">
        <v>-15075</v>
      </c>
      <c r="K1777">
        <v>95</v>
      </c>
      <c r="L1777">
        <v>0</v>
      </c>
      <c r="M1777">
        <v>0</v>
      </c>
    </row>
    <row r="1778" spans="1:13">
      <c r="A1778">
        <v>56</v>
      </c>
      <c r="B1778" t="s">
        <v>128</v>
      </c>
      <c r="C1778">
        <v>2019</v>
      </c>
      <c r="D1778">
        <v>0</v>
      </c>
      <c r="E1778">
        <v>0</v>
      </c>
      <c r="F1778">
        <v>0</v>
      </c>
      <c r="G1778">
        <v>0</v>
      </c>
      <c r="H1778">
        <v>624664</v>
      </c>
      <c r="I1778">
        <v>159549</v>
      </c>
      <c r="J1778">
        <v>88208</v>
      </c>
      <c r="K1778">
        <v>12499</v>
      </c>
      <c r="L1778">
        <v>0</v>
      </c>
      <c r="M1778">
        <v>0</v>
      </c>
    </row>
    <row r="1779" spans="1:13">
      <c r="A1779">
        <v>56</v>
      </c>
      <c r="B1779" t="s">
        <v>128</v>
      </c>
      <c r="C1779">
        <v>2020</v>
      </c>
      <c r="D1779">
        <v>0</v>
      </c>
      <c r="E1779">
        <v>0</v>
      </c>
      <c r="F1779">
        <v>0</v>
      </c>
      <c r="G1779">
        <v>0</v>
      </c>
      <c r="H1779">
        <v>622115</v>
      </c>
      <c r="I1779">
        <v>241809</v>
      </c>
      <c r="J1779">
        <v>71418</v>
      </c>
      <c r="K1779">
        <v>9260</v>
      </c>
      <c r="L1779">
        <v>0</v>
      </c>
      <c r="M1779">
        <v>0</v>
      </c>
    </row>
    <row r="1780" spans="1:13">
      <c r="A1780">
        <v>56</v>
      </c>
      <c r="B1780" t="s">
        <v>128</v>
      </c>
      <c r="C1780">
        <v>2021</v>
      </c>
      <c r="D1780">
        <v>321065900</v>
      </c>
      <c r="E1780">
        <v>1449508000</v>
      </c>
      <c r="F1780">
        <v>14113000</v>
      </c>
      <c r="G1780">
        <v>120630000</v>
      </c>
      <c r="H1780">
        <v>15568907</v>
      </c>
      <c r="I1780">
        <v>1677283</v>
      </c>
      <c r="J1780">
        <v>800674</v>
      </c>
      <c r="K1780">
        <v>90064</v>
      </c>
      <c r="L1780">
        <v>5554</v>
      </c>
      <c r="M1780">
        <v>328</v>
      </c>
    </row>
    <row r="1781" spans="1:13">
      <c r="A1781">
        <v>56</v>
      </c>
      <c r="B1781" t="s">
        <v>128</v>
      </c>
      <c r="C1781">
        <v>1999</v>
      </c>
      <c r="D1781">
        <v>0</v>
      </c>
      <c r="E1781">
        <v>0</v>
      </c>
      <c r="F1781">
        <v>0</v>
      </c>
      <c r="G1781">
        <v>0</v>
      </c>
      <c r="H1781">
        <v>-738.51</v>
      </c>
      <c r="I1781">
        <v>0</v>
      </c>
      <c r="J1781">
        <v>0</v>
      </c>
      <c r="K1781">
        <v>0</v>
      </c>
      <c r="L1781">
        <v>0</v>
      </c>
      <c r="M1781">
        <v>0</v>
      </c>
    </row>
    <row r="1782" spans="1:13">
      <c r="A1782">
        <v>56</v>
      </c>
      <c r="B1782" t="s">
        <v>128</v>
      </c>
      <c r="C1782">
        <v>2004</v>
      </c>
      <c r="D1782">
        <v>0</v>
      </c>
      <c r="E1782">
        <v>0</v>
      </c>
      <c r="F1782">
        <v>0</v>
      </c>
      <c r="G1782">
        <v>0</v>
      </c>
      <c r="H1782">
        <v>0</v>
      </c>
      <c r="I1782">
        <v>0</v>
      </c>
      <c r="J1782">
        <v>0</v>
      </c>
      <c r="K1782">
        <v>0</v>
      </c>
      <c r="L1782">
        <v>0</v>
      </c>
      <c r="M1782">
        <v>0</v>
      </c>
    </row>
    <row r="1783" spans="1:13">
      <c r="A1783">
        <v>56</v>
      </c>
      <c r="B1783" t="s">
        <v>128</v>
      </c>
      <c r="C1783">
        <v>2005</v>
      </c>
      <c r="D1783">
        <v>0</v>
      </c>
      <c r="E1783">
        <v>0</v>
      </c>
      <c r="F1783">
        <v>0</v>
      </c>
      <c r="G1783">
        <v>0</v>
      </c>
      <c r="H1783">
        <v>0</v>
      </c>
      <c r="I1783">
        <v>0</v>
      </c>
      <c r="J1783">
        <v>0</v>
      </c>
      <c r="K1783">
        <v>0</v>
      </c>
      <c r="L1783">
        <v>0</v>
      </c>
      <c r="M1783">
        <v>0</v>
      </c>
    </row>
    <row r="1784" spans="1:13">
      <c r="A1784">
        <v>56</v>
      </c>
      <c r="B1784" t="s">
        <v>128</v>
      </c>
      <c r="C1784">
        <v>2006</v>
      </c>
      <c r="D1784">
        <v>0</v>
      </c>
      <c r="E1784">
        <v>0</v>
      </c>
      <c r="F1784">
        <v>0</v>
      </c>
      <c r="G1784">
        <v>0</v>
      </c>
      <c r="H1784">
        <v>-200</v>
      </c>
      <c r="I1784">
        <v>0</v>
      </c>
      <c r="J1784">
        <v>0</v>
      </c>
      <c r="K1784">
        <v>0</v>
      </c>
      <c r="L1784">
        <v>0</v>
      </c>
      <c r="M1784">
        <v>0</v>
      </c>
    </row>
    <row r="1785" spans="1:13">
      <c r="A1785">
        <v>56</v>
      </c>
      <c r="B1785" t="s">
        <v>128</v>
      </c>
      <c r="C1785">
        <v>2007</v>
      </c>
      <c r="D1785">
        <v>0</v>
      </c>
      <c r="E1785">
        <v>0</v>
      </c>
      <c r="F1785">
        <v>0</v>
      </c>
      <c r="G1785">
        <v>0</v>
      </c>
      <c r="H1785">
        <v>-2116</v>
      </c>
      <c r="I1785">
        <v>0</v>
      </c>
      <c r="J1785">
        <v>0</v>
      </c>
      <c r="K1785">
        <v>0</v>
      </c>
      <c r="L1785">
        <v>0</v>
      </c>
      <c r="M1785">
        <v>0</v>
      </c>
    </row>
    <row r="1786" spans="1:13">
      <c r="A1786">
        <v>56</v>
      </c>
      <c r="B1786" t="s">
        <v>128</v>
      </c>
      <c r="C1786">
        <v>2008</v>
      </c>
      <c r="D1786">
        <v>0</v>
      </c>
      <c r="E1786">
        <v>0</v>
      </c>
      <c r="F1786">
        <v>0</v>
      </c>
      <c r="G1786">
        <v>0</v>
      </c>
      <c r="H1786">
        <v>0</v>
      </c>
      <c r="I1786">
        <v>0</v>
      </c>
      <c r="J1786">
        <v>0</v>
      </c>
      <c r="K1786">
        <v>0</v>
      </c>
      <c r="L1786">
        <v>0</v>
      </c>
      <c r="M1786">
        <v>0</v>
      </c>
    </row>
    <row r="1787" spans="1:13">
      <c r="A1787">
        <v>56</v>
      </c>
      <c r="B1787" t="s">
        <v>128</v>
      </c>
      <c r="C1787">
        <v>2009</v>
      </c>
      <c r="D1787">
        <v>0</v>
      </c>
      <c r="E1787">
        <v>0</v>
      </c>
      <c r="F1787">
        <v>0</v>
      </c>
      <c r="G1787">
        <v>0</v>
      </c>
      <c r="H1787">
        <v>0</v>
      </c>
      <c r="I1787">
        <v>0</v>
      </c>
      <c r="J1787">
        <v>0</v>
      </c>
      <c r="K1787">
        <v>0</v>
      </c>
      <c r="L1787">
        <v>0</v>
      </c>
      <c r="M1787">
        <v>0</v>
      </c>
    </row>
    <row r="1788" spans="1:13">
      <c r="A1788">
        <v>56</v>
      </c>
      <c r="B1788" t="s">
        <v>128</v>
      </c>
      <c r="C1788">
        <v>2010</v>
      </c>
      <c r="D1788">
        <v>0</v>
      </c>
      <c r="E1788">
        <v>0</v>
      </c>
      <c r="F1788">
        <v>0</v>
      </c>
      <c r="G1788">
        <v>0</v>
      </c>
      <c r="H1788">
        <v>5594</v>
      </c>
      <c r="I1788">
        <v>-1773</v>
      </c>
      <c r="J1788">
        <v>0</v>
      </c>
      <c r="K1788">
        <v>0</v>
      </c>
      <c r="L1788">
        <v>0</v>
      </c>
      <c r="M1788">
        <v>0</v>
      </c>
    </row>
    <row r="1789" spans="1:13">
      <c r="A1789">
        <v>56</v>
      </c>
      <c r="B1789" t="s">
        <v>128</v>
      </c>
      <c r="C1789">
        <v>2011</v>
      </c>
      <c r="D1789">
        <v>0</v>
      </c>
      <c r="E1789">
        <v>0</v>
      </c>
      <c r="F1789">
        <v>0</v>
      </c>
      <c r="G1789">
        <v>0</v>
      </c>
      <c r="H1789">
        <v>-6323</v>
      </c>
      <c r="I1789">
        <v>-1795</v>
      </c>
      <c r="J1789">
        <v>0</v>
      </c>
      <c r="K1789">
        <v>0</v>
      </c>
      <c r="L1789">
        <v>0</v>
      </c>
      <c r="M1789">
        <v>0</v>
      </c>
    </row>
    <row r="1790" spans="1:13">
      <c r="A1790">
        <v>56</v>
      </c>
      <c r="B1790" t="s">
        <v>128</v>
      </c>
      <c r="C1790">
        <v>2012</v>
      </c>
      <c r="D1790">
        <v>0</v>
      </c>
      <c r="E1790">
        <v>0</v>
      </c>
      <c r="F1790">
        <v>0</v>
      </c>
      <c r="G1790">
        <v>0</v>
      </c>
      <c r="H1790">
        <v>-4796</v>
      </c>
      <c r="I1790">
        <v>-2475</v>
      </c>
      <c r="J1790">
        <v>0</v>
      </c>
      <c r="K1790">
        <v>0</v>
      </c>
      <c r="L1790">
        <v>0</v>
      </c>
      <c r="M1790">
        <v>0</v>
      </c>
    </row>
    <row r="1791" spans="1:13">
      <c r="A1791">
        <v>56</v>
      </c>
      <c r="B1791" t="s">
        <v>128</v>
      </c>
      <c r="C1791">
        <v>2013</v>
      </c>
      <c r="D1791">
        <v>0</v>
      </c>
      <c r="E1791">
        <v>0</v>
      </c>
      <c r="F1791">
        <v>0</v>
      </c>
      <c r="G1791">
        <v>0</v>
      </c>
      <c r="H1791">
        <v>74361</v>
      </c>
      <c r="I1791">
        <v>4374</v>
      </c>
      <c r="J1791">
        <v>0</v>
      </c>
      <c r="K1791">
        <v>0</v>
      </c>
      <c r="L1791">
        <v>0</v>
      </c>
      <c r="M1791">
        <v>0</v>
      </c>
    </row>
    <row r="1792" spans="1:13">
      <c r="A1792">
        <v>56</v>
      </c>
      <c r="B1792" t="s">
        <v>128</v>
      </c>
      <c r="C1792">
        <v>2014</v>
      </c>
      <c r="D1792">
        <v>0</v>
      </c>
      <c r="E1792">
        <v>0</v>
      </c>
      <c r="F1792">
        <v>0</v>
      </c>
      <c r="G1792">
        <v>0</v>
      </c>
      <c r="H1792">
        <v>22779</v>
      </c>
      <c r="I1792">
        <v>-4045</v>
      </c>
      <c r="J1792">
        <v>0</v>
      </c>
      <c r="K1792">
        <v>0</v>
      </c>
      <c r="L1792">
        <v>0</v>
      </c>
      <c r="M1792">
        <v>0</v>
      </c>
    </row>
    <row r="1793" spans="1:13">
      <c r="A1793">
        <v>56</v>
      </c>
      <c r="B1793" t="s">
        <v>128</v>
      </c>
      <c r="C1793">
        <v>2015</v>
      </c>
      <c r="D1793">
        <v>0</v>
      </c>
      <c r="E1793">
        <v>0</v>
      </c>
      <c r="F1793">
        <v>0</v>
      </c>
      <c r="G1793">
        <v>0</v>
      </c>
      <c r="H1793">
        <v>19452</v>
      </c>
      <c r="I1793">
        <v>-1461</v>
      </c>
      <c r="J1793">
        <v>0</v>
      </c>
      <c r="K1793">
        <v>0</v>
      </c>
      <c r="L1793">
        <v>0</v>
      </c>
      <c r="M1793">
        <v>0</v>
      </c>
    </row>
    <row r="1794" spans="1:13">
      <c r="A1794">
        <v>56</v>
      </c>
      <c r="B1794" t="s">
        <v>128</v>
      </c>
      <c r="C1794">
        <v>2016</v>
      </c>
      <c r="D1794">
        <v>0</v>
      </c>
      <c r="E1794">
        <v>0</v>
      </c>
      <c r="F1794">
        <v>0</v>
      </c>
      <c r="G1794">
        <v>0</v>
      </c>
      <c r="H1794">
        <v>58830</v>
      </c>
      <c r="I1794">
        <v>23528</v>
      </c>
      <c r="J1794">
        <v>-600</v>
      </c>
      <c r="K1794">
        <v>282</v>
      </c>
      <c r="L1794">
        <v>0</v>
      </c>
      <c r="M1794">
        <v>1</v>
      </c>
    </row>
    <row r="1795" spans="1:13">
      <c r="A1795">
        <v>56</v>
      </c>
      <c r="B1795" t="s">
        <v>128</v>
      </c>
      <c r="C1795">
        <v>2017</v>
      </c>
      <c r="D1795">
        <v>0</v>
      </c>
      <c r="E1795">
        <v>0</v>
      </c>
      <c r="F1795">
        <v>0</v>
      </c>
      <c r="G1795">
        <v>0</v>
      </c>
      <c r="H1795">
        <v>17975</v>
      </c>
      <c r="I1795">
        <v>-22438</v>
      </c>
      <c r="J1795">
        <v>736</v>
      </c>
      <c r="K1795">
        <v>3476</v>
      </c>
      <c r="L1795">
        <v>-201</v>
      </c>
      <c r="M1795">
        <v>9</v>
      </c>
    </row>
    <row r="1796" spans="1:13">
      <c r="A1796">
        <v>56</v>
      </c>
      <c r="B1796" t="s">
        <v>128</v>
      </c>
      <c r="C1796">
        <v>2018</v>
      </c>
      <c r="D1796">
        <v>0</v>
      </c>
      <c r="E1796">
        <v>0</v>
      </c>
      <c r="F1796">
        <v>0</v>
      </c>
      <c r="G1796">
        <v>0</v>
      </c>
      <c r="H1796">
        <v>663939</v>
      </c>
      <c r="I1796">
        <v>119826</v>
      </c>
      <c r="J1796">
        <v>79704</v>
      </c>
      <c r="K1796">
        <v>1654</v>
      </c>
      <c r="L1796">
        <v>-191</v>
      </c>
      <c r="M1796">
        <v>2</v>
      </c>
    </row>
    <row r="1797" spans="1:13">
      <c r="A1797">
        <v>56</v>
      </c>
      <c r="B1797" t="s">
        <v>128</v>
      </c>
      <c r="C1797">
        <v>2019</v>
      </c>
      <c r="D1797">
        <v>0</v>
      </c>
      <c r="E1797">
        <v>0</v>
      </c>
      <c r="F1797">
        <v>0</v>
      </c>
      <c r="G1797">
        <v>0</v>
      </c>
      <c r="H1797">
        <v>1262282</v>
      </c>
      <c r="I1797">
        <v>119766</v>
      </c>
      <c r="J1797">
        <v>575568</v>
      </c>
      <c r="K1797">
        <v>8521</v>
      </c>
      <c r="L1797">
        <v>-296</v>
      </c>
      <c r="M1797">
        <v>-2</v>
      </c>
    </row>
    <row r="1798" spans="1:13">
      <c r="A1798">
        <v>56</v>
      </c>
      <c r="B1798" t="s">
        <v>128</v>
      </c>
      <c r="C1798">
        <v>2020</v>
      </c>
      <c r="D1798">
        <v>312599100</v>
      </c>
      <c r="E1798">
        <v>1408593300</v>
      </c>
      <c r="F1798">
        <v>14829500</v>
      </c>
      <c r="G1798">
        <v>119239000</v>
      </c>
      <c r="H1798">
        <v>15140079</v>
      </c>
      <c r="I1798">
        <v>1635904</v>
      </c>
      <c r="J1798">
        <v>758720</v>
      </c>
      <c r="K1798">
        <v>89168</v>
      </c>
      <c r="L1798">
        <v>5386</v>
      </c>
      <c r="M1798">
        <v>322</v>
      </c>
    </row>
    <row r="1799" spans="1:13">
      <c r="A1799">
        <v>57</v>
      </c>
      <c r="B1799" t="s">
        <v>110</v>
      </c>
      <c r="C1799">
        <v>2000</v>
      </c>
      <c r="D1799">
        <v>0</v>
      </c>
      <c r="E1799">
        <v>0</v>
      </c>
      <c r="F1799">
        <v>0</v>
      </c>
      <c r="G1799">
        <v>0</v>
      </c>
      <c r="H1799">
        <v>0</v>
      </c>
      <c r="I1799">
        <v>0</v>
      </c>
      <c r="J1799">
        <v>0</v>
      </c>
      <c r="K1799">
        <v>0</v>
      </c>
      <c r="L1799">
        <v>0</v>
      </c>
      <c r="M1799">
        <v>0</v>
      </c>
    </row>
    <row r="1800" spans="1:13">
      <c r="A1800">
        <v>57</v>
      </c>
      <c r="B1800" t="s">
        <v>110</v>
      </c>
      <c r="C1800">
        <v>2003</v>
      </c>
      <c r="D1800">
        <v>0</v>
      </c>
      <c r="E1800">
        <v>0</v>
      </c>
      <c r="F1800">
        <v>0</v>
      </c>
      <c r="G1800">
        <v>0</v>
      </c>
      <c r="H1800">
        <v>-400</v>
      </c>
      <c r="I1800">
        <v>0</v>
      </c>
      <c r="J1800">
        <v>0</v>
      </c>
      <c r="K1800">
        <v>0</v>
      </c>
      <c r="L1800">
        <v>0</v>
      </c>
      <c r="M1800">
        <v>0</v>
      </c>
    </row>
    <row r="1801" spans="1:13">
      <c r="A1801">
        <v>57</v>
      </c>
      <c r="B1801" t="s">
        <v>110</v>
      </c>
      <c r="C1801">
        <v>2011</v>
      </c>
      <c r="D1801">
        <v>0</v>
      </c>
      <c r="E1801">
        <v>0</v>
      </c>
      <c r="F1801">
        <v>0</v>
      </c>
      <c r="G1801">
        <v>0</v>
      </c>
      <c r="H1801">
        <v>0</v>
      </c>
      <c r="I1801">
        <v>0</v>
      </c>
      <c r="J1801">
        <v>0</v>
      </c>
      <c r="K1801">
        <v>0</v>
      </c>
      <c r="L1801">
        <v>0</v>
      </c>
      <c r="M1801">
        <v>0</v>
      </c>
    </row>
    <row r="1802" spans="1:13">
      <c r="A1802">
        <v>57</v>
      </c>
      <c r="B1802" t="s">
        <v>110</v>
      </c>
      <c r="C1802">
        <v>2012</v>
      </c>
      <c r="D1802">
        <v>0</v>
      </c>
      <c r="E1802">
        <v>0</v>
      </c>
      <c r="F1802">
        <v>0</v>
      </c>
      <c r="G1802">
        <v>0</v>
      </c>
      <c r="H1802">
        <v>0</v>
      </c>
      <c r="I1802">
        <v>0</v>
      </c>
      <c r="J1802">
        <v>0</v>
      </c>
      <c r="K1802">
        <v>0</v>
      </c>
      <c r="L1802">
        <v>0</v>
      </c>
      <c r="M1802">
        <v>0</v>
      </c>
    </row>
    <row r="1803" spans="1:13">
      <c r="A1803">
        <v>57</v>
      </c>
      <c r="B1803" t="s">
        <v>110</v>
      </c>
      <c r="C1803">
        <v>2013</v>
      </c>
      <c r="D1803">
        <v>0</v>
      </c>
      <c r="E1803">
        <v>0</v>
      </c>
      <c r="F1803">
        <v>0</v>
      </c>
      <c r="G1803">
        <v>0</v>
      </c>
      <c r="H1803">
        <v>-1300</v>
      </c>
      <c r="I1803">
        <v>0</v>
      </c>
      <c r="J1803">
        <v>0</v>
      </c>
      <c r="K1803">
        <v>0</v>
      </c>
      <c r="L1803">
        <v>0</v>
      </c>
      <c r="M1803">
        <v>0</v>
      </c>
    </row>
    <row r="1804" spans="1:13">
      <c r="A1804">
        <v>57</v>
      </c>
      <c r="B1804" t="s">
        <v>110</v>
      </c>
      <c r="C1804">
        <v>2016</v>
      </c>
      <c r="D1804">
        <v>0</v>
      </c>
      <c r="E1804">
        <v>0</v>
      </c>
      <c r="F1804">
        <v>0</v>
      </c>
      <c r="G1804">
        <v>0</v>
      </c>
      <c r="H1804">
        <v>0</v>
      </c>
      <c r="I1804">
        <v>0</v>
      </c>
      <c r="J1804">
        <v>0</v>
      </c>
      <c r="K1804">
        <v>0</v>
      </c>
      <c r="L1804">
        <v>0</v>
      </c>
      <c r="M1804">
        <v>0</v>
      </c>
    </row>
    <row r="1805" spans="1:13">
      <c r="A1805">
        <v>57</v>
      </c>
      <c r="B1805" t="s">
        <v>110</v>
      </c>
      <c r="C1805">
        <v>2017</v>
      </c>
      <c r="D1805">
        <v>0</v>
      </c>
      <c r="E1805">
        <v>0</v>
      </c>
      <c r="F1805">
        <v>0</v>
      </c>
      <c r="G1805">
        <v>0</v>
      </c>
      <c r="H1805">
        <v>12744</v>
      </c>
      <c r="I1805">
        <v>-562.5</v>
      </c>
      <c r="J1805">
        <v>0</v>
      </c>
      <c r="K1805">
        <v>0</v>
      </c>
      <c r="L1805">
        <v>0</v>
      </c>
      <c r="M1805">
        <v>0</v>
      </c>
    </row>
    <row r="1806" spans="1:13">
      <c r="A1806">
        <v>57</v>
      </c>
      <c r="B1806" t="s">
        <v>110</v>
      </c>
      <c r="C1806">
        <v>2018</v>
      </c>
      <c r="D1806">
        <v>0</v>
      </c>
      <c r="E1806">
        <v>0</v>
      </c>
      <c r="F1806">
        <v>0</v>
      </c>
      <c r="G1806">
        <v>0</v>
      </c>
      <c r="H1806">
        <v>-2375</v>
      </c>
      <c r="I1806">
        <v>13231</v>
      </c>
      <c r="J1806">
        <v>0</v>
      </c>
      <c r="K1806">
        <v>0</v>
      </c>
      <c r="L1806">
        <v>0</v>
      </c>
      <c r="M1806">
        <v>0</v>
      </c>
    </row>
    <row r="1807" spans="1:13">
      <c r="A1807">
        <v>57</v>
      </c>
      <c r="B1807" t="s">
        <v>110</v>
      </c>
      <c r="C1807">
        <v>2019</v>
      </c>
      <c r="D1807">
        <v>0</v>
      </c>
      <c r="E1807">
        <v>0</v>
      </c>
      <c r="F1807">
        <v>0</v>
      </c>
      <c r="G1807">
        <v>0</v>
      </c>
      <c r="H1807">
        <v>6809</v>
      </c>
      <c r="I1807">
        <v>-4887.8</v>
      </c>
      <c r="J1807">
        <v>0</v>
      </c>
      <c r="K1807">
        <v>1</v>
      </c>
      <c r="L1807">
        <v>0</v>
      </c>
      <c r="M1807">
        <v>0</v>
      </c>
    </row>
    <row r="1808" spans="1:13">
      <c r="A1808">
        <v>57</v>
      </c>
      <c r="B1808" t="s">
        <v>110</v>
      </c>
      <c r="C1808">
        <v>2020</v>
      </c>
      <c r="D1808">
        <v>0</v>
      </c>
      <c r="E1808">
        <v>0</v>
      </c>
      <c r="F1808">
        <v>0</v>
      </c>
      <c r="G1808">
        <v>0</v>
      </c>
      <c r="H1808">
        <v>16629</v>
      </c>
      <c r="I1808">
        <v>26081.95</v>
      </c>
      <c r="J1808">
        <v>8064</v>
      </c>
      <c r="K1808">
        <v>4754</v>
      </c>
      <c r="L1808">
        <v>0</v>
      </c>
      <c r="M1808">
        <v>1</v>
      </c>
    </row>
    <row r="1809" spans="1:13">
      <c r="A1809">
        <v>57</v>
      </c>
      <c r="B1809" t="s">
        <v>110</v>
      </c>
      <c r="C1809">
        <v>2021</v>
      </c>
      <c r="D1809">
        <v>0</v>
      </c>
      <c r="E1809">
        <v>0</v>
      </c>
      <c r="F1809">
        <v>0</v>
      </c>
      <c r="G1809">
        <v>0</v>
      </c>
      <c r="H1809">
        <v>308109</v>
      </c>
      <c r="I1809">
        <v>15586.7</v>
      </c>
      <c r="J1809">
        <v>146433</v>
      </c>
      <c r="K1809">
        <v>3175</v>
      </c>
      <c r="L1809">
        <v>2</v>
      </c>
      <c r="M1809">
        <v>-1</v>
      </c>
    </row>
    <row r="1810" spans="1:13">
      <c r="A1810">
        <v>57</v>
      </c>
      <c r="B1810" t="s">
        <v>110</v>
      </c>
      <c r="C1810">
        <v>2022</v>
      </c>
      <c r="D1810">
        <v>97154300</v>
      </c>
      <c r="E1810">
        <v>625240000</v>
      </c>
      <c r="F1810">
        <v>5551000</v>
      </c>
      <c r="G1810">
        <v>26976000</v>
      </c>
      <c r="H1810">
        <v>4931427.45</v>
      </c>
      <c r="I1810">
        <v>765087.7</v>
      </c>
      <c r="J1810">
        <v>369542.3</v>
      </c>
      <c r="K1810">
        <v>19943.55</v>
      </c>
      <c r="L1810">
        <v>1414</v>
      </c>
      <c r="M1810">
        <v>73</v>
      </c>
    </row>
    <row r="1811" spans="1:13">
      <c r="A1811">
        <v>57</v>
      </c>
      <c r="B1811" t="s">
        <v>110</v>
      </c>
      <c r="C1811">
        <v>2000</v>
      </c>
      <c r="D1811">
        <v>0</v>
      </c>
      <c r="E1811">
        <v>0</v>
      </c>
      <c r="F1811">
        <v>0</v>
      </c>
      <c r="G1811">
        <v>0</v>
      </c>
      <c r="H1811">
        <v>0</v>
      </c>
      <c r="I1811">
        <v>0</v>
      </c>
      <c r="J1811">
        <v>0</v>
      </c>
      <c r="K1811">
        <v>0</v>
      </c>
      <c r="L1811">
        <v>0</v>
      </c>
      <c r="M1811">
        <v>0</v>
      </c>
    </row>
    <row r="1812" spans="1:13">
      <c r="A1812">
        <v>57</v>
      </c>
      <c r="B1812" t="s">
        <v>110</v>
      </c>
      <c r="C1812">
        <v>2004</v>
      </c>
      <c r="D1812">
        <v>0</v>
      </c>
      <c r="E1812">
        <v>0</v>
      </c>
      <c r="F1812">
        <v>0</v>
      </c>
      <c r="G1812">
        <v>0</v>
      </c>
      <c r="H1812">
        <v>-952</v>
      </c>
      <c r="I1812">
        <v>0</v>
      </c>
      <c r="J1812">
        <v>0</v>
      </c>
      <c r="K1812">
        <v>0</v>
      </c>
      <c r="L1812">
        <v>0</v>
      </c>
      <c r="M1812">
        <v>0</v>
      </c>
    </row>
    <row r="1813" spans="1:13">
      <c r="A1813">
        <v>57</v>
      </c>
      <c r="B1813" t="s">
        <v>110</v>
      </c>
      <c r="C1813">
        <v>2006</v>
      </c>
      <c r="D1813">
        <v>0</v>
      </c>
      <c r="E1813">
        <v>0</v>
      </c>
      <c r="F1813">
        <v>0</v>
      </c>
      <c r="G1813">
        <v>0</v>
      </c>
      <c r="H1813">
        <v>0</v>
      </c>
      <c r="I1813">
        <v>0</v>
      </c>
      <c r="J1813">
        <v>0</v>
      </c>
      <c r="K1813">
        <v>0</v>
      </c>
      <c r="L1813">
        <v>0</v>
      </c>
      <c r="M1813">
        <v>0</v>
      </c>
    </row>
    <row r="1814" spans="1:13">
      <c r="A1814">
        <v>57</v>
      </c>
      <c r="B1814" t="s">
        <v>110</v>
      </c>
      <c r="C1814">
        <v>2007</v>
      </c>
      <c r="D1814">
        <v>0</v>
      </c>
      <c r="E1814">
        <v>0</v>
      </c>
      <c r="F1814">
        <v>0</v>
      </c>
      <c r="G1814">
        <v>0</v>
      </c>
      <c r="H1814">
        <v>-236</v>
      </c>
      <c r="I1814">
        <v>0</v>
      </c>
      <c r="J1814">
        <v>0</v>
      </c>
      <c r="K1814">
        <v>0</v>
      </c>
      <c r="L1814">
        <v>0</v>
      </c>
      <c r="M1814">
        <v>0</v>
      </c>
    </row>
    <row r="1815" spans="1:13">
      <c r="A1815">
        <v>57</v>
      </c>
      <c r="B1815" t="s">
        <v>110</v>
      </c>
      <c r="C1815">
        <v>2008</v>
      </c>
      <c r="D1815">
        <v>0</v>
      </c>
      <c r="E1815">
        <v>0</v>
      </c>
      <c r="F1815">
        <v>0</v>
      </c>
      <c r="G1815">
        <v>0</v>
      </c>
      <c r="H1815">
        <v>-1040</v>
      </c>
      <c r="I1815">
        <v>0</v>
      </c>
      <c r="J1815">
        <v>0</v>
      </c>
      <c r="K1815">
        <v>0</v>
      </c>
      <c r="L1815">
        <v>0</v>
      </c>
      <c r="M1815">
        <v>0</v>
      </c>
    </row>
    <row r="1816" spans="1:13">
      <c r="A1816">
        <v>57</v>
      </c>
      <c r="B1816" t="s">
        <v>110</v>
      </c>
      <c r="C1816">
        <v>2009</v>
      </c>
      <c r="D1816">
        <v>0</v>
      </c>
      <c r="E1816">
        <v>0</v>
      </c>
      <c r="F1816">
        <v>0</v>
      </c>
      <c r="G1816">
        <v>0</v>
      </c>
      <c r="H1816">
        <v>0</v>
      </c>
      <c r="I1816">
        <v>0</v>
      </c>
      <c r="J1816">
        <v>0</v>
      </c>
      <c r="K1816">
        <v>0</v>
      </c>
      <c r="L1816">
        <v>0</v>
      </c>
      <c r="M1816">
        <v>0</v>
      </c>
    </row>
    <row r="1817" spans="1:13">
      <c r="A1817">
        <v>57</v>
      </c>
      <c r="B1817" t="s">
        <v>110</v>
      </c>
      <c r="C1817">
        <v>2010</v>
      </c>
      <c r="D1817">
        <v>0</v>
      </c>
      <c r="E1817">
        <v>0</v>
      </c>
      <c r="F1817">
        <v>0</v>
      </c>
      <c r="G1817">
        <v>0</v>
      </c>
      <c r="H1817">
        <v>0</v>
      </c>
      <c r="I1817">
        <v>0</v>
      </c>
      <c r="J1817">
        <v>0</v>
      </c>
      <c r="K1817">
        <v>0</v>
      </c>
      <c r="L1817">
        <v>0</v>
      </c>
      <c r="M1817">
        <v>0</v>
      </c>
    </row>
    <row r="1818" spans="1:13">
      <c r="A1818">
        <v>57</v>
      </c>
      <c r="B1818" t="s">
        <v>110</v>
      </c>
      <c r="C1818">
        <v>2011</v>
      </c>
      <c r="D1818">
        <v>0</v>
      </c>
      <c r="E1818">
        <v>0</v>
      </c>
      <c r="F1818">
        <v>0</v>
      </c>
      <c r="G1818">
        <v>0</v>
      </c>
      <c r="H1818">
        <v>0</v>
      </c>
      <c r="I1818">
        <v>0</v>
      </c>
      <c r="J1818">
        <v>0</v>
      </c>
      <c r="K1818">
        <v>0</v>
      </c>
      <c r="L1818">
        <v>0</v>
      </c>
      <c r="M1818">
        <v>0</v>
      </c>
    </row>
    <row r="1819" spans="1:13">
      <c r="A1819">
        <v>57</v>
      </c>
      <c r="B1819" t="s">
        <v>110</v>
      </c>
      <c r="C1819">
        <v>2012</v>
      </c>
      <c r="D1819">
        <v>0</v>
      </c>
      <c r="E1819">
        <v>0</v>
      </c>
      <c r="F1819">
        <v>0</v>
      </c>
      <c r="G1819">
        <v>0</v>
      </c>
      <c r="H1819">
        <v>-4200</v>
      </c>
      <c r="I1819">
        <v>0</v>
      </c>
      <c r="J1819">
        <v>0</v>
      </c>
      <c r="K1819">
        <v>0</v>
      </c>
      <c r="L1819">
        <v>0</v>
      </c>
      <c r="M1819">
        <v>0</v>
      </c>
    </row>
    <row r="1820" spans="1:13">
      <c r="A1820">
        <v>57</v>
      </c>
      <c r="B1820" t="s">
        <v>110</v>
      </c>
      <c r="C1820">
        <v>2014</v>
      </c>
      <c r="D1820">
        <v>0</v>
      </c>
      <c r="E1820">
        <v>0</v>
      </c>
      <c r="F1820">
        <v>0</v>
      </c>
      <c r="G1820">
        <v>0</v>
      </c>
      <c r="H1820">
        <v>0</v>
      </c>
      <c r="I1820">
        <v>0</v>
      </c>
      <c r="J1820">
        <v>0</v>
      </c>
      <c r="K1820">
        <v>0</v>
      </c>
      <c r="L1820">
        <v>0</v>
      </c>
      <c r="M1820">
        <v>0</v>
      </c>
    </row>
    <row r="1821" spans="1:13">
      <c r="A1821">
        <v>57</v>
      </c>
      <c r="B1821" t="s">
        <v>110</v>
      </c>
      <c r="C1821">
        <v>2015</v>
      </c>
      <c r="D1821">
        <v>0</v>
      </c>
      <c r="E1821">
        <v>0</v>
      </c>
      <c r="F1821">
        <v>0</v>
      </c>
      <c r="G1821">
        <v>0</v>
      </c>
      <c r="H1821">
        <v>0</v>
      </c>
      <c r="I1821">
        <v>0</v>
      </c>
      <c r="J1821">
        <v>0</v>
      </c>
      <c r="K1821">
        <v>0</v>
      </c>
      <c r="L1821">
        <v>0</v>
      </c>
      <c r="M1821">
        <v>0</v>
      </c>
    </row>
    <row r="1822" spans="1:13">
      <c r="A1822">
        <v>57</v>
      </c>
      <c r="B1822" t="s">
        <v>110</v>
      </c>
      <c r="C1822">
        <v>2016</v>
      </c>
      <c r="D1822">
        <v>0</v>
      </c>
      <c r="E1822">
        <v>0</v>
      </c>
      <c r="F1822">
        <v>0</v>
      </c>
      <c r="G1822">
        <v>0</v>
      </c>
      <c r="H1822">
        <v>654</v>
      </c>
      <c r="I1822">
        <v>0</v>
      </c>
      <c r="J1822">
        <v>0</v>
      </c>
      <c r="K1822">
        <v>0</v>
      </c>
      <c r="L1822">
        <v>0</v>
      </c>
      <c r="M1822">
        <v>0</v>
      </c>
    </row>
    <row r="1823" spans="1:13">
      <c r="A1823">
        <v>57</v>
      </c>
      <c r="B1823" t="s">
        <v>110</v>
      </c>
      <c r="C1823">
        <v>2017</v>
      </c>
      <c r="D1823">
        <v>0</v>
      </c>
      <c r="E1823">
        <v>0</v>
      </c>
      <c r="F1823">
        <v>0</v>
      </c>
      <c r="G1823">
        <v>0</v>
      </c>
      <c r="H1823">
        <v>11123</v>
      </c>
      <c r="I1823">
        <v>-1153</v>
      </c>
      <c r="J1823">
        <v>0</v>
      </c>
      <c r="K1823">
        <v>0</v>
      </c>
      <c r="L1823">
        <v>-1</v>
      </c>
      <c r="M1823">
        <v>-1</v>
      </c>
    </row>
    <row r="1824" spans="1:13">
      <c r="A1824">
        <v>57</v>
      </c>
      <c r="B1824" t="s">
        <v>110</v>
      </c>
      <c r="C1824">
        <v>2018</v>
      </c>
      <c r="D1824">
        <v>0</v>
      </c>
      <c r="E1824">
        <v>0</v>
      </c>
      <c r="F1824">
        <v>0</v>
      </c>
      <c r="G1824">
        <v>0</v>
      </c>
      <c r="H1824">
        <v>28856</v>
      </c>
      <c r="I1824">
        <v>-9401</v>
      </c>
      <c r="J1824">
        <v>0</v>
      </c>
      <c r="K1824">
        <v>-736</v>
      </c>
      <c r="L1824">
        <v>-1</v>
      </c>
      <c r="M1824">
        <v>-1</v>
      </c>
    </row>
    <row r="1825" spans="1:13">
      <c r="A1825">
        <v>57</v>
      </c>
      <c r="B1825" t="s">
        <v>110</v>
      </c>
      <c r="C1825">
        <v>2019</v>
      </c>
      <c r="D1825">
        <v>0</v>
      </c>
      <c r="E1825">
        <v>0</v>
      </c>
      <c r="F1825">
        <v>0</v>
      </c>
      <c r="G1825">
        <v>0</v>
      </c>
      <c r="H1825">
        <v>159226</v>
      </c>
      <c r="I1825">
        <v>30536.400000000001</v>
      </c>
      <c r="J1825">
        <v>8864</v>
      </c>
      <c r="K1825">
        <v>-299</v>
      </c>
      <c r="L1825">
        <v>0</v>
      </c>
      <c r="M1825">
        <v>0</v>
      </c>
    </row>
    <row r="1826" spans="1:13">
      <c r="A1826">
        <v>57</v>
      </c>
      <c r="B1826" t="s">
        <v>110</v>
      </c>
      <c r="C1826">
        <v>2020</v>
      </c>
      <c r="D1826">
        <v>0</v>
      </c>
      <c r="E1826">
        <v>0</v>
      </c>
      <c r="F1826">
        <v>0</v>
      </c>
      <c r="G1826">
        <v>0</v>
      </c>
      <c r="H1826">
        <v>134786</v>
      </c>
      <c r="I1826">
        <v>14903.05</v>
      </c>
      <c r="J1826">
        <v>-8112</v>
      </c>
      <c r="K1826">
        <v>-75</v>
      </c>
      <c r="L1826">
        <v>-2</v>
      </c>
      <c r="M1826">
        <v>-2</v>
      </c>
    </row>
    <row r="1827" spans="1:13">
      <c r="A1827">
        <v>57</v>
      </c>
      <c r="B1827" t="s">
        <v>110</v>
      </c>
      <c r="C1827">
        <v>2021</v>
      </c>
      <c r="D1827">
        <v>94521400</v>
      </c>
      <c r="E1827">
        <v>609413000</v>
      </c>
      <c r="F1827">
        <v>3103000</v>
      </c>
      <c r="G1827">
        <v>21024000</v>
      </c>
      <c r="H1827">
        <v>4914241</v>
      </c>
      <c r="I1827">
        <v>756175.1</v>
      </c>
      <c r="J1827">
        <v>217133</v>
      </c>
      <c r="K1827">
        <v>15654</v>
      </c>
      <c r="L1827">
        <v>1400</v>
      </c>
      <c r="M1827">
        <v>67</v>
      </c>
    </row>
    <row r="1828" spans="1:13">
      <c r="A1828">
        <v>57</v>
      </c>
      <c r="B1828" t="s">
        <v>110</v>
      </c>
      <c r="C1828">
        <v>2000</v>
      </c>
      <c r="D1828">
        <v>0</v>
      </c>
      <c r="E1828">
        <v>0</v>
      </c>
      <c r="F1828">
        <v>0</v>
      </c>
      <c r="G1828">
        <v>0</v>
      </c>
      <c r="H1828">
        <v>0</v>
      </c>
      <c r="I1828">
        <v>0</v>
      </c>
      <c r="J1828">
        <v>0</v>
      </c>
      <c r="K1828">
        <v>0</v>
      </c>
      <c r="L1828">
        <v>0</v>
      </c>
      <c r="M1828">
        <v>0</v>
      </c>
    </row>
    <row r="1829" spans="1:13">
      <c r="A1829">
        <v>57</v>
      </c>
      <c r="B1829" t="s">
        <v>110</v>
      </c>
      <c r="C1829">
        <v>2007</v>
      </c>
      <c r="D1829">
        <v>0</v>
      </c>
      <c r="E1829">
        <v>0</v>
      </c>
      <c r="F1829">
        <v>0</v>
      </c>
      <c r="G1829">
        <v>0</v>
      </c>
      <c r="H1829">
        <v>0</v>
      </c>
      <c r="I1829">
        <v>0</v>
      </c>
      <c r="J1829">
        <v>0</v>
      </c>
      <c r="K1829">
        <v>0</v>
      </c>
      <c r="L1829">
        <v>0</v>
      </c>
      <c r="M1829">
        <v>0</v>
      </c>
    </row>
    <row r="1830" spans="1:13">
      <c r="A1830">
        <v>57</v>
      </c>
      <c r="B1830" t="s">
        <v>110</v>
      </c>
      <c r="C1830">
        <v>2009</v>
      </c>
      <c r="D1830">
        <v>0</v>
      </c>
      <c r="E1830">
        <v>0</v>
      </c>
      <c r="F1830">
        <v>0</v>
      </c>
      <c r="G1830">
        <v>0</v>
      </c>
      <c r="H1830">
        <v>0</v>
      </c>
      <c r="I1830">
        <v>0</v>
      </c>
      <c r="J1830">
        <v>0</v>
      </c>
      <c r="K1830">
        <v>0</v>
      </c>
      <c r="L1830">
        <v>0</v>
      </c>
      <c r="M1830">
        <v>0</v>
      </c>
    </row>
    <row r="1831" spans="1:13">
      <c r="A1831">
        <v>57</v>
      </c>
      <c r="B1831" t="s">
        <v>110</v>
      </c>
      <c r="C1831">
        <v>2010</v>
      </c>
      <c r="D1831">
        <v>0</v>
      </c>
      <c r="E1831">
        <v>0</v>
      </c>
      <c r="F1831">
        <v>0</v>
      </c>
      <c r="G1831">
        <v>0</v>
      </c>
      <c r="H1831">
        <v>0</v>
      </c>
      <c r="I1831">
        <v>0</v>
      </c>
      <c r="J1831">
        <v>0</v>
      </c>
      <c r="K1831">
        <v>0</v>
      </c>
      <c r="L1831">
        <v>0</v>
      </c>
      <c r="M1831">
        <v>0</v>
      </c>
    </row>
    <row r="1832" spans="1:13">
      <c r="A1832">
        <v>57</v>
      </c>
      <c r="B1832" t="s">
        <v>110</v>
      </c>
      <c r="C1832">
        <v>2011</v>
      </c>
      <c r="D1832">
        <v>0</v>
      </c>
      <c r="E1832">
        <v>0</v>
      </c>
      <c r="F1832">
        <v>0</v>
      </c>
      <c r="G1832">
        <v>0</v>
      </c>
      <c r="H1832">
        <v>0</v>
      </c>
      <c r="I1832">
        <v>0</v>
      </c>
      <c r="J1832">
        <v>0</v>
      </c>
      <c r="K1832">
        <v>0</v>
      </c>
      <c r="L1832">
        <v>0</v>
      </c>
      <c r="M1832">
        <v>0</v>
      </c>
    </row>
    <row r="1833" spans="1:13">
      <c r="A1833">
        <v>57</v>
      </c>
      <c r="B1833" t="s">
        <v>110</v>
      </c>
      <c r="C1833">
        <v>2012</v>
      </c>
      <c r="D1833">
        <v>0</v>
      </c>
      <c r="E1833">
        <v>0</v>
      </c>
      <c r="F1833">
        <v>0</v>
      </c>
      <c r="G1833">
        <v>0</v>
      </c>
      <c r="H1833">
        <v>0</v>
      </c>
      <c r="I1833">
        <v>0</v>
      </c>
      <c r="J1833">
        <v>0</v>
      </c>
      <c r="K1833">
        <v>0</v>
      </c>
      <c r="L1833">
        <v>0</v>
      </c>
      <c r="M1833">
        <v>0</v>
      </c>
    </row>
    <row r="1834" spans="1:13">
      <c r="A1834">
        <v>57</v>
      </c>
      <c r="B1834" t="s">
        <v>110</v>
      </c>
      <c r="C1834">
        <v>2013</v>
      </c>
      <c r="D1834">
        <v>0</v>
      </c>
      <c r="E1834">
        <v>0</v>
      </c>
      <c r="F1834">
        <v>0</v>
      </c>
      <c r="G1834">
        <v>0</v>
      </c>
      <c r="H1834">
        <v>0</v>
      </c>
      <c r="I1834">
        <v>0</v>
      </c>
      <c r="J1834">
        <v>0</v>
      </c>
      <c r="K1834">
        <v>0</v>
      </c>
      <c r="L1834">
        <v>0</v>
      </c>
      <c r="M1834">
        <v>0</v>
      </c>
    </row>
    <row r="1835" spans="1:13">
      <c r="A1835">
        <v>57</v>
      </c>
      <c r="B1835" t="s">
        <v>110</v>
      </c>
      <c r="C1835">
        <v>2014</v>
      </c>
      <c r="D1835">
        <v>0</v>
      </c>
      <c r="E1835">
        <v>0</v>
      </c>
      <c r="F1835">
        <v>0</v>
      </c>
      <c r="G1835">
        <v>0</v>
      </c>
      <c r="H1835">
        <v>0</v>
      </c>
      <c r="I1835">
        <v>0</v>
      </c>
      <c r="J1835">
        <v>0</v>
      </c>
      <c r="K1835">
        <v>0</v>
      </c>
      <c r="L1835">
        <v>0</v>
      </c>
      <c r="M1835">
        <v>0</v>
      </c>
    </row>
    <row r="1836" spans="1:13">
      <c r="A1836">
        <v>57</v>
      </c>
      <c r="B1836" t="s">
        <v>110</v>
      </c>
      <c r="C1836">
        <v>2015</v>
      </c>
      <c r="D1836">
        <v>0</v>
      </c>
      <c r="E1836">
        <v>0</v>
      </c>
      <c r="F1836">
        <v>0</v>
      </c>
      <c r="G1836">
        <v>0</v>
      </c>
      <c r="H1836">
        <v>0</v>
      </c>
      <c r="I1836">
        <v>0</v>
      </c>
      <c r="J1836">
        <v>0</v>
      </c>
      <c r="K1836">
        <v>0</v>
      </c>
      <c r="L1836">
        <v>0</v>
      </c>
      <c r="M1836">
        <v>0</v>
      </c>
    </row>
    <row r="1837" spans="1:13">
      <c r="A1837">
        <v>57</v>
      </c>
      <c r="B1837" t="s">
        <v>110</v>
      </c>
      <c r="C1837">
        <v>2016</v>
      </c>
      <c r="D1837">
        <v>0</v>
      </c>
      <c r="E1837">
        <v>0</v>
      </c>
      <c r="F1837">
        <v>0</v>
      </c>
      <c r="G1837">
        <v>0</v>
      </c>
      <c r="H1837">
        <v>-9041</v>
      </c>
      <c r="I1837">
        <v>2126</v>
      </c>
      <c r="J1837">
        <v>0</v>
      </c>
      <c r="K1837">
        <v>0</v>
      </c>
      <c r="L1837">
        <v>1</v>
      </c>
      <c r="M1837">
        <v>0</v>
      </c>
    </row>
    <row r="1838" spans="1:13">
      <c r="A1838">
        <v>57</v>
      </c>
      <c r="B1838" t="s">
        <v>110</v>
      </c>
      <c r="C1838">
        <v>2017</v>
      </c>
      <c r="D1838">
        <v>0</v>
      </c>
      <c r="E1838">
        <v>0</v>
      </c>
      <c r="F1838">
        <v>0</v>
      </c>
      <c r="G1838">
        <v>0</v>
      </c>
      <c r="H1838">
        <v>33775</v>
      </c>
      <c r="I1838">
        <v>5422</v>
      </c>
      <c r="J1838">
        <v>56</v>
      </c>
      <c r="K1838">
        <v>251</v>
      </c>
      <c r="L1838">
        <v>2</v>
      </c>
      <c r="M1838">
        <v>0</v>
      </c>
    </row>
    <row r="1839" spans="1:13">
      <c r="A1839">
        <v>57</v>
      </c>
      <c r="B1839" t="s">
        <v>110</v>
      </c>
      <c r="C1839">
        <v>2018</v>
      </c>
      <c r="D1839">
        <v>0</v>
      </c>
      <c r="E1839">
        <v>0</v>
      </c>
      <c r="F1839">
        <v>0</v>
      </c>
      <c r="G1839">
        <v>0</v>
      </c>
      <c r="H1839">
        <v>95323</v>
      </c>
      <c r="I1839">
        <v>13997.8</v>
      </c>
      <c r="J1839">
        <v>8368</v>
      </c>
      <c r="K1839">
        <v>489</v>
      </c>
      <c r="L1839">
        <v>0</v>
      </c>
      <c r="M1839">
        <v>-1</v>
      </c>
    </row>
    <row r="1840" spans="1:13">
      <c r="A1840">
        <v>57</v>
      </c>
      <c r="B1840" t="s">
        <v>110</v>
      </c>
      <c r="C1840">
        <v>2019</v>
      </c>
      <c r="D1840">
        <v>0</v>
      </c>
      <c r="E1840">
        <v>0</v>
      </c>
      <c r="F1840">
        <v>0</v>
      </c>
      <c r="G1840">
        <v>0</v>
      </c>
      <c r="H1840">
        <v>156159</v>
      </c>
      <c r="I1840">
        <v>20935.900000000001</v>
      </c>
      <c r="J1840">
        <v>129232</v>
      </c>
      <c r="K1840">
        <v>2275</v>
      </c>
      <c r="L1840">
        <v>4</v>
      </c>
      <c r="M1840">
        <v>-2</v>
      </c>
    </row>
    <row r="1841" spans="1:13">
      <c r="A1841">
        <v>57</v>
      </c>
      <c r="B1841" t="s">
        <v>110</v>
      </c>
      <c r="C1841">
        <v>2020</v>
      </c>
      <c r="D1841">
        <v>96873900</v>
      </c>
      <c r="E1841">
        <v>574837000</v>
      </c>
      <c r="F1841">
        <v>2873600</v>
      </c>
      <c r="G1841">
        <v>18350000</v>
      </c>
      <c r="H1841">
        <v>5092443</v>
      </c>
      <c r="I1841">
        <v>688706.95</v>
      </c>
      <c r="J1841">
        <v>229888</v>
      </c>
      <c r="K1841">
        <v>13738</v>
      </c>
      <c r="L1841">
        <v>1422</v>
      </c>
      <c r="M1841">
        <v>64</v>
      </c>
    </row>
    <row r="1842" spans="1:13">
      <c r="A1842">
        <v>58</v>
      </c>
      <c r="B1842" t="s">
        <v>147</v>
      </c>
      <c r="C1842">
        <v>2010</v>
      </c>
      <c r="D1842">
        <v>0</v>
      </c>
      <c r="E1842">
        <v>0</v>
      </c>
      <c r="F1842">
        <v>0</v>
      </c>
      <c r="G1842">
        <v>0</v>
      </c>
      <c r="H1842">
        <v>-990</v>
      </c>
      <c r="I1842">
        <v>0</v>
      </c>
      <c r="J1842">
        <v>0</v>
      </c>
      <c r="K1842">
        <v>0</v>
      </c>
      <c r="L1842">
        <v>0</v>
      </c>
      <c r="M1842">
        <v>0</v>
      </c>
    </row>
    <row r="1843" spans="1:13">
      <c r="A1843">
        <v>58</v>
      </c>
      <c r="B1843" t="s">
        <v>147</v>
      </c>
      <c r="C1843">
        <v>2011</v>
      </c>
      <c r="D1843">
        <v>0</v>
      </c>
      <c r="E1843">
        <v>0</v>
      </c>
      <c r="F1843">
        <v>0</v>
      </c>
      <c r="G1843">
        <v>0</v>
      </c>
      <c r="H1843">
        <v>0</v>
      </c>
      <c r="I1843">
        <v>0</v>
      </c>
      <c r="J1843">
        <v>0</v>
      </c>
      <c r="K1843">
        <v>0</v>
      </c>
      <c r="L1843">
        <v>0</v>
      </c>
      <c r="M1843">
        <v>0</v>
      </c>
    </row>
    <row r="1844" spans="1:13">
      <c r="A1844">
        <v>58</v>
      </c>
      <c r="B1844" t="s">
        <v>147</v>
      </c>
      <c r="C1844">
        <v>2012</v>
      </c>
      <c r="D1844">
        <v>0</v>
      </c>
      <c r="E1844">
        <v>0</v>
      </c>
      <c r="F1844">
        <v>0</v>
      </c>
      <c r="G1844">
        <v>0</v>
      </c>
      <c r="H1844">
        <v>0</v>
      </c>
      <c r="I1844">
        <v>0</v>
      </c>
      <c r="J1844">
        <v>0</v>
      </c>
      <c r="K1844">
        <v>0</v>
      </c>
      <c r="L1844">
        <v>0</v>
      </c>
      <c r="M1844">
        <v>0</v>
      </c>
    </row>
    <row r="1845" spans="1:13">
      <c r="A1845">
        <v>58</v>
      </c>
      <c r="B1845" t="s">
        <v>147</v>
      </c>
      <c r="C1845">
        <v>2013</v>
      </c>
      <c r="D1845">
        <v>0</v>
      </c>
      <c r="E1845">
        <v>0</v>
      </c>
      <c r="F1845">
        <v>0</v>
      </c>
      <c r="G1845">
        <v>0</v>
      </c>
      <c r="H1845">
        <v>0</v>
      </c>
      <c r="I1845">
        <v>0</v>
      </c>
      <c r="J1845">
        <v>0</v>
      </c>
      <c r="K1845">
        <v>0</v>
      </c>
      <c r="L1845">
        <v>0</v>
      </c>
      <c r="M1845">
        <v>0</v>
      </c>
    </row>
    <row r="1846" spans="1:13">
      <c r="A1846">
        <v>58</v>
      </c>
      <c r="B1846" t="s">
        <v>147</v>
      </c>
      <c r="C1846">
        <v>2014</v>
      </c>
      <c r="D1846">
        <v>0</v>
      </c>
      <c r="E1846">
        <v>0</v>
      </c>
      <c r="F1846">
        <v>0</v>
      </c>
      <c r="G1846">
        <v>0</v>
      </c>
      <c r="H1846">
        <v>0</v>
      </c>
      <c r="I1846">
        <v>0</v>
      </c>
      <c r="J1846">
        <v>0</v>
      </c>
      <c r="K1846">
        <v>0</v>
      </c>
      <c r="L1846">
        <v>0</v>
      </c>
      <c r="M1846">
        <v>0</v>
      </c>
    </row>
    <row r="1847" spans="1:13">
      <c r="A1847">
        <v>58</v>
      </c>
      <c r="B1847" t="s">
        <v>147</v>
      </c>
      <c r="C1847">
        <v>2015</v>
      </c>
      <c r="D1847">
        <v>0</v>
      </c>
      <c r="E1847">
        <v>0</v>
      </c>
      <c r="F1847">
        <v>0</v>
      </c>
      <c r="G1847">
        <v>0</v>
      </c>
      <c r="H1847">
        <v>0</v>
      </c>
      <c r="I1847">
        <v>0</v>
      </c>
      <c r="J1847">
        <v>0</v>
      </c>
      <c r="K1847">
        <v>0</v>
      </c>
      <c r="L1847">
        <v>0</v>
      </c>
      <c r="M1847">
        <v>0</v>
      </c>
    </row>
    <row r="1848" spans="1:13">
      <c r="A1848">
        <v>58</v>
      </c>
      <c r="B1848" t="s">
        <v>147</v>
      </c>
      <c r="C1848">
        <v>2016</v>
      </c>
      <c r="D1848">
        <v>0</v>
      </c>
      <c r="E1848">
        <v>0</v>
      </c>
      <c r="F1848">
        <v>0</v>
      </c>
      <c r="G1848">
        <v>0</v>
      </c>
      <c r="H1848">
        <v>0</v>
      </c>
      <c r="I1848">
        <v>0</v>
      </c>
      <c r="J1848">
        <v>0</v>
      </c>
      <c r="K1848">
        <v>0</v>
      </c>
      <c r="L1848">
        <v>0</v>
      </c>
      <c r="M1848">
        <v>0</v>
      </c>
    </row>
    <row r="1849" spans="1:13">
      <c r="A1849">
        <v>58</v>
      </c>
      <c r="B1849" t="s">
        <v>147</v>
      </c>
      <c r="C1849">
        <v>2017</v>
      </c>
      <c r="D1849">
        <v>0</v>
      </c>
      <c r="E1849">
        <v>0</v>
      </c>
      <c r="F1849">
        <v>0</v>
      </c>
      <c r="G1849">
        <v>0</v>
      </c>
      <c r="H1849">
        <v>2272</v>
      </c>
      <c r="I1849">
        <v>211</v>
      </c>
      <c r="J1849">
        <v>2032</v>
      </c>
      <c r="K1849">
        <v>94</v>
      </c>
      <c r="L1849">
        <v>16</v>
      </c>
      <c r="M1849">
        <v>2</v>
      </c>
    </row>
    <row r="1850" spans="1:13">
      <c r="A1850">
        <v>58</v>
      </c>
      <c r="B1850" t="s">
        <v>147</v>
      </c>
      <c r="C1850">
        <v>2018</v>
      </c>
      <c r="D1850">
        <v>0</v>
      </c>
      <c r="E1850">
        <v>0</v>
      </c>
      <c r="F1850">
        <v>0</v>
      </c>
      <c r="G1850">
        <v>0</v>
      </c>
      <c r="H1850">
        <v>20256</v>
      </c>
      <c r="I1850">
        <v>-473.1</v>
      </c>
      <c r="J1850">
        <v>192</v>
      </c>
      <c r="K1850">
        <v>-258</v>
      </c>
      <c r="L1850">
        <v>16</v>
      </c>
      <c r="M1850">
        <v>-3</v>
      </c>
    </row>
    <row r="1851" spans="1:13">
      <c r="A1851">
        <v>58</v>
      </c>
      <c r="B1851" t="s">
        <v>147</v>
      </c>
      <c r="C1851">
        <v>2019</v>
      </c>
      <c r="D1851">
        <v>0</v>
      </c>
      <c r="E1851">
        <v>0</v>
      </c>
      <c r="F1851">
        <v>0</v>
      </c>
      <c r="G1851">
        <v>0</v>
      </c>
      <c r="H1851">
        <v>102211</v>
      </c>
      <c r="I1851">
        <v>21245</v>
      </c>
      <c r="J1851">
        <v>344</v>
      </c>
      <c r="K1851">
        <v>383</v>
      </c>
      <c r="L1851">
        <v>26</v>
      </c>
      <c r="M1851">
        <v>0</v>
      </c>
    </row>
    <row r="1852" spans="1:13">
      <c r="A1852">
        <v>58</v>
      </c>
      <c r="B1852" t="s">
        <v>147</v>
      </c>
      <c r="C1852">
        <v>2020</v>
      </c>
      <c r="D1852">
        <v>0</v>
      </c>
      <c r="E1852">
        <v>0</v>
      </c>
      <c r="F1852">
        <v>0</v>
      </c>
      <c r="G1852">
        <v>0</v>
      </c>
      <c r="H1852">
        <v>291448</v>
      </c>
      <c r="I1852">
        <v>78539.199999999997</v>
      </c>
      <c r="J1852">
        <v>-249154</v>
      </c>
      <c r="K1852">
        <v>-15097</v>
      </c>
      <c r="L1852">
        <v>27</v>
      </c>
      <c r="M1852">
        <v>-4</v>
      </c>
    </row>
    <row r="1853" spans="1:13">
      <c r="A1853">
        <v>58</v>
      </c>
      <c r="B1853" t="s">
        <v>147</v>
      </c>
      <c r="C1853">
        <v>2021</v>
      </c>
      <c r="D1853">
        <v>0</v>
      </c>
      <c r="E1853">
        <v>0</v>
      </c>
      <c r="F1853">
        <v>0</v>
      </c>
      <c r="G1853">
        <v>0</v>
      </c>
      <c r="H1853">
        <v>387881</v>
      </c>
      <c r="I1853">
        <v>23478.5</v>
      </c>
      <c r="J1853">
        <v>-95245</v>
      </c>
      <c r="K1853">
        <v>-6780</v>
      </c>
      <c r="L1853">
        <v>44</v>
      </c>
      <c r="M1853">
        <v>-1</v>
      </c>
    </row>
    <row r="1854" spans="1:13">
      <c r="A1854">
        <v>58</v>
      </c>
      <c r="B1854" t="s">
        <v>147</v>
      </c>
      <c r="C1854">
        <v>2022</v>
      </c>
      <c r="D1854">
        <v>184423600</v>
      </c>
      <c r="E1854">
        <v>782225000</v>
      </c>
      <c r="F1854">
        <v>11976900</v>
      </c>
      <c r="G1854">
        <v>139090000</v>
      </c>
      <c r="H1854">
        <v>9104980.4000000004</v>
      </c>
      <c r="I1854">
        <v>753975.55</v>
      </c>
      <c r="J1854">
        <v>691073.4</v>
      </c>
      <c r="K1854">
        <v>102947.25</v>
      </c>
      <c r="L1854">
        <v>3005</v>
      </c>
      <c r="M1854">
        <v>148</v>
      </c>
    </row>
    <row r="1855" spans="1:13">
      <c r="A1855">
        <v>58</v>
      </c>
      <c r="B1855" t="s">
        <v>147</v>
      </c>
      <c r="C1855">
        <v>2010</v>
      </c>
      <c r="D1855">
        <v>0</v>
      </c>
      <c r="E1855">
        <v>0</v>
      </c>
      <c r="F1855">
        <v>0</v>
      </c>
      <c r="G1855">
        <v>0</v>
      </c>
      <c r="H1855">
        <v>-5851.75</v>
      </c>
      <c r="I1855">
        <v>0</v>
      </c>
      <c r="J1855">
        <v>0</v>
      </c>
      <c r="K1855">
        <v>0</v>
      </c>
      <c r="L1855">
        <v>4</v>
      </c>
      <c r="M1855">
        <v>0</v>
      </c>
    </row>
    <row r="1856" spans="1:13">
      <c r="A1856">
        <v>58</v>
      </c>
      <c r="B1856" t="s">
        <v>147</v>
      </c>
      <c r="C1856">
        <v>2011</v>
      </c>
      <c r="D1856">
        <v>0</v>
      </c>
      <c r="E1856">
        <v>0</v>
      </c>
      <c r="F1856">
        <v>0</v>
      </c>
      <c r="G1856">
        <v>0</v>
      </c>
      <c r="H1856">
        <v>-2000</v>
      </c>
      <c r="I1856">
        <v>0</v>
      </c>
      <c r="J1856">
        <v>0</v>
      </c>
      <c r="K1856">
        <v>0</v>
      </c>
      <c r="L1856">
        <v>0</v>
      </c>
      <c r="M1856">
        <v>0</v>
      </c>
    </row>
    <row r="1857" spans="1:13">
      <c r="A1857">
        <v>58</v>
      </c>
      <c r="B1857" t="s">
        <v>147</v>
      </c>
      <c r="C1857">
        <v>2012</v>
      </c>
      <c r="D1857">
        <v>0</v>
      </c>
      <c r="E1857">
        <v>0</v>
      </c>
      <c r="F1857">
        <v>0</v>
      </c>
      <c r="G1857">
        <v>0</v>
      </c>
      <c r="H1857">
        <v>0</v>
      </c>
      <c r="I1857">
        <v>0</v>
      </c>
      <c r="J1857">
        <v>0</v>
      </c>
      <c r="K1857">
        <v>0</v>
      </c>
      <c r="L1857">
        <v>0</v>
      </c>
      <c r="M1857">
        <v>0</v>
      </c>
    </row>
    <row r="1858" spans="1:13">
      <c r="A1858">
        <v>58</v>
      </c>
      <c r="B1858" t="s">
        <v>147</v>
      </c>
      <c r="C1858">
        <v>2013</v>
      </c>
      <c r="D1858">
        <v>0</v>
      </c>
      <c r="E1858">
        <v>0</v>
      </c>
      <c r="F1858">
        <v>0</v>
      </c>
      <c r="G1858">
        <v>0</v>
      </c>
      <c r="H1858">
        <v>0</v>
      </c>
      <c r="I1858">
        <v>0</v>
      </c>
      <c r="J1858">
        <v>0</v>
      </c>
      <c r="K1858">
        <v>0</v>
      </c>
      <c r="L1858">
        <v>0</v>
      </c>
      <c r="M1858">
        <v>0</v>
      </c>
    </row>
    <row r="1859" spans="1:13">
      <c r="A1859">
        <v>58</v>
      </c>
      <c r="B1859" t="s">
        <v>147</v>
      </c>
      <c r="C1859">
        <v>2014</v>
      </c>
      <c r="D1859">
        <v>0</v>
      </c>
      <c r="E1859">
        <v>0</v>
      </c>
      <c r="F1859">
        <v>0</v>
      </c>
      <c r="G1859">
        <v>0</v>
      </c>
      <c r="H1859">
        <v>0</v>
      </c>
      <c r="I1859">
        <v>0</v>
      </c>
      <c r="J1859">
        <v>0</v>
      </c>
      <c r="K1859">
        <v>0</v>
      </c>
      <c r="L1859">
        <v>0</v>
      </c>
      <c r="M1859">
        <v>0</v>
      </c>
    </row>
    <row r="1860" spans="1:13">
      <c r="A1860">
        <v>58</v>
      </c>
      <c r="B1860" t="s">
        <v>147</v>
      </c>
      <c r="C1860">
        <v>2015</v>
      </c>
      <c r="D1860">
        <v>0</v>
      </c>
      <c r="E1860">
        <v>0</v>
      </c>
      <c r="F1860">
        <v>0</v>
      </c>
      <c r="G1860">
        <v>0</v>
      </c>
      <c r="H1860">
        <v>0</v>
      </c>
      <c r="I1860">
        <v>0</v>
      </c>
      <c r="J1860">
        <v>0</v>
      </c>
      <c r="K1860">
        <v>0</v>
      </c>
      <c r="L1860">
        <v>0</v>
      </c>
      <c r="M1860">
        <v>0</v>
      </c>
    </row>
    <row r="1861" spans="1:13">
      <c r="A1861">
        <v>58</v>
      </c>
      <c r="B1861" t="s">
        <v>147</v>
      </c>
      <c r="C1861">
        <v>2016</v>
      </c>
      <c r="D1861">
        <v>0</v>
      </c>
      <c r="E1861">
        <v>0</v>
      </c>
      <c r="F1861">
        <v>0</v>
      </c>
      <c r="G1861">
        <v>0</v>
      </c>
      <c r="H1861">
        <v>-4879</v>
      </c>
      <c r="I1861">
        <v>282</v>
      </c>
      <c r="J1861">
        <v>0</v>
      </c>
      <c r="K1861">
        <v>0</v>
      </c>
      <c r="L1861">
        <v>0</v>
      </c>
      <c r="M1861">
        <v>0</v>
      </c>
    </row>
    <row r="1862" spans="1:13">
      <c r="A1862">
        <v>58</v>
      </c>
      <c r="B1862" t="s">
        <v>147</v>
      </c>
      <c r="C1862">
        <v>2017</v>
      </c>
      <c r="D1862">
        <v>0</v>
      </c>
      <c r="E1862">
        <v>0</v>
      </c>
      <c r="F1862">
        <v>0</v>
      </c>
      <c r="G1862">
        <v>0</v>
      </c>
      <c r="H1862">
        <v>1047</v>
      </c>
      <c r="I1862">
        <v>43664</v>
      </c>
      <c r="J1862">
        <v>0</v>
      </c>
      <c r="K1862">
        <v>0</v>
      </c>
      <c r="L1862">
        <v>0</v>
      </c>
      <c r="M1862">
        <v>0</v>
      </c>
    </row>
    <row r="1863" spans="1:13">
      <c r="A1863">
        <v>58</v>
      </c>
      <c r="B1863" t="s">
        <v>147</v>
      </c>
      <c r="C1863">
        <v>2018</v>
      </c>
      <c r="D1863">
        <v>0</v>
      </c>
      <c r="E1863">
        <v>0</v>
      </c>
      <c r="F1863">
        <v>0</v>
      </c>
      <c r="G1863">
        <v>0</v>
      </c>
      <c r="H1863">
        <v>114035</v>
      </c>
      <c r="I1863">
        <v>41390</v>
      </c>
      <c r="J1863">
        <v>5232</v>
      </c>
      <c r="K1863">
        <v>204</v>
      </c>
      <c r="L1863">
        <v>-2</v>
      </c>
      <c r="M1863">
        <v>1</v>
      </c>
    </row>
    <row r="1864" spans="1:13">
      <c r="A1864">
        <v>58</v>
      </c>
      <c r="B1864" t="s">
        <v>147</v>
      </c>
      <c r="C1864">
        <v>2019</v>
      </c>
      <c r="D1864">
        <v>0</v>
      </c>
      <c r="E1864">
        <v>0</v>
      </c>
      <c r="F1864">
        <v>0</v>
      </c>
      <c r="G1864">
        <v>0</v>
      </c>
      <c r="H1864">
        <v>26386</v>
      </c>
      <c r="I1864">
        <v>14250</v>
      </c>
      <c r="J1864">
        <v>6294</v>
      </c>
      <c r="K1864">
        <v>-1072</v>
      </c>
      <c r="L1864">
        <v>-3</v>
      </c>
      <c r="M1864">
        <v>2</v>
      </c>
    </row>
    <row r="1865" spans="1:13">
      <c r="A1865">
        <v>58</v>
      </c>
      <c r="B1865" t="s">
        <v>147</v>
      </c>
      <c r="C1865">
        <v>2020</v>
      </c>
      <c r="D1865">
        <v>0</v>
      </c>
      <c r="E1865">
        <v>0</v>
      </c>
      <c r="F1865">
        <v>0</v>
      </c>
      <c r="G1865">
        <v>0</v>
      </c>
      <c r="H1865">
        <v>363699</v>
      </c>
      <c r="I1865">
        <v>17850</v>
      </c>
      <c r="J1865">
        <v>225138</v>
      </c>
      <c r="K1865">
        <v>337</v>
      </c>
      <c r="L1865">
        <v>9</v>
      </c>
      <c r="M1865">
        <v>3</v>
      </c>
    </row>
    <row r="1866" spans="1:13">
      <c r="A1866">
        <v>58</v>
      </c>
      <c r="B1866" t="s">
        <v>147</v>
      </c>
      <c r="C1866">
        <v>2021</v>
      </c>
      <c r="D1866">
        <v>186181100</v>
      </c>
      <c r="E1866">
        <v>771410000</v>
      </c>
      <c r="F1866">
        <v>15002100</v>
      </c>
      <c r="G1866">
        <v>154034000</v>
      </c>
      <c r="H1866">
        <v>9138244</v>
      </c>
      <c r="I1866">
        <v>737337</v>
      </c>
      <c r="J1866">
        <v>836382</v>
      </c>
      <c r="K1866">
        <v>115470</v>
      </c>
      <c r="L1866">
        <v>3032</v>
      </c>
      <c r="M1866">
        <v>149</v>
      </c>
    </row>
    <row r="1867" spans="1:13">
      <c r="A1867">
        <v>58</v>
      </c>
      <c r="B1867" t="s">
        <v>147</v>
      </c>
      <c r="C1867">
        <v>2010</v>
      </c>
      <c r="D1867">
        <v>0</v>
      </c>
      <c r="E1867">
        <v>0</v>
      </c>
      <c r="F1867">
        <v>0</v>
      </c>
      <c r="G1867">
        <v>0</v>
      </c>
      <c r="H1867">
        <v>-2000</v>
      </c>
      <c r="I1867">
        <v>0</v>
      </c>
      <c r="J1867">
        <v>0</v>
      </c>
      <c r="K1867">
        <v>0</v>
      </c>
      <c r="L1867">
        <v>11</v>
      </c>
      <c r="M1867">
        <v>0</v>
      </c>
    </row>
    <row r="1868" spans="1:13">
      <c r="A1868">
        <v>58</v>
      </c>
      <c r="B1868" t="s">
        <v>147</v>
      </c>
      <c r="C1868">
        <v>2011</v>
      </c>
      <c r="D1868">
        <v>0</v>
      </c>
      <c r="E1868">
        <v>0</v>
      </c>
      <c r="F1868">
        <v>0</v>
      </c>
      <c r="G1868">
        <v>0</v>
      </c>
      <c r="H1868">
        <v>-520</v>
      </c>
      <c r="I1868">
        <v>0</v>
      </c>
      <c r="J1868">
        <v>0</v>
      </c>
      <c r="K1868">
        <v>0</v>
      </c>
      <c r="L1868">
        <v>0</v>
      </c>
      <c r="M1868">
        <v>0</v>
      </c>
    </row>
    <row r="1869" spans="1:13">
      <c r="A1869">
        <v>58</v>
      </c>
      <c r="B1869" t="s">
        <v>147</v>
      </c>
      <c r="C1869">
        <v>2012</v>
      </c>
      <c r="D1869">
        <v>0</v>
      </c>
      <c r="E1869">
        <v>0</v>
      </c>
      <c r="F1869">
        <v>0</v>
      </c>
      <c r="G1869">
        <v>0</v>
      </c>
      <c r="H1869">
        <v>0</v>
      </c>
      <c r="I1869">
        <v>0</v>
      </c>
      <c r="J1869">
        <v>0</v>
      </c>
      <c r="K1869">
        <v>0</v>
      </c>
      <c r="L1869">
        <v>0</v>
      </c>
      <c r="M1869">
        <v>0</v>
      </c>
    </row>
    <row r="1870" spans="1:13">
      <c r="A1870">
        <v>58</v>
      </c>
      <c r="B1870" t="s">
        <v>147</v>
      </c>
      <c r="C1870">
        <v>2013</v>
      </c>
      <c r="D1870">
        <v>0</v>
      </c>
      <c r="E1870">
        <v>0</v>
      </c>
      <c r="F1870">
        <v>0</v>
      </c>
      <c r="G1870">
        <v>0</v>
      </c>
      <c r="H1870">
        <v>-1994</v>
      </c>
      <c r="I1870">
        <v>0</v>
      </c>
      <c r="J1870">
        <v>0</v>
      </c>
      <c r="K1870">
        <v>0</v>
      </c>
      <c r="L1870">
        <v>0</v>
      </c>
      <c r="M1870">
        <v>0</v>
      </c>
    </row>
    <row r="1871" spans="1:13">
      <c r="A1871">
        <v>58</v>
      </c>
      <c r="B1871" t="s">
        <v>147</v>
      </c>
      <c r="C1871">
        <v>2014</v>
      </c>
      <c r="D1871">
        <v>0</v>
      </c>
      <c r="E1871">
        <v>0</v>
      </c>
      <c r="F1871">
        <v>0</v>
      </c>
      <c r="G1871">
        <v>0</v>
      </c>
      <c r="H1871">
        <v>0</v>
      </c>
      <c r="I1871">
        <v>0</v>
      </c>
      <c r="J1871">
        <v>0</v>
      </c>
      <c r="K1871">
        <v>0</v>
      </c>
      <c r="L1871">
        <v>0</v>
      </c>
      <c r="M1871">
        <v>0</v>
      </c>
    </row>
    <row r="1872" spans="1:13">
      <c r="A1872">
        <v>58</v>
      </c>
      <c r="B1872" t="s">
        <v>147</v>
      </c>
      <c r="C1872">
        <v>2015</v>
      </c>
      <c r="D1872">
        <v>0</v>
      </c>
      <c r="E1872">
        <v>0</v>
      </c>
      <c r="F1872">
        <v>0</v>
      </c>
      <c r="G1872">
        <v>0</v>
      </c>
      <c r="H1872">
        <v>6703</v>
      </c>
      <c r="I1872">
        <v>-25</v>
      </c>
      <c r="J1872">
        <v>0</v>
      </c>
      <c r="K1872">
        <v>0</v>
      </c>
      <c r="L1872">
        <v>0</v>
      </c>
      <c r="M1872">
        <v>0</v>
      </c>
    </row>
    <row r="1873" spans="1:13">
      <c r="A1873">
        <v>58</v>
      </c>
      <c r="B1873" t="s">
        <v>147</v>
      </c>
      <c r="C1873">
        <v>2016</v>
      </c>
      <c r="D1873">
        <v>0</v>
      </c>
      <c r="E1873">
        <v>0</v>
      </c>
      <c r="F1873">
        <v>0</v>
      </c>
      <c r="G1873">
        <v>0</v>
      </c>
      <c r="H1873">
        <v>4265</v>
      </c>
      <c r="I1873">
        <v>745</v>
      </c>
      <c r="J1873">
        <v>0</v>
      </c>
      <c r="K1873">
        <v>-15</v>
      </c>
      <c r="L1873">
        <v>0</v>
      </c>
      <c r="M1873">
        <v>0</v>
      </c>
    </row>
    <row r="1874" spans="1:13">
      <c r="A1874">
        <v>58</v>
      </c>
      <c r="B1874" t="s">
        <v>147</v>
      </c>
      <c r="C1874">
        <v>2017</v>
      </c>
      <c r="D1874">
        <v>0</v>
      </c>
      <c r="E1874">
        <v>0</v>
      </c>
      <c r="F1874">
        <v>0</v>
      </c>
      <c r="G1874">
        <v>0</v>
      </c>
      <c r="H1874">
        <v>64733</v>
      </c>
      <c r="I1874">
        <v>25413</v>
      </c>
      <c r="J1874">
        <v>-2936</v>
      </c>
      <c r="K1874">
        <v>-10347</v>
      </c>
      <c r="L1874">
        <v>0</v>
      </c>
      <c r="M1874">
        <v>2</v>
      </c>
    </row>
    <row r="1875" spans="1:13">
      <c r="A1875">
        <v>58</v>
      </c>
      <c r="B1875" t="s">
        <v>147</v>
      </c>
      <c r="C1875">
        <v>2018</v>
      </c>
      <c r="D1875">
        <v>0</v>
      </c>
      <c r="E1875">
        <v>0</v>
      </c>
      <c r="F1875">
        <v>0</v>
      </c>
      <c r="G1875">
        <v>0</v>
      </c>
      <c r="H1875">
        <v>-41927</v>
      </c>
      <c r="I1875">
        <v>90928</v>
      </c>
      <c r="J1875">
        <v>13233</v>
      </c>
      <c r="K1875">
        <v>-109473</v>
      </c>
      <c r="L1875">
        <v>3</v>
      </c>
      <c r="M1875">
        <v>5</v>
      </c>
    </row>
    <row r="1876" spans="1:13">
      <c r="A1876">
        <v>58</v>
      </c>
      <c r="B1876" t="s">
        <v>147</v>
      </c>
      <c r="C1876">
        <v>2019</v>
      </c>
      <c r="D1876">
        <v>0</v>
      </c>
      <c r="E1876">
        <v>0</v>
      </c>
      <c r="F1876">
        <v>0</v>
      </c>
      <c r="G1876">
        <v>0</v>
      </c>
      <c r="H1876">
        <v>544730</v>
      </c>
      <c r="I1876">
        <v>44582</v>
      </c>
      <c r="J1876">
        <v>73728</v>
      </c>
      <c r="K1876">
        <v>2790</v>
      </c>
      <c r="L1876">
        <v>26</v>
      </c>
      <c r="M1876">
        <v>5</v>
      </c>
    </row>
    <row r="1877" spans="1:13">
      <c r="A1877">
        <v>58</v>
      </c>
      <c r="B1877" t="s">
        <v>147</v>
      </c>
      <c r="C1877">
        <v>2020</v>
      </c>
      <c r="D1877">
        <v>183526400</v>
      </c>
      <c r="E1877">
        <v>711410000</v>
      </c>
      <c r="F1877">
        <v>7865300</v>
      </c>
      <c r="G1877">
        <v>167597000</v>
      </c>
      <c r="H1877">
        <v>8769885</v>
      </c>
      <c r="I1877">
        <v>668600</v>
      </c>
      <c r="J1877">
        <v>624824</v>
      </c>
      <c r="K1877">
        <v>125505</v>
      </c>
      <c r="L1877">
        <v>3016</v>
      </c>
      <c r="M1877">
        <v>148</v>
      </c>
    </row>
    <row r="1878" spans="1:13">
      <c r="A1878">
        <v>59</v>
      </c>
      <c r="B1878" t="s">
        <v>139</v>
      </c>
      <c r="C1878">
        <v>2005</v>
      </c>
      <c r="D1878">
        <v>0</v>
      </c>
      <c r="E1878">
        <v>0</v>
      </c>
      <c r="F1878">
        <v>0</v>
      </c>
      <c r="G1878">
        <v>0</v>
      </c>
      <c r="H1878">
        <v>0</v>
      </c>
      <c r="I1878">
        <v>0</v>
      </c>
      <c r="J1878">
        <v>0</v>
      </c>
      <c r="K1878">
        <v>0</v>
      </c>
      <c r="L1878">
        <v>0</v>
      </c>
      <c r="M1878">
        <v>0</v>
      </c>
    </row>
    <row r="1879" spans="1:13">
      <c r="A1879">
        <v>59</v>
      </c>
      <c r="B1879" t="s">
        <v>139</v>
      </c>
      <c r="C1879">
        <v>2007</v>
      </c>
      <c r="D1879">
        <v>0</v>
      </c>
      <c r="E1879">
        <v>0</v>
      </c>
      <c r="F1879">
        <v>0</v>
      </c>
      <c r="G1879">
        <v>0</v>
      </c>
      <c r="H1879">
        <v>-1000</v>
      </c>
      <c r="I1879">
        <v>0</v>
      </c>
      <c r="J1879">
        <v>0</v>
      </c>
      <c r="K1879">
        <v>0</v>
      </c>
      <c r="L1879">
        <v>0</v>
      </c>
      <c r="M1879">
        <v>0</v>
      </c>
    </row>
    <row r="1880" spans="1:13">
      <c r="A1880">
        <v>59</v>
      </c>
      <c r="B1880" t="s">
        <v>139</v>
      </c>
      <c r="C1880">
        <v>2011</v>
      </c>
      <c r="D1880">
        <v>0</v>
      </c>
      <c r="E1880">
        <v>0</v>
      </c>
      <c r="F1880">
        <v>0</v>
      </c>
      <c r="G1880">
        <v>0</v>
      </c>
      <c r="H1880">
        <v>0</v>
      </c>
      <c r="I1880">
        <v>0</v>
      </c>
      <c r="J1880">
        <v>0</v>
      </c>
      <c r="K1880">
        <v>0</v>
      </c>
      <c r="L1880">
        <v>0</v>
      </c>
      <c r="M1880">
        <v>0</v>
      </c>
    </row>
    <row r="1881" spans="1:13">
      <c r="A1881">
        <v>59</v>
      </c>
      <c r="B1881" t="s">
        <v>139</v>
      </c>
      <c r="C1881">
        <v>2014</v>
      </c>
      <c r="D1881">
        <v>0</v>
      </c>
      <c r="E1881">
        <v>0</v>
      </c>
      <c r="F1881">
        <v>0</v>
      </c>
      <c r="G1881">
        <v>0</v>
      </c>
      <c r="H1881">
        <v>0</v>
      </c>
      <c r="I1881">
        <v>0</v>
      </c>
      <c r="J1881">
        <v>0</v>
      </c>
      <c r="K1881">
        <v>0</v>
      </c>
      <c r="L1881">
        <v>0</v>
      </c>
      <c r="M1881">
        <v>0</v>
      </c>
    </row>
    <row r="1882" spans="1:13">
      <c r="A1882">
        <v>59</v>
      </c>
      <c r="B1882" t="s">
        <v>139</v>
      </c>
      <c r="C1882">
        <v>2015</v>
      </c>
      <c r="D1882">
        <v>0</v>
      </c>
      <c r="E1882">
        <v>0</v>
      </c>
      <c r="F1882">
        <v>0</v>
      </c>
      <c r="G1882">
        <v>0</v>
      </c>
      <c r="H1882">
        <v>0</v>
      </c>
      <c r="I1882">
        <v>0</v>
      </c>
      <c r="J1882">
        <v>0</v>
      </c>
      <c r="K1882">
        <v>0</v>
      </c>
      <c r="L1882">
        <v>0</v>
      </c>
      <c r="M1882">
        <v>0</v>
      </c>
    </row>
    <row r="1883" spans="1:13">
      <c r="A1883">
        <v>59</v>
      </c>
      <c r="B1883" t="s">
        <v>139</v>
      </c>
      <c r="C1883">
        <v>2016</v>
      </c>
      <c r="D1883">
        <v>0</v>
      </c>
      <c r="E1883">
        <v>0</v>
      </c>
      <c r="F1883">
        <v>0</v>
      </c>
      <c r="G1883">
        <v>0</v>
      </c>
      <c r="H1883">
        <v>0</v>
      </c>
      <c r="I1883">
        <v>0</v>
      </c>
      <c r="J1883">
        <v>0</v>
      </c>
      <c r="K1883">
        <v>0</v>
      </c>
      <c r="L1883">
        <v>0</v>
      </c>
      <c r="M1883">
        <v>0</v>
      </c>
    </row>
    <row r="1884" spans="1:13">
      <c r="A1884">
        <v>59</v>
      </c>
      <c r="B1884" t="s">
        <v>139</v>
      </c>
      <c r="C1884">
        <v>2017</v>
      </c>
      <c r="D1884">
        <v>0</v>
      </c>
      <c r="E1884">
        <v>0</v>
      </c>
      <c r="F1884">
        <v>0</v>
      </c>
      <c r="G1884">
        <v>0</v>
      </c>
      <c r="H1884">
        <v>4589</v>
      </c>
      <c r="I1884">
        <v>-320</v>
      </c>
      <c r="J1884">
        <v>0</v>
      </c>
      <c r="K1884">
        <v>0</v>
      </c>
      <c r="L1884">
        <v>0</v>
      </c>
      <c r="M1884">
        <v>0</v>
      </c>
    </row>
    <row r="1885" spans="1:13">
      <c r="A1885">
        <v>59</v>
      </c>
      <c r="B1885" t="s">
        <v>139</v>
      </c>
      <c r="C1885">
        <v>2018</v>
      </c>
      <c r="D1885">
        <v>0</v>
      </c>
      <c r="E1885">
        <v>0</v>
      </c>
      <c r="F1885">
        <v>0</v>
      </c>
      <c r="G1885">
        <v>0</v>
      </c>
      <c r="H1885">
        <v>32665</v>
      </c>
      <c r="I1885">
        <v>5681</v>
      </c>
      <c r="J1885">
        <v>21664</v>
      </c>
      <c r="K1885">
        <v>33</v>
      </c>
      <c r="L1885">
        <v>0</v>
      </c>
      <c r="M1885">
        <v>0</v>
      </c>
    </row>
    <row r="1886" spans="1:13">
      <c r="A1886">
        <v>59</v>
      </c>
      <c r="B1886" t="s">
        <v>139</v>
      </c>
      <c r="C1886">
        <v>2019</v>
      </c>
      <c r="D1886">
        <v>0</v>
      </c>
      <c r="E1886">
        <v>0</v>
      </c>
      <c r="F1886">
        <v>0</v>
      </c>
      <c r="G1886">
        <v>0</v>
      </c>
      <c r="H1886">
        <v>19404</v>
      </c>
      <c r="I1886">
        <v>-68619</v>
      </c>
      <c r="J1886">
        <v>25728</v>
      </c>
      <c r="K1886">
        <v>266</v>
      </c>
      <c r="L1886">
        <v>0</v>
      </c>
      <c r="M1886">
        <v>0</v>
      </c>
    </row>
    <row r="1887" spans="1:13">
      <c r="A1887">
        <v>59</v>
      </c>
      <c r="B1887" t="s">
        <v>139</v>
      </c>
      <c r="C1887">
        <v>2020</v>
      </c>
      <c r="D1887">
        <v>0</v>
      </c>
      <c r="E1887">
        <v>0</v>
      </c>
      <c r="F1887">
        <v>0</v>
      </c>
      <c r="G1887">
        <v>0</v>
      </c>
      <c r="H1887">
        <v>381052</v>
      </c>
      <c r="I1887">
        <v>103768</v>
      </c>
      <c r="J1887">
        <v>67756</v>
      </c>
      <c r="K1887">
        <v>2387</v>
      </c>
      <c r="L1887">
        <v>0</v>
      </c>
      <c r="M1887">
        <v>0</v>
      </c>
    </row>
    <row r="1888" spans="1:13">
      <c r="A1888">
        <v>59</v>
      </c>
      <c r="B1888" t="s">
        <v>139</v>
      </c>
      <c r="C1888">
        <v>2021</v>
      </c>
      <c r="D1888">
        <v>0</v>
      </c>
      <c r="E1888">
        <v>0</v>
      </c>
      <c r="F1888">
        <v>0</v>
      </c>
      <c r="G1888">
        <v>0</v>
      </c>
      <c r="H1888">
        <v>201934</v>
      </c>
      <c r="I1888">
        <v>53837</v>
      </c>
      <c r="J1888">
        <v>116046</v>
      </c>
      <c r="K1888">
        <v>1595</v>
      </c>
      <c r="L1888">
        <v>0</v>
      </c>
      <c r="M1888">
        <v>0</v>
      </c>
    </row>
    <row r="1889" spans="1:13">
      <c r="A1889">
        <v>59</v>
      </c>
      <c r="B1889" t="s">
        <v>139</v>
      </c>
      <c r="C1889">
        <v>2022</v>
      </c>
      <c r="D1889">
        <v>71842000</v>
      </c>
      <c r="E1889">
        <v>370543000</v>
      </c>
      <c r="F1889">
        <v>1326400</v>
      </c>
      <c r="G1889">
        <v>13163000</v>
      </c>
      <c r="H1889">
        <v>3428017.16</v>
      </c>
      <c r="I1889">
        <v>390026.19</v>
      </c>
      <c r="J1889">
        <v>91919.52</v>
      </c>
      <c r="K1889">
        <v>9701.0300000000007</v>
      </c>
      <c r="L1889">
        <v>1126</v>
      </c>
      <c r="M1889">
        <v>42</v>
      </c>
    </row>
    <row r="1890" spans="1:13">
      <c r="A1890">
        <v>59</v>
      </c>
      <c r="B1890" t="s">
        <v>139</v>
      </c>
      <c r="C1890">
        <v>2004</v>
      </c>
      <c r="D1890">
        <v>0</v>
      </c>
      <c r="E1890">
        <v>0</v>
      </c>
      <c r="F1890">
        <v>0</v>
      </c>
      <c r="G1890">
        <v>0</v>
      </c>
      <c r="H1890">
        <v>0</v>
      </c>
      <c r="I1890">
        <v>0</v>
      </c>
      <c r="J1890">
        <v>0</v>
      </c>
      <c r="K1890">
        <v>0</v>
      </c>
      <c r="L1890">
        <v>0</v>
      </c>
      <c r="M1890">
        <v>0</v>
      </c>
    </row>
    <row r="1891" spans="1:13">
      <c r="A1891">
        <v>59</v>
      </c>
      <c r="B1891" t="s">
        <v>139</v>
      </c>
      <c r="C1891">
        <v>2005</v>
      </c>
      <c r="D1891">
        <v>0</v>
      </c>
      <c r="E1891">
        <v>0</v>
      </c>
      <c r="F1891">
        <v>0</v>
      </c>
      <c r="G1891">
        <v>0</v>
      </c>
      <c r="H1891">
        <v>0</v>
      </c>
      <c r="I1891">
        <v>0</v>
      </c>
      <c r="J1891">
        <v>0</v>
      </c>
      <c r="K1891">
        <v>0</v>
      </c>
      <c r="L1891">
        <v>0</v>
      </c>
      <c r="M1891">
        <v>0</v>
      </c>
    </row>
    <row r="1892" spans="1:13">
      <c r="A1892">
        <v>59</v>
      </c>
      <c r="B1892" t="s">
        <v>139</v>
      </c>
      <c r="C1892">
        <v>2006</v>
      </c>
      <c r="D1892">
        <v>0</v>
      </c>
      <c r="E1892">
        <v>0</v>
      </c>
      <c r="F1892">
        <v>0</v>
      </c>
      <c r="G1892">
        <v>0</v>
      </c>
      <c r="H1892">
        <v>0</v>
      </c>
      <c r="I1892">
        <v>0</v>
      </c>
      <c r="J1892">
        <v>0</v>
      </c>
      <c r="K1892">
        <v>0</v>
      </c>
      <c r="L1892">
        <v>-1</v>
      </c>
      <c r="M1892">
        <v>0</v>
      </c>
    </row>
    <row r="1893" spans="1:13">
      <c r="A1893">
        <v>59</v>
      </c>
      <c r="B1893" t="s">
        <v>139</v>
      </c>
      <c r="C1893">
        <v>2007</v>
      </c>
      <c r="D1893">
        <v>0</v>
      </c>
      <c r="E1893">
        <v>0</v>
      </c>
      <c r="F1893">
        <v>0</v>
      </c>
      <c r="G1893">
        <v>0</v>
      </c>
      <c r="H1893">
        <v>-800</v>
      </c>
      <c r="I1893">
        <v>0</v>
      </c>
      <c r="J1893">
        <v>0</v>
      </c>
      <c r="K1893">
        <v>0</v>
      </c>
      <c r="L1893">
        <v>0</v>
      </c>
      <c r="M1893">
        <v>0</v>
      </c>
    </row>
    <row r="1894" spans="1:13">
      <c r="A1894">
        <v>59</v>
      </c>
      <c r="B1894" t="s">
        <v>139</v>
      </c>
      <c r="C1894">
        <v>2008</v>
      </c>
      <c r="D1894">
        <v>0</v>
      </c>
      <c r="E1894">
        <v>0</v>
      </c>
      <c r="F1894">
        <v>0</v>
      </c>
      <c r="G1894">
        <v>0</v>
      </c>
      <c r="H1894">
        <v>0</v>
      </c>
      <c r="I1894">
        <v>0</v>
      </c>
      <c r="J1894">
        <v>0</v>
      </c>
      <c r="K1894">
        <v>0</v>
      </c>
      <c r="L1894">
        <v>0</v>
      </c>
      <c r="M1894">
        <v>0</v>
      </c>
    </row>
    <row r="1895" spans="1:13">
      <c r="A1895">
        <v>59</v>
      </c>
      <c r="B1895" t="s">
        <v>139</v>
      </c>
      <c r="C1895">
        <v>2009</v>
      </c>
      <c r="D1895">
        <v>0</v>
      </c>
      <c r="E1895">
        <v>0</v>
      </c>
      <c r="F1895">
        <v>0</v>
      </c>
      <c r="G1895">
        <v>0</v>
      </c>
      <c r="H1895">
        <v>0</v>
      </c>
      <c r="I1895">
        <v>0</v>
      </c>
      <c r="J1895">
        <v>0</v>
      </c>
      <c r="K1895">
        <v>0</v>
      </c>
      <c r="L1895">
        <v>0</v>
      </c>
      <c r="M1895">
        <v>0</v>
      </c>
    </row>
    <row r="1896" spans="1:13">
      <c r="A1896">
        <v>59</v>
      </c>
      <c r="B1896" t="s">
        <v>139</v>
      </c>
      <c r="C1896">
        <v>2010</v>
      </c>
      <c r="D1896">
        <v>0</v>
      </c>
      <c r="E1896">
        <v>0</v>
      </c>
      <c r="F1896">
        <v>0</v>
      </c>
      <c r="G1896">
        <v>0</v>
      </c>
      <c r="H1896">
        <v>-212</v>
      </c>
      <c r="I1896">
        <v>0</v>
      </c>
      <c r="J1896">
        <v>0</v>
      </c>
      <c r="K1896">
        <v>0</v>
      </c>
      <c r="L1896">
        <v>0</v>
      </c>
      <c r="M1896">
        <v>0</v>
      </c>
    </row>
    <row r="1897" spans="1:13">
      <c r="A1897">
        <v>59</v>
      </c>
      <c r="B1897" t="s">
        <v>139</v>
      </c>
      <c r="C1897">
        <v>2011</v>
      </c>
      <c r="D1897">
        <v>0</v>
      </c>
      <c r="E1897">
        <v>0</v>
      </c>
      <c r="F1897">
        <v>0</v>
      </c>
      <c r="G1897">
        <v>0</v>
      </c>
      <c r="H1897">
        <v>0</v>
      </c>
      <c r="I1897">
        <v>0</v>
      </c>
      <c r="J1897">
        <v>0</v>
      </c>
      <c r="K1897">
        <v>0</v>
      </c>
      <c r="L1897">
        <v>0</v>
      </c>
      <c r="M1897">
        <v>0</v>
      </c>
    </row>
    <row r="1898" spans="1:13">
      <c r="A1898">
        <v>59</v>
      </c>
      <c r="B1898" t="s">
        <v>139</v>
      </c>
      <c r="C1898">
        <v>2012</v>
      </c>
      <c r="D1898">
        <v>0</v>
      </c>
      <c r="E1898">
        <v>0</v>
      </c>
      <c r="F1898">
        <v>0</v>
      </c>
      <c r="G1898">
        <v>0</v>
      </c>
      <c r="H1898">
        <v>0</v>
      </c>
      <c r="I1898">
        <v>0</v>
      </c>
      <c r="J1898">
        <v>0</v>
      </c>
      <c r="K1898">
        <v>0</v>
      </c>
      <c r="L1898">
        <v>0</v>
      </c>
      <c r="M1898">
        <v>0</v>
      </c>
    </row>
    <row r="1899" spans="1:13">
      <c r="A1899">
        <v>59</v>
      </c>
      <c r="B1899" t="s">
        <v>139</v>
      </c>
      <c r="C1899">
        <v>2013</v>
      </c>
      <c r="D1899">
        <v>0</v>
      </c>
      <c r="E1899">
        <v>0</v>
      </c>
      <c r="F1899">
        <v>0</v>
      </c>
      <c r="G1899">
        <v>0</v>
      </c>
      <c r="H1899">
        <v>0</v>
      </c>
      <c r="I1899">
        <v>0</v>
      </c>
      <c r="J1899">
        <v>0</v>
      </c>
      <c r="K1899">
        <v>0</v>
      </c>
      <c r="L1899">
        <v>0</v>
      </c>
      <c r="M1899">
        <v>0</v>
      </c>
    </row>
    <row r="1900" spans="1:13">
      <c r="A1900">
        <v>59</v>
      </c>
      <c r="B1900" t="s">
        <v>139</v>
      </c>
      <c r="C1900">
        <v>2014</v>
      </c>
      <c r="D1900">
        <v>0</v>
      </c>
      <c r="E1900">
        <v>0</v>
      </c>
      <c r="F1900">
        <v>0</v>
      </c>
      <c r="G1900">
        <v>0</v>
      </c>
      <c r="H1900">
        <v>-6756</v>
      </c>
      <c r="I1900">
        <v>0</v>
      </c>
      <c r="J1900">
        <v>0</v>
      </c>
      <c r="K1900">
        <v>0</v>
      </c>
      <c r="L1900">
        <v>0</v>
      </c>
      <c r="M1900">
        <v>0</v>
      </c>
    </row>
    <row r="1901" spans="1:13">
      <c r="A1901">
        <v>59</v>
      </c>
      <c r="B1901" t="s">
        <v>139</v>
      </c>
      <c r="C1901">
        <v>2015</v>
      </c>
      <c r="D1901">
        <v>0</v>
      </c>
      <c r="E1901">
        <v>0</v>
      </c>
      <c r="F1901">
        <v>0</v>
      </c>
      <c r="G1901">
        <v>0</v>
      </c>
      <c r="H1901">
        <v>0</v>
      </c>
      <c r="I1901">
        <v>0</v>
      </c>
      <c r="J1901">
        <v>0</v>
      </c>
      <c r="K1901">
        <v>0</v>
      </c>
      <c r="L1901">
        <v>0</v>
      </c>
      <c r="M1901">
        <v>0</v>
      </c>
    </row>
    <row r="1902" spans="1:13">
      <c r="A1902">
        <v>59</v>
      </c>
      <c r="B1902" t="s">
        <v>139</v>
      </c>
      <c r="C1902">
        <v>2016</v>
      </c>
      <c r="D1902">
        <v>0</v>
      </c>
      <c r="E1902">
        <v>0</v>
      </c>
      <c r="F1902">
        <v>0</v>
      </c>
      <c r="G1902">
        <v>0</v>
      </c>
      <c r="H1902">
        <v>-8</v>
      </c>
      <c r="I1902">
        <v>-273</v>
      </c>
      <c r="J1902">
        <v>0</v>
      </c>
      <c r="K1902">
        <v>0</v>
      </c>
      <c r="L1902">
        <v>0</v>
      </c>
      <c r="M1902">
        <v>0</v>
      </c>
    </row>
    <row r="1903" spans="1:13">
      <c r="A1903">
        <v>59</v>
      </c>
      <c r="B1903" t="s">
        <v>139</v>
      </c>
      <c r="C1903">
        <v>2017</v>
      </c>
      <c r="D1903">
        <v>0</v>
      </c>
      <c r="E1903">
        <v>0</v>
      </c>
      <c r="F1903">
        <v>0</v>
      </c>
      <c r="G1903">
        <v>0</v>
      </c>
      <c r="H1903">
        <v>1687</v>
      </c>
      <c r="I1903">
        <v>-14854</v>
      </c>
      <c r="J1903">
        <v>-80</v>
      </c>
      <c r="K1903">
        <v>-133</v>
      </c>
      <c r="L1903">
        <v>0</v>
      </c>
      <c r="M1903">
        <v>0</v>
      </c>
    </row>
    <row r="1904" spans="1:13">
      <c r="A1904">
        <v>59</v>
      </c>
      <c r="B1904" t="s">
        <v>139</v>
      </c>
      <c r="C1904">
        <v>2018</v>
      </c>
      <c r="D1904">
        <v>0</v>
      </c>
      <c r="E1904">
        <v>0</v>
      </c>
      <c r="F1904">
        <v>0</v>
      </c>
      <c r="G1904">
        <v>0</v>
      </c>
      <c r="H1904">
        <v>101829</v>
      </c>
      <c r="I1904">
        <v>20456</v>
      </c>
      <c r="J1904">
        <v>12248</v>
      </c>
      <c r="K1904">
        <v>415</v>
      </c>
      <c r="L1904">
        <v>0</v>
      </c>
      <c r="M1904">
        <v>2</v>
      </c>
    </row>
    <row r="1905" spans="1:13">
      <c r="A1905">
        <v>59</v>
      </c>
      <c r="B1905" t="s">
        <v>139</v>
      </c>
      <c r="C1905">
        <v>2019</v>
      </c>
      <c r="D1905">
        <v>0</v>
      </c>
      <c r="E1905">
        <v>0</v>
      </c>
      <c r="F1905">
        <v>0</v>
      </c>
      <c r="G1905">
        <v>0</v>
      </c>
      <c r="H1905">
        <v>373462</v>
      </c>
      <c r="I1905">
        <v>67935</v>
      </c>
      <c r="J1905">
        <v>6504</v>
      </c>
      <c r="K1905">
        <v>272</v>
      </c>
      <c r="L1905">
        <v>0</v>
      </c>
      <c r="M1905">
        <v>2</v>
      </c>
    </row>
    <row r="1906" spans="1:13">
      <c r="A1906">
        <v>59</v>
      </c>
      <c r="B1906" t="s">
        <v>139</v>
      </c>
      <c r="C1906">
        <v>2020</v>
      </c>
      <c r="D1906">
        <v>0</v>
      </c>
      <c r="E1906">
        <v>0</v>
      </c>
      <c r="F1906">
        <v>0</v>
      </c>
      <c r="G1906">
        <v>0</v>
      </c>
      <c r="H1906">
        <v>247802</v>
      </c>
      <c r="I1906">
        <v>85534</v>
      </c>
      <c r="J1906">
        <v>-5856</v>
      </c>
      <c r="K1906">
        <v>417</v>
      </c>
      <c r="L1906">
        <v>0</v>
      </c>
      <c r="M1906">
        <v>2</v>
      </c>
    </row>
    <row r="1907" spans="1:13">
      <c r="A1907">
        <v>59</v>
      </c>
      <c r="B1907" t="s">
        <v>139</v>
      </c>
      <c r="C1907">
        <v>2021</v>
      </c>
      <c r="D1907">
        <v>70699000</v>
      </c>
      <c r="E1907">
        <v>345728000</v>
      </c>
      <c r="F1907">
        <v>359500</v>
      </c>
      <c r="G1907">
        <v>12845000</v>
      </c>
      <c r="H1907">
        <v>3422379</v>
      </c>
      <c r="I1907">
        <v>360820</v>
      </c>
      <c r="J1907">
        <v>25165</v>
      </c>
      <c r="K1907">
        <v>9568</v>
      </c>
      <c r="L1907">
        <v>1125</v>
      </c>
      <c r="M1907">
        <v>43</v>
      </c>
    </row>
    <row r="1908" spans="1:13">
      <c r="A1908">
        <v>59</v>
      </c>
      <c r="B1908" t="s">
        <v>139</v>
      </c>
      <c r="C1908">
        <v>2003</v>
      </c>
      <c r="D1908">
        <v>0</v>
      </c>
      <c r="E1908">
        <v>0</v>
      </c>
      <c r="F1908">
        <v>0</v>
      </c>
      <c r="G1908">
        <v>0</v>
      </c>
      <c r="H1908">
        <v>-1144</v>
      </c>
      <c r="I1908">
        <v>0</v>
      </c>
      <c r="J1908">
        <v>0</v>
      </c>
      <c r="K1908">
        <v>0</v>
      </c>
      <c r="L1908">
        <v>0</v>
      </c>
      <c r="M1908">
        <v>0</v>
      </c>
    </row>
    <row r="1909" spans="1:13">
      <c r="A1909">
        <v>59</v>
      </c>
      <c r="B1909" t="s">
        <v>139</v>
      </c>
      <c r="C1909">
        <v>2004</v>
      </c>
      <c r="D1909">
        <v>0</v>
      </c>
      <c r="E1909">
        <v>0</v>
      </c>
      <c r="F1909">
        <v>0</v>
      </c>
      <c r="G1909">
        <v>0</v>
      </c>
      <c r="H1909">
        <v>0</v>
      </c>
      <c r="I1909">
        <v>0</v>
      </c>
      <c r="J1909">
        <v>0</v>
      </c>
      <c r="K1909">
        <v>0</v>
      </c>
      <c r="L1909">
        <v>0</v>
      </c>
      <c r="M1909">
        <v>0</v>
      </c>
    </row>
    <row r="1910" spans="1:13">
      <c r="A1910">
        <v>59</v>
      </c>
      <c r="B1910" t="s">
        <v>139</v>
      </c>
      <c r="C1910">
        <v>2005</v>
      </c>
      <c r="D1910">
        <v>0</v>
      </c>
      <c r="E1910">
        <v>0</v>
      </c>
      <c r="F1910">
        <v>0</v>
      </c>
      <c r="G1910">
        <v>0</v>
      </c>
      <c r="H1910">
        <v>0</v>
      </c>
      <c r="I1910">
        <v>0</v>
      </c>
      <c r="J1910">
        <v>0</v>
      </c>
      <c r="K1910">
        <v>0</v>
      </c>
      <c r="L1910">
        <v>0</v>
      </c>
      <c r="M1910">
        <v>0</v>
      </c>
    </row>
    <row r="1911" spans="1:13">
      <c r="A1911">
        <v>59</v>
      </c>
      <c r="B1911" t="s">
        <v>139</v>
      </c>
      <c r="C1911">
        <v>2007</v>
      </c>
      <c r="D1911">
        <v>0</v>
      </c>
      <c r="E1911">
        <v>0</v>
      </c>
      <c r="F1911">
        <v>0</v>
      </c>
      <c r="G1911">
        <v>0</v>
      </c>
      <c r="H1911">
        <v>-1200</v>
      </c>
      <c r="I1911">
        <v>0</v>
      </c>
      <c r="J1911">
        <v>0</v>
      </c>
      <c r="K1911">
        <v>0</v>
      </c>
      <c r="L1911">
        <v>0</v>
      </c>
      <c r="M1911">
        <v>0</v>
      </c>
    </row>
    <row r="1912" spans="1:13">
      <c r="A1912">
        <v>59</v>
      </c>
      <c r="B1912" t="s">
        <v>139</v>
      </c>
      <c r="C1912">
        <v>2008</v>
      </c>
      <c r="D1912">
        <v>0</v>
      </c>
      <c r="E1912">
        <v>0</v>
      </c>
      <c r="F1912">
        <v>0</v>
      </c>
      <c r="G1912">
        <v>0</v>
      </c>
      <c r="H1912">
        <v>0</v>
      </c>
      <c r="I1912">
        <v>0</v>
      </c>
      <c r="J1912">
        <v>0</v>
      </c>
      <c r="K1912">
        <v>0</v>
      </c>
      <c r="L1912">
        <v>0</v>
      </c>
      <c r="M1912">
        <v>0</v>
      </c>
    </row>
    <row r="1913" spans="1:13">
      <c r="A1913">
        <v>59</v>
      </c>
      <c r="B1913" t="s">
        <v>139</v>
      </c>
      <c r="C1913">
        <v>2009</v>
      </c>
      <c r="D1913">
        <v>0</v>
      </c>
      <c r="E1913">
        <v>0</v>
      </c>
      <c r="F1913">
        <v>0</v>
      </c>
      <c r="G1913">
        <v>0</v>
      </c>
      <c r="H1913">
        <v>0</v>
      </c>
      <c r="I1913">
        <v>0</v>
      </c>
      <c r="J1913">
        <v>0</v>
      </c>
      <c r="K1913">
        <v>0</v>
      </c>
      <c r="L1913">
        <v>0</v>
      </c>
      <c r="M1913">
        <v>0</v>
      </c>
    </row>
    <row r="1914" spans="1:13">
      <c r="A1914">
        <v>59</v>
      </c>
      <c r="B1914" t="s">
        <v>139</v>
      </c>
      <c r="C1914">
        <v>2011</v>
      </c>
      <c r="D1914">
        <v>0</v>
      </c>
      <c r="E1914">
        <v>0</v>
      </c>
      <c r="F1914">
        <v>0</v>
      </c>
      <c r="G1914">
        <v>0</v>
      </c>
      <c r="H1914">
        <v>0</v>
      </c>
      <c r="I1914">
        <v>0</v>
      </c>
      <c r="J1914">
        <v>0</v>
      </c>
      <c r="K1914">
        <v>0</v>
      </c>
      <c r="L1914">
        <v>0</v>
      </c>
      <c r="M1914">
        <v>0</v>
      </c>
    </row>
    <row r="1915" spans="1:13">
      <c r="A1915">
        <v>59</v>
      </c>
      <c r="B1915" t="s">
        <v>139</v>
      </c>
      <c r="C1915">
        <v>2012</v>
      </c>
      <c r="D1915">
        <v>0</v>
      </c>
      <c r="E1915">
        <v>0</v>
      </c>
      <c r="F1915">
        <v>0</v>
      </c>
      <c r="G1915">
        <v>0</v>
      </c>
      <c r="H1915">
        <v>0</v>
      </c>
      <c r="I1915">
        <v>0</v>
      </c>
      <c r="J1915">
        <v>0</v>
      </c>
      <c r="K1915">
        <v>0</v>
      </c>
      <c r="L1915">
        <v>0</v>
      </c>
      <c r="M1915">
        <v>0</v>
      </c>
    </row>
    <row r="1916" spans="1:13">
      <c r="A1916">
        <v>59</v>
      </c>
      <c r="B1916" t="s">
        <v>139</v>
      </c>
      <c r="C1916">
        <v>2014</v>
      </c>
      <c r="D1916">
        <v>0</v>
      </c>
      <c r="E1916">
        <v>0</v>
      </c>
      <c r="F1916">
        <v>0</v>
      </c>
      <c r="G1916">
        <v>0</v>
      </c>
      <c r="H1916">
        <v>0</v>
      </c>
      <c r="I1916">
        <v>0</v>
      </c>
      <c r="J1916">
        <v>0</v>
      </c>
      <c r="K1916">
        <v>0</v>
      </c>
      <c r="L1916">
        <v>0</v>
      </c>
      <c r="M1916">
        <v>0</v>
      </c>
    </row>
    <row r="1917" spans="1:13">
      <c r="A1917">
        <v>59</v>
      </c>
      <c r="B1917" t="s">
        <v>139</v>
      </c>
      <c r="C1917">
        <v>2015</v>
      </c>
      <c r="D1917">
        <v>0</v>
      </c>
      <c r="E1917">
        <v>0</v>
      </c>
      <c r="F1917">
        <v>0</v>
      </c>
      <c r="G1917">
        <v>0</v>
      </c>
      <c r="H1917">
        <v>1323</v>
      </c>
      <c r="I1917">
        <v>-268</v>
      </c>
      <c r="J1917">
        <v>0</v>
      </c>
      <c r="K1917">
        <v>0</v>
      </c>
      <c r="L1917">
        <v>0</v>
      </c>
      <c r="M1917">
        <v>1</v>
      </c>
    </row>
    <row r="1918" spans="1:13">
      <c r="A1918">
        <v>59</v>
      </c>
      <c r="B1918" t="s">
        <v>139</v>
      </c>
      <c r="C1918">
        <v>2016</v>
      </c>
      <c r="D1918">
        <v>0</v>
      </c>
      <c r="E1918">
        <v>0</v>
      </c>
      <c r="F1918">
        <v>0</v>
      </c>
      <c r="G1918">
        <v>0</v>
      </c>
      <c r="H1918">
        <v>16994</v>
      </c>
      <c r="I1918">
        <v>1135</v>
      </c>
      <c r="J1918">
        <v>0</v>
      </c>
      <c r="K1918">
        <v>-38</v>
      </c>
      <c r="L1918">
        <v>-1</v>
      </c>
      <c r="M1918">
        <v>0</v>
      </c>
    </row>
    <row r="1919" spans="1:13">
      <c r="A1919">
        <v>59</v>
      </c>
      <c r="B1919" t="s">
        <v>139</v>
      </c>
      <c r="C1919">
        <v>2017</v>
      </c>
      <c r="D1919">
        <v>0</v>
      </c>
      <c r="E1919">
        <v>0</v>
      </c>
      <c r="F1919">
        <v>0</v>
      </c>
      <c r="G1919">
        <v>0</v>
      </c>
      <c r="H1919">
        <v>25872</v>
      </c>
      <c r="I1919">
        <v>32275</v>
      </c>
      <c r="J1919">
        <v>640</v>
      </c>
      <c r="K1919">
        <v>-78</v>
      </c>
      <c r="L1919">
        <v>-67</v>
      </c>
      <c r="M1919">
        <v>1</v>
      </c>
    </row>
    <row r="1920" spans="1:13">
      <c r="A1920">
        <v>59</v>
      </c>
      <c r="B1920" t="s">
        <v>139</v>
      </c>
      <c r="C1920">
        <v>2018</v>
      </c>
      <c r="D1920">
        <v>0</v>
      </c>
      <c r="E1920">
        <v>0</v>
      </c>
      <c r="F1920">
        <v>0</v>
      </c>
      <c r="G1920">
        <v>0</v>
      </c>
      <c r="H1920">
        <v>234303</v>
      </c>
      <c r="I1920">
        <v>109029</v>
      </c>
      <c r="J1920">
        <v>-216</v>
      </c>
      <c r="K1920">
        <v>109</v>
      </c>
      <c r="L1920">
        <v>-54</v>
      </c>
      <c r="M1920">
        <v>-2</v>
      </c>
    </row>
    <row r="1921" spans="1:13">
      <c r="A1921">
        <v>59</v>
      </c>
      <c r="B1921" t="s">
        <v>139</v>
      </c>
      <c r="C1921">
        <v>2019</v>
      </c>
      <c r="D1921">
        <v>0</v>
      </c>
      <c r="E1921">
        <v>0</v>
      </c>
      <c r="F1921">
        <v>0</v>
      </c>
      <c r="G1921">
        <v>0</v>
      </c>
      <c r="H1921">
        <v>254162</v>
      </c>
      <c r="I1921">
        <v>153624</v>
      </c>
      <c r="J1921">
        <v>-93816</v>
      </c>
      <c r="K1921">
        <v>545</v>
      </c>
      <c r="L1921">
        <v>-56</v>
      </c>
      <c r="M1921">
        <v>4</v>
      </c>
    </row>
    <row r="1922" spans="1:13">
      <c r="A1922">
        <v>59</v>
      </c>
      <c r="B1922" t="s">
        <v>139</v>
      </c>
      <c r="C1922">
        <v>2020</v>
      </c>
      <c r="D1922">
        <v>71998600</v>
      </c>
      <c r="E1922">
        <v>310565200</v>
      </c>
      <c r="F1922">
        <v>1580800</v>
      </c>
      <c r="G1922">
        <v>12563000</v>
      </c>
      <c r="H1922">
        <v>3418682</v>
      </c>
      <c r="I1922">
        <v>283026</v>
      </c>
      <c r="J1922">
        <v>126464</v>
      </c>
      <c r="K1922">
        <v>9350</v>
      </c>
      <c r="L1922">
        <v>1127</v>
      </c>
      <c r="M1922">
        <v>41</v>
      </c>
    </row>
    <row r="1923" spans="1:13">
      <c r="A1923">
        <v>60</v>
      </c>
      <c r="B1923" t="s">
        <v>148</v>
      </c>
      <c r="C1923">
        <v>2001</v>
      </c>
      <c r="D1923">
        <v>0</v>
      </c>
      <c r="E1923">
        <v>0</v>
      </c>
      <c r="F1923">
        <v>0</v>
      </c>
      <c r="G1923">
        <v>0</v>
      </c>
      <c r="H1923">
        <v>-243.6</v>
      </c>
      <c r="I1923">
        <v>0</v>
      </c>
      <c r="J1923">
        <v>0</v>
      </c>
      <c r="K1923">
        <v>0</v>
      </c>
      <c r="L1923">
        <v>0</v>
      </c>
      <c r="M1923">
        <v>0</v>
      </c>
    </row>
    <row r="1924" spans="1:13">
      <c r="A1924">
        <v>60</v>
      </c>
      <c r="B1924" t="s">
        <v>148</v>
      </c>
      <c r="C1924">
        <v>2004</v>
      </c>
      <c r="D1924">
        <v>0</v>
      </c>
      <c r="E1924">
        <v>0</v>
      </c>
      <c r="F1924">
        <v>0</v>
      </c>
      <c r="G1924">
        <v>0</v>
      </c>
      <c r="H1924">
        <v>-2800</v>
      </c>
      <c r="I1924">
        <v>0</v>
      </c>
      <c r="J1924">
        <v>0</v>
      </c>
      <c r="K1924">
        <v>0</v>
      </c>
      <c r="L1924">
        <v>0</v>
      </c>
      <c r="M1924">
        <v>0</v>
      </c>
    </row>
    <row r="1925" spans="1:13">
      <c r="A1925">
        <v>60</v>
      </c>
      <c r="B1925" t="s">
        <v>148</v>
      </c>
      <c r="C1925">
        <v>2009</v>
      </c>
      <c r="D1925">
        <v>0</v>
      </c>
      <c r="E1925">
        <v>0</v>
      </c>
      <c r="F1925">
        <v>0</v>
      </c>
      <c r="G1925">
        <v>0</v>
      </c>
      <c r="H1925">
        <v>-580</v>
      </c>
      <c r="I1925">
        <v>0</v>
      </c>
      <c r="J1925">
        <v>0</v>
      </c>
      <c r="K1925">
        <v>0</v>
      </c>
      <c r="L1925">
        <v>0</v>
      </c>
      <c r="M1925">
        <v>0</v>
      </c>
    </row>
    <row r="1926" spans="1:13">
      <c r="A1926">
        <v>60</v>
      </c>
      <c r="B1926" t="s">
        <v>148</v>
      </c>
      <c r="C1926">
        <v>2011</v>
      </c>
      <c r="D1926">
        <v>0</v>
      </c>
      <c r="E1926">
        <v>0</v>
      </c>
      <c r="F1926">
        <v>0</v>
      </c>
      <c r="G1926">
        <v>0</v>
      </c>
      <c r="H1926">
        <v>-1000</v>
      </c>
      <c r="I1926">
        <v>0</v>
      </c>
      <c r="J1926">
        <v>0</v>
      </c>
      <c r="K1926">
        <v>0</v>
      </c>
      <c r="L1926">
        <v>0</v>
      </c>
      <c r="M1926">
        <v>0</v>
      </c>
    </row>
    <row r="1927" spans="1:13">
      <c r="A1927">
        <v>60</v>
      </c>
      <c r="B1927" t="s">
        <v>148</v>
      </c>
      <c r="C1927">
        <v>2014</v>
      </c>
      <c r="D1927">
        <v>0</v>
      </c>
      <c r="E1927">
        <v>0</v>
      </c>
      <c r="F1927">
        <v>0</v>
      </c>
      <c r="G1927">
        <v>0</v>
      </c>
      <c r="H1927">
        <v>-2000</v>
      </c>
      <c r="I1927">
        <v>0</v>
      </c>
      <c r="J1927">
        <v>0</v>
      </c>
      <c r="K1927">
        <v>0</v>
      </c>
      <c r="L1927">
        <v>0</v>
      </c>
      <c r="M1927">
        <v>0</v>
      </c>
    </row>
    <row r="1928" spans="1:13">
      <c r="A1928">
        <v>60</v>
      </c>
      <c r="B1928" t="s">
        <v>148</v>
      </c>
      <c r="C1928">
        <v>2016</v>
      </c>
      <c r="D1928">
        <v>0</v>
      </c>
      <c r="E1928">
        <v>0</v>
      </c>
      <c r="F1928">
        <v>0</v>
      </c>
      <c r="G1928">
        <v>0</v>
      </c>
      <c r="H1928">
        <v>-30164</v>
      </c>
      <c r="I1928">
        <v>10369</v>
      </c>
      <c r="J1928">
        <v>0</v>
      </c>
      <c r="K1928">
        <v>0</v>
      </c>
      <c r="L1928">
        <v>0</v>
      </c>
      <c r="M1928">
        <v>0</v>
      </c>
    </row>
    <row r="1929" spans="1:13">
      <c r="A1929">
        <v>60</v>
      </c>
      <c r="B1929" t="s">
        <v>148</v>
      </c>
      <c r="C1929">
        <v>2017</v>
      </c>
      <c r="D1929">
        <v>0</v>
      </c>
      <c r="E1929">
        <v>0</v>
      </c>
      <c r="F1929">
        <v>0</v>
      </c>
      <c r="G1929">
        <v>0</v>
      </c>
      <c r="H1929">
        <v>-1584</v>
      </c>
      <c r="I1929">
        <v>0</v>
      </c>
      <c r="J1929">
        <v>0</v>
      </c>
      <c r="K1929">
        <v>0</v>
      </c>
      <c r="L1929">
        <v>0</v>
      </c>
      <c r="M1929">
        <v>0</v>
      </c>
    </row>
    <row r="1930" spans="1:13">
      <c r="A1930">
        <v>60</v>
      </c>
      <c r="B1930" t="s">
        <v>148</v>
      </c>
      <c r="C1930">
        <v>2018</v>
      </c>
      <c r="D1930">
        <v>0</v>
      </c>
      <c r="E1930">
        <v>0</v>
      </c>
      <c r="F1930">
        <v>0</v>
      </c>
      <c r="G1930">
        <v>0</v>
      </c>
      <c r="H1930">
        <v>3057</v>
      </c>
      <c r="I1930">
        <v>4446</v>
      </c>
      <c r="J1930">
        <v>-5112</v>
      </c>
      <c r="K1930">
        <v>63</v>
      </c>
      <c r="L1930">
        <v>0</v>
      </c>
      <c r="M1930">
        <v>0</v>
      </c>
    </row>
    <row r="1931" spans="1:13">
      <c r="A1931">
        <v>60</v>
      </c>
      <c r="B1931" t="s">
        <v>148</v>
      </c>
      <c r="C1931">
        <v>2019</v>
      </c>
      <c r="D1931">
        <v>0</v>
      </c>
      <c r="E1931">
        <v>0</v>
      </c>
      <c r="F1931">
        <v>0</v>
      </c>
      <c r="G1931">
        <v>0</v>
      </c>
      <c r="H1931">
        <v>25970</v>
      </c>
      <c r="I1931">
        <v>8547</v>
      </c>
      <c r="J1931">
        <v>-6944</v>
      </c>
      <c r="K1931">
        <v>-60</v>
      </c>
      <c r="L1931">
        <v>0</v>
      </c>
      <c r="M1931">
        <v>0</v>
      </c>
    </row>
    <row r="1932" spans="1:13">
      <c r="A1932">
        <v>60</v>
      </c>
      <c r="B1932" t="s">
        <v>148</v>
      </c>
      <c r="C1932">
        <v>2020</v>
      </c>
      <c r="D1932">
        <v>0</v>
      </c>
      <c r="E1932">
        <v>0</v>
      </c>
      <c r="F1932">
        <v>0</v>
      </c>
      <c r="G1932">
        <v>0</v>
      </c>
      <c r="H1932">
        <v>63401</v>
      </c>
      <c r="I1932">
        <v>37940</v>
      </c>
      <c r="J1932">
        <v>37780</v>
      </c>
      <c r="K1932">
        <v>4645</v>
      </c>
      <c r="L1932">
        <v>0</v>
      </c>
      <c r="M1932">
        <v>0</v>
      </c>
    </row>
    <row r="1933" spans="1:13">
      <c r="A1933">
        <v>60</v>
      </c>
      <c r="B1933" t="s">
        <v>148</v>
      </c>
      <c r="C1933">
        <v>2021</v>
      </c>
      <c r="D1933">
        <v>0</v>
      </c>
      <c r="E1933">
        <v>0</v>
      </c>
      <c r="F1933">
        <v>0</v>
      </c>
      <c r="G1933">
        <v>0</v>
      </c>
      <c r="H1933">
        <v>286493</v>
      </c>
      <c r="I1933">
        <v>93727</v>
      </c>
      <c r="J1933">
        <v>222188</v>
      </c>
      <c r="K1933">
        <v>1888</v>
      </c>
      <c r="L1933">
        <v>1</v>
      </c>
      <c r="M1933">
        <v>1</v>
      </c>
    </row>
    <row r="1934" spans="1:13">
      <c r="A1934">
        <v>60</v>
      </c>
      <c r="B1934" t="s">
        <v>148</v>
      </c>
      <c r="C1934">
        <v>2022</v>
      </c>
      <c r="D1934">
        <v>98786000</v>
      </c>
      <c r="E1934">
        <v>406023000</v>
      </c>
      <c r="F1934">
        <v>11496500</v>
      </c>
      <c r="G1934">
        <v>78090000</v>
      </c>
      <c r="H1934">
        <v>4425302.3099999996</v>
      </c>
      <c r="I1934">
        <v>481574.54</v>
      </c>
      <c r="J1934">
        <v>744451.36</v>
      </c>
      <c r="K1934">
        <v>57587.34</v>
      </c>
      <c r="L1934">
        <v>1785</v>
      </c>
      <c r="M1934">
        <v>179</v>
      </c>
    </row>
    <row r="1935" spans="1:13">
      <c r="A1935">
        <v>60</v>
      </c>
      <c r="B1935" t="s">
        <v>148</v>
      </c>
      <c r="C1935">
        <v>2004</v>
      </c>
      <c r="D1935">
        <v>0</v>
      </c>
      <c r="E1935">
        <v>0</v>
      </c>
      <c r="F1935">
        <v>0</v>
      </c>
      <c r="G1935">
        <v>0</v>
      </c>
      <c r="H1935">
        <v>0</v>
      </c>
      <c r="I1935">
        <v>0</v>
      </c>
      <c r="J1935">
        <v>0</v>
      </c>
      <c r="K1935">
        <v>0</v>
      </c>
      <c r="L1935">
        <v>-1</v>
      </c>
      <c r="M1935">
        <v>0</v>
      </c>
    </row>
    <row r="1936" spans="1:13">
      <c r="A1936">
        <v>60</v>
      </c>
      <c r="B1936" t="s">
        <v>148</v>
      </c>
      <c r="C1936">
        <v>2005</v>
      </c>
      <c r="D1936">
        <v>0</v>
      </c>
      <c r="E1936">
        <v>0</v>
      </c>
      <c r="F1936">
        <v>0</v>
      </c>
      <c r="G1936">
        <v>0</v>
      </c>
      <c r="H1936">
        <v>0</v>
      </c>
      <c r="I1936">
        <v>0</v>
      </c>
      <c r="J1936">
        <v>0</v>
      </c>
      <c r="K1936">
        <v>0</v>
      </c>
      <c r="L1936">
        <v>-1</v>
      </c>
      <c r="M1936">
        <v>0</v>
      </c>
    </row>
    <row r="1937" spans="1:13">
      <c r="A1937">
        <v>60</v>
      </c>
      <c r="B1937" t="s">
        <v>148</v>
      </c>
      <c r="C1937">
        <v>2006</v>
      </c>
      <c r="D1937">
        <v>0</v>
      </c>
      <c r="E1937">
        <v>0</v>
      </c>
      <c r="F1937">
        <v>0</v>
      </c>
      <c r="G1937">
        <v>0</v>
      </c>
      <c r="H1937">
        <v>0</v>
      </c>
      <c r="I1937">
        <v>0</v>
      </c>
      <c r="J1937">
        <v>0</v>
      </c>
      <c r="K1937">
        <v>0</v>
      </c>
      <c r="L1937">
        <v>-1</v>
      </c>
      <c r="M1937">
        <v>0</v>
      </c>
    </row>
    <row r="1938" spans="1:13">
      <c r="A1938">
        <v>60</v>
      </c>
      <c r="B1938" t="s">
        <v>148</v>
      </c>
      <c r="C1938">
        <v>2007</v>
      </c>
      <c r="D1938">
        <v>0</v>
      </c>
      <c r="E1938">
        <v>0</v>
      </c>
      <c r="F1938">
        <v>0</v>
      </c>
      <c r="G1938">
        <v>0</v>
      </c>
      <c r="H1938">
        <v>-1062</v>
      </c>
      <c r="I1938">
        <v>0</v>
      </c>
      <c r="J1938">
        <v>0</v>
      </c>
      <c r="K1938">
        <v>0</v>
      </c>
      <c r="L1938">
        <v>0</v>
      </c>
      <c r="M1938">
        <v>0</v>
      </c>
    </row>
    <row r="1939" spans="1:13">
      <c r="A1939">
        <v>60</v>
      </c>
      <c r="B1939" t="s">
        <v>148</v>
      </c>
      <c r="C1939">
        <v>2008</v>
      </c>
      <c r="D1939">
        <v>0</v>
      </c>
      <c r="E1939">
        <v>0</v>
      </c>
      <c r="F1939">
        <v>0</v>
      </c>
      <c r="G1939">
        <v>0</v>
      </c>
      <c r="H1939">
        <v>-700</v>
      </c>
      <c r="I1939">
        <v>0</v>
      </c>
      <c r="J1939">
        <v>0</v>
      </c>
      <c r="K1939">
        <v>0</v>
      </c>
      <c r="L1939">
        <v>0</v>
      </c>
      <c r="M1939">
        <v>0</v>
      </c>
    </row>
    <row r="1940" spans="1:13">
      <c r="A1940">
        <v>60</v>
      </c>
      <c r="B1940" t="s">
        <v>148</v>
      </c>
      <c r="C1940">
        <v>2009</v>
      </c>
      <c r="D1940">
        <v>0</v>
      </c>
      <c r="E1940">
        <v>0</v>
      </c>
      <c r="F1940">
        <v>0</v>
      </c>
      <c r="G1940">
        <v>0</v>
      </c>
      <c r="H1940">
        <v>0</v>
      </c>
      <c r="I1940">
        <v>0</v>
      </c>
      <c r="J1940">
        <v>0</v>
      </c>
      <c r="K1940">
        <v>0</v>
      </c>
      <c r="L1940">
        <v>0</v>
      </c>
      <c r="M1940">
        <v>0</v>
      </c>
    </row>
    <row r="1941" spans="1:13">
      <c r="A1941">
        <v>60</v>
      </c>
      <c r="B1941" t="s">
        <v>148</v>
      </c>
      <c r="C1941">
        <v>2010</v>
      </c>
      <c r="D1941">
        <v>0</v>
      </c>
      <c r="E1941">
        <v>0</v>
      </c>
      <c r="F1941">
        <v>0</v>
      </c>
      <c r="G1941">
        <v>0</v>
      </c>
      <c r="H1941">
        <v>0</v>
      </c>
      <c r="I1941">
        <v>0</v>
      </c>
      <c r="J1941">
        <v>0</v>
      </c>
      <c r="K1941">
        <v>0</v>
      </c>
      <c r="L1941">
        <v>0</v>
      </c>
      <c r="M1941">
        <v>0</v>
      </c>
    </row>
    <row r="1942" spans="1:13">
      <c r="A1942">
        <v>60</v>
      </c>
      <c r="B1942" t="s">
        <v>148</v>
      </c>
      <c r="C1942">
        <v>2011</v>
      </c>
      <c r="D1942">
        <v>0</v>
      </c>
      <c r="E1942">
        <v>0</v>
      </c>
      <c r="F1942">
        <v>0</v>
      </c>
      <c r="G1942">
        <v>0</v>
      </c>
      <c r="H1942">
        <v>-400</v>
      </c>
      <c r="I1942">
        <v>0</v>
      </c>
      <c r="J1942">
        <v>0</v>
      </c>
      <c r="K1942">
        <v>0</v>
      </c>
      <c r="L1942">
        <v>0</v>
      </c>
      <c r="M1942">
        <v>0</v>
      </c>
    </row>
    <row r="1943" spans="1:13">
      <c r="A1943">
        <v>60</v>
      </c>
      <c r="B1943" t="s">
        <v>148</v>
      </c>
      <c r="C1943">
        <v>2012</v>
      </c>
      <c r="D1943">
        <v>0</v>
      </c>
      <c r="E1943">
        <v>0</v>
      </c>
      <c r="F1943">
        <v>0</v>
      </c>
      <c r="G1943">
        <v>0</v>
      </c>
      <c r="H1943">
        <v>0</v>
      </c>
      <c r="I1943">
        <v>0</v>
      </c>
      <c r="J1943">
        <v>0</v>
      </c>
      <c r="K1943">
        <v>0</v>
      </c>
      <c r="L1943">
        <v>0</v>
      </c>
      <c r="M1943">
        <v>0</v>
      </c>
    </row>
    <row r="1944" spans="1:13">
      <c r="A1944">
        <v>60</v>
      </c>
      <c r="B1944" t="s">
        <v>148</v>
      </c>
      <c r="C1944">
        <v>2013</v>
      </c>
      <c r="D1944">
        <v>0</v>
      </c>
      <c r="E1944">
        <v>0</v>
      </c>
      <c r="F1944">
        <v>0</v>
      </c>
      <c r="G1944">
        <v>0</v>
      </c>
      <c r="H1944">
        <v>0</v>
      </c>
      <c r="I1944">
        <v>0</v>
      </c>
      <c r="J1944">
        <v>0</v>
      </c>
      <c r="K1944">
        <v>0</v>
      </c>
      <c r="L1944">
        <v>-2</v>
      </c>
      <c r="M1944">
        <v>0</v>
      </c>
    </row>
    <row r="1945" spans="1:13">
      <c r="A1945">
        <v>60</v>
      </c>
      <c r="B1945" t="s">
        <v>148</v>
      </c>
      <c r="C1945">
        <v>2014</v>
      </c>
      <c r="D1945">
        <v>0</v>
      </c>
      <c r="E1945">
        <v>0</v>
      </c>
      <c r="F1945">
        <v>0</v>
      </c>
      <c r="G1945">
        <v>0</v>
      </c>
      <c r="H1945">
        <v>0</v>
      </c>
      <c r="I1945">
        <v>0</v>
      </c>
      <c r="J1945">
        <v>0</v>
      </c>
      <c r="K1945">
        <v>0</v>
      </c>
      <c r="L1945">
        <v>-2</v>
      </c>
      <c r="M1945">
        <v>0</v>
      </c>
    </row>
    <row r="1946" spans="1:13">
      <c r="A1946">
        <v>60</v>
      </c>
      <c r="B1946" t="s">
        <v>148</v>
      </c>
      <c r="C1946">
        <v>2015</v>
      </c>
      <c r="D1946">
        <v>0</v>
      </c>
      <c r="E1946">
        <v>0</v>
      </c>
      <c r="F1946">
        <v>0</v>
      </c>
      <c r="G1946">
        <v>0</v>
      </c>
      <c r="H1946">
        <v>0</v>
      </c>
      <c r="I1946">
        <v>0</v>
      </c>
      <c r="J1946">
        <v>0</v>
      </c>
      <c r="K1946">
        <v>0</v>
      </c>
      <c r="L1946">
        <v>0</v>
      </c>
      <c r="M1946">
        <v>0</v>
      </c>
    </row>
    <row r="1947" spans="1:13">
      <c r="A1947">
        <v>60</v>
      </c>
      <c r="B1947" t="s">
        <v>148</v>
      </c>
      <c r="C1947">
        <v>2016</v>
      </c>
      <c r="D1947">
        <v>0</v>
      </c>
      <c r="E1947">
        <v>0</v>
      </c>
      <c r="F1947">
        <v>0</v>
      </c>
      <c r="G1947">
        <v>0</v>
      </c>
      <c r="H1947">
        <v>42917</v>
      </c>
      <c r="I1947">
        <v>597</v>
      </c>
      <c r="J1947">
        <v>-80</v>
      </c>
      <c r="K1947">
        <v>-12</v>
      </c>
      <c r="L1947">
        <v>0</v>
      </c>
      <c r="M1947">
        <v>0</v>
      </c>
    </row>
    <row r="1948" spans="1:13">
      <c r="A1948">
        <v>60</v>
      </c>
      <c r="B1948" t="s">
        <v>148</v>
      </c>
      <c r="C1948">
        <v>2017</v>
      </c>
      <c r="D1948">
        <v>0</v>
      </c>
      <c r="E1948">
        <v>0</v>
      </c>
      <c r="F1948">
        <v>0</v>
      </c>
      <c r="G1948">
        <v>0</v>
      </c>
      <c r="H1948">
        <v>-15452</v>
      </c>
      <c r="I1948">
        <v>18704</v>
      </c>
      <c r="J1948">
        <v>-848</v>
      </c>
      <c r="K1948">
        <v>-2164</v>
      </c>
      <c r="L1948">
        <v>0</v>
      </c>
      <c r="M1948">
        <v>0</v>
      </c>
    </row>
    <row r="1949" spans="1:13">
      <c r="A1949">
        <v>60</v>
      </c>
      <c r="B1949" t="s">
        <v>148</v>
      </c>
      <c r="C1949">
        <v>2018</v>
      </c>
      <c r="D1949">
        <v>0</v>
      </c>
      <c r="E1949">
        <v>0</v>
      </c>
      <c r="F1949">
        <v>0</v>
      </c>
      <c r="G1949">
        <v>0</v>
      </c>
      <c r="H1949">
        <v>-29033</v>
      </c>
      <c r="I1949">
        <v>3275</v>
      </c>
      <c r="J1949">
        <v>23312</v>
      </c>
      <c r="K1949">
        <v>282</v>
      </c>
      <c r="L1949">
        <v>0</v>
      </c>
      <c r="M1949">
        <v>0</v>
      </c>
    </row>
    <row r="1950" spans="1:13">
      <c r="A1950">
        <v>60</v>
      </c>
      <c r="B1950" t="s">
        <v>148</v>
      </c>
      <c r="C1950">
        <v>2019</v>
      </c>
      <c r="D1950">
        <v>0</v>
      </c>
      <c r="E1950">
        <v>0</v>
      </c>
      <c r="F1950">
        <v>0</v>
      </c>
      <c r="G1950">
        <v>0</v>
      </c>
      <c r="H1950">
        <v>-198695</v>
      </c>
      <c r="I1950">
        <v>63912</v>
      </c>
      <c r="J1950">
        <v>30088</v>
      </c>
      <c r="K1950">
        <v>4733</v>
      </c>
      <c r="L1950">
        <v>0</v>
      </c>
      <c r="M1950">
        <v>-1</v>
      </c>
    </row>
    <row r="1951" spans="1:13">
      <c r="A1951">
        <v>60</v>
      </c>
      <c r="B1951" t="s">
        <v>148</v>
      </c>
      <c r="C1951">
        <v>2020</v>
      </c>
      <c r="D1951">
        <v>0</v>
      </c>
      <c r="E1951">
        <v>0</v>
      </c>
      <c r="F1951">
        <v>0</v>
      </c>
      <c r="G1951">
        <v>0</v>
      </c>
      <c r="H1951">
        <v>114581</v>
      </c>
      <c r="I1951">
        <v>86910</v>
      </c>
      <c r="J1951">
        <v>249443</v>
      </c>
      <c r="K1951">
        <v>3417</v>
      </c>
      <c r="L1951">
        <v>1</v>
      </c>
      <c r="M1951">
        <v>0</v>
      </c>
    </row>
    <row r="1952" spans="1:13">
      <c r="A1952">
        <v>60</v>
      </c>
      <c r="B1952" t="s">
        <v>148</v>
      </c>
      <c r="C1952">
        <v>2021</v>
      </c>
      <c r="D1952">
        <v>92640700</v>
      </c>
      <c r="E1952">
        <v>368189000</v>
      </c>
      <c r="F1952">
        <v>10899800</v>
      </c>
      <c r="G1952">
        <v>75855000</v>
      </c>
      <c r="H1952">
        <v>4221154</v>
      </c>
      <c r="I1952">
        <v>402184</v>
      </c>
      <c r="J1952">
        <v>710202</v>
      </c>
      <c r="K1952">
        <v>56807</v>
      </c>
      <c r="L1952">
        <v>1644</v>
      </c>
      <c r="M1952">
        <v>176</v>
      </c>
    </row>
    <row r="1953" spans="1:13">
      <c r="A1953">
        <v>60</v>
      </c>
      <c r="B1953" t="s">
        <v>148</v>
      </c>
      <c r="C1953">
        <v>2009</v>
      </c>
      <c r="D1953">
        <v>0</v>
      </c>
      <c r="E1953">
        <v>0</v>
      </c>
      <c r="F1953">
        <v>0</v>
      </c>
      <c r="G1953">
        <v>0</v>
      </c>
      <c r="H1953">
        <v>0</v>
      </c>
      <c r="I1953">
        <v>0</v>
      </c>
      <c r="J1953">
        <v>0</v>
      </c>
      <c r="K1953">
        <v>0</v>
      </c>
      <c r="L1953">
        <v>0</v>
      </c>
      <c r="M1953">
        <v>0</v>
      </c>
    </row>
    <row r="1954" spans="1:13">
      <c r="A1954">
        <v>60</v>
      </c>
      <c r="B1954" t="s">
        <v>148</v>
      </c>
      <c r="C1954">
        <v>2011</v>
      </c>
      <c r="D1954">
        <v>0</v>
      </c>
      <c r="E1954">
        <v>0</v>
      </c>
      <c r="F1954">
        <v>0</v>
      </c>
      <c r="G1954">
        <v>0</v>
      </c>
      <c r="H1954">
        <v>0</v>
      </c>
      <c r="I1954">
        <v>0</v>
      </c>
      <c r="J1954">
        <v>0</v>
      </c>
      <c r="K1954">
        <v>0</v>
      </c>
      <c r="L1954">
        <v>0</v>
      </c>
      <c r="M1954">
        <v>0</v>
      </c>
    </row>
    <row r="1955" spans="1:13">
      <c r="A1955">
        <v>60</v>
      </c>
      <c r="B1955" t="s">
        <v>148</v>
      </c>
      <c r="C1955">
        <v>2012</v>
      </c>
      <c r="D1955">
        <v>0</v>
      </c>
      <c r="E1955">
        <v>0</v>
      </c>
      <c r="F1955">
        <v>0</v>
      </c>
      <c r="G1955">
        <v>0</v>
      </c>
      <c r="H1955">
        <v>0</v>
      </c>
      <c r="I1955">
        <v>0</v>
      </c>
      <c r="J1955">
        <v>0</v>
      </c>
      <c r="K1955">
        <v>0</v>
      </c>
      <c r="L1955">
        <v>0</v>
      </c>
      <c r="M1955">
        <v>0</v>
      </c>
    </row>
    <row r="1956" spans="1:13">
      <c r="A1956">
        <v>60</v>
      </c>
      <c r="B1956" t="s">
        <v>148</v>
      </c>
      <c r="C1956">
        <v>2013</v>
      </c>
      <c r="D1956">
        <v>0</v>
      </c>
      <c r="E1956">
        <v>0</v>
      </c>
      <c r="F1956">
        <v>0</v>
      </c>
      <c r="G1956">
        <v>0</v>
      </c>
      <c r="H1956">
        <v>0</v>
      </c>
      <c r="I1956">
        <v>0</v>
      </c>
      <c r="J1956">
        <v>0</v>
      </c>
      <c r="K1956">
        <v>0</v>
      </c>
      <c r="L1956">
        <v>0</v>
      </c>
      <c r="M1956">
        <v>0</v>
      </c>
    </row>
    <row r="1957" spans="1:13">
      <c r="A1957">
        <v>60</v>
      </c>
      <c r="B1957" t="s">
        <v>148</v>
      </c>
      <c r="C1957">
        <v>2014</v>
      </c>
      <c r="D1957">
        <v>0</v>
      </c>
      <c r="E1957">
        <v>0</v>
      </c>
      <c r="F1957">
        <v>0</v>
      </c>
      <c r="G1957">
        <v>0</v>
      </c>
      <c r="H1957">
        <v>0</v>
      </c>
      <c r="I1957">
        <v>0</v>
      </c>
      <c r="J1957">
        <v>0</v>
      </c>
      <c r="K1957">
        <v>0</v>
      </c>
      <c r="L1957">
        <v>0</v>
      </c>
      <c r="M1957">
        <v>0</v>
      </c>
    </row>
    <row r="1958" spans="1:13">
      <c r="A1958">
        <v>60</v>
      </c>
      <c r="B1958" t="s">
        <v>148</v>
      </c>
      <c r="C1958">
        <v>2015</v>
      </c>
      <c r="D1958">
        <v>0</v>
      </c>
      <c r="E1958">
        <v>0</v>
      </c>
      <c r="F1958">
        <v>0</v>
      </c>
      <c r="G1958">
        <v>0</v>
      </c>
      <c r="H1958">
        <v>-333</v>
      </c>
      <c r="I1958">
        <v>91</v>
      </c>
      <c r="J1958">
        <v>-7320</v>
      </c>
      <c r="K1958">
        <v>136</v>
      </c>
      <c r="L1958">
        <v>0</v>
      </c>
      <c r="M1958">
        <v>-1</v>
      </c>
    </row>
    <row r="1959" spans="1:13">
      <c r="A1959">
        <v>60</v>
      </c>
      <c r="B1959" t="s">
        <v>148</v>
      </c>
      <c r="C1959">
        <v>2016</v>
      </c>
      <c r="D1959">
        <v>0</v>
      </c>
      <c r="E1959">
        <v>0</v>
      </c>
      <c r="F1959">
        <v>0</v>
      </c>
      <c r="G1959">
        <v>0</v>
      </c>
      <c r="H1959">
        <v>-7893</v>
      </c>
      <c r="I1959">
        <v>42115</v>
      </c>
      <c r="J1959">
        <v>25144</v>
      </c>
      <c r="K1959">
        <v>1064</v>
      </c>
      <c r="L1959">
        <v>0</v>
      </c>
      <c r="M1959">
        <v>1</v>
      </c>
    </row>
    <row r="1960" spans="1:13">
      <c r="A1960">
        <v>60</v>
      </c>
      <c r="B1960" t="s">
        <v>148</v>
      </c>
      <c r="C1960">
        <v>2017</v>
      </c>
      <c r="D1960">
        <v>0</v>
      </c>
      <c r="E1960">
        <v>0</v>
      </c>
      <c r="F1960">
        <v>0</v>
      </c>
      <c r="G1960">
        <v>0</v>
      </c>
      <c r="H1960">
        <v>-893</v>
      </c>
      <c r="I1960">
        <v>26059</v>
      </c>
      <c r="J1960">
        <v>14008</v>
      </c>
      <c r="K1960">
        <v>1278</v>
      </c>
      <c r="L1960">
        <v>-57</v>
      </c>
      <c r="M1960">
        <v>-3</v>
      </c>
    </row>
    <row r="1961" spans="1:13">
      <c r="A1961">
        <v>60</v>
      </c>
      <c r="B1961" t="s">
        <v>148</v>
      </c>
      <c r="C1961">
        <v>2018</v>
      </c>
      <c r="D1961">
        <v>0</v>
      </c>
      <c r="E1961">
        <v>0</v>
      </c>
      <c r="F1961">
        <v>0</v>
      </c>
      <c r="G1961">
        <v>0</v>
      </c>
      <c r="H1961">
        <v>-129111</v>
      </c>
      <c r="I1961">
        <v>36790</v>
      </c>
      <c r="J1961">
        <v>10741</v>
      </c>
      <c r="K1961">
        <v>1026</v>
      </c>
      <c r="L1961">
        <v>-75</v>
      </c>
      <c r="M1961">
        <v>-3</v>
      </c>
    </row>
    <row r="1962" spans="1:13">
      <c r="A1962">
        <v>60</v>
      </c>
      <c r="B1962" t="s">
        <v>148</v>
      </c>
      <c r="C1962">
        <v>2019</v>
      </c>
      <c r="D1962">
        <v>0</v>
      </c>
      <c r="E1962">
        <v>0</v>
      </c>
      <c r="F1962">
        <v>0</v>
      </c>
      <c r="G1962">
        <v>0</v>
      </c>
      <c r="H1962">
        <v>272053</v>
      </c>
      <c r="I1962">
        <v>47493</v>
      </c>
      <c r="J1962">
        <v>166788</v>
      </c>
      <c r="K1962">
        <v>-489</v>
      </c>
      <c r="L1962">
        <v>-96</v>
      </c>
      <c r="M1962">
        <v>-8</v>
      </c>
    </row>
    <row r="1963" spans="1:13">
      <c r="A1963">
        <v>60</v>
      </c>
      <c r="B1963" t="s">
        <v>148</v>
      </c>
      <c r="C1963">
        <v>2020</v>
      </c>
      <c r="D1963">
        <v>89791800</v>
      </c>
      <c r="E1963">
        <v>342787200</v>
      </c>
      <c r="F1963">
        <v>10378800</v>
      </c>
      <c r="G1963">
        <v>77113000</v>
      </c>
      <c r="H1963">
        <v>4076326</v>
      </c>
      <c r="I1963">
        <v>350431</v>
      </c>
      <c r="J1963">
        <v>784255</v>
      </c>
      <c r="K1963">
        <v>57588</v>
      </c>
      <c r="L1963">
        <v>1602</v>
      </c>
      <c r="M1963">
        <v>173</v>
      </c>
    </row>
    <row r="1964" spans="1:13">
      <c r="A1964">
        <v>61</v>
      </c>
      <c r="B1964" t="s">
        <v>165</v>
      </c>
      <c r="C1964">
        <v>2013</v>
      </c>
      <c r="D1964">
        <v>0</v>
      </c>
      <c r="E1964">
        <v>0</v>
      </c>
      <c r="F1964">
        <v>0</v>
      </c>
      <c r="G1964">
        <v>0</v>
      </c>
      <c r="H1964">
        <v>0</v>
      </c>
      <c r="I1964">
        <v>0</v>
      </c>
      <c r="J1964">
        <v>0</v>
      </c>
      <c r="K1964">
        <v>0</v>
      </c>
      <c r="L1964">
        <v>0</v>
      </c>
      <c r="M1964">
        <v>0</v>
      </c>
    </row>
    <row r="1965" spans="1:13">
      <c r="A1965">
        <v>61</v>
      </c>
      <c r="B1965" t="s">
        <v>165</v>
      </c>
      <c r="C1965">
        <v>2014</v>
      </c>
      <c r="D1965">
        <v>0</v>
      </c>
      <c r="E1965">
        <v>0</v>
      </c>
      <c r="F1965">
        <v>0</v>
      </c>
      <c r="G1965">
        <v>0</v>
      </c>
      <c r="H1965">
        <v>0</v>
      </c>
      <c r="I1965">
        <v>0</v>
      </c>
      <c r="J1965">
        <v>0</v>
      </c>
      <c r="K1965">
        <v>0</v>
      </c>
      <c r="L1965">
        <v>0</v>
      </c>
      <c r="M1965">
        <v>0</v>
      </c>
    </row>
    <row r="1966" spans="1:13">
      <c r="A1966">
        <v>61</v>
      </c>
      <c r="B1966" t="s">
        <v>165</v>
      </c>
      <c r="C1966">
        <v>2015</v>
      </c>
      <c r="D1966">
        <v>0</v>
      </c>
      <c r="E1966">
        <v>0</v>
      </c>
      <c r="F1966">
        <v>0</v>
      </c>
      <c r="G1966">
        <v>0</v>
      </c>
      <c r="H1966">
        <v>0</v>
      </c>
      <c r="I1966">
        <v>0</v>
      </c>
      <c r="J1966">
        <v>0</v>
      </c>
      <c r="K1966">
        <v>0</v>
      </c>
      <c r="L1966">
        <v>0</v>
      </c>
      <c r="M1966">
        <v>0</v>
      </c>
    </row>
    <row r="1967" spans="1:13">
      <c r="A1967">
        <v>61</v>
      </c>
      <c r="B1967" t="s">
        <v>165</v>
      </c>
      <c r="C1967">
        <v>2016</v>
      </c>
      <c r="D1967">
        <v>0</v>
      </c>
      <c r="E1967">
        <v>0</v>
      </c>
      <c r="F1967">
        <v>0</v>
      </c>
      <c r="G1967">
        <v>0</v>
      </c>
      <c r="H1967">
        <v>433</v>
      </c>
      <c r="I1967">
        <v>472</v>
      </c>
      <c r="J1967">
        <v>0</v>
      </c>
      <c r="K1967">
        <v>0</v>
      </c>
      <c r="L1967">
        <v>1</v>
      </c>
      <c r="M1967">
        <v>0</v>
      </c>
    </row>
    <row r="1968" spans="1:13">
      <c r="A1968">
        <v>61</v>
      </c>
      <c r="B1968" t="s">
        <v>165</v>
      </c>
      <c r="C1968">
        <v>2017</v>
      </c>
      <c r="D1968">
        <v>0</v>
      </c>
      <c r="E1968">
        <v>0</v>
      </c>
      <c r="F1968">
        <v>0</v>
      </c>
      <c r="G1968">
        <v>0</v>
      </c>
      <c r="H1968">
        <v>1446</v>
      </c>
      <c r="I1968">
        <v>470</v>
      </c>
      <c r="J1968">
        <v>0</v>
      </c>
      <c r="K1968">
        <v>0</v>
      </c>
      <c r="L1968">
        <v>1</v>
      </c>
      <c r="M1968">
        <v>0</v>
      </c>
    </row>
    <row r="1969" spans="1:13">
      <c r="A1969">
        <v>61</v>
      </c>
      <c r="B1969" t="s">
        <v>165</v>
      </c>
      <c r="C1969">
        <v>2018</v>
      </c>
      <c r="D1969">
        <v>0</v>
      </c>
      <c r="E1969">
        <v>0</v>
      </c>
      <c r="F1969">
        <v>0</v>
      </c>
      <c r="G1969">
        <v>0</v>
      </c>
      <c r="H1969">
        <v>536</v>
      </c>
      <c r="I1969">
        <v>221</v>
      </c>
      <c r="J1969">
        <v>0</v>
      </c>
      <c r="K1969">
        <v>0</v>
      </c>
      <c r="L1969">
        <v>0</v>
      </c>
      <c r="M1969">
        <v>0</v>
      </c>
    </row>
    <row r="1970" spans="1:13">
      <c r="A1970">
        <v>61</v>
      </c>
      <c r="B1970" t="s">
        <v>165</v>
      </c>
      <c r="C1970">
        <v>2019</v>
      </c>
      <c r="D1970">
        <v>0</v>
      </c>
      <c r="E1970">
        <v>0</v>
      </c>
      <c r="F1970">
        <v>0</v>
      </c>
      <c r="G1970">
        <v>0</v>
      </c>
      <c r="H1970">
        <v>24822</v>
      </c>
      <c r="I1970">
        <v>35086</v>
      </c>
      <c r="J1970">
        <v>-2024</v>
      </c>
      <c r="K1970">
        <v>6</v>
      </c>
      <c r="L1970">
        <v>0</v>
      </c>
      <c r="M1970">
        <v>2</v>
      </c>
    </row>
    <row r="1971" spans="1:13">
      <c r="A1971">
        <v>61</v>
      </c>
      <c r="B1971" t="s">
        <v>165</v>
      </c>
      <c r="C1971">
        <v>2020</v>
      </c>
      <c r="D1971">
        <v>0</v>
      </c>
      <c r="E1971">
        <v>0</v>
      </c>
      <c r="F1971">
        <v>0</v>
      </c>
      <c r="G1971">
        <v>0</v>
      </c>
      <c r="H1971">
        <v>149760</v>
      </c>
      <c r="I1971">
        <v>37529</v>
      </c>
      <c r="J1971">
        <v>-4496</v>
      </c>
      <c r="K1971">
        <v>1051</v>
      </c>
      <c r="L1971">
        <v>1</v>
      </c>
      <c r="M1971">
        <v>5</v>
      </c>
    </row>
    <row r="1972" spans="1:13">
      <c r="A1972">
        <v>61</v>
      </c>
      <c r="B1972" t="s">
        <v>165</v>
      </c>
      <c r="C1972">
        <v>2021</v>
      </c>
      <c r="D1972">
        <v>0</v>
      </c>
      <c r="E1972">
        <v>0</v>
      </c>
      <c r="F1972">
        <v>0</v>
      </c>
      <c r="G1972">
        <v>0</v>
      </c>
      <c r="H1972">
        <v>46715</v>
      </c>
      <c r="I1972">
        <v>22663</v>
      </c>
      <c r="J1972">
        <v>12180</v>
      </c>
      <c r="K1972">
        <v>1613</v>
      </c>
      <c r="L1972">
        <v>7</v>
      </c>
      <c r="M1972">
        <v>5</v>
      </c>
    </row>
    <row r="1973" spans="1:13">
      <c r="A1973">
        <v>61</v>
      </c>
      <c r="B1973" t="s">
        <v>165</v>
      </c>
      <c r="C1973">
        <v>2022</v>
      </c>
      <c r="D1973">
        <v>43787300</v>
      </c>
      <c r="E1973">
        <v>242111330</v>
      </c>
      <c r="F1973">
        <v>1256700</v>
      </c>
      <c r="G1973">
        <v>11510000</v>
      </c>
      <c r="H1973">
        <v>2238594.25</v>
      </c>
      <c r="I1973">
        <v>267632</v>
      </c>
      <c r="J1973">
        <v>87089.25</v>
      </c>
      <c r="K1973">
        <v>8512.1</v>
      </c>
      <c r="L1973">
        <v>633</v>
      </c>
      <c r="M1973">
        <v>51</v>
      </c>
    </row>
    <row r="1974" spans="1:13">
      <c r="A1974">
        <v>61</v>
      </c>
      <c r="B1974" t="s">
        <v>165</v>
      </c>
      <c r="C1974">
        <v>2005</v>
      </c>
      <c r="D1974">
        <v>0</v>
      </c>
      <c r="E1974">
        <v>0</v>
      </c>
      <c r="F1974">
        <v>0</v>
      </c>
      <c r="G1974">
        <v>0</v>
      </c>
      <c r="H1974">
        <v>0</v>
      </c>
      <c r="I1974">
        <v>0</v>
      </c>
      <c r="J1974">
        <v>0</v>
      </c>
      <c r="K1974">
        <v>0</v>
      </c>
      <c r="L1974">
        <v>0</v>
      </c>
      <c r="M1974">
        <v>0</v>
      </c>
    </row>
    <row r="1975" spans="1:13">
      <c r="A1975">
        <v>61</v>
      </c>
      <c r="B1975" t="s">
        <v>165</v>
      </c>
      <c r="C1975">
        <v>2006</v>
      </c>
      <c r="D1975">
        <v>0</v>
      </c>
      <c r="E1975">
        <v>0</v>
      </c>
      <c r="F1975">
        <v>0</v>
      </c>
      <c r="G1975">
        <v>0</v>
      </c>
      <c r="H1975">
        <v>0</v>
      </c>
      <c r="I1975">
        <v>0</v>
      </c>
      <c r="J1975">
        <v>0</v>
      </c>
      <c r="K1975">
        <v>0</v>
      </c>
      <c r="L1975">
        <v>0</v>
      </c>
      <c r="M1975">
        <v>0</v>
      </c>
    </row>
    <row r="1976" spans="1:13">
      <c r="A1976">
        <v>61</v>
      </c>
      <c r="B1976" t="s">
        <v>165</v>
      </c>
      <c r="C1976">
        <v>2010</v>
      </c>
      <c r="D1976">
        <v>0</v>
      </c>
      <c r="E1976">
        <v>0</v>
      </c>
      <c r="F1976">
        <v>0</v>
      </c>
      <c r="G1976">
        <v>0</v>
      </c>
      <c r="H1976">
        <v>-860</v>
      </c>
      <c r="I1976">
        <v>0</v>
      </c>
      <c r="J1976">
        <v>0</v>
      </c>
      <c r="K1976">
        <v>0</v>
      </c>
      <c r="L1976">
        <v>0</v>
      </c>
      <c r="M1976">
        <v>0</v>
      </c>
    </row>
    <row r="1977" spans="1:13">
      <c r="A1977">
        <v>61</v>
      </c>
      <c r="B1977" t="s">
        <v>165</v>
      </c>
      <c r="C1977">
        <v>2014</v>
      </c>
      <c r="D1977">
        <v>0</v>
      </c>
      <c r="E1977">
        <v>0</v>
      </c>
      <c r="F1977">
        <v>0</v>
      </c>
      <c r="G1977">
        <v>0</v>
      </c>
      <c r="H1977">
        <v>0</v>
      </c>
      <c r="I1977">
        <v>0</v>
      </c>
      <c r="J1977">
        <v>0</v>
      </c>
      <c r="K1977">
        <v>0</v>
      </c>
      <c r="L1977">
        <v>0</v>
      </c>
      <c r="M1977">
        <v>0</v>
      </c>
    </row>
    <row r="1978" spans="1:13">
      <c r="A1978">
        <v>61</v>
      </c>
      <c r="B1978" t="s">
        <v>165</v>
      </c>
      <c r="C1978">
        <v>2015</v>
      </c>
      <c r="D1978">
        <v>0</v>
      </c>
      <c r="E1978">
        <v>0</v>
      </c>
      <c r="F1978">
        <v>0</v>
      </c>
      <c r="G1978">
        <v>0</v>
      </c>
      <c r="H1978">
        <v>-514</v>
      </c>
      <c r="I1978">
        <v>0</v>
      </c>
      <c r="J1978">
        <v>0</v>
      </c>
      <c r="K1978">
        <v>-43</v>
      </c>
      <c r="L1978">
        <v>0</v>
      </c>
      <c r="M1978">
        <v>0</v>
      </c>
    </row>
    <row r="1979" spans="1:13">
      <c r="A1979">
        <v>61</v>
      </c>
      <c r="B1979" t="s">
        <v>165</v>
      </c>
      <c r="C1979">
        <v>2016</v>
      </c>
      <c r="D1979">
        <v>0</v>
      </c>
      <c r="E1979">
        <v>0</v>
      </c>
      <c r="F1979">
        <v>0</v>
      </c>
      <c r="G1979">
        <v>0</v>
      </c>
      <c r="H1979">
        <v>0</v>
      </c>
      <c r="I1979">
        <v>0</v>
      </c>
      <c r="J1979">
        <v>0</v>
      </c>
      <c r="K1979">
        <v>0</v>
      </c>
      <c r="L1979">
        <v>1</v>
      </c>
      <c r="M1979">
        <v>0</v>
      </c>
    </row>
    <row r="1980" spans="1:13">
      <c r="A1980">
        <v>61</v>
      </c>
      <c r="B1980" t="s">
        <v>165</v>
      </c>
      <c r="C1980">
        <v>2017</v>
      </c>
      <c r="D1980">
        <v>0</v>
      </c>
      <c r="E1980">
        <v>0</v>
      </c>
      <c r="F1980">
        <v>0</v>
      </c>
      <c r="G1980">
        <v>0</v>
      </c>
      <c r="H1980">
        <v>5063</v>
      </c>
      <c r="I1980">
        <v>40</v>
      </c>
      <c r="J1980">
        <v>0</v>
      </c>
      <c r="K1980">
        <v>-85</v>
      </c>
      <c r="L1980">
        <v>0</v>
      </c>
      <c r="M1980">
        <v>0</v>
      </c>
    </row>
    <row r="1981" spans="1:13">
      <c r="A1981">
        <v>61</v>
      </c>
      <c r="B1981" t="s">
        <v>165</v>
      </c>
      <c r="C1981">
        <v>2018</v>
      </c>
      <c r="D1981">
        <v>0</v>
      </c>
      <c r="E1981">
        <v>0</v>
      </c>
      <c r="F1981">
        <v>0</v>
      </c>
      <c r="G1981">
        <v>0</v>
      </c>
      <c r="H1981">
        <v>65683</v>
      </c>
      <c r="I1981">
        <v>4569</v>
      </c>
      <c r="J1981">
        <v>-9744</v>
      </c>
      <c r="K1981">
        <v>72</v>
      </c>
      <c r="L1981">
        <v>0</v>
      </c>
      <c r="M1981">
        <v>1</v>
      </c>
    </row>
    <row r="1982" spans="1:13">
      <c r="A1982">
        <v>61</v>
      </c>
      <c r="B1982" t="s">
        <v>165</v>
      </c>
      <c r="C1982">
        <v>2019</v>
      </c>
      <c r="D1982">
        <v>0</v>
      </c>
      <c r="E1982">
        <v>0</v>
      </c>
      <c r="F1982">
        <v>0</v>
      </c>
      <c r="G1982">
        <v>0</v>
      </c>
      <c r="H1982">
        <v>64065</v>
      </c>
      <c r="I1982">
        <v>14871</v>
      </c>
      <c r="J1982">
        <v>36816</v>
      </c>
      <c r="K1982">
        <v>859</v>
      </c>
      <c r="L1982">
        <v>2</v>
      </c>
      <c r="M1982">
        <v>3</v>
      </c>
    </row>
    <row r="1983" spans="1:13">
      <c r="A1983">
        <v>61</v>
      </c>
      <c r="B1983" t="s">
        <v>165</v>
      </c>
      <c r="C1983">
        <v>2020</v>
      </c>
      <c r="D1983">
        <v>0</v>
      </c>
      <c r="E1983">
        <v>0</v>
      </c>
      <c r="F1983">
        <v>0</v>
      </c>
      <c r="G1983">
        <v>0</v>
      </c>
      <c r="H1983">
        <v>18883</v>
      </c>
      <c r="I1983">
        <v>2031</v>
      </c>
      <c r="J1983">
        <v>22256</v>
      </c>
      <c r="K1983">
        <v>1272</v>
      </c>
      <c r="L1983">
        <v>5</v>
      </c>
      <c r="M1983">
        <v>5</v>
      </c>
    </row>
    <row r="1984" spans="1:13">
      <c r="A1984">
        <v>61</v>
      </c>
      <c r="B1984" t="s">
        <v>165</v>
      </c>
      <c r="C1984">
        <v>2021</v>
      </c>
      <c r="D1984">
        <v>41922500</v>
      </c>
      <c r="E1984">
        <v>244913000</v>
      </c>
      <c r="F1984">
        <v>776500</v>
      </c>
      <c r="G1984">
        <v>10161000</v>
      </c>
      <c r="H1984">
        <v>2159919</v>
      </c>
      <c r="I1984">
        <v>265823</v>
      </c>
      <c r="J1984">
        <v>54355</v>
      </c>
      <c r="K1984">
        <v>7609</v>
      </c>
      <c r="L1984">
        <v>621</v>
      </c>
      <c r="M1984">
        <v>45</v>
      </c>
    </row>
    <row r="1985" spans="1:13">
      <c r="A1985">
        <v>61</v>
      </c>
      <c r="B1985" t="s">
        <v>165</v>
      </c>
      <c r="C1985">
        <v>2009</v>
      </c>
      <c r="D1985">
        <v>0</v>
      </c>
      <c r="E1985">
        <v>0</v>
      </c>
      <c r="F1985">
        <v>0</v>
      </c>
      <c r="G1985">
        <v>0</v>
      </c>
      <c r="H1985">
        <v>-900</v>
      </c>
      <c r="I1985">
        <v>0</v>
      </c>
      <c r="J1985">
        <v>0</v>
      </c>
      <c r="K1985">
        <v>0</v>
      </c>
      <c r="L1985">
        <v>0</v>
      </c>
      <c r="M1985">
        <v>0</v>
      </c>
    </row>
    <row r="1986" spans="1:13">
      <c r="A1986">
        <v>61</v>
      </c>
      <c r="B1986" t="s">
        <v>165</v>
      </c>
      <c r="C1986">
        <v>2010</v>
      </c>
      <c r="D1986">
        <v>0</v>
      </c>
      <c r="E1986">
        <v>0</v>
      </c>
      <c r="F1986">
        <v>0</v>
      </c>
      <c r="G1986">
        <v>0</v>
      </c>
      <c r="H1986">
        <v>-1400</v>
      </c>
      <c r="I1986">
        <v>0</v>
      </c>
      <c r="J1986">
        <v>0</v>
      </c>
      <c r="K1986">
        <v>0</v>
      </c>
      <c r="L1986">
        <v>0</v>
      </c>
      <c r="M1986">
        <v>0</v>
      </c>
    </row>
    <row r="1987" spans="1:13">
      <c r="A1987">
        <v>61</v>
      </c>
      <c r="B1987" t="s">
        <v>165</v>
      </c>
      <c r="C1987">
        <v>2011</v>
      </c>
      <c r="D1987">
        <v>0</v>
      </c>
      <c r="E1987">
        <v>0</v>
      </c>
      <c r="F1987">
        <v>0</v>
      </c>
      <c r="G1987">
        <v>0</v>
      </c>
      <c r="H1987">
        <v>0</v>
      </c>
      <c r="I1987">
        <v>0</v>
      </c>
      <c r="J1987">
        <v>0</v>
      </c>
      <c r="K1987">
        <v>0</v>
      </c>
      <c r="L1987">
        <v>0</v>
      </c>
      <c r="M1987">
        <v>0</v>
      </c>
    </row>
    <row r="1988" spans="1:13">
      <c r="A1988">
        <v>61</v>
      </c>
      <c r="B1988" t="s">
        <v>165</v>
      </c>
      <c r="C1988">
        <v>2012</v>
      </c>
      <c r="D1988">
        <v>0</v>
      </c>
      <c r="E1988">
        <v>0</v>
      </c>
      <c r="F1988">
        <v>0</v>
      </c>
      <c r="G1988">
        <v>0</v>
      </c>
      <c r="H1988">
        <v>4797</v>
      </c>
      <c r="I1988">
        <v>0</v>
      </c>
      <c r="J1988">
        <v>0</v>
      </c>
      <c r="K1988">
        <v>0</v>
      </c>
      <c r="L1988">
        <v>0</v>
      </c>
      <c r="M1988">
        <v>0</v>
      </c>
    </row>
    <row r="1989" spans="1:13">
      <c r="A1989">
        <v>61</v>
      </c>
      <c r="B1989" t="s">
        <v>165</v>
      </c>
      <c r="C1989">
        <v>2013</v>
      </c>
      <c r="D1989">
        <v>0</v>
      </c>
      <c r="E1989">
        <v>0</v>
      </c>
      <c r="F1989">
        <v>0</v>
      </c>
      <c r="G1989">
        <v>0</v>
      </c>
      <c r="H1989">
        <v>0</v>
      </c>
      <c r="I1989">
        <v>0</v>
      </c>
      <c r="J1989">
        <v>0</v>
      </c>
      <c r="K1989">
        <v>0</v>
      </c>
      <c r="L1989">
        <v>0</v>
      </c>
      <c r="M1989">
        <v>0</v>
      </c>
    </row>
    <row r="1990" spans="1:13">
      <c r="A1990">
        <v>61</v>
      </c>
      <c r="B1990" t="s">
        <v>165</v>
      </c>
      <c r="C1990">
        <v>2014</v>
      </c>
      <c r="D1990">
        <v>0</v>
      </c>
      <c r="E1990">
        <v>0</v>
      </c>
      <c r="F1990">
        <v>0</v>
      </c>
      <c r="G1990">
        <v>0</v>
      </c>
      <c r="H1990">
        <v>5863</v>
      </c>
      <c r="I1990">
        <v>966</v>
      </c>
      <c r="J1990">
        <v>0</v>
      </c>
      <c r="K1990">
        <v>0</v>
      </c>
      <c r="L1990">
        <v>0</v>
      </c>
      <c r="M1990">
        <v>0</v>
      </c>
    </row>
    <row r="1991" spans="1:13">
      <c r="A1991">
        <v>61</v>
      </c>
      <c r="B1991" t="s">
        <v>165</v>
      </c>
      <c r="C1991">
        <v>2015</v>
      </c>
      <c r="D1991">
        <v>0</v>
      </c>
      <c r="E1991">
        <v>0</v>
      </c>
      <c r="F1991">
        <v>0</v>
      </c>
      <c r="G1991">
        <v>0</v>
      </c>
      <c r="H1991">
        <v>-1592</v>
      </c>
      <c r="I1991">
        <v>2616</v>
      </c>
      <c r="J1991">
        <v>0</v>
      </c>
      <c r="K1991">
        <v>0</v>
      </c>
      <c r="L1991">
        <v>0</v>
      </c>
      <c r="M1991">
        <v>0</v>
      </c>
    </row>
    <row r="1992" spans="1:13">
      <c r="A1992">
        <v>61</v>
      </c>
      <c r="B1992" t="s">
        <v>165</v>
      </c>
      <c r="C1992">
        <v>2016</v>
      </c>
      <c r="D1992">
        <v>0</v>
      </c>
      <c r="E1992">
        <v>0</v>
      </c>
      <c r="F1992">
        <v>0</v>
      </c>
      <c r="G1992">
        <v>0</v>
      </c>
      <c r="H1992">
        <v>71810</v>
      </c>
      <c r="I1992">
        <v>16266</v>
      </c>
      <c r="J1992">
        <v>-120</v>
      </c>
      <c r="K1992">
        <v>235</v>
      </c>
      <c r="L1992">
        <v>0</v>
      </c>
      <c r="M1992">
        <v>0</v>
      </c>
    </row>
    <row r="1993" spans="1:13">
      <c r="A1993">
        <v>61</v>
      </c>
      <c r="B1993" t="s">
        <v>165</v>
      </c>
      <c r="C1993">
        <v>2017</v>
      </c>
      <c r="D1993">
        <v>0</v>
      </c>
      <c r="E1993">
        <v>0</v>
      </c>
      <c r="F1993">
        <v>0</v>
      </c>
      <c r="G1993">
        <v>0</v>
      </c>
      <c r="H1993">
        <v>114841</v>
      </c>
      <c r="I1993">
        <v>18353</v>
      </c>
      <c r="J1993">
        <v>-1272</v>
      </c>
      <c r="K1993">
        <v>-151</v>
      </c>
      <c r="L1993">
        <v>0</v>
      </c>
      <c r="M1993">
        <v>0</v>
      </c>
    </row>
    <row r="1994" spans="1:13">
      <c r="A1994">
        <v>61</v>
      </c>
      <c r="B1994" t="s">
        <v>165</v>
      </c>
      <c r="C1994">
        <v>2018</v>
      </c>
      <c r="D1994">
        <v>0</v>
      </c>
      <c r="E1994">
        <v>0</v>
      </c>
      <c r="F1994">
        <v>0</v>
      </c>
      <c r="G1994">
        <v>0</v>
      </c>
      <c r="H1994">
        <v>232360</v>
      </c>
      <c r="I1994">
        <v>45951</v>
      </c>
      <c r="J1994">
        <v>4112</v>
      </c>
      <c r="K1994">
        <v>279</v>
      </c>
      <c r="L1994">
        <v>0</v>
      </c>
      <c r="M1994">
        <v>0</v>
      </c>
    </row>
    <row r="1995" spans="1:13">
      <c r="A1995">
        <v>61</v>
      </c>
      <c r="B1995" t="s">
        <v>165</v>
      </c>
      <c r="C1995">
        <v>2019</v>
      </c>
      <c r="D1995">
        <v>0</v>
      </c>
      <c r="E1995">
        <v>0</v>
      </c>
      <c r="F1995">
        <v>0</v>
      </c>
      <c r="G1995">
        <v>0</v>
      </c>
      <c r="H1995">
        <v>193151</v>
      </c>
      <c r="I1995">
        <v>7051</v>
      </c>
      <c r="J1995">
        <v>7496</v>
      </c>
      <c r="K1995">
        <v>230</v>
      </c>
      <c r="L1995">
        <v>0</v>
      </c>
      <c r="M1995">
        <v>0</v>
      </c>
    </row>
    <row r="1996" spans="1:13">
      <c r="A1996">
        <v>61</v>
      </c>
      <c r="B1996" t="s">
        <v>165</v>
      </c>
      <c r="C1996">
        <v>2020</v>
      </c>
      <c r="D1996">
        <v>43835400</v>
      </c>
      <c r="E1996">
        <v>230906000</v>
      </c>
      <c r="F1996">
        <v>847400</v>
      </c>
      <c r="G1996">
        <v>9609000</v>
      </c>
      <c r="H1996">
        <v>2299679</v>
      </c>
      <c r="I1996">
        <v>242422</v>
      </c>
      <c r="J1996">
        <v>67792</v>
      </c>
      <c r="K1996">
        <v>7126</v>
      </c>
      <c r="L1996">
        <v>613</v>
      </c>
      <c r="M1996">
        <v>40</v>
      </c>
    </row>
    <row r="1997" spans="1:13">
      <c r="A1997">
        <v>62</v>
      </c>
      <c r="B1997" t="s">
        <v>23</v>
      </c>
      <c r="C1997">
        <v>1992</v>
      </c>
      <c r="D1997">
        <v>0</v>
      </c>
      <c r="E1997">
        <v>0</v>
      </c>
      <c r="F1997">
        <v>0</v>
      </c>
      <c r="G1997">
        <v>0</v>
      </c>
      <c r="H1997">
        <v>0</v>
      </c>
      <c r="I1997">
        <v>0</v>
      </c>
      <c r="J1997">
        <v>0</v>
      </c>
      <c r="K1997">
        <v>0</v>
      </c>
      <c r="L1997">
        <v>0</v>
      </c>
      <c r="M1997">
        <v>0</v>
      </c>
    </row>
    <row r="1998" spans="1:13">
      <c r="A1998">
        <v>62</v>
      </c>
      <c r="B1998" t="s">
        <v>23</v>
      </c>
      <c r="C1998">
        <v>1993</v>
      </c>
      <c r="D1998">
        <v>0</v>
      </c>
      <c r="E1998">
        <v>0</v>
      </c>
      <c r="F1998">
        <v>0</v>
      </c>
      <c r="G1998">
        <v>0</v>
      </c>
      <c r="H1998">
        <v>0</v>
      </c>
      <c r="I1998">
        <v>0</v>
      </c>
      <c r="J1998">
        <v>0</v>
      </c>
      <c r="K1998">
        <v>0</v>
      </c>
      <c r="L1998">
        <v>0</v>
      </c>
      <c r="M1998">
        <v>0</v>
      </c>
    </row>
    <row r="1999" spans="1:13">
      <c r="A1999">
        <v>62</v>
      </c>
      <c r="B1999" t="s">
        <v>23</v>
      </c>
      <c r="C1999">
        <v>1994</v>
      </c>
      <c r="D1999">
        <v>0</v>
      </c>
      <c r="E1999">
        <v>0</v>
      </c>
      <c r="F1999">
        <v>0</v>
      </c>
      <c r="G1999">
        <v>0</v>
      </c>
      <c r="H1999">
        <v>0</v>
      </c>
      <c r="I1999">
        <v>0</v>
      </c>
      <c r="J1999">
        <v>0</v>
      </c>
      <c r="K1999">
        <v>0</v>
      </c>
      <c r="L1999">
        <v>0</v>
      </c>
      <c r="M1999">
        <v>0</v>
      </c>
    </row>
    <row r="2000" spans="1:13">
      <c r="A2000">
        <v>62</v>
      </c>
      <c r="B2000" t="s">
        <v>23</v>
      </c>
      <c r="C2000">
        <v>1995</v>
      </c>
      <c r="D2000">
        <v>0</v>
      </c>
      <c r="E2000">
        <v>0</v>
      </c>
      <c r="F2000">
        <v>0</v>
      </c>
      <c r="G2000">
        <v>0</v>
      </c>
      <c r="H2000">
        <v>0</v>
      </c>
      <c r="I2000">
        <v>0</v>
      </c>
      <c r="J2000">
        <v>0</v>
      </c>
      <c r="K2000">
        <v>0</v>
      </c>
      <c r="L2000">
        <v>0</v>
      </c>
      <c r="M2000">
        <v>0</v>
      </c>
    </row>
    <row r="2001" spans="1:13">
      <c r="A2001">
        <v>62</v>
      </c>
      <c r="B2001" t="s">
        <v>23</v>
      </c>
      <c r="C2001">
        <v>1996</v>
      </c>
      <c r="D2001">
        <v>0</v>
      </c>
      <c r="E2001">
        <v>0</v>
      </c>
      <c r="F2001">
        <v>0</v>
      </c>
      <c r="G2001">
        <v>0</v>
      </c>
      <c r="H2001">
        <v>-1047.5999999999999</v>
      </c>
      <c r="I2001">
        <v>0</v>
      </c>
      <c r="J2001">
        <v>0</v>
      </c>
      <c r="K2001">
        <v>0</v>
      </c>
      <c r="L2001">
        <v>0</v>
      </c>
      <c r="M2001">
        <v>0</v>
      </c>
    </row>
    <row r="2002" spans="1:13">
      <c r="A2002">
        <v>62</v>
      </c>
      <c r="B2002" t="s">
        <v>23</v>
      </c>
      <c r="C2002">
        <v>1997</v>
      </c>
      <c r="D2002">
        <v>0</v>
      </c>
      <c r="E2002">
        <v>0</v>
      </c>
      <c r="F2002">
        <v>0</v>
      </c>
      <c r="G2002">
        <v>0</v>
      </c>
      <c r="H2002">
        <v>0</v>
      </c>
      <c r="I2002">
        <v>0</v>
      </c>
      <c r="J2002">
        <v>0</v>
      </c>
      <c r="K2002">
        <v>0</v>
      </c>
      <c r="L2002">
        <v>0</v>
      </c>
      <c r="M2002">
        <v>0</v>
      </c>
    </row>
    <row r="2003" spans="1:13">
      <c r="A2003">
        <v>62</v>
      </c>
      <c r="B2003" t="s">
        <v>23</v>
      </c>
      <c r="C2003">
        <v>1998</v>
      </c>
      <c r="D2003">
        <v>0</v>
      </c>
      <c r="E2003">
        <v>0</v>
      </c>
      <c r="F2003">
        <v>0</v>
      </c>
      <c r="G2003">
        <v>0</v>
      </c>
      <c r="H2003">
        <v>0</v>
      </c>
      <c r="I2003">
        <v>0</v>
      </c>
      <c r="J2003">
        <v>0</v>
      </c>
      <c r="K2003">
        <v>0</v>
      </c>
      <c r="L2003">
        <v>0</v>
      </c>
      <c r="M2003">
        <v>0</v>
      </c>
    </row>
    <row r="2004" spans="1:13">
      <c r="A2004">
        <v>62</v>
      </c>
      <c r="B2004" t="s">
        <v>23</v>
      </c>
      <c r="C2004">
        <v>1999</v>
      </c>
      <c r="D2004">
        <v>0</v>
      </c>
      <c r="E2004">
        <v>0</v>
      </c>
      <c r="F2004">
        <v>0</v>
      </c>
      <c r="G2004">
        <v>0</v>
      </c>
      <c r="H2004">
        <v>0</v>
      </c>
      <c r="I2004">
        <v>0</v>
      </c>
      <c r="J2004">
        <v>0</v>
      </c>
      <c r="K2004">
        <v>0</v>
      </c>
      <c r="L2004">
        <v>0</v>
      </c>
      <c r="M2004">
        <v>0</v>
      </c>
    </row>
    <row r="2005" spans="1:13">
      <c r="A2005">
        <v>62</v>
      </c>
      <c r="B2005" t="s">
        <v>23</v>
      </c>
      <c r="C2005">
        <v>2000</v>
      </c>
      <c r="D2005">
        <v>0</v>
      </c>
      <c r="E2005">
        <v>0</v>
      </c>
      <c r="F2005">
        <v>0</v>
      </c>
      <c r="G2005">
        <v>0</v>
      </c>
      <c r="H2005">
        <v>0</v>
      </c>
      <c r="I2005">
        <v>0</v>
      </c>
      <c r="J2005">
        <v>0</v>
      </c>
      <c r="K2005">
        <v>0</v>
      </c>
      <c r="L2005">
        <v>0</v>
      </c>
      <c r="M2005">
        <v>0</v>
      </c>
    </row>
    <row r="2006" spans="1:13">
      <c r="A2006">
        <v>62</v>
      </c>
      <c r="B2006" t="s">
        <v>23</v>
      </c>
      <c r="C2006">
        <v>2001</v>
      </c>
      <c r="D2006">
        <v>0</v>
      </c>
      <c r="E2006">
        <v>0</v>
      </c>
      <c r="F2006">
        <v>0</v>
      </c>
      <c r="G2006">
        <v>0</v>
      </c>
      <c r="H2006">
        <v>-2133.6</v>
      </c>
      <c r="I2006">
        <v>0</v>
      </c>
      <c r="J2006">
        <v>0</v>
      </c>
      <c r="K2006">
        <v>0</v>
      </c>
      <c r="L2006">
        <v>0</v>
      </c>
      <c r="M2006">
        <v>0</v>
      </c>
    </row>
    <row r="2007" spans="1:13">
      <c r="A2007">
        <v>62</v>
      </c>
      <c r="B2007" t="s">
        <v>23</v>
      </c>
      <c r="C2007">
        <v>2002</v>
      </c>
      <c r="D2007">
        <v>0</v>
      </c>
      <c r="E2007">
        <v>0</v>
      </c>
      <c r="F2007">
        <v>0</v>
      </c>
      <c r="G2007">
        <v>0</v>
      </c>
      <c r="H2007">
        <v>0</v>
      </c>
      <c r="I2007">
        <v>0</v>
      </c>
      <c r="J2007">
        <v>0</v>
      </c>
      <c r="K2007">
        <v>0</v>
      </c>
      <c r="L2007">
        <v>0</v>
      </c>
      <c r="M2007">
        <v>0</v>
      </c>
    </row>
    <row r="2008" spans="1:13">
      <c r="A2008">
        <v>62</v>
      </c>
      <c r="B2008" t="s">
        <v>23</v>
      </c>
      <c r="C2008">
        <v>2003</v>
      </c>
      <c r="D2008">
        <v>0</v>
      </c>
      <c r="E2008">
        <v>0</v>
      </c>
      <c r="F2008">
        <v>0</v>
      </c>
      <c r="G2008">
        <v>0</v>
      </c>
      <c r="H2008">
        <v>-4000</v>
      </c>
      <c r="I2008">
        <v>0</v>
      </c>
      <c r="J2008">
        <v>0</v>
      </c>
      <c r="K2008">
        <v>0</v>
      </c>
      <c r="L2008">
        <v>0</v>
      </c>
      <c r="M2008">
        <v>0</v>
      </c>
    </row>
    <row r="2009" spans="1:13">
      <c r="A2009">
        <v>62</v>
      </c>
      <c r="B2009" t="s">
        <v>23</v>
      </c>
      <c r="C2009">
        <v>2004</v>
      </c>
      <c r="D2009">
        <v>0</v>
      </c>
      <c r="E2009">
        <v>0</v>
      </c>
      <c r="F2009">
        <v>0</v>
      </c>
      <c r="G2009">
        <v>0</v>
      </c>
      <c r="H2009">
        <v>-768</v>
      </c>
      <c r="I2009">
        <v>0</v>
      </c>
      <c r="J2009">
        <v>0</v>
      </c>
      <c r="K2009">
        <v>0</v>
      </c>
      <c r="L2009">
        <v>0</v>
      </c>
      <c r="M2009">
        <v>0</v>
      </c>
    </row>
    <row r="2010" spans="1:13">
      <c r="A2010">
        <v>62</v>
      </c>
      <c r="B2010" t="s">
        <v>23</v>
      </c>
      <c r="C2010">
        <v>2005</v>
      </c>
      <c r="D2010">
        <v>0</v>
      </c>
      <c r="E2010">
        <v>0</v>
      </c>
      <c r="F2010">
        <v>0</v>
      </c>
      <c r="G2010">
        <v>0</v>
      </c>
      <c r="H2010">
        <v>-978</v>
      </c>
      <c r="I2010">
        <v>0</v>
      </c>
      <c r="J2010">
        <v>0</v>
      </c>
      <c r="K2010">
        <v>0</v>
      </c>
      <c r="L2010">
        <v>0</v>
      </c>
      <c r="M2010">
        <v>0</v>
      </c>
    </row>
    <row r="2011" spans="1:13">
      <c r="A2011">
        <v>62</v>
      </c>
      <c r="B2011" t="s">
        <v>23</v>
      </c>
      <c r="C2011">
        <v>2006</v>
      </c>
      <c r="D2011">
        <v>0</v>
      </c>
      <c r="E2011">
        <v>0</v>
      </c>
      <c r="F2011">
        <v>0</v>
      </c>
      <c r="G2011">
        <v>0</v>
      </c>
      <c r="H2011">
        <v>-1886</v>
      </c>
      <c r="I2011">
        <v>0</v>
      </c>
      <c r="J2011">
        <v>0</v>
      </c>
      <c r="K2011">
        <v>0</v>
      </c>
      <c r="L2011">
        <v>0</v>
      </c>
      <c r="M2011">
        <v>0</v>
      </c>
    </row>
    <row r="2012" spans="1:13">
      <c r="A2012">
        <v>62</v>
      </c>
      <c r="B2012" t="s">
        <v>23</v>
      </c>
      <c r="C2012">
        <v>2007</v>
      </c>
      <c r="D2012">
        <v>0</v>
      </c>
      <c r="E2012">
        <v>0</v>
      </c>
      <c r="F2012">
        <v>0</v>
      </c>
      <c r="G2012">
        <v>0</v>
      </c>
      <c r="H2012">
        <v>0</v>
      </c>
      <c r="I2012">
        <v>0</v>
      </c>
      <c r="J2012">
        <v>0</v>
      </c>
      <c r="K2012">
        <v>0</v>
      </c>
      <c r="L2012">
        <v>0</v>
      </c>
      <c r="M2012">
        <v>0</v>
      </c>
    </row>
    <row r="2013" spans="1:13">
      <c r="A2013">
        <v>62</v>
      </c>
      <c r="B2013" t="s">
        <v>23</v>
      </c>
      <c r="C2013">
        <v>2008</v>
      </c>
      <c r="D2013">
        <v>0</v>
      </c>
      <c r="E2013">
        <v>0</v>
      </c>
      <c r="F2013">
        <v>0</v>
      </c>
      <c r="G2013">
        <v>0</v>
      </c>
      <c r="H2013">
        <v>0</v>
      </c>
      <c r="I2013">
        <v>0</v>
      </c>
      <c r="J2013">
        <v>0</v>
      </c>
      <c r="K2013">
        <v>0</v>
      </c>
      <c r="L2013">
        <v>0</v>
      </c>
      <c r="M2013">
        <v>0</v>
      </c>
    </row>
    <row r="2014" spans="1:13">
      <c r="A2014">
        <v>62</v>
      </c>
      <c r="B2014" t="s">
        <v>23</v>
      </c>
      <c r="C2014">
        <v>2009</v>
      </c>
      <c r="D2014">
        <v>0</v>
      </c>
      <c r="E2014">
        <v>0</v>
      </c>
      <c r="F2014">
        <v>0</v>
      </c>
      <c r="G2014">
        <v>0</v>
      </c>
      <c r="H2014">
        <v>48</v>
      </c>
      <c r="I2014">
        <v>0</v>
      </c>
      <c r="J2014">
        <v>0</v>
      </c>
      <c r="K2014">
        <v>0</v>
      </c>
      <c r="L2014">
        <v>0</v>
      </c>
      <c r="M2014">
        <v>0</v>
      </c>
    </row>
    <row r="2015" spans="1:13">
      <c r="A2015">
        <v>62</v>
      </c>
      <c r="B2015" t="s">
        <v>23</v>
      </c>
      <c r="C2015">
        <v>2010</v>
      </c>
      <c r="D2015">
        <v>0</v>
      </c>
      <c r="E2015">
        <v>0</v>
      </c>
      <c r="F2015">
        <v>0</v>
      </c>
      <c r="G2015">
        <v>0</v>
      </c>
      <c r="H2015">
        <v>-1200</v>
      </c>
      <c r="I2015">
        <v>0</v>
      </c>
      <c r="J2015">
        <v>0</v>
      </c>
      <c r="K2015">
        <v>0</v>
      </c>
      <c r="L2015">
        <v>0</v>
      </c>
      <c r="M2015">
        <v>0</v>
      </c>
    </row>
    <row r="2016" spans="1:13">
      <c r="A2016">
        <v>62</v>
      </c>
      <c r="B2016" t="s">
        <v>23</v>
      </c>
      <c r="C2016">
        <v>2011</v>
      </c>
      <c r="D2016">
        <v>0</v>
      </c>
      <c r="E2016">
        <v>0</v>
      </c>
      <c r="F2016">
        <v>0</v>
      </c>
      <c r="G2016">
        <v>0</v>
      </c>
      <c r="H2016">
        <v>-3553</v>
      </c>
      <c r="I2016">
        <v>0</v>
      </c>
      <c r="J2016">
        <v>0</v>
      </c>
      <c r="K2016">
        <v>0</v>
      </c>
      <c r="L2016">
        <v>0</v>
      </c>
      <c r="M2016">
        <v>0</v>
      </c>
    </row>
    <row r="2017" spans="1:13">
      <c r="A2017">
        <v>62</v>
      </c>
      <c r="B2017" t="s">
        <v>23</v>
      </c>
      <c r="C2017">
        <v>2012</v>
      </c>
      <c r="D2017">
        <v>0</v>
      </c>
      <c r="E2017">
        <v>0</v>
      </c>
      <c r="F2017">
        <v>0</v>
      </c>
      <c r="G2017">
        <v>0</v>
      </c>
      <c r="H2017">
        <v>-1200</v>
      </c>
      <c r="I2017">
        <v>0</v>
      </c>
      <c r="J2017">
        <v>0</v>
      </c>
      <c r="K2017">
        <v>0</v>
      </c>
      <c r="L2017">
        <v>0</v>
      </c>
      <c r="M2017">
        <v>0</v>
      </c>
    </row>
    <row r="2018" spans="1:13">
      <c r="A2018">
        <v>62</v>
      </c>
      <c r="B2018" t="s">
        <v>23</v>
      </c>
      <c r="C2018">
        <v>2013</v>
      </c>
      <c r="D2018">
        <v>0</v>
      </c>
      <c r="E2018">
        <v>0</v>
      </c>
      <c r="F2018">
        <v>0</v>
      </c>
      <c r="G2018">
        <v>0</v>
      </c>
      <c r="H2018">
        <v>-1921</v>
      </c>
      <c r="I2018">
        <v>-120</v>
      </c>
      <c r="J2018">
        <v>0</v>
      </c>
      <c r="K2018">
        <v>0</v>
      </c>
      <c r="L2018">
        <v>0</v>
      </c>
      <c r="M2018">
        <v>0</v>
      </c>
    </row>
    <row r="2019" spans="1:13">
      <c r="A2019">
        <v>62</v>
      </c>
      <c r="B2019" t="s">
        <v>23</v>
      </c>
      <c r="C2019">
        <v>2014</v>
      </c>
      <c r="D2019">
        <v>0</v>
      </c>
      <c r="E2019">
        <v>0</v>
      </c>
      <c r="F2019">
        <v>0</v>
      </c>
      <c r="G2019">
        <v>0</v>
      </c>
      <c r="H2019">
        <v>-5680</v>
      </c>
      <c r="I2019">
        <v>9</v>
      </c>
      <c r="J2019">
        <v>-2105186</v>
      </c>
      <c r="K2019">
        <v>177764</v>
      </c>
      <c r="L2019">
        <v>0</v>
      </c>
      <c r="M2019">
        <v>1</v>
      </c>
    </row>
    <row r="2020" spans="1:13">
      <c r="A2020">
        <v>62</v>
      </c>
      <c r="B2020" t="s">
        <v>23</v>
      </c>
      <c r="C2020">
        <v>2015</v>
      </c>
      <c r="D2020">
        <v>0</v>
      </c>
      <c r="E2020">
        <v>0</v>
      </c>
      <c r="F2020">
        <v>0</v>
      </c>
      <c r="G2020">
        <v>0</v>
      </c>
      <c r="H2020">
        <v>-1467</v>
      </c>
      <c r="I2020">
        <v>-536</v>
      </c>
      <c r="J2020">
        <v>7387193</v>
      </c>
      <c r="K2020">
        <v>901533</v>
      </c>
      <c r="L2020">
        <v>0</v>
      </c>
      <c r="M2020">
        <v>1</v>
      </c>
    </row>
    <row r="2021" spans="1:13">
      <c r="A2021">
        <v>62</v>
      </c>
      <c r="B2021" t="s">
        <v>23</v>
      </c>
      <c r="C2021">
        <v>2016</v>
      </c>
      <c r="D2021">
        <v>0</v>
      </c>
      <c r="E2021">
        <v>0</v>
      </c>
      <c r="F2021">
        <v>0</v>
      </c>
      <c r="G2021">
        <v>0</v>
      </c>
      <c r="H2021">
        <v>-31057</v>
      </c>
      <c r="I2021">
        <v>104132</v>
      </c>
      <c r="J2021">
        <v>12130417</v>
      </c>
      <c r="K2021">
        <v>889888</v>
      </c>
      <c r="L2021">
        <v>0</v>
      </c>
      <c r="M2021">
        <v>4</v>
      </c>
    </row>
    <row r="2022" spans="1:13">
      <c r="A2022">
        <v>62</v>
      </c>
      <c r="B2022" t="s">
        <v>23</v>
      </c>
      <c r="C2022">
        <v>2017</v>
      </c>
      <c r="D2022">
        <v>0</v>
      </c>
      <c r="E2022">
        <v>0</v>
      </c>
      <c r="F2022">
        <v>0</v>
      </c>
      <c r="G2022">
        <v>0</v>
      </c>
      <c r="H2022">
        <v>-50651</v>
      </c>
      <c r="I2022">
        <v>150551</v>
      </c>
      <c r="J2022">
        <v>10328023</v>
      </c>
      <c r="K2022">
        <v>212059</v>
      </c>
      <c r="L2022">
        <v>1</v>
      </c>
      <c r="M2022">
        <v>4</v>
      </c>
    </row>
    <row r="2023" spans="1:13">
      <c r="A2023">
        <v>62</v>
      </c>
      <c r="B2023" t="s">
        <v>23</v>
      </c>
      <c r="C2023">
        <v>2018</v>
      </c>
      <c r="D2023">
        <v>0</v>
      </c>
      <c r="E2023">
        <v>0</v>
      </c>
      <c r="F2023">
        <v>0</v>
      </c>
      <c r="G2023">
        <v>0</v>
      </c>
      <c r="H2023">
        <v>145683</v>
      </c>
      <c r="I2023">
        <v>145342.75</v>
      </c>
      <c r="J2023">
        <v>-1633290</v>
      </c>
      <c r="K2023">
        <v>-75467</v>
      </c>
      <c r="L2023">
        <v>0</v>
      </c>
      <c r="M2023">
        <v>6</v>
      </c>
    </row>
    <row r="2024" spans="1:13">
      <c r="A2024">
        <v>62</v>
      </c>
      <c r="B2024" t="s">
        <v>23</v>
      </c>
      <c r="C2024">
        <v>2019</v>
      </c>
      <c r="D2024">
        <v>0</v>
      </c>
      <c r="E2024">
        <v>0</v>
      </c>
      <c r="F2024">
        <v>0</v>
      </c>
      <c r="G2024">
        <v>0</v>
      </c>
      <c r="H2024">
        <v>653644</v>
      </c>
      <c r="I2024">
        <v>101256.3</v>
      </c>
      <c r="J2024">
        <v>1051975</v>
      </c>
      <c r="K2024">
        <v>28909</v>
      </c>
      <c r="L2024">
        <v>6</v>
      </c>
      <c r="M2024">
        <v>7</v>
      </c>
    </row>
    <row r="2025" spans="1:13">
      <c r="A2025">
        <v>62</v>
      </c>
      <c r="B2025" t="s">
        <v>23</v>
      </c>
      <c r="C2025">
        <v>2020</v>
      </c>
      <c r="D2025">
        <v>0</v>
      </c>
      <c r="E2025">
        <v>0</v>
      </c>
      <c r="F2025">
        <v>0</v>
      </c>
      <c r="G2025">
        <v>0</v>
      </c>
      <c r="H2025">
        <v>651106</v>
      </c>
      <c r="I2025">
        <v>316856.75</v>
      </c>
      <c r="J2025">
        <v>490688</v>
      </c>
      <c r="K2025">
        <v>395658</v>
      </c>
      <c r="L2025">
        <v>30</v>
      </c>
      <c r="M2025">
        <v>1</v>
      </c>
    </row>
    <row r="2026" spans="1:13">
      <c r="A2026">
        <v>62</v>
      </c>
      <c r="B2026" t="s">
        <v>23</v>
      </c>
      <c r="C2026">
        <v>2021</v>
      </c>
      <c r="D2026">
        <v>0</v>
      </c>
      <c r="E2026">
        <v>0</v>
      </c>
      <c r="F2026">
        <v>0</v>
      </c>
      <c r="G2026">
        <v>0</v>
      </c>
      <c r="H2026">
        <v>998322</v>
      </c>
      <c r="I2026">
        <v>119388.15</v>
      </c>
      <c r="J2026">
        <v>7820672</v>
      </c>
      <c r="K2026">
        <v>-337054</v>
      </c>
      <c r="L2026">
        <v>227</v>
      </c>
      <c r="M2026">
        <v>-44</v>
      </c>
    </row>
    <row r="2027" spans="1:13">
      <c r="A2027">
        <v>62</v>
      </c>
      <c r="B2027" t="s">
        <v>23</v>
      </c>
      <c r="C2027">
        <v>2022</v>
      </c>
      <c r="D2027">
        <v>679312200</v>
      </c>
      <c r="E2027">
        <v>3031446000</v>
      </c>
      <c r="F2027">
        <v>742682700</v>
      </c>
      <c r="G2027">
        <v>7240746000</v>
      </c>
      <c r="H2027">
        <v>32721749.899999999</v>
      </c>
      <c r="I2027">
        <v>3985202.75</v>
      </c>
      <c r="J2027">
        <v>39268604.75</v>
      </c>
      <c r="K2027">
        <v>5313108</v>
      </c>
      <c r="L2027">
        <v>12551</v>
      </c>
      <c r="M2027">
        <v>1254</v>
      </c>
    </row>
    <row r="2028" spans="1:13">
      <c r="A2028">
        <v>62</v>
      </c>
      <c r="B2028" t="s">
        <v>23</v>
      </c>
      <c r="C2028">
        <v>1993</v>
      </c>
      <c r="D2028">
        <v>0</v>
      </c>
      <c r="E2028">
        <v>0</v>
      </c>
      <c r="F2028">
        <v>0</v>
      </c>
      <c r="G2028">
        <v>0</v>
      </c>
      <c r="H2028">
        <v>0</v>
      </c>
      <c r="I2028">
        <v>0</v>
      </c>
      <c r="J2028">
        <v>0</v>
      </c>
      <c r="K2028">
        <v>0</v>
      </c>
      <c r="L2028">
        <v>0</v>
      </c>
      <c r="M2028">
        <v>0</v>
      </c>
    </row>
    <row r="2029" spans="1:13">
      <c r="A2029">
        <v>62</v>
      </c>
      <c r="B2029" t="s">
        <v>23</v>
      </c>
      <c r="C2029">
        <v>1994</v>
      </c>
      <c r="D2029">
        <v>0</v>
      </c>
      <c r="E2029">
        <v>0</v>
      </c>
      <c r="F2029">
        <v>0</v>
      </c>
      <c r="G2029">
        <v>0</v>
      </c>
      <c r="H2029">
        <v>0</v>
      </c>
      <c r="I2029">
        <v>0</v>
      </c>
      <c r="J2029">
        <v>0</v>
      </c>
      <c r="K2029">
        <v>0</v>
      </c>
      <c r="L2029">
        <v>0</v>
      </c>
      <c r="M2029">
        <v>0</v>
      </c>
    </row>
    <row r="2030" spans="1:13">
      <c r="A2030">
        <v>62</v>
      </c>
      <c r="B2030" t="s">
        <v>23</v>
      </c>
      <c r="C2030">
        <v>1995</v>
      </c>
      <c r="D2030">
        <v>0</v>
      </c>
      <c r="E2030">
        <v>0</v>
      </c>
      <c r="F2030">
        <v>0</v>
      </c>
      <c r="G2030">
        <v>0</v>
      </c>
      <c r="H2030">
        <v>0</v>
      </c>
      <c r="I2030">
        <v>0</v>
      </c>
      <c r="J2030">
        <v>0</v>
      </c>
      <c r="K2030">
        <v>0</v>
      </c>
      <c r="L2030">
        <v>0</v>
      </c>
      <c r="M2030">
        <v>0</v>
      </c>
    </row>
    <row r="2031" spans="1:13">
      <c r="A2031">
        <v>62</v>
      </c>
      <c r="B2031" t="s">
        <v>23</v>
      </c>
      <c r="C2031">
        <v>1996</v>
      </c>
      <c r="D2031">
        <v>0</v>
      </c>
      <c r="E2031">
        <v>0</v>
      </c>
      <c r="F2031">
        <v>0</v>
      </c>
      <c r="G2031">
        <v>0</v>
      </c>
      <c r="H2031">
        <v>0</v>
      </c>
      <c r="I2031">
        <v>0</v>
      </c>
      <c r="J2031">
        <v>0</v>
      </c>
      <c r="K2031">
        <v>0</v>
      </c>
      <c r="L2031">
        <v>0</v>
      </c>
      <c r="M2031">
        <v>0</v>
      </c>
    </row>
    <row r="2032" spans="1:13">
      <c r="A2032">
        <v>62</v>
      </c>
      <c r="B2032" t="s">
        <v>23</v>
      </c>
      <c r="C2032">
        <v>1997</v>
      </c>
      <c r="D2032">
        <v>0</v>
      </c>
      <c r="E2032">
        <v>0</v>
      </c>
      <c r="F2032">
        <v>0</v>
      </c>
      <c r="G2032">
        <v>0</v>
      </c>
      <c r="H2032">
        <v>0</v>
      </c>
      <c r="I2032">
        <v>0</v>
      </c>
      <c r="J2032">
        <v>0</v>
      </c>
      <c r="K2032">
        <v>0</v>
      </c>
      <c r="L2032">
        <v>0</v>
      </c>
      <c r="M2032">
        <v>0</v>
      </c>
    </row>
    <row r="2033" spans="1:13">
      <c r="A2033">
        <v>62</v>
      </c>
      <c r="B2033" t="s">
        <v>23</v>
      </c>
      <c r="C2033">
        <v>1998</v>
      </c>
      <c r="D2033">
        <v>0</v>
      </c>
      <c r="E2033">
        <v>0</v>
      </c>
      <c r="F2033">
        <v>0</v>
      </c>
      <c r="G2033">
        <v>0</v>
      </c>
      <c r="H2033">
        <v>0</v>
      </c>
      <c r="I2033">
        <v>0</v>
      </c>
      <c r="J2033">
        <v>0</v>
      </c>
      <c r="K2033">
        <v>0</v>
      </c>
      <c r="L2033">
        <v>0</v>
      </c>
      <c r="M2033">
        <v>0</v>
      </c>
    </row>
    <row r="2034" spans="1:13">
      <c r="A2034">
        <v>62</v>
      </c>
      <c r="B2034" t="s">
        <v>23</v>
      </c>
      <c r="C2034">
        <v>1999</v>
      </c>
      <c r="D2034">
        <v>0</v>
      </c>
      <c r="E2034">
        <v>0</v>
      </c>
      <c r="F2034">
        <v>0</v>
      </c>
      <c r="G2034">
        <v>0</v>
      </c>
      <c r="H2034">
        <v>0</v>
      </c>
      <c r="I2034">
        <v>0</v>
      </c>
      <c r="J2034">
        <v>0</v>
      </c>
      <c r="K2034">
        <v>0</v>
      </c>
      <c r="L2034">
        <v>0</v>
      </c>
      <c r="M2034">
        <v>0</v>
      </c>
    </row>
    <row r="2035" spans="1:13">
      <c r="A2035">
        <v>62</v>
      </c>
      <c r="B2035" t="s">
        <v>23</v>
      </c>
      <c r="C2035">
        <v>2000</v>
      </c>
      <c r="D2035">
        <v>0</v>
      </c>
      <c r="E2035">
        <v>0</v>
      </c>
      <c r="F2035">
        <v>0</v>
      </c>
      <c r="G2035">
        <v>0</v>
      </c>
      <c r="H2035">
        <v>0</v>
      </c>
      <c r="I2035">
        <v>0</v>
      </c>
      <c r="J2035">
        <v>0</v>
      </c>
      <c r="K2035">
        <v>0</v>
      </c>
      <c r="L2035">
        <v>0</v>
      </c>
      <c r="M2035">
        <v>0</v>
      </c>
    </row>
    <row r="2036" spans="1:13">
      <c r="A2036">
        <v>62</v>
      </c>
      <c r="B2036" t="s">
        <v>23</v>
      </c>
      <c r="C2036">
        <v>2001</v>
      </c>
      <c r="D2036">
        <v>0</v>
      </c>
      <c r="E2036">
        <v>0</v>
      </c>
      <c r="F2036">
        <v>0</v>
      </c>
      <c r="G2036">
        <v>0</v>
      </c>
      <c r="H2036">
        <v>-751.8</v>
      </c>
      <c r="I2036">
        <v>0</v>
      </c>
      <c r="J2036">
        <v>0</v>
      </c>
      <c r="K2036">
        <v>0</v>
      </c>
      <c r="L2036">
        <v>0</v>
      </c>
      <c r="M2036">
        <v>0</v>
      </c>
    </row>
    <row r="2037" spans="1:13">
      <c r="A2037">
        <v>62</v>
      </c>
      <c r="B2037" t="s">
        <v>23</v>
      </c>
      <c r="C2037">
        <v>2002</v>
      </c>
      <c r="D2037">
        <v>0</v>
      </c>
      <c r="E2037">
        <v>0</v>
      </c>
      <c r="F2037">
        <v>0</v>
      </c>
      <c r="G2037">
        <v>0</v>
      </c>
      <c r="H2037">
        <v>0</v>
      </c>
      <c r="I2037">
        <v>0</v>
      </c>
      <c r="J2037">
        <v>0</v>
      </c>
      <c r="K2037">
        <v>0</v>
      </c>
      <c r="L2037">
        <v>0</v>
      </c>
      <c r="M2037">
        <v>0</v>
      </c>
    </row>
    <row r="2038" spans="1:13">
      <c r="A2038">
        <v>62</v>
      </c>
      <c r="B2038" t="s">
        <v>23</v>
      </c>
      <c r="C2038">
        <v>2003</v>
      </c>
      <c r="D2038">
        <v>0</v>
      </c>
      <c r="E2038">
        <v>0</v>
      </c>
      <c r="F2038">
        <v>0</v>
      </c>
      <c r="G2038">
        <v>0</v>
      </c>
      <c r="H2038">
        <v>-800</v>
      </c>
      <c r="I2038">
        <v>0</v>
      </c>
      <c r="J2038">
        <v>0</v>
      </c>
      <c r="K2038">
        <v>0</v>
      </c>
      <c r="L2038">
        <v>0</v>
      </c>
      <c r="M2038">
        <v>0</v>
      </c>
    </row>
    <row r="2039" spans="1:13">
      <c r="A2039">
        <v>62</v>
      </c>
      <c r="B2039" t="s">
        <v>23</v>
      </c>
      <c r="C2039">
        <v>2004</v>
      </c>
      <c r="D2039">
        <v>0</v>
      </c>
      <c r="E2039">
        <v>0</v>
      </c>
      <c r="F2039">
        <v>0</v>
      </c>
      <c r="G2039">
        <v>0</v>
      </c>
      <c r="H2039">
        <v>0</v>
      </c>
      <c r="I2039">
        <v>0</v>
      </c>
      <c r="J2039">
        <v>0</v>
      </c>
      <c r="K2039">
        <v>0</v>
      </c>
      <c r="L2039">
        <v>0</v>
      </c>
      <c r="M2039">
        <v>0</v>
      </c>
    </row>
    <row r="2040" spans="1:13">
      <c r="A2040">
        <v>62</v>
      </c>
      <c r="B2040" t="s">
        <v>23</v>
      </c>
      <c r="C2040">
        <v>2005</v>
      </c>
      <c r="D2040">
        <v>0</v>
      </c>
      <c r="E2040">
        <v>0</v>
      </c>
      <c r="F2040">
        <v>0</v>
      </c>
      <c r="G2040">
        <v>0</v>
      </c>
      <c r="H2040">
        <v>0</v>
      </c>
      <c r="I2040">
        <v>0</v>
      </c>
      <c r="J2040">
        <v>0</v>
      </c>
      <c r="K2040">
        <v>0</v>
      </c>
      <c r="L2040">
        <v>0</v>
      </c>
      <c r="M2040">
        <v>0</v>
      </c>
    </row>
    <row r="2041" spans="1:13">
      <c r="A2041">
        <v>62</v>
      </c>
      <c r="B2041" t="s">
        <v>23</v>
      </c>
      <c r="C2041">
        <v>2006</v>
      </c>
      <c r="D2041">
        <v>0</v>
      </c>
      <c r="E2041">
        <v>0</v>
      </c>
      <c r="F2041">
        <v>0</v>
      </c>
      <c r="G2041">
        <v>0</v>
      </c>
      <c r="H2041">
        <v>0</v>
      </c>
      <c r="I2041">
        <v>0</v>
      </c>
      <c r="J2041">
        <v>0</v>
      </c>
      <c r="K2041">
        <v>0</v>
      </c>
      <c r="L2041">
        <v>0</v>
      </c>
      <c r="M2041">
        <v>0</v>
      </c>
    </row>
    <row r="2042" spans="1:13">
      <c r="A2042">
        <v>62</v>
      </c>
      <c r="B2042" t="s">
        <v>23</v>
      </c>
      <c r="C2042">
        <v>2007</v>
      </c>
      <c r="D2042">
        <v>0</v>
      </c>
      <c r="E2042">
        <v>0</v>
      </c>
      <c r="F2042">
        <v>0</v>
      </c>
      <c r="G2042">
        <v>0</v>
      </c>
      <c r="H2042">
        <v>-600</v>
      </c>
      <c r="I2042">
        <v>0</v>
      </c>
      <c r="J2042">
        <v>0</v>
      </c>
      <c r="K2042">
        <v>0</v>
      </c>
      <c r="L2042">
        <v>0</v>
      </c>
      <c r="M2042">
        <v>0</v>
      </c>
    </row>
    <row r="2043" spans="1:13">
      <c r="A2043">
        <v>62</v>
      </c>
      <c r="B2043" t="s">
        <v>23</v>
      </c>
      <c r="C2043">
        <v>2008</v>
      </c>
      <c r="D2043">
        <v>0</v>
      </c>
      <c r="E2043">
        <v>0</v>
      </c>
      <c r="F2043">
        <v>0</v>
      </c>
      <c r="G2043">
        <v>0</v>
      </c>
      <c r="H2043">
        <v>-722</v>
      </c>
      <c r="I2043">
        <v>0</v>
      </c>
      <c r="J2043">
        <v>0</v>
      </c>
      <c r="K2043">
        <v>0</v>
      </c>
      <c r="L2043">
        <v>0</v>
      </c>
      <c r="M2043">
        <v>0</v>
      </c>
    </row>
    <row r="2044" spans="1:13">
      <c r="A2044">
        <v>62</v>
      </c>
      <c r="B2044" t="s">
        <v>23</v>
      </c>
      <c r="C2044">
        <v>2009</v>
      </c>
      <c r="D2044">
        <v>0</v>
      </c>
      <c r="E2044">
        <v>0</v>
      </c>
      <c r="F2044">
        <v>0</v>
      </c>
      <c r="G2044">
        <v>0</v>
      </c>
      <c r="H2044">
        <v>-6840</v>
      </c>
      <c r="I2044">
        <v>0</v>
      </c>
      <c r="J2044">
        <v>0</v>
      </c>
      <c r="K2044">
        <v>1895</v>
      </c>
      <c r="L2044">
        <v>0</v>
      </c>
      <c r="M2044">
        <v>0</v>
      </c>
    </row>
    <row r="2045" spans="1:13">
      <c r="A2045">
        <v>62</v>
      </c>
      <c r="B2045" t="s">
        <v>23</v>
      </c>
      <c r="C2045">
        <v>2010</v>
      </c>
      <c r="D2045">
        <v>0</v>
      </c>
      <c r="E2045">
        <v>0</v>
      </c>
      <c r="F2045">
        <v>0</v>
      </c>
      <c r="G2045">
        <v>0</v>
      </c>
      <c r="H2045">
        <v>-4880</v>
      </c>
      <c r="I2045">
        <v>0</v>
      </c>
      <c r="J2045">
        <v>0</v>
      </c>
      <c r="K2045">
        <v>0</v>
      </c>
      <c r="L2045">
        <v>0</v>
      </c>
      <c r="M2045">
        <v>0</v>
      </c>
    </row>
    <row r="2046" spans="1:13">
      <c r="A2046">
        <v>62</v>
      </c>
      <c r="B2046" t="s">
        <v>23</v>
      </c>
      <c r="C2046">
        <v>2011</v>
      </c>
      <c r="D2046">
        <v>0</v>
      </c>
      <c r="E2046">
        <v>0</v>
      </c>
      <c r="F2046">
        <v>0</v>
      </c>
      <c r="G2046">
        <v>0</v>
      </c>
      <c r="H2046">
        <v>-6018</v>
      </c>
      <c r="I2046">
        <v>0</v>
      </c>
      <c r="J2046">
        <v>0</v>
      </c>
      <c r="K2046">
        <v>-9000</v>
      </c>
      <c r="L2046">
        <v>0</v>
      </c>
      <c r="M2046">
        <v>0</v>
      </c>
    </row>
    <row r="2047" spans="1:13">
      <c r="A2047">
        <v>62</v>
      </c>
      <c r="B2047" t="s">
        <v>23</v>
      </c>
      <c r="C2047">
        <v>2012</v>
      </c>
      <c r="D2047">
        <v>0</v>
      </c>
      <c r="E2047">
        <v>0</v>
      </c>
      <c r="F2047">
        <v>0</v>
      </c>
      <c r="G2047">
        <v>0</v>
      </c>
      <c r="H2047">
        <v>-2100</v>
      </c>
      <c r="I2047">
        <v>0</v>
      </c>
      <c r="J2047">
        <v>5941684</v>
      </c>
      <c r="K2047">
        <v>550293</v>
      </c>
      <c r="L2047">
        <v>0</v>
      </c>
      <c r="M2047">
        <v>0</v>
      </c>
    </row>
    <row r="2048" spans="1:13">
      <c r="A2048">
        <v>62</v>
      </c>
      <c r="B2048" t="s">
        <v>23</v>
      </c>
      <c r="C2048">
        <v>2013</v>
      </c>
      <c r="D2048">
        <v>0</v>
      </c>
      <c r="E2048">
        <v>0</v>
      </c>
      <c r="F2048">
        <v>0</v>
      </c>
      <c r="G2048">
        <v>0</v>
      </c>
      <c r="H2048">
        <v>-210</v>
      </c>
      <c r="I2048">
        <v>0</v>
      </c>
      <c r="J2048">
        <v>1504395</v>
      </c>
      <c r="K2048">
        <v>602194</v>
      </c>
      <c r="L2048">
        <v>0</v>
      </c>
      <c r="M2048">
        <v>0</v>
      </c>
    </row>
    <row r="2049" spans="1:13">
      <c r="A2049">
        <v>62</v>
      </c>
      <c r="B2049" t="s">
        <v>23</v>
      </c>
      <c r="C2049">
        <v>2014</v>
      </c>
      <c r="D2049">
        <v>0</v>
      </c>
      <c r="E2049">
        <v>0</v>
      </c>
      <c r="F2049">
        <v>0</v>
      </c>
      <c r="G2049">
        <v>0</v>
      </c>
      <c r="H2049">
        <v>0</v>
      </c>
      <c r="I2049">
        <v>0</v>
      </c>
      <c r="J2049">
        <v>10640853</v>
      </c>
      <c r="K2049">
        <v>577946</v>
      </c>
      <c r="L2049">
        <v>0</v>
      </c>
      <c r="M2049">
        <v>0</v>
      </c>
    </row>
    <row r="2050" spans="1:13">
      <c r="A2050">
        <v>62</v>
      </c>
      <c r="B2050" t="s">
        <v>23</v>
      </c>
      <c r="C2050">
        <v>2015</v>
      </c>
      <c r="D2050">
        <v>0</v>
      </c>
      <c r="E2050">
        <v>0</v>
      </c>
      <c r="F2050">
        <v>0</v>
      </c>
      <c r="G2050">
        <v>0</v>
      </c>
      <c r="H2050">
        <v>8625</v>
      </c>
      <c r="I2050">
        <v>46821</v>
      </c>
      <c r="J2050">
        <v>16</v>
      </c>
      <c r="K2050">
        <v>-9026</v>
      </c>
      <c r="L2050">
        <v>0</v>
      </c>
      <c r="M2050">
        <v>0</v>
      </c>
    </row>
    <row r="2051" spans="1:13">
      <c r="A2051">
        <v>62</v>
      </c>
      <c r="B2051" t="s">
        <v>23</v>
      </c>
      <c r="C2051">
        <v>2016</v>
      </c>
      <c r="D2051">
        <v>0</v>
      </c>
      <c r="E2051">
        <v>0</v>
      </c>
      <c r="F2051">
        <v>0</v>
      </c>
      <c r="G2051">
        <v>0</v>
      </c>
      <c r="H2051">
        <v>34362</v>
      </c>
      <c r="I2051">
        <v>3604</v>
      </c>
      <c r="J2051">
        <v>-26368</v>
      </c>
      <c r="K2051">
        <v>-60279</v>
      </c>
      <c r="L2051">
        <v>2</v>
      </c>
      <c r="M2051">
        <v>-1</v>
      </c>
    </row>
    <row r="2052" spans="1:13">
      <c r="A2052">
        <v>62</v>
      </c>
      <c r="B2052" t="s">
        <v>23</v>
      </c>
      <c r="C2052">
        <v>2017</v>
      </c>
      <c r="D2052">
        <v>0</v>
      </c>
      <c r="E2052">
        <v>0</v>
      </c>
      <c r="F2052">
        <v>0</v>
      </c>
      <c r="G2052">
        <v>0</v>
      </c>
      <c r="H2052">
        <v>283924</v>
      </c>
      <c r="I2052">
        <v>60028.25</v>
      </c>
      <c r="J2052">
        <v>-4619</v>
      </c>
      <c r="K2052">
        <v>51224</v>
      </c>
      <c r="L2052">
        <v>1</v>
      </c>
      <c r="M2052">
        <v>-5</v>
      </c>
    </row>
    <row r="2053" spans="1:13">
      <c r="A2053">
        <v>62</v>
      </c>
      <c r="B2053" t="s">
        <v>23</v>
      </c>
      <c r="C2053">
        <v>2018</v>
      </c>
      <c r="D2053">
        <v>0</v>
      </c>
      <c r="E2053">
        <v>0</v>
      </c>
      <c r="F2053">
        <v>0</v>
      </c>
      <c r="G2053">
        <v>0</v>
      </c>
      <c r="H2053">
        <v>760239</v>
      </c>
      <c r="I2053">
        <v>71381.350000000006</v>
      </c>
      <c r="J2053">
        <v>972383</v>
      </c>
      <c r="K2053">
        <v>144016</v>
      </c>
      <c r="L2053">
        <v>4</v>
      </c>
      <c r="M2053">
        <v>-7</v>
      </c>
    </row>
    <row r="2054" spans="1:13">
      <c r="A2054">
        <v>62</v>
      </c>
      <c r="B2054" t="s">
        <v>23</v>
      </c>
      <c r="C2054">
        <v>2019</v>
      </c>
      <c r="D2054">
        <v>0</v>
      </c>
      <c r="E2054">
        <v>0</v>
      </c>
      <c r="F2054">
        <v>0</v>
      </c>
      <c r="G2054">
        <v>0</v>
      </c>
      <c r="H2054">
        <v>1626475</v>
      </c>
      <c r="I2054">
        <v>321476.5</v>
      </c>
      <c r="J2054">
        <v>1895830</v>
      </c>
      <c r="K2054">
        <v>-425347</v>
      </c>
      <c r="L2054">
        <v>14</v>
      </c>
      <c r="M2054">
        <v>-15</v>
      </c>
    </row>
    <row r="2055" spans="1:13">
      <c r="A2055">
        <v>62</v>
      </c>
      <c r="B2055" t="s">
        <v>23</v>
      </c>
      <c r="C2055">
        <v>2020</v>
      </c>
      <c r="D2055">
        <v>0</v>
      </c>
      <c r="E2055">
        <v>0</v>
      </c>
      <c r="F2055">
        <v>0</v>
      </c>
      <c r="G2055">
        <v>0</v>
      </c>
      <c r="H2055">
        <v>935399</v>
      </c>
      <c r="I2055">
        <v>88121.35</v>
      </c>
      <c r="J2055">
        <v>2485425</v>
      </c>
      <c r="K2055">
        <v>-138319</v>
      </c>
      <c r="L2055">
        <v>90</v>
      </c>
      <c r="M2055">
        <v>-62</v>
      </c>
    </row>
    <row r="2056" spans="1:13">
      <c r="A2056">
        <v>62</v>
      </c>
      <c r="B2056" t="s">
        <v>23</v>
      </c>
      <c r="C2056">
        <v>2021</v>
      </c>
      <c r="D2056">
        <v>685456200</v>
      </c>
      <c r="E2056">
        <v>2934023000</v>
      </c>
      <c r="F2056">
        <v>688755600</v>
      </c>
      <c r="G2056">
        <v>7216073000</v>
      </c>
      <c r="H2056">
        <v>33960718</v>
      </c>
      <c r="I2056">
        <v>3928639.1</v>
      </c>
      <c r="J2056">
        <v>37278311</v>
      </c>
      <c r="K2056">
        <v>5406958</v>
      </c>
      <c r="L2056">
        <v>12330</v>
      </c>
      <c r="M2056">
        <v>1217</v>
      </c>
    </row>
    <row r="2057" spans="1:13">
      <c r="A2057">
        <v>62</v>
      </c>
      <c r="B2057" t="s">
        <v>23</v>
      </c>
      <c r="C2057">
        <v>1992</v>
      </c>
      <c r="D2057">
        <v>0</v>
      </c>
      <c r="E2057">
        <v>0</v>
      </c>
      <c r="F2057">
        <v>0</v>
      </c>
      <c r="G2057">
        <v>0</v>
      </c>
      <c r="H2057">
        <v>0</v>
      </c>
      <c r="I2057">
        <v>0</v>
      </c>
      <c r="J2057">
        <v>0</v>
      </c>
      <c r="K2057">
        <v>0</v>
      </c>
      <c r="L2057">
        <v>0</v>
      </c>
      <c r="M2057">
        <v>0</v>
      </c>
    </row>
    <row r="2058" spans="1:13">
      <c r="A2058">
        <v>62</v>
      </c>
      <c r="B2058" t="s">
        <v>23</v>
      </c>
      <c r="C2058">
        <v>1993</v>
      </c>
      <c r="D2058">
        <v>0</v>
      </c>
      <c r="E2058">
        <v>0</v>
      </c>
      <c r="F2058">
        <v>0</v>
      </c>
      <c r="G2058">
        <v>0</v>
      </c>
      <c r="H2058">
        <v>0</v>
      </c>
      <c r="I2058">
        <v>0</v>
      </c>
      <c r="J2058">
        <v>0</v>
      </c>
      <c r="K2058">
        <v>0</v>
      </c>
      <c r="L2058">
        <v>0</v>
      </c>
      <c r="M2058">
        <v>0</v>
      </c>
    </row>
    <row r="2059" spans="1:13">
      <c r="A2059">
        <v>62</v>
      </c>
      <c r="B2059" t="s">
        <v>23</v>
      </c>
      <c r="C2059">
        <v>1994</v>
      </c>
      <c r="D2059">
        <v>0</v>
      </c>
      <c r="E2059">
        <v>0</v>
      </c>
      <c r="F2059">
        <v>0</v>
      </c>
      <c r="G2059">
        <v>0</v>
      </c>
      <c r="H2059">
        <v>0</v>
      </c>
      <c r="I2059">
        <v>0</v>
      </c>
      <c r="J2059">
        <v>0</v>
      </c>
      <c r="K2059">
        <v>0</v>
      </c>
      <c r="L2059">
        <v>0</v>
      </c>
      <c r="M2059">
        <v>0</v>
      </c>
    </row>
    <row r="2060" spans="1:13">
      <c r="A2060">
        <v>62</v>
      </c>
      <c r="B2060" t="s">
        <v>23</v>
      </c>
      <c r="C2060">
        <v>1995</v>
      </c>
      <c r="D2060">
        <v>0</v>
      </c>
      <c r="E2060">
        <v>0</v>
      </c>
      <c r="F2060">
        <v>0</v>
      </c>
      <c r="G2060">
        <v>0</v>
      </c>
      <c r="H2060">
        <v>0</v>
      </c>
      <c r="I2060">
        <v>0</v>
      </c>
      <c r="J2060">
        <v>0</v>
      </c>
      <c r="K2060">
        <v>0</v>
      </c>
      <c r="L2060">
        <v>0</v>
      </c>
      <c r="M2060">
        <v>0</v>
      </c>
    </row>
    <row r="2061" spans="1:13">
      <c r="A2061">
        <v>62</v>
      </c>
      <c r="B2061" t="s">
        <v>23</v>
      </c>
      <c r="C2061">
        <v>1996</v>
      </c>
      <c r="D2061">
        <v>0</v>
      </c>
      <c r="E2061">
        <v>0</v>
      </c>
      <c r="F2061">
        <v>0</v>
      </c>
      <c r="G2061">
        <v>0</v>
      </c>
      <c r="H2061">
        <v>0</v>
      </c>
      <c r="I2061">
        <v>0</v>
      </c>
      <c r="J2061">
        <v>0</v>
      </c>
      <c r="K2061">
        <v>0</v>
      </c>
      <c r="L2061">
        <v>0</v>
      </c>
      <c r="M2061">
        <v>0</v>
      </c>
    </row>
    <row r="2062" spans="1:13">
      <c r="A2062">
        <v>62</v>
      </c>
      <c r="B2062" t="s">
        <v>23</v>
      </c>
      <c r="C2062">
        <v>1997</v>
      </c>
      <c r="D2062">
        <v>0</v>
      </c>
      <c r="E2062">
        <v>0</v>
      </c>
      <c r="F2062">
        <v>0</v>
      </c>
      <c r="G2062">
        <v>0</v>
      </c>
      <c r="H2062">
        <v>0</v>
      </c>
      <c r="I2062">
        <v>0</v>
      </c>
      <c r="J2062">
        <v>0</v>
      </c>
      <c r="K2062">
        <v>0</v>
      </c>
      <c r="L2062">
        <v>0</v>
      </c>
      <c r="M2062">
        <v>0</v>
      </c>
    </row>
    <row r="2063" spans="1:13">
      <c r="A2063">
        <v>62</v>
      </c>
      <c r="B2063" t="s">
        <v>23</v>
      </c>
      <c r="C2063">
        <v>1998</v>
      </c>
      <c r="D2063">
        <v>0</v>
      </c>
      <c r="E2063">
        <v>0</v>
      </c>
      <c r="F2063">
        <v>0</v>
      </c>
      <c r="G2063">
        <v>0</v>
      </c>
      <c r="H2063">
        <v>0</v>
      </c>
      <c r="I2063">
        <v>0</v>
      </c>
      <c r="J2063">
        <v>0</v>
      </c>
      <c r="K2063">
        <v>0</v>
      </c>
      <c r="L2063">
        <v>0</v>
      </c>
      <c r="M2063">
        <v>0</v>
      </c>
    </row>
    <row r="2064" spans="1:13">
      <c r="A2064">
        <v>62</v>
      </c>
      <c r="B2064" t="s">
        <v>23</v>
      </c>
      <c r="C2064">
        <v>1999</v>
      </c>
      <c r="D2064">
        <v>0</v>
      </c>
      <c r="E2064">
        <v>0</v>
      </c>
      <c r="F2064">
        <v>0</v>
      </c>
      <c r="G2064">
        <v>0</v>
      </c>
      <c r="H2064">
        <v>-2990</v>
      </c>
      <c r="I2064">
        <v>0</v>
      </c>
      <c r="J2064">
        <v>0</v>
      </c>
      <c r="K2064">
        <v>0</v>
      </c>
      <c r="L2064">
        <v>0</v>
      </c>
      <c r="M2064">
        <v>0</v>
      </c>
    </row>
    <row r="2065" spans="1:13">
      <c r="A2065">
        <v>62</v>
      </c>
      <c r="B2065" t="s">
        <v>23</v>
      </c>
      <c r="C2065">
        <v>2000</v>
      </c>
      <c r="D2065">
        <v>0</v>
      </c>
      <c r="E2065">
        <v>0</v>
      </c>
      <c r="F2065">
        <v>0</v>
      </c>
      <c r="G2065">
        <v>0</v>
      </c>
      <c r="H2065">
        <v>0</v>
      </c>
      <c r="I2065">
        <v>0</v>
      </c>
      <c r="J2065">
        <v>0</v>
      </c>
      <c r="K2065">
        <v>0</v>
      </c>
      <c r="L2065">
        <v>0</v>
      </c>
      <c r="M2065">
        <v>0</v>
      </c>
    </row>
    <row r="2066" spans="1:13">
      <c r="A2066">
        <v>62</v>
      </c>
      <c r="B2066" t="s">
        <v>23</v>
      </c>
      <c r="C2066">
        <v>2001</v>
      </c>
      <c r="D2066">
        <v>0</v>
      </c>
      <c r="E2066">
        <v>0</v>
      </c>
      <c r="F2066">
        <v>0</v>
      </c>
      <c r="G2066">
        <v>0</v>
      </c>
      <c r="H2066">
        <v>-940</v>
      </c>
      <c r="I2066">
        <v>0</v>
      </c>
      <c r="J2066">
        <v>0</v>
      </c>
      <c r="K2066">
        <v>0</v>
      </c>
      <c r="L2066">
        <v>0</v>
      </c>
      <c r="M2066">
        <v>0</v>
      </c>
    </row>
    <row r="2067" spans="1:13">
      <c r="A2067">
        <v>62</v>
      </c>
      <c r="B2067" t="s">
        <v>23</v>
      </c>
      <c r="C2067">
        <v>2002</v>
      </c>
      <c r="D2067">
        <v>0</v>
      </c>
      <c r="E2067">
        <v>0</v>
      </c>
      <c r="F2067">
        <v>0</v>
      </c>
      <c r="G2067">
        <v>0</v>
      </c>
      <c r="H2067">
        <v>-1360</v>
      </c>
      <c r="I2067">
        <v>0</v>
      </c>
      <c r="J2067">
        <v>0</v>
      </c>
      <c r="K2067">
        <v>0</v>
      </c>
      <c r="L2067">
        <v>0</v>
      </c>
      <c r="M2067">
        <v>0</v>
      </c>
    </row>
    <row r="2068" spans="1:13">
      <c r="A2068">
        <v>62</v>
      </c>
      <c r="B2068" t="s">
        <v>23</v>
      </c>
      <c r="C2068">
        <v>2003</v>
      </c>
      <c r="D2068">
        <v>0</v>
      </c>
      <c r="E2068">
        <v>0</v>
      </c>
      <c r="F2068">
        <v>0</v>
      </c>
      <c r="G2068">
        <v>0</v>
      </c>
      <c r="H2068">
        <v>0</v>
      </c>
      <c r="I2068">
        <v>0</v>
      </c>
      <c r="J2068">
        <v>0</v>
      </c>
      <c r="K2068">
        <v>0</v>
      </c>
      <c r="L2068">
        <v>0</v>
      </c>
      <c r="M2068">
        <v>0</v>
      </c>
    </row>
    <row r="2069" spans="1:13">
      <c r="A2069">
        <v>62</v>
      </c>
      <c r="B2069" t="s">
        <v>23</v>
      </c>
      <c r="C2069">
        <v>2004</v>
      </c>
      <c r="D2069">
        <v>0</v>
      </c>
      <c r="E2069">
        <v>0</v>
      </c>
      <c r="F2069">
        <v>0</v>
      </c>
      <c r="G2069">
        <v>0</v>
      </c>
      <c r="H2069">
        <v>-732</v>
      </c>
      <c r="I2069">
        <v>0</v>
      </c>
      <c r="J2069">
        <v>0</v>
      </c>
      <c r="K2069">
        <v>0</v>
      </c>
      <c r="L2069">
        <v>0</v>
      </c>
      <c r="M2069">
        <v>0</v>
      </c>
    </row>
    <row r="2070" spans="1:13">
      <c r="A2070">
        <v>62</v>
      </c>
      <c r="B2070" t="s">
        <v>23</v>
      </c>
      <c r="C2070">
        <v>2005</v>
      </c>
      <c r="D2070">
        <v>0</v>
      </c>
      <c r="E2070">
        <v>0</v>
      </c>
      <c r="F2070">
        <v>0</v>
      </c>
      <c r="G2070">
        <v>0</v>
      </c>
      <c r="H2070">
        <v>0</v>
      </c>
      <c r="I2070">
        <v>0</v>
      </c>
      <c r="J2070">
        <v>-1083925</v>
      </c>
      <c r="K2070">
        <v>0</v>
      </c>
      <c r="L2070">
        <v>0</v>
      </c>
      <c r="M2070">
        <v>0</v>
      </c>
    </row>
    <row r="2071" spans="1:13">
      <c r="A2071">
        <v>62</v>
      </c>
      <c r="B2071" t="s">
        <v>23</v>
      </c>
      <c r="C2071">
        <v>2006</v>
      </c>
      <c r="D2071">
        <v>0</v>
      </c>
      <c r="E2071">
        <v>0</v>
      </c>
      <c r="F2071">
        <v>0</v>
      </c>
      <c r="G2071">
        <v>0</v>
      </c>
      <c r="H2071">
        <v>0</v>
      </c>
      <c r="I2071">
        <v>0</v>
      </c>
      <c r="J2071">
        <v>-1439907</v>
      </c>
      <c r="K2071">
        <v>0</v>
      </c>
      <c r="L2071">
        <v>0</v>
      </c>
      <c r="M2071">
        <v>0</v>
      </c>
    </row>
    <row r="2072" spans="1:13">
      <c r="A2072">
        <v>62</v>
      </c>
      <c r="B2072" t="s">
        <v>23</v>
      </c>
      <c r="C2072">
        <v>2007</v>
      </c>
      <c r="D2072">
        <v>0</v>
      </c>
      <c r="E2072">
        <v>0</v>
      </c>
      <c r="F2072">
        <v>0</v>
      </c>
      <c r="G2072">
        <v>0</v>
      </c>
      <c r="H2072">
        <v>0</v>
      </c>
      <c r="I2072">
        <v>0</v>
      </c>
      <c r="J2072">
        <v>-3232624</v>
      </c>
      <c r="K2072">
        <v>0</v>
      </c>
      <c r="L2072">
        <v>0</v>
      </c>
      <c r="M2072">
        <v>0</v>
      </c>
    </row>
    <row r="2073" spans="1:13">
      <c r="A2073">
        <v>62</v>
      </c>
      <c r="B2073" t="s">
        <v>23</v>
      </c>
      <c r="C2073">
        <v>2008</v>
      </c>
      <c r="D2073">
        <v>0</v>
      </c>
      <c r="E2073">
        <v>0</v>
      </c>
      <c r="F2073">
        <v>0</v>
      </c>
      <c r="G2073">
        <v>0</v>
      </c>
      <c r="H2073">
        <v>0</v>
      </c>
      <c r="I2073">
        <v>0</v>
      </c>
      <c r="J2073">
        <v>0</v>
      </c>
      <c r="K2073">
        <v>0</v>
      </c>
      <c r="L2073">
        <v>0</v>
      </c>
      <c r="M2073">
        <v>0</v>
      </c>
    </row>
    <row r="2074" spans="1:13">
      <c r="A2074">
        <v>62</v>
      </c>
      <c r="B2074" t="s">
        <v>23</v>
      </c>
      <c r="C2074">
        <v>2009</v>
      </c>
      <c r="D2074">
        <v>0</v>
      </c>
      <c r="E2074">
        <v>0</v>
      </c>
      <c r="F2074">
        <v>0</v>
      </c>
      <c r="G2074">
        <v>0</v>
      </c>
      <c r="H2074">
        <v>-19728</v>
      </c>
      <c r="I2074">
        <v>0</v>
      </c>
      <c r="J2074">
        <v>-172281</v>
      </c>
      <c r="K2074">
        <v>5014</v>
      </c>
      <c r="L2074">
        <v>0</v>
      </c>
      <c r="M2074">
        <v>0</v>
      </c>
    </row>
    <row r="2075" spans="1:13">
      <c r="A2075">
        <v>62</v>
      </c>
      <c r="B2075" t="s">
        <v>23</v>
      </c>
      <c r="C2075">
        <v>2010</v>
      </c>
      <c r="D2075">
        <v>0</v>
      </c>
      <c r="E2075">
        <v>0</v>
      </c>
      <c r="F2075">
        <v>0</v>
      </c>
      <c r="G2075">
        <v>0</v>
      </c>
      <c r="H2075">
        <v>-600</v>
      </c>
      <c r="I2075">
        <v>0</v>
      </c>
      <c r="J2075">
        <v>9764135</v>
      </c>
      <c r="K2075">
        <v>95502</v>
      </c>
      <c r="L2075">
        <v>0</v>
      </c>
      <c r="M2075">
        <v>0</v>
      </c>
    </row>
    <row r="2076" spans="1:13">
      <c r="A2076">
        <v>62</v>
      </c>
      <c r="B2076" t="s">
        <v>23</v>
      </c>
      <c r="C2076">
        <v>2011</v>
      </c>
      <c r="D2076">
        <v>0</v>
      </c>
      <c r="E2076">
        <v>0</v>
      </c>
      <c r="F2076">
        <v>0</v>
      </c>
      <c r="G2076">
        <v>0</v>
      </c>
      <c r="H2076">
        <v>0</v>
      </c>
      <c r="I2076">
        <v>0</v>
      </c>
      <c r="J2076">
        <v>-120120</v>
      </c>
      <c r="K2076">
        <v>8412</v>
      </c>
      <c r="L2076">
        <v>0</v>
      </c>
      <c r="M2076">
        <v>0</v>
      </c>
    </row>
    <row r="2077" spans="1:13">
      <c r="A2077">
        <v>62</v>
      </c>
      <c r="B2077" t="s">
        <v>23</v>
      </c>
      <c r="C2077">
        <v>2012</v>
      </c>
      <c r="D2077">
        <v>0</v>
      </c>
      <c r="E2077">
        <v>0</v>
      </c>
      <c r="F2077">
        <v>0</v>
      </c>
      <c r="G2077">
        <v>0</v>
      </c>
      <c r="H2077">
        <v>-1660</v>
      </c>
      <c r="I2077">
        <v>0</v>
      </c>
      <c r="J2077">
        <v>1656</v>
      </c>
      <c r="K2077">
        <v>1950</v>
      </c>
      <c r="L2077">
        <v>0</v>
      </c>
      <c r="M2077">
        <v>0</v>
      </c>
    </row>
    <row r="2078" spans="1:13">
      <c r="A2078">
        <v>62</v>
      </c>
      <c r="B2078" t="s">
        <v>23</v>
      </c>
      <c r="C2078">
        <v>2013</v>
      </c>
      <c r="D2078">
        <v>0</v>
      </c>
      <c r="E2078">
        <v>0</v>
      </c>
      <c r="F2078">
        <v>0</v>
      </c>
      <c r="G2078">
        <v>0</v>
      </c>
      <c r="H2078">
        <v>0</v>
      </c>
      <c r="I2078">
        <v>0</v>
      </c>
      <c r="J2078">
        <v>0</v>
      </c>
      <c r="K2078">
        <v>-925</v>
      </c>
      <c r="L2078">
        <v>0</v>
      </c>
      <c r="M2078">
        <v>0</v>
      </c>
    </row>
    <row r="2079" spans="1:13">
      <c r="A2079">
        <v>62</v>
      </c>
      <c r="B2079" t="s">
        <v>23</v>
      </c>
      <c r="C2079">
        <v>2014</v>
      </c>
      <c r="D2079">
        <v>0</v>
      </c>
      <c r="E2079">
        <v>0</v>
      </c>
      <c r="F2079">
        <v>0</v>
      </c>
      <c r="G2079">
        <v>0</v>
      </c>
      <c r="H2079">
        <v>3467</v>
      </c>
      <c r="I2079">
        <v>0</v>
      </c>
      <c r="J2079">
        <v>-3200</v>
      </c>
      <c r="K2079">
        <v>346</v>
      </c>
      <c r="L2079">
        <v>0</v>
      </c>
      <c r="M2079">
        <v>0</v>
      </c>
    </row>
    <row r="2080" spans="1:13">
      <c r="A2080">
        <v>62</v>
      </c>
      <c r="B2080" t="s">
        <v>23</v>
      </c>
      <c r="C2080">
        <v>2015</v>
      </c>
      <c r="D2080">
        <v>0</v>
      </c>
      <c r="E2080">
        <v>0</v>
      </c>
      <c r="F2080">
        <v>0</v>
      </c>
      <c r="G2080">
        <v>0</v>
      </c>
      <c r="H2080">
        <v>16164</v>
      </c>
      <c r="I2080">
        <v>1427</v>
      </c>
      <c r="J2080">
        <v>14944</v>
      </c>
      <c r="K2080">
        <v>411</v>
      </c>
      <c r="L2080">
        <v>0</v>
      </c>
      <c r="M2080">
        <v>1</v>
      </c>
    </row>
    <row r="2081" spans="1:13">
      <c r="A2081">
        <v>62</v>
      </c>
      <c r="B2081" t="s">
        <v>23</v>
      </c>
      <c r="C2081">
        <v>2016</v>
      </c>
      <c r="D2081">
        <v>0</v>
      </c>
      <c r="E2081">
        <v>0</v>
      </c>
      <c r="F2081">
        <v>0</v>
      </c>
      <c r="G2081">
        <v>0</v>
      </c>
      <c r="H2081">
        <v>-20747</v>
      </c>
      <c r="I2081">
        <v>131511</v>
      </c>
      <c r="J2081">
        <v>238736</v>
      </c>
      <c r="K2081">
        <v>6914</v>
      </c>
      <c r="L2081">
        <v>1</v>
      </c>
      <c r="M2081">
        <v>4</v>
      </c>
    </row>
    <row r="2082" spans="1:13">
      <c r="A2082">
        <v>62</v>
      </c>
      <c r="B2082" t="s">
        <v>23</v>
      </c>
      <c r="C2082">
        <v>2017</v>
      </c>
      <c r="D2082">
        <v>0</v>
      </c>
      <c r="E2082">
        <v>0</v>
      </c>
      <c r="F2082">
        <v>0</v>
      </c>
      <c r="G2082">
        <v>0</v>
      </c>
      <c r="H2082">
        <v>538171</v>
      </c>
      <c r="I2082">
        <v>159564.25</v>
      </c>
      <c r="J2082">
        <v>441184</v>
      </c>
      <c r="K2082">
        <v>43361</v>
      </c>
      <c r="L2082">
        <v>5</v>
      </c>
      <c r="M2082">
        <v>8</v>
      </c>
    </row>
    <row r="2083" spans="1:13">
      <c r="A2083">
        <v>62</v>
      </c>
      <c r="B2083" t="s">
        <v>23</v>
      </c>
      <c r="C2083">
        <v>2018</v>
      </c>
      <c r="D2083">
        <v>0</v>
      </c>
      <c r="E2083">
        <v>0</v>
      </c>
      <c r="F2083">
        <v>0</v>
      </c>
      <c r="G2083">
        <v>0</v>
      </c>
      <c r="H2083">
        <v>1244318</v>
      </c>
      <c r="I2083">
        <v>323666.75</v>
      </c>
      <c r="J2083">
        <v>-161228</v>
      </c>
      <c r="K2083">
        <v>151832</v>
      </c>
      <c r="L2083">
        <v>25</v>
      </c>
      <c r="M2083">
        <v>-8</v>
      </c>
    </row>
    <row r="2084" spans="1:13">
      <c r="A2084">
        <v>62</v>
      </c>
      <c r="B2084" t="s">
        <v>23</v>
      </c>
      <c r="C2084">
        <v>2019</v>
      </c>
      <c r="D2084">
        <v>0</v>
      </c>
      <c r="E2084">
        <v>0</v>
      </c>
      <c r="F2084">
        <v>0</v>
      </c>
      <c r="G2084">
        <v>0</v>
      </c>
      <c r="H2084">
        <v>2517916</v>
      </c>
      <c r="I2084">
        <v>195947.55</v>
      </c>
      <c r="J2084">
        <v>-7292710</v>
      </c>
      <c r="K2084">
        <v>1161516</v>
      </c>
      <c r="L2084">
        <v>106</v>
      </c>
      <c r="M2084">
        <v>-44</v>
      </c>
    </row>
    <row r="2085" spans="1:13">
      <c r="A2085">
        <v>62</v>
      </c>
      <c r="B2085" t="s">
        <v>23</v>
      </c>
      <c r="C2085">
        <v>2020</v>
      </c>
      <c r="D2085">
        <v>686032300</v>
      </c>
      <c r="E2085">
        <v>2880558000</v>
      </c>
      <c r="F2085">
        <v>261412800</v>
      </c>
      <c r="G2085">
        <v>5601904000</v>
      </c>
      <c r="H2085">
        <v>33957646</v>
      </c>
      <c r="I2085">
        <v>3791759.8</v>
      </c>
      <c r="J2085">
        <v>9211041</v>
      </c>
      <c r="K2085">
        <v>4188200</v>
      </c>
      <c r="L2085">
        <v>12164</v>
      </c>
      <c r="M2085">
        <v>1187</v>
      </c>
    </row>
    <row r="2086" spans="1:13">
      <c r="A2086">
        <v>63</v>
      </c>
      <c r="B2086" t="s">
        <v>19</v>
      </c>
      <c r="C2086">
        <v>1997</v>
      </c>
      <c r="D2086">
        <v>0</v>
      </c>
      <c r="E2086">
        <v>0</v>
      </c>
      <c r="F2086">
        <v>0</v>
      </c>
      <c r="G2086">
        <v>0</v>
      </c>
      <c r="H2086">
        <v>0</v>
      </c>
      <c r="I2086">
        <v>0</v>
      </c>
      <c r="J2086">
        <v>0</v>
      </c>
      <c r="K2086">
        <v>0</v>
      </c>
      <c r="L2086">
        <v>0</v>
      </c>
      <c r="M2086">
        <v>0</v>
      </c>
    </row>
    <row r="2087" spans="1:13">
      <c r="A2087">
        <v>63</v>
      </c>
      <c r="B2087" t="s">
        <v>19</v>
      </c>
      <c r="C2087">
        <v>1998</v>
      </c>
      <c r="D2087">
        <v>0</v>
      </c>
      <c r="E2087">
        <v>0</v>
      </c>
      <c r="F2087">
        <v>0</v>
      </c>
      <c r="G2087">
        <v>0</v>
      </c>
      <c r="H2087">
        <v>0</v>
      </c>
      <c r="I2087">
        <v>0</v>
      </c>
      <c r="J2087">
        <v>0</v>
      </c>
      <c r="K2087">
        <v>0</v>
      </c>
      <c r="L2087">
        <v>0</v>
      </c>
      <c r="M2087">
        <v>0</v>
      </c>
    </row>
    <row r="2088" spans="1:13">
      <c r="A2088">
        <v>63</v>
      </c>
      <c r="B2088" t="s">
        <v>19</v>
      </c>
      <c r="C2088">
        <v>1999</v>
      </c>
      <c r="D2088">
        <v>0</v>
      </c>
      <c r="E2088">
        <v>0</v>
      </c>
      <c r="F2088">
        <v>0</v>
      </c>
      <c r="G2088">
        <v>0</v>
      </c>
      <c r="H2088">
        <v>0</v>
      </c>
      <c r="I2088">
        <v>0</v>
      </c>
      <c r="J2088">
        <v>0</v>
      </c>
      <c r="K2088">
        <v>0</v>
      </c>
      <c r="L2088">
        <v>0</v>
      </c>
      <c r="M2088">
        <v>0</v>
      </c>
    </row>
    <row r="2089" spans="1:13">
      <c r="A2089">
        <v>63</v>
      </c>
      <c r="B2089" t="s">
        <v>19</v>
      </c>
      <c r="C2089">
        <v>2000</v>
      </c>
      <c r="D2089">
        <v>0</v>
      </c>
      <c r="E2089">
        <v>0</v>
      </c>
      <c r="F2089">
        <v>0</v>
      </c>
      <c r="G2089">
        <v>0</v>
      </c>
      <c r="H2089">
        <v>0</v>
      </c>
      <c r="I2089">
        <v>0</v>
      </c>
      <c r="J2089">
        <v>0</v>
      </c>
      <c r="K2089">
        <v>0</v>
      </c>
      <c r="L2089">
        <v>0</v>
      </c>
      <c r="M2089">
        <v>0</v>
      </c>
    </row>
    <row r="2090" spans="1:13">
      <c r="A2090">
        <v>63</v>
      </c>
      <c r="B2090" t="s">
        <v>19</v>
      </c>
      <c r="C2090">
        <v>2001</v>
      </c>
      <c r="D2090">
        <v>0</v>
      </c>
      <c r="E2090">
        <v>0</v>
      </c>
      <c r="F2090">
        <v>0</v>
      </c>
      <c r="G2090">
        <v>0</v>
      </c>
      <c r="H2090">
        <v>0</v>
      </c>
      <c r="I2090">
        <v>0</v>
      </c>
      <c r="J2090">
        <v>0</v>
      </c>
      <c r="K2090">
        <v>0</v>
      </c>
      <c r="L2090">
        <v>0</v>
      </c>
      <c r="M2090">
        <v>0</v>
      </c>
    </row>
    <row r="2091" spans="1:13">
      <c r="A2091">
        <v>63</v>
      </c>
      <c r="B2091" t="s">
        <v>19</v>
      </c>
      <c r="C2091">
        <v>2002</v>
      </c>
      <c r="D2091">
        <v>0</v>
      </c>
      <c r="E2091">
        <v>0</v>
      </c>
      <c r="F2091">
        <v>0</v>
      </c>
      <c r="G2091">
        <v>0</v>
      </c>
      <c r="H2091">
        <v>0</v>
      </c>
      <c r="I2091">
        <v>0</v>
      </c>
      <c r="J2091">
        <v>0</v>
      </c>
      <c r="K2091">
        <v>0</v>
      </c>
      <c r="L2091">
        <v>0</v>
      </c>
      <c r="M2091">
        <v>0</v>
      </c>
    </row>
    <row r="2092" spans="1:13">
      <c r="A2092">
        <v>63</v>
      </c>
      <c r="B2092" t="s">
        <v>19</v>
      </c>
      <c r="C2092">
        <v>2003</v>
      </c>
      <c r="D2092">
        <v>0</v>
      </c>
      <c r="E2092">
        <v>0</v>
      </c>
      <c r="F2092">
        <v>0</v>
      </c>
      <c r="G2092">
        <v>0</v>
      </c>
      <c r="H2092">
        <v>0</v>
      </c>
      <c r="I2092">
        <v>0</v>
      </c>
      <c r="J2092">
        <v>0</v>
      </c>
      <c r="K2092">
        <v>0</v>
      </c>
      <c r="L2092">
        <v>0</v>
      </c>
      <c r="M2092">
        <v>0</v>
      </c>
    </row>
    <row r="2093" spans="1:13">
      <c r="A2093">
        <v>63</v>
      </c>
      <c r="B2093" t="s">
        <v>19</v>
      </c>
      <c r="C2093">
        <v>2004</v>
      </c>
      <c r="D2093">
        <v>0</v>
      </c>
      <c r="E2093">
        <v>0</v>
      </c>
      <c r="F2093">
        <v>0</v>
      </c>
      <c r="G2093">
        <v>0</v>
      </c>
      <c r="H2093">
        <v>0</v>
      </c>
      <c r="I2093">
        <v>0</v>
      </c>
      <c r="J2093">
        <v>0</v>
      </c>
      <c r="K2093">
        <v>0</v>
      </c>
      <c r="L2093">
        <v>0</v>
      </c>
      <c r="M2093">
        <v>0</v>
      </c>
    </row>
    <row r="2094" spans="1:13">
      <c r="A2094">
        <v>63</v>
      </c>
      <c r="B2094" t="s">
        <v>19</v>
      </c>
      <c r="C2094">
        <v>2010</v>
      </c>
      <c r="D2094">
        <v>0</v>
      </c>
      <c r="E2094">
        <v>0</v>
      </c>
      <c r="F2094">
        <v>0</v>
      </c>
      <c r="G2094">
        <v>0</v>
      </c>
      <c r="H2094">
        <v>0</v>
      </c>
      <c r="I2094">
        <v>0</v>
      </c>
      <c r="J2094">
        <v>0</v>
      </c>
      <c r="K2094">
        <v>0</v>
      </c>
      <c r="L2094">
        <v>0</v>
      </c>
      <c r="M2094">
        <v>0</v>
      </c>
    </row>
    <row r="2095" spans="1:13">
      <c r="A2095">
        <v>63</v>
      </c>
      <c r="B2095" t="s">
        <v>19</v>
      </c>
      <c r="C2095">
        <v>2011</v>
      </c>
      <c r="D2095">
        <v>0</v>
      </c>
      <c r="E2095">
        <v>0</v>
      </c>
      <c r="F2095">
        <v>0</v>
      </c>
      <c r="G2095">
        <v>0</v>
      </c>
      <c r="H2095">
        <v>0</v>
      </c>
      <c r="I2095">
        <v>0</v>
      </c>
      <c r="J2095">
        <v>0</v>
      </c>
      <c r="K2095">
        <v>0</v>
      </c>
      <c r="L2095">
        <v>0</v>
      </c>
      <c r="M2095">
        <v>0</v>
      </c>
    </row>
    <row r="2096" spans="1:13">
      <c r="A2096">
        <v>63</v>
      </c>
      <c r="B2096" t="s">
        <v>19</v>
      </c>
      <c r="C2096">
        <v>2012</v>
      </c>
      <c r="D2096">
        <v>0</v>
      </c>
      <c r="E2096">
        <v>0</v>
      </c>
      <c r="F2096">
        <v>0</v>
      </c>
      <c r="G2096">
        <v>0</v>
      </c>
      <c r="H2096">
        <v>973</v>
      </c>
      <c r="I2096">
        <v>414</v>
      </c>
      <c r="J2096">
        <v>0</v>
      </c>
      <c r="K2096">
        <v>0</v>
      </c>
      <c r="L2096">
        <v>-1</v>
      </c>
      <c r="M2096">
        <v>0</v>
      </c>
    </row>
    <row r="2097" spans="1:13">
      <c r="A2097">
        <v>63</v>
      </c>
      <c r="B2097" t="s">
        <v>19</v>
      </c>
      <c r="C2097">
        <v>2013</v>
      </c>
      <c r="D2097">
        <v>0</v>
      </c>
      <c r="E2097">
        <v>0</v>
      </c>
      <c r="F2097">
        <v>0</v>
      </c>
      <c r="G2097">
        <v>0</v>
      </c>
      <c r="H2097">
        <v>6104</v>
      </c>
      <c r="I2097">
        <v>392</v>
      </c>
      <c r="J2097">
        <v>0</v>
      </c>
      <c r="K2097">
        <v>0</v>
      </c>
      <c r="L2097">
        <v>0</v>
      </c>
      <c r="M2097">
        <v>0</v>
      </c>
    </row>
    <row r="2098" spans="1:13">
      <c r="A2098">
        <v>63</v>
      </c>
      <c r="B2098" t="s">
        <v>19</v>
      </c>
      <c r="C2098">
        <v>2015</v>
      </c>
      <c r="D2098">
        <v>0</v>
      </c>
      <c r="E2098">
        <v>0</v>
      </c>
      <c r="F2098">
        <v>0</v>
      </c>
      <c r="G2098">
        <v>0</v>
      </c>
      <c r="H2098">
        <v>-3369</v>
      </c>
      <c r="I2098">
        <v>-9</v>
      </c>
      <c r="J2098">
        <v>0</v>
      </c>
      <c r="K2098">
        <v>0</v>
      </c>
      <c r="L2098">
        <v>0</v>
      </c>
      <c r="M2098">
        <v>0</v>
      </c>
    </row>
    <row r="2099" spans="1:13">
      <c r="A2099">
        <v>63</v>
      </c>
      <c r="B2099" t="s">
        <v>19</v>
      </c>
      <c r="C2099">
        <v>2016</v>
      </c>
      <c r="D2099">
        <v>0</v>
      </c>
      <c r="E2099">
        <v>0</v>
      </c>
      <c r="F2099">
        <v>0</v>
      </c>
      <c r="G2099">
        <v>0</v>
      </c>
      <c r="H2099">
        <v>-2826</v>
      </c>
      <c r="I2099">
        <v>0</v>
      </c>
      <c r="J2099">
        <v>0</v>
      </c>
      <c r="K2099">
        <v>0</v>
      </c>
      <c r="L2099">
        <v>0</v>
      </c>
      <c r="M2099">
        <v>0</v>
      </c>
    </row>
    <row r="2100" spans="1:13">
      <c r="A2100">
        <v>63</v>
      </c>
      <c r="B2100" t="s">
        <v>19</v>
      </c>
      <c r="C2100">
        <v>2017</v>
      </c>
      <c r="D2100">
        <v>0</v>
      </c>
      <c r="E2100">
        <v>0</v>
      </c>
      <c r="F2100">
        <v>0</v>
      </c>
      <c r="G2100">
        <v>0</v>
      </c>
      <c r="H2100">
        <v>-2045</v>
      </c>
      <c r="I2100">
        <v>813</v>
      </c>
      <c r="J2100">
        <v>0</v>
      </c>
      <c r="K2100">
        <v>0</v>
      </c>
      <c r="L2100">
        <v>0</v>
      </c>
      <c r="M2100">
        <v>1</v>
      </c>
    </row>
    <row r="2101" spans="1:13">
      <c r="A2101">
        <v>63</v>
      </c>
      <c r="B2101" t="s">
        <v>19</v>
      </c>
      <c r="C2101">
        <v>2018</v>
      </c>
      <c r="D2101">
        <v>0</v>
      </c>
      <c r="E2101">
        <v>0</v>
      </c>
      <c r="F2101">
        <v>0</v>
      </c>
      <c r="G2101">
        <v>0</v>
      </c>
      <c r="H2101">
        <v>-22132</v>
      </c>
      <c r="I2101">
        <v>2170</v>
      </c>
      <c r="J2101">
        <v>-181536</v>
      </c>
      <c r="K2101">
        <v>1923</v>
      </c>
      <c r="L2101">
        <v>0</v>
      </c>
      <c r="M2101">
        <v>1</v>
      </c>
    </row>
    <row r="2102" spans="1:13">
      <c r="A2102">
        <v>63</v>
      </c>
      <c r="B2102" t="s">
        <v>19</v>
      </c>
      <c r="C2102">
        <v>2019</v>
      </c>
      <c r="D2102">
        <v>0</v>
      </c>
      <c r="E2102">
        <v>0</v>
      </c>
      <c r="F2102">
        <v>0</v>
      </c>
      <c r="G2102">
        <v>0</v>
      </c>
      <c r="H2102">
        <v>-29588</v>
      </c>
      <c r="I2102">
        <v>14896</v>
      </c>
      <c r="J2102">
        <v>-110592</v>
      </c>
      <c r="K2102">
        <v>2727</v>
      </c>
      <c r="L2102">
        <v>-2</v>
      </c>
      <c r="M2102">
        <v>1</v>
      </c>
    </row>
    <row r="2103" spans="1:13">
      <c r="A2103">
        <v>63</v>
      </c>
      <c r="B2103" t="s">
        <v>19</v>
      </c>
      <c r="C2103">
        <v>2020</v>
      </c>
      <c r="D2103">
        <v>0</v>
      </c>
      <c r="E2103">
        <v>0</v>
      </c>
      <c r="F2103">
        <v>0</v>
      </c>
      <c r="G2103">
        <v>0</v>
      </c>
      <c r="H2103">
        <v>106786</v>
      </c>
      <c r="I2103">
        <v>49138</v>
      </c>
      <c r="J2103">
        <v>23041</v>
      </c>
      <c r="K2103">
        <v>2194</v>
      </c>
      <c r="L2103">
        <v>3</v>
      </c>
      <c r="M2103">
        <v>1</v>
      </c>
    </row>
    <row r="2104" spans="1:13">
      <c r="A2104">
        <v>63</v>
      </c>
      <c r="B2104" t="s">
        <v>19</v>
      </c>
      <c r="C2104">
        <v>2021</v>
      </c>
      <c r="D2104">
        <v>0</v>
      </c>
      <c r="E2104">
        <v>0</v>
      </c>
      <c r="F2104">
        <v>0</v>
      </c>
      <c r="G2104">
        <v>0</v>
      </c>
      <c r="H2104">
        <v>327601</v>
      </c>
      <c r="I2104">
        <v>11908</v>
      </c>
      <c r="J2104">
        <v>366132</v>
      </c>
      <c r="K2104">
        <v>3513</v>
      </c>
      <c r="L2104">
        <v>8</v>
      </c>
      <c r="M2104">
        <v>1</v>
      </c>
    </row>
    <row r="2105" spans="1:13">
      <c r="A2105">
        <v>63</v>
      </c>
      <c r="B2105" t="s">
        <v>19</v>
      </c>
      <c r="C2105">
        <v>2022</v>
      </c>
      <c r="D2105">
        <v>119905700</v>
      </c>
      <c r="E2105">
        <v>587292700</v>
      </c>
      <c r="F2105">
        <v>5827800</v>
      </c>
      <c r="G2105">
        <v>36541000</v>
      </c>
      <c r="H2105">
        <v>6655990.4500000002</v>
      </c>
      <c r="I2105">
        <v>706910.5</v>
      </c>
      <c r="J2105">
        <v>403866.65</v>
      </c>
      <c r="K2105">
        <v>26929.95</v>
      </c>
      <c r="L2105">
        <v>1574</v>
      </c>
      <c r="M2105">
        <v>102</v>
      </c>
    </row>
    <row r="2106" spans="1:13">
      <c r="A2106">
        <v>63</v>
      </c>
      <c r="B2106" t="s">
        <v>19</v>
      </c>
      <c r="C2106">
        <v>1997</v>
      </c>
      <c r="D2106">
        <v>0</v>
      </c>
      <c r="E2106">
        <v>0</v>
      </c>
      <c r="F2106">
        <v>0</v>
      </c>
      <c r="G2106">
        <v>0</v>
      </c>
      <c r="H2106">
        <v>0</v>
      </c>
      <c r="I2106">
        <v>0</v>
      </c>
      <c r="J2106">
        <v>0</v>
      </c>
      <c r="K2106">
        <v>0</v>
      </c>
      <c r="L2106">
        <v>0</v>
      </c>
      <c r="M2106">
        <v>0</v>
      </c>
    </row>
    <row r="2107" spans="1:13">
      <c r="A2107">
        <v>63</v>
      </c>
      <c r="B2107" t="s">
        <v>19</v>
      </c>
      <c r="C2107">
        <v>2001</v>
      </c>
      <c r="D2107">
        <v>0</v>
      </c>
      <c r="E2107">
        <v>0</v>
      </c>
      <c r="F2107">
        <v>0</v>
      </c>
      <c r="G2107">
        <v>0</v>
      </c>
      <c r="H2107">
        <v>0</v>
      </c>
      <c r="I2107">
        <v>0</v>
      </c>
      <c r="J2107">
        <v>0</v>
      </c>
      <c r="K2107">
        <v>0</v>
      </c>
      <c r="L2107">
        <v>0</v>
      </c>
      <c r="M2107">
        <v>0</v>
      </c>
    </row>
    <row r="2108" spans="1:13">
      <c r="A2108">
        <v>63</v>
      </c>
      <c r="B2108" t="s">
        <v>19</v>
      </c>
      <c r="C2108">
        <v>2003</v>
      </c>
      <c r="D2108">
        <v>0</v>
      </c>
      <c r="E2108">
        <v>0</v>
      </c>
      <c r="F2108">
        <v>0</v>
      </c>
      <c r="G2108">
        <v>0</v>
      </c>
      <c r="H2108">
        <v>-3076</v>
      </c>
      <c r="I2108">
        <v>0</v>
      </c>
      <c r="J2108">
        <v>0</v>
      </c>
      <c r="K2108">
        <v>0</v>
      </c>
      <c r="L2108">
        <v>0</v>
      </c>
      <c r="M2108">
        <v>0</v>
      </c>
    </row>
    <row r="2109" spans="1:13">
      <c r="A2109">
        <v>63</v>
      </c>
      <c r="B2109" t="s">
        <v>19</v>
      </c>
      <c r="C2109">
        <v>2004</v>
      </c>
      <c r="D2109">
        <v>0</v>
      </c>
      <c r="E2109">
        <v>0</v>
      </c>
      <c r="F2109">
        <v>0</v>
      </c>
      <c r="G2109">
        <v>0</v>
      </c>
      <c r="H2109">
        <v>0</v>
      </c>
      <c r="I2109">
        <v>0</v>
      </c>
      <c r="J2109">
        <v>0</v>
      </c>
      <c r="K2109">
        <v>0</v>
      </c>
      <c r="L2109">
        <v>0</v>
      </c>
      <c r="M2109">
        <v>0</v>
      </c>
    </row>
    <row r="2110" spans="1:13">
      <c r="A2110">
        <v>63</v>
      </c>
      <c r="B2110" t="s">
        <v>19</v>
      </c>
      <c r="C2110">
        <v>2005</v>
      </c>
      <c r="D2110">
        <v>0</v>
      </c>
      <c r="E2110">
        <v>0</v>
      </c>
      <c r="F2110">
        <v>0</v>
      </c>
      <c r="G2110">
        <v>0</v>
      </c>
      <c r="H2110">
        <v>0</v>
      </c>
      <c r="I2110">
        <v>0</v>
      </c>
      <c r="J2110">
        <v>0</v>
      </c>
      <c r="K2110">
        <v>0</v>
      </c>
      <c r="L2110">
        <v>0</v>
      </c>
      <c r="M2110">
        <v>0</v>
      </c>
    </row>
    <row r="2111" spans="1:13">
      <c r="A2111">
        <v>63</v>
      </c>
      <c r="B2111" t="s">
        <v>19</v>
      </c>
      <c r="C2111">
        <v>2006</v>
      </c>
      <c r="D2111">
        <v>0</v>
      </c>
      <c r="E2111">
        <v>0</v>
      </c>
      <c r="F2111">
        <v>0</v>
      </c>
      <c r="G2111">
        <v>0</v>
      </c>
      <c r="H2111">
        <v>0</v>
      </c>
      <c r="I2111">
        <v>0</v>
      </c>
      <c r="J2111">
        <v>0</v>
      </c>
      <c r="K2111">
        <v>0</v>
      </c>
      <c r="L2111">
        <v>0</v>
      </c>
      <c r="M2111">
        <v>0</v>
      </c>
    </row>
    <row r="2112" spans="1:13">
      <c r="A2112">
        <v>63</v>
      </c>
      <c r="B2112" t="s">
        <v>19</v>
      </c>
      <c r="C2112">
        <v>2007</v>
      </c>
      <c r="D2112">
        <v>0</v>
      </c>
      <c r="E2112">
        <v>0</v>
      </c>
      <c r="F2112">
        <v>0</v>
      </c>
      <c r="G2112">
        <v>0</v>
      </c>
      <c r="H2112">
        <v>0</v>
      </c>
      <c r="I2112">
        <v>0</v>
      </c>
      <c r="J2112">
        <v>0</v>
      </c>
      <c r="K2112">
        <v>0</v>
      </c>
      <c r="L2112">
        <v>0</v>
      </c>
      <c r="M2112">
        <v>0</v>
      </c>
    </row>
    <row r="2113" spans="1:13">
      <c r="A2113">
        <v>63</v>
      </c>
      <c r="B2113" t="s">
        <v>19</v>
      </c>
      <c r="C2113">
        <v>2008</v>
      </c>
      <c r="D2113">
        <v>0</v>
      </c>
      <c r="E2113">
        <v>0</v>
      </c>
      <c r="F2113">
        <v>0</v>
      </c>
      <c r="G2113">
        <v>0</v>
      </c>
      <c r="H2113">
        <v>-800</v>
      </c>
      <c r="I2113">
        <v>0</v>
      </c>
      <c r="J2113">
        <v>0</v>
      </c>
      <c r="K2113">
        <v>0</v>
      </c>
      <c r="L2113">
        <v>0</v>
      </c>
      <c r="M2113">
        <v>0</v>
      </c>
    </row>
    <row r="2114" spans="1:13">
      <c r="A2114">
        <v>63</v>
      </c>
      <c r="B2114" t="s">
        <v>19</v>
      </c>
      <c r="C2114">
        <v>2009</v>
      </c>
      <c r="D2114">
        <v>0</v>
      </c>
      <c r="E2114">
        <v>0</v>
      </c>
      <c r="F2114">
        <v>0</v>
      </c>
      <c r="G2114">
        <v>0</v>
      </c>
      <c r="H2114">
        <v>0</v>
      </c>
      <c r="I2114">
        <v>0</v>
      </c>
      <c r="J2114">
        <v>0</v>
      </c>
      <c r="K2114">
        <v>0</v>
      </c>
      <c r="L2114">
        <v>0</v>
      </c>
      <c r="M2114">
        <v>0</v>
      </c>
    </row>
    <row r="2115" spans="1:13">
      <c r="A2115">
        <v>63</v>
      </c>
      <c r="B2115" t="s">
        <v>19</v>
      </c>
      <c r="C2115">
        <v>2010</v>
      </c>
      <c r="D2115">
        <v>0</v>
      </c>
      <c r="E2115">
        <v>0</v>
      </c>
      <c r="F2115">
        <v>0</v>
      </c>
      <c r="G2115">
        <v>0</v>
      </c>
      <c r="H2115">
        <v>0</v>
      </c>
      <c r="I2115">
        <v>0</v>
      </c>
      <c r="J2115">
        <v>0</v>
      </c>
      <c r="K2115">
        <v>0</v>
      </c>
      <c r="L2115">
        <v>0</v>
      </c>
      <c r="M2115">
        <v>0</v>
      </c>
    </row>
    <row r="2116" spans="1:13">
      <c r="A2116">
        <v>63</v>
      </c>
      <c r="B2116" t="s">
        <v>19</v>
      </c>
      <c r="C2116">
        <v>2012</v>
      </c>
      <c r="D2116">
        <v>0</v>
      </c>
      <c r="E2116">
        <v>0</v>
      </c>
      <c r="F2116">
        <v>0</v>
      </c>
      <c r="G2116">
        <v>0</v>
      </c>
      <c r="H2116">
        <v>0</v>
      </c>
      <c r="I2116">
        <v>0</v>
      </c>
      <c r="J2116">
        <v>0</v>
      </c>
      <c r="K2116">
        <v>0</v>
      </c>
      <c r="L2116">
        <v>0</v>
      </c>
      <c r="M2116">
        <v>0</v>
      </c>
    </row>
    <row r="2117" spans="1:13">
      <c r="A2117">
        <v>63</v>
      </c>
      <c r="B2117" t="s">
        <v>19</v>
      </c>
      <c r="C2117">
        <v>2015</v>
      </c>
      <c r="D2117">
        <v>0</v>
      </c>
      <c r="E2117">
        <v>0</v>
      </c>
      <c r="F2117">
        <v>0</v>
      </c>
      <c r="G2117">
        <v>0</v>
      </c>
      <c r="H2117">
        <v>-3000</v>
      </c>
      <c r="I2117">
        <v>0</v>
      </c>
      <c r="J2117">
        <v>0</v>
      </c>
      <c r="K2117">
        <v>0</v>
      </c>
      <c r="L2117">
        <v>0</v>
      </c>
      <c r="M2117">
        <v>0</v>
      </c>
    </row>
    <row r="2118" spans="1:13">
      <c r="A2118">
        <v>63</v>
      </c>
      <c r="B2118" t="s">
        <v>19</v>
      </c>
      <c r="C2118">
        <v>2016</v>
      </c>
      <c r="D2118">
        <v>0</v>
      </c>
      <c r="E2118">
        <v>0</v>
      </c>
      <c r="F2118">
        <v>0</v>
      </c>
      <c r="G2118">
        <v>0</v>
      </c>
      <c r="H2118">
        <v>-192</v>
      </c>
      <c r="I2118">
        <v>-1333</v>
      </c>
      <c r="J2118">
        <v>0</v>
      </c>
      <c r="K2118">
        <v>0</v>
      </c>
      <c r="L2118">
        <v>0</v>
      </c>
      <c r="M2118">
        <v>0</v>
      </c>
    </row>
    <row r="2119" spans="1:13">
      <c r="A2119">
        <v>63</v>
      </c>
      <c r="B2119" t="s">
        <v>19</v>
      </c>
      <c r="C2119">
        <v>2017</v>
      </c>
      <c r="D2119">
        <v>0</v>
      </c>
      <c r="E2119">
        <v>0</v>
      </c>
      <c r="F2119">
        <v>0</v>
      </c>
      <c r="G2119">
        <v>0</v>
      </c>
      <c r="H2119">
        <v>-10938</v>
      </c>
      <c r="I2119">
        <v>20219</v>
      </c>
      <c r="J2119">
        <v>416</v>
      </c>
      <c r="K2119">
        <v>-31</v>
      </c>
      <c r="L2119">
        <v>0</v>
      </c>
      <c r="M2119">
        <v>-1</v>
      </c>
    </row>
    <row r="2120" spans="1:13">
      <c r="A2120">
        <v>63</v>
      </c>
      <c r="B2120" t="s">
        <v>19</v>
      </c>
      <c r="C2120">
        <v>2018</v>
      </c>
      <c r="D2120">
        <v>0</v>
      </c>
      <c r="E2120">
        <v>0</v>
      </c>
      <c r="F2120">
        <v>0</v>
      </c>
      <c r="G2120">
        <v>0</v>
      </c>
      <c r="H2120">
        <v>73474</v>
      </c>
      <c r="I2120">
        <v>43385</v>
      </c>
      <c r="J2120">
        <v>-37510</v>
      </c>
      <c r="K2120">
        <v>308</v>
      </c>
      <c r="L2120">
        <v>0</v>
      </c>
      <c r="M2120">
        <v>0</v>
      </c>
    </row>
    <row r="2121" spans="1:13">
      <c r="A2121">
        <v>63</v>
      </c>
      <c r="B2121" t="s">
        <v>19</v>
      </c>
      <c r="C2121">
        <v>2019</v>
      </c>
      <c r="D2121">
        <v>0</v>
      </c>
      <c r="E2121">
        <v>0</v>
      </c>
      <c r="F2121">
        <v>0</v>
      </c>
      <c r="G2121">
        <v>0</v>
      </c>
      <c r="H2121">
        <v>480837</v>
      </c>
      <c r="I2121">
        <v>149320</v>
      </c>
      <c r="J2121">
        <v>-41635</v>
      </c>
      <c r="K2121">
        <v>-1054</v>
      </c>
      <c r="L2121">
        <v>-2</v>
      </c>
      <c r="M2121">
        <v>0</v>
      </c>
    </row>
    <row r="2122" spans="1:13">
      <c r="A2122">
        <v>63</v>
      </c>
      <c r="B2122" t="s">
        <v>19</v>
      </c>
      <c r="C2122">
        <v>2020</v>
      </c>
      <c r="D2122">
        <v>0</v>
      </c>
      <c r="E2122">
        <v>0</v>
      </c>
      <c r="F2122">
        <v>0</v>
      </c>
      <c r="G2122">
        <v>0</v>
      </c>
      <c r="H2122">
        <v>255206</v>
      </c>
      <c r="I2122">
        <v>49100</v>
      </c>
      <c r="J2122">
        <v>83248</v>
      </c>
      <c r="K2122">
        <v>222</v>
      </c>
      <c r="L2122">
        <v>4</v>
      </c>
      <c r="M2122">
        <v>0</v>
      </c>
    </row>
    <row r="2123" spans="1:13">
      <c r="A2123">
        <v>63</v>
      </c>
      <c r="B2123" t="s">
        <v>19</v>
      </c>
      <c r="C2123">
        <v>2021</v>
      </c>
      <c r="D2123">
        <v>115993100</v>
      </c>
      <c r="E2123">
        <v>542722100</v>
      </c>
      <c r="F2123">
        <v>5933600</v>
      </c>
      <c r="G2123">
        <v>35349000</v>
      </c>
      <c r="H2123">
        <v>6522388</v>
      </c>
      <c r="I2123">
        <v>666908</v>
      </c>
      <c r="J2123">
        <v>415352</v>
      </c>
      <c r="K2123">
        <v>26314</v>
      </c>
      <c r="L2123">
        <v>1483</v>
      </c>
      <c r="M2123">
        <v>105</v>
      </c>
    </row>
    <row r="2124" spans="1:13">
      <c r="A2124">
        <v>63</v>
      </c>
      <c r="B2124" t="s">
        <v>19</v>
      </c>
      <c r="C2124">
        <v>1997</v>
      </c>
      <c r="D2124">
        <v>0</v>
      </c>
      <c r="E2124">
        <v>0</v>
      </c>
      <c r="F2124">
        <v>0</v>
      </c>
      <c r="G2124">
        <v>0</v>
      </c>
      <c r="H2124">
        <v>0</v>
      </c>
      <c r="I2124">
        <v>0</v>
      </c>
      <c r="J2124">
        <v>0</v>
      </c>
      <c r="K2124">
        <v>0</v>
      </c>
      <c r="L2124">
        <v>0</v>
      </c>
      <c r="M2124">
        <v>0</v>
      </c>
    </row>
    <row r="2125" spans="1:13">
      <c r="A2125">
        <v>63</v>
      </c>
      <c r="B2125" t="s">
        <v>19</v>
      </c>
      <c r="C2125">
        <v>1998</v>
      </c>
      <c r="D2125">
        <v>0</v>
      </c>
      <c r="E2125">
        <v>0</v>
      </c>
      <c r="F2125">
        <v>0</v>
      </c>
      <c r="G2125">
        <v>0</v>
      </c>
      <c r="H2125">
        <v>0</v>
      </c>
      <c r="I2125">
        <v>0</v>
      </c>
      <c r="J2125">
        <v>0</v>
      </c>
      <c r="K2125">
        <v>0</v>
      </c>
      <c r="L2125">
        <v>0</v>
      </c>
      <c r="M2125">
        <v>0</v>
      </c>
    </row>
    <row r="2126" spans="1:13">
      <c r="A2126">
        <v>63</v>
      </c>
      <c r="B2126" t="s">
        <v>19</v>
      </c>
      <c r="C2126">
        <v>2000</v>
      </c>
      <c r="D2126">
        <v>0</v>
      </c>
      <c r="E2126">
        <v>0</v>
      </c>
      <c r="F2126">
        <v>0</v>
      </c>
      <c r="G2126">
        <v>0</v>
      </c>
      <c r="H2126">
        <v>0</v>
      </c>
      <c r="I2126">
        <v>0</v>
      </c>
      <c r="J2126">
        <v>0</v>
      </c>
      <c r="K2126">
        <v>0</v>
      </c>
      <c r="L2126">
        <v>0</v>
      </c>
      <c r="M2126">
        <v>0</v>
      </c>
    </row>
    <row r="2127" spans="1:13">
      <c r="A2127">
        <v>63</v>
      </c>
      <c r="B2127" t="s">
        <v>19</v>
      </c>
      <c r="C2127">
        <v>2001</v>
      </c>
      <c r="D2127">
        <v>0</v>
      </c>
      <c r="E2127">
        <v>0</v>
      </c>
      <c r="F2127">
        <v>0</v>
      </c>
      <c r="G2127">
        <v>0</v>
      </c>
      <c r="H2127">
        <v>0</v>
      </c>
      <c r="I2127">
        <v>0</v>
      </c>
      <c r="J2127">
        <v>0</v>
      </c>
      <c r="K2127">
        <v>0</v>
      </c>
      <c r="L2127">
        <v>0</v>
      </c>
      <c r="M2127">
        <v>0</v>
      </c>
    </row>
    <row r="2128" spans="1:13">
      <c r="A2128">
        <v>63</v>
      </c>
      <c r="B2128" t="s">
        <v>19</v>
      </c>
      <c r="C2128">
        <v>2006</v>
      </c>
      <c r="D2128">
        <v>0</v>
      </c>
      <c r="E2128">
        <v>0</v>
      </c>
      <c r="F2128">
        <v>0</v>
      </c>
      <c r="G2128">
        <v>0</v>
      </c>
      <c r="H2128">
        <v>-500</v>
      </c>
      <c r="I2128">
        <v>0</v>
      </c>
      <c r="J2128">
        <v>0</v>
      </c>
      <c r="K2128">
        <v>0</v>
      </c>
      <c r="L2128">
        <v>0</v>
      </c>
      <c r="M2128">
        <v>0</v>
      </c>
    </row>
    <row r="2129" spans="1:13">
      <c r="A2129">
        <v>63</v>
      </c>
      <c r="B2129" t="s">
        <v>19</v>
      </c>
      <c r="C2129">
        <v>2009</v>
      </c>
      <c r="D2129">
        <v>0</v>
      </c>
      <c r="E2129">
        <v>0</v>
      </c>
      <c r="F2129">
        <v>0</v>
      </c>
      <c r="G2129">
        <v>0</v>
      </c>
      <c r="H2129">
        <v>0</v>
      </c>
      <c r="I2129">
        <v>0</v>
      </c>
      <c r="J2129">
        <v>0</v>
      </c>
      <c r="K2129">
        <v>0</v>
      </c>
      <c r="L2129">
        <v>0</v>
      </c>
      <c r="M2129">
        <v>0</v>
      </c>
    </row>
    <row r="2130" spans="1:13">
      <c r="A2130">
        <v>63</v>
      </c>
      <c r="B2130" t="s">
        <v>19</v>
      </c>
      <c r="C2130">
        <v>2010</v>
      </c>
      <c r="D2130">
        <v>0</v>
      </c>
      <c r="E2130">
        <v>0</v>
      </c>
      <c r="F2130">
        <v>0</v>
      </c>
      <c r="G2130">
        <v>0</v>
      </c>
      <c r="H2130">
        <v>0</v>
      </c>
      <c r="I2130">
        <v>0</v>
      </c>
      <c r="J2130">
        <v>0</v>
      </c>
      <c r="K2130">
        <v>0</v>
      </c>
      <c r="L2130">
        <v>0</v>
      </c>
      <c r="M2130">
        <v>0</v>
      </c>
    </row>
    <row r="2131" spans="1:13">
      <c r="A2131">
        <v>63</v>
      </c>
      <c r="B2131" t="s">
        <v>19</v>
      </c>
      <c r="C2131">
        <v>2011</v>
      </c>
      <c r="D2131">
        <v>0</v>
      </c>
      <c r="E2131">
        <v>0</v>
      </c>
      <c r="F2131">
        <v>0</v>
      </c>
      <c r="G2131">
        <v>0</v>
      </c>
      <c r="H2131">
        <v>0</v>
      </c>
      <c r="I2131">
        <v>0</v>
      </c>
      <c r="J2131">
        <v>0</v>
      </c>
      <c r="K2131">
        <v>0</v>
      </c>
      <c r="L2131">
        <v>0</v>
      </c>
      <c r="M2131">
        <v>0</v>
      </c>
    </row>
    <row r="2132" spans="1:13">
      <c r="A2132">
        <v>63</v>
      </c>
      <c r="B2132" t="s">
        <v>19</v>
      </c>
      <c r="C2132">
        <v>2012</v>
      </c>
      <c r="D2132">
        <v>0</v>
      </c>
      <c r="E2132">
        <v>0</v>
      </c>
      <c r="F2132">
        <v>0</v>
      </c>
      <c r="G2132">
        <v>0</v>
      </c>
      <c r="H2132">
        <v>0</v>
      </c>
      <c r="I2132">
        <v>0</v>
      </c>
      <c r="J2132">
        <v>0</v>
      </c>
      <c r="K2132">
        <v>0</v>
      </c>
      <c r="L2132">
        <v>0</v>
      </c>
      <c r="M2132">
        <v>0</v>
      </c>
    </row>
    <row r="2133" spans="1:13">
      <c r="A2133">
        <v>63</v>
      </c>
      <c r="B2133" t="s">
        <v>19</v>
      </c>
      <c r="C2133">
        <v>2013</v>
      </c>
      <c r="D2133">
        <v>0</v>
      </c>
      <c r="E2133">
        <v>0</v>
      </c>
      <c r="F2133">
        <v>0</v>
      </c>
      <c r="G2133">
        <v>0</v>
      </c>
      <c r="H2133">
        <v>0</v>
      </c>
      <c r="I2133">
        <v>20055</v>
      </c>
      <c r="J2133">
        <v>0</v>
      </c>
      <c r="K2133">
        <v>0</v>
      </c>
      <c r="L2133">
        <v>0</v>
      </c>
      <c r="M2133">
        <v>0</v>
      </c>
    </row>
    <row r="2134" spans="1:13">
      <c r="A2134">
        <v>63</v>
      </c>
      <c r="B2134" t="s">
        <v>19</v>
      </c>
      <c r="C2134">
        <v>2014</v>
      </c>
      <c r="D2134">
        <v>0</v>
      </c>
      <c r="E2134">
        <v>0</v>
      </c>
      <c r="F2134">
        <v>0</v>
      </c>
      <c r="G2134">
        <v>0</v>
      </c>
      <c r="H2134">
        <v>0</v>
      </c>
      <c r="I2134">
        <v>0</v>
      </c>
      <c r="J2134">
        <v>0</v>
      </c>
      <c r="K2134">
        <v>0</v>
      </c>
      <c r="L2134">
        <v>0</v>
      </c>
      <c r="M2134">
        <v>0</v>
      </c>
    </row>
    <row r="2135" spans="1:13">
      <c r="A2135">
        <v>63</v>
      </c>
      <c r="B2135" t="s">
        <v>19</v>
      </c>
      <c r="C2135">
        <v>2015</v>
      </c>
      <c r="D2135">
        <v>0</v>
      </c>
      <c r="E2135">
        <v>0</v>
      </c>
      <c r="F2135">
        <v>0</v>
      </c>
      <c r="G2135">
        <v>0</v>
      </c>
      <c r="H2135">
        <v>-2376</v>
      </c>
      <c r="I2135">
        <v>314</v>
      </c>
      <c r="J2135">
        <v>0</v>
      </c>
      <c r="K2135">
        <v>0</v>
      </c>
      <c r="L2135">
        <v>0</v>
      </c>
      <c r="M2135">
        <v>0</v>
      </c>
    </row>
    <row r="2136" spans="1:13">
      <c r="A2136">
        <v>63</v>
      </c>
      <c r="B2136" t="s">
        <v>19</v>
      </c>
      <c r="C2136">
        <v>2016</v>
      </c>
      <c r="D2136">
        <v>0</v>
      </c>
      <c r="E2136">
        <v>0</v>
      </c>
      <c r="F2136">
        <v>0</v>
      </c>
      <c r="G2136">
        <v>0</v>
      </c>
      <c r="H2136">
        <v>-6128</v>
      </c>
      <c r="I2136">
        <v>13676</v>
      </c>
      <c r="J2136">
        <v>4104</v>
      </c>
      <c r="K2136">
        <v>615</v>
      </c>
      <c r="L2136">
        <v>0</v>
      </c>
      <c r="M2136">
        <v>0</v>
      </c>
    </row>
    <row r="2137" spans="1:13">
      <c r="A2137">
        <v>63</v>
      </c>
      <c r="B2137" t="s">
        <v>19</v>
      </c>
      <c r="C2137">
        <v>2017</v>
      </c>
      <c r="D2137">
        <v>0</v>
      </c>
      <c r="E2137">
        <v>0</v>
      </c>
      <c r="F2137">
        <v>0</v>
      </c>
      <c r="G2137">
        <v>0</v>
      </c>
      <c r="H2137">
        <v>25293</v>
      </c>
      <c r="I2137">
        <v>41602</v>
      </c>
      <c r="J2137">
        <v>-1392</v>
      </c>
      <c r="K2137">
        <v>-157</v>
      </c>
      <c r="L2137">
        <v>0</v>
      </c>
      <c r="M2137">
        <v>0</v>
      </c>
    </row>
    <row r="2138" spans="1:13">
      <c r="A2138">
        <v>63</v>
      </c>
      <c r="B2138" t="s">
        <v>19</v>
      </c>
      <c r="C2138">
        <v>2018</v>
      </c>
      <c r="D2138">
        <v>0</v>
      </c>
      <c r="E2138">
        <v>0</v>
      </c>
      <c r="F2138">
        <v>0</v>
      </c>
      <c r="G2138">
        <v>0</v>
      </c>
      <c r="H2138">
        <v>139912</v>
      </c>
      <c r="I2138">
        <v>72979</v>
      </c>
      <c r="J2138">
        <v>20929</v>
      </c>
      <c r="K2138">
        <v>-202</v>
      </c>
      <c r="L2138">
        <v>0</v>
      </c>
      <c r="M2138">
        <v>0</v>
      </c>
    </row>
    <row r="2139" spans="1:13">
      <c r="A2139">
        <v>63</v>
      </c>
      <c r="B2139" t="s">
        <v>19</v>
      </c>
      <c r="C2139">
        <v>2019</v>
      </c>
      <c r="D2139">
        <v>0</v>
      </c>
      <c r="E2139">
        <v>0</v>
      </c>
      <c r="F2139">
        <v>0</v>
      </c>
      <c r="G2139">
        <v>0</v>
      </c>
      <c r="H2139">
        <v>643520</v>
      </c>
      <c r="I2139">
        <v>76093</v>
      </c>
      <c r="J2139">
        <v>62954</v>
      </c>
      <c r="K2139">
        <v>977</v>
      </c>
      <c r="L2139">
        <v>0</v>
      </c>
      <c r="M2139">
        <v>0</v>
      </c>
    </row>
    <row r="2140" spans="1:13">
      <c r="A2140">
        <v>63</v>
      </c>
      <c r="B2140" t="s">
        <v>19</v>
      </c>
      <c r="C2140">
        <v>2020</v>
      </c>
      <c r="D2140">
        <v>110589800</v>
      </c>
      <c r="E2140">
        <v>503995400</v>
      </c>
      <c r="F2140">
        <v>5650700</v>
      </c>
      <c r="G2140">
        <v>32039000</v>
      </c>
      <c r="H2140">
        <v>6165539</v>
      </c>
      <c r="I2140">
        <v>579839</v>
      </c>
      <c r="J2140">
        <v>452056</v>
      </c>
      <c r="K2140">
        <v>23942</v>
      </c>
      <c r="L2140">
        <v>1435</v>
      </c>
      <c r="M2140">
        <v>96</v>
      </c>
    </row>
    <row r="2141" spans="1:13">
      <c r="A2141">
        <v>64</v>
      </c>
      <c r="B2141" t="s">
        <v>116</v>
      </c>
      <c r="C2141">
        <v>2000</v>
      </c>
      <c r="D2141">
        <v>0</v>
      </c>
      <c r="E2141">
        <v>0</v>
      </c>
      <c r="F2141">
        <v>0</v>
      </c>
      <c r="G2141">
        <v>0</v>
      </c>
      <c r="H2141">
        <v>-1050</v>
      </c>
      <c r="I2141">
        <v>0</v>
      </c>
      <c r="J2141">
        <v>0</v>
      </c>
      <c r="K2141">
        <v>0</v>
      </c>
      <c r="L2141">
        <v>0</v>
      </c>
      <c r="M2141">
        <v>0</v>
      </c>
    </row>
    <row r="2142" spans="1:13">
      <c r="A2142">
        <v>64</v>
      </c>
      <c r="B2142" t="s">
        <v>116</v>
      </c>
      <c r="C2142">
        <v>2005</v>
      </c>
      <c r="D2142">
        <v>0</v>
      </c>
      <c r="E2142">
        <v>0</v>
      </c>
      <c r="F2142">
        <v>0</v>
      </c>
      <c r="G2142">
        <v>0</v>
      </c>
      <c r="H2142">
        <v>-1188</v>
      </c>
      <c r="I2142">
        <v>0</v>
      </c>
      <c r="J2142">
        <v>0</v>
      </c>
      <c r="K2142">
        <v>0</v>
      </c>
      <c r="L2142">
        <v>0</v>
      </c>
      <c r="M2142">
        <v>0</v>
      </c>
    </row>
    <row r="2143" spans="1:13">
      <c r="A2143">
        <v>64</v>
      </c>
      <c r="B2143" t="s">
        <v>116</v>
      </c>
      <c r="C2143">
        <v>2008</v>
      </c>
      <c r="D2143">
        <v>0</v>
      </c>
      <c r="E2143">
        <v>0</v>
      </c>
      <c r="F2143">
        <v>0</v>
      </c>
      <c r="G2143">
        <v>0</v>
      </c>
      <c r="H2143">
        <v>-14236</v>
      </c>
      <c r="I2143">
        <v>0</v>
      </c>
      <c r="J2143">
        <v>0</v>
      </c>
      <c r="K2143">
        <v>0</v>
      </c>
      <c r="L2143">
        <v>0</v>
      </c>
      <c r="M2143">
        <v>0</v>
      </c>
    </row>
    <row r="2144" spans="1:13">
      <c r="A2144">
        <v>64</v>
      </c>
      <c r="B2144" t="s">
        <v>116</v>
      </c>
      <c r="C2144">
        <v>2010</v>
      </c>
      <c r="D2144">
        <v>0</v>
      </c>
      <c r="E2144">
        <v>0</v>
      </c>
      <c r="F2144">
        <v>0</v>
      </c>
      <c r="G2144">
        <v>0</v>
      </c>
      <c r="H2144">
        <v>-1000</v>
      </c>
      <c r="I2144">
        <v>0</v>
      </c>
      <c r="J2144">
        <v>0</v>
      </c>
      <c r="K2144">
        <v>0</v>
      </c>
      <c r="L2144">
        <v>0</v>
      </c>
      <c r="M2144">
        <v>0</v>
      </c>
    </row>
    <row r="2145" spans="1:13">
      <c r="A2145">
        <v>64</v>
      </c>
      <c r="B2145" t="s">
        <v>116</v>
      </c>
      <c r="C2145">
        <v>2013</v>
      </c>
      <c r="D2145">
        <v>0</v>
      </c>
      <c r="E2145">
        <v>0</v>
      </c>
      <c r="F2145">
        <v>0</v>
      </c>
      <c r="G2145">
        <v>0</v>
      </c>
      <c r="H2145">
        <v>-2798</v>
      </c>
      <c r="I2145">
        <v>0</v>
      </c>
      <c r="J2145">
        <v>0</v>
      </c>
      <c r="K2145">
        <v>0</v>
      </c>
      <c r="L2145">
        <v>0</v>
      </c>
      <c r="M2145">
        <v>0</v>
      </c>
    </row>
    <row r="2146" spans="1:13">
      <c r="A2146">
        <v>64</v>
      </c>
      <c r="B2146" t="s">
        <v>116</v>
      </c>
      <c r="C2146">
        <v>2014</v>
      </c>
      <c r="D2146">
        <v>0</v>
      </c>
      <c r="E2146">
        <v>0</v>
      </c>
      <c r="F2146">
        <v>0</v>
      </c>
      <c r="G2146">
        <v>0</v>
      </c>
      <c r="H2146">
        <v>0</v>
      </c>
      <c r="I2146">
        <v>0</v>
      </c>
      <c r="J2146">
        <v>0</v>
      </c>
      <c r="K2146">
        <v>0</v>
      </c>
      <c r="L2146">
        <v>0</v>
      </c>
      <c r="M2146">
        <v>0</v>
      </c>
    </row>
    <row r="2147" spans="1:13">
      <c r="A2147">
        <v>64</v>
      </c>
      <c r="B2147" t="s">
        <v>116</v>
      </c>
      <c r="C2147">
        <v>2015</v>
      </c>
      <c r="D2147">
        <v>0</v>
      </c>
      <c r="E2147">
        <v>0</v>
      </c>
      <c r="F2147">
        <v>0</v>
      </c>
      <c r="G2147">
        <v>0</v>
      </c>
      <c r="H2147">
        <v>0</v>
      </c>
      <c r="I2147">
        <v>0</v>
      </c>
      <c r="J2147">
        <v>0</v>
      </c>
      <c r="K2147">
        <v>0</v>
      </c>
      <c r="L2147">
        <v>0</v>
      </c>
      <c r="M2147">
        <v>0</v>
      </c>
    </row>
    <row r="2148" spans="1:13">
      <c r="A2148">
        <v>64</v>
      </c>
      <c r="B2148" t="s">
        <v>116</v>
      </c>
      <c r="C2148">
        <v>2016</v>
      </c>
      <c r="D2148">
        <v>0</v>
      </c>
      <c r="E2148">
        <v>0</v>
      </c>
      <c r="F2148">
        <v>0</v>
      </c>
      <c r="G2148">
        <v>0</v>
      </c>
      <c r="H2148">
        <v>0</v>
      </c>
      <c r="I2148">
        <v>4368</v>
      </c>
      <c r="J2148">
        <v>0</v>
      </c>
      <c r="K2148">
        <v>0</v>
      </c>
      <c r="L2148">
        <v>0</v>
      </c>
      <c r="M2148">
        <v>0</v>
      </c>
    </row>
    <row r="2149" spans="1:13">
      <c r="A2149">
        <v>64</v>
      </c>
      <c r="B2149" t="s">
        <v>116</v>
      </c>
      <c r="C2149">
        <v>2017</v>
      </c>
      <c r="D2149">
        <v>0</v>
      </c>
      <c r="E2149">
        <v>0</v>
      </c>
      <c r="F2149">
        <v>0</v>
      </c>
      <c r="G2149">
        <v>0</v>
      </c>
      <c r="H2149">
        <v>29553</v>
      </c>
      <c r="I2149">
        <v>-16647</v>
      </c>
      <c r="J2149">
        <v>0</v>
      </c>
      <c r="K2149">
        <v>0</v>
      </c>
      <c r="L2149">
        <v>0</v>
      </c>
      <c r="M2149">
        <v>0</v>
      </c>
    </row>
    <row r="2150" spans="1:13">
      <c r="A2150">
        <v>64</v>
      </c>
      <c r="B2150" t="s">
        <v>116</v>
      </c>
      <c r="C2150">
        <v>2018</v>
      </c>
      <c r="D2150">
        <v>0</v>
      </c>
      <c r="E2150">
        <v>0</v>
      </c>
      <c r="F2150">
        <v>0</v>
      </c>
      <c r="G2150">
        <v>0</v>
      </c>
      <c r="H2150">
        <v>3197</v>
      </c>
      <c r="I2150">
        <v>35954</v>
      </c>
      <c r="J2150">
        <v>4680</v>
      </c>
      <c r="K2150">
        <v>120</v>
      </c>
      <c r="L2150">
        <v>0</v>
      </c>
      <c r="M2150">
        <v>0</v>
      </c>
    </row>
    <row r="2151" spans="1:13">
      <c r="A2151">
        <v>64</v>
      </c>
      <c r="B2151" t="s">
        <v>116</v>
      </c>
      <c r="C2151">
        <v>2019</v>
      </c>
      <c r="D2151">
        <v>0</v>
      </c>
      <c r="E2151">
        <v>0</v>
      </c>
      <c r="F2151">
        <v>0</v>
      </c>
      <c r="G2151">
        <v>0</v>
      </c>
      <c r="H2151">
        <v>114569</v>
      </c>
      <c r="I2151">
        <v>49493</v>
      </c>
      <c r="J2151">
        <v>6784</v>
      </c>
      <c r="K2151">
        <v>6189</v>
      </c>
      <c r="L2151">
        <v>0</v>
      </c>
      <c r="M2151">
        <v>0</v>
      </c>
    </row>
    <row r="2152" spans="1:13">
      <c r="A2152">
        <v>64</v>
      </c>
      <c r="B2152" t="s">
        <v>116</v>
      </c>
      <c r="C2152">
        <v>2020</v>
      </c>
      <c r="D2152">
        <v>0</v>
      </c>
      <c r="E2152">
        <v>0</v>
      </c>
      <c r="F2152">
        <v>0</v>
      </c>
      <c r="G2152">
        <v>0</v>
      </c>
      <c r="H2152">
        <v>703306</v>
      </c>
      <c r="I2152">
        <v>354911</v>
      </c>
      <c r="J2152">
        <v>150186</v>
      </c>
      <c r="K2152">
        <v>10528</v>
      </c>
      <c r="L2152">
        <v>-1</v>
      </c>
      <c r="M2152">
        <v>-1</v>
      </c>
    </row>
    <row r="2153" spans="1:13">
      <c r="A2153">
        <v>64</v>
      </c>
      <c r="B2153" t="s">
        <v>116</v>
      </c>
      <c r="C2153">
        <v>2021</v>
      </c>
      <c r="D2153">
        <v>0</v>
      </c>
      <c r="E2153">
        <v>0</v>
      </c>
      <c r="F2153">
        <v>0</v>
      </c>
      <c r="G2153">
        <v>0</v>
      </c>
      <c r="H2153">
        <v>625902</v>
      </c>
      <c r="I2153">
        <v>115717</v>
      </c>
      <c r="J2153">
        <v>68307</v>
      </c>
      <c r="K2153">
        <v>12160</v>
      </c>
      <c r="L2153">
        <v>-1</v>
      </c>
      <c r="M2153">
        <v>0</v>
      </c>
    </row>
    <row r="2154" spans="1:13">
      <c r="A2154">
        <v>64</v>
      </c>
      <c r="B2154" t="s">
        <v>116</v>
      </c>
      <c r="C2154">
        <v>2022</v>
      </c>
      <c r="D2154">
        <v>274503000</v>
      </c>
      <c r="E2154">
        <v>2031154000</v>
      </c>
      <c r="F2154">
        <v>18441000</v>
      </c>
      <c r="G2154">
        <v>95923000</v>
      </c>
      <c r="H2154">
        <v>16080612.83</v>
      </c>
      <c r="I2154">
        <v>3235085.97</v>
      </c>
      <c r="J2154">
        <v>286699.28999999998</v>
      </c>
      <c r="K2154">
        <v>70856.31</v>
      </c>
      <c r="L2154">
        <v>3508</v>
      </c>
      <c r="M2154">
        <v>259</v>
      </c>
    </row>
    <row r="2155" spans="1:13">
      <c r="A2155">
        <v>64</v>
      </c>
      <c r="B2155" t="s">
        <v>116</v>
      </c>
      <c r="C2155">
        <v>1997</v>
      </c>
      <c r="D2155">
        <v>0</v>
      </c>
      <c r="E2155">
        <v>0</v>
      </c>
      <c r="F2155">
        <v>0</v>
      </c>
      <c r="G2155">
        <v>0</v>
      </c>
      <c r="H2155">
        <v>-743.05</v>
      </c>
      <c r="I2155">
        <v>0</v>
      </c>
      <c r="J2155">
        <v>0</v>
      </c>
      <c r="K2155">
        <v>0</v>
      </c>
      <c r="L2155">
        <v>0</v>
      </c>
      <c r="M2155">
        <v>0</v>
      </c>
    </row>
    <row r="2156" spans="1:13">
      <c r="A2156">
        <v>64</v>
      </c>
      <c r="B2156" t="s">
        <v>116</v>
      </c>
      <c r="C2156">
        <v>1998</v>
      </c>
      <c r="D2156">
        <v>0</v>
      </c>
      <c r="E2156">
        <v>0</v>
      </c>
      <c r="F2156">
        <v>0</v>
      </c>
      <c r="G2156">
        <v>0</v>
      </c>
      <c r="H2156">
        <v>-876.95</v>
      </c>
      <c r="I2156">
        <v>0</v>
      </c>
      <c r="J2156">
        <v>0</v>
      </c>
      <c r="K2156">
        <v>0</v>
      </c>
      <c r="L2156">
        <v>0</v>
      </c>
      <c r="M2156">
        <v>0</v>
      </c>
    </row>
    <row r="2157" spans="1:13">
      <c r="A2157">
        <v>64</v>
      </c>
      <c r="B2157" t="s">
        <v>116</v>
      </c>
      <c r="C2157">
        <v>2001</v>
      </c>
      <c r="D2157">
        <v>0</v>
      </c>
      <c r="E2157">
        <v>0</v>
      </c>
      <c r="F2157">
        <v>0</v>
      </c>
      <c r="G2157">
        <v>0</v>
      </c>
      <c r="H2157">
        <v>-1224.3</v>
      </c>
      <c r="I2157">
        <v>0</v>
      </c>
      <c r="J2157">
        <v>0</v>
      </c>
      <c r="K2157">
        <v>0</v>
      </c>
      <c r="L2157">
        <v>0</v>
      </c>
      <c r="M2157">
        <v>0</v>
      </c>
    </row>
    <row r="2158" spans="1:13">
      <c r="A2158">
        <v>64</v>
      </c>
      <c r="B2158" t="s">
        <v>116</v>
      </c>
      <c r="C2158">
        <v>2005</v>
      </c>
      <c r="D2158">
        <v>0</v>
      </c>
      <c r="E2158">
        <v>0</v>
      </c>
      <c r="F2158">
        <v>0</v>
      </c>
      <c r="G2158">
        <v>0</v>
      </c>
      <c r="H2158">
        <v>0</v>
      </c>
      <c r="I2158">
        <v>0</v>
      </c>
      <c r="J2158">
        <v>0</v>
      </c>
      <c r="K2158">
        <v>0</v>
      </c>
      <c r="L2158">
        <v>0</v>
      </c>
      <c r="M2158">
        <v>0</v>
      </c>
    </row>
    <row r="2159" spans="1:13">
      <c r="A2159">
        <v>64</v>
      </c>
      <c r="B2159" t="s">
        <v>116</v>
      </c>
      <c r="C2159">
        <v>2008</v>
      </c>
      <c r="D2159">
        <v>0</v>
      </c>
      <c r="E2159">
        <v>0</v>
      </c>
      <c r="F2159">
        <v>0</v>
      </c>
      <c r="G2159">
        <v>0</v>
      </c>
      <c r="H2159">
        <v>0</v>
      </c>
      <c r="I2159">
        <v>0</v>
      </c>
      <c r="J2159">
        <v>0</v>
      </c>
      <c r="K2159">
        <v>0</v>
      </c>
      <c r="L2159">
        <v>0</v>
      </c>
      <c r="M2159">
        <v>0</v>
      </c>
    </row>
    <row r="2160" spans="1:13">
      <c r="A2160">
        <v>64</v>
      </c>
      <c r="B2160" t="s">
        <v>116</v>
      </c>
      <c r="C2160">
        <v>2010</v>
      </c>
      <c r="D2160">
        <v>0</v>
      </c>
      <c r="E2160">
        <v>0</v>
      </c>
      <c r="F2160">
        <v>0</v>
      </c>
      <c r="G2160">
        <v>0</v>
      </c>
      <c r="H2160">
        <v>0</v>
      </c>
      <c r="I2160">
        <v>0</v>
      </c>
      <c r="J2160">
        <v>0</v>
      </c>
      <c r="K2160">
        <v>0</v>
      </c>
      <c r="L2160">
        <v>0</v>
      </c>
      <c r="M2160">
        <v>0</v>
      </c>
    </row>
    <row r="2161" spans="1:13">
      <c r="A2161">
        <v>64</v>
      </c>
      <c r="B2161" t="s">
        <v>116</v>
      </c>
      <c r="C2161">
        <v>2012</v>
      </c>
      <c r="D2161">
        <v>0</v>
      </c>
      <c r="E2161">
        <v>0</v>
      </c>
      <c r="F2161">
        <v>0</v>
      </c>
      <c r="G2161">
        <v>0</v>
      </c>
      <c r="H2161">
        <v>0</v>
      </c>
      <c r="I2161">
        <v>0</v>
      </c>
      <c r="J2161">
        <v>0</v>
      </c>
      <c r="K2161">
        <v>0</v>
      </c>
      <c r="L2161">
        <v>0</v>
      </c>
      <c r="M2161">
        <v>0</v>
      </c>
    </row>
    <row r="2162" spans="1:13">
      <c r="A2162">
        <v>64</v>
      </c>
      <c r="B2162" t="s">
        <v>116</v>
      </c>
      <c r="C2162">
        <v>2013</v>
      </c>
      <c r="D2162">
        <v>0</v>
      </c>
      <c r="E2162">
        <v>0</v>
      </c>
      <c r="F2162">
        <v>0</v>
      </c>
      <c r="G2162">
        <v>0</v>
      </c>
      <c r="H2162">
        <v>-2640</v>
      </c>
      <c r="I2162">
        <v>0</v>
      </c>
      <c r="J2162">
        <v>0</v>
      </c>
      <c r="K2162">
        <v>0</v>
      </c>
      <c r="L2162">
        <v>0</v>
      </c>
      <c r="M2162">
        <v>0</v>
      </c>
    </row>
    <row r="2163" spans="1:13">
      <c r="A2163">
        <v>64</v>
      </c>
      <c r="B2163" t="s">
        <v>116</v>
      </c>
      <c r="C2163">
        <v>2014</v>
      </c>
      <c r="D2163">
        <v>0</v>
      </c>
      <c r="E2163">
        <v>0</v>
      </c>
      <c r="F2163">
        <v>0</v>
      </c>
      <c r="G2163">
        <v>0</v>
      </c>
      <c r="H2163">
        <v>0</v>
      </c>
      <c r="I2163">
        <v>-360</v>
      </c>
      <c r="J2163">
        <v>0</v>
      </c>
      <c r="K2163">
        <v>0</v>
      </c>
      <c r="L2163">
        <v>0</v>
      </c>
      <c r="M2163">
        <v>0</v>
      </c>
    </row>
    <row r="2164" spans="1:13">
      <c r="A2164">
        <v>64</v>
      </c>
      <c r="B2164" t="s">
        <v>116</v>
      </c>
      <c r="C2164">
        <v>2015</v>
      </c>
      <c r="D2164">
        <v>0</v>
      </c>
      <c r="E2164">
        <v>0</v>
      </c>
      <c r="F2164">
        <v>0</v>
      </c>
      <c r="G2164">
        <v>0</v>
      </c>
      <c r="H2164">
        <v>-9089</v>
      </c>
      <c r="I2164">
        <v>4944</v>
      </c>
      <c r="J2164">
        <v>0</v>
      </c>
      <c r="K2164">
        <v>0</v>
      </c>
      <c r="L2164">
        <v>0</v>
      </c>
      <c r="M2164">
        <v>0</v>
      </c>
    </row>
    <row r="2165" spans="1:13">
      <c r="A2165">
        <v>64</v>
      </c>
      <c r="B2165" t="s">
        <v>116</v>
      </c>
      <c r="C2165">
        <v>2016</v>
      </c>
      <c r="D2165">
        <v>0</v>
      </c>
      <c r="E2165">
        <v>0</v>
      </c>
      <c r="F2165">
        <v>0</v>
      </c>
      <c r="G2165">
        <v>0</v>
      </c>
      <c r="H2165">
        <v>44080</v>
      </c>
      <c r="I2165">
        <v>12690</v>
      </c>
      <c r="J2165">
        <v>-141640</v>
      </c>
      <c r="K2165">
        <v>1</v>
      </c>
      <c r="L2165">
        <v>0</v>
      </c>
      <c r="M2165">
        <v>0</v>
      </c>
    </row>
    <row r="2166" spans="1:13">
      <c r="A2166">
        <v>64</v>
      </c>
      <c r="B2166" t="s">
        <v>116</v>
      </c>
      <c r="C2166">
        <v>2017</v>
      </c>
      <c r="D2166">
        <v>0</v>
      </c>
      <c r="E2166">
        <v>0</v>
      </c>
      <c r="F2166">
        <v>0</v>
      </c>
      <c r="G2166">
        <v>0</v>
      </c>
      <c r="H2166">
        <v>29827</v>
      </c>
      <c r="I2166">
        <v>31543</v>
      </c>
      <c r="J2166">
        <v>-872</v>
      </c>
      <c r="K2166">
        <v>-302</v>
      </c>
      <c r="L2166">
        <v>0</v>
      </c>
      <c r="M2166">
        <v>0</v>
      </c>
    </row>
    <row r="2167" spans="1:13">
      <c r="A2167">
        <v>64</v>
      </c>
      <c r="B2167" t="s">
        <v>116</v>
      </c>
      <c r="C2167">
        <v>2018</v>
      </c>
      <c r="D2167">
        <v>0</v>
      </c>
      <c r="E2167">
        <v>0</v>
      </c>
      <c r="F2167">
        <v>0</v>
      </c>
      <c r="G2167">
        <v>0</v>
      </c>
      <c r="H2167">
        <v>160546</v>
      </c>
      <c r="I2167">
        <v>45154</v>
      </c>
      <c r="J2167">
        <v>968</v>
      </c>
      <c r="K2167">
        <v>-1395</v>
      </c>
      <c r="L2167">
        <v>0</v>
      </c>
      <c r="M2167">
        <v>0</v>
      </c>
    </row>
    <row r="2168" spans="1:13">
      <c r="A2168">
        <v>64</v>
      </c>
      <c r="B2168" t="s">
        <v>116</v>
      </c>
      <c r="C2168">
        <v>2019</v>
      </c>
      <c r="D2168">
        <v>0</v>
      </c>
      <c r="E2168">
        <v>0</v>
      </c>
      <c r="F2168">
        <v>0</v>
      </c>
      <c r="G2168">
        <v>0</v>
      </c>
      <c r="H2168">
        <v>648789</v>
      </c>
      <c r="I2168">
        <v>207019</v>
      </c>
      <c r="J2168">
        <v>22154</v>
      </c>
      <c r="K2168">
        <v>1511</v>
      </c>
      <c r="L2168">
        <v>-1</v>
      </c>
      <c r="M2168">
        <v>0</v>
      </c>
    </row>
    <row r="2169" spans="1:13">
      <c r="A2169">
        <v>64</v>
      </c>
      <c r="B2169" t="s">
        <v>116</v>
      </c>
      <c r="C2169">
        <v>2020</v>
      </c>
      <c r="D2169">
        <v>0</v>
      </c>
      <c r="E2169">
        <v>0</v>
      </c>
      <c r="F2169">
        <v>0</v>
      </c>
      <c r="G2169">
        <v>0</v>
      </c>
      <c r="H2169">
        <v>705697</v>
      </c>
      <c r="I2169">
        <v>162140</v>
      </c>
      <c r="J2169">
        <v>26870</v>
      </c>
      <c r="K2169">
        <v>18513</v>
      </c>
      <c r="L2169">
        <v>-1</v>
      </c>
      <c r="M2169">
        <v>0</v>
      </c>
    </row>
    <row r="2170" spans="1:13">
      <c r="A2170">
        <v>64</v>
      </c>
      <c r="B2170" t="s">
        <v>116</v>
      </c>
      <c r="C2170">
        <v>2021</v>
      </c>
      <c r="D2170">
        <v>287166100</v>
      </c>
      <c r="E2170">
        <v>1993538000</v>
      </c>
      <c r="F2170">
        <v>18274200</v>
      </c>
      <c r="G2170">
        <v>102304000</v>
      </c>
      <c r="H2170">
        <v>16645964</v>
      </c>
      <c r="I2170">
        <v>3198603</v>
      </c>
      <c r="J2170">
        <v>278790</v>
      </c>
      <c r="K2170">
        <v>76412</v>
      </c>
      <c r="L2170">
        <v>3528</v>
      </c>
      <c r="M2170">
        <v>250</v>
      </c>
    </row>
    <row r="2171" spans="1:13">
      <c r="A2171">
        <v>64</v>
      </c>
      <c r="B2171" t="s">
        <v>116</v>
      </c>
      <c r="C2171">
        <v>1997</v>
      </c>
      <c r="D2171">
        <v>0</v>
      </c>
      <c r="E2171">
        <v>0</v>
      </c>
      <c r="F2171">
        <v>0</v>
      </c>
      <c r="G2171">
        <v>0</v>
      </c>
      <c r="H2171">
        <v>-1727.73</v>
      </c>
      <c r="I2171">
        <v>0</v>
      </c>
      <c r="J2171">
        <v>0</v>
      </c>
      <c r="K2171">
        <v>0</v>
      </c>
      <c r="L2171">
        <v>0</v>
      </c>
      <c r="M2171">
        <v>0</v>
      </c>
    </row>
    <row r="2172" spans="1:13">
      <c r="A2172">
        <v>64</v>
      </c>
      <c r="B2172" t="s">
        <v>116</v>
      </c>
      <c r="C2172">
        <v>2003</v>
      </c>
      <c r="D2172">
        <v>0</v>
      </c>
      <c r="E2172">
        <v>0</v>
      </c>
      <c r="F2172">
        <v>0</v>
      </c>
      <c r="G2172">
        <v>0</v>
      </c>
      <c r="H2172">
        <v>-1400</v>
      </c>
      <c r="I2172">
        <v>0</v>
      </c>
      <c r="J2172">
        <v>0</v>
      </c>
      <c r="K2172">
        <v>0</v>
      </c>
      <c r="L2172">
        <v>0</v>
      </c>
      <c r="M2172">
        <v>0</v>
      </c>
    </row>
    <row r="2173" spans="1:13">
      <c r="A2173">
        <v>64</v>
      </c>
      <c r="B2173" t="s">
        <v>116</v>
      </c>
      <c r="C2173">
        <v>2005</v>
      </c>
      <c r="D2173">
        <v>0</v>
      </c>
      <c r="E2173">
        <v>0</v>
      </c>
      <c r="F2173">
        <v>0</v>
      </c>
      <c r="G2173">
        <v>0</v>
      </c>
      <c r="H2173">
        <v>-1478</v>
      </c>
      <c r="I2173">
        <v>0</v>
      </c>
      <c r="J2173">
        <v>0</v>
      </c>
      <c r="K2173">
        <v>0</v>
      </c>
      <c r="L2173">
        <v>0</v>
      </c>
      <c r="M2173">
        <v>0</v>
      </c>
    </row>
    <row r="2174" spans="1:13">
      <c r="A2174">
        <v>64</v>
      </c>
      <c r="B2174" t="s">
        <v>116</v>
      </c>
      <c r="C2174">
        <v>2008</v>
      </c>
      <c r="D2174">
        <v>0</v>
      </c>
      <c r="E2174">
        <v>0</v>
      </c>
      <c r="F2174">
        <v>0</v>
      </c>
      <c r="G2174">
        <v>0</v>
      </c>
      <c r="H2174">
        <v>0</v>
      </c>
      <c r="I2174">
        <v>0</v>
      </c>
      <c r="J2174">
        <v>0</v>
      </c>
      <c r="K2174">
        <v>0</v>
      </c>
      <c r="L2174">
        <v>0</v>
      </c>
      <c r="M2174">
        <v>0</v>
      </c>
    </row>
    <row r="2175" spans="1:13">
      <c r="A2175">
        <v>64</v>
      </c>
      <c r="B2175" t="s">
        <v>116</v>
      </c>
      <c r="C2175">
        <v>2009</v>
      </c>
      <c r="D2175">
        <v>0</v>
      </c>
      <c r="E2175">
        <v>0</v>
      </c>
      <c r="F2175">
        <v>0</v>
      </c>
      <c r="G2175">
        <v>0</v>
      </c>
      <c r="H2175">
        <v>-13601</v>
      </c>
      <c r="I2175">
        <v>0</v>
      </c>
      <c r="J2175">
        <v>0</v>
      </c>
      <c r="K2175">
        <v>0</v>
      </c>
      <c r="L2175">
        <v>0</v>
      </c>
      <c r="M2175">
        <v>0</v>
      </c>
    </row>
    <row r="2176" spans="1:13">
      <c r="A2176">
        <v>64</v>
      </c>
      <c r="B2176" t="s">
        <v>116</v>
      </c>
      <c r="C2176">
        <v>2010</v>
      </c>
      <c r="D2176">
        <v>0</v>
      </c>
      <c r="E2176">
        <v>0</v>
      </c>
      <c r="F2176">
        <v>0</v>
      </c>
      <c r="G2176">
        <v>0</v>
      </c>
      <c r="H2176">
        <v>0</v>
      </c>
      <c r="I2176">
        <v>0</v>
      </c>
      <c r="J2176">
        <v>0</v>
      </c>
      <c r="K2176">
        <v>0</v>
      </c>
      <c r="L2176">
        <v>0</v>
      </c>
      <c r="M2176">
        <v>0</v>
      </c>
    </row>
    <row r="2177" spans="1:13">
      <c r="A2177">
        <v>64</v>
      </c>
      <c r="B2177" t="s">
        <v>116</v>
      </c>
      <c r="C2177">
        <v>2012</v>
      </c>
      <c r="D2177">
        <v>0</v>
      </c>
      <c r="E2177">
        <v>0</v>
      </c>
      <c r="F2177">
        <v>0</v>
      </c>
      <c r="G2177">
        <v>0</v>
      </c>
      <c r="H2177">
        <v>-726</v>
      </c>
      <c r="I2177">
        <v>0</v>
      </c>
      <c r="J2177">
        <v>0</v>
      </c>
      <c r="K2177">
        <v>0</v>
      </c>
      <c r="L2177">
        <v>0</v>
      </c>
      <c r="M2177">
        <v>0</v>
      </c>
    </row>
    <row r="2178" spans="1:13">
      <c r="A2178">
        <v>64</v>
      </c>
      <c r="B2178" t="s">
        <v>116</v>
      </c>
      <c r="C2178">
        <v>2013</v>
      </c>
      <c r="D2178">
        <v>0</v>
      </c>
      <c r="E2178">
        <v>0</v>
      </c>
      <c r="F2178">
        <v>0</v>
      </c>
      <c r="G2178">
        <v>0</v>
      </c>
      <c r="H2178">
        <v>0</v>
      </c>
      <c r="I2178">
        <v>0</v>
      </c>
      <c r="J2178">
        <v>0</v>
      </c>
      <c r="K2178">
        <v>0</v>
      </c>
      <c r="L2178">
        <v>0</v>
      </c>
      <c r="M2178">
        <v>0</v>
      </c>
    </row>
    <row r="2179" spans="1:13">
      <c r="A2179">
        <v>64</v>
      </c>
      <c r="B2179" t="s">
        <v>116</v>
      </c>
      <c r="C2179">
        <v>2014</v>
      </c>
      <c r="D2179">
        <v>0</v>
      </c>
      <c r="E2179">
        <v>0</v>
      </c>
      <c r="F2179">
        <v>0</v>
      </c>
      <c r="G2179">
        <v>0</v>
      </c>
      <c r="H2179">
        <v>8606</v>
      </c>
      <c r="I2179">
        <v>288</v>
      </c>
      <c r="J2179">
        <v>0</v>
      </c>
      <c r="K2179">
        <v>0</v>
      </c>
      <c r="L2179">
        <v>0</v>
      </c>
      <c r="M2179">
        <v>0</v>
      </c>
    </row>
    <row r="2180" spans="1:13">
      <c r="A2180">
        <v>64</v>
      </c>
      <c r="B2180" t="s">
        <v>116</v>
      </c>
      <c r="C2180">
        <v>2015</v>
      </c>
      <c r="D2180">
        <v>0</v>
      </c>
      <c r="E2180">
        <v>0</v>
      </c>
      <c r="F2180">
        <v>0</v>
      </c>
      <c r="G2180">
        <v>0</v>
      </c>
      <c r="H2180">
        <v>31923</v>
      </c>
      <c r="I2180">
        <v>-8906</v>
      </c>
      <c r="J2180">
        <v>0</v>
      </c>
      <c r="K2180">
        <v>0</v>
      </c>
      <c r="L2180">
        <v>-1</v>
      </c>
      <c r="M2180">
        <v>0</v>
      </c>
    </row>
    <row r="2181" spans="1:13">
      <c r="A2181">
        <v>64</v>
      </c>
      <c r="B2181" t="s">
        <v>116</v>
      </c>
      <c r="C2181">
        <v>2016</v>
      </c>
      <c r="D2181">
        <v>0</v>
      </c>
      <c r="E2181">
        <v>0</v>
      </c>
      <c r="F2181">
        <v>0</v>
      </c>
      <c r="G2181">
        <v>0</v>
      </c>
      <c r="H2181">
        <v>44650</v>
      </c>
      <c r="I2181">
        <v>-11834</v>
      </c>
      <c r="J2181">
        <v>14540</v>
      </c>
      <c r="K2181">
        <v>20</v>
      </c>
      <c r="L2181">
        <v>0</v>
      </c>
      <c r="M2181">
        <v>0</v>
      </c>
    </row>
    <row r="2182" spans="1:13">
      <c r="A2182">
        <v>64</v>
      </c>
      <c r="B2182" t="s">
        <v>116</v>
      </c>
      <c r="C2182">
        <v>2017</v>
      </c>
      <c r="D2182">
        <v>0</v>
      </c>
      <c r="E2182">
        <v>0</v>
      </c>
      <c r="F2182">
        <v>0</v>
      </c>
      <c r="G2182">
        <v>0</v>
      </c>
      <c r="H2182">
        <v>73019</v>
      </c>
      <c r="I2182">
        <v>53355</v>
      </c>
      <c r="J2182">
        <v>14944</v>
      </c>
      <c r="K2182">
        <v>906</v>
      </c>
      <c r="L2182">
        <v>-96</v>
      </c>
      <c r="M2182">
        <v>1</v>
      </c>
    </row>
    <row r="2183" spans="1:13">
      <c r="A2183">
        <v>64</v>
      </c>
      <c r="B2183" t="s">
        <v>116</v>
      </c>
      <c r="C2183">
        <v>2018</v>
      </c>
      <c r="D2183">
        <v>0</v>
      </c>
      <c r="E2183">
        <v>0</v>
      </c>
      <c r="F2183">
        <v>0</v>
      </c>
      <c r="G2183">
        <v>0</v>
      </c>
      <c r="H2183">
        <v>1232985</v>
      </c>
      <c r="I2183">
        <v>121289</v>
      </c>
      <c r="J2183">
        <v>118360</v>
      </c>
      <c r="K2183">
        <v>8585</v>
      </c>
      <c r="L2183">
        <v>-106</v>
      </c>
      <c r="M2183">
        <v>-1</v>
      </c>
    </row>
    <row r="2184" spans="1:13">
      <c r="A2184">
        <v>64</v>
      </c>
      <c r="B2184" t="s">
        <v>116</v>
      </c>
      <c r="C2184">
        <v>2019</v>
      </c>
      <c r="D2184">
        <v>0</v>
      </c>
      <c r="E2184">
        <v>0</v>
      </c>
      <c r="F2184">
        <v>0</v>
      </c>
      <c r="G2184">
        <v>0</v>
      </c>
      <c r="H2184">
        <v>1197290</v>
      </c>
      <c r="I2184">
        <v>265462</v>
      </c>
      <c r="J2184">
        <v>177616</v>
      </c>
      <c r="K2184">
        <v>17297</v>
      </c>
      <c r="L2184">
        <v>-151</v>
      </c>
      <c r="M2184">
        <v>-2</v>
      </c>
    </row>
    <row r="2185" spans="1:13">
      <c r="A2185">
        <v>64</v>
      </c>
      <c r="B2185" t="s">
        <v>116</v>
      </c>
      <c r="C2185">
        <v>2020</v>
      </c>
      <c r="D2185">
        <v>269287900</v>
      </c>
      <c r="E2185">
        <v>1874854000</v>
      </c>
      <c r="F2185">
        <v>3961600</v>
      </c>
      <c r="G2185">
        <v>82970000</v>
      </c>
      <c r="H2185">
        <v>15757387</v>
      </c>
      <c r="I2185">
        <v>2939062</v>
      </c>
      <c r="J2185">
        <v>265214</v>
      </c>
      <c r="K2185">
        <v>61727</v>
      </c>
      <c r="L2185">
        <v>3457</v>
      </c>
      <c r="M2185">
        <v>239</v>
      </c>
    </row>
    <row r="2186" spans="1:13">
      <c r="A2186">
        <v>65</v>
      </c>
      <c r="B2186" t="s">
        <v>187</v>
      </c>
      <c r="C2186">
        <v>2000</v>
      </c>
      <c r="D2186">
        <v>0</v>
      </c>
      <c r="E2186">
        <v>0</v>
      </c>
      <c r="F2186">
        <v>0</v>
      </c>
      <c r="G2186">
        <v>0</v>
      </c>
      <c r="H2186">
        <v>-4326</v>
      </c>
      <c r="I2186">
        <v>0</v>
      </c>
      <c r="J2186">
        <v>0</v>
      </c>
      <c r="K2186">
        <v>0</v>
      </c>
      <c r="L2186">
        <v>0</v>
      </c>
      <c r="M2186">
        <v>0</v>
      </c>
    </row>
    <row r="2187" spans="1:13">
      <c r="A2187">
        <v>65</v>
      </c>
      <c r="B2187" t="s">
        <v>187</v>
      </c>
      <c r="C2187">
        <v>2015</v>
      </c>
      <c r="D2187">
        <v>0</v>
      </c>
      <c r="E2187">
        <v>0</v>
      </c>
      <c r="F2187">
        <v>0</v>
      </c>
      <c r="G2187">
        <v>0</v>
      </c>
      <c r="H2187">
        <v>0</v>
      </c>
      <c r="I2187">
        <v>0</v>
      </c>
      <c r="J2187">
        <v>0</v>
      </c>
      <c r="K2187">
        <v>0</v>
      </c>
      <c r="L2187">
        <v>0</v>
      </c>
      <c r="M2187">
        <v>0</v>
      </c>
    </row>
    <row r="2188" spans="1:13">
      <c r="A2188">
        <v>65</v>
      </c>
      <c r="B2188" t="s">
        <v>187</v>
      </c>
      <c r="C2188">
        <v>2016</v>
      </c>
      <c r="D2188">
        <v>0</v>
      </c>
      <c r="E2188">
        <v>0</v>
      </c>
      <c r="F2188">
        <v>0</v>
      </c>
      <c r="G2188">
        <v>0</v>
      </c>
      <c r="H2188">
        <v>6573</v>
      </c>
      <c r="I2188">
        <v>7737</v>
      </c>
      <c r="J2188">
        <v>0</v>
      </c>
      <c r="K2188">
        <v>0</v>
      </c>
      <c r="L2188">
        <v>0</v>
      </c>
      <c r="M2188">
        <v>0</v>
      </c>
    </row>
    <row r="2189" spans="1:13">
      <c r="A2189">
        <v>65</v>
      </c>
      <c r="B2189" t="s">
        <v>187</v>
      </c>
      <c r="C2189">
        <v>2017</v>
      </c>
      <c r="D2189">
        <v>0</v>
      </c>
      <c r="E2189">
        <v>0</v>
      </c>
      <c r="F2189">
        <v>0</v>
      </c>
      <c r="G2189">
        <v>0</v>
      </c>
      <c r="H2189">
        <v>751</v>
      </c>
      <c r="I2189">
        <v>-16</v>
      </c>
      <c r="J2189">
        <v>0</v>
      </c>
      <c r="K2189">
        <v>0</v>
      </c>
      <c r="L2189">
        <v>0</v>
      </c>
      <c r="M2189">
        <v>0</v>
      </c>
    </row>
    <row r="2190" spans="1:13">
      <c r="A2190">
        <v>65</v>
      </c>
      <c r="B2190" t="s">
        <v>187</v>
      </c>
      <c r="C2190">
        <v>2018</v>
      </c>
      <c r="D2190">
        <v>0</v>
      </c>
      <c r="E2190">
        <v>0</v>
      </c>
      <c r="F2190">
        <v>0</v>
      </c>
      <c r="G2190">
        <v>0</v>
      </c>
      <c r="H2190">
        <v>-30</v>
      </c>
      <c r="I2190">
        <v>-651</v>
      </c>
      <c r="J2190">
        <v>0</v>
      </c>
      <c r="K2190">
        <v>0</v>
      </c>
      <c r="L2190">
        <v>0</v>
      </c>
      <c r="M2190">
        <v>0</v>
      </c>
    </row>
    <row r="2191" spans="1:13">
      <c r="A2191">
        <v>65</v>
      </c>
      <c r="B2191" t="s">
        <v>187</v>
      </c>
      <c r="C2191">
        <v>2019</v>
      </c>
      <c r="D2191">
        <v>0</v>
      </c>
      <c r="E2191">
        <v>0</v>
      </c>
      <c r="F2191">
        <v>0</v>
      </c>
      <c r="G2191">
        <v>0</v>
      </c>
      <c r="H2191">
        <v>12675</v>
      </c>
      <c r="I2191">
        <v>811</v>
      </c>
      <c r="J2191">
        <v>-112</v>
      </c>
      <c r="K2191">
        <v>-1</v>
      </c>
      <c r="L2191">
        <v>0</v>
      </c>
      <c r="M2191">
        <v>1</v>
      </c>
    </row>
    <row r="2192" spans="1:13">
      <c r="A2192">
        <v>65</v>
      </c>
      <c r="B2192" t="s">
        <v>187</v>
      </c>
      <c r="C2192">
        <v>2020</v>
      </c>
      <c r="D2192">
        <v>0</v>
      </c>
      <c r="E2192">
        <v>0</v>
      </c>
      <c r="F2192">
        <v>0</v>
      </c>
      <c r="G2192">
        <v>0</v>
      </c>
      <c r="H2192">
        <v>227</v>
      </c>
      <c r="I2192">
        <v>8120</v>
      </c>
      <c r="J2192">
        <v>-9416</v>
      </c>
      <c r="K2192">
        <v>292</v>
      </c>
      <c r="L2192">
        <v>0</v>
      </c>
      <c r="M2192">
        <v>6</v>
      </c>
    </row>
    <row r="2193" spans="1:13">
      <c r="A2193">
        <v>65</v>
      </c>
      <c r="B2193" t="s">
        <v>187</v>
      </c>
      <c r="C2193">
        <v>2021</v>
      </c>
      <c r="D2193">
        <v>0</v>
      </c>
      <c r="E2193">
        <v>0</v>
      </c>
      <c r="F2193">
        <v>0</v>
      </c>
      <c r="G2193">
        <v>0</v>
      </c>
      <c r="H2193">
        <v>378556</v>
      </c>
      <c r="I2193">
        <v>41559</v>
      </c>
      <c r="J2193">
        <v>9912</v>
      </c>
      <c r="K2193">
        <v>233</v>
      </c>
      <c r="L2193">
        <v>2</v>
      </c>
      <c r="M2193">
        <v>11</v>
      </c>
    </row>
    <row r="2194" spans="1:13">
      <c r="A2194">
        <v>65</v>
      </c>
      <c r="B2194" t="s">
        <v>187</v>
      </c>
      <c r="C2194">
        <v>2022</v>
      </c>
      <c r="D2194">
        <v>49270900</v>
      </c>
      <c r="E2194">
        <v>259488000</v>
      </c>
      <c r="F2194">
        <v>163400</v>
      </c>
      <c r="G2194">
        <v>4400000</v>
      </c>
      <c r="H2194">
        <v>2530466.5</v>
      </c>
      <c r="I2194">
        <v>282089.8</v>
      </c>
      <c r="J2194">
        <v>11323.55</v>
      </c>
      <c r="K2194">
        <v>3259.2</v>
      </c>
      <c r="L2194">
        <v>681</v>
      </c>
      <c r="M2194">
        <v>40</v>
      </c>
    </row>
    <row r="2195" spans="1:13">
      <c r="A2195">
        <v>65</v>
      </c>
      <c r="B2195" t="s">
        <v>187</v>
      </c>
      <c r="C2195">
        <v>2006</v>
      </c>
      <c r="D2195">
        <v>0</v>
      </c>
      <c r="E2195">
        <v>0</v>
      </c>
      <c r="F2195">
        <v>0</v>
      </c>
      <c r="G2195">
        <v>0</v>
      </c>
      <c r="H2195">
        <v>-290</v>
      </c>
      <c r="I2195">
        <v>0</v>
      </c>
      <c r="J2195">
        <v>0</v>
      </c>
      <c r="K2195">
        <v>0</v>
      </c>
      <c r="L2195">
        <v>0</v>
      </c>
      <c r="M2195">
        <v>0</v>
      </c>
    </row>
    <row r="2196" spans="1:13">
      <c r="A2196">
        <v>65</v>
      </c>
      <c r="B2196" t="s">
        <v>187</v>
      </c>
      <c r="C2196">
        <v>2015</v>
      </c>
      <c r="D2196">
        <v>0</v>
      </c>
      <c r="E2196">
        <v>0</v>
      </c>
      <c r="F2196">
        <v>0</v>
      </c>
      <c r="G2196">
        <v>0</v>
      </c>
      <c r="H2196">
        <v>-346</v>
      </c>
      <c r="I2196">
        <v>0</v>
      </c>
      <c r="J2196">
        <v>0</v>
      </c>
      <c r="K2196">
        <v>0</v>
      </c>
      <c r="L2196">
        <v>0</v>
      </c>
      <c r="M2196">
        <v>0</v>
      </c>
    </row>
    <row r="2197" spans="1:13">
      <c r="A2197">
        <v>65</v>
      </c>
      <c r="B2197" t="s">
        <v>187</v>
      </c>
      <c r="C2197">
        <v>2016</v>
      </c>
      <c r="D2197">
        <v>0</v>
      </c>
      <c r="E2197">
        <v>0</v>
      </c>
      <c r="F2197">
        <v>0</v>
      </c>
      <c r="G2197">
        <v>0</v>
      </c>
      <c r="H2197">
        <v>0</v>
      </c>
      <c r="I2197">
        <v>8647</v>
      </c>
      <c r="J2197">
        <v>0</v>
      </c>
      <c r="K2197">
        <v>0</v>
      </c>
      <c r="L2197">
        <v>0</v>
      </c>
      <c r="M2197">
        <v>0</v>
      </c>
    </row>
    <row r="2198" spans="1:13">
      <c r="A2198">
        <v>65</v>
      </c>
      <c r="B2198" t="s">
        <v>187</v>
      </c>
      <c r="C2198">
        <v>2017</v>
      </c>
      <c r="D2198">
        <v>0</v>
      </c>
      <c r="E2198">
        <v>0</v>
      </c>
      <c r="F2198">
        <v>0</v>
      </c>
      <c r="G2198">
        <v>0</v>
      </c>
      <c r="H2198">
        <v>15990</v>
      </c>
      <c r="I2198">
        <v>4652</v>
      </c>
      <c r="J2198">
        <v>0</v>
      </c>
      <c r="K2198">
        <v>0</v>
      </c>
      <c r="L2198">
        <v>0</v>
      </c>
      <c r="M2198">
        <v>0</v>
      </c>
    </row>
    <row r="2199" spans="1:13">
      <c r="A2199">
        <v>65</v>
      </c>
      <c r="B2199" t="s">
        <v>187</v>
      </c>
      <c r="C2199">
        <v>2018</v>
      </c>
      <c r="D2199">
        <v>0</v>
      </c>
      <c r="E2199">
        <v>0</v>
      </c>
      <c r="F2199">
        <v>0</v>
      </c>
      <c r="G2199">
        <v>0</v>
      </c>
      <c r="H2199">
        <v>9192</v>
      </c>
      <c r="I2199">
        <v>20204</v>
      </c>
      <c r="J2199">
        <v>0</v>
      </c>
      <c r="K2199">
        <v>0</v>
      </c>
      <c r="L2199">
        <v>0</v>
      </c>
      <c r="M2199">
        <v>0</v>
      </c>
    </row>
    <row r="2200" spans="1:13">
      <c r="A2200">
        <v>65</v>
      </c>
      <c r="B2200" t="s">
        <v>187</v>
      </c>
      <c r="C2200">
        <v>2019</v>
      </c>
      <c r="D2200">
        <v>0</v>
      </c>
      <c r="E2200">
        <v>0</v>
      </c>
      <c r="F2200">
        <v>0</v>
      </c>
      <c r="G2200">
        <v>0</v>
      </c>
      <c r="H2200">
        <v>-11451</v>
      </c>
      <c r="I2200">
        <v>791</v>
      </c>
      <c r="J2200">
        <v>-6968</v>
      </c>
      <c r="K2200">
        <v>349</v>
      </c>
      <c r="L2200">
        <v>0</v>
      </c>
      <c r="M2200">
        <v>5</v>
      </c>
    </row>
    <row r="2201" spans="1:13">
      <c r="A2201">
        <v>65</v>
      </c>
      <c r="B2201" t="s">
        <v>187</v>
      </c>
      <c r="C2201">
        <v>2020</v>
      </c>
      <c r="D2201">
        <v>0</v>
      </c>
      <c r="E2201">
        <v>0</v>
      </c>
      <c r="F2201">
        <v>0</v>
      </c>
      <c r="G2201">
        <v>0</v>
      </c>
      <c r="H2201">
        <v>170279</v>
      </c>
      <c r="I2201">
        <v>31043</v>
      </c>
      <c r="J2201">
        <v>704</v>
      </c>
      <c r="K2201">
        <v>337</v>
      </c>
      <c r="L2201">
        <v>0</v>
      </c>
      <c r="M2201">
        <v>5</v>
      </c>
    </row>
    <row r="2202" spans="1:13">
      <c r="A2202">
        <v>65</v>
      </c>
      <c r="B2202" t="s">
        <v>187</v>
      </c>
      <c r="C2202">
        <v>2021</v>
      </c>
      <c r="D2202">
        <v>46450200</v>
      </c>
      <c r="E2202">
        <v>251676000</v>
      </c>
      <c r="F2202">
        <v>102900</v>
      </c>
      <c r="G2202">
        <v>3639000</v>
      </c>
      <c r="H2202">
        <v>2489250</v>
      </c>
      <c r="I2202">
        <v>271126</v>
      </c>
      <c r="J2202">
        <v>7203</v>
      </c>
      <c r="K2202">
        <v>2755</v>
      </c>
      <c r="L2202">
        <v>670</v>
      </c>
      <c r="M2202">
        <v>30</v>
      </c>
    </row>
    <row r="2203" spans="1:13">
      <c r="A2203">
        <v>65</v>
      </c>
      <c r="B2203" t="s">
        <v>187</v>
      </c>
      <c r="C2203">
        <v>2014</v>
      </c>
      <c r="D2203">
        <v>0</v>
      </c>
      <c r="E2203">
        <v>0</v>
      </c>
      <c r="F2203">
        <v>0</v>
      </c>
      <c r="G2203">
        <v>0</v>
      </c>
      <c r="H2203">
        <v>0</v>
      </c>
      <c r="I2203">
        <v>0</v>
      </c>
      <c r="J2203">
        <v>0</v>
      </c>
      <c r="K2203">
        <v>0</v>
      </c>
      <c r="L2203">
        <v>0</v>
      </c>
      <c r="M2203">
        <v>0</v>
      </c>
    </row>
    <row r="2204" spans="1:13">
      <c r="A2204">
        <v>65</v>
      </c>
      <c r="B2204" t="s">
        <v>187</v>
      </c>
      <c r="C2204">
        <v>2015</v>
      </c>
      <c r="D2204">
        <v>0</v>
      </c>
      <c r="E2204">
        <v>0</v>
      </c>
      <c r="F2204">
        <v>0</v>
      </c>
      <c r="G2204">
        <v>0</v>
      </c>
      <c r="H2204">
        <v>284</v>
      </c>
      <c r="I2204">
        <v>423</v>
      </c>
      <c r="J2204">
        <v>0</v>
      </c>
      <c r="K2204">
        <v>0</v>
      </c>
      <c r="L2204">
        <v>0</v>
      </c>
      <c r="M2204">
        <v>0</v>
      </c>
    </row>
    <row r="2205" spans="1:13">
      <c r="A2205">
        <v>65</v>
      </c>
      <c r="B2205" t="s">
        <v>187</v>
      </c>
      <c r="C2205">
        <v>2016</v>
      </c>
      <c r="D2205">
        <v>0</v>
      </c>
      <c r="E2205">
        <v>0</v>
      </c>
      <c r="F2205">
        <v>0</v>
      </c>
      <c r="G2205">
        <v>0</v>
      </c>
      <c r="H2205">
        <v>842</v>
      </c>
      <c r="I2205">
        <v>-6450</v>
      </c>
      <c r="J2205">
        <v>0</v>
      </c>
      <c r="K2205">
        <v>-15</v>
      </c>
      <c r="L2205">
        <v>0</v>
      </c>
      <c r="M2205">
        <v>0</v>
      </c>
    </row>
    <row r="2206" spans="1:13">
      <c r="A2206">
        <v>65</v>
      </c>
      <c r="B2206" t="s">
        <v>187</v>
      </c>
      <c r="C2206">
        <v>2017</v>
      </c>
      <c r="D2206">
        <v>0</v>
      </c>
      <c r="E2206">
        <v>0</v>
      </c>
      <c r="F2206">
        <v>0</v>
      </c>
      <c r="G2206">
        <v>0</v>
      </c>
      <c r="H2206">
        <v>3527</v>
      </c>
      <c r="I2206">
        <v>226</v>
      </c>
      <c r="J2206">
        <v>-96</v>
      </c>
      <c r="K2206">
        <v>-15</v>
      </c>
      <c r="L2206">
        <v>0</v>
      </c>
      <c r="M2206">
        <v>0</v>
      </c>
    </row>
    <row r="2207" spans="1:13">
      <c r="A2207">
        <v>65</v>
      </c>
      <c r="B2207" t="s">
        <v>187</v>
      </c>
      <c r="C2207">
        <v>2018</v>
      </c>
      <c r="D2207">
        <v>0</v>
      </c>
      <c r="E2207">
        <v>0</v>
      </c>
      <c r="F2207">
        <v>0</v>
      </c>
      <c r="G2207">
        <v>0</v>
      </c>
      <c r="H2207">
        <v>76144</v>
      </c>
      <c r="I2207">
        <v>506</v>
      </c>
      <c r="J2207">
        <v>-12054</v>
      </c>
      <c r="K2207">
        <v>6255</v>
      </c>
      <c r="L2207">
        <v>0</v>
      </c>
      <c r="M2207">
        <v>0</v>
      </c>
    </row>
    <row r="2208" spans="1:13">
      <c r="A2208">
        <v>65</v>
      </c>
      <c r="B2208" t="s">
        <v>187</v>
      </c>
      <c r="C2208">
        <v>2019</v>
      </c>
      <c r="D2208">
        <v>0</v>
      </c>
      <c r="E2208">
        <v>0</v>
      </c>
      <c r="F2208">
        <v>0</v>
      </c>
      <c r="G2208">
        <v>0</v>
      </c>
      <c r="H2208">
        <v>151828</v>
      </c>
      <c r="I2208">
        <v>41384</v>
      </c>
      <c r="J2208">
        <v>25306</v>
      </c>
      <c r="K2208">
        <v>9227</v>
      </c>
      <c r="L2208">
        <v>0</v>
      </c>
      <c r="M2208">
        <v>0</v>
      </c>
    </row>
    <row r="2209" spans="1:13">
      <c r="A2209">
        <v>65</v>
      </c>
      <c r="B2209" t="s">
        <v>187</v>
      </c>
      <c r="C2209">
        <v>2020</v>
      </c>
      <c r="D2209">
        <v>47986700</v>
      </c>
      <c r="E2209">
        <v>238042000</v>
      </c>
      <c r="F2209">
        <v>271700</v>
      </c>
      <c r="G2209">
        <v>3429000</v>
      </c>
      <c r="H2209">
        <v>2519637</v>
      </c>
      <c r="I2209">
        <v>244593</v>
      </c>
      <c r="J2209">
        <v>21736</v>
      </c>
      <c r="K2209">
        <v>2564</v>
      </c>
      <c r="L2209">
        <v>669</v>
      </c>
      <c r="M2209">
        <v>28</v>
      </c>
    </row>
    <row r="2210" spans="1:13">
      <c r="A2210">
        <v>66</v>
      </c>
      <c r="B2210" t="s">
        <v>47</v>
      </c>
      <c r="C2210">
        <v>1997</v>
      </c>
      <c r="D2210">
        <v>0</v>
      </c>
      <c r="E2210">
        <v>0</v>
      </c>
      <c r="F2210">
        <v>0</v>
      </c>
      <c r="G2210">
        <v>0</v>
      </c>
      <c r="H2210">
        <v>0</v>
      </c>
      <c r="I2210">
        <v>0</v>
      </c>
      <c r="J2210">
        <v>0</v>
      </c>
      <c r="K2210">
        <v>0</v>
      </c>
      <c r="L2210">
        <v>0</v>
      </c>
      <c r="M2210">
        <v>0</v>
      </c>
    </row>
    <row r="2211" spans="1:13">
      <c r="A2211">
        <v>66</v>
      </c>
      <c r="B2211" t="s">
        <v>47</v>
      </c>
      <c r="C2211">
        <v>1998</v>
      </c>
      <c r="D2211">
        <v>0</v>
      </c>
      <c r="E2211">
        <v>0</v>
      </c>
      <c r="F2211">
        <v>0</v>
      </c>
      <c r="G2211">
        <v>0</v>
      </c>
      <c r="H2211">
        <v>0</v>
      </c>
      <c r="I2211">
        <v>0</v>
      </c>
      <c r="J2211">
        <v>0</v>
      </c>
      <c r="K2211">
        <v>0</v>
      </c>
      <c r="L2211">
        <v>0</v>
      </c>
      <c r="M2211">
        <v>0</v>
      </c>
    </row>
    <row r="2212" spans="1:13">
      <c r="A2212">
        <v>66</v>
      </c>
      <c r="B2212" t="s">
        <v>47</v>
      </c>
      <c r="C2212">
        <v>1999</v>
      </c>
      <c r="D2212">
        <v>0</v>
      </c>
      <c r="E2212">
        <v>0</v>
      </c>
      <c r="F2212">
        <v>0</v>
      </c>
      <c r="G2212">
        <v>0</v>
      </c>
      <c r="H2212">
        <v>0</v>
      </c>
      <c r="I2212">
        <v>0</v>
      </c>
      <c r="J2212">
        <v>0</v>
      </c>
      <c r="K2212">
        <v>0</v>
      </c>
      <c r="L2212">
        <v>0</v>
      </c>
      <c r="M2212">
        <v>0</v>
      </c>
    </row>
    <row r="2213" spans="1:13">
      <c r="A2213">
        <v>66</v>
      </c>
      <c r="B2213" t="s">
        <v>47</v>
      </c>
      <c r="C2213">
        <v>2000</v>
      </c>
      <c r="D2213">
        <v>0</v>
      </c>
      <c r="E2213">
        <v>0</v>
      </c>
      <c r="F2213">
        <v>0</v>
      </c>
      <c r="G2213">
        <v>0</v>
      </c>
      <c r="H2213">
        <v>0</v>
      </c>
      <c r="I2213">
        <v>0</v>
      </c>
      <c r="J2213">
        <v>0</v>
      </c>
      <c r="K2213">
        <v>0</v>
      </c>
      <c r="L2213">
        <v>0</v>
      </c>
      <c r="M2213">
        <v>0</v>
      </c>
    </row>
    <row r="2214" spans="1:13">
      <c r="A2214">
        <v>66</v>
      </c>
      <c r="B2214" t="s">
        <v>47</v>
      </c>
      <c r="C2214">
        <v>2001</v>
      </c>
      <c r="D2214">
        <v>0</v>
      </c>
      <c r="E2214">
        <v>0</v>
      </c>
      <c r="F2214">
        <v>0</v>
      </c>
      <c r="G2214">
        <v>0</v>
      </c>
      <c r="H2214">
        <v>-2163</v>
      </c>
      <c r="I2214">
        <v>0</v>
      </c>
      <c r="J2214">
        <v>0</v>
      </c>
      <c r="K2214">
        <v>0</v>
      </c>
      <c r="L2214">
        <v>0</v>
      </c>
      <c r="M2214">
        <v>0</v>
      </c>
    </row>
    <row r="2215" spans="1:13">
      <c r="A2215">
        <v>66</v>
      </c>
      <c r="B2215" t="s">
        <v>47</v>
      </c>
      <c r="C2215">
        <v>2002</v>
      </c>
      <c r="D2215">
        <v>0</v>
      </c>
      <c r="E2215">
        <v>0</v>
      </c>
      <c r="F2215">
        <v>0</v>
      </c>
      <c r="G2215">
        <v>0</v>
      </c>
      <c r="H2215">
        <v>0</v>
      </c>
      <c r="I2215">
        <v>0</v>
      </c>
      <c r="J2215">
        <v>0</v>
      </c>
      <c r="K2215">
        <v>0</v>
      </c>
      <c r="L2215">
        <v>0</v>
      </c>
      <c r="M2215">
        <v>0</v>
      </c>
    </row>
    <row r="2216" spans="1:13">
      <c r="A2216">
        <v>66</v>
      </c>
      <c r="B2216" t="s">
        <v>47</v>
      </c>
      <c r="C2216">
        <v>2003</v>
      </c>
      <c r="D2216">
        <v>0</v>
      </c>
      <c r="E2216">
        <v>0</v>
      </c>
      <c r="F2216">
        <v>0</v>
      </c>
      <c r="G2216">
        <v>0</v>
      </c>
      <c r="H2216">
        <v>-7028</v>
      </c>
      <c r="I2216">
        <v>0</v>
      </c>
      <c r="J2216">
        <v>0</v>
      </c>
      <c r="K2216">
        <v>0</v>
      </c>
      <c r="L2216">
        <v>0</v>
      </c>
      <c r="M2216">
        <v>0</v>
      </c>
    </row>
    <row r="2217" spans="1:13">
      <c r="A2217">
        <v>66</v>
      </c>
      <c r="B2217" t="s">
        <v>47</v>
      </c>
      <c r="C2217">
        <v>2004</v>
      </c>
      <c r="D2217">
        <v>0</v>
      </c>
      <c r="E2217">
        <v>0</v>
      </c>
      <c r="F2217">
        <v>0</v>
      </c>
      <c r="G2217">
        <v>0</v>
      </c>
      <c r="H2217">
        <v>0</v>
      </c>
      <c r="I2217">
        <v>0</v>
      </c>
      <c r="J2217">
        <v>0</v>
      </c>
      <c r="K2217">
        <v>0</v>
      </c>
      <c r="L2217">
        <v>0</v>
      </c>
      <c r="M2217">
        <v>0</v>
      </c>
    </row>
    <row r="2218" spans="1:13">
      <c r="A2218">
        <v>66</v>
      </c>
      <c r="B2218" t="s">
        <v>47</v>
      </c>
      <c r="C2218">
        <v>2005</v>
      </c>
      <c r="D2218">
        <v>0</v>
      </c>
      <c r="E2218">
        <v>0</v>
      </c>
      <c r="F2218">
        <v>0</v>
      </c>
      <c r="G2218">
        <v>0</v>
      </c>
      <c r="H2218">
        <v>0</v>
      </c>
      <c r="I2218">
        <v>0</v>
      </c>
      <c r="J2218">
        <v>0</v>
      </c>
      <c r="K2218">
        <v>0</v>
      </c>
      <c r="L2218">
        <v>0</v>
      </c>
      <c r="M2218">
        <v>0</v>
      </c>
    </row>
    <row r="2219" spans="1:13">
      <c r="A2219">
        <v>66</v>
      </c>
      <c r="B2219" t="s">
        <v>47</v>
      </c>
      <c r="C2219">
        <v>2006</v>
      </c>
      <c r="D2219">
        <v>0</v>
      </c>
      <c r="E2219">
        <v>0</v>
      </c>
      <c r="F2219">
        <v>0</v>
      </c>
      <c r="G2219">
        <v>0</v>
      </c>
      <c r="H2219">
        <v>0</v>
      </c>
      <c r="I2219">
        <v>0</v>
      </c>
      <c r="J2219">
        <v>0</v>
      </c>
      <c r="K2219">
        <v>0</v>
      </c>
      <c r="L2219">
        <v>0</v>
      </c>
      <c r="M2219">
        <v>0</v>
      </c>
    </row>
    <row r="2220" spans="1:13">
      <c r="A2220">
        <v>66</v>
      </c>
      <c r="B2220" t="s">
        <v>47</v>
      </c>
      <c r="C2220">
        <v>2007</v>
      </c>
      <c r="D2220">
        <v>0</v>
      </c>
      <c r="E2220">
        <v>0</v>
      </c>
      <c r="F2220">
        <v>0</v>
      </c>
      <c r="G2220">
        <v>0</v>
      </c>
      <c r="H2220">
        <v>-658</v>
      </c>
      <c r="I2220">
        <v>0</v>
      </c>
      <c r="J2220">
        <v>0</v>
      </c>
      <c r="K2220">
        <v>0</v>
      </c>
      <c r="L2220">
        <v>0</v>
      </c>
      <c r="M2220">
        <v>0</v>
      </c>
    </row>
    <row r="2221" spans="1:13">
      <c r="A2221">
        <v>66</v>
      </c>
      <c r="B2221" t="s">
        <v>47</v>
      </c>
      <c r="C2221">
        <v>2008</v>
      </c>
      <c r="D2221">
        <v>0</v>
      </c>
      <c r="E2221">
        <v>0</v>
      </c>
      <c r="F2221">
        <v>0</v>
      </c>
      <c r="G2221">
        <v>0</v>
      </c>
      <c r="H2221">
        <v>0</v>
      </c>
      <c r="I2221">
        <v>0</v>
      </c>
      <c r="J2221">
        <v>0</v>
      </c>
      <c r="K2221">
        <v>0</v>
      </c>
      <c r="L2221">
        <v>0</v>
      </c>
      <c r="M2221">
        <v>0</v>
      </c>
    </row>
    <row r="2222" spans="1:13">
      <c r="A2222">
        <v>66</v>
      </c>
      <c r="B2222" t="s">
        <v>47</v>
      </c>
      <c r="C2222">
        <v>2009</v>
      </c>
      <c r="D2222">
        <v>0</v>
      </c>
      <c r="E2222">
        <v>0</v>
      </c>
      <c r="F2222">
        <v>0</v>
      </c>
      <c r="G2222">
        <v>0</v>
      </c>
      <c r="H2222">
        <v>0</v>
      </c>
      <c r="I2222">
        <v>0</v>
      </c>
      <c r="J2222">
        <v>0</v>
      </c>
      <c r="K2222">
        <v>0</v>
      </c>
      <c r="L2222">
        <v>0</v>
      </c>
      <c r="M2222">
        <v>0</v>
      </c>
    </row>
    <row r="2223" spans="1:13">
      <c r="A2223">
        <v>66</v>
      </c>
      <c r="B2223" t="s">
        <v>47</v>
      </c>
      <c r="C2223">
        <v>2010</v>
      </c>
      <c r="D2223">
        <v>0</v>
      </c>
      <c r="E2223">
        <v>0</v>
      </c>
      <c r="F2223">
        <v>0</v>
      </c>
      <c r="G2223">
        <v>0</v>
      </c>
      <c r="H2223">
        <v>-4100</v>
      </c>
      <c r="I2223">
        <v>0</v>
      </c>
      <c r="J2223">
        <v>0</v>
      </c>
      <c r="K2223">
        <v>0</v>
      </c>
      <c r="L2223">
        <v>0</v>
      </c>
      <c r="M2223">
        <v>0</v>
      </c>
    </row>
    <row r="2224" spans="1:13">
      <c r="A2224">
        <v>66</v>
      </c>
      <c r="B2224" t="s">
        <v>47</v>
      </c>
      <c r="C2224">
        <v>2011</v>
      </c>
      <c r="D2224">
        <v>0</v>
      </c>
      <c r="E2224">
        <v>0</v>
      </c>
      <c r="F2224">
        <v>0</v>
      </c>
      <c r="G2224">
        <v>0</v>
      </c>
      <c r="H2224">
        <v>-1444</v>
      </c>
      <c r="I2224">
        <v>0</v>
      </c>
      <c r="J2224">
        <v>-25176</v>
      </c>
      <c r="K2224">
        <v>-5</v>
      </c>
      <c r="L2224">
        <v>0</v>
      </c>
      <c r="M2224">
        <v>0</v>
      </c>
    </row>
    <row r="2225" spans="1:13">
      <c r="A2225">
        <v>66</v>
      </c>
      <c r="B2225" t="s">
        <v>47</v>
      </c>
      <c r="C2225">
        <v>2012</v>
      </c>
      <c r="D2225">
        <v>0</v>
      </c>
      <c r="E2225">
        <v>0</v>
      </c>
      <c r="F2225">
        <v>0</v>
      </c>
      <c r="G2225">
        <v>0</v>
      </c>
      <c r="H2225">
        <v>-1234</v>
      </c>
      <c r="I2225">
        <v>0</v>
      </c>
      <c r="J2225">
        <v>-5880</v>
      </c>
      <c r="K2225">
        <v>-4781</v>
      </c>
      <c r="L2225">
        <v>0</v>
      </c>
      <c r="M2225">
        <v>0</v>
      </c>
    </row>
    <row r="2226" spans="1:13">
      <c r="A2226">
        <v>66</v>
      </c>
      <c r="B2226" t="s">
        <v>47</v>
      </c>
      <c r="C2226">
        <v>2013</v>
      </c>
      <c r="D2226">
        <v>0</v>
      </c>
      <c r="E2226">
        <v>0</v>
      </c>
      <c r="F2226">
        <v>0</v>
      </c>
      <c r="G2226">
        <v>0</v>
      </c>
      <c r="H2226">
        <v>-1234</v>
      </c>
      <c r="I2226">
        <v>0</v>
      </c>
      <c r="J2226">
        <v>33232</v>
      </c>
      <c r="K2226">
        <v>512</v>
      </c>
      <c r="L2226">
        <v>0</v>
      </c>
      <c r="M2226">
        <v>0</v>
      </c>
    </row>
    <row r="2227" spans="1:13">
      <c r="A2227">
        <v>66</v>
      </c>
      <c r="B2227" t="s">
        <v>47</v>
      </c>
      <c r="C2227">
        <v>2014</v>
      </c>
      <c r="D2227">
        <v>0</v>
      </c>
      <c r="E2227">
        <v>0</v>
      </c>
      <c r="F2227">
        <v>0</v>
      </c>
      <c r="G2227">
        <v>0</v>
      </c>
      <c r="H2227">
        <v>-2027</v>
      </c>
      <c r="I2227">
        <v>0</v>
      </c>
      <c r="J2227">
        <v>542264</v>
      </c>
      <c r="K2227">
        <v>-20642</v>
      </c>
      <c r="L2227">
        <v>0</v>
      </c>
      <c r="M2227">
        <v>0</v>
      </c>
    </row>
    <row r="2228" spans="1:13">
      <c r="A2228">
        <v>66</v>
      </c>
      <c r="B2228" t="s">
        <v>47</v>
      </c>
      <c r="C2228">
        <v>2015</v>
      </c>
      <c r="D2228">
        <v>0</v>
      </c>
      <c r="E2228">
        <v>0</v>
      </c>
      <c r="F2228">
        <v>0</v>
      </c>
      <c r="G2228">
        <v>0</v>
      </c>
      <c r="H2228">
        <v>-3184</v>
      </c>
      <c r="I2228">
        <v>-466</v>
      </c>
      <c r="J2228">
        <v>1012632</v>
      </c>
      <c r="K2228">
        <v>-20101</v>
      </c>
      <c r="L2228">
        <v>0</v>
      </c>
      <c r="M2228">
        <v>0</v>
      </c>
    </row>
    <row r="2229" spans="1:13">
      <c r="A2229">
        <v>66</v>
      </c>
      <c r="B2229" t="s">
        <v>47</v>
      </c>
      <c r="C2229">
        <v>2016</v>
      </c>
      <c r="D2229">
        <v>0</v>
      </c>
      <c r="E2229">
        <v>0</v>
      </c>
      <c r="F2229">
        <v>0</v>
      </c>
      <c r="G2229">
        <v>0</v>
      </c>
      <c r="H2229">
        <v>7820</v>
      </c>
      <c r="I2229">
        <v>32382</v>
      </c>
      <c r="J2229">
        <v>383120</v>
      </c>
      <c r="K2229">
        <v>-20836</v>
      </c>
      <c r="L2229">
        <v>0</v>
      </c>
      <c r="M2229">
        <v>1</v>
      </c>
    </row>
    <row r="2230" spans="1:13">
      <c r="A2230">
        <v>66</v>
      </c>
      <c r="B2230" t="s">
        <v>47</v>
      </c>
      <c r="C2230">
        <v>2017</v>
      </c>
      <c r="D2230">
        <v>0</v>
      </c>
      <c r="E2230">
        <v>0</v>
      </c>
      <c r="F2230">
        <v>0</v>
      </c>
      <c r="G2230">
        <v>0</v>
      </c>
      <c r="H2230">
        <v>134932</v>
      </c>
      <c r="I2230">
        <v>78745</v>
      </c>
      <c r="J2230">
        <v>1131096</v>
      </c>
      <c r="K2230">
        <v>-16997</v>
      </c>
      <c r="L2230">
        <v>1</v>
      </c>
      <c r="M2230">
        <v>-4</v>
      </c>
    </row>
    <row r="2231" spans="1:13">
      <c r="A2231">
        <v>66</v>
      </c>
      <c r="B2231" t="s">
        <v>47</v>
      </c>
      <c r="C2231">
        <v>2018</v>
      </c>
      <c r="D2231">
        <v>0</v>
      </c>
      <c r="E2231">
        <v>0</v>
      </c>
      <c r="F2231">
        <v>0</v>
      </c>
      <c r="G2231">
        <v>0</v>
      </c>
      <c r="H2231">
        <v>314840</v>
      </c>
      <c r="I2231">
        <v>105150.2</v>
      </c>
      <c r="J2231">
        <v>995651</v>
      </c>
      <c r="K2231">
        <v>-11801</v>
      </c>
      <c r="L2231">
        <v>4</v>
      </c>
      <c r="M2231">
        <v>-5</v>
      </c>
    </row>
    <row r="2232" spans="1:13">
      <c r="A2232">
        <v>66</v>
      </c>
      <c r="B2232" t="s">
        <v>47</v>
      </c>
      <c r="C2232">
        <v>2019</v>
      </c>
      <c r="D2232">
        <v>0</v>
      </c>
      <c r="E2232">
        <v>0</v>
      </c>
      <c r="F2232">
        <v>0</v>
      </c>
      <c r="G2232">
        <v>0</v>
      </c>
      <c r="H2232">
        <v>2785164</v>
      </c>
      <c r="I2232">
        <v>157059.29999999999</v>
      </c>
      <c r="J2232">
        <v>179770</v>
      </c>
      <c r="K2232">
        <v>149714</v>
      </c>
      <c r="L2232">
        <v>7</v>
      </c>
      <c r="M2232">
        <v>0</v>
      </c>
    </row>
    <row r="2233" spans="1:13">
      <c r="A2233">
        <v>66</v>
      </c>
      <c r="B2233" t="s">
        <v>47</v>
      </c>
      <c r="C2233">
        <v>2020</v>
      </c>
      <c r="D2233">
        <v>0</v>
      </c>
      <c r="E2233">
        <v>0</v>
      </c>
      <c r="F2233">
        <v>0</v>
      </c>
      <c r="G2233">
        <v>0</v>
      </c>
      <c r="H2233">
        <v>3526878</v>
      </c>
      <c r="I2233">
        <v>586988.5</v>
      </c>
      <c r="J2233">
        <v>-659442</v>
      </c>
      <c r="K2233">
        <v>-288716</v>
      </c>
      <c r="L2233">
        <v>37</v>
      </c>
      <c r="M2233">
        <v>0</v>
      </c>
    </row>
    <row r="2234" spans="1:13">
      <c r="A2234">
        <v>66</v>
      </c>
      <c r="B2234" t="s">
        <v>47</v>
      </c>
      <c r="C2234">
        <v>2021</v>
      </c>
      <c r="D2234">
        <v>0</v>
      </c>
      <c r="E2234">
        <v>0</v>
      </c>
      <c r="F2234">
        <v>0</v>
      </c>
      <c r="G2234">
        <v>0</v>
      </c>
      <c r="H2234">
        <v>2282566</v>
      </c>
      <c r="I2234">
        <v>237788.55</v>
      </c>
      <c r="J2234">
        <v>-4661866</v>
      </c>
      <c r="K2234">
        <v>3145980</v>
      </c>
      <c r="L2234">
        <v>247</v>
      </c>
      <c r="M2234">
        <v>-66</v>
      </c>
    </row>
    <row r="2235" spans="1:13">
      <c r="A2235">
        <v>66</v>
      </c>
      <c r="B2235" t="s">
        <v>47</v>
      </c>
      <c r="C2235">
        <v>2022</v>
      </c>
      <c r="D2235">
        <v>655963700</v>
      </c>
      <c r="E2235">
        <v>2369496000</v>
      </c>
      <c r="F2235">
        <v>1071617400</v>
      </c>
      <c r="G2235">
        <v>12497799000</v>
      </c>
      <c r="H2235">
        <v>32942070.800000001</v>
      </c>
      <c r="I2235">
        <v>3146715.6</v>
      </c>
      <c r="J2235">
        <v>56490838.149999999</v>
      </c>
      <c r="K2235">
        <v>9255857.8499999996</v>
      </c>
      <c r="L2235">
        <v>12025</v>
      </c>
      <c r="M2235">
        <v>1684</v>
      </c>
    </row>
    <row r="2236" spans="1:13">
      <c r="A2236">
        <v>66</v>
      </c>
      <c r="B2236" t="s">
        <v>47</v>
      </c>
      <c r="C2236">
        <v>1997</v>
      </c>
      <c r="D2236">
        <v>0</v>
      </c>
      <c r="E2236">
        <v>0</v>
      </c>
      <c r="F2236">
        <v>0</v>
      </c>
      <c r="G2236">
        <v>0</v>
      </c>
      <c r="H2236">
        <v>0</v>
      </c>
      <c r="I2236">
        <v>0</v>
      </c>
      <c r="J2236">
        <v>0</v>
      </c>
      <c r="K2236">
        <v>0</v>
      </c>
      <c r="L2236">
        <v>0</v>
      </c>
      <c r="M2236">
        <v>0</v>
      </c>
    </row>
    <row r="2237" spans="1:13">
      <c r="A2237">
        <v>66</v>
      </c>
      <c r="B2237" t="s">
        <v>47</v>
      </c>
      <c r="C2237">
        <v>1998</v>
      </c>
      <c r="D2237">
        <v>0</v>
      </c>
      <c r="E2237">
        <v>0</v>
      </c>
      <c r="F2237">
        <v>0</v>
      </c>
      <c r="G2237">
        <v>0</v>
      </c>
      <c r="H2237">
        <v>0</v>
      </c>
      <c r="I2237">
        <v>0</v>
      </c>
      <c r="J2237">
        <v>0</v>
      </c>
      <c r="K2237">
        <v>0</v>
      </c>
      <c r="L2237">
        <v>0</v>
      </c>
      <c r="M2237">
        <v>0</v>
      </c>
    </row>
    <row r="2238" spans="1:13">
      <c r="A2238">
        <v>66</v>
      </c>
      <c r="B2238" t="s">
        <v>47</v>
      </c>
      <c r="C2238">
        <v>1999</v>
      </c>
      <c r="D2238">
        <v>0</v>
      </c>
      <c r="E2238">
        <v>0</v>
      </c>
      <c r="F2238">
        <v>0</v>
      </c>
      <c r="G2238">
        <v>0</v>
      </c>
      <c r="H2238">
        <v>-650.15</v>
      </c>
      <c r="I2238">
        <v>0</v>
      </c>
      <c r="J2238">
        <v>0</v>
      </c>
      <c r="K2238">
        <v>0</v>
      </c>
      <c r="L2238">
        <v>0</v>
      </c>
      <c r="M2238">
        <v>0</v>
      </c>
    </row>
    <row r="2239" spans="1:13">
      <c r="A2239">
        <v>66</v>
      </c>
      <c r="B2239" t="s">
        <v>47</v>
      </c>
      <c r="C2239">
        <v>2000</v>
      </c>
      <c r="D2239">
        <v>0</v>
      </c>
      <c r="E2239">
        <v>0</v>
      </c>
      <c r="F2239">
        <v>0</v>
      </c>
      <c r="G2239">
        <v>0</v>
      </c>
      <c r="H2239">
        <v>-1512</v>
      </c>
      <c r="I2239">
        <v>0</v>
      </c>
      <c r="J2239">
        <v>0</v>
      </c>
      <c r="K2239">
        <v>0</v>
      </c>
      <c r="L2239">
        <v>0</v>
      </c>
      <c r="M2239">
        <v>0</v>
      </c>
    </row>
    <row r="2240" spans="1:13">
      <c r="A2240">
        <v>66</v>
      </c>
      <c r="B2240" t="s">
        <v>47</v>
      </c>
      <c r="C2240">
        <v>2001</v>
      </c>
      <c r="D2240">
        <v>0</v>
      </c>
      <c r="E2240">
        <v>0</v>
      </c>
      <c r="F2240">
        <v>0</v>
      </c>
      <c r="G2240">
        <v>0</v>
      </c>
      <c r="H2240">
        <v>0</v>
      </c>
      <c r="I2240">
        <v>0</v>
      </c>
      <c r="J2240">
        <v>0</v>
      </c>
      <c r="K2240">
        <v>0</v>
      </c>
      <c r="L2240">
        <v>0</v>
      </c>
      <c r="M2240">
        <v>0</v>
      </c>
    </row>
    <row r="2241" spans="1:13">
      <c r="A2241">
        <v>66</v>
      </c>
      <c r="B2241" t="s">
        <v>47</v>
      </c>
      <c r="C2241">
        <v>2002</v>
      </c>
      <c r="D2241">
        <v>0</v>
      </c>
      <c r="E2241">
        <v>0</v>
      </c>
      <c r="F2241">
        <v>0</v>
      </c>
      <c r="G2241">
        <v>0</v>
      </c>
      <c r="H2241">
        <v>0</v>
      </c>
      <c r="I2241">
        <v>0</v>
      </c>
      <c r="J2241">
        <v>0</v>
      </c>
      <c r="K2241">
        <v>0</v>
      </c>
      <c r="L2241">
        <v>0</v>
      </c>
      <c r="M2241">
        <v>0</v>
      </c>
    </row>
    <row r="2242" spans="1:13">
      <c r="A2242">
        <v>66</v>
      </c>
      <c r="B2242" t="s">
        <v>47</v>
      </c>
      <c r="C2242">
        <v>2003</v>
      </c>
      <c r="D2242">
        <v>0</v>
      </c>
      <c r="E2242">
        <v>0</v>
      </c>
      <c r="F2242">
        <v>0</v>
      </c>
      <c r="G2242">
        <v>0</v>
      </c>
      <c r="H2242">
        <v>0</v>
      </c>
      <c r="I2242">
        <v>0</v>
      </c>
      <c r="J2242">
        <v>0</v>
      </c>
      <c r="K2242">
        <v>0</v>
      </c>
      <c r="L2242">
        <v>0</v>
      </c>
      <c r="M2242">
        <v>0</v>
      </c>
    </row>
    <row r="2243" spans="1:13">
      <c r="A2243">
        <v>66</v>
      </c>
      <c r="B2243" t="s">
        <v>47</v>
      </c>
      <c r="C2243">
        <v>2004</v>
      </c>
      <c r="D2243">
        <v>0</v>
      </c>
      <c r="E2243">
        <v>0</v>
      </c>
      <c r="F2243">
        <v>0</v>
      </c>
      <c r="G2243">
        <v>0</v>
      </c>
      <c r="H2243">
        <v>-824</v>
      </c>
      <c r="I2243">
        <v>0</v>
      </c>
      <c r="J2243">
        <v>0</v>
      </c>
      <c r="K2243">
        <v>0</v>
      </c>
      <c r="L2243">
        <v>0</v>
      </c>
      <c r="M2243">
        <v>0</v>
      </c>
    </row>
    <row r="2244" spans="1:13">
      <c r="A2244">
        <v>66</v>
      </c>
      <c r="B2244" t="s">
        <v>47</v>
      </c>
      <c r="C2244">
        <v>2005</v>
      </c>
      <c r="D2244">
        <v>0</v>
      </c>
      <c r="E2244">
        <v>0</v>
      </c>
      <c r="F2244">
        <v>0</v>
      </c>
      <c r="G2244">
        <v>0</v>
      </c>
      <c r="H2244">
        <v>0</v>
      </c>
      <c r="I2244">
        <v>0</v>
      </c>
      <c r="J2244">
        <v>0</v>
      </c>
      <c r="K2244">
        <v>0</v>
      </c>
      <c r="L2244">
        <v>0</v>
      </c>
      <c r="M2244">
        <v>0</v>
      </c>
    </row>
    <row r="2245" spans="1:13">
      <c r="A2245">
        <v>66</v>
      </c>
      <c r="B2245" t="s">
        <v>47</v>
      </c>
      <c r="C2245">
        <v>2006</v>
      </c>
      <c r="D2245">
        <v>0</v>
      </c>
      <c r="E2245">
        <v>0</v>
      </c>
      <c r="F2245">
        <v>0</v>
      </c>
      <c r="G2245">
        <v>0</v>
      </c>
      <c r="H2245">
        <v>0</v>
      </c>
      <c r="I2245">
        <v>0</v>
      </c>
      <c r="J2245">
        <v>0</v>
      </c>
      <c r="K2245">
        <v>0</v>
      </c>
      <c r="L2245">
        <v>0</v>
      </c>
      <c r="M2245">
        <v>0</v>
      </c>
    </row>
    <row r="2246" spans="1:13">
      <c r="A2246">
        <v>66</v>
      </c>
      <c r="B2246" t="s">
        <v>47</v>
      </c>
      <c r="C2246">
        <v>2007</v>
      </c>
      <c r="D2246">
        <v>0</v>
      </c>
      <c r="E2246">
        <v>0</v>
      </c>
      <c r="F2246">
        <v>0</v>
      </c>
      <c r="G2246">
        <v>0</v>
      </c>
      <c r="H2246">
        <v>0</v>
      </c>
      <c r="I2246">
        <v>0</v>
      </c>
      <c r="J2246">
        <v>0</v>
      </c>
      <c r="K2246">
        <v>0</v>
      </c>
      <c r="L2246">
        <v>0</v>
      </c>
      <c r="M2246">
        <v>0</v>
      </c>
    </row>
    <row r="2247" spans="1:13">
      <c r="A2247">
        <v>66</v>
      </c>
      <c r="B2247" t="s">
        <v>47</v>
      </c>
      <c r="C2247">
        <v>2008</v>
      </c>
      <c r="D2247">
        <v>0</v>
      </c>
      <c r="E2247">
        <v>0</v>
      </c>
      <c r="F2247">
        <v>0</v>
      </c>
      <c r="G2247">
        <v>0</v>
      </c>
      <c r="H2247">
        <v>0</v>
      </c>
      <c r="I2247">
        <v>0</v>
      </c>
      <c r="J2247">
        <v>0</v>
      </c>
      <c r="K2247">
        <v>0</v>
      </c>
      <c r="L2247">
        <v>0</v>
      </c>
      <c r="M2247">
        <v>0</v>
      </c>
    </row>
    <row r="2248" spans="1:13">
      <c r="A2248">
        <v>66</v>
      </c>
      <c r="B2248" t="s">
        <v>47</v>
      </c>
      <c r="C2248">
        <v>2009</v>
      </c>
      <c r="D2248">
        <v>0</v>
      </c>
      <c r="E2248">
        <v>0</v>
      </c>
      <c r="F2248">
        <v>0</v>
      </c>
      <c r="G2248">
        <v>0</v>
      </c>
      <c r="H2248">
        <v>0</v>
      </c>
      <c r="I2248">
        <v>0</v>
      </c>
      <c r="J2248">
        <v>0</v>
      </c>
      <c r="K2248">
        <v>0</v>
      </c>
      <c r="L2248">
        <v>0</v>
      </c>
      <c r="M2248">
        <v>0</v>
      </c>
    </row>
    <row r="2249" spans="1:13">
      <c r="A2249">
        <v>66</v>
      </c>
      <c r="B2249" t="s">
        <v>47</v>
      </c>
      <c r="C2249">
        <v>2010</v>
      </c>
      <c r="D2249">
        <v>0</v>
      </c>
      <c r="E2249">
        <v>0</v>
      </c>
      <c r="F2249">
        <v>0</v>
      </c>
      <c r="G2249">
        <v>0</v>
      </c>
      <c r="H2249">
        <v>-2200</v>
      </c>
      <c r="I2249">
        <v>0</v>
      </c>
      <c r="J2249">
        <v>1202851</v>
      </c>
      <c r="K2249">
        <v>23826</v>
      </c>
      <c r="L2249">
        <v>0</v>
      </c>
      <c r="M2249">
        <v>0</v>
      </c>
    </row>
    <row r="2250" spans="1:13">
      <c r="A2250">
        <v>66</v>
      </c>
      <c r="B2250" t="s">
        <v>47</v>
      </c>
      <c r="C2250">
        <v>2011</v>
      </c>
      <c r="D2250">
        <v>0</v>
      </c>
      <c r="E2250">
        <v>0</v>
      </c>
      <c r="F2250">
        <v>0</v>
      </c>
      <c r="G2250">
        <v>0</v>
      </c>
      <c r="H2250">
        <v>-172</v>
      </c>
      <c r="I2250">
        <v>0</v>
      </c>
      <c r="J2250">
        <v>0</v>
      </c>
      <c r="K2250">
        <v>0</v>
      </c>
      <c r="L2250">
        <v>0</v>
      </c>
      <c r="M2250">
        <v>0</v>
      </c>
    </row>
    <row r="2251" spans="1:13">
      <c r="A2251">
        <v>66</v>
      </c>
      <c r="B2251" t="s">
        <v>47</v>
      </c>
      <c r="C2251">
        <v>2012</v>
      </c>
      <c r="D2251">
        <v>0</v>
      </c>
      <c r="E2251">
        <v>0</v>
      </c>
      <c r="F2251">
        <v>0</v>
      </c>
      <c r="G2251">
        <v>0</v>
      </c>
      <c r="H2251">
        <v>1847</v>
      </c>
      <c r="I2251">
        <v>0</v>
      </c>
      <c r="J2251">
        <v>-71360</v>
      </c>
      <c r="K2251">
        <v>19780</v>
      </c>
      <c r="L2251">
        <v>1</v>
      </c>
      <c r="M2251">
        <v>0</v>
      </c>
    </row>
    <row r="2252" spans="1:13">
      <c r="A2252">
        <v>66</v>
      </c>
      <c r="B2252" t="s">
        <v>47</v>
      </c>
      <c r="C2252">
        <v>2013</v>
      </c>
      <c r="D2252">
        <v>0</v>
      </c>
      <c r="E2252">
        <v>0</v>
      </c>
      <c r="F2252">
        <v>0</v>
      </c>
      <c r="G2252">
        <v>0</v>
      </c>
      <c r="H2252">
        <v>8570</v>
      </c>
      <c r="I2252">
        <v>0</v>
      </c>
      <c r="J2252">
        <v>0</v>
      </c>
      <c r="K2252">
        <v>-129</v>
      </c>
      <c r="L2252">
        <v>1</v>
      </c>
      <c r="M2252">
        <v>0</v>
      </c>
    </row>
    <row r="2253" spans="1:13">
      <c r="A2253">
        <v>66</v>
      </c>
      <c r="B2253" t="s">
        <v>47</v>
      </c>
      <c r="C2253">
        <v>2014</v>
      </c>
      <c r="D2253">
        <v>0</v>
      </c>
      <c r="E2253">
        <v>0</v>
      </c>
      <c r="F2253">
        <v>0</v>
      </c>
      <c r="G2253">
        <v>0</v>
      </c>
      <c r="H2253">
        <v>831</v>
      </c>
      <c r="I2253">
        <v>0</v>
      </c>
      <c r="J2253">
        <v>50264</v>
      </c>
      <c r="K2253">
        <v>1559</v>
      </c>
      <c r="L2253">
        <v>1</v>
      </c>
      <c r="M2253">
        <v>0</v>
      </c>
    </row>
    <row r="2254" spans="1:13">
      <c r="A2254">
        <v>66</v>
      </c>
      <c r="B2254" t="s">
        <v>47</v>
      </c>
      <c r="C2254">
        <v>2015</v>
      </c>
      <c r="D2254">
        <v>0</v>
      </c>
      <c r="E2254">
        <v>0</v>
      </c>
      <c r="F2254">
        <v>0</v>
      </c>
      <c r="G2254">
        <v>0</v>
      </c>
      <c r="H2254">
        <v>-363</v>
      </c>
      <c r="I2254">
        <v>-4572</v>
      </c>
      <c r="J2254">
        <v>20312</v>
      </c>
      <c r="K2254">
        <v>-15</v>
      </c>
      <c r="L2254">
        <v>1</v>
      </c>
      <c r="M2254">
        <v>0</v>
      </c>
    </row>
    <row r="2255" spans="1:13">
      <c r="A2255">
        <v>66</v>
      </c>
      <c r="B2255" t="s">
        <v>47</v>
      </c>
      <c r="C2255">
        <v>2016</v>
      </c>
      <c r="D2255">
        <v>0</v>
      </c>
      <c r="E2255">
        <v>0</v>
      </c>
      <c r="F2255">
        <v>0</v>
      </c>
      <c r="G2255">
        <v>0</v>
      </c>
      <c r="H2255">
        <v>266702</v>
      </c>
      <c r="I2255">
        <v>42242.400000000001</v>
      </c>
      <c r="J2255">
        <v>92896</v>
      </c>
      <c r="K2255">
        <v>-1181</v>
      </c>
      <c r="L2255">
        <v>2</v>
      </c>
      <c r="M2255">
        <v>0</v>
      </c>
    </row>
    <row r="2256" spans="1:13">
      <c r="A2256">
        <v>66</v>
      </c>
      <c r="B2256" t="s">
        <v>47</v>
      </c>
      <c r="C2256">
        <v>2017</v>
      </c>
      <c r="D2256">
        <v>0</v>
      </c>
      <c r="E2256">
        <v>0</v>
      </c>
      <c r="F2256">
        <v>0</v>
      </c>
      <c r="G2256">
        <v>0</v>
      </c>
      <c r="H2256">
        <v>878211</v>
      </c>
      <c r="I2256">
        <v>28943.7</v>
      </c>
      <c r="J2256">
        <v>-604570</v>
      </c>
      <c r="K2256">
        <v>-5338</v>
      </c>
      <c r="L2256">
        <v>2</v>
      </c>
      <c r="M2256">
        <v>-5</v>
      </c>
    </row>
    <row r="2257" spans="1:13">
      <c r="A2257">
        <v>66</v>
      </c>
      <c r="B2257" t="s">
        <v>47</v>
      </c>
      <c r="C2257">
        <v>2018</v>
      </c>
      <c r="D2257">
        <v>0</v>
      </c>
      <c r="E2257">
        <v>0</v>
      </c>
      <c r="F2257">
        <v>0</v>
      </c>
      <c r="G2257">
        <v>0</v>
      </c>
      <c r="H2257">
        <v>2994731</v>
      </c>
      <c r="I2257">
        <v>137708.04999999999</v>
      </c>
      <c r="J2257">
        <v>2271541</v>
      </c>
      <c r="K2257">
        <v>-581639</v>
      </c>
      <c r="L2257">
        <v>6</v>
      </c>
      <c r="M2257">
        <v>-3</v>
      </c>
    </row>
    <row r="2258" spans="1:13">
      <c r="A2258">
        <v>66</v>
      </c>
      <c r="B2258" t="s">
        <v>47</v>
      </c>
      <c r="C2258">
        <v>2019</v>
      </c>
      <c r="D2258">
        <v>0</v>
      </c>
      <c r="E2258">
        <v>0</v>
      </c>
      <c r="F2258">
        <v>0</v>
      </c>
      <c r="G2258">
        <v>0</v>
      </c>
      <c r="H2258">
        <v>3826396</v>
      </c>
      <c r="I2258">
        <v>543335.85</v>
      </c>
      <c r="J2258">
        <v>2770705</v>
      </c>
      <c r="K2258">
        <v>1538368</v>
      </c>
      <c r="L2258">
        <v>19</v>
      </c>
      <c r="M2258">
        <v>0</v>
      </c>
    </row>
    <row r="2259" spans="1:13">
      <c r="A2259">
        <v>66</v>
      </c>
      <c r="B2259" t="s">
        <v>47</v>
      </c>
      <c r="C2259">
        <v>2020</v>
      </c>
      <c r="D2259">
        <v>0</v>
      </c>
      <c r="E2259">
        <v>0</v>
      </c>
      <c r="F2259">
        <v>0</v>
      </c>
      <c r="G2259">
        <v>0</v>
      </c>
      <c r="H2259">
        <v>4038913</v>
      </c>
      <c r="I2259">
        <v>129360.45</v>
      </c>
      <c r="J2259">
        <v>2651593</v>
      </c>
      <c r="K2259">
        <v>1567090</v>
      </c>
      <c r="L2259">
        <v>147</v>
      </c>
      <c r="M2259">
        <v>-83</v>
      </c>
    </row>
    <row r="2260" spans="1:13">
      <c r="A2260">
        <v>66</v>
      </c>
      <c r="B2260" t="s">
        <v>47</v>
      </c>
      <c r="C2260">
        <v>2021</v>
      </c>
      <c r="D2260">
        <v>647412200</v>
      </c>
      <c r="E2260">
        <v>2296381000</v>
      </c>
      <c r="F2260">
        <v>557274700</v>
      </c>
      <c r="G2260">
        <v>14237053000</v>
      </c>
      <c r="H2260">
        <v>32675869</v>
      </c>
      <c r="I2260">
        <v>3038160.8</v>
      </c>
      <c r="J2260">
        <v>36601935</v>
      </c>
      <c r="K2260">
        <v>10674713</v>
      </c>
      <c r="L2260">
        <v>11907</v>
      </c>
      <c r="M2260">
        <v>1612</v>
      </c>
    </row>
    <row r="2261" spans="1:13">
      <c r="A2261">
        <v>66</v>
      </c>
      <c r="B2261" t="s">
        <v>47</v>
      </c>
      <c r="C2261">
        <v>1996</v>
      </c>
      <c r="D2261">
        <v>0</v>
      </c>
      <c r="E2261">
        <v>0</v>
      </c>
      <c r="F2261">
        <v>0</v>
      </c>
      <c r="G2261">
        <v>0</v>
      </c>
      <c r="H2261">
        <v>0</v>
      </c>
      <c r="I2261">
        <v>0</v>
      </c>
      <c r="J2261">
        <v>0</v>
      </c>
      <c r="K2261">
        <v>0</v>
      </c>
      <c r="L2261">
        <v>-1</v>
      </c>
      <c r="M2261">
        <v>0</v>
      </c>
    </row>
    <row r="2262" spans="1:13">
      <c r="A2262">
        <v>66</v>
      </c>
      <c r="B2262" t="s">
        <v>47</v>
      </c>
      <c r="C2262">
        <v>1997</v>
      </c>
      <c r="D2262">
        <v>0</v>
      </c>
      <c r="E2262">
        <v>0</v>
      </c>
      <c r="F2262">
        <v>0</v>
      </c>
      <c r="G2262">
        <v>0</v>
      </c>
      <c r="H2262">
        <v>0</v>
      </c>
      <c r="I2262">
        <v>0</v>
      </c>
      <c r="J2262">
        <v>0</v>
      </c>
      <c r="K2262">
        <v>0</v>
      </c>
      <c r="L2262">
        <v>-1</v>
      </c>
      <c r="M2262">
        <v>0</v>
      </c>
    </row>
    <row r="2263" spans="1:13">
      <c r="A2263">
        <v>66</v>
      </c>
      <c r="B2263" t="s">
        <v>47</v>
      </c>
      <c r="C2263">
        <v>1998</v>
      </c>
      <c r="D2263">
        <v>0</v>
      </c>
      <c r="E2263">
        <v>0</v>
      </c>
      <c r="F2263">
        <v>0</v>
      </c>
      <c r="G2263">
        <v>0</v>
      </c>
      <c r="H2263">
        <v>0</v>
      </c>
      <c r="I2263">
        <v>0</v>
      </c>
      <c r="J2263">
        <v>0</v>
      </c>
      <c r="K2263">
        <v>0</v>
      </c>
      <c r="L2263">
        <v>-1</v>
      </c>
      <c r="M2263">
        <v>0</v>
      </c>
    </row>
    <row r="2264" spans="1:13">
      <c r="A2264">
        <v>66</v>
      </c>
      <c r="B2264" t="s">
        <v>47</v>
      </c>
      <c r="C2264">
        <v>1999</v>
      </c>
      <c r="D2264">
        <v>0</v>
      </c>
      <c r="E2264">
        <v>0</v>
      </c>
      <c r="F2264">
        <v>0</v>
      </c>
      <c r="G2264">
        <v>0</v>
      </c>
      <c r="H2264">
        <v>0</v>
      </c>
      <c r="I2264">
        <v>0</v>
      </c>
      <c r="J2264">
        <v>0</v>
      </c>
      <c r="K2264">
        <v>0</v>
      </c>
      <c r="L2264">
        <v>-1</v>
      </c>
      <c r="M2264">
        <v>0</v>
      </c>
    </row>
    <row r="2265" spans="1:13">
      <c r="A2265">
        <v>66</v>
      </c>
      <c r="B2265" t="s">
        <v>47</v>
      </c>
      <c r="C2265">
        <v>2000</v>
      </c>
      <c r="D2265">
        <v>0</v>
      </c>
      <c r="E2265">
        <v>0</v>
      </c>
      <c r="F2265">
        <v>0</v>
      </c>
      <c r="G2265">
        <v>0</v>
      </c>
      <c r="H2265">
        <v>0</v>
      </c>
      <c r="I2265">
        <v>0</v>
      </c>
      <c r="J2265">
        <v>0</v>
      </c>
      <c r="K2265">
        <v>0</v>
      </c>
      <c r="L2265">
        <v>-1</v>
      </c>
      <c r="M2265">
        <v>0</v>
      </c>
    </row>
    <row r="2266" spans="1:13">
      <c r="A2266">
        <v>66</v>
      </c>
      <c r="B2266" t="s">
        <v>47</v>
      </c>
      <c r="C2266">
        <v>2001</v>
      </c>
      <c r="D2266">
        <v>0</v>
      </c>
      <c r="E2266">
        <v>0</v>
      </c>
      <c r="F2266">
        <v>0</v>
      </c>
      <c r="G2266">
        <v>0</v>
      </c>
      <c r="H2266">
        <v>0</v>
      </c>
      <c r="I2266">
        <v>0</v>
      </c>
      <c r="J2266">
        <v>0</v>
      </c>
      <c r="K2266">
        <v>0</v>
      </c>
      <c r="L2266">
        <v>-1</v>
      </c>
      <c r="M2266">
        <v>0</v>
      </c>
    </row>
    <row r="2267" spans="1:13">
      <c r="A2267">
        <v>66</v>
      </c>
      <c r="B2267" t="s">
        <v>47</v>
      </c>
      <c r="C2267">
        <v>2002</v>
      </c>
      <c r="D2267">
        <v>0</v>
      </c>
      <c r="E2267">
        <v>0</v>
      </c>
      <c r="F2267">
        <v>0</v>
      </c>
      <c r="G2267">
        <v>0</v>
      </c>
      <c r="H2267">
        <v>0</v>
      </c>
      <c r="I2267">
        <v>0</v>
      </c>
      <c r="J2267">
        <v>0</v>
      </c>
      <c r="K2267">
        <v>0</v>
      </c>
      <c r="L2267">
        <v>-1</v>
      </c>
      <c r="M2267">
        <v>0</v>
      </c>
    </row>
    <row r="2268" spans="1:13">
      <c r="A2268">
        <v>66</v>
      </c>
      <c r="B2268" t="s">
        <v>47</v>
      </c>
      <c r="C2268">
        <v>2003</v>
      </c>
      <c r="D2268">
        <v>0</v>
      </c>
      <c r="E2268">
        <v>0</v>
      </c>
      <c r="F2268">
        <v>0</v>
      </c>
      <c r="G2268">
        <v>0</v>
      </c>
      <c r="H2268">
        <v>0</v>
      </c>
      <c r="I2268">
        <v>0</v>
      </c>
      <c r="J2268">
        <v>0</v>
      </c>
      <c r="K2268">
        <v>0</v>
      </c>
      <c r="L2268">
        <v>-2</v>
      </c>
      <c r="M2268">
        <v>0</v>
      </c>
    </row>
    <row r="2269" spans="1:13">
      <c r="A2269">
        <v>66</v>
      </c>
      <c r="B2269" t="s">
        <v>47</v>
      </c>
      <c r="C2269">
        <v>2004</v>
      </c>
      <c r="D2269">
        <v>0</v>
      </c>
      <c r="E2269">
        <v>0</v>
      </c>
      <c r="F2269">
        <v>0</v>
      </c>
      <c r="G2269">
        <v>0</v>
      </c>
      <c r="H2269">
        <v>0</v>
      </c>
      <c r="I2269">
        <v>0</v>
      </c>
      <c r="J2269">
        <v>0</v>
      </c>
      <c r="K2269">
        <v>0</v>
      </c>
      <c r="L2269">
        <v>-1</v>
      </c>
      <c r="M2269">
        <v>0</v>
      </c>
    </row>
    <row r="2270" spans="1:13">
      <c r="A2270">
        <v>66</v>
      </c>
      <c r="B2270" t="s">
        <v>47</v>
      </c>
      <c r="C2270">
        <v>2005</v>
      </c>
      <c r="D2270">
        <v>0</v>
      </c>
      <c r="E2270">
        <v>0</v>
      </c>
      <c r="F2270">
        <v>0</v>
      </c>
      <c r="G2270">
        <v>0</v>
      </c>
      <c r="H2270">
        <v>0</v>
      </c>
      <c r="I2270">
        <v>0</v>
      </c>
      <c r="J2270">
        <v>0</v>
      </c>
      <c r="K2270">
        <v>0</v>
      </c>
      <c r="L2270">
        <v>0</v>
      </c>
      <c r="M2270">
        <v>0</v>
      </c>
    </row>
    <row r="2271" spans="1:13">
      <c r="A2271">
        <v>66</v>
      </c>
      <c r="B2271" t="s">
        <v>47</v>
      </c>
      <c r="C2271">
        <v>2006</v>
      </c>
      <c r="D2271">
        <v>0</v>
      </c>
      <c r="E2271">
        <v>0</v>
      </c>
      <c r="F2271">
        <v>0</v>
      </c>
      <c r="G2271">
        <v>0</v>
      </c>
      <c r="H2271">
        <v>-1700</v>
      </c>
      <c r="I2271">
        <v>0</v>
      </c>
      <c r="J2271">
        <v>0</v>
      </c>
      <c r="K2271">
        <v>0</v>
      </c>
      <c r="L2271">
        <v>0</v>
      </c>
      <c r="M2271">
        <v>0</v>
      </c>
    </row>
    <row r="2272" spans="1:13">
      <c r="A2272">
        <v>66</v>
      </c>
      <c r="B2272" t="s">
        <v>47</v>
      </c>
      <c r="C2272">
        <v>2007</v>
      </c>
      <c r="D2272">
        <v>0</v>
      </c>
      <c r="E2272">
        <v>0</v>
      </c>
      <c r="F2272">
        <v>0</v>
      </c>
      <c r="G2272">
        <v>0</v>
      </c>
      <c r="H2272">
        <v>0</v>
      </c>
      <c r="I2272">
        <v>0</v>
      </c>
      <c r="J2272">
        <v>0</v>
      </c>
      <c r="K2272">
        <v>0</v>
      </c>
      <c r="L2272">
        <v>0</v>
      </c>
      <c r="M2272">
        <v>2</v>
      </c>
    </row>
    <row r="2273" spans="1:13">
      <c r="A2273">
        <v>66</v>
      </c>
      <c r="B2273" t="s">
        <v>47</v>
      </c>
      <c r="C2273">
        <v>2008</v>
      </c>
      <c r="D2273">
        <v>0</v>
      </c>
      <c r="E2273">
        <v>0</v>
      </c>
      <c r="F2273">
        <v>0</v>
      </c>
      <c r="G2273">
        <v>0</v>
      </c>
      <c r="H2273">
        <v>-3732</v>
      </c>
      <c r="I2273">
        <v>0</v>
      </c>
      <c r="J2273">
        <v>12352</v>
      </c>
      <c r="K2273">
        <v>0</v>
      </c>
      <c r="L2273">
        <v>0</v>
      </c>
      <c r="M2273">
        <v>2</v>
      </c>
    </row>
    <row r="2274" spans="1:13">
      <c r="A2274">
        <v>66</v>
      </c>
      <c r="B2274" t="s">
        <v>47</v>
      </c>
      <c r="C2274">
        <v>2009</v>
      </c>
      <c r="D2274">
        <v>0</v>
      </c>
      <c r="E2274">
        <v>0</v>
      </c>
      <c r="F2274">
        <v>0</v>
      </c>
      <c r="G2274">
        <v>0</v>
      </c>
      <c r="H2274">
        <v>0</v>
      </c>
      <c r="I2274">
        <v>0</v>
      </c>
      <c r="J2274">
        <v>0</v>
      </c>
      <c r="K2274">
        <v>0</v>
      </c>
      <c r="L2274">
        <v>0</v>
      </c>
      <c r="M2274">
        <v>2</v>
      </c>
    </row>
    <row r="2275" spans="1:13">
      <c r="A2275">
        <v>66</v>
      </c>
      <c r="B2275" t="s">
        <v>47</v>
      </c>
      <c r="C2275">
        <v>2010</v>
      </c>
      <c r="D2275">
        <v>0</v>
      </c>
      <c r="E2275">
        <v>0</v>
      </c>
      <c r="F2275">
        <v>0</v>
      </c>
      <c r="G2275">
        <v>0</v>
      </c>
      <c r="H2275">
        <v>0</v>
      </c>
      <c r="I2275">
        <v>0</v>
      </c>
      <c r="J2275">
        <v>-283784</v>
      </c>
      <c r="K2275">
        <v>0</v>
      </c>
      <c r="L2275">
        <v>0</v>
      </c>
      <c r="M2275">
        <v>1</v>
      </c>
    </row>
    <row r="2276" spans="1:13">
      <c r="A2276">
        <v>66</v>
      </c>
      <c r="B2276" t="s">
        <v>47</v>
      </c>
      <c r="C2276">
        <v>2011</v>
      </c>
      <c r="D2276">
        <v>0</v>
      </c>
      <c r="E2276">
        <v>0</v>
      </c>
      <c r="F2276">
        <v>0</v>
      </c>
      <c r="G2276">
        <v>0</v>
      </c>
      <c r="H2276">
        <v>-5401</v>
      </c>
      <c r="I2276">
        <v>0</v>
      </c>
      <c r="J2276">
        <v>-85072</v>
      </c>
      <c r="K2276">
        <v>0</v>
      </c>
      <c r="L2276">
        <v>1</v>
      </c>
      <c r="M2276">
        <v>-1</v>
      </c>
    </row>
    <row r="2277" spans="1:13">
      <c r="A2277">
        <v>66</v>
      </c>
      <c r="B2277" t="s">
        <v>47</v>
      </c>
      <c r="C2277">
        <v>2012</v>
      </c>
      <c r="D2277">
        <v>0</v>
      </c>
      <c r="E2277">
        <v>0</v>
      </c>
      <c r="F2277">
        <v>0</v>
      </c>
      <c r="G2277">
        <v>0</v>
      </c>
      <c r="H2277">
        <v>0</v>
      </c>
      <c r="I2277">
        <v>0</v>
      </c>
      <c r="J2277">
        <v>-36240</v>
      </c>
      <c r="K2277">
        <v>-24</v>
      </c>
      <c r="L2277">
        <v>1</v>
      </c>
      <c r="M2277">
        <v>0</v>
      </c>
    </row>
    <row r="2278" spans="1:13">
      <c r="A2278">
        <v>66</v>
      </c>
      <c r="B2278" t="s">
        <v>47</v>
      </c>
      <c r="C2278">
        <v>2013</v>
      </c>
      <c r="D2278">
        <v>0</v>
      </c>
      <c r="E2278">
        <v>0</v>
      </c>
      <c r="F2278">
        <v>0</v>
      </c>
      <c r="G2278">
        <v>0</v>
      </c>
      <c r="H2278">
        <v>-13284</v>
      </c>
      <c r="I2278">
        <v>5955</v>
      </c>
      <c r="J2278">
        <v>-74728</v>
      </c>
      <c r="K2278">
        <v>-97</v>
      </c>
      <c r="L2278">
        <v>1</v>
      </c>
      <c r="M2278">
        <v>2</v>
      </c>
    </row>
    <row r="2279" spans="1:13">
      <c r="A2279">
        <v>66</v>
      </c>
      <c r="B2279" t="s">
        <v>47</v>
      </c>
      <c r="C2279">
        <v>2014</v>
      </c>
      <c r="D2279">
        <v>0</v>
      </c>
      <c r="E2279">
        <v>0</v>
      </c>
      <c r="F2279">
        <v>0</v>
      </c>
      <c r="G2279">
        <v>0</v>
      </c>
      <c r="H2279">
        <v>7965</v>
      </c>
      <c r="I2279">
        <v>3811</v>
      </c>
      <c r="J2279">
        <v>58453</v>
      </c>
      <c r="K2279">
        <v>3910</v>
      </c>
      <c r="L2279">
        <v>0</v>
      </c>
      <c r="M2279">
        <v>1</v>
      </c>
    </row>
    <row r="2280" spans="1:13">
      <c r="A2280">
        <v>66</v>
      </c>
      <c r="B2280" t="s">
        <v>47</v>
      </c>
      <c r="C2280">
        <v>2015</v>
      </c>
      <c r="D2280">
        <v>0</v>
      </c>
      <c r="E2280">
        <v>0</v>
      </c>
      <c r="F2280">
        <v>0</v>
      </c>
      <c r="G2280">
        <v>0</v>
      </c>
      <c r="H2280">
        <v>16473</v>
      </c>
      <c r="I2280">
        <v>5580.65</v>
      </c>
      <c r="J2280">
        <v>73628</v>
      </c>
      <c r="K2280">
        <v>-4077</v>
      </c>
      <c r="L2280">
        <v>2</v>
      </c>
      <c r="M2280">
        <v>4</v>
      </c>
    </row>
    <row r="2281" spans="1:13">
      <c r="A2281">
        <v>66</v>
      </c>
      <c r="B2281" t="s">
        <v>47</v>
      </c>
      <c r="C2281">
        <v>2016</v>
      </c>
      <c r="D2281">
        <v>0</v>
      </c>
      <c r="E2281">
        <v>0</v>
      </c>
      <c r="F2281">
        <v>0</v>
      </c>
      <c r="G2281">
        <v>0</v>
      </c>
      <c r="H2281">
        <v>426574</v>
      </c>
      <c r="I2281">
        <v>34460.199999999997</v>
      </c>
      <c r="J2281">
        <v>116640</v>
      </c>
      <c r="K2281">
        <v>-54841</v>
      </c>
      <c r="L2281">
        <v>5</v>
      </c>
      <c r="M2281">
        <v>7</v>
      </c>
    </row>
    <row r="2282" spans="1:13">
      <c r="A2282">
        <v>66</v>
      </c>
      <c r="B2282" t="s">
        <v>47</v>
      </c>
      <c r="C2282">
        <v>2017</v>
      </c>
      <c r="D2282">
        <v>0</v>
      </c>
      <c r="E2282">
        <v>0</v>
      </c>
      <c r="F2282">
        <v>0</v>
      </c>
      <c r="G2282">
        <v>0</v>
      </c>
      <c r="H2282">
        <v>1267093</v>
      </c>
      <c r="I2282">
        <v>107438.55</v>
      </c>
      <c r="J2282">
        <v>25684977</v>
      </c>
      <c r="K2282">
        <v>-685893</v>
      </c>
      <c r="L2282">
        <v>-880</v>
      </c>
      <c r="M2282">
        <v>-203</v>
      </c>
    </row>
    <row r="2283" spans="1:13">
      <c r="A2283">
        <v>66</v>
      </c>
      <c r="B2283" t="s">
        <v>47</v>
      </c>
      <c r="C2283">
        <v>2018</v>
      </c>
      <c r="D2283">
        <v>0</v>
      </c>
      <c r="E2283">
        <v>0</v>
      </c>
      <c r="F2283">
        <v>0</v>
      </c>
      <c r="G2283">
        <v>0</v>
      </c>
      <c r="H2283">
        <v>2034355</v>
      </c>
      <c r="I2283">
        <v>247002.25</v>
      </c>
      <c r="J2283">
        <v>430449</v>
      </c>
      <c r="K2283">
        <v>277163</v>
      </c>
      <c r="L2283">
        <v>-486</v>
      </c>
      <c r="M2283">
        <v>-159</v>
      </c>
    </row>
    <row r="2284" spans="1:13">
      <c r="A2284">
        <v>66</v>
      </c>
      <c r="B2284" t="s">
        <v>47</v>
      </c>
      <c r="C2284">
        <v>2019</v>
      </c>
      <c r="D2284">
        <v>0</v>
      </c>
      <c r="E2284">
        <v>0</v>
      </c>
      <c r="F2284">
        <v>0</v>
      </c>
      <c r="G2284">
        <v>0</v>
      </c>
      <c r="H2284">
        <v>3078565</v>
      </c>
      <c r="I2284">
        <v>235169.6</v>
      </c>
      <c r="J2284">
        <v>2279872</v>
      </c>
      <c r="K2284">
        <v>3690720</v>
      </c>
      <c r="L2284">
        <v>159</v>
      </c>
      <c r="M2284">
        <v>-80</v>
      </c>
    </row>
    <row r="2285" spans="1:13">
      <c r="A2285">
        <v>66</v>
      </c>
      <c r="B2285" t="s">
        <v>47</v>
      </c>
      <c r="C2285">
        <v>2020</v>
      </c>
      <c r="D2285">
        <v>599249100</v>
      </c>
      <c r="E2285">
        <v>2000877000</v>
      </c>
      <c r="F2285">
        <v>445580000</v>
      </c>
      <c r="G2285">
        <v>13911773000</v>
      </c>
      <c r="H2285">
        <v>28722593</v>
      </c>
      <c r="I2285">
        <v>2572309.65</v>
      </c>
      <c r="J2285">
        <v>34004364</v>
      </c>
      <c r="K2285">
        <v>5808271</v>
      </c>
      <c r="L2285">
        <v>11830</v>
      </c>
      <c r="M2285">
        <v>1512</v>
      </c>
    </row>
    <row r="2286" spans="1:13">
      <c r="A2286">
        <v>67</v>
      </c>
      <c r="B2286" t="s">
        <v>163</v>
      </c>
      <c r="C2286">
        <v>1999</v>
      </c>
      <c r="D2286">
        <v>0</v>
      </c>
      <c r="E2286">
        <v>0</v>
      </c>
      <c r="F2286">
        <v>0</v>
      </c>
      <c r="G2286">
        <v>0</v>
      </c>
      <c r="H2286">
        <v>-216</v>
      </c>
      <c r="I2286">
        <v>0</v>
      </c>
      <c r="J2286">
        <v>0</v>
      </c>
      <c r="K2286">
        <v>0</v>
      </c>
      <c r="L2286">
        <v>0</v>
      </c>
      <c r="M2286">
        <v>0</v>
      </c>
    </row>
    <row r="2287" spans="1:13">
      <c r="A2287">
        <v>67</v>
      </c>
      <c r="B2287" t="s">
        <v>163</v>
      </c>
      <c r="C2287">
        <v>2004</v>
      </c>
      <c r="D2287">
        <v>0</v>
      </c>
      <c r="E2287">
        <v>0</v>
      </c>
      <c r="F2287">
        <v>0</v>
      </c>
      <c r="G2287">
        <v>0</v>
      </c>
      <c r="H2287">
        <v>-200</v>
      </c>
      <c r="I2287">
        <v>0</v>
      </c>
      <c r="J2287">
        <v>0</v>
      </c>
      <c r="K2287">
        <v>0</v>
      </c>
      <c r="L2287">
        <v>0</v>
      </c>
      <c r="M2287">
        <v>0</v>
      </c>
    </row>
    <row r="2288" spans="1:13">
      <c r="A2288">
        <v>67</v>
      </c>
      <c r="B2288" t="s">
        <v>163</v>
      </c>
      <c r="C2288">
        <v>2005</v>
      </c>
      <c r="D2288">
        <v>0</v>
      </c>
      <c r="E2288">
        <v>0</v>
      </c>
      <c r="F2288">
        <v>0</v>
      </c>
      <c r="G2288">
        <v>0</v>
      </c>
      <c r="H2288">
        <v>0</v>
      </c>
      <c r="I2288">
        <v>0</v>
      </c>
      <c r="J2288">
        <v>0</v>
      </c>
      <c r="K2288">
        <v>0</v>
      </c>
      <c r="L2288">
        <v>0</v>
      </c>
      <c r="M2288">
        <v>0</v>
      </c>
    </row>
    <row r="2289" spans="1:13">
      <c r="A2289">
        <v>67</v>
      </c>
      <c r="B2289" t="s">
        <v>163</v>
      </c>
      <c r="C2289">
        <v>2006</v>
      </c>
      <c r="D2289">
        <v>0</v>
      </c>
      <c r="E2289">
        <v>0</v>
      </c>
      <c r="F2289">
        <v>0</v>
      </c>
      <c r="G2289">
        <v>0</v>
      </c>
      <c r="H2289">
        <v>0</v>
      </c>
      <c r="I2289">
        <v>0</v>
      </c>
      <c r="J2289">
        <v>0</v>
      </c>
      <c r="K2289">
        <v>0</v>
      </c>
      <c r="L2289">
        <v>0</v>
      </c>
      <c r="M2289">
        <v>0</v>
      </c>
    </row>
    <row r="2290" spans="1:13">
      <c r="A2290">
        <v>67</v>
      </c>
      <c r="B2290" t="s">
        <v>163</v>
      </c>
      <c r="C2290">
        <v>2007</v>
      </c>
      <c r="D2290">
        <v>0</v>
      </c>
      <c r="E2290">
        <v>0</v>
      </c>
      <c r="F2290">
        <v>0</v>
      </c>
      <c r="G2290">
        <v>0</v>
      </c>
      <c r="H2290">
        <v>0</v>
      </c>
      <c r="I2290">
        <v>0</v>
      </c>
      <c r="J2290">
        <v>0</v>
      </c>
      <c r="K2290">
        <v>0</v>
      </c>
      <c r="L2290">
        <v>0</v>
      </c>
      <c r="M2290">
        <v>0</v>
      </c>
    </row>
    <row r="2291" spans="1:13">
      <c r="A2291">
        <v>67</v>
      </c>
      <c r="B2291" t="s">
        <v>163</v>
      </c>
      <c r="C2291">
        <v>2008</v>
      </c>
      <c r="D2291">
        <v>0</v>
      </c>
      <c r="E2291">
        <v>0</v>
      </c>
      <c r="F2291">
        <v>0</v>
      </c>
      <c r="G2291">
        <v>0</v>
      </c>
      <c r="H2291">
        <v>0</v>
      </c>
      <c r="I2291">
        <v>0</v>
      </c>
      <c r="J2291">
        <v>0</v>
      </c>
      <c r="K2291">
        <v>0</v>
      </c>
      <c r="L2291">
        <v>0</v>
      </c>
      <c r="M2291">
        <v>0</v>
      </c>
    </row>
    <row r="2292" spans="1:13">
      <c r="A2292">
        <v>67</v>
      </c>
      <c r="B2292" t="s">
        <v>163</v>
      </c>
      <c r="C2292">
        <v>2009</v>
      </c>
      <c r="D2292">
        <v>0</v>
      </c>
      <c r="E2292">
        <v>0</v>
      </c>
      <c r="F2292">
        <v>0</v>
      </c>
      <c r="G2292">
        <v>0</v>
      </c>
      <c r="H2292">
        <v>0</v>
      </c>
      <c r="I2292">
        <v>0</v>
      </c>
      <c r="J2292">
        <v>0</v>
      </c>
      <c r="K2292">
        <v>0</v>
      </c>
      <c r="L2292">
        <v>0</v>
      </c>
      <c r="M2292">
        <v>0</v>
      </c>
    </row>
    <row r="2293" spans="1:13">
      <c r="A2293">
        <v>67</v>
      </c>
      <c r="B2293" t="s">
        <v>163</v>
      </c>
      <c r="C2293">
        <v>2010</v>
      </c>
      <c r="D2293">
        <v>0</v>
      </c>
      <c r="E2293">
        <v>0</v>
      </c>
      <c r="F2293">
        <v>0</v>
      </c>
      <c r="G2293">
        <v>0</v>
      </c>
      <c r="H2293">
        <v>-400</v>
      </c>
      <c r="I2293">
        <v>0</v>
      </c>
      <c r="J2293">
        <v>0</v>
      </c>
      <c r="K2293">
        <v>0</v>
      </c>
      <c r="L2293">
        <v>1</v>
      </c>
      <c r="M2293">
        <v>0</v>
      </c>
    </row>
    <row r="2294" spans="1:13">
      <c r="A2294">
        <v>67</v>
      </c>
      <c r="B2294" t="s">
        <v>163</v>
      </c>
      <c r="C2294">
        <v>2011</v>
      </c>
      <c r="D2294">
        <v>0</v>
      </c>
      <c r="E2294">
        <v>0</v>
      </c>
      <c r="F2294">
        <v>0</v>
      </c>
      <c r="G2294">
        <v>0</v>
      </c>
      <c r="H2294">
        <v>0</v>
      </c>
      <c r="I2294">
        <v>0</v>
      </c>
      <c r="J2294">
        <v>0</v>
      </c>
      <c r="K2294">
        <v>0</v>
      </c>
      <c r="L2294">
        <v>1</v>
      </c>
      <c r="M2294">
        <v>0</v>
      </c>
    </row>
    <row r="2295" spans="1:13">
      <c r="A2295">
        <v>67</v>
      </c>
      <c r="B2295" t="s">
        <v>163</v>
      </c>
      <c r="C2295">
        <v>2012</v>
      </c>
      <c r="D2295">
        <v>0</v>
      </c>
      <c r="E2295">
        <v>0</v>
      </c>
      <c r="F2295">
        <v>0</v>
      </c>
      <c r="G2295">
        <v>0</v>
      </c>
      <c r="H2295">
        <v>0</v>
      </c>
      <c r="I2295">
        <v>0</v>
      </c>
      <c r="J2295">
        <v>0</v>
      </c>
      <c r="K2295">
        <v>0</v>
      </c>
      <c r="L2295">
        <v>1</v>
      </c>
      <c r="M2295">
        <v>0</v>
      </c>
    </row>
    <row r="2296" spans="1:13">
      <c r="A2296">
        <v>67</v>
      </c>
      <c r="B2296" t="s">
        <v>163</v>
      </c>
      <c r="C2296">
        <v>2013</v>
      </c>
      <c r="D2296">
        <v>0</v>
      </c>
      <c r="E2296">
        <v>0</v>
      </c>
      <c r="F2296">
        <v>0</v>
      </c>
      <c r="G2296">
        <v>0</v>
      </c>
      <c r="H2296">
        <v>0</v>
      </c>
      <c r="I2296">
        <v>0</v>
      </c>
      <c r="J2296">
        <v>0</v>
      </c>
      <c r="K2296">
        <v>0</v>
      </c>
      <c r="L2296">
        <v>0</v>
      </c>
      <c r="M2296">
        <v>0</v>
      </c>
    </row>
    <row r="2297" spans="1:13">
      <c r="A2297">
        <v>67</v>
      </c>
      <c r="B2297" t="s">
        <v>163</v>
      </c>
      <c r="C2297">
        <v>2014</v>
      </c>
      <c r="D2297">
        <v>0</v>
      </c>
      <c r="E2297">
        <v>0</v>
      </c>
      <c r="F2297">
        <v>0</v>
      </c>
      <c r="G2297">
        <v>0</v>
      </c>
      <c r="H2297">
        <v>0</v>
      </c>
      <c r="I2297">
        <v>0</v>
      </c>
      <c r="J2297">
        <v>0</v>
      </c>
      <c r="K2297">
        <v>0</v>
      </c>
      <c r="L2297">
        <v>0</v>
      </c>
      <c r="M2297">
        <v>0</v>
      </c>
    </row>
    <row r="2298" spans="1:13">
      <c r="A2298">
        <v>67</v>
      </c>
      <c r="B2298" t="s">
        <v>163</v>
      </c>
      <c r="C2298">
        <v>2015</v>
      </c>
      <c r="D2298">
        <v>0</v>
      </c>
      <c r="E2298">
        <v>0</v>
      </c>
      <c r="F2298">
        <v>0</v>
      </c>
      <c r="G2298">
        <v>0</v>
      </c>
      <c r="H2298">
        <v>0</v>
      </c>
      <c r="I2298">
        <v>0</v>
      </c>
      <c r="J2298">
        <v>0</v>
      </c>
      <c r="K2298">
        <v>0</v>
      </c>
      <c r="L2298">
        <v>0</v>
      </c>
      <c r="M2298">
        <v>0</v>
      </c>
    </row>
    <row r="2299" spans="1:13">
      <c r="A2299">
        <v>67</v>
      </c>
      <c r="B2299" t="s">
        <v>163</v>
      </c>
      <c r="C2299">
        <v>2016</v>
      </c>
      <c r="D2299">
        <v>0</v>
      </c>
      <c r="E2299">
        <v>0</v>
      </c>
      <c r="F2299">
        <v>0</v>
      </c>
      <c r="G2299">
        <v>0</v>
      </c>
      <c r="H2299">
        <v>-3178</v>
      </c>
      <c r="I2299">
        <v>53</v>
      </c>
      <c r="J2299">
        <v>0</v>
      </c>
      <c r="K2299">
        <v>0</v>
      </c>
      <c r="L2299">
        <v>0</v>
      </c>
      <c r="M2299">
        <v>0</v>
      </c>
    </row>
    <row r="2300" spans="1:13">
      <c r="A2300">
        <v>67</v>
      </c>
      <c r="B2300" t="s">
        <v>163</v>
      </c>
      <c r="C2300">
        <v>2017</v>
      </c>
      <c r="D2300">
        <v>0</v>
      </c>
      <c r="E2300">
        <v>0</v>
      </c>
      <c r="F2300">
        <v>0</v>
      </c>
      <c r="G2300">
        <v>0</v>
      </c>
      <c r="H2300">
        <v>16097</v>
      </c>
      <c r="I2300">
        <v>2161</v>
      </c>
      <c r="J2300">
        <v>0</v>
      </c>
      <c r="K2300">
        <v>-11</v>
      </c>
      <c r="L2300">
        <v>-2</v>
      </c>
      <c r="M2300">
        <v>-1</v>
      </c>
    </row>
    <row r="2301" spans="1:13">
      <c r="A2301">
        <v>67</v>
      </c>
      <c r="B2301" t="s">
        <v>163</v>
      </c>
      <c r="C2301">
        <v>2018</v>
      </c>
      <c r="D2301">
        <v>0</v>
      </c>
      <c r="E2301">
        <v>0</v>
      </c>
      <c r="F2301">
        <v>0</v>
      </c>
      <c r="G2301">
        <v>0</v>
      </c>
      <c r="H2301">
        <v>50699</v>
      </c>
      <c r="I2301">
        <v>2778</v>
      </c>
      <c r="J2301">
        <v>-880</v>
      </c>
      <c r="K2301">
        <v>-933</v>
      </c>
      <c r="L2301">
        <v>-2</v>
      </c>
      <c r="M2301">
        <v>-3</v>
      </c>
    </row>
    <row r="2302" spans="1:13">
      <c r="A2302">
        <v>67</v>
      </c>
      <c r="B2302" t="s">
        <v>163</v>
      </c>
      <c r="C2302">
        <v>2019</v>
      </c>
      <c r="D2302">
        <v>0</v>
      </c>
      <c r="E2302">
        <v>0</v>
      </c>
      <c r="F2302">
        <v>0</v>
      </c>
      <c r="G2302">
        <v>0</v>
      </c>
      <c r="H2302">
        <v>35710</v>
      </c>
      <c r="I2302">
        <v>-2231</v>
      </c>
      <c r="J2302">
        <v>-552</v>
      </c>
      <c r="K2302">
        <v>-6600</v>
      </c>
      <c r="L2302">
        <v>-2</v>
      </c>
      <c r="M2302">
        <v>-1</v>
      </c>
    </row>
    <row r="2303" spans="1:13">
      <c r="A2303">
        <v>67</v>
      </c>
      <c r="B2303" t="s">
        <v>163</v>
      </c>
      <c r="C2303">
        <v>2020</v>
      </c>
      <c r="D2303">
        <v>0</v>
      </c>
      <c r="E2303">
        <v>0</v>
      </c>
      <c r="F2303">
        <v>0</v>
      </c>
      <c r="G2303">
        <v>0</v>
      </c>
      <c r="H2303">
        <v>290931</v>
      </c>
      <c r="I2303">
        <v>112218.6</v>
      </c>
      <c r="J2303">
        <v>53240</v>
      </c>
      <c r="K2303">
        <v>25426</v>
      </c>
      <c r="L2303">
        <v>-3</v>
      </c>
      <c r="M2303">
        <v>-1</v>
      </c>
    </row>
    <row r="2304" spans="1:13">
      <c r="A2304">
        <v>67</v>
      </c>
      <c r="B2304" t="s">
        <v>163</v>
      </c>
      <c r="C2304">
        <v>2021</v>
      </c>
      <c r="D2304">
        <v>0</v>
      </c>
      <c r="E2304">
        <v>0</v>
      </c>
      <c r="F2304">
        <v>0</v>
      </c>
      <c r="G2304">
        <v>0</v>
      </c>
      <c r="H2304">
        <v>541395</v>
      </c>
      <c r="I2304">
        <v>73791.95</v>
      </c>
      <c r="J2304">
        <v>291653</v>
      </c>
      <c r="K2304">
        <v>4506</v>
      </c>
      <c r="L2304">
        <v>33</v>
      </c>
      <c r="M2304">
        <v>-1</v>
      </c>
    </row>
    <row r="2305" spans="1:13">
      <c r="A2305">
        <v>67</v>
      </c>
      <c r="B2305" t="s">
        <v>163</v>
      </c>
      <c r="C2305">
        <v>2022</v>
      </c>
      <c r="D2305">
        <v>170091700</v>
      </c>
      <c r="E2305">
        <v>895302000</v>
      </c>
      <c r="F2305">
        <v>10412200</v>
      </c>
      <c r="G2305">
        <v>76622000</v>
      </c>
      <c r="H2305">
        <v>8512674.5999999996</v>
      </c>
      <c r="I2305">
        <v>989655.5</v>
      </c>
      <c r="J2305">
        <v>706271</v>
      </c>
      <c r="K2305">
        <v>56712.45</v>
      </c>
      <c r="L2305">
        <v>2732</v>
      </c>
      <c r="M2305">
        <v>161</v>
      </c>
    </row>
    <row r="2306" spans="1:13">
      <c r="A2306">
        <v>67</v>
      </c>
      <c r="B2306" t="s">
        <v>163</v>
      </c>
      <c r="C2306">
        <v>1998</v>
      </c>
      <c r="D2306">
        <v>0</v>
      </c>
      <c r="E2306">
        <v>0</v>
      </c>
      <c r="F2306">
        <v>0</v>
      </c>
      <c r="G2306">
        <v>0</v>
      </c>
      <c r="H2306">
        <v>-1512</v>
      </c>
      <c r="I2306">
        <v>0</v>
      </c>
      <c r="J2306">
        <v>0</v>
      </c>
      <c r="K2306">
        <v>0</v>
      </c>
      <c r="L2306">
        <v>0</v>
      </c>
      <c r="M2306">
        <v>0</v>
      </c>
    </row>
    <row r="2307" spans="1:13">
      <c r="A2307">
        <v>67</v>
      </c>
      <c r="B2307" t="s">
        <v>163</v>
      </c>
      <c r="C2307">
        <v>1999</v>
      </c>
      <c r="D2307">
        <v>0</v>
      </c>
      <c r="E2307">
        <v>0</v>
      </c>
      <c r="F2307">
        <v>0</v>
      </c>
      <c r="G2307">
        <v>0</v>
      </c>
      <c r="H2307">
        <v>-216</v>
      </c>
      <c r="I2307">
        <v>0</v>
      </c>
      <c r="J2307">
        <v>0</v>
      </c>
      <c r="K2307">
        <v>0</v>
      </c>
      <c r="L2307">
        <v>0</v>
      </c>
      <c r="M2307">
        <v>0</v>
      </c>
    </row>
    <row r="2308" spans="1:13">
      <c r="A2308">
        <v>67</v>
      </c>
      <c r="B2308" t="s">
        <v>163</v>
      </c>
      <c r="C2308">
        <v>2001</v>
      </c>
      <c r="D2308">
        <v>0</v>
      </c>
      <c r="E2308">
        <v>0</v>
      </c>
      <c r="F2308">
        <v>0</v>
      </c>
      <c r="G2308">
        <v>0</v>
      </c>
      <c r="H2308">
        <v>-1495.2</v>
      </c>
      <c r="I2308">
        <v>0</v>
      </c>
      <c r="J2308">
        <v>0</v>
      </c>
      <c r="K2308">
        <v>0</v>
      </c>
      <c r="L2308">
        <v>0</v>
      </c>
      <c r="M2308">
        <v>0</v>
      </c>
    </row>
    <row r="2309" spans="1:13">
      <c r="A2309">
        <v>67</v>
      </c>
      <c r="B2309" t="s">
        <v>163</v>
      </c>
      <c r="C2309">
        <v>2007</v>
      </c>
      <c r="D2309">
        <v>0</v>
      </c>
      <c r="E2309">
        <v>0</v>
      </c>
      <c r="F2309">
        <v>0</v>
      </c>
      <c r="G2309">
        <v>0</v>
      </c>
      <c r="H2309">
        <v>0</v>
      </c>
      <c r="I2309">
        <v>0</v>
      </c>
      <c r="J2309">
        <v>0</v>
      </c>
      <c r="K2309">
        <v>0</v>
      </c>
      <c r="L2309">
        <v>0</v>
      </c>
      <c r="M2309">
        <v>0</v>
      </c>
    </row>
    <row r="2310" spans="1:13">
      <c r="A2310">
        <v>67</v>
      </c>
      <c r="B2310" t="s">
        <v>163</v>
      </c>
      <c r="C2310">
        <v>2008</v>
      </c>
      <c r="D2310">
        <v>0</v>
      </c>
      <c r="E2310">
        <v>0</v>
      </c>
      <c r="F2310">
        <v>0</v>
      </c>
      <c r="G2310">
        <v>0</v>
      </c>
      <c r="H2310">
        <v>-4503</v>
      </c>
      <c r="I2310">
        <v>0</v>
      </c>
      <c r="J2310">
        <v>0</v>
      </c>
      <c r="K2310">
        <v>0</v>
      </c>
      <c r="L2310">
        <v>1</v>
      </c>
      <c r="M2310">
        <v>0</v>
      </c>
    </row>
    <row r="2311" spans="1:13">
      <c r="A2311">
        <v>67</v>
      </c>
      <c r="B2311" t="s">
        <v>163</v>
      </c>
      <c r="C2311">
        <v>2009</v>
      </c>
      <c r="D2311">
        <v>0</v>
      </c>
      <c r="E2311">
        <v>0</v>
      </c>
      <c r="F2311">
        <v>0</v>
      </c>
      <c r="G2311">
        <v>0</v>
      </c>
      <c r="H2311">
        <v>0</v>
      </c>
      <c r="I2311">
        <v>0</v>
      </c>
      <c r="J2311">
        <v>0</v>
      </c>
      <c r="K2311">
        <v>0</v>
      </c>
      <c r="L2311">
        <v>0</v>
      </c>
      <c r="M2311">
        <v>0</v>
      </c>
    </row>
    <row r="2312" spans="1:13">
      <c r="A2312">
        <v>67</v>
      </c>
      <c r="B2312" t="s">
        <v>163</v>
      </c>
      <c r="C2312">
        <v>2010</v>
      </c>
      <c r="D2312">
        <v>0</v>
      </c>
      <c r="E2312">
        <v>0</v>
      </c>
      <c r="F2312">
        <v>0</v>
      </c>
      <c r="G2312">
        <v>0</v>
      </c>
      <c r="H2312">
        <v>0</v>
      </c>
      <c r="I2312">
        <v>0</v>
      </c>
      <c r="J2312">
        <v>0</v>
      </c>
      <c r="K2312">
        <v>0</v>
      </c>
      <c r="L2312">
        <v>0</v>
      </c>
      <c r="M2312">
        <v>0</v>
      </c>
    </row>
    <row r="2313" spans="1:13">
      <c r="A2313">
        <v>67</v>
      </c>
      <c r="B2313" t="s">
        <v>163</v>
      </c>
      <c r="C2313">
        <v>2011</v>
      </c>
      <c r="D2313">
        <v>0</v>
      </c>
      <c r="E2313">
        <v>0</v>
      </c>
      <c r="F2313">
        <v>0</v>
      </c>
      <c r="G2313">
        <v>0</v>
      </c>
      <c r="H2313">
        <v>0</v>
      </c>
      <c r="I2313">
        <v>0</v>
      </c>
      <c r="J2313">
        <v>0</v>
      </c>
      <c r="K2313">
        <v>0</v>
      </c>
      <c r="L2313">
        <v>0</v>
      </c>
      <c r="M2313">
        <v>0</v>
      </c>
    </row>
    <row r="2314" spans="1:13">
      <c r="A2314">
        <v>67</v>
      </c>
      <c r="B2314" t="s">
        <v>163</v>
      </c>
      <c r="C2314">
        <v>2012</v>
      </c>
      <c r="D2314">
        <v>0</v>
      </c>
      <c r="E2314">
        <v>0</v>
      </c>
      <c r="F2314">
        <v>0</v>
      </c>
      <c r="G2314">
        <v>0</v>
      </c>
      <c r="H2314">
        <v>0</v>
      </c>
      <c r="I2314">
        <v>0</v>
      </c>
      <c r="J2314">
        <v>0</v>
      </c>
      <c r="K2314">
        <v>0</v>
      </c>
      <c r="L2314">
        <v>0</v>
      </c>
      <c r="M2314">
        <v>0</v>
      </c>
    </row>
    <row r="2315" spans="1:13">
      <c r="A2315">
        <v>67</v>
      </c>
      <c r="B2315" t="s">
        <v>163</v>
      </c>
      <c r="C2315">
        <v>2013</v>
      </c>
      <c r="D2315">
        <v>0</v>
      </c>
      <c r="E2315">
        <v>0</v>
      </c>
      <c r="F2315">
        <v>0</v>
      </c>
      <c r="G2315">
        <v>0</v>
      </c>
      <c r="H2315">
        <v>-564</v>
      </c>
      <c r="I2315">
        <v>0</v>
      </c>
      <c r="J2315">
        <v>0</v>
      </c>
      <c r="K2315">
        <v>0</v>
      </c>
      <c r="L2315">
        <v>0</v>
      </c>
      <c r="M2315">
        <v>0</v>
      </c>
    </row>
    <row r="2316" spans="1:13">
      <c r="A2316">
        <v>67</v>
      </c>
      <c r="B2316" t="s">
        <v>163</v>
      </c>
      <c r="C2316">
        <v>2014</v>
      </c>
      <c r="D2316">
        <v>0</v>
      </c>
      <c r="E2316">
        <v>0</v>
      </c>
      <c r="F2316">
        <v>0</v>
      </c>
      <c r="G2316">
        <v>0</v>
      </c>
      <c r="H2316">
        <v>0</v>
      </c>
      <c r="I2316">
        <v>0</v>
      </c>
      <c r="J2316">
        <v>0</v>
      </c>
      <c r="K2316">
        <v>0</v>
      </c>
      <c r="L2316">
        <v>0</v>
      </c>
      <c r="M2316">
        <v>0</v>
      </c>
    </row>
    <row r="2317" spans="1:13">
      <c r="A2317">
        <v>67</v>
      </c>
      <c r="B2317" t="s">
        <v>163</v>
      </c>
      <c r="C2317">
        <v>2015</v>
      </c>
      <c r="D2317">
        <v>0</v>
      </c>
      <c r="E2317">
        <v>0</v>
      </c>
      <c r="F2317">
        <v>0</v>
      </c>
      <c r="G2317">
        <v>0</v>
      </c>
      <c r="H2317">
        <v>0</v>
      </c>
      <c r="I2317">
        <v>0</v>
      </c>
      <c r="J2317">
        <v>0</v>
      </c>
      <c r="K2317">
        <v>0</v>
      </c>
      <c r="L2317">
        <v>0</v>
      </c>
      <c r="M2317">
        <v>0</v>
      </c>
    </row>
    <row r="2318" spans="1:13">
      <c r="A2318">
        <v>67</v>
      </c>
      <c r="B2318" t="s">
        <v>163</v>
      </c>
      <c r="C2318">
        <v>2016</v>
      </c>
      <c r="D2318">
        <v>0</v>
      </c>
      <c r="E2318">
        <v>0</v>
      </c>
      <c r="F2318">
        <v>0</v>
      </c>
      <c r="G2318">
        <v>0</v>
      </c>
      <c r="H2318">
        <v>0</v>
      </c>
      <c r="I2318">
        <v>2062</v>
      </c>
      <c r="J2318">
        <v>0</v>
      </c>
      <c r="K2318">
        <v>0</v>
      </c>
      <c r="L2318">
        <v>0</v>
      </c>
      <c r="M2318">
        <v>0</v>
      </c>
    </row>
    <row r="2319" spans="1:13">
      <c r="A2319">
        <v>67</v>
      </c>
      <c r="B2319" t="s">
        <v>163</v>
      </c>
      <c r="C2319">
        <v>2017</v>
      </c>
      <c r="D2319">
        <v>0</v>
      </c>
      <c r="E2319">
        <v>0</v>
      </c>
      <c r="F2319">
        <v>0</v>
      </c>
      <c r="G2319">
        <v>0</v>
      </c>
      <c r="H2319">
        <v>17430</v>
      </c>
      <c r="I2319">
        <v>29991.5</v>
      </c>
      <c r="J2319">
        <v>-8800</v>
      </c>
      <c r="K2319">
        <v>-1600</v>
      </c>
      <c r="L2319">
        <v>-2</v>
      </c>
      <c r="M2319">
        <v>-2</v>
      </c>
    </row>
    <row r="2320" spans="1:13">
      <c r="A2320">
        <v>67</v>
      </c>
      <c r="B2320" t="s">
        <v>163</v>
      </c>
      <c r="C2320">
        <v>2018</v>
      </c>
      <c r="D2320">
        <v>0</v>
      </c>
      <c r="E2320">
        <v>0</v>
      </c>
      <c r="F2320">
        <v>0</v>
      </c>
      <c r="G2320">
        <v>0</v>
      </c>
      <c r="H2320">
        <v>46590</v>
      </c>
      <c r="I2320">
        <v>29874.9</v>
      </c>
      <c r="J2320">
        <v>-15552</v>
      </c>
      <c r="K2320">
        <v>-1035</v>
      </c>
      <c r="L2320">
        <v>0</v>
      </c>
      <c r="M2320">
        <v>0</v>
      </c>
    </row>
    <row r="2321" spans="1:13">
      <c r="A2321">
        <v>67</v>
      </c>
      <c r="B2321" t="s">
        <v>163</v>
      </c>
      <c r="C2321">
        <v>2019</v>
      </c>
      <c r="D2321">
        <v>0</v>
      </c>
      <c r="E2321">
        <v>0</v>
      </c>
      <c r="F2321">
        <v>0</v>
      </c>
      <c r="G2321">
        <v>0</v>
      </c>
      <c r="H2321">
        <v>275738</v>
      </c>
      <c r="I2321">
        <v>91390.85</v>
      </c>
      <c r="J2321">
        <v>-114712</v>
      </c>
      <c r="K2321">
        <v>-153</v>
      </c>
      <c r="L2321">
        <v>2</v>
      </c>
      <c r="M2321">
        <v>-3</v>
      </c>
    </row>
    <row r="2322" spans="1:13">
      <c r="A2322">
        <v>67</v>
      </c>
      <c r="B2322" t="s">
        <v>163</v>
      </c>
      <c r="C2322">
        <v>2020</v>
      </c>
      <c r="D2322">
        <v>0</v>
      </c>
      <c r="E2322">
        <v>0</v>
      </c>
      <c r="F2322">
        <v>0</v>
      </c>
      <c r="G2322">
        <v>0</v>
      </c>
      <c r="H2322">
        <v>449471</v>
      </c>
      <c r="I2322">
        <v>52255.8</v>
      </c>
      <c r="J2322">
        <v>327152</v>
      </c>
      <c r="K2322">
        <v>6136</v>
      </c>
      <c r="L2322">
        <v>24</v>
      </c>
      <c r="M2322">
        <v>-4</v>
      </c>
    </row>
    <row r="2323" spans="1:13">
      <c r="A2323">
        <v>67</v>
      </c>
      <c r="B2323" t="s">
        <v>163</v>
      </c>
      <c r="C2323">
        <v>2021</v>
      </c>
      <c r="D2323">
        <v>169283400</v>
      </c>
      <c r="E2323">
        <v>794983000</v>
      </c>
      <c r="F2323">
        <v>7391600</v>
      </c>
      <c r="G2323">
        <v>72608000</v>
      </c>
      <c r="H2323">
        <v>8554863</v>
      </c>
      <c r="I2323">
        <v>832414.95</v>
      </c>
      <c r="J2323">
        <v>517412</v>
      </c>
      <c r="K2323">
        <v>54280</v>
      </c>
      <c r="L2323">
        <v>2677</v>
      </c>
      <c r="M2323">
        <v>153</v>
      </c>
    </row>
    <row r="2324" spans="1:13">
      <c r="A2324">
        <v>67</v>
      </c>
      <c r="B2324" t="s">
        <v>163</v>
      </c>
      <c r="C2324">
        <v>1999</v>
      </c>
      <c r="D2324">
        <v>0</v>
      </c>
      <c r="E2324">
        <v>0</v>
      </c>
      <c r="F2324">
        <v>0</v>
      </c>
      <c r="G2324">
        <v>0</v>
      </c>
      <c r="H2324">
        <v>-200</v>
      </c>
      <c r="I2324">
        <v>0</v>
      </c>
      <c r="J2324">
        <v>0</v>
      </c>
      <c r="K2324">
        <v>0</v>
      </c>
      <c r="L2324">
        <v>-1</v>
      </c>
      <c r="M2324">
        <v>1</v>
      </c>
    </row>
    <row r="2325" spans="1:13">
      <c r="A2325">
        <v>67</v>
      </c>
      <c r="B2325" t="s">
        <v>163</v>
      </c>
      <c r="C2325">
        <v>2003</v>
      </c>
      <c r="D2325">
        <v>0</v>
      </c>
      <c r="E2325">
        <v>0</v>
      </c>
      <c r="F2325">
        <v>0</v>
      </c>
      <c r="G2325">
        <v>0</v>
      </c>
      <c r="H2325">
        <v>-1500</v>
      </c>
      <c r="I2325">
        <v>0</v>
      </c>
      <c r="J2325">
        <v>0</v>
      </c>
      <c r="K2325">
        <v>0</v>
      </c>
      <c r="L2325">
        <v>0</v>
      </c>
      <c r="M2325">
        <v>0</v>
      </c>
    </row>
    <row r="2326" spans="1:13">
      <c r="A2326">
        <v>67</v>
      </c>
      <c r="B2326" t="s">
        <v>163</v>
      </c>
      <c r="C2326">
        <v>2009</v>
      </c>
      <c r="D2326">
        <v>0</v>
      </c>
      <c r="E2326">
        <v>0</v>
      </c>
      <c r="F2326">
        <v>0</v>
      </c>
      <c r="G2326">
        <v>0</v>
      </c>
      <c r="H2326">
        <v>0</v>
      </c>
      <c r="I2326">
        <v>0</v>
      </c>
      <c r="J2326">
        <v>0</v>
      </c>
      <c r="K2326">
        <v>0</v>
      </c>
      <c r="L2326">
        <v>0</v>
      </c>
      <c r="M2326">
        <v>0</v>
      </c>
    </row>
    <row r="2327" spans="1:13">
      <c r="A2327">
        <v>67</v>
      </c>
      <c r="B2327" t="s">
        <v>163</v>
      </c>
      <c r="C2327">
        <v>2010</v>
      </c>
      <c r="D2327">
        <v>0</v>
      </c>
      <c r="E2327">
        <v>0</v>
      </c>
      <c r="F2327">
        <v>0</v>
      </c>
      <c r="G2327">
        <v>0</v>
      </c>
      <c r="H2327">
        <v>0</v>
      </c>
      <c r="I2327">
        <v>0</v>
      </c>
      <c r="J2327">
        <v>0</v>
      </c>
      <c r="K2327">
        <v>0</v>
      </c>
      <c r="L2327">
        <v>0</v>
      </c>
      <c r="M2327">
        <v>0</v>
      </c>
    </row>
    <row r="2328" spans="1:13">
      <c r="A2328">
        <v>67</v>
      </c>
      <c r="B2328" t="s">
        <v>163</v>
      </c>
      <c r="C2328">
        <v>2011</v>
      </c>
      <c r="D2328">
        <v>0</v>
      </c>
      <c r="E2328">
        <v>0</v>
      </c>
      <c r="F2328">
        <v>0</v>
      </c>
      <c r="G2328">
        <v>0</v>
      </c>
      <c r="H2328">
        <v>0</v>
      </c>
      <c r="I2328">
        <v>0</v>
      </c>
      <c r="J2328">
        <v>0</v>
      </c>
      <c r="K2328">
        <v>0</v>
      </c>
      <c r="L2328">
        <v>0</v>
      </c>
      <c r="M2328">
        <v>0</v>
      </c>
    </row>
    <row r="2329" spans="1:13">
      <c r="A2329">
        <v>67</v>
      </c>
      <c r="B2329" t="s">
        <v>163</v>
      </c>
      <c r="C2329">
        <v>2012</v>
      </c>
      <c r="D2329">
        <v>0</v>
      </c>
      <c r="E2329">
        <v>0</v>
      </c>
      <c r="F2329">
        <v>0</v>
      </c>
      <c r="G2329">
        <v>0</v>
      </c>
      <c r="H2329">
        <v>0</v>
      </c>
      <c r="I2329">
        <v>0</v>
      </c>
      <c r="J2329">
        <v>0</v>
      </c>
      <c r="K2329">
        <v>0</v>
      </c>
      <c r="L2329">
        <v>0</v>
      </c>
      <c r="M2329">
        <v>0</v>
      </c>
    </row>
    <row r="2330" spans="1:13">
      <c r="A2330">
        <v>67</v>
      </c>
      <c r="B2330" t="s">
        <v>163</v>
      </c>
      <c r="C2330">
        <v>2013</v>
      </c>
      <c r="D2330">
        <v>0</v>
      </c>
      <c r="E2330">
        <v>0</v>
      </c>
      <c r="F2330">
        <v>0</v>
      </c>
      <c r="G2330">
        <v>0</v>
      </c>
      <c r="H2330">
        <v>0</v>
      </c>
      <c r="I2330">
        <v>0</v>
      </c>
      <c r="J2330">
        <v>0</v>
      </c>
      <c r="K2330">
        <v>0</v>
      </c>
      <c r="L2330">
        <v>0</v>
      </c>
      <c r="M2330">
        <v>0</v>
      </c>
    </row>
    <row r="2331" spans="1:13">
      <c r="A2331">
        <v>67</v>
      </c>
      <c r="B2331" t="s">
        <v>163</v>
      </c>
      <c r="C2331">
        <v>2014</v>
      </c>
      <c r="D2331">
        <v>0</v>
      </c>
      <c r="E2331">
        <v>0</v>
      </c>
      <c r="F2331">
        <v>0</v>
      </c>
      <c r="G2331">
        <v>0</v>
      </c>
      <c r="H2331">
        <v>0</v>
      </c>
      <c r="I2331">
        <v>0</v>
      </c>
      <c r="J2331">
        <v>0</v>
      </c>
      <c r="K2331">
        <v>0</v>
      </c>
      <c r="L2331">
        <v>0</v>
      </c>
      <c r="M2331">
        <v>0</v>
      </c>
    </row>
    <row r="2332" spans="1:13">
      <c r="A2332">
        <v>67</v>
      </c>
      <c r="B2332" t="s">
        <v>163</v>
      </c>
      <c r="C2332">
        <v>2015</v>
      </c>
      <c r="D2332">
        <v>0</v>
      </c>
      <c r="E2332">
        <v>0</v>
      </c>
      <c r="F2332">
        <v>0</v>
      </c>
      <c r="G2332">
        <v>0</v>
      </c>
      <c r="H2332">
        <v>27493</v>
      </c>
      <c r="I2332">
        <v>-428</v>
      </c>
      <c r="J2332">
        <v>2720</v>
      </c>
      <c r="K2332">
        <v>0</v>
      </c>
      <c r="L2332">
        <v>0</v>
      </c>
      <c r="M2332">
        <v>0</v>
      </c>
    </row>
    <row r="2333" spans="1:13">
      <c r="A2333">
        <v>67</v>
      </c>
      <c r="B2333" t="s">
        <v>163</v>
      </c>
      <c r="C2333">
        <v>2016</v>
      </c>
      <c r="D2333">
        <v>0</v>
      </c>
      <c r="E2333">
        <v>0</v>
      </c>
      <c r="F2333">
        <v>0</v>
      </c>
      <c r="G2333">
        <v>0</v>
      </c>
      <c r="H2333">
        <v>41894</v>
      </c>
      <c r="I2333">
        <v>10113.5</v>
      </c>
      <c r="J2333">
        <v>72832</v>
      </c>
      <c r="K2333">
        <v>1031</v>
      </c>
      <c r="L2333">
        <v>0</v>
      </c>
      <c r="M2333">
        <v>0</v>
      </c>
    </row>
    <row r="2334" spans="1:13">
      <c r="A2334">
        <v>67</v>
      </c>
      <c r="B2334" t="s">
        <v>163</v>
      </c>
      <c r="C2334">
        <v>2017</v>
      </c>
      <c r="D2334">
        <v>0</v>
      </c>
      <c r="E2334">
        <v>0</v>
      </c>
      <c r="F2334">
        <v>0</v>
      </c>
      <c r="G2334">
        <v>0</v>
      </c>
      <c r="H2334">
        <v>125032</v>
      </c>
      <c r="I2334">
        <v>-814</v>
      </c>
      <c r="J2334">
        <v>6088</v>
      </c>
      <c r="K2334">
        <v>756</v>
      </c>
      <c r="L2334">
        <v>0</v>
      </c>
      <c r="M2334">
        <v>1</v>
      </c>
    </row>
    <row r="2335" spans="1:13">
      <c r="A2335">
        <v>67</v>
      </c>
      <c r="B2335" t="s">
        <v>163</v>
      </c>
      <c r="C2335">
        <v>2018</v>
      </c>
      <c r="D2335">
        <v>0</v>
      </c>
      <c r="E2335">
        <v>0</v>
      </c>
      <c r="F2335">
        <v>0</v>
      </c>
      <c r="G2335">
        <v>0</v>
      </c>
      <c r="H2335">
        <v>265868</v>
      </c>
      <c r="I2335">
        <v>27645.75</v>
      </c>
      <c r="J2335">
        <v>2936</v>
      </c>
      <c r="K2335">
        <v>6997</v>
      </c>
      <c r="L2335">
        <v>1</v>
      </c>
      <c r="M2335">
        <v>2</v>
      </c>
    </row>
    <row r="2336" spans="1:13">
      <c r="A2336">
        <v>67</v>
      </c>
      <c r="B2336" t="s">
        <v>163</v>
      </c>
      <c r="C2336">
        <v>2019</v>
      </c>
      <c r="D2336">
        <v>0</v>
      </c>
      <c r="E2336">
        <v>0</v>
      </c>
      <c r="F2336">
        <v>0</v>
      </c>
      <c r="G2336">
        <v>0</v>
      </c>
      <c r="H2336">
        <v>681253</v>
      </c>
      <c r="I2336">
        <v>63836.15</v>
      </c>
      <c r="J2336">
        <v>8552</v>
      </c>
      <c r="K2336">
        <v>14243</v>
      </c>
      <c r="L2336">
        <v>13</v>
      </c>
      <c r="M2336">
        <v>-1</v>
      </c>
    </row>
    <row r="2337" spans="1:13">
      <c r="A2337">
        <v>67</v>
      </c>
      <c r="B2337" t="s">
        <v>163</v>
      </c>
      <c r="C2337">
        <v>2020</v>
      </c>
      <c r="D2337">
        <v>168772700</v>
      </c>
      <c r="E2337">
        <v>797044000</v>
      </c>
      <c r="F2337">
        <v>6108800</v>
      </c>
      <c r="G2337">
        <v>72597000</v>
      </c>
      <c r="H2337">
        <v>8477155</v>
      </c>
      <c r="I2337">
        <v>820750.25</v>
      </c>
      <c r="J2337">
        <v>488704</v>
      </c>
      <c r="K2337">
        <v>54182</v>
      </c>
      <c r="L2337">
        <v>2619</v>
      </c>
      <c r="M2337">
        <v>149</v>
      </c>
    </row>
    <row r="2338" spans="1:13">
      <c r="A2338">
        <v>68</v>
      </c>
      <c r="B2338" t="s">
        <v>120</v>
      </c>
      <c r="C2338">
        <v>1999</v>
      </c>
      <c r="D2338">
        <v>0</v>
      </c>
      <c r="E2338">
        <v>0</v>
      </c>
      <c r="F2338">
        <v>0</v>
      </c>
      <c r="G2338">
        <v>0</v>
      </c>
      <c r="H2338">
        <v>0</v>
      </c>
      <c r="I2338">
        <v>0</v>
      </c>
      <c r="J2338">
        <v>0</v>
      </c>
      <c r="K2338">
        <v>0</v>
      </c>
      <c r="L2338">
        <v>0</v>
      </c>
      <c r="M2338">
        <v>0</v>
      </c>
    </row>
    <row r="2339" spans="1:13">
      <c r="A2339">
        <v>68</v>
      </c>
      <c r="B2339" t="s">
        <v>120</v>
      </c>
      <c r="C2339">
        <v>2000</v>
      </c>
      <c r="D2339">
        <v>0</v>
      </c>
      <c r="E2339">
        <v>0</v>
      </c>
      <c r="F2339">
        <v>0</v>
      </c>
      <c r="G2339">
        <v>0</v>
      </c>
      <c r="H2339">
        <v>0</v>
      </c>
      <c r="I2339">
        <v>0</v>
      </c>
      <c r="J2339">
        <v>0</v>
      </c>
      <c r="K2339">
        <v>0</v>
      </c>
      <c r="L2339">
        <v>0</v>
      </c>
      <c r="M2339">
        <v>0</v>
      </c>
    </row>
    <row r="2340" spans="1:13">
      <c r="A2340">
        <v>68</v>
      </c>
      <c r="B2340" t="s">
        <v>120</v>
      </c>
      <c r="C2340">
        <v>2001</v>
      </c>
      <c r="D2340">
        <v>0</v>
      </c>
      <c r="E2340">
        <v>0</v>
      </c>
      <c r="F2340">
        <v>0</v>
      </c>
      <c r="G2340">
        <v>0</v>
      </c>
      <c r="H2340">
        <v>0</v>
      </c>
      <c r="I2340">
        <v>0</v>
      </c>
      <c r="J2340">
        <v>0</v>
      </c>
      <c r="K2340">
        <v>0</v>
      </c>
      <c r="L2340">
        <v>0</v>
      </c>
      <c r="M2340">
        <v>0</v>
      </c>
    </row>
    <row r="2341" spans="1:13">
      <c r="A2341">
        <v>68</v>
      </c>
      <c r="B2341" t="s">
        <v>120</v>
      </c>
      <c r="C2341">
        <v>2002</v>
      </c>
      <c r="D2341">
        <v>0</v>
      </c>
      <c r="E2341">
        <v>0</v>
      </c>
      <c r="F2341">
        <v>0</v>
      </c>
      <c r="G2341">
        <v>0</v>
      </c>
      <c r="H2341">
        <v>0</v>
      </c>
      <c r="I2341">
        <v>0</v>
      </c>
      <c r="J2341">
        <v>0</v>
      </c>
      <c r="K2341">
        <v>0</v>
      </c>
      <c r="L2341">
        <v>0</v>
      </c>
      <c r="M2341">
        <v>0</v>
      </c>
    </row>
    <row r="2342" spans="1:13">
      <c r="A2342">
        <v>68</v>
      </c>
      <c r="B2342" t="s">
        <v>120</v>
      </c>
      <c r="C2342">
        <v>2010</v>
      </c>
      <c r="D2342">
        <v>0</v>
      </c>
      <c r="E2342">
        <v>0</v>
      </c>
      <c r="F2342">
        <v>0</v>
      </c>
      <c r="G2342">
        <v>0</v>
      </c>
      <c r="H2342">
        <v>0</v>
      </c>
      <c r="I2342">
        <v>0</v>
      </c>
      <c r="J2342">
        <v>0</v>
      </c>
      <c r="K2342">
        <v>0</v>
      </c>
      <c r="L2342">
        <v>0</v>
      </c>
      <c r="M2342">
        <v>0</v>
      </c>
    </row>
    <row r="2343" spans="1:13">
      <c r="A2343">
        <v>68</v>
      </c>
      <c r="B2343" t="s">
        <v>120</v>
      </c>
      <c r="C2343">
        <v>2011</v>
      </c>
      <c r="D2343">
        <v>0</v>
      </c>
      <c r="E2343">
        <v>0</v>
      </c>
      <c r="F2343">
        <v>0</v>
      </c>
      <c r="G2343">
        <v>0</v>
      </c>
      <c r="H2343">
        <v>0</v>
      </c>
      <c r="I2343">
        <v>0</v>
      </c>
      <c r="J2343">
        <v>0</v>
      </c>
      <c r="K2343">
        <v>0</v>
      </c>
      <c r="L2343">
        <v>0</v>
      </c>
      <c r="M2343">
        <v>0</v>
      </c>
    </row>
    <row r="2344" spans="1:13">
      <c r="A2344">
        <v>68</v>
      </c>
      <c r="B2344" t="s">
        <v>120</v>
      </c>
      <c r="C2344">
        <v>2012</v>
      </c>
      <c r="D2344">
        <v>0</v>
      </c>
      <c r="E2344">
        <v>0</v>
      </c>
      <c r="F2344">
        <v>0</v>
      </c>
      <c r="G2344">
        <v>0</v>
      </c>
      <c r="H2344">
        <v>-400</v>
      </c>
      <c r="I2344">
        <v>0</v>
      </c>
      <c r="J2344">
        <v>0</v>
      </c>
      <c r="K2344">
        <v>0</v>
      </c>
      <c r="L2344">
        <v>0</v>
      </c>
      <c r="M2344">
        <v>0</v>
      </c>
    </row>
    <row r="2345" spans="1:13">
      <c r="A2345">
        <v>68</v>
      </c>
      <c r="B2345" t="s">
        <v>120</v>
      </c>
      <c r="C2345">
        <v>2013</v>
      </c>
      <c r="D2345">
        <v>0</v>
      </c>
      <c r="E2345">
        <v>0</v>
      </c>
      <c r="F2345">
        <v>0</v>
      </c>
      <c r="G2345">
        <v>0</v>
      </c>
      <c r="H2345">
        <v>0</v>
      </c>
      <c r="I2345">
        <v>0</v>
      </c>
      <c r="J2345">
        <v>0</v>
      </c>
      <c r="K2345">
        <v>0</v>
      </c>
      <c r="L2345">
        <v>0</v>
      </c>
      <c r="M2345">
        <v>0</v>
      </c>
    </row>
    <row r="2346" spans="1:13">
      <c r="A2346">
        <v>68</v>
      </c>
      <c r="B2346" t="s">
        <v>120</v>
      </c>
      <c r="C2346">
        <v>2014</v>
      </c>
      <c r="D2346">
        <v>0</v>
      </c>
      <c r="E2346">
        <v>0</v>
      </c>
      <c r="F2346">
        <v>0</v>
      </c>
      <c r="G2346">
        <v>0</v>
      </c>
      <c r="H2346">
        <v>0</v>
      </c>
      <c r="I2346">
        <v>0</v>
      </c>
      <c r="J2346">
        <v>0</v>
      </c>
      <c r="K2346">
        <v>0</v>
      </c>
      <c r="L2346">
        <v>0</v>
      </c>
      <c r="M2346">
        <v>0</v>
      </c>
    </row>
    <row r="2347" spans="1:13">
      <c r="A2347">
        <v>68</v>
      </c>
      <c r="B2347" t="s">
        <v>120</v>
      </c>
      <c r="C2347">
        <v>2015</v>
      </c>
      <c r="D2347">
        <v>0</v>
      </c>
      <c r="E2347">
        <v>0</v>
      </c>
      <c r="F2347">
        <v>0</v>
      </c>
      <c r="G2347">
        <v>0</v>
      </c>
      <c r="H2347">
        <v>0</v>
      </c>
      <c r="I2347">
        <v>0</v>
      </c>
      <c r="J2347">
        <v>0</v>
      </c>
      <c r="K2347">
        <v>0</v>
      </c>
      <c r="L2347">
        <v>0</v>
      </c>
      <c r="M2347">
        <v>0</v>
      </c>
    </row>
    <row r="2348" spans="1:13">
      <c r="A2348">
        <v>68</v>
      </c>
      <c r="B2348" t="s">
        <v>120</v>
      </c>
      <c r="C2348">
        <v>2016</v>
      </c>
      <c r="D2348">
        <v>0</v>
      </c>
      <c r="E2348">
        <v>0</v>
      </c>
      <c r="F2348">
        <v>0</v>
      </c>
      <c r="G2348">
        <v>0</v>
      </c>
      <c r="H2348">
        <v>4673</v>
      </c>
      <c r="I2348">
        <v>-498</v>
      </c>
      <c r="J2348">
        <v>0</v>
      </c>
      <c r="K2348">
        <v>139</v>
      </c>
      <c r="L2348">
        <v>0</v>
      </c>
      <c r="M2348">
        <v>0</v>
      </c>
    </row>
    <row r="2349" spans="1:13">
      <c r="A2349">
        <v>68</v>
      </c>
      <c r="B2349" t="s">
        <v>120</v>
      </c>
      <c r="C2349">
        <v>2017</v>
      </c>
      <c r="D2349">
        <v>0</v>
      </c>
      <c r="E2349">
        <v>0</v>
      </c>
      <c r="F2349">
        <v>0</v>
      </c>
      <c r="G2349">
        <v>0</v>
      </c>
      <c r="H2349">
        <v>16098</v>
      </c>
      <c r="I2349">
        <v>-805</v>
      </c>
      <c r="J2349">
        <v>0</v>
      </c>
      <c r="K2349">
        <v>45</v>
      </c>
      <c r="L2349">
        <v>0</v>
      </c>
      <c r="M2349">
        <v>-2</v>
      </c>
    </row>
    <row r="2350" spans="1:13">
      <c r="A2350">
        <v>68</v>
      </c>
      <c r="B2350" t="s">
        <v>120</v>
      </c>
      <c r="C2350">
        <v>2018</v>
      </c>
      <c r="D2350">
        <v>0</v>
      </c>
      <c r="E2350">
        <v>0</v>
      </c>
      <c r="F2350">
        <v>0</v>
      </c>
      <c r="G2350">
        <v>0</v>
      </c>
      <c r="H2350">
        <v>16617</v>
      </c>
      <c r="I2350">
        <v>-4586</v>
      </c>
      <c r="J2350">
        <v>2400</v>
      </c>
      <c r="K2350">
        <v>162</v>
      </c>
      <c r="L2350">
        <v>0</v>
      </c>
      <c r="M2350">
        <v>-1</v>
      </c>
    </row>
    <row r="2351" spans="1:13">
      <c r="A2351">
        <v>68</v>
      </c>
      <c r="B2351" t="s">
        <v>120</v>
      </c>
      <c r="C2351">
        <v>2019</v>
      </c>
      <c r="D2351">
        <v>0</v>
      </c>
      <c r="E2351">
        <v>0</v>
      </c>
      <c r="F2351">
        <v>0</v>
      </c>
      <c r="G2351">
        <v>0</v>
      </c>
      <c r="H2351">
        <v>23601</v>
      </c>
      <c r="I2351">
        <v>-2112.75</v>
      </c>
      <c r="J2351">
        <v>16</v>
      </c>
      <c r="K2351">
        <v>161</v>
      </c>
      <c r="L2351">
        <v>-1</v>
      </c>
      <c r="M2351">
        <v>-1</v>
      </c>
    </row>
    <row r="2352" spans="1:13">
      <c r="A2352">
        <v>68</v>
      </c>
      <c r="B2352" t="s">
        <v>120</v>
      </c>
      <c r="C2352">
        <v>2020</v>
      </c>
      <c r="D2352">
        <v>0</v>
      </c>
      <c r="E2352">
        <v>0</v>
      </c>
      <c r="F2352">
        <v>0</v>
      </c>
      <c r="G2352">
        <v>0</v>
      </c>
      <c r="H2352">
        <v>150624</v>
      </c>
      <c r="I2352">
        <v>29230.35</v>
      </c>
      <c r="J2352">
        <v>1448</v>
      </c>
      <c r="K2352">
        <v>1815</v>
      </c>
      <c r="L2352">
        <v>1</v>
      </c>
      <c r="M2352">
        <v>-2</v>
      </c>
    </row>
    <row r="2353" spans="1:13">
      <c r="A2353">
        <v>68</v>
      </c>
      <c r="B2353" t="s">
        <v>120</v>
      </c>
      <c r="C2353">
        <v>2021</v>
      </c>
      <c r="D2353">
        <v>0</v>
      </c>
      <c r="E2353">
        <v>0</v>
      </c>
      <c r="F2353">
        <v>0</v>
      </c>
      <c r="G2353">
        <v>0</v>
      </c>
      <c r="H2353">
        <v>337630</v>
      </c>
      <c r="I2353">
        <v>7316.55</v>
      </c>
      <c r="J2353">
        <v>58716</v>
      </c>
      <c r="K2353">
        <v>835</v>
      </c>
      <c r="L2353">
        <v>-4</v>
      </c>
      <c r="M2353">
        <v>-5</v>
      </c>
    </row>
    <row r="2354" spans="1:13">
      <c r="A2354">
        <v>68</v>
      </c>
      <c r="B2354" t="s">
        <v>120</v>
      </c>
      <c r="C2354">
        <v>2022</v>
      </c>
      <c r="D2354">
        <v>94533500</v>
      </c>
      <c r="E2354">
        <v>391361000</v>
      </c>
      <c r="F2354">
        <v>953000</v>
      </c>
      <c r="G2354">
        <v>20881000</v>
      </c>
      <c r="H2354">
        <v>4484299.8499999996</v>
      </c>
      <c r="I2354">
        <v>398000.45</v>
      </c>
      <c r="J2354">
        <v>66042.899999999994</v>
      </c>
      <c r="K2354">
        <v>15405.5</v>
      </c>
      <c r="L2354">
        <v>1605</v>
      </c>
      <c r="M2354">
        <v>97</v>
      </c>
    </row>
    <row r="2355" spans="1:13">
      <c r="A2355">
        <v>68</v>
      </c>
      <c r="B2355" t="s">
        <v>120</v>
      </c>
      <c r="C2355">
        <v>2001</v>
      </c>
      <c r="D2355">
        <v>0</v>
      </c>
      <c r="E2355">
        <v>0</v>
      </c>
      <c r="F2355">
        <v>0</v>
      </c>
      <c r="G2355">
        <v>0</v>
      </c>
      <c r="H2355">
        <v>0</v>
      </c>
      <c r="I2355">
        <v>0</v>
      </c>
      <c r="J2355">
        <v>0</v>
      </c>
      <c r="K2355">
        <v>0</v>
      </c>
      <c r="L2355">
        <v>0</v>
      </c>
      <c r="M2355">
        <v>0</v>
      </c>
    </row>
    <row r="2356" spans="1:13">
      <c r="A2356">
        <v>68</v>
      </c>
      <c r="B2356" t="s">
        <v>120</v>
      </c>
      <c r="C2356">
        <v>2002</v>
      </c>
      <c r="D2356">
        <v>0</v>
      </c>
      <c r="E2356">
        <v>0</v>
      </c>
      <c r="F2356">
        <v>0</v>
      </c>
      <c r="G2356">
        <v>0</v>
      </c>
      <c r="H2356">
        <v>0</v>
      </c>
      <c r="I2356">
        <v>0</v>
      </c>
      <c r="J2356">
        <v>0</v>
      </c>
      <c r="K2356">
        <v>0</v>
      </c>
      <c r="L2356">
        <v>0</v>
      </c>
      <c r="M2356">
        <v>0</v>
      </c>
    </row>
    <row r="2357" spans="1:13">
      <c r="A2357">
        <v>68</v>
      </c>
      <c r="B2357" t="s">
        <v>120</v>
      </c>
      <c r="C2357">
        <v>2004</v>
      </c>
      <c r="D2357">
        <v>0</v>
      </c>
      <c r="E2357">
        <v>0</v>
      </c>
      <c r="F2357">
        <v>0</v>
      </c>
      <c r="G2357">
        <v>0</v>
      </c>
      <c r="H2357">
        <v>-4600</v>
      </c>
      <c r="I2357">
        <v>0</v>
      </c>
      <c r="J2357">
        <v>0</v>
      </c>
      <c r="K2357">
        <v>0</v>
      </c>
      <c r="L2357">
        <v>0</v>
      </c>
      <c r="M2357">
        <v>0</v>
      </c>
    </row>
    <row r="2358" spans="1:13">
      <c r="A2358">
        <v>68</v>
      </c>
      <c r="B2358" t="s">
        <v>120</v>
      </c>
      <c r="C2358">
        <v>2005</v>
      </c>
      <c r="D2358">
        <v>0</v>
      </c>
      <c r="E2358">
        <v>0</v>
      </c>
      <c r="F2358">
        <v>0</v>
      </c>
      <c r="G2358">
        <v>0</v>
      </c>
      <c r="H2358">
        <v>-1960</v>
      </c>
      <c r="I2358">
        <v>0</v>
      </c>
      <c r="J2358">
        <v>0</v>
      </c>
      <c r="K2358">
        <v>0</v>
      </c>
      <c r="L2358">
        <v>0</v>
      </c>
      <c r="M2358">
        <v>0</v>
      </c>
    </row>
    <row r="2359" spans="1:13">
      <c r="A2359">
        <v>68</v>
      </c>
      <c r="B2359" t="s">
        <v>120</v>
      </c>
      <c r="C2359">
        <v>2010</v>
      </c>
      <c r="D2359">
        <v>0</v>
      </c>
      <c r="E2359">
        <v>0</v>
      </c>
      <c r="F2359">
        <v>0</v>
      </c>
      <c r="G2359">
        <v>0</v>
      </c>
      <c r="H2359">
        <v>0</v>
      </c>
      <c r="I2359">
        <v>0</v>
      </c>
      <c r="J2359">
        <v>0</v>
      </c>
      <c r="K2359">
        <v>0</v>
      </c>
      <c r="L2359">
        <v>0</v>
      </c>
      <c r="M2359">
        <v>0</v>
      </c>
    </row>
    <row r="2360" spans="1:13">
      <c r="A2360">
        <v>68</v>
      </c>
      <c r="B2360" t="s">
        <v>120</v>
      </c>
      <c r="C2360">
        <v>2011</v>
      </c>
      <c r="D2360">
        <v>0</v>
      </c>
      <c r="E2360">
        <v>0</v>
      </c>
      <c r="F2360">
        <v>0</v>
      </c>
      <c r="G2360">
        <v>0</v>
      </c>
      <c r="H2360">
        <v>10</v>
      </c>
      <c r="I2360">
        <v>0</v>
      </c>
      <c r="J2360">
        <v>0</v>
      </c>
      <c r="K2360">
        <v>0</v>
      </c>
      <c r="L2360">
        <v>0</v>
      </c>
      <c r="M2360">
        <v>0</v>
      </c>
    </row>
    <row r="2361" spans="1:13">
      <c r="A2361">
        <v>68</v>
      </c>
      <c r="B2361" t="s">
        <v>120</v>
      </c>
      <c r="C2361">
        <v>2012</v>
      </c>
      <c r="D2361">
        <v>0</v>
      </c>
      <c r="E2361">
        <v>0</v>
      </c>
      <c r="F2361">
        <v>0</v>
      </c>
      <c r="G2361">
        <v>0</v>
      </c>
      <c r="H2361">
        <v>0</v>
      </c>
      <c r="I2361">
        <v>0</v>
      </c>
      <c r="J2361">
        <v>0</v>
      </c>
      <c r="K2361">
        <v>0</v>
      </c>
      <c r="L2361">
        <v>0</v>
      </c>
      <c r="M2361">
        <v>0</v>
      </c>
    </row>
    <row r="2362" spans="1:13">
      <c r="A2362">
        <v>68</v>
      </c>
      <c r="B2362" t="s">
        <v>120</v>
      </c>
      <c r="C2362">
        <v>2013</v>
      </c>
      <c r="D2362">
        <v>0</v>
      </c>
      <c r="E2362">
        <v>0</v>
      </c>
      <c r="F2362">
        <v>0</v>
      </c>
      <c r="G2362">
        <v>0</v>
      </c>
      <c r="H2362">
        <v>0</v>
      </c>
      <c r="I2362">
        <v>0</v>
      </c>
      <c r="J2362">
        <v>0</v>
      </c>
      <c r="K2362">
        <v>0</v>
      </c>
      <c r="L2362">
        <v>0</v>
      </c>
      <c r="M2362">
        <v>0</v>
      </c>
    </row>
    <row r="2363" spans="1:13">
      <c r="A2363">
        <v>68</v>
      </c>
      <c r="B2363" t="s">
        <v>120</v>
      </c>
      <c r="C2363">
        <v>2014</v>
      </c>
      <c r="D2363">
        <v>0</v>
      </c>
      <c r="E2363">
        <v>0</v>
      </c>
      <c r="F2363">
        <v>0</v>
      </c>
      <c r="G2363">
        <v>0</v>
      </c>
      <c r="H2363">
        <v>0</v>
      </c>
      <c r="I2363">
        <v>-332</v>
      </c>
      <c r="J2363">
        <v>0</v>
      </c>
      <c r="K2363">
        <v>0</v>
      </c>
      <c r="L2363">
        <v>0</v>
      </c>
      <c r="M2363">
        <v>0</v>
      </c>
    </row>
    <row r="2364" spans="1:13">
      <c r="A2364">
        <v>68</v>
      </c>
      <c r="B2364" t="s">
        <v>120</v>
      </c>
      <c r="C2364">
        <v>2015</v>
      </c>
      <c r="D2364">
        <v>0</v>
      </c>
      <c r="E2364">
        <v>0</v>
      </c>
      <c r="F2364">
        <v>0</v>
      </c>
      <c r="G2364">
        <v>0</v>
      </c>
      <c r="H2364">
        <v>51032</v>
      </c>
      <c r="I2364">
        <v>2011</v>
      </c>
      <c r="J2364">
        <v>0</v>
      </c>
      <c r="K2364">
        <v>0</v>
      </c>
      <c r="L2364">
        <v>0</v>
      </c>
      <c r="M2364">
        <v>0</v>
      </c>
    </row>
    <row r="2365" spans="1:13">
      <c r="A2365">
        <v>68</v>
      </c>
      <c r="B2365" t="s">
        <v>120</v>
      </c>
      <c r="C2365">
        <v>2016</v>
      </c>
      <c r="D2365">
        <v>0</v>
      </c>
      <c r="E2365">
        <v>0</v>
      </c>
      <c r="F2365">
        <v>0</v>
      </c>
      <c r="G2365">
        <v>0</v>
      </c>
      <c r="H2365">
        <v>-692</v>
      </c>
      <c r="I2365">
        <v>-905</v>
      </c>
      <c r="J2365">
        <v>0</v>
      </c>
      <c r="K2365">
        <v>0</v>
      </c>
      <c r="L2365">
        <v>0</v>
      </c>
      <c r="M2365">
        <v>0</v>
      </c>
    </row>
    <row r="2366" spans="1:13">
      <c r="A2366">
        <v>68</v>
      </c>
      <c r="B2366" t="s">
        <v>120</v>
      </c>
      <c r="C2366">
        <v>2017</v>
      </c>
      <c r="D2366">
        <v>0</v>
      </c>
      <c r="E2366">
        <v>0</v>
      </c>
      <c r="F2366">
        <v>0</v>
      </c>
      <c r="G2366">
        <v>0</v>
      </c>
      <c r="H2366">
        <v>8127</v>
      </c>
      <c r="I2366">
        <v>696</v>
      </c>
      <c r="J2366">
        <v>208</v>
      </c>
      <c r="K2366">
        <v>56</v>
      </c>
      <c r="L2366">
        <v>0</v>
      </c>
      <c r="M2366">
        <v>0</v>
      </c>
    </row>
    <row r="2367" spans="1:13">
      <c r="A2367">
        <v>68</v>
      </c>
      <c r="B2367" t="s">
        <v>120</v>
      </c>
      <c r="C2367">
        <v>2018</v>
      </c>
      <c r="D2367">
        <v>0</v>
      </c>
      <c r="E2367">
        <v>0</v>
      </c>
      <c r="F2367">
        <v>0</v>
      </c>
      <c r="G2367">
        <v>0</v>
      </c>
      <c r="H2367">
        <v>28161</v>
      </c>
      <c r="I2367">
        <v>-4184.75</v>
      </c>
      <c r="J2367">
        <v>47872</v>
      </c>
      <c r="K2367">
        <v>-304</v>
      </c>
      <c r="L2367">
        <v>-1</v>
      </c>
      <c r="M2367">
        <v>0</v>
      </c>
    </row>
    <row r="2368" spans="1:13">
      <c r="A2368">
        <v>68</v>
      </c>
      <c r="B2368" t="s">
        <v>120</v>
      </c>
      <c r="C2368">
        <v>2019</v>
      </c>
      <c r="D2368">
        <v>0</v>
      </c>
      <c r="E2368">
        <v>0</v>
      </c>
      <c r="F2368">
        <v>0</v>
      </c>
      <c r="G2368">
        <v>0</v>
      </c>
      <c r="H2368">
        <v>155897</v>
      </c>
      <c r="I2368">
        <v>37720.300000000003</v>
      </c>
      <c r="J2368">
        <v>-1416</v>
      </c>
      <c r="K2368">
        <v>5904</v>
      </c>
      <c r="L2368">
        <v>-3</v>
      </c>
      <c r="M2368">
        <v>0</v>
      </c>
    </row>
    <row r="2369" spans="1:13">
      <c r="A2369">
        <v>68</v>
      </c>
      <c r="B2369" t="s">
        <v>120</v>
      </c>
      <c r="C2369">
        <v>2020</v>
      </c>
      <c r="D2369">
        <v>0</v>
      </c>
      <c r="E2369">
        <v>0</v>
      </c>
      <c r="F2369">
        <v>0</v>
      </c>
      <c r="G2369">
        <v>0</v>
      </c>
      <c r="H2369">
        <v>189449</v>
      </c>
      <c r="I2369">
        <v>4617.8999999999996</v>
      </c>
      <c r="J2369">
        <v>31280</v>
      </c>
      <c r="K2369">
        <v>6086</v>
      </c>
      <c r="L2369">
        <v>3</v>
      </c>
      <c r="M2369">
        <v>-1</v>
      </c>
    </row>
    <row r="2370" spans="1:13">
      <c r="A2370">
        <v>68</v>
      </c>
      <c r="B2370" t="s">
        <v>120</v>
      </c>
      <c r="C2370">
        <v>2021</v>
      </c>
      <c r="D2370">
        <v>90657900</v>
      </c>
      <c r="E2370">
        <v>375598000</v>
      </c>
      <c r="F2370">
        <v>1499200</v>
      </c>
      <c r="G2370">
        <v>21183000</v>
      </c>
      <c r="H2370">
        <v>4215592</v>
      </c>
      <c r="I2370">
        <v>375964.65</v>
      </c>
      <c r="J2370">
        <v>104944</v>
      </c>
      <c r="K2370">
        <v>15783</v>
      </c>
      <c r="L2370">
        <v>1583</v>
      </c>
      <c r="M2370">
        <v>99</v>
      </c>
    </row>
    <row r="2371" spans="1:13">
      <c r="A2371">
        <v>68</v>
      </c>
      <c r="B2371" t="s">
        <v>120</v>
      </c>
      <c r="C2371">
        <v>2001</v>
      </c>
      <c r="D2371">
        <v>0</v>
      </c>
      <c r="E2371">
        <v>0</v>
      </c>
      <c r="F2371">
        <v>0</v>
      </c>
      <c r="G2371">
        <v>0</v>
      </c>
      <c r="H2371">
        <v>0</v>
      </c>
      <c r="I2371">
        <v>0</v>
      </c>
      <c r="J2371">
        <v>0</v>
      </c>
      <c r="K2371">
        <v>0</v>
      </c>
      <c r="L2371">
        <v>0</v>
      </c>
      <c r="M2371">
        <v>0</v>
      </c>
    </row>
    <row r="2372" spans="1:13">
      <c r="A2372">
        <v>68</v>
      </c>
      <c r="B2372" t="s">
        <v>120</v>
      </c>
      <c r="C2372">
        <v>2002</v>
      </c>
      <c r="D2372">
        <v>0</v>
      </c>
      <c r="E2372">
        <v>0</v>
      </c>
      <c r="F2372">
        <v>0</v>
      </c>
      <c r="G2372">
        <v>0</v>
      </c>
      <c r="H2372">
        <v>0</v>
      </c>
      <c r="I2372">
        <v>0</v>
      </c>
      <c r="J2372">
        <v>0</v>
      </c>
      <c r="K2372">
        <v>0</v>
      </c>
      <c r="L2372">
        <v>0</v>
      </c>
      <c r="M2372">
        <v>0</v>
      </c>
    </row>
    <row r="2373" spans="1:13">
      <c r="A2373">
        <v>68</v>
      </c>
      <c r="B2373" t="s">
        <v>120</v>
      </c>
      <c r="C2373">
        <v>2003</v>
      </c>
      <c r="D2373">
        <v>0</v>
      </c>
      <c r="E2373">
        <v>0</v>
      </c>
      <c r="F2373">
        <v>0</v>
      </c>
      <c r="G2373">
        <v>0</v>
      </c>
      <c r="H2373">
        <v>-200</v>
      </c>
      <c r="I2373">
        <v>0</v>
      </c>
      <c r="J2373">
        <v>0</v>
      </c>
      <c r="K2373">
        <v>0</v>
      </c>
      <c r="L2373">
        <v>0</v>
      </c>
      <c r="M2373">
        <v>0</v>
      </c>
    </row>
    <row r="2374" spans="1:13">
      <c r="A2374">
        <v>68</v>
      </c>
      <c r="B2374" t="s">
        <v>120</v>
      </c>
      <c r="C2374">
        <v>2004</v>
      </c>
      <c r="D2374">
        <v>0</v>
      </c>
      <c r="E2374">
        <v>0</v>
      </c>
      <c r="F2374">
        <v>0</v>
      </c>
      <c r="G2374">
        <v>0</v>
      </c>
      <c r="H2374">
        <v>-620</v>
      </c>
      <c r="I2374">
        <v>0</v>
      </c>
      <c r="J2374">
        <v>0</v>
      </c>
      <c r="K2374">
        <v>0</v>
      </c>
      <c r="L2374">
        <v>0</v>
      </c>
      <c r="M2374">
        <v>0</v>
      </c>
    </row>
    <row r="2375" spans="1:13">
      <c r="A2375">
        <v>68</v>
      </c>
      <c r="B2375" t="s">
        <v>120</v>
      </c>
      <c r="C2375">
        <v>2010</v>
      </c>
      <c r="D2375">
        <v>0</v>
      </c>
      <c r="E2375">
        <v>0</v>
      </c>
      <c r="F2375">
        <v>0</v>
      </c>
      <c r="G2375">
        <v>0</v>
      </c>
      <c r="H2375">
        <v>0</v>
      </c>
      <c r="I2375">
        <v>0</v>
      </c>
      <c r="J2375">
        <v>0</v>
      </c>
      <c r="K2375">
        <v>0</v>
      </c>
      <c r="L2375">
        <v>0</v>
      </c>
      <c r="M2375">
        <v>0</v>
      </c>
    </row>
    <row r="2376" spans="1:13">
      <c r="A2376">
        <v>68</v>
      </c>
      <c r="B2376" t="s">
        <v>120</v>
      </c>
      <c r="C2376">
        <v>2011</v>
      </c>
      <c r="D2376">
        <v>0</v>
      </c>
      <c r="E2376">
        <v>0</v>
      </c>
      <c r="F2376">
        <v>0</v>
      </c>
      <c r="G2376">
        <v>0</v>
      </c>
      <c r="H2376">
        <v>-980</v>
      </c>
      <c r="I2376">
        <v>0</v>
      </c>
      <c r="J2376">
        <v>0</v>
      </c>
      <c r="K2376">
        <v>0</v>
      </c>
      <c r="L2376">
        <v>0</v>
      </c>
      <c r="M2376">
        <v>0</v>
      </c>
    </row>
    <row r="2377" spans="1:13">
      <c r="A2377">
        <v>68</v>
      </c>
      <c r="B2377" t="s">
        <v>120</v>
      </c>
      <c r="C2377">
        <v>2012</v>
      </c>
      <c r="D2377">
        <v>0</v>
      </c>
      <c r="E2377">
        <v>0</v>
      </c>
      <c r="F2377">
        <v>0</v>
      </c>
      <c r="G2377">
        <v>0</v>
      </c>
      <c r="H2377">
        <v>0</v>
      </c>
      <c r="I2377">
        <v>0</v>
      </c>
      <c r="J2377">
        <v>0</v>
      </c>
      <c r="K2377">
        <v>0</v>
      </c>
      <c r="L2377">
        <v>0</v>
      </c>
      <c r="M2377">
        <v>0</v>
      </c>
    </row>
    <row r="2378" spans="1:13">
      <c r="A2378">
        <v>68</v>
      </c>
      <c r="B2378" t="s">
        <v>120</v>
      </c>
      <c r="C2378">
        <v>2013</v>
      </c>
      <c r="D2378">
        <v>0</v>
      </c>
      <c r="E2378">
        <v>0</v>
      </c>
      <c r="F2378">
        <v>0</v>
      </c>
      <c r="G2378">
        <v>0</v>
      </c>
      <c r="H2378">
        <v>0</v>
      </c>
      <c r="I2378">
        <v>0</v>
      </c>
      <c r="J2378">
        <v>0</v>
      </c>
      <c r="K2378">
        <v>0</v>
      </c>
      <c r="L2378">
        <v>0</v>
      </c>
      <c r="M2378">
        <v>0</v>
      </c>
    </row>
    <row r="2379" spans="1:13">
      <c r="A2379">
        <v>68</v>
      </c>
      <c r="B2379" t="s">
        <v>120</v>
      </c>
      <c r="C2379">
        <v>2014</v>
      </c>
      <c r="D2379">
        <v>0</v>
      </c>
      <c r="E2379">
        <v>0</v>
      </c>
      <c r="F2379">
        <v>0</v>
      </c>
      <c r="G2379">
        <v>0</v>
      </c>
      <c r="H2379">
        <v>-1443</v>
      </c>
      <c r="I2379">
        <v>187</v>
      </c>
      <c r="J2379">
        <v>0</v>
      </c>
      <c r="K2379">
        <v>0</v>
      </c>
      <c r="L2379">
        <v>0</v>
      </c>
      <c r="M2379">
        <v>0</v>
      </c>
    </row>
    <row r="2380" spans="1:13">
      <c r="A2380">
        <v>68</v>
      </c>
      <c r="B2380" t="s">
        <v>120</v>
      </c>
      <c r="C2380">
        <v>2015</v>
      </c>
      <c r="D2380">
        <v>0</v>
      </c>
      <c r="E2380">
        <v>0</v>
      </c>
      <c r="F2380">
        <v>0</v>
      </c>
      <c r="G2380">
        <v>0</v>
      </c>
      <c r="H2380">
        <v>986</v>
      </c>
      <c r="I2380">
        <v>10151</v>
      </c>
      <c r="J2380">
        <v>0</v>
      </c>
      <c r="K2380">
        <v>0</v>
      </c>
      <c r="L2380">
        <v>1</v>
      </c>
      <c r="M2380">
        <v>0</v>
      </c>
    </row>
    <row r="2381" spans="1:13">
      <c r="A2381">
        <v>68</v>
      </c>
      <c r="B2381" t="s">
        <v>120</v>
      </c>
      <c r="C2381">
        <v>2016</v>
      </c>
      <c r="D2381">
        <v>0</v>
      </c>
      <c r="E2381">
        <v>0</v>
      </c>
      <c r="F2381">
        <v>0</v>
      </c>
      <c r="G2381">
        <v>0</v>
      </c>
      <c r="H2381">
        <v>13017</v>
      </c>
      <c r="I2381">
        <v>6011</v>
      </c>
      <c r="J2381">
        <v>2160</v>
      </c>
      <c r="K2381">
        <v>59</v>
      </c>
      <c r="L2381">
        <v>0</v>
      </c>
      <c r="M2381">
        <v>0</v>
      </c>
    </row>
    <row r="2382" spans="1:13">
      <c r="A2382">
        <v>68</v>
      </c>
      <c r="B2382" t="s">
        <v>120</v>
      </c>
      <c r="C2382">
        <v>2017</v>
      </c>
      <c r="D2382">
        <v>0</v>
      </c>
      <c r="E2382">
        <v>0</v>
      </c>
      <c r="F2382">
        <v>0</v>
      </c>
      <c r="G2382">
        <v>0</v>
      </c>
      <c r="H2382">
        <v>-3083</v>
      </c>
      <c r="I2382">
        <v>502.95</v>
      </c>
      <c r="J2382">
        <v>2008</v>
      </c>
      <c r="K2382">
        <v>103</v>
      </c>
      <c r="L2382">
        <v>0</v>
      </c>
      <c r="M2382">
        <v>1</v>
      </c>
    </row>
    <row r="2383" spans="1:13">
      <c r="A2383">
        <v>68</v>
      </c>
      <c r="B2383" t="s">
        <v>120</v>
      </c>
      <c r="C2383">
        <v>2018</v>
      </c>
      <c r="D2383">
        <v>0</v>
      </c>
      <c r="E2383">
        <v>0</v>
      </c>
      <c r="F2383">
        <v>0</v>
      </c>
      <c r="G2383">
        <v>0</v>
      </c>
      <c r="H2383">
        <v>133012</v>
      </c>
      <c r="I2383">
        <v>42900.15</v>
      </c>
      <c r="J2383">
        <v>32632</v>
      </c>
      <c r="K2383">
        <v>6436</v>
      </c>
      <c r="L2383">
        <v>1</v>
      </c>
      <c r="M2383">
        <v>0</v>
      </c>
    </row>
    <row r="2384" spans="1:13">
      <c r="A2384">
        <v>68</v>
      </c>
      <c r="B2384" t="s">
        <v>120</v>
      </c>
      <c r="C2384">
        <v>2019</v>
      </c>
      <c r="D2384">
        <v>0</v>
      </c>
      <c r="E2384">
        <v>0</v>
      </c>
      <c r="F2384">
        <v>0</v>
      </c>
      <c r="G2384">
        <v>0</v>
      </c>
      <c r="H2384">
        <v>404303</v>
      </c>
      <c r="I2384">
        <v>4147.6000000000004</v>
      </c>
      <c r="J2384">
        <v>60488</v>
      </c>
      <c r="K2384">
        <v>180</v>
      </c>
      <c r="L2384">
        <v>2</v>
      </c>
      <c r="M2384">
        <v>-1</v>
      </c>
    </row>
    <row r="2385" spans="1:13">
      <c r="A2385">
        <v>68</v>
      </c>
      <c r="B2385" t="s">
        <v>120</v>
      </c>
      <c r="C2385">
        <v>2020</v>
      </c>
      <c r="D2385">
        <v>89609000</v>
      </c>
      <c r="E2385">
        <v>353999000</v>
      </c>
      <c r="F2385">
        <v>909700</v>
      </c>
      <c r="G2385">
        <v>12859000</v>
      </c>
      <c r="H2385">
        <v>4143961</v>
      </c>
      <c r="I2385">
        <v>352391.2</v>
      </c>
      <c r="J2385">
        <v>72480</v>
      </c>
      <c r="K2385">
        <v>9453</v>
      </c>
      <c r="L2385">
        <v>1561</v>
      </c>
      <c r="M2385">
        <v>94</v>
      </c>
    </row>
    <row r="2386" spans="1:13">
      <c r="A2386">
        <v>69</v>
      </c>
      <c r="B2386" t="s">
        <v>73</v>
      </c>
      <c r="C2386">
        <v>1995</v>
      </c>
      <c r="D2386">
        <v>0</v>
      </c>
      <c r="E2386">
        <v>0</v>
      </c>
      <c r="F2386">
        <v>0</v>
      </c>
      <c r="G2386">
        <v>0</v>
      </c>
      <c r="H2386">
        <v>0</v>
      </c>
      <c r="I2386">
        <v>0</v>
      </c>
      <c r="J2386">
        <v>0</v>
      </c>
      <c r="K2386">
        <v>0</v>
      </c>
      <c r="L2386">
        <v>0</v>
      </c>
      <c r="M2386">
        <v>0</v>
      </c>
    </row>
    <row r="2387" spans="1:13">
      <c r="A2387">
        <v>69</v>
      </c>
      <c r="B2387" t="s">
        <v>73</v>
      </c>
      <c r="C2387">
        <v>1998</v>
      </c>
      <c r="D2387">
        <v>0</v>
      </c>
      <c r="E2387">
        <v>0</v>
      </c>
      <c r="F2387">
        <v>0</v>
      </c>
      <c r="G2387">
        <v>0</v>
      </c>
      <c r="H2387">
        <v>-1765.8</v>
      </c>
      <c r="I2387">
        <v>0</v>
      </c>
      <c r="J2387">
        <v>0</v>
      </c>
      <c r="K2387">
        <v>0</v>
      </c>
      <c r="L2387">
        <v>0</v>
      </c>
      <c r="M2387">
        <v>0</v>
      </c>
    </row>
    <row r="2388" spans="1:13">
      <c r="A2388">
        <v>69</v>
      </c>
      <c r="B2388" t="s">
        <v>73</v>
      </c>
      <c r="C2388">
        <v>1999</v>
      </c>
      <c r="D2388">
        <v>0</v>
      </c>
      <c r="E2388">
        <v>0</v>
      </c>
      <c r="F2388">
        <v>0</v>
      </c>
      <c r="G2388">
        <v>0</v>
      </c>
      <c r="H2388">
        <v>0</v>
      </c>
      <c r="I2388">
        <v>0</v>
      </c>
      <c r="J2388">
        <v>0</v>
      </c>
      <c r="K2388">
        <v>0</v>
      </c>
      <c r="L2388">
        <v>0</v>
      </c>
      <c r="M2388">
        <v>0</v>
      </c>
    </row>
    <row r="2389" spans="1:13">
      <c r="A2389">
        <v>69</v>
      </c>
      <c r="B2389" t="s">
        <v>73</v>
      </c>
      <c r="C2389">
        <v>2000</v>
      </c>
      <c r="D2389">
        <v>0</v>
      </c>
      <c r="E2389">
        <v>0</v>
      </c>
      <c r="F2389">
        <v>0</v>
      </c>
      <c r="G2389">
        <v>0</v>
      </c>
      <c r="H2389">
        <v>0</v>
      </c>
      <c r="I2389">
        <v>0</v>
      </c>
      <c r="J2389">
        <v>0</v>
      </c>
      <c r="K2389">
        <v>0</v>
      </c>
      <c r="L2389">
        <v>0</v>
      </c>
      <c r="M2389">
        <v>0</v>
      </c>
    </row>
    <row r="2390" spans="1:13">
      <c r="A2390">
        <v>69</v>
      </c>
      <c r="B2390" t="s">
        <v>73</v>
      </c>
      <c r="C2390">
        <v>2001</v>
      </c>
      <c r="D2390">
        <v>0</v>
      </c>
      <c r="E2390">
        <v>0</v>
      </c>
      <c r="F2390">
        <v>0</v>
      </c>
      <c r="G2390">
        <v>0</v>
      </c>
      <c r="H2390">
        <v>0</v>
      </c>
      <c r="I2390">
        <v>0</v>
      </c>
      <c r="J2390">
        <v>0</v>
      </c>
      <c r="K2390">
        <v>0</v>
      </c>
      <c r="L2390">
        <v>0</v>
      </c>
      <c r="M2390">
        <v>0</v>
      </c>
    </row>
    <row r="2391" spans="1:13">
      <c r="A2391">
        <v>69</v>
      </c>
      <c r="B2391" t="s">
        <v>73</v>
      </c>
      <c r="C2391">
        <v>2002</v>
      </c>
      <c r="D2391">
        <v>0</v>
      </c>
      <c r="E2391">
        <v>0</v>
      </c>
      <c r="F2391">
        <v>0</v>
      </c>
      <c r="G2391">
        <v>0</v>
      </c>
      <c r="H2391">
        <v>0</v>
      </c>
      <c r="I2391">
        <v>0</v>
      </c>
      <c r="J2391">
        <v>0</v>
      </c>
      <c r="K2391">
        <v>0</v>
      </c>
      <c r="L2391">
        <v>0</v>
      </c>
      <c r="M2391">
        <v>0</v>
      </c>
    </row>
    <row r="2392" spans="1:13">
      <c r="A2392">
        <v>69</v>
      </c>
      <c r="B2392" t="s">
        <v>73</v>
      </c>
      <c r="C2392">
        <v>2003</v>
      </c>
      <c r="D2392">
        <v>0</v>
      </c>
      <c r="E2392">
        <v>0</v>
      </c>
      <c r="F2392">
        <v>0</v>
      </c>
      <c r="G2392">
        <v>0</v>
      </c>
      <c r="H2392">
        <v>-1200</v>
      </c>
      <c r="I2392">
        <v>0</v>
      </c>
      <c r="J2392">
        <v>0</v>
      </c>
      <c r="K2392">
        <v>0</v>
      </c>
      <c r="L2392">
        <v>0</v>
      </c>
      <c r="M2392">
        <v>0</v>
      </c>
    </row>
    <row r="2393" spans="1:13">
      <c r="A2393">
        <v>69</v>
      </c>
      <c r="B2393" t="s">
        <v>73</v>
      </c>
      <c r="C2393">
        <v>2004</v>
      </c>
      <c r="D2393">
        <v>0</v>
      </c>
      <c r="E2393">
        <v>0</v>
      </c>
      <c r="F2393">
        <v>0</v>
      </c>
      <c r="G2393">
        <v>0</v>
      </c>
      <c r="H2393">
        <v>-392</v>
      </c>
      <c r="I2393">
        <v>0</v>
      </c>
      <c r="J2393">
        <v>0</v>
      </c>
      <c r="K2393">
        <v>0</v>
      </c>
      <c r="L2393">
        <v>0</v>
      </c>
      <c r="M2393">
        <v>0</v>
      </c>
    </row>
    <row r="2394" spans="1:13">
      <c r="A2394">
        <v>69</v>
      </c>
      <c r="B2394" t="s">
        <v>73</v>
      </c>
      <c r="C2394">
        <v>2005</v>
      </c>
      <c r="D2394">
        <v>0</v>
      </c>
      <c r="E2394">
        <v>0</v>
      </c>
      <c r="F2394">
        <v>0</v>
      </c>
      <c r="G2394">
        <v>0</v>
      </c>
      <c r="H2394">
        <v>0</v>
      </c>
      <c r="I2394">
        <v>0</v>
      </c>
      <c r="J2394">
        <v>0</v>
      </c>
      <c r="K2394">
        <v>0</v>
      </c>
      <c r="L2394">
        <v>0</v>
      </c>
      <c r="M2394">
        <v>0</v>
      </c>
    </row>
    <row r="2395" spans="1:13">
      <c r="A2395">
        <v>69</v>
      </c>
      <c r="B2395" t="s">
        <v>73</v>
      </c>
      <c r="C2395">
        <v>2006</v>
      </c>
      <c r="D2395">
        <v>0</v>
      </c>
      <c r="E2395">
        <v>0</v>
      </c>
      <c r="F2395">
        <v>0</v>
      </c>
      <c r="G2395">
        <v>0</v>
      </c>
      <c r="H2395">
        <v>0</v>
      </c>
      <c r="I2395">
        <v>0</v>
      </c>
      <c r="J2395">
        <v>0</v>
      </c>
      <c r="K2395">
        <v>0</v>
      </c>
      <c r="L2395">
        <v>0</v>
      </c>
      <c r="M2395">
        <v>0</v>
      </c>
    </row>
    <row r="2396" spans="1:13">
      <c r="A2396">
        <v>69</v>
      </c>
      <c r="B2396" t="s">
        <v>73</v>
      </c>
      <c r="C2396">
        <v>2007</v>
      </c>
      <c r="D2396">
        <v>0</v>
      </c>
      <c r="E2396">
        <v>0</v>
      </c>
      <c r="F2396">
        <v>0</v>
      </c>
      <c r="G2396">
        <v>0</v>
      </c>
      <c r="H2396">
        <v>0</v>
      </c>
      <c r="I2396">
        <v>0</v>
      </c>
      <c r="J2396">
        <v>0</v>
      </c>
      <c r="K2396">
        <v>0</v>
      </c>
      <c r="L2396">
        <v>0</v>
      </c>
      <c r="M2396">
        <v>0</v>
      </c>
    </row>
    <row r="2397" spans="1:13">
      <c r="A2397">
        <v>69</v>
      </c>
      <c r="B2397" t="s">
        <v>73</v>
      </c>
      <c r="C2397">
        <v>2008</v>
      </c>
      <c r="D2397">
        <v>0</v>
      </c>
      <c r="E2397">
        <v>0</v>
      </c>
      <c r="F2397">
        <v>0</v>
      </c>
      <c r="G2397">
        <v>0</v>
      </c>
      <c r="H2397">
        <v>-1118</v>
      </c>
      <c r="I2397">
        <v>0</v>
      </c>
      <c r="J2397">
        <v>0</v>
      </c>
      <c r="K2397">
        <v>0</v>
      </c>
      <c r="L2397">
        <v>0</v>
      </c>
      <c r="M2397">
        <v>0</v>
      </c>
    </row>
    <row r="2398" spans="1:13">
      <c r="A2398">
        <v>69</v>
      </c>
      <c r="B2398" t="s">
        <v>73</v>
      </c>
      <c r="C2398">
        <v>2009</v>
      </c>
      <c r="D2398">
        <v>0</v>
      </c>
      <c r="E2398">
        <v>0</v>
      </c>
      <c r="F2398">
        <v>0</v>
      </c>
      <c r="G2398">
        <v>0</v>
      </c>
      <c r="H2398">
        <v>-2000</v>
      </c>
      <c r="I2398">
        <v>0</v>
      </c>
      <c r="J2398">
        <v>0</v>
      </c>
      <c r="K2398">
        <v>0</v>
      </c>
      <c r="L2398">
        <v>0</v>
      </c>
      <c r="M2398">
        <v>0</v>
      </c>
    </row>
    <row r="2399" spans="1:13">
      <c r="A2399">
        <v>69</v>
      </c>
      <c r="B2399" t="s">
        <v>73</v>
      </c>
      <c r="C2399">
        <v>2010</v>
      </c>
      <c r="D2399">
        <v>0</v>
      </c>
      <c r="E2399">
        <v>0</v>
      </c>
      <c r="F2399">
        <v>0</v>
      </c>
      <c r="G2399">
        <v>0</v>
      </c>
      <c r="H2399">
        <v>0</v>
      </c>
      <c r="I2399">
        <v>0</v>
      </c>
      <c r="J2399">
        <v>0</v>
      </c>
      <c r="K2399">
        <v>0</v>
      </c>
      <c r="L2399">
        <v>0</v>
      </c>
      <c r="M2399">
        <v>0</v>
      </c>
    </row>
    <row r="2400" spans="1:13">
      <c r="A2400">
        <v>69</v>
      </c>
      <c r="B2400" t="s">
        <v>73</v>
      </c>
      <c r="C2400">
        <v>2011</v>
      </c>
      <c r="D2400">
        <v>0</v>
      </c>
      <c r="E2400">
        <v>0</v>
      </c>
      <c r="F2400">
        <v>0</v>
      </c>
      <c r="G2400">
        <v>0</v>
      </c>
      <c r="H2400">
        <v>-2368</v>
      </c>
      <c r="I2400">
        <v>0</v>
      </c>
      <c r="J2400">
        <v>0</v>
      </c>
      <c r="K2400">
        <v>0</v>
      </c>
      <c r="L2400">
        <v>0</v>
      </c>
      <c r="M2400">
        <v>0</v>
      </c>
    </row>
    <row r="2401" spans="1:13">
      <c r="A2401">
        <v>69</v>
      </c>
      <c r="B2401" t="s">
        <v>73</v>
      </c>
      <c r="C2401">
        <v>2012</v>
      </c>
      <c r="D2401">
        <v>0</v>
      </c>
      <c r="E2401">
        <v>0</v>
      </c>
      <c r="F2401">
        <v>0</v>
      </c>
      <c r="G2401">
        <v>0</v>
      </c>
      <c r="H2401">
        <v>-1802</v>
      </c>
      <c r="I2401">
        <v>0</v>
      </c>
      <c r="J2401">
        <v>0</v>
      </c>
      <c r="K2401">
        <v>0</v>
      </c>
      <c r="L2401">
        <v>0</v>
      </c>
      <c r="M2401">
        <v>0</v>
      </c>
    </row>
    <row r="2402" spans="1:13">
      <c r="A2402">
        <v>69</v>
      </c>
      <c r="B2402" t="s">
        <v>73</v>
      </c>
      <c r="C2402">
        <v>2013</v>
      </c>
      <c r="D2402">
        <v>0</v>
      </c>
      <c r="E2402">
        <v>0</v>
      </c>
      <c r="F2402">
        <v>0</v>
      </c>
      <c r="G2402">
        <v>0</v>
      </c>
      <c r="H2402">
        <v>-41170</v>
      </c>
      <c r="I2402">
        <v>-105</v>
      </c>
      <c r="J2402">
        <v>0</v>
      </c>
      <c r="K2402">
        <v>0</v>
      </c>
      <c r="L2402">
        <v>0</v>
      </c>
      <c r="M2402">
        <v>0</v>
      </c>
    </row>
    <row r="2403" spans="1:13">
      <c r="A2403">
        <v>69</v>
      </c>
      <c r="B2403" t="s">
        <v>73</v>
      </c>
      <c r="C2403">
        <v>2014</v>
      </c>
      <c r="D2403">
        <v>0</v>
      </c>
      <c r="E2403">
        <v>0</v>
      </c>
      <c r="F2403">
        <v>0</v>
      </c>
      <c r="G2403">
        <v>0</v>
      </c>
      <c r="H2403">
        <v>-11958</v>
      </c>
      <c r="I2403">
        <v>-555</v>
      </c>
      <c r="J2403">
        <v>-67896</v>
      </c>
      <c r="K2403">
        <v>-2176</v>
      </c>
      <c r="L2403">
        <v>0</v>
      </c>
      <c r="M2403">
        <v>0</v>
      </c>
    </row>
    <row r="2404" spans="1:13">
      <c r="A2404">
        <v>69</v>
      </c>
      <c r="B2404" t="s">
        <v>73</v>
      </c>
      <c r="C2404">
        <v>2015</v>
      </c>
      <c r="D2404">
        <v>0</v>
      </c>
      <c r="E2404">
        <v>0</v>
      </c>
      <c r="F2404">
        <v>0</v>
      </c>
      <c r="G2404">
        <v>0</v>
      </c>
      <c r="H2404">
        <v>53647</v>
      </c>
      <c r="I2404">
        <v>162</v>
      </c>
      <c r="J2404">
        <v>0</v>
      </c>
      <c r="K2404">
        <v>-15</v>
      </c>
      <c r="L2404">
        <v>1</v>
      </c>
      <c r="M2404">
        <v>-1</v>
      </c>
    </row>
    <row r="2405" spans="1:13">
      <c r="A2405">
        <v>69</v>
      </c>
      <c r="B2405" t="s">
        <v>73</v>
      </c>
      <c r="C2405">
        <v>2016</v>
      </c>
      <c r="D2405">
        <v>0</v>
      </c>
      <c r="E2405">
        <v>0</v>
      </c>
      <c r="F2405">
        <v>0</v>
      </c>
      <c r="G2405">
        <v>0</v>
      </c>
      <c r="H2405">
        <v>55321</v>
      </c>
      <c r="I2405">
        <v>-326</v>
      </c>
      <c r="J2405">
        <v>393832</v>
      </c>
      <c r="K2405">
        <v>259</v>
      </c>
      <c r="L2405">
        <v>1</v>
      </c>
      <c r="M2405">
        <v>-1</v>
      </c>
    </row>
    <row r="2406" spans="1:13">
      <c r="A2406">
        <v>69</v>
      </c>
      <c r="B2406" t="s">
        <v>73</v>
      </c>
      <c r="C2406">
        <v>2017</v>
      </c>
      <c r="D2406">
        <v>0</v>
      </c>
      <c r="E2406">
        <v>0</v>
      </c>
      <c r="F2406">
        <v>0</v>
      </c>
      <c r="G2406">
        <v>0</v>
      </c>
      <c r="H2406">
        <v>82279</v>
      </c>
      <c r="I2406">
        <v>43144</v>
      </c>
      <c r="J2406">
        <v>-21526</v>
      </c>
      <c r="K2406">
        <v>291</v>
      </c>
      <c r="L2406">
        <v>2</v>
      </c>
      <c r="M2406">
        <v>-1</v>
      </c>
    </row>
    <row r="2407" spans="1:13">
      <c r="A2407">
        <v>69</v>
      </c>
      <c r="B2407" t="s">
        <v>73</v>
      </c>
      <c r="C2407">
        <v>2018</v>
      </c>
      <c r="D2407">
        <v>0</v>
      </c>
      <c r="E2407">
        <v>0</v>
      </c>
      <c r="F2407">
        <v>0</v>
      </c>
      <c r="G2407">
        <v>0</v>
      </c>
      <c r="H2407">
        <v>353583</v>
      </c>
      <c r="I2407">
        <v>73029.850000000006</v>
      </c>
      <c r="J2407">
        <v>427768</v>
      </c>
      <c r="K2407">
        <v>159</v>
      </c>
      <c r="L2407">
        <v>2</v>
      </c>
      <c r="M2407">
        <v>-6</v>
      </c>
    </row>
    <row r="2408" spans="1:13">
      <c r="A2408">
        <v>69</v>
      </c>
      <c r="B2408" t="s">
        <v>73</v>
      </c>
      <c r="C2408">
        <v>2019</v>
      </c>
      <c r="D2408">
        <v>0</v>
      </c>
      <c r="E2408">
        <v>0</v>
      </c>
      <c r="F2408">
        <v>0</v>
      </c>
      <c r="G2408">
        <v>0</v>
      </c>
      <c r="H2408">
        <v>2014944</v>
      </c>
      <c r="I2408">
        <v>48172.15</v>
      </c>
      <c r="J2408">
        <v>1528863</v>
      </c>
      <c r="K2408">
        <v>65240</v>
      </c>
      <c r="L2408">
        <v>10</v>
      </c>
      <c r="M2408">
        <v>-4</v>
      </c>
    </row>
    <row r="2409" spans="1:13">
      <c r="A2409">
        <v>69</v>
      </c>
      <c r="B2409" t="s">
        <v>73</v>
      </c>
      <c r="C2409">
        <v>2020</v>
      </c>
      <c r="D2409">
        <v>0</v>
      </c>
      <c r="E2409">
        <v>0</v>
      </c>
      <c r="F2409">
        <v>0</v>
      </c>
      <c r="G2409">
        <v>0</v>
      </c>
      <c r="H2409">
        <v>2041806</v>
      </c>
      <c r="I2409">
        <v>358028.75</v>
      </c>
      <c r="J2409">
        <v>-1572946</v>
      </c>
      <c r="K2409">
        <v>606797</v>
      </c>
      <c r="L2409">
        <v>11</v>
      </c>
      <c r="M2409">
        <v>-1</v>
      </c>
    </row>
    <row r="2410" spans="1:13">
      <c r="A2410">
        <v>69</v>
      </c>
      <c r="B2410" t="s">
        <v>73</v>
      </c>
      <c r="C2410">
        <v>2021</v>
      </c>
      <c r="D2410">
        <v>0</v>
      </c>
      <c r="E2410">
        <v>0</v>
      </c>
      <c r="F2410">
        <v>0</v>
      </c>
      <c r="G2410">
        <v>0</v>
      </c>
      <c r="H2410">
        <v>3524603</v>
      </c>
      <c r="I2410">
        <v>649459.4</v>
      </c>
      <c r="J2410">
        <v>-24201</v>
      </c>
      <c r="K2410">
        <v>-262383</v>
      </c>
      <c r="L2410">
        <v>146</v>
      </c>
      <c r="M2410">
        <v>-46</v>
      </c>
    </row>
    <row r="2411" spans="1:13">
      <c r="A2411">
        <v>69</v>
      </c>
      <c r="B2411" t="s">
        <v>73</v>
      </c>
      <c r="C2411">
        <v>2022</v>
      </c>
      <c r="D2411">
        <v>707367800</v>
      </c>
      <c r="E2411">
        <v>3940419000</v>
      </c>
      <c r="F2411">
        <v>1298555000</v>
      </c>
      <c r="G2411">
        <v>6062845000</v>
      </c>
      <c r="H2411">
        <v>40014456.799999997</v>
      </c>
      <c r="I2411">
        <v>5910235.4000000004</v>
      </c>
      <c r="J2411">
        <v>33786312.350000001</v>
      </c>
      <c r="K2411">
        <v>4500057.45</v>
      </c>
      <c r="L2411">
        <v>10359</v>
      </c>
      <c r="M2411">
        <v>1301</v>
      </c>
    </row>
    <row r="2412" spans="1:13">
      <c r="A2412">
        <v>69</v>
      </c>
      <c r="B2412" t="s">
        <v>73</v>
      </c>
      <c r="C2412">
        <v>1997</v>
      </c>
      <c r="D2412">
        <v>0</v>
      </c>
      <c r="E2412">
        <v>0</v>
      </c>
      <c r="F2412">
        <v>0</v>
      </c>
      <c r="G2412">
        <v>0</v>
      </c>
      <c r="H2412">
        <v>0</v>
      </c>
      <c r="I2412">
        <v>0</v>
      </c>
      <c r="J2412">
        <v>0</v>
      </c>
      <c r="K2412">
        <v>0</v>
      </c>
      <c r="L2412">
        <v>0</v>
      </c>
      <c r="M2412">
        <v>0</v>
      </c>
    </row>
    <row r="2413" spans="1:13">
      <c r="A2413">
        <v>69</v>
      </c>
      <c r="B2413" t="s">
        <v>73</v>
      </c>
      <c r="C2413">
        <v>1999</v>
      </c>
      <c r="D2413">
        <v>0</v>
      </c>
      <c r="E2413">
        <v>0</v>
      </c>
      <c r="F2413">
        <v>0</v>
      </c>
      <c r="G2413">
        <v>0</v>
      </c>
      <c r="H2413">
        <v>0</v>
      </c>
      <c r="I2413">
        <v>0</v>
      </c>
      <c r="J2413">
        <v>0</v>
      </c>
      <c r="K2413">
        <v>0</v>
      </c>
      <c r="L2413">
        <v>0</v>
      </c>
      <c r="M2413">
        <v>0</v>
      </c>
    </row>
    <row r="2414" spans="1:13">
      <c r="A2414">
        <v>69</v>
      </c>
      <c r="B2414" t="s">
        <v>73</v>
      </c>
      <c r="C2414">
        <v>2000</v>
      </c>
      <c r="D2414">
        <v>0</v>
      </c>
      <c r="E2414">
        <v>0</v>
      </c>
      <c r="F2414">
        <v>0</v>
      </c>
      <c r="G2414">
        <v>0</v>
      </c>
      <c r="H2414">
        <v>0</v>
      </c>
      <c r="I2414">
        <v>0</v>
      </c>
      <c r="J2414">
        <v>0</v>
      </c>
      <c r="K2414">
        <v>0</v>
      </c>
      <c r="L2414">
        <v>0</v>
      </c>
      <c r="M2414">
        <v>0</v>
      </c>
    </row>
    <row r="2415" spans="1:13">
      <c r="A2415">
        <v>69</v>
      </c>
      <c r="B2415" t="s">
        <v>73</v>
      </c>
      <c r="C2415">
        <v>2001</v>
      </c>
      <c r="D2415">
        <v>0</v>
      </c>
      <c r="E2415">
        <v>0</v>
      </c>
      <c r="F2415">
        <v>0</v>
      </c>
      <c r="G2415">
        <v>0</v>
      </c>
      <c r="H2415">
        <v>0</v>
      </c>
      <c r="I2415">
        <v>0</v>
      </c>
      <c r="J2415">
        <v>0</v>
      </c>
      <c r="K2415">
        <v>0</v>
      </c>
      <c r="L2415">
        <v>0</v>
      </c>
      <c r="M2415">
        <v>0</v>
      </c>
    </row>
    <row r="2416" spans="1:13">
      <c r="A2416">
        <v>69</v>
      </c>
      <c r="B2416" t="s">
        <v>73</v>
      </c>
      <c r="C2416">
        <v>2002</v>
      </c>
      <c r="D2416">
        <v>0</v>
      </c>
      <c r="E2416">
        <v>0</v>
      </c>
      <c r="F2416">
        <v>0</v>
      </c>
      <c r="G2416">
        <v>0</v>
      </c>
      <c r="H2416">
        <v>0</v>
      </c>
      <c r="I2416">
        <v>0</v>
      </c>
      <c r="J2416">
        <v>0</v>
      </c>
      <c r="K2416">
        <v>0</v>
      </c>
      <c r="L2416">
        <v>0</v>
      </c>
      <c r="M2416">
        <v>0</v>
      </c>
    </row>
    <row r="2417" spans="1:13">
      <c r="A2417">
        <v>69</v>
      </c>
      <c r="B2417" t="s">
        <v>73</v>
      </c>
      <c r="C2417">
        <v>2003</v>
      </c>
      <c r="D2417">
        <v>0</v>
      </c>
      <c r="E2417">
        <v>0</v>
      </c>
      <c r="F2417">
        <v>0</v>
      </c>
      <c r="G2417">
        <v>0</v>
      </c>
      <c r="H2417">
        <v>-5400</v>
      </c>
      <c r="I2417">
        <v>0</v>
      </c>
      <c r="J2417">
        <v>0</v>
      </c>
      <c r="K2417">
        <v>0</v>
      </c>
      <c r="L2417">
        <v>0</v>
      </c>
      <c r="M2417">
        <v>0</v>
      </c>
    </row>
    <row r="2418" spans="1:13">
      <c r="A2418">
        <v>69</v>
      </c>
      <c r="B2418" t="s">
        <v>73</v>
      </c>
      <c r="C2418">
        <v>2004</v>
      </c>
      <c r="D2418">
        <v>0</v>
      </c>
      <c r="E2418">
        <v>0</v>
      </c>
      <c r="F2418">
        <v>0</v>
      </c>
      <c r="G2418">
        <v>0</v>
      </c>
      <c r="H2418">
        <v>-300</v>
      </c>
      <c r="I2418">
        <v>0</v>
      </c>
      <c r="J2418">
        <v>0</v>
      </c>
      <c r="K2418">
        <v>0</v>
      </c>
      <c r="L2418">
        <v>0</v>
      </c>
      <c r="M2418">
        <v>0</v>
      </c>
    </row>
    <row r="2419" spans="1:13">
      <c r="A2419">
        <v>69</v>
      </c>
      <c r="B2419" t="s">
        <v>73</v>
      </c>
      <c r="C2419">
        <v>2005</v>
      </c>
      <c r="D2419">
        <v>0</v>
      </c>
      <c r="E2419">
        <v>0</v>
      </c>
      <c r="F2419">
        <v>0</v>
      </c>
      <c r="G2419">
        <v>0</v>
      </c>
      <c r="H2419">
        <v>-530</v>
      </c>
      <c r="I2419">
        <v>0</v>
      </c>
      <c r="J2419">
        <v>0</v>
      </c>
      <c r="K2419">
        <v>0</v>
      </c>
      <c r="L2419">
        <v>0</v>
      </c>
      <c r="M2419">
        <v>0</v>
      </c>
    </row>
    <row r="2420" spans="1:13">
      <c r="A2420">
        <v>69</v>
      </c>
      <c r="B2420" t="s">
        <v>73</v>
      </c>
      <c r="C2420">
        <v>2006</v>
      </c>
      <c r="D2420">
        <v>0</v>
      </c>
      <c r="E2420">
        <v>0</v>
      </c>
      <c r="F2420">
        <v>0</v>
      </c>
      <c r="G2420">
        <v>0</v>
      </c>
      <c r="H2420">
        <v>-400</v>
      </c>
      <c r="I2420">
        <v>0</v>
      </c>
      <c r="J2420">
        <v>0</v>
      </c>
      <c r="K2420">
        <v>0</v>
      </c>
      <c r="L2420">
        <v>0</v>
      </c>
      <c r="M2420">
        <v>0</v>
      </c>
    </row>
    <row r="2421" spans="1:13">
      <c r="A2421">
        <v>69</v>
      </c>
      <c r="B2421" t="s">
        <v>73</v>
      </c>
      <c r="C2421">
        <v>2007</v>
      </c>
      <c r="D2421">
        <v>0</v>
      </c>
      <c r="E2421">
        <v>0</v>
      </c>
      <c r="F2421">
        <v>0</v>
      </c>
      <c r="G2421">
        <v>0</v>
      </c>
      <c r="H2421">
        <v>0</v>
      </c>
      <c r="I2421">
        <v>0</v>
      </c>
      <c r="J2421">
        <v>0</v>
      </c>
      <c r="K2421">
        <v>0</v>
      </c>
      <c r="L2421">
        <v>0</v>
      </c>
      <c r="M2421">
        <v>0</v>
      </c>
    </row>
    <row r="2422" spans="1:13">
      <c r="A2422">
        <v>69</v>
      </c>
      <c r="B2422" t="s">
        <v>73</v>
      </c>
      <c r="C2422">
        <v>2008</v>
      </c>
      <c r="D2422">
        <v>0</v>
      </c>
      <c r="E2422">
        <v>0</v>
      </c>
      <c r="F2422">
        <v>0</v>
      </c>
      <c r="G2422">
        <v>0</v>
      </c>
      <c r="H2422">
        <v>0</v>
      </c>
      <c r="I2422">
        <v>0</v>
      </c>
      <c r="J2422">
        <v>0</v>
      </c>
      <c r="K2422">
        <v>0</v>
      </c>
      <c r="L2422">
        <v>0</v>
      </c>
      <c r="M2422">
        <v>0</v>
      </c>
    </row>
    <row r="2423" spans="1:13">
      <c r="A2423">
        <v>69</v>
      </c>
      <c r="B2423" t="s">
        <v>73</v>
      </c>
      <c r="C2423">
        <v>2009</v>
      </c>
      <c r="D2423">
        <v>0</v>
      </c>
      <c r="E2423">
        <v>0</v>
      </c>
      <c r="F2423">
        <v>0</v>
      </c>
      <c r="G2423">
        <v>0</v>
      </c>
      <c r="H2423">
        <v>-600</v>
      </c>
      <c r="I2423">
        <v>0</v>
      </c>
      <c r="J2423">
        <v>0</v>
      </c>
      <c r="K2423">
        <v>0</v>
      </c>
      <c r="L2423">
        <v>0</v>
      </c>
      <c r="M2423">
        <v>0</v>
      </c>
    </row>
    <row r="2424" spans="1:13">
      <c r="A2424">
        <v>69</v>
      </c>
      <c r="B2424" t="s">
        <v>73</v>
      </c>
      <c r="C2424">
        <v>2010</v>
      </c>
      <c r="D2424">
        <v>0</v>
      </c>
      <c r="E2424">
        <v>0</v>
      </c>
      <c r="F2424">
        <v>0</v>
      </c>
      <c r="G2424">
        <v>0</v>
      </c>
      <c r="H2424">
        <v>-8960</v>
      </c>
      <c r="I2424">
        <v>0</v>
      </c>
      <c r="J2424">
        <v>0</v>
      </c>
      <c r="K2424">
        <v>0</v>
      </c>
      <c r="L2424">
        <v>0</v>
      </c>
      <c r="M2424">
        <v>0</v>
      </c>
    </row>
    <row r="2425" spans="1:13">
      <c r="A2425">
        <v>69</v>
      </c>
      <c r="B2425" t="s">
        <v>73</v>
      </c>
      <c r="C2425">
        <v>2011</v>
      </c>
      <c r="D2425">
        <v>0</v>
      </c>
      <c r="E2425">
        <v>0</v>
      </c>
      <c r="F2425">
        <v>0</v>
      </c>
      <c r="G2425">
        <v>0</v>
      </c>
      <c r="H2425">
        <v>0</v>
      </c>
      <c r="I2425">
        <v>0</v>
      </c>
      <c r="J2425">
        <v>0</v>
      </c>
      <c r="K2425">
        <v>0</v>
      </c>
      <c r="L2425">
        <v>1</v>
      </c>
      <c r="M2425">
        <v>0</v>
      </c>
    </row>
    <row r="2426" spans="1:13">
      <c r="A2426">
        <v>69</v>
      </c>
      <c r="B2426" t="s">
        <v>73</v>
      </c>
      <c r="C2426">
        <v>2012</v>
      </c>
      <c r="D2426">
        <v>0</v>
      </c>
      <c r="E2426">
        <v>0</v>
      </c>
      <c r="F2426">
        <v>0</v>
      </c>
      <c r="G2426">
        <v>0</v>
      </c>
      <c r="H2426">
        <v>-1848</v>
      </c>
      <c r="I2426">
        <v>0</v>
      </c>
      <c r="J2426">
        <v>0</v>
      </c>
      <c r="K2426">
        <v>0</v>
      </c>
      <c r="L2426">
        <v>2</v>
      </c>
      <c r="M2426">
        <v>0</v>
      </c>
    </row>
    <row r="2427" spans="1:13">
      <c r="A2427">
        <v>69</v>
      </c>
      <c r="B2427" t="s">
        <v>73</v>
      </c>
      <c r="C2427">
        <v>2013</v>
      </c>
      <c r="D2427">
        <v>0</v>
      </c>
      <c r="E2427">
        <v>0</v>
      </c>
      <c r="F2427">
        <v>0</v>
      </c>
      <c r="G2427">
        <v>0</v>
      </c>
      <c r="H2427">
        <v>-10740</v>
      </c>
      <c r="I2427">
        <v>0</v>
      </c>
      <c r="J2427">
        <v>20784</v>
      </c>
      <c r="K2427">
        <v>-1779</v>
      </c>
      <c r="L2427">
        <v>1</v>
      </c>
      <c r="M2427">
        <v>0</v>
      </c>
    </row>
    <row r="2428" spans="1:13">
      <c r="A2428">
        <v>69</v>
      </c>
      <c r="B2428" t="s">
        <v>73</v>
      </c>
      <c r="C2428">
        <v>2014</v>
      </c>
      <c r="D2428">
        <v>0</v>
      </c>
      <c r="E2428">
        <v>0</v>
      </c>
      <c r="F2428">
        <v>0</v>
      </c>
      <c r="G2428">
        <v>0</v>
      </c>
      <c r="H2428">
        <v>59367</v>
      </c>
      <c r="I2428">
        <v>534.5</v>
      </c>
      <c r="J2428">
        <v>0</v>
      </c>
      <c r="K2428">
        <v>171</v>
      </c>
      <c r="L2428">
        <v>1</v>
      </c>
      <c r="M2428">
        <v>0</v>
      </c>
    </row>
    <row r="2429" spans="1:13">
      <c r="A2429">
        <v>69</v>
      </c>
      <c r="B2429" t="s">
        <v>73</v>
      </c>
      <c r="C2429">
        <v>2015</v>
      </c>
      <c r="D2429">
        <v>0</v>
      </c>
      <c r="E2429">
        <v>0</v>
      </c>
      <c r="F2429">
        <v>0</v>
      </c>
      <c r="G2429">
        <v>0</v>
      </c>
      <c r="H2429">
        <v>10921</v>
      </c>
      <c r="I2429">
        <v>3108</v>
      </c>
      <c r="J2429">
        <v>193032</v>
      </c>
      <c r="K2429">
        <v>8738</v>
      </c>
      <c r="L2429">
        <v>0</v>
      </c>
      <c r="M2429">
        <v>3</v>
      </c>
    </row>
    <row r="2430" spans="1:13">
      <c r="A2430">
        <v>69</v>
      </c>
      <c r="B2430" t="s">
        <v>73</v>
      </c>
      <c r="C2430">
        <v>2016</v>
      </c>
      <c r="D2430">
        <v>0</v>
      </c>
      <c r="E2430">
        <v>0</v>
      </c>
      <c r="F2430">
        <v>0</v>
      </c>
      <c r="G2430">
        <v>0</v>
      </c>
      <c r="H2430">
        <v>129677</v>
      </c>
      <c r="I2430">
        <v>658467.30000000005</v>
      </c>
      <c r="J2430">
        <v>-25344</v>
      </c>
      <c r="K2430">
        <v>-1402</v>
      </c>
      <c r="L2430">
        <v>4</v>
      </c>
      <c r="M2430">
        <v>6</v>
      </c>
    </row>
    <row r="2431" spans="1:13">
      <c r="A2431">
        <v>69</v>
      </c>
      <c r="B2431" t="s">
        <v>73</v>
      </c>
      <c r="C2431">
        <v>2017</v>
      </c>
      <c r="D2431">
        <v>0</v>
      </c>
      <c r="E2431">
        <v>0</v>
      </c>
      <c r="F2431">
        <v>0</v>
      </c>
      <c r="G2431">
        <v>0</v>
      </c>
      <c r="H2431">
        <v>523505</v>
      </c>
      <c r="I2431">
        <v>111569.7</v>
      </c>
      <c r="J2431">
        <v>5757344</v>
      </c>
      <c r="K2431">
        <v>735</v>
      </c>
      <c r="L2431">
        <v>0</v>
      </c>
      <c r="M2431">
        <v>-11</v>
      </c>
    </row>
    <row r="2432" spans="1:13">
      <c r="A2432">
        <v>69</v>
      </c>
      <c r="B2432" t="s">
        <v>73</v>
      </c>
      <c r="C2432">
        <v>2018</v>
      </c>
      <c r="D2432">
        <v>0</v>
      </c>
      <c r="E2432">
        <v>0</v>
      </c>
      <c r="F2432">
        <v>0</v>
      </c>
      <c r="G2432">
        <v>0</v>
      </c>
      <c r="H2432">
        <v>2464816</v>
      </c>
      <c r="I2432">
        <v>70970.850000000006</v>
      </c>
      <c r="J2432">
        <v>2210657</v>
      </c>
      <c r="K2432">
        <v>56976</v>
      </c>
      <c r="L2432">
        <v>1</v>
      </c>
      <c r="M2432">
        <v>-3</v>
      </c>
    </row>
    <row r="2433" spans="1:13">
      <c r="A2433">
        <v>69</v>
      </c>
      <c r="B2433" t="s">
        <v>73</v>
      </c>
      <c r="C2433">
        <v>2019</v>
      </c>
      <c r="D2433">
        <v>0</v>
      </c>
      <c r="E2433">
        <v>0</v>
      </c>
      <c r="F2433">
        <v>0</v>
      </c>
      <c r="G2433">
        <v>0</v>
      </c>
      <c r="H2433">
        <v>1854209</v>
      </c>
      <c r="I2433">
        <v>341996</v>
      </c>
      <c r="J2433">
        <v>1532729</v>
      </c>
      <c r="K2433">
        <v>345772</v>
      </c>
      <c r="L2433">
        <v>13</v>
      </c>
      <c r="M2433">
        <v>-7</v>
      </c>
    </row>
    <row r="2434" spans="1:13">
      <c r="A2434">
        <v>69</v>
      </c>
      <c r="B2434" t="s">
        <v>73</v>
      </c>
      <c r="C2434">
        <v>2020</v>
      </c>
      <c r="D2434">
        <v>0</v>
      </c>
      <c r="E2434">
        <v>0</v>
      </c>
      <c r="F2434">
        <v>0</v>
      </c>
      <c r="G2434">
        <v>0</v>
      </c>
      <c r="H2434">
        <v>2915601</v>
      </c>
      <c r="I2434">
        <v>398389.6</v>
      </c>
      <c r="J2434">
        <v>4275189</v>
      </c>
      <c r="K2434">
        <v>214895</v>
      </c>
      <c r="L2434">
        <v>97</v>
      </c>
      <c r="M2434">
        <v>-38</v>
      </c>
    </row>
    <row r="2435" spans="1:13">
      <c r="A2435">
        <v>69</v>
      </c>
      <c r="B2435" t="s">
        <v>73</v>
      </c>
      <c r="C2435">
        <v>2021</v>
      </c>
      <c r="D2435">
        <v>694174400</v>
      </c>
      <c r="E2435">
        <v>3739180000</v>
      </c>
      <c r="F2435">
        <v>1147372500</v>
      </c>
      <c r="G2435">
        <v>5398524000</v>
      </c>
      <c r="H2435">
        <v>39540649</v>
      </c>
      <c r="I2435">
        <v>5584842.2999999998</v>
      </c>
      <c r="J2435">
        <v>36425279</v>
      </c>
      <c r="K2435">
        <v>4044793</v>
      </c>
      <c r="L2435">
        <v>10262</v>
      </c>
      <c r="M2435">
        <v>1239</v>
      </c>
    </row>
    <row r="2436" spans="1:13">
      <c r="A2436">
        <v>69</v>
      </c>
      <c r="B2436" t="s">
        <v>73</v>
      </c>
      <c r="C2436">
        <v>1997</v>
      </c>
      <c r="D2436">
        <v>0</v>
      </c>
      <c r="E2436">
        <v>0</v>
      </c>
      <c r="F2436">
        <v>0</v>
      </c>
      <c r="G2436">
        <v>0</v>
      </c>
      <c r="H2436">
        <v>0</v>
      </c>
      <c r="I2436">
        <v>0</v>
      </c>
      <c r="J2436">
        <v>0</v>
      </c>
      <c r="K2436">
        <v>0</v>
      </c>
      <c r="L2436">
        <v>0</v>
      </c>
      <c r="M2436">
        <v>0</v>
      </c>
    </row>
    <row r="2437" spans="1:13">
      <c r="A2437">
        <v>69</v>
      </c>
      <c r="B2437" t="s">
        <v>73</v>
      </c>
      <c r="C2437">
        <v>1999</v>
      </c>
      <c r="D2437">
        <v>0</v>
      </c>
      <c r="E2437">
        <v>0</v>
      </c>
      <c r="F2437">
        <v>0</v>
      </c>
      <c r="G2437">
        <v>0</v>
      </c>
      <c r="H2437">
        <v>0</v>
      </c>
      <c r="I2437">
        <v>0</v>
      </c>
      <c r="J2437">
        <v>0</v>
      </c>
      <c r="K2437">
        <v>0</v>
      </c>
      <c r="L2437">
        <v>0</v>
      </c>
      <c r="M2437">
        <v>0</v>
      </c>
    </row>
    <row r="2438" spans="1:13">
      <c r="A2438">
        <v>69</v>
      </c>
      <c r="B2438" t="s">
        <v>73</v>
      </c>
      <c r="C2438">
        <v>2000</v>
      </c>
      <c r="D2438">
        <v>0</v>
      </c>
      <c r="E2438">
        <v>0</v>
      </c>
      <c r="F2438">
        <v>0</v>
      </c>
      <c r="G2438">
        <v>0</v>
      </c>
      <c r="H2438">
        <v>0</v>
      </c>
      <c r="I2438">
        <v>0</v>
      </c>
      <c r="J2438">
        <v>0</v>
      </c>
      <c r="K2438">
        <v>0</v>
      </c>
      <c r="L2438">
        <v>0</v>
      </c>
      <c r="M2438">
        <v>0</v>
      </c>
    </row>
    <row r="2439" spans="1:13">
      <c r="A2439">
        <v>69</v>
      </c>
      <c r="B2439" t="s">
        <v>73</v>
      </c>
      <c r="C2439">
        <v>2001</v>
      </c>
      <c r="D2439">
        <v>0</v>
      </c>
      <c r="E2439">
        <v>0</v>
      </c>
      <c r="F2439">
        <v>0</v>
      </c>
      <c r="G2439">
        <v>0</v>
      </c>
      <c r="H2439">
        <v>-852</v>
      </c>
      <c r="I2439">
        <v>0</v>
      </c>
      <c r="J2439">
        <v>0</v>
      </c>
      <c r="K2439">
        <v>0</v>
      </c>
      <c r="L2439">
        <v>0</v>
      </c>
      <c r="M2439">
        <v>0</v>
      </c>
    </row>
    <row r="2440" spans="1:13">
      <c r="A2440">
        <v>69</v>
      </c>
      <c r="B2440" t="s">
        <v>73</v>
      </c>
      <c r="C2440">
        <v>2002</v>
      </c>
      <c r="D2440">
        <v>0</v>
      </c>
      <c r="E2440">
        <v>0</v>
      </c>
      <c r="F2440">
        <v>0</v>
      </c>
      <c r="G2440">
        <v>0</v>
      </c>
      <c r="H2440">
        <v>-726</v>
      </c>
      <c r="I2440">
        <v>0</v>
      </c>
      <c r="J2440">
        <v>0</v>
      </c>
      <c r="K2440">
        <v>0</v>
      </c>
      <c r="L2440">
        <v>0</v>
      </c>
      <c r="M2440">
        <v>0</v>
      </c>
    </row>
    <row r="2441" spans="1:13">
      <c r="A2441">
        <v>69</v>
      </c>
      <c r="B2441" t="s">
        <v>73</v>
      </c>
      <c r="C2441">
        <v>2003</v>
      </c>
      <c r="D2441">
        <v>0</v>
      </c>
      <c r="E2441">
        <v>0</v>
      </c>
      <c r="F2441">
        <v>0</v>
      </c>
      <c r="G2441">
        <v>0</v>
      </c>
      <c r="H2441">
        <v>0</v>
      </c>
      <c r="I2441">
        <v>0</v>
      </c>
      <c r="J2441">
        <v>0</v>
      </c>
      <c r="K2441">
        <v>0</v>
      </c>
      <c r="L2441">
        <v>0</v>
      </c>
      <c r="M2441">
        <v>0</v>
      </c>
    </row>
    <row r="2442" spans="1:13">
      <c r="A2442">
        <v>69</v>
      </c>
      <c r="B2442" t="s">
        <v>73</v>
      </c>
      <c r="C2442">
        <v>2004</v>
      </c>
      <c r="D2442">
        <v>0</v>
      </c>
      <c r="E2442">
        <v>0</v>
      </c>
      <c r="F2442">
        <v>0</v>
      </c>
      <c r="G2442">
        <v>0</v>
      </c>
      <c r="H2442">
        <v>-3200</v>
      </c>
      <c r="I2442">
        <v>0</v>
      </c>
      <c r="J2442">
        <v>0</v>
      </c>
      <c r="K2442">
        <v>0</v>
      </c>
      <c r="L2442">
        <v>0</v>
      </c>
      <c r="M2442">
        <v>0</v>
      </c>
    </row>
    <row r="2443" spans="1:13">
      <c r="A2443">
        <v>69</v>
      </c>
      <c r="B2443" t="s">
        <v>73</v>
      </c>
      <c r="C2443">
        <v>2005</v>
      </c>
      <c r="D2443">
        <v>0</v>
      </c>
      <c r="E2443">
        <v>0</v>
      </c>
      <c r="F2443">
        <v>0</v>
      </c>
      <c r="G2443">
        <v>0</v>
      </c>
      <c r="H2443">
        <v>-834</v>
      </c>
      <c r="I2443">
        <v>0</v>
      </c>
      <c r="J2443">
        <v>0</v>
      </c>
      <c r="K2443">
        <v>0</v>
      </c>
      <c r="L2443">
        <v>0</v>
      </c>
      <c r="M2443">
        <v>0</v>
      </c>
    </row>
    <row r="2444" spans="1:13">
      <c r="A2444">
        <v>69</v>
      </c>
      <c r="B2444" t="s">
        <v>73</v>
      </c>
      <c r="C2444">
        <v>2006</v>
      </c>
      <c r="D2444">
        <v>0</v>
      </c>
      <c r="E2444">
        <v>0</v>
      </c>
      <c r="F2444">
        <v>0</v>
      </c>
      <c r="G2444">
        <v>0</v>
      </c>
      <c r="H2444">
        <v>-552</v>
      </c>
      <c r="I2444">
        <v>0</v>
      </c>
      <c r="J2444">
        <v>0</v>
      </c>
      <c r="K2444">
        <v>0</v>
      </c>
      <c r="L2444">
        <v>0</v>
      </c>
      <c r="M2444">
        <v>0</v>
      </c>
    </row>
    <row r="2445" spans="1:13">
      <c r="A2445">
        <v>69</v>
      </c>
      <c r="B2445" t="s">
        <v>73</v>
      </c>
      <c r="C2445">
        <v>2007</v>
      </c>
      <c r="D2445">
        <v>0</v>
      </c>
      <c r="E2445">
        <v>0</v>
      </c>
      <c r="F2445">
        <v>0</v>
      </c>
      <c r="G2445">
        <v>0</v>
      </c>
      <c r="H2445">
        <v>0</v>
      </c>
      <c r="I2445">
        <v>0</v>
      </c>
      <c r="J2445">
        <v>0</v>
      </c>
      <c r="K2445">
        <v>0</v>
      </c>
      <c r="L2445">
        <v>0</v>
      </c>
      <c r="M2445">
        <v>0</v>
      </c>
    </row>
    <row r="2446" spans="1:13">
      <c r="A2446">
        <v>69</v>
      </c>
      <c r="B2446" t="s">
        <v>73</v>
      </c>
      <c r="C2446">
        <v>2008</v>
      </c>
      <c r="D2446">
        <v>0</v>
      </c>
      <c r="E2446">
        <v>0</v>
      </c>
      <c r="F2446">
        <v>0</v>
      </c>
      <c r="G2446">
        <v>0</v>
      </c>
      <c r="H2446">
        <v>-1800</v>
      </c>
      <c r="I2446">
        <v>0</v>
      </c>
      <c r="J2446">
        <v>0</v>
      </c>
      <c r="K2446">
        <v>0</v>
      </c>
      <c r="L2446">
        <v>0</v>
      </c>
      <c r="M2446">
        <v>0</v>
      </c>
    </row>
    <row r="2447" spans="1:13">
      <c r="A2447">
        <v>69</v>
      </c>
      <c r="B2447" t="s">
        <v>73</v>
      </c>
      <c r="C2447">
        <v>2009</v>
      </c>
      <c r="D2447">
        <v>0</v>
      </c>
      <c r="E2447">
        <v>0</v>
      </c>
      <c r="F2447">
        <v>0</v>
      </c>
      <c r="G2447">
        <v>0</v>
      </c>
      <c r="H2447">
        <v>-8000</v>
      </c>
      <c r="I2447">
        <v>0</v>
      </c>
      <c r="J2447">
        <v>-114376</v>
      </c>
      <c r="K2447">
        <v>0</v>
      </c>
      <c r="L2447">
        <v>0</v>
      </c>
      <c r="M2447">
        <v>0</v>
      </c>
    </row>
    <row r="2448" spans="1:13">
      <c r="A2448">
        <v>69</v>
      </c>
      <c r="B2448" t="s">
        <v>73</v>
      </c>
      <c r="C2448">
        <v>2010</v>
      </c>
      <c r="D2448">
        <v>0</v>
      </c>
      <c r="E2448">
        <v>0</v>
      </c>
      <c r="F2448">
        <v>0</v>
      </c>
      <c r="G2448">
        <v>0</v>
      </c>
      <c r="H2448">
        <v>-800</v>
      </c>
      <c r="I2448">
        <v>0</v>
      </c>
      <c r="J2448">
        <v>0</v>
      </c>
      <c r="K2448">
        <v>0</v>
      </c>
      <c r="L2448">
        <v>0</v>
      </c>
      <c r="M2448">
        <v>0</v>
      </c>
    </row>
    <row r="2449" spans="1:13">
      <c r="A2449">
        <v>69</v>
      </c>
      <c r="B2449" t="s">
        <v>73</v>
      </c>
      <c r="C2449">
        <v>2011</v>
      </c>
      <c r="D2449">
        <v>0</v>
      </c>
      <c r="E2449">
        <v>0</v>
      </c>
      <c r="F2449">
        <v>0</v>
      </c>
      <c r="G2449">
        <v>0</v>
      </c>
      <c r="H2449">
        <v>0</v>
      </c>
      <c r="I2449">
        <v>0</v>
      </c>
      <c r="J2449">
        <v>-19968</v>
      </c>
      <c r="K2449">
        <v>0</v>
      </c>
      <c r="L2449">
        <v>-1</v>
      </c>
      <c r="M2449">
        <v>0</v>
      </c>
    </row>
    <row r="2450" spans="1:13">
      <c r="A2450">
        <v>69</v>
      </c>
      <c r="B2450" t="s">
        <v>73</v>
      </c>
      <c r="C2450">
        <v>2012</v>
      </c>
      <c r="D2450">
        <v>0</v>
      </c>
      <c r="E2450">
        <v>0</v>
      </c>
      <c r="F2450">
        <v>0</v>
      </c>
      <c r="G2450">
        <v>0</v>
      </c>
      <c r="H2450">
        <v>-285</v>
      </c>
      <c r="I2450">
        <v>0</v>
      </c>
      <c r="J2450">
        <v>-61816</v>
      </c>
      <c r="K2450">
        <v>-375</v>
      </c>
      <c r="L2450">
        <v>0</v>
      </c>
      <c r="M2450">
        <v>0</v>
      </c>
    </row>
    <row r="2451" spans="1:13">
      <c r="A2451">
        <v>69</v>
      </c>
      <c r="B2451" t="s">
        <v>73</v>
      </c>
      <c r="C2451">
        <v>2013</v>
      </c>
      <c r="D2451">
        <v>0</v>
      </c>
      <c r="E2451">
        <v>0</v>
      </c>
      <c r="F2451">
        <v>0</v>
      </c>
      <c r="G2451">
        <v>0</v>
      </c>
      <c r="H2451">
        <v>-3565</v>
      </c>
      <c r="I2451">
        <v>0</v>
      </c>
      <c r="J2451">
        <v>-76240</v>
      </c>
      <c r="K2451">
        <v>-277</v>
      </c>
      <c r="L2451">
        <v>0</v>
      </c>
      <c r="M2451">
        <v>0</v>
      </c>
    </row>
    <row r="2452" spans="1:13">
      <c r="A2452">
        <v>69</v>
      </c>
      <c r="B2452" t="s">
        <v>73</v>
      </c>
      <c r="C2452">
        <v>2014</v>
      </c>
      <c r="D2452">
        <v>0</v>
      </c>
      <c r="E2452">
        <v>0</v>
      </c>
      <c r="F2452">
        <v>0</v>
      </c>
      <c r="G2452">
        <v>0</v>
      </c>
      <c r="H2452">
        <v>-1095</v>
      </c>
      <c r="I2452">
        <v>-259</v>
      </c>
      <c r="J2452">
        <v>77376</v>
      </c>
      <c r="K2452">
        <v>107</v>
      </c>
      <c r="L2452">
        <v>1</v>
      </c>
      <c r="M2452">
        <v>1</v>
      </c>
    </row>
    <row r="2453" spans="1:13">
      <c r="A2453">
        <v>69</v>
      </c>
      <c r="B2453" t="s">
        <v>73</v>
      </c>
      <c r="C2453">
        <v>2015</v>
      </c>
      <c r="D2453">
        <v>0</v>
      </c>
      <c r="E2453">
        <v>0</v>
      </c>
      <c r="F2453">
        <v>0</v>
      </c>
      <c r="G2453">
        <v>0</v>
      </c>
      <c r="H2453">
        <v>9111</v>
      </c>
      <c r="I2453">
        <v>17868</v>
      </c>
      <c r="J2453">
        <v>165864</v>
      </c>
      <c r="K2453">
        <v>2245</v>
      </c>
      <c r="L2453">
        <v>1</v>
      </c>
      <c r="M2453">
        <v>1</v>
      </c>
    </row>
    <row r="2454" spans="1:13">
      <c r="A2454">
        <v>69</v>
      </c>
      <c r="B2454" t="s">
        <v>73</v>
      </c>
      <c r="C2454">
        <v>2016</v>
      </c>
      <c r="D2454">
        <v>0</v>
      </c>
      <c r="E2454">
        <v>0</v>
      </c>
      <c r="F2454">
        <v>0</v>
      </c>
      <c r="G2454">
        <v>0</v>
      </c>
      <c r="H2454">
        <v>387245</v>
      </c>
      <c r="I2454">
        <v>50087</v>
      </c>
      <c r="J2454">
        <v>462925</v>
      </c>
      <c r="K2454">
        <v>-21049</v>
      </c>
      <c r="L2454">
        <v>2</v>
      </c>
      <c r="M2454">
        <v>4</v>
      </c>
    </row>
    <row r="2455" spans="1:13">
      <c r="A2455">
        <v>69</v>
      </c>
      <c r="B2455" t="s">
        <v>73</v>
      </c>
      <c r="C2455">
        <v>2017</v>
      </c>
      <c r="D2455">
        <v>0</v>
      </c>
      <c r="E2455">
        <v>0</v>
      </c>
      <c r="F2455">
        <v>0</v>
      </c>
      <c r="G2455">
        <v>0</v>
      </c>
      <c r="H2455">
        <v>1084161</v>
      </c>
      <c r="I2455">
        <v>120830.75</v>
      </c>
      <c r="J2455">
        <v>2086803</v>
      </c>
      <c r="K2455">
        <v>78056</v>
      </c>
      <c r="L2455">
        <v>0</v>
      </c>
      <c r="M2455">
        <v>0</v>
      </c>
    </row>
    <row r="2456" spans="1:13">
      <c r="A2456">
        <v>69</v>
      </c>
      <c r="B2456" t="s">
        <v>73</v>
      </c>
      <c r="C2456">
        <v>2018</v>
      </c>
      <c r="D2456">
        <v>0</v>
      </c>
      <c r="E2456">
        <v>0</v>
      </c>
      <c r="F2456">
        <v>0</v>
      </c>
      <c r="G2456">
        <v>0</v>
      </c>
      <c r="H2456">
        <v>1813365</v>
      </c>
      <c r="I2456">
        <v>327317.2</v>
      </c>
      <c r="J2456">
        <v>-1459152</v>
      </c>
      <c r="K2456">
        <v>-57439</v>
      </c>
      <c r="L2456">
        <v>-2</v>
      </c>
      <c r="M2456">
        <v>-9</v>
      </c>
    </row>
    <row r="2457" spans="1:13">
      <c r="A2457">
        <v>69</v>
      </c>
      <c r="B2457" t="s">
        <v>73</v>
      </c>
      <c r="C2457">
        <v>2019</v>
      </c>
      <c r="D2457">
        <v>0</v>
      </c>
      <c r="E2457">
        <v>0</v>
      </c>
      <c r="F2457">
        <v>0</v>
      </c>
      <c r="G2457">
        <v>0</v>
      </c>
      <c r="H2457">
        <v>2882135</v>
      </c>
      <c r="I2457">
        <v>376248.2</v>
      </c>
      <c r="J2457">
        <v>5855902</v>
      </c>
      <c r="K2457">
        <v>-74834</v>
      </c>
      <c r="L2457">
        <v>67</v>
      </c>
      <c r="M2457">
        <v>-36</v>
      </c>
    </row>
    <row r="2458" spans="1:13">
      <c r="A2458">
        <v>69</v>
      </c>
      <c r="B2458" t="s">
        <v>73</v>
      </c>
      <c r="C2458">
        <v>2020</v>
      </c>
      <c r="D2458">
        <v>679167300</v>
      </c>
      <c r="E2458">
        <v>3588520000</v>
      </c>
      <c r="F2458">
        <v>569559600</v>
      </c>
      <c r="G2458">
        <v>2955910000</v>
      </c>
      <c r="H2458">
        <v>38182843</v>
      </c>
      <c r="I2458">
        <v>5323875.45</v>
      </c>
      <c r="J2458">
        <v>38141584</v>
      </c>
      <c r="K2458">
        <v>2212386</v>
      </c>
      <c r="L2458">
        <v>10224</v>
      </c>
      <c r="M2458">
        <v>1171</v>
      </c>
    </row>
    <row r="2459" spans="1:13">
      <c r="A2459">
        <v>70</v>
      </c>
      <c r="B2459" t="s">
        <v>168</v>
      </c>
      <c r="C2459">
        <v>2015</v>
      </c>
      <c r="D2459">
        <v>0</v>
      </c>
      <c r="E2459">
        <v>0</v>
      </c>
      <c r="F2459">
        <v>0</v>
      </c>
      <c r="G2459">
        <v>0</v>
      </c>
      <c r="H2459">
        <v>0</v>
      </c>
      <c r="I2459">
        <v>0</v>
      </c>
      <c r="J2459">
        <v>0</v>
      </c>
      <c r="K2459">
        <v>0</v>
      </c>
      <c r="L2459">
        <v>0</v>
      </c>
      <c r="M2459">
        <v>0</v>
      </c>
    </row>
    <row r="2460" spans="1:13">
      <c r="A2460">
        <v>70</v>
      </c>
      <c r="B2460" t="s">
        <v>168</v>
      </c>
      <c r="C2460">
        <v>2016</v>
      </c>
      <c r="D2460">
        <v>0</v>
      </c>
      <c r="E2460">
        <v>0</v>
      </c>
      <c r="F2460">
        <v>0</v>
      </c>
      <c r="G2460">
        <v>0</v>
      </c>
      <c r="H2460">
        <v>0</v>
      </c>
      <c r="I2460">
        <v>0</v>
      </c>
      <c r="J2460">
        <v>0</v>
      </c>
      <c r="K2460">
        <v>0</v>
      </c>
      <c r="L2460">
        <v>0</v>
      </c>
      <c r="M2460">
        <v>0</v>
      </c>
    </row>
    <row r="2461" spans="1:13">
      <c r="A2461">
        <v>70</v>
      </c>
      <c r="B2461" t="s">
        <v>168</v>
      </c>
      <c r="C2461">
        <v>2017</v>
      </c>
      <c r="D2461">
        <v>0</v>
      </c>
      <c r="E2461">
        <v>0</v>
      </c>
      <c r="F2461">
        <v>0</v>
      </c>
      <c r="G2461">
        <v>0</v>
      </c>
      <c r="H2461">
        <v>0</v>
      </c>
      <c r="I2461">
        <v>10941</v>
      </c>
      <c r="J2461">
        <v>0</v>
      </c>
      <c r="K2461">
        <v>0</v>
      </c>
      <c r="L2461">
        <v>0</v>
      </c>
      <c r="M2461">
        <v>0</v>
      </c>
    </row>
    <row r="2462" spans="1:13">
      <c r="A2462">
        <v>70</v>
      </c>
      <c r="B2462" t="s">
        <v>168</v>
      </c>
      <c r="C2462">
        <v>2018</v>
      </c>
      <c r="D2462">
        <v>0</v>
      </c>
      <c r="E2462">
        <v>0</v>
      </c>
      <c r="F2462">
        <v>0</v>
      </c>
      <c r="G2462">
        <v>0</v>
      </c>
      <c r="H2462">
        <v>15742</v>
      </c>
      <c r="I2462">
        <v>5.95</v>
      </c>
      <c r="J2462">
        <v>0</v>
      </c>
      <c r="K2462">
        <v>0</v>
      </c>
      <c r="L2462">
        <v>0</v>
      </c>
      <c r="M2462">
        <v>0</v>
      </c>
    </row>
    <row r="2463" spans="1:13">
      <c r="A2463">
        <v>70</v>
      </c>
      <c r="B2463" t="s">
        <v>168</v>
      </c>
      <c r="C2463">
        <v>2019</v>
      </c>
      <c r="D2463">
        <v>0</v>
      </c>
      <c r="E2463">
        <v>0</v>
      </c>
      <c r="F2463">
        <v>0</v>
      </c>
      <c r="G2463">
        <v>0</v>
      </c>
      <c r="H2463">
        <v>12856</v>
      </c>
      <c r="I2463">
        <v>-546</v>
      </c>
      <c r="J2463">
        <v>-3584</v>
      </c>
      <c r="K2463">
        <v>2</v>
      </c>
      <c r="L2463">
        <v>0</v>
      </c>
      <c r="M2463">
        <v>1</v>
      </c>
    </row>
    <row r="2464" spans="1:13">
      <c r="A2464">
        <v>70</v>
      </c>
      <c r="B2464" t="s">
        <v>168</v>
      </c>
      <c r="C2464">
        <v>2020</v>
      </c>
      <c r="D2464">
        <v>0</v>
      </c>
      <c r="E2464">
        <v>0</v>
      </c>
      <c r="F2464">
        <v>0</v>
      </c>
      <c r="G2464">
        <v>0</v>
      </c>
      <c r="H2464">
        <v>26436</v>
      </c>
      <c r="I2464">
        <v>4355.05</v>
      </c>
      <c r="J2464">
        <v>-144</v>
      </c>
      <c r="K2464">
        <v>29</v>
      </c>
      <c r="L2464">
        <v>0</v>
      </c>
      <c r="M2464">
        <v>2</v>
      </c>
    </row>
    <row r="2465" spans="1:13">
      <c r="A2465">
        <v>70</v>
      </c>
      <c r="B2465" t="s">
        <v>168</v>
      </c>
      <c r="C2465">
        <v>2021</v>
      </c>
      <c r="D2465">
        <v>0</v>
      </c>
      <c r="E2465">
        <v>0</v>
      </c>
      <c r="F2465">
        <v>0</v>
      </c>
      <c r="G2465">
        <v>0</v>
      </c>
      <c r="H2465">
        <v>88934</v>
      </c>
      <c r="I2465">
        <v>5761.1</v>
      </c>
      <c r="J2465">
        <v>3059.05</v>
      </c>
      <c r="K2465">
        <v>-49</v>
      </c>
      <c r="L2465">
        <v>6</v>
      </c>
      <c r="M2465">
        <v>0</v>
      </c>
    </row>
    <row r="2466" spans="1:13">
      <c r="A2466">
        <v>70</v>
      </c>
      <c r="B2466" t="s">
        <v>168</v>
      </c>
      <c r="C2466">
        <v>2022</v>
      </c>
      <c r="D2466">
        <v>22091100</v>
      </c>
      <c r="E2466">
        <v>114778000</v>
      </c>
      <c r="F2466">
        <v>22600</v>
      </c>
      <c r="G2466">
        <v>1538000</v>
      </c>
      <c r="H2466">
        <v>1103072.8500000001</v>
      </c>
      <c r="I2466">
        <v>92317.5</v>
      </c>
      <c r="J2466">
        <v>1566.2</v>
      </c>
      <c r="K2466">
        <v>1139.5</v>
      </c>
      <c r="L2466">
        <v>358</v>
      </c>
      <c r="M2466">
        <v>16</v>
      </c>
    </row>
    <row r="2467" spans="1:13">
      <c r="A2467">
        <v>70</v>
      </c>
      <c r="B2467" t="s">
        <v>168</v>
      </c>
      <c r="C2467">
        <v>2015</v>
      </c>
      <c r="D2467">
        <v>0</v>
      </c>
      <c r="E2467">
        <v>0</v>
      </c>
      <c r="F2467">
        <v>0</v>
      </c>
      <c r="G2467">
        <v>0</v>
      </c>
      <c r="H2467">
        <v>0</v>
      </c>
      <c r="I2467">
        <v>0</v>
      </c>
      <c r="J2467">
        <v>0</v>
      </c>
      <c r="K2467">
        <v>0</v>
      </c>
      <c r="L2467">
        <v>0</v>
      </c>
      <c r="M2467">
        <v>0</v>
      </c>
    </row>
    <row r="2468" spans="1:13">
      <c r="A2468">
        <v>70</v>
      </c>
      <c r="B2468" t="s">
        <v>168</v>
      </c>
      <c r="C2468">
        <v>2016</v>
      </c>
      <c r="D2468">
        <v>0</v>
      </c>
      <c r="E2468">
        <v>0</v>
      </c>
      <c r="F2468">
        <v>0</v>
      </c>
      <c r="G2468">
        <v>0</v>
      </c>
      <c r="H2468">
        <v>133</v>
      </c>
      <c r="I2468">
        <v>0</v>
      </c>
      <c r="J2468">
        <v>0</v>
      </c>
      <c r="K2468">
        <v>0</v>
      </c>
      <c r="L2468">
        <v>0</v>
      </c>
      <c r="M2468">
        <v>0</v>
      </c>
    </row>
    <row r="2469" spans="1:13">
      <c r="A2469">
        <v>70</v>
      </c>
      <c r="B2469" t="s">
        <v>168</v>
      </c>
      <c r="C2469">
        <v>2017</v>
      </c>
      <c r="D2469">
        <v>0</v>
      </c>
      <c r="E2469">
        <v>0</v>
      </c>
      <c r="F2469">
        <v>0</v>
      </c>
      <c r="G2469">
        <v>0</v>
      </c>
      <c r="H2469">
        <v>195</v>
      </c>
      <c r="I2469">
        <v>0</v>
      </c>
      <c r="J2469">
        <v>0</v>
      </c>
      <c r="K2469">
        <v>0</v>
      </c>
      <c r="L2469">
        <v>0</v>
      </c>
      <c r="M2469">
        <v>0</v>
      </c>
    </row>
    <row r="2470" spans="1:13">
      <c r="A2470">
        <v>70</v>
      </c>
      <c r="B2470" t="s">
        <v>168</v>
      </c>
      <c r="C2470">
        <v>2018</v>
      </c>
      <c r="D2470">
        <v>0</v>
      </c>
      <c r="E2470">
        <v>0</v>
      </c>
      <c r="F2470">
        <v>0</v>
      </c>
      <c r="G2470">
        <v>0</v>
      </c>
      <c r="H2470">
        <v>1204</v>
      </c>
      <c r="I2470">
        <v>-359</v>
      </c>
      <c r="J2470">
        <v>0</v>
      </c>
      <c r="K2470">
        <v>0</v>
      </c>
      <c r="L2470">
        <v>0</v>
      </c>
      <c r="M2470">
        <v>0</v>
      </c>
    </row>
    <row r="2471" spans="1:13">
      <c r="A2471">
        <v>70</v>
      </c>
      <c r="B2471" t="s">
        <v>168</v>
      </c>
      <c r="C2471">
        <v>2019</v>
      </c>
      <c r="D2471">
        <v>0</v>
      </c>
      <c r="E2471">
        <v>0</v>
      </c>
      <c r="F2471">
        <v>0</v>
      </c>
      <c r="G2471">
        <v>0</v>
      </c>
      <c r="H2471">
        <v>15775.95</v>
      </c>
      <c r="I2471">
        <v>10366</v>
      </c>
      <c r="J2471">
        <v>0</v>
      </c>
      <c r="K2471">
        <v>0</v>
      </c>
      <c r="L2471">
        <v>0</v>
      </c>
      <c r="M2471">
        <v>0</v>
      </c>
    </row>
    <row r="2472" spans="1:13">
      <c r="A2472">
        <v>70</v>
      </c>
      <c r="B2472" t="s">
        <v>168</v>
      </c>
      <c r="C2472">
        <v>2020</v>
      </c>
      <c r="D2472">
        <v>0</v>
      </c>
      <c r="E2472">
        <v>0</v>
      </c>
      <c r="F2472">
        <v>0</v>
      </c>
      <c r="G2472">
        <v>0</v>
      </c>
      <c r="H2472">
        <v>33940.9</v>
      </c>
      <c r="I2472">
        <v>10512.95</v>
      </c>
      <c r="J2472">
        <v>-6984</v>
      </c>
      <c r="K2472">
        <v>-27</v>
      </c>
      <c r="L2472">
        <v>-3</v>
      </c>
      <c r="M2472">
        <v>1</v>
      </c>
    </row>
    <row r="2473" spans="1:13">
      <c r="A2473">
        <v>70</v>
      </c>
      <c r="B2473" t="s">
        <v>168</v>
      </c>
      <c r="C2473">
        <v>2021</v>
      </c>
      <c r="D2473">
        <v>21441700</v>
      </c>
      <c r="E2473">
        <v>111892000</v>
      </c>
      <c r="F2473">
        <v>14300</v>
      </c>
      <c r="G2473">
        <v>1561000</v>
      </c>
      <c r="H2473">
        <v>1074778.8999999999</v>
      </c>
      <c r="I2473">
        <v>90272.1</v>
      </c>
      <c r="J2473">
        <v>1000.95</v>
      </c>
      <c r="K2473">
        <v>1168</v>
      </c>
      <c r="L2473">
        <v>350</v>
      </c>
      <c r="M2473">
        <v>15</v>
      </c>
    </row>
    <row r="2474" spans="1:13">
      <c r="A2474">
        <v>70</v>
      </c>
      <c r="B2474" t="s">
        <v>168</v>
      </c>
      <c r="C2474">
        <v>2004</v>
      </c>
      <c r="D2474">
        <v>0</v>
      </c>
      <c r="E2474">
        <v>0</v>
      </c>
      <c r="F2474">
        <v>0</v>
      </c>
      <c r="G2474">
        <v>0</v>
      </c>
      <c r="H2474">
        <v>-1637</v>
      </c>
      <c r="I2474">
        <v>0</v>
      </c>
      <c r="J2474">
        <v>0</v>
      </c>
      <c r="K2474">
        <v>0</v>
      </c>
      <c r="L2474">
        <v>-4</v>
      </c>
      <c r="M2474">
        <v>0</v>
      </c>
    </row>
    <row r="2475" spans="1:13">
      <c r="A2475">
        <v>70</v>
      </c>
      <c r="B2475" t="s">
        <v>168</v>
      </c>
      <c r="C2475">
        <v>2014</v>
      </c>
      <c r="D2475">
        <v>0</v>
      </c>
      <c r="E2475">
        <v>0</v>
      </c>
      <c r="F2475">
        <v>0</v>
      </c>
      <c r="G2475">
        <v>0</v>
      </c>
      <c r="H2475">
        <v>0</v>
      </c>
      <c r="I2475">
        <v>0</v>
      </c>
      <c r="J2475">
        <v>0</v>
      </c>
      <c r="K2475">
        <v>0</v>
      </c>
      <c r="L2475">
        <v>0</v>
      </c>
      <c r="M2475">
        <v>0</v>
      </c>
    </row>
    <row r="2476" spans="1:13">
      <c r="A2476">
        <v>70</v>
      </c>
      <c r="B2476" t="s">
        <v>168</v>
      </c>
      <c r="C2476">
        <v>2015</v>
      </c>
      <c r="D2476">
        <v>0</v>
      </c>
      <c r="E2476">
        <v>0</v>
      </c>
      <c r="F2476">
        <v>0</v>
      </c>
      <c r="G2476">
        <v>0</v>
      </c>
      <c r="H2476">
        <v>0</v>
      </c>
      <c r="I2476">
        <v>0</v>
      </c>
      <c r="J2476">
        <v>0</v>
      </c>
      <c r="K2476">
        <v>0</v>
      </c>
      <c r="L2476">
        <v>0</v>
      </c>
      <c r="M2476">
        <v>0</v>
      </c>
    </row>
    <row r="2477" spans="1:13">
      <c r="A2477">
        <v>70</v>
      </c>
      <c r="B2477" t="s">
        <v>168</v>
      </c>
      <c r="C2477">
        <v>2016</v>
      </c>
      <c r="D2477">
        <v>0</v>
      </c>
      <c r="E2477">
        <v>0</v>
      </c>
      <c r="F2477">
        <v>0</v>
      </c>
      <c r="G2477">
        <v>0</v>
      </c>
      <c r="H2477">
        <v>12987</v>
      </c>
      <c r="I2477">
        <v>28</v>
      </c>
      <c r="J2477">
        <v>0</v>
      </c>
      <c r="K2477">
        <v>0</v>
      </c>
      <c r="L2477">
        <v>0</v>
      </c>
      <c r="M2477">
        <v>0</v>
      </c>
    </row>
    <row r="2478" spans="1:13">
      <c r="A2478">
        <v>70</v>
      </c>
      <c r="B2478" t="s">
        <v>168</v>
      </c>
      <c r="C2478">
        <v>2017</v>
      </c>
      <c r="D2478">
        <v>0</v>
      </c>
      <c r="E2478">
        <v>0</v>
      </c>
      <c r="F2478">
        <v>0</v>
      </c>
      <c r="G2478">
        <v>0</v>
      </c>
      <c r="H2478">
        <v>15364</v>
      </c>
      <c r="I2478">
        <v>47</v>
      </c>
      <c r="J2478">
        <v>0</v>
      </c>
      <c r="K2478">
        <v>0</v>
      </c>
      <c r="L2478">
        <v>0</v>
      </c>
      <c r="M2478">
        <v>0</v>
      </c>
    </row>
    <row r="2479" spans="1:13">
      <c r="A2479">
        <v>70</v>
      </c>
      <c r="B2479" t="s">
        <v>168</v>
      </c>
      <c r="C2479">
        <v>2018</v>
      </c>
      <c r="D2479">
        <v>0</v>
      </c>
      <c r="E2479">
        <v>0</v>
      </c>
      <c r="F2479">
        <v>0</v>
      </c>
      <c r="G2479">
        <v>0</v>
      </c>
      <c r="H2479">
        <v>15036.05</v>
      </c>
      <c r="I2479">
        <v>2523</v>
      </c>
      <c r="J2479">
        <v>296</v>
      </c>
      <c r="K2479">
        <v>55</v>
      </c>
      <c r="L2479">
        <v>1</v>
      </c>
      <c r="M2479">
        <v>2</v>
      </c>
    </row>
    <row r="2480" spans="1:13">
      <c r="A2480">
        <v>70</v>
      </c>
      <c r="B2480" t="s">
        <v>168</v>
      </c>
      <c r="C2480">
        <v>2019</v>
      </c>
      <c r="D2480">
        <v>0</v>
      </c>
      <c r="E2480">
        <v>0</v>
      </c>
      <c r="F2480">
        <v>0</v>
      </c>
      <c r="G2480">
        <v>0</v>
      </c>
      <c r="H2480">
        <v>55102.05</v>
      </c>
      <c r="I2480">
        <v>13744</v>
      </c>
      <c r="J2480">
        <v>3128</v>
      </c>
      <c r="K2480">
        <v>95</v>
      </c>
      <c r="L2480">
        <v>0</v>
      </c>
      <c r="M2480">
        <v>2</v>
      </c>
    </row>
    <row r="2481" spans="1:13">
      <c r="A2481">
        <v>70</v>
      </c>
      <c r="B2481" t="s">
        <v>168</v>
      </c>
      <c r="C2481">
        <v>2020</v>
      </c>
      <c r="D2481">
        <v>20853200</v>
      </c>
      <c r="E2481">
        <v>107598000</v>
      </c>
      <c r="F2481">
        <v>101600</v>
      </c>
      <c r="G2481">
        <v>1597000</v>
      </c>
      <c r="H2481">
        <v>1040731.2</v>
      </c>
      <c r="I2481">
        <v>86954</v>
      </c>
      <c r="J2481">
        <v>8128</v>
      </c>
      <c r="K2481">
        <v>1195</v>
      </c>
      <c r="L2481">
        <v>343</v>
      </c>
      <c r="M2481">
        <v>14</v>
      </c>
    </row>
    <row r="2482" spans="1:13">
      <c r="A2482">
        <v>71</v>
      </c>
      <c r="B2482" t="s">
        <v>82</v>
      </c>
      <c r="C2482">
        <v>2010</v>
      </c>
      <c r="D2482">
        <v>0</v>
      </c>
      <c r="E2482">
        <v>0</v>
      </c>
      <c r="F2482">
        <v>0</v>
      </c>
      <c r="G2482">
        <v>0</v>
      </c>
      <c r="H2482">
        <v>-4240</v>
      </c>
      <c r="I2482">
        <v>0</v>
      </c>
      <c r="J2482">
        <v>0</v>
      </c>
      <c r="K2482">
        <v>0</v>
      </c>
      <c r="L2482">
        <v>0</v>
      </c>
      <c r="M2482">
        <v>0</v>
      </c>
    </row>
    <row r="2483" spans="1:13">
      <c r="A2483">
        <v>71</v>
      </c>
      <c r="B2483" t="s">
        <v>82</v>
      </c>
      <c r="C2483">
        <v>2013</v>
      </c>
      <c r="D2483">
        <v>0</v>
      </c>
      <c r="E2483">
        <v>0</v>
      </c>
      <c r="F2483">
        <v>0</v>
      </c>
      <c r="G2483">
        <v>0</v>
      </c>
      <c r="H2483">
        <v>0</v>
      </c>
      <c r="I2483">
        <v>0</v>
      </c>
      <c r="J2483">
        <v>0</v>
      </c>
      <c r="K2483">
        <v>0</v>
      </c>
      <c r="L2483">
        <v>0</v>
      </c>
      <c r="M2483">
        <v>0</v>
      </c>
    </row>
    <row r="2484" spans="1:13">
      <c r="A2484">
        <v>71</v>
      </c>
      <c r="B2484" t="s">
        <v>82</v>
      </c>
      <c r="C2484">
        <v>2017</v>
      </c>
      <c r="D2484">
        <v>0</v>
      </c>
      <c r="E2484">
        <v>0</v>
      </c>
      <c r="F2484">
        <v>0</v>
      </c>
      <c r="G2484">
        <v>0</v>
      </c>
      <c r="H2484">
        <v>52842</v>
      </c>
      <c r="I2484">
        <v>6497</v>
      </c>
      <c r="J2484">
        <v>0</v>
      </c>
      <c r="K2484">
        <v>0</v>
      </c>
      <c r="L2484">
        <v>0</v>
      </c>
      <c r="M2484">
        <v>0</v>
      </c>
    </row>
    <row r="2485" spans="1:13">
      <c r="A2485">
        <v>71</v>
      </c>
      <c r="B2485" t="s">
        <v>82</v>
      </c>
      <c r="C2485">
        <v>2018</v>
      </c>
      <c r="D2485">
        <v>0</v>
      </c>
      <c r="E2485">
        <v>0</v>
      </c>
      <c r="F2485">
        <v>0</v>
      </c>
      <c r="G2485">
        <v>0</v>
      </c>
      <c r="H2485">
        <v>53653</v>
      </c>
      <c r="I2485">
        <v>46140</v>
      </c>
      <c r="J2485">
        <v>146978</v>
      </c>
      <c r="K2485">
        <v>1979</v>
      </c>
      <c r="L2485">
        <v>0</v>
      </c>
      <c r="M2485">
        <v>0</v>
      </c>
    </row>
    <row r="2486" spans="1:13">
      <c r="A2486">
        <v>71</v>
      </c>
      <c r="B2486" t="s">
        <v>82</v>
      </c>
      <c r="C2486">
        <v>2019</v>
      </c>
      <c r="D2486">
        <v>0</v>
      </c>
      <c r="E2486">
        <v>0</v>
      </c>
      <c r="F2486">
        <v>0</v>
      </c>
      <c r="G2486">
        <v>0</v>
      </c>
      <c r="H2486">
        <v>7707</v>
      </c>
      <c r="I2486">
        <v>29361</v>
      </c>
      <c r="J2486">
        <v>728</v>
      </c>
      <c r="K2486">
        <v>3112</v>
      </c>
      <c r="L2486">
        <v>0</v>
      </c>
      <c r="M2486">
        <v>0</v>
      </c>
    </row>
    <row r="2487" spans="1:13">
      <c r="A2487">
        <v>71</v>
      </c>
      <c r="B2487" t="s">
        <v>82</v>
      </c>
      <c r="C2487">
        <v>2020</v>
      </c>
      <c r="D2487">
        <v>0</v>
      </c>
      <c r="E2487">
        <v>0</v>
      </c>
      <c r="F2487">
        <v>0</v>
      </c>
      <c r="G2487">
        <v>0</v>
      </c>
      <c r="H2487">
        <v>68214</v>
      </c>
      <c r="I2487">
        <v>21926</v>
      </c>
      <c r="J2487">
        <v>-19522</v>
      </c>
      <c r="K2487">
        <v>-1097</v>
      </c>
      <c r="L2487">
        <v>0</v>
      </c>
      <c r="M2487">
        <v>0</v>
      </c>
    </row>
    <row r="2488" spans="1:13">
      <c r="A2488">
        <v>71</v>
      </c>
      <c r="B2488" t="s">
        <v>82</v>
      </c>
      <c r="C2488">
        <v>2021</v>
      </c>
      <c r="D2488">
        <v>0</v>
      </c>
      <c r="E2488">
        <v>0</v>
      </c>
      <c r="F2488">
        <v>0</v>
      </c>
      <c r="G2488">
        <v>0</v>
      </c>
      <c r="H2488">
        <v>542336</v>
      </c>
      <c r="I2488">
        <v>37226</v>
      </c>
      <c r="J2488">
        <v>30707</v>
      </c>
      <c r="K2488">
        <v>-2450</v>
      </c>
      <c r="L2488">
        <v>0</v>
      </c>
      <c r="M2488">
        <v>1</v>
      </c>
    </row>
    <row r="2489" spans="1:13">
      <c r="A2489">
        <v>71</v>
      </c>
      <c r="B2489" t="s">
        <v>82</v>
      </c>
      <c r="C2489">
        <v>2022</v>
      </c>
      <c r="D2489">
        <v>62527700</v>
      </c>
      <c r="E2489">
        <v>409826000</v>
      </c>
      <c r="F2489">
        <v>4898100</v>
      </c>
      <c r="G2489">
        <v>37762000</v>
      </c>
      <c r="H2489">
        <v>3399520.04</v>
      </c>
      <c r="I2489">
        <v>539143.76</v>
      </c>
      <c r="J2489">
        <v>95215.23</v>
      </c>
      <c r="K2489">
        <v>27995.27</v>
      </c>
      <c r="L2489">
        <v>876</v>
      </c>
      <c r="M2489">
        <v>67</v>
      </c>
    </row>
    <row r="2490" spans="1:13">
      <c r="A2490">
        <v>71</v>
      </c>
      <c r="B2490" t="s">
        <v>82</v>
      </c>
      <c r="C2490">
        <v>2011</v>
      </c>
      <c r="D2490">
        <v>0</v>
      </c>
      <c r="E2490">
        <v>0</v>
      </c>
      <c r="F2490">
        <v>0</v>
      </c>
      <c r="G2490">
        <v>0</v>
      </c>
      <c r="H2490">
        <v>0</v>
      </c>
      <c r="I2490">
        <v>0</v>
      </c>
      <c r="J2490">
        <v>0</v>
      </c>
      <c r="K2490">
        <v>0</v>
      </c>
      <c r="L2490">
        <v>0</v>
      </c>
      <c r="M2490">
        <v>0</v>
      </c>
    </row>
    <row r="2491" spans="1:13">
      <c r="A2491">
        <v>71</v>
      </c>
      <c r="B2491" t="s">
        <v>82</v>
      </c>
      <c r="C2491">
        <v>2012</v>
      </c>
      <c r="D2491">
        <v>0</v>
      </c>
      <c r="E2491">
        <v>0</v>
      </c>
      <c r="F2491">
        <v>0</v>
      </c>
      <c r="G2491">
        <v>0</v>
      </c>
      <c r="H2491">
        <v>0</v>
      </c>
      <c r="I2491">
        <v>0</v>
      </c>
      <c r="J2491">
        <v>0</v>
      </c>
      <c r="K2491">
        <v>0</v>
      </c>
      <c r="L2491">
        <v>0</v>
      </c>
      <c r="M2491">
        <v>0</v>
      </c>
    </row>
    <row r="2492" spans="1:13">
      <c r="A2492">
        <v>71</v>
      </c>
      <c r="B2492" t="s">
        <v>82</v>
      </c>
      <c r="C2492">
        <v>2013</v>
      </c>
      <c r="D2492">
        <v>0</v>
      </c>
      <c r="E2492">
        <v>0</v>
      </c>
      <c r="F2492">
        <v>0</v>
      </c>
      <c r="G2492">
        <v>0</v>
      </c>
      <c r="H2492">
        <v>0</v>
      </c>
      <c r="I2492">
        <v>0</v>
      </c>
      <c r="J2492">
        <v>0</v>
      </c>
      <c r="K2492">
        <v>0</v>
      </c>
      <c r="L2492">
        <v>0</v>
      </c>
      <c r="M2492">
        <v>0</v>
      </c>
    </row>
    <row r="2493" spans="1:13">
      <c r="A2493">
        <v>71</v>
      </c>
      <c r="B2493" t="s">
        <v>82</v>
      </c>
      <c r="C2493">
        <v>2014</v>
      </c>
      <c r="D2493">
        <v>0</v>
      </c>
      <c r="E2493">
        <v>0</v>
      </c>
      <c r="F2493">
        <v>0</v>
      </c>
      <c r="G2493">
        <v>0</v>
      </c>
      <c r="H2493">
        <v>0</v>
      </c>
      <c r="I2493">
        <v>0</v>
      </c>
      <c r="J2493">
        <v>0</v>
      </c>
      <c r="K2493">
        <v>0</v>
      </c>
      <c r="L2493">
        <v>0</v>
      </c>
      <c r="M2493">
        <v>0</v>
      </c>
    </row>
    <row r="2494" spans="1:13">
      <c r="A2494">
        <v>71</v>
      </c>
      <c r="B2494" t="s">
        <v>82</v>
      </c>
      <c r="C2494">
        <v>2015</v>
      </c>
      <c r="D2494">
        <v>0</v>
      </c>
      <c r="E2494">
        <v>0</v>
      </c>
      <c r="F2494">
        <v>0</v>
      </c>
      <c r="G2494">
        <v>0</v>
      </c>
      <c r="H2494">
        <v>0</v>
      </c>
      <c r="I2494">
        <v>0</v>
      </c>
      <c r="J2494">
        <v>0</v>
      </c>
      <c r="K2494">
        <v>0</v>
      </c>
      <c r="L2494">
        <v>0</v>
      </c>
      <c r="M2494">
        <v>0</v>
      </c>
    </row>
    <row r="2495" spans="1:13">
      <c r="A2495">
        <v>71</v>
      </c>
      <c r="B2495" t="s">
        <v>82</v>
      </c>
      <c r="C2495">
        <v>2016</v>
      </c>
      <c r="D2495">
        <v>0</v>
      </c>
      <c r="E2495">
        <v>0</v>
      </c>
      <c r="F2495">
        <v>0</v>
      </c>
      <c r="G2495">
        <v>0</v>
      </c>
      <c r="H2495">
        <v>6143</v>
      </c>
      <c r="I2495">
        <v>5034</v>
      </c>
      <c r="J2495">
        <v>-12867.05</v>
      </c>
      <c r="K2495">
        <v>1888.15</v>
      </c>
      <c r="L2495">
        <v>0</v>
      </c>
      <c r="M2495">
        <v>0</v>
      </c>
    </row>
    <row r="2496" spans="1:13">
      <c r="A2496">
        <v>71</v>
      </c>
      <c r="B2496" t="s">
        <v>82</v>
      </c>
      <c r="C2496">
        <v>2017</v>
      </c>
      <c r="D2496">
        <v>0</v>
      </c>
      <c r="E2496">
        <v>0</v>
      </c>
      <c r="F2496">
        <v>0</v>
      </c>
      <c r="G2496">
        <v>0</v>
      </c>
      <c r="H2496">
        <v>2374</v>
      </c>
      <c r="I2496">
        <v>-6809</v>
      </c>
      <c r="J2496">
        <v>9294</v>
      </c>
      <c r="K2496">
        <v>1922</v>
      </c>
      <c r="L2496">
        <v>0</v>
      </c>
      <c r="M2496">
        <v>0</v>
      </c>
    </row>
    <row r="2497" spans="1:13">
      <c r="A2497">
        <v>71</v>
      </c>
      <c r="B2497" t="s">
        <v>82</v>
      </c>
      <c r="C2497">
        <v>2018</v>
      </c>
      <c r="D2497">
        <v>0</v>
      </c>
      <c r="E2497">
        <v>0</v>
      </c>
      <c r="F2497">
        <v>0</v>
      </c>
      <c r="G2497">
        <v>0</v>
      </c>
      <c r="H2497">
        <v>15715</v>
      </c>
      <c r="I2497">
        <v>-276</v>
      </c>
      <c r="J2497">
        <v>0</v>
      </c>
      <c r="K2497">
        <v>-10</v>
      </c>
      <c r="L2497">
        <v>1</v>
      </c>
      <c r="M2497">
        <v>0</v>
      </c>
    </row>
    <row r="2498" spans="1:13">
      <c r="A2498">
        <v>71</v>
      </c>
      <c r="B2498" t="s">
        <v>82</v>
      </c>
      <c r="C2498">
        <v>2019</v>
      </c>
      <c r="D2498">
        <v>0</v>
      </c>
      <c r="E2498">
        <v>0</v>
      </c>
      <c r="F2498">
        <v>0</v>
      </c>
      <c r="G2498">
        <v>0</v>
      </c>
      <c r="H2498">
        <v>8524</v>
      </c>
      <c r="I2498">
        <v>49923</v>
      </c>
      <c r="J2498">
        <v>-2000</v>
      </c>
      <c r="K2498">
        <v>8916</v>
      </c>
      <c r="L2498">
        <v>0</v>
      </c>
      <c r="M2498">
        <v>0</v>
      </c>
    </row>
    <row r="2499" spans="1:13">
      <c r="A2499">
        <v>71</v>
      </c>
      <c r="B2499" t="s">
        <v>82</v>
      </c>
      <c r="C2499">
        <v>2020</v>
      </c>
      <c r="D2499">
        <v>0</v>
      </c>
      <c r="E2499">
        <v>0</v>
      </c>
      <c r="F2499">
        <v>0</v>
      </c>
      <c r="G2499">
        <v>0</v>
      </c>
      <c r="H2499">
        <v>307115</v>
      </c>
      <c r="I2499">
        <v>49594</v>
      </c>
      <c r="J2499">
        <v>3264</v>
      </c>
      <c r="K2499">
        <v>5604</v>
      </c>
      <c r="L2499">
        <v>3</v>
      </c>
      <c r="M2499">
        <v>0</v>
      </c>
    </row>
    <row r="2500" spans="1:13">
      <c r="A2500">
        <v>71</v>
      </c>
      <c r="B2500" t="s">
        <v>82</v>
      </c>
      <c r="C2500">
        <v>2021</v>
      </c>
      <c r="D2500">
        <v>62522400</v>
      </c>
      <c r="E2500">
        <v>389938000</v>
      </c>
      <c r="F2500">
        <v>4657000</v>
      </c>
      <c r="G2500">
        <v>42404000</v>
      </c>
      <c r="H2500">
        <v>3466702</v>
      </c>
      <c r="I2500">
        <v>519673</v>
      </c>
      <c r="J2500">
        <v>79300</v>
      </c>
      <c r="K2500">
        <v>31775</v>
      </c>
      <c r="L2500">
        <v>840</v>
      </c>
      <c r="M2500">
        <v>60</v>
      </c>
    </row>
    <row r="2501" spans="1:13">
      <c r="A2501">
        <v>71</v>
      </c>
      <c r="B2501" t="s">
        <v>82</v>
      </c>
      <c r="C2501">
        <v>2011</v>
      </c>
      <c r="D2501">
        <v>0</v>
      </c>
      <c r="E2501">
        <v>0</v>
      </c>
      <c r="F2501">
        <v>0</v>
      </c>
      <c r="G2501">
        <v>0</v>
      </c>
      <c r="H2501">
        <v>0</v>
      </c>
      <c r="I2501">
        <v>0</v>
      </c>
      <c r="J2501">
        <v>0</v>
      </c>
      <c r="K2501">
        <v>0</v>
      </c>
      <c r="L2501">
        <v>0</v>
      </c>
      <c r="M2501">
        <v>0</v>
      </c>
    </row>
    <row r="2502" spans="1:13">
      <c r="A2502">
        <v>71</v>
      </c>
      <c r="B2502" t="s">
        <v>82</v>
      </c>
      <c r="C2502">
        <v>2012</v>
      </c>
      <c r="D2502">
        <v>0</v>
      </c>
      <c r="E2502">
        <v>0</v>
      </c>
      <c r="F2502">
        <v>0</v>
      </c>
      <c r="G2502">
        <v>0</v>
      </c>
      <c r="H2502">
        <v>0</v>
      </c>
      <c r="I2502">
        <v>0</v>
      </c>
      <c r="J2502">
        <v>0</v>
      </c>
      <c r="K2502">
        <v>0</v>
      </c>
      <c r="L2502">
        <v>0</v>
      </c>
      <c r="M2502">
        <v>0</v>
      </c>
    </row>
    <row r="2503" spans="1:13">
      <c r="A2503">
        <v>71</v>
      </c>
      <c r="B2503" t="s">
        <v>82</v>
      </c>
      <c r="C2503">
        <v>2013</v>
      </c>
      <c r="D2503">
        <v>0</v>
      </c>
      <c r="E2503">
        <v>0</v>
      </c>
      <c r="F2503">
        <v>0</v>
      </c>
      <c r="G2503">
        <v>0</v>
      </c>
      <c r="H2503">
        <v>0</v>
      </c>
      <c r="I2503">
        <v>0</v>
      </c>
      <c r="J2503">
        <v>0</v>
      </c>
      <c r="K2503">
        <v>0</v>
      </c>
      <c r="L2503">
        <v>0</v>
      </c>
      <c r="M2503">
        <v>0</v>
      </c>
    </row>
    <row r="2504" spans="1:13">
      <c r="A2504">
        <v>71</v>
      </c>
      <c r="B2504" t="s">
        <v>82</v>
      </c>
      <c r="C2504">
        <v>2014</v>
      </c>
      <c r="D2504">
        <v>0</v>
      </c>
      <c r="E2504">
        <v>0</v>
      </c>
      <c r="F2504">
        <v>0</v>
      </c>
      <c r="G2504">
        <v>0</v>
      </c>
      <c r="H2504">
        <v>0</v>
      </c>
      <c r="I2504">
        <v>0</v>
      </c>
      <c r="J2504">
        <v>0</v>
      </c>
      <c r="K2504">
        <v>0</v>
      </c>
      <c r="L2504">
        <v>0</v>
      </c>
      <c r="M2504">
        <v>0</v>
      </c>
    </row>
    <row r="2505" spans="1:13">
      <c r="A2505">
        <v>71</v>
      </c>
      <c r="B2505" t="s">
        <v>82</v>
      </c>
      <c r="C2505">
        <v>2015</v>
      </c>
      <c r="D2505">
        <v>0</v>
      </c>
      <c r="E2505">
        <v>0</v>
      </c>
      <c r="F2505">
        <v>0</v>
      </c>
      <c r="G2505">
        <v>0</v>
      </c>
      <c r="H2505">
        <v>0</v>
      </c>
      <c r="I2505">
        <v>2506</v>
      </c>
      <c r="J2505">
        <v>0</v>
      </c>
      <c r="K2505">
        <v>0</v>
      </c>
      <c r="L2505">
        <v>0</v>
      </c>
      <c r="M2505">
        <v>0</v>
      </c>
    </row>
    <row r="2506" spans="1:13">
      <c r="A2506">
        <v>71</v>
      </c>
      <c r="B2506" t="s">
        <v>82</v>
      </c>
      <c r="C2506">
        <v>2016</v>
      </c>
      <c r="D2506">
        <v>0</v>
      </c>
      <c r="E2506">
        <v>0</v>
      </c>
      <c r="F2506">
        <v>0</v>
      </c>
      <c r="G2506">
        <v>0</v>
      </c>
      <c r="H2506">
        <v>9742</v>
      </c>
      <c r="I2506">
        <v>8736</v>
      </c>
      <c r="J2506">
        <v>0</v>
      </c>
      <c r="K2506">
        <v>0</v>
      </c>
      <c r="L2506">
        <v>0</v>
      </c>
      <c r="M2506">
        <v>0</v>
      </c>
    </row>
    <row r="2507" spans="1:13">
      <c r="A2507">
        <v>71</v>
      </c>
      <c r="B2507" t="s">
        <v>82</v>
      </c>
      <c r="C2507">
        <v>2017</v>
      </c>
      <c r="D2507">
        <v>0</v>
      </c>
      <c r="E2507">
        <v>0</v>
      </c>
      <c r="F2507">
        <v>0</v>
      </c>
      <c r="G2507">
        <v>0</v>
      </c>
      <c r="H2507">
        <v>15777</v>
      </c>
      <c r="I2507">
        <v>2198</v>
      </c>
      <c r="J2507">
        <v>0</v>
      </c>
      <c r="K2507">
        <v>-6</v>
      </c>
      <c r="L2507">
        <v>-28</v>
      </c>
      <c r="M2507">
        <v>1</v>
      </c>
    </row>
    <row r="2508" spans="1:13">
      <c r="A2508">
        <v>71</v>
      </c>
      <c r="B2508" t="s">
        <v>82</v>
      </c>
      <c r="C2508">
        <v>2018</v>
      </c>
      <c r="D2508">
        <v>0</v>
      </c>
      <c r="E2508">
        <v>0</v>
      </c>
      <c r="F2508">
        <v>0</v>
      </c>
      <c r="G2508">
        <v>0</v>
      </c>
      <c r="H2508">
        <v>57611</v>
      </c>
      <c r="I2508">
        <v>61861</v>
      </c>
      <c r="J2508">
        <v>22944</v>
      </c>
      <c r="K2508">
        <v>1792</v>
      </c>
      <c r="L2508">
        <v>-22</v>
      </c>
      <c r="M2508">
        <v>4</v>
      </c>
    </row>
    <row r="2509" spans="1:13">
      <c r="A2509">
        <v>71</v>
      </c>
      <c r="B2509" t="s">
        <v>82</v>
      </c>
      <c r="C2509">
        <v>2019</v>
      </c>
      <c r="D2509">
        <v>0</v>
      </c>
      <c r="E2509">
        <v>0</v>
      </c>
      <c r="F2509">
        <v>0</v>
      </c>
      <c r="G2509">
        <v>0</v>
      </c>
      <c r="H2509">
        <v>347608</v>
      </c>
      <c r="I2509">
        <v>18873</v>
      </c>
      <c r="J2509">
        <v>-10720</v>
      </c>
      <c r="K2509">
        <v>222</v>
      </c>
      <c r="L2509">
        <v>-29</v>
      </c>
      <c r="M2509">
        <v>3</v>
      </c>
    </row>
    <row r="2510" spans="1:13">
      <c r="A2510">
        <v>71</v>
      </c>
      <c r="B2510" t="s">
        <v>82</v>
      </c>
      <c r="C2510">
        <v>2020</v>
      </c>
      <c r="D2510">
        <v>60120600</v>
      </c>
      <c r="E2510">
        <v>383076000</v>
      </c>
      <c r="F2510">
        <v>4533900</v>
      </c>
      <c r="G2510">
        <v>42635000</v>
      </c>
      <c r="H2510">
        <v>3257196</v>
      </c>
      <c r="I2510">
        <v>510391</v>
      </c>
      <c r="J2510">
        <v>88312</v>
      </c>
      <c r="K2510">
        <v>31962</v>
      </c>
      <c r="L2510">
        <v>835</v>
      </c>
      <c r="M2510">
        <v>61</v>
      </c>
    </row>
    <row r="2511" spans="1:13">
      <c r="A2511">
        <v>72</v>
      </c>
      <c r="B2511" t="s">
        <v>103</v>
      </c>
      <c r="C2511">
        <v>1999</v>
      </c>
      <c r="D2511">
        <v>0</v>
      </c>
      <c r="E2511">
        <v>0</v>
      </c>
      <c r="F2511">
        <v>0</v>
      </c>
      <c r="G2511">
        <v>0</v>
      </c>
      <c r="H2511">
        <v>-224.55</v>
      </c>
      <c r="I2511">
        <v>0</v>
      </c>
      <c r="J2511">
        <v>0</v>
      </c>
      <c r="K2511">
        <v>0</v>
      </c>
      <c r="L2511">
        <v>0</v>
      </c>
      <c r="M2511">
        <v>0</v>
      </c>
    </row>
    <row r="2512" spans="1:13">
      <c r="A2512">
        <v>72</v>
      </c>
      <c r="B2512" t="s">
        <v>103</v>
      </c>
      <c r="C2512">
        <v>2001</v>
      </c>
      <c r="D2512">
        <v>0</v>
      </c>
      <c r="E2512">
        <v>0</v>
      </c>
      <c r="F2512">
        <v>0</v>
      </c>
      <c r="G2512">
        <v>0</v>
      </c>
      <c r="H2512">
        <v>-1365</v>
      </c>
      <c r="I2512">
        <v>0</v>
      </c>
      <c r="J2512">
        <v>0</v>
      </c>
      <c r="K2512">
        <v>0</v>
      </c>
      <c r="L2512">
        <v>0</v>
      </c>
      <c r="M2512">
        <v>0</v>
      </c>
    </row>
    <row r="2513" spans="1:13">
      <c r="A2513">
        <v>72</v>
      </c>
      <c r="B2513" t="s">
        <v>103</v>
      </c>
      <c r="C2513">
        <v>2009</v>
      </c>
      <c r="D2513">
        <v>0</v>
      </c>
      <c r="E2513">
        <v>0</v>
      </c>
      <c r="F2513">
        <v>0</v>
      </c>
      <c r="G2513">
        <v>0</v>
      </c>
      <c r="H2513">
        <v>-2150</v>
      </c>
      <c r="I2513">
        <v>0</v>
      </c>
      <c r="J2513">
        <v>0</v>
      </c>
      <c r="K2513">
        <v>0</v>
      </c>
      <c r="L2513">
        <v>0</v>
      </c>
      <c r="M2513">
        <v>0</v>
      </c>
    </row>
    <row r="2514" spans="1:13">
      <c r="A2514">
        <v>72</v>
      </c>
      <c r="B2514" t="s">
        <v>103</v>
      </c>
      <c r="C2514">
        <v>2011</v>
      </c>
      <c r="D2514">
        <v>0</v>
      </c>
      <c r="E2514">
        <v>0</v>
      </c>
      <c r="F2514">
        <v>0</v>
      </c>
      <c r="G2514">
        <v>0</v>
      </c>
      <c r="H2514">
        <v>0</v>
      </c>
      <c r="I2514">
        <v>0</v>
      </c>
      <c r="J2514">
        <v>0</v>
      </c>
      <c r="K2514">
        <v>0</v>
      </c>
      <c r="L2514">
        <v>0</v>
      </c>
      <c r="M2514">
        <v>0</v>
      </c>
    </row>
    <row r="2515" spans="1:13">
      <c r="A2515">
        <v>72</v>
      </c>
      <c r="B2515" t="s">
        <v>103</v>
      </c>
      <c r="C2515">
        <v>2013</v>
      </c>
      <c r="D2515">
        <v>0</v>
      </c>
      <c r="E2515">
        <v>0</v>
      </c>
      <c r="F2515">
        <v>0</v>
      </c>
      <c r="G2515">
        <v>0</v>
      </c>
      <c r="H2515">
        <v>-1300</v>
      </c>
      <c r="I2515">
        <v>-48437</v>
      </c>
      <c r="J2515">
        <v>0</v>
      </c>
      <c r="K2515">
        <v>0</v>
      </c>
      <c r="L2515">
        <v>0</v>
      </c>
      <c r="M2515">
        <v>0</v>
      </c>
    </row>
    <row r="2516" spans="1:13">
      <c r="A2516">
        <v>72</v>
      </c>
      <c r="B2516" t="s">
        <v>103</v>
      </c>
      <c r="C2516">
        <v>2014</v>
      </c>
      <c r="D2516">
        <v>0</v>
      </c>
      <c r="E2516">
        <v>0</v>
      </c>
      <c r="F2516">
        <v>0</v>
      </c>
      <c r="G2516">
        <v>0</v>
      </c>
      <c r="H2516">
        <v>-922</v>
      </c>
      <c r="I2516">
        <v>-26367</v>
      </c>
      <c r="J2516">
        <v>0</v>
      </c>
      <c r="K2516">
        <v>0</v>
      </c>
      <c r="L2516">
        <v>0</v>
      </c>
      <c r="M2516">
        <v>0</v>
      </c>
    </row>
    <row r="2517" spans="1:13">
      <c r="A2517">
        <v>72</v>
      </c>
      <c r="B2517" t="s">
        <v>103</v>
      </c>
      <c r="C2517">
        <v>2015</v>
      </c>
      <c r="D2517">
        <v>0</v>
      </c>
      <c r="E2517">
        <v>0</v>
      </c>
      <c r="F2517">
        <v>0</v>
      </c>
      <c r="G2517">
        <v>0</v>
      </c>
      <c r="H2517">
        <v>-2148</v>
      </c>
      <c r="I2517">
        <v>2944</v>
      </c>
      <c r="J2517">
        <v>3800</v>
      </c>
      <c r="K2517">
        <v>298</v>
      </c>
      <c r="L2517">
        <v>0</v>
      </c>
      <c r="M2517">
        <v>0</v>
      </c>
    </row>
    <row r="2518" spans="1:13">
      <c r="A2518">
        <v>72</v>
      </c>
      <c r="B2518" t="s">
        <v>103</v>
      </c>
      <c r="C2518">
        <v>2016</v>
      </c>
      <c r="D2518">
        <v>0</v>
      </c>
      <c r="E2518">
        <v>0</v>
      </c>
      <c r="F2518">
        <v>0</v>
      </c>
      <c r="G2518">
        <v>0</v>
      </c>
      <c r="H2518">
        <v>-85690</v>
      </c>
      <c r="I2518">
        <v>11718</v>
      </c>
      <c r="J2518">
        <v>0</v>
      </c>
      <c r="K2518">
        <v>463</v>
      </c>
      <c r="L2518">
        <v>0</v>
      </c>
      <c r="M2518">
        <v>0</v>
      </c>
    </row>
    <row r="2519" spans="1:13">
      <c r="A2519">
        <v>72</v>
      </c>
      <c r="B2519" t="s">
        <v>103</v>
      </c>
      <c r="C2519">
        <v>2017</v>
      </c>
      <c r="D2519">
        <v>0</v>
      </c>
      <c r="E2519">
        <v>0</v>
      </c>
      <c r="F2519">
        <v>0</v>
      </c>
      <c r="G2519">
        <v>0</v>
      </c>
      <c r="H2519">
        <v>-3450</v>
      </c>
      <c r="I2519">
        <v>128483</v>
      </c>
      <c r="J2519">
        <v>0</v>
      </c>
      <c r="K2519">
        <v>463</v>
      </c>
      <c r="L2519">
        <v>0</v>
      </c>
      <c r="M2519">
        <v>0</v>
      </c>
    </row>
    <row r="2520" spans="1:13">
      <c r="A2520">
        <v>72</v>
      </c>
      <c r="B2520" t="s">
        <v>103</v>
      </c>
      <c r="C2520">
        <v>2018</v>
      </c>
      <c r="D2520">
        <v>0</v>
      </c>
      <c r="E2520">
        <v>0</v>
      </c>
      <c r="F2520">
        <v>0</v>
      </c>
      <c r="G2520">
        <v>0</v>
      </c>
      <c r="H2520">
        <v>-32902</v>
      </c>
      <c r="I2520">
        <v>32242</v>
      </c>
      <c r="J2520">
        <v>3816</v>
      </c>
      <c r="K2520">
        <v>521</v>
      </c>
      <c r="L2520">
        <v>0</v>
      </c>
      <c r="M2520">
        <v>0</v>
      </c>
    </row>
    <row r="2521" spans="1:13">
      <c r="A2521">
        <v>72</v>
      </c>
      <c r="B2521" t="s">
        <v>103</v>
      </c>
      <c r="C2521">
        <v>2019</v>
      </c>
      <c r="D2521">
        <v>0</v>
      </c>
      <c r="E2521">
        <v>0</v>
      </c>
      <c r="F2521">
        <v>0</v>
      </c>
      <c r="G2521">
        <v>0</v>
      </c>
      <c r="H2521">
        <v>376008</v>
      </c>
      <c r="I2521">
        <v>61412</v>
      </c>
      <c r="J2521">
        <v>-12555</v>
      </c>
      <c r="K2521">
        <v>836</v>
      </c>
      <c r="L2521">
        <v>0</v>
      </c>
      <c r="M2521">
        <v>0</v>
      </c>
    </row>
    <row r="2522" spans="1:13">
      <c r="A2522">
        <v>72</v>
      </c>
      <c r="B2522" t="s">
        <v>103</v>
      </c>
      <c r="C2522">
        <v>2020</v>
      </c>
      <c r="D2522">
        <v>0</v>
      </c>
      <c r="E2522">
        <v>0</v>
      </c>
      <c r="F2522">
        <v>0</v>
      </c>
      <c r="G2522">
        <v>0</v>
      </c>
      <c r="H2522">
        <v>215027</v>
      </c>
      <c r="I2522">
        <v>251825</v>
      </c>
      <c r="J2522">
        <v>-42760</v>
      </c>
      <c r="K2522">
        <v>4692</v>
      </c>
      <c r="L2522">
        <v>0</v>
      </c>
      <c r="M2522">
        <v>0</v>
      </c>
    </row>
    <row r="2523" spans="1:13">
      <c r="A2523">
        <v>72</v>
      </c>
      <c r="B2523" t="s">
        <v>103</v>
      </c>
      <c r="C2523">
        <v>2021</v>
      </c>
      <c r="D2523">
        <v>0</v>
      </c>
      <c r="E2523">
        <v>0</v>
      </c>
      <c r="F2523">
        <v>0</v>
      </c>
      <c r="G2523">
        <v>0</v>
      </c>
      <c r="H2523">
        <v>4211249</v>
      </c>
      <c r="I2523">
        <v>512704</v>
      </c>
      <c r="J2523">
        <v>195962</v>
      </c>
      <c r="K2523">
        <v>44755</v>
      </c>
      <c r="L2523">
        <v>0</v>
      </c>
      <c r="M2523">
        <v>1</v>
      </c>
    </row>
    <row r="2524" spans="1:13">
      <c r="A2524">
        <v>72</v>
      </c>
      <c r="B2524" t="s">
        <v>103</v>
      </c>
      <c r="C2524">
        <v>2022</v>
      </c>
      <c r="D2524">
        <v>278037600</v>
      </c>
      <c r="E2524">
        <v>2153892000</v>
      </c>
      <c r="F2524">
        <v>6385500</v>
      </c>
      <c r="G2524">
        <v>124612000</v>
      </c>
      <c r="H2524">
        <v>17771831.420000002</v>
      </c>
      <c r="I2524">
        <v>3943137.18</v>
      </c>
      <c r="J2524">
        <v>442515.20000000001</v>
      </c>
      <c r="K2524">
        <v>92272.05</v>
      </c>
      <c r="L2524">
        <v>2994</v>
      </c>
      <c r="M2524">
        <v>239</v>
      </c>
    </row>
    <row r="2525" spans="1:13">
      <c r="A2525">
        <v>72</v>
      </c>
      <c r="B2525" t="s">
        <v>103</v>
      </c>
      <c r="C2525">
        <v>1998</v>
      </c>
      <c r="D2525">
        <v>0</v>
      </c>
      <c r="E2525">
        <v>0</v>
      </c>
      <c r="F2525">
        <v>0</v>
      </c>
      <c r="G2525">
        <v>0</v>
      </c>
      <c r="H2525">
        <v>-15.15</v>
      </c>
      <c r="I2525">
        <v>0</v>
      </c>
      <c r="J2525">
        <v>0</v>
      </c>
      <c r="K2525">
        <v>0</v>
      </c>
      <c r="L2525">
        <v>0</v>
      </c>
      <c r="M2525">
        <v>0</v>
      </c>
    </row>
    <row r="2526" spans="1:13">
      <c r="A2526">
        <v>72</v>
      </c>
      <c r="B2526" t="s">
        <v>103</v>
      </c>
      <c r="C2526">
        <v>2004</v>
      </c>
      <c r="D2526">
        <v>0</v>
      </c>
      <c r="E2526">
        <v>0</v>
      </c>
      <c r="F2526">
        <v>0</v>
      </c>
      <c r="G2526">
        <v>0</v>
      </c>
      <c r="H2526">
        <v>0</v>
      </c>
      <c r="I2526">
        <v>0</v>
      </c>
      <c r="J2526">
        <v>0</v>
      </c>
      <c r="K2526">
        <v>0</v>
      </c>
      <c r="L2526">
        <v>0</v>
      </c>
      <c r="M2526">
        <v>0</v>
      </c>
    </row>
    <row r="2527" spans="1:13">
      <c r="A2527">
        <v>72</v>
      </c>
      <c r="B2527" t="s">
        <v>103</v>
      </c>
      <c r="C2527">
        <v>2005</v>
      </c>
      <c r="D2527">
        <v>0</v>
      </c>
      <c r="E2527">
        <v>0</v>
      </c>
      <c r="F2527">
        <v>0</v>
      </c>
      <c r="G2527">
        <v>0</v>
      </c>
      <c r="H2527">
        <v>0</v>
      </c>
      <c r="I2527">
        <v>0</v>
      </c>
      <c r="J2527">
        <v>0</v>
      </c>
      <c r="K2527">
        <v>0</v>
      </c>
      <c r="L2527">
        <v>0</v>
      </c>
      <c r="M2527">
        <v>0</v>
      </c>
    </row>
    <row r="2528" spans="1:13">
      <c r="A2528">
        <v>72</v>
      </c>
      <c r="B2528" t="s">
        <v>103</v>
      </c>
      <c r="C2528">
        <v>2007</v>
      </c>
      <c r="D2528">
        <v>0</v>
      </c>
      <c r="E2528">
        <v>0</v>
      </c>
      <c r="F2528">
        <v>0</v>
      </c>
      <c r="G2528">
        <v>0</v>
      </c>
      <c r="H2528">
        <v>-1400</v>
      </c>
      <c r="I2528">
        <v>0</v>
      </c>
      <c r="J2528">
        <v>0</v>
      </c>
      <c r="K2528">
        <v>0</v>
      </c>
      <c r="L2528">
        <v>0</v>
      </c>
      <c r="M2528">
        <v>0</v>
      </c>
    </row>
    <row r="2529" spans="1:13">
      <c r="A2529">
        <v>72</v>
      </c>
      <c r="B2529" t="s">
        <v>103</v>
      </c>
      <c r="C2529">
        <v>2008</v>
      </c>
      <c r="D2529">
        <v>0</v>
      </c>
      <c r="E2529">
        <v>0</v>
      </c>
      <c r="F2529">
        <v>0</v>
      </c>
      <c r="G2529">
        <v>0</v>
      </c>
      <c r="H2529">
        <v>-400</v>
      </c>
      <c r="I2529">
        <v>0</v>
      </c>
      <c r="J2529">
        <v>0</v>
      </c>
      <c r="K2529">
        <v>0</v>
      </c>
      <c r="L2529">
        <v>0</v>
      </c>
      <c r="M2529">
        <v>0</v>
      </c>
    </row>
    <row r="2530" spans="1:13">
      <c r="A2530">
        <v>72</v>
      </c>
      <c r="B2530" t="s">
        <v>103</v>
      </c>
      <c r="C2530">
        <v>2009</v>
      </c>
      <c r="D2530">
        <v>0</v>
      </c>
      <c r="E2530">
        <v>0</v>
      </c>
      <c r="F2530">
        <v>0</v>
      </c>
      <c r="G2530">
        <v>0</v>
      </c>
      <c r="H2530">
        <v>-5322</v>
      </c>
      <c r="I2530">
        <v>0</v>
      </c>
      <c r="J2530">
        <v>0</v>
      </c>
      <c r="K2530">
        <v>0</v>
      </c>
      <c r="L2530">
        <v>0</v>
      </c>
      <c r="M2530">
        <v>0</v>
      </c>
    </row>
    <row r="2531" spans="1:13">
      <c r="A2531">
        <v>72</v>
      </c>
      <c r="B2531" t="s">
        <v>103</v>
      </c>
      <c r="C2531">
        <v>2010</v>
      </c>
      <c r="D2531">
        <v>0</v>
      </c>
      <c r="E2531">
        <v>0</v>
      </c>
      <c r="F2531">
        <v>0</v>
      </c>
      <c r="G2531">
        <v>0</v>
      </c>
      <c r="H2531">
        <v>-400</v>
      </c>
      <c r="I2531">
        <v>0</v>
      </c>
      <c r="J2531">
        <v>0</v>
      </c>
      <c r="K2531">
        <v>0</v>
      </c>
      <c r="L2531">
        <v>0</v>
      </c>
      <c r="M2531">
        <v>0</v>
      </c>
    </row>
    <row r="2532" spans="1:13">
      <c r="A2532">
        <v>72</v>
      </c>
      <c r="B2532" t="s">
        <v>103</v>
      </c>
      <c r="C2532">
        <v>2011</v>
      </c>
      <c r="D2532">
        <v>0</v>
      </c>
      <c r="E2532">
        <v>0</v>
      </c>
      <c r="F2532">
        <v>0</v>
      </c>
      <c r="G2532">
        <v>0</v>
      </c>
      <c r="H2532">
        <v>-532</v>
      </c>
      <c r="I2532">
        <v>0</v>
      </c>
      <c r="J2532">
        <v>0</v>
      </c>
      <c r="K2532">
        <v>0</v>
      </c>
      <c r="L2532">
        <v>0</v>
      </c>
      <c r="M2532">
        <v>0</v>
      </c>
    </row>
    <row r="2533" spans="1:13">
      <c r="A2533">
        <v>72</v>
      </c>
      <c r="B2533" t="s">
        <v>103</v>
      </c>
      <c r="C2533">
        <v>2013</v>
      </c>
      <c r="D2533">
        <v>0</v>
      </c>
      <c r="E2533">
        <v>0</v>
      </c>
      <c r="F2533">
        <v>0</v>
      </c>
      <c r="G2533">
        <v>0</v>
      </c>
      <c r="H2533">
        <v>-1489</v>
      </c>
      <c r="I2533">
        <v>0</v>
      </c>
      <c r="J2533">
        <v>0</v>
      </c>
      <c r="K2533">
        <v>0</v>
      </c>
      <c r="L2533">
        <v>0</v>
      </c>
      <c r="M2533">
        <v>0</v>
      </c>
    </row>
    <row r="2534" spans="1:13">
      <c r="A2534">
        <v>72</v>
      </c>
      <c r="B2534" t="s">
        <v>103</v>
      </c>
      <c r="C2534">
        <v>2014</v>
      </c>
      <c r="D2534">
        <v>0</v>
      </c>
      <c r="E2534">
        <v>0</v>
      </c>
      <c r="F2534">
        <v>0</v>
      </c>
      <c r="G2534">
        <v>0</v>
      </c>
      <c r="H2534">
        <v>0</v>
      </c>
      <c r="I2534">
        <v>0</v>
      </c>
      <c r="J2534">
        <v>0</v>
      </c>
      <c r="K2534">
        <v>0</v>
      </c>
      <c r="L2534">
        <v>0</v>
      </c>
      <c r="M2534">
        <v>0</v>
      </c>
    </row>
    <row r="2535" spans="1:13">
      <c r="A2535">
        <v>72</v>
      </c>
      <c r="B2535" t="s">
        <v>103</v>
      </c>
      <c r="C2535">
        <v>2015</v>
      </c>
      <c r="D2535">
        <v>0</v>
      </c>
      <c r="E2535">
        <v>0</v>
      </c>
      <c r="F2535">
        <v>0</v>
      </c>
      <c r="G2535">
        <v>0</v>
      </c>
      <c r="H2535">
        <v>7985</v>
      </c>
      <c r="I2535">
        <v>-47405</v>
      </c>
      <c r="J2535">
        <v>0</v>
      </c>
      <c r="K2535">
        <v>0</v>
      </c>
      <c r="L2535">
        <v>0</v>
      </c>
      <c r="M2535">
        <v>0</v>
      </c>
    </row>
    <row r="2536" spans="1:13">
      <c r="A2536">
        <v>72</v>
      </c>
      <c r="B2536" t="s">
        <v>103</v>
      </c>
      <c r="C2536">
        <v>2016</v>
      </c>
      <c r="D2536">
        <v>0</v>
      </c>
      <c r="E2536">
        <v>0</v>
      </c>
      <c r="F2536">
        <v>0</v>
      </c>
      <c r="G2536">
        <v>0</v>
      </c>
      <c r="H2536">
        <v>9117</v>
      </c>
      <c r="I2536">
        <v>124761</v>
      </c>
      <c r="J2536">
        <v>0</v>
      </c>
      <c r="K2536">
        <v>60</v>
      </c>
      <c r="L2536">
        <v>0</v>
      </c>
      <c r="M2536">
        <v>0</v>
      </c>
    </row>
    <row r="2537" spans="1:13">
      <c r="A2537">
        <v>72</v>
      </c>
      <c r="B2537" t="s">
        <v>103</v>
      </c>
      <c r="C2537">
        <v>2017</v>
      </c>
      <c r="D2537">
        <v>0</v>
      </c>
      <c r="E2537">
        <v>0</v>
      </c>
      <c r="F2537">
        <v>0</v>
      </c>
      <c r="G2537">
        <v>0</v>
      </c>
      <c r="H2537">
        <v>104263</v>
      </c>
      <c r="I2537">
        <v>-9731</v>
      </c>
      <c r="J2537">
        <v>-6400</v>
      </c>
      <c r="K2537">
        <v>572</v>
      </c>
      <c r="L2537">
        <v>0</v>
      </c>
      <c r="M2537">
        <v>0</v>
      </c>
    </row>
    <row r="2538" spans="1:13">
      <c r="A2538">
        <v>72</v>
      </c>
      <c r="B2538" t="s">
        <v>103</v>
      </c>
      <c r="C2538">
        <v>2018</v>
      </c>
      <c r="D2538">
        <v>0</v>
      </c>
      <c r="E2538">
        <v>0</v>
      </c>
      <c r="F2538">
        <v>0</v>
      </c>
      <c r="G2538">
        <v>0</v>
      </c>
      <c r="H2538">
        <v>552660</v>
      </c>
      <c r="I2538">
        <v>103527</v>
      </c>
      <c r="J2538">
        <v>11674</v>
      </c>
      <c r="K2538">
        <v>646</v>
      </c>
      <c r="L2538">
        <v>0</v>
      </c>
      <c r="M2538">
        <v>0</v>
      </c>
    </row>
    <row r="2539" spans="1:13">
      <c r="A2539">
        <v>72</v>
      </c>
      <c r="B2539" t="s">
        <v>103</v>
      </c>
      <c r="C2539">
        <v>2019</v>
      </c>
      <c r="D2539">
        <v>0</v>
      </c>
      <c r="E2539">
        <v>0</v>
      </c>
      <c r="F2539">
        <v>0</v>
      </c>
      <c r="G2539">
        <v>0</v>
      </c>
      <c r="H2539">
        <v>459081</v>
      </c>
      <c r="I2539">
        <v>126967</v>
      </c>
      <c r="J2539">
        <v>60208</v>
      </c>
      <c r="K2539">
        <v>5642</v>
      </c>
      <c r="L2539">
        <v>0</v>
      </c>
      <c r="M2539">
        <v>-1</v>
      </c>
    </row>
    <row r="2540" spans="1:13">
      <c r="A2540">
        <v>72</v>
      </c>
      <c r="B2540" t="s">
        <v>103</v>
      </c>
      <c r="C2540">
        <v>2020</v>
      </c>
      <c r="D2540">
        <v>0</v>
      </c>
      <c r="E2540">
        <v>0</v>
      </c>
      <c r="F2540">
        <v>0</v>
      </c>
      <c r="G2540">
        <v>0</v>
      </c>
      <c r="H2540">
        <v>-160208</v>
      </c>
      <c r="I2540">
        <v>479908</v>
      </c>
      <c r="J2540">
        <v>144200</v>
      </c>
      <c r="K2540">
        <v>43018</v>
      </c>
      <c r="L2540">
        <v>0</v>
      </c>
      <c r="M2540">
        <v>0</v>
      </c>
    </row>
    <row r="2541" spans="1:13">
      <c r="A2541">
        <v>72</v>
      </c>
      <c r="B2541" t="s">
        <v>103</v>
      </c>
      <c r="C2541">
        <v>2021</v>
      </c>
      <c r="D2541">
        <v>290696300</v>
      </c>
      <c r="E2541">
        <v>2063415000</v>
      </c>
      <c r="F2541">
        <v>17628400</v>
      </c>
      <c r="G2541">
        <v>83887000</v>
      </c>
      <c r="H2541">
        <v>18642738</v>
      </c>
      <c r="I2541">
        <v>3760103</v>
      </c>
      <c r="J2541">
        <v>449169</v>
      </c>
      <c r="K2541">
        <v>60604</v>
      </c>
      <c r="L2541">
        <v>3005</v>
      </c>
      <c r="M2541">
        <v>239</v>
      </c>
    </row>
    <row r="2542" spans="1:13">
      <c r="A2542">
        <v>72</v>
      </c>
      <c r="B2542" t="s">
        <v>103</v>
      </c>
      <c r="C2542">
        <v>2001</v>
      </c>
      <c r="D2542">
        <v>0</v>
      </c>
      <c r="E2542">
        <v>0</v>
      </c>
      <c r="F2542">
        <v>0</v>
      </c>
      <c r="G2542">
        <v>0</v>
      </c>
      <c r="H2542">
        <v>-400</v>
      </c>
      <c r="I2542">
        <v>0</v>
      </c>
      <c r="J2542">
        <v>0</v>
      </c>
      <c r="K2542">
        <v>0</v>
      </c>
      <c r="L2542">
        <v>0</v>
      </c>
      <c r="M2542">
        <v>0</v>
      </c>
    </row>
    <row r="2543" spans="1:13">
      <c r="A2543">
        <v>72</v>
      </c>
      <c r="B2543" t="s">
        <v>103</v>
      </c>
      <c r="C2543">
        <v>2005</v>
      </c>
      <c r="D2543">
        <v>0</v>
      </c>
      <c r="E2543">
        <v>0</v>
      </c>
      <c r="F2543">
        <v>0</v>
      </c>
      <c r="G2543">
        <v>0</v>
      </c>
      <c r="H2543">
        <v>-1450</v>
      </c>
      <c r="I2543">
        <v>0</v>
      </c>
      <c r="J2543">
        <v>0</v>
      </c>
      <c r="K2543">
        <v>0</v>
      </c>
      <c r="L2543">
        <v>0</v>
      </c>
      <c r="M2543">
        <v>0</v>
      </c>
    </row>
    <row r="2544" spans="1:13">
      <c r="A2544">
        <v>72</v>
      </c>
      <c r="B2544" t="s">
        <v>103</v>
      </c>
      <c r="C2544">
        <v>2006</v>
      </c>
      <c r="D2544">
        <v>0</v>
      </c>
      <c r="E2544">
        <v>0</v>
      </c>
      <c r="F2544">
        <v>0</v>
      </c>
      <c r="G2544">
        <v>0</v>
      </c>
      <c r="H2544">
        <v>-7308</v>
      </c>
      <c r="I2544">
        <v>0</v>
      </c>
      <c r="J2544">
        <v>0</v>
      </c>
      <c r="K2544">
        <v>0</v>
      </c>
      <c r="L2544">
        <v>0</v>
      </c>
      <c r="M2544">
        <v>0</v>
      </c>
    </row>
    <row r="2545" spans="1:13">
      <c r="A2545">
        <v>72</v>
      </c>
      <c r="B2545" t="s">
        <v>103</v>
      </c>
      <c r="C2545">
        <v>2008</v>
      </c>
      <c r="D2545">
        <v>0</v>
      </c>
      <c r="E2545">
        <v>0</v>
      </c>
      <c r="F2545">
        <v>0</v>
      </c>
      <c r="G2545">
        <v>0</v>
      </c>
      <c r="H2545">
        <v>-1800</v>
      </c>
      <c r="I2545">
        <v>0</v>
      </c>
      <c r="J2545">
        <v>0</v>
      </c>
      <c r="K2545">
        <v>0</v>
      </c>
      <c r="L2545">
        <v>0</v>
      </c>
      <c r="M2545">
        <v>0</v>
      </c>
    </row>
    <row r="2546" spans="1:13">
      <c r="A2546">
        <v>72</v>
      </c>
      <c r="B2546" t="s">
        <v>103</v>
      </c>
      <c r="C2546">
        <v>2009</v>
      </c>
      <c r="D2546">
        <v>0</v>
      </c>
      <c r="E2546">
        <v>0</v>
      </c>
      <c r="F2546">
        <v>0</v>
      </c>
      <c r="G2546">
        <v>0</v>
      </c>
      <c r="H2546">
        <v>-600</v>
      </c>
      <c r="I2546">
        <v>0</v>
      </c>
      <c r="J2546">
        <v>0</v>
      </c>
      <c r="K2546">
        <v>0</v>
      </c>
      <c r="L2546">
        <v>0</v>
      </c>
      <c r="M2546">
        <v>0</v>
      </c>
    </row>
    <row r="2547" spans="1:13">
      <c r="A2547">
        <v>72</v>
      </c>
      <c r="B2547" t="s">
        <v>103</v>
      </c>
      <c r="C2547">
        <v>2011</v>
      </c>
      <c r="D2547">
        <v>0</v>
      </c>
      <c r="E2547">
        <v>0</v>
      </c>
      <c r="F2547">
        <v>0</v>
      </c>
      <c r="G2547">
        <v>0</v>
      </c>
      <c r="H2547">
        <v>0</v>
      </c>
      <c r="I2547">
        <v>0</v>
      </c>
      <c r="J2547">
        <v>0</v>
      </c>
      <c r="K2547">
        <v>0</v>
      </c>
      <c r="L2547">
        <v>0</v>
      </c>
      <c r="M2547">
        <v>0</v>
      </c>
    </row>
    <row r="2548" spans="1:13">
      <c r="A2548">
        <v>72</v>
      </c>
      <c r="B2548" t="s">
        <v>103</v>
      </c>
      <c r="C2548">
        <v>2012</v>
      </c>
      <c r="D2548">
        <v>0</v>
      </c>
      <c r="E2548">
        <v>0</v>
      </c>
      <c r="F2548">
        <v>0</v>
      </c>
      <c r="G2548">
        <v>0</v>
      </c>
      <c r="H2548">
        <v>-360</v>
      </c>
      <c r="I2548">
        <v>-2857</v>
      </c>
      <c r="J2548">
        <v>0</v>
      </c>
      <c r="K2548">
        <v>0</v>
      </c>
      <c r="L2548">
        <v>0</v>
      </c>
      <c r="M2548">
        <v>0</v>
      </c>
    </row>
    <row r="2549" spans="1:13">
      <c r="A2549">
        <v>72</v>
      </c>
      <c r="B2549" t="s">
        <v>103</v>
      </c>
      <c r="C2549">
        <v>2013</v>
      </c>
      <c r="D2549">
        <v>0</v>
      </c>
      <c r="E2549">
        <v>0</v>
      </c>
      <c r="F2549">
        <v>0</v>
      </c>
      <c r="G2549">
        <v>0</v>
      </c>
      <c r="H2549">
        <v>168548</v>
      </c>
      <c r="I2549">
        <v>109162</v>
      </c>
      <c r="J2549">
        <v>0</v>
      </c>
      <c r="K2549">
        <v>0</v>
      </c>
      <c r="L2549">
        <v>0</v>
      </c>
      <c r="M2549">
        <v>0</v>
      </c>
    </row>
    <row r="2550" spans="1:13">
      <c r="A2550">
        <v>72</v>
      </c>
      <c r="B2550" t="s">
        <v>103</v>
      </c>
      <c r="C2550">
        <v>2014</v>
      </c>
      <c r="D2550">
        <v>0</v>
      </c>
      <c r="E2550">
        <v>0</v>
      </c>
      <c r="F2550">
        <v>0</v>
      </c>
      <c r="G2550">
        <v>0</v>
      </c>
      <c r="H2550">
        <v>-6896</v>
      </c>
      <c r="I2550">
        <v>70557</v>
      </c>
      <c r="J2550">
        <v>0</v>
      </c>
      <c r="K2550">
        <v>0</v>
      </c>
      <c r="L2550">
        <v>0</v>
      </c>
      <c r="M2550">
        <v>0</v>
      </c>
    </row>
    <row r="2551" spans="1:13">
      <c r="A2551">
        <v>72</v>
      </c>
      <c r="B2551" t="s">
        <v>103</v>
      </c>
      <c r="C2551">
        <v>2015</v>
      </c>
      <c r="D2551">
        <v>0</v>
      </c>
      <c r="E2551">
        <v>0</v>
      </c>
      <c r="F2551">
        <v>0</v>
      </c>
      <c r="G2551">
        <v>0</v>
      </c>
      <c r="H2551">
        <v>-7183</v>
      </c>
      <c r="I2551">
        <v>61195</v>
      </c>
      <c r="J2551">
        <v>0</v>
      </c>
      <c r="K2551">
        <v>0</v>
      </c>
      <c r="L2551">
        <v>0</v>
      </c>
      <c r="M2551">
        <v>0</v>
      </c>
    </row>
    <row r="2552" spans="1:13">
      <c r="A2552">
        <v>72</v>
      </c>
      <c r="B2552" t="s">
        <v>103</v>
      </c>
      <c r="C2552">
        <v>2016</v>
      </c>
      <c r="D2552">
        <v>0</v>
      </c>
      <c r="E2552">
        <v>0</v>
      </c>
      <c r="F2552">
        <v>0</v>
      </c>
      <c r="G2552">
        <v>0</v>
      </c>
      <c r="H2552">
        <v>133371</v>
      </c>
      <c r="I2552">
        <v>-8384</v>
      </c>
      <c r="J2552">
        <v>-368</v>
      </c>
      <c r="K2552">
        <v>-312</v>
      </c>
      <c r="L2552">
        <v>0</v>
      </c>
      <c r="M2552">
        <v>1</v>
      </c>
    </row>
    <row r="2553" spans="1:13">
      <c r="A2553">
        <v>72</v>
      </c>
      <c r="B2553" t="s">
        <v>103</v>
      </c>
      <c r="C2553">
        <v>2017</v>
      </c>
      <c r="D2553">
        <v>0</v>
      </c>
      <c r="E2553">
        <v>0</v>
      </c>
      <c r="F2553">
        <v>0</v>
      </c>
      <c r="G2553">
        <v>0</v>
      </c>
      <c r="H2553">
        <v>212670</v>
      </c>
      <c r="I2553">
        <v>82594</v>
      </c>
      <c r="J2553">
        <v>11609</v>
      </c>
      <c r="K2553">
        <v>-8557</v>
      </c>
      <c r="L2553">
        <v>-57</v>
      </c>
      <c r="M2553">
        <v>1</v>
      </c>
    </row>
    <row r="2554" spans="1:13">
      <c r="A2554">
        <v>72</v>
      </c>
      <c r="B2554" t="s">
        <v>103</v>
      </c>
      <c r="C2554">
        <v>2018</v>
      </c>
      <c r="D2554">
        <v>0</v>
      </c>
      <c r="E2554">
        <v>0</v>
      </c>
      <c r="F2554">
        <v>0</v>
      </c>
      <c r="G2554">
        <v>0</v>
      </c>
      <c r="H2554">
        <v>381786</v>
      </c>
      <c r="I2554">
        <v>299058</v>
      </c>
      <c r="J2554">
        <v>87096</v>
      </c>
      <c r="K2554">
        <v>14571</v>
      </c>
      <c r="L2554">
        <v>-130</v>
      </c>
      <c r="M2554">
        <v>1</v>
      </c>
    </row>
    <row r="2555" spans="1:13">
      <c r="A2555">
        <v>72</v>
      </c>
      <c r="B2555" t="s">
        <v>103</v>
      </c>
      <c r="C2555">
        <v>2019</v>
      </c>
      <c r="D2555">
        <v>0</v>
      </c>
      <c r="E2555">
        <v>0</v>
      </c>
      <c r="F2555">
        <v>0</v>
      </c>
      <c r="G2555">
        <v>0</v>
      </c>
      <c r="H2555">
        <v>1281111</v>
      </c>
      <c r="I2555">
        <v>613501</v>
      </c>
      <c r="J2555">
        <v>90024</v>
      </c>
      <c r="K2555">
        <v>19329</v>
      </c>
      <c r="L2555">
        <v>-105</v>
      </c>
      <c r="M2555">
        <v>-2</v>
      </c>
    </row>
    <row r="2556" spans="1:13">
      <c r="A2556">
        <v>72</v>
      </c>
      <c r="B2556" t="s">
        <v>103</v>
      </c>
      <c r="C2556">
        <v>2020</v>
      </c>
      <c r="D2556">
        <v>283229600</v>
      </c>
      <c r="E2556">
        <v>1903439000</v>
      </c>
      <c r="F2556">
        <v>17940200</v>
      </c>
      <c r="G2556">
        <v>70159000</v>
      </c>
      <c r="H2556">
        <v>18340137</v>
      </c>
      <c r="I2556">
        <v>3432921</v>
      </c>
      <c r="J2556">
        <v>538280</v>
      </c>
      <c r="K2556">
        <v>52376</v>
      </c>
      <c r="L2556">
        <v>2880</v>
      </c>
      <c r="M2556">
        <v>219</v>
      </c>
    </row>
    <row r="2557" spans="1:13">
      <c r="A2557">
        <v>81</v>
      </c>
      <c r="B2557" t="s">
        <v>144</v>
      </c>
      <c r="C2557">
        <v>2017</v>
      </c>
      <c r="D2557">
        <v>0</v>
      </c>
      <c r="E2557">
        <v>0</v>
      </c>
      <c r="F2557">
        <v>0</v>
      </c>
      <c r="G2557">
        <v>0</v>
      </c>
      <c r="H2557">
        <v>-1240</v>
      </c>
      <c r="I2557">
        <v>0</v>
      </c>
      <c r="J2557">
        <v>0</v>
      </c>
      <c r="K2557">
        <v>0</v>
      </c>
      <c r="L2557">
        <v>0</v>
      </c>
      <c r="M2557">
        <v>0</v>
      </c>
    </row>
    <row r="2558" spans="1:13">
      <c r="A2558">
        <v>81</v>
      </c>
      <c r="B2558" t="s">
        <v>144</v>
      </c>
      <c r="C2558">
        <v>2018</v>
      </c>
      <c r="D2558">
        <v>0</v>
      </c>
      <c r="E2558">
        <v>0</v>
      </c>
      <c r="F2558">
        <v>0</v>
      </c>
      <c r="G2558">
        <v>0</v>
      </c>
      <c r="H2558">
        <v>91</v>
      </c>
      <c r="I2558">
        <v>0</v>
      </c>
      <c r="J2558">
        <v>0</v>
      </c>
      <c r="K2558">
        <v>0</v>
      </c>
      <c r="L2558">
        <v>-1</v>
      </c>
      <c r="M2558">
        <v>0</v>
      </c>
    </row>
    <row r="2559" spans="1:13">
      <c r="A2559">
        <v>81</v>
      </c>
      <c r="B2559" t="s">
        <v>144</v>
      </c>
      <c r="C2559">
        <v>2019</v>
      </c>
      <c r="D2559">
        <v>0</v>
      </c>
      <c r="E2559">
        <v>0</v>
      </c>
      <c r="F2559">
        <v>0</v>
      </c>
      <c r="G2559">
        <v>0</v>
      </c>
      <c r="H2559">
        <v>-4670</v>
      </c>
      <c r="I2559">
        <v>19654</v>
      </c>
      <c r="J2559">
        <v>7808</v>
      </c>
      <c r="K2559">
        <v>192</v>
      </c>
      <c r="L2559">
        <v>1</v>
      </c>
      <c r="M2559">
        <v>0</v>
      </c>
    </row>
    <row r="2560" spans="1:13">
      <c r="A2560">
        <v>81</v>
      </c>
      <c r="B2560" t="s">
        <v>144</v>
      </c>
      <c r="C2560">
        <v>2020</v>
      </c>
      <c r="D2560">
        <v>0</v>
      </c>
      <c r="E2560">
        <v>0</v>
      </c>
      <c r="F2560">
        <v>0</v>
      </c>
      <c r="G2560">
        <v>0</v>
      </c>
      <c r="H2560">
        <v>16553</v>
      </c>
      <c r="I2560">
        <v>18761</v>
      </c>
      <c r="J2560">
        <v>2616</v>
      </c>
      <c r="K2560">
        <v>180.05</v>
      </c>
      <c r="L2560">
        <v>0</v>
      </c>
      <c r="M2560">
        <v>0</v>
      </c>
    </row>
    <row r="2561" spans="1:13">
      <c r="A2561">
        <v>81</v>
      </c>
      <c r="B2561" t="s">
        <v>144</v>
      </c>
      <c r="C2561">
        <v>2021</v>
      </c>
      <c r="D2561">
        <v>0</v>
      </c>
      <c r="E2561">
        <v>0</v>
      </c>
      <c r="F2561">
        <v>0</v>
      </c>
      <c r="G2561">
        <v>0</v>
      </c>
      <c r="H2561">
        <v>43167</v>
      </c>
      <c r="I2561">
        <v>11597</v>
      </c>
      <c r="J2561">
        <v>1414</v>
      </c>
      <c r="K2561">
        <v>236</v>
      </c>
      <c r="L2561">
        <v>-2</v>
      </c>
      <c r="M2561">
        <v>0</v>
      </c>
    </row>
    <row r="2562" spans="1:13">
      <c r="A2562">
        <v>81</v>
      </c>
      <c r="B2562" t="s">
        <v>144</v>
      </c>
      <c r="C2562">
        <v>2022</v>
      </c>
      <c r="D2562">
        <v>23727800</v>
      </c>
      <c r="E2562">
        <v>151014000</v>
      </c>
      <c r="F2562">
        <v>100600</v>
      </c>
      <c r="G2562">
        <v>4187000</v>
      </c>
      <c r="H2562">
        <v>1159062.1499999999</v>
      </c>
      <c r="I2562">
        <v>152312.5</v>
      </c>
      <c r="J2562">
        <v>6971.55</v>
      </c>
      <c r="K2562">
        <v>3103.65</v>
      </c>
      <c r="L2562">
        <v>380</v>
      </c>
      <c r="M2562">
        <v>21</v>
      </c>
    </row>
    <row r="2563" spans="1:13">
      <c r="A2563">
        <v>81</v>
      </c>
      <c r="B2563" t="s">
        <v>144</v>
      </c>
      <c r="C2563">
        <v>2009</v>
      </c>
      <c r="D2563">
        <v>0</v>
      </c>
      <c r="E2563">
        <v>0</v>
      </c>
      <c r="F2563">
        <v>0</v>
      </c>
      <c r="G2563">
        <v>0</v>
      </c>
      <c r="H2563">
        <v>-1100</v>
      </c>
      <c r="I2563">
        <v>0</v>
      </c>
      <c r="J2563">
        <v>0</v>
      </c>
      <c r="K2563">
        <v>0</v>
      </c>
      <c r="L2563">
        <v>0</v>
      </c>
      <c r="M2563">
        <v>0</v>
      </c>
    </row>
    <row r="2564" spans="1:13">
      <c r="A2564">
        <v>81</v>
      </c>
      <c r="B2564" t="s">
        <v>144</v>
      </c>
      <c r="C2564">
        <v>2013</v>
      </c>
      <c r="D2564">
        <v>0</v>
      </c>
      <c r="E2564">
        <v>0</v>
      </c>
      <c r="F2564">
        <v>0</v>
      </c>
      <c r="G2564">
        <v>0</v>
      </c>
      <c r="H2564">
        <v>-1400</v>
      </c>
      <c r="I2564">
        <v>0</v>
      </c>
      <c r="J2564">
        <v>0</v>
      </c>
      <c r="K2564">
        <v>0</v>
      </c>
      <c r="L2564">
        <v>-17</v>
      </c>
      <c r="M2564">
        <v>0</v>
      </c>
    </row>
    <row r="2565" spans="1:13">
      <c r="A2565">
        <v>81</v>
      </c>
      <c r="B2565" t="s">
        <v>144</v>
      </c>
      <c r="C2565">
        <v>2014</v>
      </c>
      <c r="D2565">
        <v>0</v>
      </c>
      <c r="E2565">
        <v>0</v>
      </c>
      <c r="F2565">
        <v>0</v>
      </c>
      <c r="G2565">
        <v>0</v>
      </c>
      <c r="H2565">
        <v>0</v>
      </c>
      <c r="I2565">
        <v>0</v>
      </c>
      <c r="J2565">
        <v>0</v>
      </c>
      <c r="K2565">
        <v>0</v>
      </c>
      <c r="L2565">
        <v>0</v>
      </c>
      <c r="M2565">
        <v>0</v>
      </c>
    </row>
    <row r="2566" spans="1:13">
      <c r="A2566">
        <v>81</v>
      </c>
      <c r="B2566" t="s">
        <v>144</v>
      </c>
      <c r="C2566">
        <v>2015</v>
      </c>
      <c r="D2566">
        <v>0</v>
      </c>
      <c r="E2566">
        <v>0</v>
      </c>
      <c r="F2566">
        <v>0</v>
      </c>
      <c r="G2566">
        <v>0</v>
      </c>
      <c r="H2566">
        <v>0</v>
      </c>
      <c r="I2566">
        <v>0</v>
      </c>
      <c r="J2566">
        <v>0</v>
      </c>
      <c r="K2566">
        <v>0</v>
      </c>
      <c r="L2566">
        <v>0</v>
      </c>
      <c r="M2566">
        <v>0</v>
      </c>
    </row>
    <row r="2567" spans="1:13">
      <c r="A2567">
        <v>81</v>
      </c>
      <c r="B2567" t="s">
        <v>144</v>
      </c>
      <c r="C2567">
        <v>2016</v>
      </c>
      <c r="D2567">
        <v>0</v>
      </c>
      <c r="E2567">
        <v>0</v>
      </c>
      <c r="F2567">
        <v>0</v>
      </c>
      <c r="G2567">
        <v>0</v>
      </c>
      <c r="H2567">
        <v>0</v>
      </c>
      <c r="I2567">
        <v>0</v>
      </c>
      <c r="J2567">
        <v>0</v>
      </c>
      <c r="K2567">
        <v>0</v>
      </c>
      <c r="L2567">
        <v>0</v>
      </c>
      <c r="M2567">
        <v>0</v>
      </c>
    </row>
    <row r="2568" spans="1:13">
      <c r="A2568">
        <v>81</v>
      </c>
      <c r="B2568" t="s">
        <v>144</v>
      </c>
      <c r="C2568">
        <v>2017</v>
      </c>
      <c r="D2568">
        <v>0</v>
      </c>
      <c r="E2568">
        <v>0</v>
      </c>
      <c r="F2568">
        <v>0</v>
      </c>
      <c r="G2568">
        <v>0</v>
      </c>
      <c r="H2568">
        <v>12</v>
      </c>
      <c r="I2568">
        <v>0</v>
      </c>
      <c r="J2568">
        <v>16040</v>
      </c>
      <c r="K2568">
        <v>-111</v>
      </c>
      <c r="L2568">
        <v>0</v>
      </c>
      <c r="M2568">
        <v>-1</v>
      </c>
    </row>
    <row r="2569" spans="1:13">
      <c r="A2569">
        <v>81</v>
      </c>
      <c r="B2569" t="s">
        <v>144</v>
      </c>
      <c r="C2569">
        <v>2018</v>
      </c>
      <c r="D2569">
        <v>0</v>
      </c>
      <c r="E2569">
        <v>0</v>
      </c>
      <c r="F2569">
        <v>0</v>
      </c>
      <c r="G2569">
        <v>0</v>
      </c>
      <c r="H2569">
        <v>22536</v>
      </c>
      <c r="I2569">
        <v>-10090</v>
      </c>
      <c r="J2569">
        <v>6728</v>
      </c>
      <c r="K2569">
        <v>-97</v>
      </c>
      <c r="L2569">
        <v>0</v>
      </c>
      <c r="M2569">
        <v>0</v>
      </c>
    </row>
    <row r="2570" spans="1:13">
      <c r="A2570">
        <v>81</v>
      </c>
      <c r="B2570" t="s">
        <v>144</v>
      </c>
      <c r="C2570">
        <v>2019</v>
      </c>
      <c r="D2570">
        <v>0</v>
      </c>
      <c r="E2570">
        <v>0</v>
      </c>
      <c r="F2570">
        <v>0</v>
      </c>
      <c r="G2570">
        <v>0</v>
      </c>
      <c r="H2570">
        <v>33856.15</v>
      </c>
      <c r="I2570">
        <v>6213.95</v>
      </c>
      <c r="J2570">
        <v>144</v>
      </c>
      <c r="K2570">
        <v>0</v>
      </c>
      <c r="L2570">
        <v>0</v>
      </c>
      <c r="M2570">
        <v>0</v>
      </c>
    </row>
    <row r="2571" spans="1:13">
      <c r="A2571">
        <v>81</v>
      </c>
      <c r="B2571" t="s">
        <v>144</v>
      </c>
      <c r="C2571">
        <v>2020</v>
      </c>
      <c r="D2571">
        <v>0</v>
      </c>
      <c r="E2571">
        <v>0</v>
      </c>
      <c r="F2571">
        <v>0</v>
      </c>
      <c r="G2571">
        <v>0</v>
      </c>
      <c r="H2571">
        <v>57175.95</v>
      </c>
      <c r="I2571">
        <v>7234.1</v>
      </c>
      <c r="J2571">
        <v>8095.95</v>
      </c>
      <c r="K2571">
        <v>-217.95</v>
      </c>
      <c r="L2571">
        <v>0</v>
      </c>
      <c r="M2571">
        <v>0</v>
      </c>
    </row>
    <row r="2572" spans="1:13">
      <c r="A2572">
        <v>81</v>
      </c>
      <c r="B2572" t="s">
        <v>144</v>
      </c>
      <c r="C2572">
        <v>2021</v>
      </c>
      <c r="D2572">
        <v>23206200</v>
      </c>
      <c r="E2572">
        <v>143417000</v>
      </c>
      <c r="F2572">
        <v>253000</v>
      </c>
      <c r="G2572">
        <v>4601000</v>
      </c>
      <c r="H2572">
        <v>1194385</v>
      </c>
      <c r="I2572">
        <v>151279</v>
      </c>
      <c r="J2572">
        <v>17710</v>
      </c>
      <c r="K2572">
        <v>3445</v>
      </c>
      <c r="L2572">
        <v>375</v>
      </c>
      <c r="M2572">
        <v>18</v>
      </c>
    </row>
    <row r="2573" spans="1:13">
      <c r="A2573">
        <v>81</v>
      </c>
      <c r="B2573" t="s">
        <v>144</v>
      </c>
      <c r="C2573">
        <v>2015</v>
      </c>
      <c r="D2573">
        <v>0</v>
      </c>
      <c r="E2573">
        <v>0</v>
      </c>
      <c r="F2573">
        <v>0</v>
      </c>
      <c r="G2573">
        <v>0</v>
      </c>
      <c r="H2573">
        <v>1483</v>
      </c>
      <c r="I2573">
        <v>1050</v>
      </c>
      <c r="J2573">
        <v>0</v>
      </c>
      <c r="K2573">
        <v>0</v>
      </c>
      <c r="L2573">
        <v>0</v>
      </c>
      <c r="M2573">
        <v>0</v>
      </c>
    </row>
    <row r="2574" spans="1:13">
      <c r="A2574">
        <v>81</v>
      </c>
      <c r="B2574" t="s">
        <v>144</v>
      </c>
      <c r="C2574">
        <v>2016</v>
      </c>
      <c r="D2574">
        <v>0</v>
      </c>
      <c r="E2574">
        <v>0</v>
      </c>
      <c r="F2574">
        <v>0</v>
      </c>
      <c r="G2574">
        <v>0</v>
      </c>
      <c r="H2574">
        <v>5695</v>
      </c>
      <c r="I2574">
        <v>1700</v>
      </c>
      <c r="J2574">
        <v>0</v>
      </c>
      <c r="K2574">
        <v>0</v>
      </c>
      <c r="L2574">
        <v>0</v>
      </c>
      <c r="M2574">
        <v>0</v>
      </c>
    </row>
    <row r="2575" spans="1:13">
      <c r="A2575">
        <v>81</v>
      </c>
      <c r="B2575" t="s">
        <v>144</v>
      </c>
      <c r="C2575">
        <v>2017</v>
      </c>
      <c r="D2575">
        <v>0</v>
      </c>
      <c r="E2575">
        <v>0</v>
      </c>
      <c r="F2575">
        <v>0</v>
      </c>
      <c r="G2575">
        <v>0</v>
      </c>
      <c r="H2575">
        <v>2249</v>
      </c>
      <c r="I2575">
        <v>3578</v>
      </c>
      <c r="J2575">
        <v>-240</v>
      </c>
      <c r="K2575">
        <v>0</v>
      </c>
      <c r="L2575">
        <v>0</v>
      </c>
      <c r="M2575">
        <v>0</v>
      </c>
    </row>
    <row r="2576" spans="1:13">
      <c r="A2576">
        <v>81</v>
      </c>
      <c r="B2576" t="s">
        <v>144</v>
      </c>
      <c r="C2576">
        <v>2018</v>
      </c>
      <c r="D2576">
        <v>0</v>
      </c>
      <c r="E2576">
        <v>0</v>
      </c>
      <c r="F2576">
        <v>0</v>
      </c>
      <c r="G2576">
        <v>0</v>
      </c>
      <c r="H2576">
        <v>62412.1</v>
      </c>
      <c r="I2576">
        <v>65631.95</v>
      </c>
      <c r="J2576">
        <v>7648</v>
      </c>
      <c r="K2576">
        <v>461</v>
      </c>
      <c r="L2576">
        <v>0</v>
      </c>
      <c r="M2576">
        <v>1</v>
      </c>
    </row>
    <row r="2577" spans="1:13">
      <c r="A2577">
        <v>81</v>
      </c>
      <c r="B2577" t="s">
        <v>144</v>
      </c>
      <c r="C2577">
        <v>2019</v>
      </c>
      <c r="D2577">
        <v>0</v>
      </c>
      <c r="E2577">
        <v>0</v>
      </c>
      <c r="F2577">
        <v>0</v>
      </c>
      <c r="G2577">
        <v>0</v>
      </c>
      <c r="H2577">
        <v>75576</v>
      </c>
      <c r="I2577">
        <v>26474.15</v>
      </c>
      <c r="J2577">
        <v>-4144</v>
      </c>
      <c r="K2577">
        <v>32.049999999999997</v>
      </c>
      <c r="L2577">
        <v>-1</v>
      </c>
      <c r="M2577">
        <v>0</v>
      </c>
    </row>
    <row r="2578" spans="1:13">
      <c r="A2578">
        <v>81</v>
      </c>
      <c r="B2578" t="s">
        <v>144</v>
      </c>
      <c r="C2578">
        <v>2020</v>
      </c>
      <c r="D2578">
        <v>22171600</v>
      </c>
      <c r="E2578">
        <v>136228000</v>
      </c>
      <c r="F2578">
        <v>254900</v>
      </c>
      <c r="G2578">
        <v>4245000</v>
      </c>
      <c r="H2578">
        <v>1102843.8999999999</v>
      </c>
      <c r="I2578">
        <v>140324</v>
      </c>
      <c r="J2578">
        <v>20392</v>
      </c>
      <c r="K2578">
        <v>3179</v>
      </c>
      <c r="L2578">
        <v>371</v>
      </c>
      <c r="M2578">
        <v>18</v>
      </c>
    </row>
    <row r="2579" spans="1:13">
      <c r="A2579">
        <v>82</v>
      </c>
      <c r="B2579" t="s">
        <v>36</v>
      </c>
      <c r="C2579">
        <v>1994</v>
      </c>
      <c r="D2579">
        <v>0</v>
      </c>
      <c r="E2579">
        <v>0</v>
      </c>
      <c r="F2579">
        <v>0</v>
      </c>
      <c r="G2579">
        <v>0</v>
      </c>
      <c r="H2579">
        <v>0</v>
      </c>
      <c r="I2579">
        <v>0</v>
      </c>
      <c r="J2579">
        <v>0</v>
      </c>
      <c r="K2579">
        <v>0</v>
      </c>
      <c r="L2579">
        <v>0</v>
      </c>
      <c r="M2579">
        <v>0</v>
      </c>
    </row>
    <row r="2580" spans="1:13">
      <c r="A2580">
        <v>82</v>
      </c>
      <c r="B2580" t="s">
        <v>36</v>
      </c>
      <c r="C2580">
        <v>2000</v>
      </c>
      <c r="D2580">
        <v>0</v>
      </c>
      <c r="E2580">
        <v>0</v>
      </c>
      <c r="F2580">
        <v>0</v>
      </c>
      <c r="G2580">
        <v>0</v>
      </c>
      <c r="H2580">
        <v>0</v>
      </c>
      <c r="I2580">
        <v>0</v>
      </c>
      <c r="J2580">
        <v>0</v>
      </c>
      <c r="K2580">
        <v>0</v>
      </c>
      <c r="L2580">
        <v>0</v>
      </c>
      <c r="M2580">
        <v>0</v>
      </c>
    </row>
    <row r="2581" spans="1:13">
      <c r="A2581">
        <v>82</v>
      </c>
      <c r="B2581" t="s">
        <v>36</v>
      </c>
      <c r="C2581">
        <v>2014</v>
      </c>
      <c r="D2581">
        <v>0</v>
      </c>
      <c r="E2581">
        <v>0</v>
      </c>
      <c r="F2581">
        <v>0</v>
      </c>
      <c r="G2581">
        <v>0</v>
      </c>
      <c r="H2581">
        <v>0</v>
      </c>
      <c r="I2581">
        <v>0</v>
      </c>
      <c r="J2581">
        <v>0</v>
      </c>
      <c r="K2581">
        <v>0</v>
      </c>
      <c r="L2581">
        <v>0</v>
      </c>
      <c r="M2581">
        <v>0</v>
      </c>
    </row>
    <row r="2582" spans="1:13">
      <c r="A2582">
        <v>82</v>
      </c>
      <c r="B2582" t="s">
        <v>36</v>
      </c>
      <c r="C2582">
        <v>2015</v>
      </c>
      <c r="D2582">
        <v>0</v>
      </c>
      <c r="E2582">
        <v>0</v>
      </c>
      <c r="F2582">
        <v>0</v>
      </c>
      <c r="G2582">
        <v>0</v>
      </c>
      <c r="H2582">
        <v>-1422</v>
      </c>
      <c r="I2582">
        <v>0</v>
      </c>
      <c r="J2582">
        <v>0</v>
      </c>
      <c r="K2582">
        <v>0</v>
      </c>
      <c r="L2582">
        <v>0</v>
      </c>
      <c r="M2582">
        <v>0</v>
      </c>
    </row>
    <row r="2583" spans="1:13">
      <c r="A2583">
        <v>82</v>
      </c>
      <c r="B2583" t="s">
        <v>36</v>
      </c>
      <c r="C2583">
        <v>2016</v>
      </c>
      <c r="D2583">
        <v>0</v>
      </c>
      <c r="E2583">
        <v>0</v>
      </c>
      <c r="F2583">
        <v>0</v>
      </c>
      <c r="G2583">
        <v>0</v>
      </c>
      <c r="H2583">
        <v>-6941</v>
      </c>
      <c r="I2583">
        <v>-1001</v>
      </c>
      <c r="J2583">
        <v>0</v>
      </c>
      <c r="K2583">
        <v>0</v>
      </c>
      <c r="L2583">
        <v>0</v>
      </c>
      <c r="M2583">
        <v>0</v>
      </c>
    </row>
    <row r="2584" spans="1:13">
      <c r="A2584">
        <v>82</v>
      </c>
      <c r="B2584" t="s">
        <v>36</v>
      </c>
      <c r="C2584">
        <v>2017</v>
      </c>
      <c r="D2584">
        <v>0</v>
      </c>
      <c r="E2584">
        <v>0</v>
      </c>
      <c r="F2584">
        <v>0</v>
      </c>
      <c r="G2584">
        <v>0</v>
      </c>
      <c r="H2584">
        <v>-30518</v>
      </c>
      <c r="I2584">
        <v>-3120</v>
      </c>
      <c r="J2584">
        <v>14192</v>
      </c>
      <c r="K2584">
        <v>-1</v>
      </c>
      <c r="L2584">
        <v>0</v>
      </c>
      <c r="M2584">
        <v>1</v>
      </c>
    </row>
    <row r="2585" spans="1:13">
      <c r="A2585">
        <v>82</v>
      </c>
      <c r="B2585" t="s">
        <v>36</v>
      </c>
      <c r="C2585">
        <v>2018</v>
      </c>
      <c r="D2585">
        <v>0</v>
      </c>
      <c r="E2585">
        <v>0</v>
      </c>
      <c r="F2585">
        <v>0</v>
      </c>
      <c r="G2585">
        <v>0</v>
      </c>
      <c r="H2585">
        <v>29558</v>
      </c>
      <c r="I2585">
        <v>31744</v>
      </c>
      <c r="J2585">
        <v>17728</v>
      </c>
      <c r="K2585">
        <v>424</v>
      </c>
      <c r="L2585">
        <v>0</v>
      </c>
      <c r="M2585">
        <v>1</v>
      </c>
    </row>
    <row r="2586" spans="1:13">
      <c r="A2586">
        <v>82</v>
      </c>
      <c r="B2586" t="s">
        <v>36</v>
      </c>
      <c r="C2586">
        <v>2019</v>
      </c>
      <c r="D2586">
        <v>0</v>
      </c>
      <c r="E2586">
        <v>0</v>
      </c>
      <c r="F2586">
        <v>0</v>
      </c>
      <c r="G2586">
        <v>0</v>
      </c>
      <c r="H2586">
        <v>200621</v>
      </c>
      <c r="I2586">
        <v>41332</v>
      </c>
      <c r="J2586">
        <v>70656</v>
      </c>
      <c r="K2586">
        <v>2819</v>
      </c>
      <c r="L2586">
        <v>0</v>
      </c>
      <c r="M2586">
        <v>1</v>
      </c>
    </row>
    <row r="2587" spans="1:13">
      <c r="A2587">
        <v>82</v>
      </c>
      <c r="B2587" t="s">
        <v>36</v>
      </c>
      <c r="C2587">
        <v>2020</v>
      </c>
      <c r="D2587">
        <v>0</v>
      </c>
      <c r="E2587">
        <v>0</v>
      </c>
      <c r="F2587">
        <v>0</v>
      </c>
      <c r="G2587">
        <v>0</v>
      </c>
      <c r="H2587">
        <v>143849</v>
      </c>
      <c r="I2587">
        <v>107431</v>
      </c>
      <c r="J2587">
        <v>138423</v>
      </c>
      <c r="K2587">
        <v>2790</v>
      </c>
      <c r="L2587">
        <v>1</v>
      </c>
      <c r="M2587">
        <v>2</v>
      </c>
    </row>
    <row r="2588" spans="1:13">
      <c r="A2588">
        <v>82</v>
      </c>
      <c r="B2588" t="s">
        <v>36</v>
      </c>
      <c r="C2588">
        <v>2021</v>
      </c>
      <c r="D2588">
        <v>0</v>
      </c>
      <c r="E2588">
        <v>0</v>
      </c>
      <c r="F2588">
        <v>0</v>
      </c>
      <c r="G2588">
        <v>0</v>
      </c>
      <c r="H2588">
        <v>310177</v>
      </c>
      <c r="I2588">
        <v>158048</v>
      </c>
      <c r="J2588">
        <v>40447</v>
      </c>
      <c r="K2588">
        <v>477</v>
      </c>
      <c r="L2588">
        <v>3</v>
      </c>
      <c r="M2588">
        <v>1</v>
      </c>
    </row>
    <row r="2589" spans="1:13">
      <c r="A2589">
        <v>82</v>
      </c>
      <c r="B2589" t="s">
        <v>36</v>
      </c>
      <c r="C2589">
        <v>2022</v>
      </c>
      <c r="D2589">
        <v>77185721</v>
      </c>
      <c r="E2589">
        <v>719327521</v>
      </c>
      <c r="F2589">
        <v>2625600</v>
      </c>
      <c r="G2589">
        <v>27207000</v>
      </c>
      <c r="H2589">
        <v>5130959.5</v>
      </c>
      <c r="I2589">
        <v>1351388.25</v>
      </c>
      <c r="J2589">
        <v>196790.2</v>
      </c>
      <c r="K2589">
        <v>20185.2</v>
      </c>
      <c r="L2589">
        <v>887</v>
      </c>
      <c r="M2589">
        <v>70</v>
      </c>
    </row>
    <row r="2590" spans="1:13">
      <c r="A2590">
        <v>82</v>
      </c>
      <c r="B2590" t="s">
        <v>36</v>
      </c>
      <c r="C2590">
        <v>1994</v>
      </c>
      <c r="D2590">
        <v>0</v>
      </c>
      <c r="E2590">
        <v>0</v>
      </c>
      <c r="F2590">
        <v>0</v>
      </c>
      <c r="G2590">
        <v>0</v>
      </c>
      <c r="H2590">
        <v>-462.25</v>
      </c>
      <c r="I2590">
        <v>0</v>
      </c>
      <c r="J2590">
        <v>0</v>
      </c>
      <c r="K2590">
        <v>0</v>
      </c>
      <c r="L2590">
        <v>0</v>
      </c>
      <c r="M2590">
        <v>0</v>
      </c>
    </row>
    <row r="2591" spans="1:13">
      <c r="A2591">
        <v>82</v>
      </c>
      <c r="B2591" t="s">
        <v>36</v>
      </c>
      <c r="C2591">
        <v>1999</v>
      </c>
      <c r="D2591">
        <v>0</v>
      </c>
      <c r="E2591">
        <v>0</v>
      </c>
      <c r="F2591">
        <v>0</v>
      </c>
      <c r="G2591">
        <v>0</v>
      </c>
      <c r="H2591">
        <v>0</v>
      </c>
      <c r="I2591">
        <v>0</v>
      </c>
      <c r="J2591">
        <v>0</v>
      </c>
      <c r="K2591">
        <v>0</v>
      </c>
      <c r="L2591">
        <v>0</v>
      </c>
      <c r="M2591">
        <v>0</v>
      </c>
    </row>
    <row r="2592" spans="1:13">
      <c r="A2592">
        <v>82</v>
      </c>
      <c r="B2592" t="s">
        <v>36</v>
      </c>
      <c r="C2592">
        <v>2000</v>
      </c>
      <c r="D2592">
        <v>0</v>
      </c>
      <c r="E2592">
        <v>0</v>
      </c>
      <c r="F2592">
        <v>0</v>
      </c>
      <c r="G2592">
        <v>0</v>
      </c>
      <c r="H2592">
        <v>0</v>
      </c>
      <c r="I2592">
        <v>0</v>
      </c>
      <c r="J2592">
        <v>0</v>
      </c>
      <c r="K2592">
        <v>0</v>
      </c>
      <c r="L2592">
        <v>0</v>
      </c>
      <c r="M2592">
        <v>0</v>
      </c>
    </row>
    <row r="2593" spans="1:13">
      <c r="A2593">
        <v>82</v>
      </c>
      <c r="B2593" t="s">
        <v>36</v>
      </c>
      <c r="C2593">
        <v>2007</v>
      </c>
      <c r="D2593">
        <v>0</v>
      </c>
      <c r="E2593">
        <v>0</v>
      </c>
      <c r="F2593">
        <v>0</v>
      </c>
      <c r="G2593">
        <v>0</v>
      </c>
      <c r="H2593">
        <v>-3482</v>
      </c>
      <c r="I2593">
        <v>0</v>
      </c>
      <c r="J2593">
        <v>0</v>
      </c>
      <c r="K2593">
        <v>0</v>
      </c>
      <c r="L2593">
        <v>0</v>
      </c>
      <c r="M2593">
        <v>0</v>
      </c>
    </row>
    <row r="2594" spans="1:13">
      <c r="A2594">
        <v>82</v>
      </c>
      <c r="B2594" t="s">
        <v>36</v>
      </c>
      <c r="C2594">
        <v>2008</v>
      </c>
      <c r="D2594">
        <v>0</v>
      </c>
      <c r="E2594">
        <v>0</v>
      </c>
      <c r="F2594">
        <v>0</v>
      </c>
      <c r="G2594">
        <v>0</v>
      </c>
      <c r="H2594">
        <v>-810</v>
      </c>
      <c r="I2594">
        <v>0</v>
      </c>
      <c r="J2594">
        <v>0</v>
      </c>
      <c r="K2594">
        <v>0</v>
      </c>
      <c r="L2594">
        <v>0</v>
      </c>
      <c r="M2594">
        <v>0</v>
      </c>
    </row>
    <row r="2595" spans="1:13">
      <c r="A2595">
        <v>82</v>
      </c>
      <c r="B2595" t="s">
        <v>36</v>
      </c>
      <c r="C2595">
        <v>2009</v>
      </c>
      <c r="D2595">
        <v>0</v>
      </c>
      <c r="E2595">
        <v>0</v>
      </c>
      <c r="F2595">
        <v>0</v>
      </c>
      <c r="G2595">
        <v>0</v>
      </c>
      <c r="H2595">
        <v>-2000</v>
      </c>
      <c r="I2595">
        <v>0</v>
      </c>
      <c r="J2595">
        <v>0</v>
      </c>
      <c r="K2595">
        <v>0</v>
      </c>
      <c r="L2595">
        <v>0</v>
      </c>
      <c r="M2595">
        <v>0</v>
      </c>
    </row>
    <row r="2596" spans="1:13">
      <c r="A2596">
        <v>82</v>
      </c>
      <c r="B2596" t="s">
        <v>36</v>
      </c>
      <c r="C2596">
        <v>2014</v>
      </c>
      <c r="D2596">
        <v>0</v>
      </c>
      <c r="E2596">
        <v>0</v>
      </c>
      <c r="F2596">
        <v>0</v>
      </c>
      <c r="G2596">
        <v>0</v>
      </c>
      <c r="H2596">
        <v>-1000</v>
      </c>
      <c r="I2596">
        <v>0</v>
      </c>
      <c r="J2596">
        <v>0</v>
      </c>
      <c r="K2596">
        <v>0</v>
      </c>
      <c r="L2596">
        <v>-1</v>
      </c>
      <c r="M2596">
        <v>0</v>
      </c>
    </row>
    <row r="2597" spans="1:13">
      <c r="A2597">
        <v>82</v>
      </c>
      <c r="B2597" t="s">
        <v>36</v>
      </c>
      <c r="C2597">
        <v>2015</v>
      </c>
      <c r="D2597">
        <v>0</v>
      </c>
      <c r="E2597">
        <v>0</v>
      </c>
      <c r="F2597">
        <v>0</v>
      </c>
      <c r="G2597">
        <v>0</v>
      </c>
      <c r="H2597">
        <v>168</v>
      </c>
      <c r="I2597">
        <v>87</v>
      </c>
      <c r="J2597">
        <v>0</v>
      </c>
      <c r="K2597">
        <v>0</v>
      </c>
      <c r="L2597">
        <v>-1</v>
      </c>
      <c r="M2597">
        <v>0</v>
      </c>
    </row>
    <row r="2598" spans="1:13">
      <c r="A2598">
        <v>82</v>
      </c>
      <c r="B2598" t="s">
        <v>36</v>
      </c>
      <c r="C2598">
        <v>2016</v>
      </c>
      <c r="D2598">
        <v>0</v>
      </c>
      <c r="E2598">
        <v>0</v>
      </c>
      <c r="F2598">
        <v>0</v>
      </c>
      <c r="G2598">
        <v>0</v>
      </c>
      <c r="H2598">
        <v>10533</v>
      </c>
      <c r="I2598">
        <v>8939</v>
      </c>
      <c r="J2598">
        <v>0</v>
      </c>
      <c r="K2598">
        <v>0</v>
      </c>
      <c r="L2598">
        <v>-1</v>
      </c>
      <c r="M2598">
        <v>0</v>
      </c>
    </row>
    <row r="2599" spans="1:13">
      <c r="A2599">
        <v>82</v>
      </c>
      <c r="B2599" t="s">
        <v>36</v>
      </c>
      <c r="C2599">
        <v>2017</v>
      </c>
      <c r="D2599">
        <v>0</v>
      </c>
      <c r="E2599">
        <v>0</v>
      </c>
      <c r="F2599">
        <v>0</v>
      </c>
      <c r="G2599">
        <v>0</v>
      </c>
      <c r="H2599">
        <v>20642</v>
      </c>
      <c r="I2599">
        <v>23335</v>
      </c>
      <c r="J2599">
        <v>3200</v>
      </c>
      <c r="K2599">
        <v>394</v>
      </c>
      <c r="L2599">
        <v>-1</v>
      </c>
      <c r="M2599">
        <v>0</v>
      </c>
    </row>
    <row r="2600" spans="1:13">
      <c r="A2600">
        <v>82</v>
      </c>
      <c r="B2600" t="s">
        <v>36</v>
      </c>
      <c r="C2600">
        <v>2018</v>
      </c>
      <c r="D2600">
        <v>0</v>
      </c>
      <c r="E2600">
        <v>0</v>
      </c>
      <c r="F2600">
        <v>0</v>
      </c>
      <c r="G2600">
        <v>0</v>
      </c>
      <c r="H2600">
        <v>38309</v>
      </c>
      <c r="I2600">
        <v>6417</v>
      </c>
      <c r="J2600">
        <v>6512</v>
      </c>
      <c r="K2600">
        <v>38</v>
      </c>
      <c r="L2600">
        <v>0</v>
      </c>
      <c r="M2600">
        <v>1</v>
      </c>
    </row>
    <row r="2601" spans="1:13">
      <c r="A2601">
        <v>82</v>
      </c>
      <c r="B2601" t="s">
        <v>36</v>
      </c>
      <c r="C2601">
        <v>2019</v>
      </c>
      <c r="D2601">
        <v>0</v>
      </c>
      <c r="E2601">
        <v>0</v>
      </c>
      <c r="F2601">
        <v>0</v>
      </c>
      <c r="G2601">
        <v>0</v>
      </c>
      <c r="H2601">
        <v>483439</v>
      </c>
      <c r="I2601">
        <v>181134</v>
      </c>
      <c r="J2601">
        <v>28192</v>
      </c>
      <c r="K2601">
        <v>2543</v>
      </c>
      <c r="L2601">
        <v>-1</v>
      </c>
      <c r="M2601">
        <v>1</v>
      </c>
    </row>
    <row r="2602" spans="1:13">
      <c r="A2602">
        <v>82</v>
      </c>
      <c r="B2602" t="s">
        <v>36</v>
      </c>
      <c r="C2602">
        <v>2020</v>
      </c>
      <c r="D2602">
        <v>0</v>
      </c>
      <c r="E2602">
        <v>0</v>
      </c>
      <c r="F2602">
        <v>0</v>
      </c>
      <c r="G2602">
        <v>0</v>
      </c>
      <c r="H2602">
        <v>198004</v>
      </c>
      <c r="I2602">
        <v>54733</v>
      </c>
      <c r="J2602">
        <v>-3248</v>
      </c>
      <c r="K2602">
        <v>2373</v>
      </c>
      <c r="L2602">
        <v>-3</v>
      </c>
      <c r="M2602">
        <v>0</v>
      </c>
    </row>
    <row r="2603" spans="1:13">
      <c r="A2603">
        <v>82</v>
      </c>
      <c r="B2603" t="s">
        <v>36</v>
      </c>
      <c r="C2603">
        <v>2021</v>
      </c>
      <c r="D2603">
        <v>76926500</v>
      </c>
      <c r="E2603">
        <v>637067000</v>
      </c>
      <c r="F2603">
        <v>1965800</v>
      </c>
      <c r="G2603">
        <v>24507000</v>
      </c>
      <c r="H2603">
        <v>5241657</v>
      </c>
      <c r="I2603">
        <v>1145742</v>
      </c>
      <c r="J2603">
        <v>129076</v>
      </c>
      <c r="K2603">
        <v>17524</v>
      </c>
      <c r="L2603">
        <v>884</v>
      </c>
      <c r="M2603">
        <v>68</v>
      </c>
    </row>
    <row r="2604" spans="1:13">
      <c r="A2604">
        <v>82</v>
      </c>
      <c r="B2604" t="s">
        <v>36</v>
      </c>
      <c r="C2604">
        <v>1994</v>
      </c>
      <c r="D2604">
        <v>0</v>
      </c>
      <c r="E2604">
        <v>0</v>
      </c>
      <c r="F2604">
        <v>0</v>
      </c>
      <c r="G2604">
        <v>0</v>
      </c>
      <c r="H2604">
        <v>0</v>
      </c>
      <c r="I2604">
        <v>0</v>
      </c>
      <c r="J2604">
        <v>0</v>
      </c>
      <c r="K2604">
        <v>0</v>
      </c>
      <c r="L2604">
        <v>0</v>
      </c>
      <c r="M2604">
        <v>0</v>
      </c>
    </row>
    <row r="2605" spans="1:13">
      <c r="A2605">
        <v>82</v>
      </c>
      <c r="B2605" t="s">
        <v>36</v>
      </c>
      <c r="C2605">
        <v>2001</v>
      </c>
      <c r="D2605">
        <v>0</v>
      </c>
      <c r="E2605">
        <v>0</v>
      </c>
      <c r="F2605">
        <v>0</v>
      </c>
      <c r="G2605">
        <v>0</v>
      </c>
      <c r="H2605">
        <v>-1360</v>
      </c>
      <c r="I2605">
        <v>0</v>
      </c>
      <c r="J2605">
        <v>0</v>
      </c>
      <c r="K2605">
        <v>0</v>
      </c>
      <c r="L2605">
        <v>0</v>
      </c>
      <c r="M2605">
        <v>0</v>
      </c>
    </row>
    <row r="2606" spans="1:13">
      <c r="A2606">
        <v>82</v>
      </c>
      <c r="B2606" t="s">
        <v>36</v>
      </c>
      <c r="C2606">
        <v>2003</v>
      </c>
      <c r="D2606">
        <v>0</v>
      </c>
      <c r="E2606">
        <v>0</v>
      </c>
      <c r="F2606">
        <v>0</v>
      </c>
      <c r="G2606">
        <v>0</v>
      </c>
      <c r="H2606">
        <v>0</v>
      </c>
      <c r="I2606">
        <v>0</v>
      </c>
      <c r="J2606">
        <v>0</v>
      </c>
      <c r="K2606">
        <v>0</v>
      </c>
      <c r="L2606">
        <v>0</v>
      </c>
      <c r="M2606">
        <v>0</v>
      </c>
    </row>
    <row r="2607" spans="1:13">
      <c r="A2607">
        <v>82</v>
      </c>
      <c r="B2607" t="s">
        <v>36</v>
      </c>
      <c r="C2607">
        <v>2013</v>
      </c>
      <c r="D2607">
        <v>0</v>
      </c>
      <c r="E2607">
        <v>0</v>
      </c>
      <c r="F2607">
        <v>0</v>
      </c>
      <c r="G2607">
        <v>0</v>
      </c>
      <c r="H2607">
        <v>0</v>
      </c>
      <c r="I2607">
        <v>0</v>
      </c>
      <c r="J2607">
        <v>0</v>
      </c>
      <c r="K2607">
        <v>0</v>
      </c>
      <c r="L2607">
        <v>0</v>
      </c>
      <c r="M2607">
        <v>0</v>
      </c>
    </row>
    <row r="2608" spans="1:13">
      <c r="A2608">
        <v>82</v>
      </c>
      <c r="B2608" t="s">
        <v>36</v>
      </c>
      <c r="C2608">
        <v>2014</v>
      </c>
      <c r="D2608">
        <v>0</v>
      </c>
      <c r="E2608">
        <v>0</v>
      </c>
      <c r="F2608">
        <v>0</v>
      </c>
      <c r="G2608">
        <v>0</v>
      </c>
      <c r="H2608">
        <v>0</v>
      </c>
      <c r="I2608">
        <v>0</v>
      </c>
      <c r="J2608">
        <v>0</v>
      </c>
      <c r="K2608">
        <v>0</v>
      </c>
      <c r="L2608">
        <v>0</v>
      </c>
      <c r="M2608">
        <v>0</v>
      </c>
    </row>
    <row r="2609" spans="1:13">
      <c r="A2609">
        <v>82</v>
      </c>
      <c r="B2609" t="s">
        <v>36</v>
      </c>
      <c r="C2609">
        <v>2015</v>
      </c>
      <c r="D2609">
        <v>0</v>
      </c>
      <c r="E2609">
        <v>0</v>
      </c>
      <c r="F2609">
        <v>0</v>
      </c>
      <c r="G2609">
        <v>0</v>
      </c>
      <c r="H2609">
        <v>15556</v>
      </c>
      <c r="I2609">
        <v>-4163</v>
      </c>
      <c r="J2609">
        <v>-9600</v>
      </c>
      <c r="K2609">
        <v>50</v>
      </c>
      <c r="L2609">
        <v>0</v>
      </c>
      <c r="M2609">
        <v>0</v>
      </c>
    </row>
    <row r="2610" spans="1:13">
      <c r="A2610">
        <v>82</v>
      </c>
      <c r="B2610" t="s">
        <v>36</v>
      </c>
      <c r="C2610">
        <v>2016</v>
      </c>
      <c r="D2610">
        <v>0</v>
      </c>
      <c r="E2610">
        <v>0</v>
      </c>
      <c r="F2610">
        <v>0</v>
      </c>
      <c r="G2610">
        <v>0</v>
      </c>
      <c r="H2610">
        <v>20691.05</v>
      </c>
      <c r="I2610">
        <v>-32</v>
      </c>
      <c r="J2610">
        <v>-88</v>
      </c>
      <c r="K2610">
        <v>-1</v>
      </c>
      <c r="L2610">
        <v>0</v>
      </c>
      <c r="M2610">
        <v>0</v>
      </c>
    </row>
    <row r="2611" spans="1:13">
      <c r="A2611">
        <v>82</v>
      </c>
      <c r="B2611" t="s">
        <v>36</v>
      </c>
      <c r="C2611">
        <v>2017</v>
      </c>
      <c r="D2611">
        <v>0</v>
      </c>
      <c r="E2611">
        <v>0</v>
      </c>
      <c r="F2611">
        <v>0</v>
      </c>
      <c r="G2611">
        <v>0</v>
      </c>
      <c r="H2611">
        <v>10349</v>
      </c>
      <c r="I2611">
        <v>39544.050000000003</v>
      </c>
      <c r="J2611">
        <v>3839.95</v>
      </c>
      <c r="K2611">
        <v>443</v>
      </c>
      <c r="L2611">
        <v>1</v>
      </c>
      <c r="M2611">
        <v>0</v>
      </c>
    </row>
    <row r="2612" spans="1:13">
      <c r="A2612">
        <v>82</v>
      </c>
      <c r="B2612" t="s">
        <v>36</v>
      </c>
      <c r="C2612">
        <v>2018</v>
      </c>
      <c r="D2612">
        <v>0</v>
      </c>
      <c r="E2612">
        <v>0</v>
      </c>
      <c r="F2612">
        <v>0</v>
      </c>
      <c r="G2612">
        <v>0</v>
      </c>
      <c r="H2612">
        <v>152434.85</v>
      </c>
      <c r="I2612">
        <v>29764.3</v>
      </c>
      <c r="J2612">
        <v>-7792</v>
      </c>
      <c r="K2612">
        <v>124</v>
      </c>
      <c r="L2612">
        <v>2</v>
      </c>
      <c r="M2612">
        <v>0</v>
      </c>
    </row>
    <row r="2613" spans="1:13">
      <c r="A2613">
        <v>82</v>
      </c>
      <c r="B2613" t="s">
        <v>36</v>
      </c>
      <c r="C2613">
        <v>2019</v>
      </c>
      <c r="D2613">
        <v>0</v>
      </c>
      <c r="E2613">
        <v>0</v>
      </c>
      <c r="F2613">
        <v>0</v>
      </c>
      <c r="G2613">
        <v>0</v>
      </c>
      <c r="H2613">
        <v>-41322.949999999997</v>
      </c>
      <c r="I2613">
        <v>-53892.85</v>
      </c>
      <c r="J2613">
        <v>-3792</v>
      </c>
      <c r="K2613">
        <v>25</v>
      </c>
      <c r="L2613">
        <v>0</v>
      </c>
      <c r="M2613">
        <v>0</v>
      </c>
    </row>
    <row r="2614" spans="1:13">
      <c r="A2614">
        <v>82</v>
      </c>
      <c r="B2614" t="s">
        <v>36</v>
      </c>
      <c r="C2614">
        <v>2020</v>
      </c>
      <c r="D2614">
        <v>73254800</v>
      </c>
      <c r="E2614">
        <v>591744000</v>
      </c>
      <c r="F2614">
        <v>1780700</v>
      </c>
      <c r="G2614">
        <v>20833000</v>
      </c>
      <c r="H2614">
        <v>5032852.1500000004</v>
      </c>
      <c r="I2614">
        <v>1062376.8500000001</v>
      </c>
      <c r="J2614">
        <v>142455.9</v>
      </c>
      <c r="K2614">
        <v>15584.95</v>
      </c>
      <c r="L2614">
        <v>850</v>
      </c>
      <c r="M2614">
        <v>63</v>
      </c>
    </row>
    <row r="2615" spans="1:13">
      <c r="A2615">
        <v>83</v>
      </c>
      <c r="B2615" t="s">
        <v>85</v>
      </c>
      <c r="C2615">
        <v>1995</v>
      </c>
      <c r="D2615">
        <v>0</v>
      </c>
      <c r="E2615">
        <v>0</v>
      </c>
      <c r="F2615">
        <v>0</v>
      </c>
      <c r="G2615">
        <v>0</v>
      </c>
      <c r="H2615">
        <v>-345.6</v>
      </c>
      <c r="I2615">
        <v>0</v>
      </c>
      <c r="J2615">
        <v>0</v>
      </c>
      <c r="K2615">
        <v>0</v>
      </c>
      <c r="L2615">
        <v>0</v>
      </c>
      <c r="M2615">
        <v>0</v>
      </c>
    </row>
    <row r="2616" spans="1:13">
      <c r="A2616">
        <v>83</v>
      </c>
      <c r="B2616" t="s">
        <v>85</v>
      </c>
      <c r="C2616">
        <v>2008</v>
      </c>
      <c r="D2616">
        <v>0</v>
      </c>
      <c r="E2616">
        <v>0</v>
      </c>
      <c r="F2616">
        <v>0</v>
      </c>
      <c r="G2616">
        <v>0</v>
      </c>
      <c r="H2616">
        <v>0</v>
      </c>
      <c r="I2616">
        <v>0</v>
      </c>
      <c r="J2616">
        <v>0</v>
      </c>
      <c r="K2616">
        <v>0</v>
      </c>
      <c r="L2616">
        <v>0</v>
      </c>
      <c r="M2616">
        <v>0</v>
      </c>
    </row>
    <row r="2617" spans="1:13">
      <c r="A2617">
        <v>83</v>
      </c>
      <c r="B2617" t="s">
        <v>85</v>
      </c>
      <c r="C2617">
        <v>2010</v>
      </c>
      <c r="D2617">
        <v>0</v>
      </c>
      <c r="E2617">
        <v>0</v>
      </c>
      <c r="F2617">
        <v>0</v>
      </c>
      <c r="G2617">
        <v>0</v>
      </c>
      <c r="H2617">
        <v>-5338</v>
      </c>
      <c r="I2617">
        <v>0</v>
      </c>
      <c r="J2617">
        <v>0</v>
      </c>
      <c r="K2617">
        <v>0</v>
      </c>
      <c r="L2617">
        <v>0</v>
      </c>
      <c r="M2617">
        <v>0</v>
      </c>
    </row>
    <row r="2618" spans="1:13">
      <c r="A2618">
        <v>83</v>
      </c>
      <c r="B2618" t="s">
        <v>85</v>
      </c>
      <c r="C2618">
        <v>2011</v>
      </c>
      <c r="D2618">
        <v>0</v>
      </c>
      <c r="E2618">
        <v>0</v>
      </c>
      <c r="F2618">
        <v>0</v>
      </c>
      <c r="G2618">
        <v>0</v>
      </c>
      <c r="H2618">
        <v>0</v>
      </c>
      <c r="I2618">
        <v>0</v>
      </c>
      <c r="J2618">
        <v>0</v>
      </c>
      <c r="K2618">
        <v>0</v>
      </c>
      <c r="L2618">
        <v>0</v>
      </c>
      <c r="M2618">
        <v>0</v>
      </c>
    </row>
    <row r="2619" spans="1:13">
      <c r="A2619">
        <v>83</v>
      </c>
      <c r="B2619" t="s">
        <v>85</v>
      </c>
      <c r="C2619">
        <v>2012</v>
      </c>
      <c r="D2619">
        <v>0</v>
      </c>
      <c r="E2619">
        <v>0</v>
      </c>
      <c r="F2619">
        <v>0</v>
      </c>
      <c r="G2619">
        <v>0</v>
      </c>
      <c r="H2619">
        <v>0</v>
      </c>
      <c r="I2619">
        <v>140</v>
      </c>
      <c r="J2619">
        <v>0</v>
      </c>
      <c r="K2619">
        <v>0</v>
      </c>
      <c r="L2619">
        <v>0</v>
      </c>
      <c r="M2619">
        <v>0</v>
      </c>
    </row>
    <row r="2620" spans="1:13">
      <c r="A2620">
        <v>83</v>
      </c>
      <c r="B2620" t="s">
        <v>85</v>
      </c>
      <c r="C2620">
        <v>2013</v>
      </c>
      <c r="D2620">
        <v>0</v>
      </c>
      <c r="E2620">
        <v>0</v>
      </c>
      <c r="F2620">
        <v>0</v>
      </c>
      <c r="G2620">
        <v>0</v>
      </c>
      <c r="H2620">
        <v>1995</v>
      </c>
      <c r="I2620">
        <v>2255</v>
      </c>
      <c r="J2620">
        <v>0</v>
      </c>
      <c r="K2620">
        <v>0</v>
      </c>
      <c r="L2620">
        <v>0</v>
      </c>
      <c r="M2620">
        <v>0</v>
      </c>
    </row>
    <row r="2621" spans="1:13">
      <c r="A2621">
        <v>83</v>
      </c>
      <c r="B2621" t="s">
        <v>85</v>
      </c>
      <c r="C2621">
        <v>2014</v>
      </c>
      <c r="D2621">
        <v>0</v>
      </c>
      <c r="E2621">
        <v>0</v>
      </c>
      <c r="F2621">
        <v>0</v>
      </c>
      <c r="G2621">
        <v>0</v>
      </c>
      <c r="H2621">
        <v>0</v>
      </c>
      <c r="I2621">
        <v>2808</v>
      </c>
      <c r="J2621">
        <v>0</v>
      </c>
      <c r="K2621">
        <v>0</v>
      </c>
      <c r="L2621">
        <v>0</v>
      </c>
      <c r="M2621">
        <v>0</v>
      </c>
    </row>
    <row r="2622" spans="1:13">
      <c r="A2622">
        <v>83</v>
      </c>
      <c r="B2622" t="s">
        <v>85</v>
      </c>
      <c r="C2622">
        <v>2015</v>
      </c>
      <c r="D2622">
        <v>0</v>
      </c>
      <c r="E2622">
        <v>0</v>
      </c>
      <c r="F2622">
        <v>0</v>
      </c>
      <c r="G2622">
        <v>0</v>
      </c>
      <c r="H2622">
        <v>0</v>
      </c>
      <c r="I2622">
        <v>0</v>
      </c>
      <c r="J2622">
        <v>0</v>
      </c>
      <c r="K2622">
        <v>0</v>
      </c>
      <c r="L2622">
        <v>0</v>
      </c>
      <c r="M2622">
        <v>0</v>
      </c>
    </row>
    <row r="2623" spans="1:13">
      <c r="A2623">
        <v>83</v>
      </c>
      <c r="B2623" t="s">
        <v>85</v>
      </c>
      <c r="C2623">
        <v>2016</v>
      </c>
      <c r="D2623">
        <v>0</v>
      </c>
      <c r="E2623">
        <v>0</v>
      </c>
      <c r="F2623">
        <v>0</v>
      </c>
      <c r="G2623">
        <v>0</v>
      </c>
      <c r="H2623">
        <v>0</v>
      </c>
      <c r="I2623">
        <v>0</v>
      </c>
      <c r="J2623">
        <v>3288.26</v>
      </c>
      <c r="K2623">
        <v>46.99</v>
      </c>
      <c r="L2623">
        <v>0</v>
      </c>
      <c r="M2623">
        <v>0</v>
      </c>
    </row>
    <row r="2624" spans="1:13">
      <c r="A2624">
        <v>83</v>
      </c>
      <c r="B2624" t="s">
        <v>85</v>
      </c>
      <c r="C2624">
        <v>2017</v>
      </c>
      <c r="D2624">
        <v>0</v>
      </c>
      <c r="E2624">
        <v>0</v>
      </c>
      <c r="F2624">
        <v>0</v>
      </c>
      <c r="G2624">
        <v>0</v>
      </c>
      <c r="H2624">
        <v>5407</v>
      </c>
      <c r="I2624">
        <v>907</v>
      </c>
      <c r="J2624">
        <v>43552.26</v>
      </c>
      <c r="K2624">
        <v>2961.99</v>
      </c>
      <c r="L2624">
        <v>0</v>
      </c>
      <c r="M2624">
        <v>0</v>
      </c>
    </row>
    <row r="2625" spans="1:13">
      <c r="A2625">
        <v>83</v>
      </c>
      <c r="B2625" t="s">
        <v>85</v>
      </c>
      <c r="C2625">
        <v>2018</v>
      </c>
      <c r="D2625">
        <v>0</v>
      </c>
      <c r="E2625">
        <v>0</v>
      </c>
      <c r="F2625">
        <v>0</v>
      </c>
      <c r="G2625">
        <v>0</v>
      </c>
      <c r="H2625">
        <v>-1550</v>
      </c>
      <c r="I2625">
        <v>18086</v>
      </c>
      <c r="J2625">
        <v>2208</v>
      </c>
      <c r="K2625">
        <v>3323</v>
      </c>
      <c r="L2625">
        <v>0</v>
      </c>
      <c r="M2625">
        <v>0</v>
      </c>
    </row>
    <row r="2626" spans="1:13">
      <c r="A2626">
        <v>83</v>
      </c>
      <c r="B2626" t="s">
        <v>85</v>
      </c>
      <c r="C2626">
        <v>2019</v>
      </c>
      <c r="D2626">
        <v>0</v>
      </c>
      <c r="E2626">
        <v>0</v>
      </c>
      <c r="F2626">
        <v>0</v>
      </c>
      <c r="G2626">
        <v>0</v>
      </c>
      <c r="H2626">
        <v>29437</v>
      </c>
      <c r="I2626">
        <v>12239</v>
      </c>
      <c r="J2626">
        <v>24864</v>
      </c>
      <c r="K2626">
        <v>-1966</v>
      </c>
      <c r="L2626">
        <v>0</v>
      </c>
      <c r="M2626">
        <v>0</v>
      </c>
    </row>
    <row r="2627" spans="1:13">
      <c r="A2627">
        <v>83</v>
      </c>
      <c r="B2627" t="s">
        <v>85</v>
      </c>
      <c r="C2627">
        <v>2020</v>
      </c>
      <c r="D2627">
        <v>0</v>
      </c>
      <c r="E2627">
        <v>0</v>
      </c>
      <c r="F2627">
        <v>0</v>
      </c>
      <c r="G2627">
        <v>0</v>
      </c>
      <c r="H2627">
        <v>286196</v>
      </c>
      <c r="I2627">
        <v>112866</v>
      </c>
      <c r="J2627">
        <v>-120056</v>
      </c>
      <c r="K2627">
        <v>1531</v>
      </c>
      <c r="L2627">
        <v>0</v>
      </c>
      <c r="M2627">
        <v>0</v>
      </c>
    </row>
    <row r="2628" spans="1:13">
      <c r="A2628">
        <v>83</v>
      </c>
      <c r="B2628" t="s">
        <v>85</v>
      </c>
      <c r="C2628">
        <v>2021</v>
      </c>
      <c r="D2628">
        <v>0</v>
      </c>
      <c r="E2628">
        <v>0</v>
      </c>
      <c r="F2628">
        <v>0</v>
      </c>
      <c r="G2628">
        <v>0</v>
      </c>
      <c r="H2628">
        <v>581172</v>
      </c>
      <c r="I2628">
        <v>147437</v>
      </c>
      <c r="J2628">
        <v>645559</v>
      </c>
      <c r="K2628">
        <v>23113</v>
      </c>
      <c r="L2628">
        <v>0</v>
      </c>
      <c r="M2628">
        <v>1</v>
      </c>
    </row>
    <row r="2629" spans="1:13">
      <c r="A2629">
        <v>83</v>
      </c>
      <c r="B2629" t="s">
        <v>85</v>
      </c>
      <c r="C2629">
        <v>2022</v>
      </c>
      <c r="D2629">
        <v>235579800</v>
      </c>
      <c r="E2629">
        <v>986507000</v>
      </c>
      <c r="F2629">
        <v>20457900</v>
      </c>
      <c r="G2629">
        <v>157282000</v>
      </c>
      <c r="H2629">
        <v>11764360.880000001</v>
      </c>
      <c r="I2629">
        <v>1181681.02</v>
      </c>
      <c r="J2629">
        <v>1314058.97</v>
      </c>
      <c r="K2629">
        <v>116529.98</v>
      </c>
      <c r="L2629">
        <v>3803</v>
      </c>
      <c r="M2629">
        <v>242</v>
      </c>
    </row>
    <row r="2630" spans="1:13">
      <c r="A2630">
        <v>83</v>
      </c>
      <c r="B2630" t="s">
        <v>85</v>
      </c>
      <c r="C2630">
        <v>2002</v>
      </c>
      <c r="D2630">
        <v>0</v>
      </c>
      <c r="E2630">
        <v>0</v>
      </c>
      <c r="F2630">
        <v>0</v>
      </c>
      <c r="G2630">
        <v>0</v>
      </c>
      <c r="H2630">
        <v>-1030.3</v>
      </c>
      <c r="I2630">
        <v>0</v>
      </c>
      <c r="J2630">
        <v>0</v>
      </c>
      <c r="K2630">
        <v>0</v>
      </c>
      <c r="L2630">
        <v>0</v>
      </c>
      <c r="M2630">
        <v>0</v>
      </c>
    </row>
    <row r="2631" spans="1:13">
      <c r="A2631">
        <v>83</v>
      </c>
      <c r="B2631" t="s">
        <v>85</v>
      </c>
      <c r="C2631">
        <v>2004</v>
      </c>
      <c r="D2631">
        <v>0</v>
      </c>
      <c r="E2631">
        <v>0</v>
      </c>
      <c r="F2631">
        <v>0</v>
      </c>
      <c r="G2631">
        <v>0</v>
      </c>
      <c r="H2631">
        <v>-3773</v>
      </c>
      <c r="I2631">
        <v>0</v>
      </c>
      <c r="J2631">
        <v>0</v>
      </c>
      <c r="K2631">
        <v>0</v>
      </c>
      <c r="L2631">
        <v>0</v>
      </c>
      <c r="M2631">
        <v>0</v>
      </c>
    </row>
    <row r="2632" spans="1:13">
      <c r="A2632">
        <v>83</v>
      </c>
      <c r="B2632" t="s">
        <v>85</v>
      </c>
      <c r="C2632">
        <v>2005</v>
      </c>
      <c r="D2632">
        <v>0</v>
      </c>
      <c r="E2632">
        <v>0</v>
      </c>
      <c r="F2632">
        <v>0</v>
      </c>
      <c r="G2632">
        <v>0</v>
      </c>
      <c r="H2632">
        <v>-1482</v>
      </c>
      <c r="I2632">
        <v>0</v>
      </c>
      <c r="J2632">
        <v>0</v>
      </c>
      <c r="K2632">
        <v>0</v>
      </c>
      <c r="L2632">
        <v>0</v>
      </c>
      <c r="M2632">
        <v>0</v>
      </c>
    </row>
    <row r="2633" spans="1:13">
      <c r="A2633">
        <v>83</v>
      </c>
      <c r="B2633" t="s">
        <v>85</v>
      </c>
      <c r="C2633">
        <v>2008</v>
      </c>
      <c r="D2633">
        <v>0</v>
      </c>
      <c r="E2633">
        <v>0</v>
      </c>
      <c r="F2633">
        <v>0</v>
      </c>
      <c r="G2633">
        <v>0</v>
      </c>
      <c r="H2633">
        <v>0</v>
      </c>
      <c r="I2633">
        <v>0</v>
      </c>
      <c r="J2633">
        <v>0</v>
      </c>
      <c r="K2633">
        <v>0</v>
      </c>
      <c r="L2633">
        <v>0</v>
      </c>
      <c r="M2633">
        <v>0</v>
      </c>
    </row>
    <row r="2634" spans="1:13">
      <c r="A2634">
        <v>83</v>
      </c>
      <c r="B2634" t="s">
        <v>85</v>
      </c>
      <c r="C2634">
        <v>2009</v>
      </c>
      <c r="D2634">
        <v>0</v>
      </c>
      <c r="E2634">
        <v>0</v>
      </c>
      <c r="F2634">
        <v>0</v>
      </c>
      <c r="G2634">
        <v>0</v>
      </c>
      <c r="H2634">
        <v>-27</v>
      </c>
      <c r="I2634">
        <v>0</v>
      </c>
      <c r="J2634">
        <v>0</v>
      </c>
      <c r="K2634">
        <v>0</v>
      </c>
      <c r="L2634">
        <v>0</v>
      </c>
      <c r="M2634">
        <v>0</v>
      </c>
    </row>
    <row r="2635" spans="1:13">
      <c r="A2635">
        <v>83</v>
      </c>
      <c r="B2635" t="s">
        <v>85</v>
      </c>
      <c r="C2635">
        <v>2011</v>
      </c>
      <c r="D2635">
        <v>0</v>
      </c>
      <c r="E2635">
        <v>0</v>
      </c>
      <c r="F2635">
        <v>0</v>
      </c>
      <c r="G2635">
        <v>0</v>
      </c>
      <c r="H2635">
        <v>0</v>
      </c>
      <c r="I2635">
        <v>0</v>
      </c>
      <c r="J2635">
        <v>0</v>
      </c>
      <c r="K2635">
        <v>0</v>
      </c>
      <c r="L2635">
        <v>0</v>
      </c>
      <c r="M2635">
        <v>0</v>
      </c>
    </row>
    <row r="2636" spans="1:13">
      <c r="A2636">
        <v>83</v>
      </c>
      <c r="B2636" t="s">
        <v>85</v>
      </c>
      <c r="C2636">
        <v>2012</v>
      </c>
      <c r="D2636">
        <v>0</v>
      </c>
      <c r="E2636">
        <v>0</v>
      </c>
      <c r="F2636">
        <v>0</v>
      </c>
      <c r="G2636">
        <v>0</v>
      </c>
      <c r="H2636">
        <v>0</v>
      </c>
      <c r="I2636">
        <v>0</v>
      </c>
      <c r="J2636">
        <v>0</v>
      </c>
      <c r="K2636">
        <v>0</v>
      </c>
      <c r="L2636">
        <v>0</v>
      </c>
      <c r="M2636">
        <v>0</v>
      </c>
    </row>
    <row r="2637" spans="1:13">
      <c r="A2637">
        <v>83</v>
      </c>
      <c r="B2637" t="s">
        <v>85</v>
      </c>
      <c r="C2637">
        <v>2013</v>
      </c>
      <c r="D2637">
        <v>0</v>
      </c>
      <c r="E2637">
        <v>0</v>
      </c>
      <c r="F2637">
        <v>0</v>
      </c>
      <c r="G2637">
        <v>0</v>
      </c>
      <c r="H2637">
        <v>0</v>
      </c>
      <c r="I2637">
        <v>0</v>
      </c>
      <c r="J2637">
        <v>0</v>
      </c>
      <c r="K2637">
        <v>0</v>
      </c>
      <c r="L2637">
        <v>0</v>
      </c>
      <c r="M2637">
        <v>0</v>
      </c>
    </row>
    <row r="2638" spans="1:13">
      <c r="A2638">
        <v>83</v>
      </c>
      <c r="B2638" t="s">
        <v>85</v>
      </c>
      <c r="C2638">
        <v>2014</v>
      </c>
      <c r="D2638">
        <v>0</v>
      </c>
      <c r="E2638">
        <v>0</v>
      </c>
      <c r="F2638">
        <v>0</v>
      </c>
      <c r="G2638">
        <v>0</v>
      </c>
      <c r="H2638">
        <v>0</v>
      </c>
      <c r="I2638">
        <v>0</v>
      </c>
      <c r="J2638">
        <v>0</v>
      </c>
      <c r="K2638">
        <v>0</v>
      </c>
      <c r="L2638">
        <v>0</v>
      </c>
      <c r="M2638">
        <v>0</v>
      </c>
    </row>
    <row r="2639" spans="1:13">
      <c r="A2639">
        <v>83</v>
      </c>
      <c r="B2639" t="s">
        <v>85</v>
      </c>
      <c r="C2639">
        <v>2015</v>
      </c>
      <c r="D2639">
        <v>0</v>
      </c>
      <c r="E2639">
        <v>0</v>
      </c>
      <c r="F2639">
        <v>0</v>
      </c>
      <c r="G2639">
        <v>0</v>
      </c>
      <c r="H2639">
        <v>0</v>
      </c>
      <c r="I2639">
        <v>0</v>
      </c>
      <c r="J2639">
        <v>0</v>
      </c>
      <c r="K2639">
        <v>0</v>
      </c>
      <c r="L2639">
        <v>0</v>
      </c>
      <c r="M2639">
        <v>0</v>
      </c>
    </row>
    <row r="2640" spans="1:13">
      <c r="A2640">
        <v>83</v>
      </c>
      <c r="B2640" t="s">
        <v>85</v>
      </c>
      <c r="C2640">
        <v>2016</v>
      </c>
      <c r="D2640">
        <v>0</v>
      </c>
      <c r="E2640">
        <v>0</v>
      </c>
      <c r="F2640">
        <v>0</v>
      </c>
      <c r="G2640">
        <v>0</v>
      </c>
      <c r="H2640">
        <v>-113551</v>
      </c>
      <c r="I2640">
        <v>13415</v>
      </c>
      <c r="J2640">
        <v>0</v>
      </c>
      <c r="K2640">
        <v>0</v>
      </c>
      <c r="L2640">
        <v>0</v>
      </c>
      <c r="M2640">
        <v>0</v>
      </c>
    </row>
    <row r="2641" spans="1:13">
      <c r="A2641">
        <v>83</v>
      </c>
      <c r="B2641" t="s">
        <v>85</v>
      </c>
      <c r="C2641">
        <v>2017</v>
      </c>
      <c r="D2641">
        <v>0</v>
      </c>
      <c r="E2641">
        <v>0</v>
      </c>
      <c r="F2641">
        <v>0</v>
      </c>
      <c r="G2641">
        <v>0</v>
      </c>
      <c r="H2641">
        <v>-118191</v>
      </c>
      <c r="I2641">
        <v>33727</v>
      </c>
      <c r="J2641">
        <v>43200</v>
      </c>
      <c r="K2641">
        <v>151</v>
      </c>
      <c r="L2641">
        <v>0</v>
      </c>
      <c r="M2641">
        <v>0</v>
      </c>
    </row>
    <row r="2642" spans="1:13">
      <c r="A2642">
        <v>83</v>
      </c>
      <c r="B2642" t="s">
        <v>85</v>
      </c>
      <c r="C2642">
        <v>2018</v>
      </c>
      <c r="D2642">
        <v>0</v>
      </c>
      <c r="E2642">
        <v>0</v>
      </c>
      <c r="F2642">
        <v>0</v>
      </c>
      <c r="G2642">
        <v>0</v>
      </c>
      <c r="H2642">
        <v>21730</v>
      </c>
      <c r="I2642">
        <v>35140</v>
      </c>
      <c r="J2642">
        <v>59072</v>
      </c>
      <c r="K2642">
        <v>-14502</v>
      </c>
      <c r="L2642">
        <v>0</v>
      </c>
      <c r="M2642">
        <v>0</v>
      </c>
    </row>
    <row r="2643" spans="1:13">
      <c r="A2643">
        <v>83</v>
      </c>
      <c r="B2643" t="s">
        <v>85</v>
      </c>
      <c r="C2643">
        <v>2019</v>
      </c>
      <c r="D2643">
        <v>0</v>
      </c>
      <c r="E2643">
        <v>0</v>
      </c>
      <c r="F2643">
        <v>0</v>
      </c>
      <c r="G2643">
        <v>0</v>
      </c>
      <c r="H2643">
        <v>-63347</v>
      </c>
      <c r="I2643">
        <v>105257</v>
      </c>
      <c r="J2643">
        <v>251420</v>
      </c>
      <c r="K2643">
        <v>-21116</v>
      </c>
      <c r="L2643">
        <v>0</v>
      </c>
      <c r="M2643">
        <v>0</v>
      </c>
    </row>
    <row r="2644" spans="1:13">
      <c r="A2644">
        <v>83</v>
      </c>
      <c r="B2644" t="s">
        <v>85</v>
      </c>
      <c r="C2644">
        <v>2020</v>
      </c>
      <c r="D2644">
        <v>0</v>
      </c>
      <c r="E2644">
        <v>0</v>
      </c>
      <c r="F2644">
        <v>0</v>
      </c>
      <c r="G2644">
        <v>0</v>
      </c>
      <c r="H2644">
        <v>621994</v>
      </c>
      <c r="I2644">
        <v>121422</v>
      </c>
      <c r="J2644">
        <v>42933</v>
      </c>
      <c r="K2644">
        <v>336</v>
      </c>
      <c r="L2644">
        <v>0</v>
      </c>
      <c r="M2644">
        <v>0</v>
      </c>
    </row>
    <row r="2645" spans="1:13">
      <c r="A2645">
        <v>83</v>
      </c>
      <c r="B2645" t="s">
        <v>85</v>
      </c>
      <c r="C2645">
        <v>2021</v>
      </c>
      <c r="D2645">
        <v>237275900</v>
      </c>
      <c r="E2645">
        <v>951149000</v>
      </c>
      <c r="F2645">
        <v>19223900</v>
      </c>
      <c r="G2645">
        <v>152868000</v>
      </c>
      <c r="H2645">
        <v>11955656</v>
      </c>
      <c r="I2645">
        <v>1133623</v>
      </c>
      <c r="J2645">
        <v>1240952</v>
      </c>
      <c r="K2645">
        <v>114441</v>
      </c>
      <c r="L2645">
        <v>3771</v>
      </c>
      <c r="M2645">
        <v>226</v>
      </c>
    </row>
    <row r="2646" spans="1:13">
      <c r="A2646">
        <v>83</v>
      </c>
      <c r="B2646" t="s">
        <v>85</v>
      </c>
      <c r="C2646">
        <v>1995</v>
      </c>
      <c r="D2646">
        <v>0</v>
      </c>
      <c r="E2646">
        <v>0</v>
      </c>
      <c r="F2646">
        <v>0</v>
      </c>
      <c r="G2646">
        <v>0</v>
      </c>
      <c r="H2646">
        <v>-751.99</v>
      </c>
      <c r="I2646">
        <v>0</v>
      </c>
      <c r="J2646">
        <v>0</v>
      </c>
      <c r="K2646">
        <v>0</v>
      </c>
      <c r="L2646">
        <v>0</v>
      </c>
      <c r="M2646">
        <v>0</v>
      </c>
    </row>
    <row r="2647" spans="1:13">
      <c r="A2647">
        <v>83</v>
      </c>
      <c r="B2647" t="s">
        <v>85</v>
      </c>
      <c r="C2647">
        <v>2002</v>
      </c>
      <c r="D2647">
        <v>0</v>
      </c>
      <c r="E2647">
        <v>0</v>
      </c>
      <c r="F2647">
        <v>0</v>
      </c>
      <c r="G2647">
        <v>0</v>
      </c>
      <c r="H2647">
        <v>-6496</v>
      </c>
      <c r="I2647">
        <v>0</v>
      </c>
      <c r="J2647">
        <v>0</v>
      </c>
      <c r="K2647">
        <v>0</v>
      </c>
      <c r="L2647">
        <v>0</v>
      </c>
      <c r="M2647">
        <v>0</v>
      </c>
    </row>
    <row r="2648" spans="1:13">
      <c r="A2648">
        <v>83</v>
      </c>
      <c r="B2648" t="s">
        <v>85</v>
      </c>
      <c r="C2648">
        <v>2006</v>
      </c>
      <c r="D2648">
        <v>0</v>
      </c>
      <c r="E2648">
        <v>0</v>
      </c>
      <c r="F2648">
        <v>0</v>
      </c>
      <c r="G2648">
        <v>0</v>
      </c>
      <c r="H2648">
        <v>0</v>
      </c>
      <c r="I2648">
        <v>0</v>
      </c>
      <c r="J2648">
        <v>0</v>
      </c>
      <c r="K2648">
        <v>0</v>
      </c>
      <c r="L2648">
        <v>0</v>
      </c>
      <c r="M2648">
        <v>0</v>
      </c>
    </row>
    <row r="2649" spans="1:13">
      <c r="A2649">
        <v>83</v>
      </c>
      <c r="B2649" t="s">
        <v>85</v>
      </c>
      <c r="C2649">
        <v>2008</v>
      </c>
      <c r="D2649">
        <v>0</v>
      </c>
      <c r="E2649">
        <v>0</v>
      </c>
      <c r="F2649">
        <v>0</v>
      </c>
      <c r="G2649">
        <v>0</v>
      </c>
      <c r="H2649">
        <v>23256</v>
      </c>
      <c r="I2649">
        <v>29</v>
      </c>
      <c r="J2649">
        <v>0</v>
      </c>
      <c r="K2649">
        <v>0</v>
      </c>
      <c r="L2649">
        <v>0</v>
      </c>
      <c r="M2649">
        <v>0</v>
      </c>
    </row>
    <row r="2650" spans="1:13">
      <c r="A2650">
        <v>83</v>
      </c>
      <c r="B2650" t="s">
        <v>85</v>
      </c>
      <c r="C2650">
        <v>2009</v>
      </c>
      <c r="D2650">
        <v>0</v>
      </c>
      <c r="E2650">
        <v>0</v>
      </c>
      <c r="F2650">
        <v>0</v>
      </c>
      <c r="G2650">
        <v>0</v>
      </c>
      <c r="H2650">
        <v>-381</v>
      </c>
      <c r="I2650">
        <v>49</v>
      </c>
      <c r="J2650">
        <v>0</v>
      </c>
      <c r="K2650">
        <v>0</v>
      </c>
      <c r="L2650">
        <v>0</v>
      </c>
      <c r="M2650">
        <v>0</v>
      </c>
    </row>
    <row r="2651" spans="1:13">
      <c r="A2651">
        <v>83</v>
      </c>
      <c r="B2651" t="s">
        <v>85</v>
      </c>
      <c r="C2651">
        <v>2010</v>
      </c>
      <c r="D2651">
        <v>0</v>
      </c>
      <c r="E2651">
        <v>0</v>
      </c>
      <c r="F2651">
        <v>0</v>
      </c>
      <c r="G2651">
        <v>0</v>
      </c>
      <c r="H2651">
        <v>-5500</v>
      </c>
      <c r="I2651">
        <v>0</v>
      </c>
      <c r="J2651">
        <v>0</v>
      </c>
      <c r="K2651">
        <v>0</v>
      </c>
      <c r="L2651">
        <v>0</v>
      </c>
      <c r="M2651">
        <v>0</v>
      </c>
    </row>
    <row r="2652" spans="1:13">
      <c r="A2652">
        <v>83</v>
      </c>
      <c r="B2652" t="s">
        <v>85</v>
      </c>
      <c r="C2652">
        <v>2011</v>
      </c>
      <c r="D2652">
        <v>0</v>
      </c>
      <c r="E2652">
        <v>0</v>
      </c>
      <c r="F2652">
        <v>0</v>
      </c>
      <c r="G2652">
        <v>0</v>
      </c>
      <c r="H2652">
        <v>0</v>
      </c>
      <c r="I2652">
        <v>0</v>
      </c>
      <c r="J2652">
        <v>0</v>
      </c>
      <c r="K2652">
        <v>0</v>
      </c>
      <c r="L2652">
        <v>0</v>
      </c>
      <c r="M2652">
        <v>0</v>
      </c>
    </row>
    <row r="2653" spans="1:13">
      <c r="A2653">
        <v>83</v>
      </c>
      <c r="B2653" t="s">
        <v>85</v>
      </c>
      <c r="C2653">
        <v>2012</v>
      </c>
      <c r="D2653">
        <v>0</v>
      </c>
      <c r="E2653">
        <v>0</v>
      </c>
      <c r="F2653">
        <v>0</v>
      </c>
      <c r="G2653">
        <v>0</v>
      </c>
      <c r="H2653">
        <v>-4700</v>
      </c>
      <c r="I2653">
        <v>0</v>
      </c>
      <c r="J2653">
        <v>0</v>
      </c>
      <c r="K2653">
        <v>0</v>
      </c>
      <c r="L2653">
        <v>0</v>
      </c>
      <c r="M2653">
        <v>0</v>
      </c>
    </row>
    <row r="2654" spans="1:13">
      <c r="A2654">
        <v>83</v>
      </c>
      <c r="B2654" t="s">
        <v>85</v>
      </c>
      <c r="C2654">
        <v>2013</v>
      </c>
      <c r="D2654">
        <v>0</v>
      </c>
      <c r="E2654">
        <v>0</v>
      </c>
      <c r="F2654">
        <v>0</v>
      </c>
      <c r="G2654">
        <v>0</v>
      </c>
      <c r="H2654">
        <v>0</v>
      </c>
      <c r="I2654">
        <v>0</v>
      </c>
      <c r="J2654">
        <v>0</v>
      </c>
      <c r="K2654">
        <v>0</v>
      </c>
      <c r="L2654">
        <v>0</v>
      </c>
      <c r="M2654">
        <v>1</v>
      </c>
    </row>
    <row r="2655" spans="1:13">
      <c r="A2655">
        <v>83</v>
      </c>
      <c r="B2655" t="s">
        <v>85</v>
      </c>
      <c r="C2655">
        <v>2014</v>
      </c>
      <c r="D2655">
        <v>0</v>
      </c>
      <c r="E2655">
        <v>0</v>
      </c>
      <c r="F2655">
        <v>0</v>
      </c>
      <c r="G2655">
        <v>0</v>
      </c>
      <c r="H2655">
        <v>2565</v>
      </c>
      <c r="I2655">
        <v>2145</v>
      </c>
      <c r="J2655">
        <v>0</v>
      </c>
      <c r="K2655">
        <v>0</v>
      </c>
      <c r="L2655">
        <v>0</v>
      </c>
      <c r="M2655">
        <v>1</v>
      </c>
    </row>
    <row r="2656" spans="1:13">
      <c r="A2656">
        <v>83</v>
      </c>
      <c r="B2656" t="s">
        <v>85</v>
      </c>
      <c r="C2656">
        <v>2015</v>
      </c>
      <c r="D2656">
        <v>0</v>
      </c>
      <c r="E2656">
        <v>0</v>
      </c>
      <c r="F2656">
        <v>0</v>
      </c>
      <c r="G2656">
        <v>0</v>
      </c>
      <c r="H2656">
        <v>-13530</v>
      </c>
      <c r="I2656">
        <v>712</v>
      </c>
      <c r="J2656">
        <v>0</v>
      </c>
      <c r="K2656">
        <v>0</v>
      </c>
      <c r="L2656">
        <v>1</v>
      </c>
      <c r="M2656">
        <v>1</v>
      </c>
    </row>
    <row r="2657" spans="1:13">
      <c r="A2657">
        <v>83</v>
      </c>
      <c r="B2657" t="s">
        <v>85</v>
      </c>
      <c r="C2657">
        <v>2016</v>
      </c>
      <c r="D2657">
        <v>0</v>
      </c>
      <c r="E2657">
        <v>0</v>
      </c>
      <c r="F2657">
        <v>0</v>
      </c>
      <c r="G2657">
        <v>0</v>
      </c>
      <c r="H2657">
        <v>10082</v>
      </c>
      <c r="I2657">
        <v>-2446</v>
      </c>
      <c r="J2657">
        <v>0</v>
      </c>
      <c r="K2657">
        <v>0</v>
      </c>
      <c r="L2657">
        <v>1</v>
      </c>
      <c r="M2657">
        <v>1</v>
      </c>
    </row>
    <row r="2658" spans="1:13">
      <c r="A2658">
        <v>83</v>
      </c>
      <c r="B2658" t="s">
        <v>85</v>
      </c>
      <c r="C2658">
        <v>2017</v>
      </c>
      <c r="D2658">
        <v>0</v>
      </c>
      <c r="E2658">
        <v>0</v>
      </c>
      <c r="F2658">
        <v>0</v>
      </c>
      <c r="G2658">
        <v>0</v>
      </c>
      <c r="H2658">
        <v>-102954</v>
      </c>
      <c r="I2658">
        <v>36912</v>
      </c>
      <c r="J2658">
        <v>1784</v>
      </c>
      <c r="K2658">
        <v>125</v>
      </c>
      <c r="L2658">
        <v>-167</v>
      </c>
      <c r="M2658">
        <v>0</v>
      </c>
    </row>
    <row r="2659" spans="1:13">
      <c r="A2659">
        <v>83</v>
      </c>
      <c r="B2659" t="s">
        <v>85</v>
      </c>
      <c r="C2659">
        <v>2018</v>
      </c>
      <c r="D2659">
        <v>0</v>
      </c>
      <c r="E2659">
        <v>0</v>
      </c>
      <c r="F2659">
        <v>0</v>
      </c>
      <c r="G2659">
        <v>0</v>
      </c>
      <c r="H2659">
        <v>-347429</v>
      </c>
      <c r="I2659">
        <v>109935</v>
      </c>
      <c r="J2659">
        <v>-103912</v>
      </c>
      <c r="K2659">
        <v>4676</v>
      </c>
      <c r="L2659">
        <v>-184</v>
      </c>
      <c r="M2659">
        <v>3</v>
      </c>
    </row>
    <row r="2660" spans="1:13">
      <c r="A2660">
        <v>83</v>
      </c>
      <c r="B2660" t="s">
        <v>85</v>
      </c>
      <c r="C2660">
        <v>2019</v>
      </c>
      <c r="D2660">
        <v>0</v>
      </c>
      <c r="E2660">
        <v>0</v>
      </c>
      <c r="F2660">
        <v>0</v>
      </c>
      <c r="G2660">
        <v>0</v>
      </c>
      <c r="H2660">
        <v>1150978</v>
      </c>
      <c r="I2660">
        <v>113851</v>
      </c>
      <c r="J2660">
        <v>-296211</v>
      </c>
      <c r="K2660">
        <v>31842</v>
      </c>
      <c r="L2660">
        <v>-201</v>
      </c>
      <c r="M2660">
        <v>-2</v>
      </c>
    </row>
    <row r="2661" spans="1:13">
      <c r="A2661">
        <v>83</v>
      </c>
      <c r="B2661" t="s">
        <v>85</v>
      </c>
      <c r="C2661">
        <v>2020</v>
      </c>
      <c r="D2661">
        <v>235591000</v>
      </c>
      <c r="E2661">
        <v>912326000</v>
      </c>
      <c r="F2661">
        <v>20045400</v>
      </c>
      <c r="G2661">
        <v>144204000</v>
      </c>
      <c r="H2661">
        <v>11799612</v>
      </c>
      <c r="I2661">
        <v>1084255</v>
      </c>
      <c r="J2661">
        <v>1483567</v>
      </c>
      <c r="K2661">
        <v>106924</v>
      </c>
      <c r="L2661">
        <v>3750</v>
      </c>
      <c r="M2661">
        <v>228</v>
      </c>
    </row>
    <row r="2662" spans="1:13">
      <c r="A2662">
        <v>84</v>
      </c>
      <c r="B2662" t="s">
        <v>26</v>
      </c>
      <c r="C2662">
        <v>1997</v>
      </c>
      <c r="D2662">
        <v>0</v>
      </c>
      <c r="E2662">
        <v>0</v>
      </c>
      <c r="F2662">
        <v>0</v>
      </c>
      <c r="G2662">
        <v>0</v>
      </c>
      <c r="H2662">
        <v>0</v>
      </c>
      <c r="I2662">
        <v>0</v>
      </c>
      <c r="J2662">
        <v>0</v>
      </c>
      <c r="K2662">
        <v>0</v>
      </c>
      <c r="L2662">
        <v>0</v>
      </c>
      <c r="M2662">
        <v>0</v>
      </c>
    </row>
    <row r="2663" spans="1:13">
      <c r="A2663">
        <v>84</v>
      </c>
      <c r="B2663" t="s">
        <v>26</v>
      </c>
      <c r="C2663">
        <v>1999</v>
      </c>
      <c r="D2663">
        <v>0</v>
      </c>
      <c r="E2663">
        <v>0</v>
      </c>
      <c r="F2663">
        <v>0</v>
      </c>
      <c r="G2663">
        <v>0</v>
      </c>
      <c r="H2663">
        <v>0</v>
      </c>
      <c r="I2663">
        <v>0</v>
      </c>
      <c r="J2663">
        <v>0</v>
      </c>
      <c r="K2663">
        <v>0</v>
      </c>
      <c r="L2663">
        <v>0</v>
      </c>
      <c r="M2663">
        <v>0</v>
      </c>
    </row>
    <row r="2664" spans="1:13">
      <c r="A2664">
        <v>84</v>
      </c>
      <c r="B2664" t="s">
        <v>26</v>
      </c>
      <c r="C2664">
        <v>2000</v>
      </c>
      <c r="D2664">
        <v>0</v>
      </c>
      <c r="E2664">
        <v>0</v>
      </c>
      <c r="F2664">
        <v>0</v>
      </c>
      <c r="G2664">
        <v>0</v>
      </c>
      <c r="H2664">
        <v>0</v>
      </c>
      <c r="I2664">
        <v>0</v>
      </c>
      <c r="J2664">
        <v>0</v>
      </c>
      <c r="K2664">
        <v>0</v>
      </c>
      <c r="L2664">
        <v>0</v>
      </c>
      <c r="M2664">
        <v>0</v>
      </c>
    </row>
    <row r="2665" spans="1:13">
      <c r="A2665">
        <v>84</v>
      </c>
      <c r="B2665" t="s">
        <v>26</v>
      </c>
      <c r="C2665">
        <v>2003</v>
      </c>
      <c r="D2665">
        <v>0</v>
      </c>
      <c r="E2665">
        <v>0</v>
      </c>
      <c r="F2665">
        <v>0</v>
      </c>
      <c r="G2665">
        <v>0</v>
      </c>
      <c r="H2665">
        <v>0</v>
      </c>
      <c r="I2665">
        <v>0</v>
      </c>
      <c r="J2665">
        <v>0</v>
      </c>
      <c r="K2665">
        <v>0</v>
      </c>
      <c r="L2665">
        <v>0</v>
      </c>
      <c r="M2665">
        <v>0</v>
      </c>
    </row>
    <row r="2666" spans="1:13">
      <c r="A2666">
        <v>84</v>
      </c>
      <c r="B2666" t="s">
        <v>26</v>
      </c>
      <c r="C2666">
        <v>2006</v>
      </c>
      <c r="D2666">
        <v>0</v>
      </c>
      <c r="E2666">
        <v>0</v>
      </c>
      <c r="F2666">
        <v>0</v>
      </c>
      <c r="G2666">
        <v>0</v>
      </c>
      <c r="H2666">
        <v>0</v>
      </c>
      <c r="I2666">
        <v>0</v>
      </c>
      <c r="J2666">
        <v>0</v>
      </c>
      <c r="K2666">
        <v>0</v>
      </c>
      <c r="L2666">
        <v>0</v>
      </c>
      <c r="M2666">
        <v>0</v>
      </c>
    </row>
    <row r="2667" spans="1:13">
      <c r="A2667">
        <v>84</v>
      </c>
      <c r="B2667" t="s">
        <v>26</v>
      </c>
      <c r="C2667">
        <v>2007</v>
      </c>
      <c r="D2667">
        <v>0</v>
      </c>
      <c r="E2667">
        <v>0</v>
      </c>
      <c r="F2667">
        <v>0</v>
      </c>
      <c r="G2667">
        <v>0</v>
      </c>
      <c r="H2667">
        <v>-300</v>
      </c>
      <c r="I2667">
        <v>0</v>
      </c>
      <c r="J2667">
        <v>0</v>
      </c>
      <c r="K2667">
        <v>0</v>
      </c>
      <c r="L2667">
        <v>0</v>
      </c>
      <c r="M2667">
        <v>0</v>
      </c>
    </row>
    <row r="2668" spans="1:13">
      <c r="A2668">
        <v>84</v>
      </c>
      <c r="B2668" t="s">
        <v>26</v>
      </c>
      <c r="C2668">
        <v>2008</v>
      </c>
      <c r="D2668">
        <v>0</v>
      </c>
      <c r="E2668">
        <v>0</v>
      </c>
      <c r="F2668">
        <v>0</v>
      </c>
      <c r="G2668">
        <v>0</v>
      </c>
      <c r="H2668">
        <v>-742</v>
      </c>
      <c r="I2668">
        <v>0</v>
      </c>
      <c r="J2668">
        <v>0</v>
      </c>
      <c r="K2668">
        <v>0</v>
      </c>
      <c r="L2668">
        <v>0</v>
      </c>
      <c r="M2668">
        <v>0</v>
      </c>
    </row>
    <row r="2669" spans="1:13">
      <c r="A2669">
        <v>84</v>
      </c>
      <c r="B2669" t="s">
        <v>26</v>
      </c>
      <c r="C2669">
        <v>2009</v>
      </c>
      <c r="D2669">
        <v>0</v>
      </c>
      <c r="E2669">
        <v>0</v>
      </c>
      <c r="F2669">
        <v>0</v>
      </c>
      <c r="G2669">
        <v>0</v>
      </c>
      <c r="H2669">
        <v>-2623</v>
      </c>
      <c r="I2669">
        <v>4</v>
      </c>
      <c r="J2669">
        <v>0</v>
      </c>
      <c r="K2669">
        <v>0</v>
      </c>
      <c r="L2669">
        <v>0</v>
      </c>
      <c r="M2669">
        <v>0</v>
      </c>
    </row>
    <row r="2670" spans="1:13">
      <c r="A2670">
        <v>84</v>
      </c>
      <c r="B2670" t="s">
        <v>26</v>
      </c>
      <c r="C2670">
        <v>2010</v>
      </c>
      <c r="D2670">
        <v>0</v>
      </c>
      <c r="E2670">
        <v>0</v>
      </c>
      <c r="F2670">
        <v>0</v>
      </c>
      <c r="G2670">
        <v>0</v>
      </c>
      <c r="H2670">
        <v>0</v>
      </c>
      <c r="I2670">
        <v>0</v>
      </c>
      <c r="J2670">
        <v>0</v>
      </c>
      <c r="K2670">
        <v>0</v>
      </c>
      <c r="L2670">
        <v>0</v>
      </c>
      <c r="M2670">
        <v>0</v>
      </c>
    </row>
    <row r="2671" spans="1:13">
      <c r="A2671">
        <v>84</v>
      </c>
      <c r="B2671" t="s">
        <v>26</v>
      </c>
      <c r="C2671">
        <v>2011</v>
      </c>
      <c r="D2671">
        <v>0</v>
      </c>
      <c r="E2671">
        <v>0</v>
      </c>
      <c r="F2671">
        <v>0</v>
      </c>
      <c r="G2671">
        <v>0</v>
      </c>
      <c r="H2671">
        <v>-3340</v>
      </c>
      <c r="I2671">
        <v>0</v>
      </c>
      <c r="J2671">
        <v>0</v>
      </c>
      <c r="K2671">
        <v>0</v>
      </c>
      <c r="L2671">
        <v>0</v>
      </c>
      <c r="M2671">
        <v>0</v>
      </c>
    </row>
    <row r="2672" spans="1:13">
      <c r="A2672">
        <v>84</v>
      </c>
      <c r="B2672" t="s">
        <v>26</v>
      </c>
      <c r="C2672">
        <v>2012</v>
      </c>
      <c r="D2672">
        <v>0</v>
      </c>
      <c r="E2672">
        <v>0</v>
      </c>
      <c r="F2672">
        <v>0</v>
      </c>
      <c r="G2672">
        <v>0</v>
      </c>
      <c r="H2672">
        <v>0</v>
      </c>
      <c r="I2672">
        <v>0</v>
      </c>
      <c r="J2672">
        <v>0</v>
      </c>
      <c r="K2672">
        <v>0</v>
      </c>
      <c r="L2672">
        <v>0</v>
      </c>
      <c r="M2672">
        <v>0</v>
      </c>
    </row>
    <row r="2673" spans="1:13">
      <c r="A2673">
        <v>84</v>
      </c>
      <c r="B2673" t="s">
        <v>26</v>
      </c>
      <c r="C2673">
        <v>2013</v>
      </c>
      <c r="D2673">
        <v>0</v>
      </c>
      <c r="E2673">
        <v>0</v>
      </c>
      <c r="F2673">
        <v>0</v>
      </c>
      <c r="G2673">
        <v>0</v>
      </c>
      <c r="H2673">
        <v>0</v>
      </c>
      <c r="I2673">
        <v>0</v>
      </c>
      <c r="J2673">
        <v>0</v>
      </c>
      <c r="K2673">
        <v>0</v>
      </c>
      <c r="L2673">
        <v>0</v>
      </c>
      <c r="M2673">
        <v>0</v>
      </c>
    </row>
    <row r="2674" spans="1:13">
      <c r="A2674">
        <v>84</v>
      </c>
      <c r="B2674" t="s">
        <v>26</v>
      </c>
      <c r="C2674">
        <v>2014</v>
      </c>
      <c r="D2674">
        <v>0</v>
      </c>
      <c r="E2674">
        <v>0</v>
      </c>
      <c r="F2674">
        <v>0</v>
      </c>
      <c r="G2674">
        <v>0</v>
      </c>
      <c r="H2674">
        <v>0</v>
      </c>
      <c r="I2674">
        <v>0</v>
      </c>
      <c r="J2674">
        <v>0</v>
      </c>
      <c r="K2674">
        <v>0</v>
      </c>
      <c r="L2674">
        <v>0</v>
      </c>
      <c r="M2674">
        <v>0</v>
      </c>
    </row>
    <row r="2675" spans="1:13">
      <c r="A2675">
        <v>84</v>
      </c>
      <c r="B2675" t="s">
        <v>26</v>
      </c>
      <c r="C2675">
        <v>2015</v>
      </c>
      <c r="D2675">
        <v>0</v>
      </c>
      <c r="E2675">
        <v>0</v>
      </c>
      <c r="F2675">
        <v>0</v>
      </c>
      <c r="G2675">
        <v>0</v>
      </c>
      <c r="H2675">
        <v>-230</v>
      </c>
      <c r="I2675">
        <v>0</v>
      </c>
      <c r="J2675">
        <v>0</v>
      </c>
      <c r="K2675">
        <v>0</v>
      </c>
      <c r="L2675">
        <v>0</v>
      </c>
      <c r="M2675">
        <v>1</v>
      </c>
    </row>
    <row r="2676" spans="1:13">
      <c r="A2676">
        <v>84</v>
      </c>
      <c r="B2676" t="s">
        <v>26</v>
      </c>
      <c r="C2676">
        <v>2016</v>
      </c>
      <c r="D2676">
        <v>0</v>
      </c>
      <c r="E2676">
        <v>0</v>
      </c>
      <c r="F2676">
        <v>0</v>
      </c>
      <c r="G2676">
        <v>0</v>
      </c>
      <c r="H2676">
        <v>13</v>
      </c>
      <c r="I2676">
        <v>0</v>
      </c>
      <c r="J2676">
        <v>0</v>
      </c>
      <c r="K2676">
        <v>-10</v>
      </c>
      <c r="L2676">
        <v>0</v>
      </c>
      <c r="M2676">
        <v>0</v>
      </c>
    </row>
    <row r="2677" spans="1:13">
      <c r="A2677">
        <v>84</v>
      </c>
      <c r="B2677" t="s">
        <v>26</v>
      </c>
      <c r="C2677">
        <v>2017</v>
      </c>
      <c r="D2677">
        <v>0</v>
      </c>
      <c r="E2677">
        <v>0</v>
      </c>
      <c r="F2677">
        <v>0</v>
      </c>
      <c r="G2677">
        <v>0</v>
      </c>
      <c r="H2677">
        <v>-236</v>
      </c>
      <c r="I2677">
        <v>7.05</v>
      </c>
      <c r="J2677">
        <v>90264</v>
      </c>
      <c r="K2677">
        <v>1456</v>
      </c>
      <c r="L2677">
        <v>0</v>
      </c>
      <c r="M2677">
        <v>0</v>
      </c>
    </row>
    <row r="2678" spans="1:13">
      <c r="A2678">
        <v>84</v>
      </c>
      <c r="B2678" t="s">
        <v>26</v>
      </c>
      <c r="C2678">
        <v>2018</v>
      </c>
      <c r="D2678">
        <v>0</v>
      </c>
      <c r="E2678">
        <v>0</v>
      </c>
      <c r="F2678">
        <v>0</v>
      </c>
      <c r="G2678">
        <v>0</v>
      </c>
      <c r="H2678">
        <v>-12403</v>
      </c>
      <c r="I2678">
        <v>-9083</v>
      </c>
      <c r="J2678">
        <v>34424</v>
      </c>
      <c r="K2678">
        <v>2153</v>
      </c>
      <c r="L2678">
        <v>0</v>
      </c>
      <c r="M2678">
        <v>1</v>
      </c>
    </row>
    <row r="2679" spans="1:13">
      <c r="A2679">
        <v>84</v>
      </c>
      <c r="B2679" t="s">
        <v>26</v>
      </c>
      <c r="C2679">
        <v>2019</v>
      </c>
      <c r="D2679">
        <v>0</v>
      </c>
      <c r="E2679">
        <v>0</v>
      </c>
      <c r="F2679">
        <v>0</v>
      </c>
      <c r="G2679">
        <v>0</v>
      </c>
      <c r="H2679">
        <v>114771</v>
      </c>
      <c r="I2679">
        <v>14022.55</v>
      </c>
      <c r="J2679">
        <v>3432</v>
      </c>
      <c r="K2679">
        <v>356</v>
      </c>
      <c r="L2679">
        <v>1</v>
      </c>
      <c r="M2679">
        <v>-1</v>
      </c>
    </row>
    <row r="2680" spans="1:13">
      <c r="A2680">
        <v>84</v>
      </c>
      <c r="B2680" t="s">
        <v>26</v>
      </c>
      <c r="C2680">
        <v>2020</v>
      </c>
      <c r="D2680">
        <v>0</v>
      </c>
      <c r="E2680">
        <v>0</v>
      </c>
      <c r="F2680">
        <v>0</v>
      </c>
      <c r="G2680">
        <v>0</v>
      </c>
      <c r="H2680">
        <v>100712</v>
      </c>
      <c r="I2680">
        <v>72010.5</v>
      </c>
      <c r="J2680">
        <v>-190395</v>
      </c>
      <c r="K2680">
        <v>10233</v>
      </c>
      <c r="L2680">
        <v>2</v>
      </c>
      <c r="M2680">
        <v>2</v>
      </c>
    </row>
    <row r="2681" spans="1:13">
      <c r="A2681">
        <v>84</v>
      </c>
      <c r="B2681" t="s">
        <v>26</v>
      </c>
      <c r="C2681">
        <v>2021</v>
      </c>
      <c r="D2681">
        <v>0</v>
      </c>
      <c r="E2681">
        <v>0</v>
      </c>
      <c r="F2681">
        <v>0</v>
      </c>
      <c r="G2681">
        <v>0</v>
      </c>
      <c r="H2681">
        <v>303307</v>
      </c>
      <c r="I2681">
        <v>39986.300000000003</v>
      </c>
      <c r="J2681">
        <v>607296</v>
      </c>
      <c r="K2681">
        <v>16412</v>
      </c>
      <c r="L2681">
        <v>4</v>
      </c>
      <c r="M2681">
        <v>-5</v>
      </c>
    </row>
    <row r="2682" spans="1:13">
      <c r="A2682">
        <v>84</v>
      </c>
      <c r="B2682" t="s">
        <v>26</v>
      </c>
      <c r="C2682">
        <v>2022</v>
      </c>
      <c r="D2682">
        <v>142978200</v>
      </c>
      <c r="E2682">
        <v>719917000</v>
      </c>
      <c r="F2682">
        <v>30395700</v>
      </c>
      <c r="G2682">
        <v>214429000</v>
      </c>
      <c r="H2682">
        <v>7029188.1500000004</v>
      </c>
      <c r="I2682">
        <v>893254.1</v>
      </c>
      <c r="J2682">
        <v>1922287.1</v>
      </c>
      <c r="K2682">
        <v>158469.6</v>
      </c>
      <c r="L2682">
        <v>2419</v>
      </c>
      <c r="M2682">
        <v>262</v>
      </c>
    </row>
    <row r="2683" spans="1:13">
      <c r="A2683">
        <v>84</v>
      </c>
      <c r="B2683" t="s">
        <v>26</v>
      </c>
      <c r="C2683">
        <v>1997</v>
      </c>
      <c r="D2683">
        <v>0</v>
      </c>
      <c r="E2683">
        <v>0</v>
      </c>
      <c r="F2683">
        <v>0</v>
      </c>
      <c r="G2683">
        <v>0</v>
      </c>
      <c r="H2683">
        <v>0</v>
      </c>
      <c r="I2683">
        <v>0</v>
      </c>
      <c r="J2683">
        <v>0</v>
      </c>
      <c r="K2683">
        <v>0</v>
      </c>
      <c r="L2683">
        <v>0</v>
      </c>
      <c r="M2683">
        <v>0</v>
      </c>
    </row>
    <row r="2684" spans="1:13">
      <c r="A2684">
        <v>84</v>
      </c>
      <c r="B2684" t="s">
        <v>26</v>
      </c>
      <c r="C2684">
        <v>1999</v>
      </c>
      <c r="D2684">
        <v>0</v>
      </c>
      <c r="E2684">
        <v>0</v>
      </c>
      <c r="F2684">
        <v>0</v>
      </c>
      <c r="G2684">
        <v>0</v>
      </c>
      <c r="H2684">
        <v>0</v>
      </c>
      <c r="I2684">
        <v>0</v>
      </c>
      <c r="J2684">
        <v>0</v>
      </c>
      <c r="K2684">
        <v>0</v>
      </c>
      <c r="L2684">
        <v>0</v>
      </c>
      <c r="M2684">
        <v>0</v>
      </c>
    </row>
    <row r="2685" spans="1:13">
      <c r="A2685">
        <v>84</v>
      </c>
      <c r="B2685" t="s">
        <v>26</v>
      </c>
      <c r="C2685">
        <v>2000</v>
      </c>
      <c r="D2685">
        <v>0</v>
      </c>
      <c r="E2685">
        <v>0</v>
      </c>
      <c r="F2685">
        <v>0</v>
      </c>
      <c r="G2685">
        <v>0</v>
      </c>
      <c r="H2685">
        <v>0</v>
      </c>
      <c r="I2685">
        <v>0</v>
      </c>
      <c r="J2685">
        <v>0</v>
      </c>
      <c r="K2685">
        <v>0</v>
      </c>
      <c r="L2685">
        <v>0</v>
      </c>
      <c r="M2685">
        <v>0</v>
      </c>
    </row>
    <row r="2686" spans="1:13">
      <c r="A2686">
        <v>84</v>
      </c>
      <c r="B2686" t="s">
        <v>26</v>
      </c>
      <c r="C2686">
        <v>2002</v>
      </c>
      <c r="D2686">
        <v>0</v>
      </c>
      <c r="E2686">
        <v>0</v>
      </c>
      <c r="F2686">
        <v>0</v>
      </c>
      <c r="G2686">
        <v>0</v>
      </c>
      <c r="H2686">
        <v>0</v>
      </c>
      <c r="I2686">
        <v>0</v>
      </c>
      <c r="J2686">
        <v>0</v>
      </c>
      <c r="K2686">
        <v>0</v>
      </c>
      <c r="L2686">
        <v>0</v>
      </c>
      <c r="M2686">
        <v>0</v>
      </c>
    </row>
    <row r="2687" spans="1:13">
      <c r="A2687">
        <v>84</v>
      </c>
      <c r="B2687" t="s">
        <v>26</v>
      </c>
      <c r="C2687">
        <v>2003</v>
      </c>
      <c r="D2687">
        <v>0</v>
      </c>
      <c r="E2687">
        <v>0</v>
      </c>
      <c r="F2687">
        <v>0</v>
      </c>
      <c r="G2687">
        <v>0</v>
      </c>
      <c r="H2687">
        <v>0</v>
      </c>
      <c r="I2687">
        <v>0</v>
      </c>
      <c r="J2687">
        <v>0</v>
      </c>
      <c r="K2687">
        <v>0</v>
      </c>
      <c r="L2687">
        <v>0</v>
      </c>
      <c r="M2687">
        <v>0</v>
      </c>
    </row>
    <row r="2688" spans="1:13">
      <c r="A2688">
        <v>84</v>
      </c>
      <c r="B2688" t="s">
        <v>26</v>
      </c>
      <c r="C2688">
        <v>2004</v>
      </c>
      <c r="D2688">
        <v>0</v>
      </c>
      <c r="E2688">
        <v>0</v>
      </c>
      <c r="F2688">
        <v>0</v>
      </c>
      <c r="G2688">
        <v>0</v>
      </c>
      <c r="H2688">
        <v>0</v>
      </c>
      <c r="I2688">
        <v>0</v>
      </c>
      <c r="J2688">
        <v>0</v>
      </c>
      <c r="K2688">
        <v>0</v>
      </c>
      <c r="L2688">
        <v>0</v>
      </c>
      <c r="M2688">
        <v>0</v>
      </c>
    </row>
    <row r="2689" spans="1:13">
      <c r="A2689">
        <v>84</v>
      </c>
      <c r="B2689" t="s">
        <v>26</v>
      </c>
      <c r="C2689">
        <v>2006</v>
      </c>
      <c r="D2689">
        <v>0</v>
      </c>
      <c r="E2689">
        <v>0</v>
      </c>
      <c r="F2689">
        <v>0</v>
      </c>
      <c r="G2689">
        <v>0</v>
      </c>
      <c r="H2689">
        <v>0</v>
      </c>
      <c r="I2689">
        <v>0</v>
      </c>
      <c r="J2689">
        <v>0</v>
      </c>
      <c r="K2689">
        <v>0</v>
      </c>
      <c r="L2689">
        <v>0</v>
      </c>
      <c r="M2689">
        <v>0</v>
      </c>
    </row>
    <row r="2690" spans="1:13">
      <c r="A2690">
        <v>84</v>
      </c>
      <c r="B2690" t="s">
        <v>26</v>
      </c>
      <c r="C2690">
        <v>2009</v>
      </c>
      <c r="D2690">
        <v>0</v>
      </c>
      <c r="E2690">
        <v>0</v>
      </c>
      <c r="F2690">
        <v>0</v>
      </c>
      <c r="G2690">
        <v>0</v>
      </c>
      <c r="H2690">
        <v>-500</v>
      </c>
      <c r="I2690">
        <v>0</v>
      </c>
      <c r="J2690">
        <v>0</v>
      </c>
      <c r="K2690">
        <v>0</v>
      </c>
      <c r="L2690">
        <v>0</v>
      </c>
      <c r="M2690">
        <v>0</v>
      </c>
    </row>
    <row r="2691" spans="1:13">
      <c r="A2691">
        <v>84</v>
      </c>
      <c r="B2691" t="s">
        <v>26</v>
      </c>
      <c r="C2691">
        <v>2010</v>
      </c>
      <c r="D2691">
        <v>0</v>
      </c>
      <c r="E2691">
        <v>0</v>
      </c>
      <c r="F2691">
        <v>0</v>
      </c>
      <c r="G2691">
        <v>0</v>
      </c>
      <c r="H2691">
        <v>-2400</v>
      </c>
      <c r="I2691">
        <v>0</v>
      </c>
      <c r="J2691">
        <v>0</v>
      </c>
      <c r="K2691">
        <v>0</v>
      </c>
      <c r="L2691">
        <v>0</v>
      </c>
      <c r="M2691">
        <v>0</v>
      </c>
    </row>
    <row r="2692" spans="1:13">
      <c r="A2692">
        <v>84</v>
      </c>
      <c r="B2692" t="s">
        <v>26</v>
      </c>
      <c r="C2692">
        <v>2011</v>
      </c>
      <c r="D2692">
        <v>0</v>
      </c>
      <c r="E2692">
        <v>0</v>
      </c>
      <c r="F2692">
        <v>0</v>
      </c>
      <c r="G2692">
        <v>0</v>
      </c>
      <c r="H2692">
        <v>0</v>
      </c>
      <c r="I2692">
        <v>0</v>
      </c>
      <c r="J2692">
        <v>0</v>
      </c>
      <c r="K2692">
        <v>0</v>
      </c>
      <c r="L2692">
        <v>0</v>
      </c>
      <c r="M2692">
        <v>0</v>
      </c>
    </row>
    <row r="2693" spans="1:13">
      <c r="A2693">
        <v>84</v>
      </c>
      <c r="B2693" t="s">
        <v>26</v>
      </c>
      <c r="C2693">
        <v>2013</v>
      </c>
      <c r="D2693">
        <v>0</v>
      </c>
      <c r="E2693">
        <v>0</v>
      </c>
      <c r="F2693">
        <v>0</v>
      </c>
      <c r="G2693">
        <v>0</v>
      </c>
      <c r="H2693">
        <v>0</v>
      </c>
      <c r="I2693">
        <v>0</v>
      </c>
      <c r="J2693">
        <v>0</v>
      </c>
      <c r="K2693">
        <v>0</v>
      </c>
      <c r="L2693">
        <v>0</v>
      </c>
      <c r="M2693">
        <v>0</v>
      </c>
    </row>
    <row r="2694" spans="1:13">
      <c r="A2694">
        <v>84</v>
      </c>
      <c r="B2694" t="s">
        <v>26</v>
      </c>
      <c r="C2694">
        <v>2014</v>
      </c>
      <c r="D2694">
        <v>0</v>
      </c>
      <c r="E2694">
        <v>0</v>
      </c>
      <c r="F2694">
        <v>0</v>
      </c>
      <c r="G2694">
        <v>0</v>
      </c>
      <c r="H2694">
        <v>0</v>
      </c>
      <c r="I2694">
        <v>0</v>
      </c>
      <c r="J2694">
        <v>0</v>
      </c>
      <c r="K2694">
        <v>373</v>
      </c>
      <c r="L2694">
        <v>0</v>
      </c>
      <c r="M2694">
        <v>0</v>
      </c>
    </row>
    <row r="2695" spans="1:13">
      <c r="A2695">
        <v>84</v>
      </c>
      <c r="B2695" t="s">
        <v>26</v>
      </c>
      <c r="C2695">
        <v>2015</v>
      </c>
      <c r="D2695">
        <v>0</v>
      </c>
      <c r="E2695">
        <v>0</v>
      </c>
      <c r="F2695">
        <v>0</v>
      </c>
      <c r="G2695">
        <v>0</v>
      </c>
      <c r="H2695">
        <v>0</v>
      </c>
      <c r="I2695">
        <v>0</v>
      </c>
      <c r="J2695">
        <v>-8640</v>
      </c>
      <c r="K2695">
        <v>-33</v>
      </c>
      <c r="L2695">
        <v>0</v>
      </c>
      <c r="M2695">
        <v>1</v>
      </c>
    </row>
    <row r="2696" spans="1:13">
      <c r="A2696">
        <v>84</v>
      </c>
      <c r="B2696" t="s">
        <v>26</v>
      </c>
      <c r="C2696">
        <v>2016</v>
      </c>
      <c r="D2696">
        <v>0</v>
      </c>
      <c r="E2696">
        <v>0</v>
      </c>
      <c r="F2696">
        <v>0</v>
      </c>
      <c r="G2696">
        <v>0</v>
      </c>
      <c r="H2696">
        <v>0</v>
      </c>
      <c r="I2696">
        <v>0</v>
      </c>
      <c r="J2696">
        <v>2024</v>
      </c>
      <c r="K2696">
        <v>339</v>
      </c>
      <c r="L2696">
        <v>0</v>
      </c>
      <c r="M2696">
        <v>1</v>
      </c>
    </row>
    <row r="2697" spans="1:13">
      <c r="A2697">
        <v>84</v>
      </c>
      <c r="B2697" t="s">
        <v>26</v>
      </c>
      <c r="C2697">
        <v>2017</v>
      </c>
      <c r="D2697">
        <v>0</v>
      </c>
      <c r="E2697">
        <v>0</v>
      </c>
      <c r="F2697">
        <v>0</v>
      </c>
      <c r="G2697">
        <v>0</v>
      </c>
      <c r="H2697">
        <v>37547</v>
      </c>
      <c r="I2697">
        <v>5889.15</v>
      </c>
      <c r="J2697">
        <v>-33904</v>
      </c>
      <c r="K2697">
        <v>27</v>
      </c>
      <c r="L2697">
        <v>1</v>
      </c>
      <c r="M2697">
        <v>-4</v>
      </c>
    </row>
    <row r="2698" spans="1:13">
      <c r="A2698">
        <v>84</v>
      </c>
      <c r="B2698" t="s">
        <v>26</v>
      </c>
      <c r="C2698">
        <v>2018</v>
      </c>
      <c r="D2698">
        <v>0</v>
      </c>
      <c r="E2698">
        <v>0</v>
      </c>
      <c r="F2698">
        <v>0</v>
      </c>
      <c r="G2698">
        <v>0</v>
      </c>
      <c r="H2698">
        <v>-170</v>
      </c>
      <c r="I2698">
        <v>19623.3</v>
      </c>
      <c r="J2698">
        <v>-40772</v>
      </c>
      <c r="K2698">
        <v>-2313</v>
      </c>
      <c r="L2698">
        <v>0</v>
      </c>
      <c r="M2698">
        <v>-2</v>
      </c>
    </row>
    <row r="2699" spans="1:13">
      <c r="A2699">
        <v>84</v>
      </c>
      <c r="B2699" t="s">
        <v>26</v>
      </c>
      <c r="C2699">
        <v>2019</v>
      </c>
      <c r="D2699">
        <v>0</v>
      </c>
      <c r="E2699">
        <v>0</v>
      </c>
      <c r="F2699">
        <v>0</v>
      </c>
      <c r="G2699">
        <v>0</v>
      </c>
      <c r="H2699">
        <v>258074</v>
      </c>
      <c r="I2699">
        <v>58549.4</v>
      </c>
      <c r="J2699">
        <v>156460</v>
      </c>
      <c r="K2699">
        <v>21658</v>
      </c>
      <c r="L2699">
        <v>1</v>
      </c>
      <c r="M2699">
        <v>-3</v>
      </c>
    </row>
    <row r="2700" spans="1:13">
      <c r="A2700">
        <v>84</v>
      </c>
      <c r="B2700" t="s">
        <v>26</v>
      </c>
      <c r="C2700">
        <v>2020</v>
      </c>
      <c r="D2700">
        <v>0</v>
      </c>
      <c r="E2700">
        <v>0</v>
      </c>
      <c r="F2700">
        <v>0</v>
      </c>
      <c r="G2700">
        <v>0</v>
      </c>
      <c r="H2700">
        <v>369412</v>
      </c>
      <c r="I2700">
        <v>30679.45</v>
      </c>
      <c r="J2700">
        <v>485564</v>
      </c>
      <c r="K2700">
        <v>-9404</v>
      </c>
      <c r="L2700">
        <v>-5</v>
      </c>
      <c r="M2700">
        <v>-12</v>
      </c>
    </row>
    <row r="2701" spans="1:13">
      <c r="A2701">
        <v>84</v>
      </c>
      <c r="B2701" t="s">
        <v>26</v>
      </c>
      <c r="C2701">
        <v>2021</v>
      </c>
      <c r="D2701">
        <v>153225300</v>
      </c>
      <c r="E2701">
        <v>706769000</v>
      </c>
      <c r="F2701">
        <v>31255200</v>
      </c>
      <c r="G2701">
        <v>195355000</v>
      </c>
      <c r="H2701">
        <v>7769213</v>
      </c>
      <c r="I2701">
        <v>890238.7</v>
      </c>
      <c r="J2701">
        <v>2128950</v>
      </c>
      <c r="K2701">
        <v>145825</v>
      </c>
      <c r="L2701">
        <v>2445</v>
      </c>
      <c r="M2701">
        <v>255</v>
      </c>
    </row>
    <row r="2702" spans="1:13">
      <c r="A2702">
        <v>84</v>
      </c>
      <c r="B2702" t="s">
        <v>26</v>
      </c>
      <c r="C2702">
        <v>1993</v>
      </c>
      <c r="D2702">
        <v>0</v>
      </c>
      <c r="E2702">
        <v>0</v>
      </c>
      <c r="F2702">
        <v>0</v>
      </c>
      <c r="G2702">
        <v>0</v>
      </c>
      <c r="H2702">
        <v>0</v>
      </c>
      <c r="I2702">
        <v>0</v>
      </c>
      <c r="J2702">
        <v>0</v>
      </c>
      <c r="K2702">
        <v>0</v>
      </c>
      <c r="L2702">
        <v>0</v>
      </c>
      <c r="M2702">
        <v>0</v>
      </c>
    </row>
    <row r="2703" spans="1:13">
      <c r="A2703">
        <v>84</v>
      </c>
      <c r="B2703" t="s">
        <v>26</v>
      </c>
      <c r="C2703">
        <v>1997</v>
      </c>
      <c r="D2703">
        <v>0</v>
      </c>
      <c r="E2703">
        <v>0</v>
      </c>
      <c r="F2703">
        <v>0</v>
      </c>
      <c r="G2703">
        <v>0</v>
      </c>
      <c r="H2703">
        <v>0</v>
      </c>
      <c r="I2703">
        <v>0</v>
      </c>
      <c r="J2703">
        <v>0</v>
      </c>
      <c r="K2703">
        <v>0</v>
      </c>
      <c r="L2703">
        <v>0</v>
      </c>
      <c r="M2703">
        <v>0</v>
      </c>
    </row>
    <row r="2704" spans="1:13">
      <c r="A2704">
        <v>84</v>
      </c>
      <c r="B2704" t="s">
        <v>26</v>
      </c>
      <c r="C2704">
        <v>1998</v>
      </c>
      <c r="D2704">
        <v>0</v>
      </c>
      <c r="E2704">
        <v>0</v>
      </c>
      <c r="F2704">
        <v>0</v>
      </c>
      <c r="G2704">
        <v>0</v>
      </c>
      <c r="H2704">
        <v>0</v>
      </c>
      <c r="I2704">
        <v>0</v>
      </c>
      <c r="J2704">
        <v>0</v>
      </c>
      <c r="K2704">
        <v>0</v>
      </c>
      <c r="L2704">
        <v>0</v>
      </c>
      <c r="M2704">
        <v>0</v>
      </c>
    </row>
    <row r="2705" spans="1:13">
      <c r="A2705">
        <v>84</v>
      </c>
      <c r="B2705" t="s">
        <v>26</v>
      </c>
      <c r="C2705">
        <v>1999</v>
      </c>
      <c r="D2705">
        <v>0</v>
      </c>
      <c r="E2705">
        <v>0</v>
      </c>
      <c r="F2705">
        <v>0</v>
      </c>
      <c r="G2705">
        <v>0</v>
      </c>
      <c r="H2705">
        <v>0</v>
      </c>
      <c r="I2705">
        <v>0</v>
      </c>
      <c r="J2705">
        <v>0</v>
      </c>
      <c r="K2705">
        <v>0</v>
      </c>
      <c r="L2705">
        <v>0</v>
      </c>
      <c r="M2705">
        <v>0</v>
      </c>
    </row>
    <row r="2706" spans="1:13">
      <c r="A2706">
        <v>84</v>
      </c>
      <c r="B2706" t="s">
        <v>26</v>
      </c>
      <c r="C2706">
        <v>2000</v>
      </c>
      <c r="D2706">
        <v>0</v>
      </c>
      <c r="E2706">
        <v>0</v>
      </c>
      <c r="F2706">
        <v>0</v>
      </c>
      <c r="G2706">
        <v>0</v>
      </c>
      <c r="H2706">
        <v>-400</v>
      </c>
      <c r="I2706">
        <v>0</v>
      </c>
      <c r="J2706">
        <v>0</v>
      </c>
      <c r="K2706">
        <v>0</v>
      </c>
      <c r="L2706">
        <v>0</v>
      </c>
      <c r="M2706">
        <v>0</v>
      </c>
    </row>
    <row r="2707" spans="1:13">
      <c r="A2707">
        <v>84</v>
      </c>
      <c r="B2707" t="s">
        <v>26</v>
      </c>
      <c r="C2707">
        <v>2001</v>
      </c>
      <c r="D2707">
        <v>0</v>
      </c>
      <c r="E2707">
        <v>0</v>
      </c>
      <c r="F2707">
        <v>0</v>
      </c>
      <c r="G2707">
        <v>0</v>
      </c>
      <c r="H2707">
        <v>0</v>
      </c>
      <c r="I2707">
        <v>0</v>
      </c>
      <c r="J2707">
        <v>0</v>
      </c>
      <c r="K2707">
        <v>0</v>
      </c>
      <c r="L2707">
        <v>0</v>
      </c>
      <c r="M2707">
        <v>0</v>
      </c>
    </row>
    <row r="2708" spans="1:13">
      <c r="A2708">
        <v>84</v>
      </c>
      <c r="B2708" t="s">
        <v>26</v>
      </c>
      <c r="C2708">
        <v>2002</v>
      </c>
      <c r="D2708">
        <v>0</v>
      </c>
      <c r="E2708">
        <v>0</v>
      </c>
      <c r="F2708">
        <v>0</v>
      </c>
      <c r="G2708">
        <v>0</v>
      </c>
      <c r="H2708">
        <v>0</v>
      </c>
      <c r="I2708">
        <v>0</v>
      </c>
      <c r="J2708">
        <v>0</v>
      </c>
      <c r="K2708">
        <v>0</v>
      </c>
      <c r="L2708">
        <v>0</v>
      </c>
      <c r="M2708">
        <v>0</v>
      </c>
    </row>
    <row r="2709" spans="1:13">
      <c r="A2709">
        <v>84</v>
      </c>
      <c r="B2709" t="s">
        <v>26</v>
      </c>
      <c r="C2709">
        <v>2003</v>
      </c>
      <c r="D2709">
        <v>0</v>
      </c>
      <c r="E2709">
        <v>0</v>
      </c>
      <c r="F2709">
        <v>0</v>
      </c>
      <c r="G2709">
        <v>0</v>
      </c>
      <c r="H2709">
        <v>0</v>
      </c>
      <c r="I2709">
        <v>0</v>
      </c>
      <c r="J2709">
        <v>0</v>
      </c>
      <c r="K2709">
        <v>0</v>
      </c>
      <c r="L2709">
        <v>0</v>
      </c>
      <c r="M2709">
        <v>0</v>
      </c>
    </row>
    <row r="2710" spans="1:13">
      <c r="A2710">
        <v>84</v>
      </c>
      <c r="B2710" t="s">
        <v>26</v>
      </c>
      <c r="C2710">
        <v>2004</v>
      </c>
      <c r="D2710">
        <v>0</v>
      </c>
      <c r="E2710">
        <v>0</v>
      </c>
      <c r="F2710">
        <v>0</v>
      </c>
      <c r="G2710">
        <v>0</v>
      </c>
      <c r="H2710">
        <v>-300</v>
      </c>
      <c r="I2710">
        <v>0</v>
      </c>
      <c r="J2710">
        <v>0</v>
      </c>
      <c r="K2710">
        <v>0</v>
      </c>
      <c r="L2710">
        <v>0</v>
      </c>
      <c r="M2710">
        <v>0</v>
      </c>
    </row>
    <row r="2711" spans="1:13">
      <c r="A2711">
        <v>84</v>
      </c>
      <c r="B2711" t="s">
        <v>26</v>
      </c>
      <c r="C2711">
        <v>2005</v>
      </c>
      <c r="D2711">
        <v>0</v>
      </c>
      <c r="E2711">
        <v>0</v>
      </c>
      <c r="F2711">
        <v>0</v>
      </c>
      <c r="G2711">
        <v>0</v>
      </c>
      <c r="H2711">
        <v>0</v>
      </c>
      <c r="I2711">
        <v>0</v>
      </c>
      <c r="J2711">
        <v>0</v>
      </c>
      <c r="K2711">
        <v>0</v>
      </c>
      <c r="L2711">
        <v>0</v>
      </c>
      <c r="M2711">
        <v>0</v>
      </c>
    </row>
    <row r="2712" spans="1:13">
      <c r="A2712">
        <v>84</v>
      </c>
      <c r="B2712" t="s">
        <v>26</v>
      </c>
      <c r="C2712">
        <v>2006</v>
      </c>
      <c r="D2712">
        <v>0</v>
      </c>
      <c r="E2712">
        <v>0</v>
      </c>
      <c r="F2712">
        <v>0</v>
      </c>
      <c r="G2712">
        <v>0</v>
      </c>
      <c r="H2712">
        <v>-400</v>
      </c>
      <c r="I2712">
        <v>0</v>
      </c>
      <c r="J2712">
        <v>0</v>
      </c>
      <c r="K2712">
        <v>0</v>
      </c>
      <c r="L2712">
        <v>0</v>
      </c>
      <c r="M2712">
        <v>0</v>
      </c>
    </row>
    <row r="2713" spans="1:13">
      <c r="A2713">
        <v>84</v>
      </c>
      <c r="B2713" t="s">
        <v>26</v>
      </c>
      <c r="C2713">
        <v>2007</v>
      </c>
      <c r="D2713">
        <v>0</v>
      </c>
      <c r="E2713">
        <v>0</v>
      </c>
      <c r="F2713">
        <v>0</v>
      </c>
      <c r="G2713">
        <v>0</v>
      </c>
      <c r="H2713">
        <v>0</v>
      </c>
      <c r="I2713">
        <v>0</v>
      </c>
      <c r="J2713">
        <v>0</v>
      </c>
      <c r="K2713">
        <v>0</v>
      </c>
      <c r="L2713">
        <v>0</v>
      </c>
      <c r="M2713">
        <v>0</v>
      </c>
    </row>
    <row r="2714" spans="1:13">
      <c r="A2714">
        <v>84</v>
      </c>
      <c r="B2714" t="s">
        <v>26</v>
      </c>
      <c r="C2714">
        <v>2008</v>
      </c>
      <c r="D2714">
        <v>0</v>
      </c>
      <c r="E2714">
        <v>0</v>
      </c>
      <c r="F2714">
        <v>0</v>
      </c>
      <c r="G2714">
        <v>0</v>
      </c>
      <c r="H2714">
        <v>0</v>
      </c>
      <c r="I2714">
        <v>0</v>
      </c>
      <c r="J2714">
        <v>0</v>
      </c>
      <c r="K2714">
        <v>0</v>
      </c>
      <c r="L2714">
        <v>0</v>
      </c>
      <c r="M2714">
        <v>0</v>
      </c>
    </row>
    <row r="2715" spans="1:13">
      <c r="A2715">
        <v>84</v>
      </c>
      <c r="B2715" t="s">
        <v>26</v>
      </c>
      <c r="C2715">
        <v>2009</v>
      </c>
      <c r="D2715">
        <v>0</v>
      </c>
      <c r="E2715">
        <v>0</v>
      </c>
      <c r="F2715">
        <v>0</v>
      </c>
      <c r="G2715">
        <v>0</v>
      </c>
      <c r="H2715">
        <v>0</v>
      </c>
      <c r="I2715">
        <v>0</v>
      </c>
      <c r="J2715">
        <v>0</v>
      </c>
      <c r="K2715">
        <v>0</v>
      </c>
      <c r="L2715">
        <v>0</v>
      </c>
      <c r="M2715">
        <v>0</v>
      </c>
    </row>
    <row r="2716" spans="1:13">
      <c r="A2716">
        <v>84</v>
      </c>
      <c r="B2716" t="s">
        <v>26</v>
      </c>
      <c r="C2716">
        <v>2010</v>
      </c>
      <c r="D2716">
        <v>0</v>
      </c>
      <c r="E2716">
        <v>0</v>
      </c>
      <c r="F2716">
        <v>0</v>
      </c>
      <c r="G2716">
        <v>0</v>
      </c>
      <c r="H2716">
        <v>-1808</v>
      </c>
      <c r="I2716">
        <v>0</v>
      </c>
      <c r="J2716">
        <v>0</v>
      </c>
      <c r="K2716">
        <v>0</v>
      </c>
      <c r="L2716">
        <v>0</v>
      </c>
      <c r="M2716">
        <v>0</v>
      </c>
    </row>
    <row r="2717" spans="1:13">
      <c r="A2717">
        <v>84</v>
      </c>
      <c r="B2717" t="s">
        <v>26</v>
      </c>
      <c r="C2717">
        <v>2012</v>
      </c>
      <c r="D2717">
        <v>0</v>
      </c>
      <c r="E2717">
        <v>0</v>
      </c>
      <c r="F2717">
        <v>0</v>
      </c>
      <c r="G2717">
        <v>0</v>
      </c>
      <c r="H2717">
        <v>0</v>
      </c>
      <c r="I2717">
        <v>0</v>
      </c>
      <c r="J2717">
        <v>0</v>
      </c>
      <c r="K2717">
        <v>0</v>
      </c>
      <c r="L2717">
        <v>0</v>
      </c>
      <c r="M2717">
        <v>0</v>
      </c>
    </row>
    <row r="2718" spans="1:13">
      <c r="A2718">
        <v>84</v>
      </c>
      <c r="B2718" t="s">
        <v>26</v>
      </c>
      <c r="C2718">
        <v>2013</v>
      </c>
      <c r="D2718">
        <v>0</v>
      </c>
      <c r="E2718">
        <v>0</v>
      </c>
      <c r="F2718">
        <v>0</v>
      </c>
      <c r="G2718">
        <v>0</v>
      </c>
      <c r="H2718">
        <v>806</v>
      </c>
      <c r="I2718">
        <v>726</v>
      </c>
      <c r="J2718">
        <v>0</v>
      </c>
      <c r="K2718">
        <v>0</v>
      </c>
      <c r="L2718">
        <v>0</v>
      </c>
      <c r="M2718">
        <v>0</v>
      </c>
    </row>
    <row r="2719" spans="1:13">
      <c r="A2719">
        <v>84</v>
      </c>
      <c r="B2719" t="s">
        <v>26</v>
      </c>
      <c r="C2719">
        <v>2014</v>
      </c>
      <c r="D2719">
        <v>0</v>
      </c>
      <c r="E2719">
        <v>0</v>
      </c>
      <c r="F2719">
        <v>0</v>
      </c>
      <c r="G2719">
        <v>0</v>
      </c>
      <c r="H2719">
        <v>734</v>
      </c>
      <c r="I2719">
        <v>-621.25</v>
      </c>
      <c r="J2719">
        <v>0</v>
      </c>
      <c r="K2719">
        <v>0</v>
      </c>
      <c r="L2719">
        <v>0</v>
      </c>
      <c r="M2719">
        <v>1</v>
      </c>
    </row>
    <row r="2720" spans="1:13">
      <c r="A2720">
        <v>84</v>
      </c>
      <c r="B2720" t="s">
        <v>26</v>
      </c>
      <c r="C2720">
        <v>2015</v>
      </c>
      <c r="D2720">
        <v>0</v>
      </c>
      <c r="E2720">
        <v>0</v>
      </c>
      <c r="F2720">
        <v>0</v>
      </c>
      <c r="G2720">
        <v>0</v>
      </c>
      <c r="H2720">
        <v>-1037</v>
      </c>
      <c r="I2720">
        <v>416</v>
      </c>
      <c r="J2720">
        <v>0</v>
      </c>
      <c r="K2720">
        <v>0</v>
      </c>
      <c r="L2720">
        <v>0</v>
      </c>
      <c r="M2720">
        <v>1</v>
      </c>
    </row>
    <row r="2721" spans="1:13">
      <c r="A2721">
        <v>84</v>
      </c>
      <c r="B2721" t="s">
        <v>26</v>
      </c>
      <c r="C2721">
        <v>2016</v>
      </c>
      <c r="D2721">
        <v>0</v>
      </c>
      <c r="E2721">
        <v>0</v>
      </c>
      <c r="F2721">
        <v>0</v>
      </c>
      <c r="G2721">
        <v>0</v>
      </c>
      <c r="H2721">
        <v>14097</v>
      </c>
      <c r="I2721">
        <v>2196</v>
      </c>
      <c r="J2721">
        <v>2688</v>
      </c>
      <c r="K2721">
        <v>106</v>
      </c>
      <c r="L2721">
        <v>0</v>
      </c>
      <c r="M2721">
        <v>1</v>
      </c>
    </row>
    <row r="2722" spans="1:13">
      <c r="A2722">
        <v>84</v>
      </c>
      <c r="B2722" t="s">
        <v>26</v>
      </c>
      <c r="C2722">
        <v>2017</v>
      </c>
      <c r="D2722">
        <v>0</v>
      </c>
      <c r="E2722">
        <v>0</v>
      </c>
      <c r="F2722">
        <v>0</v>
      </c>
      <c r="G2722">
        <v>0</v>
      </c>
      <c r="H2722">
        <v>21450</v>
      </c>
      <c r="I2722">
        <v>5953</v>
      </c>
      <c r="J2722">
        <v>14435</v>
      </c>
      <c r="K2722">
        <v>-52</v>
      </c>
      <c r="L2722">
        <v>0</v>
      </c>
      <c r="M2722">
        <v>3</v>
      </c>
    </row>
    <row r="2723" spans="1:13">
      <c r="A2723">
        <v>84</v>
      </c>
      <c r="B2723" t="s">
        <v>26</v>
      </c>
      <c r="C2723">
        <v>2018</v>
      </c>
      <c r="D2723">
        <v>0</v>
      </c>
      <c r="E2723">
        <v>0</v>
      </c>
      <c r="F2723">
        <v>0</v>
      </c>
      <c r="G2723">
        <v>0</v>
      </c>
      <c r="H2723">
        <v>348665</v>
      </c>
      <c r="I2723">
        <v>50511.35</v>
      </c>
      <c r="J2723">
        <v>35106</v>
      </c>
      <c r="K2723">
        <v>16704</v>
      </c>
      <c r="L2723">
        <v>3</v>
      </c>
      <c r="M2723">
        <v>2</v>
      </c>
    </row>
    <row r="2724" spans="1:13">
      <c r="A2724">
        <v>84</v>
      </c>
      <c r="B2724" t="s">
        <v>26</v>
      </c>
      <c r="C2724">
        <v>2019</v>
      </c>
      <c r="D2724">
        <v>0</v>
      </c>
      <c r="E2724">
        <v>0</v>
      </c>
      <c r="F2724">
        <v>0</v>
      </c>
      <c r="G2724">
        <v>0</v>
      </c>
      <c r="H2724">
        <v>342888</v>
      </c>
      <c r="I2724">
        <v>13764.65</v>
      </c>
      <c r="J2724">
        <v>-520489</v>
      </c>
      <c r="K2724">
        <v>-24249</v>
      </c>
      <c r="L2724">
        <v>5</v>
      </c>
      <c r="M2724">
        <v>-3</v>
      </c>
    </row>
    <row r="2725" spans="1:13">
      <c r="A2725">
        <v>84</v>
      </c>
      <c r="B2725" t="s">
        <v>26</v>
      </c>
      <c r="C2725">
        <v>2020</v>
      </c>
      <c r="D2725">
        <v>149647300</v>
      </c>
      <c r="E2725">
        <v>682540000</v>
      </c>
      <c r="F2725">
        <v>30135400</v>
      </c>
      <c r="G2725">
        <v>218524000</v>
      </c>
      <c r="H2725">
        <v>7307314</v>
      </c>
      <c r="I2725">
        <v>861641.85</v>
      </c>
      <c r="J2725">
        <v>2410832</v>
      </c>
      <c r="K2725">
        <v>163070</v>
      </c>
      <c r="L2725">
        <v>2422</v>
      </c>
      <c r="M2725">
        <v>246</v>
      </c>
    </row>
    <row r="2726" spans="1:13">
      <c r="A2726">
        <v>85</v>
      </c>
      <c r="B2726" t="s">
        <v>52</v>
      </c>
      <c r="C2726">
        <v>1998</v>
      </c>
      <c r="D2726">
        <v>0</v>
      </c>
      <c r="E2726">
        <v>0</v>
      </c>
      <c r="F2726">
        <v>0</v>
      </c>
      <c r="G2726">
        <v>0</v>
      </c>
      <c r="H2726">
        <v>-1555.2</v>
      </c>
      <c r="I2726">
        <v>0</v>
      </c>
      <c r="J2726">
        <v>0</v>
      </c>
      <c r="K2726">
        <v>0</v>
      </c>
      <c r="L2726">
        <v>0</v>
      </c>
      <c r="M2726">
        <v>0</v>
      </c>
    </row>
    <row r="2727" spans="1:13">
      <c r="A2727">
        <v>85</v>
      </c>
      <c r="B2727" t="s">
        <v>52</v>
      </c>
      <c r="C2727">
        <v>2005</v>
      </c>
      <c r="D2727">
        <v>0</v>
      </c>
      <c r="E2727">
        <v>0</v>
      </c>
      <c r="F2727">
        <v>0</v>
      </c>
      <c r="G2727">
        <v>0</v>
      </c>
      <c r="H2727">
        <v>-4420</v>
      </c>
      <c r="I2727">
        <v>0</v>
      </c>
      <c r="J2727">
        <v>0</v>
      </c>
      <c r="K2727">
        <v>0</v>
      </c>
      <c r="L2727">
        <v>0</v>
      </c>
      <c r="M2727">
        <v>0</v>
      </c>
    </row>
    <row r="2728" spans="1:13">
      <c r="A2728">
        <v>85</v>
      </c>
      <c r="B2728" t="s">
        <v>52</v>
      </c>
      <c r="C2728">
        <v>2006</v>
      </c>
      <c r="D2728">
        <v>0</v>
      </c>
      <c r="E2728">
        <v>0</v>
      </c>
      <c r="F2728">
        <v>0</v>
      </c>
      <c r="G2728">
        <v>0</v>
      </c>
      <c r="H2728">
        <v>0</v>
      </c>
      <c r="I2728">
        <v>0</v>
      </c>
      <c r="J2728">
        <v>0</v>
      </c>
      <c r="K2728">
        <v>0</v>
      </c>
      <c r="L2728">
        <v>0</v>
      </c>
      <c r="M2728">
        <v>0</v>
      </c>
    </row>
    <row r="2729" spans="1:13">
      <c r="A2729">
        <v>85</v>
      </c>
      <c r="B2729" t="s">
        <v>52</v>
      </c>
      <c r="C2729">
        <v>2010</v>
      </c>
      <c r="D2729">
        <v>0</v>
      </c>
      <c r="E2729">
        <v>0</v>
      </c>
      <c r="F2729">
        <v>0</v>
      </c>
      <c r="G2729">
        <v>0</v>
      </c>
      <c r="H2729">
        <v>-920</v>
      </c>
      <c r="I2729">
        <v>0</v>
      </c>
      <c r="J2729">
        <v>0</v>
      </c>
      <c r="K2729">
        <v>0</v>
      </c>
      <c r="L2729">
        <v>0</v>
      </c>
      <c r="M2729">
        <v>0</v>
      </c>
    </row>
    <row r="2730" spans="1:13">
      <c r="A2730">
        <v>85</v>
      </c>
      <c r="B2730" t="s">
        <v>52</v>
      </c>
      <c r="C2730">
        <v>2011</v>
      </c>
      <c r="D2730">
        <v>0</v>
      </c>
      <c r="E2730">
        <v>0</v>
      </c>
      <c r="F2730">
        <v>0</v>
      </c>
      <c r="G2730">
        <v>0</v>
      </c>
      <c r="H2730">
        <v>0</v>
      </c>
      <c r="I2730">
        <v>0</v>
      </c>
      <c r="J2730">
        <v>0</v>
      </c>
      <c r="K2730">
        <v>0</v>
      </c>
      <c r="L2730">
        <v>0</v>
      </c>
      <c r="M2730">
        <v>0</v>
      </c>
    </row>
    <row r="2731" spans="1:13">
      <c r="A2731">
        <v>85</v>
      </c>
      <c r="B2731" t="s">
        <v>52</v>
      </c>
      <c r="C2731">
        <v>2012</v>
      </c>
      <c r="D2731">
        <v>0</v>
      </c>
      <c r="E2731">
        <v>0</v>
      </c>
      <c r="F2731">
        <v>0</v>
      </c>
      <c r="G2731">
        <v>0</v>
      </c>
      <c r="H2731">
        <v>0</v>
      </c>
      <c r="I2731">
        <v>0</v>
      </c>
      <c r="J2731">
        <v>0</v>
      </c>
      <c r="K2731">
        <v>0</v>
      </c>
      <c r="L2731">
        <v>0</v>
      </c>
      <c r="M2731">
        <v>0</v>
      </c>
    </row>
    <row r="2732" spans="1:13">
      <c r="A2732">
        <v>85</v>
      </c>
      <c r="B2732" t="s">
        <v>52</v>
      </c>
      <c r="C2732">
        <v>2015</v>
      </c>
      <c r="D2732">
        <v>0</v>
      </c>
      <c r="E2732">
        <v>0</v>
      </c>
      <c r="F2732">
        <v>0</v>
      </c>
      <c r="G2732">
        <v>0</v>
      </c>
      <c r="H2732">
        <v>0</v>
      </c>
      <c r="I2732">
        <v>0</v>
      </c>
      <c r="J2732">
        <v>0</v>
      </c>
      <c r="K2732">
        <v>0</v>
      </c>
      <c r="L2732">
        <v>0</v>
      </c>
      <c r="M2732">
        <v>0</v>
      </c>
    </row>
    <row r="2733" spans="1:13">
      <c r="A2733">
        <v>85</v>
      </c>
      <c r="B2733" t="s">
        <v>52</v>
      </c>
      <c r="C2733">
        <v>2016</v>
      </c>
      <c r="D2733">
        <v>0</v>
      </c>
      <c r="E2733">
        <v>0</v>
      </c>
      <c r="F2733">
        <v>0</v>
      </c>
      <c r="G2733">
        <v>0</v>
      </c>
      <c r="H2733">
        <v>0</v>
      </c>
      <c r="I2733">
        <v>0</v>
      </c>
      <c r="J2733">
        <v>0</v>
      </c>
      <c r="K2733">
        <v>0</v>
      </c>
      <c r="L2733">
        <v>0</v>
      </c>
      <c r="M2733">
        <v>0</v>
      </c>
    </row>
    <row r="2734" spans="1:13">
      <c r="A2734">
        <v>85</v>
      </c>
      <c r="B2734" t="s">
        <v>52</v>
      </c>
      <c r="C2734">
        <v>2017</v>
      </c>
      <c r="D2734">
        <v>0</v>
      </c>
      <c r="E2734">
        <v>0</v>
      </c>
      <c r="F2734">
        <v>0</v>
      </c>
      <c r="G2734">
        <v>0</v>
      </c>
      <c r="H2734">
        <v>0</v>
      </c>
      <c r="I2734">
        <v>0</v>
      </c>
      <c r="J2734">
        <v>0</v>
      </c>
      <c r="K2734">
        <v>0</v>
      </c>
      <c r="L2734">
        <v>0</v>
      </c>
      <c r="M2734">
        <v>0</v>
      </c>
    </row>
    <row r="2735" spans="1:13">
      <c r="A2735">
        <v>85</v>
      </c>
      <c r="B2735" t="s">
        <v>52</v>
      </c>
      <c r="C2735">
        <v>2018</v>
      </c>
      <c r="D2735">
        <v>0</v>
      </c>
      <c r="E2735">
        <v>0</v>
      </c>
      <c r="F2735">
        <v>0</v>
      </c>
      <c r="G2735">
        <v>0</v>
      </c>
      <c r="H2735">
        <v>164352</v>
      </c>
      <c r="I2735">
        <v>23524</v>
      </c>
      <c r="J2735">
        <v>0</v>
      </c>
      <c r="K2735">
        <v>0</v>
      </c>
      <c r="L2735">
        <v>0</v>
      </c>
      <c r="M2735">
        <v>0</v>
      </c>
    </row>
    <row r="2736" spans="1:13">
      <c r="A2736">
        <v>85</v>
      </c>
      <c r="B2736" t="s">
        <v>52</v>
      </c>
      <c r="C2736">
        <v>2019</v>
      </c>
      <c r="D2736">
        <v>0</v>
      </c>
      <c r="E2736">
        <v>0</v>
      </c>
      <c r="F2736">
        <v>0</v>
      </c>
      <c r="G2736">
        <v>0</v>
      </c>
      <c r="H2736">
        <v>-63875</v>
      </c>
      <c r="I2736">
        <v>9975</v>
      </c>
      <c r="J2736">
        <v>-3896</v>
      </c>
      <c r="K2736">
        <v>44</v>
      </c>
      <c r="L2736">
        <v>0</v>
      </c>
      <c r="M2736">
        <v>0</v>
      </c>
    </row>
    <row r="2737" spans="1:13">
      <c r="A2737">
        <v>85</v>
      </c>
      <c r="B2737" t="s">
        <v>52</v>
      </c>
      <c r="C2737">
        <v>2020</v>
      </c>
      <c r="D2737">
        <v>0</v>
      </c>
      <c r="E2737">
        <v>0</v>
      </c>
      <c r="F2737">
        <v>0</v>
      </c>
      <c r="G2737">
        <v>0</v>
      </c>
      <c r="H2737">
        <v>17945</v>
      </c>
      <c r="I2737">
        <v>19968.099999999999</v>
      </c>
      <c r="J2737">
        <v>53312</v>
      </c>
      <c r="K2737">
        <v>881</v>
      </c>
      <c r="L2737">
        <v>0</v>
      </c>
      <c r="M2737">
        <v>0</v>
      </c>
    </row>
    <row r="2738" spans="1:13">
      <c r="A2738">
        <v>85</v>
      </c>
      <c r="B2738" t="s">
        <v>52</v>
      </c>
      <c r="C2738">
        <v>2021</v>
      </c>
      <c r="D2738">
        <v>0</v>
      </c>
      <c r="E2738">
        <v>0</v>
      </c>
      <c r="F2738">
        <v>0</v>
      </c>
      <c r="G2738">
        <v>0</v>
      </c>
      <c r="H2738">
        <v>209599</v>
      </c>
      <c r="I2738">
        <v>10935.15</v>
      </c>
      <c r="J2738">
        <v>8428</v>
      </c>
      <c r="K2738">
        <v>54</v>
      </c>
      <c r="L2738">
        <v>5</v>
      </c>
      <c r="M2738">
        <v>-2</v>
      </c>
    </row>
    <row r="2739" spans="1:13">
      <c r="A2739">
        <v>85</v>
      </c>
      <c r="B2739" t="s">
        <v>52</v>
      </c>
      <c r="C2739">
        <v>2022</v>
      </c>
      <c r="D2739">
        <v>71074200</v>
      </c>
      <c r="E2739">
        <v>360008000</v>
      </c>
      <c r="F2739">
        <v>10294800</v>
      </c>
      <c r="G2739">
        <v>77241000</v>
      </c>
      <c r="H2739">
        <v>3693429.45</v>
      </c>
      <c r="I2739">
        <v>470417.25</v>
      </c>
      <c r="J2739">
        <v>324656.55</v>
      </c>
      <c r="K2739">
        <v>38772.25</v>
      </c>
      <c r="L2739">
        <v>1051</v>
      </c>
      <c r="M2739">
        <v>65</v>
      </c>
    </row>
    <row r="2740" spans="1:13">
      <c r="A2740">
        <v>85</v>
      </c>
      <c r="B2740" t="s">
        <v>52</v>
      </c>
      <c r="C2740">
        <v>1998</v>
      </c>
      <c r="D2740">
        <v>0</v>
      </c>
      <c r="E2740">
        <v>0</v>
      </c>
      <c r="F2740">
        <v>0</v>
      </c>
      <c r="G2740">
        <v>0</v>
      </c>
      <c r="H2740">
        <v>0</v>
      </c>
      <c r="I2740">
        <v>0</v>
      </c>
      <c r="J2740">
        <v>0</v>
      </c>
      <c r="K2740">
        <v>0</v>
      </c>
      <c r="L2740">
        <v>0</v>
      </c>
      <c r="M2740">
        <v>0</v>
      </c>
    </row>
    <row r="2741" spans="1:13">
      <c r="A2741">
        <v>85</v>
      </c>
      <c r="B2741" t="s">
        <v>52</v>
      </c>
      <c r="C2741">
        <v>2005</v>
      </c>
      <c r="D2741">
        <v>0</v>
      </c>
      <c r="E2741">
        <v>0</v>
      </c>
      <c r="F2741">
        <v>0</v>
      </c>
      <c r="G2741">
        <v>0</v>
      </c>
      <c r="H2741">
        <v>0</v>
      </c>
      <c r="I2741">
        <v>0</v>
      </c>
      <c r="J2741">
        <v>0</v>
      </c>
      <c r="K2741">
        <v>0</v>
      </c>
      <c r="L2741">
        <v>0</v>
      </c>
      <c r="M2741">
        <v>0</v>
      </c>
    </row>
    <row r="2742" spans="1:13">
      <c r="A2742">
        <v>85</v>
      </c>
      <c r="B2742" t="s">
        <v>52</v>
      </c>
      <c r="C2742">
        <v>2007</v>
      </c>
      <c r="D2742">
        <v>0</v>
      </c>
      <c r="E2742">
        <v>0</v>
      </c>
      <c r="F2742">
        <v>0</v>
      </c>
      <c r="G2742">
        <v>0</v>
      </c>
      <c r="H2742">
        <v>-2012</v>
      </c>
      <c r="I2742">
        <v>0</v>
      </c>
      <c r="J2742">
        <v>0</v>
      </c>
      <c r="K2742">
        <v>0</v>
      </c>
      <c r="L2742">
        <v>0</v>
      </c>
      <c r="M2742">
        <v>0</v>
      </c>
    </row>
    <row r="2743" spans="1:13">
      <c r="A2743">
        <v>85</v>
      </c>
      <c r="B2743" t="s">
        <v>52</v>
      </c>
      <c r="C2743">
        <v>2011</v>
      </c>
      <c r="D2743">
        <v>0</v>
      </c>
      <c r="E2743">
        <v>0</v>
      </c>
      <c r="F2743">
        <v>0</v>
      </c>
      <c r="G2743">
        <v>0</v>
      </c>
      <c r="H2743">
        <v>0</v>
      </c>
      <c r="I2743">
        <v>0</v>
      </c>
      <c r="J2743">
        <v>0</v>
      </c>
      <c r="K2743">
        <v>0</v>
      </c>
      <c r="L2743">
        <v>0</v>
      </c>
      <c r="M2743">
        <v>0</v>
      </c>
    </row>
    <row r="2744" spans="1:13">
      <c r="A2744">
        <v>85</v>
      </c>
      <c r="B2744" t="s">
        <v>52</v>
      </c>
      <c r="C2744">
        <v>2012</v>
      </c>
      <c r="D2744">
        <v>0</v>
      </c>
      <c r="E2744">
        <v>0</v>
      </c>
      <c r="F2744">
        <v>0</v>
      </c>
      <c r="G2744">
        <v>0</v>
      </c>
      <c r="H2744">
        <v>0</v>
      </c>
      <c r="I2744">
        <v>0</v>
      </c>
      <c r="J2744">
        <v>0</v>
      </c>
      <c r="K2744">
        <v>0</v>
      </c>
      <c r="L2744">
        <v>0</v>
      </c>
      <c r="M2744">
        <v>0</v>
      </c>
    </row>
    <row r="2745" spans="1:13">
      <c r="A2745">
        <v>85</v>
      </c>
      <c r="B2745" t="s">
        <v>52</v>
      </c>
      <c r="C2745">
        <v>2014</v>
      </c>
      <c r="D2745">
        <v>0</v>
      </c>
      <c r="E2745">
        <v>0</v>
      </c>
      <c r="F2745">
        <v>0</v>
      </c>
      <c r="G2745">
        <v>0</v>
      </c>
      <c r="H2745">
        <v>0</v>
      </c>
      <c r="I2745">
        <v>0</v>
      </c>
      <c r="J2745">
        <v>0</v>
      </c>
      <c r="K2745">
        <v>0</v>
      </c>
      <c r="L2745">
        <v>0</v>
      </c>
      <c r="M2745">
        <v>0</v>
      </c>
    </row>
    <row r="2746" spans="1:13">
      <c r="A2746">
        <v>85</v>
      </c>
      <c r="B2746" t="s">
        <v>52</v>
      </c>
      <c r="C2746">
        <v>2015</v>
      </c>
      <c r="D2746">
        <v>0</v>
      </c>
      <c r="E2746">
        <v>0</v>
      </c>
      <c r="F2746">
        <v>0</v>
      </c>
      <c r="G2746">
        <v>0</v>
      </c>
      <c r="H2746">
        <v>0</v>
      </c>
      <c r="I2746">
        <v>0</v>
      </c>
      <c r="J2746">
        <v>0</v>
      </c>
      <c r="K2746">
        <v>-75</v>
      </c>
      <c r="L2746">
        <v>0</v>
      </c>
      <c r="M2746">
        <v>0</v>
      </c>
    </row>
    <row r="2747" spans="1:13">
      <c r="A2747">
        <v>85</v>
      </c>
      <c r="B2747" t="s">
        <v>52</v>
      </c>
      <c r="C2747">
        <v>2016</v>
      </c>
      <c r="D2747">
        <v>0</v>
      </c>
      <c r="E2747">
        <v>0</v>
      </c>
      <c r="F2747">
        <v>0</v>
      </c>
      <c r="G2747">
        <v>0</v>
      </c>
      <c r="H2747">
        <v>0</v>
      </c>
      <c r="I2747">
        <v>0</v>
      </c>
      <c r="J2747">
        <v>0</v>
      </c>
      <c r="K2747">
        <v>0</v>
      </c>
      <c r="L2747">
        <v>0</v>
      </c>
      <c r="M2747">
        <v>0</v>
      </c>
    </row>
    <row r="2748" spans="1:13">
      <c r="A2748">
        <v>85</v>
      </c>
      <c r="B2748" t="s">
        <v>52</v>
      </c>
      <c r="C2748">
        <v>2017</v>
      </c>
      <c r="D2748">
        <v>0</v>
      </c>
      <c r="E2748">
        <v>0</v>
      </c>
      <c r="F2748">
        <v>0</v>
      </c>
      <c r="G2748">
        <v>0</v>
      </c>
      <c r="H2748">
        <v>-16827</v>
      </c>
      <c r="I2748">
        <v>1493</v>
      </c>
      <c r="J2748">
        <v>-6240</v>
      </c>
      <c r="K2748">
        <v>-561</v>
      </c>
      <c r="L2748">
        <v>0</v>
      </c>
      <c r="M2748">
        <v>0</v>
      </c>
    </row>
    <row r="2749" spans="1:13">
      <c r="A2749">
        <v>85</v>
      </c>
      <c r="B2749" t="s">
        <v>52</v>
      </c>
      <c r="C2749">
        <v>2018</v>
      </c>
      <c r="D2749">
        <v>0</v>
      </c>
      <c r="E2749">
        <v>0</v>
      </c>
      <c r="F2749">
        <v>0</v>
      </c>
      <c r="G2749">
        <v>0</v>
      </c>
      <c r="H2749">
        <v>89117</v>
      </c>
      <c r="I2749">
        <v>22390</v>
      </c>
      <c r="J2749">
        <v>-656</v>
      </c>
      <c r="K2749">
        <v>-69</v>
      </c>
      <c r="L2749">
        <v>0</v>
      </c>
      <c r="M2749">
        <v>0</v>
      </c>
    </row>
    <row r="2750" spans="1:13">
      <c r="A2750">
        <v>85</v>
      </c>
      <c r="B2750" t="s">
        <v>52</v>
      </c>
      <c r="C2750">
        <v>2019</v>
      </c>
      <c r="D2750">
        <v>0</v>
      </c>
      <c r="E2750">
        <v>0</v>
      </c>
      <c r="F2750">
        <v>0</v>
      </c>
      <c r="G2750">
        <v>0</v>
      </c>
      <c r="H2750">
        <v>112595</v>
      </c>
      <c r="I2750">
        <v>71378</v>
      </c>
      <c r="J2750">
        <v>92280</v>
      </c>
      <c r="K2750">
        <v>-127</v>
      </c>
      <c r="L2750">
        <v>0</v>
      </c>
      <c r="M2750">
        <v>0</v>
      </c>
    </row>
    <row r="2751" spans="1:13">
      <c r="A2751">
        <v>85</v>
      </c>
      <c r="B2751" t="s">
        <v>52</v>
      </c>
      <c r="C2751">
        <v>2020</v>
      </c>
      <c r="D2751">
        <v>0</v>
      </c>
      <c r="E2751">
        <v>0</v>
      </c>
      <c r="F2751">
        <v>0</v>
      </c>
      <c r="G2751">
        <v>0</v>
      </c>
      <c r="H2751">
        <v>126084</v>
      </c>
      <c r="I2751">
        <v>13010.95</v>
      </c>
      <c r="J2751">
        <v>22856</v>
      </c>
      <c r="K2751">
        <v>33741</v>
      </c>
      <c r="L2751">
        <v>5</v>
      </c>
      <c r="M2751">
        <v>-6</v>
      </c>
    </row>
    <row r="2752" spans="1:13">
      <c r="A2752">
        <v>85</v>
      </c>
      <c r="B2752" t="s">
        <v>52</v>
      </c>
      <c r="C2752">
        <v>2021</v>
      </c>
      <c r="D2752">
        <v>70881100</v>
      </c>
      <c r="E2752">
        <v>356251000</v>
      </c>
      <c r="F2752">
        <v>4154200</v>
      </c>
      <c r="G2752">
        <v>85054000</v>
      </c>
      <c r="H2752">
        <v>3811054</v>
      </c>
      <c r="I2752">
        <v>475540.75</v>
      </c>
      <c r="J2752">
        <v>313124</v>
      </c>
      <c r="K2752">
        <v>45114</v>
      </c>
      <c r="L2752">
        <v>1036</v>
      </c>
      <c r="M2752">
        <v>64</v>
      </c>
    </row>
    <row r="2753" spans="1:13">
      <c r="A2753">
        <v>85</v>
      </c>
      <c r="B2753" t="s">
        <v>52</v>
      </c>
      <c r="C2753">
        <v>1997</v>
      </c>
      <c r="D2753">
        <v>0</v>
      </c>
      <c r="E2753">
        <v>0</v>
      </c>
      <c r="F2753">
        <v>0</v>
      </c>
      <c r="G2753">
        <v>0</v>
      </c>
      <c r="H2753">
        <v>-401.99</v>
      </c>
      <c r="I2753">
        <v>0</v>
      </c>
      <c r="J2753">
        <v>0</v>
      </c>
      <c r="K2753">
        <v>0</v>
      </c>
      <c r="L2753">
        <v>0</v>
      </c>
      <c r="M2753">
        <v>0</v>
      </c>
    </row>
    <row r="2754" spans="1:13">
      <c r="A2754">
        <v>85</v>
      </c>
      <c r="B2754" t="s">
        <v>52</v>
      </c>
      <c r="C2754">
        <v>2005</v>
      </c>
      <c r="D2754">
        <v>0</v>
      </c>
      <c r="E2754">
        <v>0</v>
      </c>
      <c r="F2754">
        <v>0</v>
      </c>
      <c r="G2754">
        <v>0</v>
      </c>
      <c r="H2754">
        <v>-800</v>
      </c>
      <c r="I2754">
        <v>0</v>
      </c>
      <c r="J2754">
        <v>0</v>
      </c>
      <c r="K2754">
        <v>0</v>
      </c>
      <c r="L2754">
        <v>0</v>
      </c>
      <c r="M2754">
        <v>0</v>
      </c>
    </row>
    <row r="2755" spans="1:13">
      <c r="A2755">
        <v>85</v>
      </c>
      <c r="B2755" t="s">
        <v>52</v>
      </c>
      <c r="C2755">
        <v>2007</v>
      </c>
      <c r="D2755">
        <v>0</v>
      </c>
      <c r="E2755">
        <v>0</v>
      </c>
      <c r="F2755">
        <v>0</v>
      </c>
      <c r="G2755">
        <v>0</v>
      </c>
      <c r="H2755">
        <v>-2200</v>
      </c>
      <c r="I2755">
        <v>0</v>
      </c>
      <c r="J2755">
        <v>0</v>
      </c>
      <c r="K2755">
        <v>0</v>
      </c>
      <c r="L2755">
        <v>0</v>
      </c>
      <c r="M2755">
        <v>0</v>
      </c>
    </row>
    <row r="2756" spans="1:13">
      <c r="A2756">
        <v>85</v>
      </c>
      <c r="B2756" t="s">
        <v>52</v>
      </c>
      <c r="C2756">
        <v>2011</v>
      </c>
      <c r="D2756">
        <v>0</v>
      </c>
      <c r="E2756">
        <v>0</v>
      </c>
      <c r="F2756">
        <v>0</v>
      </c>
      <c r="G2756">
        <v>0</v>
      </c>
      <c r="H2756">
        <v>0</v>
      </c>
      <c r="I2756">
        <v>0</v>
      </c>
      <c r="J2756">
        <v>0</v>
      </c>
      <c r="K2756">
        <v>0</v>
      </c>
      <c r="L2756">
        <v>0</v>
      </c>
      <c r="M2756">
        <v>0</v>
      </c>
    </row>
    <row r="2757" spans="1:13">
      <c r="A2757">
        <v>85</v>
      </c>
      <c r="B2757" t="s">
        <v>52</v>
      </c>
      <c r="C2757">
        <v>2012</v>
      </c>
      <c r="D2757">
        <v>0</v>
      </c>
      <c r="E2757">
        <v>0</v>
      </c>
      <c r="F2757">
        <v>0</v>
      </c>
      <c r="G2757">
        <v>0</v>
      </c>
      <c r="H2757">
        <v>0</v>
      </c>
      <c r="I2757">
        <v>0</v>
      </c>
      <c r="J2757">
        <v>0</v>
      </c>
      <c r="K2757">
        <v>0</v>
      </c>
      <c r="L2757">
        <v>0</v>
      </c>
      <c r="M2757">
        <v>0</v>
      </c>
    </row>
    <row r="2758" spans="1:13">
      <c r="A2758">
        <v>85</v>
      </c>
      <c r="B2758" t="s">
        <v>52</v>
      </c>
      <c r="C2758">
        <v>2014</v>
      </c>
      <c r="D2758">
        <v>0</v>
      </c>
      <c r="E2758">
        <v>0</v>
      </c>
      <c r="F2758">
        <v>0</v>
      </c>
      <c r="G2758">
        <v>0</v>
      </c>
      <c r="H2758">
        <v>0</v>
      </c>
      <c r="I2758">
        <v>0</v>
      </c>
      <c r="J2758">
        <v>0</v>
      </c>
      <c r="K2758">
        <v>0</v>
      </c>
      <c r="L2758">
        <v>0</v>
      </c>
      <c r="M2758">
        <v>1</v>
      </c>
    </row>
    <row r="2759" spans="1:13">
      <c r="A2759">
        <v>85</v>
      </c>
      <c r="B2759" t="s">
        <v>52</v>
      </c>
      <c r="C2759">
        <v>2015</v>
      </c>
      <c r="D2759">
        <v>0</v>
      </c>
      <c r="E2759">
        <v>0</v>
      </c>
      <c r="F2759">
        <v>0</v>
      </c>
      <c r="G2759">
        <v>0</v>
      </c>
      <c r="H2759">
        <v>0</v>
      </c>
      <c r="I2759">
        <v>0</v>
      </c>
      <c r="J2759">
        <v>0</v>
      </c>
      <c r="K2759">
        <v>0</v>
      </c>
      <c r="L2759">
        <v>0</v>
      </c>
      <c r="M2759">
        <v>1</v>
      </c>
    </row>
    <row r="2760" spans="1:13">
      <c r="A2760">
        <v>85</v>
      </c>
      <c r="B2760" t="s">
        <v>52</v>
      </c>
      <c r="C2760">
        <v>2016</v>
      </c>
      <c r="D2760">
        <v>0</v>
      </c>
      <c r="E2760">
        <v>0</v>
      </c>
      <c r="F2760">
        <v>0</v>
      </c>
      <c r="G2760">
        <v>0</v>
      </c>
      <c r="H2760">
        <v>-2383</v>
      </c>
      <c r="I2760">
        <v>1113</v>
      </c>
      <c r="J2760">
        <v>0</v>
      </c>
      <c r="K2760">
        <v>-22</v>
      </c>
      <c r="L2760">
        <v>0</v>
      </c>
      <c r="M2760">
        <v>1</v>
      </c>
    </row>
    <row r="2761" spans="1:13">
      <c r="A2761">
        <v>85</v>
      </c>
      <c r="B2761" t="s">
        <v>52</v>
      </c>
      <c r="C2761">
        <v>2017</v>
      </c>
      <c r="D2761">
        <v>0</v>
      </c>
      <c r="E2761">
        <v>0</v>
      </c>
      <c r="F2761">
        <v>0</v>
      </c>
      <c r="G2761">
        <v>0</v>
      </c>
      <c r="H2761">
        <v>2966</v>
      </c>
      <c r="I2761">
        <v>20024</v>
      </c>
      <c r="J2761">
        <v>-5936</v>
      </c>
      <c r="K2761">
        <v>-26</v>
      </c>
      <c r="L2761">
        <v>0</v>
      </c>
      <c r="M2761">
        <v>0</v>
      </c>
    </row>
    <row r="2762" spans="1:13">
      <c r="A2762">
        <v>85</v>
      </c>
      <c r="B2762" t="s">
        <v>52</v>
      </c>
      <c r="C2762">
        <v>2018</v>
      </c>
      <c r="D2762">
        <v>0</v>
      </c>
      <c r="E2762">
        <v>0</v>
      </c>
      <c r="F2762">
        <v>0</v>
      </c>
      <c r="G2762">
        <v>0</v>
      </c>
      <c r="H2762">
        <v>346662</v>
      </c>
      <c r="I2762">
        <v>41725.65</v>
      </c>
      <c r="J2762">
        <v>12616</v>
      </c>
      <c r="K2762">
        <v>3402</v>
      </c>
      <c r="L2762">
        <v>0</v>
      </c>
      <c r="M2762">
        <v>0</v>
      </c>
    </row>
    <row r="2763" spans="1:13">
      <c r="A2763">
        <v>85</v>
      </c>
      <c r="B2763" t="s">
        <v>52</v>
      </c>
      <c r="C2763">
        <v>2019</v>
      </c>
      <c r="D2763">
        <v>0</v>
      </c>
      <c r="E2763">
        <v>0</v>
      </c>
      <c r="F2763">
        <v>0</v>
      </c>
      <c r="G2763">
        <v>0</v>
      </c>
      <c r="H2763">
        <v>220079</v>
      </c>
      <c r="I2763">
        <v>5992.75</v>
      </c>
      <c r="J2763">
        <v>190272</v>
      </c>
      <c r="K2763">
        <v>9095</v>
      </c>
      <c r="L2763">
        <v>4</v>
      </c>
      <c r="M2763">
        <v>-2</v>
      </c>
    </row>
    <row r="2764" spans="1:13">
      <c r="A2764">
        <v>85</v>
      </c>
      <c r="B2764" t="s">
        <v>52</v>
      </c>
      <c r="C2764">
        <v>2020</v>
      </c>
      <c r="D2764">
        <v>68539900</v>
      </c>
      <c r="E2764">
        <v>288289000</v>
      </c>
      <c r="F2764">
        <v>2367100</v>
      </c>
      <c r="G2764">
        <v>39727000</v>
      </c>
      <c r="H2764">
        <v>3553015</v>
      </c>
      <c r="I2764">
        <v>304282.75</v>
      </c>
      <c r="J2764">
        <v>189368</v>
      </c>
      <c r="K2764">
        <v>12316</v>
      </c>
      <c r="L2764">
        <v>1027</v>
      </c>
      <c r="M2764">
        <v>68</v>
      </c>
    </row>
    <row r="2765" spans="1:13">
      <c r="A2765">
        <v>86</v>
      </c>
      <c r="B2765" t="s">
        <v>108</v>
      </c>
      <c r="C2765">
        <v>2000</v>
      </c>
      <c r="D2765">
        <v>0</v>
      </c>
      <c r="E2765">
        <v>0</v>
      </c>
      <c r="F2765">
        <v>0</v>
      </c>
      <c r="G2765">
        <v>0</v>
      </c>
      <c r="H2765">
        <v>0</v>
      </c>
      <c r="I2765">
        <v>0</v>
      </c>
      <c r="J2765">
        <v>0</v>
      </c>
      <c r="K2765">
        <v>0</v>
      </c>
      <c r="L2765">
        <v>0</v>
      </c>
      <c r="M2765">
        <v>0</v>
      </c>
    </row>
    <row r="2766" spans="1:13">
      <c r="A2766">
        <v>86</v>
      </c>
      <c r="B2766" t="s">
        <v>108</v>
      </c>
      <c r="C2766">
        <v>2001</v>
      </c>
      <c r="D2766">
        <v>0</v>
      </c>
      <c r="E2766">
        <v>0</v>
      </c>
      <c r="F2766">
        <v>0</v>
      </c>
      <c r="G2766">
        <v>0</v>
      </c>
      <c r="H2766">
        <v>0</v>
      </c>
      <c r="I2766">
        <v>0</v>
      </c>
      <c r="J2766">
        <v>0</v>
      </c>
      <c r="K2766">
        <v>0</v>
      </c>
      <c r="L2766">
        <v>0</v>
      </c>
      <c r="M2766">
        <v>0</v>
      </c>
    </row>
    <row r="2767" spans="1:13">
      <c r="A2767">
        <v>86</v>
      </c>
      <c r="B2767" t="s">
        <v>108</v>
      </c>
      <c r="C2767">
        <v>2002</v>
      </c>
      <c r="D2767">
        <v>0</v>
      </c>
      <c r="E2767">
        <v>0</v>
      </c>
      <c r="F2767">
        <v>0</v>
      </c>
      <c r="G2767">
        <v>0</v>
      </c>
      <c r="H2767">
        <v>0</v>
      </c>
      <c r="I2767">
        <v>0</v>
      </c>
      <c r="J2767">
        <v>0</v>
      </c>
      <c r="K2767">
        <v>0</v>
      </c>
      <c r="L2767">
        <v>0</v>
      </c>
      <c r="M2767">
        <v>0</v>
      </c>
    </row>
    <row r="2768" spans="1:13">
      <c r="A2768">
        <v>86</v>
      </c>
      <c r="B2768" t="s">
        <v>108</v>
      </c>
      <c r="C2768">
        <v>2003</v>
      </c>
      <c r="D2768">
        <v>0</v>
      </c>
      <c r="E2768">
        <v>0</v>
      </c>
      <c r="F2768">
        <v>0</v>
      </c>
      <c r="G2768">
        <v>0</v>
      </c>
      <c r="H2768">
        <v>0</v>
      </c>
      <c r="I2768">
        <v>0</v>
      </c>
      <c r="J2768">
        <v>0</v>
      </c>
      <c r="K2768">
        <v>0</v>
      </c>
      <c r="L2768">
        <v>0</v>
      </c>
      <c r="M2768">
        <v>0</v>
      </c>
    </row>
    <row r="2769" spans="1:13">
      <c r="A2769">
        <v>86</v>
      </c>
      <c r="B2769" t="s">
        <v>108</v>
      </c>
      <c r="C2769">
        <v>2004</v>
      </c>
      <c r="D2769">
        <v>0</v>
      </c>
      <c r="E2769">
        <v>0</v>
      </c>
      <c r="F2769">
        <v>0</v>
      </c>
      <c r="G2769">
        <v>0</v>
      </c>
      <c r="H2769">
        <v>-200</v>
      </c>
      <c r="I2769">
        <v>0</v>
      </c>
      <c r="J2769">
        <v>0</v>
      </c>
      <c r="K2769">
        <v>0</v>
      </c>
      <c r="L2769">
        <v>0</v>
      </c>
      <c r="M2769">
        <v>0</v>
      </c>
    </row>
    <row r="2770" spans="1:13">
      <c r="A2770">
        <v>86</v>
      </c>
      <c r="B2770" t="s">
        <v>108</v>
      </c>
      <c r="C2770">
        <v>2005</v>
      </c>
      <c r="D2770">
        <v>0</v>
      </c>
      <c r="E2770">
        <v>0</v>
      </c>
      <c r="F2770">
        <v>0</v>
      </c>
      <c r="G2770">
        <v>0</v>
      </c>
      <c r="H2770">
        <v>0</v>
      </c>
      <c r="I2770">
        <v>0</v>
      </c>
      <c r="J2770">
        <v>0</v>
      </c>
      <c r="K2770">
        <v>0</v>
      </c>
      <c r="L2770">
        <v>0</v>
      </c>
      <c r="M2770">
        <v>0</v>
      </c>
    </row>
    <row r="2771" spans="1:13">
      <c r="A2771">
        <v>86</v>
      </c>
      <c r="B2771" t="s">
        <v>108</v>
      </c>
      <c r="C2771">
        <v>2006</v>
      </c>
      <c r="D2771">
        <v>0</v>
      </c>
      <c r="E2771">
        <v>0</v>
      </c>
      <c r="F2771">
        <v>0</v>
      </c>
      <c r="G2771">
        <v>0</v>
      </c>
      <c r="H2771">
        <v>-700</v>
      </c>
      <c r="I2771">
        <v>0</v>
      </c>
      <c r="J2771">
        <v>0</v>
      </c>
      <c r="K2771">
        <v>0</v>
      </c>
      <c r="L2771">
        <v>0</v>
      </c>
      <c r="M2771">
        <v>0</v>
      </c>
    </row>
    <row r="2772" spans="1:13">
      <c r="A2772">
        <v>86</v>
      </c>
      <c r="B2772" t="s">
        <v>108</v>
      </c>
      <c r="C2772">
        <v>2007</v>
      </c>
      <c r="D2772">
        <v>0</v>
      </c>
      <c r="E2772">
        <v>0</v>
      </c>
      <c r="F2772">
        <v>0</v>
      </c>
      <c r="G2772">
        <v>0</v>
      </c>
      <c r="H2772">
        <v>0</v>
      </c>
      <c r="I2772">
        <v>0</v>
      </c>
      <c r="J2772">
        <v>0</v>
      </c>
      <c r="K2772">
        <v>0</v>
      </c>
      <c r="L2772">
        <v>0</v>
      </c>
      <c r="M2772">
        <v>0</v>
      </c>
    </row>
    <row r="2773" spans="1:13">
      <c r="A2773">
        <v>86</v>
      </c>
      <c r="B2773" t="s">
        <v>108</v>
      </c>
      <c r="C2773">
        <v>2008</v>
      </c>
      <c r="D2773">
        <v>0</v>
      </c>
      <c r="E2773">
        <v>0</v>
      </c>
      <c r="F2773">
        <v>0</v>
      </c>
      <c r="G2773">
        <v>0</v>
      </c>
      <c r="H2773">
        <v>0</v>
      </c>
      <c r="I2773">
        <v>0</v>
      </c>
      <c r="J2773">
        <v>0</v>
      </c>
      <c r="K2773">
        <v>0</v>
      </c>
      <c r="L2773">
        <v>0</v>
      </c>
      <c r="M2773">
        <v>0</v>
      </c>
    </row>
    <row r="2774" spans="1:13">
      <c r="A2774">
        <v>86</v>
      </c>
      <c r="B2774" t="s">
        <v>108</v>
      </c>
      <c r="C2774">
        <v>2009</v>
      </c>
      <c r="D2774">
        <v>0</v>
      </c>
      <c r="E2774">
        <v>0</v>
      </c>
      <c r="F2774">
        <v>0</v>
      </c>
      <c r="G2774">
        <v>0</v>
      </c>
      <c r="H2774">
        <v>0</v>
      </c>
      <c r="I2774">
        <v>0</v>
      </c>
      <c r="J2774">
        <v>0</v>
      </c>
      <c r="K2774">
        <v>0</v>
      </c>
      <c r="L2774">
        <v>0</v>
      </c>
      <c r="M2774">
        <v>0</v>
      </c>
    </row>
    <row r="2775" spans="1:13">
      <c r="A2775">
        <v>86</v>
      </c>
      <c r="B2775" t="s">
        <v>108</v>
      </c>
      <c r="C2775">
        <v>2010</v>
      </c>
      <c r="D2775">
        <v>0</v>
      </c>
      <c r="E2775">
        <v>0</v>
      </c>
      <c r="F2775">
        <v>0</v>
      </c>
      <c r="G2775">
        <v>0</v>
      </c>
      <c r="H2775">
        <v>0</v>
      </c>
      <c r="I2775">
        <v>0</v>
      </c>
      <c r="J2775">
        <v>0</v>
      </c>
      <c r="K2775">
        <v>0</v>
      </c>
      <c r="L2775">
        <v>0</v>
      </c>
      <c r="M2775">
        <v>0</v>
      </c>
    </row>
    <row r="2776" spans="1:13">
      <c r="A2776">
        <v>86</v>
      </c>
      <c r="B2776" t="s">
        <v>108</v>
      </c>
      <c r="C2776">
        <v>2011</v>
      </c>
      <c r="D2776">
        <v>0</v>
      </c>
      <c r="E2776">
        <v>0</v>
      </c>
      <c r="F2776">
        <v>0</v>
      </c>
      <c r="G2776">
        <v>0</v>
      </c>
      <c r="H2776">
        <v>0</v>
      </c>
      <c r="I2776">
        <v>0</v>
      </c>
      <c r="J2776">
        <v>0</v>
      </c>
      <c r="K2776">
        <v>0</v>
      </c>
      <c r="L2776">
        <v>0</v>
      </c>
      <c r="M2776">
        <v>0</v>
      </c>
    </row>
    <row r="2777" spans="1:13">
      <c r="A2777">
        <v>86</v>
      </c>
      <c r="B2777" t="s">
        <v>108</v>
      </c>
      <c r="C2777">
        <v>2012</v>
      </c>
      <c r="D2777">
        <v>0</v>
      </c>
      <c r="E2777">
        <v>0</v>
      </c>
      <c r="F2777">
        <v>0</v>
      </c>
      <c r="G2777">
        <v>0</v>
      </c>
      <c r="H2777">
        <v>2441</v>
      </c>
      <c r="I2777">
        <v>-8902</v>
      </c>
      <c r="J2777">
        <v>0</v>
      </c>
      <c r="K2777">
        <v>0</v>
      </c>
      <c r="L2777">
        <v>0</v>
      </c>
      <c r="M2777">
        <v>0</v>
      </c>
    </row>
    <row r="2778" spans="1:13">
      <c r="A2778">
        <v>86</v>
      </c>
      <c r="B2778" t="s">
        <v>108</v>
      </c>
      <c r="C2778">
        <v>2013</v>
      </c>
      <c r="D2778">
        <v>0</v>
      </c>
      <c r="E2778">
        <v>0</v>
      </c>
      <c r="F2778">
        <v>0</v>
      </c>
      <c r="G2778">
        <v>0</v>
      </c>
      <c r="H2778">
        <v>0</v>
      </c>
      <c r="I2778">
        <v>0</v>
      </c>
      <c r="J2778">
        <v>0</v>
      </c>
      <c r="K2778">
        <v>0</v>
      </c>
      <c r="L2778">
        <v>0</v>
      </c>
      <c r="M2778">
        <v>0</v>
      </c>
    </row>
    <row r="2779" spans="1:13">
      <c r="A2779">
        <v>86</v>
      </c>
      <c r="B2779" t="s">
        <v>108</v>
      </c>
      <c r="C2779">
        <v>2014</v>
      </c>
      <c r="D2779">
        <v>0</v>
      </c>
      <c r="E2779">
        <v>0</v>
      </c>
      <c r="F2779">
        <v>0</v>
      </c>
      <c r="G2779">
        <v>0</v>
      </c>
      <c r="H2779">
        <v>0</v>
      </c>
      <c r="I2779">
        <v>0</v>
      </c>
      <c r="J2779">
        <v>0</v>
      </c>
      <c r="K2779">
        <v>0</v>
      </c>
      <c r="L2779">
        <v>0</v>
      </c>
      <c r="M2779">
        <v>0</v>
      </c>
    </row>
    <row r="2780" spans="1:13">
      <c r="A2780">
        <v>86</v>
      </c>
      <c r="B2780" t="s">
        <v>108</v>
      </c>
      <c r="C2780">
        <v>2015</v>
      </c>
      <c r="D2780">
        <v>0</v>
      </c>
      <c r="E2780">
        <v>0</v>
      </c>
      <c r="F2780">
        <v>0</v>
      </c>
      <c r="G2780">
        <v>0</v>
      </c>
      <c r="H2780">
        <v>0</v>
      </c>
      <c r="I2780">
        <v>0</v>
      </c>
      <c r="J2780">
        <v>0</v>
      </c>
      <c r="K2780">
        <v>0</v>
      </c>
      <c r="L2780">
        <v>0</v>
      </c>
      <c r="M2780">
        <v>0</v>
      </c>
    </row>
    <row r="2781" spans="1:13">
      <c r="A2781">
        <v>86</v>
      </c>
      <c r="B2781" t="s">
        <v>108</v>
      </c>
      <c r="C2781">
        <v>2016</v>
      </c>
      <c r="D2781">
        <v>0</v>
      </c>
      <c r="E2781">
        <v>0</v>
      </c>
      <c r="F2781">
        <v>0</v>
      </c>
      <c r="G2781">
        <v>0</v>
      </c>
      <c r="H2781">
        <v>-322</v>
      </c>
      <c r="I2781">
        <v>0</v>
      </c>
      <c r="J2781">
        <v>0</v>
      </c>
      <c r="K2781">
        <v>0</v>
      </c>
      <c r="L2781">
        <v>0</v>
      </c>
      <c r="M2781">
        <v>0</v>
      </c>
    </row>
    <row r="2782" spans="1:13">
      <c r="A2782">
        <v>86</v>
      </c>
      <c r="B2782" t="s">
        <v>108</v>
      </c>
      <c r="C2782">
        <v>2017</v>
      </c>
      <c r="D2782">
        <v>0</v>
      </c>
      <c r="E2782">
        <v>0</v>
      </c>
      <c r="F2782">
        <v>0</v>
      </c>
      <c r="G2782">
        <v>0</v>
      </c>
      <c r="H2782">
        <v>34167</v>
      </c>
      <c r="I2782">
        <v>350</v>
      </c>
      <c r="J2782">
        <v>0</v>
      </c>
      <c r="K2782">
        <v>0</v>
      </c>
      <c r="L2782">
        <v>0</v>
      </c>
      <c r="M2782">
        <v>0</v>
      </c>
    </row>
    <row r="2783" spans="1:13">
      <c r="A2783">
        <v>86</v>
      </c>
      <c r="B2783" t="s">
        <v>108</v>
      </c>
      <c r="C2783">
        <v>2018</v>
      </c>
      <c r="D2783">
        <v>0</v>
      </c>
      <c r="E2783">
        <v>0</v>
      </c>
      <c r="F2783">
        <v>0</v>
      </c>
      <c r="G2783">
        <v>0</v>
      </c>
      <c r="H2783">
        <v>-3635</v>
      </c>
      <c r="I2783">
        <v>-2579</v>
      </c>
      <c r="J2783">
        <v>-53928</v>
      </c>
      <c r="K2783">
        <v>-6908</v>
      </c>
      <c r="L2783">
        <v>0</v>
      </c>
      <c r="M2783">
        <v>0</v>
      </c>
    </row>
    <row r="2784" spans="1:13">
      <c r="A2784">
        <v>86</v>
      </c>
      <c r="B2784" t="s">
        <v>108</v>
      </c>
      <c r="C2784">
        <v>2019</v>
      </c>
      <c r="D2784">
        <v>0</v>
      </c>
      <c r="E2784">
        <v>0</v>
      </c>
      <c r="F2784">
        <v>0</v>
      </c>
      <c r="G2784">
        <v>0</v>
      </c>
      <c r="H2784">
        <v>88805</v>
      </c>
      <c r="I2784">
        <v>3215</v>
      </c>
      <c r="J2784">
        <v>-30088</v>
      </c>
      <c r="K2784">
        <v>15883</v>
      </c>
      <c r="L2784">
        <v>1</v>
      </c>
      <c r="M2784">
        <v>0</v>
      </c>
    </row>
    <row r="2785" spans="1:13">
      <c r="A2785">
        <v>86</v>
      </c>
      <c r="B2785" t="s">
        <v>108</v>
      </c>
      <c r="C2785">
        <v>2020</v>
      </c>
      <c r="D2785">
        <v>0</v>
      </c>
      <c r="E2785">
        <v>0</v>
      </c>
      <c r="F2785">
        <v>0</v>
      </c>
      <c r="G2785">
        <v>0</v>
      </c>
      <c r="H2785">
        <v>183415</v>
      </c>
      <c r="I2785">
        <v>34000</v>
      </c>
      <c r="J2785">
        <v>248509</v>
      </c>
      <c r="K2785">
        <v>-13458</v>
      </c>
      <c r="L2785">
        <v>3</v>
      </c>
      <c r="M2785">
        <v>3</v>
      </c>
    </row>
    <row r="2786" spans="1:13">
      <c r="A2786">
        <v>86</v>
      </c>
      <c r="B2786" t="s">
        <v>108</v>
      </c>
      <c r="C2786">
        <v>2021</v>
      </c>
      <c r="D2786">
        <v>0</v>
      </c>
      <c r="E2786">
        <v>0</v>
      </c>
      <c r="F2786">
        <v>0</v>
      </c>
      <c r="G2786">
        <v>0</v>
      </c>
      <c r="H2786">
        <v>680539</v>
      </c>
      <c r="I2786">
        <v>101217</v>
      </c>
      <c r="J2786">
        <v>734135</v>
      </c>
      <c r="K2786">
        <v>-17926</v>
      </c>
      <c r="L2786">
        <v>42</v>
      </c>
      <c r="M2786">
        <v>0</v>
      </c>
    </row>
    <row r="2787" spans="1:13">
      <c r="A2787">
        <v>86</v>
      </c>
      <c r="B2787" t="s">
        <v>108</v>
      </c>
      <c r="C2787">
        <v>2022</v>
      </c>
      <c r="D2787">
        <v>203965500</v>
      </c>
      <c r="E2787">
        <v>1076908000</v>
      </c>
      <c r="F2787">
        <v>34791700</v>
      </c>
      <c r="G2787">
        <v>352906000</v>
      </c>
      <c r="H2787">
        <v>10032887.75</v>
      </c>
      <c r="I2787">
        <v>1362373.2</v>
      </c>
      <c r="J2787">
        <v>2318269.2999999998</v>
      </c>
      <c r="K2787">
        <v>261731.85</v>
      </c>
      <c r="L2787">
        <v>3536</v>
      </c>
      <c r="M2787">
        <v>272</v>
      </c>
    </row>
    <row r="2788" spans="1:13">
      <c r="A2788">
        <v>86</v>
      </c>
      <c r="B2788" t="s">
        <v>108</v>
      </c>
      <c r="C2788">
        <v>2000</v>
      </c>
      <c r="D2788">
        <v>0</v>
      </c>
      <c r="E2788">
        <v>0</v>
      </c>
      <c r="F2788">
        <v>0</v>
      </c>
      <c r="G2788">
        <v>0</v>
      </c>
      <c r="H2788">
        <v>0</v>
      </c>
      <c r="I2788">
        <v>0</v>
      </c>
      <c r="J2788">
        <v>0</v>
      </c>
      <c r="K2788">
        <v>0</v>
      </c>
      <c r="L2788">
        <v>0</v>
      </c>
      <c r="M2788">
        <v>0</v>
      </c>
    </row>
    <row r="2789" spans="1:13">
      <c r="A2789">
        <v>86</v>
      </c>
      <c r="B2789" t="s">
        <v>108</v>
      </c>
      <c r="C2789">
        <v>2001</v>
      </c>
      <c r="D2789">
        <v>0</v>
      </c>
      <c r="E2789">
        <v>0</v>
      </c>
      <c r="F2789">
        <v>0</v>
      </c>
      <c r="G2789">
        <v>0</v>
      </c>
      <c r="H2789">
        <v>0</v>
      </c>
      <c r="I2789">
        <v>0</v>
      </c>
      <c r="J2789">
        <v>0</v>
      </c>
      <c r="K2789">
        <v>0</v>
      </c>
      <c r="L2789">
        <v>0</v>
      </c>
      <c r="M2789">
        <v>0</v>
      </c>
    </row>
    <row r="2790" spans="1:13">
      <c r="A2790">
        <v>86</v>
      </c>
      <c r="B2790" t="s">
        <v>108</v>
      </c>
      <c r="C2790">
        <v>2002</v>
      </c>
      <c r="D2790">
        <v>0</v>
      </c>
      <c r="E2790">
        <v>0</v>
      </c>
      <c r="F2790">
        <v>0</v>
      </c>
      <c r="G2790">
        <v>0</v>
      </c>
      <c r="H2790">
        <v>-1680</v>
      </c>
      <c r="I2790">
        <v>0</v>
      </c>
      <c r="J2790">
        <v>0</v>
      </c>
      <c r="K2790">
        <v>0</v>
      </c>
      <c r="L2790">
        <v>0</v>
      </c>
      <c r="M2790">
        <v>0</v>
      </c>
    </row>
    <row r="2791" spans="1:13">
      <c r="A2791">
        <v>86</v>
      </c>
      <c r="B2791" t="s">
        <v>108</v>
      </c>
      <c r="C2791">
        <v>2003</v>
      </c>
      <c r="D2791">
        <v>0</v>
      </c>
      <c r="E2791">
        <v>0</v>
      </c>
      <c r="F2791">
        <v>0</v>
      </c>
      <c r="G2791">
        <v>0</v>
      </c>
      <c r="H2791">
        <v>0</v>
      </c>
      <c r="I2791">
        <v>0</v>
      </c>
      <c r="J2791">
        <v>0</v>
      </c>
      <c r="K2791">
        <v>0</v>
      </c>
      <c r="L2791">
        <v>0</v>
      </c>
      <c r="M2791">
        <v>0</v>
      </c>
    </row>
    <row r="2792" spans="1:13">
      <c r="A2792">
        <v>86</v>
      </c>
      <c r="B2792" t="s">
        <v>108</v>
      </c>
      <c r="C2792">
        <v>2004</v>
      </c>
      <c r="D2792">
        <v>0</v>
      </c>
      <c r="E2792">
        <v>0</v>
      </c>
      <c r="F2792">
        <v>0</v>
      </c>
      <c r="G2792">
        <v>0</v>
      </c>
      <c r="H2792">
        <v>0</v>
      </c>
      <c r="I2792">
        <v>0</v>
      </c>
      <c r="J2792">
        <v>0</v>
      </c>
      <c r="K2792">
        <v>0</v>
      </c>
      <c r="L2792">
        <v>0</v>
      </c>
      <c r="M2792">
        <v>0</v>
      </c>
    </row>
    <row r="2793" spans="1:13">
      <c r="A2793">
        <v>86</v>
      </c>
      <c r="B2793" t="s">
        <v>108</v>
      </c>
      <c r="C2793">
        <v>2005</v>
      </c>
      <c r="D2793">
        <v>0</v>
      </c>
      <c r="E2793">
        <v>0</v>
      </c>
      <c r="F2793">
        <v>0</v>
      </c>
      <c r="G2793">
        <v>0</v>
      </c>
      <c r="H2793">
        <v>-1602</v>
      </c>
      <c r="I2793">
        <v>0</v>
      </c>
      <c r="J2793">
        <v>0</v>
      </c>
      <c r="K2793">
        <v>0</v>
      </c>
      <c r="L2793">
        <v>0</v>
      </c>
      <c r="M2793">
        <v>0</v>
      </c>
    </row>
    <row r="2794" spans="1:13">
      <c r="A2794">
        <v>86</v>
      </c>
      <c r="B2794" t="s">
        <v>108</v>
      </c>
      <c r="C2794">
        <v>2006</v>
      </c>
      <c r="D2794">
        <v>0</v>
      </c>
      <c r="E2794">
        <v>0</v>
      </c>
      <c r="F2794">
        <v>0</v>
      </c>
      <c r="G2794">
        <v>0</v>
      </c>
      <c r="H2794">
        <v>0</v>
      </c>
      <c r="I2794">
        <v>0</v>
      </c>
      <c r="J2794">
        <v>0</v>
      </c>
      <c r="K2794">
        <v>0</v>
      </c>
      <c r="L2794">
        <v>0</v>
      </c>
      <c r="M2794">
        <v>0</v>
      </c>
    </row>
    <row r="2795" spans="1:13">
      <c r="A2795">
        <v>86</v>
      </c>
      <c r="B2795" t="s">
        <v>108</v>
      </c>
      <c r="C2795">
        <v>2007</v>
      </c>
      <c r="D2795">
        <v>0</v>
      </c>
      <c r="E2795">
        <v>0</v>
      </c>
      <c r="F2795">
        <v>0</v>
      </c>
      <c r="G2795">
        <v>0</v>
      </c>
      <c r="H2795">
        <v>-224</v>
      </c>
      <c r="I2795">
        <v>0</v>
      </c>
      <c r="J2795">
        <v>0</v>
      </c>
      <c r="K2795">
        <v>0</v>
      </c>
      <c r="L2795">
        <v>0</v>
      </c>
      <c r="M2795">
        <v>0</v>
      </c>
    </row>
    <row r="2796" spans="1:13">
      <c r="A2796">
        <v>86</v>
      </c>
      <c r="B2796" t="s">
        <v>108</v>
      </c>
      <c r="C2796">
        <v>2008</v>
      </c>
      <c r="D2796">
        <v>0</v>
      </c>
      <c r="E2796">
        <v>0</v>
      </c>
      <c r="F2796">
        <v>0</v>
      </c>
      <c r="G2796">
        <v>0</v>
      </c>
      <c r="H2796">
        <v>-1400</v>
      </c>
      <c r="I2796">
        <v>0</v>
      </c>
      <c r="J2796">
        <v>0</v>
      </c>
      <c r="K2796">
        <v>0</v>
      </c>
      <c r="L2796">
        <v>0</v>
      </c>
      <c r="M2796">
        <v>0</v>
      </c>
    </row>
    <row r="2797" spans="1:13">
      <c r="A2797">
        <v>86</v>
      </c>
      <c r="B2797" t="s">
        <v>108</v>
      </c>
      <c r="C2797">
        <v>2009</v>
      </c>
      <c r="D2797">
        <v>0</v>
      </c>
      <c r="E2797">
        <v>0</v>
      </c>
      <c r="F2797">
        <v>0</v>
      </c>
      <c r="G2797">
        <v>0</v>
      </c>
      <c r="H2797">
        <v>0</v>
      </c>
      <c r="I2797">
        <v>0</v>
      </c>
      <c r="J2797">
        <v>0</v>
      </c>
      <c r="K2797">
        <v>0</v>
      </c>
      <c r="L2797">
        <v>0</v>
      </c>
      <c r="M2797">
        <v>0</v>
      </c>
    </row>
    <row r="2798" spans="1:13">
      <c r="A2798">
        <v>86</v>
      </c>
      <c r="B2798" t="s">
        <v>108</v>
      </c>
      <c r="C2798">
        <v>2010</v>
      </c>
      <c r="D2798">
        <v>0</v>
      </c>
      <c r="E2798">
        <v>0</v>
      </c>
      <c r="F2798">
        <v>0</v>
      </c>
      <c r="G2798">
        <v>0</v>
      </c>
      <c r="H2798">
        <v>0</v>
      </c>
      <c r="I2798">
        <v>0</v>
      </c>
      <c r="J2798">
        <v>0</v>
      </c>
      <c r="K2798">
        <v>0</v>
      </c>
      <c r="L2798">
        <v>0</v>
      </c>
      <c r="M2798">
        <v>0</v>
      </c>
    </row>
    <row r="2799" spans="1:13">
      <c r="A2799">
        <v>86</v>
      </c>
      <c r="B2799" t="s">
        <v>108</v>
      </c>
      <c r="C2799">
        <v>2011</v>
      </c>
      <c r="D2799">
        <v>0</v>
      </c>
      <c r="E2799">
        <v>0</v>
      </c>
      <c r="F2799">
        <v>0</v>
      </c>
      <c r="G2799">
        <v>0</v>
      </c>
      <c r="H2799">
        <v>-400</v>
      </c>
      <c r="I2799">
        <v>0</v>
      </c>
      <c r="J2799">
        <v>0</v>
      </c>
      <c r="K2799">
        <v>0</v>
      </c>
      <c r="L2799">
        <v>0</v>
      </c>
      <c r="M2799">
        <v>0</v>
      </c>
    </row>
    <row r="2800" spans="1:13">
      <c r="A2800">
        <v>86</v>
      </c>
      <c r="B2800" t="s">
        <v>108</v>
      </c>
      <c r="C2800">
        <v>2012</v>
      </c>
      <c r="D2800">
        <v>0</v>
      </c>
      <c r="E2800">
        <v>0</v>
      </c>
      <c r="F2800">
        <v>0</v>
      </c>
      <c r="G2800">
        <v>0</v>
      </c>
      <c r="H2800">
        <v>0</v>
      </c>
      <c r="I2800">
        <v>0</v>
      </c>
      <c r="J2800">
        <v>0</v>
      </c>
      <c r="K2800">
        <v>0</v>
      </c>
      <c r="L2800">
        <v>0</v>
      </c>
      <c r="M2800">
        <v>0</v>
      </c>
    </row>
    <row r="2801" spans="1:13">
      <c r="A2801">
        <v>86</v>
      </c>
      <c r="B2801" t="s">
        <v>108</v>
      </c>
      <c r="C2801">
        <v>2013</v>
      </c>
      <c r="D2801">
        <v>0</v>
      </c>
      <c r="E2801">
        <v>0</v>
      </c>
      <c r="F2801">
        <v>0</v>
      </c>
      <c r="G2801">
        <v>0</v>
      </c>
      <c r="H2801">
        <v>-12275</v>
      </c>
      <c r="I2801">
        <v>-25335</v>
      </c>
      <c r="J2801">
        <v>0</v>
      </c>
      <c r="K2801">
        <v>0</v>
      </c>
      <c r="L2801">
        <v>0</v>
      </c>
      <c r="M2801">
        <v>0</v>
      </c>
    </row>
    <row r="2802" spans="1:13">
      <c r="A2802">
        <v>86</v>
      </c>
      <c r="B2802" t="s">
        <v>108</v>
      </c>
      <c r="C2802">
        <v>2014</v>
      </c>
      <c r="D2802">
        <v>0</v>
      </c>
      <c r="E2802">
        <v>0</v>
      </c>
      <c r="F2802">
        <v>0</v>
      </c>
      <c r="G2802">
        <v>0</v>
      </c>
      <c r="H2802">
        <v>0</v>
      </c>
      <c r="I2802">
        <v>0</v>
      </c>
      <c r="J2802">
        <v>0</v>
      </c>
      <c r="K2802">
        <v>0</v>
      </c>
      <c r="L2802">
        <v>0</v>
      </c>
      <c r="M2802">
        <v>0</v>
      </c>
    </row>
    <row r="2803" spans="1:13">
      <c r="A2803">
        <v>86</v>
      </c>
      <c r="B2803" t="s">
        <v>108</v>
      </c>
      <c r="C2803">
        <v>2015</v>
      </c>
      <c r="D2803">
        <v>0</v>
      </c>
      <c r="E2803">
        <v>0</v>
      </c>
      <c r="F2803">
        <v>0</v>
      </c>
      <c r="G2803">
        <v>0</v>
      </c>
      <c r="H2803">
        <v>-390</v>
      </c>
      <c r="I2803">
        <v>0</v>
      </c>
      <c r="J2803">
        <v>0</v>
      </c>
      <c r="K2803">
        <v>0</v>
      </c>
      <c r="L2803">
        <v>0</v>
      </c>
      <c r="M2803">
        <v>0</v>
      </c>
    </row>
    <row r="2804" spans="1:13">
      <c r="A2804">
        <v>86</v>
      </c>
      <c r="B2804" t="s">
        <v>108</v>
      </c>
      <c r="C2804">
        <v>2016</v>
      </c>
      <c r="D2804">
        <v>0</v>
      </c>
      <c r="E2804">
        <v>0</v>
      </c>
      <c r="F2804">
        <v>0</v>
      </c>
      <c r="G2804">
        <v>0</v>
      </c>
      <c r="H2804">
        <v>-5110</v>
      </c>
      <c r="I2804">
        <v>1134</v>
      </c>
      <c r="J2804">
        <v>0</v>
      </c>
      <c r="K2804">
        <v>0</v>
      </c>
      <c r="L2804">
        <v>1</v>
      </c>
      <c r="M2804">
        <v>0</v>
      </c>
    </row>
    <row r="2805" spans="1:13">
      <c r="A2805">
        <v>86</v>
      </c>
      <c r="B2805" t="s">
        <v>108</v>
      </c>
      <c r="C2805">
        <v>2017</v>
      </c>
      <c r="D2805">
        <v>0</v>
      </c>
      <c r="E2805">
        <v>0</v>
      </c>
      <c r="F2805">
        <v>0</v>
      </c>
      <c r="G2805">
        <v>0</v>
      </c>
      <c r="H2805">
        <v>3313</v>
      </c>
      <c r="I2805">
        <v>4583</v>
      </c>
      <c r="J2805">
        <v>2520</v>
      </c>
      <c r="K2805">
        <v>3005</v>
      </c>
      <c r="L2805">
        <v>1</v>
      </c>
      <c r="M2805">
        <v>0</v>
      </c>
    </row>
    <row r="2806" spans="1:13">
      <c r="A2806">
        <v>86</v>
      </c>
      <c r="B2806" t="s">
        <v>108</v>
      </c>
      <c r="C2806">
        <v>2018</v>
      </c>
      <c r="D2806">
        <v>0</v>
      </c>
      <c r="E2806">
        <v>0</v>
      </c>
      <c r="F2806">
        <v>0</v>
      </c>
      <c r="G2806">
        <v>0</v>
      </c>
      <c r="H2806">
        <v>113486</v>
      </c>
      <c r="I2806">
        <v>13534</v>
      </c>
      <c r="J2806">
        <v>10136</v>
      </c>
      <c r="K2806">
        <v>9384</v>
      </c>
      <c r="L2806">
        <v>0</v>
      </c>
      <c r="M2806">
        <v>2</v>
      </c>
    </row>
    <row r="2807" spans="1:13">
      <c r="A2807">
        <v>86</v>
      </c>
      <c r="B2807" t="s">
        <v>108</v>
      </c>
      <c r="C2807">
        <v>2019</v>
      </c>
      <c r="D2807">
        <v>0</v>
      </c>
      <c r="E2807">
        <v>0</v>
      </c>
      <c r="F2807">
        <v>0</v>
      </c>
      <c r="G2807">
        <v>0</v>
      </c>
      <c r="H2807">
        <v>278342</v>
      </c>
      <c r="I2807">
        <v>18538</v>
      </c>
      <c r="J2807">
        <v>378645</v>
      </c>
      <c r="K2807">
        <v>10122</v>
      </c>
      <c r="L2807">
        <v>0</v>
      </c>
      <c r="M2807">
        <v>2</v>
      </c>
    </row>
    <row r="2808" spans="1:13">
      <c r="A2808">
        <v>86</v>
      </c>
      <c r="B2808" t="s">
        <v>108</v>
      </c>
      <c r="C2808">
        <v>2020</v>
      </c>
      <c r="D2808">
        <v>0</v>
      </c>
      <c r="E2808">
        <v>0</v>
      </c>
      <c r="F2808">
        <v>0</v>
      </c>
      <c r="G2808">
        <v>0</v>
      </c>
      <c r="H2808">
        <v>757868</v>
      </c>
      <c r="I2808">
        <v>71082</v>
      </c>
      <c r="J2808">
        <v>334610</v>
      </c>
      <c r="K2808">
        <v>8276</v>
      </c>
      <c r="L2808">
        <v>18</v>
      </c>
      <c r="M2808">
        <v>2</v>
      </c>
    </row>
    <row r="2809" spans="1:13">
      <c r="A2809">
        <v>86</v>
      </c>
      <c r="B2809" t="s">
        <v>108</v>
      </c>
      <c r="C2809">
        <v>2021</v>
      </c>
      <c r="D2809">
        <v>205844000</v>
      </c>
      <c r="E2809">
        <v>1036054000</v>
      </c>
      <c r="F2809">
        <v>26410900</v>
      </c>
      <c r="G2809">
        <v>400507000</v>
      </c>
      <c r="H2809">
        <v>10134755</v>
      </c>
      <c r="I2809">
        <v>1279420</v>
      </c>
      <c r="J2809">
        <v>1791332</v>
      </c>
      <c r="K2809">
        <v>300224</v>
      </c>
      <c r="L2809">
        <v>3448</v>
      </c>
      <c r="M2809">
        <v>270</v>
      </c>
    </row>
    <row r="2810" spans="1:13">
      <c r="A2810">
        <v>86</v>
      </c>
      <c r="B2810" t="s">
        <v>108</v>
      </c>
      <c r="C2810">
        <v>2000</v>
      </c>
      <c r="D2810">
        <v>0</v>
      </c>
      <c r="E2810">
        <v>0</v>
      </c>
      <c r="F2810">
        <v>0</v>
      </c>
      <c r="G2810">
        <v>0</v>
      </c>
      <c r="H2810">
        <v>0</v>
      </c>
      <c r="I2810">
        <v>0</v>
      </c>
      <c r="J2810">
        <v>0</v>
      </c>
      <c r="K2810">
        <v>0</v>
      </c>
      <c r="L2810">
        <v>0</v>
      </c>
      <c r="M2810">
        <v>0</v>
      </c>
    </row>
    <row r="2811" spans="1:13">
      <c r="A2811">
        <v>86</v>
      </c>
      <c r="B2811" t="s">
        <v>108</v>
      </c>
      <c r="C2811">
        <v>2001</v>
      </c>
      <c r="D2811">
        <v>0</v>
      </c>
      <c r="E2811">
        <v>0</v>
      </c>
      <c r="F2811">
        <v>0</v>
      </c>
      <c r="G2811">
        <v>0</v>
      </c>
      <c r="H2811">
        <v>0</v>
      </c>
      <c r="I2811">
        <v>0</v>
      </c>
      <c r="J2811">
        <v>0</v>
      </c>
      <c r="K2811">
        <v>0</v>
      </c>
      <c r="L2811">
        <v>0</v>
      </c>
      <c r="M2811">
        <v>0</v>
      </c>
    </row>
    <row r="2812" spans="1:13">
      <c r="A2812">
        <v>86</v>
      </c>
      <c r="B2812" t="s">
        <v>108</v>
      </c>
      <c r="C2812">
        <v>2002</v>
      </c>
      <c r="D2812">
        <v>0</v>
      </c>
      <c r="E2812">
        <v>0</v>
      </c>
      <c r="F2812">
        <v>0</v>
      </c>
      <c r="G2812">
        <v>0</v>
      </c>
      <c r="H2812">
        <v>0</v>
      </c>
      <c r="I2812">
        <v>0</v>
      </c>
      <c r="J2812">
        <v>0</v>
      </c>
      <c r="K2812">
        <v>0</v>
      </c>
      <c r="L2812">
        <v>0</v>
      </c>
      <c r="M2812">
        <v>0</v>
      </c>
    </row>
    <row r="2813" spans="1:13">
      <c r="A2813">
        <v>86</v>
      </c>
      <c r="B2813" t="s">
        <v>108</v>
      </c>
      <c r="C2813">
        <v>2003</v>
      </c>
      <c r="D2813">
        <v>0</v>
      </c>
      <c r="E2813">
        <v>0</v>
      </c>
      <c r="F2813">
        <v>0</v>
      </c>
      <c r="G2813">
        <v>0</v>
      </c>
      <c r="H2813">
        <v>0</v>
      </c>
      <c r="I2813">
        <v>0</v>
      </c>
      <c r="J2813">
        <v>0</v>
      </c>
      <c r="K2813">
        <v>0</v>
      </c>
      <c r="L2813">
        <v>0</v>
      </c>
      <c r="M2813">
        <v>0</v>
      </c>
    </row>
    <row r="2814" spans="1:13">
      <c r="A2814">
        <v>86</v>
      </c>
      <c r="B2814" t="s">
        <v>108</v>
      </c>
      <c r="C2814">
        <v>2004</v>
      </c>
      <c r="D2814">
        <v>0</v>
      </c>
      <c r="E2814">
        <v>0</v>
      </c>
      <c r="F2814">
        <v>0</v>
      </c>
      <c r="G2814">
        <v>0</v>
      </c>
      <c r="H2814">
        <v>0</v>
      </c>
      <c r="I2814">
        <v>0</v>
      </c>
      <c r="J2814">
        <v>0</v>
      </c>
      <c r="K2814">
        <v>0</v>
      </c>
      <c r="L2814">
        <v>0</v>
      </c>
      <c r="M2814">
        <v>0</v>
      </c>
    </row>
    <row r="2815" spans="1:13">
      <c r="A2815">
        <v>86</v>
      </c>
      <c r="B2815" t="s">
        <v>108</v>
      </c>
      <c r="C2815">
        <v>2005</v>
      </c>
      <c r="D2815">
        <v>0</v>
      </c>
      <c r="E2815">
        <v>0</v>
      </c>
      <c r="F2815">
        <v>0</v>
      </c>
      <c r="G2815">
        <v>0</v>
      </c>
      <c r="H2815">
        <v>-428</v>
      </c>
      <c r="I2815">
        <v>0</v>
      </c>
      <c r="J2815">
        <v>0</v>
      </c>
      <c r="K2815">
        <v>0</v>
      </c>
      <c r="L2815">
        <v>0</v>
      </c>
      <c r="M2815">
        <v>0</v>
      </c>
    </row>
    <row r="2816" spans="1:13">
      <c r="A2816">
        <v>86</v>
      </c>
      <c r="B2816" t="s">
        <v>108</v>
      </c>
      <c r="C2816">
        <v>2006</v>
      </c>
      <c r="D2816">
        <v>0</v>
      </c>
      <c r="E2816">
        <v>0</v>
      </c>
      <c r="F2816">
        <v>0</v>
      </c>
      <c r="G2816">
        <v>0</v>
      </c>
      <c r="H2816">
        <v>0</v>
      </c>
      <c r="I2816">
        <v>0</v>
      </c>
      <c r="J2816">
        <v>0</v>
      </c>
      <c r="K2816">
        <v>0</v>
      </c>
      <c r="L2816">
        <v>0</v>
      </c>
      <c r="M2816">
        <v>0</v>
      </c>
    </row>
    <row r="2817" spans="1:13">
      <c r="A2817">
        <v>86</v>
      </c>
      <c r="B2817" t="s">
        <v>108</v>
      </c>
      <c r="C2817">
        <v>2007</v>
      </c>
      <c r="D2817">
        <v>0</v>
      </c>
      <c r="E2817">
        <v>0</v>
      </c>
      <c r="F2817">
        <v>0</v>
      </c>
      <c r="G2817">
        <v>0</v>
      </c>
      <c r="H2817">
        <v>0</v>
      </c>
      <c r="I2817">
        <v>0</v>
      </c>
      <c r="J2817">
        <v>0</v>
      </c>
      <c r="K2817">
        <v>0</v>
      </c>
      <c r="L2817">
        <v>0</v>
      </c>
      <c r="M2817">
        <v>0</v>
      </c>
    </row>
    <row r="2818" spans="1:13">
      <c r="A2818">
        <v>86</v>
      </c>
      <c r="B2818" t="s">
        <v>108</v>
      </c>
      <c r="C2818">
        <v>2008</v>
      </c>
      <c r="D2818">
        <v>0</v>
      </c>
      <c r="E2818">
        <v>0</v>
      </c>
      <c r="F2818">
        <v>0</v>
      </c>
      <c r="G2818">
        <v>0</v>
      </c>
      <c r="H2818">
        <v>0</v>
      </c>
      <c r="I2818">
        <v>0</v>
      </c>
      <c r="J2818">
        <v>0</v>
      </c>
      <c r="K2818">
        <v>0</v>
      </c>
      <c r="L2818">
        <v>0</v>
      </c>
      <c r="M2818">
        <v>0</v>
      </c>
    </row>
    <row r="2819" spans="1:13">
      <c r="A2819">
        <v>86</v>
      </c>
      <c r="B2819" t="s">
        <v>108</v>
      </c>
      <c r="C2819">
        <v>2009</v>
      </c>
      <c r="D2819">
        <v>0</v>
      </c>
      <c r="E2819">
        <v>0</v>
      </c>
      <c r="F2819">
        <v>0</v>
      </c>
      <c r="G2819">
        <v>0</v>
      </c>
      <c r="H2819">
        <v>0</v>
      </c>
      <c r="I2819">
        <v>0</v>
      </c>
      <c r="J2819">
        <v>0</v>
      </c>
      <c r="K2819">
        <v>0</v>
      </c>
      <c r="L2819">
        <v>0</v>
      </c>
      <c r="M2819">
        <v>0</v>
      </c>
    </row>
    <row r="2820" spans="1:13">
      <c r="A2820">
        <v>86</v>
      </c>
      <c r="B2820" t="s">
        <v>108</v>
      </c>
      <c r="C2820">
        <v>2010</v>
      </c>
      <c r="D2820">
        <v>0</v>
      </c>
      <c r="E2820">
        <v>0</v>
      </c>
      <c r="F2820">
        <v>0</v>
      </c>
      <c r="G2820">
        <v>0</v>
      </c>
      <c r="H2820">
        <v>0</v>
      </c>
      <c r="I2820">
        <v>0</v>
      </c>
      <c r="J2820">
        <v>0</v>
      </c>
      <c r="K2820">
        <v>0</v>
      </c>
      <c r="L2820">
        <v>0</v>
      </c>
      <c r="M2820">
        <v>0</v>
      </c>
    </row>
    <row r="2821" spans="1:13">
      <c r="A2821">
        <v>86</v>
      </c>
      <c r="B2821" t="s">
        <v>108</v>
      </c>
      <c r="C2821">
        <v>2011</v>
      </c>
      <c r="D2821">
        <v>0</v>
      </c>
      <c r="E2821">
        <v>0</v>
      </c>
      <c r="F2821">
        <v>0</v>
      </c>
      <c r="G2821">
        <v>0</v>
      </c>
      <c r="H2821">
        <v>0</v>
      </c>
      <c r="I2821">
        <v>0</v>
      </c>
      <c r="J2821">
        <v>0</v>
      </c>
      <c r="K2821">
        <v>0</v>
      </c>
      <c r="L2821">
        <v>0</v>
      </c>
      <c r="M2821">
        <v>0</v>
      </c>
    </row>
    <row r="2822" spans="1:13">
      <c r="A2822">
        <v>86</v>
      </c>
      <c r="B2822" t="s">
        <v>108</v>
      </c>
      <c r="C2822">
        <v>2012</v>
      </c>
      <c r="D2822">
        <v>0</v>
      </c>
      <c r="E2822">
        <v>0</v>
      </c>
      <c r="F2822">
        <v>0</v>
      </c>
      <c r="G2822">
        <v>0</v>
      </c>
      <c r="H2822">
        <v>0</v>
      </c>
      <c r="I2822">
        <v>0</v>
      </c>
      <c r="J2822">
        <v>0</v>
      </c>
      <c r="K2822">
        <v>0</v>
      </c>
      <c r="L2822">
        <v>0</v>
      </c>
      <c r="M2822">
        <v>0</v>
      </c>
    </row>
    <row r="2823" spans="1:13">
      <c r="A2823">
        <v>86</v>
      </c>
      <c r="B2823" t="s">
        <v>108</v>
      </c>
      <c r="C2823">
        <v>2013</v>
      </c>
      <c r="D2823">
        <v>0</v>
      </c>
      <c r="E2823">
        <v>0</v>
      </c>
      <c r="F2823">
        <v>0</v>
      </c>
      <c r="G2823">
        <v>0</v>
      </c>
      <c r="H2823">
        <v>7499</v>
      </c>
      <c r="I2823">
        <v>276</v>
      </c>
      <c r="J2823">
        <v>0</v>
      </c>
      <c r="K2823">
        <v>0</v>
      </c>
      <c r="L2823">
        <v>0</v>
      </c>
      <c r="M2823">
        <v>0</v>
      </c>
    </row>
    <row r="2824" spans="1:13">
      <c r="A2824">
        <v>86</v>
      </c>
      <c r="B2824" t="s">
        <v>108</v>
      </c>
      <c r="C2824">
        <v>2014</v>
      </c>
      <c r="D2824">
        <v>0</v>
      </c>
      <c r="E2824">
        <v>0</v>
      </c>
      <c r="F2824">
        <v>0</v>
      </c>
      <c r="G2824">
        <v>0</v>
      </c>
      <c r="H2824">
        <v>15317</v>
      </c>
      <c r="I2824">
        <v>106</v>
      </c>
      <c r="J2824">
        <v>0</v>
      </c>
      <c r="K2824">
        <v>583</v>
      </c>
      <c r="L2824">
        <v>0</v>
      </c>
      <c r="M2824">
        <v>1</v>
      </c>
    </row>
    <row r="2825" spans="1:13">
      <c r="A2825">
        <v>86</v>
      </c>
      <c r="B2825" t="s">
        <v>108</v>
      </c>
      <c r="C2825">
        <v>2015</v>
      </c>
      <c r="D2825">
        <v>0</v>
      </c>
      <c r="E2825">
        <v>0</v>
      </c>
      <c r="F2825">
        <v>0</v>
      </c>
      <c r="G2825">
        <v>0</v>
      </c>
      <c r="H2825">
        <v>17480</v>
      </c>
      <c r="I2825">
        <v>1129</v>
      </c>
      <c r="J2825">
        <v>-9739</v>
      </c>
      <c r="K2825">
        <v>167</v>
      </c>
      <c r="L2825">
        <v>0</v>
      </c>
      <c r="M2825">
        <v>1</v>
      </c>
    </row>
    <row r="2826" spans="1:13">
      <c r="A2826">
        <v>86</v>
      </c>
      <c r="B2826" t="s">
        <v>108</v>
      </c>
      <c r="C2826">
        <v>2016</v>
      </c>
      <c r="D2826">
        <v>0</v>
      </c>
      <c r="E2826">
        <v>0</v>
      </c>
      <c r="F2826">
        <v>0</v>
      </c>
      <c r="G2826">
        <v>0</v>
      </c>
      <c r="H2826">
        <v>10059</v>
      </c>
      <c r="I2826">
        <v>203</v>
      </c>
      <c r="J2826">
        <v>-28131</v>
      </c>
      <c r="K2826">
        <v>103</v>
      </c>
      <c r="L2826">
        <v>3</v>
      </c>
      <c r="M2826">
        <v>0</v>
      </c>
    </row>
    <row r="2827" spans="1:13">
      <c r="A2827">
        <v>86</v>
      </c>
      <c r="B2827" t="s">
        <v>108</v>
      </c>
      <c r="C2827">
        <v>2017</v>
      </c>
      <c r="D2827">
        <v>0</v>
      </c>
      <c r="E2827">
        <v>0</v>
      </c>
      <c r="F2827">
        <v>0</v>
      </c>
      <c r="G2827">
        <v>0</v>
      </c>
      <c r="H2827">
        <v>34594</v>
      </c>
      <c r="I2827">
        <v>250</v>
      </c>
      <c r="J2827">
        <v>191309</v>
      </c>
      <c r="K2827">
        <v>2961</v>
      </c>
      <c r="L2827">
        <v>1</v>
      </c>
      <c r="M2827">
        <v>0</v>
      </c>
    </row>
    <row r="2828" spans="1:13">
      <c r="A2828">
        <v>86</v>
      </c>
      <c r="B2828" t="s">
        <v>108</v>
      </c>
      <c r="C2828">
        <v>2018</v>
      </c>
      <c r="D2828">
        <v>0</v>
      </c>
      <c r="E2828">
        <v>0</v>
      </c>
      <c r="F2828">
        <v>0</v>
      </c>
      <c r="G2828">
        <v>0</v>
      </c>
      <c r="H2828">
        <v>54613</v>
      </c>
      <c r="I2828">
        <v>-7428</v>
      </c>
      <c r="J2828">
        <v>-212737</v>
      </c>
      <c r="K2828">
        <v>11253</v>
      </c>
      <c r="L2828">
        <v>1</v>
      </c>
      <c r="M2828">
        <v>0</v>
      </c>
    </row>
    <row r="2829" spans="1:13">
      <c r="A2829">
        <v>86</v>
      </c>
      <c r="B2829" t="s">
        <v>108</v>
      </c>
      <c r="C2829">
        <v>2019</v>
      </c>
      <c r="D2829">
        <v>0</v>
      </c>
      <c r="E2829">
        <v>0</v>
      </c>
      <c r="F2829">
        <v>0</v>
      </c>
      <c r="G2829">
        <v>0</v>
      </c>
      <c r="H2829">
        <v>254093</v>
      </c>
      <c r="I2829">
        <v>51858</v>
      </c>
      <c r="J2829">
        <v>79567</v>
      </c>
      <c r="K2829">
        <v>-19897</v>
      </c>
      <c r="L2829">
        <v>16</v>
      </c>
      <c r="M2829">
        <v>0</v>
      </c>
    </row>
    <row r="2830" spans="1:13">
      <c r="A2830">
        <v>86</v>
      </c>
      <c r="B2830" t="s">
        <v>108</v>
      </c>
      <c r="C2830">
        <v>2020</v>
      </c>
      <c r="D2830">
        <v>207100100</v>
      </c>
      <c r="E2830">
        <v>997545000</v>
      </c>
      <c r="F2830">
        <v>26086200</v>
      </c>
      <c r="G2830">
        <v>367862000</v>
      </c>
      <c r="H2830">
        <v>10052902</v>
      </c>
      <c r="I2830">
        <v>1218844</v>
      </c>
      <c r="J2830">
        <v>2080631</v>
      </c>
      <c r="K2830">
        <v>275776</v>
      </c>
      <c r="L2830">
        <v>3422</v>
      </c>
      <c r="M2830">
        <v>263</v>
      </c>
    </row>
    <row r="2831" spans="1:13">
      <c r="A2831">
        <v>87</v>
      </c>
      <c r="B2831" t="s">
        <v>158</v>
      </c>
      <c r="C2831">
        <v>2007</v>
      </c>
      <c r="D2831">
        <v>0</v>
      </c>
      <c r="E2831">
        <v>0</v>
      </c>
      <c r="F2831">
        <v>0</v>
      </c>
      <c r="G2831">
        <v>0</v>
      </c>
      <c r="H2831">
        <v>0</v>
      </c>
      <c r="I2831">
        <v>0</v>
      </c>
      <c r="J2831">
        <v>0</v>
      </c>
      <c r="K2831">
        <v>0</v>
      </c>
      <c r="L2831">
        <v>0</v>
      </c>
      <c r="M2831">
        <v>0</v>
      </c>
    </row>
    <row r="2832" spans="1:13">
      <c r="A2832">
        <v>87</v>
      </c>
      <c r="B2832" t="s">
        <v>158</v>
      </c>
      <c r="C2832">
        <v>2008</v>
      </c>
      <c r="D2832">
        <v>0</v>
      </c>
      <c r="E2832">
        <v>0</v>
      </c>
      <c r="F2832">
        <v>0</v>
      </c>
      <c r="G2832">
        <v>0</v>
      </c>
      <c r="H2832">
        <v>0</v>
      </c>
      <c r="I2832">
        <v>0</v>
      </c>
      <c r="J2832">
        <v>0</v>
      </c>
      <c r="K2832">
        <v>0</v>
      </c>
      <c r="L2832">
        <v>0</v>
      </c>
      <c r="M2832">
        <v>0</v>
      </c>
    </row>
    <row r="2833" spans="1:13">
      <c r="A2833">
        <v>87</v>
      </c>
      <c r="B2833" t="s">
        <v>158</v>
      </c>
      <c r="C2833">
        <v>2009</v>
      </c>
      <c r="D2833">
        <v>0</v>
      </c>
      <c r="E2833">
        <v>0</v>
      </c>
      <c r="F2833">
        <v>0</v>
      </c>
      <c r="G2833">
        <v>0</v>
      </c>
      <c r="H2833">
        <v>0</v>
      </c>
      <c r="I2833">
        <v>0</v>
      </c>
      <c r="J2833">
        <v>0</v>
      </c>
      <c r="K2833">
        <v>0</v>
      </c>
      <c r="L2833">
        <v>0</v>
      </c>
      <c r="M2833">
        <v>0</v>
      </c>
    </row>
    <row r="2834" spans="1:13">
      <c r="A2834">
        <v>87</v>
      </c>
      <c r="B2834" t="s">
        <v>158</v>
      </c>
      <c r="C2834">
        <v>2010</v>
      </c>
      <c r="D2834">
        <v>0</v>
      </c>
      <c r="E2834">
        <v>0</v>
      </c>
      <c r="F2834">
        <v>0</v>
      </c>
      <c r="G2834">
        <v>0</v>
      </c>
      <c r="H2834">
        <v>0</v>
      </c>
      <c r="I2834">
        <v>0</v>
      </c>
      <c r="J2834">
        <v>0</v>
      </c>
      <c r="K2834">
        <v>0</v>
      </c>
      <c r="L2834">
        <v>0</v>
      </c>
      <c r="M2834">
        <v>0</v>
      </c>
    </row>
    <row r="2835" spans="1:13">
      <c r="A2835">
        <v>87</v>
      </c>
      <c r="B2835" t="s">
        <v>158</v>
      </c>
      <c r="C2835">
        <v>2011</v>
      </c>
      <c r="D2835">
        <v>0</v>
      </c>
      <c r="E2835">
        <v>0</v>
      </c>
      <c r="F2835">
        <v>0</v>
      </c>
      <c r="G2835">
        <v>0</v>
      </c>
      <c r="H2835">
        <v>0</v>
      </c>
      <c r="I2835">
        <v>0</v>
      </c>
      <c r="J2835">
        <v>0</v>
      </c>
      <c r="K2835">
        <v>0</v>
      </c>
      <c r="L2835">
        <v>0</v>
      </c>
      <c r="M2835">
        <v>0</v>
      </c>
    </row>
    <row r="2836" spans="1:13">
      <c r="A2836">
        <v>87</v>
      </c>
      <c r="B2836" t="s">
        <v>158</v>
      </c>
      <c r="C2836">
        <v>2012</v>
      </c>
      <c r="D2836">
        <v>0</v>
      </c>
      <c r="E2836">
        <v>0</v>
      </c>
      <c r="F2836">
        <v>0</v>
      </c>
      <c r="G2836">
        <v>0</v>
      </c>
      <c r="H2836">
        <v>0</v>
      </c>
      <c r="I2836">
        <v>0</v>
      </c>
      <c r="J2836">
        <v>0</v>
      </c>
      <c r="K2836">
        <v>0</v>
      </c>
      <c r="L2836">
        <v>0</v>
      </c>
      <c r="M2836">
        <v>0</v>
      </c>
    </row>
    <row r="2837" spans="1:13">
      <c r="A2837">
        <v>87</v>
      </c>
      <c r="B2837" t="s">
        <v>158</v>
      </c>
      <c r="C2837">
        <v>2013</v>
      </c>
      <c r="D2837">
        <v>0</v>
      </c>
      <c r="E2837">
        <v>0</v>
      </c>
      <c r="F2837">
        <v>0</v>
      </c>
      <c r="G2837">
        <v>0</v>
      </c>
      <c r="H2837">
        <v>0</v>
      </c>
      <c r="I2837">
        <v>0</v>
      </c>
      <c r="J2837">
        <v>0</v>
      </c>
      <c r="K2837">
        <v>0</v>
      </c>
      <c r="L2837">
        <v>0</v>
      </c>
      <c r="M2837">
        <v>0</v>
      </c>
    </row>
    <row r="2838" spans="1:13">
      <c r="A2838">
        <v>87</v>
      </c>
      <c r="B2838" t="s">
        <v>158</v>
      </c>
      <c r="C2838">
        <v>2014</v>
      </c>
      <c r="D2838">
        <v>0</v>
      </c>
      <c r="E2838">
        <v>0</v>
      </c>
      <c r="F2838">
        <v>0</v>
      </c>
      <c r="G2838">
        <v>0</v>
      </c>
      <c r="H2838">
        <v>0</v>
      </c>
      <c r="I2838">
        <v>0</v>
      </c>
      <c r="J2838">
        <v>0</v>
      </c>
      <c r="K2838">
        <v>0</v>
      </c>
      <c r="L2838">
        <v>0</v>
      </c>
      <c r="M2838">
        <v>0</v>
      </c>
    </row>
    <row r="2839" spans="1:13">
      <c r="A2839">
        <v>87</v>
      </c>
      <c r="B2839" t="s">
        <v>158</v>
      </c>
      <c r="C2839">
        <v>2015</v>
      </c>
      <c r="D2839">
        <v>0</v>
      </c>
      <c r="E2839">
        <v>0</v>
      </c>
      <c r="F2839">
        <v>0</v>
      </c>
      <c r="G2839">
        <v>0</v>
      </c>
      <c r="H2839">
        <v>0</v>
      </c>
      <c r="I2839">
        <v>0</v>
      </c>
      <c r="J2839">
        <v>0</v>
      </c>
      <c r="K2839">
        <v>0</v>
      </c>
      <c r="L2839">
        <v>0</v>
      </c>
      <c r="M2839">
        <v>0</v>
      </c>
    </row>
    <row r="2840" spans="1:13">
      <c r="A2840">
        <v>87</v>
      </c>
      <c r="B2840" t="s">
        <v>158</v>
      </c>
      <c r="C2840">
        <v>2016</v>
      </c>
      <c r="D2840">
        <v>0</v>
      </c>
      <c r="E2840">
        <v>0</v>
      </c>
      <c r="F2840">
        <v>0</v>
      </c>
      <c r="G2840">
        <v>0</v>
      </c>
      <c r="H2840">
        <v>0</v>
      </c>
      <c r="I2840">
        <v>0</v>
      </c>
      <c r="J2840">
        <v>0</v>
      </c>
      <c r="K2840">
        <v>0</v>
      </c>
      <c r="L2840">
        <v>0</v>
      </c>
      <c r="M2840">
        <v>0</v>
      </c>
    </row>
    <row r="2841" spans="1:13">
      <c r="A2841">
        <v>87</v>
      </c>
      <c r="B2841" t="s">
        <v>158</v>
      </c>
      <c r="C2841">
        <v>2017</v>
      </c>
      <c r="D2841">
        <v>0</v>
      </c>
      <c r="E2841">
        <v>0</v>
      </c>
      <c r="F2841">
        <v>0</v>
      </c>
      <c r="G2841">
        <v>0</v>
      </c>
      <c r="H2841">
        <v>0</v>
      </c>
      <c r="I2841">
        <v>0</v>
      </c>
      <c r="J2841">
        <v>-1920</v>
      </c>
      <c r="K2841">
        <v>0</v>
      </c>
      <c r="L2841">
        <v>0</v>
      </c>
      <c r="M2841">
        <v>0</v>
      </c>
    </row>
    <row r="2842" spans="1:13">
      <c r="A2842">
        <v>87</v>
      </c>
      <c r="B2842" t="s">
        <v>158</v>
      </c>
      <c r="C2842">
        <v>2018</v>
      </c>
      <c r="D2842">
        <v>0</v>
      </c>
      <c r="E2842">
        <v>0</v>
      </c>
      <c r="F2842">
        <v>0</v>
      </c>
      <c r="G2842">
        <v>0</v>
      </c>
      <c r="H2842">
        <v>5894</v>
      </c>
      <c r="I2842">
        <v>-1538</v>
      </c>
      <c r="J2842">
        <v>0</v>
      </c>
      <c r="K2842">
        <v>0</v>
      </c>
      <c r="L2842">
        <v>0</v>
      </c>
      <c r="M2842">
        <v>0</v>
      </c>
    </row>
    <row r="2843" spans="1:13">
      <c r="A2843">
        <v>87</v>
      </c>
      <c r="B2843" t="s">
        <v>158</v>
      </c>
      <c r="C2843">
        <v>2019</v>
      </c>
      <c r="D2843">
        <v>0</v>
      </c>
      <c r="E2843">
        <v>0</v>
      </c>
      <c r="F2843">
        <v>0</v>
      </c>
      <c r="G2843">
        <v>0</v>
      </c>
      <c r="H2843">
        <v>7744</v>
      </c>
      <c r="I2843">
        <v>1063</v>
      </c>
      <c r="J2843">
        <v>-1600</v>
      </c>
      <c r="K2843">
        <v>-44</v>
      </c>
      <c r="L2843">
        <v>0</v>
      </c>
      <c r="M2843">
        <v>0</v>
      </c>
    </row>
    <row r="2844" spans="1:13">
      <c r="A2844">
        <v>87</v>
      </c>
      <c r="B2844" t="s">
        <v>158</v>
      </c>
      <c r="C2844">
        <v>2020</v>
      </c>
      <c r="D2844">
        <v>0</v>
      </c>
      <c r="E2844">
        <v>0</v>
      </c>
      <c r="F2844">
        <v>0</v>
      </c>
      <c r="G2844">
        <v>0</v>
      </c>
      <c r="H2844">
        <v>161809</v>
      </c>
      <c r="I2844">
        <v>20334</v>
      </c>
      <c r="J2844">
        <v>14832</v>
      </c>
      <c r="K2844">
        <v>524</v>
      </c>
      <c r="L2844">
        <v>0</v>
      </c>
      <c r="M2844">
        <v>0</v>
      </c>
    </row>
    <row r="2845" spans="1:13">
      <c r="A2845">
        <v>87</v>
      </c>
      <c r="B2845" t="s">
        <v>158</v>
      </c>
      <c r="C2845">
        <v>2021</v>
      </c>
      <c r="D2845">
        <v>0</v>
      </c>
      <c r="E2845">
        <v>0</v>
      </c>
      <c r="F2845">
        <v>0</v>
      </c>
      <c r="G2845">
        <v>0</v>
      </c>
      <c r="H2845">
        <v>131815</v>
      </c>
      <c r="I2845">
        <v>51309</v>
      </c>
      <c r="J2845">
        <v>7182</v>
      </c>
      <c r="K2845">
        <v>172</v>
      </c>
      <c r="L2845">
        <v>0</v>
      </c>
      <c r="M2845">
        <v>0</v>
      </c>
    </row>
    <row r="2846" spans="1:13">
      <c r="A2846">
        <v>87</v>
      </c>
      <c r="B2846" t="s">
        <v>158</v>
      </c>
      <c r="C2846">
        <v>2022</v>
      </c>
      <c r="D2846">
        <v>41156100</v>
      </c>
      <c r="E2846">
        <v>228441000</v>
      </c>
      <c r="F2846">
        <v>184700</v>
      </c>
      <c r="G2846">
        <v>6129000</v>
      </c>
      <c r="H2846">
        <v>2311035.66</v>
      </c>
      <c r="I2846">
        <v>322112.78999999998</v>
      </c>
      <c r="J2846">
        <v>12799.75</v>
      </c>
      <c r="K2846">
        <v>4546.1000000000004</v>
      </c>
      <c r="L2846">
        <v>495</v>
      </c>
      <c r="M2846">
        <v>31</v>
      </c>
    </row>
    <row r="2847" spans="1:13">
      <c r="A2847">
        <v>87</v>
      </c>
      <c r="B2847" t="s">
        <v>158</v>
      </c>
      <c r="C2847">
        <v>2014</v>
      </c>
      <c r="D2847">
        <v>0</v>
      </c>
      <c r="E2847">
        <v>0</v>
      </c>
      <c r="F2847">
        <v>0</v>
      </c>
      <c r="G2847">
        <v>0</v>
      </c>
      <c r="H2847">
        <v>0</v>
      </c>
      <c r="I2847">
        <v>0</v>
      </c>
      <c r="J2847">
        <v>0</v>
      </c>
      <c r="K2847">
        <v>0</v>
      </c>
      <c r="L2847">
        <v>0</v>
      </c>
      <c r="M2847">
        <v>0</v>
      </c>
    </row>
    <row r="2848" spans="1:13">
      <c r="A2848">
        <v>87</v>
      </c>
      <c r="B2848" t="s">
        <v>158</v>
      </c>
      <c r="C2848">
        <v>2015</v>
      </c>
      <c r="D2848">
        <v>0</v>
      </c>
      <c r="E2848">
        <v>0</v>
      </c>
      <c r="F2848">
        <v>0</v>
      </c>
      <c r="G2848">
        <v>0</v>
      </c>
      <c r="H2848">
        <v>0</v>
      </c>
      <c r="I2848">
        <v>0</v>
      </c>
      <c r="J2848">
        <v>0</v>
      </c>
      <c r="K2848">
        <v>0</v>
      </c>
      <c r="L2848">
        <v>0</v>
      </c>
      <c r="M2848">
        <v>0</v>
      </c>
    </row>
    <row r="2849" spans="1:13">
      <c r="A2849">
        <v>87</v>
      </c>
      <c r="B2849" t="s">
        <v>158</v>
      </c>
      <c r="C2849">
        <v>2016</v>
      </c>
      <c r="D2849">
        <v>0</v>
      </c>
      <c r="E2849">
        <v>0</v>
      </c>
      <c r="F2849">
        <v>0</v>
      </c>
      <c r="G2849">
        <v>0</v>
      </c>
      <c r="H2849">
        <v>0</v>
      </c>
      <c r="I2849">
        <v>0</v>
      </c>
      <c r="J2849">
        <v>0</v>
      </c>
      <c r="K2849">
        <v>0</v>
      </c>
      <c r="L2849">
        <v>0</v>
      </c>
      <c r="M2849">
        <v>0</v>
      </c>
    </row>
    <row r="2850" spans="1:13">
      <c r="A2850">
        <v>87</v>
      </c>
      <c r="B2850" t="s">
        <v>158</v>
      </c>
      <c r="C2850">
        <v>2017</v>
      </c>
      <c r="D2850">
        <v>0</v>
      </c>
      <c r="E2850">
        <v>0</v>
      </c>
      <c r="F2850">
        <v>0</v>
      </c>
      <c r="G2850">
        <v>0</v>
      </c>
      <c r="H2850">
        <v>8436</v>
      </c>
      <c r="I2850">
        <v>0</v>
      </c>
      <c r="J2850">
        <v>0</v>
      </c>
      <c r="K2850">
        <v>0</v>
      </c>
      <c r="L2850">
        <v>0</v>
      </c>
      <c r="M2850">
        <v>0</v>
      </c>
    </row>
    <row r="2851" spans="1:13">
      <c r="A2851">
        <v>87</v>
      </c>
      <c r="B2851" t="s">
        <v>158</v>
      </c>
      <c r="C2851">
        <v>2018</v>
      </c>
      <c r="D2851">
        <v>0</v>
      </c>
      <c r="E2851">
        <v>0</v>
      </c>
      <c r="F2851">
        <v>0</v>
      </c>
      <c r="G2851">
        <v>0</v>
      </c>
      <c r="H2851">
        <v>-3004</v>
      </c>
      <c r="I2851">
        <v>3375</v>
      </c>
      <c r="J2851">
        <v>-1184</v>
      </c>
      <c r="K2851">
        <v>-17</v>
      </c>
      <c r="L2851">
        <v>0</v>
      </c>
      <c r="M2851">
        <v>0</v>
      </c>
    </row>
    <row r="2852" spans="1:13">
      <c r="A2852">
        <v>87</v>
      </c>
      <c r="B2852" t="s">
        <v>158</v>
      </c>
      <c r="C2852">
        <v>2019</v>
      </c>
      <c r="D2852">
        <v>0</v>
      </c>
      <c r="E2852">
        <v>0</v>
      </c>
      <c r="F2852">
        <v>0</v>
      </c>
      <c r="G2852">
        <v>0</v>
      </c>
      <c r="H2852">
        <v>82866</v>
      </c>
      <c r="I2852">
        <v>11910</v>
      </c>
      <c r="J2852">
        <v>6384</v>
      </c>
      <c r="K2852">
        <v>2213</v>
      </c>
      <c r="L2852">
        <v>0</v>
      </c>
      <c r="M2852">
        <v>0</v>
      </c>
    </row>
    <row r="2853" spans="1:13">
      <c r="A2853">
        <v>87</v>
      </c>
      <c r="B2853" t="s">
        <v>158</v>
      </c>
      <c r="C2853">
        <v>2020</v>
      </c>
      <c r="D2853">
        <v>0</v>
      </c>
      <c r="E2853">
        <v>0</v>
      </c>
      <c r="F2853">
        <v>0</v>
      </c>
      <c r="G2853">
        <v>0</v>
      </c>
      <c r="H2853">
        <v>76745</v>
      </c>
      <c r="I2853">
        <v>30293</v>
      </c>
      <c r="J2853">
        <v>28744</v>
      </c>
      <c r="K2853">
        <v>1603</v>
      </c>
      <c r="L2853">
        <v>0</v>
      </c>
      <c r="M2853">
        <v>0</v>
      </c>
    </row>
    <row r="2854" spans="1:13">
      <c r="A2854">
        <v>87</v>
      </c>
      <c r="B2854" t="s">
        <v>158</v>
      </c>
      <c r="C2854">
        <v>2021</v>
      </c>
      <c r="D2854">
        <v>42874300</v>
      </c>
      <c r="E2854">
        <v>227040000</v>
      </c>
      <c r="F2854">
        <v>109400</v>
      </c>
      <c r="G2854">
        <v>6068000</v>
      </c>
      <c r="H2854">
        <v>2423261</v>
      </c>
      <c r="I2854">
        <v>334083</v>
      </c>
      <c r="J2854">
        <v>7658</v>
      </c>
      <c r="K2854">
        <v>4546</v>
      </c>
      <c r="L2854">
        <v>483</v>
      </c>
      <c r="M2854">
        <v>32</v>
      </c>
    </row>
    <row r="2855" spans="1:13">
      <c r="A2855">
        <v>87</v>
      </c>
      <c r="B2855" t="s">
        <v>158</v>
      </c>
      <c r="C2855">
        <v>2004</v>
      </c>
      <c r="D2855">
        <v>0</v>
      </c>
      <c r="E2855">
        <v>0</v>
      </c>
      <c r="F2855">
        <v>0</v>
      </c>
      <c r="G2855">
        <v>0</v>
      </c>
      <c r="H2855">
        <v>-643.75</v>
      </c>
      <c r="I2855">
        <v>0</v>
      </c>
      <c r="J2855">
        <v>0</v>
      </c>
      <c r="K2855">
        <v>0</v>
      </c>
      <c r="L2855">
        <v>0</v>
      </c>
      <c r="M2855">
        <v>0</v>
      </c>
    </row>
    <row r="2856" spans="1:13">
      <c r="A2856">
        <v>87</v>
      </c>
      <c r="B2856" t="s">
        <v>158</v>
      </c>
      <c r="C2856">
        <v>2012</v>
      </c>
      <c r="D2856">
        <v>0</v>
      </c>
      <c r="E2856">
        <v>0</v>
      </c>
      <c r="F2856">
        <v>0</v>
      </c>
      <c r="G2856">
        <v>0</v>
      </c>
      <c r="H2856">
        <v>0</v>
      </c>
      <c r="I2856">
        <v>0</v>
      </c>
      <c r="J2856">
        <v>0</v>
      </c>
      <c r="K2856">
        <v>0</v>
      </c>
      <c r="L2856">
        <v>-1</v>
      </c>
      <c r="M2856">
        <v>0</v>
      </c>
    </row>
    <row r="2857" spans="1:13">
      <c r="A2857">
        <v>87</v>
      </c>
      <c r="B2857" t="s">
        <v>158</v>
      </c>
      <c r="C2857">
        <v>2013</v>
      </c>
      <c r="D2857">
        <v>0</v>
      </c>
      <c r="E2857">
        <v>0</v>
      </c>
      <c r="F2857">
        <v>0</v>
      </c>
      <c r="G2857">
        <v>0</v>
      </c>
      <c r="H2857">
        <v>0</v>
      </c>
      <c r="I2857">
        <v>0</v>
      </c>
      <c r="J2857">
        <v>0</v>
      </c>
      <c r="K2857">
        <v>0</v>
      </c>
      <c r="L2857">
        <v>-1</v>
      </c>
      <c r="M2857">
        <v>0</v>
      </c>
    </row>
    <row r="2858" spans="1:13">
      <c r="A2858">
        <v>87</v>
      </c>
      <c r="B2858" t="s">
        <v>158</v>
      </c>
      <c r="C2858">
        <v>2014</v>
      </c>
      <c r="D2858">
        <v>0</v>
      </c>
      <c r="E2858">
        <v>0</v>
      </c>
      <c r="F2858">
        <v>0</v>
      </c>
      <c r="G2858">
        <v>0</v>
      </c>
      <c r="H2858">
        <v>0</v>
      </c>
      <c r="I2858">
        <v>0</v>
      </c>
      <c r="J2858">
        <v>0</v>
      </c>
      <c r="K2858">
        <v>0</v>
      </c>
      <c r="L2858">
        <v>-1</v>
      </c>
      <c r="M2858">
        <v>0</v>
      </c>
    </row>
    <row r="2859" spans="1:13">
      <c r="A2859">
        <v>87</v>
      </c>
      <c r="B2859" t="s">
        <v>158</v>
      </c>
      <c r="C2859">
        <v>2015</v>
      </c>
      <c r="D2859">
        <v>0</v>
      </c>
      <c r="E2859">
        <v>0</v>
      </c>
      <c r="F2859">
        <v>0</v>
      </c>
      <c r="G2859">
        <v>0</v>
      </c>
      <c r="H2859">
        <v>0</v>
      </c>
      <c r="I2859">
        <v>0</v>
      </c>
      <c r="J2859">
        <v>0</v>
      </c>
      <c r="K2859">
        <v>0</v>
      </c>
      <c r="L2859">
        <v>-1</v>
      </c>
      <c r="M2859">
        <v>0</v>
      </c>
    </row>
    <row r="2860" spans="1:13">
      <c r="A2860">
        <v>87</v>
      </c>
      <c r="B2860" t="s">
        <v>158</v>
      </c>
      <c r="C2860">
        <v>2016</v>
      </c>
      <c r="D2860">
        <v>0</v>
      </c>
      <c r="E2860">
        <v>0</v>
      </c>
      <c r="F2860">
        <v>0</v>
      </c>
      <c r="G2860">
        <v>0</v>
      </c>
      <c r="H2860">
        <v>0</v>
      </c>
      <c r="I2860">
        <v>0</v>
      </c>
      <c r="J2860">
        <v>0</v>
      </c>
      <c r="K2860">
        <v>-3</v>
      </c>
      <c r="L2860">
        <v>-1</v>
      </c>
      <c r="M2860">
        <v>0</v>
      </c>
    </row>
    <row r="2861" spans="1:13">
      <c r="A2861">
        <v>87</v>
      </c>
      <c r="B2861" t="s">
        <v>158</v>
      </c>
      <c r="C2861">
        <v>2017</v>
      </c>
      <c r="D2861">
        <v>0</v>
      </c>
      <c r="E2861">
        <v>0</v>
      </c>
      <c r="F2861">
        <v>0</v>
      </c>
      <c r="G2861">
        <v>0</v>
      </c>
      <c r="H2861">
        <v>3773</v>
      </c>
      <c r="I2861">
        <v>4159</v>
      </c>
      <c r="J2861">
        <v>7728</v>
      </c>
      <c r="K2861">
        <v>1404</v>
      </c>
      <c r="L2861">
        <v>-1</v>
      </c>
      <c r="M2861">
        <v>2</v>
      </c>
    </row>
    <row r="2862" spans="1:13">
      <c r="A2862">
        <v>87</v>
      </c>
      <c r="B2862" t="s">
        <v>158</v>
      </c>
      <c r="C2862">
        <v>2018</v>
      </c>
      <c r="D2862">
        <v>0</v>
      </c>
      <c r="E2862">
        <v>0</v>
      </c>
      <c r="F2862">
        <v>0</v>
      </c>
      <c r="G2862">
        <v>0</v>
      </c>
      <c r="H2862">
        <v>99924</v>
      </c>
      <c r="I2862">
        <v>17101</v>
      </c>
      <c r="J2862">
        <v>5712</v>
      </c>
      <c r="K2862">
        <v>1721</v>
      </c>
      <c r="L2862">
        <v>16</v>
      </c>
      <c r="M2862">
        <v>2</v>
      </c>
    </row>
    <row r="2863" spans="1:13">
      <c r="A2863">
        <v>87</v>
      </c>
      <c r="B2863" t="s">
        <v>158</v>
      </c>
      <c r="C2863">
        <v>2019</v>
      </c>
      <c r="D2863">
        <v>0</v>
      </c>
      <c r="E2863">
        <v>0</v>
      </c>
      <c r="F2863">
        <v>0</v>
      </c>
      <c r="G2863">
        <v>0</v>
      </c>
      <c r="H2863">
        <v>194382</v>
      </c>
      <c r="I2863">
        <v>40050</v>
      </c>
      <c r="J2863">
        <v>-1424</v>
      </c>
      <c r="K2863">
        <v>709</v>
      </c>
      <c r="L2863">
        <v>0</v>
      </c>
      <c r="M2863">
        <v>-1</v>
      </c>
    </row>
    <row r="2864" spans="1:13">
      <c r="A2864">
        <v>87</v>
      </c>
      <c r="B2864" t="s">
        <v>158</v>
      </c>
      <c r="C2864">
        <v>2020</v>
      </c>
      <c r="D2864">
        <v>41187600</v>
      </c>
      <c r="E2864">
        <v>216648000</v>
      </c>
      <c r="F2864">
        <v>109400</v>
      </c>
      <c r="G2864">
        <v>6256000</v>
      </c>
      <c r="H2864">
        <v>2361363</v>
      </c>
      <c r="I2864">
        <v>320183</v>
      </c>
      <c r="J2864">
        <v>8752</v>
      </c>
      <c r="K2864">
        <v>4686</v>
      </c>
      <c r="L2864">
        <v>486</v>
      </c>
      <c r="M2864">
        <v>31</v>
      </c>
    </row>
    <row r="2865" spans="1:13">
      <c r="A2865">
        <v>88</v>
      </c>
      <c r="B2865" t="s">
        <v>68</v>
      </c>
      <c r="C2865">
        <v>2004</v>
      </c>
      <c r="D2865">
        <v>0</v>
      </c>
      <c r="E2865">
        <v>0</v>
      </c>
      <c r="F2865">
        <v>0</v>
      </c>
      <c r="G2865">
        <v>0</v>
      </c>
      <c r="H2865">
        <v>-3319.2</v>
      </c>
      <c r="I2865">
        <v>0</v>
      </c>
      <c r="J2865">
        <v>0</v>
      </c>
      <c r="K2865">
        <v>0</v>
      </c>
      <c r="L2865">
        <v>0</v>
      </c>
      <c r="M2865">
        <v>0</v>
      </c>
    </row>
    <row r="2866" spans="1:13">
      <c r="A2866">
        <v>88</v>
      </c>
      <c r="B2866" t="s">
        <v>68</v>
      </c>
      <c r="C2866">
        <v>2005</v>
      </c>
      <c r="D2866">
        <v>0</v>
      </c>
      <c r="E2866">
        <v>0</v>
      </c>
      <c r="F2866">
        <v>0</v>
      </c>
      <c r="G2866">
        <v>0</v>
      </c>
      <c r="H2866">
        <v>-640.15</v>
      </c>
      <c r="I2866">
        <v>0</v>
      </c>
      <c r="J2866">
        <v>0</v>
      </c>
      <c r="K2866">
        <v>0</v>
      </c>
      <c r="L2866">
        <v>0</v>
      </c>
      <c r="M2866">
        <v>0</v>
      </c>
    </row>
    <row r="2867" spans="1:13">
      <c r="A2867">
        <v>88</v>
      </c>
      <c r="B2867" t="s">
        <v>68</v>
      </c>
      <c r="C2867">
        <v>2007</v>
      </c>
      <c r="D2867">
        <v>0</v>
      </c>
      <c r="E2867">
        <v>0</v>
      </c>
      <c r="F2867">
        <v>0</v>
      </c>
      <c r="G2867">
        <v>0</v>
      </c>
      <c r="H2867">
        <v>-904</v>
      </c>
      <c r="I2867">
        <v>0</v>
      </c>
      <c r="J2867">
        <v>0</v>
      </c>
      <c r="K2867">
        <v>0</v>
      </c>
      <c r="L2867">
        <v>0</v>
      </c>
      <c r="M2867">
        <v>0</v>
      </c>
    </row>
    <row r="2868" spans="1:13">
      <c r="A2868">
        <v>88</v>
      </c>
      <c r="B2868" t="s">
        <v>68</v>
      </c>
      <c r="C2868">
        <v>2008</v>
      </c>
      <c r="D2868">
        <v>0</v>
      </c>
      <c r="E2868">
        <v>0</v>
      </c>
      <c r="F2868">
        <v>0</v>
      </c>
      <c r="G2868">
        <v>0</v>
      </c>
      <c r="H2868">
        <v>-2981</v>
      </c>
      <c r="I2868">
        <v>0</v>
      </c>
      <c r="J2868">
        <v>0</v>
      </c>
      <c r="K2868">
        <v>0</v>
      </c>
      <c r="L2868">
        <v>0</v>
      </c>
      <c r="M2868">
        <v>0</v>
      </c>
    </row>
    <row r="2869" spans="1:13">
      <c r="A2869">
        <v>88</v>
      </c>
      <c r="B2869" t="s">
        <v>68</v>
      </c>
      <c r="C2869">
        <v>2009</v>
      </c>
      <c r="D2869">
        <v>0</v>
      </c>
      <c r="E2869">
        <v>0</v>
      </c>
      <c r="F2869">
        <v>0</v>
      </c>
      <c r="G2869">
        <v>0</v>
      </c>
      <c r="H2869">
        <v>0</v>
      </c>
      <c r="I2869">
        <v>0</v>
      </c>
      <c r="J2869">
        <v>0</v>
      </c>
      <c r="K2869">
        <v>0</v>
      </c>
      <c r="L2869">
        <v>0</v>
      </c>
      <c r="M2869">
        <v>0</v>
      </c>
    </row>
    <row r="2870" spans="1:13">
      <c r="A2870">
        <v>88</v>
      </c>
      <c r="B2870" t="s">
        <v>68</v>
      </c>
      <c r="C2870">
        <v>2014</v>
      </c>
      <c r="D2870">
        <v>0</v>
      </c>
      <c r="E2870">
        <v>0</v>
      </c>
      <c r="F2870">
        <v>0</v>
      </c>
      <c r="G2870">
        <v>0</v>
      </c>
      <c r="H2870">
        <v>-2000</v>
      </c>
      <c r="I2870">
        <v>0</v>
      </c>
      <c r="J2870">
        <v>0</v>
      </c>
      <c r="K2870">
        <v>0</v>
      </c>
      <c r="L2870">
        <v>0</v>
      </c>
      <c r="M2870">
        <v>0</v>
      </c>
    </row>
    <row r="2871" spans="1:13">
      <c r="A2871">
        <v>88</v>
      </c>
      <c r="B2871" t="s">
        <v>68</v>
      </c>
      <c r="C2871">
        <v>2015</v>
      </c>
      <c r="D2871">
        <v>0</v>
      </c>
      <c r="E2871">
        <v>0</v>
      </c>
      <c r="F2871">
        <v>0</v>
      </c>
      <c r="G2871">
        <v>0</v>
      </c>
      <c r="H2871">
        <v>0</v>
      </c>
      <c r="I2871">
        <v>0</v>
      </c>
      <c r="J2871">
        <v>-10664</v>
      </c>
      <c r="K2871">
        <v>23</v>
      </c>
      <c r="L2871">
        <v>0</v>
      </c>
      <c r="M2871">
        <v>0</v>
      </c>
    </row>
    <row r="2872" spans="1:13">
      <c r="A2872">
        <v>88</v>
      </c>
      <c r="B2872" t="s">
        <v>68</v>
      </c>
      <c r="C2872">
        <v>2016</v>
      </c>
      <c r="D2872">
        <v>0</v>
      </c>
      <c r="E2872">
        <v>0</v>
      </c>
      <c r="F2872">
        <v>0</v>
      </c>
      <c r="G2872">
        <v>0</v>
      </c>
      <c r="H2872">
        <v>-450</v>
      </c>
      <c r="I2872">
        <v>0</v>
      </c>
      <c r="J2872">
        <v>-14152</v>
      </c>
      <c r="K2872">
        <v>0</v>
      </c>
      <c r="L2872">
        <v>0</v>
      </c>
      <c r="M2872">
        <v>0</v>
      </c>
    </row>
    <row r="2873" spans="1:13">
      <c r="A2873">
        <v>88</v>
      </c>
      <c r="B2873" t="s">
        <v>68</v>
      </c>
      <c r="C2873">
        <v>2017</v>
      </c>
      <c r="D2873">
        <v>0</v>
      </c>
      <c r="E2873">
        <v>0</v>
      </c>
      <c r="F2873">
        <v>0</v>
      </c>
      <c r="G2873">
        <v>0</v>
      </c>
      <c r="H2873">
        <v>0.02</v>
      </c>
      <c r="I2873">
        <v>0</v>
      </c>
      <c r="J2873">
        <v>-16168</v>
      </c>
      <c r="K2873">
        <v>-75</v>
      </c>
      <c r="L2873">
        <v>0</v>
      </c>
      <c r="M2873">
        <v>0</v>
      </c>
    </row>
    <row r="2874" spans="1:13">
      <c r="A2874">
        <v>88</v>
      </c>
      <c r="B2874" t="s">
        <v>68</v>
      </c>
      <c r="C2874">
        <v>2018</v>
      </c>
      <c r="D2874">
        <v>0</v>
      </c>
      <c r="E2874">
        <v>0</v>
      </c>
      <c r="F2874">
        <v>0</v>
      </c>
      <c r="G2874">
        <v>0</v>
      </c>
      <c r="H2874">
        <v>85698.69</v>
      </c>
      <c r="I2874">
        <v>26198.23</v>
      </c>
      <c r="J2874">
        <v>-22776</v>
      </c>
      <c r="K2874">
        <v>-3265</v>
      </c>
      <c r="L2874">
        <v>0</v>
      </c>
      <c r="M2874">
        <v>0</v>
      </c>
    </row>
    <row r="2875" spans="1:13">
      <c r="A2875">
        <v>88</v>
      </c>
      <c r="B2875" t="s">
        <v>68</v>
      </c>
      <c r="C2875">
        <v>2019</v>
      </c>
      <c r="D2875">
        <v>0</v>
      </c>
      <c r="E2875">
        <v>0</v>
      </c>
      <c r="F2875">
        <v>0</v>
      </c>
      <c r="G2875">
        <v>0</v>
      </c>
      <c r="H2875">
        <v>204059</v>
      </c>
      <c r="I2875">
        <v>8397</v>
      </c>
      <c r="J2875">
        <v>-15040</v>
      </c>
      <c r="K2875">
        <v>-5696</v>
      </c>
      <c r="L2875">
        <v>-2</v>
      </c>
      <c r="M2875">
        <v>0</v>
      </c>
    </row>
    <row r="2876" spans="1:13">
      <c r="A2876">
        <v>88</v>
      </c>
      <c r="B2876" t="s">
        <v>68</v>
      </c>
      <c r="C2876">
        <v>2020</v>
      </c>
      <c r="D2876">
        <v>0</v>
      </c>
      <c r="E2876">
        <v>0</v>
      </c>
      <c r="F2876">
        <v>0</v>
      </c>
      <c r="G2876">
        <v>0</v>
      </c>
      <c r="H2876">
        <v>1475541</v>
      </c>
      <c r="I2876">
        <v>734677</v>
      </c>
      <c r="J2876">
        <v>117096</v>
      </c>
      <c r="K2876">
        <v>-7006</v>
      </c>
      <c r="L2876">
        <v>-1</v>
      </c>
      <c r="M2876">
        <v>0</v>
      </c>
    </row>
    <row r="2877" spans="1:13">
      <c r="A2877">
        <v>88</v>
      </c>
      <c r="B2877" t="s">
        <v>68</v>
      </c>
      <c r="C2877">
        <v>2021</v>
      </c>
      <c r="D2877">
        <v>0</v>
      </c>
      <c r="E2877">
        <v>0</v>
      </c>
      <c r="F2877">
        <v>0</v>
      </c>
      <c r="G2877">
        <v>0</v>
      </c>
      <c r="H2877">
        <v>1346214</v>
      </c>
      <c r="I2877">
        <v>501547</v>
      </c>
      <c r="J2877">
        <v>424123</v>
      </c>
      <c r="K2877">
        <v>-6107</v>
      </c>
      <c r="L2877">
        <v>-1</v>
      </c>
      <c r="M2877">
        <v>0</v>
      </c>
    </row>
    <row r="2878" spans="1:13">
      <c r="A2878">
        <v>88</v>
      </c>
      <c r="B2878" t="s">
        <v>68</v>
      </c>
      <c r="C2878">
        <v>2022</v>
      </c>
      <c r="D2878">
        <v>19826141.850000001</v>
      </c>
      <c r="E2878">
        <v>2889930000</v>
      </c>
      <c r="F2878">
        <v>14968700</v>
      </c>
      <c r="G2878">
        <v>79323000</v>
      </c>
      <c r="H2878">
        <v>13085203.77</v>
      </c>
      <c r="I2878">
        <v>6740938.0800000001</v>
      </c>
      <c r="J2878">
        <v>853406.64</v>
      </c>
      <c r="K2878">
        <v>58685.26</v>
      </c>
      <c r="L2878">
        <v>2094</v>
      </c>
      <c r="M2878">
        <v>225</v>
      </c>
    </row>
    <row r="2879" spans="1:13">
      <c r="A2879">
        <v>88</v>
      </c>
      <c r="B2879" t="s">
        <v>68</v>
      </c>
      <c r="C2879">
        <v>2003</v>
      </c>
      <c r="D2879">
        <v>0</v>
      </c>
      <c r="E2879">
        <v>0</v>
      </c>
      <c r="F2879">
        <v>0</v>
      </c>
      <c r="G2879">
        <v>0</v>
      </c>
      <c r="H2879">
        <v>-3905.95</v>
      </c>
      <c r="I2879">
        <v>0</v>
      </c>
      <c r="J2879">
        <v>0</v>
      </c>
      <c r="K2879">
        <v>0</v>
      </c>
      <c r="L2879">
        <v>0</v>
      </c>
      <c r="M2879">
        <v>0</v>
      </c>
    </row>
    <row r="2880" spans="1:13">
      <c r="A2880">
        <v>88</v>
      </c>
      <c r="B2880" t="s">
        <v>68</v>
      </c>
      <c r="C2880">
        <v>2004</v>
      </c>
      <c r="D2880">
        <v>0</v>
      </c>
      <c r="E2880">
        <v>0</v>
      </c>
      <c r="F2880">
        <v>0</v>
      </c>
      <c r="G2880">
        <v>0</v>
      </c>
      <c r="H2880">
        <v>-1652.05</v>
      </c>
      <c r="I2880">
        <v>0</v>
      </c>
      <c r="J2880">
        <v>0</v>
      </c>
      <c r="K2880">
        <v>0</v>
      </c>
      <c r="L2880">
        <v>0</v>
      </c>
      <c r="M2880">
        <v>0</v>
      </c>
    </row>
    <row r="2881" spans="1:13">
      <c r="A2881">
        <v>88</v>
      </c>
      <c r="B2881" t="s">
        <v>68</v>
      </c>
      <c r="C2881">
        <v>2008</v>
      </c>
      <c r="D2881">
        <v>0</v>
      </c>
      <c r="E2881">
        <v>0</v>
      </c>
      <c r="F2881">
        <v>0</v>
      </c>
      <c r="G2881">
        <v>0</v>
      </c>
      <c r="H2881">
        <v>-4911.6499999999996</v>
      </c>
      <c r="I2881">
        <v>0</v>
      </c>
      <c r="J2881">
        <v>0</v>
      </c>
      <c r="K2881">
        <v>0</v>
      </c>
      <c r="L2881">
        <v>0</v>
      </c>
      <c r="M2881">
        <v>0</v>
      </c>
    </row>
    <row r="2882" spans="1:13">
      <c r="A2882">
        <v>88</v>
      </c>
      <c r="B2882" t="s">
        <v>68</v>
      </c>
      <c r="C2882">
        <v>2009</v>
      </c>
      <c r="D2882">
        <v>0</v>
      </c>
      <c r="E2882">
        <v>0</v>
      </c>
      <c r="F2882">
        <v>0</v>
      </c>
      <c r="G2882">
        <v>0</v>
      </c>
      <c r="H2882">
        <v>0</v>
      </c>
      <c r="I2882">
        <v>0</v>
      </c>
      <c r="J2882">
        <v>0</v>
      </c>
      <c r="K2882">
        <v>0</v>
      </c>
      <c r="L2882">
        <v>0</v>
      </c>
      <c r="M2882">
        <v>0</v>
      </c>
    </row>
    <row r="2883" spans="1:13">
      <c r="A2883">
        <v>88</v>
      </c>
      <c r="B2883" t="s">
        <v>68</v>
      </c>
      <c r="C2883">
        <v>2015</v>
      </c>
      <c r="D2883">
        <v>0</v>
      </c>
      <c r="E2883">
        <v>0</v>
      </c>
      <c r="F2883">
        <v>0</v>
      </c>
      <c r="G2883">
        <v>0</v>
      </c>
      <c r="H2883">
        <v>77</v>
      </c>
      <c r="I2883">
        <v>0</v>
      </c>
      <c r="J2883">
        <v>0</v>
      </c>
      <c r="K2883">
        <v>0</v>
      </c>
      <c r="L2883">
        <v>0</v>
      </c>
      <c r="M2883">
        <v>0</v>
      </c>
    </row>
    <row r="2884" spans="1:13">
      <c r="A2884">
        <v>88</v>
      </c>
      <c r="B2884" t="s">
        <v>68</v>
      </c>
      <c r="C2884">
        <v>2016</v>
      </c>
      <c r="D2884">
        <v>0</v>
      </c>
      <c r="E2884">
        <v>0</v>
      </c>
      <c r="F2884">
        <v>0</v>
      </c>
      <c r="G2884">
        <v>0</v>
      </c>
      <c r="H2884">
        <v>-720</v>
      </c>
      <c r="I2884">
        <v>0</v>
      </c>
      <c r="J2884">
        <v>0</v>
      </c>
      <c r="K2884">
        <v>0</v>
      </c>
      <c r="L2884">
        <v>0</v>
      </c>
      <c r="M2884">
        <v>0</v>
      </c>
    </row>
    <row r="2885" spans="1:13">
      <c r="A2885">
        <v>88</v>
      </c>
      <c r="B2885" t="s">
        <v>68</v>
      </c>
      <c r="C2885">
        <v>2017</v>
      </c>
      <c r="D2885">
        <v>0</v>
      </c>
      <c r="E2885">
        <v>0</v>
      </c>
      <c r="F2885">
        <v>0</v>
      </c>
      <c r="G2885">
        <v>0</v>
      </c>
      <c r="H2885">
        <v>-45315.92</v>
      </c>
      <c r="I2885">
        <v>22969</v>
      </c>
      <c r="J2885">
        <v>7343.87</v>
      </c>
      <c r="K2885">
        <v>399.15</v>
      </c>
      <c r="L2885">
        <v>0</v>
      </c>
      <c r="M2885">
        <v>0</v>
      </c>
    </row>
    <row r="2886" spans="1:13">
      <c r="A2886">
        <v>88</v>
      </c>
      <c r="B2886" t="s">
        <v>68</v>
      </c>
      <c r="C2886">
        <v>2018</v>
      </c>
      <c r="D2886">
        <v>0</v>
      </c>
      <c r="E2886">
        <v>0</v>
      </c>
      <c r="F2886">
        <v>0</v>
      </c>
      <c r="G2886">
        <v>0</v>
      </c>
      <c r="H2886">
        <v>282688</v>
      </c>
      <c r="I2886">
        <v>555408</v>
      </c>
      <c r="J2886">
        <v>-95.96</v>
      </c>
      <c r="K2886">
        <v>715.98</v>
      </c>
      <c r="L2886">
        <v>0</v>
      </c>
      <c r="M2886">
        <v>0</v>
      </c>
    </row>
    <row r="2887" spans="1:13">
      <c r="A2887">
        <v>88</v>
      </c>
      <c r="B2887" t="s">
        <v>68</v>
      </c>
      <c r="C2887">
        <v>2019</v>
      </c>
      <c r="D2887">
        <v>0</v>
      </c>
      <c r="E2887">
        <v>0</v>
      </c>
      <c r="F2887">
        <v>0</v>
      </c>
      <c r="G2887">
        <v>0</v>
      </c>
      <c r="H2887">
        <v>795342</v>
      </c>
      <c r="I2887">
        <v>653457</v>
      </c>
      <c r="J2887">
        <v>61620</v>
      </c>
      <c r="K2887">
        <v>7178</v>
      </c>
      <c r="L2887">
        <v>0</v>
      </c>
      <c r="M2887">
        <v>0</v>
      </c>
    </row>
    <row r="2888" spans="1:13">
      <c r="A2888">
        <v>88</v>
      </c>
      <c r="B2888" t="s">
        <v>68</v>
      </c>
      <c r="C2888">
        <v>2020</v>
      </c>
      <c r="D2888">
        <v>0</v>
      </c>
      <c r="E2888">
        <v>0</v>
      </c>
      <c r="F2888">
        <v>0</v>
      </c>
      <c r="G2888">
        <v>0</v>
      </c>
      <c r="H2888">
        <v>500712</v>
      </c>
      <c r="I2888">
        <v>288810</v>
      </c>
      <c r="J2888">
        <v>641468</v>
      </c>
      <c r="K2888">
        <v>21861</v>
      </c>
      <c r="L2888">
        <v>0</v>
      </c>
      <c r="M2888">
        <v>1</v>
      </c>
    </row>
    <row r="2889" spans="1:13">
      <c r="A2889">
        <v>88</v>
      </c>
      <c r="B2889" t="s">
        <v>68</v>
      </c>
      <c r="C2889">
        <v>2021</v>
      </c>
      <c r="D2889">
        <v>189202300</v>
      </c>
      <c r="E2889">
        <v>2305251000</v>
      </c>
      <c r="F2889">
        <v>8329000</v>
      </c>
      <c r="G2889">
        <v>76271000</v>
      </c>
      <c r="H2889">
        <v>12058173</v>
      </c>
      <c r="I2889">
        <v>5099385</v>
      </c>
      <c r="J2889">
        <v>397538</v>
      </c>
      <c r="K2889">
        <v>56968</v>
      </c>
      <c r="L2889">
        <v>2084</v>
      </c>
      <c r="M2889">
        <v>212</v>
      </c>
    </row>
    <row r="2890" spans="1:13">
      <c r="A2890">
        <v>88</v>
      </c>
      <c r="B2890" t="s">
        <v>68</v>
      </c>
      <c r="C2890">
        <v>2004</v>
      </c>
      <c r="D2890">
        <v>0</v>
      </c>
      <c r="E2890">
        <v>0</v>
      </c>
      <c r="F2890">
        <v>0</v>
      </c>
      <c r="G2890">
        <v>0</v>
      </c>
      <c r="H2890">
        <v>-1803.95</v>
      </c>
      <c r="I2890">
        <v>0</v>
      </c>
      <c r="J2890">
        <v>0</v>
      </c>
      <c r="K2890">
        <v>0</v>
      </c>
      <c r="L2890">
        <v>0</v>
      </c>
      <c r="M2890">
        <v>0</v>
      </c>
    </row>
    <row r="2891" spans="1:13">
      <c r="A2891">
        <v>88</v>
      </c>
      <c r="B2891" t="s">
        <v>68</v>
      </c>
      <c r="C2891">
        <v>2005</v>
      </c>
      <c r="D2891">
        <v>0</v>
      </c>
      <c r="E2891">
        <v>0</v>
      </c>
      <c r="F2891">
        <v>0</v>
      </c>
      <c r="G2891">
        <v>0</v>
      </c>
      <c r="H2891">
        <v>-3890.5</v>
      </c>
      <c r="I2891">
        <v>0</v>
      </c>
      <c r="J2891">
        <v>0</v>
      </c>
      <c r="K2891">
        <v>0</v>
      </c>
      <c r="L2891">
        <v>0</v>
      </c>
      <c r="M2891">
        <v>0</v>
      </c>
    </row>
    <row r="2892" spans="1:13">
      <c r="A2892">
        <v>88</v>
      </c>
      <c r="B2892" t="s">
        <v>68</v>
      </c>
      <c r="C2892">
        <v>2006</v>
      </c>
      <c r="D2892">
        <v>0</v>
      </c>
      <c r="E2892">
        <v>0</v>
      </c>
      <c r="F2892">
        <v>0</v>
      </c>
      <c r="G2892">
        <v>0</v>
      </c>
      <c r="H2892">
        <v>-1040</v>
      </c>
      <c r="I2892">
        <v>0</v>
      </c>
      <c r="J2892">
        <v>0</v>
      </c>
      <c r="K2892">
        <v>0</v>
      </c>
      <c r="L2892">
        <v>0</v>
      </c>
      <c r="M2892">
        <v>0</v>
      </c>
    </row>
    <row r="2893" spans="1:13">
      <c r="A2893">
        <v>88</v>
      </c>
      <c r="B2893" t="s">
        <v>68</v>
      </c>
      <c r="C2893">
        <v>2007</v>
      </c>
      <c r="D2893">
        <v>0</v>
      </c>
      <c r="E2893">
        <v>0</v>
      </c>
      <c r="F2893">
        <v>0</v>
      </c>
      <c r="G2893">
        <v>0</v>
      </c>
      <c r="H2893">
        <v>-1600</v>
      </c>
      <c r="I2893">
        <v>0</v>
      </c>
      <c r="J2893">
        <v>0</v>
      </c>
      <c r="K2893">
        <v>0</v>
      </c>
      <c r="L2893">
        <v>0</v>
      </c>
      <c r="M2893">
        <v>0</v>
      </c>
    </row>
    <row r="2894" spans="1:13">
      <c r="A2894">
        <v>88</v>
      </c>
      <c r="B2894" t="s">
        <v>68</v>
      </c>
      <c r="C2894">
        <v>2009</v>
      </c>
      <c r="D2894">
        <v>0</v>
      </c>
      <c r="E2894">
        <v>0</v>
      </c>
      <c r="F2894">
        <v>0</v>
      </c>
      <c r="G2894">
        <v>0</v>
      </c>
      <c r="H2894">
        <v>-3000.05</v>
      </c>
      <c r="I2894">
        <v>0</v>
      </c>
      <c r="J2894">
        <v>0</v>
      </c>
      <c r="K2894">
        <v>0</v>
      </c>
      <c r="L2894">
        <v>1</v>
      </c>
      <c r="M2894">
        <v>0</v>
      </c>
    </row>
    <row r="2895" spans="1:13">
      <c r="A2895">
        <v>88</v>
      </c>
      <c r="B2895" t="s">
        <v>68</v>
      </c>
      <c r="C2895">
        <v>2011</v>
      </c>
      <c r="D2895">
        <v>0</v>
      </c>
      <c r="E2895">
        <v>0</v>
      </c>
      <c r="F2895">
        <v>0</v>
      </c>
      <c r="G2895">
        <v>0</v>
      </c>
      <c r="H2895">
        <v>0</v>
      </c>
      <c r="I2895">
        <v>0</v>
      </c>
      <c r="J2895">
        <v>0</v>
      </c>
      <c r="K2895">
        <v>0</v>
      </c>
      <c r="L2895">
        <v>0</v>
      </c>
      <c r="M2895">
        <v>0</v>
      </c>
    </row>
    <row r="2896" spans="1:13">
      <c r="A2896">
        <v>88</v>
      </c>
      <c r="B2896" t="s">
        <v>68</v>
      </c>
      <c r="C2896">
        <v>2012</v>
      </c>
      <c r="D2896">
        <v>0</v>
      </c>
      <c r="E2896">
        <v>0</v>
      </c>
      <c r="F2896">
        <v>0</v>
      </c>
      <c r="G2896">
        <v>0</v>
      </c>
      <c r="H2896">
        <v>0</v>
      </c>
      <c r="I2896">
        <v>0</v>
      </c>
      <c r="J2896">
        <v>0</v>
      </c>
      <c r="K2896">
        <v>0</v>
      </c>
      <c r="L2896">
        <v>2</v>
      </c>
      <c r="M2896">
        <v>0</v>
      </c>
    </row>
    <row r="2897" spans="1:13">
      <c r="A2897">
        <v>88</v>
      </c>
      <c r="B2897" t="s">
        <v>68</v>
      </c>
      <c r="C2897">
        <v>2013</v>
      </c>
      <c r="D2897">
        <v>0</v>
      </c>
      <c r="E2897">
        <v>0</v>
      </c>
      <c r="F2897">
        <v>0</v>
      </c>
      <c r="G2897">
        <v>0</v>
      </c>
      <c r="H2897">
        <v>0</v>
      </c>
      <c r="I2897">
        <v>0</v>
      </c>
      <c r="J2897">
        <v>-2880</v>
      </c>
      <c r="K2897">
        <v>0</v>
      </c>
      <c r="L2897">
        <v>1</v>
      </c>
      <c r="M2897">
        <v>1</v>
      </c>
    </row>
    <row r="2898" spans="1:13">
      <c r="A2898">
        <v>88</v>
      </c>
      <c r="B2898" t="s">
        <v>68</v>
      </c>
      <c r="C2898">
        <v>2014</v>
      </c>
      <c r="D2898">
        <v>0</v>
      </c>
      <c r="E2898">
        <v>0</v>
      </c>
      <c r="F2898">
        <v>0</v>
      </c>
      <c r="G2898">
        <v>0</v>
      </c>
      <c r="H2898">
        <v>1823</v>
      </c>
      <c r="I2898">
        <v>29765</v>
      </c>
      <c r="J2898">
        <v>0</v>
      </c>
      <c r="K2898">
        <v>0</v>
      </c>
      <c r="L2898">
        <v>2</v>
      </c>
      <c r="M2898">
        <v>0</v>
      </c>
    </row>
    <row r="2899" spans="1:13">
      <c r="A2899">
        <v>88</v>
      </c>
      <c r="B2899" t="s">
        <v>68</v>
      </c>
      <c r="C2899">
        <v>2015</v>
      </c>
      <c r="D2899">
        <v>0</v>
      </c>
      <c r="E2899">
        <v>0</v>
      </c>
      <c r="F2899">
        <v>0</v>
      </c>
      <c r="G2899">
        <v>0</v>
      </c>
      <c r="H2899">
        <v>5602</v>
      </c>
      <c r="I2899">
        <v>29308</v>
      </c>
      <c r="J2899">
        <v>-2552</v>
      </c>
      <c r="K2899">
        <v>-23</v>
      </c>
      <c r="L2899">
        <v>12</v>
      </c>
      <c r="M2899">
        <v>2</v>
      </c>
    </row>
    <row r="2900" spans="1:13">
      <c r="A2900">
        <v>88</v>
      </c>
      <c r="B2900" t="s">
        <v>68</v>
      </c>
      <c r="C2900">
        <v>2016</v>
      </c>
      <c r="D2900">
        <v>0</v>
      </c>
      <c r="E2900">
        <v>0</v>
      </c>
      <c r="F2900">
        <v>0</v>
      </c>
      <c r="G2900">
        <v>0</v>
      </c>
      <c r="H2900">
        <v>-8945.39</v>
      </c>
      <c r="I2900">
        <v>32751.14</v>
      </c>
      <c r="J2900">
        <v>0</v>
      </c>
      <c r="K2900">
        <v>2</v>
      </c>
      <c r="L2900">
        <v>43</v>
      </c>
      <c r="M2900">
        <v>6</v>
      </c>
    </row>
    <row r="2901" spans="1:13">
      <c r="A2901">
        <v>88</v>
      </c>
      <c r="B2901" t="s">
        <v>68</v>
      </c>
      <c r="C2901">
        <v>2017</v>
      </c>
      <c r="D2901">
        <v>0</v>
      </c>
      <c r="E2901">
        <v>0</v>
      </c>
      <c r="F2901">
        <v>0</v>
      </c>
      <c r="G2901">
        <v>0</v>
      </c>
      <c r="H2901">
        <v>-83947.06</v>
      </c>
      <c r="I2901">
        <v>-103265.99</v>
      </c>
      <c r="J2901">
        <v>11736.01</v>
      </c>
      <c r="K2901">
        <v>5226.05</v>
      </c>
      <c r="L2901">
        <v>-2</v>
      </c>
      <c r="M2901">
        <v>-1</v>
      </c>
    </row>
    <row r="2902" spans="1:13">
      <c r="A2902">
        <v>88</v>
      </c>
      <c r="B2902" t="s">
        <v>68</v>
      </c>
      <c r="C2902">
        <v>2018</v>
      </c>
      <c r="D2902">
        <v>0</v>
      </c>
      <c r="E2902">
        <v>0</v>
      </c>
      <c r="F2902">
        <v>0</v>
      </c>
      <c r="G2902">
        <v>0</v>
      </c>
      <c r="H2902">
        <v>801969.73</v>
      </c>
      <c r="I2902">
        <v>11944.92</v>
      </c>
      <c r="J2902">
        <v>74351.960000000006</v>
      </c>
      <c r="K2902">
        <v>13418</v>
      </c>
      <c r="L2902">
        <v>2</v>
      </c>
      <c r="M2902">
        <v>1</v>
      </c>
    </row>
    <row r="2903" spans="1:13">
      <c r="A2903">
        <v>88</v>
      </c>
      <c r="B2903" t="s">
        <v>68</v>
      </c>
      <c r="C2903">
        <v>2019</v>
      </c>
      <c r="D2903">
        <v>0</v>
      </c>
      <c r="E2903">
        <v>0</v>
      </c>
      <c r="F2903">
        <v>0</v>
      </c>
      <c r="G2903">
        <v>0</v>
      </c>
      <c r="H2903">
        <v>1360665</v>
      </c>
      <c r="I2903">
        <v>364598</v>
      </c>
      <c r="J2903">
        <v>283137</v>
      </c>
      <c r="K2903">
        <v>17485</v>
      </c>
      <c r="L2903">
        <v>10</v>
      </c>
      <c r="M2903">
        <v>-1</v>
      </c>
    </row>
    <row r="2904" spans="1:13">
      <c r="A2904">
        <v>88</v>
      </c>
      <c r="B2904" t="s">
        <v>68</v>
      </c>
      <c r="C2904">
        <v>2020</v>
      </c>
      <c r="D2904">
        <v>184802200</v>
      </c>
      <c r="E2904">
        <v>2147910300</v>
      </c>
      <c r="F2904">
        <v>2969900</v>
      </c>
      <c r="G2904">
        <v>51936000</v>
      </c>
      <c r="H2904">
        <v>11504115</v>
      </c>
      <c r="I2904">
        <v>4728237</v>
      </c>
      <c r="J2904">
        <v>237416</v>
      </c>
      <c r="K2904">
        <v>38823</v>
      </c>
      <c r="L2904">
        <v>2068</v>
      </c>
      <c r="M2904">
        <v>191</v>
      </c>
    </row>
    <row r="2905" spans="1:13">
      <c r="A2905">
        <v>89</v>
      </c>
      <c r="B2905" t="s">
        <v>124</v>
      </c>
      <c r="C2905">
        <v>2012</v>
      </c>
      <c r="D2905">
        <v>0</v>
      </c>
      <c r="E2905">
        <v>0</v>
      </c>
      <c r="F2905">
        <v>0</v>
      </c>
      <c r="G2905">
        <v>0</v>
      </c>
      <c r="H2905">
        <v>-520</v>
      </c>
      <c r="I2905">
        <v>0</v>
      </c>
      <c r="J2905">
        <v>0</v>
      </c>
      <c r="K2905">
        <v>0</v>
      </c>
      <c r="L2905">
        <v>0</v>
      </c>
      <c r="M2905">
        <v>0</v>
      </c>
    </row>
    <row r="2906" spans="1:13">
      <c r="A2906">
        <v>89</v>
      </c>
      <c r="B2906" t="s">
        <v>124</v>
      </c>
      <c r="C2906">
        <v>2014</v>
      </c>
      <c r="D2906">
        <v>0</v>
      </c>
      <c r="E2906">
        <v>0</v>
      </c>
      <c r="F2906">
        <v>0</v>
      </c>
      <c r="G2906">
        <v>0</v>
      </c>
      <c r="H2906">
        <v>-8940</v>
      </c>
      <c r="I2906">
        <v>0</v>
      </c>
      <c r="J2906">
        <v>0</v>
      </c>
      <c r="K2906">
        <v>0</v>
      </c>
      <c r="L2906">
        <v>0</v>
      </c>
      <c r="M2906">
        <v>0</v>
      </c>
    </row>
    <row r="2907" spans="1:13">
      <c r="A2907">
        <v>89</v>
      </c>
      <c r="B2907" t="s">
        <v>124</v>
      </c>
      <c r="C2907">
        <v>2015</v>
      </c>
      <c r="D2907">
        <v>0</v>
      </c>
      <c r="E2907">
        <v>0</v>
      </c>
      <c r="F2907">
        <v>0</v>
      </c>
      <c r="G2907">
        <v>0</v>
      </c>
      <c r="H2907">
        <v>-14089</v>
      </c>
      <c r="I2907">
        <v>0</v>
      </c>
      <c r="J2907">
        <v>0</v>
      </c>
      <c r="K2907">
        <v>0</v>
      </c>
      <c r="L2907">
        <v>0</v>
      </c>
      <c r="M2907">
        <v>0</v>
      </c>
    </row>
    <row r="2908" spans="1:13">
      <c r="A2908">
        <v>89</v>
      </c>
      <c r="B2908" t="s">
        <v>124</v>
      </c>
      <c r="C2908">
        <v>2016</v>
      </c>
      <c r="D2908">
        <v>0</v>
      </c>
      <c r="E2908">
        <v>0</v>
      </c>
      <c r="F2908">
        <v>0</v>
      </c>
      <c r="G2908">
        <v>0</v>
      </c>
      <c r="H2908">
        <v>-6066</v>
      </c>
      <c r="I2908">
        <v>5359</v>
      </c>
      <c r="J2908">
        <v>2640</v>
      </c>
      <c r="K2908">
        <v>-2</v>
      </c>
      <c r="L2908">
        <v>0</v>
      </c>
      <c r="M2908">
        <v>0</v>
      </c>
    </row>
    <row r="2909" spans="1:13">
      <c r="A2909">
        <v>89</v>
      </c>
      <c r="B2909" t="s">
        <v>124</v>
      </c>
      <c r="C2909">
        <v>2017</v>
      </c>
      <c r="D2909">
        <v>0</v>
      </c>
      <c r="E2909">
        <v>0</v>
      </c>
      <c r="F2909">
        <v>0</v>
      </c>
      <c r="G2909">
        <v>0</v>
      </c>
      <c r="H2909">
        <v>-6467</v>
      </c>
      <c r="I2909">
        <v>9758</v>
      </c>
      <c r="J2909">
        <v>1808</v>
      </c>
      <c r="K2909">
        <v>-2</v>
      </c>
      <c r="L2909">
        <v>0</v>
      </c>
      <c r="M2909">
        <v>0</v>
      </c>
    </row>
    <row r="2910" spans="1:13">
      <c r="A2910">
        <v>89</v>
      </c>
      <c r="B2910" t="s">
        <v>124</v>
      </c>
      <c r="C2910">
        <v>2018</v>
      </c>
      <c r="D2910">
        <v>0</v>
      </c>
      <c r="E2910">
        <v>0</v>
      </c>
      <c r="F2910">
        <v>0</v>
      </c>
      <c r="G2910">
        <v>0</v>
      </c>
      <c r="H2910">
        <v>4626</v>
      </c>
      <c r="I2910">
        <v>1577</v>
      </c>
      <c r="J2910">
        <v>10000</v>
      </c>
      <c r="K2910">
        <v>153</v>
      </c>
      <c r="L2910">
        <v>0</v>
      </c>
      <c r="M2910">
        <v>0</v>
      </c>
    </row>
    <row r="2911" spans="1:13">
      <c r="A2911">
        <v>89</v>
      </c>
      <c r="B2911" t="s">
        <v>124</v>
      </c>
      <c r="C2911">
        <v>2019</v>
      </c>
      <c r="D2911">
        <v>0</v>
      </c>
      <c r="E2911">
        <v>0</v>
      </c>
      <c r="F2911">
        <v>0</v>
      </c>
      <c r="G2911">
        <v>0</v>
      </c>
      <c r="H2911">
        <v>-25290</v>
      </c>
      <c r="I2911">
        <v>13705</v>
      </c>
      <c r="J2911">
        <v>8440</v>
      </c>
      <c r="K2911">
        <v>122</v>
      </c>
      <c r="L2911">
        <v>0</v>
      </c>
      <c r="M2911">
        <v>0</v>
      </c>
    </row>
    <row r="2912" spans="1:13">
      <c r="A2912">
        <v>89</v>
      </c>
      <c r="B2912" t="s">
        <v>124</v>
      </c>
      <c r="C2912">
        <v>2020</v>
      </c>
      <c r="D2912">
        <v>0</v>
      </c>
      <c r="E2912">
        <v>0</v>
      </c>
      <c r="F2912">
        <v>0</v>
      </c>
      <c r="G2912">
        <v>0</v>
      </c>
      <c r="H2912">
        <v>183079</v>
      </c>
      <c r="I2912">
        <v>33295</v>
      </c>
      <c r="J2912">
        <v>95285</v>
      </c>
      <c r="K2912">
        <v>3163</v>
      </c>
      <c r="L2912">
        <v>0</v>
      </c>
      <c r="M2912">
        <v>-1</v>
      </c>
    </row>
    <row r="2913" spans="1:13">
      <c r="A2913">
        <v>89</v>
      </c>
      <c r="B2913" t="s">
        <v>124</v>
      </c>
      <c r="C2913">
        <v>2021</v>
      </c>
      <c r="D2913">
        <v>0</v>
      </c>
      <c r="E2913">
        <v>0</v>
      </c>
      <c r="F2913">
        <v>0</v>
      </c>
      <c r="G2913">
        <v>0</v>
      </c>
      <c r="H2913">
        <v>657868</v>
      </c>
      <c r="I2913">
        <v>68558</v>
      </c>
      <c r="J2913">
        <v>141671</v>
      </c>
      <c r="K2913">
        <v>-23848</v>
      </c>
      <c r="L2913">
        <v>0</v>
      </c>
      <c r="M2913">
        <v>1</v>
      </c>
    </row>
    <row r="2914" spans="1:13">
      <c r="A2914">
        <v>89</v>
      </c>
      <c r="B2914" t="s">
        <v>124</v>
      </c>
      <c r="C2914">
        <v>2022</v>
      </c>
      <c r="D2914">
        <v>183225300</v>
      </c>
      <c r="E2914">
        <v>832922000</v>
      </c>
      <c r="F2914">
        <v>11859700</v>
      </c>
      <c r="G2914">
        <v>107528000</v>
      </c>
      <c r="H2914">
        <v>8693489.0700000003</v>
      </c>
      <c r="I2914">
        <v>944106.63</v>
      </c>
      <c r="J2914">
        <v>821620.99</v>
      </c>
      <c r="K2914">
        <v>79546.509999999995</v>
      </c>
      <c r="L2914">
        <v>3076</v>
      </c>
      <c r="M2914">
        <v>185</v>
      </c>
    </row>
    <row r="2915" spans="1:13">
      <c r="A2915">
        <v>89</v>
      </c>
      <c r="B2915" t="s">
        <v>124</v>
      </c>
      <c r="C2915">
        <v>2003</v>
      </c>
      <c r="D2915">
        <v>0</v>
      </c>
      <c r="E2915">
        <v>0</v>
      </c>
      <c r="F2915">
        <v>0</v>
      </c>
      <c r="G2915">
        <v>0</v>
      </c>
      <c r="H2915">
        <v>-839.25</v>
      </c>
      <c r="I2915">
        <v>0</v>
      </c>
      <c r="J2915">
        <v>0</v>
      </c>
      <c r="K2915">
        <v>0</v>
      </c>
      <c r="L2915">
        <v>0</v>
      </c>
      <c r="M2915">
        <v>0</v>
      </c>
    </row>
    <row r="2916" spans="1:13">
      <c r="A2916">
        <v>89</v>
      </c>
      <c r="B2916" t="s">
        <v>124</v>
      </c>
      <c r="C2916">
        <v>2007</v>
      </c>
      <c r="D2916">
        <v>0</v>
      </c>
      <c r="E2916">
        <v>0</v>
      </c>
      <c r="F2916">
        <v>0</v>
      </c>
      <c r="G2916">
        <v>0</v>
      </c>
      <c r="H2916">
        <v>-1400</v>
      </c>
      <c r="I2916">
        <v>0</v>
      </c>
      <c r="J2916">
        <v>0</v>
      </c>
      <c r="K2916">
        <v>0</v>
      </c>
      <c r="L2916">
        <v>0</v>
      </c>
      <c r="M2916">
        <v>0</v>
      </c>
    </row>
    <row r="2917" spans="1:13">
      <c r="A2917">
        <v>89</v>
      </c>
      <c r="B2917" t="s">
        <v>124</v>
      </c>
      <c r="C2917">
        <v>2009</v>
      </c>
      <c r="D2917">
        <v>0</v>
      </c>
      <c r="E2917">
        <v>0</v>
      </c>
      <c r="F2917">
        <v>0</v>
      </c>
      <c r="G2917">
        <v>0</v>
      </c>
      <c r="H2917">
        <v>-808</v>
      </c>
      <c r="I2917">
        <v>0</v>
      </c>
      <c r="J2917">
        <v>0</v>
      </c>
      <c r="K2917">
        <v>0</v>
      </c>
      <c r="L2917">
        <v>0</v>
      </c>
      <c r="M2917">
        <v>0</v>
      </c>
    </row>
    <row r="2918" spans="1:13">
      <c r="A2918">
        <v>89</v>
      </c>
      <c r="B2918" t="s">
        <v>124</v>
      </c>
      <c r="C2918">
        <v>2011</v>
      </c>
      <c r="D2918">
        <v>0</v>
      </c>
      <c r="E2918">
        <v>0</v>
      </c>
      <c r="F2918">
        <v>0</v>
      </c>
      <c r="G2918">
        <v>0</v>
      </c>
      <c r="H2918">
        <v>-133.97999999999999</v>
      </c>
      <c r="I2918">
        <v>0</v>
      </c>
      <c r="J2918">
        <v>0</v>
      </c>
      <c r="K2918">
        <v>0</v>
      </c>
      <c r="L2918">
        <v>0</v>
      </c>
      <c r="M2918">
        <v>0</v>
      </c>
    </row>
    <row r="2919" spans="1:13">
      <c r="A2919">
        <v>89</v>
      </c>
      <c r="B2919" t="s">
        <v>124</v>
      </c>
      <c r="C2919">
        <v>2012</v>
      </c>
      <c r="D2919">
        <v>0</v>
      </c>
      <c r="E2919">
        <v>0</v>
      </c>
      <c r="F2919">
        <v>0</v>
      </c>
      <c r="G2919">
        <v>0</v>
      </c>
      <c r="H2919">
        <v>0</v>
      </c>
      <c r="I2919">
        <v>0</v>
      </c>
      <c r="J2919">
        <v>0</v>
      </c>
      <c r="K2919">
        <v>0</v>
      </c>
      <c r="L2919">
        <v>0</v>
      </c>
      <c r="M2919">
        <v>0</v>
      </c>
    </row>
    <row r="2920" spans="1:13">
      <c r="A2920">
        <v>89</v>
      </c>
      <c r="B2920" t="s">
        <v>124</v>
      </c>
      <c r="C2920">
        <v>2014</v>
      </c>
      <c r="D2920">
        <v>0</v>
      </c>
      <c r="E2920">
        <v>0</v>
      </c>
      <c r="F2920">
        <v>0</v>
      </c>
      <c r="G2920">
        <v>0</v>
      </c>
      <c r="H2920">
        <v>0</v>
      </c>
      <c r="I2920">
        <v>0</v>
      </c>
      <c r="J2920">
        <v>0</v>
      </c>
      <c r="K2920">
        <v>0</v>
      </c>
      <c r="L2920">
        <v>0</v>
      </c>
      <c r="M2920">
        <v>0</v>
      </c>
    </row>
    <row r="2921" spans="1:13">
      <c r="A2921">
        <v>89</v>
      </c>
      <c r="B2921" t="s">
        <v>124</v>
      </c>
      <c r="C2921">
        <v>2015</v>
      </c>
      <c r="D2921">
        <v>0</v>
      </c>
      <c r="E2921">
        <v>0</v>
      </c>
      <c r="F2921">
        <v>0</v>
      </c>
      <c r="G2921">
        <v>0</v>
      </c>
      <c r="H2921">
        <v>21293</v>
      </c>
      <c r="I2921">
        <v>4323</v>
      </c>
      <c r="J2921">
        <v>0</v>
      </c>
      <c r="K2921">
        <v>0</v>
      </c>
      <c r="L2921">
        <v>0</v>
      </c>
      <c r="M2921">
        <v>0</v>
      </c>
    </row>
    <row r="2922" spans="1:13">
      <c r="A2922">
        <v>89</v>
      </c>
      <c r="B2922" t="s">
        <v>124</v>
      </c>
      <c r="C2922">
        <v>2016</v>
      </c>
      <c r="D2922">
        <v>0</v>
      </c>
      <c r="E2922">
        <v>0</v>
      </c>
      <c r="F2922">
        <v>0</v>
      </c>
      <c r="G2922">
        <v>0</v>
      </c>
      <c r="H2922">
        <v>23659</v>
      </c>
      <c r="I2922">
        <v>9989</v>
      </c>
      <c r="J2922">
        <v>0</v>
      </c>
      <c r="K2922">
        <v>0</v>
      </c>
      <c r="L2922">
        <v>0</v>
      </c>
      <c r="M2922">
        <v>0</v>
      </c>
    </row>
    <row r="2923" spans="1:13">
      <c r="A2923">
        <v>89</v>
      </c>
      <c r="B2923" t="s">
        <v>124</v>
      </c>
      <c r="C2923">
        <v>2017</v>
      </c>
      <c r="D2923">
        <v>0</v>
      </c>
      <c r="E2923">
        <v>0</v>
      </c>
      <c r="F2923">
        <v>0</v>
      </c>
      <c r="G2923">
        <v>0</v>
      </c>
      <c r="H2923">
        <v>4856</v>
      </c>
      <c r="I2923">
        <v>3551</v>
      </c>
      <c r="J2923">
        <v>14416</v>
      </c>
      <c r="K2923">
        <v>-45</v>
      </c>
      <c r="L2923">
        <v>0</v>
      </c>
      <c r="M2923">
        <v>0</v>
      </c>
    </row>
    <row r="2924" spans="1:13">
      <c r="A2924">
        <v>89</v>
      </c>
      <c r="B2924" t="s">
        <v>124</v>
      </c>
      <c r="C2924">
        <v>2018</v>
      </c>
      <c r="D2924">
        <v>0</v>
      </c>
      <c r="E2924">
        <v>0</v>
      </c>
      <c r="F2924">
        <v>0</v>
      </c>
      <c r="G2924">
        <v>0</v>
      </c>
      <c r="H2924">
        <v>12898</v>
      </c>
      <c r="I2924">
        <v>12911</v>
      </c>
      <c r="J2924">
        <v>18416</v>
      </c>
      <c r="K2924">
        <v>2421</v>
      </c>
      <c r="L2924">
        <v>0</v>
      </c>
      <c r="M2924">
        <v>0</v>
      </c>
    </row>
    <row r="2925" spans="1:13">
      <c r="A2925">
        <v>89</v>
      </c>
      <c r="B2925" t="s">
        <v>124</v>
      </c>
      <c r="C2925">
        <v>2019</v>
      </c>
      <c r="D2925">
        <v>0</v>
      </c>
      <c r="E2925">
        <v>0</v>
      </c>
      <c r="F2925">
        <v>0</v>
      </c>
      <c r="G2925">
        <v>0</v>
      </c>
      <c r="H2925">
        <v>145101</v>
      </c>
      <c r="I2925">
        <v>24651</v>
      </c>
      <c r="J2925">
        <v>24280</v>
      </c>
      <c r="K2925">
        <v>6242</v>
      </c>
      <c r="L2925">
        <v>0</v>
      </c>
      <c r="M2925">
        <v>-1</v>
      </c>
    </row>
    <row r="2926" spans="1:13">
      <c r="A2926">
        <v>89</v>
      </c>
      <c r="B2926" t="s">
        <v>124</v>
      </c>
      <c r="C2926">
        <v>2020</v>
      </c>
      <c r="D2926">
        <v>0</v>
      </c>
      <c r="E2926">
        <v>0</v>
      </c>
      <c r="F2926">
        <v>0</v>
      </c>
      <c r="G2926">
        <v>0</v>
      </c>
      <c r="H2926">
        <v>357047</v>
      </c>
      <c r="I2926">
        <v>259648</v>
      </c>
      <c r="J2926">
        <v>-201870</v>
      </c>
      <c r="K2926">
        <v>14563</v>
      </c>
      <c r="L2926">
        <v>0</v>
      </c>
      <c r="M2926">
        <v>1</v>
      </c>
    </row>
    <row r="2927" spans="1:13">
      <c r="A2927">
        <v>89</v>
      </c>
      <c r="B2927" t="s">
        <v>124</v>
      </c>
      <c r="C2927">
        <v>2021</v>
      </c>
      <c r="D2927">
        <v>172132700</v>
      </c>
      <c r="E2927">
        <v>823075000</v>
      </c>
      <c r="F2927">
        <v>11728400</v>
      </c>
      <c r="G2927">
        <v>145671000</v>
      </c>
      <c r="H2927">
        <v>8295814</v>
      </c>
      <c r="I2927">
        <v>921608</v>
      </c>
      <c r="J2927">
        <v>820729</v>
      </c>
      <c r="K2927">
        <v>109078</v>
      </c>
      <c r="L2927">
        <v>2914</v>
      </c>
      <c r="M2927">
        <v>170</v>
      </c>
    </row>
    <row r="2928" spans="1:13">
      <c r="A2928">
        <v>89</v>
      </c>
      <c r="B2928" t="s">
        <v>124</v>
      </c>
      <c r="C2928">
        <v>1998</v>
      </c>
      <c r="D2928">
        <v>0</v>
      </c>
      <c r="E2928">
        <v>0</v>
      </c>
      <c r="F2928">
        <v>0</v>
      </c>
      <c r="G2928">
        <v>0</v>
      </c>
      <c r="H2928">
        <v>-3048.01</v>
      </c>
      <c r="I2928">
        <v>0</v>
      </c>
      <c r="J2928">
        <v>0</v>
      </c>
      <c r="K2928">
        <v>0</v>
      </c>
      <c r="L2928">
        <v>0</v>
      </c>
      <c r="M2928">
        <v>0</v>
      </c>
    </row>
    <row r="2929" spans="1:13">
      <c r="A2929">
        <v>89</v>
      </c>
      <c r="B2929" t="s">
        <v>124</v>
      </c>
      <c r="C2929">
        <v>1999</v>
      </c>
      <c r="D2929">
        <v>0</v>
      </c>
      <c r="E2929">
        <v>0</v>
      </c>
      <c r="F2929">
        <v>0</v>
      </c>
      <c r="G2929">
        <v>0</v>
      </c>
      <c r="H2929">
        <v>-1060</v>
      </c>
      <c r="I2929">
        <v>0</v>
      </c>
      <c r="J2929">
        <v>0</v>
      </c>
      <c r="K2929">
        <v>0</v>
      </c>
      <c r="L2929">
        <v>0</v>
      </c>
      <c r="M2929">
        <v>0</v>
      </c>
    </row>
    <row r="2930" spans="1:13">
      <c r="A2930">
        <v>89</v>
      </c>
      <c r="B2930" t="s">
        <v>124</v>
      </c>
      <c r="C2930">
        <v>2007</v>
      </c>
      <c r="D2930">
        <v>0</v>
      </c>
      <c r="E2930">
        <v>0</v>
      </c>
      <c r="F2930">
        <v>0</v>
      </c>
      <c r="G2930">
        <v>0</v>
      </c>
      <c r="H2930">
        <v>-33601</v>
      </c>
      <c r="I2930">
        <v>0</v>
      </c>
      <c r="J2930">
        <v>0</v>
      </c>
      <c r="K2930">
        <v>0</v>
      </c>
      <c r="L2930">
        <v>0</v>
      </c>
      <c r="M2930">
        <v>0</v>
      </c>
    </row>
    <row r="2931" spans="1:13">
      <c r="A2931">
        <v>89</v>
      </c>
      <c r="B2931" t="s">
        <v>124</v>
      </c>
      <c r="C2931">
        <v>2010</v>
      </c>
      <c r="D2931">
        <v>0</v>
      </c>
      <c r="E2931">
        <v>0</v>
      </c>
      <c r="F2931">
        <v>0</v>
      </c>
      <c r="G2931">
        <v>0</v>
      </c>
      <c r="H2931">
        <v>-1900</v>
      </c>
      <c r="I2931">
        <v>0</v>
      </c>
      <c r="J2931">
        <v>0</v>
      </c>
      <c r="K2931">
        <v>0</v>
      </c>
      <c r="L2931">
        <v>0</v>
      </c>
      <c r="M2931">
        <v>0</v>
      </c>
    </row>
    <row r="2932" spans="1:13">
      <c r="A2932">
        <v>89</v>
      </c>
      <c r="B2932" t="s">
        <v>124</v>
      </c>
      <c r="C2932">
        <v>2013</v>
      </c>
      <c r="D2932">
        <v>0</v>
      </c>
      <c r="E2932">
        <v>0</v>
      </c>
      <c r="F2932">
        <v>0</v>
      </c>
      <c r="G2932">
        <v>0</v>
      </c>
      <c r="H2932">
        <v>0</v>
      </c>
      <c r="I2932">
        <v>0</v>
      </c>
      <c r="J2932">
        <v>0</v>
      </c>
      <c r="K2932">
        <v>0</v>
      </c>
      <c r="L2932">
        <v>0</v>
      </c>
      <c r="M2932">
        <v>0</v>
      </c>
    </row>
    <row r="2933" spans="1:13">
      <c r="A2933">
        <v>89</v>
      </c>
      <c r="B2933" t="s">
        <v>124</v>
      </c>
      <c r="C2933">
        <v>2014</v>
      </c>
      <c r="D2933">
        <v>0</v>
      </c>
      <c r="E2933">
        <v>0</v>
      </c>
      <c r="F2933">
        <v>0</v>
      </c>
      <c r="G2933">
        <v>0</v>
      </c>
      <c r="H2933">
        <v>-11910</v>
      </c>
      <c r="I2933">
        <v>0</v>
      </c>
      <c r="J2933">
        <v>0</v>
      </c>
      <c r="K2933">
        <v>0</v>
      </c>
      <c r="L2933">
        <v>0</v>
      </c>
      <c r="M2933">
        <v>0</v>
      </c>
    </row>
    <row r="2934" spans="1:13">
      <c r="A2934">
        <v>89</v>
      </c>
      <c r="B2934" t="s">
        <v>124</v>
      </c>
      <c r="C2934">
        <v>2015</v>
      </c>
      <c r="D2934">
        <v>0</v>
      </c>
      <c r="E2934">
        <v>0</v>
      </c>
      <c r="F2934">
        <v>0</v>
      </c>
      <c r="G2934">
        <v>0</v>
      </c>
      <c r="H2934">
        <v>-4960</v>
      </c>
      <c r="I2934">
        <v>-540</v>
      </c>
      <c r="J2934">
        <v>4624</v>
      </c>
      <c r="K2934">
        <v>-26</v>
      </c>
      <c r="L2934">
        <v>0</v>
      </c>
      <c r="M2934">
        <v>0</v>
      </c>
    </row>
    <row r="2935" spans="1:13">
      <c r="A2935">
        <v>89</v>
      </c>
      <c r="B2935" t="s">
        <v>124</v>
      </c>
      <c r="C2935">
        <v>2016</v>
      </c>
      <c r="D2935">
        <v>0</v>
      </c>
      <c r="E2935">
        <v>0</v>
      </c>
      <c r="F2935">
        <v>0</v>
      </c>
      <c r="G2935">
        <v>0</v>
      </c>
      <c r="H2935">
        <v>33730</v>
      </c>
      <c r="I2935">
        <v>9831</v>
      </c>
      <c r="J2935">
        <v>-5960</v>
      </c>
      <c r="K2935">
        <v>-95</v>
      </c>
      <c r="L2935">
        <v>1</v>
      </c>
      <c r="M2935">
        <v>-1</v>
      </c>
    </row>
    <row r="2936" spans="1:13">
      <c r="A2936">
        <v>89</v>
      </c>
      <c r="B2936" t="s">
        <v>124</v>
      </c>
      <c r="C2936">
        <v>2017</v>
      </c>
      <c r="D2936">
        <v>0</v>
      </c>
      <c r="E2936">
        <v>0</v>
      </c>
      <c r="F2936">
        <v>0</v>
      </c>
      <c r="G2936">
        <v>0</v>
      </c>
      <c r="H2936">
        <v>115812</v>
      </c>
      <c r="I2936">
        <v>18684</v>
      </c>
      <c r="J2936">
        <v>4320</v>
      </c>
      <c r="K2936">
        <v>-70</v>
      </c>
      <c r="L2936">
        <v>-153</v>
      </c>
      <c r="M2936">
        <v>-11</v>
      </c>
    </row>
    <row r="2937" spans="1:13">
      <c r="A2937">
        <v>89</v>
      </c>
      <c r="B2937" t="s">
        <v>124</v>
      </c>
      <c r="C2937">
        <v>2018</v>
      </c>
      <c r="D2937">
        <v>0</v>
      </c>
      <c r="E2937">
        <v>0</v>
      </c>
      <c r="F2937">
        <v>0</v>
      </c>
      <c r="G2937">
        <v>0</v>
      </c>
      <c r="H2937">
        <v>150632</v>
      </c>
      <c r="I2937">
        <v>162300</v>
      </c>
      <c r="J2937">
        <v>-74688</v>
      </c>
      <c r="K2937">
        <v>10507</v>
      </c>
      <c r="L2937">
        <v>-127</v>
      </c>
      <c r="M2937">
        <v>-3</v>
      </c>
    </row>
    <row r="2938" spans="1:13">
      <c r="A2938">
        <v>89</v>
      </c>
      <c r="B2938" t="s">
        <v>124</v>
      </c>
      <c r="C2938">
        <v>2019</v>
      </c>
      <c r="D2938">
        <v>0</v>
      </c>
      <c r="E2938">
        <v>0</v>
      </c>
      <c r="F2938">
        <v>0</v>
      </c>
      <c r="G2938">
        <v>0</v>
      </c>
      <c r="H2938">
        <v>511143</v>
      </c>
      <c r="I2938">
        <v>119511</v>
      </c>
      <c r="J2938">
        <v>-270769</v>
      </c>
      <c r="K2938">
        <v>13255</v>
      </c>
      <c r="L2938">
        <v>-166</v>
      </c>
      <c r="M2938">
        <v>0</v>
      </c>
    </row>
    <row r="2939" spans="1:13">
      <c r="A2939">
        <v>89</v>
      </c>
      <c r="B2939" t="s">
        <v>124</v>
      </c>
      <c r="C2939">
        <v>2020</v>
      </c>
      <c r="D2939">
        <v>175862400</v>
      </c>
      <c r="E2939">
        <v>785321400</v>
      </c>
      <c r="F2939">
        <v>11208200</v>
      </c>
      <c r="G2939">
        <v>94669000</v>
      </c>
      <c r="H2939">
        <v>8374323</v>
      </c>
      <c r="I2939">
        <v>887602</v>
      </c>
      <c r="J2939">
        <v>896360</v>
      </c>
      <c r="K2939">
        <v>70796</v>
      </c>
      <c r="L2939">
        <v>2898</v>
      </c>
      <c r="M2939">
        <v>156</v>
      </c>
    </row>
    <row r="2940" spans="1:13">
      <c r="A2940">
        <v>90</v>
      </c>
      <c r="B2940" t="s">
        <v>69</v>
      </c>
      <c r="C2940">
        <v>2003</v>
      </c>
      <c r="D2940">
        <v>0</v>
      </c>
      <c r="E2940">
        <v>0</v>
      </c>
      <c r="F2940">
        <v>0</v>
      </c>
      <c r="G2940">
        <v>0</v>
      </c>
      <c r="H2940">
        <v>-1200</v>
      </c>
      <c r="I2940">
        <v>0</v>
      </c>
      <c r="J2940">
        <v>0</v>
      </c>
      <c r="K2940">
        <v>0</v>
      </c>
      <c r="L2940">
        <v>0</v>
      </c>
      <c r="M2940">
        <v>0</v>
      </c>
    </row>
    <row r="2941" spans="1:13">
      <c r="A2941">
        <v>90</v>
      </c>
      <c r="B2941" t="s">
        <v>69</v>
      </c>
      <c r="C2941">
        <v>2004</v>
      </c>
      <c r="D2941">
        <v>0</v>
      </c>
      <c r="E2941">
        <v>0</v>
      </c>
      <c r="F2941">
        <v>0</v>
      </c>
      <c r="G2941">
        <v>0</v>
      </c>
      <c r="H2941">
        <v>-540</v>
      </c>
      <c r="I2941">
        <v>0</v>
      </c>
      <c r="J2941">
        <v>0</v>
      </c>
      <c r="K2941">
        <v>0</v>
      </c>
      <c r="L2941">
        <v>0</v>
      </c>
      <c r="M2941">
        <v>0</v>
      </c>
    </row>
    <row r="2942" spans="1:13">
      <c r="A2942">
        <v>90</v>
      </c>
      <c r="B2942" t="s">
        <v>69</v>
      </c>
      <c r="C2942">
        <v>2005</v>
      </c>
      <c r="D2942">
        <v>0</v>
      </c>
      <c r="E2942">
        <v>0</v>
      </c>
      <c r="F2942">
        <v>0</v>
      </c>
      <c r="G2942">
        <v>0</v>
      </c>
      <c r="H2942">
        <v>-1200</v>
      </c>
      <c r="I2942">
        <v>0</v>
      </c>
      <c r="J2942">
        <v>0</v>
      </c>
      <c r="K2942">
        <v>0</v>
      </c>
      <c r="L2942">
        <v>0</v>
      </c>
      <c r="M2942">
        <v>0</v>
      </c>
    </row>
    <row r="2943" spans="1:13">
      <c r="A2943">
        <v>90</v>
      </c>
      <c r="B2943" t="s">
        <v>69</v>
      </c>
      <c r="C2943">
        <v>2006</v>
      </c>
      <c r="D2943">
        <v>0</v>
      </c>
      <c r="E2943">
        <v>0</v>
      </c>
      <c r="F2943">
        <v>0</v>
      </c>
      <c r="G2943">
        <v>0</v>
      </c>
      <c r="H2943">
        <v>0</v>
      </c>
      <c r="I2943">
        <v>0</v>
      </c>
      <c r="J2943">
        <v>0</v>
      </c>
      <c r="K2943">
        <v>0</v>
      </c>
      <c r="L2943">
        <v>0</v>
      </c>
      <c r="M2943">
        <v>0</v>
      </c>
    </row>
    <row r="2944" spans="1:13">
      <c r="A2944">
        <v>90</v>
      </c>
      <c r="B2944" t="s">
        <v>69</v>
      </c>
      <c r="C2944">
        <v>2009</v>
      </c>
      <c r="D2944">
        <v>0</v>
      </c>
      <c r="E2944">
        <v>0</v>
      </c>
      <c r="F2944">
        <v>0</v>
      </c>
      <c r="G2944">
        <v>0</v>
      </c>
      <c r="H2944">
        <v>-400</v>
      </c>
      <c r="I2944">
        <v>0</v>
      </c>
      <c r="J2944">
        <v>0</v>
      </c>
      <c r="K2944">
        <v>0</v>
      </c>
      <c r="L2944">
        <v>0</v>
      </c>
      <c r="M2944">
        <v>0</v>
      </c>
    </row>
    <row r="2945" spans="1:13">
      <c r="A2945">
        <v>90</v>
      </c>
      <c r="B2945" t="s">
        <v>69</v>
      </c>
      <c r="C2945">
        <v>2010</v>
      </c>
      <c r="D2945">
        <v>0</v>
      </c>
      <c r="E2945">
        <v>0</v>
      </c>
      <c r="F2945">
        <v>0</v>
      </c>
      <c r="G2945">
        <v>0</v>
      </c>
      <c r="H2945">
        <v>-4800</v>
      </c>
      <c r="I2945">
        <v>0</v>
      </c>
      <c r="J2945">
        <v>0</v>
      </c>
      <c r="K2945">
        <v>0</v>
      </c>
      <c r="L2945">
        <v>0</v>
      </c>
      <c r="M2945">
        <v>0</v>
      </c>
    </row>
    <row r="2946" spans="1:13">
      <c r="A2946">
        <v>90</v>
      </c>
      <c r="B2946" t="s">
        <v>69</v>
      </c>
      <c r="C2946">
        <v>2011</v>
      </c>
      <c r="D2946">
        <v>0</v>
      </c>
      <c r="E2946">
        <v>0</v>
      </c>
      <c r="F2946">
        <v>0</v>
      </c>
      <c r="G2946">
        <v>0</v>
      </c>
      <c r="H2946">
        <v>0</v>
      </c>
      <c r="I2946">
        <v>0</v>
      </c>
      <c r="J2946">
        <v>0</v>
      </c>
      <c r="K2946">
        <v>0</v>
      </c>
      <c r="L2946">
        <v>0</v>
      </c>
      <c r="M2946">
        <v>0</v>
      </c>
    </row>
    <row r="2947" spans="1:13">
      <c r="A2947">
        <v>90</v>
      </c>
      <c r="B2947" t="s">
        <v>69</v>
      </c>
      <c r="C2947">
        <v>2012</v>
      </c>
      <c r="D2947">
        <v>0</v>
      </c>
      <c r="E2947">
        <v>0</v>
      </c>
      <c r="F2947">
        <v>0</v>
      </c>
      <c r="G2947">
        <v>0</v>
      </c>
      <c r="H2947">
        <v>-320</v>
      </c>
      <c r="I2947">
        <v>0</v>
      </c>
      <c r="J2947">
        <v>0</v>
      </c>
      <c r="K2947">
        <v>0</v>
      </c>
      <c r="L2947">
        <v>0</v>
      </c>
      <c r="M2947">
        <v>0</v>
      </c>
    </row>
    <row r="2948" spans="1:13">
      <c r="A2948">
        <v>90</v>
      </c>
      <c r="B2948" t="s">
        <v>69</v>
      </c>
      <c r="C2948">
        <v>2014</v>
      </c>
      <c r="D2948">
        <v>0</v>
      </c>
      <c r="E2948">
        <v>0</v>
      </c>
      <c r="F2948">
        <v>0</v>
      </c>
      <c r="G2948">
        <v>0</v>
      </c>
      <c r="H2948">
        <v>0</v>
      </c>
      <c r="I2948">
        <v>0</v>
      </c>
      <c r="J2948">
        <v>0</v>
      </c>
      <c r="K2948">
        <v>0</v>
      </c>
      <c r="L2948">
        <v>0</v>
      </c>
      <c r="M2948">
        <v>0</v>
      </c>
    </row>
    <row r="2949" spans="1:13">
      <c r="A2949">
        <v>90</v>
      </c>
      <c r="B2949" t="s">
        <v>69</v>
      </c>
      <c r="C2949">
        <v>2015</v>
      </c>
      <c r="D2949">
        <v>0</v>
      </c>
      <c r="E2949">
        <v>0</v>
      </c>
      <c r="F2949">
        <v>0</v>
      </c>
      <c r="G2949">
        <v>0</v>
      </c>
      <c r="H2949">
        <v>-4901</v>
      </c>
      <c r="I2949">
        <v>0</v>
      </c>
      <c r="J2949">
        <v>0</v>
      </c>
      <c r="K2949">
        <v>0</v>
      </c>
      <c r="L2949">
        <v>0</v>
      </c>
      <c r="M2949">
        <v>0</v>
      </c>
    </row>
    <row r="2950" spans="1:13">
      <c r="A2950">
        <v>90</v>
      </c>
      <c r="B2950" t="s">
        <v>69</v>
      </c>
      <c r="C2950">
        <v>2016</v>
      </c>
      <c r="D2950">
        <v>0</v>
      </c>
      <c r="E2950">
        <v>0</v>
      </c>
      <c r="F2950">
        <v>0</v>
      </c>
      <c r="G2950">
        <v>0</v>
      </c>
      <c r="H2950">
        <v>525</v>
      </c>
      <c r="I2950">
        <v>10</v>
      </c>
      <c r="J2950">
        <v>0</v>
      </c>
      <c r="K2950">
        <v>0</v>
      </c>
      <c r="L2950">
        <v>0</v>
      </c>
      <c r="M2950">
        <v>0</v>
      </c>
    </row>
    <row r="2951" spans="1:13">
      <c r="A2951">
        <v>90</v>
      </c>
      <c r="B2951" t="s">
        <v>69</v>
      </c>
      <c r="C2951">
        <v>2017</v>
      </c>
      <c r="D2951">
        <v>0</v>
      </c>
      <c r="E2951">
        <v>0</v>
      </c>
      <c r="F2951">
        <v>0</v>
      </c>
      <c r="G2951">
        <v>0</v>
      </c>
      <c r="H2951">
        <v>62481</v>
      </c>
      <c r="I2951">
        <v>2177</v>
      </c>
      <c r="J2951">
        <v>0</v>
      </c>
      <c r="K2951">
        <v>0</v>
      </c>
      <c r="L2951">
        <v>0</v>
      </c>
      <c r="M2951">
        <v>0</v>
      </c>
    </row>
    <row r="2952" spans="1:13">
      <c r="A2952">
        <v>90</v>
      </c>
      <c r="B2952" t="s">
        <v>69</v>
      </c>
      <c r="C2952">
        <v>2018</v>
      </c>
      <c r="D2952">
        <v>0</v>
      </c>
      <c r="E2952">
        <v>0</v>
      </c>
      <c r="F2952">
        <v>0</v>
      </c>
      <c r="G2952">
        <v>0</v>
      </c>
      <c r="H2952">
        <v>32742</v>
      </c>
      <c r="I2952">
        <v>25785</v>
      </c>
      <c r="J2952">
        <v>40680</v>
      </c>
      <c r="K2952">
        <v>1983</v>
      </c>
      <c r="L2952">
        <v>0</v>
      </c>
      <c r="M2952">
        <v>0</v>
      </c>
    </row>
    <row r="2953" spans="1:13">
      <c r="A2953">
        <v>90</v>
      </c>
      <c r="B2953" t="s">
        <v>69</v>
      </c>
      <c r="C2953">
        <v>2019</v>
      </c>
      <c r="D2953">
        <v>0</v>
      </c>
      <c r="E2953">
        <v>0</v>
      </c>
      <c r="F2953">
        <v>0</v>
      </c>
      <c r="G2953">
        <v>0</v>
      </c>
      <c r="H2953">
        <v>115208</v>
      </c>
      <c r="I2953">
        <v>6134</v>
      </c>
      <c r="J2953">
        <v>-67113</v>
      </c>
      <c r="K2953">
        <v>-4538</v>
      </c>
      <c r="L2953">
        <v>0</v>
      </c>
      <c r="M2953">
        <v>0</v>
      </c>
    </row>
    <row r="2954" spans="1:13">
      <c r="A2954">
        <v>90</v>
      </c>
      <c r="B2954" t="s">
        <v>69</v>
      </c>
      <c r="C2954">
        <v>2020</v>
      </c>
      <c r="D2954">
        <v>0</v>
      </c>
      <c r="E2954">
        <v>0</v>
      </c>
      <c r="F2954">
        <v>0</v>
      </c>
      <c r="G2954">
        <v>0</v>
      </c>
      <c r="H2954">
        <v>245769</v>
      </c>
      <c r="I2954">
        <v>102524</v>
      </c>
      <c r="J2954">
        <v>134775</v>
      </c>
      <c r="K2954">
        <v>10835</v>
      </c>
      <c r="L2954">
        <v>0</v>
      </c>
      <c r="M2954">
        <v>0</v>
      </c>
    </row>
    <row r="2955" spans="1:13">
      <c r="A2955">
        <v>90</v>
      </c>
      <c r="B2955" t="s">
        <v>69</v>
      </c>
      <c r="C2955">
        <v>2021</v>
      </c>
      <c r="D2955">
        <v>0</v>
      </c>
      <c r="E2955">
        <v>0</v>
      </c>
      <c r="F2955">
        <v>0</v>
      </c>
      <c r="G2955">
        <v>0</v>
      </c>
      <c r="H2955">
        <v>271314</v>
      </c>
      <c r="I2955">
        <v>153166</v>
      </c>
      <c r="J2955">
        <v>131227</v>
      </c>
      <c r="K2955">
        <v>2599</v>
      </c>
      <c r="L2955">
        <v>-1</v>
      </c>
      <c r="M2955">
        <v>0</v>
      </c>
    </row>
    <row r="2956" spans="1:13">
      <c r="A2956">
        <v>90</v>
      </c>
      <c r="B2956" t="s">
        <v>69</v>
      </c>
      <c r="C2956">
        <v>2022</v>
      </c>
      <c r="D2956">
        <v>329596900</v>
      </c>
      <c r="E2956">
        <v>1537895000</v>
      </c>
      <c r="F2956">
        <v>24979000</v>
      </c>
      <c r="G2956">
        <v>175022000</v>
      </c>
      <c r="H2956">
        <v>15973653.609999999</v>
      </c>
      <c r="I2956">
        <v>1752311.34</v>
      </c>
      <c r="J2956">
        <v>1464343.79</v>
      </c>
      <c r="K2956">
        <v>129404.91</v>
      </c>
      <c r="L2956">
        <v>5461</v>
      </c>
      <c r="M2956">
        <v>321</v>
      </c>
    </row>
    <row r="2957" spans="1:13">
      <c r="A2957">
        <v>90</v>
      </c>
      <c r="B2957" t="s">
        <v>69</v>
      </c>
      <c r="C2957">
        <v>1999</v>
      </c>
      <c r="D2957">
        <v>0</v>
      </c>
      <c r="E2957">
        <v>0</v>
      </c>
      <c r="F2957">
        <v>0</v>
      </c>
      <c r="G2957">
        <v>0</v>
      </c>
      <c r="H2957">
        <v>-1522.8</v>
      </c>
      <c r="I2957">
        <v>0</v>
      </c>
      <c r="J2957">
        <v>0</v>
      </c>
      <c r="K2957">
        <v>0</v>
      </c>
      <c r="L2957">
        <v>0</v>
      </c>
      <c r="M2957">
        <v>0</v>
      </c>
    </row>
    <row r="2958" spans="1:13">
      <c r="A2958">
        <v>90</v>
      </c>
      <c r="B2958" t="s">
        <v>69</v>
      </c>
      <c r="C2958">
        <v>2002</v>
      </c>
      <c r="D2958">
        <v>0</v>
      </c>
      <c r="E2958">
        <v>0</v>
      </c>
      <c r="F2958">
        <v>0</v>
      </c>
      <c r="G2958">
        <v>0</v>
      </c>
      <c r="H2958">
        <v>-3150</v>
      </c>
      <c r="I2958">
        <v>0</v>
      </c>
      <c r="J2958">
        <v>0</v>
      </c>
      <c r="K2958">
        <v>0</v>
      </c>
      <c r="L2958">
        <v>0</v>
      </c>
      <c r="M2958">
        <v>0</v>
      </c>
    </row>
    <row r="2959" spans="1:13">
      <c r="A2959">
        <v>90</v>
      </c>
      <c r="B2959" t="s">
        <v>69</v>
      </c>
      <c r="C2959">
        <v>2004</v>
      </c>
      <c r="D2959">
        <v>0</v>
      </c>
      <c r="E2959">
        <v>0</v>
      </c>
      <c r="F2959">
        <v>0</v>
      </c>
      <c r="G2959">
        <v>0</v>
      </c>
      <c r="H2959">
        <v>-3000</v>
      </c>
      <c r="I2959">
        <v>0</v>
      </c>
      <c r="J2959">
        <v>0</v>
      </c>
      <c r="K2959">
        <v>0</v>
      </c>
      <c r="L2959">
        <v>0</v>
      </c>
      <c r="M2959">
        <v>0</v>
      </c>
    </row>
    <row r="2960" spans="1:13">
      <c r="A2960">
        <v>90</v>
      </c>
      <c r="B2960" t="s">
        <v>69</v>
      </c>
      <c r="C2960">
        <v>2005</v>
      </c>
      <c r="D2960">
        <v>0</v>
      </c>
      <c r="E2960">
        <v>0</v>
      </c>
      <c r="F2960">
        <v>0</v>
      </c>
      <c r="G2960">
        <v>0</v>
      </c>
      <c r="H2960">
        <v>0</v>
      </c>
      <c r="I2960">
        <v>0</v>
      </c>
      <c r="J2960">
        <v>0</v>
      </c>
      <c r="K2960">
        <v>0</v>
      </c>
      <c r="L2960">
        <v>0</v>
      </c>
      <c r="M2960">
        <v>0</v>
      </c>
    </row>
    <row r="2961" spans="1:13">
      <c r="A2961">
        <v>90</v>
      </c>
      <c r="B2961" t="s">
        <v>69</v>
      </c>
      <c r="C2961">
        <v>2006</v>
      </c>
      <c r="D2961">
        <v>0</v>
      </c>
      <c r="E2961">
        <v>0</v>
      </c>
      <c r="F2961">
        <v>0</v>
      </c>
      <c r="G2961">
        <v>0</v>
      </c>
      <c r="H2961">
        <v>0</v>
      </c>
      <c r="I2961">
        <v>0</v>
      </c>
      <c r="J2961">
        <v>0</v>
      </c>
      <c r="K2961">
        <v>0</v>
      </c>
      <c r="L2961">
        <v>0</v>
      </c>
      <c r="M2961">
        <v>0</v>
      </c>
    </row>
    <row r="2962" spans="1:13">
      <c r="A2962">
        <v>90</v>
      </c>
      <c r="B2962" t="s">
        <v>69</v>
      </c>
      <c r="C2962">
        <v>2007</v>
      </c>
      <c r="D2962">
        <v>0</v>
      </c>
      <c r="E2962">
        <v>0</v>
      </c>
      <c r="F2962">
        <v>0</v>
      </c>
      <c r="G2962">
        <v>0</v>
      </c>
      <c r="H2962">
        <v>-500</v>
      </c>
      <c r="I2962">
        <v>0</v>
      </c>
      <c r="J2962">
        <v>0</v>
      </c>
      <c r="K2962">
        <v>0</v>
      </c>
      <c r="L2962">
        <v>0</v>
      </c>
      <c r="M2962">
        <v>0</v>
      </c>
    </row>
    <row r="2963" spans="1:13">
      <c r="A2963">
        <v>90</v>
      </c>
      <c r="B2963" t="s">
        <v>69</v>
      </c>
      <c r="C2963">
        <v>2008</v>
      </c>
      <c r="D2963">
        <v>0</v>
      </c>
      <c r="E2963">
        <v>0</v>
      </c>
      <c r="F2963">
        <v>0</v>
      </c>
      <c r="G2963">
        <v>0</v>
      </c>
      <c r="H2963">
        <v>0</v>
      </c>
      <c r="I2963">
        <v>0</v>
      </c>
      <c r="J2963">
        <v>0</v>
      </c>
      <c r="K2963">
        <v>0</v>
      </c>
      <c r="L2963">
        <v>-1</v>
      </c>
      <c r="M2963">
        <v>0</v>
      </c>
    </row>
    <row r="2964" spans="1:13">
      <c r="A2964">
        <v>90</v>
      </c>
      <c r="B2964" t="s">
        <v>69</v>
      </c>
      <c r="C2964">
        <v>2009</v>
      </c>
      <c r="D2964">
        <v>0</v>
      </c>
      <c r="E2964">
        <v>0</v>
      </c>
      <c r="F2964">
        <v>0</v>
      </c>
      <c r="G2964">
        <v>0</v>
      </c>
      <c r="H2964">
        <v>0</v>
      </c>
      <c r="I2964">
        <v>0</v>
      </c>
      <c r="J2964">
        <v>0</v>
      </c>
      <c r="K2964">
        <v>0</v>
      </c>
      <c r="L2964">
        <v>0</v>
      </c>
      <c r="M2964">
        <v>0</v>
      </c>
    </row>
    <row r="2965" spans="1:13">
      <c r="A2965">
        <v>90</v>
      </c>
      <c r="B2965" t="s">
        <v>69</v>
      </c>
      <c r="C2965">
        <v>2010</v>
      </c>
      <c r="D2965">
        <v>0</v>
      </c>
      <c r="E2965">
        <v>0</v>
      </c>
      <c r="F2965">
        <v>0</v>
      </c>
      <c r="G2965">
        <v>0</v>
      </c>
      <c r="H2965">
        <v>-4036</v>
      </c>
      <c r="I2965">
        <v>0</v>
      </c>
      <c r="J2965">
        <v>0</v>
      </c>
      <c r="K2965">
        <v>0</v>
      </c>
      <c r="L2965">
        <v>0</v>
      </c>
      <c r="M2965">
        <v>0</v>
      </c>
    </row>
    <row r="2966" spans="1:13">
      <c r="A2966">
        <v>90</v>
      </c>
      <c r="B2966" t="s">
        <v>69</v>
      </c>
      <c r="C2966">
        <v>2011</v>
      </c>
      <c r="D2966">
        <v>0</v>
      </c>
      <c r="E2966">
        <v>0</v>
      </c>
      <c r="F2966">
        <v>0</v>
      </c>
      <c r="G2966">
        <v>0</v>
      </c>
      <c r="H2966">
        <v>0</v>
      </c>
      <c r="I2966">
        <v>0</v>
      </c>
      <c r="J2966">
        <v>0</v>
      </c>
      <c r="K2966">
        <v>0</v>
      </c>
      <c r="L2966">
        <v>0</v>
      </c>
      <c r="M2966">
        <v>0</v>
      </c>
    </row>
    <row r="2967" spans="1:13">
      <c r="A2967">
        <v>90</v>
      </c>
      <c r="B2967" t="s">
        <v>69</v>
      </c>
      <c r="C2967">
        <v>2012</v>
      </c>
      <c r="D2967">
        <v>0</v>
      </c>
      <c r="E2967">
        <v>0</v>
      </c>
      <c r="F2967">
        <v>0</v>
      </c>
      <c r="G2967">
        <v>0</v>
      </c>
      <c r="H2967">
        <v>0</v>
      </c>
      <c r="I2967">
        <v>0</v>
      </c>
      <c r="J2967">
        <v>0</v>
      </c>
      <c r="K2967">
        <v>0</v>
      </c>
      <c r="L2967">
        <v>0</v>
      </c>
      <c r="M2967">
        <v>0</v>
      </c>
    </row>
    <row r="2968" spans="1:13">
      <c r="A2968">
        <v>90</v>
      </c>
      <c r="B2968" t="s">
        <v>69</v>
      </c>
      <c r="C2968">
        <v>2013</v>
      </c>
      <c r="D2968">
        <v>0</v>
      </c>
      <c r="E2968">
        <v>0</v>
      </c>
      <c r="F2968">
        <v>0</v>
      </c>
      <c r="G2968">
        <v>0</v>
      </c>
      <c r="H2968">
        <v>0</v>
      </c>
      <c r="I2968">
        <v>0</v>
      </c>
      <c r="J2968">
        <v>0</v>
      </c>
      <c r="K2968">
        <v>0</v>
      </c>
      <c r="L2968">
        <v>0</v>
      </c>
      <c r="M2968">
        <v>0</v>
      </c>
    </row>
    <row r="2969" spans="1:13">
      <c r="A2969">
        <v>90</v>
      </c>
      <c r="B2969" t="s">
        <v>69</v>
      </c>
      <c r="C2969">
        <v>2014</v>
      </c>
      <c r="D2969">
        <v>0</v>
      </c>
      <c r="E2969">
        <v>0</v>
      </c>
      <c r="F2969">
        <v>0</v>
      </c>
      <c r="G2969">
        <v>0</v>
      </c>
      <c r="H2969">
        <v>0</v>
      </c>
      <c r="I2969">
        <v>0</v>
      </c>
      <c r="J2969">
        <v>0</v>
      </c>
      <c r="K2969">
        <v>0</v>
      </c>
      <c r="L2969">
        <v>0</v>
      </c>
      <c r="M2969">
        <v>0</v>
      </c>
    </row>
    <row r="2970" spans="1:13">
      <c r="A2970">
        <v>90</v>
      </c>
      <c r="B2970" t="s">
        <v>69</v>
      </c>
      <c r="C2970">
        <v>2015</v>
      </c>
      <c r="D2970">
        <v>0</v>
      </c>
      <c r="E2970">
        <v>0</v>
      </c>
      <c r="F2970">
        <v>0</v>
      </c>
      <c r="G2970">
        <v>0</v>
      </c>
      <c r="H2970">
        <v>0</v>
      </c>
      <c r="I2970">
        <v>0</v>
      </c>
      <c r="J2970">
        <v>0</v>
      </c>
      <c r="K2970">
        <v>0</v>
      </c>
      <c r="L2970">
        <v>0</v>
      </c>
      <c r="M2970">
        <v>0</v>
      </c>
    </row>
    <row r="2971" spans="1:13">
      <c r="A2971">
        <v>90</v>
      </c>
      <c r="B2971" t="s">
        <v>69</v>
      </c>
      <c r="C2971">
        <v>2016</v>
      </c>
      <c r="D2971">
        <v>0</v>
      </c>
      <c r="E2971">
        <v>0</v>
      </c>
      <c r="F2971">
        <v>0</v>
      </c>
      <c r="G2971">
        <v>0</v>
      </c>
      <c r="H2971">
        <v>26845</v>
      </c>
      <c r="I2971">
        <v>0</v>
      </c>
      <c r="J2971">
        <v>-19736</v>
      </c>
      <c r="K2971">
        <v>-1515</v>
      </c>
      <c r="L2971">
        <v>0</v>
      </c>
      <c r="M2971">
        <v>0</v>
      </c>
    </row>
    <row r="2972" spans="1:13">
      <c r="A2972">
        <v>90</v>
      </c>
      <c r="B2972" t="s">
        <v>69</v>
      </c>
      <c r="C2972">
        <v>2017</v>
      </c>
      <c r="D2972">
        <v>0</v>
      </c>
      <c r="E2972">
        <v>0</v>
      </c>
      <c r="F2972">
        <v>0</v>
      </c>
      <c r="G2972">
        <v>0</v>
      </c>
      <c r="H2972">
        <v>17964</v>
      </c>
      <c r="I2972">
        <v>2902</v>
      </c>
      <c r="J2972">
        <v>0</v>
      </c>
      <c r="K2972">
        <v>-8902</v>
      </c>
      <c r="L2972">
        <v>0</v>
      </c>
      <c r="M2972">
        <v>0</v>
      </c>
    </row>
    <row r="2973" spans="1:13">
      <c r="A2973">
        <v>90</v>
      </c>
      <c r="B2973" t="s">
        <v>69</v>
      </c>
      <c r="C2973">
        <v>2018</v>
      </c>
      <c r="D2973">
        <v>0</v>
      </c>
      <c r="E2973">
        <v>0</v>
      </c>
      <c r="F2973">
        <v>0</v>
      </c>
      <c r="G2973">
        <v>0</v>
      </c>
      <c r="H2973">
        <v>158579</v>
      </c>
      <c r="I2973">
        <v>19857</v>
      </c>
      <c r="J2973">
        <v>17080</v>
      </c>
      <c r="K2973">
        <v>107</v>
      </c>
      <c r="L2973">
        <v>0</v>
      </c>
      <c r="M2973">
        <v>0</v>
      </c>
    </row>
    <row r="2974" spans="1:13">
      <c r="A2974">
        <v>90</v>
      </c>
      <c r="B2974" t="s">
        <v>69</v>
      </c>
      <c r="C2974">
        <v>2019</v>
      </c>
      <c r="D2974">
        <v>0</v>
      </c>
      <c r="E2974">
        <v>0</v>
      </c>
      <c r="F2974">
        <v>0</v>
      </c>
      <c r="G2974">
        <v>0</v>
      </c>
      <c r="H2974">
        <v>-3554</v>
      </c>
      <c r="I2974">
        <v>31420</v>
      </c>
      <c r="J2974">
        <v>82472</v>
      </c>
      <c r="K2974">
        <v>17514</v>
      </c>
      <c r="L2974">
        <v>0</v>
      </c>
      <c r="M2974">
        <v>-1</v>
      </c>
    </row>
    <row r="2975" spans="1:13">
      <c r="A2975">
        <v>90</v>
      </c>
      <c r="B2975" t="s">
        <v>69</v>
      </c>
      <c r="C2975">
        <v>2020</v>
      </c>
      <c r="D2975">
        <v>0</v>
      </c>
      <c r="E2975">
        <v>0</v>
      </c>
      <c r="F2975">
        <v>0</v>
      </c>
      <c r="G2975">
        <v>0</v>
      </c>
      <c r="H2975">
        <v>178475</v>
      </c>
      <c r="I2975">
        <v>221048</v>
      </c>
      <c r="J2975">
        <v>165556</v>
      </c>
      <c r="K2975">
        <v>618</v>
      </c>
      <c r="L2975">
        <v>1</v>
      </c>
      <c r="M2975">
        <v>0</v>
      </c>
    </row>
    <row r="2976" spans="1:13">
      <c r="A2976">
        <v>90</v>
      </c>
      <c r="B2976" t="s">
        <v>69</v>
      </c>
      <c r="C2976">
        <v>2021</v>
      </c>
      <c r="D2976">
        <v>334729200</v>
      </c>
      <c r="E2976">
        <v>1462059000</v>
      </c>
      <c r="F2976">
        <v>26272900</v>
      </c>
      <c r="G2976">
        <v>178631000</v>
      </c>
      <c r="H2976">
        <v>16504057</v>
      </c>
      <c r="I2976">
        <v>1709575</v>
      </c>
      <c r="J2976">
        <v>1495420</v>
      </c>
      <c r="K2976">
        <v>133556</v>
      </c>
      <c r="L2976">
        <v>5454</v>
      </c>
      <c r="M2976">
        <v>316</v>
      </c>
    </row>
    <row r="2977" spans="1:13">
      <c r="A2977">
        <v>90</v>
      </c>
      <c r="B2977" t="s">
        <v>69</v>
      </c>
      <c r="C2977">
        <v>1999</v>
      </c>
      <c r="D2977">
        <v>0</v>
      </c>
      <c r="E2977">
        <v>0</v>
      </c>
      <c r="F2977">
        <v>0</v>
      </c>
      <c r="G2977">
        <v>0</v>
      </c>
      <c r="H2977">
        <v>-200</v>
      </c>
      <c r="I2977">
        <v>0</v>
      </c>
      <c r="J2977">
        <v>0</v>
      </c>
      <c r="K2977">
        <v>0</v>
      </c>
      <c r="L2977">
        <v>0</v>
      </c>
      <c r="M2977">
        <v>0</v>
      </c>
    </row>
    <row r="2978" spans="1:13">
      <c r="A2978">
        <v>90</v>
      </c>
      <c r="B2978" t="s">
        <v>69</v>
      </c>
      <c r="C2978">
        <v>2004</v>
      </c>
      <c r="D2978">
        <v>0</v>
      </c>
      <c r="E2978">
        <v>0</v>
      </c>
      <c r="F2978">
        <v>0</v>
      </c>
      <c r="G2978">
        <v>0</v>
      </c>
      <c r="H2978">
        <v>-1960</v>
      </c>
      <c r="I2978">
        <v>0</v>
      </c>
      <c r="J2978">
        <v>0</v>
      </c>
      <c r="K2978">
        <v>0</v>
      </c>
      <c r="L2978">
        <v>0</v>
      </c>
      <c r="M2978">
        <v>0</v>
      </c>
    </row>
    <row r="2979" spans="1:13">
      <c r="A2979">
        <v>90</v>
      </c>
      <c r="B2979" t="s">
        <v>69</v>
      </c>
      <c r="C2979">
        <v>2005</v>
      </c>
      <c r="D2979">
        <v>0</v>
      </c>
      <c r="E2979">
        <v>0</v>
      </c>
      <c r="F2979">
        <v>0</v>
      </c>
      <c r="G2979">
        <v>0</v>
      </c>
      <c r="H2979">
        <v>-400</v>
      </c>
      <c r="I2979">
        <v>0</v>
      </c>
      <c r="J2979">
        <v>0</v>
      </c>
      <c r="K2979">
        <v>0</v>
      </c>
      <c r="L2979">
        <v>0</v>
      </c>
      <c r="M2979">
        <v>0</v>
      </c>
    </row>
    <row r="2980" spans="1:13">
      <c r="A2980">
        <v>90</v>
      </c>
      <c r="B2980" t="s">
        <v>69</v>
      </c>
      <c r="C2980">
        <v>2006</v>
      </c>
      <c r="D2980">
        <v>0</v>
      </c>
      <c r="E2980">
        <v>0</v>
      </c>
      <c r="F2980">
        <v>0</v>
      </c>
      <c r="G2980">
        <v>0</v>
      </c>
      <c r="H2980">
        <v>490</v>
      </c>
      <c r="I2980">
        <v>0</v>
      </c>
      <c r="J2980">
        <v>0</v>
      </c>
      <c r="K2980">
        <v>0</v>
      </c>
      <c r="L2980">
        <v>0</v>
      </c>
      <c r="M2980">
        <v>0</v>
      </c>
    </row>
    <row r="2981" spans="1:13">
      <c r="A2981">
        <v>90</v>
      </c>
      <c r="B2981" t="s">
        <v>69</v>
      </c>
      <c r="C2981">
        <v>2007</v>
      </c>
      <c r="D2981">
        <v>0</v>
      </c>
      <c r="E2981">
        <v>0</v>
      </c>
      <c r="F2981">
        <v>0</v>
      </c>
      <c r="G2981">
        <v>0</v>
      </c>
      <c r="H2981">
        <v>-620</v>
      </c>
      <c r="I2981">
        <v>0</v>
      </c>
      <c r="J2981">
        <v>0</v>
      </c>
      <c r="K2981">
        <v>0</v>
      </c>
      <c r="L2981">
        <v>0</v>
      </c>
      <c r="M2981">
        <v>0</v>
      </c>
    </row>
    <row r="2982" spans="1:13">
      <c r="A2982">
        <v>90</v>
      </c>
      <c r="B2982" t="s">
        <v>69</v>
      </c>
      <c r="C2982">
        <v>2008</v>
      </c>
      <c r="D2982">
        <v>0</v>
      </c>
      <c r="E2982">
        <v>0</v>
      </c>
      <c r="F2982">
        <v>0</v>
      </c>
      <c r="G2982">
        <v>0</v>
      </c>
      <c r="H2982">
        <v>-2600</v>
      </c>
      <c r="I2982">
        <v>0</v>
      </c>
      <c r="J2982">
        <v>0</v>
      </c>
      <c r="K2982">
        <v>0</v>
      </c>
      <c r="L2982">
        <v>-4</v>
      </c>
      <c r="M2982">
        <v>0</v>
      </c>
    </row>
    <row r="2983" spans="1:13">
      <c r="A2983">
        <v>90</v>
      </c>
      <c r="B2983" t="s">
        <v>69</v>
      </c>
      <c r="C2983">
        <v>2009</v>
      </c>
      <c r="D2983">
        <v>0</v>
      </c>
      <c r="E2983">
        <v>0</v>
      </c>
      <c r="F2983">
        <v>0</v>
      </c>
      <c r="G2983">
        <v>0</v>
      </c>
      <c r="H2983">
        <v>-1180</v>
      </c>
      <c r="I2983">
        <v>0</v>
      </c>
      <c r="J2983">
        <v>0</v>
      </c>
      <c r="K2983">
        <v>0</v>
      </c>
      <c r="L2983">
        <v>-3</v>
      </c>
      <c r="M2983">
        <v>0</v>
      </c>
    </row>
    <row r="2984" spans="1:13">
      <c r="A2984">
        <v>90</v>
      </c>
      <c r="B2984" t="s">
        <v>69</v>
      </c>
      <c r="C2984">
        <v>2010</v>
      </c>
      <c r="D2984">
        <v>0</v>
      </c>
      <c r="E2984">
        <v>0</v>
      </c>
      <c r="F2984">
        <v>0</v>
      </c>
      <c r="G2984">
        <v>0</v>
      </c>
      <c r="H2984">
        <v>-900</v>
      </c>
      <c r="I2984">
        <v>0</v>
      </c>
      <c r="J2984">
        <v>0</v>
      </c>
      <c r="K2984">
        <v>0</v>
      </c>
      <c r="L2984">
        <v>-3</v>
      </c>
      <c r="M2984">
        <v>0</v>
      </c>
    </row>
    <row r="2985" spans="1:13">
      <c r="A2985">
        <v>90</v>
      </c>
      <c r="B2985" t="s">
        <v>69</v>
      </c>
      <c r="C2985">
        <v>2011</v>
      </c>
      <c r="D2985">
        <v>0</v>
      </c>
      <c r="E2985">
        <v>0</v>
      </c>
      <c r="F2985">
        <v>0</v>
      </c>
      <c r="G2985">
        <v>0</v>
      </c>
      <c r="H2985">
        <v>0</v>
      </c>
      <c r="I2985">
        <v>0</v>
      </c>
      <c r="J2985">
        <v>0</v>
      </c>
      <c r="K2985">
        <v>0</v>
      </c>
      <c r="L2985">
        <v>-3</v>
      </c>
      <c r="M2985">
        <v>0</v>
      </c>
    </row>
    <row r="2986" spans="1:13">
      <c r="A2986">
        <v>90</v>
      </c>
      <c r="B2986" t="s">
        <v>69</v>
      </c>
      <c r="C2986">
        <v>2012</v>
      </c>
      <c r="D2986">
        <v>0</v>
      </c>
      <c r="E2986">
        <v>0</v>
      </c>
      <c r="F2986">
        <v>0</v>
      </c>
      <c r="G2986">
        <v>0</v>
      </c>
      <c r="H2986">
        <v>0</v>
      </c>
      <c r="I2986">
        <v>0</v>
      </c>
      <c r="J2986">
        <v>0</v>
      </c>
      <c r="K2986">
        <v>0</v>
      </c>
      <c r="L2986">
        <v>-3</v>
      </c>
      <c r="M2986">
        <v>0</v>
      </c>
    </row>
    <row r="2987" spans="1:13">
      <c r="A2987">
        <v>90</v>
      </c>
      <c r="B2987" t="s">
        <v>69</v>
      </c>
      <c r="C2987">
        <v>2013</v>
      </c>
      <c r="D2987">
        <v>0</v>
      </c>
      <c r="E2987">
        <v>0</v>
      </c>
      <c r="F2987">
        <v>0</v>
      </c>
      <c r="G2987">
        <v>0</v>
      </c>
      <c r="H2987">
        <v>0</v>
      </c>
      <c r="I2987">
        <v>0</v>
      </c>
      <c r="J2987">
        <v>0</v>
      </c>
      <c r="K2987">
        <v>0</v>
      </c>
      <c r="L2987">
        <v>-10</v>
      </c>
      <c r="M2987">
        <v>0</v>
      </c>
    </row>
    <row r="2988" spans="1:13">
      <c r="A2988">
        <v>90</v>
      </c>
      <c r="B2988" t="s">
        <v>69</v>
      </c>
      <c r="C2988">
        <v>2014</v>
      </c>
      <c r="D2988">
        <v>0</v>
      </c>
      <c r="E2988">
        <v>0</v>
      </c>
      <c r="F2988">
        <v>0</v>
      </c>
      <c r="G2988">
        <v>0</v>
      </c>
      <c r="H2988">
        <v>-1340</v>
      </c>
      <c r="I2988">
        <v>0</v>
      </c>
      <c r="J2988">
        <v>0</v>
      </c>
      <c r="K2988">
        <v>0</v>
      </c>
      <c r="L2988">
        <v>-4</v>
      </c>
      <c r="M2988">
        <v>0</v>
      </c>
    </row>
    <row r="2989" spans="1:13">
      <c r="A2989">
        <v>90</v>
      </c>
      <c r="B2989" t="s">
        <v>69</v>
      </c>
      <c r="C2989">
        <v>2015</v>
      </c>
      <c r="D2989">
        <v>0</v>
      </c>
      <c r="E2989">
        <v>0</v>
      </c>
      <c r="F2989">
        <v>0</v>
      </c>
      <c r="G2989">
        <v>0</v>
      </c>
      <c r="H2989">
        <v>35957</v>
      </c>
      <c r="I2989">
        <v>56</v>
      </c>
      <c r="J2989">
        <v>0</v>
      </c>
      <c r="K2989">
        <v>0</v>
      </c>
      <c r="L2989">
        <v>-5</v>
      </c>
      <c r="M2989">
        <v>-1</v>
      </c>
    </row>
    <row r="2990" spans="1:13">
      <c r="A2990">
        <v>90</v>
      </c>
      <c r="B2990" t="s">
        <v>69</v>
      </c>
      <c r="C2990">
        <v>2016</v>
      </c>
      <c r="D2990">
        <v>0</v>
      </c>
      <c r="E2990">
        <v>0</v>
      </c>
      <c r="F2990">
        <v>0</v>
      </c>
      <c r="G2990">
        <v>0</v>
      </c>
      <c r="H2990">
        <v>-32881</v>
      </c>
      <c r="I2990">
        <v>10230</v>
      </c>
      <c r="J2990">
        <v>5352</v>
      </c>
      <c r="K2990">
        <v>579</v>
      </c>
      <c r="L2990">
        <v>-4</v>
      </c>
      <c r="M2990">
        <v>0</v>
      </c>
    </row>
    <row r="2991" spans="1:13">
      <c r="A2991">
        <v>90</v>
      </c>
      <c r="B2991" t="s">
        <v>69</v>
      </c>
      <c r="C2991">
        <v>2017</v>
      </c>
      <c r="D2991">
        <v>0</v>
      </c>
      <c r="E2991">
        <v>0</v>
      </c>
      <c r="F2991">
        <v>0</v>
      </c>
      <c r="G2991">
        <v>0</v>
      </c>
      <c r="H2991">
        <v>110466</v>
      </c>
      <c r="I2991">
        <v>16553</v>
      </c>
      <c r="J2991">
        <v>-3016</v>
      </c>
      <c r="K2991">
        <v>11147</v>
      </c>
      <c r="L2991">
        <v>-233</v>
      </c>
      <c r="M2991">
        <v>0</v>
      </c>
    </row>
    <row r="2992" spans="1:13">
      <c r="A2992">
        <v>90</v>
      </c>
      <c r="B2992" t="s">
        <v>69</v>
      </c>
      <c r="C2992">
        <v>2018</v>
      </c>
      <c r="D2992">
        <v>0</v>
      </c>
      <c r="E2992">
        <v>0</v>
      </c>
      <c r="F2992">
        <v>0</v>
      </c>
      <c r="G2992">
        <v>0</v>
      </c>
      <c r="H2992">
        <v>101219</v>
      </c>
      <c r="I2992">
        <v>118178</v>
      </c>
      <c r="J2992">
        <v>45000</v>
      </c>
      <c r="K2992">
        <v>8749</v>
      </c>
      <c r="L2992">
        <v>-182</v>
      </c>
      <c r="M2992">
        <v>-5</v>
      </c>
    </row>
    <row r="2993" spans="1:13">
      <c r="A2993">
        <v>90</v>
      </c>
      <c r="B2993" t="s">
        <v>69</v>
      </c>
      <c r="C2993">
        <v>2019</v>
      </c>
      <c r="D2993">
        <v>0</v>
      </c>
      <c r="E2993">
        <v>0</v>
      </c>
      <c r="F2993">
        <v>0</v>
      </c>
      <c r="G2993">
        <v>0</v>
      </c>
      <c r="H2993">
        <v>481302</v>
      </c>
      <c r="I2993">
        <v>194037</v>
      </c>
      <c r="J2993">
        <v>108539</v>
      </c>
      <c r="K2993">
        <v>-7973</v>
      </c>
      <c r="L2993">
        <v>-296</v>
      </c>
      <c r="M2993">
        <v>2</v>
      </c>
    </row>
    <row r="2994" spans="1:13">
      <c r="A2994">
        <v>90</v>
      </c>
      <c r="B2994" t="s">
        <v>69</v>
      </c>
      <c r="C2994">
        <v>2020</v>
      </c>
      <c r="D2994">
        <v>333589200</v>
      </c>
      <c r="E2994">
        <v>1363265000</v>
      </c>
      <c r="F2994">
        <v>25180400</v>
      </c>
      <c r="G2994">
        <v>170385000</v>
      </c>
      <c r="H2994">
        <v>16170089</v>
      </c>
      <c r="I2994">
        <v>1497575</v>
      </c>
      <c r="J2994">
        <v>1623984</v>
      </c>
      <c r="K2994">
        <v>127238</v>
      </c>
      <c r="L2994">
        <v>5420</v>
      </c>
      <c r="M2994">
        <v>297</v>
      </c>
    </row>
    <row r="2995" spans="1:13">
      <c r="A2995">
        <v>91</v>
      </c>
      <c r="B2995" t="s">
        <v>57</v>
      </c>
      <c r="C2995">
        <v>1999</v>
      </c>
      <c r="D2995">
        <v>0</v>
      </c>
      <c r="E2995">
        <v>0</v>
      </c>
      <c r="F2995">
        <v>0</v>
      </c>
      <c r="G2995">
        <v>0</v>
      </c>
      <c r="H2995">
        <v>0</v>
      </c>
      <c r="I2995">
        <v>0</v>
      </c>
      <c r="J2995">
        <v>0</v>
      </c>
      <c r="K2995">
        <v>0</v>
      </c>
      <c r="L2995">
        <v>0</v>
      </c>
      <c r="M2995">
        <v>0</v>
      </c>
    </row>
    <row r="2996" spans="1:13">
      <c r="A2996">
        <v>91</v>
      </c>
      <c r="B2996" t="s">
        <v>57</v>
      </c>
      <c r="C2996">
        <v>2000</v>
      </c>
      <c r="D2996">
        <v>0</v>
      </c>
      <c r="E2996">
        <v>0</v>
      </c>
      <c r="F2996">
        <v>0</v>
      </c>
      <c r="G2996">
        <v>0</v>
      </c>
      <c r="H2996">
        <v>0</v>
      </c>
      <c r="I2996">
        <v>0</v>
      </c>
      <c r="J2996">
        <v>0</v>
      </c>
      <c r="K2996">
        <v>0</v>
      </c>
      <c r="L2996">
        <v>0</v>
      </c>
      <c r="M2996">
        <v>0</v>
      </c>
    </row>
    <row r="2997" spans="1:13">
      <c r="A2997">
        <v>91</v>
      </c>
      <c r="B2997" t="s">
        <v>57</v>
      </c>
      <c r="C2997">
        <v>2003</v>
      </c>
      <c r="D2997">
        <v>0</v>
      </c>
      <c r="E2997">
        <v>0</v>
      </c>
      <c r="F2997">
        <v>0</v>
      </c>
      <c r="G2997">
        <v>0</v>
      </c>
      <c r="H2997">
        <v>-308</v>
      </c>
      <c r="I2997">
        <v>0</v>
      </c>
      <c r="J2997">
        <v>0</v>
      </c>
      <c r="K2997">
        <v>0</v>
      </c>
      <c r="L2997">
        <v>0</v>
      </c>
      <c r="M2997">
        <v>0</v>
      </c>
    </row>
    <row r="2998" spans="1:13">
      <c r="A2998">
        <v>91</v>
      </c>
      <c r="B2998" t="s">
        <v>57</v>
      </c>
      <c r="C2998">
        <v>2005</v>
      </c>
      <c r="D2998">
        <v>0</v>
      </c>
      <c r="E2998">
        <v>0</v>
      </c>
      <c r="F2998">
        <v>0</v>
      </c>
      <c r="G2998">
        <v>0</v>
      </c>
      <c r="H2998">
        <v>0</v>
      </c>
      <c r="I2998">
        <v>0</v>
      </c>
      <c r="J2998">
        <v>0</v>
      </c>
      <c r="K2998">
        <v>0</v>
      </c>
      <c r="L2998">
        <v>0</v>
      </c>
      <c r="M2998">
        <v>0</v>
      </c>
    </row>
    <row r="2999" spans="1:13">
      <c r="A2999">
        <v>91</v>
      </c>
      <c r="B2999" t="s">
        <v>57</v>
      </c>
      <c r="C2999">
        <v>2008</v>
      </c>
      <c r="D2999">
        <v>0</v>
      </c>
      <c r="E2999">
        <v>0</v>
      </c>
      <c r="F2999">
        <v>0</v>
      </c>
      <c r="G2999">
        <v>0</v>
      </c>
      <c r="H2999">
        <v>0</v>
      </c>
      <c r="I2999">
        <v>0</v>
      </c>
      <c r="J2999">
        <v>0</v>
      </c>
      <c r="K2999">
        <v>0</v>
      </c>
      <c r="L2999">
        <v>0</v>
      </c>
      <c r="M2999">
        <v>0</v>
      </c>
    </row>
    <row r="3000" spans="1:13">
      <c r="A3000">
        <v>91</v>
      </c>
      <c r="B3000" t="s">
        <v>57</v>
      </c>
      <c r="C3000">
        <v>2009</v>
      </c>
      <c r="D3000">
        <v>0</v>
      </c>
      <c r="E3000">
        <v>0</v>
      </c>
      <c r="F3000">
        <v>0</v>
      </c>
      <c r="G3000">
        <v>0</v>
      </c>
      <c r="H3000">
        <v>-2000</v>
      </c>
      <c r="I3000">
        <v>0</v>
      </c>
      <c r="J3000">
        <v>0</v>
      </c>
      <c r="K3000">
        <v>0</v>
      </c>
      <c r="L3000">
        <v>0</v>
      </c>
      <c r="M3000">
        <v>0</v>
      </c>
    </row>
    <row r="3001" spans="1:13">
      <c r="A3001">
        <v>91</v>
      </c>
      <c r="B3001" t="s">
        <v>57</v>
      </c>
      <c r="C3001">
        <v>2010</v>
      </c>
      <c r="D3001">
        <v>0</v>
      </c>
      <c r="E3001">
        <v>0</v>
      </c>
      <c r="F3001">
        <v>0</v>
      </c>
      <c r="G3001">
        <v>0</v>
      </c>
      <c r="H3001">
        <v>0</v>
      </c>
      <c r="I3001">
        <v>0</v>
      </c>
      <c r="J3001">
        <v>0</v>
      </c>
      <c r="K3001">
        <v>0</v>
      </c>
      <c r="L3001">
        <v>0</v>
      </c>
      <c r="M3001">
        <v>0</v>
      </c>
    </row>
    <row r="3002" spans="1:13">
      <c r="A3002">
        <v>91</v>
      </c>
      <c r="B3002" t="s">
        <v>57</v>
      </c>
      <c r="C3002">
        <v>2015</v>
      </c>
      <c r="D3002">
        <v>0</v>
      </c>
      <c r="E3002">
        <v>0</v>
      </c>
      <c r="F3002">
        <v>0</v>
      </c>
      <c r="G3002">
        <v>0</v>
      </c>
      <c r="H3002">
        <v>0</v>
      </c>
      <c r="I3002">
        <v>0</v>
      </c>
      <c r="J3002">
        <v>-2248</v>
      </c>
      <c r="K3002">
        <v>0</v>
      </c>
      <c r="L3002">
        <v>0</v>
      </c>
      <c r="M3002">
        <v>0</v>
      </c>
    </row>
    <row r="3003" spans="1:13">
      <c r="A3003">
        <v>91</v>
      </c>
      <c r="B3003" t="s">
        <v>57</v>
      </c>
      <c r="C3003">
        <v>2016</v>
      </c>
      <c r="D3003">
        <v>0</v>
      </c>
      <c r="E3003">
        <v>0</v>
      </c>
      <c r="F3003">
        <v>0</v>
      </c>
      <c r="G3003">
        <v>0</v>
      </c>
      <c r="H3003">
        <v>16021</v>
      </c>
      <c r="I3003">
        <v>-9385</v>
      </c>
      <c r="J3003">
        <v>-11744</v>
      </c>
      <c r="K3003">
        <v>-594</v>
      </c>
      <c r="L3003">
        <v>0</v>
      </c>
      <c r="M3003">
        <v>2</v>
      </c>
    </row>
    <row r="3004" spans="1:13">
      <c r="A3004">
        <v>91</v>
      </c>
      <c r="B3004" t="s">
        <v>57</v>
      </c>
      <c r="C3004">
        <v>2017</v>
      </c>
      <c r="D3004">
        <v>0</v>
      </c>
      <c r="E3004">
        <v>0</v>
      </c>
      <c r="F3004">
        <v>0</v>
      </c>
      <c r="G3004">
        <v>0</v>
      </c>
      <c r="H3004">
        <v>-32841</v>
      </c>
      <c r="I3004">
        <v>166425</v>
      </c>
      <c r="J3004">
        <v>-11744</v>
      </c>
      <c r="K3004">
        <v>-343</v>
      </c>
      <c r="L3004">
        <v>-1</v>
      </c>
      <c r="M3004">
        <v>-3</v>
      </c>
    </row>
    <row r="3005" spans="1:13">
      <c r="A3005">
        <v>91</v>
      </c>
      <c r="B3005" t="s">
        <v>57</v>
      </c>
      <c r="C3005">
        <v>2018</v>
      </c>
      <c r="D3005">
        <v>0</v>
      </c>
      <c r="E3005">
        <v>0</v>
      </c>
      <c r="F3005">
        <v>0</v>
      </c>
      <c r="G3005">
        <v>0</v>
      </c>
      <c r="H3005">
        <v>23530</v>
      </c>
      <c r="I3005">
        <v>12067</v>
      </c>
      <c r="J3005">
        <v>356177</v>
      </c>
      <c r="K3005">
        <v>3261</v>
      </c>
      <c r="L3005">
        <v>-1</v>
      </c>
      <c r="M3005">
        <v>-1</v>
      </c>
    </row>
    <row r="3006" spans="1:13">
      <c r="A3006">
        <v>91</v>
      </c>
      <c r="B3006" t="s">
        <v>57</v>
      </c>
      <c r="C3006">
        <v>2019</v>
      </c>
      <c r="D3006">
        <v>0</v>
      </c>
      <c r="E3006">
        <v>0</v>
      </c>
      <c r="F3006">
        <v>0</v>
      </c>
      <c r="G3006">
        <v>0</v>
      </c>
      <c r="H3006">
        <v>268271</v>
      </c>
      <c r="I3006">
        <v>-51868</v>
      </c>
      <c r="J3006">
        <v>15560</v>
      </c>
      <c r="K3006">
        <v>-129</v>
      </c>
      <c r="L3006">
        <v>-1</v>
      </c>
      <c r="M3006">
        <v>-1</v>
      </c>
    </row>
    <row r="3007" spans="1:13">
      <c r="A3007">
        <v>91</v>
      </c>
      <c r="B3007" t="s">
        <v>57</v>
      </c>
      <c r="C3007">
        <v>2020</v>
      </c>
      <c r="D3007">
        <v>0</v>
      </c>
      <c r="E3007">
        <v>0</v>
      </c>
      <c r="F3007">
        <v>0</v>
      </c>
      <c r="G3007">
        <v>0</v>
      </c>
      <c r="H3007">
        <v>321311</v>
      </c>
      <c r="I3007">
        <v>76315.8</v>
      </c>
      <c r="J3007">
        <v>-810872</v>
      </c>
      <c r="K3007">
        <v>555</v>
      </c>
      <c r="L3007">
        <v>-2</v>
      </c>
      <c r="M3007">
        <v>-1</v>
      </c>
    </row>
    <row r="3008" spans="1:13">
      <c r="A3008">
        <v>91</v>
      </c>
      <c r="B3008" t="s">
        <v>57</v>
      </c>
      <c r="C3008">
        <v>2021</v>
      </c>
      <c r="D3008">
        <v>0</v>
      </c>
      <c r="E3008">
        <v>0</v>
      </c>
      <c r="F3008">
        <v>0</v>
      </c>
      <c r="G3008">
        <v>0</v>
      </c>
      <c r="H3008">
        <v>444071</v>
      </c>
      <c r="I3008">
        <v>82495.7</v>
      </c>
      <c r="J3008">
        <v>316399</v>
      </c>
      <c r="K3008">
        <v>215</v>
      </c>
      <c r="L3008">
        <v>9</v>
      </c>
      <c r="M3008">
        <v>-3</v>
      </c>
    </row>
    <row r="3009" spans="1:13">
      <c r="A3009">
        <v>91</v>
      </c>
      <c r="B3009" t="s">
        <v>57</v>
      </c>
      <c r="C3009">
        <v>2022</v>
      </c>
      <c r="D3009">
        <v>122296200</v>
      </c>
      <c r="E3009">
        <v>741415000</v>
      </c>
      <c r="F3009">
        <v>12089500</v>
      </c>
      <c r="G3009">
        <v>1338411000</v>
      </c>
      <c r="H3009">
        <v>6653370.9500000002</v>
      </c>
      <c r="I3009">
        <v>1073557.75</v>
      </c>
      <c r="J3009">
        <v>847623.1</v>
      </c>
      <c r="K3009">
        <v>280891.7</v>
      </c>
      <c r="L3009">
        <v>1815</v>
      </c>
      <c r="M3009">
        <v>91</v>
      </c>
    </row>
    <row r="3010" spans="1:13">
      <c r="A3010">
        <v>91</v>
      </c>
      <c r="B3010" t="s">
        <v>57</v>
      </c>
      <c r="C3010">
        <v>2002</v>
      </c>
      <c r="D3010">
        <v>0</v>
      </c>
      <c r="E3010">
        <v>0</v>
      </c>
      <c r="F3010">
        <v>0</v>
      </c>
      <c r="G3010">
        <v>0</v>
      </c>
      <c r="H3010">
        <v>0</v>
      </c>
      <c r="I3010">
        <v>0</v>
      </c>
      <c r="J3010">
        <v>0</v>
      </c>
      <c r="K3010">
        <v>0</v>
      </c>
      <c r="L3010">
        <v>0</v>
      </c>
      <c r="M3010">
        <v>0</v>
      </c>
    </row>
    <row r="3011" spans="1:13">
      <c r="A3011">
        <v>91</v>
      </c>
      <c r="B3011" t="s">
        <v>57</v>
      </c>
      <c r="C3011">
        <v>2003</v>
      </c>
      <c r="D3011">
        <v>0</v>
      </c>
      <c r="E3011">
        <v>0</v>
      </c>
      <c r="F3011">
        <v>0</v>
      </c>
      <c r="G3011">
        <v>0</v>
      </c>
      <c r="H3011">
        <v>0</v>
      </c>
      <c r="I3011">
        <v>0</v>
      </c>
      <c r="J3011">
        <v>0</v>
      </c>
      <c r="K3011">
        <v>0</v>
      </c>
      <c r="L3011">
        <v>0</v>
      </c>
      <c r="M3011">
        <v>0</v>
      </c>
    </row>
    <row r="3012" spans="1:13">
      <c r="A3012">
        <v>91</v>
      </c>
      <c r="B3012" t="s">
        <v>57</v>
      </c>
      <c r="C3012">
        <v>2004</v>
      </c>
      <c r="D3012">
        <v>0</v>
      </c>
      <c r="E3012">
        <v>0</v>
      </c>
      <c r="F3012">
        <v>0</v>
      </c>
      <c r="G3012">
        <v>0</v>
      </c>
      <c r="H3012">
        <v>0</v>
      </c>
      <c r="I3012">
        <v>0</v>
      </c>
      <c r="J3012">
        <v>0</v>
      </c>
      <c r="K3012">
        <v>0</v>
      </c>
      <c r="L3012">
        <v>0</v>
      </c>
      <c r="M3012">
        <v>0</v>
      </c>
    </row>
    <row r="3013" spans="1:13">
      <c r="A3013">
        <v>91</v>
      </c>
      <c r="B3013" t="s">
        <v>57</v>
      </c>
      <c r="C3013">
        <v>2005</v>
      </c>
      <c r="D3013">
        <v>0</v>
      </c>
      <c r="E3013">
        <v>0</v>
      </c>
      <c r="F3013">
        <v>0</v>
      </c>
      <c r="G3013">
        <v>0</v>
      </c>
      <c r="H3013">
        <v>0</v>
      </c>
      <c r="I3013">
        <v>0</v>
      </c>
      <c r="J3013">
        <v>0</v>
      </c>
      <c r="K3013">
        <v>0</v>
      </c>
      <c r="L3013">
        <v>0</v>
      </c>
      <c r="M3013">
        <v>0</v>
      </c>
    </row>
    <row r="3014" spans="1:13">
      <c r="A3014">
        <v>91</v>
      </c>
      <c r="B3014" t="s">
        <v>57</v>
      </c>
      <c r="C3014">
        <v>2008</v>
      </c>
      <c r="D3014">
        <v>0</v>
      </c>
      <c r="E3014">
        <v>0</v>
      </c>
      <c r="F3014">
        <v>0</v>
      </c>
      <c r="G3014">
        <v>0</v>
      </c>
      <c r="H3014">
        <v>0</v>
      </c>
      <c r="I3014">
        <v>0</v>
      </c>
      <c r="J3014">
        <v>0</v>
      </c>
      <c r="K3014">
        <v>0</v>
      </c>
      <c r="L3014">
        <v>0</v>
      </c>
      <c r="M3014">
        <v>0</v>
      </c>
    </row>
    <row r="3015" spans="1:13">
      <c r="A3015">
        <v>91</v>
      </c>
      <c r="B3015" t="s">
        <v>57</v>
      </c>
      <c r="C3015">
        <v>2009</v>
      </c>
      <c r="D3015">
        <v>0</v>
      </c>
      <c r="E3015">
        <v>0</v>
      </c>
      <c r="F3015">
        <v>0</v>
      </c>
      <c r="G3015">
        <v>0</v>
      </c>
      <c r="H3015">
        <v>-1000</v>
      </c>
      <c r="I3015">
        <v>0</v>
      </c>
      <c r="J3015">
        <v>0</v>
      </c>
      <c r="K3015">
        <v>0</v>
      </c>
      <c r="L3015">
        <v>0</v>
      </c>
      <c r="M3015">
        <v>0</v>
      </c>
    </row>
    <row r="3016" spans="1:13">
      <c r="A3016">
        <v>91</v>
      </c>
      <c r="B3016" t="s">
        <v>57</v>
      </c>
      <c r="C3016">
        <v>2012</v>
      </c>
      <c r="D3016">
        <v>0</v>
      </c>
      <c r="E3016">
        <v>0</v>
      </c>
      <c r="F3016">
        <v>0</v>
      </c>
      <c r="G3016">
        <v>0</v>
      </c>
      <c r="H3016">
        <v>0</v>
      </c>
      <c r="I3016">
        <v>0</v>
      </c>
      <c r="J3016">
        <v>0</v>
      </c>
      <c r="K3016">
        <v>0</v>
      </c>
      <c r="L3016">
        <v>0</v>
      </c>
      <c r="M3016">
        <v>0</v>
      </c>
    </row>
    <row r="3017" spans="1:13">
      <c r="A3017">
        <v>91</v>
      </c>
      <c r="B3017" t="s">
        <v>57</v>
      </c>
      <c r="C3017">
        <v>2014</v>
      </c>
      <c r="D3017">
        <v>0</v>
      </c>
      <c r="E3017">
        <v>0</v>
      </c>
      <c r="F3017">
        <v>0</v>
      </c>
      <c r="G3017">
        <v>0</v>
      </c>
      <c r="H3017">
        <v>-800</v>
      </c>
      <c r="I3017">
        <v>0</v>
      </c>
      <c r="J3017">
        <v>1224</v>
      </c>
      <c r="K3017">
        <v>-9</v>
      </c>
      <c r="L3017">
        <v>0</v>
      </c>
      <c r="M3017">
        <v>0</v>
      </c>
    </row>
    <row r="3018" spans="1:13">
      <c r="A3018">
        <v>91</v>
      </c>
      <c r="B3018" t="s">
        <v>57</v>
      </c>
      <c r="C3018">
        <v>2015</v>
      </c>
      <c r="D3018">
        <v>0</v>
      </c>
      <c r="E3018">
        <v>0</v>
      </c>
      <c r="F3018">
        <v>0</v>
      </c>
      <c r="G3018">
        <v>0</v>
      </c>
      <c r="H3018">
        <v>-280</v>
      </c>
      <c r="I3018">
        <v>0</v>
      </c>
      <c r="J3018">
        <v>-392</v>
      </c>
      <c r="K3018">
        <v>-15</v>
      </c>
      <c r="L3018">
        <v>0</v>
      </c>
      <c r="M3018">
        <v>0</v>
      </c>
    </row>
    <row r="3019" spans="1:13">
      <c r="A3019">
        <v>91</v>
      </c>
      <c r="B3019" t="s">
        <v>57</v>
      </c>
      <c r="C3019">
        <v>2016</v>
      </c>
      <c r="D3019">
        <v>0</v>
      </c>
      <c r="E3019">
        <v>0</v>
      </c>
      <c r="F3019">
        <v>0</v>
      </c>
      <c r="G3019">
        <v>0</v>
      </c>
      <c r="H3019">
        <v>1298</v>
      </c>
      <c r="I3019">
        <v>-106</v>
      </c>
      <c r="J3019">
        <v>1192</v>
      </c>
      <c r="K3019">
        <v>50</v>
      </c>
      <c r="L3019">
        <v>0</v>
      </c>
      <c r="M3019">
        <v>1</v>
      </c>
    </row>
    <row r="3020" spans="1:13">
      <c r="A3020">
        <v>91</v>
      </c>
      <c r="B3020" t="s">
        <v>57</v>
      </c>
      <c r="C3020">
        <v>2017</v>
      </c>
      <c r="D3020">
        <v>0</v>
      </c>
      <c r="E3020">
        <v>0</v>
      </c>
      <c r="F3020">
        <v>0</v>
      </c>
      <c r="G3020">
        <v>0</v>
      </c>
      <c r="H3020">
        <v>40297</v>
      </c>
      <c r="I3020">
        <v>32939.25</v>
      </c>
      <c r="J3020">
        <v>184</v>
      </c>
      <c r="K3020">
        <v>1051</v>
      </c>
      <c r="L3020">
        <v>1</v>
      </c>
      <c r="M3020">
        <v>0</v>
      </c>
    </row>
    <row r="3021" spans="1:13">
      <c r="A3021">
        <v>91</v>
      </c>
      <c r="B3021" t="s">
        <v>57</v>
      </c>
      <c r="C3021">
        <v>2018</v>
      </c>
      <c r="D3021">
        <v>0</v>
      </c>
      <c r="E3021">
        <v>0</v>
      </c>
      <c r="F3021">
        <v>0</v>
      </c>
      <c r="G3021">
        <v>0</v>
      </c>
      <c r="H3021">
        <v>82550</v>
      </c>
      <c r="I3021">
        <v>29747</v>
      </c>
      <c r="J3021">
        <v>-61912</v>
      </c>
      <c r="K3021">
        <v>-1097</v>
      </c>
      <c r="L3021">
        <v>2</v>
      </c>
      <c r="M3021">
        <v>4</v>
      </c>
    </row>
    <row r="3022" spans="1:13">
      <c r="A3022">
        <v>91</v>
      </c>
      <c r="B3022" t="s">
        <v>57</v>
      </c>
      <c r="C3022">
        <v>2019</v>
      </c>
      <c r="D3022">
        <v>0</v>
      </c>
      <c r="E3022">
        <v>0</v>
      </c>
      <c r="F3022">
        <v>0</v>
      </c>
      <c r="G3022">
        <v>0</v>
      </c>
      <c r="H3022">
        <v>344370</v>
      </c>
      <c r="I3022">
        <v>84161.35</v>
      </c>
      <c r="J3022">
        <v>261237</v>
      </c>
      <c r="K3022">
        <v>37780</v>
      </c>
      <c r="L3022">
        <v>0</v>
      </c>
      <c r="M3022">
        <v>2</v>
      </c>
    </row>
    <row r="3023" spans="1:13">
      <c r="A3023">
        <v>91</v>
      </c>
      <c r="B3023" t="s">
        <v>57</v>
      </c>
      <c r="C3023">
        <v>2020</v>
      </c>
      <c r="D3023">
        <v>0</v>
      </c>
      <c r="E3023">
        <v>0</v>
      </c>
      <c r="F3023">
        <v>0</v>
      </c>
      <c r="G3023">
        <v>0</v>
      </c>
      <c r="H3023">
        <v>141419</v>
      </c>
      <c r="I3023">
        <v>41358</v>
      </c>
      <c r="J3023">
        <v>216952</v>
      </c>
      <c r="K3023">
        <v>-983</v>
      </c>
      <c r="L3023">
        <v>10</v>
      </c>
      <c r="M3023">
        <v>-1</v>
      </c>
    </row>
    <row r="3024" spans="1:13">
      <c r="A3024">
        <v>91</v>
      </c>
      <c r="B3024" t="s">
        <v>57</v>
      </c>
      <c r="C3024">
        <v>2021</v>
      </c>
      <c r="D3024">
        <v>121977800</v>
      </c>
      <c r="E3024">
        <v>713066000</v>
      </c>
      <c r="F3024">
        <v>11902000</v>
      </c>
      <c r="G3024">
        <v>1338875000</v>
      </c>
      <c r="H3024">
        <v>6580956</v>
      </c>
      <c r="I3024">
        <v>1034895.55</v>
      </c>
      <c r="J3024">
        <v>845640</v>
      </c>
      <c r="K3024">
        <v>283948</v>
      </c>
      <c r="L3024">
        <v>1789</v>
      </c>
      <c r="M3024">
        <v>93</v>
      </c>
    </row>
    <row r="3025" spans="1:13">
      <c r="A3025">
        <v>91</v>
      </c>
      <c r="B3025" t="s">
        <v>57</v>
      </c>
      <c r="C3025">
        <v>2003</v>
      </c>
      <c r="D3025">
        <v>0</v>
      </c>
      <c r="E3025">
        <v>0</v>
      </c>
      <c r="F3025">
        <v>0</v>
      </c>
      <c r="G3025">
        <v>0</v>
      </c>
      <c r="H3025">
        <v>-200</v>
      </c>
      <c r="I3025">
        <v>0</v>
      </c>
      <c r="J3025">
        <v>0</v>
      </c>
      <c r="K3025">
        <v>0</v>
      </c>
      <c r="L3025">
        <v>0</v>
      </c>
      <c r="M3025">
        <v>0</v>
      </c>
    </row>
    <row r="3026" spans="1:13">
      <c r="A3026">
        <v>91</v>
      </c>
      <c r="B3026" t="s">
        <v>57</v>
      </c>
      <c r="C3026">
        <v>2004</v>
      </c>
      <c r="D3026">
        <v>0</v>
      </c>
      <c r="E3026">
        <v>0</v>
      </c>
      <c r="F3026">
        <v>0</v>
      </c>
      <c r="G3026">
        <v>0</v>
      </c>
      <c r="H3026">
        <v>0</v>
      </c>
      <c r="I3026">
        <v>0</v>
      </c>
      <c r="J3026">
        <v>0</v>
      </c>
      <c r="K3026">
        <v>0</v>
      </c>
      <c r="L3026">
        <v>0</v>
      </c>
      <c r="M3026">
        <v>0</v>
      </c>
    </row>
    <row r="3027" spans="1:13">
      <c r="A3027">
        <v>91</v>
      </c>
      <c r="B3027" t="s">
        <v>57</v>
      </c>
      <c r="C3027">
        <v>2005</v>
      </c>
      <c r="D3027">
        <v>0</v>
      </c>
      <c r="E3027">
        <v>0</v>
      </c>
      <c r="F3027">
        <v>0</v>
      </c>
      <c r="G3027">
        <v>0</v>
      </c>
      <c r="H3027">
        <v>0</v>
      </c>
      <c r="I3027">
        <v>0</v>
      </c>
      <c r="J3027">
        <v>0</v>
      </c>
      <c r="K3027">
        <v>0</v>
      </c>
      <c r="L3027">
        <v>0</v>
      </c>
      <c r="M3027">
        <v>0</v>
      </c>
    </row>
    <row r="3028" spans="1:13">
      <c r="A3028">
        <v>91</v>
      </c>
      <c r="B3028" t="s">
        <v>57</v>
      </c>
      <c r="C3028">
        <v>2008</v>
      </c>
      <c r="D3028">
        <v>0</v>
      </c>
      <c r="E3028">
        <v>0</v>
      </c>
      <c r="F3028">
        <v>0</v>
      </c>
      <c r="G3028">
        <v>0</v>
      </c>
      <c r="H3028">
        <v>0</v>
      </c>
      <c r="I3028">
        <v>0</v>
      </c>
      <c r="J3028">
        <v>0</v>
      </c>
      <c r="K3028">
        <v>0</v>
      </c>
      <c r="L3028">
        <v>0</v>
      </c>
      <c r="M3028">
        <v>0</v>
      </c>
    </row>
    <row r="3029" spans="1:13">
      <c r="A3029">
        <v>91</v>
      </c>
      <c r="B3029" t="s">
        <v>57</v>
      </c>
      <c r="C3029">
        <v>2009</v>
      </c>
      <c r="D3029">
        <v>0</v>
      </c>
      <c r="E3029">
        <v>0</v>
      </c>
      <c r="F3029">
        <v>0</v>
      </c>
      <c r="G3029">
        <v>0</v>
      </c>
      <c r="H3029">
        <v>0</v>
      </c>
      <c r="I3029">
        <v>0</v>
      </c>
      <c r="J3029">
        <v>0</v>
      </c>
      <c r="K3029">
        <v>0</v>
      </c>
      <c r="L3029">
        <v>0</v>
      </c>
      <c r="M3029">
        <v>0</v>
      </c>
    </row>
    <row r="3030" spans="1:13">
      <c r="A3030">
        <v>91</v>
      </c>
      <c r="B3030" t="s">
        <v>57</v>
      </c>
      <c r="C3030">
        <v>2010</v>
      </c>
      <c r="D3030">
        <v>0</v>
      </c>
      <c r="E3030">
        <v>0</v>
      </c>
      <c r="F3030">
        <v>0</v>
      </c>
      <c r="G3030">
        <v>0</v>
      </c>
      <c r="H3030">
        <v>0</v>
      </c>
      <c r="I3030">
        <v>0</v>
      </c>
      <c r="J3030">
        <v>0</v>
      </c>
      <c r="K3030">
        <v>0</v>
      </c>
      <c r="L3030">
        <v>0</v>
      </c>
      <c r="M3030">
        <v>0</v>
      </c>
    </row>
    <row r="3031" spans="1:13">
      <c r="A3031">
        <v>91</v>
      </c>
      <c r="B3031" t="s">
        <v>57</v>
      </c>
      <c r="C3031">
        <v>2012</v>
      </c>
      <c r="D3031">
        <v>0</v>
      </c>
      <c r="E3031">
        <v>0</v>
      </c>
      <c r="F3031">
        <v>0</v>
      </c>
      <c r="G3031">
        <v>0</v>
      </c>
      <c r="H3031">
        <v>0</v>
      </c>
      <c r="I3031">
        <v>0</v>
      </c>
      <c r="J3031">
        <v>0</v>
      </c>
      <c r="K3031">
        <v>0</v>
      </c>
      <c r="L3031">
        <v>0</v>
      </c>
      <c r="M3031">
        <v>0</v>
      </c>
    </row>
    <row r="3032" spans="1:13">
      <c r="A3032">
        <v>91</v>
      </c>
      <c r="B3032" t="s">
        <v>57</v>
      </c>
      <c r="C3032">
        <v>2013</v>
      </c>
      <c r="D3032">
        <v>0</v>
      </c>
      <c r="E3032">
        <v>0</v>
      </c>
      <c r="F3032">
        <v>0</v>
      </c>
      <c r="G3032">
        <v>0</v>
      </c>
      <c r="H3032">
        <v>0</v>
      </c>
      <c r="I3032">
        <v>0</v>
      </c>
      <c r="J3032">
        <v>0</v>
      </c>
      <c r="K3032">
        <v>0</v>
      </c>
      <c r="L3032">
        <v>0</v>
      </c>
      <c r="M3032">
        <v>0</v>
      </c>
    </row>
    <row r="3033" spans="1:13">
      <c r="A3033">
        <v>91</v>
      </c>
      <c r="B3033" t="s">
        <v>57</v>
      </c>
      <c r="C3033">
        <v>2014</v>
      </c>
      <c r="D3033">
        <v>0</v>
      </c>
      <c r="E3033">
        <v>0</v>
      </c>
      <c r="F3033">
        <v>0</v>
      </c>
      <c r="G3033">
        <v>0</v>
      </c>
      <c r="H3033">
        <v>0</v>
      </c>
      <c r="I3033">
        <v>0</v>
      </c>
      <c r="J3033">
        <v>0</v>
      </c>
      <c r="K3033">
        <v>0</v>
      </c>
      <c r="L3033">
        <v>0</v>
      </c>
      <c r="M3033">
        <v>0</v>
      </c>
    </row>
    <row r="3034" spans="1:13">
      <c r="A3034">
        <v>91</v>
      </c>
      <c r="B3034" t="s">
        <v>57</v>
      </c>
      <c r="C3034">
        <v>2015</v>
      </c>
      <c r="D3034">
        <v>0</v>
      </c>
      <c r="E3034">
        <v>0</v>
      </c>
      <c r="F3034">
        <v>0</v>
      </c>
      <c r="G3034">
        <v>0</v>
      </c>
      <c r="H3034">
        <v>0</v>
      </c>
      <c r="I3034">
        <v>0</v>
      </c>
      <c r="J3034">
        <v>-5608</v>
      </c>
      <c r="K3034">
        <v>0</v>
      </c>
      <c r="L3034">
        <v>0</v>
      </c>
      <c r="M3034">
        <v>1</v>
      </c>
    </row>
    <row r="3035" spans="1:13">
      <c r="A3035">
        <v>91</v>
      </c>
      <c r="B3035" t="s">
        <v>57</v>
      </c>
      <c r="C3035">
        <v>2016</v>
      </c>
      <c r="D3035">
        <v>0</v>
      </c>
      <c r="E3035">
        <v>0</v>
      </c>
      <c r="F3035">
        <v>0</v>
      </c>
      <c r="G3035">
        <v>0</v>
      </c>
      <c r="H3035">
        <v>21878</v>
      </c>
      <c r="I3035">
        <v>34312</v>
      </c>
      <c r="J3035">
        <v>0</v>
      </c>
      <c r="K3035">
        <v>155</v>
      </c>
      <c r="L3035">
        <v>0</v>
      </c>
      <c r="M3035">
        <v>1</v>
      </c>
    </row>
    <row r="3036" spans="1:13">
      <c r="A3036">
        <v>91</v>
      </c>
      <c r="B3036" t="s">
        <v>57</v>
      </c>
      <c r="C3036">
        <v>2017</v>
      </c>
      <c r="D3036">
        <v>0</v>
      </c>
      <c r="E3036">
        <v>0</v>
      </c>
      <c r="F3036">
        <v>0</v>
      </c>
      <c r="G3036">
        <v>0</v>
      </c>
      <c r="H3036">
        <v>35780</v>
      </c>
      <c r="I3036">
        <v>49358.7</v>
      </c>
      <c r="J3036">
        <v>2256</v>
      </c>
      <c r="K3036">
        <v>255</v>
      </c>
      <c r="L3036">
        <v>-2</v>
      </c>
      <c r="M3036">
        <v>1</v>
      </c>
    </row>
    <row r="3037" spans="1:13">
      <c r="A3037">
        <v>91</v>
      </c>
      <c r="B3037" t="s">
        <v>57</v>
      </c>
      <c r="C3037">
        <v>2018</v>
      </c>
      <c r="D3037">
        <v>0</v>
      </c>
      <c r="E3037">
        <v>0</v>
      </c>
      <c r="F3037">
        <v>0</v>
      </c>
      <c r="G3037">
        <v>0</v>
      </c>
      <c r="H3037">
        <v>381255</v>
      </c>
      <c r="I3037">
        <v>40234</v>
      </c>
      <c r="J3037">
        <v>-241472</v>
      </c>
      <c r="K3037">
        <v>9430</v>
      </c>
      <c r="L3037">
        <v>2</v>
      </c>
      <c r="M3037">
        <v>-3</v>
      </c>
    </row>
    <row r="3038" spans="1:13">
      <c r="A3038">
        <v>91</v>
      </c>
      <c r="B3038" t="s">
        <v>57</v>
      </c>
      <c r="C3038">
        <v>2019</v>
      </c>
      <c r="D3038">
        <v>0</v>
      </c>
      <c r="E3038">
        <v>0</v>
      </c>
      <c r="F3038">
        <v>0</v>
      </c>
      <c r="G3038">
        <v>0</v>
      </c>
      <c r="H3038">
        <v>160622</v>
      </c>
      <c r="I3038">
        <v>-44821.3</v>
      </c>
      <c r="J3038">
        <v>-18132</v>
      </c>
      <c r="K3038">
        <v>6965</v>
      </c>
      <c r="L3038">
        <v>5</v>
      </c>
      <c r="M3038">
        <v>-3</v>
      </c>
    </row>
    <row r="3039" spans="1:13">
      <c r="A3039">
        <v>91</v>
      </c>
      <c r="B3039" t="s">
        <v>57</v>
      </c>
      <c r="C3039">
        <v>2020</v>
      </c>
      <c r="D3039">
        <v>121228000</v>
      </c>
      <c r="E3039">
        <v>705712000</v>
      </c>
      <c r="F3039">
        <v>22528000</v>
      </c>
      <c r="G3039">
        <v>1332981000</v>
      </c>
      <c r="H3039">
        <v>6521390</v>
      </c>
      <c r="I3039">
        <v>1023101.55</v>
      </c>
      <c r="J3039">
        <v>1771214</v>
      </c>
      <c r="K3039">
        <v>279603</v>
      </c>
      <c r="L3039">
        <v>1764</v>
      </c>
      <c r="M3039">
        <v>87</v>
      </c>
    </row>
    <row r="3040" spans="1:13">
      <c r="A3040">
        <v>92</v>
      </c>
      <c r="B3040" t="s">
        <v>117</v>
      </c>
      <c r="C3040">
        <v>2000</v>
      </c>
      <c r="D3040">
        <v>0</v>
      </c>
      <c r="E3040">
        <v>0</v>
      </c>
      <c r="F3040">
        <v>0</v>
      </c>
      <c r="G3040">
        <v>0</v>
      </c>
      <c r="H3040">
        <v>-3061.1</v>
      </c>
      <c r="I3040">
        <v>0</v>
      </c>
      <c r="J3040">
        <v>0</v>
      </c>
      <c r="K3040">
        <v>0</v>
      </c>
      <c r="L3040">
        <v>0</v>
      </c>
      <c r="M3040">
        <v>0</v>
      </c>
    </row>
    <row r="3041" spans="1:13">
      <c r="A3041">
        <v>92</v>
      </c>
      <c r="B3041" t="s">
        <v>117</v>
      </c>
      <c r="C3041">
        <v>2001</v>
      </c>
      <c r="D3041">
        <v>0</v>
      </c>
      <c r="E3041">
        <v>0</v>
      </c>
      <c r="F3041">
        <v>0</v>
      </c>
      <c r="G3041">
        <v>0</v>
      </c>
      <c r="H3041">
        <v>-630</v>
      </c>
      <c r="I3041">
        <v>0</v>
      </c>
      <c r="J3041">
        <v>0</v>
      </c>
      <c r="K3041">
        <v>0</v>
      </c>
      <c r="L3041">
        <v>0</v>
      </c>
      <c r="M3041">
        <v>0</v>
      </c>
    </row>
    <row r="3042" spans="1:13">
      <c r="A3042">
        <v>92</v>
      </c>
      <c r="B3042" t="s">
        <v>117</v>
      </c>
      <c r="C3042">
        <v>2003</v>
      </c>
      <c r="D3042">
        <v>0</v>
      </c>
      <c r="E3042">
        <v>0</v>
      </c>
      <c r="F3042">
        <v>0</v>
      </c>
      <c r="G3042">
        <v>0</v>
      </c>
      <c r="H3042">
        <v>-200</v>
      </c>
      <c r="I3042">
        <v>0</v>
      </c>
      <c r="J3042">
        <v>0</v>
      </c>
      <c r="K3042">
        <v>0</v>
      </c>
      <c r="L3042">
        <v>0</v>
      </c>
      <c r="M3042">
        <v>0</v>
      </c>
    </row>
    <row r="3043" spans="1:13">
      <c r="A3043">
        <v>92</v>
      </c>
      <c r="B3043" t="s">
        <v>117</v>
      </c>
      <c r="C3043">
        <v>2005</v>
      </c>
      <c r="D3043">
        <v>0</v>
      </c>
      <c r="E3043">
        <v>0</v>
      </c>
      <c r="F3043">
        <v>0</v>
      </c>
      <c r="G3043">
        <v>0</v>
      </c>
      <c r="H3043">
        <v>0</v>
      </c>
      <c r="I3043">
        <v>0</v>
      </c>
      <c r="J3043">
        <v>0</v>
      </c>
      <c r="K3043">
        <v>0</v>
      </c>
      <c r="L3043">
        <v>0</v>
      </c>
      <c r="M3043">
        <v>0</v>
      </c>
    </row>
    <row r="3044" spans="1:13">
      <c r="A3044">
        <v>92</v>
      </c>
      <c r="B3044" t="s">
        <v>117</v>
      </c>
      <c r="C3044">
        <v>2008</v>
      </c>
      <c r="D3044">
        <v>0</v>
      </c>
      <c r="E3044">
        <v>0</v>
      </c>
      <c r="F3044">
        <v>0</v>
      </c>
      <c r="G3044">
        <v>0</v>
      </c>
      <c r="H3044">
        <v>-600</v>
      </c>
      <c r="I3044">
        <v>0</v>
      </c>
      <c r="J3044">
        <v>0</v>
      </c>
      <c r="K3044">
        <v>0</v>
      </c>
      <c r="L3044">
        <v>0</v>
      </c>
      <c r="M3044">
        <v>0</v>
      </c>
    </row>
    <row r="3045" spans="1:13">
      <c r="A3045">
        <v>92</v>
      </c>
      <c r="B3045" t="s">
        <v>117</v>
      </c>
      <c r="C3045">
        <v>2009</v>
      </c>
      <c r="D3045">
        <v>0</v>
      </c>
      <c r="E3045">
        <v>0</v>
      </c>
      <c r="F3045">
        <v>0</v>
      </c>
      <c r="G3045">
        <v>0</v>
      </c>
      <c r="H3045">
        <v>0</v>
      </c>
      <c r="I3045">
        <v>0</v>
      </c>
      <c r="J3045">
        <v>0</v>
      </c>
      <c r="K3045">
        <v>0</v>
      </c>
      <c r="L3045">
        <v>0</v>
      </c>
      <c r="M3045">
        <v>0</v>
      </c>
    </row>
    <row r="3046" spans="1:13">
      <c r="A3046">
        <v>92</v>
      </c>
      <c r="B3046" t="s">
        <v>117</v>
      </c>
      <c r="C3046">
        <v>2010</v>
      </c>
      <c r="D3046">
        <v>0</v>
      </c>
      <c r="E3046">
        <v>0</v>
      </c>
      <c r="F3046">
        <v>0</v>
      </c>
      <c r="G3046">
        <v>0</v>
      </c>
      <c r="H3046">
        <v>0</v>
      </c>
      <c r="I3046">
        <v>0</v>
      </c>
      <c r="J3046">
        <v>0</v>
      </c>
      <c r="K3046">
        <v>0</v>
      </c>
      <c r="L3046">
        <v>0</v>
      </c>
      <c r="M3046">
        <v>0</v>
      </c>
    </row>
    <row r="3047" spans="1:13">
      <c r="A3047">
        <v>92</v>
      </c>
      <c r="B3047" t="s">
        <v>117</v>
      </c>
      <c r="C3047">
        <v>2011</v>
      </c>
      <c r="D3047">
        <v>0</v>
      </c>
      <c r="E3047">
        <v>0</v>
      </c>
      <c r="F3047">
        <v>0</v>
      </c>
      <c r="G3047">
        <v>0</v>
      </c>
      <c r="H3047">
        <v>0</v>
      </c>
      <c r="I3047">
        <v>0</v>
      </c>
      <c r="J3047">
        <v>0</v>
      </c>
      <c r="K3047">
        <v>0</v>
      </c>
      <c r="L3047">
        <v>0</v>
      </c>
      <c r="M3047">
        <v>0</v>
      </c>
    </row>
    <row r="3048" spans="1:13">
      <c r="A3048">
        <v>92</v>
      </c>
      <c r="B3048" t="s">
        <v>117</v>
      </c>
      <c r="C3048">
        <v>2013</v>
      </c>
      <c r="D3048">
        <v>0</v>
      </c>
      <c r="E3048">
        <v>0</v>
      </c>
      <c r="F3048">
        <v>0</v>
      </c>
      <c r="G3048">
        <v>0</v>
      </c>
      <c r="H3048">
        <v>0</v>
      </c>
      <c r="I3048">
        <v>0</v>
      </c>
      <c r="J3048">
        <v>0</v>
      </c>
      <c r="K3048">
        <v>0</v>
      </c>
      <c r="L3048">
        <v>1</v>
      </c>
      <c r="M3048">
        <v>0</v>
      </c>
    </row>
    <row r="3049" spans="1:13">
      <c r="A3049">
        <v>92</v>
      </c>
      <c r="B3049" t="s">
        <v>117</v>
      </c>
      <c r="C3049">
        <v>2014</v>
      </c>
      <c r="D3049">
        <v>0</v>
      </c>
      <c r="E3049">
        <v>0</v>
      </c>
      <c r="F3049">
        <v>0</v>
      </c>
      <c r="G3049">
        <v>0</v>
      </c>
      <c r="H3049">
        <v>0</v>
      </c>
      <c r="I3049">
        <v>0</v>
      </c>
      <c r="J3049">
        <v>0</v>
      </c>
      <c r="K3049">
        <v>0</v>
      </c>
      <c r="L3049">
        <v>1</v>
      </c>
      <c r="M3049">
        <v>0</v>
      </c>
    </row>
    <row r="3050" spans="1:13">
      <c r="A3050">
        <v>92</v>
      </c>
      <c r="B3050" t="s">
        <v>117</v>
      </c>
      <c r="C3050">
        <v>2015</v>
      </c>
      <c r="D3050">
        <v>0</v>
      </c>
      <c r="E3050">
        <v>0</v>
      </c>
      <c r="F3050">
        <v>0</v>
      </c>
      <c r="G3050">
        <v>0</v>
      </c>
      <c r="H3050">
        <v>0</v>
      </c>
      <c r="I3050">
        <v>0</v>
      </c>
      <c r="J3050">
        <v>0</v>
      </c>
      <c r="K3050">
        <v>0</v>
      </c>
      <c r="L3050">
        <v>1</v>
      </c>
      <c r="M3050">
        <v>0</v>
      </c>
    </row>
    <row r="3051" spans="1:13">
      <c r="A3051">
        <v>92</v>
      </c>
      <c r="B3051" t="s">
        <v>117</v>
      </c>
      <c r="C3051">
        <v>2016</v>
      </c>
      <c r="D3051">
        <v>0</v>
      </c>
      <c r="E3051">
        <v>0</v>
      </c>
      <c r="F3051">
        <v>0</v>
      </c>
      <c r="G3051">
        <v>0</v>
      </c>
      <c r="H3051">
        <v>-472</v>
      </c>
      <c r="I3051">
        <v>2184</v>
      </c>
      <c r="J3051">
        <v>0</v>
      </c>
      <c r="K3051">
        <v>1405</v>
      </c>
      <c r="L3051">
        <v>1</v>
      </c>
      <c r="M3051">
        <v>0</v>
      </c>
    </row>
    <row r="3052" spans="1:13">
      <c r="A3052">
        <v>92</v>
      </c>
      <c r="B3052" t="s">
        <v>117</v>
      </c>
      <c r="C3052">
        <v>2017</v>
      </c>
      <c r="D3052">
        <v>0</v>
      </c>
      <c r="E3052">
        <v>0</v>
      </c>
      <c r="F3052">
        <v>0</v>
      </c>
      <c r="G3052">
        <v>0</v>
      </c>
      <c r="H3052">
        <v>70696</v>
      </c>
      <c r="I3052">
        <v>10159</v>
      </c>
      <c r="J3052">
        <v>0</v>
      </c>
      <c r="K3052">
        <v>0</v>
      </c>
      <c r="L3052">
        <v>1</v>
      </c>
      <c r="M3052">
        <v>0</v>
      </c>
    </row>
    <row r="3053" spans="1:13">
      <c r="A3053">
        <v>92</v>
      </c>
      <c r="B3053" t="s">
        <v>117</v>
      </c>
      <c r="C3053">
        <v>2018</v>
      </c>
      <c r="D3053">
        <v>0</v>
      </c>
      <c r="E3053">
        <v>0</v>
      </c>
      <c r="F3053">
        <v>0</v>
      </c>
      <c r="G3053">
        <v>0</v>
      </c>
      <c r="H3053">
        <v>112334</v>
      </c>
      <c r="I3053">
        <v>18779</v>
      </c>
      <c r="J3053">
        <v>14304</v>
      </c>
      <c r="K3053">
        <v>393</v>
      </c>
      <c r="L3053">
        <v>1</v>
      </c>
      <c r="M3053">
        <v>0</v>
      </c>
    </row>
    <row r="3054" spans="1:13">
      <c r="A3054">
        <v>92</v>
      </c>
      <c r="B3054" t="s">
        <v>117</v>
      </c>
      <c r="C3054">
        <v>2019</v>
      </c>
      <c r="D3054">
        <v>0</v>
      </c>
      <c r="E3054">
        <v>0</v>
      </c>
      <c r="F3054">
        <v>0</v>
      </c>
      <c r="G3054">
        <v>0</v>
      </c>
      <c r="H3054">
        <v>111727</v>
      </c>
      <c r="I3054">
        <v>44715</v>
      </c>
      <c r="J3054">
        <v>-15752</v>
      </c>
      <c r="K3054">
        <v>247944</v>
      </c>
      <c r="L3054">
        <v>1</v>
      </c>
      <c r="M3054">
        <v>0</v>
      </c>
    </row>
    <row r="3055" spans="1:13">
      <c r="A3055">
        <v>92</v>
      </c>
      <c r="B3055" t="s">
        <v>117</v>
      </c>
      <c r="C3055">
        <v>2020</v>
      </c>
      <c r="D3055">
        <v>0</v>
      </c>
      <c r="E3055">
        <v>0</v>
      </c>
      <c r="F3055">
        <v>0</v>
      </c>
      <c r="G3055">
        <v>0</v>
      </c>
      <c r="H3055">
        <v>538528</v>
      </c>
      <c r="I3055">
        <v>226777</v>
      </c>
      <c r="J3055">
        <v>106800</v>
      </c>
      <c r="K3055">
        <v>165461</v>
      </c>
      <c r="L3055">
        <v>1</v>
      </c>
      <c r="M3055">
        <v>0</v>
      </c>
    </row>
    <row r="3056" spans="1:13">
      <c r="A3056">
        <v>92</v>
      </c>
      <c r="B3056" t="s">
        <v>117</v>
      </c>
      <c r="C3056">
        <v>2021</v>
      </c>
      <c r="D3056">
        <v>0</v>
      </c>
      <c r="E3056">
        <v>0</v>
      </c>
      <c r="F3056">
        <v>0</v>
      </c>
      <c r="G3056">
        <v>0</v>
      </c>
      <c r="H3056">
        <v>703781</v>
      </c>
      <c r="I3056">
        <v>33436</v>
      </c>
      <c r="J3056">
        <v>-138495</v>
      </c>
      <c r="K3056">
        <v>-7816</v>
      </c>
      <c r="L3056">
        <v>4</v>
      </c>
      <c r="M3056">
        <v>0</v>
      </c>
    </row>
    <row r="3057" spans="1:13">
      <c r="A3057">
        <v>92</v>
      </c>
      <c r="B3057" t="s">
        <v>117</v>
      </c>
      <c r="C3057">
        <v>2022</v>
      </c>
      <c r="D3057">
        <v>211294600</v>
      </c>
      <c r="E3057">
        <v>552852000</v>
      </c>
      <c r="F3057">
        <v>14674000</v>
      </c>
      <c r="G3057">
        <v>88426000</v>
      </c>
      <c r="H3057">
        <v>9199063.6600000001</v>
      </c>
      <c r="I3057">
        <v>424582.24</v>
      </c>
      <c r="J3057">
        <v>1012370.32</v>
      </c>
      <c r="K3057">
        <v>65465.73</v>
      </c>
      <c r="L3057">
        <v>4231</v>
      </c>
      <c r="M3057">
        <v>255</v>
      </c>
    </row>
    <row r="3058" spans="1:13">
      <c r="A3058">
        <v>92</v>
      </c>
      <c r="B3058" t="s">
        <v>117</v>
      </c>
      <c r="C3058">
        <v>2000</v>
      </c>
      <c r="D3058">
        <v>0</v>
      </c>
      <c r="E3058">
        <v>0</v>
      </c>
      <c r="F3058">
        <v>0</v>
      </c>
      <c r="G3058">
        <v>0</v>
      </c>
      <c r="H3058">
        <v>0</v>
      </c>
      <c r="I3058">
        <v>0</v>
      </c>
      <c r="J3058">
        <v>0</v>
      </c>
      <c r="K3058">
        <v>0</v>
      </c>
      <c r="L3058">
        <v>0</v>
      </c>
      <c r="M3058">
        <v>0</v>
      </c>
    </row>
    <row r="3059" spans="1:13">
      <c r="A3059">
        <v>92</v>
      </c>
      <c r="B3059" t="s">
        <v>117</v>
      </c>
      <c r="C3059">
        <v>2001</v>
      </c>
      <c r="D3059">
        <v>0</v>
      </c>
      <c r="E3059">
        <v>0</v>
      </c>
      <c r="F3059">
        <v>0</v>
      </c>
      <c r="G3059">
        <v>0</v>
      </c>
      <c r="H3059">
        <v>0</v>
      </c>
      <c r="I3059">
        <v>0</v>
      </c>
      <c r="J3059">
        <v>0</v>
      </c>
      <c r="K3059">
        <v>0</v>
      </c>
      <c r="L3059">
        <v>0</v>
      </c>
      <c r="M3059">
        <v>0</v>
      </c>
    </row>
    <row r="3060" spans="1:13">
      <c r="A3060">
        <v>92</v>
      </c>
      <c r="B3060" t="s">
        <v>117</v>
      </c>
      <c r="C3060">
        <v>2004</v>
      </c>
      <c r="D3060">
        <v>0</v>
      </c>
      <c r="E3060">
        <v>0</v>
      </c>
      <c r="F3060">
        <v>0</v>
      </c>
      <c r="G3060">
        <v>0</v>
      </c>
      <c r="H3060">
        <v>0</v>
      </c>
      <c r="I3060">
        <v>0</v>
      </c>
      <c r="J3060">
        <v>0</v>
      </c>
      <c r="K3060">
        <v>0</v>
      </c>
      <c r="L3060">
        <v>0</v>
      </c>
      <c r="M3060">
        <v>0</v>
      </c>
    </row>
    <row r="3061" spans="1:13">
      <c r="A3061">
        <v>92</v>
      </c>
      <c r="B3061" t="s">
        <v>117</v>
      </c>
      <c r="C3061">
        <v>2005</v>
      </c>
      <c r="D3061">
        <v>0</v>
      </c>
      <c r="E3061">
        <v>0</v>
      </c>
      <c r="F3061">
        <v>0</v>
      </c>
      <c r="G3061">
        <v>0</v>
      </c>
      <c r="H3061">
        <v>0</v>
      </c>
      <c r="I3061">
        <v>0</v>
      </c>
      <c r="J3061">
        <v>0</v>
      </c>
      <c r="K3061">
        <v>0</v>
      </c>
      <c r="L3061">
        <v>0</v>
      </c>
      <c r="M3061">
        <v>0</v>
      </c>
    </row>
    <row r="3062" spans="1:13">
      <c r="A3062">
        <v>92</v>
      </c>
      <c r="B3062" t="s">
        <v>117</v>
      </c>
      <c r="C3062">
        <v>2006</v>
      </c>
      <c r="D3062">
        <v>0</v>
      </c>
      <c r="E3062">
        <v>0</v>
      </c>
      <c r="F3062">
        <v>0</v>
      </c>
      <c r="G3062">
        <v>0</v>
      </c>
      <c r="H3062">
        <v>-1800</v>
      </c>
      <c r="I3062">
        <v>0</v>
      </c>
      <c r="J3062">
        <v>0</v>
      </c>
      <c r="K3062">
        <v>0</v>
      </c>
      <c r="L3062">
        <v>0</v>
      </c>
      <c r="M3062">
        <v>0</v>
      </c>
    </row>
    <row r="3063" spans="1:13">
      <c r="A3063">
        <v>92</v>
      </c>
      <c r="B3063" t="s">
        <v>117</v>
      </c>
      <c r="C3063">
        <v>2008</v>
      </c>
      <c r="D3063">
        <v>0</v>
      </c>
      <c r="E3063">
        <v>0</v>
      </c>
      <c r="F3063">
        <v>0</v>
      </c>
      <c r="G3063">
        <v>0</v>
      </c>
      <c r="H3063">
        <v>-3230</v>
      </c>
      <c r="I3063">
        <v>0</v>
      </c>
      <c r="J3063">
        <v>0</v>
      </c>
      <c r="K3063">
        <v>0</v>
      </c>
      <c r="L3063">
        <v>0</v>
      </c>
      <c r="M3063">
        <v>0</v>
      </c>
    </row>
    <row r="3064" spans="1:13">
      <c r="A3064">
        <v>92</v>
      </c>
      <c r="B3064" t="s">
        <v>117</v>
      </c>
      <c r="C3064">
        <v>2009</v>
      </c>
      <c r="D3064">
        <v>0</v>
      </c>
      <c r="E3064">
        <v>0</v>
      </c>
      <c r="F3064">
        <v>0</v>
      </c>
      <c r="G3064">
        <v>0</v>
      </c>
      <c r="H3064">
        <v>-540</v>
      </c>
      <c r="I3064">
        <v>0</v>
      </c>
      <c r="J3064">
        <v>0</v>
      </c>
      <c r="K3064">
        <v>0</v>
      </c>
      <c r="L3064">
        <v>0</v>
      </c>
      <c r="M3064">
        <v>0</v>
      </c>
    </row>
    <row r="3065" spans="1:13">
      <c r="A3065">
        <v>92</v>
      </c>
      <c r="B3065" t="s">
        <v>117</v>
      </c>
      <c r="C3065">
        <v>2010</v>
      </c>
      <c r="D3065">
        <v>0</v>
      </c>
      <c r="E3065">
        <v>0</v>
      </c>
      <c r="F3065">
        <v>0</v>
      </c>
      <c r="G3065">
        <v>0</v>
      </c>
      <c r="H3065">
        <v>0</v>
      </c>
      <c r="I3065">
        <v>0</v>
      </c>
      <c r="J3065">
        <v>0</v>
      </c>
      <c r="K3065">
        <v>0</v>
      </c>
      <c r="L3065">
        <v>0</v>
      </c>
      <c r="M3065">
        <v>0</v>
      </c>
    </row>
    <row r="3066" spans="1:13">
      <c r="A3066">
        <v>92</v>
      </c>
      <c r="B3066" t="s">
        <v>117</v>
      </c>
      <c r="C3066">
        <v>2011</v>
      </c>
      <c r="D3066">
        <v>0</v>
      </c>
      <c r="E3066">
        <v>0</v>
      </c>
      <c r="F3066">
        <v>0</v>
      </c>
      <c r="G3066">
        <v>0</v>
      </c>
      <c r="H3066">
        <v>0</v>
      </c>
      <c r="I3066">
        <v>0</v>
      </c>
      <c r="J3066">
        <v>0</v>
      </c>
      <c r="K3066">
        <v>0</v>
      </c>
      <c r="L3066">
        <v>0</v>
      </c>
      <c r="M3066">
        <v>0</v>
      </c>
    </row>
    <row r="3067" spans="1:13">
      <c r="A3067">
        <v>92</v>
      </c>
      <c r="B3067" t="s">
        <v>117</v>
      </c>
      <c r="C3067">
        <v>2012</v>
      </c>
      <c r="D3067">
        <v>0</v>
      </c>
      <c r="E3067">
        <v>0</v>
      </c>
      <c r="F3067">
        <v>0</v>
      </c>
      <c r="G3067">
        <v>0</v>
      </c>
      <c r="H3067">
        <v>0</v>
      </c>
      <c r="I3067">
        <v>0</v>
      </c>
      <c r="J3067">
        <v>0</v>
      </c>
      <c r="K3067">
        <v>0</v>
      </c>
      <c r="L3067">
        <v>0</v>
      </c>
      <c r="M3067">
        <v>0</v>
      </c>
    </row>
    <row r="3068" spans="1:13">
      <c r="A3068">
        <v>92</v>
      </c>
      <c r="B3068" t="s">
        <v>117</v>
      </c>
      <c r="C3068">
        <v>2013</v>
      </c>
      <c r="D3068">
        <v>0</v>
      </c>
      <c r="E3068">
        <v>0</v>
      </c>
      <c r="F3068">
        <v>0</v>
      </c>
      <c r="G3068">
        <v>0</v>
      </c>
      <c r="H3068">
        <v>0</v>
      </c>
      <c r="I3068">
        <v>0</v>
      </c>
      <c r="J3068">
        <v>0</v>
      </c>
      <c r="K3068">
        <v>0</v>
      </c>
      <c r="L3068">
        <v>0</v>
      </c>
      <c r="M3068">
        <v>0</v>
      </c>
    </row>
    <row r="3069" spans="1:13">
      <c r="A3069">
        <v>92</v>
      </c>
      <c r="B3069" t="s">
        <v>117</v>
      </c>
      <c r="C3069">
        <v>2014</v>
      </c>
      <c r="D3069">
        <v>0</v>
      </c>
      <c r="E3069">
        <v>0</v>
      </c>
      <c r="F3069">
        <v>0</v>
      </c>
      <c r="G3069">
        <v>0</v>
      </c>
      <c r="H3069">
        <v>0</v>
      </c>
      <c r="I3069">
        <v>0</v>
      </c>
      <c r="J3069">
        <v>0</v>
      </c>
      <c r="K3069">
        <v>0</v>
      </c>
      <c r="L3069">
        <v>0</v>
      </c>
      <c r="M3069">
        <v>0</v>
      </c>
    </row>
    <row r="3070" spans="1:13">
      <c r="A3070">
        <v>92</v>
      </c>
      <c r="B3070" t="s">
        <v>117</v>
      </c>
      <c r="C3070">
        <v>2015</v>
      </c>
      <c r="D3070">
        <v>0</v>
      </c>
      <c r="E3070">
        <v>0</v>
      </c>
      <c r="F3070">
        <v>0</v>
      </c>
      <c r="G3070">
        <v>0</v>
      </c>
      <c r="H3070">
        <v>-1056</v>
      </c>
      <c r="I3070">
        <v>0</v>
      </c>
      <c r="J3070">
        <v>0</v>
      </c>
      <c r="K3070">
        <v>0</v>
      </c>
      <c r="L3070">
        <v>0</v>
      </c>
      <c r="M3070">
        <v>0</v>
      </c>
    </row>
    <row r="3071" spans="1:13">
      <c r="A3071">
        <v>92</v>
      </c>
      <c r="B3071" t="s">
        <v>117</v>
      </c>
      <c r="C3071">
        <v>2016</v>
      </c>
      <c r="D3071">
        <v>0</v>
      </c>
      <c r="E3071">
        <v>0</v>
      </c>
      <c r="F3071">
        <v>0</v>
      </c>
      <c r="G3071">
        <v>0</v>
      </c>
      <c r="H3071">
        <v>99991</v>
      </c>
      <c r="I3071">
        <v>5483</v>
      </c>
      <c r="J3071">
        <v>-2848</v>
      </c>
      <c r="K3071">
        <v>-36</v>
      </c>
      <c r="L3071">
        <v>0</v>
      </c>
      <c r="M3071">
        <v>0</v>
      </c>
    </row>
    <row r="3072" spans="1:13">
      <c r="A3072">
        <v>92</v>
      </c>
      <c r="B3072" t="s">
        <v>117</v>
      </c>
      <c r="C3072">
        <v>2017</v>
      </c>
      <c r="D3072">
        <v>0</v>
      </c>
      <c r="E3072">
        <v>0</v>
      </c>
      <c r="F3072">
        <v>0</v>
      </c>
      <c r="G3072">
        <v>0</v>
      </c>
      <c r="H3072">
        <v>24826</v>
      </c>
      <c r="I3072">
        <v>11749</v>
      </c>
      <c r="J3072">
        <v>187688</v>
      </c>
      <c r="K3072">
        <v>0</v>
      </c>
      <c r="L3072">
        <v>0</v>
      </c>
      <c r="M3072">
        <v>0</v>
      </c>
    </row>
    <row r="3073" spans="1:13">
      <c r="A3073">
        <v>92</v>
      </c>
      <c r="B3073" t="s">
        <v>117</v>
      </c>
      <c r="C3073">
        <v>2018</v>
      </c>
      <c r="D3073">
        <v>0</v>
      </c>
      <c r="E3073">
        <v>0</v>
      </c>
      <c r="F3073">
        <v>0</v>
      </c>
      <c r="G3073">
        <v>0</v>
      </c>
      <c r="H3073">
        <v>105403</v>
      </c>
      <c r="I3073">
        <v>95173</v>
      </c>
      <c r="J3073">
        <v>1064</v>
      </c>
      <c r="K3073">
        <v>933</v>
      </c>
      <c r="L3073">
        <v>0</v>
      </c>
      <c r="M3073">
        <v>0</v>
      </c>
    </row>
    <row r="3074" spans="1:13">
      <c r="A3074">
        <v>92</v>
      </c>
      <c r="B3074" t="s">
        <v>117</v>
      </c>
      <c r="C3074">
        <v>2019</v>
      </c>
      <c r="D3074">
        <v>0</v>
      </c>
      <c r="E3074">
        <v>0</v>
      </c>
      <c r="F3074">
        <v>0</v>
      </c>
      <c r="G3074">
        <v>0</v>
      </c>
      <c r="H3074">
        <v>686720</v>
      </c>
      <c r="I3074">
        <v>191745</v>
      </c>
      <c r="J3074">
        <v>304832</v>
      </c>
      <c r="K3074">
        <v>4004</v>
      </c>
      <c r="L3074">
        <v>0</v>
      </c>
      <c r="M3074">
        <v>0</v>
      </c>
    </row>
    <row r="3075" spans="1:13">
      <c r="A3075">
        <v>92</v>
      </c>
      <c r="B3075" t="s">
        <v>117</v>
      </c>
      <c r="C3075">
        <v>2020</v>
      </c>
      <c r="D3075">
        <v>0</v>
      </c>
      <c r="E3075">
        <v>0</v>
      </c>
      <c r="F3075">
        <v>0</v>
      </c>
      <c r="G3075">
        <v>0</v>
      </c>
      <c r="H3075">
        <v>691835</v>
      </c>
      <c r="I3075">
        <v>37240</v>
      </c>
      <c r="J3075">
        <v>-235536</v>
      </c>
      <c r="K3075">
        <v>-4552</v>
      </c>
      <c r="L3075">
        <v>0</v>
      </c>
      <c r="M3075">
        <v>1</v>
      </c>
    </row>
    <row r="3076" spans="1:13">
      <c r="A3076">
        <v>92</v>
      </c>
      <c r="B3076" t="s">
        <v>117</v>
      </c>
      <c r="C3076">
        <v>2021</v>
      </c>
      <c r="D3076">
        <v>214237900</v>
      </c>
      <c r="E3076">
        <v>532902000</v>
      </c>
      <c r="F3076">
        <v>14407400</v>
      </c>
      <c r="G3076">
        <v>84541000</v>
      </c>
      <c r="H3076">
        <v>9328007</v>
      </c>
      <c r="I3076">
        <v>392338</v>
      </c>
      <c r="J3076">
        <v>1008092</v>
      </c>
      <c r="K3076">
        <v>59809</v>
      </c>
      <c r="L3076">
        <v>4186</v>
      </c>
      <c r="M3076">
        <v>244</v>
      </c>
    </row>
    <row r="3077" spans="1:13">
      <c r="A3077">
        <v>92</v>
      </c>
      <c r="B3077" t="s">
        <v>117</v>
      </c>
      <c r="C3077">
        <v>2000</v>
      </c>
      <c r="D3077">
        <v>0</v>
      </c>
      <c r="E3077">
        <v>0</v>
      </c>
      <c r="F3077">
        <v>0</v>
      </c>
      <c r="G3077">
        <v>0</v>
      </c>
      <c r="H3077">
        <v>-2320</v>
      </c>
      <c r="I3077">
        <v>0</v>
      </c>
      <c r="J3077">
        <v>0</v>
      </c>
      <c r="K3077">
        <v>0</v>
      </c>
      <c r="L3077">
        <v>0</v>
      </c>
      <c r="M3077">
        <v>0</v>
      </c>
    </row>
    <row r="3078" spans="1:13">
      <c r="A3078">
        <v>92</v>
      </c>
      <c r="B3078" t="s">
        <v>117</v>
      </c>
      <c r="C3078">
        <v>2001</v>
      </c>
      <c r="D3078">
        <v>0</v>
      </c>
      <c r="E3078">
        <v>0</v>
      </c>
      <c r="F3078">
        <v>0</v>
      </c>
      <c r="G3078">
        <v>0</v>
      </c>
      <c r="H3078">
        <v>0</v>
      </c>
      <c r="I3078">
        <v>0</v>
      </c>
      <c r="J3078">
        <v>0</v>
      </c>
      <c r="K3078">
        <v>0</v>
      </c>
      <c r="L3078">
        <v>0</v>
      </c>
      <c r="M3078">
        <v>0</v>
      </c>
    </row>
    <row r="3079" spans="1:13">
      <c r="A3079">
        <v>92</v>
      </c>
      <c r="B3079" t="s">
        <v>117</v>
      </c>
      <c r="C3079">
        <v>2002</v>
      </c>
      <c r="D3079">
        <v>0</v>
      </c>
      <c r="E3079">
        <v>0</v>
      </c>
      <c r="F3079">
        <v>0</v>
      </c>
      <c r="G3079">
        <v>0</v>
      </c>
      <c r="H3079">
        <v>0</v>
      </c>
      <c r="I3079">
        <v>0</v>
      </c>
      <c r="J3079">
        <v>0</v>
      </c>
      <c r="K3079">
        <v>0</v>
      </c>
      <c r="L3079">
        <v>0</v>
      </c>
      <c r="M3079">
        <v>0</v>
      </c>
    </row>
    <row r="3080" spans="1:13">
      <c r="A3080">
        <v>92</v>
      </c>
      <c r="B3080" t="s">
        <v>117</v>
      </c>
      <c r="C3080">
        <v>2003</v>
      </c>
      <c r="D3080">
        <v>0</v>
      </c>
      <c r="E3080">
        <v>0</v>
      </c>
      <c r="F3080">
        <v>0</v>
      </c>
      <c r="G3080">
        <v>0</v>
      </c>
      <c r="H3080">
        <v>0</v>
      </c>
      <c r="I3080">
        <v>0</v>
      </c>
      <c r="J3080">
        <v>0</v>
      </c>
      <c r="K3080">
        <v>0</v>
      </c>
      <c r="L3080">
        <v>0</v>
      </c>
      <c r="M3080">
        <v>0</v>
      </c>
    </row>
    <row r="3081" spans="1:13">
      <c r="A3081">
        <v>92</v>
      </c>
      <c r="B3081" t="s">
        <v>117</v>
      </c>
      <c r="C3081">
        <v>2004</v>
      </c>
      <c r="D3081">
        <v>0</v>
      </c>
      <c r="E3081">
        <v>0</v>
      </c>
      <c r="F3081">
        <v>0</v>
      </c>
      <c r="G3081">
        <v>0</v>
      </c>
      <c r="H3081">
        <v>-1400</v>
      </c>
      <c r="I3081">
        <v>0</v>
      </c>
      <c r="J3081">
        <v>0</v>
      </c>
      <c r="K3081">
        <v>0</v>
      </c>
      <c r="L3081">
        <v>0</v>
      </c>
      <c r="M3081">
        <v>0</v>
      </c>
    </row>
    <row r="3082" spans="1:13">
      <c r="A3082">
        <v>92</v>
      </c>
      <c r="B3082" t="s">
        <v>117</v>
      </c>
      <c r="C3082">
        <v>2005</v>
      </c>
      <c r="D3082">
        <v>0</v>
      </c>
      <c r="E3082">
        <v>0</v>
      </c>
      <c r="F3082">
        <v>0</v>
      </c>
      <c r="G3082">
        <v>0</v>
      </c>
      <c r="H3082">
        <v>-660</v>
      </c>
      <c r="I3082">
        <v>0</v>
      </c>
      <c r="J3082">
        <v>0</v>
      </c>
      <c r="K3082">
        <v>0</v>
      </c>
      <c r="L3082">
        <v>0</v>
      </c>
      <c r="M3082">
        <v>0</v>
      </c>
    </row>
    <row r="3083" spans="1:13">
      <c r="A3083">
        <v>92</v>
      </c>
      <c r="B3083" t="s">
        <v>117</v>
      </c>
      <c r="C3083">
        <v>2006</v>
      </c>
      <c r="D3083">
        <v>0</v>
      </c>
      <c r="E3083">
        <v>0</v>
      </c>
      <c r="F3083">
        <v>0</v>
      </c>
      <c r="G3083">
        <v>0</v>
      </c>
      <c r="H3083">
        <v>0</v>
      </c>
      <c r="I3083">
        <v>0</v>
      </c>
      <c r="J3083">
        <v>0</v>
      </c>
      <c r="K3083">
        <v>0</v>
      </c>
      <c r="L3083">
        <v>0</v>
      </c>
      <c r="M3083">
        <v>0</v>
      </c>
    </row>
    <row r="3084" spans="1:13">
      <c r="A3084">
        <v>92</v>
      </c>
      <c r="B3084" t="s">
        <v>117</v>
      </c>
      <c r="C3084">
        <v>2007</v>
      </c>
      <c r="D3084">
        <v>0</v>
      </c>
      <c r="E3084">
        <v>0</v>
      </c>
      <c r="F3084">
        <v>0</v>
      </c>
      <c r="G3084">
        <v>0</v>
      </c>
      <c r="H3084">
        <v>0</v>
      </c>
      <c r="I3084">
        <v>0</v>
      </c>
      <c r="J3084">
        <v>0</v>
      </c>
      <c r="K3084">
        <v>0</v>
      </c>
      <c r="L3084">
        <v>0</v>
      </c>
      <c r="M3084">
        <v>0</v>
      </c>
    </row>
    <row r="3085" spans="1:13">
      <c r="A3085">
        <v>92</v>
      </c>
      <c r="B3085" t="s">
        <v>117</v>
      </c>
      <c r="C3085">
        <v>2008</v>
      </c>
      <c r="D3085">
        <v>0</v>
      </c>
      <c r="E3085">
        <v>0</v>
      </c>
      <c r="F3085">
        <v>0</v>
      </c>
      <c r="G3085">
        <v>0</v>
      </c>
      <c r="H3085">
        <v>0</v>
      </c>
      <c r="I3085">
        <v>0</v>
      </c>
      <c r="J3085">
        <v>0</v>
      </c>
      <c r="K3085">
        <v>0</v>
      </c>
      <c r="L3085">
        <v>0</v>
      </c>
      <c r="M3085">
        <v>0</v>
      </c>
    </row>
    <row r="3086" spans="1:13">
      <c r="A3086">
        <v>92</v>
      </c>
      <c r="B3086" t="s">
        <v>117</v>
      </c>
      <c r="C3086">
        <v>2009</v>
      </c>
      <c r="D3086">
        <v>0</v>
      </c>
      <c r="E3086">
        <v>0</v>
      </c>
      <c r="F3086">
        <v>0</v>
      </c>
      <c r="G3086">
        <v>0</v>
      </c>
      <c r="H3086">
        <v>0</v>
      </c>
      <c r="I3086">
        <v>0</v>
      </c>
      <c r="J3086">
        <v>0</v>
      </c>
      <c r="K3086">
        <v>0</v>
      </c>
      <c r="L3086">
        <v>0</v>
      </c>
      <c r="M3086">
        <v>0</v>
      </c>
    </row>
    <row r="3087" spans="1:13">
      <c r="A3087">
        <v>92</v>
      </c>
      <c r="B3087" t="s">
        <v>117</v>
      </c>
      <c r="C3087">
        <v>2010</v>
      </c>
      <c r="D3087">
        <v>0</v>
      </c>
      <c r="E3087">
        <v>0</v>
      </c>
      <c r="F3087">
        <v>0</v>
      </c>
      <c r="G3087">
        <v>0</v>
      </c>
      <c r="H3087">
        <v>-68</v>
      </c>
      <c r="I3087">
        <v>0</v>
      </c>
      <c r="J3087">
        <v>0</v>
      </c>
      <c r="K3087">
        <v>0</v>
      </c>
      <c r="L3087">
        <v>0</v>
      </c>
      <c r="M3087">
        <v>0</v>
      </c>
    </row>
    <row r="3088" spans="1:13">
      <c r="A3088">
        <v>92</v>
      </c>
      <c r="B3088" t="s">
        <v>117</v>
      </c>
      <c r="C3088">
        <v>2011</v>
      </c>
      <c r="D3088">
        <v>0</v>
      </c>
      <c r="E3088">
        <v>0</v>
      </c>
      <c r="F3088">
        <v>0</v>
      </c>
      <c r="G3088">
        <v>0</v>
      </c>
      <c r="H3088">
        <v>-812</v>
      </c>
      <c r="I3088">
        <v>0</v>
      </c>
      <c r="J3088">
        <v>0</v>
      </c>
      <c r="K3088">
        <v>0</v>
      </c>
      <c r="L3088">
        <v>0</v>
      </c>
      <c r="M3088">
        <v>0</v>
      </c>
    </row>
    <row r="3089" spans="1:13">
      <c r="A3089">
        <v>92</v>
      </c>
      <c r="B3089" t="s">
        <v>117</v>
      </c>
      <c r="C3089">
        <v>2012</v>
      </c>
      <c r="D3089">
        <v>0</v>
      </c>
      <c r="E3089">
        <v>0</v>
      </c>
      <c r="F3089">
        <v>0</v>
      </c>
      <c r="G3089">
        <v>0</v>
      </c>
      <c r="H3089">
        <v>31175</v>
      </c>
      <c r="I3089">
        <v>-5222</v>
      </c>
      <c r="J3089">
        <v>0</v>
      </c>
      <c r="K3089">
        <v>0</v>
      </c>
      <c r="L3089">
        <v>0</v>
      </c>
      <c r="M3089">
        <v>0</v>
      </c>
    </row>
    <row r="3090" spans="1:13">
      <c r="A3090">
        <v>92</v>
      </c>
      <c r="B3090" t="s">
        <v>117</v>
      </c>
      <c r="C3090">
        <v>2013</v>
      </c>
      <c r="D3090">
        <v>0</v>
      </c>
      <c r="E3090">
        <v>0</v>
      </c>
      <c r="F3090">
        <v>0</v>
      </c>
      <c r="G3090">
        <v>0</v>
      </c>
      <c r="H3090">
        <v>-15789</v>
      </c>
      <c r="I3090">
        <v>3200</v>
      </c>
      <c r="J3090">
        <v>0</v>
      </c>
      <c r="K3090">
        <v>0</v>
      </c>
      <c r="L3090">
        <v>0</v>
      </c>
      <c r="M3090">
        <v>0</v>
      </c>
    </row>
    <row r="3091" spans="1:13">
      <c r="A3091">
        <v>92</v>
      </c>
      <c r="B3091" t="s">
        <v>117</v>
      </c>
      <c r="C3091">
        <v>2014</v>
      </c>
      <c r="D3091">
        <v>0</v>
      </c>
      <c r="E3091">
        <v>0</v>
      </c>
      <c r="F3091">
        <v>0</v>
      </c>
      <c r="G3091">
        <v>0</v>
      </c>
      <c r="H3091">
        <v>-21987</v>
      </c>
      <c r="I3091">
        <v>4836</v>
      </c>
      <c r="J3091">
        <v>0</v>
      </c>
      <c r="K3091">
        <v>0</v>
      </c>
      <c r="L3091">
        <v>0</v>
      </c>
      <c r="M3091">
        <v>0</v>
      </c>
    </row>
    <row r="3092" spans="1:13">
      <c r="A3092">
        <v>92</v>
      </c>
      <c r="B3092" t="s">
        <v>117</v>
      </c>
      <c r="C3092">
        <v>2015</v>
      </c>
      <c r="D3092">
        <v>0</v>
      </c>
      <c r="E3092">
        <v>0</v>
      </c>
      <c r="F3092">
        <v>0</v>
      </c>
      <c r="G3092">
        <v>0</v>
      </c>
      <c r="H3092">
        <v>-22776</v>
      </c>
      <c r="I3092">
        <v>10379</v>
      </c>
      <c r="J3092">
        <v>0</v>
      </c>
      <c r="K3092">
        <v>-15</v>
      </c>
      <c r="L3092">
        <v>0</v>
      </c>
      <c r="M3092">
        <v>-1</v>
      </c>
    </row>
    <row r="3093" spans="1:13">
      <c r="A3093">
        <v>92</v>
      </c>
      <c r="B3093" t="s">
        <v>117</v>
      </c>
      <c r="C3093">
        <v>2016</v>
      </c>
      <c r="D3093">
        <v>0</v>
      </c>
      <c r="E3093">
        <v>0</v>
      </c>
      <c r="F3093">
        <v>0</v>
      </c>
      <c r="G3093">
        <v>0</v>
      </c>
      <c r="H3093">
        <v>32183</v>
      </c>
      <c r="I3093">
        <v>28145</v>
      </c>
      <c r="J3093">
        <v>-2392</v>
      </c>
      <c r="K3093">
        <v>-2044</v>
      </c>
      <c r="L3093">
        <v>2</v>
      </c>
      <c r="M3093">
        <v>-6</v>
      </c>
    </row>
    <row r="3094" spans="1:13">
      <c r="A3094">
        <v>92</v>
      </c>
      <c r="B3094" t="s">
        <v>117</v>
      </c>
      <c r="C3094">
        <v>2017</v>
      </c>
      <c r="D3094">
        <v>0</v>
      </c>
      <c r="E3094">
        <v>0</v>
      </c>
      <c r="F3094">
        <v>0</v>
      </c>
      <c r="G3094">
        <v>0</v>
      </c>
      <c r="H3094">
        <v>144031</v>
      </c>
      <c r="I3094">
        <v>47441</v>
      </c>
      <c r="J3094">
        <v>-6208</v>
      </c>
      <c r="K3094">
        <v>1359</v>
      </c>
      <c r="L3094">
        <v>-229</v>
      </c>
      <c r="M3094">
        <v>-4</v>
      </c>
    </row>
    <row r="3095" spans="1:13">
      <c r="A3095">
        <v>92</v>
      </c>
      <c r="B3095" t="s">
        <v>117</v>
      </c>
      <c r="C3095">
        <v>2018</v>
      </c>
      <c r="D3095">
        <v>0</v>
      </c>
      <c r="E3095">
        <v>0</v>
      </c>
      <c r="F3095">
        <v>0</v>
      </c>
      <c r="G3095">
        <v>0</v>
      </c>
      <c r="H3095">
        <v>612897</v>
      </c>
      <c r="I3095">
        <v>169835</v>
      </c>
      <c r="J3095">
        <v>181575</v>
      </c>
      <c r="K3095">
        <v>5605</v>
      </c>
      <c r="L3095">
        <v>-218</v>
      </c>
      <c r="M3095">
        <v>-5</v>
      </c>
    </row>
    <row r="3096" spans="1:13">
      <c r="A3096">
        <v>92</v>
      </c>
      <c r="B3096" t="s">
        <v>117</v>
      </c>
      <c r="C3096">
        <v>2019</v>
      </c>
      <c r="D3096">
        <v>0</v>
      </c>
      <c r="E3096">
        <v>0</v>
      </c>
      <c r="F3096">
        <v>0</v>
      </c>
      <c r="G3096">
        <v>0</v>
      </c>
      <c r="H3096">
        <v>694866</v>
      </c>
      <c r="I3096">
        <v>28640</v>
      </c>
      <c r="J3096">
        <v>62912</v>
      </c>
      <c r="K3096">
        <v>3503</v>
      </c>
      <c r="L3096">
        <v>-279</v>
      </c>
      <c r="M3096">
        <v>-1</v>
      </c>
    </row>
    <row r="3097" spans="1:13">
      <c r="A3097">
        <v>92</v>
      </c>
      <c r="B3097" t="s">
        <v>117</v>
      </c>
      <c r="C3097">
        <v>2020</v>
      </c>
      <c r="D3097">
        <v>208418600</v>
      </c>
      <c r="E3097">
        <v>496524500</v>
      </c>
      <c r="F3097">
        <v>21799100</v>
      </c>
      <c r="G3097">
        <v>80304000</v>
      </c>
      <c r="H3097">
        <v>9004946</v>
      </c>
      <c r="I3097">
        <v>372503</v>
      </c>
      <c r="J3097">
        <v>1743928</v>
      </c>
      <c r="K3097">
        <v>59801</v>
      </c>
      <c r="L3097">
        <v>4133</v>
      </c>
      <c r="M3097">
        <v>222</v>
      </c>
    </row>
    <row r="3098" spans="1:13">
      <c r="A3098">
        <v>93</v>
      </c>
      <c r="B3098" t="s">
        <v>177</v>
      </c>
      <c r="C3098">
        <v>2012</v>
      </c>
      <c r="D3098">
        <v>0</v>
      </c>
      <c r="E3098">
        <v>0</v>
      </c>
      <c r="F3098">
        <v>0</v>
      </c>
      <c r="G3098">
        <v>0</v>
      </c>
      <c r="H3098">
        <v>-766</v>
      </c>
      <c r="I3098">
        <v>0</v>
      </c>
      <c r="J3098">
        <v>0</v>
      </c>
      <c r="K3098">
        <v>0</v>
      </c>
      <c r="L3098">
        <v>0</v>
      </c>
      <c r="M3098">
        <v>0</v>
      </c>
    </row>
    <row r="3099" spans="1:13">
      <c r="A3099">
        <v>93</v>
      </c>
      <c r="B3099" t="s">
        <v>177</v>
      </c>
      <c r="C3099">
        <v>2013</v>
      </c>
      <c r="D3099">
        <v>0</v>
      </c>
      <c r="E3099">
        <v>0</v>
      </c>
      <c r="F3099">
        <v>0</v>
      </c>
      <c r="G3099">
        <v>0</v>
      </c>
      <c r="H3099">
        <v>0</v>
      </c>
      <c r="I3099">
        <v>0</v>
      </c>
      <c r="J3099">
        <v>0</v>
      </c>
      <c r="K3099">
        <v>0</v>
      </c>
      <c r="L3099">
        <v>0</v>
      </c>
      <c r="M3099">
        <v>0</v>
      </c>
    </row>
    <row r="3100" spans="1:13">
      <c r="A3100">
        <v>93</v>
      </c>
      <c r="B3100" t="s">
        <v>177</v>
      </c>
      <c r="C3100">
        <v>2015</v>
      </c>
      <c r="D3100">
        <v>0</v>
      </c>
      <c r="E3100">
        <v>0</v>
      </c>
      <c r="F3100">
        <v>0</v>
      </c>
      <c r="G3100">
        <v>0</v>
      </c>
      <c r="H3100">
        <v>731</v>
      </c>
      <c r="I3100">
        <v>0</v>
      </c>
      <c r="J3100">
        <v>0</v>
      </c>
      <c r="K3100">
        <v>0</v>
      </c>
      <c r="L3100">
        <v>0</v>
      </c>
      <c r="M3100">
        <v>0</v>
      </c>
    </row>
    <row r="3101" spans="1:13">
      <c r="A3101">
        <v>93</v>
      </c>
      <c r="B3101" t="s">
        <v>177</v>
      </c>
      <c r="C3101">
        <v>2016</v>
      </c>
      <c r="D3101">
        <v>0</v>
      </c>
      <c r="E3101">
        <v>0</v>
      </c>
      <c r="F3101">
        <v>0</v>
      </c>
      <c r="G3101">
        <v>0</v>
      </c>
      <c r="H3101">
        <v>0</v>
      </c>
      <c r="I3101">
        <v>0</v>
      </c>
      <c r="J3101">
        <v>0</v>
      </c>
      <c r="K3101">
        <v>0</v>
      </c>
      <c r="L3101">
        <v>0</v>
      </c>
      <c r="M3101">
        <v>0</v>
      </c>
    </row>
    <row r="3102" spans="1:13">
      <c r="A3102">
        <v>93</v>
      </c>
      <c r="B3102" t="s">
        <v>177</v>
      </c>
      <c r="C3102">
        <v>2017</v>
      </c>
      <c r="D3102">
        <v>0</v>
      </c>
      <c r="E3102">
        <v>0</v>
      </c>
      <c r="F3102">
        <v>0</v>
      </c>
      <c r="G3102">
        <v>0</v>
      </c>
      <c r="H3102">
        <v>-1000</v>
      </c>
      <c r="I3102">
        <v>27520</v>
      </c>
      <c r="J3102">
        <v>0</v>
      </c>
      <c r="K3102">
        <v>0</v>
      </c>
      <c r="L3102">
        <v>0</v>
      </c>
      <c r="M3102">
        <v>0</v>
      </c>
    </row>
    <row r="3103" spans="1:13">
      <c r="A3103">
        <v>93</v>
      </c>
      <c r="B3103" t="s">
        <v>177</v>
      </c>
      <c r="C3103">
        <v>2018</v>
      </c>
      <c r="D3103">
        <v>0</v>
      </c>
      <c r="E3103">
        <v>0</v>
      </c>
      <c r="F3103">
        <v>0</v>
      </c>
      <c r="G3103">
        <v>0</v>
      </c>
      <c r="H3103">
        <v>85</v>
      </c>
      <c r="I3103">
        <v>50406</v>
      </c>
      <c r="J3103">
        <v>416</v>
      </c>
      <c r="K3103">
        <v>8</v>
      </c>
      <c r="L3103">
        <v>0</v>
      </c>
      <c r="M3103">
        <v>0</v>
      </c>
    </row>
    <row r="3104" spans="1:13">
      <c r="A3104">
        <v>93</v>
      </c>
      <c r="B3104" t="s">
        <v>177</v>
      </c>
      <c r="C3104">
        <v>2019</v>
      </c>
      <c r="D3104">
        <v>0</v>
      </c>
      <c r="E3104">
        <v>0</v>
      </c>
      <c r="F3104">
        <v>0</v>
      </c>
      <c r="G3104">
        <v>0</v>
      </c>
      <c r="H3104">
        <v>-40054</v>
      </c>
      <c r="I3104">
        <v>16972</v>
      </c>
      <c r="J3104">
        <v>648</v>
      </c>
      <c r="K3104">
        <v>12</v>
      </c>
      <c r="L3104">
        <v>1</v>
      </c>
      <c r="M3104">
        <v>0</v>
      </c>
    </row>
    <row r="3105" spans="1:13">
      <c r="A3105">
        <v>93</v>
      </c>
      <c r="B3105" t="s">
        <v>177</v>
      </c>
      <c r="C3105">
        <v>2020</v>
      </c>
      <c r="D3105">
        <v>0</v>
      </c>
      <c r="E3105">
        <v>0</v>
      </c>
      <c r="F3105">
        <v>0</v>
      </c>
      <c r="G3105">
        <v>0</v>
      </c>
      <c r="H3105">
        <v>67307</v>
      </c>
      <c r="I3105">
        <v>99591.3</v>
      </c>
      <c r="J3105">
        <v>6736</v>
      </c>
      <c r="K3105">
        <v>-457</v>
      </c>
      <c r="L3105">
        <v>1</v>
      </c>
      <c r="M3105">
        <v>3</v>
      </c>
    </row>
    <row r="3106" spans="1:13">
      <c r="A3106">
        <v>93</v>
      </c>
      <c r="B3106" t="s">
        <v>177</v>
      </c>
      <c r="C3106">
        <v>2021</v>
      </c>
      <c r="D3106">
        <v>0</v>
      </c>
      <c r="E3106">
        <v>0</v>
      </c>
      <c r="F3106">
        <v>0</v>
      </c>
      <c r="G3106">
        <v>0</v>
      </c>
      <c r="H3106">
        <v>229447</v>
      </c>
      <c r="I3106">
        <v>39058.5</v>
      </c>
      <c r="J3106">
        <v>17150</v>
      </c>
      <c r="K3106">
        <v>-108</v>
      </c>
      <c r="L3106">
        <v>9</v>
      </c>
      <c r="M3106">
        <v>1</v>
      </c>
    </row>
    <row r="3107" spans="1:13">
      <c r="A3107">
        <v>93</v>
      </c>
      <c r="B3107" t="s">
        <v>177</v>
      </c>
      <c r="C3107">
        <v>2022</v>
      </c>
      <c r="D3107">
        <v>74375300</v>
      </c>
      <c r="E3107">
        <v>470627000</v>
      </c>
      <c r="F3107">
        <v>478800</v>
      </c>
      <c r="G3107">
        <v>8884000</v>
      </c>
      <c r="H3107">
        <v>4074433.65</v>
      </c>
      <c r="I3107">
        <v>713141.75</v>
      </c>
      <c r="J3107">
        <v>33180.800000000003</v>
      </c>
      <c r="K3107">
        <v>6560.75</v>
      </c>
      <c r="L3107">
        <v>1103</v>
      </c>
      <c r="M3107">
        <v>64</v>
      </c>
    </row>
    <row r="3108" spans="1:13">
      <c r="A3108">
        <v>93</v>
      </c>
      <c r="B3108" t="s">
        <v>177</v>
      </c>
      <c r="C3108">
        <v>2009</v>
      </c>
      <c r="D3108">
        <v>0</v>
      </c>
      <c r="E3108">
        <v>0</v>
      </c>
      <c r="F3108">
        <v>0</v>
      </c>
      <c r="G3108">
        <v>0</v>
      </c>
      <c r="H3108">
        <v>-5200</v>
      </c>
      <c r="I3108">
        <v>0</v>
      </c>
      <c r="J3108">
        <v>0</v>
      </c>
      <c r="K3108">
        <v>0</v>
      </c>
      <c r="L3108">
        <v>0</v>
      </c>
      <c r="M3108">
        <v>0</v>
      </c>
    </row>
    <row r="3109" spans="1:13">
      <c r="A3109">
        <v>93</v>
      </c>
      <c r="B3109" t="s">
        <v>177</v>
      </c>
      <c r="C3109">
        <v>2016</v>
      </c>
      <c r="D3109">
        <v>0</v>
      </c>
      <c r="E3109">
        <v>0</v>
      </c>
      <c r="F3109">
        <v>0</v>
      </c>
      <c r="G3109">
        <v>0</v>
      </c>
      <c r="H3109">
        <v>-1946</v>
      </c>
      <c r="I3109">
        <v>0</v>
      </c>
      <c r="J3109">
        <v>0</v>
      </c>
      <c r="K3109">
        <v>0</v>
      </c>
      <c r="L3109">
        <v>0</v>
      </c>
      <c r="M3109">
        <v>0</v>
      </c>
    </row>
    <row r="3110" spans="1:13">
      <c r="A3110">
        <v>93</v>
      </c>
      <c r="B3110" t="s">
        <v>177</v>
      </c>
      <c r="C3110">
        <v>2017</v>
      </c>
      <c r="D3110">
        <v>0</v>
      </c>
      <c r="E3110">
        <v>0</v>
      </c>
      <c r="F3110">
        <v>0</v>
      </c>
      <c r="G3110">
        <v>0</v>
      </c>
      <c r="H3110">
        <v>8261</v>
      </c>
      <c r="I3110">
        <v>0</v>
      </c>
      <c r="J3110">
        <v>0</v>
      </c>
      <c r="K3110">
        <v>0</v>
      </c>
      <c r="L3110">
        <v>0</v>
      </c>
      <c r="M3110">
        <v>0</v>
      </c>
    </row>
    <row r="3111" spans="1:13">
      <c r="A3111">
        <v>93</v>
      </c>
      <c r="B3111" t="s">
        <v>177</v>
      </c>
      <c r="C3111">
        <v>2018</v>
      </c>
      <c r="D3111">
        <v>0</v>
      </c>
      <c r="E3111">
        <v>0</v>
      </c>
      <c r="F3111">
        <v>0</v>
      </c>
      <c r="G3111">
        <v>0</v>
      </c>
      <c r="H3111">
        <v>18628</v>
      </c>
      <c r="I3111">
        <v>-4160</v>
      </c>
      <c r="J3111">
        <v>-72</v>
      </c>
      <c r="K3111">
        <v>-19</v>
      </c>
      <c r="L3111">
        <v>0</v>
      </c>
      <c r="M3111">
        <v>0</v>
      </c>
    </row>
    <row r="3112" spans="1:13">
      <c r="A3112">
        <v>93</v>
      </c>
      <c r="B3112" t="s">
        <v>177</v>
      </c>
      <c r="C3112">
        <v>2019</v>
      </c>
      <c r="D3112">
        <v>0</v>
      </c>
      <c r="E3112">
        <v>0</v>
      </c>
      <c r="F3112">
        <v>0</v>
      </c>
      <c r="G3112">
        <v>0</v>
      </c>
      <c r="H3112">
        <v>73926</v>
      </c>
      <c r="I3112">
        <v>45238.95</v>
      </c>
      <c r="J3112">
        <v>72</v>
      </c>
      <c r="K3112">
        <v>-32</v>
      </c>
      <c r="L3112">
        <v>-1</v>
      </c>
      <c r="M3112">
        <v>0</v>
      </c>
    </row>
    <row r="3113" spans="1:13">
      <c r="A3113">
        <v>93</v>
      </c>
      <c r="B3113" t="s">
        <v>177</v>
      </c>
      <c r="C3113">
        <v>2020</v>
      </c>
      <c r="D3113">
        <v>0</v>
      </c>
      <c r="E3113">
        <v>0</v>
      </c>
      <c r="F3113">
        <v>0</v>
      </c>
      <c r="G3113">
        <v>0</v>
      </c>
      <c r="H3113">
        <v>80134</v>
      </c>
      <c r="I3113">
        <v>23794.15</v>
      </c>
      <c r="J3113">
        <v>-37560</v>
      </c>
      <c r="K3113">
        <v>1389</v>
      </c>
      <c r="L3113">
        <v>6</v>
      </c>
      <c r="M3113">
        <v>0</v>
      </c>
    </row>
    <row r="3114" spans="1:13">
      <c r="A3114">
        <v>93</v>
      </c>
      <c r="B3114" t="s">
        <v>177</v>
      </c>
      <c r="C3114">
        <v>2021</v>
      </c>
      <c r="D3114">
        <v>75425400</v>
      </c>
      <c r="E3114">
        <v>430522000</v>
      </c>
      <c r="F3114">
        <v>953400</v>
      </c>
      <c r="G3114">
        <v>9309000</v>
      </c>
      <c r="H3114">
        <v>4065084</v>
      </c>
      <c r="I3114">
        <v>625026.44999999995</v>
      </c>
      <c r="J3114">
        <v>66668</v>
      </c>
      <c r="K3114">
        <v>6941</v>
      </c>
      <c r="L3114">
        <v>1110</v>
      </c>
      <c r="M3114">
        <v>62</v>
      </c>
    </row>
    <row r="3115" spans="1:13">
      <c r="A3115">
        <v>93</v>
      </c>
      <c r="B3115" t="s">
        <v>177</v>
      </c>
      <c r="C3115">
        <v>2003</v>
      </c>
      <c r="D3115">
        <v>0</v>
      </c>
      <c r="E3115">
        <v>0</v>
      </c>
      <c r="F3115">
        <v>0</v>
      </c>
      <c r="G3115">
        <v>0</v>
      </c>
      <c r="H3115">
        <v>-2988.2</v>
      </c>
      <c r="I3115">
        <v>0</v>
      </c>
      <c r="J3115">
        <v>0</v>
      </c>
      <c r="K3115">
        <v>0</v>
      </c>
      <c r="L3115">
        <v>3</v>
      </c>
      <c r="M3115">
        <v>1</v>
      </c>
    </row>
    <row r="3116" spans="1:13">
      <c r="A3116">
        <v>93</v>
      </c>
      <c r="B3116" t="s">
        <v>177</v>
      </c>
      <c r="C3116">
        <v>2010</v>
      </c>
      <c r="D3116">
        <v>0</v>
      </c>
      <c r="E3116">
        <v>0</v>
      </c>
      <c r="F3116">
        <v>0</v>
      </c>
      <c r="G3116">
        <v>0</v>
      </c>
      <c r="H3116">
        <v>-1000</v>
      </c>
      <c r="I3116">
        <v>0</v>
      </c>
      <c r="J3116">
        <v>0</v>
      </c>
      <c r="K3116">
        <v>0</v>
      </c>
      <c r="L3116">
        <v>0</v>
      </c>
      <c r="M3116">
        <v>0</v>
      </c>
    </row>
    <row r="3117" spans="1:13">
      <c r="A3117">
        <v>93</v>
      </c>
      <c r="B3117" t="s">
        <v>177</v>
      </c>
      <c r="C3117">
        <v>2011</v>
      </c>
      <c r="D3117">
        <v>0</v>
      </c>
      <c r="E3117">
        <v>0</v>
      </c>
      <c r="F3117">
        <v>0</v>
      </c>
      <c r="G3117">
        <v>0</v>
      </c>
      <c r="H3117">
        <v>-4852</v>
      </c>
      <c r="I3117">
        <v>0</v>
      </c>
      <c r="J3117">
        <v>0</v>
      </c>
      <c r="K3117">
        <v>0</v>
      </c>
      <c r="L3117">
        <v>0</v>
      </c>
      <c r="M3117">
        <v>0</v>
      </c>
    </row>
    <row r="3118" spans="1:13">
      <c r="A3118">
        <v>93</v>
      </c>
      <c r="B3118" t="s">
        <v>177</v>
      </c>
      <c r="C3118">
        <v>2013</v>
      </c>
      <c r="D3118">
        <v>0</v>
      </c>
      <c r="E3118">
        <v>0</v>
      </c>
      <c r="F3118">
        <v>0</v>
      </c>
      <c r="G3118">
        <v>0</v>
      </c>
      <c r="H3118">
        <v>0</v>
      </c>
      <c r="I3118">
        <v>0</v>
      </c>
      <c r="J3118">
        <v>0</v>
      </c>
      <c r="K3118">
        <v>0</v>
      </c>
      <c r="L3118">
        <v>0</v>
      </c>
      <c r="M3118">
        <v>0</v>
      </c>
    </row>
    <row r="3119" spans="1:13">
      <c r="A3119">
        <v>93</v>
      </c>
      <c r="B3119" t="s">
        <v>177</v>
      </c>
      <c r="C3119">
        <v>2015</v>
      </c>
      <c r="D3119">
        <v>0</v>
      </c>
      <c r="E3119">
        <v>0</v>
      </c>
      <c r="F3119">
        <v>0</v>
      </c>
      <c r="G3119">
        <v>0</v>
      </c>
      <c r="H3119">
        <v>0</v>
      </c>
      <c r="I3119">
        <v>0</v>
      </c>
      <c r="J3119">
        <v>0</v>
      </c>
      <c r="K3119">
        <v>0</v>
      </c>
      <c r="L3119">
        <v>0</v>
      </c>
      <c r="M3119">
        <v>0</v>
      </c>
    </row>
    <row r="3120" spans="1:13">
      <c r="A3120">
        <v>93</v>
      </c>
      <c r="B3120" t="s">
        <v>177</v>
      </c>
      <c r="C3120">
        <v>2016</v>
      </c>
      <c r="D3120">
        <v>0</v>
      </c>
      <c r="E3120">
        <v>0</v>
      </c>
      <c r="F3120">
        <v>0</v>
      </c>
      <c r="G3120">
        <v>0</v>
      </c>
      <c r="H3120">
        <v>5918</v>
      </c>
      <c r="I3120">
        <v>1206.5</v>
      </c>
      <c r="J3120">
        <v>0</v>
      </c>
      <c r="K3120">
        <v>0</v>
      </c>
      <c r="L3120">
        <v>0</v>
      </c>
      <c r="M3120">
        <v>1</v>
      </c>
    </row>
    <row r="3121" spans="1:13">
      <c r="A3121">
        <v>93</v>
      </c>
      <c r="B3121" t="s">
        <v>177</v>
      </c>
      <c r="C3121">
        <v>2017</v>
      </c>
      <c r="D3121">
        <v>0</v>
      </c>
      <c r="E3121">
        <v>0</v>
      </c>
      <c r="F3121">
        <v>0</v>
      </c>
      <c r="G3121">
        <v>0</v>
      </c>
      <c r="H3121">
        <v>-63953</v>
      </c>
      <c r="I3121">
        <v>70.349999999999994</v>
      </c>
      <c r="J3121">
        <v>0</v>
      </c>
      <c r="K3121">
        <v>0</v>
      </c>
      <c r="L3121">
        <v>0</v>
      </c>
      <c r="M3121">
        <v>1</v>
      </c>
    </row>
    <row r="3122" spans="1:13">
      <c r="A3122">
        <v>93</v>
      </c>
      <c r="B3122" t="s">
        <v>177</v>
      </c>
      <c r="C3122">
        <v>2018</v>
      </c>
      <c r="D3122">
        <v>0</v>
      </c>
      <c r="E3122">
        <v>0</v>
      </c>
      <c r="F3122">
        <v>0</v>
      </c>
      <c r="G3122">
        <v>0</v>
      </c>
      <c r="H3122">
        <v>108662</v>
      </c>
      <c r="I3122">
        <v>77543.3</v>
      </c>
      <c r="J3122">
        <v>13400</v>
      </c>
      <c r="K3122">
        <v>70</v>
      </c>
      <c r="L3122">
        <v>0</v>
      </c>
      <c r="M3122">
        <v>0</v>
      </c>
    </row>
    <row r="3123" spans="1:13">
      <c r="A3123">
        <v>93</v>
      </c>
      <c r="B3123" t="s">
        <v>177</v>
      </c>
      <c r="C3123">
        <v>2019</v>
      </c>
      <c r="D3123">
        <v>0</v>
      </c>
      <c r="E3123">
        <v>0</v>
      </c>
      <c r="F3123">
        <v>0</v>
      </c>
      <c r="G3123">
        <v>0</v>
      </c>
      <c r="H3123">
        <v>436917</v>
      </c>
      <c r="I3123">
        <v>24073.75</v>
      </c>
      <c r="J3123">
        <v>7232</v>
      </c>
      <c r="K3123">
        <v>1475</v>
      </c>
      <c r="L3123">
        <v>6</v>
      </c>
      <c r="M3123">
        <v>1</v>
      </c>
    </row>
    <row r="3124" spans="1:13">
      <c r="A3124">
        <v>93</v>
      </c>
      <c r="B3124" t="s">
        <v>177</v>
      </c>
      <c r="C3124">
        <v>2020</v>
      </c>
      <c r="D3124">
        <v>77103500</v>
      </c>
      <c r="E3124">
        <v>435330000</v>
      </c>
      <c r="F3124">
        <v>927200</v>
      </c>
      <c r="G3124">
        <v>8212000</v>
      </c>
      <c r="H3124">
        <v>4262379</v>
      </c>
      <c r="I3124">
        <v>661160.30000000005</v>
      </c>
      <c r="J3124">
        <v>74096</v>
      </c>
      <c r="K3124">
        <v>6128</v>
      </c>
      <c r="L3124">
        <v>1101</v>
      </c>
      <c r="M3124">
        <v>59</v>
      </c>
    </row>
    <row r="3125" spans="1:13">
      <c r="A3125">
        <v>94</v>
      </c>
      <c r="B3125" t="s">
        <v>118</v>
      </c>
      <c r="C3125">
        <v>1997</v>
      </c>
      <c r="D3125">
        <v>0</v>
      </c>
      <c r="E3125">
        <v>0</v>
      </c>
      <c r="F3125">
        <v>0</v>
      </c>
      <c r="G3125">
        <v>0</v>
      </c>
      <c r="H3125">
        <v>0</v>
      </c>
      <c r="I3125">
        <v>0</v>
      </c>
      <c r="J3125">
        <v>0</v>
      </c>
      <c r="K3125">
        <v>0</v>
      </c>
      <c r="L3125">
        <v>0</v>
      </c>
      <c r="M3125">
        <v>0</v>
      </c>
    </row>
    <row r="3126" spans="1:13">
      <c r="A3126">
        <v>94</v>
      </c>
      <c r="B3126" t="s">
        <v>118</v>
      </c>
      <c r="C3126">
        <v>1999</v>
      </c>
      <c r="D3126">
        <v>0</v>
      </c>
      <c r="E3126">
        <v>0</v>
      </c>
      <c r="F3126">
        <v>0</v>
      </c>
      <c r="G3126">
        <v>0</v>
      </c>
      <c r="H3126">
        <v>0</v>
      </c>
      <c r="I3126">
        <v>0</v>
      </c>
      <c r="J3126">
        <v>0</v>
      </c>
      <c r="K3126">
        <v>0</v>
      </c>
      <c r="L3126">
        <v>0</v>
      </c>
      <c r="M3126">
        <v>0</v>
      </c>
    </row>
    <row r="3127" spans="1:13">
      <c r="A3127">
        <v>94</v>
      </c>
      <c r="B3127" t="s">
        <v>118</v>
      </c>
      <c r="C3127">
        <v>2000</v>
      </c>
      <c r="D3127">
        <v>0</v>
      </c>
      <c r="E3127">
        <v>0</v>
      </c>
      <c r="F3127">
        <v>0</v>
      </c>
      <c r="G3127">
        <v>0</v>
      </c>
      <c r="H3127">
        <v>0</v>
      </c>
      <c r="I3127">
        <v>0</v>
      </c>
      <c r="J3127">
        <v>0</v>
      </c>
      <c r="K3127">
        <v>0</v>
      </c>
      <c r="L3127">
        <v>0</v>
      </c>
      <c r="M3127">
        <v>0</v>
      </c>
    </row>
    <row r="3128" spans="1:13">
      <c r="A3128">
        <v>94</v>
      </c>
      <c r="B3128" t="s">
        <v>118</v>
      </c>
      <c r="C3128">
        <v>2001</v>
      </c>
      <c r="D3128">
        <v>0</v>
      </c>
      <c r="E3128">
        <v>0</v>
      </c>
      <c r="F3128">
        <v>0</v>
      </c>
      <c r="G3128">
        <v>0</v>
      </c>
      <c r="H3128">
        <v>0</v>
      </c>
      <c r="I3128">
        <v>0</v>
      </c>
      <c r="J3128">
        <v>0</v>
      </c>
      <c r="K3128">
        <v>0</v>
      </c>
      <c r="L3128">
        <v>0</v>
      </c>
      <c r="M3128">
        <v>0</v>
      </c>
    </row>
    <row r="3129" spans="1:13">
      <c r="A3129">
        <v>94</v>
      </c>
      <c r="B3129" t="s">
        <v>118</v>
      </c>
      <c r="C3129">
        <v>2002</v>
      </c>
      <c r="D3129">
        <v>0</v>
      </c>
      <c r="E3129">
        <v>0</v>
      </c>
      <c r="F3129">
        <v>0</v>
      </c>
      <c r="G3129">
        <v>0</v>
      </c>
      <c r="H3129">
        <v>0</v>
      </c>
      <c r="I3129">
        <v>0</v>
      </c>
      <c r="J3129">
        <v>0</v>
      </c>
      <c r="K3129">
        <v>0</v>
      </c>
      <c r="L3129">
        <v>0</v>
      </c>
      <c r="M3129">
        <v>0</v>
      </c>
    </row>
    <row r="3130" spans="1:13">
      <c r="A3130">
        <v>94</v>
      </c>
      <c r="B3130" t="s">
        <v>118</v>
      </c>
      <c r="C3130">
        <v>2004</v>
      </c>
      <c r="D3130">
        <v>0</v>
      </c>
      <c r="E3130">
        <v>0</v>
      </c>
      <c r="F3130">
        <v>0</v>
      </c>
      <c r="G3130">
        <v>0</v>
      </c>
      <c r="H3130">
        <v>0</v>
      </c>
      <c r="I3130">
        <v>0</v>
      </c>
      <c r="J3130">
        <v>0</v>
      </c>
      <c r="K3130">
        <v>0</v>
      </c>
      <c r="L3130">
        <v>0</v>
      </c>
      <c r="M3130">
        <v>0</v>
      </c>
    </row>
    <row r="3131" spans="1:13">
      <c r="A3131">
        <v>94</v>
      </c>
      <c r="B3131" t="s">
        <v>118</v>
      </c>
      <c r="C3131">
        <v>2005</v>
      </c>
      <c r="D3131">
        <v>0</v>
      </c>
      <c r="E3131">
        <v>0</v>
      </c>
      <c r="F3131">
        <v>0</v>
      </c>
      <c r="G3131">
        <v>0</v>
      </c>
      <c r="H3131">
        <v>0</v>
      </c>
      <c r="I3131">
        <v>0</v>
      </c>
      <c r="J3131">
        <v>0</v>
      </c>
      <c r="K3131">
        <v>0</v>
      </c>
      <c r="L3131">
        <v>0</v>
      </c>
      <c r="M3131">
        <v>0</v>
      </c>
    </row>
    <row r="3132" spans="1:13">
      <c r="A3132">
        <v>94</v>
      </c>
      <c r="B3132" t="s">
        <v>118</v>
      </c>
      <c r="C3132">
        <v>2006</v>
      </c>
      <c r="D3132">
        <v>0</v>
      </c>
      <c r="E3132">
        <v>0</v>
      </c>
      <c r="F3132">
        <v>0</v>
      </c>
      <c r="G3132">
        <v>0</v>
      </c>
      <c r="H3132">
        <v>-2000</v>
      </c>
      <c r="I3132">
        <v>0</v>
      </c>
      <c r="J3132">
        <v>0</v>
      </c>
      <c r="K3132">
        <v>0</v>
      </c>
      <c r="L3132">
        <v>0</v>
      </c>
      <c r="M3132">
        <v>0</v>
      </c>
    </row>
    <row r="3133" spans="1:13">
      <c r="A3133">
        <v>94</v>
      </c>
      <c r="B3133" t="s">
        <v>118</v>
      </c>
      <c r="C3133">
        <v>2007</v>
      </c>
      <c r="D3133">
        <v>0</v>
      </c>
      <c r="E3133">
        <v>0</v>
      </c>
      <c r="F3133">
        <v>0</v>
      </c>
      <c r="G3133">
        <v>0</v>
      </c>
      <c r="H3133">
        <v>-992</v>
      </c>
      <c r="I3133">
        <v>0</v>
      </c>
      <c r="J3133">
        <v>0</v>
      </c>
      <c r="K3133">
        <v>0</v>
      </c>
      <c r="L3133">
        <v>0</v>
      </c>
      <c r="M3133">
        <v>0</v>
      </c>
    </row>
    <row r="3134" spans="1:13">
      <c r="A3134">
        <v>94</v>
      </c>
      <c r="B3134" t="s">
        <v>118</v>
      </c>
      <c r="C3134">
        <v>2008</v>
      </c>
      <c r="D3134">
        <v>0</v>
      </c>
      <c r="E3134">
        <v>0</v>
      </c>
      <c r="F3134">
        <v>0</v>
      </c>
      <c r="G3134">
        <v>0</v>
      </c>
      <c r="H3134">
        <v>0</v>
      </c>
      <c r="I3134">
        <v>0</v>
      </c>
      <c r="J3134">
        <v>0</v>
      </c>
      <c r="K3134">
        <v>0</v>
      </c>
      <c r="L3134">
        <v>0</v>
      </c>
      <c r="M3134">
        <v>0</v>
      </c>
    </row>
    <row r="3135" spans="1:13">
      <c r="A3135">
        <v>94</v>
      </c>
      <c r="B3135" t="s">
        <v>118</v>
      </c>
      <c r="C3135">
        <v>2009</v>
      </c>
      <c r="D3135">
        <v>0</v>
      </c>
      <c r="E3135">
        <v>0</v>
      </c>
      <c r="F3135">
        <v>0</v>
      </c>
      <c r="G3135">
        <v>0</v>
      </c>
      <c r="H3135">
        <v>0</v>
      </c>
      <c r="I3135">
        <v>0</v>
      </c>
      <c r="J3135">
        <v>0</v>
      </c>
      <c r="K3135">
        <v>0</v>
      </c>
      <c r="L3135">
        <v>0</v>
      </c>
      <c r="M3135">
        <v>0</v>
      </c>
    </row>
    <row r="3136" spans="1:13">
      <c r="A3136">
        <v>94</v>
      </c>
      <c r="B3136" t="s">
        <v>118</v>
      </c>
      <c r="C3136">
        <v>2010</v>
      </c>
      <c r="D3136">
        <v>0</v>
      </c>
      <c r="E3136">
        <v>0</v>
      </c>
      <c r="F3136">
        <v>0</v>
      </c>
      <c r="G3136">
        <v>0</v>
      </c>
      <c r="H3136">
        <v>0</v>
      </c>
      <c r="I3136">
        <v>0</v>
      </c>
      <c r="J3136">
        <v>0</v>
      </c>
      <c r="K3136">
        <v>0</v>
      </c>
      <c r="L3136">
        <v>0</v>
      </c>
      <c r="M3136">
        <v>0</v>
      </c>
    </row>
    <row r="3137" spans="1:13">
      <c r="A3137">
        <v>94</v>
      </c>
      <c r="B3137" t="s">
        <v>118</v>
      </c>
      <c r="C3137">
        <v>2011</v>
      </c>
      <c r="D3137">
        <v>0</v>
      </c>
      <c r="E3137">
        <v>0</v>
      </c>
      <c r="F3137">
        <v>0</v>
      </c>
      <c r="G3137">
        <v>0</v>
      </c>
      <c r="H3137">
        <v>0</v>
      </c>
      <c r="I3137">
        <v>0</v>
      </c>
      <c r="J3137">
        <v>0</v>
      </c>
      <c r="K3137">
        <v>0</v>
      </c>
      <c r="L3137">
        <v>0</v>
      </c>
      <c r="M3137">
        <v>0</v>
      </c>
    </row>
    <row r="3138" spans="1:13">
      <c r="A3138">
        <v>94</v>
      </c>
      <c r="B3138" t="s">
        <v>118</v>
      </c>
      <c r="C3138">
        <v>2012</v>
      </c>
      <c r="D3138">
        <v>0</v>
      </c>
      <c r="E3138">
        <v>0</v>
      </c>
      <c r="F3138">
        <v>0</v>
      </c>
      <c r="G3138">
        <v>0</v>
      </c>
      <c r="H3138">
        <v>0</v>
      </c>
      <c r="I3138">
        <v>0</v>
      </c>
      <c r="J3138">
        <v>0</v>
      </c>
      <c r="K3138">
        <v>-75</v>
      </c>
      <c r="L3138">
        <v>0</v>
      </c>
      <c r="M3138">
        <v>0</v>
      </c>
    </row>
    <row r="3139" spans="1:13">
      <c r="A3139">
        <v>94</v>
      </c>
      <c r="B3139" t="s">
        <v>118</v>
      </c>
      <c r="C3139">
        <v>2013</v>
      </c>
      <c r="D3139">
        <v>0</v>
      </c>
      <c r="E3139">
        <v>0</v>
      </c>
      <c r="F3139">
        <v>0</v>
      </c>
      <c r="G3139">
        <v>0</v>
      </c>
      <c r="H3139">
        <v>0</v>
      </c>
      <c r="I3139">
        <v>0</v>
      </c>
      <c r="J3139">
        <v>0</v>
      </c>
      <c r="K3139">
        <v>0</v>
      </c>
      <c r="L3139">
        <v>0</v>
      </c>
      <c r="M3139">
        <v>0</v>
      </c>
    </row>
    <row r="3140" spans="1:13">
      <c r="A3140">
        <v>94</v>
      </c>
      <c r="B3140" t="s">
        <v>118</v>
      </c>
      <c r="C3140">
        <v>2014</v>
      </c>
      <c r="D3140">
        <v>0</v>
      </c>
      <c r="E3140">
        <v>0</v>
      </c>
      <c r="F3140">
        <v>0</v>
      </c>
      <c r="G3140">
        <v>0</v>
      </c>
      <c r="H3140">
        <v>0</v>
      </c>
      <c r="I3140">
        <v>0</v>
      </c>
      <c r="J3140">
        <v>0</v>
      </c>
      <c r="K3140">
        <v>0</v>
      </c>
      <c r="L3140">
        <v>0</v>
      </c>
      <c r="M3140">
        <v>0</v>
      </c>
    </row>
    <row r="3141" spans="1:13">
      <c r="A3141">
        <v>94</v>
      </c>
      <c r="B3141" t="s">
        <v>118</v>
      </c>
      <c r="C3141">
        <v>2015</v>
      </c>
      <c r="D3141">
        <v>0</v>
      </c>
      <c r="E3141">
        <v>0</v>
      </c>
      <c r="F3141">
        <v>0</v>
      </c>
      <c r="G3141">
        <v>0</v>
      </c>
      <c r="H3141">
        <v>0</v>
      </c>
      <c r="I3141">
        <v>0</v>
      </c>
      <c r="J3141">
        <v>-26</v>
      </c>
      <c r="K3141">
        <v>3495</v>
      </c>
      <c r="L3141">
        <v>1</v>
      </c>
      <c r="M3141">
        <v>0</v>
      </c>
    </row>
    <row r="3142" spans="1:13">
      <c r="A3142">
        <v>94</v>
      </c>
      <c r="B3142" t="s">
        <v>118</v>
      </c>
      <c r="C3142">
        <v>2016</v>
      </c>
      <c r="D3142">
        <v>0</v>
      </c>
      <c r="E3142">
        <v>0</v>
      </c>
      <c r="F3142">
        <v>0</v>
      </c>
      <c r="G3142">
        <v>0</v>
      </c>
      <c r="H3142">
        <v>0</v>
      </c>
      <c r="I3142">
        <v>0</v>
      </c>
      <c r="J3142">
        <v>0</v>
      </c>
      <c r="K3142">
        <v>4142</v>
      </c>
      <c r="L3142">
        <v>1</v>
      </c>
      <c r="M3142">
        <v>0</v>
      </c>
    </row>
    <row r="3143" spans="1:13">
      <c r="A3143">
        <v>94</v>
      </c>
      <c r="B3143" t="s">
        <v>118</v>
      </c>
      <c r="C3143">
        <v>2017</v>
      </c>
      <c r="D3143">
        <v>0</v>
      </c>
      <c r="E3143">
        <v>0</v>
      </c>
      <c r="F3143">
        <v>0</v>
      </c>
      <c r="G3143">
        <v>0</v>
      </c>
      <c r="H3143">
        <v>3301</v>
      </c>
      <c r="I3143">
        <v>335</v>
      </c>
      <c r="J3143">
        <v>0</v>
      </c>
      <c r="K3143">
        <v>-98</v>
      </c>
      <c r="L3143">
        <v>1</v>
      </c>
      <c r="M3143">
        <v>0</v>
      </c>
    </row>
    <row r="3144" spans="1:13">
      <c r="A3144">
        <v>94</v>
      </c>
      <c r="B3144" t="s">
        <v>118</v>
      </c>
      <c r="C3144">
        <v>2018</v>
      </c>
      <c r="D3144">
        <v>0</v>
      </c>
      <c r="E3144">
        <v>0</v>
      </c>
      <c r="F3144">
        <v>0</v>
      </c>
      <c r="G3144">
        <v>0</v>
      </c>
      <c r="H3144">
        <v>-2300</v>
      </c>
      <c r="I3144">
        <v>-326</v>
      </c>
      <c r="J3144">
        <v>5024</v>
      </c>
      <c r="K3144">
        <v>93</v>
      </c>
      <c r="L3144">
        <v>1</v>
      </c>
      <c r="M3144">
        <v>0</v>
      </c>
    </row>
    <row r="3145" spans="1:13">
      <c r="A3145">
        <v>94</v>
      </c>
      <c r="B3145" t="s">
        <v>118</v>
      </c>
      <c r="C3145">
        <v>2019</v>
      </c>
      <c r="D3145">
        <v>0</v>
      </c>
      <c r="E3145">
        <v>0</v>
      </c>
      <c r="F3145">
        <v>0</v>
      </c>
      <c r="G3145">
        <v>0</v>
      </c>
      <c r="H3145">
        <v>51454</v>
      </c>
      <c r="I3145">
        <v>2102</v>
      </c>
      <c r="J3145">
        <v>24054</v>
      </c>
      <c r="K3145">
        <v>1078</v>
      </c>
      <c r="L3145">
        <v>1</v>
      </c>
      <c r="M3145">
        <v>0</v>
      </c>
    </row>
    <row r="3146" spans="1:13">
      <c r="A3146">
        <v>94</v>
      </c>
      <c r="B3146" t="s">
        <v>118</v>
      </c>
      <c r="C3146">
        <v>2020</v>
      </c>
      <c r="D3146">
        <v>0</v>
      </c>
      <c r="E3146">
        <v>0</v>
      </c>
      <c r="F3146">
        <v>0</v>
      </c>
      <c r="G3146">
        <v>0</v>
      </c>
      <c r="H3146">
        <v>280493</v>
      </c>
      <c r="I3146">
        <v>86905</v>
      </c>
      <c r="J3146">
        <v>-296544</v>
      </c>
      <c r="K3146">
        <v>-7974</v>
      </c>
      <c r="L3146">
        <v>0</v>
      </c>
      <c r="M3146">
        <v>-1</v>
      </c>
    </row>
    <row r="3147" spans="1:13">
      <c r="A3147">
        <v>94</v>
      </c>
      <c r="B3147" t="s">
        <v>118</v>
      </c>
      <c r="C3147">
        <v>2021</v>
      </c>
      <c r="D3147">
        <v>0</v>
      </c>
      <c r="E3147">
        <v>0</v>
      </c>
      <c r="F3147">
        <v>0</v>
      </c>
      <c r="G3147">
        <v>0</v>
      </c>
      <c r="H3147">
        <v>469134</v>
      </c>
      <c r="I3147">
        <v>44209</v>
      </c>
      <c r="J3147">
        <v>-287929</v>
      </c>
      <c r="K3147">
        <v>-730</v>
      </c>
      <c r="L3147">
        <v>2</v>
      </c>
      <c r="M3147">
        <v>0</v>
      </c>
    </row>
    <row r="3148" spans="1:13">
      <c r="A3148">
        <v>94</v>
      </c>
      <c r="B3148" t="s">
        <v>118</v>
      </c>
      <c r="C3148">
        <v>2022</v>
      </c>
      <c r="D3148">
        <v>109593700</v>
      </c>
      <c r="E3148">
        <v>530266000</v>
      </c>
      <c r="F3148">
        <v>25478800</v>
      </c>
      <c r="G3148">
        <v>177988000</v>
      </c>
      <c r="H3148">
        <v>5710873.5899999999</v>
      </c>
      <c r="I3148">
        <v>521556.71</v>
      </c>
      <c r="J3148">
        <v>1756581.9</v>
      </c>
      <c r="K3148">
        <v>131841.25</v>
      </c>
      <c r="L3148">
        <v>1683</v>
      </c>
      <c r="M3148">
        <v>244</v>
      </c>
    </row>
    <row r="3149" spans="1:13">
      <c r="A3149">
        <v>94</v>
      </c>
      <c r="B3149" t="s">
        <v>118</v>
      </c>
      <c r="C3149">
        <v>1995</v>
      </c>
      <c r="D3149">
        <v>0</v>
      </c>
      <c r="E3149">
        <v>0</v>
      </c>
      <c r="F3149">
        <v>0</v>
      </c>
      <c r="G3149">
        <v>0</v>
      </c>
      <c r="H3149">
        <v>0</v>
      </c>
      <c r="I3149">
        <v>0</v>
      </c>
      <c r="J3149">
        <v>0</v>
      </c>
      <c r="K3149">
        <v>0</v>
      </c>
      <c r="L3149">
        <v>0</v>
      </c>
      <c r="M3149">
        <v>0</v>
      </c>
    </row>
    <row r="3150" spans="1:13">
      <c r="A3150">
        <v>94</v>
      </c>
      <c r="B3150" t="s">
        <v>118</v>
      </c>
      <c r="C3150">
        <v>2004</v>
      </c>
      <c r="D3150">
        <v>0</v>
      </c>
      <c r="E3150">
        <v>0</v>
      </c>
      <c r="F3150">
        <v>0</v>
      </c>
      <c r="G3150">
        <v>0</v>
      </c>
      <c r="H3150">
        <v>0</v>
      </c>
      <c r="I3150">
        <v>0</v>
      </c>
      <c r="J3150">
        <v>0</v>
      </c>
      <c r="K3150">
        <v>0</v>
      </c>
      <c r="L3150">
        <v>0</v>
      </c>
      <c r="M3150">
        <v>0</v>
      </c>
    </row>
    <row r="3151" spans="1:13">
      <c r="A3151">
        <v>94</v>
      </c>
      <c r="B3151" t="s">
        <v>118</v>
      </c>
      <c r="C3151">
        <v>2005</v>
      </c>
      <c r="D3151">
        <v>0</v>
      </c>
      <c r="E3151">
        <v>0</v>
      </c>
      <c r="F3151">
        <v>0</v>
      </c>
      <c r="G3151">
        <v>0</v>
      </c>
      <c r="H3151">
        <v>0</v>
      </c>
      <c r="I3151">
        <v>0</v>
      </c>
      <c r="J3151">
        <v>0</v>
      </c>
      <c r="K3151">
        <v>0</v>
      </c>
      <c r="L3151">
        <v>0</v>
      </c>
      <c r="M3151">
        <v>0</v>
      </c>
    </row>
    <row r="3152" spans="1:13">
      <c r="A3152">
        <v>94</v>
      </c>
      <c r="B3152" t="s">
        <v>118</v>
      </c>
      <c r="C3152">
        <v>2006</v>
      </c>
      <c r="D3152">
        <v>0</v>
      </c>
      <c r="E3152">
        <v>0</v>
      </c>
      <c r="F3152">
        <v>0</v>
      </c>
      <c r="G3152">
        <v>0</v>
      </c>
      <c r="H3152">
        <v>0</v>
      </c>
      <c r="I3152">
        <v>0</v>
      </c>
      <c r="J3152">
        <v>0</v>
      </c>
      <c r="K3152">
        <v>0</v>
      </c>
      <c r="L3152">
        <v>0</v>
      </c>
      <c r="M3152">
        <v>0</v>
      </c>
    </row>
    <row r="3153" spans="1:13">
      <c r="A3153">
        <v>94</v>
      </c>
      <c r="B3153" t="s">
        <v>118</v>
      </c>
      <c r="C3153">
        <v>2007</v>
      </c>
      <c r="D3153">
        <v>0</v>
      </c>
      <c r="E3153">
        <v>0</v>
      </c>
      <c r="F3153">
        <v>0</v>
      </c>
      <c r="G3153">
        <v>0</v>
      </c>
      <c r="H3153">
        <v>0</v>
      </c>
      <c r="I3153">
        <v>0</v>
      </c>
      <c r="J3153">
        <v>0</v>
      </c>
      <c r="K3153">
        <v>0</v>
      </c>
      <c r="L3153">
        <v>0</v>
      </c>
      <c r="M3153">
        <v>0</v>
      </c>
    </row>
    <row r="3154" spans="1:13">
      <c r="A3154">
        <v>94</v>
      </c>
      <c r="B3154" t="s">
        <v>118</v>
      </c>
      <c r="C3154">
        <v>2008</v>
      </c>
      <c r="D3154">
        <v>0</v>
      </c>
      <c r="E3154">
        <v>0</v>
      </c>
      <c r="F3154">
        <v>0</v>
      </c>
      <c r="G3154">
        <v>0</v>
      </c>
      <c r="H3154">
        <v>0</v>
      </c>
      <c r="I3154">
        <v>0</v>
      </c>
      <c r="J3154">
        <v>0</v>
      </c>
      <c r="K3154">
        <v>0</v>
      </c>
      <c r="L3154">
        <v>0</v>
      </c>
      <c r="M3154">
        <v>0</v>
      </c>
    </row>
    <row r="3155" spans="1:13">
      <c r="A3155">
        <v>94</v>
      </c>
      <c r="B3155" t="s">
        <v>118</v>
      </c>
      <c r="C3155">
        <v>2009</v>
      </c>
      <c r="D3155">
        <v>0</v>
      </c>
      <c r="E3155">
        <v>0</v>
      </c>
      <c r="F3155">
        <v>0</v>
      </c>
      <c r="G3155">
        <v>0</v>
      </c>
      <c r="H3155">
        <v>0</v>
      </c>
      <c r="I3155">
        <v>0</v>
      </c>
      <c r="J3155">
        <v>0</v>
      </c>
      <c r="K3155">
        <v>0</v>
      </c>
      <c r="L3155">
        <v>0</v>
      </c>
      <c r="M3155">
        <v>0</v>
      </c>
    </row>
    <row r="3156" spans="1:13">
      <c r="A3156">
        <v>94</v>
      </c>
      <c r="B3156" t="s">
        <v>118</v>
      </c>
      <c r="C3156">
        <v>2010</v>
      </c>
      <c r="D3156">
        <v>0</v>
      </c>
      <c r="E3156">
        <v>0</v>
      </c>
      <c r="F3156">
        <v>0</v>
      </c>
      <c r="G3156">
        <v>0</v>
      </c>
      <c r="H3156">
        <v>0</v>
      </c>
      <c r="I3156">
        <v>0</v>
      </c>
      <c r="J3156">
        <v>0</v>
      </c>
      <c r="K3156">
        <v>0</v>
      </c>
      <c r="L3156">
        <v>0</v>
      </c>
      <c r="M3156">
        <v>0</v>
      </c>
    </row>
    <row r="3157" spans="1:13">
      <c r="A3157">
        <v>94</v>
      </c>
      <c r="B3157" t="s">
        <v>118</v>
      </c>
      <c r="C3157">
        <v>2011</v>
      </c>
      <c r="D3157">
        <v>0</v>
      </c>
      <c r="E3157">
        <v>0</v>
      </c>
      <c r="F3157">
        <v>0</v>
      </c>
      <c r="G3157">
        <v>0</v>
      </c>
      <c r="H3157">
        <v>0</v>
      </c>
      <c r="I3157">
        <v>0</v>
      </c>
      <c r="J3157">
        <v>0</v>
      </c>
      <c r="K3157">
        <v>0</v>
      </c>
      <c r="L3157">
        <v>0</v>
      </c>
      <c r="M3157">
        <v>0</v>
      </c>
    </row>
    <row r="3158" spans="1:13">
      <c r="A3158">
        <v>94</v>
      </c>
      <c r="B3158" t="s">
        <v>118</v>
      </c>
      <c r="C3158">
        <v>2012</v>
      </c>
      <c r="D3158">
        <v>0</v>
      </c>
      <c r="E3158">
        <v>0</v>
      </c>
      <c r="F3158">
        <v>0</v>
      </c>
      <c r="G3158">
        <v>0</v>
      </c>
      <c r="H3158">
        <v>0</v>
      </c>
      <c r="I3158">
        <v>0</v>
      </c>
      <c r="J3158">
        <v>0</v>
      </c>
      <c r="K3158">
        <v>0</v>
      </c>
      <c r="L3158">
        <v>0</v>
      </c>
      <c r="M3158">
        <v>0</v>
      </c>
    </row>
    <row r="3159" spans="1:13">
      <c r="A3159">
        <v>94</v>
      </c>
      <c r="B3159" t="s">
        <v>118</v>
      </c>
      <c r="C3159">
        <v>2013</v>
      </c>
      <c r="D3159">
        <v>0</v>
      </c>
      <c r="E3159">
        <v>0</v>
      </c>
      <c r="F3159">
        <v>0</v>
      </c>
      <c r="G3159">
        <v>0</v>
      </c>
      <c r="H3159">
        <v>0</v>
      </c>
      <c r="I3159">
        <v>0</v>
      </c>
      <c r="J3159">
        <v>0</v>
      </c>
      <c r="K3159">
        <v>0</v>
      </c>
      <c r="L3159">
        <v>0</v>
      </c>
      <c r="M3159">
        <v>0</v>
      </c>
    </row>
    <row r="3160" spans="1:13">
      <c r="A3160">
        <v>94</v>
      </c>
      <c r="B3160" t="s">
        <v>118</v>
      </c>
      <c r="C3160">
        <v>2014</v>
      </c>
      <c r="D3160">
        <v>0</v>
      </c>
      <c r="E3160">
        <v>0</v>
      </c>
      <c r="F3160">
        <v>0</v>
      </c>
      <c r="G3160">
        <v>0</v>
      </c>
      <c r="H3160">
        <v>0</v>
      </c>
      <c r="I3160">
        <v>0</v>
      </c>
      <c r="J3160">
        <v>0</v>
      </c>
      <c r="K3160">
        <v>0</v>
      </c>
      <c r="L3160">
        <v>0</v>
      </c>
      <c r="M3160">
        <v>0</v>
      </c>
    </row>
    <row r="3161" spans="1:13">
      <c r="A3161">
        <v>94</v>
      </c>
      <c r="B3161" t="s">
        <v>118</v>
      </c>
      <c r="C3161">
        <v>2015</v>
      </c>
      <c r="D3161">
        <v>0</v>
      </c>
      <c r="E3161">
        <v>0</v>
      </c>
      <c r="F3161">
        <v>0</v>
      </c>
      <c r="G3161">
        <v>0</v>
      </c>
      <c r="H3161">
        <v>0</v>
      </c>
      <c r="I3161">
        <v>0</v>
      </c>
      <c r="J3161">
        <v>0</v>
      </c>
      <c r="K3161">
        <v>0</v>
      </c>
      <c r="L3161">
        <v>0</v>
      </c>
      <c r="M3161">
        <v>0</v>
      </c>
    </row>
    <row r="3162" spans="1:13">
      <c r="A3162">
        <v>94</v>
      </c>
      <c r="B3162" t="s">
        <v>118</v>
      </c>
      <c r="C3162">
        <v>2016</v>
      </c>
      <c r="D3162">
        <v>0</v>
      </c>
      <c r="E3162">
        <v>0</v>
      </c>
      <c r="F3162">
        <v>0</v>
      </c>
      <c r="G3162">
        <v>0</v>
      </c>
      <c r="H3162">
        <v>4074</v>
      </c>
      <c r="I3162">
        <v>7</v>
      </c>
      <c r="J3162">
        <v>20614</v>
      </c>
      <c r="K3162">
        <v>-2475</v>
      </c>
      <c r="L3162">
        <v>0</v>
      </c>
      <c r="M3162">
        <v>0</v>
      </c>
    </row>
    <row r="3163" spans="1:13">
      <c r="A3163">
        <v>94</v>
      </c>
      <c r="B3163" t="s">
        <v>118</v>
      </c>
      <c r="C3163">
        <v>2017</v>
      </c>
      <c r="D3163">
        <v>0</v>
      </c>
      <c r="E3163">
        <v>0</v>
      </c>
      <c r="F3163">
        <v>0</v>
      </c>
      <c r="G3163">
        <v>0</v>
      </c>
      <c r="H3163">
        <v>-8421</v>
      </c>
      <c r="I3163">
        <v>-177</v>
      </c>
      <c r="J3163">
        <v>28984</v>
      </c>
      <c r="K3163">
        <v>-591</v>
      </c>
      <c r="L3163">
        <v>0</v>
      </c>
      <c r="M3163">
        <v>0</v>
      </c>
    </row>
    <row r="3164" spans="1:13">
      <c r="A3164">
        <v>94</v>
      </c>
      <c r="B3164" t="s">
        <v>118</v>
      </c>
      <c r="C3164">
        <v>2018</v>
      </c>
      <c r="D3164">
        <v>0</v>
      </c>
      <c r="E3164">
        <v>0</v>
      </c>
      <c r="F3164">
        <v>0</v>
      </c>
      <c r="G3164">
        <v>0</v>
      </c>
      <c r="H3164">
        <v>63002</v>
      </c>
      <c r="I3164">
        <v>24725</v>
      </c>
      <c r="J3164">
        <v>11200</v>
      </c>
      <c r="K3164">
        <v>-1756</v>
      </c>
      <c r="L3164">
        <v>0</v>
      </c>
      <c r="M3164">
        <v>0</v>
      </c>
    </row>
    <row r="3165" spans="1:13">
      <c r="A3165">
        <v>94</v>
      </c>
      <c r="B3165" t="s">
        <v>118</v>
      </c>
      <c r="C3165">
        <v>2019</v>
      </c>
      <c r="D3165">
        <v>0</v>
      </c>
      <c r="E3165">
        <v>0</v>
      </c>
      <c r="F3165">
        <v>0</v>
      </c>
      <c r="G3165">
        <v>0</v>
      </c>
      <c r="H3165">
        <v>302938</v>
      </c>
      <c r="I3165">
        <v>74466</v>
      </c>
      <c r="J3165">
        <v>793</v>
      </c>
      <c r="K3165">
        <v>5087</v>
      </c>
      <c r="L3165">
        <v>1</v>
      </c>
      <c r="M3165">
        <v>0</v>
      </c>
    </row>
    <row r="3166" spans="1:13">
      <c r="A3166">
        <v>94</v>
      </c>
      <c r="B3166" t="s">
        <v>118</v>
      </c>
      <c r="C3166">
        <v>2020</v>
      </c>
      <c r="D3166">
        <v>0</v>
      </c>
      <c r="E3166">
        <v>0</v>
      </c>
      <c r="F3166">
        <v>0</v>
      </c>
      <c r="G3166">
        <v>0</v>
      </c>
      <c r="H3166">
        <v>364146</v>
      </c>
      <c r="I3166">
        <v>27685</v>
      </c>
      <c r="J3166">
        <v>264354</v>
      </c>
      <c r="K3166">
        <v>15987</v>
      </c>
      <c r="L3166">
        <v>0</v>
      </c>
      <c r="M3166">
        <v>0</v>
      </c>
    </row>
    <row r="3167" spans="1:13">
      <c r="A3167">
        <v>94</v>
      </c>
      <c r="B3167" t="s">
        <v>118</v>
      </c>
      <c r="C3167">
        <v>2021</v>
      </c>
      <c r="D3167">
        <v>114009600</v>
      </c>
      <c r="E3167">
        <v>522931000</v>
      </c>
      <c r="F3167">
        <v>27057600</v>
      </c>
      <c r="G3167">
        <v>179167000</v>
      </c>
      <c r="H3167">
        <v>5932311</v>
      </c>
      <c r="I3167">
        <v>519205</v>
      </c>
      <c r="J3167">
        <v>1884841</v>
      </c>
      <c r="K3167">
        <v>134214</v>
      </c>
      <c r="L3167">
        <v>1657</v>
      </c>
      <c r="M3167">
        <v>234</v>
      </c>
    </row>
    <row r="3168" spans="1:13">
      <c r="A3168">
        <v>94</v>
      </c>
      <c r="B3168" t="s">
        <v>118</v>
      </c>
      <c r="C3168">
        <v>2002</v>
      </c>
      <c r="D3168">
        <v>0</v>
      </c>
      <c r="E3168">
        <v>0</v>
      </c>
      <c r="F3168">
        <v>0</v>
      </c>
      <c r="G3168">
        <v>0</v>
      </c>
      <c r="H3168">
        <v>-1468.47</v>
      </c>
      <c r="I3168">
        <v>0</v>
      </c>
      <c r="J3168">
        <v>0</v>
      </c>
      <c r="K3168">
        <v>0</v>
      </c>
      <c r="L3168">
        <v>0</v>
      </c>
      <c r="M3168">
        <v>0</v>
      </c>
    </row>
    <row r="3169" spans="1:13">
      <c r="A3169">
        <v>94</v>
      </c>
      <c r="B3169" t="s">
        <v>118</v>
      </c>
      <c r="C3169">
        <v>2004</v>
      </c>
      <c r="D3169">
        <v>0</v>
      </c>
      <c r="E3169">
        <v>0</v>
      </c>
      <c r="F3169">
        <v>0</v>
      </c>
      <c r="G3169">
        <v>0</v>
      </c>
      <c r="H3169">
        <v>0</v>
      </c>
      <c r="I3169">
        <v>0</v>
      </c>
      <c r="J3169">
        <v>0</v>
      </c>
      <c r="K3169">
        <v>0</v>
      </c>
      <c r="L3169">
        <v>-1</v>
      </c>
      <c r="M3169">
        <v>0</v>
      </c>
    </row>
    <row r="3170" spans="1:13">
      <c r="A3170">
        <v>94</v>
      </c>
      <c r="B3170" t="s">
        <v>118</v>
      </c>
      <c r="C3170">
        <v>2005</v>
      </c>
      <c r="D3170">
        <v>0</v>
      </c>
      <c r="E3170">
        <v>0</v>
      </c>
      <c r="F3170">
        <v>0</v>
      </c>
      <c r="G3170">
        <v>0</v>
      </c>
      <c r="H3170">
        <v>0</v>
      </c>
      <c r="I3170">
        <v>0</v>
      </c>
      <c r="J3170">
        <v>0</v>
      </c>
      <c r="K3170">
        <v>0</v>
      </c>
      <c r="L3170">
        <v>-1</v>
      </c>
      <c r="M3170">
        <v>0</v>
      </c>
    </row>
    <row r="3171" spans="1:13">
      <c r="A3171">
        <v>94</v>
      </c>
      <c r="B3171" t="s">
        <v>118</v>
      </c>
      <c r="C3171">
        <v>2006</v>
      </c>
      <c r="D3171">
        <v>0</v>
      </c>
      <c r="E3171">
        <v>0</v>
      </c>
      <c r="F3171">
        <v>0</v>
      </c>
      <c r="G3171">
        <v>0</v>
      </c>
      <c r="H3171">
        <v>0</v>
      </c>
      <c r="I3171">
        <v>0</v>
      </c>
      <c r="J3171">
        <v>0</v>
      </c>
      <c r="K3171">
        <v>0</v>
      </c>
      <c r="L3171">
        <v>-1</v>
      </c>
      <c r="M3171">
        <v>0</v>
      </c>
    </row>
    <row r="3172" spans="1:13">
      <c r="A3172">
        <v>94</v>
      </c>
      <c r="B3172" t="s">
        <v>118</v>
      </c>
      <c r="C3172">
        <v>2007</v>
      </c>
      <c r="D3172">
        <v>0</v>
      </c>
      <c r="E3172">
        <v>0</v>
      </c>
      <c r="F3172">
        <v>0</v>
      </c>
      <c r="G3172">
        <v>0</v>
      </c>
      <c r="H3172">
        <v>0</v>
      </c>
      <c r="I3172">
        <v>0</v>
      </c>
      <c r="J3172">
        <v>0</v>
      </c>
      <c r="K3172">
        <v>0</v>
      </c>
      <c r="L3172">
        <v>-1</v>
      </c>
      <c r="M3172">
        <v>0</v>
      </c>
    </row>
    <row r="3173" spans="1:13">
      <c r="A3173">
        <v>94</v>
      </c>
      <c r="B3173" t="s">
        <v>118</v>
      </c>
      <c r="C3173">
        <v>2008</v>
      </c>
      <c r="D3173">
        <v>0</v>
      </c>
      <c r="E3173">
        <v>0</v>
      </c>
      <c r="F3173">
        <v>0</v>
      </c>
      <c r="G3173">
        <v>0</v>
      </c>
      <c r="H3173">
        <v>0</v>
      </c>
      <c r="I3173">
        <v>0</v>
      </c>
      <c r="J3173">
        <v>0</v>
      </c>
      <c r="K3173">
        <v>0</v>
      </c>
      <c r="L3173">
        <v>-2</v>
      </c>
      <c r="M3173">
        <v>0</v>
      </c>
    </row>
    <row r="3174" spans="1:13">
      <c r="A3174">
        <v>94</v>
      </c>
      <c r="B3174" t="s">
        <v>118</v>
      </c>
      <c r="C3174">
        <v>2009</v>
      </c>
      <c r="D3174">
        <v>0</v>
      </c>
      <c r="E3174">
        <v>0</v>
      </c>
      <c r="F3174">
        <v>0</v>
      </c>
      <c r="G3174">
        <v>0</v>
      </c>
      <c r="H3174">
        <v>0</v>
      </c>
      <c r="I3174">
        <v>0</v>
      </c>
      <c r="J3174">
        <v>0</v>
      </c>
      <c r="K3174">
        <v>0</v>
      </c>
      <c r="L3174">
        <v>-1</v>
      </c>
      <c r="M3174">
        <v>0</v>
      </c>
    </row>
    <row r="3175" spans="1:13">
      <c r="A3175">
        <v>94</v>
      </c>
      <c r="B3175" t="s">
        <v>118</v>
      </c>
      <c r="C3175">
        <v>2010</v>
      </c>
      <c r="D3175">
        <v>0</v>
      </c>
      <c r="E3175">
        <v>0</v>
      </c>
      <c r="F3175">
        <v>0</v>
      </c>
      <c r="G3175">
        <v>0</v>
      </c>
      <c r="H3175">
        <v>19377</v>
      </c>
      <c r="I3175">
        <v>-222</v>
      </c>
      <c r="J3175">
        <v>11736</v>
      </c>
      <c r="K3175">
        <v>453</v>
      </c>
      <c r="L3175">
        <v>-1</v>
      </c>
      <c r="M3175">
        <v>0</v>
      </c>
    </row>
    <row r="3176" spans="1:13">
      <c r="A3176">
        <v>94</v>
      </c>
      <c r="B3176" t="s">
        <v>118</v>
      </c>
      <c r="C3176">
        <v>2011</v>
      </c>
      <c r="D3176">
        <v>0</v>
      </c>
      <c r="E3176">
        <v>0</v>
      </c>
      <c r="F3176">
        <v>0</v>
      </c>
      <c r="G3176">
        <v>0</v>
      </c>
      <c r="H3176">
        <v>0</v>
      </c>
      <c r="I3176">
        <v>436</v>
      </c>
      <c r="J3176">
        <v>0</v>
      </c>
      <c r="K3176">
        <v>945</v>
      </c>
      <c r="L3176">
        <v>-1</v>
      </c>
      <c r="M3176">
        <v>0</v>
      </c>
    </row>
    <row r="3177" spans="1:13">
      <c r="A3177">
        <v>94</v>
      </c>
      <c r="B3177" t="s">
        <v>118</v>
      </c>
      <c r="C3177">
        <v>2012</v>
      </c>
      <c r="D3177">
        <v>0</v>
      </c>
      <c r="E3177">
        <v>0</v>
      </c>
      <c r="F3177">
        <v>0</v>
      </c>
      <c r="G3177">
        <v>0</v>
      </c>
      <c r="H3177">
        <v>-800</v>
      </c>
      <c r="I3177">
        <v>0</v>
      </c>
      <c r="J3177">
        <v>0</v>
      </c>
      <c r="K3177">
        <v>0</v>
      </c>
      <c r="L3177">
        <v>-1</v>
      </c>
      <c r="M3177">
        <v>0</v>
      </c>
    </row>
    <row r="3178" spans="1:13">
      <c r="A3178">
        <v>94</v>
      </c>
      <c r="B3178" t="s">
        <v>118</v>
      </c>
      <c r="C3178">
        <v>2013</v>
      </c>
      <c r="D3178">
        <v>0</v>
      </c>
      <c r="E3178">
        <v>0</v>
      </c>
      <c r="F3178">
        <v>0</v>
      </c>
      <c r="G3178">
        <v>0</v>
      </c>
      <c r="H3178">
        <v>-11066</v>
      </c>
      <c r="I3178">
        <v>-130</v>
      </c>
      <c r="J3178">
        <v>0</v>
      </c>
      <c r="K3178">
        <v>0</v>
      </c>
      <c r="L3178">
        <v>-1</v>
      </c>
      <c r="M3178">
        <v>0</v>
      </c>
    </row>
    <row r="3179" spans="1:13">
      <c r="A3179">
        <v>94</v>
      </c>
      <c r="B3179" t="s">
        <v>118</v>
      </c>
      <c r="C3179">
        <v>2014</v>
      </c>
      <c r="D3179">
        <v>0</v>
      </c>
      <c r="E3179">
        <v>0</v>
      </c>
      <c r="F3179">
        <v>0</v>
      </c>
      <c r="G3179">
        <v>0</v>
      </c>
      <c r="H3179">
        <v>-10181</v>
      </c>
      <c r="I3179">
        <v>199</v>
      </c>
      <c r="J3179">
        <v>0</v>
      </c>
      <c r="K3179">
        <v>0</v>
      </c>
      <c r="L3179">
        <v>-1</v>
      </c>
      <c r="M3179">
        <v>0</v>
      </c>
    </row>
    <row r="3180" spans="1:13">
      <c r="A3180">
        <v>94</v>
      </c>
      <c r="B3180" t="s">
        <v>118</v>
      </c>
      <c r="C3180">
        <v>2015</v>
      </c>
      <c r="D3180">
        <v>0</v>
      </c>
      <c r="E3180">
        <v>0</v>
      </c>
      <c r="F3180">
        <v>0</v>
      </c>
      <c r="G3180">
        <v>0</v>
      </c>
      <c r="H3180">
        <v>0</v>
      </c>
      <c r="I3180">
        <v>0</v>
      </c>
      <c r="J3180">
        <v>12504</v>
      </c>
      <c r="K3180">
        <v>740</v>
      </c>
      <c r="L3180">
        <v>-1</v>
      </c>
      <c r="M3180">
        <v>0</v>
      </c>
    </row>
    <row r="3181" spans="1:13">
      <c r="A3181">
        <v>94</v>
      </c>
      <c r="B3181" t="s">
        <v>118</v>
      </c>
      <c r="C3181">
        <v>2016</v>
      </c>
      <c r="D3181">
        <v>0</v>
      </c>
      <c r="E3181">
        <v>0</v>
      </c>
      <c r="F3181">
        <v>0</v>
      </c>
      <c r="G3181">
        <v>0</v>
      </c>
      <c r="H3181">
        <v>4829</v>
      </c>
      <c r="I3181">
        <v>208</v>
      </c>
      <c r="J3181">
        <v>28192</v>
      </c>
      <c r="K3181">
        <v>647</v>
      </c>
      <c r="L3181">
        <v>-3</v>
      </c>
      <c r="M3181">
        <v>0</v>
      </c>
    </row>
    <row r="3182" spans="1:13">
      <c r="A3182">
        <v>94</v>
      </c>
      <c r="B3182" t="s">
        <v>118</v>
      </c>
      <c r="C3182">
        <v>2017</v>
      </c>
      <c r="D3182">
        <v>0</v>
      </c>
      <c r="E3182">
        <v>0</v>
      </c>
      <c r="F3182">
        <v>0</v>
      </c>
      <c r="G3182">
        <v>0</v>
      </c>
      <c r="H3182">
        <v>97867</v>
      </c>
      <c r="I3182">
        <v>5139</v>
      </c>
      <c r="J3182">
        <v>-17904</v>
      </c>
      <c r="K3182">
        <v>5290</v>
      </c>
      <c r="L3182">
        <v>-59</v>
      </c>
      <c r="M3182">
        <v>-9</v>
      </c>
    </row>
    <row r="3183" spans="1:13">
      <c r="A3183">
        <v>94</v>
      </c>
      <c r="B3183" t="s">
        <v>118</v>
      </c>
      <c r="C3183">
        <v>2018</v>
      </c>
      <c r="D3183">
        <v>0</v>
      </c>
      <c r="E3183">
        <v>0</v>
      </c>
      <c r="F3183">
        <v>0</v>
      </c>
      <c r="G3183">
        <v>0</v>
      </c>
      <c r="H3183">
        <v>211825</v>
      </c>
      <c r="I3183">
        <v>72527</v>
      </c>
      <c r="J3183">
        <v>145442</v>
      </c>
      <c r="K3183">
        <v>2483</v>
      </c>
      <c r="L3183">
        <v>-65</v>
      </c>
      <c r="M3183">
        <v>-3</v>
      </c>
    </row>
    <row r="3184" spans="1:13">
      <c r="A3184">
        <v>94</v>
      </c>
      <c r="B3184" t="s">
        <v>118</v>
      </c>
      <c r="C3184">
        <v>2019</v>
      </c>
      <c r="D3184">
        <v>0</v>
      </c>
      <c r="E3184">
        <v>0</v>
      </c>
      <c r="F3184">
        <v>0</v>
      </c>
      <c r="G3184">
        <v>0</v>
      </c>
      <c r="H3184">
        <v>337234</v>
      </c>
      <c r="I3184">
        <v>48432</v>
      </c>
      <c r="J3184">
        <v>-7429</v>
      </c>
      <c r="K3184">
        <v>3918</v>
      </c>
      <c r="L3184">
        <v>-98</v>
      </c>
      <c r="M3184">
        <v>-4</v>
      </c>
    </row>
    <row r="3185" spans="1:13">
      <c r="A3185">
        <v>94</v>
      </c>
      <c r="B3185" t="s">
        <v>118</v>
      </c>
      <c r="C3185">
        <v>2020</v>
      </c>
      <c r="D3185">
        <v>114179700</v>
      </c>
      <c r="E3185">
        <v>506083900</v>
      </c>
      <c r="F3185">
        <v>25708400</v>
      </c>
      <c r="G3185">
        <v>164778000</v>
      </c>
      <c r="H3185">
        <v>5854746</v>
      </c>
      <c r="I3185">
        <v>504979</v>
      </c>
      <c r="J3185">
        <v>2047108</v>
      </c>
      <c r="K3185">
        <v>123426</v>
      </c>
      <c r="L3185">
        <v>1651</v>
      </c>
      <c r="M3185">
        <v>223</v>
      </c>
    </row>
    <row r="3186" spans="1:13">
      <c r="A3186">
        <v>95</v>
      </c>
      <c r="B3186" t="s">
        <v>149</v>
      </c>
      <c r="C3186">
        <v>2015</v>
      </c>
      <c r="D3186">
        <v>0</v>
      </c>
      <c r="E3186">
        <v>0</v>
      </c>
      <c r="F3186">
        <v>0</v>
      </c>
      <c r="G3186">
        <v>0</v>
      </c>
      <c r="H3186">
        <v>0</v>
      </c>
      <c r="I3186">
        <v>0</v>
      </c>
      <c r="J3186">
        <v>0</v>
      </c>
      <c r="K3186">
        <v>0</v>
      </c>
      <c r="L3186">
        <v>0</v>
      </c>
      <c r="M3186">
        <v>0</v>
      </c>
    </row>
    <row r="3187" spans="1:13">
      <c r="A3187">
        <v>95</v>
      </c>
      <c r="B3187" t="s">
        <v>149</v>
      </c>
      <c r="C3187">
        <v>2017</v>
      </c>
      <c r="D3187">
        <v>0</v>
      </c>
      <c r="E3187">
        <v>0</v>
      </c>
      <c r="F3187">
        <v>0</v>
      </c>
      <c r="G3187">
        <v>0</v>
      </c>
      <c r="H3187">
        <v>11055</v>
      </c>
      <c r="I3187">
        <v>0</v>
      </c>
      <c r="J3187">
        <v>0</v>
      </c>
      <c r="K3187">
        <v>0</v>
      </c>
      <c r="L3187">
        <v>0</v>
      </c>
      <c r="M3187">
        <v>0</v>
      </c>
    </row>
    <row r="3188" spans="1:13">
      <c r="A3188">
        <v>95</v>
      </c>
      <c r="B3188" t="s">
        <v>149</v>
      </c>
      <c r="C3188">
        <v>2018</v>
      </c>
      <c r="D3188">
        <v>0</v>
      </c>
      <c r="E3188">
        <v>0</v>
      </c>
      <c r="F3188">
        <v>0</v>
      </c>
      <c r="G3188">
        <v>0</v>
      </c>
      <c r="H3188">
        <v>18675</v>
      </c>
      <c r="I3188">
        <v>194</v>
      </c>
      <c r="J3188">
        <v>0</v>
      </c>
      <c r="K3188">
        <v>0</v>
      </c>
      <c r="L3188">
        <v>0</v>
      </c>
      <c r="M3188">
        <v>0</v>
      </c>
    </row>
    <row r="3189" spans="1:13">
      <c r="A3189">
        <v>95</v>
      </c>
      <c r="B3189" t="s">
        <v>149</v>
      </c>
      <c r="C3189">
        <v>2019</v>
      </c>
      <c r="D3189">
        <v>0</v>
      </c>
      <c r="E3189">
        <v>0</v>
      </c>
      <c r="F3189">
        <v>0</v>
      </c>
      <c r="G3189">
        <v>0</v>
      </c>
      <c r="H3189">
        <v>50121</v>
      </c>
      <c r="I3189">
        <v>13871.05</v>
      </c>
      <c r="J3189">
        <v>0</v>
      </c>
      <c r="K3189">
        <v>-115</v>
      </c>
      <c r="L3189">
        <v>0</v>
      </c>
      <c r="M3189">
        <v>0</v>
      </c>
    </row>
    <row r="3190" spans="1:13">
      <c r="A3190">
        <v>95</v>
      </c>
      <c r="B3190" t="s">
        <v>149</v>
      </c>
      <c r="C3190">
        <v>2020</v>
      </c>
      <c r="D3190">
        <v>0</v>
      </c>
      <c r="E3190">
        <v>0</v>
      </c>
      <c r="F3190">
        <v>0</v>
      </c>
      <c r="G3190">
        <v>0</v>
      </c>
      <c r="H3190">
        <v>10359</v>
      </c>
      <c r="I3190">
        <v>60129.2</v>
      </c>
      <c r="J3190">
        <v>-168</v>
      </c>
      <c r="K3190">
        <v>-52</v>
      </c>
      <c r="L3190">
        <v>0</v>
      </c>
      <c r="M3190">
        <v>0</v>
      </c>
    </row>
    <row r="3191" spans="1:13">
      <c r="A3191">
        <v>95</v>
      </c>
      <c r="B3191" t="s">
        <v>149</v>
      </c>
      <c r="C3191">
        <v>2021</v>
      </c>
      <c r="D3191">
        <v>0</v>
      </c>
      <c r="E3191">
        <v>0</v>
      </c>
      <c r="F3191">
        <v>0</v>
      </c>
      <c r="G3191">
        <v>0</v>
      </c>
      <c r="H3191">
        <v>45857.1</v>
      </c>
      <c r="I3191">
        <v>1952.95</v>
      </c>
      <c r="J3191">
        <v>4522.05</v>
      </c>
      <c r="K3191">
        <v>67</v>
      </c>
      <c r="L3191">
        <v>-1</v>
      </c>
      <c r="M3191">
        <v>2</v>
      </c>
    </row>
    <row r="3192" spans="1:13">
      <c r="A3192">
        <v>95</v>
      </c>
      <c r="B3192" t="s">
        <v>149</v>
      </c>
      <c r="C3192">
        <v>2022</v>
      </c>
      <c r="D3192">
        <v>21148363</v>
      </c>
      <c r="E3192">
        <v>156984300</v>
      </c>
      <c r="F3192">
        <v>81600</v>
      </c>
      <c r="G3192">
        <v>3954000</v>
      </c>
      <c r="H3192">
        <v>1247203</v>
      </c>
      <c r="I3192">
        <v>226347.65</v>
      </c>
      <c r="J3192">
        <v>5654.9</v>
      </c>
      <c r="K3192">
        <v>3039.3</v>
      </c>
      <c r="L3192">
        <v>284</v>
      </c>
      <c r="M3192">
        <v>15</v>
      </c>
    </row>
    <row r="3193" spans="1:13">
      <c r="A3193">
        <v>95</v>
      </c>
      <c r="B3193" t="s">
        <v>149</v>
      </c>
      <c r="C3193">
        <v>2009</v>
      </c>
      <c r="D3193">
        <v>0</v>
      </c>
      <c r="E3193">
        <v>0</v>
      </c>
      <c r="F3193">
        <v>0</v>
      </c>
      <c r="G3193">
        <v>0</v>
      </c>
      <c r="H3193">
        <v>-4361</v>
      </c>
      <c r="I3193">
        <v>0</v>
      </c>
      <c r="J3193">
        <v>0</v>
      </c>
      <c r="K3193">
        <v>0</v>
      </c>
      <c r="L3193">
        <v>-12</v>
      </c>
      <c r="M3193">
        <v>-1</v>
      </c>
    </row>
    <row r="3194" spans="1:13">
      <c r="A3194">
        <v>95</v>
      </c>
      <c r="B3194" t="s">
        <v>149</v>
      </c>
      <c r="C3194">
        <v>2013</v>
      </c>
      <c r="D3194">
        <v>0</v>
      </c>
      <c r="E3194">
        <v>0</v>
      </c>
      <c r="F3194">
        <v>0</v>
      </c>
      <c r="G3194">
        <v>0</v>
      </c>
      <c r="H3194">
        <v>0</v>
      </c>
      <c r="I3194">
        <v>0</v>
      </c>
      <c r="J3194">
        <v>0</v>
      </c>
      <c r="K3194">
        <v>0</v>
      </c>
      <c r="L3194">
        <v>0</v>
      </c>
      <c r="M3194">
        <v>0</v>
      </c>
    </row>
    <row r="3195" spans="1:13">
      <c r="A3195">
        <v>95</v>
      </c>
      <c r="B3195" t="s">
        <v>149</v>
      </c>
      <c r="C3195">
        <v>2015</v>
      </c>
      <c r="D3195">
        <v>0</v>
      </c>
      <c r="E3195">
        <v>0</v>
      </c>
      <c r="F3195">
        <v>0</v>
      </c>
      <c r="G3195">
        <v>0</v>
      </c>
      <c r="H3195">
        <v>0</v>
      </c>
      <c r="I3195">
        <v>0</v>
      </c>
      <c r="J3195">
        <v>0</v>
      </c>
      <c r="K3195">
        <v>0</v>
      </c>
      <c r="L3195">
        <v>0</v>
      </c>
      <c r="M3195">
        <v>0</v>
      </c>
    </row>
    <row r="3196" spans="1:13">
      <c r="A3196">
        <v>95</v>
      </c>
      <c r="B3196" t="s">
        <v>149</v>
      </c>
      <c r="C3196">
        <v>2016</v>
      </c>
      <c r="D3196">
        <v>0</v>
      </c>
      <c r="E3196">
        <v>0</v>
      </c>
      <c r="F3196">
        <v>0</v>
      </c>
      <c r="G3196">
        <v>0</v>
      </c>
      <c r="H3196">
        <v>-47241</v>
      </c>
      <c r="I3196">
        <v>8844</v>
      </c>
      <c r="J3196">
        <v>0</v>
      </c>
      <c r="K3196">
        <v>0</v>
      </c>
      <c r="L3196">
        <v>0</v>
      </c>
      <c r="M3196">
        <v>0</v>
      </c>
    </row>
    <row r="3197" spans="1:13">
      <c r="A3197">
        <v>95</v>
      </c>
      <c r="B3197" t="s">
        <v>149</v>
      </c>
      <c r="C3197">
        <v>2017</v>
      </c>
      <c r="D3197">
        <v>0</v>
      </c>
      <c r="E3197">
        <v>0</v>
      </c>
      <c r="F3197">
        <v>0</v>
      </c>
      <c r="G3197">
        <v>0</v>
      </c>
      <c r="H3197">
        <v>-8293.9500000000007</v>
      </c>
      <c r="I3197">
        <v>4647</v>
      </c>
      <c r="J3197">
        <v>0</v>
      </c>
      <c r="K3197">
        <v>0</v>
      </c>
      <c r="L3197">
        <v>0</v>
      </c>
      <c r="M3197">
        <v>0</v>
      </c>
    </row>
    <row r="3198" spans="1:13">
      <c r="A3198">
        <v>95</v>
      </c>
      <c r="B3198" t="s">
        <v>149</v>
      </c>
      <c r="C3198">
        <v>2018</v>
      </c>
      <c r="D3198">
        <v>0</v>
      </c>
      <c r="E3198">
        <v>0</v>
      </c>
      <c r="F3198">
        <v>0</v>
      </c>
      <c r="G3198">
        <v>0</v>
      </c>
      <c r="H3198">
        <v>-9542.1</v>
      </c>
      <c r="I3198">
        <v>14510</v>
      </c>
      <c r="J3198">
        <v>0</v>
      </c>
      <c r="K3198">
        <v>0</v>
      </c>
      <c r="L3198">
        <v>0</v>
      </c>
      <c r="M3198">
        <v>0</v>
      </c>
    </row>
    <row r="3199" spans="1:13">
      <c r="A3199">
        <v>95</v>
      </c>
      <c r="B3199" t="s">
        <v>149</v>
      </c>
      <c r="C3199">
        <v>2019</v>
      </c>
      <c r="D3199">
        <v>0</v>
      </c>
      <c r="E3199">
        <v>0</v>
      </c>
      <c r="F3199">
        <v>0</v>
      </c>
      <c r="G3199">
        <v>0</v>
      </c>
      <c r="H3199">
        <v>56043.05</v>
      </c>
      <c r="I3199">
        <v>18836.95</v>
      </c>
      <c r="J3199">
        <v>-832</v>
      </c>
      <c r="K3199">
        <v>0</v>
      </c>
      <c r="L3199">
        <v>0</v>
      </c>
      <c r="M3199">
        <v>1</v>
      </c>
    </row>
    <row r="3200" spans="1:13">
      <c r="A3200">
        <v>95</v>
      </c>
      <c r="B3200" t="s">
        <v>149</v>
      </c>
      <c r="C3200">
        <v>2020</v>
      </c>
      <c r="D3200">
        <v>0</v>
      </c>
      <c r="E3200">
        <v>0</v>
      </c>
      <c r="F3200">
        <v>0</v>
      </c>
      <c r="G3200">
        <v>0</v>
      </c>
      <c r="H3200">
        <v>44078.9</v>
      </c>
      <c r="I3200">
        <v>7282</v>
      </c>
      <c r="J3200">
        <v>-20720</v>
      </c>
      <c r="K3200">
        <v>-18</v>
      </c>
      <c r="L3200">
        <v>2</v>
      </c>
      <c r="M3200">
        <v>-1</v>
      </c>
    </row>
    <row r="3201" spans="1:13">
      <c r="A3201">
        <v>95</v>
      </c>
      <c r="B3201" t="s">
        <v>149</v>
      </c>
      <c r="C3201">
        <v>2021</v>
      </c>
      <c r="D3201">
        <v>23866290</v>
      </c>
      <c r="E3201">
        <v>149231100</v>
      </c>
      <c r="F3201">
        <v>519100</v>
      </c>
      <c r="G3201">
        <v>4994000</v>
      </c>
      <c r="H3201">
        <v>1602846</v>
      </c>
      <c r="I3201">
        <v>214400</v>
      </c>
      <c r="J3201">
        <v>36336.949999999997</v>
      </c>
      <c r="K3201">
        <v>3731</v>
      </c>
      <c r="L3201">
        <v>283</v>
      </c>
      <c r="M3201">
        <v>15</v>
      </c>
    </row>
    <row r="3202" spans="1:13">
      <c r="A3202">
        <v>95</v>
      </c>
      <c r="B3202" t="s">
        <v>149</v>
      </c>
      <c r="C3202">
        <v>2010</v>
      </c>
      <c r="D3202">
        <v>0</v>
      </c>
      <c r="E3202">
        <v>0</v>
      </c>
      <c r="F3202">
        <v>0</v>
      </c>
      <c r="G3202">
        <v>0</v>
      </c>
      <c r="H3202">
        <v>0</v>
      </c>
      <c r="I3202">
        <v>0</v>
      </c>
      <c r="J3202">
        <v>0</v>
      </c>
      <c r="K3202">
        <v>0</v>
      </c>
      <c r="L3202">
        <v>0</v>
      </c>
      <c r="M3202">
        <v>0</v>
      </c>
    </row>
    <row r="3203" spans="1:13">
      <c r="A3203">
        <v>95</v>
      </c>
      <c r="B3203" t="s">
        <v>149</v>
      </c>
      <c r="C3203">
        <v>2011</v>
      </c>
      <c r="D3203">
        <v>0</v>
      </c>
      <c r="E3203">
        <v>0</v>
      </c>
      <c r="F3203">
        <v>0</v>
      </c>
      <c r="G3203">
        <v>0</v>
      </c>
      <c r="H3203">
        <v>0</v>
      </c>
      <c r="I3203">
        <v>0</v>
      </c>
      <c r="J3203">
        <v>0</v>
      </c>
      <c r="K3203">
        <v>0</v>
      </c>
      <c r="L3203">
        <v>0</v>
      </c>
      <c r="M3203">
        <v>0</v>
      </c>
    </row>
    <row r="3204" spans="1:13">
      <c r="A3204">
        <v>95</v>
      </c>
      <c r="B3204" t="s">
        <v>149</v>
      </c>
      <c r="C3204">
        <v>2012</v>
      </c>
      <c r="D3204">
        <v>0</v>
      </c>
      <c r="E3204">
        <v>0</v>
      </c>
      <c r="F3204">
        <v>0</v>
      </c>
      <c r="G3204">
        <v>0</v>
      </c>
      <c r="H3204">
        <v>0</v>
      </c>
      <c r="I3204">
        <v>0</v>
      </c>
      <c r="J3204">
        <v>0</v>
      </c>
      <c r="K3204">
        <v>0</v>
      </c>
      <c r="L3204">
        <v>0</v>
      </c>
      <c r="M3204">
        <v>0</v>
      </c>
    </row>
    <row r="3205" spans="1:13">
      <c r="A3205">
        <v>95</v>
      </c>
      <c r="B3205" t="s">
        <v>149</v>
      </c>
      <c r="C3205">
        <v>2013</v>
      </c>
      <c r="D3205">
        <v>0</v>
      </c>
      <c r="E3205">
        <v>0</v>
      </c>
      <c r="F3205">
        <v>0</v>
      </c>
      <c r="G3205">
        <v>0</v>
      </c>
      <c r="H3205">
        <v>0</v>
      </c>
      <c r="I3205">
        <v>0</v>
      </c>
      <c r="J3205">
        <v>0</v>
      </c>
      <c r="K3205">
        <v>1527</v>
      </c>
      <c r="L3205">
        <v>0</v>
      </c>
      <c r="M3205">
        <v>0</v>
      </c>
    </row>
    <row r="3206" spans="1:13">
      <c r="A3206">
        <v>95</v>
      </c>
      <c r="B3206" t="s">
        <v>149</v>
      </c>
      <c r="C3206">
        <v>2014</v>
      </c>
      <c r="D3206">
        <v>0</v>
      </c>
      <c r="E3206">
        <v>0</v>
      </c>
      <c r="F3206">
        <v>0</v>
      </c>
      <c r="G3206">
        <v>0</v>
      </c>
      <c r="H3206">
        <v>0</v>
      </c>
      <c r="I3206">
        <v>0</v>
      </c>
      <c r="J3206">
        <v>0</v>
      </c>
      <c r="K3206">
        <v>0</v>
      </c>
      <c r="L3206">
        <v>0</v>
      </c>
      <c r="M3206">
        <v>0</v>
      </c>
    </row>
    <row r="3207" spans="1:13">
      <c r="A3207">
        <v>95</v>
      </c>
      <c r="B3207" t="s">
        <v>149</v>
      </c>
      <c r="C3207">
        <v>2015</v>
      </c>
      <c r="D3207">
        <v>0</v>
      </c>
      <c r="E3207">
        <v>0</v>
      </c>
      <c r="F3207">
        <v>0</v>
      </c>
      <c r="G3207">
        <v>0</v>
      </c>
      <c r="H3207">
        <v>-14151</v>
      </c>
      <c r="I3207">
        <v>10415</v>
      </c>
      <c r="J3207">
        <v>8</v>
      </c>
      <c r="K3207">
        <v>34</v>
      </c>
      <c r="L3207">
        <v>0</v>
      </c>
      <c r="M3207">
        <v>0</v>
      </c>
    </row>
    <row r="3208" spans="1:13">
      <c r="A3208">
        <v>95</v>
      </c>
      <c r="B3208" t="s">
        <v>149</v>
      </c>
      <c r="C3208">
        <v>2016</v>
      </c>
      <c r="D3208">
        <v>0</v>
      </c>
      <c r="E3208">
        <v>0</v>
      </c>
      <c r="F3208">
        <v>0</v>
      </c>
      <c r="G3208">
        <v>0</v>
      </c>
      <c r="H3208">
        <v>-35220</v>
      </c>
      <c r="I3208">
        <v>93</v>
      </c>
      <c r="J3208">
        <v>-72</v>
      </c>
      <c r="K3208">
        <v>-97</v>
      </c>
      <c r="L3208">
        <v>0</v>
      </c>
      <c r="M3208">
        <v>0</v>
      </c>
    </row>
    <row r="3209" spans="1:13">
      <c r="A3209">
        <v>95</v>
      </c>
      <c r="B3209" t="s">
        <v>149</v>
      </c>
      <c r="C3209">
        <v>2017</v>
      </c>
      <c r="D3209">
        <v>0</v>
      </c>
      <c r="E3209">
        <v>0</v>
      </c>
      <c r="F3209">
        <v>0</v>
      </c>
      <c r="G3209">
        <v>0</v>
      </c>
      <c r="H3209">
        <v>12582</v>
      </c>
      <c r="I3209">
        <v>-473</v>
      </c>
      <c r="J3209">
        <v>0</v>
      </c>
      <c r="K3209">
        <v>-30</v>
      </c>
      <c r="L3209">
        <v>0</v>
      </c>
      <c r="M3209">
        <v>0</v>
      </c>
    </row>
    <row r="3210" spans="1:13">
      <c r="A3210">
        <v>95</v>
      </c>
      <c r="B3210" t="s">
        <v>149</v>
      </c>
      <c r="C3210">
        <v>2018</v>
      </c>
      <c r="D3210">
        <v>0</v>
      </c>
      <c r="E3210">
        <v>0</v>
      </c>
      <c r="F3210">
        <v>0</v>
      </c>
      <c r="G3210">
        <v>0</v>
      </c>
      <c r="H3210">
        <v>30975</v>
      </c>
      <c r="I3210">
        <v>4231.95</v>
      </c>
      <c r="J3210">
        <v>-2576</v>
      </c>
      <c r="K3210">
        <v>56</v>
      </c>
      <c r="L3210">
        <v>1</v>
      </c>
      <c r="M3210">
        <v>0</v>
      </c>
    </row>
    <row r="3211" spans="1:13">
      <c r="A3211">
        <v>95</v>
      </c>
      <c r="B3211" t="s">
        <v>149</v>
      </c>
      <c r="C3211">
        <v>2019</v>
      </c>
      <c r="D3211">
        <v>0</v>
      </c>
      <c r="E3211">
        <v>0</v>
      </c>
      <c r="F3211">
        <v>0</v>
      </c>
      <c r="G3211">
        <v>0</v>
      </c>
      <c r="H3211">
        <v>138507.9</v>
      </c>
      <c r="I3211">
        <v>-1363.1</v>
      </c>
      <c r="J3211">
        <v>-26552</v>
      </c>
      <c r="K3211">
        <v>-255</v>
      </c>
      <c r="L3211">
        <v>0</v>
      </c>
      <c r="M3211">
        <v>0</v>
      </c>
    </row>
    <row r="3212" spans="1:13">
      <c r="A3212">
        <v>95</v>
      </c>
      <c r="B3212" t="s">
        <v>149</v>
      </c>
      <c r="C3212">
        <v>2020</v>
      </c>
      <c r="D3212">
        <v>22045700</v>
      </c>
      <c r="E3212">
        <v>141046700</v>
      </c>
      <c r="F3212">
        <v>426600</v>
      </c>
      <c r="G3212">
        <v>3837000</v>
      </c>
      <c r="H3212">
        <v>1314711.05</v>
      </c>
      <c r="I3212">
        <v>203443</v>
      </c>
      <c r="J3212">
        <v>34128</v>
      </c>
      <c r="K3212">
        <v>2874</v>
      </c>
      <c r="L3212">
        <v>284</v>
      </c>
      <c r="M3212">
        <v>14</v>
      </c>
    </row>
    <row r="3213" spans="1:13">
      <c r="A3213">
        <v>96</v>
      </c>
      <c r="B3213" t="s">
        <v>159</v>
      </c>
      <c r="C3213">
        <v>2008</v>
      </c>
      <c r="D3213">
        <v>0</v>
      </c>
      <c r="E3213">
        <v>0</v>
      </c>
      <c r="F3213">
        <v>0</v>
      </c>
      <c r="G3213">
        <v>0</v>
      </c>
      <c r="H3213">
        <v>-11361.05</v>
      </c>
      <c r="I3213">
        <v>0</v>
      </c>
      <c r="J3213">
        <v>0</v>
      </c>
      <c r="K3213">
        <v>0</v>
      </c>
      <c r="L3213">
        <v>0</v>
      </c>
      <c r="M3213">
        <v>0</v>
      </c>
    </row>
    <row r="3214" spans="1:13">
      <c r="A3214">
        <v>96</v>
      </c>
      <c r="B3214" t="s">
        <v>159</v>
      </c>
      <c r="C3214">
        <v>2009</v>
      </c>
      <c r="D3214">
        <v>0</v>
      </c>
      <c r="E3214">
        <v>0</v>
      </c>
      <c r="F3214">
        <v>0</v>
      </c>
      <c r="G3214">
        <v>0</v>
      </c>
      <c r="H3214">
        <v>0</v>
      </c>
      <c r="I3214">
        <v>0</v>
      </c>
      <c r="J3214">
        <v>0</v>
      </c>
      <c r="K3214">
        <v>0</v>
      </c>
      <c r="L3214">
        <v>0</v>
      </c>
      <c r="M3214">
        <v>0</v>
      </c>
    </row>
    <row r="3215" spans="1:13">
      <c r="A3215">
        <v>96</v>
      </c>
      <c r="B3215" t="s">
        <v>159</v>
      </c>
      <c r="C3215">
        <v>2010</v>
      </c>
      <c r="D3215">
        <v>0</v>
      </c>
      <c r="E3215">
        <v>0</v>
      </c>
      <c r="F3215">
        <v>0</v>
      </c>
      <c r="G3215">
        <v>0</v>
      </c>
      <c r="H3215">
        <v>2770</v>
      </c>
      <c r="I3215">
        <v>30975</v>
      </c>
      <c r="J3215">
        <v>0</v>
      </c>
      <c r="K3215">
        <v>0</v>
      </c>
      <c r="L3215">
        <v>0</v>
      </c>
      <c r="M3215">
        <v>0</v>
      </c>
    </row>
    <row r="3216" spans="1:13">
      <c r="A3216">
        <v>96</v>
      </c>
      <c r="B3216" t="s">
        <v>159</v>
      </c>
      <c r="C3216">
        <v>2011</v>
      </c>
      <c r="D3216">
        <v>0</v>
      </c>
      <c r="E3216">
        <v>0</v>
      </c>
      <c r="F3216">
        <v>0</v>
      </c>
      <c r="G3216">
        <v>0</v>
      </c>
      <c r="H3216">
        <v>-2699</v>
      </c>
      <c r="I3216">
        <v>8091</v>
      </c>
      <c r="J3216">
        <v>0</v>
      </c>
      <c r="K3216">
        <v>0</v>
      </c>
      <c r="L3216">
        <v>0</v>
      </c>
      <c r="M3216">
        <v>0</v>
      </c>
    </row>
    <row r="3217" spans="1:13">
      <c r="A3217">
        <v>96</v>
      </c>
      <c r="B3217" t="s">
        <v>159</v>
      </c>
      <c r="C3217">
        <v>2012</v>
      </c>
      <c r="D3217">
        <v>0</v>
      </c>
      <c r="E3217">
        <v>0</v>
      </c>
      <c r="F3217">
        <v>0</v>
      </c>
      <c r="G3217">
        <v>0</v>
      </c>
      <c r="H3217">
        <v>-1886</v>
      </c>
      <c r="I3217">
        <v>6595</v>
      </c>
      <c r="J3217">
        <v>0</v>
      </c>
      <c r="K3217">
        <v>0</v>
      </c>
      <c r="L3217">
        <v>0</v>
      </c>
      <c r="M3217">
        <v>0</v>
      </c>
    </row>
    <row r="3218" spans="1:13">
      <c r="A3218">
        <v>96</v>
      </c>
      <c r="B3218" t="s">
        <v>159</v>
      </c>
      <c r="C3218">
        <v>2013</v>
      </c>
      <c r="D3218">
        <v>0</v>
      </c>
      <c r="E3218">
        <v>0</v>
      </c>
      <c r="F3218">
        <v>0</v>
      </c>
      <c r="G3218">
        <v>0</v>
      </c>
      <c r="H3218">
        <v>-543</v>
      </c>
      <c r="I3218">
        <v>13279</v>
      </c>
      <c r="J3218">
        <v>-4584</v>
      </c>
      <c r="K3218">
        <v>0</v>
      </c>
      <c r="L3218">
        <v>0</v>
      </c>
      <c r="M3218">
        <v>0</v>
      </c>
    </row>
    <row r="3219" spans="1:13">
      <c r="A3219">
        <v>96</v>
      </c>
      <c r="B3219" t="s">
        <v>159</v>
      </c>
      <c r="C3219">
        <v>2014</v>
      </c>
      <c r="D3219">
        <v>0</v>
      </c>
      <c r="E3219">
        <v>0</v>
      </c>
      <c r="F3219">
        <v>0</v>
      </c>
      <c r="G3219">
        <v>0</v>
      </c>
      <c r="H3219">
        <v>-1598</v>
      </c>
      <c r="I3219">
        <v>10570</v>
      </c>
      <c r="J3219">
        <v>-10056</v>
      </c>
      <c r="K3219">
        <v>0</v>
      </c>
      <c r="L3219">
        <v>0</v>
      </c>
      <c r="M3219">
        <v>0</v>
      </c>
    </row>
    <row r="3220" spans="1:13">
      <c r="A3220">
        <v>96</v>
      </c>
      <c r="B3220" t="s">
        <v>159</v>
      </c>
      <c r="C3220">
        <v>2015</v>
      </c>
      <c r="D3220">
        <v>0</v>
      </c>
      <c r="E3220">
        <v>0</v>
      </c>
      <c r="F3220">
        <v>0</v>
      </c>
      <c r="G3220">
        <v>0</v>
      </c>
      <c r="H3220">
        <v>-300</v>
      </c>
      <c r="I3220">
        <v>12754</v>
      </c>
      <c r="J3220">
        <v>-22208</v>
      </c>
      <c r="K3220">
        <v>0</v>
      </c>
      <c r="L3220">
        <v>0</v>
      </c>
      <c r="M3220">
        <v>0</v>
      </c>
    </row>
    <row r="3221" spans="1:13">
      <c r="A3221">
        <v>96</v>
      </c>
      <c r="B3221" t="s">
        <v>159</v>
      </c>
      <c r="C3221">
        <v>2016</v>
      </c>
      <c r="D3221">
        <v>0</v>
      </c>
      <c r="E3221">
        <v>0</v>
      </c>
      <c r="F3221">
        <v>0</v>
      </c>
      <c r="G3221">
        <v>0</v>
      </c>
      <c r="H3221">
        <v>625</v>
      </c>
      <c r="I3221">
        <v>14197</v>
      </c>
      <c r="J3221">
        <v>-16312</v>
      </c>
      <c r="K3221">
        <v>-2240</v>
      </c>
      <c r="L3221">
        <v>0</v>
      </c>
      <c r="M3221">
        <v>0</v>
      </c>
    </row>
    <row r="3222" spans="1:13">
      <c r="A3222">
        <v>96</v>
      </c>
      <c r="B3222" t="s">
        <v>159</v>
      </c>
      <c r="C3222">
        <v>2017</v>
      </c>
      <c r="D3222">
        <v>0</v>
      </c>
      <c r="E3222">
        <v>0</v>
      </c>
      <c r="F3222">
        <v>0</v>
      </c>
      <c r="G3222">
        <v>0</v>
      </c>
      <c r="H3222">
        <v>-535</v>
      </c>
      <c r="I3222">
        <v>16521</v>
      </c>
      <c r="J3222">
        <v>-264</v>
      </c>
      <c r="K3222">
        <v>2994</v>
      </c>
      <c r="L3222">
        <v>0</v>
      </c>
      <c r="M3222">
        <v>-2</v>
      </c>
    </row>
    <row r="3223" spans="1:13">
      <c r="A3223">
        <v>96</v>
      </c>
      <c r="B3223" t="s">
        <v>159</v>
      </c>
      <c r="C3223">
        <v>2018</v>
      </c>
      <c r="D3223">
        <v>0</v>
      </c>
      <c r="E3223">
        <v>0</v>
      </c>
      <c r="F3223">
        <v>0</v>
      </c>
      <c r="G3223">
        <v>0</v>
      </c>
      <c r="H3223">
        <v>36340</v>
      </c>
      <c r="I3223">
        <v>-8329</v>
      </c>
      <c r="J3223">
        <v>-49249</v>
      </c>
      <c r="K3223">
        <v>4546</v>
      </c>
      <c r="L3223">
        <v>0</v>
      </c>
      <c r="M3223">
        <v>-1</v>
      </c>
    </row>
    <row r="3224" spans="1:13">
      <c r="A3224">
        <v>96</v>
      </c>
      <c r="B3224" t="s">
        <v>159</v>
      </c>
      <c r="C3224">
        <v>2019</v>
      </c>
      <c r="D3224">
        <v>0</v>
      </c>
      <c r="E3224">
        <v>0</v>
      </c>
      <c r="F3224">
        <v>0</v>
      </c>
      <c r="G3224">
        <v>0</v>
      </c>
      <c r="H3224">
        <v>347293</v>
      </c>
      <c r="I3224">
        <v>44798.75</v>
      </c>
      <c r="J3224">
        <v>326729</v>
      </c>
      <c r="K3224">
        <v>4684</v>
      </c>
      <c r="L3224">
        <v>2</v>
      </c>
      <c r="M3224">
        <v>0</v>
      </c>
    </row>
    <row r="3225" spans="1:13">
      <c r="A3225">
        <v>96</v>
      </c>
      <c r="B3225" t="s">
        <v>159</v>
      </c>
      <c r="C3225">
        <v>2020</v>
      </c>
      <c r="D3225">
        <v>0</v>
      </c>
      <c r="E3225">
        <v>0</v>
      </c>
      <c r="F3225">
        <v>0</v>
      </c>
      <c r="G3225">
        <v>0</v>
      </c>
      <c r="H3225">
        <v>1178230</v>
      </c>
      <c r="I3225">
        <v>362650.95</v>
      </c>
      <c r="J3225">
        <v>624792</v>
      </c>
      <c r="K3225">
        <v>3819</v>
      </c>
      <c r="L3225">
        <v>11</v>
      </c>
      <c r="M3225">
        <v>0</v>
      </c>
    </row>
    <row r="3226" spans="1:13">
      <c r="A3226">
        <v>96</v>
      </c>
      <c r="B3226" t="s">
        <v>159</v>
      </c>
      <c r="C3226">
        <v>2021</v>
      </c>
      <c r="D3226">
        <v>0</v>
      </c>
      <c r="E3226">
        <v>0</v>
      </c>
      <c r="F3226">
        <v>0</v>
      </c>
      <c r="G3226">
        <v>0</v>
      </c>
      <c r="H3226">
        <v>1420284</v>
      </c>
      <c r="I3226">
        <v>262020.95</v>
      </c>
      <c r="J3226">
        <v>971241</v>
      </c>
      <c r="K3226">
        <v>14709</v>
      </c>
      <c r="L3226">
        <v>85</v>
      </c>
      <c r="M3226">
        <v>-44</v>
      </c>
    </row>
    <row r="3227" spans="1:13">
      <c r="A3227">
        <v>96</v>
      </c>
      <c r="B3227" t="s">
        <v>159</v>
      </c>
      <c r="C3227">
        <v>2022</v>
      </c>
      <c r="D3227">
        <v>613154200</v>
      </c>
      <c r="E3227">
        <v>3060500000</v>
      </c>
      <c r="F3227">
        <v>91818700</v>
      </c>
      <c r="G3227">
        <v>730478000</v>
      </c>
      <c r="H3227">
        <v>29943280.149999999</v>
      </c>
      <c r="I3227">
        <v>4124491.15</v>
      </c>
      <c r="J3227">
        <v>5582961.4500000002</v>
      </c>
      <c r="K3227">
        <v>541156.35</v>
      </c>
      <c r="L3227">
        <v>10838</v>
      </c>
      <c r="M3227">
        <v>1081</v>
      </c>
    </row>
    <row r="3228" spans="1:13">
      <c r="A3228">
        <v>96</v>
      </c>
      <c r="B3228" t="s">
        <v>159</v>
      </c>
      <c r="C3228">
        <v>2008</v>
      </c>
      <c r="D3228">
        <v>0</v>
      </c>
      <c r="E3228">
        <v>0</v>
      </c>
      <c r="F3228">
        <v>0</v>
      </c>
      <c r="G3228">
        <v>0</v>
      </c>
      <c r="H3228">
        <v>-9729.4</v>
      </c>
      <c r="I3228">
        <v>0</v>
      </c>
      <c r="J3228">
        <v>0</v>
      </c>
      <c r="K3228">
        <v>0</v>
      </c>
      <c r="L3228">
        <v>0</v>
      </c>
      <c r="M3228">
        <v>0</v>
      </c>
    </row>
    <row r="3229" spans="1:13">
      <c r="A3229">
        <v>96</v>
      </c>
      <c r="B3229" t="s">
        <v>159</v>
      </c>
      <c r="C3229">
        <v>2009</v>
      </c>
      <c r="D3229">
        <v>0</v>
      </c>
      <c r="E3229">
        <v>0</v>
      </c>
      <c r="F3229">
        <v>0</v>
      </c>
      <c r="G3229">
        <v>0</v>
      </c>
      <c r="H3229">
        <v>-1608</v>
      </c>
      <c r="I3229">
        <v>0</v>
      </c>
      <c r="J3229">
        <v>0</v>
      </c>
      <c r="K3229">
        <v>0</v>
      </c>
      <c r="L3229">
        <v>0</v>
      </c>
      <c r="M3229">
        <v>0</v>
      </c>
    </row>
    <row r="3230" spans="1:13">
      <c r="A3230">
        <v>96</v>
      </c>
      <c r="B3230" t="s">
        <v>159</v>
      </c>
      <c r="C3230">
        <v>2010</v>
      </c>
      <c r="D3230">
        <v>0</v>
      </c>
      <c r="E3230">
        <v>0</v>
      </c>
      <c r="F3230">
        <v>0</v>
      </c>
      <c r="G3230">
        <v>0</v>
      </c>
      <c r="H3230">
        <v>-4800</v>
      </c>
      <c r="I3230">
        <v>0</v>
      </c>
      <c r="J3230">
        <v>0</v>
      </c>
      <c r="K3230">
        <v>0</v>
      </c>
      <c r="L3230">
        <v>0</v>
      </c>
      <c r="M3230">
        <v>0</v>
      </c>
    </row>
    <row r="3231" spans="1:13">
      <c r="A3231">
        <v>96</v>
      </c>
      <c r="B3231" t="s">
        <v>159</v>
      </c>
      <c r="C3231">
        <v>2011</v>
      </c>
      <c r="D3231">
        <v>0</v>
      </c>
      <c r="E3231">
        <v>0</v>
      </c>
      <c r="F3231">
        <v>0</v>
      </c>
      <c r="G3231">
        <v>0</v>
      </c>
      <c r="H3231">
        <v>-4200</v>
      </c>
      <c r="I3231">
        <v>0</v>
      </c>
      <c r="J3231">
        <v>0</v>
      </c>
      <c r="K3231">
        <v>0</v>
      </c>
      <c r="L3231">
        <v>0</v>
      </c>
      <c r="M3231">
        <v>0</v>
      </c>
    </row>
    <row r="3232" spans="1:13">
      <c r="A3232">
        <v>96</v>
      </c>
      <c r="B3232" t="s">
        <v>159</v>
      </c>
      <c r="C3232">
        <v>2012</v>
      </c>
      <c r="D3232">
        <v>0</v>
      </c>
      <c r="E3232">
        <v>0</v>
      </c>
      <c r="F3232">
        <v>0</v>
      </c>
      <c r="G3232">
        <v>0</v>
      </c>
      <c r="H3232">
        <v>-2880</v>
      </c>
      <c r="I3232">
        <v>0</v>
      </c>
      <c r="J3232">
        <v>0</v>
      </c>
      <c r="K3232">
        <v>0</v>
      </c>
      <c r="L3232">
        <v>0</v>
      </c>
      <c r="M3232">
        <v>0</v>
      </c>
    </row>
    <row r="3233" spans="1:13">
      <c r="A3233">
        <v>96</v>
      </c>
      <c r="B3233" t="s">
        <v>159</v>
      </c>
      <c r="C3233">
        <v>2013</v>
      </c>
      <c r="D3233">
        <v>0</v>
      </c>
      <c r="E3233">
        <v>0</v>
      </c>
      <c r="F3233">
        <v>0</v>
      </c>
      <c r="G3233">
        <v>0</v>
      </c>
      <c r="H3233">
        <v>0</v>
      </c>
      <c r="I3233">
        <v>0</v>
      </c>
      <c r="J3233">
        <v>0</v>
      </c>
      <c r="K3233">
        <v>0</v>
      </c>
      <c r="L3233">
        <v>0</v>
      </c>
      <c r="M3233">
        <v>0</v>
      </c>
    </row>
    <row r="3234" spans="1:13">
      <c r="A3234">
        <v>96</v>
      </c>
      <c r="B3234" t="s">
        <v>159</v>
      </c>
      <c r="C3234">
        <v>2014</v>
      </c>
      <c r="D3234">
        <v>0</v>
      </c>
      <c r="E3234">
        <v>0</v>
      </c>
      <c r="F3234">
        <v>0</v>
      </c>
      <c r="G3234">
        <v>0</v>
      </c>
      <c r="H3234">
        <v>0</v>
      </c>
      <c r="I3234">
        <v>0</v>
      </c>
      <c r="J3234">
        <v>0</v>
      </c>
      <c r="K3234">
        <v>0</v>
      </c>
      <c r="L3234">
        <v>0</v>
      </c>
      <c r="M3234">
        <v>0</v>
      </c>
    </row>
    <row r="3235" spans="1:13">
      <c r="A3235">
        <v>96</v>
      </c>
      <c r="B3235" t="s">
        <v>159</v>
      </c>
      <c r="C3235">
        <v>2015</v>
      </c>
      <c r="D3235">
        <v>0</v>
      </c>
      <c r="E3235">
        <v>0</v>
      </c>
      <c r="F3235">
        <v>0</v>
      </c>
      <c r="G3235">
        <v>0</v>
      </c>
      <c r="H3235">
        <v>287</v>
      </c>
      <c r="I3235">
        <v>0</v>
      </c>
      <c r="J3235">
        <v>-1440</v>
      </c>
      <c r="K3235">
        <v>-104</v>
      </c>
      <c r="L3235">
        <v>0</v>
      </c>
      <c r="M3235">
        <v>0</v>
      </c>
    </row>
    <row r="3236" spans="1:13">
      <c r="A3236">
        <v>96</v>
      </c>
      <c r="B3236" t="s">
        <v>159</v>
      </c>
      <c r="C3236">
        <v>2016</v>
      </c>
      <c r="D3236">
        <v>0</v>
      </c>
      <c r="E3236">
        <v>0</v>
      </c>
      <c r="F3236">
        <v>0</v>
      </c>
      <c r="G3236">
        <v>0</v>
      </c>
      <c r="H3236">
        <v>975</v>
      </c>
      <c r="I3236">
        <v>4289</v>
      </c>
      <c r="J3236">
        <v>15608</v>
      </c>
      <c r="K3236">
        <v>91</v>
      </c>
      <c r="L3236">
        <v>0</v>
      </c>
      <c r="M3236">
        <v>1</v>
      </c>
    </row>
    <row r="3237" spans="1:13">
      <c r="A3237">
        <v>96</v>
      </c>
      <c r="B3237" t="s">
        <v>159</v>
      </c>
      <c r="C3237">
        <v>2017</v>
      </c>
      <c r="D3237">
        <v>0</v>
      </c>
      <c r="E3237">
        <v>0</v>
      </c>
      <c r="F3237">
        <v>0</v>
      </c>
      <c r="G3237">
        <v>0</v>
      </c>
      <c r="H3237">
        <v>90826</v>
      </c>
      <c r="I3237">
        <v>3754.65</v>
      </c>
      <c r="J3237">
        <v>110168</v>
      </c>
      <c r="K3237">
        <v>-3752</v>
      </c>
      <c r="L3237">
        <v>-1</v>
      </c>
      <c r="M3237">
        <v>-1</v>
      </c>
    </row>
    <row r="3238" spans="1:13">
      <c r="A3238">
        <v>96</v>
      </c>
      <c r="B3238" t="s">
        <v>159</v>
      </c>
      <c r="C3238">
        <v>2018</v>
      </c>
      <c r="D3238">
        <v>0</v>
      </c>
      <c r="E3238">
        <v>0</v>
      </c>
      <c r="F3238">
        <v>0</v>
      </c>
      <c r="G3238">
        <v>0</v>
      </c>
      <c r="H3238">
        <v>500056</v>
      </c>
      <c r="I3238">
        <v>7254.4</v>
      </c>
      <c r="J3238">
        <v>103648</v>
      </c>
      <c r="K3238">
        <v>-4553</v>
      </c>
      <c r="L3238">
        <v>2</v>
      </c>
      <c r="M3238">
        <v>5</v>
      </c>
    </row>
    <row r="3239" spans="1:13">
      <c r="A3239">
        <v>96</v>
      </c>
      <c r="B3239" t="s">
        <v>159</v>
      </c>
      <c r="C3239">
        <v>2019</v>
      </c>
      <c r="D3239">
        <v>0</v>
      </c>
      <c r="E3239">
        <v>0</v>
      </c>
      <c r="F3239">
        <v>0</v>
      </c>
      <c r="G3239">
        <v>0</v>
      </c>
      <c r="H3239">
        <v>1219636</v>
      </c>
      <c r="I3239">
        <v>203877.4</v>
      </c>
      <c r="J3239">
        <v>622947</v>
      </c>
      <c r="K3239">
        <v>8293</v>
      </c>
      <c r="L3239">
        <v>6</v>
      </c>
      <c r="M3239">
        <v>-4</v>
      </c>
    </row>
    <row r="3240" spans="1:13">
      <c r="A3240">
        <v>96</v>
      </c>
      <c r="B3240" t="s">
        <v>159</v>
      </c>
      <c r="C3240">
        <v>2020</v>
      </c>
      <c r="D3240">
        <v>0</v>
      </c>
      <c r="E3240">
        <v>0</v>
      </c>
      <c r="F3240">
        <v>0</v>
      </c>
      <c r="G3240">
        <v>0</v>
      </c>
      <c r="H3240">
        <v>1534013</v>
      </c>
      <c r="I3240">
        <v>148850.15</v>
      </c>
      <c r="J3240">
        <v>1736778</v>
      </c>
      <c r="K3240">
        <v>44555</v>
      </c>
      <c r="L3240">
        <v>58</v>
      </c>
      <c r="M3240">
        <v>-45</v>
      </c>
    </row>
    <row r="3241" spans="1:13">
      <c r="A3241">
        <v>96</v>
      </c>
      <c r="B3241" t="s">
        <v>159</v>
      </c>
      <c r="C3241">
        <v>2021</v>
      </c>
      <c r="D3241">
        <v>617378100</v>
      </c>
      <c r="E3241">
        <v>2904109000</v>
      </c>
      <c r="F3241">
        <v>90296200</v>
      </c>
      <c r="G3241">
        <v>701749000</v>
      </c>
      <c r="H3241">
        <v>30896782</v>
      </c>
      <c r="I3241">
        <v>4037033.45</v>
      </c>
      <c r="J3241">
        <v>5664927</v>
      </c>
      <c r="K3241">
        <v>524496</v>
      </c>
      <c r="L3241">
        <v>10672</v>
      </c>
      <c r="M3241">
        <v>1063</v>
      </c>
    </row>
    <row r="3242" spans="1:13">
      <c r="A3242">
        <v>96</v>
      </c>
      <c r="B3242" t="s">
        <v>159</v>
      </c>
      <c r="C3242">
        <v>2008</v>
      </c>
      <c r="D3242">
        <v>0</v>
      </c>
      <c r="E3242">
        <v>0</v>
      </c>
      <c r="F3242">
        <v>0</v>
      </c>
      <c r="G3242">
        <v>0</v>
      </c>
      <c r="H3242">
        <v>-27998.55</v>
      </c>
      <c r="I3242">
        <v>0</v>
      </c>
      <c r="J3242">
        <v>0</v>
      </c>
      <c r="K3242">
        <v>0</v>
      </c>
      <c r="L3242">
        <v>0</v>
      </c>
      <c r="M3242">
        <v>-2</v>
      </c>
    </row>
    <row r="3243" spans="1:13">
      <c r="A3243">
        <v>96</v>
      </c>
      <c r="B3243" t="s">
        <v>159</v>
      </c>
      <c r="C3243">
        <v>2009</v>
      </c>
      <c r="D3243">
        <v>0</v>
      </c>
      <c r="E3243">
        <v>0</v>
      </c>
      <c r="F3243">
        <v>0</v>
      </c>
      <c r="G3243">
        <v>0</v>
      </c>
      <c r="H3243">
        <v>-440</v>
      </c>
      <c r="I3243">
        <v>0</v>
      </c>
      <c r="J3243">
        <v>0</v>
      </c>
      <c r="K3243">
        <v>0</v>
      </c>
      <c r="L3243">
        <v>0</v>
      </c>
      <c r="M3243">
        <v>0</v>
      </c>
    </row>
    <row r="3244" spans="1:13">
      <c r="A3244">
        <v>96</v>
      </c>
      <c r="B3244" t="s">
        <v>159</v>
      </c>
      <c r="C3244">
        <v>2010</v>
      </c>
      <c r="D3244">
        <v>0</v>
      </c>
      <c r="E3244">
        <v>0</v>
      </c>
      <c r="F3244">
        <v>0</v>
      </c>
      <c r="G3244">
        <v>0</v>
      </c>
      <c r="H3244">
        <v>-1818</v>
      </c>
      <c r="I3244">
        <v>0</v>
      </c>
      <c r="J3244">
        <v>0</v>
      </c>
      <c r="K3244">
        <v>0</v>
      </c>
      <c r="L3244">
        <v>0</v>
      </c>
      <c r="M3244">
        <v>-1</v>
      </c>
    </row>
    <row r="3245" spans="1:13">
      <c r="A3245">
        <v>96</v>
      </c>
      <c r="B3245" t="s">
        <v>159</v>
      </c>
      <c r="C3245">
        <v>2011</v>
      </c>
      <c r="D3245">
        <v>0</v>
      </c>
      <c r="E3245">
        <v>0</v>
      </c>
      <c r="F3245">
        <v>0</v>
      </c>
      <c r="G3245">
        <v>0</v>
      </c>
      <c r="H3245">
        <v>-200</v>
      </c>
      <c r="I3245">
        <v>0</v>
      </c>
      <c r="J3245">
        <v>-960</v>
      </c>
      <c r="K3245">
        <v>4</v>
      </c>
      <c r="L3245">
        <v>0</v>
      </c>
      <c r="M3245">
        <v>0</v>
      </c>
    </row>
    <row r="3246" spans="1:13">
      <c r="A3246">
        <v>96</v>
      </c>
      <c r="B3246" t="s">
        <v>159</v>
      </c>
      <c r="C3246">
        <v>2012</v>
      </c>
      <c r="D3246">
        <v>0</v>
      </c>
      <c r="E3246">
        <v>0</v>
      </c>
      <c r="F3246">
        <v>0</v>
      </c>
      <c r="G3246">
        <v>0</v>
      </c>
      <c r="H3246">
        <v>-1800</v>
      </c>
      <c r="I3246">
        <v>0</v>
      </c>
      <c r="J3246">
        <v>0</v>
      </c>
      <c r="K3246">
        <v>0</v>
      </c>
      <c r="L3246">
        <v>0</v>
      </c>
      <c r="M3246">
        <v>0</v>
      </c>
    </row>
    <row r="3247" spans="1:13">
      <c r="A3247">
        <v>96</v>
      </c>
      <c r="B3247" t="s">
        <v>159</v>
      </c>
      <c r="C3247">
        <v>2013</v>
      </c>
      <c r="D3247">
        <v>0</v>
      </c>
      <c r="E3247">
        <v>0</v>
      </c>
      <c r="F3247">
        <v>0</v>
      </c>
      <c r="G3247">
        <v>0</v>
      </c>
      <c r="H3247">
        <v>0</v>
      </c>
      <c r="I3247">
        <v>0</v>
      </c>
      <c r="J3247">
        <v>0</v>
      </c>
      <c r="K3247">
        <v>0</v>
      </c>
      <c r="L3247">
        <v>0</v>
      </c>
      <c r="M3247">
        <v>0</v>
      </c>
    </row>
    <row r="3248" spans="1:13">
      <c r="A3248">
        <v>96</v>
      </c>
      <c r="B3248" t="s">
        <v>159</v>
      </c>
      <c r="C3248">
        <v>2014</v>
      </c>
      <c r="D3248">
        <v>0</v>
      </c>
      <c r="E3248">
        <v>0</v>
      </c>
      <c r="F3248">
        <v>0</v>
      </c>
      <c r="G3248">
        <v>0</v>
      </c>
      <c r="H3248">
        <v>1273</v>
      </c>
      <c r="I3248">
        <v>0</v>
      </c>
      <c r="J3248">
        <v>0</v>
      </c>
      <c r="K3248">
        <v>604</v>
      </c>
      <c r="L3248">
        <v>2</v>
      </c>
      <c r="M3248">
        <v>4</v>
      </c>
    </row>
    <row r="3249" spans="1:13">
      <c r="A3249">
        <v>96</v>
      </c>
      <c r="B3249" t="s">
        <v>159</v>
      </c>
      <c r="C3249">
        <v>2015</v>
      </c>
      <c r="D3249">
        <v>0</v>
      </c>
      <c r="E3249">
        <v>0</v>
      </c>
      <c r="F3249">
        <v>0</v>
      </c>
      <c r="G3249">
        <v>0</v>
      </c>
      <c r="H3249">
        <v>42632</v>
      </c>
      <c r="I3249">
        <v>11110</v>
      </c>
      <c r="J3249">
        <v>70520</v>
      </c>
      <c r="K3249">
        <v>3383</v>
      </c>
      <c r="L3249">
        <v>5</v>
      </c>
      <c r="M3249">
        <v>5</v>
      </c>
    </row>
    <row r="3250" spans="1:13">
      <c r="A3250">
        <v>96</v>
      </c>
      <c r="B3250" t="s">
        <v>159</v>
      </c>
      <c r="C3250">
        <v>2016</v>
      </c>
      <c r="D3250">
        <v>0</v>
      </c>
      <c r="E3250">
        <v>0</v>
      </c>
      <c r="F3250">
        <v>0</v>
      </c>
      <c r="G3250">
        <v>0</v>
      </c>
      <c r="H3250">
        <v>122027</v>
      </c>
      <c r="I3250">
        <v>11958</v>
      </c>
      <c r="J3250">
        <v>-1257240</v>
      </c>
      <c r="K3250">
        <v>24808</v>
      </c>
      <c r="L3250">
        <v>6</v>
      </c>
      <c r="M3250">
        <v>37</v>
      </c>
    </row>
    <row r="3251" spans="1:13">
      <c r="A3251">
        <v>96</v>
      </c>
      <c r="B3251" t="s">
        <v>159</v>
      </c>
      <c r="C3251">
        <v>2017</v>
      </c>
      <c r="D3251">
        <v>0</v>
      </c>
      <c r="E3251">
        <v>0</v>
      </c>
      <c r="F3251">
        <v>0</v>
      </c>
      <c r="G3251">
        <v>0</v>
      </c>
      <c r="H3251">
        <v>240554</v>
      </c>
      <c r="I3251">
        <v>28238.75</v>
      </c>
      <c r="J3251">
        <v>5417654</v>
      </c>
      <c r="K3251">
        <v>4618</v>
      </c>
      <c r="L3251">
        <v>-755</v>
      </c>
      <c r="M3251">
        <v>-150</v>
      </c>
    </row>
    <row r="3252" spans="1:13">
      <c r="A3252">
        <v>96</v>
      </c>
      <c r="B3252" t="s">
        <v>159</v>
      </c>
      <c r="C3252">
        <v>2018</v>
      </c>
      <c r="D3252">
        <v>0</v>
      </c>
      <c r="E3252">
        <v>0</v>
      </c>
      <c r="F3252">
        <v>0</v>
      </c>
      <c r="G3252">
        <v>0</v>
      </c>
      <c r="H3252">
        <v>1026429</v>
      </c>
      <c r="I3252">
        <v>250427.7</v>
      </c>
      <c r="J3252">
        <v>-925660</v>
      </c>
      <c r="K3252">
        <v>-97647</v>
      </c>
      <c r="L3252">
        <v>-576</v>
      </c>
      <c r="M3252">
        <v>-94</v>
      </c>
    </row>
    <row r="3253" spans="1:13">
      <c r="A3253">
        <v>96</v>
      </c>
      <c r="B3253" t="s">
        <v>159</v>
      </c>
      <c r="C3253">
        <v>2019</v>
      </c>
      <c r="D3253">
        <v>0</v>
      </c>
      <c r="E3253">
        <v>0</v>
      </c>
      <c r="F3253">
        <v>0</v>
      </c>
      <c r="G3253">
        <v>0</v>
      </c>
      <c r="H3253">
        <v>2435965</v>
      </c>
      <c r="I3253">
        <v>289440.84999999998</v>
      </c>
      <c r="J3253">
        <v>1887118</v>
      </c>
      <c r="K3253">
        <v>-23278</v>
      </c>
      <c r="L3253">
        <v>35</v>
      </c>
      <c r="M3253">
        <v>-32</v>
      </c>
    </row>
    <row r="3254" spans="1:13">
      <c r="A3254">
        <v>96</v>
      </c>
      <c r="B3254" t="s">
        <v>159</v>
      </c>
      <c r="C3254">
        <v>2020</v>
      </c>
      <c r="D3254">
        <v>604287400</v>
      </c>
      <c r="E3254">
        <v>2803104000</v>
      </c>
      <c r="F3254">
        <v>125500100</v>
      </c>
      <c r="G3254">
        <v>717235000</v>
      </c>
      <c r="H3254">
        <v>29492309</v>
      </c>
      <c r="I3254">
        <v>3814251.8</v>
      </c>
      <c r="J3254">
        <v>9781363</v>
      </c>
      <c r="K3254">
        <v>535379</v>
      </c>
      <c r="L3254">
        <v>10640</v>
      </c>
      <c r="M3254">
        <v>1034</v>
      </c>
    </row>
    <row r="3255" spans="1:13">
      <c r="A3255">
        <v>97</v>
      </c>
      <c r="B3255" t="s">
        <v>126</v>
      </c>
      <c r="C3255">
        <v>2003</v>
      </c>
      <c r="D3255">
        <v>0</v>
      </c>
      <c r="E3255">
        <v>0</v>
      </c>
      <c r="F3255">
        <v>0</v>
      </c>
      <c r="G3255">
        <v>0</v>
      </c>
      <c r="H3255">
        <v>-2455.5500000000002</v>
      </c>
      <c r="I3255">
        <v>0</v>
      </c>
      <c r="J3255">
        <v>0</v>
      </c>
      <c r="K3255">
        <v>0</v>
      </c>
      <c r="L3255">
        <v>0</v>
      </c>
      <c r="M3255">
        <v>0</v>
      </c>
    </row>
    <row r="3256" spans="1:13">
      <c r="A3256">
        <v>97</v>
      </c>
      <c r="B3256" t="s">
        <v>126</v>
      </c>
      <c r="C3256">
        <v>2007</v>
      </c>
      <c r="D3256">
        <v>0</v>
      </c>
      <c r="E3256">
        <v>0</v>
      </c>
      <c r="F3256">
        <v>0</v>
      </c>
      <c r="G3256">
        <v>0</v>
      </c>
      <c r="H3256">
        <v>0</v>
      </c>
      <c r="I3256">
        <v>0</v>
      </c>
      <c r="J3256">
        <v>0</v>
      </c>
      <c r="K3256">
        <v>0</v>
      </c>
      <c r="L3256">
        <v>0</v>
      </c>
      <c r="M3256">
        <v>0</v>
      </c>
    </row>
    <row r="3257" spans="1:13">
      <c r="A3257">
        <v>97</v>
      </c>
      <c r="B3257" t="s">
        <v>126</v>
      </c>
      <c r="C3257">
        <v>2009</v>
      </c>
      <c r="D3257">
        <v>0</v>
      </c>
      <c r="E3257">
        <v>0</v>
      </c>
      <c r="F3257">
        <v>0</v>
      </c>
      <c r="G3257">
        <v>0</v>
      </c>
      <c r="H3257">
        <v>0</v>
      </c>
      <c r="I3257">
        <v>0</v>
      </c>
      <c r="J3257">
        <v>0</v>
      </c>
      <c r="K3257">
        <v>0</v>
      </c>
      <c r="L3257">
        <v>0</v>
      </c>
      <c r="M3257">
        <v>0</v>
      </c>
    </row>
    <row r="3258" spans="1:13">
      <c r="A3258">
        <v>97</v>
      </c>
      <c r="B3258" t="s">
        <v>126</v>
      </c>
      <c r="C3258">
        <v>2013</v>
      </c>
      <c r="D3258">
        <v>0</v>
      </c>
      <c r="E3258">
        <v>0</v>
      </c>
      <c r="F3258">
        <v>0</v>
      </c>
      <c r="G3258">
        <v>0</v>
      </c>
      <c r="H3258">
        <v>0</v>
      </c>
      <c r="I3258">
        <v>0</v>
      </c>
      <c r="J3258">
        <v>0</v>
      </c>
      <c r="K3258">
        <v>0</v>
      </c>
      <c r="L3258">
        <v>0</v>
      </c>
      <c r="M3258">
        <v>0</v>
      </c>
    </row>
    <row r="3259" spans="1:13">
      <c r="A3259">
        <v>97</v>
      </c>
      <c r="B3259" t="s">
        <v>126</v>
      </c>
      <c r="C3259">
        <v>2014</v>
      </c>
      <c r="D3259">
        <v>0</v>
      </c>
      <c r="E3259">
        <v>0</v>
      </c>
      <c r="F3259">
        <v>0</v>
      </c>
      <c r="G3259">
        <v>0</v>
      </c>
      <c r="H3259">
        <v>0</v>
      </c>
      <c r="I3259">
        <v>0</v>
      </c>
      <c r="J3259">
        <v>0</v>
      </c>
      <c r="K3259">
        <v>0</v>
      </c>
      <c r="L3259">
        <v>0</v>
      </c>
      <c r="M3259">
        <v>0</v>
      </c>
    </row>
    <row r="3260" spans="1:13">
      <c r="A3260">
        <v>97</v>
      </c>
      <c r="B3260" t="s">
        <v>126</v>
      </c>
      <c r="C3260">
        <v>2015</v>
      </c>
      <c r="D3260">
        <v>0</v>
      </c>
      <c r="E3260">
        <v>0</v>
      </c>
      <c r="F3260">
        <v>0</v>
      </c>
      <c r="G3260">
        <v>0</v>
      </c>
      <c r="H3260">
        <v>0</v>
      </c>
      <c r="I3260">
        <v>0</v>
      </c>
      <c r="J3260">
        <v>0</v>
      </c>
      <c r="K3260">
        <v>37</v>
      </c>
      <c r="L3260">
        <v>0</v>
      </c>
      <c r="M3260">
        <v>0</v>
      </c>
    </row>
    <row r="3261" spans="1:13">
      <c r="A3261">
        <v>97</v>
      </c>
      <c r="B3261" t="s">
        <v>126</v>
      </c>
      <c r="C3261">
        <v>2016</v>
      </c>
      <c r="D3261">
        <v>0</v>
      </c>
      <c r="E3261">
        <v>0</v>
      </c>
      <c r="F3261">
        <v>0</v>
      </c>
      <c r="G3261">
        <v>0</v>
      </c>
      <c r="H3261">
        <v>0</v>
      </c>
      <c r="I3261">
        <v>0</v>
      </c>
      <c r="J3261">
        <v>5072</v>
      </c>
      <c r="K3261">
        <v>768</v>
      </c>
      <c r="L3261">
        <v>0</v>
      </c>
      <c r="M3261">
        <v>0</v>
      </c>
    </row>
    <row r="3262" spans="1:13">
      <c r="A3262">
        <v>97</v>
      </c>
      <c r="B3262" t="s">
        <v>126</v>
      </c>
      <c r="C3262">
        <v>2017</v>
      </c>
      <c r="D3262">
        <v>0</v>
      </c>
      <c r="E3262">
        <v>0</v>
      </c>
      <c r="F3262">
        <v>0</v>
      </c>
      <c r="G3262">
        <v>0</v>
      </c>
      <c r="H3262">
        <v>12163</v>
      </c>
      <c r="I3262">
        <v>425</v>
      </c>
      <c r="J3262">
        <v>9320</v>
      </c>
      <c r="K3262">
        <v>781</v>
      </c>
      <c r="L3262">
        <v>0</v>
      </c>
      <c r="M3262">
        <v>0</v>
      </c>
    </row>
    <row r="3263" spans="1:13">
      <c r="A3263">
        <v>97</v>
      </c>
      <c r="B3263" t="s">
        <v>126</v>
      </c>
      <c r="C3263">
        <v>2018</v>
      </c>
      <c r="D3263">
        <v>0</v>
      </c>
      <c r="E3263">
        <v>0</v>
      </c>
      <c r="F3263">
        <v>0</v>
      </c>
      <c r="G3263">
        <v>0</v>
      </c>
      <c r="H3263">
        <v>34168</v>
      </c>
      <c r="I3263">
        <v>-17346</v>
      </c>
      <c r="J3263">
        <v>289408</v>
      </c>
      <c r="K3263">
        <v>3412</v>
      </c>
      <c r="L3263">
        <v>0</v>
      </c>
      <c r="M3263">
        <v>-1</v>
      </c>
    </row>
    <row r="3264" spans="1:13">
      <c r="A3264">
        <v>97</v>
      </c>
      <c r="B3264" t="s">
        <v>126</v>
      </c>
      <c r="C3264">
        <v>2019</v>
      </c>
      <c r="D3264">
        <v>0</v>
      </c>
      <c r="E3264">
        <v>0</v>
      </c>
      <c r="F3264">
        <v>0</v>
      </c>
      <c r="G3264">
        <v>0</v>
      </c>
      <c r="H3264">
        <v>121374</v>
      </c>
      <c r="I3264">
        <v>12530</v>
      </c>
      <c r="J3264">
        <v>68720</v>
      </c>
      <c r="K3264">
        <v>49866</v>
      </c>
      <c r="L3264">
        <v>-1</v>
      </c>
      <c r="M3264">
        <v>-1</v>
      </c>
    </row>
    <row r="3265" spans="1:13">
      <c r="A3265">
        <v>97</v>
      </c>
      <c r="B3265" t="s">
        <v>126</v>
      </c>
      <c r="C3265">
        <v>2020</v>
      </c>
      <c r="D3265">
        <v>0</v>
      </c>
      <c r="E3265">
        <v>0</v>
      </c>
      <c r="F3265">
        <v>0</v>
      </c>
      <c r="G3265">
        <v>0</v>
      </c>
      <c r="H3265">
        <v>219452</v>
      </c>
      <c r="I3265">
        <v>35920</v>
      </c>
      <c r="J3265">
        <v>355792</v>
      </c>
      <c r="K3265">
        <v>-468958</v>
      </c>
      <c r="L3265">
        <v>-3</v>
      </c>
      <c r="M3265">
        <v>0</v>
      </c>
    </row>
    <row r="3266" spans="1:13">
      <c r="A3266">
        <v>97</v>
      </c>
      <c r="B3266" t="s">
        <v>126</v>
      </c>
      <c r="C3266">
        <v>2021</v>
      </c>
      <c r="D3266">
        <v>0</v>
      </c>
      <c r="E3266">
        <v>0</v>
      </c>
      <c r="F3266">
        <v>0</v>
      </c>
      <c r="G3266">
        <v>0</v>
      </c>
      <c r="H3266">
        <v>635233</v>
      </c>
      <c r="I3266">
        <v>100166</v>
      </c>
      <c r="J3266">
        <v>481753</v>
      </c>
      <c r="K3266">
        <v>3434</v>
      </c>
      <c r="L3266">
        <v>1</v>
      </c>
      <c r="M3266">
        <v>0</v>
      </c>
    </row>
    <row r="3267" spans="1:13">
      <c r="A3267">
        <v>97</v>
      </c>
      <c r="B3267" t="s">
        <v>126</v>
      </c>
      <c r="C3267">
        <v>2022</v>
      </c>
      <c r="D3267">
        <v>276127600</v>
      </c>
      <c r="E3267">
        <v>1149181000</v>
      </c>
      <c r="F3267">
        <v>51481800</v>
      </c>
      <c r="G3267">
        <v>2024503000</v>
      </c>
      <c r="H3267">
        <v>13571035.960000001</v>
      </c>
      <c r="I3267">
        <v>1457960.19</v>
      </c>
      <c r="J3267">
        <v>3406609.05</v>
      </c>
      <c r="K3267">
        <v>1502110.3</v>
      </c>
      <c r="L3267">
        <v>4701</v>
      </c>
      <c r="M3267">
        <v>681</v>
      </c>
    </row>
    <row r="3268" spans="1:13">
      <c r="A3268">
        <v>97</v>
      </c>
      <c r="B3268" t="s">
        <v>126</v>
      </c>
      <c r="C3268">
        <v>2007</v>
      </c>
      <c r="D3268">
        <v>0</v>
      </c>
      <c r="E3268">
        <v>0</v>
      </c>
      <c r="F3268">
        <v>0</v>
      </c>
      <c r="G3268">
        <v>0</v>
      </c>
      <c r="H3268">
        <v>0</v>
      </c>
      <c r="I3268">
        <v>0</v>
      </c>
      <c r="J3268">
        <v>0</v>
      </c>
      <c r="K3268">
        <v>0</v>
      </c>
      <c r="L3268">
        <v>0</v>
      </c>
      <c r="M3268">
        <v>0</v>
      </c>
    </row>
    <row r="3269" spans="1:13">
      <c r="A3269">
        <v>97</v>
      </c>
      <c r="B3269" t="s">
        <v>126</v>
      </c>
      <c r="C3269">
        <v>2008</v>
      </c>
      <c r="D3269">
        <v>0</v>
      </c>
      <c r="E3269">
        <v>0</v>
      </c>
      <c r="F3269">
        <v>0</v>
      </c>
      <c r="G3269">
        <v>0</v>
      </c>
      <c r="H3269">
        <v>-2600</v>
      </c>
      <c r="I3269">
        <v>0</v>
      </c>
      <c r="J3269">
        <v>0</v>
      </c>
      <c r="K3269">
        <v>0</v>
      </c>
      <c r="L3269">
        <v>0</v>
      </c>
      <c r="M3269">
        <v>0</v>
      </c>
    </row>
    <row r="3270" spans="1:13">
      <c r="A3270">
        <v>97</v>
      </c>
      <c r="B3270" t="s">
        <v>126</v>
      </c>
      <c r="C3270">
        <v>2009</v>
      </c>
      <c r="D3270">
        <v>0</v>
      </c>
      <c r="E3270">
        <v>0</v>
      </c>
      <c r="F3270">
        <v>0</v>
      </c>
      <c r="G3270">
        <v>0</v>
      </c>
      <c r="H3270">
        <v>-1922</v>
      </c>
      <c r="I3270">
        <v>0</v>
      </c>
      <c r="J3270">
        <v>0</v>
      </c>
      <c r="K3270">
        <v>0</v>
      </c>
      <c r="L3270">
        <v>0</v>
      </c>
      <c r="M3270">
        <v>0</v>
      </c>
    </row>
    <row r="3271" spans="1:13">
      <c r="A3271">
        <v>97</v>
      </c>
      <c r="B3271" t="s">
        <v>126</v>
      </c>
      <c r="C3271">
        <v>2011</v>
      </c>
      <c r="D3271">
        <v>0</v>
      </c>
      <c r="E3271">
        <v>0</v>
      </c>
      <c r="F3271">
        <v>0</v>
      </c>
      <c r="G3271">
        <v>0</v>
      </c>
      <c r="H3271">
        <v>-1088</v>
      </c>
      <c r="I3271">
        <v>0</v>
      </c>
      <c r="J3271">
        <v>0</v>
      </c>
      <c r="K3271">
        <v>0</v>
      </c>
      <c r="L3271">
        <v>0</v>
      </c>
      <c r="M3271">
        <v>0</v>
      </c>
    </row>
    <row r="3272" spans="1:13">
      <c r="A3272">
        <v>97</v>
      </c>
      <c r="B3272" t="s">
        <v>126</v>
      </c>
      <c r="C3272">
        <v>2012</v>
      </c>
      <c r="D3272">
        <v>0</v>
      </c>
      <c r="E3272">
        <v>0</v>
      </c>
      <c r="F3272">
        <v>0</v>
      </c>
      <c r="G3272">
        <v>0</v>
      </c>
      <c r="H3272">
        <v>0</v>
      </c>
      <c r="I3272">
        <v>0</v>
      </c>
      <c r="J3272">
        <v>0</v>
      </c>
      <c r="K3272">
        <v>0</v>
      </c>
      <c r="L3272">
        <v>0</v>
      </c>
      <c r="M3272">
        <v>0</v>
      </c>
    </row>
    <row r="3273" spans="1:13">
      <c r="A3273">
        <v>97</v>
      </c>
      <c r="B3273" t="s">
        <v>126</v>
      </c>
      <c r="C3273">
        <v>2013</v>
      </c>
      <c r="D3273">
        <v>0</v>
      </c>
      <c r="E3273">
        <v>0</v>
      </c>
      <c r="F3273">
        <v>0</v>
      </c>
      <c r="G3273">
        <v>0</v>
      </c>
      <c r="H3273">
        <v>0</v>
      </c>
      <c r="I3273">
        <v>0</v>
      </c>
      <c r="J3273">
        <v>0</v>
      </c>
      <c r="K3273">
        <v>0</v>
      </c>
      <c r="L3273">
        <v>0</v>
      </c>
      <c r="M3273">
        <v>0</v>
      </c>
    </row>
    <row r="3274" spans="1:13">
      <c r="A3274">
        <v>97</v>
      </c>
      <c r="B3274" t="s">
        <v>126</v>
      </c>
      <c r="C3274">
        <v>2014</v>
      </c>
      <c r="D3274">
        <v>0</v>
      </c>
      <c r="E3274">
        <v>0</v>
      </c>
      <c r="F3274">
        <v>0</v>
      </c>
      <c r="G3274">
        <v>0</v>
      </c>
      <c r="H3274">
        <v>0</v>
      </c>
      <c r="I3274">
        <v>0</v>
      </c>
      <c r="J3274">
        <v>-400</v>
      </c>
      <c r="K3274">
        <v>0</v>
      </c>
      <c r="L3274">
        <v>0</v>
      </c>
      <c r="M3274">
        <v>0</v>
      </c>
    </row>
    <row r="3275" spans="1:13">
      <c r="A3275">
        <v>97</v>
      </c>
      <c r="B3275" t="s">
        <v>126</v>
      </c>
      <c r="C3275">
        <v>2015</v>
      </c>
      <c r="D3275">
        <v>0</v>
      </c>
      <c r="E3275">
        <v>0</v>
      </c>
      <c r="F3275">
        <v>0</v>
      </c>
      <c r="G3275">
        <v>0</v>
      </c>
      <c r="H3275">
        <v>-1890</v>
      </c>
      <c r="I3275">
        <v>0</v>
      </c>
      <c r="J3275">
        <v>11736</v>
      </c>
      <c r="K3275">
        <v>-46</v>
      </c>
      <c r="L3275">
        <v>0</v>
      </c>
      <c r="M3275">
        <v>0</v>
      </c>
    </row>
    <row r="3276" spans="1:13">
      <c r="A3276">
        <v>97</v>
      </c>
      <c r="B3276" t="s">
        <v>126</v>
      </c>
      <c r="C3276">
        <v>2016</v>
      </c>
      <c r="D3276">
        <v>0</v>
      </c>
      <c r="E3276">
        <v>0</v>
      </c>
      <c r="F3276">
        <v>0</v>
      </c>
      <c r="G3276">
        <v>0</v>
      </c>
      <c r="H3276">
        <v>-277</v>
      </c>
      <c r="I3276">
        <v>-13</v>
      </c>
      <c r="J3276">
        <v>-1284248</v>
      </c>
      <c r="K3276">
        <v>-2251</v>
      </c>
      <c r="L3276">
        <v>0</v>
      </c>
      <c r="M3276">
        <v>0</v>
      </c>
    </row>
    <row r="3277" spans="1:13">
      <c r="A3277">
        <v>97</v>
      </c>
      <c r="B3277" t="s">
        <v>126</v>
      </c>
      <c r="C3277">
        <v>2017</v>
      </c>
      <c r="D3277">
        <v>0</v>
      </c>
      <c r="E3277">
        <v>0</v>
      </c>
      <c r="F3277">
        <v>0</v>
      </c>
      <c r="G3277">
        <v>0</v>
      </c>
      <c r="H3277">
        <v>26357</v>
      </c>
      <c r="I3277">
        <v>2249</v>
      </c>
      <c r="J3277">
        <v>287040</v>
      </c>
      <c r="K3277">
        <v>745</v>
      </c>
      <c r="L3277">
        <v>0</v>
      </c>
      <c r="M3277">
        <v>-1</v>
      </c>
    </row>
    <row r="3278" spans="1:13">
      <c r="A3278">
        <v>97</v>
      </c>
      <c r="B3278" t="s">
        <v>126</v>
      </c>
      <c r="C3278">
        <v>2018</v>
      </c>
      <c r="D3278">
        <v>0</v>
      </c>
      <c r="E3278">
        <v>0</v>
      </c>
      <c r="F3278">
        <v>0</v>
      </c>
      <c r="G3278">
        <v>0</v>
      </c>
      <c r="H3278">
        <v>160836</v>
      </c>
      <c r="I3278">
        <v>43121</v>
      </c>
      <c r="J3278">
        <v>767466</v>
      </c>
      <c r="K3278">
        <v>15383</v>
      </c>
      <c r="L3278">
        <v>0</v>
      </c>
      <c r="M3278">
        <v>0</v>
      </c>
    </row>
    <row r="3279" spans="1:13">
      <c r="A3279">
        <v>97</v>
      </c>
      <c r="B3279" t="s">
        <v>126</v>
      </c>
      <c r="C3279">
        <v>2019</v>
      </c>
      <c r="D3279">
        <v>0</v>
      </c>
      <c r="E3279">
        <v>0</v>
      </c>
      <c r="F3279">
        <v>0</v>
      </c>
      <c r="G3279">
        <v>0</v>
      </c>
      <c r="H3279">
        <v>269898</v>
      </c>
      <c r="I3279">
        <v>62528</v>
      </c>
      <c r="J3279">
        <v>309506</v>
      </c>
      <c r="K3279">
        <v>71871</v>
      </c>
      <c r="L3279">
        <v>-1</v>
      </c>
      <c r="M3279">
        <v>0</v>
      </c>
    </row>
    <row r="3280" spans="1:13">
      <c r="A3280">
        <v>97</v>
      </c>
      <c r="B3280" t="s">
        <v>126</v>
      </c>
      <c r="C3280">
        <v>2020</v>
      </c>
      <c r="D3280">
        <v>0</v>
      </c>
      <c r="E3280">
        <v>0</v>
      </c>
      <c r="F3280">
        <v>0</v>
      </c>
      <c r="G3280">
        <v>0</v>
      </c>
      <c r="H3280">
        <v>747856</v>
      </c>
      <c r="I3280">
        <v>125815</v>
      </c>
      <c r="J3280">
        <v>560497</v>
      </c>
      <c r="K3280">
        <v>-33231</v>
      </c>
      <c r="L3280">
        <v>1</v>
      </c>
      <c r="M3280">
        <v>1</v>
      </c>
    </row>
    <row r="3281" spans="1:13">
      <c r="A3281">
        <v>97</v>
      </c>
      <c r="B3281" t="s">
        <v>126</v>
      </c>
      <c r="C3281">
        <v>2021</v>
      </c>
      <c r="D3281">
        <v>279988200</v>
      </c>
      <c r="E3281">
        <v>1139913000</v>
      </c>
      <c r="F3281">
        <v>45839500</v>
      </c>
      <c r="G3281">
        <v>2078893000</v>
      </c>
      <c r="H3281">
        <v>13876021</v>
      </c>
      <c r="I3281">
        <v>1468582</v>
      </c>
      <c r="J3281">
        <v>3160817</v>
      </c>
      <c r="K3281">
        <v>1557435</v>
      </c>
      <c r="L3281">
        <v>4728</v>
      </c>
      <c r="M3281">
        <v>658</v>
      </c>
    </row>
    <row r="3282" spans="1:13">
      <c r="A3282">
        <v>97</v>
      </c>
      <c r="B3282" t="s">
        <v>126</v>
      </c>
      <c r="C3282">
        <v>2003</v>
      </c>
      <c r="D3282">
        <v>0</v>
      </c>
      <c r="E3282">
        <v>0</v>
      </c>
      <c r="F3282">
        <v>0</v>
      </c>
      <c r="G3282">
        <v>0</v>
      </c>
      <c r="H3282">
        <v>-522</v>
      </c>
      <c r="I3282">
        <v>0</v>
      </c>
      <c r="J3282">
        <v>0</v>
      </c>
      <c r="K3282">
        <v>0</v>
      </c>
      <c r="L3282">
        <v>0</v>
      </c>
      <c r="M3282">
        <v>0</v>
      </c>
    </row>
    <row r="3283" spans="1:13">
      <c r="A3283">
        <v>97</v>
      </c>
      <c r="B3283" t="s">
        <v>126</v>
      </c>
      <c r="C3283">
        <v>2007</v>
      </c>
      <c r="D3283">
        <v>0</v>
      </c>
      <c r="E3283">
        <v>0</v>
      </c>
      <c r="F3283">
        <v>0</v>
      </c>
      <c r="G3283">
        <v>0</v>
      </c>
      <c r="H3283">
        <v>0</v>
      </c>
      <c r="I3283">
        <v>0</v>
      </c>
      <c r="J3283">
        <v>0</v>
      </c>
      <c r="K3283">
        <v>0</v>
      </c>
      <c r="L3283">
        <v>0</v>
      </c>
      <c r="M3283">
        <v>0</v>
      </c>
    </row>
    <row r="3284" spans="1:13">
      <c r="A3284">
        <v>97</v>
      </c>
      <c r="B3284" t="s">
        <v>126</v>
      </c>
      <c r="C3284">
        <v>2008</v>
      </c>
      <c r="D3284">
        <v>0</v>
      </c>
      <c r="E3284">
        <v>0</v>
      </c>
      <c r="F3284">
        <v>0</v>
      </c>
      <c r="G3284">
        <v>0</v>
      </c>
      <c r="H3284">
        <v>-2390</v>
      </c>
      <c r="I3284">
        <v>0</v>
      </c>
      <c r="J3284">
        <v>0</v>
      </c>
      <c r="K3284">
        <v>0</v>
      </c>
      <c r="L3284">
        <v>0</v>
      </c>
      <c r="M3284">
        <v>0</v>
      </c>
    </row>
    <row r="3285" spans="1:13">
      <c r="A3285">
        <v>97</v>
      </c>
      <c r="B3285" t="s">
        <v>126</v>
      </c>
      <c r="C3285">
        <v>2009</v>
      </c>
      <c r="D3285">
        <v>0</v>
      </c>
      <c r="E3285">
        <v>0</v>
      </c>
      <c r="F3285">
        <v>0</v>
      </c>
      <c r="G3285">
        <v>0</v>
      </c>
      <c r="H3285">
        <v>0</v>
      </c>
      <c r="I3285">
        <v>0</v>
      </c>
      <c r="J3285">
        <v>0</v>
      </c>
      <c r="K3285">
        <v>0</v>
      </c>
      <c r="L3285">
        <v>0</v>
      </c>
      <c r="M3285">
        <v>0</v>
      </c>
    </row>
    <row r="3286" spans="1:13">
      <c r="A3286">
        <v>97</v>
      </c>
      <c r="B3286" t="s">
        <v>126</v>
      </c>
      <c r="C3286">
        <v>2012</v>
      </c>
      <c r="D3286">
        <v>0</v>
      </c>
      <c r="E3286">
        <v>0</v>
      </c>
      <c r="F3286">
        <v>0</v>
      </c>
      <c r="G3286">
        <v>0</v>
      </c>
      <c r="H3286">
        <v>-2000</v>
      </c>
      <c r="I3286">
        <v>0</v>
      </c>
      <c r="J3286">
        <v>0</v>
      </c>
      <c r="K3286">
        <v>0</v>
      </c>
      <c r="L3286">
        <v>0</v>
      </c>
      <c r="M3286">
        <v>0</v>
      </c>
    </row>
    <row r="3287" spans="1:13">
      <c r="A3287">
        <v>97</v>
      </c>
      <c r="B3287" t="s">
        <v>126</v>
      </c>
      <c r="C3287">
        <v>2013</v>
      </c>
      <c r="D3287">
        <v>0</v>
      </c>
      <c r="E3287">
        <v>0</v>
      </c>
      <c r="F3287">
        <v>0</v>
      </c>
      <c r="G3287">
        <v>0</v>
      </c>
      <c r="H3287">
        <v>-200</v>
      </c>
      <c r="I3287">
        <v>0</v>
      </c>
      <c r="J3287">
        <v>0</v>
      </c>
      <c r="K3287">
        <v>0</v>
      </c>
      <c r="L3287">
        <v>0</v>
      </c>
      <c r="M3287">
        <v>0</v>
      </c>
    </row>
    <row r="3288" spans="1:13">
      <c r="A3288">
        <v>97</v>
      </c>
      <c r="B3288" t="s">
        <v>126</v>
      </c>
      <c r="C3288">
        <v>2014</v>
      </c>
      <c r="D3288">
        <v>0</v>
      </c>
      <c r="E3288">
        <v>0</v>
      </c>
      <c r="F3288">
        <v>0</v>
      </c>
      <c r="G3288">
        <v>0</v>
      </c>
      <c r="H3288">
        <v>40921</v>
      </c>
      <c r="I3288">
        <v>11268</v>
      </c>
      <c r="J3288">
        <v>0</v>
      </c>
      <c r="K3288">
        <v>0</v>
      </c>
      <c r="L3288">
        <v>0</v>
      </c>
      <c r="M3288">
        <v>0</v>
      </c>
    </row>
    <row r="3289" spans="1:13">
      <c r="A3289">
        <v>97</v>
      </c>
      <c r="B3289" t="s">
        <v>126</v>
      </c>
      <c r="C3289">
        <v>2015</v>
      </c>
      <c r="D3289">
        <v>0</v>
      </c>
      <c r="E3289">
        <v>0</v>
      </c>
      <c r="F3289">
        <v>0</v>
      </c>
      <c r="G3289">
        <v>0</v>
      </c>
      <c r="H3289">
        <v>929</v>
      </c>
      <c r="I3289">
        <v>0</v>
      </c>
      <c r="J3289">
        <v>231360.55</v>
      </c>
      <c r="K3289">
        <v>508</v>
      </c>
      <c r="L3289">
        <v>0</v>
      </c>
      <c r="M3289">
        <v>-1</v>
      </c>
    </row>
    <row r="3290" spans="1:13">
      <c r="A3290">
        <v>97</v>
      </c>
      <c r="B3290" t="s">
        <v>126</v>
      </c>
      <c r="C3290">
        <v>2016</v>
      </c>
      <c r="D3290">
        <v>0</v>
      </c>
      <c r="E3290">
        <v>0</v>
      </c>
      <c r="F3290">
        <v>0</v>
      </c>
      <c r="G3290">
        <v>0</v>
      </c>
      <c r="H3290">
        <v>262517</v>
      </c>
      <c r="I3290">
        <v>11410</v>
      </c>
      <c r="J3290">
        <v>829073</v>
      </c>
      <c r="K3290">
        <v>22077</v>
      </c>
      <c r="L3290">
        <v>3</v>
      </c>
      <c r="M3290">
        <v>-5</v>
      </c>
    </row>
    <row r="3291" spans="1:13">
      <c r="A3291">
        <v>97</v>
      </c>
      <c r="B3291" t="s">
        <v>126</v>
      </c>
      <c r="C3291">
        <v>2017</v>
      </c>
      <c r="D3291">
        <v>0</v>
      </c>
      <c r="E3291">
        <v>0</v>
      </c>
      <c r="F3291">
        <v>0</v>
      </c>
      <c r="G3291">
        <v>0</v>
      </c>
      <c r="H3291">
        <v>163098</v>
      </c>
      <c r="I3291">
        <v>76092</v>
      </c>
      <c r="J3291">
        <v>379339.15</v>
      </c>
      <c r="K3291">
        <v>1338</v>
      </c>
      <c r="L3291">
        <v>60</v>
      </c>
      <c r="M3291">
        <v>30</v>
      </c>
    </row>
    <row r="3292" spans="1:13">
      <c r="A3292">
        <v>97</v>
      </c>
      <c r="B3292" t="s">
        <v>126</v>
      </c>
      <c r="C3292">
        <v>2018</v>
      </c>
      <c r="D3292">
        <v>0</v>
      </c>
      <c r="E3292">
        <v>0</v>
      </c>
      <c r="F3292">
        <v>0</v>
      </c>
      <c r="G3292">
        <v>0</v>
      </c>
      <c r="H3292">
        <v>393051</v>
      </c>
      <c r="I3292">
        <v>59647</v>
      </c>
      <c r="J3292">
        <v>209485</v>
      </c>
      <c r="K3292">
        <v>96244</v>
      </c>
      <c r="L3292">
        <v>149</v>
      </c>
      <c r="M3292">
        <v>26</v>
      </c>
    </row>
    <row r="3293" spans="1:13">
      <c r="A3293">
        <v>97</v>
      </c>
      <c r="B3293" t="s">
        <v>126</v>
      </c>
      <c r="C3293">
        <v>2019</v>
      </c>
      <c r="D3293">
        <v>0</v>
      </c>
      <c r="E3293">
        <v>0</v>
      </c>
      <c r="F3293">
        <v>0</v>
      </c>
      <c r="G3293">
        <v>0</v>
      </c>
      <c r="H3293">
        <v>1174796</v>
      </c>
      <c r="I3293">
        <v>37049</v>
      </c>
      <c r="J3293">
        <v>1583792</v>
      </c>
      <c r="K3293">
        <v>22075</v>
      </c>
      <c r="L3293">
        <v>57</v>
      </c>
      <c r="M3293">
        <v>7</v>
      </c>
    </row>
    <row r="3294" spans="1:13">
      <c r="A3294">
        <v>97</v>
      </c>
      <c r="B3294" t="s">
        <v>126</v>
      </c>
      <c r="C3294">
        <v>2020</v>
      </c>
      <c r="D3294">
        <v>275026100</v>
      </c>
      <c r="E3294">
        <v>1110520000</v>
      </c>
      <c r="F3294">
        <v>43191500</v>
      </c>
      <c r="G3294">
        <v>2047577000</v>
      </c>
      <c r="H3294">
        <v>13453038</v>
      </c>
      <c r="I3294">
        <v>1437446</v>
      </c>
      <c r="J3294">
        <v>3412369</v>
      </c>
      <c r="K3294">
        <v>1534294</v>
      </c>
      <c r="L3294">
        <v>4721</v>
      </c>
      <c r="M3294">
        <v>646</v>
      </c>
    </row>
    <row r="3295" spans="1:13">
      <c r="A3295">
        <v>98</v>
      </c>
      <c r="B3295" t="s">
        <v>78</v>
      </c>
      <c r="C3295">
        <v>2011</v>
      </c>
      <c r="D3295">
        <v>0</v>
      </c>
      <c r="E3295">
        <v>0</v>
      </c>
      <c r="F3295">
        <v>0</v>
      </c>
      <c r="G3295">
        <v>0</v>
      </c>
      <c r="H3295">
        <v>0</v>
      </c>
      <c r="I3295">
        <v>0</v>
      </c>
      <c r="J3295">
        <v>0</v>
      </c>
      <c r="K3295">
        <v>0</v>
      </c>
      <c r="L3295">
        <v>0</v>
      </c>
      <c r="M3295">
        <v>0</v>
      </c>
    </row>
    <row r="3296" spans="1:13">
      <c r="A3296">
        <v>98</v>
      </c>
      <c r="B3296" t="s">
        <v>78</v>
      </c>
      <c r="C3296">
        <v>2012</v>
      </c>
      <c r="D3296">
        <v>0</v>
      </c>
      <c r="E3296">
        <v>0</v>
      </c>
      <c r="F3296">
        <v>0</v>
      </c>
      <c r="G3296">
        <v>0</v>
      </c>
      <c r="H3296">
        <v>0</v>
      </c>
      <c r="I3296">
        <v>0</v>
      </c>
      <c r="J3296">
        <v>0</v>
      </c>
      <c r="K3296">
        <v>0</v>
      </c>
      <c r="L3296">
        <v>0</v>
      </c>
      <c r="M3296">
        <v>0</v>
      </c>
    </row>
    <row r="3297" spans="1:13">
      <c r="A3297">
        <v>98</v>
      </c>
      <c r="B3297" t="s">
        <v>78</v>
      </c>
      <c r="C3297">
        <v>2013</v>
      </c>
      <c r="D3297">
        <v>0</v>
      </c>
      <c r="E3297">
        <v>0</v>
      </c>
      <c r="F3297">
        <v>0</v>
      </c>
      <c r="G3297">
        <v>0</v>
      </c>
      <c r="H3297">
        <v>0</v>
      </c>
      <c r="I3297">
        <v>0</v>
      </c>
      <c r="J3297">
        <v>0</v>
      </c>
      <c r="K3297">
        <v>0</v>
      </c>
      <c r="L3297">
        <v>0</v>
      </c>
      <c r="M3297">
        <v>0</v>
      </c>
    </row>
    <row r="3298" spans="1:13">
      <c r="A3298">
        <v>98</v>
      </c>
      <c r="B3298" t="s">
        <v>78</v>
      </c>
      <c r="C3298">
        <v>2014</v>
      </c>
      <c r="D3298">
        <v>0</v>
      </c>
      <c r="E3298">
        <v>0</v>
      </c>
      <c r="F3298">
        <v>0</v>
      </c>
      <c r="G3298">
        <v>0</v>
      </c>
      <c r="H3298">
        <v>0</v>
      </c>
      <c r="I3298">
        <v>0</v>
      </c>
      <c r="J3298">
        <v>0</v>
      </c>
      <c r="K3298">
        <v>0</v>
      </c>
      <c r="L3298">
        <v>1</v>
      </c>
      <c r="M3298">
        <v>0</v>
      </c>
    </row>
    <row r="3299" spans="1:13">
      <c r="A3299">
        <v>98</v>
      </c>
      <c r="B3299" t="s">
        <v>78</v>
      </c>
      <c r="C3299">
        <v>2015</v>
      </c>
      <c r="D3299">
        <v>0</v>
      </c>
      <c r="E3299">
        <v>0</v>
      </c>
      <c r="F3299">
        <v>0</v>
      </c>
      <c r="G3299">
        <v>0</v>
      </c>
      <c r="H3299">
        <v>0</v>
      </c>
      <c r="I3299">
        <v>0</v>
      </c>
      <c r="J3299">
        <v>0</v>
      </c>
      <c r="K3299">
        <v>0</v>
      </c>
      <c r="L3299">
        <v>1</v>
      </c>
      <c r="M3299">
        <v>0</v>
      </c>
    </row>
    <row r="3300" spans="1:13">
      <c r="A3300">
        <v>98</v>
      </c>
      <c r="B3300" t="s">
        <v>78</v>
      </c>
      <c r="C3300">
        <v>2016</v>
      </c>
      <c r="D3300">
        <v>0</v>
      </c>
      <c r="E3300">
        <v>0</v>
      </c>
      <c r="F3300">
        <v>0</v>
      </c>
      <c r="G3300">
        <v>0</v>
      </c>
      <c r="H3300">
        <v>0</v>
      </c>
      <c r="I3300">
        <v>0</v>
      </c>
      <c r="J3300">
        <v>0</v>
      </c>
      <c r="K3300">
        <v>0</v>
      </c>
      <c r="L3300">
        <v>1</v>
      </c>
      <c r="M3300">
        <v>0</v>
      </c>
    </row>
    <row r="3301" spans="1:13">
      <c r="A3301">
        <v>98</v>
      </c>
      <c r="B3301" t="s">
        <v>78</v>
      </c>
      <c r="C3301">
        <v>2017</v>
      </c>
      <c r="D3301">
        <v>0</v>
      </c>
      <c r="E3301">
        <v>0</v>
      </c>
      <c r="F3301">
        <v>0</v>
      </c>
      <c r="G3301">
        <v>0</v>
      </c>
      <c r="H3301">
        <v>0</v>
      </c>
      <c r="I3301">
        <v>0</v>
      </c>
      <c r="J3301">
        <v>0</v>
      </c>
      <c r="K3301">
        <v>215</v>
      </c>
      <c r="L3301">
        <v>0</v>
      </c>
      <c r="M3301">
        <v>0</v>
      </c>
    </row>
    <row r="3302" spans="1:13">
      <c r="A3302">
        <v>98</v>
      </c>
      <c r="B3302" t="s">
        <v>78</v>
      </c>
      <c r="C3302">
        <v>2018</v>
      </c>
      <c r="D3302">
        <v>0</v>
      </c>
      <c r="E3302">
        <v>0</v>
      </c>
      <c r="F3302">
        <v>0</v>
      </c>
      <c r="G3302">
        <v>0</v>
      </c>
      <c r="H3302">
        <v>114</v>
      </c>
      <c r="I3302">
        <v>82</v>
      </c>
      <c r="J3302">
        <v>0</v>
      </c>
      <c r="K3302">
        <v>300</v>
      </c>
      <c r="L3302">
        <v>0</v>
      </c>
      <c r="M3302">
        <v>0</v>
      </c>
    </row>
    <row r="3303" spans="1:13">
      <c r="A3303">
        <v>98</v>
      </c>
      <c r="B3303" t="s">
        <v>78</v>
      </c>
      <c r="C3303">
        <v>2019</v>
      </c>
      <c r="D3303">
        <v>0</v>
      </c>
      <c r="E3303">
        <v>0</v>
      </c>
      <c r="F3303">
        <v>0</v>
      </c>
      <c r="G3303">
        <v>0</v>
      </c>
      <c r="H3303">
        <v>-2574</v>
      </c>
      <c r="I3303">
        <v>8385</v>
      </c>
      <c r="J3303">
        <v>0</v>
      </c>
      <c r="K3303">
        <v>-6</v>
      </c>
      <c r="L3303">
        <v>0</v>
      </c>
      <c r="M3303">
        <v>0</v>
      </c>
    </row>
    <row r="3304" spans="1:13">
      <c r="A3304">
        <v>98</v>
      </c>
      <c r="B3304" t="s">
        <v>78</v>
      </c>
      <c r="C3304">
        <v>2020</v>
      </c>
      <c r="D3304">
        <v>0</v>
      </c>
      <c r="E3304">
        <v>0</v>
      </c>
      <c r="F3304">
        <v>0</v>
      </c>
      <c r="G3304">
        <v>0</v>
      </c>
      <c r="H3304">
        <v>30629</v>
      </c>
      <c r="I3304">
        <v>16575</v>
      </c>
      <c r="J3304">
        <v>5000</v>
      </c>
      <c r="K3304">
        <v>3107</v>
      </c>
      <c r="L3304">
        <v>-1</v>
      </c>
      <c r="M3304">
        <v>0</v>
      </c>
    </row>
    <row r="3305" spans="1:13">
      <c r="A3305">
        <v>98</v>
      </c>
      <c r="B3305" t="s">
        <v>78</v>
      </c>
      <c r="C3305">
        <v>2021</v>
      </c>
      <c r="D3305">
        <v>0</v>
      </c>
      <c r="E3305">
        <v>0</v>
      </c>
      <c r="F3305">
        <v>0</v>
      </c>
      <c r="G3305">
        <v>0</v>
      </c>
      <c r="H3305">
        <v>45468</v>
      </c>
      <c r="I3305">
        <v>16346</v>
      </c>
      <c r="J3305">
        <v>24689</v>
      </c>
      <c r="K3305">
        <v>1386</v>
      </c>
      <c r="L3305">
        <v>0</v>
      </c>
      <c r="M3305">
        <v>0</v>
      </c>
    </row>
    <row r="3306" spans="1:13">
      <c r="A3306">
        <v>98</v>
      </c>
      <c r="B3306" t="s">
        <v>78</v>
      </c>
      <c r="C3306">
        <v>2022</v>
      </c>
      <c r="D3306">
        <v>33406800</v>
      </c>
      <c r="E3306">
        <v>179613000</v>
      </c>
      <c r="F3306">
        <v>400200</v>
      </c>
      <c r="G3306">
        <v>9408000</v>
      </c>
      <c r="H3306">
        <v>1710516.25</v>
      </c>
      <c r="I3306">
        <v>206540.95</v>
      </c>
      <c r="J3306">
        <v>21383.11</v>
      </c>
      <c r="K3306">
        <v>6919.14</v>
      </c>
      <c r="L3306">
        <v>542</v>
      </c>
      <c r="M3306">
        <v>38</v>
      </c>
    </row>
    <row r="3307" spans="1:13">
      <c r="A3307">
        <v>98</v>
      </c>
      <c r="B3307" t="s">
        <v>78</v>
      </c>
      <c r="C3307">
        <v>2015</v>
      </c>
      <c r="D3307">
        <v>0</v>
      </c>
      <c r="E3307">
        <v>0</v>
      </c>
      <c r="F3307">
        <v>0</v>
      </c>
      <c r="G3307">
        <v>0</v>
      </c>
      <c r="H3307">
        <v>0</v>
      </c>
      <c r="I3307">
        <v>11260</v>
      </c>
      <c r="J3307">
        <v>0</v>
      </c>
      <c r="K3307">
        <v>0</v>
      </c>
      <c r="L3307">
        <v>0</v>
      </c>
      <c r="M3307">
        <v>0</v>
      </c>
    </row>
    <row r="3308" spans="1:13">
      <c r="A3308">
        <v>98</v>
      </c>
      <c r="B3308" t="s">
        <v>78</v>
      </c>
      <c r="C3308">
        <v>2016</v>
      </c>
      <c r="D3308">
        <v>0</v>
      </c>
      <c r="E3308">
        <v>0</v>
      </c>
      <c r="F3308">
        <v>0</v>
      </c>
      <c r="G3308">
        <v>0</v>
      </c>
      <c r="H3308">
        <v>-1884</v>
      </c>
      <c r="I3308">
        <v>-71</v>
      </c>
      <c r="J3308">
        <v>0</v>
      </c>
      <c r="K3308">
        <v>0</v>
      </c>
      <c r="L3308">
        <v>0</v>
      </c>
      <c r="M3308">
        <v>0</v>
      </c>
    </row>
    <row r="3309" spans="1:13">
      <c r="A3309">
        <v>98</v>
      </c>
      <c r="B3309" t="s">
        <v>78</v>
      </c>
      <c r="C3309">
        <v>2017</v>
      </c>
      <c r="D3309">
        <v>0</v>
      </c>
      <c r="E3309">
        <v>0</v>
      </c>
      <c r="F3309">
        <v>0</v>
      </c>
      <c r="G3309">
        <v>0</v>
      </c>
      <c r="H3309">
        <v>3295</v>
      </c>
      <c r="I3309">
        <v>5001</v>
      </c>
      <c r="J3309">
        <v>0</v>
      </c>
      <c r="K3309">
        <v>0</v>
      </c>
      <c r="L3309">
        <v>0</v>
      </c>
      <c r="M3309">
        <v>0</v>
      </c>
    </row>
    <row r="3310" spans="1:13">
      <c r="A3310">
        <v>98</v>
      </c>
      <c r="B3310" t="s">
        <v>78</v>
      </c>
      <c r="C3310">
        <v>2018</v>
      </c>
      <c r="D3310">
        <v>0</v>
      </c>
      <c r="E3310">
        <v>0</v>
      </c>
      <c r="F3310">
        <v>0</v>
      </c>
      <c r="G3310">
        <v>0</v>
      </c>
      <c r="H3310">
        <v>5643</v>
      </c>
      <c r="I3310">
        <v>-189</v>
      </c>
      <c r="J3310">
        <v>0</v>
      </c>
      <c r="K3310">
        <v>-27</v>
      </c>
      <c r="L3310">
        <v>0</v>
      </c>
      <c r="M3310">
        <v>0</v>
      </c>
    </row>
    <row r="3311" spans="1:13">
      <c r="A3311">
        <v>98</v>
      </c>
      <c r="B3311" t="s">
        <v>78</v>
      </c>
      <c r="C3311">
        <v>2019</v>
      </c>
      <c r="D3311">
        <v>0</v>
      </c>
      <c r="E3311">
        <v>0</v>
      </c>
      <c r="F3311">
        <v>0</v>
      </c>
      <c r="G3311">
        <v>0</v>
      </c>
      <c r="H3311">
        <v>52759</v>
      </c>
      <c r="I3311">
        <v>27977</v>
      </c>
      <c r="J3311">
        <v>2312</v>
      </c>
      <c r="K3311">
        <v>-35</v>
      </c>
      <c r="L3311">
        <v>0</v>
      </c>
      <c r="M3311">
        <v>0</v>
      </c>
    </row>
    <row r="3312" spans="1:13">
      <c r="A3312">
        <v>98</v>
      </c>
      <c r="B3312" t="s">
        <v>78</v>
      </c>
      <c r="C3312">
        <v>2020</v>
      </c>
      <c r="D3312">
        <v>0</v>
      </c>
      <c r="E3312">
        <v>0</v>
      </c>
      <c r="F3312">
        <v>0</v>
      </c>
      <c r="G3312">
        <v>0</v>
      </c>
      <c r="H3312">
        <v>87454</v>
      </c>
      <c r="I3312">
        <v>27701</v>
      </c>
      <c r="J3312">
        <v>13874</v>
      </c>
      <c r="K3312">
        <v>2056</v>
      </c>
      <c r="L3312">
        <v>0</v>
      </c>
      <c r="M3312">
        <v>1</v>
      </c>
    </row>
    <row r="3313" spans="1:13">
      <c r="A3313">
        <v>98</v>
      </c>
      <c r="B3313" t="s">
        <v>78</v>
      </c>
      <c r="C3313">
        <v>2021</v>
      </c>
      <c r="D3313">
        <v>33699400</v>
      </c>
      <c r="E3313">
        <v>173116000</v>
      </c>
      <c r="F3313">
        <v>288400</v>
      </c>
      <c r="G3313">
        <v>7931000</v>
      </c>
      <c r="H3313">
        <v>1714972</v>
      </c>
      <c r="I3313">
        <v>195447</v>
      </c>
      <c r="J3313">
        <v>17619</v>
      </c>
      <c r="K3313">
        <v>5941</v>
      </c>
      <c r="L3313">
        <v>543</v>
      </c>
      <c r="M3313">
        <v>36</v>
      </c>
    </row>
    <row r="3314" spans="1:13">
      <c r="A3314">
        <v>98</v>
      </c>
      <c r="B3314" t="s">
        <v>78</v>
      </c>
      <c r="C3314">
        <v>1995</v>
      </c>
      <c r="D3314">
        <v>0</v>
      </c>
      <c r="E3314">
        <v>0</v>
      </c>
      <c r="F3314">
        <v>0</v>
      </c>
      <c r="G3314">
        <v>0</v>
      </c>
      <c r="H3314">
        <v>-1188.01</v>
      </c>
      <c r="I3314">
        <v>0</v>
      </c>
      <c r="J3314">
        <v>0</v>
      </c>
      <c r="K3314">
        <v>0</v>
      </c>
      <c r="L3314">
        <v>0</v>
      </c>
      <c r="M3314">
        <v>0</v>
      </c>
    </row>
    <row r="3315" spans="1:13">
      <c r="A3315">
        <v>98</v>
      </c>
      <c r="B3315" t="s">
        <v>78</v>
      </c>
      <c r="C3315">
        <v>2010</v>
      </c>
      <c r="D3315">
        <v>0</v>
      </c>
      <c r="E3315">
        <v>0</v>
      </c>
      <c r="F3315">
        <v>0</v>
      </c>
      <c r="G3315">
        <v>0</v>
      </c>
      <c r="H3315">
        <v>-1190</v>
      </c>
      <c r="I3315">
        <v>0</v>
      </c>
      <c r="J3315">
        <v>0</v>
      </c>
      <c r="K3315">
        <v>0</v>
      </c>
      <c r="L3315">
        <v>0</v>
      </c>
      <c r="M3315">
        <v>0</v>
      </c>
    </row>
    <row r="3316" spans="1:13">
      <c r="A3316">
        <v>98</v>
      </c>
      <c r="B3316" t="s">
        <v>78</v>
      </c>
      <c r="C3316">
        <v>2014</v>
      </c>
      <c r="D3316">
        <v>0</v>
      </c>
      <c r="E3316">
        <v>0</v>
      </c>
      <c r="F3316">
        <v>0</v>
      </c>
      <c r="G3316">
        <v>0</v>
      </c>
      <c r="H3316">
        <v>320</v>
      </c>
      <c r="I3316">
        <v>14</v>
      </c>
      <c r="J3316">
        <v>0</v>
      </c>
      <c r="K3316">
        <v>0</v>
      </c>
      <c r="L3316">
        <v>-1</v>
      </c>
      <c r="M3316">
        <v>0</v>
      </c>
    </row>
    <row r="3317" spans="1:13">
      <c r="A3317">
        <v>98</v>
      </c>
      <c r="B3317" t="s">
        <v>78</v>
      </c>
      <c r="C3317">
        <v>2015</v>
      </c>
      <c r="D3317">
        <v>0</v>
      </c>
      <c r="E3317">
        <v>0</v>
      </c>
      <c r="F3317">
        <v>0</v>
      </c>
      <c r="G3317">
        <v>0</v>
      </c>
      <c r="H3317">
        <v>521</v>
      </c>
      <c r="I3317">
        <v>16</v>
      </c>
      <c r="J3317">
        <v>0</v>
      </c>
      <c r="K3317">
        <v>0</v>
      </c>
      <c r="L3317">
        <v>-1</v>
      </c>
      <c r="M3317">
        <v>0</v>
      </c>
    </row>
    <row r="3318" spans="1:13">
      <c r="A3318">
        <v>98</v>
      </c>
      <c r="B3318" t="s">
        <v>78</v>
      </c>
      <c r="C3318">
        <v>2016</v>
      </c>
      <c r="D3318">
        <v>0</v>
      </c>
      <c r="E3318">
        <v>0</v>
      </c>
      <c r="F3318">
        <v>0</v>
      </c>
      <c r="G3318">
        <v>0</v>
      </c>
      <c r="H3318">
        <v>-4239</v>
      </c>
      <c r="I3318">
        <v>87</v>
      </c>
      <c r="J3318">
        <v>0</v>
      </c>
      <c r="K3318">
        <v>0</v>
      </c>
      <c r="L3318">
        <v>0</v>
      </c>
      <c r="M3318">
        <v>0</v>
      </c>
    </row>
    <row r="3319" spans="1:13">
      <c r="A3319">
        <v>98</v>
      </c>
      <c r="B3319" t="s">
        <v>78</v>
      </c>
      <c r="C3319">
        <v>2017</v>
      </c>
      <c r="D3319">
        <v>0</v>
      </c>
      <c r="E3319">
        <v>0</v>
      </c>
      <c r="F3319">
        <v>0</v>
      </c>
      <c r="G3319">
        <v>0</v>
      </c>
      <c r="H3319">
        <v>-7002</v>
      </c>
      <c r="I3319">
        <v>5877</v>
      </c>
      <c r="J3319">
        <v>0</v>
      </c>
      <c r="K3319">
        <v>0</v>
      </c>
      <c r="L3319">
        <v>-15</v>
      </c>
      <c r="M3319">
        <v>2</v>
      </c>
    </row>
    <row r="3320" spans="1:13">
      <c r="A3320">
        <v>98</v>
      </c>
      <c r="B3320" t="s">
        <v>78</v>
      </c>
      <c r="C3320">
        <v>2018</v>
      </c>
      <c r="D3320">
        <v>0</v>
      </c>
      <c r="E3320">
        <v>0</v>
      </c>
      <c r="F3320">
        <v>0</v>
      </c>
      <c r="G3320">
        <v>0</v>
      </c>
      <c r="H3320">
        <v>75478</v>
      </c>
      <c r="I3320">
        <v>50922</v>
      </c>
      <c r="J3320">
        <v>6312</v>
      </c>
      <c r="K3320">
        <v>46</v>
      </c>
      <c r="L3320">
        <v>-24</v>
      </c>
      <c r="M3320">
        <v>1</v>
      </c>
    </row>
    <row r="3321" spans="1:13">
      <c r="A3321">
        <v>98</v>
      </c>
      <c r="B3321" t="s">
        <v>78</v>
      </c>
      <c r="C3321">
        <v>2019</v>
      </c>
      <c r="D3321">
        <v>0</v>
      </c>
      <c r="E3321">
        <v>0</v>
      </c>
      <c r="F3321">
        <v>0</v>
      </c>
      <c r="G3321">
        <v>0</v>
      </c>
      <c r="H3321">
        <v>143387</v>
      </c>
      <c r="I3321">
        <v>9564</v>
      </c>
      <c r="J3321">
        <v>25109</v>
      </c>
      <c r="K3321">
        <v>756</v>
      </c>
      <c r="L3321">
        <v>-31</v>
      </c>
      <c r="M3321">
        <v>1</v>
      </c>
    </row>
    <row r="3322" spans="1:13">
      <c r="A3322">
        <v>98</v>
      </c>
      <c r="B3322" t="s">
        <v>78</v>
      </c>
      <c r="C3322">
        <v>2020</v>
      </c>
      <c r="D3322">
        <v>35146900</v>
      </c>
      <c r="E3322">
        <v>165790000</v>
      </c>
      <c r="F3322">
        <v>210700</v>
      </c>
      <c r="G3322">
        <v>4282000</v>
      </c>
      <c r="H3322">
        <v>1800144</v>
      </c>
      <c r="I3322">
        <v>176925</v>
      </c>
      <c r="J3322">
        <v>14592</v>
      </c>
      <c r="K3322">
        <v>3224</v>
      </c>
      <c r="L3322">
        <v>553</v>
      </c>
      <c r="M3322">
        <v>33</v>
      </c>
    </row>
    <row r="3323" spans="1:13">
      <c r="A3323">
        <v>99</v>
      </c>
      <c r="B3323" t="s">
        <v>141</v>
      </c>
      <c r="C3323">
        <v>2004</v>
      </c>
      <c r="D3323">
        <v>0</v>
      </c>
      <c r="E3323">
        <v>0</v>
      </c>
      <c r="F3323">
        <v>0</v>
      </c>
      <c r="G3323">
        <v>0</v>
      </c>
      <c r="H3323">
        <v>-672</v>
      </c>
      <c r="I3323">
        <v>0</v>
      </c>
      <c r="J3323">
        <v>0</v>
      </c>
      <c r="K3323">
        <v>0</v>
      </c>
      <c r="L3323">
        <v>0</v>
      </c>
      <c r="M3323">
        <v>0</v>
      </c>
    </row>
    <row r="3324" spans="1:13">
      <c r="A3324">
        <v>99</v>
      </c>
      <c r="B3324" t="s">
        <v>141</v>
      </c>
      <c r="C3324">
        <v>2016</v>
      </c>
      <c r="D3324">
        <v>0</v>
      </c>
      <c r="E3324">
        <v>0</v>
      </c>
      <c r="F3324">
        <v>0</v>
      </c>
      <c r="G3324">
        <v>0</v>
      </c>
      <c r="H3324">
        <v>27</v>
      </c>
      <c r="I3324">
        <v>62</v>
      </c>
      <c r="J3324">
        <v>0</v>
      </c>
      <c r="K3324">
        <v>0</v>
      </c>
      <c r="L3324">
        <v>0</v>
      </c>
      <c r="M3324">
        <v>0</v>
      </c>
    </row>
    <row r="3325" spans="1:13">
      <c r="A3325">
        <v>99</v>
      </c>
      <c r="B3325" t="s">
        <v>141</v>
      </c>
      <c r="C3325">
        <v>2017</v>
      </c>
      <c r="D3325">
        <v>0</v>
      </c>
      <c r="E3325">
        <v>0</v>
      </c>
      <c r="F3325">
        <v>0</v>
      </c>
      <c r="G3325">
        <v>0</v>
      </c>
      <c r="H3325">
        <v>30</v>
      </c>
      <c r="I3325">
        <v>78</v>
      </c>
      <c r="J3325">
        <v>0</v>
      </c>
      <c r="K3325">
        <v>0</v>
      </c>
      <c r="L3325">
        <v>0</v>
      </c>
      <c r="M3325">
        <v>1</v>
      </c>
    </row>
    <row r="3326" spans="1:13">
      <c r="A3326">
        <v>99</v>
      </c>
      <c r="B3326" t="s">
        <v>141</v>
      </c>
      <c r="C3326">
        <v>2018</v>
      </c>
      <c r="D3326">
        <v>0</v>
      </c>
      <c r="E3326">
        <v>0</v>
      </c>
      <c r="F3326">
        <v>0</v>
      </c>
      <c r="G3326">
        <v>0</v>
      </c>
      <c r="H3326">
        <v>4155</v>
      </c>
      <c r="I3326">
        <v>15680</v>
      </c>
      <c r="J3326">
        <v>0</v>
      </c>
      <c r="K3326">
        <v>0</v>
      </c>
      <c r="L3326">
        <v>0</v>
      </c>
      <c r="M3326">
        <v>0</v>
      </c>
    </row>
    <row r="3327" spans="1:13">
      <c r="A3327">
        <v>99</v>
      </c>
      <c r="B3327" t="s">
        <v>141</v>
      </c>
      <c r="C3327">
        <v>2019</v>
      </c>
      <c r="D3327">
        <v>0</v>
      </c>
      <c r="E3327">
        <v>0</v>
      </c>
      <c r="F3327">
        <v>0</v>
      </c>
      <c r="G3327">
        <v>0</v>
      </c>
      <c r="H3327">
        <v>40336</v>
      </c>
      <c r="I3327">
        <v>1643</v>
      </c>
      <c r="J3327">
        <v>-21944</v>
      </c>
      <c r="K3327">
        <v>145</v>
      </c>
      <c r="L3327">
        <v>0</v>
      </c>
      <c r="M3327">
        <v>0</v>
      </c>
    </row>
    <row r="3328" spans="1:13">
      <c r="A3328">
        <v>99</v>
      </c>
      <c r="B3328" t="s">
        <v>141</v>
      </c>
      <c r="C3328">
        <v>2020</v>
      </c>
      <c r="D3328">
        <v>0</v>
      </c>
      <c r="E3328">
        <v>0</v>
      </c>
      <c r="F3328">
        <v>0</v>
      </c>
      <c r="G3328">
        <v>0</v>
      </c>
      <c r="H3328">
        <v>536534</v>
      </c>
      <c r="I3328">
        <v>62133.75</v>
      </c>
      <c r="J3328">
        <v>-22376</v>
      </c>
      <c r="K3328">
        <v>193</v>
      </c>
      <c r="L3328">
        <v>0</v>
      </c>
      <c r="M3328">
        <v>-1</v>
      </c>
    </row>
    <row r="3329" spans="1:13">
      <c r="A3329">
        <v>99</v>
      </c>
      <c r="B3329" t="s">
        <v>141</v>
      </c>
      <c r="C3329">
        <v>2021</v>
      </c>
      <c r="D3329">
        <v>0</v>
      </c>
      <c r="E3329">
        <v>0</v>
      </c>
      <c r="F3329">
        <v>0</v>
      </c>
      <c r="G3329">
        <v>0</v>
      </c>
      <c r="H3329">
        <v>267543</v>
      </c>
      <c r="I3329">
        <v>24940.35</v>
      </c>
      <c r="J3329">
        <v>-4830</v>
      </c>
      <c r="K3329">
        <v>-325</v>
      </c>
      <c r="L3329">
        <v>9</v>
      </c>
      <c r="M3329">
        <v>-3</v>
      </c>
    </row>
    <row r="3330" spans="1:13">
      <c r="A3330">
        <v>99</v>
      </c>
      <c r="B3330" t="s">
        <v>141</v>
      </c>
      <c r="C3330">
        <v>2022</v>
      </c>
      <c r="D3330">
        <v>58087700</v>
      </c>
      <c r="E3330">
        <v>377128000</v>
      </c>
      <c r="F3330">
        <v>543400</v>
      </c>
      <c r="G3330">
        <v>10457000</v>
      </c>
      <c r="H3330">
        <v>3111075.8</v>
      </c>
      <c r="I3330">
        <v>458651.45</v>
      </c>
      <c r="J3330">
        <v>36172.6</v>
      </c>
      <c r="K3330">
        <v>7740</v>
      </c>
      <c r="L3330">
        <v>817</v>
      </c>
      <c r="M3330">
        <v>59</v>
      </c>
    </row>
    <row r="3331" spans="1:13">
      <c r="A3331">
        <v>99</v>
      </c>
      <c r="B3331" t="s">
        <v>141</v>
      </c>
      <c r="C3331">
        <v>2016</v>
      </c>
      <c r="D3331">
        <v>0</v>
      </c>
      <c r="E3331">
        <v>0</v>
      </c>
      <c r="F3331">
        <v>0</v>
      </c>
      <c r="G3331">
        <v>0</v>
      </c>
      <c r="H3331">
        <v>3647</v>
      </c>
      <c r="I3331">
        <v>24788</v>
      </c>
      <c r="J3331">
        <v>0</v>
      </c>
      <c r="K3331">
        <v>0</v>
      </c>
      <c r="L3331">
        <v>1</v>
      </c>
      <c r="M3331">
        <v>0</v>
      </c>
    </row>
    <row r="3332" spans="1:13">
      <c r="A3332">
        <v>99</v>
      </c>
      <c r="B3332" t="s">
        <v>141</v>
      </c>
      <c r="C3332">
        <v>2017</v>
      </c>
      <c r="D3332">
        <v>0</v>
      </c>
      <c r="E3332">
        <v>0</v>
      </c>
      <c r="F3332">
        <v>0</v>
      </c>
      <c r="G3332">
        <v>0</v>
      </c>
      <c r="H3332">
        <v>-2744</v>
      </c>
      <c r="I3332">
        <v>-306</v>
      </c>
      <c r="J3332">
        <v>0</v>
      </c>
      <c r="K3332">
        <v>0</v>
      </c>
      <c r="L3332">
        <v>1</v>
      </c>
      <c r="M3332">
        <v>-1</v>
      </c>
    </row>
    <row r="3333" spans="1:13">
      <c r="A3333">
        <v>99</v>
      </c>
      <c r="B3333" t="s">
        <v>141</v>
      </c>
      <c r="C3333">
        <v>2018</v>
      </c>
      <c r="D3333">
        <v>0</v>
      </c>
      <c r="E3333">
        <v>0</v>
      </c>
      <c r="F3333">
        <v>0</v>
      </c>
      <c r="G3333">
        <v>0</v>
      </c>
      <c r="H3333">
        <v>17838</v>
      </c>
      <c r="I3333">
        <v>7942</v>
      </c>
      <c r="J3333">
        <v>0</v>
      </c>
      <c r="K3333">
        <v>156</v>
      </c>
      <c r="L3333">
        <v>0</v>
      </c>
      <c r="M3333">
        <v>0</v>
      </c>
    </row>
    <row r="3334" spans="1:13">
      <c r="A3334">
        <v>99</v>
      </c>
      <c r="B3334" t="s">
        <v>141</v>
      </c>
      <c r="C3334">
        <v>2019</v>
      </c>
      <c r="D3334">
        <v>0</v>
      </c>
      <c r="E3334">
        <v>0</v>
      </c>
      <c r="F3334">
        <v>0</v>
      </c>
      <c r="G3334">
        <v>0</v>
      </c>
      <c r="H3334">
        <v>52337</v>
      </c>
      <c r="I3334">
        <v>36565.300000000003</v>
      </c>
      <c r="J3334">
        <v>5688</v>
      </c>
      <c r="K3334">
        <v>215</v>
      </c>
      <c r="L3334">
        <v>1</v>
      </c>
      <c r="M3334">
        <v>0</v>
      </c>
    </row>
    <row r="3335" spans="1:13">
      <c r="A3335">
        <v>99</v>
      </c>
      <c r="B3335" t="s">
        <v>141</v>
      </c>
      <c r="C3335">
        <v>2020</v>
      </c>
      <c r="D3335">
        <v>0</v>
      </c>
      <c r="E3335">
        <v>0</v>
      </c>
      <c r="F3335">
        <v>0</v>
      </c>
      <c r="G3335">
        <v>0</v>
      </c>
      <c r="H3335">
        <v>168893</v>
      </c>
      <c r="I3335">
        <v>21062.2</v>
      </c>
      <c r="J3335">
        <v>-200</v>
      </c>
      <c r="K3335">
        <v>1256</v>
      </c>
      <c r="L3335">
        <v>1</v>
      </c>
      <c r="M3335">
        <v>1</v>
      </c>
    </row>
    <row r="3336" spans="1:13">
      <c r="A3336">
        <v>99</v>
      </c>
      <c r="B3336" t="s">
        <v>141</v>
      </c>
      <c r="C3336">
        <v>2021</v>
      </c>
      <c r="D3336">
        <v>56805300</v>
      </c>
      <c r="E3336">
        <v>353702000</v>
      </c>
      <c r="F3336">
        <v>589700</v>
      </c>
      <c r="G3336">
        <v>10121000</v>
      </c>
      <c r="H3336">
        <v>3042342</v>
      </c>
      <c r="I3336">
        <v>432493</v>
      </c>
      <c r="J3336">
        <v>39779</v>
      </c>
      <c r="K3336">
        <v>7497</v>
      </c>
      <c r="L3336">
        <v>809</v>
      </c>
      <c r="M3336">
        <v>55</v>
      </c>
    </row>
    <row r="3337" spans="1:13">
      <c r="A3337">
        <v>99</v>
      </c>
      <c r="B3337" t="s">
        <v>141</v>
      </c>
      <c r="C3337">
        <v>2004</v>
      </c>
      <c r="D3337">
        <v>0</v>
      </c>
      <c r="E3337">
        <v>0</v>
      </c>
      <c r="F3337">
        <v>0</v>
      </c>
      <c r="G3337">
        <v>0</v>
      </c>
      <c r="H3337">
        <v>-373.7</v>
      </c>
      <c r="I3337">
        <v>0</v>
      </c>
      <c r="J3337">
        <v>0</v>
      </c>
      <c r="K3337">
        <v>0</v>
      </c>
      <c r="L3337">
        <v>0</v>
      </c>
      <c r="M3337">
        <v>0</v>
      </c>
    </row>
    <row r="3338" spans="1:13">
      <c r="A3338">
        <v>99</v>
      </c>
      <c r="B3338" t="s">
        <v>141</v>
      </c>
      <c r="C3338">
        <v>2013</v>
      </c>
      <c r="D3338">
        <v>0</v>
      </c>
      <c r="E3338">
        <v>0</v>
      </c>
      <c r="F3338">
        <v>0</v>
      </c>
      <c r="G3338">
        <v>0</v>
      </c>
      <c r="H3338">
        <v>-1180</v>
      </c>
      <c r="I3338">
        <v>0</v>
      </c>
      <c r="J3338">
        <v>0</v>
      </c>
      <c r="K3338">
        <v>0</v>
      </c>
      <c r="L3338">
        <v>0</v>
      </c>
      <c r="M3338">
        <v>0</v>
      </c>
    </row>
    <row r="3339" spans="1:13">
      <c r="A3339">
        <v>99</v>
      </c>
      <c r="B3339" t="s">
        <v>141</v>
      </c>
      <c r="C3339">
        <v>2016</v>
      </c>
      <c r="D3339">
        <v>0</v>
      </c>
      <c r="E3339">
        <v>0</v>
      </c>
      <c r="F3339">
        <v>0</v>
      </c>
      <c r="G3339">
        <v>0</v>
      </c>
      <c r="H3339">
        <v>12961</v>
      </c>
      <c r="I3339">
        <v>4670</v>
      </c>
      <c r="J3339">
        <v>-14536</v>
      </c>
      <c r="K3339">
        <v>194</v>
      </c>
      <c r="L3339">
        <v>0</v>
      </c>
      <c r="M3339">
        <v>0</v>
      </c>
    </row>
    <row r="3340" spans="1:13">
      <c r="A3340">
        <v>99</v>
      </c>
      <c r="B3340" t="s">
        <v>141</v>
      </c>
      <c r="C3340">
        <v>2017</v>
      </c>
      <c r="D3340">
        <v>0</v>
      </c>
      <c r="E3340">
        <v>0</v>
      </c>
      <c r="F3340">
        <v>0</v>
      </c>
      <c r="G3340">
        <v>0</v>
      </c>
      <c r="H3340">
        <v>-17552</v>
      </c>
      <c r="I3340">
        <v>2688</v>
      </c>
      <c r="J3340">
        <v>-17128</v>
      </c>
      <c r="K3340">
        <v>384</v>
      </c>
      <c r="L3340">
        <v>0</v>
      </c>
      <c r="M3340">
        <v>0</v>
      </c>
    </row>
    <row r="3341" spans="1:13">
      <c r="A3341">
        <v>99</v>
      </c>
      <c r="B3341" t="s">
        <v>141</v>
      </c>
      <c r="C3341">
        <v>2018</v>
      </c>
      <c r="D3341">
        <v>0</v>
      </c>
      <c r="E3341">
        <v>0</v>
      </c>
      <c r="F3341">
        <v>0</v>
      </c>
      <c r="G3341">
        <v>0</v>
      </c>
      <c r="H3341">
        <v>91942</v>
      </c>
      <c r="I3341">
        <v>37919.599999999999</v>
      </c>
      <c r="J3341">
        <v>-4528</v>
      </c>
      <c r="K3341">
        <v>51</v>
      </c>
      <c r="L3341">
        <v>1</v>
      </c>
      <c r="M3341">
        <v>-1</v>
      </c>
    </row>
    <row r="3342" spans="1:13">
      <c r="A3342">
        <v>99</v>
      </c>
      <c r="B3342" t="s">
        <v>141</v>
      </c>
      <c r="C3342">
        <v>2019</v>
      </c>
      <c r="D3342">
        <v>0</v>
      </c>
      <c r="E3342">
        <v>0</v>
      </c>
      <c r="F3342">
        <v>0</v>
      </c>
      <c r="G3342">
        <v>0</v>
      </c>
      <c r="H3342">
        <v>32085</v>
      </c>
      <c r="I3342">
        <v>35927.75</v>
      </c>
      <c r="J3342">
        <v>1560</v>
      </c>
      <c r="K3342">
        <v>185</v>
      </c>
      <c r="L3342">
        <v>6</v>
      </c>
      <c r="M3342">
        <v>-3</v>
      </c>
    </row>
    <row r="3343" spans="1:13">
      <c r="A3343">
        <v>99</v>
      </c>
      <c r="B3343" t="s">
        <v>141</v>
      </c>
      <c r="C3343">
        <v>2020</v>
      </c>
      <c r="D3343">
        <v>58222600</v>
      </c>
      <c r="E3343">
        <v>348244000</v>
      </c>
      <c r="F3343">
        <v>566400</v>
      </c>
      <c r="G3343">
        <v>8541000</v>
      </c>
      <c r="H3343">
        <v>3093290</v>
      </c>
      <c r="I3343">
        <v>431681.25</v>
      </c>
      <c r="J3343">
        <v>43312</v>
      </c>
      <c r="K3343">
        <v>6371</v>
      </c>
      <c r="L3343">
        <v>815</v>
      </c>
      <c r="M3343">
        <v>51</v>
      </c>
    </row>
    <row r="3344" spans="1:13">
      <c r="A3344">
        <v>100</v>
      </c>
      <c r="B3344" t="s">
        <v>59</v>
      </c>
      <c r="C3344">
        <v>2005</v>
      </c>
      <c r="D3344">
        <v>0</v>
      </c>
      <c r="E3344">
        <v>0</v>
      </c>
      <c r="F3344">
        <v>0</v>
      </c>
      <c r="G3344">
        <v>0</v>
      </c>
      <c r="H3344">
        <v>0</v>
      </c>
      <c r="I3344">
        <v>0</v>
      </c>
      <c r="J3344">
        <v>0</v>
      </c>
      <c r="K3344">
        <v>0</v>
      </c>
      <c r="L3344">
        <v>0</v>
      </c>
      <c r="M3344">
        <v>0</v>
      </c>
    </row>
    <row r="3345" spans="1:13">
      <c r="A3345">
        <v>100</v>
      </c>
      <c r="B3345" t="s">
        <v>59</v>
      </c>
      <c r="C3345">
        <v>2012</v>
      </c>
      <c r="D3345">
        <v>0</v>
      </c>
      <c r="E3345">
        <v>0</v>
      </c>
      <c r="F3345">
        <v>0</v>
      </c>
      <c r="G3345">
        <v>0</v>
      </c>
      <c r="H3345">
        <v>0</v>
      </c>
      <c r="I3345">
        <v>0</v>
      </c>
      <c r="J3345">
        <v>0</v>
      </c>
      <c r="K3345">
        <v>0</v>
      </c>
      <c r="L3345">
        <v>0</v>
      </c>
      <c r="M3345">
        <v>0</v>
      </c>
    </row>
    <row r="3346" spans="1:13">
      <c r="A3346">
        <v>100</v>
      </c>
      <c r="B3346" t="s">
        <v>59</v>
      </c>
      <c r="C3346">
        <v>2013</v>
      </c>
      <c r="D3346">
        <v>0</v>
      </c>
      <c r="E3346">
        <v>0</v>
      </c>
      <c r="F3346">
        <v>0</v>
      </c>
      <c r="G3346">
        <v>0</v>
      </c>
      <c r="H3346">
        <v>0</v>
      </c>
      <c r="I3346">
        <v>0</v>
      </c>
      <c r="J3346">
        <v>0</v>
      </c>
      <c r="K3346">
        <v>0</v>
      </c>
      <c r="L3346">
        <v>0</v>
      </c>
      <c r="M3346">
        <v>0</v>
      </c>
    </row>
    <row r="3347" spans="1:13">
      <c r="A3347">
        <v>100</v>
      </c>
      <c r="B3347" t="s">
        <v>59</v>
      </c>
      <c r="C3347">
        <v>2014</v>
      </c>
      <c r="D3347">
        <v>0</v>
      </c>
      <c r="E3347">
        <v>0</v>
      </c>
      <c r="F3347">
        <v>0</v>
      </c>
      <c r="G3347">
        <v>0</v>
      </c>
      <c r="H3347">
        <v>0</v>
      </c>
      <c r="I3347">
        <v>0</v>
      </c>
      <c r="J3347">
        <v>0</v>
      </c>
      <c r="K3347">
        <v>0</v>
      </c>
      <c r="L3347">
        <v>0</v>
      </c>
      <c r="M3347">
        <v>0</v>
      </c>
    </row>
    <row r="3348" spans="1:13">
      <c r="A3348">
        <v>100</v>
      </c>
      <c r="B3348" t="s">
        <v>59</v>
      </c>
      <c r="C3348">
        <v>2016</v>
      </c>
      <c r="D3348">
        <v>0</v>
      </c>
      <c r="E3348">
        <v>0</v>
      </c>
      <c r="F3348">
        <v>0</v>
      </c>
      <c r="G3348">
        <v>0</v>
      </c>
      <c r="H3348">
        <v>0</v>
      </c>
      <c r="I3348">
        <v>0</v>
      </c>
      <c r="J3348">
        <v>0</v>
      </c>
      <c r="K3348">
        <v>0</v>
      </c>
      <c r="L3348">
        <v>0</v>
      </c>
      <c r="M3348">
        <v>0</v>
      </c>
    </row>
    <row r="3349" spans="1:13">
      <c r="A3349">
        <v>100</v>
      </c>
      <c r="B3349" t="s">
        <v>59</v>
      </c>
      <c r="C3349">
        <v>2017</v>
      </c>
      <c r="D3349">
        <v>0</v>
      </c>
      <c r="E3349">
        <v>0</v>
      </c>
      <c r="F3349">
        <v>0</v>
      </c>
      <c r="G3349">
        <v>0</v>
      </c>
      <c r="H3349">
        <v>-758</v>
      </c>
      <c r="I3349">
        <v>153</v>
      </c>
      <c r="J3349">
        <v>0</v>
      </c>
      <c r="K3349">
        <v>0</v>
      </c>
      <c r="L3349">
        <v>0</v>
      </c>
      <c r="M3349">
        <v>0</v>
      </c>
    </row>
    <row r="3350" spans="1:13">
      <c r="A3350">
        <v>100</v>
      </c>
      <c r="B3350" t="s">
        <v>59</v>
      </c>
      <c r="C3350">
        <v>2018</v>
      </c>
      <c r="D3350">
        <v>0</v>
      </c>
      <c r="E3350">
        <v>0</v>
      </c>
      <c r="F3350">
        <v>0</v>
      </c>
      <c r="G3350">
        <v>0</v>
      </c>
      <c r="H3350">
        <v>-61</v>
      </c>
      <c r="I3350">
        <v>894</v>
      </c>
      <c r="J3350">
        <v>0</v>
      </c>
      <c r="K3350">
        <v>0</v>
      </c>
      <c r="L3350">
        <v>0</v>
      </c>
      <c r="M3350">
        <v>0</v>
      </c>
    </row>
    <row r="3351" spans="1:13">
      <c r="A3351">
        <v>100</v>
      </c>
      <c r="B3351" t="s">
        <v>59</v>
      </c>
      <c r="C3351">
        <v>2019</v>
      </c>
      <c r="D3351">
        <v>0</v>
      </c>
      <c r="E3351">
        <v>0</v>
      </c>
      <c r="F3351">
        <v>0</v>
      </c>
      <c r="G3351">
        <v>0</v>
      </c>
      <c r="H3351">
        <v>110267</v>
      </c>
      <c r="I3351">
        <v>37813</v>
      </c>
      <c r="J3351">
        <v>2152</v>
      </c>
      <c r="K3351">
        <v>32</v>
      </c>
      <c r="L3351">
        <v>0</v>
      </c>
      <c r="M3351">
        <v>0</v>
      </c>
    </row>
    <row r="3352" spans="1:13">
      <c r="A3352">
        <v>100</v>
      </c>
      <c r="B3352" t="s">
        <v>59</v>
      </c>
      <c r="C3352">
        <v>2020</v>
      </c>
      <c r="D3352">
        <v>0</v>
      </c>
      <c r="E3352">
        <v>0</v>
      </c>
      <c r="F3352">
        <v>0</v>
      </c>
      <c r="G3352">
        <v>0</v>
      </c>
      <c r="H3352">
        <v>160545</v>
      </c>
      <c r="I3352">
        <v>84286</v>
      </c>
      <c r="J3352">
        <v>7768</v>
      </c>
      <c r="K3352">
        <v>403</v>
      </c>
      <c r="L3352">
        <v>0</v>
      </c>
      <c r="M3352">
        <v>0</v>
      </c>
    </row>
    <row r="3353" spans="1:13">
      <c r="A3353">
        <v>100</v>
      </c>
      <c r="B3353" t="s">
        <v>59</v>
      </c>
      <c r="C3353">
        <v>2021</v>
      </c>
      <c r="D3353">
        <v>0</v>
      </c>
      <c r="E3353">
        <v>0</v>
      </c>
      <c r="F3353">
        <v>0</v>
      </c>
      <c r="G3353">
        <v>0</v>
      </c>
      <c r="H3353">
        <v>207458</v>
      </c>
      <c r="I3353">
        <v>27650</v>
      </c>
      <c r="J3353">
        <v>-10591</v>
      </c>
      <c r="K3353">
        <v>620</v>
      </c>
      <c r="L3353">
        <v>0</v>
      </c>
      <c r="M3353">
        <v>0</v>
      </c>
    </row>
    <row r="3354" spans="1:13">
      <c r="A3354">
        <v>100</v>
      </c>
      <c r="B3354" t="s">
        <v>59</v>
      </c>
      <c r="C3354">
        <v>2022</v>
      </c>
      <c r="D3354">
        <v>91427800</v>
      </c>
      <c r="E3354">
        <v>465344000</v>
      </c>
      <c r="F3354">
        <v>1081400</v>
      </c>
      <c r="G3354">
        <v>7762000</v>
      </c>
      <c r="H3354">
        <v>4443022.9800000004</v>
      </c>
      <c r="I3354">
        <v>477401.57</v>
      </c>
      <c r="J3354">
        <v>74864.84</v>
      </c>
      <c r="K3354">
        <v>5678.61</v>
      </c>
      <c r="L3354">
        <v>1463</v>
      </c>
      <c r="M3354">
        <v>80</v>
      </c>
    </row>
    <row r="3355" spans="1:13">
      <c r="A3355">
        <v>100</v>
      </c>
      <c r="B3355" t="s">
        <v>59</v>
      </c>
      <c r="C3355">
        <v>2003</v>
      </c>
      <c r="D3355">
        <v>0</v>
      </c>
      <c r="E3355">
        <v>0</v>
      </c>
      <c r="F3355">
        <v>0</v>
      </c>
      <c r="G3355">
        <v>0</v>
      </c>
      <c r="H3355">
        <v>-1600</v>
      </c>
      <c r="I3355">
        <v>0</v>
      </c>
      <c r="J3355">
        <v>0</v>
      </c>
      <c r="K3355">
        <v>0</v>
      </c>
      <c r="L3355">
        <v>0</v>
      </c>
      <c r="M3355">
        <v>0</v>
      </c>
    </row>
    <row r="3356" spans="1:13">
      <c r="A3356">
        <v>100</v>
      </c>
      <c r="B3356" t="s">
        <v>59</v>
      </c>
      <c r="C3356">
        <v>2005</v>
      </c>
      <c r="D3356">
        <v>0</v>
      </c>
      <c r="E3356">
        <v>0</v>
      </c>
      <c r="F3356">
        <v>0</v>
      </c>
      <c r="G3356">
        <v>0</v>
      </c>
      <c r="H3356">
        <v>0</v>
      </c>
      <c r="I3356">
        <v>0</v>
      </c>
      <c r="J3356">
        <v>0</v>
      </c>
      <c r="K3356">
        <v>0</v>
      </c>
      <c r="L3356">
        <v>0</v>
      </c>
      <c r="M3356">
        <v>0</v>
      </c>
    </row>
    <row r="3357" spans="1:13">
      <c r="A3357">
        <v>100</v>
      </c>
      <c r="B3357" t="s">
        <v>59</v>
      </c>
      <c r="C3357">
        <v>2013</v>
      </c>
      <c r="D3357">
        <v>0</v>
      </c>
      <c r="E3357">
        <v>0</v>
      </c>
      <c r="F3357">
        <v>0</v>
      </c>
      <c r="G3357">
        <v>0</v>
      </c>
      <c r="H3357">
        <v>0</v>
      </c>
      <c r="I3357">
        <v>0</v>
      </c>
      <c r="J3357">
        <v>0</v>
      </c>
      <c r="K3357">
        <v>0</v>
      </c>
      <c r="L3357">
        <v>0</v>
      </c>
      <c r="M3357">
        <v>0</v>
      </c>
    </row>
    <row r="3358" spans="1:13">
      <c r="A3358">
        <v>100</v>
      </c>
      <c r="B3358" t="s">
        <v>59</v>
      </c>
      <c r="C3358">
        <v>2014</v>
      </c>
      <c r="D3358">
        <v>0</v>
      </c>
      <c r="E3358">
        <v>0</v>
      </c>
      <c r="F3358">
        <v>0</v>
      </c>
      <c r="G3358">
        <v>0</v>
      </c>
      <c r="H3358">
        <v>0</v>
      </c>
      <c r="I3358">
        <v>0</v>
      </c>
      <c r="J3358">
        <v>0</v>
      </c>
      <c r="K3358">
        <v>0</v>
      </c>
      <c r="L3358">
        <v>0</v>
      </c>
      <c r="M3358">
        <v>0</v>
      </c>
    </row>
    <row r="3359" spans="1:13">
      <c r="A3359">
        <v>100</v>
      </c>
      <c r="B3359" t="s">
        <v>59</v>
      </c>
      <c r="C3359">
        <v>2015</v>
      </c>
      <c r="D3359">
        <v>0</v>
      </c>
      <c r="E3359">
        <v>0</v>
      </c>
      <c r="F3359">
        <v>0</v>
      </c>
      <c r="G3359">
        <v>0</v>
      </c>
      <c r="H3359">
        <v>-96</v>
      </c>
      <c r="I3359">
        <v>0</v>
      </c>
      <c r="J3359">
        <v>0</v>
      </c>
      <c r="K3359">
        <v>0</v>
      </c>
      <c r="L3359">
        <v>0</v>
      </c>
      <c r="M3359">
        <v>0</v>
      </c>
    </row>
    <row r="3360" spans="1:13">
      <c r="A3360">
        <v>100</v>
      </c>
      <c r="B3360" t="s">
        <v>59</v>
      </c>
      <c r="C3360">
        <v>2016</v>
      </c>
      <c r="D3360">
        <v>0</v>
      </c>
      <c r="E3360">
        <v>0</v>
      </c>
      <c r="F3360">
        <v>0</v>
      </c>
      <c r="G3360">
        <v>0</v>
      </c>
      <c r="H3360">
        <v>1426</v>
      </c>
      <c r="I3360">
        <v>0</v>
      </c>
      <c r="J3360">
        <v>0</v>
      </c>
      <c r="K3360">
        <v>0</v>
      </c>
      <c r="L3360">
        <v>0</v>
      </c>
      <c r="M3360">
        <v>0</v>
      </c>
    </row>
    <row r="3361" spans="1:13">
      <c r="A3361">
        <v>100</v>
      </c>
      <c r="B3361" t="s">
        <v>59</v>
      </c>
      <c r="C3361">
        <v>2017</v>
      </c>
      <c r="D3361">
        <v>0</v>
      </c>
      <c r="E3361">
        <v>0</v>
      </c>
      <c r="F3361">
        <v>0</v>
      </c>
      <c r="G3361">
        <v>0</v>
      </c>
      <c r="H3361">
        <v>-5297</v>
      </c>
      <c r="I3361">
        <v>2681</v>
      </c>
      <c r="J3361">
        <v>0</v>
      </c>
      <c r="K3361">
        <v>0</v>
      </c>
      <c r="L3361">
        <v>0</v>
      </c>
      <c r="M3361">
        <v>0</v>
      </c>
    </row>
    <row r="3362" spans="1:13">
      <c r="A3362">
        <v>100</v>
      </c>
      <c r="B3362" t="s">
        <v>59</v>
      </c>
      <c r="C3362">
        <v>2018</v>
      </c>
      <c r="D3362">
        <v>0</v>
      </c>
      <c r="E3362">
        <v>0</v>
      </c>
      <c r="F3362">
        <v>0</v>
      </c>
      <c r="G3362">
        <v>0</v>
      </c>
      <c r="H3362">
        <v>79581</v>
      </c>
      <c r="I3362">
        <v>16484</v>
      </c>
      <c r="J3362">
        <v>0</v>
      </c>
      <c r="K3362">
        <v>175</v>
      </c>
      <c r="L3362">
        <v>0</v>
      </c>
      <c r="M3362">
        <v>0</v>
      </c>
    </row>
    <row r="3363" spans="1:13">
      <c r="A3363">
        <v>100</v>
      </c>
      <c r="B3363" t="s">
        <v>59</v>
      </c>
      <c r="C3363">
        <v>2019</v>
      </c>
      <c r="D3363">
        <v>0</v>
      </c>
      <c r="E3363">
        <v>0</v>
      </c>
      <c r="F3363">
        <v>0</v>
      </c>
      <c r="G3363">
        <v>0</v>
      </c>
      <c r="H3363">
        <v>134335</v>
      </c>
      <c r="I3363">
        <v>77953</v>
      </c>
      <c r="J3363">
        <v>-2648</v>
      </c>
      <c r="K3363">
        <v>171</v>
      </c>
      <c r="L3363">
        <v>0</v>
      </c>
      <c r="M3363">
        <v>-1</v>
      </c>
    </row>
    <row r="3364" spans="1:13">
      <c r="A3364">
        <v>100</v>
      </c>
      <c r="B3364" t="s">
        <v>59</v>
      </c>
      <c r="C3364">
        <v>2020</v>
      </c>
      <c r="D3364">
        <v>0</v>
      </c>
      <c r="E3364">
        <v>0</v>
      </c>
      <c r="F3364">
        <v>0</v>
      </c>
      <c r="G3364">
        <v>0</v>
      </c>
      <c r="H3364">
        <v>177954</v>
      </c>
      <c r="I3364">
        <v>43742</v>
      </c>
      <c r="J3364">
        <v>-14312</v>
      </c>
      <c r="K3364">
        <v>452</v>
      </c>
      <c r="L3364">
        <v>0</v>
      </c>
      <c r="M3364">
        <v>0</v>
      </c>
    </row>
    <row r="3365" spans="1:13">
      <c r="A3365">
        <v>100</v>
      </c>
      <c r="B3365" t="s">
        <v>59</v>
      </c>
      <c r="C3365">
        <v>2021</v>
      </c>
      <c r="D3365">
        <v>90391100</v>
      </c>
      <c r="E3365">
        <v>453983000</v>
      </c>
      <c r="F3365">
        <v>1022200</v>
      </c>
      <c r="G3365">
        <v>7095000</v>
      </c>
      <c r="H3365">
        <v>4430347</v>
      </c>
      <c r="I3365">
        <v>461660</v>
      </c>
      <c r="J3365">
        <v>71533</v>
      </c>
      <c r="K3365">
        <v>5264</v>
      </c>
      <c r="L3365">
        <v>1449</v>
      </c>
      <c r="M3365">
        <v>69</v>
      </c>
    </row>
    <row r="3366" spans="1:13">
      <c r="A3366">
        <v>100</v>
      </c>
      <c r="B3366" t="s">
        <v>59</v>
      </c>
      <c r="C3366">
        <v>2005</v>
      </c>
      <c r="D3366">
        <v>0</v>
      </c>
      <c r="E3366">
        <v>0</v>
      </c>
      <c r="F3366">
        <v>0</v>
      </c>
      <c r="G3366">
        <v>0</v>
      </c>
      <c r="H3366">
        <v>-1200</v>
      </c>
      <c r="I3366">
        <v>0</v>
      </c>
      <c r="J3366">
        <v>0</v>
      </c>
      <c r="K3366">
        <v>0</v>
      </c>
      <c r="L3366">
        <v>0</v>
      </c>
      <c r="M3366">
        <v>0</v>
      </c>
    </row>
    <row r="3367" spans="1:13">
      <c r="A3367">
        <v>100</v>
      </c>
      <c r="B3367" t="s">
        <v>59</v>
      </c>
      <c r="C3367">
        <v>2008</v>
      </c>
      <c r="D3367">
        <v>0</v>
      </c>
      <c r="E3367">
        <v>0</v>
      </c>
      <c r="F3367">
        <v>0</v>
      </c>
      <c r="G3367">
        <v>0</v>
      </c>
      <c r="H3367">
        <v>-1200</v>
      </c>
      <c r="I3367">
        <v>0</v>
      </c>
      <c r="J3367">
        <v>0</v>
      </c>
      <c r="K3367">
        <v>0</v>
      </c>
      <c r="L3367">
        <v>0</v>
      </c>
      <c r="M3367">
        <v>0</v>
      </c>
    </row>
    <row r="3368" spans="1:13">
      <c r="A3368">
        <v>100</v>
      </c>
      <c r="B3368" t="s">
        <v>59</v>
      </c>
      <c r="C3368">
        <v>2012</v>
      </c>
      <c r="D3368">
        <v>0</v>
      </c>
      <c r="E3368">
        <v>0</v>
      </c>
      <c r="F3368">
        <v>0</v>
      </c>
      <c r="G3368">
        <v>0</v>
      </c>
      <c r="H3368">
        <v>-1794</v>
      </c>
      <c r="I3368">
        <v>0</v>
      </c>
      <c r="J3368">
        <v>0</v>
      </c>
      <c r="K3368">
        <v>0</v>
      </c>
      <c r="L3368">
        <v>0</v>
      </c>
      <c r="M3368">
        <v>0</v>
      </c>
    </row>
    <row r="3369" spans="1:13">
      <c r="A3369">
        <v>100</v>
      </c>
      <c r="B3369" t="s">
        <v>59</v>
      </c>
      <c r="C3369">
        <v>2013</v>
      </c>
      <c r="D3369">
        <v>0</v>
      </c>
      <c r="E3369">
        <v>0</v>
      </c>
      <c r="F3369">
        <v>0</v>
      </c>
      <c r="G3369">
        <v>0</v>
      </c>
      <c r="H3369">
        <v>0</v>
      </c>
      <c r="I3369">
        <v>0</v>
      </c>
      <c r="J3369">
        <v>0</v>
      </c>
      <c r="K3369">
        <v>0</v>
      </c>
      <c r="L3369">
        <v>0</v>
      </c>
      <c r="M3369">
        <v>0</v>
      </c>
    </row>
    <row r="3370" spans="1:13">
      <c r="A3370">
        <v>100</v>
      </c>
      <c r="B3370" t="s">
        <v>59</v>
      </c>
      <c r="C3370">
        <v>2014</v>
      </c>
      <c r="D3370">
        <v>0</v>
      </c>
      <c r="E3370">
        <v>0</v>
      </c>
      <c r="F3370">
        <v>0</v>
      </c>
      <c r="G3370">
        <v>0</v>
      </c>
      <c r="H3370">
        <v>0</v>
      </c>
      <c r="I3370">
        <v>0</v>
      </c>
      <c r="J3370">
        <v>0</v>
      </c>
      <c r="K3370">
        <v>0</v>
      </c>
      <c r="L3370">
        <v>0</v>
      </c>
      <c r="M3370">
        <v>0</v>
      </c>
    </row>
    <row r="3371" spans="1:13">
      <c r="A3371">
        <v>100</v>
      </c>
      <c r="B3371" t="s">
        <v>59</v>
      </c>
      <c r="C3371">
        <v>2015</v>
      </c>
      <c r="D3371">
        <v>0</v>
      </c>
      <c r="E3371">
        <v>0</v>
      </c>
      <c r="F3371">
        <v>0</v>
      </c>
      <c r="G3371">
        <v>0</v>
      </c>
      <c r="H3371">
        <v>-2547</v>
      </c>
      <c r="I3371">
        <v>0</v>
      </c>
      <c r="J3371">
        <v>0</v>
      </c>
      <c r="K3371">
        <v>0</v>
      </c>
      <c r="L3371">
        <v>1</v>
      </c>
      <c r="M3371">
        <v>0</v>
      </c>
    </row>
    <row r="3372" spans="1:13">
      <c r="A3372">
        <v>100</v>
      </c>
      <c r="B3372" t="s">
        <v>59</v>
      </c>
      <c r="C3372">
        <v>2016</v>
      </c>
      <c r="D3372">
        <v>0</v>
      </c>
      <c r="E3372">
        <v>0</v>
      </c>
      <c r="F3372">
        <v>0</v>
      </c>
      <c r="G3372">
        <v>0</v>
      </c>
      <c r="H3372">
        <v>25727</v>
      </c>
      <c r="I3372">
        <v>3942</v>
      </c>
      <c r="J3372">
        <v>0</v>
      </c>
      <c r="K3372">
        <v>0</v>
      </c>
      <c r="L3372">
        <v>1</v>
      </c>
      <c r="M3372">
        <v>0</v>
      </c>
    </row>
    <row r="3373" spans="1:13">
      <c r="A3373">
        <v>100</v>
      </c>
      <c r="B3373" t="s">
        <v>59</v>
      </c>
      <c r="C3373">
        <v>2017</v>
      </c>
      <c r="D3373">
        <v>0</v>
      </c>
      <c r="E3373">
        <v>0</v>
      </c>
      <c r="F3373">
        <v>0</v>
      </c>
      <c r="G3373">
        <v>0</v>
      </c>
      <c r="H3373">
        <v>35151</v>
      </c>
      <c r="I3373">
        <v>22156</v>
      </c>
      <c r="J3373">
        <v>-4752</v>
      </c>
      <c r="K3373">
        <v>-1</v>
      </c>
      <c r="L3373">
        <v>-54</v>
      </c>
      <c r="M3373">
        <v>-4</v>
      </c>
    </row>
    <row r="3374" spans="1:13">
      <c r="A3374">
        <v>100</v>
      </c>
      <c r="B3374" t="s">
        <v>59</v>
      </c>
      <c r="C3374">
        <v>2018</v>
      </c>
      <c r="D3374">
        <v>0</v>
      </c>
      <c r="E3374">
        <v>0</v>
      </c>
      <c r="F3374">
        <v>0</v>
      </c>
      <c r="G3374">
        <v>0</v>
      </c>
      <c r="H3374">
        <v>181254</v>
      </c>
      <c r="I3374">
        <v>111667</v>
      </c>
      <c r="J3374">
        <v>29672</v>
      </c>
      <c r="K3374">
        <v>836</v>
      </c>
      <c r="L3374">
        <v>17</v>
      </c>
      <c r="M3374">
        <v>-2</v>
      </c>
    </row>
    <row r="3375" spans="1:13">
      <c r="A3375">
        <v>100</v>
      </c>
      <c r="B3375" t="s">
        <v>59</v>
      </c>
      <c r="C3375">
        <v>2019</v>
      </c>
      <c r="D3375">
        <v>0</v>
      </c>
      <c r="E3375">
        <v>0</v>
      </c>
      <c r="F3375">
        <v>0</v>
      </c>
      <c r="G3375">
        <v>0</v>
      </c>
      <c r="H3375">
        <v>231825</v>
      </c>
      <c r="I3375">
        <v>47925</v>
      </c>
      <c r="J3375">
        <v>-17904</v>
      </c>
      <c r="K3375">
        <v>363</v>
      </c>
      <c r="L3375">
        <v>-52</v>
      </c>
      <c r="M3375">
        <v>2</v>
      </c>
    </row>
    <row r="3376" spans="1:13">
      <c r="A3376">
        <v>100</v>
      </c>
      <c r="B3376" t="s">
        <v>59</v>
      </c>
      <c r="C3376">
        <v>2020</v>
      </c>
      <c r="D3376">
        <v>91082600</v>
      </c>
      <c r="E3376">
        <v>418525000</v>
      </c>
      <c r="F3376">
        <v>987300</v>
      </c>
      <c r="G3376">
        <v>6295000</v>
      </c>
      <c r="H3376">
        <v>4406563</v>
      </c>
      <c r="I3376">
        <v>419950</v>
      </c>
      <c r="J3376">
        <v>78960</v>
      </c>
      <c r="K3376">
        <v>4660</v>
      </c>
      <c r="L3376">
        <v>1433</v>
      </c>
      <c r="M3376">
        <v>63</v>
      </c>
    </row>
    <row r="3377" spans="1:13">
      <c r="A3377">
        <v>101</v>
      </c>
      <c r="B3377" t="s">
        <v>72</v>
      </c>
      <c r="C3377">
        <v>2004</v>
      </c>
      <c r="D3377">
        <v>0</v>
      </c>
      <c r="E3377">
        <v>0</v>
      </c>
      <c r="F3377">
        <v>0</v>
      </c>
      <c r="G3377">
        <v>0</v>
      </c>
      <c r="H3377">
        <v>-970</v>
      </c>
      <c r="I3377">
        <v>0</v>
      </c>
      <c r="J3377">
        <v>0</v>
      </c>
      <c r="K3377">
        <v>0</v>
      </c>
      <c r="L3377">
        <v>0</v>
      </c>
      <c r="M3377">
        <v>0</v>
      </c>
    </row>
    <row r="3378" spans="1:13">
      <c r="A3378">
        <v>101</v>
      </c>
      <c r="B3378" t="s">
        <v>72</v>
      </c>
      <c r="C3378">
        <v>2006</v>
      </c>
      <c r="D3378">
        <v>0</v>
      </c>
      <c r="E3378">
        <v>0</v>
      </c>
      <c r="F3378">
        <v>0</v>
      </c>
      <c r="G3378">
        <v>0</v>
      </c>
      <c r="H3378">
        <v>-1200</v>
      </c>
      <c r="I3378">
        <v>0</v>
      </c>
      <c r="J3378">
        <v>0</v>
      </c>
      <c r="K3378">
        <v>0</v>
      </c>
      <c r="L3378">
        <v>0</v>
      </c>
      <c r="M3378">
        <v>0</v>
      </c>
    </row>
    <row r="3379" spans="1:13">
      <c r="A3379">
        <v>101</v>
      </c>
      <c r="B3379" t="s">
        <v>72</v>
      </c>
      <c r="C3379">
        <v>2008</v>
      </c>
      <c r="D3379">
        <v>0</v>
      </c>
      <c r="E3379">
        <v>0</v>
      </c>
      <c r="F3379">
        <v>0</v>
      </c>
      <c r="G3379">
        <v>0</v>
      </c>
      <c r="H3379">
        <v>0</v>
      </c>
      <c r="I3379">
        <v>0</v>
      </c>
      <c r="J3379">
        <v>0</v>
      </c>
      <c r="K3379">
        <v>0</v>
      </c>
      <c r="L3379">
        <v>0</v>
      </c>
      <c r="M3379">
        <v>0</v>
      </c>
    </row>
    <row r="3380" spans="1:13">
      <c r="A3380">
        <v>101</v>
      </c>
      <c r="B3380" t="s">
        <v>72</v>
      </c>
      <c r="C3380">
        <v>2010</v>
      </c>
      <c r="D3380">
        <v>0</v>
      </c>
      <c r="E3380">
        <v>0</v>
      </c>
      <c r="F3380">
        <v>0</v>
      </c>
      <c r="G3380">
        <v>0</v>
      </c>
      <c r="H3380">
        <v>-1112</v>
      </c>
      <c r="I3380">
        <v>0</v>
      </c>
      <c r="J3380">
        <v>0</v>
      </c>
      <c r="K3380">
        <v>0</v>
      </c>
      <c r="L3380">
        <v>0</v>
      </c>
      <c r="M3380">
        <v>0</v>
      </c>
    </row>
    <row r="3381" spans="1:13">
      <c r="A3381">
        <v>101</v>
      </c>
      <c r="B3381" t="s">
        <v>72</v>
      </c>
      <c r="C3381">
        <v>2012</v>
      </c>
      <c r="D3381">
        <v>0</v>
      </c>
      <c r="E3381">
        <v>0</v>
      </c>
      <c r="F3381">
        <v>0</v>
      </c>
      <c r="G3381">
        <v>0</v>
      </c>
      <c r="H3381">
        <v>0</v>
      </c>
      <c r="I3381">
        <v>0</v>
      </c>
      <c r="J3381">
        <v>0</v>
      </c>
      <c r="K3381">
        <v>0</v>
      </c>
      <c r="L3381">
        <v>0</v>
      </c>
      <c r="M3381">
        <v>0</v>
      </c>
    </row>
    <row r="3382" spans="1:13">
      <c r="A3382">
        <v>101</v>
      </c>
      <c r="B3382" t="s">
        <v>72</v>
      </c>
      <c r="C3382">
        <v>2013</v>
      </c>
      <c r="D3382">
        <v>0</v>
      </c>
      <c r="E3382">
        <v>0</v>
      </c>
      <c r="F3382">
        <v>0</v>
      </c>
      <c r="G3382">
        <v>0</v>
      </c>
      <c r="H3382">
        <v>-760</v>
      </c>
      <c r="I3382">
        <v>0</v>
      </c>
      <c r="J3382">
        <v>0</v>
      </c>
      <c r="K3382">
        <v>0</v>
      </c>
      <c r="L3382">
        <v>0</v>
      </c>
      <c r="M3382">
        <v>0</v>
      </c>
    </row>
    <row r="3383" spans="1:13">
      <c r="A3383">
        <v>101</v>
      </c>
      <c r="B3383" t="s">
        <v>72</v>
      </c>
      <c r="C3383">
        <v>2014</v>
      </c>
      <c r="D3383">
        <v>0</v>
      </c>
      <c r="E3383">
        <v>0</v>
      </c>
      <c r="F3383">
        <v>0</v>
      </c>
      <c r="G3383">
        <v>0</v>
      </c>
      <c r="H3383">
        <v>0</v>
      </c>
      <c r="I3383">
        <v>0</v>
      </c>
      <c r="J3383">
        <v>0</v>
      </c>
      <c r="K3383">
        <v>0</v>
      </c>
      <c r="L3383">
        <v>0</v>
      </c>
      <c r="M3383">
        <v>0</v>
      </c>
    </row>
    <row r="3384" spans="1:13">
      <c r="A3384">
        <v>101</v>
      </c>
      <c r="B3384" t="s">
        <v>72</v>
      </c>
      <c r="C3384">
        <v>2016</v>
      </c>
      <c r="D3384">
        <v>0</v>
      </c>
      <c r="E3384">
        <v>0</v>
      </c>
      <c r="F3384">
        <v>0</v>
      </c>
      <c r="G3384">
        <v>0</v>
      </c>
      <c r="H3384">
        <v>0</v>
      </c>
      <c r="I3384">
        <v>0</v>
      </c>
      <c r="J3384">
        <v>0</v>
      </c>
      <c r="K3384">
        <v>0</v>
      </c>
      <c r="L3384">
        <v>0</v>
      </c>
      <c r="M3384">
        <v>0</v>
      </c>
    </row>
    <row r="3385" spans="1:13">
      <c r="A3385">
        <v>101</v>
      </c>
      <c r="B3385" t="s">
        <v>72</v>
      </c>
      <c r="C3385">
        <v>2017</v>
      </c>
      <c r="D3385">
        <v>0</v>
      </c>
      <c r="E3385">
        <v>0</v>
      </c>
      <c r="F3385">
        <v>0</v>
      </c>
      <c r="G3385">
        <v>0</v>
      </c>
      <c r="H3385">
        <v>2384</v>
      </c>
      <c r="I3385">
        <v>0</v>
      </c>
      <c r="J3385">
        <v>0</v>
      </c>
      <c r="K3385">
        <v>0</v>
      </c>
      <c r="L3385">
        <v>0</v>
      </c>
      <c r="M3385">
        <v>0</v>
      </c>
    </row>
    <row r="3386" spans="1:13">
      <c r="A3386">
        <v>101</v>
      </c>
      <c r="B3386" t="s">
        <v>72</v>
      </c>
      <c r="C3386">
        <v>2018</v>
      </c>
      <c r="D3386">
        <v>0</v>
      </c>
      <c r="E3386">
        <v>0</v>
      </c>
      <c r="F3386">
        <v>0</v>
      </c>
      <c r="G3386">
        <v>0</v>
      </c>
      <c r="H3386">
        <v>42749</v>
      </c>
      <c r="I3386">
        <v>462</v>
      </c>
      <c r="J3386">
        <v>280</v>
      </c>
      <c r="K3386">
        <v>264</v>
      </c>
      <c r="L3386">
        <v>0</v>
      </c>
      <c r="M3386">
        <v>0</v>
      </c>
    </row>
    <row r="3387" spans="1:13">
      <c r="A3387">
        <v>101</v>
      </c>
      <c r="B3387" t="s">
        <v>72</v>
      </c>
      <c r="C3387">
        <v>2019</v>
      </c>
      <c r="D3387">
        <v>0</v>
      </c>
      <c r="E3387">
        <v>0</v>
      </c>
      <c r="F3387">
        <v>0</v>
      </c>
      <c r="G3387">
        <v>0</v>
      </c>
      <c r="H3387">
        <v>101378</v>
      </c>
      <c r="I3387">
        <v>19215</v>
      </c>
      <c r="J3387">
        <v>1352</v>
      </c>
      <c r="K3387">
        <v>169</v>
      </c>
      <c r="L3387">
        <v>0</v>
      </c>
      <c r="M3387">
        <v>0</v>
      </c>
    </row>
    <row r="3388" spans="1:13">
      <c r="A3388">
        <v>101</v>
      </c>
      <c r="B3388" t="s">
        <v>72</v>
      </c>
      <c r="C3388">
        <v>2020</v>
      </c>
      <c r="D3388">
        <v>0</v>
      </c>
      <c r="E3388">
        <v>0</v>
      </c>
      <c r="F3388">
        <v>0</v>
      </c>
      <c r="G3388">
        <v>0</v>
      </c>
      <c r="H3388">
        <v>5779</v>
      </c>
      <c r="I3388">
        <v>39232</v>
      </c>
      <c r="J3388">
        <v>2467</v>
      </c>
      <c r="K3388">
        <v>228</v>
      </c>
      <c r="L3388">
        <v>0</v>
      </c>
      <c r="M3388">
        <v>0</v>
      </c>
    </row>
    <row r="3389" spans="1:13">
      <c r="A3389">
        <v>101</v>
      </c>
      <c r="B3389" t="s">
        <v>72</v>
      </c>
      <c r="C3389">
        <v>2021</v>
      </c>
      <c r="D3389">
        <v>0</v>
      </c>
      <c r="E3389">
        <v>0</v>
      </c>
      <c r="F3389">
        <v>0</v>
      </c>
      <c r="G3389">
        <v>0</v>
      </c>
      <c r="H3389">
        <v>313934</v>
      </c>
      <c r="I3389">
        <v>88161</v>
      </c>
      <c r="J3389">
        <v>156051</v>
      </c>
      <c r="K3389">
        <v>10103</v>
      </c>
      <c r="L3389">
        <v>2</v>
      </c>
      <c r="M3389">
        <v>1</v>
      </c>
    </row>
    <row r="3390" spans="1:13">
      <c r="A3390">
        <v>101</v>
      </c>
      <c r="B3390" t="s">
        <v>72</v>
      </c>
      <c r="C3390">
        <v>2022</v>
      </c>
      <c r="D3390">
        <v>130748700</v>
      </c>
      <c r="E3390">
        <v>765585000</v>
      </c>
      <c r="F3390">
        <v>3458200</v>
      </c>
      <c r="G3390">
        <v>28931000</v>
      </c>
      <c r="H3390">
        <v>6694610.5</v>
      </c>
      <c r="I3390">
        <v>951393.95</v>
      </c>
      <c r="J3390">
        <v>225448.83</v>
      </c>
      <c r="K3390">
        <v>21389.919999999998</v>
      </c>
      <c r="L3390">
        <v>2036</v>
      </c>
      <c r="M3390">
        <v>125</v>
      </c>
    </row>
    <row r="3391" spans="1:13">
      <c r="A3391">
        <v>101</v>
      </c>
      <c r="B3391" t="s">
        <v>72</v>
      </c>
      <c r="C3391">
        <v>2008</v>
      </c>
      <c r="D3391">
        <v>0</v>
      </c>
      <c r="E3391">
        <v>0</v>
      </c>
      <c r="F3391">
        <v>0</v>
      </c>
      <c r="G3391">
        <v>0</v>
      </c>
      <c r="H3391">
        <v>-1600</v>
      </c>
      <c r="I3391">
        <v>0</v>
      </c>
      <c r="J3391">
        <v>0</v>
      </c>
      <c r="K3391">
        <v>0</v>
      </c>
      <c r="L3391">
        <v>0</v>
      </c>
      <c r="M3391">
        <v>0</v>
      </c>
    </row>
    <row r="3392" spans="1:13">
      <c r="A3392">
        <v>101</v>
      </c>
      <c r="B3392" t="s">
        <v>72</v>
      </c>
      <c r="C3392">
        <v>2009</v>
      </c>
      <c r="D3392">
        <v>0</v>
      </c>
      <c r="E3392">
        <v>0</v>
      </c>
      <c r="F3392">
        <v>0</v>
      </c>
      <c r="G3392">
        <v>0</v>
      </c>
      <c r="H3392">
        <v>0</v>
      </c>
      <c r="I3392">
        <v>0</v>
      </c>
      <c r="J3392">
        <v>0</v>
      </c>
      <c r="K3392">
        <v>0</v>
      </c>
      <c r="L3392">
        <v>0</v>
      </c>
      <c r="M3392">
        <v>0</v>
      </c>
    </row>
    <row r="3393" spans="1:13">
      <c r="A3393">
        <v>101</v>
      </c>
      <c r="B3393" t="s">
        <v>72</v>
      </c>
      <c r="C3393">
        <v>2010</v>
      </c>
      <c r="D3393">
        <v>0</v>
      </c>
      <c r="E3393">
        <v>0</v>
      </c>
      <c r="F3393">
        <v>0</v>
      </c>
      <c r="G3393">
        <v>0</v>
      </c>
      <c r="H3393">
        <v>0</v>
      </c>
      <c r="I3393">
        <v>0</v>
      </c>
      <c r="J3393">
        <v>0</v>
      </c>
      <c r="K3393">
        <v>0</v>
      </c>
      <c r="L3393">
        <v>0</v>
      </c>
      <c r="M3393">
        <v>0</v>
      </c>
    </row>
    <row r="3394" spans="1:13">
      <c r="A3394">
        <v>101</v>
      </c>
      <c r="B3394" t="s">
        <v>72</v>
      </c>
      <c r="C3394">
        <v>2011</v>
      </c>
      <c r="D3394">
        <v>0</v>
      </c>
      <c r="E3394">
        <v>0</v>
      </c>
      <c r="F3394">
        <v>0</v>
      </c>
      <c r="G3394">
        <v>0</v>
      </c>
      <c r="H3394">
        <v>0</v>
      </c>
      <c r="I3394">
        <v>0</v>
      </c>
      <c r="J3394">
        <v>0</v>
      </c>
      <c r="K3394">
        <v>0</v>
      </c>
      <c r="L3394">
        <v>0</v>
      </c>
      <c r="M3394">
        <v>0</v>
      </c>
    </row>
    <row r="3395" spans="1:13">
      <c r="A3395">
        <v>101</v>
      </c>
      <c r="B3395" t="s">
        <v>72</v>
      </c>
      <c r="C3395">
        <v>2012</v>
      </c>
      <c r="D3395">
        <v>0</v>
      </c>
      <c r="E3395">
        <v>0</v>
      </c>
      <c r="F3395">
        <v>0</v>
      </c>
      <c r="G3395">
        <v>0</v>
      </c>
      <c r="H3395">
        <v>-1274</v>
      </c>
      <c r="I3395">
        <v>0</v>
      </c>
      <c r="J3395">
        <v>0</v>
      </c>
      <c r="K3395">
        <v>0</v>
      </c>
      <c r="L3395">
        <v>0</v>
      </c>
      <c r="M3395">
        <v>0</v>
      </c>
    </row>
    <row r="3396" spans="1:13">
      <c r="A3396">
        <v>101</v>
      </c>
      <c r="B3396" t="s">
        <v>72</v>
      </c>
      <c r="C3396">
        <v>2013</v>
      </c>
      <c r="D3396">
        <v>0</v>
      </c>
      <c r="E3396">
        <v>0</v>
      </c>
      <c r="F3396">
        <v>0</v>
      </c>
      <c r="G3396">
        <v>0</v>
      </c>
      <c r="H3396">
        <v>0</v>
      </c>
      <c r="I3396">
        <v>0</v>
      </c>
      <c r="J3396">
        <v>0</v>
      </c>
      <c r="K3396">
        <v>0</v>
      </c>
      <c r="L3396">
        <v>0</v>
      </c>
      <c r="M3396">
        <v>0</v>
      </c>
    </row>
    <row r="3397" spans="1:13">
      <c r="A3397">
        <v>101</v>
      </c>
      <c r="B3397" t="s">
        <v>72</v>
      </c>
      <c r="C3397">
        <v>2014</v>
      </c>
      <c r="D3397">
        <v>0</v>
      </c>
      <c r="E3397">
        <v>0</v>
      </c>
      <c r="F3397">
        <v>0</v>
      </c>
      <c r="G3397">
        <v>0</v>
      </c>
      <c r="H3397">
        <v>0</v>
      </c>
      <c r="I3397">
        <v>0</v>
      </c>
      <c r="J3397">
        <v>0</v>
      </c>
      <c r="K3397">
        <v>0</v>
      </c>
      <c r="L3397">
        <v>0</v>
      </c>
      <c r="M3397">
        <v>0</v>
      </c>
    </row>
    <row r="3398" spans="1:13">
      <c r="A3398">
        <v>101</v>
      </c>
      <c r="B3398" t="s">
        <v>72</v>
      </c>
      <c r="C3398">
        <v>2015</v>
      </c>
      <c r="D3398">
        <v>0</v>
      </c>
      <c r="E3398">
        <v>0</v>
      </c>
      <c r="F3398">
        <v>0</v>
      </c>
      <c r="G3398">
        <v>0</v>
      </c>
      <c r="H3398">
        <v>0</v>
      </c>
      <c r="I3398">
        <v>0</v>
      </c>
      <c r="J3398">
        <v>0</v>
      </c>
      <c r="K3398">
        <v>0</v>
      </c>
      <c r="L3398">
        <v>0</v>
      </c>
      <c r="M3398">
        <v>0</v>
      </c>
    </row>
    <row r="3399" spans="1:13">
      <c r="A3399">
        <v>101</v>
      </c>
      <c r="B3399" t="s">
        <v>72</v>
      </c>
      <c r="C3399">
        <v>2016</v>
      </c>
      <c r="D3399">
        <v>0</v>
      </c>
      <c r="E3399">
        <v>0</v>
      </c>
      <c r="F3399">
        <v>0</v>
      </c>
      <c r="G3399">
        <v>0</v>
      </c>
      <c r="H3399">
        <v>114</v>
      </c>
      <c r="I3399">
        <v>0</v>
      </c>
      <c r="J3399">
        <v>0</v>
      </c>
      <c r="K3399">
        <v>0</v>
      </c>
      <c r="L3399">
        <v>0</v>
      </c>
      <c r="M3399">
        <v>0</v>
      </c>
    </row>
    <row r="3400" spans="1:13">
      <c r="A3400">
        <v>101</v>
      </c>
      <c r="B3400" t="s">
        <v>72</v>
      </c>
      <c r="C3400">
        <v>2017</v>
      </c>
      <c r="D3400">
        <v>0</v>
      </c>
      <c r="E3400">
        <v>0</v>
      </c>
      <c r="F3400">
        <v>0</v>
      </c>
      <c r="G3400">
        <v>0</v>
      </c>
      <c r="H3400">
        <v>3289</v>
      </c>
      <c r="I3400">
        <v>16050</v>
      </c>
      <c r="J3400">
        <v>328</v>
      </c>
      <c r="K3400">
        <v>17</v>
      </c>
      <c r="L3400">
        <v>0</v>
      </c>
      <c r="M3400">
        <v>0</v>
      </c>
    </row>
    <row r="3401" spans="1:13">
      <c r="A3401">
        <v>101</v>
      </c>
      <c r="B3401" t="s">
        <v>72</v>
      </c>
      <c r="C3401">
        <v>2018</v>
      </c>
      <c r="D3401">
        <v>0</v>
      </c>
      <c r="E3401">
        <v>0</v>
      </c>
      <c r="F3401">
        <v>0</v>
      </c>
      <c r="G3401">
        <v>0</v>
      </c>
      <c r="H3401">
        <v>105799</v>
      </c>
      <c r="I3401">
        <v>-1851</v>
      </c>
      <c r="J3401">
        <v>0</v>
      </c>
      <c r="K3401">
        <v>0</v>
      </c>
      <c r="L3401">
        <v>1</v>
      </c>
      <c r="M3401">
        <v>0</v>
      </c>
    </row>
    <row r="3402" spans="1:13">
      <c r="A3402">
        <v>101</v>
      </c>
      <c r="B3402" t="s">
        <v>72</v>
      </c>
      <c r="C3402">
        <v>2019</v>
      </c>
      <c r="D3402">
        <v>0</v>
      </c>
      <c r="E3402">
        <v>0</v>
      </c>
      <c r="F3402">
        <v>0</v>
      </c>
      <c r="G3402">
        <v>0</v>
      </c>
      <c r="H3402">
        <v>140273</v>
      </c>
      <c r="I3402">
        <v>20999</v>
      </c>
      <c r="J3402">
        <v>11456</v>
      </c>
      <c r="K3402">
        <v>-411</v>
      </c>
      <c r="L3402">
        <v>1</v>
      </c>
      <c r="M3402">
        <v>0</v>
      </c>
    </row>
    <row r="3403" spans="1:13">
      <c r="A3403">
        <v>101</v>
      </c>
      <c r="B3403" t="s">
        <v>72</v>
      </c>
      <c r="C3403">
        <v>2020</v>
      </c>
      <c r="D3403">
        <v>0</v>
      </c>
      <c r="E3403">
        <v>0</v>
      </c>
      <c r="F3403">
        <v>0</v>
      </c>
      <c r="G3403">
        <v>0</v>
      </c>
      <c r="H3403">
        <v>289044</v>
      </c>
      <c r="I3403">
        <v>166824</v>
      </c>
      <c r="J3403">
        <v>33856</v>
      </c>
      <c r="K3403">
        <v>9152</v>
      </c>
      <c r="L3403">
        <v>1</v>
      </c>
      <c r="M3403">
        <v>0</v>
      </c>
    </row>
    <row r="3404" spans="1:13">
      <c r="A3404">
        <v>101</v>
      </c>
      <c r="B3404" t="s">
        <v>72</v>
      </c>
      <c r="C3404">
        <v>2021</v>
      </c>
      <c r="D3404">
        <v>134884900</v>
      </c>
      <c r="E3404">
        <v>749625000</v>
      </c>
      <c r="F3404">
        <v>1998300</v>
      </c>
      <c r="G3404">
        <v>27328000</v>
      </c>
      <c r="H3404">
        <v>6977327</v>
      </c>
      <c r="I3404">
        <v>956718</v>
      </c>
      <c r="J3404">
        <v>139720</v>
      </c>
      <c r="K3404">
        <v>20322</v>
      </c>
      <c r="L3404">
        <v>2015</v>
      </c>
      <c r="M3404">
        <v>123</v>
      </c>
    </row>
    <row r="3405" spans="1:13">
      <c r="A3405">
        <v>101</v>
      </c>
      <c r="B3405" t="s">
        <v>72</v>
      </c>
      <c r="C3405">
        <v>1997</v>
      </c>
      <c r="D3405">
        <v>0</v>
      </c>
      <c r="E3405">
        <v>0</v>
      </c>
      <c r="F3405">
        <v>0</v>
      </c>
      <c r="G3405">
        <v>0</v>
      </c>
      <c r="H3405">
        <v>0</v>
      </c>
      <c r="I3405">
        <v>0</v>
      </c>
      <c r="J3405">
        <v>0</v>
      </c>
      <c r="K3405">
        <v>0</v>
      </c>
      <c r="L3405">
        <v>0</v>
      </c>
      <c r="M3405">
        <v>0</v>
      </c>
    </row>
    <row r="3406" spans="1:13">
      <c r="A3406">
        <v>101</v>
      </c>
      <c r="B3406" t="s">
        <v>72</v>
      </c>
      <c r="C3406">
        <v>2007</v>
      </c>
      <c r="D3406">
        <v>0</v>
      </c>
      <c r="E3406">
        <v>0</v>
      </c>
      <c r="F3406">
        <v>0</v>
      </c>
      <c r="G3406">
        <v>0</v>
      </c>
      <c r="H3406">
        <v>392</v>
      </c>
      <c r="I3406">
        <v>0</v>
      </c>
      <c r="J3406">
        <v>0</v>
      </c>
      <c r="K3406">
        <v>0</v>
      </c>
      <c r="L3406">
        <v>0</v>
      </c>
      <c r="M3406">
        <v>0</v>
      </c>
    </row>
    <row r="3407" spans="1:13">
      <c r="A3407">
        <v>101</v>
      </c>
      <c r="B3407" t="s">
        <v>72</v>
      </c>
      <c r="C3407">
        <v>2008</v>
      </c>
      <c r="D3407">
        <v>0</v>
      </c>
      <c r="E3407">
        <v>0</v>
      </c>
      <c r="F3407">
        <v>0</v>
      </c>
      <c r="G3407">
        <v>0</v>
      </c>
      <c r="H3407">
        <v>-2136</v>
      </c>
      <c r="I3407">
        <v>0</v>
      </c>
      <c r="J3407">
        <v>0</v>
      </c>
      <c r="K3407">
        <v>0</v>
      </c>
      <c r="L3407">
        <v>0</v>
      </c>
      <c r="M3407">
        <v>0</v>
      </c>
    </row>
    <row r="3408" spans="1:13">
      <c r="A3408">
        <v>101</v>
      </c>
      <c r="B3408" t="s">
        <v>72</v>
      </c>
      <c r="C3408">
        <v>2009</v>
      </c>
      <c r="D3408">
        <v>0</v>
      </c>
      <c r="E3408">
        <v>0</v>
      </c>
      <c r="F3408">
        <v>0</v>
      </c>
      <c r="G3408">
        <v>0</v>
      </c>
      <c r="H3408">
        <v>0</v>
      </c>
      <c r="I3408">
        <v>0</v>
      </c>
      <c r="J3408">
        <v>0</v>
      </c>
      <c r="K3408">
        <v>0</v>
      </c>
      <c r="L3408">
        <v>0</v>
      </c>
      <c r="M3408">
        <v>0</v>
      </c>
    </row>
    <row r="3409" spans="1:13">
      <c r="A3409">
        <v>101</v>
      </c>
      <c r="B3409" t="s">
        <v>72</v>
      </c>
      <c r="C3409">
        <v>2010</v>
      </c>
      <c r="D3409">
        <v>0</v>
      </c>
      <c r="E3409">
        <v>0</v>
      </c>
      <c r="F3409">
        <v>0</v>
      </c>
      <c r="G3409">
        <v>0</v>
      </c>
      <c r="H3409">
        <v>0</v>
      </c>
      <c r="I3409">
        <v>0</v>
      </c>
      <c r="J3409">
        <v>0</v>
      </c>
      <c r="K3409">
        <v>0</v>
      </c>
      <c r="L3409">
        <v>0</v>
      </c>
      <c r="M3409">
        <v>0</v>
      </c>
    </row>
    <row r="3410" spans="1:13">
      <c r="A3410">
        <v>101</v>
      </c>
      <c r="B3410" t="s">
        <v>72</v>
      </c>
      <c r="C3410">
        <v>2011</v>
      </c>
      <c r="D3410">
        <v>0</v>
      </c>
      <c r="E3410">
        <v>0</v>
      </c>
      <c r="F3410">
        <v>0</v>
      </c>
      <c r="G3410">
        <v>0</v>
      </c>
      <c r="H3410">
        <v>0</v>
      </c>
      <c r="I3410">
        <v>0</v>
      </c>
      <c r="J3410">
        <v>0</v>
      </c>
      <c r="K3410">
        <v>0</v>
      </c>
      <c r="L3410">
        <v>0</v>
      </c>
      <c r="M3410">
        <v>0</v>
      </c>
    </row>
    <row r="3411" spans="1:13">
      <c r="A3411">
        <v>101</v>
      </c>
      <c r="B3411" t="s">
        <v>72</v>
      </c>
      <c r="C3411">
        <v>2012</v>
      </c>
      <c r="D3411">
        <v>0</v>
      </c>
      <c r="E3411">
        <v>0</v>
      </c>
      <c r="F3411">
        <v>0</v>
      </c>
      <c r="G3411">
        <v>0</v>
      </c>
      <c r="H3411">
        <v>0</v>
      </c>
      <c r="I3411">
        <v>0</v>
      </c>
      <c r="J3411">
        <v>0</v>
      </c>
      <c r="K3411">
        <v>0</v>
      </c>
      <c r="L3411">
        <v>0</v>
      </c>
      <c r="M3411">
        <v>0</v>
      </c>
    </row>
    <row r="3412" spans="1:13">
      <c r="A3412">
        <v>101</v>
      </c>
      <c r="B3412" t="s">
        <v>72</v>
      </c>
      <c r="C3412">
        <v>2013</v>
      </c>
      <c r="D3412">
        <v>0</v>
      </c>
      <c r="E3412">
        <v>0</v>
      </c>
      <c r="F3412">
        <v>0</v>
      </c>
      <c r="G3412">
        <v>0</v>
      </c>
      <c r="H3412">
        <v>0</v>
      </c>
      <c r="I3412">
        <v>0</v>
      </c>
      <c r="J3412">
        <v>0</v>
      </c>
      <c r="K3412">
        <v>0</v>
      </c>
      <c r="L3412">
        <v>0</v>
      </c>
      <c r="M3412">
        <v>0</v>
      </c>
    </row>
    <row r="3413" spans="1:13">
      <c r="A3413">
        <v>101</v>
      </c>
      <c r="B3413" t="s">
        <v>72</v>
      </c>
      <c r="C3413">
        <v>2014</v>
      </c>
      <c r="D3413">
        <v>0</v>
      </c>
      <c r="E3413">
        <v>0</v>
      </c>
      <c r="F3413">
        <v>0</v>
      </c>
      <c r="G3413">
        <v>0</v>
      </c>
      <c r="H3413">
        <v>0</v>
      </c>
      <c r="I3413">
        <v>0</v>
      </c>
      <c r="J3413">
        <v>0</v>
      </c>
      <c r="K3413">
        <v>0</v>
      </c>
      <c r="L3413">
        <v>0</v>
      </c>
      <c r="M3413">
        <v>0</v>
      </c>
    </row>
    <row r="3414" spans="1:13">
      <c r="A3414">
        <v>101</v>
      </c>
      <c r="B3414" t="s">
        <v>72</v>
      </c>
      <c r="C3414">
        <v>2015</v>
      </c>
      <c r="D3414">
        <v>0</v>
      </c>
      <c r="E3414">
        <v>0</v>
      </c>
      <c r="F3414">
        <v>0</v>
      </c>
      <c r="G3414">
        <v>0</v>
      </c>
      <c r="H3414">
        <v>-400</v>
      </c>
      <c r="I3414">
        <v>1453</v>
      </c>
      <c r="J3414">
        <v>0</v>
      </c>
      <c r="K3414">
        <v>0</v>
      </c>
      <c r="L3414">
        <v>0</v>
      </c>
      <c r="M3414">
        <v>0</v>
      </c>
    </row>
    <row r="3415" spans="1:13">
      <c r="A3415">
        <v>101</v>
      </c>
      <c r="B3415" t="s">
        <v>72</v>
      </c>
      <c r="C3415">
        <v>2016</v>
      </c>
      <c r="D3415">
        <v>0</v>
      </c>
      <c r="E3415">
        <v>0</v>
      </c>
      <c r="F3415">
        <v>0</v>
      </c>
      <c r="G3415">
        <v>0</v>
      </c>
      <c r="H3415">
        <v>-3916</v>
      </c>
      <c r="I3415">
        <v>7766</v>
      </c>
      <c r="J3415">
        <v>0</v>
      </c>
      <c r="K3415">
        <v>0</v>
      </c>
      <c r="L3415">
        <v>0</v>
      </c>
      <c r="M3415">
        <v>0</v>
      </c>
    </row>
    <row r="3416" spans="1:13">
      <c r="A3416">
        <v>101</v>
      </c>
      <c r="B3416" t="s">
        <v>72</v>
      </c>
      <c r="C3416">
        <v>2017</v>
      </c>
      <c r="D3416">
        <v>0</v>
      </c>
      <c r="E3416">
        <v>0</v>
      </c>
      <c r="F3416">
        <v>0</v>
      </c>
      <c r="G3416">
        <v>0</v>
      </c>
      <c r="H3416">
        <v>57525</v>
      </c>
      <c r="I3416">
        <v>2904</v>
      </c>
      <c r="J3416">
        <v>0</v>
      </c>
      <c r="K3416">
        <v>-366</v>
      </c>
      <c r="L3416">
        <v>-98</v>
      </c>
      <c r="M3416">
        <v>-1</v>
      </c>
    </row>
    <row r="3417" spans="1:13">
      <c r="A3417">
        <v>101</v>
      </c>
      <c r="B3417" t="s">
        <v>72</v>
      </c>
      <c r="C3417">
        <v>2018</v>
      </c>
      <c r="D3417">
        <v>0</v>
      </c>
      <c r="E3417">
        <v>0</v>
      </c>
      <c r="F3417">
        <v>0</v>
      </c>
      <c r="G3417">
        <v>0</v>
      </c>
      <c r="H3417">
        <v>172237</v>
      </c>
      <c r="I3417">
        <v>181895</v>
      </c>
      <c r="J3417">
        <v>-15839</v>
      </c>
      <c r="K3417">
        <v>2266</v>
      </c>
      <c r="L3417">
        <v>-93</v>
      </c>
      <c r="M3417">
        <v>3</v>
      </c>
    </row>
    <row r="3418" spans="1:13">
      <c r="A3418">
        <v>101</v>
      </c>
      <c r="B3418" t="s">
        <v>72</v>
      </c>
      <c r="C3418">
        <v>2019</v>
      </c>
      <c r="D3418">
        <v>0</v>
      </c>
      <c r="E3418">
        <v>0</v>
      </c>
      <c r="F3418">
        <v>0</v>
      </c>
      <c r="G3418">
        <v>0</v>
      </c>
      <c r="H3418">
        <v>339450</v>
      </c>
      <c r="I3418">
        <v>80466</v>
      </c>
      <c r="J3418">
        <v>-112</v>
      </c>
      <c r="K3418">
        <v>7290</v>
      </c>
      <c r="L3418">
        <v>-129</v>
      </c>
      <c r="M3418">
        <v>-3</v>
      </c>
    </row>
    <row r="3419" spans="1:13">
      <c r="A3419">
        <v>101</v>
      </c>
      <c r="B3419" t="s">
        <v>72</v>
      </c>
      <c r="C3419">
        <v>2020</v>
      </c>
      <c r="D3419">
        <v>131511600</v>
      </c>
      <c r="E3419">
        <v>729388000</v>
      </c>
      <c r="F3419">
        <v>2007500</v>
      </c>
      <c r="G3419">
        <v>27116000</v>
      </c>
      <c r="H3419">
        <v>6837519</v>
      </c>
      <c r="I3419">
        <v>882241</v>
      </c>
      <c r="J3419">
        <v>160600</v>
      </c>
      <c r="K3419">
        <v>20097</v>
      </c>
      <c r="L3419">
        <v>2006</v>
      </c>
      <c r="M3419">
        <v>123</v>
      </c>
    </row>
    <row r="3420" spans="1:13">
      <c r="A3420">
        <v>102</v>
      </c>
      <c r="B3420" t="s">
        <v>169</v>
      </c>
      <c r="C3420">
        <v>2013</v>
      </c>
      <c r="D3420">
        <v>0</v>
      </c>
      <c r="E3420">
        <v>0</v>
      </c>
      <c r="F3420">
        <v>0</v>
      </c>
      <c r="G3420">
        <v>0</v>
      </c>
      <c r="H3420">
        <v>0</v>
      </c>
      <c r="I3420">
        <v>0</v>
      </c>
      <c r="J3420">
        <v>0</v>
      </c>
      <c r="K3420">
        <v>0</v>
      </c>
      <c r="L3420">
        <v>0</v>
      </c>
      <c r="M3420">
        <v>0</v>
      </c>
    </row>
    <row r="3421" spans="1:13">
      <c r="A3421">
        <v>102</v>
      </c>
      <c r="B3421" t="s">
        <v>169</v>
      </c>
      <c r="C3421">
        <v>2014</v>
      </c>
      <c r="D3421">
        <v>0</v>
      </c>
      <c r="E3421">
        <v>0</v>
      </c>
      <c r="F3421">
        <v>0</v>
      </c>
      <c r="G3421">
        <v>0</v>
      </c>
      <c r="H3421">
        <v>0</v>
      </c>
      <c r="I3421">
        <v>0</v>
      </c>
      <c r="J3421">
        <v>0</v>
      </c>
      <c r="K3421">
        <v>0</v>
      </c>
      <c r="L3421">
        <v>0</v>
      </c>
      <c r="M3421">
        <v>0</v>
      </c>
    </row>
    <row r="3422" spans="1:13">
      <c r="A3422">
        <v>102</v>
      </c>
      <c r="B3422" t="s">
        <v>169</v>
      </c>
      <c r="C3422">
        <v>2015</v>
      </c>
      <c r="D3422">
        <v>0</v>
      </c>
      <c r="E3422">
        <v>0</v>
      </c>
      <c r="F3422">
        <v>0</v>
      </c>
      <c r="G3422">
        <v>0</v>
      </c>
      <c r="H3422">
        <v>0</v>
      </c>
      <c r="I3422">
        <v>0</v>
      </c>
      <c r="J3422">
        <v>0</v>
      </c>
      <c r="K3422">
        <v>0</v>
      </c>
      <c r="L3422">
        <v>0</v>
      </c>
      <c r="M3422">
        <v>0</v>
      </c>
    </row>
    <row r="3423" spans="1:13">
      <c r="A3423">
        <v>102</v>
      </c>
      <c r="B3423" t="s">
        <v>169</v>
      </c>
      <c r="C3423">
        <v>2016</v>
      </c>
      <c r="D3423">
        <v>0</v>
      </c>
      <c r="E3423">
        <v>0</v>
      </c>
      <c r="F3423">
        <v>0</v>
      </c>
      <c r="G3423">
        <v>0</v>
      </c>
      <c r="H3423">
        <v>-10486</v>
      </c>
      <c r="I3423">
        <v>0</v>
      </c>
      <c r="J3423">
        <v>0</v>
      </c>
      <c r="K3423">
        <v>-1908</v>
      </c>
      <c r="L3423">
        <v>0</v>
      </c>
      <c r="M3423">
        <v>0</v>
      </c>
    </row>
    <row r="3424" spans="1:13">
      <c r="A3424">
        <v>102</v>
      </c>
      <c r="B3424" t="s">
        <v>169</v>
      </c>
      <c r="C3424">
        <v>2017</v>
      </c>
      <c r="D3424">
        <v>0</v>
      </c>
      <c r="E3424">
        <v>0</v>
      </c>
      <c r="F3424">
        <v>0</v>
      </c>
      <c r="G3424">
        <v>0</v>
      </c>
      <c r="H3424">
        <v>6089</v>
      </c>
      <c r="I3424">
        <v>1915</v>
      </c>
      <c r="J3424">
        <v>0</v>
      </c>
      <c r="K3424">
        <v>-2023</v>
      </c>
      <c r="L3424">
        <v>0</v>
      </c>
      <c r="M3424">
        <v>0</v>
      </c>
    </row>
    <row r="3425" spans="1:13">
      <c r="A3425">
        <v>102</v>
      </c>
      <c r="B3425" t="s">
        <v>169</v>
      </c>
      <c r="C3425">
        <v>2018</v>
      </c>
      <c r="D3425">
        <v>0</v>
      </c>
      <c r="E3425">
        <v>0</v>
      </c>
      <c r="F3425">
        <v>0</v>
      </c>
      <c r="G3425">
        <v>0</v>
      </c>
      <c r="H3425">
        <v>-9630</v>
      </c>
      <c r="I3425">
        <v>378</v>
      </c>
      <c r="J3425">
        <v>5528</v>
      </c>
      <c r="K3425">
        <v>41</v>
      </c>
      <c r="L3425">
        <v>0</v>
      </c>
      <c r="M3425">
        <v>0</v>
      </c>
    </row>
    <row r="3426" spans="1:13">
      <c r="A3426">
        <v>102</v>
      </c>
      <c r="B3426" t="s">
        <v>169</v>
      </c>
      <c r="C3426">
        <v>2019</v>
      </c>
      <c r="D3426">
        <v>0</v>
      </c>
      <c r="E3426">
        <v>0</v>
      </c>
      <c r="F3426">
        <v>0</v>
      </c>
      <c r="G3426">
        <v>0</v>
      </c>
      <c r="H3426">
        <v>26139</v>
      </c>
      <c r="I3426">
        <v>6970</v>
      </c>
      <c r="J3426">
        <v>-472</v>
      </c>
      <c r="K3426">
        <v>6256</v>
      </c>
      <c r="L3426">
        <v>0</v>
      </c>
      <c r="M3426">
        <v>0</v>
      </c>
    </row>
    <row r="3427" spans="1:13">
      <c r="A3427">
        <v>102</v>
      </c>
      <c r="B3427" t="s">
        <v>169</v>
      </c>
      <c r="C3427">
        <v>2020</v>
      </c>
      <c r="D3427">
        <v>0</v>
      </c>
      <c r="E3427">
        <v>0</v>
      </c>
      <c r="F3427">
        <v>0</v>
      </c>
      <c r="G3427">
        <v>0</v>
      </c>
      <c r="H3427">
        <v>48118</v>
      </c>
      <c r="I3427">
        <v>28497</v>
      </c>
      <c r="J3427">
        <v>9464</v>
      </c>
      <c r="K3427">
        <v>6890</v>
      </c>
      <c r="L3427">
        <v>0</v>
      </c>
      <c r="M3427">
        <v>0</v>
      </c>
    </row>
    <row r="3428" spans="1:13">
      <c r="A3428">
        <v>102</v>
      </c>
      <c r="B3428" t="s">
        <v>169</v>
      </c>
      <c r="C3428">
        <v>2021</v>
      </c>
      <c r="D3428">
        <v>0</v>
      </c>
      <c r="E3428">
        <v>0</v>
      </c>
      <c r="F3428">
        <v>0</v>
      </c>
      <c r="G3428">
        <v>0</v>
      </c>
      <c r="H3428">
        <v>314083</v>
      </c>
      <c r="I3428">
        <v>62005</v>
      </c>
      <c r="J3428">
        <v>-110586</v>
      </c>
      <c r="K3428">
        <v>-5356</v>
      </c>
      <c r="L3428">
        <v>0</v>
      </c>
      <c r="M3428">
        <v>0</v>
      </c>
    </row>
    <row r="3429" spans="1:13">
      <c r="A3429">
        <v>102</v>
      </c>
      <c r="B3429" t="s">
        <v>169</v>
      </c>
      <c r="C3429">
        <v>2022</v>
      </c>
      <c r="D3429">
        <v>70785700</v>
      </c>
      <c r="E3429">
        <v>288551000</v>
      </c>
      <c r="F3429">
        <v>7140800</v>
      </c>
      <c r="G3429">
        <v>58366000</v>
      </c>
      <c r="H3429">
        <v>3282795.54</v>
      </c>
      <c r="I3429">
        <v>297656.96000000002</v>
      </c>
      <c r="J3429">
        <v>494822.81</v>
      </c>
      <c r="K3429">
        <v>43304.639999999999</v>
      </c>
      <c r="L3429">
        <v>1320</v>
      </c>
      <c r="M3429">
        <v>65</v>
      </c>
    </row>
    <row r="3430" spans="1:13">
      <c r="A3430">
        <v>102</v>
      </c>
      <c r="B3430" t="s">
        <v>169</v>
      </c>
      <c r="C3430">
        <v>2012</v>
      </c>
      <c r="D3430">
        <v>0</v>
      </c>
      <c r="E3430">
        <v>0</v>
      </c>
      <c r="F3430">
        <v>0</v>
      </c>
      <c r="G3430">
        <v>0</v>
      </c>
      <c r="H3430">
        <v>0</v>
      </c>
      <c r="I3430">
        <v>0</v>
      </c>
      <c r="J3430">
        <v>0</v>
      </c>
      <c r="K3430">
        <v>0</v>
      </c>
      <c r="L3430">
        <v>0</v>
      </c>
      <c r="M3430">
        <v>0</v>
      </c>
    </row>
    <row r="3431" spans="1:13">
      <c r="A3431">
        <v>102</v>
      </c>
      <c r="B3431" t="s">
        <v>169</v>
      </c>
      <c r="C3431">
        <v>2013</v>
      </c>
      <c r="D3431">
        <v>0</v>
      </c>
      <c r="E3431">
        <v>0</v>
      </c>
      <c r="F3431">
        <v>0</v>
      </c>
      <c r="G3431">
        <v>0</v>
      </c>
      <c r="H3431">
        <v>0</v>
      </c>
      <c r="I3431">
        <v>0</v>
      </c>
      <c r="J3431">
        <v>0</v>
      </c>
      <c r="K3431">
        <v>0</v>
      </c>
      <c r="L3431">
        <v>0</v>
      </c>
      <c r="M3431">
        <v>0</v>
      </c>
    </row>
    <row r="3432" spans="1:13">
      <c r="A3432">
        <v>102</v>
      </c>
      <c r="B3432" t="s">
        <v>169</v>
      </c>
      <c r="C3432">
        <v>2014</v>
      </c>
      <c r="D3432">
        <v>0</v>
      </c>
      <c r="E3432">
        <v>0</v>
      </c>
      <c r="F3432">
        <v>0</v>
      </c>
      <c r="G3432">
        <v>0</v>
      </c>
      <c r="H3432">
        <v>0</v>
      </c>
      <c r="I3432">
        <v>0</v>
      </c>
      <c r="J3432">
        <v>0</v>
      </c>
      <c r="K3432">
        <v>0</v>
      </c>
      <c r="L3432">
        <v>0</v>
      </c>
      <c r="M3432">
        <v>0</v>
      </c>
    </row>
    <row r="3433" spans="1:13">
      <c r="A3433">
        <v>102</v>
      </c>
      <c r="B3433" t="s">
        <v>169</v>
      </c>
      <c r="C3433">
        <v>2015</v>
      </c>
      <c r="D3433">
        <v>0</v>
      </c>
      <c r="E3433">
        <v>0</v>
      </c>
      <c r="F3433">
        <v>0</v>
      </c>
      <c r="G3433">
        <v>0</v>
      </c>
      <c r="H3433">
        <v>0</v>
      </c>
      <c r="I3433">
        <v>0</v>
      </c>
      <c r="J3433">
        <v>0</v>
      </c>
      <c r="K3433">
        <v>0</v>
      </c>
      <c r="L3433">
        <v>0</v>
      </c>
      <c r="M3433">
        <v>0</v>
      </c>
    </row>
    <row r="3434" spans="1:13">
      <c r="A3434">
        <v>102</v>
      </c>
      <c r="B3434" t="s">
        <v>169</v>
      </c>
      <c r="C3434">
        <v>2016</v>
      </c>
      <c r="D3434">
        <v>0</v>
      </c>
      <c r="E3434">
        <v>0</v>
      </c>
      <c r="F3434">
        <v>0</v>
      </c>
      <c r="G3434">
        <v>0</v>
      </c>
      <c r="H3434">
        <v>0</v>
      </c>
      <c r="I3434">
        <v>0</v>
      </c>
      <c r="J3434">
        <v>0</v>
      </c>
      <c r="K3434">
        <v>0</v>
      </c>
      <c r="L3434">
        <v>1</v>
      </c>
      <c r="M3434">
        <v>0</v>
      </c>
    </row>
    <row r="3435" spans="1:13">
      <c r="A3435">
        <v>102</v>
      </c>
      <c r="B3435" t="s">
        <v>169</v>
      </c>
      <c r="C3435">
        <v>2017</v>
      </c>
      <c r="D3435">
        <v>0</v>
      </c>
      <c r="E3435">
        <v>0</v>
      </c>
      <c r="F3435">
        <v>0</v>
      </c>
      <c r="G3435">
        <v>0</v>
      </c>
      <c r="H3435">
        <v>-131</v>
      </c>
      <c r="I3435">
        <v>-69</v>
      </c>
      <c r="J3435">
        <v>0</v>
      </c>
      <c r="K3435">
        <v>0</v>
      </c>
      <c r="L3435">
        <v>1</v>
      </c>
      <c r="M3435">
        <v>0</v>
      </c>
    </row>
    <row r="3436" spans="1:13">
      <c r="A3436">
        <v>102</v>
      </c>
      <c r="B3436" t="s">
        <v>169</v>
      </c>
      <c r="C3436">
        <v>2018</v>
      </c>
      <c r="D3436">
        <v>0</v>
      </c>
      <c r="E3436">
        <v>0</v>
      </c>
      <c r="F3436">
        <v>0</v>
      </c>
      <c r="G3436">
        <v>0</v>
      </c>
      <c r="H3436">
        <v>86290</v>
      </c>
      <c r="I3436">
        <v>6602</v>
      </c>
      <c r="J3436">
        <v>44104</v>
      </c>
      <c r="K3436">
        <v>138</v>
      </c>
      <c r="L3436">
        <v>-2</v>
      </c>
      <c r="M3436">
        <v>0</v>
      </c>
    </row>
    <row r="3437" spans="1:13">
      <c r="A3437">
        <v>102</v>
      </c>
      <c r="B3437" t="s">
        <v>169</v>
      </c>
      <c r="C3437">
        <v>2019</v>
      </c>
      <c r="D3437">
        <v>0</v>
      </c>
      <c r="E3437">
        <v>0</v>
      </c>
      <c r="F3437">
        <v>0</v>
      </c>
      <c r="G3437">
        <v>0</v>
      </c>
      <c r="H3437">
        <v>45193</v>
      </c>
      <c r="I3437">
        <v>23774</v>
      </c>
      <c r="J3437">
        <v>-12672</v>
      </c>
      <c r="K3437">
        <v>6891</v>
      </c>
      <c r="L3437">
        <v>-1</v>
      </c>
      <c r="M3437">
        <v>1</v>
      </c>
    </row>
    <row r="3438" spans="1:13">
      <c r="A3438">
        <v>102</v>
      </c>
      <c r="B3438" t="s">
        <v>169</v>
      </c>
      <c r="C3438">
        <v>2020</v>
      </c>
      <c r="D3438">
        <v>0</v>
      </c>
      <c r="E3438">
        <v>0</v>
      </c>
      <c r="F3438">
        <v>0</v>
      </c>
      <c r="G3438">
        <v>0</v>
      </c>
      <c r="H3438">
        <v>172864</v>
      </c>
      <c r="I3438">
        <v>31216</v>
      </c>
      <c r="J3438">
        <v>-136992</v>
      </c>
      <c r="K3438">
        <v>-6440</v>
      </c>
      <c r="L3438">
        <v>-1</v>
      </c>
      <c r="M3438">
        <v>6</v>
      </c>
    </row>
    <row r="3439" spans="1:13">
      <c r="A3439">
        <v>102</v>
      </c>
      <c r="B3439" t="s">
        <v>169</v>
      </c>
      <c r="C3439">
        <v>2021</v>
      </c>
      <c r="D3439">
        <v>69292700</v>
      </c>
      <c r="E3439">
        <v>277914000</v>
      </c>
      <c r="F3439">
        <v>7696400</v>
      </c>
      <c r="G3439">
        <v>49479000</v>
      </c>
      <c r="H3439">
        <v>3227548</v>
      </c>
      <c r="I3439">
        <v>293598</v>
      </c>
      <c r="J3439">
        <v>538713</v>
      </c>
      <c r="K3439">
        <v>37094</v>
      </c>
      <c r="L3439">
        <v>1282</v>
      </c>
      <c r="M3439">
        <v>57</v>
      </c>
    </row>
    <row r="3440" spans="1:13">
      <c r="A3440">
        <v>102</v>
      </c>
      <c r="B3440" t="s">
        <v>169</v>
      </c>
      <c r="C3440">
        <v>2011</v>
      </c>
      <c r="D3440">
        <v>0</v>
      </c>
      <c r="E3440">
        <v>0</v>
      </c>
      <c r="F3440">
        <v>0</v>
      </c>
      <c r="G3440">
        <v>0</v>
      </c>
      <c r="H3440">
        <v>0</v>
      </c>
      <c r="I3440">
        <v>0</v>
      </c>
      <c r="J3440">
        <v>-18584</v>
      </c>
      <c r="K3440">
        <v>0</v>
      </c>
      <c r="L3440">
        <v>0</v>
      </c>
      <c r="M3440">
        <v>1</v>
      </c>
    </row>
    <row r="3441" spans="1:13">
      <c r="A3441">
        <v>102</v>
      </c>
      <c r="B3441" t="s">
        <v>169</v>
      </c>
      <c r="C3441">
        <v>2012</v>
      </c>
      <c r="D3441">
        <v>0</v>
      </c>
      <c r="E3441">
        <v>0</v>
      </c>
      <c r="F3441">
        <v>0</v>
      </c>
      <c r="G3441">
        <v>0</v>
      </c>
      <c r="H3441">
        <v>0</v>
      </c>
      <c r="I3441">
        <v>0</v>
      </c>
      <c r="J3441">
        <v>0</v>
      </c>
      <c r="K3441">
        <v>0</v>
      </c>
      <c r="L3441">
        <v>1</v>
      </c>
      <c r="M3441">
        <v>0</v>
      </c>
    </row>
    <row r="3442" spans="1:13">
      <c r="A3442">
        <v>102</v>
      </c>
      <c r="B3442" t="s">
        <v>169</v>
      </c>
      <c r="C3442">
        <v>2013</v>
      </c>
      <c r="D3442">
        <v>0</v>
      </c>
      <c r="E3442">
        <v>0</v>
      </c>
      <c r="F3442">
        <v>0</v>
      </c>
      <c r="G3442">
        <v>0</v>
      </c>
      <c r="H3442">
        <v>0</v>
      </c>
      <c r="I3442">
        <v>0</v>
      </c>
      <c r="J3442">
        <v>0</v>
      </c>
      <c r="K3442">
        <v>0</v>
      </c>
      <c r="L3442">
        <v>1</v>
      </c>
      <c r="M3442">
        <v>0</v>
      </c>
    </row>
    <row r="3443" spans="1:13">
      <c r="A3443">
        <v>102</v>
      </c>
      <c r="B3443" t="s">
        <v>169</v>
      </c>
      <c r="C3443">
        <v>2014</v>
      </c>
      <c r="D3443">
        <v>0</v>
      </c>
      <c r="E3443">
        <v>0</v>
      </c>
      <c r="F3443">
        <v>0</v>
      </c>
      <c r="G3443">
        <v>0</v>
      </c>
      <c r="H3443">
        <v>0</v>
      </c>
      <c r="I3443">
        <v>0</v>
      </c>
      <c r="J3443">
        <v>0</v>
      </c>
      <c r="K3443">
        <v>0</v>
      </c>
      <c r="L3443">
        <v>0</v>
      </c>
      <c r="M3443">
        <v>0</v>
      </c>
    </row>
    <row r="3444" spans="1:13">
      <c r="A3444">
        <v>102</v>
      </c>
      <c r="B3444" t="s">
        <v>169</v>
      </c>
      <c r="C3444">
        <v>2015</v>
      </c>
      <c r="D3444">
        <v>0</v>
      </c>
      <c r="E3444">
        <v>0</v>
      </c>
      <c r="F3444">
        <v>0</v>
      </c>
      <c r="G3444">
        <v>0</v>
      </c>
      <c r="H3444">
        <v>0</v>
      </c>
      <c r="I3444">
        <v>0</v>
      </c>
      <c r="J3444">
        <v>-4584</v>
      </c>
      <c r="K3444">
        <v>-1256</v>
      </c>
      <c r="L3444">
        <v>0</v>
      </c>
      <c r="M3444">
        <v>-1</v>
      </c>
    </row>
    <row r="3445" spans="1:13">
      <c r="A3445">
        <v>102</v>
      </c>
      <c r="B3445" t="s">
        <v>169</v>
      </c>
      <c r="C3445">
        <v>2016</v>
      </c>
      <c r="D3445">
        <v>0</v>
      </c>
      <c r="E3445">
        <v>0</v>
      </c>
      <c r="F3445">
        <v>0</v>
      </c>
      <c r="G3445">
        <v>0</v>
      </c>
      <c r="H3445">
        <v>9428</v>
      </c>
      <c r="I3445">
        <v>39</v>
      </c>
      <c r="J3445">
        <v>-4584</v>
      </c>
      <c r="K3445">
        <v>-1256</v>
      </c>
      <c r="L3445">
        <v>0</v>
      </c>
      <c r="M3445">
        <v>-1</v>
      </c>
    </row>
    <row r="3446" spans="1:13">
      <c r="A3446">
        <v>102</v>
      </c>
      <c r="B3446" t="s">
        <v>169</v>
      </c>
      <c r="C3446">
        <v>2017</v>
      </c>
      <c r="D3446">
        <v>0</v>
      </c>
      <c r="E3446">
        <v>0</v>
      </c>
      <c r="F3446">
        <v>0</v>
      </c>
      <c r="G3446">
        <v>0</v>
      </c>
      <c r="H3446">
        <v>43089</v>
      </c>
      <c r="I3446">
        <v>5712</v>
      </c>
      <c r="J3446">
        <v>135168</v>
      </c>
      <c r="K3446">
        <v>-1683</v>
      </c>
      <c r="L3446">
        <v>16</v>
      </c>
      <c r="M3446">
        <v>5</v>
      </c>
    </row>
    <row r="3447" spans="1:13">
      <c r="A3447">
        <v>102</v>
      </c>
      <c r="B3447" t="s">
        <v>169</v>
      </c>
      <c r="C3447">
        <v>2018</v>
      </c>
      <c r="D3447">
        <v>0</v>
      </c>
      <c r="E3447">
        <v>0</v>
      </c>
      <c r="F3447">
        <v>0</v>
      </c>
      <c r="G3447">
        <v>0</v>
      </c>
      <c r="H3447">
        <v>168011</v>
      </c>
      <c r="I3447">
        <v>10701</v>
      </c>
      <c r="J3447">
        <v>148848</v>
      </c>
      <c r="K3447">
        <v>1019</v>
      </c>
      <c r="L3447">
        <v>-34</v>
      </c>
      <c r="M3447">
        <v>2</v>
      </c>
    </row>
    <row r="3448" spans="1:13">
      <c r="A3448">
        <v>102</v>
      </c>
      <c r="B3448" t="s">
        <v>169</v>
      </c>
      <c r="C3448">
        <v>2019</v>
      </c>
      <c r="D3448">
        <v>0</v>
      </c>
      <c r="E3448">
        <v>0</v>
      </c>
      <c r="F3448">
        <v>0</v>
      </c>
      <c r="G3448">
        <v>0</v>
      </c>
      <c r="H3448">
        <v>315713</v>
      </c>
      <c r="I3448">
        <v>15736</v>
      </c>
      <c r="J3448">
        <v>163792</v>
      </c>
      <c r="K3448">
        <v>9531</v>
      </c>
      <c r="L3448">
        <v>-42</v>
      </c>
      <c r="M3448">
        <v>-1</v>
      </c>
    </row>
    <row r="3449" spans="1:13">
      <c r="A3449">
        <v>102</v>
      </c>
      <c r="B3449" t="s">
        <v>169</v>
      </c>
      <c r="C3449">
        <v>2020</v>
      </c>
      <c r="D3449">
        <v>67479000</v>
      </c>
      <c r="E3449">
        <v>264604300</v>
      </c>
      <c r="F3449">
        <v>8063200</v>
      </c>
      <c r="G3449">
        <v>59635500</v>
      </c>
      <c r="H3449">
        <v>3045577</v>
      </c>
      <c r="I3449">
        <v>274906</v>
      </c>
      <c r="J3449">
        <v>645056</v>
      </c>
      <c r="K3449">
        <v>44711</v>
      </c>
      <c r="L3449">
        <v>1209</v>
      </c>
      <c r="M3449">
        <v>56</v>
      </c>
    </row>
    <row r="3450" spans="1:13">
      <c r="A3450">
        <v>111</v>
      </c>
      <c r="B3450" t="s">
        <v>170</v>
      </c>
      <c r="C3450">
        <v>2013</v>
      </c>
      <c r="D3450">
        <v>0</v>
      </c>
      <c r="E3450">
        <v>0</v>
      </c>
      <c r="F3450">
        <v>0</v>
      </c>
      <c r="G3450">
        <v>0</v>
      </c>
      <c r="H3450">
        <v>-800</v>
      </c>
      <c r="I3450">
        <v>0</v>
      </c>
      <c r="J3450">
        <v>0</v>
      </c>
      <c r="K3450">
        <v>0</v>
      </c>
      <c r="L3450">
        <v>2</v>
      </c>
      <c r="M3450">
        <v>0</v>
      </c>
    </row>
    <row r="3451" spans="1:13">
      <c r="A3451">
        <v>111</v>
      </c>
      <c r="B3451" t="s">
        <v>170</v>
      </c>
      <c r="C3451">
        <v>2014</v>
      </c>
      <c r="D3451">
        <v>0</v>
      </c>
      <c r="E3451">
        <v>0</v>
      </c>
      <c r="F3451">
        <v>0</v>
      </c>
      <c r="G3451">
        <v>0</v>
      </c>
      <c r="H3451">
        <v>0</v>
      </c>
      <c r="I3451">
        <v>0</v>
      </c>
      <c r="J3451">
        <v>0</v>
      </c>
      <c r="K3451">
        <v>0</v>
      </c>
      <c r="L3451">
        <v>0</v>
      </c>
      <c r="M3451">
        <v>0</v>
      </c>
    </row>
    <row r="3452" spans="1:13">
      <c r="A3452">
        <v>111</v>
      </c>
      <c r="B3452" t="s">
        <v>170</v>
      </c>
      <c r="C3452">
        <v>2015</v>
      </c>
      <c r="D3452">
        <v>0</v>
      </c>
      <c r="E3452">
        <v>0</v>
      </c>
      <c r="F3452">
        <v>0</v>
      </c>
      <c r="G3452">
        <v>0</v>
      </c>
      <c r="H3452">
        <v>-1150</v>
      </c>
      <c r="I3452">
        <v>0</v>
      </c>
      <c r="J3452">
        <v>0</v>
      </c>
      <c r="K3452">
        <v>0</v>
      </c>
      <c r="L3452">
        <v>0</v>
      </c>
      <c r="M3452">
        <v>0</v>
      </c>
    </row>
    <row r="3453" spans="1:13">
      <c r="A3453">
        <v>111</v>
      </c>
      <c r="B3453" t="s">
        <v>170</v>
      </c>
      <c r="C3453">
        <v>2016</v>
      </c>
      <c r="D3453">
        <v>0</v>
      </c>
      <c r="E3453">
        <v>0</v>
      </c>
      <c r="F3453">
        <v>0</v>
      </c>
      <c r="G3453">
        <v>0</v>
      </c>
      <c r="H3453">
        <v>-61169</v>
      </c>
      <c r="I3453">
        <v>-1159</v>
      </c>
      <c r="J3453">
        <v>0</v>
      </c>
      <c r="K3453">
        <v>463</v>
      </c>
      <c r="L3453">
        <v>0</v>
      </c>
      <c r="M3453">
        <v>0</v>
      </c>
    </row>
    <row r="3454" spans="1:13">
      <c r="A3454">
        <v>111</v>
      </c>
      <c r="B3454" t="s">
        <v>170</v>
      </c>
      <c r="C3454">
        <v>2017</v>
      </c>
      <c r="D3454">
        <v>0</v>
      </c>
      <c r="E3454">
        <v>0</v>
      </c>
      <c r="F3454">
        <v>0</v>
      </c>
      <c r="G3454">
        <v>0</v>
      </c>
      <c r="H3454">
        <v>-3482</v>
      </c>
      <c r="I3454">
        <v>0</v>
      </c>
      <c r="J3454">
        <v>0</v>
      </c>
      <c r="K3454">
        <v>34</v>
      </c>
      <c r="L3454">
        <v>1</v>
      </c>
      <c r="M3454">
        <v>0</v>
      </c>
    </row>
    <row r="3455" spans="1:13">
      <c r="A3455">
        <v>111</v>
      </c>
      <c r="B3455" t="s">
        <v>170</v>
      </c>
      <c r="C3455">
        <v>2018</v>
      </c>
      <c r="D3455">
        <v>0</v>
      </c>
      <c r="E3455">
        <v>0</v>
      </c>
      <c r="F3455">
        <v>0</v>
      </c>
      <c r="G3455">
        <v>0</v>
      </c>
      <c r="H3455">
        <v>-39174</v>
      </c>
      <c r="I3455">
        <v>1618</v>
      </c>
      <c r="J3455">
        <v>0</v>
      </c>
      <c r="K3455">
        <v>0</v>
      </c>
      <c r="L3455">
        <v>1</v>
      </c>
      <c r="M3455">
        <v>-1</v>
      </c>
    </row>
    <row r="3456" spans="1:13">
      <c r="A3456">
        <v>111</v>
      </c>
      <c r="B3456" t="s">
        <v>170</v>
      </c>
      <c r="C3456">
        <v>2019</v>
      </c>
      <c r="D3456">
        <v>0</v>
      </c>
      <c r="E3456">
        <v>0</v>
      </c>
      <c r="F3456">
        <v>0</v>
      </c>
      <c r="G3456">
        <v>0</v>
      </c>
      <c r="H3456">
        <v>61450</v>
      </c>
      <c r="I3456">
        <v>108810</v>
      </c>
      <c r="J3456">
        <v>12192</v>
      </c>
      <c r="K3456">
        <v>2469</v>
      </c>
      <c r="L3456">
        <v>1</v>
      </c>
      <c r="M3456">
        <v>0</v>
      </c>
    </row>
    <row r="3457" spans="1:13">
      <c r="A3457">
        <v>111</v>
      </c>
      <c r="B3457" t="s">
        <v>170</v>
      </c>
      <c r="C3457">
        <v>2020</v>
      </c>
      <c r="D3457">
        <v>0</v>
      </c>
      <c r="E3457">
        <v>0</v>
      </c>
      <c r="F3457">
        <v>0</v>
      </c>
      <c r="G3457">
        <v>0</v>
      </c>
      <c r="H3457">
        <v>194263</v>
      </c>
      <c r="I3457">
        <v>117526.15</v>
      </c>
      <c r="J3457">
        <v>290964</v>
      </c>
      <c r="K3457">
        <v>-449.1</v>
      </c>
      <c r="L3457">
        <v>2</v>
      </c>
      <c r="M3457">
        <v>2</v>
      </c>
    </row>
    <row r="3458" spans="1:13">
      <c r="A3458">
        <v>111</v>
      </c>
      <c r="B3458" t="s">
        <v>170</v>
      </c>
      <c r="C3458">
        <v>2021</v>
      </c>
      <c r="D3458">
        <v>0</v>
      </c>
      <c r="E3458">
        <v>0</v>
      </c>
      <c r="F3458">
        <v>0</v>
      </c>
      <c r="G3458">
        <v>0</v>
      </c>
      <c r="H3458">
        <v>571711</v>
      </c>
      <c r="I3458">
        <v>61885.599999999999</v>
      </c>
      <c r="J3458">
        <v>19418</v>
      </c>
      <c r="K3458">
        <v>2439</v>
      </c>
      <c r="L3458">
        <v>8</v>
      </c>
      <c r="M3458">
        <v>2</v>
      </c>
    </row>
    <row r="3459" spans="1:13">
      <c r="A3459">
        <v>111</v>
      </c>
      <c r="B3459" t="s">
        <v>170</v>
      </c>
      <c r="C3459">
        <v>2022</v>
      </c>
      <c r="D3459">
        <v>180032800</v>
      </c>
      <c r="E3459">
        <v>1183040000</v>
      </c>
      <c r="F3459">
        <v>9894500</v>
      </c>
      <c r="G3459">
        <v>70910000</v>
      </c>
      <c r="H3459">
        <v>9093049</v>
      </c>
      <c r="I3459">
        <v>1398211.65</v>
      </c>
      <c r="J3459">
        <v>681404.15</v>
      </c>
      <c r="K3459">
        <v>52294.75</v>
      </c>
      <c r="L3459">
        <v>3056</v>
      </c>
      <c r="M3459">
        <v>215</v>
      </c>
    </row>
    <row r="3460" spans="1:13">
      <c r="A3460">
        <v>111</v>
      </c>
      <c r="B3460" t="s">
        <v>170</v>
      </c>
      <c r="C3460">
        <v>2013</v>
      </c>
      <c r="D3460">
        <v>0</v>
      </c>
      <c r="E3460">
        <v>0</v>
      </c>
      <c r="F3460">
        <v>0</v>
      </c>
      <c r="G3460">
        <v>0</v>
      </c>
      <c r="H3460">
        <v>-5066.3999999999996</v>
      </c>
      <c r="I3460">
        <v>0</v>
      </c>
      <c r="J3460">
        <v>0</v>
      </c>
      <c r="K3460">
        <v>0</v>
      </c>
      <c r="L3460">
        <v>4</v>
      </c>
      <c r="M3460">
        <v>0</v>
      </c>
    </row>
    <row r="3461" spans="1:13">
      <c r="A3461">
        <v>111</v>
      </c>
      <c r="B3461" t="s">
        <v>170</v>
      </c>
      <c r="C3461">
        <v>2014</v>
      </c>
      <c r="D3461">
        <v>0</v>
      </c>
      <c r="E3461">
        <v>0</v>
      </c>
      <c r="F3461">
        <v>0</v>
      </c>
      <c r="G3461">
        <v>0</v>
      </c>
      <c r="H3461">
        <v>0</v>
      </c>
      <c r="I3461">
        <v>0</v>
      </c>
      <c r="J3461">
        <v>0</v>
      </c>
      <c r="K3461">
        <v>0</v>
      </c>
      <c r="L3461">
        <v>0</v>
      </c>
      <c r="M3461">
        <v>0</v>
      </c>
    </row>
    <row r="3462" spans="1:13">
      <c r="A3462">
        <v>111</v>
      </c>
      <c r="B3462" t="s">
        <v>170</v>
      </c>
      <c r="C3462">
        <v>2015</v>
      </c>
      <c r="D3462">
        <v>0</v>
      </c>
      <c r="E3462">
        <v>0</v>
      </c>
      <c r="F3462">
        <v>0</v>
      </c>
      <c r="G3462">
        <v>0</v>
      </c>
      <c r="H3462">
        <v>331</v>
      </c>
      <c r="I3462">
        <v>21</v>
      </c>
      <c r="J3462">
        <v>0</v>
      </c>
      <c r="K3462">
        <v>0</v>
      </c>
      <c r="L3462">
        <v>0</v>
      </c>
      <c r="M3462">
        <v>0</v>
      </c>
    </row>
    <row r="3463" spans="1:13">
      <c r="A3463">
        <v>111</v>
      </c>
      <c r="B3463" t="s">
        <v>170</v>
      </c>
      <c r="C3463">
        <v>2016</v>
      </c>
      <c r="D3463">
        <v>0</v>
      </c>
      <c r="E3463">
        <v>0</v>
      </c>
      <c r="F3463">
        <v>0</v>
      </c>
      <c r="G3463">
        <v>0</v>
      </c>
      <c r="H3463">
        <v>-9267</v>
      </c>
      <c r="I3463">
        <v>15629</v>
      </c>
      <c r="J3463">
        <v>0</v>
      </c>
      <c r="K3463">
        <v>0</v>
      </c>
      <c r="L3463">
        <v>0</v>
      </c>
      <c r="M3463">
        <v>0</v>
      </c>
    </row>
    <row r="3464" spans="1:13">
      <c r="A3464">
        <v>111</v>
      </c>
      <c r="B3464" t="s">
        <v>170</v>
      </c>
      <c r="C3464">
        <v>2017</v>
      </c>
      <c r="D3464">
        <v>0</v>
      </c>
      <c r="E3464">
        <v>0</v>
      </c>
      <c r="F3464">
        <v>0</v>
      </c>
      <c r="G3464">
        <v>0</v>
      </c>
      <c r="H3464">
        <v>14099.05</v>
      </c>
      <c r="I3464">
        <v>24447</v>
      </c>
      <c r="J3464">
        <v>0</v>
      </c>
      <c r="K3464">
        <v>0</v>
      </c>
      <c r="L3464">
        <v>0</v>
      </c>
      <c r="M3464">
        <v>0</v>
      </c>
    </row>
    <row r="3465" spans="1:13">
      <c r="A3465">
        <v>111</v>
      </c>
      <c r="B3465" t="s">
        <v>170</v>
      </c>
      <c r="C3465">
        <v>2018</v>
      </c>
      <c r="D3465">
        <v>0</v>
      </c>
      <c r="E3465">
        <v>0</v>
      </c>
      <c r="F3465">
        <v>0</v>
      </c>
      <c r="G3465">
        <v>0</v>
      </c>
      <c r="H3465">
        <v>51921</v>
      </c>
      <c r="I3465">
        <v>50781</v>
      </c>
      <c r="J3465">
        <v>15536</v>
      </c>
      <c r="K3465">
        <v>102</v>
      </c>
      <c r="L3465">
        <v>0</v>
      </c>
      <c r="M3465">
        <v>0</v>
      </c>
    </row>
    <row r="3466" spans="1:13">
      <c r="A3466">
        <v>111</v>
      </c>
      <c r="B3466" t="s">
        <v>170</v>
      </c>
      <c r="C3466">
        <v>2019</v>
      </c>
      <c r="D3466">
        <v>0</v>
      </c>
      <c r="E3466">
        <v>0</v>
      </c>
      <c r="F3466">
        <v>0</v>
      </c>
      <c r="G3466">
        <v>0</v>
      </c>
      <c r="H3466">
        <v>150137</v>
      </c>
      <c r="I3466">
        <v>133929</v>
      </c>
      <c r="J3466">
        <v>207409</v>
      </c>
      <c r="K3466">
        <v>2492</v>
      </c>
      <c r="L3466">
        <v>3</v>
      </c>
      <c r="M3466">
        <v>1</v>
      </c>
    </row>
    <row r="3467" spans="1:13">
      <c r="A3467">
        <v>111</v>
      </c>
      <c r="B3467" t="s">
        <v>170</v>
      </c>
      <c r="C3467">
        <v>2020</v>
      </c>
      <c r="D3467">
        <v>0</v>
      </c>
      <c r="E3467">
        <v>0</v>
      </c>
      <c r="F3467">
        <v>0</v>
      </c>
      <c r="G3467">
        <v>0</v>
      </c>
      <c r="H3467">
        <v>582564.65</v>
      </c>
      <c r="I3467">
        <v>95762.3</v>
      </c>
      <c r="J3467">
        <v>22416.05</v>
      </c>
      <c r="K3467">
        <v>2107.9499999999998</v>
      </c>
      <c r="L3467">
        <v>-8</v>
      </c>
      <c r="M3467">
        <v>0</v>
      </c>
    </row>
    <row r="3468" spans="1:13">
      <c r="A3468">
        <v>111</v>
      </c>
      <c r="B3468" t="s">
        <v>170</v>
      </c>
      <c r="C3468">
        <v>2021</v>
      </c>
      <c r="D3468">
        <v>176721800</v>
      </c>
      <c r="E3468">
        <v>1134291000</v>
      </c>
      <c r="F3468">
        <v>8338700</v>
      </c>
      <c r="G3468">
        <v>58048000</v>
      </c>
      <c r="H3468">
        <v>9106817.0999999996</v>
      </c>
      <c r="I3468">
        <v>1335110.45</v>
      </c>
      <c r="J3468">
        <v>583170</v>
      </c>
      <c r="K3468">
        <v>42912</v>
      </c>
      <c r="L3468">
        <v>3008</v>
      </c>
      <c r="M3468">
        <v>203</v>
      </c>
    </row>
    <row r="3469" spans="1:13">
      <c r="A3469">
        <v>111</v>
      </c>
      <c r="B3469" t="s">
        <v>170</v>
      </c>
      <c r="C3469">
        <v>2013</v>
      </c>
      <c r="D3469">
        <v>0</v>
      </c>
      <c r="E3469">
        <v>0</v>
      </c>
      <c r="F3469">
        <v>0</v>
      </c>
      <c r="G3469">
        <v>0</v>
      </c>
      <c r="H3469">
        <v>-6184</v>
      </c>
      <c r="I3469">
        <v>0</v>
      </c>
      <c r="J3469">
        <v>0</v>
      </c>
      <c r="K3469">
        <v>0</v>
      </c>
      <c r="L3469">
        <v>0</v>
      </c>
      <c r="M3469">
        <v>0</v>
      </c>
    </row>
    <row r="3470" spans="1:13">
      <c r="A3470">
        <v>111</v>
      </c>
      <c r="B3470" t="s">
        <v>170</v>
      </c>
      <c r="C3470">
        <v>2014</v>
      </c>
      <c r="D3470">
        <v>0</v>
      </c>
      <c r="E3470">
        <v>0</v>
      </c>
      <c r="F3470">
        <v>0</v>
      </c>
      <c r="G3470">
        <v>0</v>
      </c>
      <c r="H3470">
        <v>0</v>
      </c>
      <c r="I3470">
        <v>0</v>
      </c>
      <c r="J3470">
        <v>0</v>
      </c>
      <c r="K3470">
        <v>0</v>
      </c>
      <c r="L3470">
        <v>0</v>
      </c>
      <c r="M3470">
        <v>0</v>
      </c>
    </row>
    <row r="3471" spans="1:13">
      <c r="A3471">
        <v>111</v>
      </c>
      <c r="B3471" t="s">
        <v>170</v>
      </c>
      <c r="C3471">
        <v>2015</v>
      </c>
      <c r="D3471">
        <v>0</v>
      </c>
      <c r="E3471">
        <v>0</v>
      </c>
      <c r="F3471">
        <v>0</v>
      </c>
      <c r="G3471">
        <v>0</v>
      </c>
      <c r="H3471">
        <v>-802</v>
      </c>
      <c r="I3471">
        <v>0</v>
      </c>
      <c r="J3471">
        <v>0</v>
      </c>
      <c r="K3471">
        <v>0</v>
      </c>
      <c r="L3471">
        <v>0</v>
      </c>
      <c r="M3471">
        <v>0</v>
      </c>
    </row>
    <row r="3472" spans="1:13">
      <c r="A3472">
        <v>111</v>
      </c>
      <c r="B3472" t="s">
        <v>170</v>
      </c>
      <c r="C3472">
        <v>2016</v>
      </c>
      <c r="D3472">
        <v>0</v>
      </c>
      <c r="E3472">
        <v>0</v>
      </c>
      <c r="F3472">
        <v>0</v>
      </c>
      <c r="G3472">
        <v>0</v>
      </c>
      <c r="H3472">
        <v>29708</v>
      </c>
      <c r="I3472">
        <v>-3395</v>
      </c>
      <c r="J3472">
        <v>-224</v>
      </c>
      <c r="K3472">
        <v>-216</v>
      </c>
      <c r="L3472">
        <v>0</v>
      </c>
      <c r="M3472">
        <v>0</v>
      </c>
    </row>
    <row r="3473" spans="1:13">
      <c r="A3473">
        <v>111</v>
      </c>
      <c r="B3473" t="s">
        <v>170</v>
      </c>
      <c r="C3473">
        <v>2017</v>
      </c>
      <c r="D3473">
        <v>0</v>
      </c>
      <c r="E3473">
        <v>0</v>
      </c>
      <c r="F3473">
        <v>0</v>
      </c>
      <c r="G3473">
        <v>0</v>
      </c>
      <c r="H3473">
        <v>170338.8</v>
      </c>
      <c r="I3473">
        <v>39917</v>
      </c>
      <c r="J3473">
        <v>-11984</v>
      </c>
      <c r="K3473">
        <v>-119</v>
      </c>
      <c r="L3473">
        <v>-1</v>
      </c>
      <c r="M3473">
        <v>0</v>
      </c>
    </row>
    <row r="3474" spans="1:13">
      <c r="A3474">
        <v>111</v>
      </c>
      <c r="B3474" t="s">
        <v>170</v>
      </c>
      <c r="C3474">
        <v>2018</v>
      </c>
      <c r="D3474">
        <v>0</v>
      </c>
      <c r="E3474">
        <v>0</v>
      </c>
      <c r="F3474">
        <v>0</v>
      </c>
      <c r="G3474">
        <v>0</v>
      </c>
      <c r="H3474">
        <v>145523</v>
      </c>
      <c r="I3474">
        <v>86172</v>
      </c>
      <c r="J3474">
        <v>406572</v>
      </c>
      <c r="K3474">
        <v>6370</v>
      </c>
      <c r="L3474">
        <v>0</v>
      </c>
      <c r="M3474">
        <v>2</v>
      </c>
    </row>
    <row r="3475" spans="1:13">
      <c r="A3475">
        <v>111</v>
      </c>
      <c r="B3475" t="s">
        <v>170</v>
      </c>
      <c r="C3475">
        <v>2019</v>
      </c>
      <c r="D3475">
        <v>0</v>
      </c>
      <c r="E3475">
        <v>0</v>
      </c>
      <c r="F3475">
        <v>0</v>
      </c>
      <c r="G3475">
        <v>0</v>
      </c>
      <c r="H3475">
        <v>178925</v>
      </c>
      <c r="I3475">
        <v>60920</v>
      </c>
      <c r="J3475">
        <v>239160</v>
      </c>
      <c r="K3475">
        <v>8621</v>
      </c>
      <c r="L3475">
        <v>-12</v>
      </c>
      <c r="M3475">
        <v>2</v>
      </c>
    </row>
    <row r="3476" spans="1:13">
      <c r="A3476">
        <v>111</v>
      </c>
      <c r="B3476" t="s">
        <v>170</v>
      </c>
      <c r="C3476">
        <v>2020</v>
      </c>
      <c r="D3476">
        <v>174866000</v>
      </c>
      <c r="E3476">
        <v>1089900000</v>
      </c>
      <c r="F3476">
        <v>7797400</v>
      </c>
      <c r="G3476">
        <v>55674000</v>
      </c>
      <c r="H3476">
        <v>8902036</v>
      </c>
      <c r="I3476">
        <v>1286624</v>
      </c>
      <c r="J3476">
        <v>617396.1</v>
      </c>
      <c r="K3476">
        <v>41576</v>
      </c>
      <c r="L3476">
        <v>2966</v>
      </c>
      <c r="M3476">
        <v>197</v>
      </c>
    </row>
    <row r="3477" spans="1:13">
      <c r="A3477">
        <v>112</v>
      </c>
      <c r="B3477" t="s">
        <v>114</v>
      </c>
      <c r="C3477">
        <v>2002</v>
      </c>
      <c r="D3477">
        <v>0</v>
      </c>
      <c r="E3477">
        <v>0</v>
      </c>
      <c r="F3477">
        <v>0</v>
      </c>
      <c r="G3477">
        <v>0</v>
      </c>
      <c r="H3477">
        <v>-974.4</v>
      </c>
      <c r="I3477">
        <v>0</v>
      </c>
      <c r="J3477">
        <v>0</v>
      </c>
      <c r="K3477">
        <v>0</v>
      </c>
      <c r="L3477">
        <v>0</v>
      </c>
      <c r="M3477">
        <v>0</v>
      </c>
    </row>
    <row r="3478" spans="1:13">
      <c r="A3478">
        <v>112</v>
      </c>
      <c r="B3478" t="s">
        <v>114</v>
      </c>
      <c r="C3478">
        <v>2003</v>
      </c>
      <c r="D3478">
        <v>0</v>
      </c>
      <c r="E3478">
        <v>0</v>
      </c>
      <c r="F3478">
        <v>0</v>
      </c>
      <c r="G3478">
        <v>0</v>
      </c>
      <c r="H3478">
        <v>-400</v>
      </c>
      <c r="I3478">
        <v>0</v>
      </c>
      <c r="J3478">
        <v>0</v>
      </c>
      <c r="K3478">
        <v>0</v>
      </c>
      <c r="L3478">
        <v>0</v>
      </c>
      <c r="M3478">
        <v>0</v>
      </c>
    </row>
    <row r="3479" spans="1:13">
      <c r="A3479">
        <v>112</v>
      </c>
      <c r="B3479" t="s">
        <v>114</v>
      </c>
      <c r="C3479">
        <v>2006</v>
      </c>
      <c r="D3479">
        <v>0</v>
      </c>
      <c r="E3479">
        <v>0</v>
      </c>
      <c r="F3479">
        <v>0</v>
      </c>
      <c r="G3479">
        <v>0</v>
      </c>
      <c r="H3479">
        <v>-1700</v>
      </c>
      <c r="I3479">
        <v>0</v>
      </c>
      <c r="J3479">
        <v>0</v>
      </c>
      <c r="K3479">
        <v>0</v>
      </c>
      <c r="L3479">
        <v>0</v>
      </c>
      <c r="M3479">
        <v>0</v>
      </c>
    </row>
    <row r="3480" spans="1:13">
      <c r="A3480">
        <v>112</v>
      </c>
      <c r="B3480" t="s">
        <v>114</v>
      </c>
      <c r="C3480">
        <v>2008</v>
      </c>
      <c r="D3480">
        <v>0</v>
      </c>
      <c r="E3480">
        <v>0</v>
      </c>
      <c r="F3480">
        <v>0</v>
      </c>
      <c r="G3480">
        <v>0</v>
      </c>
      <c r="H3480">
        <v>-200</v>
      </c>
      <c r="I3480">
        <v>0</v>
      </c>
      <c r="J3480">
        <v>0</v>
      </c>
      <c r="K3480">
        <v>0</v>
      </c>
      <c r="L3480">
        <v>0</v>
      </c>
      <c r="M3480">
        <v>0</v>
      </c>
    </row>
    <row r="3481" spans="1:13">
      <c r="A3481">
        <v>112</v>
      </c>
      <c r="B3481" t="s">
        <v>114</v>
      </c>
      <c r="C3481">
        <v>2010</v>
      </c>
      <c r="D3481">
        <v>0</v>
      </c>
      <c r="E3481">
        <v>0</v>
      </c>
      <c r="F3481">
        <v>0</v>
      </c>
      <c r="G3481">
        <v>0</v>
      </c>
      <c r="H3481">
        <v>-700</v>
      </c>
      <c r="I3481">
        <v>0</v>
      </c>
      <c r="J3481">
        <v>0</v>
      </c>
      <c r="K3481">
        <v>0</v>
      </c>
      <c r="L3481">
        <v>0</v>
      </c>
      <c r="M3481">
        <v>0</v>
      </c>
    </row>
    <row r="3482" spans="1:13">
      <c r="A3482">
        <v>112</v>
      </c>
      <c r="B3482" t="s">
        <v>114</v>
      </c>
      <c r="C3482">
        <v>2014</v>
      </c>
      <c r="D3482">
        <v>0</v>
      </c>
      <c r="E3482">
        <v>0</v>
      </c>
      <c r="F3482">
        <v>0</v>
      </c>
      <c r="G3482">
        <v>0</v>
      </c>
      <c r="H3482">
        <v>-516.9</v>
      </c>
      <c r="I3482">
        <v>0</v>
      </c>
      <c r="J3482">
        <v>0</v>
      </c>
      <c r="K3482">
        <v>0</v>
      </c>
      <c r="L3482">
        <v>0</v>
      </c>
      <c r="M3482">
        <v>0</v>
      </c>
    </row>
    <row r="3483" spans="1:13">
      <c r="A3483">
        <v>112</v>
      </c>
      <c r="B3483" t="s">
        <v>114</v>
      </c>
      <c r="C3483">
        <v>2015</v>
      </c>
      <c r="D3483">
        <v>0</v>
      </c>
      <c r="E3483">
        <v>0</v>
      </c>
      <c r="F3483">
        <v>0</v>
      </c>
      <c r="G3483">
        <v>0</v>
      </c>
      <c r="H3483">
        <v>0</v>
      </c>
      <c r="I3483">
        <v>0</v>
      </c>
      <c r="J3483">
        <v>176</v>
      </c>
      <c r="K3483">
        <v>0</v>
      </c>
      <c r="L3483">
        <v>0</v>
      </c>
      <c r="M3483">
        <v>0</v>
      </c>
    </row>
    <row r="3484" spans="1:13">
      <c r="A3484">
        <v>112</v>
      </c>
      <c r="B3484" t="s">
        <v>114</v>
      </c>
      <c r="C3484">
        <v>2016</v>
      </c>
      <c r="D3484">
        <v>0</v>
      </c>
      <c r="E3484">
        <v>0</v>
      </c>
      <c r="F3484">
        <v>0</v>
      </c>
      <c r="G3484">
        <v>0</v>
      </c>
      <c r="H3484">
        <v>-4050</v>
      </c>
      <c r="I3484">
        <v>1668</v>
      </c>
      <c r="J3484">
        <v>912</v>
      </c>
      <c r="K3484">
        <v>0</v>
      </c>
      <c r="L3484">
        <v>0</v>
      </c>
      <c r="M3484">
        <v>0</v>
      </c>
    </row>
    <row r="3485" spans="1:13">
      <c r="A3485">
        <v>112</v>
      </c>
      <c r="B3485" t="s">
        <v>114</v>
      </c>
      <c r="C3485">
        <v>2017</v>
      </c>
      <c r="D3485">
        <v>0</v>
      </c>
      <c r="E3485">
        <v>0</v>
      </c>
      <c r="F3485">
        <v>0</v>
      </c>
      <c r="G3485">
        <v>0</v>
      </c>
      <c r="H3485">
        <v>41385</v>
      </c>
      <c r="I3485">
        <v>36207</v>
      </c>
      <c r="J3485">
        <v>6496</v>
      </c>
      <c r="K3485">
        <v>159</v>
      </c>
      <c r="L3485">
        <v>0</v>
      </c>
      <c r="M3485">
        <v>0</v>
      </c>
    </row>
    <row r="3486" spans="1:13">
      <c r="A3486">
        <v>112</v>
      </c>
      <c r="B3486" t="s">
        <v>114</v>
      </c>
      <c r="C3486">
        <v>2018</v>
      </c>
      <c r="D3486">
        <v>0</v>
      </c>
      <c r="E3486">
        <v>0</v>
      </c>
      <c r="F3486">
        <v>0</v>
      </c>
      <c r="G3486">
        <v>0</v>
      </c>
      <c r="H3486">
        <v>52125</v>
      </c>
      <c r="I3486">
        <v>88465</v>
      </c>
      <c r="J3486">
        <v>5128</v>
      </c>
      <c r="K3486">
        <v>-322</v>
      </c>
      <c r="L3486">
        <v>0</v>
      </c>
      <c r="M3486">
        <v>0</v>
      </c>
    </row>
    <row r="3487" spans="1:13">
      <c r="A3487">
        <v>112</v>
      </c>
      <c r="B3487" t="s">
        <v>114</v>
      </c>
      <c r="C3487">
        <v>2019</v>
      </c>
      <c r="D3487">
        <v>0</v>
      </c>
      <c r="E3487">
        <v>0</v>
      </c>
      <c r="F3487">
        <v>0</v>
      </c>
      <c r="G3487">
        <v>0</v>
      </c>
      <c r="H3487">
        <v>151894</v>
      </c>
      <c r="I3487">
        <v>190779</v>
      </c>
      <c r="J3487">
        <v>859255</v>
      </c>
      <c r="K3487">
        <v>7999</v>
      </c>
      <c r="L3487">
        <v>0</v>
      </c>
      <c r="M3487">
        <v>0</v>
      </c>
    </row>
    <row r="3488" spans="1:13">
      <c r="A3488">
        <v>112</v>
      </c>
      <c r="B3488" t="s">
        <v>114</v>
      </c>
      <c r="C3488">
        <v>2020</v>
      </c>
      <c r="D3488">
        <v>0</v>
      </c>
      <c r="E3488">
        <v>0</v>
      </c>
      <c r="F3488">
        <v>0</v>
      </c>
      <c r="G3488">
        <v>0</v>
      </c>
      <c r="H3488">
        <v>467578</v>
      </c>
      <c r="I3488">
        <v>175807</v>
      </c>
      <c r="J3488">
        <v>357428</v>
      </c>
      <c r="K3488">
        <v>-137572</v>
      </c>
      <c r="L3488">
        <v>0</v>
      </c>
      <c r="M3488">
        <v>-1</v>
      </c>
    </row>
    <row r="3489" spans="1:13">
      <c r="A3489">
        <v>112</v>
      </c>
      <c r="B3489" t="s">
        <v>114</v>
      </c>
      <c r="C3489">
        <v>2021</v>
      </c>
      <c r="D3489">
        <v>0</v>
      </c>
      <c r="E3489">
        <v>0</v>
      </c>
      <c r="F3489">
        <v>0</v>
      </c>
      <c r="G3489">
        <v>0</v>
      </c>
      <c r="H3489">
        <v>520111</v>
      </c>
      <c r="I3489">
        <v>201029</v>
      </c>
      <c r="J3489">
        <v>650378</v>
      </c>
      <c r="K3489">
        <v>-77390</v>
      </c>
      <c r="L3489">
        <v>1</v>
      </c>
      <c r="M3489">
        <v>0</v>
      </c>
    </row>
    <row r="3490" spans="1:13">
      <c r="A3490">
        <v>112</v>
      </c>
      <c r="B3490" t="s">
        <v>114</v>
      </c>
      <c r="C3490">
        <v>2022</v>
      </c>
      <c r="D3490">
        <v>294559100</v>
      </c>
      <c r="E3490">
        <v>1796897000</v>
      </c>
      <c r="F3490">
        <v>42509400</v>
      </c>
      <c r="G3490">
        <v>228567000</v>
      </c>
      <c r="H3490">
        <v>15328628.960000001</v>
      </c>
      <c r="I3490">
        <v>2262149.2400000002</v>
      </c>
      <c r="J3490">
        <v>2699168.23</v>
      </c>
      <c r="K3490">
        <v>168085.17</v>
      </c>
      <c r="L3490">
        <v>4461</v>
      </c>
      <c r="M3490">
        <v>372</v>
      </c>
    </row>
    <row r="3491" spans="1:13">
      <c r="A3491">
        <v>112</v>
      </c>
      <c r="B3491" t="s">
        <v>114</v>
      </c>
      <c r="C3491">
        <v>2001</v>
      </c>
      <c r="D3491">
        <v>0</v>
      </c>
      <c r="E3491">
        <v>0</v>
      </c>
      <c r="F3491">
        <v>0</v>
      </c>
      <c r="G3491">
        <v>0</v>
      </c>
      <c r="H3491">
        <v>-976.5</v>
      </c>
      <c r="I3491">
        <v>0</v>
      </c>
      <c r="J3491">
        <v>0</v>
      </c>
      <c r="K3491">
        <v>0</v>
      </c>
      <c r="L3491">
        <v>0</v>
      </c>
      <c r="M3491">
        <v>0</v>
      </c>
    </row>
    <row r="3492" spans="1:13">
      <c r="A3492">
        <v>112</v>
      </c>
      <c r="B3492" t="s">
        <v>114</v>
      </c>
      <c r="C3492">
        <v>2003</v>
      </c>
      <c r="D3492">
        <v>0</v>
      </c>
      <c r="E3492">
        <v>0</v>
      </c>
      <c r="F3492">
        <v>0</v>
      </c>
      <c r="G3492">
        <v>0</v>
      </c>
      <c r="H3492">
        <v>-400</v>
      </c>
      <c r="I3492">
        <v>0</v>
      </c>
      <c r="J3492">
        <v>0</v>
      </c>
      <c r="K3492">
        <v>0</v>
      </c>
      <c r="L3492">
        <v>0</v>
      </c>
      <c r="M3492">
        <v>0</v>
      </c>
    </row>
    <row r="3493" spans="1:13">
      <c r="A3493">
        <v>112</v>
      </c>
      <c r="B3493" t="s">
        <v>114</v>
      </c>
      <c r="C3493">
        <v>2006</v>
      </c>
      <c r="D3493">
        <v>0</v>
      </c>
      <c r="E3493">
        <v>0</v>
      </c>
      <c r="F3493">
        <v>0</v>
      </c>
      <c r="G3493">
        <v>0</v>
      </c>
      <c r="H3493">
        <v>-1306.1500000000001</v>
      </c>
      <c r="I3493">
        <v>0</v>
      </c>
      <c r="J3493">
        <v>0</v>
      </c>
      <c r="K3493">
        <v>0</v>
      </c>
      <c r="L3493">
        <v>0</v>
      </c>
      <c r="M3493">
        <v>0</v>
      </c>
    </row>
    <row r="3494" spans="1:13">
      <c r="A3494">
        <v>112</v>
      </c>
      <c r="B3494" t="s">
        <v>114</v>
      </c>
      <c r="C3494">
        <v>2013</v>
      </c>
      <c r="D3494">
        <v>0</v>
      </c>
      <c r="E3494">
        <v>0</v>
      </c>
      <c r="F3494">
        <v>0</v>
      </c>
      <c r="G3494">
        <v>0</v>
      </c>
      <c r="H3494">
        <v>-427.05</v>
      </c>
      <c r="I3494">
        <v>0</v>
      </c>
      <c r="J3494">
        <v>0</v>
      </c>
      <c r="K3494">
        <v>0</v>
      </c>
      <c r="L3494">
        <v>0</v>
      </c>
      <c r="M3494">
        <v>0</v>
      </c>
    </row>
    <row r="3495" spans="1:13">
      <c r="A3495">
        <v>112</v>
      </c>
      <c r="B3495" t="s">
        <v>114</v>
      </c>
      <c r="C3495">
        <v>2014</v>
      </c>
      <c r="D3495">
        <v>0</v>
      </c>
      <c r="E3495">
        <v>0</v>
      </c>
      <c r="F3495">
        <v>0</v>
      </c>
      <c r="G3495">
        <v>0</v>
      </c>
      <c r="H3495">
        <v>1544.03</v>
      </c>
      <c r="I3495">
        <v>1463.02</v>
      </c>
      <c r="J3495">
        <v>0</v>
      </c>
      <c r="K3495">
        <v>0</v>
      </c>
      <c r="L3495">
        <v>0</v>
      </c>
      <c r="M3495">
        <v>0</v>
      </c>
    </row>
    <row r="3496" spans="1:13">
      <c r="A3496">
        <v>112</v>
      </c>
      <c r="B3496" t="s">
        <v>114</v>
      </c>
      <c r="C3496">
        <v>2015</v>
      </c>
      <c r="D3496">
        <v>0</v>
      </c>
      <c r="E3496">
        <v>0</v>
      </c>
      <c r="F3496">
        <v>0</v>
      </c>
      <c r="G3496">
        <v>0</v>
      </c>
      <c r="H3496">
        <v>1321</v>
      </c>
      <c r="I3496">
        <v>1711</v>
      </c>
      <c r="J3496">
        <v>0</v>
      </c>
      <c r="K3496">
        <v>0</v>
      </c>
      <c r="L3496">
        <v>0</v>
      </c>
      <c r="M3496">
        <v>0</v>
      </c>
    </row>
    <row r="3497" spans="1:13">
      <c r="A3497">
        <v>112</v>
      </c>
      <c r="B3497" t="s">
        <v>114</v>
      </c>
      <c r="C3497">
        <v>2016</v>
      </c>
      <c r="D3497">
        <v>0</v>
      </c>
      <c r="E3497">
        <v>0</v>
      </c>
      <c r="F3497">
        <v>0</v>
      </c>
      <c r="G3497">
        <v>0</v>
      </c>
      <c r="H3497">
        <v>23949</v>
      </c>
      <c r="I3497">
        <v>6021</v>
      </c>
      <c r="J3497">
        <v>1520</v>
      </c>
      <c r="K3497">
        <v>-338</v>
      </c>
      <c r="L3497">
        <v>0</v>
      </c>
      <c r="M3497">
        <v>0</v>
      </c>
    </row>
    <row r="3498" spans="1:13">
      <c r="A3498">
        <v>112</v>
      </c>
      <c r="B3498" t="s">
        <v>114</v>
      </c>
      <c r="C3498">
        <v>2017</v>
      </c>
      <c r="D3498">
        <v>0</v>
      </c>
      <c r="E3498">
        <v>0</v>
      </c>
      <c r="F3498">
        <v>0</v>
      </c>
      <c r="G3498">
        <v>0</v>
      </c>
      <c r="H3498">
        <v>10742</v>
      </c>
      <c r="I3498">
        <v>39643</v>
      </c>
      <c r="J3498">
        <v>6384</v>
      </c>
      <c r="K3498">
        <v>323</v>
      </c>
      <c r="L3498">
        <v>0</v>
      </c>
      <c r="M3498">
        <v>0</v>
      </c>
    </row>
    <row r="3499" spans="1:13">
      <c r="A3499">
        <v>112</v>
      </c>
      <c r="B3499" t="s">
        <v>114</v>
      </c>
      <c r="C3499">
        <v>2018</v>
      </c>
      <c r="D3499">
        <v>0</v>
      </c>
      <c r="E3499">
        <v>0</v>
      </c>
      <c r="F3499">
        <v>0</v>
      </c>
      <c r="G3499">
        <v>0</v>
      </c>
      <c r="H3499">
        <v>189614</v>
      </c>
      <c r="I3499">
        <v>33602</v>
      </c>
      <c r="J3499">
        <v>79608</v>
      </c>
      <c r="K3499">
        <v>-591</v>
      </c>
      <c r="L3499">
        <v>0</v>
      </c>
      <c r="M3499">
        <v>0</v>
      </c>
    </row>
    <row r="3500" spans="1:13">
      <c r="A3500">
        <v>112</v>
      </c>
      <c r="B3500" t="s">
        <v>114</v>
      </c>
      <c r="C3500">
        <v>2019</v>
      </c>
      <c r="D3500">
        <v>0</v>
      </c>
      <c r="E3500">
        <v>0</v>
      </c>
      <c r="F3500">
        <v>0</v>
      </c>
      <c r="G3500">
        <v>0</v>
      </c>
      <c r="H3500">
        <v>597248</v>
      </c>
      <c r="I3500">
        <v>227742</v>
      </c>
      <c r="J3500">
        <v>-453056</v>
      </c>
      <c r="K3500">
        <v>22269</v>
      </c>
      <c r="L3500">
        <v>0</v>
      </c>
      <c r="M3500">
        <v>-3</v>
      </c>
    </row>
    <row r="3501" spans="1:13">
      <c r="A3501">
        <v>112</v>
      </c>
      <c r="B3501" t="s">
        <v>114</v>
      </c>
      <c r="C3501">
        <v>2020</v>
      </c>
      <c r="D3501">
        <v>0</v>
      </c>
      <c r="E3501">
        <v>0</v>
      </c>
      <c r="F3501">
        <v>0</v>
      </c>
      <c r="G3501">
        <v>0</v>
      </c>
      <c r="H3501">
        <v>740789</v>
      </c>
      <c r="I3501">
        <v>183023</v>
      </c>
      <c r="J3501">
        <v>-184525</v>
      </c>
      <c r="K3501">
        <v>-3741</v>
      </c>
      <c r="L3501">
        <v>0</v>
      </c>
      <c r="M3501">
        <v>0</v>
      </c>
    </row>
    <row r="3502" spans="1:13">
      <c r="A3502">
        <v>112</v>
      </c>
      <c r="B3502" t="s">
        <v>114</v>
      </c>
      <c r="C3502">
        <v>2021</v>
      </c>
      <c r="D3502">
        <v>291267800</v>
      </c>
      <c r="E3502">
        <v>1732019000</v>
      </c>
      <c r="F3502">
        <v>48716800</v>
      </c>
      <c r="G3502">
        <v>440004000</v>
      </c>
      <c r="H3502">
        <v>15193476</v>
      </c>
      <c r="I3502">
        <v>2179780</v>
      </c>
      <c r="J3502">
        <v>3167364</v>
      </c>
      <c r="K3502">
        <v>329519</v>
      </c>
      <c r="L3502">
        <v>4373</v>
      </c>
      <c r="M3502">
        <v>357</v>
      </c>
    </row>
    <row r="3503" spans="1:13">
      <c r="A3503">
        <v>112</v>
      </c>
      <c r="B3503" t="s">
        <v>114</v>
      </c>
      <c r="C3503">
        <v>2001</v>
      </c>
      <c r="D3503">
        <v>0</v>
      </c>
      <c r="E3503">
        <v>0</v>
      </c>
      <c r="F3503">
        <v>0</v>
      </c>
      <c r="G3503">
        <v>0</v>
      </c>
      <c r="H3503">
        <v>-2000</v>
      </c>
      <c r="I3503">
        <v>0</v>
      </c>
      <c r="J3503">
        <v>0</v>
      </c>
      <c r="K3503">
        <v>0</v>
      </c>
      <c r="L3503">
        <v>0</v>
      </c>
      <c r="M3503">
        <v>0</v>
      </c>
    </row>
    <row r="3504" spans="1:13">
      <c r="A3504">
        <v>112</v>
      </c>
      <c r="B3504" t="s">
        <v>114</v>
      </c>
      <c r="C3504">
        <v>2003</v>
      </c>
      <c r="D3504">
        <v>0</v>
      </c>
      <c r="E3504">
        <v>0</v>
      </c>
      <c r="F3504">
        <v>0</v>
      </c>
      <c r="G3504">
        <v>0</v>
      </c>
      <c r="H3504">
        <v>-531.45000000000005</v>
      </c>
      <c r="I3504">
        <v>0</v>
      </c>
      <c r="J3504">
        <v>0</v>
      </c>
      <c r="K3504">
        <v>0</v>
      </c>
      <c r="L3504">
        <v>0</v>
      </c>
      <c r="M3504">
        <v>0</v>
      </c>
    </row>
    <row r="3505" spans="1:13">
      <c r="A3505">
        <v>112</v>
      </c>
      <c r="B3505" t="s">
        <v>114</v>
      </c>
      <c r="C3505">
        <v>2005</v>
      </c>
      <c r="D3505">
        <v>0</v>
      </c>
      <c r="E3505">
        <v>0</v>
      </c>
      <c r="F3505">
        <v>0</v>
      </c>
      <c r="G3505">
        <v>0</v>
      </c>
      <c r="H3505">
        <v>-1400</v>
      </c>
      <c r="I3505">
        <v>0</v>
      </c>
      <c r="J3505">
        <v>0</v>
      </c>
      <c r="K3505">
        <v>0</v>
      </c>
      <c r="L3505">
        <v>0</v>
      </c>
      <c r="M3505">
        <v>0</v>
      </c>
    </row>
    <row r="3506" spans="1:13">
      <c r="A3506">
        <v>112</v>
      </c>
      <c r="B3506" t="s">
        <v>114</v>
      </c>
      <c r="C3506">
        <v>2006</v>
      </c>
      <c r="D3506">
        <v>0</v>
      </c>
      <c r="E3506">
        <v>0</v>
      </c>
      <c r="F3506">
        <v>0</v>
      </c>
      <c r="G3506">
        <v>0</v>
      </c>
      <c r="H3506">
        <v>-360</v>
      </c>
      <c r="I3506">
        <v>0</v>
      </c>
      <c r="J3506">
        <v>0</v>
      </c>
      <c r="K3506">
        <v>0</v>
      </c>
      <c r="L3506">
        <v>0</v>
      </c>
      <c r="M3506">
        <v>0</v>
      </c>
    </row>
    <row r="3507" spans="1:13">
      <c r="A3507">
        <v>112</v>
      </c>
      <c r="B3507" t="s">
        <v>114</v>
      </c>
      <c r="C3507">
        <v>2009</v>
      </c>
      <c r="D3507">
        <v>0</v>
      </c>
      <c r="E3507">
        <v>0</v>
      </c>
      <c r="F3507">
        <v>0</v>
      </c>
      <c r="G3507">
        <v>0</v>
      </c>
      <c r="H3507">
        <v>0</v>
      </c>
      <c r="I3507">
        <v>0</v>
      </c>
      <c r="J3507">
        <v>0</v>
      </c>
      <c r="K3507">
        <v>0</v>
      </c>
      <c r="L3507">
        <v>0</v>
      </c>
      <c r="M3507">
        <v>0</v>
      </c>
    </row>
    <row r="3508" spans="1:13">
      <c r="A3508">
        <v>112</v>
      </c>
      <c r="B3508" t="s">
        <v>114</v>
      </c>
      <c r="C3508">
        <v>2012</v>
      </c>
      <c r="D3508">
        <v>0</v>
      </c>
      <c r="E3508">
        <v>0</v>
      </c>
      <c r="F3508">
        <v>0</v>
      </c>
      <c r="G3508">
        <v>0</v>
      </c>
      <c r="H3508">
        <v>661</v>
      </c>
      <c r="I3508">
        <v>1140</v>
      </c>
      <c r="J3508">
        <v>0</v>
      </c>
      <c r="K3508">
        <v>0</v>
      </c>
      <c r="L3508">
        <v>1</v>
      </c>
      <c r="M3508">
        <v>0</v>
      </c>
    </row>
    <row r="3509" spans="1:13">
      <c r="A3509">
        <v>112</v>
      </c>
      <c r="B3509" t="s">
        <v>114</v>
      </c>
      <c r="C3509">
        <v>2013</v>
      </c>
      <c r="D3509">
        <v>0</v>
      </c>
      <c r="E3509">
        <v>0</v>
      </c>
      <c r="F3509">
        <v>0</v>
      </c>
      <c r="G3509">
        <v>0</v>
      </c>
      <c r="H3509">
        <v>-3446</v>
      </c>
      <c r="I3509">
        <v>488</v>
      </c>
      <c r="J3509">
        <v>0</v>
      </c>
      <c r="K3509">
        <v>0</v>
      </c>
      <c r="L3509">
        <v>1</v>
      </c>
      <c r="M3509">
        <v>0</v>
      </c>
    </row>
    <row r="3510" spans="1:13">
      <c r="A3510">
        <v>112</v>
      </c>
      <c r="B3510" t="s">
        <v>114</v>
      </c>
      <c r="C3510">
        <v>2014</v>
      </c>
      <c r="D3510">
        <v>0</v>
      </c>
      <c r="E3510">
        <v>0</v>
      </c>
      <c r="F3510">
        <v>0</v>
      </c>
      <c r="G3510">
        <v>0</v>
      </c>
      <c r="H3510">
        <v>1</v>
      </c>
      <c r="I3510">
        <v>-1658</v>
      </c>
      <c r="J3510">
        <v>0</v>
      </c>
      <c r="K3510">
        <v>0</v>
      </c>
      <c r="L3510">
        <v>2</v>
      </c>
      <c r="M3510">
        <v>1</v>
      </c>
    </row>
    <row r="3511" spans="1:13">
      <c r="A3511">
        <v>112</v>
      </c>
      <c r="B3511" t="s">
        <v>114</v>
      </c>
      <c r="C3511">
        <v>2015</v>
      </c>
      <c r="D3511">
        <v>0</v>
      </c>
      <c r="E3511">
        <v>0</v>
      </c>
      <c r="F3511">
        <v>0</v>
      </c>
      <c r="G3511">
        <v>0</v>
      </c>
      <c r="H3511">
        <v>-1767</v>
      </c>
      <c r="I3511">
        <v>49809</v>
      </c>
      <c r="J3511">
        <v>0</v>
      </c>
      <c r="K3511">
        <v>0</v>
      </c>
      <c r="L3511">
        <v>3</v>
      </c>
      <c r="M3511">
        <v>2</v>
      </c>
    </row>
    <row r="3512" spans="1:13">
      <c r="A3512">
        <v>112</v>
      </c>
      <c r="B3512" t="s">
        <v>114</v>
      </c>
      <c r="C3512">
        <v>2016</v>
      </c>
      <c r="D3512">
        <v>0</v>
      </c>
      <c r="E3512">
        <v>0</v>
      </c>
      <c r="F3512">
        <v>0</v>
      </c>
      <c r="G3512">
        <v>0</v>
      </c>
      <c r="H3512">
        <v>28954</v>
      </c>
      <c r="I3512">
        <v>47895</v>
      </c>
      <c r="J3512">
        <v>-466564</v>
      </c>
      <c r="K3512">
        <v>-1980</v>
      </c>
      <c r="L3512">
        <v>0</v>
      </c>
      <c r="M3512">
        <v>0</v>
      </c>
    </row>
    <row r="3513" spans="1:13">
      <c r="A3513">
        <v>112</v>
      </c>
      <c r="B3513" t="s">
        <v>114</v>
      </c>
      <c r="C3513">
        <v>2017</v>
      </c>
      <c r="D3513">
        <v>0</v>
      </c>
      <c r="E3513">
        <v>0</v>
      </c>
      <c r="F3513">
        <v>0</v>
      </c>
      <c r="G3513">
        <v>0</v>
      </c>
      <c r="H3513">
        <v>214583</v>
      </c>
      <c r="I3513">
        <v>119399</v>
      </c>
      <c r="J3513">
        <v>29948</v>
      </c>
      <c r="K3513">
        <v>347</v>
      </c>
      <c r="L3513">
        <v>-109</v>
      </c>
      <c r="M3513">
        <v>10</v>
      </c>
    </row>
    <row r="3514" spans="1:13">
      <c r="A3514">
        <v>112</v>
      </c>
      <c r="B3514" t="s">
        <v>114</v>
      </c>
      <c r="C3514">
        <v>2018</v>
      </c>
      <c r="D3514">
        <v>0</v>
      </c>
      <c r="E3514">
        <v>0</v>
      </c>
      <c r="F3514">
        <v>0</v>
      </c>
      <c r="G3514">
        <v>0</v>
      </c>
      <c r="H3514">
        <v>734230</v>
      </c>
      <c r="I3514">
        <v>205685</v>
      </c>
      <c r="J3514">
        <v>-356157</v>
      </c>
      <c r="K3514">
        <v>-12838</v>
      </c>
      <c r="L3514">
        <v>-141</v>
      </c>
      <c r="M3514">
        <v>13</v>
      </c>
    </row>
    <row r="3515" spans="1:13">
      <c r="A3515">
        <v>112</v>
      </c>
      <c r="B3515" t="s">
        <v>114</v>
      </c>
      <c r="C3515">
        <v>2019</v>
      </c>
      <c r="D3515">
        <v>0</v>
      </c>
      <c r="E3515">
        <v>0</v>
      </c>
      <c r="F3515">
        <v>0</v>
      </c>
      <c r="G3515">
        <v>0</v>
      </c>
      <c r="H3515">
        <v>1191721</v>
      </c>
      <c r="I3515">
        <v>55742</v>
      </c>
      <c r="J3515">
        <v>381534</v>
      </c>
      <c r="K3515">
        <v>-18292</v>
      </c>
      <c r="L3515">
        <v>-126</v>
      </c>
      <c r="M3515">
        <v>4</v>
      </c>
    </row>
    <row r="3516" spans="1:13">
      <c r="A3516">
        <v>112</v>
      </c>
      <c r="B3516" t="s">
        <v>114</v>
      </c>
      <c r="C3516">
        <v>2020</v>
      </c>
      <c r="D3516">
        <v>290398300</v>
      </c>
      <c r="E3516">
        <v>1726218500</v>
      </c>
      <c r="F3516">
        <v>37255000</v>
      </c>
      <c r="G3516">
        <v>432384000</v>
      </c>
      <c r="H3516">
        <v>14974358</v>
      </c>
      <c r="I3516">
        <v>2182449</v>
      </c>
      <c r="J3516">
        <v>2729223</v>
      </c>
      <c r="K3516">
        <v>323875</v>
      </c>
      <c r="L3516">
        <v>4349</v>
      </c>
      <c r="M3516">
        <v>351</v>
      </c>
    </row>
    <row r="3517" spans="1:13">
      <c r="A3517">
        <v>113</v>
      </c>
      <c r="B3517" t="s">
        <v>39</v>
      </c>
      <c r="C3517">
        <v>2004</v>
      </c>
      <c r="D3517">
        <v>0</v>
      </c>
      <c r="E3517">
        <v>0</v>
      </c>
      <c r="F3517">
        <v>0</v>
      </c>
      <c r="G3517">
        <v>0</v>
      </c>
      <c r="H3517">
        <v>-1840</v>
      </c>
      <c r="I3517">
        <v>0</v>
      </c>
      <c r="J3517">
        <v>0</v>
      </c>
      <c r="K3517">
        <v>0</v>
      </c>
      <c r="L3517">
        <v>0</v>
      </c>
      <c r="M3517">
        <v>0</v>
      </c>
    </row>
    <row r="3518" spans="1:13">
      <c r="A3518">
        <v>113</v>
      </c>
      <c r="B3518" t="s">
        <v>39</v>
      </c>
      <c r="C3518">
        <v>2012</v>
      </c>
      <c r="D3518">
        <v>0</v>
      </c>
      <c r="E3518">
        <v>0</v>
      </c>
      <c r="F3518">
        <v>0</v>
      </c>
      <c r="G3518">
        <v>0</v>
      </c>
      <c r="H3518">
        <v>-736</v>
      </c>
      <c r="I3518">
        <v>0</v>
      </c>
      <c r="J3518">
        <v>0</v>
      </c>
      <c r="K3518">
        <v>0</v>
      </c>
      <c r="L3518">
        <v>0</v>
      </c>
      <c r="M3518">
        <v>0</v>
      </c>
    </row>
    <row r="3519" spans="1:13">
      <c r="A3519">
        <v>113</v>
      </c>
      <c r="B3519" t="s">
        <v>39</v>
      </c>
      <c r="C3519">
        <v>2014</v>
      </c>
      <c r="D3519">
        <v>0</v>
      </c>
      <c r="E3519">
        <v>0</v>
      </c>
      <c r="F3519">
        <v>0</v>
      </c>
      <c r="G3519">
        <v>0</v>
      </c>
      <c r="H3519">
        <v>0</v>
      </c>
      <c r="I3519">
        <v>0</v>
      </c>
      <c r="J3519">
        <v>0</v>
      </c>
      <c r="K3519">
        <v>0</v>
      </c>
      <c r="L3519">
        <v>0</v>
      </c>
      <c r="M3519">
        <v>0</v>
      </c>
    </row>
    <row r="3520" spans="1:13">
      <c r="A3520">
        <v>113</v>
      </c>
      <c r="B3520" t="s">
        <v>39</v>
      </c>
      <c r="C3520">
        <v>2015</v>
      </c>
      <c r="D3520">
        <v>0</v>
      </c>
      <c r="E3520">
        <v>0</v>
      </c>
      <c r="F3520">
        <v>0</v>
      </c>
      <c r="G3520">
        <v>0</v>
      </c>
      <c r="H3520">
        <v>0</v>
      </c>
      <c r="I3520">
        <v>0</v>
      </c>
      <c r="J3520">
        <v>0</v>
      </c>
      <c r="K3520">
        <v>0</v>
      </c>
      <c r="L3520">
        <v>0</v>
      </c>
      <c r="M3520">
        <v>0</v>
      </c>
    </row>
    <row r="3521" spans="1:13">
      <c r="A3521">
        <v>113</v>
      </c>
      <c r="B3521" t="s">
        <v>39</v>
      </c>
      <c r="C3521">
        <v>2016</v>
      </c>
      <c r="D3521">
        <v>0</v>
      </c>
      <c r="E3521">
        <v>0</v>
      </c>
      <c r="F3521">
        <v>0</v>
      </c>
      <c r="G3521">
        <v>0</v>
      </c>
      <c r="H3521">
        <v>-240</v>
      </c>
      <c r="I3521">
        <v>0</v>
      </c>
      <c r="J3521">
        <v>0</v>
      </c>
      <c r="K3521">
        <v>0</v>
      </c>
      <c r="L3521">
        <v>0</v>
      </c>
      <c r="M3521">
        <v>0</v>
      </c>
    </row>
    <row r="3522" spans="1:13">
      <c r="A3522">
        <v>113</v>
      </c>
      <c r="B3522" t="s">
        <v>39</v>
      </c>
      <c r="C3522">
        <v>2017</v>
      </c>
      <c r="D3522">
        <v>0</v>
      </c>
      <c r="E3522">
        <v>0</v>
      </c>
      <c r="F3522">
        <v>0</v>
      </c>
      <c r="G3522">
        <v>0</v>
      </c>
      <c r="H3522">
        <v>0</v>
      </c>
      <c r="I3522">
        <v>0</v>
      </c>
      <c r="J3522">
        <v>0</v>
      </c>
      <c r="K3522">
        <v>0</v>
      </c>
      <c r="L3522">
        <v>0</v>
      </c>
      <c r="M3522">
        <v>0</v>
      </c>
    </row>
    <row r="3523" spans="1:13">
      <c r="A3523">
        <v>113</v>
      </c>
      <c r="B3523" t="s">
        <v>39</v>
      </c>
      <c r="C3523">
        <v>2018</v>
      </c>
      <c r="D3523">
        <v>0</v>
      </c>
      <c r="E3523">
        <v>0</v>
      </c>
      <c r="F3523">
        <v>0</v>
      </c>
      <c r="G3523">
        <v>0</v>
      </c>
      <c r="H3523">
        <v>25151</v>
      </c>
      <c r="I3523">
        <v>44191</v>
      </c>
      <c r="J3523">
        <v>5656</v>
      </c>
      <c r="K3523">
        <v>10</v>
      </c>
      <c r="L3523">
        <v>0</v>
      </c>
      <c r="M3523">
        <v>0</v>
      </c>
    </row>
    <row r="3524" spans="1:13">
      <c r="A3524">
        <v>113</v>
      </c>
      <c r="B3524" t="s">
        <v>39</v>
      </c>
      <c r="C3524">
        <v>2019</v>
      </c>
      <c r="D3524">
        <v>0</v>
      </c>
      <c r="E3524">
        <v>0</v>
      </c>
      <c r="F3524">
        <v>0</v>
      </c>
      <c r="G3524">
        <v>0</v>
      </c>
      <c r="H3524">
        <v>117776</v>
      </c>
      <c r="I3524">
        <v>21018</v>
      </c>
      <c r="J3524">
        <v>3624</v>
      </c>
      <c r="K3524">
        <v>340</v>
      </c>
      <c r="L3524">
        <v>0</v>
      </c>
      <c r="M3524">
        <v>0</v>
      </c>
    </row>
    <row r="3525" spans="1:13">
      <c r="A3525">
        <v>113</v>
      </c>
      <c r="B3525" t="s">
        <v>39</v>
      </c>
      <c r="C3525">
        <v>2020</v>
      </c>
      <c r="D3525">
        <v>0</v>
      </c>
      <c r="E3525">
        <v>0</v>
      </c>
      <c r="F3525">
        <v>0</v>
      </c>
      <c r="G3525">
        <v>0</v>
      </c>
      <c r="H3525">
        <v>374790</v>
      </c>
      <c r="I3525">
        <v>166362</v>
      </c>
      <c r="J3525">
        <v>43415</v>
      </c>
      <c r="K3525">
        <v>1789</v>
      </c>
      <c r="L3525">
        <v>0</v>
      </c>
      <c r="M3525">
        <v>0</v>
      </c>
    </row>
    <row r="3526" spans="1:13">
      <c r="A3526">
        <v>113</v>
      </c>
      <c r="B3526" t="s">
        <v>39</v>
      </c>
      <c r="C3526">
        <v>2021</v>
      </c>
      <c r="D3526">
        <v>0</v>
      </c>
      <c r="E3526">
        <v>0</v>
      </c>
      <c r="F3526">
        <v>0</v>
      </c>
      <c r="G3526">
        <v>0</v>
      </c>
      <c r="H3526">
        <v>979364</v>
      </c>
      <c r="I3526">
        <v>295383</v>
      </c>
      <c r="J3526">
        <v>159908</v>
      </c>
      <c r="K3526">
        <v>4358</v>
      </c>
      <c r="L3526">
        <v>1</v>
      </c>
      <c r="M3526">
        <v>0</v>
      </c>
    </row>
    <row r="3527" spans="1:13">
      <c r="A3527">
        <v>113</v>
      </c>
      <c r="B3527" t="s">
        <v>39</v>
      </c>
      <c r="C3527">
        <v>2022</v>
      </c>
      <c r="D3527">
        <v>267722000</v>
      </c>
      <c r="E3527">
        <v>1486180000</v>
      </c>
      <c r="F3527">
        <v>6909200</v>
      </c>
      <c r="G3527">
        <v>86062000</v>
      </c>
      <c r="H3527">
        <v>12924279.5</v>
      </c>
      <c r="I3527">
        <v>1755106.15</v>
      </c>
      <c r="J3527">
        <v>471854.97</v>
      </c>
      <c r="K3527">
        <v>63718.43</v>
      </c>
      <c r="L3527">
        <v>4573</v>
      </c>
      <c r="M3527">
        <v>235</v>
      </c>
    </row>
    <row r="3528" spans="1:13">
      <c r="A3528">
        <v>113</v>
      </c>
      <c r="B3528" t="s">
        <v>39</v>
      </c>
      <c r="C3528">
        <v>1999</v>
      </c>
      <c r="D3528">
        <v>0</v>
      </c>
      <c r="E3528">
        <v>0</v>
      </c>
      <c r="F3528">
        <v>0</v>
      </c>
      <c r="G3528">
        <v>0</v>
      </c>
      <c r="H3528">
        <v>-1512</v>
      </c>
      <c r="I3528">
        <v>0</v>
      </c>
      <c r="J3528">
        <v>0</v>
      </c>
      <c r="K3528">
        <v>0</v>
      </c>
      <c r="L3528">
        <v>0</v>
      </c>
      <c r="M3528">
        <v>0</v>
      </c>
    </row>
    <row r="3529" spans="1:13">
      <c r="A3529">
        <v>113</v>
      </c>
      <c r="B3529" t="s">
        <v>39</v>
      </c>
      <c r="C3529">
        <v>2001</v>
      </c>
      <c r="D3529">
        <v>0</v>
      </c>
      <c r="E3529">
        <v>0</v>
      </c>
      <c r="F3529">
        <v>0</v>
      </c>
      <c r="G3529">
        <v>0</v>
      </c>
      <c r="H3529">
        <v>-1050</v>
      </c>
      <c r="I3529">
        <v>0</v>
      </c>
      <c r="J3529">
        <v>0</v>
      </c>
      <c r="K3529">
        <v>0</v>
      </c>
      <c r="L3529">
        <v>0</v>
      </c>
      <c r="M3529">
        <v>0</v>
      </c>
    </row>
    <row r="3530" spans="1:13">
      <c r="A3530">
        <v>113</v>
      </c>
      <c r="B3530" t="s">
        <v>39</v>
      </c>
      <c r="C3530">
        <v>2002</v>
      </c>
      <c r="D3530">
        <v>0</v>
      </c>
      <c r="E3530">
        <v>0</v>
      </c>
      <c r="F3530">
        <v>0</v>
      </c>
      <c r="G3530">
        <v>0</v>
      </c>
      <c r="H3530">
        <v>-1785</v>
      </c>
      <c r="I3530">
        <v>0</v>
      </c>
      <c r="J3530">
        <v>0</v>
      </c>
      <c r="K3530">
        <v>0</v>
      </c>
      <c r="L3530">
        <v>0</v>
      </c>
      <c r="M3530">
        <v>0</v>
      </c>
    </row>
    <row r="3531" spans="1:13">
      <c r="A3531">
        <v>113</v>
      </c>
      <c r="B3531" t="s">
        <v>39</v>
      </c>
      <c r="C3531">
        <v>2003</v>
      </c>
      <c r="D3531">
        <v>0</v>
      </c>
      <c r="E3531">
        <v>0</v>
      </c>
      <c r="F3531">
        <v>0</v>
      </c>
      <c r="G3531">
        <v>0</v>
      </c>
      <c r="H3531">
        <v>-1200</v>
      </c>
      <c r="I3531">
        <v>0</v>
      </c>
      <c r="J3531">
        <v>0</v>
      </c>
      <c r="K3531">
        <v>0</v>
      </c>
      <c r="L3531">
        <v>0</v>
      </c>
      <c r="M3531">
        <v>0</v>
      </c>
    </row>
    <row r="3532" spans="1:13">
      <c r="A3532">
        <v>113</v>
      </c>
      <c r="B3532" t="s">
        <v>39</v>
      </c>
      <c r="C3532">
        <v>2004</v>
      </c>
      <c r="D3532">
        <v>0</v>
      </c>
      <c r="E3532">
        <v>0</v>
      </c>
      <c r="F3532">
        <v>0</v>
      </c>
      <c r="G3532">
        <v>0</v>
      </c>
      <c r="H3532">
        <v>0</v>
      </c>
      <c r="I3532">
        <v>0</v>
      </c>
      <c r="J3532">
        <v>0</v>
      </c>
      <c r="K3532">
        <v>0</v>
      </c>
      <c r="L3532">
        <v>0</v>
      </c>
      <c r="M3532">
        <v>0</v>
      </c>
    </row>
    <row r="3533" spans="1:13">
      <c r="A3533">
        <v>113</v>
      </c>
      <c r="B3533" t="s">
        <v>39</v>
      </c>
      <c r="C3533">
        <v>2005</v>
      </c>
      <c r="D3533">
        <v>0</v>
      </c>
      <c r="E3533">
        <v>0</v>
      </c>
      <c r="F3533">
        <v>0</v>
      </c>
      <c r="G3533">
        <v>0</v>
      </c>
      <c r="H3533">
        <v>0</v>
      </c>
      <c r="I3533">
        <v>0</v>
      </c>
      <c r="J3533">
        <v>0</v>
      </c>
      <c r="K3533">
        <v>0</v>
      </c>
      <c r="L3533">
        <v>0</v>
      </c>
      <c r="M3533">
        <v>0</v>
      </c>
    </row>
    <row r="3534" spans="1:13">
      <c r="A3534">
        <v>113</v>
      </c>
      <c r="B3534" t="s">
        <v>39</v>
      </c>
      <c r="C3534">
        <v>2008</v>
      </c>
      <c r="D3534">
        <v>0</v>
      </c>
      <c r="E3534">
        <v>0</v>
      </c>
      <c r="F3534">
        <v>0</v>
      </c>
      <c r="G3534">
        <v>0</v>
      </c>
      <c r="H3534">
        <v>-4640</v>
      </c>
      <c r="I3534">
        <v>0</v>
      </c>
      <c r="J3534">
        <v>0</v>
      </c>
      <c r="K3534">
        <v>0</v>
      </c>
      <c r="L3534">
        <v>0</v>
      </c>
      <c r="M3534">
        <v>0</v>
      </c>
    </row>
    <row r="3535" spans="1:13">
      <c r="A3535">
        <v>113</v>
      </c>
      <c r="B3535" t="s">
        <v>39</v>
      </c>
      <c r="C3535">
        <v>2009</v>
      </c>
      <c r="D3535">
        <v>0</v>
      </c>
      <c r="E3535">
        <v>0</v>
      </c>
      <c r="F3535">
        <v>0</v>
      </c>
      <c r="G3535">
        <v>0</v>
      </c>
      <c r="H3535">
        <v>0</v>
      </c>
      <c r="I3535">
        <v>0</v>
      </c>
      <c r="J3535">
        <v>0</v>
      </c>
      <c r="K3535">
        <v>0</v>
      </c>
      <c r="L3535">
        <v>0</v>
      </c>
      <c r="M3535">
        <v>0</v>
      </c>
    </row>
    <row r="3536" spans="1:13">
      <c r="A3536">
        <v>113</v>
      </c>
      <c r="B3536" t="s">
        <v>39</v>
      </c>
      <c r="C3536">
        <v>2011</v>
      </c>
      <c r="D3536">
        <v>0</v>
      </c>
      <c r="E3536">
        <v>0</v>
      </c>
      <c r="F3536">
        <v>0</v>
      </c>
      <c r="G3536">
        <v>0</v>
      </c>
      <c r="H3536">
        <v>0</v>
      </c>
      <c r="I3536">
        <v>0</v>
      </c>
      <c r="J3536">
        <v>0</v>
      </c>
      <c r="K3536">
        <v>0</v>
      </c>
      <c r="L3536">
        <v>0</v>
      </c>
      <c r="M3536">
        <v>0</v>
      </c>
    </row>
    <row r="3537" spans="1:13">
      <c r="A3537">
        <v>113</v>
      </c>
      <c r="B3537" t="s">
        <v>39</v>
      </c>
      <c r="C3537">
        <v>2012</v>
      </c>
      <c r="D3537">
        <v>0</v>
      </c>
      <c r="E3537">
        <v>0</v>
      </c>
      <c r="F3537">
        <v>0</v>
      </c>
      <c r="G3537">
        <v>0</v>
      </c>
      <c r="H3537">
        <v>0</v>
      </c>
      <c r="I3537">
        <v>0</v>
      </c>
      <c r="J3537">
        <v>0</v>
      </c>
      <c r="K3537">
        <v>0</v>
      </c>
      <c r="L3537">
        <v>0</v>
      </c>
      <c r="M3537">
        <v>0</v>
      </c>
    </row>
    <row r="3538" spans="1:13">
      <c r="A3538">
        <v>113</v>
      </c>
      <c r="B3538" t="s">
        <v>39</v>
      </c>
      <c r="C3538">
        <v>2013</v>
      </c>
      <c r="D3538">
        <v>0</v>
      </c>
      <c r="E3538">
        <v>0</v>
      </c>
      <c r="F3538">
        <v>0</v>
      </c>
      <c r="G3538">
        <v>0</v>
      </c>
      <c r="H3538">
        <v>-4000</v>
      </c>
      <c r="I3538">
        <v>0</v>
      </c>
      <c r="J3538">
        <v>0</v>
      </c>
      <c r="K3538">
        <v>0</v>
      </c>
      <c r="L3538">
        <v>0</v>
      </c>
      <c r="M3538">
        <v>0</v>
      </c>
    </row>
    <row r="3539" spans="1:13">
      <c r="A3539">
        <v>113</v>
      </c>
      <c r="B3539" t="s">
        <v>39</v>
      </c>
      <c r="C3539">
        <v>2014</v>
      </c>
      <c r="D3539">
        <v>0</v>
      </c>
      <c r="E3539">
        <v>0</v>
      </c>
      <c r="F3539">
        <v>0</v>
      </c>
      <c r="G3539">
        <v>0</v>
      </c>
      <c r="H3539">
        <v>-255</v>
      </c>
      <c r="I3539">
        <v>0</v>
      </c>
      <c r="J3539">
        <v>0</v>
      </c>
      <c r="K3539">
        <v>0</v>
      </c>
      <c r="L3539">
        <v>0</v>
      </c>
      <c r="M3539">
        <v>0</v>
      </c>
    </row>
    <row r="3540" spans="1:13">
      <c r="A3540">
        <v>113</v>
      </c>
      <c r="B3540" t="s">
        <v>39</v>
      </c>
      <c r="C3540">
        <v>2015</v>
      </c>
      <c r="D3540">
        <v>0</v>
      </c>
      <c r="E3540">
        <v>0</v>
      </c>
      <c r="F3540">
        <v>0</v>
      </c>
      <c r="G3540">
        <v>0</v>
      </c>
      <c r="H3540">
        <v>0</v>
      </c>
      <c r="I3540">
        <v>4394</v>
      </c>
      <c r="J3540">
        <v>0</v>
      </c>
      <c r="K3540">
        <v>0</v>
      </c>
      <c r="L3540">
        <v>0</v>
      </c>
      <c r="M3540">
        <v>0</v>
      </c>
    </row>
    <row r="3541" spans="1:13">
      <c r="A3541">
        <v>113</v>
      </c>
      <c r="B3541" t="s">
        <v>39</v>
      </c>
      <c r="C3541">
        <v>2016</v>
      </c>
      <c r="D3541">
        <v>0</v>
      </c>
      <c r="E3541">
        <v>0</v>
      </c>
      <c r="F3541">
        <v>0</v>
      </c>
      <c r="G3541">
        <v>0</v>
      </c>
      <c r="H3541">
        <v>3531</v>
      </c>
      <c r="I3541">
        <v>-14</v>
      </c>
      <c r="J3541">
        <v>-104</v>
      </c>
      <c r="K3541">
        <v>-98</v>
      </c>
      <c r="L3541">
        <v>0</v>
      </c>
      <c r="M3541">
        <v>0</v>
      </c>
    </row>
    <row r="3542" spans="1:13">
      <c r="A3542">
        <v>113</v>
      </c>
      <c r="B3542" t="s">
        <v>39</v>
      </c>
      <c r="C3542">
        <v>2017</v>
      </c>
      <c r="D3542">
        <v>0</v>
      </c>
      <c r="E3542">
        <v>0</v>
      </c>
      <c r="F3542">
        <v>0</v>
      </c>
      <c r="G3542">
        <v>0</v>
      </c>
      <c r="H3542">
        <v>38430</v>
      </c>
      <c r="I3542">
        <v>29269</v>
      </c>
      <c r="J3542">
        <v>-1792</v>
      </c>
      <c r="K3542">
        <v>-19</v>
      </c>
      <c r="L3542">
        <v>0</v>
      </c>
      <c r="M3542">
        <v>0</v>
      </c>
    </row>
    <row r="3543" spans="1:13">
      <c r="A3543">
        <v>113</v>
      </c>
      <c r="B3543" t="s">
        <v>39</v>
      </c>
      <c r="C3543">
        <v>2018</v>
      </c>
      <c r="D3543">
        <v>0</v>
      </c>
      <c r="E3543">
        <v>0</v>
      </c>
      <c r="F3543">
        <v>0</v>
      </c>
      <c r="G3543">
        <v>0</v>
      </c>
      <c r="H3543">
        <v>127483</v>
      </c>
      <c r="I3543">
        <v>30352</v>
      </c>
      <c r="J3543">
        <v>6648</v>
      </c>
      <c r="K3543">
        <v>655</v>
      </c>
      <c r="L3543">
        <v>0</v>
      </c>
      <c r="M3543">
        <v>0</v>
      </c>
    </row>
    <row r="3544" spans="1:13">
      <c r="A3544">
        <v>113</v>
      </c>
      <c r="B3544" t="s">
        <v>39</v>
      </c>
      <c r="C3544">
        <v>2019</v>
      </c>
      <c r="D3544">
        <v>0</v>
      </c>
      <c r="E3544">
        <v>0</v>
      </c>
      <c r="F3544">
        <v>0</v>
      </c>
      <c r="G3544">
        <v>0</v>
      </c>
      <c r="H3544">
        <v>664676</v>
      </c>
      <c r="I3544">
        <v>338972</v>
      </c>
      <c r="J3544">
        <v>-1712</v>
      </c>
      <c r="K3544">
        <v>1257</v>
      </c>
      <c r="L3544">
        <v>0</v>
      </c>
      <c r="M3544">
        <v>0</v>
      </c>
    </row>
    <row r="3545" spans="1:13">
      <c r="A3545">
        <v>113</v>
      </c>
      <c r="B3545" t="s">
        <v>39</v>
      </c>
      <c r="C3545">
        <v>2020</v>
      </c>
      <c r="D3545">
        <v>0</v>
      </c>
      <c r="E3545">
        <v>0</v>
      </c>
      <c r="F3545">
        <v>0</v>
      </c>
      <c r="G3545">
        <v>0</v>
      </c>
      <c r="H3545">
        <v>1356346</v>
      </c>
      <c r="I3545">
        <v>400997</v>
      </c>
      <c r="J3545">
        <v>248989</v>
      </c>
      <c r="K3545">
        <v>16515</v>
      </c>
      <c r="L3545">
        <v>0</v>
      </c>
      <c r="M3545">
        <v>1</v>
      </c>
    </row>
    <row r="3546" spans="1:13">
      <c r="A3546">
        <v>113</v>
      </c>
      <c r="B3546" t="s">
        <v>39</v>
      </c>
      <c r="C3546">
        <v>2021</v>
      </c>
      <c r="D3546">
        <v>268742400</v>
      </c>
      <c r="E3546">
        <v>1316235000</v>
      </c>
      <c r="F3546">
        <v>5957300</v>
      </c>
      <c r="G3546">
        <v>80515000</v>
      </c>
      <c r="H3546">
        <v>12894997</v>
      </c>
      <c r="I3546">
        <v>1522938</v>
      </c>
      <c r="J3546">
        <v>411651</v>
      </c>
      <c r="K3546">
        <v>59715</v>
      </c>
      <c r="L3546">
        <v>4495</v>
      </c>
      <c r="M3546">
        <v>234</v>
      </c>
    </row>
    <row r="3547" spans="1:13">
      <c r="A3547">
        <v>113</v>
      </c>
      <c r="B3547" t="s">
        <v>39</v>
      </c>
      <c r="C3547">
        <v>2001</v>
      </c>
      <c r="D3547">
        <v>0</v>
      </c>
      <c r="E3547">
        <v>0</v>
      </c>
      <c r="F3547">
        <v>0</v>
      </c>
      <c r="G3547">
        <v>0</v>
      </c>
      <c r="H3547">
        <v>-4000</v>
      </c>
      <c r="I3547">
        <v>0</v>
      </c>
      <c r="J3547">
        <v>0</v>
      </c>
      <c r="K3547">
        <v>0</v>
      </c>
      <c r="L3547">
        <v>0</v>
      </c>
      <c r="M3547">
        <v>0</v>
      </c>
    </row>
    <row r="3548" spans="1:13">
      <c r="A3548">
        <v>113</v>
      </c>
      <c r="B3548" t="s">
        <v>39</v>
      </c>
      <c r="C3548">
        <v>2003</v>
      </c>
      <c r="D3548">
        <v>0</v>
      </c>
      <c r="E3548">
        <v>0</v>
      </c>
      <c r="F3548">
        <v>0</v>
      </c>
      <c r="G3548">
        <v>0</v>
      </c>
      <c r="H3548">
        <v>0</v>
      </c>
      <c r="I3548">
        <v>0</v>
      </c>
      <c r="J3548">
        <v>0</v>
      </c>
      <c r="K3548">
        <v>0</v>
      </c>
      <c r="L3548">
        <v>1</v>
      </c>
      <c r="M3548">
        <v>0</v>
      </c>
    </row>
    <row r="3549" spans="1:13">
      <c r="A3549">
        <v>113</v>
      </c>
      <c r="B3549" t="s">
        <v>39</v>
      </c>
      <c r="C3549">
        <v>2004</v>
      </c>
      <c r="D3549">
        <v>0</v>
      </c>
      <c r="E3549">
        <v>0</v>
      </c>
      <c r="F3549">
        <v>0</v>
      </c>
      <c r="G3549">
        <v>0</v>
      </c>
      <c r="H3549">
        <v>0</v>
      </c>
      <c r="I3549">
        <v>0</v>
      </c>
      <c r="J3549">
        <v>0</v>
      </c>
      <c r="K3549">
        <v>0</v>
      </c>
      <c r="L3549">
        <v>1</v>
      </c>
      <c r="M3549">
        <v>0</v>
      </c>
    </row>
    <row r="3550" spans="1:13">
      <c r="A3550">
        <v>113</v>
      </c>
      <c r="B3550" t="s">
        <v>39</v>
      </c>
      <c r="C3550">
        <v>2005</v>
      </c>
      <c r="D3550">
        <v>0</v>
      </c>
      <c r="E3550">
        <v>0</v>
      </c>
      <c r="F3550">
        <v>0</v>
      </c>
      <c r="G3550">
        <v>0</v>
      </c>
      <c r="H3550">
        <v>-340</v>
      </c>
      <c r="I3550">
        <v>0</v>
      </c>
      <c r="J3550">
        <v>0</v>
      </c>
      <c r="K3550">
        <v>0</v>
      </c>
      <c r="L3550">
        <v>0</v>
      </c>
      <c r="M3550">
        <v>0</v>
      </c>
    </row>
    <row r="3551" spans="1:13">
      <c r="A3551">
        <v>113</v>
      </c>
      <c r="B3551" t="s">
        <v>39</v>
      </c>
      <c r="C3551">
        <v>2006</v>
      </c>
      <c r="D3551">
        <v>0</v>
      </c>
      <c r="E3551">
        <v>0</v>
      </c>
      <c r="F3551">
        <v>0</v>
      </c>
      <c r="G3551">
        <v>0</v>
      </c>
      <c r="H3551">
        <v>0</v>
      </c>
      <c r="I3551">
        <v>0</v>
      </c>
      <c r="J3551">
        <v>0</v>
      </c>
      <c r="K3551">
        <v>0</v>
      </c>
      <c r="L3551">
        <v>1</v>
      </c>
      <c r="M3551">
        <v>0</v>
      </c>
    </row>
    <row r="3552" spans="1:13">
      <c r="A3552">
        <v>113</v>
      </c>
      <c r="B3552" t="s">
        <v>39</v>
      </c>
      <c r="C3552">
        <v>2007</v>
      </c>
      <c r="D3552">
        <v>0</v>
      </c>
      <c r="E3552">
        <v>0</v>
      </c>
      <c r="F3552">
        <v>0</v>
      </c>
      <c r="G3552">
        <v>0</v>
      </c>
      <c r="H3552">
        <v>-6790</v>
      </c>
      <c r="I3552">
        <v>0</v>
      </c>
      <c r="J3552">
        <v>0</v>
      </c>
      <c r="K3552">
        <v>0</v>
      </c>
      <c r="L3552">
        <v>0</v>
      </c>
      <c r="M3552">
        <v>0</v>
      </c>
    </row>
    <row r="3553" spans="1:13">
      <c r="A3553">
        <v>113</v>
      </c>
      <c r="B3553" t="s">
        <v>39</v>
      </c>
      <c r="C3553">
        <v>2008</v>
      </c>
      <c r="D3553">
        <v>0</v>
      </c>
      <c r="E3553">
        <v>0</v>
      </c>
      <c r="F3553">
        <v>0</v>
      </c>
      <c r="G3553">
        <v>0</v>
      </c>
      <c r="H3553">
        <v>0</v>
      </c>
      <c r="I3553">
        <v>0</v>
      </c>
      <c r="J3553">
        <v>0</v>
      </c>
      <c r="K3553">
        <v>0</v>
      </c>
      <c r="L3553">
        <v>1</v>
      </c>
      <c r="M3553">
        <v>0</v>
      </c>
    </row>
    <row r="3554" spans="1:13">
      <c r="A3554">
        <v>113</v>
      </c>
      <c r="B3554" t="s">
        <v>39</v>
      </c>
      <c r="C3554">
        <v>2009</v>
      </c>
      <c r="D3554">
        <v>0</v>
      </c>
      <c r="E3554">
        <v>0</v>
      </c>
      <c r="F3554">
        <v>0</v>
      </c>
      <c r="G3554">
        <v>0</v>
      </c>
      <c r="H3554">
        <v>0</v>
      </c>
      <c r="I3554">
        <v>0</v>
      </c>
      <c r="J3554">
        <v>0</v>
      </c>
      <c r="K3554">
        <v>0</v>
      </c>
      <c r="L3554">
        <v>0</v>
      </c>
      <c r="M3554">
        <v>0</v>
      </c>
    </row>
    <row r="3555" spans="1:13">
      <c r="A3555">
        <v>113</v>
      </c>
      <c r="B3555" t="s">
        <v>39</v>
      </c>
      <c r="C3555">
        <v>2010</v>
      </c>
      <c r="D3555">
        <v>0</v>
      </c>
      <c r="E3555">
        <v>0</v>
      </c>
      <c r="F3555">
        <v>0</v>
      </c>
      <c r="G3555">
        <v>0</v>
      </c>
      <c r="H3555">
        <v>0</v>
      </c>
      <c r="I3555">
        <v>0</v>
      </c>
      <c r="J3555">
        <v>0</v>
      </c>
      <c r="K3555">
        <v>0</v>
      </c>
      <c r="L3555">
        <v>1</v>
      </c>
      <c r="M3555">
        <v>0</v>
      </c>
    </row>
    <row r="3556" spans="1:13">
      <c r="A3556">
        <v>113</v>
      </c>
      <c r="B3556" t="s">
        <v>39</v>
      </c>
      <c r="C3556">
        <v>2011</v>
      </c>
      <c r="D3556">
        <v>0</v>
      </c>
      <c r="E3556">
        <v>0</v>
      </c>
      <c r="F3556">
        <v>0</v>
      </c>
      <c r="G3556">
        <v>0</v>
      </c>
      <c r="H3556">
        <v>0</v>
      </c>
      <c r="I3556">
        <v>0</v>
      </c>
      <c r="J3556">
        <v>0</v>
      </c>
      <c r="K3556">
        <v>0</v>
      </c>
      <c r="L3556">
        <v>1</v>
      </c>
      <c r="M3556">
        <v>0</v>
      </c>
    </row>
    <row r="3557" spans="1:13">
      <c r="A3557">
        <v>113</v>
      </c>
      <c r="B3557" t="s">
        <v>39</v>
      </c>
      <c r="C3557">
        <v>2012</v>
      </c>
      <c r="D3557">
        <v>0</v>
      </c>
      <c r="E3557">
        <v>0</v>
      </c>
      <c r="F3557">
        <v>0</v>
      </c>
      <c r="G3557">
        <v>0</v>
      </c>
      <c r="H3557">
        <v>0</v>
      </c>
      <c r="I3557">
        <v>0</v>
      </c>
      <c r="J3557">
        <v>0</v>
      </c>
      <c r="K3557">
        <v>0</v>
      </c>
      <c r="L3557">
        <v>1</v>
      </c>
      <c r="M3557">
        <v>0</v>
      </c>
    </row>
    <row r="3558" spans="1:13">
      <c r="A3558">
        <v>113</v>
      </c>
      <c r="B3558" t="s">
        <v>39</v>
      </c>
      <c r="C3558">
        <v>2013</v>
      </c>
      <c r="D3558">
        <v>0</v>
      </c>
      <c r="E3558">
        <v>0</v>
      </c>
      <c r="F3558">
        <v>0</v>
      </c>
      <c r="G3558">
        <v>0</v>
      </c>
      <c r="H3558">
        <v>0</v>
      </c>
      <c r="I3558">
        <v>0</v>
      </c>
      <c r="J3558">
        <v>0</v>
      </c>
      <c r="K3558">
        <v>0</v>
      </c>
      <c r="L3558">
        <v>0</v>
      </c>
      <c r="M3558">
        <v>0</v>
      </c>
    </row>
    <row r="3559" spans="1:13">
      <c r="A3559">
        <v>113</v>
      </c>
      <c r="B3559" t="s">
        <v>39</v>
      </c>
      <c r="C3559">
        <v>2014</v>
      </c>
      <c r="D3559">
        <v>0</v>
      </c>
      <c r="E3559">
        <v>0</v>
      </c>
      <c r="F3559">
        <v>0</v>
      </c>
      <c r="G3559">
        <v>0</v>
      </c>
      <c r="H3559">
        <v>0</v>
      </c>
      <c r="I3559">
        <v>0</v>
      </c>
      <c r="J3559">
        <v>0</v>
      </c>
      <c r="K3559">
        <v>0</v>
      </c>
      <c r="L3559">
        <v>0</v>
      </c>
      <c r="M3559">
        <v>0</v>
      </c>
    </row>
    <row r="3560" spans="1:13">
      <c r="A3560">
        <v>113</v>
      </c>
      <c r="B3560" t="s">
        <v>39</v>
      </c>
      <c r="C3560">
        <v>2015</v>
      </c>
      <c r="D3560">
        <v>0</v>
      </c>
      <c r="E3560">
        <v>0</v>
      </c>
      <c r="F3560">
        <v>0</v>
      </c>
      <c r="G3560">
        <v>0</v>
      </c>
      <c r="H3560">
        <v>-1131</v>
      </c>
      <c r="I3560">
        <v>221</v>
      </c>
      <c r="J3560">
        <v>0</v>
      </c>
      <c r="K3560">
        <v>-30</v>
      </c>
      <c r="L3560">
        <v>0</v>
      </c>
      <c r="M3560">
        <v>0</v>
      </c>
    </row>
    <row r="3561" spans="1:13">
      <c r="A3561">
        <v>113</v>
      </c>
      <c r="B3561" t="s">
        <v>39</v>
      </c>
      <c r="C3561">
        <v>2016</v>
      </c>
      <c r="D3561">
        <v>0</v>
      </c>
      <c r="E3561">
        <v>0</v>
      </c>
      <c r="F3561">
        <v>0</v>
      </c>
      <c r="G3561">
        <v>0</v>
      </c>
      <c r="H3561">
        <v>68947</v>
      </c>
      <c r="I3561">
        <v>4004</v>
      </c>
      <c r="J3561">
        <v>83727</v>
      </c>
      <c r="K3561">
        <v>-5</v>
      </c>
      <c r="L3561">
        <v>0</v>
      </c>
      <c r="M3561">
        <v>-1</v>
      </c>
    </row>
    <row r="3562" spans="1:13">
      <c r="A3562">
        <v>113</v>
      </c>
      <c r="B3562" t="s">
        <v>39</v>
      </c>
      <c r="C3562">
        <v>2017</v>
      </c>
      <c r="D3562">
        <v>0</v>
      </c>
      <c r="E3562">
        <v>0</v>
      </c>
      <c r="F3562">
        <v>0</v>
      </c>
      <c r="G3562">
        <v>0</v>
      </c>
      <c r="H3562">
        <v>376758</v>
      </c>
      <c r="I3562">
        <v>116261</v>
      </c>
      <c r="J3562">
        <v>37439</v>
      </c>
      <c r="K3562">
        <v>-325</v>
      </c>
      <c r="L3562">
        <v>-243</v>
      </c>
      <c r="M3562">
        <v>2</v>
      </c>
    </row>
    <row r="3563" spans="1:13">
      <c r="A3563">
        <v>113</v>
      </c>
      <c r="B3563" t="s">
        <v>39</v>
      </c>
      <c r="C3563">
        <v>2018</v>
      </c>
      <c r="D3563">
        <v>0</v>
      </c>
      <c r="E3563">
        <v>0</v>
      </c>
      <c r="F3563">
        <v>0</v>
      </c>
      <c r="G3563">
        <v>0</v>
      </c>
      <c r="H3563">
        <v>935978</v>
      </c>
      <c r="I3563">
        <v>389951</v>
      </c>
      <c r="J3563">
        <v>20620</v>
      </c>
      <c r="K3563">
        <v>1623</v>
      </c>
      <c r="L3563">
        <v>-239</v>
      </c>
      <c r="M3563">
        <v>3</v>
      </c>
    </row>
    <row r="3564" spans="1:13">
      <c r="A3564">
        <v>113</v>
      </c>
      <c r="B3564" t="s">
        <v>39</v>
      </c>
      <c r="C3564">
        <v>2019</v>
      </c>
      <c r="D3564">
        <v>0</v>
      </c>
      <c r="E3564">
        <v>0</v>
      </c>
      <c r="F3564">
        <v>0</v>
      </c>
      <c r="G3564">
        <v>0</v>
      </c>
      <c r="H3564">
        <v>1099404</v>
      </c>
      <c r="I3564">
        <v>222736</v>
      </c>
      <c r="J3564">
        <v>253428</v>
      </c>
      <c r="K3564">
        <v>7703</v>
      </c>
      <c r="L3564">
        <v>-224</v>
      </c>
      <c r="M3564">
        <v>-2</v>
      </c>
    </row>
    <row r="3565" spans="1:13">
      <c r="A3565">
        <v>113</v>
      </c>
      <c r="B3565" t="s">
        <v>39</v>
      </c>
      <c r="C3565">
        <v>2020</v>
      </c>
      <c r="D3565">
        <v>257863900</v>
      </c>
      <c r="E3565">
        <v>1215453000</v>
      </c>
      <c r="F3565">
        <v>3534600</v>
      </c>
      <c r="G3565">
        <v>63725000</v>
      </c>
      <c r="H3565">
        <v>12209935</v>
      </c>
      <c r="I3565">
        <v>1351076</v>
      </c>
      <c r="J3565">
        <v>279168</v>
      </c>
      <c r="K3565">
        <v>47484</v>
      </c>
      <c r="L3565">
        <v>4443</v>
      </c>
      <c r="M3565">
        <v>222</v>
      </c>
    </row>
    <row r="3566" spans="1:13">
      <c r="A3566">
        <v>114</v>
      </c>
      <c r="B3566" t="s">
        <v>21</v>
      </c>
      <c r="C3566">
        <v>2015</v>
      </c>
      <c r="D3566">
        <v>0</v>
      </c>
      <c r="E3566">
        <v>0</v>
      </c>
      <c r="F3566">
        <v>0</v>
      </c>
      <c r="G3566">
        <v>0</v>
      </c>
      <c r="H3566">
        <v>0</v>
      </c>
      <c r="I3566">
        <v>0</v>
      </c>
      <c r="J3566">
        <v>0</v>
      </c>
      <c r="K3566">
        <v>0</v>
      </c>
      <c r="L3566">
        <v>0</v>
      </c>
      <c r="M3566">
        <v>0</v>
      </c>
    </row>
    <row r="3567" spans="1:13">
      <c r="A3567">
        <v>114</v>
      </c>
      <c r="B3567" t="s">
        <v>21</v>
      </c>
      <c r="C3567">
        <v>2016</v>
      </c>
      <c r="D3567">
        <v>0</v>
      </c>
      <c r="E3567">
        <v>0</v>
      </c>
      <c r="F3567">
        <v>0</v>
      </c>
      <c r="G3567">
        <v>0</v>
      </c>
      <c r="H3567">
        <v>0</v>
      </c>
      <c r="I3567">
        <v>0</v>
      </c>
      <c r="J3567">
        <v>0</v>
      </c>
      <c r="K3567">
        <v>0</v>
      </c>
      <c r="L3567">
        <v>0</v>
      </c>
      <c r="M3567">
        <v>0</v>
      </c>
    </row>
    <row r="3568" spans="1:13">
      <c r="A3568">
        <v>114</v>
      </c>
      <c r="B3568" t="s">
        <v>21</v>
      </c>
      <c r="C3568">
        <v>2017</v>
      </c>
      <c r="D3568">
        <v>0</v>
      </c>
      <c r="E3568">
        <v>0</v>
      </c>
      <c r="F3568">
        <v>0</v>
      </c>
      <c r="G3568">
        <v>0</v>
      </c>
      <c r="H3568">
        <v>1289</v>
      </c>
      <c r="I3568">
        <v>1591</v>
      </c>
      <c r="J3568">
        <v>0</v>
      </c>
      <c r="K3568">
        <v>0</v>
      </c>
      <c r="L3568">
        <v>0</v>
      </c>
      <c r="M3568">
        <v>0</v>
      </c>
    </row>
    <row r="3569" spans="1:13">
      <c r="A3569">
        <v>114</v>
      </c>
      <c r="B3569" t="s">
        <v>21</v>
      </c>
      <c r="C3569">
        <v>2018</v>
      </c>
      <c r="D3569">
        <v>0</v>
      </c>
      <c r="E3569">
        <v>0</v>
      </c>
      <c r="F3569">
        <v>0</v>
      </c>
      <c r="G3569">
        <v>0</v>
      </c>
      <c r="H3569">
        <v>-2150</v>
      </c>
      <c r="I3569">
        <v>1016</v>
      </c>
      <c r="J3569">
        <v>0</v>
      </c>
      <c r="K3569">
        <v>0</v>
      </c>
      <c r="L3569">
        <v>0</v>
      </c>
      <c r="M3569">
        <v>0</v>
      </c>
    </row>
    <row r="3570" spans="1:13">
      <c r="A3570">
        <v>114</v>
      </c>
      <c r="B3570" t="s">
        <v>21</v>
      </c>
      <c r="C3570">
        <v>2019</v>
      </c>
      <c r="D3570">
        <v>0</v>
      </c>
      <c r="E3570">
        <v>0</v>
      </c>
      <c r="F3570">
        <v>0</v>
      </c>
      <c r="G3570">
        <v>0</v>
      </c>
      <c r="H3570">
        <v>61071</v>
      </c>
      <c r="I3570">
        <v>-708</v>
      </c>
      <c r="J3570">
        <v>0</v>
      </c>
      <c r="K3570">
        <v>-134</v>
      </c>
      <c r="L3570">
        <v>0</v>
      </c>
      <c r="M3570">
        <v>0</v>
      </c>
    </row>
    <row r="3571" spans="1:13">
      <c r="A3571">
        <v>114</v>
      </c>
      <c r="B3571" t="s">
        <v>21</v>
      </c>
      <c r="C3571">
        <v>2020</v>
      </c>
      <c r="D3571">
        <v>0</v>
      </c>
      <c r="E3571">
        <v>0</v>
      </c>
      <c r="F3571">
        <v>0</v>
      </c>
      <c r="G3571">
        <v>0</v>
      </c>
      <c r="H3571">
        <v>32049</v>
      </c>
      <c r="I3571">
        <v>17374</v>
      </c>
      <c r="J3571">
        <v>6360</v>
      </c>
      <c r="K3571">
        <v>486</v>
      </c>
      <c r="L3571">
        <v>0</v>
      </c>
      <c r="M3571">
        <v>0</v>
      </c>
    </row>
    <row r="3572" spans="1:13">
      <c r="A3572">
        <v>114</v>
      </c>
      <c r="B3572" t="s">
        <v>21</v>
      </c>
      <c r="C3572">
        <v>2021</v>
      </c>
      <c r="D3572">
        <v>0</v>
      </c>
      <c r="E3572">
        <v>0</v>
      </c>
      <c r="F3572">
        <v>0</v>
      </c>
      <c r="G3572">
        <v>0</v>
      </c>
      <c r="H3572">
        <v>212094</v>
      </c>
      <c r="I3572">
        <v>36064</v>
      </c>
      <c r="J3572">
        <v>19949</v>
      </c>
      <c r="K3572">
        <v>55</v>
      </c>
      <c r="L3572">
        <v>0</v>
      </c>
      <c r="M3572">
        <v>0</v>
      </c>
    </row>
    <row r="3573" spans="1:13">
      <c r="A3573">
        <v>114</v>
      </c>
      <c r="B3573" t="s">
        <v>21</v>
      </c>
      <c r="C3573">
        <v>2022</v>
      </c>
      <c r="D3573">
        <v>80212100</v>
      </c>
      <c r="E3573">
        <v>336922000</v>
      </c>
      <c r="F3573">
        <v>1723800</v>
      </c>
      <c r="G3573">
        <v>16542000</v>
      </c>
      <c r="H3573">
        <v>3513559.02</v>
      </c>
      <c r="I3573">
        <v>270887.78000000003</v>
      </c>
      <c r="J3573">
        <v>119376.22</v>
      </c>
      <c r="K3573">
        <v>12221.58</v>
      </c>
      <c r="L3573">
        <v>1523</v>
      </c>
      <c r="M3573">
        <v>91</v>
      </c>
    </row>
    <row r="3574" spans="1:13">
      <c r="A3574">
        <v>114</v>
      </c>
      <c r="B3574" t="s">
        <v>21</v>
      </c>
      <c r="C3574">
        <v>2013</v>
      </c>
      <c r="D3574">
        <v>0</v>
      </c>
      <c r="E3574">
        <v>0</v>
      </c>
      <c r="F3574">
        <v>0</v>
      </c>
      <c r="G3574">
        <v>0</v>
      </c>
      <c r="H3574">
        <v>-700</v>
      </c>
      <c r="I3574">
        <v>0</v>
      </c>
      <c r="J3574">
        <v>0</v>
      </c>
      <c r="K3574">
        <v>0</v>
      </c>
      <c r="L3574">
        <v>0</v>
      </c>
      <c r="M3574">
        <v>0</v>
      </c>
    </row>
    <row r="3575" spans="1:13">
      <c r="A3575">
        <v>114</v>
      </c>
      <c r="B3575" t="s">
        <v>21</v>
      </c>
      <c r="C3575">
        <v>2014</v>
      </c>
      <c r="D3575">
        <v>0</v>
      </c>
      <c r="E3575">
        <v>0</v>
      </c>
      <c r="F3575">
        <v>0</v>
      </c>
      <c r="G3575">
        <v>0</v>
      </c>
      <c r="H3575">
        <v>4198</v>
      </c>
      <c r="I3575">
        <v>-2</v>
      </c>
      <c r="J3575">
        <v>0</v>
      </c>
      <c r="K3575">
        <v>0</v>
      </c>
      <c r="L3575">
        <v>0</v>
      </c>
      <c r="M3575">
        <v>0</v>
      </c>
    </row>
    <row r="3576" spans="1:13">
      <c r="A3576">
        <v>114</v>
      </c>
      <c r="B3576" t="s">
        <v>21</v>
      </c>
      <c r="C3576">
        <v>2015</v>
      </c>
      <c r="D3576">
        <v>0</v>
      </c>
      <c r="E3576">
        <v>0</v>
      </c>
      <c r="F3576">
        <v>0</v>
      </c>
      <c r="G3576">
        <v>0</v>
      </c>
      <c r="H3576">
        <v>0</v>
      </c>
      <c r="I3576">
        <v>0</v>
      </c>
      <c r="J3576">
        <v>0</v>
      </c>
      <c r="K3576">
        <v>0</v>
      </c>
      <c r="L3576">
        <v>0</v>
      </c>
      <c r="M3576">
        <v>0</v>
      </c>
    </row>
    <row r="3577" spans="1:13">
      <c r="A3577">
        <v>114</v>
      </c>
      <c r="B3577" t="s">
        <v>21</v>
      </c>
      <c r="C3577">
        <v>2016</v>
      </c>
      <c r="D3577">
        <v>0</v>
      </c>
      <c r="E3577">
        <v>0</v>
      </c>
      <c r="F3577">
        <v>0</v>
      </c>
      <c r="G3577">
        <v>0</v>
      </c>
      <c r="H3577">
        <v>741</v>
      </c>
      <c r="I3577">
        <v>3437</v>
      </c>
      <c r="J3577">
        <v>2936</v>
      </c>
      <c r="K3577">
        <v>120</v>
      </c>
      <c r="L3577">
        <v>0</v>
      </c>
      <c r="M3577">
        <v>0</v>
      </c>
    </row>
    <row r="3578" spans="1:13">
      <c r="A3578">
        <v>114</v>
      </c>
      <c r="B3578" t="s">
        <v>21</v>
      </c>
      <c r="C3578">
        <v>2017</v>
      </c>
      <c r="D3578">
        <v>0</v>
      </c>
      <c r="E3578">
        <v>0</v>
      </c>
      <c r="F3578">
        <v>0</v>
      </c>
      <c r="G3578">
        <v>0</v>
      </c>
      <c r="H3578">
        <v>1469</v>
      </c>
      <c r="I3578">
        <v>90</v>
      </c>
      <c r="J3578">
        <v>0</v>
      </c>
      <c r="K3578">
        <v>40</v>
      </c>
      <c r="L3578">
        <v>0</v>
      </c>
      <c r="M3578">
        <v>0</v>
      </c>
    </row>
    <row r="3579" spans="1:13">
      <c r="A3579">
        <v>114</v>
      </c>
      <c r="B3579" t="s">
        <v>21</v>
      </c>
      <c r="C3579">
        <v>2018</v>
      </c>
      <c r="D3579">
        <v>0</v>
      </c>
      <c r="E3579">
        <v>0</v>
      </c>
      <c r="F3579">
        <v>0</v>
      </c>
      <c r="G3579">
        <v>0</v>
      </c>
      <c r="H3579">
        <v>61971</v>
      </c>
      <c r="I3579">
        <v>-576</v>
      </c>
      <c r="J3579">
        <v>-4360</v>
      </c>
      <c r="K3579">
        <v>-205</v>
      </c>
      <c r="L3579">
        <v>0</v>
      </c>
      <c r="M3579">
        <v>0</v>
      </c>
    </row>
    <row r="3580" spans="1:13">
      <c r="A3580">
        <v>114</v>
      </c>
      <c r="B3580" t="s">
        <v>21</v>
      </c>
      <c r="C3580">
        <v>2019</v>
      </c>
      <c r="D3580">
        <v>0</v>
      </c>
      <c r="E3580">
        <v>0</v>
      </c>
      <c r="F3580">
        <v>0</v>
      </c>
      <c r="G3580">
        <v>0</v>
      </c>
      <c r="H3580">
        <v>790</v>
      </c>
      <c r="I3580">
        <v>8510</v>
      </c>
      <c r="J3580">
        <v>40760</v>
      </c>
      <c r="K3580">
        <v>-38</v>
      </c>
      <c r="L3580">
        <v>0</v>
      </c>
      <c r="M3580">
        <v>0</v>
      </c>
    </row>
    <row r="3581" spans="1:13">
      <c r="A3581">
        <v>114</v>
      </c>
      <c r="B3581" t="s">
        <v>21</v>
      </c>
      <c r="C3581">
        <v>2020</v>
      </c>
      <c r="D3581">
        <v>0</v>
      </c>
      <c r="E3581">
        <v>0</v>
      </c>
      <c r="F3581">
        <v>0</v>
      </c>
      <c r="G3581">
        <v>0</v>
      </c>
      <c r="H3581">
        <v>322938</v>
      </c>
      <c r="I3581">
        <v>16940</v>
      </c>
      <c r="J3581">
        <v>22072</v>
      </c>
      <c r="K3581">
        <v>1425</v>
      </c>
      <c r="L3581">
        <v>0</v>
      </c>
      <c r="M3581">
        <v>1</v>
      </c>
    </row>
    <row r="3582" spans="1:13">
      <c r="A3582">
        <v>114</v>
      </c>
      <c r="B3582" t="s">
        <v>21</v>
      </c>
      <c r="C3582">
        <v>2021</v>
      </c>
      <c r="D3582">
        <v>79769300</v>
      </c>
      <c r="E3582">
        <v>333789000</v>
      </c>
      <c r="F3582">
        <v>1377000</v>
      </c>
      <c r="G3582">
        <v>16322000</v>
      </c>
      <c r="H3582">
        <v>3488984</v>
      </c>
      <c r="I3582">
        <v>270066</v>
      </c>
      <c r="J3582">
        <v>96306</v>
      </c>
      <c r="K3582">
        <v>12184</v>
      </c>
      <c r="L3582">
        <v>1527</v>
      </c>
      <c r="M3582">
        <v>84</v>
      </c>
    </row>
    <row r="3583" spans="1:13">
      <c r="A3583">
        <v>114</v>
      </c>
      <c r="B3583" t="s">
        <v>21</v>
      </c>
      <c r="C3583">
        <v>2014</v>
      </c>
      <c r="D3583">
        <v>0</v>
      </c>
      <c r="E3583">
        <v>0</v>
      </c>
      <c r="F3583">
        <v>0</v>
      </c>
      <c r="G3583">
        <v>0</v>
      </c>
      <c r="H3583">
        <v>-710</v>
      </c>
      <c r="I3583">
        <v>0</v>
      </c>
      <c r="J3583">
        <v>0</v>
      </c>
      <c r="K3583">
        <v>0</v>
      </c>
      <c r="L3583">
        <v>0</v>
      </c>
      <c r="M3583">
        <v>0</v>
      </c>
    </row>
    <row r="3584" spans="1:13">
      <c r="A3584">
        <v>114</v>
      </c>
      <c r="B3584" t="s">
        <v>21</v>
      </c>
      <c r="C3584">
        <v>2015</v>
      </c>
      <c r="D3584">
        <v>0</v>
      </c>
      <c r="E3584">
        <v>0</v>
      </c>
      <c r="F3584">
        <v>0</v>
      </c>
      <c r="G3584">
        <v>0</v>
      </c>
      <c r="H3584">
        <v>-3703</v>
      </c>
      <c r="I3584">
        <v>11610</v>
      </c>
      <c r="J3584">
        <v>0</v>
      </c>
      <c r="K3584">
        <v>0</v>
      </c>
      <c r="L3584">
        <v>1</v>
      </c>
      <c r="M3584">
        <v>0</v>
      </c>
    </row>
    <row r="3585" spans="1:13">
      <c r="A3585">
        <v>114</v>
      </c>
      <c r="B3585" t="s">
        <v>21</v>
      </c>
      <c r="C3585">
        <v>2016</v>
      </c>
      <c r="D3585">
        <v>0</v>
      </c>
      <c r="E3585">
        <v>0</v>
      </c>
      <c r="F3585">
        <v>0</v>
      </c>
      <c r="G3585">
        <v>0</v>
      </c>
      <c r="H3585">
        <v>8004</v>
      </c>
      <c r="I3585">
        <v>-400</v>
      </c>
      <c r="J3585">
        <v>0</v>
      </c>
      <c r="K3585">
        <v>0</v>
      </c>
      <c r="L3585">
        <v>2</v>
      </c>
      <c r="M3585">
        <v>0</v>
      </c>
    </row>
    <row r="3586" spans="1:13">
      <c r="A3586">
        <v>114</v>
      </c>
      <c r="B3586" t="s">
        <v>21</v>
      </c>
      <c r="C3586">
        <v>2017</v>
      </c>
      <c r="D3586">
        <v>0</v>
      </c>
      <c r="E3586">
        <v>0</v>
      </c>
      <c r="F3586">
        <v>0</v>
      </c>
      <c r="G3586">
        <v>0</v>
      </c>
      <c r="H3586">
        <v>16717</v>
      </c>
      <c r="I3586">
        <v>29650</v>
      </c>
      <c r="J3586">
        <v>-688</v>
      </c>
      <c r="K3586">
        <v>152</v>
      </c>
      <c r="L3586">
        <v>1</v>
      </c>
      <c r="M3586">
        <v>2</v>
      </c>
    </row>
    <row r="3587" spans="1:13">
      <c r="A3587">
        <v>114</v>
      </c>
      <c r="B3587" t="s">
        <v>21</v>
      </c>
      <c r="C3587">
        <v>2018</v>
      </c>
      <c r="D3587">
        <v>0</v>
      </c>
      <c r="E3587">
        <v>0</v>
      </c>
      <c r="F3587">
        <v>0</v>
      </c>
      <c r="G3587">
        <v>0</v>
      </c>
      <c r="H3587">
        <v>-16732</v>
      </c>
      <c r="I3587">
        <v>9726</v>
      </c>
      <c r="J3587">
        <v>17168</v>
      </c>
      <c r="K3587">
        <v>694</v>
      </c>
      <c r="L3587">
        <v>1</v>
      </c>
      <c r="M3587">
        <v>1</v>
      </c>
    </row>
    <row r="3588" spans="1:13">
      <c r="A3588">
        <v>114</v>
      </c>
      <c r="B3588" t="s">
        <v>21</v>
      </c>
      <c r="C3588">
        <v>2019</v>
      </c>
      <c r="D3588">
        <v>0</v>
      </c>
      <c r="E3588">
        <v>0</v>
      </c>
      <c r="F3588">
        <v>0</v>
      </c>
      <c r="G3588">
        <v>0</v>
      </c>
      <c r="H3588">
        <v>225832</v>
      </c>
      <c r="I3588">
        <v>24378</v>
      </c>
      <c r="J3588">
        <v>-5216</v>
      </c>
      <c r="K3588">
        <v>80</v>
      </c>
      <c r="L3588">
        <v>8</v>
      </c>
      <c r="M3588">
        <v>0</v>
      </c>
    </row>
    <row r="3589" spans="1:13">
      <c r="A3589">
        <v>114</v>
      </c>
      <c r="B3589" t="s">
        <v>21</v>
      </c>
      <c r="C3589">
        <v>2020</v>
      </c>
      <c r="D3589">
        <v>75449000</v>
      </c>
      <c r="E3589">
        <v>319148000</v>
      </c>
      <c r="F3589">
        <v>1158000</v>
      </c>
      <c r="G3589">
        <v>14342000</v>
      </c>
      <c r="H3589">
        <v>3249652</v>
      </c>
      <c r="I3589">
        <v>245298</v>
      </c>
      <c r="J3589">
        <v>92144</v>
      </c>
      <c r="K3589">
        <v>10603</v>
      </c>
      <c r="L3589">
        <v>1451</v>
      </c>
      <c r="M3589">
        <v>76</v>
      </c>
    </row>
    <row r="3590" spans="1:13">
      <c r="A3590">
        <v>115</v>
      </c>
      <c r="B3590" t="s">
        <v>89</v>
      </c>
      <c r="C3590">
        <v>1999</v>
      </c>
      <c r="D3590">
        <v>0</v>
      </c>
      <c r="E3590">
        <v>0</v>
      </c>
      <c r="F3590">
        <v>0</v>
      </c>
      <c r="G3590">
        <v>0</v>
      </c>
      <c r="H3590">
        <v>-1676.15</v>
      </c>
      <c r="I3590">
        <v>0</v>
      </c>
      <c r="J3590">
        <v>0</v>
      </c>
      <c r="K3590">
        <v>0</v>
      </c>
      <c r="L3590">
        <v>0</v>
      </c>
      <c r="M3590">
        <v>0</v>
      </c>
    </row>
    <row r="3591" spans="1:13">
      <c r="A3591">
        <v>115</v>
      </c>
      <c r="B3591" t="s">
        <v>89</v>
      </c>
      <c r="C3591">
        <v>2004</v>
      </c>
      <c r="D3591">
        <v>0</v>
      </c>
      <c r="E3591">
        <v>0</v>
      </c>
      <c r="F3591">
        <v>0</v>
      </c>
      <c r="G3591">
        <v>0</v>
      </c>
      <c r="H3591">
        <v>-700</v>
      </c>
      <c r="I3591">
        <v>0</v>
      </c>
      <c r="J3591">
        <v>0</v>
      </c>
      <c r="K3591">
        <v>0</v>
      </c>
      <c r="L3591">
        <v>0</v>
      </c>
      <c r="M3591">
        <v>0</v>
      </c>
    </row>
    <row r="3592" spans="1:13">
      <c r="A3592">
        <v>115</v>
      </c>
      <c r="B3592" t="s">
        <v>89</v>
      </c>
      <c r="C3592">
        <v>2006</v>
      </c>
      <c r="D3592">
        <v>0</v>
      </c>
      <c r="E3592">
        <v>0</v>
      </c>
      <c r="F3592">
        <v>0</v>
      </c>
      <c r="G3592">
        <v>0</v>
      </c>
      <c r="H3592">
        <v>-680</v>
      </c>
      <c r="I3592">
        <v>0</v>
      </c>
      <c r="J3592">
        <v>0</v>
      </c>
      <c r="K3592">
        <v>0</v>
      </c>
      <c r="L3592">
        <v>0</v>
      </c>
      <c r="M3592">
        <v>0</v>
      </c>
    </row>
    <row r="3593" spans="1:13">
      <c r="A3593">
        <v>115</v>
      </c>
      <c r="B3593" t="s">
        <v>89</v>
      </c>
      <c r="C3593">
        <v>2007</v>
      </c>
      <c r="D3593">
        <v>0</v>
      </c>
      <c r="E3593">
        <v>0</v>
      </c>
      <c r="F3593">
        <v>0</v>
      </c>
      <c r="G3593">
        <v>0</v>
      </c>
      <c r="H3593">
        <v>-3379.15</v>
      </c>
      <c r="I3593">
        <v>0</v>
      </c>
      <c r="J3593">
        <v>0</v>
      </c>
      <c r="K3593">
        <v>0</v>
      </c>
      <c r="L3593">
        <v>0</v>
      </c>
      <c r="M3593">
        <v>0</v>
      </c>
    </row>
    <row r="3594" spans="1:13">
      <c r="A3594">
        <v>115</v>
      </c>
      <c r="B3594" t="s">
        <v>89</v>
      </c>
      <c r="C3594">
        <v>2008</v>
      </c>
      <c r="D3594">
        <v>0</v>
      </c>
      <c r="E3594">
        <v>0</v>
      </c>
      <c r="F3594">
        <v>0</v>
      </c>
      <c r="G3594">
        <v>0</v>
      </c>
      <c r="H3594">
        <v>-200</v>
      </c>
      <c r="I3594">
        <v>0</v>
      </c>
      <c r="J3594">
        <v>0</v>
      </c>
      <c r="K3594">
        <v>0</v>
      </c>
      <c r="L3594">
        <v>0</v>
      </c>
      <c r="M3594">
        <v>0</v>
      </c>
    </row>
    <row r="3595" spans="1:13">
      <c r="A3595">
        <v>115</v>
      </c>
      <c r="B3595" t="s">
        <v>89</v>
      </c>
      <c r="C3595">
        <v>2010</v>
      </c>
      <c r="D3595">
        <v>0</v>
      </c>
      <c r="E3595">
        <v>0</v>
      </c>
      <c r="F3595">
        <v>0</v>
      </c>
      <c r="G3595">
        <v>0</v>
      </c>
      <c r="H3595">
        <v>0</v>
      </c>
      <c r="I3595">
        <v>0</v>
      </c>
      <c r="J3595">
        <v>0</v>
      </c>
      <c r="K3595">
        <v>0</v>
      </c>
      <c r="L3595">
        <v>0</v>
      </c>
      <c r="M3595">
        <v>0</v>
      </c>
    </row>
    <row r="3596" spans="1:13">
      <c r="A3596">
        <v>115</v>
      </c>
      <c r="B3596" t="s">
        <v>89</v>
      </c>
      <c r="C3596">
        <v>2011</v>
      </c>
      <c r="D3596">
        <v>0</v>
      </c>
      <c r="E3596">
        <v>0</v>
      </c>
      <c r="F3596">
        <v>0</v>
      </c>
      <c r="G3596">
        <v>0</v>
      </c>
      <c r="H3596">
        <v>-580</v>
      </c>
      <c r="I3596">
        <v>0</v>
      </c>
      <c r="J3596">
        <v>0</v>
      </c>
      <c r="K3596">
        <v>0</v>
      </c>
      <c r="L3596">
        <v>0</v>
      </c>
      <c r="M3596">
        <v>0</v>
      </c>
    </row>
    <row r="3597" spans="1:13">
      <c r="A3597">
        <v>115</v>
      </c>
      <c r="B3597" t="s">
        <v>89</v>
      </c>
      <c r="C3597">
        <v>2012</v>
      </c>
      <c r="D3597">
        <v>0</v>
      </c>
      <c r="E3597">
        <v>0</v>
      </c>
      <c r="F3597">
        <v>0</v>
      </c>
      <c r="G3597">
        <v>0</v>
      </c>
      <c r="H3597">
        <v>0</v>
      </c>
      <c r="I3597">
        <v>0</v>
      </c>
      <c r="J3597">
        <v>0</v>
      </c>
      <c r="K3597">
        <v>0</v>
      </c>
      <c r="L3597">
        <v>0</v>
      </c>
      <c r="M3597">
        <v>0</v>
      </c>
    </row>
    <row r="3598" spans="1:13">
      <c r="A3598">
        <v>115</v>
      </c>
      <c r="B3598" t="s">
        <v>89</v>
      </c>
      <c r="C3598">
        <v>2013</v>
      </c>
      <c r="D3598">
        <v>0</v>
      </c>
      <c r="E3598">
        <v>0</v>
      </c>
      <c r="F3598">
        <v>0</v>
      </c>
      <c r="G3598">
        <v>0</v>
      </c>
      <c r="H3598">
        <v>0</v>
      </c>
      <c r="I3598">
        <v>0</v>
      </c>
      <c r="J3598">
        <v>0</v>
      </c>
      <c r="K3598">
        <v>0</v>
      </c>
      <c r="L3598">
        <v>0</v>
      </c>
      <c r="M3598">
        <v>0</v>
      </c>
    </row>
    <row r="3599" spans="1:13">
      <c r="A3599">
        <v>115</v>
      </c>
      <c r="B3599" t="s">
        <v>89</v>
      </c>
      <c r="C3599">
        <v>2014</v>
      </c>
      <c r="D3599">
        <v>0</v>
      </c>
      <c r="E3599">
        <v>0</v>
      </c>
      <c r="F3599">
        <v>0</v>
      </c>
      <c r="G3599">
        <v>0</v>
      </c>
      <c r="H3599">
        <v>12170.15</v>
      </c>
      <c r="I3599">
        <v>2246.41</v>
      </c>
      <c r="J3599">
        <v>0</v>
      </c>
      <c r="K3599">
        <v>-641</v>
      </c>
      <c r="L3599">
        <v>0</v>
      </c>
      <c r="M3599">
        <v>0</v>
      </c>
    </row>
    <row r="3600" spans="1:13">
      <c r="A3600">
        <v>115</v>
      </c>
      <c r="B3600" t="s">
        <v>89</v>
      </c>
      <c r="C3600">
        <v>2015</v>
      </c>
      <c r="D3600">
        <v>0</v>
      </c>
      <c r="E3600">
        <v>0</v>
      </c>
      <c r="F3600">
        <v>0</v>
      </c>
      <c r="G3600">
        <v>0</v>
      </c>
      <c r="H3600">
        <v>8058.36</v>
      </c>
      <c r="I3600">
        <v>-11973.64</v>
      </c>
      <c r="J3600">
        <v>0</v>
      </c>
      <c r="K3600">
        <v>-58</v>
      </c>
      <c r="L3600">
        <v>0</v>
      </c>
      <c r="M3600">
        <v>0</v>
      </c>
    </row>
    <row r="3601" spans="1:13">
      <c r="A3601">
        <v>115</v>
      </c>
      <c r="B3601" t="s">
        <v>89</v>
      </c>
      <c r="C3601">
        <v>2016</v>
      </c>
      <c r="D3601">
        <v>0</v>
      </c>
      <c r="E3601">
        <v>0</v>
      </c>
      <c r="F3601">
        <v>0</v>
      </c>
      <c r="G3601">
        <v>0</v>
      </c>
      <c r="H3601">
        <v>27817.68</v>
      </c>
      <c r="I3601">
        <v>-2960.95</v>
      </c>
      <c r="J3601">
        <v>944</v>
      </c>
      <c r="K3601">
        <v>-21</v>
      </c>
      <c r="L3601">
        <v>0</v>
      </c>
      <c r="M3601">
        <v>0</v>
      </c>
    </row>
    <row r="3602" spans="1:13">
      <c r="A3602">
        <v>115</v>
      </c>
      <c r="B3602" t="s">
        <v>89</v>
      </c>
      <c r="C3602">
        <v>2017</v>
      </c>
      <c r="D3602">
        <v>0</v>
      </c>
      <c r="E3602">
        <v>0</v>
      </c>
      <c r="F3602">
        <v>0</v>
      </c>
      <c r="G3602">
        <v>0</v>
      </c>
      <c r="H3602">
        <v>49754.01</v>
      </c>
      <c r="I3602">
        <v>-3242.22</v>
      </c>
      <c r="J3602">
        <v>10320</v>
      </c>
      <c r="K3602">
        <v>-273</v>
      </c>
      <c r="L3602">
        <v>0</v>
      </c>
      <c r="M3602">
        <v>0</v>
      </c>
    </row>
    <row r="3603" spans="1:13">
      <c r="A3603">
        <v>115</v>
      </c>
      <c r="B3603" t="s">
        <v>89</v>
      </c>
      <c r="C3603">
        <v>2018</v>
      </c>
      <c r="D3603">
        <v>0</v>
      </c>
      <c r="E3603">
        <v>0</v>
      </c>
      <c r="F3603">
        <v>0</v>
      </c>
      <c r="G3603">
        <v>0</v>
      </c>
      <c r="H3603">
        <v>136131.31</v>
      </c>
      <c r="I3603">
        <v>87555.19</v>
      </c>
      <c r="J3603">
        <v>5912</v>
      </c>
      <c r="K3603">
        <v>319</v>
      </c>
      <c r="L3603">
        <v>0</v>
      </c>
      <c r="M3603">
        <v>0</v>
      </c>
    </row>
    <row r="3604" spans="1:13">
      <c r="A3604">
        <v>115</v>
      </c>
      <c r="B3604" t="s">
        <v>89</v>
      </c>
      <c r="C3604">
        <v>2019</v>
      </c>
      <c r="D3604">
        <v>0</v>
      </c>
      <c r="E3604">
        <v>0</v>
      </c>
      <c r="F3604">
        <v>0</v>
      </c>
      <c r="G3604">
        <v>0</v>
      </c>
      <c r="H3604">
        <v>313831.39</v>
      </c>
      <c r="I3604">
        <v>130317.8</v>
      </c>
      <c r="J3604">
        <v>43043</v>
      </c>
      <c r="K3604">
        <v>685</v>
      </c>
      <c r="L3604">
        <v>0</v>
      </c>
      <c r="M3604">
        <v>0</v>
      </c>
    </row>
    <row r="3605" spans="1:13">
      <c r="A3605">
        <v>115</v>
      </c>
      <c r="B3605" t="s">
        <v>89</v>
      </c>
      <c r="C3605">
        <v>2020</v>
      </c>
      <c r="D3605">
        <v>0</v>
      </c>
      <c r="E3605">
        <v>0</v>
      </c>
      <c r="F3605">
        <v>0</v>
      </c>
      <c r="G3605">
        <v>0</v>
      </c>
      <c r="H3605">
        <v>292031.87</v>
      </c>
      <c r="I3605">
        <v>468088.95</v>
      </c>
      <c r="J3605">
        <v>122890</v>
      </c>
      <c r="K3605">
        <v>2253</v>
      </c>
      <c r="L3605">
        <v>-1</v>
      </c>
      <c r="M3605">
        <v>0</v>
      </c>
    </row>
    <row r="3606" spans="1:13">
      <c r="A3606">
        <v>115</v>
      </c>
      <c r="B3606" t="s">
        <v>89</v>
      </c>
      <c r="C3606">
        <v>2021</v>
      </c>
      <c r="D3606">
        <v>0</v>
      </c>
      <c r="E3606">
        <v>0</v>
      </c>
      <c r="F3606">
        <v>0</v>
      </c>
      <c r="G3606">
        <v>0</v>
      </c>
      <c r="H3606">
        <v>645340.93000000005</v>
      </c>
      <c r="I3606">
        <v>126807.35</v>
      </c>
      <c r="J3606">
        <v>73430</v>
      </c>
      <c r="K3606">
        <v>-6165</v>
      </c>
      <c r="L3606">
        <v>-1</v>
      </c>
      <c r="M3606">
        <v>0</v>
      </c>
    </row>
    <row r="3607" spans="1:13">
      <c r="A3607">
        <v>115</v>
      </c>
      <c r="B3607" t="s">
        <v>89</v>
      </c>
      <c r="C3607">
        <v>2022</v>
      </c>
      <c r="D3607">
        <v>406440000</v>
      </c>
      <c r="E3607">
        <v>2819660000</v>
      </c>
      <c r="F3607">
        <v>12313600</v>
      </c>
      <c r="G3607">
        <v>131941000</v>
      </c>
      <c r="H3607">
        <v>21296295.25</v>
      </c>
      <c r="I3607">
        <v>4225791.95</v>
      </c>
      <c r="J3607">
        <v>853187.08</v>
      </c>
      <c r="K3607">
        <v>97724.87</v>
      </c>
      <c r="L3607">
        <v>6134</v>
      </c>
      <c r="M3607">
        <v>351</v>
      </c>
    </row>
    <row r="3608" spans="1:13">
      <c r="A3608">
        <v>115</v>
      </c>
      <c r="B3608" t="s">
        <v>89</v>
      </c>
      <c r="C3608">
        <v>1997</v>
      </c>
      <c r="D3608">
        <v>0</v>
      </c>
      <c r="E3608">
        <v>0</v>
      </c>
      <c r="F3608">
        <v>0</v>
      </c>
      <c r="G3608">
        <v>0</v>
      </c>
      <c r="H3608">
        <v>-1080</v>
      </c>
      <c r="I3608">
        <v>0</v>
      </c>
      <c r="J3608">
        <v>0</v>
      </c>
      <c r="K3608">
        <v>0</v>
      </c>
      <c r="L3608">
        <v>0</v>
      </c>
      <c r="M3608">
        <v>0</v>
      </c>
    </row>
    <row r="3609" spans="1:13">
      <c r="A3609">
        <v>115</v>
      </c>
      <c r="B3609" t="s">
        <v>89</v>
      </c>
      <c r="C3609">
        <v>1999</v>
      </c>
      <c r="D3609">
        <v>0</v>
      </c>
      <c r="E3609">
        <v>0</v>
      </c>
      <c r="F3609">
        <v>0</v>
      </c>
      <c r="G3609">
        <v>0</v>
      </c>
      <c r="H3609">
        <v>0</v>
      </c>
      <c r="I3609">
        <v>0</v>
      </c>
      <c r="J3609">
        <v>0</v>
      </c>
      <c r="K3609">
        <v>0</v>
      </c>
      <c r="L3609">
        <v>0</v>
      </c>
      <c r="M3609">
        <v>0</v>
      </c>
    </row>
    <row r="3610" spans="1:13">
      <c r="A3610">
        <v>115</v>
      </c>
      <c r="B3610" t="s">
        <v>89</v>
      </c>
      <c r="C3610">
        <v>2000</v>
      </c>
      <c r="D3610">
        <v>0</v>
      </c>
      <c r="E3610">
        <v>0</v>
      </c>
      <c r="F3610">
        <v>0</v>
      </c>
      <c r="G3610">
        <v>0</v>
      </c>
      <c r="H3610">
        <v>0</v>
      </c>
      <c r="I3610">
        <v>0</v>
      </c>
      <c r="J3610">
        <v>0</v>
      </c>
      <c r="K3610">
        <v>0</v>
      </c>
      <c r="L3610">
        <v>0</v>
      </c>
      <c r="M3610">
        <v>0</v>
      </c>
    </row>
    <row r="3611" spans="1:13">
      <c r="A3611">
        <v>115</v>
      </c>
      <c r="B3611" t="s">
        <v>89</v>
      </c>
      <c r="C3611">
        <v>2003</v>
      </c>
      <c r="D3611">
        <v>0</v>
      </c>
      <c r="E3611">
        <v>0</v>
      </c>
      <c r="F3611">
        <v>0</v>
      </c>
      <c r="G3611">
        <v>0</v>
      </c>
      <c r="H3611">
        <v>-1000</v>
      </c>
      <c r="I3611">
        <v>0</v>
      </c>
      <c r="J3611">
        <v>0</v>
      </c>
      <c r="K3611">
        <v>0</v>
      </c>
      <c r="L3611">
        <v>0</v>
      </c>
      <c r="M3611">
        <v>0</v>
      </c>
    </row>
    <row r="3612" spans="1:13">
      <c r="A3612">
        <v>115</v>
      </c>
      <c r="B3612" t="s">
        <v>89</v>
      </c>
      <c r="C3612">
        <v>2004</v>
      </c>
      <c r="D3612">
        <v>0</v>
      </c>
      <c r="E3612">
        <v>0</v>
      </c>
      <c r="F3612">
        <v>0</v>
      </c>
      <c r="G3612">
        <v>0</v>
      </c>
      <c r="H3612">
        <v>-500</v>
      </c>
      <c r="I3612">
        <v>0</v>
      </c>
      <c r="J3612">
        <v>0</v>
      </c>
      <c r="K3612">
        <v>0</v>
      </c>
      <c r="L3612">
        <v>0</v>
      </c>
      <c r="M3612">
        <v>0</v>
      </c>
    </row>
    <row r="3613" spans="1:13">
      <c r="A3613">
        <v>115</v>
      </c>
      <c r="B3613" t="s">
        <v>89</v>
      </c>
      <c r="C3613">
        <v>2009</v>
      </c>
      <c r="D3613">
        <v>0</v>
      </c>
      <c r="E3613">
        <v>0</v>
      </c>
      <c r="F3613">
        <v>0</v>
      </c>
      <c r="G3613">
        <v>0</v>
      </c>
      <c r="H3613">
        <v>0</v>
      </c>
      <c r="I3613">
        <v>0</v>
      </c>
      <c r="J3613">
        <v>0</v>
      </c>
      <c r="K3613">
        <v>0</v>
      </c>
      <c r="L3613">
        <v>0</v>
      </c>
      <c r="M3613">
        <v>0</v>
      </c>
    </row>
    <row r="3614" spans="1:13">
      <c r="A3614">
        <v>115</v>
      </c>
      <c r="B3614" t="s">
        <v>89</v>
      </c>
      <c r="C3614">
        <v>2010</v>
      </c>
      <c r="D3614">
        <v>0</v>
      </c>
      <c r="E3614">
        <v>0</v>
      </c>
      <c r="F3614">
        <v>0</v>
      </c>
      <c r="G3614">
        <v>0</v>
      </c>
      <c r="H3614">
        <v>0</v>
      </c>
      <c r="I3614">
        <v>0</v>
      </c>
      <c r="J3614">
        <v>0</v>
      </c>
      <c r="K3614">
        <v>0</v>
      </c>
      <c r="L3614">
        <v>0</v>
      </c>
      <c r="M3614">
        <v>0</v>
      </c>
    </row>
    <row r="3615" spans="1:13">
      <c r="A3615">
        <v>115</v>
      </c>
      <c r="B3615" t="s">
        <v>89</v>
      </c>
      <c r="C3615">
        <v>2011</v>
      </c>
      <c r="D3615">
        <v>0</v>
      </c>
      <c r="E3615">
        <v>0</v>
      </c>
      <c r="F3615">
        <v>0</v>
      </c>
      <c r="G3615">
        <v>0</v>
      </c>
      <c r="H3615">
        <v>-1800</v>
      </c>
      <c r="I3615">
        <v>0</v>
      </c>
      <c r="J3615">
        <v>-13360</v>
      </c>
      <c r="K3615">
        <v>-2590</v>
      </c>
      <c r="L3615">
        <v>0</v>
      </c>
      <c r="M3615">
        <v>0</v>
      </c>
    </row>
    <row r="3616" spans="1:13">
      <c r="A3616">
        <v>115</v>
      </c>
      <c r="B3616" t="s">
        <v>89</v>
      </c>
      <c r="C3616">
        <v>2012</v>
      </c>
      <c r="D3616">
        <v>0</v>
      </c>
      <c r="E3616">
        <v>0</v>
      </c>
      <c r="F3616">
        <v>0</v>
      </c>
      <c r="G3616">
        <v>0</v>
      </c>
      <c r="H3616">
        <v>0</v>
      </c>
      <c r="I3616">
        <v>0</v>
      </c>
      <c r="J3616">
        <v>360360</v>
      </c>
      <c r="K3616">
        <v>4648</v>
      </c>
      <c r="L3616">
        <v>0</v>
      </c>
      <c r="M3616">
        <v>0</v>
      </c>
    </row>
    <row r="3617" spans="1:13">
      <c r="A3617">
        <v>115</v>
      </c>
      <c r="B3617" t="s">
        <v>89</v>
      </c>
      <c r="C3617">
        <v>2013</v>
      </c>
      <c r="D3617">
        <v>0</v>
      </c>
      <c r="E3617">
        <v>0</v>
      </c>
      <c r="F3617">
        <v>0</v>
      </c>
      <c r="G3617">
        <v>0</v>
      </c>
      <c r="H3617">
        <v>0</v>
      </c>
      <c r="I3617">
        <v>0</v>
      </c>
      <c r="J3617">
        <v>-216</v>
      </c>
      <c r="K3617">
        <v>-1028</v>
      </c>
      <c r="L3617">
        <v>0</v>
      </c>
      <c r="M3617">
        <v>1</v>
      </c>
    </row>
    <row r="3618" spans="1:13">
      <c r="A3618">
        <v>115</v>
      </c>
      <c r="B3618" t="s">
        <v>89</v>
      </c>
      <c r="C3618">
        <v>2014</v>
      </c>
      <c r="D3618">
        <v>0</v>
      </c>
      <c r="E3618">
        <v>0</v>
      </c>
      <c r="F3618">
        <v>0</v>
      </c>
      <c r="G3618">
        <v>0</v>
      </c>
      <c r="H3618">
        <v>-33320</v>
      </c>
      <c r="I3618">
        <v>-781</v>
      </c>
      <c r="J3618">
        <v>1408</v>
      </c>
      <c r="K3618">
        <v>438</v>
      </c>
      <c r="L3618">
        <v>0</v>
      </c>
      <c r="M3618">
        <v>1</v>
      </c>
    </row>
    <row r="3619" spans="1:13">
      <c r="A3619">
        <v>115</v>
      </c>
      <c r="B3619" t="s">
        <v>89</v>
      </c>
      <c r="C3619">
        <v>2015</v>
      </c>
      <c r="D3619">
        <v>0</v>
      </c>
      <c r="E3619">
        <v>0</v>
      </c>
      <c r="F3619">
        <v>0</v>
      </c>
      <c r="G3619">
        <v>0</v>
      </c>
      <c r="H3619">
        <v>-10601</v>
      </c>
      <c r="I3619">
        <v>43044</v>
      </c>
      <c r="J3619">
        <v>16</v>
      </c>
      <c r="K3619">
        <v>-372</v>
      </c>
      <c r="L3619">
        <v>0</v>
      </c>
      <c r="M3619">
        <v>1</v>
      </c>
    </row>
    <row r="3620" spans="1:13">
      <c r="A3620">
        <v>115</v>
      </c>
      <c r="B3620" t="s">
        <v>89</v>
      </c>
      <c r="C3620">
        <v>2016</v>
      </c>
      <c r="D3620">
        <v>0</v>
      </c>
      <c r="E3620">
        <v>0</v>
      </c>
      <c r="F3620">
        <v>0</v>
      </c>
      <c r="G3620">
        <v>0</v>
      </c>
      <c r="H3620">
        <v>-95017</v>
      </c>
      <c r="I3620">
        <v>62432</v>
      </c>
      <c r="J3620">
        <v>408</v>
      </c>
      <c r="K3620">
        <v>426</v>
      </c>
      <c r="L3620">
        <v>0</v>
      </c>
      <c r="M3620">
        <v>1</v>
      </c>
    </row>
    <row r="3621" spans="1:13">
      <c r="A3621">
        <v>115</v>
      </c>
      <c r="B3621" t="s">
        <v>89</v>
      </c>
      <c r="C3621">
        <v>2017</v>
      </c>
      <c r="D3621">
        <v>0</v>
      </c>
      <c r="E3621">
        <v>0</v>
      </c>
      <c r="F3621">
        <v>0</v>
      </c>
      <c r="G3621">
        <v>0</v>
      </c>
      <c r="H3621">
        <v>28628</v>
      </c>
      <c r="I3621">
        <v>129723.25</v>
      </c>
      <c r="J3621">
        <v>18248</v>
      </c>
      <c r="K3621">
        <v>-559</v>
      </c>
      <c r="L3621">
        <v>-1</v>
      </c>
      <c r="M3621">
        <v>-3</v>
      </c>
    </row>
    <row r="3622" spans="1:13">
      <c r="A3622">
        <v>115</v>
      </c>
      <c r="B3622" t="s">
        <v>89</v>
      </c>
      <c r="C3622">
        <v>2018</v>
      </c>
      <c r="D3622">
        <v>0</v>
      </c>
      <c r="E3622">
        <v>0</v>
      </c>
      <c r="F3622">
        <v>0</v>
      </c>
      <c r="G3622">
        <v>0</v>
      </c>
      <c r="H3622">
        <v>35803</v>
      </c>
      <c r="I3622">
        <v>151727.29999999999</v>
      </c>
      <c r="J3622">
        <v>-48</v>
      </c>
      <c r="K3622">
        <v>2344</v>
      </c>
      <c r="L3622">
        <v>-1</v>
      </c>
      <c r="M3622">
        <v>-3</v>
      </c>
    </row>
    <row r="3623" spans="1:13">
      <c r="A3623">
        <v>115</v>
      </c>
      <c r="B3623" t="s">
        <v>89</v>
      </c>
      <c r="C3623">
        <v>2019</v>
      </c>
      <c r="D3623">
        <v>0</v>
      </c>
      <c r="E3623">
        <v>0</v>
      </c>
      <c r="F3623">
        <v>0</v>
      </c>
      <c r="G3623">
        <v>0</v>
      </c>
      <c r="H3623">
        <v>508042</v>
      </c>
      <c r="I3623">
        <v>290336.75</v>
      </c>
      <c r="J3623">
        <v>24922</v>
      </c>
      <c r="K3623">
        <v>9107</v>
      </c>
      <c r="L3623">
        <v>0</v>
      </c>
      <c r="M3623">
        <v>-6</v>
      </c>
    </row>
    <row r="3624" spans="1:13">
      <c r="A3624">
        <v>115</v>
      </c>
      <c r="B3624" t="s">
        <v>89</v>
      </c>
      <c r="C3624">
        <v>2020</v>
      </c>
      <c r="D3624">
        <v>0</v>
      </c>
      <c r="E3624">
        <v>0</v>
      </c>
      <c r="F3624">
        <v>0</v>
      </c>
      <c r="G3624">
        <v>0</v>
      </c>
      <c r="H3624">
        <v>861262</v>
      </c>
      <c r="I3624">
        <v>65726.55</v>
      </c>
      <c r="J3624">
        <v>68872</v>
      </c>
      <c r="K3624">
        <v>4504</v>
      </c>
      <c r="L3624">
        <v>3</v>
      </c>
      <c r="M3624">
        <v>-8</v>
      </c>
    </row>
    <row r="3625" spans="1:13">
      <c r="A3625">
        <v>115</v>
      </c>
      <c r="B3625" t="s">
        <v>89</v>
      </c>
      <c r="C3625">
        <v>2021</v>
      </c>
      <c r="D3625">
        <v>402340800</v>
      </c>
      <c r="E3625">
        <v>2558918000</v>
      </c>
      <c r="F3625">
        <v>12890800</v>
      </c>
      <c r="G3625">
        <v>137252000</v>
      </c>
      <c r="H3625">
        <v>21169632</v>
      </c>
      <c r="I3625">
        <v>3440091.3</v>
      </c>
      <c r="J3625">
        <v>900173</v>
      </c>
      <c r="K3625">
        <v>100448</v>
      </c>
      <c r="L3625">
        <v>6058</v>
      </c>
      <c r="M3625">
        <v>359</v>
      </c>
    </row>
    <row r="3626" spans="1:13">
      <c r="A3626">
        <v>115</v>
      </c>
      <c r="B3626" t="s">
        <v>89</v>
      </c>
      <c r="C3626">
        <v>1996</v>
      </c>
      <c r="D3626">
        <v>0</v>
      </c>
      <c r="E3626">
        <v>0</v>
      </c>
      <c r="F3626">
        <v>0</v>
      </c>
      <c r="G3626">
        <v>0</v>
      </c>
      <c r="H3626">
        <v>0</v>
      </c>
      <c r="I3626">
        <v>0</v>
      </c>
      <c r="J3626">
        <v>0</v>
      </c>
      <c r="K3626">
        <v>0</v>
      </c>
      <c r="L3626">
        <v>0</v>
      </c>
      <c r="M3626">
        <v>0</v>
      </c>
    </row>
    <row r="3627" spans="1:13">
      <c r="A3627">
        <v>115</v>
      </c>
      <c r="B3627" t="s">
        <v>89</v>
      </c>
      <c r="C3627">
        <v>1997</v>
      </c>
      <c r="D3627">
        <v>0</v>
      </c>
      <c r="E3627">
        <v>0</v>
      </c>
      <c r="F3627">
        <v>0</v>
      </c>
      <c r="G3627">
        <v>0</v>
      </c>
      <c r="H3627">
        <v>0</v>
      </c>
      <c r="I3627">
        <v>0</v>
      </c>
      <c r="J3627">
        <v>0</v>
      </c>
      <c r="K3627">
        <v>0</v>
      </c>
      <c r="L3627">
        <v>0</v>
      </c>
      <c r="M3627">
        <v>0</v>
      </c>
    </row>
    <row r="3628" spans="1:13">
      <c r="A3628">
        <v>115</v>
      </c>
      <c r="B3628" t="s">
        <v>89</v>
      </c>
      <c r="C3628">
        <v>1999</v>
      </c>
      <c r="D3628">
        <v>0</v>
      </c>
      <c r="E3628">
        <v>0</v>
      </c>
      <c r="F3628">
        <v>0</v>
      </c>
      <c r="G3628">
        <v>0</v>
      </c>
      <c r="H3628">
        <v>0</v>
      </c>
      <c r="I3628">
        <v>0</v>
      </c>
      <c r="J3628">
        <v>0</v>
      </c>
      <c r="K3628">
        <v>0</v>
      </c>
      <c r="L3628">
        <v>0</v>
      </c>
      <c r="M3628">
        <v>0</v>
      </c>
    </row>
    <row r="3629" spans="1:13">
      <c r="A3629">
        <v>115</v>
      </c>
      <c r="B3629" t="s">
        <v>89</v>
      </c>
      <c r="C3629">
        <v>2000</v>
      </c>
      <c r="D3629">
        <v>0</v>
      </c>
      <c r="E3629">
        <v>0</v>
      </c>
      <c r="F3629">
        <v>0</v>
      </c>
      <c r="G3629">
        <v>0</v>
      </c>
      <c r="H3629">
        <v>0</v>
      </c>
      <c r="I3629">
        <v>0</v>
      </c>
      <c r="J3629">
        <v>0</v>
      </c>
      <c r="K3629">
        <v>0</v>
      </c>
      <c r="L3629">
        <v>0</v>
      </c>
      <c r="M3629">
        <v>0</v>
      </c>
    </row>
    <row r="3630" spans="1:13">
      <c r="A3630">
        <v>115</v>
      </c>
      <c r="B3630" t="s">
        <v>89</v>
      </c>
      <c r="C3630">
        <v>2001</v>
      </c>
      <c r="D3630">
        <v>0</v>
      </c>
      <c r="E3630">
        <v>0</v>
      </c>
      <c r="F3630">
        <v>0</v>
      </c>
      <c r="G3630">
        <v>0</v>
      </c>
      <c r="H3630">
        <v>0</v>
      </c>
      <c r="I3630">
        <v>0</v>
      </c>
      <c r="J3630">
        <v>0</v>
      </c>
      <c r="K3630">
        <v>0</v>
      </c>
      <c r="L3630">
        <v>0</v>
      </c>
      <c r="M3630">
        <v>0</v>
      </c>
    </row>
    <row r="3631" spans="1:13">
      <c r="A3631">
        <v>115</v>
      </c>
      <c r="B3631" t="s">
        <v>89</v>
      </c>
      <c r="C3631">
        <v>2003</v>
      </c>
      <c r="D3631">
        <v>0</v>
      </c>
      <c r="E3631">
        <v>0</v>
      </c>
      <c r="F3631">
        <v>0</v>
      </c>
      <c r="G3631">
        <v>0</v>
      </c>
      <c r="H3631">
        <v>-1432</v>
      </c>
      <c r="I3631">
        <v>0</v>
      </c>
      <c r="J3631">
        <v>0</v>
      </c>
      <c r="K3631">
        <v>0</v>
      </c>
      <c r="L3631">
        <v>0</v>
      </c>
      <c r="M3631">
        <v>0</v>
      </c>
    </row>
    <row r="3632" spans="1:13">
      <c r="A3632">
        <v>115</v>
      </c>
      <c r="B3632" t="s">
        <v>89</v>
      </c>
      <c r="C3632">
        <v>2004</v>
      </c>
      <c r="D3632">
        <v>0</v>
      </c>
      <c r="E3632">
        <v>0</v>
      </c>
      <c r="F3632">
        <v>0</v>
      </c>
      <c r="G3632">
        <v>0</v>
      </c>
      <c r="H3632">
        <v>-3000</v>
      </c>
      <c r="I3632">
        <v>0</v>
      </c>
      <c r="J3632">
        <v>0</v>
      </c>
      <c r="K3632">
        <v>0</v>
      </c>
      <c r="L3632">
        <v>0</v>
      </c>
      <c r="M3632">
        <v>0</v>
      </c>
    </row>
    <row r="3633" spans="1:13">
      <c r="A3633">
        <v>115</v>
      </c>
      <c r="B3633" t="s">
        <v>89</v>
      </c>
      <c r="C3633">
        <v>2005</v>
      </c>
      <c r="D3633">
        <v>0</v>
      </c>
      <c r="E3633">
        <v>0</v>
      </c>
      <c r="F3633">
        <v>0</v>
      </c>
      <c r="G3633">
        <v>0</v>
      </c>
      <c r="H3633">
        <v>0</v>
      </c>
      <c r="I3633">
        <v>0</v>
      </c>
      <c r="J3633">
        <v>0</v>
      </c>
      <c r="K3633">
        <v>0</v>
      </c>
      <c r="L3633">
        <v>0</v>
      </c>
      <c r="M3633">
        <v>0</v>
      </c>
    </row>
    <row r="3634" spans="1:13">
      <c r="A3634">
        <v>115</v>
      </c>
      <c r="B3634" t="s">
        <v>89</v>
      </c>
      <c r="C3634">
        <v>2006</v>
      </c>
      <c r="D3634">
        <v>0</v>
      </c>
      <c r="E3634">
        <v>0</v>
      </c>
      <c r="F3634">
        <v>0</v>
      </c>
      <c r="G3634">
        <v>0</v>
      </c>
      <c r="H3634">
        <v>-2422</v>
      </c>
      <c r="I3634">
        <v>0</v>
      </c>
      <c r="J3634">
        <v>0</v>
      </c>
      <c r="K3634">
        <v>0</v>
      </c>
      <c r="L3634">
        <v>0</v>
      </c>
      <c r="M3634">
        <v>0</v>
      </c>
    </row>
    <row r="3635" spans="1:13">
      <c r="A3635">
        <v>115</v>
      </c>
      <c r="B3635" t="s">
        <v>89</v>
      </c>
      <c r="C3635">
        <v>2008</v>
      </c>
      <c r="D3635">
        <v>0</v>
      </c>
      <c r="E3635">
        <v>0</v>
      </c>
      <c r="F3635">
        <v>0</v>
      </c>
      <c r="G3635">
        <v>0</v>
      </c>
      <c r="H3635">
        <v>-800</v>
      </c>
      <c r="I3635">
        <v>0</v>
      </c>
      <c r="J3635">
        <v>0</v>
      </c>
      <c r="K3635">
        <v>0</v>
      </c>
      <c r="L3635">
        <v>0</v>
      </c>
      <c r="M3635">
        <v>0</v>
      </c>
    </row>
    <row r="3636" spans="1:13">
      <c r="A3636">
        <v>115</v>
      </c>
      <c r="B3636" t="s">
        <v>89</v>
      </c>
      <c r="C3636">
        <v>2009</v>
      </c>
      <c r="D3636">
        <v>0</v>
      </c>
      <c r="E3636">
        <v>0</v>
      </c>
      <c r="F3636">
        <v>0</v>
      </c>
      <c r="G3636">
        <v>0</v>
      </c>
      <c r="H3636">
        <v>0</v>
      </c>
      <c r="I3636">
        <v>0</v>
      </c>
      <c r="J3636">
        <v>0</v>
      </c>
      <c r="K3636">
        <v>0</v>
      </c>
      <c r="L3636">
        <v>0</v>
      </c>
      <c r="M3636">
        <v>0</v>
      </c>
    </row>
    <row r="3637" spans="1:13">
      <c r="A3637">
        <v>115</v>
      </c>
      <c r="B3637" t="s">
        <v>89</v>
      </c>
      <c r="C3637">
        <v>2010</v>
      </c>
      <c r="D3637">
        <v>0</v>
      </c>
      <c r="E3637">
        <v>0</v>
      </c>
      <c r="F3637">
        <v>0</v>
      </c>
      <c r="G3637">
        <v>0</v>
      </c>
      <c r="H3637">
        <v>0</v>
      </c>
      <c r="I3637">
        <v>0</v>
      </c>
      <c r="J3637">
        <v>0</v>
      </c>
      <c r="K3637">
        <v>0</v>
      </c>
      <c r="L3637">
        <v>0</v>
      </c>
      <c r="M3637">
        <v>1</v>
      </c>
    </row>
    <row r="3638" spans="1:13">
      <c r="A3638">
        <v>115</v>
      </c>
      <c r="B3638" t="s">
        <v>89</v>
      </c>
      <c r="C3638">
        <v>2011</v>
      </c>
      <c r="D3638">
        <v>0</v>
      </c>
      <c r="E3638">
        <v>0</v>
      </c>
      <c r="F3638">
        <v>0</v>
      </c>
      <c r="G3638">
        <v>0</v>
      </c>
      <c r="H3638">
        <v>-1508</v>
      </c>
      <c r="I3638">
        <v>0</v>
      </c>
      <c r="J3638">
        <v>181008</v>
      </c>
      <c r="K3638">
        <v>1567</v>
      </c>
      <c r="L3638">
        <v>0</v>
      </c>
      <c r="M3638">
        <v>2</v>
      </c>
    </row>
    <row r="3639" spans="1:13">
      <c r="A3639">
        <v>115</v>
      </c>
      <c r="B3639" t="s">
        <v>89</v>
      </c>
      <c r="C3639">
        <v>2012</v>
      </c>
      <c r="D3639">
        <v>0</v>
      </c>
      <c r="E3639">
        <v>0</v>
      </c>
      <c r="F3639">
        <v>0</v>
      </c>
      <c r="G3639">
        <v>0</v>
      </c>
      <c r="H3639">
        <v>-13363</v>
      </c>
      <c r="I3639">
        <v>0</v>
      </c>
      <c r="J3639">
        <v>9624</v>
      </c>
      <c r="K3639">
        <v>1657</v>
      </c>
      <c r="L3639">
        <v>0</v>
      </c>
      <c r="M3639">
        <v>2</v>
      </c>
    </row>
    <row r="3640" spans="1:13">
      <c r="A3640">
        <v>115</v>
      </c>
      <c r="B3640" t="s">
        <v>89</v>
      </c>
      <c r="C3640">
        <v>2013</v>
      </c>
      <c r="D3640">
        <v>0</v>
      </c>
      <c r="E3640">
        <v>0</v>
      </c>
      <c r="F3640">
        <v>0</v>
      </c>
      <c r="G3640">
        <v>0</v>
      </c>
      <c r="H3640">
        <v>0</v>
      </c>
      <c r="I3640">
        <v>2605</v>
      </c>
      <c r="J3640">
        <v>42848</v>
      </c>
      <c r="K3640">
        <v>1717</v>
      </c>
      <c r="L3640">
        <v>0</v>
      </c>
      <c r="M3640">
        <v>2</v>
      </c>
    </row>
    <row r="3641" spans="1:13">
      <c r="A3641">
        <v>115</v>
      </c>
      <c r="B3641" t="s">
        <v>89</v>
      </c>
      <c r="C3641">
        <v>2014</v>
      </c>
      <c r="D3641">
        <v>0</v>
      </c>
      <c r="E3641">
        <v>0</v>
      </c>
      <c r="F3641">
        <v>0</v>
      </c>
      <c r="G3641">
        <v>0</v>
      </c>
      <c r="H3641">
        <v>-1295</v>
      </c>
      <c r="I3641">
        <v>1557</v>
      </c>
      <c r="J3641">
        <v>49328</v>
      </c>
      <c r="K3641">
        <v>1564</v>
      </c>
      <c r="L3641">
        <v>0</v>
      </c>
      <c r="M3641">
        <v>2</v>
      </c>
    </row>
    <row r="3642" spans="1:13">
      <c r="A3642">
        <v>115</v>
      </c>
      <c r="B3642" t="s">
        <v>89</v>
      </c>
      <c r="C3642">
        <v>2015</v>
      </c>
      <c r="D3642">
        <v>0</v>
      </c>
      <c r="E3642">
        <v>0</v>
      </c>
      <c r="F3642">
        <v>0</v>
      </c>
      <c r="G3642">
        <v>0</v>
      </c>
      <c r="H3642">
        <v>11277</v>
      </c>
      <c r="I3642">
        <v>26167</v>
      </c>
      <c r="J3642">
        <v>28632</v>
      </c>
      <c r="K3642">
        <v>1224</v>
      </c>
      <c r="L3642">
        <v>0</v>
      </c>
      <c r="M3642">
        <v>2</v>
      </c>
    </row>
    <row r="3643" spans="1:13">
      <c r="A3643">
        <v>115</v>
      </c>
      <c r="B3643" t="s">
        <v>89</v>
      </c>
      <c r="C3643">
        <v>2016</v>
      </c>
      <c r="D3643">
        <v>0</v>
      </c>
      <c r="E3643">
        <v>0</v>
      </c>
      <c r="F3643">
        <v>0</v>
      </c>
      <c r="G3643">
        <v>0</v>
      </c>
      <c r="H3643">
        <v>31069</v>
      </c>
      <c r="I3643">
        <v>19652</v>
      </c>
      <c r="J3643">
        <v>75768</v>
      </c>
      <c r="K3643">
        <v>1969</v>
      </c>
      <c r="L3643">
        <v>0</v>
      </c>
      <c r="M3643">
        <v>2</v>
      </c>
    </row>
    <row r="3644" spans="1:13">
      <c r="A3644">
        <v>115</v>
      </c>
      <c r="B3644" t="s">
        <v>89</v>
      </c>
      <c r="C3644">
        <v>2017</v>
      </c>
      <c r="D3644">
        <v>0</v>
      </c>
      <c r="E3644">
        <v>0</v>
      </c>
      <c r="F3644">
        <v>0</v>
      </c>
      <c r="G3644">
        <v>0</v>
      </c>
      <c r="H3644">
        <v>294748</v>
      </c>
      <c r="I3644">
        <v>122564.1</v>
      </c>
      <c r="J3644">
        <v>4408</v>
      </c>
      <c r="K3644">
        <v>488</v>
      </c>
      <c r="L3644">
        <v>2</v>
      </c>
      <c r="M3644">
        <v>1</v>
      </c>
    </row>
    <row r="3645" spans="1:13">
      <c r="A3645">
        <v>115</v>
      </c>
      <c r="B3645" t="s">
        <v>89</v>
      </c>
      <c r="C3645">
        <v>2018</v>
      </c>
      <c r="D3645">
        <v>0</v>
      </c>
      <c r="E3645">
        <v>0</v>
      </c>
      <c r="F3645">
        <v>0</v>
      </c>
      <c r="G3645">
        <v>0</v>
      </c>
      <c r="H3645">
        <v>775267</v>
      </c>
      <c r="I3645">
        <v>200766.2</v>
      </c>
      <c r="J3645">
        <v>27992</v>
      </c>
      <c r="K3645">
        <v>7077</v>
      </c>
      <c r="L3645">
        <v>4</v>
      </c>
      <c r="M3645">
        <v>1</v>
      </c>
    </row>
    <row r="3646" spans="1:13">
      <c r="A3646">
        <v>115</v>
      </c>
      <c r="B3646" t="s">
        <v>89</v>
      </c>
      <c r="C3646">
        <v>2019</v>
      </c>
      <c r="D3646">
        <v>0</v>
      </c>
      <c r="E3646">
        <v>0</v>
      </c>
      <c r="F3646">
        <v>0</v>
      </c>
      <c r="G3646">
        <v>0</v>
      </c>
      <c r="H3646">
        <v>906437</v>
      </c>
      <c r="I3646">
        <v>4348.8500000000004</v>
      </c>
      <c r="J3646">
        <v>81136</v>
      </c>
      <c r="K3646">
        <v>6799</v>
      </c>
      <c r="L3646">
        <v>12</v>
      </c>
      <c r="M3646">
        <v>1</v>
      </c>
    </row>
    <row r="3647" spans="1:13">
      <c r="A3647">
        <v>115</v>
      </c>
      <c r="B3647" t="s">
        <v>89</v>
      </c>
      <c r="C3647">
        <v>2020</v>
      </c>
      <c r="D3647">
        <v>400649300</v>
      </c>
      <c r="E3647">
        <v>2461876000</v>
      </c>
      <c r="F3647">
        <v>12680500</v>
      </c>
      <c r="G3647">
        <v>138835000</v>
      </c>
      <c r="H3647">
        <v>20976972</v>
      </c>
      <c r="I3647">
        <v>3272606.05</v>
      </c>
      <c r="J3647">
        <v>1007496</v>
      </c>
      <c r="K3647">
        <v>96379</v>
      </c>
      <c r="L3647">
        <v>6070</v>
      </c>
      <c r="M3647">
        <v>361</v>
      </c>
    </row>
    <row r="3648" spans="1:13">
      <c r="A3648">
        <v>116</v>
      </c>
      <c r="B3648" t="s">
        <v>28</v>
      </c>
      <c r="C3648">
        <v>1997</v>
      </c>
      <c r="D3648">
        <v>0</v>
      </c>
      <c r="E3648">
        <v>0</v>
      </c>
      <c r="F3648">
        <v>0</v>
      </c>
      <c r="G3648">
        <v>0</v>
      </c>
      <c r="H3648">
        <v>0</v>
      </c>
      <c r="I3648">
        <v>0</v>
      </c>
      <c r="J3648">
        <v>0</v>
      </c>
      <c r="K3648">
        <v>0</v>
      </c>
      <c r="L3648">
        <v>0</v>
      </c>
      <c r="M3648">
        <v>0</v>
      </c>
    </row>
    <row r="3649" spans="1:13">
      <c r="A3649">
        <v>116</v>
      </c>
      <c r="B3649" t="s">
        <v>28</v>
      </c>
      <c r="C3649">
        <v>2001</v>
      </c>
      <c r="D3649">
        <v>0</v>
      </c>
      <c r="E3649">
        <v>0</v>
      </c>
      <c r="F3649">
        <v>0</v>
      </c>
      <c r="G3649">
        <v>0</v>
      </c>
      <c r="H3649">
        <v>0</v>
      </c>
      <c r="I3649">
        <v>0</v>
      </c>
      <c r="J3649">
        <v>0</v>
      </c>
      <c r="K3649">
        <v>0</v>
      </c>
      <c r="L3649">
        <v>0</v>
      </c>
      <c r="M3649">
        <v>0</v>
      </c>
    </row>
    <row r="3650" spans="1:13">
      <c r="A3650">
        <v>116</v>
      </c>
      <c r="B3650" t="s">
        <v>28</v>
      </c>
      <c r="C3650">
        <v>2003</v>
      </c>
      <c r="D3650">
        <v>0</v>
      </c>
      <c r="E3650">
        <v>0</v>
      </c>
      <c r="F3650">
        <v>0</v>
      </c>
      <c r="G3650">
        <v>0</v>
      </c>
      <c r="H3650">
        <v>0</v>
      </c>
      <c r="I3650">
        <v>0</v>
      </c>
      <c r="J3650">
        <v>0</v>
      </c>
      <c r="K3650">
        <v>0</v>
      </c>
      <c r="L3650">
        <v>0</v>
      </c>
      <c r="M3650">
        <v>0</v>
      </c>
    </row>
    <row r="3651" spans="1:13">
      <c r="A3651">
        <v>116</v>
      </c>
      <c r="B3651" t="s">
        <v>28</v>
      </c>
      <c r="C3651">
        <v>2004</v>
      </c>
      <c r="D3651">
        <v>0</v>
      </c>
      <c r="E3651">
        <v>0</v>
      </c>
      <c r="F3651">
        <v>0</v>
      </c>
      <c r="G3651">
        <v>0</v>
      </c>
      <c r="H3651">
        <v>0</v>
      </c>
      <c r="I3651">
        <v>0</v>
      </c>
      <c r="J3651">
        <v>0</v>
      </c>
      <c r="K3651">
        <v>0</v>
      </c>
      <c r="L3651">
        <v>0</v>
      </c>
      <c r="M3651">
        <v>0</v>
      </c>
    </row>
    <row r="3652" spans="1:13">
      <c r="A3652">
        <v>116</v>
      </c>
      <c r="B3652" t="s">
        <v>28</v>
      </c>
      <c r="C3652">
        <v>2006</v>
      </c>
      <c r="D3652">
        <v>0</v>
      </c>
      <c r="E3652">
        <v>0</v>
      </c>
      <c r="F3652">
        <v>0</v>
      </c>
      <c r="G3652">
        <v>0</v>
      </c>
      <c r="H3652">
        <v>0</v>
      </c>
      <c r="I3652">
        <v>0</v>
      </c>
      <c r="J3652">
        <v>0</v>
      </c>
      <c r="K3652">
        <v>0</v>
      </c>
      <c r="L3652">
        <v>0</v>
      </c>
      <c r="M3652">
        <v>0</v>
      </c>
    </row>
    <row r="3653" spans="1:13">
      <c r="A3653">
        <v>116</v>
      </c>
      <c r="B3653" t="s">
        <v>28</v>
      </c>
      <c r="C3653">
        <v>2007</v>
      </c>
      <c r="D3653">
        <v>0</v>
      </c>
      <c r="E3653">
        <v>0</v>
      </c>
      <c r="F3653">
        <v>0</v>
      </c>
      <c r="G3653">
        <v>0</v>
      </c>
      <c r="H3653">
        <v>-240</v>
      </c>
      <c r="I3653">
        <v>0</v>
      </c>
      <c r="J3653">
        <v>0</v>
      </c>
      <c r="K3653">
        <v>0</v>
      </c>
      <c r="L3653">
        <v>0</v>
      </c>
      <c r="M3653">
        <v>0</v>
      </c>
    </row>
    <row r="3654" spans="1:13">
      <c r="A3654">
        <v>116</v>
      </c>
      <c r="B3654" t="s">
        <v>28</v>
      </c>
      <c r="C3654">
        <v>2008</v>
      </c>
      <c r="D3654">
        <v>0</v>
      </c>
      <c r="E3654">
        <v>0</v>
      </c>
      <c r="F3654">
        <v>0</v>
      </c>
      <c r="G3654">
        <v>0</v>
      </c>
      <c r="H3654">
        <v>0</v>
      </c>
      <c r="I3654">
        <v>0</v>
      </c>
      <c r="J3654">
        <v>0</v>
      </c>
      <c r="K3654">
        <v>0</v>
      </c>
      <c r="L3654">
        <v>0</v>
      </c>
      <c r="M3654">
        <v>0</v>
      </c>
    </row>
    <row r="3655" spans="1:13">
      <c r="A3655">
        <v>116</v>
      </c>
      <c r="B3655" t="s">
        <v>28</v>
      </c>
      <c r="C3655">
        <v>2009</v>
      </c>
      <c r="D3655">
        <v>0</v>
      </c>
      <c r="E3655">
        <v>0</v>
      </c>
      <c r="F3655">
        <v>0</v>
      </c>
      <c r="G3655">
        <v>0</v>
      </c>
      <c r="H3655">
        <v>-800</v>
      </c>
      <c r="I3655">
        <v>0</v>
      </c>
      <c r="J3655">
        <v>0</v>
      </c>
      <c r="K3655">
        <v>0</v>
      </c>
      <c r="L3655">
        <v>0</v>
      </c>
      <c r="M3655">
        <v>0</v>
      </c>
    </row>
    <row r="3656" spans="1:13">
      <c r="A3656">
        <v>116</v>
      </c>
      <c r="B3656" t="s">
        <v>28</v>
      </c>
      <c r="C3656">
        <v>2010</v>
      </c>
      <c r="D3656">
        <v>0</v>
      </c>
      <c r="E3656">
        <v>0</v>
      </c>
      <c r="F3656">
        <v>0</v>
      </c>
      <c r="G3656">
        <v>0</v>
      </c>
      <c r="H3656">
        <v>0</v>
      </c>
      <c r="I3656">
        <v>0</v>
      </c>
      <c r="J3656">
        <v>0</v>
      </c>
      <c r="K3656">
        <v>0</v>
      </c>
      <c r="L3656">
        <v>0</v>
      </c>
      <c r="M3656">
        <v>0</v>
      </c>
    </row>
    <row r="3657" spans="1:13">
      <c r="A3657">
        <v>116</v>
      </c>
      <c r="B3657" t="s">
        <v>28</v>
      </c>
      <c r="C3657">
        <v>2011</v>
      </c>
      <c r="D3657">
        <v>0</v>
      </c>
      <c r="E3657">
        <v>0</v>
      </c>
      <c r="F3657">
        <v>0</v>
      </c>
      <c r="G3657">
        <v>0</v>
      </c>
      <c r="H3657">
        <v>0</v>
      </c>
      <c r="I3657">
        <v>0</v>
      </c>
      <c r="J3657">
        <v>0</v>
      </c>
      <c r="K3657">
        <v>0</v>
      </c>
      <c r="L3657">
        <v>0</v>
      </c>
      <c r="M3657">
        <v>0</v>
      </c>
    </row>
    <row r="3658" spans="1:13">
      <c r="A3658">
        <v>116</v>
      </c>
      <c r="B3658" t="s">
        <v>28</v>
      </c>
      <c r="C3658">
        <v>2012</v>
      </c>
      <c r="D3658">
        <v>0</v>
      </c>
      <c r="E3658">
        <v>0</v>
      </c>
      <c r="F3658">
        <v>0</v>
      </c>
      <c r="G3658">
        <v>0</v>
      </c>
      <c r="H3658">
        <v>0</v>
      </c>
      <c r="I3658">
        <v>0</v>
      </c>
      <c r="J3658">
        <v>0</v>
      </c>
      <c r="K3658">
        <v>0</v>
      </c>
      <c r="L3658">
        <v>0</v>
      </c>
      <c r="M3658">
        <v>0</v>
      </c>
    </row>
    <row r="3659" spans="1:13">
      <c r="A3659">
        <v>116</v>
      </c>
      <c r="B3659" t="s">
        <v>28</v>
      </c>
      <c r="C3659">
        <v>2013</v>
      </c>
      <c r="D3659">
        <v>0</v>
      </c>
      <c r="E3659">
        <v>0</v>
      </c>
      <c r="F3659">
        <v>0</v>
      </c>
      <c r="G3659">
        <v>0</v>
      </c>
      <c r="H3659">
        <v>0</v>
      </c>
      <c r="I3659">
        <v>0</v>
      </c>
      <c r="J3659">
        <v>0</v>
      </c>
      <c r="K3659">
        <v>0</v>
      </c>
      <c r="L3659">
        <v>0</v>
      </c>
      <c r="M3659">
        <v>0</v>
      </c>
    </row>
    <row r="3660" spans="1:13">
      <c r="A3660">
        <v>116</v>
      </c>
      <c r="B3660" t="s">
        <v>28</v>
      </c>
      <c r="C3660">
        <v>2014</v>
      </c>
      <c r="D3660">
        <v>0</v>
      </c>
      <c r="E3660">
        <v>0</v>
      </c>
      <c r="F3660">
        <v>0</v>
      </c>
      <c r="G3660">
        <v>0</v>
      </c>
      <c r="H3660">
        <v>0</v>
      </c>
      <c r="I3660">
        <v>0</v>
      </c>
      <c r="J3660">
        <v>0</v>
      </c>
      <c r="K3660">
        <v>0</v>
      </c>
      <c r="L3660">
        <v>0</v>
      </c>
      <c r="M3660">
        <v>0</v>
      </c>
    </row>
    <row r="3661" spans="1:13">
      <c r="A3661">
        <v>116</v>
      </c>
      <c r="B3661" t="s">
        <v>28</v>
      </c>
      <c r="C3661">
        <v>2015</v>
      </c>
      <c r="D3661">
        <v>0</v>
      </c>
      <c r="E3661">
        <v>0</v>
      </c>
      <c r="F3661">
        <v>0</v>
      </c>
      <c r="G3661">
        <v>0</v>
      </c>
      <c r="H3661">
        <v>0</v>
      </c>
      <c r="I3661">
        <v>0</v>
      </c>
      <c r="J3661">
        <v>0</v>
      </c>
      <c r="K3661">
        <v>0</v>
      </c>
      <c r="L3661">
        <v>0</v>
      </c>
      <c r="M3661">
        <v>0</v>
      </c>
    </row>
    <row r="3662" spans="1:13">
      <c r="A3662">
        <v>116</v>
      </c>
      <c r="B3662" t="s">
        <v>28</v>
      </c>
      <c r="C3662">
        <v>2016</v>
      </c>
      <c r="D3662">
        <v>0</v>
      </c>
      <c r="E3662">
        <v>0</v>
      </c>
      <c r="F3662">
        <v>0</v>
      </c>
      <c r="G3662">
        <v>0</v>
      </c>
      <c r="H3662">
        <v>0</v>
      </c>
      <c r="I3662">
        <v>0</v>
      </c>
      <c r="J3662">
        <v>0</v>
      </c>
      <c r="K3662">
        <v>0</v>
      </c>
      <c r="L3662">
        <v>0</v>
      </c>
      <c r="M3662">
        <v>0</v>
      </c>
    </row>
    <row r="3663" spans="1:13">
      <c r="A3663">
        <v>116</v>
      </c>
      <c r="B3663" t="s">
        <v>28</v>
      </c>
      <c r="C3663">
        <v>2017</v>
      </c>
      <c r="D3663">
        <v>0</v>
      </c>
      <c r="E3663">
        <v>0</v>
      </c>
      <c r="F3663">
        <v>0</v>
      </c>
      <c r="G3663">
        <v>0</v>
      </c>
      <c r="H3663">
        <v>-1089</v>
      </c>
      <c r="I3663">
        <v>45299</v>
      </c>
      <c r="J3663">
        <v>0</v>
      </c>
      <c r="K3663">
        <v>0</v>
      </c>
      <c r="L3663">
        <v>0</v>
      </c>
      <c r="M3663">
        <v>0</v>
      </c>
    </row>
    <row r="3664" spans="1:13">
      <c r="A3664">
        <v>116</v>
      </c>
      <c r="B3664" t="s">
        <v>28</v>
      </c>
      <c r="C3664">
        <v>2018</v>
      </c>
      <c r="D3664">
        <v>0</v>
      </c>
      <c r="E3664">
        <v>0</v>
      </c>
      <c r="F3664">
        <v>0</v>
      </c>
      <c r="G3664">
        <v>0</v>
      </c>
      <c r="H3664">
        <v>-28510</v>
      </c>
      <c r="I3664">
        <v>24030</v>
      </c>
      <c r="J3664">
        <v>0</v>
      </c>
      <c r="K3664">
        <v>237</v>
      </c>
      <c r="L3664">
        <v>0</v>
      </c>
      <c r="M3664">
        <v>0</v>
      </c>
    </row>
    <row r="3665" spans="1:13">
      <c r="A3665">
        <v>116</v>
      </c>
      <c r="B3665" t="s">
        <v>28</v>
      </c>
      <c r="C3665">
        <v>2019</v>
      </c>
      <c r="D3665">
        <v>0</v>
      </c>
      <c r="E3665">
        <v>0</v>
      </c>
      <c r="F3665">
        <v>0</v>
      </c>
      <c r="G3665">
        <v>0</v>
      </c>
      <c r="H3665">
        <v>200536</v>
      </c>
      <c r="I3665">
        <v>69944</v>
      </c>
      <c r="J3665">
        <v>-31248</v>
      </c>
      <c r="K3665">
        <v>3801</v>
      </c>
      <c r="L3665">
        <v>0</v>
      </c>
      <c r="M3665">
        <v>0</v>
      </c>
    </row>
    <row r="3666" spans="1:13">
      <c r="A3666">
        <v>116</v>
      </c>
      <c r="B3666" t="s">
        <v>28</v>
      </c>
      <c r="C3666">
        <v>2020</v>
      </c>
      <c r="D3666">
        <v>0</v>
      </c>
      <c r="E3666">
        <v>0</v>
      </c>
      <c r="F3666">
        <v>0</v>
      </c>
      <c r="G3666">
        <v>0</v>
      </c>
      <c r="H3666">
        <v>69818</v>
      </c>
      <c r="I3666">
        <v>162006.95000000001</v>
      </c>
      <c r="J3666">
        <v>-106063</v>
      </c>
      <c r="K3666">
        <v>-1014</v>
      </c>
      <c r="L3666">
        <v>1</v>
      </c>
      <c r="M3666">
        <v>1</v>
      </c>
    </row>
    <row r="3667" spans="1:13">
      <c r="A3667">
        <v>116</v>
      </c>
      <c r="B3667" t="s">
        <v>28</v>
      </c>
      <c r="C3667">
        <v>2021</v>
      </c>
      <c r="D3667">
        <v>0</v>
      </c>
      <c r="E3667">
        <v>0</v>
      </c>
      <c r="F3667">
        <v>0</v>
      </c>
      <c r="G3667">
        <v>0</v>
      </c>
      <c r="H3667">
        <v>-309812</v>
      </c>
      <c r="I3667">
        <v>36539.449999999997</v>
      </c>
      <c r="J3667">
        <v>424314</v>
      </c>
      <c r="K3667">
        <v>-247</v>
      </c>
      <c r="L3667">
        <v>9</v>
      </c>
      <c r="M3667">
        <v>-3</v>
      </c>
    </row>
    <row r="3668" spans="1:13">
      <c r="A3668">
        <v>116</v>
      </c>
      <c r="B3668" t="s">
        <v>28</v>
      </c>
      <c r="C3668">
        <v>2022</v>
      </c>
      <c r="D3668">
        <v>144850000</v>
      </c>
      <c r="E3668">
        <v>882788000</v>
      </c>
      <c r="F3668">
        <v>21870700</v>
      </c>
      <c r="G3668">
        <v>148629000</v>
      </c>
      <c r="H3668">
        <v>7493993.8499999996</v>
      </c>
      <c r="I3668">
        <v>1172968.1000000001</v>
      </c>
      <c r="J3668">
        <v>1461329</v>
      </c>
      <c r="K3668">
        <v>110171.3</v>
      </c>
      <c r="L3668">
        <v>2261</v>
      </c>
      <c r="M3668">
        <v>160</v>
      </c>
    </row>
    <row r="3669" spans="1:13">
      <c r="A3669">
        <v>116</v>
      </c>
      <c r="B3669" t="s">
        <v>28</v>
      </c>
      <c r="C3669">
        <v>1993</v>
      </c>
      <c r="D3669">
        <v>0</v>
      </c>
      <c r="E3669">
        <v>0</v>
      </c>
      <c r="F3669">
        <v>0</v>
      </c>
      <c r="G3669">
        <v>0</v>
      </c>
      <c r="H3669">
        <v>0</v>
      </c>
      <c r="I3669">
        <v>0</v>
      </c>
      <c r="J3669">
        <v>0</v>
      </c>
      <c r="K3669">
        <v>0</v>
      </c>
      <c r="L3669">
        <v>0</v>
      </c>
      <c r="M3669">
        <v>0</v>
      </c>
    </row>
    <row r="3670" spans="1:13">
      <c r="A3670">
        <v>116</v>
      </c>
      <c r="B3670" t="s">
        <v>28</v>
      </c>
      <c r="C3670">
        <v>2000</v>
      </c>
      <c r="D3670">
        <v>0</v>
      </c>
      <c r="E3670">
        <v>0</v>
      </c>
      <c r="F3670">
        <v>0</v>
      </c>
      <c r="G3670">
        <v>0</v>
      </c>
      <c r="H3670">
        <v>-982.8</v>
      </c>
      <c r="I3670">
        <v>0</v>
      </c>
      <c r="J3670">
        <v>0</v>
      </c>
      <c r="K3670">
        <v>0</v>
      </c>
      <c r="L3670">
        <v>0</v>
      </c>
      <c r="M3670">
        <v>0</v>
      </c>
    </row>
    <row r="3671" spans="1:13">
      <c r="A3671">
        <v>116</v>
      </c>
      <c r="B3671" t="s">
        <v>28</v>
      </c>
      <c r="C3671">
        <v>2001</v>
      </c>
      <c r="D3671">
        <v>0</v>
      </c>
      <c r="E3671">
        <v>0</v>
      </c>
      <c r="F3671">
        <v>0</v>
      </c>
      <c r="G3671">
        <v>0</v>
      </c>
      <c r="H3671">
        <v>0</v>
      </c>
      <c r="I3671">
        <v>0</v>
      </c>
      <c r="J3671">
        <v>0</v>
      </c>
      <c r="K3671">
        <v>0</v>
      </c>
      <c r="L3671">
        <v>0</v>
      </c>
      <c r="M3671">
        <v>0</v>
      </c>
    </row>
    <row r="3672" spans="1:13">
      <c r="A3672">
        <v>116</v>
      </c>
      <c r="B3672" t="s">
        <v>28</v>
      </c>
      <c r="C3672">
        <v>2002</v>
      </c>
      <c r="D3672">
        <v>0</v>
      </c>
      <c r="E3672">
        <v>0</v>
      </c>
      <c r="F3672">
        <v>0</v>
      </c>
      <c r="G3672">
        <v>0</v>
      </c>
      <c r="H3672">
        <v>0</v>
      </c>
      <c r="I3672">
        <v>0</v>
      </c>
      <c r="J3672">
        <v>0</v>
      </c>
      <c r="K3672">
        <v>0</v>
      </c>
      <c r="L3672">
        <v>0</v>
      </c>
      <c r="M3672">
        <v>0</v>
      </c>
    </row>
    <row r="3673" spans="1:13">
      <c r="A3673">
        <v>116</v>
      </c>
      <c r="B3673" t="s">
        <v>28</v>
      </c>
      <c r="C3673">
        <v>2006</v>
      </c>
      <c r="D3673">
        <v>0</v>
      </c>
      <c r="E3673">
        <v>0</v>
      </c>
      <c r="F3673">
        <v>0</v>
      </c>
      <c r="G3673">
        <v>0</v>
      </c>
      <c r="H3673">
        <v>-500</v>
      </c>
      <c r="I3673">
        <v>0</v>
      </c>
      <c r="J3673">
        <v>0</v>
      </c>
      <c r="K3673">
        <v>0</v>
      </c>
      <c r="L3673">
        <v>0</v>
      </c>
      <c r="M3673">
        <v>0</v>
      </c>
    </row>
    <row r="3674" spans="1:13">
      <c r="A3674">
        <v>116</v>
      </c>
      <c r="B3674" t="s">
        <v>28</v>
      </c>
      <c r="C3674">
        <v>2007</v>
      </c>
      <c r="D3674">
        <v>0</v>
      </c>
      <c r="E3674">
        <v>0</v>
      </c>
      <c r="F3674">
        <v>0</v>
      </c>
      <c r="G3674">
        <v>0</v>
      </c>
      <c r="H3674">
        <v>0</v>
      </c>
      <c r="I3674">
        <v>0</v>
      </c>
      <c r="J3674">
        <v>0</v>
      </c>
      <c r="K3674">
        <v>0</v>
      </c>
      <c r="L3674">
        <v>0</v>
      </c>
      <c r="M3674">
        <v>0</v>
      </c>
    </row>
    <row r="3675" spans="1:13">
      <c r="A3675">
        <v>116</v>
      </c>
      <c r="B3675" t="s">
        <v>28</v>
      </c>
      <c r="C3675">
        <v>2011</v>
      </c>
      <c r="D3675">
        <v>0</v>
      </c>
      <c r="E3675">
        <v>0</v>
      </c>
      <c r="F3675">
        <v>0</v>
      </c>
      <c r="G3675">
        <v>0</v>
      </c>
      <c r="H3675">
        <v>1023</v>
      </c>
      <c r="I3675">
        <v>0</v>
      </c>
      <c r="J3675">
        <v>0</v>
      </c>
      <c r="K3675">
        <v>0</v>
      </c>
      <c r="L3675">
        <v>0</v>
      </c>
      <c r="M3675">
        <v>0</v>
      </c>
    </row>
    <row r="3676" spans="1:13">
      <c r="A3676">
        <v>116</v>
      </c>
      <c r="B3676" t="s">
        <v>28</v>
      </c>
      <c r="C3676">
        <v>2012</v>
      </c>
      <c r="D3676">
        <v>0</v>
      </c>
      <c r="E3676">
        <v>0</v>
      </c>
      <c r="F3676">
        <v>0</v>
      </c>
      <c r="G3676">
        <v>0</v>
      </c>
      <c r="H3676">
        <v>0</v>
      </c>
      <c r="I3676">
        <v>0</v>
      </c>
      <c r="J3676">
        <v>0</v>
      </c>
      <c r="K3676">
        <v>0</v>
      </c>
      <c r="L3676">
        <v>0</v>
      </c>
      <c r="M3676">
        <v>0</v>
      </c>
    </row>
    <row r="3677" spans="1:13">
      <c r="A3677">
        <v>116</v>
      </c>
      <c r="B3677" t="s">
        <v>28</v>
      </c>
      <c r="C3677">
        <v>2014</v>
      </c>
      <c r="D3677">
        <v>0</v>
      </c>
      <c r="E3677">
        <v>0</v>
      </c>
      <c r="F3677">
        <v>0</v>
      </c>
      <c r="G3677">
        <v>0</v>
      </c>
      <c r="H3677">
        <v>-1972</v>
      </c>
      <c r="I3677">
        <v>0</v>
      </c>
      <c r="J3677">
        <v>0</v>
      </c>
      <c r="K3677">
        <v>0</v>
      </c>
      <c r="L3677">
        <v>0</v>
      </c>
      <c r="M3677">
        <v>0</v>
      </c>
    </row>
    <row r="3678" spans="1:13">
      <c r="A3678">
        <v>116</v>
      </c>
      <c r="B3678" t="s">
        <v>28</v>
      </c>
      <c r="C3678">
        <v>2015</v>
      </c>
      <c r="D3678">
        <v>0</v>
      </c>
      <c r="E3678">
        <v>0</v>
      </c>
      <c r="F3678">
        <v>0</v>
      </c>
      <c r="G3678">
        <v>0</v>
      </c>
      <c r="H3678">
        <v>-14128</v>
      </c>
      <c r="I3678">
        <v>-1507</v>
      </c>
      <c r="J3678">
        <v>0</v>
      </c>
      <c r="K3678">
        <v>60</v>
      </c>
      <c r="L3678">
        <v>0</v>
      </c>
      <c r="M3678">
        <v>0</v>
      </c>
    </row>
    <row r="3679" spans="1:13">
      <c r="A3679">
        <v>116</v>
      </c>
      <c r="B3679" t="s">
        <v>28</v>
      </c>
      <c r="C3679">
        <v>2016</v>
      </c>
      <c r="D3679">
        <v>0</v>
      </c>
      <c r="E3679">
        <v>0</v>
      </c>
      <c r="F3679">
        <v>0</v>
      </c>
      <c r="G3679">
        <v>0</v>
      </c>
      <c r="H3679">
        <v>64876</v>
      </c>
      <c r="I3679">
        <v>11927</v>
      </c>
      <c r="J3679">
        <v>0</v>
      </c>
      <c r="K3679">
        <v>-1187</v>
      </c>
      <c r="L3679">
        <v>0</v>
      </c>
      <c r="M3679">
        <v>0</v>
      </c>
    </row>
    <row r="3680" spans="1:13">
      <c r="A3680">
        <v>116</v>
      </c>
      <c r="B3680" t="s">
        <v>28</v>
      </c>
      <c r="C3680">
        <v>2017</v>
      </c>
      <c r="D3680">
        <v>0</v>
      </c>
      <c r="E3680">
        <v>0</v>
      </c>
      <c r="F3680">
        <v>0</v>
      </c>
      <c r="G3680">
        <v>0</v>
      </c>
      <c r="H3680">
        <v>-66605</v>
      </c>
      <c r="I3680">
        <v>24773</v>
      </c>
      <c r="J3680">
        <v>0</v>
      </c>
      <c r="K3680">
        <v>-302</v>
      </c>
      <c r="L3680">
        <v>-1</v>
      </c>
      <c r="M3680">
        <v>-2</v>
      </c>
    </row>
    <row r="3681" spans="1:13">
      <c r="A3681">
        <v>116</v>
      </c>
      <c r="B3681" t="s">
        <v>28</v>
      </c>
      <c r="C3681">
        <v>2018</v>
      </c>
      <c r="D3681">
        <v>0</v>
      </c>
      <c r="E3681">
        <v>0</v>
      </c>
      <c r="F3681">
        <v>0</v>
      </c>
      <c r="G3681">
        <v>0</v>
      </c>
      <c r="H3681">
        <v>479787</v>
      </c>
      <c r="I3681">
        <v>82253</v>
      </c>
      <c r="J3681">
        <v>-10304</v>
      </c>
      <c r="K3681">
        <v>771</v>
      </c>
      <c r="L3681">
        <v>0</v>
      </c>
      <c r="M3681">
        <v>-2</v>
      </c>
    </row>
    <row r="3682" spans="1:13">
      <c r="A3682">
        <v>116</v>
      </c>
      <c r="B3682" t="s">
        <v>28</v>
      </c>
      <c r="C3682">
        <v>2019</v>
      </c>
      <c r="D3682">
        <v>0</v>
      </c>
      <c r="E3682">
        <v>0</v>
      </c>
      <c r="F3682">
        <v>0</v>
      </c>
      <c r="G3682">
        <v>0</v>
      </c>
      <c r="H3682">
        <v>177509</v>
      </c>
      <c r="I3682">
        <v>252026.95</v>
      </c>
      <c r="J3682">
        <v>-261516</v>
      </c>
      <c r="K3682">
        <v>3705</v>
      </c>
      <c r="L3682">
        <v>0</v>
      </c>
      <c r="M3682">
        <v>-4</v>
      </c>
    </row>
    <row r="3683" spans="1:13">
      <c r="A3683">
        <v>116</v>
      </c>
      <c r="B3683" t="s">
        <v>28</v>
      </c>
      <c r="C3683">
        <v>2020</v>
      </c>
      <c r="D3683">
        <v>0</v>
      </c>
      <c r="E3683">
        <v>0</v>
      </c>
      <c r="F3683">
        <v>0</v>
      </c>
      <c r="G3683">
        <v>0</v>
      </c>
      <c r="H3683">
        <v>-127238</v>
      </c>
      <c r="I3683">
        <v>170974.4</v>
      </c>
      <c r="J3683">
        <v>25236</v>
      </c>
      <c r="K3683">
        <v>3499</v>
      </c>
      <c r="L3683">
        <v>5</v>
      </c>
      <c r="M3683">
        <v>-8</v>
      </c>
    </row>
    <row r="3684" spans="1:13">
      <c r="A3684">
        <v>116</v>
      </c>
      <c r="B3684" t="s">
        <v>28</v>
      </c>
      <c r="C3684">
        <v>2021</v>
      </c>
      <c r="D3684">
        <v>155739400</v>
      </c>
      <c r="E3684">
        <v>1052546000</v>
      </c>
      <c r="F3684">
        <v>9230000</v>
      </c>
      <c r="G3684">
        <v>130039000</v>
      </c>
      <c r="H3684">
        <v>8618595</v>
      </c>
      <c r="I3684">
        <v>1694934.4</v>
      </c>
      <c r="J3684">
        <v>604821</v>
      </c>
      <c r="K3684">
        <v>97284</v>
      </c>
      <c r="L3684">
        <v>2269</v>
      </c>
      <c r="M3684">
        <v>151</v>
      </c>
    </row>
    <row r="3685" spans="1:13">
      <c r="A3685">
        <v>116</v>
      </c>
      <c r="B3685" t="s">
        <v>28</v>
      </c>
      <c r="C3685">
        <v>1993</v>
      </c>
      <c r="D3685">
        <v>0</v>
      </c>
      <c r="E3685">
        <v>0</v>
      </c>
      <c r="F3685">
        <v>0</v>
      </c>
      <c r="G3685">
        <v>0</v>
      </c>
      <c r="H3685">
        <v>0</v>
      </c>
      <c r="I3685">
        <v>0</v>
      </c>
      <c r="J3685">
        <v>0</v>
      </c>
      <c r="K3685">
        <v>0</v>
      </c>
      <c r="L3685">
        <v>0</v>
      </c>
      <c r="M3685">
        <v>0</v>
      </c>
    </row>
    <row r="3686" spans="1:13">
      <c r="A3686">
        <v>116</v>
      </c>
      <c r="B3686" t="s">
        <v>28</v>
      </c>
      <c r="C3686">
        <v>2006</v>
      </c>
      <c r="D3686">
        <v>0</v>
      </c>
      <c r="E3686">
        <v>0</v>
      </c>
      <c r="F3686">
        <v>0</v>
      </c>
      <c r="G3686">
        <v>0</v>
      </c>
      <c r="H3686">
        <v>0</v>
      </c>
      <c r="I3686">
        <v>0</v>
      </c>
      <c r="J3686">
        <v>0</v>
      </c>
      <c r="K3686">
        <v>0</v>
      </c>
      <c r="L3686">
        <v>0</v>
      </c>
      <c r="M3686">
        <v>0</v>
      </c>
    </row>
    <row r="3687" spans="1:13">
      <c r="A3687">
        <v>116</v>
      </c>
      <c r="B3687" t="s">
        <v>28</v>
      </c>
      <c r="C3687">
        <v>2007</v>
      </c>
      <c r="D3687">
        <v>0</v>
      </c>
      <c r="E3687">
        <v>0</v>
      </c>
      <c r="F3687">
        <v>0</v>
      </c>
      <c r="G3687">
        <v>0</v>
      </c>
      <c r="H3687">
        <v>0</v>
      </c>
      <c r="I3687">
        <v>0</v>
      </c>
      <c r="J3687">
        <v>0</v>
      </c>
      <c r="K3687">
        <v>0</v>
      </c>
      <c r="L3687">
        <v>0</v>
      </c>
      <c r="M3687">
        <v>0</v>
      </c>
    </row>
    <row r="3688" spans="1:13">
      <c r="A3688">
        <v>116</v>
      </c>
      <c r="B3688" t="s">
        <v>28</v>
      </c>
      <c r="C3688">
        <v>2010</v>
      </c>
      <c r="D3688">
        <v>0</v>
      </c>
      <c r="E3688">
        <v>0</v>
      </c>
      <c r="F3688">
        <v>0</v>
      </c>
      <c r="G3688">
        <v>0</v>
      </c>
      <c r="H3688">
        <v>0</v>
      </c>
      <c r="I3688">
        <v>0</v>
      </c>
      <c r="J3688">
        <v>0</v>
      </c>
      <c r="K3688">
        <v>0</v>
      </c>
      <c r="L3688">
        <v>0</v>
      </c>
      <c r="M3688">
        <v>0</v>
      </c>
    </row>
    <row r="3689" spans="1:13">
      <c r="A3689">
        <v>116</v>
      </c>
      <c r="B3689" t="s">
        <v>28</v>
      </c>
      <c r="C3689">
        <v>2011</v>
      </c>
      <c r="D3689">
        <v>0</v>
      </c>
      <c r="E3689">
        <v>0</v>
      </c>
      <c r="F3689">
        <v>0</v>
      </c>
      <c r="G3689">
        <v>0</v>
      </c>
      <c r="H3689">
        <v>0</v>
      </c>
      <c r="I3689">
        <v>0</v>
      </c>
      <c r="J3689">
        <v>0</v>
      </c>
      <c r="K3689">
        <v>0</v>
      </c>
      <c r="L3689">
        <v>0</v>
      </c>
      <c r="M3689">
        <v>0</v>
      </c>
    </row>
    <row r="3690" spans="1:13">
      <c r="A3690">
        <v>116</v>
      </c>
      <c r="B3690" t="s">
        <v>28</v>
      </c>
      <c r="C3690">
        <v>2012</v>
      </c>
      <c r="D3690">
        <v>0</v>
      </c>
      <c r="E3690">
        <v>0</v>
      </c>
      <c r="F3690">
        <v>0</v>
      </c>
      <c r="G3690">
        <v>0</v>
      </c>
      <c r="H3690">
        <v>-3652</v>
      </c>
      <c r="I3690">
        <v>0</v>
      </c>
      <c r="J3690">
        <v>0</v>
      </c>
      <c r="K3690">
        <v>0</v>
      </c>
      <c r="L3690">
        <v>0</v>
      </c>
      <c r="M3690">
        <v>0</v>
      </c>
    </row>
    <row r="3691" spans="1:13">
      <c r="A3691">
        <v>116</v>
      </c>
      <c r="B3691" t="s">
        <v>28</v>
      </c>
      <c r="C3691">
        <v>2013</v>
      </c>
      <c r="D3691">
        <v>0</v>
      </c>
      <c r="E3691">
        <v>0</v>
      </c>
      <c r="F3691">
        <v>0</v>
      </c>
      <c r="G3691">
        <v>0</v>
      </c>
      <c r="H3691">
        <v>0</v>
      </c>
      <c r="I3691">
        <v>0</v>
      </c>
      <c r="J3691">
        <v>0</v>
      </c>
      <c r="K3691">
        <v>0</v>
      </c>
      <c r="L3691">
        <v>0</v>
      </c>
      <c r="M3691">
        <v>0</v>
      </c>
    </row>
    <row r="3692" spans="1:13">
      <c r="A3692">
        <v>116</v>
      </c>
      <c r="B3692" t="s">
        <v>28</v>
      </c>
      <c r="C3692">
        <v>2014</v>
      </c>
      <c r="D3692">
        <v>0</v>
      </c>
      <c r="E3692">
        <v>0</v>
      </c>
      <c r="F3692">
        <v>0</v>
      </c>
      <c r="G3692">
        <v>0</v>
      </c>
      <c r="H3692">
        <v>3060</v>
      </c>
      <c r="I3692">
        <v>3090</v>
      </c>
      <c r="J3692">
        <v>0</v>
      </c>
      <c r="K3692">
        <v>0</v>
      </c>
      <c r="L3692">
        <v>0</v>
      </c>
      <c r="M3692">
        <v>-1</v>
      </c>
    </row>
    <row r="3693" spans="1:13">
      <c r="A3693">
        <v>116</v>
      </c>
      <c r="B3693" t="s">
        <v>28</v>
      </c>
      <c r="C3693">
        <v>2015</v>
      </c>
      <c r="D3693">
        <v>0</v>
      </c>
      <c r="E3693">
        <v>0</v>
      </c>
      <c r="F3693">
        <v>0</v>
      </c>
      <c r="G3693">
        <v>0</v>
      </c>
      <c r="H3693">
        <v>-14786</v>
      </c>
      <c r="I3693">
        <v>7224</v>
      </c>
      <c r="J3693">
        <v>17499</v>
      </c>
      <c r="K3693">
        <v>245</v>
      </c>
      <c r="L3693">
        <v>0</v>
      </c>
      <c r="M3693">
        <v>-1</v>
      </c>
    </row>
    <row r="3694" spans="1:13">
      <c r="A3694">
        <v>116</v>
      </c>
      <c r="B3694" t="s">
        <v>28</v>
      </c>
      <c r="C3694">
        <v>2016</v>
      </c>
      <c r="D3694">
        <v>0</v>
      </c>
      <c r="E3694">
        <v>0</v>
      </c>
      <c r="F3694">
        <v>0</v>
      </c>
      <c r="G3694">
        <v>0</v>
      </c>
      <c r="H3694">
        <v>20532</v>
      </c>
      <c r="I3694">
        <v>4439.3500000000004</v>
      </c>
      <c r="J3694">
        <v>0</v>
      </c>
      <c r="K3694">
        <v>475</v>
      </c>
      <c r="L3694">
        <v>0</v>
      </c>
      <c r="M3694">
        <v>0</v>
      </c>
    </row>
    <row r="3695" spans="1:13">
      <c r="A3695">
        <v>116</v>
      </c>
      <c r="B3695" t="s">
        <v>28</v>
      </c>
      <c r="C3695">
        <v>2017</v>
      </c>
      <c r="D3695">
        <v>0</v>
      </c>
      <c r="E3695">
        <v>0</v>
      </c>
      <c r="F3695">
        <v>0</v>
      </c>
      <c r="G3695">
        <v>0</v>
      </c>
      <c r="H3695">
        <v>105472</v>
      </c>
      <c r="I3695">
        <v>34319</v>
      </c>
      <c r="J3695">
        <v>-88217</v>
      </c>
      <c r="K3695">
        <v>948</v>
      </c>
      <c r="L3695">
        <v>-2</v>
      </c>
      <c r="M3695">
        <v>1</v>
      </c>
    </row>
    <row r="3696" spans="1:13">
      <c r="A3696">
        <v>116</v>
      </c>
      <c r="B3696" t="s">
        <v>28</v>
      </c>
      <c r="C3696">
        <v>2018</v>
      </c>
      <c r="D3696">
        <v>0</v>
      </c>
      <c r="E3696">
        <v>0</v>
      </c>
      <c r="F3696">
        <v>0</v>
      </c>
      <c r="G3696">
        <v>0</v>
      </c>
      <c r="H3696">
        <v>154770</v>
      </c>
      <c r="I3696">
        <v>145571.04999999999</v>
      </c>
      <c r="J3696">
        <v>236695</v>
      </c>
      <c r="K3696">
        <v>8561</v>
      </c>
      <c r="L3696">
        <v>-1</v>
      </c>
      <c r="M3696">
        <v>0</v>
      </c>
    </row>
    <row r="3697" spans="1:13">
      <c r="A3697">
        <v>116</v>
      </c>
      <c r="B3697" t="s">
        <v>28</v>
      </c>
      <c r="C3697">
        <v>2019</v>
      </c>
      <c r="D3697">
        <v>0</v>
      </c>
      <c r="E3697">
        <v>0</v>
      </c>
      <c r="F3697">
        <v>0</v>
      </c>
      <c r="G3697">
        <v>0</v>
      </c>
      <c r="H3697">
        <v>147309</v>
      </c>
      <c r="I3697">
        <v>7780.75</v>
      </c>
      <c r="J3697">
        <v>8056</v>
      </c>
      <c r="K3697">
        <v>2265</v>
      </c>
      <c r="L3697">
        <v>-1</v>
      </c>
      <c r="M3697">
        <v>1</v>
      </c>
    </row>
    <row r="3698" spans="1:13">
      <c r="A3698">
        <v>116</v>
      </c>
      <c r="B3698" t="s">
        <v>28</v>
      </c>
      <c r="C3698">
        <v>2020</v>
      </c>
      <c r="D3698">
        <v>158637200</v>
      </c>
      <c r="E3698">
        <v>1089032695</v>
      </c>
      <c r="F3698">
        <v>10458800</v>
      </c>
      <c r="G3698">
        <v>130104000</v>
      </c>
      <c r="H3698">
        <v>9113188</v>
      </c>
      <c r="I3698">
        <v>1863366.65</v>
      </c>
      <c r="J3698">
        <v>783224</v>
      </c>
      <c r="K3698">
        <v>97379</v>
      </c>
      <c r="L3698">
        <v>2203</v>
      </c>
      <c r="M3698">
        <v>145</v>
      </c>
    </row>
    <row r="3699" spans="1:13">
      <c r="A3699">
        <v>117</v>
      </c>
      <c r="B3699" t="s">
        <v>42</v>
      </c>
      <c r="C3699">
        <v>2000</v>
      </c>
      <c r="D3699">
        <v>0</v>
      </c>
      <c r="E3699">
        <v>0</v>
      </c>
      <c r="F3699">
        <v>0</v>
      </c>
      <c r="G3699">
        <v>0</v>
      </c>
      <c r="H3699">
        <v>-420</v>
      </c>
      <c r="I3699">
        <v>0</v>
      </c>
      <c r="J3699">
        <v>0</v>
      </c>
      <c r="K3699">
        <v>0</v>
      </c>
      <c r="L3699">
        <v>0</v>
      </c>
      <c r="M3699">
        <v>0</v>
      </c>
    </row>
    <row r="3700" spans="1:13">
      <c r="A3700">
        <v>117</v>
      </c>
      <c r="B3700" t="s">
        <v>42</v>
      </c>
      <c r="C3700">
        <v>2001</v>
      </c>
      <c r="D3700">
        <v>0</v>
      </c>
      <c r="E3700">
        <v>0</v>
      </c>
      <c r="F3700">
        <v>0</v>
      </c>
      <c r="G3700">
        <v>0</v>
      </c>
      <c r="H3700">
        <v>-816.9</v>
      </c>
      <c r="I3700">
        <v>0</v>
      </c>
      <c r="J3700">
        <v>0</v>
      </c>
      <c r="K3700">
        <v>0</v>
      </c>
      <c r="L3700">
        <v>0</v>
      </c>
      <c r="M3700">
        <v>0</v>
      </c>
    </row>
    <row r="3701" spans="1:13">
      <c r="A3701">
        <v>117</v>
      </c>
      <c r="B3701" t="s">
        <v>42</v>
      </c>
      <c r="C3701">
        <v>2002</v>
      </c>
      <c r="D3701">
        <v>0</v>
      </c>
      <c r="E3701">
        <v>0</v>
      </c>
      <c r="F3701">
        <v>0</v>
      </c>
      <c r="G3701">
        <v>0</v>
      </c>
      <c r="H3701">
        <v>0</v>
      </c>
      <c r="I3701">
        <v>0</v>
      </c>
      <c r="J3701">
        <v>0</v>
      </c>
      <c r="K3701">
        <v>0</v>
      </c>
      <c r="L3701">
        <v>0</v>
      </c>
      <c r="M3701">
        <v>0</v>
      </c>
    </row>
    <row r="3702" spans="1:13">
      <c r="A3702">
        <v>117</v>
      </c>
      <c r="B3702" t="s">
        <v>42</v>
      </c>
      <c r="C3702">
        <v>2003</v>
      </c>
      <c r="D3702">
        <v>0</v>
      </c>
      <c r="E3702">
        <v>0</v>
      </c>
      <c r="F3702">
        <v>0</v>
      </c>
      <c r="G3702">
        <v>0</v>
      </c>
      <c r="H3702">
        <v>0</v>
      </c>
      <c r="I3702">
        <v>0</v>
      </c>
      <c r="J3702">
        <v>0</v>
      </c>
      <c r="K3702">
        <v>0</v>
      </c>
      <c r="L3702">
        <v>0</v>
      </c>
      <c r="M3702">
        <v>0</v>
      </c>
    </row>
    <row r="3703" spans="1:13">
      <c r="A3703">
        <v>117</v>
      </c>
      <c r="B3703" t="s">
        <v>42</v>
      </c>
      <c r="C3703">
        <v>2005</v>
      </c>
      <c r="D3703">
        <v>0</v>
      </c>
      <c r="E3703">
        <v>0</v>
      </c>
      <c r="F3703">
        <v>0</v>
      </c>
      <c r="G3703">
        <v>0</v>
      </c>
      <c r="H3703">
        <v>0</v>
      </c>
      <c r="I3703">
        <v>0</v>
      </c>
      <c r="J3703">
        <v>0</v>
      </c>
      <c r="K3703">
        <v>0</v>
      </c>
      <c r="L3703">
        <v>0</v>
      </c>
      <c r="M3703">
        <v>0</v>
      </c>
    </row>
    <row r="3704" spans="1:13">
      <c r="A3704">
        <v>117</v>
      </c>
      <c r="B3704" t="s">
        <v>42</v>
      </c>
      <c r="C3704">
        <v>2006</v>
      </c>
      <c r="D3704">
        <v>0</v>
      </c>
      <c r="E3704">
        <v>0</v>
      </c>
      <c r="F3704">
        <v>0</v>
      </c>
      <c r="G3704">
        <v>0</v>
      </c>
      <c r="H3704">
        <v>0</v>
      </c>
      <c r="I3704">
        <v>0</v>
      </c>
      <c r="J3704">
        <v>0</v>
      </c>
      <c r="K3704">
        <v>0</v>
      </c>
      <c r="L3704">
        <v>0</v>
      </c>
      <c r="M3704">
        <v>0</v>
      </c>
    </row>
    <row r="3705" spans="1:13">
      <c r="A3705">
        <v>117</v>
      </c>
      <c r="B3705" t="s">
        <v>42</v>
      </c>
      <c r="C3705">
        <v>2007</v>
      </c>
      <c r="D3705">
        <v>0</v>
      </c>
      <c r="E3705">
        <v>0</v>
      </c>
      <c r="F3705">
        <v>0</v>
      </c>
      <c r="G3705">
        <v>0</v>
      </c>
      <c r="H3705">
        <v>0</v>
      </c>
      <c r="I3705">
        <v>0</v>
      </c>
      <c r="J3705">
        <v>0</v>
      </c>
      <c r="K3705">
        <v>0</v>
      </c>
      <c r="L3705">
        <v>0</v>
      </c>
      <c r="M3705">
        <v>0</v>
      </c>
    </row>
    <row r="3706" spans="1:13">
      <c r="A3706">
        <v>117</v>
      </c>
      <c r="B3706" t="s">
        <v>42</v>
      </c>
      <c r="C3706">
        <v>2008</v>
      </c>
      <c r="D3706">
        <v>0</v>
      </c>
      <c r="E3706">
        <v>0</v>
      </c>
      <c r="F3706">
        <v>0</v>
      </c>
      <c r="G3706">
        <v>0</v>
      </c>
      <c r="H3706">
        <v>0</v>
      </c>
      <c r="I3706">
        <v>0</v>
      </c>
      <c r="J3706">
        <v>0</v>
      </c>
      <c r="K3706">
        <v>0</v>
      </c>
      <c r="L3706">
        <v>0</v>
      </c>
      <c r="M3706">
        <v>0</v>
      </c>
    </row>
    <row r="3707" spans="1:13">
      <c r="A3707">
        <v>117</v>
      </c>
      <c r="B3707" t="s">
        <v>42</v>
      </c>
      <c r="C3707">
        <v>2009</v>
      </c>
      <c r="D3707">
        <v>0</v>
      </c>
      <c r="E3707">
        <v>0</v>
      </c>
      <c r="F3707">
        <v>0</v>
      </c>
      <c r="G3707">
        <v>0</v>
      </c>
      <c r="H3707">
        <v>-4400</v>
      </c>
      <c r="I3707">
        <v>0</v>
      </c>
      <c r="J3707">
        <v>0</v>
      </c>
      <c r="K3707">
        <v>0</v>
      </c>
      <c r="L3707">
        <v>0</v>
      </c>
      <c r="M3707">
        <v>0</v>
      </c>
    </row>
    <row r="3708" spans="1:13">
      <c r="A3708">
        <v>117</v>
      </c>
      <c r="B3708" t="s">
        <v>42</v>
      </c>
      <c r="C3708">
        <v>2010</v>
      </c>
      <c r="D3708">
        <v>0</v>
      </c>
      <c r="E3708">
        <v>0</v>
      </c>
      <c r="F3708">
        <v>0</v>
      </c>
      <c r="G3708">
        <v>0</v>
      </c>
      <c r="H3708">
        <v>-600</v>
      </c>
      <c r="I3708">
        <v>0</v>
      </c>
      <c r="J3708">
        <v>0</v>
      </c>
      <c r="K3708">
        <v>0</v>
      </c>
      <c r="L3708">
        <v>0</v>
      </c>
      <c r="M3708">
        <v>0</v>
      </c>
    </row>
    <row r="3709" spans="1:13">
      <c r="A3709">
        <v>117</v>
      </c>
      <c r="B3709" t="s">
        <v>42</v>
      </c>
      <c r="C3709">
        <v>2011</v>
      </c>
      <c r="D3709">
        <v>0</v>
      </c>
      <c r="E3709">
        <v>0</v>
      </c>
      <c r="F3709">
        <v>0</v>
      </c>
      <c r="G3709">
        <v>0</v>
      </c>
      <c r="H3709">
        <v>0</v>
      </c>
      <c r="I3709">
        <v>0</v>
      </c>
      <c r="J3709">
        <v>0</v>
      </c>
      <c r="K3709">
        <v>0</v>
      </c>
      <c r="L3709">
        <v>0</v>
      </c>
      <c r="M3709">
        <v>0</v>
      </c>
    </row>
    <row r="3710" spans="1:13">
      <c r="A3710">
        <v>117</v>
      </c>
      <c r="B3710" t="s">
        <v>42</v>
      </c>
      <c r="C3710">
        <v>2012</v>
      </c>
      <c r="D3710">
        <v>0</v>
      </c>
      <c r="E3710">
        <v>0</v>
      </c>
      <c r="F3710">
        <v>0</v>
      </c>
      <c r="G3710">
        <v>0</v>
      </c>
      <c r="H3710">
        <v>-4000</v>
      </c>
      <c r="I3710">
        <v>0</v>
      </c>
      <c r="J3710">
        <v>0</v>
      </c>
      <c r="K3710">
        <v>0</v>
      </c>
      <c r="L3710">
        <v>0</v>
      </c>
      <c r="M3710">
        <v>0</v>
      </c>
    </row>
    <row r="3711" spans="1:13">
      <c r="A3711">
        <v>117</v>
      </c>
      <c r="B3711" t="s">
        <v>42</v>
      </c>
      <c r="C3711">
        <v>2013</v>
      </c>
      <c r="D3711">
        <v>0</v>
      </c>
      <c r="E3711">
        <v>0</v>
      </c>
      <c r="F3711">
        <v>0</v>
      </c>
      <c r="G3711">
        <v>0</v>
      </c>
      <c r="H3711">
        <v>0</v>
      </c>
      <c r="I3711">
        <v>0</v>
      </c>
      <c r="J3711">
        <v>0</v>
      </c>
      <c r="K3711">
        <v>0</v>
      </c>
      <c r="L3711">
        <v>0</v>
      </c>
      <c r="M3711">
        <v>0</v>
      </c>
    </row>
    <row r="3712" spans="1:13">
      <c r="A3712">
        <v>117</v>
      </c>
      <c r="B3712" t="s">
        <v>42</v>
      </c>
      <c r="C3712">
        <v>2014</v>
      </c>
      <c r="D3712">
        <v>0</v>
      </c>
      <c r="E3712">
        <v>0</v>
      </c>
      <c r="F3712">
        <v>0</v>
      </c>
      <c r="G3712">
        <v>0</v>
      </c>
      <c r="H3712">
        <v>-2087</v>
      </c>
      <c r="I3712">
        <v>0</v>
      </c>
      <c r="J3712">
        <v>0</v>
      </c>
      <c r="K3712">
        <v>0</v>
      </c>
      <c r="L3712">
        <v>0</v>
      </c>
      <c r="M3712">
        <v>0</v>
      </c>
    </row>
    <row r="3713" spans="1:13">
      <c r="A3713">
        <v>117</v>
      </c>
      <c r="B3713" t="s">
        <v>42</v>
      </c>
      <c r="C3713">
        <v>2015</v>
      </c>
      <c r="D3713">
        <v>0</v>
      </c>
      <c r="E3713">
        <v>0</v>
      </c>
      <c r="F3713">
        <v>0</v>
      </c>
      <c r="G3713">
        <v>0</v>
      </c>
      <c r="H3713">
        <v>375400</v>
      </c>
      <c r="I3713">
        <v>3453</v>
      </c>
      <c r="J3713">
        <v>0</v>
      </c>
      <c r="K3713">
        <v>0</v>
      </c>
      <c r="L3713">
        <v>0</v>
      </c>
      <c r="M3713">
        <v>0</v>
      </c>
    </row>
    <row r="3714" spans="1:13">
      <c r="A3714">
        <v>117</v>
      </c>
      <c r="B3714" t="s">
        <v>42</v>
      </c>
      <c r="C3714">
        <v>2016</v>
      </c>
      <c r="D3714">
        <v>0</v>
      </c>
      <c r="E3714">
        <v>0</v>
      </c>
      <c r="F3714">
        <v>0</v>
      </c>
      <c r="G3714">
        <v>0</v>
      </c>
      <c r="H3714">
        <v>-4324</v>
      </c>
      <c r="I3714">
        <v>1566.45</v>
      </c>
      <c r="J3714">
        <v>0</v>
      </c>
      <c r="K3714">
        <v>0</v>
      </c>
      <c r="L3714">
        <v>0</v>
      </c>
      <c r="M3714">
        <v>0</v>
      </c>
    </row>
    <row r="3715" spans="1:13">
      <c r="A3715">
        <v>117</v>
      </c>
      <c r="B3715" t="s">
        <v>42</v>
      </c>
      <c r="C3715">
        <v>2017</v>
      </c>
      <c r="D3715">
        <v>0</v>
      </c>
      <c r="E3715">
        <v>0</v>
      </c>
      <c r="F3715">
        <v>0</v>
      </c>
      <c r="G3715">
        <v>0</v>
      </c>
      <c r="H3715">
        <v>9776</v>
      </c>
      <c r="I3715">
        <v>-3222</v>
      </c>
      <c r="J3715">
        <v>0</v>
      </c>
      <c r="K3715">
        <v>0</v>
      </c>
      <c r="L3715">
        <v>0</v>
      </c>
      <c r="M3715">
        <v>0</v>
      </c>
    </row>
    <row r="3716" spans="1:13">
      <c r="A3716">
        <v>117</v>
      </c>
      <c r="B3716" t="s">
        <v>42</v>
      </c>
      <c r="C3716">
        <v>2018</v>
      </c>
      <c r="D3716">
        <v>0</v>
      </c>
      <c r="E3716">
        <v>0</v>
      </c>
      <c r="F3716">
        <v>0</v>
      </c>
      <c r="G3716">
        <v>0</v>
      </c>
      <c r="H3716">
        <v>25552</v>
      </c>
      <c r="I3716">
        <v>-4821</v>
      </c>
      <c r="J3716">
        <v>32264</v>
      </c>
      <c r="K3716">
        <v>471</v>
      </c>
      <c r="L3716">
        <v>0</v>
      </c>
      <c r="M3716">
        <v>-1</v>
      </c>
    </row>
    <row r="3717" spans="1:13">
      <c r="A3717">
        <v>117</v>
      </c>
      <c r="B3717" t="s">
        <v>42</v>
      </c>
      <c r="C3717">
        <v>2019</v>
      </c>
      <c r="D3717">
        <v>0</v>
      </c>
      <c r="E3717">
        <v>0</v>
      </c>
      <c r="F3717">
        <v>0</v>
      </c>
      <c r="G3717">
        <v>0</v>
      </c>
      <c r="H3717">
        <v>184371</v>
      </c>
      <c r="I3717">
        <v>137594.85</v>
      </c>
      <c r="J3717">
        <v>54725</v>
      </c>
      <c r="K3717">
        <v>8091</v>
      </c>
      <c r="L3717">
        <v>2</v>
      </c>
      <c r="M3717">
        <v>1</v>
      </c>
    </row>
    <row r="3718" spans="1:13">
      <c r="A3718">
        <v>117</v>
      </c>
      <c r="B3718" t="s">
        <v>42</v>
      </c>
      <c r="C3718">
        <v>2020</v>
      </c>
      <c r="D3718">
        <v>0</v>
      </c>
      <c r="E3718">
        <v>0</v>
      </c>
      <c r="F3718">
        <v>0</v>
      </c>
      <c r="G3718">
        <v>0</v>
      </c>
      <c r="H3718">
        <v>314734</v>
      </c>
      <c r="I3718">
        <v>308400.59999999998</v>
      </c>
      <c r="J3718">
        <v>-34178</v>
      </c>
      <c r="K3718">
        <v>2654</v>
      </c>
      <c r="L3718">
        <v>3</v>
      </c>
      <c r="M3718">
        <v>0</v>
      </c>
    </row>
    <row r="3719" spans="1:13">
      <c r="A3719">
        <v>117</v>
      </c>
      <c r="B3719" t="s">
        <v>42</v>
      </c>
      <c r="C3719">
        <v>2021</v>
      </c>
      <c r="D3719">
        <v>0</v>
      </c>
      <c r="E3719">
        <v>0</v>
      </c>
      <c r="F3719">
        <v>0</v>
      </c>
      <c r="G3719">
        <v>0</v>
      </c>
      <c r="H3719">
        <v>1056804</v>
      </c>
      <c r="I3719">
        <v>138069.45000000001</v>
      </c>
      <c r="J3719">
        <v>466046</v>
      </c>
      <c r="K3719">
        <v>6598</v>
      </c>
      <c r="L3719">
        <v>18</v>
      </c>
      <c r="M3719">
        <v>-19</v>
      </c>
    </row>
    <row r="3720" spans="1:13">
      <c r="A3720">
        <v>117</v>
      </c>
      <c r="B3720" t="s">
        <v>42</v>
      </c>
      <c r="C3720">
        <v>2022</v>
      </c>
      <c r="D3720">
        <v>416001600</v>
      </c>
      <c r="E3720">
        <v>2570084000</v>
      </c>
      <c r="F3720">
        <v>89790000</v>
      </c>
      <c r="G3720">
        <v>465883000</v>
      </c>
      <c r="H3720">
        <v>20146070.25</v>
      </c>
      <c r="I3720">
        <v>3348566.7</v>
      </c>
      <c r="J3720">
        <v>5562400.1500000004</v>
      </c>
      <c r="K3720">
        <v>345023</v>
      </c>
      <c r="L3720">
        <v>7059</v>
      </c>
      <c r="M3720">
        <v>530</v>
      </c>
    </row>
    <row r="3721" spans="1:13">
      <c r="A3721">
        <v>117</v>
      </c>
      <c r="B3721" t="s">
        <v>42</v>
      </c>
      <c r="C3721">
        <v>1995</v>
      </c>
      <c r="D3721">
        <v>0</v>
      </c>
      <c r="E3721">
        <v>0</v>
      </c>
      <c r="F3721">
        <v>0</v>
      </c>
      <c r="G3721">
        <v>0</v>
      </c>
      <c r="H3721">
        <v>-540</v>
      </c>
      <c r="I3721">
        <v>0</v>
      </c>
      <c r="J3721">
        <v>0</v>
      </c>
      <c r="K3721">
        <v>0</v>
      </c>
      <c r="L3721">
        <v>0</v>
      </c>
      <c r="M3721">
        <v>0</v>
      </c>
    </row>
    <row r="3722" spans="1:13">
      <c r="A3722">
        <v>117</v>
      </c>
      <c r="B3722" t="s">
        <v>42</v>
      </c>
      <c r="C3722">
        <v>2000</v>
      </c>
      <c r="D3722">
        <v>0</v>
      </c>
      <c r="E3722">
        <v>0</v>
      </c>
      <c r="F3722">
        <v>0</v>
      </c>
      <c r="G3722">
        <v>0</v>
      </c>
      <c r="H3722">
        <v>0</v>
      </c>
      <c r="I3722">
        <v>0</v>
      </c>
      <c r="J3722">
        <v>0</v>
      </c>
      <c r="K3722">
        <v>0</v>
      </c>
      <c r="L3722">
        <v>0</v>
      </c>
      <c r="M3722">
        <v>0</v>
      </c>
    </row>
    <row r="3723" spans="1:13">
      <c r="A3723">
        <v>117</v>
      </c>
      <c r="B3723" t="s">
        <v>42</v>
      </c>
      <c r="C3723">
        <v>2003</v>
      </c>
      <c r="D3723">
        <v>0</v>
      </c>
      <c r="E3723">
        <v>0</v>
      </c>
      <c r="F3723">
        <v>0</v>
      </c>
      <c r="G3723">
        <v>0</v>
      </c>
      <c r="H3723">
        <v>0</v>
      </c>
      <c r="I3723">
        <v>0</v>
      </c>
      <c r="J3723">
        <v>0</v>
      </c>
      <c r="K3723">
        <v>0</v>
      </c>
      <c r="L3723">
        <v>0</v>
      </c>
      <c r="M3723">
        <v>0</v>
      </c>
    </row>
    <row r="3724" spans="1:13">
      <c r="A3724">
        <v>117</v>
      </c>
      <c r="B3724" t="s">
        <v>42</v>
      </c>
      <c r="C3724">
        <v>2004</v>
      </c>
      <c r="D3724">
        <v>0</v>
      </c>
      <c r="E3724">
        <v>0</v>
      </c>
      <c r="F3724">
        <v>0</v>
      </c>
      <c r="G3724">
        <v>0</v>
      </c>
      <c r="H3724">
        <v>-500</v>
      </c>
      <c r="I3724">
        <v>0</v>
      </c>
      <c r="J3724">
        <v>0</v>
      </c>
      <c r="K3724">
        <v>0</v>
      </c>
      <c r="L3724">
        <v>0</v>
      </c>
      <c r="M3724">
        <v>0</v>
      </c>
    </row>
    <row r="3725" spans="1:13">
      <c r="A3725">
        <v>117</v>
      </c>
      <c r="B3725" t="s">
        <v>42</v>
      </c>
      <c r="C3725">
        <v>2005</v>
      </c>
      <c r="D3725">
        <v>0</v>
      </c>
      <c r="E3725">
        <v>0</v>
      </c>
      <c r="F3725">
        <v>0</v>
      </c>
      <c r="G3725">
        <v>0</v>
      </c>
      <c r="H3725">
        <v>0</v>
      </c>
      <c r="I3725">
        <v>0</v>
      </c>
      <c r="J3725">
        <v>0</v>
      </c>
      <c r="K3725">
        <v>0</v>
      </c>
      <c r="L3725">
        <v>0</v>
      </c>
      <c r="M3725">
        <v>0</v>
      </c>
    </row>
    <row r="3726" spans="1:13">
      <c r="A3726">
        <v>117</v>
      </c>
      <c r="B3726" t="s">
        <v>42</v>
      </c>
      <c r="C3726">
        <v>2006</v>
      </c>
      <c r="D3726">
        <v>0</v>
      </c>
      <c r="E3726">
        <v>0</v>
      </c>
      <c r="F3726">
        <v>0</v>
      </c>
      <c r="G3726">
        <v>0</v>
      </c>
      <c r="H3726">
        <v>0</v>
      </c>
      <c r="I3726">
        <v>0</v>
      </c>
      <c r="J3726">
        <v>0</v>
      </c>
      <c r="K3726">
        <v>0</v>
      </c>
      <c r="L3726">
        <v>0</v>
      </c>
      <c r="M3726">
        <v>0</v>
      </c>
    </row>
    <row r="3727" spans="1:13">
      <c r="A3727">
        <v>117</v>
      </c>
      <c r="B3727" t="s">
        <v>42</v>
      </c>
      <c r="C3727">
        <v>2007</v>
      </c>
      <c r="D3727">
        <v>0</v>
      </c>
      <c r="E3727">
        <v>0</v>
      </c>
      <c r="F3727">
        <v>0</v>
      </c>
      <c r="G3727">
        <v>0</v>
      </c>
      <c r="H3727">
        <v>0</v>
      </c>
      <c r="I3727">
        <v>0</v>
      </c>
      <c r="J3727">
        <v>0</v>
      </c>
      <c r="K3727">
        <v>0</v>
      </c>
      <c r="L3727">
        <v>0</v>
      </c>
      <c r="M3727">
        <v>0</v>
      </c>
    </row>
    <row r="3728" spans="1:13">
      <c r="A3728">
        <v>117</v>
      </c>
      <c r="B3728" t="s">
        <v>42</v>
      </c>
      <c r="C3728">
        <v>2008</v>
      </c>
      <c r="D3728">
        <v>0</v>
      </c>
      <c r="E3728">
        <v>0</v>
      </c>
      <c r="F3728">
        <v>0</v>
      </c>
      <c r="G3728">
        <v>0</v>
      </c>
      <c r="H3728">
        <v>-3200</v>
      </c>
      <c r="I3728">
        <v>0</v>
      </c>
      <c r="J3728">
        <v>0</v>
      </c>
      <c r="K3728">
        <v>0</v>
      </c>
      <c r="L3728">
        <v>0</v>
      </c>
      <c r="M3728">
        <v>0</v>
      </c>
    </row>
    <row r="3729" spans="1:13">
      <c r="A3729">
        <v>117</v>
      </c>
      <c r="B3729" t="s">
        <v>42</v>
      </c>
      <c r="C3729">
        <v>2009</v>
      </c>
      <c r="D3729">
        <v>0</v>
      </c>
      <c r="E3729">
        <v>0</v>
      </c>
      <c r="F3729">
        <v>0</v>
      </c>
      <c r="G3729">
        <v>0</v>
      </c>
      <c r="H3729">
        <v>0</v>
      </c>
      <c r="I3729">
        <v>0</v>
      </c>
      <c r="J3729">
        <v>0</v>
      </c>
      <c r="K3729">
        <v>0</v>
      </c>
      <c r="L3729">
        <v>0</v>
      </c>
      <c r="M3729">
        <v>0</v>
      </c>
    </row>
    <row r="3730" spans="1:13">
      <c r="A3730">
        <v>117</v>
      </c>
      <c r="B3730" t="s">
        <v>42</v>
      </c>
      <c r="C3730">
        <v>2010</v>
      </c>
      <c r="D3730">
        <v>0</v>
      </c>
      <c r="E3730">
        <v>0</v>
      </c>
      <c r="F3730">
        <v>0</v>
      </c>
      <c r="G3730">
        <v>0</v>
      </c>
      <c r="H3730">
        <v>-4208</v>
      </c>
      <c r="I3730">
        <v>0</v>
      </c>
      <c r="J3730">
        <v>0</v>
      </c>
      <c r="K3730">
        <v>0</v>
      </c>
      <c r="L3730">
        <v>0</v>
      </c>
      <c r="M3730">
        <v>0</v>
      </c>
    </row>
    <row r="3731" spans="1:13">
      <c r="A3731">
        <v>117</v>
      </c>
      <c r="B3731" t="s">
        <v>42</v>
      </c>
      <c r="C3731">
        <v>2011</v>
      </c>
      <c r="D3731">
        <v>0</v>
      </c>
      <c r="E3731">
        <v>0</v>
      </c>
      <c r="F3731">
        <v>0</v>
      </c>
      <c r="G3731">
        <v>0</v>
      </c>
      <c r="H3731">
        <v>0</v>
      </c>
      <c r="I3731">
        <v>0</v>
      </c>
      <c r="J3731">
        <v>0</v>
      </c>
      <c r="K3731">
        <v>0</v>
      </c>
      <c r="L3731">
        <v>0</v>
      </c>
      <c r="M3731">
        <v>0</v>
      </c>
    </row>
    <row r="3732" spans="1:13">
      <c r="A3732">
        <v>117</v>
      </c>
      <c r="B3732" t="s">
        <v>42</v>
      </c>
      <c r="C3732">
        <v>2012</v>
      </c>
      <c r="D3732">
        <v>0</v>
      </c>
      <c r="E3732">
        <v>0</v>
      </c>
      <c r="F3732">
        <v>0</v>
      </c>
      <c r="G3732">
        <v>0</v>
      </c>
      <c r="H3732">
        <v>-400</v>
      </c>
      <c r="I3732">
        <v>0</v>
      </c>
      <c r="J3732">
        <v>0</v>
      </c>
      <c r="K3732">
        <v>0</v>
      </c>
      <c r="L3732">
        <v>0</v>
      </c>
      <c r="M3732">
        <v>0</v>
      </c>
    </row>
    <row r="3733" spans="1:13">
      <c r="A3733">
        <v>117</v>
      </c>
      <c r="B3733" t="s">
        <v>42</v>
      </c>
      <c r="C3733">
        <v>2013</v>
      </c>
      <c r="D3733">
        <v>0</v>
      </c>
      <c r="E3733">
        <v>0</v>
      </c>
      <c r="F3733">
        <v>0</v>
      </c>
      <c r="G3733">
        <v>0</v>
      </c>
      <c r="H3733">
        <v>-2500</v>
      </c>
      <c r="I3733">
        <v>0</v>
      </c>
      <c r="J3733">
        <v>0</v>
      </c>
      <c r="K3733">
        <v>0</v>
      </c>
      <c r="L3733">
        <v>0</v>
      </c>
      <c r="M3733">
        <v>0</v>
      </c>
    </row>
    <row r="3734" spans="1:13">
      <c r="A3734">
        <v>117</v>
      </c>
      <c r="B3734" t="s">
        <v>42</v>
      </c>
      <c r="C3734">
        <v>2014</v>
      </c>
      <c r="D3734">
        <v>0</v>
      </c>
      <c r="E3734">
        <v>0</v>
      </c>
      <c r="F3734">
        <v>0</v>
      </c>
      <c r="G3734">
        <v>0</v>
      </c>
      <c r="H3734">
        <v>0</v>
      </c>
      <c r="I3734">
        <v>0</v>
      </c>
      <c r="J3734">
        <v>9696</v>
      </c>
      <c r="K3734">
        <v>871</v>
      </c>
      <c r="L3734">
        <v>0</v>
      </c>
      <c r="M3734">
        <v>1</v>
      </c>
    </row>
    <row r="3735" spans="1:13">
      <c r="A3735">
        <v>117</v>
      </c>
      <c r="B3735" t="s">
        <v>42</v>
      </c>
      <c r="C3735">
        <v>2015</v>
      </c>
      <c r="D3735">
        <v>0</v>
      </c>
      <c r="E3735">
        <v>0</v>
      </c>
      <c r="F3735">
        <v>0</v>
      </c>
      <c r="G3735">
        <v>0</v>
      </c>
      <c r="H3735">
        <v>20676</v>
      </c>
      <c r="I3735">
        <v>1402.25</v>
      </c>
      <c r="J3735">
        <v>10984</v>
      </c>
      <c r="K3735">
        <v>899</v>
      </c>
      <c r="L3735">
        <v>0</v>
      </c>
      <c r="M3735">
        <v>1</v>
      </c>
    </row>
    <row r="3736" spans="1:13">
      <c r="A3736">
        <v>117</v>
      </c>
      <c r="B3736" t="s">
        <v>42</v>
      </c>
      <c r="C3736">
        <v>2016</v>
      </c>
      <c r="D3736">
        <v>0</v>
      </c>
      <c r="E3736">
        <v>0</v>
      </c>
      <c r="F3736">
        <v>0</v>
      </c>
      <c r="G3736">
        <v>0</v>
      </c>
      <c r="H3736">
        <v>-36648</v>
      </c>
      <c r="I3736">
        <v>-10002.25</v>
      </c>
      <c r="J3736">
        <v>8728</v>
      </c>
      <c r="K3736">
        <v>906</v>
      </c>
      <c r="L3736">
        <v>0</v>
      </c>
      <c r="M3736">
        <v>1</v>
      </c>
    </row>
    <row r="3737" spans="1:13">
      <c r="A3737">
        <v>117</v>
      </c>
      <c r="B3737" t="s">
        <v>42</v>
      </c>
      <c r="C3737">
        <v>2017</v>
      </c>
      <c r="D3737">
        <v>0</v>
      </c>
      <c r="E3737">
        <v>0</v>
      </c>
      <c r="F3737">
        <v>0</v>
      </c>
      <c r="G3737">
        <v>0</v>
      </c>
      <c r="H3737">
        <v>32217</v>
      </c>
      <c r="I3737">
        <v>16724.75</v>
      </c>
      <c r="J3737">
        <v>12168</v>
      </c>
      <c r="K3737">
        <v>-1709</v>
      </c>
      <c r="L3737">
        <v>0</v>
      </c>
      <c r="M3737">
        <v>3</v>
      </c>
    </row>
    <row r="3738" spans="1:13">
      <c r="A3738">
        <v>117</v>
      </c>
      <c r="B3738" t="s">
        <v>42</v>
      </c>
      <c r="C3738">
        <v>2018</v>
      </c>
      <c r="D3738">
        <v>0</v>
      </c>
      <c r="E3738">
        <v>0</v>
      </c>
      <c r="F3738">
        <v>0</v>
      </c>
      <c r="G3738">
        <v>0</v>
      </c>
      <c r="H3738">
        <v>394542</v>
      </c>
      <c r="I3738">
        <v>78023</v>
      </c>
      <c r="J3738">
        <v>-95502</v>
      </c>
      <c r="K3738">
        <v>9014</v>
      </c>
      <c r="L3738">
        <v>0</v>
      </c>
      <c r="M3738">
        <v>3</v>
      </c>
    </row>
    <row r="3739" spans="1:13">
      <c r="A3739">
        <v>117</v>
      </c>
      <c r="B3739" t="s">
        <v>42</v>
      </c>
      <c r="C3739">
        <v>2019</v>
      </c>
      <c r="D3739">
        <v>0</v>
      </c>
      <c r="E3739">
        <v>0</v>
      </c>
      <c r="F3739">
        <v>0</v>
      </c>
      <c r="G3739">
        <v>0</v>
      </c>
      <c r="H3739">
        <v>809384</v>
      </c>
      <c r="I3739">
        <v>390408.8</v>
      </c>
      <c r="J3739">
        <v>-2034120</v>
      </c>
      <c r="K3739">
        <v>32653</v>
      </c>
      <c r="L3739">
        <v>1</v>
      </c>
      <c r="M3739">
        <v>0</v>
      </c>
    </row>
    <row r="3740" spans="1:13">
      <c r="A3740">
        <v>117</v>
      </c>
      <c r="B3740" t="s">
        <v>42</v>
      </c>
      <c r="C3740">
        <v>2020</v>
      </c>
      <c r="D3740">
        <v>0</v>
      </c>
      <c r="E3740">
        <v>0</v>
      </c>
      <c r="F3740">
        <v>0</v>
      </c>
      <c r="G3740">
        <v>0</v>
      </c>
      <c r="H3740">
        <v>615081</v>
      </c>
      <c r="I3740">
        <v>-39551.949999999997</v>
      </c>
      <c r="J3740">
        <v>-1255276</v>
      </c>
      <c r="K3740">
        <v>38551</v>
      </c>
      <c r="L3740">
        <v>13</v>
      </c>
      <c r="M3740">
        <v>-14</v>
      </c>
    </row>
    <row r="3741" spans="1:13">
      <c r="A3741">
        <v>117</v>
      </c>
      <c r="B3741" t="s">
        <v>42</v>
      </c>
      <c r="C3741">
        <v>2021</v>
      </c>
      <c r="D3741">
        <v>422611700</v>
      </c>
      <c r="E3741">
        <v>2613644000</v>
      </c>
      <c r="F3741">
        <v>81372400</v>
      </c>
      <c r="G3741">
        <v>456597000</v>
      </c>
      <c r="H3741">
        <v>20755906</v>
      </c>
      <c r="I3741">
        <v>3512822.25</v>
      </c>
      <c r="J3741">
        <v>5563569</v>
      </c>
      <c r="K3741">
        <v>341384</v>
      </c>
      <c r="L3741">
        <v>7083</v>
      </c>
      <c r="M3741">
        <v>530</v>
      </c>
    </row>
    <row r="3742" spans="1:13">
      <c r="A3742">
        <v>117</v>
      </c>
      <c r="B3742" t="s">
        <v>42</v>
      </c>
      <c r="C3742">
        <v>1999</v>
      </c>
      <c r="D3742">
        <v>0</v>
      </c>
      <c r="E3742">
        <v>0</v>
      </c>
      <c r="F3742">
        <v>0</v>
      </c>
      <c r="G3742">
        <v>0</v>
      </c>
      <c r="H3742">
        <v>-2160</v>
      </c>
      <c r="I3742">
        <v>0</v>
      </c>
      <c r="J3742">
        <v>0</v>
      </c>
      <c r="K3742">
        <v>0</v>
      </c>
      <c r="L3742">
        <v>0</v>
      </c>
      <c r="M3742">
        <v>0</v>
      </c>
    </row>
    <row r="3743" spans="1:13">
      <c r="A3743">
        <v>117</v>
      </c>
      <c r="B3743" t="s">
        <v>42</v>
      </c>
      <c r="C3743">
        <v>2000</v>
      </c>
      <c r="D3743">
        <v>0</v>
      </c>
      <c r="E3743">
        <v>0</v>
      </c>
      <c r="F3743">
        <v>0</v>
      </c>
      <c r="G3743">
        <v>0</v>
      </c>
      <c r="H3743">
        <v>0</v>
      </c>
      <c r="I3743">
        <v>0</v>
      </c>
      <c r="J3743">
        <v>0</v>
      </c>
      <c r="K3743">
        <v>0</v>
      </c>
      <c r="L3743">
        <v>0</v>
      </c>
      <c r="M3743">
        <v>0</v>
      </c>
    </row>
    <row r="3744" spans="1:13">
      <c r="A3744">
        <v>117</v>
      </c>
      <c r="B3744" t="s">
        <v>42</v>
      </c>
      <c r="C3744">
        <v>2003</v>
      </c>
      <c r="D3744">
        <v>0</v>
      </c>
      <c r="E3744">
        <v>0</v>
      </c>
      <c r="F3744">
        <v>0</v>
      </c>
      <c r="G3744">
        <v>0</v>
      </c>
      <c r="H3744">
        <v>0</v>
      </c>
      <c r="I3744">
        <v>0</v>
      </c>
      <c r="J3744">
        <v>0</v>
      </c>
      <c r="K3744">
        <v>0</v>
      </c>
      <c r="L3744">
        <v>0</v>
      </c>
      <c r="M3744">
        <v>0</v>
      </c>
    </row>
    <row r="3745" spans="1:13">
      <c r="A3745">
        <v>117</v>
      </c>
      <c r="B3745" t="s">
        <v>42</v>
      </c>
      <c r="C3745">
        <v>2004</v>
      </c>
      <c r="D3745">
        <v>0</v>
      </c>
      <c r="E3745">
        <v>0</v>
      </c>
      <c r="F3745">
        <v>0</v>
      </c>
      <c r="G3745">
        <v>0</v>
      </c>
      <c r="H3745">
        <v>-500</v>
      </c>
      <c r="I3745">
        <v>0</v>
      </c>
      <c r="J3745">
        <v>0</v>
      </c>
      <c r="K3745">
        <v>0</v>
      </c>
      <c r="L3745">
        <v>0</v>
      </c>
      <c r="M3745">
        <v>0</v>
      </c>
    </row>
    <row r="3746" spans="1:13">
      <c r="A3746">
        <v>117</v>
      </c>
      <c r="B3746" t="s">
        <v>42</v>
      </c>
      <c r="C3746">
        <v>2006</v>
      </c>
      <c r="D3746">
        <v>0</v>
      </c>
      <c r="E3746">
        <v>0</v>
      </c>
      <c r="F3746">
        <v>0</v>
      </c>
      <c r="G3746">
        <v>0</v>
      </c>
      <c r="H3746">
        <v>-800</v>
      </c>
      <c r="I3746">
        <v>0</v>
      </c>
      <c r="J3746">
        <v>0</v>
      </c>
      <c r="K3746">
        <v>0</v>
      </c>
      <c r="L3746">
        <v>0</v>
      </c>
      <c r="M3746">
        <v>0</v>
      </c>
    </row>
    <row r="3747" spans="1:13">
      <c r="A3747">
        <v>117</v>
      </c>
      <c r="B3747" t="s">
        <v>42</v>
      </c>
      <c r="C3747">
        <v>2007</v>
      </c>
      <c r="D3747">
        <v>0</v>
      </c>
      <c r="E3747">
        <v>0</v>
      </c>
      <c r="F3747">
        <v>0</v>
      </c>
      <c r="G3747">
        <v>0</v>
      </c>
      <c r="H3747">
        <v>0</v>
      </c>
      <c r="I3747">
        <v>0</v>
      </c>
      <c r="J3747">
        <v>0</v>
      </c>
      <c r="K3747">
        <v>0</v>
      </c>
      <c r="L3747">
        <v>0</v>
      </c>
      <c r="M3747">
        <v>0</v>
      </c>
    </row>
    <row r="3748" spans="1:13">
      <c r="A3748">
        <v>117</v>
      </c>
      <c r="B3748" t="s">
        <v>42</v>
      </c>
      <c r="C3748">
        <v>2008</v>
      </c>
      <c r="D3748">
        <v>0</v>
      </c>
      <c r="E3748">
        <v>0</v>
      </c>
      <c r="F3748">
        <v>0</v>
      </c>
      <c r="G3748">
        <v>0</v>
      </c>
      <c r="H3748">
        <v>-1460</v>
      </c>
      <c r="I3748">
        <v>0</v>
      </c>
      <c r="J3748">
        <v>0</v>
      </c>
      <c r="K3748">
        <v>0</v>
      </c>
      <c r="L3748">
        <v>0</v>
      </c>
      <c r="M3748">
        <v>0</v>
      </c>
    </row>
    <row r="3749" spans="1:13">
      <c r="A3749">
        <v>117</v>
      </c>
      <c r="B3749" t="s">
        <v>42</v>
      </c>
      <c r="C3749">
        <v>2009</v>
      </c>
      <c r="D3749">
        <v>0</v>
      </c>
      <c r="E3749">
        <v>0</v>
      </c>
      <c r="F3749">
        <v>0</v>
      </c>
      <c r="G3749">
        <v>0</v>
      </c>
      <c r="H3749">
        <v>0</v>
      </c>
      <c r="I3749">
        <v>0</v>
      </c>
      <c r="J3749">
        <v>0</v>
      </c>
      <c r="K3749">
        <v>0</v>
      </c>
      <c r="L3749">
        <v>0</v>
      </c>
      <c r="M3749">
        <v>0</v>
      </c>
    </row>
    <row r="3750" spans="1:13">
      <c r="A3750">
        <v>117</v>
      </c>
      <c r="B3750" t="s">
        <v>42</v>
      </c>
      <c r="C3750">
        <v>2010</v>
      </c>
      <c r="D3750">
        <v>0</v>
      </c>
      <c r="E3750">
        <v>0</v>
      </c>
      <c r="F3750">
        <v>0</v>
      </c>
      <c r="G3750">
        <v>0</v>
      </c>
      <c r="H3750">
        <v>0</v>
      </c>
      <c r="I3750">
        <v>0</v>
      </c>
      <c r="J3750">
        <v>0</v>
      </c>
      <c r="K3750">
        <v>0</v>
      </c>
      <c r="L3750">
        <v>0</v>
      </c>
      <c r="M3750">
        <v>0</v>
      </c>
    </row>
    <row r="3751" spans="1:13">
      <c r="A3751">
        <v>117</v>
      </c>
      <c r="B3751" t="s">
        <v>42</v>
      </c>
      <c r="C3751">
        <v>2011</v>
      </c>
      <c r="D3751">
        <v>0</v>
      </c>
      <c r="E3751">
        <v>0</v>
      </c>
      <c r="F3751">
        <v>0</v>
      </c>
      <c r="G3751">
        <v>0</v>
      </c>
      <c r="H3751">
        <v>-400</v>
      </c>
      <c r="I3751">
        <v>0</v>
      </c>
      <c r="J3751">
        <v>0</v>
      </c>
      <c r="K3751">
        <v>0</v>
      </c>
      <c r="L3751">
        <v>0</v>
      </c>
      <c r="M3751">
        <v>0</v>
      </c>
    </row>
    <row r="3752" spans="1:13">
      <c r="A3752">
        <v>117</v>
      </c>
      <c r="B3752" t="s">
        <v>42</v>
      </c>
      <c r="C3752">
        <v>2012</v>
      </c>
      <c r="D3752">
        <v>0</v>
      </c>
      <c r="E3752">
        <v>0</v>
      </c>
      <c r="F3752">
        <v>0</v>
      </c>
      <c r="G3752">
        <v>0</v>
      </c>
      <c r="H3752">
        <v>0</v>
      </c>
      <c r="I3752">
        <v>0</v>
      </c>
      <c r="J3752">
        <v>0</v>
      </c>
      <c r="K3752">
        <v>0</v>
      </c>
      <c r="L3752">
        <v>0</v>
      </c>
      <c r="M3752">
        <v>0</v>
      </c>
    </row>
    <row r="3753" spans="1:13">
      <c r="A3753">
        <v>117</v>
      </c>
      <c r="B3753" t="s">
        <v>42</v>
      </c>
      <c r="C3753">
        <v>2013</v>
      </c>
      <c r="D3753">
        <v>0</v>
      </c>
      <c r="E3753">
        <v>0</v>
      </c>
      <c r="F3753">
        <v>0</v>
      </c>
      <c r="G3753">
        <v>0</v>
      </c>
      <c r="H3753">
        <v>-3934</v>
      </c>
      <c r="I3753">
        <v>0</v>
      </c>
      <c r="J3753">
        <v>312</v>
      </c>
      <c r="K3753">
        <v>-6</v>
      </c>
      <c r="L3753">
        <v>0</v>
      </c>
      <c r="M3753">
        <v>0</v>
      </c>
    </row>
    <row r="3754" spans="1:13">
      <c r="A3754">
        <v>117</v>
      </c>
      <c r="B3754" t="s">
        <v>42</v>
      </c>
      <c r="C3754">
        <v>2014</v>
      </c>
      <c r="D3754">
        <v>0</v>
      </c>
      <c r="E3754">
        <v>0</v>
      </c>
      <c r="F3754">
        <v>0</v>
      </c>
      <c r="G3754">
        <v>0</v>
      </c>
      <c r="H3754">
        <v>0</v>
      </c>
      <c r="I3754">
        <v>0</v>
      </c>
      <c r="J3754">
        <v>9072</v>
      </c>
      <c r="K3754">
        <v>299</v>
      </c>
      <c r="L3754">
        <v>0</v>
      </c>
      <c r="M3754">
        <v>0</v>
      </c>
    </row>
    <row r="3755" spans="1:13">
      <c r="A3755">
        <v>117</v>
      </c>
      <c r="B3755" t="s">
        <v>42</v>
      </c>
      <c r="C3755">
        <v>2015</v>
      </c>
      <c r="D3755">
        <v>0</v>
      </c>
      <c r="E3755">
        <v>0</v>
      </c>
      <c r="F3755">
        <v>0</v>
      </c>
      <c r="G3755">
        <v>0</v>
      </c>
      <c r="H3755">
        <v>-4735</v>
      </c>
      <c r="I3755">
        <v>428</v>
      </c>
      <c r="J3755">
        <v>13448</v>
      </c>
      <c r="K3755">
        <v>668</v>
      </c>
      <c r="L3755">
        <v>0</v>
      </c>
      <c r="M3755">
        <v>0</v>
      </c>
    </row>
    <row r="3756" spans="1:13">
      <c r="A3756">
        <v>117</v>
      </c>
      <c r="B3756" t="s">
        <v>42</v>
      </c>
      <c r="C3756">
        <v>2016</v>
      </c>
      <c r="D3756">
        <v>0</v>
      </c>
      <c r="E3756">
        <v>0</v>
      </c>
      <c r="F3756">
        <v>0</v>
      </c>
      <c r="G3756">
        <v>0</v>
      </c>
      <c r="H3756">
        <v>205600</v>
      </c>
      <c r="I3756">
        <v>3456</v>
      </c>
      <c r="J3756">
        <v>31344</v>
      </c>
      <c r="K3756">
        <v>1060</v>
      </c>
      <c r="L3756">
        <v>0</v>
      </c>
      <c r="M3756">
        <v>0</v>
      </c>
    </row>
    <row r="3757" spans="1:13">
      <c r="A3757">
        <v>117</v>
      </c>
      <c r="B3757" t="s">
        <v>42</v>
      </c>
      <c r="C3757">
        <v>2017</v>
      </c>
      <c r="D3757">
        <v>0</v>
      </c>
      <c r="E3757">
        <v>0</v>
      </c>
      <c r="F3757">
        <v>0</v>
      </c>
      <c r="G3757">
        <v>0</v>
      </c>
      <c r="H3757">
        <v>21597</v>
      </c>
      <c r="I3757">
        <v>144246</v>
      </c>
      <c r="J3757">
        <v>9256</v>
      </c>
      <c r="K3757">
        <v>4409</v>
      </c>
      <c r="L3757">
        <v>2</v>
      </c>
      <c r="M3757">
        <v>-1</v>
      </c>
    </row>
    <row r="3758" spans="1:13">
      <c r="A3758">
        <v>117</v>
      </c>
      <c r="B3758" t="s">
        <v>42</v>
      </c>
      <c r="C3758">
        <v>2018</v>
      </c>
      <c r="D3758">
        <v>0</v>
      </c>
      <c r="E3758">
        <v>0</v>
      </c>
      <c r="F3758">
        <v>0</v>
      </c>
      <c r="G3758">
        <v>0</v>
      </c>
      <c r="H3758">
        <v>926649</v>
      </c>
      <c r="I3758">
        <v>443009.5</v>
      </c>
      <c r="J3758">
        <v>973284</v>
      </c>
      <c r="K3758">
        <v>29846</v>
      </c>
      <c r="L3758">
        <v>4</v>
      </c>
      <c r="M3758">
        <v>-3</v>
      </c>
    </row>
    <row r="3759" spans="1:13">
      <c r="A3759">
        <v>117</v>
      </c>
      <c r="B3759" t="s">
        <v>42</v>
      </c>
      <c r="C3759">
        <v>2019</v>
      </c>
      <c r="D3759">
        <v>0</v>
      </c>
      <c r="E3759">
        <v>0</v>
      </c>
      <c r="F3759">
        <v>0</v>
      </c>
      <c r="G3759">
        <v>0</v>
      </c>
      <c r="H3759">
        <v>1279609</v>
      </c>
      <c r="I3759">
        <v>210890.15</v>
      </c>
      <c r="J3759">
        <v>3032058</v>
      </c>
      <c r="K3759">
        <v>14907</v>
      </c>
      <c r="L3759">
        <v>19</v>
      </c>
      <c r="M3759">
        <v>-14</v>
      </c>
    </row>
    <row r="3760" spans="1:13">
      <c r="A3760">
        <v>117</v>
      </c>
      <c r="B3760" t="s">
        <v>42</v>
      </c>
      <c r="C3760">
        <v>2020</v>
      </c>
      <c r="D3760">
        <v>412540800</v>
      </c>
      <c r="E3760">
        <v>2618418000</v>
      </c>
      <c r="F3760">
        <v>76198800</v>
      </c>
      <c r="G3760">
        <v>481845000</v>
      </c>
      <c r="H3760">
        <v>20241889</v>
      </c>
      <c r="I3760">
        <v>3493454.05</v>
      </c>
      <c r="J3760">
        <v>5866549</v>
      </c>
      <c r="K3760">
        <v>359653</v>
      </c>
      <c r="L3760">
        <v>6979</v>
      </c>
      <c r="M3760">
        <v>537</v>
      </c>
    </row>
    <row r="3761" spans="1:13">
      <c r="A3761">
        <v>118</v>
      </c>
      <c r="B3761" t="s">
        <v>71</v>
      </c>
      <c r="C3761">
        <v>1998</v>
      </c>
      <c r="D3761">
        <v>0</v>
      </c>
      <c r="E3761">
        <v>0</v>
      </c>
      <c r="F3761">
        <v>0</v>
      </c>
      <c r="G3761">
        <v>0</v>
      </c>
      <c r="H3761">
        <v>-270</v>
      </c>
      <c r="I3761">
        <v>0</v>
      </c>
      <c r="J3761">
        <v>0</v>
      </c>
      <c r="K3761">
        <v>0</v>
      </c>
      <c r="L3761">
        <v>0</v>
      </c>
      <c r="M3761">
        <v>0</v>
      </c>
    </row>
    <row r="3762" spans="1:13">
      <c r="A3762">
        <v>118</v>
      </c>
      <c r="B3762" t="s">
        <v>71</v>
      </c>
      <c r="C3762">
        <v>1999</v>
      </c>
      <c r="D3762">
        <v>0</v>
      </c>
      <c r="E3762">
        <v>0</v>
      </c>
      <c r="F3762">
        <v>0</v>
      </c>
      <c r="G3762">
        <v>0</v>
      </c>
      <c r="H3762">
        <v>-1252.8</v>
      </c>
      <c r="I3762">
        <v>0</v>
      </c>
      <c r="J3762">
        <v>0</v>
      </c>
      <c r="K3762">
        <v>0</v>
      </c>
      <c r="L3762">
        <v>0</v>
      </c>
      <c r="M3762">
        <v>0</v>
      </c>
    </row>
    <row r="3763" spans="1:13">
      <c r="A3763">
        <v>118</v>
      </c>
      <c r="B3763" t="s">
        <v>71</v>
      </c>
      <c r="C3763">
        <v>2002</v>
      </c>
      <c r="D3763">
        <v>0</v>
      </c>
      <c r="E3763">
        <v>0</v>
      </c>
      <c r="F3763">
        <v>0</v>
      </c>
      <c r="G3763">
        <v>0</v>
      </c>
      <c r="H3763">
        <v>-870.95</v>
      </c>
      <c r="I3763">
        <v>0</v>
      </c>
      <c r="J3763">
        <v>0</v>
      </c>
      <c r="K3763">
        <v>0</v>
      </c>
      <c r="L3763">
        <v>0</v>
      </c>
      <c r="M3763">
        <v>0</v>
      </c>
    </row>
    <row r="3764" spans="1:13">
      <c r="A3764">
        <v>118</v>
      </c>
      <c r="B3764" t="s">
        <v>71</v>
      </c>
      <c r="C3764">
        <v>2003</v>
      </c>
      <c r="D3764">
        <v>0</v>
      </c>
      <c r="E3764">
        <v>0</v>
      </c>
      <c r="F3764">
        <v>0</v>
      </c>
      <c r="G3764">
        <v>0</v>
      </c>
      <c r="H3764">
        <v>-1063.95</v>
      </c>
      <c r="I3764">
        <v>0</v>
      </c>
      <c r="J3764">
        <v>0</v>
      </c>
      <c r="K3764">
        <v>0</v>
      </c>
      <c r="L3764">
        <v>0</v>
      </c>
      <c r="M3764">
        <v>0</v>
      </c>
    </row>
    <row r="3765" spans="1:13">
      <c r="A3765">
        <v>118</v>
      </c>
      <c r="B3765" t="s">
        <v>71</v>
      </c>
      <c r="C3765">
        <v>2004</v>
      </c>
      <c r="D3765">
        <v>0</v>
      </c>
      <c r="E3765">
        <v>0</v>
      </c>
      <c r="F3765">
        <v>0</v>
      </c>
      <c r="G3765">
        <v>0</v>
      </c>
      <c r="H3765">
        <v>-1200</v>
      </c>
      <c r="I3765">
        <v>0</v>
      </c>
      <c r="J3765">
        <v>0</v>
      </c>
      <c r="K3765">
        <v>0</v>
      </c>
      <c r="L3765">
        <v>0</v>
      </c>
      <c r="M3765">
        <v>0</v>
      </c>
    </row>
    <row r="3766" spans="1:13">
      <c r="A3766">
        <v>118</v>
      </c>
      <c r="B3766" t="s">
        <v>71</v>
      </c>
      <c r="C3766">
        <v>2005</v>
      </c>
      <c r="D3766">
        <v>0</v>
      </c>
      <c r="E3766">
        <v>0</v>
      </c>
      <c r="F3766">
        <v>0</v>
      </c>
      <c r="G3766">
        <v>0</v>
      </c>
      <c r="H3766">
        <v>-540</v>
      </c>
      <c r="I3766">
        <v>0</v>
      </c>
      <c r="J3766">
        <v>0</v>
      </c>
      <c r="K3766">
        <v>0</v>
      </c>
      <c r="L3766">
        <v>0</v>
      </c>
      <c r="M3766">
        <v>0</v>
      </c>
    </row>
    <row r="3767" spans="1:13">
      <c r="A3767">
        <v>118</v>
      </c>
      <c r="B3767" t="s">
        <v>71</v>
      </c>
      <c r="C3767">
        <v>2006</v>
      </c>
      <c r="D3767">
        <v>0</v>
      </c>
      <c r="E3767">
        <v>0</v>
      </c>
      <c r="F3767">
        <v>0</v>
      </c>
      <c r="G3767">
        <v>0</v>
      </c>
      <c r="H3767">
        <v>0</v>
      </c>
      <c r="I3767">
        <v>0</v>
      </c>
      <c r="J3767">
        <v>0</v>
      </c>
      <c r="K3767">
        <v>0</v>
      </c>
      <c r="L3767">
        <v>0</v>
      </c>
      <c r="M3767">
        <v>0</v>
      </c>
    </row>
    <row r="3768" spans="1:13">
      <c r="A3768">
        <v>118</v>
      </c>
      <c r="B3768" t="s">
        <v>71</v>
      </c>
      <c r="C3768">
        <v>2008</v>
      </c>
      <c r="D3768">
        <v>0</v>
      </c>
      <c r="E3768">
        <v>0</v>
      </c>
      <c r="F3768">
        <v>0</v>
      </c>
      <c r="G3768">
        <v>0</v>
      </c>
      <c r="H3768">
        <v>-720</v>
      </c>
      <c r="I3768">
        <v>0</v>
      </c>
      <c r="J3768">
        <v>0</v>
      </c>
      <c r="K3768">
        <v>0</v>
      </c>
      <c r="L3768">
        <v>0</v>
      </c>
      <c r="M3768">
        <v>0</v>
      </c>
    </row>
    <row r="3769" spans="1:13">
      <c r="A3769">
        <v>118</v>
      </c>
      <c r="B3769" t="s">
        <v>71</v>
      </c>
      <c r="C3769">
        <v>2009</v>
      </c>
      <c r="D3769">
        <v>0</v>
      </c>
      <c r="E3769">
        <v>0</v>
      </c>
      <c r="F3769">
        <v>0</v>
      </c>
      <c r="G3769">
        <v>0</v>
      </c>
      <c r="H3769">
        <v>-2300</v>
      </c>
      <c r="I3769">
        <v>0</v>
      </c>
      <c r="J3769">
        <v>0</v>
      </c>
      <c r="K3769">
        <v>0</v>
      </c>
      <c r="L3769">
        <v>0</v>
      </c>
      <c r="M3769">
        <v>0</v>
      </c>
    </row>
    <row r="3770" spans="1:13">
      <c r="A3770">
        <v>118</v>
      </c>
      <c r="B3770" t="s">
        <v>71</v>
      </c>
      <c r="C3770">
        <v>2011</v>
      </c>
      <c r="D3770">
        <v>0</v>
      </c>
      <c r="E3770">
        <v>0</v>
      </c>
      <c r="F3770">
        <v>0</v>
      </c>
      <c r="G3770">
        <v>0</v>
      </c>
      <c r="H3770">
        <v>0</v>
      </c>
      <c r="I3770">
        <v>0</v>
      </c>
      <c r="J3770">
        <v>0</v>
      </c>
      <c r="K3770">
        <v>0</v>
      </c>
      <c r="L3770">
        <v>0</v>
      </c>
      <c r="M3770">
        <v>0</v>
      </c>
    </row>
    <row r="3771" spans="1:13">
      <c r="A3771">
        <v>118</v>
      </c>
      <c r="B3771" t="s">
        <v>71</v>
      </c>
      <c r="C3771">
        <v>2012</v>
      </c>
      <c r="D3771">
        <v>0</v>
      </c>
      <c r="E3771">
        <v>0</v>
      </c>
      <c r="F3771">
        <v>0</v>
      </c>
      <c r="G3771">
        <v>0</v>
      </c>
      <c r="H3771">
        <v>-14200</v>
      </c>
      <c r="I3771">
        <v>0</v>
      </c>
      <c r="J3771">
        <v>0</v>
      </c>
      <c r="K3771">
        <v>0</v>
      </c>
      <c r="L3771">
        <v>0</v>
      </c>
      <c r="M3771">
        <v>0</v>
      </c>
    </row>
    <row r="3772" spans="1:13">
      <c r="A3772">
        <v>118</v>
      </c>
      <c r="B3772" t="s">
        <v>71</v>
      </c>
      <c r="C3772">
        <v>2013</v>
      </c>
      <c r="D3772">
        <v>0</v>
      </c>
      <c r="E3772">
        <v>0</v>
      </c>
      <c r="F3772">
        <v>0</v>
      </c>
      <c r="G3772">
        <v>0</v>
      </c>
      <c r="H3772">
        <v>0</v>
      </c>
      <c r="I3772">
        <v>0</v>
      </c>
      <c r="J3772">
        <v>0</v>
      </c>
      <c r="K3772">
        <v>0</v>
      </c>
      <c r="L3772">
        <v>0</v>
      </c>
      <c r="M3772">
        <v>0</v>
      </c>
    </row>
    <row r="3773" spans="1:13">
      <c r="A3773">
        <v>118</v>
      </c>
      <c r="B3773" t="s">
        <v>71</v>
      </c>
      <c r="C3773">
        <v>2014</v>
      </c>
      <c r="D3773">
        <v>0</v>
      </c>
      <c r="E3773">
        <v>0</v>
      </c>
      <c r="F3773">
        <v>0</v>
      </c>
      <c r="G3773">
        <v>0</v>
      </c>
      <c r="H3773">
        <v>0</v>
      </c>
      <c r="I3773">
        <v>0</v>
      </c>
      <c r="J3773">
        <v>0</v>
      </c>
      <c r="K3773">
        <v>0</v>
      </c>
      <c r="L3773">
        <v>0</v>
      </c>
      <c r="M3773">
        <v>0</v>
      </c>
    </row>
    <row r="3774" spans="1:13">
      <c r="A3774">
        <v>118</v>
      </c>
      <c r="B3774" t="s">
        <v>71</v>
      </c>
      <c r="C3774">
        <v>2015</v>
      </c>
      <c r="D3774">
        <v>0</v>
      </c>
      <c r="E3774">
        <v>0</v>
      </c>
      <c r="F3774">
        <v>0</v>
      </c>
      <c r="G3774">
        <v>0</v>
      </c>
      <c r="H3774">
        <v>-4708</v>
      </c>
      <c r="I3774">
        <v>-46</v>
      </c>
      <c r="J3774">
        <v>0</v>
      </c>
      <c r="K3774">
        <v>0</v>
      </c>
      <c r="L3774">
        <v>0</v>
      </c>
      <c r="M3774">
        <v>0</v>
      </c>
    </row>
    <row r="3775" spans="1:13">
      <c r="A3775">
        <v>118</v>
      </c>
      <c r="B3775" t="s">
        <v>71</v>
      </c>
      <c r="C3775">
        <v>2016</v>
      </c>
      <c r="D3775">
        <v>0</v>
      </c>
      <c r="E3775">
        <v>0</v>
      </c>
      <c r="F3775">
        <v>0</v>
      </c>
      <c r="G3775">
        <v>0</v>
      </c>
      <c r="H3775">
        <v>-2768</v>
      </c>
      <c r="I3775">
        <v>-18</v>
      </c>
      <c r="J3775">
        <v>75345</v>
      </c>
      <c r="K3775">
        <v>0</v>
      </c>
      <c r="L3775">
        <v>0</v>
      </c>
      <c r="M3775">
        <v>0</v>
      </c>
    </row>
    <row r="3776" spans="1:13">
      <c r="A3776">
        <v>118</v>
      </c>
      <c r="B3776" t="s">
        <v>71</v>
      </c>
      <c r="C3776">
        <v>2017</v>
      </c>
      <c r="D3776">
        <v>0</v>
      </c>
      <c r="E3776">
        <v>0</v>
      </c>
      <c r="F3776">
        <v>0</v>
      </c>
      <c r="G3776">
        <v>0</v>
      </c>
      <c r="H3776">
        <v>-2452</v>
      </c>
      <c r="I3776">
        <v>-53</v>
      </c>
      <c r="J3776">
        <v>-4848</v>
      </c>
      <c r="K3776">
        <v>-3</v>
      </c>
      <c r="L3776">
        <v>1</v>
      </c>
      <c r="M3776">
        <v>0</v>
      </c>
    </row>
    <row r="3777" spans="1:13">
      <c r="A3777">
        <v>118</v>
      </c>
      <c r="B3777" t="s">
        <v>71</v>
      </c>
      <c r="C3777">
        <v>2018</v>
      </c>
      <c r="D3777">
        <v>0</v>
      </c>
      <c r="E3777">
        <v>0</v>
      </c>
      <c r="F3777">
        <v>0</v>
      </c>
      <c r="G3777">
        <v>0</v>
      </c>
      <c r="H3777">
        <v>-19237</v>
      </c>
      <c r="I3777">
        <v>13988</v>
      </c>
      <c r="J3777">
        <v>-50861</v>
      </c>
      <c r="K3777">
        <v>765</v>
      </c>
      <c r="L3777">
        <v>1</v>
      </c>
      <c r="M3777">
        <v>0</v>
      </c>
    </row>
    <row r="3778" spans="1:13">
      <c r="A3778">
        <v>118</v>
      </c>
      <c r="B3778" t="s">
        <v>71</v>
      </c>
      <c r="C3778">
        <v>2019</v>
      </c>
      <c r="D3778">
        <v>0</v>
      </c>
      <c r="E3778">
        <v>0</v>
      </c>
      <c r="F3778">
        <v>0</v>
      </c>
      <c r="G3778">
        <v>0</v>
      </c>
      <c r="H3778">
        <v>-28510</v>
      </c>
      <c r="I3778">
        <v>40096</v>
      </c>
      <c r="J3778">
        <v>68888</v>
      </c>
      <c r="K3778">
        <v>257</v>
      </c>
      <c r="L3778">
        <v>1</v>
      </c>
      <c r="M3778">
        <v>0</v>
      </c>
    </row>
    <row r="3779" spans="1:13">
      <c r="A3779">
        <v>118</v>
      </c>
      <c r="B3779" t="s">
        <v>71</v>
      </c>
      <c r="C3779">
        <v>2020</v>
      </c>
      <c r="D3779">
        <v>0</v>
      </c>
      <c r="E3779">
        <v>0</v>
      </c>
      <c r="F3779">
        <v>0</v>
      </c>
      <c r="G3779">
        <v>0</v>
      </c>
      <c r="H3779">
        <v>214175</v>
      </c>
      <c r="I3779">
        <v>223071</v>
      </c>
      <c r="J3779">
        <v>134816</v>
      </c>
      <c r="K3779">
        <v>31332</v>
      </c>
      <c r="L3779">
        <v>1</v>
      </c>
      <c r="M3779">
        <v>-1</v>
      </c>
    </row>
    <row r="3780" spans="1:13">
      <c r="A3780">
        <v>118</v>
      </c>
      <c r="B3780" t="s">
        <v>71</v>
      </c>
      <c r="C3780">
        <v>2021</v>
      </c>
      <c r="D3780">
        <v>0</v>
      </c>
      <c r="E3780">
        <v>0</v>
      </c>
      <c r="F3780">
        <v>0</v>
      </c>
      <c r="G3780">
        <v>0</v>
      </c>
      <c r="H3780">
        <v>1046055</v>
      </c>
      <c r="I3780">
        <v>160833</v>
      </c>
      <c r="J3780">
        <v>791477</v>
      </c>
      <c r="K3780">
        <v>44904</v>
      </c>
      <c r="L3780">
        <v>0</v>
      </c>
      <c r="M3780">
        <v>0</v>
      </c>
    </row>
    <row r="3781" spans="1:13">
      <c r="A3781">
        <v>118</v>
      </c>
      <c r="B3781" t="s">
        <v>71</v>
      </c>
      <c r="C3781">
        <v>2022</v>
      </c>
      <c r="D3781">
        <v>409117500</v>
      </c>
      <c r="E3781">
        <v>2029953000</v>
      </c>
      <c r="F3781">
        <v>15170900</v>
      </c>
      <c r="G3781">
        <v>207058000</v>
      </c>
      <c r="H3781">
        <v>19179852.899999999</v>
      </c>
      <c r="I3781">
        <v>2407939.5</v>
      </c>
      <c r="J3781">
        <v>1038758.93</v>
      </c>
      <c r="K3781">
        <v>153361.97</v>
      </c>
      <c r="L3781">
        <v>7690</v>
      </c>
      <c r="M3781">
        <v>547</v>
      </c>
    </row>
    <row r="3782" spans="1:13">
      <c r="A3782">
        <v>118</v>
      </c>
      <c r="B3782" t="s">
        <v>71</v>
      </c>
      <c r="C3782">
        <v>1999</v>
      </c>
      <c r="D3782">
        <v>0</v>
      </c>
      <c r="E3782">
        <v>0</v>
      </c>
      <c r="F3782">
        <v>0</v>
      </c>
      <c r="G3782">
        <v>0</v>
      </c>
      <c r="H3782">
        <v>-548.65</v>
      </c>
      <c r="I3782">
        <v>0</v>
      </c>
      <c r="J3782">
        <v>0</v>
      </c>
      <c r="K3782">
        <v>0</v>
      </c>
      <c r="L3782">
        <v>0</v>
      </c>
      <c r="M3782">
        <v>0</v>
      </c>
    </row>
    <row r="3783" spans="1:13">
      <c r="A3783">
        <v>118</v>
      </c>
      <c r="B3783" t="s">
        <v>71</v>
      </c>
      <c r="C3783">
        <v>2001</v>
      </c>
      <c r="D3783">
        <v>0</v>
      </c>
      <c r="E3783">
        <v>0</v>
      </c>
      <c r="F3783">
        <v>0</v>
      </c>
      <c r="G3783">
        <v>0</v>
      </c>
      <c r="H3783">
        <v>-2585.1</v>
      </c>
      <c r="I3783">
        <v>0</v>
      </c>
      <c r="J3783">
        <v>0</v>
      </c>
      <c r="K3783">
        <v>0</v>
      </c>
      <c r="L3783">
        <v>0</v>
      </c>
      <c r="M3783">
        <v>0</v>
      </c>
    </row>
    <row r="3784" spans="1:13">
      <c r="A3784">
        <v>118</v>
      </c>
      <c r="B3784" t="s">
        <v>71</v>
      </c>
      <c r="C3784">
        <v>2006</v>
      </c>
      <c r="D3784">
        <v>0</v>
      </c>
      <c r="E3784">
        <v>0</v>
      </c>
      <c r="F3784">
        <v>0</v>
      </c>
      <c r="G3784">
        <v>0</v>
      </c>
      <c r="H3784">
        <v>-1000</v>
      </c>
      <c r="I3784">
        <v>0</v>
      </c>
      <c r="J3784">
        <v>0</v>
      </c>
      <c r="K3784">
        <v>0</v>
      </c>
      <c r="L3784">
        <v>0</v>
      </c>
      <c r="M3784">
        <v>0</v>
      </c>
    </row>
    <row r="3785" spans="1:13">
      <c r="A3785">
        <v>118</v>
      </c>
      <c r="B3785" t="s">
        <v>71</v>
      </c>
      <c r="C3785">
        <v>2009</v>
      </c>
      <c r="D3785">
        <v>0</v>
      </c>
      <c r="E3785">
        <v>0</v>
      </c>
      <c r="F3785">
        <v>0</v>
      </c>
      <c r="G3785">
        <v>0</v>
      </c>
      <c r="H3785">
        <v>0</v>
      </c>
      <c r="I3785">
        <v>0</v>
      </c>
      <c r="J3785">
        <v>0</v>
      </c>
      <c r="K3785">
        <v>0</v>
      </c>
      <c r="L3785">
        <v>0</v>
      </c>
      <c r="M3785">
        <v>0</v>
      </c>
    </row>
    <row r="3786" spans="1:13">
      <c r="A3786">
        <v>118</v>
      </c>
      <c r="B3786" t="s">
        <v>71</v>
      </c>
      <c r="C3786">
        <v>2010</v>
      </c>
      <c r="D3786">
        <v>0</v>
      </c>
      <c r="E3786">
        <v>0</v>
      </c>
      <c r="F3786">
        <v>0</v>
      </c>
      <c r="G3786">
        <v>0</v>
      </c>
      <c r="H3786">
        <v>-400</v>
      </c>
      <c r="I3786">
        <v>0</v>
      </c>
      <c r="J3786">
        <v>0</v>
      </c>
      <c r="K3786">
        <v>0</v>
      </c>
      <c r="L3786">
        <v>0</v>
      </c>
      <c r="M3786">
        <v>0</v>
      </c>
    </row>
    <row r="3787" spans="1:13">
      <c r="A3787">
        <v>118</v>
      </c>
      <c r="B3787" t="s">
        <v>71</v>
      </c>
      <c r="C3787">
        <v>2011</v>
      </c>
      <c r="D3787">
        <v>0</v>
      </c>
      <c r="E3787">
        <v>0</v>
      </c>
      <c r="F3787">
        <v>0</v>
      </c>
      <c r="G3787">
        <v>0</v>
      </c>
      <c r="H3787">
        <v>0</v>
      </c>
      <c r="I3787">
        <v>0</v>
      </c>
      <c r="J3787">
        <v>0</v>
      </c>
      <c r="K3787">
        <v>0</v>
      </c>
      <c r="L3787">
        <v>0</v>
      </c>
      <c r="M3787">
        <v>0</v>
      </c>
    </row>
    <row r="3788" spans="1:13">
      <c r="A3788">
        <v>118</v>
      </c>
      <c r="B3788" t="s">
        <v>71</v>
      </c>
      <c r="C3788">
        <v>2012</v>
      </c>
      <c r="D3788">
        <v>0</v>
      </c>
      <c r="E3788">
        <v>0</v>
      </c>
      <c r="F3788">
        <v>0</v>
      </c>
      <c r="G3788">
        <v>0</v>
      </c>
      <c r="H3788">
        <v>-1400</v>
      </c>
      <c r="I3788">
        <v>0</v>
      </c>
      <c r="J3788">
        <v>0</v>
      </c>
      <c r="K3788">
        <v>0</v>
      </c>
      <c r="L3788">
        <v>0</v>
      </c>
      <c r="M3788">
        <v>0</v>
      </c>
    </row>
    <row r="3789" spans="1:13">
      <c r="A3789">
        <v>118</v>
      </c>
      <c r="B3789" t="s">
        <v>71</v>
      </c>
      <c r="C3789">
        <v>2013</v>
      </c>
      <c r="D3789">
        <v>0</v>
      </c>
      <c r="E3789">
        <v>0</v>
      </c>
      <c r="F3789">
        <v>0</v>
      </c>
      <c r="G3789">
        <v>0</v>
      </c>
      <c r="H3789">
        <v>-1280</v>
      </c>
      <c r="I3789">
        <v>0</v>
      </c>
      <c r="J3789">
        <v>26816</v>
      </c>
      <c r="K3789">
        <v>-151</v>
      </c>
      <c r="L3789">
        <v>0</v>
      </c>
      <c r="M3789">
        <v>0</v>
      </c>
    </row>
    <row r="3790" spans="1:13">
      <c r="A3790">
        <v>118</v>
      </c>
      <c r="B3790" t="s">
        <v>71</v>
      </c>
      <c r="C3790">
        <v>2014</v>
      </c>
      <c r="D3790">
        <v>0</v>
      </c>
      <c r="E3790">
        <v>0</v>
      </c>
      <c r="F3790">
        <v>0</v>
      </c>
      <c r="G3790">
        <v>0</v>
      </c>
      <c r="H3790">
        <v>-834</v>
      </c>
      <c r="I3790">
        <v>0</v>
      </c>
      <c r="J3790">
        <v>42024</v>
      </c>
      <c r="K3790">
        <v>2069</v>
      </c>
      <c r="L3790">
        <v>0</v>
      </c>
      <c r="M3790">
        <v>0</v>
      </c>
    </row>
    <row r="3791" spans="1:13">
      <c r="A3791">
        <v>118</v>
      </c>
      <c r="B3791" t="s">
        <v>71</v>
      </c>
      <c r="C3791">
        <v>2015</v>
      </c>
      <c r="D3791">
        <v>0</v>
      </c>
      <c r="E3791">
        <v>0</v>
      </c>
      <c r="F3791">
        <v>0</v>
      </c>
      <c r="G3791">
        <v>0</v>
      </c>
      <c r="H3791">
        <v>0</v>
      </c>
      <c r="I3791">
        <v>0</v>
      </c>
      <c r="J3791">
        <v>0</v>
      </c>
      <c r="K3791">
        <v>0</v>
      </c>
      <c r="L3791">
        <v>0</v>
      </c>
      <c r="M3791">
        <v>0</v>
      </c>
    </row>
    <row r="3792" spans="1:13">
      <c r="A3792">
        <v>118</v>
      </c>
      <c r="B3792" t="s">
        <v>71</v>
      </c>
      <c r="C3792">
        <v>2016</v>
      </c>
      <c r="D3792">
        <v>0</v>
      </c>
      <c r="E3792">
        <v>0</v>
      </c>
      <c r="F3792">
        <v>0</v>
      </c>
      <c r="G3792">
        <v>0</v>
      </c>
      <c r="H3792">
        <v>11575</v>
      </c>
      <c r="I3792">
        <v>3580</v>
      </c>
      <c r="J3792">
        <v>-800</v>
      </c>
      <c r="K3792">
        <v>1008</v>
      </c>
      <c r="L3792">
        <v>0</v>
      </c>
      <c r="M3792">
        <v>0</v>
      </c>
    </row>
    <row r="3793" spans="1:13">
      <c r="A3793">
        <v>118</v>
      </c>
      <c r="B3793" t="s">
        <v>71</v>
      </c>
      <c r="C3793">
        <v>2017</v>
      </c>
      <c r="D3793">
        <v>0</v>
      </c>
      <c r="E3793">
        <v>0</v>
      </c>
      <c r="F3793">
        <v>0</v>
      </c>
      <c r="G3793">
        <v>0</v>
      </c>
      <c r="H3793">
        <v>-3087</v>
      </c>
      <c r="I3793">
        <v>26209</v>
      </c>
      <c r="J3793">
        <v>8541</v>
      </c>
      <c r="K3793">
        <v>919</v>
      </c>
      <c r="L3793">
        <v>0</v>
      </c>
      <c r="M3793">
        <v>0</v>
      </c>
    </row>
    <row r="3794" spans="1:13">
      <c r="A3794">
        <v>118</v>
      </c>
      <c r="B3794" t="s">
        <v>71</v>
      </c>
      <c r="C3794">
        <v>2018</v>
      </c>
      <c r="D3794">
        <v>0</v>
      </c>
      <c r="E3794">
        <v>0</v>
      </c>
      <c r="F3794">
        <v>0</v>
      </c>
      <c r="G3794">
        <v>0</v>
      </c>
      <c r="H3794">
        <v>-43211</v>
      </c>
      <c r="I3794">
        <v>56038</v>
      </c>
      <c r="J3794">
        <v>46976</v>
      </c>
      <c r="K3794">
        <v>209</v>
      </c>
      <c r="L3794">
        <v>0</v>
      </c>
      <c r="M3794">
        <v>0</v>
      </c>
    </row>
    <row r="3795" spans="1:13">
      <c r="A3795">
        <v>118</v>
      </c>
      <c r="B3795" t="s">
        <v>71</v>
      </c>
      <c r="C3795">
        <v>2019</v>
      </c>
      <c r="D3795">
        <v>0</v>
      </c>
      <c r="E3795">
        <v>0</v>
      </c>
      <c r="F3795">
        <v>0</v>
      </c>
      <c r="G3795">
        <v>0</v>
      </c>
      <c r="H3795">
        <v>-124765</v>
      </c>
      <c r="I3795">
        <v>139030</v>
      </c>
      <c r="J3795">
        <v>117544</v>
      </c>
      <c r="K3795">
        <v>9049</v>
      </c>
      <c r="L3795">
        <v>0</v>
      </c>
      <c r="M3795">
        <v>0</v>
      </c>
    </row>
    <row r="3796" spans="1:13">
      <c r="A3796">
        <v>118</v>
      </c>
      <c r="B3796" t="s">
        <v>71</v>
      </c>
      <c r="C3796">
        <v>2020</v>
      </c>
      <c r="D3796">
        <v>0</v>
      </c>
      <c r="E3796">
        <v>0</v>
      </c>
      <c r="F3796">
        <v>0</v>
      </c>
      <c r="G3796">
        <v>0</v>
      </c>
      <c r="H3796">
        <v>1112923</v>
      </c>
      <c r="I3796">
        <v>111860</v>
      </c>
      <c r="J3796">
        <v>210504</v>
      </c>
      <c r="K3796">
        <v>24509</v>
      </c>
      <c r="L3796">
        <v>0</v>
      </c>
      <c r="M3796">
        <v>0</v>
      </c>
    </row>
    <row r="3797" spans="1:13">
      <c r="A3797">
        <v>118</v>
      </c>
      <c r="B3797" t="s">
        <v>71</v>
      </c>
      <c r="C3797">
        <v>2021</v>
      </c>
      <c r="D3797">
        <v>414715800</v>
      </c>
      <c r="E3797">
        <v>2002613000</v>
      </c>
      <c r="F3797">
        <v>12021600</v>
      </c>
      <c r="G3797">
        <v>204953000</v>
      </c>
      <c r="H3797">
        <v>19622393</v>
      </c>
      <c r="I3797">
        <v>2387946</v>
      </c>
      <c r="J3797">
        <v>836094</v>
      </c>
      <c r="K3797">
        <v>153371</v>
      </c>
      <c r="L3797">
        <v>7632</v>
      </c>
      <c r="M3797">
        <v>537</v>
      </c>
    </row>
    <row r="3798" spans="1:13">
      <c r="A3798">
        <v>118</v>
      </c>
      <c r="B3798" t="s">
        <v>71</v>
      </c>
      <c r="C3798">
        <v>1998</v>
      </c>
      <c r="D3798">
        <v>0</v>
      </c>
      <c r="E3798">
        <v>0</v>
      </c>
      <c r="F3798">
        <v>0</v>
      </c>
      <c r="G3798">
        <v>0</v>
      </c>
      <c r="H3798">
        <v>-600</v>
      </c>
      <c r="I3798">
        <v>0</v>
      </c>
      <c r="J3798">
        <v>0</v>
      </c>
      <c r="K3798">
        <v>0</v>
      </c>
      <c r="L3798">
        <v>0</v>
      </c>
      <c r="M3798">
        <v>0</v>
      </c>
    </row>
    <row r="3799" spans="1:13">
      <c r="A3799">
        <v>118</v>
      </c>
      <c r="B3799" t="s">
        <v>71</v>
      </c>
      <c r="C3799">
        <v>1999</v>
      </c>
      <c r="D3799">
        <v>0</v>
      </c>
      <c r="E3799">
        <v>0</v>
      </c>
      <c r="F3799">
        <v>0</v>
      </c>
      <c r="G3799">
        <v>0</v>
      </c>
      <c r="H3799">
        <v>-200</v>
      </c>
      <c r="I3799">
        <v>0</v>
      </c>
      <c r="J3799">
        <v>0</v>
      </c>
      <c r="K3799">
        <v>0</v>
      </c>
      <c r="L3799">
        <v>0</v>
      </c>
      <c r="M3799">
        <v>0</v>
      </c>
    </row>
    <row r="3800" spans="1:13">
      <c r="A3800">
        <v>118</v>
      </c>
      <c r="B3800" t="s">
        <v>71</v>
      </c>
      <c r="C3800">
        <v>2003</v>
      </c>
      <c r="D3800">
        <v>0</v>
      </c>
      <c r="E3800">
        <v>0</v>
      </c>
      <c r="F3800">
        <v>0</v>
      </c>
      <c r="G3800">
        <v>0</v>
      </c>
      <c r="H3800">
        <v>-1439.35</v>
      </c>
      <c r="I3800">
        <v>0</v>
      </c>
      <c r="J3800">
        <v>0</v>
      </c>
      <c r="K3800">
        <v>0</v>
      </c>
      <c r="L3800">
        <v>0</v>
      </c>
      <c r="M3800">
        <v>0</v>
      </c>
    </row>
    <row r="3801" spans="1:13">
      <c r="A3801">
        <v>118</v>
      </c>
      <c r="B3801" t="s">
        <v>71</v>
      </c>
      <c r="C3801">
        <v>2004</v>
      </c>
      <c r="D3801">
        <v>0</v>
      </c>
      <c r="E3801">
        <v>0</v>
      </c>
      <c r="F3801">
        <v>0</v>
      </c>
      <c r="G3801">
        <v>0</v>
      </c>
      <c r="H3801">
        <v>-800</v>
      </c>
      <c r="I3801">
        <v>0</v>
      </c>
      <c r="J3801">
        <v>0</v>
      </c>
      <c r="K3801">
        <v>0</v>
      </c>
      <c r="L3801">
        <v>0</v>
      </c>
      <c r="M3801">
        <v>0</v>
      </c>
    </row>
    <row r="3802" spans="1:13">
      <c r="A3802">
        <v>118</v>
      </c>
      <c r="B3802" t="s">
        <v>71</v>
      </c>
      <c r="C3802">
        <v>2006</v>
      </c>
      <c r="D3802">
        <v>0</v>
      </c>
      <c r="E3802">
        <v>0</v>
      </c>
      <c r="F3802">
        <v>0</v>
      </c>
      <c r="G3802">
        <v>0</v>
      </c>
      <c r="H3802">
        <v>0</v>
      </c>
      <c r="I3802">
        <v>0</v>
      </c>
      <c r="J3802">
        <v>0</v>
      </c>
      <c r="K3802">
        <v>0</v>
      </c>
      <c r="L3802">
        <v>0</v>
      </c>
      <c r="M3802">
        <v>0</v>
      </c>
    </row>
    <row r="3803" spans="1:13">
      <c r="A3803">
        <v>118</v>
      </c>
      <c r="B3803" t="s">
        <v>71</v>
      </c>
      <c r="C3803">
        <v>2009</v>
      </c>
      <c r="D3803">
        <v>0</v>
      </c>
      <c r="E3803">
        <v>0</v>
      </c>
      <c r="F3803">
        <v>0</v>
      </c>
      <c r="G3803">
        <v>0</v>
      </c>
      <c r="H3803">
        <v>0</v>
      </c>
      <c r="I3803">
        <v>0</v>
      </c>
      <c r="J3803">
        <v>0</v>
      </c>
      <c r="K3803">
        <v>0</v>
      </c>
      <c r="L3803">
        <v>0</v>
      </c>
      <c r="M3803">
        <v>0</v>
      </c>
    </row>
    <row r="3804" spans="1:13">
      <c r="A3804">
        <v>118</v>
      </c>
      <c r="B3804" t="s">
        <v>71</v>
      </c>
      <c r="C3804">
        <v>2010</v>
      </c>
      <c r="D3804">
        <v>0</v>
      </c>
      <c r="E3804">
        <v>0</v>
      </c>
      <c r="F3804">
        <v>0</v>
      </c>
      <c r="G3804">
        <v>0</v>
      </c>
      <c r="H3804">
        <v>-850</v>
      </c>
      <c r="I3804">
        <v>0</v>
      </c>
      <c r="J3804">
        <v>0</v>
      </c>
      <c r="K3804">
        <v>0</v>
      </c>
      <c r="L3804">
        <v>0</v>
      </c>
      <c r="M3804">
        <v>0</v>
      </c>
    </row>
    <row r="3805" spans="1:13">
      <c r="A3805">
        <v>118</v>
      </c>
      <c r="B3805" t="s">
        <v>71</v>
      </c>
      <c r="C3805">
        <v>2011</v>
      </c>
      <c r="D3805">
        <v>0</v>
      </c>
      <c r="E3805">
        <v>0</v>
      </c>
      <c r="F3805">
        <v>0</v>
      </c>
      <c r="G3805">
        <v>0</v>
      </c>
      <c r="H3805">
        <v>0</v>
      </c>
      <c r="I3805">
        <v>0</v>
      </c>
      <c r="J3805">
        <v>0</v>
      </c>
      <c r="K3805">
        <v>0</v>
      </c>
      <c r="L3805">
        <v>0</v>
      </c>
      <c r="M3805">
        <v>0</v>
      </c>
    </row>
    <row r="3806" spans="1:13">
      <c r="A3806">
        <v>118</v>
      </c>
      <c r="B3806" t="s">
        <v>71</v>
      </c>
      <c r="C3806">
        <v>2012</v>
      </c>
      <c r="D3806">
        <v>0</v>
      </c>
      <c r="E3806">
        <v>0</v>
      </c>
      <c r="F3806">
        <v>0</v>
      </c>
      <c r="G3806">
        <v>0</v>
      </c>
      <c r="H3806">
        <v>-1440</v>
      </c>
      <c r="I3806">
        <v>0</v>
      </c>
      <c r="J3806">
        <v>0</v>
      </c>
      <c r="K3806">
        <v>0</v>
      </c>
      <c r="L3806">
        <v>0</v>
      </c>
      <c r="M3806">
        <v>0</v>
      </c>
    </row>
    <row r="3807" spans="1:13">
      <c r="A3807">
        <v>118</v>
      </c>
      <c r="B3807" t="s">
        <v>71</v>
      </c>
      <c r="C3807">
        <v>2013</v>
      </c>
      <c r="D3807">
        <v>0</v>
      </c>
      <c r="E3807">
        <v>0</v>
      </c>
      <c r="F3807">
        <v>0</v>
      </c>
      <c r="G3807">
        <v>0</v>
      </c>
      <c r="H3807">
        <v>0</v>
      </c>
      <c r="I3807">
        <v>0</v>
      </c>
      <c r="J3807">
        <v>0</v>
      </c>
      <c r="K3807">
        <v>0</v>
      </c>
      <c r="L3807">
        <v>0</v>
      </c>
      <c r="M3807">
        <v>0</v>
      </c>
    </row>
    <row r="3808" spans="1:13">
      <c r="A3808">
        <v>118</v>
      </c>
      <c r="B3808" t="s">
        <v>71</v>
      </c>
      <c r="C3808">
        <v>2014</v>
      </c>
      <c r="D3808">
        <v>0</v>
      </c>
      <c r="E3808">
        <v>0</v>
      </c>
      <c r="F3808">
        <v>0</v>
      </c>
      <c r="G3808">
        <v>0</v>
      </c>
      <c r="H3808">
        <v>-14</v>
      </c>
      <c r="I3808">
        <v>20977</v>
      </c>
      <c r="J3808">
        <v>0</v>
      </c>
      <c r="K3808">
        <v>0</v>
      </c>
      <c r="L3808">
        <v>0</v>
      </c>
      <c r="M3808">
        <v>0</v>
      </c>
    </row>
    <row r="3809" spans="1:13">
      <c r="A3809">
        <v>118</v>
      </c>
      <c r="B3809" t="s">
        <v>71</v>
      </c>
      <c r="C3809">
        <v>2015</v>
      </c>
      <c r="D3809">
        <v>0</v>
      </c>
      <c r="E3809">
        <v>0</v>
      </c>
      <c r="F3809">
        <v>0</v>
      </c>
      <c r="G3809">
        <v>0</v>
      </c>
      <c r="H3809">
        <v>2604</v>
      </c>
      <c r="I3809">
        <v>9140</v>
      </c>
      <c r="J3809">
        <v>960</v>
      </c>
      <c r="K3809">
        <v>-58</v>
      </c>
      <c r="L3809">
        <v>0</v>
      </c>
      <c r="M3809">
        <v>0</v>
      </c>
    </row>
    <row r="3810" spans="1:13">
      <c r="A3810">
        <v>118</v>
      </c>
      <c r="B3810" t="s">
        <v>71</v>
      </c>
      <c r="C3810">
        <v>2016</v>
      </c>
      <c r="D3810">
        <v>0</v>
      </c>
      <c r="E3810">
        <v>0</v>
      </c>
      <c r="F3810">
        <v>0</v>
      </c>
      <c r="G3810">
        <v>0</v>
      </c>
      <c r="H3810">
        <v>64811</v>
      </c>
      <c r="I3810">
        <v>13965</v>
      </c>
      <c r="J3810">
        <v>3840</v>
      </c>
      <c r="K3810">
        <v>-311</v>
      </c>
      <c r="L3810">
        <v>0</v>
      </c>
      <c r="M3810">
        <v>-1</v>
      </c>
    </row>
    <row r="3811" spans="1:13">
      <c r="A3811">
        <v>118</v>
      </c>
      <c r="B3811" t="s">
        <v>71</v>
      </c>
      <c r="C3811">
        <v>2017</v>
      </c>
      <c r="D3811">
        <v>0</v>
      </c>
      <c r="E3811">
        <v>0</v>
      </c>
      <c r="F3811">
        <v>0</v>
      </c>
      <c r="G3811">
        <v>0</v>
      </c>
      <c r="H3811">
        <v>-72578</v>
      </c>
      <c r="I3811">
        <v>98289</v>
      </c>
      <c r="J3811">
        <v>21552</v>
      </c>
      <c r="K3811">
        <v>1636</v>
      </c>
      <c r="L3811">
        <v>-221</v>
      </c>
      <c r="M3811">
        <v>11</v>
      </c>
    </row>
    <row r="3812" spans="1:13">
      <c r="A3812">
        <v>118</v>
      </c>
      <c r="B3812" t="s">
        <v>71</v>
      </c>
      <c r="C3812">
        <v>2018</v>
      </c>
      <c r="D3812">
        <v>0</v>
      </c>
      <c r="E3812">
        <v>0</v>
      </c>
      <c r="F3812">
        <v>0</v>
      </c>
      <c r="G3812">
        <v>0</v>
      </c>
      <c r="H3812">
        <v>-509064</v>
      </c>
      <c r="I3812">
        <v>166472</v>
      </c>
      <c r="J3812">
        <v>241161</v>
      </c>
      <c r="K3812">
        <v>29949</v>
      </c>
      <c r="L3812">
        <v>-154</v>
      </c>
      <c r="M3812">
        <v>15</v>
      </c>
    </row>
    <row r="3813" spans="1:13">
      <c r="A3813">
        <v>118</v>
      </c>
      <c r="B3813" t="s">
        <v>71</v>
      </c>
      <c r="C3813">
        <v>2019</v>
      </c>
      <c r="D3813">
        <v>0</v>
      </c>
      <c r="E3813">
        <v>0</v>
      </c>
      <c r="F3813">
        <v>0</v>
      </c>
      <c r="G3813">
        <v>0</v>
      </c>
      <c r="H3813">
        <v>1321148</v>
      </c>
      <c r="I3813">
        <v>98696</v>
      </c>
      <c r="J3813">
        <v>-330095</v>
      </c>
      <c r="K3813">
        <v>26557</v>
      </c>
      <c r="L3813">
        <v>-231</v>
      </c>
      <c r="M3813">
        <v>3</v>
      </c>
    </row>
    <row r="3814" spans="1:13">
      <c r="A3814">
        <v>118</v>
      </c>
      <c r="B3814" t="s">
        <v>71</v>
      </c>
      <c r="C3814">
        <v>2020</v>
      </c>
      <c r="D3814">
        <v>411167500</v>
      </c>
      <c r="E3814">
        <v>1971682900</v>
      </c>
      <c r="F3814">
        <v>12808900</v>
      </c>
      <c r="G3814">
        <v>156460000</v>
      </c>
      <c r="H3814">
        <v>19325626</v>
      </c>
      <c r="I3814">
        <v>2327192</v>
      </c>
      <c r="J3814">
        <v>1023320</v>
      </c>
      <c r="K3814">
        <v>116956</v>
      </c>
      <c r="L3814">
        <v>7593</v>
      </c>
      <c r="M3814">
        <v>499</v>
      </c>
    </row>
    <row r="3815" spans="1:13">
      <c r="A3815">
        <v>119</v>
      </c>
      <c r="B3815" t="s">
        <v>58</v>
      </c>
      <c r="C3815">
        <v>1996</v>
      </c>
      <c r="D3815">
        <v>0</v>
      </c>
      <c r="E3815">
        <v>0</v>
      </c>
      <c r="F3815">
        <v>0</v>
      </c>
      <c r="G3815">
        <v>0</v>
      </c>
      <c r="H3815">
        <v>0</v>
      </c>
      <c r="I3815">
        <v>0</v>
      </c>
      <c r="J3815">
        <v>0</v>
      </c>
      <c r="K3815">
        <v>0</v>
      </c>
      <c r="L3815">
        <v>0</v>
      </c>
      <c r="M3815">
        <v>0</v>
      </c>
    </row>
    <row r="3816" spans="1:13">
      <c r="A3816">
        <v>119</v>
      </c>
      <c r="B3816" t="s">
        <v>58</v>
      </c>
      <c r="C3816">
        <v>2002</v>
      </c>
      <c r="D3816">
        <v>0</v>
      </c>
      <c r="E3816">
        <v>0</v>
      </c>
      <c r="F3816">
        <v>0</v>
      </c>
      <c r="G3816">
        <v>0</v>
      </c>
      <c r="H3816">
        <v>0</v>
      </c>
      <c r="I3816">
        <v>0</v>
      </c>
      <c r="J3816">
        <v>0</v>
      </c>
      <c r="K3816">
        <v>0</v>
      </c>
      <c r="L3816">
        <v>0</v>
      </c>
      <c r="M3816">
        <v>0</v>
      </c>
    </row>
    <row r="3817" spans="1:13">
      <c r="A3817">
        <v>119</v>
      </c>
      <c r="B3817" t="s">
        <v>58</v>
      </c>
      <c r="C3817">
        <v>2003</v>
      </c>
      <c r="D3817">
        <v>0</v>
      </c>
      <c r="E3817">
        <v>0</v>
      </c>
      <c r="F3817">
        <v>0</v>
      </c>
      <c r="G3817">
        <v>0</v>
      </c>
      <c r="H3817">
        <v>0</v>
      </c>
      <c r="I3817">
        <v>0</v>
      </c>
      <c r="J3817">
        <v>0</v>
      </c>
      <c r="K3817">
        <v>0</v>
      </c>
      <c r="L3817">
        <v>0</v>
      </c>
      <c r="M3817">
        <v>0</v>
      </c>
    </row>
    <row r="3818" spans="1:13">
      <c r="A3818">
        <v>119</v>
      </c>
      <c r="B3818" t="s">
        <v>58</v>
      </c>
      <c r="C3818">
        <v>2005</v>
      </c>
      <c r="D3818">
        <v>0</v>
      </c>
      <c r="E3818">
        <v>0</v>
      </c>
      <c r="F3818">
        <v>0</v>
      </c>
      <c r="G3818">
        <v>0</v>
      </c>
      <c r="H3818">
        <v>0</v>
      </c>
      <c r="I3818">
        <v>0</v>
      </c>
      <c r="J3818">
        <v>0</v>
      </c>
      <c r="K3818">
        <v>0</v>
      </c>
      <c r="L3818">
        <v>0</v>
      </c>
      <c r="M3818">
        <v>0</v>
      </c>
    </row>
    <row r="3819" spans="1:13">
      <c r="A3819">
        <v>119</v>
      </c>
      <c r="B3819" t="s">
        <v>58</v>
      </c>
      <c r="C3819">
        <v>2011</v>
      </c>
      <c r="D3819">
        <v>0</v>
      </c>
      <c r="E3819">
        <v>0</v>
      </c>
      <c r="F3819">
        <v>0</v>
      </c>
      <c r="G3819">
        <v>0</v>
      </c>
      <c r="H3819">
        <v>0</v>
      </c>
      <c r="I3819">
        <v>0</v>
      </c>
      <c r="J3819">
        <v>0</v>
      </c>
      <c r="K3819">
        <v>0</v>
      </c>
      <c r="L3819">
        <v>0</v>
      </c>
      <c r="M3819">
        <v>0</v>
      </c>
    </row>
    <row r="3820" spans="1:13">
      <c r="A3820">
        <v>119</v>
      </c>
      <c r="B3820" t="s">
        <v>58</v>
      </c>
      <c r="C3820">
        <v>2012</v>
      </c>
      <c r="D3820">
        <v>0</v>
      </c>
      <c r="E3820">
        <v>0</v>
      </c>
      <c r="F3820">
        <v>0</v>
      </c>
      <c r="G3820">
        <v>0</v>
      </c>
      <c r="H3820">
        <v>0</v>
      </c>
      <c r="I3820">
        <v>0</v>
      </c>
      <c r="J3820">
        <v>0</v>
      </c>
      <c r="K3820">
        <v>0</v>
      </c>
      <c r="L3820">
        <v>0</v>
      </c>
      <c r="M3820">
        <v>0</v>
      </c>
    </row>
    <row r="3821" spans="1:13">
      <c r="A3821">
        <v>119</v>
      </c>
      <c r="B3821" t="s">
        <v>58</v>
      </c>
      <c r="C3821">
        <v>2013</v>
      </c>
      <c r="D3821">
        <v>0</v>
      </c>
      <c r="E3821">
        <v>0</v>
      </c>
      <c r="F3821">
        <v>0</v>
      </c>
      <c r="G3821">
        <v>0</v>
      </c>
      <c r="H3821">
        <v>0</v>
      </c>
      <c r="I3821">
        <v>0</v>
      </c>
      <c r="J3821">
        <v>0</v>
      </c>
      <c r="K3821">
        <v>0</v>
      </c>
      <c r="L3821">
        <v>0</v>
      </c>
      <c r="M3821">
        <v>0</v>
      </c>
    </row>
    <row r="3822" spans="1:13">
      <c r="A3822">
        <v>119</v>
      </c>
      <c r="B3822" t="s">
        <v>58</v>
      </c>
      <c r="C3822">
        <v>2014</v>
      </c>
      <c r="D3822">
        <v>0</v>
      </c>
      <c r="E3822">
        <v>0</v>
      </c>
      <c r="F3822">
        <v>0</v>
      </c>
      <c r="G3822">
        <v>0</v>
      </c>
      <c r="H3822">
        <v>-2000</v>
      </c>
      <c r="I3822">
        <v>0</v>
      </c>
      <c r="J3822">
        <v>0</v>
      </c>
      <c r="K3822">
        <v>0</v>
      </c>
      <c r="L3822">
        <v>0</v>
      </c>
      <c r="M3822">
        <v>0</v>
      </c>
    </row>
    <row r="3823" spans="1:13">
      <c r="A3823">
        <v>119</v>
      </c>
      <c r="B3823" t="s">
        <v>58</v>
      </c>
      <c r="C3823">
        <v>2015</v>
      </c>
      <c r="D3823">
        <v>0</v>
      </c>
      <c r="E3823">
        <v>0</v>
      </c>
      <c r="F3823">
        <v>0</v>
      </c>
      <c r="G3823">
        <v>0</v>
      </c>
      <c r="H3823">
        <v>0</v>
      </c>
      <c r="I3823">
        <v>0</v>
      </c>
      <c r="J3823">
        <v>0</v>
      </c>
      <c r="K3823">
        <v>0</v>
      </c>
      <c r="L3823">
        <v>0</v>
      </c>
      <c r="M3823">
        <v>0</v>
      </c>
    </row>
    <row r="3824" spans="1:13">
      <c r="A3824">
        <v>119</v>
      </c>
      <c r="B3824" t="s">
        <v>58</v>
      </c>
      <c r="C3824">
        <v>2016</v>
      </c>
      <c r="D3824">
        <v>0</v>
      </c>
      <c r="E3824">
        <v>0</v>
      </c>
      <c r="F3824">
        <v>0</v>
      </c>
      <c r="G3824">
        <v>0</v>
      </c>
      <c r="H3824">
        <v>0</v>
      </c>
      <c r="I3824">
        <v>0</v>
      </c>
      <c r="J3824">
        <v>0</v>
      </c>
      <c r="K3824">
        <v>0</v>
      </c>
      <c r="L3824">
        <v>0</v>
      </c>
      <c r="M3824">
        <v>0</v>
      </c>
    </row>
    <row r="3825" spans="1:13">
      <c r="A3825">
        <v>119</v>
      </c>
      <c r="B3825" t="s">
        <v>58</v>
      </c>
      <c r="C3825">
        <v>2017</v>
      </c>
      <c r="D3825">
        <v>0</v>
      </c>
      <c r="E3825">
        <v>0</v>
      </c>
      <c r="F3825">
        <v>0</v>
      </c>
      <c r="G3825">
        <v>0</v>
      </c>
      <c r="H3825">
        <v>2346</v>
      </c>
      <c r="I3825">
        <v>0</v>
      </c>
      <c r="J3825">
        <v>0</v>
      </c>
      <c r="K3825">
        <v>0</v>
      </c>
      <c r="L3825">
        <v>0</v>
      </c>
      <c r="M3825">
        <v>0</v>
      </c>
    </row>
    <row r="3826" spans="1:13">
      <c r="A3826">
        <v>119</v>
      </c>
      <c r="B3826" t="s">
        <v>58</v>
      </c>
      <c r="C3826">
        <v>2018</v>
      </c>
      <c r="D3826">
        <v>0</v>
      </c>
      <c r="E3826">
        <v>0</v>
      </c>
      <c r="F3826">
        <v>0</v>
      </c>
      <c r="G3826">
        <v>0</v>
      </c>
      <c r="H3826">
        <v>-1070</v>
      </c>
      <c r="I3826">
        <v>-155</v>
      </c>
      <c r="J3826">
        <v>0</v>
      </c>
      <c r="K3826">
        <v>0</v>
      </c>
      <c r="L3826">
        <v>0</v>
      </c>
      <c r="M3826">
        <v>0</v>
      </c>
    </row>
    <row r="3827" spans="1:13">
      <c r="A3827">
        <v>119</v>
      </c>
      <c r="B3827" t="s">
        <v>58</v>
      </c>
      <c r="C3827">
        <v>2019</v>
      </c>
      <c r="D3827">
        <v>0</v>
      </c>
      <c r="E3827">
        <v>0</v>
      </c>
      <c r="F3827">
        <v>0</v>
      </c>
      <c r="G3827">
        <v>0</v>
      </c>
      <c r="H3827">
        <v>13033</v>
      </c>
      <c r="I3827">
        <v>838</v>
      </c>
      <c r="J3827">
        <v>536</v>
      </c>
      <c r="K3827">
        <v>-170</v>
      </c>
      <c r="L3827">
        <v>1</v>
      </c>
      <c r="M3827">
        <v>0</v>
      </c>
    </row>
    <row r="3828" spans="1:13">
      <c r="A3828">
        <v>119</v>
      </c>
      <c r="B3828" t="s">
        <v>58</v>
      </c>
      <c r="C3828">
        <v>2020</v>
      </c>
      <c r="D3828">
        <v>0</v>
      </c>
      <c r="E3828">
        <v>0</v>
      </c>
      <c r="F3828">
        <v>0</v>
      </c>
      <c r="G3828">
        <v>0</v>
      </c>
      <c r="H3828">
        <v>109139</v>
      </c>
      <c r="I3828">
        <v>57362.95</v>
      </c>
      <c r="J3828">
        <v>8064</v>
      </c>
      <c r="K3828">
        <v>-140</v>
      </c>
      <c r="L3828">
        <v>1</v>
      </c>
      <c r="M3828">
        <v>-1</v>
      </c>
    </row>
    <row r="3829" spans="1:13">
      <c r="A3829">
        <v>119</v>
      </c>
      <c r="B3829" t="s">
        <v>58</v>
      </c>
      <c r="C3829">
        <v>2021</v>
      </c>
      <c r="D3829">
        <v>0</v>
      </c>
      <c r="E3829">
        <v>0</v>
      </c>
      <c r="F3829">
        <v>0</v>
      </c>
      <c r="G3829">
        <v>0</v>
      </c>
      <c r="H3829">
        <v>237096</v>
      </c>
      <c r="I3829">
        <v>9946.9</v>
      </c>
      <c r="J3829">
        <v>18907</v>
      </c>
      <c r="K3829">
        <v>108</v>
      </c>
      <c r="L3829">
        <v>3</v>
      </c>
      <c r="M3829">
        <v>-4</v>
      </c>
    </row>
    <row r="3830" spans="1:13">
      <c r="A3830">
        <v>119</v>
      </c>
      <c r="B3830" t="s">
        <v>58</v>
      </c>
      <c r="C3830">
        <v>2022</v>
      </c>
      <c r="D3830">
        <v>56464300</v>
      </c>
      <c r="E3830">
        <v>463858000</v>
      </c>
      <c r="F3830">
        <v>1269800</v>
      </c>
      <c r="G3830">
        <v>12643000</v>
      </c>
      <c r="H3830">
        <v>2927459.5</v>
      </c>
      <c r="I3830">
        <v>683449.3</v>
      </c>
      <c r="J3830">
        <v>87997.15</v>
      </c>
      <c r="K3830">
        <v>9290.1</v>
      </c>
      <c r="L3830">
        <v>844</v>
      </c>
      <c r="M3830">
        <v>64</v>
      </c>
    </row>
    <row r="3831" spans="1:13">
      <c r="A3831">
        <v>119</v>
      </c>
      <c r="B3831" t="s">
        <v>58</v>
      </c>
      <c r="C3831">
        <v>1996</v>
      </c>
      <c r="D3831">
        <v>0</v>
      </c>
      <c r="E3831">
        <v>0</v>
      </c>
      <c r="F3831">
        <v>0</v>
      </c>
      <c r="G3831">
        <v>0</v>
      </c>
      <c r="H3831">
        <v>0</v>
      </c>
      <c r="I3831">
        <v>0</v>
      </c>
      <c r="J3831">
        <v>0</v>
      </c>
      <c r="K3831">
        <v>0</v>
      </c>
      <c r="L3831">
        <v>0</v>
      </c>
      <c r="M3831">
        <v>0</v>
      </c>
    </row>
    <row r="3832" spans="1:13">
      <c r="A3832">
        <v>119</v>
      </c>
      <c r="B3832" t="s">
        <v>58</v>
      </c>
      <c r="C3832">
        <v>2005</v>
      </c>
      <c r="D3832">
        <v>0</v>
      </c>
      <c r="E3832">
        <v>0</v>
      </c>
      <c r="F3832">
        <v>0</v>
      </c>
      <c r="G3832">
        <v>0</v>
      </c>
      <c r="H3832">
        <v>0</v>
      </c>
      <c r="I3832">
        <v>0</v>
      </c>
      <c r="J3832">
        <v>0</v>
      </c>
      <c r="K3832">
        <v>0</v>
      </c>
      <c r="L3832">
        <v>0</v>
      </c>
      <c r="M3832">
        <v>0</v>
      </c>
    </row>
    <row r="3833" spans="1:13">
      <c r="A3833">
        <v>119</v>
      </c>
      <c r="B3833" t="s">
        <v>58</v>
      </c>
      <c r="C3833">
        <v>2006</v>
      </c>
      <c r="D3833">
        <v>0</v>
      </c>
      <c r="E3833">
        <v>0</v>
      </c>
      <c r="F3833">
        <v>0</v>
      </c>
      <c r="G3833">
        <v>0</v>
      </c>
      <c r="H3833">
        <v>0</v>
      </c>
      <c r="I3833">
        <v>0</v>
      </c>
      <c r="J3833">
        <v>0</v>
      </c>
      <c r="K3833">
        <v>0</v>
      </c>
      <c r="L3833">
        <v>0</v>
      </c>
      <c r="M3833">
        <v>0</v>
      </c>
    </row>
    <row r="3834" spans="1:13">
      <c r="A3834">
        <v>119</v>
      </c>
      <c r="B3834" t="s">
        <v>58</v>
      </c>
      <c r="C3834">
        <v>2007</v>
      </c>
      <c r="D3834">
        <v>0</v>
      </c>
      <c r="E3834">
        <v>0</v>
      </c>
      <c r="F3834">
        <v>0</v>
      </c>
      <c r="G3834">
        <v>0</v>
      </c>
      <c r="H3834">
        <v>0</v>
      </c>
      <c r="I3834">
        <v>0</v>
      </c>
      <c r="J3834">
        <v>0</v>
      </c>
      <c r="K3834">
        <v>0</v>
      </c>
      <c r="L3834">
        <v>0</v>
      </c>
      <c r="M3834">
        <v>0</v>
      </c>
    </row>
    <row r="3835" spans="1:13">
      <c r="A3835">
        <v>119</v>
      </c>
      <c r="B3835" t="s">
        <v>58</v>
      </c>
      <c r="C3835">
        <v>2010</v>
      </c>
      <c r="D3835">
        <v>0</v>
      </c>
      <c r="E3835">
        <v>0</v>
      </c>
      <c r="F3835">
        <v>0</v>
      </c>
      <c r="G3835">
        <v>0</v>
      </c>
      <c r="H3835">
        <v>0</v>
      </c>
      <c r="I3835">
        <v>0</v>
      </c>
      <c r="J3835">
        <v>0</v>
      </c>
      <c r="K3835">
        <v>0</v>
      </c>
      <c r="L3835">
        <v>0</v>
      </c>
      <c r="M3835">
        <v>0</v>
      </c>
    </row>
    <row r="3836" spans="1:13">
      <c r="A3836">
        <v>119</v>
      </c>
      <c r="B3836" t="s">
        <v>58</v>
      </c>
      <c r="C3836">
        <v>2011</v>
      </c>
      <c r="D3836">
        <v>0</v>
      </c>
      <c r="E3836">
        <v>0</v>
      </c>
      <c r="F3836">
        <v>0</v>
      </c>
      <c r="G3836">
        <v>0</v>
      </c>
      <c r="H3836">
        <v>-746</v>
      </c>
      <c r="I3836">
        <v>0</v>
      </c>
      <c r="J3836">
        <v>0</v>
      </c>
      <c r="K3836">
        <v>0</v>
      </c>
      <c r="L3836">
        <v>0</v>
      </c>
      <c r="M3836">
        <v>0</v>
      </c>
    </row>
    <row r="3837" spans="1:13">
      <c r="A3837">
        <v>119</v>
      </c>
      <c r="B3837" t="s">
        <v>58</v>
      </c>
      <c r="C3837">
        <v>2012</v>
      </c>
      <c r="D3837">
        <v>0</v>
      </c>
      <c r="E3837">
        <v>0</v>
      </c>
      <c r="F3837">
        <v>0</v>
      </c>
      <c r="G3837">
        <v>0</v>
      </c>
      <c r="H3837">
        <v>0</v>
      </c>
      <c r="I3837">
        <v>0</v>
      </c>
      <c r="J3837">
        <v>0</v>
      </c>
      <c r="K3837">
        <v>0</v>
      </c>
      <c r="L3837">
        <v>0</v>
      </c>
      <c r="M3837">
        <v>0</v>
      </c>
    </row>
    <row r="3838" spans="1:13">
      <c r="A3838">
        <v>119</v>
      </c>
      <c r="B3838" t="s">
        <v>58</v>
      </c>
      <c r="C3838">
        <v>2014</v>
      </c>
      <c r="D3838">
        <v>0</v>
      </c>
      <c r="E3838">
        <v>0</v>
      </c>
      <c r="F3838">
        <v>0</v>
      </c>
      <c r="G3838">
        <v>0</v>
      </c>
      <c r="H3838">
        <v>0</v>
      </c>
      <c r="I3838">
        <v>0</v>
      </c>
      <c r="J3838">
        <v>0</v>
      </c>
      <c r="K3838">
        <v>0</v>
      </c>
      <c r="L3838">
        <v>0</v>
      </c>
      <c r="M3838">
        <v>0</v>
      </c>
    </row>
    <row r="3839" spans="1:13">
      <c r="A3839">
        <v>119</v>
      </c>
      <c r="B3839" t="s">
        <v>58</v>
      </c>
      <c r="C3839">
        <v>2015</v>
      </c>
      <c r="D3839">
        <v>0</v>
      </c>
      <c r="E3839">
        <v>0</v>
      </c>
      <c r="F3839">
        <v>0</v>
      </c>
      <c r="G3839">
        <v>0</v>
      </c>
      <c r="H3839">
        <v>0</v>
      </c>
      <c r="I3839">
        <v>0</v>
      </c>
      <c r="J3839">
        <v>0</v>
      </c>
      <c r="K3839">
        <v>0</v>
      </c>
      <c r="L3839">
        <v>0</v>
      </c>
      <c r="M3839">
        <v>0</v>
      </c>
    </row>
    <row r="3840" spans="1:13">
      <c r="A3840">
        <v>119</v>
      </c>
      <c r="B3840" t="s">
        <v>58</v>
      </c>
      <c r="C3840">
        <v>2016</v>
      </c>
      <c r="D3840">
        <v>0</v>
      </c>
      <c r="E3840">
        <v>0</v>
      </c>
      <c r="F3840">
        <v>0</v>
      </c>
      <c r="G3840">
        <v>0</v>
      </c>
      <c r="H3840">
        <v>-8190</v>
      </c>
      <c r="I3840">
        <v>-84</v>
      </c>
      <c r="J3840">
        <v>0</v>
      </c>
      <c r="K3840">
        <v>0</v>
      </c>
      <c r="L3840">
        <v>0</v>
      </c>
      <c r="M3840">
        <v>0</v>
      </c>
    </row>
    <row r="3841" spans="1:13">
      <c r="A3841">
        <v>119</v>
      </c>
      <c r="B3841" t="s">
        <v>58</v>
      </c>
      <c r="C3841">
        <v>2017</v>
      </c>
      <c r="D3841">
        <v>0</v>
      </c>
      <c r="E3841">
        <v>0</v>
      </c>
      <c r="F3841">
        <v>0</v>
      </c>
      <c r="G3841">
        <v>0</v>
      </c>
      <c r="H3841">
        <v>656</v>
      </c>
      <c r="I3841">
        <v>1191</v>
      </c>
      <c r="J3841">
        <v>0</v>
      </c>
      <c r="K3841">
        <v>0</v>
      </c>
      <c r="L3841">
        <v>0</v>
      </c>
      <c r="M3841">
        <v>0</v>
      </c>
    </row>
    <row r="3842" spans="1:13">
      <c r="A3842">
        <v>119</v>
      </c>
      <c r="B3842" t="s">
        <v>58</v>
      </c>
      <c r="C3842">
        <v>2018</v>
      </c>
      <c r="D3842">
        <v>0</v>
      </c>
      <c r="E3842">
        <v>0</v>
      </c>
      <c r="F3842">
        <v>0</v>
      </c>
      <c r="G3842">
        <v>0</v>
      </c>
      <c r="H3842">
        <v>18188</v>
      </c>
      <c r="I3842">
        <v>-960</v>
      </c>
      <c r="J3842">
        <v>-176704</v>
      </c>
      <c r="K3842">
        <v>-1077</v>
      </c>
      <c r="L3842">
        <v>0</v>
      </c>
      <c r="M3842">
        <v>2</v>
      </c>
    </row>
    <row r="3843" spans="1:13">
      <c r="A3843">
        <v>119</v>
      </c>
      <c r="B3843" t="s">
        <v>58</v>
      </c>
      <c r="C3843">
        <v>2019</v>
      </c>
      <c r="D3843">
        <v>0</v>
      </c>
      <c r="E3843">
        <v>0</v>
      </c>
      <c r="F3843">
        <v>0</v>
      </c>
      <c r="G3843">
        <v>0</v>
      </c>
      <c r="H3843">
        <v>163572</v>
      </c>
      <c r="I3843">
        <v>108989.25</v>
      </c>
      <c r="J3843">
        <v>19817</v>
      </c>
      <c r="K3843">
        <v>-926</v>
      </c>
      <c r="L3843">
        <v>0</v>
      </c>
      <c r="M3843">
        <v>1</v>
      </c>
    </row>
    <row r="3844" spans="1:13">
      <c r="A3844">
        <v>119</v>
      </c>
      <c r="B3844" t="s">
        <v>58</v>
      </c>
      <c r="C3844">
        <v>2020</v>
      </c>
      <c r="D3844">
        <v>0</v>
      </c>
      <c r="E3844">
        <v>0</v>
      </c>
      <c r="F3844">
        <v>0</v>
      </c>
      <c r="G3844">
        <v>0</v>
      </c>
      <c r="H3844">
        <v>88905</v>
      </c>
      <c r="I3844">
        <v>15566.5</v>
      </c>
      <c r="J3844">
        <v>10072</v>
      </c>
      <c r="K3844">
        <v>225</v>
      </c>
      <c r="L3844">
        <v>-1</v>
      </c>
      <c r="M3844">
        <v>-3</v>
      </c>
    </row>
    <row r="3845" spans="1:13">
      <c r="A3845">
        <v>119</v>
      </c>
      <c r="B3845" t="s">
        <v>58</v>
      </c>
      <c r="C3845">
        <v>2021</v>
      </c>
      <c r="D3845">
        <v>57116200</v>
      </c>
      <c r="E3845">
        <v>423855000</v>
      </c>
      <c r="F3845">
        <v>1782900</v>
      </c>
      <c r="G3845">
        <v>10714000</v>
      </c>
      <c r="H3845">
        <v>2918833</v>
      </c>
      <c r="I3845">
        <v>638080.30000000005</v>
      </c>
      <c r="J3845">
        <v>74936</v>
      </c>
      <c r="K3845">
        <v>8019</v>
      </c>
      <c r="L3845">
        <v>851</v>
      </c>
      <c r="M3845">
        <v>59</v>
      </c>
    </row>
    <row r="3846" spans="1:13">
      <c r="A3846">
        <v>119</v>
      </c>
      <c r="B3846" t="s">
        <v>58</v>
      </c>
      <c r="C3846">
        <v>1996</v>
      </c>
      <c r="D3846">
        <v>0</v>
      </c>
      <c r="E3846">
        <v>0</v>
      </c>
      <c r="F3846">
        <v>0</v>
      </c>
      <c r="G3846">
        <v>0</v>
      </c>
      <c r="H3846">
        <v>0</v>
      </c>
      <c r="I3846">
        <v>0</v>
      </c>
      <c r="J3846">
        <v>0</v>
      </c>
      <c r="K3846">
        <v>0</v>
      </c>
      <c r="L3846">
        <v>0</v>
      </c>
      <c r="M3846">
        <v>0</v>
      </c>
    </row>
    <row r="3847" spans="1:13">
      <c r="A3847">
        <v>119</v>
      </c>
      <c r="B3847" t="s">
        <v>58</v>
      </c>
      <c r="C3847">
        <v>2000</v>
      </c>
      <c r="D3847">
        <v>0</v>
      </c>
      <c r="E3847">
        <v>0</v>
      </c>
      <c r="F3847">
        <v>0</v>
      </c>
      <c r="G3847">
        <v>0</v>
      </c>
      <c r="H3847">
        <v>0</v>
      </c>
      <c r="I3847">
        <v>0</v>
      </c>
      <c r="J3847">
        <v>0</v>
      </c>
      <c r="K3847">
        <v>0</v>
      </c>
      <c r="L3847">
        <v>0</v>
      </c>
      <c r="M3847">
        <v>0</v>
      </c>
    </row>
    <row r="3848" spans="1:13">
      <c r="A3848">
        <v>119</v>
      </c>
      <c r="B3848" t="s">
        <v>58</v>
      </c>
      <c r="C3848">
        <v>2001</v>
      </c>
      <c r="D3848">
        <v>0</v>
      </c>
      <c r="E3848">
        <v>0</v>
      </c>
      <c r="F3848">
        <v>0</v>
      </c>
      <c r="G3848">
        <v>0</v>
      </c>
      <c r="H3848">
        <v>0</v>
      </c>
      <c r="I3848">
        <v>0</v>
      </c>
      <c r="J3848">
        <v>0</v>
      </c>
      <c r="K3848">
        <v>0</v>
      </c>
      <c r="L3848">
        <v>0</v>
      </c>
      <c r="M3848">
        <v>0</v>
      </c>
    </row>
    <row r="3849" spans="1:13">
      <c r="A3849">
        <v>119</v>
      </c>
      <c r="B3849" t="s">
        <v>58</v>
      </c>
      <c r="C3849">
        <v>2010</v>
      </c>
      <c r="D3849">
        <v>0</v>
      </c>
      <c r="E3849">
        <v>0</v>
      </c>
      <c r="F3849">
        <v>0</v>
      </c>
      <c r="G3849">
        <v>0</v>
      </c>
      <c r="H3849">
        <v>0</v>
      </c>
      <c r="I3849">
        <v>0</v>
      </c>
      <c r="J3849">
        <v>0</v>
      </c>
      <c r="K3849">
        <v>0</v>
      </c>
      <c r="L3849">
        <v>0</v>
      </c>
      <c r="M3849">
        <v>0</v>
      </c>
    </row>
    <row r="3850" spans="1:13">
      <c r="A3850">
        <v>119</v>
      </c>
      <c r="B3850" t="s">
        <v>58</v>
      </c>
      <c r="C3850">
        <v>2011</v>
      </c>
      <c r="D3850">
        <v>0</v>
      </c>
      <c r="E3850">
        <v>0</v>
      </c>
      <c r="F3850">
        <v>0</v>
      </c>
      <c r="G3850">
        <v>0</v>
      </c>
      <c r="H3850">
        <v>-454</v>
      </c>
      <c r="I3850">
        <v>0</v>
      </c>
      <c r="J3850">
        <v>0</v>
      </c>
      <c r="K3850">
        <v>0</v>
      </c>
      <c r="L3850">
        <v>0</v>
      </c>
      <c r="M3850">
        <v>0</v>
      </c>
    </row>
    <row r="3851" spans="1:13">
      <c r="A3851">
        <v>119</v>
      </c>
      <c r="B3851" t="s">
        <v>58</v>
      </c>
      <c r="C3851">
        <v>2012</v>
      </c>
      <c r="D3851">
        <v>0</v>
      </c>
      <c r="E3851">
        <v>0</v>
      </c>
      <c r="F3851">
        <v>0</v>
      </c>
      <c r="G3851">
        <v>0</v>
      </c>
      <c r="H3851">
        <v>0</v>
      </c>
      <c r="I3851">
        <v>0</v>
      </c>
      <c r="J3851">
        <v>0</v>
      </c>
      <c r="K3851">
        <v>0</v>
      </c>
      <c r="L3851">
        <v>0</v>
      </c>
      <c r="M3851">
        <v>0</v>
      </c>
    </row>
    <row r="3852" spans="1:13">
      <c r="A3852">
        <v>119</v>
      </c>
      <c r="B3852" t="s">
        <v>58</v>
      </c>
      <c r="C3852">
        <v>2013</v>
      </c>
      <c r="D3852">
        <v>0</v>
      </c>
      <c r="E3852">
        <v>0</v>
      </c>
      <c r="F3852">
        <v>0</v>
      </c>
      <c r="G3852">
        <v>0</v>
      </c>
      <c r="H3852">
        <v>0</v>
      </c>
      <c r="I3852">
        <v>0</v>
      </c>
      <c r="J3852">
        <v>0</v>
      </c>
      <c r="K3852">
        <v>0</v>
      </c>
      <c r="L3852">
        <v>0</v>
      </c>
      <c r="M3852">
        <v>0</v>
      </c>
    </row>
    <row r="3853" spans="1:13">
      <c r="A3853">
        <v>119</v>
      </c>
      <c r="B3853" t="s">
        <v>58</v>
      </c>
      <c r="C3853">
        <v>2014</v>
      </c>
      <c r="D3853">
        <v>0</v>
      </c>
      <c r="E3853">
        <v>0</v>
      </c>
      <c r="F3853">
        <v>0</v>
      </c>
      <c r="G3853">
        <v>0</v>
      </c>
      <c r="H3853">
        <v>0</v>
      </c>
      <c r="I3853">
        <v>0</v>
      </c>
      <c r="J3853">
        <v>0</v>
      </c>
      <c r="K3853">
        <v>0</v>
      </c>
      <c r="L3853">
        <v>0</v>
      </c>
      <c r="M3853">
        <v>0</v>
      </c>
    </row>
    <row r="3854" spans="1:13">
      <c r="A3854">
        <v>119</v>
      </c>
      <c r="B3854" t="s">
        <v>58</v>
      </c>
      <c r="C3854">
        <v>2015</v>
      </c>
      <c r="D3854">
        <v>0</v>
      </c>
      <c r="E3854">
        <v>0</v>
      </c>
      <c r="F3854">
        <v>0</v>
      </c>
      <c r="G3854">
        <v>0</v>
      </c>
      <c r="H3854">
        <v>-14216</v>
      </c>
      <c r="I3854">
        <v>1482</v>
      </c>
      <c r="J3854">
        <v>0</v>
      </c>
      <c r="K3854">
        <v>0</v>
      </c>
      <c r="L3854">
        <v>0</v>
      </c>
      <c r="M3854">
        <v>0</v>
      </c>
    </row>
    <row r="3855" spans="1:13">
      <c r="A3855">
        <v>119</v>
      </c>
      <c r="B3855" t="s">
        <v>58</v>
      </c>
      <c r="C3855">
        <v>2016</v>
      </c>
      <c r="D3855">
        <v>0</v>
      </c>
      <c r="E3855">
        <v>0</v>
      </c>
      <c r="F3855">
        <v>0</v>
      </c>
      <c r="G3855">
        <v>0</v>
      </c>
      <c r="H3855">
        <v>26581</v>
      </c>
      <c r="I3855">
        <v>-3231</v>
      </c>
      <c r="J3855">
        <v>0</v>
      </c>
      <c r="K3855">
        <v>0</v>
      </c>
      <c r="L3855">
        <v>0</v>
      </c>
      <c r="M3855">
        <v>0</v>
      </c>
    </row>
    <row r="3856" spans="1:13">
      <c r="A3856">
        <v>119</v>
      </c>
      <c r="B3856" t="s">
        <v>58</v>
      </c>
      <c r="C3856">
        <v>2017</v>
      </c>
      <c r="D3856">
        <v>0</v>
      </c>
      <c r="E3856">
        <v>0</v>
      </c>
      <c r="F3856">
        <v>0</v>
      </c>
      <c r="G3856">
        <v>0</v>
      </c>
      <c r="H3856">
        <v>3432</v>
      </c>
      <c r="I3856">
        <v>3090.5</v>
      </c>
      <c r="J3856">
        <v>-20064</v>
      </c>
      <c r="K3856">
        <v>-186</v>
      </c>
      <c r="L3856">
        <v>0</v>
      </c>
      <c r="M3856">
        <v>0</v>
      </c>
    </row>
    <row r="3857" spans="1:13">
      <c r="A3857">
        <v>119</v>
      </c>
      <c r="B3857" t="s">
        <v>58</v>
      </c>
      <c r="C3857">
        <v>2018</v>
      </c>
      <c r="D3857">
        <v>0</v>
      </c>
      <c r="E3857">
        <v>0</v>
      </c>
      <c r="F3857">
        <v>0</v>
      </c>
      <c r="G3857">
        <v>0</v>
      </c>
      <c r="H3857">
        <v>47181</v>
      </c>
      <c r="I3857">
        <v>-11560.25</v>
      </c>
      <c r="J3857">
        <v>10784</v>
      </c>
      <c r="K3857">
        <v>1344</v>
      </c>
      <c r="L3857">
        <v>1</v>
      </c>
      <c r="M3857">
        <v>1</v>
      </c>
    </row>
    <row r="3858" spans="1:13">
      <c r="A3858">
        <v>119</v>
      </c>
      <c r="B3858" t="s">
        <v>58</v>
      </c>
      <c r="C3858">
        <v>2019</v>
      </c>
      <c r="D3858">
        <v>0</v>
      </c>
      <c r="E3858">
        <v>0</v>
      </c>
      <c r="F3858">
        <v>0</v>
      </c>
      <c r="G3858">
        <v>0</v>
      </c>
      <c r="H3858">
        <v>156420</v>
      </c>
      <c r="I3858">
        <v>14842.25</v>
      </c>
      <c r="J3858">
        <v>9331</v>
      </c>
      <c r="K3858">
        <v>1578</v>
      </c>
      <c r="L3858">
        <v>2</v>
      </c>
      <c r="M3858">
        <v>-1</v>
      </c>
    </row>
    <row r="3859" spans="1:13">
      <c r="A3859">
        <v>119</v>
      </c>
      <c r="B3859" t="s">
        <v>58</v>
      </c>
      <c r="C3859">
        <v>2020</v>
      </c>
      <c r="D3859">
        <v>57100200</v>
      </c>
      <c r="E3859">
        <v>406035000</v>
      </c>
      <c r="F3859">
        <v>2416700</v>
      </c>
      <c r="G3859">
        <v>10206000</v>
      </c>
      <c r="H3859">
        <v>2964974</v>
      </c>
      <c r="I3859">
        <v>581430.75</v>
      </c>
      <c r="J3859">
        <v>136346</v>
      </c>
      <c r="K3859">
        <v>7548</v>
      </c>
      <c r="L3859">
        <v>832</v>
      </c>
      <c r="M3859">
        <v>60</v>
      </c>
    </row>
    <row r="3860" spans="1:13">
      <c r="A3860">
        <v>120</v>
      </c>
      <c r="B3860" t="s">
        <v>32</v>
      </c>
      <c r="C3860">
        <v>1993</v>
      </c>
      <c r="D3860">
        <v>0</v>
      </c>
      <c r="E3860">
        <v>0</v>
      </c>
      <c r="F3860">
        <v>0</v>
      </c>
      <c r="G3860">
        <v>0</v>
      </c>
      <c r="H3860">
        <v>0</v>
      </c>
      <c r="I3860">
        <v>0</v>
      </c>
      <c r="J3860">
        <v>0</v>
      </c>
      <c r="K3860">
        <v>0</v>
      </c>
      <c r="L3860">
        <v>0</v>
      </c>
      <c r="M3860">
        <v>0</v>
      </c>
    </row>
    <row r="3861" spans="1:13">
      <c r="A3861">
        <v>120</v>
      </c>
      <c r="B3861" t="s">
        <v>32</v>
      </c>
      <c r="C3861">
        <v>1999</v>
      </c>
      <c r="D3861">
        <v>0</v>
      </c>
      <c r="E3861">
        <v>0</v>
      </c>
      <c r="F3861">
        <v>0</v>
      </c>
      <c r="G3861">
        <v>0</v>
      </c>
      <c r="H3861">
        <v>-1676.15</v>
      </c>
      <c r="I3861">
        <v>0</v>
      </c>
      <c r="J3861">
        <v>0</v>
      </c>
      <c r="K3861">
        <v>0</v>
      </c>
      <c r="L3861">
        <v>0</v>
      </c>
      <c r="M3861">
        <v>0</v>
      </c>
    </row>
    <row r="3862" spans="1:13">
      <c r="A3862">
        <v>120</v>
      </c>
      <c r="B3862" t="s">
        <v>32</v>
      </c>
      <c r="C3862">
        <v>2000</v>
      </c>
      <c r="D3862">
        <v>0</v>
      </c>
      <c r="E3862">
        <v>0</v>
      </c>
      <c r="F3862">
        <v>0</v>
      </c>
      <c r="G3862">
        <v>0</v>
      </c>
      <c r="H3862">
        <v>0</v>
      </c>
      <c r="I3862">
        <v>0</v>
      </c>
      <c r="J3862">
        <v>0</v>
      </c>
      <c r="K3862">
        <v>0</v>
      </c>
      <c r="L3862">
        <v>0</v>
      </c>
      <c r="M3862">
        <v>0</v>
      </c>
    </row>
    <row r="3863" spans="1:13">
      <c r="A3863">
        <v>120</v>
      </c>
      <c r="B3863" t="s">
        <v>32</v>
      </c>
      <c r="C3863">
        <v>2002</v>
      </c>
      <c r="D3863">
        <v>0</v>
      </c>
      <c r="E3863">
        <v>0</v>
      </c>
      <c r="F3863">
        <v>0</v>
      </c>
      <c r="G3863">
        <v>0</v>
      </c>
      <c r="H3863">
        <v>0</v>
      </c>
      <c r="I3863">
        <v>0</v>
      </c>
      <c r="J3863">
        <v>0</v>
      </c>
      <c r="K3863">
        <v>0</v>
      </c>
      <c r="L3863">
        <v>0</v>
      </c>
      <c r="M3863">
        <v>0</v>
      </c>
    </row>
    <row r="3864" spans="1:13">
      <c r="A3864">
        <v>120</v>
      </c>
      <c r="B3864" t="s">
        <v>32</v>
      </c>
      <c r="C3864">
        <v>2003</v>
      </c>
      <c r="D3864">
        <v>0</v>
      </c>
      <c r="E3864">
        <v>0</v>
      </c>
      <c r="F3864">
        <v>0</v>
      </c>
      <c r="G3864">
        <v>0</v>
      </c>
      <c r="H3864">
        <v>0</v>
      </c>
      <c r="I3864">
        <v>0</v>
      </c>
      <c r="J3864">
        <v>0</v>
      </c>
      <c r="K3864">
        <v>0</v>
      </c>
      <c r="L3864">
        <v>0</v>
      </c>
      <c r="M3864">
        <v>0</v>
      </c>
    </row>
    <row r="3865" spans="1:13">
      <c r="A3865">
        <v>120</v>
      </c>
      <c r="B3865" t="s">
        <v>32</v>
      </c>
      <c r="C3865">
        <v>2004</v>
      </c>
      <c r="D3865">
        <v>0</v>
      </c>
      <c r="E3865">
        <v>0</v>
      </c>
      <c r="F3865">
        <v>0</v>
      </c>
      <c r="G3865">
        <v>0</v>
      </c>
      <c r="H3865">
        <v>0</v>
      </c>
      <c r="I3865">
        <v>0</v>
      </c>
      <c r="J3865">
        <v>0</v>
      </c>
      <c r="K3865">
        <v>0</v>
      </c>
      <c r="L3865">
        <v>0</v>
      </c>
      <c r="M3865">
        <v>0</v>
      </c>
    </row>
    <row r="3866" spans="1:13">
      <c r="A3866">
        <v>120</v>
      </c>
      <c r="B3866" t="s">
        <v>32</v>
      </c>
      <c r="C3866">
        <v>2005</v>
      </c>
      <c r="D3866">
        <v>0</v>
      </c>
      <c r="E3866">
        <v>0</v>
      </c>
      <c r="F3866">
        <v>0</v>
      </c>
      <c r="G3866">
        <v>0</v>
      </c>
      <c r="H3866">
        <v>0</v>
      </c>
      <c r="I3866">
        <v>0</v>
      </c>
      <c r="J3866">
        <v>0</v>
      </c>
      <c r="K3866">
        <v>0</v>
      </c>
      <c r="L3866">
        <v>0</v>
      </c>
      <c r="M3866">
        <v>0</v>
      </c>
    </row>
    <row r="3867" spans="1:13">
      <c r="A3867">
        <v>120</v>
      </c>
      <c r="B3867" t="s">
        <v>32</v>
      </c>
      <c r="C3867">
        <v>2006</v>
      </c>
      <c r="D3867">
        <v>0</v>
      </c>
      <c r="E3867">
        <v>0</v>
      </c>
      <c r="F3867">
        <v>0</v>
      </c>
      <c r="G3867">
        <v>0</v>
      </c>
      <c r="H3867">
        <v>-2040</v>
      </c>
      <c r="I3867">
        <v>0</v>
      </c>
      <c r="J3867">
        <v>0</v>
      </c>
      <c r="K3867">
        <v>0</v>
      </c>
      <c r="L3867">
        <v>0</v>
      </c>
      <c r="M3867">
        <v>0</v>
      </c>
    </row>
    <row r="3868" spans="1:13">
      <c r="A3868">
        <v>120</v>
      </c>
      <c r="B3868" t="s">
        <v>32</v>
      </c>
      <c r="C3868">
        <v>2007</v>
      </c>
      <c r="D3868">
        <v>0</v>
      </c>
      <c r="E3868">
        <v>0</v>
      </c>
      <c r="F3868">
        <v>0</v>
      </c>
      <c r="G3868">
        <v>0</v>
      </c>
      <c r="H3868">
        <v>0</v>
      </c>
      <c r="I3868">
        <v>0</v>
      </c>
      <c r="J3868">
        <v>0</v>
      </c>
      <c r="K3868">
        <v>0</v>
      </c>
      <c r="L3868">
        <v>0</v>
      </c>
      <c r="M3868">
        <v>0</v>
      </c>
    </row>
    <row r="3869" spans="1:13">
      <c r="A3869">
        <v>120</v>
      </c>
      <c r="B3869" t="s">
        <v>32</v>
      </c>
      <c r="C3869">
        <v>2008</v>
      </c>
      <c r="D3869">
        <v>0</v>
      </c>
      <c r="E3869">
        <v>0</v>
      </c>
      <c r="F3869">
        <v>0</v>
      </c>
      <c r="G3869">
        <v>0</v>
      </c>
      <c r="H3869">
        <v>0</v>
      </c>
      <c r="I3869">
        <v>0</v>
      </c>
      <c r="J3869">
        <v>0</v>
      </c>
      <c r="K3869">
        <v>0</v>
      </c>
      <c r="L3869">
        <v>0</v>
      </c>
      <c r="M3869">
        <v>0</v>
      </c>
    </row>
    <row r="3870" spans="1:13">
      <c r="A3870">
        <v>120</v>
      </c>
      <c r="B3870" t="s">
        <v>32</v>
      </c>
      <c r="C3870">
        <v>2009</v>
      </c>
      <c r="D3870">
        <v>0</v>
      </c>
      <c r="E3870">
        <v>0</v>
      </c>
      <c r="F3870">
        <v>0</v>
      </c>
      <c r="G3870">
        <v>0</v>
      </c>
      <c r="H3870">
        <v>0</v>
      </c>
      <c r="I3870">
        <v>0</v>
      </c>
      <c r="J3870">
        <v>0</v>
      </c>
      <c r="K3870">
        <v>0</v>
      </c>
      <c r="L3870">
        <v>0</v>
      </c>
      <c r="M3870">
        <v>0</v>
      </c>
    </row>
    <row r="3871" spans="1:13">
      <c r="A3871">
        <v>120</v>
      </c>
      <c r="B3871" t="s">
        <v>32</v>
      </c>
      <c r="C3871">
        <v>2010</v>
      </c>
      <c r="D3871">
        <v>0</v>
      </c>
      <c r="E3871">
        <v>0</v>
      </c>
      <c r="F3871">
        <v>0</v>
      </c>
      <c r="G3871">
        <v>0</v>
      </c>
      <c r="H3871">
        <v>0</v>
      </c>
      <c r="I3871">
        <v>0</v>
      </c>
      <c r="J3871">
        <v>0</v>
      </c>
      <c r="K3871">
        <v>0</v>
      </c>
      <c r="L3871">
        <v>0</v>
      </c>
      <c r="M3871">
        <v>0</v>
      </c>
    </row>
    <row r="3872" spans="1:13">
      <c r="A3872">
        <v>120</v>
      </c>
      <c r="B3872" t="s">
        <v>32</v>
      </c>
      <c r="C3872">
        <v>2011</v>
      </c>
      <c r="D3872">
        <v>0</v>
      </c>
      <c r="E3872">
        <v>0</v>
      </c>
      <c r="F3872">
        <v>0</v>
      </c>
      <c r="G3872">
        <v>0</v>
      </c>
      <c r="H3872">
        <v>-1620</v>
      </c>
      <c r="I3872">
        <v>0</v>
      </c>
      <c r="J3872">
        <v>0</v>
      </c>
      <c r="K3872">
        <v>0</v>
      </c>
      <c r="L3872">
        <v>0</v>
      </c>
      <c r="M3872">
        <v>0</v>
      </c>
    </row>
    <row r="3873" spans="1:13">
      <c r="A3873">
        <v>120</v>
      </c>
      <c r="B3873" t="s">
        <v>32</v>
      </c>
      <c r="C3873">
        <v>2012</v>
      </c>
      <c r="D3873">
        <v>0</v>
      </c>
      <c r="E3873">
        <v>0</v>
      </c>
      <c r="F3873">
        <v>0</v>
      </c>
      <c r="G3873">
        <v>0</v>
      </c>
      <c r="H3873">
        <v>-1600</v>
      </c>
      <c r="I3873">
        <v>0</v>
      </c>
      <c r="J3873">
        <v>0</v>
      </c>
      <c r="K3873">
        <v>0</v>
      </c>
      <c r="L3873">
        <v>0</v>
      </c>
      <c r="M3873">
        <v>0</v>
      </c>
    </row>
    <row r="3874" spans="1:13">
      <c r="A3874">
        <v>120</v>
      </c>
      <c r="B3874" t="s">
        <v>32</v>
      </c>
      <c r="C3874">
        <v>2013</v>
      </c>
      <c r="D3874">
        <v>0</v>
      </c>
      <c r="E3874">
        <v>0</v>
      </c>
      <c r="F3874">
        <v>0</v>
      </c>
      <c r="G3874">
        <v>0</v>
      </c>
      <c r="H3874">
        <v>-1238</v>
      </c>
      <c r="I3874">
        <v>0</v>
      </c>
      <c r="J3874">
        <v>0</v>
      </c>
      <c r="K3874">
        <v>0</v>
      </c>
      <c r="L3874">
        <v>0</v>
      </c>
      <c r="M3874">
        <v>0</v>
      </c>
    </row>
    <row r="3875" spans="1:13">
      <c r="A3875">
        <v>120</v>
      </c>
      <c r="B3875" t="s">
        <v>32</v>
      </c>
      <c r="C3875">
        <v>2014</v>
      </c>
      <c r="D3875">
        <v>0</v>
      </c>
      <c r="E3875">
        <v>0</v>
      </c>
      <c r="F3875">
        <v>0</v>
      </c>
      <c r="G3875">
        <v>0</v>
      </c>
      <c r="H3875">
        <v>0</v>
      </c>
      <c r="I3875">
        <v>0</v>
      </c>
      <c r="J3875">
        <v>-24718</v>
      </c>
      <c r="K3875">
        <v>3156</v>
      </c>
      <c r="L3875">
        <v>0</v>
      </c>
      <c r="M3875">
        <v>0</v>
      </c>
    </row>
    <row r="3876" spans="1:13">
      <c r="A3876">
        <v>120</v>
      </c>
      <c r="B3876" t="s">
        <v>32</v>
      </c>
      <c r="C3876">
        <v>2015</v>
      </c>
      <c r="D3876">
        <v>0</v>
      </c>
      <c r="E3876">
        <v>0</v>
      </c>
      <c r="F3876">
        <v>0</v>
      </c>
      <c r="G3876">
        <v>0</v>
      </c>
      <c r="H3876">
        <v>2738</v>
      </c>
      <c r="I3876">
        <v>0</v>
      </c>
      <c r="J3876">
        <v>-24718</v>
      </c>
      <c r="K3876">
        <v>3411</v>
      </c>
      <c r="L3876">
        <v>0</v>
      </c>
      <c r="M3876">
        <v>0</v>
      </c>
    </row>
    <row r="3877" spans="1:13">
      <c r="A3877">
        <v>120</v>
      </c>
      <c r="B3877" t="s">
        <v>32</v>
      </c>
      <c r="C3877">
        <v>2016</v>
      </c>
      <c r="D3877">
        <v>0</v>
      </c>
      <c r="E3877">
        <v>0</v>
      </c>
      <c r="F3877">
        <v>0</v>
      </c>
      <c r="G3877">
        <v>0</v>
      </c>
      <c r="H3877">
        <v>-96789</v>
      </c>
      <c r="I3877">
        <v>-34393</v>
      </c>
      <c r="J3877">
        <v>0</v>
      </c>
      <c r="K3877">
        <v>1574</v>
      </c>
      <c r="L3877">
        <v>0</v>
      </c>
      <c r="M3877">
        <v>1</v>
      </c>
    </row>
    <row r="3878" spans="1:13">
      <c r="A3878">
        <v>120</v>
      </c>
      <c r="B3878" t="s">
        <v>32</v>
      </c>
      <c r="C3878">
        <v>2017</v>
      </c>
      <c r="D3878">
        <v>0</v>
      </c>
      <c r="E3878">
        <v>0</v>
      </c>
      <c r="F3878">
        <v>0</v>
      </c>
      <c r="G3878">
        <v>0</v>
      </c>
      <c r="H3878">
        <v>30090</v>
      </c>
      <c r="I3878">
        <v>2215</v>
      </c>
      <c r="J3878">
        <v>0</v>
      </c>
      <c r="K3878">
        <v>1268</v>
      </c>
      <c r="L3878">
        <v>0</v>
      </c>
      <c r="M3878">
        <v>1</v>
      </c>
    </row>
    <row r="3879" spans="1:13">
      <c r="A3879">
        <v>120</v>
      </c>
      <c r="B3879" t="s">
        <v>32</v>
      </c>
      <c r="C3879">
        <v>2018</v>
      </c>
      <c r="D3879">
        <v>0</v>
      </c>
      <c r="E3879">
        <v>0</v>
      </c>
      <c r="F3879">
        <v>0</v>
      </c>
      <c r="G3879">
        <v>0</v>
      </c>
      <c r="H3879">
        <v>224016</v>
      </c>
      <c r="I3879">
        <v>34917</v>
      </c>
      <c r="J3879">
        <v>-11208</v>
      </c>
      <c r="K3879">
        <v>1267</v>
      </c>
      <c r="L3879">
        <v>0</v>
      </c>
      <c r="M3879">
        <v>3</v>
      </c>
    </row>
    <row r="3880" spans="1:13">
      <c r="A3880">
        <v>120</v>
      </c>
      <c r="B3880" t="s">
        <v>32</v>
      </c>
      <c r="C3880">
        <v>2019</v>
      </c>
      <c r="D3880">
        <v>0</v>
      </c>
      <c r="E3880">
        <v>0</v>
      </c>
      <c r="F3880">
        <v>0</v>
      </c>
      <c r="G3880">
        <v>0</v>
      </c>
      <c r="H3880">
        <v>189686</v>
      </c>
      <c r="I3880">
        <v>57820.15</v>
      </c>
      <c r="J3880">
        <v>-78849</v>
      </c>
      <c r="K3880">
        <v>-294</v>
      </c>
      <c r="L3880">
        <v>2</v>
      </c>
      <c r="M3880">
        <v>4</v>
      </c>
    </row>
    <row r="3881" spans="1:13">
      <c r="A3881">
        <v>120</v>
      </c>
      <c r="B3881" t="s">
        <v>32</v>
      </c>
      <c r="C3881">
        <v>2020</v>
      </c>
      <c r="D3881">
        <v>0</v>
      </c>
      <c r="E3881">
        <v>0</v>
      </c>
      <c r="F3881">
        <v>0</v>
      </c>
      <c r="G3881">
        <v>0</v>
      </c>
      <c r="H3881">
        <v>401020</v>
      </c>
      <c r="I3881">
        <v>126770.35</v>
      </c>
      <c r="J3881">
        <v>-229086</v>
      </c>
      <c r="K3881">
        <v>7388</v>
      </c>
      <c r="L3881">
        <v>-7</v>
      </c>
      <c r="M3881">
        <v>-2</v>
      </c>
    </row>
    <row r="3882" spans="1:13">
      <c r="A3882">
        <v>120</v>
      </c>
      <c r="B3882" t="s">
        <v>32</v>
      </c>
      <c r="C3882">
        <v>2021</v>
      </c>
      <c r="D3882">
        <v>0</v>
      </c>
      <c r="E3882">
        <v>0</v>
      </c>
      <c r="F3882">
        <v>0</v>
      </c>
      <c r="G3882">
        <v>0</v>
      </c>
      <c r="H3882">
        <v>649525</v>
      </c>
      <c r="I3882">
        <v>203133.25</v>
      </c>
      <c r="J3882">
        <v>134491</v>
      </c>
      <c r="K3882">
        <v>4757</v>
      </c>
      <c r="L3882">
        <v>2</v>
      </c>
      <c r="M3882">
        <v>2</v>
      </c>
    </row>
    <row r="3883" spans="1:13">
      <c r="A3883">
        <v>120</v>
      </c>
      <c r="B3883" t="s">
        <v>32</v>
      </c>
      <c r="C3883">
        <v>2022</v>
      </c>
      <c r="D3883">
        <v>314351500</v>
      </c>
      <c r="E3883">
        <v>1658415000</v>
      </c>
      <c r="F3883">
        <v>14302000</v>
      </c>
      <c r="G3883">
        <v>123635000</v>
      </c>
      <c r="H3883">
        <v>13894398.4</v>
      </c>
      <c r="I3883">
        <v>1877844.85</v>
      </c>
      <c r="J3883">
        <v>969063.65</v>
      </c>
      <c r="K3883">
        <v>91269.2</v>
      </c>
      <c r="L3883">
        <v>6170</v>
      </c>
      <c r="M3883">
        <v>362</v>
      </c>
    </row>
    <row r="3884" spans="1:13">
      <c r="A3884">
        <v>120</v>
      </c>
      <c r="B3884" t="s">
        <v>32</v>
      </c>
      <c r="C3884">
        <v>1995</v>
      </c>
      <c r="D3884">
        <v>0</v>
      </c>
      <c r="E3884">
        <v>0</v>
      </c>
      <c r="F3884">
        <v>0</v>
      </c>
      <c r="G3884">
        <v>0</v>
      </c>
      <c r="H3884">
        <v>-885.6</v>
      </c>
      <c r="I3884">
        <v>0</v>
      </c>
      <c r="J3884">
        <v>0</v>
      </c>
      <c r="K3884">
        <v>0</v>
      </c>
      <c r="L3884">
        <v>0</v>
      </c>
      <c r="M3884">
        <v>0</v>
      </c>
    </row>
    <row r="3885" spans="1:13">
      <c r="A3885">
        <v>120</v>
      </c>
      <c r="B3885" t="s">
        <v>32</v>
      </c>
      <c r="C3885">
        <v>1999</v>
      </c>
      <c r="D3885">
        <v>0</v>
      </c>
      <c r="E3885">
        <v>0</v>
      </c>
      <c r="F3885">
        <v>0</v>
      </c>
      <c r="G3885">
        <v>0</v>
      </c>
      <c r="H3885">
        <v>-864</v>
      </c>
      <c r="I3885">
        <v>0</v>
      </c>
      <c r="J3885">
        <v>0</v>
      </c>
      <c r="K3885">
        <v>0</v>
      </c>
      <c r="L3885">
        <v>0</v>
      </c>
      <c r="M3885">
        <v>0</v>
      </c>
    </row>
    <row r="3886" spans="1:13">
      <c r="A3886">
        <v>120</v>
      </c>
      <c r="B3886" t="s">
        <v>32</v>
      </c>
      <c r="C3886">
        <v>2001</v>
      </c>
      <c r="D3886">
        <v>0</v>
      </c>
      <c r="E3886">
        <v>0</v>
      </c>
      <c r="F3886">
        <v>0</v>
      </c>
      <c r="G3886">
        <v>0</v>
      </c>
      <c r="H3886">
        <v>-1339.8</v>
      </c>
      <c r="I3886">
        <v>0</v>
      </c>
      <c r="J3886">
        <v>0</v>
      </c>
      <c r="K3886">
        <v>0</v>
      </c>
      <c r="L3886">
        <v>0</v>
      </c>
      <c r="M3886">
        <v>0</v>
      </c>
    </row>
    <row r="3887" spans="1:13">
      <c r="A3887">
        <v>120</v>
      </c>
      <c r="B3887" t="s">
        <v>32</v>
      </c>
      <c r="C3887">
        <v>2003</v>
      </c>
      <c r="D3887">
        <v>0</v>
      </c>
      <c r="E3887">
        <v>0</v>
      </c>
      <c r="F3887">
        <v>0</v>
      </c>
      <c r="G3887">
        <v>0</v>
      </c>
      <c r="H3887">
        <v>0</v>
      </c>
      <c r="I3887">
        <v>0</v>
      </c>
      <c r="J3887">
        <v>0</v>
      </c>
      <c r="K3887">
        <v>0</v>
      </c>
      <c r="L3887">
        <v>0</v>
      </c>
      <c r="M3887">
        <v>0</v>
      </c>
    </row>
    <row r="3888" spans="1:13">
      <c r="A3888">
        <v>120</v>
      </c>
      <c r="B3888" t="s">
        <v>32</v>
      </c>
      <c r="C3888">
        <v>2004</v>
      </c>
      <c r="D3888">
        <v>0</v>
      </c>
      <c r="E3888">
        <v>0</v>
      </c>
      <c r="F3888">
        <v>0</v>
      </c>
      <c r="G3888">
        <v>0</v>
      </c>
      <c r="H3888">
        <v>0</v>
      </c>
      <c r="I3888">
        <v>0</v>
      </c>
      <c r="J3888">
        <v>0</v>
      </c>
      <c r="K3888">
        <v>0</v>
      </c>
      <c r="L3888">
        <v>0</v>
      </c>
      <c r="M3888">
        <v>0</v>
      </c>
    </row>
    <row r="3889" spans="1:13">
      <c r="A3889">
        <v>120</v>
      </c>
      <c r="B3889" t="s">
        <v>32</v>
      </c>
      <c r="C3889">
        <v>2005</v>
      </c>
      <c r="D3889">
        <v>0</v>
      </c>
      <c r="E3889">
        <v>0</v>
      </c>
      <c r="F3889">
        <v>0</v>
      </c>
      <c r="G3889">
        <v>0</v>
      </c>
      <c r="H3889">
        <v>0</v>
      </c>
      <c r="I3889">
        <v>0</v>
      </c>
      <c r="J3889">
        <v>0</v>
      </c>
      <c r="K3889">
        <v>0</v>
      </c>
      <c r="L3889">
        <v>0</v>
      </c>
      <c r="M3889">
        <v>0</v>
      </c>
    </row>
    <row r="3890" spans="1:13">
      <c r="A3890">
        <v>120</v>
      </c>
      <c r="B3890" t="s">
        <v>32</v>
      </c>
      <c r="C3890">
        <v>2006</v>
      </c>
      <c r="D3890">
        <v>0</v>
      </c>
      <c r="E3890">
        <v>0</v>
      </c>
      <c r="F3890">
        <v>0</v>
      </c>
      <c r="G3890">
        <v>0</v>
      </c>
      <c r="H3890">
        <v>-1042</v>
      </c>
      <c r="I3890">
        <v>0</v>
      </c>
      <c r="J3890">
        <v>0</v>
      </c>
      <c r="K3890">
        <v>0</v>
      </c>
      <c r="L3890">
        <v>0</v>
      </c>
      <c r="M3890">
        <v>0</v>
      </c>
    </row>
    <row r="3891" spans="1:13">
      <c r="A3891">
        <v>120</v>
      </c>
      <c r="B3891" t="s">
        <v>32</v>
      </c>
      <c r="C3891">
        <v>2007</v>
      </c>
      <c r="D3891">
        <v>0</v>
      </c>
      <c r="E3891">
        <v>0</v>
      </c>
      <c r="F3891">
        <v>0</v>
      </c>
      <c r="G3891">
        <v>0</v>
      </c>
      <c r="H3891">
        <v>0</v>
      </c>
      <c r="I3891">
        <v>0</v>
      </c>
      <c r="J3891">
        <v>0</v>
      </c>
      <c r="K3891">
        <v>0</v>
      </c>
      <c r="L3891">
        <v>0</v>
      </c>
      <c r="M3891">
        <v>0</v>
      </c>
    </row>
    <row r="3892" spans="1:13">
      <c r="A3892">
        <v>120</v>
      </c>
      <c r="B3892" t="s">
        <v>32</v>
      </c>
      <c r="C3892">
        <v>2008</v>
      </c>
      <c r="D3892">
        <v>0</v>
      </c>
      <c r="E3892">
        <v>0</v>
      </c>
      <c r="F3892">
        <v>0</v>
      </c>
      <c r="G3892">
        <v>0</v>
      </c>
      <c r="H3892">
        <v>0</v>
      </c>
      <c r="I3892">
        <v>0</v>
      </c>
      <c r="J3892">
        <v>0</v>
      </c>
      <c r="K3892">
        <v>0</v>
      </c>
      <c r="L3892">
        <v>0</v>
      </c>
      <c r="M3892">
        <v>0</v>
      </c>
    </row>
    <row r="3893" spans="1:13">
      <c r="A3893">
        <v>120</v>
      </c>
      <c r="B3893" t="s">
        <v>32</v>
      </c>
      <c r="C3893">
        <v>2009</v>
      </c>
      <c r="D3893">
        <v>0</v>
      </c>
      <c r="E3893">
        <v>0</v>
      </c>
      <c r="F3893">
        <v>0</v>
      </c>
      <c r="G3893">
        <v>0</v>
      </c>
      <c r="H3893">
        <v>0</v>
      </c>
      <c r="I3893">
        <v>0</v>
      </c>
      <c r="J3893">
        <v>0</v>
      </c>
      <c r="K3893">
        <v>0</v>
      </c>
      <c r="L3893">
        <v>0</v>
      </c>
      <c r="M3893">
        <v>0</v>
      </c>
    </row>
    <row r="3894" spans="1:13">
      <c r="A3894">
        <v>120</v>
      </c>
      <c r="B3894" t="s">
        <v>32</v>
      </c>
      <c r="C3894">
        <v>2010</v>
      </c>
      <c r="D3894">
        <v>0</v>
      </c>
      <c r="E3894">
        <v>0</v>
      </c>
      <c r="F3894">
        <v>0</v>
      </c>
      <c r="G3894">
        <v>0</v>
      </c>
      <c r="H3894">
        <v>-1100</v>
      </c>
      <c r="I3894">
        <v>0</v>
      </c>
      <c r="J3894">
        <v>0</v>
      </c>
      <c r="K3894">
        <v>0</v>
      </c>
      <c r="L3894">
        <v>0</v>
      </c>
      <c r="M3894">
        <v>0</v>
      </c>
    </row>
    <row r="3895" spans="1:13">
      <c r="A3895">
        <v>120</v>
      </c>
      <c r="B3895" t="s">
        <v>32</v>
      </c>
      <c r="C3895">
        <v>2012</v>
      </c>
      <c r="D3895">
        <v>0</v>
      </c>
      <c r="E3895">
        <v>0</v>
      </c>
      <c r="F3895">
        <v>0</v>
      </c>
      <c r="G3895">
        <v>0</v>
      </c>
      <c r="H3895">
        <v>-400</v>
      </c>
      <c r="I3895">
        <v>0</v>
      </c>
      <c r="J3895">
        <v>0</v>
      </c>
      <c r="K3895">
        <v>0</v>
      </c>
      <c r="L3895">
        <v>0</v>
      </c>
      <c r="M3895">
        <v>0</v>
      </c>
    </row>
    <row r="3896" spans="1:13">
      <c r="A3896">
        <v>120</v>
      </c>
      <c r="B3896" t="s">
        <v>32</v>
      </c>
      <c r="C3896">
        <v>2013</v>
      </c>
      <c r="D3896">
        <v>0</v>
      </c>
      <c r="E3896">
        <v>0</v>
      </c>
      <c r="F3896">
        <v>0</v>
      </c>
      <c r="G3896">
        <v>0</v>
      </c>
      <c r="H3896">
        <v>0</v>
      </c>
      <c r="I3896">
        <v>0</v>
      </c>
      <c r="J3896">
        <v>0</v>
      </c>
      <c r="K3896">
        <v>0</v>
      </c>
      <c r="L3896">
        <v>0</v>
      </c>
      <c r="M3896">
        <v>0</v>
      </c>
    </row>
    <row r="3897" spans="1:13">
      <c r="A3897">
        <v>120</v>
      </c>
      <c r="B3897" t="s">
        <v>32</v>
      </c>
      <c r="C3897">
        <v>2014</v>
      </c>
      <c r="D3897">
        <v>0</v>
      </c>
      <c r="E3897">
        <v>0</v>
      </c>
      <c r="F3897">
        <v>0</v>
      </c>
      <c r="G3897">
        <v>0</v>
      </c>
      <c r="H3897">
        <v>-980</v>
      </c>
      <c r="I3897">
        <v>0</v>
      </c>
      <c r="J3897">
        <v>0</v>
      </c>
      <c r="K3897">
        <v>0</v>
      </c>
      <c r="L3897">
        <v>0</v>
      </c>
      <c r="M3897">
        <v>0</v>
      </c>
    </row>
    <row r="3898" spans="1:13">
      <c r="A3898">
        <v>120</v>
      </c>
      <c r="B3898" t="s">
        <v>32</v>
      </c>
      <c r="C3898">
        <v>2015</v>
      </c>
      <c r="D3898">
        <v>0</v>
      </c>
      <c r="E3898">
        <v>0</v>
      </c>
      <c r="F3898">
        <v>0</v>
      </c>
      <c r="G3898">
        <v>0</v>
      </c>
      <c r="H3898">
        <v>-414</v>
      </c>
      <c r="I3898">
        <v>11189</v>
      </c>
      <c r="J3898">
        <v>0</v>
      </c>
      <c r="K3898">
        <v>0</v>
      </c>
      <c r="L3898">
        <v>0</v>
      </c>
      <c r="M3898">
        <v>1</v>
      </c>
    </row>
    <row r="3899" spans="1:13">
      <c r="A3899">
        <v>120</v>
      </c>
      <c r="B3899" t="s">
        <v>32</v>
      </c>
      <c r="C3899">
        <v>2016</v>
      </c>
      <c r="D3899">
        <v>0</v>
      </c>
      <c r="E3899">
        <v>0</v>
      </c>
      <c r="F3899">
        <v>0</v>
      </c>
      <c r="G3899">
        <v>0</v>
      </c>
      <c r="H3899">
        <v>5921</v>
      </c>
      <c r="I3899">
        <v>5590</v>
      </c>
      <c r="J3899">
        <v>80440</v>
      </c>
      <c r="K3899">
        <v>-347</v>
      </c>
      <c r="L3899">
        <v>0</v>
      </c>
      <c r="M3899">
        <v>3</v>
      </c>
    </row>
    <row r="3900" spans="1:13">
      <c r="A3900">
        <v>120</v>
      </c>
      <c r="B3900" t="s">
        <v>32</v>
      </c>
      <c r="C3900">
        <v>2017</v>
      </c>
      <c r="D3900">
        <v>0</v>
      </c>
      <c r="E3900">
        <v>0</v>
      </c>
      <c r="F3900">
        <v>0</v>
      </c>
      <c r="G3900">
        <v>0</v>
      </c>
      <c r="H3900">
        <v>-13226</v>
      </c>
      <c r="I3900">
        <v>15224</v>
      </c>
      <c r="J3900">
        <v>-60736</v>
      </c>
      <c r="K3900">
        <v>-1043</v>
      </c>
      <c r="L3900">
        <v>1</v>
      </c>
      <c r="M3900">
        <v>-1</v>
      </c>
    </row>
    <row r="3901" spans="1:13">
      <c r="A3901">
        <v>120</v>
      </c>
      <c r="B3901" t="s">
        <v>32</v>
      </c>
      <c r="C3901">
        <v>2018</v>
      </c>
      <c r="D3901">
        <v>0</v>
      </c>
      <c r="E3901">
        <v>0</v>
      </c>
      <c r="F3901">
        <v>0</v>
      </c>
      <c r="G3901">
        <v>0</v>
      </c>
      <c r="H3901">
        <v>147107</v>
      </c>
      <c r="I3901">
        <v>-791.25</v>
      </c>
      <c r="J3901">
        <v>-45776</v>
      </c>
      <c r="K3901">
        <v>-1176</v>
      </c>
      <c r="L3901">
        <v>1</v>
      </c>
      <c r="M3901">
        <v>-2</v>
      </c>
    </row>
    <row r="3902" spans="1:13">
      <c r="A3902">
        <v>120</v>
      </c>
      <c r="B3902" t="s">
        <v>32</v>
      </c>
      <c r="C3902">
        <v>2019</v>
      </c>
      <c r="D3902">
        <v>0</v>
      </c>
      <c r="E3902">
        <v>0</v>
      </c>
      <c r="F3902">
        <v>0</v>
      </c>
      <c r="G3902">
        <v>0</v>
      </c>
      <c r="H3902">
        <v>449383</v>
      </c>
      <c r="I3902">
        <v>86328.8</v>
      </c>
      <c r="J3902">
        <v>-78808</v>
      </c>
      <c r="K3902">
        <v>3016</v>
      </c>
      <c r="L3902">
        <v>-3</v>
      </c>
      <c r="M3902">
        <v>4</v>
      </c>
    </row>
    <row r="3903" spans="1:13">
      <c r="A3903">
        <v>120</v>
      </c>
      <c r="B3903" t="s">
        <v>32</v>
      </c>
      <c r="C3903">
        <v>2020</v>
      </c>
      <c r="D3903">
        <v>0</v>
      </c>
      <c r="E3903">
        <v>0</v>
      </c>
      <c r="F3903">
        <v>0</v>
      </c>
      <c r="G3903">
        <v>0</v>
      </c>
      <c r="H3903">
        <v>492496</v>
      </c>
      <c r="I3903">
        <v>26585.7</v>
      </c>
      <c r="J3903">
        <v>241048</v>
      </c>
      <c r="K3903">
        <v>4869</v>
      </c>
      <c r="L3903">
        <v>4</v>
      </c>
      <c r="M3903">
        <v>8</v>
      </c>
    </row>
    <row r="3904" spans="1:13">
      <c r="A3904">
        <v>120</v>
      </c>
      <c r="B3904" t="s">
        <v>32</v>
      </c>
      <c r="C3904">
        <v>2021</v>
      </c>
      <c r="D3904">
        <v>325280600</v>
      </c>
      <c r="E3904">
        <v>1604418000</v>
      </c>
      <c r="F3904">
        <v>10305500</v>
      </c>
      <c r="G3904">
        <v>116650000</v>
      </c>
      <c r="H3904">
        <v>14723430</v>
      </c>
      <c r="I3904">
        <v>1803142.2</v>
      </c>
      <c r="J3904">
        <v>709618</v>
      </c>
      <c r="K3904">
        <v>87138</v>
      </c>
      <c r="L3904">
        <v>6142</v>
      </c>
      <c r="M3904">
        <v>353</v>
      </c>
    </row>
    <row r="3905" spans="1:13">
      <c r="A3905">
        <v>120</v>
      </c>
      <c r="B3905" t="s">
        <v>32</v>
      </c>
      <c r="C3905">
        <v>1993</v>
      </c>
      <c r="D3905">
        <v>0</v>
      </c>
      <c r="E3905">
        <v>0</v>
      </c>
      <c r="F3905">
        <v>0</v>
      </c>
      <c r="G3905">
        <v>0</v>
      </c>
      <c r="H3905">
        <v>0</v>
      </c>
      <c r="I3905">
        <v>0</v>
      </c>
      <c r="J3905">
        <v>0</v>
      </c>
      <c r="K3905">
        <v>0</v>
      </c>
      <c r="L3905">
        <v>0</v>
      </c>
      <c r="M3905">
        <v>0</v>
      </c>
    </row>
    <row r="3906" spans="1:13">
      <c r="A3906">
        <v>120</v>
      </c>
      <c r="B3906" t="s">
        <v>32</v>
      </c>
      <c r="C3906">
        <v>1997</v>
      </c>
      <c r="D3906">
        <v>0</v>
      </c>
      <c r="E3906">
        <v>0</v>
      </c>
      <c r="F3906">
        <v>0</v>
      </c>
      <c r="G3906">
        <v>0</v>
      </c>
      <c r="H3906">
        <v>0</v>
      </c>
      <c r="I3906">
        <v>0</v>
      </c>
      <c r="J3906">
        <v>0</v>
      </c>
      <c r="K3906">
        <v>0</v>
      </c>
      <c r="L3906">
        <v>0</v>
      </c>
      <c r="M3906">
        <v>0</v>
      </c>
    </row>
    <row r="3907" spans="1:13">
      <c r="A3907">
        <v>120</v>
      </c>
      <c r="B3907" t="s">
        <v>32</v>
      </c>
      <c r="C3907">
        <v>1998</v>
      </c>
      <c r="D3907">
        <v>0</v>
      </c>
      <c r="E3907">
        <v>0</v>
      </c>
      <c r="F3907">
        <v>0</v>
      </c>
      <c r="G3907">
        <v>0</v>
      </c>
      <c r="H3907">
        <v>0</v>
      </c>
      <c r="I3907">
        <v>0</v>
      </c>
      <c r="J3907">
        <v>0</v>
      </c>
      <c r="K3907">
        <v>0</v>
      </c>
      <c r="L3907">
        <v>0</v>
      </c>
      <c r="M3907">
        <v>0</v>
      </c>
    </row>
    <row r="3908" spans="1:13">
      <c r="A3908">
        <v>120</v>
      </c>
      <c r="B3908" t="s">
        <v>32</v>
      </c>
      <c r="C3908">
        <v>1999</v>
      </c>
      <c r="D3908">
        <v>0</v>
      </c>
      <c r="E3908">
        <v>0</v>
      </c>
      <c r="F3908">
        <v>0</v>
      </c>
      <c r="G3908">
        <v>0</v>
      </c>
      <c r="H3908">
        <v>-1800</v>
      </c>
      <c r="I3908">
        <v>0</v>
      </c>
      <c r="J3908">
        <v>0</v>
      </c>
      <c r="K3908">
        <v>0</v>
      </c>
      <c r="L3908">
        <v>0</v>
      </c>
      <c r="M3908">
        <v>0</v>
      </c>
    </row>
    <row r="3909" spans="1:13">
      <c r="A3909">
        <v>120</v>
      </c>
      <c r="B3909" t="s">
        <v>32</v>
      </c>
      <c r="C3909">
        <v>2000</v>
      </c>
      <c r="D3909">
        <v>0</v>
      </c>
      <c r="E3909">
        <v>0</v>
      </c>
      <c r="F3909">
        <v>0</v>
      </c>
      <c r="G3909">
        <v>0</v>
      </c>
      <c r="H3909">
        <v>0</v>
      </c>
      <c r="I3909">
        <v>0</v>
      </c>
      <c r="J3909">
        <v>0</v>
      </c>
      <c r="K3909">
        <v>0</v>
      </c>
      <c r="L3909">
        <v>0</v>
      </c>
      <c r="M3909">
        <v>0</v>
      </c>
    </row>
    <row r="3910" spans="1:13">
      <c r="A3910">
        <v>120</v>
      </c>
      <c r="B3910" t="s">
        <v>32</v>
      </c>
      <c r="C3910">
        <v>2001</v>
      </c>
      <c r="D3910">
        <v>0</v>
      </c>
      <c r="E3910">
        <v>0</v>
      </c>
      <c r="F3910">
        <v>0</v>
      </c>
      <c r="G3910">
        <v>0</v>
      </c>
      <c r="H3910">
        <v>0</v>
      </c>
      <c r="I3910">
        <v>0</v>
      </c>
      <c r="J3910">
        <v>0</v>
      </c>
      <c r="K3910">
        <v>0</v>
      </c>
      <c r="L3910">
        <v>0</v>
      </c>
      <c r="M3910">
        <v>0</v>
      </c>
    </row>
    <row r="3911" spans="1:13">
      <c r="A3911">
        <v>120</v>
      </c>
      <c r="B3911" t="s">
        <v>32</v>
      </c>
      <c r="C3911">
        <v>2002</v>
      </c>
      <c r="D3911">
        <v>0</v>
      </c>
      <c r="E3911">
        <v>0</v>
      </c>
      <c r="F3911">
        <v>0</v>
      </c>
      <c r="G3911">
        <v>0</v>
      </c>
      <c r="H3911">
        <v>0</v>
      </c>
      <c r="I3911">
        <v>0</v>
      </c>
      <c r="J3911">
        <v>0</v>
      </c>
      <c r="K3911">
        <v>0</v>
      </c>
      <c r="L3911">
        <v>0</v>
      </c>
      <c r="M3911">
        <v>0</v>
      </c>
    </row>
    <row r="3912" spans="1:13">
      <c r="A3912">
        <v>120</v>
      </c>
      <c r="B3912" t="s">
        <v>32</v>
      </c>
      <c r="C3912">
        <v>2003</v>
      </c>
      <c r="D3912">
        <v>0</v>
      </c>
      <c r="E3912">
        <v>0</v>
      </c>
      <c r="F3912">
        <v>0</v>
      </c>
      <c r="G3912">
        <v>0</v>
      </c>
      <c r="H3912">
        <v>0</v>
      </c>
      <c r="I3912">
        <v>0</v>
      </c>
      <c r="J3912">
        <v>0</v>
      </c>
      <c r="K3912">
        <v>0</v>
      </c>
      <c r="L3912">
        <v>0</v>
      </c>
      <c r="M3912">
        <v>0</v>
      </c>
    </row>
    <row r="3913" spans="1:13">
      <c r="A3913">
        <v>120</v>
      </c>
      <c r="B3913" t="s">
        <v>32</v>
      </c>
      <c r="C3913">
        <v>2004</v>
      </c>
      <c r="D3913">
        <v>0</v>
      </c>
      <c r="E3913">
        <v>0</v>
      </c>
      <c r="F3913">
        <v>0</v>
      </c>
      <c r="G3913">
        <v>0</v>
      </c>
      <c r="H3913">
        <v>-1480</v>
      </c>
      <c r="I3913">
        <v>0</v>
      </c>
      <c r="J3913">
        <v>0</v>
      </c>
      <c r="K3913">
        <v>0</v>
      </c>
      <c r="L3913">
        <v>0</v>
      </c>
      <c r="M3913">
        <v>0</v>
      </c>
    </row>
    <row r="3914" spans="1:13">
      <c r="A3914">
        <v>120</v>
      </c>
      <c r="B3914" t="s">
        <v>32</v>
      </c>
      <c r="C3914">
        <v>2005</v>
      </c>
      <c r="D3914">
        <v>0</v>
      </c>
      <c r="E3914">
        <v>0</v>
      </c>
      <c r="F3914">
        <v>0</v>
      </c>
      <c r="G3914">
        <v>0</v>
      </c>
      <c r="H3914">
        <v>0</v>
      </c>
      <c r="I3914">
        <v>0</v>
      </c>
      <c r="J3914">
        <v>0</v>
      </c>
      <c r="K3914">
        <v>0</v>
      </c>
      <c r="L3914">
        <v>0</v>
      </c>
      <c r="M3914">
        <v>0</v>
      </c>
    </row>
    <row r="3915" spans="1:13">
      <c r="A3915">
        <v>120</v>
      </c>
      <c r="B3915" t="s">
        <v>32</v>
      </c>
      <c r="C3915">
        <v>2006</v>
      </c>
      <c r="D3915">
        <v>0</v>
      </c>
      <c r="E3915">
        <v>0</v>
      </c>
      <c r="F3915">
        <v>0</v>
      </c>
      <c r="G3915">
        <v>0</v>
      </c>
      <c r="H3915">
        <v>0</v>
      </c>
      <c r="I3915">
        <v>0</v>
      </c>
      <c r="J3915">
        <v>0</v>
      </c>
      <c r="K3915">
        <v>0</v>
      </c>
      <c r="L3915">
        <v>0</v>
      </c>
      <c r="M3915">
        <v>0</v>
      </c>
    </row>
    <row r="3916" spans="1:13">
      <c r="A3916">
        <v>120</v>
      </c>
      <c r="B3916" t="s">
        <v>32</v>
      </c>
      <c r="C3916">
        <v>2007</v>
      </c>
      <c r="D3916">
        <v>0</v>
      </c>
      <c r="E3916">
        <v>0</v>
      </c>
      <c r="F3916">
        <v>0</v>
      </c>
      <c r="G3916">
        <v>0</v>
      </c>
      <c r="H3916">
        <v>0</v>
      </c>
      <c r="I3916">
        <v>0</v>
      </c>
      <c r="J3916">
        <v>0</v>
      </c>
      <c r="K3916">
        <v>0</v>
      </c>
      <c r="L3916">
        <v>0</v>
      </c>
      <c r="M3916">
        <v>0</v>
      </c>
    </row>
    <row r="3917" spans="1:13">
      <c r="A3917">
        <v>120</v>
      </c>
      <c r="B3917" t="s">
        <v>32</v>
      </c>
      <c r="C3917">
        <v>2008</v>
      </c>
      <c r="D3917">
        <v>0</v>
      </c>
      <c r="E3917">
        <v>0</v>
      </c>
      <c r="F3917">
        <v>0</v>
      </c>
      <c r="G3917">
        <v>0</v>
      </c>
      <c r="H3917">
        <v>-1380</v>
      </c>
      <c r="I3917">
        <v>0</v>
      </c>
      <c r="J3917">
        <v>0</v>
      </c>
      <c r="K3917">
        <v>0</v>
      </c>
      <c r="L3917">
        <v>0</v>
      </c>
      <c r="M3917">
        <v>0</v>
      </c>
    </row>
    <row r="3918" spans="1:13">
      <c r="A3918">
        <v>120</v>
      </c>
      <c r="B3918" t="s">
        <v>32</v>
      </c>
      <c r="C3918">
        <v>2009</v>
      </c>
      <c r="D3918">
        <v>0</v>
      </c>
      <c r="E3918">
        <v>0</v>
      </c>
      <c r="F3918">
        <v>0</v>
      </c>
      <c r="G3918">
        <v>0</v>
      </c>
      <c r="H3918">
        <v>0</v>
      </c>
      <c r="I3918">
        <v>0</v>
      </c>
      <c r="J3918">
        <v>0</v>
      </c>
      <c r="K3918">
        <v>0</v>
      </c>
      <c r="L3918">
        <v>0</v>
      </c>
      <c r="M3918">
        <v>0</v>
      </c>
    </row>
    <row r="3919" spans="1:13">
      <c r="A3919">
        <v>120</v>
      </c>
      <c r="B3919" t="s">
        <v>32</v>
      </c>
      <c r="C3919">
        <v>2010</v>
      </c>
      <c r="D3919">
        <v>0</v>
      </c>
      <c r="E3919">
        <v>0</v>
      </c>
      <c r="F3919">
        <v>0</v>
      </c>
      <c r="G3919">
        <v>0</v>
      </c>
      <c r="H3919">
        <v>0</v>
      </c>
      <c r="I3919">
        <v>0</v>
      </c>
      <c r="J3919">
        <v>0</v>
      </c>
      <c r="K3919">
        <v>0</v>
      </c>
      <c r="L3919">
        <v>0</v>
      </c>
      <c r="M3919">
        <v>0</v>
      </c>
    </row>
    <row r="3920" spans="1:13">
      <c r="A3920">
        <v>120</v>
      </c>
      <c r="B3920" t="s">
        <v>32</v>
      </c>
      <c r="C3920">
        <v>2011</v>
      </c>
      <c r="D3920">
        <v>0</v>
      </c>
      <c r="E3920">
        <v>0</v>
      </c>
      <c r="F3920">
        <v>0</v>
      </c>
      <c r="G3920">
        <v>0</v>
      </c>
      <c r="H3920">
        <v>0</v>
      </c>
      <c r="I3920">
        <v>0</v>
      </c>
      <c r="J3920">
        <v>0</v>
      </c>
      <c r="K3920">
        <v>0</v>
      </c>
      <c r="L3920">
        <v>0</v>
      </c>
      <c r="M3920">
        <v>0</v>
      </c>
    </row>
    <row r="3921" spans="1:13">
      <c r="A3921">
        <v>120</v>
      </c>
      <c r="B3921" t="s">
        <v>32</v>
      </c>
      <c r="C3921">
        <v>2012</v>
      </c>
      <c r="D3921">
        <v>0</v>
      </c>
      <c r="E3921">
        <v>0</v>
      </c>
      <c r="F3921">
        <v>0</v>
      </c>
      <c r="G3921">
        <v>0</v>
      </c>
      <c r="H3921">
        <v>-988</v>
      </c>
      <c r="I3921">
        <v>0</v>
      </c>
      <c r="J3921">
        <v>0</v>
      </c>
      <c r="K3921">
        <v>0</v>
      </c>
      <c r="L3921">
        <v>0</v>
      </c>
      <c r="M3921">
        <v>0</v>
      </c>
    </row>
    <row r="3922" spans="1:13">
      <c r="A3922">
        <v>120</v>
      </c>
      <c r="B3922" t="s">
        <v>32</v>
      </c>
      <c r="C3922">
        <v>2013</v>
      </c>
      <c r="D3922">
        <v>0</v>
      </c>
      <c r="E3922">
        <v>0</v>
      </c>
      <c r="F3922">
        <v>0</v>
      </c>
      <c r="G3922">
        <v>0</v>
      </c>
      <c r="H3922">
        <v>0</v>
      </c>
      <c r="I3922">
        <v>79</v>
      </c>
      <c r="J3922">
        <v>0</v>
      </c>
      <c r="K3922">
        <v>0</v>
      </c>
      <c r="L3922">
        <v>1</v>
      </c>
      <c r="M3922">
        <v>0</v>
      </c>
    </row>
    <row r="3923" spans="1:13">
      <c r="A3923">
        <v>120</v>
      </c>
      <c r="B3923" t="s">
        <v>32</v>
      </c>
      <c r="C3923">
        <v>2014</v>
      </c>
      <c r="D3923">
        <v>0</v>
      </c>
      <c r="E3923">
        <v>0</v>
      </c>
      <c r="F3923">
        <v>0</v>
      </c>
      <c r="G3923">
        <v>0</v>
      </c>
      <c r="H3923">
        <v>0</v>
      </c>
      <c r="I3923">
        <v>65</v>
      </c>
      <c r="J3923">
        <v>0</v>
      </c>
      <c r="K3923">
        <v>0</v>
      </c>
      <c r="L3923">
        <v>1</v>
      </c>
      <c r="M3923">
        <v>0</v>
      </c>
    </row>
    <row r="3924" spans="1:13">
      <c r="A3924">
        <v>120</v>
      </c>
      <c r="B3924" t="s">
        <v>32</v>
      </c>
      <c r="C3924">
        <v>2015</v>
      </c>
      <c r="D3924">
        <v>0</v>
      </c>
      <c r="E3924">
        <v>0</v>
      </c>
      <c r="F3924">
        <v>0</v>
      </c>
      <c r="G3924">
        <v>0</v>
      </c>
      <c r="H3924">
        <v>-331</v>
      </c>
      <c r="I3924">
        <v>40423</v>
      </c>
      <c r="J3924">
        <v>0</v>
      </c>
      <c r="K3924">
        <v>-3</v>
      </c>
      <c r="L3924">
        <v>2</v>
      </c>
      <c r="M3924">
        <v>1</v>
      </c>
    </row>
    <row r="3925" spans="1:13">
      <c r="A3925">
        <v>120</v>
      </c>
      <c r="B3925" t="s">
        <v>32</v>
      </c>
      <c r="C3925">
        <v>2016</v>
      </c>
      <c r="D3925">
        <v>0</v>
      </c>
      <c r="E3925">
        <v>0</v>
      </c>
      <c r="F3925">
        <v>0</v>
      </c>
      <c r="G3925">
        <v>0</v>
      </c>
      <c r="H3925">
        <v>43027</v>
      </c>
      <c r="I3925">
        <v>17243</v>
      </c>
      <c r="J3925">
        <v>-10176</v>
      </c>
      <c r="K3925">
        <v>258</v>
      </c>
      <c r="L3925">
        <v>3</v>
      </c>
      <c r="M3925">
        <v>2</v>
      </c>
    </row>
    <row r="3926" spans="1:13">
      <c r="A3926">
        <v>120</v>
      </c>
      <c r="B3926" t="s">
        <v>32</v>
      </c>
      <c r="C3926">
        <v>2017</v>
      </c>
      <c r="D3926">
        <v>0</v>
      </c>
      <c r="E3926">
        <v>0</v>
      </c>
      <c r="F3926">
        <v>0</v>
      </c>
      <c r="G3926">
        <v>0</v>
      </c>
      <c r="H3926">
        <v>157193</v>
      </c>
      <c r="I3926">
        <v>48823.35</v>
      </c>
      <c r="J3926">
        <v>-6400</v>
      </c>
      <c r="K3926">
        <v>-710</v>
      </c>
      <c r="L3926">
        <v>2</v>
      </c>
      <c r="M3926">
        <v>1</v>
      </c>
    </row>
    <row r="3927" spans="1:13">
      <c r="A3927">
        <v>120</v>
      </c>
      <c r="B3927" t="s">
        <v>32</v>
      </c>
      <c r="C3927">
        <v>2018</v>
      </c>
      <c r="D3927">
        <v>0</v>
      </c>
      <c r="E3927">
        <v>0</v>
      </c>
      <c r="F3927">
        <v>0</v>
      </c>
      <c r="G3927">
        <v>0</v>
      </c>
      <c r="H3927">
        <v>395464</v>
      </c>
      <c r="I3927">
        <v>76322.25</v>
      </c>
      <c r="J3927">
        <v>-145104</v>
      </c>
      <c r="K3927">
        <v>1262</v>
      </c>
      <c r="L3927">
        <v>1</v>
      </c>
      <c r="M3927">
        <v>-1</v>
      </c>
    </row>
    <row r="3928" spans="1:13">
      <c r="A3928">
        <v>120</v>
      </c>
      <c r="B3928" t="s">
        <v>32</v>
      </c>
      <c r="C3928">
        <v>2019</v>
      </c>
      <c r="D3928">
        <v>0</v>
      </c>
      <c r="E3928">
        <v>0</v>
      </c>
      <c r="F3928">
        <v>0</v>
      </c>
      <c r="G3928">
        <v>0</v>
      </c>
      <c r="H3928">
        <v>359126</v>
      </c>
      <c r="I3928">
        <v>91642.5</v>
      </c>
      <c r="J3928">
        <v>57552</v>
      </c>
      <c r="K3928">
        <v>-289</v>
      </c>
      <c r="L3928">
        <v>24</v>
      </c>
      <c r="M3928">
        <v>-9</v>
      </c>
    </row>
    <row r="3929" spans="1:13">
      <c r="A3929">
        <v>120</v>
      </c>
      <c r="B3929" t="s">
        <v>32</v>
      </c>
      <c r="C3929">
        <v>2020</v>
      </c>
      <c r="D3929">
        <v>319122000</v>
      </c>
      <c r="E3929">
        <v>1555768000</v>
      </c>
      <c r="F3929">
        <v>10227900</v>
      </c>
      <c r="G3929">
        <v>114474000</v>
      </c>
      <c r="H3929">
        <v>14425443</v>
      </c>
      <c r="I3929">
        <v>1754215.35</v>
      </c>
      <c r="J3929">
        <v>818152</v>
      </c>
      <c r="K3929">
        <v>85403</v>
      </c>
      <c r="L3929">
        <v>6103</v>
      </c>
      <c r="M3929">
        <v>330</v>
      </c>
    </row>
    <row r="3930" spans="1:13">
      <c r="A3930">
        <v>121</v>
      </c>
      <c r="B3930" t="s">
        <v>63</v>
      </c>
      <c r="C3930">
        <v>1996</v>
      </c>
      <c r="D3930">
        <v>0</v>
      </c>
      <c r="E3930">
        <v>0</v>
      </c>
      <c r="F3930">
        <v>0</v>
      </c>
      <c r="G3930">
        <v>0</v>
      </c>
      <c r="H3930">
        <v>-216</v>
      </c>
      <c r="I3930">
        <v>0</v>
      </c>
      <c r="J3930">
        <v>0</v>
      </c>
      <c r="K3930">
        <v>0</v>
      </c>
      <c r="L3930">
        <v>0</v>
      </c>
      <c r="M3930">
        <v>0</v>
      </c>
    </row>
    <row r="3931" spans="1:13">
      <c r="A3931">
        <v>121</v>
      </c>
      <c r="B3931" t="s">
        <v>63</v>
      </c>
      <c r="C3931">
        <v>2002</v>
      </c>
      <c r="D3931">
        <v>0</v>
      </c>
      <c r="E3931">
        <v>0</v>
      </c>
      <c r="F3931">
        <v>0</v>
      </c>
      <c r="G3931">
        <v>0</v>
      </c>
      <c r="H3931">
        <v>-3171</v>
      </c>
      <c r="I3931">
        <v>0</v>
      </c>
      <c r="J3931">
        <v>0</v>
      </c>
      <c r="K3931">
        <v>0</v>
      </c>
      <c r="L3931">
        <v>0</v>
      </c>
      <c r="M3931">
        <v>0</v>
      </c>
    </row>
    <row r="3932" spans="1:13">
      <c r="A3932">
        <v>121</v>
      </c>
      <c r="B3932" t="s">
        <v>63</v>
      </c>
      <c r="C3932">
        <v>2007</v>
      </c>
      <c r="D3932">
        <v>0</v>
      </c>
      <c r="E3932">
        <v>0</v>
      </c>
      <c r="F3932">
        <v>0</v>
      </c>
      <c r="G3932">
        <v>0</v>
      </c>
      <c r="H3932">
        <v>-940</v>
      </c>
      <c r="I3932">
        <v>0</v>
      </c>
      <c r="J3932">
        <v>0</v>
      </c>
      <c r="K3932">
        <v>0</v>
      </c>
      <c r="L3932">
        <v>0</v>
      </c>
      <c r="M3932">
        <v>0</v>
      </c>
    </row>
    <row r="3933" spans="1:13">
      <c r="A3933">
        <v>121</v>
      </c>
      <c r="B3933" t="s">
        <v>63</v>
      </c>
      <c r="C3933">
        <v>2008</v>
      </c>
      <c r="D3933">
        <v>0</v>
      </c>
      <c r="E3933">
        <v>0</v>
      </c>
      <c r="F3933">
        <v>0</v>
      </c>
      <c r="G3933">
        <v>0</v>
      </c>
      <c r="H3933">
        <v>-4634</v>
      </c>
      <c r="I3933">
        <v>0</v>
      </c>
      <c r="J3933">
        <v>0</v>
      </c>
      <c r="K3933">
        <v>0</v>
      </c>
      <c r="L3933">
        <v>0</v>
      </c>
      <c r="M3933">
        <v>0</v>
      </c>
    </row>
    <row r="3934" spans="1:13">
      <c r="A3934">
        <v>121</v>
      </c>
      <c r="B3934" t="s">
        <v>63</v>
      </c>
      <c r="C3934">
        <v>2009</v>
      </c>
      <c r="D3934">
        <v>0</v>
      </c>
      <c r="E3934">
        <v>0</v>
      </c>
      <c r="F3934">
        <v>0</v>
      </c>
      <c r="G3934">
        <v>0</v>
      </c>
      <c r="H3934">
        <v>-1310</v>
      </c>
      <c r="I3934">
        <v>0</v>
      </c>
      <c r="J3934">
        <v>0</v>
      </c>
      <c r="K3934">
        <v>0</v>
      </c>
      <c r="L3934">
        <v>0</v>
      </c>
      <c r="M3934">
        <v>0</v>
      </c>
    </row>
    <row r="3935" spans="1:13">
      <c r="A3935">
        <v>121</v>
      </c>
      <c r="B3935" t="s">
        <v>63</v>
      </c>
      <c r="C3935">
        <v>2012</v>
      </c>
      <c r="D3935">
        <v>0</v>
      </c>
      <c r="E3935">
        <v>0</v>
      </c>
      <c r="F3935">
        <v>0</v>
      </c>
      <c r="G3935">
        <v>0</v>
      </c>
      <c r="H3935">
        <v>-2540</v>
      </c>
      <c r="I3935">
        <v>0</v>
      </c>
      <c r="J3935">
        <v>0</v>
      </c>
      <c r="K3935">
        <v>0</v>
      </c>
      <c r="L3935">
        <v>0</v>
      </c>
      <c r="M3935">
        <v>0</v>
      </c>
    </row>
    <row r="3936" spans="1:13">
      <c r="A3936">
        <v>121</v>
      </c>
      <c r="B3936" t="s">
        <v>63</v>
      </c>
      <c r="C3936">
        <v>2013</v>
      </c>
      <c r="D3936">
        <v>0</v>
      </c>
      <c r="E3936">
        <v>0</v>
      </c>
      <c r="F3936">
        <v>0</v>
      </c>
      <c r="G3936">
        <v>0</v>
      </c>
      <c r="H3936">
        <v>-5001</v>
      </c>
      <c r="I3936">
        <v>-18928</v>
      </c>
      <c r="J3936">
        <v>0</v>
      </c>
      <c r="K3936">
        <v>0</v>
      </c>
      <c r="L3936">
        <v>0</v>
      </c>
      <c r="M3936">
        <v>0</v>
      </c>
    </row>
    <row r="3937" spans="1:13">
      <c r="A3937">
        <v>121</v>
      </c>
      <c r="B3937" t="s">
        <v>63</v>
      </c>
      <c r="C3937">
        <v>2014</v>
      </c>
      <c r="D3937">
        <v>0</v>
      </c>
      <c r="E3937">
        <v>0</v>
      </c>
      <c r="F3937">
        <v>0</v>
      </c>
      <c r="G3937">
        <v>0</v>
      </c>
      <c r="H3937">
        <v>-6843</v>
      </c>
      <c r="I3937">
        <v>-19243</v>
      </c>
      <c r="J3937">
        <v>0</v>
      </c>
      <c r="K3937">
        <v>0</v>
      </c>
      <c r="L3937">
        <v>0</v>
      </c>
      <c r="M3937">
        <v>0</v>
      </c>
    </row>
    <row r="3938" spans="1:13">
      <c r="A3938">
        <v>121</v>
      </c>
      <c r="B3938" t="s">
        <v>63</v>
      </c>
      <c r="C3938">
        <v>2015</v>
      </c>
      <c r="D3938">
        <v>0</v>
      </c>
      <c r="E3938">
        <v>0</v>
      </c>
      <c r="F3938">
        <v>0</v>
      </c>
      <c r="G3938">
        <v>0</v>
      </c>
      <c r="H3938">
        <v>-5948</v>
      </c>
      <c r="I3938">
        <v>1001</v>
      </c>
      <c r="J3938">
        <v>-183144</v>
      </c>
      <c r="K3938">
        <v>0</v>
      </c>
      <c r="L3938">
        <v>0</v>
      </c>
      <c r="M3938">
        <v>0</v>
      </c>
    </row>
    <row r="3939" spans="1:13">
      <c r="A3939">
        <v>121</v>
      </c>
      <c r="B3939" t="s">
        <v>63</v>
      </c>
      <c r="C3939">
        <v>2016</v>
      </c>
      <c r="D3939">
        <v>0</v>
      </c>
      <c r="E3939">
        <v>0</v>
      </c>
      <c r="F3939">
        <v>0</v>
      </c>
      <c r="G3939">
        <v>0</v>
      </c>
      <c r="H3939">
        <v>6299</v>
      </c>
      <c r="I3939">
        <v>-707</v>
      </c>
      <c r="J3939">
        <v>0</v>
      </c>
      <c r="K3939">
        <v>0</v>
      </c>
      <c r="L3939">
        <v>0</v>
      </c>
      <c r="M3939">
        <v>0</v>
      </c>
    </row>
    <row r="3940" spans="1:13">
      <c r="A3940">
        <v>121</v>
      </c>
      <c r="B3940" t="s">
        <v>63</v>
      </c>
      <c r="C3940">
        <v>2017</v>
      </c>
      <c r="D3940">
        <v>0</v>
      </c>
      <c r="E3940">
        <v>0</v>
      </c>
      <c r="F3940">
        <v>0</v>
      </c>
      <c r="G3940">
        <v>0</v>
      </c>
      <c r="H3940">
        <v>28851</v>
      </c>
      <c r="I3940">
        <v>-5105</v>
      </c>
      <c r="J3940">
        <v>0</v>
      </c>
      <c r="K3940">
        <v>0</v>
      </c>
      <c r="L3940">
        <v>0</v>
      </c>
      <c r="M3940">
        <v>0</v>
      </c>
    </row>
    <row r="3941" spans="1:13">
      <c r="A3941">
        <v>121</v>
      </c>
      <c r="B3941" t="s">
        <v>63</v>
      </c>
      <c r="C3941">
        <v>2018</v>
      </c>
      <c r="D3941">
        <v>0</v>
      </c>
      <c r="E3941">
        <v>0</v>
      </c>
      <c r="F3941">
        <v>0</v>
      </c>
      <c r="G3941">
        <v>0</v>
      </c>
      <c r="H3941">
        <v>63972</v>
      </c>
      <c r="I3941">
        <v>382</v>
      </c>
      <c r="J3941">
        <v>20520</v>
      </c>
      <c r="K3941">
        <v>-167</v>
      </c>
      <c r="L3941">
        <v>0</v>
      </c>
      <c r="M3941">
        <v>0</v>
      </c>
    </row>
    <row r="3942" spans="1:13">
      <c r="A3942">
        <v>121</v>
      </c>
      <c r="B3942" t="s">
        <v>63</v>
      </c>
      <c r="C3942">
        <v>2019</v>
      </c>
      <c r="D3942">
        <v>0</v>
      </c>
      <c r="E3942">
        <v>0</v>
      </c>
      <c r="F3942">
        <v>0</v>
      </c>
      <c r="G3942">
        <v>0</v>
      </c>
      <c r="H3942">
        <v>580103</v>
      </c>
      <c r="I3942">
        <v>145881</v>
      </c>
      <c r="J3942">
        <v>208441</v>
      </c>
      <c r="K3942">
        <v>31180</v>
      </c>
      <c r="L3942">
        <v>0</v>
      </c>
      <c r="M3942">
        <v>0</v>
      </c>
    </row>
    <row r="3943" spans="1:13">
      <c r="A3943">
        <v>121</v>
      </c>
      <c r="B3943" t="s">
        <v>63</v>
      </c>
      <c r="C3943">
        <v>2020</v>
      </c>
      <c r="D3943">
        <v>0</v>
      </c>
      <c r="E3943">
        <v>0</v>
      </c>
      <c r="F3943">
        <v>0</v>
      </c>
      <c r="G3943">
        <v>0</v>
      </c>
      <c r="H3943">
        <v>1761982</v>
      </c>
      <c r="I3943">
        <v>527401</v>
      </c>
      <c r="J3943">
        <v>-80698</v>
      </c>
      <c r="K3943">
        <v>47677</v>
      </c>
      <c r="L3943">
        <v>0</v>
      </c>
      <c r="M3943">
        <v>-1</v>
      </c>
    </row>
    <row r="3944" spans="1:13">
      <c r="A3944">
        <v>121</v>
      </c>
      <c r="B3944" t="s">
        <v>63</v>
      </c>
      <c r="C3944">
        <v>2021</v>
      </c>
      <c r="D3944">
        <v>0</v>
      </c>
      <c r="E3944">
        <v>0</v>
      </c>
      <c r="F3944">
        <v>0</v>
      </c>
      <c r="G3944">
        <v>0</v>
      </c>
      <c r="H3944">
        <v>1816881</v>
      </c>
      <c r="I3944">
        <v>282068</v>
      </c>
      <c r="J3944">
        <v>1298371</v>
      </c>
      <c r="K3944">
        <v>71021</v>
      </c>
      <c r="L3944">
        <v>2</v>
      </c>
      <c r="M3944">
        <v>1</v>
      </c>
    </row>
    <row r="3945" spans="1:13">
      <c r="A3945">
        <v>121</v>
      </c>
      <c r="B3945" t="s">
        <v>63</v>
      </c>
      <c r="C3945">
        <v>2022</v>
      </c>
      <c r="D3945">
        <v>842232200</v>
      </c>
      <c r="E3945">
        <v>4079820000</v>
      </c>
      <c r="F3945">
        <v>69538000</v>
      </c>
      <c r="G3945">
        <v>1094638000</v>
      </c>
      <c r="H3945">
        <v>40058259.479999997</v>
      </c>
      <c r="I3945">
        <v>4891180.62</v>
      </c>
      <c r="J3945">
        <v>4157899.7</v>
      </c>
      <c r="K3945">
        <v>810163.55</v>
      </c>
      <c r="L3945">
        <v>15460</v>
      </c>
      <c r="M3945">
        <v>1165</v>
      </c>
    </row>
    <row r="3946" spans="1:13">
      <c r="A3946">
        <v>121</v>
      </c>
      <c r="B3946" t="s">
        <v>63</v>
      </c>
      <c r="C3946">
        <v>1997</v>
      </c>
      <c r="D3946">
        <v>0</v>
      </c>
      <c r="E3946">
        <v>0</v>
      </c>
      <c r="F3946">
        <v>0</v>
      </c>
      <c r="G3946">
        <v>0</v>
      </c>
      <c r="H3946">
        <v>-306.75</v>
      </c>
      <c r="I3946">
        <v>0</v>
      </c>
      <c r="J3946">
        <v>0</v>
      </c>
      <c r="K3946">
        <v>0</v>
      </c>
      <c r="L3946">
        <v>0</v>
      </c>
      <c r="M3946">
        <v>0</v>
      </c>
    </row>
    <row r="3947" spans="1:13">
      <c r="A3947">
        <v>121</v>
      </c>
      <c r="B3947" t="s">
        <v>63</v>
      </c>
      <c r="C3947">
        <v>1999</v>
      </c>
      <c r="D3947">
        <v>0</v>
      </c>
      <c r="E3947">
        <v>0</v>
      </c>
      <c r="F3947">
        <v>0</v>
      </c>
      <c r="G3947">
        <v>0</v>
      </c>
      <c r="H3947">
        <v>-432</v>
      </c>
      <c r="I3947">
        <v>0</v>
      </c>
      <c r="J3947">
        <v>0</v>
      </c>
      <c r="K3947">
        <v>0</v>
      </c>
      <c r="L3947">
        <v>0</v>
      </c>
      <c r="M3947">
        <v>0</v>
      </c>
    </row>
    <row r="3948" spans="1:13">
      <c r="A3948">
        <v>121</v>
      </c>
      <c r="B3948" t="s">
        <v>63</v>
      </c>
      <c r="C3948">
        <v>2002</v>
      </c>
      <c r="D3948">
        <v>0</v>
      </c>
      <c r="E3948">
        <v>0</v>
      </c>
      <c r="F3948">
        <v>0</v>
      </c>
      <c r="G3948">
        <v>0</v>
      </c>
      <c r="H3948">
        <v>-947.05</v>
      </c>
      <c r="I3948">
        <v>0</v>
      </c>
      <c r="J3948">
        <v>0</v>
      </c>
      <c r="K3948">
        <v>0</v>
      </c>
      <c r="L3948">
        <v>0</v>
      </c>
      <c r="M3948">
        <v>0</v>
      </c>
    </row>
    <row r="3949" spans="1:13">
      <c r="A3949">
        <v>121</v>
      </c>
      <c r="B3949" t="s">
        <v>63</v>
      </c>
      <c r="C3949">
        <v>2003</v>
      </c>
      <c r="D3949">
        <v>0</v>
      </c>
      <c r="E3949">
        <v>0</v>
      </c>
      <c r="F3949">
        <v>0</v>
      </c>
      <c r="G3949">
        <v>0</v>
      </c>
      <c r="H3949">
        <v>-999.95</v>
      </c>
      <c r="I3949">
        <v>0</v>
      </c>
      <c r="J3949">
        <v>0</v>
      </c>
      <c r="K3949">
        <v>0</v>
      </c>
      <c r="L3949">
        <v>0</v>
      </c>
      <c r="M3949">
        <v>0</v>
      </c>
    </row>
    <row r="3950" spans="1:13">
      <c r="A3950">
        <v>121</v>
      </c>
      <c r="B3950" t="s">
        <v>63</v>
      </c>
      <c r="C3950">
        <v>2007</v>
      </c>
      <c r="D3950">
        <v>0</v>
      </c>
      <c r="E3950">
        <v>0</v>
      </c>
      <c r="F3950">
        <v>0</v>
      </c>
      <c r="G3950">
        <v>0</v>
      </c>
      <c r="H3950">
        <v>-4815.55</v>
      </c>
      <c r="I3950">
        <v>0</v>
      </c>
      <c r="J3950">
        <v>0</v>
      </c>
      <c r="K3950">
        <v>0</v>
      </c>
      <c r="L3950">
        <v>0</v>
      </c>
      <c r="M3950">
        <v>0</v>
      </c>
    </row>
    <row r="3951" spans="1:13">
      <c r="A3951">
        <v>121</v>
      </c>
      <c r="B3951" t="s">
        <v>63</v>
      </c>
      <c r="C3951">
        <v>2008</v>
      </c>
      <c r="D3951">
        <v>0</v>
      </c>
      <c r="E3951">
        <v>0</v>
      </c>
      <c r="F3951">
        <v>0</v>
      </c>
      <c r="G3951">
        <v>0</v>
      </c>
      <c r="H3951">
        <v>-30</v>
      </c>
      <c r="I3951">
        <v>0</v>
      </c>
      <c r="J3951">
        <v>0</v>
      </c>
      <c r="K3951">
        <v>0</v>
      </c>
      <c r="L3951">
        <v>0</v>
      </c>
      <c r="M3951">
        <v>0</v>
      </c>
    </row>
    <row r="3952" spans="1:13">
      <c r="A3952">
        <v>121</v>
      </c>
      <c r="B3952" t="s">
        <v>63</v>
      </c>
      <c r="C3952">
        <v>2009</v>
      </c>
      <c r="D3952">
        <v>0</v>
      </c>
      <c r="E3952">
        <v>0</v>
      </c>
      <c r="F3952">
        <v>0</v>
      </c>
      <c r="G3952">
        <v>0</v>
      </c>
      <c r="H3952">
        <v>-3551.45</v>
      </c>
      <c r="I3952">
        <v>0</v>
      </c>
      <c r="J3952">
        <v>0</v>
      </c>
      <c r="K3952">
        <v>0</v>
      </c>
      <c r="L3952">
        <v>0</v>
      </c>
      <c r="M3952">
        <v>0</v>
      </c>
    </row>
    <row r="3953" spans="1:13">
      <c r="A3953">
        <v>121</v>
      </c>
      <c r="B3953" t="s">
        <v>63</v>
      </c>
      <c r="C3953">
        <v>2010</v>
      </c>
      <c r="D3953">
        <v>0</v>
      </c>
      <c r="E3953">
        <v>0</v>
      </c>
      <c r="F3953">
        <v>0</v>
      </c>
      <c r="G3953">
        <v>0</v>
      </c>
      <c r="H3953">
        <v>-1358</v>
      </c>
      <c r="I3953">
        <v>0</v>
      </c>
      <c r="J3953">
        <v>0</v>
      </c>
      <c r="K3953">
        <v>0</v>
      </c>
      <c r="L3953">
        <v>0</v>
      </c>
      <c r="M3953">
        <v>0</v>
      </c>
    </row>
    <row r="3954" spans="1:13">
      <c r="A3954">
        <v>121</v>
      </c>
      <c r="B3954" t="s">
        <v>63</v>
      </c>
      <c r="C3954">
        <v>2011</v>
      </c>
      <c r="D3954">
        <v>0</v>
      </c>
      <c r="E3954">
        <v>0</v>
      </c>
      <c r="F3954">
        <v>0</v>
      </c>
      <c r="G3954">
        <v>0</v>
      </c>
      <c r="H3954">
        <v>-11611.95</v>
      </c>
      <c r="I3954">
        <v>0</v>
      </c>
      <c r="J3954">
        <v>0</v>
      </c>
      <c r="K3954">
        <v>0</v>
      </c>
      <c r="L3954">
        <v>0</v>
      </c>
      <c r="M3954">
        <v>0</v>
      </c>
    </row>
    <row r="3955" spans="1:13">
      <c r="A3955">
        <v>121</v>
      </c>
      <c r="B3955" t="s">
        <v>63</v>
      </c>
      <c r="C3955">
        <v>2012</v>
      </c>
      <c r="D3955">
        <v>0</v>
      </c>
      <c r="E3955">
        <v>0</v>
      </c>
      <c r="F3955">
        <v>0</v>
      </c>
      <c r="G3955">
        <v>0</v>
      </c>
      <c r="H3955">
        <v>-5700</v>
      </c>
      <c r="I3955">
        <v>0</v>
      </c>
      <c r="J3955">
        <v>0</v>
      </c>
      <c r="K3955">
        <v>0</v>
      </c>
      <c r="L3955">
        <v>0</v>
      </c>
      <c r="M3955">
        <v>0</v>
      </c>
    </row>
    <row r="3956" spans="1:13">
      <c r="A3956">
        <v>121</v>
      </c>
      <c r="B3956" t="s">
        <v>63</v>
      </c>
      <c r="C3956">
        <v>2013</v>
      </c>
      <c r="D3956">
        <v>0</v>
      </c>
      <c r="E3956">
        <v>0</v>
      </c>
      <c r="F3956">
        <v>0</v>
      </c>
      <c r="G3956">
        <v>0</v>
      </c>
      <c r="H3956">
        <v>0</v>
      </c>
      <c r="I3956">
        <v>0</v>
      </c>
      <c r="J3956">
        <v>0</v>
      </c>
      <c r="K3956">
        <v>0</v>
      </c>
      <c r="L3956">
        <v>0</v>
      </c>
      <c r="M3956">
        <v>0</v>
      </c>
    </row>
    <row r="3957" spans="1:13">
      <c r="A3957">
        <v>121</v>
      </c>
      <c r="B3957" t="s">
        <v>63</v>
      </c>
      <c r="C3957">
        <v>2014</v>
      </c>
      <c r="D3957">
        <v>0</v>
      </c>
      <c r="E3957">
        <v>0</v>
      </c>
      <c r="F3957">
        <v>0</v>
      </c>
      <c r="G3957">
        <v>0</v>
      </c>
      <c r="H3957">
        <v>-1380</v>
      </c>
      <c r="I3957">
        <v>0</v>
      </c>
      <c r="J3957">
        <v>0</v>
      </c>
      <c r="K3957">
        <v>0</v>
      </c>
      <c r="L3957">
        <v>0</v>
      </c>
      <c r="M3957">
        <v>0</v>
      </c>
    </row>
    <row r="3958" spans="1:13">
      <c r="A3958">
        <v>121</v>
      </c>
      <c r="B3958" t="s">
        <v>63</v>
      </c>
      <c r="C3958">
        <v>2015</v>
      </c>
      <c r="D3958">
        <v>0</v>
      </c>
      <c r="E3958">
        <v>0</v>
      </c>
      <c r="F3958">
        <v>0</v>
      </c>
      <c r="G3958">
        <v>0</v>
      </c>
      <c r="H3958">
        <v>-23961</v>
      </c>
      <c r="I3958">
        <v>-1973</v>
      </c>
      <c r="J3958">
        <v>0</v>
      </c>
      <c r="K3958">
        <v>-75</v>
      </c>
      <c r="L3958">
        <v>0</v>
      </c>
      <c r="M3958">
        <v>0</v>
      </c>
    </row>
    <row r="3959" spans="1:13">
      <c r="A3959">
        <v>121</v>
      </c>
      <c r="B3959" t="s">
        <v>63</v>
      </c>
      <c r="C3959">
        <v>2016</v>
      </c>
      <c r="D3959">
        <v>0</v>
      </c>
      <c r="E3959">
        <v>0</v>
      </c>
      <c r="F3959">
        <v>0</v>
      </c>
      <c r="G3959">
        <v>0</v>
      </c>
      <c r="H3959">
        <v>39363</v>
      </c>
      <c r="I3959">
        <v>-1369</v>
      </c>
      <c r="J3959">
        <v>584</v>
      </c>
      <c r="K3959">
        <v>-439</v>
      </c>
      <c r="L3959">
        <v>0</v>
      </c>
      <c r="M3959">
        <v>0</v>
      </c>
    </row>
    <row r="3960" spans="1:13">
      <c r="A3960">
        <v>121</v>
      </c>
      <c r="B3960" t="s">
        <v>63</v>
      </c>
      <c r="C3960">
        <v>2017</v>
      </c>
      <c r="D3960">
        <v>0</v>
      </c>
      <c r="E3960">
        <v>0</v>
      </c>
      <c r="F3960">
        <v>0</v>
      </c>
      <c r="G3960">
        <v>0</v>
      </c>
      <c r="H3960">
        <v>79322</v>
      </c>
      <c r="I3960">
        <v>1925</v>
      </c>
      <c r="J3960">
        <v>3888</v>
      </c>
      <c r="K3960">
        <v>-565</v>
      </c>
      <c r="L3960">
        <v>0</v>
      </c>
      <c r="M3960">
        <v>1</v>
      </c>
    </row>
    <row r="3961" spans="1:13">
      <c r="A3961">
        <v>121</v>
      </c>
      <c r="B3961" t="s">
        <v>63</v>
      </c>
      <c r="C3961">
        <v>2018</v>
      </c>
      <c r="D3961">
        <v>0</v>
      </c>
      <c r="E3961">
        <v>0</v>
      </c>
      <c r="F3961">
        <v>0</v>
      </c>
      <c r="G3961">
        <v>0</v>
      </c>
      <c r="H3961">
        <v>308769</v>
      </c>
      <c r="I3961">
        <v>16087</v>
      </c>
      <c r="J3961">
        <v>188383</v>
      </c>
      <c r="K3961">
        <v>-2598</v>
      </c>
      <c r="L3961">
        <v>0</v>
      </c>
      <c r="M3961">
        <v>3</v>
      </c>
    </row>
    <row r="3962" spans="1:13">
      <c r="A3962">
        <v>121</v>
      </c>
      <c r="B3962" t="s">
        <v>63</v>
      </c>
      <c r="C3962">
        <v>2019</v>
      </c>
      <c r="D3962">
        <v>0</v>
      </c>
      <c r="E3962">
        <v>0</v>
      </c>
      <c r="F3962">
        <v>0</v>
      </c>
      <c r="G3962">
        <v>0</v>
      </c>
      <c r="H3962">
        <v>1694938</v>
      </c>
      <c r="I3962">
        <v>645300</v>
      </c>
      <c r="J3962">
        <v>808928</v>
      </c>
      <c r="K3962">
        <v>80729</v>
      </c>
      <c r="L3962">
        <v>0</v>
      </c>
      <c r="M3962">
        <v>2</v>
      </c>
    </row>
    <row r="3963" spans="1:13">
      <c r="A3963">
        <v>121</v>
      </c>
      <c r="B3963" t="s">
        <v>63</v>
      </c>
      <c r="C3963">
        <v>2020</v>
      </c>
      <c r="D3963">
        <v>0</v>
      </c>
      <c r="E3963">
        <v>0</v>
      </c>
      <c r="F3963">
        <v>0</v>
      </c>
      <c r="G3963">
        <v>0</v>
      </c>
      <c r="H3963">
        <v>1839192</v>
      </c>
      <c r="I3963">
        <v>138154</v>
      </c>
      <c r="J3963">
        <v>1358684</v>
      </c>
      <c r="K3963">
        <v>-42032</v>
      </c>
      <c r="L3963">
        <v>1</v>
      </c>
      <c r="M3963">
        <v>3</v>
      </c>
    </row>
    <row r="3964" spans="1:13">
      <c r="A3964">
        <v>121</v>
      </c>
      <c r="B3964" t="s">
        <v>63</v>
      </c>
      <c r="C3964">
        <v>2021</v>
      </c>
      <c r="D3964">
        <v>839311700</v>
      </c>
      <c r="E3964">
        <v>3990896000</v>
      </c>
      <c r="F3964">
        <v>60049000</v>
      </c>
      <c r="G3964">
        <v>1054190000</v>
      </c>
      <c r="H3964">
        <v>40125902</v>
      </c>
      <c r="I3964">
        <v>4899150</v>
      </c>
      <c r="J3964">
        <v>4057125</v>
      </c>
      <c r="K3964">
        <v>789127</v>
      </c>
      <c r="L3964">
        <v>15167</v>
      </c>
      <c r="M3964">
        <v>1111</v>
      </c>
    </row>
    <row r="3965" spans="1:13">
      <c r="A3965">
        <v>121</v>
      </c>
      <c r="B3965" t="s">
        <v>63</v>
      </c>
      <c r="C3965">
        <v>1995</v>
      </c>
      <c r="D3965">
        <v>0</v>
      </c>
      <c r="E3965">
        <v>0</v>
      </c>
      <c r="F3965">
        <v>0</v>
      </c>
      <c r="G3965">
        <v>0</v>
      </c>
      <c r="H3965">
        <v>0</v>
      </c>
      <c r="I3965">
        <v>0</v>
      </c>
      <c r="J3965">
        <v>0</v>
      </c>
      <c r="K3965">
        <v>0</v>
      </c>
      <c r="L3965">
        <v>0</v>
      </c>
      <c r="M3965">
        <v>0</v>
      </c>
    </row>
    <row r="3966" spans="1:13">
      <c r="A3966">
        <v>121</v>
      </c>
      <c r="B3966" t="s">
        <v>63</v>
      </c>
      <c r="C3966">
        <v>1996</v>
      </c>
      <c r="D3966">
        <v>0</v>
      </c>
      <c r="E3966">
        <v>0</v>
      </c>
      <c r="F3966">
        <v>0</v>
      </c>
      <c r="G3966">
        <v>0</v>
      </c>
      <c r="H3966">
        <v>0</v>
      </c>
      <c r="I3966">
        <v>0</v>
      </c>
      <c r="J3966">
        <v>0</v>
      </c>
      <c r="K3966">
        <v>0</v>
      </c>
      <c r="L3966">
        <v>0</v>
      </c>
      <c r="M3966">
        <v>0</v>
      </c>
    </row>
    <row r="3967" spans="1:13">
      <c r="A3967">
        <v>121</v>
      </c>
      <c r="B3967" t="s">
        <v>63</v>
      </c>
      <c r="C3967">
        <v>1997</v>
      </c>
      <c r="D3967">
        <v>0</v>
      </c>
      <c r="E3967">
        <v>0</v>
      </c>
      <c r="F3967">
        <v>0</v>
      </c>
      <c r="G3967">
        <v>0</v>
      </c>
      <c r="H3967">
        <v>0</v>
      </c>
      <c r="I3967">
        <v>0</v>
      </c>
      <c r="J3967">
        <v>0</v>
      </c>
      <c r="K3967">
        <v>0</v>
      </c>
      <c r="L3967">
        <v>0</v>
      </c>
      <c r="M3967">
        <v>0</v>
      </c>
    </row>
    <row r="3968" spans="1:13">
      <c r="A3968">
        <v>121</v>
      </c>
      <c r="B3968" t="s">
        <v>63</v>
      </c>
      <c r="C3968">
        <v>1998</v>
      </c>
      <c r="D3968">
        <v>0</v>
      </c>
      <c r="E3968">
        <v>0</v>
      </c>
      <c r="F3968">
        <v>0</v>
      </c>
      <c r="G3968">
        <v>0</v>
      </c>
      <c r="H3968">
        <v>0</v>
      </c>
      <c r="I3968">
        <v>0</v>
      </c>
      <c r="J3968">
        <v>0</v>
      </c>
      <c r="K3968">
        <v>0</v>
      </c>
      <c r="L3968">
        <v>0</v>
      </c>
      <c r="M3968">
        <v>0</v>
      </c>
    </row>
    <row r="3969" spans="1:13">
      <c r="A3969">
        <v>121</v>
      </c>
      <c r="B3969" t="s">
        <v>63</v>
      </c>
      <c r="C3969">
        <v>1999</v>
      </c>
      <c r="D3969">
        <v>0</v>
      </c>
      <c r="E3969">
        <v>0</v>
      </c>
      <c r="F3969">
        <v>0</v>
      </c>
      <c r="G3969">
        <v>0</v>
      </c>
      <c r="H3969">
        <v>-490</v>
      </c>
      <c r="I3969">
        <v>0</v>
      </c>
      <c r="J3969">
        <v>0</v>
      </c>
      <c r="K3969">
        <v>0</v>
      </c>
      <c r="L3969">
        <v>0</v>
      </c>
      <c r="M3969">
        <v>0</v>
      </c>
    </row>
    <row r="3970" spans="1:13">
      <c r="A3970">
        <v>121</v>
      </c>
      <c r="B3970" t="s">
        <v>63</v>
      </c>
      <c r="C3970">
        <v>2000</v>
      </c>
      <c r="D3970">
        <v>0</v>
      </c>
      <c r="E3970">
        <v>0</v>
      </c>
      <c r="F3970">
        <v>0</v>
      </c>
      <c r="G3970">
        <v>0</v>
      </c>
      <c r="H3970">
        <v>-864</v>
      </c>
      <c r="I3970">
        <v>0</v>
      </c>
      <c r="J3970">
        <v>0</v>
      </c>
      <c r="K3970">
        <v>0</v>
      </c>
      <c r="L3970">
        <v>0</v>
      </c>
      <c r="M3970">
        <v>0</v>
      </c>
    </row>
    <row r="3971" spans="1:13">
      <c r="A3971">
        <v>121</v>
      </c>
      <c r="B3971" t="s">
        <v>63</v>
      </c>
      <c r="C3971">
        <v>2001</v>
      </c>
      <c r="D3971">
        <v>0</v>
      </c>
      <c r="E3971">
        <v>0</v>
      </c>
      <c r="F3971">
        <v>0</v>
      </c>
      <c r="G3971">
        <v>0</v>
      </c>
      <c r="H3971">
        <v>-200</v>
      </c>
      <c r="I3971">
        <v>0</v>
      </c>
      <c r="J3971">
        <v>0</v>
      </c>
      <c r="K3971">
        <v>0</v>
      </c>
      <c r="L3971">
        <v>0</v>
      </c>
      <c r="M3971">
        <v>0</v>
      </c>
    </row>
    <row r="3972" spans="1:13">
      <c r="A3972">
        <v>121</v>
      </c>
      <c r="B3972" t="s">
        <v>63</v>
      </c>
      <c r="C3972">
        <v>2002</v>
      </c>
      <c r="D3972">
        <v>0</v>
      </c>
      <c r="E3972">
        <v>0</v>
      </c>
      <c r="F3972">
        <v>0</v>
      </c>
      <c r="G3972">
        <v>0</v>
      </c>
      <c r="H3972">
        <v>-300</v>
      </c>
      <c r="I3972">
        <v>0</v>
      </c>
      <c r="J3972">
        <v>0</v>
      </c>
      <c r="K3972">
        <v>0</v>
      </c>
      <c r="L3972">
        <v>0</v>
      </c>
      <c r="M3972">
        <v>0</v>
      </c>
    </row>
    <row r="3973" spans="1:13">
      <c r="A3973">
        <v>121</v>
      </c>
      <c r="B3973" t="s">
        <v>63</v>
      </c>
      <c r="C3973">
        <v>2003</v>
      </c>
      <c r="D3973">
        <v>0</v>
      </c>
      <c r="E3973">
        <v>0</v>
      </c>
      <c r="F3973">
        <v>0</v>
      </c>
      <c r="G3973">
        <v>0</v>
      </c>
      <c r="H3973">
        <v>-1193.2</v>
      </c>
      <c r="I3973">
        <v>0</v>
      </c>
      <c r="J3973">
        <v>0</v>
      </c>
      <c r="K3973">
        <v>0</v>
      </c>
      <c r="L3973">
        <v>0</v>
      </c>
      <c r="M3973">
        <v>0</v>
      </c>
    </row>
    <row r="3974" spans="1:13">
      <c r="A3974">
        <v>121</v>
      </c>
      <c r="B3974" t="s">
        <v>63</v>
      </c>
      <c r="C3974">
        <v>2004</v>
      </c>
      <c r="D3974">
        <v>0</v>
      </c>
      <c r="E3974">
        <v>0</v>
      </c>
      <c r="F3974">
        <v>0</v>
      </c>
      <c r="G3974">
        <v>0</v>
      </c>
      <c r="H3974">
        <v>-2083.8000000000002</v>
      </c>
      <c r="I3974">
        <v>0</v>
      </c>
      <c r="J3974">
        <v>0</v>
      </c>
      <c r="K3974">
        <v>0</v>
      </c>
      <c r="L3974">
        <v>0</v>
      </c>
      <c r="M3974">
        <v>0</v>
      </c>
    </row>
    <row r="3975" spans="1:13">
      <c r="A3975">
        <v>121</v>
      </c>
      <c r="B3975" t="s">
        <v>63</v>
      </c>
      <c r="C3975">
        <v>2009</v>
      </c>
      <c r="D3975">
        <v>0</v>
      </c>
      <c r="E3975">
        <v>0</v>
      </c>
      <c r="F3975">
        <v>0</v>
      </c>
      <c r="G3975">
        <v>0</v>
      </c>
      <c r="H3975">
        <v>-2620</v>
      </c>
      <c r="I3975">
        <v>0</v>
      </c>
      <c r="J3975">
        <v>0</v>
      </c>
      <c r="K3975">
        <v>0</v>
      </c>
      <c r="L3975">
        <v>0</v>
      </c>
      <c r="M3975">
        <v>0</v>
      </c>
    </row>
    <row r="3976" spans="1:13">
      <c r="A3976">
        <v>121</v>
      </c>
      <c r="B3976" t="s">
        <v>63</v>
      </c>
      <c r="C3976">
        <v>2010</v>
      </c>
      <c r="D3976">
        <v>0</v>
      </c>
      <c r="E3976">
        <v>0</v>
      </c>
      <c r="F3976">
        <v>0</v>
      </c>
      <c r="G3976">
        <v>0</v>
      </c>
      <c r="H3976">
        <v>-2788.75</v>
      </c>
      <c r="I3976">
        <v>0</v>
      </c>
      <c r="J3976">
        <v>0</v>
      </c>
      <c r="K3976">
        <v>0</v>
      </c>
      <c r="L3976">
        <v>0</v>
      </c>
      <c r="M3976">
        <v>0</v>
      </c>
    </row>
    <row r="3977" spans="1:13">
      <c r="A3977">
        <v>121</v>
      </c>
      <c r="B3977" t="s">
        <v>63</v>
      </c>
      <c r="C3977">
        <v>2011</v>
      </c>
      <c r="D3977">
        <v>0</v>
      </c>
      <c r="E3977">
        <v>0</v>
      </c>
      <c r="F3977">
        <v>0</v>
      </c>
      <c r="G3977">
        <v>0</v>
      </c>
      <c r="H3977">
        <v>-5440</v>
      </c>
      <c r="I3977">
        <v>0</v>
      </c>
      <c r="J3977">
        <v>-6400</v>
      </c>
      <c r="K3977">
        <v>-60</v>
      </c>
      <c r="L3977">
        <v>0</v>
      </c>
      <c r="M3977">
        <v>1</v>
      </c>
    </row>
    <row r="3978" spans="1:13">
      <c r="A3978">
        <v>121</v>
      </c>
      <c r="B3978" t="s">
        <v>63</v>
      </c>
      <c r="C3978">
        <v>2012</v>
      </c>
      <c r="D3978">
        <v>0</v>
      </c>
      <c r="E3978">
        <v>0</v>
      </c>
      <c r="F3978">
        <v>0</v>
      </c>
      <c r="G3978">
        <v>0</v>
      </c>
      <c r="H3978">
        <v>-1483</v>
      </c>
      <c r="I3978">
        <v>-665</v>
      </c>
      <c r="J3978">
        <v>0</v>
      </c>
      <c r="K3978">
        <v>0</v>
      </c>
      <c r="L3978">
        <v>0</v>
      </c>
      <c r="M3978">
        <v>1</v>
      </c>
    </row>
    <row r="3979" spans="1:13">
      <c r="A3979">
        <v>121</v>
      </c>
      <c r="B3979" t="s">
        <v>63</v>
      </c>
      <c r="C3979">
        <v>2013</v>
      </c>
      <c r="D3979">
        <v>0</v>
      </c>
      <c r="E3979">
        <v>0</v>
      </c>
      <c r="F3979">
        <v>0</v>
      </c>
      <c r="G3979">
        <v>0</v>
      </c>
      <c r="H3979">
        <v>0</v>
      </c>
      <c r="I3979">
        <v>0</v>
      </c>
      <c r="J3979">
        <v>0</v>
      </c>
      <c r="K3979">
        <v>0</v>
      </c>
      <c r="L3979">
        <v>0</v>
      </c>
      <c r="M3979">
        <v>1</v>
      </c>
    </row>
    <row r="3980" spans="1:13">
      <c r="A3980">
        <v>121</v>
      </c>
      <c r="B3980" t="s">
        <v>63</v>
      </c>
      <c r="C3980">
        <v>2014</v>
      </c>
      <c r="D3980">
        <v>0</v>
      </c>
      <c r="E3980">
        <v>0</v>
      </c>
      <c r="F3980">
        <v>0</v>
      </c>
      <c r="G3980">
        <v>0</v>
      </c>
      <c r="H3980">
        <v>-220</v>
      </c>
      <c r="I3980">
        <v>0</v>
      </c>
      <c r="J3980">
        <v>0</v>
      </c>
      <c r="K3980">
        <v>0</v>
      </c>
      <c r="L3980">
        <v>0</v>
      </c>
      <c r="M3980">
        <v>1</v>
      </c>
    </row>
    <row r="3981" spans="1:13">
      <c r="A3981">
        <v>121</v>
      </c>
      <c r="B3981" t="s">
        <v>63</v>
      </c>
      <c r="C3981">
        <v>2015</v>
      </c>
      <c r="D3981">
        <v>0</v>
      </c>
      <c r="E3981">
        <v>0</v>
      </c>
      <c r="F3981">
        <v>0</v>
      </c>
      <c r="G3981">
        <v>0</v>
      </c>
      <c r="H3981">
        <v>-5759</v>
      </c>
      <c r="I3981">
        <v>9117</v>
      </c>
      <c r="J3981">
        <v>213160</v>
      </c>
      <c r="K3981">
        <v>8908</v>
      </c>
      <c r="L3981">
        <v>0</v>
      </c>
      <c r="M3981">
        <v>-5</v>
      </c>
    </row>
    <row r="3982" spans="1:13">
      <c r="A3982">
        <v>121</v>
      </c>
      <c r="B3982" t="s">
        <v>63</v>
      </c>
      <c r="C3982">
        <v>2016</v>
      </c>
      <c r="D3982">
        <v>0</v>
      </c>
      <c r="E3982">
        <v>0</v>
      </c>
      <c r="F3982">
        <v>0</v>
      </c>
      <c r="G3982">
        <v>0</v>
      </c>
      <c r="H3982">
        <v>36910</v>
      </c>
      <c r="I3982">
        <v>-16934</v>
      </c>
      <c r="J3982">
        <v>135644</v>
      </c>
      <c r="K3982">
        <v>9871</v>
      </c>
      <c r="L3982">
        <v>0</v>
      </c>
      <c r="M3982">
        <v>-12</v>
      </c>
    </row>
    <row r="3983" spans="1:13">
      <c r="A3983">
        <v>121</v>
      </c>
      <c r="B3983" t="s">
        <v>63</v>
      </c>
      <c r="C3983">
        <v>2017</v>
      </c>
      <c r="D3983">
        <v>0</v>
      </c>
      <c r="E3983">
        <v>0</v>
      </c>
      <c r="F3983">
        <v>0</v>
      </c>
      <c r="G3983">
        <v>0</v>
      </c>
      <c r="H3983">
        <v>52202</v>
      </c>
      <c r="I3983">
        <v>100945</v>
      </c>
      <c r="J3983">
        <v>122944</v>
      </c>
      <c r="K3983">
        <v>-92</v>
      </c>
      <c r="L3983">
        <v>-805</v>
      </c>
      <c r="M3983">
        <v>2</v>
      </c>
    </row>
    <row r="3984" spans="1:13">
      <c r="A3984">
        <v>121</v>
      </c>
      <c r="B3984" t="s">
        <v>63</v>
      </c>
      <c r="C3984">
        <v>2018</v>
      </c>
      <c r="D3984">
        <v>0</v>
      </c>
      <c r="E3984">
        <v>0</v>
      </c>
      <c r="F3984">
        <v>0</v>
      </c>
      <c r="G3984">
        <v>0</v>
      </c>
      <c r="H3984">
        <v>552142</v>
      </c>
      <c r="I3984">
        <v>209506</v>
      </c>
      <c r="J3984">
        <v>357138</v>
      </c>
      <c r="K3984">
        <v>61608</v>
      </c>
      <c r="L3984">
        <v>-686</v>
      </c>
      <c r="M3984">
        <v>-20</v>
      </c>
    </row>
    <row r="3985" spans="1:13">
      <c r="A3985">
        <v>121</v>
      </c>
      <c r="B3985" t="s">
        <v>63</v>
      </c>
      <c r="C3985">
        <v>2019</v>
      </c>
      <c r="D3985">
        <v>0</v>
      </c>
      <c r="E3985">
        <v>0</v>
      </c>
      <c r="F3985">
        <v>0</v>
      </c>
      <c r="G3985">
        <v>0</v>
      </c>
      <c r="H3985">
        <v>3849508</v>
      </c>
      <c r="I3985">
        <v>195347</v>
      </c>
      <c r="J3985">
        <v>-149599</v>
      </c>
      <c r="K3985">
        <v>36002</v>
      </c>
      <c r="L3985">
        <v>-725</v>
      </c>
      <c r="M3985">
        <v>5</v>
      </c>
    </row>
    <row r="3986" spans="1:13">
      <c r="A3986">
        <v>121</v>
      </c>
      <c r="B3986" t="s">
        <v>63</v>
      </c>
      <c r="C3986">
        <v>2020</v>
      </c>
      <c r="D3986">
        <v>829906700</v>
      </c>
      <c r="E3986">
        <v>3930072200</v>
      </c>
      <c r="F3986">
        <v>58262900</v>
      </c>
      <c r="G3986">
        <v>1091073000</v>
      </c>
      <c r="H3986">
        <v>39620829</v>
      </c>
      <c r="I3986">
        <v>4897179</v>
      </c>
      <c r="J3986">
        <v>4491638</v>
      </c>
      <c r="K3986">
        <v>816160</v>
      </c>
      <c r="L3986">
        <v>15006</v>
      </c>
      <c r="M3986">
        <v>1085</v>
      </c>
    </row>
    <row r="3987" spans="1:13">
      <c r="A3987">
        <v>131</v>
      </c>
      <c r="B3987" t="s">
        <v>25</v>
      </c>
      <c r="C3987">
        <v>1993</v>
      </c>
      <c r="D3987">
        <v>0</v>
      </c>
      <c r="E3987">
        <v>0</v>
      </c>
      <c r="F3987">
        <v>0</v>
      </c>
      <c r="G3987">
        <v>0</v>
      </c>
      <c r="H3987">
        <v>0</v>
      </c>
      <c r="I3987">
        <v>0</v>
      </c>
      <c r="J3987">
        <v>0</v>
      </c>
      <c r="K3987">
        <v>0</v>
      </c>
      <c r="L3987">
        <v>0</v>
      </c>
      <c r="M3987">
        <v>0</v>
      </c>
    </row>
    <row r="3988" spans="1:13">
      <c r="A3988">
        <v>131</v>
      </c>
      <c r="B3988" t="s">
        <v>25</v>
      </c>
      <c r="C3988">
        <v>1994</v>
      </c>
      <c r="D3988">
        <v>0</v>
      </c>
      <c r="E3988">
        <v>0</v>
      </c>
      <c r="F3988">
        <v>0</v>
      </c>
      <c r="G3988">
        <v>0</v>
      </c>
      <c r="H3988">
        <v>0</v>
      </c>
      <c r="I3988">
        <v>0</v>
      </c>
      <c r="J3988">
        <v>0</v>
      </c>
      <c r="K3988">
        <v>0</v>
      </c>
      <c r="L3988">
        <v>0</v>
      </c>
      <c r="M3988">
        <v>0</v>
      </c>
    </row>
    <row r="3989" spans="1:13">
      <c r="A3989">
        <v>131</v>
      </c>
      <c r="B3989" t="s">
        <v>25</v>
      </c>
      <c r="C3989">
        <v>1995</v>
      </c>
      <c r="D3989">
        <v>0</v>
      </c>
      <c r="E3989">
        <v>0</v>
      </c>
      <c r="F3989">
        <v>0</v>
      </c>
      <c r="G3989">
        <v>0</v>
      </c>
      <c r="H3989">
        <v>0</v>
      </c>
      <c r="I3989">
        <v>0</v>
      </c>
      <c r="J3989">
        <v>0</v>
      </c>
      <c r="K3989">
        <v>0</v>
      </c>
      <c r="L3989">
        <v>0</v>
      </c>
      <c r="M3989">
        <v>0</v>
      </c>
    </row>
    <row r="3990" spans="1:13">
      <c r="A3990">
        <v>131</v>
      </c>
      <c r="B3990" t="s">
        <v>25</v>
      </c>
      <c r="C3990">
        <v>1996</v>
      </c>
      <c r="D3990">
        <v>0</v>
      </c>
      <c r="E3990">
        <v>0</v>
      </c>
      <c r="F3990">
        <v>0</v>
      </c>
      <c r="G3990">
        <v>0</v>
      </c>
      <c r="H3990">
        <v>0</v>
      </c>
      <c r="I3990">
        <v>0</v>
      </c>
      <c r="J3990">
        <v>0</v>
      </c>
      <c r="K3990">
        <v>0</v>
      </c>
      <c r="L3990">
        <v>0</v>
      </c>
      <c r="M3990">
        <v>0</v>
      </c>
    </row>
    <row r="3991" spans="1:13">
      <c r="A3991">
        <v>131</v>
      </c>
      <c r="B3991" t="s">
        <v>25</v>
      </c>
      <c r="C3991">
        <v>1997</v>
      </c>
      <c r="D3991">
        <v>0</v>
      </c>
      <c r="E3991">
        <v>0</v>
      </c>
      <c r="F3991">
        <v>0</v>
      </c>
      <c r="G3991">
        <v>0</v>
      </c>
      <c r="H3991">
        <v>0</v>
      </c>
      <c r="I3991">
        <v>0</v>
      </c>
      <c r="J3991">
        <v>0</v>
      </c>
      <c r="K3991">
        <v>0</v>
      </c>
      <c r="L3991">
        <v>0</v>
      </c>
      <c r="M3991">
        <v>0</v>
      </c>
    </row>
    <row r="3992" spans="1:13">
      <c r="A3992">
        <v>131</v>
      </c>
      <c r="B3992" t="s">
        <v>25</v>
      </c>
      <c r="C3992">
        <v>1998</v>
      </c>
      <c r="D3992">
        <v>0</v>
      </c>
      <c r="E3992">
        <v>0</v>
      </c>
      <c r="F3992">
        <v>0</v>
      </c>
      <c r="G3992">
        <v>0</v>
      </c>
      <c r="H3992">
        <v>0</v>
      </c>
      <c r="I3992">
        <v>0</v>
      </c>
      <c r="J3992">
        <v>0</v>
      </c>
      <c r="K3992">
        <v>0</v>
      </c>
      <c r="L3992">
        <v>0</v>
      </c>
      <c r="M3992">
        <v>0</v>
      </c>
    </row>
    <row r="3993" spans="1:13">
      <c r="A3993">
        <v>131</v>
      </c>
      <c r="B3993" t="s">
        <v>25</v>
      </c>
      <c r="C3993">
        <v>1999</v>
      </c>
      <c r="D3993">
        <v>0</v>
      </c>
      <c r="E3993">
        <v>0</v>
      </c>
      <c r="F3993">
        <v>0</v>
      </c>
      <c r="G3993">
        <v>0</v>
      </c>
      <c r="H3993">
        <v>0</v>
      </c>
      <c r="I3993">
        <v>0</v>
      </c>
      <c r="J3993">
        <v>0</v>
      </c>
      <c r="K3993">
        <v>0</v>
      </c>
      <c r="L3993">
        <v>0</v>
      </c>
      <c r="M3993">
        <v>0</v>
      </c>
    </row>
    <row r="3994" spans="1:13">
      <c r="A3994">
        <v>131</v>
      </c>
      <c r="B3994" t="s">
        <v>25</v>
      </c>
      <c r="C3994">
        <v>2000</v>
      </c>
      <c r="D3994">
        <v>0</v>
      </c>
      <c r="E3994">
        <v>0</v>
      </c>
      <c r="F3994">
        <v>0</v>
      </c>
      <c r="G3994">
        <v>0</v>
      </c>
      <c r="H3994">
        <v>0</v>
      </c>
      <c r="I3994">
        <v>0</v>
      </c>
      <c r="J3994">
        <v>0</v>
      </c>
      <c r="K3994">
        <v>0</v>
      </c>
      <c r="L3994">
        <v>0</v>
      </c>
      <c r="M3994">
        <v>0</v>
      </c>
    </row>
    <row r="3995" spans="1:13">
      <c r="A3995">
        <v>131</v>
      </c>
      <c r="B3995" t="s">
        <v>25</v>
      </c>
      <c r="C3995">
        <v>2001</v>
      </c>
      <c r="D3995">
        <v>0</v>
      </c>
      <c r="E3995">
        <v>0</v>
      </c>
      <c r="F3995">
        <v>0</v>
      </c>
      <c r="G3995">
        <v>0</v>
      </c>
      <c r="H3995">
        <v>0</v>
      </c>
      <c r="I3995">
        <v>0</v>
      </c>
      <c r="J3995">
        <v>0</v>
      </c>
      <c r="K3995">
        <v>0</v>
      </c>
      <c r="L3995">
        <v>0</v>
      </c>
      <c r="M3995">
        <v>0</v>
      </c>
    </row>
    <row r="3996" spans="1:13">
      <c r="A3996">
        <v>131</v>
      </c>
      <c r="B3996" t="s">
        <v>25</v>
      </c>
      <c r="C3996">
        <v>2002</v>
      </c>
      <c r="D3996">
        <v>0</v>
      </c>
      <c r="E3996">
        <v>0</v>
      </c>
      <c r="F3996">
        <v>0</v>
      </c>
      <c r="G3996">
        <v>0</v>
      </c>
      <c r="H3996">
        <v>0</v>
      </c>
      <c r="I3996">
        <v>0</v>
      </c>
      <c r="J3996">
        <v>0</v>
      </c>
      <c r="K3996">
        <v>0</v>
      </c>
      <c r="L3996">
        <v>0</v>
      </c>
      <c r="M3996">
        <v>0</v>
      </c>
    </row>
    <row r="3997" spans="1:13">
      <c r="A3997">
        <v>131</v>
      </c>
      <c r="B3997" t="s">
        <v>25</v>
      </c>
      <c r="C3997">
        <v>2003</v>
      </c>
      <c r="D3997">
        <v>0</v>
      </c>
      <c r="E3997">
        <v>0</v>
      </c>
      <c r="F3997">
        <v>0</v>
      </c>
      <c r="G3997">
        <v>0</v>
      </c>
      <c r="H3997">
        <v>0</v>
      </c>
      <c r="I3997">
        <v>0</v>
      </c>
      <c r="J3997">
        <v>0</v>
      </c>
      <c r="K3997">
        <v>0</v>
      </c>
      <c r="L3997">
        <v>0</v>
      </c>
      <c r="M3997">
        <v>0</v>
      </c>
    </row>
    <row r="3998" spans="1:13">
      <c r="A3998">
        <v>131</v>
      </c>
      <c r="B3998" t="s">
        <v>25</v>
      </c>
      <c r="C3998">
        <v>2004</v>
      </c>
      <c r="D3998">
        <v>0</v>
      </c>
      <c r="E3998">
        <v>0</v>
      </c>
      <c r="F3998">
        <v>0</v>
      </c>
      <c r="G3998">
        <v>0</v>
      </c>
      <c r="H3998">
        <v>0</v>
      </c>
      <c r="I3998">
        <v>0</v>
      </c>
      <c r="J3998">
        <v>0</v>
      </c>
      <c r="K3998">
        <v>0</v>
      </c>
      <c r="L3998">
        <v>0</v>
      </c>
      <c r="M3998">
        <v>0</v>
      </c>
    </row>
    <row r="3999" spans="1:13">
      <c r="A3999">
        <v>131</v>
      </c>
      <c r="B3999" t="s">
        <v>25</v>
      </c>
      <c r="C3999">
        <v>2005</v>
      </c>
      <c r="D3999">
        <v>0</v>
      </c>
      <c r="E3999">
        <v>0</v>
      </c>
      <c r="F3999">
        <v>0</v>
      </c>
      <c r="G3999">
        <v>0</v>
      </c>
      <c r="H3999">
        <v>-6620</v>
      </c>
      <c r="I3999">
        <v>0</v>
      </c>
      <c r="J3999">
        <v>0</v>
      </c>
      <c r="K3999">
        <v>0</v>
      </c>
      <c r="L3999">
        <v>0</v>
      </c>
      <c r="M3999">
        <v>0</v>
      </c>
    </row>
    <row r="4000" spans="1:13">
      <c r="A4000">
        <v>131</v>
      </c>
      <c r="B4000" t="s">
        <v>25</v>
      </c>
      <c r="C4000">
        <v>2006</v>
      </c>
      <c r="D4000">
        <v>0</v>
      </c>
      <c r="E4000">
        <v>0</v>
      </c>
      <c r="F4000">
        <v>0</v>
      </c>
      <c r="G4000">
        <v>0</v>
      </c>
      <c r="H4000">
        <v>0</v>
      </c>
      <c r="I4000">
        <v>0</v>
      </c>
      <c r="J4000">
        <v>0</v>
      </c>
      <c r="K4000">
        <v>0</v>
      </c>
      <c r="L4000">
        <v>0</v>
      </c>
      <c r="M4000">
        <v>0</v>
      </c>
    </row>
    <row r="4001" spans="1:13">
      <c r="A4001">
        <v>131</v>
      </c>
      <c r="B4001" t="s">
        <v>25</v>
      </c>
      <c r="C4001">
        <v>2007</v>
      </c>
      <c r="D4001">
        <v>0</v>
      </c>
      <c r="E4001">
        <v>0</v>
      </c>
      <c r="F4001">
        <v>0</v>
      </c>
      <c r="G4001">
        <v>0</v>
      </c>
      <c r="H4001">
        <v>-1043</v>
      </c>
      <c r="I4001">
        <v>0</v>
      </c>
      <c r="J4001">
        <v>0</v>
      </c>
      <c r="K4001">
        <v>0</v>
      </c>
      <c r="L4001">
        <v>0</v>
      </c>
      <c r="M4001">
        <v>0</v>
      </c>
    </row>
    <row r="4002" spans="1:13">
      <c r="A4002">
        <v>131</v>
      </c>
      <c r="B4002" t="s">
        <v>25</v>
      </c>
      <c r="C4002">
        <v>2008</v>
      </c>
      <c r="D4002">
        <v>0</v>
      </c>
      <c r="E4002">
        <v>0</v>
      </c>
      <c r="F4002">
        <v>0</v>
      </c>
      <c r="G4002">
        <v>0</v>
      </c>
      <c r="H4002">
        <v>-2460</v>
      </c>
      <c r="I4002">
        <v>0</v>
      </c>
      <c r="J4002">
        <v>0</v>
      </c>
      <c r="K4002">
        <v>0</v>
      </c>
      <c r="L4002">
        <v>0</v>
      </c>
      <c r="M4002">
        <v>0</v>
      </c>
    </row>
    <row r="4003" spans="1:13">
      <c r="A4003">
        <v>131</v>
      </c>
      <c r="B4003" t="s">
        <v>25</v>
      </c>
      <c r="C4003">
        <v>2009</v>
      </c>
      <c r="D4003">
        <v>0</v>
      </c>
      <c r="E4003">
        <v>0</v>
      </c>
      <c r="F4003">
        <v>0</v>
      </c>
      <c r="G4003">
        <v>0</v>
      </c>
      <c r="H4003">
        <v>-540</v>
      </c>
      <c r="I4003">
        <v>0</v>
      </c>
      <c r="J4003">
        <v>0</v>
      </c>
      <c r="K4003">
        <v>0</v>
      </c>
      <c r="L4003">
        <v>0</v>
      </c>
      <c r="M4003">
        <v>0</v>
      </c>
    </row>
    <row r="4004" spans="1:13">
      <c r="A4004">
        <v>131</v>
      </c>
      <c r="B4004" t="s">
        <v>25</v>
      </c>
      <c r="C4004">
        <v>2010</v>
      </c>
      <c r="D4004">
        <v>0</v>
      </c>
      <c r="E4004">
        <v>0</v>
      </c>
      <c r="F4004">
        <v>0</v>
      </c>
      <c r="G4004">
        <v>0</v>
      </c>
      <c r="H4004">
        <v>0</v>
      </c>
      <c r="I4004">
        <v>0</v>
      </c>
      <c r="J4004">
        <v>-11312</v>
      </c>
      <c r="K4004">
        <v>-5</v>
      </c>
      <c r="L4004">
        <v>0</v>
      </c>
      <c r="M4004">
        <v>0</v>
      </c>
    </row>
    <row r="4005" spans="1:13">
      <c r="A4005">
        <v>131</v>
      </c>
      <c r="B4005" t="s">
        <v>25</v>
      </c>
      <c r="C4005">
        <v>2011</v>
      </c>
      <c r="D4005">
        <v>0</v>
      </c>
      <c r="E4005">
        <v>0</v>
      </c>
      <c r="F4005">
        <v>0</v>
      </c>
      <c r="G4005">
        <v>0</v>
      </c>
      <c r="H4005">
        <v>0</v>
      </c>
      <c r="I4005">
        <v>0</v>
      </c>
      <c r="J4005">
        <v>-4216</v>
      </c>
      <c r="K4005">
        <v>-69</v>
      </c>
      <c r="L4005">
        <v>0</v>
      </c>
      <c r="M4005">
        <v>0</v>
      </c>
    </row>
    <row r="4006" spans="1:13">
      <c r="A4006">
        <v>131</v>
      </c>
      <c r="B4006" t="s">
        <v>25</v>
      </c>
      <c r="C4006">
        <v>2012</v>
      </c>
      <c r="D4006">
        <v>0</v>
      </c>
      <c r="E4006">
        <v>0</v>
      </c>
      <c r="F4006">
        <v>0</v>
      </c>
      <c r="G4006">
        <v>0</v>
      </c>
      <c r="H4006">
        <v>0</v>
      </c>
      <c r="I4006">
        <v>0</v>
      </c>
      <c r="J4006">
        <v>-12304</v>
      </c>
      <c r="K4006">
        <v>-126</v>
      </c>
      <c r="L4006">
        <v>0</v>
      </c>
      <c r="M4006">
        <v>0</v>
      </c>
    </row>
    <row r="4007" spans="1:13">
      <c r="A4007">
        <v>131</v>
      </c>
      <c r="B4007" t="s">
        <v>25</v>
      </c>
      <c r="C4007">
        <v>2013</v>
      </c>
      <c r="D4007">
        <v>0</v>
      </c>
      <c r="E4007">
        <v>0</v>
      </c>
      <c r="F4007">
        <v>0</v>
      </c>
      <c r="G4007">
        <v>0</v>
      </c>
      <c r="H4007">
        <v>-700</v>
      </c>
      <c r="I4007">
        <v>0</v>
      </c>
      <c r="J4007">
        <v>-12768</v>
      </c>
      <c r="K4007">
        <v>-209</v>
      </c>
      <c r="L4007">
        <v>0</v>
      </c>
      <c r="M4007">
        <v>0</v>
      </c>
    </row>
    <row r="4008" spans="1:13">
      <c r="A4008">
        <v>131</v>
      </c>
      <c r="B4008" t="s">
        <v>25</v>
      </c>
      <c r="C4008">
        <v>2014</v>
      </c>
      <c r="D4008">
        <v>0</v>
      </c>
      <c r="E4008">
        <v>0</v>
      </c>
      <c r="F4008">
        <v>0</v>
      </c>
      <c r="G4008">
        <v>0</v>
      </c>
      <c r="H4008">
        <v>-1600</v>
      </c>
      <c r="I4008">
        <v>0</v>
      </c>
      <c r="J4008">
        <v>-6056</v>
      </c>
      <c r="K4008">
        <v>-314</v>
      </c>
      <c r="L4008">
        <v>0</v>
      </c>
      <c r="M4008">
        <v>0</v>
      </c>
    </row>
    <row r="4009" spans="1:13">
      <c r="A4009">
        <v>131</v>
      </c>
      <c r="B4009" t="s">
        <v>25</v>
      </c>
      <c r="C4009">
        <v>2015</v>
      </c>
      <c r="D4009">
        <v>0</v>
      </c>
      <c r="E4009">
        <v>0</v>
      </c>
      <c r="F4009">
        <v>0</v>
      </c>
      <c r="G4009">
        <v>0</v>
      </c>
      <c r="H4009">
        <v>2097</v>
      </c>
      <c r="I4009">
        <v>1099</v>
      </c>
      <c r="J4009">
        <v>0</v>
      </c>
      <c r="K4009">
        <v>0</v>
      </c>
      <c r="L4009">
        <v>-1</v>
      </c>
      <c r="M4009">
        <v>2</v>
      </c>
    </row>
    <row r="4010" spans="1:13">
      <c r="A4010">
        <v>131</v>
      </c>
      <c r="B4010" t="s">
        <v>25</v>
      </c>
      <c r="C4010">
        <v>2016</v>
      </c>
      <c r="D4010">
        <v>0</v>
      </c>
      <c r="E4010">
        <v>0</v>
      </c>
      <c r="F4010">
        <v>0</v>
      </c>
      <c r="G4010">
        <v>0</v>
      </c>
      <c r="H4010">
        <v>9696</v>
      </c>
      <c r="I4010">
        <v>-294</v>
      </c>
      <c r="J4010">
        <v>636</v>
      </c>
      <c r="K4010">
        <v>0</v>
      </c>
      <c r="L4010">
        <v>-1</v>
      </c>
      <c r="M4010">
        <v>2</v>
      </c>
    </row>
    <row r="4011" spans="1:13">
      <c r="A4011">
        <v>131</v>
      </c>
      <c r="B4011" t="s">
        <v>25</v>
      </c>
      <c r="C4011">
        <v>2017</v>
      </c>
      <c r="D4011">
        <v>0</v>
      </c>
      <c r="E4011">
        <v>0</v>
      </c>
      <c r="F4011">
        <v>0</v>
      </c>
      <c r="G4011">
        <v>0</v>
      </c>
      <c r="H4011">
        <v>44598</v>
      </c>
      <c r="I4011">
        <v>2462.8000000000002</v>
      </c>
      <c r="J4011">
        <v>-213441</v>
      </c>
      <c r="K4011">
        <v>15117</v>
      </c>
      <c r="L4011">
        <v>1</v>
      </c>
      <c r="M4011">
        <v>-2</v>
      </c>
    </row>
    <row r="4012" spans="1:13">
      <c r="A4012">
        <v>131</v>
      </c>
      <c r="B4012" t="s">
        <v>25</v>
      </c>
      <c r="C4012">
        <v>2018</v>
      </c>
      <c r="D4012">
        <v>0</v>
      </c>
      <c r="E4012">
        <v>0</v>
      </c>
      <c r="F4012">
        <v>0</v>
      </c>
      <c r="G4012">
        <v>0</v>
      </c>
      <c r="H4012">
        <v>483474</v>
      </c>
      <c r="I4012">
        <v>22662.5</v>
      </c>
      <c r="J4012">
        <v>397240</v>
      </c>
      <c r="K4012">
        <v>-3573</v>
      </c>
      <c r="L4012">
        <v>2</v>
      </c>
      <c r="M4012">
        <v>1</v>
      </c>
    </row>
    <row r="4013" spans="1:13">
      <c r="A4013">
        <v>131</v>
      </c>
      <c r="B4013" t="s">
        <v>25</v>
      </c>
      <c r="C4013">
        <v>2019</v>
      </c>
      <c r="D4013">
        <v>0</v>
      </c>
      <c r="E4013">
        <v>0</v>
      </c>
      <c r="F4013">
        <v>0</v>
      </c>
      <c r="G4013">
        <v>0</v>
      </c>
      <c r="H4013">
        <v>7083360</v>
      </c>
      <c r="I4013">
        <v>122195.75</v>
      </c>
      <c r="J4013">
        <v>738160</v>
      </c>
      <c r="K4013">
        <v>-15404</v>
      </c>
      <c r="L4013">
        <v>7</v>
      </c>
      <c r="M4013">
        <v>2</v>
      </c>
    </row>
    <row r="4014" spans="1:13">
      <c r="A4014">
        <v>131</v>
      </c>
      <c r="B4014" t="s">
        <v>25</v>
      </c>
      <c r="C4014">
        <v>2020</v>
      </c>
      <c r="D4014">
        <v>0</v>
      </c>
      <c r="E4014">
        <v>0</v>
      </c>
      <c r="F4014">
        <v>0</v>
      </c>
      <c r="G4014">
        <v>0</v>
      </c>
      <c r="H4014">
        <v>4475534</v>
      </c>
      <c r="I4014">
        <v>235876.9</v>
      </c>
      <c r="J4014">
        <v>1461929</v>
      </c>
      <c r="K4014">
        <v>65537</v>
      </c>
      <c r="L4014">
        <v>29</v>
      </c>
      <c r="M4014">
        <v>6</v>
      </c>
    </row>
    <row r="4015" spans="1:13">
      <c r="A4015">
        <v>131</v>
      </c>
      <c r="B4015" t="s">
        <v>25</v>
      </c>
      <c r="C4015">
        <v>2021</v>
      </c>
      <c r="D4015">
        <v>0</v>
      </c>
      <c r="E4015">
        <v>0</v>
      </c>
      <c r="F4015">
        <v>0</v>
      </c>
      <c r="G4015">
        <v>0</v>
      </c>
      <c r="H4015">
        <v>2953309</v>
      </c>
      <c r="I4015">
        <v>703383</v>
      </c>
      <c r="J4015">
        <v>-329936</v>
      </c>
      <c r="K4015">
        <v>-23436</v>
      </c>
      <c r="L4015">
        <v>200</v>
      </c>
      <c r="M4015">
        <v>-19</v>
      </c>
    </row>
    <row r="4016" spans="1:13">
      <c r="A4016">
        <v>131</v>
      </c>
      <c r="B4016" t="s">
        <v>25</v>
      </c>
      <c r="C4016">
        <v>2022</v>
      </c>
      <c r="D4016">
        <v>712696900</v>
      </c>
      <c r="E4016">
        <v>3814401000</v>
      </c>
      <c r="F4016">
        <v>150908000</v>
      </c>
      <c r="G4016">
        <v>1748699000</v>
      </c>
      <c r="H4016">
        <v>39979774.5</v>
      </c>
      <c r="I4016">
        <v>5089019.6500000004</v>
      </c>
      <c r="J4016">
        <v>7062864</v>
      </c>
      <c r="K4016">
        <v>1297605.6000000001</v>
      </c>
      <c r="L4016">
        <v>11013</v>
      </c>
      <c r="M4016">
        <v>707</v>
      </c>
    </row>
    <row r="4017" spans="1:13">
      <c r="A4017">
        <v>131</v>
      </c>
      <c r="B4017" t="s">
        <v>25</v>
      </c>
      <c r="C4017">
        <v>1993</v>
      </c>
      <c r="D4017">
        <v>0</v>
      </c>
      <c r="E4017">
        <v>0</v>
      </c>
      <c r="F4017">
        <v>0</v>
      </c>
      <c r="G4017">
        <v>0</v>
      </c>
      <c r="H4017">
        <v>0</v>
      </c>
      <c r="I4017">
        <v>0</v>
      </c>
      <c r="J4017">
        <v>0</v>
      </c>
      <c r="K4017">
        <v>0</v>
      </c>
      <c r="L4017">
        <v>0</v>
      </c>
      <c r="M4017">
        <v>0</v>
      </c>
    </row>
    <row r="4018" spans="1:13">
      <c r="A4018">
        <v>131</v>
      </c>
      <c r="B4018" t="s">
        <v>25</v>
      </c>
      <c r="C4018">
        <v>1994</v>
      </c>
      <c r="D4018">
        <v>0</v>
      </c>
      <c r="E4018">
        <v>0</v>
      </c>
      <c r="F4018">
        <v>0</v>
      </c>
      <c r="G4018">
        <v>0</v>
      </c>
      <c r="H4018">
        <v>0</v>
      </c>
      <c r="I4018">
        <v>0</v>
      </c>
      <c r="J4018">
        <v>0</v>
      </c>
      <c r="K4018">
        <v>0</v>
      </c>
      <c r="L4018">
        <v>0</v>
      </c>
      <c r="M4018">
        <v>0</v>
      </c>
    </row>
    <row r="4019" spans="1:13">
      <c r="A4019">
        <v>131</v>
      </c>
      <c r="B4019" t="s">
        <v>25</v>
      </c>
      <c r="C4019">
        <v>1995</v>
      </c>
      <c r="D4019">
        <v>0</v>
      </c>
      <c r="E4019">
        <v>0</v>
      </c>
      <c r="F4019">
        <v>0</v>
      </c>
      <c r="G4019">
        <v>0</v>
      </c>
      <c r="H4019">
        <v>0</v>
      </c>
      <c r="I4019">
        <v>0</v>
      </c>
      <c r="J4019">
        <v>0</v>
      </c>
      <c r="K4019">
        <v>0</v>
      </c>
      <c r="L4019">
        <v>0</v>
      </c>
      <c r="M4019">
        <v>0</v>
      </c>
    </row>
    <row r="4020" spans="1:13">
      <c r="A4020">
        <v>131</v>
      </c>
      <c r="B4020" t="s">
        <v>25</v>
      </c>
      <c r="C4020">
        <v>1996</v>
      </c>
      <c r="D4020">
        <v>0</v>
      </c>
      <c r="E4020">
        <v>0</v>
      </c>
      <c r="F4020">
        <v>0</v>
      </c>
      <c r="G4020">
        <v>0</v>
      </c>
      <c r="H4020">
        <v>0</v>
      </c>
      <c r="I4020">
        <v>0</v>
      </c>
      <c r="J4020">
        <v>0</v>
      </c>
      <c r="K4020">
        <v>0</v>
      </c>
      <c r="L4020">
        <v>0</v>
      </c>
      <c r="M4020">
        <v>0</v>
      </c>
    </row>
    <row r="4021" spans="1:13">
      <c r="A4021">
        <v>131</v>
      </c>
      <c r="B4021" t="s">
        <v>25</v>
      </c>
      <c r="C4021">
        <v>1997</v>
      </c>
      <c r="D4021">
        <v>0</v>
      </c>
      <c r="E4021">
        <v>0</v>
      </c>
      <c r="F4021">
        <v>0</v>
      </c>
      <c r="G4021">
        <v>0</v>
      </c>
      <c r="H4021">
        <v>0</v>
      </c>
      <c r="I4021">
        <v>0</v>
      </c>
      <c r="J4021">
        <v>0</v>
      </c>
      <c r="K4021">
        <v>0</v>
      </c>
      <c r="L4021">
        <v>0</v>
      </c>
      <c r="M4021">
        <v>0</v>
      </c>
    </row>
    <row r="4022" spans="1:13">
      <c r="A4022">
        <v>131</v>
      </c>
      <c r="B4022" t="s">
        <v>25</v>
      </c>
      <c r="C4022">
        <v>1998</v>
      </c>
      <c r="D4022">
        <v>0</v>
      </c>
      <c r="E4022">
        <v>0</v>
      </c>
      <c r="F4022">
        <v>0</v>
      </c>
      <c r="G4022">
        <v>0</v>
      </c>
      <c r="H4022">
        <v>0</v>
      </c>
      <c r="I4022">
        <v>0</v>
      </c>
      <c r="J4022">
        <v>0</v>
      </c>
      <c r="K4022">
        <v>0</v>
      </c>
      <c r="L4022">
        <v>0</v>
      </c>
      <c r="M4022">
        <v>0</v>
      </c>
    </row>
    <row r="4023" spans="1:13">
      <c r="A4023">
        <v>131</v>
      </c>
      <c r="B4023" t="s">
        <v>25</v>
      </c>
      <c r="C4023">
        <v>1999</v>
      </c>
      <c r="D4023">
        <v>0</v>
      </c>
      <c r="E4023">
        <v>0</v>
      </c>
      <c r="F4023">
        <v>0</v>
      </c>
      <c r="G4023">
        <v>0</v>
      </c>
      <c r="H4023">
        <v>0</v>
      </c>
      <c r="I4023">
        <v>0</v>
      </c>
      <c r="J4023">
        <v>0</v>
      </c>
      <c r="K4023">
        <v>0</v>
      </c>
      <c r="L4023">
        <v>0</v>
      </c>
      <c r="M4023">
        <v>0</v>
      </c>
    </row>
    <row r="4024" spans="1:13">
      <c r="A4024">
        <v>131</v>
      </c>
      <c r="B4024" t="s">
        <v>25</v>
      </c>
      <c r="C4024">
        <v>2000</v>
      </c>
      <c r="D4024">
        <v>0</v>
      </c>
      <c r="E4024">
        <v>0</v>
      </c>
      <c r="F4024">
        <v>0</v>
      </c>
      <c r="G4024">
        <v>0</v>
      </c>
      <c r="H4024">
        <v>0</v>
      </c>
      <c r="I4024">
        <v>0</v>
      </c>
      <c r="J4024">
        <v>0</v>
      </c>
      <c r="K4024">
        <v>0</v>
      </c>
      <c r="L4024">
        <v>0</v>
      </c>
      <c r="M4024">
        <v>0</v>
      </c>
    </row>
    <row r="4025" spans="1:13">
      <c r="A4025">
        <v>131</v>
      </c>
      <c r="B4025" t="s">
        <v>25</v>
      </c>
      <c r="C4025">
        <v>2001</v>
      </c>
      <c r="D4025">
        <v>0</v>
      </c>
      <c r="E4025">
        <v>0</v>
      </c>
      <c r="F4025">
        <v>0</v>
      </c>
      <c r="G4025">
        <v>0</v>
      </c>
      <c r="H4025">
        <v>0</v>
      </c>
      <c r="I4025">
        <v>0</v>
      </c>
      <c r="J4025">
        <v>0</v>
      </c>
      <c r="K4025">
        <v>0</v>
      </c>
      <c r="L4025">
        <v>0</v>
      </c>
      <c r="M4025">
        <v>0</v>
      </c>
    </row>
    <row r="4026" spans="1:13">
      <c r="A4026">
        <v>131</v>
      </c>
      <c r="B4026" t="s">
        <v>25</v>
      </c>
      <c r="C4026">
        <v>2003</v>
      </c>
      <c r="D4026">
        <v>0</v>
      </c>
      <c r="E4026">
        <v>0</v>
      </c>
      <c r="F4026">
        <v>0</v>
      </c>
      <c r="G4026">
        <v>0</v>
      </c>
      <c r="H4026">
        <v>0</v>
      </c>
      <c r="I4026">
        <v>0</v>
      </c>
      <c r="J4026">
        <v>0</v>
      </c>
      <c r="K4026">
        <v>0</v>
      </c>
      <c r="L4026">
        <v>0</v>
      </c>
      <c r="M4026">
        <v>0</v>
      </c>
    </row>
    <row r="4027" spans="1:13">
      <c r="A4027">
        <v>131</v>
      </c>
      <c r="B4027" t="s">
        <v>25</v>
      </c>
      <c r="C4027">
        <v>2004</v>
      </c>
      <c r="D4027">
        <v>0</v>
      </c>
      <c r="E4027">
        <v>0</v>
      </c>
      <c r="F4027">
        <v>0</v>
      </c>
      <c r="G4027">
        <v>0</v>
      </c>
      <c r="H4027">
        <v>0</v>
      </c>
      <c r="I4027">
        <v>0</v>
      </c>
      <c r="J4027">
        <v>0</v>
      </c>
      <c r="K4027">
        <v>0</v>
      </c>
      <c r="L4027">
        <v>0</v>
      </c>
      <c r="M4027">
        <v>0</v>
      </c>
    </row>
    <row r="4028" spans="1:13">
      <c r="A4028">
        <v>131</v>
      </c>
      <c r="B4028" t="s">
        <v>25</v>
      </c>
      <c r="C4028">
        <v>2005</v>
      </c>
      <c r="D4028">
        <v>0</v>
      </c>
      <c r="E4028">
        <v>0</v>
      </c>
      <c r="F4028">
        <v>0</v>
      </c>
      <c r="G4028">
        <v>0</v>
      </c>
      <c r="H4028">
        <v>0</v>
      </c>
      <c r="I4028">
        <v>0</v>
      </c>
      <c r="J4028">
        <v>0</v>
      </c>
      <c r="K4028">
        <v>0</v>
      </c>
      <c r="L4028">
        <v>0</v>
      </c>
      <c r="M4028">
        <v>0</v>
      </c>
    </row>
    <row r="4029" spans="1:13">
      <c r="A4029">
        <v>131</v>
      </c>
      <c r="B4029" t="s">
        <v>25</v>
      </c>
      <c r="C4029">
        <v>2006</v>
      </c>
      <c r="D4029">
        <v>0</v>
      </c>
      <c r="E4029">
        <v>0</v>
      </c>
      <c r="F4029">
        <v>0</v>
      </c>
      <c r="G4029">
        <v>0</v>
      </c>
      <c r="H4029">
        <v>-3908</v>
      </c>
      <c r="I4029">
        <v>0</v>
      </c>
      <c r="J4029">
        <v>0</v>
      </c>
      <c r="K4029">
        <v>0</v>
      </c>
      <c r="L4029">
        <v>0</v>
      </c>
      <c r="M4029">
        <v>0</v>
      </c>
    </row>
    <row r="4030" spans="1:13">
      <c r="A4030">
        <v>131</v>
      </c>
      <c r="B4030" t="s">
        <v>25</v>
      </c>
      <c r="C4030">
        <v>2007</v>
      </c>
      <c r="D4030">
        <v>0</v>
      </c>
      <c r="E4030">
        <v>0</v>
      </c>
      <c r="F4030">
        <v>0</v>
      </c>
      <c r="G4030">
        <v>0</v>
      </c>
      <c r="H4030">
        <v>-4636</v>
      </c>
      <c r="I4030">
        <v>0</v>
      </c>
      <c r="J4030">
        <v>0</v>
      </c>
      <c r="K4030">
        <v>0</v>
      </c>
      <c r="L4030">
        <v>0</v>
      </c>
      <c r="M4030">
        <v>0</v>
      </c>
    </row>
    <row r="4031" spans="1:13">
      <c r="A4031">
        <v>131</v>
      </c>
      <c r="B4031" t="s">
        <v>25</v>
      </c>
      <c r="C4031">
        <v>2008</v>
      </c>
      <c r="D4031">
        <v>0</v>
      </c>
      <c r="E4031">
        <v>0</v>
      </c>
      <c r="F4031">
        <v>0</v>
      </c>
      <c r="G4031">
        <v>0</v>
      </c>
      <c r="H4031">
        <v>0</v>
      </c>
      <c r="I4031">
        <v>0</v>
      </c>
      <c r="J4031">
        <v>0</v>
      </c>
      <c r="K4031">
        <v>0</v>
      </c>
      <c r="L4031">
        <v>0</v>
      </c>
      <c r="M4031">
        <v>0</v>
      </c>
    </row>
    <row r="4032" spans="1:13">
      <c r="A4032">
        <v>131</v>
      </c>
      <c r="B4032" t="s">
        <v>25</v>
      </c>
      <c r="C4032">
        <v>2009</v>
      </c>
      <c r="D4032">
        <v>0</v>
      </c>
      <c r="E4032">
        <v>0</v>
      </c>
      <c r="F4032">
        <v>0</v>
      </c>
      <c r="G4032">
        <v>0</v>
      </c>
      <c r="H4032">
        <v>-4980</v>
      </c>
      <c r="I4032">
        <v>0</v>
      </c>
      <c r="J4032">
        <v>0</v>
      </c>
      <c r="K4032">
        <v>0</v>
      </c>
      <c r="L4032">
        <v>0</v>
      </c>
      <c r="M4032">
        <v>0</v>
      </c>
    </row>
    <row r="4033" spans="1:13">
      <c r="A4033">
        <v>131</v>
      </c>
      <c r="B4033" t="s">
        <v>25</v>
      </c>
      <c r="C4033">
        <v>2010</v>
      </c>
      <c r="D4033">
        <v>0</v>
      </c>
      <c r="E4033">
        <v>0</v>
      </c>
      <c r="F4033">
        <v>0</v>
      </c>
      <c r="G4033">
        <v>0</v>
      </c>
      <c r="H4033">
        <v>0</v>
      </c>
      <c r="I4033">
        <v>0</v>
      </c>
      <c r="J4033">
        <v>0</v>
      </c>
      <c r="K4033">
        <v>0</v>
      </c>
      <c r="L4033">
        <v>0</v>
      </c>
      <c r="M4033">
        <v>0</v>
      </c>
    </row>
    <row r="4034" spans="1:13">
      <c r="A4034">
        <v>131</v>
      </c>
      <c r="B4034" t="s">
        <v>25</v>
      </c>
      <c r="C4034">
        <v>2011</v>
      </c>
      <c r="D4034">
        <v>0</v>
      </c>
      <c r="E4034">
        <v>0</v>
      </c>
      <c r="F4034">
        <v>0</v>
      </c>
      <c r="G4034">
        <v>0</v>
      </c>
      <c r="H4034">
        <v>-2932</v>
      </c>
      <c r="I4034">
        <v>0</v>
      </c>
      <c r="J4034">
        <v>0</v>
      </c>
      <c r="K4034">
        <v>0</v>
      </c>
      <c r="L4034">
        <v>0</v>
      </c>
      <c r="M4034">
        <v>0</v>
      </c>
    </row>
    <row r="4035" spans="1:13">
      <c r="A4035">
        <v>131</v>
      </c>
      <c r="B4035" t="s">
        <v>25</v>
      </c>
      <c r="C4035">
        <v>2012</v>
      </c>
      <c r="D4035">
        <v>0</v>
      </c>
      <c r="E4035">
        <v>0</v>
      </c>
      <c r="F4035">
        <v>0</v>
      </c>
      <c r="G4035">
        <v>0</v>
      </c>
      <c r="H4035">
        <v>-2100</v>
      </c>
      <c r="I4035">
        <v>0</v>
      </c>
      <c r="J4035">
        <v>0</v>
      </c>
      <c r="K4035">
        <v>0</v>
      </c>
      <c r="L4035">
        <v>0</v>
      </c>
      <c r="M4035">
        <v>0</v>
      </c>
    </row>
    <row r="4036" spans="1:13">
      <c r="A4036">
        <v>131</v>
      </c>
      <c r="B4036" t="s">
        <v>25</v>
      </c>
      <c r="C4036">
        <v>2013</v>
      </c>
      <c r="D4036">
        <v>0</v>
      </c>
      <c r="E4036">
        <v>0</v>
      </c>
      <c r="F4036">
        <v>0</v>
      </c>
      <c r="G4036">
        <v>0</v>
      </c>
      <c r="H4036">
        <v>-700</v>
      </c>
      <c r="I4036">
        <v>0</v>
      </c>
      <c r="J4036">
        <v>0</v>
      </c>
      <c r="K4036">
        <v>0</v>
      </c>
      <c r="L4036">
        <v>0</v>
      </c>
      <c r="M4036">
        <v>0</v>
      </c>
    </row>
    <row r="4037" spans="1:13">
      <c r="A4037">
        <v>131</v>
      </c>
      <c r="B4037" t="s">
        <v>25</v>
      </c>
      <c r="C4037">
        <v>2014</v>
      </c>
      <c r="D4037">
        <v>0</v>
      </c>
      <c r="E4037">
        <v>0</v>
      </c>
      <c r="F4037">
        <v>0</v>
      </c>
      <c r="G4037">
        <v>0</v>
      </c>
      <c r="H4037">
        <v>399</v>
      </c>
      <c r="I4037">
        <v>-568</v>
      </c>
      <c r="J4037">
        <v>0</v>
      </c>
      <c r="K4037">
        <v>0</v>
      </c>
      <c r="L4037">
        <v>0</v>
      </c>
      <c r="M4037">
        <v>0</v>
      </c>
    </row>
    <row r="4038" spans="1:13">
      <c r="A4038">
        <v>131</v>
      </c>
      <c r="B4038" t="s">
        <v>25</v>
      </c>
      <c r="C4038">
        <v>2015</v>
      </c>
      <c r="D4038">
        <v>0</v>
      </c>
      <c r="E4038">
        <v>0</v>
      </c>
      <c r="F4038">
        <v>0</v>
      </c>
      <c r="G4038">
        <v>0</v>
      </c>
      <c r="H4038">
        <v>127</v>
      </c>
      <c r="I4038">
        <v>-132</v>
      </c>
      <c r="J4038">
        <v>25912</v>
      </c>
      <c r="K4038">
        <v>3483</v>
      </c>
      <c r="L4038">
        <v>1</v>
      </c>
      <c r="M4038">
        <v>0</v>
      </c>
    </row>
    <row r="4039" spans="1:13">
      <c r="A4039">
        <v>131</v>
      </c>
      <c r="B4039" t="s">
        <v>25</v>
      </c>
      <c r="C4039">
        <v>2016</v>
      </c>
      <c r="D4039">
        <v>0</v>
      </c>
      <c r="E4039">
        <v>0</v>
      </c>
      <c r="F4039">
        <v>0</v>
      </c>
      <c r="G4039">
        <v>0</v>
      </c>
      <c r="H4039">
        <v>35873</v>
      </c>
      <c r="I4039">
        <v>-1009</v>
      </c>
      <c r="J4039">
        <v>215136</v>
      </c>
      <c r="K4039">
        <v>2095</v>
      </c>
      <c r="L4039">
        <v>5</v>
      </c>
      <c r="M4039">
        <v>0</v>
      </c>
    </row>
    <row r="4040" spans="1:13">
      <c r="A4040">
        <v>131</v>
      </c>
      <c r="B4040" t="s">
        <v>25</v>
      </c>
      <c r="C4040">
        <v>2017</v>
      </c>
      <c r="D4040">
        <v>0</v>
      </c>
      <c r="E4040">
        <v>0</v>
      </c>
      <c r="F4040">
        <v>0</v>
      </c>
      <c r="G4040">
        <v>0</v>
      </c>
      <c r="H4040">
        <v>662938</v>
      </c>
      <c r="I4040">
        <v>48599.6</v>
      </c>
      <c r="J4040">
        <v>543544</v>
      </c>
      <c r="K4040">
        <v>3651</v>
      </c>
      <c r="L4040">
        <v>7</v>
      </c>
      <c r="M4040">
        <v>-2</v>
      </c>
    </row>
    <row r="4041" spans="1:13">
      <c r="A4041">
        <v>131</v>
      </c>
      <c r="B4041" t="s">
        <v>25</v>
      </c>
      <c r="C4041">
        <v>2018</v>
      </c>
      <c r="D4041">
        <v>0</v>
      </c>
      <c r="E4041">
        <v>0</v>
      </c>
      <c r="F4041">
        <v>0</v>
      </c>
      <c r="G4041">
        <v>0</v>
      </c>
      <c r="H4041">
        <v>6884331</v>
      </c>
      <c r="I4041">
        <v>89391.95</v>
      </c>
      <c r="J4041">
        <v>-2039340</v>
      </c>
      <c r="K4041">
        <v>-2582</v>
      </c>
      <c r="L4041">
        <v>5</v>
      </c>
      <c r="M4041">
        <v>-1</v>
      </c>
    </row>
    <row r="4042" spans="1:13">
      <c r="A4042">
        <v>131</v>
      </c>
      <c r="B4042" t="s">
        <v>25</v>
      </c>
      <c r="C4042">
        <v>2019</v>
      </c>
      <c r="D4042">
        <v>0</v>
      </c>
      <c r="E4042">
        <v>0</v>
      </c>
      <c r="F4042">
        <v>0</v>
      </c>
      <c r="G4042">
        <v>0</v>
      </c>
      <c r="H4042">
        <v>2042352</v>
      </c>
      <c r="I4042">
        <v>357569.95</v>
      </c>
      <c r="J4042">
        <v>-417388</v>
      </c>
      <c r="K4042">
        <v>211</v>
      </c>
      <c r="L4042">
        <v>28</v>
      </c>
      <c r="M4042">
        <v>0</v>
      </c>
    </row>
    <row r="4043" spans="1:13">
      <c r="A4043">
        <v>131</v>
      </c>
      <c r="B4043" t="s">
        <v>25</v>
      </c>
      <c r="C4043">
        <v>2020</v>
      </c>
      <c r="D4043">
        <v>0</v>
      </c>
      <c r="E4043">
        <v>0</v>
      </c>
      <c r="F4043">
        <v>0</v>
      </c>
      <c r="G4043">
        <v>0</v>
      </c>
      <c r="H4043">
        <v>1542146</v>
      </c>
      <c r="I4043">
        <v>446476.9</v>
      </c>
      <c r="J4043">
        <v>-395037</v>
      </c>
      <c r="K4043">
        <v>-84359</v>
      </c>
      <c r="L4043">
        <v>108</v>
      </c>
      <c r="M4043">
        <v>-12</v>
      </c>
    </row>
    <row r="4044" spans="1:13">
      <c r="A4044">
        <v>131</v>
      </c>
      <c r="B4044" t="s">
        <v>25</v>
      </c>
      <c r="C4044">
        <v>2021</v>
      </c>
      <c r="D4044">
        <v>700005300</v>
      </c>
      <c r="E4044">
        <v>3818788000</v>
      </c>
      <c r="F4044">
        <v>169911300</v>
      </c>
      <c r="G4044">
        <v>1793823000</v>
      </c>
      <c r="H4044">
        <v>39522713</v>
      </c>
      <c r="I4044">
        <v>5102198.9000000004</v>
      </c>
      <c r="J4044">
        <v>9303278</v>
      </c>
      <c r="K4044">
        <v>1344221</v>
      </c>
      <c r="L4044">
        <v>10944</v>
      </c>
      <c r="M4044">
        <v>655</v>
      </c>
    </row>
    <row r="4045" spans="1:13">
      <c r="A4045">
        <v>131</v>
      </c>
      <c r="B4045" t="s">
        <v>25</v>
      </c>
      <c r="C4045">
        <v>1993</v>
      </c>
      <c r="D4045">
        <v>0</v>
      </c>
      <c r="E4045">
        <v>0</v>
      </c>
      <c r="F4045">
        <v>0</v>
      </c>
      <c r="G4045">
        <v>0</v>
      </c>
      <c r="H4045">
        <v>0</v>
      </c>
      <c r="I4045">
        <v>0</v>
      </c>
      <c r="J4045">
        <v>0</v>
      </c>
      <c r="K4045">
        <v>0</v>
      </c>
      <c r="L4045">
        <v>0</v>
      </c>
      <c r="M4045">
        <v>0</v>
      </c>
    </row>
    <row r="4046" spans="1:13">
      <c r="A4046">
        <v>131</v>
      </c>
      <c r="B4046" t="s">
        <v>25</v>
      </c>
      <c r="C4046">
        <v>1994</v>
      </c>
      <c r="D4046">
        <v>0</v>
      </c>
      <c r="E4046">
        <v>0</v>
      </c>
      <c r="F4046">
        <v>0</v>
      </c>
      <c r="G4046">
        <v>0</v>
      </c>
      <c r="H4046">
        <v>0</v>
      </c>
      <c r="I4046">
        <v>0</v>
      </c>
      <c r="J4046">
        <v>0</v>
      </c>
      <c r="K4046">
        <v>0</v>
      </c>
      <c r="L4046">
        <v>0</v>
      </c>
      <c r="M4046">
        <v>0</v>
      </c>
    </row>
    <row r="4047" spans="1:13">
      <c r="A4047">
        <v>131</v>
      </c>
      <c r="B4047" t="s">
        <v>25</v>
      </c>
      <c r="C4047">
        <v>1995</v>
      </c>
      <c r="D4047">
        <v>0</v>
      </c>
      <c r="E4047">
        <v>0</v>
      </c>
      <c r="F4047">
        <v>0</v>
      </c>
      <c r="G4047">
        <v>0</v>
      </c>
      <c r="H4047">
        <v>0</v>
      </c>
      <c r="I4047">
        <v>0</v>
      </c>
      <c r="J4047">
        <v>0</v>
      </c>
      <c r="K4047">
        <v>0</v>
      </c>
      <c r="L4047">
        <v>0</v>
      </c>
      <c r="M4047">
        <v>0</v>
      </c>
    </row>
    <row r="4048" spans="1:13">
      <c r="A4048">
        <v>131</v>
      </c>
      <c r="B4048" t="s">
        <v>25</v>
      </c>
      <c r="C4048">
        <v>1996</v>
      </c>
      <c r="D4048">
        <v>0</v>
      </c>
      <c r="E4048">
        <v>0</v>
      </c>
      <c r="F4048">
        <v>0</v>
      </c>
      <c r="G4048">
        <v>0</v>
      </c>
      <c r="H4048">
        <v>0</v>
      </c>
      <c r="I4048">
        <v>0</v>
      </c>
      <c r="J4048">
        <v>0</v>
      </c>
      <c r="K4048">
        <v>0</v>
      </c>
      <c r="L4048">
        <v>0</v>
      </c>
      <c r="M4048">
        <v>0</v>
      </c>
    </row>
    <row r="4049" spans="1:13">
      <c r="A4049">
        <v>131</v>
      </c>
      <c r="B4049" t="s">
        <v>25</v>
      </c>
      <c r="C4049">
        <v>1997</v>
      </c>
      <c r="D4049">
        <v>0</v>
      </c>
      <c r="E4049">
        <v>0</v>
      </c>
      <c r="F4049">
        <v>0</v>
      </c>
      <c r="G4049">
        <v>0</v>
      </c>
      <c r="H4049">
        <v>-1468.98</v>
      </c>
      <c r="I4049">
        <v>0</v>
      </c>
      <c r="J4049">
        <v>0</v>
      </c>
      <c r="K4049">
        <v>0</v>
      </c>
      <c r="L4049">
        <v>0</v>
      </c>
      <c r="M4049">
        <v>0</v>
      </c>
    </row>
    <row r="4050" spans="1:13">
      <c r="A4050">
        <v>131</v>
      </c>
      <c r="B4050" t="s">
        <v>25</v>
      </c>
      <c r="C4050">
        <v>1998</v>
      </c>
      <c r="D4050">
        <v>0</v>
      </c>
      <c r="E4050">
        <v>0</v>
      </c>
      <c r="F4050">
        <v>0</v>
      </c>
      <c r="G4050">
        <v>0</v>
      </c>
      <c r="H4050">
        <v>0</v>
      </c>
      <c r="I4050">
        <v>0</v>
      </c>
      <c r="J4050">
        <v>0</v>
      </c>
      <c r="K4050">
        <v>0</v>
      </c>
      <c r="L4050">
        <v>0</v>
      </c>
      <c r="M4050">
        <v>0</v>
      </c>
    </row>
    <row r="4051" spans="1:13">
      <c r="A4051">
        <v>131</v>
      </c>
      <c r="B4051" t="s">
        <v>25</v>
      </c>
      <c r="C4051">
        <v>1999</v>
      </c>
      <c r="D4051">
        <v>0</v>
      </c>
      <c r="E4051">
        <v>0</v>
      </c>
      <c r="F4051">
        <v>0</v>
      </c>
      <c r="G4051">
        <v>0</v>
      </c>
      <c r="H4051">
        <v>0</v>
      </c>
      <c r="I4051">
        <v>0</v>
      </c>
      <c r="J4051">
        <v>0</v>
      </c>
      <c r="K4051">
        <v>0</v>
      </c>
      <c r="L4051">
        <v>0</v>
      </c>
      <c r="M4051">
        <v>0</v>
      </c>
    </row>
    <row r="4052" spans="1:13">
      <c r="A4052">
        <v>131</v>
      </c>
      <c r="B4052" t="s">
        <v>25</v>
      </c>
      <c r="C4052">
        <v>2000</v>
      </c>
      <c r="D4052">
        <v>0</v>
      </c>
      <c r="E4052">
        <v>0</v>
      </c>
      <c r="F4052">
        <v>0</v>
      </c>
      <c r="G4052">
        <v>0</v>
      </c>
      <c r="H4052">
        <v>0</v>
      </c>
      <c r="I4052">
        <v>0</v>
      </c>
      <c r="J4052">
        <v>0</v>
      </c>
      <c r="K4052">
        <v>0</v>
      </c>
      <c r="L4052">
        <v>0</v>
      </c>
      <c r="M4052">
        <v>0</v>
      </c>
    </row>
    <row r="4053" spans="1:13">
      <c r="A4053">
        <v>131</v>
      </c>
      <c r="B4053" t="s">
        <v>25</v>
      </c>
      <c r="C4053">
        <v>2001</v>
      </c>
      <c r="D4053">
        <v>0</v>
      </c>
      <c r="E4053">
        <v>0</v>
      </c>
      <c r="F4053">
        <v>0</v>
      </c>
      <c r="G4053">
        <v>0</v>
      </c>
      <c r="H4053">
        <v>0</v>
      </c>
      <c r="I4053">
        <v>0</v>
      </c>
      <c r="J4053">
        <v>0</v>
      </c>
      <c r="K4053">
        <v>0</v>
      </c>
      <c r="L4053">
        <v>0</v>
      </c>
      <c r="M4053">
        <v>0</v>
      </c>
    </row>
    <row r="4054" spans="1:13">
      <c r="A4054">
        <v>131</v>
      </c>
      <c r="B4054" t="s">
        <v>25</v>
      </c>
      <c r="C4054">
        <v>2002</v>
      </c>
      <c r="D4054">
        <v>0</v>
      </c>
      <c r="E4054">
        <v>0</v>
      </c>
      <c r="F4054">
        <v>0</v>
      </c>
      <c r="G4054">
        <v>0</v>
      </c>
      <c r="H4054">
        <v>-2040</v>
      </c>
      <c r="I4054">
        <v>0</v>
      </c>
      <c r="J4054">
        <v>0</v>
      </c>
      <c r="K4054">
        <v>0</v>
      </c>
      <c r="L4054">
        <v>0</v>
      </c>
      <c r="M4054">
        <v>0</v>
      </c>
    </row>
    <row r="4055" spans="1:13">
      <c r="A4055">
        <v>131</v>
      </c>
      <c r="B4055" t="s">
        <v>25</v>
      </c>
      <c r="C4055">
        <v>2003</v>
      </c>
      <c r="D4055">
        <v>0</v>
      </c>
      <c r="E4055">
        <v>0</v>
      </c>
      <c r="F4055">
        <v>0</v>
      </c>
      <c r="G4055">
        <v>0</v>
      </c>
      <c r="H4055">
        <v>0</v>
      </c>
      <c r="I4055">
        <v>0</v>
      </c>
      <c r="J4055">
        <v>0</v>
      </c>
      <c r="K4055">
        <v>0</v>
      </c>
      <c r="L4055">
        <v>0</v>
      </c>
      <c r="M4055">
        <v>0</v>
      </c>
    </row>
    <row r="4056" spans="1:13">
      <c r="A4056">
        <v>131</v>
      </c>
      <c r="B4056" t="s">
        <v>25</v>
      </c>
      <c r="C4056">
        <v>2004</v>
      </c>
      <c r="D4056">
        <v>0</v>
      </c>
      <c r="E4056">
        <v>0</v>
      </c>
      <c r="F4056">
        <v>0</v>
      </c>
      <c r="G4056">
        <v>0</v>
      </c>
      <c r="H4056">
        <v>-3366</v>
      </c>
      <c r="I4056">
        <v>0</v>
      </c>
      <c r="J4056">
        <v>0</v>
      </c>
      <c r="K4056">
        <v>0</v>
      </c>
      <c r="L4056">
        <v>0</v>
      </c>
      <c r="M4056">
        <v>0</v>
      </c>
    </row>
    <row r="4057" spans="1:13">
      <c r="A4057">
        <v>131</v>
      </c>
      <c r="B4057" t="s">
        <v>25</v>
      </c>
      <c r="C4057">
        <v>2005</v>
      </c>
      <c r="D4057">
        <v>0</v>
      </c>
      <c r="E4057">
        <v>0</v>
      </c>
      <c r="F4057">
        <v>0</v>
      </c>
      <c r="G4057">
        <v>0</v>
      </c>
      <c r="H4057">
        <v>-220</v>
      </c>
      <c r="I4057">
        <v>0</v>
      </c>
      <c r="J4057">
        <v>0</v>
      </c>
      <c r="K4057">
        <v>0</v>
      </c>
      <c r="L4057">
        <v>0</v>
      </c>
      <c r="M4057">
        <v>0</v>
      </c>
    </row>
    <row r="4058" spans="1:13">
      <c r="A4058">
        <v>131</v>
      </c>
      <c r="B4058" t="s">
        <v>25</v>
      </c>
      <c r="C4058">
        <v>2006</v>
      </c>
      <c r="D4058">
        <v>0</v>
      </c>
      <c r="E4058">
        <v>0</v>
      </c>
      <c r="F4058">
        <v>0</v>
      </c>
      <c r="G4058">
        <v>0</v>
      </c>
      <c r="H4058">
        <v>0</v>
      </c>
      <c r="I4058">
        <v>0</v>
      </c>
      <c r="J4058">
        <v>0</v>
      </c>
      <c r="K4058">
        <v>0</v>
      </c>
      <c r="L4058">
        <v>0</v>
      </c>
      <c r="M4058">
        <v>0</v>
      </c>
    </row>
    <row r="4059" spans="1:13">
      <c r="A4059">
        <v>131</v>
      </c>
      <c r="B4059" t="s">
        <v>25</v>
      </c>
      <c r="C4059">
        <v>2007</v>
      </c>
      <c r="D4059">
        <v>0</v>
      </c>
      <c r="E4059">
        <v>0</v>
      </c>
      <c r="F4059">
        <v>0</v>
      </c>
      <c r="G4059">
        <v>0</v>
      </c>
      <c r="H4059">
        <v>0</v>
      </c>
      <c r="I4059">
        <v>0</v>
      </c>
      <c r="J4059">
        <v>0</v>
      </c>
      <c r="K4059">
        <v>0</v>
      </c>
      <c r="L4059">
        <v>0</v>
      </c>
      <c r="M4059">
        <v>0</v>
      </c>
    </row>
    <row r="4060" spans="1:13">
      <c r="A4060">
        <v>131</v>
      </c>
      <c r="B4060" t="s">
        <v>25</v>
      </c>
      <c r="C4060">
        <v>2008</v>
      </c>
      <c r="D4060">
        <v>0</v>
      </c>
      <c r="E4060">
        <v>0</v>
      </c>
      <c r="F4060">
        <v>0</v>
      </c>
      <c r="G4060">
        <v>0</v>
      </c>
      <c r="H4060">
        <v>-1264</v>
      </c>
      <c r="I4060">
        <v>0</v>
      </c>
      <c r="J4060">
        <v>0</v>
      </c>
      <c r="K4060">
        <v>0</v>
      </c>
      <c r="L4060">
        <v>0</v>
      </c>
      <c r="M4060">
        <v>0</v>
      </c>
    </row>
    <row r="4061" spans="1:13">
      <c r="A4061">
        <v>131</v>
      </c>
      <c r="B4061" t="s">
        <v>25</v>
      </c>
      <c r="C4061">
        <v>2009</v>
      </c>
      <c r="D4061">
        <v>0</v>
      </c>
      <c r="E4061">
        <v>0</v>
      </c>
      <c r="F4061">
        <v>0</v>
      </c>
      <c r="G4061">
        <v>0</v>
      </c>
      <c r="H4061">
        <v>-1494</v>
      </c>
      <c r="I4061">
        <v>0</v>
      </c>
      <c r="J4061">
        <v>0</v>
      </c>
      <c r="K4061">
        <v>0</v>
      </c>
      <c r="L4061">
        <v>0</v>
      </c>
      <c r="M4061">
        <v>0</v>
      </c>
    </row>
    <row r="4062" spans="1:13">
      <c r="A4062">
        <v>131</v>
      </c>
      <c r="B4062" t="s">
        <v>25</v>
      </c>
      <c r="C4062">
        <v>2010</v>
      </c>
      <c r="D4062">
        <v>0</v>
      </c>
      <c r="E4062">
        <v>0</v>
      </c>
      <c r="F4062">
        <v>0</v>
      </c>
      <c r="G4062">
        <v>0</v>
      </c>
      <c r="H4062">
        <v>-2100</v>
      </c>
      <c r="I4062">
        <v>0</v>
      </c>
      <c r="J4062">
        <v>0</v>
      </c>
      <c r="K4062">
        <v>0</v>
      </c>
      <c r="L4062">
        <v>0</v>
      </c>
      <c r="M4062">
        <v>0</v>
      </c>
    </row>
    <row r="4063" spans="1:13">
      <c r="A4063">
        <v>131</v>
      </c>
      <c r="B4063" t="s">
        <v>25</v>
      </c>
      <c r="C4063">
        <v>2011</v>
      </c>
      <c r="D4063">
        <v>0</v>
      </c>
      <c r="E4063">
        <v>0</v>
      </c>
      <c r="F4063">
        <v>0</v>
      </c>
      <c r="G4063">
        <v>0</v>
      </c>
      <c r="H4063">
        <v>-2020</v>
      </c>
      <c r="I4063">
        <v>0</v>
      </c>
      <c r="J4063">
        <v>0</v>
      </c>
      <c r="K4063">
        <v>0</v>
      </c>
      <c r="L4063">
        <v>0</v>
      </c>
      <c r="M4063">
        <v>0</v>
      </c>
    </row>
    <row r="4064" spans="1:13">
      <c r="A4064">
        <v>131</v>
      </c>
      <c r="B4064" t="s">
        <v>25</v>
      </c>
      <c r="C4064">
        <v>2012</v>
      </c>
      <c r="D4064">
        <v>0</v>
      </c>
      <c r="E4064">
        <v>0</v>
      </c>
      <c r="F4064">
        <v>0</v>
      </c>
      <c r="G4064">
        <v>0</v>
      </c>
      <c r="H4064">
        <v>-514</v>
      </c>
      <c r="I4064">
        <v>-2798</v>
      </c>
      <c r="J4064">
        <v>25952</v>
      </c>
      <c r="K4064">
        <v>0</v>
      </c>
      <c r="L4064">
        <v>0</v>
      </c>
      <c r="M4064">
        <v>0</v>
      </c>
    </row>
    <row r="4065" spans="1:13">
      <c r="A4065">
        <v>131</v>
      </c>
      <c r="B4065" t="s">
        <v>25</v>
      </c>
      <c r="C4065">
        <v>2013</v>
      </c>
      <c r="D4065">
        <v>0</v>
      </c>
      <c r="E4065">
        <v>0</v>
      </c>
      <c r="F4065">
        <v>0</v>
      </c>
      <c r="G4065">
        <v>0</v>
      </c>
      <c r="H4065">
        <v>-315</v>
      </c>
      <c r="I4065">
        <v>-1322</v>
      </c>
      <c r="J4065">
        <v>36624</v>
      </c>
      <c r="K4065">
        <v>2169</v>
      </c>
      <c r="L4065">
        <v>0</v>
      </c>
      <c r="M4065">
        <v>0</v>
      </c>
    </row>
    <row r="4066" spans="1:13">
      <c r="A4066">
        <v>131</v>
      </c>
      <c r="B4066" t="s">
        <v>25</v>
      </c>
      <c r="C4066">
        <v>2014</v>
      </c>
      <c r="D4066">
        <v>0</v>
      </c>
      <c r="E4066">
        <v>0</v>
      </c>
      <c r="F4066">
        <v>0</v>
      </c>
      <c r="G4066">
        <v>0</v>
      </c>
      <c r="H4066">
        <v>1349</v>
      </c>
      <c r="I4066">
        <v>5542</v>
      </c>
      <c r="J4066">
        <v>34848</v>
      </c>
      <c r="K4066">
        <v>2914</v>
      </c>
      <c r="L4066">
        <v>0</v>
      </c>
      <c r="M4066">
        <v>0</v>
      </c>
    </row>
    <row r="4067" spans="1:13">
      <c r="A4067">
        <v>131</v>
      </c>
      <c r="B4067" t="s">
        <v>25</v>
      </c>
      <c r="C4067">
        <v>2015</v>
      </c>
      <c r="D4067">
        <v>0</v>
      </c>
      <c r="E4067">
        <v>0</v>
      </c>
      <c r="F4067">
        <v>0</v>
      </c>
      <c r="G4067">
        <v>0</v>
      </c>
      <c r="H4067">
        <v>15958</v>
      </c>
      <c r="I4067">
        <v>4684.3999999999996</v>
      </c>
      <c r="J4067">
        <v>33064</v>
      </c>
      <c r="K4067">
        <v>-1092</v>
      </c>
      <c r="L4067">
        <v>0</v>
      </c>
      <c r="M4067">
        <v>0</v>
      </c>
    </row>
    <row r="4068" spans="1:13">
      <c r="A4068">
        <v>131</v>
      </c>
      <c r="B4068" t="s">
        <v>25</v>
      </c>
      <c r="C4068">
        <v>2016</v>
      </c>
      <c r="D4068">
        <v>0</v>
      </c>
      <c r="E4068">
        <v>0</v>
      </c>
      <c r="F4068">
        <v>0</v>
      </c>
      <c r="G4068">
        <v>0</v>
      </c>
      <c r="H4068">
        <v>496172</v>
      </c>
      <c r="I4068">
        <v>8939.15</v>
      </c>
      <c r="J4068">
        <v>31552</v>
      </c>
      <c r="K4068">
        <v>-7263</v>
      </c>
      <c r="L4068">
        <v>1</v>
      </c>
      <c r="M4068">
        <v>0</v>
      </c>
    </row>
    <row r="4069" spans="1:13">
      <c r="A4069">
        <v>131</v>
      </c>
      <c r="B4069" t="s">
        <v>25</v>
      </c>
      <c r="C4069">
        <v>2017</v>
      </c>
      <c r="D4069">
        <v>0</v>
      </c>
      <c r="E4069">
        <v>0</v>
      </c>
      <c r="F4069">
        <v>0</v>
      </c>
      <c r="G4069">
        <v>0</v>
      </c>
      <c r="H4069">
        <v>3936496</v>
      </c>
      <c r="I4069">
        <v>75333.899999999994</v>
      </c>
      <c r="J4069">
        <v>55272</v>
      </c>
      <c r="K4069">
        <v>-1711</v>
      </c>
      <c r="L4069">
        <v>5</v>
      </c>
      <c r="M4069">
        <v>-1</v>
      </c>
    </row>
    <row r="4070" spans="1:13">
      <c r="A4070">
        <v>131</v>
      </c>
      <c r="B4070" t="s">
        <v>25</v>
      </c>
      <c r="C4070">
        <v>2018</v>
      </c>
      <c r="D4070">
        <v>0</v>
      </c>
      <c r="E4070">
        <v>0</v>
      </c>
      <c r="F4070">
        <v>0</v>
      </c>
      <c r="G4070">
        <v>0</v>
      </c>
      <c r="H4070">
        <v>2186960</v>
      </c>
      <c r="I4070">
        <v>336572.25</v>
      </c>
      <c r="J4070">
        <v>-683849</v>
      </c>
      <c r="K4070">
        <v>43282</v>
      </c>
      <c r="L4070">
        <v>17</v>
      </c>
      <c r="M4070">
        <v>0</v>
      </c>
    </row>
    <row r="4071" spans="1:13">
      <c r="A4071">
        <v>131</v>
      </c>
      <c r="B4071" t="s">
        <v>25</v>
      </c>
      <c r="C4071">
        <v>2019</v>
      </c>
      <c r="D4071">
        <v>0</v>
      </c>
      <c r="E4071">
        <v>0</v>
      </c>
      <c r="F4071">
        <v>0</v>
      </c>
      <c r="G4071">
        <v>0</v>
      </c>
      <c r="H4071">
        <v>2172159</v>
      </c>
      <c r="I4071">
        <v>331625.3</v>
      </c>
      <c r="J4071">
        <v>-3758332</v>
      </c>
      <c r="K4071">
        <v>2576</v>
      </c>
      <c r="L4071">
        <v>122</v>
      </c>
      <c r="M4071">
        <v>-33</v>
      </c>
    </row>
    <row r="4072" spans="1:13">
      <c r="A4072">
        <v>131</v>
      </c>
      <c r="B4072" t="s">
        <v>25</v>
      </c>
      <c r="C4072">
        <v>2020</v>
      </c>
      <c r="D4072">
        <v>708903600</v>
      </c>
      <c r="E4072">
        <v>3705329000</v>
      </c>
      <c r="F4072">
        <v>116829300</v>
      </c>
      <c r="G4072">
        <v>1848737000</v>
      </c>
      <c r="H4072">
        <v>40041977</v>
      </c>
      <c r="I4072">
        <v>5018349.8</v>
      </c>
      <c r="J4072">
        <v>5411292</v>
      </c>
      <c r="K4072">
        <v>1385778</v>
      </c>
      <c r="L4072">
        <v>10960</v>
      </c>
      <c r="M4072">
        <v>622</v>
      </c>
    </row>
    <row r="4073" spans="1:13">
      <c r="A4073">
        <v>295</v>
      </c>
      <c r="B4073" t="s">
        <v>131</v>
      </c>
      <c r="C4073">
        <v>2010</v>
      </c>
      <c r="D4073">
        <v>0</v>
      </c>
      <c r="E4073">
        <v>0</v>
      </c>
      <c r="F4073">
        <v>0</v>
      </c>
      <c r="G4073">
        <v>0</v>
      </c>
      <c r="H4073">
        <v>0</v>
      </c>
      <c r="I4073">
        <v>0</v>
      </c>
      <c r="J4073">
        <v>0</v>
      </c>
      <c r="K4073">
        <v>0</v>
      </c>
      <c r="L4073">
        <v>0</v>
      </c>
      <c r="M4073">
        <v>0</v>
      </c>
    </row>
    <row r="4074" spans="1:13">
      <c r="A4074">
        <v>295</v>
      </c>
      <c r="B4074" t="s">
        <v>131</v>
      </c>
      <c r="C4074">
        <v>2012</v>
      </c>
      <c r="D4074">
        <v>0</v>
      </c>
      <c r="E4074">
        <v>0</v>
      </c>
      <c r="F4074">
        <v>0</v>
      </c>
      <c r="G4074">
        <v>0</v>
      </c>
      <c r="H4074">
        <v>0</v>
      </c>
      <c r="I4074">
        <v>0</v>
      </c>
      <c r="J4074">
        <v>0</v>
      </c>
      <c r="K4074">
        <v>0</v>
      </c>
      <c r="L4074">
        <v>0</v>
      </c>
      <c r="M4074">
        <v>0</v>
      </c>
    </row>
    <row r="4075" spans="1:13">
      <c r="A4075">
        <v>295</v>
      </c>
      <c r="B4075" t="s">
        <v>131</v>
      </c>
      <c r="C4075">
        <v>2013</v>
      </c>
      <c r="D4075">
        <v>0</v>
      </c>
      <c r="E4075">
        <v>0</v>
      </c>
      <c r="F4075">
        <v>0</v>
      </c>
      <c r="G4075">
        <v>0</v>
      </c>
      <c r="H4075">
        <v>0</v>
      </c>
      <c r="I4075">
        <v>0</v>
      </c>
      <c r="J4075">
        <v>0</v>
      </c>
      <c r="K4075">
        <v>0</v>
      </c>
      <c r="L4075">
        <v>0</v>
      </c>
      <c r="M4075">
        <v>0</v>
      </c>
    </row>
    <row r="4076" spans="1:13">
      <c r="A4076">
        <v>295</v>
      </c>
      <c r="B4076" t="s">
        <v>131</v>
      </c>
      <c r="C4076">
        <v>2014</v>
      </c>
      <c r="D4076">
        <v>0</v>
      </c>
      <c r="E4076">
        <v>0</v>
      </c>
      <c r="F4076">
        <v>0</v>
      </c>
      <c r="G4076">
        <v>0</v>
      </c>
      <c r="H4076">
        <v>0</v>
      </c>
      <c r="I4076">
        <v>0</v>
      </c>
      <c r="J4076">
        <v>0</v>
      </c>
      <c r="K4076">
        <v>0</v>
      </c>
      <c r="L4076">
        <v>0</v>
      </c>
      <c r="M4076">
        <v>0</v>
      </c>
    </row>
    <row r="4077" spans="1:13">
      <c r="A4077">
        <v>295</v>
      </c>
      <c r="B4077" t="s">
        <v>131</v>
      </c>
      <c r="C4077">
        <v>2015</v>
      </c>
      <c r="D4077">
        <v>0</v>
      </c>
      <c r="E4077">
        <v>0</v>
      </c>
      <c r="F4077">
        <v>0</v>
      </c>
      <c r="G4077">
        <v>0</v>
      </c>
      <c r="H4077">
        <v>0</v>
      </c>
      <c r="I4077">
        <v>0</v>
      </c>
      <c r="J4077">
        <v>0</v>
      </c>
      <c r="K4077">
        <v>0</v>
      </c>
      <c r="L4077">
        <v>0</v>
      </c>
      <c r="M4077">
        <v>0</v>
      </c>
    </row>
    <row r="4078" spans="1:13">
      <c r="A4078">
        <v>295</v>
      </c>
      <c r="B4078" t="s">
        <v>131</v>
      </c>
      <c r="C4078">
        <v>2016</v>
      </c>
      <c r="D4078">
        <v>0</v>
      </c>
      <c r="E4078">
        <v>0</v>
      </c>
      <c r="F4078">
        <v>0</v>
      </c>
      <c r="G4078">
        <v>0</v>
      </c>
      <c r="H4078">
        <v>-3619.37</v>
      </c>
      <c r="I4078">
        <v>-64.86</v>
      </c>
      <c r="J4078">
        <v>0</v>
      </c>
      <c r="K4078">
        <v>0</v>
      </c>
      <c r="L4078">
        <v>0</v>
      </c>
      <c r="M4078">
        <v>0</v>
      </c>
    </row>
    <row r="4079" spans="1:13">
      <c r="A4079">
        <v>295</v>
      </c>
      <c r="B4079" t="s">
        <v>131</v>
      </c>
      <c r="C4079">
        <v>2017</v>
      </c>
      <c r="D4079">
        <v>0</v>
      </c>
      <c r="E4079">
        <v>0</v>
      </c>
      <c r="F4079">
        <v>0</v>
      </c>
      <c r="G4079">
        <v>0</v>
      </c>
      <c r="H4079">
        <v>2619</v>
      </c>
      <c r="I4079">
        <v>-23061</v>
      </c>
      <c r="J4079">
        <v>664</v>
      </c>
      <c r="K4079">
        <v>0</v>
      </c>
      <c r="L4079">
        <v>0</v>
      </c>
      <c r="M4079">
        <v>0</v>
      </c>
    </row>
    <row r="4080" spans="1:13">
      <c r="A4080">
        <v>295</v>
      </c>
      <c r="B4080" t="s">
        <v>131</v>
      </c>
      <c r="C4080">
        <v>1997</v>
      </c>
      <c r="D4080">
        <v>0</v>
      </c>
      <c r="E4080">
        <v>0</v>
      </c>
      <c r="F4080">
        <v>0</v>
      </c>
      <c r="G4080">
        <v>0</v>
      </c>
      <c r="H4080">
        <v>0</v>
      </c>
      <c r="I4080">
        <v>0</v>
      </c>
      <c r="J4080">
        <v>0</v>
      </c>
      <c r="K4080">
        <v>0</v>
      </c>
      <c r="L4080">
        <v>0</v>
      </c>
      <c r="M4080">
        <v>0</v>
      </c>
    </row>
    <row r="4081" spans="1:13">
      <c r="A4081">
        <v>295</v>
      </c>
      <c r="B4081" t="s">
        <v>131</v>
      </c>
      <c r="C4081">
        <v>1998</v>
      </c>
      <c r="D4081">
        <v>0</v>
      </c>
      <c r="E4081">
        <v>0</v>
      </c>
      <c r="F4081">
        <v>0</v>
      </c>
      <c r="G4081">
        <v>0</v>
      </c>
      <c r="H4081">
        <v>0</v>
      </c>
      <c r="I4081">
        <v>0</v>
      </c>
      <c r="J4081">
        <v>0</v>
      </c>
      <c r="K4081">
        <v>0</v>
      </c>
      <c r="L4081">
        <v>0</v>
      </c>
      <c r="M4081">
        <v>0</v>
      </c>
    </row>
    <row r="4082" spans="1:13">
      <c r="A4082">
        <v>295</v>
      </c>
      <c r="B4082" t="s">
        <v>131</v>
      </c>
      <c r="C4082">
        <v>2001</v>
      </c>
      <c r="D4082">
        <v>0</v>
      </c>
      <c r="E4082">
        <v>0</v>
      </c>
      <c r="F4082">
        <v>0</v>
      </c>
      <c r="G4082">
        <v>0</v>
      </c>
      <c r="H4082">
        <v>0</v>
      </c>
      <c r="I4082">
        <v>0</v>
      </c>
      <c r="J4082">
        <v>0</v>
      </c>
      <c r="K4082">
        <v>0</v>
      </c>
      <c r="L4082">
        <v>0</v>
      </c>
      <c r="M4082">
        <v>0</v>
      </c>
    </row>
    <row r="4083" spans="1:13">
      <c r="A4083">
        <v>295</v>
      </c>
      <c r="B4083" t="s">
        <v>131</v>
      </c>
      <c r="C4083">
        <v>2010</v>
      </c>
      <c r="D4083">
        <v>0</v>
      </c>
      <c r="E4083">
        <v>0</v>
      </c>
      <c r="F4083">
        <v>0</v>
      </c>
      <c r="G4083">
        <v>0</v>
      </c>
      <c r="H4083">
        <v>0</v>
      </c>
      <c r="I4083">
        <v>0</v>
      </c>
      <c r="J4083">
        <v>0</v>
      </c>
      <c r="K4083">
        <v>0</v>
      </c>
      <c r="L4083">
        <v>0</v>
      </c>
      <c r="M4083">
        <v>0</v>
      </c>
    </row>
    <row r="4084" spans="1:13">
      <c r="A4084">
        <v>295</v>
      </c>
      <c r="B4084" t="s">
        <v>131</v>
      </c>
      <c r="C4084">
        <v>2012</v>
      </c>
      <c r="D4084">
        <v>0</v>
      </c>
      <c r="E4084">
        <v>0</v>
      </c>
      <c r="F4084">
        <v>0</v>
      </c>
      <c r="G4084">
        <v>0</v>
      </c>
      <c r="H4084">
        <v>0</v>
      </c>
      <c r="I4084">
        <v>0</v>
      </c>
      <c r="J4084">
        <v>0</v>
      </c>
      <c r="K4084">
        <v>0</v>
      </c>
      <c r="L4084">
        <v>0</v>
      </c>
      <c r="M4084">
        <v>0</v>
      </c>
    </row>
    <row r="4085" spans="1:13">
      <c r="A4085">
        <v>295</v>
      </c>
      <c r="B4085" t="s">
        <v>131</v>
      </c>
      <c r="C4085">
        <v>2013</v>
      </c>
      <c r="D4085">
        <v>0</v>
      </c>
      <c r="E4085">
        <v>0</v>
      </c>
      <c r="F4085">
        <v>0</v>
      </c>
      <c r="G4085">
        <v>0</v>
      </c>
      <c r="H4085">
        <v>0</v>
      </c>
      <c r="I4085">
        <v>0</v>
      </c>
      <c r="J4085">
        <v>0</v>
      </c>
      <c r="K4085">
        <v>0</v>
      </c>
      <c r="L4085">
        <v>0</v>
      </c>
      <c r="M4085">
        <v>0</v>
      </c>
    </row>
    <row r="4086" spans="1:13">
      <c r="A4086">
        <v>295</v>
      </c>
      <c r="B4086" t="s">
        <v>131</v>
      </c>
      <c r="C4086">
        <v>2014</v>
      </c>
      <c r="D4086">
        <v>0</v>
      </c>
      <c r="E4086">
        <v>0</v>
      </c>
      <c r="F4086">
        <v>0</v>
      </c>
      <c r="G4086">
        <v>0</v>
      </c>
      <c r="H4086">
        <v>-1120.55</v>
      </c>
      <c r="I4086">
        <v>0</v>
      </c>
      <c r="J4086">
        <v>0</v>
      </c>
      <c r="K4086">
        <v>0</v>
      </c>
      <c r="L4086">
        <v>0</v>
      </c>
      <c r="M4086">
        <v>0</v>
      </c>
    </row>
    <row r="4087" spans="1:13">
      <c r="A4087">
        <v>295</v>
      </c>
      <c r="B4087" t="s">
        <v>131</v>
      </c>
      <c r="C4087">
        <v>2015</v>
      </c>
      <c r="D4087">
        <v>0</v>
      </c>
      <c r="E4087">
        <v>0</v>
      </c>
      <c r="F4087">
        <v>0</v>
      </c>
      <c r="G4087">
        <v>0</v>
      </c>
      <c r="H4087">
        <v>-1996</v>
      </c>
      <c r="I4087">
        <v>-8254</v>
      </c>
      <c r="J4087">
        <v>0</v>
      </c>
      <c r="K4087">
        <v>0</v>
      </c>
      <c r="L4087">
        <v>0</v>
      </c>
      <c r="M4087">
        <v>0</v>
      </c>
    </row>
    <row r="4088" spans="1:13">
      <c r="A4088">
        <v>295</v>
      </c>
      <c r="B4088" t="s">
        <v>131</v>
      </c>
      <c r="C4088">
        <v>2016</v>
      </c>
      <c r="D4088">
        <v>0</v>
      </c>
      <c r="E4088">
        <v>0</v>
      </c>
      <c r="F4088">
        <v>0</v>
      </c>
      <c r="G4088">
        <v>0</v>
      </c>
      <c r="H4088">
        <v>-13451</v>
      </c>
      <c r="I4088">
        <v>-1651</v>
      </c>
      <c r="J4088">
        <v>0</v>
      </c>
      <c r="K4088">
        <v>0</v>
      </c>
      <c r="L4088">
        <v>0</v>
      </c>
      <c r="M4088">
        <v>0</v>
      </c>
    </row>
    <row r="4089" spans="1:13">
      <c r="A4089">
        <v>295</v>
      </c>
      <c r="B4089" t="s">
        <v>131</v>
      </c>
      <c r="C4089">
        <v>2017</v>
      </c>
      <c r="D4089">
        <v>0</v>
      </c>
      <c r="E4089">
        <v>0</v>
      </c>
      <c r="F4089">
        <v>0</v>
      </c>
      <c r="G4089">
        <v>0</v>
      </c>
      <c r="H4089">
        <v>2156</v>
      </c>
      <c r="I4089">
        <v>2826</v>
      </c>
      <c r="J4089">
        <v>0</v>
      </c>
      <c r="K4089">
        <v>0</v>
      </c>
      <c r="L4089">
        <v>0</v>
      </c>
      <c r="M4089">
        <v>0</v>
      </c>
    </row>
    <row r="4090" spans="1:13">
      <c r="A4090">
        <v>295</v>
      </c>
      <c r="B4090" t="s">
        <v>131</v>
      </c>
      <c r="C4090">
        <v>2003</v>
      </c>
      <c r="D4090">
        <v>0</v>
      </c>
      <c r="E4090">
        <v>0</v>
      </c>
      <c r="F4090">
        <v>0</v>
      </c>
      <c r="G4090">
        <v>0</v>
      </c>
      <c r="H4090">
        <v>-920</v>
      </c>
      <c r="I4090">
        <v>0</v>
      </c>
      <c r="J4090">
        <v>0</v>
      </c>
      <c r="K4090">
        <v>0</v>
      </c>
      <c r="L4090">
        <v>0</v>
      </c>
      <c r="M4090">
        <v>0</v>
      </c>
    </row>
    <row r="4091" spans="1:13">
      <c r="A4091">
        <v>295</v>
      </c>
      <c r="B4091" t="s">
        <v>131</v>
      </c>
      <c r="C4091">
        <v>2010</v>
      </c>
      <c r="D4091">
        <v>0</v>
      </c>
      <c r="E4091">
        <v>0</v>
      </c>
      <c r="F4091">
        <v>0</v>
      </c>
      <c r="G4091">
        <v>0</v>
      </c>
      <c r="H4091">
        <v>0</v>
      </c>
      <c r="I4091">
        <v>0</v>
      </c>
      <c r="J4091">
        <v>0</v>
      </c>
      <c r="K4091">
        <v>0</v>
      </c>
      <c r="L4091">
        <v>0</v>
      </c>
      <c r="M4091">
        <v>0</v>
      </c>
    </row>
    <row r="4092" spans="1:13">
      <c r="A4092">
        <v>295</v>
      </c>
      <c r="B4092" t="s">
        <v>131</v>
      </c>
      <c r="C4092">
        <v>2012</v>
      </c>
      <c r="D4092">
        <v>0</v>
      </c>
      <c r="E4092">
        <v>0</v>
      </c>
      <c r="F4092">
        <v>0</v>
      </c>
      <c r="G4092">
        <v>0</v>
      </c>
      <c r="H4092">
        <v>0</v>
      </c>
      <c r="I4092">
        <v>0</v>
      </c>
      <c r="J4092">
        <v>0</v>
      </c>
      <c r="K4092">
        <v>0</v>
      </c>
      <c r="L4092">
        <v>0</v>
      </c>
      <c r="M4092">
        <v>0</v>
      </c>
    </row>
    <row r="4093" spans="1:13">
      <c r="A4093">
        <v>295</v>
      </c>
      <c r="B4093" t="s">
        <v>131</v>
      </c>
      <c r="C4093">
        <v>2013</v>
      </c>
      <c r="D4093">
        <v>0</v>
      </c>
      <c r="E4093">
        <v>0</v>
      </c>
      <c r="F4093">
        <v>0</v>
      </c>
      <c r="G4093">
        <v>0</v>
      </c>
      <c r="H4093">
        <v>0</v>
      </c>
      <c r="I4093">
        <v>0</v>
      </c>
      <c r="J4093">
        <v>0</v>
      </c>
      <c r="K4093">
        <v>0</v>
      </c>
      <c r="L4093">
        <v>0</v>
      </c>
      <c r="M4093">
        <v>0</v>
      </c>
    </row>
    <row r="4094" spans="1:13">
      <c r="A4094">
        <v>295</v>
      </c>
      <c r="B4094" t="s">
        <v>131</v>
      </c>
      <c r="C4094">
        <v>2014</v>
      </c>
      <c r="D4094">
        <v>0</v>
      </c>
      <c r="E4094">
        <v>0</v>
      </c>
      <c r="F4094">
        <v>0</v>
      </c>
      <c r="G4094">
        <v>0</v>
      </c>
      <c r="H4094">
        <v>2204</v>
      </c>
      <c r="I4094">
        <v>2905</v>
      </c>
      <c r="J4094">
        <v>0</v>
      </c>
      <c r="K4094">
        <v>0</v>
      </c>
      <c r="L4094">
        <v>0</v>
      </c>
      <c r="M4094">
        <v>0</v>
      </c>
    </row>
    <row r="4095" spans="1:13">
      <c r="A4095">
        <v>295</v>
      </c>
      <c r="B4095" t="s">
        <v>131</v>
      </c>
      <c r="C4095">
        <v>2015</v>
      </c>
      <c r="D4095">
        <v>0</v>
      </c>
      <c r="E4095">
        <v>0</v>
      </c>
      <c r="F4095">
        <v>0</v>
      </c>
      <c r="G4095">
        <v>0</v>
      </c>
      <c r="H4095">
        <v>8034</v>
      </c>
      <c r="I4095">
        <v>622</v>
      </c>
      <c r="J4095">
        <v>0</v>
      </c>
      <c r="K4095">
        <v>0</v>
      </c>
      <c r="L4095">
        <v>0</v>
      </c>
      <c r="M4095">
        <v>0</v>
      </c>
    </row>
    <row r="4096" spans="1:13">
      <c r="A4096">
        <v>295</v>
      </c>
      <c r="B4096" t="s">
        <v>131</v>
      </c>
      <c r="C4096">
        <v>2016</v>
      </c>
      <c r="D4096">
        <v>0</v>
      </c>
      <c r="E4096">
        <v>0</v>
      </c>
      <c r="F4096">
        <v>0</v>
      </c>
      <c r="G4096">
        <v>0</v>
      </c>
      <c r="H4096">
        <v>36251</v>
      </c>
      <c r="I4096">
        <v>2215</v>
      </c>
      <c r="J4096">
        <v>0</v>
      </c>
      <c r="K4096">
        <v>9</v>
      </c>
      <c r="L4096">
        <v>0</v>
      </c>
      <c r="M4096">
        <v>0</v>
      </c>
    </row>
    <row r="4097" spans="1:13">
      <c r="A4097">
        <v>295</v>
      </c>
      <c r="B4097" t="s">
        <v>131</v>
      </c>
      <c r="C4097">
        <v>2017</v>
      </c>
      <c r="D4097">
        <v>0</v>
      </c>
      <c r="E4097">
        <v>0</v>
      </c>
      <c r="F4097">
        <v>0</v>
      </c>
      <c r="G4097">
        <v>0</v>
      </c>
      <c r="H4097">
        <v>89487.94</v>
      </c>
      <c r="I4097">
        <v>18625.66</v>
      </c>
      <c r="J4097">
        <v>172808</v>
      </c>
      <c r="K4097">
        <v>2052</v>
      </c>
      <c r="L4097">
        <v>-41</v>
      </c>
      <c r="M4097">
        <v>-3</v>
      </c>
    </row>
    <row r="4098" spans="1:13">
      <c r="A4098">
        <v>295</v>
      </c>
      <c r="B4098" t="s">
        <v>55</v>
      </c>
      <c r="C4098">
        <v>1989</v>
      </c>
      <c r="D4098">
        <v>0</v>
      </c>
      <c r="E4098">
        <v>0</v>
      </c>
      <c r="F4098">
        <v>0</v>
      </c>
      <c r="G4098">
        <v>0</v>
      </c>
      <c r="H4098">
        <v>0</v>
      </c>
      <c r="I4098">
        <v>0</v>
      </c>
      <c r="J4098">
        <v>0</v>
      </c>
      <c r="K4098">
        <v>0</v>
      </c>
      <c r="L4098">
        <v>0</v>
      </c>
      <c r="M4098">
        <v>0</v>
      </c>
    </row>
    <row r="4099" spans="1:13">
      <c r="A4099">
        <v>295</v>
      </c>
      <c r="B4099" t="s">
        <v>55</v>
      </c>
      <c r="C4099">
        <v>1999</v>
      </c>
      <c r="D4099">
        <v>0</v>
      </c>
      <c r="E4099">
        <v>0</v>
      </c>
      <c r="F4099">
        <v>0</v>
      </c>
      <c r="G4099">
        <v>0</v>
      </c>
      <c r="H4099">
        <v>-2280.9499999999998</v>
      </c>
      <c r="I4099">
        <v>0</v>
      </c>
      <c r="J4099">
        <v>0</v>
      </c>
      <c r="K4099">
        <v>0</v>
      </c>
      <c r="L4099">
        <v>0</v>
      </c>
      <c r="M4099">
        <v>0</v>
      </c>
    </row>
    <row r="4100" spans="1:13">
      <c r="A4100">
        <v>295</v>
      </c>
      <c r="B4100" t="s">
        <v>55</v>
      </c>
      <c r="C4100">
        <v>2000</v>
      </c>
      <c r="D4100">
        <v>0</v>
      </c>
      <c r="E4100">
        <v>0</v>
      </c>
      <c r="F4100">
        <v>0</v>
      </c>
      <c r="G4100">
        <v>0</v>
      </c>
      <c r="H4100">
        <v>0</v>
      </c>
      <c r="I4100">
        <v>0</v>
      </c>
      <c r="J4100">
        <v>0</v>
      </c>
      <c r="K4100">
        <v>0</v>
      </c>
      <c r="L4100">
        <v>0</v>
      </c>
      <c r="M4100">
        <v>0</v>
      </c>
    </row>
    <row r="4101" spans="1:13">
      <c r="A4101">
        <v>295</v>
      </c>
      <c r="B4101" t="s">
        <v>55</v>
      </c>
      <c r="C4101">
        <v>2001</v>
      </c>
      <c r="D4101">
        <v>0</v>
      </c>
      <c r="E4101">
        <v>0</v>
      </c>
      <c r="F4101">
        <v>0</v>
      </c>
      <c r="G4101">
        <v>0</v>
      </c>
      <c r="H4101">
        <v>0</v>
      </c>
      <c r="I4101">
        <v>0</v>
      </c>
      <c r="J4101">
        <v>0</v>
      </c>
      <c r="K4101">
        <v>0</v>
      </c>
      <c r="L4101">
        <v>0</v>
      </c>
      <c r="M4101">
        <v>0</v>
      </c>
    </row>
    <row r="4102" spans="1:13">
      <c r="A4102">
        <v>295</v>
      </c>
      <c r="B4102" t="s">
        <v>55</v>
      </c>
      <c r="C4102">
        <v>2002</v>
      </c>
      <c r="D4102">
        <v>0</v>
      </c>
      <c r="E4102">
        <v>0</v>
      </c>
      <c r="F4102">
        <v>0</v>
      </c>
      <c r="G4102">
        <v>0</v>
      </c>
      <c r="H4102">
        <v>0</v>
      </c>
      <c r="I4102">
        <v>0</v>
      </c>
      <c r="J4102">
        <v>0</v>
      </c>
      <c r="K4102">
        <v>0</v>
      </c>
      <c r="L4102">
        <v>0</v>
      </c>
      <c r="M4102">
        <v>0</v>
      </c>
    </row>
    <row r="4103" spans="1:13">
      <c r="A4103">
        <v>295</v>
      </c>
      <c r="B4103" t="s">
        <v>55</v>
      </c>
      <c r="C4103">
        <v>2003</v>
      </c>
      <c r="D4103">
        <v>0</v>
      </c>
      <c r="E4103">
        <v>0</v>
      </c>
      <c r="F4103">
        <v>0</v>
      </c>
      <c r="G4103">
        <v>0</v>
      </c>
      <c r="H4103">
        <v>-700</v>
      </c>
      <c r="I4103">
        <v>0</v>
      </c>
      <c r="J4103">
        <v>0</v>
      </c>
      <c r="K4103">
        <v>0</v>
      </c>
      <c r="L4103">
        <v>0</v>
      </c>
      <c r="M4103">
        <v>0</v>
      </c>
    </row>
    <row r="4104" spans="1:13">
      <c r="A4104">
        <v>295</v>
      </c>
      <c r="B4104" t="s">
        <v>55</v>
      </c>
      <c r="C4104">
        <v>2004</v>
      </c>
      <c r="D4104">
        <v>0</v>
      </c>
      <c r="E4104">
        <v>0</v>
      </c>
      <c r="F4104">
        <v>0</v>
      </c>
      <c r="G4104">
        <v>0</v>
      </c>
      <c r="H4104">
        <v>-672</v>
      </c>
      <c r="I4104">
        <v>0</v>
      </c>
      <c r="J4104">
        <v>0</v>
      </c>
      <c r="K4104">
        <v>0</v>
      </c>
      <c r="L4104">
        <v>0</v>
      </c>
      <c r="M4104">
        <v>0</v>
      </c>
    </row>
    <row r="4105" spans="1:13">
      <c r="A4105">
        <v>295</v>
      </c>
      <c r="B4105" t="s">
        <v>55</v>
      </c>
      <c r="C4105">
        <v>2005</v>
      </c>
      <c r="D4105">
        <v>0</v>
      </c>
      <c r="E4105">
        <v>0</v>
      </c>
      <c r="F4105">
        <v>0</v>
      </c>
      <c r="G4105">
        <v>0</v>
      </c>
      <c r="H4105">
        <v>0</v>
      </c>
      <c r="I4105">
        <v>0</v>
      </c>
      <c r="J4105">
        <v>0</v>
      </c>
      <c r="K4105">
        <v>0</v>
      </c>
      <c r="L4105">
        <v>0</v>
      </c>
      <c r="M4105">
        <v>0</v>
      </c>
    </row>
    <row r="4106" spans="1:13">
      <c r="A4106">
        <v>295</v>
      </c>
      <c r="B4106" t="s">
        <v>55</v>
      </c>
      <c r="C4106">
        <v>2006</v>
      </c>
      <c r="D4106">
        <v>0</v>
      </c>
      <c r="E4106">
        <v>0</v>
      </c>
      <c r="F4106">
        <v>0</v>
      </c>
      <c r="G4106">
        <v>0</v>
      </c>
      <c r="H4106">
        <v>0</v>
      </c>
      <c r="I4106">
        <v>0</v>
      </c>
      <c r="J4106">
        <v>0</v>
      </c>
      <c r="K4106">
        <v>0</v>
      </c>
      <c r="L4106">
        <v>0</v>
      </c>
      <c r="M4106">
        <v>0</v>
      </c>
    </row>
    <row r="4107" spans="1:13">
      <c r="A4107">
        <v>295</v>
      </c>
      <c r="B4107" t="s">
        <v>55</v>
      </c>
      <c r="C4107">
        <v>2007</v>
      </c>
      <c r="D4107">
        <v>0</v>
      </c>
      <c r="E4107">
        <v>0</v>
      </c>
      <c r="F4107">
        <v>0</v>
      </c>
      <c r="G4107">
        <v>0</v>
      </c>
      <c r="H4107">
        <v>-7017</v>
      </c>
      <c r="I4107">
        <v>0</v>
      </c>
      <c r="J4107">
        <v>0</v>
      </c>
      <c r="K4107">
        <v>0</v>
      </c>
      <c r="L4107">
        <v>0</v>
      </c>
      <c r="M4107">
        <v>0</v>
      </c>
    </row>
    <row r="4108" spans="1:13">
      <c r="A4108">
        <v>295</v>
      </c>
      <c r="B4108" t="s">
        <v>55</v>
      </c>
      <c r="C4108">
        <v>2008</v>
      </c>
      <c r="D4108">
        <v>0</v>
      </c>
      <c r="E4108">
        <v>0</v>
      </c>
      <c r="F4108">
        <v>0</v>
      </c>
      <c r="G4108">
        <v>0</v>
      </c>
      <c r="H4108">
        <v>0</v>
      </c>
      <c r="I4108">
        <v>0</v>
      </c>
      <c r="J4108">
        <v>0</v>
      </c>
      <c r="K4108">
        <v>0</v>
      </c>
      <c r="L4108">
        <v>0</v>
      </c>
      <c r="M4108">
        <v>0</v>
      </c>
    </row>
    <row r="4109" spans="1:13">
      <c r="A4109">
        <v>295</v>
      </c>
      <c r="B4109" t="s">
        <v>55</v>
      </c>
      <c r="C4109">
        <v>2009</v>
      </c>
      <c r="D4109">
        <v>0</v>
      </c>
      <c r="E4109">
        <v>0</v>
      </c>
      <c r="F4109">
        <v>0</v>
      </c>
      <c r="G4109">
        <v>0</v>
      </c>
      <c r="H4109">
        <v>-278</v>
      </c>
      <c r="I4109">
        <v>0</v>
      </c>
      <c r="J4109">
        <v>0</v>
      </c>
      <c r="K4109">
        <v>0</v>
      </c>
      <c r="L4109">
        <v>0</v>
      </c>
      <c r="M4109">
        <v>0</v>
      </c>
    </row>
    <row r="4110" spans="1:13">
      <c r="A4110">
        <v>295</v>
      </c>
      <c r="B4110" t="s">
        <v>55</v>
      </c>
      <c r="C4110">
        <v>2010</v>
      </c>
      <c r="D4110">
        <v>0</v>
      </c>
      <c r="E4110">
        <v>0</v>
      </c>
      <c r="F4110">
        <v>0</v>
      </c>
      <c r="G4110">
        <v>0</v>
      </c>
      <c r="H4110">
        <v>-5316</v>
      </c>
      <c r="I4110">
        <v>0</v>
      </c>
      <c r="J4110">
        <v>0</v>
      </c>
      <c r="K4110">
        <v>0</v>
      </c>
      <c r="L4110">
        <v>0</v>
      </c>
      <c r="M4110">
        <v>0</v>
      </c>
    </row>
    <row r="4111" spans="1:13">
      <c r="A4111">
        <v>295</v>
      </c>
      <c r="B4111" t="s">
        <v>55</v>
      </c>
      <c r="C4111">
        <v>2011</v>
      </c>
      <c r="D4111">
        <v>0</v>
      </c>
      <c r="E4111">
        <v>0</v>
      </c>
      <c r="F4111">
        <v>0</v>
      </c>
      <c r="G4111">
        <v>0</v>
      </c>
      <c r="H4111">
        <v>0</v>
      </c>
      <c r="I4111">
        <v>0</v>
      </c>
      <c r="J4111">
        <v>0</v>
      </c>
      <c r="K4111">
        <v>0</v>
      </c>
      <c r="L4111">
        <v>0</v>
      </c>
      <c r="M4111">
        <v>0</v>
      </c>
    </row>
    <row r="4112" spans="1:13">
      <c r="A4112">
        <v>295</v>
      </c>
      <c r="B4112" t="s">
        <v>55</v>
      </c>
      <c r="C4112">
        <v>2012</v>
      </c>
      <c r="D4112">
        <v>0</v>
      </c>
      <c r="E4112">
        <v>0</v>
      </c>
      <c r="F4112">
        <v>0</v>
      </c>
      <c r="G4112">
        <v>0</v>
      </c>
      <c r="H4112">
        <v>0</v>
      </c>
      <c r="I4112">
        <v>0</v>
      </c>
      <c r="J4112">
        <v>-224</v>
      </c>
      <c r="K4112">
        <v>0</v>
      </c>
      <c r="L4112">
        <v>0</v>
      </c>
      <c r="M4112">
        <v>0</v>
      </c>
    </row>
    <row r="4113" spans="1:13">
      <c r="A4113">
        <v>295</v>
      </c>
      <c r="B4113" t="s">
        <v>55</v>
      </c>
      <c r="C4113">
        <v>2013</v>
      </c>
      <c r="D4113">
        <v>0</v>
      </c>
      <c r="E4113">
        <v>0</v>
      </c>
      <c r="F4113">
        <v>0</v>
      </c>
      <c r="G4113">
        <v>0</v>
      </c>
      <c r="H4113">
        <v>-1772</v>
      </c>
      <c r="I4113">
        <v>0</v>
      </c>
      <c r="J4113">
        <v>-884</v>
      </c>
      <c r="K4113">
        <v>0</v>
      </c>
      <c r="L4113">
        <v>0</v>
      </c>
      <c r="M4113">
        <v>0</v>
      </c>
    </row>
    <row r="4114" spans="1:13">
      <c r="A4114">
        <v>295</v>
      </c>
      <c r="B4114" t="s">
        <v>55</v>
      </c>
      <c r="C4114">
        <v>2014</v>
      </c>
      <c r="D4114">
        <v>0</v>
      </c>
      <c r="E4114">
        <v>0</v>
      </c>
      <c r="F4114">
        <v>0</v>
      </c>
      <c r="G4114">
        <v>0</v>
      </c>
      <c r="H4114">
        <v>-1350</v>
      </c>
      <c r="I4114">
        <v>0</v>
      </c>
      <c r="J4114">
        <v>-833</v>
      </c>
      <c r="K4114">
        <v>0</v>
      </c>
      <c r="L4114">
        <v>0</v>
      </c>
      <c r="M4114">
        <v>0</v>
      </c>
    </row>
    <row r="4115" spans="1:13">
      <c r="A4115">
        <v>295</v>
      </c>
      <c r="B4115" t="s">
        <v>55</v>
      </c>
      <c r="C4115">
        <v>2015</v>
      </c>
      <c r="D4115">
        <v>0</v>
      </c>
      <c r="E4115">
        <v>0</v>
      </c>
      <c r="F4115">
        <v>0</v>
      </c>
      <c r="G4115">
        <v>0</v>
      </c>
      <c r="H4115">
        <v>805</v>
      </c>
      <c r="I4115">
        <v>0</v>
      </c>
      <c r="J4115">
        <v>52</v>
      </c>
      <c r="K4115">
        <v>48</v>
      </c>
      <c r="L4115">
        <v>0</v>
      </c>
      <c r="M4115">
        <v>0</v>
      </c>
    </row>
    <row r="4116" spans="1:13">
      <c r="A4116">
        <v>295</v>
      </c>
      <c r="B4116" t="s">
        <v>55</v>
      </c>
      <c r="C4116">
        <v>2016</v>
      </c>
      <c r="D4116">
        <v>0</v>
      </c>
      <c r="E4116">
        <v>0</v>
      </c>
      <c r="F4116">
        <v>0</v>
      </c>
      <c r="G4116">
        <v>0</v>
      </c>
      <c r="H4116">
        <v>15997</v>
      </c>
      <c r="I4116">
        <v>15456</v>
      </c>
      <c r="J4116">
        <v>188</v>
      </c>
      <c r="K4116">
        <v>-3</v>
      </c>
      <c r="L4116">
        <v>0</v>
      </c>
      <c r="M4116">
        <v>0</v>
      </c>
    </row>
    <row r="4117" spans="1:13">
      <c r="A4117">
        <v>295</v>
      </c>
      <c r="B4117" t="s">
        <v>55</v>
      </c>
      <c r="C4117">
        <v>2017</v>
      </c>
      <c r="D4117">
        <v>0</v>
      </c>
      <c r="E4117">
        <v>0</v>
      </c>
      <c r="F4117">
        <v>0</v>
      </c>
      <c r="G4117">
        <v>0</v>
      </c>
      <c r="H4117">
        <v>439179</v>
      </c>
      <c r="I4117">
        <v>25344</v>
      </c>
      <c r="J4117">
        <v>1408</v>
      </c>
      <c r="K4117">
        <v>-253</v>
      </c>
      <c r="L4117">
        <v>0</v>
      </c>
      <c r="M4117">
        <v>0</v>
      </c>
    </row>
    <row r="4118" spans="1:13">
      <c r="A4118">
        <v>295</v>
      </c>
      <c r="B4118" t="s">
        <v>55</v>
      </c>
      <c r="C4118">
        <v>1995</v>
      </c>
      <c r="D4118">
        <v>0</v>
      </c>
      <c r="E4118">
        <v>0</v>
      </c>
      <c r="F4118">
        <v>0</v>
      </c>
      <c r="G4118">
        <v>0</v>
      </c>
      <c r="H4118">
        <v>-566.04999999999995</v>
      </c>
      <c r="I4118">
        <v>0</v>
      </c>
      <c r="J4118">
        <v>0</v>
      </c>
      <c r="K4118">
        <v>0</v>
      </c>
      <c r="L4118">
        <v>0</v>
      </c>
      <c r="M4118">
        <v>0</v>
      </c>
    </row>
    <row r="4119" spans="1:13">
      <c r="A4119">
        <v>295</v>
      </c>
      <c r="B4119" t="s">
        <v>55</v>
      </c>
      <c r="C4119">
        <v>1997</v>
      </c>
      <c r="D4119">
        <v>0</v>
      </c>
      <c r="E4119">
        <v>0</v>
      </c>
      <c r="F4119">
        <v>0</v>
      </c>
      <c r="G4119">
        <v>0</v>
      </c>
      <c r="H4119">
        <v>-540</v>
      </c>
      <c r="I4119">
        <v>0</v>
      </c>
      <c r="J4119">
        <v>0</v>
      </c>
      <c r="K4119">
        <v>0</v>
      </c>
      <c r="L4119">
        <v>0</v>
      </c>
      <c r="M4119">
        <v>0</v>
      </c>
    </row>
    <row r="4120" spans="1:13">
      <c r="A4120">
        <v>295</v>
      </c>
      <c r="B4120" t="s">
        <v>55</v>
      </c>
      <c r="C4120">
        <v>1999</v>
      </c>
      <c r="D4120">
        <v>0</v>
      </c>
      <c r="E4120">
        <v>0</v>
      </c>
      <c r="F4120">
        <v>0</v>
      </c>
      <c r="G4120">
        <v>0</v>
      </c>
      <c r="H4120">
        <v>0</v>
      </c>
      <c r="I4120">
        <v>0</v>
      </c>
      <c r="J4120">
        <v>0</v>
      </c>
      <c r="K4120">
        <v>0</v>
      </c>
      <c r="L4120">
        <v>0</v>
      </c>
      <c r="M4120">
        <v>0</v>
      </c>
    </row>
    <row r="4121" spans="1:13">
      <c r="A4121">
        <v>295</v>
      </c>
      <c r="B4121" t="s">
        <v>55</v>
      </c>
      <c r="C4121">
        <v>2000</v>
      </c>
      <c r="D4121">
        <v>0</v>
      </c>
      <c r="E4121">
        <v>0</v>
      </c>
      <c r="F4121">
        <v>0</v>
      </c>
      <c r="G4121">
        <v>0</v>
      </c>
      <c r="H4121">
        <v>0</v>
      </c>
      <c r="I4121">
        <v>0</v>
      </c>
      <c r="J4121">
        <v>0</v>
      </c>
      <c r="K4121">
        <v>0</v>
      </c>
      <c r="L4121">
        <v>0</v>
      </c>
      <c r="M4121">
        <v>0</v>
      </c>
    </row>
    <row r="4122" spans="1:13">
      <c r="A4122">
        <v>295</v>
      </c>
      <c r="B4122" t="s">
        <v>55</v>
      </c>
      <c r="C4122">
        <v>2001</v>
      </c>
      <c r="D4122">
        <v>0</v>
      </c>
      <c r="E4122">
        <v>0</v>
      </c>
      <c r="F4122">
        <v>0</v>
      </c>
      <c r="G4122">
        <v>0</v>
      </c>
      <c r="H4122">
        <v>0</v>
      </c>
      <c r="I4122">
        <v>0</v>
      </c>
      <c r="J4122">
        <v>0</v>
      </c>
      <c r="K4122">
        <v>0</v>
      </c>
      <c r="L4122">
        <v>0</v>
      </c>
      <c r="M4122">
        <v>0</v>
      </c>
    </row>
    <row r="4123" spans="1:13">
      <c r="A4123">
        <v>295</v>
      </c>
      <c r="B4123" t="s">
        <v>55</v>
      </c>
      <c r="C4123">
        <v>2002</v>
      </c>
      <c r="D4123">
        <v>0</v>
      </c>
      <c r="E4123">
        <v>0</v>
      </c>
      <c r="F4123">
        <v>0</v>
      </c>
      <c r="G4123">
        <v>0</v>
      </c>
      <c r="H4123">
        <v>0</v>
      </c>
      <c r="I4123">
        <v>0</v>
      </c>
      <c r="J4123">
        <v>0</v>
      </c>
      <c r="K4123">
        <v>0</v>
      </c>
      <c r="L4123">
        <v>0</v>
      </c>
      <c r="M4123">
        <v>0</v>
      </c>
    </row>
    <row r="4124" spans="1:13">
      <c r="A4124">
        <v>295</v>
      </c>
      <c r="B4124" t="s">
        <v>55</v>
      </c>
      <c r="C4124">
        <v>2003</v>
      </c>
      <c r="D4124">
        <v>0</v>
      </c>
      <c r="E4124">
        <v>0</v>
      </c>
      <c r="F4124">
        <v>0</v>
      </c>
      <c r="G4124">
        <v>0</v>
      </c>
      <c r="H4124">
        <v>-850</v>
      </c>
      <c r="I4124">
        <v>0</v>
      </c>
      <c r="J4124">
        <v>0</v>
      </c>
      <c r="K4124">
        <v>0</v>
      </c>
      <c r="L4124">
        <v>0</v>
      </c>
      <c r="M4124">
        <v>0</v>
      </c>
    </row>
    <row r="4125" spans="1:13">
      <c r="A4125">
        <v>295</v>
      </c>
      <c r="B4125" t="s">
        <v>55</v>
      </c>
      <c r="C4125">
        <v>2004</v>
      </c>
      <c r="D4125">
        <v>0</v>
      </c>
      <c r="E4125">
        <v>0</v>
      </c>
      <c r="F4125">
        <v>0</v>
      </c>
      <c r="G4125">
        <v>0</v>
      </c>
      <c r="H4125">
        <v>0</v>
      </c>
      <c r="I4125">
        <v>0</v>
      </c>
      <c r="J4125">
        <v>0</v>
      </c>
      <c r="K4125">
        <v>0</v>
      </c>
      <c r="L4125">
        <v>0</v>
      </c>
      <c r="M4125">
        <v>0</v>
      </c>
    </row>
    <row r="4126" spans="1:13">
      <c r="A4126">
        <v>295</v>
      </c>
      <c r="B4126" t="s">
        <v>55</v>
      </c>
      <c r="C4126">
        <v>2005</v>
      </c>
      <c r="D4126">
        <v>0</v>
      </c>
      <c r="E4126">
        <v>0</v>
      </c>
      <c r="F4126">
        <v>0</v>
      </c>
      <c r="G4126">
        <v>0</v>
      </c>
      <c r="H4126">
        <v>0</v>
      </c>
      <c r="I4126">
        <v>0</v>
      </c>
      <c r="J4126">
        <v>0</v>
      </c>
      <c r="K4126">
        <v>0</v>
      </c>
      <c r="L4126">
        <v>0</v>
      </c>
      <c r="M4126">
        <v>0</v>
      </c>
    </row>
    <row r="4127" spans="1:13">
      <c r="A4127">
        <v>295</v>
      </c>
      <c r="B4127" t="s">
        <v>55</v>
      </c>
      <c r="C4127">
        <v>2006</v>
      </c>
      <c r="D4127">
        <v>0</v>
      </c>
      <c r="E4127">
        <v>0</v>
      </c>
      <c r="F4127">
        <v>0</v>
      </c>
      <c r="G4127">
        <v>0</v>
      </c>
      <c r="H4127">
        <v>-3000</v>
      </c>
      <c r="I4127">
        <v>0</v>
      </c>
      <c r="J4127">
        <v>0</v>
      </c>
      <c r="K4127">
        <v>0</v>
      </c>
      <c r="L4127">
        <v>0</v>
      </c>
      <c r="M4127">
        <v>0</v>
      </c>
    </row>
    <row r="4128" spans="1:13">
      <c r="A4128">
        <v>295</v>
      </c>
      <c r="B4128" t="s">
        <v>55</v>
      </c>
      <c r="C4128">
        <v>2007</v>
      </c>
      <c r="D4128">
        <v>0</v>
      </c>
      <c r="E4128">
        <v>0</v>
      </c>
      <c r="F4128">
        <v>0</v>
      </c>
      <c r="G4128">
        <v>0</v>
      </c>
      <c r="H4128">
        <v>0</v>
      </c>
      <c r="I4128">
        <v>0</v>
      </c>
      <c r="J4128">
        <v>0</v>
      </c>
      <c r="K4128">
        <v>0</v>
      </c>
      <c r="L4128">
        <v>0</v>
      </c>
      <c r="M4128">
        <v>0</v>
      </c>
    </row>
    <row r="4129" spans="1:13">
      <c r="A4129">
        <v>295</v>
      </c>
      <c r="B4129" t="s">
        <v>55</v>
      </c>
      <c r="C4129">
        <v>2008</v>
      </c>
      <c r="D4129">
        <v>0</v>
      </c>
      <c r="E4129">
        <v>0</v>
      </c>
      <c r="F4129">
        <v>0</v>
      </c>
      <c r="G4129">
        <v>0</v>
      </c>
      <c r="H4129">
        <v>-440</v>
      </c>
      <c r="I4129">
        <v>0</v>
      </c>
      <c r="J4129">
        <v>0</v>
      </c>
      <c r="K4129">
        <v>0</v>
      </c>
      <c r="L4129">
        <v>0</v>
      </c>
      <c r="M4129">
        <v>0</v>
      </c>
    </row>
    <row r="4130" spans="1:13">
      <c r="A4130">
        <v>295</v>
      </c>
      <c r="B4130" t="s">
        <v>55</v>
      </c>
      <c r="C4130">
        <v>2009</v>
      </c>
      <c r="D4130">
        <v>0</v>
      </c>
      <c r="E4130">
        <v>0</v>
      </c>
      <c r="F4130">
        <v>0</v>
      </c>
      <c r="G4130">
        <v>0</v>
      </c>
      <c r="H4130">
        <v>0</v>
      </c>
      <c r="I4130">
        <v>0</v>
      </c>
      <c r="J4130">
        <v>0</v>
      </c>
      <c r="K4130">
        <v>0</v>
      </c>
      <c r="L4130">
        <v>0</v>
      </c>
      <c r="M4130">
        <v>0</v>
      </c>
    </row>
    <row r="4131" spans="1:13">
      <c r="A4131">
        <v>295</v>
      </c>
      <c r="B4131" t="s">
        <v>55</v>
      </c>
      <c r="C4131">
        <v>2010</v>
      </c>
      <c r="D4131">
        <v>0</v>
      </c>
      <c r="E4131">
        <v>0</v>
      </c>
      <c r="F4131">
        <v>0</v>
      </c>
      <c r="G4131">
        <v>0</v>
      </c>
      <c r="H4131">
        <v>-13434</v>
      </c>
      <c r="I4131">
        <v>0</v>
      </c>
      <c r="J4131">
        <v>0</v>
      </c>
      <c r="K4131">
        <v>0</v>
      </c>
      <c r="L4131">
        <v>0</v>
      </c>
      <c r="M4131">
        <v>0</v>
      </c>
    </row>
    <row r="4132" spans="1:13">
      <c r="A4132">
        <v>295</v>
      </c>
      <c r="B4132" t="s">
        <v>55</v>
      </c>
      <c r="C4132">
        <v>2011</v>
      </c>
      <c r="D4132">
        <v>0</v>
      </c>
      <c r="E4132">
        <v>0</v>
      </c>
      <c r="F4132">
        <v>0</v>
      </c>
      <c r="G4132">
        <v>0</v>
      </c>
      <c r="H4132">
        <v>0</v>
      </c>
      <c r="I4132">
        <v>0</v>
      </c>
      <c r="J4132">
        <v>0</v>
      </c>
      <c r="K4132">
        <v>0</v>
      </c>
      <c r="L4132">
        <v>0</v>
      </c>
      <c r="M4132">
        <v>0</v>
      </c>
    </row>
    <row r="4133" spans="1:13">
      <c r="A4133">
        <v>295</v>
      </c>
      <c r="B4133" t="s">
        <v>55</v>
      </c>
      <c r="C4133">
        <v>2012</v>
      </c>
      <c r="D4133">
        <v>0</v>
      </c>
      <c r="E4133">
        <v>0</v>
      </c>
      <c r="F4133">
        <v>0</v>
      </c>
      <c r="G4133">
        <v>0</v>
      </c>
      <c r="H4133">
        <v>0</v>
      </c>
      <c r="I4133">
        <v>0</v>
      </c>
      <c r="J4133">
        <v>0</v>
      </c>
      <c r="K4133">
        <v>0</v>
      </c>
      <c r="L4133">
        <v>0</v>
      </c>
      <c r="M4133">
        <v>0</v>
      </c>
    </row>
    <row r="4134" spans="1:13">
      <c r="A4134">
        <v>295</v>
      </c>
      <c r="B4134" t="s">
        <v>55</v>
      </c>
      <c r="C4134">
        <v>2013</v>
      </c>
      <c r="D4134">
        <v>0</v>
      </c>
      <c r="E4134">
        <v>0</v>
      </c>
      <c r="F4134">
        <v>0</v>
      </c>
      <c r="G4134">
        <v>0</v>
      </c>
      <c r="H4134">
        <v>6664</v>
      </c>
      <c r="I4134">
        <v>-5062</v>
      </c>
      <c r="J4134">
        <v>0</v>
      </c>
      <c r="K4134">
        <v>0</v>
      </c>
      <c r="L4134">
        <v>0</v>
      </c>
      <c r="M4134">
        <v>0</v>
      </c>
    </row>
    <row r="4135" spans="1:13">
      <c r="A4135">
        <v>295</v>
      </c>
      <c r="B4135" t="s">
        <v>55</v>
      </c>
      <c r="C4135">
        <v>2014</v>
      </c>
      <c r="D4135">
        <v>0</v>
      </c>
      <c r="E4135">
        <v>0</v>
      </c>
      <c r="F4135">
        <v>0</v>
      </c>
      <c r="G4135">
        <v>0</v>
      </c>
      <c r="H4135">
        <v>5288</v>
      </c>
      <c r="I4135">
        <v>-10859</v>
      </c>
      <c r="J4135">
        <v>0</v>
      </c>
      <c r="K4135">
        <v>0</v>
      </c>
      <c r="L4135">
        <v>0</v>
      </c>
      <c r="M4135">
        <v>0</v>
      </c>
    </row>
    <row r="4136" spans="1:13">
      <c r="A4136">
        <v>295</v>
      </c>
      <c r="B4136" t="s">
        <v>55</v>
      </c>
      <c r="C4136">
        <v>2015</v>
      </c>
      <c r="D4136">
        <v>0</v>
      </c>
      <c r="E4136">
        <v>0</v>
      </c>
      <c r="F4136">
        <v>0</v>
      </c>
      <c r="G4136">
        <v>0</v>
      </c>
      <c r="H4136">
        <v>159285</v>
      </c>
      <c r="I4136">
        <v>-15507</v>
      </c>
      <c r="J4136">
        <v>32384</v>
      </c>
      <c r="K4136">
        <v>364</v>
      </c>
      <c r="L4136">
        <v>0</v>
      </c>
      <c r="M4136">
        <v>0</v>
      </c>
    </row>
    <row r="4137" spans="1:13">
      <c r="A4137">
        <v>295</v>
      </c>
      <c r="B4137" t="s">
        <v>55</v>
      </c>
      <c r="C4137">
        <v>2016</v>
      </c>
      <c r="D4137">
        <v>0</v>
      </c>
      <c r="E4137">
        <v>0</v>
      </c>
      <c r="F4137">
        <v>0</v>
      </c>
      <c r="G4137">
        <v>0</v>
      </c>
      <c r="H4137">
        <v>505121</v>
      </c>
      <c r="I4137">
        <v>40678</v>
      </c>
      <c r="J4137">
        <v>114736</v>
      </c>
      <c r="K4137">
        <v>4908</v>
      </c>
      <c r="L4137">
        <v>0</v>
      </c>
      <c r="M4137">
        <v>0</v>
      </c>
    </row>
    <row r="4138" spans="1:13">
      <c r="A4138">
        <v>295</v>
      </c>
      <c r="B4138" t="s">
        <v>55</v>
      </c>
      <c r="C4138">
        <v>2017</v>
      </c>
      <c r="D4138">
        <v>0</v>
      </c>
      <c r="E4138">
        <v>0</v>
      </c>
      <c r="F4138">
        <v>0</v>
      </c>
      <c r="G4138">
        <v>0</v>
      </c>
      <c r="H4138">
        <v>2035614</v>
      </c>
      <c r="I4138">
        <v>111733</v>
      </c>
      <c r="J4138">
        <v>25865</v>
      </c>
      <c r="K4138">
        <v>3648</v>
      </c>
      <c r="L4138">
        <v>0</v>
      </c>
      <c r="M4138">
        <v>0</v>
      </c>
    </row>
    <row r="4139" spans="1:13">
      <c r="A4139">
        <v>295</v>
      </c>
      <c r="B4139" t="s">
        <v>55</v>
      </c>
      <c r="C4139">
        <v>1995</v>
      </c>
      <c r="D4139">
        <v>0</v>
      </c>
      <c r="E4139">
        <v>0</v>
      </c>
      <c r="F4139">
        <v>0</v>
      </c>
      <c r="G4139">
        <v>0</v>
      </c>
      <c r="H4139">
        <v>0</v>
      </c>
      <c r="I4139">
        <v>0</v>
      </c>
      <c r="J4139">
        <v>0</v>
      </c>
      <c r="K4139">
        <v>0</v>
      </c>
      <c r="L4139">
        <v>0</v>
      </c>
      <c r="M4139">
        <v>0</v>
      </c>
    </row>
    <row r="4140" spans="1:13">
      <c r="A4140">
        <v>295</v>
      </c>
      <c r="B4140" t="s">
        <v>55</v>
      </c>
      <c r="C4140">
        <v>1997</v>
      </c>
      <c r="D4140">
        <v>0</v>
      </c>
      <c r="E4140">
        <v>0</v>
      </c>
      <c r="F4140">
        <v>0</v>
      </c>
      <c r="G4140">
        <v>0</v>
      </c>
      <c r="H4140">
        <v>0</v>
      </c>
      <c r="I4140">
        <v>0</v>
      </c>
      <c r="J4140">
        <v>0</v>
      </c>
      <c r="K4140">
        <v>0</v>
      </c>
      <c r="L4140">
        <v>0</v>
      </c>
      <c r="M4140">
        <v>0</v>
      </c>
    </row>
    <row r="4141" spans="1:13">
      <c r="A4141">
        <v>295</v>
      </c>
      <c r="B4141" t="s">
        <v>55</v>
      </c>
      <c r="C4141">
        <v>1998</v>
      </c>
      <c r="D4141">
        <v>0</v>
      </c>
      <c r="E4141">
        <v>0</v>
      </c>
      <c r="F4141">
        <v>0</v>
      </c>
      <c r="G4141">
        <v>0</v>
      </c>
      <c r="H4141">
        <v>-2196.94</v>
      </c>
      <c r="I4141">
        <v>0</v>
      </c>
      <c r="J4141">
        <v>0</v>
      </c>
      <c r="K4141">
        <v>0</v>
      </c>
      <c r="L4141">
        <v>0</v>
      </c>
      <c r="M4141">
        <v>0</v>
      </c>
    </row>
    <row r="4142" spans="1:13">
      <c r="A4142">
        <v>295</v>
      </c>
      <c r="B4142" t="s">
        <v>55</v>
      </c>
      <c r="C4142">
        <v>1999</v>
      </c>
      <c r="D4142">
        <v>0</v>
      </c>
      <c r="E4142">
        <v>0</v>
      </c>
      <c r="F4142">
        <v>0</v>
      </c>
      <c r="G4142">
        <v>0</v>
      </c>
      <c r="H4142">
        <v>0</v>
      </c>
      <c r="I4142">
        <v>0</v>
      </c>
      <c r="J4142">
        <v>0</v>
      </c>
      <c r="K4142">
        <v>0</v>
      </c>
      <c r="L4142">
        <v>0</v>
      </c>
      <c r="M4142">
        <v>0</v>
      </c>
    </row>
    <row r="4143" spans="1:13">
      <c r="A4143">
        <v>295</v>
      </c>
      <c r="B4143" t="s">
        <v>55</v>
      </c>
      <c r="C4143">
        <v>2000</v>
      </c>
      <c r="D4143">
        <v>0</v>
      </c>
      <c r="E4143">
        <v>0</v>
      </c>
      <c r="F4143">
        <v>0</v>
      </c>
      <c r="G4143">
        <v>0</v>
      </c>
      <c r="H4143">
        <v>0</v>
      </c>
      <c r="I4143">
        <v>0</v>
      </c>
      <c r="J4143">
        <v>0</v>
      </c>
      <c r="K4143">
        <v>0</v>
      </c>
      <c r="L4143">
        <v>0</v>
      </c>
      <c r="M4143">
        <v>0</v>
      </c>
    </row>
    <row r="4144" spans="1:13">
      <c r="A4144">
        <v>295</v>
      </c>
      <c r="B4144" t="s">
        <v>55</v>
      </c>
      <c r="C4144">
        <v>2001</v>
      </c>
      <c r="D4144">
        <v>0</v>
      </c>
      <c r="E4144">
        <v>0</v>
      </c>
      <c r="F4144">
        <v>0</v>
      </c>
      <c r="G4144">
        <v>0</v>
      </c>
      <c r="H4144">
        <v>-3186</v>
      </c>
      <c r="I4144">
        <v>0</v>
      </c>
      <c r="J4144">
        <v>0</v>
      </c>
      <c r="K4144">
        <v>0</v>
      </c>
      <c r="L4144">
        <v>0</v>
      </c>
      <c r="M4144">
        <v>0</v>
      </c>
    </row>
    <row r="4145" spans="1:13">
      <c r="A4145">
        <v>295</v>
      </c>
      <c r="B4145" t="s">
        <v>55</v>
      </c>
      <c r="C4145">
        <v>2002</v>
      </c>
      <c r="D4145">
        <v>0</v>
      </c>
      <c r="E4145">
        <v>0</v>
      </c>
      <c r="F4145">
        <v>0</v>
      </c>
      <c r="G4145">
        <v>0</v>
      </c>
      <c r="H4145">
        <v>0</v>
      </c>
      <c r="I4145">
        <v>0</v>
      </c>
      <c r="J4145">
        <v>0</v>
      </c>
      <c r="K4145">
        <v>0</v>
      </c>
      <c r="L4145">
        <v>0</v>
      </c>
      <c r="M4145">
        <v>0</v>
      </c>
    </row>
    <row r="4146" spans="1:13">
      <c r="A4146">
        <v>295</v>
      </c>
      <c r="B4146" t="s">
        <v>55</v>
      </c>
      <c r="C4146">
        <v>2003</v>
      </c>
      <c r="D4146">
        <v>0</v>
      </c>
      <c r="E4146">
        <v>0</v>
      </c>
      <c r="F4146">
        <v>0</v>
      </c>
      <c r="G4146">
        <v>0</v>
      </c>
      <c r="H4146">
        <v>0</v>
      </c>
      <c r="I4146">
        <v>0</v>
      </c>
      <c r="J4146">
        <v>0</v>
      </c>
      <c r="K4146">
        <v>0</v>
      </c>
      <c r="L4146">
        <v>0</v>
      </c>
      <c r="M4146">
        <v>0</v>
      </c>
    </row>
    <row r="4147" spans="1:13">
      <c r="A4147">
        <v>295</v>
      </c>
      <c r="B4147" t="s">
        <v>55</v>
      </c>
      <c r="C4147">
        <v>2004</v>
      </c>
      <c r="D4147">
        <v>0</v>
      </c>
      <c r="E4147">
        <v>0</v>
      </c>
      <c r="F4147">
        <v>0</v>
      </c>
      <c r="G4147">
        <v>0</v>
      </c>
      <c r="H4147">
        <v>-3858</v>
      </c>
      <c r="I4147">
        <v>0</v>
      </c>
      <c r="J4147">
        <v>0</v>
      </c>
      <c r="K4147">
        <v>0</v>
      </c>
      <c r="L4147">
        <v>0</v>
      </c>
      <c r="M4147">
        <v>0</v>
      </c>
    </row>
    <row r="4148" spans="1:13">
      <c r="A4148">
        <v>295</v>
      </c>
      <c r="B4148" t="s">
        <v>55</v>
      </c>
      <c r="C4148">
        <v>2005</v>
      </c>
      <c r="D4148">
        <v>0</v>
      </c>
      <c r="E4148">
        <v>0</v>
      </c>
      <c r="F4148">
        <v>0</v>
      </c>
      <c r="G4148">
        <v>0</v>
      </c>
      <c r="H4148">
        <v>0</v>
      </c>
      <c r="I4148">
        <v>0</v>
      </c>
      <c r="J4148">
        <v>0</v>
      </c>
      <c r="K4148">
        <v>0</v>
      </c>
      <c r="L4148">
        <v>0</v>
      </c>
      <c r="M4148">
        <v>0</v>
      </c>
    </row>
    <row r="4149" spans="1:13">
      <c r="A4149">
        <v>295</v>
      </c>
      <c r="B4149" t="s">
        <v>55</v>
      </c>
      <c r="C4149">
        <v>2006</v>
      </c>
      <c r="D4149">
        <v>0</v>
      </c>
      <c r="E4149">
        <v>0</v>
      </c>
      <c r="F4149">
        <v>0</v>
      </c>
      <c r="G4149">
        <v>0</v>
      </c>
      <c r="H4149">
        <v>-472</v>
      </c>
      <c r="I4149">
        <v>0</v>
      </c>
      <c r="J4149">
        <v>0</v>
      </c>
      <c r="K4149">
        <v>0</v>
      </c>
      <c r="L4149">
        <v>0</v>
      </c>
      <c r="M4149">
        <v>0</v>
      </c>
    </row>
    <row r="4150" spans="1:13">
      <c r="A4150">
        <v>295</v>
      </c>
      <c r="B4150" t="s">
        <v>55</v>
      </c>
      <c r="C4150">
        <v>2007</v>
      </c>
      <c r="D4150">
        <v>0</v>
      </c>
      <c r="E4150">
        <v>0</v>
      </c>
      <c r="F4150">
        <v>0</v>
      </c>
      <c r="G4150">
        <v>0</v>
      </c>
      <c r="H4150">
        <v>0</v>
      </c>
      <c r="I4150">
        <v>0</v>
      </c>
      <c r="J4150">
        <v>0</v>
      </c>
      <c r="K4150">
        <v>0</v>
      </c>
      <c r="L4150">
        <v>0</v>
      </c>
      <c r="M4150">
        <v>0</v>
      </c>
    </row>
    <row r="4151" spans="1:13">
      <c r="A4151">
        <v>295</v>
      </c>
      <c r="B4151" t="s">
        <v>55</v>
      </c>
      <c r="C4151">
        <v>2008</v>
      </c>
      <c r="D4151">
        <v>0</v>
      </c>
      <c r="E4151">
        <v>0</v>
      </c>
      <c r="F4151">
        <v>0</v>
      </c>
      <c r="G4151">
        <v>0</v>
      </c>
      <c r="H4151">
        <v>-1128</v>
      </c>
      <c r="I4151">
        <v>0</v>
      </c>
      <c r="J4151">
        <v>0</v>
      </c>
      <c r="K4151">
        <v>0</v>
      </c>
      <c r="L4151">
        <v>0</v>
      </c>
      <c r="M4151">
        <v>0</v>
      </c>
    </row>
    <row r="4152" spans="1:13">
      <c r="A4152">
        <v>295</v>
      </c>
      <c r="B4152" t="s">
        <v>55</v>
      </c>
      <c r="C4152">
        <v>2009</v>
      </c>
      <c r="D4152">
        <v>0</v>
      </c>
      <c r="E4152">
        <v>0</v>
      </c>
      <c r="F4152">
        <v>0</v>
      </c>
      <c r="G4152">
        <v>0</v>
      </c>
      <c r="H4152">
        <v>-1377</v>
      </c>
      <c r="I4152">
        <v>0</v>
      </c>
      <c r="J4152">
        <v>0</v>
      </c>
      <c r="K4152">
        <v>0</v>
      </c>
      <c r="L4152">
        <v>0</v>
      </c>
      <c r="M4152">
        <v>0</v>
      </c>
    </row>
    <row r="4153" spans="1:13">
      <c r="A4153">
        <v>295</v>
      </c>
      <c r="B4153" t="s">
        <v>55</v>
      </c>
      <c r="C4153">
        <v>2010</v>
      </c>
      <c r="D4153">
        <v>0</v>
      </c>
      <c r="E4153">
        <v>0</v>
      </c>
      <c r="F4153">
        <v>0</v>
      </c>
      <c r="G4153">
        <v>0</v>
      </c>
      <c r="H4153">
        <v>-669</v>
      </c>
      <c r="I4153">
        <v>0</v>
      </c>
      <c r="J4153">
        <v>0</v>
      </c>
      <c r="K4153">
        <v>0</v>
      </c>
      <c r="L4153">
        <v>0</v>
      </c>
      <c r="M4153">
        <v>0</v>
      </c>
    </row>
    <row r="4154" spans="1:13">
      <c r="A4154">
        <v>295</v>
      </c>
      <c r="B4154" t="s">
        <v>55</v>
      </c>
      <c r="C4154">
        <v>2011</v>
      </c>
      <c r="D4154">
        <v>0</v>
      </c>
      <c r="E4154">
        <v>0</v>
      </c>
      <c r="F4154">
        <v>0</v>
      </c>
      <c r="G4154">
        <v>0</v>
      </c>
      <c r="H4154">
        <v>-27936</v>
      </c>
      <c r="I4154">
        <v>3968</v>
      </c>
      <c r="J4154">
        <v>157616</v>
      </c>
      <c r="K4154">
        <v>2293</v>
      </c>
      <c r="L4154">
        <v>0</v>
      </c>
      <c r="M4154">
        <v>0</v>
      </c>
    </row>
    <row r="4155" spans="1:13">
      <c r="A4155">
        <v>295</v>
      </c>
      <c r="B4155" t="s">
        <v>55</v>
      </c>
      <c r="C4155">
        <v>2012</v>
      </c>
      <c r="D4155">
        <v>0</v>
      </c>
      <c r="E4155">
        <v>0</v>
      </c>
      <c r="F4155">
        <v>0</v>
      </c>
      <c r="G4155">
        <v>0</v>
      </c>
      <c r="H4155">
        <v>-9484</v>
      </c>
      <c r="I4155">
        <v>-141</v>
      </c>
      <c r="J4155">
        <v>-3200</v>
      </c>
      <c r="K4155">
        <v>3496</v>
      </c>
      <c r="L4155">
        <v>0</v>
      </c>
      <c r="M4155">
        <v>0</v>
      </c>
    </row>
    <row r="4156" spans="1:13">
      <c r="A4156">
        <v>295</v>
      </c>
      <c r="B4156" t="s">
        <v>55</v>
      </c>
      <c r="C4156">
        <v>2013</v>
      </c>
      <c r="D4156">
        <v>0</v>
      </c>
      <c r="E4156">
        <v>0</v>
      </c>
      <c r="F4156">
        <v>0</v>
      </c>
      <c r="G4156">
        <v>0</v>
      </c>
      <c r="H4156">
        <v>-16082</v>
      </c>
      <c r="I4156">
        <v>3045</v>
      </c>
      <c r="J4156">
        <v>4000</v>
      </c>
      <c r="K4156">
        <v>2213</v>
      </c>
      <c r="L4156">
        <v>0</v>
      </c>
      <c r="M4156">
        <v>0</v>
      </c>
    </row>
    <row r="4157" spans="1:13">
      <c r="A4157">
        <v>295</v>
      </c>
      <c r="B4157" t="s">
        <v>55</v>
      </c>
      <c r="C4157">
        <v>2014</v>
      </c>
      <c r="D4157">
        <v>0</v>
      </c>
      <c r="E4157">
        <v>0</v>
      </c>
      <c r="F4157">
        <v>0</v>
      </c>
      <c r="G4157">
        <v>0</v>
      </c>
      <c r="H4157">
        <v>38939</v>
      </c>
      <c r="I4157">
        <v>5207</v>
      </c>
      <c r="J4157">
        <v>6000</v>
      </c>
      <c r="K4157">
        <v>2213</v>
      </c>
      <c r="L4157">
        <v>0</v>
      </c>
      <c r="M4157">
        <v>0</v>
      </c>
    </row>
    <row r="4158" spans="1:13">
      <c r="A4158">
        <v>295</v>
      </c>
      <c r="B4158" t="s">
        <v>55</v>
      </c>
      <c r="C4158">
        <v>2015</v>
      </c>
      <c r="D4158">
        <v>0</v>
      </c>
      <c r="E4158">
        <v>0</v>
      </c>
      <c r="F4158">
        <v>0</v>
      </c>
      <c r="G4158">
        <v>0</v>
      </c>
      <c r="H4158">
        <v>25757</v>
      </c>
      <c r="I4158">
        <v>44208</v>
      </c>
      <c r="J4158">
        <v>26472</v>
      </c>
      <c r="K4158">
        <v>2376</v>
      </c>
      <c r="L4158">
        <v>0</v>
      </c>
      <c r="M4158">
        <v>-1</v>
      </c>
    </row>
    <row r="4159" spans="1:13">
      <c r="A4159">
        <v>295</v>
      </c>
      <c r="B4159" t="s">
        <v>55</v>
      </c>
      <c r="C4159">
        <v>2016</v>
      </c>
      <c r="D4159">
        <v>0</v>
      </c>
      <c r="E4159">
        <v>0</v>
      </c>
      <c r="F4159">
        <v>0</v>
      </c>
      <c r="G4159">
        <v>0</v>
      </c>
      <c r="H4159">
        <v>1311061</v>
      </c>
      <c r="I4159">
        <v>148566</v>
      </c>
      <c r="J4159">
        <v>90592.82</v>
      </c>
      <c r="K4159">
        <v>-241702.02</v>
      </c>
      <c r="L4159">
        <v>1</v>
      </c>
      <c r="M4159">
        <v>-3</v>
      </c>
    </row>
    <row r="4160" spans="1:13">
      <c r="A4160">
        <v>295</v>
      </c>
      <c r="B4160" t="s">
        <v>55</v>
      </c>
      <c r="C4160">
        <v>2017</v>
      </c>
      <c r="D4160">
        <v>0</v>
      </c>
      <c r="E4160">
        <v>0</v>
      </c>
      <c r="F4160">
        <v>0</v>
      </c>
      <c r="G4160">
        <v>0</v>
      </c>
      <c r="H4160">
        <v>4236400</v>
      </c>
      <c r="I4160">
        <v>399568</v>
      </c>
      <c r="J4160">
        <v>-836866</v>
      </c>
      <c r="K4160">
        <v>-1108627</v>
      </c>
      <c r="L4160">
        <v>-67</v>
      </c>
      <c r="M4160">
        <v>-8</v>
      </c>
    </row>
    <row r="4161" spans="1:13">
      <c r="A4161">
        <v>293</v>
      </c>
      <c r="B4161" t="s">
        <v>90</v>
      </c>
      <c r="C4161">
        <v>1999</v>
      </c>
      <c r="D4161">
        <v>0</v>
      </c>
      <c r="E4161">
        <v>0</v>
      </c>
      <c r="F4161">
        <v>0</v>
      </c>
      <c r="G4161">
        <v>0</v>
      </c>
      <c r="H4161">
        <v>0</v>
      </c>
      <c r="I4161">
        <v>0</v>
      </c>
      <c r="J4161">
        <v>0</v>
      </c>
      <c r="K4161">
        <v>0</v>
      </c>
      <c r="L4161">
        <v>0</v>
      </c>
      <c r="M4161">
        <v>0</v>
      </c>
    </row>
    <row r="4162" spans="1:13">
      <c r="A4162">
        <v>293</v>
      </c>
      <c r="B4162" t="s">
        <v>90</v>
      </c>
      <c r="C4162">
        <v>2000</v>
      </c>
      <c r="D4162">
        <v>0</v>
      </c>
      <c r="E4162">
        <v>0</v>
      </c>
      <c r="F4162">
        <v>0</v>
      </c>
      <c r="G4162">
        <v>0</v>
      </c>
      <c r="H4162">
        <v>0</v>
      </c>
      <c r="I4162">
        <v>0</v>
      </c>
      <c r="J4162">
        <v>0</v>
      </c>
      <c r="K4162">
        <v>0</v>
      </c>
      <c r="L4162">
        <v>0</v>
      </c>
      <c r="M4162">
        <v>0</v>
      </c>
    </row>
    <row r="4163" spans="1:13">
      <c r="A4163">
        <v>293</v>
      </c>
      <c r="B4163" t="s">
        <v>90</v>
      </c>
      <c r="C4163">
        <v>2001</v>
      </c>
      <c r="D4163">
        <v>0</v>
      </c>
      <c r="E4163">
        <v>0</v>
      </c>
      <c r="F4163">
        <v>0</v>
      </c>
      <c r="G4163">
        <v>0</v>
      </c>
      <c r="H4163">
        <v>0</v>
      </c>
      <c r="I4163">
        <v>0</v>
      </c>
      <c r="J4163">
        <v>0</v>
      </c>
      <c r="K4163">
        <v>0</v>
      </c>
      <c r="L4163">
        <v>0</v>
      </c>
      <c r="M4163">
        <v>0</v>
      </c>
    </row>
    <row r="4164" spans="1:13">
      <c r="A4164">
        <v>293</v>
      </c>
      <c r="B4164" t="s">
        <v>90</v>
      </c>
      <c r="C4164">
        <v>2002</v>
      </c>
      <c r="D4164">
        <v>0</v>
      </c>
      <c r="E4164">
        <v>0</v>
      </c>
      <c r="F4164">
        <v>0</v>
      </c>
      <c r="G4164">
        <v>0</v>
      </c>
      <c r="H4164">
        <v>0</v>
      </c>
      <c r="I4164">
        <v>0</v>
      </c>
      <c r="J4164">
        <v>0</v>
      </c>
      <c r="K4164">
        <v>0</v>
      </c>
      <c r="L4164">
        <v>0</v>
      </c>
      <c r="M4164">
        <v>0</v>
      </c>
    </row>
    <row r="4165" spans="1:13">
      <c r="A4165">
        <v>293</v>
      </c>
      <c r="B4165" t="s">
        <v>90</v>
      </c>
      <c r="C4165">
        <v>2003</v>
      </c>
      <c r="D4165">
        <v>0</v>
      </c>
      <c r="E4165">
        <v>0</v>
      </c>
      <c r="F4165">
        <v>0</v>
      </c>
      <c r="G4165">
        <v>0</v>
      </c>
      <c r="H4165">
        <v>0</v>
      </c>
      <c r="I4165">
        <v>0</v>
      </c>
      <c r="J4165">
        <v>0</v>
      </c>
      <c r="K4165">
        <v>0</v>
      </c>
      <c r="L4165">
        <v>0</v>
      </c>
      <c r="M4165">
        <v>0</v>
      </c>
    </row>
    <row r="4166" spans="1:13">
      <c r="A4166">
        <v>293</v>
      </c>
      <c r="B4166" t="s">
        <v>90</v>
      </c>
      <c r="C4166">
        <v>2004</v>
      </c>
      <c r="D4166">
        <v>0</v>
      </c>
      <c r="E4166">
        <v>0</v>
      </c>
      <c r="F4166">
        <v>0</v>
      </c>
      <c r="G4166">
        <v>0</v>
      </c>
      <c r="H4166">
        <v>0</v>
      </c>
      <c r="I4166">
        <v>0</v>
      </c>
      <c r="J4166">
        <v>0</v>
      </c>
      <c r="K4166">
        <v>0</v>
      </c>
      <c r="L4166">
        <v>0</v>
      </c>
      <c r="M4166">
        <v>0</v>
      </c>
    </row>
    <row r="4167" spans="1:13">
      <c r="A4167">
        <v>293</v>
      </c>
      <c r="B4167" t="s">
        <v>90</v>
      </c>
      <c r="C4167">
        <v>2005</v>
      </c>
      <c r="D4167">
        <v>0</v>
      </c>
      <c r="E4167">
        <v>0</v>
      </c>
      <c r="F4167">
        <v>0</v>
      </c>
      <c r="G4167">
        <v>0</v>
      </c>
      <c r="H4167">
        <v>0</v>
      </c>
      <c r="I4167">
        <v>0</v>
      </c>
      <c r="J4167">
        <v>0</v>
      </c>
      <c r="K4167">
        <v>0</v>
      </c>
      <c r="L4167">
        <v>0</v>
      </c>
      <c r="M4167">
        <v>0</v>
      </c>
    </row>
    <row r="4168" spans="1:13">
      <c r="A4168">
        <v>293</v>
      </c>
      <c r="B4168" t="s">
        <v>90</v>
      </c>
      <c r="C4168">
        <v>2006</v>
      </c>
      <c r="D4168">
        <v>0</v>
      </c>
      <c r="E4168">
        <v>0</v>
      </c>
      <c r="F4168">
        <v>0</v>
      </c>
      <c r="G4168">
        <v>0</v>
      </c>
      <c r="H4168">
        <v>0</v>
      </c>
      <c r="I4168">
        <v>0</v>
      </c>
      <c r="J4168">
        <v>0</v>
      </c>
      <c r="K4168">
        <v>0</v>
      </c>
      <c r="L4168">
        <v>0</v>
      </c>
      <c r="M4168">
        <v>0</v>
      </c>
    </row>
    <row r="4169" spans="1:13">
      <c r="A4169">
        <v>293</v>
      </c>
      <c r="B4169" t="s">
        <v>90</v>
      </c>
      <c r="C4169">
        <v>2007</v>
      </c>
      <c r="D4169">
        <v>0</v>
      </c>
      <c r="E4169">
        <v>0</v>
      </c>
      <c r="F4169">
        <v>0</v>
      </c>
      <c r="G4169">
        <v>0</v>
      </c>
      <c r="H4169">
        <v>0</v>
      </c>
      <c r="I4169">
        <v>0</v>
      </c>
      <c r="J4169">
        <v>0</v>
      </c>
      <c r="K4169">
        <v>0</v>
      </c>
      <c r="L4169">
        <v>0</v>
      </c>
      <c r="M4169">
        <v>0</v>
      </c>
    </row>
    <row r="4170" spans="1:13">
      <c r="A4170">
        <v>293</v>
      </c>
      <c r="B4170" t="s">
        <v>90</v>
      </c>
      <c r="C4170">
        <v>2008</v>
      </c>
      <c r="D4170">
        <v>0</v>
      </c>
      <c r="E4170">
        <v>0</v>
      </c>
      <c r="F4170">
        <v>0</v>
      </c>
      <c r="G4170">
        <v>0</v>
      </c>
      <c r="H4170">
        <v>0</v>
      </c>
      <c r="I4170">
        <v>0</v>
      </c>
      <c r="J4170">
        <v>0</v>
      </c>
      <c r="K4170">
        <v>0</v>
      </c>
      <c r="L4170">
        <v>0</v>
      </c>
      <c r="M4170">
        <v>0</v>
      </c>
    </row>
    <row r="4171" spans="1:13">
      <c r="A4171">
        <v>293</v>
      </c>
      <c r="B4171" t="s">
        <v>90</v>
      </c>
      <c r="C4171">
        <v>2009</v>
      </c>
      <c r="D4171">
        <v>0</v>
      </c>
      <c r="E4171">
        <v>0</v>
      </c>
      <c r="F4171">
        <v>0</v>
      </c>
      <c r="G4171">
        <v>0</v>
      </c>
      <c r="H4171">
        <v>0</v>
      </c>
      <c r="I4171">
        <v>0</v>
      </c>
      <c r="J4171">
        <v>0</v>
      </c>
      <c r="K4171">
        <v>0</v>
      </c>
      <c r="L4171">
        <v>0</v>
      </c>
      <c r="M4171">
        <v>0</v>
      </c>
    </row>
    <row r="4172" spans="1:13">
      <c r="A4172">
        <v>293</v>
      </c>
      <c r="B4172" t="s">
        <v>90</v>
      </c>
      <c r="C4172">
        <v>2010</v>
      </c>
      <c r="D4172">
        <v>0</v>
      </c>
      <c r="E4172">
        <v>0</v>
      </c>
      <c r="F4172">
        <v>0</v>
      </c>
      <c r="G4172">
        <v>0</v>
      </c>
      <c r="H4172">
        <v>0</v>
      </c>
      <c r="I4172">
        <v>0</v>
      </c>
      <c r="J4172">
        <v>0</v>
      </c>
      <c r="K4172">
        <v>0</v>
      </c>
      <c r="L4172">
        <v>0</v>
      </c>
      <c r="M4172">
        <v>0</v>
      </c>
    </row>
    <row r="4173" spans="1:13">
      <c r="A4173">
        <v>293</v>
      </c>
      <c r="B4173" t="s">
        <v>90</v>
      </c>
      <c r="C4173">
        <v>2011</v>
      </c>
      <c r="D4173">
        <v>0</v>
      </c>
      <c r="E4173">
        <v>0</v>
      </c>
      <c r="F4173">
        <v>0</v>
      </c>
      <c r="G4173">
        <v>0</v>
      </c>
      <c r="H4173">
        <v>0</v>
      </c>
      <c r="I4173">
        <v>0</v>
      </c>
      <c r="J4173">
        <v>0</v>
      </c>
      <c r="K4173">
        <v>0</v>
      </c>
      <c r="L4173">
        <v>0</v>
      </c>
      <c r="M4173">
        <v>0</v>
      </c>
    </row>
    <row r="4174" spans="1:13">
      <c r="A4174">
        <v>293</v>
      </c>
      <c r="B4174" t="s">
        <v>90</v>
      </c>
      <c r="C4174">
        <v>2012</v>
      </c>
      <c r="D4174">
        <v>0</v>
      </c>
      <c r="E4174">
        <v>0</v>
      </c>
      <c r="F4174">
        <v>0</v>
      </c>
      <c r="G4174">
        <v>0</v>
      </c>
      <c r="H4174">
        <v>0</v>
      </c>
      <c r="I4174">
        <v>0</v>
      </c>
      <c r="J4174">
        <v>0</v>
      </c>
      <c r="K4174">
        <v>0</v>
      </c>
      <c r="L4174">
        <v>0</v>
      </c>
      <c r="M4174">
        <v>0</v>
      </c>
    </row>
    <row r="4175" spans="1:13">
      <c r="A4175">
        <v>293</v>
      </c>
      <c r="B4175" t="s">
        <v>90</v>
      </c>
      <c r="C4175">
        <v>2013</v>
      </c>
      <c r="D4175">
        <v>0</v>
      </c>
      <c r="E4175">
        <v>0</v>
      </c>
      <c r="F4175">
        <v>0</v>
      </c>
      <c r="G4175">
        <v>0</v>
      </c>
      <c r="H4175">
        <v>0</v>
      </c>
      <c r="I4175">
        <v>0</v>
      </c>
      <c r="J4175">
        <v>0</v>
      </c>
      <c r="K4175">
        <v>0</v>
      </c>
      <c r="L4175">
        <v>0</v>
      </c>
      <c r="M4175">
        <v>0</v>
      </c>
    </row>
    <row r="4176" spans="1:13">
      <c r="A4176">
        <v>293</v>
      </c>
      <c r="B4176" t="s">
        <v>90</v>
      </c>
      <c r="C4176">
        <v>2014</v>
      </c>
      <c r="D4176">
        <v>0</v>
      </c>
      <c r="E4176">
        <v>0</v>
      </c>
      <c r="F4176">
        <v>0</v>
      </c>
      <c r="G4176">
        <v>0</v>
      </c>
      <c r="H4176">
        <v>0</v>
      </c>
      <c r="I4176">
        <v>0</v>
      </c>
      <c r="J4176">
        <v>0</v>
      </c>
      <c r="K4176">
        <v>0</v>
      </c>
      <c r="L4176">
        <v>0</v>
      </c>
      <c r="M4176">
        <v>0</v>
      </c>
    </row>
    <row r="4177" spans="1:13">
      <c r="A4177">
        <v>293</v>
      </c>
      <c r="B4177" t="s">
        <v>90</v>
      </c>
      <c r="C4177">
        <v>2015</v>
      </c>
      <c r="D4177">
        <v>0</v>
      </c>
      <c r="E4177">
        <v>0</v>
      </c>
      <c r="F4177">
        <v>0</v>
      </c>
      <c r="G4177">
        <v>0</v>
      </c>
      <c r="H4177">
        <v>0</v>
      </c>
      <c r="I4177">
        <v>0</v>
      </c>
      <c r="J4177">
        <v>0</v>
      </c>
      <c r="K4177">
        <v>0</v>
      </c>
      <c r="L4177">
        <v>0</v>
      </c>
      <c r="M4177">
        <v>0</v>
      </c>
    </row>
    <row r="4178" spans="1:13">
      <c r="A4178">
        <v>293</v>
      </c>
      <c r="B4178" t="s">
        <v>90</v>
      </c>
      <c r="C4178">
        <v>2016</v>
      </c>
      <c r="D4178">
        <v>0</v>
      </c>
      <c r="E4178">
        <v>0</v>
      </c>
      <c r="F4178">
        <v>0</v>
      </c>
      <c r="G4178">
        <v>0</v>
      </c>
      <c r="H4178">
        <v>0</v>
      </c>
      <c r="I4178">
        <v>0</v>
      </c>
      <c r="J4178">
        <v>0</v>
      </c>
      <c r="K4178">
        <v>0</v>
      </c>
      <c r="L4178">
        <v>0</v>
      </c>
      <c r="M4178">
        <v>0</v>
      </c>
    </row>
    <row r="4179" spans="1:13">
      <c r="A4179">
        <v>293</v>
      </c>
      <c r="B4179" t="s">
        <v>90</v>
      </c>
      <c r="C4179">
        <v>2017</v>
      </c>
      <c r="D4179">
        <v>0</v>
      </c>
      <c r="E4179">
        <v>0</v>
      </c>
      <c r="F4179">
        <v>0</v>
      </c>
      <c r="G4179">
        <v>0</v>
      </c>
      <c r="H4179">
        <v>0</v>
      </c>
      <c r="I4179">
        <v>0</v>
      </c>
      <c r="J4179">
        <v>0</v>
      </c>
      <c r="K4179">
        <v>0</v>
      </c>
      <c r="L4179">
        <v>0</v>
      </c>
      <c r="M4179">
        <v>0</v>
      </c>
    </row>
    <row r="4180" spans="1:13">
      <c r="A4180">
        <v>293</v>
      </c>
      <c r="B4180" t="s">
        <v>90</v>
      </c>
      <c r="C4180">
        <v>2018</v>
      </c>
      <c r="D4180">
        <v>0</v>
      </c>
      <c r="E4180">
        <v>0</v>
      </c>
      <c r="F4180">
        <v>0</v>
      </c>
      <c r="G4180">
        <v>0</v>
      </c>
      <c r="H4180">
        <v>9559</v>
      </c>
      <c r="I4180">
        <v>61</v>
      </c>
      <c r="J4180">
        <v>0</v>
      </c>
      <c r="K4180">
        <v>0</v>
      </c>
      <c r="L4180">
        <v>1</v>
      </c>
      <c r="M4180">
        <v>0</v>
      </c>
    </row>
    <row r="4181" spans="1:13">
      <c r="A4181">
        <v>293</v>
      </c>
      <c r="B4181" t="s">
        <v>90</v>
      </c>
      <c r="C4181">
        <v>1999</v>
      </c>
      <c r="D4181">
        <v>0</v>
      </c>
      <c r="E4181">
        <v>0</v>
      </c>
      <c r="F4181">
        <v>0</v>
      </c>
      <c r="G4181">
        <v>0</v>
      </c>
      <c r="H4181">
        <v>0</v>
      </c>
      <c r="I4181">
        <v>0</v>
      </c>
      <c r="J4181">
        <v>0</v>
      </c>
      <c r="K4181">
        <v>0</v>
      </c>
      <c r="L4181">
        <v>0</v>
      </c>
      <c r="M4181">
        <v>0</v>
      </c>
    </row>
    <row r="4182" spans="1:13">
      <c r="A4182">
        <v>293</v>
      </c>
      <c r="B4182" t="s">
        <v>90</v>
      </c>
      <c r="C4182">
        <v>2000</v>
      </c>
      <c r="D4182">
        <v>0</v>
      </c>
      <c r="E4182">
        <v>0</v>
      </c>
      <c r="F4182">
        <v>0</v>
      </c>
      <c r="G4182">
        <v>0</v>
      </c>
      <c r="H4182">
        <v>0</v>
      </c>
      <c r="I4182">
        <v>0</v>
      </c>
      <c r="J4182">
        <v>0</v>
      </c>
      <c r="K4182">
        <v>0</v>
      </c>
      <c r="L4182">
        <v>0</v>
      </c>
      <c r="M4182">
        <v>0</v>
      </c>
    </row>
    <row r="4183" spans="1:13">
      <c r="A4183">
        <v>293</v>
      </c>
      <c r="B4183" t="s">
        <v>90</v>
      </c>
      <c r="C4183">
        <v>2001</v>
      </c>
      <c r="D4183">
        <v>0</v>
      </c>
      <c r="E4183">
        <v>0</v>
      </c>
      <c r="F4183">
        <v>0</v>
      </c>
      <c r="G4183">
        <v>0</v>
      </c>
      <c r="H4183">
        <v>0</v>
      </c>
      <c r="I4183">
        <v>0</v>
      </c>
      <c r="J4183">
        <v>0</v>
      </c>
      <c r="K4183">
        <v>0</v>
      </c>
      <c r="L4183">
        <v>0</v>
      </c>
      <c r="M4183">
        <v>0</v>
      </c>
    </row>
    <row r="4184" spans="1:13">
      <c r="A4184">
        <v>293</v>
      </c>
      <c r="B4184" t="s">
        <v>90</v>
      </c>
      <c r="C4184">
        <v>2002</v>
      </c>
      <c r="D4184">
        <v>0</v>
      </c>
      <c r="E4184">
        <v>0</v>
      </c>
      <c r="F4184">
        <v>0</v>
      </c>
      <c r="G4184">
        <v>0</v>
      </c>
      <c r="H4184">
        <v>0</v>
      </c>
      <c r="I4184">
        <v>0</v>
      </c>
      <c r="J4184">
        <v>0</v>
      </c>
      <c r="K4184">
        <v>0</v>
      </c>
      <c r="L4184">
        <v>0</v>
      </c>
      <c r="M4184">
        <v>0</v>
      </c>
    </row>
    <row r="4185" spans="1:13">
      <c r="A4185">
        <v>293</v>
      </c>
      <c r="B4185" t="s">
        <v>90</v>
      </c>
      <c r="C4185">
        <v>2003</v>
      </c>
      <c r="D4185">
        <v>0</v>
      </c>
      <c r="E4185">
        <v>0</v>
      </c>
      <c r="F4185">
        <v>0</v>
      </c>
      <c r="G4185">
        <v>0</v>
      </c>
      <c r="H4185">
        <v>0</v>
      </c>
      <c r="I4185">
        <v>0</v>
      </c>
      <c r="J4185">
        <v>0</v>
      </c>
      <c r="K4185">
        <v>0</v>
      </c>
      <c r="L4185">
        <v>0</v>
      </c>
      <c r="M4185">
        <v>0</v>
      </c>
    </row>
    <row r="4186" spans="1:13">
      <c r="A4186">
        <v>293</v>
      </c>
      <c r="B4186" t="s">
        <v>90</v>
      </c>
      <c r="C4186">
        <v>2004</v>
      </c>
      <c r="D4186">
        <v>0</v>
      </c>
      <c r="E4186">
        <v>0</v>
      </c>
      <c r="F4186">
        <v>0</v>
      </c>
      <c r="G4186">
        <v>0</v>
      </c>
      <c r="H4186">
        <v>0</v>
      </c>
      <c r="I4186">
        <v>0</v>
      </c>
      <c r="J4186">
        <v>0</v>
      </c>
      <c r="K4186">
        <v>0</v>
      </c>
      <c r="L4186">
        <v>0</v>
      </c>
      <c r="M4186">
        <v>0</v>
      </c>
    </row>
    <row r="4187" spans="1:13">
      <c r="A4187">
        <v>293</v>
      </c>
      <c r="B4187" t="s">
        <v>90</v>
      </c>
      <c r="C4187">
        <v>2005</v>
      </c>
      <c r="D4187">
        <v>0</v>
      </c>
      <c r="E4187">
        <v>0</v>
      </c>
      <c r="F4187">
        <v>0</v>
      </c>
      <c r="G4187">
        <v>0</v>
      </c>
      <c r="H4187">
        <v>0</v>
      </c>
      <c r="I4187">
        <v>0</v>
      </c>
      <c r="J4187">
        <v>0</v>
      </c>
      <c r="K4187">
        <v>0</v>
      </c>
      <c r="L4187">
        <v>0</v>
      </c>
      <c r="M4187">
        <v>0</v>
      </c>
    </row>
    <row r="4188" spans="1:13">
      <c r="A4188">
        <v>293</v>
      </c>
      <c r="B4188" t="s">
        <v>90</v>
      </c>
      <c r="C4188">
        <v>2006</v>
      </c>
      <c r="D4188">
        <v>0</v>
      </c>
      <c r="E4188">
        <v>0</v>
      </c>
      <c r="F4188">
        <v>0</v>
      </c>
      <c r="G4188">
        <v>0</v>
      </c>
      <c r="H4188">
        <v>0</v>
      </c>
      <c r="I4188">
        <v>0</v>
      </c>
      <c r="J4188">
        <v>0</v>
      </c>
      <c r="K4188">
        <v>0</v>
      </c>
      <c r="L4188">
        <v>0</v>
      </c>
      <c r="M4188">
        <v>0</v>
      </c>
    </row>
    <row r="4189" spans="1:13">
      <c r="A4189">
        <v>293</v>
      </c>
      <c r="B4189" t="s">
        <v>90</v>
      </c>
      <c r="C4189">
        <v>2007</v>
      </c>
      <c r="D4189">
        <v>0</v>
      </c>
      <c r="E4189">
        <v>0</v>
      </c>
      <c r="F4189">
        <v>0</v>
      </c>
      <c r="G4189">
        <v>0</v>
      </c>
      <c r="H4189">
        <v>0</v>
      </c>
      <c r="I4189">
        <v>0</v>
      </c>
      <c r="J4189">
        <v>0</v>
      </c>
      <c r="K4189">
        <v>0</v>
      </c>
      <c r="L4189">
        <v>0</v>
      </c>
      <c r="M4189">
        <v>0</v>
      </c>
    </row>
    <row r="4190" spans="1:13">
      <c r="A4190">
        <v>293</v>
      </c>
      <c r="B4190" t="s">
        <v>90</v>
      </c>
      <c r="C4190">
        <v>2008</v>
      </c>
      <c r="D4190">
        <v>0</v>
      </c>
      <c r="E4190">
        <v>0</v>
      </c>
      <c r="F4190">
        <v>0</v>
      </c>
      <c r="G4190">
        <v>0</v>
      </c>
      <c r="H4190">
        <v>0</v>
      </c>
      <c r="I4190">
        <v>0</v>
      </c>
      <c r="J4190">
        <v>0</v>
      </c>
      <c r="K4190">
        <v>0</v>
      </c>
      <c r="L4190">
        <v>0</v>
      </c>
      <c r="M4190">
        <v>0</v>
      </c>
    </row>
    <row r="4191" spans="1:13">
      <c r="A4191">
        <v>293</v>
      </c>
      <c r="B4191" t="s">
        <v>90</v>
      </c>
      <c r="C4191">
        <v>2009</v>
      </c>
      <c r="D4191">
        <v>0</v>
      </c>
      <c r="E4191">
        <v>0</v>
      </c>
      <c r="F4191">
        <v>0</v>
      </c>
      <c r="G4191">
        <v>0</v>
      </c>
      <c r="H4191">
        <v>0</v>
      </c>
      <c r="I4191">
        <v>0</v>
      </c>
      <c r="J4191">
        <v>0</v>
      </c>
      <c r="K4191">
        <v>0</v>
      </c>
      <c r="L4191">
        <v>0</v>
      </c>
      <c r="M4191">
        <v>0</v>
      </c>
    </row>
    <row r="4192" spans="1:13">
      <c r="A4192">
        <v>293</v>
      </c>
      <c r="B4192" t="s">
        <v>90</v>
      </c>
      <c r="C4192">
        <v>2010</v>
      </c>
      <c r="D4192">
        <v>0</v>
      </c>
      <c r="E4192">
        <v>0</v>
      </c>
      <c r="F4192">
        <v>0</v>
      </c>
      <c r="G4192">
        <v>0</v>
      </c>
      <c r="H4192">
        <v>0</v>
      </c>
      <c r="I4192">
        <v>0</v>
      </c>
      <c r="J4192">
        <v>0</v>
      </c>
      <c r="K4192">
        <v>0</v>
      </c>
      <c r="L4192">
        <v>0</v>
      </c>
      <c r="M4192">
        <v>0</v>
      </c>
    </row>
    <row r="4193" spans="1:13">
      <c r="A4193">
        <v>293</v>
      </c>
      <c r="B4193" t="s">
        <v>90</v>
      </c>
      <c r="C4193">
        <v>2011</v>
      </c>
      <c r="D4193">
        <v>0</v>
      </c>
      <c r="E4193">
        <v>0</v>
      </c>
      <c r="F4193">
        <v>0</v>
      </c>
      <c r="G4193">
        <v>0</v>
      </c>
      <c r="H4193">
        <v>0</v>
      </c>
      <c r="I4193">
        <v>0</v>
      </c>
      <c r="J4193">
        <v>0</v>
      </c>
      <c r="K4193">
        <v>0</v>
      </c>
      <c r="L4193">
        <v>0</v>
      </c>
      <c r="M4193">
        <v>0</v>
      </c>
    </row>
    <row r="4194" spans="1:13">
      <c r="A4194">
        <v>293</v>
      </c>
      <c r="B4194" t="s">
        <v>90</v>
      </c>
      <c r="C4194">
        <v>2012</v>
      </c>
      <c r="D4194">
        <v>0</v>
      </c>
      <c r="E4194">
        <v>0</v>
      </c>
      <c r="F4194">
        <v>0</v>
      </c>
      <c r="G4194">
        <v>0</v>
      </c>
      <c r="H4194">
        <v>0</v>
      </c>
      <c r="I4194">
        <v>0</v>
      </c>
      <c r="J4194">
        <v>0</v>
      </c>
      <c r="K4194">
        <v>0</v>
      </c>
      <c r="L4194">
        <v>0</v>
      </c>
      <c r="M4194">
        <v>0</v>
      </c>
    </row>
    <row r="4195" spans="1:13">
      <c r="A4195">
        <v>293</v>
      </c>
      <c r="B4195" t="s">
        <v>90</v>
      </c>
      <c r="C4195">
        <v>2013</v>
      </c>
      <c r="D4195">
        <v>0</v>
      </c>
      <c r="E4195">
        <v>0</v>
      </c>
      <c r="F4195">
        <v>0</v>
      </c>
      <c r="G4195">
        <v>0</v>
      </c>
      <c r="H4195">
        <v>0</v>
      </c>
      <c r="I4195">
        <v>0</v>
      </c>
      <c r="J4195">
        <v>0</v>
      </c>
      <c r="K4195">
        <v>0</v>
      </c>
      <c r="L4195">
        <v>0</v>
      </c>
      <c r="M4195">
        <v>0</v>
      </c>
    </row>
    <row r="4196" spans="1:13">
      <c r="A4196">
        <v>293</v>
      </c>
      <c r="B4196" t="s">
        <v>90</v>
      </c>
      <c r="C4196">
        <v>2014</v>
      </c>
      <c r="D4196">
        <v>0</v>
      </c>
      <c r="E4196">
        <v>0</v>
      </c>
      <c r="F4196">
        <v>0</v>
      </c>
      <c r="G4196">
        <v>0</v>
      </c>
      <c r="H4196">
        <v>0</v>
      </c>
      <c r="I4196">
        <v>0</v>
      </c>
      <c r="J4196">
        <v>0</v>
      </c>
      <c r="K4196">
        <v>0</v>
      </c>
      <c r="L4196">
        <v>0</v>
      </c>
      <c r="M4196">
        <v>0</v>
      </c>
    </row>
    <row r="4197" spans="1:13">
      <c r="A4197">
        <v>293</v>
      </c>
      <c r="B4197" t="s">
        <v>90</v>
      </c>
      <c r="C4197">
        <v>2015</v>
      </c>
      <c r="D4197">
        <v>0</v>
      </c>
      <c r="E4197">
        <v>0</v>
      </c>
      <c r="F4197">
        <v>0</v>
      </c>
      <c r="G4197">
        <v>0</v>
      </c>
      <c r="H4197">
        <v>0</v>
      </c>
      <c r="I4197">
        <v>0</v>
      </c>
      <c r="J4197">
        <v>0</v>
      </c>
      <c r="K4197">
        <v>0</v>
      </c>
      <c r="L4197">
        <v>0</v>
      </c>
      <c r="M4197">
        <v>0</v>
      </c>
    </row>
    <row r="4198" spans="1:13">
      <c r="A4198">
        <v>293</v>
      </c>
      <c r="B4198" t="s">
        <v>90</v>
      </c>
      <c r="C4198">
        <v>2016</v>
      </c>
      <c r="D4198">
        <v>0</v>
      </c>
      <c r="E4198">
        <v>0</v>
      </c>
      <c r="F4198">
        <v>0</v>
      </c>
      <c r="G4198">
        <v>0</v>
      </c>
      <c r="H4198">
        <v>234</v>
      </c>
      <c r="I4198">
        <v>67</v>
      </c>
      <c r="J4198">
        <v>0</v>
      </c>
      <c r="K4198">
        <v>0</v>
      </c>
      <c r="L4198">
        <v>1</v>
      </c>
      <c r="M4198">
        <v>0</v>
      </c>
    </row>
    <row r="4199" spans="1:13">
      <c r="A4199">
        <v>293</v>
      </c>
      <c r="B4199" t="s">
        <v>90</v>
      </c>
      <c r="C4199">
        <v>2017</v>
      </c>
      <c r="D4199">
        <v>0</v>
      </c>
      <c r="E4199">
        <v>0</v>
      </c>
      <c r="F4199">
        <v>0</v>
      </c>
      <c r="G4199">
        <v>0</v>
      </c>
      <c r="H4199">
        <v>13018</v>
      </c>
      <c r="I4199">
        <v>15090</v>
      </c>
      <c r="J4199">
        <v>0</v>
      </c>
      <c r="K4199">
        <v>0</v>
      </c>
      <c r="L4199">
        <v>1</v>
      </c>
      <c r="M4199">
        <v>0</v>
      </c>
    </row>
    <row r="4200" spans="1:13">
      <c r="A4200">
        <v>293</v>
      </c>
      <c r="B4200" t="s">
        <v>90</v>
      </c>
      <c r="C4200">
        <v>2018</v>
      </c>
      <c r="D4200">
        <v>0</v>
      </c>
      <c r="E4200">
        <v>0</v>
      </c>
      <c r="F4200">
        <v>0</v>
      </c>
      <c r="G4200">
        <v>0</v>
      </c>
      <c r="H4200">
        <v>-1820</v>
      </c>
      <c r="I4200">
        <v>4777</v>
      </c>
      <c r="J4200">
        <v>0</v>
      </c>
      <c r="K4200">
        <v>-1</v>
      </c>
      <c r="L4200">
        <v>1</v>
      </c>
      <c r="M4200">
        <v>0</v>
      </c>
    </row>
    <row r="4201" spans="1:13">
      <c r="A4201">
        <v>293</v>
      </c>
      <c r="B4201" t="s">
        <v>90</v>
      </c>
      <c r="C4201">
        <v>1999</v>
      </c>
      <c r="D4201">
        <v>0</v>
      </c>
      <c r="E4201">
        <v>0</v>
      </c>
      <c r="F4201">
        <v>0</v>
      </c>
      <c r="G4201">
        <v>0</v>
      </c>
      <c r="H4201">
        <v>0</v>
      </c>
      <c r="I4201">
        <v>0</v>
      </c>
      <c r="J4201">
        <v>0</v>
      </c>
      <c r="K4201">
        <v>0</v>
      </c>
      <c r="L4201">
        <v>0</v>
      </c>
      <c r="M4201">
        <v>0</v>
      </c>
    </row>
    <row r="4202" spans="1:13">
      <c r="A4202">
        <v>293</v>
      </c>
      <c r="B4202" t="s">
        <v>90</v>
      </c>
      <c r="C4202">
        <v>2000</v>
      </c>
      <c r="D4202">
        <v>0</v>
      </c>
      <c r="E4202">
        <v>0</v>
      </c>
      <c r="F4202">
        <v>0</v>
      </c>
      <c r="G4202">
        <v>0</v>
      </c>
      <c r="H4202">
        <v>0</v>
      </c>
      <c r="I4202">
        <v>0</v>
      </c>
      <c r="J4202">
        <v>0</v>
      </c>
      <c r="K4202">
        <v>0</v>
      </c>
      <c r="L4202">
        <v>0</v>
      </c>
      <c r="M4202">
        <v>0</v>
      </c>
    </row>
    <row r="4203" spans="1:13">
      <c r="A4203">
        <v>293</v>
      </c>
      <c r="B4203" t="s">
        <v>90</v>
      </c>
      <c r="C4203">
        <v>2001</v>
      </c>
      <c r="D4203">
        <v>0</v>
      </c>
      <c r="E4203">
        <v>0</v>
      </c>
      <c r="F4203">
        <v>0</v>
      </c>
      <c r="G4203">
        <v>0</v>
      </c>
      <c r="H4203">
        <v>0</v>
      </c>
      <c r="I4203">
        <v>0</v>
      </c>
      <c r="J4203">
        <v>0</v>
      </c>
      <c r="K4203">
        <v>0</v>
      </c>
      <c r="L4203">
        <v>0</v>
      </c>
      <c r="M4203">
        <v>0</v>
      </c>
    </row>
    <row r="4204" spans="1:13">
      <c r="A4204">
        <v>293</v>
      </c>
      <c r="B4204" t="s">
        <v>90</v>
      </c>
      <c r="C4204">
        <v>2002</v>
      </c>
      <c r="D4204">
        <v>0</v>
      </c>
      <c r="E4204">
        <v>0</v>
      </c>
      <c r="F4204">
        <v>0</v>
      </c>
      <c r="G4204">
        <v>0</v>
      </c>
      <c r="H4204">
        <v>0</v>
      </c>
      <c r="I4204">
        <v>0</v>
      </c>
      <c r="J4204">
        <v>0</v>
      </c>
      <c r="K4204">
        <v>0</v>
      </c>
      <c r="L4204">
        <v>0</v>
      </c>
      <c r="M4204">
        <v>0</v>
      </c>
    </row>
    <row r="4205" spans="1:13">
      <c r="A4205">
        <v>293</v>
      </c>
      <c r="B4205" t="s">
        <v>90</v>
      </c>
      <c r="C4205">
        <v>2003</v>
      </c>
      <c r="D4205">
        <v>0</v>
      </c>
      <c r="E4205">
        <v>0</v>
      </c>
      <c r="F4205">
        <v>0</v>
      </c>
      <c r="G4205">
        <v>0</v>
      </c>
      <c r="H4205">
        <v>0</v>
      </c>
      <c r="I4205">
        <v>0</v>
      </c>
      <c r="J4205">
        <v>0</v>
      </c>
      <c r="K4205">
        <v>0</v>
      </c>
      <c r="L4205">
        <v>0</v>
      </c>
      <c r="M4205">
        <v>0</v>
      </c>
    </row>
    <row r="4206" spans="1:13">
      <c r="A4206">
        <v>293</v>
      </c>
      <c r="B4206" t="s">
        <v>90</v>
      </c>
      <c r="C4206">
        <v>2004</v>
      </c>
      <c r="D4206">
        <v>0</v>
      </c>
      <c r="E4206">
        <v>0</v>
      </c>
      <c r="F4206">
        <v>0</v>
      </c>
      <c r="G4206">
        <v>0</v>
      </c>
      <c r="H4206">
        <v>0</v>
      </c>
      <c r="I4206">
        <v>0</v>
      </c>
      <c r="J4206">
        <v>0</v>
      </c>
      <c r="K4206">
        <v>0</v>
      </c>
      <c r="L4206">
        <v>0</v>
      </c>
      <c r="M4206">
        <v>0</v>
      </c>
    </row>
    <row r="4207" spans="1:13">
      <c r="A4207">
        <v>293</v>
      </c>
      <c r="B4207" t="s">
        <v>90</v>
      </c>
      <c r="C4207">
        <v>2005</v>
      </c>
      <c r="D4207">
        <v>0</v>
      </c>
      <c r="E4207">
        <v>0</v>
      </c>
      <c r="F4207">
        <v>0</v>
      </c>
      <c r="G4207">
        <v>0</v>
      </c>
      <c r="H4207">
        <v>0</v>
      </c>
      <c r="I4207">
        <v>0</v>
      </c>
      <c r="J4207">
        <v>0</v>
      </c>
      <c r="K4207">
        <v>0</v>
      </c>
      <c r="L4207">
        <v>0</v>
      </c>
      <c r="M4207">
        <v>0</v>
      </c>
    </row>
    <row r="4208" spans="1:13">
      <c r="A4208">
        <v>293</v>
      </c>
      <c r="B4208" t="s">
        <v>90</v>
      </c>
      <c r="C4208">
        <v>2006</v>
      </c>
      <c r="D4208">
        <v>0</v>
      </c>
      <c r="E4208">
        <v>0</v>
      </c>
      <c r="F4208">
        <v>0</v>
      </c>
      <c r="G4208">
        <v>0</v>
      </c>
      <c r="H4208">
        <v>0</v>
      </c>
      <c r="I4208">
        <v>0</v>
      </c>
      <c r="J4208">
        <v>0</v>
      </c>
      <c r="K4208">
        <v>0</v>
      </c>
      <c r="L4208">
        <v>0</v>
      </c>
      <c r="M4208">
        <v>0</v>
      </c>
    </row>
    <row r="4209" spans="1:13">
      <c r="A4209">
        <v>293</v>
      </c>
      <c r="B4209" t="s">
        <v>90</v>
      </c>
      <c r="C4209">
        <v>2007</v>
      </c>
      <c r="D4209">
        <v>0</v>
      </c>
      <c r="E4209">
        <v>0</v>
      </c>
      <c r="F4209">
        <v>0</v>
      </c>
      <c r="G4209">
        <v>0</v>
      </c>
      <c r="H4209">
        <v>0</v>
      </c>
      <c r="I4209">
        <v>0</v>
      </c>
      <c r="J4209">
        <v>0</v>
      </c>
      <c r="K4209">
        <v>0</v>
      </c>
      <c r="L4209">
        <v>0</v>
      </c>
      <c r="M4209">
        <v>0</v>
      </c>
    </row>
    <row r="4210" spans="1:13">
      <c r="A4210">
        <v>293</v>
      </c>
      <c r="B4210" t="s">
        <v>90</v>
      </c>
      <c r="C4210">
        <v>2008</v>
      </c>
      <c r="D4210">
        <v>0</v>
      </c>
      <c r="E4210">
        <v>0</v>
      </c>
      <c r="F4210">
        <v>0</v>
      </c>
      <c r="G4210">
        <v>0</v>
      </c>
      <c r="H4210">
        <v>0</v>
      </c>
      <c r="I4210">
        <v>0</v>
      </c>
      <c r="J4210">
        <v>0</v>
      </c>
      <c r="K4210">
        <v>0</v>
      </c>
      <c r="L4210">
        <v>0</v>
      </c>
      <c r="M4210">
        <v>0</v>
      </c>
    </row>
    <row r="4211" spans="1:13">
      <c r="A4211">
        <v>293</v>
      </c>
      <c r="B4211" t="s">
        <v>90</v>
      </c>
      <c r="C4211">
        <v>2009</v>
      </c>
      <c r="D4211">
        <v>0</v>
      </c>
      <c r="E4211">
        <v>0</v>
      </c>
      <c r="F4211">
        <v>0</v>
      </c>
      <c r="G4211">
        <v>0</v>
      </c>
      <c r="H4211">
        <v>0</v>
      </c>
      <c r="I4211">
        <v>0</v>
      </c>
      <c r="J4211">
        <v>0</v>
      </c>
      <c r="K4211">
        <v>0</v>
      </c>
      <c r="L4211">
        <v>0</v>
      </c>
      <c r="M4211">
        <v>0</v>
      </c>
    </row>
    <row r="4212" spans="1:13">
      <c r="A4212">
        <v>293</v>
      </c>
      <c r="B4212" t="s">
        <v>90</v>
      </c>
      <c r="C4212">
        <v>2010</v>
      </c>
      <c r="D4212">
        <v>0</v>
      </c>
      <c r="E4212">
        <v>0</v>
      </c>
      <c r="F4212">
        <v>0</v>
      </c>
      <c r="G4212">
        <v>0</v>
      </c>
      <c r="H4212">
        <v>0</v>
      </c>
      <c r="I4212">
        <v>0</v>
      </c>
      <c r="J4212">
        <v>0</v>
      </c>
      <c r="K4212">
        <v>0</v>
      </c>
      <c r="L4212">
        <v>0</v>
      </c>
      <c r="M4212">
        <v>0</v>
      </c>
    </row>
    <row r="4213" spans="1:13">
      <c r="A4213">
        <v>293</v>
      </c>
      <c r="B4213" t="s">
        <v>90</v>
      </c>
      <c r="C4213">
        <v>2011</v>
      </c>
      <c r="D4213">
        <v>0</v>
      </c>
      <c r="E4213">
        <v>0</v>
      </c>
      <c r="F4213">
        <v>0</v>
      </c>
      <c r="G4213">
        <v>0</v>
      </c>
      <c r="H4213">
        <v>0</v>
      </c>
      <c r="I4213">
        <v>0</v>
      </c>
      <c r="J4213">
        <v>0</v>
      </c>
      <c r="K4213">
        <v>0</v>
      </c>
      <c r="L4213">
        <v>0</v>
      </c>
      <c r="M4213">
        <v>0</v>
      </c>
    </row>
    <row r="4214" spans="1:13">
      <c r="A4214">
        <v>293</v>
      </c>
      <c r="B4214" t="s">
        <v>90</v>
      </c>
      <c r="C4214">
        <v>2012</v>
      </c>
      <c r="D4214">
        <v>0</v>
      </c>
      <c r="E4214">
        <v>0</v>
      </c>
      <c r="F4214">
        <v>0</v>
      </c>
      <c r="G4214">
        <v>0</v>
      </c>
      <c r="H4214">
        <v>0</v>
      </c>
      <c r="I4214">
        <v>0</v>
      </c>
      <c r="J4214">
        <v>0</v>
      </c>
      <c r="K4214">
        <v>0</v>
      </c>
      <c r="L4214">
        <v>0</v>
      </c>
      <c r="M4214">
        <v>0</v>
      </c>
    </row>
    <row r="4215" spans="1:13">
      <c r="A4215">
        <v>293</v>
      </c>
      <c r="B4215" t="s">
        <v>90</v>
      </c>
      <c r="C4215">
        <v>2013</v>
      </c>
      <c r="D4215">
        <v>0</v>
      </c>
      <c r="E4215">
        <v>0</v>
      </c>
      <c r="F4215">
        <v>0</v>
      </c>
      <c r="G4215">
        <v>0</v>
      </c>
      <c r="H4215">
        <v>0</v>
      </c>
      <c r="I4215">
        <v>0</v>
      </c>
      <c r="J4215">
        <v>0</v>
      </c>
      <c r="K4215">
        <v>0</v>
      </c>
      <c r="L4215">
        <v>0</v>
      </c>
      <c r="M4215">
        <v>0</v>
      </c>
    </row>
    <row r="4216" spans="1:13">
      <c r="A4216">
        <v>293</v>
      </c>
      <c r="B4216" t="s">
        <v>90</v>
      </c>
      <c r="C4216">
        <v>2014</v>
      </c>
      <c r="D4216">
        <v>0</v>
      </c>
      <c r="E4216">
        <v>0</v>
      </c>
      <c r="F4216">
        <v>0</v>
      </c>
      <c r="G4216">
        <v>0</v>
      </c>
      <c r="H4216">
        <v>0</v>
      </c>
      <c r="I4216">
        <v>0</v>
      </c>
      <c r="J4216">
        <v>0</v>
      </c>
      <c r="K4216">
        <v>0</v>
      </c>
      <c r="L4216">
        <v>0</v>
      </c>
      <c r="M4216">
        <v>0</v>
      </c>
    </row>
    <row r="4217" spans="1:13">
      <c r="A4217">
        <v>293</v>
      </c>
      <c r="B4217" t="s">
        <v>90</v>
      </c>
      <c r="C4217">
        <v>2015</v>
      </c>
      <c r="D4217">
        <v>0</v>
      </c>
      <c r="E4217">
        <v>0</v>
      </c>
      <c r="F4217">
        <v>0</v>
      </c>
      <c r="G4217">
        <v>0</v>
      </c>
      <c r="H4217">
        <v>0</v>
      </c>
      <c r="I4217">
        <v>0</v>
      </c>
      <c r="J4217">
        <v>0</v>
      </c>
      <c r="K4217">
        <v>0</v>
      </c>
      <c r="L4217">
        <v>0</v>
      </c>
      <c r="M4217">
        <v>0</v>
      </c>
    </row>
    <row r="4218" spans="1:13">
      <c r="A4218">
        <v>293</v>
      </c>
      <c r="B4218" t="s">
        <v>90</v>
      </c>
      <c r="C4218">
        <v>2016</v>
      </c>
      <c r="D4218">
        <v>0</v>
      </c>
      <c r="E4218">
        <v>0</v>
      </c>
      <c r="F4218">
        <v>0</v>
      </c>
      <c r="G4218">
        <v>0</v>
      </c>
      <c r="H4218">
        <v>2621</v>
      </c>
      <c r="I4218">
        <v>186</v>
      </c>
      <c r="J4218">
        <v>0</v>
      </c>
      <c r="K4218">
        <v>0</v>
      </c>
      <c r="L4218">
        <v>0</v>
      </c>
      <c r="M4218">
        <v>0</v>
      </c>
    </row>
    <row r="4219" spans="1:13">
      <c r="A4219">
        <v>293</v>
      </c>
      <c r="B4219" t="s">
        <v>90</v>
      </c>
      <c r="C4219">
        <v>2017</v>
      </c>
      <c r="D4219">
        <v>0</v>
      </c>
      <c r="E4219">
        <v>0</v>
      </c>
      <c r="F4219">
        <v>0</v>
      </c>
      <c r="G4219">
        <v>0</v>
      </c>
      <c r="H4219">
        <v>2307</v>
      </c>
      <c r="I4219">
        <v>937</v>
      </c>
      <c r="J4219">
        <v>0</v>
      </c>
      <c r="K4219">
        <v>-2</v>
      </c>
      <c r="L4219">
        <v>0</v>
      </c>
      <c r="M4219">
        <v>0</v>
      </c>
    </row>
    <row r="4220" spans="1:13">
      <c r="A4220">
        <v>293</v>
      </c>
      <c r="B4220" t="s">
        <v>90</v>
      </c>
      <c r="C4220">
        <v>2018</v>
      </c>
      <c r="D4220">
        <v>0</v>
      </c>
      <c r="E4220">
        <v>0</v>
      </c>
      <c r="F4220">
        <v>0</v>
      </c>
      <c r="G4220">
        <v>0</v>
      </c>
      <c r="H4220">
        <v>43895</v>
      </c>
      <c r="I4220">
        <v>9990</v>
      </c>
      <c r="J4220">
        <v>4120</v>
      </c>
      <c r="K4220">
        <v>44</v>
      </c>
      <c r="L4220">
        <v>0</v>
      </c>
      <c r="M4220">
        <v>0</v>
      </c>
    </row>
    <row r="4221" spans="1:13">
      <c r="A4221">
        <v>135</v>
      </c>
      <c r="B4221" t="s">
        <v>29</v>
      </c>
      <c r="C4221">
        <v>1995</v>
      </c>
      <c r="D4221">
        <v>0</v>
      </c>
      <c r="E4221">
        <v>0</v>
      </c>
      <c r="F4221">
        <v>0</v>
      </c>
      <c r="G4221">
        <v>0</v>
      </c>
      <c r="H4221">
        <v>0</v>
      </c>
      <c r="I4221">
        <v>0</v>
      </c>
      <c r="J4221">
        <v>0</v>
      </c>
      <c r="K4221">
        <v>0</v>
      </c>
      <c r="L4221">
        <v>0</v>
      </c>
      <c r="M4221">
        <v>0</v>
      </c>
    </row>
    <row r="4222" spans="1:13">
      <c r="A4222">
        <v>135</v>
      </c>
      <c r="B4222" t="s">
        <v>29</v>
      </c>
      <c r="C4222">
        <v>1996</v>
      </c>
      <c r="D4222">
        <v>0</v>
      </c>
      <c r="E4222">
        <v>0</v>
      </c>
      <c r="F4222">
        <v>0</v>
      </c>
      <c r="G4222">
        <v>0</v>
      </c>
      <c r="H4222">
        <v>0</v>
      </c>
      <c r="I4222">
        <v>0</v>
      </c>
      <c r="J4222">
        <v>0</v>
      </c>
      <c r="K4222">
        <v>0</v>
      </c>
      <c r="L4222">
        <v>0</v>
      </c>
      <c r="M4222">
        <v>0</v>
      </c>
    </row>
    <row r="4223" spans="1:13">
      <c r="A4223">
        <v>135</v>
      </c>
      <c r="B4223" t="s">
        <v>29</v>
      </c>
      <c r="C4223">
        <v>1999</v>
      </c>
      <c r="D4223">
        <v>0</v>
      </c>
      <c r="E4223">
        <v>0</v>
      </c>
      <c r="F4223">
        <v>0</v>
      </c>
      <c r="G4223">
        <v>0</v>
      </c>
      <c r="H4223">
        <v>0</v>
      </c>
      <c r="I4223">
        <v>0</v>
      </c>
      <c r="J4223">
        <v>0</v>
      </c>
      <c r="K4223">
        <v>0</v>
      </c>
      <c r="L4223">
        <v>0</v>
      </c>
      <c r="M4223">
        <v>0</v>
      </c>
    </row>
    <row r="4224" spans="1:13">
      <c r="A4224">
        <v>135</v>
      </c>
      <c r="B4224" t="s">
        <v>29</v>
      </c>
      <c r="C4224">
        <v>2000</v>
      </c>
      <c r="D4224">
        <v>0</v>
      </c>
      <c r="E4224">
        <v>0</v>
      </c>
      <c r="F4224">
        <v>0</v>
      </c>
      <c r="G4224">
        <v>0</v>
      </c>
      <c r="H4224">
        <v>0</v>
      </c>
      <c r="I4224">
        <v>0</v>
      </c>
      <c r="J4224">
        <v>0</v>
      </c>
      <c r="K4224">
        <v>0</v>
      </c>
      <c r="L4224">
        <v>0</v>
      </c>
      <c r="M4224">
        <v>0</v>
      </c>
    </row>
    <row r="4225" spans="1:13">
      <c r="A4225">
        <v>135</v>
      </c>
      <c r="B4225" t="s">
        <v>29</v>
      </c>
      <c r="C4225">
        <v>2001</v>
      </c>
      <c r="D4225">
        <v>0</v>
      </c>
      <c r="E4225">
        <v>0</v>
      </c>
      <c r="F4225">
        <v>0</v>
      </c>
      <c r="G4225">
        <v>0</v>
      </c>
      <c r="H4225">
        <v>0</v>
      </c>
      <c r="I4225">
        <v>0</v>
      </c>
      <c r="J4225">
        <v>0</v>
      </c>
      <c r="K4225">
        <v>0</v>
      </c>
      <c r="L4225">
        <v>0</v>
      </c>
      <c r="M4225">
        <v>0</v>
      </c>
    </row>
    <row r="4226" spans="1:13">
      <c r="A4226">
        <v>135</v>
      </c>
      <c r="B4226" t="s">
        <v>29</v>
      </c>
      <c r="C4226">
        <v>2002</v>
      </c>
      <c r="D4226">
        <v>0</v>
      </c>
      <c r="E4226">
        <v>0</v>
      </c>
      <c r="F4226">
        <v>0</v>
      </c>
      <c r="G4226">
        <v>0</v>
      </c>
      <c r="H4226">
        <v>0</v>
      </c>
      <c r="I4226">
        <v>0</v>
      </c>
      <c r="J4226">
        <v>0</v>
      </c>
      <c r="K4226">
        <v>0</v>
      </c>
      <c r="L4226">
        <v>0</v>
      </c>
      <c r="M4226">
        <v>0</v>
      </c>
    </row>
    <row r="4227" spans="1:13">
      <c r="A4227">
        <v>135</v>
      </c>
      <c r="B4227" t="s">
        <v>29</v>
      </c>
      <c r="C4227">
        <v>2003</v>
      </c>
      <c r="D4227">
        <v>0</v>
      </c>
      <c r="E4227">
        <v>0</v>
      </c>
      <c r="F4227">
        <v>0</v>
      </c>
      <c r="G4227">
        <v>0</v>
      </c>
      <c r="H4227">
        <v>-800</v>
      </c>
      <c r="I4227">
        <v>0</v>
      </c>
      <c r="J4227">
        <v>0</v>
      </c>
      <c r="K4227">
        <v>0</v>
      </c>
      <c r="L4227">
        <v>0</v>
      </c>
      <c r="M4227">
        <v>0</v>
      </c>
    </row>
    <row r="4228" spans="1:13">
      <c r="A4228">
        <v>135</v>
      </c>
      <c r="B4228" t="s">
        <v>29</v>
      </c>
      <c r="C4228">
        <v>2004</v>
      </c>
      <c r="D4228">
        <v>0</v>
      </c>
      <c r="E4228">
        <v>0</v>
      </c>
      <c r="F4228">
        <v>0</v>
      </c>
      <c r="G4228">
        <v>0</v>
      </c>
      <c r="H4228">
        <v>0</v>
      </c>
      <c r="I4228">
        <v>0</v>
      </c>
      <c r="J4228">
        <v>0</v>
      </c>
      <c r="K4228">
        <v>0</v>
      </c>
      <c r="L4228">
        <v>0</v>
      </c>
      <c r="M4228">
        <v>0</v>
      </c>
    </row>
    <row r="4229" spans="1:13">
      <c r="A4229">
        <v>135</v>
      </c>
      <c r="B4229" t="s">
        <v>29</v>
      </c>
      <c r="C4229">
        <v>2005</v>
      </c>
      <c r="D4229">
        <v>0</v>
      </c>
      <c r="E4229">
        <v>0</v>
      </c>
      <c r="F4229">
        <v>0</v>
      </c>
      <c r="G4229">
        <v>0</v>
      </c>
      <c r="H4229">
        <v>0</v>
      </c>
      <c r="I4229">
        <v>0</v>
      </c>
      <c r="J4229">
        <v>0</v>
      </c>
      <c r="K4229">
        <v>0</v>
      </c>
      <c r="L4229">
        <v>0</v>
      </c>
      <c r="M4229">
        <v>0</v>
      </c>
    </row>
    <row r="4230" spans="1:13">
      <c r="A4230">
        <v>135</v>
      </c>
      <c r="B4230" t="s">
        <v>29</v>
      </c>
      <c r="C4230">
        <v>2006</v>
      </c>
      <c r="D4230">
        <v>0</v>
      </c>
      <c r="E4230">
        <v>0</v>
      </c>
      <c r="F4230">
        <v>0</v>
      </c>
      <c r="G4230">
        <v>0</v>
      </c>
      <c r="H4230">
        <v>0</v>
      </c>
      <c r="I4230">
        <v>0</v>
      </c>
      <c r="J4230">
        <v>0</v>
      </c>
      <c r="K4230">
        <v>0</v>
      </c>
      <c r="L4230">
        <v>0</v>
      </c>
      <c r="M4230">
        <v>0</v>
      </c>
    </row>
    <row r="4231" spans="1:13">
      <c r="A4231">
        <v>135</v>
      </c>
      <c r="B4231" t="s">
        <v>29</v>
      </c>
      <c r="C4231">
        <v>2007</v>
      </c>
      <c r="D4231">
        <v>0</v>
      </c>
      <c r="E4231">
        <v>0</v>
      </c>
      <c r="F4231">
        <v>0</v>
      </c>
      <c r="G4231">
        <v>0</v>
      </c>
      <c r="H4231">
        <v>0</v>
      </c>
      <c r="I4231">
        <v>0</v>
      </c>
      <c r="J4231">
        <v>0</v>
      </c>
      <c r="K4231">
        <v>0</v>
      </c>
      <c r="L4231">
        <v>0</v>
      </c>
      <c r="M4231">
        <v>0</v>
      </c>
    </row>
    <row r="4232" spans="1:13">
      <c r="A4232">
        <v>135</v>
      </c>
      <c r="B4232" t="s">
        <v>29</v>
      </c>
      <c r="C4232">
        <v>2008</v>
      </c>
      <c r="D4232">
        <v>0</v>
      </c>
      <c r="E4232">
        <v>0</v>
      </c>
      <c r="F4232">
        <v>0</v>
      </c>
      <c r="G4232">
        <v>0</v>
      </c>
      <c r="H4232">
        <v>0</v>
      </c>
      <c r="I4232">
        <v>0</v>
      </c>
      <c r="J4232">
        <v>0</v>
      </c>
      <c r="K4232">
        <v>0</v>
      </c>
      <c r="L4232">
        <v>0</v>
      </c>
      <c r="M4232">
        <v>0</v>
      </c>
    </row>
    <row r="4233" spans="1:13">
      <c r="A4233">
        <v>135</v>
      </c>
      <c r="B4233" t="s">
        <v>29</v>
      </c>
      <c r="C4233">
        <v>2009</v>
      </c>
      <c r="D4233">
        <v>0</v>
      </c>
      <c r="E4233">
        <v>0</v>
      </c>
      <c r="F4233">
        <v>0</v>
      </c>
      <c r="G4233">
        <v>0</v>
      </c>
      <c r="H4233">
        <v>-500</v>
      </c>
      <c r="I4233">
        <v>0</v>
      </c>
      <c r="J4233">
        <v>0</v>
      </c>
      <c r="K4233">
        <v>158</v>
      </c>
      <c r="L4233">
        <v>0</v>
      </c>
      <c r="M4233">
        <v>0</v>
      </c>
    </row>
    <row r="4234" spans="1:13">
      <c r="A4234">
        <v>135</v>
      </c>
      <c r="B4234" t="s">
        <v>29</v>
      </c>
      <c r="C4234">
        <v>2010</v>
      </c>
      <c r="D4234">
        <v>0</v>
      </c>
      <c r="E4234">
        <v>0</v>
      </c>
      <c r="F4234">
        <v>0</v>
      </c>
      <c r="G4234">
        <v>0</v>
      </c>
      <c r="H4234">
        <v>0</v>
      </c>
      <c r="I4234">
        <v>0</v>
      </c>
      <c r="J4234">
        <v>-46056</v>
      </c>
      <c r="K4234">
        <v>178</v>
      </c>
      <c r="L4234">
        <v>0</v>
      </c>
      <c r="M4234">
        <v>0</v>
      </c>
    </row>
    <row r="4235" spans="1:13">
      <c r="A4235">
        <v>135</v>
      </c>
      <c r="B4235" t="s">
        <v>29</v>
      </c>
      <c r="C4235">
        <v>2011</v>
      </c>
      <c r="D4235">
        <v>0</v>
      </c>
      <c r="E4235">
        <v>0</v>
      </c>
      <c r="F4235">
        <v>0</v>
      </c>
      <c r="G4235">
        <v>0</v>
      </c>
      <c r="H4235">
        <v>0</v>
      </c>
      <c r="I4235">
        <v>0</v>
      </c>
      <c r="J4235">
        <v>0</v>
      </c>
      <c r="K4235">
        <v>0</v>
      </c>
      <c r="L4235">
        <v>0</v>
      </c>
      <c r="M4235">
        <v>0</v>
      </c>
    </row>
    <row r="4236" spans="1:13">
      <c r="A4236">
        <v>135</v>
      </c>
      <c r="B4236" t="s">
        <v>29</v>
      </c>
      <c r="C4236">
        <v>2012</v>
      </c>
      <c r="D4236">
        <v>0</v>
      </c>
      <c r="E4236">
        <v>0</v>
      </c>
      <c r="F4236">
        <v>0</v>
      </c>
      <c r="G4236">
        <v>0</v>
      </c>
      <c r="H4236">
        <v>-2910</v>
      </c>
      <c r="I4236">
        <v>0</v>
      </c>
      <c r="J4236">
        <v>0</v>
      </c>
      <c r="K4236">
        <v>0</v>
      </c>
      <c r="L4236">
        <v>0</v>
      </c>
      <c r="M4236">
        <v>0</v>
      </c>
    </row>
    <row r="4237" spans="1:13">
      <c r="A4237">
        <v>135</v>
      </c>
      <c r="B4237" t="s">
        <v>29</v>
      </c>
      <c r="C4237">
        <v>2013</v>
      </c>
      <c r="D4237">
        <v>0</v>
      </c>
      <c r="E4237">
        <v>0</v>
      </c>
      <c r="F4237">
        <v>0</v>
      </c>
      <c r="G4237">
        <v>0</v>
      </c>
      <c r="H4237">
        <v>0</v>
      </c>
      <c r="I4237">
        <v>0</v>
      </c>
      <c r="J4237">
        <v>0</v>
      </c>
      <c r="K4237">
        <v>0</v>
      </c>
      <c r="L4237">
        <v>0</v>
      </c>
      <c r="M4237">
        <v>0</v>
      </c>
    </row>
    <row r="4238" spans="1:13">
      <c r="A4238">
        <v>135</v>
      </c>
      <c r="B4238" t="s">
        <v>29</v>
      </c>
      <c r="C4238">
        <v>2014</v>
      </c>
      <c r="D4238">
        <v>0</v>
      </c>
      <c r="E4238">
        <v>0</v>
      </c>
      <c r="F4238">
        <v>0</v>
      </c>
      <c r="G4238">
        <v>0</v>
      </c>
      <c r="H4238">
        <v>-7659</v>
      </c>
      <c r="I4238">
        <v>-16924</v>
      </c>
      <c r="J4238">
        <v>0</v>
      </c>
      <c r="K4238">
        <v>0</v>
      </c>
      <c r="L4238">
        <v>0</v>
      </c>
      <c r="M4238">
        <v>0</v>
      </c>
    </row>
    <row r="4239" spans="1:13">
      <c r="A4239">
        <v>135</v>
      </c>
      <c r="B4239" t="s">
        <v>29</v>
      </c>
      <c r="C4239">
        <v>2015</v>
      </c>
      <c r="D4239">
        <v>0</v>
      </c>
      <c r="E4239">
        <v>0</v>
      </c>
      <c r="F4239">
        <v>0</v>
      </c>
      <c r="G4239">
        <v>0</v>
      </c>
      <c r="H4239">
        <v>21785</v>
      </c>
      <c r="I4239">
        <v>4089.5</v>
      </c>
      <c r="J4239">
        <v>0</v>
      </c>
      <c r="K4239">
        <v>0</v>
      </c>
      <c r="L4239">
        <v>1</v>
      </c>
      <c r="M4239">
        <v>0</v>
      </c>
    </row>
    <row r="4240" spans="1:13">
      <c r="A4240">
        <v>135</v>
      </c>
      <c r="B4240" t="s">
        <v>29</v>
      </c>
      <c r="C4240">
        <v>2016</v>
      </c>
      <c r="D4240">
        <v>0</v>
      </c>
      <c r="E4240">
        <v>0</v>
      </c>
      <c r="F4240">
        <v>0</v>
      </c>
      <c r="G4240">
        <v>0</v>
      </c>
      <c r="H4240">
        <v>10343</v>
      </c>
      <c r="I4240">
        <v>28251.35</v>
      </c>
      <c r="J4240">
        <v>0</v>
      </c>
      <c r="K4240">
        <v>0</v>
      </c>
      <c r="L4240">
        <v>0</v>
      </c>
      <c r="M4240">
        <v>0</v>
      </c>
    </row>
    <row r="4241" spans="1:13">
      <c r="A4241">
        <v>135</v>
      </c>
      <c r="B4241" t="s">
        <v>29</v>
      </c>
      <c r="C4241">
        <v>2017</v>
      </c>
      <c r="D4241">
        <v>0</v>
      </c>
      <c r="E4241">
        <v>0</v>
      </c>
      <c r="F4241">
        <v>0</v>
      </c>
      <c r="G4241">
        <v>0</v>
      </c>
      <c r="H4241">
        <v>959976</v>
      </c>
      <c r="I4241">
        <v>289711</v>
      </c>
      <c r="J4241">
        <v>-584856</v>
      </c>
      <c r="K4241">
        <v>-13201</v>
      </c>
      <c r="L4241">
        <v>0</v>
      </c>
      <c r="M4241">
        <v>0</v>
      </c>
    </row>
    <row r="4242" spans="1:13">
      <c r="A4242">
        <v>135</v>
      </c>
      <c r="B4242" t="s">
        <v>29</v>
      </c>
      <c r="C4242">
        <v>2018</v>
      </c>
      <c r="D4242">
        <v>0</v>
      </c>
      <c r="E4242">
        <v>0</v>
      </c>
      <c r="F4242">
        <v>0</v>
      </c>
      <c r="G4242">
        <v>0</v>
      </c>
      <c r="H4242">
        <v>2693233</v>
      </c>
      <c r="I4242">
        <v>1180981.1499999999</v>
      </c>
      <c r="J4242">
        <v>58552</v>
      </c>
      <c r="K4242">
        <v>20876</v>
      </c>
      <c r="L4242">
        <v>2</v>
      </c>
      <c r="M4242">
        <v>-1</v>
      </c>
    </row>
    <row r="4243" spans="1:13">
      <c r="A4243">
        <v>135</v>
      </c>
      <c r="B4243" t="s">
        <v>29</v>
      </c>
      <c r="C4243">
        <v>2019</v>
      </c>
      <c r="D4243">
        <v>0</v>
      </c>
      <c r="E4243">
        <v>0</v>
      </c>
      <c r="F4243">
        <v>0</v>
      </c>
      <c r="G4243">
        <v>0</v>
      </c>
      <c r="H4243">
        <v>8759125</v>
      </c>
      <c r="I4243">
        <v>1076635.45</v>
      </c>
      <c r="J4243">
        <v>367088</v>
      </c>
      <c r="K4243">
        <v>12161</v>
      </c>
      <c r="L4243">
        <v>6</v>
      </c>
      <c r="M4243">
        <v>2</v>
      </c>
    </row>
    <row r="4244" spans="1:13">
      <c r="A4244">
        <v>135</v>
      </c>
      <c r="B4244" t="s">
        <v>29</v>
      </c>
      <c r="C4244">
        <v>2020</v>
      </c>
      <c r="D4244">
        <v>0</v>
      </c>
      <c r="E4244">
        <v>0</v>
      </c>
      <c r="F4244">
        <v>0</v>
      </c>
      <c r="G4244">
        <v>0</v>
      </c>
      <c r="H4244">
        <v>5814619</v>
      </c>
      <c r="I4244">
        <v>1763543.05</v>
      </c>
      <c r="J4244">
        <v>449933</v>
      </c>
      <c r="K4244">
        <v>10761</v>
      </c>
      <c r="L4244">
        <v>17</v>
      </c>
      <c r="M4244">
        <v>1</v>
      </c>
    </row>
    <row r="4245" spans="1:13">
      <c r="A4245">
        <v>135</v>
      </c>
      <c r="B4245" t="s">
        <v>29</v>
      </c>
      <c r="C4245">
        <v>2021</v>
      </c>
      <c r="D4245">
        <v>0</v>
      </c>
      <c r="E4245">
        <v>0</v>
      </c>
      <c r="F4245">
        <v>0</v>
      </c>
      <c r="G4245">
        <v>0</v>
      </c>
      <c r="H4245">
        <v>1760942</v>
      </c>
      <c r="I4245">
        <v>1034632.7</v>
      </c>
      <c r="J4245">
        <v>225491</v>
      </c>
      <c r="K4245">
        <v>19256</v>
      </c>
      <c r="L4245">
        <v>126</v>
      </c>
      <c r="M4245">
        <v>-23</v>
      </c>
    </row>
    <row r="4246" spans="1:13">
      <c r="A4246">
        <v>135</v>
      </c>
      <c r="B4246" t="s">
        <v>29</v>
      </c>
      <c r="C4246">
        <v>2022</v>
      </c>
      <c r="D4246">
        <v>730735000</v>
      </c>
      <c r="E4246">
        <v>8860734000</v>
      </c>
      <c r="F4246">
        <v>214643000</v>
      </c>
      <c r="G4246">
        <v>3403071000</v>
      </c>
      <c r="H4246">
        <v>60230121.299999997</v>
      </c>
      <c r="I4246">
        <v>20265981.449999999</v>
      </c>
      <c r="J4246">
        <v>12207628.9</v>
      </c>
      <c r="K4246">
        <v>2525758.4</v>
      </c>
      <c r="L4246">
        <v>5569</v>
      </c>
      <c r="M4246">
        <v>569</v>
      </c>
    </row>
    <row r="4247" spans="1:13">
      <c r="A4247">
        <v>135</v>
      </c>
      <c r="B4247" t="s">
        <v>29</v>
      </c>
      <c r="C4247">
        <v>1993</v>
      </c>
      <c r="D4247">
        <v>0</v>
      </c>
      <c r="E4247">
        <v>0</v>
      </c>
      <c r="F4247">
        <v>0</v>
      </c>
      <c r="G4247">
        <v>0</v>
      </c>
      <c r="H4247">
        <v>0</v>
      </c>
      <c r="I4247">
        <v>0</v>
      </c>
      <c r="J4247">
        <v>0</v>
      </c>
      <c r="K4247">
        <v>0</v>
      </c>
      <c r="L4247">
        <v>0</v>
      </c>
      <c r="M4247">
        <v>0</v>
      </c>
    </row>
    <row r="4248" spans="1:13">
      <c r="A4248">
        <v>135</v>
      </c>
      <c r="B4248" t="s">
        <v>29</v>
      </c>
      <c r="C4248">
        <v>1995</v>
      </c>
      <c r="D4248">
        <v>0</v>
      </c>
      <c r="E4248">
        <v>0</v>
      </c>
      <c r="F4248">
        <v>0</v>
      </c>
      <c r="G4248">
        <v>0</v>
      </c>
      <c r="H4248">
        <v>0</v>
      </c>
      <c r="I4248">
        <v>0</v>
      </c>
      <c r="J4248">
        <v>0</v>
      </c>
      <c r="K4248">
        <v>0</v>
      </c>
      <c r="L4248">
        <v>0</v>
      </c>
      <c r="M4248">
        <v>0</v>
      </c>
    </row>
    <row r="4249" spans="1:13">
      <c r="A4249">
        <v>135</v>
      </c>
      <c r="B4249" t="s">
        <v>29</v>
      </c>
      <c r="C4249">
        <v>1996</v>
      </c>
      <c r="D4249">
        <v>0</v>
      </c>
      <c r="E4249">
        <v>0</v>
      </c>
      <c r="F4249">
        <v>0</v>
      </c>
      <c r="G4249">
        <v>0</v>
      </c>
      <c r="H4249">
        <v>0</v>
      </c>
      <c r="I4249">
        <v>0</v>
      </c>
      <c r="J4249">
        <v>0</v>
      </c>
      <c r="K4249">
        <v>0</v>
      </c>
      <c r="L4249">
        <v>0</v>
      </c>
      <c r="M4249">
        <v>0</v>
      </c>
    </row>
    <row r="4250" spans="1:13">
      <c r="A4250">
        <v>135</v>
      </c>
      <c r="B4250" t="s">
        <v>29</v>
      </c>
      <c r="C4250">
        <v>2000</v>
      </c>
      <c r="D4250">
        <v>0</v>
      </c>
      <c r="E4250">
        <v>0</v>
      </c>
      <c r="F4250">
        <v>0</v>
      </c>
      <c r="G4250">
        <v>0</v>
      </c>
      <c r="H4250">
        <v>0</v>
      </c>
      <c r="I4250">
        <v>0</v>
      </c>
      <c r="J4250">
        <v>0</v>
      </c>
      <c r="K4250">
        <v>0</v>
      </c>
      <c r="L4250">
        <v>0</v>
      </c>
      <c r="M4250">
        <v>0</v>
      </c>
    </row>
    <row r="4251" spans="1:13">
      <c r="A4251">
        <v>135</v>
      </c>
      <c r="B4251" t="s">
        <v>29</v>
      </c>
      <c r="C4251">
        <v>2001</v>
      </c>
      <c r="D4251">
        <v>0</v>
      </c>
      <c r="E4251">
        <v>0</v>
      </c>
      <c r="F4251">
        <v>0</v>
      </c>
      <c r="G4251">
        <v>0</v>
      </c>
      <c r="H4251">
        <v>0</v>
      </c>
      <c r="I4251">
        <v>0</v>
      </c>
      <c r="J4251">
        <v>0</v>
      </c>
      <c r="K4251">
        <v>0</v>
      </c>
      <c r="L4251">
        <v>0</v>
      </c>
      <c r="M4251">
        <v>0</v>
      </c>
    </row>
    <row r="4252" spans="1:13">
      <c r="A4252">
        <v>135</v>
      </c>
      <c r="B4252" t="s">
        <v>29</v>
      </c>
      <c r="C4252">
        <v>2002</v>
      </c>
      <c r="D4252">
        <v>0</v>
      </c>
      <c r="E4252">
        <v>0</v>
      </c>
      <c r="F4252">
        <v>0</v>
      </c>
      <c r="G4252">
        <v>0</v>
      </c>
      <c r="H4252">
        <v>-6066.9</v>
      </c>
      <c r="I4252">
        <v>0</v>
      </c>
      <c r="J4252">
        <v>0</v>
      </c>
      <c r="K4252">
        <v>0</v>
      </c>
      <c r="L4252">
        <v>0</v>
      </c>
      <c r="M4252">
        <v>0</v>
      </c>
    </row>
    <row r="4253" spans="1:13">
      <c r="A4253">
        <v>135</v>
      </c>
      <c r="B4253" t="s">
        <v>29</v>
      </c>
      <c r="C4253">
        <v>2003</v>
      </c>
      <c r="D4253">
        <v>0</v>
      </c>
      <c r="E4253">
        <v>0</v>
      </c>
      <c r="F4253">
        <v>0</v>
      </c>
      <c r="G4253">
        <v>0</v>
      </c>
      <c r="H4253">
        <v>0</v>
      </c>
      <c r="I4253">
        <v>0</v>
      </c>
      <c r="J4253">
        <v>0</v>
      </c>
      <c r="K4253">
        <v>0</v>
      </c>
      <c r="L4253">
        <v>0</v>
      </c>
      <c r="M4253">
        <v>0</v>
      </c>
    </row>
    <row r="4254" spans="1:13">
      <c r="A4254">
        <v>135</v>
      </c>
      <c r="B4254" t="s">
        <v>29</v>
      </c>
      <c r="C4254">
        <v>2005</v>
      </c>
      <c r="D4254">
        <v>0</v>
      </c>
      <c r="E4254">
        <v>0</v>
      </c>
      <c r="F4254">
        <v>0</v>
      </c>
      <c r="G4254">
        <v>0</v>
      </c>
      <c r="H4254">
        <v>0</v>
      </c>
      <c r="I4254">
        <v>0</v>
      </c>
      <c r="J4254">
        <v>0</v>
      </c>
      <c r="K4254">
        <v>0</v>
      </c>
      <c r="L4254">
        <v>0</v>
      </c>
      <c r="M4254">
        <v>0</v>
      </c>
    </row>
    <row r="4255" spans="1:13">
      <c r="A4255">
        <v>135</v>
      </c>
      <c r="B4255" t="s">
        <v>29</v>
      </c>
      <c r="C4255">
        <v>2006</v>
      </c>
      <c r="D4255">
        <v>0</v>
      </c>
      <c r="E4255">
        <v>0</v>
      </c>
      <c r="F4255">
        <v>0</v>
      </c>
      <c r="G4255">
        <v>0</v>
      </c>
      <c r="H4255">
        <v>0</v>
      </c>
      <c r="I4255">
        <v>0</v>
      </c>
      <c r="J4255">
        <v>0</v>
      </c>
      <c r="K4255">
        <v>0</v>
      </c>
      <c r="L4255">
        <v>0</v>
      </c>
      <c r="M4255">
        <v>0</v>
      </c>
    </row>
    <row r="4256" spans="1:13">
      <c r="A4256">
        <v>135</v>
      </c>
      <c r="B4256" t="s">
        <v>29</v>
      </c>
      <c r="C4256">
        <v>2008</v>
      </c>
      <c r="D4256">
        <v>0</v>
      </c>
      <c r="E4256">
        <v>0</v>
      </c>
      <c r="F4256">
        <v>0</v>
      </c>
      <c r="G4256">
        <v>0</v>
      </c>
      <c r="H4256">
        <v>-6420</v>
      </c>
      <c r="I4256">
        <v>0</v>
      </c>
      <c r="J4256">
        <v>0</v>
      </c>
      <c r="K4256">
        <v>0</v>
      </c>
      <c r="L4256">
        <v>0</v>
      </c>
      <c r="M4256">
        <v>0</v>
      </c>
    </row>
    <row r="4257" spans="1:13">
      <c r="A4257">
        <v>135</v>
      </c>
      <c r="B4257" t="s">
        <v>29</v>
      </c>
      <c r="C4257">
        <v>2009</v>
      </c>
      <c r="D4257">
        <v>0</v>
      </c>
      <c r="E4257">
        <v>0</v>
      </c>
      <c r="F4257">
        <v>0</v>
      </c>
      <c r="G4257">
        <v>0</v>
      </c>
      <c r="H4257">
        <v>0</v>
      </c>
      <c r="I4257">
        <v>0</v>
      </c>
      <c r="J4257">
        <v>0</v>
      </c>
      <c r="K4257">
        <v>0</v>
      </c>
      <c r="L4257">
        <v>0</v>
      </c>
      <c r="M4257">
        <v>0</v>
      </c>
    </row>
    <row r="4258" spans="1:13">
      <c r="A4258">
        <v>135</v>
      </c>
      <c r="B4258" t="s">
        <v>29</v>
      </c>
      <c r="C4258">
        <v>2010</v>
      </c>
      <c r="D4258">
        <v>0</v>
      </c>
      <c r="E4258">
        <v>0</v>
      </c>
      <c r="F4258">
        <v>0</v>
      </c>
      <c r="G4258">
        <v>0</v>
      </c>
      <c r="H4258">
        <v>0</v>
      </c>
      <c r="I4258">
        <v>0</v>
      </c>
      <c r="J4258">
        <v>0</v>
      </c>
      <c r="K4258">
        <v>0</v>
      </c>
      <c r="L4258">
        <v>0</v>
      </c>
      <c r="M4258">
        <v>0</v>
      </c>
    </row>
    <row r="4259" spans="1:13">
      <c r="A4259">
        <v>135</v>
      </c>
      <c r="B4259" t="s">
        <v>29</v>
      </c>
      <c r="C4259">
        <v>2011</v>
      </c>
      <c r="D4259">
        <v>0</v>
      </c>
      <c r="E4259">
        <v>0</v>
      </c>
      <c r="F4259">
        <v>0</v>
      </c>
      <c r="G4259">
        <v>0</v>
      </c>
      <c r="H4259">
        <v>0</v>
      </c>
      <c r="I4259">
        <v>0</v>
      </c>
      <c r="J4259">
        <v>0</v>
      </c>
      <c r="K4259">
        <v>0</v>
      </c>
      <c r="L4259">
        <v>0</v>
      </c>
      <c r="M4259">
        <v>0</v>
      </c>
    </row>
    <row r="4260" spans="1:13">
      <c r="A4260">
        <v>135</v>
      </c>
      <c r="B4260" t="s">
        <v>29</v>
      </c>
      <c r="C4260">
        <v>2012</v>
      </c>
      <c r="D4260">
        <v>0</v>
      </c>
      <c r="E4260">
        <v>0</v>
      </c>
      <c r="F4260">
        <v>0</v>
      </c>
      <c r="G4260">
        <v>0</v>
      </c>
      <c r="H4260">
        <v>-3382</v>
      </c>
      <c r="I4260">
        <v>0</v>
      </c>
      <c r="J4260">
        <v>0</v>
      </c>
      <c r="K4260">
        <v>75</v>
      </c>
      <c r="L4260">
        <v>0</v>
      </c>
      <c r="M4260">
        <v>0</v>
      </c>
    </row>
    <row r="4261" spans="1:13">
      <c r="A4261">
        <v>135</v>
      </c>
      <c r="B4261" t="s">
        <v>29</v>
      </c>
      <c r="C4261">
        <v>2013</v>
      </c>
      <c r="D4261">
        <v>0</v>
      </c>
      <c r="E4261">
        <v>0</v>
      </c>
      <c r="F4261">
        <v>0</v>
      </c>
      <c r="G4261">
        <v>0</v>
      </c>
      <c r="H4261">
        <v>4830</v>
      </c>
      <c r="I4261">
        <v>147</v>
      </c>
      <c r="J4261">
        <v>0</v>
      </c>
      <c r="K4261">
        <v>117</v>
      </c>
      <c r="L4261">
        <v>0</v>
      </c>
      <c r="M4261">
        <v>0</v>
      </c>
    </row>
    <row r="4262" spans="1:13">
      <c r="A4262">
        <v>135</v>
      </c>
      <c r="B4262" t="s">
        <v>29</v>
      </c>
      <c r="C4262">
        <v>2014</v>
      </c>
      <c r="D4262">
        <v>0</v>
      </c>
      <c r="E4262">
        <v>0</v>
      </c>
      <c r="F4262">
        <v>0</v>
      </c>
      <c r="G4262">
        <v>0</v>
      </c>
      <c r="H4262">
        <v>42535</v>
      </c>
      <c r="I4262">
        <v>20128</v>
      </c>
      <c r="J4262">
        <v>0</v>
      </c>
      <c r="K4262">
        <v>289</v>
      </c>
      <c r="L4262">
        <v>0</v>
      </c>
      <c r="M4262">
        <v>0</v>
      </c>
    </row>
    <row r="4263" spans="1:13">
      <c r="A4263">
        <v>135</v>
      </c>
      <c r="B4263" t="s">
        <v>29</v>
      </c>
      <c r="C4263">
        <v>2015</v>
      </c>
      <c r="D4263">
        <v>0</v>
      </c>
      <c r="E4263">
        <v>0</v>
      </c>
      <c r="F4263">
        <v>0</v>
      </c>
      <c r="G4263">
        <v>0</v>
      </c>
      <c r="H4263">
        <v>180455</v>
      </c>
      <c r="I4263">
        <v>5273.5</v>
      </c>
      <c r="J4263">
        <v>0</v>
      </c>
      <c r="K4263">
        <v>75</v>
      </c>
      <c r="L4263">
        <v>0</v>
      </c>
      <c r="M4263">
        <v>0</v>
      </c>
    </row>
    <row r="4264" spans="1:13">
      <c r="A4264">
        <v>135</v>
      </c>
      <c r="B4264" t="s">
        <v>29</v>
      </c>
      <c r="C4264">
        <v>2016</v>
      </c>
      <c r="D4264">
        <v>0</v>
      </c>
      <c r="E4264">
        <v>0</v>
      </c>
      <c r="F4264">
        <v>0</v>
      </c>
      <c r="G4264">
        <v>0</v>
      </c>
      <c r="H4264">
        <v>383163</v>
      </c>
      <c r="I4264">
        <v>17321.349999999999</v>
      </c>
      <c r="J4264">
        <v>6424</v>
      </c>
      <c r="K4264">
        <v>78</v>
      </c>
      <c r="L4264">
        <v>0</v>
      </c>
      <c r="M4264">
        <v>-1</v>
      </c>
    </row>
    <row r="4265" spans="1:13">
      <c r="A4265">
        <v>135</v>
      </c>
      <c r="B4265" t="s">
        <v>29</v>
      </c>
      <c r="C4265">
        <v>2017</v>
      </c>
      <c r="D4265">
        <v>0</v>
      </c>
      <c r="E4265">
        <v>0</v>
      </c>
      <c r="F4265">
        <v>0</v>
      </c>
      <c r="G4265">
        <v>0</v>
      </c>
      <c r="H4265">
        <v>4354797</v>
      </c>
      <c r="I4265">
        <v>488538.65</v>
      </c>
      <c r="J4265">
        <v>-74976</v>
      </c>
      <c r="K4265">
        <v>131</v>
      </c>
      <c r="L4265">
        <v>1</v>
      </c>
      <c r="M4265">
        <v>0</v>
      </c>
    </row>
    <row r="4266" spans="1:13">
      <c r="A4266">
        <v>135</v>
      </c>
      <c r="B4266" t="s">
        <v>29</v>
      </c>
      <c r="C4266">
        <v>2018</v>
      </c>
      <c r="D4266">
        <v>0</v>
      </c>
      <c r="E4266">
        <v>0</v>
      </c>
      <c r="F4266">
        <v>0</v>
      </c>
      <c r="G4266">
        <v>0</v>
      </c>
      <c r="H4266">
        <v>7536434</v>
      </c>
      <c r="I4266">
        <v>448207.35</v>
      </c>
      <c r="J4266">
        <v>100712</v>
      </c>
      <c r="K4266">
        <v>-154</v>
      </c>
      <c r="L4266">
        <v>8</v>
      </c>
      <c r="M4266">
        <v>0</v>
      </c>
    </row>
    <row r="4267" spans="1:13">
      <c r="A4267">
        <v>135</v>
      </c>
      <c r="B4267" t="s">
        <v>29</v>
      </c>
      <c r="C4267">
        <v>2019</v>
      </c>
      <c r="D4267">
        <v>0</v>
      </c>
      <c r="E4267">
        <v>0</v>
      </c>
      <c r="F4267">
        <v>0</v>
      </c>
      <c r="G4267">
        <v>0</v>
      </c>
      <c r="H4267">
        <v>5639156</v>
      </c>
      <c r="I4267">
        <v>1672845.85</v>
      </c>
      <c r="J4267">
        <v>289810</v>
      </c>
      <c r="K4267">
        <v>12172</v>
      </c>
      <c r="L4267">
        <v>16</v>
      </c>
      <c r="M4267">
        <v>5</v>
      </c>
    </row>
    <row r="4268" spans="1:13">
      <c r="A4268">
        <v>135</v>
      </c>
      <c r="B4268" t="s">
        <v>29</v>
      </c>
      <c r="C4268">
        <v>2020</v>
      </c>
      <c r="D4268">
        <v>0</v>
      </c>
      <c r="E4268">
        <v>0</v>
      </c>
      <c r="F4268">
        <v>0</v>
      </c>
      <c r="G4268">
        <v>0</v>
      </c>
      <c r="H4268">
        <v>3991000</v>
      </c>
      <c r="I4268">
        <v>1141534</v>
      </c>
      <c r="J4268">
        <v>59760</v>
      </c>
      <c r="K4268">
        <v>2719</v>
      </c>
      <c r="L4268">
        <v>80</v>
      </c>
      <c r="M4268">
        <v>-1</v>
      </c>
    </row>
    <row r="4269" spans="1:13">
      <c r="A4269">
        <v>135</v>
      </c>
      <c r="B4269" t="s">
        <v>29</v>
      </c>
      <c r="C4269">
        <v>2021</v>
      </c>
      <c r="D4269">
        <v>734531000</v>
      </c>
      <c r="E4269">
        <v>8736912000</v>
      </c>
      <c r="F4269">
        <v>197499300</v>
      </c>
      <c r="G4269">
        <v>4358274000</v>
      </c>
      <c r="H4269">
        <v>62447766</v>
      </c>
      <c r="I4269">
        <v>19893872.949999999</v>
      </c>
      <c r="J4269">
        <v>13788281</v>
      </c>
      <c r="K4269">
        <v>3265629</v>
      </c>
      <c r="L4269">
        <v>5525</v>
      </c>
      <c r="M4269">
        <v>555</v>
      </c>
    </row>
    <row r="4270" spans="1:13">
      <c r="A4270">
        <v>135</v>
      </c>
      <c r="B4270" t="s">
        <v>29</v>
      </c>
      <c r="C4270">
        <v>1993</v>
      </c>
      <c r="D4270">
        <v>0</v>
      </c>
      <c r="E4270">
        <v>0</v>
      </c>
      <c r="F4270">
        <v>0</v>
      </c>
      <c r="G4270">
        <v>0</v>
      </c>
      <c r="H4270">
        <v>0</v>
      </c>
      <c r="I4270">
        <v>0</v>
      </c>
      <c r="J4270">
        <v>0</v>
      </c>
      <c r="K4270">
        <v>0</v>
      </c>
      <c r="L4270">
        <v>0</v>
      </c>
      <c r="M4270">
        <v>0</v>
      </c>
    </row>
    <row r="4271" spans="1:13">
      <c r="A4271">
        <v>135</v>
      </c>
      <c r="B4271" t="s">
        <v>29</v>
      </c>
      <c r="C4271">
        <v>1994</v>
      </c>
      <c r="D4271">
        <v>0</v>
      </c>
      <c r="E4271">
        <v>0</v>
      </c>
      <c r="F4271">
        <v>0</v>
      </c>
      <c r="G4271">
        <v>0</v>
      </c>
      <c r="H4271">
        <v>0</v>
      </c>
      <c r="I4271">
        <v>0</v>
      </c>
      <c r="J4271">
        <v>0</v>
      </c>
      <c r="K4271">
        <v>0</v>
      </c>
      <c r="L4271">
        <v>0</v>
      </c>
      <c r="M4271">
        <v>0</v>
      </c>
    </row>
    <row r="4272" spans="1:13">
      <c r="A4272">
        <v>135</v>
      </c>
      <c r="B4272" t="s">
        <v>29</v>
      </c>
      <c r="C4272">
        <v>1995</v>
      </c>
      <c r="D4272">
        <v>0</v>
      </c>
      <c r="E4272">
        <v>0</v>
      </c>
      <c r="F4272">
        <v>0</v>
      </c>
      <c r="G4272">
        <v>0</v>
      </c>
      <c r="H4272">
        <v>0</v>
      </c>
      <c r="I4272">
        <v>0</v>
      </c>
      <c r="J4272">
        <v>0</v>
      </c>
      <c r="K4272">
        <v>0</v>
      </c>
      <c r="L4272">
        <v>0</v>
      </c>
      <c r="M4272">
        <v>0</v>
      </c>
    </row>
    <row r="4273" spans="1:13">
      <c r="A4273">
        <v>135</v>
      </c>
      <c r="B4273" t="s">
        <v>29</v>
      </c>
      <c r="C4273">
        <v>1996</v>
      </c>
      <c r="D4273">
        <v>0</v>
      </c>
      <c r="E4273">
        <v>0</v>
      </c>
      <c r="F4273">
        <v>0</v>
      </c>
      <c r="G4273">
        <v>0</v>
      </c>
      <c r="H4273">
        <v>-2203.98</v>
      </c>
      <c r="I4273">
        <v>0</v>
      </c>
      <c r="J4273">
        <v>0</v>
      </c>
      <c r="K4273">
        <v>0</v>
      </c>
      <c r="L4273">
        <v>0</v>
      </c>
      <c r="M4273">
        <v>0</v>
      </c>
    </row>
    <row r="4274" spans="1:13">
      <c r="A4274">
        <v>135</v>
      </c>
      <c r="B4274" t="s">
        <v>29</v>
      </c>
      <c r="C4274">
        <v>1997</v>
      </c>
      <c r="D4274">
        <v>0</v>
      </c>
      <c r="E4274">
        <v>0</v>
      </c>
      <c r="F4274">
        <v>0</v>
      </c>
      <c r="G4274">
        <v>0</v>
      </c>
      <c r="H4274">
        <v>0</v>
      </c>
      <c r="I4274">
        <v>0</v>
      </c>
      <c r="J4274">
        <v>0</v>
      </c>
      <c r="K4274">
        <v>0</v>
      </c>
      <c r="L4274">
        <v>0</v>
      </c>
      <c r="M4274">
        <v>0</v>
      </c>
    </row>
    <row r="4275" spans="1:13">
      <c r="A4275">
        <v>135</v>
      </c>
      <c r="B4275" t="s">
        <v>29</v>
      </c>
      <c r="C4275">
        <v>1998</v>
      </c>
      <c r="D4275">
        <v>0</v>
      </c>
      <c r="E4275">
        <v>0</v>
      </c>
      <c r="F4275">
        <v>0</v>
      </c>
      <c r="G4275">
        <v>0</v>
      </c>
      <c r="H4275">
        <v>0</v>
      </c>
      <c r="I4275">
        <v>0</v>
      </c>
      <c r="J4275">
        <v>0</v>
      </c>
      <c r="K4275">
        <v>0</v>
      </c>
      <c r="L4275">
        <v>0</v>
      </c>
      <c r="M4275">
        <v>0</v>
      </c>
    </row>
    <row r="4276" spans="1:13">
      <c r="A4276">
        <v>135</v>
      </c>
      <c r="B4276" t="s">
        <v>29</v>
      </c>
      <c r="C4276">
        <v>1999</v>
      </c>
      <c r="D4276">
        <v>0</v>
      </c>
      <c r="E4276">
        <v>0</v>
      </c>
      <c r="F4276">
        <v>0</v>
      </c>
      <c r="G4276">
        <v>0</v>
      </c>
      <c r="H4276">
        <v>0</v>
      </c>
      <c r="I4276">
        <v>0</v>
      </c>
      <c r="J4276">
        <v>0</v>
      </c>
      <c r="K4276">
        <v>0</v>
      </c>
      <c r="L4276">
        <v>0</v>
      </c>
      <c r="M4276">
        <v>0</v>
      </c>
    </row>
    <row r="4277" spans="1:13">
      <c r="A4277">
        <v>135</v>
      </c>
      <c r="B4277" t="s">
        <v>29</v>
      </c>
      <c r="C4277">
        <v>2000</v>
      </c>
      <c r="D4277">
        <v>0</v>
      </c>
      <c r="E4277">
        <v>0</v>
      </c>
      <c r="F4277">
        <v>0</v>
      </c>
      <c r="G4277">
        <v>0</v>
      </c>
      <c r="H4277">
        <v>0</v>
      </c>
      <c r="I4277">
        <v>0</v>
      </c>
      <c r="J4277">
        <v>0</v>
      </c>
      <c r="K4277">
        <v>0</v>
      </c>
      <c r="L4277">
        <v>0</v>
      </c>
      <c r="M4277">
        <v>0</v>
      </c>
    </row>
    <row r="4278" spans="1:13">
      <c r="A4278">
        <v>135</v>
      </c>
      <c r="B4278" t="s">
        <v>29</v>
      </c>
      <c r="C4278">
        <v>2001</v>
      </c>
      <c r="D4278">
        <v>0</v>
      </c>
      <c r="E4278">
        <v>0</v>
      </c>
      <c r="F4278">
        <v>0</v>
      </c>
      <c r="G4278">
        <v>0</v>
      </c>
      <c r="H4278">
        <v>0</v>
      </c>
      <c r="I4278">
        <v>0</v>
      </c>
      <c r="J4278">
        <v>0</v>
      </c>
      <c r="K4278">
        <v>0</v>
      </c>
      <c r="L4278">
        <v>0</v>
      </c>
      <c r="M4278">
        <v>0</v>
      </c>
    </row>
    <row r="4279" spans="1:13">
      <c r="A4279">
        <v>135</v>
      </c>
      <c r="B4279" t="s">
        <v>29</v>
      </c>
      <c r="C4279">
        <v>2002</v>
      </c>
      <c r="D4279">
        <v>0</v>
      </c>
      <c r="E4279">
        <v>0</v>
      </c>
      <c r="F4279">
        <v>0</v>
      </c>
      <c r="G4279">
        <v>0</v>
      </c>
      <c r="H4279">
        <v>0</v>
      </c>
      <c r="I4279">
        <v>0</v>
      </c>
      <c r="J4279">
        <v>0</v>
      </c>
      <c r="K4279">
        <v>0</v>
      </c>
      <c r="L4279">
        <v>0</v>
      </c>
      <c r="M4279">
        <v>0</v>
      </c>
    </row>
    <row r="4280" spans="1:13">
      <c r="A4280">
        <v>135</v>
      </c>
      <c r="B4280" t="s">
        <v>29</v>
      </c>
      <c r="C4280">
        <v>2003</v>
      </c>
      <c r="D4280">
        <v>0</v>
      </c>
      <c r="E4280">
        <v>0</v>
      </c>
      <c r="F4280">
        <v>0</v>
      </c>
      <c r="G4280">
        <v>0</v>
      </c>
      <c r="H4280">
        <v>0</v>
      </c>
      <c r="I4280">
        <v>0</v>
      </c>
      <c r="J4280">
        <v>0</v>
      </c>
      <c r="K4280">
        <v>0</v>
      </c>
      <c r="L4280">
        <v>0</v>
      </c>
      <c r="M4280">
        <v>0</v>
      </c>
    </row>
    <row r="4281" spans="1:13">
      <c r="A4281">
        <v>135</v>
      </c>
      <c r="B4281" t="s">
        <v>29</v>
      </c>
      <c r="C4281">
        <v>2004</v>
      </c>
      <c r="D4281">
        <v>0</v>
      </c>
      <c r="E4281">
        <v>0</v>
      </c>
      <c r="F4281">
        <v>0</v>
      </c>
      <c r="G4281">
        <v>0</v>
      </c>
      <c r="H4281">
        <v>0</v>
      </c>
      <c r="I4281">
        <v>0</v>
      </c>
      <c r="J4281">
        <v>0</v>
      </c>
      <c r="K4281">
        <v>0</v>
      </c>
      <c r="L4281">
        <v>0</v>
      </c>
      <c r="M4281">
        <v>0</v>
      </c>
    </row>
    <row r="4282" spans="1:13">
      <c r="A4282">
        <v>135</v>
      </c>
      <c r="B4282" t="s">
        <v>29</v>
      </c>
      <c r="C4282">
        <v>2005</v>
      </c>
      <c r="D4282">
        <v>0</v>
      </c>
      <c r="E4282">
        <v>0</v>
      </c>
      <c r="F4282">
        <v>0</v>
      </c>
      <c r="G4282">
        <v>0</v>
      </c>
      <c r="H4282">
        <v>0</v>
      </c>
      <c r="I4282">
        <v>0</v>
      </c>
      <c r="J4282">
        <v>0</v>
      </c>
      <c r="K4282">
        <v>0</v>
      </c>
      <c r="L4282">
        <v>0</v>
      </c>
      <c r="M4282">
        <v>0</v>
      </c>
    </row>
    <row r="4283" spans="1:13">
      <c r="A4283">
        <v>135</v>
      </c>
      <c r="B4283" t="s">
        <v>29</v>
      </c>
      <c r="C4283">
        <v>2006</v>
      </c>
      <c r="D4283">
        <v>0</v>
      </c>
      <c r="E4283">
        <v>0</v>
      </c>
      <c r="F4283">
        <v>0</v>
      </c>
      <c r="G4283">
        <v>0</v>
      </c>
      <c r="H4283">
        <v>-1872</v>
      </c>
      <c r="I4283">
        <v>0</v>
      </c>
      <c r="J4283">
        <v>0</v>
      </c>
      <c r="K4283">
        <v>0</v>
      </c>
      <c r="L4283">
        <v>0</v>
      </c>
      <c r="M4283">
        <v>0</v>
      </c>
    </row>
    <row r="4284" spans="1:13">
      <c r="A4284">
        <v>135</v>
      </c>
      <c r="B4284" t="s">
        <v>29</v>
      </c>
      <c r="C4284">
        <v>2007</v>
      </c>
      <c r="D4284">
        <v>0</v>
      </c>
      <c r="E4284">
        <v>0</v>
      </c>
      <c r="F4284">
        <v>0</v>
      </c>
      <c r="G4284">
        <v>0</v>
      </c>
      <c r="H4284">
        <v>0</v>
      </c>
      <c r="I4284">
        <v>0</v>
      </c>
      <c r="J4284">
        <v>0</v>
      </c>
      <c r="K4284">
        <v>0</v>
      </c>
      <c r="L4284">
        <v>0</v>
      </c>
      <c r="M4284">
        <v>0</v>
      </c>
    </row>
    <row r="4285" spans="1:13">
      <c r="A4285">
        <v>135</v>
      </c>
      <c r="B4285" t="s">
        <v>29</v>
      </c>
      <c r="C4285">
        <v>2008</v>
      </c>
      <c r="D4285">
        <v>0</v>
      </c>
      <c r="E4285">
        <v>0</v>
      </c>
      <c r="F4285">
        <v>0</v>
      </c>
      <c r="G4285">
        <v>0</v>
      </c>
      <c r="H4285">
        <v>0</v>
      </c>
      <c r="I4285">
        <v>0</v>
      </c>
      <c r="J4285">
        <v>0</v>
      </c>
      <c r="K4285">
        <v>0</v>
      </c>
      <c r="L4285">
        <v>0</v>
      </c>
      <c r="M4285">
        <v>0</v>
      </c>
    </row>
    <row r="4286" spans="1:13">
      <c r="A4286">
        <v>135</v>
      </c>
      <c r="B4286" t="s">
        <v>29</v>
      </c>
      <c r="C4286">
        <v>2009</v>
      </c>
      <c r="D4286">
        <v>0</v>
      </c>
      <c r="E4286">
        <v>0</v>
      </c>
      <c r="F4286">
        <v>0</v>
      </c>
      <c r="G4286">
        <v>0</v>
      </c>
      <c r="H4286">
        <v>0</v>
      </c>
      <c r="I4286">
        <v>0</v>
      </c>
      <c r="J4286">
        <v>0</v>
      </c>
      <c r="K4286">
        <v>0</v>
      </c>
      <c r="L4286">
        <v>0</v>
      </c>
      <c r="M4286">
        <v>0</v>
      </c>
    </row>
    <row r="4287" spans="1:13">
      <c r="A4287">
        <v>135</v>
      </c>
      <c r="B4287" t="s">
        <v>29</v>
      </c>
      <c r="C4287">
        <v>2010</v>
      </c>
      <c r="D4287">
        <v>0</v>
      </c>
      <c r="E4287">
        <v>0</v>
      </c>
      <c r="F4287">
        <v>0</v>
      </c>
      <c r="G4287">
        <v>0</v>
      </c>
      <c r="H4287">
        <v>0</v>
      </c>
      <c r="I4287">
        <v>0</v>
      </c>
      <c r="J4287">
        <v>0</v>
      </c>
      <c r="K4287">
        <v>0</v>
      </c>
      <c r="L4287">
        <v>0</v>
      </c>
      <c r="M4287">
        <v>0</v>
      </c>
    </row>
    <row r="4288" spans="1:13">
      <c r="A4288">
        <v>135</v>
      </c>
      <c r="B4288" t="s">
        <v>29</v>
      </c>
      <c r="C4288">
        <v>2011</v>
      </c>
      <c r="D4288">
        <v>0</v>
      </c>
      <c r="E4288">
        <v>0</v>
      </c>
      <c r="F4288">
        <v>0</v>
      </c>
      <c r="G4288">
        <v>0</v>
      </c>
      <c r="H4288">
        <v>0</v>
      </c>
      <c r="I4288">
        <v>0</v>
      </c>
      <c r="J4288">
        <v>0</v>
      </c>
      <c r="K4288">
        <v>0</v>
      </c>
      <c r="L4288">
        <v>0</v>
      </c>
      <c r="M4288">
        <v>0</v>
      </c>
    </row>
    <row r="4289" spans="1:13">
      <c r="A4289">
        <v>135</v>
      </c>
      <c r="B4289" t="s">
        <v>29</v>
      </c>
      <c r="C4289">
        <v>2012</v>
      </c>
      <c r="D4289">
        <v>0</v>
      </c>
      <c r="E4289">
        <v>0</v>
      </c>
      <c r="F4289">
        <v>0</v>
      </c>
      <c r="G4289">
        <v>0</v>
      </c>
      <c r="H4289">
        <v>-4422</v>
      </c>
      <c r="I4289">
        <v>0</v>
      </c>
      <c r="J4289">
        <v>0</v>
      </c>
      <c r="K4289">
        <v>0</v>
      </c>
      <c r="L4289">
        <v>0</v>
      </c>
      <c r="M4289">
        <v>0</v>
      </c>
    </row>
    <row r="4290" spans="1:13">
      <c r="A4290">
        <v>135</v>
      </c>
      <c r="B4290" t="s">
        <v>29</v>
      </c>
      <c r="C4290">
        <v>2013</v>
      </c>
      <c r="D4290">
        <v>0</v>
      </c>
      <c r="E4290">
        <v>0</v>
      </c>
      <c r="F4290">
        <v>0</v>
      </c>
      <c r="G4290">
        <v>0</v>
      </c>
      <c r="H4290">
        <v>19395</v>
      </c>
      <c r="I4290">
        <v>2086</v>
      </c>
      <c r="J4290">
        <v>0</v>
      </c>
      <c r="K4290">
        <v>0</v>
      </c>
      <c r="L4290">
        <v>0</v>
      </c>
      <c r="M4290">
        <v>0</v>
      </c>
    </row>
    <row r="4291" spans="1:13">
      <c r="A4291">
        <v>135</v>
      </c>
      <c r="B4291" t="s">
        <v>29</v>
      </c>
      <c r="C4291">
        <v>2014</v>
      </c>
      <c r="D4291">
        <v>0</v>
      </c>
      <c r="E4291">
        <v>0</v>
      </c>
      <c r="F4291">
        <v>0</v>
      </c>
      <c r="G4291">
        <v>0</v>
      </c>
      <c r="H4291">
        <v>-91303</v>
      </c>
      <c r="I4291">
        <v>-25453</v>
      </c>
      <c r="J4291">
        <v>0</v>
      </c>
      <c r="K4291">
        <v>0</v>
      </c>
      <c r="L4291">
        <v>2</v>
      </c>
      <c r="M4291">
        <v>0</v>
      </c>
    </row>
    <row r="4292" spans="1:13">
      <c r="A4292">
        <v>135</v>
      </c>
      <c r="B4292" t="s">
        <v>29</v>
      </c>
      <c r="C4292">
        <v>2015</v>
      </c>
      <c r="D4292">
        <v>0</v>
      </c>
      <c r="E4292">
        <v>0</v>
      </c>
      <c r="F4292">
        <v>0</v>
      </c>
      <c r="G4292">
        <v>0</v>
      </c>
      <c r="H4292">
        <v>366934</v>
      </c>
      <c r="I4292">
        <v>146526.20000000001</v>
      </c>
      <c r="J4292">
        <v>-1600</v>
      </c>
      <c r="K4292">
        <v>0</v>
      </c>
      <c r="L4292">
        <v>2</v>
      </c>
      <c r="M4292">
        <v>0</v>
      </c>
    </row>
    <row r="4293" spans="1:13">
      <c r="A4293">
        <v>135</v>
      </c>
      <c r="B4293" t="s">
        <v>29</v>
      </c>
      <c r="C4293">
        <v>2016</v>
      </c>
      <c r="D4293">
        <v>0</v>
      </c>
      <c r="E4293">
        <v>0</v>
      </c>
      <c r="F4293">
        <v>0</v>
      </c>
      <c r="G4293">
        <v>0</v>
      </c>
      <c r="H4293">
        <v>2875994</v>
      </c>
      <c r="I4293">
        <v>340058.75</v>
      </c>
      <c r="J4293">
        <v>4616</v>
      </c>
      <c r="K4293">
        <v>-538</v>
      </c>
      <c r="L4293">
        <v>5</v>
      </c>
      <c r="M4293">
        <v>0</v>
      </c>
    </row>
    <row r="4294" spans="1:13">
      <c r="A4294">
        <v>135</v>
      </c>
      <c r="B4294" t="s">
        <v>29</v>
      </c>
      <c r="C4294">
        <v>2017</v>
      </c>
      <c r="D4294">
        <v>0</v>
      </c>
      <c r="E4294">
        <v>0</v>
      </c>
      <c r="F4294">
        <v>0</v>
      </c>
      <c r="G4294">
        <v>0</v>
      </c>
      <c r="H4294">
        <v>3063384</v>
      </c>
      <c r="I4294">
        <v>1164240.75</v>
      </c>
      <c r="J4294">
        <v>-45042</v>
      </c>
      <c r="K4294">
        <v>7023</v>
      </c>
      <c r="L4294">
        <v>5</v>
      </c>
      <c r="M4294">
        <v>3</v>
      </c>
    </row>
    <row r="4295" spans="1:13">
      <c r="A4295">
        <v>135</v>
      </c>
      <c r="B4295" t="s">
        <v>29</v>
      </c>
      <c r="C4295">
        <v>2018</v>
      </c>
      <c r="D4295">
        <v>0</v>
      </c>
      <c r="E4295">
        <v>0</v>
      </c>
      <c r="F4295">
        <v>0</v>
      </c>
      <c r="G4295">
        <v>0</v>
      </c>
      <c r="H4295">
        <v>3970200</v>
      </c>
      <c r="I4295">
        <v>1193196.5</v>
      </c>
      <c r="J4295">
        <v>304770</v>
      </c>
      <c r="K4295">
        <v>18431</v>
      </c>
      <c r="L4295">
        <v>14</v>
      </c>
      <c r="M4295">
        <v>2</v>
      </c>
    </row>
    <row r="4296" spans="1:13">
      <c r="A4296">
        <v>135</v>
      </c>
      <c r="B4296" t="s">
        <v>29</v>
      </c>
      <c r="C4296">
        <v>2019</v>
      </c>
      <c r="D4296">
        <v>0</v>
      </c>
      <c r="E4296">
        <v>0</v>
      </c>
      <c r="F4296">
        <v>0</v>
      </c>
      <c r="G4296">
        <v>0</v>
      </c>
      <c r="H4296">
        <v>1716215</v>
      </c>
      <c r="I4296">
        <v>571657.05000000005</v>
      </c>
      <c r="J4296">
        <v>-86872</v>
      </c>
      <c r="K4296">
        <v>-1015</v>
      </c>
      <c r="L4296">
        <v>104</v>
      </c>
      <c r="M4296">
        <v>-17</v>
      </c>
    </row>
    <row r="4297" spans="1:13">
      <c r="A4297">
        <v>135</v>
      </c>
      <c r="B4297" t="s">
        <v>29</v>
      </c>
      <c r="C4297">
        <v>2020</v>
      </c>
      <c r="D4297">
        <v>725852500</v>
      </c>
      <c r="E4297">
        <v>7913568000</v>
      </c>
      <c r="F4297">
        <v>188493600</v>
      </c>
      <c r="G4297">
        <v>4340856000</v>
      </c>
      <c r="H4297">
        <v>60775607</v>
      </c>
      <c r="I4297">
        <v>17875452.649999999</v>
      </c>
      <c r="J4297">
        <v>14971580</v>
      </c>
      <c r="K4297">
        <v>3254679</v>
      </c>
      <c r="L4297">
        <v>5496</v>
      </c>
      <c r="M4297">
        <v>525</v>
      </c>
    </row>
    <row r="4298" spans="1:13">
      <c r="A4298">
        <v>136</v>
      </c>
      <c r="B4298" t="s">
        <v>22</v>
      </c>
      <c r="C4298">
        <v>1988</v>
      </c>
      <c r="D4298">
        <v>0</v>
      </c>
      <c r="E4298">
        <v>0</v>
      </c>
      <c r="F4298">
        <v>0</v>
      </c>
      <c r="G4298">
        <v>0</v>
      </c>
      <c r="H4298">
        <v>0</v>
      </c>
      <c r="I4298">
        <v>0</v>
      </c>
      <c r="J4298">
        <v>0</v>
      </c>
      <c r="K4298">
        <v>0</v>
      </c>
      <c r="L4298">
        <v>0</v>
      </c>
      <c r="M4298">
        <v>0</v>
      </c>
    </row>
    <row r="4299" spans="1:13">
      <c r="A4299">
        <v>136</v>
      </c>
      <c r="B4299" t="s">
        <v>22</v>
      </c>
      <c r="C4299">
        <v>1992</v>
      </c>
      <c r="D4299">
        <v>0</v>
      </c>
      <c r="E4299">
        <v>0</v>
      </c>
      <c r="F4299">
        <v>0</v>
      </c>
      <c r="G4299">
        <v>0</v>
      </c>
      <c r="H4299">
        <v>0</v>
      </c>
      <c r="I4299">
        <v>0</v>
      </c>
      <c r="J4299">
        <v>0</v>
      </c>
      <c r="K4299">
        <v>0</v>
      </c>
      <c r="L4299">
        <v>0</v>
      </c>
      <c r="M4299">
        <v>0</v>
      </c>
    </row>
    <row r="4300" spans="1:13">
      <c r="A4300">
        <v>136</v>
      </c>
      <c r="B4300" t="s">
        <v>22</v>
      </c>
      <c r="C4300">
        <v>1995</v>
      </c>
      <c r="D4300">
        <v>0</v>
      </c>
      <c r="E4300">
        <v>0</v>
      </c>
      <c r="F4300">
        <v>0</v>
      </c>
      <c r="G4300">
        <v>0</v>
      </c>
      <c r="H4300">
        <v>0</v>
      </c>
      <c r="I4300">
        <v>0</v>
      </c>
      <c r="J4300">
        <v>0</v>
      </c>
      <c r="K4300">
        <v>0</v>
      </c>
      <c r="L4300">
        <v>0</v>
      </c>
      <c r="M4300">
        <v>0</v>
      </c>
    </row>
    <row r="4301" spans="1:13">
      <c r="A4301">
        <v>136</v>
      </c>
      <c r="B4301" t="s">
        <v>22</v>
      </c>
      <c r="C4301">
        <v>1996</v>
      </c>
      <c r="D4301">
        <v>0</v>
      </c>
      <c r="E4301">
        <v>0</v>
      </c>
      <c r="F4301">
        <v>0</v>
      </c>
      <c r="G4301">
        <v>0</v>
      </c>
      <c r="H4301">
        <v>0</v>
      </c>
      <c r="I4301">
        <v>0</v>
      </c>
      <c r="J4301">
        <v>0</v>
      </c>
      <c r="K4301">
        <v>0</v>
      </c>
      <c r="L4301">
        <v>0</v>
      </c>
      <c r="M4301">
        <v>0</v>
      </c>
    </row>
    <row r="4302" spans="1:13">
      <c r="A4302">
        <v>136</v>
      </c>
      <c r="B4302" t="s">
        <v>22</v>
      </c>
      <c r="C4302">
        <v>2000</v>
      </c>
      <c r="D4302">
        <v>0</v>
      </c>
      <c r="E4302">
        <v>0</v>
      </c>
      <c r="F4302">
        <v>0</v>
      </c>
      <c r="G4302">
        <v>0</v>
      </c>
      <c r="H4302">
        <v>0</v>
      </c>
      <c r="I4302">
        <v>0</v>
      </c>
      <c r="J4302">
        <v>0</v>
      </c>
      <c r="K4302">
        <v>0</v>
      </c>
      <c r="L4302">
        <v>0</v>
      </c>
      <c r="M4302">
        <v>0</v>
      </c>
    </row>
    <row r="4303" spans="1:13">
      <c r="A4303">
        <v>136</v>
      </c>
      <c r="B4303" t="s">
        <v>22</v>
      </c>
      <c r="C4303">
        <v>2002</v>
      </c>
      <c r="D4303">
        <v>0</v>
      </c>
      <c r="E4303">
        <v>0</v>
      </c>
      <c r="F4303">
        <v>0</v>
      </c>
      <c r="G4303">
        <v>0</v>
      </c>
      <c r="H4303">
        <v>0</v>
      </c>
      <c r="I4303">
        <v>0</v>
      </c>
      <c r="J4303">
        <v>0</v>
      </c>
      <c r="K4303">
        <v>0</v>
      </c>
      <c r="L4303">
        <v>0</v>
      </c>
      <c r="M4303">
        <v>0</v>
      </c>
    </row>
    <row r="4304" spans="1:13">
      <c r="A4304">
        <v>136</v>
      </c>
      <c r="B4304" t="s">
        <v>22</v>
      </c>
      <c r="C4304">
        <v>2005</v>
      </c>
      <c r="D4304">
        <v>0</v>
      </c>
      <c r="E4304">
        <v>0</v>
      </c>
      <c r="F4304">
        <v>0</v>
      </c>
      <c r="G4304">
        <v>0</v>
      </c>
      <c r="H4304">
        <v>-1600</v>
      </c>
      <c r="I4304">
        <v>0</v>
      </c>
      <c r="J4304">
        <v>0</v>
      </c>
      <c r="K4304">
        <v>0</v>
      </c>
      <c r="L4304">
        <v>0</v>
      </c>
      <c r="M4304">
        <v>0</v>
      </c>
    </row>
    <row r="4305" spans="1:13">
      <c r="A4305">
        <v>136</v>
      </c>
      <c r="B4305" t="s">
        <v>22</v>
      </c>
      <c r="C4305">
        <v>2006</v>
      </c>
      <c r="D4305">
        <v>0</v>
      </c>
      <c r="E4305">
        <v>0</v>
      </c>
      <c r="F4305">
        <v>0</v>
      </c>
      <c r="G4305">
        <v>0</v>
      </c>
      <c r="H4305">
        <v>0</v>
      </c>
      <c r="I4305">
        <v>0</v>
      </c>
      <c r="J4305">
        <v>0</v>
      </c>
      <c r="K4305">
        <v>0</v>
      </c>
      <c r="L4305">
        <v>0</v>
      </c>
      <c r="M4305">
        <v>0</v>
      </c>
    </row>
    <row r="4306" spans="1:13">
      <c r="A4306">
        <v>136</v>
      </c>
      <c r="B4306" t="s">
        <v>22</v>
      </c>
      <c r="C4306">
        <v>2007</v>
      </c>
      <c r="D4306">
        <v>0</v>
      </c>
      <c r="E4306">
        <v>0</v>
      </c>
      <c r="F4306">
        <v>0</v>
      </c>
      <c r="G4306">
        <v>0</v>
      </c>
      <c r="H4306">
        <v>-284</v>
      </c>
      <c r="I4306">
        <v>0</v>
      </c>
      <c r="J4306">
        <v>0</v>
      </c>
      <c r="K4306">
        <v>0</v>
      </c>
      <c r="L4306">
        <v>0</v>
      </c>
      <c r="M4306">
        <v>0</v>
      </c>
    </row>
    <row r="4307" spans="1:13">
      <c r="A4307">
        <v>136</v>
      </c>
      <c r="B4307" t="s">
        <v>22</v>
      </c>
      <c r="C4307">
        <v>2009</v>
      </c>
      <c r="D4307">
        <v>0</v>
      </c>
      <c r="E4307">
        <v>0</v>
      </c>
      <c r="F4307">
        <v>0</v>
      </c>
      <c r="G4307">
        <v>0</v>
      </c>
      <c r="H4307">
        <v>-840</v>
      </c>
      <c r="I4307">
        <v>0</v>
      </c>
      <c r="J4307">
        <v>0</v>
      </c>
      <c r="K4307">
        <v>0</v>
      </c>
      <c r="L4307">
        <v>0</v>
      </c>
      <c r="M4307">
        <v>0</v>
      </c>
    </row>
    <row r="4308" spans="1:13">
      <c r="A4308">
        <v>136</v>
      </c>
      <c r="B4308" t="s">
        <v>22</v>
      </c>
      <c r="C4308">
        <v>2010</v>
      </c>
      <c r="D4308">
        <v>0</v>
      </c>
      <c r="E4308">
        <v>0</v>
      </c>
      <c r="F4308">
        <v>0</v>
      </c>
      <c r="G4308">
        <v>0</v>
      </c>
      <c r="H4308">
        <v>0</v>
      </c>
      <c r="I4308">
        <v>0</v>
      </c>
      <c r="J4308">
        <v>0</v>
      </c>
      <c r="K4308">
        <v>0</v>
      </c>
      <c r="L4308">
        <v>0</v>
      </c>
      <c r="M4308">
        <v>0</v>
      </c>
    </row>
    <row r="4309" spans="1:13">
      <c r="A4309">
        <v>136</v>
      </c>
      <c r="B4309" t="s">
        <v>22</v>
      </c>
      <c r="C4309">
        <v>2011</v>
      </c>
      <c r="D4309">
        <v>0</v>
      </c>
      <c r="E4309">
        <v>0</v>
      </c>
      <c r="F4309">
        <v>0</v>
      </c>
      <c r="G4309">
        <v>0</v>
      </c>
      <c r="H4309">
        <v>0</v>
      </c>
      <c r="I4309">
        <v>0</v>
      </c>
      <c r="J4309">
        <v>0</v>
      </c>
      <c r="K4309">
        <v>0</v>
      </c>
      <c r="L4309">
        <v>0</v>
      </c>
      <c r="M4309">
        <v>0</v>
      </c>
    </row>
    <row r="4310" spans="1:13">
      <c r="A4310">
        <v>136</v>
      </c>
      <c r="B4310" t="s">
        <v>22</v>
      </c>
      <c r="C4310">
        <v>2013</v>
      </c>
      <c r="D4310">
        <v>0</v>
      </c>
      <c r="E4310">
        <v>0</v>
      </c>
      <c r="F4310">
        <v>0</v>
      </c>
      <c r="G4310">
        <v>0</v>
      </c>
      <c r="H4310">
        <v>0</v>
      </c>
      <c r="I4310">
        <v>0</v>
      </c>
      <c r="J4310">
        <v>0</v>
      </c>
      <c r="K4310">
        <v>0</v>
      </c>
      <c r="L4310">
        <v>0</v>
      </c>
      <c r="M4310">
        <v>0</v>
      </c>
    </row>
    <row r="4311" spans="1:13">
      <c r="A4311">
        <v>136</v>
      </c>
      <c r="B4311" t="s">
        <v>22</v>
      </c>
      <c r="C4311">
        <v>2014</v>
      </c>
      <c r="D4311">
        <v>0</v>
      </c>
      <c r="E4311">
        <v>0</v>
      </c>
      <c r="F4311">
        <v>0</v>
      </c>
      <c r="G4311">
        <v>0</v>
      </c>
      <c r="H4311">
        <v>-35</v>
      </c>
      <c r="I4311">
        <v>0</v>
      </c>
      <c r="J4311">
        <v>0</v>
      </c>
      <c r="K4311">
        <v>0</v>
      </c>
      <c r="L4311">
        <v>0</v>
      </c>
      <c r="M4311">
        <v>0</v>
      </c>
    </row>
    <row r="4312" spans="1:13">
      <c r="A4312">
        <v>136</v>
      </c>
      <c r="B4312" t="s">
        <v>22</v>
      </c>
      <c r="C4312">
        <v>2015</v>
      </c>
      <c r="D4312">
        <v>0</v>
      </c>
      <c r="E4312">
        <v>0</v>
      </c>
      <c r="F4312">
        <v>0</v>
      </c>
      <c r="G4312">
        <v>0</v>
      </c>
      <c r="H4312">
        <v>-835.95</v>
      </c>
      <c r="I4312">
        <v>0</v>
      </c>
      <c r="J4312">
        <v>0</v>
      </c>
      <c r="K4312">
        <v>0</v>
      </c>
      <c r="L4312">
        <v>0</v>
      </c>
      <c r="M4312">
        <v>0</v>
      </c>
    </row>
    <row r="4313" spans="1:13">
      <c r="A4313">
        <v>136</v>
      </c>
      <c r="B4313" t="s">
        <v>22</v>
      </c>
      <c r="C4313">
        <v>2016</v>
      </c>
      <c r="D4313">
        <v>0</v>
      </c>
      <c r="E4313">
        <v>0</v>
      </c>
      <c r="F4313">
        <v>0</v>
      </c>
      <c r="G4313">
        <v>0</v>
      </c>
      <c r="H4313">
        <v>0</v>
      </c>
      <c r="I4313">
        <v>0</v>
      </c>
      <c r="J4313">
        <v>0</v>
      </c>
      <c r="K4313">
        <v>0</v>
      </c>
      <c r="L4313">
        <v>0</v>
      </c>
      <c r="M4313">
        <v>0</v>
      </c>
    </row>
    <row r="4314" spans="1:13">
      <c r="A4314">
        <v>136</v>
      </c>
      <c r="B4314" t="s">
        <v>22</v>
      </c>
      <c r="C4314">
        <v>2017</v>
      </c>
      <c r="D4314">
        <v>0</v>
      </c>
      <c r="E4314">
        <v>0</v>
      </c>
      <c r="F4314">
        <v>0</v>
      </c>
      <c r="G4314">
        <v>0</v>
      </c>
      <c r="H4314">
        <v>-6109</v>
      </c>
      <c r="I4314">
        <v>1971</v>
      </c>
      <c r="J4314">
        <v>1192</v>
      </c>
      <c r="K4314">
        <v>0</v>
      </c>
      <c r="L4314">
        <v>0</v>
      </c>
      <c r="M4314">
        <v>0</v>
      </c>
    </row>
    <row r="4315" spans="1:13">
      <c r="A4315">
        <v>136</v>
      </c>
      <c r="B4315" t="s">
        <v>22</v>
      </c>
      <c r="C4315">
        <v>2018</v>
      </c>
      <c r="D4315">
        <v>0</v>
      </c>
      <c r="E4315">
        <v>0</v>
      </c>
      <c r="F4315">
        <v>0</v>
      </c>
      <c r="G4315">
        <v>0</v>
      </c>
      <c r="H4315">
        <v>383014</v>
      </c>
      <c r="I4315">
        <v>68657.95</v>
      </c>
      <c r="J4315">
        <v>-31944</v>
      </c>
      <c r="K4315">
        <v>1151</v>
      </c>
      <c r="L4315">
        <v>0</v>
      </c>
      <c r="M4315">
        <v>0</v>
      </c>
    </row>
    <row r="4316" spans="1:13">
      <c r="A4316">
        <v>136</v>
      </c>
      <c r="B4316" t="s">
        <v>22</v>
      </c>
      <c r="C4316">
        <v>2019</v>
      </c>
      <c r="D4316">
        <v>0</v>
      </c>
      <c r="E4316">
        <v>0</v>
      </c>
      <c r="F4316">
        <v>0</v>
      </c>
      <c r="G4316">
        <v>0</v>
      </c>
      <c r="H4316">
        <v>1209546</v>
      </c>
      <c r="I4316">
        <v>144207</v>
      </c>
      <c r="J4316">
        <v>8805</v>
      </c>
      <c r="K4316">
        <v>19</v>
      </c>
      <c r="L4316">
        <v>0</v>
      </c>
      <c r="M4316">
        <v>0</v>
      </c>
    </row>
    <row r="4317" spans="1:13">
      <c r="A4317">
        <v>136</v>
      </c>
      <c r="B4317" t="s">
        <v>22</v>
      </c>
      <c r="C4317">
        <v>2020</v>
      </c>
      <c r="D4317">
        <v>0</v>
      </c>
      <c r="E4317">
        <v>0</v>
      </c>
      <c r="F4317">
        <v>0</v>
      </c>
      <c r="G4317">
        <v>0</v>
      </c>
      <c r="H4317">
        <v>698065</v>
      </c>
      <c r="I4317">
        <v>326543.3</v>
      </c>
      <c r="J4317">
        <v>35108</v>
      </c>
      <c r="K4317">
        <v>-399.9</v>
      </c>
      <c r="L4317">
        <v>-1</v>
      </c>
      <c r="M4317">
        <v>-1</v>
      </c>
    </row>
    <row r="4318" spans="1:13">
      <c r="A4318">
        <v>136</v>
      </c>
      <c r="B4318" t="s">
        <v>22</v>
      </c>
      <c r="C4318">
        <v>2021</v>
      </c>
      <c r="D4318">
        <v>0</v>
      </c>
      <c r="E4318">
        <v>0</v>
      </c>
      <c r="F4318">
        <v>0</v>
      </c>
      <c r="G4318">
        <v>0</v>
      </c>
      <c r="H4318">
        <v>574602</v>
      </c>
      <c r="I4318">
        <v>197581.65</v>
      </c>
      <c r="J4318">
        <v>69378</v>
      </c>
      <c r="K4318">
        <v>1705.05</v>
      </c>
      <c r="L4318">
        <v>7</v>
      </c>
      <c r="M4318">
        <v>-2</v>
      </c>
    </row>
    <row r="4319" spans="1:13">
      <c r="A4319">
        <v>136</v>
      </c>
      <c r="B4319" t="s">
        <v>22</v>
      </c>
      <c r="C4319">
        <v>2022</v>
      </c>
      <c r="D4319">
        <v>324360000</v>
      </c>
      <c r="E4319">
        <v>2429743000</v>
      </c>
      <c r="F4319">
        <v>4314900</v>
      </c>
      <c r="G4319">
        <v>52807000</v>
      </c>
      <c r="H4319">
        <v>19978522.75</v>
      </c>
      <c r="I4319">
        <v>3856745</v>
      </c>
      <c r="J4319">
        <v>285499.15000000002</v>
      </c>
      <c r="K4319">
        <v>38836.699999999997</v>
      </c>
      <c r="L4319">
        <v>4568</v>
      </c>
      <c r="M4319">
        <v>234</v>
      </c>
    </row>
    <row r="4320" spans="1:13">
      <c r="A4320">
        <v>136</v>
      </c>
      <c r="B4320" t="s">
        <v>22</v>
      </c>
      <c r="C4320">
        <v>1991</v>
      </c>
      <c r="D4320">
        <v>0</v>
      </c>
      <c r="E4320">
        <v>0</v>
      </c>
      <c r="F4320">
        <v>0</v>
      </c>
      <c r="G4320">
        <v>0</v>
      </c>
      <c r="H4320">
        <v>0</v>
      </c>
      <c r="I4320">
        <v>0</v>
      </c>
      <c r="J4320">
        <v>0</v>
      </c>
      <c r="K4320">
        <v>0</v>
      </c>
      <c r="L4320">
        <v>0</v>
      </c>
      <c r="M4320">
        <v>0</v>
      </c>
    </row>
    <row r="4321" spans="1:13">
      <c r="A4321">
        <v>136</v>
      </c>
      <c r="B4321" t="s">
        <v>22</v>
      </c>
      <c r="C4321">
        <v>1992</v>
      </c>
      <c r="D4321">
        <v>0</v>
      </c>
      <c r="E4321">
        <v>0</v>
      </c>
      <c r="F4321">
        <v>0</v>
      </c>
      <c r="G4321">
        <v>0</v>
      </c>
      <c r="H4321">
        <v>0</v>
      </c>
      <c r="I4321">
        <v>0</v>
      </c>
      <c r="J4321">
        <v>0</v>
      </c>
      <c r="K4321">
        <v>0</v>
      </c>
      <c r="L4321">
        <v>0</v>
      </c>
      <c r="M4321">
        <v>0</v>
      </c>
    </row>
    <row r="4322" spans="1:13">
      <c r="A4322">
        <v>136</v>
      </c>
      <c r="B4322" t="s">
        <v>22</v>
      </c>
      <c r="C4322">
        <v>2000</v>
      </c>
      <c r="D4322">
        <v>0</v>
      </c>
      <c r="E4322">
        <v>0</v>
      </c>
      <c r="F4322">
        <v>0</v>
      </c>
      <c r="G4322">
        <v>0</v>
      </c>
      <c r="H4322">
        <v>0</v>
      </c>
      <c r="I4322">
        <v>0</v>
      </c>
      <c r="J4322">
        <v>0</v>
      </c>
      <c r="K4322">
        <v>0</v>
      </c>
      <c r="L4322">
        <v>0</v>
      </c>
      <c r="M4322">
        <v>0</v>
      </c>
    </row>
    <row r="4323" spans="1:13">
      <c r="A4323">
        <v>136</v>
      </c>
      <c r="B4323" t="s">
        <v>22</v>
      </c>
      <c r="C4323">
        <v>2001</v>
      </c>
      <c r="D4323">
        <v>0</v>
      </c>
      <c r="E4323">
        <v>0</v>
      </c>
      <c r="F4323">
        <v>0</v>
      </c>
      <c r="G4323">
        <v>0</v>
      </c>
      <c r="H4323">
        <v>0</v>
      </c>
      <c r="I4323">
        <v>0</v>
      </c>
      <c r="J4323">
        <v>0</v>
      </c>
      <c r="K4323">
        <v>0</v>
      </c>
      <c r="L4323">
        <v>0</v>
      </c>
      <c r="M4323">
        <v>0</v>
      </c>
    </row>
    <row r="4324" spans="1:13">
      <c r="A4324">
        <v>136</v>
      </c>
      <c r="B4324" t="s">
        <v>22</v>
      </c>
      <c r="C4324">
        <v>2003</v>
      </c>
      <c r="D4324">
        <v>0</v>
      </c>
      <c r="E4324">
        <v>0</v>
      </c>
      <c r="F4324">
        <v>0</v>
      </c>
      <c r="G4324">
        <v>0</v>
      </c>
      <c r="H4324">
        <v>-1832</v>
      </c>
      <c r="I4324">
        <v>0</v>
      </c>
      <c r="J4324">
        <v>0</v>
      </c>
      <c r="K4324">
        <v>0</v>
      </c>
      <c r="L4324">
        <v>0</v>
      </c>
      <c r="M4324">
        <v>0</v>
      </c>
    </row>
    <row r="4325" spans="1:13">
      <c r="A4325">
        <v>136</v>
      </c>
      <c r="B4325" t="s">
        <v>22</v>
      </c>
      <c r="C4325">
        <v>2004</v>
      </c>
      <c r="D4325">
        <v>0</v>
      </c>
      <c r="E4325">
        <v>0</v>
      </c>
      <c r="F4325">
        <v>0</v>
      </c>
      <c r="G4325">
        <v>0</v>
      </c>
      <c r="H4325">
        <v>0</v>
      </c>
      <c r="I4325">
        <v>0</v>
      </c>
      <c r="J4325">
        <v>0</v>
      </c>
      <c r="K4325">
        <v>0</v>
      </c>
      <c r="L4325">
        <v>0</v>
      </c>
      <c r="M4325">
        <v>0</v>
      </c>
    </row>
    <row r="4326" spans="1:13">
      <c r="A4326">
        <v>136</v>
      </c>
      <c r="B4326" t="s">
        <v>22</v>
      </c>
      <c r="C4326">
        <v>2005</v>
      </c>
      <c r="D4326">
        <v>0</v>
      </c>
      <c r="E4326">
        <v>0</v>
      </c>
      <c r="F4326">
        <v>0</v>
      </c>
      <c r="G4326">
        <v>0</v>
      </c>
      <c r="H4326">
        <v>0</v>
      </c>
      <c r="I4326">
        <v>0</v>
      </c>
      <c r="J4326">
        <v>0</v>
      </c>
      <c r="K4326">
        <v>0</v>
      </c>
      <c r="L4326">
        <v>0</v>
      </c>
      <c r="M4326">
        <v>0</v>
      </c>
    </row>
    <row r="4327" spans="1:13">
      <c r="A4327">
        <v>136</v>
      </c>
      <c r="B4327" t="s">
        <v>22</v>
      </c>
      <c r="C4327">
        <v>2006</v>
      </c>
      <c r="D4327">
        <v>0</v>
      </c>
      <c r="E4327">
        <v>0</v>
      </c>
      <c r="F4327">
        <v>0</v>
      </c>
      <c r="G4327">
        <v>0</v>
      </c>
      <c r="H4327">
        <v>-1876</v>
      </c>
      <c r="I4327">
        <v>0</v>
      </c>
      <c r="J4327">
        <v>0</v>
      </c>
      <c r="K4327">
        <v>0</v>
      </c>
      <c r="L4327">
        <v>0</v>
      </c>
      <c r="M4327">
        <v>0</v>
      </c>
    </row>
    <row r="4328" spans="1:13">
      <c r="A4328">
        <v>136</v>
      </c>
      <c r="B4328" t="s">
        <v>22</v>
      </c>
      <c r="C4328">
        <v>2007</v>
      </c>
      <c r="D4328">
        <v>0</v>
      </c>
      <c r="E4328">
        <v>0</v>
      </c>
      <c r="F4328">
        <v>0</v>
      </c>
      <c r="G4328">
        <v>0</v>
      </c>
      <c r="H4328">
        <v>0</v>
      </c>
      <c r="I4328">
        <v>0</v>
      </c>
      <c r="J4328">
        <v>0</v>
      </c>
      <c r="K4328">
        <v>0</v>
      </c>
      <c r="L4328">
        <v>0</v>
      </c>
      <c r="M4328">
        <v>0</v>
      </c>
    </row>
    <row r="4329" spans="1:13">
      <c r="A4329">
        <v>136</v>
      </c>
      <c r="B4329" t="s">
        <v>22</v>
      </c>
      <c r="C4329">
        <v>2009</v>
      </c>
      <c r="D4329">
        <v>0</v>
      </c>
      <c r="E4329">
        <v>0</v>
      </c>
      <c r="F4329">
        <v>0</v>
      </c>
      <c r="G4329">
        <v>0</v>
      </c>
      <c r="H4329">
        <v>0</v>
      </c>
      <c r="I4329">
        <v>0</v>
      </c>
      <c r="J4329">
        <v>0</v>
      </c>
      <c r="K4329">
        <v>0</v>
      </c>
      <c r="L4329">
        <v>0</v>
      </c>
      <c r="M4329">
        <v>0</v>
      </c>
    </row>
    <row r="4330" spans="1:13">
      <c r="A4330">
        <v>136</v>
      </c>
      <c r="B4330" t="s">
        <v>22</v>
      </c>
      <c r="C4330">
        <v>2010</v>
      </c>
      <c r="D4330">
        <v>0</v>
      </c>
      <c r="E4330">
        <v>0</v>
      </c>
      <c r="F4330">
        <v>0</v>
      </c>
      <c r="G4330">
        <v>0</v>
      </c>
      <c r="H4330">
        <v>-258</v>
      </c>
      <c r="I4330">
        <v>0</v>
      </c>
      <c r="J4330">
        <v>0</v>
      </c>
      <c r="K4330">
        <v>0</v>
      </c>
      <c r="L4330">
        <v>0</v>
      </c>
      <c r="M4330">
        <v>0</v>
      </c>
    </row>
    <row r="4331" spans="1:13">
      <c r="A4331">
        <v>136</v>
      </c>
      <c r="B4331" t="s">
        <v>22</v>
      </c>
      <c r="C4331">
        <v>2011</v>
      </c>
      <c r="D4331">
        <v>0</v>
      </c>
      <c r="E4331">
        <v>0</v>
      </c>
      <c r="F4331">
        <v>0</v>
      </c>
      <c r="G4331">
        <v>0</v>
      </c>
      <c r="H4331">
        <v>0</v>
      </c>
      <c r="I4331">
        <v>0</v>
      </c>
      <c r="J4331">
        <v>0</v>
      </c>
      <c r="K4331">
        <v>0</v>
      </c>
      <c r="L4331">
        <v>0</v>
      </c>
      <c r="M4331">
        <v>0</v>
      </c>
    </row>
    <row r="4332" spans="1:13">
      <c r="A4332">
        <v>136</v>
      </c>
      <c r="B4332" t="s">
        <v>22</v>
      </c>
      <c r="C4332">
        <v>2012</v>
      </c>
      <c r="D4332">
        <v>0</v>
      </c>
      <c r="E4332">
        <v>0</v>
      </c>
      <c r="F4332">
        <v>0</v>
      </c>
      <c r="G4332">
        <v>0</v>
      </c>
      <c r="H4332">
        <v>-5338</v>
      </c>
      <c r="I4332">
        <v>0</v>
      </c>
      <c r="J4332">
        <v>0</v>
      </c>
      <c r="K4332">
        <v>0</v>
      </c>
      <c r="L4332">
        <v>0</v>
      </c>
      <c r="M4332">
        <v>0</v>
      </c>
    </row>
    <row r="4333" spans="1:13">
      <c r="A4333">
        <v>136</v>
      </c>
      <c r="B4333" t="s">
        <v>22</v>
      </c>
      <c r="C4333">
        <v>2013</v>
      </c>
      <c r="D4333">
        <v>0</v>
      </c>
      <c r="E4333">
        <v>0</v>
      </c>
      <c r="F4333">
        <v>0</v>
      </c>
      <c r="G4333">
        <v>0</v>
      </c>
      <c r="H4333">
        <v>-2792</v>
      </c>
      <c r="I4333">
        <v>0</v>
      </c>
      <c r="J4333">
        <v>0</v>
      </c>
      <c r="K4333">
        <v>0</v>
      </c>
      <c r="L4333">
        <v>0</v>
      </c>
      <c r="M4333">
        <v>0</v>
      </c>
    </row>
    <row r="4334" spans="1:13">
      <c r="A4334">
        <v>136</v>
      </c>
      <c r="B4334" t="s">
        <v>22</v>
      </c>
      <c r="C4334">
        <v>2014</v>
      </c>
      <c r="D4334">
        <v>0</v>
      </c>
      <c r="E4334">
        <v>0</v>
      </c>
      <c r="F4334">
        <v>0</v>
      </c>
      <c r="G4334">
        <v>0</v>
      </c>
      <c r="H4334">
        <v>-2349.9499999999998</v>
      </c>
      <c r="I4334">
        <v>-15</v>
      </c>
      <c r="J4334">
        <v>0</v>
      </c>
      <c r="K4334">
        <v>0</v>
      </c>
      <c r="L4334">
        <v>0</v>
      </c>
      <c r="M4334">
        <v>0</v>
      </c>
    </row>
    <row r="4335" spans="1:13">
      <c r="A4335">
        <v>136</v>
      </c>
      <c r="B4335" t="s">
        <v>22</v>
      </c>
      <c r="C4335">
        <v>2015</v>
      </c>
      <c r="D4335">
        <v>0</v>
      </c>
      <c r="E4335">
        <v>0</v>
      </c>
      <c r="F4335">
        <v>0</v>
      </c>
      <c r="G4335">
        <v>0</v>
      </c>
      <c r="H4335">
        <v>-301</v>
      </c>
      <c r="I4335">
        <v>-76</v>
      </c>
      <c r="J4335">
        <v>0</v>
      </c>
      <c r="K4335">
        <v>0</v>
      </c>
      <c r="L4335">
        <v>0</v>
      </c>
      <c r="M4335">
        <v>0</v>
      </c>
    </row>
    <row r="4336" spans="1:13">
      <c r="A4336">
        <v>136</v>
      </c>
      <c r="B4336" t="s">
        <v>22</v>
      </c>
      <c r="C4336">
        <v>2016</v>
      </c>
      <c r="D4336">
        <v>0</v>
      </c>
      <c r="E4336">
        <v>0</v>
      </c>
      <c r="F4336">
        <v>0</v>
      </c>
      <c r="G4336">
        <v>0</v>
      </c>
      <c r="H4336">
        <v>19152.05</v>
      </c>
      <c r="I4336">
        <v>7963.95</v>
      </c>
      <c r="J4336">
        <v>-160</v>
      </c>
      <c r="K4336">
        <v>0</v>
      </c>
      <c r="L4336">
        <v>0</v>
      </c>
      <c r="M4336">
        <v>0</v>
      </c>
    </row>
    <row r="4337" spans="1:13">
      <c r="A4337">
        <v>136</v>
      </c>
      <c r="B4337" t="s">
        <v>22</v>
      </c>
      <c r="C4337">
        <v>2017</v>
      </c>
      <c r="D4337">
        <v>0</v>
      </c>
      <c r="E4337">
        <v>0</v>
      </c>
      <c r="F4337">
        <v>0</v>
      </c>
      <c r="G4337">
        <v>0</v>
      </c>
      <c r="H4337">
        <v>37581.050000000003</v>
      </c>
      <c r="I4337">
        <v>17330</v>
      </c>
      <c r="J4337">
        <v>0</v>
      </c>
      <c r="K4337">
        <v>-2</v>
      </c>
      <c r="L4337">
        <v>0</v>
      </c>
      <c r="M4337">
        <v>0</v>
      </c>
    </row>
    <row r="4338" spans="1:13">
      <c r="A4338">
        <v>136</v>
      </c>
      <c r="B4338" t="s">
        <v>22</v>
      </c>
      <c r="C4338">
        <v>2018</v>
      </c>
      <c r="D4338">
        <v>0</v>
      </c>
      <c r="E4338">
        <v>0</v>
      </c>
      <c r="F4338">
        <v>0</v>
      </c>
      <c r="G4338">
        <v>0</v>
      </c>
      <c r="H4338">
        <v>1038530.1</v>
      </c>
      <c r="I4338">
        <v>63285</v>
      </c>
      <c r="J4338">
        <v>-9983.9500000000007</v>
      </c>
      <c r="K4338">
        <v>1094</v>
      </c>
      <c r="L4338">
        <v>0</v>
      </c>
      <c r="M4338">
        <v>-1</v>
      </c>
    </row>
    <row r="4339" spans="1:13">
      <c r="A4339">
        <v>136</v>
      </c>
      <c r="B4339" t="s">
        <v>22</v>
      </c>
      <c r="C4339">
        <v>2019</v>
      </c>
      <c r="D4339">
        <v>0</v>
      </c>
      <c r="E4339">
        <v>0</v>
      </c>
      <c r="F4339">
        <v>0</v>
      </c>
      <c r="G4339">
        <v>0</v>
      </c>
      <c r="H4339">
        <v>415721.2</v>
      </c>
      <c r="I4339">
        <v>276691.5</v>
      </c>
      <c r="J4339">
        <v>-14375.95</v>
      </c>
      <c r="K4339">
        <v>431.05</v>
      </c>
      <c r="L4339">
        <v>3</v>
      </c>
      <c r="M4339">
        <v>3</v>
      </c>
    </row>
    <row r="4340" spans="1:13">
      <c r="A4340">
        <v>136</v>
      </c>
      <c r="B4340" t="s">
        <v>22</v>
      </c>
      <c r="C4340">
        <v>2020</v>
      </c>
      <c r="D4340">
        <v>0</v>
      </c>
      <c r="E4340">
        <v>0</v>
      </c>
      <c r="F4340">
        <v>0</v>
      </c>
      <c r="G4340">
        <v>0</v>
      </c>
      <c r="H4340">
        <v>986054.4</v>
      </c>
      <c r="I4340">
        <v>128315.25</v>
      </c>
      <c r="J4340">
        <v>17436</v>
      </c>
      <c r="K4340">
        <v>3898.95</v>
      </c>
      <c r="L4340">
        <v>6</v>
      </c>
      <c r="M4340">
        <v>1</v>
      </c>
    </row>
    <row r="4341" spans="1:13">
      <c r="A4341">
        <v>136</v>
      </c>
      <c r="B4341" t="s">
        <v>22</v>
      </c>
      <c r="C4341">
        <v>2021</v>
      </c>
      <c r="D4341">
        <v>328068800</v>
      </c>
      <c r="E4341">
        <v>2388541000</v>
      </c>
      <c r="F4341">
        <v>4523100</v>
      </c>
      <c r="G4341">
        <v>53788000</v>
      </c>
      <c r="H4341">
        <v>20501584.300000001</v>
      </c>
      <c r="I4341">
        <v>3984937.4</v>
      </c>
      <c r="J4341">
        <v>302228</v>
      </c>
      <c r="K4341">
        <v>39755.85</v>
      </c>
      <c r="L4341">
        <v>4552</v>
      </c>
      <c r="M4341">
        <v>229</v>
      </c>
    </row>
    <row r="4342" spans="1:13">
      <c r="A4342">
        <v>136</v>
      </c>
      <c r="B4342" t="s">
        <v>22</v>
      </c>
      <c r="C4342">
        <v>1988</v>
      </c>
      <c r="D4342">
        <v>0</v>
      </c>
      <c r="E4342">
        <v>0</v>
      </c>
      <c r="F4342">
        <v>0</v>
      </c>
      <c r="G4342">
        <v>0</v>
      </c>
      <c r="H4342">
        <v>0</v>
      </c>
      <c r="I4342">
        <v>0</v>
      </c>
      <c r="J4342">
        <v>0</v>
      </c>
      <c r="K4342">
        <v>0</v>
      </c>
      <c r="L4342">
        <v>0</v>
      </c>
      <c r="M4342">
        <v>0</v>
      </c>
    </row>
    <row r="4343" spans="1:13">
      <c r="A4343">
        <v>136</v>
      </c>
      <c r="B4343" t="s">
        <v>22</v>
      </c>
      <c r="C4343">
        <v>1991</v>
      </c>
      <c r="D4343">
        <v>0</v>
      </c>
      <c r="E4343">
        <v>0</v>
      </c>
      <c r="F4343">
        <v>0</v>
      </c>
      <c r="G4343">
        <v>0</v>
      </c>
      <c r="H4343">
        <v>0</v>
      </c>
      <c r="I4343">
        <v>0</v>
      </c>
      <c r="J4343">
        <v>0</v>
      </c>
      <c r="K4343">
        <v>0</v>
      </c>
      <c r="L4343">
        <v>0</v>
      </c>
      <c r="M4343">
        <v>0</v>
      </c>
    </row>
    <row r="4344" spans="1:13">
      <c r="A4344">
        <v>136</v>
      </c>
      <c r="B4344" t="s">
        <v>22</v>
      </c>
      <c r="C4344">
        <v>1992</v>
      </c>
      <c r="D4344">
        <v>0</v>
      </c>
      <c r="E4344">
        <v>0</v>
      </c>
      <c r="F4344">
        <v>0</v>
      </c>
      <c r="G4344">
        <v>0</v>
      </c>
      <c r="H4344">
        <v>0</v>
      </c>
      <c r="I4344">
        <v>0</v>
      </c>
      <c r="J4344">
        <v>0</v>
      </c>
      <c r="K4344">
        <v>0</v>
      </c>
      <c r="L4344">
        <v>0</v>
      </c>
      <c r="M4344">
        <v>0</v>
      </c>
    </row>
    <row r="4345" spans="1:13">
      <c r="A4345">
        <v>136</v>
      </c>
      <c r="B4345" t="s">
        <v>22</v>
      </c>
      <c r="C4345">
        <v>1998</v>
      </c>
      <c r="D4345">
        <v>0</v>
      </c>
      <c r="E4345">
        <v>0</v>
      </c>
      <c r="F4345">
        <v>0</v>
      </c>
      <c r="G4345">
        <v>0</v>
      </c>
      <c r="H4345">
        <v>0</v>
      </c>
      <c r="I4345">
        <v>0</v>
      </c>
      <c r="J4345">
        <v>0</v>
      </c>
      <c r="K4345">
        <v>0</v>
      </c>
      <c r="L4345">
        <v>0</v>
      </c>
      <c r="M4345">
        <v>0</v>
      </c>
    </row>
    <row r="4346" spans="1:13">
      <c r="A4346">
        <v>136</v>
      </c>
      <c r="B4346" t="s">
        <v>22</v>
      </c>
      <c r="C4346">
        <v>1999</v>
      </c>
      <c r="D4346">
        <v>0</v>
      </c>
      <c r="E4346">
        <v>0</v>
      </c>
      <c r="F4346">
        <v>0</v>
      </c>
      <c r="G4346">
        <v>0</v>
      </c>
      <c r="H4346">
        <v>0</v>
      </c>
      <c r="I4346">
        <v>0</v>
      </c>
      <c r="J4346">
        <v>0</v>
      </c>
      <c r="K4346">
        <v>0</v>
      </c>
      <c r="L4346">
        <v>0</v>
      </c>
      <c r="M4346">
        <v>0</v>
      </c>
    </row>
    <row r="4347" spans="1:13">
      <c r="A4347">
        <v>136</v>
      </c>
      <c r="B4347" t="s">
        <v>22</v>
      </c>
      <c r="C4347">
        <v>2000</v>
      </c>
      <c r="D4347">
        <v>0</v>
      </c>
      <c r="E4347">
        <v>0</v>
      </c>
      <c r="F4347">
        <v>0</v>
      </c>
      <c r="G4347">
        <v>0</v>
      </c>
      <c r="H4347">
        <v>0</v>
      </c>
      <c r="I4347">
        <v>0</v>
      </c>
      <c r="J4347">
        <v>0</v>
      </c>
      <c r="K4347">
        <v>0</v>
      </c>
      <c r="L4347">
        <v>0</v>
      </c>
      <c r="M4347">
        <v>0</v>
      </c>
    </row>
    <row r="4348" spans="1:13">
      <c r="A4348">
        <v>136</v>
      </c>
      <c r="B4348" t="s">
        <v>22</v>
      </c>
      <c r="C4348">
        <v>2001</v>
      </c>
      <c r="D4348">
        <v>0</v>
      </c>
      <c r="E4348">
        <v>0</v>
      </c>
      <c r="F4348">
        <v>0</v>
      </c>
      <c r="G4348">
        <v>0</v>
      </c>
      <c r="H4348">
        <v>-1256</v>
      </c>
      <c r="I4348">
        <v>0</v>
      </c>
      <c r="J4348">
        <v>0</v>
      </c>
      <c r="K4348">
        <v>0</v>
      </c>
      <c r="L4348">
        <v>0</v>
      </c>
      <c r="M4348">
        <v>0</v>
      </c>
    </row>
    <row r="4349" spans="1:13">
      <c r="A4349">
        <v>136</v>
      </c>
      <c r="B4349" t="s">
        <v>22</v>
      </c>
      <c r="C4349">
        <v>2003</v>
      </c>
      <c r="D4349">
        <v>0</v>
      </c>
      <c r="E4349">
        <v>0</v>
      </c>
      <c r="F4349">
        <v>0</v>
      </c>
      <c r="G4349">
        <v>0</v>
      </c>
      <c r="H4349">
        <v>0</v>
      </c>
      <c r="I4349">
        <v>0</v>
      </c>
      <c r="J4349">
        <v>0</v>
      </c>
      <c r="K4349">
        <v>0</v>
      </c>
      <c r="L4349">
        <v>0</v>
      </c>
      <c r="M4349">
        <v>0</v>
      </c>
    </row>
    <row r="4350" spans="1:13">
      <c r="A4350">
        <v>136</v>
      </c>
      <c r="B4350" t="s">
        <v>22</v>
      </c>
      <c r="C4350">
        <v>2004</v>
      </c>
      <c r="D4350">
        <v>0</v>
      </c>
      <c r="E4350">
        <v>0</v>
      </c>
      <c r="F4350">
        <v>0</v>
      </c>
      <c r="G4350">
        <v>0</v>
      </c>
      <c r="H4350">
        <v>0</v>
      </c>
      <c r="I4350">
        <v>0</v>
      </c>
      <c r="J4350">
        <v>0</v>
      </c>
      <c r="K4350">
        <v>0</v>
      </c>
      <c r="L4350">
        <v>0</v>
      </c>
      <c r="M4350">
        <v>0</v>
      </c>
    </row>
    <row r="4351" spans="1:13">
      <c r="A4351">
        <v>136</v>
      </c>
      <c r="B4351" t="s">
        <v>22</v>
      </c>
      <c r="C4351">
        <v>2007</v>
      </c>
      <c r="D4351">
        <v>0</v>
      </c>
      <c r="E4351">
        <v>0</v>
      </c>
      <c r="F4351">
        <v>0</v>
      </c>
      <c r="G4351">
        <v>0</v>
      </c>
      <c r="H4351">
        <v>0</v>
      </c>
      <c r="I4351">
        <v>0</v>
      </c>
      <c r="J4351">
        <v>0</v>
      </c>
      <c r="K4351">
        <v>0</v>
      </c>
      <c r="L4351">
        <v>0</v>
      </c>
      <c r="M4351">
        <v>0</v>
      </c>
    </row>
    <row r="4352" spans="1:13">
      <c r="A4352">
        <v>136</v>
      </c>
      <c r="B4352" t="s">
        <v>22</v>
      </c>
      <c r="C4352">
        <v>2008</v>
      </c>
      <c r="D4352">
        <v>0</v>
      </c>
      <c r="E4352">
        <v>0</v>
      </c>
      <c r="F4352">
        <v>0</v>
      </c>
      <c r="G4352">
        <v>0</v>
      </c>
      <c r="H4352">
        <v>0</v>
      </c>
      <c r="I4352">
        <v>0</v>
      </c>
      <c r="J4352">
        <v>0</v>
      </c>
      <c r="K4352">
        <v>0</v>
      </c>
      <c r="L4352">
        <v>0</v>
      </c>
      <c r="M4352">
        <v>0</v>
      </c>
    </row>
    <row r="4353" spans="1:13">
      <c r="A4353">
        <v>136</v>
      </c>
      <c r="B4353" t="s">
        <v>22</v>
      </c>
      <c r="C4353">
        <v>2009</v>
      </c>
      <c r="D4353">
        <v>0</v>
      </c>
      <c r="E4353">
        <v>0</v>
      </c>
      <c r="F4353">
        <v>0</v>
      </c>
      <c r="G4353">
        <v>0</v>
      </c>
      <c r="H4353">
        <v>0</v>
      </c>
      <c r="I4353">
        <v>0</v>
      </c>
      <c r="J4353">
        <v>0</v>
      </c>
      <c r="K4353">
        <v>0</v>
      </c>
      <c r="L4353">
        <v>0</v>
      </c>
      <c r="M4353">
        <v>0</v>
      </c>
    </row>
    <row r="4354" spans="1:13">
      <c r="A4354">
        <v>136</v>
      </c>
      <c r="B4354" t="s">
        <v>22</v>
      </c>
      <c r="C4354">
        <v>2010</v>
      </c>
      <c r="D4354">
        <v>0</v>
      </c>
      <c r="E4354">
        <v>0</v>
      </c>
      <c r="F4354">
        <v>0</v>
      </c>
      <c r="G4354">
        <v>0</v>
      </c>
      <c r="H4354">
        <v>0</v>
      </c>
      <c r="I4354">
        <v>0</v>
      </c>
      <c r="J4354">
        <v>0</v>
      </c>
      <c r="K4354">
        <v>0</v>
      </c>
      <c r="L4354">
        <v>0</v>
      </c>
      <c r="M4354">
        <v>0</v>
      </c>
    </row>
    <row r="4355" spans="1:13">
      <c r="A4355">
        <v>136</v>
      </c>
      <c r="B4355" t="s">
        <v>22</v>
      </c>
      <c r="C4355">
        <v>2011</v>
      </c>
      <c r="D4355">
        <v>0</v>
      </c>
      <c r="E4355">
        <v>0</v>
      </c>
      <c r="F4355">
        <v>0</v>
      </c>
      <c r="G4355">
        <v>0</v>
      </c>
      <c r="H4355">
        <v>0</v>
      </c>
      <c r="I4355">
        <v>0</v>
      </c>
      <c r="J4355">
        <v>0</v>
      </c>
      <c r="K4355">
        <v>0</v>
      </c>
      <c r="L4355">
        <v>0</v>
      </c>
      <c r="M4355">
        <v>0</v>
      </c>
    </row>
    <row r="4356" spans="1:13">
      <c r="A4356">
        <v>136</v>
      </c>
      <c r="B4356" t="s">
        <v>22</v>
      </c>
      <c r="C4356">
        <v>2012</v>
      </c>
      <c r="D4356">
        <v>0</v>
      </c>
      <c r="E4356">
        <v>0</v>
      </c>
      <c r="F4356">
        <v>0</v>
      </c>
      <c r="G4356">
        <v>0</v>
      </c>
      <c r="H4356">
        <v>-958</v>
      </c>
      <c r="I4356">
        <v>39</v>
      </c>
      <c r="J4356">
        <v>0</v>
      </c>
      <c r="K4356">
        <v>0</v>
      </c>
      <c r="L4356">
        <v>0</v>
      </c>
      <c r="M4356">
        <v>0</v>
      </c>
    </row>
    <row r="4357" spans="1:13">
      <c r="A4357">
        <v>136</v>
      </c>
      <c r="B4357" t="s">
        <v>22</v>
      </c>
      <c r="C4357">
        <v>2013</v>
      </c>
      <c r="D4357">
        <v>0</v>
      </c>
      <c r="E4357">
        <v>0</v>
      </c>
      <c r="F4357">
        <v>0</v>
      </c>
      <c r="G4357">
        <v>0</v>
      </c>
      <c r="H4357">
        <v>-28480.05</v>
      </c>
      <c r="I4357">
        <v>19113</v>
      </c>
      <c r="J4357">
        <v>0</v>
      </c>
      <c r="K4357">
        <v>0</v>
      </c>
      <c r="L4357">
        <v>0</v>
      </c>
      <c r="M4357">
        <v>0</v>
      </c>
    </row>
    <row r="4358" spans="1:13">
      <c r="A4358">
        <v>136</v>
      </c>
      <c r="B4358" t="s">
        <v>22</v>
      </c>
      <c r="C4358">
        <v>2014</v>
      </c>
      <c r="D4358">
        <v>0</v>
      </c>
      <c r="E4358">
        <v>0</v>
      </c>
      <c r="F4358">
        <v>0</v>
      </c>
      <c r="G4358">
        <v>0</v>
      </c>
      <c r="H4358">
        <v>740.95</v>
      </c>
      <c r="I4358">
        <v>14958</v>
      </c>
      <c r="J4358">
        <v>0</v>
      </c>
      <c r="K4358">
        <v>0</v>
      </c>
      <c r="L4358">
        <v>0</v>
      </c>
      <c r="M4358">
        <v>0</v>
      </c>
    </row>
    <row r="4359" spans="1:13">
      <c r="A4359">
        <v>136</v>
      </c>
      <c r="B4359" t="s">
        <v>22</v>
      </c>
      <c r="C4359">
        <v>2015</v>
      </c>
      <c r="D4359">
        <v>0</v>
      </c>
      <c r="E4359">
        <v>0</v>
      </c>
      <c r="F4359">
        <v>0</v>
      </c>
      <c r="G4359">
        <v>0</v>
      </c>
      <c r="H4359">
        <v>-36557.949999999997</v>
      </c>
      <c r="I4359">
        <v>36367</v>
      </c>
      <c r="J4359">
        <v>0</v>
      </c>
      <c r="K4359">
        <v>0</v>
      </c>
      <c r="L4359">
        <v>0</v>
      </c>
      <c r="M4359">
        <v>0</v>
      </c>
    </row>
    <row r="4360" spans="1:13">
      <c r="A4360">
        <v>136</v>
      </c>
      <c r="B4360" t="s">
        <v>22</v>
      </c>
      <c r="C4360">
        <v>2016</v>
      </c>
      <c r="D4360">
        <v>0</v>
      </c>
      <c r="E4360">
        <v>0</v>
      </c>
      <c r="F4360">
        <v>0</v>
      </c>
      <c r="G4360">
        <v>0</v>
      </c>
      <c r="H4360">
        <v>152384.1</v>
      </c>
      <c r="I4360">
        <v>3095</v>
      </c>
      <c r="J4360">
        <v>0</v>
      </c>
      <c r="K4360">
        <v>-15</v>
      </c>
      <c r="L4360">
        <v>0</v>
      </c>
      <c r="M4360">
        <v>0</v>
      </c>
    </row>
    <row r="4361" spans="1:13">
      <c r="A4361">
        <v>136</v>
      </c>
      <c r="B4361" t="s">
        <v>22</v>
      </c>
      <c r="C4361">
        <v>2017</v>
      </c>
      <c r="D4361">
        <v>0</v>
      </c>
      <c r="E4361">
        <v>0</v>
      </c>
      <c r="F4361">
        <v>0</v>
      </c>
      <c r="G4361">
        <v>0</v>
      </c>
      <c r="H4361">
        <v>981415.9</v>
      </c>
      <c r="I4361">
        <v>100519</v>
      </c>
      <c r="J4361">
        <v>-2504</v>
      </c>
      <c r="K4361">
        <v>680</v>
      </c>
      <c r="L4361">
        <v>-1</v>
      </c>
      <c r="M4361">
        <v>0</v>
      </c>
    </row>
    <row r="4362" spans="1:13">
      <c r="A4362">
        <v>136</v>
      </c>
      <c r="B4362" t="s">
        <v>22</v>
      </c>
      <c r="C4362">
        <v>2018</v>
      </c>
      <c r="D4362">
        <v>0</v>
      </c>
      <c r="E4362">
        <v>0</v>
      </c>
      <c r="F4362">
        <v>0</v>
      </c>
      <c r="G4362">
        <v>0</v>
      </c>
      <c r="H4362">
        <v>209150.9</v>
      </c>
      <c r="I4362">
        <v>216193</v>
      </c>
      <c r="J4362">
        <v>28504</v>
      </c>
      <c r="K4362">
        <v>-1064</v>
      </c>
      <c r="L4362">
        <v>2</v>
      </c>
      <c r="M4362">
        <v>2</v>
      </c>
    </row>
    <row r="4363" spans="1:13">
      <c r="A4363">
        <v>136</v>
      </c>
      <c r="B4363" t="s">
        <v>22</v>
      </c>
      <c r="C4363">
        <v>2019</v>
      </c>
      <c r="D4363">
        <v>0</v>
      </c>
      <c r="E4363">
        <v>0</v>
      </c>
      <c r="F4363">
        <v>0</v>
      </c>
      <c r="G4363">
        <v>0</v>
      </c>
      <c r="H4363">
        <v>949589.8</v>
      </c>
      <c r="I4363">
        <v>319277</v>
      </c>
      <c r="J4363">
        <v>44899.05</v>
      </c>
      <c r="K4363">
        <v>1984</v>
      </c>
      <c r="L4363">
        <v>2</v>
      </c>
      <c r="M4363">
        <v>-2</v>
      </c>
    </row>
    <row r="4364" spans="1:13">
      <c r="A4364">
        <v>136</v>
      </c>
      <c r="B4364" t="s">
        <v>22</v>
      </c>
      <c r="C4364">
        <v>2020</v>
      </c>
      <c r="D4364">
        <v>320069700</v>
      </c>
      <c r="E4364">
        <v>2328293400</v>
      </c>
      <c r="F4364">
        <v>5196100</v>
      </c>
      <c r="G4364">
        <v>52116000</v>
      </c>
      <c r="H4364">
        <v>19702303.199999999</v>
      </c>
      <c r="I4364">
        <v>3861165</v>
      </c>
      <c r="J4364">
        <v>380277</v>
      </c>
      <c r="K4364">
        <v>38007</v>
      </c>
      <c r="L4364">
        <v>4502</v>
      </c>
      <c r="M4364">
        <v>222</v>
      </c>
    </row>
    <row r="4365" spans="1:13">
      <c r="A4365">
        <v>137</v>
      </c>
      <c r="B4365" t="s">
        <v>93</v>
      </c>
      <c r="C4365">
        <v>1999</v>
      </c>
      <c r="D4365">
        <v>0</v>
      </c>
      <c r="E4365">
        <v>0</v>
      </c>
      <c r="F4365">
        <v>0</v>
      </c>
      <c r="G4365">
        <v>0</v>
      </c>
      <c r="H4365">
        <v>0</v>
      </c>
      <c r="I4365">
        <v>0</v>
      </c>
      <c r="J4365">
        <v>0</v>
      </c>
      <c r="K4365">
        <v>0</v>
      </c>
      <c r="L4365">
        <v>0</v>
      </c>
      <c r="M4365">
        <v>0</v>
      </c>
    </row>
    <row r="4366" spans="1:13">
      <c r="A4366">
        <v>137</v>
      </c>
      <c r="B4366" t="s">
        <v>93</v>
      </c>
      <c r="C4366">
        <v>2010</v>
      </c>
      <c r="D4366">
        <v>0</v>
      </c>
      <c r="E4366">
        <v>0</v>
      </c>
      <c r="F4366">
        <v>0</v>
      </c>
      <c r="G4366">
        <v>0</v>
      </c>
      <c r="H4366">
        <v>0</v>
      </c>
      <c r="I4366">
        <v>0</v>
      </c>
      <c r="J4366">
        <v>0</v>
      </c>
      <c r="K4366">
        <v>0</v>
      </c>
      <c r="L4366">
        <v>0</v>
      </c>
      <c r="M4366">
        <v>0</v>
      </c>
    </row>
    <row r="4367" spans="1:13">
      <c r="A4367">
        <v>137</v>
      </c>
      <c r="B4367" t="s">
        <v>93</v>
      </c>
      <c r="C4367">
        <v>2012</v>
      </c>
      <c r="D4367">
        <v>0</v>
      </c>
      <c r="E4367">
        <v>0</v>
      </c>
      <c r="F4367">
        <v>0</v>
      </c>
      <c r="G4367">
        <v>0</v>
      </c>
      <c r="H4367">
        <v>0</v>
      </c>
      <c r="I4367">
        <v>0</v>
      </c>
      <c r="J4367">
        <v>0</v>
      </c>
      <c r="K4367">
        <v>0</v>
      </c>
      <c r="L4367">
        <v>0</v>
      </c>
      <c r="M4367">
        <v>0</v>
      </c>
    </row>
    <row r="4368" spans="1:13">
      <c r="A4368">
        <v>137</v>
      </c>
      <c r="B4368" t="s">
        <v>93</v>
      </c>
      <c r="C4368">
        <v>2013</v>
      </c>
      <c r="D4368">
        <v>0</v>
      </c>
      <c r="E4368">
        <v>0</v>
      </c>
      <c r="F4368">
        <v>0</v>
      </c>
      <c r="G4368">
        <v>0</v>
      </c>
      <c r="H4368">
        <v>0</v>
      </c>
      <c r="I4368">
        <v>0</v>
      </c>
      <c r="J4368">
        <v>0</v>
      </c>
      <c r="K4368">
        <v>0</v>
      </c>
      <c r="L4368">
        <v>0</v>
      </c>
      <c r="M4368">
        <v>0</v>
      </c>
    </row>
    <row r="4369" spans="1:13">
      <c r="A4369">
        <v>137</v>
      </c>
      <c r="B4369" t="s">
        <v>93</v>
      </c>
      <c r="C4369">
        <v>2014</v>
      </c>
      <c r="D4369">
        <v>0</v>
      </c>
      <c r="E4369">
        <v>0</v>
      </c>
      <c r="F4369">
        <v>0</v>
      </c>
      <c r="G4369">
        <v>0</v>
      </c>
      <c r="H4369">
        <v>0</v>
      </c>
      <c r="I4369">
        <v>0</v>
      </c>
      <c r="J4369">
        <v>0</v>
      </c>
      <c r="K4369">
        <v>0</v>
      </c>
      <c r="L4369">
        <v>0</v>
      </c>
      <c r="M4369">
        <v>1</v>
      </c>
    </row>
    <row r="4370" spans="1:13">
      <c r="A4370">
        <v>137</v>
      </c>
      <c r="B4370" t="s">
        <v>93</v>
      </c>
      <c r="C4370">
        <v>2015</v>
      </c>
      <c r="D4370">
        <v>0</v>
      </c>
      <c r="E4370">
        <v>0</v>
      </c>
      <c r="F4370">
        <v>0</v>
      </c>
      <c r="G4370">
        <v>0</v>
      </c>
      <c r="H4370">
        <v>0</v>
      </c>
      <c r="I4370">
        <v>0</v>
      </c>
      <c r="J4370">
        <v>0</v>
      </c>
      <c r="K4370">
        <v>0</v>
      </c>
      <c r="L4370">
        <v>0</v>
      </c>
      <c r="M4370">
        <v>1</v>
      </c>
    </row>
    <row r="4371" spans="1:13">
      <c r="A4371">
        <v>137</v>
      </c>
      <c r="B4371" t="s">
        <v>93</v>
      </c>
      <c r="C4371">
        <v>2016</v>
      </c>
      <c r="D4371">
        <v>0</v>
      </c>
      <c r="E4371">
        <v>0</v>
      </c>
      <c r="F4371">
        <v>0</v>
      </c>
      <c r="G4371">
        <v>0</v>
      </c>
      <c r="H4371">
        <v>0</v>
      </c>
      <c r="I4371">
        <v>0</v>
      </c>
      <c r="J4371">
        <v>0</v>
      </c>
      <c r="K4371">
        <v>0</v>
      </c>
      <c r="L4371">
        <v>0</v>
      </c>
      <c r="M4371">
        <v>1</v>
      </c>
    </row>
    <row r="4372" spans="1:13">
      <c r="A4372">
        <v>137</v>
      </c>
      <c r="B4372" t="s">
        <v>93</v>
      </c>
      <c r="C4372">
        <v>2017</v>
      </c>
      <c r="D4372">
        <v>0</v>
      </c>
      <c r="E4372">
        <v>0</v>
      </c>
      <c r="F4372">
        <v>0</v>
      </c>
      <c r="G4372">
        <v>0</v>
      </c>
      <c r="H4372">
        <v>-36926</v>
      </c>
      <c r="I4372">
        <v>2634</v>
      </c>
      <c r="J4372">
        <v>24520</v>
      </c>
      <c r="K4372">
        <v>447</v>
      </c>
      <c r="L4372">
        <v>-1</v>
      </c>
      <c r="M4372">
        <v>2</v>
      </c>
    </row>
    <row r="4373" spans="1:13">
      <c r="A4373">
        <v>137</v>
      </c>
      <c r="B4373" t="s">
        <v>93</v>
      </c>
      <c r="C4373">
        <v>2018</v>
      </c>
      <c r="D4373">
        <v>0</v>
      </c>
      <c r="E4373">
        <v>0</v>
      </c>
      <c r="F4373">
        <v>0</v>
      </c>
      <c r="G4373">
        <v>0</v>
      </c>
      <c r="H4373">
        <v>575422</v>
      </c>
      <c r="I4373">
        <v>16669</v>
      </c>
      <c r="J4373">
        <v>4576</v>
      </c>
      <c r="K4373">
        <v>-7134</v>
      </c>
      <c r="L4373">
        <v>0</v>
      </c>
      <c r="M4373">
        <v>1</v>
      </c>
    </row>
    <row r="4374" spans="1:13">
      <c r="A4374">
        <v>137</v>
      </c>
      <c r="B4374" t="s">
        <v>93</v>
      </c>
      <c r="C4374">
        <v>2019</v>
      </c>
      <c r="D4374">
        <v>0</v>
      </c>
      <c r="E4374">
        <v>0</v>
      </c>
      <c r="F4374">
        <v>0</v>
      </c>
      <c r="G4374">
        <v>0</v>
      </c>
      <c r="H4374">
        <v>1304167</v>
      </c>
      <c r="I4374">
        <v>88978</v>
      </c>
      <c r="J4374">
        <v>7984</v>
      </c>
      <c r="K4374">
        <v>-1413</v>
      </c>
      <c r="L4374">
        <v>3</v>
      </c>
      <c r="M4374">
        <v>4</v>
      </c>
    </row>
    <row r="4375" spans="1:13">
      <c r="A4375">
        <v>137</v>
      </c>
      <c r="B4375" t="s">
        <v>93</v>
      </c>
      <c r="C4375">
        <v>2020</v>
      </c>
      <c r="D4375">
        <v>0</v>
      </c>
      <c r="E4375">
        <v>0</v>
      </c>
      <c r="F4375">
        <v>0</v>
      </c>
      <c r="G4375">
        <v>0</v>
      </c>
      <c r="H4375">
        <v>1032266</v>
      </c>
      <c r="I4375">
        <v>446422.8</v>
      </c>
      <c r="J4375">
        <v>72583</v>
      </c>
      <c r="K4375">
        <v>2722</v>
      </c>
      <c r="L4375">
        <v>8</v>
      </c>
      <c r="M4375">
        <v>2</v>
      </c>
    </row>
    <row r="4376" spans="1:13">
      <c r="A4376">
        <v>137</v>
      </c>
      <c r="B4376" t="s">
        <v>93</v>
      </c>
      <c r="C4376">
        <v>2021</v>
      </c>
      <c r="D4376">
        <v>0</v>
      </c>
      <c r="E4376">
        <v>0</v>
      </c>
      <c r="F4376">
        <v>0</v>
      </c>
      <c r="G4376">
        <v>0</v>
      </c>
      <c r="H4376">
        <v>905961</v>
      </c>
      <c r="I4376">
        <v>234285.7</v>
      </c>
      <c r="J4376">
        <v>101564</v>
      </c>
      <c r="K4376">
        <v>-52358</v>
      </c>
      <c r="L4376">
        <v>47</v>
      </c>
      <c r="M4376">
        <v>-12</v>
      </c>
    </row>
    <row r="4377" spans="1:13">
      <c r="A4377">
        <v>137</v>
      </c>
      <c r="B4377" t="s">
        <v>93</v>
      </c>
      <c r="C4377">
        <v>2022</v>
      </c>
      <c r="D4377">
        <v>297691400</v>
      </c>
      <c r="E4377">
        <v>2590251000</v>
      </c>
      <c r="F4377">
        <v>4630400</v>
      </c>
      <c r="G4377">
        <v>78265000</v>
      </c>
      <c r="H4377">
        <v>19765193.350000001</v>
      </c>
      <c r="I4377">
        <v>4535833.45</v>
      </c>
      <c r="J4377">
        <v>289416.5</v>
      </c>
      <c r="K4377">
        <v>57189.5</v>
      </c>
      <c r="L4377">
        <v>3185</v>
      </c>
      <c r="M4377">
        <v>162</v>
      </c>
    </row>
    <row r="4378" spans="1:13">
      <c r="A4378">
        <v>137</v>
      </c>
      <c r="B4378" t="s">
        <v>93</v>
      </c>
      <c r="C4378">
        <v>1999</v>
      </c>
      <c r="D4378">
        <v>0</v>
      </c>
      <c r="E4378">
        <v>0</v>
      </c>
      <c r="F4378">
        <v>0</v>
      </c>
      <c r="G4378">
        <v>0</v>
      </c>
      <c r="H4378">
        <v>0</v>
      </c>
      <c r="I4378">
        <v>0</v>
      </c>
      <c r="J4378">
        <v>0</v>
      </c>
      <c r="K4378">
        <v>0</v>
      </c>
      <c r="L4378">
        <v>0</v>
      </c>
      <c r="M4378">
        <v>0</v>
      </c>
    </row>
    <row r="4379" spans="1:13">
      <c r="A4379">
        <v>137</v>
      </c>
      <c r="B4379" t="s">
        <v>93</v>
      </c>
      <c r="C4379">
        <v>2000</v>
      </c>
      <c r="D4379">
        <v>0</v>
      </c>
      <c r="E4379">
        <v>0</v>
      </c>
      <c r="F4379">
        <v>0</v>
      </c>
      <c r="G4379">
        <v>0</v>
      </c>
      <c r="H4379">
        <v>-420</v>
      </c>
      <c r="I4379">
        <v>0</v>
      </c>
      <c r="J4379">
        <v>0</v>
      </c>
      <c r="K4379">
        <v>0</v>
      </c>
      <c r="L4379">
        <v>0</v>
      </c>
      <c r="M4379">
        <v>0</v>
      </c>
    </row>
    <row r="4380" spans="1:13">
      <c r="A4380">
        <v>137</v>
      </c>
      <c r="B4380" t="s">
        <v>93</v>
      </c>
      <c r="C4380">
        <v>2001</v>
      </c>
      <c r="D4380">
        <v>0</v>
      </c>
      <c r="E4380">
        <v>0</v>
      </c>
      <c r="F4380">
        <v>0</v>
      </c>
      <c r="G4380">
        <v>0</v>
      </c>
      <c r="H4380">
        <v>-997.5</v>
      </c>
      <c r="I4380">
        <v>0</v>
      </c>
      <c r="J4380">
        <v>0</v>
      </c>
      <c r="K4380">
        <v>0</v>
      </c>
      <c r="L4380">
        <v>0</v>
      </c>
      <c r="M4380">
        <v>0</v>
      </c>
    </row>
    <row r="4381" spans="1:13">
      <c r="A4381">
        <v>137</v>
      </c>
      <c r="B4381" t="s">
        <v>93</v>
      </c>
      <c r="C4381">
        <v>2002</v>
      </c>
      <c r="D4381">
        <v>0</v>
      </c>
      <c r="E4381">
        <v>0</v>
      </c>
      <c r="F4381">
        <v>0</v>
      </c>
      <c r="G4381">
        <v>0</v>
      </c>
      <c r="H4381">
        <v>-1593.9</v>
      </c>
      <c r="I4381">
        <v>0</v>
      </c>
      <c r="J4381">
        <v>0</v>
      </c>
      <c r="K4381">
        <v>0</v>
      </c>
      <c r="L4381">
        <v>0</v>
      </c>
      <c r="M4381">
        <v>0</v>
      </c>
    </row>
    <row r="4382" spans="1:13">
      <c r="A4382">
        <v>137</v>
      </c>
      <c r="B4382" t="s">
        <v>93</v>
      </c>
      <c r="C4382">
        <v>2007</v>
      </c>
      <c r="D4382">
        <v>0</v>
      </c>
      <c r="E4382">
        <v>0</v>
      </c>
      <c r="F4382">
        <v>0</v>
      </c>
      <c r="G4382">
        <v>0</v>
      </c>
      <c r="H4382">
        <v>0</v>
      </c>
      <c r="I4382">
        <v>0</v>
      </c>
      <c r="J4382">
        <v>0</v>
      </c>
      <c r="K4382">
        <v>0</v>
      </c>
      <c r="L4382">
        <v>0</v>
      </c>
      <c r="M4382">
        <v>0</v>
      </c>
    </row>
    <row r="4383" spans="1:13">
      <c r="A4383">
        <v>137</v>
      </c>
      <c r="B4383" t="s">
        <v>93</v>
      </c>
      <c r="C4383">
        <v>2008</v>
      </c>
      <c r="D4383">
        <v>0</v>
      </c>
      <c r="E4383">
        <v>0</v>
      </c>
      <c r="F4383">
        <v>0</v>
      </c>
      <c r="G4383">
        <v>0</v>
      </c>
      <c r="H4383">
        <v>-2100</v>
      </c>
      <c r="I4383">
        <v>0</v>
      </c>
      <c r="J4383">
        <v>0</v>
      </c>
      <c r="K4383">
        <v>0</v>
      </c>
      <c r="L4383">
        <v>0</v>
      </c>
      <c r="M4383">
        <v>0</v>
      </c>
    </row>
    <row r="4384" spans="1:13">
      <c r="A4384">
        <v>137</v>
      </c>
      <c r="B4384" t="s">
        <v>93</v>
      </c>
      <c r="C4384">
        <v>2012</v>
      </c>
      <c r="D4384">
        <v>0</v>
      </c>
      <c r="E4384">
        <v>0</v>
      </c>
      <c r="F4384">
        <v>0</v>
      </c>
      <c r="G4384">
        <v>0</v>
      </c>
      <c r="H4384">
        <v>0</v>
      </c>
      <c r="I4384">
        <v>0</v>
      </c>
      <c r="J4384">
        <v>0</v>
      </c>
      <c r="K4384">
        <v>0</v>
      </c>
      <c r="L4384">
        <v>0</v>
      </c>
      <c r="M4384">
        <v>0</v>
      </c>
    </row>
    <row r="4385" spans="1:13">
      <c r="A4385">
        <v>137</v>
      </c>
      <c r="B4385" t="s">
        <v>93</v>
      </c>
      <c r="C4385">
        <v>2013</v>
      </c>
      <c r="D4385">
        <v>0</v>
      </c>
      <c r="E4385">
        <v>0</v>
      </c>
      <c r="F4385">
        <v>0</v>
      </c>
      <c r="G4385">
        <v>0</v>
      </c>
      <c r="H4385">
        <v>0</v>
      </c>
      <c r="I4385">
        <v>0</v>
      </c>
      <c r="J4385">
        <v>0</v>
      </c>
      <c r="K4385">
        <v>0</v>
      </c>
      <c r="L4385">
        <v>0</v>
      </c>
      <c r="M4385">
        <v>0</v>
      </c>
    </row>
    <row r="4386" spans="1:13">
      <c r="A4386">
        <v>137</v>
      </c>
      <c r="B4386" t="s">
        <v>93</v>
      </c>
      <c r="C4386">
        <v>2014</v>
      </c>
      <c r="D4386">
        <v>0</v>
      </c>
      <c r="E4386">
        <v>0</v>
      </c>
      <c r="F4386">
        <v>0</v>
      </c>
      <c r="G4386">
        <v>0</v>
      </c>
      <c r="H4386">
        <v>0</v>
      </c>
      <c r="I4386">
        <v>0</v>
      </c>
      <c r="J4386">
        <v>0</v>
      </c>
      <c r="K4386">
        <v>0</v>
      </c>
      <c r="L4386">
        <v>0</v>
      </c>
      <c r="M4386">
        <v>0</v>
      </c>
    </row>
    <row r="4387" spans="1:13">
      <c r="A4387">
        <v>137</v>
      </c>
      <c r="B4387" t="s">
        <v>93</v>
      </c>
      <c r="C4387">
        <v>2015</v>
      </c>
      <c r="D4387">
        <v>0</v>
      </c>
      <c r="E4387">
        <v>0</v>
      </c>
      <c r="F4387">
        <v>0</v>
      </c>
      <c r="G4387">
        <v>0</v>
      </c>
      <c r="H4387">
        <v>0</v>
      </c>
      <c r="I4387">
        <v>0</v>
      </c>
      <c r="J4387">
        <v>0</v>
      </c>
      <c r="K4387">
        <v>0</v>
      </c>
      <c r="L4387">
        <v>0</v>
      </c>
      <c r="M4387">
        <v>0</v>
      </c>
    </row>
    <row r="4388" spans="1:13">
      <c r="A4388">
        <v>137</v>
      </c>
      <c r="B4388" t="s">
        <v>93</v>
      </c>
      <c r="C4388">
        <v>2016</v>
      </c>
      <c r="D4388">
        <v>0</v>
      </c>
      <c r="E4388">
        <v>0</v>
      </c>
      <c r="F4388">
        <v>0</v>
      </c>
      <c r="G4388">
        <v>0</v>
      </c>
      <c r="H4388">
        <v>178610</v>
      </c>
      <c r="I4388">
        <v>11142</v>
      </c>
      <c r="J4388">
        <v>0</v>
      </c>
      <c r="K4388">
        <v>0</v>
      </c>
      <c r="L4388">
        <v>0</v>
      </c>
      <c r="M4388">
        <v>0</v>
      </c>
    </row>
    <row r="4389" spans="1:13">
      <c r="A4389">
        <v>137</v>
      </c>
      <c r="B4389" t="s">
        <v>93</v>
      </c>
      <c r="C4389">
        <v>2017</v>
      </c>
      <c r="D4389">
        <v>0</v>
      </c>
      <c r="E4389">
        <v>0</v>
      </c>
      <c r="F4389">
        <v>0</v>
      </c>
      <c r="G4389">
        <v>0</v>
      </c>
      <c r="H4389">
        <v>731173</v>
      </c>
      <c r="I4389">
        <v>52571.1</v>
      </c>
      <c r="J4389">
        <v>2376</v>
      </c>
      <c r="K4389">
        <v>-203</v>
      </c>
      <c r="L4389">
        <v>2</v>
      </c>
      <c r="M4389">
        <v>0</v>
      </c>
    </row>
    <row r="4390" spans="1:13">
      <c r="A4390">
        <v>137</v>
      </c>
      <c r="B4390" t="s">
        <v>93</v>
      </c>
      <c r="C4390">
        <v>2018</v>
      </c>
      <c r="D4390">
        <v>0</v>
      </c>
      <c r="E4390">
        <v>0</v>
      </c>
      <c r="F4390">
        <v>0</v>
      </c>
      <c r="G4390">
        <v>0</v>
      </c>
      <c r="H4390">
        <v>2501844</v>
      </c>
      <c r="I4390">
        <v>140888.75</v>
      </c>
      <c r="J4390">
        <v>-1920</v>
      </c>
      <c r="K4390">
        <v>711</v>
      </c>
      <c r="L4390">
        <v>0</v>
      </c>
      <c r="M4390">
        <v>2</v>
      </c>
    </row>
    <row r="4391" spans="1:13">
      <c r="A4391">
        <v>137</v>
      </c>
      <c r="B4391" t="s">
        <v>93</v>
      </c>
      <c r="C4391">
        <v>2019</v>
      </c>
      <c r="D4391">
        <v>0</v>
      </c>
      <c r="E4391">
        <v>0</v>
      </c>
      <c r="F4391">
        <v>0</v>
      </c>
      <c r="G4391">
        <v>0</v>
      </c>
      <c r="H4391">
        <v>1320184</v>
      </c>
      <c r="I4391">
        <v>347573.2</v>
      </c>
      <c r="J4391">
        <v>-1928</v>
      </c>
      <c r="K4391">
        <v>7641</v>
      </c>
      <c r="L4391">
        <v>2</v>
      </c>
      <c r="M4391">
        <v>-1</v>
      </c>
    </row>
    <row r="4392" spans="1:13">
      <c r="A4392">
        <v>137</v>
      </c>
      <c r="B4392" t="s">
        <v>93</v>
      </c>
      <c r="C4392">
        <v>2020</v>
      </c>
      <c r="D4392">
        <v>0</v>
      </c>
      <c r="E4392">
        <v>0</v>
      </c>
      <c r="F4392">
        <v>0</v>
      </c>
      <c r="G4392">
        <v>0</v>
      </c>
      <c r="H4392">
        <v>373040</v>
      </c>
      <c r="I4392">
        <v>278705.5</v>
      </c>
      <c r="J4392">
        <v>154516</v>
      </c>
      <c r="K4392">
        <v>28</v>
      </c>
      <c r="L4392">
        <v>17</v>
      </c>
      <c r="M4392">
        <v>-6</v>
      </c>
    </row>
    <row r="4393" spans="1:13">
      <c r="A4393">
        <v>137</v>
      </c>
      <c r="B4393" t="s">
        <v>93</v>
      </c>
      <c r="C4393">
        <v>2021</v>
      </c>
      <c r="D4393">
        <v>288060300</v>
      </c>
      <c r="E4393">
        <v>2381447000</v>
      </c>
      <c r="F4393">
        <v>2878100</v>
      </c>
      <c r="G4393">
        <v>158648000</v>
      </c>
      <c r="H4393">
        <v>18955790</v>
      </c>
      <c r="I4393">
        <v>4159011.05</v>
      </c>
      <c r="J4393">
        <v>201411</v>
      </c>
      <c r="K4393">
        <v>117848</v>
      </c>
      <c r="L4393">
        <v>3102</v>
      </c>
      <c r="M4393">
        <v>169</v>
      </c>
    </row>
    <row r="4394" spans="1:13">
      <c r="A4394">
        <v>137</v>
      </c>
      <c r="B4394" t="s">
        <v>93</v>
      </c>
      <c r="C4394">
        <v>1999</v>
      </c>
      <c r="D4394">
        <v>0</v>
      </c>
      <c r="E4394">
        <v>0</v>
      </c>
      <c r="F4394">
        <v>0</v>
      </c>
      <c r="G4394">
        <v>0</v>
      </c>
      <c r="H4394">
        <v>0</v>
      </c>
      <c r="I4394">
        <v>0</v>
      </c>
      <c r="J4394">
        <v>0</v>
      </c>
      <c r="K4394">
        <v>0</v>
      </c>
      <c r="L4394">
        <v>0</v>
      </c>
      <c r="M4394">
        <v>0</v>
      </c>
    </row>
    <row r="4395" spans="1:13">
      <c r="A4395">
        <v>137</v>
      </c>
      <c r="B4395" t="s">
        <v>93</v>
      </c>
      <c r="C4395">
        <v>2000</v>
      </c>
      <c r="D4395">
        <v>0</v>
      </c>
      <c r="E4395">
        <v>0</v>
      </c>
      <c r="F4395">
        <v>0</v>
      </c>
      <c r="G4395">
        <v>0</v>
      </c>
      <c r="H4395">
        <v>-200</v>
      </c>
      <c r="I4395">
        <v>0</v>
      </c>
      <c r="J4395">
        <v>0</v>
      </c>
      <c r="K4395">
        <v>0</v>
      </c>
      <c r="L4395">
        <v>0</v>
      </c>
      <c r="M4395">
        <v>0</v>
      </c>
    </row>
    <row r="4396" spans="1:13">
      <c r="A4396">
        <v>137</v>
      </c>
      <c r="B4396" t="s">
        <v>93</v>
      </c>
      <c r="C4396">
        <v>2001</v>
      </c>
      <c r="D4396">
        <v>0</v>
      </c>
      <c r="E4396">
        <v>0</v>
      </c>
      <c r="F4396">
        <v>0</v>
      </c>
      <c r="G4396">
        <v>0</v>
      </c>
      <c r="H4396">
        <v>0</v>
      </c>
      <c r="I4396">
        <v>0</v>
      </c>
      <c r="J4396">
        <v>0</v>
      </c>
      <c r="K4396">
        <v>0</v>
      </c>
      <c r="L4396">
        <v>0</v>
      </c>
      <c r="M4396">
        <v>0</v>
      </c>
    </row>
    <row r="4397" spans="1:13">
      <c r="A4397">
        <v>137</v>
      </c>
      <c r="B4397" t="s">
        <v>93</v>
      </c>
      <c r="C4397">
        <v>2002</v>
      </c>
      <c r="D4397">
        <v>0</v>
      </c>
      <c r="E4397">
        <v>0</v>
      </c>
      <c r="F4397">
        <v>0</v>
      </c>
      <c r="G4397">
        <v>0</v>
      </c>
      <c r="H4397">
        <v>0</v>
      </c>
      <c r="I4397">
        <v>0</v>
      </c>
      <c r="J4397">
        <v>0</v>
      </c>
      <c r="K4397">
        <v>0</v>
      </c>
      <c r="L4397">
        <v>0</v>
      </c>
      <c r="M4397">
        <v>0</v>
      </c>
    </row>
    <row r="4398" spans="1:13">
      <c r="A4398">
        <v>137</v>
      </c>
      <c r="B4398" t="s">
        <v>93</v>
      </c>
      <c r="C4398">
        <v>2003</v>
      </c>
      <c r="D4398">
        <v>0</v>
      </c>
      <c r="E4398">
        <v>0</v>
      </c>
      <c r="F4398">
        <v>0</v>
      </c>
      <c r="G4398">
        <v>0</v>
      </c>
      <c r="H4398">
        <v>0</v>
      </c>
      <c r="I4398">
        <v>0</v>
      </c>
      <c r="J4398">
        <v>0</v>
      </c>
      <c r="K4398">
        <v>0</v>
      </c>
      <c r="L4398">
        <v>0</v>
      </c>
      <c r="M4398">
        <v>0</v>
      </c>
    </row>
    <row r="4399" spans="1:13">
      <c r="A4399">
        <v>137</v>
      </c>
      <c r="B4399" t="s">
        <v>93</v>
      </c>
      <c r="C4399">
        <v>2004</v>
      </c>
      <c r="D4399">
        <v>0</v>
      </c>
      <c r="E4399">
        <v>0</v>
      </c>
      <c r="F4399">
        <v>0</v>
      </c>
      <c r="G4399">
        <v>0</v>
      </c>
      <c r="H4399">
        <v>0</v>
      </c>
      <c r="I4399">
        <v>0</v>
      </c>
      <c r="J4399">
        <v>0</v>
      </c>
      <c r="K4399">
        <v>0</v>
      </c>
      <c r="L4399">
        <v>0</v>
      </c>
      <c r="M4399">
        <v>0</v>
      </c>
    </row>
    <row r="4400" spans="1:13">
      <c r="A4400">
        <v>137</v>
      </c>
      <c r="B4400" t="s">
        <v>93</v>
      </c>
      <c r="C4400">
        <v>2005</v>
      </c>
      <c r="D4400">
        <v>0</v>
      </c>
      <c r="E4400">
        <v>0</v>
      </c>
      <c r="F4400">
        <v>0</v>
      </c>
      <c r="G4400">
        <v>0</v>
      </c>
      <c r="H4400">
        <v>0</v>
      </c>
      <c r="I4400">
        <v>0</v>
      </c>
      <c r="J4400">
        <v>0</v>
      </c>
      <c r="K4400">
        <v>0</v>
      </c>
      <c r="L4400">
        <v>0</v>
      </c>
      <c r="M4400">
        <v>0</v>
      </c>
    </row>
    <row r="4401" spans="1:13">
      <c r="A4401">
        <v>137</v>
      </c>
      <c r="B4401" t="s">
        <v>93</v>
      </c>
      <c r="C4401">
        <v>2006</v>
      </c>
      <c r="D4401">
        <v>0</v>
      </c>
      <c r="E4401">
        <v>0</v>
      </c>
      <c r="F4401">
        <v>0</v>
      </c>
      <c r="G4401">
        <v>0</v>
      </c>
      <c r="H4401">
        <v>0</v>
      </c>
      <c r="I4401">
        <v>0</v>
      </c>
      <c r="J4401">
        <v>0</v>
      </c>
      <c r="K4401">
        <v>0</v>
      </c>
      <c r="L4401">
        <v>0</v>
      </c>
      <c r="M4401">
        <v>0</v>
      </c>
    </row>
    <row r="4402" spans="1:13">
      <c r="A4402">
        <v>137</v>
      </c>
      <c r="B4402" t="s">
        <v>93</v>
      </c>
      <c r="C4402">
        <v>2007</v>
      </c>
      <c r="D4402">
        <v>0</v>
      </c>
      <c r="E4402">
        <v>0</v>
      </c>
      <c r="F4402">
        <v>0</v>
      </c>
      <c r="G4402">
        <v>0</v>
      </c>
      <c r="H4402">
        <v>0</v>
      </c>
      <c r="I4402">
        <v>0</v>
      </c>
      <c r="J4402">
        <v>0</v>
      </c>
      <c r="K4402">
        <v>0</v>
      </c>
      <c r="L4402">
        <v>0</v>
      </c>
      <c r="M4402">
        <v>0</v>
      </c>
    </row>
    <row r="4403" spans="1:13">
      <c r="A4403">
        <v>137</v>
      </c>
      <c r="B4403" t="s">
        <v>93</v>
      </c>
      <c r="C4403">
        <v>2008</v>
      </c>
      <c r="D4403">
        <v>0</v>
      </c>
      <c r="E4403">
        <v>0</v>
      </c>
      <c r="F4403">
        <v>0</v>
      </c>
      <c r="G4403">
        <v>0</v>
      </c>
      <c r="H4403">
        <v>0</v>
      </c>
      <c r="I4403">
        <v>0</v>
      </c>
      <c r="J4403">
        <v>0</v>
      </c>
      <c r="K4403">
        <v>0</v>
      </c>
      <c r="L4403">
        <v>0</v>
      </c>
      <c r="M4403">
        <v>0</v>
      </c>
    </row>
    <row r="4404" spans="1:13">
      <c r="A4404">
        <v>137</v>
      </c>
      <c r="B4404" t="s">
        <v>93</v>
      </c>
      <c r="C4404">
        <v>2009</v>
      </c>
      <c r="D4404">
        <v>0</v>
      </c>
      <c r="E4404">
        <v>0</v>
      </c>
      <c r="F4404">
        <v>0</v>
      </c>
      <c r="G4404">
        <v>0</v>
      </c>
      <c r="H4404">
        <v>-1300</v>
      </c>
      <c r="I4404">
        <v>0</v>
      </c>
      <c r="J4404">
        <v>0</v>
      </c>
      <c r="K4404">
        <v>0</v>
      </c>
      <c r="L4404">
        <v>0</v>
      </c>
      <c r="M4404">
        <v>0</v>
      </c>
    </row>
    <row r="4405" spans="1:13">
      <c r="A4405">
        <v>137</v>
      </c>
      <c r="B4405" t="s">
        <v>93</v>
      </c>
      <c r="C4405">
        <v>2010</v>
      </c>
      <c r="D4405">
        <v>0</v>
      </c>
      <c r="E4405">
        <v>0</v>
      </c>
      <c r="F4405">
        <v>0</v>
      </c>
      <c r="G4405">
        <v>0</v>
      </c>
      <c r="H4405">
        <v>0</v>
      </c>
      <c r="I4405">
        <v>0</v>
      </c>
      <c r="J4405">
        <v>0</v>
      </c>
      <c r="K4405">
        <v>0</v>
      </c>
      <c r="L4405">
        <v>0</v>
      </c>
      <c r="M4405">
        <v>0</v>
      </c>
    </row>
    <row r="4406" spans="1:13">
      <c r="A4406">
        <v>137</v>
      </c>
      <c r="B4406" t="s">
        <v>93</v>
      </c>
      <c r="C4406">
        <v>2011</v>
      </c>
      <c r="D4406">
        <v>0</v>
      </c>
      <c r="E4406">
        <v>0</v>
      </c>
      <c r="F4406">
        <v>0</v>
      </c>
      <c r="G4406">
        <v>0</v>
      </c>
      <c r="H4406">
        <v>0</v>
      </c>
      <c r="I4406">
        <v>0</v>
      </c>
      <c r="J4406">
        <v>0</v>
      </c>
      <c r="K4406">
        <v>0</v>
      </c>
      <c r="L4406">
        <v>-58</v>
      </c>
      <c r="M4406">
        <v>-14</v>
      </c>
    </row>
    <row r="4407" spans="1:13">
      <c r="A4407">
        <v>137</v>
      </c>
      <c r="B4407" t="s">
        <v>93</v>
      </c>
      <c r="C4407">
        <v>2012</v>
      </c>
      <c r="D4407">
        <v>0</v>
      </c>
      <c r="E4407">
        <v>0</v>
      </c>
      <c r="F4407">
        <v>0</v>
      </c>
      <c r="G4407">
        <v>0</v>
      </c>
      <c r="H4407">
        <v>-800</v>
      </c>
      <c r="I4407">
        <v>0</v>
      </c>
      <c r="J4407">
        <v>0</v>
      </c>
      <c r="K4407">
        <v>0</v>
      </c>
      <c r="L4407">
        <v>0</v>
      </c>
      <c r="M4407">
        <v>0</v>
      </c>
    </row>
    <row r="4408" spans="1:13">
      <c r="A4408">
        <v>137</v>
      </c>
      <c r="B4408" t="s">
        <v>93</v>
      </c>
      <c r="C4408">
        <v>2013</v>
      </c>
      <c r="D4408">
        <v>0</v>
      </c>
      <c r="E4408">
        <v>0</v>
      </c>
      <c r="F4408">
        <v>0</v>
      </c>
      <c r="G4408">
        <v>0</v>
      </c>
      <c r="H4408">
        <v>-570</v>
      </c>
      <c r="I4408">
        <v>0</v>
      </c>
      <c r="J4408">
        <v>0</v>
      </c>
      <c r="K4408">
        <v>0</v>
      </c>
      <c r="L4408">
        <v>0</v>
      </c>
      <c r="M4408">
        <v>0</v>
      </c>
    </row>
    <row r="4409" spans="1:13">
      <c r="A4409">
        <v>137</v>
      </c>
      <c r="B4409" t="s">
        <v>93</v>
      </c>
      <c r="C4409">
        <v>2014</v>
      </c>
      <c r="D4409">
        <v>0</v>
      </c>
      <c r="E4409">
        <v>0</v>
      </c>
      <c r="F4409">
        <v>0</v>
      </c>
      <c r="G4409">
        <v>0</v>
      </c>
      <c r="H4409">
        <v>3447</v>
      </c>
      <c r="I4409">
        <v>0</v>
      </c>
      <c r="J4409">
        <v>0</v>
      </c>
      <c r="K4409">
        <v>0</v>
      </c>
      <c r="L4409">
        <v>0</v>
      </c>
      <c r="M4409">
        <v>1</v>
      </c>
    </row>
    <row r="4410" spans="1:13">
      <c r="A4410">
        <v>137</v>
      </c>
      <c r="B4410" t="s">
        <v>93</v>
      </c>
      <c r="C4410">
        <v>2015</v>
      </c>
      <c r="D4410">
        <v>0</v>
      </c>
      <c r="E4410">
        <v>0</v>
      </c>
      <c r="F4410">
        <v>0</v>
      </c>
      <c r="G4410">
        <v>0</v>
      </c>
      <c r="H4410">
        <v>4476</v>
      </c>
      <c r="I4410">
        <v>-1867</v>
      </c>
      <c r="J4410">
        <v>0</v>
      </c>
      <c r="K4410">
        <v>0</v>
      </c>
      <c r="L4410">
        <v>0</v>
      </c>
      <c r="M4410">
        <v>0</v>
      </c>
    </row>
    <row r="4411" spans="1:13">
      <c r="A4411">
        <v>137</v>
      </c>
      <c r="B4411" t="s">
        <v>93</v>
      </c>
      <c r="C4411">
        <v>2016</v>
      </c>
      <c r="D4411">
        <v>0</v>
      </c>
      <c r="E4411">
        <v>0</v>
      </c>
      <c r="F4411">
        <v>0</v>
      </c>
      <c r="G4411">
        <v>0</v>
      </c>
      <c r="H4411">
        <v>752823</v>
      </c>
      <c r="I4411">
        <v>30855</v>
      </c>
      <c r="J4411">
        <v>0</v>
      </c>
      <c r="K4411">
        <v>-118</v>
      </c>
      <c r="L4411">
        <v>0</v>
      </c>
      <c r="M4411">
        <v>1</v>
      </c>
    </row>
    <row r="4412" spans="1:13">
      <c r="A4412">
        <v>137</v>
      </c>
      <c r="B4412" t="s">
        <v>93</v>
      </c>
      <c r="C4412">
        <v>2017</v>
      </c>
      <c r="D4412">
        <v>0</v>
      </c>
      <c r="E4412">
        <v>0</v>
      </c>
      <c r="F4412">
        <v>0</v>
      </c>
      <c r="G4412">
        <v>0</v>
      </c>
      <c r="H4412">
        <v>816853</v>
      </c>
      <c r="I4412">
        <v>169046.75</v>
      </c>
      <c r="J4412">
        <v>5408</v>
      </c>
      <c r="K4412">
        <v>3</v>
      </c>
      <c r="L4412">
        <v>-112</v>
      </c>
      <c r="M4412">
        <v>-26</v>
      </c>
    </row>
    <row r="4413" spans="1:13">
      <c r="A4413">
        <v>137</v>
      </c>
      <c r="B4413" t="s">
        <v>93</v>
      </c>
      <c r="C4413">
        <v>2018</v>
      </c>
      <c r="D4413">
        <v>0</v>
      </c>
      <c r="E4413">
        <v>0</v>
      </c>
      <c r="F4413">
        <v>0</v>
      </c>
      <c r="G4413">
        <v>0</v>
      </c>
      <c r="H4413">
        <v>646640</v>
      </c>
      <c r="I4413">
        <v>140729.9</v>
      </c>
      <c r="J4413">
        <v>15632</v>
      </c>
      <c r="K4413">
        <v>-1479</v>
      </c>
      <c r="L4413">
        <v>-87</v>
      </c>
      <c r="M4413">
        <v>-16</v>
      </c>
    </row>
    <row r="4414" spans="1:13">
      <c r="A4414">
        <v>137</v>
      </c>
      <c r="B4414" t="s">
        <v>93</v>
      </c>
      <c r="C4414">
        <v>2019</v>
      </c>
      <c r="D4414">
        <v>0</v>
      </c>
      <c r="E4414">
        <v>0</v>
      </c>
      <c r="F4414">
        <v>0</v>
      </c>
      <c r="G4414">
        <v>0</v>
      </c>
      <c r="H4414">
        <v>809627</v>
      </c>
      <c r="I4414">
        <v>176932.55</v>
      </c>
      <c r="J4414">
        <v>56220</v>
      </c>
      <c r="K4414">
        <v>273</v>
      </c>
      <c r="L4414">
        <v>29</v>
      </c>
      <c r="M4414">
        <v>-8</v>
      </c>
    </row>
    <row r="4415" spans="1:13">
      <c r="A4415">
        <v>137</v>
      </c>
      <c r="B4415" t="s">
        <v>93</v>
      </c>
      <c r="C4415">
        <v>2020</v>
      </c>
      <c r="D4415">
        <v>289598400</v>
      </c>
      <c r="E4415">
        <v>2360174000</v>
      </c>
      <c r="F4415">
        <v>4184700</v>
      </c>
      <c r="G4415">
        <v>157686000</v>
      </c>
      <c r="H4415">
        <v>19078727</v>
      </c>
      <c r="I4415">
        <v>4092437</v>
      </c>
      <c r="J4415">
        <v>330036</v>
      </c>
      <c r="K4415">
        <v>57388</v>
      </c>
      <c r="L4415">
        <v>3100</v>
      </c>
      <c r="M4415">
        <v>173</v>
      </c>
    </row>
    <row r="4416" spans="1:13">
      <c r="A4416">
        <v>138</v>
      </c>
      <c r="B4416" t="s">
        <v>31</v>
      </c>
      <c r="C4416">
        <v>1993</v>
      </c>
      <c r="D4416">
        <v>0</v>
      </c>
      <c r="E4416">
        <v>0</v>
      </c>
      <c r="F4416">
        <v>0</v>
      </c>
      <c r="G4416">
        <v>0</v>
      </c>
      <c r="H4416">
        <v>0</v>
      </c>
      <c r="I4416">
        <v>0</v>
      </c>
      <c r="J4416">
        <v>0</v>
      </c>
      <c r="K4416">
        <v>0</v>
      </c>
      <c r="L4416">
        <v>0</v>
      </c>
      <c r="M4416">
        <v>0</v>
      </c>
    </row>
    <row r="4417" spans="1:13">
      <c r="A4417">
        <v>138</v>
      </c>
      <c r="B4417" t="s">
        <v>31</v>
      </c>
      <c r="C4417">
        <v>1994</v>
      </c>
      <c r="D4417">
        <v>0</v>
      </c>
      <c r="E4417">
        <v>0</v>
      </c>
      <c r="F4417">
        <v>0</v>
      </c>
      <c r="G4417">
        <v>0</v>
      </c>
      <c r="H4417">
        <v>0</v>
      </c>
      <c r="I4417">
        <v>0</v>
      </c>
      <c r="J4417">
        <v>0</v>
      </c>
      <c r="K4417">
        <v>0</v>
      </c>
      <c r="L4417">
        <v>0</v>
      </c>
      <c r="M4417">
        <v>0</v>
      </c>
    </row>
    <row r="4418" spans="1:13">
      <c r="A4418">
        <v>138</v>
      </c>
      <c r="B4418" t="s">
        <v>31</v>
      </c>
      <c r="C4418">
        <v>1995</v>
      </c>
      <c r="D4418">
        <v>0</v>
      </c>
      <c r="E4418">
        <v>0</v>
      </c>
      <c r="F4418">
        <v>0</v>
      </c>
      <c r="G4418">
        <v>0</v>
      </c>
      <c r="H4418">
        <v>0</v>
      </c>
      <c r="I4418">
        <v>0</v>
      </c>
      <c r="J4418">
        <v>0</v>
      </c>
      <c r="K4418">
        <v>0</v>
      </c>
      <c r="L4418">
        <v>0</v>
      </c>
      <c r="M4418">
        <v>0</v>
      </c>
    </row>
    <row r="4419" spans="1:13">
      <c r="A4419">
        <v>138</v>
      </c>
      <c r="B4419" t="s">
        <v>31</v>
      </c>
      <c r="C4419">
        <v>1996</v>
      </c>
      <c r="D4419">
        <v>0</v>
      </c>
      <c r="E4419">
        <v>0</v>
      </c>
      <c r="F4419">
        <v>0</v>
      </c>
      <c r="G4419">
        <v>0</v>
      </c>
      <c r="H4419">
        <v>0</v>
      </c>
      <c r="I4419">
        <v>0</v>
      </c>
      <c r="J4419">
        <v>0</v>
      </c>
      <c r="K4419">
        <v>0</v>
      </c>
      <c r="L4419">
        <v>0</v>
      </c>
      <c r="M4419">
        <v>0</v>
      </c>
    </row>
    <row r="4420" spans="1:13">
      <c r="A4420">
        <v>138</v>
      </c>
      <c r="B4420" t="s">
        <v>31</v>
      </c>
      <c r="C4420">
        <v>1997</v>
      </c>
      <c r="D4420">
        <v>0</v>
      </c>
      <c r="E4420">
        <v>0</v>
      </c>
      <c r="F4420">
        <v>0</v>
      </c>
      <c r="G4420">
        <v>0</v>
      </c>
      <c r="H4420">
        <v>0</v>
      </c>
      <c r="I4420">
        <v>0</v>
      </c>
      <c r="J4420">
        <v>0</v>
      </c>
      <c r="K4420">
        <v>0</v>
      </c>
      <c r="L4420">
        <v>0</v>
      </c>
      <c r="M4420">
        <v>0</v>
      </c>
    </row>
    <row r="4421" spans="1:13">
      <c r="A4421">
        <v>138</v>
      </c>
      <c r="B4421" t="s">
        <v>31</v>
      </c>
      <c r="C4421">
        <v>1998</v>
      </c>
      <c r="D4421">
        <v>0</v>
      </c>
      <c r="E4421">
        <v>0</v>
      </c>
      <c r="F4421">
        <v>0</v>
      </c>
      <c r="G4421">
        <v>0</v>
      </c>
      <c r="H4421">
        <v>-1175.05</v>
      </c>
      <c r="I4421">
        <v>0</v>
      </c>
      <c r="J4421">
        <v>0</v>
      </c>
      <c r="K4421">
        <v>0</v>
      </c>
      <c r="L4421">
        <v>0</v>
      </c>
      <c r="M4421">
        <v>0</v>
      </c>
    </row>
    <row r="4422" spans="1:13">
      <c r="A4422">
        <v>138</v>
      </c>
      <c r="B4422" t="s">
        <v>31</v>
      </c>
      <c r="C4422">
        <v>1999</v>
      </c>
      <c r="D4422">
        <v>0</v>
      </c>
      <c r="E4422">
        <v>0</v>
      </c>
      <c r="F4422">
        <v>0</v>
      </c>
      <c r="G4422">
        <v>0</v>
      </c>
      <c r="H4422">
        <v>0</v>
      </c>
      <c r="I4422">
        <v>0</v>
      </c>
      <c r="J4422">
        <v>0</v>
      </c>
      <c r="K4422">
        <v>0</v>
      </c>
      <c r="L4422">
        <v>0</v>
      </c>
      <c r="M4422">
        <v>0</v>
      </c>
    </row>
    <row r="4423" spans="1:13">
      <c r="A4423">
        <v>138</v>
      </c>
      <c r="B4423" t="s">
        <v>31</v>
      </c>
      <c r="C4423">
        <v>2000</v>
      </c>
      <c r="D4423">
        <v>0</v>
      </c>
      <c r="E4423">
        <v>0</v>
      </c>
      <c r="F4423">
        <v>0</v>
      </c>
      <c r="G4423">
        <v>0</v>
      </c>
      <c r="H4423">
        <v>-3901.8</v>
      </c>
      <c r="I4423">
        <v>0</v>
      </c>
      <c r="J4423">
        <v>0</v>
      </c>
      <c r="K4423">
        <v>0</v>
      </c>
      <c r="L4423">
        <v>0</v>
      </c>
      <c r="M4423">
        <v>0</v>
      </c>
    </row>
    <row r="4424" spans="1:13">
      <c r="A4424">
        <v>138</v>
      </c>
      <c r="B4424" t="s">
        <v>31</v>
      </c>
      <c r="C4424">
        <v>2001</v>
      </c>
      <c r="D4424">
        <v>0</v>
      </c>
      <c r="E4424">
        <v>0</v>
      </c>
      <c r="F4424">
        <v>0</v>
      </c>
      <c r="G4424">
        <v>0</v>
      </c>
      <c r="H4424">
        <v>-963.9</v>
      </c>
      <c r="I4424">
        <v>0</v>
      </c>
      <c r="J4424">
        <v>0</v>
      </c>
      <c r="K4424">
        <v>0</v>
      </c>
      <c r="L4424">
        <v>0</v>
      </c>
      <c r="M4424">
        <v>0</v>
      </c>
    </row>
    <row r="4425" spans="1:13">
      <c r="A4425">
        <v>138</v>
      </c>
      <c r="B4425" t="s">
        <v>31</v>
      </c>
      <c r="C4425">
        <v>2002</v>
      </c>
      <c r="D4425">
        <v>0</v>
      </c>
      <c r="E4425">
        <v>0</v>
      </c>
      <c r="F4425">
        <v>0</v>
      </c>
      <c r="G4425">
        <v>0</v>
      </c>
      <c r="H4425">
        <v>0</v>
      </c>
      <c r="I4425">
        <v>0</v>
      </c>
      <c r="J4425">
        <v>0</v>
      </c>
      <c r="K4425">
        <v>0</v>
      </c>
      <c r="L4425">
        <v>0</v>
      </c>
      <c r="M4425">
        <v>0</v>
      </c>
    </row>
    <row r="4426" spans="1:13">
      <c r="A4426">
        <v>138</v>
      </c>
      <c r="B4426" t="s">
        <v>31</v>
      </c>
      <c r="C4426">
        <v>2003</v>
      </c>
      <c r="D4426">
        <v>0</v>
      </c>
      <c r="E4426">
        <v>0</v>
      </c>
      <c r="F4426">
        <v>0</v>
      </c>
      <c r="G4426">
        <v>0</v>
      </c>
      <c r="H4426">
        <v>0</v>
      </c>
      <c r="I4426">
        <v>0</v>
      </c>
      <c r="J4426">
        <v>0</v>
      </c>
      <c r="K4426">
        <v>0</v>
      </c>
      <c r="L4426">
        <v>0</v>
      </c>
      <c r="M4426">
        <v>0</v>
      </c>
    </row>
    <row r="4427" spans="1:13">
      <c r="A4427">
        <v>138</v>
      </c>
      <c r="B4427" t="s">
        <v>31</v>
      </c>
      <c r="C4427">
        <v>2004</v>
      </c>
      <c r="D4427">
        <v>0</v>
      </c>
      <c r="E4427">
        <v>0</v>
      </c>
      <c r="F4427">
        <v>0</v>
      </c>
      <c r="G4427">
        <v>0</v>
      </c>
      <c r="H4427">
        <v>0</v>
      </c>
      <c r="I4427">
        <v>0</v>
      </c>
      <c r="J4427">
        <v>0</v>
      </c>
      <c r="K4427">
        <v>0</v>
      </c>
      <c r="L4427">
        <v>0</v>
      </c>
      <c r="M4427">
        <v>0</v>
      </c>
    </row>
    <row r="4428" spans="1:13">
      <c r="A4428">
        <v>138</v>
      </c>
      <c r="B4428" t="s">
        <v>31</v>
      </c>
      <c r="C4428">
        <v>2005</v>
      </c>
      <c r="D4428">
        <v>0</v>
      </c>
      <c r="E4428">
        <v>0</v>
      </c>
      <c r="F4428">
        <v>0</v>
      </c>
      <c r="G4428">
        <v>0</v>
      </c>
      <c r="H4428">
        <v>-4114</v>
      </c>
      <c r="I4428">
        <v>0</v>
      </c>
      <c r="J4428">
        <v>0</v>
      </c>
      <c r="K4428">
        <v>0</v>
      </c>
      <c r="L4428">
        <v>0</v>
      </c>
      <c r="M4428">
        <v>0</v>
      </c>
    </row>
    <row r="4429" spans="1:13">
      <c r="A4429">
        <v>138</v>
      </c>
      <c r="B4429" t="s">
        <v>31</v>
      </c>
      <c r="C4429">
        <v>2006</v>
      </c>
      <c r="D4429">
        <v>0</v>
      </c>
      <c r="E4429">
        <v>0</v>
      </c>
      <c r="F4429">
        <v>0</v>
      </c>
      <c r="G4429">
        <v>0</v>
      </c>
      <c r="H4429">
        <v>0</v>
      </c>
      <c r="I4429">
        <v>0</v>
      </c>
      <c r="J4429">
        <v>0</v>
      </c>
      <c r="K4429">
        <v>0</v>
      </c>
      <c r="L4429">
        <v>0</v>
      </c>
      <c r="M4429">
        <v>0</v>
      </c>
    </row>
    <row r="4430" spans="1:13">
      <c r="A4430">
        <v>138</v>
      </c>
      <c r="B4430" t="s">
        <v>31</v>
      </c>
      <c r="C4430">
        <v>2007</v>
      </c>
      <c r="D4430">
        <v>0</v>
      </c>
      <c r="E4430">
        <v>0</v>
      </c>
      <c r="F4430">
        <v>0</v>
      </c>
      <c r="G4430">
        <v>0</v>
      </c>
      <c r="H4430">
        <v>0</v>
      </c>
      <c r="I4430">
        <v>0</v>
      </c>
      <c r="J4430">
        <v>0</v>
      </c>
      <c r="K4430">
        <v>0</v>
      </c>
      <c r="L4430">
        <v>0</v>
      </c>
      <c r="M4430">
        <v>0</v>
      </c>
    </row>
    <row r="4431" spans="1:13">
      <c r="A4431">
        <v>138</v>
      </c>
      <c r="B4431" t="s">
        <v>31</v>
      </c>
      <c r="C4431">
        <v>2008</v>
      </c>
      <c r="D4431">
        <v>0</v>
      </c>
      <c r="E4431">
        <v>0</v>
      </c>
      <c r="F4431">
        <v>0</v>
      </c>
      <c r="G4431">
        <v>0</v>
      </c>
      <c r="H4431">
        <v>0</v>
      </c>
      <c r="I4431">
        <v>0</v>
      </c>
      <c r="J4431">
        <v>0</v>
      </c>
      <c r="K4431">
        <v>0</v>
      </c>
      <c r="L4431">
        <v>0</v>
      </c>
      <c r="M4431">
        <v>0</v>
      </c>
    </row>
    <row r="4432" spans="1:13">
      <c r="A4432">
        <v>138</v>
      </c>
      <c r="B4432" t="s">
        <v>31</v>
      </c>
      <c r="C4432">
        <v>2009</v>
      </c>
      <c r="D4432">
        <v>0</v>
      </c>
      <c r="E4432">
        <v>0</v>
      </c>
      <c r="F4432">
        <v>0</v>
      </c>
      <c r="G4432">
        <v>0</v>
      </c>
      <c r="H4432">
        <v>-2700</v>
      </c>
      <c r="I4432">
        <v>0</v>
      </c>
      <c r="J4432">
        <v>0</v>
      </c>
      <c r="K4432">
        <v>0</v>
      </c>
      <c r="L4432">
        <v>0</v>
      </c>
      <c r="M4432">
        <v>0</v>
      </c>
    </row>
    <row r="4433" spans="1:13">
      <c r="A4433">
        <v>138</v>
      </c>
      <c r="B4433" t="s">
        <v>31</v>
      </c>
      <c r="C4433">
        <v>2010</v>
      </c>
      <c r="D4433">
        <v>0</v>
      </c>
      <c r="E4433">
        <v>0</v>
      </c>
      <c r="F4433">
        <v>0</v>
      </c>
      <c r="G4433">
        <v>0</v>
      </c>
      <c r="H4433">
        <v>0</v>
      </c>
      <c r="I4433">
        <v>0</v>
      </c>
      <c r="J4433">
        <v>0</v>
      </c>
      <c r="K4433">
        <v>0</v>
      </c>
      <c r="L4433">
        <v>0</v>
      </c>
      <c r="M4433">
        <v>0</v>
      </c>
    </row>
    <row r="4434" spans="1:13">
      <c r="A4434">
        <v>138</v>
      </c>
      <c r="B4434" t="s">
        <v>31</v>
      </c>
      <c r="C4434">
        <v>2011</v>
      </c>
      <c r="D4434">
        <v>0</v>
      </c>
      <c r="E4434">
        <v>0</v>
      </c>
      <c r="F4434">
        <v>0</v>
      </c>
      <c r="G4434">
        <v>0</v>
      </c>
      <c r="H4434">
        <v>0</v>
      </c>
      <c r="I4434">
        <v>0</v>
      </c>
      <c r="J4434">
        <v>0</v>
      </c>
      <c r="K4434">
        <v>0</v>
      </c>
      <c r="L4434">
        <v>0</v>
      </c>
      <c r="M4434">
        <v>0</v>
      </c>
    </row>
    <row r="4435" spans="1:13">
      <c r="A4435">
        <v>138</v>
      </c>
      <c r="B4435" t="s">
        <v>31</v>
      </c>
      <c r="C4435">
        <v>2012</v>
      </c>
      <c r="D4435">
        <v>0</v>
      </c>
      <c r="E4435">
        <v>0</v>
      </c>
      <c r="F4435">
        <v>0</v>
      </c>
      <c r="G4435">
        <v>0</v>
      </c>
      <c r="H4435">
        <v>0</v>
      </c>
      <c r="I4435">
        <v>0</v>
      </c>
      <c r="J4435">
        <v>0</v>
      </c>
      <c r="K4435">
        <v>0</v>
      </c>
      <c r="L4435">
        <v>0</v>
      </c>
      <c r="M4435">
        <v>0</v>
      </c>
    </row>
    <row r="4436" spans="1:13">
      <c r="A4436">
        <v>138</v>
      </c>
      <c r="B4436" t="s">
        <v>31</v>
      </c>
      <c r="C4436">
        <v>2013</v>
      </c>
      <c r="D4436">
        <v>0</v>
      </c>
      <c r="E4436">
        <v>0</v>
      </c>
      <c r="F4436">
        <v>0</v>
      </c>
      <c r="G4436">
        <v>0</v>
      </c>
      <c r="H4436">
        <v>0</v>
      </c>
      <c r="I4436">
        <v>0</v>
      </c>
      <c r="J4436">
        <v>0</v>
      </c>
      <c r="K4436">
        <v>0</v>
      </c>
      <c r="L4436">
        <v>0</v>
      </c>
      <c r="M4436">
        <v>0</v>
      </c>
    </row>
    <row r="4437" spans="1:13">
      <c r="A4437">
        <v>138</v>
      </c>
      <c r="B4437" t="s">
        <v>31</v>
      </c>
      <c r="C4437">
        <v>2014</v>
      </c>
      <c r="D4437">
        <v>0</v>
      </c>
      <c r="E4437">
        <v>0</v>
      </c>
      <c r="F4437">
        <v>0</v>
      </c>
      <c r="G4437">
        <v>0</v>
      </c>
      <c r="H4437">
        <v>2645</v>
      </c>
      <c r="I4437">
        <v>49211</v>
      </c>
      <c r="J4437">
        <v>-7864</v>
      </c>
      <c r="K4437">
        <v>-411</v>
      </c>
      <c r="L4437">
        <v>0</v>
      </c>
      <c r="M4437">
        <v>0</v>
      </c>
    </row>
    <row r="4438" spans="1:13">
      <c r="A4438">
        <v>138</v>
      </c>
      <c r="B4438" t="s">
        <v>31</v>
      </c>
      <c r="C4438">
        <v>2015</v>
      </c>
      <c r="D4438">
        <v>0</v>
      </c>
      <c r="E4438">
        <v>0</v>
      </c>
      <c r="F4438">
        <v>0</v>
      </c>
      <c r="G4438">
        <v>0</v>
      </c>
      <c r="H4438">
        <v>16131</v>
      </c>
      <c r="I4438">
        <v>31309</v>
      </c>
      <c r="J4438">
        <v>-9032</v>
      </c>
      <c r="K4438">
        <v>-494</v>
      </c>
      <c r="L4438">
        <v>0</v>
      </c>
      <c r="M4438">
        <v>0</v>
      </c>
    </row>
    <row r="4439" spans="1:13">
      <c r="A4439">
        <v>138</v>
      </c>
      <c r="B4439" t="s">
        <v>31</v>
      </c>
      <c r="C4439">
        <v>2016</v>
      </c>
      <c r="D4439">
        <v>0</v>
      </c>
      <c r="E4439">
        <v>0</v>
      </c>
      <c r="F4439">
        <v>0</v>
      </c>
      <c r="G4439">
        <v>0</v>
      </c>
      <c r="H4439">
        <v>13615</v>
      </c>
      <c r="I4439">
        <v>33673</v>
      </c>
      <c r="J4439">
        <v>-8224</v>
      </c>
      <c r="K4439">
        <v>-571</v>
      </c>
      <c r="L4439">
        <v>0</v>
      </c>
      <c r="M4439">
        <v>0</v>
      </c>
    </row>
    <row r="4440" spans="1:13">
      <c r="A4440">
        <v>138</v>
      </c>
      <c r="B4440" t="s">
        <v>31</v>
      </c>
      <c r="C4440">
        <v>2017</v>
      </c>
      <c r="D4440">
        <v>0</v>
      </c>
      <c r="E4440">
        <v>0</v>
      </c>
      <c r="F4440">
        <v>0</v>
      </c>
      <c r="G4440">
        <v>0</v>
      </c>
      <c r="H4440">
        <v>31795</v>
      </c>
      <c r="I4440">
        <v>127740.6</v>
      </c>
      <c r="J4440">
        <v>-2056</v>
      </c>
      <c r="K4440">
        <v>-567</v>
      </c>
      <c r="L4440">
        <v>0</v>
      </c>
      <c r="M4440">
        <v>-3</v>
      </c>
    </row>
    <row r="4441" spans="1:13">
      <c r="A4441">
        <v>138</v>
      </c>
      <c r="B4441" t="s">
        <v>31</v>
      </c>
      <c r="C4441">
        <v>2018</v>
      </c>
      <c r="D4441">
        <v>0</v>
      </c>
      <c r="E4441">
        <v>0</v>
      </c>
      <c r="F4441">
        <v>0</v>
      </c>
      <c r="G4441">
        <v>0</v>
      </c>
      <c r="H4441">
        <v>277114</v>
      </c>
      <c r="I4441">
        <v>129032.05</v>
      </c>
      <c r="J4441">
        <v>18712</v>
      </c>
      <c r="K4441">
        <v>737</v>
      </c>
      <c r="L4441">
        <v>3</v>
      </c>
      <c r="M4441">
        <v>-7</v>
      </c>
    </row>
    <row r="4442" spans="1:13">
      <c r="A4442">
        <v>138</v>
      </c>
      <c r="B4442" t="s">
        <v>31</v>
      </c>
      <c r="C4442">
        <v>2019</v>
      </c>
      <c r="D4442">
        <v>0</v>
      </c>
      <c r="E4442">
        <v>0</v>
      </c>
      <c r="F4442">
        <v>0</v>
      </c>
      <c r="G4442">
        <v>0</v>
      </c>
      <c r="H4442">
        <v>1129291</v>
      </c>
      <c r="I4442">
        <v>126661.65</v>
      </c>
      <c r="J4442">
        <v>46176</v>
      </c>
      <c r="K4442">
        <v>-1432</v>
      </c>
      <c r="L4442">
        <v>5</v>
      </c>
      <c r="M4442">
        <v>-4</v>
      </c>
    </row>
    <row r="4443" spans="1:13">
      <c r="A4443">
        <v>138</v>
      </c>
      <c r="B4443" t="s">
        <v>31</v>
      </c>
      <c r="C4443">
        <v>2020</v>
      </c>
      <c r="D4443">
        <v>0</v>
      </c>
      <c r="E4443">
        <v>0</v>
      </c>
      <c r="F4443">
        <v>0</v>
      </c>
      <c r="G4443">
        <v>0</v>
      </c>
      <c r="H4443">
        <v>1192376</v>
      </c>
      <c r="I4443">
        <v>506909.4</v>
      </c>
      <c r="J4443">
        <v>-64903</v>
      </c>
      <c r="K4443">
        <v>-2208</v>
      </c>
      <c r="L4443">
        <v>13</v>
      </c>
      <c r="M4443">
        <v>-1</v>
      </c>
    </row>
    <row r="4444" spans="1:13">
      <c r="A4444">
        <v>138</v>
      </c>
      <c r="B4444" t="s">
        <v>31</v>
      </c>
      <c r="C4444">
        <v>2021</v>
      </c>
      <c r="D4444">
        <v>0</v>
      </c>
      <c r="E4444">
        <v>0</v>
      </c>
      <c r="F4444">
        <v>0</v>
      </c>
      <c r="G4444">
        <v>0</v>
      </c>
      <c r="H4444">
        <v>1073651</v>
      </c>
      <c r="I4444">
        <v>212377.60000000001</v>
      </c>
      <c r="J4444">
        <v>323966</v>
      </c>
      <c r="K4444">
        <v>3203</v>
      </c>
      <c r="L4444">
        <v>78</v>
      </c>
      <c r="M4444">
        <v>-9</v>
      </c>
    </row>
    <row r="4445" spans="1:13">
      <c r="A4445">
        <v>138</v>
      </c>
      <c r="B4445" t="s">
        <v>31</v>
      </c>
      <c r="C4445">
        <v>2022</v>
      </c>
      <c r="D4445">
        <v>588267000</v>
      </c>
      <c r="E4445">
        <v>3659060000</v>
      </c>
      <c r="F4445">
        <v>29678400</v>
      </c>
      <c r="G4445">
        <v>234012000</v>
      </c>
      <c r="H4445">
        <v>33735046.799999997</v>
      </c>
      <c r="I4445">
        <v>5033958.5</v>
      </c>
      <c r="J4445">
        <v>1629391.55</v>
      </c>
      <c r="K4445">
        <v>173010.55</v>
      </c>
      <c r="L4445">
        <v>8393</v>
      </c>
      <c r="M4445">
        <v>520</v>
      </c>
    </row>
    <row r="4446" spans="1:13">
      <c r="A4446">
        <v>138</v>
      </c>
      <c r="B4446" t="s">
        <v>31</v>
      </c>
      <c r="C4446">
        <v>1993</v>
      </c>
      <c r="D4446">
        <v>0</v>
      </c>
      <c r="E4446">
        <v>0</v>
      </c>
      <c r="F4446">
        <v>0</v>
      </c>
      <c r="G4446">
        <v>0</v>
      </c>
      <c r="H4446">
        <v>0</v>
      </c>
      <c r="I4446">
        <v>0</v>
      </c>
      <c r="J4446">
        <v>0</v>
      </c>
      <c r="K4446">
        <v>0</v>
      </c>
      <c r="L4446">
        <v>0</v>
      </c>
      <c r="M4446">
        <v>0</v>
      </c>
    </row>
    <row r="4447" spans="1:13">
      <c r="A4447">
        <v>138</v>
      </c>
      <c r="B4447" t="s">
        <v>31</v>
      </c>
      <c r="C4447">
        <v>1994</v>
      </c>
      <c r="D4447">
        <v>0</v>
      </c>
      <c r="E4447">
        <v>0</v>
      </c>
      <c r="F4447">
        <v>0</v>
      </c>
      <c r="G4447">
        <v>0</v>
      </c>
      <c r="H4447">
        <v>0</v>
      </c>
      <c r="I4447">
        <v>0</v>
      </c>
      <c r="J4447">
        <v>0</v>
      </c>
      <c r="K4447">
        <v>0</v>
      </c>
      <c r="L4447">
        <v>0</v>
      </c>
      <c r="M4447">
        <v>0</v>
      </c>
    </row>
    <row r="4448" spans="1:13">
      <c r="A4448">
        <v>138</v>
      </c>
      <c r="B4448" t="s">
        <v>31</v>
      </c>
      <c r="C4448">
        <v>1995</v>
      </c>
      <c r="D4448">
        <v>0</v>
      </c>
      <c r="E4448">
        <v>0</v>
      </c>
      <c r="F4448">
        <v>0</v>
      </c>
      <c r="G4448">
        <v>0</v>
      </c>
      <c r="H4448">
        <v>0</v>
      </c>
      <c r="I4448">
        <v>0</v>
      </c>
      <c r="J4448">
        <v>0</v>
      </c>
      <c r="K4448">
        <v>0</v>
      </c>
      <c r="L4448">
        <v>0</v>
      </c>
      <c r="M4448">
        <v>0</v>
      </c>
    </row>
    <row r="4449" spans="1:13">
      <c r="A4449">
        <v>138</v>
      </c>
      <c r="B4449" t="s">
        <v>31</v>
      </c>
      <c r="C4449">
        <v>1996</v>
      </c>
      <c r="D4449">
        <v>0</v>
      </c>
      <c r="E4449">
        <v>0</v>
      </c>
      <c r="F4449">
        <v>0</v>
      </c>
      <c r="G4449">
        <v>0</v>
      </c>
      <c r="H4449">
        <v>0</v>
      </c>
      <c r="I4449">
        <v>0</v>
      </c>
      <c r="J4449">
        <v>0</v>
      </c>
      <c r="K4449">
        <v>0</v>
      </c>
      <c r="L4449">
        <v>0</v>
      </c>
      <c r="M4449">
        <v>0</v>
      </c>
    </row>
    <row r="4450" spans="1:13">
      <c r="A4450">
        <v>138</v>
      </c>
      <c r="B4450" t="s">
        <v>31</v>
      </c>
      <c r="C4450">
        <v>1997</v>
      </c>
      <c r="D4450">
        <v>0</v>
      </c>
      <c r="E4450">
        <v>0</v>
      </c>
      <c r="F4450">
        <v>0</v>
      </c>
      <c r="G4450">
        <v>0</v>
      </c>
      <c r="H4450">
        <v>0</v>
      </c>
      <c r="I4450">
        <v>0</v>
      </c>
      <c r="J4450">
        <v>0</v>
      </c>
      <c r="K4450">
        <v>0</v>
      </c>
      <c r="L4450">
        <v>0</v>
      </c>
      <c r="M4450">
        <v>0</v>
      </c>
    </row>
    <row r="4451" spans="1:13">
      <c r="A4451">
        <v>138</v>
      </c>
      <c r="B4451" t="s">
        <v>31</v>
      </c>
      <c r="C4451">
        <v>1998</v>
      </c>
      <c r="D4451">
        <v>0</v>
      </c>
      <c r="E4451">
        <v>0</v>
      </c>
      <c r="F4451">
        <v>0</v>
      </c>
      <c r="G4451">
        <v>0</v>
      </c>
      <c r="H4451">
        <v>0</v>
      </c>
      <c r="I4451">
        <v>0</v>
      </c>
      <c r="J4451">
        <v>0</v>
      </c>
      <c r="K4451">
        <v>0</v>
      </c>
      <c r="L4451">
        <v>0</v>
      </c>
      <c r="M4451">
        <v>0</v>
      </c>
    </row>
    <row r="4452" spans="1:13">
      <c r="A4452">
        <v>138</v>
      </c>
      <c r="B4452" t="s">
        <v>31</v>
      </c>
      <c r="C4452">
        <v>1999</v>
      </c>
      <c r="D4452">
        <v>0</v>
      </c>
      <c r="E4452">
        <v>0</v>
      </c>
      <c r="F4452">
        <v>0</v>
      </c>
      <c r="G4452">
        <v>0</v>
      </c>
      <c r="H4452">
        <v>0</v>
      </c>
      <c r="I4452">
        <v>0</v>
      </c>
      <c r="J4452">
        <v>0</v>
      </c>
      <c r="K4452">
        <v>0</v>
      </c>
      <c r="L4452">
        <v>0</v>
      </c>
      <c r="M4452">
        <v>0</v>
      </c>
    </row>
    <row r="4453" spans="1:13">
      <c r="A4453">
        <v>138</v>
      </c>
      <c r="B4453" t="s">
        <v>31</v>
      </c>
      <c r="C4453">
        <v>2000</v>
      </c>
      <c r="D4453">
        <v>0</v>
      </c>
      <c r="E4453">
        <v>0</v>
      </c>
      <c r="F4453">
        <v>0</v>
      </c>
      <c r="G4453">
        <v>0</v>
      </c>
      <c r="H4453">
        <v>0</v>
      </c>
      <c r="I4453">
        <v>0</v>
      </c>
      <c r="J4453">
        <v>0</v>
      </c>
      <c r="K4453">
        <v>0</v>
      </c>
      <c r="L4453">
        <v>0</v>
      </c>
      <c r="M4453">
        <v>0</v>
      </c>
    </row>
    <row r="4454" spans="1:13">
      <c r="A4454">
        <v>138</v>
      </c>
      <c r="B4454" t="s">
        <v>31</v>
      </c>
      <c r="C4454">
        <v>2001</v>
      </c>
      <c r="D4454">
        <v>0</v>
      </c>
      <c r="E4454">
        <v>0</v>
      </c>
      <c r="F4454">
        <v>0</v>
      </c>
      <c r="G4454">
        <v>0</v>
      </c>
      <c r="H4454">
        <v>0</v>
      </c>
      <c r="I4454">
        <v>0</v>
      </c>
      <c r="J4454">
        <v>0</v>
      </c>
      <c r="K4454">
        <v>0</v>
      </c>
      <c r="L4454">
        <v>0</v>
      </c>
      <c r="M4454">
        <v>0</v>
      </c>
    </row>
    <row r="4455" spans="1:13">
      <c r="A4455">
        <v>138</v>
      </c>
      <c r="B4455" t="s">
        <v>31</v>
      </c>
      <c r="C4455">
        <v>2002</v>
      </c>
      <c r="D4455">
        <v>0</v>
      </c>
      <c r="E4455">
        <v>0</v>
      </c>
      <c r="F4455">
        <v>0</v>
      </c>
      <c r="G4455">
        <v>0</v>
      </c>
      <c r="H4455">
        <v>0</v>
      </c>
      <c r="I4455">
        <v>0</v>
      </c>
      <c r="J4455">
        <v>0</v>
      </c>
      <c r="K4455">
        <v>0</v>
      </c>
      <c r="L4455">
        <v>0</v>
      </c>
      <c r="M4455">
        <v>0</v>
      </c>
    </row>
    <row r="4456" spans="1:13">
      <c r="A4456">
        <v>138</v>
      </c>
      <c r="B4456" t="s">
        <v>31</v>
      </c>
      <c r="C4456">
        <v>2003</v>
      </c>
      <c r="D4456">
        <v>0</v>
      </c>
      <c r="E4456">
        <v>0</v>
      </c>
      <c r="F4456">
        <v>0</v>
      </c>
      <c r="G4456">
        <v>0</v>
      </c>
      <c r="H4456">
        <v>-3652</v>
      </c>
      <c r="I4456">
        <v>0</v>
      </c>
      <c r="J4456">
        <v>0</v>
      </c>
      <c r="K4456">
        <v>0</v>
      </c>
      <c r="L4456">
        <v>0</v>
      </c>
      <c r="M4456">
        <v>0</v>
      </c>
    </row>
    <row r="4457" spans="1:13">
      <c r="A4457">
        <v>138</v>
      </c>
      <c r="B4457" t="s">
        <v>31</v>
      </c>
      <c r="C4457">
        <v>2004</v>
      </c>
      <c r="D4457">
        <v>0</v>
      </c>
      <c r="E4457">
        <v>0</v>
      </c>
      <c r="F4457">
        <v>0</v>
      </c>
      <c r="G4457">
        <v>0</v>
      </c>
      <c r="H4457">
        <v>-5524</v>
      </c>
      <c r="I4457">
        <v>0</v>
      </c>
      <c r="J4457">
        <v>0</v>
      </c>
      <c r="K4457">
        <v>0</v>
      </c>
      <c r="L4457">
        <v>0</v>
      </c>
      <c r="M4457">
        <v>0</v>
      </c>
    </row>
    <row r="4458" spans="1:13">
      <c r="A4458">
        <v>138</v>
      </c>
      <c r="B4458" t="s">
        <v>31</v>
      </c>
      <c r="C4458">
        <v>2005</v>
      </c>
      <c r="D4458">
        <v>0</v>
      </c>
      <c r="E4458">
        <v>0</v>
      </c>
      <c r="F4458">
        <v>0</v>
      </c>
      <c r="G4458">
        <v>0</v>
      </c>
      <c r="H4458">
        <v>0</v>
      </c>
      <c r="I4458">
        <v>0</v>
      </c>
      <c r="J4458">
        <v>0</v>
      </c>
      <c r="K4458">
        <v>0</v>
      </c>
      <c r="L4458">
        <v>0</v>
      </c>
      <c r="M4458">
        <v>0</v>
      </c>
    </row>
    <row r="4459" spans="1:13">
      <c r="A4459">
        <v>138</v>
      </c>
      <c r="B4459" t="s">
        <v>31</v>
      </c>
      <c r="C4459">
        <v>2006</v>
      </c>
      <c r="D4459">
        <v>0</v>
      </c>
      <c r="E4459">
        <v>0</v>
      </c>
      <c r="F4459">
        <v>0</v>
      </c>
      <c r="G4459">
        <v>0</v>
      </c>
      <c r="H4459">
        <v>-800</v>
      </c>
      <c r="I4459">
        <v>0</v>
      </c>
      <c r="J4459">
        <v>0</v>
      </c>
      <c r="K4459">
        <v>0</v>
      </c>
      <c r="L4459">
        <v>0</v>
      </c>
      <c r="M4459">
        <v>0</v>
      </c>
    </row>
    <row r="4460" spans="1:13">
      <c r="A4460">
        <v>138</v>
      </c>
      <c r="B4460" t="s">
        <v>31</v>
      </c>
      <c r="C4460">
        <v>2007</v>
      </c>
      <c r="D4460">
        <v>0</v>
      </c>
      <c r="E4460">
        <v>0</v>
      </c>
      <c r="F4460">
        <v>0</v>
      </c>
      <c r="G4460">
        <v>0</v>
      </c>
      <c r="H4460">
        <v>0</v>
      </c>
      <c r="I4460">
        <v>0</v>
      </c>
      <c r="J4460">
        <v>0</v>
      </c>
      <c r="K4460">
        <v>0</v>
      </c>
      <c r="L4460">
        <v>0</v>
      </c>
      <c r="M4460">
        <v>0</v>
      </c>
    </row>
    <row r="4461" spans="1:13">
      <c r="A4461">
        <v>138</v>
      </c>
      <c r="B4461" t="s">
        <v>31</v>
      </c>
      <c r="C4461">
        <v>2008</v>
      </c>
      <c r="D4461">
        <v>0</v>
      </c>
      <c r="E4461">
        <v>0</v>
      </c>
      <c r="F4461">
        <v>0</v>
      </c>
      <c r="G4461">
        <v>0</v>
      </c>
      <c r="H4461">
        <v>0</v>
      </c>
      <c r="I4461">
        <v>0</v>
      </c>
      <c r="J4461">
        <v>0</v>
      </c>
      <c r="K4461">
        <v>0</v>
      </c>
      <c r="L4461">
        <v>0</v>
      </c>
      <c r="M4461">
        <v>0</v>
      </c>
    </row>
    <row r="4462" spans="1:13">
      <c r="A4462">
        <v>138</v>
      </c>
      <c r="B4462" t="s">
        <v>31</v>
      </c>
      <c r="C4462">
        <v>2009</v>
      </c>
      <c r="D4462">
        <v>0</v>
      </c>
      <c r="E4462">
        <v>0</v>
      </c>
      <c r="F4462">
        <v>0</v>
      </c>
      <c r="G4462">
        <v>0</v>
      </c>
      <c r="H4462">
        <v>-5088</v>
      </c>
      <c r="I4462">
        <v>0</v>
      </c>
      <c r="J4462">
        <v>0</v>
      </c>
      <c r="K4462">
        <v>0</v>
      </c>
      <c r="L4462">
        <v>0</v>
      </c>
      <c r="M4462">
        <v>0</v>
      </c>
    </row>
    <row r="4463" spans="1:13">
      <c r="A4463">
        <v>138</v>
      </c>
      <c r="B4463" t="s">
        <v>31</v>
      </c>
      <c r="C4463">
        <v>2010</v>
      </c>
      <c r="D4463">
        <v>0</v>
      </c>
      <c r="E4463">
        <v>0</v>
      </c>
      <c r="F4463">
        <v>0</v>
      </c>
      <c r="G4463">
        <v>0</v>
      </c>
      <c r="H4463">
        <v>0</v>
      </c>
      <c r="I4463">
        <v>0</v>
      </c>
      <c r="J4463">
        <v>0</v>
      </c>
      <c r="K4463">
        <v>0</v>
      </c>
      <c r="L4463">
        <v>1</v>
      </c>
      <c r="M4463">
        <v>0</v>
      </c>
    </row>
    <row r="4464" spans="1:13">
      <c r="A4464">
        <v>138</v>
      </c>
      <c r="B4464" t="s">
        <v>31</v>
      </c>
      <c r="C4464">
        <v>2011</v>
      </c>
      <c r="D4464">
        <v>0</v>
      </c>
      <c r="E4464">
        <v>0</v>
      </c>
      <c r="F4464">
        <v>0</v>
      </c>
      <c r="G4464">
        <v>0</v>
      </c>
      <c r="H4464">
        <v>0</v>
      </c>
      <c r="I4464">
        <v>0</v>
      </c>
      <c r="J4464">
        <v>0</v>
      </c>
      <c r="K4464">
        <v>0</v>
      </c>
      <c r="L4464">
        <v>0</v>
      </c>
      <c r="M4464">
        <v>0</v>
      </c>
    </row>
    <row r="4465" spans="1:13">
      <c r="A4465">
        <v>138</v>
      </c>
      <c r="B4465" t="s">
        <v>31</v>
      </c>
      <c r="C4465">
        <v>2012</v>
      </c>
      <c r="D4465">
        <v>0</v>
      </c>
      <c r="E4465">
        <v>0</v>
      </c>
      <c r="F4465">
        <v>0</v>
      </c>
      <c r="G4465">
        <v>0</v>
      </c>
      <c r="H4465">
        <v>0</v>
      </c>
      <c r="I4465">
        <v>0</v>
      </c>
      <c r="J4465">
        <v>0</v>
      </c>
      <c r="K4465">
        <v>0</v>
      </c>
      <c r="L4465">
        <v>0</v>
      </c>
      <c r="M4465">
        <v>0</v>
      </c>
    </row>
    <row r="4466" spans="1:13">
      <c r="A4466">
        <v>138</v>
      </c>
      <c r="B4466" t="s">
        <v>31</v>
      </c>
      <c r="C4466">
        <v>2013</v>
      </c>
      <c r="D4466">
        <v>0</v>
      </c>
      <c r="E4466">
        <v>0</v>
      </c>
      <c r="F4466">
        <v>0</v>
      </c>
      <c r="G4466">
        <v>0</v>
      </c>
      <c r="H4466">
        <v>88465</v>
      </c>
      <c r="I4466">
        <v>-7844</v>
      </c>
      <c r="J4466">
        <v>0</v>
      </c>
      <c r="K4466">
        <v>0</v>
      </c>
      <c r="L4466">
        <v>0</v>
      </c>
      <c r="M4466">
        <v>0</v>
      </c>
    </row>
    <row r="4467" spans="1:13">
      <c r="A4467">
        <v>138</v>
      </c>
      <c r="B4467" t="s">
        <v>31</v>
      </c>
      <c r="C4467">
        <v>2014</v>
      </c>
      <c r="D4467">
        <v>0</v>
      </c>
      <c r="E4467">
        <v>0</v>
      </c>
      <c r="F4467">
        <v>0</v>
      </c>
      <c r="G4467">
        <v>0</v>
      </c>
      <c r="H4467">
        <v>-15028</v>
      </c>
      <c r="I4467">
        <v>0</v>
      </c>
      <c r="J4467">
        <v>107328</v>
      </c>
      <c r="K4467">
        <v>1062</v>
      </c>
      <c r="L4467">
        <v>0</v>
      </c>
      <c r="M4467">
        <v>0</v>
      </c>
    </row>
    <row r="4468" spans="1:13">
      <c r="A4468">
        <v>138</v>
      </c>
      <c r="B4468" t="s">
        <v>31</v>
      </c>
      <c r="C4468">
        <v>2015</v>
      </c>
      <c r="D4468">
        <v>0</v>
      </c>
      <c r="E4468">
        <v>0</v>
      </c>
      <c r="F4468">
        <v>0</v>
      </c>
      <c r="G4468">
        <v>0</v>
      </c>
      <c r="H4468">
        <v>-17788</v>
      </c>
      <c r="I4468">
        <v>867</v>
      </c>
      <c r="J4468">
        <v>126992</v>
      </c>
      <c r="K4468">
        <v>1231</v>
      </c>
      <c r="L4468">
        <v>1</v>
      </c>
      <c r="M4468">
        <v>0</v>
      </c>
    </row>
    <row r="4469" spans="1:13">
      <c r="A4469">
        <v>138</v>
      </c>
      <c r="B4469" t="s">
        <v>31</v>
      </c>
      <c r="C4469">
        <v>2016</v>
      </c>
      <c r="D4469">
        <v>0</v>
      </c>
      <c r="E4469">
        <v>0</v>
      </c>
      <c r="F4469">
        <v>0</v>
      </c>
      <c r="G4469">
        <v>0</v>
      </c>
      <c r="H4469">
        <v>5758</v>
      </c>
      <c r="I4469">
        <v>33985</v>
      </c>
      <c r="J4469">
        <v>101328</v>
      </c>
      <c r="K4469">
        <v>947</v>
      </c>
      <c r="L4469">
        <v>3</v>
      </c>
      <c r="M4469">
        <v>1</v>
      </c>
    </row>
    <row r="4470" spans="1:13">
      <c r="A4470">
        <v>138</v>
      </c>
      <c r="B4470" t="s">
        <v>31</v>
      </c>
      <c r="C4470">
        <v>2017</v>
      </c>
      <c r="D4470">
        <v>0</v>
      </c>
      <c r="E4470">
        <v>0</v>
      </c>
      <c r="F4470">
        <v>0</v>
      </c>
      <c r="G4470">
        <v>0</v>
      </c>
      <c r="H4470">
        <v>232623</v>
      </c>
      <c r="I4470">
        <v>23313.35</v>
      </c>
      <c r="J4470">
        <v>109328</v>
      </c>
      <c r="K4470">
        <v>968</v>
      </c>
      <c r="L4470">
        <v>2</v>
      </c>
      <c r="M4470">
        <v>-12</v>
      </c>
    </row>
    <row r="4471" spans="1:13">
      <c r="A4471">
        <v>138</v>
      </c>
      <c r="B4471" t="s">
        <v>31</v>
      </c>
      <c r="C4471">
        <v>2018</v>
      </c>
      <c r="D4471">
        <v>0</v>
      </c>
      <c r="E4471">
        <v>0</v>
      </c>
      <c r="F4471">
        <v>0</v>
      </c>
      <c r="G4471">
        <v>0</v>
      </c>
      <c r="H4471">
        <v>1219620</v>
      </c>
      <c r="I4471">
        <v>307207.40000000002</v>
      </c>
      <c r="J4471">
        <v>-72872</v>
      </c>
      <c r="K4471">
        <v>895</v>
      </c>
      <c r="L4471">
        <v>0</v>
      </c>
      <c r="M4471">
        <v>-6</v>
      </c>
    </row>
    <row r="4472" spans="1:13">
      <c r="A4472">
        <v>138</v>
      </c>
      <c r="B4472" t="s">
        <v>31</v>
      </c>
      <c r="C4472">
        <v>2019</v>
      </c>
      <c r="D4472">
        <v>0</v>
      </c>
      <c r="E4472">
        <v>0</v>
      </c>
      <c r="F4472">
        <v>0</v>
      </c>
      <c r="G4472">
        <v>0</v>
      </c>
      <c r="H4472">
        <v>1739785</v>
      </c>
      <c r="I4472">
        <v>595468.80000000005</v>
      </c>
      <c r="J4472">
        <v>205467</v>
      </c>
      <c r="K4472">
        <v>4531</v>
      </c>
      <c r="L4472">
        <v>3</v>
      </c>
      <c r="M4472">
        <v>-5</v>
      </c>
    </row>
    <row r="4473" spans="1:13">
      <c r="A4473">
        <v>138</v>
      </c>
      <c r="B4473" t="s">
        <v>31</v>
      </c>
      <c r="C4473">
        <v>2020</v>
      </c>
      <c r="D4473">
        <v>0</v>
      </c>
      <c r="E4473">
        <v>0</v>
      </c>
      <c r="F4473">
        <v>0</v>
      </c>
      <c r="G4473">
        <v>0</v>
      </c>
      <c r="H4473">
        <v>1019381</v>
      </c>
      <c r="I4473">
        <v>239431.15</v>
      </c>
      <c r="J4473">
        <v>364386</v>
      </c>
      <c r="K4473">
        <v>741</v>
      </c>
      <c r="L4473">
        <v>43</v>
      </c>
      <c r="M4473">
        <v>-8</v>
      </c>
    </row>
    <row r="4474" spans="1:13">
      <c r="A4474">
        <v>138</v>
      </c>
      <c r="B4474" t="s">
        <v>31</v>
      </c>
      <c r="C4474">
        <v>2021</v>
      </c>
      <c r="D4474">
        <v>593025500</v>
      </c>
      <c r="E4474">
        <v>3498088000</v>
      </c>
      <c r="F4474">
        <v>25960600</v>
      </c>
      <c r="G4474">
        <v>242076000</v>
      </c>
      <c r="H4474">
        <v>34564663</v>
      </c>
      <c r="I4474">
        <v>4885235.75</v>
      </c>
      <c r="J4474">
        <v>1557311</v>
      </c>
      <c r="K4474">
        <v>179885</v>
      </c>
      <c r="L4474">
        <v>8269</v>
      </c>
      <c r="M4474">
        <v>507</v>
      </c>
    </row>
    <row r="4475" spans="1:13">
      <c r="A4475">
        <v>138</v>
      </c>
      <c r="B4475" t="s">
        <v>31</v>
      </c>
      <c r="C4475">
        <v>1993</v>
      </c>
      <c r="D4475">
        <v>0</v>
      </c>
      <c r="E4475">
        <v>0</v>
      </c>
      <c r="F4475">
        <v>0</v>
      </c>
      <c r="G4475">
        <v>0</v>
      </c>
      <c r="H4475">
        <v>0</v>
      </c>
      <c r="I4475">
        <v>0</v>
      </c>
      <c r="J4475">
        <v>0</v>
      </c>
      <c r="K4475">
        <v>0</v>
      </c>
      <c r="L4475">
        <v>0</v>
      </c>
      <c r="M4475">
        <v>0</v>
      </c>
    </row>
    <row r="4476" spans="1:13">
      <c r="A4476">
        <v>138</v>
      </c>
      <c r="B4476" t="s">
        <v>31</v>
      </c>
      <c r="C4476">
        <v>1994</v>
      </c>
      <c r="D4476">
        <v>0</v>
      </c>
      <c r="E4476">
        <v>0</v>
      </c>
      <c r="F4476">
        <v>0</v>
      </c>
      <c r="G4476">
        <v>0</v>
      </c>
      <c r="H4476">
        <v>0</v>
      </c>
      <c r="I4476">
        <v>0</v>
      </c>
      <c r="J4476">
        <v>0</v>
      </c>
      <c r="K4476">
        <v>0</v>
      </c>
      <c r="L4476">
        <v>0</v>
      </c>
      <c r="M4476">
        <v>0</v>
      </c>
    </row>
    <row r="4477" spans="1:13">
      <c r="A4477">
        <v>138</v>
      </c>
      <c r="B4477" t="s">
        <v>31</v>
      </c>
      <c r="C4477">
        <v>1995</v>
      </c>
      <c r="D4477">
        <v>0</v>
      </c>
      <c r="E4477">
        <v>0</v>
      </c>
      <c r="F4477">
        <v>0</v>
      </c>
      <c r="G4477">
        <v>0</v>
      </c>
      <c r="H4477">
        <v>0</v>
      </c>
      <c r="I4477">
        <v>0</v>
      </c>
      <c r="J4477">
        <v>0</v>
      </c>
      <c r="K4477">
        <v>0</v>
      </c>
      <c r="L4477">
        <v>0</v>
      </c>
      <c r="M4477">
        <v>0</v>
      </c>
    </row>
    <row r="4478" spans="1:13">
      <c r="A4478">
        <v>138</v>
      </c>
      <c r="B4478" t="s">
        <v>31</v>
      </c>
      <c r="C4478">
        <v>1996</v>
      </c>
      <c r="D4478">
        <v>0</v>
      </c>
      <c r="E4478">
        <v>0</v>
      </c>
      <c r="F4478">
        <v>0</v>
      </c>
      <c r="G4478">
        <v>0</v>
      </c>
      <c r="H4478">
        <v>0</v>
      </c>
      <c r="I4478">
        <v>0</v>
      </c>
      <c r="J4478">
        <v>0</v>
      </c>
      <c r="K4478">
        <v>0</v>
      </c>
      <c r="L4478">
        <v>0</v>
      </c>
      <c r="M4478">
        <v>0</v>
      </c>
    </row>
    <row r="4479" spans="1:13">
      <c r="A4479">
        <v>138</v>
      </c>
      <c r="B4479" t="s">
        <v>31</v>
      </c>
      <c r="C4479">
        <v>1997</v>
      </c>
      <c r="D4479">
        <v>0</v>
      </c>
      <c r="E4479">
        <v>0</v>
      </c>
      <c r="F4479">
        <v>0</v>
      </c>
      <c r="G4479">
        <v>0</v>
      </c>
      <c r="H4479">
        <v>0</v>
      </c>
      <c r="I4479">
        <v>0</v>
      </c>
      <c r="J4479">
        <v>0</v>
      </c>
      <c r="K4479">
        <v>0</v>
      </c>
      <c r="L4479">
        <v>0</v>
      </c>
      <c r="M4479">
        <v>0</v>
      </c>
    </row>
    <row r="4480" spans="1:13">
      <c r="A4480">
        <v>138</v>
      </c>
      <c r="B4480" t="s">
        <v>31</v>
      </c>
      <c r="C4480">
        <v>1998</v>
      </c>
      <c r="D4480">
        <v>0</v>
      </c>
      <c r="E4480">
        <v>0</v>
      </c>
      <c r="F4480">
        <v>0</v>
      </c>
      <c r="G4480">
        <v>0</v>
      </c>
      <c r="H4480">
        <v>0</v>
      </c>
      <c r="I4480">
        <v>0</v>
      </c>
      <c r="J4480">
        <v>0</v>
      </c>
      <c r="K4480">
        <v>0</v>
      </c>
      <c r="L4480">
        <v>0</v>
      </c>
      <c r="M4480">
        <v>0</v>
      </c>
    </row>
    <row r="4481" spans="1:13">
      <c r="A4481">
        <v>138</v>
      </c>
      <c r="B4481" t="s">
        <v>31</v>
      </c>
      <c r="C4481">
        <v>1999</v>
      </c>
      <c r="D4481">
        <v>0</v>
      </c>
      <c r="E4481">
        <v>0</v>
      </c>
      <c r="F4481">
        <v>0</v>
      </c>
      <c r="G4481">
        <v>0</v>
      </c>
      <c r="H4481">
        <v>0</v>
      </c>
      <c r="I4481">
        <v>0</v>
      </c>
      <c r="J4481">
        <v>0</v>
      </c>
      <c r="K4481">
        <v>0</v>
      </c>
      <c r="L4481">
        <v>0</v>
      </c>
      <c r="M4481">
        <v>0</v>
      </c>
    </row>
    <row r="4482" spans="1:13">
      <c r="A4482">
        <v>138</v>
      </c>
      <c r="B4482" t="s">
        <v>31</v>
      </c>
      <c r="C4482">
        <v>2000</v>
      </c>
      <c r="D4482">
        <v>0</v>
      </c>
      <c r="E4482">
        <v>0</v>
      </c>
      <c r="F4482">
        <v>0</v>
      </c>
      <c r="G4482">
        <v>0</v>
      </c>
      <c r="H4482">
        <v>0</v>
      </c>
      <c r="I4482">
        <v>0</v>
      </c>
      <c r="J4482">
        <v>0</v>
      </c>
      <c r="K4482">
        <v>0</v>
      </c>
      <c r="L4482">
        <v>0</v>
      </c>
      <c r="M4482">
        <v>0</v>
      </c>
    </row>
    <row r="4483" spans="1:13">
      <c r="A4483">
        <v>138</v>
      </c>
      <c r="B4483" t="s">
        <v>31</v>
      </c>
      <c r="C4483">
        <v>2001</v>
      </c>
      <c r="D4483">
        <v>0</v>
      </c>
      <c r="E4483">
        <v>0</v>
      </c>
      <c r="F4483">
        <v>0</v>
      </c>
      <c r="G4483">
        <v>0</v>
      </c>
      <c r="H4483">
        <v>-752</v>
      </c>
      <c r="I4483">
        <v>0</v>
      </c>
      <c r="J4483">
        <v>0</v>
      </c>
      <c r="K4483">
        <v>0</v>
      </c>
      <c r="L4483">
        <v>0</v>
      </c>
      <c r="M4483">
        <v>0</v>
      </c>
    </row>
    <row r="4484" spans="1:13">
      <c r="A4484">
        <v>138</v>
      </c>
      <c r="B4484" t="s">
        <v>31</v>
      </c>
      <c r="C4484">
        <v>2002</v>
      </c>
      <c r="D4484">
        <v>0</v>
      </c>
      <c r="E4484">
        <v>0</v>
      </c>
      <c r="F4484">
        <v>0</v>
      </c>
      <c r="G4484">
        <v>0</v>
      </c>
      <c r="H4484">
        <v>-700</v>
      </c>
      <c r="I4484">
        <v>0</v>
      </c>
      <c r="J4484">
        <v>0</v>
      </c>
      <c r="K4484">
        <v>0</v>
      </c>
      <c r="L4484">
        <v>0</v>
      </c>
      <c r="M4484">
        <v>0</v>
      </c>
    </row>
    <row r="4485" spans="1:13">
      <c r="A4485">
        <v>138</v>
      </c>
      <c r="B4485" t="s">
        <v>31</v>
      </c>
      <c r="C4485">
        <v>2003</v>
      </c>
      <c r="D4485">
        <v>0</v>
      </c>
      <c r="E4485">
        <v>0</v>
      </c>
      <c r="F4485">
        <v>0</v>
      </c>
      <c r="G4485">
        <v>0</v>
      </c>
      <c r="H4485">
        <v>-1002</v>
      </c>
      <c r="I4485">
        <v>0</v>
      </c>
      <c r="J4485">
        <v>0</v>
      </c>
      <c r="K4485">
        <v>0</v>
      </c>
      <c r="L4485">
        <v>0</v>
      </c>
      <c r="M4485">
        <v>0</v>
      </c>
    </row>
    <row r="4486" spans="1:13">
      <c r="A4486">
        <v>138</v>
      </c>
      <c r="B4486" t="s">
        <v>31</v>
      </c>
      <c r="C4486">
        <v>2004</v>
      </c>
      <c r="D4486">
        <v>0</v>
      </c>
      <c r="E4486">
        <v>0</v>
      </c>
      <c r="F4486">
        <v>0</v>
      </c>
      <c r="G4486">
        <v>0</v>
      </c>
      <c r="H4486">
        <v>0</v>
      </c>
      <c r="I4486">
        <v>0</v>
      </c>
      <c r="J4486">
        <v>0</v>
      </c>
      <c r="K4486">
        <v>0</v>
      </c>
      <c r="L4486">
        <v>0</v>
      </c>
      <c r="M4486">
        <v>0</v>
      </c>
    </row>
    <row r="4487" spans="1:13">
      <c r="A4487">
        <v>138</v>
      </c>
      <c r="B4487" t="s">
        <v>31</v>
      </c>
      <c r="C4487">
        <v>2005</v>
      </c>
      <c r="D4487">
        <v>0</v>
      </c>
      <c r="E4487">
        <v>0</v>
      </c>
      <c r="F4487">
        <v>0</v>
      </c>
      <c r="G4487">
        <v>0</v>
      </c>
      <c r="H4487">
        <v>-78</v>
      </c>
      <c r="I4487">
        <v>0</v>
      </c>
      <c r="J4487">
        <v>0</v>
      </c>
      <c r="K4487">
        <v>0</v>
      </c>
      <c r="L4487">
        <v>0</v>
      </c>
      <c r="M4487">
        <v>0</v>
      </c>
    </row>
    <row r="4488" spans="1:13">
      <c r="A4488">
        <v>138</v>
      </c>
      <c r="B4488" t="s">
        <v>31</v>
      </c>
      <c r="C4488">
        <v>2006</v>
      </c>
      <c r="D4488">
        <v>0</v>
      </c>
      <c r="E4488">
        <v>0</v>
      </c>
      <c r="F4488">
        <v>0</v>
      </c>
      <c r="G4488">
        <v>0</v>
      </c>
      <c r="H4488">
        <v>0</v>
      </c>
      <c r="I4488">
        <v>0</v>
      </c>
      <c r="J4488">
        <v>0</v>
      </c>
      <c r="K4488">
        <v>0</v>
      </c>
      <c r="L4488">
        <v>0</v>
      </c>
      <c r="M4488">
        <v>0</v>
      </c>
    </row>
    <row r="4489" spans="1:13">
      <c r="A4489">
        <v>138</v>
      </c>
      <c r="B4489" t="s">
        <v>31</v>
      </c>
      <c r="C4489">
        <v>2007</v>
      </c>
      <c r="D4489">
        <v>0</v>
      </c>
      <c r="E4489">
        <v>0</v>
      </c>
      <c r="F4489">
        <v>0</v>
      </c>
      <c r="G4489">
        <v>0</v>
      </c>
      <c r="H4489">
        <v>-1280</v>
      </c>
      <c r="I4489">
        <v>0</v>
      </c>
      <c r="J4489">
        <v>0</v>
      </c>
      <c r="K4489">
        <v>0</v>
      </c>
      <c r="L4489">
        <v>0</v>
      </c>
      <c r="M4489">
        <v>0</v>
      </c>
    </row>
    <row r="4490" spans="1:13">
      <c r="A4490">
        <v>138</v>
      </c>
      <c r="B4490" t="s">
        <v>31</v>
      </c>
      <c r="C4490">
        <v>2008</v>
      </c>
      <c r="D4490">
        <v>0</v>
      </c>
      <c r="E4490">
        <v>0</v>
      </c>
      <c r="F4490">
        <v>0</v>
      </c>
      <c r="G4490">
        <v>0</v>
      </c>
      <c r="H4490">
        <v>-1088</v>
      </c>
      <c r="I4490">
        <v>0</v>
      </c>
      <c r="J4490">
        <v>0</v>
      </c>
      <c r="K4490">
        <v>0</v>
      </c>
      <c r="L4490">
        <v>0</v>
      </c>
      <c r="M4490">
        <v>0</v>
      </c>
    </row>
    <row r="4491" spans="1:13">
      <c r="A4491">
        <v>138</v>
      </c>
      <c r="B4491" t="s">
        <v>31</v>
      </c>
      <c r="C4491">
        <v>2009</v>
      </c>
      <c r="D4491">
        <v>0</v>
      </c>
      <c r="E4491">
        <v>0</v>
      </c>
      <c r="F4491">
        <v>0</v>
      </c>
      <c r="G4491">
        <v>0</v>
      </c>
      <c r="H4491">
        <v>0</v>
      </c>
      <c r="I4491">
        <v>0</v>
      </c>
      <c r="J4491">
        <v>0</v>
      </c>
      <c r="K4491">
        <v>0</v>
      </c>
      <c r="L4491">
        <v>0</v>
      </c>
      <c r="M4491">
        <v>0</v>
      </c>
    </row>
    <row r="4492" spans="1:13">
      <c r="A4492">
        <v>138</v>
      </c>
      <c r="B4492" t="s">
        <v>31</v>
      </c>
      <c r="C4492">
        <v>2010</v>
      </c>
      <c r="D4492">
        <v>0</v>
      </c>
      <c r="E4492">
        <v>0</v>
      </c>
      <c r="F4492">
        <v>0</v>
      </c>
      <c r="G4492">
        <v>0</v>
      </c>
      <c r="H4492">
        <v>0</v>
      </c>
      <c r="I4492">
        <v>0</v>
      </c>
      <c r="J4492">
        <v>0</v>
      </c>
      <c r="K4492">
        <v>0</v>
      </c>
      <c r="L4492">
        <v>0</v>
      </c>
      <c r="M4492">
        <v>0</v>
      </c>
    </row>
    <row r="4493" spans="1:13">
      <c r="A4493">
        <v>138</v>
      </c>
      <c r="B4493" t="s">
        <v>31</v>
      </c>
      <c r="C4493">
        <v>2011</v>
      </c>
      <c r="D4493">
        <v>0</v>
      </c>
      <c r="E4493">
        <v>0</v>
      </c>
      <c r="F4493">
        <v>0</v>
      </c>
      <c r="G4493">
        <v>0</v>
      </c>
      <c r="H4493">
        <v>0</v>
      </c>
      <c r="I4493">
        <v>0</v>
      </c>
      <c r="J4493">
        <v>0</v>
      </c>
      <c r="K4493">
        <v>0</v>
      </c>
      <c r="L4493">
        <v>0</v>
      </c>
      <c r="M4493">
        <v>0</v>
      </c>
    </row>
    <row r="4494" spans="1:13">
      <c r="A4494">
        <v>138</v>
      </c>
      <c r="B4494" t="s">
        <v>31</v>
      </c>
      <c r="C4494">
        <v>2012</v>
      </c>
      <c r="D4494">
        <v>0</v>
      </c>
      <c r="E4494">
        <v>0</v>
      </c>
      <c r="F4494">
        <v>0</v>
      </c>
      <c r="G4494">
        <v>0</v>
      </c>
      <c r="H4494">
        <v>0</v>
      </c>
      <c r="I4494">
        <v>0</v>
      </c>
      <c r="J4494">
        <v>0</v>
      </c>
      <c r="K4494">
        <v>0</v>
      </c>
      <c r="L4494">
        <v>0</v>
      </c>
      <c r="M4494">
        <v>0</v>
      </c>
    </row>
    <row r="4495" spans="1:13">
      <c r="A4495">
        <v>138</v>
      </c>
      <c r="B4495" t="s">
        <v>31</v>
      </c>
      <c r="C4495">
        <v>2013</v>
      </c>
      <c r="D4495">
        <v>0</v>
      </c>
      <c r="E4495">
        <v>0</v>
      </c>
      <c r="F4495">
        <v>0</v>
      </c>
      <c r="G4495">
        <v>0</v>
      </c>
      <c r="H4495">
        <v>0</v>
      </c>
      <c r="I4495">
        <v>0</v>
      </c>
      <c r="J4495">
        <v>0</v>
      </c>
      <c r="K4495">
        <v>118</v>
      </c>
      <c r="L4495">
        <v>0</v>
      </c>
      <c r="M4495">
        <v>1</v>
      </c>
    </row>
    <row r="4496" spans="1:13">
      <c r="A4496">
        <v>138</v>
      </c>
      <c r="B4496" t="s">
        <v>31</v>
      </c>
      <c r="C4496">
        <v>2014</v>
      </c>
      <c r="D4496">
        <v>0</v>
      </c>
      <c r="E4496">
        <v>0</v>
      </c>
      <c r="F4496">
        <v>0</v>
      </c>
      <c r="G4496">
        <v>0</v>
      </c>
      <c r="H4496">
        <v>-173028</v>
      </c>
      <c r="I4496">
        <v>91840</v>
      </c>
      <c r="J4496">
        <v>0</v>
      </c>
      <c r="K4496">
        <v>140</v>
      </c>
      <c r="L4496">
        <v>0</v>
      </c>
      <c r="M4496">
        <v>2</v>
      </c>
    </row>
    <row r="4497" spans="1:13">
      <c r="A4497">
        <v>138</v>
      </c>
      <c r="B4497" t="s">
        <v>31</v>
      </c>
      <c r="C4497">
        <v>2015</v>
      </c>
      <c r="D4497">
        <v>0</v>
      </c>
      <c r="E4497">
        <v>0</v>
      </c>
      <c r="F4497">
        <v>0</v>
      </c>
      <c r="G4497">
        <v>0</v>
      </c>
      <c r="H4497">
        <v>-73527</v>
      </c>
      <c r="I4497">
        <v>119865</v>
      </c>
      <c r="J4497">
        <v>97528</v>
      </c>
      <c r="K4497">
        <v>1403</v>
      </c>
      <c r="L4497">
        <v>0</v>
      </c>
      <c r="M4497">
        <v>3</v>
      </c>
    </row>
    <row r="4498" spans="1:13">
      <c r="A4498">
        <v>138</v>
      </c>
      <c r="B4498" t="s">
        <v>31</v>
      </c>
      <c r="C4498">
        <v>2016</v>
      </c>
      <c r="D4498">
        <v>0</v>
      </c>
      <c r="E4498">
        <v>0</v>
      </c>
      <c r="F4498">
        <v>0</v>
      </c>
      <c r="G4498">
        <v>0</v>
      </c>
      <c r="H4498">
        <v>378603</v>
      </c>
      <c r="I4498">
        <v>198981.65</v>
      </c>
      <c r="J4498">
        <v>85296</v>
      </c>
      <c r="K4498">
        <v>2138</v>
      </c>
      <c r="L4498">
        <v>0</v>
      </c>
      <c r="M4498">
        <v>5</v>
      </c>
    </row>
    <row r="4499" spans="1:13">
      <c r="A4499">
        <v>138</v>
      </c>
      <c r="B4499" t="s">
        <v>31</v>
      </c>
      <c r="C4499">
        <v>2017</v>
      </c>
      <c r="D4499">
        <v>0</v>
      </c>
      <c r="E4499">
        <v>0</v>
      </c>
      <c r="F4499">
        <v>0</v>
      </c>
      <c r="G4499">
        <v>0</v>
      </c>
      <c r="H4499">
        <v>907789</v>
      </c>
      <c r="I4499">
        <v>303436.75</v>
      </c>
      <c r="J4499">
        <v>142624</v>
      </c>
      <c r="K4499">
        <v>405448</v>
      </c>
      <c r="L4499">
        <v>4</v>
      </c>
      <c r="M4499">
        <v>9</v>
      </c>
    </row>
    <row r="4500" spans="1:13">
      <c r="A4500">
        <v>138</v>
      </c>
      <c r="B4500" t="s">
        <v>31</v>
      </c>
      <c r="C4500">
        <v>2018</v>
      </c>
      <c r="D4500">
        <v>0</v>
      </c>
      <c r="E4500">
        <v>0</v>
      </c>
      <c r="F4500">
        <v>0</v>
      </c>
      <c r="G4500">
        <v>0</v>
      </c>
      <c r="H4500">
        <v>1716494</v>
      </c>
      <c r="I4500">
        <v>681137.6</v>
      </c>
      <c r="J4500">
        <v>-1140</v>
      </c>
      <c r="K4500">
        <v>-4240</v>
      </c>
      <c r="L4500">
        <v>17</v>
      </c>
      <c r="M4500">
        <v>8</v>
      </c>
    </row>
    <row r="4501" spans="1:13">
      <c r="A4501">
        <v>138</v>
      </c>
      <c r="B4501" t="s">
        <v>31</v>
      </c>
      <c r="C4501">
        <v>2019</v>
      </c>
      <c r="D4501">
        <v>0</v>
      </c>
      <c r="E4501">
        <v>0</v>
      </c>
      <c r="F4501">
        <v>0</v>
      </c>
      <c r="G4501">
        <v>0</v>
      </c>
      <c r="H4501">
        <v>1568707</v>
      </c>
      <c r="I4501">
        <v>109966</v>
      </c>
      <c r="J4501">
        <v>127992</v>
      </c>
      <c r="K4501">
        <v>3437</v>
      </c>
      <c r="L4501">
        <v>51</v>
      </c>
      <c r="M4501">
        <v>6</v>
      </c>
    </row>
    <row r="4502" spans="1:13">
      <c r="A4502">
        <v>138</v>
      </c>
      <c r="B4502" t="s">
        <v>31</v>
      </c>
      <c r="C4502">
        <v>2020</v>
      </c>
      <c r="D4502">
        <v>575629500</v>
      </c>
      <c r="E4502">
        <v>3216125000</v>
      </c>
      <c r="F4502">
        <v>23045600</v>
      </c>
      <c r="G4502">
        <v>244895000</v>
      </c>
      <c r="H4502">
        <v>32768008</v>
      </c>
      <c r="I4502">
        <v>4342237.55</v>
      </c>
      <c r="J4502">
        <v>1630542</v>
      </c>
      <c r="K4502">
        <v>182638</v>
      </c>
      <c r="L4502">
        <v>8180</v>
      </c>
      <c r="M4502">
        <v>483</v>
      </c>
    </row>
    <row r="4503" spans="1:13">
      <c r="A4503">
        <v>139</v>
      </c>
      <c r="B4503" t="s">
        <v>133</v>
      </c>
      <c r="C4503">
        <v>2004</v>
      </c>
      <c r="D4503">
        <v>0</v>
      </c>
      <c r="E4503">
        <v>0</v>
      </c>
      <c r="F4503">
        <v>0</v>
      </c>
      <c r="G4503">
        <v>0</v>
      </c>
      <c r="H4503">
        <v>-400</v>
      </c>
      <c r="I4503">
        <v>0</v>
      </c>
      <c r="J4503">
        <v>0</v>
      </c>
      <c r="K4503">
        <v>0</v>
      </c>
      <c r="L4503">
        <v>0</v>
      </c>
      <c r="M4503">
        <v>0</v>
      </c>
    </row>
    <row r="4504" spans="1:13">
      <c r="A4504">
        <v>139</v>
      </c>
      <c r="B4504" t="s">
        <v>133</v>
      </c>
      <c r="C4504">
        <v>2005</v>
      </c>
      <c r="D4504">
        <v>0</v>
      </c>
      <c r="E4504">
        <v>0</v>
      </c>
      <c r="F4504">
        <v>0</v>
      </c>
      <c r="G4504">
        <v>0</v>
      </c>
      <c r="H4504">
        <v>0</v>
      </c>
      <c r="I4504">
        <v>0</v>
      </c>
      <c r="J4504">
        <v>0</v>
      </c>
      <c r="K4504">
        <v>0</v>
      </c>
      <c r="L4504">
        <v>0</v>
      </c>
      <c r="M4504">
        <v>0</v>
      </c>
    </row>
    <row r="4505" spans="1:13">
      <c r="A4505">
        <v>139</v>
      </c>
      <c r="B4505" t="s">
        <v>133</v>
      </c>
      <c r="C4505">
        <v>2009</v>
      </c>
      <c r="D4505">
        <v>0</v>
      </c>
      <c r="E4505">
        <v>0</v>
      </c>
      <c r="F4505">
        <v>0</v>
      </c>
      <c r="G4505">
        <v>0</v>
      </c>
      <c r="H4505">
        <v>-3240</v>
      </c>
      <c r="I4505">
        <v>0</v>
      </c>
      <c r="J4505">
        <v>0</v>
      </c>
      <c r="K4505">
        <v>0</v>
      </c>
      <c r="L4505">
        <v>0</v>
      </c>
      <c r="M4505">
        <v>0</v>
      </c>
    </row>
    <row r="4506" spans="1:13">
      <c r="A4506">
        <v>139</v>
      </c>
      <c r="B4506" t="s">
        <v>133</v>
      </c>
      <c r="C4506">
        <v>2010</v>
      </c>
      <c r="D4506">
        <v>0</v>
      </c>
      <c r="E4506">
        <v>0</v>
      </c>
      <c r="F4506">
        <v>0</v>
      </c>
      <c r="G4506">
        <v>0</v>
      </c>
      <c r="H4506">
        <v>0</v>
      </c>
      <c r="I4506">
        <v>0</v>
      </c>
      <c r="J4506">
        <v>0</v>
      </c>
      <c r="K4506">
        <v>0</v>
      </c>
      <c r="L4506">
        <v>0</v>
      </c>
      <c r="M4506">
        <v>0</v>
      </c>
    </row>
    <row r="4507" spans="1:13">
      <c r="A4507">
        <v>139</v>
      </c>
      <c r="B4507" t="s">
        <v>133</v>
      </c>
      <c r="C4507">
        <v>2011</v>
      </c>
      <c r="D4507">
        <v>0</v>
      </c>
      <c r="E4507">
        <v>0</v>
      </c>
      <c r="F4507">
        <v>0</v>
      </c>
      <c r="G4507">
        <v>0</v>
      </c>
      <c r="H4507">
        <v>68212</v>
      </c>
      <c r="I4507">
        <v>484</v>
      </c>
      <c r="J4507">
        <v>0</v>
      </c>
      <c r="K4507">
        <v>0</v>
      </c>
      <c r="L4507">
        <v>0</v>
      </c>
      <c r="M4507">
        <v>0</v>
      </c>
    </row>
    <row r="4508" spans="1:13">
      <c r="A4508">
        <v>139</v>
      </c>
      <c r="B4508" t="s">
        <v>133</v>
      </c>
      <c r="C4508">
        <v>2012</v>
      </c>
      <c r="D4508">
        <v>0</v>
      </c>
      <c r="E4508">
        <v>0</v>
      </c>
      <c r="F4508">
        <v>0</v>
      </c>
      <c r="G4508">
        <v>0</v>
      </c>
      <c r="H4508">
        <v>0</v>
      </c>
      <c r="I4508">
        <v>0</v>
      </c>
      <c r="J4508">
        <v>0</v>
      </c>
      <c r="K4508">
        <v>0</v>
      </c>
      <c r="L4508">
        <v>0</v>
      </c>
      <c r="M4508">
        <v>0</v>
      </c>
    </row>
    <row r="4509" spans="1:13">
      <c r="A4509">
        <v>139</v>
      </c>
      <c r="B4509" t="s">
        <v>133</v>
      </c>
      <c r="C4509">
        <v>2013</v>
      </c>
      <c r="D4509">
        <v>0</v>
      </c>
      <c r="E4509">
        <v>0</v>
      </c>
      <c r="F4509">
        <v>0</v>
      </c>
      <c r="G4509">
        <v>0</v>
      </c>
      <c r="H4509">
        <v>0</v>
      </c>
      <c r="I4509">
        <v>0</v>
      </c>
      <c r="J4509">
        <v>0</v>
      </c>
      <c r="K4509">
        <v>0</v>
      </c>
      <c r="L4509">
        <v>0</v>
      </c>
      <c r="M4509">
        <v>0</v>
      </c>
    </row>
    <row r="4510" spans="1:13">
      <c r="A4510">
        <v>139</v>
      </c>
      <c r="B4510" t="s">
        <v>133</v>
      </c>
      <c r="C4510">
        <v>2014</v>
      </c>
      <c r="D4510">
        <v>0</v>
      </c>
      <c r="E4510">
        <v>0</v>
      </c>
      <c r="F4510">
        <v>0</v>
      </c>
      <c r="G4510">
        <v>0</v>
      </c>
      <c r="H4510">
        <v>0</v>
      </c>
      <c r="I4510">
        <v>0</v>
      </c>
      <c r="J4510">
        <v>0</v>
      </c>
      <c r="K4510">
        <v>0</v>
      </c>
      <c r="L4510">
        <v>0</v>
      </c>
      <c r="M4510">
        <v>0</v>
      </c>
    </row>
    <row r="4511" spans="1:13">
      <c r="A4511">
        <v>139</v>
      </c>
      <c r="B4511" t="s">
        <v>133</v>
      </c>
      <c r="C4511">
        <v>2015</v>
      </c>
      <c r="D4511">
        <v>0</v>
      </c>
      <c r="E4511">
        <v>0</v>
      </c>
      <c r="F4511">
        <v>0</v>
      </c>
      <c r="G4511">
        <v>0</v>
      </c>
      <c r="H4511">
        <v>21287</v>
      </c>
      <c r="I4511">
        <v>23427</v>
      </c>
      <c r="J4511">
        <v>0</v>
      </c>
      <c r="K4511">
        <v>0</v>
      </c>
      <c r="L4511">
        <v>0</v>
      </c>
      <c r="M4511">
        <v>0</v>
      </c>
    </row>
    <row r="4512" spans="1:13">
      <c r="A4512">
        <v>139</v>
      </c>
      <c r="B4512" t="s">
        <v>133</v>
      </c>
      <c r="C4512">
        <v>2016</v>
      </c>
      <c r="D4512">
        <v>0</v>
      </c>
      <c r="E4512">
        <v>0</v>
      </c>
      <c r="F4512">
        <v>0</v>
      </c>
      <c r="G4512">
        <v>0</v>
      </c>
      <c r="H4512">
        <v>118331</v>
      </c>
      <c r="I4512">
        <v>80786</v>
      </c>
      <c r="J4512">
        <v>-35248</v>
      </c>
      <c r="K4512">
        <v>33736</v>
      </c>
      <c r="L4512">
        <v>0</v>
      </c>
      <c r="M4512">
        <v>0</v>
      </c>
    </row>
    <row r="4513" spans="1:13">
      <c r="A4513">
        <v>139</v>
      </c>
      <c r="B4513" t="s">
        <v>133</v>
      </c>
      <c r="C4513">
        <v>2017</v>
      </c>
      <c r="D4513">
        <v>0</v>
      </c>
      <c r="E4513">
        <v>0</v>
      </c>
      <c r="F4513">
        <v>0</v>
      </c>
      <c r="G4513">
        <v>0</v>
      </c>
      <c r="H4513">
        <v>-235485</v>
      </c>
      <c r="I4513">
        <v>146838</v>
      </c>
      <c r="J4513">
        <v>-48848</v>
      </c>
      <c r="K4513">
        <v>36251</v>
      </c>
      <c r="L4513">
        <v>0</v>
      </c>
      <c r="M4513">
        <v>0</v>
      </c>
    </row>
    <row r="4514" spans="1:13">
      <c r="A4514">
        <v>139</v>
      </c>
      <c r="B4514" t="s">
        <v>133</v>
      </c>
      <c r="C4514">
        <v>2018</v>
      </c>
      <c r="D4514">
        <v>0</v>
      </c>
      <c r="E4514">
        <v>0</v>
      </c>
      <c r="F4514">
        <v>0</v>
      </c>
      <c r="G4514">
        <v>0</v>
      </c>
      <c r="H4514">
        <v>1660724</v>
      </c>
      <c r="I4514">
        <v>104022</v>
      </c>
      <c r="J4514">
        <v>-21362</v>
      </c>
      <c r="K4514">
        <v>42118</v>
      </c>
      <c r="L4514">
        <v>-1</v>
      </c>
      <c r="M4514">
        <v>0</v>
      </c>
    </row>
    <row r="4515" spans="1:13">
      <c r="A4515">
        <v>139</v>
      </c>
      <c r="B4515" t="s">
        <v>133</v>
      </c>
      <c r="C4515">
        <v>2019</v>
      </c>
      <c r="D4515">
        <v>0</v>
      </c>
      <c r="E4515">
        <v>0</v>
      </c>
      <c r="F4515">
        <v>0</v>
      </c>
      <c r="G4515">
        <v>0</v>
      </c>
      <c r="H4515">
        <v>4054762</v>
      </c>
      <c r="I4515">
        <v>370443</v>
      </c>
      <c r="J4515">
        <v>-29736</v>
      </c>
      <c r="K4515">
        <v>40010</v>
      </c>
      <c r="L4515">
        <v>-1</v>
      </c>
      <c r="M4515">
        <v>0</v>
      </c>
    </row>
    <row r="4516" spans="1:13">
      <c r="A4516">
        <v>139</v>
      </c>
      <c r="B4516" t="s">
        <v>133</v>
      </c>
      <c r="C4516">
        <v>2020</v>
      </c>
      <c r="D4516">
        <v>0</v>
      </c>
      <c r="E4516">
        <v>0</v>
      </c>
      <c r="F4516">
        <v>0</v>
      </c>
      <c r="G4516">
        <v>0</v>
      </c>
      <c r="H4516">
        <v>4584207</v>
      </c>
      <c r="I4516">
        <v>-360623</v>
      </c>
      <c r="J4516">
        <v>878648</v>
      </c>
      <c r="K4516">
        <v>-3227322</v>
      </c>
      <c r="L4516">
        <v>-5</v>
      </c>
      <c r="M4516">
        <v>1</v>
      </c>
    </row>
    <row r="4517" spans="1:13">
      <c r="A4517">
        <v>139</v>
      </c>
      <c r="B4517" t="s">
        <v>133</v>
      </c>
      <c r="C4517">
        <v>2021</v>
      </c>
      <c r="D4517">
        <v>0</v>
      </c>
      <c r="E4517">
        <v>0</v>
      </c>
      <c r="F4517">
        <v>0</v>
      </c>
      <c r="G4517">
        <v>0</v>
      </c>
      <c r="H4517">
        <v>3000757</v>
      </c>
      <c r="I4517">
        <v>2291700</v>
      </c>
      <c r="J4517">
        <v>762552</v>
      </c>
      <c r="K4517">
        <v>-20713</v>
      </c>
      <c r="L4517">
        <v>2</v>
      </c>
      <c r="M4517">
        <v>0</v>
      </c>
    </row>
    <row r="4518" spans="1:13">
      <c r="A4518">
        <v>139</v>
      </c>
      <c r="B4518" t="s">
        <v>133</v>
      </c>
      <c r="C4518">
        <v>2022</v>
      </c>
      <c r="D4518">
        <v>481460100</v>
      </c>
      <c r="E4518">
        <v>9487567000</v>
      </c>
      <c r="F4518">
        <v>44974300</v>
      </c>
      <c r="G4518">
        <v>1326275000</v>
      </c>
      <c r="H4518">
        <v>39642100.740000002</v>
      </c>
      <c r="I4518">
        <v>24255057.66</v>
      </c>
      <c r="J4518">
        <v>3112864.94</v>
      </c>
      <c r="K4518">
        <v>984313.46</v>
      </c>
      <c r="L4518">
        <v>3648</v>
      </c>
      <c r="M4518">
        <v>439</v>
      </c>
    </row>
    <row r="4519" spans="1:13">
      <c r="A4519">
        <v>139</v>
      </c>
      <c r="B4519" t="s">
        <v>133</v>
      </c>
      <c r="C4519">
        <v>2004</v>
      </c>
      <c r="D4519">
        <v>0</v>
      </c>
      <c r="E4519">
        <v>0</v>
      </c>
      <c r="F4519">
        <v>0</v>
      </c>
      <c r="G4519">
        <v>0</v>
      </c>
      <c r="H4519">
        <v>-800</v>
      </c>
      <c r="I4519">
        <v>0</v>
      </c>
      <c r="J4519">
        <v>0</v>
      </c>
      <c r="K4519">
        <v>0</v>
      </c>
      <c r="L4519">
        <v>0</v>
      </c>
      <c r="M4519">
        <v>0</v>
      </c>
    </row>
    <row r="4520" spans="1:13">
      <c r="A4520">
        <v>139</v>
      </c>
      <c r="B4520" t="s">
        <v>133</v>
      </c>
      <c r="C4520">
        <v>2005</v>
      </c>
      <c r="D4520">
        <v>0</v>
      </c>
      <c r="E4520">
        <v>0</v>
      </c>
      <c r="F4520">
        <v>0</v>
      </c>
      <c r="G4520">
        <v>0</v>
      </c>
      <c r="H4520">
        <v>0</v>
      </c>
      <c r="I4520">
        <v>0</v>
      </c>
      <c r="J4520">
        <v>0</v>
      </c>
      <c r="K4520">
        <v>0</v>
      </c>
      <c r="L4520">
        <v>0</v>
      </c>
      <c r="M4520">
        <v>0</v>
      </c>
    </row>
    <row r="4521" spans="1:13">
      <c r="A4521">
        <v>139</v>
      </c>
      <c r="B4521" t="s">
        <v>133</v>
      </c>
      <c r="C4521">
        <v>2006</v>
      </c>
      <c r="D4521">
        <v>0</v>
      </c>
      <c r="E4521">
        <v>0</v>
      </c>
      <c r="F4521">
        <v>0</v>
      </c>
      <c r="G4521">
        <v>0</v>
      </c>
      <c r="H4521">
        <v>0</v>
      </c>
      <c r="I4521">
        <v>0</v>
      </c>
      <c r="J4521">
        <v>0</v>
      </c>
      <c r="K4521">
        <v>0</v>
      </c>
      <c r="L4521">
        <v>0</v>
      </c>
      <c r="M4521">
        <v>0</v>
      </c>
    </row>
    <row r="4522" spans="1:13">
      <c r="A4522">
        <v>139</v>
      </c>
      <c r="B4522" t="s">
        <v>133</v>
      </c>
      <c r="C4522">
        <v>2007</v>
      </c>
      <c r="D4522">
        <v>0</v>
      </c>
      <c r="E4522">
        <v>0</v>
      </c>
      <c r="F4522">
        <v>0</v>
      </c>
      <c r="G4522">
        <v>0</v>
      </c>
      <c r="H4522">
        <v>-4000</v>
      </c>
      <c r="I4522">
        <v>0</v>
      </c>
      <c r="J4522">
        <v>0</v>
      </c>
      <c r="K4522">
        <v>0</v>
      </c>
      <c r="L4522">
        <v>0</v>
      </c>
      <c r="M4522">
        <v>0</v>
      </c>
    </row>
    <row r="4523" spans="1:13">
      <c r="A4523">
        <v>139</v>
      </c>
      <c r="B4523" t="s">
        <v>133</v>
      </c>
      <c r="C4523">
        <v>2008</v>
      </c>
      <c r="D4523">
        <v>0</v>
      </c>
      <c r="E4523">
        <v>0</v>
      </c>
      <c r="F4523">
        <v>0</v>
      </c>
      <c r="G4523">
        <v>0</v>
      </c>
      <c r="H4523">
        <v>0</v>
      </c>
      <c r="I4523">
        <v>0</v>
      </c>
      <c r="J4523">
        <v>0</v>
      </c>
      <c r="K4523">
        <v>0</v>
      </c>
      <c r="L4523">
        <v>0</v>
      </c>
      <c r="M4523">
        <v>0</v>
      </c>
    </row>
    <row r="4524" spans="1:13">
      <c r="A4524">
        <v>139</v>
      </c>
      <c r="B4524" t="s">
        <v>133</v>
      </c>
      <c r="C4524">
        <v>2009</v>
      </c>
      <c r="D4524">
        <v>0</v>
      </c>
      <c r="E4524">
        <v>0</v>
      </c>
      <c r="F4524">
        <v>0</v>
      </c>
      <c r="G4524">
        <v>0</v>
      </c>
      <c r="H4524">
        <v>0</v>
      </c>
      <c r="I4524">
        <v>0</v>
      </c>
      <c r="J4524">
        <v>0</v>
      </c>
      <c r="K4524">
        <v>0</v>
      </c>
      <c r="L4524">
        <v>0</v>
      </c>
      <c r="M4524">
        <v>0</v>
      </c>
    </row>
    <row r="4525" spans="1:13">
      <c r="A4525">
        <v>139</v>
      </c>
      <c r="B4525" t="s">
        <v>133</v>
      </c>
      <c r="C4525">
        <v>2010</v>
      </c>
      <c r="D4525">
        <v>0</v>
      </c>
      <c r="E4525">
        <v>0</v>
      </c>
      <c r="F4525">
        <v>0</v>
      </c>
      <c r="G4525">
        <v>0</v>
      </c>
      <c r="H4525">
        <v>-2200</v>
      </c>
      <c r="I4525">
        <v>0</v>
      </c>
      <c r="J4525">
        <v>0</v>
      </c>
      <c r="K4525">
        <v>0</v>
      </c>
      <c r="L4525">
        <v>0</v>
      </c>
      <c r="M4525">
        <v>0</v>
      </c>
    </row>
    <row r="4526" spans="1:13">
      <c r="A4526">
        <v>139</v>
      </c>
      <c r="B4526" t="s">
        <v>133</v>
      </c>
      <c r="C4526">
        <v>2011</v>
      </c>
      <c r="D4526">
        <v>0</v>
      </c>
      <c r="E4526">
        <v>0</v>
      </c>
      <c r="F4526">
        <v>0</v>
      </c>
      <c r="G4526">
        <v>0</v>
      </c>
      <c r="H4526">
        <v>6983</v>
      </c>
      <c r="I4526">
        <v>0</v>
      </c>
      <c r="J4526">
        <v>0</v>
      </c>
      <c r="K4526">
        <v>0</v>
      </c>
      <c r="L4526">
        <v>0</v>
      </c>
      <c r="M4526">
        <v>0</v>
      </c>
    </row>
    <row r="4527" spans="1:13">
      <c r="A4527">
        <v>139</v>
      </c>
      <c r="B4527" t="s">
        <v>133</v>
      </c>
      <c r="C4527">
        <v>2012</v>
      </c>
      <c r="D4527">
        <v>0</v>
      </c>
      <c r="E4527">
        <v>0</v>
      </c>
      <c r="F4527">
        <v>0</v>
      </c>
      <c r="G4527">
        <v>0</v>
      </c>
      <c r="H4527">
        <v>51333</v>
      </c>
      <c r="I4527">
        <v>0</v>
      </c>
      <c r="J4527">
        <v>0</v>
      </c>
      <c r="K4527">
        <v>0</v>
      </c>
      <c r="L4527">
        <v>0</v>
      </c>
      <c r="M4527">
        <v>0</v>
      </c>
    </row>
    <row r="4528" spans="1:13">
      <c r="A4528">
        <v>139</v>
      </c>
      <c r="B4528" t="s">
        <v>133</v>
      </c>
      <c r="C4528">
        <v>2013</v>
      </c>
      <c r="D4528">
        <v>0</v>
      </c>
      <c r="E4528">
        <v>0</v>
      </c>
      <c r="F4528">
        <v>0</v>
      </c>
      <c r="G4528">
        <v>0</v>
      </c>
      <c r="H4528">
        <v>14918</v>
      </c>
      <c r="I4528">
        <v>0</v>
      </c>
      <c r="J4528">
        <v>0</v>
      </c>
      <c r="K4528">
        <v>0</v>
      </c>
      <c r="L4528">
        <v>0</v>
      </c>
      <c r="M4528">
        <v>0</v>
      </c>
    </row>
    <row r="4529" spans="1:13">
      <c r="A4529">
        <v>139</v>
      </c>
      <c r="B4529" t="s">
        <v>133</v>
      </c>
      <c r="C4529">
        <v>2014</v>
      </c>
      <c r="D4529">
        <v>0</v>
      </c>
      <c r="E4529">
        <v>0</v>
      </c>
      <c r="F4529">
        <v>0</v>
      </c>
      <c r="G4529">
        <v>0</v>
      </c>
      <c r="H4529">
        <v>32188</v>
      </c>
      <c r="I4529">
        <v>670</v>
      </c>
      <c r="J4529">
        <v>0</v>
      </c>
      <c r="K4529">
        <v>0</v>
      </c>
      <c r="L4529">
        <v>0</v>
      </c>
      <c r="M4529">
        <v>0</v>
      </c>
    </row>
    <row r="4530" spans="1:13">
      <c r="A4530">
        <v>139</v>
      </c>
      <c r="B4530" t="s">
        <v>133</v>
      </c>
      <c r="C4530">
        <v>2015</v>
      </c>
      <c r="D4530">
        <v>0</v>
      </c>
      <c r="E4530">
        <v>0</v>
      </c>
      <c r="F4530">
        <v>0</v>
      </c>
      <c r="G4530">
        <v>0</v>
      </c>
      <c r="H4530">
        <v>145003</v>
      </c>
      <c r="I4530">
        <v>20094</v>
      </c>
      <c r="J4530">
        <v>0</v>
      </c>
      <c r="K4530">
        <v>0</v>
      </c>
      <c r="L4530">
        <v>0</v>
      </c>
      <c r="M4530">
        <v>0</v>
      </c>
    </row>
    <row r="4531" spans="1:13">
      <c r="A4531">
        <v>139</v>
      </c>
      <c r="B4531" t="s">
        <v>133</v>
      </c>
      <c r="C4531">
        <v>2016</v>
      </c>
      <c r="D4531">
        <v>0</v>
      </c>
      <c r="E4531">
        <v>0</v>
      </c>
      <c r="F4531">
        <v>0</v>
      </c>
      <c r="G4531">
        <v>0</v>
      </c>
      <c r="H4531">
        <v>684863</v>
      </c>
      <c r="I4531">
        <v>146620</v>
      </c>
      <c r="J4531">
        <v>0</v>
      </c>
      <c r="K4531">
        <v>-65</v>
      </c>
      <c r="L4531">
        <v>0</v>
      </c>
      <c r="M4531">
        <v>0</v>
      </c>
    </row>
    <row r="4532" spans="1:13">
      <c r="A4532">
        <v>139</v>
      </c>
      <c r="B4532" t="s">
        <v>133</v>
      </c>
      <c r="C4532">
        <v>2017</v>
      </c>
      <c r="D4532">
        <v>0</v>
      </c>
      <c r="E4532">
        <v>0</v>
      </c>
      <c r="F4532">
        <v>0</v>
      </c>
      <c r="G4532">
        <v>0</v>
      </c>
      <c r="H4532">
        <v>2012828</v>
      </c>
      <c r="I4532">
        <v>46107</v>
      </c>
      <c r="J4532">
        <v>10576</v>
      </c>
      <c r="K4532">
        <v>44055</v>
      </c>
      <c r="L4532">
        <v>0</v>
      </c>
      <c r="M4532">
        <v>0</v>
      </c>
    </row>
    <row r="4533" spans="1:13">
      <c r="A4533">
        <v>139</v>
      </c>
      <c r="B4533" t="s">
        <v>133</v>
      </c>
      <c r="C4533">
        <v>2018</v>
      </c>
      <c r="D4533">
        <v>0</v>
      </c>
      <c r="E4533">
        <v>0</v>
      </c>
      <c r="F4533">
        <v>0</v>
      </c>
      <c r="G4533">
        <v>0</v>
      </c>
      <c r="H4533">
        <v>5812159</v>
      </c>
      <c r="I4533">
        <v>337852</v>
      </c>
      <c r="J4533">
        <v>-152264</v>
      </c>
      <c r="K4533">
        <v>52527</v>
      </c>
      <c r="L4533">
        <v>0</v>
      </c>
      <c r="M4533">
        <v>1</v>
      </c>
    </row>
    <row r="4534" spans="1:13">
      <c r="A4534">
        <v>139</v>
      </c>
      <c r="B4534" t="s">
        <v>133</v>
      </c>
      <c r="C4534">
        <v>2019</v>
      </c>
      <c r="D4534">
        <v>0</v>
      </c>
      <c r="E4534">
        <v>0</v>
      </c>
      <c r="F4534">
        <v>0</v>
      </c>
      <c r="G4534">
        <v>0</v>
      </c>
      <c r="H4534">
        <v>3688495</v>
      </c>
      <c r="I4534">
        <v>457449</v>
      </c>
      <c r="J4534">
        <v>76551</v>
      </c>
      <c r="K4534">
        <v>-26717</v>
      </c>
      <c r="L4534">
        <v>-1</v>
      </c>
      <c r="M4534">
        <v>0</v>
      </c>
    </row>
    <row r="4535" spans="1:13">
      <c r="A4535">
        <v>139</v>
      </c>
      <c r="B4535" t="s">
        <v>133</v>
      </c>
      <c r="C4535">
        <v>2020</v>
      </c>
      <c r="D4535">
        <v>0</v>
      </c>
      <c r="E4535">
        <v>0</v>
      </c>
      <c r="F4535">
        <v>0</v>
      </c>
      <c r="G4535">
        <v>0</v>
      </c>
      <c r="H4535">
        <v>1503639</v>
      </c>
      <c r="I4535">
        <v>-2879134</v>
      </c>
      <c r="J4535">
        <v>640335</v>
      </c>
      <c r="K4535">
        <v>94972</v>
      </c>
      <c r="L4535">
        <v>0</v>
      </c>
      <c r="M4535">
        <v>0</v>
      </c>
    </row>
    <row r="4536" spans="1:13">
      <c r="A4536">
        <v>139</v>
      </c>
      <c r="B4536" t="s">
        <v>133</v>
      </c>
      <c r="C4536">
        <v>2021</v>
      </c>
      <c r="D4536">
        <v>450982200</v>
      </c>
      <c r="E4536">
        <v>9341781000</v>
      </c>
      <c r="F4536">
        <v>38229400</v>
      </c>
      <c r="G4536">
        <v>5526354000</v>
      </c>
      <c r="H4536">
        <v>36919883</v>
      </c>
      <c r="I4536">
        <v>24203341</v>
      </c>
      <c r="J4536">
        <v>2674660</v>
      </c>
      <c r="K4536">
        <v>4144120</v>
      </c>
      <c r="L4536">
        <v>3595</v>
      </c>
      <c r="M4536">
        <v>412</v>
      </c>
    </row>
    <row r="4537" spans="1:13">
      <c r="A4537">
        <v>139</v>
      </c>
      <c r="B4537" t="s">
        <v>133</v>
      </c>
      <c r="C4537">
        <v>2000</v>
      </c>
      <c r="D4537">
        <v>0</v>
      </c>
      <c r="E4537">
        <v>0</v>
      </c>
      <c r="F4537">
        <v>0</v>
      </c>
      <c r="G4537">
        <v>0</v>
      </c>
      <c r="H4537">
        <v>-2782</v>
      </c>
      <c r="I4537">
        <v>0</v>
      </c>
      <c r="J4537">
        <v>0</v>
      </c>
      <c r="K4537">
        <v>0</v>
      </c>
      <c r="L4537">
        <v>0</v>
      </c>
      <c r="M4537">
        <v>0</v>
      </c>
    </row>
    <row r="4538" spans="1:13">
      <c r="A4538">
        <v>139</v>
      </c>
      <c r="B4538" t="s">
        <v>133</v>
      </c>
      <c r="C4538">
        <v>2006</v>
      </c>
      <c r="D4538">
        <v>0</v>
      </c>
      <c r="E4538">
        <v>0</v>
      </c>
      <c r="F4538">
        <v>0</v>
      </c>
      <c r="G4538">
        <v>0</v>
      </c>
      <c r="H4538">
        <v>0</v>
      </c>
      <c r="I4538">
        <v>0</v>
      </c>
      <c r="J4538">
        <v>0</v>
      </c>
      <c r="K4538">
        <v>0</v>
      </c>
      <c r="L4538">
        <v>0</v>
      </c>
      <c r="M4538">
        <v>0</v>
      </c>
    </row>
    <row r="4539" spans="1:13">
      <c r="A4539">
        <v>139</v>
      </c>
      <c r="B4539" t="s">
        <v>133</v>
      </c>
      <c r="C4539">
        <v>2009</v>
      </c>
      <c r="D4539">
        <v>0</v>
      </c>
      <c r="E4539">
        <v>0</v>
      </c>
      <c r="F4539">
        <v>0</v>
      </c>
      <c r="G4539">
        <v>0</v>
      </c>
      <c r="H4539">
        <v>42935</v>
      </c>
      <c r="I4539">
        <v>0</v>
      </c>
      <c r="J4539">
        <v>0</v>
      </c>
      <c r="K4539">
        <v>0</v>
      </c>
      <c r="L4539">
        <v>0</v>
      </c>
      <c r="M4539">
        <v>0</v>
      </c>
    </row>
    <row r="4540" spans="1:13">
      <c r="A4540">
        <v>139</v>
      </c>
      <c r="B4540" t="s">
        <v>133</v>
      </c>
      <c r="C4540">
        <v>2010</v>
      </c>
      <c r="D4540">
        <v>0</v>
      </c>
      <c r="E4540">
        <v>0</v>
      </c>
      <c r="F4540">
        <v>0</v>
      </c>
      <c r="G4540">
        <v>0</v>
      </c>
      <c r="H4540">
        <v>16776</v>
      </c>
      <c r="I4540">
        <v>0</v>
      </c>
      <c r="J4540">
        <v>0</v>
      </c>
      <c r="K4540">
        <v>0</v>
      </c>
      <c r="L4540">
        <v>0</v>
      </c>
      <c r="M4540">
        <v>0</v>
      </c>
    </row>
    <row r="4541" spans="1:13">
      <c r="A4541">
        <v>139</v>
      </c>
      <c r="B4541" t="s">
        <v>133</v>
      </c>
      <c r="C4541">
        <v>2011</v>
      </c>
      <c r="D4541">
        <v>0</v>
      </c>
      <c r="E4541">
        <v>0</v>
      </c>
      <c r="F4541">
        <v>0</v>
      </c>
      <c r="G4541">
        <v>0</v>
      </c>
      <c r="H4541">
        <v>49206</v>
      </c>
      <c r="I4541">
        <v>51004</v>
      </c>
      <c r="J4541">
        <v>0</v>
      </c>
      <c r="K4541">
        <v>0</v>
      </c>
      <c r="L4541">
        <v>2</v>
      </c>
      <c r="M4541">
        <v>0</v>
      </c>
    </row>
    <row r="4542" spans="1:13">
      <c r="A4542">
        <v>139</v>
      </c>
      <c r="B4542" t="s">
        <v>133</v>
      </c>
      <c r="C4542">
        <v>2012</v>
      </c>
      <c r="D4542">
        <v>0</v>
      </c>
      <c r="E4542">
        <v>0</v>
      </c>
      <c r="F4542">
        <v>0</v>
      </c>
      <c r="G4542">
        <v>0</v>
      </c>
      <c r="H4542">
        <v>11421</v>
      </c>
      <c r="I4542">
        <v>41034</v>
      </c>
      <c r="J4542">
        <v>0</v>
      </c>
      <c r="K4542">
        <v>0</v>
      </c>
      <c r="L4542">
        <v>2</v>
      </c>
      <c r="M4542">
        <v>0</v>
      </c>
    </row>
    <row r="4543" spans="1:13">
      <c r="A4543">
        <v>139</v>
      </c>
      <c r="B4543" t="s">
        <v>133</v>
      </c>
      <c r="C4543">
        <v>2013</v>
      </c>
      <c r="D4543">
        <v>0</v>
      </c>
      <c r="E4543">
        <v>0</v>
      </c>
      <c r="F4543">
        <v>0</v>
      </c>
      <c r="G4543">
        <v>0</v>
      </c>
      <c r="H4543">
        <v>38638</v>
      </c>
      <c r="I4543">
        <v>99598</v>
      </c>
      <c r="J4543">
        <v>0</v>
      </c>
      <c r="K4543">
        <v>0</v>
      </c>
      <c r="L4543">
        <v>2</v>
      </c>
      <c r="M4543">
        <v>0</v>
      </c>
    </row>
    <row r="4544" spans="1:13">
      <c r="A4544">
        <v>139</v>
      </c>
      <c r="B4544" t="s">
        <v>133</v>
      </c>
      <c r="C4544">
        <v>2014</v>
      </c>
      <c r="D4544">
        <v>0</v>
      </c>
      <c r="E4544">
        <v>0</v>
      </c>
      <c r="F4544">
        <v>0</v>
      </c>
      <c r="G4544">
        <v>0</v>
      </c>
      <c r="H4544">
        <v>43755</v>
      </c>
      <c r="I4544">
        <v>139353</v>
      </c>
      <c r="J4544">
        <v>1840</v>
      </c>
      <c r="K4544">
        <v>-10</v>
      </c>
      <c r="L4544">
        <v>1</v>
      </c>
      <c r="M4544">
        <v>1</v>
      </c>
    </row>
    <row r="4545" spans="1:13">
      <c r="A4545">
        <v>139</v>
      </c>
      <c r="B4545" t="s">
        <v>133</v>
      </c>
      <c r="C4545">
        <v>2015</v>
      </c>
      <c r="D4545">
        <v>0</v>
      </c>
      <c r="E4545">
        <v>0</v>
      </c>
      <c r="F4545">
        <v>0</v>
      </c>
      <c r="G4545">
        <v>0</v>
      </c>
      <c r="H4545">
        <v>120660</v>
      </c>
      <c r="I4545">
        <v>208249</v>
      </c>
      <c r="J4545">
        <v>2441</v>
      </c>
      <c r="K4545">
        <v>2317.1</v>
      </c>
      <c r="L4545">
        <v>-1</v>
      </c>
      <c r="M4545">
        <v>0</v>
      </c>
    </row>
    <row r="4546" spans="1:13">
      <c r="A4546">
        <v>139</v>
      </c>
      <c r="B4546" t="s">
        <v>133</v>
      </c>
      <c r="C4546">
        <v>2016</v>
      </c>
      <c r="D4546">
        <v>0</v>
      </c>
      <c r="E4546">
        <v>0</v>
      </c>
      <c r="F4546">
        <v>0</v>
      </c>
      <c r="G4546">
        <v>0</v>
      </c>
      <c r="H4546">
        <v>1415976</v>
      </c>
      <c r="I4546">
        <v>87203</v>
      </c>
      <c r="J4546">
        <v>-19136</v>
      </c>
      <c r="K4546">
        <v>46</v>
      </c>
      <c r="L4546">
        <v>1</v>
      </c>
      <c r="M4546">
        <v>-1</v>
      </c>
    </row>
    <row r="4547" spans="1:13">
      <c r="A4547">
        <v>139</v>
      </c>
      <c r="B4547" t="s">
        <v>133</v>
      </c>
      <c r="C4547">
        <v>2017</v>
      </c>
      <c r="D4547">
        <v>0</v>
      </c>
      <c r="E4547">
        <v>0</v>
      </c>
      <c r="F4547">
        <v>0</v>
      </c>
      <c r="G4547">
        <v>0</v>
      </c>
      <c r="H4547">
        <v>3530147</v>
      </c>
      <c r="I4547">
        <v>207507</v>
      </c>
      <c r="J4547">
        <v>61616</v>
      </c>
      <c r="K4547">
        <v>-42820</v>
      </c>
      <c r="L4547">
        <v>116</v>
      </c>
      <c r="M4547">
        <v>-1</v>
      </c>
    </row>
    <row r="4548" spans="1:13">
      <c r="A4548">
        <v>139</v>
      </c>
      <c r="B4548" t="s">
        <v>133</v>
      </c>
      <c r="C4548">
        <v>2018</v>
      </c>
      <c r="D4548">
        <v>0</v>
      </c>
      <c r="E4548">
        <v>0</v>
      </c>
      <c r="F4548">
        <v>0</v>
      </c>
      <c r="G4548">
        <v>0</v>
      </c>
      <c r="H4548">
        <v>2493532</v>
      </c>
      <c r="I4548">
        <v>2715646</v>
      </c>
      <c r="J4548">
        <v>202004</v>
      </c>
      <c r="K4548">
        <v>-73173</v>
      </c>
      <c r="L4548">
        <v>83</v>
      </c>
      <c r="M4548">
        <v>-7</v>
      </c>
    </row>
    <row r="4549" spans="1:13">
      <c r="A4549">
        <v>139</v>
      </c>
      <c r="B4549" t="s">
        <v>133</v>
      </c>
      <c r="C4549">
        <v>2019</v>
      </c>
      <c r="D4549">
        <v>0</v>
      </c>
      <c r="E4549">
        <v>0</v>
      </c>
      <c r="F4549">
        <v>0</v>
      </c>
      <c r="G4549">
        <v>0</v>
      </c>
      <c r="H4549">
        <v>4176567</v>
      </c>
      <c r="I4549">
        <v>-262250</v>
      </c>
      <c r="J4549">
        <v>527184</v>
      </c>
      <c r="K4549">
        <v>231018</v>
      </c>
      <c r="L4549">
        <v>48</v>
      </c>
      <c r="M4549">
        <v>-18</v>
      </c>
    </row>
    <row r="4550" spans="1:13">
      <c r="A4550">
        <v>139</v>
      </c>
      <c r="B4550" t="s">
        <v>133</v>
      </c>
      <c r="C4550">
        <v>2020</v>
      </c>
      <c r="D4550">
        <v>438550300</v>
      </c>
      <c r="E4550">
        <v>11654413900</v>
      </c>
      <c r="F4550">
        <v>36210300</v>
      </c>
      <c r="G4550">
        <v>5595987000</v>
      </c>
      <c r="H4550">
        <v>35546254</v>
      </c>
      <c r="I4550">
        <v>31427952</v>
      </c>
      <c r="J4550">
        <v>2894666</v>
      </c>
      <c r="K4550">
        <v>4196147</v>
      </c>
      <c r="L4550">
        <v>3591</v>
      </c>
      <c r="M4550">
        <v>404</v>
      </c>
    </row>
    <row r="4551" spans="1:13">
      <c r="A4551">
        <v>293</v>
      </c>
      <c r="B4551" t="s">
        <v>97</v>
      </c>
      <c r="C4551">
        <v>1999</v>
      </c>
      <c r="D4551">
        <v>0</v>
      </c>
      <c r="E4551">
        <v>0</v>
      </c>
      <c r="F4551">
        <v>0</v>
      </c>
      <c r="G4551">
        <v>0</v>
      </c>
      <c r="H4551">
        <v>0</v>
      </c>
      <c r="I4551">
        <v>0</v>
      </c>
      <c r="J4551">
        <v>0</v>
      </c>
      <c r="K4551">
        <v>0</v>
      </c>
      <c r="L4551">
        <v>0</v>
      </c>
      <c r="M4551">
        <v>0</v>
      </c>
    </row>
    <row r="4552" spans="1:13">
      <c r="A4552">
        <v>293</v>
      </c>
      <c r="B4552" t="s">
        <v>97</v>
      </c>
      <c r="C4552">
        <v>2000</v>
      </c>
      <c r="D4552">
        <v>0</v>
      </c>
      <c r="E4552">
        <v>0</v>
      </c>
      <c r="F4552">
        <v>0</v>
      </c>
      <c r="G4552">
        <v>0</v>
      </c>
      <c r="H4552">
        <v>0</v>
      </c>
      <c r="I4552">
        <v>0</v>
      </c>
      <c r="J4552">
        <v>0</v>
      </c>
      <c r="K4552">
        <v>0</v>
      </c>
      <c r="L4552">
        <v>0</v>
      </c>
      <c r="M4552">
        <v>0</v>
      </c>
    </row>
    <row r="4553" spans="1:13">
      <c r="A4553">
        <v>293</v>
      </c>
      <c r="B4553" t="s">
        <v>97</v>
      </c>
      <c r="C4553">
        <v>2001</v>
      </c>
      <c r="D4553">
        <v>0</v>
      </c>
      <c r="E4553">
        <v>0</v>
      </c>
      <c r="F4553">
        <v>0</v>
      </c>
      <c r="G4553">
        <v>0</v>
      </c>
      <c r="H4553">
        <v>0</v>
      </c>
      <c r="I4553">
        <v>0</v>
      </c>
      <c r="J4553">
        <v>0</v>
      </c>
      <c r="K4553">
        <v>0</v>
      </c>
      <c r="L4553">
        <v>0</v>
      </c>
      <c r="M4553">
        <v>0</v>
      </c>
    </row>
    <row r="4554" spans="1:13">
      <c r="A4554">
        <v>293</v>
      </c>
      <c r="B4554" t="s">
        <v>97</v>
      </c>
      <c r="C4554">
        <v>2002</v>
      </c>
      <c r="D4554">
        <v>0</v>
      </c>
      <c r="E4554">
        <v>0</v>
      </c>
      <c r="F4554">
        <v>0</v>
      </c>
      <c r="G4554">
        <v>0</v>
      </c>
      <c r="H4554">
        <v>0</v>
      </c>
      <c r="I4554">
        <v>0</v>
      </c>
      <c r="J4554">
        <v>0</v>
      </c>
      <c r="K4554">
        <v>0</v>
      </c>
      <c r="L4554">
        <v>0</v>
      </c>
      <c r="M4554">
        <v>0</v>
      </c>
    </row>
    <row r="4555" spans="1:13">
      <c r="A4555">
        <v>293</v>
      </c>
      <c r="B4555" t="s">
        <v>97</v>
      </c>
      <c r="C4555">
        <v>2003</v>
      </c>
      <c r="D4555">
        <v>0</v>
      </c>
      <c r="E4555">
        <v>0</v>
      </c>
      <c r="F4555">
        <v>0</v>
      </c>
      <c r="G4555">
        <v>0</v>
      </c>
      <c r="H4555">
        <v>0</v>
      </c>
      <c r="I4555">
        <v>0</v>
      </c>
      <c r="J4555">
        <v>0</v>
      </c>
      <c r="K4555">
        <v>0</v>
      </c>
      <c r="L4555">
        <v>0</v>
      </c>
      <c r="M4555">
        <v>0</v>
      </c>
    </row>
    <row r="4556" spans="1:13">
      <c r="A4556">
        <v>293</v>
      </c>
      <c r="B4556" t="s">
        <v>97</v>
      </c>
      <c r="C4556">
        <v>2004</v>
      </c>
      <c r="D4556">
        <v>0</v>
      </c>
      <c r="E4556">
        <v>0</v>
      </c>
      <c r="F4556">
        <v>0</v>
      </c>
      <c r="G4556">
        <v>0</v>
      </c>
      <c r="H4556">
        <v>0</v>
      </c>
      <c r="I4556">
        <v>0</v>
      </c>
      <c r="J4556">
        <v>0</v>
      </c>
      <c r="K4556">
        <v>0</v>
      </c>
      <c r="L4556">
        <v>0</v>
      </c>
      <c r="M4556">
        <v>0</v>
      </c>
    </row>
    <row r="4557" spans="1:13">
      <c r="A4557">
        <v>293</v>
      </c>
      <c r="B4557" t="s">
        <v>97</v>
      </c>
      <c r="C4557">
        <v>2005</v>
      </c>
      <c r="D4557">
        <v>0</v>
      </c>
      <c r="E4557">
        <v>0</v>
      </c>
      <c r="F4557">
        <v>0</v>
      </c>
      <c r="G4557">
        <v>0</v>
      </c>
      <c r="H4557">
        <v>0</v>
      </c>
      <c r="I4557">
        <v>0</v>
      </c>
      <c r="J4557">
        <v>0</v>
      </c>
      <c r="K4557">
        <v>0</v>
      </c>
      <c r="L4557">
        <v>0</v>
      </c>
      <c r="M4557">
        <v>0</v>
      </c>
    </row>
    <row r="4558" spans="1:13">
      <c r="A4558">
        <v>293</v>
      </c>
      <c r="B4558" t="s">
        <v>97</v>
      </c>
      <c r="C4558">
        <v>2006</v>
      </c>
      <c r="D4558">
        <v>0</v>
      </c>
      <c r="E4558">
        <v>0</v>
      </c>
      <c r="F4558">
        <v>0</v>
      </c>
      <c r="G4558">
        <v>0</v>
      </c>
      <c r="H4558">
        <v>0</v>
      </c>
      <c r="I4558">
        <v>0</v>
      </c>
      <c r="J4558">
        <v>0</v>
      </c>
      <c r="K4558">
        <v>0</v>
      </c>
      <c r="L4558">
        <v>0</v>
      </c>
      <c r="M4558">
        <v>0</v>
      </c>
    </row>
    <row r="4559" spans="1:13">
      <c r="A4559">
        <v>293</v>
      </c>
      <c r="B4559" t="s">
        <v>97</v>
      </c>
      <c r="C4559">
        <v>2007</v>
      </c>
      <c r="D4559">
        <v>0</v>
      </c>
      <c r="E4559">
        <v>0</v>
      </c>
      <c r="F4559">
        <v>0</v>
      </c>
      <c r="G4559">
        <v>0</v>
      </c>
      <c r="H4559">
        <v>0</v>
      </c>
      <c r="I4559">
        <v>0</v>
      </c>
      <c r="J4559">
        <v>0</v>
      </c>
      <c r="K4559">
        <v>0</v>
      </c>
      <c r="L4559">
        <v>0</v>
      </c>
      <c r="M4559">
        <v>0</v>
      </c>
    </row>
    <row r="4560" spans="1:13">
      <c r="A4560">
        <v>293</v>
      </c>
      <c r="B4560" t="s">
        <v>97</v>
      </c>
      <c r="C4560">
        <v>2008</v>
      </c>
      <c r="D4560">
        <v>0</v>
      </c>
      <c r="E4560">
        <v>0</v>
      </c>
      <c r="F4560">
        <v>0</v>
      </c>
      <c r="G4560">
        <v>0</v>
      </c>
      <c r="H4560">
        <v>0</v>
      </c>
      <c r="I4560">
        <v>0</v>
      </c>
      <c r="J4560">
        <v>0</v>
      </c>
      <c r="K4560">
        <v>0</v>
      </c>
      <c r="L4560">
        <v>0</v>
      </c>
      <c r="M4560">
        <v>0</v>
      </c>
    </row>
    <row r="4561" spans="1:13">
      <c r="A4561">
        <v>293</v>
      </c>
      <c r="B4561" t="s">
        <v>97</v>
      </c>
      <c r="C4561">
        <v>2009</v>
      </c>
      <c r="D4561">
        <v>0</v>
      </c>
      <c r="E4561">
        <v>0</v>
      </c>
      <c r="F4561">
        <v>0</v>
      </c>
      <c r="G4561">
        <v>0</v>
      </c>
      <c r="H4561">
        <v>0</v>
      </c>
      <c r="I4561">
        <v>0</v>
      </c>
      <c r="J4561">
        <v>0</v>
      </c>
      <c r="K4561">
        <v>0</v>
      </c>
      <c r="L4561">
        <v>0</v>
      </c>
      <c r="M4561">
        <v>0</v>
      </c>
    </row>
    <row r="4562" spans="1:13">
      <c r="A4562">
        <v>293</v>
      </c>
      <c r="B4562" t="s">
        <v>97</v>
      </c>
      <c r="C4562">
        <v>2010</v>
      </c>
      <c r="D4562">
        <v>0</v>
      </c>
      <c r="E4562">
        <v>0</v>
      </c>
      <c r="F4562">
        <v>0</v>
      </c>
      <c r="G4562">
        <v>0</v>
      </c>
      <c r="H4562">
        <v>0</v>
      </c>
      <c r="I4562">
        <v>0</v>
      </c>
      <c r="J4562">
        <v>0</v>
      </c>
      <c r="K4562">
        <v>0</v>
      </c>
      <c r="L4562">
        <v>0</v>
      </c>
      <c r="M4562">
        <v>0</v>
      </c>
    </row>
    <row r="4563" spans="1:13">
      <c r="A4563">
        <v>293</v>
      </c>
      <c r="B4563" t="s">
        <v>97</v>
      </c>
      <c r="C4563">
        <v>2011</v>
      </c>
      <c r="D4563">
        <v>0</v>
      </c>
      <c r="E4563">
        <v>0</v>
      </c>
      <c r="F4563">
        <v>0</v>
      </c>
      <c r="G4563">
        <v>0</v>
      </c>
      <c r="H4563">
        <v>0</v>
      </c>
      <c r="I4563">
        <v>0</v>
      </c>
      <c r="J4563">
        <v>0</v>
      </c>
      <c r="K4563">
        <v>0</v>
      </c>
      <c r="L4563">
        <v>0</v>
      </c>
      <c r="M4563">
        <v>0</v>
      </c>
    </row>
    <row r="4564" spans="1:13">
      <c r="A4564">
        <v>293</v>
      </c>
      <c r="B4564" t="s">
        <v>97</v>
      </c>
      <c r="C4564">
        <v>2012</v>
      </c>
      <c r="D4564">
        <v>0</v>
      </c>
      <c r="E4564">
        <v>0</v>
      </c>
      <c r="F4564">
        <v>0</v>
      </c>
      <c r="G4564">
        <v>0</v>
      </c>
      <c r="H4564">
        <v>0</v>
      </c>
      <c r="I4564">
        <v>0</v>
      </c>
      <c r="J4564">
        <v>0</v>
      </c>
      <c r="K4564">
        <v>0</v>
      </c>
      <c r="L4564">
        <v>0</v>
      </c>
      <c r="M4564">
        <v>0</v>
      </c>
    </row>
    <row r="4565" spans="1:13">
      <c r="A4565">
        <v>293</v>
      </c>
      <c r="B4565" t="s">
        <v>97</v>
      </c>
      <c r="C4565">
        <v>2013</v>
      </c>
      <c r="D4565">
        <v>0</v>
      </c>
      <c r="E4565">
        <v>0</v>
      </c>
      <c r="F4565">
        <v>0</v>
      </c>
      <c r="G4565">
        <v>0</v>
      </c>
      <c r="H4565">
        <v>0</v>
      </c>
      <c r="I4565">
        <v>0</v>
      </c>
      <c r="J4565">
        <v>0</v>
      </c>
      <c r="K4565">
        <v>0</v>
      </c>
      <c r="L4565">
        <v>0</v>
      </c>
      <c r="M4565">
        <v>0</v>
      </c>
    </row>
    <row r="4566" spans="1:13">
      <c r="A4566">
        <v>293</v>
      </c>
      <c r="B4566" t="s">
        <v>97</v>
      </c>
      <c r="C4566">
        <v>2014</v>
      </c>
      <c r="D4566">
        <v>0</v>
      </c>
      <c r="E4566">
        <v>0</v>
      </c>
      <c r="F4566">
        <v>0</v>
      </c>
      <c r="G4566">
        <v>0</v>
      </c>
      <c r="H4566">
        <v>0</v>
      </c>
      <c r="I4566">
        <v>0</v>
      </c>
      <c r="J4566">
        <v>0</v>
      </c>
      <c r="K4566">
        <v>0</v>
      </c>
      <c r="L4566">
        <v>0</v>
      </c>
      <c r="M4566">
        <v>0</v>
      </c>
    </row>
    <row r="4567" spans="1:13">
      <c r="A4567">
        <v>293</v>
      </c>
      <c r="B4567" t="s">
        <v>97</v>
      </c>
      <c r="C4567">
        <v>2015</v>
      </c>
      <c r="D4567">
        <v>0</v>
      </c>
      <c r="E4567">
        <v>0</v>
      </c>
      <c r="F4567">
        <v>0</v>
      </c>
      <c r="G4567">
        <v>0</v>
      </c>
      <c r="H4567">
        <v>0</v>
      </c>
      <c r="I4567">
        <v>0</v>
      </c>
      <c r="J4567">
        <v>0</v>
      </c>
      <c r="K4567">
        <v>0</v>
      </c>
      <c r="L4567">
        <v>0</v>
      </c>
      <c r="M4567">
        <v>0</v>
      </c>
    </row>
    <row r="4568" spans="1:13">
      <c r="A4568">
        <v>293</v>
      </c>
      <c r="B4568" t="s">
        <v>97</v>
      </c>
      <c r="C4568">
        <v>2016</v>
      </c>
      <c r="D4568">
        <v>0</v>
      </c>
      <c r="E4568">
        <v>0</v>
      </c>
      <c r="F4568">
        <v>0</v>
      </c>
      <c r="G4568">
        <v>0</v>
      </c>
      <c r="H4568">
        <v>0</v>
      </c>
      <c r="I4568">
        <v>0</v>
      </c>
      <c r="J4568">
        <v>0</v>
      </c>
      <c r="K4568">
        <v>0</v>
      </c>
      <c r="L4568">
        <v>0</v>
      </c>
      <c r="M4568">
        <v>0</v>
      </c>
    </row>
    <row r="4569" spans="1:13">
      <c r="A4569">
        <v>293</v>
      </c>
      <c r="B4569" t="s">
        <v>97</v>
      </c>
      <c r="C4569">
        <v>2017</v>
      </c>
      <c r="D4569">
        <v>0</v>
      </c>
      <c r="E4569">
        <v>0</v>
      </c>
      <c r="F4569">
        <v>0</v>
      </c>
      <c r="G4569">
        <v>0</v>
      </c>
      <c r="H4569">
        <v>-272</v>
      </c>
      <c r="I4569">
        <v>-1636</v>
      </c>
      <c r="J4569">
        <v>16936</v>
      </c>
      <c r="K4569">
        <v>802</v>
      </c>
      <c r="L4569">
        <v>0</v>
      </c>
      <c r="M4569">
        <v>0</v>
      </c>
    </row>
    <row r="4570" spans="1:13">
      <c r="A4570">
        <v>293</v>
      </c>
      <c r="B4570" t="s">
        <v>97</v>
      </c>
      <c r="C4570">
        <v>2018</v>
      </c>
      <c r="D4570">
        <v>0</v>
      </c>
      <c r="E4570">
        <v>0</v>
      </c>
      <c r="F4570">
        <v>0</v>
      </c>
      <c r="G4570">
        <v>0</v>
      </c>
      <c r="H4570">
        <v>31237</v>
      </c>
      <c r="I4570">
        <v>20</v>
      </c>
      <c r="J4570">
        <v>-6376</v>
      </c>
      <c r="K4570">
        <v>113</v>
      </c>
      <c r="L4570">
        <v>0</v>
      </c>
      <c r="M4570">
        <v>0</v>
      </c>
    </row>
    <row r="4571" spans="1:13">
      <c r="A4571">
        <v>293</v>
      </c>
      <c r="B4571" t="s">
        <v>97</v>
      </c>
      <c r="C4571">
        <v>1999</v>
      </c>
      <c r="D4571">
        <v>0</v>
      </c>
      <c r="E4571">
        <v>0</v>
      </c>
      <c r="F4571">
        <v>0</v>
      </c>
      <c r="G4571">
        <v>0</v>
      </c>
      <c r="H4571">
        <v>0</v>
      </c>
      <c r="I4571">
        <v>0</v>
      </c>
      <c r="J4571">
        <v>0</v>
      </c>
      <c r="K4571">
        <v>0</v>
      </c>
      <c r="L4571">
        <v>0</v>
      </c>
      <c r="M4571">
        <v>0</v>
      </c>
    </row>
    <row r="4572" spans="1:13">
      <c r="A4572">
        <v>293</v>
      </c>
      <c r="B4572" t="s">
        <v>97</v>
      </c>
      <c r="C4572">
        <v>2000</v>
      </c>
      <c r="D4572">
        <v>0</v>
      </c>
      <c r="E4572">
        <v>0</v>
      </c>
      <c r="F4572">
        <v>0</v>
      </c>
      <c r="G4572">
        <v>0</v>
      </c>
      <c r="H4572">
        <v>-495.7</v>
      </c>
      <c r="I4572">
        <v>0</v>
      </c>
      <c r="J4572">
        <v>0</v>
      </c>
      <c r="K4572">
        <v>0</v>
      </c>
      <c r="L4572">
        <v>0</v>
      </c>
      <c r="M4572">
        <v>0</v>
      </c>
    </row>
    <row r="4573" spans="1:13">
      <c r="A4573">
        <v>293</v>
      </c>
      <c r="B4573" t="s">
        <v>97</v>
      </c>
      <c r="C4573">
        <v>2001</v>
      </c>
      <c r="D4573">
        <v>0</v>
      </c>
      <c r="E4573">
        <v>0</v>
      </c>
      <c r="F4573">
        <v>0</v>
      </c>
      <c r="G4573">
        <v>0</v>
      </c>
      <c r="H4573">
        <v>0</v>
      </c>
      <c r="I4573">
        <v>0</v>
      </c>
      <c r="J4573">
        <v>0</v>
      </c>
      <c r="K4573">
        <v>0</v>
      </c>
      <c r="L4573">
        <v>0</v>
      </c>
      <c r="M4573">
        <v>0</v>
      </c>
    </row>
    <row r="4574" spans="1:13">
      <c r="A4574">
        <v>293</v>
      </c>
      <c r="B4574" t="s">
        <v>97</v>
      </c>
      <c r="C4574">
        <v>2002</v>
      </c>
      <c r="D4574">
        <v>0</v>
      </c>
      <c r="E4574">
        <v>0</v>
      </c>
      <c r="F4574">
        <v>0</v>
      </c>
      <c r="G4574">
        <v>0</v>
      </c>
      <c r="H4574">
        <v>0</v>
      </c>
      <c r="I4574">
        <v>0</v>
      </c>
      <c r="J4574">
        <v>0</v>
      </c>
      <c r="K4574">
        <v>0</v>
      </c>
      <c r="L4574">
        <v>0</v>
      </c>
      <c r="M4574">
        <v>0</v>
      </c>
    </row>
    <row r="4575" spans="1:13">
      <c r="A4575">
        <v>293</v>
      </c>
      <c r="B4575" t="s">
        <v>97</v>
      </c>
      <c r="C4575">
        <v>2003</v>
      </c>
      <c r="D4575">
        <v>0</v>
      </c>
      <c r="E4575">
        <v>0</v>
      </c>
      <c r="F4575">
        <v>0</v>
      </c>
      <c r="G4575">
        <v>0</v>
      </c>
      <c r="H4575">
        <v>0</v>
      </c>
      <c r="I4575">
        <v>0</v>
      </c>
      <c r="J4575">
        <v>0</v>
      </c>
      <c r="K4575">
        <v>0</v>
      </c>
      <c r="L4575">
        <v>0</v>
      </c>
      <c r="M4575">
        <v>0</v>
      </c>
    </row>
    <row r="4576" spans="1:13">
      <c r="A4576">
        <v>293</v>
      </c>
      <c r="B4576" t="s">
        <v>97</v>
      </c>
      <c r="C4576">
        <v>2004</v>
      </c>
      <c r="D4576">
        <v>0</v>
      </c>
      <c r="E4576">
        <v>0</v>
      </c>
      <c r="F4576">
        <v>0</v>
      </c>
      <c r="G4576">
        <v>0</v>
      </c>
      <c r="H4576">
        <v>-1460</v>
      </c>
      <c r="I4576">
        <v>0</v>
      </c>
      <c r="J4576">
        <v>0</v>
      </c>
      <c r="K4576">
        <v>0</v>
      </c>
      <c r="L4576">
        <v>0</v>
      </c>
      <c r="M4576">
        <v>0</v>
      </c>
    </row>
    <row r="4577" spans="1:13">
      <c r="A4577">
        <v>293</v>
      </c>
      <c r="B4577" t="s">
        <v>97</v>
      </c>
      <c r="C4577">
        <v>2005</v>
      </c>
      <c r="D4577">
        <v>0</v>
      </c>
      <c r="E4577">
        <v>0</v>
      </c>
      <c r="F4577">
        <v>0</v>
      </c>
      <c r="G4577">
        <v>0</v>
      </c>
      <c r="H4577">
        <v>0</v>
      </c>
      <c r="I4577">
        <v>0</v>
      </c>
      <c r="J4577">
        <v>0</v>
      </c>
      <c r="K4577">
        <v>0</v>
      </c>
      <c r="L4577">
        <v>0</v>
      </c>
      <c r="M4577">
        <v>0</v>
      </c>
    </row>
    <row r="4578" spans="1:13">
      <c r="A4578">
        <v>293</v>
      </c>
      <c r="B4578" t="s">
        <v>97</v>
      </c>
      <c r="C4578">
        <v>2006</v>
      </c>
      <c r="D4578">
        <v>0</v>
      </c>
      <c r="E4578">
        <v>0</v>
      </c>
      <c r="F4578">
        <v>0</v>
      </c>
      <c r="G4578">
        <v>0</v>
      </c>
      <c r="H4578">
        <v>0</v>
      </c>
      <c r="I4578">
        <v>0</v>
      </c>
      <c r="J4578">
        <v>0</v>
      </c>
      <c r="K4578">
        <v>0</v>
      </c>
      <c r="L4578">
        <v>0</v>
      </c>
      <c r="M4578">
        <v>0</v>
      </c>
    </row>
    <row r="4579" spans="1:13">
      <c r="A4579">
        <v>293</v>
      </c>
      <c r="B4579" t="s">
        <v>97</v>
      </c>
      <c r="C4579">
        <v>2007</v>
      </c>
      <c r="D4579">
        <v>0</v>
      </c>
      <c r="E4579">
        <v>0</v>
      </c>
      <c r="F4579">
        <v>0</v>
      </c>
      <c r="G4579">
        <v>0</v>
      </c>
      <c r="H4579">
        <v>0</v>
      </c>
      <c r="I4579">
        <v>0</v>
      </c>
      <c r="J4579">
        <v>0</v>
      </c>
      <c r="K4579">
        <v>0</v>
      </c>
      <c r="L4579">
        <v>0</v>
      </c>
      <c r="M4579">
        <v>0</v>
      </c>
    </row>
    <row r="4580" spans="1:13">
      <c r="A4580">
        <v>293</v>
      </c>
      <c r="B4580" t="s">
        <v>97</v>
      </c>
      <c r="C4580">
        <v>2008</v>
      </c>
      <c r="D4580">
        <v>0</v>
      </c>
      <c r="E4580">
        <v>0</v>
      </c>
      <c r="F4580">
        <v>0</v>
      </c>
      <c r="G4580">
        <v>0</v>
      </c>
      <c r="H4580">
        <v>0</v>
      </c>
      <c r="I4580">
        <v>0</v>
      </c>
      <c r="J4580">
        <v>0</v>
      </c>
      <c r="K4580">
        <v>0</v>
      </c>
      <c r="L4580">
        <v>0</v>
      </c>
      <c r="M4580">
        <v>0</v>
      </c>
    </row>
    <row r="4581" spans="1:13">
      <c r="A4581">
        <v>293</v>
      </c>
      <c r="B4581" t="s">
        <v>97</v>
      </c>
      <c r="C4581">
        <v>2009</v>
      </c>
      <c r="D4581">
        <v>0</v>
      </c>
      <c r="E4581">
        <v>0</v>
      </c>
      <c r="F4581">
        <v>0</v>
      </c>
      <c r="G4581">
        <v>0</v>
      </c>
      <c r="H4581">
        <v>0</v>
      </c>
      <c r="I4581">
        <v>0</v>
      </c>
      <c r="J4581">
        <v>0</v>
      </c>
      <c r="K4581">
        <v>0</v>
      </c>
      <c r="L4581">
        <v>0</v>
      </c>
      <c r="M4581">
        <v>0</v>
      </c>
    </row>
    <row r="4582" spans="1:13">
      <c r="A4582">
        <v>293</v>
      </c>
      <c r="B4582" t="s">
        <v>97</v>
      </c>
      <c r="C4582">
        <v>2010</v>
      </c>
      <c r="D4582">
        <v>0</v>
      </c>
      <c r="E4582">
        <v>0</v>
      </c>
      <c r="F4582">
        <v>0</v>
      </c>
      <c r="G4582">
        <v>0</v>
      </c>
      <c r="H4582">
        <v>-40</v>
      </c>
      <c r="I4582">
        <v>0</v>
      </c>
      <c r="J4582">
        <v>0</v>
      </c>
      <c r="K4582">
        <v>0</v>
      </c>
      <c r="L4582">
        <v>0</v>
      </c>
      <c r="M4582">
        <v>0</v>
      </c>
    </row>
    <row r="4583" spans="1:13">
      <c r="A4583">
        <v>293</v>
      </c>
      <c r="B4583" t="s">
        <v>97</v>
      </c>
      <c r="C4583">
        <v>2011</v>
      </c>
      <c r="D4583">
        <v>0</v>
      </c>
      <c r="E4583">
        <v>0</v>
      </c>
      <c r="F4583">
        <v>0</v>
      </c>
      <c r="G4583">
        <v>0</v>
      </c>
      <c r="H4583">
        <v>-2294</v>
      </c>
      <c r="I4583">
        <v>0</v>
      </c>
      <c r="J4583">
        <v>0</v>
      </c>
      <c r="K4583">
        <v>0</v>
      </c>
      <c r="L4583">
        <v>0</v>
      </c>
      <c r="M4583">
        <v>0</v>
      </c>
    </row>
    <row r="4584" spans="1:13">
      <c r="A4584">
        <v>293</v>
      </c>
      <c r="B4584" t="s">
        <v>97</v>
      </c>
      <c r="C4584">
        <v>2012</v>
      </c>
      <c r="D4584">
        <v>0</v>
      </c>
      <c r="E4584">
        <v>0</v>
      </c>
      <c r="F4584">
        <v>0</v>
      </c>
      <c r="G4584">
        <v>0</v>
      </c>
      <c r="H4584">
        <v>0</v>
      </c>
      <c r="I4584">
        <v>0</v>
      </c>
      <c r="J4584">
        <v>0</v>
      </c>
      <c r="K4584">
        <v>0</v>
      </c>
      <c r="L4584">
        <v>0</v>
      </c>
      <c r="M4584">
        <v>0</v>
      </c>
    </row>
    <row r="4585" spans="1:13">
      <c r="A4585">
        <v>293</v>
      </c>
      <c r="B4585" t="s">
        <v>97</v>
      </c>
      <c r="C4585">
        <v>2013</v>
      </c>
      <c r="D4585">
        <v>0</v>
      </c>
      <c r="E4585">
        <v>0</v>
      </c>
      <c r="F4585">
        <v>0</v>
      </c>
      <c r="G4585">
        <v>0</v>
      </c>
      <c r="H4585">
        <v>0</v>
      </c>
      <c r="I4585">
        <v>0</v>
      </c>
      <c r="J4585">
        <v>0</v>
      </c>
      <c r="K4585">
        <v>0</v>
      </c>
      <c r="L4585">
        <v>0</v>
      </c>
      <c r="M4585">
        <v>0</v>
      </c>
    </row>
    <row r="4586" spans="1:13">
      <c r="A4586">
        <v>293</v>
      </c>
      <c r="B4586" t="s">
        <v>97</v>
      </c>
      <c r="C4586">
        <v>2014</v>
      </c>
      <c r="D4586">
        <v>0</v>
      </c>
      <c r="E4586">
        <v>0</v>
      </c>
      <c r="F4586">
        <v>0</v>
      </c>
      <c r="G4586">
        <v>0</v>
      </c>
      <c r="H4586">
        <v>0</v>
      </c>
      <c r="I4586">
        <v>0</v>
      </c>
      <c r="J4586">
        <v>0</v>
      </c>
      <c r="K4586">
        <v>0</v>
      </c>
      <c r="L4586">
        <v>0</v>
      </c>
      <c r="M4586">
        <v>0</v>
      </c>
    </row>
    <row r="4587" spans="1:13">
      <c r="A4587">
        <v>293</v>
      </c>
      <c r="B4587" t="s">
        <v>97</v>
      </c>
      <c r="C4587">
        <v>2015</v>
      </c>
      <c r="D4587">
        <v>0</v>
      </c>
      <c r="E4587">
        <v>0</v>
      </c>
      <c r="F4587">
        <v>0</v>
      </c>
      <c r="G4587">
        <v>0</v>
      </c>
      <c r="H4587">
        <v>0</v>
      </c>
      <c r="I4587">
        <v>-300</v>
      </c>
      <c r="J4587">
        <v>0</v>
      </c>
      <c r="K4587">
        <v>0</v>
      </c>
      <c r="L4587">
        <v>0</v>
      </c>
      <c r="M4587">
        <v>0</v>
      </c>
    </row>
    <row r="4588" spans="1:13">
      <c r="A4588">
        <v>293</v>
      </c>
      <c r="B4588" t="s">
        <v>97</v>
      </c>
      <c r="C4588">
        <v>2016</v>
      </c>
      <c r="D4588">
        <v>0</v>
      </c>
      <c r="E4588">
        <v>0</v>
      </c>
      <c r="F4588">
        <v>0</v>
      </c>
      <c r="G4588">
        <v>0</v>
      </c>
      <c r="H4588">
        <v>886</v>
      </c>
      <c r="I4588">
        <v>203</v>
      </c>
      <c r="J4588">
        <v>0</v>
      </c>
      <c r="K4588">
        <v>0</v>
      </c>
      <c r="L4588">
        <v>0</v>
      </c>
      <c r="M4588">
        <v>0</v>
      </c>
    </row>
    <row r="4589" spans="1:13">
      <c r="A4589">
        <v>293</v>
      </c>
      <c r="B4589" t="s">
        <v>97</v>
      </c>
      <c r="C4589">
        <v>2017</v>
      </c>
      <c r="D4589">
        <v>0</v>
      </c>
      <c r="E4589">
        <v>0</v>
      </c>
      <c r="F4589">
        <v>0</v>
      </c>
      <c r="G4589">
        <v>0</v>
      </c>
      <c r="H4589">
        <v>8486</v>
      </c>
      <c r="I4589">
        <v>10291</v>
      </c>
      <c r="J4589">
        <v>0</v>
      </c>
      <c r="K4589">
        <v>10</v>
      </c>
      <c r="L4589">
        <v>0</v>
      </c>
      <c r="M4589">
        <v>1</v>
      </c>
    </row>
    <row r="4590" spans="1:13">
      <c r="A4590">
        <v>293</v>
      </c>
      <c r="B4590" t="s">
        <v>97</v>
      </c>
      <c r="C4590">
        <v>2018</v>
      </c>
      <c r="D4590">
        <v>0</v>
      </c>
      <c r="E4590">
        <v>0</v>
      </c>
      <c r="F4590">
        <v>0</v>
      </c>
      <c r="G4590">
        <v>0</v>
      </c>
      <c r="H4590">
        <v>25418</v>
      </c>
      <c r="I4590">
        <v>20761</v>
      </c>
      <c r="J4590">
        <v>4392</v>
      </c>
      <c r="K4590">
        <v>-8</v>
      </c>
      <c r="L4590">
        <v>2</v>
      </c>
      <c r="M4590">
        <v>1</v>
      </c>
    </row>
    <row r="4591" spans="1:13">
      <c r="A4591">
        <v>293</v>
      </c>
      <c r="B4591" t="s">
        <v>97</v>
      </c>
      <c r="C4591">
        <v>1999</v>
      </c>
      <c r="D4591">
        <v>0</v>
      </c>
      <c r="E4591">
        <v>0</v>
      </c>
      <c r="F4591">
        <v>0</v>
      </c>
      <c r="G4591">
        <v>0</v>
      </c>
      <c r="H4591">
        <v>0</v>
      </c>
      <c r="I4591">
        <v>0</v>
      </c>
      <c r="J4591">
        <v>0</v>
      </c>
      <c r="K4591">
        <v>0</v>
      </c>
      <c r="L4591">
        <v>0</v>
      </c>
      <c r="M4591">
        <v>0</v>
      </c>
    </row>
    <row r="4592" spans="1:13">
      <c r="A4592">
        <v>293</v>
      </c>
      <c r="B4592" t="s">
        <v>97</v>
      </c>
      <c r="C4592">
        <v>2000</v>
      </c>
      <c r="D4592">
        <v>0</v>
      </c>
      <c r="E4592">
        <v>0</v>
      </c>
      <c r="F4592">
        <v>0</v>
      </c>
      <c r="G4592">
        <v>0</v>
      </c>
      <c r="H4592">
        <v>0</v>
      </c>
      <c r="I4592">
        <v>0</v>
      </c>
      <c r="J4592">
        <v>0</v>
      </c>
      <c r="K4592">
        <v>0</v>
      </c>
      <c r="L4592">
        <v>0</v>
      </c>
      <c r="M4592">
        <v>0</v>
      </c>
    </row>
    <row r="4593" spans="1:13">
      <c r="A4593">
        <v>293</v>
      </c>
      <c r="B4593" t="s">
        <v>97</v>
      </c>
      <c r="C4593">
        <v>2001</v>
      </c>
      <c r="D4593">
        <v>0</v>
      </c>
      <c r="E4593">
        <v>0</v>
      </c>
      <c r="F4593">
        <v>0</v>
      </c>
      <c r="G4593">
        <v>0</v>
      </c>
      <c r="H4593">
        <v>0</v>
      </c>
      <c r="I4593">
        <v>0</v>
      </c>
      <c r="J4593">
        <v>0</v>
      </c>
      <c r="K4593">
        <v>0</v>
      </c>
      <c r="L4593">
        <v>0</v>
      </c>
      <c r="M4593">
        <v>0</v>
      </c>
    </row>
    <row r="4594" spans="1:13">
      <c r="A4594">
        <v>293</v>
      </c>
      <c r="B4594" t="s">
        <v>97</v>
      </c>
      <c r="C4594">
        <v>2002</v>
      </c>
      <c r="D4594">
        <v>0</v>
      </c>
      <c r="E4594">
        <v>0</v>
      </c>
      <c r="F4594">
        <v>0</v>
      </c>
      <c r="G4594">
        <v>0</v>
      </c>
      <c r="H4594">
        <v>0</v>
      </c>
      <c r="I4594">
        <v>0</v>
      </c>
      <c r="J4594">
        <v>0</v>
      </c>
      <c r="K4594">
        <v>0</v>
      </c>
      <c r="L4594">
        <v>0</v>
      </c>
      <c r="M4594">
        <v>0</v>
      </c>
    </row>
    <row r="4595" spans="1:13">
      <c r="A4595">
        <v>293</v>
      </c>
      <c r="B4595" t="s">
        <v>97</v>
      </c>
      <c r="C4595">
        <v>2003</v>
      </c>
      <c r="D4595">
        <v>0</v>
      </c>
      <c r="E4595">
        <v>0</v>
      </c>
      <c r="F4595">
        <v>0</v>
      </c>
      <c r="G4595">
        <v>0</v>
      </c>
      <c r="H4595">
        <v>0</v>
      </c>
      <c r="I4595">
        <v>0</v>
      </c>
      <c r="J4595">
        <v>0</v>
      </c>
      <c r="K4595">
        <v>0</v>
      </c>
      <c r="L4595">
        <v>0</v>
      </c>
      <c r="M4595">
        <v>0</v>
      </c>
    </row>
    <row r="4596" spans="1:13">
      <c r="A4596">
        <v>293</v>
      </c>
      <c r="B4596" t="s">
        <v>97</v>
      </c>
      <c r="C4596">
        <v>2004</v>
      </c>
      <c r="D4596">
        <v>0</v>
      </c>
      <c r="E4596">
        <v>0</v>
      </c>
      <c r="F4596">
        <v>0</v>
      </c>
      <c r="G4596">
        <v>0</v>
      </c>
      <c r="H4596">
        <v>0</v>
      </c>
      <c r="I4596">
        <v>0</v>
      </c>
      <c r="J4596">
        <v>0</v>
      </c>
      <c r="K4596">
        <v>0</v>
      </c>
      <c r="L4596">
        <v>0</v>
      </c>
      <c r="M4596">
        <v>0</v>
      </c>
    </row>
    <row r="4597" spans="1:13">
      <c r="A4597">
        <v>293</v>
      </c>
      <c r="B4597" t="s">
        <v>97</v>
      </c>
      <c r="C4597">
        <v>2005</v>
      </c>
      <c r="D4597">
        <v>0</v>
      </c>
      <c r="E4597">
        <v>0</v>
      </c>
      <c r="F4597">
        <v>0</v>
      </c>
      <c r="G4597">
        <v>0</v>
      </c>
      <c r="H4597">
        <v>0</v>
      </c>
      <c r="I4597">
        <v>0</v>
      </c>
      <c r="J4597">
        <v>0</v>
      </c>
      <c r="K4597">
        <v>0</v>
      </c>
      <c r="L4597">
        <v>0</v>
      </c>
      <c r="M4597">
        <v>0</v>
      </c>
    </row>
    <row r="4598" spans="1:13">
      <c r="A4598">
        <v>293</v>
      </c>
      <c r="B4598" t="s">
        <v>97</v>
      </c>
      <c r="C4598">
        <v>2006</v>
      </c>
      <c r="D4598">
        <v>0</v>
      </c>
      <c r="E4598">
        <v>0</v>
      </c>
      <c r="F4598">
        <v>0</v>
      </c>
      <c r="G4598">
        <v>0</v>
      </c>
      <c r="H4598">
        <v>0</v>
      </c>
      <c r="I4598">
        <v>0</v>
      </c>
      <c r="J4598">
        <v>0</v>
      </c>
      <c r="K4598">
        <v>0</v>
      </c>
      <c r="L4598">
        <v>0</v>
      </c>
      <c r="M4598">
        <v>0</v>
      </c>
    </row>
    <row r="4599" spans="1:13">
      <c r="A4599">
        <v>293</v>
      </c>
      <c r="B4599" t="s">
        <v>97</v>
      </c>
      <c r="C4599">
        <v>2007</v>
      </c>
      <c r="D4599">
        <v>0</v>
      </c>
      <c r="E4599">
        <v>0</v>
      </c>
      <c r="F4599">
        <v>0</v>
      </c>
      <c r="G4599">
        <v>0</v>
      </c>
      <c r="H4599">
        <v>0</v>
      </c>
      <c r="I4599">
        <v>0</v>
      </c>
      <c r="J4599">
        <v>0</v>
      </c>
      <c r="K4599">
        <v>0</v>
      </c>
      <c r="L4599">
        <v>0</v>
      </c>
      <c r="M4599">
        <v>0</v>
      </c>
    </row>
    <row r="4600" spans="1:13">
      <c r="A4600">
        <v>293</v>
      </c>
      <c r="B4600" t="s">
        <v>97</v>
      </c>
      <c r="C4600">
        <v>2008</v>
      </c>
      <c r="D4600">
        <v>0</v>
      </c>
      <c r="E4600">
        <v>0</v>
      </c>
      <c r="F4600">
        <v>0</v>
      </c>
      <c r="G4600">
        <v>0</v>
      </c>
      <c r="H4600">
        <v>0</v>
      </c>
      <c r="I4600">
        <v>0</v>
      </c>
      <c r="J4600">
        <v>0</v>
      </c>
      <c r="K4600">
        <v>0</v>
      </c>
      <c r="L4600">
        <v>0</v>
      </c>
      <c r="M4600">
        <v>0</v>
      </c>
    </row>
    <row r="4601" spans="1:13">
      <c r="A4601">
        <v>293</v>
      </c>
      <c r="B4601" t="s">
        <v>97</v>
      </c>
      <c r="C4601">
        <v>2009</v>
      </c>
      <c r="D4601">
        <v>0</v>
      </c>
      <c r="E4601">
        <v>0</v>
      </c>
      <c r="F4601">
        <v>0</v>
      </c>
      <c r="G4601">
        <v>0</v>
      </c>
      <c r="H4601">
        <v>0</v>
      </c>
      <c r="I4601">
        <v>0</v>
      </c>
      <c r="J4601">
        <v>0</v>
      </c>
      <c r="K4601">
        <v>0</v>
      </c>
      <c r="L4601">
        <v>0</v>
      </c>
      <c r="M4601">
        <v>0</v>
      </c>
    </row>
    <row r="4602" spans="1:13">
      <c r="A4602">
        <v>293</v>
      </c>
      <c r="B4602" t="s">
        <v>97</v>
      </c>
      <c r="C4602">
        <v>2010</v>
      </c>
      <c r="D4602">
        <v>0</v>
      </c>
      <c r="E4602">
        <v>0</v>
      </c>
      <c r="F4602">
        <v>0</v>
      </c>
      <c r="G4602">
        <v>0</v>
      </c>
      <c r="H4602">
        <v>0</v>
      </c>
      <c r="I4602">
        <v>0</v>
      </c>
      <c r="J4602">
        <v>0</v>
      </c>
      <c r="K4602">
        <v>0</v>
      </c>
      <c r="L4602">
        <v>0</v>
      </c>
      <c r="M4602">
        <v>0</v>
      </c>
    </row>
    <row r="4603" spans="1:13">
      <c r="A4603">
        <v>293</v>
      </c>
      <c r="B4603" t="s">
        <v>97</v>
      </c>
      <c r="C4603">
        <v>2011</v>
      </c>
      <c r="D4603">
        <v>0</v>
      </c>
      <c r="E4603">
        <v>0</v>
      </c>
      <c r="F4603">
        <v>0</v>
      </c>
      <c r="G4603">
        <v>0</v>
      </c>
      <c r="H4603">
        <v>0</v>
      </c>
      <c r="I4603">
        <v>0</v>
      </c>
      <c r="J4603">
        <v>0</v>
      </c>
      <c r="K4603">
        <v>0</v>
      </c>
      <c r="L4603">
        <v>0</v>
      </c>
      <c r="M4603">
        <v>0</v>
      </c>
    </row>
    <row r="4604" spans="1:13">
      <c r="A4604">
        <v>293</v>
      </c>
      <c r="B4604" t="s">
        <v>97</v>
      </c>
      <c r="C4604">
        <v>2012</v>
      </c>
      <c r="D4604">
        <v>0</v>
      </c>
      <c r="E4604">
        <v>0</v>
      </c>
      <c r="F4604">
        <v>0</v>
      </c>
      <c r="G4604">
        <v>0</v>
      </c>
      <c r="H4604">
        <v>0</v>
      </c>
      <c r="I4604">
        <v>0</v>
      </c>
      <c r="J4604">
        <v>0</v>
      </c>
      <c r="K4604">
        <v>0</v>
      </c>
      <c r="L4604">
        <v>0</v>
      </c>
      <c r="M4604">
        <v>0</v>
      </c>
    </row>
    <row r="4605" spans="1:13">
      <c r="A4605">
        <v>293</v>
      </c>
      <c r="B4605" t="s">
        <v>97</v>
      </c>
      <c r="C4605">
        <v>2013</v>
      </c>
      <c r="D4605">
        <v>0</v>
      </c>
      <c r="E4605">
        <v>0</v>
      </c>
      <c r="F4605">
        <v>0</v>
      </c>
      <c r="G4605">
        <v>0</v>
      </c>
      <c r="H4605">
        <v>0</v>
      </c>
      <c r="I4605">
        <v>0</v>
      </c>
      <c r="J4605">
        <v>0</v>
      </c>
      <c r="K4605">
        <v>0</v>
      </c>
      <c r="L4605">
        <v>0</v>
      </c>
      <c r="M4605">
        <v>0</v>
      </c>
    </row>
    <row r="4606" spans="1:13">
      <c r="A4606">
        <v>293</v>
      </c>
      <c r="B4606" t="s">
        <v>97</v>
      </c>
      <c r="C4606">
        <v>2014</v>
      </c>
      <c r="D4606">
        <v>0</v>
      </c>
      <c r="E4606">
        <v>0</v>
      </c>
      <c r="F4606">
        <v>0</v>
      </c>
      <c r="G4606">
        <v>0</v>
      </c>
      <c r="H4606">
        <v>0</v>
      </c>
      <c r="I4606">
        <v>-24</v>
      </c>
      <c r="J4606">
        <v>0</v>
      </c>
      <c r="K4606">
        <v>0</v>
      </c>
      <c r="L4606">
        <v>0</v>
      </c>
      <c r="M4606">
        <v>0</v>
      </c>
    </row>
    <row r="4607" spans="1:13">
      <c r="A4607">
        <v>293</v>
      </c>
      <c r="B4607" t="s">
        <v>97</v>
      </c>
      <c r="C4607">
        <v>2015</v>
      </c>
      <c r="D4607">
        <v>0</v>
      </c>
      <c r="E4607">
        <v>0</v>
      </c>
      <c r="F4607">
        <v>0</v>
      </c>
      <c r="G4607">
        <v>0</v>
      </c>
      <c r="H4607">
        <v>0</v>
      </c>
      <c r="I4607">
        <v>-186</v>
      </c>
      <c r="J4607">
        <v>0</v>
      </c>
      <c r="K4607">
        <v>0</v>
      </c>
      <c r="L4607">
        <v>0</v>
      </c>
      <c r="M4607">
        <v>0</v>
      </c>
    </row>
    <row r="4608" spans="1:13">
      <c r="A4608">
        <v>293</v>
      </c>
      <c r="B4608" t="s">
        <v>97</v>
      </c>
      <c r="C4608">
        <v>2016</v>
      </c>
      <c r="D4608">
        <v>0</v>
      </c>
      <c r="E4608">
        <v>0</v>
      </c>
      <c r="F4608">
        <v>0</v>
      </c>
      <c r="G4608">
        <v>0</v>
      </c>
      <c r="H4608">
        <v>3261</v>
      </c>
      <c r="I4608">
        <v>18278</v>
      </c>
      <c r="J4608">
        <v>120</v>
      </c>
      <c r="K4608">
        <v>19</v>
      </c>
      <c r="L4608">
        <v>0</v>
      </c>
      <c r="M4608">
        <v>0</v>
      </c>
    </row>
    <row r="4609" spans="1:13">
      <c r="A4609">
        <v>293</v>
      </c>
      <c r="B4609" t="s">
        <v>97</v>
      </c>
      <c r="C4609">
        <v>2017</v>
      </c>
      <c r="D4609">
        <v>0</v>
      </c>
      <c r="E4609">
        <v>0</v>
      </c>
      <c r="F4609">
        <v>0</v>
      </c>
      <c r="G4609">
        <v>0</v>
      </c>
      <c r="H4609">
        <v>-44887</v>
      </c>
      <c r="I4609">
        <v>-4309</v>
      </c>
      <c r="J4609">
        <v>72328</v>
      </c>
      <c r="K4609">
        <v>552</v>
      </c>
      <c r="L4609">
        <v>0</v>
      </c>
      <c r="M4609">
        <v>0</v>
      </c>
    </row>
    <row r="4610" spans="1:13">
      <c r="A4610">
        <v>293</v>
      </c>
      <c r="B4610" t="s">
        <v>97</v>
      </c>
      <c r="C4610">
        <v>2018</v>
      </c>
      <c r="D4610">
        <v>0</v>
      </c>
      <c r="E4610">
        <v>0</v>
      </c>
      <c r="F4610">
        <v>0</v>
      </c>
      <c r="G4610">
        <v>0</v>
      </c>
      <c r="H4610">
        <v>252221</v>
      </c>
      <c r="I4610">
        <v>49942</v>
      </c>
      <c r="J4610">
        <v>37728</v>
      </c>
      <c r="K4610">
        <v>3340</v>
      </c>
      <c r="L4610">
        <v>0</v>
      </c>
      <c r="M4610">
        <v>1</v>
      </c>
    </row>
    <row r="4611" spans="1:13">
      <c r="A4611">
        <v>141</v>
      </c>
      <c r="B4611" t="s">
        <v>49</v>
      </c>
      <c r="C4611">
        <v>1997</v>
      </c>
      <c r="D4611">
        <v>0</v>
      </c>
      <c r="E4611">
        <v>0</v>
      </c>
      <c r="F4611">
        <v>0</v>
      </c>
      <c r="G4611">
        <v>0</v>
      </c>
      <c r="H4611">
        <v>0</v>
      </c>
      <c r="I4611">
        <v>0</v>
      </c>
      <c r="J4611">
        <v>0</v>
      </c>
      <c r="K4611">
        <v>0</v>
      </c>
      <c r="L4611">
        <v>0</v>
      </c>
      <c r="M4611">
        <v>0</v>
      </c>
    </row>
    <row r="4612" spans="1:13">
      <c r="A4612">
        <v>141</v>
      </c>
      <c r="B4612" t="s">
        <v>49</v>
      </c>
      <c r="C4612">
        <v>1998</v>
      </c>
      <c r="D4612">
        <v>0</v>
      </c>
      <c r="E4612">
        <v>0</v>
      </c>
      <c r="F4612">
        <v>0</v>
      </c>
      <c r="G4612">
        <v>0</v>
      </c>
      <c r="H4612">
        <v>0</v>
      </c>
      <c r="I4612">
        <v>0</v>
      </c>
      <c r="J4612">
        <v>0</v>
      </c>
      <c r="K4612">
        <v>0</v>
      </c>
      <c r="L4612">
        <v>0</v>
      </c>
      <c r="M4612">
        <v>0</v>
      </c>
    </row>
    <row r="4613" spans="1:13">
      <c r="A4613">
        <v>141</v>
      </c>
      <c r="B4613" t="s">
        <v>49</v>
      </c>
      <c r="C4613">
        <v>1999</v>
      </c>
      <c r="D4613">
        <v>0</v>
      </c>
      <c r="E4613">
        <v>0</v>
      </c>
      <c r="F4613">
        <v>0</v>
      </c>
      <c r="G4613">
        <v>0</v>
      </c>
      <c r="H4613">
        <v>0</v>
      </c>
      <c r="I4613">
        <v>0</v>
      </c>
      <c r="J4613">
        <v>0</v>
      </c>
      <c r="K4613">
        <v>0</v>
      </c>
      <c r="L4613">
        <v>0</v>
      </c>
      <c r="M4613">
        <v>0</v>
      </c>
    </row>
    <row r="4614" spans="1:13">
      <c r="A4614">
        <v>141</v>
      </c>
      <c r="B4614" t="s">
        <v>49</v>
      </c>
      <c r="C4614">
        <v>2000</v>
      </c>
      <c r="D4614">
        <v>0</v>
      </c>
      <c r="E4614">
        <v>0</v>
      </c>
      <c r="F4614">
        <v>0</v>
      </c>
      <c r="G4614">
        <v>0</v>
      </c>
      <c r="H4614">
        <v>-2463.3000000000002</v>
      </c>
      <c r="I4614">
        <v>0</v>
      </c>
      <c r="J4614">
        <v>0</v>
      </c>
      <c r="K4614">
        <v>0</v>
      </c>
      <c r="L4614">
        <v>0</v>
      </c>
      <c r="M4614">
        <v>0</v>
      </c>
    </row>
    <row r="4615" spans="1:13">
      <c r="A4615">
        <v>141</v>
      </c>
      <c r="B4615" t="s">
        <v>49</v>
      </c>
      <c r="C4615">
        <v>2001</v>
      </c>
      <c r="D4615">
        <v>0</v>
      </c>
      <c r="E4615">
        <v>0</v>
      </c>
      <c r="F4615">
        <v>0</v>
      </c>
      <c r="G4615">
        <v>0</v>
      </c>
      <c r="H4615">
        <v>0</v>
      </c>
      <c r="I4615">
        <v>0</v>
      </c>
      <c r="J4615">
        <v>0</v>
      </c>
      <c r="K4615">
        <v>0</v>
      </c>
      <c r="L4615">
        <v>0</v>
      </c>
      <c r="M4615">
        <v>0</v>
      </c>
    </row>
    <row r="4616" spans="1:13">
      <c r="A4616">
        <v>141</v>
      </c>
      <c r="B4616" t="s">
        <v>49</v>
      </c>
      <c r="C4616">
        <v>2002</v>
      </c>
      <c r="D4616">
        <v>0</v>
      </c>
      <c r="E4616">
        <v>0</v>
      </c>
      <c r="F4616">
        <v>0</v>
      </c>
      <c r="G4616">
        <v>0</v>
      </c>
      <c r="H4616">
        <v>-1253.7</v>
      </c>
      <c r="I4616">
        <v>0</v>
      </c>
      <c r="J4616">
        <v>0</v>
      </c>
      <c r="K4616">
        <v>0</v>
      </c>
      <c r="L4616">
        <v>0</v>
      </c>
      <c r="M4616">
        <v>0</v>
      </c>
    </row>
    <row r="4617" spans="1:13">
      <c r="A4617">
        <v>141</v>
      </c>
      <c r="B4617" t="s">
        <v>49</v>
      </c>
      <c r="C4617">
        <v>2003</v>
      </c>
      <c r="D4617">
        <v>0</v>
      </c>
      <c r="E4617">
        <v>0</v>
      </c>
      <c r="F4617">
        <v>0</v>
      </c>
      <c r="G4617">
        <v>0</v>
      </c>
      <c r="H4617">
        <v>-600</v>
      </c>
      <c r="I4617">
        <v>0</v>
      </c>
      <c r="J4617">
        <v>0</v>
      </c>
      <c r="K4617">
        <v>0</v>
      </c>
      <c r="L4617">
        <v>0</v>
      </c>
      <c r="M4617">
        <v>0</v>
      </c>
    </row>
    <row r="4618" spans="1:13">
      <c r="A4618">
        <v>141</v>
      </c>
      <c r="B4618" t="s">
        <v>49</v>
      </c>
      <c r="C4618">
        <v>2004</v>
      </c>
      <c r="D4618">
        <v>0</v>
      </c>
      <c r="E4618">
        <v>0</v>
      </c>
      <c r="F4618">
        <v>0</v>
      </c>
      <c r="G4618">
        <v>0</v>
      </c>
      <c r="H4618">
        <v>-1180</v>
      </c>
      <c r="I4618">
        <v>0</v>
      </c>
      <c r="J4618">
        <v>0</v>
      </c>
      <c r="K4618">
        <v>0</v>
      </c>
      <c r="L4618">
        <v>0</v>
      </c>
      <c r="M4618">
        <v>0</v>
      </c>
    </row>
    <row r="4619" spans="1:13">
      <c r="A4619">
        <v>141</v>
      </c>
      <c r="B4619" t="s">
        <v>49</v>
      </c>
      <c r="C4619">
        <v>2005</v>
      </c>
      <c r="D4619">
        <v>0</v>
      </c>
      <c r="E4619">
        <v>0</v>
      </c>
      <c r="F4619">
        <v>0</v>
      </c>
      <c r="G4619">
        <v>0</v>
      </c>
      <c r="H4619">
        <v>0</v>
      </c>
      <c r="I4619">
        <v>0</v>
      </c>
      <c r="J4619">
        <v>0</v>
      </c>
      <c r="K4619">
        <v>0</v>
      </c>
      <c r="L4619">
        <v>0</v>
      </c>
      <c r="M4619">
        <v>0</v>
      </c>
    </row>
    <row r="4620" spans="1:13">
      <c r="A4620">
        <v>141</v>
      </c>
      <c r="B4620" t="s">
        <v>49</v>
      </c>
      <c r="C4620">
        <v>2006</v>
      </c>
      <c r="D4620">
        <v>0</v>
      </c>
      <c r="E4620">
        <v>0</v>
      </c>
      <c r="F4620">
        <v>0</v>
      </c>
      <c r="G4620">
        <v>0</v>
      </c>
      <c r="H4620">
        <v>0</v>
      </c>
      <c r="I4620">
        <v>0</v>
      </c>
      <c r="J4620">
        <v>0</v>
      </c>
      <c r="K4620">
        <v>0</v>
      </c>
      <c r="L4620">
        <v>0</v>
      </c>
      <c r="M4620">
        <v>0</v>
      </c>
    </row>
    <row r="4621" spans="1:13">
      <c r="A4621">
        <v>141</v>
      </c>
      <c r="B4621" t="s">
        <v>49</v>
      </c>
      <c r="C4621">
        <v>2007</v>
      </c>
      <c r="D4621">
        <v>0</v>
      </c>
      <c r="E4621">
        <v>0</v>
      </c>
      <c r="F4621">
        <v>0</v>
      </c>
      <c r="G4621">
        <v>0</v>
      </c>
      <c r="H4621">
        <v>-1400</v>
      </c>
      <c r="I4621">
        <v>0</v>
      </c>
      <c r="J4621">
        <v>0</v>
      </c>
      <c r="K4621">
        <v>0</v>
      </c>
      <c r="L4621">
        <v>0</v>
      </c>
      <c r="M4621">
        <v>0</v>
      </c>
    </row>
    <row r="4622" spans="1:13">
      <c r="A4622">
        <v>141</v>
      </c>
      <c r="B4622" t="s">
        <v>49</v>
      </c>
      <c r="C4622">
        <v>2008</v>
      </c>
      <c r="D4622">
        <v>0</v>
      </c>
      <c r="E4622">
        <v>0</v>
      </c>
      <c r="F4622">
        <v>0</v>
      </c>
      <c r="G4622">
        <v>0</v>
      </c>
      <c r="H4622">
        <v>-1600</v>
      </c>
      <c r="I4622">
        <v>0</v>
      </c>
      <c r="J4622">
        <v>0</v>
      </c>
      <c r="K4622">
        <v>0</v>
      </c>
      <c r="L4622">
        <v>0</v>
      </c>
      <c r="M4622">
        <v>0</v>
      </c>
    </row>
    <row r="4623" spans="1:13">
      <c r="A4623">
        <v>141</v>
      </c>
      <c r="B4623" t="s">
        <v>49</v>
      </c>
      <c r="C4623">
        <v>2009</v>
      </c>
      <c r="D4623">
        <v>0</v>
      </c>
      <c r="E4623">
        <v>0</v>
      </c>
      <c r="F4623">
        <v>0</v>
      </c>
      <c r="G4623">
        <v>0</v>
      </c>
      <c r="H4623">
        <v>-1100</v>
      </c>
      <c r="I4623">
        <v>0</v>
      </c>
      <c r="J4623">
        <v>0</v>
      </c>
      <c r="K4623">
        <v>0</v>
      </c>
      <c r="L4623">
        <v>0</v>
      </c>
      <c r="M4623">
        <v>0</v>
      </c>
    </row>
    <row r="4624" spans="1:13">
      <c r="A4624">
        <v>141</v>
      </c>
      <c r="B4624" t="s">
        <v>49</v>
      </c>
      <c r="C4624">
        <v>2010</v>
      </c>
      <c r="D4624">
        <v>0</v>
      </c>
      <c r="E4624">
        <v>0</v>
      </c>
      <c r="F4624">
        <v>0</v>
      </c>
      <c r="G4624">
        <v>0</v>
      </c>
      <c r="H4624">
        <v>-2940</v>
      </c>
      <c r="I4624">
        <v>0</v>
      </c>
      <c r="J4624">
        <v>-14744</v>
      </c>
      <c r="K4624">
        <v>-139</v>
      </c>
      <c r="L4624">
        <v>0</v>
      </c>
      <c r="M4624">
        <v>0</v>
      </c>
    </row>
    <row r="4625" spans="1:13">
      <c r="A4625">
        <v>141</v>
      </c>
      <c r="B4625" t="s">
        <v>49</v>
      </c>
      <c r="C4625">
        <v>2011</v>
      </c>
      <c r="D4625">
        <v>0</v>
      </c>
      <c r="E4625">
        <v>0</v>
      </c>
      <c r="F4625">
        <v>0</v>
      </c>
      <c r="G4625">
        <v>0</v>
      </c>
      <c r="H4625">
        <v>0</v>
      </c>
      <c r="I4625">
        <v>0</v>
      </c>
      <c r="J4625">
        <v>-20032</v>
      </c>
      <c r="K4625">
        <v>-60</v>
      </c>
      <c r="L4625">
        <v>0</v>
      </c>
      <c r="M4625">
        <v>0</v>
      </c>
    </row>
    <row r="4626" spans="1:13">
      <c r="A4626">
        <v>141</v>
      </c>
      <c r="B4626" t="s">
        <v>49</v>
      </c>
      <c r="C4626">
        <v>2012</v>
      </c>
      <c r="D4626">
        <v>0</v>
      </c>
      <c r="E4626">
        <v>0</v>
      </c>
      <c r="F4626">
        <v>0</v>
      </c>
      <c r="G4626">
        <v>0</v>
      </c>
      <c r="H4626">
        <v>-200</v>
      </c>
      <c r="I4626">
        <v>0</v>
      </c>
      <c r="J4626">
        <v>0</v>
      </c>
      <c r="K4626">
        <v>0</v>
      </c>
      <c r="L4626">
        <v>0</v>
      </c>
      <c r="M4626">
        <v>0</v>
      </c>
    </row>
    <row r="4627" spans="1:13">
      <c r="A4627">
        <v>141</v>
      </c>
      <c r="B4627" t="s">
        <v>49</v>
      </c>
      <c r="C4627">
        <v>2013</v>
      </c>
      <c r="D4627">
        <v>0</v>
      </c>
      <c r="E4627">
        <v>0</v>
      </c>
      <c r="F4627">
        <v>0</v>
      </c>
      <c r="G4627">
        <v>0</v>
      </c>
      <c r="H4627">
        <v>0</v>
      </c>
      <c r="I4627">
        <v>0</v>
      </c>
      <c r="J4627">
        <v>0</v>
      </c>
      <c r="K4627">
        <v>0</v>
      </c>
      <c r="L4627">
        <v>0</v>
      </c>
      <c r="M4627">
        <v>0</v>
      </c>
    </row>
    <row r="4628" spans="1:13">
      <c r="A4628">
        <v>141</v>
      </c>
      <c r="B4628" t="s">
        <v>49</v>
      </c>
      <c r="C4628">
        <v>2014</v>
      </c>
      <c r="D4628">
        <v>0</v>
      </c>
      <c r="E4628">
        <v>0</v>
      </c>
      <c r="F4628">
        <v>0</v>
      </c>
      <c r="G4628">
        <v>0</v>
      </c>
      <c r="H4628">
        <v>-58202</v>
      </c>
      <c r="I4628">
        <v>0</v>
      </c>
      <c r="J4628">
        <v>-5488</v>
      </c>
      <c r="K4628">
        <v>0</v>
      </c>
      <c r="L4628">
        <v>0</v>
      </c>
      <c r="M4628">
        <v>0</v>
      </c>
    </row>
    <row r="4629" spans="1:13">
      <c r="A4629">
        <v>141</v>
      </c>
      <c r="B4629" t="s">
        <v>49</v>
      </c>
      <c r="C4629">
        <v>2015</v>
      </c>
      <c r="D4629">
        <v>0</v>
      </c>
      <c r="E4629">
        <v>0</v>
      </c>
      <c r="F4629">
        <v>0</v>
      </c>
      <c r="G4629">
        <v>0</v>
      </c>
      <c r="H4629">
        <v>-30033</v>
      </c>
      <c r="I4629">
        <v>14646</v>
      </c>
      <c r="J4629">
        <v>9040</v>
      </c>
      <c r="K4629">
        <v>169</v>
      </c>
      <c r="L4629">
        <v>0</v>
      </c>
      <c r="M4629">
        <v>0</v>
      </c>
    </row>
    <row r="4630" spans="1:13">
      <c r="A4630">
        <v>141</v>
      </c>
      <c r="B4630" t="s">
        <v>49</v>
      </c>
      <c r="C4630">
        <v>2016</v>
      </c>
      <c r="D4630">
        <v>0</v>
      </c>
      <c r="E4630">
        <v>0</v>
      </c>
      <c r="F4630">
        <v>0</v>
      </c>
      <c r="G4630">
        <v>0</v>
      </c>
      <c r="H4630">
        <v>6419</v>
      </c>
      <c r="I4630">
        <v>13409.5</v>
      </c>
      <c r="J4630">
        <v>19712</v>
      </c>
      <c r="K4630">
        <v>1</v>
      </c>
      <c r="L4630">
        <v>0</v>
      </c>
      <c r="M4630">
        <v>0</v>
      </c>
    </row>
    <row r="4631" spans="1:13">
      <c r="A4631">
        <v>141</v>
      </c>
      <c r="B4631" t="s">
        <v>49</v>
      </c>
      <c r="C4631">
        <v>2017</v>
      </c>
      <c r="D4631">
        <v>0</v>
      </c>
      <c r="E4631">
        <v>0</v>
      </c>
      <c r="F4631">
        <v>0</v>
      </c>
      <c r="G4631">
        <v>0</v>
      </c>
      <c r="H4631">
        <v>158320</v>
      </c>
      <c r="I4631">
        <v>51914.2</v>
      </c>
      <c r="J4631">
        <v>69743</v>
      </c>
      <c r="K4631">
        <v>-211</v>
      </c>
      <c r="L4631">
        <v>0</v>
      </c>
      <c r="M4631">
        <v>0</v>
      </c>
    </row>
    <row r="4632" spans="1:13">
      <c r="A4632">
        <v>141</v>
      </c>
      <c r="B4632" t="s">
        <v>49</v>
      </c>
      <c r="C4632">
        <v>2018</v>
      </c>
      <c r="D4632">
        <v>0</v>
      </c>
      <c r="E4632">
        <v>0</v>
      </c>
      <c r="F4632">
        <v>0</v>
      </c>
      <c r="G4632">
        <v>0</v>
      </c>
      <c r="H4632">
        <v>1476637</v>
      </c>
      <c r="I4632">
        <v>129169.85</v>
      </c>
      <c r="J4632">
        <v>66515</v>
      </c>
      <c r="K4632">
        <v>93</v>
      </c>
      <c r="L4632">
        <v>0</v>
      </c>
      <c r="M4632">
        <v>0</v>
      </c>
    </row>
    <row r="4633" spans="1:13">
      <c r="A4633">
        <v>141</v>
      </c>
      <c r="B4633" t="s">
        <v>49</v>
      </c>
      <c r="C4633">
        <v>2019</v>
      </c>
      <c r="D4633">
        <v>0</v>
      </c>
      <c r="E4633">
        <v>0</v>
      </c>
      <c r="F4633">
        <v>0</v>
      </c>
      <c r="G4633">
        <v>0</v>
      </c>
      <c r="H4633">
        <v>6767032</v>
      </c>
      <c r="I4633">
        <v>476553.35</v>
      </c>
      <c r="J4633">
        <v>26752</v>
      </c>
      <c r="K4633">
        <v>14053</v>
      </c>
      <c r="L4633">
        <v>4</v>
      </c>
      <c r="M4633">
        <v>2</v>
      </c>
    </row>
    <row r="4634" spans="1:13">
      <c r="A4634">
        <v>141</v>
      </c>
      <c r="B4634" t="s">
        <v>49</v>
      </c>
      <c r="C4634">
        <v>2020</v>
      </c>
      <c r="D4634">
        <v>0</v>
      </c>
      <c r="E4634">
        <v>0</v>
      </c>
      <c r="F4634">
        <v>0</v>
      </c>
      <c r="G4634">
        <v>0</v>
      </c>
      <c r="H4634">
        <v>5060075</v>
      </c>
      <c r="I4634">
        <v>1255676.3999999999</v>
      </c>
      <c r="J4634">
        <v>-2907115</v>
      </c>
      <c r="K4634">
        <v>-61827</v>
      </c>
      <c r="L4634">
        <v>16</v>
      </c>
      <c r="M4634">
        <v>4</v>
      </c>
    </row>
    <row r="4635" spans="1:13">
      <c r="A4635">
        <v>141</v>
      </c>
      <c r="B4635" t="s">
        <v>49</v>
      </c>
      <c r="C4635">
        <v>2021</v>
      </c>
      <c r="D4635">
        <v>0</v>
      </c>
      <c r="E4635">
        <v>0</v>
      </c>
      <c r="F4635">
        <v>0</v>
      </c>
      <c r="G4635">
        <v>0</v>
      </c>
      <c r="H4635">
        <v>2411993</v>
      </c>
      <c r="I4635">
        <v>426923.45</v>
      </c>
      <c r="J4635">
        <v>629441</v>
      </c>
      <c r="K4635">
        <v>13782</v>
      </c>
      <c r="L4635">
        <v>210</v>
      </c>
      <c r="M4635">
        <v>-25</v>
      </c>
    </row>
    <row r="4636" spans="1:13">
      <c r="A4636">
        <v>141</v>
      </c>
      <c r="B4636" t="s">
        <v>49</v>
      </c>
      <c r="C4636">
        <v>2022</v>
      </c>
      <c r="D4636">
        <v>964133900</v>
      </c>
      <c r="E4636">
        <v>7277682000</v>
      </c>
      <c r="F4636">
        <v>55524100</v>
      </c>
      <c r="G4636">
        <v>722000000</v>
      </c>
      <c r="H4636">
        <v>63787216</v>
      </c>
      <c r="I4636">
        <v>12705996.35</v>
      </c>
      <c r="J4636">
        <v>2943723.6</v>
      </c>
      <c r="K4636">
        <v>532366.4</v>
      </c>
      <c r="L4636">
        <v>11031</v>
      </c>
      <c r="M4636">
        <v>991</v>
      </c>
    </row>
    <row r="4637" spans="1:13">
      <c r="A4637">
        <v>141</v>
      </c>
      <c r="B4637" t="s">
        <v>49</v>
      </c>
      <c r="C4637">
        <v>1997</v>
      </c>
      <c r="D4637">
        <v>0</v>
      </c>
      <c r="E4637">
        <v>0</v>
      </c>
      <c r="F4637">
        <v>0</v>
      </c>
      <c r="G4637">
        <v>0</v>
      </c>
      <c r="H4637">
        <v>0</v>
      </c>
      <c r="I4637">
        <v>0</v>
      </c>
      <c r="J4637">
        <v>0</v>
      </c>
      <c r="K4637">
        <v>0</v>
      </c>
      <c r="L4637">
        <v>0</v>
      </c>
      <c r="M4637">
        <v>0</v>
      </c>
    </row>
    <row r="4638" spans="1:13">
      <c r="A4638">
        <v>141</v>
      </c>
      <c r="B4638" t="s">
        <v>49</v>
      </c>
      <c r="C4638">
        <v>1998</v>
      </c>
      <c r="D4638">
        <v>0</v>
      </c>
      <c r="E4638">
        <v>0</v>
      </c>
      <c r="F4638">
        <v>0</v>
      </c>
      <c r="G4638">
        <v>0</v>
      </c>
      <c r="H4638">
        <v>0</v>
      </c>
      <c r="I4638">
        <v>0</v>
      </c>
      <c r="J4638">
        <v>0</v>
      </c>
      <c r="K4638">
        <v>0</v>
      </c>
      <c r="L4638">
        <v>0</v>
      </c>
      <c r="M4638">
        <v>0</v>
      </c>
    </row>
    <row r="4639" spans="1:13">
      <c r="A4639">
        <v>141</v>
      </c>
      <c r="B4639" t="s">
        <v>49</v>
      </c>
      <c r="C4639">
        <v>1999</v>
      </c>
      <c r="D4639">
        <v>0</v>
      </c>
      <c r="E4639">
        <v>0</v>
      </c>
      <c r="F4639">
        <v>0</v>
      </c>
      <c r="G4639">
        <v>0</v>
      </c>
      <c r="H4639">
        <v>0</v>
      </c>
      <c r="I4639">
        <v>0</v>
      </c>
      <c r="J4639">
        <v>0</v>
      </c>
      <c r="K4639">
        <v>0</v>
      </c>
      <c r="L4639">
        <v>0</v>
      </c>
      <c r="M4639">
        <v>0</v>
      </c>
    </row>
    <row r="4640" spans="1:13">
      <c r="A4640">
        <v>141</v>
      </c>
      <c r="B4640" t="s">
        <v>49</v>
      </c>
      <c r="C4640">
        <v>2000</v>
      </c>
      <c r="D4640">
        <v>0</v>
      </c>
      <c r="E4640">
        <v>0</v>
      </c>
      <c r="F4640">
        <v>0</v>
      </c>
      <c r="G4640">
        <v>0</v>
      </c>
      <c r="H4640">
        <v>0</v>
      </c>
      <c r="I4640">
        <v>0</v>
      </c>
      <c r="J4640">
        <v>0</v>
      </c>
      <c r="K4640">
        <v>0</v>
      </c>
      <c r="L4640">
        <v>0</v>
      </c>
      <c r="M4640">
        <v>0</v>
      </c>
    </row>
    <row r="4641" spans="1:13">
      <c r="A4641">
        <v>141</v>
      </c>
      <c r="B4641" t="s">
        <v>49</v>
      </c>
      <c r="C4641">
        <v>2001</v>
      </c>
      <c r="D4641">
        <v>0</v>
      </c>
      <c r="E4641">
        <v>0</v>
      </c>
      <c r="F4641">
        <v>0</v>
      </c>
      <c r="G4641">
        <v>0</v>
      </c>
      <c r="H4641">
        <v>0</v>
      </c>
      <c r="I4641">
        <v>0</v>
      </c>
      <c r="J4641">
        <v>0</v>
      </c>
      <c r="K4641">
        <v>0</v>
      </c>
      <c r="L4641">
        <v>0</v>
      </c>
      <c r="M4641">
        <v>0</v>
      </c>
    </row>
    <row r="4642" spans="1:13">
      <c r="A4642">
        <v>141</v>
      </c>
      <c r="B4642" t="s">
        <v>49</v>
      </c>
      <c r="C4642">
        <v>2002</v>
      </c>
      <c r="D4642">
        <v>0</v>
      </c>
      <c r="E4642">
        <v>0</v>
      </c>
      <c r="F4642">
        <v>0</v>
      </c>
      <c r="G4642">
        <v>0</v>
      </c>
      <c r="H4642">
        <v>-5113.5</v>
      </c>
      <c r="I4642">
        <v>0</v>
      </c>
      <c r="J4642">
        <v>0</v>
      </c>
      <c r="K4642">
        <v>0</v>
      </c>
      <c r="L4642">
        <v>0</v>
      </c>
      <c r="M4642">
        <v>0</v>
      </c>
    </row>
    <row r="4643" spans="1:13">
      <c r="A4643">
        <v>141</v>
      </c>
      <c r="B4643" t="s">
        <v>49</v>
      </c>
      <c r="C4643">
        <v>2003</v>
      </c>
      <c r="D4643">
        <v>0</v>
      </c>
      <c r="E4643">
        <v>0</v>
      </c>
      <c r="F4643">
        <v>0</v>
      </c>
      <c r="G4643">
        <v>0</v>
      </c>
      <c r="H4643">
        <v>0</v>
      </c>
      <c r="I4643">
        <v>0</v>
      </c>
      <c r="J4643">
        <v>0</v>
      </c>
      <c r="K4643">
        <v>0</v>
      </c>
      <c r="L4643">
        <v>0</v>
      </c>
      <c r="M4643">
        <v>0</v>
      </c>
    </row>
    <row r="4644" spans="1:13">
      <c r="A4644">
        <v>141</v>
      </c>
      <c r="B4644" t="s">
        <v>49</v>
      </c>
      <c r="C4644">
        <v>2004</v>
      </c>
      <c r="D4644">
        <v>0</v>
      </c>
      <c r="E4644">
        <v>0</v>
      </c>
      <c r="F4644">
        <v>0</v>
      </c>
      <c r="G4644">
        <v>0</v>
      </c>
      <c r="H4644">
        <v>-1940</v>
      </c>
      <c r="I4644">
        <v>0</v>
      </c>
      <c r="J4644">
        <v>0</v>
      </c>
      <c r="K4644">
        <v>0</v>
      </c>
      <c r="L4644">
        <v>0</v>
      </c>
      <c r="M4644">
        <v>0</v>
      </c>
    </row>
    <row r="4645" spans="1:13">
      <c r="A4645">
        <v>141</v>
      </c>
      <c r="B4645" t="s">
        <v>49</v>
      </c>
      <c r="C4645">
        <v>2005</v>
      </c>
      <c r="D4645">
        <v>0</v>
      </c>
      <c r="E4645">
        <v>0</v>
      </c>
      <c r="F4645">
        <v>0</v>
      </c>
      <c r="G4645">
        <v>0</v>
      </c>
      <c r="H4645">
        <v>-8716</v>
      </c>
      <c r="I4645">
        <v>0</v>
      </c>
      <c r="J4645">
        <v>0</v>
      </c>
      <c r="K4645">
        <v>0</v>
      </c>
      <c r="L4645">
        <v>0</v>
      </c>
      <c r="M4645">
        <v>0</v>
      </c>
    </row>
    <row r="4646" spans="1:13">
      <c r="A4646">
        <v>141</v>
      </c>
      <c r="B4646" t="s">
        <v>49</v>
      </c>
      <c r="C4646">
        <v>2006</v>
      </c>
      <c r="D4646">
        <v>0</v>
      </c>
      <c r="E4646">
        <v>0</v>
      </c>
      <c r="F4646">
        <v>0</v>
      </c>
      <c r="G4646">
        <v>0</v>
      </c>
      <c r="H4646">
        <v>-3050</v>
      </c>
      <c r="I4646">
        <v>0</v>
      </c>
      <c r="J4646">
        <v>0</v>
      </c>
      <c r="K4646">
        <v>0</v>
      </c>
      <c r="L4646">
        <v>0</v>
      </c>
      <c r="M4646">
        <v>0</v>
      </c>
    </row>
    <row r="4647" spans="1:13">
      <c r="A4647">
        <v>141</v>
      </c>
      <c r="B4647" t="s">
        <v>49</v>
      </c>
      <c r="C4647">
        <v>2007</v>
      </c>
      <c r="D4647">
        <v>0</v>
      </c>
      <c r="E4647">
        <v>0</v>
      </c>
      <c r="F4647">
        <v>0</v>
      </c>
      <c r="G4647">
        <v>0</v>
      </c>
      <c r="H4647">
        <v>-1834</v>
      </c>
      <c r="I4647">
        <v>0</v>
      </c>
      <c r="J4647">
        <v>0</v>
      </c>
      <c r="K4647">
        <v>0</v>
      </c>
      <c r="L4647">
        <v>0</v>
      </c>
      <c r="M4647">
        <v>0</v>
      </c>
    </row>
    <row r="4648" spans="1:13">
      <c r="A4648">
        <v>141</v>
      </c>
      <c r="B4648" t="s">
        <v>49</v>
      </c>
      <c r="C4648">
        <v>2008</v>
      </c>
      <c r="D4648">
        <v>0</v>
      </c>
      <c r="E4648">
        <v>0</v>
      </c>
      <c r="F4648">
        <v>0</v>
      </c>
      <c r="G4648">
        <v>0</v>
      </c>
      <c r="H4648">
        <v>-3500</v>
      </c>
      <c r="I4648">
        <v>0</v>
      </c>
      <c r="J4648">
        <v>0</v>
      </c>
      <c r="K4648">
        <v>0</v>
      </c>
      <c r="L4648">
        <v>0</v>
      </c>
      <c r="M4648">
        <v>0</v>
      </c>
    </row>
    <row r="4649" spans="1:13">
      <c r="A4649">
        <v>141</v>
      </c>
      <c r="B4649" t="s">
        <v>49</v>
      </c>
      <c r="C4649">
        <v>2009</v>
      </c>
      <c r="D4649">
        <v>0</v>
      </c>
      <c r="E4649">
        <v>0</v>
      </c>
      <c r="F4649">
        <v>0</v>
      </c>
      <c r="G4649">
        <v>0</v>
      </c>
      <c r="H4649">
        <v>-14639</v>
      </c>
      <c r="I4649">
        <v>0</v>
      </c>
      <c r="J4649">
        <v>0</v>
      </c>
      <c r="K4649">
        <v>0</v>
      </c>
      <c r="L4649">
        <v>0</v>
      </c>
      <c r="M4649">
        <v>0</v>
      </c>
    </row>
    <row r="4650" spans="1:13">
      <c r="A4650">
        <v>141</v>
      </c>
      <c r="B4650" t="s">
        <v>49</v>
      </c>
      <c r="C4650">
        <v>2010</v>
      </c>
      <c r="D4650">
        <v>0</v>
      </c>
      <c r="E4650">
        <v>0</v>
      </c>
      <c r="F4650">
        <v>0</v>
      </c>
      <c r="G4650">
        <v>0</v>
      </c>
      <c r="H4650">
        <v>-7247</v>
      </c>
      <c r="I4650">
        <v>0</v>
      </c>
      <c r="J4650">
        <v>0</v>
      </c>
      <c r="K4650">
        <v>0</v>
      </c>
      <c r="L4650">
        <v>0</v>
      </c>
      <c r="M4650">
        <v>0</v>
      </c>
    </row>
    <row r="4651" spans="1:13">
      <c r="A4651">
        <v>141</v>
      </c>
      <c r="B4651" t="s">
        <v>49</v>
      </c>
      <c r="C4651">
        <v>2011</v>
      </c>
      <c r="D4651">
        <v>0</v>
      </c>
      <c r="E4651">
        <v>0</v>
      </c>
      <c r="F4651">
        <v>0</v>
      </c>
      <c r="G4651">
        <v>0</v>
      </c>
      <c r="H4651">
        <v>-2980</v>
      </c>
      <c r="I4651">
        <v>0</v>
      </c>
      <c r="J4651">
        <v>0</v>
      </c>
      <c r="K4651">
        <v>0</v>
      </c>
      <c r="L4651">
        <v>0</v>
      </c>
      <c r="M4651">
        <v>0</v>
      </c>
    </row>
    <row r="4652" spans="1:13">
      <c r="A4652">
        <v>141</v>
      </c>
      <c r="B4652" t="s">
        <v>49</v>
      </c>
      <c r="C4652">
        <v>2012</v>
      </c>
      <c r="D4652">
        <v>0</v>
      </c>
      <c r="E4652">
        <v>0</v>
      </c>
      <c r="F4652">
        <v>0</v>
      </c>
      <c r="G4652">
        <v>0</v>
      </c>
      <c r="H4652">
        <v>-1120</v>
      </c>
      <c r="I4652">
        <v>0</v>
      </c>
      <c r="J4652">
        <v>0</v>
      </c>
      <c r="K4652">
        <v>0</v>
      </c>
      <c r="L4652">
        <v>0</v>
      </c>
      <c r="M4652">
        <v>0</v>
      </c>
    </row>
    <row r="4653" spans="1:13">
      <c r="A4653">
        <v>141</v>
      </c>
      <c r="B4653" t="s">
        <v>49</v>
      </c>
      <c r="C4653">
        <v>2013</v>
      </c>
      <c r="D4653">
        <v>0</v>
      </c>
      <c r="E4653">
        <v>0</v>
      </c>
      <c r="F4653">
        <v>0</v>
      </c>
      <c r="G4653">
        <v>0</v>
      </c>
      <c r="H4653">
        <v>-3274</v>
      </c>
      <c r="I4653">
        <v>-1931</v>
      </c>
      <c r="J4653">
        <v>12120</v>
      </c>
      <c r="K4653">
        <v>32</v>
      </c>
      <c r="L4653">
        <v>0</v>
      </c>
      <c r="M4653">
        <v>0</v>
      </c>
    </row>
    <row r="4654" spans="1:13">
      <c r="A4654">
        <v>141</v>
      </c>
      <c r="B4654" t="s">
        <v>49</v>
      </c>
      <c r="C4654">
        <v>2014</v>
      </c>
      <c r="D4654">
        <v>0</v>
      </c>
      <c r="E4654">
        <v>0</v>
      </c>
      <c r="F4654">
        <v>0</v>
      </c>
      <c r="G4654">
        <v>0</v>
      </c>
      <c r="H4654">
        <v>9254</v>
      </c>
      <c r="I4654">
        <v>5093</v>
      </c>
      <c r="J4654">
        <v>7824</v>
      </c>
      <c r="K4654">
        <v>0</v>
      </c>
      <c r="L4654">
        <v>0</v>
      </c>
      <c r="M4654">
        <v>0</v>
      </c>
    </row>
    <row r="4655" spans="1:13">
      <c r="A4655">
        <v>141</v>
      </c>
      <c r="B4655" t="s">
        <v>49</v>
      </c>
      <c r="C4655">
        <v>2015</v>
      </c>
      <c r="D4655">
        <v>0</v>
      </c>
      <c r="E4655">
        <v>0</v>
      </c>
      <c r="F4655">
        <v>0</v>
      </c>
      <c r="G4655">
        <v>0</v>
      </c>
      <c r="H4655">
        <v>-3006</v>
      </c>
      <c r="I4655">
        <v>11551</v>
      </c>
      <c r="J4655">
        <v>-2256</v>
      </c>
      <c r="K4655">
        <v>-993</v>
      </c>
      <c r="L4655">
        <v>0</v>
      </c>
      <c r="M4655">
        <v>0</v>
      </c>
    </row>
    <row r="4656" spans="1:13">
      <c r="A4656">
        <v>141</v>
      </c>
      <c r="B4656" t="s">
        <v>49</v>
      </c>
      <c r="C4656">
        <v>2016</v>
      </c>
      <c r="D4656">
        <v>0</v>
      </c>
      <c r="E4656">
        <v>0</v>
      </c>
      <c r="F4656">
        <v>0</v>
      </c>
      <c r="G4656">
        <v>0</v>
      </c>
      <c r="H4656">
        <v>135027</v>
      </c>
      <c r="I4656">
        <v>39683</v>
      </c>
      <c r="J4656">
        <v>-237656</v>
      </c>
      <c r="K4656">
        <v>-3605</v>
      </c>
      <c r="L4656">
        <v>0</v>
      </c>
      <c r="M4656">
        <v>0</v>
      </c>
    </row>
    <row r="4657" spans="1:13">
      <c r="A4657">
        <v>141</v>
      </c>
      <c r="B4657" t="s">
        <v>49</v>
      </c>
      <c r="C4657">
        <v>2017</v>
      </c>
      <c r="D4657">
        <v>0</v>
      </c>
      <c r="E4657">
        <v>0</v>
      </c>
      <c r="F4657">
        <v>0</v>
      </c>
      <c r="G4657">
        <v>0</v>
      </c>
      <c r="H4657">
        <v>2100059</v>
      </c>
      <c r="I4657">
        <v>229846.39999999999</v>
      </c>
      <c r="J4657">
        <v>-180892</v>
      </c>
      <c r="K4657">
        <v>4945</v>
      </c>
      <c r="L4657">
        <v>-2</v>
      </c>
      <c r="M4657">
        <v>0</v>
      </c>
    </row>
    <row r="4658" spans="1:13">
      <c r="A4658">
        <v>141</v>
      </c>
      <c r="B4658" t="s">
        <v>49</v>
      </c>
      <c r="C4658">
        <v>2018</v>
      </c>
      <c r="D4658">
        <v>0</v>
      </c>
      <c r="E4658">
        <v>0</v>
      </c>
      <c r="F4658">
        <v>0</v>
      </c>
      <c r="G4658">
        <v>0</v>
      </c>
      <c r="H4658">
        <v>8559308</v>
      </c>
      <c r="I4658">
        <v>257779.05</v>
      </c>
      <c r="J4658">
        <v>-96906</v>
      </c>
      <c r="K4658">
        <v>-534</v>
      </c>
      <c r="L4658">
        <v>0</v>
      </c>
      <c r="M4658">
        <v>0</v>
      </c>
    </row>
    <row r="4659" spans="1:13">
      <c r="A4659">
        <v>141</v>
      </c>
      <c r="B4659" t="s">
        <v>49</v>
      </c>
      <c r="C4659">
        <v>2019</v>
      </c>
      <c r="D4659">
        <v>0</v>
      </c>
      <c r="E4659">
        <v>0</v>
      </c>
      <c r="F4659">
        <v>0</v>
      </c>
      <c r="G4659">
        <v>0</v>
      </c>
      <c r="H4659">
        <v>5845872</v>
      </c>
      <c r="I4659">
        <v>1860086.6</v>
      </c>
      <c r="J4659">
        <v>-2554657</v>
      </c>
      <c r="K4659">
        <v>26546</v>
      </c>
      <c r="L4659">
        <v>12</v>
      </c>
      <c r="M4659">
        <v>0</v>
      </c>
    </row>
    <row r="4660" spans="1:13">
      <c r="A4660">
        <v>141</v>
      </c>
      <c r="B4660" t="s">
        <v>49</v>
      </c>
      <c r="C4660">
        <v>2020</v>
      </c>
      <c r="D4660">
        <v>0</v>
      </c>
      <c r="E4660">
        <v>0</v>
      </c>
      <c r="F4660">
        <v>0</v>
      </c>
      <c r="G4660">
        <v>0</v>
      </c>
      <c r="H4660">
        <v>2044270</v>
      </c>
      <c r="I4660">
        <v>205936.1</v>
      </c>
      <c r="J4660">
        <v>325628</v>
      </c>
      <c r="K4660">
        <v>38139</v>
      </c>
      <c r="L4660">
        <v>89</v>
      </c>
      <c r="M4660">
        <v>-15</v>
      </c>
    </row>
    <row r="4661" spans="1:13">
      <c r="A4661">
        <v>141</v>
      </c>
      <c r="B4661" t="s">
        <v>49</v>
      </c>
      <c r="C4661">
        <v>2021</v>
      </c>
      <c r="D4661">
        <v>941564900</v>
      </c>
      <c r="E4661">
        <v>6816356000</v>
      </c>
      <c r="F4661">
        <v>52262900</v>
      </c>
      <c r="G4661">
        <v>750625000</v>
      </c>
      <c r="H4661">
        <v>61802654</v>
      </c>
      <c r="I4661">
        <v>11768827.949999999</v>
      </c>
      <c r="J4661">
        <v>2945673</v>
      </c>
      <c r="K4661">
        <v>551116</v>
      </c>
      <c r="L4661">
        <v>11036</v>
      </c>
      <c r="M4661">
        <v>959</v>
      </c>
    </row>
    <row r="4662" spans="1:13">
      <c r="A4662">
        <v>141</v>
      </c>
      <c r="B4662" t="s">
        <v>49</v>
      </c>
      <c r="C4662">
        <v>1993</v>
      </c>
      <c r="D4662">
        <v>0</v>
      </c>
      <c r="E4662">
        <v>0</v>
      </c>
      <c r="F4662">
        <v>0</v>
      </c>
      <c r="G4662">
        <v>0</v>
      </c>
      <c r="H4662">
        <v>0</v>
      </c>
      <c r="I4662">
        <v>0</v>
      </c>
      <c r="J4662">
        <v>0</v>
      </c>
      <c r="K4662">
        <v>0</v>
      </c>
      <c r="L4662">
        <v>0</v>
      </c>
      <c r="M4662">
        <v>0</v>
      </c>
    </row>
    <row r="4663" spans="1:13">
      <c r="A4663">
        <v>141</v>
      </c>
      <c r="B4663" t="s">
        <v>49</v>
      </c>
      <c r="C4663">
        <v>1994</v>
      </c>
      <c r="D4663">
        <v>0</v>
      </c>
      <c r="E4663">
        <v>0</v>
      </c>
      <c r="F4663">
        <v>0</v>
      </c>
      <c r="G4663">
        <v>0</v>
      </c>
      <c r="H4663">
        <v>0</v>
      </c>
      <c r="I4663">
        <v>0</v>
      </c>
      <c r="J4663">
        <v>0</v>
      </c>
      <c r="K4663">
        <v>0</v>
      </c>
      <c r="L4663">
        <v>0</v>
      </c>
      <c r="M4663">
        <v>0</v>
      </c>
    </row>
    <row r="4664" spans="1:13">
      <c r="A4664">
        <v>141</v>
      </c>
      <c r="B4664" t="s">
        <v>49</v>
      </c>
      <c r="C4664">
        <v>1995</v>
      </c>
      <c r="D4664">
        <v>0</v>
      </c>
      <c r="E4664">
        <v>0</v>
      </c>
      <c r="F4664">
        <v>0</v>
      </c>
      <c r="G4664">
        <v>0</v>
      </c>
      <c r="H4664">
        <v>0</v>
      </c>
      <c r="I4664">
        <v>0</v>
      </c>
      <c r="J4664">
        <v>0</v>
      </c>
      <c r="K4664">
        <v>0</v>
      </c>
      <c r="L4664">
        <v>0</v>
      </c>
      <c r="M4664">
        <v>0</v>
      </c>
    </row>
    <row r="4665" spans="1:13">
      <c r="A4665">
        <v>141</v>
      </c>
      <c r="B4665" t="s">
        <v>49</v>
      </c>
      <c r="C4665">
        <v>1997</v>
      </c>
      <c r="D4665">
        <v>0</v>
      </c>
      <c r="E4665">
        <v>0</v>
      </c>
      <c r="F4665">
        <v>0</v>
      </c>
      <c r="G4665">
        <v>0</v>
      </c>
      <c r="H4665">
        <v>0</v>
      </c>
      <c r="I4665">
        <v>0</v>
      </c>
      <c r="J4665">
        <v>0</v>
      </c>
      <c r="K4665">
        <v>0</v>
      </c>
      <c r="L4665">
        <v>0</v>
      </c>
      <c r="M4665">
        <v>0</v>
      </c>
    </row>
    <row r="4666" spans="1:13">
      <c r="A4666">
        <v>141</v>
      </c>
      <c r="B4666" t="s">
        <v>49</v>
      </c>
      <c r="C4666">
        <v>1998</v>
      </c>
      <c r="D4666">
        <v>0</v>
      </c>
      <c r="E4666">
        <v>0</v>
      </c>
      <c r="F4666">
        <v>0</v>
      </c>
      <c r="G4666">
        <v>0</v>
      </c>
      <c r="H4666">
        <v>0</v>
      </c>
      <c r="I4666">
        <v>0</v>
      </c>
      <c r="J4666">
        <v>0</v>
      </c>
      <c r="K4666">
        <v>0</v>
      </c>
      <c r="L4666">
        <v>0</v>
      </c>
      <c r="M4666">
        <v>0</v>
      </c>
    </row>
    <row r="4667" spans="1:13">
      <c r="A4667">
        <v>141</v>
      </c>
      <c r="B4667" t="s">
        <v>49</v>
      </c>
      <c r="C4667">
        <v>1999</v>
      </c>
      <c r="D4667">
        <v>0</v>
      </c>
      <c r="E4667">
        <v>0</v>
      </c>
      <c r="F4667">
        <v>0</v>
      </c>
      <c r="G4667">
        <v>0</v>
      </c>
      <c r="H4667">
        <v>0</v>
      </c>
      <c r="I4667">
        <v>0</v>
      </c>
      <c r="J4667">
        <v>0</v>
      </c>
      <c r="K4667">
        <v>0</v>
      </c>
      <c r="L4667">
        <v>1</v>
      </c>
      <c r="M4667">
        <v>0</v>
      </c>
    </row>
    <row r="4668" spans="1:13">
      <c r="A4668">
        <v>141</v>
      </c>
      <c r="B4668" t="s">
        <v>49</v>
      </c>
      <c r="C4668">
        <v>2000</v>
      </c>
      <c r="D4668">
        <v>0</v>
      </c>
      <c r="E4668">
        <v>0</v>
      </c>
      <c r="F4668">
        <v>0</v>
      </c>
      <c r="G4668">
        <v>0</v>
      </c>
      <c r="H4668">
        <v>0</v>
      </c>
      <c r="I4668">
        <v>0</v>
      </c>
      <c r="J4668">
        <v>0</v>
      </c>
      <c r="K4668">
        <v>0</v>
      </c>
      <c r="L4668">
        <v>0</v>
      </c>
      <c r="M4668">
        <v>0</v>
      </c>
    </row>
    <row r="4669" spans="1:13">
      <c r="A4669">
        <v>141</v>
      </c>
      <c r="B4669" t="s">
        <v>49</v>
      </c>
      <c r="C4669">
        <v>2001</v>
      </c>
      <c r="D4669">
        <v>0</v>
      </c>
      <c r="E4669">
        <v>0</v>
      </c>
      <c r="F4669">
        <v>0</v>
      </c>
      <c r="G4669">
        <v>0</v>
      </c>
      <c r="H4669">
        <v>0</v>
      </c>
      <c r="I4669">
        <v>0</v>
      </c>
      <c r="J4669">
        <v>0</v>
      </c>
      <c r="K4669">
        <v>0</v>
      </c>
      <c r="L4669">
        <v>0</v>
      </c>
      <c r="M4669">
        <v>0</v>
      </c>
    </row>
    <row r="4670" spans="1:13">
      <c r="A4670">
        <v>141</v>
      </c>
      <c r="B4670" t="s">
        <v>49</v>
      </c>
      <c r="C4670">
        <v>2002</v>
      </c>
      <c r="D4670">
        <v>0</v>
      </c>
      <c r="E4670">
        <v>0</v>
      </c>
      <c r="F4670">
        <v>0</v>
      </c>
      <c r="G4670">
        <v>0</v>
      </c>
      <c r="H4670">
        <v>0</v>
      </c>
      <c r="I4670">
        <v>0</v>
      </c>
      <c r="J4670">
        <v>0</v>
      </c>
      <c r="K4670">
        <v>0</v>
      </c>
      <c r="L4670">
        <v>0</v>
      </c>
      <c r="M4670">
        <v>0</v>
      </c>
    </row>
    <row r="4671" spans="1:13">
      <c r="A4671">
        <v>141</v>
      </c>
      <c r="B4671" t="s">
        <v>49</v>
      </c>
      <c r="C4671">
        <v>2003</v>
      </c>
      <c r="D4671">
        <v>0</v>
      </c>
      <c r="E4671">
        <v>0</v>
      </c>
      <c r="F4671">
        <v>0</v>
      </c>
      <c r="G4671">
        <v>0</v>
      </c>
      <c r="H4671">
        <v>-1000</v>
      </c>
      <c r="I4671">
        <v>0</v>
      </c>
      <c r="J4671">
        <v>0</v>
      </c>
      <c r="K4671">
        <v>0</v>
      </c>
      <c r="L4671">
        <v>0</v>
      </c>
      <c r="M4671">
        <v>0</v>
      </c>
    </row>
    <row r="4672" spans="1:13">
      <c r="A4672">
        <v>141</v>
      </c>
      <c r="B4672" t="s">
        <v>49</v>
      </c>
      <c r="C4672">
        <v>2004</v>
      </c>
      <c r="D4672">
        <v>0</v>
      </c>
      <c r="E4672">
        <v>0</v>
      </c>
      <c r="F4672">
        <v>0</v>
      </c>
      <c r="G4672">
        <v>0</v>
      </c>
      <c r="H4672">
        <v>-4000</v>
      </c>
      <c r="I4672">
        <v>0</v>
      </c>
      <c r="J4672">
        <v>0</v>
      </c>
      <c r="K4672">
        <v>0</v>
      </c>
      <c r="L4672">
        <v>0</v>
      </c>
      <c r="M4672">
        <v>0</v>
      </c>
    </row>
    <row r="4673" spans="1:13">
      <c r="A4673">
        <v>141</v>
      </c>
      <c r="B4673" t="s">
        <v>49</v>
      </c>
      <c r="C4673">
        <v>2005</v>
      </c>
      <c r="D4673">
        <v>0</v>
      </c>
      <c r="E4673">
        <v>0</v>
      </c>
      <c r="F4673">
        <v>0</v>
      </c>
      <c r="G4673">
        <v>0</v>
      </c>
      <c r="H4673">
        <v>0</v>
      </c>
      <c r="I4673">
        <v>0</v>
      </c>
      <c r="J4673">
        <v>0</v>
      </c>
      <c r="K4673">
        <v>0</v>
      </c>
      <c r="L4673">
        <v>0</v>
      </c>
      <c r="M4673">
        <v>0</v>
      </c>
    </row>
    <row r="4674" spans="1:13">
      <c r="A4674">
        <v>141</v>
      </c>
      <c r="B4674" t="s">
        <v>49</v>
      </c>
      <c r="C4674">
        <v>2006</v>
      </c>
      <c r="D4674">
        <v>0</v>
      </c>
      <c r="E4674">
        <v>0</v>
      </c>
      <c r="F4674">
        <v>0</v>
      </c>
      <c r="G4674">
        <v>0</v>
      </c>
      <c r="H4674">
        <v>0</v>
      </c>
      <c r="I4674">
        <v>0</v>
      </c>
      <c r="J4674">
        <v>0</v>
      </c>
      <c r="K4674">
        <v>0</v>
      </c>
      <c r="L4674">
        <v>0</v>
      </c>
      <c r="M4674">
        <v>0</v>
      </c>
    </row>
    <row r="4675" spans="1:13">
      <c r="A4675">
        <v>141</v>
      </c>
      <c r="B4675" t="s">
        <v>49</v>
      </c>
      <c r="C4675">
        <v>2007</v>
      </c>
      <c r="D4675">
        <v>0</v>
      </c>
      <c r="E4675">
        <v>0</v>
      </c>
      <c r="F4675">
        <v>0</v>
      </c>
      <c r="G4675">
        <v>0</v>
      </c>
      <c r="H4675">
        <v>-1280</v>
      </c>
      <c r="I4675">
        <v>0</v>
      </c>
      <c r="J4675">
        <v>0</v>
      </c>
      <c r="K4675">
        <v>0</v>
      </c>
      <c r="L4675">
        <v>0</v>
      </c>
      <c r="M4675">
        <v>0</v>
      </c>
    </row>
    <row r="4676" spans="1:13">
      <c r="A4676">
        <v>141</v>
      </c>
      <c r="B4676" t="s">
        <v>49</v>
      </c>
      <c r="C4676">
        <v>2008</v>
      </c>
      <c r="D4676">
        <v>0</v>
      </c>
      <c r="E4676">
        <v>0</v>
      </c>
      <c r="F4676">
        <v>0</v>
      </c>
      <c r="G4676">
        <v>0</v>
      </c>
      <c r="H4676">
        <v>0</v>
      </c>
      <c r="I4676">
        <v>0</v>
      </c>
      <c r="J4676">
        <v>0</v>
      </c>
      <c r="K4676">
        <v>0</v>
      </c>
      <c r="L4676">
        <v>0</v>
      </c>
      <c r="M4676">
        <v>-1</v>
      </c>
    </row>
    <row r="4677" spans="1:13">
      <c r="A4677">
        <v>141</v>
      </c>
      <c r="B4677" t="s">
        <v>49</v>
      </c>
      <c r="C4677">
        <v>2009</v>
      </c>
      <c r="D4677">
        <v>0</v>
      </c>
      <c r="E4677">
        <v>0</v>
      </c>
      <c r="F4677">
        <v>0</v>
      </c>
      <c r="G4677">
        <v>0</v>
      </c>
      <c r="H4677">
        <v>0</v>
      </c>
      <c r="I4677">
        <v>0</v>
      </c>
      <c r="J4677">
        <v>0</v>
      </c>
      <c r="K4677">
        <v>0</v>
      </c>
      <c r="L4677">
        <v>2</v>
      </c>
      <c r="M4677">
        <v>-1</v>
      </c>
    </row>
    <row r="4678" spans="1:13">
      <c r="A4678">
        <v>141</v>
      </c>
      <c r="B4678" t="s">
        <v>49</v>
      </c>
      <c r="C4678">
        <v>2010</v>
      </c>
      <c r="D4678">
        <v>0</v>
      </c>
      <c r="E4678">
        <v>0</v>
      </c>
      <c r="F4678">
        <v>0</v>
      </c>
      <c r="G4678">
        <v>0</v>
      </c>
      <c r="H4678">
        <v>-1600</v>
      </c>
      <c r="I4678">
        <v>0</v>
      </c>
      <c r="J4678">
        <v>0</v>
      </c>
      <c r="K4678">
        <v>0</v>
      </c>
      <c r="L4678">
        <v>2</v>
      </c>
      <c r="M4678">
        <v>1</v>
      </c>
    </row>
    <row r="4679" spans="1:13">
      <c r="A4679">
        <v>141</v>
      </c>
      <c r="B4679" t="s">
        <v>49</v>
      </c>
      <c r="C4679">
        <v>2011</v>
      </c>
      <c r="D4679">
        <v>0</v>
      </c>
      <c r="E4679">
        <v>0</v>
      </c>
      <c r="F4679">
        <v>0</v>
      </c>
      <c r="G4679">
        <v>0</v>
      </c>
      <c r="H4679">
        <v>0</v>
      </c>
      <c r="I4679">
        <v>480</v>
      </c>
      <c r="J4679">
        <v>0</v>
      </c>
      <c r="K4679">
        <v>0</v>
      </c>
      <c r="L4679">
        <v>3</v>
      </c>
      <c r="M4679">
        <v>1</v>
      </c>
    </row>
    <row r="4680" spans="1:13">
      <c r="A4680">
        <v>141</v>
      </c>
      <c r="B4680" t="s">
        <v>49</v>
      </c>
      <c r="C4680">
        <v>2012</v>
      </c>
      <c r="D4680">
        <v>0</v>
      </c>
      <c r="E4680">
        <v>0</v>
      </c>
      <c r="F4680">
        <v>0</v>
      </c>
      <c r="G4680">
        <v>0</v>
      </c>
      <c r="H4680">
        <v>-6825</v>
      </c>
      <c r="I4680">
        <v>-352</v>
      </c>
      <c r="J4680">
        <v>0</v>
      </c>
      <c r="K4680">
        <v>0</v>
      </c>
      <c r="L4680">
        <v>0</v>
      </c>
      <c r="M4680">
        <v>0</v>
      </c>
    </row>
    <row r="4681" spans="1:13">
      <c r="A4681">
        <v>141</v>
      </c>
      <c r="B4681" t="s">
        <v>49</v>
      </c>
      <c r="C4681">
        <v>2013</v>
      </c>
      <c r="D4681">
        <v>0</v>
      </c>
      <c r="E4681">
        <v>0</v>
      </c>
      <c r="F4681">
        <v>0</v>
      </c>
      <c r="G4681">
        <v>0</v>
      </c>
      <c r="H4681">
        <v>25698</v>
      </c>
      <c r="I4681">
        <v>102613</v>
      </c>
      <c r="J4681">
        <v>0</v>
      </c>
      <c r="K4681">
        <v>0</v>
      </c>
      <c r="L4681">
        <v>0</v>
      </c>
      <c r="M4681">
        <v>0</v>
      </c>
    </row>
    <row r="4682" spans="1:13">
      <c r="A4682">
        <v>141</v>
      </c>
      <c r="B4682" t="s">
        <v>49</v>
      </c>
      <c r="C4682">
        <v>2014</v>
      </c>
      <c r="D4682">
        <v>0</v>
      </c>
      <c r="E4682">
        <v>0</v>
      </c>
      <c r="F4682">
        <v>0</v>
      </c>
      <c r="G4682">
        <v>0</v>
      </c>
      <c r="H4682">
        <v>113259</v>
      </c>
      <c r="I4682">
        <v>6953</v>
      </c>
      <c r="J4682">
        <v>0</v>
      </c>
      <c r="K4682">
        <v>0</v>
      </c>
      <c r="L4682">
        <v>1</v>
      </c>
      <c r="M4682">
        <v>1</v>
      </c>
    </row>
    <row r="4683" spans="1:13">
      <c r="A4683">
        <v>141</v>
      </c>
      <c r="B4683" t="s">
        <v>49</v>
      </c>
      <c r="C4683">
        <v>2015</v>
      </c>
      <c r="D4683">
        <v>0</v>
      </c>
      <c r="E4683">
        <v>0</v>
      </c>
      <c r="F4683">
        <v>0</v>
      </c>
      <c r="G4683">
        <v>0</v>
      </c>
      <c r="H4683">
        <v>7090</v>
      </c>
      <c r="I4683">
        <v>16921</v>
      </c>
      <c r="J4683">
        <v>0</v>
      </c>
      <c r="K4683">
        <v>0</v>
      </c>
      <c r="L4683">
        <v>0</v>
      </c>
      <c r="M4683">
        <v>-1</v>
      </c>
    </row>
    <row r="4684" spans="1:13">
      <c r="A4684">
        <v>141</v>
      </c>
      <c r="B4684" t="s">
        <v>49</v>
      </c>
      <c r="C4684">
        <v>2016</v>
      </c>
      <c r="D4684">
        <v>0</v>
      </c>
      <c r="E4684">
        <v>0</v>
      </c>
      <c r="F4684">
        <v>0</v>
      </c>
      <c r="G4684">
        <v>0</v>
      </c>
      <c r="H4684">
        <v>1578063</v>
      </c>
      <c r="I4684">
        <v>163609.75</v>
      </c>
      <c r="J4684">
        <v>19432</v>
      </c>
      <c r="K4684">
        <v>8131</v>
      </c>
      <c r="L4684">
        <v>1</v>
      </c>
      <c r="M4684">
        <v>0</v>
      </c>
    </row>
    <row r="4685" spans="1:13">
      <c r="A4685">
        <v>141</v>
      </c>
      <c r="B4685" t="s">
        <v>49</v>
      </c>
      <c r="C4685">
        <v>2017</v>
      </c>
      <c r="D4685">
        <v>0</v>
      </c>
      <c r="E4685">
        <v>0</v>
      </c>
      <c r="F4685">
        <v>0</v>
      </c>
      <c r="G4685">
        <v>0</v>
      </c>
      <c r="H4685">
        <v>4603277</v>
      </c>
      <c r="I4685">
        <v>496185.75</v>
      </c>
      <c r="J4685">
        <v>98432</v>
      </c>
      <c r="K4685">
        <v>10172</v>
      </c>
      <c r="L4685">
        <v>2</v>
      </c>
      <c r="M4685">
        <v>1</v>
      </c>
    </row>
    <row r="4686" spans="1:13">
      <c r="A4686">
        <v>141</v>
      </c>
      <c r="B4686" t="s">
        <v>49</v>
      </c>
      <c r="C4686">
        <v>2018</v>
      </c>
      <c r="D4686">
        <v>0</v>
      </c>
      <c r="E4686">
        <v>0</v>
      </c>
      <c r="F4686">
        <v>0</v>
      </c>
      <c r="G4686">
        <v>0</v>
      </c>
      <c r="H4686">
        <v>5333141</v>
      </c>
      <c r="I4686">
        <v>845771.55</v>
      </c>
      <c r="J4686">
        <v>61351</v>
      </c>
      <c r="K4686">
        <v>-35989</v>
      </c>
      <c r="L4686">
        <v>8</v>
      </c>
      <c r="M4686">
        <v>7</v>
      </c>
    </row>
    <row r="4687" spans="1:13">
      <c r="A4687">
        <v>141</v>
      </c>
      <c r="B4687" t="s">
        <v>49</v>
      </c>
      <c r="C4687">
        <v>2019</v>
      </c>
      <c r="D4687">
        <v>0</v>
      </c>
      <c r="E4687">
        <v>0</v>
      </c>
      <c r="F4687">
        <v>0</v>
      </c>
      <c r="G4687">
        <v>0</v>
      </c>
      <c r="H4687">
        <v>2134566</v>
      </c>
      <c r="I4687">
        <v>230306.5</v>
      </c>
      <c r="J4687">
        <v>180747</v>
      </c>
      <c r="K4687">
        <v>-4281</v>
      </c>
      <c r="L4687">
        <v>73</v>
      </c>
      <c r="M4687">
        <v>-28</v>
      </c>
    </row>
    <row r="4688" spans="1:13">
      <c r="A4688">
        <v>141</v>
      </c>
      <c r="B4688" t="s">
        <v>49</v>
      </c>
      <c r="C4688">
        <v>2020</v>
      </c>
      <c r="D4688">
        <v>906717100</v>
      </c>
      <c r="E4688">
        <v>6455187000</v>
      </c>
      <c r="F4688">
        <v>82507200</v>
      </c>
      <c r="G4688">
        <v>760440000</v>
      </c>
      <c r="H4688">
        <v>58737955</v>
      </c>
      <c r="I4688">
        <v>11002321.300000001</v>
      </c>
      <c r="J4688">
        <v>6034072</v>
      </c>
      <c r="K4688">
        <v>568963</v>
      </c>
      <c r="L4688">
        <v>11022</v>
      </c>
      <c r="M4688">
        <v>928</v>
      </c>
    </row>
    <row r="4689" spans="1:13">
      <c r="A4689">
        <v>142</v>
      </c>
      <c r="B4689" t="s">
        <v>24</v>
      </c>
      <c r="C4689">
        <v>1992</v>
      </c>
      <c r="D4689">
        <v>0</v>
      </c>
      <c r="E4689">
        <v>0</v>
      </c>
      <c r="F4689">
        <v>0</v>
      </c>
      <c r="G4689">
        <v>0</v>
      </c>
      <c r="H4689">
        <v>0</v>
      </c>
      <c r="I4689">
        <v>0</v>
      </c>
      <c r="J4689">
        <v>0</v>
      </c>
      <c r="K4689">
        <v>0</v>
      </c>
      <c r="L4689">
        <v>0</v>
      </c>
      <c r="M4689">
        <v>0</v>
      </c>
    </row>
    <row r="4690" spans="1:13">
      <c r="A4690">
        <v>142</v>
      </c>
      <c r="B4690" t="s">
        <v>24</v>
      </c>
      <c r="C4690">
        <v>1993</v>
      </c>
      <c r="D4690">
        <v>0</v>
      </c>
      <c r="E4690">
        <v>0</v>
      </c>
      <c r="F4690">
        <v>0</v>
      </c>
      <c r="G4690">
        <v>0</v>
      </c>
      <c r="H4690">
        <v>0</v>
      </c>
      <c r="I4690">
        <v>0</v>
      </c>
      <c r="J4690">
        <v>0</v>
      </c>
      <c r="K4690">
        <v>0</v>
      </c>
      <c r="L4690">
        <v>0</v>
      </c>
      <c r="M4690">
        <v>0</v>
      </c>
    </row>
    <row r="4691" spans="1:13">
      <c r="A4691">
        <v>142</v>
      </c>
      <c r="B4691" t="s">
        <v>24</v>
      </c>
      <c r="C4691">
        <v>1994</v>
      </c>
      <c r="D4691">
        <v>0</v>
      </c>
      <c r="E4691">
        <v>0</v>
      </c>
      <c r="F4691">
        <v>0</v>
      </c>
      <c r="G4691">
        <v>0</v>
      </c>
      <c r="H4691">
        <v>0</v>
      </c>
      <c r="I4691">
        <v>0</v>
      </c>
      <c r="J4691">
        <v>0</v>
      </c>
      <c r="K4691">
        <v>0</v>
      </c>
      <c r="L4691">
        <v>0</v>
      </c>
      <c r="M4691">
        <v>0</v>
      </c>
    </row>
    <row r="4692" spans="1:13">
      <c r="A4692">
        <v>142</v>
      </c>
      <c r="B4692" t="s">
        <v>24</v>
      </c>
      <c r="C4692">
        <v>1995</v>
      </c>
      <c r="D4692">
        <v>0</v>
      </c>
      <c r="E4692">
        <v>0</v>
      </c>
      <c r="F4692">
        <v>0</v>
      </c>
      <c r="G4692">
        <v>0</v>
      </c>
      <c r="H4692">
        <v>0</v>
      </c>
      <c r="I4692">
        <v>0</v>
      </c>
      <c r="J4692">
        <v>0</v>
      </c>
      <c r="K4692">
        <v>0</v>
      </c>
      <c r="L4692">
        <v>0</v>
      </c>
      <c r="M4692">
        <v>0</v>
      </c>
    </row>
    <row r="4693" spans="1:13">
      <c r="A4693">
        <v>142</v>
      </c>
      <c r="B4693" t="s">
        <v>24</v>
      </c>
      <c r="C4693">
        <v>1996</v>
      </c>
      <c r="D4693">
        <v>0</v>
      </c>
      <c r="E4693">
        <v>0</v>
      </c>
      <c r="F4693">
        <v>0</v>
      </c>
      <c r="G4693">
        <v>0</v>
      </c>
      <c r="H4693">
        <v>0</v>
      </c>
      <c r="I4693">
        <v>0</v>
      </c>
      <c r="J4693">
        <v>0</v>
      </c>
      <c r="K4693">
        <v>0</v>
      </c>
      <c r="L4693">
        <v>0</v>
      </c>
      <c r="M4693">
        <v>0</v>
      </c>
    </row>
    <row r="4694" spans="1:13">
      <c r="A4694">
        <v>142</v>
      </c>
      <c r="B4694" t="s">
        <v>24</v>
      </c>
      <c r="C4694">
        <v>1997</v>
      </c>
      <c r="D4694">
        <v>0</v>
      </c>
      <c r="E4694">
        <v>0</v>
      </c>
      <c r="F4694">
        <v>0</v>
      </c>
      <c r="G4694">
        <v>0</v>
      </c>
      <c r="H4694">
        <v>0</v>
      </c>
      <c r="I4694">
        <v>0</v>
      </c>
      <c r="J4694">
        <v>0</v>
      </c>
      <c r="K4694">
        <v>0</v>
      </c>
      <c r="L4694">
        <v>0</v>
      </c>
      <c r="M4694">
        <v>0</v>
      </c>
    </row>
    <row r="4695" spans="1:13">
      <c r="A4695">
        <v>142</v>
      </c>
      <c r="B4695" t="s">
        <v>24</v>
      </c>
      <c r="C4695">
        <v>1998</v>
      </c>
      <c r="D4695">
        <v>0</v>
      </c>
      <c r="E4695">
        <v>0</v>
      </c>
      <c r="F4695">
        <v>0</v>
      </c>
      <c r="G4695">
        <v>0</v>
      </c>
      <c r="H4695">
        <v>0</v>
      </c>
      <c r="I4695">
        <v>0</v>
      </c>
      <c r="J4695">
        <v>0</v>
      </c>
      <c r="K4695">
        <v>0</v>
      </c>
      <c r="L4695">
        <v>0</v>
      </c>
      <c r="M4695">
        <v>0</v>
      </c>
    </row>
    <row r="4696" spans="1:13">
      <c r="A4696">
        <v>142</v>
      </c>
      <c r="B4696" t="s">
        <v>24</v>
      </c>
      <c r="C4696">
        <v>1999</v>
      </c>
      <c r="D4696">
        <v>0</v>
      </c>
      <c r="E4696">
        <v>0</v>
      </c>
      <c r="F4696">
        <v>0</v>
      </c>
      <c r="G4696">
        <v>0</v>
      </c>
      <c r="H4696">
        <v>0</v>
      </c>
      <c r="I4696">
        <v>0</v>
      </c>
      <c r="J4696">
        <v>0</v>
      </c>
      <c r="K4696">
        <v>0</v>
      </c>
      <c r="L4696">
        <v>0</v>
      </c>
      <c r="M4696">
        <v>0</v>
      </c>
    </row>
    <row r="4697" spans="1:13">
      <c r="A4697">
        <v>142</v>
      </c>
      <c r="B4697" t="s">
        <v>24</v>
      </c>
      <c r="C4697">
        <v>2000</v>
      </c>
      <c r="D4697">
        <v>0</v>
      </c>
      <c r="E4697">
        <v>0</v>
      </c>
      <c r="F4697">
        <v>0</v>
      </c>
      <c r="G4697">
        <v>0</v>
      </c>
      <c r="H4697">
        <v>0</v>
      </c>
      <c r="I4697">
        <v>0</v>
      </c>
      <c r="J4697">
        <v>0</v>
      </c>
      <c r="K4697">
        <v>0</v>
      </c>
      <c r="L4697">
        <v>0</v>
      </c>
      <c r="M4697">
        <v>0</v>
      </c>
    </row>
    <row r="4698" spans="1:13">
      <c r="A4698">
        <v>142</v>
      </c>
      <c r="B4698" t="s">
        <v>24</v>
      </c>
      <c r="C4698">
        <v>2001</v>
      </c>
      <c r="D4698">
        <v>0</v>
      </c>
      <c r="E4698">
        <v>0</v>
      </c>
      <c r="F4698">
        <v>0</v>
      </c>
      <c r="G4698">
        <v>0</v>
      </c>
      <c r="H4698">
        <v>0</v>
      </c>
      <c r="I4698">
        <v>0</v>
      </c>
      <c r="J4698">
        <v>0</v>
      </c>
      <c r="K4698">
        <v>0</v>
      </c>
      <c r="L4698">
        <v>0</v>
      </c>
      <c r="M4698">
        <v>0</v>
      </c>
    </row>
    <row r="4699" spans="1:13">
      <c r="A4699">
        <v>142</v>
      </c>
      <c r="B4699" t="s">
        <v>24</v>
      </c>
      <c r="C4699">
        <v>2002</v>
      </c>
      <c r="D4699">
        <v>0</v>
      </c>
      <c r="E4699">
        <v>0</v>
      </c>
      <c r="F4699">
        <v>0</v>
      </c>
      <c r="G4699">
        <v>0</v>
      </c>
      <c r="H4699">
        <v>-1579.2</v>
      </c>
      <c r="I4699">
        <v>0</v>
      </c>
      <c r="J4699">
        <v>0</v>
      </c>
      <c r="K4699">
        <v>0</v>
      </c>
      <c r="L4699">
        <v>0</v>
      </c>
      <c r="M4699">
        <v>0</v>
      </c>
    </row>
    <row r="4700" spans="1:13">
      <c r="A4700">
        <v>142</v>
      </c>
      <c r="B4700" t="s">
        <v>24</v>
      </c>
      <c r="C4700">
        <v>2003</v>
      </c>
      <c r="D4700">
        <v>0</v>
      </c>
      <c r="E4700">
        <v>0</v>
      </c>
      <c r="F4700">
        <v>0</v>
      </c>
      <c r="G4700">
        <v>0</v>
      </c>
      <c r="H4700">
        <v>0</v>
      </c>
      <c r="I4700">
        <v>0</v>
      </c>
      <c r="J4700">
        <v>0</v>
      </c>
      <c r="K4700">
        <v>0</v>
      </c>
      <c r="L4700">
        <v>0</v>
      </c>
      <c r="M4700">
        <v>0</v>
      </c>
    </row>
    <row r="4701" spans="1:13">
      <c r="A4701">
        <v>142</v>
      </c>
      <c r="B4701" t="s">
        <v>24</v>
      </c>
      <c r="C4701">
        <v>2004</v>
      </c>
      <c r="D4701">
        <v>0</v>
      </c>
      <c r="E4701">
        <v>0</v>
      </c>
      <c r="F4701">
        <v>0</v>
      </c>
      <c r="G4701">
        <v>0</v>
      </c>
      <c r="H4701">
        <v>0</v>
      </c>
      <c r="I4701">
        <v>0</v>
      </c>
      <c r="J4701">
        <v>0</v>
      </c>
      <c r="K4701">
        <v>0</v>
      </c>
      <c r="L4701">
        <v>0</v>
      </c>
      <c r="M4701">
        <v>0</v>
      </c>
    </row>
    <row r="4702" spans="1:13">
      <c r="A4702">
        <v>142</v>
      </c>
      <c r="B4702" t="s">
        <v>24</v>
      </c>
      <c r="C4702">
        <v>2005</v>
      </c>
      <c r="D4702">
        <v>0</v>
      </c>
      <c r="E4702">
        <v>0</v>
      </c>
      <c r="F4702">
        <v>0</v>
      </c>
      <c r="G4702">
        <v>0</v>
      </c>
      <c r="H4702">
        <v>0</v>
      </c>
      <c r="I4702">
        <v>0</v>
      </c>
      <c r="J4702">
        <v>0</v>
      </c>
      <c r="K4702">
        <v>0</v>
      </c>
      <c r="L4702">
        <v>0</v>
      </c>
      <c r="M4702">
        <v>0</v>
      </c>
    </row>
    <row r="4703" spans="1:13">
      <c r="A4703">
        <v>142</v>
      </c>
      <c r="B4703" t="s">
        <v>24</v>
      </c>
      <c r="C4703">
        <v>2006</v>
      </c>
      <c r="D4703">
        <v>0</v>
      </c>
      <c r="E4703">
        <v>0</v>
      </c>
      <c r="F4703">
        <v>0</v>
      </c>
      <c r="G4703">
        <v>0</v>
      </c>
      <c r="H4703">
        <v>0</v>
      </c>
      <c r="I4703">
        <v>0</v>
      </c>
      <c r="J4703">
        <v>0</v>
      </c>
      <c r="K4703">
        <v>0</v>
      </c>
      <c r="L4703">
        <v>0</v>
      </c>
      <c r="M4703">
        <v>0</v>
      </c>
    </row>
    <row r="4704" spans="1:13">
      <c r="A4704">
        <v>142</v>
      </c>
      <c r="B4704" t="s">
        <v>24</v>
      </c>
      <c r="C4704">
        <v>2007</v>
      </c>
      <c r="D4704">
        <v>0</v>
      </c>
      <c r="E4704">
        <v>0</v>
      </c>
      <c r="F4704">
        <v>0</v>
      </c>
      <c r="G4704">
        <v>0</v>
      </c>
      <c r="H4704">
        <v>0</v>
      </c>
      <c r="I4704">
        <v>0</v>
      </c>
      <c r="J4704">
        <v>0</v>
      </c>
      <c r="K4704">
        <v>0</v>
      </c>
      <c r="L4704">
        <v>0</v>
      </c>
      <c r="M4704">
        <v>0</v>
      </c>
    </row>
    <row r="4705" spans="1:13">
      <c r="A4705">
        <v>142</v>
      </c>
      <c r="B4705" t="s">
        <v>24</v>
      </c>
      <c r="C4705">
        <v>2008</v>
      </c>
      <c r="D4705">
        <v>0</v>
      </c>
      <c r="E4705">
        <v>0</v>
      </c>
      <c r="F4705">
        <v>0</v>
      </c>
      <c r="G4705">
        <v>0</v>
      </c>
      <c r="H4705">
        <v>0</v>
      </c>
      <c r="I4705">
        <v>0</v>
      </c>
      <c r="J4705">
        <v>0</v>
      </c>
      <c r="K4705">
        <v>0</v>
      </c>
      <c r="L4705">
        <v>0</v>
      </c>
      <c r="M4705">
        <v>0</v>
      </c>
    </row>
    <row r="4706" spans="1:13">
      <c r="A4706">
        <v>142</v>
      </c>
      <c r="B4706" t="s">
        <v>24</v>
      </c>
      <c r="C4706">
        <v>2009</v>
      </c>
      <c r="D4706">
        <v>0</v>
      </c>
      <c r="E4706">
        <v>0</v>
      </c>
      <c r="F4706">
        <v>0</v>
      </c>
      <c r="G4706">
        <v>0</v>
      </c>
      <c r="H4706">
        <v>0</v>
      </c>
      <c r="I4706">
        <v>0</v>
      </c>
      <c r="J4706">
        <v>0</v>
      </c>
      <c r="K4706">
        <v>0</v>
      </c>
      <c r="L4706">
        <v>0</v>
      </c>
      <c r="M4706">
        <v>0</v>
      </c>
    </row>
    <row r="4707" spans="1:13">
      <c r="A4707">
        <v>142</v>
      </c>
      <c r="B4707" t="s">
        <v>24</v>
      </c>
      <c r="C4707">
        <v>2010</v>
      </c>
      <c r="D4707">
        <v>0</v>
      </c>
      <c r="E4707">
        <v>0</v>
      </c>
      <c r="F4707">
        <v>0</v>
      </c>
      <c r="G4707">
        <v>0</v>
      </c>
      <c r="H4707">
        <v>-3493</v>
      </c>
      <c r="I4707">
        <v>0</v>
      </c>
      <c r="J4707">
        <v>0</v>
      </c>
      <c r="K4707">
        <v>0</v>
      </c>
      <c r="L4707">
        <v>0</v>
      </c>
      <c r="M4707">
        <v>0</v>
      </c>
    </row>
    <row r="4708" spans="1:13">
      <c r="A4708">
        <v>142</v>
      </c>
      <c r="B4708" t="s">
        <v>24</v>
      </c>
      <c r="C4708">
        <v>2011</v>
      </c>
      <c r="D4708">
        <v>0</v>
      </c>
      <c r="E4708">
        <v>0</v>
      </c>
      <c r="F4708">
        <v>0</v>
      </c>
      <c r="G4708">
        <v>0</v>
      </c>
      <c r="H4708">
        <v>0</v>
      </c>
      <c r="I4708">
        <v>0</v>
      </c>
      <c r="J4708">
        <v>0</v>
      </c>
      <c r="K4708">
        <v>0</v>
      </c>
      <c r="L4708">
        <v>0</v>
      </c>
      <c r="M4708">
        <v>0</v>
      </c>
    </row>
    <row r="4709" spans="1:13">
      <c r="A4709">
        <v>142</v>
      </c>
      <c r="B4709" t="s">
        <v>24</v>
      </c>
      <c r="C4709">
        <v>2012</v>
      </c>
      <c r="D4709">
        <v>0</v>
      </c>
      <c r="E4709">
        <v>0</v>
      </c>
      <c r="F4709">
        <v>0</v>
      </c>
      <c r="G4709">
        <v>0</v>
      </c>
      <c r="H4709">
        <v>-2500</v>
      </c>
      <c r="I4709">
        <v>0</v>
      </c>
      <c r="J4709">
        <v>0</v>
      </c>
      <c r="K4709">
        <v>0</v>
      </c>
      <c r="L4709">
        <v>0</v>
      </c>
      <c r="M4709">
        <v>0</v>
      </c>
    </row>
    <row r="4710" spans="1:13">
      <c r="A4710">
        <v>142</v>
      </c>
      <c r="B4710" t="s">
        <v>24</v>
      </c>
      <c r="C4710">
        <v>2013</v>
      </c>
      <c r="D4710">
        <v>0</v>
      </c>
      <c r="E4710">
        <v>0</v>
      </c>
      <c r="F4710">
        <v>0</v>
      </c>
      <c r="G4710">
        <v>0</v>
      </c>
      <c r="H4710">
        <v>-3344</v>
      </c>
      <c r="I4710">
        <v>0</v>
      </c>
      <c r="J4710">
        <v>-4480</v>
      </c>
      <c r="K4710">
        <v>-98</v>
      </c>
      <c r="L4710">
        <v>0</v>
      </c>
      <c r="M4710">
        <v>0</v>
      </c>
    </row>
    <row r="4711" spans="1:13">
      <c r="A4711">
        <v>142</v>
      </c>
      <c r="B4711" t="s">
        <v>24</v>
      </c>
      <c r="C4711">
        <v>2014</v>
      </c>
      <c r="D4711">
        <v>0</v>
      </c>
      <c r="E4711">
        <v>0</v>
      </c>
      <c r="F4711">
        <v>0</v>
      </c>
      <c r="G4711">
        <v>0</v>
      </c>
      <c r="H4711">
        <v>-1506</v>
      </c>
      <c r="I4711">
        <v>0</v>
      </c>
      <c r="J4711">
        <v>0</v>
      </c>
      <c r="K4711">
        <v>0</v>
      </c>
      <c r="L4711">
        <v>0</v>
      </c>
      <c r="M4711">
        <v>0</v>
      </c>
    </row>
    <row r="4712" spans="1:13">
      <c r="A4712">
        <v>142</v>
      </c>
      <c r="B4712" t="s">
        <v>24</v>
      </c>
      <c r="C4712">
        <v>2015</v>
      </c>
      <c r="D4712">
        <v>0</v>
      </c>
      <c r="E4712">
        <v>0</v>
      </c>
      <c r="F4712">
        <v>0</v>
      </c>
      <c r="G4712">
        <v>0</v>
      </c>
      <c r="H4712">
        <v>-3303</v>
      </c>
      <c r="I4712">
        <v>252</v>
      </c>
      <c r="J4712">
        <v>0</v>
      </c>
      <c r="K4712">
        <v>0</v>
      </c>
      <c r="L4712">
        <v>0</v>
      </c>
      <c r="M4712">
        <v>0</v>
      </c>
    </row>
    <row r="4713" spans="1:13">
      <c r="A4713">
        <v>142</v>
      </c>
      <c r="B4713" t="s">
        <v>24</v>
      </c>
      <c r="C4713">
        <v>2016</v>
      </c>
      <c r="D4713">
        <v>0</v>
      </c>
      <c r="E4713">
        <v>0</v>
      </c>
      <c r="F4713">
        <v>0</v>
      </c>
      <c r="G4713">
        <v>0</v>
      </c>
      <c r="H4713">
        <v>136609</v>
      </c>
      <c r="I4713">
        <v>3616</v>
      </c>
      <c r="J4713">
        <v>648</v>
      </c>
      <c r="K4713">
        <v>411</v>
      </c>
      <c r="L4713">
        <v>2</v>
      </c>
      <c r="M4713">
        <v>1</v>
      </c>
    </row>
    <row r="4714" spans="1:13">
      <c r="A4714">
        <v>142</v>
      </c>
      <c r="B4714" t="s">
        <v>24</v>
      </c>
      <c r="C4714">
        <v>2017</v>
      </c>
      <c r="D4714">
        <v>0</v>
      </c>
      <c r="E4714">
        <v>0</v>
      </c>
      <c r="F4714">
        <v>0</v>
      </c>
      <c r="G4714">
        <v>0</v>
      </c>
      <c r="H4714">
        <v>-56566</v>
      </c>
      <c r="I4714">
        <v>34351</v>
      </c>
      <c r="J4714">
        <v>21928</v>
      </c>
      <c r="K4714">
        <v>2503</v>
      </c>
      <c r="L4714">
        <v>0</v>
      </c>
      <c r="M4714">
        <v>1</v>
      </c>
    </row>
    <row r="4715" spans="1:13">
      <c r="A4715">
        <v>142</v>
      </c>
      <c r="B4715" t="s">
        <v>24</v>
      </c>
      <c r="C4715">
        <v>2018</v>
      </c>
      <c r="D4715">
        <v>0</v>
      </c>
      <c r="E4715">
        <v>0</v>
      </c>
      <c r="F4715">
        <v>0</v>
      </c>
      <c r="G4715">
        <v>0</v>
      </c>
      <c r="H4715">
        <v>661035</v>
      </c>
      <c r="I4715">
        <v>216078</v>
      </c>
      <c r="J4715">
        <v>-5600</v>
      </c>
      <c r="K4715">
        <v>2560</v>
      </c>
      <c r="L4715">
        <v>3</v>
      </c>
      <c r="M4715">
        <v>1</v>
      </c>
    </row>
    <row r="4716" spans="1:13">
      <c r="A4716">
        <v>142</v>
      </c>
      <c r="B4716" t="s">
        <v>24</v>
      </c>
      <c r="C4716">
        <v>1992</v>
      </c>
      <c r="D4716">
        <v>0</v>
      </c>
      <c r="E4716">
        <v>0</v>
      </c>
      <c r="F4716">
        <v>0</v>
      </c>
      <c r="G4716">
        <v>0</v>
      </c>
      <c r="H4716">
        <v>0</v>
      </c>
      <c r="I4716">
        <v>0</v>
      </c>
      <c r="J4716">
        <v>0</v>
      </c>
      <c r="K4716">
        <v>0</v>
      </c>
      <c r="L4716">
        <v>0</v>
      </c>
      <c r="M4716">
        <v>0</v>
      </c>
    </row>
    <row r="4717" spans="1:13">
      <c r="A4717">
        <v>142</v>
      </c>
      <c r="B4717" t="s">
        <v>24</v>
      </c>
      <c r="C4717">
        <v>1993</v>
      </c>
      <c r="D4717">
        <v>0</v>
      </c>
      <c r="E4717">
        <v>0</v>
      </c>
      <c r="F4717">
        <v>0</v>
      </c>
      <c r="G4717">
        <v>0</v>
      </c>
      <c r="H4717">
        <v>0</v>
      </c>
      <c r="I4717">
        <v>0</v>
      </c>
      <c r="J4717">
        <v>0</v>
      </c>
      <c r="K4717">
        <v>0</v>
      </c>
      <c r="L4717">
        <v>0</v>
      </c>
      <c r="M4717">
        <v>0</v>
      </c>
    </row>
    <row r="4718" spans="1:13">
      <c r="A4718">
        <v>142</v>
      </c>
      <c r="B4718" t="s">
        <v>24</v>
      </c>
      <c r="C4718">
        <v>1994</v>
      </c>
      <c r="D4718">
        <v>0</v>
      </c>
      <c r="E4718">
        <v>0</v>
      </c>
      <c r="F4718">
        <v>0</v>
      </c>
      <c r="G4718">
        <v>0</v>
      </c>
      <c r="H4718">
        <v>0</v>
      </c>
      <c r="I4718">
        <v>0</v>
      </c>
      <c r="J4718">
        <v>0</v>
      </c>
      <c r="K4718">
        <v>0</v>
      </c>
      <c r="L4718">
        <v>0</v>
      </c>
      <c r="M4718">
        <v>0</v>
      </c>
    </row>
    <row r="4719" spans="1:13">
      <c r="A4719">
        <v>142</v>
      </c>
      <c r="B4719" t="s">
        <v>24</v>
      </c>
      <c r="C4719">
        <v>1995</v>
      </c>
      <c r="D4719">
        <v>0</v>
      </c>
      <c r="E4719">
        <v>0</v>
      </c>
      <c r="F4719">
        <v>0</v>
      </c>
      <c r="G4719">
        <v>0</v>
      </c>
      <c r="H4719">
        <v>0</v>
      </c>
      <c r="I4719">
        <v>0</v>
      </c>
      <c r="J4719">
        <v>0</v>
      </c>
      <c r="K4719">
        <v>0</v>
      </c>
      <c r="L4719">
        <v>0</v>
      </c>
      <c r="M4719">
        <v>0</v>
      </c>
    </row>
    <row r="4720" spans="1:13">
      <c r="A4720">
        <v>142</v>
      </c>
      <c r="B4720" t="s">
        <v>24</v>
      </c>
      <c r="C4720">
        <v>1996</v>
      </c>
      <c r="D4720">
        <v>0</v>
      </c>
      <c r="E4720">
        <v>0</v>
      </c>
      <c r="F4720">
        <v>0</v>
      </c>
      <c r="G4720">
        <v>0</v>
      </c>
      <c r="H4720">
        <v>-516.25</v>
      </c>
      <c r="I4720">
        <v>0</v>
      </c>
      <c r="J4720">
        <v>0</v>
      </c>
      <c r="K4720">
        <v>0</v>
      </c>
      <c r="L4720">
        <v>0</v>
      </c>
      <c r="M4720">
        <v>0</v>
      </c>
    </row>
    <row r="4721" spans="1:13">
      <c r="A4721">
        <v>142</v>
      </c>
      <c r="B4721" t="s">
        <v>24</v>
      </c>
      <c r="C4721">
        <v>1997</v>
      </c>
      <c r="D4721">
        <v>0</v>
      </c>
      <c r="E4721">
        <v>0</v>
      </c>
      <c r="F4721">
        <v>0</v>
      </c>
      <c r="G4721">
        <v>0</v>
      </c>
      <c r="H4721">
        <v>-2801.5</v>
      </c>
      <c r="I4721">
        <v>0</v>
      </c>
      <c r="J4721">
        <v>0</v>
      </c>
      <c r="K4721">
        <v>0</v>
      </c>
      <c r="L4721">
        <v>0</v>
      </c>
      <c r="M4721">
        <v>0</v>
      </c>
    </row>
    <row r="4722" spans="1:13">
      <c r="A4722">
        <v>142</v>
      </c>
      <c r="B4722" t="s">
        <v>24</v>
      </c>
      <c r="C4722">
        <v>1998</v>
      </c>
      <c r="D4722">
        <v>0</v>
      </c>
      <c r="E4722">
        <v>0</v>
      </c>
      <c r="F4722">
        <v>0</v>
      </c>
      <c r="G4722">
        <v>0</v>
      </c>
      <c r="H4722">
        <v>0</v>
      </c>
      <c r="I4722">
        <v>0</v>
      </c>
      <c r="J4722">
        <v>0</v>
      </c>
      <c r="K4722">
        <v>0</v>
      </c>
      <c r="L4722">
        <v>0</v>
      </c>
      <c r="M4722">
        <v>0</v>
      </c>
    </row>
    <row r="4723" spans="1:13">
      <c r="A4723">
        <v>142</v>
      </c>
      <c r="B4723" t="s">
        <v>24</v>
      </c>
      <c r="C4723">
        <v>1999</v>
      </c>
      <c r="D4723">
        <v>0</v>
      </c>
      <c r="E4723">
        <v>0</v>
      </c>
      <c r="F4723">
        <v>0</v>
      </c>
      <c r="G4723">
        <v>0</v>
      </c>
      <c r="H4723">
        <v>-1572.45</v>
      </c>
      <c r="I4723">
        <v>0</v>
      </c>
      <c r="J4723">
        <v>0</v>
      </c>
      <c r="K4723">
        <v>0</v>
      </c>
      <c r="L4723">
        <v>0</v>
      </c>
      <c r="M4723">
        <v>0</v>
      </c>
    </row>
    <row r="4724" spans="1:13">
      <c r="A4724">
        <v>142</v>
      </c>
      <c r="B4724" t="s">
        <v>24</v>
      </c>
      <c r="C4724">
        <v>2000</v>
      </c>
      <c r="D4724">
        <v>0</v>
      </c>
      <c r="E4724">
        <v>0</v>
      </c>
      <c r="F4724">
        <v>0</v>
      </c>
      <c r="G4724">
        <v>0</v>
      </c>
      <c r="H4724">
        <v>0</v>
      </c>
      <c r="I4724">
        <v>0</v>
      </c>
      <c r="J4724">
        <v>0</v>
      </c>
      <c r="K4724">
        <v>0</v>
      </c>
      <c r="L4724">
        <v>0</v>
      </c>
      <c r="M4724">
        <v>0</v>
      </c>
    </row>
    <row r="4725" spans="1:13">
      <c r="A4725">
        <v>142</v>
      </c>
      <c r="B4725" t="s">
        <v>24</v>
      </c>
      <c r="C4725">
        <v>2001</v>
      </c>
      <c r="D4725">
        <v>0</v>
      </c>
      <c r="E4725">
        <v>0</v>
      </c>
      <c r="F4725">
        <v>0</v>
      </c>
      <c r="G4725">
        <v>0</v>
      </c>
      <c r="H4725">
        <v>-3284.4</v>
      </c>
      <c r="I4725">
        <v>0</v>
      </c>
      <c r="J4725">
        <v>0</v>
      </c>
      <c r="K4725">
        <v>0</v>
      </c>
      <c r="L4725">
        <v>0</v>
      </c>
      <c r="M4725">
        <v>0</v>
      </c>
    </row>
    <row r="4726" spans="1:13">
      <c r="A4726">
        <v>142</v>
      </c>
      <c r="B4726" t="s">
        <v>24</v>
      </c>
      <c r="C4726">
        <v>2002</v>
      </c>
      <c r="D4726">
        <v>0</v>
      </c>
      <c r="E4726">
        <v>0</v>
      </c>
      <c r="F4726">
        <v>0</v>
      </c>
      <c r="G4726">
        <v>0</v>
      </c>
      <c r="H4726">
        <v>0</v>
      </c>
      <c r="I4726">
        <v>0</v>
      </c>
      <c r="J4726">
        <v>0</v>
      </c>
      <c r="K4726">
        <v>0</v>
      </c>
      <c r="L4726">
        <v>0</v>
      </c>
      <c r="M4726">
        <v>0</v>
      </c>
    </row>
    <row r="4727" spans="1:13">
      <c r="A4727">
        <v>142</v>
      </c>
      <c r="B4727" t="s">
        <v>24</v>
      </c>
      <c r="C4727">
        <v>2003</v>
      </c>
      <c r="D4727">
        <v>0</v>
      </c>
      <c r="E4727">
        <v>0</v>
      </c>
      <c r="F4727">
        <v>0</v>
      </c>
      <c r="G4727">
        <v>0</v>
      </c>
      <c r="H4727">
        <v>0</v>
      </c>
      <c r="I4727">
        <v>0</v>
      </c>
      <c r="J4727">
        <v>0</v>
      </c>
      <c r="K4727">
        <v>0</v>
      </c>
      <c r="L4727">
        <v>0</v>
      </c>
      <c r="M4727">
        <v>0</v>
      </c>
    </row>
    <row r="4728" spans="1:13">
      <c r="A4728">
        <v>142</v>
      </c>
      <c r="B4728" t="s">
        <v>24</v>
      </c>
      <c r="C4728">
        <v>2004</v>
      </c>
      <c r="D4728">
        <v>0</v>
      </c>
      <c r="E4728">
        <v>0</v>
      </c>
      <c r="F4728">
        <v>0</v>
      </c>
      <c r="G4728">
        <v>0</v>
      </c>
      <c r="H4728">
        <v>0</v>
      </c>
      <c r="I4728">
        <v>0</v>
      </c>
      <c r="J4728">
        <v>0</v>
      </c>
      <c r="K4728">
        <v>0</v>
      </c>
      <c r="L4728">
        <v>0</v>
      </c>
      <c r="M4728">
        <v>0</v>
      </c>
    </row>
    <row r="4729" spans="1:13">
      <c r="A4729">
        <v>142</v>
      </c>
      <c r="B4729" t="s">
        <v>24</v>
      </c>
      <c r="C4729">
        <v>2005</v>
      </c>
      <c r="D4729">
        <v>0</v>
      </c>
      <c r="E4729">
        <v>0</v>
      </c>
      <c r="F4729">
        <v>0</v>
      </c>
      <c r="G4729">
        <v>0</v>
      </c>
      <c r="H4729">
        <v>-1400</v>
      </c>
      <c r="I4729">
        <v>0</v>
      </c>
      <c r="J4729">
        <v>0</v>
      </c>
      <c r="K4729">
        <v>0</v>
      </c>
      <c r="L4729">
        <v>0</v>
      </c>
      <c r="M4729">
        <v>0</v>
      </c>
    </row>
    <row r="4730" spans="1:13">
      <c r="A4730">
        <v>142</v>
      </c>
      <c r="B4730" t="s">
        <v>24</v>
      </c>
      <c r="C4730">
        <v>2006</v>
      </c>
      <c r="D4730">
        <v>0</v>
      </c>
      <c r="E4730">
        <v>0</v>
      </c>
      <c r="F4730">
        <v>0</v>
      </c>
      <c r="G4730">
        <v>0</v>
      </c>
      <c r="H4730">
        <v>0</v>
      </c>
      <c r="I4730">
        <v>0</v>
      </c>
      <c r="J4730">
        <v>0</v>
      </c>
      <c r="K4730">
        <v>0</v>
      </c>
      <c r="L4730">
        <v>0</v>
      </c>
      <c r="M4730">
        <v>0</v>
      </c>
    </row>
    <row r="4731" spans="1:13">
      <c r="A4731">
        <v>142</v>
      </c>
      <c r="B4731" t="s">
        <v>24</v>
      </c>
      <c r="C4731">
        <v>2007</v>
      </c>
      <c r="D4731">
        <v>0</v>
      </c>
      <c r="E4731">
        <v>0</v>
      </c>
      <c r="F4731">
        <v>0</v>
      </c>
      <c r="G4731">
        <v>0</v>
      </c>
      <c r="H4731">
        <v>-3386</v>
      </c>
      <c r="I4731">
        <v>0</v>
      </c>
      <c r="J4731">
        <v>0</v>
      </c>
      <c r="K4731">
        <v>0</v>
      </c>
      <c r="L4731">
        <v>0</v>
      </c>
      <c r="M4731">
        <v>0</v>
      </c>
    </row>
    <row r="4732" spans="1:13">
      <c r="A4732">
        <v>142</v>
      </c>
      <c r="B4732" t="s">
        <v>24</v>
      </c>
      <c r="C4732">
        <v>2008</v>
      </c>
      <c r="D4732">
        <v>0</v>
      </c>
      <c r="E4732">
        <v>0</v>
      </c>
      <c r="F4732">
        <v>0</v>
      </c>
      <c r="G4732">
        <v>0</v>
      </c>
      <c r="H4732">
        <v>0</v>
      </c>
      <c r="I4732">
        <v>0</v>
      </c>
      <c r="J4732">
        <v>0</v>
      </c>
      <c r="K4732">
        <v>0</v>
      </c>
      <c r="L4732">
        <v>0</v>
      </c>
      <c r="M4732">
        <v>0</v>
      </c>
    </row>
    <row r="4733" spans="1:13">
      <c r="A4733">
        <v>142</v>
      </c>
      <c r="B4733" t="s">
        <v>24</v>
      </c>
      <c r="C4733">
        <v>2009</v>
      </c>
      <c r="D4733">
        <v>0</v>
      </c>
      <c r="E4733">
        <v>0</v>
      </c>
      <c r="F4733">
        <v>0</v>
      </c>
      <c r="G4733">
        <v>0</v>
      </c>
      <c r="H4733">
        <v>0</v>
      </c>
      <c r="I4733">
        <v>0</v>
      </c>
      <c r="J4733">
        <v>0</v>
      </c>
      <c r="K4733">
        <v>0</v>
      </c>
      <c r="L4733">
        <v>0</v>
      </c>
      <c r="M4733">
        <v>0</v>
      </c>
    </row>
    <row r="4734" spans="1:13">
      <c r="A4734">
        <v>142</v>
      </c>
      <c r="B4734" t="s">
        <v>24</v>
      </c>
      <c r="C4734">
        <v>2010</v>
      </c>
      <c r="D4734">
        <v>0</v>
      </c>
      <c r="E4734">
        <v>0</v>
      </c>
      <c r="F4734">
        <v>0</v>
      </c>
      <c r="G4734">
        <v>0</v>
      </c>
      <c r="H4734">
        <v>0</v>
      </c>
      <c r="I4734">
        <v>0</v>
      </c>
      <c r="J4734">
        <v>0</v>
      </c>
      <c r="K4734">
        <v>0</v>
      </c>
      <c r="L4734">
        <v>0</v>
      </c>
      <c r="M4734">
        <v>0</v>
      </c>
    </row>
    <row r="4735" spans="1:13">
      <c r="A4735">
        <v>142</v>
      </c>
      <c r="B4735" t="s">
        <v>24</v>
      </c>
      <c r="C4735">
        <v>2011</v>
      </c>
      <c r="D4735">
        <v>0</v>
      </c>
      <c r="E4735">
        <v>0</v>
      </c>
      <c r="F4735">
        <v>0</v>
      </c>
      <c r="G4735">
        <v>0</v>
      </c>
      <c r="H4735">
        <v>-7500</v>
      </c>
      <c r="I4735">
        <v>0</v>
      </c>
      <c r="J4735">
        <v>0</v>
      </c>
      <c r="K4735">
        <v>0</v>
      </c>
      <c r="L4735">
        <v>0</v>
      </c>
      <c r="M4735">
        <v>0</v>
      </c>
    </row>
    <row r="4736" spans="1:13">
      <c r="A4736">
        <v>142</v>
      </c>
      <c r="B4736" t="s">
        <v>24</v>
      </c>
      <c r="C4736">
        <v>2012</v>
      </c>
      <c r="D4736">
        <v>0</v>
      </c>
      <c r="E4736">
        <v>0</v>
      </c>
      <c r="F4736">
        <v>0</v>
      </c>
      <c r="G4736">
        <v>0</v>
      </c>
      <c r="H4736">
        <v>1620</v>
      </c>
      <c r="I4736">
        <v>23199</v>
      </c>
      <c r="J4736">
        <v>0</v>
      </c>
      <c r="K4736">
        <v>0</v>
      </c>
      <c r="L4736">
        <v>0</v>
      </c>
      <c r="M4736">
        <v>0</v>
      </c>
    </row>
    <row r="4737" spans="1:13">
      <c r="A4737">
        <v>142</v>
      </c>
      <c r="B4737" t="s">
        <v>24</v>
      </c>
      <c r="C4737">
        <v>2013</v>
      </c>
      <c r="D4737">
        <v>0</v>
      </c>
      <c r="E4737">
        <v>0</v>
      </c>
      <c r="F4737">
        <v>0</v>
      </c>
      <c r="G4737">
        <v>0</v>
      </c>
      <c r="H4737">
        <v>5303</v>
      </c>
      <c r="I4737">
        <v>26985</v>
      </c>
      <c r="J4737">
        <v>0</v>
      </c>
      <c r="K4737">
        <v>0</v>
      </c>
      <c r="L4737">
        <v>0</v>
      </c>
      <c r="M4737">
        <v>0</v>
      </c>
    </row>
    <row r="4738" spans="1:13">
      <c r="A4738">
        <v>142</v>
      </c>
      <c r="B4738" t="s">
        <v>24</v>
      </c>
      <c r="C4738">
        <v>2014</v>
      </c>
      <c r="D4738">
        <v>0</v>
      </c>
      <c r="E4738">
        <v>0</v>
      </c>
      <c r="F4738">
        <v>0</v>
      </c>
      <c r="G4738">
        <v>0</v>
      </c>
      <c r="H4738">
        <v>1418</v>
      </c>
      <c r="I4738">
        <v>970</v>
      </c>
      <c r="J4738">
        <v>0</v>
      </c>
      <c r="K4738">
        <v>108</v>
      </c>
      <c r="L4738">
        <v>0</v>
      </c>
      <c r="M4738">
        <v>1</v>
      </c>
    </row>
    <row r="4739" spans="1:13">
      <c r="A4739">
        <v>142</v>
      </c>
      <c r="B4739" t="s">
        <v>24</v>
      </c>
      <c r="C4739">
        <v>2015</v>
      </c>
      <c r="D4739">
        <v>0</v>
      </c>
      <c r="E4739">
        <v>0</v>
      </c>
      <c r="F4739">
        <v>0</v>
      </c>
      <c r="G4739">
        <v>0</v>
      </c>
      <c r="H4739">
        <v>14411</v>
      </c>
      <c r="I4739">
        <v>7870</v>
      </c>
      <c r="J4739">
        <v>2048</v>
      </c>
      <c r="K4739">
        <v>1933</v>
      </c>
      <c r="L4739">
        <v>1</v>
      </c>
      <c r="M4739">
        <v>2</v>
      </c>
    </row>
    <row r="4740" spans="1:13">
      <c r="A4740">
        <v>142</v>
      </c>
      <c r="B4740" t="s">
        <v>24</v>
      </c>
      <c r="C4740">
        <v>2016</v>
      </c>
      <c r="D4740">
        <v>0</v>
      </c>
      <c r="E4740">
        <v>0</v>
      </c>
      <c r="F4740">
        <v>0</v>
      </c>
      <c r="G4740">
        <v>0</v>
      </c>
      <c r="H4740">
        <v>71062</v>
      </c>
      <c r="I4740">
        <v>143047</v>
      </c>
      <c r="J4740">
        <v>1936</v>
      </c>
      <c r="K4740">
        <v>1153</v>
      </c>
      <c r="L4740">
        <v>2</v>
      </c>
      <c r="M4740">
        <v>3</v>
      </c>
    </row>
    <row r="4741" spans="1:13">
      <c r="A4741">
        <v>142</v>
      </c>
      <c r="B4741" t="s">
        <v>24</v>
      </c>
      <c r="C4741">
        <v>2017</v>
      </c>
      <c r="D4741">
        <v>0</v>
      </c>
      <c r="E4741">
        <v>0</v>
      </c>
      <c r="F4741">
        <v>0</v>
      </c>
      <c r="G4741">
        <v>0</v>
      </c>
      <c r="H4741">
        <v>696782</v>
      </c>
      <c r="I4741">
        <v>146981</v>
      </c>
      <c r="J4741">
        <v>25728</v>
      </c>
      <c r="K4741">
        <v>20</v>
      </c>
      <c r="L4741">
        <v>2</v>
      </c>
      <c r="M4741">
        <v>3</v>
      </c>
    </row>
    <row r="4742" spans="1:13">
      <c r="A4742">
        <v>142</v>
      </c>
      <c r="B4742" t="s">
        <v>24</v>
      </c>
      <c r="C4742">
        <v>2018</v>
      </c>
      <c r="D4742">
        <v>0</v>
      </c>
      <c r="E4742">
        <v>0</v>
      </c>
      <c r="F4742">
        <v>0</v>
      </c>
      <c r="G4742">
        <v>0</v>
      </c>
      <c r="H4742">
        <v>3550408</v>
      </c>
      <c r="I4742">
        <v>177906</v>
      </c>
      <c r="J4742">
        <v>-31071</v>
      </c>
      <c r="K4742">
        <v>20750</v>
      </c>
      <c r="L4742">
        <v>-5</v>
      </c>
      <c r="M4742">
        <v>4</v>
      </c>
    </row>
    <row r="4743" spans="1:13">
      <c r="A4743">
        <v>142</v>
      </c>
      <c r="B4743" t="s">
        <v>24</v>
      </c>
      <c r="C4743">
        <v>1992</v>
      </c>
      <c r="D4743">
        <v>0</v>
      </c>
      <c r="E4743">
        <v>0</v>
      </c>
      <c r="F4743">
        <v>0</v>
      </c>
      <c r="G4743">
        <v>0</v>
      </c>
      <c r="H4743">
        <v>0</v>
      </c>
      <c r="I4743">
        <v>0</v>
      </c>
      <c r="J4743">
        <v>0</v>
      </c>
      <c r="K4743">
        <v>0</v>
      </c>
      <c r="L4743">
        <v>0</v>
      </c>
      <c r="M4743">
        <v>0</v>
      </c>
    </row>
    <row r="4744" spans="1:13">
      <c r="A4744">
        <v>142</v>
      </c>
      <c r="B4744" t="s">
        <v>24</v>
      </c>
      <c r="C4744">
        <v>1993</v>
      </c>
      <c r="D4744">
        <v>0</v>
      </c>
      <c r="E4744">
        <v>0</v>
      </c>
      <c r="F4744">
        <v>0</v>
      </c>
      <c r="G4744">
        <v>0</v>
      </c>
      <c r="H4744">
        <v>0</v>
      </c>
      <c r="I4744">
        <v>0</v>
      </c>
      <c r="J4744">
        <v>0</v>
      </c>
      <c r="K4744">
        <v>0</v>
      </c>
      <c r="L4744">
        <v>0</v>
      </c>
      <c r="M4744">
        <v>0</v>
      </c>
    </row>
    <row r="4745" spans="1:13">
      <c r="A4745">
        <v>142</v>
      </c>
      <c r="B4745" t="s">
        <v>24</v>
      </c>
      <c r="C4745">
        <v>1994</v>
      </c>
      <c r="D4745">
        <v>0</v>
      </c>
      <c r="E4745">
        <v>0</v>
      </c>
      <c r="F4745">
        <v>0</v>
      </c>
      <c r="G4745">
        <v>0</v>
      </c>
      <c r="H4745">
        <v>0</v>
      </c>
      <c r="I4745">
        <v>0</v>
      </c>
      <c r="J4745">
        <v>0</v>
      </c>
      <c r="K4745">
        <v>0</v>
      </c>
      <c r="L4745">
        <v>0</v>
      </c>
      <c r="M4745">
        <v>0</v>
      </c>
    </row>
    <row r="4746" spans="1:13">
      <c r="A4746">
        <v>142</v>
      </c>
      <c r="B4746" t="s">
        <v>24</v>
      </c>
      <c r="C4746">
        <v>1995</v>
      </c>
      <c r="D4746">
        <v>0</v>
      </c>
      <c r="E4746">
        <v>0</v>
      </c>
      <c r="F4746">
        <v>0</v>
      </c>
      <c r="G4746">
        <v>0</v>
      </c>
      <c r="H4746">
        <v>0</v>
      </c>
      <c r="I4746">
        <v>0</v>
      </c>
      <c r="J4746">
        <v>0</v>
      </c>
      <c r="K4746">
        <v>0</v>
      </c>
      <c r="L4746">
        <v>0</v>
      </c>
      <c r="M4746">
        <v>0</v>
      </c>
    </row>
    <row r="4747" spans="1:13">
      <c r="A4747">
        <v>142</v>
      </c>
      <c r="B4747" t="s">
        <v>24</v>
      </c>
      <c r="C4747">
        <v>1996</v>
      </c>
      <c r="D4747">
        <v>0</v>
      </c>
      <c r="E4747">
        <v>0</v>
      </c>
      <c r="F4747">
        <v>0</v>
      </c>
      <c r="G4747">
        <v>0</v>
      </c>
      <c r="H4747">
        <v>0</v>
      </c>
      <c r="I4747">
        <v>0</v>
      </c>
      <c r="J4747">
        <v>0</v>
      </c>
      <c r="K4747">
        <v>0</v>
      </c>
      <c r="L4747">
        <v>0</v>
      </c>
      <c r="M4747">
        <v>0</v>
      </c>
    </row>
    <row r="4748" spans="1:13">
      <c r="A4748">
        <v>142</v>
      </c>
      <c r="B4748" t="s">
        <v>24</v>
      </c>
      <c r="C4748">
        <v>1997</v>
      </c>
      <c r="D4748">
        <v>0</v>
      </c>
      <c r="E4748">
        <v>0</v>
      </c>
      <c r="F4748">
        <v>0</v>
      </c>
      <c r="G4748">
        <v>0</v>
      </c>
      <c r="H4748">
        <v>0</v>
      </c>
      <c r="I4748">
        <v>0</v>
      </c>
      <c r="J4748">
        <v>0</v>
      </c>
      <c r="K4748">
        <v>0</v>
      </c>
      <c r="L4748">
        <v>0</v>
      </c>
      <c r="M4748">
        <v>0</v>
      </c>
    </row>
    <row r="4749" spans="1:13">
      <c r="A4749">
        <v>142</v>
      </c>
      <c r="B4749" t="s">
        <v>24</v>
      </c>
      <c r="C4749">
        <v>1998</v>
      </c>
      <c r="D4749">
        <v>0</v>
      </c>
      <c r="E4749">
        <v>0</v>
      </c>
      <c r="F4749">
        <v>0</v>
      </c>
      <c r="G4749">
        <v>0</v>
      </c>
      <c r="H4749">
        <v>-1692.04</v>
      </c>
      <c r="I4749">
        <v>0</v>
      </c>
      <c r="J4749">
        <v>0</v>
      </c>
      <c r="K4749">
        <v>0</v>
      </c>
      <c r="L4749">
        <v>0</v>
      </c>
      <c r="M4749">
        <v>0</v>
      </c>
    </row>
    <row r="4750" spans="1:13">
      <c r="A4750">
        <v>142</v>
      </c>
      <c r="B4750" t="s">
        <v>24</v>
      </c>
      <c r="C4750">
        <v>1999</v>
      </c>
      <c r="D4750">
        <v>0</v>
      </c>
      <c r="E4750">
        <v>0</v>
      </c>
      <c r="F4750">
        <v>0</v>
      </c>
      <c r="G4750">
        <v>0</v>
      </c>
      <c r="H4750">
        <v>0</v>
      </c>
      <c r="I4750">
        <v>0</v>
      </c>
      <c r="J4750">
        <v>0</v>
      </c>
      <c r="K4750">
        <v>0</v>
      </c>
      <c r="L4750">
        <v>0</v>
      </c>
      <c r="M4750">
        <v>0</v>
      </c>
    </row>
    <row r="4751" spans="1:13">
      <c r="A4751">
        <v>142</v>
      </c>
      <c r="B4751" t="s">
        <v>24</v>
      </c>
      <c r="C4751">
        <v>2000</v>
      </c>
      <c r="D4751">
        <v>0</v>
      </c>
      <c r="E4751">
        <v>0</v>
      </c>
      <c r="F4751">
        <v>0</v>
      </c>
      <c r="G4751">
        <v>0</v>
      </c>
      <c r="H4751">
        <v>-2256</v>
      </c>
      <c r="I4751">
        <v>0</v>
      </c>
      <c r="J4751">
        <v>0</v>
      </c>
      <c r="K4751">
        <v>0</v>
      </c>
      <c r="L4751">
        <v>0</v>
      </c>
      <c r="M4751">
        <v>0</v>
      </c>
    </row>
    <row r="4752" spans="1:13">
      <c r="A4752">
        <v>142</v>
      </c>
      <c r="B4752" t="s">
        <v>24</v>
      </c>
      <c r="C4752">
        <v>2001</v>
      </c>
      <c r="D4752">
        <v>0</v>
      </c>
      <c r="E4752">
        <v>0</v>
      </c>
      <c r="F4752">
        <v>0</v>
      </c>
      <c r="G4752">
        <v>0</v>
      </c>
      <c r="H4752">
        <v>-1600</v>
      </c>
      <c r="I4752">
        <v>0</v>
      </c>
      <c r="J4752">
        <v>0</v>
      </c>
      <c r="K4752">
        <v>0</v>
      </c>
      <c r="L4752">
        <v>0</v>
      </c>
      <c r="M4752">
        <v>0</v>
      </c>
    </row>
    <row r="4753" spans="1:13">
      <c r="A4753">
        <v>142</v>
      </c>
      <c r="B4753" t="s">
        <v>24</v>
      </c>
      <c r="C4753">
        <v>2002</v>
      </c>
      <c r="D4753">
        <v>0</v>
      </c>
      <c r="E4753">
        <v>0</v>
      </c>
      <c r="F4753">
        <v>0</v>
      </c>
      <c r="G4753">
        <v>0</v>
      </c>
      <c r="H4753">
        <v>-1000</v>
      </c>
      <c r="I4753">
        <v>0</v>
      </c>
      <c r="J4753">
        <v>0</v>
      </c>
      <c r="K4753">
        <v>0</v>
      </c>
      <c r="L4753">
        <v>0</v>
      </c>
      <c r="M4753">
        <v>0</v>
      </c>
    </row>
    <row r="4754" spans="1:13">
      <c r="A4754">
        <v>142</v>
      </c>
      <c r="B4754" t="s">
        <v>24</v>
      </c>
      <c r="C4754">
        <v>2003</v>
      </c>
      <c r="D4754">
        <v>0</v>
      </c>
      <c r="E4754">
        <v>0</v>
      </c>
      <c r="F4754">
        <v>0</v>
      </c>
      <c r="G4754">
        <v>0</v>
      </c>
      <c r="H4754">
        <v>-4458</v>
      </c>
      <c r="I4754">
        <v>0</v>
      </c>
      <c r="J4754">
        <v>0</v>
      </c>
      <c r="K4754">
        <v>0</v>
      </c>
      <c r="L4754">
        <v>0</v>
      </c>
      <c r="M4754">
        <v>0</v>
      </c>
    </row>
    <row r="4755" spans="1:13">
      <c r="A4755">
        <v>142</v>
      </c>
      <c r="B4755" t="s">
        <v>24</v>
      </c>
      <c r="C4755">
        <v>2004</v>
      </c>
      <c r="D4755">
        <v>0</v>
      </c>
      <c r="E4755">
        <v>0</v>
      </c>
      <c r="F4755">
        <v>0</v>
      </c>
      <c r="G4755">
        <v>0</v>
      </c>
      <c r="H4755">
        <v>0</v>
      </c>
      <c r="I4755">
        <v>0</v>
      </c>
      <c r="J4755">
        <v>0</v>
      </c>
      <c r="K4755">
        <v>0</v>
      </c>
      <c r="L4755">
        <v>0</v>
      </c>
      <c r="M4755">
        <v>0</v>
      </c>
    </row>
    <row r="4756" spans="1:13">
      <c r="A4756">
        <v>142</v>
      </c>
      <c r="B4756" t="s">
        <v>24</v>
      </c>
      <c r="C4756">
        <v>2005</v>
      </c>
      <c r="D4756">
        <v>0</v>
      </c>
      <c r="E4756">
        <v>0</v>
      </c>
      <c r="F4756">
        <v>0</v>
      </c>
      <c r="G4756">
        <v>0</v>
      </c>
      <c r="H4756">
        <v>0</v>
      </c>
      <c r="I4756">
        <v>0</v>
      </c>
      <c r="J4756">
        <v>0</v>
      </c>
      <c r="K4756">
        <v>0</v>
      </c>
      <c r="L4756">
        <v>0</v>
      </c>
      <c r="M4756">
        <v>0</v>
      </c>
    </row>
    <row r="4757" spans="1:13">
      <c r="A4757">
        <v>142</v>
      </c>
      <c r="B4757" t="s">
        <v>24</v>
      </c>
      <c r="C4757">
        <v>2006</v>
      </c>
      <c r="D4757">
        <v>0</v>
      </c>
      <c r="E4757">
        <v>0</v>
      </c>
      <c r="F4757">
        <v>0</v>
      </c>
      <c r="G4757">
        <v>0</v>
      </c>
      <c r="H4757">
        <v>0</v>
      </c>
      <c r="I4757">
        <v>0</v>
      </c>
      <c r="J4757">
        <v>0</v>
      </c>
      <c r="K4757">
        <v>0</v>
      </c>
      <c r="L4757">
        <v>0</v>
      </c>
      <c r="M4757">
        <v>0</v>
      </c>
    </row>
    <row r="4758" spans="1:13">
      <c r="A4758">
        <v>142</v>
      </c>
      <c r="B4758" t="s">
        <v>24</v>
      </c>
      <c r="C4758">
        <v>2007</v>
      </c>
      <c r="D4758">
        <v>0</v>
      </c>
      <c r="E4758">
        <v>0</v>
      </c>
      <c r="F4758">
        <v>0</v>
      </c>
      <c r="G4758">
        <v>0</v>
      </c>
      <c r="H4758">
        <v>-3536</v>
      </c>
      <c r="I4758">
        <v>0</v>
      </c>
      <c r="J4758">
        <v>0</v>
      </c>
      <c r="K4758">
        <v>0</v>
      </c>
      <c r="L4758">
        <v>0</v>
      </c>
      <c r="M4758">
        <v>0</v>
      </c>
    </row>
    <row r="4759" spans="1:13">
      <c r="A4759">
        <v>142</v>
      </c>
      <c r="B4759" t="s">
        <v>24</v>
      </c>
      <c r="C4759">
        <v>2008</v>
      </c>
      <c r="D4759">
        <v>0</v>
      </c>
      <c r="E4759">
        <v>0</v>
      </c>
      <c r="F4759">
        <v>0</v>
      </c>
      <c r="G4759">
        <v>0</v>
      </c>
      <c r="H4759">
        <v>-4265</v>
      </c>
      <c r="I4759">
        <v>0</v>
      </c>
      <c r="J4759">
        <v>0</v>
      </c>
      <c r="K4759">
        <v>0</v>
      </c>
      <c r="L4759">
        <v>0</v>
      </c>
      <c r="M4759">
        <v>0</v>
      </c>
    </row>
    <row r="4760" spans="1:13">
      <c r="A4760">
        <v>142</v>
      </c>
      <c r="B4760" t="s">
        <v>24</v>
      </c>
      <c r="C4760">
        <v>2009</v>
      </c>
      <c r="D4760">
        <v>0</v>
      </c>
      <c r="E4760">
        <v>0</v>
      </c>
      <c r="F4760">
        <v>0</v>
      </c>
      <c r="G4760">
        <v>0</v>
      </c>
      <c r="H4760">
        <v>0</v>
      </c>
      <c r="I4760">
        <v>0</v>
      </c>
      <c r="J4760">
        <v>0</v>
      </c>
      <c r="K4760">
        <v>0</v>
      </c>
      <c r="L4760">
        <v>0</v>
      </c>
      <c r="M4760">
        <v>0</v>
      </c>
    </row>
    <row r="4761" spans="1:13">
      <c r="A4761">
        <v>142</v>
      </c>
      <c r="B4761" t="s">
        <v>24</v>
      </c>
      <c r="C4761">
        <v>2010</v>
      </c>
      <c r="D4761">
        <v>0</v>
      </c>
      <c r="E4761">
        <v>0</v>
      </c>
      <c r="F4761">
        <v>0</v>
      </c>
      <c r="G4761">
        <v>0</v>
      </c>
      <c r="H4761">
        <v>-200</v>
      </c>
      <c r="I4761">
        <v>0</v>
      </c>
      <c r="J4761">
        <v>0</v>
      </c>
      <c r="K4761">
        <v>0</v>
      </c>
      <c r="L4761">
        <v>0</v>
      </c>
      <c r="M4761">
        <v>0</v>
      </c>
    </row>
    <row r="4762" spans="1:13">
      <c r="A4762">
        <v>142</v>
      </c>
      <c r="B4762" t="s">
        <v>24</v>
      </c>
      <c r="C4762">
        <v>2011</v>
      </c>
      <c r="D4762">
        <v>0</v>
      </c>
      <c r="E4762">
        <v>0</v>
      </c>
      <c r="F4762">
        <v>0</v>
      </c>
      <c r="G4762">
        <v>0</v>
      </c>
      <c r="H4762">
        <v>-2100</v>
      </c>
      <c r="I4762">
        <v>0</v>
      </c>
      <c r="J4762">
        <v>0</v>
      </c>
      <c r="K4762">
        <v>0</v>
      </c>
      <c r="L4762">
        <v>0</v>
      </c>
      <c r="M4762">
        <v>0</v>
      </c>
    </row>
    <row r="4763" spans="1:13">
      <c r="A4763">
        <v>142</v>
      </c>
      <c r="B4763" t="s">
        <v>24</v>
      </c>
      <c r="C4763">
        <v>2012</v>
      </c>
      <c r="D4763">
        <v>0</v>
      </c>
      <c r="E4763">
        <v>0</v>
      </c>
      <c r="F4763">
        <v>0</v>
      </c>
      <c r="G4763">
        <v>0</v>
      </c>
      <c r="H4763">
        <v>12522</v>
      </c>
      <c r="I4763">
        <v>0</v>
      </c>
      <c r="J4763">
        <v>0</v>
      </c>
      <c r="K4763">
        <v>0</v>
      </c>
      <c r="L4763">
        <v>1</v>
      </c>
      <c r="M4763">
        <v>0</v>
      </c>
    </row>
    <row r="4764" spans="1:13">
      <c r="A4764">
        <v>142</v>
      </c>
      <c r="B4764" t="s">
        <v>24</v>
      </c>
      <c r="C4764">
        <v>2013</v>
      </c>
      <c r="D4764">
        <v>0</v>
      </c>
      <c r="E4764">
        <v>0</v>
      </c>
      <c r="F4764">
        <v>0</v>
      </c>
      <c r="G4764">
        <v>0</v>
      </c>
      <c r="H4764">
        <v>13442</v>
      </c>
      <c r="I4764">
        <v>2301</v>
      </c>
      <c r="J4764">
        <v>7976</v>
      </c>
      <c r="K4764">
        <v>260</v>
      </c>
      <c r="L4764">
        <v>0</v>
      </c>
      <c r="M4764">
        <v>0</v>
      </c>
    </row>
    <row r="4765" spans="1:13">
      <c r="A4765">
        <v>142</v>
      </c>
      <c r="B4765" t="s">
        <v>24</v>
      </c>
      <c r="C4765">
        <v>2014</v>
      </c>
      <c r="D4765">
        <v>0</v>
      </c>
      <c r="E4765">
        <v>0</v>
      </c>
      <c r="F4765">
        <v>0</v>
      </c>
      <c r="G4765">
        <v>0</v>
      </c>
      <c r="H4765">
        <v>10898</v>
      </c>
      <c r="I4765">
        <v>2285</v>
      </c>
      <c r="J4765">
        <v>0</v>
      </c>
      <c r="K4765">
        <v>0</v>
      </c>
      <c r="L4765">
        <v>0</v>
      </c>
      <c r="M4765">
        <v>1</v>
      </c>
    </row>
    <row r="4766" spans="1:13">
      <c r="A4766">
        <v>142</v>
      </c>
      <c r="B4766" t="s">
        <v>24</v>
      </c>
      <c r="C4766">
        <v>2015</v>
      </c>
      <c r="D4766">
        <v>0</v>
      </c>
      <c r="E4766">
        <v>0</v>
      </c>
      <c r="F4766">
        <v>0</v>
      </c>
      <c r="G4766">
        <v>0</v>
      </c>
      <c r="H4766">
        <v>67647</v>
      </c>
      <c r="I4766">
        <v>112393</v>
      </c>
      <c r="J4766">
        <v>-7927</v>
      </c>
      <c r="K4766">
        <v>4937</v>
      </c>
      <c r="L4766">
        <v>2</v>
      </c>
      <c r="M4766">
        <v>2</v>
      </c>
    </row>
    <row r="4767" spans="1:13">
      <c r="A4767">
        <v>142</v>
      </c>
      <c r="B4767" t="s">
        <v>24</v>
      </c>
      <c r="C4767">
        <v>2016</v>
      </c>
      <c r="D4767">
        <v>0</v>
      </c>
      <c r="E4767">
        <v>0</v>
      </c>
      <c r="F4767">
        <v>0</v>
      </c>
      <c r="G4767">
        <v>0</v>
      </c>
      <c r="H4767">
        <v>595648</v>
      </c>
      <c r="I4767">
        <v>362747</v>
      </c>
      <c r="J4767">
        <v>-34817</v>
      </c>
      <c r="K4767">
        <v>11696</v>
      </c>
      <c r="L4767">
        <v>13</v>
      </c>
      <c r="M4767">
        <v>4</v>
      </c>
    </row>
    <row r="4768" spans="1:13">
      <c r="A4768">
        <v>142</v>
      </c>
      <c r="B4768" t="s">
        <v>24</v>
      </c>
      <c r="C4768">
        <v>2017</v>
      </c>
      <c r="D4768">
        <v>0</v>
      </c>
      <c r="E4768">
        <v>0</v>
      </c>
      <c r="F4768">
        <v>0</v>
      </c>
      <c r="G4768">
        <v>0</v>
      </c>
      <c r="H4768">
        <v>2106826</v>
      </c>
      <c r="I4768">
        <v>416993</v>
      </c>
      <c r="J4768">
        <v>-77088</v>
      </c>
      <c r="K4768">
        <v>22612</v>
      </c>
      <c r="L4768">
        <v>4</v>
      </c>
      <c r="M4768">
        <v>5</v>
      </c>
    </row>
    <row r="4769" spans="1:13">
      <c r="A4769">
        <v>142</v>
      </c>
      <c r="B4769" t="s">
        <v>24</v>
      </c>
      <c r="C4769">
        <v>2018</v>
      </c>
      <c r="D4769">
        <v>0</v>
      </c>
      <c r="E4769">
        <v>0</v>
      </c>
      <c r="F4769">
        <v>0</v>
      </c>
      <c r="G4769">
        <v>0</v>
      </c>
      <c r="H4769">
        <v>2871892</v>
      </c>
      <c r="I4769">
        <v>595713</v>
      </c>
      <c r="J4769">
        <v>278826</v>
      </c>
      <c r="K4769">
        <v>63289</v>
      </c>
      <c r="L4769">
        <v>16</v>
      </c>
      <c r="M4769">
        <v>17</v>
      </c>
    </row>
    <row r="4770" spans="1:13">
      <c r="A4770">
        <v>151</v>
      </c>
      <c r="B4770" t="s">
        <v>123</v>
      </c>
      <c r="C4770">
        <v>2001</v>
      </c>
      <c r="D4770">
        <v>0</v>
      </c>
      <c r="E4770">
        <v>0</v>
      </c>
      <c r="F4770">
        <v>0</v>
      </c>
      <c r="G4770">
        <v>0</v>
      </c>
      <c r="H4770">
        <v>-332.25</v>
      </c>
      <c r="I4770">
        <v>0</v>
      </c>
      <c r="J4770">
        <v>0</v>
      </c>
      <c r="K4770">
        <v>0</v>
      </c>
      <c r="L4770">
        <v>0</v>
      </c>
      <c r="M4770">
        <v>0</v>
      </c>
    </row>
    <row r="4771" spans="1:13">
      <c r="A4771">
        <v>151</v>
      </c>
      <c r="B4771" t="s">
        <v>123</v>
      </c>
      <c r="C4771">
        <v>2007</v>
      </c>
      <c r="D4771">
        <v>0</v>
      </c>
      <c r="E4771">
        <v>0</v>
      </c>
      <c r="F4771">
        <v>0</v>
      </c>
      <c r="G4771">
        <v>0</v>
      </c>
      <c r="H4771">
        <v>0</v>
      </c>
      <c r="I4771">
        <v>0</v>
      </c>
      <c r="J4771">
        <v>0</v>
      </c>
      <c r="K4771">
        <v>0</v>
      </c>
      <c r="L4771">
        <v>0</v>
      </c>
      <c r="M4771">
        <v>0</v>
      </c>
    </row>
    <row r="4772" spans="1:13">
      <c r="A4772">
        <v>151</v>
      </c>
      <c r="B4772" t="s">
        <v>123</v>
      </c>
      <c r="C4772">
        <v>2009</v>
      </c>
      <c r="D4772">
        <v>0</v>
      </c>
      <c r="E4772">
        <v>0</v>
      </c>
      <c r="F4772">
        <v>0</v>
      </c>
      <c r="G4772">
        <v>0</v>
      </c>
      <c r="H4772">
        <v>-2884</v>
      </c>
      <c r="I4772">
        <v>0</v>
      </c>
      <c r="J4772">
        <v>0</v>
      </c>
      <c r="K4772">
        <v>0</v>
      </c>
      <c r="L4772">
        <v>0</v>
      </c>
      <c r="M4772">
        <v>0</v>
      </c>
    </row>
    <row r="4773" spans="1:13">
      <c r="A4773">
        <v>151</v>
      </c>
      <c r="B4773" t="s">
        <v>123</v>
      </c>
      <c r="C4773">
        <v>2010</v>
      </c>
      <c r="D4773">
        <v>0</v>
      </c>
      <c r="E4773">
        <v>0</v>
      </c>
      <c r="F4773">
        <v>0</v>
      </c>
      <c r="G4773">
        <v>0</v>
      </c>
      <c r="H4773">
        <v>0</v>
      </c>
      <c r="I4773">
        <v>0</v>
      </c>
      <c r="J4773">
        <v>0</v>
      </c>
      <c r="K4773">
        <v>0</v>
      </c>
      <c r="L4773">
        <v>0</v>
      </c>
      <c r="M4773">
        <v>0</v>
      </c>
    </row>
    <row r="4774" spans="1:13">
      <c r="A4774">
        <v>151</v>
      </c>
      <c r="B4774" t="s">
        <v>123</v>
      </c>
      <c r="C4774">
        <v>2011</v>
      </c>
      <c r="D4774">
        <v>0</v>
      </c>
      <c r="E4774">
        <v>0</v>
      </c>
      <c r="F4774">
        <v>0</v>
      </c>
      <c r="G4774">
        <v>0</v>
      </c>
      <c r="H4774">
        <v>0</v>
      </c>
      <c r="I4774">
        <v>0</v>
      </c>
      <c r="J4774">
        <v>0</v>
      </c>
      <c r="K4774">
        <v>0</v>
      </c>
      <c r="L4774">
        <v>0</v>
      </c>
      <c r="M4774">
        <v>0</v>
      </c>
    </row>
    <row r="4775" spans="1:13">
      <c r="A4775">
        <v>151</v>
      </c>
      <c r="B4775" t="s">
        <v>123</v>
      </c>
      <c r="C4775">
        <v>2012</v>
      </c>
      <c r="D4775">
        <v>0</v>
      </c>
      <c r="E4775">
        <v>0</v>
      </c>
      <c r="F4775">
        <v>0</v>
      </c>
      <c r="G4775">
        <v>0</v>
      </c>
      <c r="H4775">
        <v>0</v>
      </c>
      <c r="I4775">
        <v>0</v>
      </c>
      <c r="J4775">
        <v>0</v>
      </c>
      <c r="K4775">
        <v>0</v>
      </c>
      <c r="L4775">
        <v>0</v>
      </c>
      <c r="M4775">
        <v>0</v>
      </c>
    </row>
    <row r="4776" spans="1:13">
      <c r="A4776">
        <v>151</v>
      </c>
      <c r="B4776" t="s">
        <v>123</v>
      </c>
      <c r="C4776">
        <v>2013</v>
      </c>
      <c r="D4776">
        <v>0</v>
      </c>
      <c r="E4776">
        <v>0</v>
      </c>
      <c r="F4776">
        <v>0</v>
      </c>
      <c r="G4776">
        <v>0</v>
      </c>
      <c r="H4776">
        <v>-298</v>
      </c>
      <c r="I4776">
        <v>0</v>
      </c>
      <c r="J4776">
        <v>0</v>
      </c>
      <c r="K4776">
        <v>0</v>
      </c>
      <c r="L4776">
        <v>0</v>
      </c>
      <c r="M4776">
        <v>0</v>
      </c>
    </row>
    <row r="4777" spans="1:13">
      <c r="A4777">
        <v>151</v>
      </c>
      <c r="B4777" t="s">
        <v>123</v>
      </c>
      <c r="C4777">
        <v>2014</v>
      </c>
      <c r="D4777">
        <v>0</v>
      </c>
      <c r="E4777">
        <v>0</v>
      </c>
      <c r="F4777">
        <v>0</v>
      </c>
      <c r="G4777">
        <v>0</v>
      </c>
      <c r="H4777">
        <v>-7467</v>
      </c>
      <c r="I4777">
        <v>455</v>
      </c>
      <c r="J4777">
        <v>0</v>
      </c>
      <c r="K4777">
        <v>0</v>
      </c>
      <c r="L4777">
        <v>0</v>
      </c>
      <c r="M4777">
        <v>0</v>
      </c>
    </row>
    <row r="4778" spans="1:13">
      <c r="A4778">
        <v>151</v>
      </c>
      <c r="B4778" t="s">
        <v>123</v>
      </c>
      <c r="C4778">
        <v>2015</v>
      </c>
      <c r="D4778">
        <v>0</v>
      </c>
      <c r="E4778">
        <v>0</v>
      </c>
      <c r="F4778">
        <v>0</v>
      </c>
      <c r="G4778">
        <v>0</v>
      </c>
      <c r="H4778">
        <v>72559</v>
      </c>
      <c r="I4778">
        <v>483892</v>
      </c>
      <c r="J4778">
        <v>0</v>
      </c>
      <c r="K4778">
        <v>0</v>
      </c>
      <c r="L4778">
        <v>0</v>
      </c>
      <c r="M4778">
        <v>0</v>
      </c>
    </row>
    <row r="4779" spans="1:13">
      <c r="A4779">
        <v>151</v>
      </c>
      <c r="B4779" t="s">
        <v>123</v>
      </c>
      <c r="C4779">
        <v>2016</v>
      </c>
      <c r="D4779">
        <v>0</v>
      </c>
      <c r="E4779">
        <v>0</v>
      </c>
      <c r="F4779">
        <v>0</v>
      </c>
      <c r="G4779">
        <v>0</v>
      </c>
      <c r="H4779">
        <v>-170807</v>
      </c>
      <c r="I4779">
        <v>27097</v>
      </c>
      <c r="J4779">
        <v>-1096</v>
      </c>
      <c r="K4779">
        <v>140</v>
      </c>
      <c r="L4779">
        <v>0</v>
      </c>
      <c r="M4779">
        <v>0</v>
      </c>
    </row>
    <row r="4780" spans="1:13">
      <c r="A4780">
        <v>151</v>
      </c>
      <c r="B4780" t="s">
        <v>123</v>
      </c>
      <c r="C4780">
        <v>2017</v>
      </c>
      <c r="D4780">
        <v>0</v>
      </c>
      <c r="E4780">
        <v>0</v>
      </c>
      <c r="F4780">
        <v>0</v>
      </c>
      <c r="G4780">
        <v>0</v>
      </c>
      <c r="H4780">
        <v>559580</v>
      </c>
      <c r="I4780">
        <v>140454</v>
      </c>
      <c r="J4780">
        <v>0</v>
      </c>
      <c r="K4780">
        <v>13</v>
      </c>
      <c r="L4780">
        <v>0</v>
      </c>
      <c r="M4780">
        <v>0</v>
      </c>
    </row>
    <row r="4781" spans="1:13">
      <c r="A4781">
        <v>151</v>
      </c>
      <c r="B4781" t="s">
        <v>123</v>
      </c>
      <c r="C4781">
        <v>2018</v>
      </c>
      <c r="D4781">
        <v>0</v>
      </c>
      <c r="E4781">
        <v>0</v>
      </c>
      <c r="F4781">
        <v>0</v>
      </c>
      <c r="G4781">
        <v>0</v>
      </c>
      <c r="H4781">
        <v>2872926</v>
      </c>
      <c r="I4781">
        <v>116876</v>
      </c>
      <c r="J4781">
        <v>-2400</v>
      </c>
      <c r="K4781">
        <v>6</v>
      </c>
      <c r="L4781">
        <v>0</v>
      </c>
      <c r="M4781">
        <v>0</v>
      </c>
    </row>
    <row r="4782" spans="1:13">
      <c r="A4782">
        <v>151</v>
      </c>
      <c r="B4782" t="s">
        <v>123</v>
      </c>
      <c r="C4782">
        <v>2019</v>
      </c>
      <c r="D4782">
        <v>0</v>
      </c>
      <c r="E4782">
        <v>0</v>
      </c>
      <c r="F4782">
        <v>0</v>
      </c>
      <c r="G4782">
        <v>0</v>
      </c>
      <c r="H4782">
        <v>3072044</v>
      </c>
      <c r="I4782">
        <v>186779</v>
      </c>
      <c r="J4782">
        <v>74544</v>
      </c>
      <c r="K4782">
        <v>65</v>
      </c>
      <c r="L4782">
        <v>0</v>
      </c>
      <c r="M4782">
        <v>1</v>
      </c>
    </row>
    <row r="4783" spans="1:13">
      <c r="A4783">
        <v>151</v>
      </c>
      <c r="B4783" t="s">
        <v>123</v>
      </c>
      <c r="C4783">
        <v>2020</v>
      </c>
      <c r="D4783">
        <v>0</v>
      </c>
      <c r="E4783">
        <v>0</v>
      </c>
      <c r="F4783">
        <v>0</v>
      </c>
      <c r="G4783">
        <v>0</v>
      </c>
      <c r="H4783">
        <v>972499</v>
      </c>
      <c r="I4783">
        <v>2185524</v>
      </c>
      <c r="J4783">
        <v>170038</v>
      </c>
      <c r="K4783">
        <v>59497</v>
      </c>
      <c r="L4783">
        <v>0</v>
      </c>
      <c r="M4783">
        <v>-3</v>
      </c>
    </row>
    <row r="4784" spans="1:13">
      <c r="A4784">
        <v>151</v>
      </c>
      <c r="B4784" t="s">
        <v>123</v>
      </c>
      <c r="C4784">
        <v>2021</v>
      </c>
      <c r="D4784">
        <v>0</v>
      </c>
      <c r="E4784">
        <v>0</v>
      </c>
      <c r="F4784">
        <v>0</v>
      </c>
      <c r="G4784">
        <v>0</v>
      </c>
      <c r="H4784">
        <v>1823220</v>
      </c>
      <c r="I4784">
        <v>2221418</v>
      </c>
      <c r="J4784">
        <v>683450</v>
      </c>
      <c r="K4784">
        <v>15807</v>
      </c>
      <c r="L4784">
        <v>1</v>
      </c>
      <c r="M4784">
        <v>0</v>
      </c>
    </row>
    <row r="4785" spans="1:13">
      <c r="A4785">
        <v>151</v>
      </c>
      <c r="B4785" t="s">
        <v>123</v>
      </c>
      <c r="C4785">
        <v>2022</v>
      </c>
      <c r="D4785">
        <v>481264300</v>
      </c>
      <c r="E4785">
        <v>13339560000</v>
      </c>
      <c r="F4785">
        <v>15359100</v>
      </c>
      <c r="G4785">
        <v>180767000</v>
      </c>
      <c r="H4785">
        <v>41155511.909999996</v>
      </c>
      <c r="I4785">
        <v>35491293.390000001</v>
      </c>
      <c r="J4785">
        <v>897459.88</v>
      </c>
      <c r="K4785">
        <v>133376.76999999999</v>
      </c>
      <c r="L4785">
        <v>3412</v>
      </c>
      <c r="M4785">
        <v>444</v>
      </c>
    </row>
    <row r="4786" spans="1:13">
      <c r="A4786">
        <v>151</v>
      </c>
      <c r="B4786" t="s">
        <v>123</v>
      </c>
      <c r="C4786">
        <v>2010</v>
      </c>
      <c r="D4786">
        <v>0</v>
      </c>
      <c r="E4786">
        <v>0</v>
      </c>
      <c r="F4786">
        <v>0</v>
      </c>
      <c r="G4786">
        <v>0</v>
      </c>
      <c r="H4786">
        <v>521</v>
      </c>
      <c r="I4786">
        <v>2107</v>
      </c>
      <c r="J4786">
        <v>0</v>
      </c>
      <c r="K4786">
        <v>0</v>
      </c>
      <c r="L4786">
        <v>0</v>
      </c>
      <c r="M4786">
        <v>0</v>
      </c>
    </row>
    <row r="4787" spans="1:13">
      <c r="A4787">
        <v>151</v>
      </c>
      <c r="B4787" t="s">
        <v>123</v>
      </c>
      <c r="C4787">
        <v>2011</v>
      </c>
      <c r="D4787">
        <v>0</v>
      </c>
      <c r="E4787">
        <v>0</v>
      </c>
      <c r="F4787">
        <v>0</v>
      </c>
      <c r="G4787">
        <v>0</v>
      </c>
      <c r="H4787">
        <v>320</v>
      </c>
      <c r="I4787">
        <v>5264</v>
      </c>
      <c r="J4787">
        <v>0</v>
      </c>
      <c r="K4787">
        <v>0</v>
      </c>
      <c r="L4787">
        <v>0</v>
      </c>
      <c r="M4787">
        <v>0</v>
      </c>
    </row>
    <row r="4788" spans="1:13">
      <c r="A4788">
        <v>151</v>
      </c>
      <c r="B4788" t="s">
        <v>123</v>
      </c>
      <c r="C4788">
        <v>2012</v>
      </c>
      <c r="D4788">
        <v>0</v>
      </c>
      <c r="E4788">
        <v>0</v>
      </c>
      <c r="F4788">
        <v>0</v>
      </c>
      <c r="G4788">
        <v>0</v>
      </c>
      <c r="H4788">
        <v>-887</v>
      </c>
      <c r="I4788">
        <v>5226</v>
      </c>
      <c r="J4788">
        <v>0</v>
      </c>
      <c r="K4788">
        <v>0</v>
      </c>
      <c r="L4788">
        <v>0</v>
      </c>
      <c r="M4788">
        <v>0</v>
      </c>
    </row>
    <row r="4789" spans="1:13">
      <c r="A4789">
        <v>151</v>
      </c>
      <c r="B4789" t="s">
        <v>123</v>
      </c>
      <c r="C4789">
        <v>2013</v>
      </c>
      <c r="D4789">
        <v>0</v>
      </c>
      <c r="E4789">
        <v>0</v>
      </c>
      <c r="F4789">
        <v>0</v>
      </c>
      <c r="G4789">
        <v>0</v>
      </c>
      <c r="H4789">
        <v>517</v>
      </c>
      <c r="I4789">
        <v>9353</v>
      </c>
      <c r="J4789">
        <v>0</v>
      </c>
      <c r="K4789">
        <v>0</v>
      </c>
      <c r="L4789">
        <v>0</v>
      </c>
      <c r="M4789">
        <v>0</v>
      </c>
    </row>
    <row r="4790" spans="1:13">
      <c r="A4790">
        <v>151</v>
      </c>
      <c r="B4790" t="s">
        <v>123</v>
      </c>
      <c r="C4790">
        <v>2014</v>
      </c>
      <c r="D4790">
        <v>0</v>
      </c>
      <c r="E4790">
        <v>0</v>
      </c>
      <c r="F4790">
        <v>0</v>
      </c>
      <c r="G4790">
        <v>0</v>
      </c>
      <c r="H4790">
        <v>57243</v>
      </c>
      <c r="I4790">
        <v>-3257</v>
      </c>
      <c r="J4790">
        <v>0</v>
      </c>
      <c r="K4790">
        <v>0</v>
      </c>
      <c r="L4790">
        <v>0</v>
      </c>
      <c r="M4790">
        <v>0</v>
      </c>
    </row>
    <row r="4791" spans="1:13">
      <c r="A4791">
        <v>151</v>
      </c>
      <c r="B4791" t="s">
        <v>123</v>
      </c>
      <c r="C4791">
        <v>2015</v>
      </c>
      <c r="D4791">
        <v>0</v>
      </c>
      <c r="E4791">
        <v>0</v>
      </c>
      <c r="F4791">
        <v>0</v>
      </c>
      <c r="G4791">
        <v>0</v>
      </c>
      <c r="H4791">
        <v>54125</v>
      </c>
      <c r="I4791">
        <v>58529</v>
      </c>
      <c r="J4791">
        <v>0</v>
      </c>
      <c r="K4791">
        <v>-1125</v>
      </c>
      <c r="L4791">
        <v>0</v>
      </c>
      <c r="M4791">
        <v>0</v>
      </c>
    </row>
    <row r="4792" spans="1:13">
      <c r="A4792">
        <v>151</v>
      </c>
      <c r="B4792" t="s">
        <v>123</v>
      </c>
      <c r="C4792">
        <v>2016</v>
      </c>
      <c r="D4792">
        <v>0</v>
      </c>
      <c r="E4792">
        <v>0</v>
      </c>
      <c r="F4792">
        <v>0</v>
      </c>
      <c r="G4792">
        <v>0</v>
      </c>
      <c r="H4792">
        <v>342697</v>
      </c>
      <c r="I4792">
        <v>137319</v>
      </c>
      <c r="J4792">
        <v>-12400</v>
      </c>
      <c r="K4792">
        <v>-2625</v>
      </c>
      <c r="L4792">
        <v>0</v>
      </c>
      <c r="M4792">
        <v>0</v>
      </c>
    </row>
    <row r="4793" spans="1:13">
      <c r="A4793">
        <v>151</v>
      </c>
      <c r="B4793" t="s">
        <v>123</v>
      </c>
      <c r="C4793">
        <v>2017</v>
      </c>
      <c r="D4793">
        <v>0</v>
      </c>
      <c r="E4793">
        <v>0</v>
      </c>
      <c r="F4793">
        <v>0</v>
      </c>
      <c r="G4793">
        <v>0</v>
      </c>
      <c r="H4793">
        <v>418260</v>
      </c>
      <c r="I4793">
        <v>144555</v>
      </c>
      <c r="J4793">
        <v>-18360</v>
      </c>
      <c r="K4793">
        <v>-1645</v>
      </c>
      <c r="L4793">
        <v>0</v>
      </c>
      <c r="M4793">
        <v>0</v>
      </c>
    </row>
    <row r="4794" spans="1:13">
      <c r="A4794">
        <v>151</v>
      </c>
      <c r="B4794" t="s">
        <v>123</v>
      </c>
      <c r="C4794">
        <v>2018</v>
      </c>
      <c r="D4794">
        <v>0</v>
      </c>
      <c r="E4794">
        <v>0</v>
      </c>
      <c r="F4794">
        <v>0</v>
      </c>
      <c r="G4794">
        <v>0</v>
      </c>
      <c r="H4794">
        <v>1147273</v>
      </c>
      <c r="I4794">
        <v>335595</v>
      </c>
      <c r="J4794">
        <v>984</v>
      </c>
      <c r="K4794">
        <v>-9514</v>
      </c>
      <c r="L4794">
        <v>0</v>
      </c>
      <c r="M4794">
        <v>0</v>
      </c>
    </row>
    <row r="4795" spans="1:13">
      <c r="A4795">
        <v>151</v>
      </c>
      <c r="B4795" t="s">
        <v>123</v>
      </c>
      <c r="C4795">
        <v>2019</v>
      </c>
      <c r="D4795">
        <v>0</v>
      </c>
      <c r="E4795">
        <v>0</v>
      </c>
      <c r="F4795">
        <v>0</v>
      </c>
      <c r="G4795">
        <v>0</v>
      </c>
      <c r="H4795">
        <v>6071288</v>
      </c>
      <c r="I4795">
        <v>3594872</v>
      </c>
      <c r="J4795">
        <v>319032</v>
      </c>
      <c r="K4795">
        <v>61701</v>
      </c>
      <c r="L4795">
        <v>0</v>
      </c>
      <c r="M4795">
        <v>-1</v>
      </c>
    </row>
    <row r="4796" spans="1:13">
      <c r="A4796">
        <v>151</v>
      </c>
      <c r="B4796" t="s">
        <v>123</v>
      </c>
      <c r="C4796">
        <v>2020</v>
      </c>
      <c r="D4796">
        <v>0</v>
      </c>
      <c r="E4796">
        <v>0</v>
      </c>
      <c r="F4796">
        <v>0</v>
      </c>
      <c r="G4796">
        <v>0</v>
      </c>
      <c r="H4796">
        <v>3141547</v>
      </c>
      <c r="I4796">
        <v>2282821</v>
      </c>
      <c r="J4796">
        <v>679667</v>
      </c>
      <c r="K4796">
        <v>20216</v>
      </c>
      <c r="L4796">
        <v>-1</v>
      </c>
      <c r="M4796">
        <v>-1</v>
      </c>
    </row>
    <row r="4797" spans="1:13">
      <c r="A4797">
        <v>151</v>
      </c>
      <c r="B4797" t="s">
        <v>123</v>
      </c>
      <c r="C4797">
        <v>2021</v>
      </c>
      <c r="D4797">
        <v>471971600</v>
      </c>
      <c r="E4797">
        <v>7511390000</v>
      </c>
      <c r="F4797">
        <v>13422300</v>
      </c>
      <c r="G4797">
        <v>212751000</v>
      </c>
      <c r="H4797">
        <v>40549046</v>
      </c>
      <c r="I4797">
        <v>18505029</v>
      </c>
      <c r="J4797">
        <v>812496</v>
      </c>
      <c r="K4797">
        <v>159045</v>
      </c>
      <c r="L4797">
        <v>3363</v>
      </c>
      <c r="M4797">
        <v>426</v>
      </c>
    </row>
    <row r="4798" spans="1:13">
      <c r="A4798">
        <v>151</v>
      </c>
      <c r="B4798" t="s">
        <v>123</v>
      </c>
      <c r="C4798">
        <v>2005</v>
      </c>
      <c r="D4798">
        <v>0</v>
      </c>
      <c r="E4798">
        <v>0</v>
      </c>
      <c r="F4798">
        <v>0</v>
      </c>
      <c r="G4798">
        <v>0</v>
      </c>
      <c r="H4798">
        <v>0</v>
      </c>
      <c r="I4798">
        <v>0</v>
      </c>
      <c r="J4798">
        <v>0</v>
      </c>
      <c r="K4798">
        <v>0</v>
      </c>
      <c r="L4798">
        <v>0</v>
      </c>
      <c r="M4798">
        <v>0</v>
      </c>
    </row>
    <row r="4799" spans="1:13">
      <c r="A4799">
        <v>151</v>
      </c>
      <c r="B4799" t="s">
        <v>123</v>
      </c>
      <c r="C4799">
        <v>2007</v>
      </c>
      <c r="D4799">
        <v>0</v>
      </c>
      <c r="E4799">
        <v>0</v>
      </c>
      <c r="F4799">
        <v>0</v>
      </c>
      <c r="G4799">
        <v>0</v>
      </c>
      <c r="H4799">
        <v>0</v>
      </c>
      <c r="I4799">
        <v>0</v>
      </c>
      <c r="J4799">
        <v>0</v>
      </c>
      <c r="K4799">
        <v>0</v>
      </c>
      <c r="L4799">
        <v>0</v>
      </c>
      <c r="M4799">
        <v>0</v>
      </c>
    </row>
    <row r="4800" spans="1:13">
      <c r="A4800">
        <v>151</v>
      </c>
      <c r="B4800" t="s">
        <v>123</v>
      </c>
      <c r="C4800">
        <v>2008</v>
      </c>
      <c r="D4800">
        <v>0</v>
      </c>
      <c r="E4800">
        <v>0</v>
      </c>
      <c r="F4800">
        <v>0</v>
      </c>
      <c r="G4800">
        <v>0</v>
      </c>
      <c r="H4800">
        <v>773</v>
      </c>
      <c r="I4800">
        <v>0</v>
      </c>
      <c r="J4800">
        <v>0</v>
      </c>
      <c r="K4800">
        <v>0</v>
      </c>
      <c r="L4800">
        <v>0</v>
      </c>
      <c r="M4800">
        <v>0</v>
      </c>
    </row>
    <row r="4801" spans="1:13">
      <c r="A4801">
        <v>151</v>
      </c>
      <c r="B4801" t="s">
        <v>123</v>
      </c>
      <c r="C4801">
        <v>2009</v>
      </c>
      <c r="D4801">
        <v>0</v>
      </c>
      <c r="E4801">
        <v>0</v>
      </c>
      <c r="F4801">
        <v>0</v>
      </c>
      <c r="G4801">
        <v>0</v>
      </c>
      <c r="H4801">
        <v>23149</v>
      </c>
      <c r="I4801">
        <v>0</v>
      </c>
      <c r="J4801">
        <v>0</v>
      </c>
      <c r="K4801">
        <v>0</v>
      </c>
      <c r="L4801">
        <v>0</v>
      </c>
      <c r="M4801">
        <v>0</v>
      </c>
    </row>
    <row r="4802" spans="1:13">
      <c r="A4802">
        <v>151</v>
      </c>
      <c r="B4802" t="s">
        <v>123</v>
      </c>
      <c r="C4802">
        <v>2010</v>
      </c>
      <c r="D4802">
        <v>0</v>
      </c>
      <c r="E4802">
        <v>0</v>
      </c>
      <c r="F4802">
        <v>0</v>
      </c>
      <c r="G4802">
        <v>0</v>
      </c>
      <c r="H4802">
        <v>0</v>
      </c>
      <c r="I4802">
        <v>0</v>
      </c>
      <c r="J4802">
        <v>0</v>
      </c>
      <c r="K4802">
        <v>0</v>
      </c>
      <c r="L4802">
        <v>0</v>
      </c>
      <c r="M4802">
        <v>0</v>
      </c>
    </row>
    <row r="4803" spans="1:13">
      <c r="A4803">
        <v>151</v>
      </c>
      <c r="B4803" t="s">
        <v>123</v>
      </c>
      <c r="C4803">
        <v>2011</v>
      </c>
      <c r="D4803">
        <v>0</v>
      </c>
      <c r="E4803">
        <v>0</v>
      </c>
      <c r="F4803">
        <v>0</v>
      </c>
      <c r="G4803">
        <v>0</v>
      </c>
      <c r="H4803">
        <v>5815</v>
      </c>
      <c r="I4803">
        <v>764</v>
      </c>
      <c r="J4803">
        <v>0</v>
      </c>
      <c r="K4803">
        <v>0</v>
      </c>
      <c r="L4803">
        <v>0</v>
      </c>
      <c r="M4803">
        <v>0</v>
      </c>
    </row>
    <row r="4804" spans="1:13">
      <c r="A4804">
        <v>151</v>
      </c>
      <c r="B4804" t="s">
        <v>123</v>
      </c>
      <c r="C4804">
        <v>2012</v>
      </c>
      <c r="D4804">
        <v>0</v>
      </c>
      <c r="E4804">
        <v>0</v>
      </c>
      <c r="F4804">
        <v>0</v>
      </c>
      <c r="G4804">
        <v>0</v>
      </c>
      <c r="H4804">
        <v>8665</v>
      </c>
      <c r="I4804">
        <v>1218</v>
      </c>
      <c r="J4804">
        <v>0</v>
      </c>
      <c r="K4804">
        <v>0</v>
      </c>
      <c r="L4804">
        <v>0</v>
      </c>
      <c r="M4804">
        <v>-1</v>
      </c>
    </row>
    <row r="4805" spans="1:13">
      <c r="A4805">
        <v>151</v>
      </c>
      <c r="B4805" t="s">
        <v>123</v>
      </c>
      <c r="C4805">
        <v>2013</v>
      </c>
      <c r="D4805">
        <v>0</v>
      </c>
      <c r="E4805">
        <v>0</v>
      </c>
      <c r="F4805">
        <v>0</v>
      </c>
      <c r="G4805">
        <v>0</v>
      </c>
      <c r="H4805">
        <v>14498</v>
      </c>
      <c r="I4805">
        <v>430</v>
      </c>
      <c r="J4805">
        <v>0</v>
      </c>
      <c r="K4805">
        <v>0</v>
      </c>
      <c r="L4805">
        <v>0</v>
      </c>
      <c r="M4805">
        <v>0</v>
      </c>
    </row>
    <row r="4806" spans="1:13">
      <c r="A4806">
        <v>151</v>
      </c>
      <c r="B4806" t="s">
        <v>123</v>
      </c>
      <c r="C4806">
        <v>2014</v>
      </c>
      <c r="D4806">
        <v>0</v>
      </c>
      <c r="E4806">
        <v>0</v>
      </c>
      <c r="F4806">
        <v>0</v>
      </c>
      <c r="G4806">
        <v>0</v>
      </c>
      <c r="H4806">
        <v>26010</v>
      </c>
      <c r="I4806">
        <v>1723</v>
      </c>
      <c r="J4806">
        <v>0</v>
      </c>
      <c r="K4806">
        <v>0</v>
      </c>
      <c r="L4806">
        <v>0</v>
      </c>
      <c r="M4806">
        <v>0</v>
      </c>
    </row>
    <row r="4807" spans="1:13">
      <c r="A4807">
        <v>151</v>
      </c>
      <c r="B4807" t="s">
        <v>123</v>
      </c>
      <c r="C4807">
        <v>2015</v>
      </c>
      <c r="D4807">
        <v>0</v>
      </c>
      <c r="E4807">
        <v>0</v>
      </c>
      <c r="F4807">
        <v>0</v>
      </c>
      <c r="G4807">
        <v>0</v>
      </c>
      <c r="H4807">
        <v>48633</v>
      </c>
      <c r="I4807">
        <v>18622</v>
      </c>
      <c r="J4807">
        <v>-9711.7999999999993</v>
      </c>
      <c r="K4807">
        <v>-31</v>
      </c>
      <c r="L4807">
        <v>0</v>
      </c>
      <c r="M4807">
        <v>0</v>
      </c>
    </row>
    <row r="4808" spans="1:13">
      <c r="A4808">
        <v>151</v>
      </c>
      <c r="B4808" t="s">
        <v>123</v>
      </c>
      <c r="C4808">
        <v>2016</v>
      </c>
      <c r="D4808">
        <v>0</v>
      </c>
      <c r="E4808">
        <v>0</v>
      </c>
      <c r="F4808">
        <v>0</v>
      </c>
      <c r="G4808">
        <v>0</v>
      </c>
      <c r="H4808">
        <v>425632</v>
      </c>
      <c r="I4808">
        <v>97814</v>
      </c>
      <c r="J4808">
        <v>-4759.75</v>
      </c>
      <c r="K4808">
        <v>-1103</v>
      </c>
      <c r="L4808">
        <v>0</v>
      </c>
      <c r="M4808">
        <v>-2</v>
      </c>
    </row>
    <row r="4809" spans="1:13">
      <c r="A4809">
        <v>151</v>
      </c>
      <c r="B4809" t="s">
        <v>123</v>
      </c>
      <c r="C4809">
        <v>2017</v>
      </c>
      <c r="D4809">
        <v>0</v>
      </c>
      <c r="E4809">
        <v>0</v>
      </c>
      <c r="F4809">
        <v>0</v>
      </c>
      <c r="G4809">
        <v>0</v>
      </c>
      <c r="H4809">
        <v>903834</v>
      </c>
      <c r="I4809">
        <v>458951</v>
      </c>
      <c r="J4809">
        <v>71272</v>
      </c>
      <c r="K4809">
        <v>2641</v>
      </c>
      <c r="L4809">
        <v>-31</v>
      </c>
      <c r="M4809">
        <v>-3</v>
      </c>
    </row>
    <row r="4810" spans="1:13">
      <c r="A4810">
        <v>151</v>
      </c>
      <c r="B4810" t="s">
        <v>123</v>
      </c>
      <c r="C4810">
        <v>2018</v>
      </c>
      <c r="D4810">
        <v>0</v>
      </c>
      <c r="E4810">
        <v>0</v>
      </c>
      <c r="F4810">
        <v>0</v>
      </c>
      <c r="G4810">
        <v>0</v>
      </c>
      <c r="H4810">
        <v>3835956</v>
      </c>
      <c r="I4810">
        <v>2555487</v>
      </c>
      <c r="J4810">
        <v>165478</v>
      </c>
      <c r="K4810">
        <v>18555</v>
      </c>
      <c r="L4810">
        <v>-43</v>
      </c>
      <c r="M4810">
        <v>-7</v>
      </c>
    </row>
    <row r="4811" spans="1:13">
      <c r="A4811">
        <v>151</v>
      </c>
      <c r="B4811" t="s">
        <v>123</v>
      </c>
      <c r="C4811">
        <v>2019</v>
      </c>
      <c r="D4811">
        <v>0</v>
      </c>
      <c r="E4811">
        <v>0</v>
      </c>
      <c r="F4811">
        <v>0</v>
      </c>
      <c r="G4811">
        <v>0</v>
      </c>
      <c r="H4811">
        <v>6687223</v>
      </c>
      <c r="I4811">
        <v>1600483</v>
      </c>
      <c r="J4811">
        <v>127350</v>
      </c>
      <c r="K4811">
        <v>21145</v>
      </c>
      <c r="L4811">
        <v>-71</v>
      </c>
      <c r="M4811">
        <v>-9</v>
      </c>
    </row>
    <row r="4812" spans="1:13">
      <c r="A4812">
        <v>151</v>
      </c>
      <c r="B4812" t="s">
        <v>123</v>
      </c>
      <c r="C4812">
        <v>2020</v>
      </c>
      <c r="D4812">
        <v>463207400</v>
      </c>
      <c r="E4812">
        <v>6879670000</v>
      </c>
      <c r="F4812">
        <v>8202100</v>
      </c>
      <c r="G4812">
        <v>130185000</v>
      </c>
      <c r="H4812">
        <v>38694752</v>
      </c>
      <c r="I4812">
        <v>16438422</v>
      </c>
      <c r="J4812">
        <v>626425</v>
      </c>
      <c r="K4812">
        <v>96704</v>
      </c>
      <c r="L4812">
        <v>3416</v>
      </c>
      <c r="M4812">
        <v>419</v>
      </c>
    </row>
    <row r="4813" spans="1:13">
      <c r="A4813">
        <v>152</v>
      </c>
      <c r="B4813" t="s">
        <v>54</v>
      </c>
      <c r="C4813">
        <v>1997</v>
      </c>
      <c r="D4813">
        <v>0</v>
      </c>
      <c r="E4813">
        <v>0</v>
      </c>
      <c r="F4813">
        <v>0</v>
      </c>
      <c r="G4813">
        <v>0</v>
      </c>
      <c r="H4813">
        <v>0</v>
      </c>
      <c r="I4813">
        <v>0</v>
      </c>
      <c r="J4813">
        <v>0</v>
      </c>
      <c r="K4813">
        <v>0</v>
      </c>
      <c r="L4813">
        <v>0</v>
      </c>
      <c r="M4813">
        <v>0</v>
      </c>
    </row>
    <row r="4814" spans="1:13">
      <c r="A4814">
        <v>152</v>
      </c>
      <c r="B4814" t="s">
        <v>54</v>
      </c>
      <c r="C4814">
        <v>1998</v>
      </c>
      <c r="D4814">
        <v>0</v>
      </c>
      <c r="E4814">
        <v>0</v>
      </c>
      <c r="F4814">
        <v>0</v>
      </c>
      <c r="G4814">
        <v>0</v>
      </c>
      <c r="H4814">
        <v>0</v>
      </c>
      <c r="I4814">
        <v>0</v>
      </c>
      <c r="J4814">
        <v>0</v>
      </c>
      <c r="K4814">
        <v>0</v>
      </c>
      <c r="L4814">
        <v>0</v>
      </c>
      <c r="M4814">
        <v>0</v>
      </c>
    </row>
    <row r="4815" spans="1:13">
      <c r="A4815">
        <v>152</v>
      </c>
      <c r="B4815" t="s">
        <v>54</v>
      </c>
      <c r="C4815">
        <v>1999</v>
      </c>
      <c r="D4815">
        <v>0</v>
      </c>
      <c r="E4815">
        <v>0</v>
      </c>
      <c r="F4815">
        <v>0</v>
      </c>
      <c r="G4815">
        <v>0</v>
      </c>
      <c r="H4815">
        <v>0</v>
      </c>
      <c r="I4815">
        <v>0</v>
      </c>
      <c r="J4815">
        <v>0</v>
      </c>
      <c r="K4815">
        <v>0</v>
      </c>
      <c r="L4815">
        <v>0</v>
      </c>
      <c r="M4815">
        <v>0</v>
      </c>
    </row>
    <row r="4816" spans="1:13">
      <c r="A4816">
        <v>152</v>
      </c>
      <c r="B4816" t="s">
        <v>54</v>
      </c>
      <c r="C4816">
        <v>2000</v>
      </c>
      <c r="D4816">
        <v>0</v>
      </c>
      <c r="E4816">
        <v>0</v>
      </c>
      <c r="F4816">
        <v>0</v>
      </c>
      <c r="G4816">
        <v>0</v>
      </c>
      <c r="H4816">
        <v>0</v>
      </c>
      <c r="I4816">
        <v>0</v>
      </c>
      <c r="J4816">
        <v>0</v>
      </c>
      <c r="K4816">
        <v>0</v>
      </c>
      <c r="L4816">
        <v>0</v>
      </c>
      <c r="M4816">
        <v>0</v>
      </c>
    </row>
    <row r="4817" spans="1:13">
      <c r="A4817">
        <v>152</v>
      </c>
      <c r="B4817" t="s">
        <v>54</v>
      </c>
      <c r="C4817">
        <v>2001</v>
      </c>
      <c r="D4817">
        <v>0</v>
      </c>
      <c r="E4817">
        <v>0</v>
      </c>
      <c r="F4817">
        <v>0</v>
      </c>
      <c r="G4817">
        <v>0</v>
      </c>
      <c r="H4817">
        <v>0</v>
      </c>
      <c r="I4817">
        <v>0</v>
      </c>
      <c r="J4817">
        <v>0</v>
      </c>
      <c r="K4817">
        <v>0</v>
      </c>
      <c r="L4817">
        <v>0</v>
      </c>
      <c r="M4817">
        <v>0</v>
      </c>
    </row>
    <row r="4818" spans="1:13">
      <c r="A4818">
        <v>152</v>
      </c>
      <c r="B4818" t="s">
        <v>54</v>
      </c>
      <c r="C4818">
        <v>2002</v>
      </c>
      <c r="D4818">
        <v>0</v>
      </c>
      <c r="E4818">
        <v>0</v>
      </c>
      <c r="F4818">
        <v>0</v>
      </c>
      <c r="G4818">
        <v>0</v>
      </c>
      <c r="H4818">
        <v>0</v>
      </c>
      <c r="I4818">
        <v>0</v>
      </c>
      <c r="J4818">
        <v>0</v>
      </c>
      <c r="K4818">
        <v>0</v>
      </c>
      <c r="L4818">
        <v>0</v>
      </c>
      <c r="M4818">
        <v>0</v>
      </c>
    </row>
    <row r="4819" spans="1:13">
      <c r="A4819">
        <v>152</v>
      </c>
      <c r="B4819" t="s">
        <v>54</v>
      </c>
      <c r="C4819">
        <v>2003</v>
      </c>
      <c r="D4819">
        <v>0</v>
      </c>
      <c r="E4819">
        <v>0</v>
      </c>
      <c r="F4819">
        <v>0</v>
      </c>
      <c r="G4819">
        <v>0</v>
      </c>
      <c r="H4819">
        <v>-1500</v>
      </c>
      <c r="I4819">
        <v>0</v>
      </c>
      <c r="J4819">
        <v>0</v>
      </c>
      <c r="K4819">
        <v>0</v>
      </c>
      <c r="L4819">
        <v>0</v>
      </c>
      <c r="M4819">
        <v>0</v>
      </c>
    </row>
    <row r="4820" spans="1:13">
      <c r="A4820">
        <v>152</v>
      </c>
      <c r="B4820" t="s">
        <v>54</v>
      </c>
      <c r="C4820">
        <v>2004</v>
      </c>
      <c r="D4820">
        <v>0</v>
      </c>
      <c r="E4820">
        <v>0</v>
      </c>
      <c r="F4820">
        <v>0</v>
      </c>
      <c r="G4820">
        <v>0</v>
      </c>
      <c r="H4820">
        <v>0</v>
      </c>
      <c r="I4820">
        <v>0</v>
      </c>
      <c r="J4820">
        <v>0</v>
      </c>
      <c r="K4820">
        <v>0</v>
      </c>
      <c r="L4820">
        <v>0</v>
      </c>
      <c r="M4820">
        <v>0</v>
      </c>
    </row>
    <row r="4821" spans="1:13">
      <c r="A4821">
        <v>152</v>
      </c>
      <c r="B4821" t="s">
        <v>54</v>
      </c>
      <c r="C4821">
        <v>2005</v>
      </c>
      <c r="D4821">
        <v>0</v>
      </c>
      <c r="E4821">
        <v>0</v>
      </c>
      <c r="F4821">
        <v>0</v>
      </c>
      <c r="G4821">
        <v>0</v>
      </c>
      <c r="H4821">
        <v>0</v>
      </c>
      <c r="I4821">
        <v>0</v>
      </c>
      <c r="J4821">
        <v>0</v>
      </c>
      <c r="K4821">
        <v>0</v>
      </c>
      <c r="L4821">
        <v>0</v>
      </c>
      <c r="M4821">
        <v>0</v>
      </c>
    </row>
    <row r="4822" spans="1:13">
      <c r="A4822">
        <v>152</v>
      </c>
      <c r="B4822" t="s">
        <v>54</v>
      </c>
      <c r="C4822">
        <v>2006</v>
      </c>
      <c r="D4822">
        <v>0</v>
      </c>
      <c r="E4822">
        <v>0</v>
      </c>
      <c r="F4822">
        <v>0</v>
      </c>
      <c r="G4822">
        <v>0</v>
      </c>
      <c r="H4822">
        <v>0</v>
      </c>
      <c r="I4822">
        <v>0</v>
      </c>
      <c r="J4822">
        <v>0</v>
      </c>
      <c r="K4822">
        <v>0</v>
      </c>
      <c r="L4822">
        <v>0</v>
      </c>
      <c r="M4822">
        <v>0</v>
      </c>
    </row>
    <row r="4823" spans="1:13">
      <c r="A4823">
        <v>152</v>
      </c>
      <c r="B4823" t="s">
        <v>54</v>
      </c>
      <c r="C4823">
        <v>2007</v>
      </c>
      <c r="D4823">
        <v>0</v>
      </c>
      <c r="E4823">
        <v>0</v>
      </c>
      <c r="F4823">
        <v>0</v>
      </c>
      <c r="G4823">
        <v>0</v>
      </c>
      <c r="H4823">
        <v>0</v>
      </c>
      <c r="I4823">
        <v>0</v>
      </c>
      <c r="J4823">
        <v>0</v>
      </c>
      <c r="K4823">
        <v>0</v>
      </c>
      <c r="L4823">
        <v>0</v>
      </c>
      <c r="M4823">
        <v>0</v>
      </c>
    </row>
    <row r="4824" spans="1:13">
      <c r="A4824">
        <v>152</v>
      </c>
      <c r="B4824" t="s">
        <v>54</v>
      </c>
      <c r="C4824">
        <v>2008</v>
      </c>
      <c r="D4824">
        <v>0</v>
      </c>
      <c r="E4824">
        <v>0</v>
      </c>
      <c r="F4824">
        <v>0</v>
      </c>
      <c r="G4824">
        <v>0</v>
      </c>
      <c r="H4824">
        <v>0</v>
      </c>
      <c r="I4824">
        <v>0</v>
      </c>
      <c r="J4824">
        <v>0</v>
      </c>
      <c r="K4824">
        <v>0</v>
      </c>
      <c r="L4824">
        <v>0</v>
      </c>
      <c r="M4824">
        <v>0</v>
      </c>
    </row>
    <row r="4825" spans="1:13">
      <c r="A4825">
        <v>152</v>
      </c>
      <c r="B4825" t="s">
        <v>54</v>
      </c>
      <c r="C4825">
        <v>2009</v>
      </c>
      <c r="D4825">
        <v>0</v>
      </c>
      <c r="E4825">
        <v>0</v>
      </c>
      <c r="F4825">
        <v>0</v>
      </c>
      <c r="G4825">
        <v>0</v>
      </c>
      <c r="H4825">
        <v>0</v>
      </c>
      <c r="I4825">
        <v>0</v>
      </c>
      <c r="J4825">
        <v>0</v>
      </c>
      <c r="K4825">
        <v>0</v>
      </c>
      <c r="L4825">
        <v>0</v>
      </c>
      <c r="M4825">
        <v>0</v>
      </c>
    </row>
    <row r="4826" spans="1:13">
      <c r="A4826">
        <v>152</v>
      </c>
      <c r="B4826" t="s">
        <v>54</v>
      </c>
      <c r="C4826">
        <v>2010</v>
      </c>
      <c r="D4826">
        <v>0</v>
      </c>
      <c r="E4826">
        <v>0</v>
      </c>
      <c r="F4826">
        <v>0</v>
      </c>
      <c r="G4826">
        <v>0</v>
      </c>
      <c r="H4826">
        <v>0</v>
      </c>
      <c r="I4826">
        <v>0</v>
      </c>
      <c r="J4826">
        <v>0</v>
      </c>
      <c r="K4826">
        <v>0</v>
      </c>
      <c r="L4826">
        <v>0</v>
      </c>
      <c r="M4826">
        <v>0</v>
      </c>
    </row>
    <row r="4827" spans="1:13">
      <c r="A4827">
        <v>152</v>
      </c>
      <c r="B4827" t="s">
        <v>54</v>
      </c>
      <c r="C4827">
        <v>2011</v>
      </c>
      <c r="D4827">
        <v>0</v>
      </c>
      <c r="E4827">
        <v>0</v>
      </c>
      <c r="F4827">
        <v>0</v>
      </c>
      <c r="G4827">
        <v>0</v>
      </c>
      <c r="H4827">
        <v>-30609</v>
      </c>
      <c r="I4827">
        <v>0</v>
      </c>
      <c r="J4827">
        <v>0</v>
      </c>
      <c r="K4827">
        <v>0</v>
      </c>
      <c r="L4827">
        <v>0</v>
      </c>
      <c r="M4827">
        <v>0</v>
      </c>
    </row>
    <row r="4828" spans="1:13">
      <c r="A4828">
        <v>152</v>
      </c>
      <c r="B4828" t="s">
        <v>54</v>
      </c>
      <c r="C4828">
        <v>2012</v>
      </c>
      <c r="D4828">
        <v>0</v>
      </c>
      <c r="E4828">
        <v>0</v>
      </c>
      <c r="F4828">
        <v>0</v>
      </c>
      <c r="G4828">
        <v>0</v>
      </c>
      <c r="H4828">
        <v>-7280</v>
      </c>
      <c r="I4828">
        <v>0</v>
      </c>
      <c r="J4828">
        <v>0</v>
      </c>
      <c r="K4828">
        <v>0</v>
      </c>
      <c r="L4828">
        <v>0</v>
      </c>
      <c r="M4828">
        <v>0</v>
      </c>
    </row>
    <row r="4829" spans="1:13">
      <c r="A4829">
        <v>152</v>
      </c>
      <c r="B4829" t="s">
        <v>54</v>
      </c>
      <c r="C4829">
        <v>2013</v>
      </c>
      <c r="D4829">
        <v>0</v>
      </c>
      <c r="E4829">
        <v>0</v>
      </c>
      <c r="F4829">
        <v>0</v>
      </c>
      <c r="G4829">
        <v>0</v>
      </c>
      <c r="H4829">
        <v>-151</v>
      </c>
      <c r="I4829">
        <v>0</v>
      </c>
      <c r="J4829">
        <v>0</v>
      </c>
      <c r="K4829">
        <v>0</v>
      </c>
      <c r="L4829">
        <v>0</v>
      </c>
      <c r="M4829">
        <v>0</v>
      </c>
    </row>
    <row r="4830" spans="1:13">
      <c r="A4830">
        <v>152</v>
      </c>
      <c r="B4830" t="s">
        <v>54</v>
      </c>
      <c r="C4830">
        <v>2014</v>
      </c>
      <c r="D4830">
        <v>0</v>
      </c>
      <c r="E4830">
        <v>0</v>
      </c>
      <c r="F4830">
        <v>0</v>
      </c>
      <c r="G4830">
        <v>0</v>
      </c>
      <c r="H4830">
        <v>96885</v>
      </c>
      <c r="I4830">
        <v>1141.25</v>
      </c>
      <c r="J4830">
        <v>12688</v>
      </c>
      <c r="K4830">
        <v>964</v>
      </c>
      <c r="L4830">
        <v>0</v>
      </c>
      <c r="M4830">
        <v>1</v>
      </c>
    </row>
    <row r="4831" spans="1:13">
      <c r="A4831">
        <v>152</v>
      </c>
      <c r="B4831" t="s">
        <v>54</v>
      </c>
      <c r="C4831">
        <v>2015</v>
      </c>
      <c r="D4831">
        <v>0</v>
      </c>
      <c r="E4831">
        <v>0</v>
      </c>
      <c r="F4831">
        <v>0</v>
      </c>
      <c r="G4831">
        <v>0</v>
      </c>
      <c r="H4831">
        <v>82551</v>
      </c>
      <c r="I4831">
        <v>-3977.55</v>
      </c>
      <c r="J4831">
        <v>80</v>
      </c>
      <c r="K4831">
        <v>763</v>
      </c>
      <c r="L4831">
        <v>0</v>
      </c>
      <c r="M4831">
        <v>1</v>
      </c>
    </row>
    <row r="4832" spans="1:13">
      <c r="A4832">
        <v>152</v>
      </c>
      <c r="B4832" t="s">
        <v>54</v>
      </c>
      <c r="C4832">
        <v>2016</v>
      </c>
      <c r="D4832">
        <v>0</v>
      </c>
      <c r="E4832">
        <v>0</v>
      </c>
      <c r="F4832">
        <v>0</v>
      </c>
      <c r="G4832">
        <v>0</v>
      </c>
      <c r="H4832">
        <v>40777</v>
      </c>
      <c r="I4832">
        <v>11782</v>
      </c>
      <c r="J4832">
        <v>4728</v>
      </c>
      <c r="K4832">
        <v>783</v>
      </c>
      <c r="L4832">
        <v>0</v>
      </c>
      <c r="M4832">
        <v>1</v>
      </c>
    </row>
    <row r="4833" spans="1:13">
      <c r="A4833">
        <v>152</v>
      </c>
      <c r="B4833" t="s">
        <v>54</v>
      </c>
      <c r="C4833">
        <v>2017</v>
      </c>
      <c r="D4833">
        <v>0</v>
      </c>
      <c r="E4833">
        <v>0</v>
      </c>
      <c r="F4833">
        <v>0</v>
      </c>
      <c r="G4833">
        <v>0</v>
      </c>
      <c r="H4833">
        <v>1319336</v>
      </c>
      <c r="I4833">
        <v>1631533</v>
      </c>
      <c r="J4833">
        <v>3024</v>
      </c>
      <c r="K4833">
        <v>6031</v>
      </c>
      <c r="L4833">
        <v>0</v>
      </c>
      <c r="M4833">
        <v>3</v>
      </c>
    </row>
    <row r="4834" spans="1:13">
      <c r="A4834">
        <v>152</v>
      </c>
      <c r="B4834" t="s">
        <v>54</v>
      </c>
      <c r="C4834">
        <v>2018</v>
      </c>
      <c r="D4834">
        <v>0</v>
      </c>
      <c r="E4834">
        <v>0</v>
      </c>
      <c r="F4834">
        <v>0</v>
      </c>
      <c r="G4834">
        <v>0</v>
      </c>
      <c r="H4834">
        <v>100805</v>
      </c>
      <c r="I4834">
        <v>187983.7</v>
      </c>
      <c r="J4834">
        <v>31864</v>
      </c>
      <c r="K4834">
        <v>1476</v>
      </c>
      <c r="L4834">
        <v>0</v>
      </c>
      <c r="M4834">
        <v>0</v>
      </c>
    </row>
    <row r="4835" spans="1:13">
      <c r="A4835">
        <v>152</v>
      </c>
      <c r="B4835" t="s">
        <v>54</v>
      </c>
      <c r="C4835">
        <v>2019</v>
      </c>
      <c r="D4835">
        <v>0</v>
      </c>
      <c r="E4835">
        <v>0</v>
      </c>
      <c r="F4835">
        <v>0</v>
      </c>
      <c r="G4835">
        <v>0</v>
      </c>
      <c r="H4835">
        <v>1702362</v>
      </c>
      <c r="I4835">
        <v>264037.59999999998</v>
      </c>
      <c r="J4835">
        <v>106976</v>
      </c>
      <c r="K4835">
        <v>2093</v>
      </c>
      <c r="L4835">
        <v>1</v>
      </c>
      <c r="M4835">
        <v>0</v>
      </c>
    </row>
    <row r="4836" spans="1:13">
      <c r="A4836">
        <v>152</v>
      </c>
      <c r="B4836" t="s">
        <v>54</v>
      </c>
      <c r="C4836">
        <v>2020</v>
      </c>
      <c r="D4836">
        <v>0</v>
      </c>
      <c r="E4836">
        <v>0</v>
      </c>
      <c r="F4836">
        <v>0</v>
      </c>
      <c r="G4836">
        <v>0</v>
      </c>
      <c r="H4836">
        <v>87692</v>
      </c>
      <c r="I4836">
        <v>1654321.95</v>
      </c>
      <c r="J4836">
        <v>36848</v>
      </c>
      <c r="K4836">
        <v>25758</v>
      </c>
      <c r="L4836">
        <v>4</v>
      </c>
      <c r="M4836">
        <v>0</v>
      </c>
    </row>
    <row r="4837" spans="1:13">
      <c r="A4837">
        <v>152</v>
      </c>
      <c r="B4837" t="s">
        <v>54</v>
      </c>
      <c r="C4837">
        <v>2021</v>
      </c>
      <c r="D4837">
        <v>0</v>
      </c>
      <c r="E4837">
        <v>0</v>
      </c>
      <c r="F4837">
        <v>0</v>
      </c>
      <c r="G4837">
        <v>0</v>
      </c>
      <c r="H4837">
        <v>6088741</v>
      </c>
      <c r="I4837">
        <v>1158163.55</v>
      </c>
      <c r="J4837">
        <v>10549</v>
      </c>
      <c r="K4837">
        <v>-8192</v>
      </c>
      <c r="L4837">
        <v>51</v>
      </c>
      <c r="M4837">
        <v>-22</v>
      </c>
    </row>
    <row r="4838" spans="1:13">
      <c r="A4838">
        <v>152</v>
      </c>
      <c r="B4838" t="s">
        <v>54</v>
      </c>
      <c r="C4838">
        <v>2022</v>
      </c>
      <c r="D4838">
        <v>575022000</v>
      </c>
      <c r="E4838">
        <v>9100193000</v>
      </c>
      <c r="F4838">
        <v>22324400</v>
      </c>
      <c r="G4838">
        <v>340469000</v>
      </c>
      <c r="H4838">
        <v>48637287.649999999</v>
      </c>
      <c r="I4838">
        <v>21889895.949999999</v>
      </c>
      <c r="J4838">
        <v>752426.6</v>
      </c>
      <c r="K4838">
        <v>249759.65</v>
      </c>
      <c r="L4838">
        <v>4081</v>
      </c>
      <c r="M4838">
        <v>441</v>
      </c>
    </row>
    <row r="4839" spans="1:13">
      <c r="A4839">
        <v>152</v>
      </c>
      <c r="B4839" t="s">
        <v>54</v>
      </c>
      <c r="C4839">
        <v>1997</v>
      </c>
      <c r="D4839">
        <v>0</v>
      </c>
      <c r="E4839">
        <v>0</v>
      </c>
      <c r="F4839">
        <v>0</v>
      </c>
      <c r="G4839">
        <v>0</v>
      </c>
      <c r="H4839">
        <v>0</v>
      </c>
      <c r="I4839">
        <v>0</v>
      </c>
      <c r="J4839">
        <v>0</v>
      </c>
      <c r="K4839">
        <v>0</v>
      </c>
      <c r="L4839">
        <v>0</v>
      </c>
      <c r="M4839">
        <v>0</v>
      </c>
    </row>
    <row r="4840" spans="1:13">
      <c r="A4840">
        <v>152</v>
      </c>
      <c r="B4840" t="s">
        <v>54</v>
      </c>
      <c r="C4840">
        <v>1998</v>
      </c>
      <c r="D4840">
        <v>0</v>
      </c>
      <c r="E4840">
        <v>0</v>
      </c>
      <c r="F4840">
        <v>0</v>
      </c>
      <c r="G4840">
        <v>0</v>
      </c>
      <c r="H4840">
        <v>0</v>
      </c>
      <c r="I4840">
        <v>0</v>
      </c>
      <c r="J4840">
        <v>0</v>
      </c>
      <c r="K4840">
        <v>0</v>
      </c>
      <c r="L4840">
        <v>0</v>
      </c>
      <c r="M4840">
        <v>0</v>
      </c>
    </row>
    <row r="4841" spans="1:13">
      <c r="A4841">
        <v>152</v>
      </c>
      <c r="B4841" t="s">
        <v>54</v>
      </c>
      <c r="C4841">
        <v>2000</v>
      </c>
      <c r="D4841">
        <v>0</v>
      </c>
      <c r="E4841">
        <v>0</v>
      </c>
      <c r="F4841">
        <v>0</v>
      </c>
      <c r="G4841">
        <v>0</v>
      </c>
      <c r="H4841">
        <v>0</v>
      </c>
      <c r="I4841">
        <v>0</v>
      </c>
      <c r="J4841">
        <v>0</v>
      </c>
      <c r="K4841">
        <v>0</v>
      </c>
      <c r="L4841">
        <v>0</v>
      </c>
      <c r="M4841">
        <v>0</v>
      </c>
    </row>
    <row r="4842" spans="1:13">
      <c r="A4842">
        <v>152</v>
      </c>
      <c r="B4842" t="s">
        <v>54</v>
      </c>
      <c r="C4842">
        <v>2001</v>
      </c>
      <c r="D4842">
        <v>0</v>
      </c>
      <c r="E4842">
        <v>0</v>
      </c>
      <c r="F4842">
        <v>0</v>
      </c>
      <c r="G4842">
        <v>0</v>
      </c>
      <c r="H4842">
        <v>0</v>
      </c>
      <c r="I4842">
        <v>0</v>
      </c>
      <c r="J4842">
        <v>0</v>
      </c>
      <c r="K4842">
        <v>0</v>
      </c>
      <c r="L4842">
        <v>0</v>
      </c>
      <c r="M4842">
        <v>0</v>
      </c>
    </row>
    <row r="4843" spans="1:13">
      <c r="A4843">
        <v>152</v>
      </c>
      <c r="B4843" t="s">
        <v>54</v>
      </c>
      <c r="C4843">
        <v>2002</v>
      </c>
      <c r="D4843">
        <v>0</v>
      </c>
      <c r="E4843">
        <v>0</v>
      </c>
      <c r="F4843">
        <v>0</v>
      </c>
      <c r="G4843">
        <v>0</v>
      </c>
      <c r="H4843">
        <v>0</v>
      </c>
      <c r="I4843">
        <v>0</v>
      </c>
      <c r="J4843">
        <v>0</v>
      </c>
      <c r="K4843">
        <v>0</v>
      </c>
      <c r="L4843">
        <v>0</v>
      </c>
      <c r="M4843">
        <v>0</v>
      </c>
    </row>
    <row r="4844" spans="1:13">
      <c r="A4844">
        <v>152</v>
      </c>
      <c r="B4844" t="s">
        <v>54</v>
      </c>
      <c r="C4844">
        <v>2003</v>
      </c>
      <c r="D4844">
        <v>0</v>
      </c>
      <c r="E4844">
        <v>0</v>
      </c>
      <c r="F4844">
        <v>0</v>
      </c>
      <c r="G4844">
        <v>0</v>
      </c>
      <c r="H4844">
        <v>0</v>
      </c>
      <c r="I4844">
        <v>0</v>
      </c>
      <c r="J4844">
        <v>0</v>
      </c>
      <c r="K4844">
        <v>0</v>
      </c>
      <c r="L4844">
        <v>0</v>
      </c>
      <c r="M4844">
        <v>0</v>
      </c>
    </row>
    <row r="4845" spans="1:13">
      <c r="A4845">
        <v>152</v>
      </c>
      <c r="B4845" t="s">
        <v>54</v>
      </c>
      <c r="C4845">
        <v>2004</v>
      </c>
      <c r="D4845">
        <v>0</v>
      </c>
      <c r="E4845">
        <v>0</v>
      </c>
      <c r="F4845">
        <v>0</v>
      </c>
      <c r="G4845">
        <v>0</v>
      </c>
      <c r="H4845">
        <v>0</v>
      </c>
      <c r="I4845">
        <v>0</v>
      </c>
      <c r="J4845">
        <v>0</v>
      </c>
      <c r="K4845">
        <v>0</v>
      </c>
      <c r="L4845">
        <v>0</v>
      </c>
      <c r="M4845">
        <v>0</v>
      </c>
    </row>
    <row r="4846" spans="1:13">
      <c r="A4846">
        <v>152</v>
      </c>
      <c r="B4846" t="s">
        <v>54</v>
      </c>
      <c r="C4846">
        <v>2005</v>
      </c>
      <c r="D4846">
        <v>0</v>
      </c>
      <c r="E4846">
        <v>0</v>
      </c>
      <c r="F4846">
        <v>0</v>
      </c>
      <c r="G4846">
        <v>0</v>
      </c>
      <c r="H4846">
        <v>0</v>
      </c>
      <c r="I4846">
        <v>0</v>
      </c>
      <c r="J4846">
        <v>0</v>
      </c>
      <c r="K4846">
        <v>0</v>
      </c>
      <c r="L4846">
        <v>0</v>
      </c>
      <c r="M4846">
        <v>0</v>
      </c>
    </row>
    <row r="4847" spans="1:13">
      <c r="A4847">
        <v>152</v>
      </c>
      <c r="B4847" t="s">
        <v>54</v>
      </c>
      <c r="C4847">
        <v>2006</v>
      </c>
      <c r="D4847">
        <v>0</v>
      </c>
      <c r="E4847">
        <v>0</v>
      </c>
      <c r="F4847">
        <v>0</v>
      </c>
      <c r="G4847">
        <v>0</v>
      </c>
      <c r="H4847">
        <v>0</v>
      </c>
      <c r="I4847">
        <v>0</v>
      </c>
      <c r="J4847">
        <v>0</v>
      </c>
      <c r="K4847">
        <v>0</v>
      </c>
      <c r="L4847">
        <v>0</v>
      </c>
      <c r="M4847">
        <v>0</v>
      </c>
    </row>
    <row r="4848" spans="1:13">
      <c r="A4848">
        <v>152</v>
      </c>
      <c r="B4848" t="s">
        <v>54</v>
      </c>
      <c r="C4848">
        <v>2007</v>
      </c>
      <c r="D4848">
        <v>0</v>
      </c>
      <c r="E4848">
        <v>0</v>
      </c>
      <c r="F4848">
        <v>0</v>
      </c>
      <c r="G4848">
        <v>0</v>
      </c>
      <c r="H4848">
        <v>0</v>
      </c>
      <c r="I4848">
        <v>0</v>
      </c>
      <c r="J4848">
        <v>0</v>
      </c>
      <c r="K4848">
        <v>0</v>
      </c>
      <c r="L4848">
        <v>0</v>
      </c>
      <c r="M4848">
        <v>0</v>
      </c>
    </row>
    <row r="4849" spans="1:13">
      <c r="A4849">
        <v>152</v>
      </c>
      <c r="B4849" t="s">
        <v>54</v>
      </c>
      <c r="C4849">
        <v>2008</v>
      </c>
      <c r="D4849">
        <v>0</v>
      </c>
      <c r="E4849">
        <v>0</v>
      </c>
      <c r="F4849">
        <v>0</v>
      </c>
      <c r="G4849">
        <v>0</v>
      </c>
      <c r="H4849">
        <v>0</v>
      </c>
      <c r="I4849">
        <v>0</v>
      </c>
      <c r="J4849">
        <v>0</v>
      </c>
      <c r="K4849">
        <v>0</v>
      </c>
      <c r="L4849">
        <v>0</v>
      </c>
      <c r="M4849">
        <v>0</v>
      </c>
    </row>
    <row r="4850" spans="1:13">
      <c r="A4850">
        <v>152</v>
      </c>
      <c r="B4850" t="s">
        <v>54</v>
      </c>
      <c r="C4850">
        <v>2009</v>
      </c>
      <c r="D4850">
        <v>0</v>
      </c>
      <c r="E4850">
        <v>0</v>
      </c>
      <c r="F4850">
        <v>0</v>
      </c>
      <c r="G4850">
        <v>0</v>
      </c>
      <c r="H4850">
        <v>0</v>
      </c>
      <c r="I4850">
        <v>0</v>
      </c>
      <c r="J4850">
        <v>0</v>
      </c>
      <c r="K4850">
        <v>0</v>
      </c>
      <c r="L4850">
        <v>0</v>
      </c>
      <c r="M4850">
        <v>0</v>
      </c>
    </row>
    <row r="4851" spans="1:13">
      <c r="A4851">
        <v>152</v>
      </c>
      <c r="B4851" t="s">
        <v>54</v>
      </c>
      <c r="C4851">
        <v>2010</v>
      </c>
      <c r="D4851">
        <v>0</v>
      </c>
      <c r="E4851">
        <v>0</v>
      </c>
      <c r="F4851">
        <v>0</v>
      </c>
      <c r="G4851">
        <v>0</v>
      </c>
      <c r="H4851">
        <v>0</v>
      </c>
      <c r="I4851">
        <v>0</v>
      </c>
      <c r="J4851">
        <v>0</v>
      </c>
      <c r="K4851">
        <v>0</v>
      </c>
      <c r="L4851">
        <v>0</v>
      </c>
      <c r="M4851">
        <v>0</v>
      </c>
    </row>
    <row r="4852" spans="1:13">
      <c r="A4852">
        <v>152</v>
      </c>
      <c r="B4852" t="s">
        <v>54</v>
      </c>
      <c r="C4852">
        <v>2011</v>
      </c>
      <c r="D4852">
        <v>0</v>
      </c>
      <c r="E4852">
        <v>0</v>
      </c>
      <c r="F4852">
        <v>0</v>
      </c>
      <c r="G4852">
        <v>0</v>
      </c>
      <c r="H4852">
        <v>0</v>
      </c>
      <c r="I4852">
        <v>0</v>
      </c>
      <c r="J4852">
        <v>0</v>
      </c>
      <c r="K4852">
        <v>0</v>
      </c>
      <c r="L4852">
        <v>0</v>
      </c>
      <c r="M4852">
        <v>0</v>
      </c>
    </row>
    <row r="4853" spans="1:13">
      <c r="A4853">
        <v>152</v>
      </c>
      <c r="B4853" t="s">
        <v>54</v>
      </c>
      <c r="C4853">
        <v>2012</v>
      </c>
      <c r="D4853">
        <v>0</v>
      </c>
      <c r="E4853">
        <v>0</v>
      </c>
      <c r="F4853">
        <v>0</v>
      </c>
      <c r="G4853">
        <v>0</v>
      </c>
      <c r="H4853">
        <v>0</v>
      </c>
      <c r="I4853">
        <v>0</v>
      </c>
      <c r="J4853">
        <v>0</v>
      </c>
      <c r="K4853">
        <v>0</v>
      </c>
      <c r="L4853">
        <v>0</v>
      </c>
      <c r="M4853">
        <v>0</v>
      </c>
    </row>
    <row r="4854" spans="1:13">
      <c r="A4854">
        <v>152</v>
      </c>
      <c r="B4854" t="s">
        <v>54</v>
      </c>
      <c r="C4854">
        <v>2013</v>
      </c>
      <c r="D4854">
        <v>0</v>
      </c>
      <c r="E4854">
        <v>0</v>
      </c>
      <c r="F4854">
        <v>0</v>
      </c>
      <c r="G4854">
        <v>0</v>
      </c>
      <c r="H4854">
        <v>-33046</v>
      </c>
      <c r="I4854">
        <v>1347</v>
      </c>
      <c r="J4854">
        <v>0</v>
      </c>
      <c r="K4854">
        <v>0</v>
      </c>
      <c r="L4854">
        <v>0</v>
      </c>
      <c r="M4854">
        <v>1</v>
      </c>
    </row>
    <row r="4855" spans="1:13">
      <c r="A4855">
        <v>152</v>
      </c>
      <c r="B4855" t="s">
        <v>54</v>
      </c>
      <c r="C4855">
        <v>2014</v>
      </c>
      <c r="D4855">
        <v>0</v>
      </c>
      <c r="E4855">
        <v>0</v>
      </c>
      <c r="F4855">
        <v>0</v>
      </c>
      <c r="G4855">
        <v>0</v>
      </c>
      <c r="H4855">
        <v>-57519</v>
      </c>
      <c r="I4855">
        <v>-12816</v>
      </c>
      <c r="J4855">
        <v>0</v>
      </c>
      <c r="K4855">
        <v>0</v>
      </c>
      <c r="L4855">
        <v>0</v>
      </c>
      <c r="M4855">
        <v>1</v>
      </c>
    </row>
    <row r="4856" spans="1:13">
      <c r="A4856">
        <v>152</v>
      </c>
      <c r="B4856" t="s">
        <v>54</v>
      </c>
      <c r="C4856">
        <v>2015</v>
      </c>
      <c r="D4856">
        <v>0</v>
      </c>
      <c r="E4856">
        <v>0</v>
      </c>
      <c r="F4856">
        <v>0</v>
      </c>
      <c r="G4856">
        <v>0</v>
      </c>
      <c r="H4856">
        <v>-41157</v>
      </c>
      <c r="I4856">
        <v>56969</v>
      </c>
      <c r="J4856">
        <v>0</v>
      </c>
      <c r="K4856">
        <v>0</v>
      </c>
      <c r="L4856">
        <v>0</v>
      </c>
      <c r="M4856">
        <v>1</v>
      </c>
    </row>
    <row r="4857" spans="1:13">
      <c r="A4857">
        <v>152</v>
      </c>
      <c r="B4857" t="s">
        <v>54</v>
      </c>
      <c r="C4857">
        <v>2016</v>
      </c>
      <c r="D4857">
        <v>0</v>
      </c>
      <c r="E4857">
        <v>0</v>
      </c>
      <c r="F4857">
        <v>0</v>
      </c>
      <c r="G4857">
        <v>0</v>
      </c>
      <c r="H4857">
        <v>154626</v>
      </c>
      <c r="I4857">
        <v>167171</v>
      </c>
      <c r="J4857">
        <v>12264</v>
      </c>
      <c r="K4857">
        <v>2526</v>
      </c>
      <c r="L4857">
        <v>1</v>
      </c>
      <c r="M4857">
        <v>1</v>
      </c>
    </row>
    <row r="4858" spans="1:13">
      <c r="A4858">
        <v>152</v>
      </c>
      <c r="B4858" t="s">
        <v>54</v>
      </c>
      <c r="C4858">
        <v>2017</v>
      </c>
      <c r="D4858">
        <v>0</v>
      </c>
      <c r="E4858">
        <v>0</v>
      </c>
      <c r="F4858">
        <v>0</v>
      </c>
      <c r="G4858">
        <v>0</v>
      </c>
      <c r="H4858">
        <v>899835</v>
      </c>
      <c r="I4858">
        <v>194447.5</v>
      </c>
      <c r="J4858">
        <v>0</v>
      </c>
      <c r="K4858">
        <v>-49</v>
      </c>
      <c r="L4858">
        <v>-1</v>
      </c>
      <c r="M4858">
        <v>-1</v>
      </c>
    </row>
    <row r="4859" spans="1:13">
      <c r="A4859">
        <v>152</v>
      </c>
      <c r="B4859" t="s">
        <v>54</v>
      </c>
      <c r="C4859">
        <v>2018</v>
      </c>
      <c r="D4859">
        <v>0</v>
      </c>
      <c r="E4859">
        <v>0</v>
      </c>
      <c r="F4859">
        <v>0</v>
      </c>
      <c r="G4859">
        <v>0</v>
      </c>
      <c r="H4859">
        <v>2635903</v>
      </c>
      <c r="I4859">
        <v>469975.65</v>
      </c>
      <c r="J4859">
        <v>31344</v>
      </c>
      <c r="K4859">
        <v>6256</v>
      </c>
      <c r="L4859">
        <v>-2</v>
      </c>
      <c r="M4859">
        <v>2</v>
      </c>
    </row>
    <row r="4860" spans="1:13">
      <c r="A4860">
        <v>152</v>
      </c>
      <c r="B4860" t="s">
        <v>54</v>
      </c>
      <c r="C4860">
        <v>2019</v>
      </c>
      <c r="D4860">
        <v>0</v>
      </c>
      <c r="E4860">
        <v>0</v>
      </c>
      <c r="F4860">
        <v>0</v>
      </c>
      <c r="G4860">
        <v>0</v>
      </c>
      <c r="H4860">
        <v>2667436</v>
      </c>
      <c r="I4860">
        <v>508868.15</v>
      </c>
      <c r="J4860">
        <v>143128</v>
      </c>
      <c r="K4860">
        <v>20450</v>
      </c>
      <c r="L4860">
        <v>1</v>
      </c>
      <c r="M4860">
        <v>1</v>
      </c>
    </row>
    <row r="4861" spans="1:13">
      <c r="A4861">
        <v>152</v>
      </c>
      <c r="B4861" t="s">
        <v>54</v>
      </c>
      <c r="C4861">
        <v>2020</v>
      </c>
      <c r="D4861">
        <v>0</v>
      </c>
      <c r="E4861">
        <v>0</v>
      </c>
      <c r="F4861">
        <v>0</v>
      </c>
      <c r="G4861">
        <v>0</v>
      </c>
      <c r="H4861">
        <v>1703080</v>
      </c>
      <c r="I4861">
        <v>812491.7</v>
      </c>
      <c r="J4861">
        <v>77168</v>
      </c>
      <c r="K4861">
        <v>202</v>
      </c>
      <c r="L4861">
        <v>34</v>
      </c>
      <c r="M4861">
        <v>-14</v>
      </c>
    </row>
    <row r="4862" spans="1:13">
      <c r="A4862">
        <v>152</v>
      </c>
      <c r="B4862" t="s">
        <v>54</v>
      </c>
      <c r="C4862">
        <v>2021</v>
      </c>
      <c r="D4862">
        <v>585978700</v>
      </c>
      <c r="E4862">
        <v>8533813000</v>
      </c>
      <c r="F4862">
        <v>16458100</v>
      </c>
      <c r="G4862">
        <v>314976000</v>
      </c>
      <c r="H4862">
        <v>50481756</v>
      </c>
      <c r="I4862">
        <v>20554476.649999999</v>
      </c>
      <c r="J4862">
        <v>989260</v>
      </c>
      <c r="K4862">
        <v>211507</v>
      </c>
      <c r="L4862">
        <v>4046</v>
      </c>
      <c r="M4862">
        <v>425</v>
      </c>
    </row>
    <row r="4863" spans="1:13">
      <c r="A4863">
        <v>152</v>
      </c>
      <c r="B4863" t="s">
        <v>54</v>
      </c>
      <c r="C4863">
        <v>1997</v>
      </c>
      <c r="D4863">
        <v>0</v>
      </c>
      <c r="E4863">
        <v>0</v>
      </c>
      <c r="F4863">
        <v>0</v>
      </c>
      <c r="G4863">
        <v>0</v>
      </c>
      <c r="H4863">
        <v>0</v>
      </c>
      <c r="I4863">
        <v>0</v>
      </c>
      <c r="J4863">
        <v>0</v>
      </c>
      <c r="K4863">
        <v>0</v>
      </c>
      <c r="L4863">
        <v>0</v>
      </c>
      <c r="M4863">
        <v>0</v>
      </c>
    </row>
    <row r="4864" spans="1:13">
      <c r="A4864">
        <v>152</v>
      </c>
      <c r="B4864" t="s">
        <v>54</v>
      </c>
      <c r="C4864">
        <v>1998</v>
      </c>
      <c r="D4864">
        <v>0</v>
      </c>
      <c r="E4864">
        <v>0</v>
      </c>
      <c r="F4864">
        <v>0</v>
      </c>
      <c r="G4864">
        <v>0</v>
      </c>
      <c r="H4864">
        <v>0</v>
      </c>
      <c r="I4864">
        <v>0</v>
      </c>
      <c r="J4864">
        <v>0</v>
      </c>
      <c r="K4864">
        <v>0</v>
      </c>
      <c r="L4864">
        <v>-10</v>
      </c>
      <c r="M4864">
        <v>10</v>
      </c>
    </row>
    <row r="4865" spans="1:13">
      <c r="A4865">
        <v>152</v>
      </c>
      <c r="B4865" t="s">
        <v>54</v>
      </c>
      <c r="C4865">
        <v>1999</v>
      </c>
      <c r="D4865">
        <v>0</v>
      </c>
      <c r="E4865">
        <v>0</v>
      </c>
      <c r="F4865">
        <v>0</v>
      </c>
      <c r="G4865">
        <v>0</v>
      </c>
      <c r="H4865">
        <v>0</v>
      </c>
      <c r="I4865">
        <v>0</v>
      </c>
      <c r="J4865">
        <v>0</v>
      </c>
      <c r="K4865">
        <v>0</v>
      </c>
      <c r="L4865">
        <v>0</v>
      </c>
      <c r="M4865">
        <v>0</v>
      </c>
    </row>
    <row r="4866" spans="1:13">
      <c r="A4866">
        <v>152</v>
      </c>
      <c r="B4866" t="s">
        <v>54</v>
      </c>
      <c r="C4866">
        <v>2000</v>
      </c>
      <c r="D4866">
        <v>0</v>
      </c>
      <c r="E4866">
        <v>0</v>
      </c>
      <c r="F4866">
        <v>0</v>
      </c>
      <c r="G4866">
        <v>0</v>
      </c>
      <c r="H4866">
        <v>0</v>
      </c>
      <c r="I4866">
        <v>0</v>
      </c>
      <c r="J4866">
        <v>0</v>
      </c>
      <c r="K4866">
        <v>0</v>
      </c>
      <c r="L4866">
        <v>-5</v>
      </c>
      <c r="M4866">
        <v>5</v>
      </c>
    </row>
    <row r="4867" spans="1:13">
      <c r="A4867">
        <v>152</v>
      </c>
      <c r="B4867" t="s">
        <v>54</v>
      </c>
      <c r="C4867">
        <v>2001</v>
      </c>
      <c r="D4867">
        <v>0</v>
      </c>
      <c r="E4867">
        <v>0</v>
      </c>
      <c r="F4867">
        <v>0</v>
      </c>
      <c r="G4867">
        <v>0</v>
      </c>
      <c r="H4867">
        <v>0</v>
      </c>
      <c r="I4867">
        <v>0</v>
      </c>
      <c r="J4867">
        <v>0</v>
      </c>
      <c r="K4867">
        <v>0</v>
      </c>
      <c r="L4867">
        <v>-10</v>
      </c>
      <c r="M4867">
        <v>10</v>
      </c>
    </row>
    <row r="4868" spans="1:13">
      <c r="A4868">
        <v>152</v>
      </c>
      <c r="B4868" t="s">
        <v>54</v>
      </c>
      <c r="C4868">
        <v>2002</v>
      </c>
      <c r="D4868">
        <v>0</v>
      </c>
      <c r="E4868">
        <v>0</v>
      </c>
      <c r="F4868">
        <v>0</v>
      </c>
      <c r="G4868">
        <v>0</v>
      </c>
      <c r="H4868">
        <v>0</v>
      </c>
      <c r="I4868">
        <v>0</v>
      </c>
      <c r="J4868">
        <v>0</v>
      </c>
      <c r="K4868">
        <v>0</v>
      </c>
      <c r="L4868">
        <v>-9</v>
      </c>
      <c r="M4868">
        <v>9</v>
      </c>
    </row>
    <row r="4869" spans="1:13">
      <c r="A4869">
        <v>152</v>
      </c>
      <c r="B4869" t="s">
        <v>54</v>
      </c>
      <c r="C4869">
        <v>2003</v>
      </c>
      <c r="D4869">
        <v>0</v>
      </c>
      <c r="E4869">
        <v>0</v>
      </c>
      <c r="F4869">
        <v>0</v>
      </c>
      <c r="G4869">
        <v>0</v>
      </c>
      <c r="H4869">
        <v>0</v>
      </c>
      <c r="I4869">
        <v>0</v>
      </c>
      <c r="J4869">
        <v>0</v>
      </c>
      <c r="K4869">
        <v>0</v>
      </c>
      <c r="L4869">
        <v>-8</v>
      </c>
      <c r="M4869">
        <v>8</v>
      </c>
    </row>
    <row r="4870" spans="1:13">
      <c r="A4870">
        <v>152</v>
      </c>
      <c r="B4870" t="s">
        <v>54</v>
      </c>
      <c r="C4870">
        <v>2004</v>
      </c>
      <c r="D4870">
        <v>0</v>
      </c>
      <c r="E4870">
        <v>0</v>
      </c>
      <c r="F4870">
        <v>0</v>
      </c>
      <c r="G4870">
        <v>0</v>
      </c>
      <c r="H4870">
        <v>0</v>
      </c>
      <c r="I4870">
        <v>0</v>
      </c>
      <c r="J4870">
        <v>0</v>
      </c>
      <c r="K4870">
        <v>0</v>
      </c>
      <c r="L4870">
        <v>0</v>
      </c>
      <c r="M4870">
        <v>0</v>
      </c>
    </row>
    <row r="4871" spans="1:13">
      <c r="A4871">
        <v>152</v>
      </c>
      <c r="B4871" t="s">
        <v>54</v>
      </c>
      <c r="C4871">
        <v>2005</v>
      </c>
      <c r="D4871">
        <v>0</v>
      </c>
      <c r="E4871">
        <v>0</v>
      </c>
      <c r="F4871">
        <v>0</v>
      </c>
      <c r="G4871">
        <v>0</v>
      </c>
      <c r="H4871">
        <v>-4059</v>
      </c>
      <c r="I4871">
        <v>0</v>
      </c>
      <c r="J4871">
        <v>0</v>
      </c>
      <c r="K4871">
        <v>0</v>
      </c>
      <c r="L4871">
        <v>0</v>
      </c>
      <c r="M4871">
        <v>0</v>
      </c>
    </row>
    <row r="4872" spans="1:13">
      <c r="A4872">
        <v>152</v>
      </c>
      <c r="B4872" t="s">
        <v>54</v>
      </c>
      <c r="C4872">
        <v>2006</v>
      </c>
      <c r="D4872">
        <v>0</v>
      </c>
      <c r="E4872">
        <v>0</v>
      </c>
      <c r="F4872">
        <v>0</v>
      </c>
      <c r="G4872">
        <v>0</v>
      </c>
      <c r="H4872">
        <v>-3787</v>
      </c>
      <c r="I4872">
        <v>-18638</v>
      </c>
      <c r="J4872">
        <v>0</v>
      </c>
      <c r="K4872">
        <v>0</v>
      </c>
      <c r="L4872">
        <v>0</v>
      </c>
      <c r="M4872">
        <v>0</v>
      </c>
    </row>
    <row r="4873" spans="1:13">
      <c r="A4873">
        <v>152</v>
      </c>
      <c r="B4873" t="s">
        <v>54</v>
      </c>
      <c r="C4873">
        <v>2007</v>
      </c>
      <c r="D4873">
        <v>0</v>
      </c>
      <c r="E4873">
        <v>0</v>
      </c>
      <c r="F4873">
        <v>0</v>
      </c>
      <c r="G4873">
        <v>0</v>
      </c>
      <c r="H4873">
        <v>0</v>
      </c>
      <c r="I4873">
        <v>0</v>
      </c>
      <c r="J4873">
        <v>0</v>
      </c>
      <c r="K4873">
        <v>0</v>
      </c>
      <c r="L4873">
        <v>0</v>
      </c>
      <c r="M4873">
        <v>0</v>
      </c>
    </row>
    <row r="4874" spans="1:13">
      <c r="A4874">
        <v>152</v>
      </c>
      <c r="B4874" t="s">
        <v>54</v>
      </c>
      <c r="C4874">
        <v>2008</v>
      </c>
      <c r="D4874">
        <v>0</v>
      </c>
      <c r="E4874">
        <v>0</v>
      </c>
      <c r="F4874">
        <v>0</v>
      </c>
      <c r="G4874">
        <v>0</v>
      </c>
      <c r="H4874">
        <v>-15440</v>
      </c>
      <c r="I4874">
        <v>0</v>
      </c>
      <c r="J4874">
        <v>0</v>
      </c>
      <c r="K4874">
        <v>0</v>
      </c>
      <c r="L4874">
        <v>0</v>
      </c>
      <c r="M4874">
        <v>0</v>
      </c>
    </row>
    <row r="4875" spans="1:13">
      <c r="A4875">
        <v>152</v>
      </c>
      <c r="B4875" t="s">
        <v>54</v>
      </c>
      <c r="C4875">
        <v>2009</v>
      </c>
      <c r="D4875">
        <v>0</v>
      </c>
      <c r="E4875">
        <v>0</v>
      </c>
      <c r="F4875">
        <v>0</v>
      </c>
      <c r="G4875">
        <v>0</v>
      </c>
      <c r="H4875">
        <v>163</v>
      </c>
      <c r="I4875">
        <v>-13308</v>
      </c>
      <c r="J4875">
        <v>0</v>
      </c>
      <c r="K4875">
        <v>0</v>
      </c>
      <c r="L4875">
        <v>0</v>
      </c>
      <c r="M4875">
        <v>0</v>
      </c>
    </row>
    <row r="4876" spans="1:13">
      <c r="A4876">
        <v>152</v>
      </c>
      <c r="B4876" t="s">
        <v>54</v>
      </c>
      <c r="C4876">
        <v>2010</v>
      </c>
      <c r="D4876">
        <v>0</v>
      </c>
      <c r="E4876">
        <v>0</v>
      </c>
      <c r="F4876">
        <v>0</v>
      </c>
      <c r="G4876">
        <v>0</v>
      </c>
      <c r="H4876">
        <v>-400</v>
      </c>
      <c r="I4876">
        <v>-17691</v>
      </c>
      <c r="J4876">
        <v>0</v>
      </c>
      <c r="K4876">
        <v>0</v>
      </c>
      <c r="L4876">
        <v>0</v>
      </c>
      <c r="M4876">
        <v>0</v>
      </c>
    </row>
    <row r="4877" spans="1:13">
      <c r="A4877">
        <v>152</v>
      </c>
      <c r="B4877" t="s">
        <v>54</v>
      </c>
      <c r="C4877">
        <v>2011</v>
      </c>
      <c r="D4877">
        <v>0</v>
      </c>
      <c r="E4877">
        <v>0</v>
      </c>
      <c r="F4877">
        <v>0</v>
      </c>
      <c r="G4877">
        <v>0</v>
      </c>
      <c r="H4877">
        <v>0</v>
      </c>
      <c r="I4877">
        <v>-10371</v>
      </c>
      <c r="J4877">
        <v>0</v>
      </c>
      <c r="K4877">
        <v>0</v>
      </c>
      <c r="L4877">
        <v>0</v>
      </c>
      <c r="M4877">
        <v>0</v>
      </c>
    </row>
    <row r="4878" spans="1:13">
      <c r="A4878">
        <v>152</v>
      </c>
      <c r="B4878" t="s">
        <v>54</v>
      </c>
      <c r="C4878">
        <v>2012</v>
      </c>
      <c r="D4878">
        <v>0</v>
      </c>
      <c r="E4878">
        <v>0</v>
      </c>
      <c r="F4878">
        <v>0</v>
      </c>
      <c r="G4878">
        <v>0</v>
      </c>
      <c r="H4878">
        <v>11314</v>
      </c>
      <c r="I4878">
        <v>-679</v>
      </c>
      <c r="J4878">
        <v>0</v>
      </c>
      <c r="K4878">
        <v>0</v>
      </c>
      <c r="L4878">
        <v>0</v>
      </c>
      <c r="M4878">
        <v>0</v>
      </c>
    </row>
    <row r="4879" spans="1:13">
      <c r="A4879">
        <v>152</v>
      </c>
      <c r="B4879" t="s">
        <v>54</v>
      </c>
      <c r="C4879">
        <v>2013</v>
      </c>
      <c r="D4879">
        <v>0</v>
      </c>
      <c r="E4879">
        <v>0</v>
      </c>
      <c r="F4879">
        <v>0</v>
      </c>
      <c r="G4879">
        <v>0</v>
      </c>
      <c r="H4879">
        <v>15858</v>
      </c>
      <c r="I4879">
        <v>35837</v>
      </c>
      <c r="J4879">
        <v>0</v>
      </c>
      <c r="K4879">
        <v>0</v>
      </c>
      <c r="L4879">
        <v>0</v>
      </c>
      <c r="M4879">
        <v>0</v>
      </c>
    </row>
    <row r="4880" spans="1:13">
      <c r="A4880">
        <v>152</v>
      </c>
      <c r="B4880" t="s">
        <v>54</v>
      </c>
      <c r="C4880">
        <v>2014</v>
      </c>
      <c r="D4880">
        <v>0</v>
      </c>
      <c r="E4880">
        <v>0</v>
      </c>
      <c r="F4880">
        <v>0</v>
      </c>
      <c r="G4880">
        <v>0</v>
      </c>
      <c r="H4880">
        <v>-9163</v>
      </c>
      <c r="I4880">
        <v>45563</v>
      </c>
      <c r="J4880">
        <v>0</v>
      </c>
      <c r="K4880">
        <v>0</v>
      </c>
      <c r="L4880">
        <v>1</v>
      </c>
      <c r="M4880">
        <v>0</v>
      </c>
    </row>
    <row r="4881" spans="1:13">
      <c r="A4881">
        <v>152</v>
      </c>
      <c r="B4881" t="s">
        <v>54</v>
      </c>
      <c r="C4881">
        <v>2015</v>
      </c>
      <c r="D4881">
        <v>0</v>
      </c>
      <c r="E4881">
        <v>0</v>
      </c>
      <c r="F4881">
        <v>0</v>
      </c>
      <c r="G4881">
        <v>0</v>
      </c>
      <c r="H4881">
        <v>340696</v>
      </c>
      <c r="I4881">
        <v>287634.7</v>
      </c>
      <c r="J4881">
        <v>-544</v>
      </c>
      <c r="K4881">
        <v>884</v>
      </c>
      <c r="L4881">
        <v>1</v>
      </c>
      <c r="M4881">
        <v>3</v>
      </c>
    </row>
    <row r="4882" spans="1:13">
      <c r="A4882">
        <v>152</v>
      </c>
      <c r="B4882" t="s">
        <v>54</v>
      </c>
      <c r="C4882">
        <v>2016</v>
      </c>
      <c r="D4882">
        <v>0</v>
      </c>
      <c r="E4882">
        <v>0</v>
      </c>
      <c r="F4882">
        <v>0</v>
      </c>
      <c r="G4882">
        <v>0</v>
      </c>
      <c r="H4882">
        <v>1208381</v>
      </c>
      <c r="I4882">
        <v>206452.4</v>
      </c>
      <c r="J4882">
        <v>7224</v>
      </c>
      <c r="K4882">
        <v>4785</v>
      </c>
      <c r="L4882">
        <v>2</v>
      </c>
      <c r="M4882">
        <v>6</v>
      </c>
    </row>
    <row r="4883" spans="1:13">
      <c r="A4883">
        <v>152</v>
      </c>
      <c r="B4883" t="s">
        <v>54</v>
      </c>
      <c r="C4883">
        <v>2017</v>
      </c>
      <c r="D4883">
        <v>0</v>
      </c>
      <c r="E4883">
        <v>0</v>
      </c>
      <c r="F4883">
        <v>0</v>
      </c>
      <c r="G4883">
        <v>0</v>
      </c>
      <c r="H4883">
        <v>2042202</v>
      </c>
      <c r="I4883">
        <v>705688.1</v>
      </c>
      <c r="J4883">
        <v>29996</v>
      </c>
      <c r="K4883">
        <v>5871</v>
      </c>
      <c r="L4883">
        <v>1</v>
      </c>
      <c r="M4883">
        <v>1</v>
      </c>
    </row>
    <row r="4884" spans="1:13">
      <c r="A4884">
        <v>152</v>
      </c>
      <c r="B4884" t="s">
        <v>54</v>
      </c>
      <c r="C4884">
        <v>2018</v>
      </c>
      <c r="D4884">
        <v>0</v>
      </c>
      <c r="E4884">
        <v>0</v>
      </c>
      <c r="F4884">
        <v>0</v>
      </c>
      <c r="G4884">
        <v>0</v>
      </c>
      <c r="H4884">
        <v>2321409</v>
      </c>
      <c r="I4884">
        <v>606141.9</v>
      </c>
      <c r="J4884">
        <v>239680</v>
      </c>
      <c r="K4884">
        <v>18481</v>
      </c>
      <c r="L4884">
        <v>7</v>
      </c>
      <c r="M4884">
        <v>-1</v>
      </c>
    </row>
    <row r="4885" spans="1:13">
      <c r="A4885">
        <v>152</v>
      </c>
      <c r="B4885" t="s">
        <v>54</v>
      </c>
      <c r="C4885">
        <v>2019</v>
      </c>
      <c r="D4885">
        <v>0</v>
      </c>
      <c r="E4885">
        <v>0</v>
      </c>
      <c r="F4885">
        <v>0</v>
      </c>
      <c r="G4885">
        <v>0</v>
      </c>
      <c r="H4885">
        <v>3063849</v>
      </c>
      <c r="I4885">
        <v>1716848.15</v>
      </c>
      <c r="J4885">
        <v>30324</v>
      </c>
      <c r="K4885">
        <v>-3932</v>
      </c>
      <c r="L4885">
        <v>42</v>
      </c>
      <c r="M4885">
        <v>-21</v>
      </c>
    </row>
    <row r="4886" spans="1:13">
      <c r="A4886">
        <v>152</v>
      </c>
      <c r="B4886" t="s">
        <v>54</v>
      </c>
      <c r="C4886">
        <v>2020</v>
      </c>
      <c r="D4886">
        <v>576950000</v>
      </c>
      <c r="E4886">
        <v>7741116000</v>
      </c>
      <c r="F4886">
        <v>11080800</v>
      </c>
      <c r="G4886">
        <v>319837000</v>
      </c>
      <c r="H4886">
        <v>49350935</v>
      </c>
      <c r="I4886">
        <v>18394212.100000001</v>
      </c>
      <c r="J4886">
        <v>884824</v>
      </c>
      <c r="K4886">
        <v>215588</v>
      </c>
      <c r="L4886">
        <v>3997</v>
      </c>
      <c r="M4886">
        <v>409</v>
      </c>
    </row>
    <row r="4887" spans="1:13">
      <c r="A4887">
        <v>153</v>
      </c>
      <c r="B4887" t="s">
        <v>157</v>
      </c>
      <c r="C4887">
        <v>2002</v>
      </c>
      <c r="D4887">
        <v>0</v>
      </c>
      <c r="E4887">
        <v>0</v>
      </c>
      <c r="F4887">
        <v>0</v>
      </c>
      <c r="G4887">
        <v>0</v>
      </c>
      <c r="H4887">
        <v>-3091.2</v>
      </c>
      <c r="I4887">
        <v>0</v>
      </c>
      <c r="J4887">
        <v>0</v>
      </c>
      <c r="K4887">
        <v>0</v>
      </c>
      <c r="L4887">
        <v>0</v>
      </c>
      <c r="M4887">
        <v>0</v>
      </c>
    </row>
    <row r="4888" spans="1:13">
      <c r="A4888">
        <v>153</v>
      </c>
      <c r="B4888" t="s">
        <v>157</v>
      </c>
      <c r="C4888">
        <v>2012</v>
      </c>
      <c r="D4888">
        <v>0</v>
      </c>
      <c r="E4888">
        <v>0</v>
      </c>
      <c r="F4888">
        <v>0</v>
      </c>
      <c r="G4888">
        <v>0</v>
      </c>
      <c r="H4888">
        <v>0</v>
      </c>
      <c r="I4888">
        <v>0</v>
      </c>
      <c r="J4888">
        <v>0</v>
      </c>
      <c r="K4888">
        <v>0</v>
      </c>
      <c r="L4888">
        <v>0</v>
      </c>
      <c r="M4888">
        <v>0</v>
      </c>
    </row>
    <row r="4889" spans="1:13">
      <c r="A4889">
        <v>153</v>
      </c>
      <c r="B4889" t="s">
        <v>157</v>
      </c>
      <c r="C4889">
        <v>2013</v>
      </c>
      <c r="D4889">
        <v>0</v>
      </c>
      <c r="E4889">
        <v>0</v>
      </c>
      <c r="F4889">
        <v>0</v>
      </c>
      <c r="G4889">
        <v>0</v>
      </c>
      <c r="H4889">
        <v>-2000</v>
      </c>
      <c r="I4889">
        <v>0</v>
      </c>
      <c r="J4889">
        <v>0</v>
      </c>
      <c r="K4889">
        <v>0</v>
      </c>
      <c r="L4889">
        <v>0</v>
      </c>
      <c r="M4889">
        <v>0</v>
      </c>
    </row>
    <row r="4890" spans="1:13">
      <c r="A4890">
        <v>153</v>
      </c>
      <c r="B4890" t="s">
        <v>157</v>
      </c>
      <c r="C4890">
        <v>2014</v>
      </c>
      <c r="D4890">
        <v>0</v>
      </c>
      <c r="E4890">
        <v>0</v>
      </c>
      <c r="F4890">
        <v>0</v>
      </c>
      <c r="G4890">
        <v>0</v>
      </c>
      <c r="H4890">
        <v>-600</v>
      </c>
      <c r="I4890">
        <v>0</v>
      </c>
      <c r="J4890">
        <v>0</v>
      </c>
      <c r="K4890">
        <v>0</v>
      </c>
      <c r="L4890">
        <v>0</v>
      </c>
      <c r="M4890">
        <v>0</v>
      </c>
    </row>
    <row r="4891" spans="1:13">
      <c r="A4891">
        <v>153</v>
      </c>
      <c r="B4891" t="s">
        <v>157</v>
      </c>
      <c r="C4891">
        <v>2015</v>
      </c>
      <c r="D4891">
        <v>0</v>
      </c>
      <c r="E4891">
        <v>0</v>
      </c>
      <c r="F4891">
        <v>0</v>
      </c>
      <c r="G4891">
        <v>0</v>
      </c>
      <c r="H4891">
        <v>0</v>
      </c>
      <c r="I4891">
        <v>0</v>
      </c>
      <c r="J4891">
        <v>0</v>
      </c>
      <c r="K4891">
        <v>0</v>
      </c>
      <c r="L4891">
        <v>0</v>
      </c>
      <c r="M4891">
        <v>0</v>
      </c>
    </row>
    <row r="4892" spans="1:13">
      <c r="A4892">
        <v>153</v>
      </c>
      <c r="B4892" t="s">
        <v>157</v>
      </c>
      <c r="C4892">
        <v>2016</v>
      </c>
      <c r="D4892">
        <v>0</v>
      </c>
      <c r="E4892">
        <v>0</v>
      </c>
      <c r="F4892">
        <v>0</v>
      </c>
      <c r="G4892">
        <v>0</v>
      </c>
      <c r="H4892">
        <v>0</v>
      </c>
      <c r="I4892">
        <v>0</v>
      </c>
      <c r="J4892">
        <v>1320</v>
      </c>
      <c r="K4892">
        <v>1569</v>
      </c>
      <c r="L4892">
        <v>0</v>
      </c>
      <c r="M4892">
        <v>0</v>
      </c>
    </row>
    <row r="4893" spans="1:13">
      <c r="A4893">
        <v>153</v>
      </c>
      <c r="B4893" t="s">
        <v>157</v>
      </c>
      <c r="C4893">
        <v>2017</v>
      </c>
      <c r="D4893">
        <v>0</v>
      </c>
      <c r="E4893">
        <v>0</v>
      </c>
      <c r="F4893">
        <v>0</v>
      </c>
      <c r="G4893">
        <v>0</v>
      </c>
      <c r="H4893">
        <v>34053</v>
      </c>
      <c r="I4893">
        <v>32307</v>
      </c>
      <c r="J4893">
        <v>21256</v>
      </c>
      <c r="K4893">
        <v>3408</v>
      </c>
      <c r="L4893">
        <v>0</v>
      </c>
      <c r="M4893">
        <v>0</v>
      </c>
    </row>
    <row r="4894" spans="1:13">
      <c r="A4894">
        <v>153</v>
      </c>
      <c r="B4894" t="s">
        <v>157</v>
      </c>
      <c r="C4894">
        <v>2018</v>
      </c>
      <c r="D4894">
        <v>0</v>
      </c>
      <c r="E4894">
        <v>0</v>
      </c>
      <c r="F4894">
        <v>0</v>
      </c>
      <c r="G4894">
        <v>0</v>
      </c>
      <c r="H4894">
        <v>18066</v>
      </c>
      <c r="I4894">
        <v>16835</v>
      </c>
      <c r="J4894">
        <v>43232</v>
      </c>
      <c r="K4894">
        <v>2273</v>
      </c>
      <c r="L4894">
        <v>0</v>
      </c>
      <c r="M4894">
        <v>0</v>
      </c>
    </row>
    <row r="4895" spans="1:13">
      <c r="A4895">
        <v>153</v>
      </c>
      <c r="B4895" t="s">
        <v>157</v>
      </c>
      <c r="C4895">
        <v>2019</v>
      </c>
      <c r="D4895">
        <v>0</v>
      </c>
      <c r="E4895">
        <v>0</v>
      </c>
      <c r="F4895">
        <v>0</v>
      </c>
      <c r="G4895">
        <v>0</v>
      </c>
      <c r="H4895">
        <v>138388</v>
      </c>
      <c r="I4895">
        <v>2399</v>
      </c>
      <c r="J4895">
        <v>95697</v>
      </c>
      <c r="K4895">
        <v>-998</v>
      </c>
      <c r="L4895">
        <v>0</v>
      </c>
      <c r="M4895">
        <v>0</v>
      </c>
    </row>
    <row r="4896" spans="1:13">
      <c r="A4896">
        <v>153</v>
      </c>
      <c r="B4896" t="s">
        <v>157</v>
      </c>
      <c r="C4896">
        <v>2020</v>
      </c>
      <c r="D4896">
        <v>0</v>
      </c>
      <c r="E4896">
        <v>0</v>
      </c>
      <c r="F4896">
        <v>0</v>
      </c>
      <c r="G4896">
        <v>0</v>
      </c>
      <c r="H4896">
        <v>337165</v>
      </c>
      <c r="I4896">
        <v>312003</v>
      </c>
      <c r="J4896">
        <v>598302</v>
      </c>
      <c r="K4896">
        <v>-10120</v>
      </c>
      <c r="L4896">
        <v>0</v>
      </c>
      <c r="M4896">
        <v>0</v>
      </c>
    </row>
    <row r="4897" spans="1:13">
      <c r="A4897">
        <v>153</v>
      </c>
      <c r="B4897" t="s">
        <v>157</v>
      </c>
      <c r="C4897">
        <v>2021</v>
      </c>
      <c r="D4897">
        <v>0</v>
      </c>
      <c r="E4897">
        <v>0</v>
      </c>
      <c r="F4897">
        <v>0</v>
      </c>
      <c r="G4897">
        <v>0</v>
      </c>
      <c r="H4897">
        <v>771787</v>
      </c>
      <c r="I4897">
        <v>310766</v>
      </c>
      <c r="J4897">
        <v>166785</v>
      </c>
      <c r="K4897">
        <v>16792</v>
      </c>
      <c r="L4897">
        <v>1</v>
      </c>
      <c r="M4897">
        <v>0</v>
      </c>
    </row>
    <row r="4898" spans="1:13">
      <c r="A4898">
        <v>153</v>
      </c>
      <c r="B4898" t="s">
        <v>157</v>
      </c>
      <c r="C4898">
        <v>2022</v>
      </c>
      <c r="D4898">
        <v>328634900</v>
      </c>
      <c r="E4898">
        <v>2467829000</v>
      </c>
      <c r="F4898">
        <v>9314200</v>
      </c>
      <c r="G4898">
        <v>174607000</v>
      </c>
      <c r="H4898">
        <v>17186806.52</v>
      </c>
      <c r="I4898">
        <v>3768094.58</v>
      </c>
      <c r="J4898">
        <v>641447.77</v>
      </c>
      <c r="K4898">
        <v>129080.18</v>
      </c>
      <c r="L4898">
        <v>5407</v>
      </c>
      <c r="M4898">
        <v>367</v>
      </c>
    </row>
    <row r="4899" spans="1:13">
      <c r="A4899">
        <v>153</v>
      </c>
      <c r="B4899" t="s">
        <v>157</v>
      </c>
      <c r="C4899">
        <v>2002</v>
      </c>
      <c r="D4899">
        <v>0</v>
      </c>
      <c r="E4899">
        <v>0</v>
      </c>
      <c r="F4899">
        <v>0</v>
      </c>
      <c r="G4899">
        <v>0</v>
      </c>
      <c r="H4899">
        <v>-840</v>
      </c>
      <c r="I4899">
        <v>0</v>
      </c>
      <c r="J4899">
        <v>0</v>
      </c>
      <c r="K4899">
        <v>0</v>
      </c>
      <c r="L4899">
        <v>0</v>
      </c>
      <c r="M4899">
        <v>0</v>
      </c>
    </row>
    <row r="4900" spans="1:13">
      <c r="A4900">
        <v>153</v>
      </c>
      <c r="B4900" t="s">
        <v>157</v>
      </c>
      <c r="C4900">
        <v>2007</v>
      </c>
      <c r="D4900">
        <v>0</v>
      </c>
      <c r="E4900">
        <v>0</v>
      </c>
      <c r="F4900">
        <v>0</v>
      </c>
      <c r="G4900">
        <v>0</v>
      </c>
      <c r="H4900">
        <v>0</v>
      </c>
      <c r="I4900">
        <v>0</v>
      </c>
      <c r="J4900">
        <v>0</v>
      </c>
      <c r="K4900">
        <v>0</v>
      </c>
      <c r="L4900">
        <v>0</v>
      </c>
      <c r="M4900">
        <v>0</v>
      </c>
    </row>
    <row r="4901" spans="1:13">
      <c r="A4901">
        <v>153</v>
      </c>
      <c r="B4901" t="s">
        <v>157</v>
      </c>
      <c r="C4901">
        <v>2008</v>
      </c>
      <c r="D4901">
        <v>0</v>
      </c>
      <c r="E4901">
        <v>0</v>
      </c>
      <c r="F4901">
        <v>0</v>
      </c>
      <c r="G4901">
        <v>0</v>
      </c>
      <c r="H4901">
        <v>0</v>
      </c>
      <c r="I4901">
        <v>0</v>
      </c>
      <c r="J4901">
        <v>0</v>
      </c>
      <c r="K4901">
        <v>0</v>
      </c>
      <c r="L4901">
        <v>0</v>
      </c>
      <c r="M4901">
        <v>0</v>
      </c>
    </row>
    <row r="4902" spans="1:13">
      <c r="A4902">
        <v>153</v>
      </c>
      <c r="B4902" t="s">
        <v>157</v>
      </c>
      <c r="C4902">
        <v>2010</v>
      </c>
      <c r="D4902">
        <v>0</v>
      </c>
      <c r="E4902">
        <v>0</v>
      </c>
      <c r="F4902">
        <v>0</v>
      </c>
      <c r="G4902">
        <v>0</v>
      </c>
      <c r="H4902">
        <v>-3837</v>
      </c>
      <c r="I4902">
        <v>0</v>
      </c>
      <c r="J4902">
        <v>0</v>
      </c>
      <c r="K4902">
        <v>0</v>
      </c>
      <c r="L4902">
        <v>0</v>
      </c>
      <c r="M4902">
        <v>0</v>
      </c>
    </row>
    <row r="4903" spans="1:13">
      <c r="A4903">
        <v>153</v>
      </c>
      <c r="B4903" t="s">
        <v>157</v>
      </c>
      <c r="C4903">
        <v>2011</v>
      </c>
      <c r="D4903">
        <v>0</v>
      </c>
      <c r="E4903">
        <v>0</v>
      </c>
      <c r="F4903">
        <v>0</v>
      </c>
      <c r="G4903">
        <v>0</v>
      </c>
      <c r="H4903">
        <v>0</v>
      </c>
      <c r="I4903">
        <v>0</v>
      </c>
      <c r="J4903">
        <v>0</v>
      </c>
      <c r="K4903">
        <v>0</v>
      </c>
      <c r="L4903">
        <v>0</v>
      </c>
      <c r="M4903">
        <v>0</v>
      </c>
    </row>
    <row r="4904" spans="1:13">
      <c r="A4904">
        <v>153</v>
      </c>
      <c r="B4904" t="s">
        <v>157</v>
      </c>
      <c r="C4904">
        <v>2012</v>
      </c>
      <c r="D4904">
        <v>0</v>
      </c>
      <c r="E4904">
        <v>0</v>
      </c>
      <c r="F4904">
        <v>0</v>
      </c>
      <c r="G4904">
        <v>0</v>
      </c>
      <c r="H4904">
        <v>0</v>
      </c>
      <c r="I4904">
        <v>0</v>
      </c>
      <c r="J4904">
        <v>0</v>
      </c>
      <c r="K4904">
        <v>0</v>
      </c>
      <c r="L4904">
        <v>0</v>
      </c>
      <c r="M4904">
        <v>0</v>
      </c>
    </row>
    <row r="4905" spans="1:13">
      <c r="A4905">
        <v>153</v>
      </c>
      <c r="B4905" t="s">
        <v>157</v>
      </c>
      <c r="C4905">
        <v>2013</v>
      </c>
      <c r="D4905">
        <v>0</v>
      </c>
      <c r="E4905">
        <v>0</v>
      </c>
      <c r="F4905">
        <v>0</v>
      </c>
      <c r="G4905">
        <v>0</v>
      </c>
      <c r="H4905">
        <v>-2680</v>
      </c>
      <c r="I4905">
        <v>0</v>
      </c>
      <c r="J4905">
        <v>-11896</v>
      </c>
      <c r="K4905">
        <v>211</v>
      </c>
      <c r="L4905">
        <v>0</v>
      </c>
      <c r="M4905">
        <v>0</v>
      </c>
    </row>
    <row r="4906" spans="1:13">
      <c r="A4906">
        <v>153</v>
      </c>
      <c r="B4906" t="s">
        <v>157</v>
      </c>
      <c r="C4906">
        <v>2014</v>
      </c>
      <c r="D4906">
        <v>0</v>
      </c>
      <c r="E4906">
        <v>0</v>
      </c>
      <c r="F4906">
        <v>0</v>
      </c>
      <c r="G4906">
        <v>0</v>
      </c>
      <c r="H4906">
        <v>0</v>
      </c>
      <c r="I4906">
        <v>0</v>
      </c>
      <c r="J4906">
        <v>0</v>
      </c>
      <c r="K4906">
        <v>396</v>
      </c>
      <c r="L4906">
        <v>0</v>
      </c>
      <c r="M4906">
        <v>0</v>
      </c>
    </row>
    <row r="4907" spans="1:13">
      <c r="A4907">
        <v>153</v>
      </c>
      <c r="B4907" t="s">
        <v>157</v>
      </c>
      <c r="C4907">
        <v>2015</v>
      </c>
      <c r="D4907">
        <v>0</v>
      </c>
      <c r="E4907">
        <v>0</v>
      </c>
      <c r="F4907">
        <v>0</v>
      </c>
      <c r="G4907">
        <v>0</v>
      </c>
      <c r="H4907">
        <v>7612</v>
      </c>
      <c r="I4907">
        <v>2329</v>
      </c>
      <c r="J4907">
        <v>16888</v>
      </c>
      <c r="K4907">
        <v>113</v>
      </c>
      <c r="L4907">
        <v>0</v>
      </c>
      <c r="M4907">
        <v>0</v>
      </c>
    </row>
    <row r="4908" spans="1:13">
      <c r="A4908">
        <v>153</v>
      </c>
      <c r="B4908" t="s">
        <v>157</v>
      </c>
      <c r="C4908">
        <v>2016</v>
      </c>
      <c r="D4908">
        <v>0</v>
      </c>
      <c r="E4908">
        <v>0</v>
      </c>
      <c r="F4908">
        <v>0</v>
      </c>
      <c r="G4908">
        <v>0</v>
      </c>
      <c r="H4908">
        <v>31012</v>
      </c>
      <c r="I4908">
        <v>14682</v>
      </c>
      <c r="J4908">
        <v>856</v>
      </c>
      <c r="K4908">
        <v>460</v>
      </c>
      <c r="L4908">
        <v>0</v>
      </c>
      <c r="M4908">
        <v>0</v>
      </c>
    </row>
    <row r="4909" spans="1:13">
      <c r="A4909">
        <v>153</v>
      </c>
      <c r="B4909" t="s">
        <v>157</v>
      </c>
      <c r="C4909">
        <v>2017</v>
      </c>
      <c r="D4909">
        <v>0</v>
      </c>
      <c r="E4909">
        <v>0</v>
      </c>
      <c r="F4909">
        <v>0</v>
      </c>
      <c r="G4909">
        <v>0</v>
      </c>
      <c r="H4909">
        <v>97358</v>
      </c>
      <c r="I4909">
        <v>106676</v>
      </c>
      <c r="J4909">
        <v>-77360</v>
      </c>
      <c r="K4909">
        <v>-570</v>
      </c>
      <c r="L4909">
        <v>0</v>
      </c>
      <c r="M4909">
        <v>0</v>
      </c>
    </row>
    <row r="4910" spans="1:13">
      <c r="A4910">
        <v>153</v>
      </c>
      <c r="B4910" t="s">
        <v>157</v>
      </c>
      <c r="C4910">
        <v>2018</v>
      </c>
      <c r="D4910">
        <v>0</v>
      </c>
      <c r="E4910">
        <v>0</v>
      </c>
      <c r="F4910">
        <v>0</v>
      </c>
      <c r="G4910">
        <v>0</v>
      </c>
      <c r="H4910">
        <v>173871</v>
      </c>
      <c r="I4910">
        <v>21300</v>
      </c>
      <c r="J4910">
        <v>40176</v>
      </c>
      <c r="K4910">
        <v>-3238</v>
      </c>
      <c r="L4910">
        <v>0</v>
      </c>
      <c r="M4910">
        <v>0</v>
      </c>
    </row>
    <row r="4911" spans="1:13">
      <c r="A4911">
        <v>153</v>
      </c>
      <c r="B4911" t="s">
        <v>157</v>
      </c>
      <c r="C4911">
        <v>2019</v>
      </c>
      <c r="D4911">
        <v>0</v>
      </c>
      <c r="E4911">
        <v>0</v>
      </c>
      <c r="F4911">
        <v>0</v>
      </c>
      <c r="G4911">
        <v>0</v>
      </c>
      <c r="H4911">
        <v>309598</v>
      </c>
      <c r="I4911">
        <v>177197</v>
      </c>
      <c r="J4911">
        <v>1539</v>
      </c>
      <c r="K4911">
        <v>-5516</v>
      </c>
      <c r="L4911">
        <v>0</v>
      </c>
      <c r="M4911">
        <v>-3</v>
      </c>
    </row>
    <row r="4912" spans="1:13">
      <c r="A4912">
        <v>153</v>
      </c>
      <c r="B4912" t="s">
        <v>157</v>
      </c>
      <c r="C4912">
        <v>2020</v>
      </c>
      <c r="D4912">
        <v>0</v>
      </c>
      <c r="E4912">
        <v>0</v>
      </c>
      <c r="F4912">
        <v>0</v>
      </c>
      <c r="G4912">
        <v>0</v>
      </c>
      <c r="H4912">
        <v>1057693</v>
      </c>
      <c r="I4912">
        <v>424946</v>
      </c>
      <c r="J4912">
        <v>167944</v>
      </c>
      <c r="K4912">
        <v>14406</v>
      </c>
      <c r="L4912">
        <v>1</v>
      </c>
      <c r="M4912">
        <v>1</v>
      </c>
    </row>
    <row r="4913" spans="1:13">
      <c r="A4913">
        <v>153</v>
      </c>
      <c r="B4913" t="s">
        <v>157</v>
      </c>
      <c r="C4913">
        <v>2021</v>
      </c>
      <c r="D4913">
        <v>331669200</v>
      </c>
      <c r="E4913">
        <v>2404748000</v>
      </c>
      <c r="F4913">
        <v>8893400</v>
      </c>
      <c r="G4913">
        <v>170914000</v>
      </c>
      <c r="H4913">
        <v>17250369</v>
      </c>
      <c r="I4913">
        <v>3755008</v>
      </c>
      <c r="J4913">
        <v>618793</v>
      </c>
      <c r="K4913">
        <v>127688</v>
      </c>
      <c r="L4913">
        <v>5299</v>
      </c>
      <c r="M4913">
        <v>355</v>
      </c>
    </row>
    <row r="4914" spans="1:13">
      <c r="A4914">
        <v>153</v>
      </c>
      <c r="B4914" t="s">
        <v>157</v>
      </c>
      <c r="C4914">
        <v>2007</v>
      </c>
      <c r="D4914">
        <v>0</v>
      </c>
      <c r="E4914">
        <v>0</v>
      </c>
      <c r="F4914">
        <v>0</v>
      </c>
      <c r="G4914">
        <v>0</v>
      </c>
      <c r="H4914">
        <v>-3008</v>
      </c>
      <c r="I4914">
        <v>0</v>
      </c>
      <c r="J4914">
        <v>0</v>
      </c>
      <c r="K4914">
        <v>0</v>
      </c>
      <c r="L4914">
        <v>0</v>
      </c>
      <c r="M4914">
        <v>0</v>
      </c>
    </row>
    <row r="4915" spans="1:13">
      <c r="A4915">
        <v>153</v>
      </c>
      <c r="B4915" t="s">
        <v>157</v>
      </c>
      <c r="C4915">
        <v>2008</v>
      </c>
      <c r="D4915">
        <v>0</v>
      </c>
      <c r="E4915">
        <v>0</v>
      </c>
      <c r="F4915">
        <v>0</v>
      </c>
      <c r="G4915">
        <v>0</v>
      </c>
      <c r="H4915">
        <v>-1700</v>
      </c>
      <c r="I4915">
        <v>0</v>
      </c>
      <c r="J4915">
        <v>0</v>
      </c>
      <c r="K4915">
        <v>0</v>
      </c>
      <c r="L4915">
        <v>0</v>
      </c>
      <c r="M4915">
        <v>0</v>
      </c>
    </row>
    <row r="4916" spans="1:13">
      <c r="A4916">
        <v>153</v>
      </c>
      <c r="B4916" t="s">
        <v>157</v>
      </c>
      <c r="C4916">
        <v>2009</v>
      </c>
      <c r="D4916">
        <v>0</v>
      </c>
      <c r="E4916">
        <v>0</v>
      </c>
      <c r="F4916">
        <v>0</v>
      </c>
      <c r="G4916">
        <v>0</v>
      </c>
      <c r="H4916">
        <v>-400</v>
      </c>
      <c r="I4916">
        <v>0</v>
      </c>
      <c r="J4916">
        <v>0</v>
      </c>
      <c r="K4916">
        <v>0</v>
      </c>
      <c r="L4916">
        <v>0</v>
      </c>
      <c r="M4916">
        <v>0</v>
      </c>
    </row>
    <row r="4917" spans="1:13">
      <c r="A4917">
        <v>153</v>
      </c>
      <c r="B4917" t="s">
        <v>157</v>
      </c>
      <c r="C4917">
        <v>2010</v>
      </c>
      <c r="D4917">
        <v>0</v>
      </c>
      <c r="E4917">
        <v>0</v>
      </c>
      <c r="F4917">
        <v>0</v>
      </c>
      <c r="G4917">
        <v>0</v>
      </c>
      <c r="H4917">
        <v>0</v>
      </c>
      <c r="I4917">
        <v>0</v>
      </c>
      <c r="J4917">
        <v>0</v>
      </c>
      <c r="K4917">
        <v>0</v>
      </c>
      <c r="L4917">
        <v>0</v>
      </c>
      <c r="M4917">
        <v>0</v>
      </c>
    </row>
    <row r="4918" spans="1:13">
      <c r="A4918">
        <v>153</v>
      </c>
      <c r="B4918" t="s">
        <v>157</v>
      </c>
      <c r="C4918">
        <v>2011</v>
      </c>
      <c r="D4918">
        <v>0</v>
      </c>
      <c r="E4918">
        <v>0</v>
      </c>
      <c r="F4918">
        <v>0</v>
      </c>
      <c r="G4918">
        <v>0</v>
      </c>
      <c r="H4918">
        <v>0</v>
      </c>
      <c r="I4918">
        <v>0</v>
      </c>
      <c r="J4918">
        <v>0</v>
      </c>
      <c r="K4918">
        <v>0</v>
      </c>
      <c r="L4918">
        <v>0</v>
      </c>
      <c r="M4918">
        <v>0</v>
      </c>
    </row>
    <row r="4919" spans="1:13">
      <c r="A4919">
        <v>153</v>
      </c>
      <c r="B4919" t="s">
        <v>157</v>
      </c>
      <c r="C4919">
        <v>2012</v>
      </c>
      <c r="D4919">
        <v>0</v>
      </c>
      <c r="E4919">
        <v>0</v>
      </c>
      <c r="F4919">
        <v>0</v>
      </c>
      <c r="G4919">
        <v>0</v>
      </c>
      <c r="H4919">
        <v>0</v>
      </c>
      <c r="I4919">
        <v>0</v>
      </c>
      <c r="J4919">
        <v>0</v>
      </c>
      <c r="K4919">
        <v>0</v>
      </c>
      <c r="L4919">
        <v>-1</v>
      </c>
      <c r="M4919">
        <v>0</v>
      </c>
    </row>
    <row r="4920" spans="1:13">
      <c r="A4920">
        <v>153</v>
      </c>
      <c r="B4920" t="s">
        <v>157</v>
      </c>
      <c r="C4920">
        <v>2013</v>
      </c>
      <c r="D4920">
        <v>0</v>
      </c>
      <c r="E4920">
        <v>0</v>
      </c>
      <c r="F4920">
        <v>0</v>
      </c>
      <c r="G4920">
        <v>0</v>
      </c>
      <c r="H4920">
        <v>2460</v>
      </c>
      <c r="I4920">
        <v>703</v>
      </c>
      <c r="J4920">
        <v>-17264</v>
      </c>
      <c r="K4920">
        <v>0</v>
      </c>
      <c r="L4920">
        <v>0</v>
      </c>
      <c r="M4920">
        <v>0</v>
      </c>
    </row>
    <row r="4921" spans="1:13">
      <c r="A4921">
        <v>153</v>
      </c>
      <c r="B4921" t="s">
        <v>157</v>
      </c>
      <c r="C4921">
        <v>2014</v>
      </c>
      <c r="D4921">
        <v>0</v>
      </c>
      <c r="E4921">
        <v>0</v>
      </c>
      <c r="F4921">
        <v>0</v>
      </c>
      <c r="G4921">
        <v>0</v>
      </c>
      <c r="H4921">
        <v>7648</v>
      </c>
      <c r="I4921">
        <v>20454</v>
      </c>
      <c r="J4921">
        <v>0</v>
      </c>
      <c r="K4921">
        <v>0</v>
      </c>
      <c r="L4921">
        <v>1</v>
      </c>
      <c r="M4921">
        <v>0</v>
      </c>
    </row>
    <row r="4922" spans="1:13">
      <c r="A4922">
        <v>153</v>
      </c>
      <c r="B4922" t="s">
        <v>157</v>
      </c>
      <c r="C4922">
        <v>2015</v>
      </c>
      <c r="D4922">
        <v>0</v>
      </c>
      <c r="E4922">
        <v>0</v>
      </c>
      <c r="F4922">
        <v>0</v>
      </c>
      <c r="G4922">
        <v>0</v>
      </c>
      <c r="H4922">
        <v>18965</v>
      </c>
      <c r="I4922">
        <v>160930</v>
      </c>
      <c r="J4922">
        <v>0</v>
      </c>
      <c r="K4922">
        <v>0</v>
      </c>
      <c r="L4922">
        <v>2</v>
      </c>
      <c r="M4922">
        <v>0</v>
      </c>
    </row>
    <row r="4923" spans="1:13">
      <c r="A4923">
        <v>153</v>
      </c>
      <c r="B4923" t="s">
        <v>157</v>
      </c>
      <c r="C4923">
        <v>2016</v>
      </c>
      <c r="D4923">
        <v>0</v>
      </c>
      <c r="E4923">
        <v>0</v>
      </c>
      <c r="F4923">
        <v>0</v>
      </c>
      <c r="G4923">
        <v>0</v>
      </c>
      <c r="H4923">
        <v>107699</v>
      </c>
      <c r="I4923">
        <v>58622</v>
      </c>
      <c r="J4923">
        <v>-78696</v>
      </c>
      <c r="K4923">
        <v>132</v>
      </c>
      <c r="L4923">
        <v>1</v>
      </c>
      <c r="M4923">
        <v>-1</v>
      </c>
    </row>
    <row r="4924" spans="1:13">
      <c r="A4924">
        <v>153</v>
      </c>
      <c r="B4924" t="s">
        <v>157</v>
      </c>
      <c r="C4924">
        <v>2017</v>
      </c>
      <c r="D4924">
        <v>0</v>
      </c>
      <c r="E4924">
        <v>0</v>
      </c>
      <c r="F4924">
        <v>0</v>
      </c>
      <c r="G4924">
        <v>0</v>
      </c>
      <c r="H4924">
        <v>148856</v>
      </c>
      <c r="I4924">
        <v>87755</v>
      </c>
      <c r="J4924">
        <v>93580</v>
      </c>
      <c r="K4924">
        <v>-170</v>
      </c>
      <c r="L4924">
        <v>-231</v>
      </c>
      <c r="M4924">
        <v>4</v>
      </c>
    </row>
    <row r="4925" spans="1:13">
      <c r="A4925">
        <v>153</v>
      </c>
      <c r="B4925" t="s">
        <v>157</v>
      </c>
      <c r="C4925">
        <v>2018</v>
      </c>
      <c r="D4925">
        <v>0</v>
      </c>
      <c r="E4925">
        <v>0</v>
      </c>
      <c r="F4925">
        <v>0</v>
      </c>
      <c r="G4925">
        <v>0</v>
      </c>
      <c r="H4925">
        <v>476431</v>
      </c>
      <c r="I4925">
        <v>241991</v>
      </c>
      <c r="J4925">
        <v>1240032</v>
      </c>
      <c r="K4925">
        <v>5729</v>
      </c>
      <c r="L4925">
        <v>-171</v>
      </c>
      <c r="M4925">
        <v>4</v>
      </c>
    </row>
    <row r="4926" spans="1:13">
      <c r="A4926">
        <v>153</v>
      </c>
      <c r="B4926" t="s">
        <v>157</v>
      </c>
      <c r="C4926">
        <v>2019</v>
      </c>
      <c r="D4926">
        <v>0</v>
      </c>
      <c r="E4926">
        <v>0</v>
      </c>
      <c r="F4926">
        <v>0</v>
      </c>
      <c r="G4926">
        <v>0</v>
      </c>
      <c r="H4926">
        <v>1525806</v>
      </c>
      <c r="I4926">
        <v>331325</v>
      </c>
      <c r="J4926">
        <v>269768</v>
      </c>
      <c r="K4926">
        <v>9364</v>
      </c>
      <c r="L4926">
        <v>-213</v>
      </c>
      <c r="M4926">
        <v>-6</v>
      </c>
    </row>
    <row r="4927" spans="1:13">
      <c r="A4927">
        <v>153</v>
      </c>
      <c r="B4927" t="s">
        <v>157</v>
      </c>
      <c r="C4927">
        <v>2020</v>
      </c>
      <c r="D4927">
        <v>329025200</v>
      </c>
      <c r="E4927">
        <v>2332455600</v>
      </c>
      <c r="F4927">
        <v>8504100</v>
      </c>
      <c r="G4927">
        <v>167111000</v>
      </c>
      <c r="H4927">
        <v>17119358</v>
      </c>
      <c r="I4927">
        <v>3431494</v>
      </c>
      <c r="J4927">
        <v>672984</v>
      </c>
      <c r="K4927">
        <v>125072</v>
      </c>
      <c r="L4927">
        <v>5272</v>
      </c>
      <c r="M4927">
        <v>341</v>
      </c>
    </row>
    <row r="4928" spans="1:13">
      <c r="A4928">
        <v>154</v>
      </c>
      <c r="B4928" t="s">
        <v>115</v>
      </c>
      <c r="C4928">
        <v>2003</v>
      </c>
      <c r="D4928">
        <v>0</v>
      </c>
      <c r="E4928">
        <v>0</v>
      </c>
      <c r="F4928">
        <v>0</v>
      </c>
      <c r="G4928">
        <v>0</v>
      </c>
      <c r="H4928">
        <v>-164</v>
      </c>
      <c r="I4928">
        <v>0</v>
      </c>
      <c r="J4928">
        <v>0</v>
      </c>
      <c r="K4928">
        <v>0</v>
      </c>
      <c r="L4928">
        <v>0</v>
      </c>
      <c r="M4928">
        <v>0</v>
      </c>
    </row>
    <row r="4929" spans="1:13">
      <c r="A4929">
        <v>154</v>
      </c>
      <c r="B4929" t="s">
        <v>115</v>
      </c>
      <c r="C4929">
        <v>2004</v>
      </c>
      <c r="D4929">
        <v>0</v>
      </c>
      <c r="E4929">
        <v>0</v>
      </c>
      <c r="F4929">
        <v>0</v>
      </c>
      <c r="G4929">
        <v>0</v>
      </c>
      <c r="H4929">
        <v>0</v>
      </c>
      <c r="I4929">
        <v>0</v>
      </c>
      <c r="J4929">
        <v>0</v>
      </c>
      <c r="K4929">
        <v>0</v>
      </c>
      <c r="L4929">
        <v>0</v>
      </c>
      <c r="M4929">
        <v>0</v>
      </c>
    </row>
    <row r="4930" spans="1:13">
      <c r="A4930">
        <v>154</v>
      </c>
      <c r="B4930" t="s">
        <v>115</v>
      </c>
      <c r="C4930">
        <v>2005</v>
      </c>
      <c r="D4930">
        <v>0</v>
      </c>
      <c r="E4930">
        <v>0</v>
      </c>
      <c r="F4930">
        <v>0</v>
      </c>
      <c r="G4930">
        <v>0</v>
      </c>
      <c r="H4930">
        <v>0</v>
      </c>
      <c r="I4930">
        <v>0</v>
      </c>
      <c r="J4930">
        <v>0</v>
      </c>
      <c r="K4930">
        <v>0</v>
      </c>
      <c r="L4930">
        <v>0</v>
      </c>
      <c r="M4930">
        <v>0</v>
      </c>
    </row>
    <row r="4931" spans="1:13">
      <c r="A4931">
        <v>154</v>
      </c>
      <c r="B4931" t="s">
        <v>115</v>
      </c>
      <c r="C4931">
        <v>2006</v>
      </c>
      <c r="D4931">
        <v>0</v>
      </c>
      <c r="E4931">
        <v>0</v>
      </c>
      <c r="F4931">
        <v>0</v>
      </c>
      <c r="G4931">
        <v>0</v>
      </c>
      <c r="H4931">
        <v>0</v>
      </c>
      <c r="I4931">
        <v>0</v>
      </c>
      <c r="J4931">
        <v>0</v>
      </c>
      <c r="K4931">
        <v>0</v>
      </c>
      <c r="L4931">
        <v>0</v>
      </c>
      <c r="M4931">
        <v>0</v>
      </c>
    </row>
    <row r="4932" spans="1:13">
      <c r="A4932">
        <v>154</v>
      </c>
      <c r="B4932" t="s">
        <v>115</v>
      </c>
      <c r="C4932">
        <v>2007</v>
      </c>
      <c r="D4932">
        <v>0</v>
      </c>
      <c r="E4932">
        <v>0</v>
      </c>
      <c r="F4932">
        <v>0</v>
      </c>
      <c r="G4932">
        <v>0</v>
      </c>
      <c r="H4932">
        <v>0</v>
      </c>
      <c r="I4932">
        <v>0</v>
      </c>
      <c r="J4932">
        <v>0</v>
      </c>
      <c r="K4932">
        <v>0</v>
      </c>
      <c r="L4932">
        <v>0</v>
      </c>
      <c r="M4932">
        <v>0</v>
      </c>
    </row>
    <row r="4933" spans="1:13">
      <c r="A4933">
        <v>154</v>
      </c>
      <c r="B4933" t="s">
        <v>115</v>
      </c>
      <c r="C4933">
        <v>2008</v>
      </c>
      <c r="D4933">
        <v>0</v>
      </c>
      <c r="E4933">
        <v>0</v>
      </c>
      <c r="F4933">
        <v>0</v>
      </c>
      <c r="G4933">
        <v>0</v>
      </c>
      <c r="H4933">
        <v>0</v>
      </c>
      <c r="I4933">
        <v>0</v>
      </c>
      <c r="J4933">
        <v>0</v>
      </c>
      <c r="K4933">
        <v>0</v>
      </c>
      <c r="L4933">
        <v>0</v>
      </c>
      <c r="M4933">
        <v>0</v>
      </c>
    </row>
    <row r="4934" spans="1:13">
      <c r="A4934">
        <v>154</v>
      </c>
      <c r="B4934" t="s">
        <v>115</v>
      </c>
      <c r="C4934">
        <v>2009</v>
      </c>
      <c r="D4934">
        <v>0</v>
      </c>
      <c r="E4934">
        <v>0</v>
      </c>
      <c r="F4934">
        <v>0</v>
      </c>
      <c r="G4934">
        <v>0</v>
      </c>
      <c r="H4934">
        <v>-1970</v>
      </c>
      <c r="I4934">
        <v>0</v>
      </c>
      <c r="J4934">
        <v>0</v>
      </c>
      <c r="K4934">
        <v>0</v>
      </c>
      <c r="L4934">
        <v>0</v>
      </c>
      <c r="M4934">
        <v>0</v>
      </c>
    </row>
    <row r="4935" spans="1:13">
      <c r="A4935">
        <v>154</v>
      </c>
      <c r="B4935" t="s">
        <v>115</v>
      </c>
      <c r="C4935">
        <v>2010</v>
      </c>
      <c r="D4935">
        <v>0</v>
      </c>
      <c r="E4935">
        <v>0</v>
      </c>
      <c r="F4935">
        <v>0</v>
      </c>
      <c r="G4935">
        <v>0</v>
      </c>
      <c r="H4935">
        <v>-2952</v>
      </c>
      <c r="I4935">
        <v>-16038</v>
      </c>
      <c r="J4935">
        <v>0</v>
      </c>
      <c r="K4935">
        <v>0</v>
      </c>
      <c r="L4935">
        <v>0</v>
      </c>
      <c r="M4935">
        <v>0</v>
      </c>
    </row>
    <row r="4936" spans="1:13">
      <c r="A4936">
        <v>154</v>
      </c>
      <c r="B4936" t="s">
        <v>115</v>
      </c>
      <c r="C4936">
        <v>2011</v>
      </c>
      <c r="D4936">
        <v>0</v>
      </c>
      <c r="E4936">
        <v>0</v>
      </c>
      <c r="F4936">
        <v>0</v>
      </c>
      <c r="G4936">
        <v>0</v>
      </c>
      <c r="H4936">
        <v>-4750</v>
      </c>
      <c r="I4936">
        <v>16927</v>
      </c>
      <c r="J4936">
        <v>0</v>
      </c>
      <c r="K4936">
        <v>0</v>
      </c>
      <c r="L4936">
        <v>0</v>
      </c>
      <c r="M4936">
        <v>0</v>
      </c>
    </row>
    <row r="4937" spans="1:13">
      <c r="A4937">
        <v>154</v>
      </c>
      <c r="B4937" t="s">
        <v>115</v>
      </c>
      <c r="C4937">
        <v>2012</v>
      </c>
      <c r="D4937">
        <v>0</v>
      </c>
      <c r="E4937">
        <v>0</v>
      </c>
      <c r="F4937">
        <v>0</v>
      </c>
      <c r="G4937">
        <v>0</v>
      </c>
      <c r="H4937">
        <v>16817</v>
      </c>
      <c r="I4937">
        <v>27776</v>
      </c>
      <c r="J4937">
        <v>0</v>
      </c>
      <c r="K4937">
        <v>0</v>
      </c>
      <c r="L4937">
        <v>0</v>
      </c>
      <c r="M4937">
        <v>0</v>
      </c>
    </row>
    <row r="4938" spans="1:13">
      <c r="A4938">
        <v>154</v>
      </c>
      <c r="B4938" t="s">
        <v>115</v>
      </c>
      <c r="C4938">
        <v>2013</v>
      </c>
      <c r="D4938">
        <v>0</v>
      </c>
      <c r="E4938">
        <v>0</v>
      </c>
      <c r="F4938">
        <v>0</v>
      </c>
      <c r="G4938">
        <v>0</v>
      </c>
      <c r="H4938">
        <v>-15</v>
      </c>
      <c r="I4938">
        <v>15732</v>
      </c>
      <c r="J4938">
        <v>0</v>
      </c>
      <c r="K4938">
        <v>0</v>
      </c>
      <c r="L4938">
        <v>0</v>
      </c>
      <c r="M4938">
        <v>0</v>
      </c>
    </row>
    <row r="4939" spans="1:13">
      <c r="A4939">
        <v>154</v>
      </c>
      <c r="B4939" t="s">
        <v>115</v>
      </c>
      <c r="C4939">
        <v>2014</v>
      </c>
      <c r="D4939">
        <v>0</v>
      </c>
      <c r="E4939">
        <v>0</v>
      </c>
      <c r="F4939">
        <v>0</v>
      </c>
      <c r="G4939">
        <v>0</v>
      </c>
      <c r="H4939">
        <v>-73819</v>
      </c>
      <c r="I4939">
        <v>29071</v>
      </c>
      <c r="J4939">
        <v>0</v>
      </c>
      <c r="K4939">
        <v>0</v>
      </c>
      <c r="L4939">
        <v>0</v>
      </c>
      <c r="M4939">
        <v>0</v>
      </c>
    </row>
    <row r="4940" spans="1:13">
      <c r="A4940">
        <v>154</v>
      </c>
      <c r="B4940" t="s">
        <v>115</v>
      </c>
      <c r="C4940">
        <v>2015</v>
      </c>
      <c r="D4940">
        <v>0</v>
      </c>
      <c r="E4940">
        <v>0</v>
      </c>
      <c r="F4940">
        <v>0</v>
      </c>
      <c r="G4940">
        <v>0</v>
      </c>
      <c r="H4940">
        <v>91642</v>
      </c>
      <c r="I4940">
        <v>110041</v>
      </c>
      <c r="J4940">
        <v>31296</v>
      </c>
      <c r="K4940">
        <v>720</v>
      </c>
      <c r="L4940">
        <v>0</v>
      </c>
      <c r="M4940">
        <v>0</v>
      </c>
    </row>
    <row r="4941" spans="1:13">
      <c r="A4941">
        <v>154</v>
      </c>
      <c r="B4941" t="s">
        <v>115</v>
      </c>
      <c r="C4941">
        <v>2016</v>
      </c>
      <c r="D4941">
        <v>0</v>
      </c>
      <c r="E4941">
        <v>0</v>
      </c>
      <c r="F4941">
        <v>0</v>
      </c>
      <c r="G4941">
        <v>0</v>
      </c>
      <c r="H4941">
        <v>452911</v>
      </c>
      <c r="I4941">
        <v>552037</v>
      </c>
      <c r="J4941">
        <v>42408</v>
      </c>
      <c r="K4941">
        <v>-62</v>
      </c>
      <c r="L4941">
        <v>0</v>
      </c>
      <c r="M4941">
        <v>0</v>
      </c>
    </row>
    <row r="4942" spans="1:13">
      <c r="A4942">
        <v>154</v>
      </c>
      <c r="B4942" t="s">
        <v>115</v>
      </c>
      <c r="C4942">
        <v>2017</v>
      </c>
      <c r="D4942">
        <v>0</v>
      </c>
      <c r="E4942">
        <v>0</v>
      </c>
      <c r="F4942">
        <v>0</v>
      </c>
      <c r="G4942">
        <v>0</v>
      </c>
      <c r="H4942">
        <v>1000981</v>
      </c>
      <c r="I4942">
        <v>404085</v>
      </c>
      <c r="J4942">
        <v>21240</v>
      </c>
      <c r="K4942">
        <v>1323</v>
      </c>
      <c r="L4942">
        <v>0</v>
      </c>
      <c r="M4942">
        <v>0</v>
      </c>
    </row>
    <row r="4943" spans="1:13">
      <c r="A4943">
        <v>154</v>
      </c>
      <c r="B4943" t="s">
        <v>115</v>
      </c>
      <c r="C4943">
        <v>2018</v>
      </c>
      <c r="D4943">
        <v>0</v>
      </c>
      <c r="E4943">
        <v>0</v>
      </c>
      <c r="F4943">
        <v>0</v>
      </c>
      <c r="G4943">
        <v>0</v>
      </c>
      <c r="H4943">
        <v>2356892</v>
      </c>
      <c r="I4943">
        <v>-711515</v>
      </c>
      <c r="J4943">
        <v>-86672</v>
      </c>
      <c r="K4943">
        <v>1185</v>
      </c>
      <c r="L4943">
        <v>0</v>
      </c>
      <c r="M4943">
        <v>0</v>
      </c>
    </row>
    <row r="4944" spans="1:13">
      <c r="A4944">
        <v>154</v>
      </c>
      <c r="B4944" t="s">
        <v>115</v>
      </c>
      <c r="C4944">
        <v>2019</v>
      </c>
      <c r="D4944">
        <v>0</v>
      </c>
      <c r="E4944">
        <v>0</v>
      </c>
      <c r="F4944">
        <v>0</v>
      </c>
      <c r="G4944">
        <v>0</v>
      </c>
      <c r="H4944">
        <v>6890485</v>
      </c>
      <c r="I4944">
        <v>745158</v>
      </c>
      <c r="J4944">
        <v>-40974</v>
      </c>
      <c r="K4944">
        <v>43799</v>
      </c>
      <c r="L4944">
        <v>0</v>
      </c>
      <c r="M4944">
        <v>0</v>
      </c>
    </row>
    <row r="4945" spans="1:13">
      <c r="A4945">
        <v>154</v>
      </c>
      <c r="B4945" t="s">
        <v>115</v>
      </c>
      <c r="C4945">
        <v>2020</v>
      </c>
      <c r="D4945">
        <v>0</v>
      </c>
      <c r="E4945">
        <v>0</v>
      </c>
      <c r="F4945">
        <v>0</v>
      </c>
      <c r="G4945">
        <v>0</v>
      </c>
      <c r="H4945">
        <v>6077121</v>
      </c>
      <c r="I4945">
        <v>5325500</v>
      </c>
      <c r="J4945">
        <v>1188263</v>
      </c>
      <c r="K4945">
        <v>197757</v>
      </c>
      <c r="L4945">
        <v>0</v>
      </c>
      <c r="M4945">
        <v>-4</v>
      </c>
    </row>
    <row r="4946" spans="1:13">
      <c r="A4946">
        <v>154</v>
      </c>
      <c r="B4946" t="s">
        <v>115</v>
      </c>
      <c r="C4946">
        <v>2021</v>
      </c>
      <c r="D4946">
        <v>0</v>
      </c>
      <c r="E4946">
        <v>0</v>
      </c>
      <c r="F4946">
        <v>0</v>
      </c>
      <c r="G4946">
        <v>0</v>
      </c>
      <c r="H4946">
        <v>3712439</v>
      </c>
      <c r="I4946">
        <v>3322890</v>
      </c>
      <c r="J4946">
        <v>2103261</v>
      </c>
      <c r="K4946">
        <v>285564</v>
      </c>
      <c r="L4946">
        <v>2</v>
      </c>
      <c r="M4946">
        <v>1</v>
      </c>
    </row>
    <row r="4947" spans="1:13">
      <c r="A4947">
        <v>154</v>
      </c>
      <c r="B4947" t="s">
        <v>115</v>
      </c>
      <c r="C4947">
        <v>2022</v>
      </c>
      <c r="D4947">
        <v>1252071400</v>
      </c>
      <c r="E4947">
        <v>28916516000</v>
      </c>
      <c r="F4947">
        <v>175310300</v>
      </c>
      <c r="G4947">
        <v>1032809000</v>
      </c>
      <c r="H4947">
        <v>107950122.28</v>
      </c>
      <c r="I4947">
        <v>74586770.769999996</v>
      </c>
      <c r="J4947">
        <v>10131994.92</v>
      </c>
      <c r="K4947">
        <v>764658.33</v>
      </c>
      <c r="L4947">
        <v>9009</v>
      </c>
      <c r="M4947">
        <v>1256</v>
      </c>
    </row>
    <row r="4948" spans="1:13">
      <c r="A4948">
        <v>154</v>
      </c>
      <c r="B4948" t="s">
        <v>115</v>
      </c>
      <c r="C4948">
        <v>1999</v>
      </c>
      <c r="D4948">
        <v>0</v>
      </c>
      <c r="E4948">
        <v>0</v>
      </c>
      <c r="F4948">
        <v>0</v>
      </c>
      <c r="G4948">
        <v>0</v>
      </c>
      <c r="H4948">
        <v>-1728</v>
      </c>
      <c r="I4948">
        <v>0</v>
      </c>
      <c r="J4948">
        <v>0</v>
      </c>
      <c r="K4948">
        <v>0</v>
      </c>
      <c r="L4948">
        <v>0</v>
      </c>
      <c r="M4948">
        <v>0</v>
      </c>
    </row>
    <row r="4949" spans="1:13">
      <c r="A4949">
        <v>154</v>
      </c>
      <c r="B4949" t="s">
        <v>115</v>
      </c>
      <c r="C4949">
        <v>2002</v>
      </c>
      <c r="D4949">
        <v>0</v>
      </c>
      <c r="E4949">
        <v>0</v>
      </c>
      <c r="F4949">
        <v>0</v>
      </c>
      <c r="G4949">
        <v>0</v>
      </c>
      <c r="H4949">
        <v>-3234</v>
      </c>
      <c r="I4949">
        <v>0</v>
      </c>
      <c r="J4949">
        <v>0</v>
      </c>
      <c r="K4949">
        <v>0</v>
      </c>
      <c r="L4949">
        <v>0</v>
      </c>
      <c r="M4949">
        <v>0</v>
      </c>
    </row>
    <row r="4950" spans="1:13">
      <c r="A4950">
        <v>154</v>
      </c>
      <c r="B4950" t="s">
        <v>115</v>
      </c>
      <c r="C4950">
        <v>2003</v>
      </c>
      <c r="D4950">
        <v>0</v>
      </c>
      <c r="E4950">
        <v>0</v>
      </c>
      <c r="F4950">
        <v>0</v>
      </c>
      <c r="G4950">
        <v>0</v>
      </c>
      <c r="H4950">
        <v>0</v>
      </c>
      <c r="I4950">
        <v>0</v>
      </c>
      <c r="J4950">
        <v>0</v>
      </c>
      <c r="K4950">
        <v>0</v>
      </c>
      <c r="L4950">
        <v>0</v>
      </c>
      <c r="M4950">
        <v>0</v>
      </c>
    </row>
    <row r="4951" spans="1:13">
      <c r="A4951">
        <v>154</v>
      </c>
      <c r="B4951" t="s">
        <v>115</v>
      </c>
      <c r="C4951">
        <v>2004</v>
      </c>
      <c r="D4951">
        <v>0</v>
      </c>
      <c r="E4951">
        <v>0</v>
      </c>
      <c r="F4951">
        <v>0</v>
      </c>
      <c r="G4951">
        <v>0</v>
      </c>
      <c r="H4951">
        <v>0</v>
      </c>
      <c r="I4951">
        <v>0</v>
      </c>
      <c r="J4951">
        <v>0</v>
      </c>
      <c r="K4951">
        <v>0</v>
      </c>
      <c r="L4951">
        <v>0</v>
      </c>
      <c r="M4951">
        <v>0</v>
      </c>
    </row>
    <row r="4952" spans="1:13">
      <c r="A4952">
        <v>154</v>
      </c>
      <c r="B4952" t="s">
        <v>115</v>
      </c>
      <c r="C4952">
        <v>2005</v>
      </c>
      <c r="D4952">
        <v>0</v>
      </c>
      <c r="E4952">
        <v>0</v>
      </c>
      <c r="F4952">
        <v>0</v>
      </c>
      <c r="G4952">
        <v>0</v>
      </c>
      <c r="H4952">
        <v>0</v>
      </c>
      <c r="I4952">
        <v>0</v>
      </c>
      <c r="J4952">
        <v>0</v>
      </c>
      <c r="K4952">
        <v>0</v>
      </c>
      <c r="L4952">
        <v>0</v>
      </c>
      <c r="M4952">
        <v>0</v>
      </c>
    </row>
    <row r="4953" spans="1:13">
      <c r="A4953">
        <v>154</v>
      </c>
      <c r="B4953" t="s">
        <v>115</v>
      </c>
      <c r="C4953">
        <v>2006</v>
      </c>
      <c r="D4953">
        <v>0</v>
      </c>
      <c r="E4953">
        <v>0</v>
      </c>
      <c r="F4953">
        <v>0</v>
      </c>
      <c r="G4953">
        <v>0</v>
      </c>
      <c r="H4953">
        <v>-61456</v>
      </c>
      <c r="I4953">
        <v>0</v>
      </c>
      <c r="J4953">
        <v>0</v>
      </c>
      <c r="K4953">
        <v>0</v>
      </c>
      <c r="L4953">
        <v>0</v>
      </c>
      <c r="M4953">
        <v>0</v>
      </c>
    </row>
    <row r="4954" spans="1:13">
      <c r="A4954">
        <v>154</v>
      </c>
      <c r="B4954" t="s">
        <v>115</v>
      </c>
      <c r="C4954">
        <v>2007</v>
      </c>
      <c r="D4954">
        <v>0</v>
      </c>
      <c r="E4954">
        <v>0</v>
      </c>
      <c r="F4954">
        <v>0</v>
      </c>
      <c r="G4954">
        <v>0</v>
      </c>
      <c r="H4954">
        <v>0</v>
      </c>
      <c r="I4954">
        <v>0</v>
      </c>
      <c r="J4954">
        <v>0</v>
      </c>
      <c r="K4954">
        <v>0</v>
      </c>
      <c r="L4954">
        <v>0</v>
      </c>
      <c r="M4954">
        <v>0</v>
      </c>
    </row>
    <row r="4955" spans="1:13">
      <c r="A4955">
        <v>154</v>
      </c>
      <c r="B4955" t="s">
        <v>115</v>
      </c>
      <c r="C4955">
        <v>2008</v>
      </c>
      <c r="D4955">
        <v>0</v>
      </c>
      <c r="E4955">
        <v>0</v>
      </c>
      <c r="F4955">
        <v>0</v>
      </c>
      <c r="G4955">
        <v>0</v>
      </c>
      <c r="H4955">
        <v>-4800</v>
      </c>
      <c r="I4955">
        <v>0</v>
      </c>
      <c r="J4955">
        <v>0</v>
      </c>
      <c r="K4955">
        <v>0</v>
      </c>
      <c r="L4955">
        <v>0</v>
      </c>
      <c r="M4955">
        <v>0</v>
      </c>
    </row>
    <row r="4956" spans="1:13">
      <c r="A4956">
        <v>154</v>
      </c>
      <c r="B4956" t="s">
        <v>115</v>
      </c>
      <c r="C4956">
        <v>2009</v>
      </c>
      <c r="D4956">
        <v>0</v>
      </c>
      <c r="E4956">
        <v>0</v>
      </c>
      <c r="F4956">
        <v>0</v>
      </c>
      <c r="G4956">
        <v>0</v>
      </c>
      <c r="H4956">
        <v>-4580</v>
      </c>
      <c r="I4956">
        <v>0</v>
      </c>
      <c r="J4956">
        <v>0</v>
      </c>
      <c r="K4956">
        <v>0</v>
      </c>
      <c r="L4956">
        <v>0</v>
      </c>
      <c r="M4956">
        <v>0</v>
      </c>
    </row>
    <row r="4957" spans="1:13">
      <c r="A4957">
        <v>154</v>
      </c>
      <c r="B4957" t="s">
        <v>115</v>
      </c>
      <c r="C4957">
        <v>2010</v>
      </c>
      <c r="D4957">
        <v>0</v>
      </c>
      <c r="E4957">
        <v>0</v>
      </c>
      <c r="F4957">
        <v>0</v>
      </c>
      <c r="G4957">
        <v>0</v>
      </c>
      <c r="H4957">
        <v>-4500</v>
      </c>
      <c r="I4957">
        <v>0</v>
      </c>
      <c r="J4957">
        <v>0</v>
      </c>
      <c r="K4957">
        <v>0</v>
      </c>
      <c r="L4957">
        <v>0</v>
      </c>
      <c r="M4957">
        <v>0</v>
      </c>
    </row>
    <row r="4958" spans="1:13">
      <c r="A4958">
        <v>154</v>
      </c>
      <c r="B4958" t="s">
        <v>115</v>
      </c>
      <c r="C4958">
        <v>2011</v>
      </c>
      <c r="D4958">
        <v>0</v>
      </c>
      <c r="E4958">
        <v>0</v>
      </c>
      <c r="F4958">
        <v>0</v>
      </c>
      <c r="G4958">
        <v>0</v>
      </c>
      <c r="H4958">
        <v>-1793</v>
      </c>
      <c r="I4958">
        <v>-5017</v>
      </c>
      <c r="J4958">
        <v>0</v>
      </c>
      <c r="K4958">
        <v>0</v>
      </c>
      <c r="L4958">
        <v>0</v>
      </c>
      <c r="M4958">
        <v>0</v>
      </c>
    </row>
    <row r="4959" spans="1:13">
      <c r="A4959">
        <v>154</v>
      </c>
      <c r="B4959" t="s">
        <v>115</v>
      </c>
      <c r="C4959">
        <v>2012</v>
      </c>
      <c r="D4959">
        <v>0</v>
      </c>
      <c r="E4959">
        <v>0</v>
      </c>
      <c r="F4959">
        <v>0</v>
      </c>
      <c r="G4959">
        <v>0</v>
      </c>
      <c r="H4959">
        <v>-350081</v>
      </c>
      <c r="I4959">
        <v>-25057</v>
      </c>
      <c r="J4959">
        <v>0</v>
      </c>
      <c r="K4959">
        <v>0</v>
      </c>
      <c r="L4959">
        <v>0</v>
      </c>
      <c r="M4959">
        <v>0</v>
      </c>
    </row>
    <row r="4960" spans="1:13">
      <c r="A4960">
        <v>154</v>
      </c>
      <c r="B4960" t="s">
        <v>115</v>
      </c>
      <c r="C4960">
        <v>2013</v>
      </c>
      <c r="D4960">
        <v>0</v>
      </c>
      <c r="E4960">
        <v>0</v>
      </c>
      <c r="F4960">
        <v>0</v>
      </c>
      <c r="G4960">
        <v>0</v>
      </c>
      <c r="H4960">
        <v>-332595</v>
      </c>
      <c r="I4960">
        <v>-11793</v>
      </c>
      <c r="J4960">
        <v>0</v>
      </c>
      <c r="K4960">
        <v>0</v>
      </c>
      <c r="L4960">
        <v>0</v>
      </c>
      <c r="M4960">
        <v>0</v>
      </c>
    </row>
    <row r="4961" spans="1:13">
      <c r="A4961">
        <v>154</v>
      </c>
      <c r="B4961" t="s">
        <v>115</v>
      </c>
      <c r="C4961">
        <v>2014</v>
      </c>
      <c r="D4961">
        <v>0</v>
      </c>
      <c r="E4961">
        <v>0</v>
      </c>
      <c r="F4961">
        <v>0</v>
      </c>
      <c r="G4961">
        <v>0</v>
      </c>
      <c r="H4961">
        <v>-801866</v>
      </c>
      <c r="I4961">
        <v>745304</v>
      </c>
      <c r="J4961">
        <v>80793</v>
      </c>
      <c r="K4961">
        <v>2767</v>
      </c>
      <c r="L4961">
        <v>0</v>
      </c>
      <c r="M4961">
        <v>0</v>
      </c>
    </row>
    <row r="4962" spans="1:13">
      <c r="A4962">
        <v>154</v>
      </c>
      <c r="B4962" t="s">
        <v>115</v>
      </c>
      <c r="C4962">
        <v>2015</v>
      </c>
      <c r="D4962">
        <v>0</v>
      </c>
      <c r="E4962">
        <v>0</v>
      </c>
      <c r="F4962">
        <v>0</v>
      </c>
      <c r="G4962">
        <v>0</v>
      </c>
      <c r="H4962">
        <v>-205251</v>
      </c>
      <c r="I4962">
        <v>-473998</v>
      </c>
      <c r="J4962">
        <v>-31000</v>
      </c>
      <c r="K4962">
        <v>13</v>
      </c>
      <c r="L4962">
        <v>0</v>
      </c>
      <c r="M4962">
        <v>0</v>
      </c>
    </row>
    <row r="4963" spans="1:13">
      <c r="A4963">
        <v>154</v>
      </c>
      <c r="B4963" t="s">
        <v>115</v>
      </c>
      <c r="C4963">
        <v>2016</v>
      </c>
      <c r="D4963">
        <v>0</v>
      </c>
      <c r="E4963">
        <v>0</v>
      </c>
      <c r="F4963">
        <v>0</v>
      </c>
      <c r="G4963">
        <v>0</v>
      </c>
      <c r="H4963">
        <v>483087</v>
      </c>
      <c r="I4963">
        <v>-192084</v>
      </c>
      <c r="J4963">
        <v>0</v>
      </c>
      <c r="K4963">
        <v>2250</v>
      </c>
      <c r="L4963">
        <v>0</v>
      </c>
      <c r="M4963">
        <v>0</v>
      </c>
    </row>
    <row r="4964" spans="1:13">
      <c r="A4964">
        <v>154</v>
      </c>
      <c r="B4964" t="s">
        <v>115</v>
      </c>
      <c r="C4964">
        <v>2017</v>
      </c>
      <c r="D4964">
        <v>0</v>
      </c>
      <c r="E4964">
        <v>0</v>
      </c>
      <c r="F4964">
        <v>0</v>
      </c>
      <c r="G4964">
        <v>0</v>
      </c>
      <c r="H4964">
        <v>3430004</v>
      </c>
      <c r="I4964">
        <v>1356831</v>
      </c>
      <c r="J4964">
        <v>-68659</v>
      </c>
      <c r="K4964">
        <v>-2112</v>
      </c>
      <c r="L4964">
        <v>0</v>
      </c>
      <c r="M4964">
        <v>0</v>
      </c>
    </row>
    <row r="4965" spans="1:13">
      <c r="A4965">
        <v>154</v>
      </c>
      <c r="B4965" t="s">
        <v>115</v>
      </c>
      <c r="C4965">
        <v>2018</v>
      </c>
      <c r="D4965">
        <v>0</v>
      </c>
      <c r="E4965">
        <v>0</v>
      </c>
      <c r="F4965">
        <v>0</v>
      </c>
      <c r="G4965">
        <v>0</v>
      </c>
      <c r="H4965">
        <v>9444252</v>
      </c>
      <c r="I4965">
        <v>1253227</v>
      </c>
      <c r="J4965">
        <v>-32141</v>
      </c>
      <c r="K4965">
        <v>7614</v>
      </c>
      <c r="L4965">
        <v>0</v>
      </c>
      <c r="M4965">
        <v>1</v>
      </c>
    </row>
    <row r="4966" spans="1:13">
      <c r="A4966">
        <v>154</v>
      </c>
      <c r="B4966" t="s">
        <v>115</v>
      </c>
      <c r="C4966">
        <v>2019</v>
      </c>
      <c r="D4966">
        <v>0</v>
      </c>
      <c r="E4966">
        <v>0</v>
      </c>
      <c r="F4966">
        <v>0</v>
      </c>
      <c r="G4966">
        <v>0</v>
      </c>
      <c r="H4966">
        <v>11209245</v>
      </c>
      <c r="I4966">
        <v>5715139</v>
      </c>
      <c r="J4966">
        <v>1850142</v>
      </c>
      <c r="K4966">
        <v>182163</v>
      </c>
      <c r="L4966">
        <v>-1</v>
      </c>
      <c r="M4966">
        <v>-5</v>
      </c>
    </row>
    <row r="4967" spans="1:13">
      <c r="A4967">
        <v>154</v>
      </c>
      <c r="B4967" t="s">
        <v>115</v>
      </c>
      <c r="C4967">
        <v>2020</v>
      </c>
      <c r="D4967">
        <v>0</v>
      </c>
      <c r="E4967">
        <v>0</v>
      </c>
      <c r="F4967">
        <v>0</v>
      </c>
      <c r="G4967">
        <v>0</v>
      </c>
      <c r="H4967">
        <v>2876051</v>
      </c>
      <c r="I4967">
        <v>4763176</v>
      </c>
      <c r="J4967">
        <v>1952834</v>
      </c>
      <c r="K4967">
        <v>15567</v>
      </c>
      <c r="L4967">
        <v>0</v>
      </c>
      <c r="M4967">
        <v>4</v>
      </c>
    </row>
    <row r="4968" spans="1:13">
      <c r="A4968">
        <v>154</v>
      </c>
      <c r="B4968" t="s">
        <v>115</v>
      </c>
      <c r="C4968">
        <v>2021</v>
      </c>
      <c r="D4968">
        <v>1267518800</v>
      </c>
      <c r="E4968">
        <v>28913373000</v>
      </c>
      <c r="F4968">
        <v>168522300</v>
      </c>
      <c r="G4968">
        <v>1021190000</v>
      </c>
      <c r="H4968">
        <v>112135205</v>
      </c>
      <c r="I4968">
        <v>75189236</v>
      </c>
      <c r="J4968">
        <v>9975957</v>
      </c>
      <c r="K4968">
        <v>764064</v>
      </c>
      <c r="L4968">
        <v>8855</v>
      </c>
      <c r="M4968">
        <v>1224</v>
      </c>
    </row>
    <row r="4969" spans="1:13">
      <c r="A4969">
        <v>154</v>
      </c>
      <c r="B4969" t="s">
        <v>115</v>
      </c>
      <c r="C4969">
        <v>2001</v>
      </c>
      <c r="D4969">
        <v>0</v>
      </c>
      <c r="E4969">
        <v>0</v>
      </c>
      <c r="F4969">
        <v>0</v>
      </c>
      <c r="G4969">
        <v>0</v>
      </c>
      <c r="H4969">
        <v>-1068.57</v>
      </c>
      <c r="I4969">
        <v>0</v>
      </c>
      <c r="J4969">
        <v>0</v>
      </c>
      <c r="K4969">
        <v>0</v>
      </c>
      <c r="L4969">
        <v>0</v>
      </c>
      <c r="M4969">
        <v>0</v>
      </c>
    </row>
    <row r="4970" spans="1:13">
      <c r="A4970">
        <v>154</v>
      </c>
      <c r="B4970" t="s">
        <v>115</v>
      </c>
      <c r="C4970">
        <v>2003</v>
      </c>
      <c r="D4970">
        <v>0</v>
      </c>
      <c r="E4970">
        <v>0</v>
      </c>
      <c r="F4970">
        <v>0</v>
      </c>
      <c r="G4970">
        <v>0</v>
      </c>
      <c r="H4970">
        <v>-9669</v>
      </c>
      <c r="I4970">
        <v>0</v>
      </c>
      <c r="J4970">
        <v>0</v>
      </c>
      <c r="K4970">
        <v>0</v>
      </c>
      <c r="L4970">
        <v>0</v>
      </c>
      <c r="M4970">
        <v>0</v>
      </c>
    </row>
    <row r="4971" spans="1:13">
      <c r="A4971">
        <v>154</v>
      </c>
      <c r="B4971" t="s">
        <v>115</v>
      </c>
      <c r="C4971">
        <v>2004</v>
      </c>
      <c r="D4971">
        <v>0</v>
      </c>
      <c r="E4971">
        <v>0</v>
      </c>
      <c r="F4971">
        <v>0</v>
      </c>
      <c r="G4971">
        <v>0</v>
      </c>
      <c r="H4971">
        <v>-2160</v>
      </c>
      <c r="I4971">
        <v>0</v>
      </c>
      <c r="J4971">
        <v>0</v>
      </c>
      <c r="K4971">
        <v>0</v>
      </c>
      <c r="L4971">
        <v>-1</v>
      </c>
      <c r="M4971">
        <v>0</v>
      </c>
    </row>
    <row r="4972" spans="1:13">
      <c r="A4972">
        <v>154</v>
      </c>
      <c r="B4972" t="s">
        <v>115</v>
      </c>
      <c r="C4972">
        <v>2005</v>
      </c>
      <c r="D4972">
        <v>0</v>
      </c>
      <c r="E4972">
        <v>0</v>
      </c>
      <c r="F4972">
        <v>0</v>
      </c>
      <c r="G4972">
        <v>0</v>
      </c>
      <c r="H4972">
        <v>0</v>
      </c>
      <c r="I4972">
        <v>0</v>
      </c>
      <c r="J4972">
        <v>0</v>
      </c>
      <c r="K4972">
        <v>0</v>
      </c>
      <c r="L4972">
        <v>-1</v>
      </c>
      <c r="M4972">
        <v>0</v>
      </c>
    </row>
    <row r="4973" spans="1:13">
      <c r="A4973">
        <v>154</v>
      </c>
      <c r="B4973" t="s">
        <v>115</v>
      </c>
      <c r="C4973">
        <v>2006</v>
      </c>
      <c r="D4973">
        <v>0</v>
      </c>
      <c r="E4973">
        <v>0</v>
      </c>
      <c r="F4973">
        <v>0</v>
      </c>
      <c r="G4973">
        <v>0</v>
      </c>
      <c r="H4973">
        <v>0</v>
      </c>
      <c r="I4973">
        <v>0</v>
      </c>
      <c r="J4973">
        <v>0</v>
      </c>
      <c r="K4973">
        <v>0</v>
      </c>
      <c r="L4973">
        <v>-1</v>
      </c>
      <c r="M4973">
        <v>0</v>
      </c>
    </row>
    <row r="4974" spans="1:13">
      <c r="A4974">
        <v>154</v>
      </c>
      <c r="B4974" t="s">
        <v>115</v>
      </c>
      <c r="C4974">
        <v>2007</v>
      </c>
      <c r="D4974">
        <v>0</v>
      </c>
      <c r="E4974">
        <v>0</v>
      </c>
      <c r="F4974">
        <v>0</v>
      </c>
      <c r="G4974">
        <v>0</v>
      </c>
      <c r="H4974">
        <v>-4000</v>
      </c>
      <c r="I4974">
        <v>0</v>
      </c>
      <c r="J4974">
        <v>0</v>
      </c>
      <c r="K4974">
        <v>0</v>
      </c>
      <c r="L4974">
        <v>-1</v>
      </c>
      <c r="M4974">
        <v>0</v>
      </c>
    </row>
    <row r="4975" spans="1:13">
      <c r="A4975">
        <v>154</v>
      </c>
      <c r="B4975" t="s">
        <v>115</v>
      </c>
      <c r="C4975">
        <v>2008</v>
      </c>
      <c r="D4975">
        <v>0</v>
      </c>
      <c r="E4975">
        <v>0</v>
      </c>
      <c r="F4975">
        <v>0</v>
      </c>
      <c r="G4975">
        <v>0</v>
      </c>
      <c r="H4975">
        <v>-1286</v>
      </c>
      <c r="I4975">
        <v>0</v>
      </c>
      <c r="J4975">
        <v>0</v>
      </c>
      <c r="K4975">
        <v>0</v>
      </c>
      <c r="L4975">
        <v>-1</v>
      </c>
      <c r="M4975">
        <v>0</v>
      </c>
    </row>
    <row r="4976" spans="1:13">
      <c r="A4976">
        <v>154</v>
      </c>
      <c r="B4976" t="s">
        <v>115</v>
      </c>
      <c r="C4976">
        <v>2009</v>
      </c>
      <c r="D4976">
        <v>0</v>
      </c>
      <c r="E4976">
        <v>0</v>
      </c>
      <c r="F4976">
        <v>0</v>
      </c>
      <c r="G4976">
        <v>0</v>
      </c>
      <c r="H4976">
        <v>-17708</v>
      </c>
      <c r="I4976">
        <v>0</v>
      </c>
      <c r="J4976">
        <v>0</v>
      </c>
      <c r="K4976">
        <v>0</v>
      </c>
      <c r="L4976">
        <v>-1</v>
      </c>
      <c r="M4976">
        <v>0</v>
      </c>
    </row>
    <row r="4977" spans="1:13">
      <c r="A4977">
        <v>154</v>
      </c>
      <c r="B4977" t="s">
        <v>115</v>
      </c>
      <c r="C4977">
        <v>2010</v>
      </c>
      <c r="D4977">
        <v>0</v>
      </c>
      <c r="E4977">
        <v>0</v>
      </c>
      <c r="F4977">
        <v>0</v>
      </c>
      <c r="G4977">
        <v>0</v>
      </c>
      <c r="H4977">
        <v>-2400</v>
      </c>
      <c r="I4977">
        <v>0</v>
      </c>
      <c r="J4977">
        <v>0</v>
      </c>
      <c r="K4977">
        <v>0</v>
      </c>
      <c r="L4977">
        <v>-1</v>
      </c>
      <c r="M4977">
        <v>0</v>
      </c>
    </row>
    <row r="4978" spans="1:13">
      <c r="A4978">
        <v>154</v>
      </c>
      <c r="B4978" t="s">
        <v>115</v>
      </c>
      <c r="C4978">
        <v>2011</v>
      </c>
      <c r="D4978">
        <v>0</v>
      </c>
      <c r="E4978">
        <v>0</v>
      </c>
      <c r="F4978">
        <v>0</v>
      </c>
      <c r="G4978">
        <v>0</v>
      </c>
      <c r="H4978">
        <v>-326307</v>
      </c>
      <c r="I4978">
        <v>362</v>
      </c>
      <c r="J4978">
        <v>0</v>
      </c>
      <c r="K4978">
        <v>0</v>
      </c>
      <c r="L4978">
        <v>-1</v>
      </c>
      <c r="M4978">
        <v>0</v>
      </c>
    </row>
    <row r="4979" spans="1:13">
      <c r="A4979">
        <v>154</v>
      </c>
      <c r="B4979" t="s">
        <v>115</v>
      </c>
      <c r="C4979">
        <v>2012</v>
      </c>
      <c r="D4979">
        <v>0</v>
      </c>
      <c r="E4979">
        <v>0</v>
      </c>
      <c r="F4979">
        <v>0</v>
      </c>
      <c r="G4979">
        <v>0</v>
      </c>
      <c r="H4979">
        <v>-325655</v>
      </c>
      <c r="I4979">
        <v>-1171</v>
      </c>
      <c r="J4979">
        <v>0</v>
      </c>
      <c r="K4979">
        <v>0</v>
      </c>
      <c r="L4979">
        <v>-1</v>
      </c>
      <c r="M4979">
        <v>0</v>
      </c>
    </row>
    <row r="4980" spans="1:13">
      <c r="A4980">
        <v>154</v>
      </c>
      <c r="B4980" t="s">
        <v>115</v>
      </c>
      <c r="C4980">
        <v>2013</v>
      </c>
      <c r="D4980">
        <v>0</v>
      </c>
      <c r="E4980">
        <v>0</v>
      </c>
      <c r="F4980">
        <v>0</v>
      </c>
      <c r="G4980">
        <v>0</v>
      </c>
      <c r="H4980">
        <v>-104460</v>
      </c>
      <c r="I4980">
        <v>-24376</v>
      </c>
      <c r="J4980">
        <v>0</v>
      </c>
      <c r="K4980">
        <v>0</v>
      </c>
      <c r="L4980">
        <v>-1</v>
      </c>
      <c r="M4980">
        <v>0</v>
      </c>
    </row>
    <row r="4981" spans="1:13">
      <c r="A4981">
        <v>154</v>
      </c>
      <c r="B4981" t="s">
        <v>115</v>
      </c>
      <c r="C4981">
        <v>2014</v>
      </c>
      <c r="D4981">
        <v>0</v>
      </c>
      <c r="E4981">
        <v>0</v>
      </c>
      <c r="F4981">
        <v>0</v>
      </c>
      <c r="G4981">
        <v>0</v>
      </c>
      <c r="H4981">
        <v>1673738</v>
      </c>
      <c r="I4981">
        <v>273884</v>
      </c>
      <c r="J4981">
        <v>0</v>
      </c>
      <c r="K4981">
        <v>0</v>
      </c>
      <c r="L4981">
        <v>-1</v>
      </c>
      <c r="M4981">
        <v>0</v>
      </c>
    </row>
    <row r="4982" spans="1:13">
      <c r="A4982">
        <v>154</v>
      </c>
      <c r="B4982" t="s">
        <v>115</v>
      </c>
      <c r="C4982">
        <v>2015</v>
      </c>
      <c r="D4982">
        <v>0</v>
      </c>
      <c r="E4982">
        <v>0</v>
      </c>
      <c r="F4982">
        <v>0</v>
      </c>
      <c r="G4982">
        <v>0</v>
      </c>
      <c r="H4982">
        <v>705126</v>
      </c>
      <c r="I4982">
        <v>661046</v>
      </c>
      <c r="J4982">
        <v>19353</v>
      </c>
      <c r="K4982">
        <v>-2091</v>
      </c>
      <c r="L4982">
        <v>-1</v>
      </c>
      <c r="M4982">
        <v>3</v>
      </c>
    </row>
    <row r="4983" spans="1:13">
      <c r="A4983">
        <v>154</v>
      </c>
      <c r="B4983" t="s">
        <v>115</v>
      </c>
      <c r="C4983">
        <v>2016</v>
      </c>
      <c r="D4983">
        <v>0</v>
      </c>
      <c r="E4983">
        <v>0</v>
      </c>
      <c r="F4983">
        <v>0</v>
      </c>
      <c r="G4983">
        <v>0</v>
      </c>
      <c r="H4983">
        <v>2098099</v>
      </c>
      <c r="I4983">
        <v>325709</v>
      </c>
      <c r="J4983">
        <v>-4224</v>
      </c>
      <c r="K4983">
        <v>-360</v>
      </c>
      <c r="L4983">
        <v>0</v>
      </c>
      <c r="M4983">
        <v>-2</v>
      </c>
    </row>
    <row r="4984" spans="1:13">
      <c r="A4984">
        <v>154</v>
      </c>
      <c r="B4984" t="s">
        <v>115</v>
      </c>
      <c r="C4984">
        <v>2017</v>
      </c>
      <c r="D4984">
        <v>0</v>
      </c>
      <c r="E4984">
        <v>0</v>
      </c>
      <c r="F4984">
        <v>0</v>
      </c>
      <c r="G4984">
        <v>0</v>
      </c>
      <c r="H4984">
        <v>2366017</v>
      </c>
      <c r="I4984">
        <v>895950</v>
      </c>
      <c r="J4984">
        <v>-43307</v>
      </c>
      <c r="K4984">
        <v>-7546</v>
      </c>
      <c r="L4984">
        <v>66</v>
      </c>
      <c r="M4984">
        <v>14</v>
      </c>
    </row>
    <row r="4985" spans="1:13">
      <c r="A4985">
        <v>154</v>
      </c>
      <c r="B4985" t="s">
        <v>115</v>
      </c>
      <c r="C4985">
        <v>2018</v>
      </c>
      <c r="D4985">
        <v>0</v>
      </c>
      <c r="E4985">
        <v>0</v>
      </c>
      <c r="F4985">
        <v>0</v>
      </c>
      <c r="G4985">
        <v>0</v>
      </c>
      <c r="H4985">
        <v>12300602</v>
      </c>
      <c r="I4985">
        <v>5424766</v>
      </c>
      <c r="J4985">
        <v>1358664</v>
      </c>
      <c r="K4985">
        <v>59820</v>
      </c>
      <c r="L4985">
        <v>31</v>
      </c>
      <c r="M4985">
        <v>0</v>
      </c>
    </row>
    <row r="4986" spans="1:13">
      <c r="A4986">
        <v>154</v>
      </c>
      <c r="B4986" t="s">
        <v>115</v>
      </c>
      <c r="C4986">
        <v>2019</v>
      </c>
      <c r="D4986">
        <v>0</v>
      </c>
      <c r="E4986">
        <v>0</v>
      </c>
      <c r="F4986">
        <v>0</v>
      </c>
      <c r="G4986">
        <v>0</v>
      </c>
      <c r="H4986">
        <v>10188693</v>
      </c>
      <c r="I4986">
        <v>6201033</v>
      </c>
      <c r="J4986">
        <v>1594595</v>
      </c>
      <c r="K4986">
        <v>77604</v>
      </c>
      <c r="L4986">
        <v>21</v>
      </c>
      <c r="M4986">
        <v>-11</v>
      </c>
    </row>
    <row r="4987" spans="1:13">
      <c r="A4987">
        <v>154</v>
      </c>
      <c r="B4987" t="s">
        <v>115</v>
      </c>
      <c r="C4987">
        <v>2020</v>
      </c>
      <c r="D4987">
        <v>1190770500</v>
      </c>
      <c r="E4987">
        <v>27117309500</v>
      </c>
      <c r="F4987">
        <v>232755600</v>
      </c>
      <c r="G4987">
        <v>980376000</v>
      </c>
      <c r="H4987">
        <v>101051804</v>
      </c>
      <c r="I4987">
        <v>70644179</v>
      </c>
      <c r="J4987">
        <v>9457788</v>
      </c>
      <c r="K4987">
        <v>732587</v>
      </c>
      <c r="L4987">
        <v>8889</v>
      </c>
      <c r="M4987">
        <v>1159</v>
      </c>
    </row>
    <row r="4988" spans="1:13">
      <c r="A4988">
        <v>155</v>
      </c>
      <c r="B4988" t="s">
        <v>45</v>
      </c>
      <c r="C4988">
        <v>1994</v>
      </c>
      <c r="D4988">
        <v>0</v>
      </c>
      <c r="E4988">
        <v>0</v>
      </c>
      <c r="F4988">
        <v>0</v>
      </c>
      <c r="G4988">
        <v>0</v>
      </c>
      <c r="H4988">
        <v>0</v>
      </c>
      <c r="I4988">
        <v>0</v>
      </c>
      <c r="J4988">
        <v>0</v>
      </c>
      <c r="K4988">
        <v>0</v>
      </c>
      <c r="L4988">
        <v>0</v>
      </c>
      <c r="M4988">
        <v>0</v>
      </c>
    </row>
    <row r="4989" spans="1:13">
      <c r="A4989">
        <v>155</v>
      </c>
      <c r="B4989" t="s">
        <v>45</v>
      </c>
      <c r="C4989">
        <v>1996</v>
      </c>
      <c r="D4989">
        <v>0</v>
      </c>
      <c r="E4989">
        <v>0</v>
      </c>
      <c r="F4989">
        <v>0</v>
      </c>
      <c r="G4989">
        <v>0</v>
      </c>
      <c r="H4989">
        <v>0</v>
      </c>
      <c r="I4989">
        <v>0</v>
      </c>
      <c r="J4989">
        <v>0</v>
      </c>
      <c r="K4989">
        <v>0</v>
      </c>
      <c r="L4989">
        <v>0</v>
      </c>
      <c r="M4989">
        <v>0</v>
      </c>
    </row>
    <row r="4990" spans="1:13">
      <c r="A4990">
        <v>155</v>
      </c>
      <c r="B4990" t="s">
        <v>45</v>
      </c>
      <c r="C4990">
        <v>1997</v>
      </c>
      <c r="D4990">
        <v>0</v>
      </c>
      <c r="E4990">
        <v>0</v>
      </c>
      <c r="F4990">
        <v>0</v>
      </c>
      <c r="G4990">
        <v>0</v>
      </c>
      <c r="H4990">
        <v>0</v>
      </c>
      <c r="I4990">
        <v>0</v>
      </c>
      <c r="J4990">
        <v>0</v>
      </c>
      <c r="K4990">
        <v>0</v>
      </c>
      <c r="L4990">
        <v>0</v>
      </c>
      <c r="M4990">
        <v>0</v>
      </c>
    </row>
    <row r="4991" spans="1:13">
      <c r="A4991">
        <v>155</v>
      </c>
      <c r="B4991" t="s">
        <v>45</v>
      </c>
      <c r="C4991">
        <v>1998</v>
      </c>
      <c r="D4991">
        <v>0</v>
      </c>
      <c r="E4991">
        <v>0</v>
      </c>
      <c r="F4991">
        <v>0</v>
      </c>
      <c r="G4991">
        <v>0</v>
      </c>
      <c r="H4991">
        <v>0</v>
      </c>
      <c r="I4991">
        <v>0</v>
      </c>
      <c r="J4991">
        <v>0</v>
      </c>
      <c r="K4991">
        <v>0</v>
      </c>
      <c r="L4991">
        <v>0</v>
      </c>
      <c r="M4991">
        <v>0</v>
      </c>
    </row>
    <row r="4992" spans="1:13">
      <c r="A4992">
        <v>155</v>
      </c>
      <c r="B4992" t="s">
        <v>45</v>
      </c>
      <c r="C4992">
        <v>1999</v>
      </c>
      <c r="D4992">
        <v>0</v>
      </c>
      <c r="E4992">
        <v>0</v>
      </c>
      <c r="F4992">
        <v>0</v>
      </c>
      <c r="G4992">
        <v>0</v>
      </c>
      <c r="H4992">
        <v>0</v>
      </c>
      <c r="I4992">
        <v>0</v>
      </c>
      <c r="J4992">
        <v>0</v>
      </c>
      <c r="K4992">
        <v>0</v>
      </c>
      <c r="L4992">
        <v>0</v>
      </c>
      <c r="M4992">
        <v>0</v>
      </c>
    </row>
    <row r="4993" spans="1:13">
      <c r="A4993">
        <v>155</v>
      </c>
      <c r="B4993" t="s">
        <v>45</v>
      </c>
      <c r="C4993">
        <v>2000</v>
      </c>
      <c r="D4993">
        <v>0</v>
      </c>
      <c r="E4993">
        <v>0</v>
      </c>
      <c r="F4993">
        <v>0</v>
      </c>
      <c r="G4993">
        <v>0</v>
      </c>
      <c r="H4993">
        <v>0</v>
      </c>
      <c r="I4993">
        <v>0</v>
      </c>
      <c r="J4993">
        <v>0</v>
      </c>
      <c r="K4993">
        <v>0</v>
      </c>
      <c r="L4993">
        <v>0</v>
      </c>
      <c r="M4993">
        <v>0</v>
      </c>
    </row>
    <row r="4994" spans="1:13">
      <c r="A4994">
        <v>155</v>
      </c>
      <c r="B4994" t="s">
        <v>45</v>
      </c>
      <c r="C4994">
        <v>2003</v>
      </c>
      <c r="D4994">
        <v>0</v>
      </c>
      <c r="E4994">
        <v>0</v>
      </c>
      <c r="F4994">
        <v>0</v>
      </c>
      <c r="G4994">
        <v>0</v>
      </c>
      <c r="H4994">
        <v>-1100</v>
      </c>
      <c r="I4994">
        <v>0</v>
      </c>
      <c r="J4994">
        <v>0</v>
      </c>
      <c r="K4994">
        <v>0</v>
      </c>
      <c r="L4994">
        <v>0</v>
      </c>
      <c r="M4994">
        <v>0</v>
      </c>
    </row>
    <row r="4995" spans="1:13">
      <c r="A4995">
        <v>155</v>
      </c>
      <c r="B4995" t="s">
        <v>45</v>
      </c>
      <c r="C4995">
        <v>2004</v>
      </c>
      <c r="D4995">
        <v>0</v>
      </c>
      <c r="E4995">
        <v>0</v>
      </c>
      <c r="F4995">
        <v>0</v>
      </c>
      <c r="G4995">
        <v>0</v>
      </c>
      <c r="H4995">
        <v>0</v>
      </c>
      <c r="I4995">
        <v>0</v>
      </c>
      <c r="J4995">
        <v>0</v>
      </c>
      <c r="K4995">
        <v>0</v>
      </c>
      <c r="L4995">
        <v>0</v>
      </c>
      <c r="M4995">
        <v>0</v>
      </c>
    </row>
    <row r="4996" spans="1:13">
      <c r="A4996">
        <v>155</v>
      </c>
      <c r="B4996" t="s">
        <v>45</v>
      </c>
      <c r="C4996">
        <v>2005</v>
      </c>
      <c r="D4996">
        <v>0</v>
      </c>
      <c r="E4996">
        <v>0</v>
      </c>
      <c r="F4996">
        <v>0</v>
      </c>
      <c r="G4996">
        <v>0</v>
      </c>
      <c r="H4996">
        <v>-628</v>
      </c>
      <c r="I4996">
        <v>0</v>
      </c>
      <c r="J4996">
        <v>0</v>
      </c>
      <c r="K4996">
        <v>0</v>
      </c>
      <c r="L4996">
        <v>0</v>
      </c>
      <c r="M4996">
        <v>0</v>
      </c>
    </row>
    <row r="4997" spans="1:13">
      <c r="A4997">
        <v>155</v>
      </c>
      <c r="B4997" t="s">
        <v>45</v>
      </c>
      <c r="C4997">
        <v>2006</v>
      </c>
      <c r="D4997">
        <v>0</v>
      </c>
      <c r="E4997">
        <v>0</v>
      </c>
      <c r="F4997">
        <v>0</v>
      </c>
      <c r="G4997">
        <v>0</v>
      </c>
      <c r="H4997">
        <v>0</v>
      </c>
      <c r="I4997">
        <v>0</v>
      </c>
      <c r="J4997">
        <v>0</v>
      </c>
      <c r="K4997">
        <v>0</v>
      </c>
      <c r="L4997">
        <v>0</v>
      </c>
      <c r="M4997">
        <v>0</v>
      </c>
    </row>
    <row r="4998" spans="1:13">
      <c r="A4998">
        <v>155</v>
      </c>
      <c r="B4998" t="s">
        <v>45</v>
      </c>
      <c r="C4998">
        <v>2007</v>
      </c>
      <c r="D4998">
        <v>0</v>
      </c>
      <c r="E4998">
        <v>0</v>
      </c>
      <c r="F4998">
        <v>0</v>
      </c>
      <c r="G4998">
        <v>0</v>
      </c>
      <c r="H4998">
        <v>0</v>
      </c>
      <c r="I4998">
        <v>0</v>
      </c>
      <c r="J4998">
        <v>0</v>
      </c>
      <c r="K4998">
        <v>0</v>
      </c>
      <c r="L4998">
        <v>0</v>
      </c>
      <c r="M4998">
        <v>0</v>
      </c>
    </row>
    <row r="4999" spans="1:13">
      <c r="A4999">
        <v>155</v>
      </c>
      <c r="B4999" t="s">
        <v>45</v>
      </c>
      <c r="C4999">
        <v>2008</v>
      </c>
      <c r="D4999">
        <v>0</v>
      </c>
      <c r="E4999">
        <v>0</v>
      </c>
      <c r="F4999">
        <v>0</v>
      </c>
      <c r="G4999">
        <v>0</v>
      </c>
      <c r="H4999">
        <v>0</v>
      </c>
      <c r="I4999">
        <v>0</v>
      </c>
      <c r="J4999">
        <v>0</v>
      </c>
      <c r="K4999">
        <v>0</v>
      </c>
      <c r="L4999">
        <v>0</v>
      </c>
      <c r="M4999">
        <v>0</v>
      </c>
    </row>
    <row r="5000" spans="1:13">
      <c r="A5000">
        <v>155</v>
      </c>
      <c r="B5000" t="s">
        <v>45</v>
      </c>
      <c r="C5000">
        <v>2009</v>
      </c>
      <c r="D5000">
        <v>0</v>
      </c>
      <c r="E5000">
        <v>0</v>
      </c>
      <c r="F5000">
        <v>0</v>
      </c>
      <c r="G5000">
        <v>0</v>
      </c>
      <c r="H5000">
        <v>-3400</v>
      </c>
      <c r="I5000">
        <v>0</v>
      </c>
      <c r="J5000">
        <v>0</v>
      </c>
      <c r="K5000">
        <v>0</v>
      </c>
      <c r="L5000">
        <v>0</v>
      </c>
      <c r="M5000">
        <v>0</v>
      </c>
    </row>
    <row r="5001" spans="1:13">
      <c r="A5001">
        <v>155</v>
      </c>
      <c r="B5001" t="s">
        <v>45</v>
      </c>
      <c r="C5001">
        <v>2010</v>
      </c>
      <c r="D5001">
        <v>0</v>
      </c>
      <c r="E5001">
        <v>0</v>
      </c>
      <c r="F5001">
        <v>0</v>
      </c>
      <c r="G5001">
        <v>0</v>
      </c>
      <c r="H5001">
        <v>0</v>
      </c>
      <c r="I5001">
        <v>0</v>
      </c>
      <c r="J5001">
        <v>0</v>
      </c>
      <c r="K5001">
        <v>0</v>
      </c>
      <c r="L5001">
        <v>0</v>
      </c>
      <c r="M5001">
        <v>0</v>
      </c>
    </row>
    <row r="5002" spans="1:13">
      <c r="A5002">
        <v>155</v>
      </c>
      <c r="B5002" t="s">
        <v>45</v>
      </c>
      <c r="C5002">
        <v>2011</v>
      </c>
      <c r="D5002">
        <v>0</v>
      </c>
      <c r="E5002">
        <v>0</v>
      </c>
      <c r="F5002">
        <v>0</v>
      </c>
      <c r="G5002">
        <v>0</v>
      </c>
      <c r="H5002">
        <v>0</v>
      </c>
      <c r="I5002">
        <v>0</v>
      </c>
      <c r="J5002">
        <v>0</v>
      </c>
      <c r="K5002">
        <v>0</v>
      </c>
      <c r="L5002">
        <v>0</v>
      </c>
      <c r="M5002">
        <v>0</v>
      </c>
    </row>
    <row r="5003" spans="1:13">
      <c r="A5003">
        <v>155</v>
      </c>
      <c r="B5003" t="s">
        <v>45</v>
      </c>
      <c r="C5003">
        <v>2012</v>
      </c>
      <c r="D5003">
        <v>0</v>
      </c>
      <c r="E5003">
        <v>0</v>
      </c>
      <c r="F5003">
        <v>0</v>
      </c>
      <c r="G5003">
        <v>0</v>
      </c>
      <c r="H5003">
        <v>0</v>
      </c>
      <c r="I5003">
        <v>0</v>
      </c>
      <c r="J5003">
        <v>0</v>
      </c>
      <c r="K5003">
        <v>0</v>
      </c>
      <c r="L5003">
        <v>0</v>
      </c>
      <c r="M5003">
        <v>0</v>
      </c>
    </row>
    <row r="5004" spans="1:13">
      <c r="A5004">
        <v>155</v>
      </c>
      <c r="B5004" t="s">
        <v>45</v>
      </c>
      <c r="C5004">
        <v>2013</v>
      </c>
      <c r="D5004">
        <v>0</v>
      </c>
      <c r="E5004">
        <v>0</v>
      </c>
      <c r="F5004">
        <v>0</v>
      </c>
      <c r="G5004">
        <v>0</v>
      </c>
      <c r="H5004">
        <v>0</v>
      </c>
      <c r="I5004">
        <v>0</v>
      </c>
      <c r="J5004">
        <v>0</v>
      </c>
      <c r="K5004">
        <v>0</v>
      </c>
      <c r="L5004">
        <v>0</v>
      </c>
      <c r="M5004">
        <v>0</v>
      </c>
    </row>
    <row r="5005" spans="1:13">
      <c r="A5005">
        <v>155</v>
      </c>
      <c r="B5005" t="s">
        <v>45</v>
      </c>
      <c r="C5005">
        <v>2014</v>
      </c>
      <c r="D5005">
        <v>0</v>
      </c>
      <c r="E5005">
        <v>0</v>
      </c>
      <c r="F5005">
        <v>0</v>
      </c>
      <c r="G5005">
        <v>0</v>
      </c>
      <c r="H5005">
        <v>-600</v>
      </c>
      <c r="I5005">
        <v>0</v>
      </c>
      <c r="J5005">
        <v>0</v>
      </c>
      <c r="K5005">
        <v>0</v>
      </c>
      <c r="L5005">
        <v>1</v>
      </c>
      <c r="M5005">
        <v>0</v>
      </c>
    </row>
    <row r="5006" spans="1:13">
      <c r="A5006">
        <v>155</v>
      </c>
      <c r="B5006" t="s">
        <v>45</v>
      </c>
      <c r="C5006">
        <v>2015</v>
      </c>
      <c r="D5006">
        <v>0</v>
      </c>
      <c r="E5006">
        <v>0</v>
      </c>
      <c r="F5006">
        <v>0</v>
      </c>
      <c r="G5006">
        <v>0</v>
      </c>
      <c r="H5006">
        <v>6008</v>
      </c>
      <c r="I5006">
        <v>0</v>
      </c>
      <c r="J5006">
        <v>0</v>
      </c>
      <c r="K5006">
        <v>0</v>
      </c>
      <c r="L5006">
        <v>0</v>
      </c>
      <c r="M5006">
        <v>1</v>
      </c>
    </row>
    <row r="5007" spans="1:13">
      <c r="A5007">
        <v>155</v>
      </c>
      <c r="B5007" t="s">
        <v>45</v>
      </c>
      <c r="C5007">
        <v>2016</v>
      </c>
      <c r="D5007">
        <v>0</v>
      </c>
      <c r="E5007">
        <v>0</v>
      </c>
      <c r="F5007">
        <v>0</v>
      </c>
      <c r="G5007">
        <v>0</v>
      </c>
      <c r="H5007">
        <v>-5143</v>
      </c>
      <c r="I5007">
        <v>-102</v>
      </c>
      <c r="J5007">
        <v>-3200</v>
      </c>
      <c r="K5007">
        <v>0</v>
      </c>
      <c r="L5007">
        <v>0</v>
      </c>
      <c r="M5007">
        <v>2</v>
      </c>
    </row>
    <row r="5008" spans="1:13">
      <c r="A5008">
        <v>155</v>
      </c>
      <c r="B5008" t="s">
        <v>45</v>
      </c>
      <c r="C5008">
        <v>2017</v>
      </c>
      <c r="D5008">
        <v>0</v>
      </c>
      <c r="E5008">
        <v>0</v>
      </c>
      <c r="F5008">
        <v>0</v>
      </c>
      <c r="G5008">
        <v>0</v>
      </c>
      <c r="H5008">
        <v>179019</v>
      </c>
      <c r="I5008">
        <v>6841</v>
      </c>
      <c r="J5008">
        <v>-5600</v>
      </c>
      <c r="K5008">
        <v>-19</v>
      </c>
      <c r="L5008">
        <v>1</v>
      </c>
      <c r="M5008">
        <v>3</v>
      </c>
    </row>
    <row r="5009" spans="1:13">
      <c r="A5009">
        <v>155</v>
      </c>
      <c r="B5009" t="s">
        <v>45</v>
      </c>
      <c r="C5009">
        <v>2018</v>
      </c>
      <c r="D5009">
        <v>0</v>
      </c>
      <c r="E5009">
        <v>0</v>
      </c>
      <c r="F5009">
        <v>0</v>
      </c>
      <c r="G5009">
        <v>0</v>
      </c>
      <c r="H5009">
        <v>186361</v>
      </c>
      <c r="I5009">
        <v>83130.5</v>
      </c>
      <c r="J5009">
        <v>285544</v>
      </c>
      <c r="K5009">
        <v>-37884</v>
      </c>
      <c r="L5009">
        <v>4</v>
      </c>
      <c r="M5009">
        <v>3</v>
      </c>
    </row>
    <row r="5010" spans="1:13">
      <c r="A5010">
        <v>155</v>
      </c>
      <c r="B5010" t="s">
        <v>45</v>
      </c>
      <c r="C5010">
        <v>2019</v>
      </c>
      <c r="D5010">
        <v>0</v>
      </c>
      <c r="E5010">
        <v>0</v>
      </c>
      <c r="F5010">
        <v>0</v>
      </c>
      <c r="G5010">
        <v>0</v>
      </c>
      <c r="H5010">
        <v>865679</v>
      </c>
      <c r="I5010">
        <v>99251.3</v>
      </c>
      <c r="J5010">
        <v>-67257</v>
      </c>
      <c r="K5010">
        <v>-336132</v>
      </c>
      <c r="L5010">
        <v>5</v>
      </c>
      <c r="M5010">
        <v>4</v>
      </c>
    </row>
    <row r="5011" spans="1:13">
      <c r="A5011">
        <v>155</v>
      </c>
      <c r="B5011" t="s">
        <v>45</v>
      </c>
      <c r="C5011">
        <v>2020</v>
      </c>
      <c r="D5011">
        <v>0</v>
      </c>
      <c r="E5011">
        <v>0</v>
      </c>
      <c r="F5011">
        <v>0</v>
      </c>
      <c r="G5011">
        <v>0</v>
      </c>
      <c r="H5011">
        <v>1465691</v>
      </c>
      <c r="I5011">
        <v>603943</v>
      </c>
      <c r="J5011">
        <v>4427937</v>
      </c>
      <c r="K5011">
        <v>71829</v>
      </c>
      <c r="L5011">
        <v>8</v>
      </c>
      <c r="M5011">
        <v>3</v>
      </c>
    </row>
    <row r="5012" spans="1:13">
      <c r="A5012">
        <v>155</v>
      </c>
      <c r="B5012" t="s">
        <v>45</v>
      </c>
      <c r="C5012">
        <v>2021</v>
      </c>
      <c r="D5012">
        <v>0</v>
      </c>
      <c r="E5012">
        <v>0</v>
      </c>
      <c r="F5012">
        <v>0</v>
      </c>
      <c r="G5012">
        <v>0</v>
      </c>
      <c r="H5012">
        <v>1128042</v>
      </c>
      <c r="I5012">
        <v>392403.95</v>
      </c>
      <c r="J5012">
        <v>-1357917</v>
      </c>
      <c r="K5012">
        <v>34747</v>
      </c>
      <c r="L5012">
        <v>77</v>
      </c>
      <c r="M5012">
        <v>-8</v>
      </c>
    </row>
    <row r="5013" spans="1:13">
      <c r="A5013">
        <v>155</v>
      </c>
      <c r="B5013" t="s">
        <v>45</v>
      </c>
      <c r="C5013">
        <v>2022</v>
      </c>
      <c r="D5013">
        <v>586700400</v>
      </c>
      <c r="E5013">
        <v>4533927000</v>
      </c>
      <c r="F5013">
        <v>70666900</v>
      </c>
      <c r="G5013">
        <v>1375102000</v>
      </c>
      <c r="H5013">
        <v>37011745.350000001</v>
      </c>
      <c r="I5013">
        <v>7471873.5999999996</v>
      </c>
      <c r="J5013">
        <v>4468604.7</v>
      </c>
      <c r="K5013">
        <v>1020381.8</v>
      </c>
      <c r="L5013">
        <v>6964</v>
      </c>
      <c r="M5013">
        <v>453</v>
      </c>
    </row>
    <row r="5014" spans="1:13">
      <c r="A5014">
        <v>155</v>
      </c>
      <c r="B5014" t="s">
        <v>45</v>
      </c>
      <c r="C5014">
        <v>1994</v>
      </c>
      <c r="D5014">
        <v>0</v>
      </c>
      <c r="E5014">
        <v>0</v>
      </c>
      <c r="F5014">
        <v>0</v>
      </c>
      <c r="G5014">
        <v>0</v>
      </c>
      <c r="H5014">
        <v>0</v>
      </c>
      <c r="I5014">
        <v>0</v>
      </c>
      <c r="J5014">
        <v>0</v>
      </c>
      <c r="K5014">
        <v>0</v>
      </c>
      <c r="L5014">
        <v>0</v>
      </c>
      <c r="M5014">
        <v>0</v>
      </c>
    </row>
    <row r="5015" spans="1:13">
      <c r="A5015">
        <v>155</v>
      </c>
      <c r="B5015" t="s">
        <v>45</v>
      </c>
      <c r="C5015">
        <v>1996</v>
      </c>
      <c r="D5015">
        <v>0</v>
      </c>
      <c r="E5015">
        <v>0</v>
      </c>
      <c r="F5015">
        <v>0</v>
      </c>
      <c r="G5015">
        <v>0</v>
      </c>
      <c r="H5015">
        <v>0</v>
      </c>
      <c r="I5015">
        <v>0</v>
      </c>
      <c r="J5015">
        <v>0</v>
      </c>
      <c r="K5015">
        <v>0</v>
      </c>
      <c r="L5015">
        <v>0</v>
      </c>
      <c r="M5015">
        <v>0</v>
      </c>
    </row>
    <row r="5016" spans="1:13">
      <c r="A5016">
        <v>155</v>
      </c>
      <c r="B5016" t="s">
        <v>45</v>
      </c>
      <c r="C5016">
        <v>1997</v>
      </c>
      <c r="D5016">
        <v>0</v>
      </c>
      <c r="E5016">
        <v>0</v>
      </c>
      <c r="F5016">
        <v>0</v>
      </c>
      <c r="G5016">
        <v>0</v>
      </c>
      <c r="H5016">
        <v>0</v>
      </c>
      <c r="I5016">
        <v>0</v>
      </c>
      <c r="J5016">
        <v>0</v>
      </c>
      <c r="K5016">
        <v>0</v>
      </c>
      <c r="L5016">
        <v>0</v>
      </c>
      <c r="M5016">
        <v>0</v>
      </c>
    </row>
    <row r="5017" spans="1:13">
      <c r="A5017">
        <v>155</v>
      </c>
      <c r="B5017" t="s">
        <v>45</v>
      </c>
      <c r="C5017">
        <v>1998</v>
      </c>
      <c r="D5017">
        <v>0</v>
      </c>
      <c r="E5017">
        <v>0</v>
      </c>
      <c r="F5017">
        <v>0</v>
      </c>
      <c r="G5017">
        <v>0</v>
      </c>
      <c r="H5017">
        <v>0</v>
      </c>
      <c r="I5017">
        <v>0</v>
      </c>
      <c r="J5017">
        <v>0</v>
      </c>
      <c r="K5017">
        <v>0</v>
      </c>
      <c r="L5017">
        <v>0</v>
      </c>
      <c r="M5017">
        <v>0</v>
      </c>
    </row>
    <row r="5018" spans="1:13">
      <c r="A5018">
        <v>155</v>
      </c>
      <c r="B5018" t="s">
        <v>45</v>
      </c>
      <c r="C5018">
        <v>1999</v>
      </c>
      <c r="D5018">
        <v>0</v>
      </c>
      <c r="E5018">
        <v>0</v>
      </c>
      <c r="F5018">
        <v>0</v>
      </c>
      <c r="G5018">
        <v>0</v>
      </c>
      <c r="H5018">
        <v>-619.9</v>
      </c>
      <c r="I5018">
        <v>0</v>
      </c>
      <c r="J5018">
        <v>0</v>
      </c>
      <c r="K5018">
        <v>0</v>
      </c>
      <c r="L5018">
        <v>0</v>
      </c>
      <c r="M5018">
        <v>0</v>
      </c>
    </row>
    <row r="5019" spans="1:13">
      <c r="A5019">
        <v>155</v>
      </c>
      <c r="B5019" t="s">
        <v>45</v>
      </c>
      <c r="C5019">
        <v>2000</v>
      </c>
      <c r="D5019">
        <v>0</v>
      </c>
      <c r="E5019">
        <v>0</v>
      </c>
      <c r="F5019">
        <v>0</v>
      </c>
      <c r="G5019">
        <v>0</v>
      </c>
      <c r="H5019">
        <v>0</v>
      </c>
      <c r="I5019">
        <v>0</v>
      </c>
      <c r="J5019">
        <v>0</v>
      </c>
      <c r="K5019">
        <v>0</v>
      </c>
      <c r="L5019">
        <v>0</v>
      </c>
      <c r="M5019">
        <v>0</v>
      </c>
    </row>
    <row r="5020" spans="1:13">
      <c r="A5020">
        <v>155</v>
      </c>
      <c r="B5020" t="s">
        <v>45</v>
      </c>
      <c r="C5020">
        <v>2001</v>
      </c>
      <c r="D5020">
        <v>0</v>
      </c>
      <c r="E5020">
        <v>0</v>
      </c>
      <c r="F5020">
        <v>0</v>
      </c>
      <c r="G5020">
        <v>0</v>
      </c>
      <c r="H5020">
        <v>0</v>
      </c>
      <c r="I5020">
        <v>0</v>
      </c>
      <c r="J5020">
        <v>0</v>
      </c>
      <c r="K5020">
        <v>0</v>
      </c>
      <c r="L5020">
        <v>0</v>
      </c>
      <c r="M5020">
        <v>0</v>
      </c>
    </row>
    <row r="5021" spans="1:13">
      <c r="A5021">
        <v>155</v>
      </c>
      <c r="B5021" t="s">
        <v>45</v>
      </c>
      <c r="C5021">
        <v>2003</v>
      </c>
      <c r="D5021">
        <v>0</v>
      </c>
      <c r="E5021">
        <v>0</v>
      </c>
      <c r="F5021">
        <v>0</v>
      </c>
      <c r="G5021">
        <v>0</v>
      </c>
      <c r="H5021">
        <v>0</v>
      </c>
      <c r="I5021">
        <v>0</v>
      </c>
      <c r="J5021">
        <v>0</v>
      </c>
      <c r="K5021">
        <v>0</v>
      </c>
      <c r="L5021">
        <v>0</v>
      </c>
      <c r="M5021">
        <v>0</v>
      </c>
    </row>
    <row r="5022" spans="1:13">
      <c r="A5022">
        <v>155</v>
      </c>
      <c r="B5022" t="s">
        <v>45</v>
      </c>
      <c r="C5022">
        <v>2004</v>
      </c>
      <c r="D5022">
        <v>0</v>
      </c>
      <c r="E5022">
        <v>0</v>
      </c>
      <c r="F5022">
        <v>0</v>
      </c>
      <c r="G5022">
        <v>0</v>
      </c>
      <c r="H5022">
        <v>-90</v>
      </c>
      <c r="I5022">
        <v>0</v>
      </c>
      <c r="J5022">
        <v>0</v>
      </c>
      <c r="K5022">
        <v>0</v>
      </c>
      <c r="L5022">
        <v>0</v>
      </c>
      <c r="M5022">
        <v>0</v>
      </c>
    </row>
    <row r="5023" spans="1:13">
      <c r="A5023">
        <v>155</v>
      </c>
      <c r="B5023" t="s">
        <v>45</v>
      </c>
      <c r="C5023">
        <v>2005</v>
      </c>
      <c r="D5023">
        <v>0</v>
      </c>
      <c r="E5023">
        <v>0</v>
      </c>
      <c r="F5023">
        <v>0</v>
      </c>
      <c r="G5023">
        <v>0</v>
      </c>
      <c r="H5023">
        <v>-466</v>
      </c>
      <c r="I5023">
        <v>0</v>
      </c>
      <c r="J5023">
        <v>0</v>
      </c>
      <c r="K5023">
        <v>0</v>
      </c>
      <c r="L5023">
        <v>0</v>
      </c>
      <c r="M5023">
        <v>0</v>
      </c>
    </row>
    <row r="5024" spans="1:13">
      <c r="A5024">
        <v>155</v>
      </c>
      <c r="B5024" t="s">
        <v>45</v>
      </c>
      <c r="C5024">
        <v>2006</v>
      </c>
      <c r="D5024">
        <v>0</v>
      </c>
      <c r="E5024">
        <v>0</v>
      </c>
      <c r="F5024">
        <v>0</v>
      </c>
      <c r="G5024">
        <v>0</v>
      </c>
      <c r="H5024">
        <v>0</v>
      </c>
      <c r="I5024">
        <v>0</v>
      </c>
      <c r="J5024">
        <v>0</v>
      </c>
      <c r="K5024">
        <v>0</v>
      </c>
      <c r="L5024">
        <v>0</v>
      </c>
      <c r="M5024">
        <v>0</v>
      </c>
    </row>
    <row r="5025" spans="1:13">
      <c r="A5025">
        <v>155</v>
      </c>
      <c r="B5025" t="s">
        <v>45</v>
      </c>
      <c r="C5025">
        <v>2007</v>
      </c>
      <c r="D5025">
        <v>0</v>
      </c>
      <c r="E5025">
        <v>0</v>
      </c>
      <c r="F5025">
        <v>0</v>
      </c>
      <c r="G5025">
        <v>0</v>
      </c>
      <c r="H5025">
        <v>-10419</v>
      </c>
      <c r="I5025">
        <v>0</v>
      </c>
      <c r="J5025">
        <v>0</v>
      </c>
      <c r="K5025">
        <v>0</v>
      </c>
      <c r="L5025">
        <v>0</v>
      </c>
      <c r="M5025">
        <v>0</v>
      </c>
    </row>
    <row r="5026" spans="1:13">
      <c r="A5026">
        <v>155</v>
      </c>
      <c r="B5026" t="s">
        <v>45</v>
      </c>
      <c r="C5026">
        <v>2008</v>
      </c>
      <c r="D5026">
        <v>0</v>
      </c>
      <c r="E5026">
        <v>0</v>
      </c>
      <c r="F5026">
        <v>0</v>
      </c>
      <c r="G5026">
        <v>0</v>
      </c>
      <c r="H5026">
        <v>0</v>
      </c>
      <c r="I5026">
        <v>0</v>
      </c>
      <c r="J5026">
        <v>0</v>
      </c>
      <c r="K5026">
        <v>0</v>
      </c>
      <c r="L5026">
        <v>0</v>
      </c>
      <c r="M5026">
        <v>0</v>
      </c>
    </row>
    <row r="5027" spans="1:13">
      <c r="A5027">
        <v>155</v>
      </c>
      <c r="B5027" t="s">
        <v>45</v>
      </c>
      <c r="C5027">
        <v>2009</v>
      </c>
      <c r="D5027">
        <v>0</v>
      </c>
      <c r="E5027">
        <v>0</v>
      </c>
      <c r="F5027">
        <v>0</v>
      </c>
      <c r="G5027">
        <v>0</v>
      </c>
      <c r="H5027">
        <v>-1000</v>
      </c>
      <c r="I5027">
        <v>0</v>
      </c>
      <c r="J5027">
        <v>0</v>
      </c>
      <c r="K5027">
        <v>0</v>
      </c>
      <c r="L5027">
        <v>0</v>
      </c>
      <c r="M5027">
        <v>0</v>
      </c>
    </row>
    <row r="5028" spans="1:13">
      <c r="A5028">
        <v>155</v>
      </c>
      <c r="B5028" t="s">
        <v>45</v>
      </c>
      <c r="C5028">
        <v>2010</v>
      </c>
      <c r="D5028">
        <v>0</v>
      </c>
      <c r="E5028">
        <v>0</v>
      </c>
      <c r="F5028">
        <v>0</v>
      </c>
      <c r="G5028">
        <v>0</v>
      </c>
      <c r="H5028">
        <v>0</v>
      </c>
      <c r="I5028">
        <v>0</v>
      </c>
      <c r="J5028">
        <v>0</v>
      </c>
      <c r="K5028">
        <v>0</v>
      </c>
      <c r="L5028">
        <v>0</v>
      </c>
      <c r="M5028">
        <v>0</v>
      </c>
    </row>
    <row r="5029" spans="1:13">
      <c r="A5029">
        <v>155</v>
      </c>
      <c r="B5029" t="s">
        <v>45</v>
      </c>
      <c r="C5029">
        <v>2011</v>
      </c>
      <c r="D5029">
        <v>0</v>
      </c>
      <c r="E5029">
        <v>0</v>
      </c>
      <c r="F5029">
        <v>0</v>
      </c>
      <c r="G5029">
        <v>0</v>
      </c>
      <c r="H5029">
        <v>0</v>
      </c>
      <c r="I5029">
        <v>0</v>
      </c>
      <c r="J5029">
        <v>0</v>
      </c>
      <c r="K5029">
        <v>0</v>
      </c>
      <c r="L5029">
        <v>0</v>
      </c>
      <c r="M5029">
        <v>0</v>
      </c>
    </row>
    <row r="5030" spans="1:13">
      <c r="A5030">
        <v>155</v>
      </c>
      <c r="B5030" t="s">
        <v>45</v>
      </c>
      <c r="C5030">
        <v>2012</v>
      </c>
      <c r="D5030">
        <v>0</v>
      </c>
      <c r="E5030">
        <v>0</v>
      </c>
      <c r="F5030">
        <v>0</v>
      </c>
      <c r="G5030">
        <v>0</v>
      </c>
      <c r="H5030">
        <v>-4560</v>
      </c>
      <c r="I5030">
        <v>0</v>
      </c>
      <c r="J5030">
        <v>0</v>
      </c>
      <c r="K5030">
        <v>0</v>
      </c>
      <c r="L5030">
        <v>0</v>
      </c>
      <c r="M5030">
        <v>0</v>
      </c>
    </row>
    <row r="5031" spans="1:13">
      <c r="A5031">
        <v>155</v>
      </c>
      <c r="B5031" t="s">
        <v>45</v>
      </c>
      <c r="C5031">
        <v>2013</v>
      </c>
      <c r="D5031">
        <v>0</v>
      </c>
      <c r="E5031">
        <v>0</v>
      </c>
      <c r="F5031">
        <v>0</v>
      </c>
      <c r="G5031">
        <v>0</v>
      </c>
      <c r="H5031">
        <v>-1600</v>
      </c>
      <c r="I5031">
        <v>0</v>
      </c>
      <c r="J5031">
        <v>0</v>
      </c>
      <c r="K5031">
        <v>0</v>
      </c>
      <c r="L5031">
        <v>0</v>
      </c>
      <c r="M5031">
        <v>0</v>
      </c>
    </row>
    <row r="5032" spans="1:13">
      <c r="A5032">
        <v>155</v>
      </c>
      <c r="B5032" t="s">
        <v>45</v>
      </c>
      <c r="C5032">
        <v>2014</v>
      </c>
      <c r="D5032">
        <v>0</v>
      </c>
      <c r="E5032">
        <v>0</v>
      </c>
      <c r="F5032">
        <v>0</v>
      </c>
      <c r="G5032">
        <v>0</v>
      </c>
      <c r="H5032">
        <v>-876</v>
      </c>
      <c r="I5032">
        <v>260</v>
      </c>
      <c r="J5032">
        <v>0</v>
      </c>
      <c r="K5032">
        <v>0</v>
      </c>
      <c r="L5032">
        <v>0</v>
      </c>
      <c r="M5032">
        <v>0</v>
      </c>
    </row>
    <row r="5033" spans="1:13">
      <c r="A5033">
        <v>155</v>
      </c>
      <c r="B5033" t="s">
        <v>45</v>
      </c>
      <c r="C5033">
        <v>2015</v>
      </c>
      <c r="D5033">
        <v>0</v>
      </c>
      <c r="E5033">
        <v>0</v>
      </c>
      <c r="F5033">
        <v>0</v>
      </c>
      <c r="G5033">
        <v>0</v>
      </c>
      <c r="H5033">
        <v>-11068</v>
      </c>
      <c r="I5033">
        <v>15100</v>
      </c>
      <c r="J5033">
        <v>0</v>
      </c>
      <c r="K5033">
        <v>0</v>
      </c>
      <c r="L5033">
        <v>0</v>
      </c>
      <c r="M5033">
        <v>0</v>
      </c>
    </row>
    <row r="5034" spans="1:13">
      <c r="A5034">
        <v>155</v>
      </c>
      <c r="B5034" t="s">
        <v>45</v>
      </c>
      <c r="C5034">
        <v>2016</v>
      </c>
      <c r="D5034">
        <v>0</v>
      </c>
      <c r="E5034">
        <v>0</v>
      </c>
      <c r="F5034">
        <v>0</v>
      </c>
      <c r="G5034">
        <v>0</v>
      </c>
      <c r="H5034">
        <v>275992</v>
      </c>
      <c r="I5034">
        <v>76572</v>
      </c>
      <c r="J5034">
        <v>-1576</v>
      </c>
      <c r="K5034">
        <v>-390</v>
      </c>
      <c r="L5034">
        <v>1</v>
      </c>
      <c r="M5034">
        <v>0</v>
      </c>
    </row>
    <row r="5035" spans="1:13">
      <c r="A5035">
        <v>155</v>
      </c>
      <c r="B5035" t="s">
        <v>45</v>
      </c>
      <c r="C5035">
        <v>2017</v>
      </c>
      <c r="D5035">
        <v>0</v>
      </c>
      <c r="E5035">
        <v>0</v>
      </c>
      <c r="F5035">
        <v>0</v>
      </c>
      <c r="G5035">
        <v>0</v>
      </c>
      <c r="H5035">
        <v>222795</v>
      </c>
      <c r="I5035">
        <v>51939.05</v>
      </c>
      <c r="J5035">
        <v>0</v>
      </c>
      <c r="K5035">
        <v>18</v>
      </c>
      <c r="L5035">
        <v>-1</v>
      </c>
      <c r="M5035">
        <v>1</v>
      </c>
    </row>
    <row r="5036" spans="1:13">
      <c r="A5036">
        <v>155</v>
      </c>
      <c r="B5036" t="s">
        <v>45</v>
      </c>
      <c r="C5036">
        <v>2018</v>
      </c>
      <c r="D5036">
        <v>0</v>
      </c>
      <c r="E5036">
        <v>0</v>
      </c>
      <c r="F5036">
        <v>0</v>
      </c>
      <c r="G5036">
        <v>0</v>
      </c>
      <c r="H5036">
        <v>885121</v>
      </c>
      <c r="I5036">
        <v>118985.25</v>
      </c>
      <c r="J5036">
        <v>-722627</v>
      </c>
      <c r="K5036">
        <v>24251</v>
      </c>
      <c r="L5036">
        <v>0</v>
      </c>
      <c r="M5036">
        <v>1</v>
      </c>
    </row>
    <row r="5037" spans="1:13">
      <c r="A5037">
        <v>155</v>
      </c>
      <c r="B5037" t="s">
        <v>45</v>
      </c>
      <c r="C5037">
        <v>2019</v>
      </c>
      <c r="D5037">
        <v>0</v>
      </c>
      <c r="E5037">
        <v>0</v>
      </c>
      <c r="F5037">
        <v>0</v>
      </c>
      <c r="G5037">
        <v>0</v>
      </c>
      <c r="H5037">
        <v>1570104</v>
      </c>
      <c r="I5037">
        <v>449200.8</v>
      </c>
      <c r="J5037">
        <v>-560951</v>
      </c>
      <c r="K5037">
        <v>253324</v>
      </c>
      <c r="L5037">
        <v>4</v>
      </c>
      <c r="M5037">
        <v>1</v>
      </c>
    </row>
    <row r="5038" spans="1:13">
      <c r="A5038">
        <v>155</v>
      </c>
      <c r="B5038" t="s">
        <v>45</v>
      </c>
      <c r="C5038">
        <v>2020</v>
      </c>
      <c r="D5038">
        <v>0</v>
      </c>
      <c r="E5038">
        <v>0</v>
      </c>
      <c r="F5038">
        <v>0</v>
      </c>
      <c r="G5038">
        <v>0</v>
      </c>
      <c r="H5038">
        <v>1193372</v>
      </c>
      <c r="I5038">
        <v>654149.15</v>
      </c>
      <c r="J5038">
        <v>405056</v>
      </c>
      <c r="K5038">
        <v>194460</v>
      </c>
      <c r="L5038">
        <v>45</v>
      </c>
      <c r="M5038">
        <v>-20</v>
      </c>
    </row>
    <row r="5039" spans="1:13">
      <c r="A5039">
        <v>155</v>
      </c>
      <c r="B5039" t="s">
        <v>45</v>
      </c>
      <c r="C5039">
        <v>2021</v>
      </c>
      <c r="D5039">
        <v>583483800</v>
      </c>
      <c r="E5039">
        <v>4241402000</v>
      </c>
      <c r="F5039">
        <v>91787500</v>
      </c>
      <c r="G5039">
        <v>1814822000</v>
      </c>
      <c r="H5039">
        <v>37215663</v>
      </c>
      <c r="I5039">
        <v>6881155.9500000002</v>
      </c>
      <c r="J5039">
        <v>6355992</v>
      </c>
      <c r="K5039">
        <v>1118420</v>
      </c>
      <c r="L5039">
        <v>6854</v>
      </c>
      <c r="M5039">
        <v>432</v>
      </c>
    </row>
    <row r="5040" spans="1:13">
      <c r="A5040">
        <v>155</v>
      </c>
      <c r="B5040" t="s">
        <v>45</v>
      </c>
      <c r="C5040">
        <v>1994</v>
      </c>
      <c r="D5040">
        <v>0</v>
      </c>
      <c r="E5040">
        <v>0</v>
      </c>
      <c r="F5040">
        <v>0</v>
      </c>
      <c r="G5040">
        <v>0</v>
      </c>
      <c r="H5040">
        <v>0</v>
      </c>
      <c r="I5040">
        <v>0</v>
      </c>
      <c r="J5040">
        <v>0</v>
      </c>
      <c r="K5040">
        <v>0</v>
      </c>
      <c r="L5040">
        <v>0</v>
      </c>
      <c r="M5040">
        <v>0</v>
      </c>
    </row>
    <row r="5041" spans="1:13">
      <c r="A5041">
        <v>155</v>
      </c>
      <c r="B5041" t="s">
        <v>45</v>
      </c>
      <c r="C5041">
        <v>1996</v>
      </c>
      <c r="D5041">
        <v>0</v>
      </c>
      <c r="E5041">
        <v>0</v>
      </c>
      <c r="F5041">
        <v>0</v>
      </c>
      <c r="G5041">
        <v>0</v>
      </c>
      <c r="H5041">
        <v>0</v>
      </c>
      <c r="I5041">
        <v>0</v>
      </c>
      <c r="J5041">
        <v>0</v>
      </c>
      <c r="K5041">
        <v>0</v>
      </c>
      <c r="L5041">
        <v>0</v>
      </c>
      <c r="M5041">
        <v>0</v>
      </c>
    </row>
    <row r="5042" spans="1:13">
      <c r="A5042">
        <v>155</v>
      </c>
      <c r="B5042" t="s">
        <v>45</v>
      </c>
      <c r="C5042">
        <v>1997</v>
      </c>
      <c r="D5042">
        <v>0</v>
      </c>
      <c r="E5042">
        <v>0</v>
      </c>
      <c r="F5042">
        <v>0</v>
      </c>
      <c r="G5042">
        <v>0</v>
      </c>
      <c r="H5042">
        <v>0</v>
      </c>
      <c r="I5042">
        <v>0</v>
      </c>
      <c r="J5042">
        <v>0</v>
      </c>
      <c r="K5042">
        <v>0</v>
      </c>
      <c r="L5042">
        <v>0</v>
      </c>
      <c r="M5042">
        <v>0</v>
      </c>
    </row>
    <row r="5043" spans="1:13">
      <c r="A5043">
        <v>155</v>
      </c>
      <c r="B5043" t="s">
        <v>45</v>
      </c>
      <c r="C5043">
        <v>1998</v>
      </c>
      <c r="D5043">
        <v>0</v>
      </c>
      <c r="E5043">
        <v>0</v>
      </c>
      <c r="F5043">
        <v>0</v>
      </c>
      <c r="G5043">
        <v>0</v>
      </c>
      <c r="H5043">
        <v>-700</v>
      </c>
      <c r="I5043">
        <v>0</v>
      </c>
      <c r="J5043">
        <v>0</v>
      </c>
      <c r="K5043">
        <v>0</v>
      </c>
      <c r="L5043">
        <v>0</v>
      </c>
      <c r="M5043">
        <v>0</v>
      </c>
    </row>
    <row r="5044" spans="1:13">
      <c r="A5044">
        <v>155</v>
      </c>
      <c r="B5044" t="s">
        <v>45</v>
      </c>
      <c r="C5044">
        <v>1999</v>
      </c>
      <c r="D5044">
        <v>0</v>
      </c>
      <c r="E5044">
        <v>0</v>
      </c>
      <c r="F5044">
        <v>0</v>
      </c>
      <c r="G5044">
        <v>0</v>
      </c>
      <c r="H5044">
        <v>-2080</v>
      </c>
      <c r="I5044">
        <v>0</v>
      </c>
      <c r="J5044">
        <v>0</v>
      </c>
      <c r="K5044">
        <v>0</v>
      </c>
      <c r="L5044">
        <v>0</v>
      </c>
      <c r="M5044">
        <v>0</v>
      </c>
    </row>
    <row r="5045" spans="1:13">
      <c r="A5045">
        <v>155</v>
      </c>
      <c r="B5045" t="s">
        <v>45</v>
      </c>
      <c r="C5045">
        <v>2000</v>
      </c>
      <c r="D5045">
        <v>0</v>
      </c>
      <c r="E5045">
        <v>0</v>
      </c>
      <c r="F5045">
        <v>0</v>
      </c>
      <c r="G5045">
        <v>0</v>
      </c>
      <c r="H5045">
        <v>0</v>
      </c>
      <c r="I5045">
        <v>0</v>
      </c>
      <c r="J5045">
        <v>0</v>
      </c>
      <c r="K5045">
        <v>0</v>
      </c>
      <c r="L5045">
        <v>0</v>
      </c>
      <c r="M5045">
        <v>0</v>
      </c>
    </row>
    <row r="5046" spans="1:13">
      <c r="A5046">
        <v>155</v>
      </c>
      <c r="B5046" t="s">
        <v>45</v>
      </c>
      <c r="C5046">
        <v>2001</v>
      </c>
      <c r="D5046">
        <v>0</v>
      </c>
      <c r="E5046">
        <v>0</v>
      </c>
      <c r="F5046">
        <v>0</v>
      </c>
      <c r="G5046">
        <v>0</v>
      </c>
      <c r="H5046">
        <v>-312</v>
      </c>
      <c r="I5046">
        <v>0</v>
      </c>
      <c r="J5046">
        <v>0</v>
      </c>
      <c r="K5046">
        <v>0</v>
      </c>
      <c r="L5046">
        <v>0</v>
      </c>
      <c r="M5046">
        <v>0</v>
      </c>
    </row>
    <row r="5047" spans="1:13">
      <c r="A5047">
        <v>155</v>
      </c>
      <c r="B5047" t="s">
        <v>45</v>
      </c>
      <c r="C5047">
        <v>2002</v>
      </c>
      <c r="D5047">
        <v>0</v>
      </c>
      <c r="E5047">
        <v>0</v>
      </c>
      <c r="F5047">
        <v>0</v>
      </c>
      <c r="G5047">
        <v>0</v>
      </c>
      <c r="H5047">
        <v>0</v>
      </c>
      <c r="I5047">
        <v>0</v>
      </c>
      <c r="J5047">
        <v>0</v>
      </c>
      <c r="K5047">
        <v>0</v>
      </c>
      <c r="L5047">
        <v>0</v>
      </c>
      <c r="M5047">
        <v>0</v>
      </c>
    </row>
    <row r="5048" spans="1:13">
      <c r="A5048">
        <v>155</v>
      </c>
      <c r="B5048" t="s">
        <v>45</v>
      </c>
      <c r="C5048">
        <v>2003</v>
      </c>
      <c r="D5048">
        <v>0</v>
      </c>
      <c r="E5048">
        <v>0</v>
      </c>
      <c r="F5048">
        <v>0</v>
      </c>
      <c r="G5048">
        <v>0</v>
      </c>
      <c r="H5048">
        <v>0</v>
      </c>
      <c r="I5048">
        <v>0</v>
      </c>
      <c r="J5048">
        <v>0</v>
      </c>
      <c r="K5048">
        <v>0</v>
      </c>
      <c r="L5048">
        <v>0</v>
      </c>
      <c r="M5048">
        <v>0</v>
      </c>
    </row>
    <row r="5049" spans="1:13">
      <c r="A5049">
        <v>155</v>
      </c>
      <c r="B5049" t="s">
        <v>45</v>
      </c>
      <c r="C5049">
        <v>2004</v>
      </c>
      <c r="D5049">
        <v>0</v>
      </c>
      <c r="E5049">
        <v>0</v>
      </c>
      <c r="F5049">
        <v>0</v>
      </c>
      <c r="G5049">
        <v>0</v>
      </c>
      <c r="H5049">
        <v>0</v>
      </c>
      <c r="I5049">
        <v>0</v>
      </c>
      <c r="J5049">
        <v>0</v>
      </c>
      <c r="K5049">
        <v>0</v>
      </c>
      <c r="L5049">
        <v>0</v>
      </c>
      <c r="M5049">
        <v>0</v>
      </c>
    </row>
    <row r="5050" spans="1:13">
      <c r="A5050">
        <v>155</v>
      </c>
      <c r="B5050" t="s">
        <v>45</v>
      </c>
      <c r="C5050">
        <v>2005</v>
      </c>
      <c r="D5050">
        <v>0</v>
      </c>
      <c r="E5050">
        <v>0</v>
      </c>
      <c r="F5050">
        <v>0</v>
      </c>
      <c r="G5050">
        <v>0</v>
      </c>
      <c r="H5050">
        <v>0</v>
      </c>
      <c r="I5050">
        <v>0</v>
      </c>
      <c r="J5050">
        <v>0</v>
      </c>
      <c r="K5050">
        <v>0</v>
      </c>
      <c r="L5050">
        <v>0</v>
      </c>
      <c r="M5050">
        <v>0</v>
      </c>
    </row>
    <row r="5051" spans="1:13">
      <c r="A5051">
        <v>155</v>
      </c>
      <c r="B5051" t="s">
        <v>45</v>
      </c>
      <c r="C5051">
        <v>2006</v>
      </c>
      <c r="D5051">
        <v>0</v>
      </c>
      <c r="E5051">
        <v>0</v>
      </c>
      <c r="F5051">
        <v>0</v>
      </c>
      <c r="G5051">
        <v>0</v>
      </c>
      <c r="H5051">
        <v>-2000</v>
      </c>
      <c r="I5051">
        <v>0</v>
      </c>
      <c r="J5051">
        <v>0</v>
      </c>
      <c r="K5051">
        <v>0</v>
      </c>
      <c r="L5051">
        <v>0</v>
      </c>
      <c r="M5051">
        <v>0</v>
      </c>
    </row>
    <row r="5052" spans="1:13">
      <c r="A5052">
        <v>155</v>
      </c>
      <c r="B5052" t="s">
        <v>45</v>
      </c>
      <c r="C5052">
        <v>2007</v>
      </c>
      <c r="D5052">
        <v>0</v>
      </c>
      <c r="E5052">
        <v>0</v>
      </c>
      <c r="F5052">
        <v>0</v>
      </c>
      <c r="G5052">
        <v>0</v>
      </c>
      <c r="H5052">
        <v>0</v>
      </c>
      <c r="I5052">
        <v>0</v>
      </c>
      <c r="J5052">
        <v>0</v>
      </c>
      <c r="K5052">
        <v>0</v>
      </c>
      <c r="L5052">
        <v>0</v>
      </c>
      <c r="M5052">
        <v>0</v>
      </c>
    </row>
    <row r="5053" spans="1:13">
      <c r="A5053">
        <v>155</v>
      </c>
      <c r="B5053" t="s">
        <v>45</v>
      </c>
      <c r="C5053">
        <v>2008</v>
      </c>
      <c r="D5053">
        <v>0</v>
      </c>
      <c r="E5053">
        <v>0</v>
      </c>
      <c r="F5053">
        <v>0</v>
      </c>
      <c r="G5053">
        <v>0</v>
      </c>
      <c r="H5053">
        <v>0</v>
      </c>
      <c r="I5053">
        <v>0</v>
      </c>
      <c r="J5053">
        <v>0</v>
      </c>
      <c r="K5053">
        <v>0</v>
      </c>
      <c r="L5053">
        <v>0</v>
      </c>
      <c r="M5053">
        <v>0</v>
      </c>
    </row>
    <row r="5054" spans="1:13">
      <c r="A5054">
        <v>155</v>
      </c>
      <c r="B5054" t="s">
        <v>45</v>
      </c>
      <c r="C5054">
        <v>2009</v>
      </c>
      <c r="D5054">
        <v>0</v>
      </c>
      <c r="E5054">
        <v>0</v>
      </c>
      <c r="F5054">
        <v>0</v>
      </c>
      <c r="G5054">
        <v>0</v>
      </c>
      <c r="H5054">
        <v>0</v>
      </c>
      <c r="I5054">
        <v>0</v>
      </c>
      <c r="J5054">
        <v>0</v>
      </c>
      <c r="K5054">
        <v>0</v>
      </c>
      <c r="L5054">
        <v>0</v>
      </c>
      <c r="M5054">
        <v>0</v>
      </c>
    </row>
    <row r="5055" spans="1:13">
      <c r="A5055">
        <v>155</v>
      </c>
      <c r="B5055" t="s">
        <v>45</v>
      </c>
      <c r="C5055">
        <v>2010</v>
      </c>
      <c r="D5055">
        <v>0</v>
      </c>
      <c r="E5055">
        <v>0</v>
      </c>
      <c r="F5055">
        <v>0</v>
      </c>
      <c r="G5055">
        <v>0</v>
      </c>
      <c r="H5055">
        <v>-3924</v>
      </c>
      <c r="I5055">
        <v>0</v>
      </c>
      <c r="J5055">
        <v>0</v>
      </c>
      <c r="K5055">
        <v>0</v>
      </c>
      <c r="L5055">
        <v>0</v>
      </c>
      <c r="M5055">
        <v>0</v>
      </c>
    </row>
    <row r="5056" spans="1:13">
      <c r="A5056">
        <v>155</v>
      </c>
      <c r="B5056" t="s">
        <v>45</v>
      </c>
      <c r="C5056">
        <v>2011</v>
      </c>
      <c r="D5056">
        <v>0</v>
      </c>
      <c r="E5056">
        <v>0</v>
      </c>
      <c r="F5056">
        <v>0</v>
      </c>
      <c r="G5056">
        <v>0</v>
      </c>
      <c r="H5056">
        <v>-14008</v>
      </c>
      <c r="I5056">
        <v>0</v>
      </c>
      <c r="J5056">
        <v>0</v>
      </c>
      <c r="K5056">
        <v>0</v>
      </c>
      <c r="L5056">
        <v>0</v>
      </c>
      <c r="M5056">
        <v>0</v>
      </c>
    </row>
    <row r="5057" spans="1:13">
      <c r="A5057">
        <v>155</v>
      </c>
      <c r="B5057" t="s">
        <v>45</v>
      </c>
      <c r="C5057">
        <v>2012</v>
      </c>
      <c r="D5057">
        <v>0</v>
      </c>
      <c r="E5057">
        <v>0</v>
      </c>
      <c r="F5057">
        <v>0</v>
      </c>
      <c r="G5057">
        <v>0</v>
      </c>
      <c r="H5057">
        <v>0</v>
      </c>
      <c r="I5057">
        <v>0</v>
      </c>
      <c r="J5057">
        <v>0</v>
      </c>
      <c r="K5057">
        <v>0</v>
      </c>
      <c r="L5057">
        <v>0</v>
      </c>
      <c r="M5057">
        <v>0</v>
      </c>
    </row>
    <row r="5058" spans="1:13">
      <c r="A5058">
        <v>155</v>
      </c>
      <c r="B5058" t="s">
        <v>45</v>
      </c>
      <c r="C5058">
        <v>2013</v>
      </c>
      <c r="D5058">
        <v>0</v>
      </c>
      <c r="E5058">
        <v>0</v>
      </c>
      <c r="F5058">
        <v>0</v>
      </c>
      <c r="G5058">
        <v>0</v>
      </c>
      <c r="H5058">
        <v>-3174</v>
      </c>
      <c r="I5058">
        <v>4103</v>
      </c>
      <c r="J5058">
        <v>0</v>
      </c>
      <c r="K5058">
        <v>0</v>
      </c>
      <c r="L5058">
        <v>0</v>
      </c>
      <c r="M5058">
        <v>0</v>
      </c>
    </row>
    <row r="5059" spans="1:13">
      <c r="A5059">
        <v>155</v>
      </c>
      <c r="B5059" t="s">
        <v>45</v>
      </c>
      <c r="C5059">
        <v>2014</v>
      </c>
      <c r="D5059">
        <v>0</v>
      </c>
      <c r="E5059">
        <v>0</v>
      </c>
      <c r="F5059">
        <v>0</v>
      </c>
      <c r="G5059">
        <v>0</v>
      </c>
      <c r="H5059">
        <v>-5308</v>
      </c>
      <c r="I5059">
        <v>-2107</v>
      </c>
      <c r="J5059">
        <v>0</v>
      </c>
      <c r="K5059">
        <v>0</v>
      </c>
      <c r="L5059">
        <v>0</v>
      </c>
      <c r="M5059">
        <v>0</v>
      </c>
    </row>
    <row r="5060" spans="1:13">
      <c r="A5060">
        <v>155</v>
      </c>
      <c r="B5060" t="s">
        <v>45</v>
      </c>
      <c r="C5060">
        <v>2015</v>
      </c>
      <c r="D5060">
        <v>0</v>
      </c>
      <c r="E5060">
        <v>0</v>
      </c>
      <c r="F5060">
        <v>0</v>
      </c>
      <c r="G5060">
        <v>0</v>
      </c>
      <c r="H5060">
        <v>-54456</v>
      </c>
      <c r="I5060">
        <v>-9238</v>
      </c>
      <c r="J5060">
        <v>2400</v>
      </c>
      <c r="K5060">
        <v>225</v>
      </c>
      <c r="L5060">
        <v>2</v>
      </c>
      <c r="M5060">
        <v>2</v>
      </c>
    </row>
    <row r="5061" spans="1:13">
      <c r="A5061">
        <v>155</v>
      </c>
      <c r="B5061" t="s">
        <v>45</v>
      </c>
      <c r="C5061">
        <v>2016</v>
      </c>
      <c r="D5061">
        <v>0</v>
      </c>
      <c r="E5061">
        <v>0</v>
      </c>
      <c r="F5061">
        <v>0</v>
      </c>
      <c r="G5061">
        <v>0</v>
      </c>
      <c r="H5061">
        <v>80711</v>
      </c>
      <c r="I5061">
        <v>78857.100000000006</v>
      </c>
      <c r="J5061">
        <v>63928</v>
      </c>
      <c r="K5061">
        <v>-31122</v>
      </c>
      <c r="L5061">
        <v>2</v>
      </c>
      <c r="M5061">
        <v>3</v>
      </c>
    </row>
    <row r="5062" spans="1:13">
      <c r="A5062">
        <v>155</v>
      </c>
      <c r="B5062" t="s">
        <v>45</v>
      </c>
      <c r="C5062">
        <v>2017</v>
      </c>
      <c r="D5062">
        <v>0</v>
      </c>
      <c r="E5062">
        <v>0</v>
      </c>
      <c r="F5062">
        <v>0</v>
      </c>
      <c r="G5062">
        <v>0</v>
      </c>
      <c r="H5062">
        <v>341966</v>
      </c>
      <c r="I5062">
        <v>103990.35</v>
      </c>
      <c r="J5062">
        <v>190606</v>
      </c>
      <c r="K5062">
        <v>13114</v>
      </c>
      <c r="L5062">
        <v>1</v>
      </c>
      <c r="M5062">
        <v>1</v>
      </c>
    </row>
    <row r="5063" spans="1:13">
      <c r="A5063">
        <v>155</v>
      </c>
      <c r="B5063" t="s">
        <v>45</v>
      </c>
      <c r="C5063">
        <v>2018</v>
      </c>
      <c r="D5063">
        <v>0</v>
      </c>
      <c r="E5063">
        <v>0</v>
      </c>
      <c r="F5063">
        <v>0</v>
      </c>
      <c r="G5063">
        <v>0</v>
      </c>
      <c r="H5063">
        <v>2311773</v>
      </c>
      <c r="I5063">
        <v>389656.8</v>
      </c>
      <c r="J5063">
        <v>12059</v>
      </c>
      <c r="K5063">
        <v>41676</v>
      </c>
      <c r="L5063">
        <v>5</v>
      </c>
      <c r="M5063">
        <v>0</v>
      </c>
    </row>
    <row r="5064" spans="1:13">
      <c r="A5064">
        <v>155</v>
      </c>
      <c r="B5064" t="s">
        <v>45</v>
      </c>
      <c r="C5064">
        <v>2019</v>
      </c>
      <c r="D5064">
        <v>0</v>
      </c>
      <c r="E5064">
        <v>0</v>
      </c>
      <c r="F5064">
        <v>0</v>
      </c>
      <c r="G5064">
        <v>0</v>
      </c>
      <c r="H5064">
        <v>1565788</v>
      </c>
      <c r="I5064">
        <v>496107.5</v>
      </c>
      <c r="J5064">
        <v>-61758</v>
      </c>
      <c r="K5064">
        <v>324823</v>
      </c>
      <c r="L5064">
        <v>32</v>
      </c>
      <c r="M5064">
        <v>-12</v>
      </c>
    </row>
    <row r="5065" spans="1:13">
      <c r="A5065">
        <v>155</v>
      </c>
      <c r="B5065" t="s">
        <v>45</v>
      </c>
      <c r="C5065">
        <v>2020</v>
      </c>
      <c r="D5065">
        <v>571713100</v>
      </c>
      <c r="E5065">
        <v>4040574000</v>
      </c>
      <c r="F5065">
        <v>59689400</v>
      </c>
      <c r="G5065">
        <v>1224578000</v>
      </c>
      <c r="H5065">
        <v>36089675</v>
      </c>
      <c r="I5065">
        <v>6381156.0999999996</v>
      </c>
      <c r="J5065">
        <v>4151250</v>
      </c>
      <c r="K5065">
        <v>676071</v>
      </c>
      <c r="L5065">
        <v>6857</v>
      </c>
      <c r="M5065">
        <v>422</v>
      </c>
    </row>
    <row r="5066" spans="1:13">
      <c r="A5066">
        <v>156</v>
      </c>
      <c r="B5066" t="s">
        <v>140</v>
      </c>
      <c r="C5066">
        <v>1999</v>
      </c>
      <c r="D5066">
        <v>0</v>
      </c>
      <c r="E5066">
        <v>0</v>
      </c>
      <c r="F5066">
        <v>0</v>
      </c>
      <c r="G5066">
        <v>0</v>
      </c>
      <c r="H5066">
        <v>-432</v>
      </c>
      <c r="I5066">
        <v>0</v>
      </c>
      <c r="J5066">
        <v>0</v>
      </c>
      <c r="K5066">
        <v>0</v>
      </c>
      <c r="L5066">
        <v>0</v>
      </c>
      <c r="M5066">
        <v>0</v>
      </c>
    </row>
    <row r="5067" spans="1:13">
      <c r="A5067">
        <v>156</v>
      </c>
      <c r="B5067" t="s">
        <v>140</v>
      </c>
      <c r="C5067">
        <v>2005</v>
      </c>
      <c r="D5067">
        <v>0</v>
      </c>
      <c r="E5067">
        <v>0</v>
      </c>
      <c r="F5067">
        <v>0</v>
      </c>
      <c r="G5067">
        <v>0</v>
      </c>
      <c r="H5067">
        <v>0</v>
      </c>
      <c r="I5067">
        <v>0</v>
      </c>
      <c r="J5067">
        <v>0</v>
      </c>
      <c r="K5067">
        <v>0</v>
      </c>
      <c r="L5067">
        <v>0</v>
      </c>
      <c r="M5067">
        <v>0</v>
      </c>
    </row>
    <row r="5068" spans="1:13">
      <c r="A5068">
        <v>156</v>
      </c>
      <c r="B5068" t="s">
        <v>140</v>
      </c>
      <c r="C5068">
        <v>2006</v>
      </c>
      <c r="D5068">
        <v>0</v>
      </c>
      <c r="E5068">
        <v>0</v>
      </c>
      <c r="F5068">
        <v>0</v>
      </c>
      <c r="G5068">
        <v>0</v>
      </c>
      <c r="H5068">
        <v>-7760</v>
      </c>
      <c r="I5068">
        <v>0</v>
      </c>
      <c r="J5068">
        <v>0</v>
      </c>
      <c r="K5068">
        <v>0</v>
      </c>
      <c r="L5068">
        <v>0</v>
      </c>
      <c r="M5068">
        <v>0</v>
      </c>
    </row>
    <row r="5069" spans="1:13">
      <c r="A5069">
        <v>156</v>
      </c>
      <c r="B5069" t="s">
        <v>140</v>
      </c>
      <c r="C5069">
        <v>2008</v>
      </c>
      <c r="D5069">
        <v>0</v>
      </c>
      <c r="E5069">
        <v>0</v>
      </c>
      <c r="F5069">
        <v>0</v>
      </c>
      <c r="G5069">
        <v>0</v>
      </c>
      <c r="H5069">
        <v>-600</v>
      </c>
      <c r="I5069">
        <v>0</v>
      </c>
      <c r="J5069">
        <v>0</v>
      </c>
      <c r="K5069">
        <v>0</v>
      </c>
      <c r="L5069">
        <v>0</v>
      </c>
      <c r="M5069">
        <v>0</v>
      </c>
    </row>
    <row r="5070" spans="1:13">
      <c r="A5070">
        <v>156</v>
      </c>
      <c r="B5070" t="s">
        <v>140</v>
      </c>
      <c r="C5070">
        <v>2009</v>
      </c>
      <c r="D5070">
        <v>0</v>
      </c>
      <c r="E5070">
        <v>0</v>
      </c>
      <c r="F5070">
        <v>0</v>
      </c>
      <c r="G5070">
        <v>0</v>
      </c>
      <c r="H5070">
        <v>-32105</v>
      </c>
      <c r="I5070">
        <v>0</v>
      </c>
      <c r="J5070">
        <v>0</v>
      </c>
      <c r="K5070">
        <v>0</v>
      </c>
      <c r="L5070">
        <v>0</v>
      </c>
      <c r="M5070">
        <v>0</v>
      </c>
    </row>
    <row r="5071" spans="1:13">
      <c r="A5071">
        <v>156</v>
      </c>
      <c r="B5071" t="s">
        <v>140</v>
      </c>
      <c r="C5071">
        <v>2010</v>
      </c>
      <c r="D5071">
        <v>0</v>
      </c>
      <c r="E5071">
        <v>0</v>
      </c>
      <c r="F5071">
        <v>0</v>
      </c>
      <c r="G5071">
        <v>0</v>
      </c>
      <c r="H5071">
        <v>0</v>
      </c>
      <c r="I5071">
        <v>0</v>
      </c>
      <c r="J5071">
        <v>0</v>
      </c>
      <c r="K5071">
        <v>0</v>
      </c>
      <c r="L5071">
        <v>0</v>
      </c>
      <c r="M5071">
        <v>0</v>
      </c>
    </row>
    <row r="5072" spans="1:13">
      <c r="A5072">
        <v>156</v>
      </c>
      <c r="B5072" t="s">
        <v>140</v>
      </c>
      <c r="C5072">
        <v>2011</v>
      </c>
      <c r="D5072">
        <v>0</v>
      </c>
      <c r="E5072">
        <v>0</v>
      </c>
      <c r="F5072">
        <v>0</v>
      </c>
      <c r="G5072">
        <v>0</v>
      </c>
      <c r="H5072">
        <v>-2400</v>
      </c>
      <c r="I5072">
        <v>0</v>
      </c>
      <c r="J5072">
        <v>0</v>
      </c>
      <c r="K5072">
        <v>0</v>
      </c>
      <c r="L5072">
        <v>0</v>
      </c>
      <c r="M5072">
        <v>0</v>
      </c>
    </row>
    <row r="5073" spans="1:13">
      <c r="A5073">
        <v>156</v>
      </c>
      <c r="B5073" t="s">
        <v>140</v>
      </c>
      <c r="C5073">
        <v>2012</v>
      </c>
      <c r="D5073">
        <v>0</v>
      </c>
      <c r="E5073">
        <v>0</v>
      </c>
      <c r="F5073">
        <v>0</v>
      </c>
      <c r="G5073">
        <v>0</v>
      </c>
      <c r="H5073">
        <v>0</v>
      </c>
      <c r="I5073">
        <v>0</v>
      </c>
      <c r="J5073">
        <v>0</v>
      </c>
      <c r="K5073">
        <v>0</v>
      </c>
      <c r="L5073">
        <v>0</v>
      </c>
      <c r="M5073">
        <v>0</v>
      </c>
    </row>
    <row r="5074" spans="1:13">
      <c r="A5074">
        <v>156</v>
      </c>
      <c r="B5074" t="s">
        <v>140</v>
      </c>
      <c r="C5074">
        <v>2013</v>
      </c>
      <c r="D5074">
        <v>0</v>
      </c>
      <c r="E5074">
        <v>0</v>
      </c>
      <c r="F5074">
        <v>0</v>
      </c>
      <c r="G5074">
        <v>0</v>
      </c>
      <c r="H5074">
        <v>0</v>
      </c>
      <c r="I5074">
        <v>0</v>
      </c>
      <c r="J5074">
        <v>0</v>
      </c>
      <c r="K5074">
        <v>0</v>
      </c>
      <c r="L5074">
        <v>0</v>
      </c>
      <c r="M5074">
        <v>0</v>
      </c>
    </row>
    <row r="5075" spans="1:13">
      <c r="A5075">
        <v>156</v>
      </c>
      <c r="B5075" t="s">
        <v>140</v>
      </c>
      <c r="C5075">
        <v>2014</v>
      </c>
      <c r="D5075">
        <v>0</v>
      </c>
      <c r="E5075">
        <v>0</v>
      </c>
      <c r="F5075">
        <v>0</v>
      </c>
      <c r="G5075">
        <v>0</v>
      </c>
      <c r="H5075">
        <v>-38475</v>
      </c>
      <c r="I5075">
        <v>0</v>
      </c>
      <c r="J5075">
        <v>0</v>
      </c>
      <c r="K5075">
        <v>0</v>
      </c>
      <c r="L5075">
        <v>0</v>
      </c>
      <c r="M5075">
        <v>0</v>
      </c>
    </row>
    <row r="5076" spans="1:13">
      <c r="A5076">
        <v>156</v>
      </c>
      <c r="B5076" t="s">
        <v>140</v>
      </c>
      <c r="C5076">
        <v>2015</v>
      </c>
      <c r="D5076">
        <v>0</v>
      </c>
      <c r="E5076">
        <v>0</v>
      </c>
      <c r="F5076">
        <v>0</v>
      </c>
      <c r="G5076">
        <v>0</v>
      </c>
      <c r="H5076">
        <v>-27705</v>
      </c>
      <c r="I5076">
        <v>1159</v>
      </c>
      <c r="J5076">
        <v>0</v>
      </c>
      <c r="K5076">
        <v>0</v>
      </c>
      <c r="L5076">
        <v>0</v>
      </c>
      <c r="M5076">
        <v>0</v>
      </c>
    </row>
    <row r="5077" spans="1:13">
      <c r="A5077">
        <v>156</v>
      </c>
      <c r="B5077" t="s">
        <v>140</v>
      </c>
      <c r="C5077">
        <v>2016</v>
      </c>
      <c r="D5077">
        <v>0</v>
      </c>
      <c r="E5077">
        <v>0</v>
      </c>
      <c r="F5077">
        <v>0</v>
      </c>
      <c r="G5077">
        <v>0</v>
      </c>
      <c r="H5077">
        <v>178700</v>
      </c>
      <c r="I5077">
        <v>330851</v>
      </c>
      <c r="J5077">
        <v>13448</v>
      </c>
      <c r="K5077">
        <v>-2070</v>
      </c>
      <c r="L5077">
        <v>0</v>
      </c>
      <c r="M5077">
        <v>1</v>
      </c>
    </row>
    <row r="5078" spans="1:13">
      <c r="A5078">
        <v>156</v>
      </c>
      <c r="B5078" t="s">
        <v>140</v>
      </c>
      <c r="C5078">
        <v>2017</v>
      </c>
      <c r="D5078">
        <v>0</v>
      </c>
      <c r="E5078">
        <v>0</v>
      </c>
      <c r="F5078">
        <v>0</v>
      </c>
      <c r="G5078">
        <v>0</v>
      </c>
      <c r="H5078">
        <v>-102961</v>
      </c>
      <c r="I5078">
        <v>-19007</v>
      </c>
      <c r="J5078">
        <v>54688</v>
      </c>
      <c r="K5078">
        <v>-1480</v>
      </c>
      <c r="L5078">
        <v>0</v>
      </c>
      <c r="M5078">
        <v>1</v>
      </c>
    </row>
    <row r="5079" spans="1:13">
      <c r="A5079">
        <v>156</v>
      </c>
      <c r="B5079" t="s">
        <v>140</v>
      </c>
      <c r="C5079">
        <v>2018</v>
      </c>
      <c r="D5079">
        <v>0</v>
      </c>
      <c r="E5079">
        <v>0</v>
      </c>
      <c r="F5079">
        <v>0</v>
      </c>
      <c r="G5079">
        <v>0</v>
      </c>
      <c r="H5079">
        <v>267121</v>
      </c>
      <c r="I5079">
        <v>-56741</v>
      </c>
      <c r="J5079">
        <v>49216</v>
      </c>
      <c r="K5079">
        <v>-2057</v>
      </c>
      <c r="L5079">
        <v>0</v>
      </c>
      <c r="M5079">
        <v>1</v>
      </c>
    </row>
    <row r="5080" spans="1:13">
      <c r="A5080">
        <v>156</v>
      </c>
      <c r="B5080" t="s">
        <v>140</v>
      </c>
      <c r="C5080">
        <v>2019</v>
      </c>
      <c r="D5080">
        <v>0</v>
      </c>
      <c r="E5080">
        <v>0</v>
      </c>
      <c r="F5080">
        <v>0</v>
      </c>
      <c r="G5080">
        <v>0</v>
      </c>
      <c r="H5080">
        <v>2172285</v>
      </c>
      <c r="I5080">
        <v>410326</v>
      </c>
      <c r="J5080">
        <v>19846</v>
      </c>
      <c r="K5080">
        <v>-10676</v>
      </c>
      <c r="L5080">
        <v>0</v>
      </c>
      <c r="M5080">
        <v>1</v>
      </c>
    </row>
    <row r="5081" spans="1:13">
      <c r="A5081">
        <v>156</v>
      </c>
      <c r="B5081" t="s">
        <v>140</v>
      </c>
      <c r="C5081">
        <v>2020</v>
      </c>
      <c r="D5081">
        <v>0</v>
      </c>
      <c r="E5081">
        <v>0</v>
      </c>
      <c r="F5081">
        <v>0</v>
      </c>
      <c r="G5081">
        <v>0</v>
      </c>
      <c r="H5081">
        <v>2847867</v>
      </c>
      <c r="I5081">
        <v>1943812</v>
      </c>
      <c r="J5081">
        <v>-85535</v>
      </c>
      <c r="K5081">
        <v>-33330</v>
      </c>
      <c r="L5081">
        <v>0</v>
      </c>
      <c r="M5081">
        <v>-1</v>
      </c>
    </row>
    <row r="5082" spans="1:13">
      <c r="A5082">
        <v>156</v>
      </c>
      <c r="B5082" t="s">
        <v>140</v>
      </c>
      <c r="C5082">
        <v>2021</v>
      </c>
      <c r="D5082">
        <v>0</v>
      </c>
      <c r="E5082">
        <v>0</v>
      </c>
      <c r="F5082">
        <v>0</v>
      </c>
      <c r="G5082">
        <v>0</v>
      </c>
      <c r="H5082">
        <v>1062943</v>
      </c>
      <c r="I5082">
        <v>7973625</v>
      </c>
      <c r="J5082">
        <v>-223565</v>
      </c>
      <c r="K5082">
        <v>1168</v>
      </c>
      <c r="L5082">
        <v>2</v>
      </c>
      <c r="M5082">
        <v>0</v>
      </c>
    </row>
    <row r="5083" spans="1:13">
      <c r="A5083">
        <v>156</v>
      </c>
      <c r="B5083" t="s">
        <v>140</v>
      </c>
      <c r="C5083">
        <v>2022</v>
      </c>
      <c r="D5083">
        <v>968842600</v>
      </c>
      <c r="E5083">
        <v>13360602000</v>
      </c>
      <c r="F5083">
        <v>48065800</v>
      </c>
      <c r="G5083">
        <v>440133000</v>
      </c>
      <c r="H5083">
        <v>72509407.75</v>
      </c>
      <c r="I5083">
        <v>30757094.550000001</v>
      </c>
      <c r="J5083">
        <v>2349850.2000000002</v>
      </c>
      <c r="K5083">
        <v>325786.25</v>
      </c>
      <c r="L5083">
        <v>8996</v>
      </c>
      <c r="M5083">
        <v>883</v>
      </c>
    </row>
    <row r="5084" spans="1:13">
      <c r="A5084">
        <v>156</v>
      </c>
      <c r="B5084" t="s">
        <v>140</v>
      </c>
      <c r="C5084">
        <v>2000</v>
      </c>
      <c r="D5084">
        <v>0</v>
      </c>
      <c r="E5084">
        <v>0</v>
      </c>
      <c r="F5084">
        <v>0</v>
      </c>
      <c r="G5084">
        <v>0</v>
      </c>
      <c r="H5084">
        <v>-827.4</v>
      </c>
      <c r="I5084">
        <v>0</v>
      </c>
      <c r="J5084">
        <v>0</v>
      </c>
      <c r="K5084">
        <v>0</v>
      </c>
      <c r="L5084">
        <v>0</v>
      </c>
      <c r="M5084">
        <v>0</v>
      </c>
    </row>
    <row r="5085" spans="1:13">
      <c r="A5085">
        <v>156</v>
      </c>
      <c r="B5085" t="s">
        <v>140</v>
      </c>
      <c r="C5085">
        <v>2003</v>
      </c>
      <c r="D5085">
        <v>0</v>
      </c>
      <c r="E5085">
        <v>0</v>
      </c>
      <c r="F5085">
        <v>0</v>
      </c>
      <c r="G5085">
        <v>0</v>
      </c>
      <c r="H5085">
        <v>-9080</v>
      </c>
      <c r="I5085">
        <v>0</v>
      </c>
      <c r="J5085">
        <v>0</v>
      </c>
      <c r="K5085">
        <v>0</v>
      </c>
      <c r="L5085">
        <v>0</v>
      </c>
      <c r="M5085">
        <v>0</v>
      </c>
    </row>
    <row r="5086" spans="1:13">
      <c r="A5086">
        <v>156</v>
      </c>
      <c r="B5086" t="s">
        <v>140</v>
      </c>
      <c r="C5086">
        <v>2004</v>
      </c>
      <c r="D5086">
        <v>0</v>
      </c>
      <c r="E5086">
        <v>0</v>
      </c>
      <c r="F5086">
        <v>0</v>
      </c>
      <c r="G5086">
        <v>0</v>
      </c>
      <c r="H5086">
        <v>-1542</v>
      </c>
      <c r="I5086">
        <v>0</v>
      </c>
      <c r="J5086">
        <v>0</v>
      </c>
      <c r="K5086">
        <v>0</v>
      </c>
      <c r="L5086">
        <v>0</v>
      </c>
      <c r="M5086">
        <v>0</v>
      </c>
    </row>
    <row r="5087" spans="1:13">
      <c r="A5087">
        <v>156</v>
      </c>
      <c r="B5087" t="s">
        <v>140</v>
      </c>
      <c r="C5087">
        <v>2005</v>
      </c>
      <c r="D5087">
        <v>0</v>
      </c>
      <c r="E5087">
        <v>0</v>
      </c>
      <c r="F5087">
        <v>0</v>
      </c>
      <c r="G5087">
        <v>0</v>
      </c>
      <c r="H5087">
        <v>-9037</v>
      </c>
      <c r="I5087">
        <v>0</v>
      </c>
      <c r="J5087">
        <v>0</v>
      </c>
      <c r="K5087">
        <v>0</v>
      </c>
      <c r="L5087">
        <v>0</v>
      </c>
      <c r="M5087">
        <v>0</v>
      </c>
    </row>
    <row r="5088" spans="1:13">
      <c r="A5088">
        <v>156</v>
      </c>
      <c r="B5088" t="s">
        <v>140</v>
      </c>
      <c r="C5088">
        <v>2006</v>
      </c>
      <c r="D5088">
        <v>0</v>
      </c>
      <c r="E5088">
        <v>0</v>
      </c>
      <c r="F5088">
        <v>0</v>
      </c>
      <c r="G5088">
        <v>0</v>
      </c>
      <c r="H5088">
        <v>-1400</v>
      </c>
      <c r="I5088">
        <v>0</v>
      </c>
      <c r="J5088">
        <v>0</v>
      </c>
      <c r="K5088">
        <v>0</v>
      </c>
      <c r="L5088">
        <v>0</v>
      </c>
      <c r="M5088">
        <v>0</v>
      </c>
    </row>
    <row r="5089" spans="1:13">
      <c r="A5089">
        <v>156</v>
      </c>
      <c r="B5089" t="s">
        <v>140</v>
      </c>
      <c r="C5089">
        <v>2007</v>
      </c>
      <c r="D5089">
        <v>0</v>
      </c>
      <c r="E5089">
        <v>0</v>
      </c>
      <c r="F5089">
        <v>0</v>
      </c>
      <c r="G5089">
        <v>0</v>
      </c>
      <c r="H5089">
        <v>-1700</v>
      </c>
      <c r="I5089">
        <v>0</v>
      </c>
      <c r="J5089">
        <v>0</v>
      </c>
      <c r="K5089">
        <v>0</v>
      </c>
      <c r="L5089">
        <v>0</v>
      </c>
      <c r="M5089">
        <v>0</v>
      </c>
    </row>
    <row r="5090" spans="1:13">
      <c r="A5090">
        <v>156</v>
      </c>
      <c r="B5090" t="s">
        <v>140</v>
      </c>
      <c r="C5090">
        <v>2008</v>
      </c>
      <c r="D5090">
        <v>0</v>
      </c>
      <c r="E5090">
        <v>0</v>
      </c>
      <c r="F5090">
        <v>0</v>
      </c>
      <c r="G5090">
        <v>0</v>
      </c>
      <c r="H5090">
        <v>-1678</v>
      </c>
      <c r="I5090">
        <v>0</v>
      </c>
      <c r="J5090">
        <v>0</v>
      </c>
      <c r="K5090">
        <v>0</v>
      </c>
      <c r="L5090">
        <v>0</v>
      </c>
      <c r="M5090">
        <v>0</v>
      </c>
    </row>
    <row r="5091" spans="1:13">
      <c r="A5091">
        <v>156</v>
      </c>
      <c r="B5091" t="s">
        <v>140</v>
      </c>
      <c r="C5091">
        <v>2009</v>
      </c>
      <c r="D5091">
        <v>0</v>
      </c>
      <c r="E5091">
        <v>0</v>
      </c>
      <c r="F5091">
        <v>0</v>
      </c>
      <c r="G5091">
        <v>0</v>
      </c>
      <c r="H5091">
        <v>-6218</v>
      </c>
      <c r="I5091">
        <v>0</v>
      </c>
      <c r="J5091">
        <v>0</v>
      </c>
      <c r="K5091">
        <v>0</v>
      </c>
      <c r="L5091">
        <v>0</v>
      </c>
      <c r="M5091">
        <v>0</v>
      </c>
    </row>
    <row r="5092" spans="1:13">
      <c r="A5092">
        <v>156</v>
      </c>
      <c r="B5092" t="s">
        <v>140</v>
      </c>
      <c r="C5092">
        <v>2010</v>
      </c>
      <c r="D5092">
        <v>0</v>
      </c>
      <c r="E5092">
        <v>0</v>
      </c>
      <c r="F5092">
        <v>0</v>
      </c>
      <c r="G5092">
        <v>0</v>
      </c>
      <c r="H5092">
        <v>-4600</v>
      </c>
      <c r="I5092">
        <v>0</v>
      </c>
      <c r="J5092">
        <v>0</v>
      </c>
      <c r="K5092">
        <v>0</v>
      </c>
      <c r="L5092">
        <v>0</v>
      </c>
      <c r="M5092">
        <v>0</v>
      </c>
    </row>
    <row r="5093" spans="1:13">
      <c r="A5093">
        <v>156</v>
      </c>
      <c r="B5093" t="s">
        <v>140</v>
      </c>
      <c r="C5093">
        <v>2011</v>
      </c>
      <c r="D5093">
        <v>0</v>
      </c>
      <c r="E5093">
        <v>0</v>
      </c>
      <c r="F5093">
        <v>0</v>
      </c>
      <c r="G5093">
        <v>0</v>
      </c>
      <c r="H5093">
        <v>-400</v>
      </c>
      <c r="I5093">
        <v>0</v>
      </c>
      <c r="J5093">
        <v>0</v>
      </c>
      <c r="K5093">
        <v>0</v>
      </c>
      <c r="L5093">
        <v>0</v>
      </c>
      <c r="M5093">
        <v>1</v>
      </c>
    </row>
    <row r="5094" spans="1:13">
      <c r="A5094">
        <v>156</v>
      </c>
      <c r="B5094" t="s">
        <v>140</v>
      </c>
      <c r="C5094">
        <v>2012</v>
      </c>
      <c r="D5094">
        <v>0</v>
      </c>
      <c r="E5094">
        <v>0</v>
      </c>
      <c r="F5094">
        <v>0</v>
      </c>
      <c r="G5094">
        <v>0</v>
      </c>
      <c r="H5094">
        <v>-4000</v>
      </c>
      <c r="I5094">
        <v>0</v>
      </c>
      <c r="J5094">
        <v>0</v>
      </c>
      <c r="K5094">
        <v>0</v>
      </c>
      <c r="L5094">
        <v>0</v>
      </c>
      <c r="M5094">
        <v>1</v>
      </c>
    </row>
    <row r="5095" spans="1:13">
      <c r="A5095">
        <v>156</v>
      </c>
      <c r="B5095" t="s">
        <v>140</v>
      </c>
      <c r="C5095">
        <v>2013</v>
      </c>
      <c r="D5095">
        <v>0</v>
      </c>
      <c r="E5095">
        <v>0</v>
      </c>
      <c r="F5095">
        <v>0</v>
      </c>
      <c r="G5095">
        <v>0</v>
      </c>
      <c r="H5095">
        <v>-3860</v>
      </c>
      <c r="I5095">
        <v>0</v>
      </c>
      <c r="J5095">
        <v>0</v>
      </c>
      <c r="K5095">
        <v>0</v>
      </c>
      <c r="L5095">
        <v>0</v>
      </c>
      <c r="M5095">
        <v>1</v>
      </c>
    </row>
    <row r="5096" spans="1:13">
      <c r="A5096">
        <v>156</v>
      </c>
      <c r="B5096" t="s">
        <v>140</v>
      </c>
      <c r="C5096">
        <v>2014</v>
      </c>
      <c r="D5096">
        <v>0</v>
      </c>
      <c r="E5096">
        <v>0</v>
      </c>
      <c r="F5096">
        <v>0</v>
      </c>
      <c r="G5096">
        <v>0</v>
      </c>
      <c r="H5096">
        <v>94643</v>
      </c>
      <c r="I5096">
        <v>1230</v>
      </c>
      <c r="J5096">
        <v>0</v>
      </c>
      <c r="K5096">
        <v>0</v>
      </c>
      <c r="L5096">
        <v>0</v>
      </c>
      <c r="M5096">
        <v>1</v>
      </c>
    </row>
    <row r="5097" spans="1:13">
      <c r="A5097">
        <v>156</v>
      </c>
      <c r="B5097" t="s">
        <v>140</v>
      </c>
      <c r="C5097">
        <v>2015</v>
      </c>
      <c r="D5097">
        <v>0</v>
      </c>
      <c r="E5097">
        <v>0</v>
      </c>
      <c r="F5097">
        <v>0</v>
      </c>
      <c r="G5097">
        <v>0</v>
      </c>
      <c r="H5097">
        <v>-38874</v>
      </c>
      <c r="I5097">
        <v>19975</v>
      </c>
      <c r="J5097">
        <v>0</v>
      </c>
      <c r="K5097">
        <v>-435</v>
      </c>
      <c r="L5097">
        <v>0</v>
      </c>
      <c r="M5097">
        <v>1</v>
      </c>
    </row>
    <row r="5098" spans="1:13">
      <c r="A5098">
        <v>156</v>
      </c>
      <c r="B5098" t="s">
        <v>140</v>
      </c>
      <c r="C5098">
        <v>2016</v>
      </c>
      <c r="D5098">
        <v>0</v>
      </c>
      <c r="E5098">
        <v>0</v>
      </c>
      <c r="F5098">
        <v>0</v>
      </c>
      <c r="G5098">
        <v>0</v>
      </c>
      <c r="H5098">
        <v>160293</v>
      </c>
      <c r="I5098">
        <v>54845</v>
      </c>
      <c r="J5098">
        <v>7576</v>
      </c>
      <c r="K5098">
        <v>-404</v>
      </c>
      <c r="L5098">
        <v>0</v>
      </c>
      <c r="M5098">
        <v>1</v>
      </c>
    </row>
    <row r="5099" spans="1:13">
      <c r="A5099">
        <v>156</v>
      </c>
      <c r="B5099" t="s">
        <v>140</v>
      </c>
      <c r="C5099">
        <v>2017</v>
      </c>
      <c r="D5099">
        <v>0</v>
      </c>
      <c r="E5099">
        <v>0</v>
      </c>
      <c r="F5099">
        <v>0</v>
      </c>
      <c r="G5099">
        <v>0</v>
      </c>
      <c r="H5099">
        <v>1021625</v>
      </c>
      <c r="I5099">
        <v>359714</v>
      </c>
      <c r="J5099">
        <v>22304</v>
      </c>
      <c r="K5099">
        <v>1262</v>
      </c>
      <c r="L5099">
        <v>0</v>
      </c>
      <c r="M5099">
        <v>1</v>
      </c>
    </row>
    <row r="5100" spans="1:13">
      <c r="A5100">
        <v>156</v>
      </c>
      <c r="B5100" t="s">
        <v>140</v>
      </c>
      <c r="C5100">
        <v>2018</v>
      </c>
      <c r="D5100">
        <v>0</v>
      </c>
      <c r="E5100">
        <v>0</v>
      </c>
      <c r="F5100">
        <v>0</v>
      </c>
      <c r="G5100">
        <v>0</v>
      </c>
      <c r="H5100">
        <v>3073122</v>
      </c>
      <c r="I5100">
        <v>365276</v>
      </c>
      <c r="J5100">
        <v>17990</v>
      </c>
      <c r="K5100">
        <v>1010</v>
      </c>
      <c r="L5100">
        <v>0</v>
      </c>
      <c r="M5100">
        <v>1</v>
      </c>
    </row>
    <row r="5101" spans="1:13">
      <c r="A5101">
        <v>156</v>
      </c>
      <c r="B5101" t="s">
        <v>140</v>
      </c>
      <c r="C5101">
        <v>2019</v>
      </c>
      <c r="D5101">
        <v>0</v>
      </c>
      <c r="E5101">
        <v>0</v>
      </c>
      <c r="F5101">
        <v>0</v>
      </c>
      <c r="G5101">
        <v>0</v>
      </c>
      <c r="H5101">
        <v>1452180</v>
      </c>
      <c r="I5101">
        <v>1599211</v>
      </c>
      <c r="J5101">
        <v>168598</v>
      </c>
      <c r="K5101">
        <v>23338</v>
      </c>
      <c r="L5101">
        <v>1</v>
      </c>
      <c r="M5101">
        <v>1</v>
      </c>
    </row>
    <row r="5102" spans="1:13">
      <c r="A5102">
        <v>156</v>
      </c>
      <c r="B5102" t="s">
        <v>140</v>
      </c>
      <c r="C5102">
        <v>2020</v>
      </c>
      <c r="D5102">
        <v>0</v>
      </c>
      <c r="E5102">
        <v>0</v>
      </c>
      <c r="F5102">
        <v>0</v>
      </c>
      <c r="G5102">
        <v>0</v>
      </c>
      <c r="H5102">
        <v>5103996</v>
      </c>
      <c r="I5102">
        <v>6677335</v>
      </c>
      <c r="J5102">
        <v>177523</v>
      </c>
      <c r="K5102">
        <v>17977</v>
      </c>
      <c r="L5102">
        <v>4</v>
      </c>
      <c r="M5102">
        <v>3</v>
      </c>
    </row>
    <row r="5103" spans="1:13">
      <c r="A5103">
        <v>156</v>
      </c>
      <c r="B5103" t="s">
        <v>140</v>
      </c>
      <c r="C5103">
        <v>2021</v>
      </c>
      <c r="D5103">
        <v>967021800</v>
      </c>
      <c r="E5103">
        <v>13005397000</v>
      </c>
      <c r="F5103">
        <v>37889700</v>
      </c>
      <c r="G5103">
        <v>467773000</v>
      </c>
      <c r="H5103">
        <v>73031849</v>
      </c>
      <c r="I5103">
        <v>30108770</v>
      </c>
      <c r="J5103">
        <v>2592848</v>
      </c>
      <c r="K5103">
        <v>349665</v>
      </c>
      <c r="L5103">
        <v>8939</v>
      </c>
      <c r="M5103">
        <v>865</v>
      </c>
    </row>
    <row r="5104" spans="1:13">
      <c r="A5104">
        <v>156</v>
      </c>
      <c r="B5104" t="s">
        <v>140</v>
      </c>
      <c r="C5104">
        <v>1995</v>
      </c>
      <c r="D5104">
        <v>0</v>
      </c>
      <c r="E5104">
        <v>0</v>
      </c>
      <c r="F5104">
        <v>0</v>
      </c>
      <c r="G5104">
        <v>0</v>
      </c>
      <c r="H5104">
        <v>-460</v>
      </c>
      <c r="I5104">
        <v>0</v>
      </c>
      <c r="J5104">
        <v>0</v>
      </c>
      <c r="K5104">
        <v>0</v>
      </c>
      <c r="L5104">
        <v>0</v>
      </c>
      <c r="M5104">
        <v>0</v>
      </c>
    </row>
    <row r="5105" spans="1:13">
      <c r="A5105">
        <v>156</v>
      </c>
      <c r="B5105" t="s">
        <v>140</v>
      </c>
      <c r="C5105">
        <v>1999</v>
      </c>
      <c r="D5105">
        <v>0</v>
      </c>
      <c r="E5105">
        <v>0</v>
      </c>
      <c r="F5105">
        <v>0</v>
      </c>
      <c r="G5105">
        <v>0</v>
      </c>
      <c r="H5105">
        <v>-1851.99</v>
      </c>
      <c r="I5105">
        <v>0</v>
      </c>
      <c r="J5105">
        <v>0</v>
      </c>
      <c r="K5105">
        <v>0</v>
      </c>
      <c r="L5105">
        <v>0</v>
      </c>
      <c r="M5105">
        <v>0</v>
      </c>
    </row>
    <row r="5106" spans="1:13">
      <c r="A5106">
        <v>156</v>
      </c>
      <c r="B5106" t="s">
        <v>140</v>
      </c>
      <c r="C5106">
        <v>2003</v>
      </c>
      <c r="D5106">
        <v>0</v>
      </c>
      <c r="E5106">
        <v>0</v>
      </c>
      <c r="F5106">
        <v>0</v>
      </c>
      <c r="G5106">
        <v>0</v>
      </c>
      <c r="H5106">
        <v>-168</v>
      </c>
      <c r="I5106">
        <v>0</v>
      </c>
      <c r="J5106">
        <v>0</v>
      </c>
      <c r="K5106">
        <v>0</v>
      </c>
      <c r="L5106">
        <v>0</v>
      </c>
      <c r="M5106">
        <v>0</v>
      </c>
    </row>
    <row r="5107" spans="1:13">
      <c r="A5107">
        <v>156</v>
      </c>
      <c r="B5107" t="s">
        <v>140</v>
      </c>
      <c r="C5107">
        <v>2005</v>
      </c>
      <c r="D5107">
        <v>0</v>
      </c>
      <c r="E5107">
        <v>0</v>
      </c>
      <c r="F5107">
        <v>0</v>
      </c>
      <c r="G5107">
        <v>0</v>
      </c>
      <c r="H5107">
        <v>0</v>
      </c>
      <c r="I5107">
        <v>0</v>
      </c>
      <c r="J5107">
        <v>0</v>
      </c>
      <c r="K5107">
        <v>0</v>
      </c>
      <c r="L5107">
        <v>0</v>
      </c>
      <c r="M5107">
        <v>0</v>
      </c>
    </row>
    <row r="5108" spans="1:13">
      <c r="A5108">
        <v>156</v>
      </c>
      <c r="B5108" t="s">
        <v>140</v>
      </c>
      <c r="C5108">
        <v>2006</v>
      </c>
      <c r="D5108">
        <v>0</v>
      </c>
      <c r="E5108">
        <v>0</v>
      </c>
      <c r="F5108">
        <v>0</v>
      </c>
      <c r="G5108">
        <v>0</v>
      </c>
      <c r="H5108">
        <v>-4000</v>
      </c>
      <c r="I5108">
        <v>0</v>
      </c>
      <c r="J5108">
        <v>0</v>
      </c>
      <c r="K5108">
        <v>0</v>
      </c>
      <c r="L5108">
        <v>0</v>
      </c>
      <c r="M5108">
        <v>0</v>
      </c>
    </row>
    <row r="5109" spans="1:13">
      <c r="A5109">
        <v>156</v>
      </c>
      <c r="B5109" t="s">
        <v>140</v>
      </c>
      <c r="C5109">
        <v>2007</v>
      </c>
      <c r="D5109">
        <v>0</v>
      </c>
      <c r="E5109">
        <v>0</v>
      </c>
      <c r="F5109">
        <v>0</v>
      </c>
      <c r="G5109">
        <v>0</v>
      </c>
      <c r="H5109">
        <v>-4136</v>
      </c>
      <c r="I5109">
        <v>0</v>
      </c>
      <c r="J5109">
        <v>0</v>
      </c>
      <c r="K5109">
        <v>0</v>
      </c>
      <c r="L5109">
        <v>0</v>
      </c>
      <c r="M5109">
        <v>0</v>
      </c>
    </row>
    <row r="5110" spans="1:13">
      <c r="A5110">
        <v>156</v>
      </c>
      <c r="B5110" t="s">
        <v>140</v>
      </c>
      <c r="C5110">
        <v>2008</v>
      </c>
      <c r="D5110">
        <v>0</v>
      </c>
      <c r="E5110">
        <v>0</v>
      </c>
      <c r="F5110">
        <v>0</v>
      </c>
      <c r="G5110">
        <v>0</v>
      </c>
      <c r="H5110">
        <v>0</v>
      </c>
      <c r="I5110">
        <v>0</v>
      </c>
      <c r="J5110">
        <v>0</v>
      </c>
      <c r="K5110">
        <v>0</v>
      </c>
      <c r="L5110">
        <v>0</v>
      </c>
      <c r="M5110">
        <v>0</v>
      </c>
    </row>
    <row r="5111" spans="1:13">
      <c r="A5111">
        <v>156</v>
      </c>
      <c r="B5111" t="s">
        <v>140</v>
      </c>
      <c r="C5111">
        <v>2009</v>
      </c>
      <c r="D5111">
        <v>0</v>
      </c>
      <c r="E5111">
        <v>0</v>
      </c>
      <c r="F5111">
        <v>0</v>
      </c>
      <c r="G5111">
        <v>0</v>
      </c>
      <c r="H5111">
        <v>0</v>
      </c>
      <c r="I5111">
        <v>0</v>
      </c>
      <c r="J5111">
        <v>0</v>
      </c>
      <c r="K5111">
        <v>0</v>
      </c>
      <c r="L5111">
        <v>0</v>
      </c>
      <c r="M5111">
        <v>0</v>
      </c>
    </row>
    <row r="5112" spans="1:13">
      <c r="A5112">
        <v>156</v>
      </c>
      <c r="B5112" t="s">
        <v>140</v>
      </c>
      <c r="C5112">
        <v>2010</v>
      </c>
      <c r="D5112">
        <v>0</v>
      </c>
      <c r="E5112">
        <v>0</v>
      </c>
      <c r="F5112">
        <v>0</v>
      </c>
      <c r="G5112">
        <v>0</v>
      </c>
      <c r="H5112">
        <v>-25391</v>
      </c>
      <c r="I5112">
        <v>0</v>
      </c>
      <c r="J5112">
        <v>0</v>
      </c>
      <c r="K5112">
        <v>0</v>
      </c>
      <c r="L5112">
        <v>0</v>
      </c>
      <c r="M5112">
        <v>0</v>
      </c>
    </row>
    <row r="5113" spans="1:13">
      <c r="A5113">
        <v>156</v>
      </c>
      <c r="B5113" t="s">
        <v>140</v>
      </c>
      <c r="C5113">
        <v>2011</v>
      </c>
      <c r="D5113">
        <v>0</v>
      </c>
      <c r="E5113">
        <v>0</v>
      </c>
      <c r="F5113">
        <v>0</v>
      </c>
      <c r="G5113">
        <v>0</v>
      </c>
      <c r="H5113">
        <v>-4808</v>
      </c>
      <c r="I5113">
        <v>0</v>
      </c>
      <c r="J5113">
        <v>0</v>
      </c>
      <c r="K5113">
        <v>0</v>
      </c>
      <c r="L5113">
        <v>0</v>
      </c>
      <c r="M5113">
        <v>0</v>
      </c>
    </row>
    <row r="5114" spans="1:13">
      <c r="A5114">
        <v>156</v>
      </c>
      <c r="B5114" t="s">
        <v>140</v>
      </c>
      <c r="C5114">
        <v>2012</v>
      </c>
      <c r="D5114">
        <v>0</v>
      </c>
      <c r="E5114">
        <v>0</v>
      </c>
      <c r="F5114">
        <v>0</v>
      </c>
      <c r="G5114">
        <v>0</v>
      </c>
      <c r="H5114">
        <v>-3153</v>
      </c>
      <c r="I5114">
        <v>0</v>
      </c>
      <c r="J5114">
        <v>0</v>
      </c>
      <c r="K5114">
        <v>0</v>
      </c>
      <c r="L5114">
        <v>-1</v>
      </c>
      <c r="M5114">
        <v>0</v>
      </c>
    </row>
    <row r="5115" spans="1:13">
      <c r="A5115">
        <v>156</v>
      </c>
      <c r="B5115" t="s">
        <v>140</v>
      </c>
      <c r="C5115">
        <v>2013</v>
      </c>
      <c r="D5115">
        <v>0</v>
      </c>
      <c r="E5115">
        <v>0</v>
      </c>
      <c r="F5115">
        <v>0</v>
      </c>
      <c r="G5115">
        <v>0</v>
      </c>
      <c r="H5115">
        <v>-1460</v>
      </c>
      <c r="I5115">
        <v>-133</v>
      </c>
      <c r="J5115">
        <v>0</v>
      </c>
      <c r="K5115">
        <v>0</v>
      </c>
      <c r="L5115">
        <v>0</v>
      </c>
      <c r="M5115">
        <v>0</v>
      </c>
    </row>
    <row r="5116" spans="1:13">
      <c r="A5116">
        <v>156</v>
      </c>
      <c r="B5116" t="s">
        <v>140</v>
      </c>
      <c r="C5116">
        <v>2014</v>
      </c>
      <c r="D5116">
        <v>0</v>
      </c>
      <c r="E5116">
        <v>0</v>
      </c>
      <c r="F5116">
        <v>0</v>
      </c>
      <c r="G5116">
        <v>0</v>
      </c>
      <c r="H5116">
        <v>197</v>
      </c>
      <c r="I5116">
        <v>-16957</v>
      </c>
      <c r="J5116">
        <v>0</v>
      </c>
      <c r="K5116">
        <v>0</v>
      </c>
      <c r="L5116">
        <v>0</v>
      </c>
      <c r="M5116">
        <v>0</v>
      </c>
    </row>
    <row r="5117" spans="1:13">
      <c r="A5117">
        <v>156</v>
      </c>
      <c r="B5117" t="s">
        <v>140</v>
      </c>
      <c r="C5117">
        <v>2015</v>
      </c>
      <c r="D5117">
        <v>0</v>
      </c>
      <c r="E5117">
        <v>0</v>
      </c>
      <c r="F5117">
        <v>0</v>
      </c>
      <c r="G5117">
        <v>0</v>
      </c>
      <c r="H5117">
        <v>-23849</v>
      </c>
      <c r="I5117">
        <v>20232</v>
      </c>
      <c r="J5117">
        <v>0</v>
      </c>
      <c r="K5117">
        <v>0</v>
      </c>
      <c r="L5117">
        <v>0</v>
      </c>
      <c r="M5117">
        <v>0</v>
      </c>
    </row>
    <row r="5118" spans="1:13">
      <c r="A5118">
        <v>156</v>
      </c>
      <c r="B5118" t="s">
        <v>140</v>
      </c>
      <c r="C5118">
        <v>2016</v>
      </c>
      <c r="D5118">
        <v>0</v>
      </c>
      <c r="E5118">
        <v>0</v>
      </c>
      <c r="F5118">
        <v>0</v>
      </c>
      <c r="G5118">
        <v>0</v>
      </c>
      <c r="H5118">
        <v>741829</v>
      </c>
      <c r="I5118">
        <v>88738</v>
      </c>
      <c r="J5118">
        <v>7448</v>
      </c>
      <c r="K5118">
        <v>68</v>
      </c>
      <c r="L5118">
        <v>0</v>
      </c>
      <c r="M5118">
        <v>-4</v>
      </c>
    </row>
    <row r="5119" spans="1:13">
      <c r="A5119">
        <v>156</v>
      </c>
      <c r="B5119" t="s">
        <v>140</v>
      </c>
      <c r="C5119">
        <v>2017</v>
      </c>
      <c r="D5119">
        <v>0</v>
      </c>
      <c r="E5119">
        <v>0</v>
      </c>
      <c r="F5119">
        <v>0</v>
      </c>
      <c r="G5119">
        <v>0</v>
      </c>
      <c r="H5119">
        <v>1616951</v>
      </c>
      <c r="I5119">
        <v>405534</v>
      </c>
      <c r="J5119">
        <v>-600</v>
      </c>
      <c r="K5119">
        <v>-2497</v>
      </c>
      <c r="L5119">
        <v>-78</v>
      </c>
      <c r="M5119">
        <v>9</v>
      </c>
    </row>
    <row r="5120" spans="1:13">
      <c r="A5120">
        <v>156</v>
      </c>
      <c r="B5120" t="s">
        <v>140</v>
      </c>
      <c r="C5120">
        <v>2018</v>
      </c>
      <c r="D5120">
        <v>0</v>
      </c>
      <c r="E5120">
        <v>0</v>
      </c>
      <c r="F5120">
        <v>0</v>
      </c>
      <c r="G5120">
        <v>0</v>
      </c>
      <c r="H5120">
        <v>2166728</v>
      </c>
      <c r="I5120">
        <v>1073283</v>
      </c>
      <c r="J5120">
        <v>-54447</v>
      </c>
      <c r="K5120">
        <v>4908</v>
      </c>
      <c r="L5120">
        <v>-106</v>
      </c>
      <c r="M5120">
        <v>22</v>
      </c>
    </row>
    <row r="5121" spans="1:13">
      <c r="A5121">
        <v>156</v>
      </c>
      <c r="B5121" t="s">
        <v>140</v>
      </c>
      <c r="C5121">
        <v>2019</v>
      </c>
      <c r="D5121">
        <v>0</v>
      </c>
      <c r="E5121">
        <v>0</v>
      </c>
      <c r="F5121">
        <v>0</v>
      </c>
      <c r="G5121">
        <v>0</v>
      </c>
      <c r="H5121">
        <v>8990936</v>
      </c>
      <c r="I5121">
        <v>3539298</v>
      </c>
      <c r="J5121">
        <v>-388913</v>
      </c>
      <c r="K5121">
        <v>19955</v>
      </c>
      <c r="L5121">
        <v>-123</v>
      </c>
      <c r="M5121">
        <v>-4</v>
      </c>
    </row>
    <row r="5122" spans="1:13">
      <c r="A5122">
        <v>156</v>
      </c>
      <c r="B5122" t="s">
        <v>140</v>
      </c>
      <c r="C5122">
        <v>2020</v>
      </c>
      <c r="D5122">
        <v>929903400</v>
      </c>
      <c r="E5122">
        <v>11973005400</v>
      </c>
      <c r="F5122">
        <v>33884500</v>
      </c>
      <c r="G5122">
        <v>478923800</v>
      </c>
      <c r="H5122">
        <v>68458525</v>
      </c>
      <c r="I5122">
        <v>27349971</v>
      </c>
      <c r="J5122">
        <v>2657643</v>
      </c>
      <c r="K5122">
        <v>357816</v>
      </c>
      <c r="L5122">
        <v>8748</v>
      </c>
      <c r="M5122">
        <v>837</v>
      </c>
    </row>
    <row r="5123" spans="1:13">
      <c r="A5123">
        <v>157</v>
      </c>
      <c r="B5123" t="s">
        <v>155</v>
      </c>
      <c r="C5123">
        <v>1999</v>
      </c>
      <c r="D5123">
        <v>0</v>
      </c>
      <c r="E5123">
        <v>0</v>
      </c>
      <c r="F5123">
        <v>0</v>
      </c>
      <c r="G5123">
        <v>0</v>
      </c>
      <c r="H5123">
        <v>-3888</v>
      </c>
      <c r="I5123">
        <v>0</v>
      </c>
      <c r="J5123">
        <v>0</v>
      </c>
      <c r="K5123">
        <v>0</v>
      </c>
      <c r="L5123">
        <v>0</v>
      </c>
      <c r="M5123">
        <v>0</v>
      </c>
    </row>
    <row r="5124" spans="1:13">
      <c r="A5124">
        <v>157</v>
      </c>
      <c r="B5124" t="s">
        <v>155</v>
      </c>
      <c r="C5124">
        <v>2001</v>
      </c>
      <c r="D5124">
        <v>0</v>
      </c>
      <c r="E5124">
        <v>0</v>
      </c>
      <c r="F5124">
        <v>0</v>
      </c>
      <c r="G5124">
        <v>0</v>
      </c>
      <c r="H5124">
        <v>-2439.6999999999998</v>
      </c>
      <c r="I5124">
        <v>0</v>
      </c>
      <c r="J5124">
        <v>0</v>
      </c>
      <c r="K5124">
        <v>0</v>
      </c>
      <c r="L5124">
        <v>0</v>
      </c>
      <c r="M5124">
        <v>0</v>
      </c>
    </row>
    <row r="5125" spans="1:13">
      <c r="A5125">
        <v>157</v>
      </c>
      <c r="B5125" t="s">
        <v>155</v>
      </c>
      <c r="C5125">
        <v>2003</v>
      </c>
      <c r="D5125">
        <v>0</v>
      </c>
      <c r="E5125">
        <v>0</v>
      </c>
      <c r="F5125">
        <v>0</v>
      </c>
      <c r="G5125">
        <v>0</v>
      </c>
      <c r="H5125">
        <v>0</v>
      </c>
      <c r="I5125">
        <v>0</v>
      </c>
      <c r="J5125">
        <v>0</v>
      </c>
      <c r="K5125">
        <v>0</v>
      </c>
      <c r="L5125">
        <v>0</v>
      </c>
      <c r="M5125">
        <v>0</v>
      </c>
    </row>
    <row r="5126" spans="1:13">
      <c r="A5126">
        <v>157</v>
      </c>
      <c r="B5126" t="s">
        <v>155</v>
      </c>
      <c r="C5126">
        <v>2007</v>
      </c>
      <c r="D5126">
        <v>0</v>
      </c>
      <c r="E5126">
        <v>0</v>
      </c>
      <c r="F5126">
        <v>0</v>
      </c>
      <c r="G5126">
        <v>0</v>
      </c>
      <c r="H5126">
        <v>-960</v>
      </c>
      <c r="I5126">
        <v>0</v>
      </c>
      <c r="J5126">
        <v>0</v>
      </c>
      <c r="K5126">
        <v>0</v>
      </c>
      <c r="L5126">
        <v>0</v>
      </c>
      <c r="M5126">
        <v>0</v>
      </c>
    </row>
    <row r="5127" spans="1:13">
      <c r="A5127">
        <v>157</v>
      </c>
      <c r="B5127" t="s">
        <v>155</v>
      </c>
      <c r="C5127">
        <v>2009</v>
      </c>
      <c r="D5127">
        <v>0</v>
      </c>
      <c r="E5127">
        <v>0</v>
      </c>
      <c r="F5127">
        <v>0</v>
      </c>
      <c r="G5127">
        <v>0</v>
      </c>
      <c r="H5127">
        <v>-2500</v>
      </c>
      <c r="I5127">
        <v>0</v>
      </c>
      <c r="J5127">
        <v>0</v>
      </c>
      <c r="K5127">
        <v>0</v>
      </c>
      <c r="L5127">
        <v>0</v>
      </c>
      <c r="M5127">
        <v>0</v>
      </c>
    </row>
    <row r="5128" spans="1:13">
      <c r="A5128">
        <v>157</v>
      </c>
      <c r="B5128" t="s">
        <v>155</v>
      </c>
      <c r="C5128">
        <v>2012</v>
      </c>
      <c r="D5128">
        <v>0</v>
      </c>
      <c r="E5128">
        <v>0</v>
      </c>
      <c r="F5128">
        <v>0</v>
      </c>
      <c r="G5128">
        <v>0</v>
      </c>
      <c r="H5128">
        <v>0</v>
      </c>
      <c r="I5128">
        <v>0</v>
      </c>
      <c r="J5128">
        <v>0</v>
      </c>
      <c r="K5128">
        <v>0</v>
      </c>
      <c r="L5128">
        <v>0</v>
      </c>
      <c r="M5128">
        <v>0</v>
      </c>
    </row>
    <row r="5129" spans="1:13">
      <c r="A5129">
        <v>157</v>
      </c>
      <c r="B5129" t="s">
        <v>155</v>
      </c>
      <c r="C5129">
        <v>2013</v>
      </c>
      <c r="D5129">
        <v>0</v>
      </c>
      <c r="E5129">
        <v>0</v>
      </c>
      <c r="F5129">
        <v>0</v>
      </c>
      <c r="G5129">
        <v>0</v>
      </c>
      <c r="H5129">
        <v>-400</v>
      </c>
      <c r="I5129">
        <v>0</v>
      </c>
      <c r="J5129">
        <v>0</v>
      </c>
      <c r="K5129">
        <v>0</v>
      </c>
      <c r="L5129">
        <v>0</v>
      </c>
      <c r="M5129">
        <v>0</v>
      </c>
    </row>
    <row r="5130" spans="1:13">
      <c r="A5130">
        <v>157</v>
      </c>
      <c r="B5130" t="s">
        <v>155</v>
      </c>
      <c r="C5130">
        <v>2015</v>
      </c>
      <c r="D5130">
        <v>0</v>
      </c>
      <c r="E5130">
        <v>0</v>
      </c>
      <c r="F5130">
        <v>0</v>
      </c>
      <c r="G5130">
        <v>0</v>
      </c>
      <c r="H5130">
        <v>0</v>
      </c>
      <c r="I5130">
        <v>0</v>
      </c>
      <c r="J5130">
        <v>-1600</v>
      </c>
      <c r="K5130">
        <v>-75</v>
      </c>
      <c r="L5130">
        <v>0</v>
      </c>
      <c r="M5130">
        <v>0</v>
      </c>
    </row>
    <row r="5131" spans="1:13">
      <c r="A5131">
        <v>157</v>
      </c>
      <c r="B5131" t="s">
        <v>155</v>
      </c>
      <c r="C5131">
        <v>2017</v>
      </c>
      <c r="D5131">
        <v>0</v>
      </c>
      <c r="E5131">
        <v>0</v>
      </c>
      <c r="F5131">
        <v>0</v>
      </c>
      <c r="G5131">
        <v>0</v>
      </c>
      <c r="H5131">
        <v>13770</v>
      </c>
      <c r="I5131">
        <v>0</v>
      </c>
      <c r="J5131">
        <v>0</v>
      </c>
      <c r="K5131">
        <v>37</v>
      </c>
      <c r="L5131">
        <v>0</v>
      </c>
      <c r="M5131">
        <v>0</v>
      </c>
    </row>
    <row r="5132" spans="1:13">
      <c r="A5132">
        <v>157</v>
      </c>
      <c r="B5132" t="s">
        <v>155</v>
      </c>
      <c r="C5132">
        <v>2018</v>
      </c>
      <c r="D5132">
        <v>0</v>
      </c>
      <c r="E5132">
        <v>0</v>
      </c>
      <c r="F5132">
        <v>0</v>
      </c>
      <c r="G5132">
        <v>0</v>
      </c>
      <c r="H5132">
        <v>22201</v>
      </c>
      <c r="I5132">
        <v>9468</v>
      </c>
      <c r="J5132">
        <v>-400</v>
      </c>
      <c r="K5132">
        <v>1</v>
      </c>
      <c r="L5132">
        <v>0</v>
      </c>
      <c r="M5132">
        <v>0</v>
      </c>
    </row>
    <row r="5133" spans="1:13">
      <c r="A5133">
        <v>157</v>
      </c>
      <c r="B5133" t="s">
        <v>155</v>
      </c>
      <c r="C5133">
        <v>2019</v>
      </c>
      <c r="D5133">
        <v>0</v>
      </c>
      <c r="E5133">
        <v>0</v>
      </c>
      <c r="F5133">
        <v>0</v>
      </c>
      <c r="G5133">
        <v>0</v>
      </c>
      <c r="H5133">
        <v>38383</v>
      </c>
      <c r="I5133">
        <v>7085</v>
      </c>
      <c r="J5133">
        <v>11880</v>
      </c>
      <c r="K5133">
        <v>48</v>
      </c>
      <c r="L5133">
        <v>0</v>
      </c>
      <c r="M5133">
        <v>0</v>
      </c>
    </row>
    <row r="5134" spans="1:13">
      <c r="A5134">
        <v>157</v>
      </c>
      <c r="B5134" t="s">
        <v>155</v>
      </c>
      <c r="C5134">
        <v>2020</v>
      </c>
      <c r="D5134">
        <v>0</v>
      </c>
      <c r="E5134">
        <v>0</v>
      </c>
      <c r="F5134">
        <v>0</v>
      </c>
      <c r="G5134">
        <v>0</v>
      </c>
      <c r="H5134">
        <v>385850</v>
      </c>
      <c r="I5134">
        <v>94246</v>
      </c>
      <c r="J5134">
        <v>5627</v>
      </c>
      <c r="K5134">
        <v>-41275</v>
      </c>
      <c r="L5134">
        <v>0</v>
      </c>
      <c r="M5134">
        <v>0</v>
      </c>
    </row>
    <row r="5135" spans="1:13">
      <c r="A5135">
        <v>157</v>
      </c>
      <c r="B5135" t="s">
        <v>155</v>
      </c>
      <c r="C5135">
        <v>2021</v>
      </c>
      <c r="D5135">
        <v>0</v>
      </c>
      <c r="E5135">
        <v>0</v>
      </c>
      <c r="F5135">
        <v>0</v>
      </c>
      <c r="G5135">
        <v>0</v>
      </c>
      <c r="H5135">
        <v>571573</v>
      </c>
      <c r="I5135">
        <v>150741</v>
      </c>
      <c r="J5135">
        <v>211101</v>
      </c>
      <c r="K5135">
        <v>41153</v>
      </c>
      <c r="L5135">
        <v>2</v>
      </c>
      <c r="M5135">
        <v>0</v>
      </c>
    </row>
    <row r="5136" spans="1:13">
      <c r="A5136">
        <v>157</v>
      </c>
      <c r="B5136" t="s">
        <v>155</v>
      </c>
      <c r="C5136">
        <v>2022</v>
      </c>
      <c r="D5136">
        <v>154697400</v>
      </c>
      <c r="E5136">
        <v>703467000</v>
      </c>
      <c r="F5136">
        <v>27852300</v>
      </c>
      <c r="G5136">
        <v>143259000</v>
      </c>
      <c r="H5136">
        <v>7167803.5800000001</v>
      </c>
      <c r="I5136">
        <v>757492.22</v>
      </c>
      <c r="J5136">
        <v>1557094.11</v>
      </c>
      <c r="K5136">
        <v>106243.84</v>
      </c>
      <c r="L5136">
        <v>2811</v>
      </c>
      <c r="M5136">
        <v>183</v>
      </c>
    </row>
    <row r="5137" spans="1:13">
      <c r="A5137">
        <v>157</v>
      </c>
      <c r="B5137" t="s">
        <v>155</v>
      </c>
      <c r="C5137">
        <v>2003</v>
      </c>
      <c r="D5137">
        <v>0</v>
      </c>
      <c r="E5137">
        <v>0</v>
      </c>
      <c r="F5137">
        <v>0</v>
      </c>
      <c r="G5137">
        <v>0</v>
      </c>
      <c r="H5137">
        <v>-2872.95</v>
      </c>
      <c r="I5137">
        <v>0</v>
      </c>
      <c r="J5137">
        <v>0</v>
      </c>
      <c r="K5137">
        <v>0</v>
      </c>
      <c r="L5137">
        <v>0</v>
      </c>
      <c r="M5137">
        <v>0</v>
      </c>
    </row>
    <row r="5138" spans="1:13">
      <c r="A5138">
        <v>157</v>
      </c>
      <c r="B5138" t="s">
        <v>155</v>
      </c>
      <c r="C5138">
        <v>2006</v>
      </c>
      <c r="D5138">
        <v>0</v>
      </c>
      <c r="E5138">
        <v>0</v>
      </c>
      <c r="F5138">
        <v>0</v>
      </c>
      <c r="G5138">
        <v>0</v>
      </c>
      <c r="H5138">
        <v>-2000</v>
      </c>
      <c r="I5138">
        <v>0</v>
      </c>
      <c r="J5138">
        <v>0</v>
      </c>
      <c r="K5138">
        <v>0</v>
      </c>
      <c r="L5138">
        <v>0</v>
      </c>
      <c r="M5138">
        <v>0</v>
      </c>
    </row>
    <row r="5139" spans="1:13">
      <c r="A5139">
        <v>157</v>
      </c>
      <c r="B5139" t="s">
        <v>155</v>
      </c>
      <c r="C5139">
        <v>2012</v>
      </c>
      <c r="D5139">
        <v>0</v>
      </c>
      <c r="E5139">
        <v>0</v>
      </c>
      <c r="F5139">
        <v>0</v>
      </c>
      <c r="G5139">
        <v>0</v>
      </c>
      <c r="H5139">
        <v>-144</v>
      </c>
      <c r="I5139">
        <v>0</v>
      </c>
      <c r="J5139">
        <v>0</v>
      </c>
      <c r="K5139">
        <v>0</v>
      </c>
      <c r="L5139">
        <v>0</v>
      </c>
      <c r="M5139">
        <v>0</v>
      </c>
    </row>
    <row r="5140" spans="1:13">
      <c r="A5140">
        <v>157</v>
      </c>
      <c r="B5140" t="s">
        <v>155</v>
      </c>
      <c r="C5140">
        <v>2013</v>
      </c>
      <c r="D5140">
        <v>0</v>
      </c>
      <c r="E5140">
        <v>0</v>
      </c>
      <c r="F5140">
        <v>0</v>
      </c>
      <c r="G5140">
        <v>0</v>
      </c>
      <c r="H5140">
        <v>0</v>
      </c>
      <c r="I5140">
        <v>0</v>
      </c>
      <c r="J5140">
        <v>0</v>
      </c>
      <c r="K5140">
        <v>0</v>
      </c>
      <c r="L5140">
        <v>0</v>
      </c>
      <c r="M5140">
        <v>0</v>
      </c>
    </row>
    <row r="5141" spans="1:13">
      <c r="A5141">
        <v>157</v>
      </c>
      <c r="B5141" t="s">
        <v>155</v>
      </c>
      <c r="C5141">
        <v>2015</v>
      </c>
      <c r="D5141">
        <v>0</v>
      </c>
      <c r="E5141">
        <v>0</v>
      </c>
      <c r="F5141">
        <v>0</v>
      </c>
      <c r="G5141">
        <v>0</v>
      </c>
      <c r="H5141">
        <v>2488</v>
      </c>
      <c r="I5141">
        <v>1589</v>
      </c>
      <c r="J5141">
        <v>72</v>
      </c>
      <c r="K5141">
        <v>314</v>
      </c>
      <c r="L5141">
        <v>0</v>
      </c>
      <c r="M5141">
        <v>0</v>
      </c>
    </row>
    <row r="5142" spans="1:13">
      <c r="A5142">
        <v>157</v>
      </c>
      <c r="B5142" t="s">
        <v>155</v>
      </c>
      <c r="C5142">
        <v>2016</v>
      </c>
      <c r="D5142">
        <v>0</v>
      </c>
      <c r="E5142">
        <v>0</v>
      </c>
      <c r="F5142">
        <v>0</v>
      </c>
      <c r="G5142">
        <v>0</v>
      </c>
      <c r="H5142">
        <v>-21709</v>
      </c>
      <c r="I5142">
        <v>9939</v>
      </c>
      <c r="J5142">
        <v>80</v>
      </c>
      <c r="K5142">
        <v>292</v>
      </c>
      <c r="L5142">
        <v>0</v>
      </c>
      <c r="M5142">
        <v>0</v>
      </c>
    </row>
    <row r="5143" spans="1:13">
      <c r="A5143">
        <v>157</v>
      </c>
      <c r="B5143" t="s">
        <v>155</v>
      </c>
      <c r="C5143">
        <v>2017</v>
      </c>
      <c r="D5143">
        <v>0</v>
      </c>
      <c r="E5143">
        <v>0</v>
      </c>
      <c r="F5143">
        <v>0</v>
      </c>
      <c r="G5143">
        <v>0</v>
      </c>
      <c r="H5143">
        <v>-31385</v>
      </c>
      <c r="I5143">
        <v>7636</v>
      </c>
      <c r="J5143">
        <v>-640</v>
      </c>
      <c r="K5143">
        <v>37</v>
      </c>
      <c r="L5143">
        <v>0</v>
      </c>
      <c r="M5143">
        <v>0</v>
      </c>
    </row>
    <row r="5144" spans="1:13">
      <c r="A5144">
        <v>157</v>
      </c>
      <c r="B5144" t="s">
        <v>155</v>
      </c>
      <c r="C5144">
        <v>2018</v>
      </c>
      <c r="D5144">
        <v>0</v>
      </c>
      <c r="E5144">
        <v>0</v>
      </c>
      <c r="F5144">
        <v>0</v>
      </c>
      <c r="G5144">
        <v>0</v>
      </c>
      <c r="H5144">
        <v>18436</v>
      </c>
      <c r="I5144">
        <v>5215</v>
      </c>
      <c r="J5144">
        <v>-2832</v>
      </c>
      <c r="K5144">
        <v>-673</v>
      </c>
      <c r="L5144">
        <v>0</v>
      </c>
      <c r="M5144">
        <v>-1</v>
      </c>
    </row>
    <row r="5145" spans="1:13">
      <c r="A5145">
        <v>157</v>
      </c>
      <c r="B5145" t="s">
        <v>155</v>
      </c>
      <c r="C5145">
        <v>2019</v>
      </c>
      <c r="D5145">
        <v>0</v>
      </c>
      <c r="E5145">
        <v>0</v>
      </c>
      <c r="F5145">
        <v>0</v>
      </c>
      <c r="G5145">
        <v>0</v>
      </c>
      <c r="H5145">
        <v>163866</v>
      </c>
      <c r="I5145">
        <v>63810</v>
      </c>
      <c r="J5145">
        <v>116111</v>
      </c>
      <c r="K5145">
        <v>2541</v>
      </c>
      <c r="L5145">
        <v>0</v>
      </c>
      <c r="M5145">
        <v>-1</v>
      </c>
    </row>
    <row r="5146" spans="1:13">
      <c r="A5146">
        <v>157</v>
      </c>
      <c r="B5146" t="s">
        <v>155</v>
      </c>
      <c r="C5146">
        <v>2020</v>
      </c>
      <c r="D5146">
        <v>0</v>
      </c>
      <c r="E5146">
        <v>0</v>
      </c>
      <c r="F5146">
        <v>0</v>
      </c>
      <c r="G5146">
        <v>0</v>
      </c>
      <c r="H5146">
        <v>359562</v>
      </c>
      <c r="I5146">
        <v>32777</v>
      </c>
      <c r="J5146">
        <v>-1205</v>
      </c>
      <c r="K5146">
        <v>43688</v>
      </c>
      <c r="L5146">
        <v>0</v>
      </c>
      <c r="M5146">
        <v>-1</v>
      </c>
    </row>
    <row r="5147" spans="1:13">
      <c r="A5147">
        <v>157</v>
      </c>
      <c r="B5147" t="s">
        <v>155</v>
      </c>
      <c r="C5147">
        <v>2021</v>
      </c>
      <c r="D5147">
        <v>152443600</v>
      </c>
      <c r="E5147">
        <v>676888000</v>
      </c>
      <c r="F5147">
        <v>21035500</v>
      </c>
      <c r="G5147">
        <v>116973000</v>
      </c>
      <c r="H5147">
        <v>7117980</v>
      </c>
      <c r="I5147">
        <v>747308</v>
      </c>
      <c r="J5147">
        <v>1469477</v>
      </c>
      <c r="K5147">
        <v>87605</v>
      </c>
      <c r="L5147">
        <v>2736</v>
      </c>
      <c r="M5147">
        <v>182</v>
      </c>
    </row>
    <row r="5148" spans="1:13">
      <c r="A5148">
        <v>157</v>
      </c>
      <c r="B5148" t="s">
        <v>155</v>
      </c>
      <c r="C5148">
        <v>1999</v>
      </c>
      <c r="D5148">
        <v>0</v>
      </c>
      <c r="E5148">
        <v>0</v>
      </c>
      <c r="F5148">
        <v>0</v>
      </c>
      <c r="G5148">
        <v>0</v>
      </c>
      <c r="H5148">
        <v>-400</v>
      </c>
      <c r="I5148">
        <v>0</v>
      </c>
      <c r="J5148">
        <v>0</v>
      </c>
      <c r="K5148">
        <v>0</v>
      </c>
      <c r="L5148">
        <v>0</v>
      </c>
      <c r="M5148">
        <v>0</v>
      </c>
    </row>
    <row r="5149" spans="1:13">
      <c r="A5149">
        <v>157</v>
      </c>
      <c r="B5149" t="s">
        <v>155</v>
      </c>
      <c r="C5149">
        <v>2012</v>
      </c>
      <c r="D5149">
        <v>0</v>
      </c>
      <c r="E5149">
        <v>0</v>
      </c>
      <c r="F5149">
        <v>0</v>
      </c>
      <c r="G5149">
        <v>0</v>
      </c>
      <c r="H5149">
        <v>0</v>
      </c>
      <c r="I5149">
        <v>0</v>
      </c>
      <c r="J5149">
        <v>0</v>
      </c>
      <c r="K5149">
        <v>0</v>
      </c>
      <c r="L5149">
        <v>0</v>
      </c>
      <c r="M5149">
        <v>0</v>
      </c>
    </row>
    <row r="5150" spans="1:13">
      <c r="A5150">
        <v>157</v>
      </c>
      <c r="B5150" t="s">
        <v>155</v>
      </c>
      <c r="C5150">
        <v>2013</v>
      </c>
      <c r="D5150">
        <v>0</v>
      </c>
      <c r="E5150">
        <v>0</v>
      </c>
      <c r="F5150">
        <v>0</v>
      </c>
      <c r="G5150">
        <v>0</v>
      </c>
      <c r="H5150">
        <v>0</v>
      </c>
      <c r="I5150">
        <v>0</v>
      </c>
      <c r="J5150">
        <v>-2232</v>
      </c>
      <c r="K5150">
        <v>0</v>
      </c>
      <c r="L5150">
        <v>0</v>
      </c>
      <c r="M5150">
        <v>0</v>
      </c>
    </row>
    <row r="5151" spans="1:13">
      <c r="A5151">
        <v>157</v>
      </c>
      <c r="B5151" t="s">
        <v>155</v>
      </c>
      <c r="C5151">
        <v>2014</v>
      </c>
      <c r="D5151">
        <v>0</v>
      </c>
      <c r="E5151">
        <v>0</v>
      </c>
      <c r="F5151">
        <v>0</v>
      </c>
      <c r="G5151">
        <v>0</v>
      </c>
      <c r="H5151">
        <v>2820</v>
      </c>
      <c r="I5151">
        <v>1341</v>
      </c>
      <c r="J5151">
        <v>0</v>
      </c>
      <c r="K5151">
        <v>0</v>
      </c>
      <c r="L5151">
        <v>0</v>
      </c>
      <c r="M5151">
        <v>0</v>
      </c>
    </row>
    <row r="5152" spans="1:13">
      <c r="A5152">
        <v>157</v>
      </c>
      <c r="B5152" t="s">
        <v>155</v>
      </c>
      <c r="C5152">
        <v>2015</v>
      </c>
      <c r="D5152">
        <v>0</v>
      </c>
      <c r="E5152">
        <v>0</v>
      </c>
      <c r="F5152">
        <v>0</v>
      </c>
      <c r="G5152">
        <v>0</v>
      </c>
      <c r="H5152">
        <v>49214</v>
      </c>
      <c r="I5152">
        <v>-533</v>
      </c>
      <c r="J5152">
        <v>4976</v>
      </c>
      <c r="K5152">
        <v>896</v>
      </c>
      <c r="L5152">
        <v>0</v>
      </c>
      <c r="M5152">
        <v>0</v>
      </c>
    </row>
    <row r="5153" spans="1:13">
      <c r="A5153">
        <v>157</v>
      </c>
      <c r="B5153" t="s">
        <v>155</v>
      </c>
      <c r="C5153">
        <v>2016</v>
      </c>
      <c r="D5153">
        <v>0</v>
      </c>
      <c r="E5153">
        <v>0</v>
      </c>
      <c r="F5153">
        <v>0</v>
      </c>
      <c r="G5153">
        <v>0</v>
      </c>
      <c r="H5153">
        <v>33624</v>
      </c>
      <c r="I5153">
        <v>2175</v>
      </c>
      <c r="J5153">
        <v>-4184</v>
      </c>
      <c r="K5153">
        <v>421</v>
      </c>
      <c r="L5153">
        <v>0</v>
      </c>
      <c r="M5153">
        <v>0</v>
      </c>
    </row>
    <row r="5154" spans="1:13">
      <c r="A5154">
        <v>157</v>
      </c>
      <c r="B5154" t="s">
        <v>155</v>
      </c>
      <c r="C5154">
        <v>2017</v>
      </c>
      <c r="D5154">
        <v>0</v>
      </c>
      <c r="E5154">
        <v>0</v>
      </c>
      <c r="F5154">
        <v>0</v>
      </c>
      <c r="G5154">
        <v>0</v>
      </c>
      <c r="H5154">
        <v>128305</v>
      </c>
      <c r="I5154">
        <v>6039</v>
      </c>
      <c r="J5154">
        <v>-896</v>
      </c>
      <c r="K5154">
        <v>1070</v>
      </c>
      <c r="L5154">
        <v>-147</v>
      </c>
      <c r="M5154">
        <v>6</v>
      </c>
    </row>
    <row r="5155" spans="1:13">
      <c r="A5155">
        <v>157</v>
      </c>
      <c r="B5155" t="s">
        <v>155</v>
      </c>
      <c r="C5155">
        <v>2018</v>
      </c>
      <c r="D5155">
        <v>0</v>
      </c>
      <c r="E5155">
        <v>0</v>
      </c>
      <c r="F5155">
        <v>0</v>
      </c>
      <c r="G5155">
        <v>0</v>
      </c>
      <c r="H5155">
        <v>282019</v>
      </c>
      <c r="I5155">
        <v>44282</v>
      </c>
      <c r="J5155">
        <v>214381</v>
      </c>
      <c r="K5155">
        <v>12712</v>
      </c>
      <c r="L5155">
        <v>-158</v>
      </c>
      <c r="M5155">
        <v>0</v>
      </c>
    </row>
    <row r="5156" spans="1:13">
      <c r="A5156">
        <v>157</v>
      </c>
      <c r="B5156" t="s">
        <v>155</v>
      </c>
      <c r="C5156">
        <v>2019</v>
      </c>
      <c r="D5156">
        <v>0</v>
      </c>
      <c r="E5156">
        <v>0</v>
      </c>
      <c r="F5156">
        <v>0</v>
      </c>
      <c r="G5156">
        <v>0</v>
      </c>
      <c r="H5156">
        <v>492879</v>
      </c>
      <c r="I5156">
        <v>72983</v>
      </c>
      <c r="J5156">
        <v>-162110</v>
      </c>
      <c r="K5156">
        <v>6709</v>
      </c>
      <c r="L5156">
        <v>-180</v>
      </c>
      <c r="M5156">
        <v>-6</v>
      </c>
    </row>
    <row r="5157" spans="1:13">
      <c r="A5157">
        <v>157</v>
      </c>
      <c r="B5157" t="s">
        <v>155</v>
      </c>
      <c r="C5157">
        <v>2020</v>
      </c>
      <c r="D5157">
        <v>151805800</v>
      </c>
      <c r="E5157">
        <v>719236000</v>
      </c>
      <c r="F5157">
        <v>20561100</v>
      </c>
      <c r="G5157">
        <v>114524000</v>
      </c>
      <c r="H5157">
        <v>6944662</v>
      </c>
      <c r="I5157">
        <v>787155</v>
      </c>
      <c r="J5157">
        <v>1639916</v>
      </c>
      <c r="K5157">
        <v>85651</v>
      </c>
      <c r="L5157">
        <v>2699</v>
      </c>
      <c r="M5157">
        <v>177</v>
      </c>
    </row>
    <row r="5158" spans="1:13">
      <c r="A5158">
        <v>158</v>
      </c>
      <c r="B5158" t="s">
        <v>80</v>
      </c>
      <c r="C5158">
        <v>1999</v>
      </c>
      <c r="D5158">
        <v>0</v>
      </c>
      <c r="E5158">
        <v>0</v>
      </c>
      <c r="F5158">
        <v>0</v>
      </c>
      <c r="G5158">
        <v>0</v>
      </c>
      <c r="H5158">
        <v>0</v>
      </c>
      <c r="I5158">
        <v>0</v>
      </c>
      <c r="J5158">
        <v>0</v>
      </c>
      <c r="K5158">
        <v>0</v>
      </c>
      <c r="L5158">
        <v>0</v>
      </c>
      <c r="M5158">
        <v>0</v>
      </c>
    </row>
    <row r="5159" spans="1:13">
      <c r="A5159">
        <v>158</v>
      </c>
      <c r="B5159" t="s">
        <v>80</v>
      </c>
      <c r="C5159">
        <v>2001</v>
      </c>
      <c r="D5159">
        <v>0</v>
      </c>
      <c r="E5159">
        <v>0</v>
      </c>
      <c r="F5159">
        <v>0</v>
      </c>
      <c r="G5159">
        <v>0</v>
      </c>
      <c r="H5159">
        <v>-1917.3</v>
      </c>
      <c r="I5159">
        <v>0</v>
      </c>
      <c r="J5159">
        <v>0</v>
      </c>
      <c r="K5159">
        <v>0</v>
      </c>
      <c r="L5159">
        <v>0</v>
      </c>
      <c r="M5159">
        <v>0</v>
      </c>
    </row>
    <row r="5160" spans="1:13">
      <c r="A5160">
        <v>158</v>
      </c>
      <c r="B5160" t="s">
        <v>80</v>
      </c>
      <c r="C5160">
        <v>2002</v>
      </c>
      <c r="D5160">
        <v>0</v>
      </c>
      <c r="E5160">
        <v>0</v>
      </c>
      <c r="F5160">
        <v>0</v>
      </c>
      <c r="G5160">
        <v>0</v>
      </c>
      <c r="H5160">
        <v>-1575</v>
      </c>
      <c r="I5160">
        <v>0</v>
      </c>
      <c r="J5160">
        <v>0</v>
      </c>
      <c r="K5160">
        <v>0</v>
      </c>
      <c r="L5160">
        <v>0</v>
      </c>
      <c r="M5160">
        <v>0</v>
      </c>
    </row>
    <row r="5161" spans="1:13">
      <c r="A5161">
        <v>158</v>
      </c>
      <c r="B5161" t="s">
        <v>80</v>
      </c>
      <c r="C5161">
        <v>2003</v>
      </c>
      <c r="D5161">
        <v>0</v>
      </c>
      <c r="E5161">
        <v>0</v>
      </c>
      <c r="F5161">
        <v>0</v>
      </c>
      <c r="G5161">
        <v>0</v>
      </c>
      <c r="H5161">
        <v>-700</v>
      </c>
      <c r="I5161">
        <v>0</v>
      </c>
      <c r="J5161">
        <v>0</v>
      </c>
      <c r="K5161">
        <v>0</v>
      </c>
      <c r="L5161">
        <v>0</v>
      </c>
      <c r="M5161">
        <v>0</v>
      </c>
    </row>
    <row r="5162" spans="1:13">
      <c r="A5162">
        <v>158</v>
      </c>
      <c r="B5162" t="s">
        <v>80</v>
      </c>
      <c r="C5162">
        <v>2005</v>
      </c>
      <c r="D5162">
        <v>0</v>
      </c>
      <c r="E5162">
        <v>0</v>
      </c>
      <c r="F5162">
        <v>0</v>
      </c>
      <c r="G5162">
        <v>0</v>
      </c>
      <c r="H5162">
        <v>0</v>
      </c>
      <c r="I5162">
        <v>0</v>
      </c>
      <c r="J5162">
        <v>0</v>
      </c>
      <c r="K5162">
        <v>0</v>
      </c>
      <c r="L5162">
        <v>0</v>
      </c>
      <c r="M5162">
        <v>0</v>
      </c>
    </row>
    <row r="5163" spans="1:13">
      <c r="A5163">
        <v>158</v>
      </c>
      <c r="B5163" t="s">
        <v>80</v>
      </c>
      <c r="C5163">
        <v>2006</v>
      </c>
      <c r="D5163">
        <v>0</v>
      </c>
      <c r="E5163">
        <v>0</v>
      </c>
      <c r="F5163">
        <v>0</v>
      </c>
      <c r="G5163">
        <v>0</v>
      </c>
      <c r="H5163">
        <v>0</v>
      </c>
      <c r="I5163">
        <v>0</v>
      </c>
      <c r="J5163">
        <v>0</v>
      </c>
      <c r="K5163">
        <v>0</v>
      </c>
      <c r="L5163">
        <v>0</v>
      </c>
      <c r="M5163">
        <v>0</v>
      </c>
    </row>
    <row r="5164" spans="1:13">
      <c r="A5164">
        <v>158</v>
      </c>
      <c r="B5164" t="s">
        <v>80</v>
      </c>
      <c r="C5164">
        <v>2007</v>
      </c>
      <c r="D5164">
        <v>0</v>
      </c>
      <c r="E5164">
        <v>0</v>
      </c>
      <c r="F5164">
        <v>0</v>
      </c>
      <c r="G5164">
        <v>0</v>
      </c>
      <c r="H5164">
        <v>0</v>
      </c>
      <c r="I5164">
        <v>0</v>
      </c>
      <c r="J5164">
        <v>0</v>
      </c>
      <c r="K5164">
        <v>0</v>
      </c>
      <c r="L5164">
        <v>0</v>
      </c>
      <c r="M5164">
        <v>0</v>
      </c>
    </row>
    <row r="5165" spans="1:13">
      <c r="A5165">
        <v>158</v>
      </c>
      <c r="B5165" t="s">
        <v>80</v>
      </c>
      <c r="C5165">
        <v>2008</v>
      </c>
      <c r="D5165">
        <v>0</v>
      </c>
      <c r="E5165">
        <v>0</v>
      </c>
      <c r="F5165">
        <v>0</v>
      </c>
      <c r="G5165">
        <v>0</v>
      </c>
      <c r="H5165">
        <v>-420</v>
      </c>
      <c r="I5165">
        <v>0</v>
      </c>
      <c r="J5165">
        <v>0</v>
      </c>
      <c r="K5165">
        <v>0</v>
      </c>
      <c r="L5165">
        <v>0</v>
      </c>
      <c r="M5165">
        <v>0</v>
      </c>
    </row>
    <row r="5166" spans="1:13">
      <c r="A5166">
        <v>158</v>
      </c>
      <c r="B5166" t="s">
        <v>80</v>
      </c>
      <c r="C5166">
        <v>2009</v>
      </c>
      <c r="D5166">
        <v>0</v>
      </c>
      <c r="E5166">
        <v>0</v>
      </c>
      <c r="F5166">
        <v>0</v>
      </c>
      <c r="G5166">
        <v>0</v>
      </c>
      <c r="H5166">
        <v>-1100</v>
      </c>
      <c r="I5166">
        <v>0</v>
      </c>
      <c r="J5166">
        <v>0</v>
      </c>
      <c r="K5166">
        <v>0</v>
      </c>
      <c r="L5166">
        <v>0</v>
      </c>
      <c r="M5166">
        <v>0</v>
      </c>
    </row>
    <row r="5167" spans="1:13">
      <c r="A5167">
        <v>158</v>
      </c>
      <c r="B5167" t="s">
        <v>80</v>
      </c>
      <c r="C5167">
        <v>2010</v>
      </c>
      <c r="D5167">
        <v>0</v>
      </c>
      <c r="E5167">
        <v>0</v>
      </c>
      <c r="F5167">
        <v>0</v>
      </c>
      <c r="G5167">
        <v>0</v>
      </c>
      <c r="H5167">
        <v>14708</v>
      </c>
      <c r="I5167">
        <v>2291</v>
      </c>
      <c r="J5167">
        <v>0</v>
      </c>
      <c r="K5167">
        <v>0</v>
      </c>
      <c r="L5167">
        <v>0</v>
      </c>
      <c r="M5167">
        <v>0</v>
      </c>
    </row>
    <row r="5168" spans="1:13">
      <c r="A5168">
        <v>158</v>
      </c>
      <c r="B5168" t="s">
        <v>80</v>
      </c>
      <c r="C5168">
        <v>2011</v>
      </c>
      <c r="D5168">
        <v>0</v>
      </c>
      <c r="E5168">
        <v>0</v>
      </c>
      <c r="F5168">
        <v>0</v>
      </c>
      <c r="G5168">
        <v>0</v>
      </c>
      <c r="H5168">
        <v>30016</v>
      </c>
      <c r="I5168">
        <v>3696</v>
      </c>
      <c r="J5168">
        <v>0</v>
      </c>
      <c r="K5168">
        <v>0</v>
      </c>
      <c r="L5168">
        <v>0</v>
      </c>
      <c r="M5168">
        <v>0</v>
      </c>
    </row>
    <row r="5169" spans="1:13">
      <c r="A5169">
        <v>158</v>
      </c>
      <c r="B5169" t="s">
        <v>80</v>
      </c>
      <c r="C5169">
        <v>2012</v>
      </c>
      <c r="D5169">
        <v>0</v>
      </c>
      <c r="E5169">
        <v>0</v>
      </c>
      <c r="F5169">
        <v>0</v>
      </c>
      <c r="G5169">
        <v>0</v>
      </c>
      <c r="H5169">
        <v>6799</v>
      </c>
      <c r="I5169">
        <v>6186</v>
      </c>
      <c r="J5169">
        <v>0</v>
      </c>
      <c r="K5169">
        <v>0</v>
      </c>
      <c r="L5169">
        <v>0</v>
      </c>
      <c r="M5169">
        <v>0</v>
      </c>
    </row>
    <row r="5170" spans="1:13">
      <c r="A5170">
        <v>158</v>
      </c>
      <c r="B5170" t="s">
        <v>80</v>
      </c>
      <c r="C5170">
        <v>2013</v>
      </c>
      <c r="D5170">
        <v>0</v>
      </c>
      <c r="E5170">
        <v>0</v>
      </c>
      <c r="F5170">
        <v>0</v>
      </c>
      <c r="G5170">
        <v>0</v>
      </c>
      <c r="H5170">
        <v>14595</v>
      </c>
      <c r="I5170">
        <v>4096</v>
      </c>
      <c r="J5170">
        <v>0</v>
      </c>
      <c r="K5170">
        <v>0</v>
      </c>
      <c r="L5170">
        <v>0</v>
      </c>
      <c r="M5170">
        <v>0</v>
      </c>
    </row>
    <row r="5171" spans="1:13">
      <c r="A5171">
        <v>158</v>
      </c>
      <c r="B5171" t="s">
        <v>80</v>
      </c>
      <c r="C5171">
        <v>2014</v>
      </c>
      <c r="D5171">
        <v>0</v>
      </c>
      <c r="E5171">
        <v>0</v>
      </c>
      <c r="F5171">
        <v>0</v>
      </c>
      <c r="G5171">
        <v>0</v>
      </c>
      <c r="H5171">
        <v>0</v>
      </c>
      <c r="I5171">
        <v>0</v>
      </c>
      <c r="J5171">
        <v>0</v>
      </c>
      <c r="K5171">
        <v>0</v>
      </c>
      <c r="L5171">
        <v>0</v>
      </c>
      <c r="M5171">
        <v>0</v>
      </c>
    </row>
    <row r="5172" spans="1:13">
      <c r="A5172">
        <v>158</v>
      </c>
      <c r="B5172" t="s">
        <v>80</v>
      </c>
      <c r="C5172">
        <v>2015</v>
      </c>
      <c r="D5172">
        <v>0</v>
      </c>
      <c r="E5172">
        <v>0</v>
      </c>
      <c r="F5172">
        <v>0</v>
      </c>
      <c r="G5172">
        <v>0</v>
      </c>
      <c r="H5172">
        <v>94863</v>
      </c>
      <c r="I5172">
        <v>5166</v>
      </c>
      <c r="J5172">
        <v>0</v>
      </c>
      <c r="K5172">
        <v>0</v>
      </c>
      <c r="L5172">
        <v>0</v>
      </c>
      <c r="M5172">
        <v>1</v>
      </c>
    </row>
    <row r="5173" spans="1:13">
      <c r="A5173">
        <v>158</v>
      </c>
      <c r="B5173" t="s">
        <v>80</v>
      </c>
      <c r="C5173">
        <v>2016</v>
      </c>
      <c r="D5173">
        <v>0</v>
      </c>
      <c r="E5173">
        <v>0</v>
      </c>
      <c r="F5173">
        <v>0</v>
      </c>
      <c r="G5173">
        <v>0</v>
      </c>
      <c r="H5173">
        <v>-324411</v>
      </c>
      <c r="I5173">
        <v>38781</v>
      </c>
      <c r="J5173">
        <v>-33320</v>
      </c>
      <c r="K5173">
        <v>-150</v>
      </c>
      <c r="L5173">
        <v>0</v>
      </c>
      <c r="M5173">
        <v>1</v>
      </c>
    </row>
    <row r="5174" spans="1:13">
      <c r="A5174">
        <v>158</v>
      </c>
      <c r="B5174" t="s">
        <v>80</v>
      </c>
      <c r="C5174">
        <v>2017</v>
      </c>
      <c r="D5174">
        <v>0</v>
      </c>
      <c r="E5174">
        <v>0</v>
      </c>
      <c r="F5174">
        <v>0</v>
      </c>
      <c r="G5174">
        <v>0</v>
      </c>
      <c r="H5174">
        <v>-381484</v>
      </c>
      <c r="I5174">
        <v>7669.5</v>
      </c>
      <c r="J5174">
        <v>-40064</v>
      </c>
      <c r="K5174">
        <v>-534</v>
      </c>
      <c r="L5174">
        <v>2</v>
      </c>
      <c r="M5174">
        <v>0</v>
      </c>
    </row>
    <row r="5175" spans="1:13">
      <c r="A5175">
        <v>158</v>
      </c>
      <c r="B5175" t="s">
        <v>80</v>
      </c>
      <c r="C5175">
        <v>2018</v>
      </c>
      <c r="D5175">
        <v>0</v>
      </c>
      <c r="E5175">
        <v>0</v>
      </c>
      <c r="F5175">
        <v>0</v>
      </c>
      <c r="G5175">
        <v>0</v>
      </c>
      <c r="H5175">
        <v>3673429</v>
      </c>
      <c r="I5175">
        <v>130694</v>
      </c>
      <c r="J5175">
        <v>-161296</v>
      </c>
      <c r="K5175">
        <v>2351</v>
      </c>
      <c r="L5175">
        <v>1</v>
      </c>
      <c r="M5175">
        <v>1</v>
      </c>
    </row>
    <row r="5176" spans="1:13">
      <c r="A5176">
        <v>158</v>
      </c>
      <c r="B5176" t="s">
        <v>80</v>
      </c>
      <c r="C5176">
        <v>2019</v>
      </c>
      <c r="D5176">
        <v>0</v>
      </c>
      <c r="E5176">
        <v>0</v>
      </c>
      <c r="F5176">
        <v>0</v>
      </c>
      <c r="G5176">
        <v>0</v>
      </c>
      <c r="H5176">
        <v>1584472</v>
      </c>
      <c r="I5176">
        <v>301338.7</v>
      </c>
      <c r="J5176">
        <v>-52432</v>
      </c>
      <c r="K5176">
        <v>2462</v>
      </c>
      <c r="L5176">
        <v>1</v>
      </c>
      <c r="M5176">
        <v>-1</v>
      </c>
    </row>
    <row r="5177" spans="1:13">
      <c r="A5177">
        <v>158</v>
      </c>
      <c r="B5177" t="s">
        <v>80</v>
      </c>
      <c r="C5177">
        <v>2020</v>
      </c>
      <c r="D5177">
        <v>0</v>
      </c>
      <c r="E5177">
        <v>0</v>
      </c>
      <c r="F5177">
        <v>0</v>
      </c>
      <c r="G5177">
        <v>0</v>
      </c>
      <c r="H5177">
        <v>1126178</v>
      </c>
      <c r="I5177">
        <v>1577568.7</v>
      </c>
      <c r="J5177">
        <v>11442</v>
      </c>
      <c r="K5177">
        <v>-113777</v>
      </c>
      <c r="L5177">
        <v>1</v>
      </c>
      <c r="M5177">
        <v>7</v>
      </c>
    </row>
    <row r="5178" spans="1:13">
      <c r="A5178">
        <v>158</v>
      </c>
      <c r="B5178" t="s">
        <v>80</v>
      </c>
      <c r="C5178">
        <v>2021</v>
      </c>
      <c r="D5178">
        <v>0</v>
      </c>
      <c r="E5178">
        <v>0</v>
      </c>
      <c r="F5178">
        <v>0</v>
      </c>
      <c r="G5178">
        <v>0</v>
      </c>
      <c r="H5178">
        <v>761017</v>
      </c>
      <c r="I5178">
        <v>961061.8</v>
      </c>
      <c r="J5178">
        <v>440517</v>
      </c>
      <c r="K5178">
        <v>26872</v>
      </c>
      <c r="L5178">
        <v>76</v>
      </c>
      <c r="M5178">
        <v>-17</v>
      </c>
    </row>
    <row r="5179" spans="1:13">
      <c r="A5179">
        <v>158</v>
      </c>
      <c r="B5179" t="s">
        <v>80</v>
      </c>
      <c r="C5179">
        <v>2022</v>
      </c>
      <c r="D5179">
        <v>760057000</v>
      </c>
      <c r="E5179">
        <v>7648265000</v>
      </c>
      <c r="F5179">
        <v>143765700</v>
      </c>
      <c r="G5179">
        <v>3523072000</v>
      </c>
      <c r="H5179">
        <v>48038447.25</v>
      </c>
      <c r="I5179">
        <v>14521832.35</v>
      </c>
      <c r="J5179">
        <v>8932957.1500000004</v>
      </c>
      <c r="K5179">
        <v>2609270.6</v>
      </c>
      <c r="L5179">
        <v>9261</v>
      </c>
      <c r="M5179">
        <v>734</v>
      </c>
    </row>
    <row r="5180" spans="1:13">
      <c r="A5180">
        <v>158</v>
      </c>
      <c r="B5180" t="s">
        <v>80</v>
      </c>
      <c r="C5180">
        <v>1995</v>
      </c>
      <c r="D5180">
        <v>0</v>
      </c>
      <c r="E5180">
        <v>0</v>
      </c>
      <c r="F5180">
        <v>0</v>
      </c>
      <c r="G5180">
        <v>0</v>
      </c>
      <c r="H5180">
        <v>-1125.3499999999999</v>
      </c>
      <c r="I5180">
        <v>0</v>
      </c>
      <c r="J5180">
        <v>0</v>
      </c>
      <c r="K5180">
        <v>0</v>
      </c>
      <c r="L5180">
        <v>0</v>
      </c>
      <c r="M5180">
        <v>0</v>
      </c>
    </row>
    <row r="5181" spans="1:13">
      <c r="A5181">
        <v>158</v>
      </c>
      <c r="B5181" t="s">
        <v>80</v>
      </c>
      <c r="C5181">
        <v>1999</v>
      </c>
      <c r="D5181">
        <v>0</v>
      </c>
      <c r="E5181">
        <v>0</v>
      </c>
      <c r="F5181">
        <v>0</v>
      </c>
      <c r="G5181">
        <v>0</v>
      </c>
      <c r="H5181">
        <v>-1252.8</v>
      </c>
      <c r="I5181">
        <v>0</v>
      </c>
      <c r="J5181">
        <v>0</v>
      </c>
      <c r="K5181">
        <v>0</v>
      </c>
      <c r="L5181">
        <v>0</v>
      </c>
      <c r="M5181">
        <v>0</v>
      </c>
    </row>
    <row r="5182" spans="1:13">
      <c r="A5182">
        <v>158</v>
      </c>
      <c r="B5182" t="s">
        <v>80</v>
      </c>
      <c r="C5182">
        <v>2002</v>
      </c>
      <c r="D5182">
        <v>0</v>
      </c>
      <c r="E5182">
        <v>0</v>
      </c>
      <c r="F5182">
        <v>0</v>
      </c>
      <c r="G5182">
        <v>0</v>
      </c>
      <c r="H5182">
        <v>-5586</v>
      </c>
      <c r="I5182">
        <v>0</v>
      </c>
      <c r="J5182">
        <v>0</v>
      </c>
      <c r="K5182">
        <v>0</v>
      </c>
      <c r="L5182">
        <v>0</v>
      </c>
      <c r="M5182">
        <v>0</v>
      </c>
    </row>
    <row r="5183" spans="1:13">
      <c r="A5183">
        <v>158</v>
      </c>
      <c r="B5183" t="s">
        <v>80</v>
      </c>
      <c r="C5183">
        <v>2003</v>
      </c>
      <c r="D5183">
        <v>0</v>
      </c>
      <c r="E5183">
        <v>0</v>
      </c>
      <c r="F5183">
        <v>0</v>
      </c>
      <c r="G5183">
        <v>0</v>
      </c>
      <c r="H5183">
        <v>0</v>
      </c>
      <c r="I5183">
        <v>0</v>
      </c>
      <c r="J5183">
        <v>0</v>
      </c>
      <c r="K5183">
        <v>0</v>
      </c>
      <c r="L5183">
        <v>0</v>
      </c>
      <c r="M5183">
        <v>0</v>
      </c>
    </row>
    <row r="5184" spans="1:13">
      <c r="A5184">
        <v>158</v>
      </c>
      <c r="B5184" t="s">
        <v>80</v>
      </c>
      <c r="C5184">
        <v>2004</v>
      </c>
      <c r="D5184">
        <v>0</v>
      </c>
      <c r="E5184">
        <v>0</v>
      </c>
      <c r="F5184">
        <v>0</v>
      </c>
      <c r="G5184">
        <v>0</v>
      </c>
      <c r="H5184">
        <v>-238</v>
      </c>
      <c r="I5184">
        <v>0</v>
      </c>
      <c r="J5184">
        <v>0</v>
      </c>
      <c r="K5184">
        <v>0</v>
      </c>
      <c r="L5184">
        <v>0</v>
      </c>
      <c r="M5184">
        <v>0</v>
      </c>
    </row>
    <row r="5185" spans="1:13">
      <c r="A5185">
        <v>158</v>
      </c>
      <c r="B5185" t="s">
        <v>80</v>
      </c>
      <c r="C5185">
        <v>2005</v>
      </c>
      <c r="D5185">
        <v>0</v>
      </c>
      <c r="E5185">
        <v>0</v>
      </c>
      <c r="F5185">
        <v>0</v>
      </c>
      <c r="G5185">
        <v>0</v>
      </c>
      <c r="H5185">
        <v>0</v>
      </c>
      <c r="I5185">
        <v>0</v>
      </c>
      <c r="J5185">
        <v>0</v>
      </c>
      <c r="K5185">
        <v>0</v>
      </c>
      <c r="L5185">
        <v>0</v>
      </c>
      <c r="M5185">
        <v>0</v>
      </c>
    </row>
    <row r="5186" spans="1:13">
      <c r="A5186">
        <v>158</v>
      </c>
      <c r="B5186" t="s">
        <v>80</v>
      </c>
      <c r="C5186">
        <v>2006</v>
      </c>
      <c r="D5186">
        <v>0</v>
      </c>
      <c r="E5186">
        <v>0</v>
      </c>
      <c r="F5186">
        <v>0</v>
      </c>
      <c r="G5186">
        <v>0</v>
      </c>
      <c r="H5186">
        <v>-984</v>
      </c>
      <c r="I5186">
        <v>0</v>
      </c>
      <c r="J5186">
        <v>0</v>
      </c>
      <c r="K5186">
        <v>0</v>
      </c>
      <c r="L5186">
        <v>0</v>
      </c>
      <c r="M5186">
        <v>0</v>
      </c>
    </row>
    <row r="5187" spans="1:13">
      <c r="A5187">
        <v>158</v>
      </c>
      <c r="B5187" t="s">
        <v>80</v>
      </c>
      <c r="C5187">
        <v>2007</v>
      </c>
      <c r="D5187">
        <v>0</v>
      </c>
      <c r="E5187">
        <v>0</v>
      </c>
      <c r="F5187">
        <v>0</v>
      </c>
      <c r="G5187">
        <v>0</v>
      </c>
      <c r="H5187">
        <v>-1800</v>
      </c>
      <c r="I5187">
        <v>0</v>
      </c>
      <c r="J5187">
        <v>0</v>
      </c>
      <c r="K5187">
        <v>0</v>
      </c>
      <c r="L5187">
        <v>0</v>
      </c>
      <c r="M5187">
        <v>0</v>
      </c>
    </row>
    <row r="5188" spans="1:13">
      <c r="A5188">
        <v>158</v>
      </c>
      <c r="B5188" t="s">
        <v>80</v>
      </c>
      <c r="C5188">
        <v>2008</v>
      </c>
      <c r="D5188">
        <v>0</v>
      </c>
      <c r="E5188">
        <v>0</v>
      </c>
      <c r="F5188">
        <v>0</v>
      </c>
      <c r="G5188">
        <v>0</v>
      </c>
      <c r="H5188">
        <v>-900</v>
      </c>
      <c r="I5188">
        <v>0</v>
      </c>
      <c r="J5188">
        <v>0</v>
      </c>
      <c r="K5188">
        <v>0</v>
      </c>
      <c r="L5188">
        <v>0</v>
      </c>
      <c r="M5188">
        <v>0</v>
      </c>
    </row>
    <row r="5189" spans="1:13">
      <c r="A5189">
        <v>158</v>
      </c>
      <c r="B5189" t="s">
        <v>80</v>
      </c>
      <c r="C5189">
        <v>2009</v>
      </c>
      <c r="D5189">
        <v>0</v>
      </c>
      <c r="E5189">
        <v>0</v>
      </c>
      <c r="F5189">
        <v>0</v>
      </c>
      <c r="G5189">
        <v>0</v>
      </c>
      <c r="H5189">
        <v>-1600</v>
      </c>
      <c r="I5189">
        <v>0</v>
      </c>
      <c r="J5189">
        <v>0</v>
      </c>
      <c r="K5189">
        <v>0</v>
      </c>
      <c r="L5189">
        <v>0</v>
      </c>
      <c r="M5189">
        <v>0</v>
      </c>
    </row>
    <row r="5190" spans="1:13">
      <c r="A5190">
        <v>158</v>
      </c>
      <c r="B5190" t="s">
        <v>80</v>
      </c>
      <c r="C5190">
        <v>2010</v>
      </c>
      <c r="D5190">
        <v>0</v>
      </c>
      <c r="E5190">
        <v>0</v>
      </c>
      <c r="F5190">
        <v>0</v>
      </c>
      <c r="G5190">
        <v>0</v>
      </c>
      <c r="H5190">
        <v>467</v>
      </c>
      <c r="I5190">
        <v>2164</v>
      </c>
      <c r="J5190">
        <v>0</v>
      </c>
      <c r="K5190">
        <v>0</v>
      </c>
      <c r="L5190">
        <v>0</v>
      </c>
      <c r="M5190">
        <v>0</v>
      </c>
    </row>
    <row r="5191" spans="1:13">
      <c r="A5191">
        <v>158</v>
      </c>
      <c r="B5191" t="s">
        <v>80</v>
      </c>
      <c r="C5191">
        <v>2011</v>
      </c>
      <c r="D5191">
        <v>0</v>
      </c>
      <c r="E5191">
        <v>0</v>
      </c>
      <c r="F5191">
        <v>0</v>
      </c>
      <c r="G5191">
        <v>0</v>
      </c>
      <c r="H5191">
        <v>-9428</v>
      </c>
      <c r="I5191">
        <v>4944.8999999999996</v>
      </c>
      <c r="J5191">
        <v>0</v>
      </c>
      <c r="K5191">
        <v>0</v>
      </c>
      <c r="L5191">
        <v>0</v>
      </c>
      <c r="M5191">
        <v>0</v>
      </c>
    </row>
    <row r="5192" spans="1:13">
      <c r="A5192">
        <v>158</v>
      </c>
      <c r="B5192" t="s">
        <v>80</v>
      </c>
      <c r="C5192">
        <v>2012</v>
      </c>
      <c r="D5192">
        <v>0</v>
      </c>
      <c r="E5192">
        <v>0</v>
      </c>
      <c r="F5192">
        <v>0</v>
      </c>
      <c r="G5192">
        <v>0</v>
      </c>
      <c r="H5192">
        <v>-32</v>
      </c>
      <c r="I5192">
        <v>13288</v>
      </c>
      <c r="J5192">
        <v>0</v>
      </c>
      <c r="K5192">
        <v>0</v>
      </c>
      <c r="L5192">
        <v>0</v>
      </c>
      <c r="M5192">
        <v>1</v>
      </c>
    </row>
    <row r="5193" spans="1:13">
      <c r="A5193">
        <v>158</v>
      </c>
      <c r="B5193" t="s">
        <v>80</v>
      </c>
      <c r="C5193">
        <v>2013</v>
      </c>
      <c r="D5193">
        <v>0</v>
      </c>
      <c r="E5193">
        <v>0</v>
      </c>
      <c r="F5193">
        <v>0</v>
      </c>
      <c r="G5193">
        <v>0</v>
      </c>
      <c r="H5193">
        <v>-11304</v>
      </c>
      <c r="I5193">
        <v>10322</v>
      </c>
      <c r="J5193">
        <v>-5368</v>
      </c>
      <c r="K5193">
        <v>-1118</v>
      </c>
      <c r="L5193">
        <v>0</v>
      </c>
      <c r="M5193">
        <v>1</v>
      </c>
    </row>
    <row r="5194" spans="1:13">
      <c r="A5194">
        <v>158</v>
      </c>
      <c r="B5194" t="s">
        <v>80</v>
      </c>
      <c r="C5194">
        <v>2014</v>
      </c>
      <c r="D5194">
        <v>0</v>
      </c>
      <c r="E5194">
        <v>0</v>
      </c>
      <c r="F5194">
        <v>0</v>
      </c>
      <c r="G5194">
        <v>0</v>
      </c>
      <c r="H5194">
        <v>-2998</v>
      </c>
      <c r="I5194">
        <v>15976</v>
      </c>
      <c r="J5194">
        <v>0</v>
      </c>
      <c r="K5194">
        <v>-17</v>
      </c>
      <c r="L5194">
        <v>0</v>
      </c>
      <c r="M5194">
        <v>1</v>
      </c>
    </row>
    <row r="5195" spans="1:13">
      <c r="A5195">
        <v>158</v>
      </c>
      <c r="B5195" t="s">
        <v>80</v>
      </c>
      <c r="C5195">
        <v>2015</v>
      </c>
      <c r="D5195">
        <v>0</v>
      </c>
      <c r="E5195">
        <v>0</v>
      </c>
      <c r="F5195">
        <v>0</v>
      </c>
      <c r="G5195">
        <v>0</v>
      </c>
      <c r="H5195">
        <v>33739</v>
      </c>
      <c r="I5195">
        <v>51019</v>
      </c>
      <c r="J5195">
        <v>-56</v>
      </c>
      <c r="K5195">
        <v>-36</v>
      </c>
      <c r="L5195">
        <v>1</v>
      </c>
      <c r="M5195">
        <v>0</v>
      </c>
    </row>
    <row r="5196" spans="1:13">
      <c r="A5196">
        <v>158</v>
      </c>
      <c r="B5196" t="s">
        <v>80</v>
      </c>
      <c r="C5196">
        <v>2016</v>
      </c>
      <c r="D5196">
        <v>0</v>
      </c>
      <c r="E5196">
        <v>0</v>
      </c>
      <c r="F5196">
        <v>0</v>
      </c>
      <c r="G5196">
        <v>0</v>
      </c>
      <c r="H5196">
        <v>132197</v>
      </c>
      <c r="I5196">
        <v>50022.5</v>
      </c>
      <c r="J5196">
        <v>36912</v>
      </c>
      <c r="K5196">
        <v>134434</v>
      </c>
      <c r="L5196">
        <v>2</v>
      </c>
      <c r="M5196">
        <v>5</v>
      </c>
    </row>
    <row r="5197" spans="1:13">
      <c r="A5197">
        <v>158</v>
      </c>
      <c r="B5197" t="s">
        <v>80</v>
      </c>
      <c r="C5197">
        <v>2017</v>
      </c>
      <c r="D5197">
        <v>0</v>
      </c>
      <c r="E5197">
        <v>0</v>
      </c>
      <c r="F5197">
        <v>0</v>
      </c>
      <c r="G5197">
        <v>0</v>
      </c>
      <c r="H5197">
        <v>300132</v>
      </c>
      <c r="I5197">
        <v>129093.9</v>
      </c>
      <c r="J5197">
        <v>279541</v>
      </c>
      <c r="K5197">
        <v>163525</v>
      </c>
      <c r="L5197">
        <v>2</v>
      </c>
      <c r="M5197">
        <v>-4</v>
      </c>
    </row>
    <row r="5198" spans="1:13">
      <c r="A5198">
        <v>158</v>
      </c>
      <c r="B5198" t="s">
        <v>80</v>
      </c>
      <c r="C5198">
        <v>2018</v>
      </c>
      <c r="D5198">
        <v>0</v>
      </c>
      <c r="E5198">
        <v>0</v>
      </c>
      <c r="F5198">
        <v>0</v>
      </c>
      <c r="G5198">
        <v>0</v>
      </c>
      <c r="H5198">
        <v>1696205</v>
      </c>
      <c r="I5198">
        <v>-85917.4</v>
      </c>
      <c r="J5198">
        <v>257034</v>
      </c>
      <c r="K5198">
        <v>236562</v>
      </c>
      <c r="L5198">
        <v>7</v>
      </c>
      <c r="M5198">
        <v>1</v>
      </c>
    </row>
    <row r="5199" spans="1:13">
      <c r="A5199">
        <v>158</v>
      </c>
      <c r="B5199" t="s">
        <v>80</v>
      </c>
      <c r="C5199">
        <v>2019</v>
      </c>
      <c r="D5199">
        <v>0</v>
      </c>
      <c r="E5199">
        <v>0</v>
      </c>
      <c r="F5199">
        <v>0</v>
      </c>
      <c r="G5199">
        <v>0</v>
      </c>
      <c r="H5199">
        <v>2549007</v>
      </c>
      <c r="I5199">
        <v>1300082.3500000001</v>
      </c>
      <c r="J5199">
        <v>379055</v>
      </c>
      <c r="K5199">
        <v>54297</v>
      </c>
      <c r="L5199">
        <v>8</v>
      </c>
      <c r="M5199">
        <v>6</v>
      </c>
    </row>
    <row r="5200" spans="1:13">
      <c r="A5200">
        <v>158</v>
      </c>
      <c r="B5200" t="s">
        <v>80</v>
      </c>
      <c r="C5200">
        <v>2020</v>
      </c>
      <c r="D5200">
        <v>0</v>
      </c>
      <c r="E5200">
        <v>0</v>
      </c>
      <c r="F5200">
        <v>0</v>
      </c>
      <c r="G5200">
        <v>0</v>
      </c>
      <c r="H5200">
        <v>1555901</v>
      </c>
      <c r="I5200">
        <v>561797.80000000005</v>
      </c>
      <c r="J5200">
        <v>953387</v>
      </c>
      <c r="K5200">
        <v>47073</v>
      </c>
      <c r="L5200">
        <v>33</v>
      </c>
      <c r="M5200">
        <v>2</v>
      </c>
    </row>
    <row r="5201" spans="1:13">
      <c r="A5201">
        <v>158</v>
      </c>
      <c r="B5201" t="s">
        <v>80</v>
      </c>
      <c r="C5201">
        <v>2021</v>
      </c>
      <c r="D5201">
        <v>778303800</v>
      </c>
      <c r="E5201">
        <v>7396157000</v>
      </c>
      <c r="F5201">
        <v>136515200</v>
      </c>
      <c r="G5201">
        <v>3596156000</v>
      </c>
      <c r="H5201">
        <v>50323804</v>
      </c>
      <c r="I5201">
        <v>14062166.25</v>
      </c>
      <c r="J5201">
        <v>9002359</v>
      </c>
      <c r="K5201">
        <v>2680038</v>
      </c>
      <c r="L5201">
        <v>9207</v>
      </c>
      <c r="M5201">
        <v>711</v>
      </c>
    </row>
    <row r="5202" spans="1:13">
      <c r="A5202">
        <v>158</v>
      </c>
      <c r="B5202" t="s">
        <v>80</v>
      </c>
      <c r="C5202">
        <v>1995</v>
      </c>
      <c r="D5202">
        <v>0</v>
      </c>
      <c r="E5202">
        <v>0</v>
      </c>
      <c r="F5202">
        <v>0</v>
      </c>
      <c r="G5202">
        <v>0</v>
      </c>
      <c r="H5202">
        <v>-1040</v>
      </c>
      <c r="I5202">
        <v>0</v>
      </c>
      <c r="J5202">
        <v>0</v>
      </c>
      <c r="K5202">
        <v>0</v>
      </c>
      <c r="L5202">
        <v>0</v>
      </c>
      <c r="M5202">
        <v>0</v>
      </c>
    </row>
    <row r="5203" spans="1:13">
      <c r="A5203">
        <v>158</v>
      </c>
      <c r="B5203" t="s">
        <v>80</v>
      </c>
      <c r="C5203">
        <v>1999</v>
      </c>
      <c r="D5203">
        <v>0</v>
      </c>
      <c r="E5203">
        <v>0</v>
      </c>
      <c r="F5203">
        <v>0</v>
      </c>
      <c r="G5203">
        <v>0</v>
      </c>
      <c r="H5203">
        <v>-1115.97</v>
      </c>
      <c r="I5203">
        <v>0</v>
      </c>
      <c r="J5203">
        <v>0</v>
      </c>
      <c r="K5203">
        <v>0</v>
      </c>
      <c r="L5203">
        <v>0</v>
      </c>
      <c r="M5203">
        <v>0</v>
      </c>
    </row>
    <row r="5204" spans="1:13">
      <c r="A5204">
        <v>158</v>
      </c>
      <c r="B5204" t="s">
        <v>80</v>
      </c>
      <c r="C5204">
        <v>2003</v>
      </c>
      <c r="D5204">
        <v>0</v>
      </c>
      <c r="E5204">
        <v>0</v>
      </c>
      <c r="F5204">
        <v>0</v>
      </c>
      <c r="G5204">
        <v>0</v>
      </c>
      <c r="H5204">
        <v>-460</v>
      </c>
      <c r="I5204">
        <v>0</v>
      </c>
      <c r="J5204">
        <v>0</v>
      </c>
      <c r="K5204">
        <v>0</v>
      </c>
      <c r="L5204">
        <v>0</v>
      </c>
      <c r="M5204">
        <v>0</v>
      </c>
    </row>
    <row r="5205" spans="1:13">
      <c r="A5205">
        <v>158</v>
      </c>
      <c r="B5205" t="s">
        <v>80</v>
      </c>
      <c r="C5205">
        <v>2007</v>
      </c>
      <c r="D5205">
        <v>0</v>
      </c>
      <c r="E5205">
        <v>0</v>
      </c>
      <c r="F5205">
        <v>0</v>
      </c>
      <c r="G5205">
        <v>0</v>
      </c>
      <c r="H5205">
        <v>0</v>
      </c>
      <c r="I5205">
        <v>0</v>
      </c>
      <c r="J5205">
        <v>0</v>
      </c>
      <c r="K5205">
        <v>0</v>
      </c>
      <c r="L5205">
        <v>0</v>
      </c>
      <c r="M5205">
        <v>0</v>
      </c>
    </row>
    <row r="5206" spans="1:13">
      <c r="A5206">
        <v>158</v>
      </c>
      <c r="B5206" t="s">
        <v>80</v>
      </c>
      <c r="C5206">
        <v>2008</v>
      </c>
      <c r="D5206">
        <v>0</v>
      </c>
      <c r="E5206">
        <v>0</v>
      </c>
      <c r="F5206">
        <v>0</v>
      </c>
      <c r="G5206">
        <v>0</v>
      </c>
      <c r="H5206">
        <v>148</v>
      </c>
      <c r="I5206">
        <v>0</v>
      </c>
      <c r="J5206">
        <v>0</v>
      </c>
      <c r="K5206">
        <v>0</v>
      </c>
      <c r="L5206">
        <v>0</v>
      </c>
      <c r="M5206">
        <v>0</v>
      </c>
    </row>
    <row r="5207" spans="1:13">
      <c r="A5207">
        <v>158</v>
      </c>
      <c r="B5207" t="s">
        <v>80</v>
      </c>
      <c r="C5207">
        <v>2009</v>
      </c>
      <c r="D5207">
        <v>0</v>
      </c>
      <c r="E5207">
        <v>0</v>
      </c>
      <c r="F5207">
        <v>0</v>
      </c>
      <c r="G5207">
        <v>0</v>
      </c>
      <c r="H5207">
        <v>344</v>
      </c>
      <c r="I5207">
        <v>0</v>
      </c>
      <c r="J5207">
        <v>0</v>
      </c>
      <c r="K5207">
        <v>0</v>
      </c>
      <c r="L5207">
        <v>0</v>
      </c>
      <c r="M5207">
        <v>0</v>
      </c>
    </row>
    <row r="5208" spans="1:13">
      <c r="A5208">
        <v>158</v>
      </c>
      <c r="B5208" t="s">
        <v>80</v>
      </c>
      <c r="C5208">
        <v>2010</v>
      </c>
      <c r="D5208">
        <v>0</v>
      </c>
      <c r="E5208">
        <v>0</v>
      </c>
      <c r="F5208">
        <v>0</v>
      </c>
      <c r="G5208">
        <v>0</v>
      </c>
      <c r="H5208">
        <v>0</v>
      </c>
      <c r="I5208">
        <v>0</v>
      </c>
      <c r="J5208">
        <v>0</v>
      </c>
      <c r="K5208">
        <v>0</v>
      </c>
      <c r="L5208">
        <v>0</v>
      </c>
      <c r="M5208">
        <v>0</v>
      </c>
    </row>
    <row r="5209" spans="1:13">
      <c r="A5209">
        <v>158</v>
      </c>
      <c r="B5209" t="s">
        <v>80</v>
      </c>
      <c r="C5209">
        <v>2011</v>
      </c>
      <c r="D5209">
        <v>0</v>
      </c>
      <c r="E5209">
        <v>0</v>
      </c>
      <c r="F5209">
        <v>0</v>
      </c>
      <c r="G5209">
        <v>0</v>
      </c>
      <c r="H5209">
        <v>84103</v>
      </c>
      <c r="I5209">
        <v>187.75</v>
      </c>
      <c r="J5209">
        <v>0</v>
      </c>
      <c r="K5209">
        <v>0</v>
      </c>
      <c r="L5209">
        <v>0</v>
      </c>
      <c r="M5209">
        <v>0</v>
      </c>
    </row>
    <row r="5210" spans="1:13">
      <c r="A5210">
        <v>158</v>
      </c>
      <c r="B5210" t="s">
        <v>80</v>
      </c>
      <c r="C5210">
        <v>2012</v>
      </c>
      <c r="D5210">
        <v>0</v>
      </c>
      <c r="E5210">
        <v>0</v>
      </c>
      <c r="F5210">
        <v>0</v>
      </c>
      <c r="G5210">
        <v>0</v>
      </c>
      <c r="H5210">
        <v>52842</v>
      </c>
      <c r="I5210">
        <v>6942</v>
      </c>
      <c r="J5210">
        <v>0</v>
      </c>
      <c r="K5210">
        <v>0</v>
      </c>
      <c r="L5210">
        <v>0</v>
      </c>
      <c r="M5210">
        <v>-1</v>
      </c>
    </row>
    <row r="5211" spans="1:13">
      <c r="A5211">
        <v>158</v>
      </c>
      <c r="B5211" t="s">
        <v>80</v>
      </c>
      <c r="C5211">
        <v>2013</v>
      </c>
      <c r="D5211">
        <v>0</v>
      </c>
      <c r="E5211">
        <v>0</v>
      </c>
      <c r="F5211">
        <v>0</v>
      </c>
      <c r="G5211">
        <v>0</v>
      </c>
      <c r="H5211">
        <v>-580</v>
      </c>
      <c r="I5211">
        <v>11885.15</v>
      </c>
      <c r="J5211">
        <v>0</v>
      </c>
      <c r="K5211">
        <v>0</v>
      </c>
      <c r="L5211">
        <v>0</v>
      </c>
      <c r="M5211">
        <v>0</v>
      </c>
    </row>
    <row r="5212" spans="1:13">
      <c r="A5212">
        <v>158</v>
      </c>
      <c r="B5212" t="s">
        <v>80</v>
      </c>
      <c r="C5212">
        <v>2014</v>
      </c>
      <c r="D5212">
        <v>0</v>
      </c>
      <c r="E5212">
        <v>0</v>
      </c>
      <c r="F5212">
        <v>0</v>
      </c>
      <c r="G5212">
        <v>0</v>
      </c>
      <c r="H5212">
        <v>182803</v>
      </c>
      <c r="I5212">
        <v>36564</v>
      </c>
      <c r="J5212">
        <v>10248</v>
      </c>
      <c r="K5212">
        <v>-144</v>
      </c>
      <c r="L5212">
        <v>0</v>
      </c>
      <c r="M5212">
        <v>0</v>
      </c>
    </row>
    <row r="5213" spans="1:13">
      <c r="A5213">
        <v>158</v>
      </c>
      <c r="B5213" t="s">
        <v>80</v>
      </c>
      <c r="C5213">
        <v>2015</v>
      </c>
      <c r="D5213">
        <v>0</v>
      </c>
      <c r="E5213">
        <v>0</v>
      </c>
      <c r="F5213">
        <v>0</v>
      </c>
      <c r="G5213">
        <v>0</v>
      </c>
      <c r="H5213">
        <v>-172180</v>
      </c>
      <c r="I5213">
        <v>-3943.85</v>
      </c>
      <c r="J5213">
        <v>50744</v>
      </c>
      <c r="K5213">
        <v>5099</v>
      </c>
      <c r="L5213">
        <v>0</v>
      </c>
      <c r="M5213">
        <v>0</v>
      </c>
    </row>
    <row r="5214" spans="1:13">
      <c r="A5214">
        <v>158</v>
      </c>
      <c r="B5214" t="s">
        <v>80</v>
      </c>
      <c r="C5214">
        <v>2016</v>
      </c>
      <c r="D5214">
        <v>0</v>
      </c>
      <c r="E5214">
        <v>0</v>
      </c>
      <c r="F5214">
        <v>0</v>
      </c>
      <c r="G5214">
        <v>0</v>
      </c>
      <c r="H5214">
        <v>327210</v>
      </c>
      <c r="I5214">
        <v>92674.6</v>
      </c>
      <c r="J5214">
        <v>12846</v>
      </c>
      <c r="K5214">
        <v>-152425</v>
      </c>
      <c r="L5214">
        <v>1</v>
      </c>
      <c r="M5214">
        <v>5</v>
      </c>
    </row>
    <row r="5215" spans="1:13">
      <c r="A5215">
        <v>158</v>
      </c>
      <c r="B5215" t="s">
        <v>80</v>
      </c>
      <c r="C5215">
        <v>2017</v>
      </c>
      <c r="D5215">
        <v>0</v>
      </c>
      <c r="E5215">
        <v>0</v>
      </c>
      <c r="F5215">
        <v>0</v>
      </c>
      <c r="G5215">
        <v>0</v>
      </c>
      <c r="H5215">
        <v>1619892</v>
      </c>
      <c r="I5215">
        <v>958141.45</v>
      </c>
      <c r="J5215">
        <v>39179</v>
      </c>
      <c r="K5215">
        <v>12892</v>
      </c>
      <c r="L5215">
        <v>2</v>
      </c>
      <c r="M5215">
        <v>3</v>
      </c>
    </row>
    <row r="5216" spans="1:13">
      <c r="A5216">
        <v>158</v>
      </c>
      <c r="B5216" t="s">
        <v>80</v>
      </c>
      <c r="C5216">
        <v>2018</v>
      </c>
      <c r="D5216">
        <v>0</v>
      </c>
      <c r="E5216">
        <v>0</v>
      </c>
      <c r="F5216">
        <v>0</v>
      </c>
      <c r="G5216">
        <v>0</v>
      </c>
      <c r="H5216">
        <v>3358070</v>
      </c>
      <c r="I5216">
        <v>1173829.1000000001</v>
      </c>
      <c r="J5216">
        <v>2732843</v>
      </c>
      <c r="K5216">
        <v>-155303</v>
      </c>
      <c r="L5216">
        <v>13</v>
      </c>
      <c r="M5216">
        <v>3</v>
      </c>
    </row>
    <row r="5217" spans="1:13">
      <c r="A5217">
        <v>158</v>
      </c>
      <c r="B5217" t="s">
        <v>80</v>
      </c>
      <c r="C5217">
        <v>2019</v>
      </c>
      <c r="D5217">
        <v>0</v>
      </c>
      <c r="E5217">
        <v>0</v>
      </c>
      <c r="F5217">
        <v>0</v>
      </c>
      <c r="G5217">
        <v>0</v>
      </c>
      <c r="H5217">
        <v>2263118</v>
      </c>
      <c r="I5217">
        <v>253141.5</v>
      </c>
      <c r="J5217">
        <v>4032063</v>
      </c>
      <c r="K5217">
        <v>245091</v>
      </c>
      <c r="L5217">
        <v>62</v>
      </c>
      <c r="M5217">
        <v>-20</v>
      </c>
    </row>
    <row r="5218" spans="1:13">
      <c r="A5218">
        <v>158</v>
      </c>
      <c r="B5218" t="s">
        <v>80</v>
      </c>
      <c r="C5218">
        <v>2020</v>
      </c>
      <c r="D5218">
        <v>755963700</v>
      </c>
      <c r="E5218">
        <v>6640523000</v>
      </c>
      <c r="F5218">
        <v>132184800</v>
      </c>
      <c r="G5218">
        <v>3537235000</v>
      </c>
      <c r="H5218">
        <v>46750903</v>
      </c>
      <c r="I5218">
        <v>12273821.550000001</v>
      </c>
      <c r="J5218">
        <v>9766818</v>
      </c>
      <c r="K5218">
        <v>2636633</v>
      </c>
      <c r="L5218">
        <v>9181</v>
      </c>
      <c r="M5218">
        <v>679</v>
      </c>
    </row>
    <row r="5219" spans="1:13">
      <c r="A5219">
        <v>159</v>
      </c>
      <c r="B5219" t="s">
        <v>142</v>
      </c>
      <c r="C5219">
        <v>2005</v>
      </c>
      <c r="D5219">
        <v>0</v>
      </c>
      <c r="E5219">
        <v>0</v>
      </c>
      <c r="F5219">
        <v>0</v>
      </c>
      <c r="G5219">
        <v>0</v>
      </c>
      <c r="H5219">
        <v>0</v>
      </c>
      <c r="I5219">
        <v>0</v>
      </c>
      <c r="J5219">
        <v>0</v>
      </c>
      <c r="K5219">
        <v>0</v>
      </c>
      <c r="L5219">
        <v>0</v>
      </c>
      <c r="M5219">
        <v>0</v>
      </c>
    </row>
    <row r="5220" spans="1:13">
      <c r="A5220">
        <v>159</v>
      </c>
      <c r="B5220" t="s">
        <v>142</v>
      </c>
      <c r="C5220">
        <v>2006</v>
      </c>
      <c r="D5220">
        <v>0</v>
      </c>
      <c r="E5220">
        <v>0</v>
      </c>
      <c r="F5220">
        <v>0</v>
      </c>
      <c r="G5220">
        <v>0</v>
      </c>
      <c r="H5220">
        <v>-1060</v>
      </c>
      <c r="I5220">
        <v>0</v>
      </c>
      <c r="J5220">
        <v>0</v>
      </c>
      <c r="K5220">
        <v>0</v>
      </c>
      <c r="L5220">
        <v>0</v>
      </c>
      <c r="M5220">
        <v>0</v>
      </c>
    </row>
    <row r="5221" spans="1:13">
      <c r="A5221">
        <v>159</v>
      </c>
      <c r="B5221" t="s">
        <v>142</v>
      </c>
      <c r="C5221">
        <v>2012</v>
      </c>
      <c r="D5221">
        <v>0</v>
      </c>
      <c r="E5221">
        <v>0</v>
      </c>
      <c r="F5221">
        <v>0</v>
      </c>
      <c r="G5221">
        <v>0</v>
      </c>
      <c r="H5221">
        <v>-2500</v>
      </c>
      <c r="I5221">
        <v>0</v>
      </c>
      <c r="J5221">
        <v>0</v>
      </c>
      <c r="K5221">
        <v>0</v>
      </c>
      <c r="L5221">
        <v>0</v>
      </c>
      <c r="M5221">
        <v>0</v>
      </c>
    </row>
    <row r="5222" spans="1:13">
      <c r="A5222">
        <v>159</v>
      </c>
      <c r="B5222" t="s">
        <v>142</v>
      </c>
      <c r="C5222">
        <v>2014</v>
      </c>
      <c r="D5222">
        <v>0</v>
      </c>
      <c r="E5222">
        <v>0</v>
      </c>
      <c r="F5222">
        <v>0</v>
      </c>
      <c r="G5222">
        <v>0</v>
      </c>
      <c r="H5222">
        <v>0</v>
      </c>
      <c r="I5222">
        <v>0</v>
      </c>
      <c r="J5222">
        <v>0</v>
      </c>
      <c r="K5222">
        <v>0</v>
      </c>
      <c r="L5222">
        <v>0</v>
      </c>
      <c r="M5222">
        <v>0</v>
      </c>
    </row>
    <row r="5223" spans="1:13">
      <c r="A5223">
        <v>159</v>
      </c>
      <c r="B5223" t="s">
        <v>142</v>
      </c>
      <c r="C5223">
        <v>2015</v>
      </c>
      <c r="D5223">
        <v>0</v>
      </c>
      <c r="E5223">
        <v>0</v>
      </c>
      <c r="F5223">
        <v>0</v>
      </c>
      <c r="G5223">
        <v>0</v>
      </c>
      <c r="H5223">
        <v>-4130</v>
      </c>
      <c r="I5223">
        <v>0</v>
      </c>
      <c r="J5223">
        <v>15200</v>
      </c>
      <c r="K5223">
        <v>-1937</v>
      </c>
      <c r="L5223">
        <v>0</v>
      </c>
      <c r="M5223">
        <v>0</v>
      </c>
    </row>
    <row r="5224" spans="1:13">
      <c r="A5224">
        <v>159</v>
      </c>
      <c r="B5224" t="s">
        <v>142</v>
      </c>
      <c r="C5224">
        <v>2016</v>
      </c>
      <c r="D5224">
        <v>0</v>
      </c>
      <c r="E5224">
        <v>0</v>
      </c>
      <c r="F5224">
        <v>0</v>
      </c>
      <c r="G5224">
        <v>0</v>
      </c>
      <c r="H5224">
        <v>-14147</v>
      </c>
      <c r="I5224">
        <v>-2420</v>
      </c>
      <c r="J5224">
        <v>-80</v>
      </c>
      <c r="K5224">
        <v>-1875</v>
      </c>
      <c r="L5224">
        <v>0</v>
      </c>
      <c r="M5224">
        <v>0</v>
      </c>
    </row>
    <row r="5225" spans="1:13">
      <c r="A5225">
        <v>159</v>
      </c>
      <c r="B5225" t="s">
        <v>142</v>
      </c>
      <c r="C5225">
        <v>2017</v>
      </c>
      <c r="D5225">
        <v>0</v>
      </c>
      <c r="E5225">
        <v>0</v>
      </c>
      <c r="F5225">
        <v>0</v>
      </c>
      <c r="G5225">
        <v>0</v>
      </c>
      <c r="H5225">
        <v>56326</v>
      </c>
      <c r="I5225">
        <v>920</v>
      </c>
      <c r="J5225">
        <v>0</v>
      </c>
      <c r="K5225">
        <v>-26220</v>
      </c>
      <c r="L5225">
        <v>0</v>
      </c>
      <c r="M5225">
        <v>0</v>
      </c>
    </row>
    <row r="5226" spans="1:13">
      <c r="A5226">
        <v>159</v>
      </c>
      <c r="B5226" t="s">
        <v>142</v>
      </c>
      <c r="C5226">
        <v>2018</v>
      </c>
      <c r="D5226">
        <v>0</v>
      </c>
      <c r="E5226">
        <v>0</v>
      </c>
      <c r="F5226">
        <v>0</v>
      </c>
      <c r="G5226">
        <v>0</v>
      </c>
      <c r="H5226">
        <v>152319</v>
      </c>
      <c r="I5226">
        <v>-90543</v>
      </c>
      <c r="J5226">
        <v>0</v>
      </c>
      <c r="K5226">
        <v>-2027</v>
      </c>
      <c r="L5226">
        <v>0</v>
      </c>
      <c r="M5226">
        <v>0</v>
      </c>
    </row>
    <row r="5227" spans="1:13">
      <c r="A5227">
        <v>159</v>
      </c>
      <c r="B5227" t="s">
        <v>142</v>
      </c>
      <c r="C5227">
        <v>2019</v>
      </c>
      <c r="D5227">
        <v>0</v>
      </c>
      <c r="E5227">
        <v>0</v>
      </c>
      <c r="F5227">
        <v>0</v>
      </c>
      <c r="G5227">
        <v>0</v>
      </c>
      <c r="H5227">
        <v>592586</v>
      </c>
      <c r="I5227">
        <v>-19709</v>
      </c>
      <c r="J5227">
        <v>15680</v>
      </c>
      <c r="K5227">
        <v>89</v>
      </c>
      <c r="L5227">
        <v>-1</v>
      </c>
      <c r="M5227">
        <v>0</v>
      </c>
    </row>
    <row r="5228" spans="1:13">
      <c r="A5228">
        <v>159</v>
      </c>
      <c r="B5228" t="s">
        <v>142</v>
      </c>
      <c r="C5228">
        <v>2020</v>
      </c>
      <c r="D5228">
        <v>0</v>
      </c>
      <c r="E5228">
        <v>0</v>
      </c>
      <c r="F5228">
        <v>0</v>
      </c>
      <c r="G5228">
        <v>0</v>
      </c>
      <c r="H5228">
        <v>-466697</v>
      </c>
      <c r="I5228">
        <v>697981</v>
      </c>
      <c r="J5228">
        <v>187966</v>
      </c>
      <c r="K5228">
        <v>-4864</v>
      </c>
      <c r="L5228">
        <v>-1</v>
      </c>
      <c r="M5228">
        <v>0</v>
      </c>
    </row>
    <row r="5229" spans="1:13">
      <c r="A5229">
        <v>159</v>
      </c>
      <c r="B5229" t="s">
        <v>142</v>
      </c>
      <c r="C5229">
        <v>2021</v>
      </c>
      <c r="D5229">
        <v>0</v>
      </c>
      <c r="E5229">
        <v>0</v>
      </c>
      <c r="F5229">
        <v>0</v>
      </c>
      <c r="G5229">
        <v>0</v>
      </c>
      <c r="H5229">
        <v>1303927</v>
      </c>
      <c r="I5229">
        <v>597778</v>
      </c>
      <c r="J5229">
        <v>43981</v>
      </c>
      <c r="K5229">
        <v>8988</v>
      </c>
      <c r="L5229">
        <v>6</v>
      </c>
      <c r="M5229">
        <v>-1</v>
      </c>
    </row>
    <row r="5230" spans="1:13">
      <c r="A5230">
        <v>159</v>
      </c>
      <c r="B5230" t="s">
        <v>142</v>
      </c>
      <c r="C5230">
        <v>2022</v>
      </c>
      <c r="D5230">
        <v>353553200</v>
      </c>
      <c r="E5230">
        <v>3169488000</v>
      </c>
      <c r="F5230">
        <v>5184400</v>
      </c>
      <c r="G5230">
        <v>73850000</v>
      </c>
      <c r="H5230">
        <v>24376644.449999999</v>
      </c>
      <c r="I5230">
        <v>6043785.2999999998</v>
      </c>
      <c r="J5230">
        <v>347788.26</v>
      </c>
      <c r="K5230">
        <v>54539.14</v>
      </c>
      <c r="L5230">
        <v>3790</v>
      </c>
      <c r="M5230">
        <v>279</v>
      </c>
    </row>
    <row r="5231" spans="1:13">
      <c r="A5231">
        <v>159</v>
      </c>
      <c r="B5231" t="s">
        <v>142</v>
      </c>
      <c r="C5231">
        <v>2002</v>
      </c>
      <c r="D5231">
        <v>0</v>
      </c>
      <c r="E5231">
        <v>0</v>
      </c>
      <c r="F5231">
        <v>0</v>
      </c>
      <c r="G5231">
        <v>0</v>
      </c>
      <c r="H5231">
        <v>-1669.5</v>
      </c>
      <c r="I5231">
        <v>0</v>
      </c>
      <c r="J5231">
        <v>0</v>
      </c>
      <c r="K5231">
        <v>0</v>
      </c>
      <c r="L5231">
        <v>0</v>
      </c>
      <c r="M5231">
        <v>0</v>
      </c>
    </row>
    <row r="5232" spans="1:13">
      <c r="A5232">
        <v>159</v>
      </c>
      <c r="B5232" t="s">
        <v>142</v>
      </c>
      <c r="C5232">
        <v>2004</v>
      </c>
      <c r="D5232">
        <v>0</v>
      </c>
      <c r="E5232">
        <v>0</v>
      </c>
      <c r="F5232">
        <v>0</v>
      </c>
      <c r="G5232">
        <v>0</v>
      </c>
      <c r="H5232">
        <v>-1560</v>
      </c>
      <c r="I5232">
        <v>0</v>
      </c>
      <c r="J5232">
        <v>0</v>
      </c>
      <c r="K5232">
        <v>0</v>
      </c>
      <c r="L5232">
        <v>0</v>
      </c>
      <c r="M5232">
        <v>0</v>
      </c>
    </row>
    <row r="5233" spans="1:13">
      <c r="A5233">
        <v>159</v>
      </c>
      <c r="B5233" t="s">
        <v>142</v>
      </c>
      <c r="C5233">
        <v>2005</v>
      </c>
      <c r="D5233">
        <v>0</v>
      </c>
      <c r="E5233">
        <v>0</v>
      </c>
      <c r="F5233">
        <v>0</v>
      </c>
      <c r="G5233">
        <v>0</v>
      </c>
      <c r="H5233">
        <v>0</v>
      </c>
      <c r="I5233">
        <v>0</v>
      </c>
      <c r="J5233">
        <v>0</v>
      </c>
      <c r="K5233">
        <v>0</v>
      </c>
      <c r="L5233">
        <v>0</v>
      </c>
      <c r="M5233">
        <v>0</v>
      </c>
    </row>
    <row r="5234" spans="1:13">
      <c r="A5234">
        <v>159</v>
      </c>
      <c r="B5234" t="s">
        <v>142</v>
      </c>
      <c r="C5234">
        <v>2006</v>
      </c>
      <c r="D5234">
        <v>0</v>
      </c>
      <c r="E5234">
        <v>0</v>
      </c>
      <c r="F5234">
        <v>0</v>
      </c>
      <c r="G5234">
        <v>0</v>
      </c>
      <c r="H5234">
        <v>0</v>
      </c>
      <c r="I5234">
        <v>0</v>
      </c>
      <c r="J5234">
        <v>0</v>
      </c>
      <c r="K5234">
        <v>0</v>
      </c>
      <c r="L5234">
        <v>0</v>
      </c>
      <c r="M5234">
        <v>0</v>
      </c>
    </row>
    <row r="5235" spans="1:13">
      <c r="A5235">
        <v>159</v>
      </c>
      <c r="B5235" t="s">
        <v>142</v>
      </c>
      <c r="C5235">
        <v>2008</v>
      </c>
      <c r="D5235">
        <v>0</v>
      </c>
      <c r="E5235">
        <v>0</v>
      </c>
      <c r="F5235">
        <v>0</v>
      </c>
      <c r="G5235">
        <v>0</v>
      </c>
      <c r="H5235">
        <v>-1059</v>
      </c>
      <c r="I5235">
        <v>0</v>
      </c>
      <c r="J5235">
        <v>0</v>
      </c>
      <c r="K5235">
        <v>0</v>
      </c>
      <c r="L5235">
        <v>0</v>
      </c>
      <c r="M5235">
        <v>0</v>
      </c>
    </row>
    <row r="5236" spans="1:13">
      <c r="A5236">
        <v>159</v>
      </c>
      <c r="B5236" t="s">
        <v>142</v>
      </c>
      <c r="C5236">
        <v>2010</v>
      </c>
      <c r="D5236">
        <v>0</v>
      </c>
      <c r="E5236">
        <v>0</v>
      </c>
      <c r="F5236">
        <v>0</v>
      </c>
      <c r="G5236">
        <v>0</v>
      </c>
      <c r="H5236">
        <v>-2020</v>
      </c>
      <c r="I5236">
        <v>0</v>
      </c>
      <c r="J5236">
        <v>0</v>
      </c>
      <c r="K5236">
        <v>0</v>
      </c>
      <c r="L5236">
        <v>0</v>
      </c>
      <c r="M5236">
        <v>0</v>
      </c>
    </row>
    <row r="5237" spans="1:13">
      <c r="A5237">
        <v>159</v>
      </c>
      <c r="B5237" t="s">
        <v>142</v>
      </c>
      <c r="C5237">
        <v>2012</v>
      </c>
      <c r="D5237">
        <v>0</v>
      </c>
      <c r="E5237">
        <v>0</v>
      </c>
      <c r="F5237">
        <v>0</v>
      </c>
      <c r="G5237">
        <v>0</v>
      </c>
      <c r="H5237">
        <v>0</v>
      </c>
      <c r="I5237">
        <v>0</v>
      </c>
      <c r="J5237">
        <v>0</v>
      </c>
      <c r="K5237">
        <v>0</v>
      </c>
      <c r="L5237">
        <v>0</v>
      </c>
      <c r="M5237">
        <v>0</v>
      </c>
    </row>
    <row r="5238" spans="1:13">
      <c r="A5238">
        <v>159</v>
      </c>
      <c r="B5238" t="s">
        <v>142</v>
      </c>
      <c r="C5238">
        <v>2013</v>
      </c>
      <c r="D5238">
        <v>0</v>
      </c>
      <c r="E5238">
        <v>0</v>
      </c>
      <c r="F5238">
        <v>0</v>
      </c>
      <c r="G5238">
        <v>0</v>
      </c>
      <c r="H5238">
        <v>-430</v>
      </c>
      <c r="I5238">
        <v>0</v>
      </c>
      <c r="J5238">
        <v>0</v>
      </c>
      <c r="K5238">
        <v>0</v>
      </c>
      <c r="L5238">
        <v>0</v>
      </c>
      <c r="M5238">
        <v>0</v>
      </c>
    </row>
    <row r="5239" spans="1:13">
      <c r="A5239">
        <v>159</v>
      </c>
      <c r="B5239" t="s">
        <v>142</v>
      </c>
      <c r="C5239">
        <v>2014</v>
      </c>
      <c r="D5239">
        <v>0</v>
      </c>
      <c r="E5239">
        <v>0</v>
      </c>
      <c r="F5239">
        <v>0</v>
      </c>
      <c r="G5239">
        <v>0</v>
      </c>
      <c r="H5239">
        <v>-7514</v>
      </c>
      <c r="I5239">
        <v>-25</v>
      </c>
      <c r="J5239">
        <v>0</v>
      </c>
      <c r="K5239">
        <v>0</v>
      </c>
      <c r="L5239">
        <v>0</v>
      </c>
      <c r="M5239">
        <v>0</v>
      </c>
    </row>
    <row r="5240" spans="1:13">
      <c r="A5240">
        <v>159</v>
      </c>
      <c r="B5240" t="s">
        <v>142</v>
      </c>
      <c r="C5240">
        <v>2015</v>
      </c>
      <c r="D5240">
        <v>0</v>
      </c>
      <c r="E5240">
        <v>0</v>
      </c>
      <c r="F5240">
        <v>0</v>
      </c>
      <c r="G5240">
        <v>0</v>
      </c>
      <c r="H5240">
        <v>9247</v>
      </c>
      <c r="I5240">
        <v>4343</v>
      </c>
      <c r="J5240">
        <v>0</v>
      </c>
      <c r="K5240">
        <v>0</v>
      </c>
      <c r="L5240">
        <v>0</v>
      </c>
      <c r="M5240">
        <v>0</v>
      </c>
    </row>
    <row r="5241" spans="1:13">
      <c r="A5241">
        <v>159</v>
      </c>
      <c r="B5241" t="s">
        <v>142</v>
      </c>
      <c r="C5241">
        <v>2016</v>
      </c>
      <c r="D5241">
        <v>0</v>
      </c>
      <c r="E5241">
        <v>0</v>
      </c>
      <c r="F5241">
        <v>0</v>
      </c>
      <c r="G5241">
        <v>0</v>
      </c>
      <c r="H5241">
        <v>-55165</v>
      </c>
      <c r="I5241">
        <v>20794</v>
      </c>
      <c r="J5241">
        <v>456</v>
      </c>
      <c r="K5241">
        <v>0</v>
      </c>
      <c r="L5241">
        <v>0</v>
      </c>
      <c r="M5241">
        <v>0</v>
      </c>
    </row>
    <row r="5242" spans="1:13">
      <c r="A5242">
        <v>159</v>
      </c>
      <c r="B5242" t="s">
        <v>142</v>
      </c>
      <c r="C5242">
        <v>2017</v>
      </c>
      <c r="D5242">
        <v>0</v>
      </c>
      <c r="E5242">
        <v>0</v>
      </c>
      <c r="F5242">
        <v>0</v>
      </c>
      <c r="G5242">
        <v>0</v>
      </c>
      <c r="H5242">
        <v>102811</v>
      </c>
      <c r="I5242">
        <v>73969</v>
      </c>
      <c r="J5242">
        <v>-352</v>
      </c>
      <c r="K5242">
        <v>-284</v>
      </c>
      <c r="L5242">
        <v>0</v>
      </c>
      <c r="M5242">
        <v>0</v>
      </c>
    </row>
    <row r="5243" spans="1:13">
      <c r="A5243">
        <v>159</v>
      </c>
      <c r="B5243" t="s">
        <v>142</v>
      </c>
      <c r="C5243">
        <v>2018</v>
      </c>
      <c r="D5243">
        <v>0</v>
      </c>
      <c r="E5243">
        <v>0</v>
      </c>
      <c r="F5243">
        <v>0</v>
      </c>
      <c r="G5243">
        <v>0</v>
      </c>
      <c r="H5243">
        <v>507426</v>
      </c>
      <c r="I5243">
        <v>243842</v>
      </c>
      <c r="J5243">
        <v>4472</v>
      </c>
      <c r="K5243">
        <v>29</v>
      </c>
      <c r="L5243">
        <v>0</v>
      </c>
      <c r="M5243">
        <v>0</v>
      </c>
    </row>
    <row r="5244" spans="1:13">
      <c r="A5244">
        <v>159</v>
      </c>
      <c r="B5244" t="s">
        <v>142</v>
      </c>
      <c r="C5244">
        <v>2019</v>
      </c>
      <c r="D5244">
        <v>0</v>
      </c>
      <c r="E5244">
        <v>0</v>
      </c>
      <c r="F5244">
        <v>0</v>
      </c>
      <c r="G5244">
        <v>0</v>
      </c>
      <c r="H5244">
        <v>940975</v>
      </c>
      <c r="I5244">
        <v>658025</v>
      </c>
      <c r="J5244">
        <v>104778</v>
      </c>
      <c r="K5244">
        <v>8312</v>
      </c>
      <c r="L5244">
        <v>-1</v>
      </c>
      <c r="M5244">
        <v>1</v>
      </c>
    </row>
    <row r="5245" spans="1:13">
      <c r="A5245">
        <v>159</v>
      </c>
      <c r="B5245" t="s">
        <v>142</v>
      </c>
      <c r="C5245">
        <v>2020</v>
      </c>
      <c r="D5245">
        <v>0</v>
      </c>
      <c r="E5245">
        <v>0</v>
      </c>
      <c r="F5245">
        <v>0</v>
      </c>
      <c r="G5245">
        <v>0</v>
      </c>
      <c r="H5245">
        <v>704385</v>
      </c>
      <c r="I5245">
        <v>701507</v>
      </c>
      <c r="J5245">
        <v>54948</v>
      </c>
      <c r="K5245">
        <v>10889</v>
      </c>
      <c r="L5245">
        <v>1</v>
      </c>
      <c r="M5245">
        <v>0</v>
      </c>
    </row>
    <row r="5246" spans="1:13">
      <c r="A5246">
        <v>159</v>
      </c>
      <c r="B5246" t="s">
        <v>142</v>
      </c>
      <c r="C5246">
        <v>2021</v>
      </c>
      <c r="D5246">
        <v>355967800</v>
      </c>
      <c r="E5246">
        <v>3047667000</v>
      </c>
      <c r="F5246">
        <v>10989200</v>
      </c>
      <c r="G5246">
        <v>72492000</v>
      </c>
      <c r="H5246">
        <v>24685277</v>
      </c>
      <c r="I5246">
        <v>5844511</v>
      </c>
      <c r="J5246">
        <v>383176</v>
      </c>
      <c r="K5246">
        <v>50298</v>
      </c>
      <c r="L5246">
        <v>3774</v>
      </c>
      <c r="M5246">
        <v>257</v>
      </c>
    </row>
    <row r="5247" spans="1:13">
      <c r="A5247">
        <v>159</v>
      </c>
      <c r="B5247" t="s">
        <v>142</v>
      </c>
      <c r="C5247">
        <v>2001</v>
      </c>
      <c r="D5247">
        <v>0</v>
      </c>
      <c r="E5247">
        <v>0</v>
      </c>
      <c r="F5247">
        <v>0</v>
      </c>
      <c r="G5247">
        <v>0</v>
      </c>
      <c r="H5247">
        <v>-3840</v>
      </c>
      <c r="I5247">
        <v>0</v>
      </c>
      <c r="J5247">
        <v>0</v>
      </c>
      <c r="K5247">
        <v>0</v>
      </c>
      <c r="L5247">
        <v>0</v>
      </c>
      <c r="M5247">
        <v>0</v>
      </c>
    </row>
    <row r="5248" spans="1:13">
      <c r="A5248">
        <v>159</v>
      </c>
      <c r="B5248" t="s">
        <v>142</v>
      </c>
      <c r="C5248">
        <v>2002</v>
      </c>
      <c r="D5248">
        <v>0</v>
      </c>
      <c r="E5248">
        <v>0</v>
      </c>
      <c r="F5248">
        <v>0</v>
      </c>
      <c r="G5248">
        <v>0</v>
      </c>
      <c r="H5248">
        <v>-600</v>
      </c>
      <c r="I5248">
        <v>0</v>
      </c>
      <c r="J5248">
        <v>0</v>
      </c>
      <c r="K5248">
        <v>0</v>
      </c>
      <c r="L5248">
        <v>0</v>
      </c>
      <c r="M5248">
        <v>0</v>
      </c>
    </row>
    <row r="5249" spans="1:13">
      <c r="A5249">
        <v>159</v>
      </c>
      <c r="B5249" t="s">
        <v>142</v>
      </c>
      <c r="C5249">
        <v>2004</v>
      </c>
      <c r="D5249">
        <v>0</v>
      </c>
      <c r="E5249">
        <v>0</v>
      </c>
      <c r="F5249">
        <v>0</v>
      </c>
      <c r="G5249">
        <v>0</v>
      </c>
      <c r="H5249">
        <v>-1348</v>
      </c>
      <c r="I5249">
        <v>0</v>
      </c>
      <c r="J5249">
        <v>0</v>
      </c>
      <c r="K5249">
        <v>0</v>
      </c>
      <c r="L5249">
        <v>0</v>
      </c>
      <c r="M5249">
        <v>0</v>
      </c>
    </row>
    <row r="5250" spans="1:13">
      <c r="A5250">
        <v>159</v>
      </c>
      <c r="B5250" t="s">
        <v>142</v>
      </c>
      <c r="C5250">
        <v>2005</v>
      </c>
      <c r="D5250">
        <v>0</v>
      </c>
      <c r="E5250">
        <v>0</v>
      </c>
      <c r="F5250">
        <v>0</v>
      </c>
      <c r="G5250">
        <v>0</v>
      </c>
      <c r="H5250">
        <v>0</v>
      </c>
      <c r="I5250">
        <v>0</v>
      </c>
      <c r="J5250">
        <v>0</v>
      </c>
      <c r="K5250">
        <v>0</v>
      </c>
      <c r="L5250">
        <v>0</v>
      </c>
      <c r="M5250">
        <v>0</v>
      </c>
    </row>
    <row r="5251" spans="1:13">
      <c r="A5251">
        <v>159</v>
      </c>
      <c r="B5251" t="s">
        <v>142</v>
      </c>
      <c r="C5251">
        <v>2006</v>
      </c>
      <c r="D5251">
        <v>0</v>
      </c>
      <c r="E5251">
        <v>0</v>
      </c>
      <c r="F5251">
        <v>0</v>
      </c>
      <c r="G5251">
        <v>0</v>
      </c>
      <c r="H5251">
        <v>-502</v>
      </c>
      <c r="I5251">
        <v>0</v>
      </c>
      <c r="J5251">
        <v>0</v>
      </c>
      <c r="K5251">
        <v>0</v>
      </c>
      <c r="L5251">
        <v>0</v>
      </c>
      <c r="M5251">
        <v>0</v>
      </c>
    </row>
    <row r="5252" spans="1:13">
      <c r="A5252">
        <v>159</v>
      </c>
      <c r="B5252" t="s">
        <v>142</v>
      </c>
      <c r="C5252">
        <v>2009</v>
      </c>
      <c r="D5252">
        <v>0</v>
      </c>
      <c r="E5252">
        <v>0</v>
      </c>
      <c r="F5252">
        <v>0</v>
      </c>
      <c r="G5252">
        <v>0</v>
      </c>
      <c r="H5252">
        <v>-850</v>
      </c>
      <c r="I5252">
        <v>0</v>
      </c>
      <c r="J5252">
        <v>0</v>
      </c>
      <c r="K5252">
        <v>0</v>
      </c>
      <c r="L5252">
        <v>0</v>
      </c>
      <c r="M5252">
        <v>0</v>
      </c>
    </row>
    <row r="5253" spans="1:13">
      <c r="A5253">
        <v>159</v>
      </c>
      <c r="B5253" t="s">
        <v>142</v>
      </c>
      <c r="C5253">
        <v>2010</v>
      </c>
      <c r="D5253">
        <v>0</v>
      </c>
      <c r="E5253">
        <v>0</v>
      </c>
      <c r="F5253">
        <v>0</v>
      </c>
      <c r="G5253">
        <v>0</v>
      </c>
      <c r="H5253">
        <v>-600</v>
      </c>
      <c r="I5253">
        <v>0</v>
      </c>
      <c r="J5253">
        <v>0</v>
      </c>
      <c r="K5253">
        <v>0</v>
      </c>
      <c r="L5253">
        <v>0</v>
      </c>
      <c r="M5253">
        <v>0</v>
      </c>
    </row>
    <row r="5254" spans="1:13">
      <c r="A5254">
        <v>159</v>
      </c>
      <c r="B5254" t="s">
        <v>142</v>
      </c>
      <c r="C5254">
        <v>2011</v>
      </c>
      <c r="D5254">
        <v>0</v>
      </c>
      <c r="E5254">
        <v>0</v>
      </c>
      <c r="F5254">
        <v>0</v>
      </c>
      <c r="G5254">
        <v>0</v>
      </c>
      <c r="H5254">
        <v>0</v>
      </c>
      <c r="I5254">
        <v>0</v>
      </c>
      <c r="J5254">
        <v>0</v>
      </c>
      <c r="K5254">
        <v>0</v>
      </c>
      <c r="L5254">
        <v>0</v>
      </c>
      <c r="M5254">
        <v>0</v>
      </c>
    </row>
    <row r="5255" spans="1:13">
      <c r="A5255">
        <v>159</v>
      </c>
      <c r="B5255" t="s">
        <v>142</v>
      </c>
      <c r="C5255">
        <v>2012</v>
      </c>
      <c r="D5255">
        <v>0</v>
      </c>
      <c r="E5255">
        <v>0</v>
      </c>
      <c r="F5255">
        <v>0</v>
      </c>
      <c r="G5255">
        <v>0</v>
      </c>
      <c r="H5255">
        <v>0</v>
      </c>
      <c r="I5255">
        <v>0</v>
      </c>
      <c r="J5255">
        <v>0</v>
      </c>
      <c r="K5255">
        <v>0</v>
      </c>
      <c r="L5255">
        <v>0</v>
      </c>
      <c r="M5255">
        <v>0</v>
      </c>
    </row>
    <row r="5256" spans="1:13">
      <c r="A5256">
        <v>159</v>
      </c>
      <c r="B5256" t="s">
        <v>142</v>
      </c>
      <c r="C5256">
        <v>2013</v>
      </c>
      <c r="D5256">
        <v>0</v>
      </c>
      <c r="E5256">
        <v>0</v>
      </c>
      <c r="F5256">
        <v>0</v>
      </c>
      <c r="G5256">
        <v>0</v>
      </c>
      <c r="H5256">
        <v>-2977</v>
      </c>
      <c r="I5256">
        <v>-579</v>
      </c>
      <c r="J5256">
        <v>0</v>
      </c>
      <c r="K5256">
        <v>0</v>
      </c>
      <c r="L5256">
        <v>0</v>
      </c>
      <c r="M5256">
        <v>0</v>
      </c>
    </row>
    <row r="5257" spans="1:13">
      <c r="A5257">
        <v>159</v>
      </c>
      <c r="B5257" t="s">
        <v>142</v>
      </c>
      <c r="C5257">
        <v>2014</v>
      </c>
      <c r="D5257">
        <v>0</v>
      </c>
      <c r="E5257">
        <v>0</v>
      </c>
      <c r="F5257">
        <v>0</v>
      </c>
      <c r="G5257">
        <v>0</v>
      </c>
      <c r="H5257">
        <v>-8595</v>
      </c>
      <c r="I5257">
        <v>2633</v>
      </c>
      <c r="J5257">
        <v>0</v>
      </c>
      <c r="K5257">
        <v>0</v>
      </c>
      <c r="L5257">
        <v>0</v>
      </c>
      <c r="M5257">
        <v>0</v>
      </c>
    </row>
    <row r="5258" spans="1:13">
      <c r="A5258">
        <v>159</v>
      </c>
      <c r="B5258" t="s">
        <v>142</v>
      </c>
      <c r="C5258">
        <v>2015</v>
      </c>
      <c r="D5258">
        <v>0</v>
      </c>
      <c r="E5258">
        <v>0</v>
      </c>
      <c r="F5258">
        <v>0</v>
      </c>
      <c r="G5258">
        <v>0</v>
      </c>
      <c r="H5258">
        <v>29128</v>
      </c>
      <c r="I5258">
        <v>-611</v>
      </c>
      <c r="J5258">
        <v>0</v>
      </c>
      <c r="K5258">
        <v>-10</v>
      </c>
      <c r="L5258">
        <v>0</v>
      </c>
      <c r="M5258">
        <v>0</v>
      </c>
    </row>
    <row r="5259" spans="1:13">
      <c r="A5259">
        <v>159</v>
      </c>
      <c r="B5259" t="s">
        <v>142</v>
      </c>
      <c r="C5259">
        <v>2016</v>
      </c>
      <c r="D5259">
        <v>0</v>
      </c>
      <c r="E5259">
        <v>0</v>
      </c>
      <c r="F5259">
        <v>0</v>
      </c>
      <c r="G5259">
        <v>0</v>
      </c>
      <c r="H5259">
        <v>150261</v>
      </c>
      <c r="I5259">
        <v>31905</v>
      </c>
      <c r="J5259">
        <v>0</v>
      </c>
      <c r="K5259">
        <v>-38</v>
      </c>
      <c r="L5259">
        <v>0</v>
      </c>
      <c r="M5259">
        <v>-2</v>
      </c>
    </row>
    <row r="5260" spans="1:13">
      <c r="A5260">
        <v>159</v>
      </c>
      <c r="B5260" t="s">
        <v>142</v>
      </c>
      <c r="C5260">
        <v>2017</v>
      </c>
      <c r="D5260">
        <v>0</v>
      </c>
      <c r="E5260">
        <v>0</v>
      </c>
      <c r="F5260">
        <v>0</v>
      </c>
      <c r="G5260">
        <v>0</v>
      </c>
      <c r="H5260">
        <v>393823</v>
      </c>
      <c r="I5260">
        <v>-23373</v>
      </c>
      <c r="J5260">
        <v>0</v>
      </c>
      <c r="K5260">
        <v>3076</v>
      </c>
      <c r="L5260">
        <v>-122</v>
      </c>
      <c r="M5260">
        <v>0</v>
      </c>
    </row>
    <row r="5261" spans="1:13">
      <c r="A5261">
        <v>159</v>
      </c>
      <c r="B5261" t="s">
        <v>142</v>
      </c>
      <c r="C5261">
        <v>2018</v>
      </c>
      <c r="D5261">
        <v>0</v>
      </c>
      <c r="E5261">
        <v>0</v>
      </c>
      <c r="F5261">
        <v>0</v>
      </c>
      <c r="G5261">
        <v>0</v>
      </c>
      <c r="H5261">
        <v>1456651</v>
      </c>
      <c r="I5261">
        <v>504154</v>
      </c>
      <c r="J5261">
        <v>115556</v>
      </c>
      <c r="K5261">
        <v>6479</v>
      </c>
      <c r="L5261">
        <v>-110</v>
      </c>
      <c r="M5261">
        <v>4</v>
      </c>
    </row>
    <row r="5262" spans="1:13">
      <c r="A5262">
        <v>159</v>
      </c>
      <c r="B5262" t="s">
        <v>142</v>
      </c>
      <c r="C5262">
        <v>2019</v>
      </c>
      <c r="D5262">
        <v>0</v>
      </c>
      <c r="E5262">
        <v>0</v>
      </c>
      <c r="F5262">
        <v>0</v>
      </c>
      <c r="G5262">
        <v>0</v>
      </c>
      <c r="H5262">
        <v>3081396</v>
      </c>
      <c r="I5262">
        <v>508443</v>
      </c>
      <c r="J5262">
        <v>61614</v>
      </c>
      <c r="K5262">
        <v>1638</v>
      </c>
      <c r="L5262">
        <v>-86</v>
      </c>
      <c r="M5262">
        <v>2</v>
      </c>
    </row>
    <row r="5263" spans="1:13">
      <c r="A5263">
        <v>159</v>
      </c>
      <c r="B5263" t="s">
        <v>142</v>
      </c>
      <c r="C5263">
        <v>2020</v>
      </c>
      <c r="D5263">
        <v>359111900</v>
      </c>
      <c r="E5263">
        <v>2992299600</v>
      </c>
      <c r="F5263">
        <v>5144600</v>
      </c>
      <c r="G5263">
        <v>73020000</v>
      </c>
      <c r="H5263">
        <v>25566233</v>
      </c>
      <c r="I5263">
        <v>5485121</v>
      </c>
      <c r="J5263">
        <v>406100</v>
      </c>
      <c r="K5263">
        <v>54300</v>
      </c>
      <c r="L5263">
        <v>3758</v>
      </c>
      <c r="M5263">
        <v>254</v>
      </c>
    </row>
    <row r="5264" spans="1:13">
      <c r="A5264">
        <v>160</v>
      </c>
      <c r="B5264" t="s">
        <v>151</v>
      </c>
      <c r="C5264">
        <v>2011</v>
      </c>
      <c r="D5264">
        <v>0</v>
      </c>
      <c r="E5264">
        <v>0</v>
      </c>
      <c r="F5264">
        <v>0</v>
      </c>
      <c r="G5264">
        <v>0</v>
      </c>
      <c r="H5264">
        <v>-3000</v>
      </c>
      <c r="I5264">
        <v>0</v>
      </c>
      <c r="J5264">
        <v>0</v>
      </c>
      <c r="K5264">
        <v>0</v>
      </c>
      <c r="L5264">
        <v>0</v>
      </c>
      <c r="M5264">
        <v>0</v>
      </c>
    </row>
    <row r="5265" spans="1:13">
      <c r="A5265">
        <v>160</v>
      </c>
      <c r="B5265" t="s">
        <v>151</v>
      </c>
      <c r="C5265">
        <v>2013</v>
      </c>
      <c r="D5265">
        <v>0</v>
      </c>
      <c r="E5265">
        <v>0</v>
      </c>
      <c r="F5265">
        <v>0</v>
      </c>
      <c r="G5265">
        <v>0</v>
      </c>
      <c r="H5265">
        <v>0</v>
      </c>
      <c r="I5265">
        <v>0</v>
      </c>
      <c r="J5265">
        <v>0</v>
      </c>
      <c r="K5265">
        <v>0</v>
      </c>
      <c r="L5265">
        <v>0</v>
      </c>
      <c r="M5265">
        <v>0</v>
      </c>
    </row>
    <row r="5266" spans="1:13">
      <c r="A5266">
        <v>160</v>
      </c>
      <c r="B5266" t="s">
        <v>151</v>
      </c>
      <c r="C5266">
        <v>2014</v>
      </c>
      <c r="D5266">
        <v>0</v>
      </c>
      <c r="E5266">
        <v>0</v>
      </c>
      <c r="F5266">
        <v>0</v>
      </c>
      <c r="G5266">
        <v>0</v>
      </c>
      <c r="H5266">
        <v>1557</v>
      </c>
      <c r="I5266">
        <v>-7832</v>
      </c>
      <c r="J5266">
        <v>0</v>
      </c>
      <c r="K5266">
        <v>0</v>
      </c>
      <c r="L5266">
        <v>0</v>
      </c>
      <c r="M5266">
        <v>0</v>
      </c>
    </row>
    <row r="5267" spans="1:13">
      <c r="A5267">
        <v>160</v>
      </c>
      <c r="B5267" t="s">
        <v>151</v>
      </c>
      <c r="C5267">
        <v>2015</v>
      </c>
      <c r="D5267">
        <v>0</v>
      </c>
      <c r="E5267">
        <v>0</v>
      </c>
      <c r="F5267">
        <v>0</v>
      </c>
      <c r="G5267">
        <v>0</v>
      </c>
      <c r="H5267">
        <v>-2343</v>
      </c>
      <c r="I5267">
        <v>-5129</v>
      </c>
      <c r="J5267">
        <v>0</v>
      </c>
      <c r="K5267">
        <v>0</v>
      </c>
      <c r="L5267">
        <v>0</v>
      </c>
      <c r="M5267">
        <v>0</v>
      </c>
    </row>
    <row r="5268" spans="1:13">
      <c r="A5268">
        <v>160</v>
      </c>
      <c r="B5268" t="s">
        <v>151</v>
      </c>
      <c r="C5268">
        <v>2016</v>
      </c>
      <c r="D5268">
        <v>0</v>
      </c>
      <c r="E5268">
        <v>0</v>
      </c>
      <c r="F5268">
        <v>0</v>
      </c>
      <c r="G5268">
        <v>0</v>
      </c>
      <c r="H5268">
        <v>25410</v>
      </c>
      <c r="I5268">
        <v>-8497</v>
      </c>
      <c r="J5268">
        <v>0</v>
      </c>
      <c r="K5268">
        <v>732</v>
      </c>
      <c r="L5268">
        <v>0</v>
      </c>
      <c r="M5268">
        <v>0</v>
      </c>
    </row>
    <row r="5269" spans="1:13">
      <c r="A5269">
        <v>160</v>
      </c>
      <c r="B5269" t="s">
        <v>151</v>
      </c>
      <c r="C5269">
        <v>2017</v>
      </c>
      <c r="D5269">
        <v>0</v>
      </c>
      <c r="E5269">
        <v>0</v>
      </c>
      <c r="F5269">
        <v>0</v>
      </c>
      <c r="G5269">
        <v>0</v>
      </c>
      <c r="H5269">
        <v>163032</v>
      </c>
      <c r="I5269">
        <v>426169</v>
      </c>
      <c r="J5269">
        <v>45376</v>
      </c>
      <c r="K5269">
        <v>584</v>
      </c>
      <c r="L5269">
        <v>0</v>
      </c>
      <c r="M5269">
        <v>0</v>
      </c>
    </row>
    <row r="5270" spans="1:13">
      <c r="A5270">
        <v>160</v>
      </c>
      <c r="B5270" t="s">
        <v>151</v>
      </c>
      <c r="C5270">
        <v>2018</v>
      </c>
      <c r="D5270">
        <v>0</v>
      </c>
      <c r="E5270">
        <v>0</v>
      </c>
      <c r="F5270">
        <v>0</v>
      </c>
      <c r="G5270">
        <v>0</v>
      </c>
      <c r="H5270">
        <v>183255</v>
      </c>
      <c r="I5270">
        <v>420775</v>
      </c>
      <c r="J5270">
        <v>752</v>
      </c>
      <c r="K5270">
        <v>6080</v>
      </c>
      <c r="L5270">
        <v>0</v>
      </c>
      <c r="M5270">
        <v>0</v>
      </c>
    </row>
    <row r="5271" spans="1:13">
      <c r="A5271">
        <v>160</v>
      </c>
      <c r="B5271" t="s">
        <v>151</v>
      </c>
      <c r="C5271">
        <v>2019</v>
      </c>
      <c r="D5271">
        <v>0</v>
      </c>
      <c r="E5271">
        <v>0</v>
      </c>
      <c r="F5271">
        <v>0</v>
      </c>
      <c r="G5271">
        <v>0</v>
      </c>
      <c r="H5271">
        <v>2261557</v>
      </c>
      <c r="I5271">
        <v>132486</v>
      </c>
      <c r="J5271">
        <v>44088</v>
      </c>
      <c r="K5271">
        <v>2342</v>
      </c>
      <c r="L5271">
        <v>0</v>
      </c>
      <c r="M5271">
        <v>0</v>
      </c>
    </row>
    <row r="5272" spans="1:13">
      <c r="A5272">
        <v>160</v>
      </c>
      <c r="B5272" t="s">
        <v>151</v>
      </c>
      <c r="C5272">
        <v>2020</v>
      </c>
      <c r="D5272">
        <v>0</v>
      </c>
      <c r="E5272">
        <v>0</v>
      </c>
      <c r="F5272">
        <v>0</v>
      </c>
      <c r="G5272">
        <v>0</v>
      </c>
      <c r="H5272">
        <v>2695926</v>
      </c>
      <c r="I5272">
        <v>2044724</v>
      </c>
      <c r="J5272">
        <v>256256</v>
      </c>
      <c r="K5272">
        <v>13714</v>
      </c>
      <c r="L5272">
        <v>1</v>
      </c>
      <c r="M5272">
        <v>-1</v>
      </c>
    </row>
    <row r="5273" spans="1:13">
      <c r="A5273">
        <v>160</v>
      </c>
      <c r="B5273" t="s">
        <v>151</v>
      </c>
      <c r="C5273">
        <v>2021</v>
      </c>
      <c r="D5273">
        <v>0</v>
      </c>
      <c r="E5273">
        <v>0</v>
      </c>
      <c r="F5273">
        <v>0</v>
      </c>
      <c r="G5273">
        <v>0</v>
      </c>
      <c r="H5273">
        <v>1618884</v>
      </c>
      <c r="I5273">
        <v>3765496</v>
      </c>
      <c r="J5273">
        <v>165182</v>
      </c>
      <c r="K5273">
        <v>17026</v>
      </c>
      <c r="L5273">
        <v>2</v>
      </c>
      <c r="M5273">
        <v>0</v>
      </c>
    </row>
    <row r="5274" spans="1:13">
      <c r="A5274">
        <v>160</v>
      </c>
      <c r="B5274" t="s">
        <v>151</v>
      </c>
      <c r="C5274">
        <v>2022</v>
      </c>
      <c r="D5274">
        <v>431644400</v>
      </c>
      <c r="E5274">
        <v>8705501000</v>
      </c>
      <c r="F5274">
        <v>23481800</v>
      </c>
      <c r="G5274">
        <v>188093000</v>
      </c>
      <c r="H5274">
        <v>35709013.740000002</v>
      </c>
      <c r="I5274">
        <v>21299933.710000001</v>
      </c>
      <c r="J5274">
        <v>876419.53</v>
      </c>
      <c r="K5274">
        <v>139074.22</v>
      </c>
      <c r="L5274">
        <v>3319</v>
      </c>
      <c r="M5274">
        <v>319</v>
      </c>
    </row>
    <row r="5275" spans="1:13">
      <c r="A5275">
        <v>160</v>
      </c>
      <c r="B5275" t="s">
        <v>151</v>
      </c>
      <c r="C5275">
        <v>2006</v>
      </c>
      <c r="D5275">
        <v>0</v>
      </c>
      <c r="E5275">
        <v>0</v>
      </c>
      <c r="F5275">
        <v>0</v>
      </c>
      <c r="G5275">
        <v>0</v>
      </c>
      <c r="H5275">
        <v>-1240</v>
      </c>
      <c r="I5275">
        <v>0</v>
      </c>
      <c r="J5275">
        <v>0</v>
      </c>
      <c r="K5275">
        <v>0</v>
      </c>
      <c r="L5275">
        <v>0</v>
      </c>
      <c r="M5275">
        <v>0</v>
      </c>
    </row>
    <row r="5276" spans="1:13">
      <c r="A5276">
        <v>160</v>
      </c>
      <c r="B5276" t="s">
        <v>151</v>
      </c>
      <c r="C5276">
        <v>2008</v>
      </c>
      <c r="D5276">
        <v>0</v>
      </c>
      <c r="E5276">
        <v>0</v>
      </c>
      <c r="F5276">
        <v>0</v>
      </c>
      <c r="G5276">
        <v>0</v>
      </c>
      <c r="H5276">
        <v>-16648</v>
      </c>
      <c r="I5276">
        <v>0</v>
      </c>
      <c r="J5276">
        <v>0</v>
      </c>
      <c r="K5276">
        <v>0</v>
      </c>
      <c r="L5276">
        <v>0</v>
      </c>
      <c r="M5276">
        <v>0</v>
      </c>
    </row>
    <row r="5277" spans="1:13">
      <c r="A5277">
        <v>160</v>
      </c>
      <c r="B5277" t="s">
        <v>151</v>
      </c>
      <c r="C5277">
        <v>2009</v>
      </c>
      <c r="D5277">
        <v>0</v>
      </c>
      <c r="E5277">
        <v>0</v>
      </c>
      <c r="F5277">
        <v>0</v>
      </c>
      <c r="G5277">
        <v>0</v>
      </c>
      <c r="H5277">
        <v>-5591</v>
      </c>
      <c r="I5277">
        <v>0</v>
      </c>
      <c r="J5277">
        <v>0</v>
      </c>
      <c r="K5277">
        <v>0</v>
      </c>
      <c r="L5277">
        <v>0</v>
      </c>
      <c r="M5277">
        <v>0</v>
      </c>
    </row>
    <row r="5278" spans="1:13">
      <c r="A5278">
        <v>160</v>
      </c>
      <c r="B5278" t="s">
        <v>151</v>
      </c>
      <c r="C5278">
        <v>2010</v>
      </c>
      <c r="D5278">
        <v>0</v>
      </c>
      <c r="E5278">
        <v>0</v>
      </c>
      <c r="F5278">
        <v>0</v>
      </c>
      <c r="G5278">
        <v>0</v>
      </c>
      <c r="H5278">
        <v>0</v>
      </c>
      <c r="I5278">
        <v>0</v>
      </c>
      <c r="J5278">
        <v>0</v>
      </c>
      <c r="K5278">
        <v>0</v>
      </c>
      <c r="L5278">
        <v>0</v>
      </c>
      <c r="M5278">
        <v>0</v>
      </c>
    </row>
    <row r="5279" spans="1:13">
      <c r="A5279">
        <v>160</v>
      </c>
      <c r="B5279" t="s">
        <v>151</v>
      </c>
      <c r="C5279">
        <v>2011</v>
      </c>
      <c r="D5279">
        <v>0</v>
      </c>
      <c r="E5279">
        <v>0</v>
      </c>
      <c r="F5279">
        <v>0</v>
      </c>
      <c r="G5279">
        <v>0</v>
      </c>
      <c r="H5279">
        <v>-1140</v>
      </c>
      <c r="I5279">
        <v>0</v>
      </c>
      <c r="J5279">
        <v>0</v>
      </c>
      <c r="K5279">
        <v>0</v>
      </c>
      <c r="L5279">
        <v>0</v>
      </c>
      <c r="M5279">
        <v>0</v>
      </c>
    </row>
    <row r="5280" spans="1:13">
      <c r="A5280">
        <v>160</v>
      </c>
      <c r="B5280" t="s">
        <v>151</v>
      </c>
      <c r="C5280">
        <v>2012</v>
      </c>
      <c r="D5280">
        <v>0</v>
      </c>
      <c r="E5280">
        <v>0</v>
      </c>
      <c r="F5280">
        <v>0</v>
      </c>
      <c r="G5280">
        <v>0</v>
      </c>
      <c r="H5280">
        <v>0</v>
      </c>
      <c r="I5280">
        <v>0</v>
      </c>
      <c r="J5280">
        <v>0</v>
      </c>
      <c r="K5280">
        <v>0</v>
      </c>
      <c r="L5280">
        <v>0</v>
      </c>
      <c r="M5280">
        <v>0</v>
      </c>
    </row>
    <row r="5281" spans="1:13">
      <c r="A5281">
        <v>160</v>
      </c>
      <c r="B5281" t="s">
        <v>151</v>
      </c>
      <c r="C5281">
        <v>2013</v>
      </c>
      <c r="D5281">
        <v>0</v>
      </c>
      <c r="E5281">
        <v>0</v>
      </c>
      <c r="F5281">
        <v>0</v>
      </c>
      <c r="G5281">
        <v>0</v>
      </c>
      <c r="H5281">
        <v>-10551</v>
      </c>
      <c r="I5281">
        <v>0</v>
      </c>
      <c r="J5281">
        <v>0</v>
      </c>
      <c r="K5281">
        <v>0</v>
      </c>
      <c r="L5281">
        <v>0</v>
      </c>
      <c r="M5281">
        <v>0</v>
      </c>
    </row>
    <row r="5282" spans="1:13">
      <c r="A5282">
        <v>160</v>
      </c>
      <c r="B5282" t="s">
        <v>151</v>
      </c>
      <c r="C5282">
        <v>2014</v>
      </c>
      <c r="D5282">
        <v>0</v>
      </c>
      <c r="E5282">
        <v>0</v>
      </c>
      <c r="F5282">
        <v>0</v>
      </c>
      <c r="G5282">
        <v>0</v>
      </c>
      <c r="H5282">
        <v>6431</v>
      </c>
      <c r="I5282">
        <v>0</v>
      </c>
      <c r="J5282">
        <v>0</v>
      </c>
      <c r="K5282">
        <v>0</v>
      </c>
      <c r="L5282">
        <v>0</v>
      </c>
      <c r="M5282">
        <v>0</v>
      </c>
    </row>
    <row r="5283" spans="1:13">
      <c r="A5283">
        <v>160</v>
      </c>
      <c r="B5283" t="s">
        <v>151</v>
      </c>
      <c r="C5283">
        <v>2015</v>
      </c>
      <c r="D5283">
        <v>0</v>
      </c>
      <c r="E5283">
        <v>0</v>
      </c>
      <c r="F5283">
        <v>0</v>
      </c>
      <c r="G5283">
        <v>0</v>
      </c>
      <c r="H5283">
        <v>-64108</v>
      </c>
      <c r="I5283">
        <v>-853</v>
      </c>
      <c r="J5283">
        <v>0</v>
      </c>
      <c r="K5283">
        <v>0</v>
      </c>
      <c r="L5283">
        <v>0</v>
      </c>
      <c r="M5283">
        <v>0</v>
      </c>
    </row>
    <row r="5284" spans="1:13">
      <c r="A5284">
        <v>160</v>
      </c>
      <c r="B5284" t="s">
        <v>151</v>
      </c>
      <c r="C5284">
        <v>2016</v>
      </c>
      <c r="D5284">
        <v>0</v>
      </c>
      <c r="E5284">
        <v>0</v>
      </c>
      <c r="F5284">
        <v>0</v>
      </c>
      <c r="G5284">
        <v>0</v>
      </c>
      <c r="H5284">
        <v>315668</v>
      </c>
      <c r="I5284">
        <v>573684</v>
      </c>
      <c r="J5284">
        <v>0</v>
      </c>
      <c r="K5284">
        <v>-33</v>
      </c>
      <c r="L5284">
        <v>0</v>
      </c>
      <c r="M5284">
        <v>0</v>
      </c>
    </row>
    <row r="5285" spans="1:13">
      <c r="A5285">
        <v>160</v>
      </c>
      <c r="B5285" t="s">
        <v>151</v>
      </c>
      <c r="C5285">
        <v>2017</v>
      </c>
      <c r="D5285">
        <v>0</v>
      </c>
      <c r="E5285">
        <v>0</v>
      </c>
      <c r="F5285">
        <v>0</v>
      </c>
      <c r="G5285">
        <v>0</v>
      </c>
      <c r="H5285">
        <v>1248940</v>
      </c>
      <c r="I5285">
        <v>89176</v>
      </c>
      <c r="J5285">
        <v>-672</v>
      </c>
      <c r="K5285">
        <v>-1393</v>
      </c>
      <c r="L5285">
        <v>0</v>
      </c>
      <c r="M5285">
        <v>0</v>
      </c>
    </row>
    <row r="5286" spans="1:13">
      <c r="A5286">
        <v>160</v>
      </c>
      <c r="B5286" t="s">
        <v>151</v>
      </c>
      <c r="C5286">
        <v>2018</v>
      </c>
      <c r="D5286">
        <v>0</v>
      </c>
      <c r="E5286">
        <v>0</v>
      </c>
      <c r="F5286">
        <v>0</v>
      </c>
      <c r="G5286">
        <v>0</v>
      </c>
      <c r="H5286">
        <v>2532673</v>
      </c>
      <c r="I5286">
        <v>112274</v>
      </c>
      <c r="J5286">
        <v>7128</v>
      </c>
      <c r="K5286">
        <v>1532</v>
      </c>
      <c r="L5286">
        <v>0</v>
      </c>
      <c r="M5286">
        <v>0</v>
      </c>
    </row>
    <row r="5287" spans="1:13">
      <c r="A5287">
        <v>160</v>
      </c>
      <c r="B5287" t="s">
        <v>151</v>
      </c>
      <c r="C5287">
        <v>2019</v>
      </c>
      <c r="D5287">
        <v>0</v>
      </c>
      <c r="E5287">
        <v>0</v>
      </c>
      <c r="F5287">
        <v>0</v>
      </c>
      <c r="G5287">
        <v>0</v>
      </c>
      <c r="H5287">
        <v>3152812</v>
      </c>
      <c r="I5287">
        <v>824094</v>
      </c>
      <c r="J5287">
        <v>-1625</v>
      </c>
      <c r="K5287">
        <v>-8601</v>
      </c>
      <c r="L5287">
        <v>0</v>
      </c>
      <c r="M5287">
        <v>-3</v>
      </c>
    </row>
    <row r="5288" spans="1:13">
      <c r="A5288">
        <v>160</v>
      </c>
      <c r="B5288" t="s">
        <v>151</v>
      </c>
      <c r="C5288">
        <v>2020</v>
      </c>
      <c r="D5288">
        <v>0</v>
      </c>
      <c r="E5288">
        <v>0</v>
      </c>
      <c r="F5288">
        <v>0</v>
      </c>
      <c r="G5288">
        <v>0</v>
      </c>
      <c r="H5288">
        <v>1038944</v>
      </c>
      <c r="I5288">
        <v>1572341</v>
      </c>
      <c r="J5288">
        <v>152947</v>
      </c>
      <c r="K5288">
        <v>-6338</v>
      </c>
      <c r="L5288">
        <v>0</v>
      </c>
      <c r="M5288">
        <v>0</v>
      </c>
    </row>
    <row r="5289" spans="1:13">
      <c r="A5289">
        <v>160</v>
      </c>
      <c r="B5289" t="s">
        <v>151</v>
      </c>
      <c r="C5289">
        <v>2021</v>
      </c>
      <c r="D5289">
        <v>435841000</v>
      </c>
      <c r="E5289">
        <v>8452227000</v>
      </c>
      <c r="F5289">
        <v>14397800</v>
      </c>
      <c r="G5289">
        <v>185525000</v>
      </c>
      <c r="H5289">
        <v>37227576</v>
      </c>
      <c r="I5289">
        <v>20615223</v>
      </c>
      <c r="J5289">
        <v>963119</v>
      </c>
      <c r="K5289">
        <v>138457</v>
      </c>
      <c r="L5289">
        <v>3286</v>
      </c>
      <c r="M5289">
        <v>318</v>
      </c>
    </row>
    <row r="5290" spans="1:13">
      <c r="A5290">
        <v>160</v>
      </c>
      <c r="B5290" t="s">
        <v>151</v>
      </c>
      <c r="C5290">
        <v>2001</v>
      </c>
      <c r="D5290">
        <v>0</v>
      </c>
      <c r="E5290">
        <v>0</v>
      </c>
      <c r="F5290">
        <v>0</v>
      </c>
      <c r="G5290">
        <v>0</v>
      </c>
      <c r="H5290">
        <v>-600</v>
      </c>
      <c r="I5290">
        <v>0</v>
      </c>
      <c r="J5290">
        <v>0</v>
      </c>
      <c r="K5290">
        <v>0</v>
      </c>
      <c r="L5290">
        <v>0</v>
      </c>
      <c r="M5290">
        <v>0</v>
      </c>
    </row>
    <row r="5291" spans="1:13">
      <c r="A5291">
        <v>160</v>
      </c>
      <c r="B5291" t="s">
        <v>151</v>
      </c>
      <c r="C5291">
        <v>2005</v>
      </c>
      <c r="D5291">
        <v>0</v>
      </c>
      <c r="E5291">
        <v>0</v>
      </c>
      <c r="F5291">
        <v>0</v>
      </c>
      <c r="G5291">
        <v>0</v>
      </c>
      <c r="H5291">
        <v>-600</v>
      </c>
      <c r="I5291">
        <v>0</v>
      </c>
      <c r="J5291">
        <v>0</v>
      </c>
      <c r="K5291">
        <v>0</v>
      </c>
      <c r="L5291">
        <v>0</v>
      </c>
      <c r="M5291">
        <v>0</v>
      </c>
    </row>
    <row r="5292" spans="1:13">
      <c r="A5292">
        <v>160</v>
      </c>
      <c r="B5292" t="s">
        <v>151</v>
      </c>
      <c r="C5292">
        <v>2007</v>
      </c>
      <c r="D5292">
        <v>0</v>
      </c>
      <c r="E5292">
        <v>0</v>
      </c>
      <c r="F5292">
        <v>0</v>
      </c>
      <c r="G5292">
        <v>0</v>
      </c>
      <c r="H5292">
        <v>-5500</v>
      </c>
      <c r="I5292">
        <v>0</v>
      </c>
      <c r="J5292">
        <v>0</v>
      </c>
      <c r="K5292">
        <v>0</v>
      </c>
      <c r="L5292">
        <v>0</v>
      </c>
      <c r="M5292">
        <v>0</v>
      </c>
    </row>
    <row r="5293" spans="1:13">
      <c r="A5293">
        <v>160</v>
      </c>
      <c r="B5293" t="s">
        <v>151</v>
      </c>
      <c r="C5293">
        <v>2008</v>
      </c>
      <c r="D5293">
        <v>0</v>
      </c>
      <c r="E5293">
        <v>0</v>
      </c>
      <c r="F5293">
        <v>0</v>
      </c>
      <c r="G5293">
        <v>0</v>
      </c>
      <c r="H5293">
        <v>-6555</v>
      </c>
      <c r="I5293">
        <v>0</v>
      </c>
      <c r="J5293">
        <v>0</v>
      </c>
      <c r="K5293">
        <v>0</v>
      </c>
      <c r="L5293">
        <v>0</v>
      </c>
      <c r="M5293">
        <v>0</v>
      </c>
    </row>
    <row r="5294" spans="1:13">
      <c r="A5294">
        <v>160</v>
      </c>
      <c r="B5294" t="s">
        <v>151</v>
      </c>
      <c r="C5294">
        <v>2009</v>
      </c>
      <c r="D5294">
        <v>0</v>
      </c>
      <c r="E5294">
        <v>0</v>
      </c>
      <c r="F5294">
        <v>0</v>
      </c>
      <c r="G5294">
        <v>0</v>
      </c>
      <c r="H5294">
        <v>0</v>
      </c>
      <c r="I5294">
        <v>0</v>
      </c>
      <c r="J5294">
        <v>0</v>
      </c>
      <c r="K5294">
        <v>0</v>
      </c>
      <c r="L5294">
        <v>0</v>
      </c>
      <c r="M5294">
        <v>0</v>
      </c>
    </row>
    <row r="5295" spans="1:13">
      <c r="A5295">
        <v>160</v>
      </c>
      <c r="B5295" t="s">
        <v>151</v>
      </c>
      <c r="C5295">
        <v>2010</v>
      </c>
      <c r="D5295">
        <v>0</v>
      </c>
      <c r="E5295">
        <v>0</v>
      </c>
      <c r="F5295">
        <v>0</v>
      </c>
      <c r="G5295">
        <v>0</v>
      </c>
      <c r="H5295">
        <v>0</v>
      </c>
      <c r="I5295">
        <v>0</v>
      </c>
      <c r="J5295">
        <v>0</v>
      </c>
      <c r="K5295">
        <v>0</v>
      </c>
      <c r="L5295">
        <v>0</v>
      </c>
      <c r="M5295">
        <v>0</v>
      </c>
    </row>
    <row r="5296" spans="1:13">
      <c r="A5296">
        <v>160</v>
      </c>
      <c r="B5296" t="s">
        <v>151</v>
      </c>
      <c r="C5296">
        <v>2011</v>
      </c>
      <c r="D5296">
        <v>0</v>
      </c>
      <c r="E5296">
        <v>0</v>
      </c>
      <c r="F5296">
        <v>0</v>
      </c>
      <c r="G5296">
        <v>0</v>
      </c>
      <c r="H5296">
        <v>0</v>
      </c>
      <c r="I5296">
        <v>0</v>
      </c>
      <c r="J5296">
        <v>0</v>
      </c>
      <c r="K5296">
        <v>0</v>
      </c>
      <c r="L5296">
        <v>0</v>
      </c>
      <c r="M5296">
        <v>0</v>
      </c>
    </row>
    <row r="5297" spans="1:13">
      <c r="A5297">
        <v>160</v>
      </c>
      <c r="B5297" t="s">
        <v>151</v>
      </c>
      <c r="C5297">
        <v>2012</v>
      </c>
      <c r="D5297">
        <v>0</v>
      </c>
      <c r="E5297">
        <v>0</v>
      </c>
      <c r="F5297">
        <v>0</v>
      </c>
      <c r="G5297">
        <v>0</v>
      </c>
      <c r="H5297">
        <v>-458840</v>
      </c>
      <c r="I5297">
        <v>107119</v>
      </c>
      <c r="J5297">
        <v>0</v>
      </c>
      <c r="K5297">
        <v>0</v>
      </c>
      <c r="L5297">
        <v>0</v>
      </c>
      <c r="M5297">
        <v>0</v>
      </c>
    </row>
    <row r="5298" spans="1:13">
      <c r="A5298">
        <v>160</v>
      </c>
      <c r="B5298" t="s">
        <v>151</v>
      </c>
      <c r="C5298">
        <v>2013</v>
      </c>
      <c r="D5298">
        <v>0</v>
      </c>
      <c r="E5298">
        <v>0</v>
      </c>
      <c r="F5298">
        <v>0</v>
      </c>
      <c r="G5298">
        <v>0</v>
      </c>
      <c r="H5298">
        <v>-2637</v>
      </c>
      <c r="I5298">
        <v>8124</v>
      </c>
      <c r="J5298">
        <v>0</v>
      </c>
      <c r="K5298">
        <v>0</v>
      </c>
      <c r="L5298">
        <v>0</v>
      </c>
      <c r="M5298">
        <v>0</v>
      </c>
    </row>
    <row r="5299" spans="1:13">
      <c r="A5299">
        <v>160</v>
      </c>
      <c r="B5299" t="s">
        <v>151</v>
      </c>
      <c r="C5299">
        <v>2014</v>
      </c>
      <c r="D5299">
        <v>0</v>
      </c>
      <c r="E5299">
        <v>0</v>
      </c>
      <c r="F5299">
        <v>0</v>
      </c>
      <c r="G5299">
        <v>0</v>
      </c>
      <c r="H5299">
        <v>-11341</v>
      </c>
      <c r="I5299">
        <v>-9545</v>
      </c>
      <c r="J5299">
        <v>0</v>
      </c>
      <c r="K5299">
        <v>0</v>
      </c>
      <c r="L5299">
        <v>-1</v>
      </c>
      <c r="M5299">
        <v>0</v>
      </c>
    </row>
    <row r="5300" spans="1:13">
      <c r="A5300">
        <v>160</v>
      </c>
      <c r="B5300" t="s">
        <v>151</v>
      </c>
      <c r="C5300">
        <v>2015</v>
      </c>
      <c r="D5300">
        <v>0</v>
      </c>
      <c r="E5300">
        <v>0</v>
      </c>
      <c r="F5300">
        <v>0</v>
      </c>
      <c r="G5300">
        <v>0</v>
      </c>
      <c r="H5300">
        <v>-25391</v>
      </c>
      <c r="I5300">
        <v>-8571</v>
      </c>
      <c r="J5300">
        <v>0</v>
      </c>
      <c r="K5300">
        <v>0</v>
      </c>
      <c r="L5300">
        <v>1</v>
      </c>
      <c r="M5300">
        <v>0</v>
      </c>
    </row>
    <row r="5301" spans="1:13">
      <c r="A5301">
        <v>160</v>
      </c>
      <c r="B5301" t="s">
        <v>151</v>
      </c>
      <c r="C5301">
        <v>2016</v>
      </c>
      <c r="D5301">
        <v>0</v>
      </c>
      <c r="E5301">
        <v>0</v>
      </c>
      <c r="F5301">
        <v>0</v>
      </c>
      <c r="G5301">
        <v>0</v>
      </c>
      <c r="H5301">
        <v>543163</v>
      </c>
      <c r="I5301">
        <v>172881</v>
      </c>
      <c r="J5301">
        <v>-18392.150000000001</v>
      </c>
      <c r="K5301">
        <v>225</v>
      </c>
      <c r="L5301">
        <v>1</v>
      </c>
      <c r="M5301">
        <v>0</v>
      </c>
    </row>
    <row r="5302" spans="1:13">
      <c r="A5302">
        <v>160</v>
      </c>
      <c r="B5302" t="s">
        <v>151</v>
      </c>
      <c r="C5302">
        <v>2017</v>
      </c>
      <c r="D5302">
        <v>0</v>
      </c>
      <c r="E5302">
        <v>0</v>
      </c>
      <c r="F5302">
        <v>0</v>
      </c>
      <c r="G5302">
        <v>0</v>
      </c>
      <c r="H5302">
        <v>3576343</v>
      </c>
      <c r="I5302">
        <v>236399</v>
      </c>
      <c r="J5302">
        <v>140976</v>
      </c>
      <c r="K5302">
        <v>3313</v>
      </c>
      <c r="L5302">
        <v>-35</v>
      </c>
      <c r="M5302">
        <v>-9</v>
      </c>
    </row>
    <row r="5303" spans="1:13">
      <c r="A5303">
        <v>160</v>
      </c>
      <c r="B5303" t="s">
        <v>151</v>
      </c>
      <c r="C5303">
        <v>2018</v>
      </c>
      <c r="D5303">
        <v>0</v>
      </c>
      <c r="E5303">
        <v>0</v>
      </c>
      <c r="F5303">
        <v>0</v>
      </c>
      <c r="G5303">
        <v>0</v>
      </c>
      <c r="H5303">
        <v>3863455</v>
      </c>
      <c r="I5303">
        <v>1065839</v>
      </c>
      <c r="J5303">
        <v>20103</v>
      </c>
      <c r="K5303">
        <v>8793</v>
      </c>
      <c r="L5303">
        <v>7</v>
      </c>
      <c r="M5303">
        <v>-3</v>
      </c>
    </row>
    <row r="5304" spans="1:13">
      <c r="A5304">
        <v>160</v>
      </c>
      <c r="B5304" t="s">
        <v>151</v>
      </c>
      <c r="C5304">
        <v>2019</v>
      </c>
      <c r="D5304">
        <v>0</v>
      </c>
      <c r="E5304">
        <v>0</v>
      </c>
      <c r="F5304">
        <v>0</v>
      </c>
      <c r="G5304">
        <v>0</v>
      </c>
      <c r="H5304">
        <v>2586691</v>
      </c>
      <c r="I5304">
        <v>1553836</v>
      </c>
      <c r="J5304">
        <v>68264</v>
      </c>
      <c r="K5304">
        <v>27778</v>
      </c>
      <c r="L5304">
        <v>-15</v>
      </c>
      <c r="M5304">
        <v>-13</v>
      </c>
    </row>
    <row r="5305" spans="1:13">
      <c r="A5305">
        <v>160</v>
      </c>
      <c r="B5305" t="s">
        <v>151</v>
      </c>
      <c r="C5305">
        <v>2020</v>
      </c>
      <c r="D5305">
        <v>427616300</v>
      </c>
      <c r="E5305">
        <v>7878696700</v>
      </c>
      <c r="F5305">
        <v>12179800</v>
      </c>
      <c r="G5305">
        <v>201238000</v>
      </c>
      <c r="H5305">
        <v>35774209</v>
      </c>
      <c r="I5305">
        <v>19724713</v>
      </c>
      <c r="J5305">
        <v>928104</v>
      </c>
      <c r="K5305">
        <v>150516</v>
      </c>
      <c r="L5305">
        <v>3277</v>
      </c>
      <c r="M5305">
        <v>318</v>
      </c>
    </row>
    <row r="5306" spans="1:13">
      <c r="A5306">
        <v>161</v>
      </c>
      <c r="B5306" t="s">
        <v>38</v>
      </c>
      <c r="C5306">
        <v>1994</v>
      </c>
      <c r="D5306">
        <v>0</v>
      </c>
      <c r="E5306">
        <v>0</v>
      </c>
      <c r="F5306">
        <v>0</v>
      </c>
      <c r="G5306">
        <v>0</v>
      </c>
      <c r="H5306">
        <v>0</v>
      </c>
      <c r="I5306">
        <v>0</v>
      </c>
      <c r="J5306">
        <v>0</v>
      </c>
      <c r="K5306">
        <v>0</v>
      </c>
      <c r="L5306">
        <v>0</v>
      </c>
      <c r="M5306">
        <v>0</v>
      </c>
    </row>
    <row r="5307" spans="1:13">
      <c r="A5307">
        <v>161</v>
      </c>
      <c r="B5307" t="s">
        <v>38</v>
      </c>
      <c r="C5307">
        <v>1996</v>
      </c>
      <c r="D5307">
        <v>0</v>
      </c>
      <c r="E5307">
        <v>0</v>
      </c>
      <c r="F5307">
        <v>0</v>
      </c>
      <c r="G5307">
        <v>0</v>
      </c>
      <c r="H5307">
        <v>0</v>
      </c>
      <c r="I5307">
        <v>0</v>
      </c>
      <c r="J5307">
        <v>0</v>
      </c>
      <c r="K5307">
        <v>0</v>
      </c>
      <c r="L5307">
        <v>0</v>
      </c>
      <c r="M5307">
        <v>0</v>
      </c>
    </row>
    <row r="5308" spans="1:13">
      <c r="A5308">
        <v>161</v>
      </c>
      <c r="B5308" t="s">
        <v>38</v>
      </c>
      <c r="C5308">
        <v>1998</v>
      </c>
      <c r="D5308">
        <v>0</v>
      </c>
      <c r="E5308">
        <v>0</v>
      </c>
      <c r="F5308">
        <v>0</v>
      </c>
      <c r="G5308">
        <v>0</v>
      </c>
      <c r="H5308">
        <v>0</v>
      </c>
      <c r="I5308">
        <v>0</v>
      </c>
      <c r="J5308">
        <v>0</v>
      </c>
      <c r="K5308">
        <v>0</v>
      </c>
      <c r="L5308">
        <v>0</v>
      </c>
      <c r="M5308">
        <v>0</v>
      </c>
    </row>
    <row r="5309" spans="1:13">
      <c r="A5309">
        <v>161</v>
      </c>
      <c r="B5309" t="s">
        <v>38</v>
      </c>
      <c r="C5309">
        <v>2000</v>
      </c>
      <c r="D5309">
        <v>0</v>
      </c>
      <c r="E5309">
        <v>0</v>
      </c>
      <c r="F5309">
        <v>0</v>
      </c>
      <c r="G5309">
        <v>0</v>
      </c>
      <c r="H5309">
        <v>0</v>
      </c>
      <c r="I5309">
        <v>0</v>
      </c>
      <c r="J5309">
        <v>0</v>
      </c>
      <c r="K5309">
        <v>0</v>
      </c>
      <c r="L5309">
        <v>0</v>
      </c>
      <c r="M5309">
        <v>0</v>
      </c>
    </row>
    <row r="5310" spans="1:13">
      <c r="A5310">
        <v>161</v>
      </c>
      <c r="B5310" t="s">
        <v>38</v>
      </c>
      <c r="C5310">
        <v>2001</v>
      </c>
      <c r="D5310">
        <v>0</v>
      </c>
      <c r="E5310">
        <v>0</v>
      </c>
      <c r="F5310">
        <v>0</v>
      </c>
      <c r="G5310">
        <v>0</v>
      </c>
      <c r="H5310">
        <v>0</v>
      </c>
      <c r="I5310">
        <v>0</v>
      </c>
      <c r="J5310">
        <v>0</v>
      </c>
      <c r="K5310">
        <v>0</v>
      </c>
      <c r="L5310">
        <v>0</v>
      </c>
      <c r="M5310">
        <v>0</v>
      </c>
    </row>
    <row r="5311" spans="1:13">
      <c r="A5311">
        <v>161</v>
      </c>
      <c r="B5311" t="s">
        <v>38</v>
      </c>
      <c r="C5311">
        <v>2002</v>
      </c>
      <c r="D5311">
        <v>0</v>
      </c>
      <c r="E5311">
        <v>0</v>
      </c>
      <c r="F5311">
        <v>0</v>
      </c>
      <c r="G5311">
        <v>0</v>
      </c>
      <c r="H5311">
        <v>0</v>
      </c>
      <c r="I5311">
        <v>0</v>
      </c>
      <c r="J5311">
        <v>0</v>
      </c>
      <c r="K5311">
        <v>0</v>
      </c>
      <c r="L5311">
        <v>0</v>
      </c>
      <c r="M5311">
        <v>0</v>
      </c>
    </row>
    <row r="5312" spans="1:13">
      <c r="A5312">
        <v>161</v>
      </c>
      <c r="B5312" t="s">
        <v>38</v>
      </c>
      <c r="C5312">
        <v>2003</v>
      </c>
      <c r="D5312">
        <v>0</v>
      </c>
      <c r="E5312">
        <v>0</v>
      </c>
      <c r="F5312">
        <v>0</v>
      </c>
      <c r="G5312">
        <v>0</v>
      </c>
      <c r="H5312">
        <v>0</v>
      </c>
      <c r="I5312">
        <v>0</v>
      </c>
      <c r="J5312">
        <v>0</v>
      </c>
      <c r="K5312">
        <v>0</v>
      </c>
      <c r="L5312">
        <v>0</v>
      </c>
      <c r="M5312">
        <v>0</v>
      </c>
    </row>
    <row r="5313" spans="1:13">
      <c r="A5313">
        <v>161</v>
      </c>
      <c r="B5313" t="s">
        <v>38</v>
      </c>
      <c r="C5313">
        <v>2004</v>
      </c>
      <c r="D5313">
        <v>0</v>
      </c>
      <c r="E5313">
        <v>0</v>
      </c>
      <c r="F5313">
        <v>0</v>
      </c>
      <c r="G5313">
        <v>0</v>
      </c>
      <c r="H5313">
        <v>0</v>
      </c>
      <c r="I5313">
        <v>0</v>
      </c>
      <c r="J5313">
        <v>0</v>
      </c>
      <c r="K5313">
        <v>0</v>
      </c>
      <c r="L5313">
        <v>0</v>
      </c>
      <c r="M5313">
        <v>0</v>
      </c>
    </row>
    <row r="5314" spans="1:13">
      <c r="A5314">
        <v>161</v>
      </c>
      <c r="B5314" t="s">
        <v>38</v>
      </c>
      <c r="C5314">
        <v>2006</v>
      </c>
      <c r="D5314">
        <v>0</v>
      </c>
      <c r="E5314">
        <v>0</v>
      </c>
      <c r="F5314">
        <v>0</v>
      </c>
      <c r="G5314">
        <v>0</v>
      </c>
      <c r="H5314">
        <v>-2200</v>
      </c>
      <c r="I5314">
        <v>0</v>
      </c>
      <c r="J5314">
        <v>0</v>
      </c>
      <c r="K5314">
        <v>0</v>
      </c>
      <c r="L5314">
        <v>0</v>
      </c>
      <c r="M5314">
        <v>0</v>
      </c>
    </row>
    <row r="5315" spans="1:13">
      <c r="A5315">
        <v>161</v>
      </c>
      <c r="B5315" t="s">
        <v>38</v>
      </c>
      <c r="C5315">
        <v>2007</v>
      </c>
      <c r="D5315">
        <v>0</v>
      </c>
      <c r="E5315">
        <v>0</v>
      </c>
      <c r="F5315">
        <v>0</v>
      </c>
      <c r="G5315">
        <v>0</v>
      </c>
      <c r="H5315">
        <v>0</v>
      </c>
      <c r="I5315">
        <v>0</v>
      </c>
      <c r="J5315">
        <v>0</v>
      </c>
      <c r="K5315">
        <v>0</v>
      </c>
      <c r="L5315">
        <v>0</v>
      </c>
      <c r="M5315">
        <v>0</v>
      </c>
    </row>
    <row r="5316" spans="1:13">
      <c r="A5316">
        <v>161</v>
      </c>
      <c r="B5316" t="s">
        <v>38</v>
      </c>
      <c r="C5316">
        <v>2009</v>
      </c>
      <c r="D5316">
        <v>0</v>
      </c>
      <c r="E5316">
        <v>0</v>
      </c>
      <c r="F5316">
        <v>0</v>
      </c>
      <c r="G5316">
        <v>0</v>
      </c>
      <c r="H5316">
        <v>-1200</v>
      </c>
      <c r="I5316">
        <v>2675</v>
      </c>
      <c r="J5316">
        <v>0</v>
      </c>
      <c r="K5316">
        <v>0</v>
      </c>
      <c r="L5316">
        <v>0</v>
      </c>
      <c r="M5316">
        <v>0</v>
      </c>
    </row>
    <row r="5317" spans="1:13">
      <c r="A5317">
        <v>161</v>
      </c>
      <c r="B5317" t="s">
        <v>38</v>
      </c>
      <c r="C5317">
        <v>2010</v>
      </c>
      <c r="D5317">
        <v>0</v>
      </c>
      <c r="E5317">
        <v>0</v>
      </c>
      <c r="F5317">
        <v>0</v>
      </c>
      <c r="G5317">
        <v>0</v>
      </c>
      <c r="H5317">
        <v>0</v>
      </c>
      <c r="I5317">
        <v>4202</v>
      </c>
      <c r="J5317">
        <v>0</v>
      </c>
      <c r="K5317">
        <v>0</v>
      </c>
      <c r="L5317">
        <v>0</v>
      </c>
      <c r="M5317">
        <v>0</v>
      </c>
    </row>
    <row r="5318" spans="1:13">
      <c r="A5318">
        <v>161</v>
      </c>
      <c r="B5318" t="s">
        <v>38</v>
      </c>
      <c r="C5318">
        <v>2011</v>
      </c>
      <c r="D5318">
        <v>0</v>
      </c>
      <c r="E5318">
        <v>0</v>
      </c>
      <c r="F5318">
        <v>0</v>
      </c>
      <c r="G5318">
        <v>0</v>
      </c>
      <c r="H5318">
        <v>0</v>
      </c>
      <c r="I5318">
        <v>8533</v>
      </c>
      <c r="J5318">
        <v>0</v>
      </c>
      <c r="K5318">
        <v>0</v>
      </c>
      <c r="L5318">
        <v>0</v>
      </c>
      <c r="M5318">
        <v>0</v>
      </c>
    </row>
    <row r="5319" spans="1:13">
      <c r="A5319">
        <v>161</v>
      </c>
      <c r="B5319" t="s">
        <v>38</v>
      </c>
      <c r="C5319">
        <v>2012</v>
      </c>
      <c r="D5319">
        <v>0</v>
      </c>
      <c r="E5319">
        <v>0</v>
      </c>
      <c r="F5319">
        <v>0</v>
      </c>
      <c r="G5319">
        <v>0</v>
      </c>
      <c r="H5319">
        <v>0</v>
      </c>
      <c r="I5319">
        <v>6824</v>
      </c>
      <c r="J5319">
        <v>0</v>
      </c>
      <c r="K5319">
        <v>0</v>
      </c>
      <c r="L5319">
        <v>0</v>
      </c>
      <c r="M5319">
        <v>0</v>
      </c>
    </row>
    <row r="5320" spans="1:13">
      <c r="A5320">
        <v>161</v>
      </c>
      <c r="B5320" t="s">
        <v>38</v>
      </c>
      <c r="C5320">
        <v>2013</v>
      </c>
      <c r="D5320">
        <v>0</v>
      </c>
      <c r="E5320">
        <v>0</v>
      </c>
      <c r="F5320">
        <v>0</v>
      </c>
      <c r="G5320">
        <v>0</v>
      </c>
      <c r="H5320">
        <v>0</v>
      </c>
      <c r="I5320">
        <v>7871</v>
      </c>
      <c r="J5320">
        <v>0</v>
      </c>
      <c r="K5320">
        <v>0</v>
      </c>
      <c r="L5320">
        <v>0</v>
      </c>
      <c r="M5320">
        <v>0</v>
      </c>
    </row>
    <row r="5321" spans="1:13">
      <c r="A5321">
        <v>161</v>
      </c>
      <c r="B5321" t="s">
        <v>38</v>
      </c>
      <c r="C5321">
        <v>2014</v>
      </c>
      <c r="D5321">
        <v>0</v>
      </c>
      <c r="E5321">
        <v>0</v>
      </c>
      <c r="F5321">
        <v>0</v>
      </c>
      <c r="G5321">
        <v>0</v>
      </c>
      <c r="H5321">
        <v>-61511</v>
      </c>
      <c r="I5321">
        <v>6834</v>
      </c>
      <c r="J5321">
        <v>-7712</v>
      </c>
      <c r="K5321">
        <v>589</v>
      </c>
      <c r="L5321">
        <v>0</v>
      </c>
      <c r="M5321">
        <v>0</v>
      </c>
    </row>
    <row r="5322" spans="1:13">
      <c r="A5322">
        <v>161</v>
      </c>
      <c r="B5322" t="s">
        <v>38</v>
      </c>
      <c r="C5322">
        <v>2015</v>
      </c>
      <c r="D5322">
        <v>0</v>
      </c>
      <c r="E5322">
        <v>0</v>
      </c>
      <c r="F5322">
        <v>0</v>
      </c>
      <c r="G5322">
        <v>0</v>
      </c>
      <c r="H5322">
        <v>-95266</v>
      </c>
      <c r="I5322">
        <v>63187.85</v>
      </c>
      <c r="J5322">
        <v>-16336</v>
      </c>
      <c r="K5322">
        <v>1112</v>
      </c>
      <c r="L5322">
        <v>0</v>
      </c>
      <c r="M5322">
        <v>1</v>
      </c>
    </row>
    <row r="5323" spans="1:13">
      <c r="A5323">
        <v>161</v>
      </c>
      <c r="B5323" t="s">
        <v>38</v>
      </c>
      <c r="C5323">
        <v>2016</v>
      </c>
      <c r="D5323">
        <v>0</v>
      </c>
      <c r="E5323">
        <v>0</v>
      </c>
      <c r="F5323">
        <v>0</v>
      </c>
      <c r="G5323">
        <v>0</v>
      </c>
      <c r="H5323">
        <v>-44987</v>
      </c>
      <c r="I5323">
        <v>176920</v>
      </c>
      <c r="J5323">
        <v>342728</v>
      </c>
      <c r="K5323">
        <v>2477</v>
      </c>
      <c r="L5323">
        <v>0</v>
      </c>
      <c r="M5323">
        <v>2</v>
      </c>
    </row>
    <row r="5324" spans="1:13">
      <c r="A5324">
        <v>161</v>
      </c>
      <c r="B5324" t="s">
        <v>38</v>
      </c>
      <c r="C5324">
        <v>2017</v>
      </c>
      <c r="D5324">
        <v>0</v>
      </c>
      <c r="E5324">
        <v>0</v>
      </c>
      <c r="F5324">
        <v>0</v>
      </c>
      <c r="G5324">
        <v>0</v>
      </c>
      <c r="H5324">
        <v>99604</v>
      </c>
      <c r="I5324">
        <v>182912.8</v>
      </c>
      <c r="J5324">
        <v>402580</v>
      </c>
      <c r="K5324">
        <v>14944</v>
      </c>
      <c r="L5324">
        <v>0</v>
      </c>
      <c r="M5324">
        <v>1</v>
      </c>
    </row>
    <row r="5325" spans="1:13">
      <c r="A5325">
        <v>161</v>
      </c>
      <c r="B5325" t="s">
        <v>38</v>
      </c>
      <c r="C5325">
        <v>2018</v>
      </c>
      <c r="D5325">
        <v>0</v>
      </c>
      <c r="E5325">
        <v>0</v>
      </c>
      <c r="F5325">
        <v>0</v>
      </c>
      <c r="G5325">
        <v>0</v>
      </c>
      <c r="H5325">
        <v>1913884</v>
      </c>
      <c r="I5325">
        <v>237477.1</v>
      </c>
      <c r="J5325">
        <v>51816</v>
      </c>
      <c r="K5325">
        <v>11710</v>
      </c>
      <c r="L5325">
        <v>0</v>
      </c>
      <c r="M5325">
        <v>0</v>
      </c>
    </row>
    <row r="5326" spans="1:13">
      <c r="A5326">
        <v>161</v>
      </c>
      <c r="B5326" t="s">
        <v>38</v>
      </c>
      <c r="C5326">
        <v>2019</v>
      </c>
      <c r="D5326">
        <v>0</v>
      </c>
      <c r="E5326">
        <v>0</v>
      </c>
      <c r="F5326">
        <v>0</v>
      </c>
      <c r="G5326">
        <v>0</v>
      </c>
      <c r="H5326">
        <v>3885008</v>
      </c>
      <c r="I5326">
        <v>463570.9</v>
      </c>
      <c r="J5326">
        <v>347808</v>
      </c>
      <c r="K5326">
        <v>6460</v>
      </c>
      <c r="L5326">
        <v>2</v>
      </c>
      <c r="M5326">
        <v>1</v>
      </c>
    </row>
    <row r="5327" spans="1:13">
      <c r="A5327">
        <v>161</v>
      </c>
      <c r="B5327" t="s">
        <v>38</v>
      </c>
      <c r="C5327">
        <v>2020</v>
      </c>
      <c r="D5327">
        <v>0</v>
      </c>
      <c r="E5327">
        <v>0</v>
      </c>
      <c r="F5327">
        <v>0</v>
      </c>
      <c r="G5327">
        <v>0</v>
      </c>
      <c r="H5327">
        <v>1488040</v>
      </c>
      <c r="I5327">
        <v>2803015.2</v>
      </c>
      <c r="J5327">
        <v>908215</v>
      </c>
      <c r="K5327">
        <v>59554</v>
      </c>
      <c r="L5327">
        <v>16</v>
      </c>
      <c r="M5327">
        <v>-15</v>
      </c>
    </row>
    <row r="5328" spans="1:13">
      <c r="A5328">
        <v>161</v>
      </c>
      <c r="B5328" t="s">
        <v>38</v>
      </c>
      <c r="C5328">
        <v>2021</v>
      </c>
      <c r="D5328">
        <v>0</v>
      </c>
      <c r="E5328">
        <v>0</v>
      </c>
      <c r="F5328">
        <v>0</v>
      </c>
      <c r="G5328">
        <v>0</v>
      </c>
      <c r="H5328">
        <v>4747771</v>
      </c>
      <c r="I5328">
        <v>3544420.55</v>
      </c>
      <c r="J5328">
        <v>2271593</v>
      </c>
      <c r="K5328">
        <v>20472</v>
      </c>
      <c r="L5328">
        <v>110</v>
      </c>
      <c r="M5328">
        <v>-45</v>
      </c>
    </row>
    <row r="5329" spans="1:13">
      <c r="A5329">
        <v>161</v>
      </c>
      <c r="B5329" t="s">
        <v>38</v>
      </c>
      <c r="C5329">
        <v>2022</v>
      </c>
      <c r="D5329">
        <v>1109296200</v>
      </c>
      <c r="E5329">
        <v>18976522000</v>
      </c>
      <c r="F5329">
        <v>100505100</v>
      </c>
      <c r="G5329">
        <v>1000361000</v>
      </c>
      <c r="H5329">
        <v>93221511.25</v>
      </c>
      <c r="I5329">
        <v>46330456.25</v>
      </c>
      <c r="J5329">
        <v>4594506.95</v>
      </c>
      <c r="K5329">
        <v>730046.95</v>
      </c>
      <c r="L5329">
        <v>8288</v>
      </c>
      <c r="M5329">
        <v>1150</v>
      </c>
    </row>
    <row r="5330" spans="1:13">
      <c r="A5330">
        <v>161</v>
      </c>
      <c r="B5330" t="s">
        <v>38</v>
      </c>
      <c r="C5330">
        <v>1994</v>
      </c>
      <c r="D5330">
        <v>0</v>
      </c>
      <c r="E5330">
        <v>0</v>
      </c>
      <c r="F5330">
        <v>0</v>
      </c>
      <c r="G5330">
        <v>0</v>
      </c>
      <c r="H5330">
        <v>0</v>
      </c>
      <c r="I5330">
        <v>0</v>
      </c>
      <c r="J5330">
        <v>0</v>
      </c>
      <c r="K5330">
        <v>0</v>
      </c>
      <c r="L5330">
        <v>0</v>
      </c>
      <c r="M5330">
        <v>0</v>
      </c>
    </row>
    <row r="5331" spans="1:13">
      <c r="A5331">
        <v>161</v>
      </c>
      <c r="B5331" t="s">
        <v>38</v>
      </c>
      <c r="C5331">
        <v>1996</v>
      </c>
      <c r="D5331">
        <v>0</v>
      </c>
      <c r="E5331">
        <v>0</v>
      </c>
      <c r="F5331">
        <v>0</v>
      </c>
      <c r="G5331">
        <v>0</v>
      </c>
      <c r="H5331">
        <v>0</v>
      </c>
      <c r="I5331">
        <v>0</v>
      </c>
      <c r="J5331">
        <v>0</v>
      </c>
      <c r="K5331">
        <v>0</v>
      </c>
      <c r="L5331">
        <v>0</v>
      </c>
      <c r="M5331">
        <v>0</v>
      </c>
    </row>
    <row r="5332" spans="1:13">
      <c r="A5332">
        <v>161</v>
      </c>
      <c r="B5332" t="s">
        <v>38</v>
      </c>
      <c r="C5332">
        <v>1997</v>
      </c>
      <c r="D5332">
        <v>0</v>
      </c>
      <c r="E5332">
        <v>0</v>
      </c>
      <c r="F5332">
        <v>0</v>
      </c>
      <c r="G5332">
        <v>0</v>
      </c>
      <c r="H5332">
        <v>0</v>
      </c>
      <c r="I5332">
        <v>0</v>
      </c>
      <c r="J5332">
        <v>0</v>
      </c>
      <c r="K5332">
        <v>0</v>
      </c>
      <c r="L5332">
        <v>0</v>
      </c>
      <c r="M5332">
        <v>0</v>
      </c>
    </row>
    <row r="5333" spans="1:13">
      <c r="A5333">
        <v>161</v>
      </c>
      <c r="B5333" t="s">
        <v>38</v>
      </c>
      <c r="C5333">
        <v>1998</v>
      </c>
      <c r="D5333">
        <v>0</v>
      </c>
      <c r="E5333">
        <v>0</v>
      </c>
      <c r="F5333">
        <v>0</v>
      </c>
      <c r="G5333">
        <v>0</v>
      </c>
      <c r="H5333">
        <v>0</v>
      </c>
      <c r="I5333">
        <v>0</v>
      </c>
      <c r="J5333">
        <v>0</v>
      </c>
      <c r="K5333">
        <v>0</v>
      </c>
      <c r="L5333">
        <v>0</v>
      </c>
      <c r="M5333">
        <v>0</v>
      </c>
    </row>
    <row r="5334" spans="1:13">
      <c r="A5334">
        <v>161</v>
      </c>
      <c r="B5334" t="s">
        <v>38</v>
      </c>
      <c r="C5334">
        <v>2000</v>
      </c>
      <c r="D5334">
        <v>0</v>
      </c>
      <c r="E5334">
        <v>0</v>
      </c>
      <c r="F5334">
        <v>0</v>
      </c>
      <c r="G5334">
        <v>0</v>
      </c>
      <c r="H5334">
        <v>0</v>
      </c>
      <c r="I5334">
        <v>0</v>
      </c>
      <c r="J5334">
        <v>0</v>
      </c>
      <c r="K5334">
        <v>0</v>
      </c>
      <c r="L5334">
        <v>0</v>
      </c>
      <c r="M5334">
        <v>0</v>
      </c>
    </row>
    <row r="5335" spans="1:13">
      <c r="A5335">
        <v>161</v>
      </c>
      <c r="B5335" t="s">
        <v>38</v>
      </c>
      <c r="C5335">
        <v>2001</v>
      </c>
      <c r="D5335">
        <v>0</v>
      </c>
      <c r="E5335">
        <v>0</v>
      </c>
      <c r="F5335">
        <v>0</v>
      </c>
      <c r="G5335">
        <v>0</v>
      </c>
      <c r="H5335">
        <v>0</v>
      </c>
      <c r="I5335">
        <v>0</v>
      </c>
      <c r="J5335">
        <v>0</v>
      </c>
      <c r="K5335">
        <v>0</v>
      </c>
      <c r="L5335">
        <v>0</v>
      </c>
      <c r="M5335">
        <v>0</v>
      </c>
    </row>
    <row r="5336" spans="1:13">
      <c r="A5336">
        <v>161</v>
      </c>
      <c r="B5336" t="s">
        <v>38</v>
      </c>
      <c r="C5336">
        <v>2002</v>
      </c>
      <c r="D5336">
        <v>0</v>
      </c>
      <c r="E5336">
        <v>0</v>
      </c>
      <c r="F5336">
        <v>0</v>
      </c>
      <c r="G5336">
        <v>0</v>
      </c>
      <c r="H5336">
        <v>0</v>
      </c>
      <c r="I5336">
        <v>0</v>
      </c>
      <c r="J5336">
        <v>0</v>
      </c>
      <c r="K5336">
        <v>0</v>
      </c>
      <c r="L5336">
        <v>0</v>
      </c>
      <c r="M5336">
        <v>0</v>
      </c>
    </row>
    <row r="5337" spans="1:13">
      <c r="A5337">
        <v>161</v>
      </c>
      <c r="B5337" t="s">
        <v>38</v>
      </c>
      <c r="C5337">
        <v>2003</v>
      </c>
      <c r="D5337">
        <v>0</v>
      </c>
      <c r="E5337">
        <v>0</v>
      </c>
      <c r="F5337">
        <v>0</v>
      </c>
      <c r="G5337">
        <v>0</v>
      </c>
      <c r="H5337">
        <v>-2500</v>
      </c>
      <c r="I5337">
        <v>0</v>
      </c>
      <c r="J5337">
        <v>0</v>
      </c>
      <c r="K5337">
        <v>0</v>
      </c>
      <c r="L5337">
        <v>0</v>
      </c>
      <c r="M5337">
        <v>0</v>
      </c>
    </row>
    <row r="5338" spans="1:13">
      <c r="A5338">
        <v>161</v>
      </c>
      <c r="B5338" t="s">
        <v>38</v>
      </c>
      <c r="C5338">
        <v>2004</v>
      </c>
      <c r="D5338">
        <v>0</v>
      </c>
      <c r="E5338">
        <v>0</v>
      </c>
      <c r="F5338">
        <v>0</v>
      </c>
      <c r="G5338">
        <v>0</v>
      </c>
      <c r="H5338">
        <v>0</v>
      </c>
      <c r="I5338">
        <v>0</v>
      </c>
      <c r="J5338">
        <v>0</v>
      </c>
      <c r="K5338">
        <v>0</v>
      </c>
      <c r="L5338">
        <v>0</v>
      </c>
      <c r="M5338">
        <v>0</v>
      </c>
    </row>
    <row r="5339" spans="1:13">
      <c r="A5339">
        <v>161</v>
      </c>
      <c r="B5339" t="s">
        <v>38</v>
      </c>
      <c r="C5339">
        <v>2006</v>
      </c>
      <c r="D5339">
        <v>0</v>
      </c>
      <c r="E5339">
        <v>0</v>
      </c>
      <c r="F5339">
        <v>0</v>
      </c>
      <c r="G5339">
        <v>0</v>
      </c>
      <c r="H5339">
        <v>-320</v>
      </c>
      <c r="I5339">
        <v>0</v>
      </c>
      <c r="J5339">
        <v>0</v>
      </c>
      <c r="K5339">
        <v>0</v>
      </c>
      <c r="L5339">
        <v>0</v>
      </c>
      <c r="M5339">
        <v>0</v>
      </c>
    </row>
    <row r="5340" spans="1:13">
      <c r="A5340">
        <v>161</v>
      </c>
      <c r="B5340" t="s">
        <v>38</v>
      </c>
      <c r="C5340">
        <v>2007</v>
      </c>
      <c r="D5340">
        <v>0</v>
      </c>
      <c r="E5340">
        <v>0</v>
      </c>
      <c r="F5340">
        <v>0</v>
      </c>
      <c r="G5340">
        <v>0</v>
      </c>
      <c r="H5340">
        <v>-900</v>
      </c>
      <c r="I5340">
        <v>0</v>
      </c>
      <c r="J5340">
        <v>0</v>
      </c>
      <c r="K5340">
        <v>0</v>
      </c>
      <c r="L5340">
        <v>0</v>
      </c>
      <c r="M5340">
        <v>0</v>
      </c>
    </row>
    <row r="5341" spans="1:13">
      <c r="A5341">
        <v>161</v>
      </c>
      <c r="B5341" t="s">
        <v>38</v>
      </c>
      <c r="C5341">
        <v>2008</v>
      </c>
      <c r="D5341">
        <v>0</v>
      </c>
      <c r="E5341">
        <v>0</v>
      </c>
      <c r="F5341">
        <v>0</v>
      </c>
      <c r="G5341">
        <v>0</v>
      </c>
      <c r="H5341">
        <v>0</v>
      </c>
      <c r="I5341">
        <v>0</v>
      </c>
      <c r="J5341">
        <v>0</v>
      </c>
      <c r="K5341">
        <v>0</v>
      </c>
      <c r="L5341">
        <v>0</v>
      </c>
      <c r="M5341">
        <v>0</v>
      </c>
    </row>
    <row r="5342" spans="1:13">
      <c r="A5342">
        <v>161</v>
      </c>
      <c r="B5342" t="s">
        <v>38</v>
      </c>
      <c r="C5342">
        <v>2009</v>
      </c>
      <c r="D5342">
        <v>0</v>
      </c>
      <c r="E5342">
        <v>0</v>
      </c>
      <c r="F5342">
        <v>0</v>
      </c>
      <c r="G5342">
        <v>0</v>
      </c>
      <c r="H5342">
        <v>-700</v>
      </c>
      <c r="I5342">
        <v>0</v>
      </c>
      <c r="J5342">
        <v>0</v>
      </c>
      <c r="K5342">
        <v>0</v>
      </c>
      <c r="L5342">
        <v>0</v>
      </c>
      <c r="M5342">
        <v>0</v>
      </c>
    </row>
    <row r="5343" spans="1:13">
      <c r="A5343">
        <v>161</v>
      </c>
      <c r="B5343" t="s">
        <v>38</v>
      </c>
      <c r="C5343">
        <v>2010</v>
      </c>
      <c r="D5343">
        <v>0</v>
      </c>
      <c r="E5343">
        <v>0</v>
      </c>
      <c r="F5343">
        <v>0</v>
      </c>
      <c r="G5343">
        <v>0</v>
      </c>
      <c r="H5343">
        <v>0</v>
      </c>
      <c r="I5343">
        <v>0</v>
      </c>
      <c r="J5343">
        <v>0</v>
      </c>
      <c r="K5343">
        <v>0</v>
      </c>
      <c r="L5343">
        <v>0</v>
      </c>
      <c r="M5343">
        <v>0</v>
      </c>
    </row>
    <row r="5344" spans="1:13">
      <c r="A5344">
        <v>161</v>
      </c>
      <c r="B5344" t="s">
        <v>38</v>
      </c>
      <c r="C5344">
        <v>2011</v>
      </c>
      <c r="D5344">
        <v>0</v>
      </c>
      <c r="E5344">
        <v>0</v>
      </c>
      <c r="F5344">
        <v>0</v>
      </c>
      <c r="G5344">
        <v>0</v>
      </c>
      <c r="H5344">
        <v>-2904</v>
      </c>
      <c r="I5344">
        <v>0</v>
      </c>
      <c r="J5344">
        <v>0</v>
      </c>
      <c r="K5344">
        <v>0</v>
      </c>
      <c r="L5344">
        <v>0</v>
      </c>
      <c r="M5344">
        <v>0</v>
      </c>
    </row>
    <row r="5345" spans="1:13">
      <c r="A5345">
        <v>161</v>
      </c>
      <c r="B5345" t="s">
        <v>38</v>
      </c>
      <c r="C5345">
        <v>2012</v>
      </c>
      <c r="D5345">
        <v>0</v>
      </c>
      <c r="E5345">
        <v>0</v>
      </c>
      <c r="F5345">
        <v>0</v>
      </c>
      <c r="G5345">
        <v>0</v>
      </c>
      <c r="H5345">
        <v>25883</v>
      </c>
      <c r="I5345">
        <v>10946</v>
      </c>
      <c r="J5345">
        <v>0</v>
      </c>
      <c r="K5345">
        <v>0</v>
      </c>
      <c r="L5345">
        <v>0</v>
      </c>
      <c r="M5345">
        <v>0</v>
      </c>
    </row>
    <row r="5346" spans="1:13">
      <c r="A5346">
        <v>161</v>
      </c>
      <c r="B5346" t="s">
        <v>38</v>
      </c>
      <c r="C5346">
        <v>2013</v>
      </c>
      <c r="D5346">
        <v>0</v>
      </c>
      <c r="E5346">
        <v>0</v>
      </c>
      <c r="F5346">
        <v>0</v>
      </c>
      <c r="G5346">
        <v>0</v>
      </c>
      <c r="H5346">
        <v>977</v>
      </c>
      <c r="I5346">
        <v>1394</v>
      </c>
      <c r="J5346">
        <v>0</v>
      </c>
      <c r="K5346">
        <v>0</v>
      </c>
      <c r="L5346">
        <v>0</v>
      </c>
      <c r="M5346">
        <v>0</v>
      </c>
    </row>
    <row r="5347" spans="1:13">
      <c r="A5347">
        <v>161</v>
      </c>
      <c r="B5347" t="s">
        <v>38</v>
      </c>
      <c r="C5347">
        <v>2014</v>
      </c>
      <c r="D5347">
        <v>0</v>
      </c>
      <c r="E5347">
        <v>0</v>
      </c>
      <c r="F5347">
        <v>0</v>
      </c>
      <c r="G5347">
        <v>0</v>
      </c>
      <c r="H5347">
        <v>-18973</v>
      </c>
      <c r="I5347">
        <v>-7256</v>
      </c>
      <c r="J5347">
        <v>0</v>
      </c>
      <c r="K5347">
        <v>0</v>
      </c>
      <c r="L5347">
        <v>0</v>
      </c>
      <c r="M5347">
        <v>0</v>
      </c>
    </row>
    <row r="5348" spans="1:13">
      <c r="A5348">
        <v>161</v>
      </c>
      <c r="B5348" t="s">
        <v>38</v>
      </c>
      <c r="C5348">
        <v>2015</v>
      </c>
      <c r="D5348">
        <v>0</v>
      </c>
      <c r="E5348">
        <v>0</v>
      </c>
      <c r="F5348">
        <v>0</v>
      </c>
      <c r="G5348">
        <v>0</v>
      </c>
      <c r="H5348">
        <v>95983</v>
      </c>
      <c r="I5348">
        <v>12210</v>
      </c>
      <c r="J5348">
        <v>7432</v>
      </c>
      <c r="K5348">
        <v>599</v>
      </c>
      <c r="L5348">
        <v>0</v>
      </c>
      <c r="M5348">
        <v>0</v>
      </c>
    </row>
    <row r="5349" spans="1:13">
      <c r="A5349">
        <v>161</v>
      </c>
      <c r="B5349" t="s">
        <v>38</v>
      </c>
      <c r="C5349">
        <v>2016</v>
      </c>
      <c r="D5349">
        <v>0</v>
      </c>
      <c r="E5349">
        <v>0</v>
      </c>
      <c r="F5349">
        <v>0</v>
      </c>
      <c r="G5349">
        <v>0</v>
      </c>
      <c r="H5349">
        <v>734312</v>
      </c>
      <c r="I5349">
        <v>331894</v>
      </c>
      <c r="J5349">
        <v>-3861</v>
      </c>
      <c r="K5349">
        <v>-573</v>
      </c>
      <c r="L5349">
        <v>3</v>
      </c>
      <c r="M5349">
        <v>1</v>
      </c>
    </row>
    <row r="5350" spans="1:13">
      <c r="A5350">
        <v>161</v>
      </c>
      <c r="B5350" t="s">
        <v>38</v>
      </c>
      <c r="C5350">
        <v>2017</v>
      </c>
      <c r="D5350">
        <v>0</v>
      </c>
      <c r="E5350">
        <v>0</v>
      </c>
      <c r="F5350">
        <v>0</v>
      </c>
      <c r="G5350">
        <v>0</v>
      </c>
      <c r="H5350">
        <v>2037894</v>
      </c>
      <c r="I5350">
        <v>1702798.1</v>
      </c>
      <c r="J5350">
        <v>-50008</v>
      </c>
      <c r="K5350">
        <v>-78756</v>
      </c>
      <c r="L5350">
        <v>4</v>
      </c>
      <c r="M5350">
        <v>0</v>
      </c>
    </row>
    <row r="5351" spans="1:13">
      <c r="A5351">
        <v>161</v>
      </c>
      <c r="B5351" t="s">
        <v>38</v>
      </c>
      <c r="C5351">
        <v>2018</v>
      </c>
      <c r="D5351">
        <v>0</v>
      </c>
      <c r="E5351">
        <v>0</v>
      </c>
      <c r="F5351">
        <v>0</v>
      </c>
      <c r="G5351">
        <v>0</v>
      </c>
      <c r="H5351">
        <v>3730371</v>
      </c>
      <c r="I5351">
        <v>744215.4</v>
      </c>
      <c r="J5351">
        <v>-36021</v>
      </c>
      <c r="K5351">
        <v>-19535</v>
      </c>
      <c r="L5351">
        <v>5</v>
      </c>
      <c r="M5351">
        <v>4</v>
      </c>
    </row>
    <row r="5352" spans="1:13">
      <c r="A5352">
        <v>161</v>
      </c>
      <c r="B5352" t="s">
        <v>38</v>
      </c>
      <c r="C5352">
        <v>2019</v>
      </c>
      <c r="D5352">
        <v>0</v>
      </c>
      <c r="E5352">
        <v>0</v>
      </c>
      <c r="F5352">
        <v>0</v>
      </c>
      <c r="G5352">
        <v>0</v>
      </c>
      <c r="H5352">
        <v>3586518</v>
      </c>
      <c r="I5352">
        <v>4696391.05</v>
      </c>
      <c r="J5352">
        <v>83758</v>
      </c>
      <c r="K5352">
        <v>46344</v>
      </c>
      <c r="L5352">
        <v>24</v>
      </c>
      <c r="M5352">
        <v>-4</v>
      </c>
    </row>
    <row r="5353" spans="1:13">
      <c r="A5353">
        <v>161</v>
      </c>
      <c r="B5353" t="s">
        <v>38</v>
      </c>
      <c r="C5353">
        <v>2020</v>
      </c>
      <c r="D5353">
        <v>0</v>
      </c>
      <c r="E5353">
        <v>0</v>
      </c>
      <c r="F5353">
        <v>0</v>
      </c>
      <c r="G5353">
        <v>0</v>
      </c>
      <c r="H5353">
        <v>4203003</v>
      </c>
      <c r="I5353">
        <v>1787879.1</v>
      </c>
      <c r="J5353">
        <v>1143853.5</v>
      </c>
      <c r="K5353">
        <v>25277</v>
      </c>
      <c r="L5353">
        <v>105</v>
      </c>
      <c r="M5353">
        <v>-56</v>
      </c>
    </row>
    <row r="5354" spans="1:13">
      <c r="A5354">
        <v>161</v>
      </c>
      <c r="B5354" t="s">
        <v>38</v>
      </c>
      <c r="C5354">
        <v>2021</v>
      </c>
      <c r="D5354">
        <v>1111065800</v>
      </c>
      <c r="E5354">
        <v>18037153000</v>
      </c>
      <c r="F5354">
        <v>55523400</v>
      </c>
      <c r="G5354">
        <v>989891000</v>
      </c>
      <c r="H5354">
        <v>95276528</v>
      </c>
      <c r="I5354">
        <v>43784961.450000003</v>
      </c>
      <c r="J5354">
        <v>3536134</v>
      </c>
      <c r="K5354">
        <v>659106</v>
      </c>
      <c r="L5354">
        <v>8196</v>
      </c>
      <c r="M5354">
        <v>1142</v>
      </c>
    </row>
    <row r="5355" spans="1:13">
      <c r="A5355">
        <v>161</v>
      </c>
      <c r="B5355" t="s">
        <v>38</v>
      </c>
      <c r="C5355">
        <v>1994</v>
      </c>
      <c r="D5355">
        <v>0</v>
      </c>
      <c r="E5355">
        <v>0</v>
      </c>
      <c r="F5355">
        <v>0</v>
      </c>
      <c r="G5355">
        <v>0</v>
      </c>
      <c r="H5355">
        <v>0</v>
      </c>
      <c r="I5355">
        <v>0</v>
      </c>
      <c r="J5355">
        <v>0</v>
      </c>
      <c r="K5355">
        <v>0</v>
      </c>
      <c r="L5355">
        <v>0</v>
      </c>
      <c r="M5355">
        <v>0</v>
      </c>
    </row>
    <row r="5356" spans="1:13">
      <c r="A5356">
        <v>161</v>
      </c>
      <c r="B5356" t="s">
        <v>38</v>
      </c>
      <c r="C5356">
        <v>1996</v>
      </c>
      <c r="D5356">
        <v>0</v>
      </c>
      <c r="E5356">
        <v>0</v>
      </c>
      <c r="F5356">
        <v>0</v>
      </c>
      <c r="G5356">
        <v>0</v>
      </c>
      <c r="H5356">
        <v>0</v>
      </c>
      <c r="I5356">
        <v>0</v>
      </c>
      <c r="J5356">
        <v>0</v>
      </c>
      <c r="K5356">
        <v>0</v>
      </c>
      <c r="L5356">
        <v>0</v>
      </c>
      <c r="M5356">
        <v>0</v>
      </c>
    </row>
    <row r="5357" spans="1:13">
      <c r="A5357">
        <v>161</v>
      </c>
      <c r="B5357" t="s">
        <v>38</v>
      </c>
      <c r="C5357">
        <v>1997</v>
      </c>
      <c r="D5357">
        <v>0</v>
      </c>
      <c r="E5357">
        <v>0</v>
      </c>
      <c r="F5357">
        <v>0</v>
      </c>
      <c r="G5357">
        <v>0</v>
      </c>
      <c r="H5357">
        <v>0</v>
      </c>
      <c r="I5357">
        <v>0</v>
      </c>
      <c r="J5357">
        <v>0</v>
      </c>
      <c r="K5357">
        <v>0</v>
      </c>
      <c r="L5357">
        <v>0</v>
      </c>
      <c r="M5357">
        <v>0</v>
      </c>
    </row>
    <row r="5358" spans="1:13">
      <c r="A5358">
        <v>161</v>
      </c>
      <c r="B5358" t="s">
        <v>38</v>
      </c>
      <c r="C5358">
        <v>1999</v>
      </c>
      <c r="D5358">
        <v>0</v>
      </c>
      <c r="E5358">
        <v>0</v>
      </c>
      <c r="F5358">
        <v>0</v>
      </c>
      <c r="G5358">
        <v>0</v>
      </c>
      <c r="H5358">
        <v>0</v>
      </c>
      <c r="I5358">
        <v>0</v>
      </c>
      <c r="J5358">
        <v>0</v>
      </c>
      <c r="K5358">
        <v>0</v>
      </c>
      <c r="L5358">
        <v>0</v>
      </c>
      <c r="M5358">
        <v>0</v>
      </c>
    </row>
    <row r="5359" spans="1:13">
      <c r="A5359">
        <v>161</v>
      </c>
      <c r="B5359" t="s">
        <v>38</v>
      </c>
      <c r="C5359">
        <v>2000</v>
      </c>
      <c r="D5359">
        <v>0</v>
      </c>
      <c r="E5359">
        <v>0</v>
      </c>
      <c r="F5359">
        <v>0</v>
      </c>
      <c r="G5359">
        <v>0</v>
      </c>
      <c r="H5359">
        <v>0</v>
      </c>
      <c r="I5359">
        <v>0</v>
      </c>
      <c r="J5359">
        <v>0</v>
      </c>
      <c r="K5359">
        <v>0</v>
      </c>
      <c r="L5359">
        <v>0</v>
      </c>
      <c r="M5359">
        <v>0</v>
      </c>
    </row>
    <row r="5360" spans="1:13">
      <c r="A5360">
        <v>161</v>
      </c>
      <c r="B5360" t="s">
        <v>38</v>
      </c>
      <c r="C5360">
        <v>2001</v>
      </c>
      <c r="D5360">
        <v>0</v>
      </c>
      <c r="E5360">
        <v>0</v>
      </c>
      <c r="F5360">
        <v>0</v>
      </c>
      <c r="G5360">
        <v>0</v>
      </c>
      <c r="H5360">
        <v>-4000</v>
      </c>
      <c r="I5360">
        <v>0</v>
      </c>
      <c r="J5360">
        <v>0</v>
      </c>
      <c r="K5360">
        <v>0</v>
      </c>
      <c r="L5360">
        <v>0</v>
      </c>
      <c r="M5360">
        <v>0</v>
      </c>
    </row>
    <row r="5361" spans="1:13">
      <c r="A5361">
        <v>161</v>
      </c>
      <c r="B5361" t="s">
        <v>38</v>
      </c>
      <c r="C5361">
        <v>2002</v>
      </c>
      <c r="D5361">
        <v>0</v>
      </c>
      <c r="E5361">
        <v>0</v>
      </c>
      <c r="F5361">
        <v>0</v>
      </c>
      <c r="G5361">
        <v>0</v>
      </c>
      <c r="H5361">
        <v>0</v>
      </c>
      <c r="I5361">
        <v>0</v>
      </c>
      <c r="J5361">
        <v>0</v>
      </c>
      <c r="K5361">
        <v>0</v>
      </c>
      <c r="L5361">
        <v>0</v>
      </c>
      <c r="M5361">
        <v>0</v>
      </c>
    </row>
    <row r="5362" spans="1:13">
      <c r="A5362">
        <v>161</v>
      </c>
      <c r="B5362" t="s">
        <v>38</v>
      </c>
      <c r="C5362">
        <v>2003</v>
      </c>
      <c r="D5362">
        <v>0</v>
      </c>
      <c r="E5362">
        <v>0</v>
      </c>
      <c r="F5362">
        <v>0</v>
      </c>
      <c r="G5362">
        <v>0</v>
      </c>
      <c r="H5362">
        <v>0</v>
      </c>
      <c r="I5362">
        <v>0</v>
      </c>
      <c r="J5362">
        <v>0</v>
      </c>
      <c r="K5362">
        <v>0</v>
      </c>
      <c r="L5362">
        <v>0</v>
      </c>
      <c r="M5362">
        <v>0</v>
      </c>
    </row>
    <row r="5363" spans="1:13">
      <c r="A5363">
        <v>161</v>
      </c>
      <c r="B5363" t="s">
        <v>38</v>
      </c>
      <c r="C5363">
        <v>2004</v>
      </c>
      <c r="D5363">
        <v>0</v>
      </c>
      <c r="E5363">
        <v>0</v>
      </c>
      <c r="F5363">
        <v>0</v>
      </c>
      <c r="G5363">
        <v>0</v>
      </c>
      <c r="H5363">
        <v>0</v>
      </c>
      <c r="I5363">
        <v>0</v>
      </c>
      <c r="J5363">
        <v>0</v>
      </c>
      <c r="K5363">
        <v>0</v>
      </c>
      <c r="L5363">
        <v>0</v>
      </c>
      <c r="M5363">
        <v>0</v>
      </c>
    </row>
    <row r="5364" spans="1:13">
      <c r="A5364">
        <v>161</v>
      </c>
      <c r="B5364" t="s">
        <v>38</v>
      </c>
      <c r="C5364">
        <v>2005</v>
      </c>
      <c r="D5364">
        <v>0</v>
      </c>
      <c r="E5364">
        <v>0</v>
      </c>
      <c r="F5364">
        <v>0</v>
      </c>
      <c r="G5364">
        <v>0</v>
      </c>
      <c r="H5364">
        <v>0</v>
      </c>
      <c r="I5364">
        <v>0</v>
      </c>
      <c r="J5364">
        <v>0</v>
      </c>
      <c r="K5364">
        <v>0</v>
      </c>
      <c r="L5364">
        <v>0</v>
      </c>
      <c r="M5364">
        <v>0</v>
      </c>
    </row>
    <row r="5365" spans="1:13">
      <c r="A5365">
        <v>161</v>
      </c>
      <c r="B5365" t="s">
        <v>38</v>
      </c>
      <c r="C5365">
        <v>2006</v>
      </c>
      <c r="D5365">
        <v>0</v>
      </c>
      <c r="E5365">
        <v>0</v>
      </c>
      <c r="F5365">
        <v>0</v>
      </c>
      <c r="G5365">
        <v>0</v>
      </c>
      <c r="H5365">
        <v>0</v>
      </c>
      <c r="I5365">
        <v>0</v>
      </c>
      <c r="J5365">
        <v>0</v>
      </c>
      <c r="K5365">
        <v>0</v>
      </c>
      <c r="L5365">
        <v>0</v>
      </c>
      <c r="M5365">
        <v>0</v>
      </c>
    </row>
    <row r="5366" spans="1:13">
      <c r="A5366">
        <v>161</v>
      </c>
      <c r="B5366" t="s">
        <v>38</v>
      </c>
      <c r="C5366">
        <v>2007</v>
      </c>
      <c r="D5366">
        <v>0</v>
      </c>
      <c r="E5366">
        <v>0</v>
      </c>
      <c r="F5366">
        <v>0</v>
      </c>
      <c r="G5366">
        <v>0</v>
      </c>
      <c r="H5366">
        <v>-7100</v>
      </c>
      <c r="I5366">
        <v>0</v>
      </c>
      <c r="J5366">
        <v>0</v>
      </c>
      <c r="K5366">
        <v>0</v>
      </c>
      <c r="L5366">
        <v>0</v>
      </c>
      <c r="M5366">
        <v>0</v>
      </c>
    </row>
    <row r="5367" spans="1:13">
      <c r="A5367">
        <v>161</v>
      </c>
      <c r="B5367" t="s">
        <v>38</v>
      </c>
      <c r="C5367">
        <v>2008</v>
      </c>
      <c r="D5367">
        <v>0</v>
      </c>
      <c r="E5367">
        <v>0</v>
      </c>
      <c r="F5367">
        <v>0</v>
      </c>
      <c r="G5367">
        <v>0</v>
      </c>
      <c r="H5367">
        <v>-6000</v>
      </c>
      <c r="I5367">
        <v>0</v>
      </c>
      <c r="J5367">
        <v>0</v>
      </c>
      <c r="K5367">
        <v>0</v>
      </c>
      <c r="L5367">
        <v>0</v>
      </c>
      <c r="M5367">
        <v>0</v>
      </c>
    </row>
    <row r="5368" spans="1:13">
      <c r="A5368">
        <v>161</v>
      </c>
      <c r="B5368" t="s">
        <v>38</v>
      </c>
      <c r="C5368">
        <v>2009</v>
      </c>
      <c r="D5368">
        <v>0</v>
      </c>
      <c r="E5368">
        <v>0</v>
      </c>
      <c r="F5368">
        <v>0</v>
      </c>
      <c r="G5368">
        <v>0</v>
      </c>
      <c r="H5368">
        <v>0</v>
      </c>
      <c r="I5368">
        <v>0</v>
      </c>
      <c r="J5368">
        <v>0</v>
      </c>
      <c r="K5368">
        <v>0</v>
      </c>
      <c r="L5368">
        <v>0</v>
      </c>
      <c r="M5368">
        <v>0</v>
      </c>
    </row>
    <row r="5369" spans="1:13">
      <c r="A5369">
        <v>161</v>
      </c>
      <c r="B5369" t="s">
        <v>38</v>
      </c>
      <c r="C5369">
        <v>2010</v>
      </c>
      <c r="D5369">
        <v>0</v>
      </c>
      <c r="E5369">
        <v>0</v>
      </c>
      <c r="F5369">
        <v>0</v>
      </c>
      <c r="G5369">
        <v>0</v>
      </c>
      <c r="H5369">
        <v>-58784</v>
      </c>
      <c r="I5369">
        <v>0</v>
      </c>
      <c r="J5369">
        <v>0</v>
      </c>
      <c r="K5369">
        <v>0</v>
      </c>
      <c r="L5369">
        <v>0</v>
      </c>
      <c r="M5369">
        <v>0</v>
      </c>
    </row>
    <row r="5370" spans="1:13">
      <c r="A5370">
        <v>161</v>
      </c>
      <c r="B5370" t="s">
        <v>38</v>
      </c>
      <c r="C5370">
        <v>2011</v>
      </c>
      <c r="D5370">
        <v>0</v>
      </c>
      <c r="E5370">
        <v>0</v>
      </c>
      <c r="F5370">
        <v>0</v>
      </c>
      <c r="G5370">
        <v>0</v>
      </c>
      <c r="H5370">
        <v>402</v>
      </c>
      <c r="I5370">
        <v>2374</v>
      </c>
      <c r="J5370">
        <v>0</v>
      </c>
      <c r="K5370">
        <v>0</v>
      </c>
      <c r="L5370">
        <v>0</v>
      </c>
      <c r="M5370">
        <v>0</v>
      </c>
    </row>
    <row r="5371" spans="1:13">
      <c r="A5371">
        <v>161</v>
      </c>
      <c r="B5371" t="s">
        <v>38</v>
      </c>
      <c r="C5371">
        <v>2012</v>
      </c>
      <c r="D5371">
        <v>0</v>
      </c>
      <c r="E5371">
        <v>0</v>
      </c>
      <c r="F5371">
        <v>0</v>
      </c>
      <c r="G5371">
        <v>0</v>
      </c>
      <c r="H5371">
        <v>6707</v>
      </c>
      <c r="I5371">
        <v>11313</v>
      </c>
      <c r="J5371">
        <v>120728</v>
      </c>
      <c r="K5371">
        <v>-466</v>
      </c>
      <c r="L5371">
        <v>0</v>
      </c>
      <c r="M5371">
        <v>0</v>
      </c>
    </row>
    <row r="5372" spans="1:13">
      <c r="A5372">
        <v>161</v>
      </c>
      <c r="B5372" t="s">
        <v>38</v>
      </c>
      <c r="C5372">
        <v>2013</v>
      </c>
      <c r="D5372">
        <v>0</v>
      </c>
      <c r="E5372">
        <v>0</v>
      </c>
      <c r="F5372">
        <v>0</v>
      </c>
      <c r="G5372">
        <v>0</v>
      </c>
      <c r="H5372">
        <v>24739</v>
      </c>
      <c r="I5372">
        <v>10860</v>
      </c>
      <c r="J5372">
        <v>109272</v>
      </c>
      <c r="K5372">
        <v>-414</v>
      </c>
      <c r="L5372">
        <v>0</v>
      </c>
      <c r="M5372">
        <v>0</v>
      </c>
    </row>
    <row r="5373" spans="1:13">
      <c r="A5373">
        <v>161</v>
      </c>
      <c r="B5373" t="s">
        <v>38</v>
      </c>
      <c r="C5373">
        <v>2014</v>
      </c>
      <c r="D5373">
        <v>0</v>
      </c>
      <c r="E5373">
        <v>0</v>
      </c>
      <c r="F5373">
        <v>0</v>
      </c>
      <c r="G5373">
        <v>0</v>
      </c>
      <c r="H5373">
        <v>-199859</v>
      </c>
      <c r="I5373">
        <v>22235</v>
      </c>
      <c r="J5373">
        <v>103152</v>
      </c>
      <c r="K5373">
        <v>473</v>
      </c>
      <c r="L5373">
        <v>1</v>
      </c>
      <c r="M5373">
        <v>1</v>
      </c>
    </row>
    <row r="5374" spans="1:13">
      <c r="A5374">
        <v>161</v>
      </c>
      <c r="B5374" t="s">
        <v>38</v>
      </c>
      <c r="C5374">
        <v>2015</v>
      </c>
      <c r="D5374">
        <v>0</v>
      </c>
      <c r="E5374">
        <v>0</v>
      </c>
      <c r="F5374">
        <v>0</v>
      </c>
      <c r="G5374">
        <v>0</v>
      </c>
      <c r="H5374">
        <v>91925</v>
      </c>
      <c r="I5374">
        <v>156275.15</v>
      </c>
      <c r="J5374">
        <v>92848</v>
      </c>
      <c r="K5374">
        <v>-1978</v>
      </c>
      <c r="L5374">
        <v>2</v>
      </c>
      <c r="M5374">
        <v>1</v>
      </c>
    </row>
    <row r="5375" spans="1:13">
      <c r="A5375">
        <v>161</v>
      </c>
      <c r="B5375" t="s">
        <v>38</v>
      </c>
      <c r="C5375">
        <v>2016</v>
      </c>
      <c r="D5375">
        <v>0</v>
      </c>
      <c r="E5375">
        <v>0</v>
      </c>
      <c r="F5375">
        <v>0</v>
      </c>
      <c r="G5375">
        <v>0</v>
      </c>
      <c r="H5375">
        <v>1205445</v>
      </c>
      <c r="I5375">
        <v>106119.05</v>
      </c>
      <c r="J5375">
        <v>53568</v>
      </c>
      <c r="K5375">
        <v>-42</v>
      </c>
      <c r="L5375">
        <v>2</v>
      </c>
      <c r="M5375">
        <v>6</v>
      </c>
    </row>
    <row r="5376" spans="1:13">
      <c r="A5376">
        <v>161</v>
      </c>
      <c r="B5376" t="s">
        <v>38</v>
      </c>
      <c r="C5376">
        <v>2017</v>
      </c>
      <c r="D5376">
        <v>0</v>
      </c>
      <c r="E5376">
        <v>0</v>
      </c>
      <c r="F5376">
        <v>0</v>
      </c>
      <c r="G5376">
        <v>0</v>
      </c>
      <c r="H5376">
        <v>1348047</v>
      </c>
      <c r="I5376">
        <v>1120581.6000000001</v>
      </c>
      <c r="J5376">
        <v>-43408</v>
      </c>
      <c r="K5376">
        <v>-12587</v>
      </c>
      <c r="L5376">
        <v>1</v>
      </c>
      <c r="M5376">
        <v>-3</v>
      </c>
    </row>
    <row r="5377" spans="1:13">
      <c r="A5377">
        <v>161</v>
      </c>
      <c r="B5377" t="s">
        <v>38</v>
      </c>
      <c r="C5377">
        <v>2018</v>
      </c>
      <c r="D5377">
        <v>0</v>
      </c>
      <c r="E5377">
        <v>0</v>
      </c>
      <c r="F5377">
        <v>0</v>
      </c>
      <c r="G5377">
        <v>0</v>
      </c>
      <c r="H5377">
        <v>6196336</v>
      </c>
      <c r="I5377">
        <v>1495898.3</v>
      </c>
      <c r="J5377">
        <v>513341</v>
      </c>
      <c r="K5377">
        <v>22000</v>
      </c>
      <c r="L5377">
        <v>4</v>
      </c>
      <c r="M5377">
        <v>-8</v>
      </c>
    </row>
    <row r="5378" spans="1:13">
      <c r="A5378">
        <v>161</v>
      </c>
      <c r="B5378" t="s">
        <v>38</v>
      </c>
      <c r="C5378">
        <v>2019</v>
      </c>
      <c r="D5378">
        <v>0</v>
      </c>
      <c r="E5378">
        <v>0</v>
      </c>
      <c r="F5378">
        <v>0</v>
      </c>
      <c r="G5378">
        <v>0</v>
      </c>
      <c r="H5378">
        <v>7155874</v>
      </c>
      <c r="I5378">
        <v>1639971.6</v>
      </c>
      <c r="J5378">
        <v>534878</v>
      </c>
      <c r="K5378">
        <v>-27761</v>
      </c>
      <c r="L5378">
        <v>55</v>
      </c>
      <c r="M5378">
        <v>-33</v>
      </c>
    </row>
    <row r="5379" spans="1:13">
      <c r="A5379">
        <v>161</v>
      </c>
      <c r="B5379" t="s">
        <v>38</v>
      </c>
      <c r="C5379">
        <v>2020</v>
      </c>
      <c r="D5379">
        <v>1058871100</v>
      </c>
      <c r="E5379">
        <v>16622855000</v>
      </c>
      <c r="F5379">
        <v>54601900</v>
      </c>
      <c r="G5379">
        <v>928829000</v>
      </c>
      <c r="H5379">
        <v>89228576</v>
      </c>
      <c r="I5379">
        <v>40559419.149999999</v>
      </c>
      <c r="J5379">
        <v>3842200</v>
      </c>
      <c r="K5379">
        <v>627741</v>
      </c>
      <c r="L5379">
        <v>8084</v>
      </c>
      <c r="M5379">
        <v>1113</v>
      </c>
    </row>
    <row r="5380" spans="1:13">
      <c r="A5380">
        <v>297</v>
      </c>
      <c r="B5380" t="s">
        <v>65</v>
      </c>
      <c r="C5380">
        <v>1998</v>
      </c>
      <c r="D5380">
        <v>0</v>
      </c>
      <c r="E5380">
        <v>0</v>
      </c>
      <c r="F5380">
        <v>0</v>
      </c>
      <c r="G5380">
        <v>0</v>
      </c>
      <c r="H5380">
        <v>-323.95</v>
      </c>
      <c r="I5380">
        <v>0</v>
      </c>
      <c r="J5380">
        <v>0</v>
      </c>
      <c r="K5380">
        <v>0</v>
      </c>
      <c r="L5380">
        <v>0</v>
      </c>
      <c r="M5380">
        <v>0</v>
      </c>
    </row>
    <row r="5381" spans="1:13">
      <c r="A5381">
        <v>297</v>
      </c>
      <c r="B5381" t="s">
        <v>65</v>
      </c>
      <c r="C5381">
        <v>2001</v>
      </c>
      <c r="D5381">
        <v>0</v>
      </c>
      <c r="E5381">
        <v>0</v>
      </c>
      <c r="F5381">
        <v>0</v>
      </c>
      <c r="G5381">
        <v>0</v>
      </c>
      <c r="H5381">
        <v>-630</v>
      </c>
      <c r="I5381">
        <v>0</v>
      </c>
      <c r="J5381">
        <v>0</v>
      </c>
      <c r="K5381">
        <v>0</v>
      </c>
      <c r="L5381">
        <v>0</v>
      </c>
      <c r="M5381">
        <v>0</v>
      </c>
    </row>
    <row r="5382" spans="1:13">
      <c r="A5382">
        <v>297</v>
      </c>
      <c r="B5382" t="s">
        <v>65</v>
      </c>
      <c r="C5382">
        <v>2002</v>
      </c>
      <c r="D5382">
        <v>0</v>
      </c>
      <c r="E5382">
        <v>0</v>
      </c>
      <c r="F5382">
        <v>0</v>
      </c>
      <c r="G5382">
        <v>0</v>
      </c>
      <c r="H5382">
        <v>-554.4</v>
      </c>
      <c r="I5382">
        <v>0</v>
      </c>
      <c r="J5382">
        <v>0</v>
      </c>
      <c r="K5382">
        <v>0</v>
      </c>
      <c r="L5382">
        <v>0</v>
      </c>
      <c r="M5382">
        <v>0</v>
      </c>
    </row>
    <row r="5383" spans="1:13">
      <c r="A5383">
        <v>297</v>
      </c>
      <c r="B5383" t="s">
        <v>65</v>
      </c>
      <c r="C5383">
        <v>2010</v>
      </c>
      <c r="D5383">
        <v>0</v>
      </c>
      <c r="E5383">
        <v>0</v>
      </c>
      <c r="F5383">
        <v>0</v>
      </c>
      <c r="G5383">
        <v>0</v>
      </c>
      <c r="H5383">
        <v>0</v>
      </c>
      <c r="I5383">
        <v>0</v>
      </c>
      <c r="J5383">
        <v>0</v>
      </c>
      <c r="K5383">
        <v>0</v>
      </c>
      <c r="L5383">
        <v>0</v>
      </c>
      <c r="M5383">
        <v>0</v>
      </c>
    </row>
    <row r="5384" spans="1:13">
      <c r="A5384">
        <v>297</v>
      </c>
      <c r="B5384" t="s">
        <v>65</v>
      </c>
      <c r="C5384">
        <v>2010</v>
      </c>
      <c r="D5384">
        <v>0</v>
      </c>
      <c r="E5384">
        <v>0</v>
      </c>
      <c r="F5384">
        <v>0</v>
      </c>
      <c r="G5384">
        <v>0</v>
      </c>
      <c r="H5384">
        <v>-260</v>
      </c>
      <c r="I5384">
        <v>0</v>
      </c>
      <c r="J5384">
        <v>0</v>
      </c>
      <c r="K5384">
        <v>0</v>
      </c>
      <c r="L5384">
        <v>0</v>
      </c>
      <c r="M5384">
        <v>0</v>
      </c>
    </row>
    <row r="5385" spans="1:13">
      <c r="A5385">
        <v>297</v>
      </c>
      <c r="B5385" t="s">
        <v>65</v>
      </c>
      <c r="C5385">
        <v>2013</v>
      </c>
      <c r="D5385">
        <v>0</v>
      </c>
      <c r="E5385">
        <v>0</v>
      </c>
      <c r="F5385">
        <v>0</v>
      </c>
      <c r="G5385">
        <v>0</v>
      </c>
      <c r="H5385">
        <v>0</v>
      </c>
      <c r="I5385">
        <v>0</v>
      </c>
      <c r="J5385">
        <v>0</v>
      </c>
      <c r="K5385">
        <v>0</v>
      </c>
      <c r="L5385">
        <v>0</v>
      </c>
      <c r="M5385">
        <v>0</v>
      </c>
    </row>
    <row r="5386" spans="1:13">
      <c r="A5386">
        <v>297</v>
      </c>
      <c r="B5386" t="s">
        <v>65</v>
      </c>
      <c r="C5386">
        <v>2005</v>
      </c>
      <c r="D5386">
        <v>0</v>
      </c>
      <c r="E5386">
        <v>0</v>
      </c>
      <c r="F5386">
        <v>0</v>
      </c>
      <c r="G5386">
        <v>0</v>
      </c>
      <c r="H5386">
        <v>0</v>
      </c>
      <c r="I5386">
        <v>0</v>
      </c>
      <c r="J5386">
        <v>0</v>
      </c>
      <c r="K5386">
        <v>0</v>
      </c>
      <c r="L5386">
        <v>1</v>
      </c>
      <c r="M5386">
        <v>0</v>
      </c>
    </row>
    <row r="5387" spans="1:13">
      <c r="A5387">
        <v>297</v>
      </c>
      <c r="B5387" t="s">
        <v>65</v>
      </c>
      <c r="C5387">
        <v>2006</v>
      </c>
      <c r="D5387">
        <v>0</v>
      </c>
      <c r="E5387">
        <v>0</v>
      </c>
      <c r="F5387">
        <v>0</v>
      </c>
      <c r="G5387">
        <v>0</v>
      </c>
      <c r="H5387">
        <v>0</v>
      </c>
      <c r="I5387">
        <v>0</v>
      </c>
      <c r="J5387">
        <v>0</v>
      </c>
      <c r="K5387">
        <v>0</v>
      </c>
      <c r="L5387">
        <v>1</v>
      </c>
      <c r="M5387">
        <v>0</v>
      </c>
    </row>
    <row r="5388" spans="1:13">
      <c r="A5388">
        <v>297</v>
      </c>
      <c r="B5388" t="s">
        <v>65</v>
      </c>
      <c r="C5388">
        <v>2010</v>
      </c>
      <c r="D5388">
        <v>0</v>
      </c>
      <c r="E5388">
        <v>0</v>
      </c>
      <c r="F5388">
        <v>0</v>
      </c>
      <c r="G5388">
        <v>0</v>
      </c>
      <c r="H5388">
        <v>0</v>
      </c>
      <c r="I5388">
        <v>0</v>
      </c>
      <c r="J5388">
        <v>0</v>
      </c>
      <c r="K5388">
        <v>0</v>
      </c>
      <c r="L5388">
        <v>0</v>
      </c>
      <c r="M5388">
        <v>0</v>
      </c>
    </row>
    <row r="5389" spans="1:13">
      <c r="A5389">
        <v>297</v>
      </c>
      <c r="B5389" t="s">
        <v>65</v>
      </c>
      <c r="C5389">
        <v>2011</v>
      </c>
      <c r="D5389">
        <v>0</v>
      </c>
      <c r="E5389">
        <v>0</v>
      </c>
      <c r="F5389">
        <v>0</v>
      </c>
      <c r="G5389">
        <v>0</v>
      </c>
      <c r="H5389">
        <v>0</v>
      </c>
      <c r="I5389">
        <v>0</v>
      </c>
      <c r="J5389">
        <v>0</v>
      </c>
      <c r="K5389">
        <v>0</v>
      </c>
      <c r="L5389">
        <v>0</v>
      </c>
      <c r="M5389">
        <v>0</v>
      </c>
    </row>
    <row r="5390" spans="1:13">
      <c r="A5390">
        <v>297</v>
      </c>
      <c r="B5390" t="s">
        <v>65</v>
      </c>
      <c r="C5390">
        <v>2012</v>
      </c>
      <c r="D5390">
        <v>0</v>
      </c>
      <c r="E5390">
        <v>0</v>
      </c>
      <c r="F5390">
        <v>0</v>
      </c>
      <c r="G5390">
        <v>0</v>
      </c>
      <c r="H5390">
        <v>0</v>
      </c>
      <c r="I5390">
        <v>0</v>
      </c>
      <c r="J5390">
        <v>0</v>
      </c>
      <c r="K5390">
        <v>0</v>
      </c>
      <c r="L5390">
        <v>0</v>
      </c>
      <c r="M5390">
        <v>0</v>
      </c>
    </row>
    <row r="5391" spans="1:13">
      <c r="A5391">
        <v>297</v>
      </c>
      <c r="B5391" t="s">
        <v>65</v>
      </c>
      <c r="C5391">
        <v>2013</v>
      </c>
      <c r="D5391">
        <v>0</v>
      </c>
      <c r="E5391">
        <v>0</v>
      </c>
      <c r="F5391">
        <v>0</v>
      </c>
      <c r="G5391">
        <v>0</v>
      </c>
      <c r="H5391">
        <v>0</v>
      </c>
      <c r="I5391">
        <v>0</v>
      </c>
      <c r="J5391">
        <v>0</v>
      </c>
      <c r="K5391">
        <v>0</v>
      </c>
      <c r="L5391">
        <v>0</v>
      </c>
      <c r="M5391">
        <v>0</v>
      </c>
    </row>
    <row r="5392" spans="1:13">
      <c r="A5392">
        <v>297</v>
      </c>
      <c r="B5392" t="s">
        <v>65</v>
      </c>
      <c r="C5392">
        <v>2014</v>
      </c>
      <c r="D5392">
        <v>0</v>
      </c>
      <c r="E5392">
        <v>0</v>
      </c>
      <c r="F5392">
        <v>0</v>
      </c>
      <c r="G5392">
        <v>0</v>
      </c>
      <c r="H5392">
        <v>0</v>
      </c>
      <c r="I5392">
        <v>0</v>
      </c>
      <c r="J5392">
        <v>0</v>
      </c>
      <c r="K5392">
        <v>0</v>
      </c>
      <c r="L5392">
        <v>0</v>
      </c>
      <c r="M5392">
        <v>0</v>
      </c>
    </row>
    <row r="5393" spans="1:13">
      <c r="A5393">
        <v>172</v>
      </c>
      <c r="B5393" t="s">
        <v>129</v>
      </c>
      <c r="C5393">
        <v>1996</v>
      </c>
      <c r="D5393">
        <v>0</v>
      </c>
      <c r="E5393">
        <v>0</v>
      </c>
      <c r="F5393">
        <v>0</v>
      </c>
      <c r="G5393">
        <v>0</v>
      </c>
      <c r="H5393">
        <v>-518.4</v>
      </c>
      <c r="I5393">
        <v>0</v>
      </c>
      <c r="J5393">
        <v>0</v>
      </c>
      <c r="K5393">
        <v>0</v>
      </c>
      <c r="L5393">
        <v>0</v>
      </c>
      <c r="M5393">
        <v>0</v>
      </c>
    </row>
    <row r="5394" spans="1:13">
      <c r="A5394">
        <v>172</v>
      </c>
      <c r="B5394" t="s">
        <v>129</v>
      </c>
      <c r="C5394">
        <v>1998</v>
      </c>
      <c r="D5394">
        <v>0</v>
      </c>
      <c r="E5394">
        <v>0</v>
      </c>
      <c r="F5394">
        <v>0</v>
      </c>
      <c r="G5394">
        <v>0</v>
      </c>
      <c r="H5394">
        <v>0</v>
      </c>
      <c r="I5394">
        <v>0</v>
      </c>
      <c r="J5394">
        <v>0</v>
      </c>
      <c r="K5394">
        <v>0</v>
      </c>
      <c r="L5394">
        <v>0</v>
      </c>
      <c r="M5394">
        <v>0</v>
      </c>
    </row>
    <row r="5395" spans="1:13">
      <c r="A5395">
        <v>172</v>
      </c>
      <c r="B5395" t="s">
        <v>129</v>
      </c>
      <c r="C5395">
        <v>2001</v>
      </c>
      <c r="D5395">
        <v>0</v>
      </c>
      <c r="E5395">
        <v>0</v>
      </c>
      <c r="F5395">
        <v>0</v>
      </c>
      <c r="G5395">
        <v>0</v>
      </c>
      <c r="H5395">
        <v>-764.4</v>
      </c>
      <c r="I5395">
        <v>0</v>
      </c>
      <c r="J5395">
        <v>0</v>
      </c>
      <c r="K5395">
        <v>0</v>
      </c>
      <c r="L5395">
        <v>-2</v>
      </c>
      <c r="M5395">
        <v>2</v>
      </c>
    </row>
    <row r="5396" spans="1:13">
      <c r="A5396">
        <v>172</v>
      </c>
      <c r="B5396" t="s">
        <v>129</v>
      </c>
      <c r="C5396">
        <v>2002</v>
      </c>
      <c r="D5396">
        <v>0</v>
      </c>
      <c r="E5396">
        <v>0</v>
      </c>
      <c r="F5396">
        <v>0</v>
      </c>
      <c r="G5396">
        <v>0</v>
      </c>
      <c r="H5396">
        <v>0</v>
      </c>
      <c r="I5396">
        <v>0</v>
      </c>
      <c r="J5396">
        <v>0</v>
      </c>
      <c r="K5396">
        <v>0</v>
      </c>
      <c r="L5396">
        <v>0</v>
      </c>
      <c r="M5396">
        <v>0</v>
      </c>
    </row>
    <row r="5397" spans="1:13">
      <c r="A5397">
        <v>172</v>
      </c>
      <c r="B5397" t="s">
        <v>129</v>
      </c>
      <c r="C5397">
        <v>2005</v>
      </c>
      <c r="D5397">
        <v>0</v>
      </c>
      <c r="E5397">
        <v>0</v>
      </c>
      <c r="F5397">
        <v>0</v>
      </c>
      <c r="G5397">
        <v>0</v>
      </c>
      <c r="H5397">
        <v>-600</v>
      </c>
      <c r="I5397">
        <v>0</v>
      </c>
      <c r="J5397">
        <v>0</v>
      </c>
      <c r="K5397">
        <v>0</v>
      </c>
      <c r="L5397">
        <v>0</v>
      </c>
      <c r="M5397">
        <v>0</v>
      </c>
    </row>
    <row r="5398" spans="1:13">
      <c r="A5398">
        <v>172</v>
      </c>
      <c r="B5398" t="s">
        <v>129</v>
      </c>
      <c r="C5398">
        <v>2006</v>
      </c>
      <c r="D5398">
        <v>0</v>
      </c>
      <c r="E5398">
        <v>0</v>
      </c>
      <c r="F5398">
        <v>0</v>
      </c>
      <c r="G5398">
        <v>0</v>
      </c>
      <c r="H5398">
        <v>0</v>
      </c>
      <c r="I5398">
        <v>0</v>
      </c>
      <c r="J5398">
        <v>0</v>
      </c>
      <c r="K5398">
        <v>0</v>
      </c>
      <c r="L5398">
        <v>0</v>
      </c>
      <c r="M5398">
        <v>0</v>
      </c>
    </row>
    <row r="5399" spans="1:13">
      <c r="A5399">
        <v>172</v>
      </c>
      <c r="B5399" t="s">
        <v>129</v>
      </c>
      <c r="C5399">
        <v>2007</v>
      </c>
      <c r="D5399">
        <v>0</v>
      </c>
      <c r="E5399">
        <v>0</v>
      </c>
      <c r="F5399">
        <v>0</v>
      </c>
      <c r="G5399">
        <v>0</v>
      </c>
      <c r="H5399">
        <v>-1790</v>
      </c>
      <c r="I5399">
        <v>0</v>
      </c>
      <c r="J5399">
        <v>0</v>
      </c>
      <c r="K5399">
        <v>0</v>
      </c>
      <c r="L5399">
        <v>0</v>
      </c>
      <c r="M5399">
        <v>0</v>
      </c>
    </row>
    <row r="5400" spans="1:13">
      <c r="A5400">
        <v>172</v>
      </c>
      <c r="B5400" t="s">
        <v>129</v>
      </c>
      <c r="C5400">
        <v>2008</v>
      </c>
      <c r="D5400">
        <v>0</v>
      </c>
      <c r="E5400">
        <v>0</v>
      </c>
      <c r="F5400">
        <v>0</v>
      </c>
      <c r="G5400">
        <v>0</v>
      </c>
      <c r="H5400">
        <v>-1600</v>
      </c>
      <c r="I5400">
        <v>0</v>
      </c>
      <c r="J5400">
        <v>0</v>
      </c>
      <c r="K5400">
        <v>0</v>
      </c>
      <c r="L5400">
        <v>0</v>
      </c>
      <c r="M5400">
        <v>0</v>
      </c>
    </row>
    <row r="5401" spans="1:13">
      <c r="A5401">
        <v>172</v>
      </c>
      <c r="B5401" t="s">
        <v>129</v>
      </c>
      <c r="C5401">
        <v>2009</v>
      </c>
      <c r="D5401">
        <v>0</v>
      </c>
      <c r="E5401">
        <v>0</v>
      </c>
      <c r="F5401">
        <v>0</v>
      </c>
      <c r="G5401">
        <v>0</v>
      </c>
      <c r="H5401">
        <v>0</v>
      </c>
      <c r="I5401">
        <v>0</v>
      </c>
      <c r="J5401">
        <v>0</v>
      </c>
      <c r="K5401">
        <v>0</v>
      </c>
      <c r="L5401">
        <v>0</v>
      </c>
      <c r="M5401">
        <v>0</v>
      </c>
    </row>
    <row r="5402" spans="1:13">
      <c r="A5402">
        <v>172</v>
      </c>
      <c r="B5402" t="s">
        <v>129</v>
      </c>
      <c r="C5402">
        <v>2010</v>
      </c>
      <c r="D5402">
        <v>0</v>
      </c>
      <c r="E5402">
        <v>0</v>
      </c>
      <c r="F5402">
        <v>0</v>
      </c>
      <c r="G5402">
        <v>0</v>
      </c>
      <c r="H5402">
        <v>0</v>
      </c>
      <c r="I5402">
        <v>0</v>
      </c>
      <c r="J5402">
        <v>0</v>
      </c>
      <c r="K5402">
        <v>0</v>
      </c>
      <c r="L5402">
        <v>0</v>
      </c>
      <c r="M5402">
        <v>0</v>
      </c>
    </row>
    <row r="5403" spans="1:13">
      <c r="A5403">
        <v>172</v>
      </c>
      <c r="B5403" t="s">
        <v>129</v>
      </c>
      <c r="C5403">
        <v>2011</v>
      </c>
      <c r="D5403">
        <v>0</v>
      </c>
      <c r="E5403">
        <v>0</v>
      </c>
      <c r="F5403">
        <v>0</v>
      </c>
      <c r="G5403">
        <v>0</v>
      </c>
      <c r="H5403">
        <v>0</v>
      </c>
      <c r="I5403">
        <v>0</v>
      </c>
      <c r="J5403">
        <v>0</v>
      </c>
      <c r="K5403">
        <v>0</v>
      </c>
      <c r="L5403">
        <v>0</v>
      </c>
      <c r="M5403">
        <v>0</v>
      </c>
    </row>
    <row r="5404" spans="1:13">
      <c r="A5404">
        <v>172</v>
      </c>
      <c r="B5404" t="s">
        <v>129</v>
      </c>
      <c r="C5404">
        <v>2012</v>
      </c>
      <c r="D5404">
        <v>0</v>
      </c>
      <c r="E5404">
        <v>0</v>
      </c>
      <c r="F5404">
        <v>0</v>
      </c>
      <c r="G5404">
        <v>0</v>
      </c>
      <c r="H5404">
        <v>0</v>
      </c>
      <c r="I5404">
        <v>0</v>
      </c>
      <c r="J5404">
        <v>24</v>
      </c>
      <c r="K5404">
        <v>-24</v>
      </c>
      <c r="L5404">
        <v>0</v>
      </c>
      <c r="M5404">
        <v>0</v>
      </c>
    </row>
    <row r="5405" spans="1:13">
      <c r="A5405">
        <v>172</v>
      </c>
      <c r="B5405" t="s">
        <v>129</v>
      </c>
      <c r="C5405">
        <v>2013</v>
      </c>
      <c r="D5405">
        <v>0</v>
      </c>
      <c r="E5405">
        <v>0</v>
      </c>
      <c r="F5405">
        <v>0</v>
      </c>
      <c r="G5405">
        <v>0</v>
      </c>
      <c r="H5405">
        <v>0</v>
      </c>
      <c r="I5405">
        <v>0</v>
      </c>
      <c r="J5405">
        <v>0</v>
      </c>
      <c r="K5405">
        <v>0</v>
      </c>
      <c r="L5405">
        <v>0</v>
      </c>
      <c r="M5405">
        <v>0</v>
      </c>
    </row>
    <row r="5406" spans="1:13">
      <c r="A5406">
        <v>172</v>
      </c>
      <c r="B5406" t="s">
        <v>129</v>
      </c>
      <c r="C5406">
        <v>2014</v>
      </c>
      <c r="D5406">
        <v>0</v>
      </c>
      <c r="E5406">
        <v>0</v>
      </c>
      <c r="F5406">
        <v>0</v>
      </c>
      <c r="G5406">
        <v>0</v>
      </c>
      <c r="H5406">
        <v>0</v>
      </c>
      <c r="I5406">
        <v>0</v>
      </c>
      <c r="J5406">
        <v>0</v>
      </c>
      <c r="K5406">
        <v>0</v>
      </c>
      <c r="L5406">
        <v>0</v>
      </c>
      <c r="M5406">
        <v>0</v>
      </c>
    </row>
    <row r="5407" spans="1:13">
      <c r="A5407">
        <v>172</v>
      </c>
      <c r="B5407" t="s">
        <v>129</v>
      </c>
      <c r="C5407">
        <v>2015</v>
      </c>
      <c r="D5407">
        <v>0</v>
      </c>
      <c r="E5407">
        <v>0</v>
      </c>
      <c r="F5407">
        <v>0</v>
      </c>
      <c r="G5407">
        <v>0</v>
      </c>
      <c r="H5407">
        <v>-400</v>
      </c>
      <c r="I5407">
        <v>0</v>
      </c>
      <c r="J5407">
        <v>0</v>
      </c>
      <c r="K5407">
        <v>0</v>
      </c>
      <c r="L5407">
        <v>0</v>
      </c>
      <c r="M5407">
        <v>0</v>
      </c>
    </row>
    <row r="5408" spans="1:13">
      <c r="A5408">
        <v>172</v>
      </c>
      <c r="B5408" t="s">
        <v>129</v>
      </c>
      <c r="C5408">
        <v>2016</v>
      </c>
      <c r="D5408">
        <v>0</v>
      </c>
      <c r="E5408">
        <v>0</v>
      </c>
      <c r="F5408">
        <v>0</v>
      </c>
      <c r="G5408">
        <v>0</v>
      </c>
      <c r="H5408">
        <v>0</v>
      </c>
      <c r="I5408">
        <v>0</v>
      </c>
      <c r="J5408">
        <v>0</v>
      </c>
      <c r="K5408">
        <v>0</v>
      </c>
      <c r="L5408">
        <v>0</v>
      </c>
      <c r="M5408">
        <v>0</v>
      </c>
    </row>
    <row r="5409" spans="1:13">
      <c r="A5409">
        <v>172</v>
      </c>
      <c r="B5409" t="s">
        <v>129</v>
      </c>
      <c r="C5409">
        <v>2017</v>
      </c>
      <c r="D5409">
        <v>0</v>
      </c>
      <c r="E5409">
        <v>0</v>
      </c>
      <c r="F5409">
        <v>0</v>
      </c>
      <c r="G5409">
        <v>0</v>
      </c>
      <c r="H5409">
        <v>13518</v>
      </c>
      <c r="I5409">
        <v>20636</v>
      </c>
      <c r="J5409">
        <v>-2408</v>
      </c>
      <c r="K5409">
        <v>-25</v>
      </c>
      <c r="L5409">
        <v>1</v>
      </c>
      <c r="M5409">
        <v>-3</v>
      </c>
    </row>
    <row r="5410" spans="1:13">
      <c r="A5410">
        <v>172</v>
      </c>
      <c r="B5410" t="s">
        <v>129</v>
      </c>
      <c r="C5410">
        <v>2018</v>
      </c>
      <c r="D5410">
        <v>0</v>
      </c>
      <c r="E5410">
        <v>0</v>
      </c>
      <c r="F5410">
        <v>0</v>
      </c>
      <c r="G5410">
        <v>0</v>
      </c>
      <c r="H5410">
        <v>22409</v>
      </c>
      <c r="I5410">
        <v>2303</v>
      </c>
      <c r="J5410">
        <v>-4152</v>
      </c>
      <c r="K5410">
        <v>-1454</v>
      </c>
      <c r="L5410">
        <v>1</v>
      </c>
      <c r="M5410">
        <v>-2</v>
      </c>
    </row>
    <row r="5411" spans="1:13">
      <c r="A5411">
        <v>172</v>
      </c>
      <c r="B5411" t="s">
        <v>129</v>
      </c>
      <c r="C5411">
        <v>2019</v>
      </c>
      <c r="D5411">
        <v>0</v>
      </c>
      <c r="E5411">
        <v>0</v>
      </c>
      <c r="F5411">
        <v>0</v>
      </c>
      <c r="G5411">
        <v>0</v>
      </c>
      <c r="H5411">
        <v>67666</v>
      </c>
      <c r="I5411">
        <v>35922.1</v>
      </c>
      <c r="J5411">
        <v>122520</v>
      </c>
      <c r="K5411">
        <v>7946</v>
      </c>
      <c r="L5411">
        <v>1</v>
      </c>
      <c r="M5411">
        <v>-1</v>
      </c>
    </row>
    <row r="5412" spans="1:13">
      <c r="A5412">
        <v>172</v>
      </c>
      <c r="B5412" t="s">
        <v>129</v>
      </c>
      <c r="C5412">
        <v>2020</v>
      </c>
      <c r="D5412">
        <v>0</v>
      </c>
      <c r="E5412">
        <v>0</v>
      </c>
      <c r="F5412">
        <v>0</v>
      </c>
      <c r="G5412">
        <v>0</v>
      </c>
      <c r="H5412">
        <v>379327</v>
      </c>
      <c r="I5412">
        <v>173449.55</v>
      </c>
      <c r="J5412">
        <v>-982082</v>
      </c>
      <c r="K5412">
        <v>-29590</v>
      </c>
      <c r="L5412">
        <v>1</v>
      </c>
      <c r="M5412">
        <v>0</v>
      </c>
    </row>
    <row r="5413" spans="1:13">
      <c r="A5413">
        <v>172</v>
      </c>
      <c r="B5413" t="s">
        <v>129</v>
      </c>
      <c r="C5413">
        <v>2021</v>
      </c>
      <c r="D5413">
        <v>0</v>
      </c>
      <c r="E5413">
        <v>0</v>
      </c>
      <c r="F5413">
        <v>0</v>
      </c>
      <c r="G5413">
        <v>0</v>
      </c>
      <c r="H5413">
        <v>1080356</v>
      </c>
      <c r="I5413">
        <v>140888.85</v>
      </c>
      <c r="J5413">
        <v>-514576</v>
      </c>
      <c r="K5413">
        <v>-20934</v>
      </c>
      <c r="L5413">
        <v>8</v>
      </c>
      <c r="M5413">
        <v>3</v>
      </c>
    </row>
    <row r="5414" spans="1:13">
      <c r="A5414">
        <v>172</v>
      </c>
      <c r="B5414" t="s">
        <v>129</v>
      </c>
      <c r="C5414">
        <v>2022</v>
      </c>
      <c r="D5414">
        <v>253465000</v>
      </c>
      <c r="E5414">
        <v>1508763000</v>
      </c>
      <c r="F5414">
        <v>123450800</v>
      </c>
      <c r="G5414">
        <v>502740000</v>
      </c>
      <c r="H5414">
        <v>12655927.75</v>
      </c>
      <c r="I5414">
        <v>1921897.8</v>
      </c>
      <c r="J5414">
        <v>4028052.8</v>
      </c>
      <c r="K5414">
        <v>372709.65</v>
      </c>
      <c r="L5414">
        <v>3880</v>
      </c>
      <c r="M5414">
        <v>354</v>
      </c>
    </row>
    <row r="5415" spans="1:13">
      <c r="A5415">
        <v>172</v>
      </c>
      <c r="B5415" t="s">
        <v>129</v>
      </c>
      <c r="C5415">
        <v>2000</v>
      </c>
      <c r="D5415">
        <v>0</v>
      </c>
      <c r="E5415">
        <v>0</v>
      </c>
      <c r="F5415">
        <v>0</v>
      </c>
      <c r="G5415">
        <v>0</v>
      </c>
      <c r="H5415">
        <v>-3444</v>
      </c>
      <c r="I5415">
        <v>0</v>
      </c>
      <c r="J5415">
        <v>0</v>
      </c>
      <c r="K5415">
        <v>0</v>
      </c>
      <c r="L5415">
        <v>0</v>
      </c>
      <c r="M5415">
        <v>0</v>
      </c>
    </row>
    <row r="5416" spans="1:13">
      <c r="A5416">
        <v>172</v>
      </c>
      <c r="B5416" t="s">
        <v>129</v>
      </c>
      <c r="C5416">
        <v>2002</v>
      </c>
      <c r="D5416">
        <v>0</v>
      </c>
      <c r="E5416">
        <v>0</v>
      </c>
      <c r="F5416">
        <v>0</v>
      </c>
      <c r="G5416">
        <v>0</v>
      </c>
      <c r="H5416">
        <v>0</v>
      </c>
      <c r="I5416">
        <v>0</v>
      </c>
      <c r="J5416">
        <v>0</v>
      </c>
      <c r="K5416">
        <v>0</v>
      </c>
      <c r="L5416">
        <v>0</v>
      </c>
      <c r="M5416">
        <v>0</v>
      </c>
    </row>
    <row r="5417" spans="1:13">
      <c r="A5417">
        <v>172</v>
      </c>
      <c r="B5417" t="s">
        <v>129</v>
      </c>
      <c r="C5417">
        <v>2006</v>
      </c>
      <c r="D5417">
        <v>0</v>
      </c>
      <c r="E5417">
        <v>0</v>
      </c>
      <c r="F5417">
        <v>0</v>
      </c>
      <c r="G5417">
        <v>0</v>
      </c>
      <c r="H5417">
        <v>-2812</v>
      </c>
      <c r="I5417">
        <v>0</v>
      </c>
      <c r="J5417">
        <v>0</v>
      </c>
      <c r="K5417">
        <v>0</v>
      </c>
      <c r="L5417">
        <v>0</v>
      </c>
      <c r="M5417">
        <v>0</v>
      </c>
    </row>
    <row r="5418" spans="1:13">
      <c r="A5418">
        <v>172</v>
      </c>
      <c r="B5418" t="s">
        <v>129</v>
      </c>
      <c r="C5418">
        <v>2007</v>
      </c>
      <c r="D5418">
        <v>0</v>
      </c>
      <c r="E5418">
        <v>0</v>
      </c>
      <c r="F5418">
        <v>0</v>
      </c>
      <c r="G5418">
        <v>0</v>
      </c>
      <c r="H5418">
        <v>0</v>
      </c>
      <c r="I5418">
        <v>0</v>
      </c>
      <c r="J5418">
        <v>0</v>
      </c>
      <c r="K5418">
        <v>0</v>
      </c>
      <c r="L5418">
        <v>0</v>
      </c>
      <c r="M5418">
        <v>0</v>
      </c>
    </row>
    <row r="5419" spans="1:13">
      <c r="A5419">
        <v>172</v>
      </c>
      <c r="B5419" t="s">
        <v>129</v>
      </c>
      <c r="C5419">
        <v>2008</v>
      </c>
      <c r="D5419">
        <v>0</v>
      </c>
      <c r="E5419">
        <v>0</v>
      </c>
      <c r="F5419">
        <v>0</v>
      </c>
      <c r="G5419">
        <v>0</v>
      </c>
      <c r="H5419">
        <v>0</v>
      </c>
      <c r="I5419">
        <v>0</v>
      </c>
      <c r="J5419">
        <v>0</v>
      </c>
      <c r="K5419">
        <v>0</v>
      </c>
      <c r="L5419">
        <v>0</v>
      </c>
      <c r="M5419">
        <v>0</v>
      </c>
    </row>
    <row r="5420" spans="1:13">
      <c r="A5420">
        <v>172</v>
      </c>
      <c r="B5420" t="s">
        <v>129</v>
      </c>
      <c r="C5420">
        <v>2009</v>
      </c>
      <c r="D5420">
        <v>0</v>
      </c>
      <c r="E5420">
        <v>0</v>
      </c>
      <c r="F5420">
        <v>0</v>
      </c>
      <c r="G5420">
        <v>0</v>
      </c>
      <c r="H5420">
        <v>0</v>
      </c>
      <c r="I5420">
        <v>0</v>
      </c>
      <c r="J5420">
        <v>0</v>
      </c>
      <c r="K5420">
        <v>0</v>
      </c>
      <c r="L5420">
        <v>0</v>
      </c>
      <c r="M5420">
        <v>0</v>
      </c>
    </row>
    <row r="5421" spans="1:13">
      <c r="A5421">
        <v>172</v>
      </c>
      <c r="B5421" t="s">
        <v>129</v>
      </c>
      <c r="C5421">
        <v>2010</v>
      </c>
      <c r="D5421">
        <v>0</v>
      </c>
      <c r="E5421">
        <v>0</v>
      </c>
      <c r="F5421">
        <v>0</v>
      </c>
      <c r="G5421">
        <v>0</v>
      </c>
      <c r="H5421">
        <v>-3122</v>
      </c>
      <c r="I5421">
        <v>0</v>
      </c>
      <c r="J5421">
        <v>0</v>
      </c>
      <c r="K5421">
        <v>0</v>
      </c>
      <c r="L5421">
        <v>0</v>
      </c>
      <c r="M5421">
        <v>0</v>
      </c>
    </row>
    <row r="5422" spans="1:13">
      <c r="A5422">
        <v>172</v>
      </c>
      <c r="B5422" t="s">
        <v>129</v>
      </c>
      <c r="C5422">
        <v>2011</v>
      </c>
      <c r="D5422">
        <v>0</v>
      </c>
      <c r="E5422">
        <v>0</v>
      </c>
      <c r="F5422">
        <v>0</v>
      </c>
      <c r="G5422">
        <v>0</v>
      </c>
      <c r="H5422">
        <v>-400</v>
      </c>
      <c r="I5422">
        <v>0</v>
      </c>
      <c r="J5422">
        <v>0</v>
      </c>
      <c r="K5422">
        <v>0</v>
      </c>
      <c r="L5422">
        <v>0</v>
      </c>
      <c r="M5422">
        <v>0</v>
      </c>
    </row>
    <row r="5423" spans="1:13">
      <c r="A5423">
        <v>172</v>
      </c>
      <c r="B5423" t="s">
        <v>129</v>
      </c>
      <c r="C5423">
        <v>2012</v>
      </c>
      <c r="D5423">
        <v>0</v>
      </c>
      <c r="E5423">
        <v>0</v>
      </c>
      <c r="F5423">
        <v>0</v>
      </c>
      <c r="G5423">
        <v>0</v>
      </c>
      <c r="H5423">
        <v>0</v>
      </c>
      <c r="I5423">
        <v>0</v>
      </c>
      <c r="J5423">
        <v>0</v>
      </c>
      <c r="K5423">
        <v>0</v>
      </c>
      <c r="L5423">
        <v>0</v>
      </c>
      <c r="M5423">
        <v>0</v>
      </c>
    </row>
    <row r="5424" spans="1:13">
      <c r="A5424">
        <v>172</v>
      </c>
      <c r="B5424" t="s">
        <v>129</v>
      </c>
      <c r="C5424">
        <v>2014</v>
      </c>
      <c r="D5424">
        <v>0</v>
      </c>
      <c r="E5424">
        <v>0</v>
      </c>
      <c r="F5424">
        <v>0</v>
      </c>
      <c r="G5424">
        <v>0</v>
      </c>
      <c r="H5424">
        <v>-246</v>
      </c>
      <c r="I5424">
        <v>0</v>
      </c>
      <c r="J5424">
        <v>0</v>
      </c>
      <c r="K5424">
        <v>0</v>
      </c>
      <c r="L5424">
        <v>0</v>
      </c>
      <c r="M5424">
        <v>0</v>
      </c>
    </row>
    <row r="5425" spans="1:13">
      <c r="A5425">
        <v>172</v>
      </c>
      <c r="B5425" t="s">
        <v>129</v>
      </c>
      <c r="C5425">
        <v>2015</v>
      </c>
      <c r="D5425">
        <v>0</v>
      </c>
      <c r="E5425">
        <v>0</v>
      </c>
      <c r="F5425">
        <v>0</v>
      </c>
      <c r="G5425">
        <v>0</v>
      </c>
      <c r="H5425">
        <v>5401</v>
      </c>
      <c r="I5425">
        <v>1689</v>
      </c>
      <c r="J5425">
        <v>0</v>
      </c>
      <c r="K5425">
        <v>0</v>
      </c>
      <c r="L5425">
        <v>0</v>
      </c>
      <c r="M5425">
        <v>0</v>
      </c>
    </row>
    <row r="5426" spans="1:13">
      <c r="A5426">
        <v>172</v>
      </c>
      <c r="B5426" t="s">
        <v>129</v>
      </c>
      <c r="C5426">
        <v>2016</v>
      </c>
      <c r="D5426">
        <v>0</v>
      </c>
      <c r="E5426">
        <v>0</v>
      </c>
      <c r="F5426">
        <v>0</v>
      </c>
      <c r="G5426">
        <v>0</v>
      </c>
      <c r="H5426">
        <v>-11394</v>
      </c>
      <c r="I5426">
        <v>0</v>
      </c>
      <c r="J5426">
        <v>1880</v>
      </c>
      <c r="K5426">
        <v>-164</v>
      </c>
      <c r="L5426">
        <v>0</v>
      </c>
      <c r="M5426">
        <v>0</v>
      </c>
    </row>
    <row r="5427" spans="1:13">
      <c r="A5427">
        <v>172</v>
      </c>
      <c r="B5427" t="s">
        <v>129</v>
      </c>
      <c r="C5427">
        <v>2017</v>
      </c>
      <c r="D5427">
        <v>0</v>
      </c>
      <c r="E5427">
        <v>0</v>
      </c>
      <c r="F5427">
        <v>0</v>
      </c>
      <c r="G5427">
        <v>0</v>
      </c>
      <c r="H5427">
        <v>23660</v>
      </c>
      <c r="I5427">
        <v>6996</v>
      </c>
      <c r="J5427">
        <v>116084</v>
      </c>
      <c r="K5427">
        <v>-3412</v>
      </c>
      <c r="L5427">
        <v>0</v>
      </c>
      <c r="M5427">
        <v>0</v>
      </c>
    </row>
    <row r="5428" spans="1:13">
      <c r="A5428">
        <v>172</v>
      </c>
      <c r="B5428" t="s">
        <v>129</v>
      </c>
      <c r="C5428">
        <v>2018</v>
      </c>
      <c r="D5428">
        <v>0</v>
      </c>
      <c r="E5428">
        <v>0</v>
      </c>
      <c r="F5428">
        <v>0</v>
      </c>
      <c r="G5428">
        <v>0</v>
      </c>
      <c r="H5428">
        <v>65798</v>
      </c>
      <c r="I5428">
        <v>13969</v>
      </c>
      <c r="J5428">
        <v>265470</v>
      </c>
      <c r="K5428">
        <v>6176</v>
      </c>
      <c r="L5428">
        <v>0</v>
      </c>
      <c r="M5428">
        <v>1</v>
      </c>
    </row>
    <row r="5429" spans="1:13">
      <c r="A5429">
        <v>172</v>
      </c>
      <c r="B5429" t="s">
        <v>129</v>
      </c>
      <c r="C5429">
        <v>2019</v>
      </c>
      <c r="D5429">
        <v>0</v>
      </c>
      <c r="E5429">
        <v>0</v>
      </c>
      <c r="F5429">
        <v>0</v>
      </c>
      <c r="G5429">
        <v>0</v>
      </c>
      <c r="H5429">
        <v>269791</v>
      </c>
      <c r="I5429">
        <v>41892.699999999997</v>
      </c>
      <c r="J5429">
        <v>-881296</v>
      </c>
      <c r="K5429">
        <v>30405</v>
      </c>
      <c r="L5429">
        <v>-1</v>
      </c>
      <c r="M5429">
        <v>4</v>
      </c>
    </row>
    <row r="5430" spans="1:13">
      <c r="A5430">
        <v>172</v>
      </c>
      <c r="B5430" t="s">
        <v>129</v>
      </c>
      <c r="C5430">
        <v>2020</v>
      </c>
      <c r="D5430">
        <v>0</v>
      </c>
      <c r="E5430">
        <v>0</v>
      </c>
      <c r="F5430">
        <v>0</v>
      </c>
      <c r="G5430">
        <v>0</v>
      </c>
      <c r="H5430">
        <v>669447</v>
      </c>
      <c r="I5430">
        <v>138903.95000000001</v>
      </c>
      <c r="J5430">
        <v>454274</v>
      </c>
      <c r="K5430">
        <v>-24134</v>
      </c>
      <c r="L5430">
        <v>8</v>
      </c>
      <c r="M5430">
        <v>-5</v>
      </c>
    </row>
    <row r="5431" spans="1:13">
      <c r="A5431">
        <v>172</v>
      </c>
      <c r="B5431" t="s">
        <v>129</v>
      </c>
      <c r="C5431">
        <v>2021</v>
      </c>
      <c r="D5431">
        <v>254361500</v>
      </c>
      <c r="E5431">
        <v>1427789000</v>
      </c>
      <c r="F5431">
        <v>70676300</v>
      </c>
      <c r="G5431">
        <v>573160000</v>
      </c>
      <c r="H5431">
        <v>12637662</v>
      </c>
      <c r="I5431">
        <v>1801697.6</v>
      </c>
      <c r="J5431">
        <v>4681712</v>
      </c>
      <c r="K5431">
        <v>429534</v>
      </c>
      <c r="L5431">
        <v>3778</v>
      </c>
      <c r="M5431">
        <v>333</v>
      </c>
    </row>
    <row r="5432" spans="1:13">
      <c r="A5432">
        <v>172</v>
      </c>
      <c r="B5432" t="s">
        <v>129</v>
      </c>
      <c r="C5432">
        <v>1995</v>
      </c>
      <c r="D5432">
        <v>0</v>
      </c>
      <c r="E5432">
        <v>0</v>
      </c>
      <c r="F5432">
        <v>0</v>
      </c>
      <c r="G5432">
        <v>0</v>
      </c>
      <c r="H5432">
        <v>-1200</v>
      </c>
      <c r="I5432">
        <v>0</v>
      </c>
      <c r="J5432">
        <v>0</v>
      </c>
      <c r="K5432">
        <v>0</v>
      </c>
      <c r="L5432">
        <v>0</v>
      </c>
      <c r="M5432">
        <v>0</v>
      </c>
    </row>
    <row r="5433" spans="1:13">
      <c r="A5433">
        <v>172</v>
      </c>
      <c r="B5433" t="s">
        <v>129</v>
      </c>
      <c r="C5433">
        <v>1996</v>
      </c>
      <c r="D5433">
        <v>0</v>
      </c>
      <c r="E5433">
        <v>0</v>
      </c>
      <c r="F5433">
        <v>0</v>
      </c>
      <c r="G5433">
        <v>0</v>
      </c>
      <c r="H5433">
        <v>0</v>
      </c>
      <c r="I5433">
        <v>0</v>
      </c>
      <c r="J5433">
        <v>0</v>
      </c>
      <c r="K5433">
        <v>0</v>
      </c>
      <c r="L5433">
        <v>0</v>
      </c>
      <c r="M5433">
        <v>0</v>
      </c>
    </row>
    <row r="5434" spans="1:13">
      <c r="A5434">
        <v>172</v>
      </c>
      <c r="B5434" t="s">
        <v>129</v>
      </c>
      <c r="C5434">
        <v>1997</v>
      </c>
      <c r="D5434">
        <v>0</v>
      </c>
      <c r="E5434">
        <v>0</v>
      </c>
      <c r="F5434">
        <v>0</v>
      </c>
      <c r="G5434">
        <v>0</v>
      </c>
      <c r="H5434">
        <v>-518.01</v>
      </c>
      <c r="I5434">
        <v>0</v>
      </c>
      <c r="J5434">
        <v>0</v>
      </c>
      <c r="K5434">
        <v>0</v>
      </c>
      <c r="L5434">
        <v>0</v>
      </c>
      <c r="M5434">
        <v>0</v>
      </c>
    </row>
    <row r="5435" spans="1:13">
      <c r="A5435">
        <v>172</v>
      </c>
      <c r="B5435" t="s">
        <v>129</v>
      </c>
      <c r="C5435">
        <v>2002</v>
      </c>
      <c r="D5435">
        <v>0</v>
      </c>
      <c r="E5435">
        <v>0</v>
      </c>
      <c r="F5435">
        <v>0</v>
      </c>
      <c r="G5435">
        <v>0</v>
      </c>
      <c r="H5435">
        <v>-1000</v>
      </c>
      <c r="I5435">
        <v>0</v>
      </c>
      <c r="J5435">
        <v>0</v>
      </c>
      <c r="K5435">
        <v>0</v>
      </c>
      <c r="L5435">
        <v>0</v>
      </c>
      <c r="M5435">
        <v>0</v>
      </c>
    </row>
    <row r="5436" spans="1:13">
      <c r="A5436">
        <v>172</v>
      </c>
      <c r="B5436" t="s">
        <v>129</v>
      </c>
      <c r="C5436">
        <v>2003</v>
      </c>
      <c r="D5436">
        <v>0</v>
      </c>
      <c r="E5436">
        <v>0</v>
      </c>
      <c r="F5436">
        <v>0</v>
      </c>
      <c r="G5436">
        <v>0</v>
      </c>
      <c r="H5436">
        <v>0</v>
      </c>
      <c r="I5436">
        <v>0</v>
      </c>
      <c r="J5436">
        <v>0</v>
      </c>
      <c r="K5436">
        <v>0</v>
      </c>
      <c r="L5436">
        <v>0</v>
      </c>
      <c r="M5436">
        <v>0</v>
      </c>
    </row>
    <row r="5437" spans="1:13">
      <c r="A5437">
        <v>172</v>
      </c>
      <c r="B5437" t="s">
        <v>129</v>
      </c>
      <c r="C5437">
        <v>2005</v>
      </c>
      <c r="D5437">
        <v>0</v>
      </c>
      <c r="E5437">
        <v>0</v>
      </c>
      <c r="F5437">
        <v>0</v>
      </c>
      <c r="G5437">
        <v>0</v>
      </c>
      <c r="H5437">
        <v>-1794</v>
      </c>
      <c r="I5437">
        <v>0</v>
      </c>
      <c r="J5437">
        <v>0</v>
      </c>
      <c r="K5437">
        <v>0</v>
      </c>
      <c r="L5437">
        <v>0</v>
      </c>
      <c r="M5437">
        <v>0</v>
      </c>
    </row>
    <row r="5438" spans="1:13">
      <c r="A5438">
        <v>172</v>
      </c>
      <c r="B5438" t="s">
        <v>129</v>
      </c>
      <c r="C5438">
        <v>2006</v>
      </c>
      <c r="D5438">
        <v>0</v>
      </c>
      <c r="E5438">
        <v>0</v>
      </c>
      <c r="F5438">
        <v>0</v>
      </c>
      <c r="G5438">
        <v>0</v>
      </c>
      <c r="H5438">
        <v>0</v>
      </c>
      <c r="I5438">
        <v>0</v>
      </c>
      <c r="J5438">
        <v>0</v>
      </c>
      <c r="K5438">
        <v>0</v>
      </c>
      <c r="L5438">
        <v>0</v>
      </c>
      <c r="M5438">
        <v>0</v>
      </c>
    </row>
    <row r="5439" spans="1:13">
      <c r="A5439">
        <v>172</v>
      </c>
      <c r="B5439" t="s">
        <v>129</v>
      </c>
      <c r="C5439">
        <v>2007</v>
      </c>
      <c r="D5439">
        <v>0</v>
      </c>
      <c r="E5439">
        <v>0</v>
      </c>
      <c r="F5439">
        <v>0</v>
      </c>
      <c r="G5439">
        <v>0</v>
      </c>
      <c r="H5439">
        <v>0</v>
      </c>
      <c r="I5439">
        <v>0</v>
      </c>
      <c r="J5439">
        <v>0</v>
      </c>
      <c r="K5439">
        <v>0</v>
      </c>
      <c r="L5439">
        <v>0</v>
      </c>
      <c r="M5439">
        <v>0</v>
      </c>
    </row>
    <row r="5440" spans="1:13">
      <c r="A5440">
        <v>172</v>
      </c>
      <c r="B5440" t="s">
        <v>129</v>
      </c>
      <c r="C5440">
        <v>2008</v>
      </c>
      <c r="D5440">
        <v>0</v>
      </c>
      <c r="E5440">
        <v>0</v>
      </c>
      <c r="F5440">
        <v>0</v>
      </c>
      <c r="G5440">
        <v>0</v>
      </c>
      <c r="H5440">
        <v>-2006</v>
      </c>
      <c r="I5440">
        <v>0</v>
      </c>
      <c r="J5440">
        <v>0</v>
      </c>
      <c r="K5440">
        <v>0</v>
      </c>
      <c r="L5440">
        <v>0</v>
      </c>
      <c r="M5440">
        <v>0</v>
      </c>
    </row>
    <row r="5441" spans="1:13">
      <c r="A5441">
        <v>172</v>
      </c>
      <c r="B5441" t="s">
        <v>129</v>
      </c>
      <c r="C5441">
        <v>2009</v>
      </c>
      <c r="D5441">
        <v>0</v>
      </c>
      <c r="E5441">
        <v>0</v>
      </c>
      <c r="F5441">
        <v>0</v>
      </c>
      <c r="G5441">
        <v>0</v>
      </c>
      <c r="H5441">
        <v>0</v>
      </c>
      <c r="I5441">
        <v>0</v>
      </c>
      <c r="J5441">
        <v>0</v>
      </c>
      <c r="K5441">
        <v>0</v>
      </c>
      <c r="L5441">
        <v>0</v>
      </c>
      <c r="M5441">
        <v>0</v>
      </c>
    </row>
    <row r="5442" spans="1:13">
      <c r="A5442">
        <v>172</v>
      </c>
      <c r="B5442" t="s">
        <v>129</v>
      </c>
      <c r="C5442">
        <v>2010</v>
      </c>
      <c r="D5442">
        <v>0</v>
      </c>
      <c r="E5442">
        <v>0</v>
      </c>
      <c r="F5442">
        <v>0</v>
      </c>
      <c r="G5442">
        <v>0</v>
      </c>
      <c r="H5442">
        <v>0</v>
      </c>
      <c r="I5442">
        <v>0</v>
      </c>
      <c r="J5442">
        <v>0</v>
      </c>
      <c r="K5442">
        <v>0</v>
      </c>
      <c r="L5442">
        <v>0</v>
      </c>
      <c r="M5442">
        <v>0</v>
      </c>
    </row>
    <row r="5443" spans="1:13">
      <c r="A5443">
        <v>172</v>
      </c>
      <c r="B5443" t="s">
        <v>129</v>
      </c>
      <c r="C5443">
        <v>2011</v>
      </c>
      <c r="D5443">
        <v>0</v>
      </c>
      <c r="E5443">
        <v>0</v>
      </c>
      <c r="F5443">
        <v>0</v>
      </c>
      <c r="G5443">
        <v>0</v>
      </c>
      <c r="H5443">
        <v>-2620</v>
      </c>
      <c r="I5443">
        <v>0</v>
      </c>
      <c r="J5443">
        <v>0</v>
      </c>
      <c r="K5443">
        <v>0</v>
      </c>
      <c r="L5443">
        <v>0</v>
      </c>
      <c r="M5443">
        <v>0</v>
      </c>
    </row>
    <row r="5444" spans="1:13">
      <c r="A5444">
        <v>172</v>
      </c>
      <c r="B5444" t="s">
        <v>129</v>
      </c>
      <c r="C5444">
        <v>2012</v>
      </c>
      <c r="D5444">
        <v>0</v>
      </c>
      <c r="E5444">
        <v>0</v>
      </c>
      <c r="F5444">
        <v>0</v>
      </c>
      <c r="G5444">
        <v>0</v>
      </c>
      <c r="H5444">
        <v>0</v>
      </c>
      <c r="I5444">
        <v>0</v>
      </c>
      <c r="J5444">
        <v>0</v>
      </c>
      <c r="K5444">
        <v>0</v>
      </c>
      <c r="L5444">
        <v>0</v>
      </c>
      <c r="M5444">
        <v>0</v>
      </c>
    </row>
    <row r="5445" spans="1:13">
      <c r="A5445">
        <v>172</v>
      </c>
      <c r="B5445" t="s">
        <v>129</v>
      </c>
      <c r="C5445">
        <v>2013</v>
      </c>
      <c r="D5445">
        <v>0</v>
      </c>
      <c r="E5445">
        <v>0</v>
      </c>
      <c r="F5445">
        <v>0</v>
      </c>
      <c r="G5445">
        <v>0</v>
      </c>
      <c r="H5445">
        <v>0</v>
      </c>
      <c r="I5445">
        <v>0</v>
      </c>
      <c r="J5445">
        <v>0</v>
      </c>
      <c r="K5445">
        <v>0</v>
      </c>
      <c r="L5445">
        <v>0</v>
      </c>
      <c r="M5445">
        <v>0</v>
      </c>
    </row>
    <row r="5446" spans="1:13">
      <c r="A5446">
        <v>172</v>
      </c>
      <c r="B5446" t="s">
        <v>129</v>
      </c>
      <c r="C5446">
        <v>2014</v>
      </c>
      <c r="D5446">
        <v>0</v>
      </c>
      <c r="E5446">
        <v>0</v>
      </c>
      <c r="F5446">
        <v>0</v>
      </c>
      <c r="G5446">
        <v>0</v>
      </c>
      <c r="H5446">
        <v>0</v>
      </c>
      <c r="I5446">
        <v>-247</v>
      </c>
      <c r="J5446">
        <v>0</v>
      </c>
      <c r="K5446">
        <v>0</v>
      </c>
      <c r="L5446">
        <v>0</v>
      </c>
      <c r="M5446">
        <v>0</v>
      </c>
    </row>
    <row r="5447" spans="1:13">
      <c r="A5447">
        <v>172</v>
      </c>
      <c r="B5447" t="s">
        <v>129</v>
      </c>
      <c r="C5447">
        <v>2015</v>
      </c>
      <c r="D5447">
        <v>0</v>
      </c>
      <c r="E5447">
        <v>0</v>
      </c>
      <c r="F5447">
        <v>0</v>
      </c>
      <c r="G5447">
        <v>0</v>
      </c>
      <c r="H5447">
        <v>1035</v>
      </c>
      <c r="I5447">
        <v>4271</v>
      </c>
      <c r="J5447">
        <v>-96</v>
      </c>
      <c r="K5447">
        <v>0</v>
      </c>
      <c r="L5447">
        <v>0</v>
      </c>
      <c r="M5447">
        <v>0</v>
      </c>
    </row>
    <row r="5448" spans="1:13">
      <c r="A5448">
        <v>172</v>
      </c>
      <c r="B5448" t="s">
        <v>129</v>
      </c>
      <c r="C5448">
        <v>2016</v>
      </c>
      <c r="D5448">
        <v>0</v>
      </c>
      <c r="E5448">
        <v>0</v>
      </c>
      <c r="F5448">
        <v>0</v>
      </c>
      <c r="G5448">
        <v>0</v>
      </c>
      <c r="H5448">
        <v>1966</v>
      </c>
      <c r="I5448">
        <v>4056</v>
      </c>
      <c r="J5448">
        <v>26512</v>
      </c>
      <c r="K5448">
        <v>202</v>
      </c>
      <c r="L5448">
        <v>0</v>
      </c>
      <c r="M5448">
        <v>-1</v>
      </c>
    </row>
    <row r="5449" spans="1:13">
      <c r="A5449">
        <v>172</v>
      </c>
      <c r="B5449" t="s">
        <v>129</v>
      </c>
      <c r="C5449">
        <v>2017</v>
      </c>
      <c r="D5449">
        <v>0</v>
      </c>
      <c r="E5449">
        <v>0</v>
      </c>
      <c r="F5449">
        <v>0</v>
      </c>
      <c r="G5449">
        <v>0</v>
      </c>
      <c r="H5449">
        <v>96533</v>
      </c>
      <c r="I5449">
        <v>-944</v>
      </c>
      <c r="J5449">
        <v>9923</v>
      </c>
      <c r="K5449">
        <v>6214</v>
      </c>
      <c r="L5449">
        <v>-1</v>
      </c>
      <c r="M5449">
        <v>1</v>
      </c>
    </row>
    <row r="5450" spans="1:13">
      <c r="A5450">
        <v>172</v>
      </c>
      <c r="B5450" t="s">
        <v>129</v>
      </c>
      <c r="C5450">
        <v>2018</v>
      </c>
      <c r="D5450">
        <v>0</v>
      </c>
      <c r="E5450">
        <v>0</v>
      </c>
      <c r="F5450">
        <v>0</v>
      </c>
      <c r="G5450">
        <v>0</v>
      </c>
      <c r="H5450">
        <v>190226</v>
      </c>
      <c r="I5450">
        <v>16239.65</v>
      </c>
      <c r="J5450">
        <v>-68920</v>
      </c>
      <c r="K5450">
        <v>17650</v>
      </c>
      <c r="L5450">
        <v>0</v>
      </c>
      <c r="M5450">
        <v>1</v>
      </c>
    </row>
    <row r="5451" spans="1:13">
      <c r="A5451">
        <v>172</v>
      </c>
      <c r="B5451" t="s">
        <v>129</v>
      </c>
      <c r="C5451">
        <v>2019</v>
      </c>
      <c r="D5451">
        <v>0</v>
      </c>
      <c r="E5451">
        <v>0</v>
      </c>
      <c r="F5451">
        <v>0</v>
      </c>
      <c r="G5451">
        <v>0</v>
      </c>
      <c r="H5451">
        <v>797893</v>
      </c>
      <c r="I5451">
        <v>175897.4</v>
      </c>
      <c r="J5451">
        <v>336514</v>
      </c>
      <c r="K5451">
        <v>17470</v>
      </c>
      <c r="L5451">
        <v>5</v>
      </c>
      <c r="M5451">
        <v>-13</v>
      </c>
    </row>
    <row r="5452" spans="1:13">
      <c r="A5452">
        <v>172</v>
      </c>
      <c r="B5452" t="s">
        <v>129</v>
      </c>
      <c r="C5452">
        <v>2020</v>
      </c>
      <c r="D5452">
        <v>245735300</v>
      </c>
      <c r="E5452">
        <v>1316734000</v>
      </c>
      <c r="F5452">
        <v>69672800</v>
      </c>
      <c r="G5452">
        <v>571263000</v>
      </c>
      <c r="H5452">
        <v>12223812</v>
      </c>
      <c r="I5452">
        <v>1597472.45</v>
      </c>
      <c r="J5452">
        <v>5300792</v>
      </c>
      <c r="K5452">
        <v>414469</v>
      </c>
      <c r="L5452">
        <v>3720</v>
      </c>
      <c r="M5452">
        <v>322</v>
      </c>
    </row>
    <row r="5453" spans="1:13">
      <c r="A5453">
        <v>173</v>
      </c>
      <c r="B5453" t="s">
        <v>138</v>
      </c>
      <c r="C5453">
        <v>2004</v>
      </c>
      <c r="D5453">
        <v>0</v>
      </c>
      <c r="E5453">
        <v>0</v>
      </c>
      <c r="F5453">
        <v>0</v>
      </c>
      <c r="G5453">
        <v>0</v>
      </c>
      <c r="H5453">
        <v>-600</v>
      </c>
      <c r="I5453">
        <v>0</v>
      </c>
      <c r="J5453">
        <v>0</v>
      </c>
      <c r="K5453">
        <v>0</v>
      </c>
      <c r="L5453">
        <v>0</v>
      </c>
      <c r="M5453">
        <v>0</v>
      </c>
    </row>
    <row r="5454" spans="1:13">
      <c r="A5454">
        <v>173</v>
      </c>
      <c r="B5454" t="s">
        <v>138</v>
      </c>
      <c r="C5454">
        <v>2013</v>
      </c>
      <c r="D5454">
        <v>0</v>
      </c>
      <c r="E5454">
        <v>0</v>
      </c>
      <c r="F5454">
        <v>0</v>
      </c>
      <c r="G5454">
        <v>0</v>
      </c>
      <c r="H5454">
        <v>0</v>
      </c>
      <c r="I5454">
        <v>0</v>
      </c>
      <c r="J5454">
        <v>0</v>
      </c>
      <c r="K5454">
        <v>0</v>
      </c>
      <c r="L5454">
        <v>0</v>
      </c>
      <c r="M5454">
        <v>0</v>
      </c>
    </row>
    <row r="5455" spans="1:13">
      <c r="A5455">
        <v>173</v>
      </c>
      <c r="B5455" t="s">
        <v>138</v>
      </c>
      <c r="C5455">
        <v>2015</v>
      </c>
      <c r="D5455">
        <v>0</v>
      </c>
      <c r="E5455">
        <v>0</v>
      </c>
      <c r="F5455">
        <v>0</v>
      </c>
      <c r="G5455">
        <v>0</v>
      </c>
      <c r="H5455">
        <v>0</v>
      </c>
      <c r="I5455">
        <v>0</v>
      </c>
      <c r="J5455">
        <v>0</v>
      </c>
      <c r="K5455">
        <v>0</v>
      </c>
      <c r="L5455">
        <v>0</v>
      </c>
      <c r="M5455">
        <v>0</v>
      </c>
    </row>
    <row r="5456" spans="1:13">
      <c r="A5456">
        <v>173</v>
      </c>
      <c r="B5456" t="s">
        <v>138</v>
      </c>
      <c r="C5456">
        <v>2016</v>
      </c>
      <c r="D5456">
        <v>0</v>
      </c>
      <c r="E5456">
        <v>0</v>
      </c>
      <c r="F5456">
        <v>0</v>
      </c>
      <c r="G5456">
        <v>0</v>
      </c>
      <c r="H5456">
        <v>-29</v>
      </c>
      <c r="I5456">
        <v>0</v>
      </c>
      <c r="J5456">
        <v>0</v>
      </c>
      <c r="K5456">
        <v>0</v>
      </c>
      <c r="L5456">
        <v>0</v>
      </c>
      <c r="M5456">
        <v>0</v>
      </c>
    </row>
    <row r="5457" spans="1:13">
      <c r="A5457">
        <v>173</v>
      </c>
      <c r="B5457" t="s">
        <v>138</v>
      </c>
      <c r="C5457">
        <v>2017</v>
      </c>
      <c r="D5457">
        <v>0</v>
      </c>
      <c r="E5457">
        <v>0</v>
      </c>
      <c r="F5457">
        <v>0</v>
      </c>
      <c r="G5457">
        <v>0</v>
      </c>
      <c r="H5457">
        <v>-29212</v>
      </c>
      <c r="I5457">
        <v>-34</v>
      </c>
      <c r="J5457">
        <v>0</v>
      </c>
      <c r="K5457">
        <v>0</v>
      </c>
      <c r="L5457">
        <v>0</v>
      </c>
      <c r="M5457">
        <v>0</v>
      </c>
    </row>
    <row r="5458" spans="1:13">
      <c r="A5458">
        <v>173</v>
      </c>
      <c r="B5458" t="s">
        <v>138</v>
      </c>
      <c r="C5458">
        <v>2018</v>
      </c>
      <c r="D5458">
        <v>0</v>
      </c>
      <c r="E5458">
        <v>0</v>
      </c>
      <c r="F5458">
        <v>0</v>
      </c>
      <c r="G5458">
        <v>0</v>
      </c>
      <c r="H5458">
        <v>-10732</v>
      </c>
      <c r="I5458">
        <v>4482</v>
      </c>
      <c r="J5458">
        <v>0</v>
      </c>
      <c r="K5458">
        <v>-15</v>
      </c>
      <c r="L5458">
        <v>0</v>
      </c>
      <c r="M5458">
        <v>0</v>
      </c>
    </row>
    <row r="5459" spans="1:13">
      <c r="A5459">
        <v>173</v>
      </c>
      <c r="B5459" t="s">
        <v>138</v>
      </c>
      <c r="C5459">
        <v>2019</v>
      </c>
      <c r="D5459">
        <v>0</v>
      </c>
      <c r="E5459">
        <v>0</v>
      </c>
      <c r="F5459">
        <v>0</v>
      </c>
      <c r="G5459">
        <v>0</v>
      </c>
      <c r="H5459">
        <v>43817</v>
      </c>
      <c r="I5459">
        <v>31697</v>
      </c>
      <c r="J5459">
        <v>960</v>
      </c>
      <c r="K5459">
        <v>-329</v>
      </c>
      <c r="L5459">
        <v>0</v>
      </c>
      <c r="M5459">
        <v>0</v>
      </c>
    </row>
    <row r="5460" spans="1:13">
      <c r="A5460">
        <v>173</v>
      </c>
      <c r="B5460" t="s">
        <v>138</v>
      </c>
      <c r="C5460">
        <v>2020</v>
      </c>
      <c r="D5460">
        <v>0</v>
      </c>
      <c r="E5460">
        <v>0</v>
      </c>
      <c r="F5460">
        <v>0</v>
      </c>
      <c r="G5460">
        <v>0</v>
      </c>
      <c r="H5460">
        <v>417884</v>
      </c>
      <c r="I5460">
        <v>101185</v>
      </c>
      <c r="J5460">
        <v>6632</v>
      </c>
      <c r="K5460">
        <v>3704</v>
      </c>
      <c r="L5460">
        <v>0</v>
      </c>
      <c r="M5460">
        <v>0</v>
      </c>
    </row>
    <row r="5461" spans="1:13">
      <c r="A5461">
        <v>173</v>
      </c>
      <c r="B5461" t="s">
        <v>138</v>
      </c>
      <c r="C5461">
        <v>2021</v>
      </c>
      <c r="D5461">
        <v>0</v>
      </c>
      <c r="E5461">
        <v>0</v>
      </c>
      <c r="F5461">
        <v>0</v>
      </c>
      <c r="G5461">
        <v>0</v>
      </c>
      <c r="H5461">
        <v>384557</v>
      </c>
      <c r="I5461">
        <v>99645</v>
      </c>
      <c r="J5461">
        <v>96747</v>
      </c>
      <c r="K5461">
        <v>7022</v>
      </c>
      <c r="L5461">
        <v>1</v>
      </c>
      <c r="M5461">
        <v>0</v>
      </c>
    </row>
    <row r="5462" spans="1:13">
      <c r="A5462">
        <v>173</v>
      </c>
      <c r="B5462" t="s">
        <v>138</v>
      </c>
      <c r="C5462">
        <v>2022</v>
      </c>
      <c r="D5462">
        <v>150349300</v>
      </c>
      <c r="E5462">
        <v>762406000</v>
      </c>
      <c r="F5462">
        <v>2323900</v>
      </c>
      <c r="G5462">
        <v>35568000</v>
      </c>
      <c r="H5462">
        <v>7582155.0099999998</v>
      </c>
      <c r="I5462">
        <v>843402.54</v>
      </c>
      <c r="J5462">
        <v>160436.45000000001</v>
      </c>
      <c r="K5462">
        <v>26051.85</v>
      </c>
      <c r="L5462">
        <v>2233</v>
      </c>
      <c r="M5462">
        <v>149</v>
      </c>
    </row>
    <row r="5463" spans="1:13">
      <c r="A5463">
        <v>173</v>
      </c>
      <c r="B5463" t="s">
        <v>138</v>
      </c>
      <c r="C5463">
        <v>2001</v>
      </c>
      <c r="D5463">
        <v>0</v>
      </c>
      <c r="E5463">
        <v>0</v>
      </c>
      <c r="F5463">
        <v>0</v>
      </c>
      <c r="G5463">
        <v>0</v>
      </c>
      <c r="H5463">
        <v>-2851.8</v>
      </c>
      <c r="I5463">
        <v>0</v>
      </c>
      <c r="J5463">
        <v>0</v>
      </c>
      <c r="K5463">
        <v>0</v>
      </c>
      <c r="L5463">
        <v>0</v>
      </c>
      <c r="M5463">
        <v>0</v>
      </c>
    </row>
    <row r="5464" spans="1:13">
      <c r="A5464">
        <v>173</v>
      </c>
      <c r="B5464" t="s">
        <v>138</v>
      </c>
      <c r="C5464">
        <v>2005</v>
      </c>
      <c r="D5464">
        <v>0</v>
      </c>
      <c r="E5464">
        <v>0</v>
      </c>
      <c r="F5464">
        <v>0</v>
      </c>
      <c r="G5464">
        <v>0</v>
      </c>
      <c r="H5464">
        <v>-3400</v>
      </c>
      <c r="I5464">
        <v>0</v>
      </c>
      <c r="J5464">
        <v>0</v>
      </c>
      <c r="K5464">
        <v>0</v>
      </c>
      <c r="L5464">
        <v>0</v>
      </c>
      <c r="M5464">
        <v>0</v>
      </c>
    </row>
    <row r="5465" spans="1:13">
      <c r="A5465">
        <v>173</v>
      </c>
      <c r="B5465" t="s">
        <v>138</v>
      </c>
      <c r="C5465">
        <v>2006</v>
      </c>
      <c r="D5465">
        <v>0</v>
      </c>
      <c r="E5465">
        <v>0</v>
      </c>
      <c r="F5465">
        <v>0</v>
      </c>
      <c r="G5465">
        <v>0</v>
      </c>
      <c r="H5465">
        <v>-1140</v>
      </c>
      <c r="I5465">
        <v>0</v>
      </c>
      <c r="J5465">
        <v>0</v>
      </c>
      <c r="K5465">
        <v>0</v>
      </c>
      <c r="L5465">
        <v>0</v>
      </c>
      <c r="M5465">
        <v>0</v>
      </c>
    </row>
    <row r="5466" spans="1:13">
      <c r="A5466">
        <v>173</v>
      </c>
      <c r="B5466" t="s">
        <v>138</v>
      </c>
      <c r="C5466">
        <v>2011</v>
      </c>
      <c r="D5466">
        <v>0</v>
      </c>
      <c r="E5466">
        <v>0</v>
      </c>
      <c r="F5466">
        <v>0</v>
      </c>
      <c r="G5466">
        <v>0</v>
      </c>
      <c r="H5466">
        <v>0</v>
      </c>
      <c r="I5466">
        <v>0</v>
      </c>
      <c r="J5466">
        <v>0</v>
      </c>
      <c r="K5466">
        <v>0</v>
      </c>
      <c r="L5466">
        <v>0</v>
      </c>
      <c r="M5466">
        <v>0</v>
      </c>
    </row>
    <row r="5467" spans="1:13">
      <c r="A5467">
        <v>173</v>
      </c>
      <c r="B5467" t="s">
        <v>138</v>
      </c>
      <c r="C5467">
        <v>2013</v>
      </c>
      <c r="D5467">
        <v>0</v>
      </c>
      <c r="E5467">
        <v>0</v>
      </c>
      <c r="F5467">
        <v>0</v>
      </c>
      <c r="G5467">
        <v>0</v>
      </c>
      <c r="H5467">
        <v>-5668</v>
      </c>
      <c r="I5467">
        <v>0</v>
      </c>
      <c r="J5467">
        <v>0</v>
      </c>
      <c r="K5467">
        <v>0</v>
      </c>
      <c r="L5467">
        <v>0</v>
      </c>
      <c r="M5467">
        <v>0</v>
      </c>
    </row>
    <row r="5468" spans="1:13">
      <c r="A5468">
        <v>173</v>
      </c>
      <c r="B5468" t="s">
        <v>138</v>
      </c>
      <c r="C5468">
        <v>2014</v>
      </c>
      <c r="D5468">
        <v>0</v>
      </c>
      <c r="E5468">
        <v>0</v>
      </c>
      <c r="F5468">
        <v>0</v>
      </c>
      <c r="G5468">
        <v>0</v>
      </c>
      <c r="H5468">
        <v>0</v>
      </c>
      <c r="I5468">
        <v>-4206</v>
      </c>
      <c r="J5468">
        <v>0</v>
      </c>
      <c r="K5468">
        <v>0</v>
      </c>
      <c r="L5468">
        <v>0</v>
      </c>
      <c r="M5468">
        <v>0</v>
      </c>
    </row>
    <row r="5469" spans="1:13">
      <c r="A5469">
        <v>173</v>
      </c>
      <c r="B5469" t="s">
        <v>138</v>
      </c>
      <c r="C5469">
        <v>2015</v>
      </c>
      <c r="D5469">
        <v>0</v>
      </c>
      <c r="E5469">
        <v>0</v>
      </c>
      <c r="F5469">
        <v>0</v>
      </c>
      <c r="G5469">
        <v>0</v>
      </c>
      <c r="H5469">
        <v>0</v>
      </c>
      <c r="I5469">
        <v>0</v>
      </c>
      <c r="J5469">
        <v>0</v>
      </c>
      <c r="K5469">
        <v>0</v>
      </c>
      <c r="L5469">
        <v>0</v>
      </c>
      <c r="M5469">
        <v>0</v>
      </c>
    </row>
    <row r="5470" spans="1:13">
      <c r="A5470">
        <v>173</v>
      </c>
      <c r="B5470" t="s">
        <v>138</v>
      </c>
      <c r="C5470">
        <v>2016</v>
      </c>
      <c r="D5470">
        <v>0</v>
      </c>
      <c r="E5470">
        <v>0</v>
      </c>
      <c r="F5470">
        <v>0</v>
      </c>
      <c r="G5470">
        <v>0</v>
      </c>
      <c r="H5470">
        <v>7355</v>
      </c>
      <c r="I5470">
        <v>2099</v>
      </c>
      <c r="J5470">
        <v>0</v>
      </c>
      <c r="K5470">
        <v>0</v>
      </c>
      <c r="L5470">
        <v>0</v>
      </c>
      <c r="M5470">
        <v>0</v>
      </c>
    </row>
    <row r="5471" spans="1:13">
      <c r="A5471">
        <v>173</v>
      </c>
      <c r="B5471" t="s">
        <v>138</v>
      </c>
      <c r="C5471">
        <v>2017</v>
      </c>
      <c r="D5471">
        <v>0</v>
      </c>
      <c r="E5471">
        <v>0</v>
      </c>
      <c r="F5471">
        <v>0</v>
      </c>
      <c r="G5471">
        <v>0</v>
      </c>
      <c r="H5471">
        <v>33341</v>
      </c>
      <c r="I5471">
        <v>2396</v>
      </c>
      <c r="J5471">
        <v>0</v>
      </c>
      <c r="K5471">
        <v>-17</v>
      </c>
      <c r="L5471">
        <v>0</v>
      </c>
      <c r="M5471">
        <v>0</v>
      </c>
    </row>
    <row r="5472" spans="1:13">
      <c r="A5472">
        <v>173</v>
      </c>
      <c r="B5472" t="s">
        <v>138</v>
      </c>
      <c r="C5472">
        <v>2018</v>
      </c>
      <c r="D5472">
        <v>0</v>
      </c>
      <c r="E5472">
        <v>0</v>
      </c>
      <c r="F5472">
        <v>0</v>
      </c>
      <c r="G5472">
        <v>0</v>
      </c>
      <c r="H5472">
        <v>23734</v>
      </c>
      <c r="I5472">
        <v>828</v>
      </c>
      <c r="J5472">
        <v>464</v>
      </c>
      <c r="K5472">
        <v>-505</v>
      </c>
      <c r="L5472">
        <v>3</v>
      </c>
      <c r="M5472">
        <v>0</v>
      </c>
    </row>
    <row r="5473" spans="1:13">
      <c r="A5473">
        <v>173</v>
      </c>
      <c r="B5473" t="s">
        <v>138</v>
      </c>
      <c r="C5473">
        <v>2019</v>
      </c>
      <c r="D5473">
        <v>0</v>
      </c>
      <c r="E5473">
        <v>0</v>
      </c>
      <c r="F5473">
        <v>0</v>
      </c>
      <c r="G5473">
        <v>0</v>
      </c>
      <c r="H5473">
        <v>72882</v>
      </c>
      <c r="I5473">
        <v>35097</v>
      </c>
      <c r="J5473">
        <v>18824</v>
      </c>
      <c r="K5473">
        <v>2794</v>
      </c>
      <c r="L5473">
        <v>5</v>
      </c>
      <c r="M5473">
        <v>-4</v>
      </c>
    </row>
    <row r="5474" spans="1:13">
      <c r="A5474">
        <v>173</v>
      </c>
      <c r="B5474" t="s">
        <v>138</v>
      </c>
      <c r="C5474">
        <v>2020</v>
      </c>
      <c r="D5474">
        <v>0</v>
      </c>
      <c r="E5474">
        <v>0</v>
      </c>
      <c r="F5474">
        <v>0</v>
      </c>
      <c r="G5474">
        <v>0</v>
      </c>
      <c r="H5474">
        <v>252199</v>
      </c>
      <c r="I5474">
        <v>11190</v>
      </c>
      <c r="J5474">
        <v>42833</v>
      </c>
      <c r="K5474">
        <v>2077</v>
      </c>
      <c r="L5474">
        <v>5</v>
      </c>
      <c r="M5474">
        <v>0</v>
      </c>
    </row>
    <row r="5475" spans="1:13">
      <c r="A5475">
        <v>173</v>
      </c>
      <c r="B5475" t="s">
        <v>138</v>
      </c>
      <c r="C5475">
        <v>2021</v>
      </c>
      <c r="D5475">
        <v>151297300</v>
      </c>
      <c r="E5475">
        <v>747686000</v>
      </c>
      <c r="F5475">
        <v>2213400</v>
      </c>
      <c r="G5475">
        <v>35858000</v>
      </c>
      <c r="H5475">
        <v>7669260</v>
      </c>
      <c r="I5475">
        <v>836324</v>
      </c>
      <c r="J5475">
        <v>154938</v>
      </c>
      <c r="K5475">
        <v>26686</v>
      </c>
      <c r="L5475">
        <v>2246</v>
      </c>
      <c r="M5475">
        <v>142</v>
      </c>
    </row>
    <row r="5476" spans="1:13">
      <c r="A5476">
        <v>173</v>
      </c>
      <c r="B5476" t="s">
        <v>138</v>
      </c>
      <c r="C5476">
        <v>2001</v>
      </c>
      <c r="D5476">
        <v>0</v>
      </c>
      <c r="E5476">
        <v>0</v>
      </c>
      <c r="F5476">
        <v>0</v>
      </c>
      <c r="G5476">
        <v>0</v>
      </c>
      <c r="H5476">
        <v>-1040</v>
      </c>
      <c r="I5476">
        <v>0</v>
      </c>
      <c r="J5476">
        <v>0</v>
      </c>
      <c r="K5476">
        <v>0</v>
      </c>
      <c r="L5476">
        <v>0</v>
      </c>
      <c r="M5476">
        <v>0</v>
      </c>
    </row>
    <row r="5477" spans="1:13">
      <c r="A5477">
        <v>173</v>
      </c>
      <c r="B5477" t="s">
        <v>138</v>
      </c>
      <c r="C5477">
        <v>2005</v>
      </c>
      <c r="D5477">
        <v>0</v>
      </c>
      <c r="E5477">
        <v>0</v>
      </c>
      <c r="F5477">
        <v>0</v>
      </c>
      <c r="G5477">
        <v>0</v>
      </c>
      <c r="H5477">
        <v>-1900</v>
      </c>
      <c r="I5477">
        <v>0</v>
      </c>
      <c r="J5477">
        <v>0</v>
      </c>
      <c r="K5477">
        <v>0</v>
      </c>
      <c r="L5477">
        <v>0</v>
      </c>
      <c r="M5477">
        <v>0</v>
      </c>
    </row>
    <row r="5478" spans="1:13">
      <c r="A5478">
        <v>173</v>
      </c>
      <c r="B5478" t="s">
        <v>138</v>
      </c>
      <c r="C5478">
        <v>2009</v>
      </c>
      <c r="D5478">
        <v>0</v>
      </c>
      <c r="E5478">
        <v>0</v>
      </c>
      <c r="F5478">
        <v>0</v>
      </c>
      <c r="G5478">
        <v>0</v>
      </c>
      <c r="H5478">
        <v>-6000</v>
      </c>
      <c r="I5478">
        <v>0</v>
      </c>
      <c r="J5478">
        <v>0</v>
      </c>
      <c r="K5478">
        <v>0</v>
      </c>
      <c r="L5478">
        <v>0</v>
      </c>
      <c r="M5478">
        <v>0</v>
      </c>
    </row>
    <row r="5479" spans="1:13">
      <c r="A5479">
        <v>173</v>
      </c>
      <c r="B5479" t="s">
        <v>138</v>
      </c>
      <c r="C5479">
        <v>2013</v>
      </c>
      <c r="D5479">
        <v>0</v>
      </c>
      <c r="E5479">
        <v>0</v>
      </c>
      <c r="F5479">
        <v>0</v>
      </c>
      <c r="G5479">
        <v>0</v>
      </c>
      <c r="H5479">
        <v>0</v>
      </c>
      <c r="I5479">
        <v>0</v>
      </c>
      <c r="J5479">
        <v>0</v>
      </c>
      <c r="K5479">
        <v>0</v>
      </c>
      <c r="L5479">
        <v>0</v>
      </c>
      <c r="M5479">
        <v>0</v>
      </c>
    </row>
    <row r="5480" spans="1:13">
      <c r="A5480">
        <v>173</v>
      </c>
      <c r="B5480" t="s">
        <v>138</v>
      </c>
      <c r="C5480">
        <v>2014</v>
      </c>
      <c r="D5480">
        <v>0</v>
      </c>
      <c r="E5480">
        <v>0</v>
      </c>
      <c r="F5480">
        <v>0</v>
      </c>
      <c r="G5480">
        <v>0</v>
      </c>
      <c r="H5480">
        <v>0</v>
      </c>
      <c r="I5480">
        <v>5280</v>
      </c>
      <c r="J5480">
        <v>0</v>
      </c>
      <c r="K5480">
        <v>273</v>
      </c>
      <c r="L5480">
        <v>-1</v>
      </c>
      <c r="M5480">
        <v>1</v>
      </c>
    </row>
    <row r="5481" spans="1:13">
      <c r="A5481">
        <v>173</v>
      </c>
      <c r="B5481" t="s">
        <v>138</v>
      </c>
      <c r="C5481">
        <v>2015</v>
      </c>
      <c r="D5481">
        <v>0</v>
      </c>
      <c r="E5481">
        <v>0</v>
      </c>
      <c r="F5481">
        <v>0</v>
      </c>
      <c r="G5481">
        <v>0</v>
      </c>
      <c r="H5481">
        <v>422</v>
      </c>
      <c r="I5481">
        <v>-2901</v>
      </c>
      <c r="J5481">
        <v>0</v>
      </c>
      <c r="K5481">
        <v>351</v>
      </c>
      <c r="L5481">
        <v>-1</v>
      </c>
      <c r="M5481">
        <v>1</v>
      </c>
    </row>
    <row r="5482" spans="1:13">
      <c r="A5482">
        <v>173</v>
      </c>
      <c r="B5482" t="s">
        <v>138</v>
      </c>
      <c r="C5482">
        <v>2016</v>
      </c>
      <c r="D5482">
        <v>0</v>
      </c>
      <c r="E5482">
        <v>0</v>
      </c>
      <c r="F5482">
        <v>0</v>
      </c>
      <c r="G5482">
        <v>0</v>
      </c>
      <c r="H5482">
        <v>7840</v>
      </c>
      <c r="I5482">
        <v>25946</v>
      </c>
      <c r="J5482">
        <v>9432</v>
      </c>
      <c r="K5482">
        <v>357</v>
      </c>
      <c r="L5482">
        <v>-1</v>
      </c>
      <c r="M5482">
        <v>1</v>
      </c>
    </row>
    <row r="5483" spans="1:13">
      <c r="A5483">
        <v>173</v>
      </c>
      <c r="B5483" t="s">
        <v>138</v>
      </c>
      <c r="C5483">
        <v>2017</v>
      </c>
      <c r="D5483">
        <v>0</v>
      </c>
      <c r="E5483">
        <v>0</v>
      </c>
      <c r="F5483">
        <v>0</v>
      </c>
      <c r="G5483">
        <v>0</v>
      </c>
      <c r="H5483">
        <v>1390</v>
      </c>
      <c r="I5483">
        <v>25693</v>
      </c>
      <c r="J5483">
        <v>120</v>
      </c>
      <c r="K5483">
        <v>404</v>
      </c>
      <c r="L5483">
        <v>-131</v>
      </c>
      <c r="M5483">
        <v>4</v>
      </c>
    </row>
    <row r="5484" spans="1:13">
      <c r="A5484">
        <v>173</v>
      </c>
      <c r="B5484" t="s">
        <v>138</v>
      </c>
      <c r="C5484">
        <v>2018</v>
      </c>
      <c r="D5484">
        <v>0</v>
      </c>
      <c r="E5484">
        <v>0</v>
      </c>
      <c r="F5484">
        <v>0</v>
      </c>
      <c r="G5484">
        <v>0</v>
      </c>
      <c r="H5484">
        <v>120071</v>
      </c>
      <c r="I5484">
        <v>-12964</v>
      </c>
      <c r="J5484">
        <v>7784</v>
      </c>
      <c r="K5484">
        <v>2626</v>
      </c>
      <c r="L5484">
        <v>-116</v>
      </c>
      <c r="M5484">
        <v>0</v>
      </c>
    </row>
    <row r="5485" spans="1:13">
      <c r="A5485">
        <v>173</v>
      </c>
      <c r="B5485" t="s">
        <v>138</v>
      </c>
      <c r="C5485">
        <v>2019</v>
      </c>
      <c r="D5485">
        <v>0</v>
      </c>
      <c r="E5485">
        <v>0</v>
      </c>
      <c r="F5485">
        <v>0</v>
      </c>
      <c r="G5485">
        <v>0</v>
      </c>
      <c r="H5485">
        <v>555732</v>
      </c>
      <c r="I5485">
        <v>66476</v>
      </c>
      <c r="J5485">
        <v>53848</v>
      </c>
      <c r="K5485">
        <v>4121</v>
      </c>
      <c r="L5485">
        <v>-148</v>
      </c>
      <c r="M5485">
        <v>-3</v>
      </c>
    </row>
    <row r="5486" spans="1:13">
      <c r="A5486">
        <v>173</v>
      </c>
      <c r="B5486" t="s">
        <v>138</v>
      </c>
      <c r="C5486">
        <v>2020</v>
      </c>
      <c r="D5486">
        <v>152552100</v>
      </c>
      <c r="E5486">
        <v>737108600</v>
      </c>
      <c r="F5486">
        <v>2417200</v>
      </c>
      <c r="G5486">
        <v>35942000</v>
      </c>
      <c r="H5486">
        <v>7697879</v>
      </c>
      <c r="I5486">
        <v>834056</v>
      </c>
      <c r="J5486">
        <v>193376</v>
      </c>
      <c r="K5486">
        <v>24362</v>
      </c>
      <c r="L5486">
        <v>2186</v>
      </c>
      <c r="M5486">
        <v>138</v>
      </c>
    </row>
    <row r="5487" spans="1:13">
      <c r="A5487">
        <v>296</v>
      </c>
      <c r="B5487" t="s">
        <v>43</v>
      </c>
      <c r="C5487">
        <v>1995</v>
      </c>
      <c r="D5487">
        <v>0</v>
      </c>
      <c r="E5487">
        <v>0</v>
      </c>
      <c r="F5487">
        <v>0</v>
      </c>
      <c r="G5487">
        <v>0</v>
      </c>
      <c r="H5487">
        <v>0</v>
      </c>
      <c r="I5487">
        <v>0</v>
      </c>
      <c r="J5487">
        <v>0</v>
      </c>
      <c r="K5487">
        <v>0</v>
      </c>
      <c r="L5487">
        <v>0</v>
      </c>
      <c r="M5487">
        <v>0</v>
      </c>
    </row>
    <row r="5488" spans="1:13">
      <c r="A5488">
        <v>296</v>
      </c>
      <c r="B5488" t="s">
        <v>43</v>
      </c>
      <c r="C5488">
        <v>1996</v>
      </c>
      <c r="D5488">
        <v>0</v>
      </c>
      <c r="E5488">
        <v>0</v>
      </c>
      <c r="F5488">
        <v>0</v>
      </c>
      <c r="G5488">
        <v>0</v>
      </c>
      <c r="H5488">
        <v>0</v>
      </c>
      <c r="I5488">
        <v>0</v>
      </c>
      <c r="J5488">
        <v>0</v>
      </c>
      <c r="K5488">
        <v>0</v>
      </c>
      <c r="L5488">
        <v>0</v>
      </c>
      <c r="M5488">
        <v>0</v>
      </c>
    </row>
    <row r="5489" spans="1:13">
      <c r="A5489">
        <v>296</v>
      </c>
      <c r="B5489" t="s">
        <v>43</v>
      </c>
      <c r="C5489">
        <v>1997</v>
      </c>
      <c r="D5489">
        <v>0</v>
      </c>
      <c r="E5489">
        <v>0</v>
      </c>
      <c r="F5489">
        <v>0</v>
      </c>
      <c r="G5489">
        <v>0</v>
      </c>
      <c r="H5489">
        <v>0</v>
      </c>
      <c r="I5489">
        <v>0</v>
      </c>
      <c r="J5489">
        <v>0</v>
      </c>
      <c r="K5489">
        <v>0</v>
      </c>
      <c r="L5489">
        <v>0</v>
      </c>
      <c r="M5489">
        <v>0</v>
      </c>
    </row>
    <row r="5490" spans="1:13">
      <c r="A5490">
        <v>296</v>
      </c>
      <c r="B5490" t="s">
        <v>43</v>
      </c>
      <c r="C5490">
        <v>1998</v>
      </c>
      <c r="D5490">
        <v>0</v>
      </c>
      <c r="E5490">
        <v>0</v>
      </c>
      <c r="F5490">
        <v>0</v>
      </c>
      <c r="G5490">
        <v>0</v>
      </c>
      <c r="H5490">
        <v>0</v>
      </c>
      <c r="I5490">
        <v>0</v>
      </c>
      <c r="J5490">
        <v>0</v>
      </c>
      <c r="K5490">
        <v>0</v>
      </c>
      <c r="L5490">
        <v>0</v>
      </c>
      <c r="M5490">
        <v>0</v>
      </c>
    </row>
    <row r="5491" spans="1:13">
      <c r="A5491">
        <v>296</v>
      </c>
      <c r="B5491" t="s">
        <v>43</v>
      </c>
      <c r="C5491">
        <v>1999</v>
      </c>
      <c r="D5491">
        <v>0</v>
      </c>
      <c r="E5491">
        <v>0</v>
      </c>
      <c r="F5491">
        <v>0</v>
      </c>
      <c r="G5491">
        <v>0</v>
      </c>
      <c r="H5491">
        <v>0</v>
      </c>
      <c r="I5491">
        <v>0</v>
      </c>
      <c r="J5491">
        <v>0</v>
      </c>
      <c r="K5491">
        <v>0</v>
      </c>
      <c r="L5491">
        <v>0</v>
      </c>
      <c r="M5491">
        <v>0</v>
      </c>
    </row>
    <row r="5492" spans="1:13">
      <c r="A5492">
        <v>296</v>
      </c>
      <c r="B5492" t="s">
        <v>43</v>
      </c>
      <c r="C5492">
        <v>2000</v>
      </c>
      <c r="D5492">
        <v>0</v>
      </c>
      <c r="E5492">
        <v>0</v>
      </c>
      <c r="F5492">
        <v>0</v>
      </c>
      <c r="G5492">
        <v>0</v>
      </c>
      <c r="H5492">
        <v>-552.29999999999995</v>
      </c>
      <c r="I5492">
        <v>0</v>
      </c>
      <c r="J5492">
        <v>0</v>
      </c>
      <c r="K5492">
        <v>0</v>
      </c>
      <c r="L5492">
        <v>0</v>
      </c>
      <c r="M5492">
        <v>0</v>
      </c>
    </row>
    <row r="5493" spans="1:13">
      <c r="A5493">
        <v>296</v>
      </c>
      <c r="B5493" t="s">
        <v>43</v>
      </c>
      <c r="C5493">
        <v>2001</v>
      </c>
      <c r="D5493">
        <v>0</v>
      </c>
      <c r="E5493">
        <v>0</v>
      </c>
      <c r="F5493">
        <v>0</v>
      </c>
      <c r="G5493">
        <v>0</v>
      </c>
      <c r="H5493">
        <v>-1575</v>
      </c>
      <c r="I5493">
        <v>0</v>
      </c>
      <c r="J5493">
        <v>0</v>
      </c>
      <c r="K5493">
        <v>0</v>
      </c>
      <c r="L5493">
        <v>0</v>
      </c>
      <c r="M5493">
        <v>0</v>
      </c>
    </row>
    <row r="5494" spans="1:13">
      <c r="A5494">
        <v>296</v>
      </c>
      <c r="B5494" t="s">
        <v>43</v>
      </c>
      <c r="C5494">
        <v>2002</v>
      </c>
      <c r="D5494">
        <v>0</v>
      </c>
      <c r="E5494">
        <v>0</v>
      </c>
      <c r="F5494">
        <v>0</v>
      </c>
      <c r="G5494">
        <v>0</v>
      </c>
      <c r="H5494">
        <v>0</v>
      </c>
      <c r="I5494">
        <v>0</v>
      </c>
      <c r="J5494">
        <v>0</v>
      </c>
      <c r="K5494">
        <v>0</v>
      </c>
      <c r="L5494">
        <v>0</v>
      </c>
      <c r="M5494">
        <v>0</v>
      </c>
    </row>
    <row r="5495" spans="1:13">
      <c r="A5495">
        <v>296</v>
      </c>
      <c r="B5495" t="s">
        <v>43</v>
      </c>
      <c r="C5495">
        <v>2003</v>
      </c>
      <c r="D5495">
        <v>0</v>
      </c>
      <c r="E5495">
        <v>0</v>
      </c>
      <c r="F5495">
        <v>0</v>
      </c>
      <c r="G5495">
        <v>0</v>
      </c>
      <c r="H5495">
        <v>-804</v>
      </c>
      <c r="I5495">
        <v>0</v>
      </c>
      <c r="J5495">
        <v>0</v>
      </c>
      <c r="K5495">
        <v>0</v>
      </c>
      <c r="L5495">
        <v>0</v>
      </c>
      <c r="M5495">
        <v>0</v>
      </c>
    </row>
    <row r="5496" spans="1:13">
      <c r="A5496">
        <v>296</v>
      </c>
      <c r="B5496" t="s">
        <v>43</v>
      </c>
      <c r="C5496">
        <v>2004</v>
      </c>
      <c r="D5496">
        <v>0</v>
      </c>
      <c r="E5496">
        <v>0</v>
      </c>
      <c r="F5496">
        <v>0</v>
      </c>
      <c r="G5496">
        <v>0</v>
      </c>
      <c r="H5496">
        <v>-2138</v>
      </c>
      <c r="I5496">
        <v>0</v>
      </c>
      <c r="J5496">
        <v>0</v>
      </c>
      <c r="K5496">
        <v>0</v>
      </c>
      <c r="L5496">
        <v>0</v>
      </c>
      <c r="M5496">
        <v>0</v>
      </c>
    </row>
    <row r="5497" spans="1:13">
      <c r="A5497">
        <v>296</v>
      </c>
      <c r="B5497" t="s">
        <v>43</v>
      </c>
      <c r="C5497">
        <v>2005</v>
      </c>
      <c r="D5497">
        <v>0</v>
      </c>
      <c r="E5497">
        <v>0</v>
      </c>
      <c r="F5497">
        <v>0</v>
      </c>
      <c r="G5497">
        <v>0</v>
      </c>
      <c r="H5497">
        <v>-600</v>
      </c>
      <c r="I5497">
        <v>0</v>
      </c>
      <c r="J5497">
        <v>0</v>
      </c>
      <c r="K5497">
        <v>0</v>
      </c>
      <c r="L5497">
        <v>0</v>
      </c>
      <c r="M5497">
        <v>0</v>
      </c>
    </row>
    <row r="5498" spans="1:13">
      <c r="A5498">
        <v>296</v>
      </c>
      <c r="B5498" t="s">
        <v>43</v>
      </c>
      <c r="C5498">
        <v>2006</v>
      </c>
      <c r="D5498">
        <v>0</v>
      </c>
      <c r="E5498">
        <v>0</v>
      </c>
      <c r="F5498">
        <v>0</v>
      </c>
      <c r="G5498">
        <v>0</v>
      </c>
      <c r="H5498">
        <v>0</v>
      </c>
      <c r="I5498">
        <v>0</v>
      </c>
      <c r="J5498">
        <v>0</v>
      </c>
      <c r="K5498">
        <v>0</v>
      </c>
      <c r="L5498">
        <v>0</v>
      </c>
      <c r="M5498">
        <v>0</v>
      </c>
    </row>
    <row r="5499" spans="1:13">
      <c r="A5499">
        <v>296</v>
      </c>
      <c r="B5499" t="s">
        <v>43</v>
      </c>
      <c r="C5499">
        <v>2007</v>
      </c>
      <c r="D5499">
        <v>0</v>
      </c>
      <c r="E5499">
        <v>0</v>
      </c>
      <c r="F5499">
        <v>0</v>
      </c>
      <c r="G5499">
        <v>0</v>
      </c>
      <c r="H5499">
        <v>-3000</v>
      </c>
      <c r="I5499">
        <v>0</v>
      </c>
      <c r="J5499">
        <v>0</v>
      </c>
      <c r="K5499">
        <v>0</v>
      </c>
      <c r="L5499">
        <v>0</v>
      </c>
      <c r="M5499">
        <v>0</v>
      </c>
    </row>
    <row r="5500" spans="1:13">
      <c r="A5500">
        <v>296</v>
      </c>
      <c r="B5500" t="s">
        <v>43</v>
      </c>
      <c r="C5500">
        <v>2008</v>
      </c>
      <c r="D5500">
        <v>0</v>
      </c>
      <c r="E5500">
        <v>0</v>
      </c>
      <c r="F5500">
        <v>0</v>
      </c>
      <c r="G5500">
        <v>0</v>
      </c>
      <c r="H5500">
        <v>0</v>
      </c>
      <c r="I5500">
        <v>0</v>
      </c>
      <c r="J5500">
        <v>0</v>
      </c>
      <c r="K5500">
        <v>0</v>
      </c>
      <c r="L5500">
        <v>0</v>
      </c>
      <c r="M5500">
        <v>0</v>
      </c>
    </row>
    <row r="5501" spans="1:13">
      <c r="A5501">
        <v>296</v>
      </c>
      <c r="B5501" t="s">
        <v>43</v>
      </c>
      <c r="C5501">
        <v>2009</v>
      </c>
      <c r="D5501">
        <v>0</v>
      </c>
      <c r="E5501">
        <v>0</v>
      </c>
      <c r="F5501">
        <v>0</v>
      </c>
      <c r="G5501">
        <v>0</v>
      </c>
      <c r="H5501">
        <v>-300</v>
      </c>
      <c r="I5501">
        <v>0</v>
      </c>
      <c r="J5501">
        <v>0</v>
      </c>
      <c r="K5501">
        <v>0</v>
      </c>
      <c r="L5501">
        <v>0</v>
      </c>
      <c r="M5501">
        <v>0</v>
      </c>
    </row>
    <row r="5502" spans="1:13">
      <c r="A5502">
        <v>296</v>
      </c>
      <c r="B5502" t="s">
        <v>43</v>
      </c>
      <c r="C5502">
        <v>2010</v>
      </c>
      <c r="D5502">
        <v>0</v>
      </c>
      <c r="E5502">
        <v>0</v>
      </c>
      <c r="F5502">
        <v>0</v>
      </c>
      <c r="G5502">
        <v>0</v>
      </c>
      <c r="H5502">
        <v>-2400</v>
      </c>
      <c r="I5502">
        <v>0</v>
      </c>
      <c r="J5502">
        <v>0</v>
      </c>
      <c r="K5502">
        <v>0</v>
      </c>
      <c r="L5502">
        <v>0</v>
      </c>
      <c r="M5502">
        <v>0</v>
      </c>
    </row>
    <row r="5503" spans="1:13">
      <c r="A5503">
        <v>296</v>
      </c>
      <c r="B5503" t="s">
        <v>43</v>
      </c>
      <c r="C5503">
        <v>2011</v>
      </c>
      <c r="D5503">
        <v>0</v>
      </c>
      <c r="E5503">
        <v>0</v>
      </c>
      <c r="F5503">
        <v>0</v>
      </c>
      <c r="G5503">
        <v>0</v>
      </c>
      <c r="H5503">
        <v>-68</v>
      </c>
      <c r="I5503">
        <v>0</v>
      </c>
      <c r="J5503">
        <v>0</v>
      </c>
      <c r="K5503">
        <v>0</v>
      </c>
      <c r="L5503">
        <v>0</v>
      </c>
      <c r="M5503">
        <v>0</v>
      </c>
    </row>
    <row r="5504" spans="1:13">
      <c r="A5504">
        <v>296</v>
      </c>
      <c r="B5504" t="s">
        <v>43</v>
      </c>
      <c r="C5504">
        <v>2012</v>
      </c>
      <c r="D5504">
        <v>0</v>
      </c>
      <c r="E5504">
        <v>0</v>
      </c>
      <c r="F5504">
        <v>0</v>
      </c>
      <c r="G5504">
        <v>0</v>
      </c>
      <c r="H5504">
        <v>-1896</v>
      </c>
      <c r="I5504">
        <v>24028</v>
      </c>
      <c r="J5504">
        <v>0</v>
      </c>
      <c r="K5504">
        <v>0</v>
      </c>
      <c r="L5504">
        <v>0</v>
      </c>
      <c r="M5504">
        <v>0</v>
      </c>
    </row>
    <row r="5505" spans="1:13">
      <c r="A5505">
        <v>296</v>
      </c>
      <c r="B5505" t="s">
        <v>43</v>
      </c>
      <c r="C5505">
        <v>2013</v>
      </c>
      <c r="D5505">
        <v>0</v>
      </c>
      <c r="E5505">
        <v>0</v>
      </c>
      <c r="F5505">
        <v>0</v>
      </c>
      <c r="G5505">
        <v>0</v>
      </c>
      <c r="H5505">
        <v>-1748</v>
      </c>
      <c r="I5505">
        <v>1785</v>
      </c>
      <c r="J5505">
        <v>0</v>
      </c>
      <c r="K5505">
        <v>0</v>
      </c>
      <c r="L5505">
        <v>0</v>
      </c>
      <c r="M5505">
        <v>0</v>
      </c>
    </row>
    <row r="5506" spans="1:13">
      <c r="A5506">
        <v>296</v>
      </c>
      <c r="B5506" t="s">
        <v>43</v>
      </c>
      <c r="C5506">
        <v>2014</v>
      </c>
      <c r="D5506">
        <v>0</v>
      </c>
      <c r="E5506">
        <v>0</v>
      </c>
      <c r="F5506">
        <v>0</v>
      </c>
      <c r="G5506">
        <v>0</v>
      </c>
      <c r="H5506">
        <v>72</v>
      </c>
      <c r="I5506">
        <v>1026</v>
      </c>
      <c r="J5506">
        <v>0</v>
      </c>
      <c r="K5506">
        <v>0</v>
      </c>
      <c r="L5506">
        <v>0</v>
      </c>
      <c r="M5506">
        <v>0</v>
      </c>
    </row>
    <row r="5507" spans="1:13">
      <c r="A5507">
        <v>296</v>
      </c>
      <c r="B5507" t="s">
        <v>43</v>
      </c>
      <c r="C5507">
        <v>2015</v>
      </c>
      <c r="D5507">
        <v>0</v>
      </c>
      <c r="E5507">
        <v>0</v>
      </c>
      <c r="F5507">
        <v>0</v>
      </c>
      <c r="G5507">
        <v>0</v>
      </c>
      <c r="H5507">
        <v>-1000</v>
      </c>
      <c r="I5507">
        <v>0</v>
      </c>
      <c r="J5507">
        <v>0</v>
      </c>
      <c r="K5507">
        <v>1889</v>
      </c>
      <c r="L5507">
        <v>0</v>
      </c>
      <c r="M5507">
        <v>1</v>
      </c>
    </row>
    <row r="5508" spans="1:13">
      <c r="A5508">
        <v>296</v>
      </c>
      <c r="B5508" t="s">
        <v>43</v>
      </c>
      <c r="C5508">
        <v>1995</v>
      </c>
      <c r="D5508">
        <v>0</v>
      </c>
      <c r="E5508">
        <v>0</v>
      </c>
      <c r="F5508">
        <v>0</v>
      </c>
      <c r="G5508">
        <v>0</v>
      </c>
      <c r="H5508">
        <v>0</v>
      </c>
      <c r="I5508">
        <v>0</v>
      </c>
      <c r="J5508">
        <v>0</v>
      </c>
      <c r="K5508">
        <v>0</v>
      </c>
      <c r="L5508">
        <v>0</v>
      </c>
      <c r="M5508">
        <v>0</v>
      </c>
    </row>
    <row r="5509" spans="1:13">
      <c r="A5509">
        <v>296</v>
      </c>
      <c r="B5509" t="s">
        <v>43</v>
      </c>
      <c r="C5509">
        <v>1999</v>
      </c>
      <c r="D5509">
        <v>0</v>
      </c>
      <c r="E5509">
        <v>0</v>
      </c>
      <c r="F5509">
        <v>0</v>
      </c>
      <c r="G5509">
        <v>0</v>
      </c>
      <c r="H5509">
        <v>0</v>
      </c>
      <c r="I5509">
        <v>0</v>
      </c>
      <c r="J5509">
        <v>0</v>
      </c>
      <c r="K5509">
        <v>0</v>
      </c>
      <c r="L5509">
        <v>0</v>
      </c>
      <c r="M5509">
        <v>0</v>
      </c>
    </row>
    <row r="5510" spans="1:13">
      <c r="A5510">
        <v>296</v>
      </c>
      <c r="B5510" t="s">
        <v>43</v>
      </c>
      <c r="C5510">
        <v>2000</v>
      </c>
      <c r="D5510">
        <v>0</v>
      </c>
      <c r="E5510">
        <v>0</v>
      </c>
      <c r="F5510">
        <v>0</v>
      </c>
      <c r="G5510">
        <v>0</v>
      </c>
      <c r="H5510">
        <v>0</v>
      </c>
      <c r="I5510">
        <v>0</v>
      </c>
      <c r="J5510">
        <v>0</v>
      </c>
      <c r="K5510">
        <v>0</v>
      </c>
      <c r="L5510">
        <v>0</v>
      </c>
      <c r="M5510">
        <v>0</v>
      </c>
    </row>
    <row r="5511" spans="1:13">
      <c r="A5511">
        <v>296</v>
      </c>
      <c r="B5511" t="s">
        <v>43</v>
      </c>
      <c r="C5511">
        <v>2001</v>
      </c>
      <c r="D5511">
        <v>0</v>
      </c>
      <c r="E5511">
        <v>0</v>
      </c>
      <c r="F5511">
        <v>0</v>
      </c>
      <c r="G5511">
        <v>0</v>
      </c>
      <c r="H5511">
        <v>-888.3</v>
      </c>
      <c r="I5511">
        <v>0</v>
      </c>
      <c r="J5511">
        <v>0</v>
      </c>
      <c r="K5511">
        <v>0</v>
      </c>
      <c r="L5511">
        <v>0</v>
      </c>
      <c r="M5511">
        <v>0</v>
      </c>
    </row>
    <row r="5512" spans="1:13">
      <c r="A5512">
        <v>296</v>
      </c>
      <c r="B5512" t="s">
        <v>43</v>
      </c>
      <c r="C5512">
        <v>2002</v>
      </c>
      <c r="D5512">
        <v>0</v>
      </c>
      <c r="E5512">
        <v>0</v>
      </c>
      <c r="F5512">
        <v>0</v>
      </c>
      <c r="G5512">
        <v>0</v>
      </c>
      <c r="H5512">
        <v>0</v>
      </c>
      <c r="I5512">
        <v>0</v>
      </c>
      <c r="J5512">
        <v>0</v>
      </c>
      <c r="K5512">
        <v>0</v>
      </c>
      <c r="L5512">
        <v>0</v>
      </c>
      <c r="M5512">
        <v>0</v>
      </c>
    </row>
    <row r="5513" spans="1:13">
      <c r="A5513">
        <v>296</v>
      </c>
      <c r="B5513" t="s">
        <v>43</v>
      </c>
      <c r="C5513">
        <v>2003</v>
      </c>
      <c r="D5513">
        <v>0</v>
      </c>
      <c r="E5513">
        <v>0</v>
      </c>
      <c r="F5513">
        <v>0</v>
      </c>
      <c r="G5513">
        <v>0</v>
      </c>
      <c r="H5513">
        <v>-1600</v>
      </c>
      <c r="I5513">
        <v>0</v>
      </c>
      <c r="J5513">
        <v>0</v>
      </c>
      <c r="K5513">
        <v>0</v>
      </c>
      <c r="L5513">
        <v>0</v>
      </c>
      <c r="M5513">
        <v>0</v>
      </c>
    </row>
    <row r="5514" spans="1:13">
      <c r="A5514">
        <v>296</v>
      </c>
      <c r="B5514" t="s">
        <v>43</v>
      </c>
      <c r="C5514">
        <v>2004</v>
      </c>
      <c r="D5514">
        <v>0</v>
      </c>
      <c r="E5514">
        <v>0</v>
      </c>
      <c r="F5514">
        <v>0</v>
      </c>
      <c r="G5514">
        <v>0</v>
      </c>
      <c r="H5514">
        <v>0</v>
      </c>
      <c r="I5514">
        <v>0</v>
      </c>
      <c r="J5514">
        <v>0</v>
      </c>
      <c r="K5514">
        <v>0</v>
      </c>
      <c r="L5514">
        <v>0</v>
      </c>
      <c r="M5514">
        <v>0</v>
      </c>
    </row>
    <row r="5515" spans="1:13">
      <c r="A5515">
        <v>296</v>
      </c>
      <c r="B5515" t="s">
        <v>43</v>
      </c>
      <c r="C5515">
        <v>2005</v>
      </c>
      <c r="D5515">
        <v>0</v>
      </c>
      <c r="E5515">
        <v>0</v>
      </c>
      <c r="F5515">
        <v>0</v>
      </c>
      <c r="G5515">
        <v>0</v>
      </c>
      <c r="H5515">
        <v>-4298</v>
      </c>
      <c r="I5515">
        <v>0</v>
      </c>
      <c r="J5515">
        <v>0</v>
      </c>
      <c r="K5515">
        <v>0</v>
      </c>
      <c r="L5515">
        <v>0</v>
      </c>
      <c r="M5515">
        <v>0</v>
      </c>
    </row>
    <row r="5516" spans="1:13">
      <c r="A5516">
        <v>296</v>
      </c>
      <c r="B5516" t="s">
        <v>43</v>
      </c>
      <c r="C5516">
        <v>2006</v>
      </c>
      <c r="D5516">
        <v>0</v>
      </c>
      <c r="E5516">
        <v>0</v>
      </c>
      <c r="F5516">
        <v>0</v>
      </c>
      <c r="G5516">
        <v>0</v>
      </c>
      <c r="H5516">
        <v>-2218</v>
      </c>
      <c r="I5516">
        <v>0</v>
      </c>
      <c r="J5516">
        <v>0</v>
      </c>
      <c r="K5516">
        <v>0</v>
      </c>
      <c r="L5516">
        <v>0</v>
      </c>
      <c r="M5516">
        <v>0</v>
      </c>
    </row>
    <row r="5517" spans="1:13">
      <c r="A5517">
        <v>296</v>
      </c>
      <c r="B5517" t="s">
        <v>43</v>
      </c>
      <c r="C5517">
        <v>2007</v>
      </c>
      <c r="D5517">
        <v>0</v>
      </c>
      <c r="E5517">
        <v>0</v>
      </c>
      <c r="F5517">
        <v>0</v>
      </c>
      <c r="G5517">
        <v>0</v>
      </c>
      <c r="H5517">
        <v>0</v>
      </c>
      <c r="I5517">
        <v>0</v>
      </c>
      <c r="J5517">
        <v>0</v>
      </c>
      <c r="K5517">
        <v>0</v>
      </c>
      <c r="L5517">
        <v>0</v>
      </c>
      <c r="M5517">
        <v>0</v>
      </c>
    </row>
    <row r="5518" spans="1:13">
      <c r="A5518">
        <v>296</v>
      </c>
      <c r="B5518" t="s">
        <v>43</v>
      </c>
      <c r="C5518">
        <v>2008</v>
      </c>
      <c r="D5518">
        <v>0</v>
      </c>
      <c r="E5518">
        <v>0</v>
      </c>
      <c r="F5518">
        <v>0</v>
      </c>
      <c r="G5518">
        <v>0</v>
      </c>
      <c r="H5518">
        <v>-1000</v>
      </c>
      <c r="I5518">
        <v>0</v>
      </c>
      <c r="J5518">
        <v>0</v>
      </c>
      <c r="K5518">
        <v>0</v>
      </c>
      <c r="L5518">
        <v>0</v>
      </c>
      <c r="M5518">
        <v>0</v>
      </c>
    </row>
    <row r="5519" spans="1:13">
      <c r="A5519">
        <v>296</v>
      </c>
      <c r="B5519" t="s">
        <v>43</v>
      </c>
      <c r="C5519">
        <v>2009</v>
      </c>
      <c r="D5519">
        <v>0</v>
      </c>
      <c r="E5519">
        <v>0</v>
      </c>
      <c r="F5519">
        <v>0</v>
      </c>
      <c r="G5519">
        <v>0</v>
      </c>
      <c r="H5519">
        <v>-3970</v>
      </c>
      <c r="I5519">
        <v>0</v>
      </c>
      <c r="J5519">
        <v>0</v>
      </c>
      <c r="K5519">
        <v>0</v>
      </c>
      <c r="L5519">
        <v>0</v>
      </c>
      <c r="M5519">
        <v>0</v>
      </c>
    </row>
    <row r="5520" spans="1:13">
      <c r="A5520">
        <v>296</v>
      </c>
      <c r="B5520" t="s">
        <v>43</v>
      </c>
      <c r="C5520">
        <v>2010</v>
      </c>
      <c r="D5520">
        <v>0</v>
      </c>
      <c r="E5520">
        <v>0</v>
      </c>
      <c r="F5520">
        <v>0</v>
      </c>
      <c r="G5520">
        <v>0</v>
      </c>
      <c r="H5520">
        <v>0</v>
      </c>
      <c r="I5520">
        <v>0</v>
      </c>
      <c r="J5520">
        <v>0</v>
      </c>
      <c r="K5520">
        <v>0</v>
      </c>
      <c r="L5520">
        <v>0</v>
      </c>
      <c r="M5520">
        <v>0</v>
      </c>
    </row>
    <row r="5521" spans="1:13">
      <c r="A5521">
        <v>296</v>
      </c>
      <c r="B5521" t="s">
        <v>43</v>
      </c>
      <c r="C5521">
        <v>2011</v>
      </c>
      <c r="D5521">
        <v>0</v>
      </c>
      <c r="E5521">
        <v>0</v>
      </c>
      <c r="F5521">
        <v>0</v>
      </c>
      <c r="G5521">
        <v>0</v>
      </c>
      <c r="H5521">
        <v>-1146</v>
      </c>
      <c r="I5521">
        <v>0</v>
      </c>
      <c r="J5521">
        <v>0</v>
      </c>
      <c r="K5521">
        <v>0</v>
      </c>
      <c r="L5521">
        <v>0</v>
      </c>
      <c r="M5521">
        <v>0</v>
      </c>
    </row>
    <row r="5522" spans="1:13">
      <c r="A5522">
        <v>296</v>
      </c>
      <c r="B5522" t="s">
        <v>43</v>
      </c>
      <c r="C5522">
        <v>2012</v>
      </c>
      <c r="D5522">
        <v>0</v>
      </c>
      <c r="E5522">
        <v>0</v>
      </c>
      <c r="F5522">
        <v>0</v>
      </c>
      <c r="G5522">
        <v>0</v>
      </c>
      <c r="H5522">
        <v>-1400</v>
      </c>
      <c r="I5522">
        <v>0</v>
      </c>
      <c r="J5522">
        <v>0</v>
      </c>
      <c r="K5522">
        <v>0</v>
      </c>
      <c r="L5522">
        <v>0</v>
      </c>
      <c r="M5522">
        <v>0</v>
      </c>
    </row>
    <row r="5523" spans="1:13">
      <c r="A5523">
        <v>296</v>
      </c>
      <c r="B5523" t="s">
        <v>43</v>
      </c>
      <c r="C5523">
        <v>2013</v>
      </c>
      <c r="D5523">
        <v>0</v>
      </c>
      <c r="E5523">
        <v>0</v>
      </c>
      <c r="F5523">
        <v>0</v>
      </c>
      <c r="G5523">
        <v>0</v>
      </c>
      <c r="H5523">
        <v>0</v>
      </c>
      <c r="I5523">
        <v>0</v>
      </c>
      <c r="J5523">
        <v>0</v>
      </c>
      <c r="K5523">
        <v>0</v>
      </c>
      <c r="L5523">
        <v>0</v>
      </c>
      <c r="M5523">
        <v>0</v>
      </c>
    </row>
    <row r="5524" spans="1:13">
      <c r="A5524">
        <v>296</v>
      </c>
      <c r="B5524" t="s">
        <v>43</v>
      </c>
      <c r="C5524">
        <v>2014</v>
      </c>
      <c r="D5524">
        <v>0</v>
      </c>
      <c r="E5524">
        <v>0</v>
      </c>
      <c r="F5524">
        <v>0</v>
      </c>
      <c r="G5524">
        <v>0</v>
      </c>
      <c r="H5524">
        <v>23386</v>
      </c>
      <c r="I5524">
        <v>6672</v>
      </c>
      <c r="J5524">
        <v>0</v>
      </c>
      <c r="K5524">
        <v>0</v>
      </c>
      <c r="L5524">
        <v>1</v>
      </c>
      <c r="M5524">
        <v>1</v>
      </c>
    </row>
    <row r="5525" spans="1:13">
      <c r="A5525">
        <v>296</v>
      </c>
      <c r="B5525" t="s">
        <v>43</v>
      </c>
      <c r="C5525">
        <v>2015</v>
      </c>
      <c r="D5525">
        <v>0</v>
      </c>
      <c r="E5525">
        <v>0</v>
      </c>
      <c r="F5525">
        <v>0</v>
      </c>
      <c r="G5525">
        <v>0</v>
      </c>
      <c r="H5525">
        <v>20369</v>
      </c>
      <c r="I5525">
        <v>-2958</v>
      </c>
      <c r="J5525">
        <v>0</v>
      </c>
      <c r="K5525">
        <v>0</v>
      </c>
      <c r="L5525">
        <v>1</v>
      </c>
      <c r="M5525">
        <v>2</v>
      </c>
    </row>
    <row r="5526" spans="1:13">
      <c r="A5526">
        <v>296</v>
      </c>
      <c r="B5526" t="s">
        <v>43</v>
      </c>
      <c r="C5526">
        <v>1995</v>
      </c>
      <c r="D5526">
        <v>0</v>
      </c>
      <c r="E5526">
        <v>0</v>
      </c>
      <c r="F5526">
        <v>0</v>
      </c>
      <c r="G5526">
        <v>0</v>
      </c>
      <c r="H5526">
        <v>0</v>
      </c>
      <c r="I5526">
        <v>0</v>
      </c>
      <c r="J5526">
        <v>0</v>
      </c>
      <c r="K5526">
        <v>0</v>
      </c>
      <c r="L5526">
        <v>0</v>
      </c>
      <c r="M5526">
        <v>0</v>
      </c>
    </row>
    <row r="5527" spans="1:13">
      <c r="A5527">
        <v>296</v>
      </c>
      <c r="B5527" t="s">
        <v>43</v>
      </c>
      <c r="C5527">
        <v>2000</v>
      </c>
      <c r="D5527">
        <v>0</v>
      </c>
      <c r="E5527">
        <v>0</v>
      </c>
      <c r="F5527">
        <v>0</v>
      </c>
      <c r="G5527">
        <v>0</v>
      </c>
      <c r="H5527">
        <v>-1040</v>
      </c>
      <c r="I5527">
        <v>0</v>
      </c>
      <c r="J5527">
        <v>0</v>
      </c>
      <c r="K5527">
        <v>0</v>
      </c>
      <c r="L5527">
        <v>0</v>
      </c>
      <c r="M5527">
        <v>0</v>
      </c>
    </row>
    <row r="5528" spans="1:13">
      <c r="A5528">
        <v>296</v>
      </c>
      <c r="B5528" t="s">
        <v>43</v>
      </c>
      <c r="C5528">
        <v>2001</v>
      </c>
      <c r="D5528">
        <v>0</v>
      </c>
      <c r="E5528">
        <v>0</v>
      </c>
      <c r="F5528">
        <v>0</v>
      </c>
      <c r="G5528">
        <v>0</v>
      </c>
      <c r="H5528">
        <v>-1370</v>
      </c>
      <c r="I5528">
        <v>0</v>
      </c>
      <c r="J5528">
        <v>0</v>
      </c>
      <c r="K5528">
        <v>0</v>
      </c>
      <c r="L5528">
        <v>0</v>
      </c>
      <c r="M5528">
        <v>0</v>
      </c>
    </row>
    <row r="5529" spans="1:13">
      <c r="A5529">
        <v>296</v>
      </c>
      <c r="B5529" t="s">
        <v>43</v>
      </c>
      <c r="C5529">
        <v>2002</v>
      </c>
      <c r="D5529">
        <v>0</v>
      </c>
      <c r="E5529">
        <v>0</v>
      </c>
      <c r="F5529">
        <v>0</v>
      </c>
      <c r="G5529">
        <v>0</v>
      </c>
      <c r="H5529">
        <v>0</v>
      </c>
      <c r="I5529">
        <v>0</v>
      </c>
      <c r="J5529">
        <v>0</v>
      </c>
      <c r="K5529">
        <v>0</v>
      </c>
      <c r="L5529">
        <v>0</v>
      </c>
      <c r="M5529">
        <v>0</v>
      </c>
    </row>
    <row r="5530" spans="1:13">
      <c r="A5530">
        <v>296</v>
      </c>
      <c r="B5530" t="s">
        <v>43</v>
      </c>
      <c r="C5530">
        <v>2003</v>
      </c>
      <c r="D5530">
        <v>0</v>
      </c>
      <c r="E5530">
        <v>0</v>
      </c>
      <c r="F5530">
        <v>0</v>
      </c>
      <c r="G5530">
        <v>0</v>
      </c>
      <c r="H5530">
        <v>0</v>
      </c>
      <c r="I5530">
        <v>0</v>
      </c>
      <c r="J5530">
        <v>0</v>
      </c>
      <c r="K5530">
        <v>0</v>
      </c>
      <c r="L5530">
        <v>0</v>
      </c>
      <c r="M5530">
        <v>0</v>
      </c>
    </row>
    <row r="5531" spans="1:13">
      <c r="A5531">
        <v>296</v>
      </c>
      <c r="B5531" t="s">
        <v>43</v>
      </c>
      <c r="C5531">
        <v>2004</v>
      </c>
      <c r="D5531">
        <v>0</v>
      </c>
      <c r="E5531">
        <v>0</v>
      </c>
      <c r="F5531">
        <v>0</v>
      </c>
      <c r="G5531">
        <v>0</v>
      </c>
      <c r="H5531">
        <v>-3100</v>
      </c>
      <c r="I5531">
        <v>0</v>
      </c>
      <c r="J5531">
        <v>0</v>
      </c>
      <c r="K5531">
        <v>0</v>
      </c>
      <c r="L5531">
        <v>0</v>
      </c>
      <c r="M5531">
        <v>0</v>
      </c>
    </row>
    <row r="5532" spans="1:13">
      <c r="A5532">
        <v>296</v>
      </c>
      <c r="B5532" t="s">
        <v>43</v>
      </c>
      <c r="C5532">
        <v>2005</v>
      </c>
      <c r="D5532">
        <v>0</v>
      </c>
      <c r="E5532">
        <v>0</v>
      </c>
      <c r="F5532">
        <v>0</v>
      </c>
      <c r="G5532">
        <v>0</v>
      </c>
      <c r="H5532">
        <v>0</v>
      </c>
      <c r="I5532">
        <v>0</v>
      </c>
      <c r="J5532">
        <v>0</v>
      </c>
      <c r="K5532">
        <v>0</v>
      </c>
      <c r="L5532">
        <v>0</v>
      </c>
      <c r="M5532">
        <v>0</v>
      </c>
    </row>
    <row r="5533" spans="1:13">
      <c r="A5533">
        <v>296</v>
      </c>
      <c r="B5533" t="s">
        <v>43</v>
      </c>
      <c r="C5533">
        <v>2006</v>
      </c>
      <c r="D5533">
        <v>0</v>
      </c>
      <c r="E5533">
        <v>0</v>
      </c>
      <c r="F5533">
        <v>0</v>
      </c>
      <c r="G5533">
        <v>0</v>
      </c>
      <c r="H5533">
        <v>0</v>
      </c>
      <c r="I5533">
        <v>0</v>
      </c>
      <c r="J5533">
        <v>0</v>
      </c>
      <c r="K5533">
        <v>0</v>
      </c>
      <c r="L5533">
        <v>0</v>
      </c>
      <c r="M5533">
        <v>0</v>
      </c>
    </row>
    <row r="5534" spans="1:13">
      <c r="A5534">
        <v>296</v>
      </c>
      <c r="B5534" t="s">
        <v>43</v>
      </c>
      <c r="C5534">
        <v>2007</v>
      </c>
      <c r="D5534">
        <v>0</v>
      </c>
      <c r="E5534">
        <v>0</v>
      </c>
      <c r="F5534">
        <v>0</v>
      </c>
      <c r="G5534">
        <v>0</v>
      </c>
      <c r="H5534">
        <v>0</v>
      </c>
      <c r="I5534">
        <v>0</v>
      </c>
      <c r="J5534">
        <v>0</v>
      </c>
      <c r="K5534">
        <v>0</v>
      </c>
      <c r="L5534">
        <v>0</v>
      </c>
      <c r="M5534">
        <v>0</v>
      </c>
    </row>
    <row r="5535" spans="1:13">
      <c r="A5535">
        <v>296</v>
      </c>
      <c r="B5535" t="s">
        <v>43</v>
      </c>
      <c r="C5535">
        <v>2008</v>
      </c>
      <c r="D5535">
        <v>0</v>
      </c>
      <c r="E5535">
        <v>0</v>
      </c>
      <c r="F5535">
        <v>0</v>
      </c>
      <c r="G5535">
        <v>0</v>
      </c>
      <c r="H5535">
        <v>-6580</v>
      </c>
      <c r="I5535">
        <v>0</v>
      </c>
      <c r="J5535">
        <v>0</v>
      </c>
      <c r="K5535">
        <v>0</v>
      </c>
      <c r="L5535">
        <v>0</v>
      </c>
      <c r="M5535">
        <v>0</v>
      </c>
    </row>
    <row r="5536" spans="1:13">
      <c r="A5536">
        <v>296</v>
      </c>
      <c r="B5536" t="s">
        <v>43</v>
      </c>
      <c r="C5536">
        <v>2009</v>
      </c>
      <c r="D5536">
        <v>0</v>
      </c>
      <c r="E5536">
        <v>0</v>
      </c>
      <c r="F5536">
        <v>0</v>
      </c>
      <c r="G5536">
        <v>0</v>
      </c>
      <c r="H5536">
        <v>0</v>
      </c>
      <c r="I5536">
        <v>0</v>
      </c>
      <c r="J5536">
        <v>0</v>
      </c>
      <c r="K5536">
        <v>0</v>
      </c>
      <c r="L5536">
        <v>0</v>
      </c>
      <c r="M5536">
        <v>0</v>
      </c>
    </row>
    <row r="5537" spans="1:13">
      <c r="A5537">
        <v>296</v>
      </c>
      <c r="B5537" t="s">
        <v>43</v>
      </c>
      <c r="C5537">
        <v>2010</v>
      </c>
      <c r="D5537">
        <v>0</v>
      </c>
      <c r="E5537">
        <v>0</v>
      </c>
      <c r="F5537">
        <v>0</v>
      </c>
      <c r="G5537">
        <v>0</v>
      </c>
      <c r="H5537">
        <v>-2000</v>
      </c>
      <c r="I5537">
        <v>0</v>
      </c>
      <c r="J5537">
        <v>0</v>
      </c>
      <c r="K5537">
        <v>0</v>
      </c>
      <c r="L5537">
        <v>0</v>
      </c>
      <c r="M5537">
        <v>0</v>
      </c>
    </row>
    <row r="5538" spans="1:13">
      <c r="A5538">
        <v>296</v>
      </c>
      <c r="B5538" t="s">
        <v>43</v>
      </c>
      <c r="C5538">
        <v>2011</v>
      </c>
      <c r="D5538">
        <v>0</v>
      </c>
      <c r="E5538">
        <v>0</v>
      </c>
      <c r="F5538">
        <v>0</v>
      </c>
      <c r="G5538">
        <v>0</v>
      </c>
      <c r="H5538">
        <v>0</v>
      </c>
      <c r="I5538">
        <v>0</v>
      </c>
      <c r="J5538">
        <v>0</v>
      </c>
      <c r="K5538">
        <v>0</v>
      </c>
      <c r="L5538">
        <v>0</v>
      </c>
      <c r="M5538">
        <v>0</v>
      </c>
    </row>
    <row r="5539" spans="1:13">
      <c r="A5539">
        <v>296</v>
      </c>
      <c r="B5539" t="s">
        <v>43</v>
      </c>
      <c r="C5539">
        <v>2012</v>
      </c>
      <c r="D5539">
        <v>0</v>
      </c>
      <c r="E5539">
        <v>0</v>
      </c>
      <c r="F5539">
        <v>0</v>
      </c>
      <c r="G5539">
        <v>0</v>
      </c>
      <c r="H5539">
        <v>0</v>
      </c>
      <c r="I5539">
        <v>0</v>
      </c>
      <c r="J5539">
        <v>59544</v>
      </c>
      <c r="K5539">
        <v>2454</v>
      </c>
      <c r="L5539">
        <v>0</v>
      </c>
      <c r="M5539">
        <v>0</v>
      </c>
    </row>
    <row r="5540" spans="1:13">
      <c r="A5540">
        <v>296</v>
      </c>
      <c r="B5540" t="s">
        <v>43</v>
      </c>
      <c r="C5540">
        <v>2013</v>
      </c>
      <c r="D5540">
        <v>0</v>
      </c>
      <c r="E5540">
        <v>0</v>
      </c>
      <c r="F5540">
        <v>0</v>
      </c>
      <c r="G5540">
        <v>0</v>
      </c>
      <c r="H5540">
        <v>7154</v>
      </c>
      <c r="I5540">
        <v>-493</v>
      </c>
      <c r="J5540">
        <v>134864</v>
      </c>
      <c r="K5540">
        <v>3719</v>
      </c>
      <c r="L5540">
        <v>0</v>
      </c>
      <c r="M5540">
        <v>0</v>
      </c>
    </row>
    <row r="5541" spans="1:13">
      <c r="A5541">
        <v>296</v>
      </c>
      <c r="B5541" t="s">
        <v>43</v>
      </c>
      <c r="C5541">
        <v>2014</v>
      </c>
      <c r="D5541">
        <v>0</v>
      </c>
      <c r="E5541">
        <v>0</v>
      </c>
      <c r="F5541">
        <v>0</v>
      </c>
      <c r="G5541">
        <v>0</v>
      </c>
      <c r="H5541">
        <v>-1394</v>
      </c>
      <c r="I5541">
        <v>-4235</v>
      </c>
      <c r="J5541">
        <v>78496</v>
      </c>
      <c r="K5541">
        <v>4173</v>
      </c>
      <c r="L5541">
        <v>0</v>
      </c>
      <c r="M5541">
        <v>1</v>
      </c>
    </row>
    <row r="5542" spans="1:13">
      <c r="A5542">
        <v>296</v>
      </c>
      <c r="B5542" t="s">
        <v>43</v>
      </c>
      <c r="C5542">
        <v>2015</v>
      </c>
      <c r="D5542">
        <v>0</v>
      </c>
      <c r="E5542">
        <v>0</v>
      </c>
      <c r="F5542">
        <v>0</v>
      </c>
      <c r="G5542">
        <v>0</v>
      </c>
      <c r="H5542">
        <v>87762</v>
      </c>
      <c r="I5542">
        <v>90554</v>
      </c>
      <c r="J5542">
        <v>246936</v>
      </c>
      <c r="K5542">
        <v>10736</v>
      </c>
      <c r="L5542">
        <v>1</v>
      </c>
      <c r="M5542">
        <v>3</v>
      </c>
    </row>
    <row r="5543" spans="1:13">
      <c r="A5543">
        <v>296</v>
      </c>
      <c r="B5543" t="s">
        <v>176</v>
      </c>
      <c r="C5543">
        <v>1998</v>
      </c>
      <c r="D5543">
        <v>0</v>
      </c>
      <c r="E5543">
        <v>0</v>
      </c>
      <c r="F5543">
        <v>0</v>
      </c>
      <c r="G5543">
        <v>0</v>
      </c>
      <c r="H5543">
        <v>0</v>
      </c>
      <c r="I5543">
        <v>0</v>
      </c>
      <c r="J5543">
        <v>0</v>
      </c>
      <c r="K5543">
        <v>0</v>
      </c>
      <c r="L5543">
        <v>0</v>
      </c>
      <c r="M5543">
        <v>0</v>
      </c>
    </row>
    <row r="5544" spans="1:13">
      <c r="A5544">
        <v>296</v>
      </c>
      <c r="B5544" t="s">
        <v>176</v>
      </c>
      <c r="C5544">
        <v>2009</v>
      </c>
      <c r="D5544">
        <v>0</v>
      </c>
      <c r="E5544">
        <v>0</v>
      </c>
      <c r="F5544">
        <v>0</v>
      </c>
      <c r="G5544">
        <v>0</v>
      </c>
      <c r="H5544">
        <v>0</v>
      </c>
      <c r="I5544">
        <v>0</v>
      </c>
      <c r="J5544">
        <v>0</v>
      </c>
      <c r="K5544">
        <v>0</v>
      </c>
      <c r="L5544">
        <v>0</v>
      </c>
      <c r="M5544">
        <v>0</v>
      </c>
    </row>
    <row r="5545" spans="1:13">
      <c r="A5545">
        <v>296</v>
      </c>
      <c r="B5545" t="s">
        <v>176</v>
      </c>
      <c r="C5545">
        <v>2010</v>
      </c>
      <c r="D5545">
        <v>0</v>
      </c>
      <c r="E5545">
        <v>0</v>
      </c>
      <c r="F5545">
        <v>0</v>
      </c>
      <c r="G5545">
        <v>0</v>
      </c>
      <c r="H5545">
        <v>0</v>
      </c>
      <c r="I5545">
        <v>0</v>
      </c>
      <c r="J5545">
        <v>0</v>
      </c>
      <c r="K5545">
        <v>0</v>
      </c>
      <c r="L5545">
        <v>0</v>
      </c>
      <c r="M5545">
        <v>0</v>
      </c>
    </row>
    <row r="5546" spans="1:13">
      <c r="A5546">
        <v>296</v>
      </c>
      <c r="B5546" t="s">
        <v>176</v>
      </c>
      <c r="C5546">
        <v>2011</v>
      </c>
      <c r="D5546">
        <v>0</v>
      </c>
      <c r="E5546">
        <v>0</v>
      </c>
      <c r="F5546">
        <v>0</v>
      </c>
      <c r="G5546">
        <v>0</v>
      </c>
      <c r="H5546">
        <v>0</v>
      </c>
      <c r="I5546">
        <v>0</v>
      </c>
      <c r="J5546">
        <v>0</v>
      </c>
      <c r="K5546">
        <v>0</v>
      </c>
      <c r="L5546">
        <v>0</v>
      </c>
      <c r="M5546">
        <v>0</v>
      </c>
    </row>
    <row r="5547" spans="1:13">
      <c r="A5547">
        <v>296</v>
      </c>
      <c r="B5547" t="s">
        <v>176</v>
      </c>
      <c r="C5547">
        <v>2012</v>
      </c>
      <c r="D5547">
        <v>0</v>
      </c>
      <c r="E5547">
        <v>0</v>
      </c>
      <c r="F5547">
        <v>0</v>
      </c>
      <c r="G5547">
        <v>0</v>
      </c>
      <c r="H5547">
        <v>0</v>
      </c>
      <c r="I5547">
        <v>0</v>
      </c>
      <c r="J5547">
        <v>0</v>
      </c>
      <c r="K5547">
        <v>0</v>
      </c>
      <c r="L5547">
        <v>0</v>
      </c>
      <c r="M5547">
        <v>0</v>
      </c>
    </row>
    <row r="5548" spans="1:13">
      <c r="A5548">
        <v>296</v>
      </c>
      <c r="B5548" t="s">
        <v>176</v>
      </c>
      <c r="C5548">
        <v>2013</v>
      </c>
      <c r="D5548">
        <v>0</v>
      </c>
      <c r="E5548">
        <v>0</v>
      </c>
      <c r="F5548">
        <v>0</v>
      </c>
      <c r="G5548">
        <v>0</v>
      </c>
      <c r="H5548">
        <v>0</v>
      </c>
      <c r="I5548">
        <v>0</v>
      </c>
      <c r="J5548">
        <v>0</v>
      </c>
      <c r="K5548">
        <v>0</v>
      </c>
      <c r="L5548">
        <v>0</v>
      </c>
      <c r="M5548">
        <v>0</v>
      </c>
    </row>
    <row r="5549" spans="1:13">
      <c r="A5549">
        <v>296</v>
      </c>
      <c r="B5549" t="s">
        <v>176</v>
      </c>
      <c r="C5549">
        <v>2014</v>
      </c>
      <c r="D5549">
        <v>0</v>
      </c>
      <c r="E5549">
        <v>0</v>
      </c>
      <c r="F5549">
        <v>0</v>
      </c>
      <c r="G5549">
        <v>0</v>
      </c>
      <c r="H5549">
        <v>0</v>
      </c>
      <c r="I5549">
        <v>0</v>
      </c>
      <c r="J5549">
        <v>0</v>
      </c>
      <c r="K5549">
        <v>0</v>
      </c>
      <c r="L5549">
        <v>0</v>
      </c>
      <c r="M5549">
        <v>0</v>
      </c>
    </row>
    <row r="5550" spans="1:13">
      <c r="A5550">
        <v>296</v>
      </c>
      <c r="B5550" t="s">
        <v>176</v>
      </c>
      <c r="C5550">
        <v>2015</v>
      </c>
      <c r="D5550">
        <v>0</v>
      </c>
      <c r="E5550">
        <v>0</v>
      </c>
      <c r="F5550">
        <v>0</v>
      </c>
      <c r="G5550">
        <v>0</v>
      </c>
      <c r="H5550">
        <v>0</v>
      </c>
      <c r="I5550">
        <v>0</v>
      </c>
      <c r="J5550">
        <v>0</v>
      </c>
      <c r="K5550">
        <v>0</v>
      </c>
      <c r="L5550">
        <v>0</v>
      </c>
      <c r="M5550">
        <v>0</v>
      </c>
    </row>
    <row r="5551" spans="1:13">
      <c r="A5551">
        <v>176</v>
      </c>
      <c r="B5551" t="s">
        <v>76</v>
      </c>
      <c r="C5551">
        <v>2001</v>
      </c>
      <c r="D5551">
        <v>0</v>
      </c>
      <c r="E5551">
        <v>0</v>
      </c>
      <c r="F5551">
        <v>0</v>
      </c>
      <c r="G5551">
        <v>0</v>
      </c>
      <c r="H5551">
        <v>-1050</v>
      </c>
      <c r="I5551">
        <v>0</v>
      </c>
      <c r="J5551">
        <v>0</v>
      </c>
      <c r="K5551">
        <v>0</v>
      </c>
      <c r="L5551">
        <v>0</v>
      </c>
      <c r="M5551">
        <v>0</v>
      </c>
    </row>
    <row r="5552" spans="1:13">
      <c r="A5552">
        <v>176</v>
      </c>
      <c r="B5552" t="s">
        <v>76</v>
      </c>
      <c r="C5552">
        <v>2004</v>
      </c>
      <c r="D5552">
        <v>0</v>
      </c>
      <c r="E5552">
        <v>0</v>
      </c>
      <c r="F5552">
        <v>0</v>
      </c>
      <c r="G5552">
        <v>0</v>
      </c>
      <c r="H5552">
        <v>0</v>
      </c>
      <c r="I5552">
        <v>0</v>
      </c>
      <c r="J5552">
        <v>0</v>
      </c>
      <c r="K5552">
        <v>0</v>
      </c>
      <c r="L5552">
        <v>0</v>
      </c>
      <c r="M5552">
        <v>0</v>
      </c>
    </row>
    <row r="5553" spans="1:13">
      <c r="A5553">
        <v>176</v>
      </c>
      <c r="B5553" t="s">
        <v>76</v>
      </c>
      <c r="C5553">
        <v>2005</v>
      </c>
      <c r="D5553">
        <v>0</v>
      </c>
      <c r="E5553">
        <v>0</v>
      </c>
      <c r="F5553">
        <v>0</v>
      </c>
      <c r="G5553">
        <v>0</v>
      </c>
      <c r="H5553">
        <v>0</v>
      </c>
      <c r="I5553">
        <v>0</v>
      </c>
      <c r="J5553">
        <v>0</v>
      </c>
      <c r="K5553">
        <v>0</v>
      </c>
      <c r="L5553">
        <v>0</v>
      </c>
      <c r="M5553">
        <v>0</v>
      </c>
    </row>
    <row r="5554" spans="1:13">
      <c r="A5554">
        <v>176</v>
      </c>
      <c r="B5554" t="s">
        <v>76</v>
      </c>
      <c r="C5554">
        <v>2006</v>
      </c>
      <c r="D5554">
        <v>0</v>
      </c>
      <c r="E5554">
        <v>0</v>
      </c>
      <c r="F5554">
        <v>0</v>
      </c>
      <c r="G5554">
        <v>0</v>
      </c>
      <c r="H5554">
        <v>0</v>
      </c>
      <c r="I5554">
        <v>0</v>
      </c>
      <c r="J5554">
        <v>0</v>
      </c>
      <c r="K5554">
        <v>0</v>
      </c>
      <c r="L5554">
        <v>0</v>
      </c>
      <c r="M5554">
        <v>0</v>
      </c>
    </row>
    <row r="5555" spans="1:13">
      <c r="A5555">
        <v>176</v>
      </c>
      <c r="B5555" t="s">
        <v>76</v>
      </c>
      <c r="C5555">
        <v>2007</v>
      </c>
      <c r="D5555">
        <v>0</v>
      </c>
      <c r="E5555">
        <v>0</v>
      </c>
      <c r="F5555">
        <v>0</v>
      </c>
      <c r="G5555">
        <v>0</v>
      </c>
      <c r="H5555">
        <v>-4608</v>
      </c>
      <c r="I5555">
        <v>0</v>
      </c>
      <c r="J5555">
        <v>0</v>
      </c>
      <c r="K5555">
        <v>0</v>
      </c>
      <c r="L5555">
        <v>0</v>
      </c>
      <c r="M5555">
        <v>0</v>
      </c>
    </row>
    <row r="5556" spans="1:13">
      <c r="A5556">
        <v>176</v>
      </c>
      <c r="B5556" t="s">
        <v>76</v>
      </c>
      <c r="C5556">
        <v>2008</v>
      </c>
      <c r="D5556">
        <v>0</v>
      </c>
      <c r="E5556">
        <v>0</v>
      </c>
      <c r="F5556">
        <v>0</v>
      </c>
      <c r="G5556">
        <v>0</v>
      </c>
      <c r="H5556">
        <v>0</v>
      </c>
      <c r="I5556">
        <v>0</v>
      </c>
      <c r="J5556">
        <v>0</v>
      </c>
      <c r="K5556">
        <v>0</v>
      </c>
      <c r="L5556">
        <v>0</v>
      </c>
      <c r="M5556">
        <v>0</v>
      </c>
    </row>
    <row r="5557" spans="1:13">
      <c r="A5557">
        <v>176</v>
      </c>
      <c r="B5557" t="s">
        <v>76</v>
      </c>
      <c r="C5557">
        <v>2009</v>
      </c>
      <c r="D5557">
        <v>0</v>
      </c>
      <c r="E5557">
        <v>0</v>
      </c>
      <c r="F5557">
        <v>0</v>
      </c>
      <c r="G5557">
        <v>0</v>
      </c>
      <c r="H5557">
        <v>-2400</v>
      </c>
      <c r="I5557">
        <v>0</v>
      </c>
      <c r="J5557">
        <v>0</v>
      </c>
      <c r="K5557">
        <v>0</v>
      </c>
      <c r="L5557">
        <v>0</v>
      </c>
      <c r="M5557">
        <v>0</v>
      </c>
    </row>
    <row r="5558" spans="1:13">
      <c r="A5558">
        <v>176</v>
      </c>
      <c r="B5558" t="s">
        <v>76</v>
      </c>
      <c r="C5558">
        <v>2010</v>
      </c>
      <c r="D5558">
        <v>0</v>
      </c>
      <c r="E5558">
        <v>0</v>
      </c>
      <c r="F5558">
        <v>0</v>
      </c>
      <c r="G5558">
        <v>0</v>
      </c>
      <c r="H5558">
        <v>0</v>
      </c>
      <c r="I5558">
        <v>0</v>
      </c>
      <c r="J5558">
        <v>0</v>
      </c>
      <c r="K5558">
        <v>0</v>
      </c>
      <c r="L5558">
        <v>0</v>
      </c>
      <c r="M5558">
        <v>0</v>
      </c>
    </row>
    <row r="5559" spans="1:13">
      <c r="A5559">
        <v>176</v>
      </c>
      <c r="B5559" t="s">
        <v>76</v>
      </c>
      <c r="C5559">
        <v>2011</v>
      </c>
      <c r="D5559">
        <v>0</v>
      </c>
      <c r="E5559">
        <v>0</v>
      </c>
      <c r="F5559">
        <v>0</v>
      </c>
      <c r="G5559">
        <v>0</v>
      </c>
      <c r="H5559">
        <v>-19559</v>
      </c>
      <c r="I5559">
        <v>-4706</v>
      </c>
      <c r="J5559">
        <v>0</v>
      </c>
      <c r="K5559">
        <v>0</v>
      </c>
      <c r="L5559">
        <v>0</v>
      </c>
      <c r="M5559">
        <v>0</v>
      </c>
    </row>
    <row r="5560" spans="1:13">
      <c r="A5560">
        <v>176</v>
      </c>
      <c r="B5560" t="s">
        <v>76</v>
      </c>
      <c r="C5560">
        <v>2012</v>
      </c>
      <c r="D5560">
        <v>0</v>
      </c>
      <c r="E5560">
        <v>0</v>
      </c>
      <c r="F5560">
        <v>0</v>
      </c>
      <c r="G5560">
        <v>0</v>
      </c>
      <c r="H5560">
        <v>-14831</v>
      </c>
      <c r="I5560">
        <v>-4673</v>
      </c>
      <c r="J5560">
        <v>0</v>
      </c>
      <c r="K5560">
        <v>0</v>
      </c>
      <c r="L5560">
        <v>0</v>
      </c>
      <c r="M5560">
        <v>0</v>
      </c>
    </row>
    <row r="5561" spans="1:13">
      <c r="A5561">
        <v>176</v>
      </c>
      <c r="B5561" t="s">
        <v>76</v>
      </c>
      <c r="C5561">
        <v>2013</v>
      </c>
      <c r="D5561">
        <v>0</v>
      </c>
      <c r="E5561">
        <v>0</v>
      </c>
      <c r="F5561">
        <v>0</v>
      </c>
      <c r="G5561">
        <v>0</v>
      </c>
      <c r="H5561">
        <v>-16314</v>
      </c>
      <c r="I5561">
        <v>-10668</v>
      </c>
      <c r="J5561">
        <v>0</v>
      </c>
      <c r="K5561">
        <v>0</v>
      </c>
      <c r="L5561">
        <v>0</v>
      </c>
      <c r="M5561">
        <v>0</v>
      </c>
    </row>
    <row r="5562" spans="1:13">
      <c r="A5562">
        <v>176</v>
      </c>
      <c r="B5562" t="s">
        <v>76</v>
      </c>
      <c r="C5562">
        <v>2014</v>
      </c>
      <c r="D5562">
        <v>0</v>
      </c>
      <c r="E5562">
        <v>0</v>
      </c>
      <c r="F5562">
        <v>0</v>
      </c>
      <c r="G5562">
        <v>0</v>
      </c>
      <c r="H5562">
        <v>-15098</v>
      </c>
      <c r="I5562">
        <v>-10155</v>
      </c>
      <c r="J5562">
        <v>0</v>
      </c>
      <c r="K5562">
        <v>0</v>
      </c>
      <c r="L5562">
        <v>0</v>
      </c>
      <c r="M5562">
        <v>0</v>
      </c>
    </row>
    <row r="5563" spans="1:13">
      <c r="A5563">
        <v>176</v>
      </c>
      <c r="B5563" t="s">
        <v>76</v>
      </c>
      <c r="C5563">
        <v>2015</v>
      </c>
      <c r="D5563">
        <v>0</v>
      </c>
      <c r="E5563">
        <v>0</v>
      </c>
      <c r="F5563">
        <v>0</v>
      </c>
      <c r="G5563">
        <v>0</v>
      </c>
      <c r="H5563">
        <v>-39095</v>
      </c>
      <c r="I5563">
        <v>-10560</v>
      </c>
      <c r="J5563">
        <v>0</v>
      </c>
      <c r="K5563">
        <v>0</v>
      </c>
      <c r="L5563">
        <v>0</v>
      </c>
      <c r="M5563">
        <v>0</v>
      </c>
    </row>
    <row r="5564" spans="1:13">
      <c r="A5564">
        <v>176</v>
      </c>
      <c r="B5564" t="s">
        <v>76</v>
      </c>
      <c r="C5564">
        <v>2016</v>
      </c>
      <c r="D5564">
        <v>0</v>
      </c>
      <c r="E5564">
        <v>0</v>
      </c>
      <c r="F5564">
        <v>0</v>
      </c>
      <c r="G5564">
        <v>0</v>
      </c>
      <c r="H5564">
        <v>-15859</v>
      </c>
      <c r="I5564">
        <v>632</v>
      </c>
      <c r="J5564">
        <v>-6728</v>
      </c>
      <c r="K5564">
        <v>1008</v>
      </c>
      <c r="L5564">
        <v>0</v>
      </c>
      <c r="M5564">
        <v>0</v>
      </c>
    </row>
    <row r="5565" spans="1:13">
      <c r="A5565">
        <v>176</v>
      </c>
      <c r="B5565" t="s">
        <v>76</v>
      </c>
      <c r="C5565">
        <v>2017</v>
      </c>
      <c r="D5565">
        <v>0</v>
      </c>
      <c r="E5565">
        <v>0</v>
      </c>
      <c r="F5565">
        <v>0</v>
      </c>
      <c r="G5565">
        <v>0</v>
      </c>
      <c r="H5565">
        <v>-14961</v>
      </c>
      <c r="I5565">
        <v>5244</v>
      </c>
      <c r="J5565">
        <v>16120</v>
      </c>
      <c r="K5565">
        <v>1007</v>
      </c>
      <c r="L5565">
        <v>1</v>
      </c>
      <c r="M5565">
        <v>0</v>
      </c>
    </row>
    <row r="5566" spans="1:13">
      <c r="A5566">
        <v>176</v>
      </c>
      <c r="B5566" t="s">
        <v>76</v>
      </c>
      <c r="C5566">
        <v>2018</v>
      </c>
      <c r="D5566">
        <v>0</v>
      </c>
      <c r="E5566">
        <v>0</v>
      </c>
      <c r="F5566">
        <v>0</v>
      </c>
      <c r="G5566">
        <v>0</v>
      </c>
      <c r="H5566">
        <v>31957</v>
      </c>
      <c r="I5566">
        <v>10668</v>
      </c>
      <c r="J5566">
        <v>-19392</v>
      </c>
      <c r="K5566">
        <v>-9</v>
      </c>
      <c r="L5566">
        <v>0</v>
      </c>
      <c r="M5566">
        <v>0</v>
      </c>
    </row>
    <row r="5567" spans="1:13">
      <c r="A5567">
        <v>176</v>
      </c>
      <c r="B5567" t="s">
        <v>76</v>
      </c>
      <c r="C5567">
        <v>2019</v>
      </c>
      <c r="D5567">
        <v>0</v>
      </c>
      <c r="E5567">
        <v>0</v>
      </c>
      <c r="F5567">
        <v>0</v>
      </c>
      <c r="G5567">
        <v>0</v>
      </c>
      <c r="H5567">
        <v>34738</v>
      </c>
      <c r="I5567">
        <v>37445</v>
      </c>
      <c r="J5567">
        <v>-1608</v>
      </c>
      <c r="K5567">
        <v>465</v>
      </c>
      <c r="L5567">
        <v>0</v>
      </c>
      <c r="M5567">
        <v>1</v>
      </c>
    </row>
    <row r="5568" spans="1:13">
      <c r="A5568">
        <v>176</v>
      </c>
      <c r="B5568" t="s">
        <v>76</v>
      </c>
      <c r="C5568">
        <v>2020</v>
      </c>
      <c r="D5568">
        <v>0</v>
      </c>
      <c r="E5568">
        <v>0</v>
      </c>
      <c r="F5568">
        <v>0</v>
      </c>
      <c r="G5568">
        <v>0</v>
      </c>
      <c r="H5568">
        <v>235170</v>
      </c>
      <c r="I5568">
        <v>612190.25</v>
      </c>
      <c r="J5568">
        <v>63330</v>
      </c>
      <c r="K5568">
        <v>14471</v>
      </c>
      <c r="L5568">
        <v>1</v>
      </c>
      <c r="M5568">
        <v>-1</v>
      </c>
    </row>
    <row r="5569" spans="1:13">
      <c r="A5569">
        <v>176</v>
      </c>
      <c r="B5569" t="s">
        <v>76</v>
      </c>
      <c r="C5569">
        <v>2021</v>
      </c>
      <c r="D5569">
        <v>0</v>
      </c>
      <c r="E5569">
        <v>0</v>
      </c>
      <c r="F5569">
        <v>0</v>
      </c>
      <c r="G5569">
        <v>0</v>
      </c>
      <c r="H5569">
        <v>629784</v>
      </c>
      <c r="I5569">
        <v>112041.2</v>
      </c>
      <c r="J5569">
        <v>2504771</v>
      </c>
      <c r="K5569">
        <v>9293</v>
      </c>
      <c r="L5569">
        <v>10</v>
      </c>
      <c r="M5569">
        <v>-16</v>
      </c>
    </row>
    <row r="5570" spans="1:13">
      <c r="A5570">
        <v>176</v>
      </c>
      <c r="B5570" t="s">
        <v>76</v>
      </c>
      <c r="C5570">
        <v>2022</v>
      </c>
      <c r="D5570">
        <v>220133400</v>
      </c>
      <c r="E5570">
        <v>1321907000</v>
      </c>
      <c r="F5570">
        <v>81386800</v>
      </c>
      <c r="G5570">
        <v>143537000</v>
      </c>
      <c r="H5570">
        <v>11505679.949999999</v>
      </c>
      <c r="I5570">
        <v>1748399.3</v>
      </c>
      <c r="J5570">
        <v>5412656.75</v>
      </c>
      <c r="K5570">
        <v>105037.45</v>
      </c>
      <c r="L5570">
        <v>3317</v>
      </c>
      <c r="M5570">
        <v>350</v>
      </c>
    </row>
    <row r="5571" spans="1:13">
      <c r="A5571">
        <v>176</v>
      </c>
      <c r="B5571" t="s">
        <v>76</v>
      </c>
      <c r="C5571">
        <v>2002</v>
      </c>
      <c r="D5571">
        <v>0</v>
      </c>
      <c r="E5571">
        <v>0</v>
      </c>
      <c r="F5571">
        <v>0</v>
      </c>
      <c r="G5571">
        <v>0</v>
      </c>
      <c r="H5571">
        <v>0</v>
      </c>
      <c r="I5571">
        <v>0</v>
      </c>
      <c r="J5571">
        <v>0</v>
      </c>
      <c r="K5571">
        <v>0</v>
      </c>
      <c r="L5571">
        <v>0</v>
      </c>
      <c r="M5571">
        <v>0</v>
      </c>
    </row>
    <row r="5572" spans="1:13">
      <c r="A5572">
        <v>176</v>
      </c>
      <c r="B5572" t="s">
        <v>76</v>
      </c>
      <c r="C5572">
        <v>2003</v>
      </c>
      <c r="D5572">
        <v>0</v>
      </c>
      <c r="E5572">
        <v>0</v>
      </c>
      <c r="F5572">
        <v>0</v>
      </c>
      <c r="G5572">
        <v>0</v>
      </c>
      <c r="H5572">
        <v>0</v>
      </c>
      <c r="I5572">
        <v>0</v>
      </c>
      <c r="J5572">
        <v>0</v>
      </c>
      <c r="K5572">
        <v>0</v>
      </c>
      <c r="L5572">
        <v>0</v>
      </c>
      <c r="M5572">
        <v>0</v>
      </c>
    </row>
    <row r="5573" spans="1:13">
      <c r="A5573">
        <v>176</v>
      </c>
      <c r="B5573" t="s">
        <v>76</v>
      </c>
      <c r="C5573">
        <v>2004</v>
      </c>
      <c r="D5573">
        <v>0</v>
      </c>
      <c r="E5573">
        <v>0</v>
      </c>
      <c r="F5573">
        <v>0</v>
      </c>
      <c r="G5573">
        <v>0</v>
      </c>
      <c r="H5573">
        <v>-714</v>
      </c>
      <c r="I5573">
        <v>0</v>
      </c>
      <c r="J5573">
        <v>0</v>
      </c>
      <c r="K5573">
        <v>0</v>
      </c>
      <c r="L5573">
        <v>0</v>
      </c>
      <c r="M5573">
        <v>0</v>
      </c>
    </row>
    <row r="5574" spans="1:13">
      <c r="A5574">
        <v>176</v>
      </c>
      <c r="B5574" t="s">
        <v>76</v>
      </c>
      <c r="C5574">
        <v>2005</v>
      </c>
      <c r="D5574">
        <v>0</v>
      </c>
      <c r="E5574">
        <v>0</v>
      </c>
      <c r="F5574">
        <v>0</v>
      </c>
      <c r="G5574">
        <v>0</v>
      </c>
      <c r="H5574">
        <v>-1200</v>
      </c>
      <c r="I5574">
        <v>0</v>
      </c>
      <c r="J5574">
        <v>0</v>
      </c>
      <c r="K5574">
        <v>0</v>
      </c>
      <c r="L5574">
        <v>0</v>
      </c>
      <c r="M5574">
        <v>0</v>
      </c>
    </row>
    <row r="5575" spans="1:13">
      <c r="A5575">
        <v>176</v>
      </c>
      <c r="B5575" t="s">
        <v>76</v>
      </c>
      <c r="C5575">
        <v>2006</v>
      </c>
      <c r="D5575">
        <v>0</v>
      </c>
      <c r="E5575">
        <v>0</v>
      </c>
      <c r="F5575">
        <v>0</v>
      </c>
      <c r="G5575">
        <v>0</v>
      </c>
      <c r="H5575">
        <v>0</v>
      </c>
      <c r="I5575">
        <v>0</v>
      </c>
      <c r="J5575">
        <v>0</v>
      </c>
      <c r="K5575">
        <v>0</v>
      </c>
      <c r="L5575">
        <v>0</v>
      </c>
      <c r="M5575">
        <v>0</v>
      </c>
    </row>
    <row r="5576" spans="1:13">
      <c r="A5576">
        <v>176</v>
      </c>
      <c r="B5576" t="s">
        <v>76</v>
      </c>
      <c r="C5576">
        <v>2007</v>
      </c>
      <c r="D5576">
        <v>0</v>
      </c>
      <c r="E5576">
        <v>0</v>
      </c>
      <c r="F5576">
        <v>0</v>
      </c>
      <c r="G5576">
        <v>0</v>
      </c>
      <c r="H5576">
        <v>0</v>
      </c>
      <c r="I5576">
        <v>0</v>
      </c>
      <c r="J5576">
        <v>0</v>
      </c>
      <c r="K5576">
        <v>0</v>
      </c>
      <c r="L5576">
        <v>0</v>
      </c>
      <c r="M5576">
        <v>0</v>
      </c>
    </row>
    <row r="5577" spans="1:13">
      <c r="A5577">
        <v>176</v>
      </c>
      <c r="B5577" t="s">
        <v>76</v>
      </c>
      <c r="C5577">
        <v>2008</v>
      </c>
      <c r="D5577">
        <v>0</v>
      </c>
      <c r="E5577">
        <v>0</v>
      </c>
      <c r="F5577">
        <v>0</v>
      </c>
      <c r="G5577">
        <v>0</v>
      </c>
      <c r="H5577">
        <v>0</v>
      </c>
      <c r="I5577">
        <v>0</v>
      </c>
      <c r="J5577">
        <v>0</v>
      </c>
      <c r="K5577">
        <v>0</v>
      </c>
      <c r="L5577">
        <v>0</v>
      </c>
      <c r="M5577">
        <v>0</v>
      </c>
    </row>
    <row r="5578" spans="1:13">
      <c r="A5578">
        <v>176</v>
      </c>
      <c r="B5578" t="s">
        <v>76</v>
      </c>
      <c r="C5578">
        <v>2009</v>
      </c>
      <c r="D5578">
        <v>0</v>
      </c>
      <c r="E5578">
        <v>0</v>
      </c>
      <c r="F5578">
        <v>0</v>
      </c>
      <c r="G5578">
        <v>0</v>
      </c>
      <c r="H5578">
        <v>-744</v>
      </c>
      <c r="I5578">
        <v>0</v>
      </c>
      <c r="J5578">
        <v>0</v>
      </c>
      <c r="K5578">
        <v>0</v>
      </c>
      <c r="L5578">
        <v>0</v>
      </c>
      <c r="M5578">
        <v>0</v>
      </c>
    </row>
    <row r="5579" spans="1:13">
      <c r="A5579">
        <v>176</v>
      </c>
      <c r="B5579" t="s">
        <v>76</v>
      </c>
      <c r="C5579">
        <v>2010</v>
      </c>
      <c r="D5579">
        <v>0</v>
      </c>
      <c r="E5579">
        <v>0</v>
      </c>
      <c r="F5579">
        <v>0</v>
      </c>
      <c r="G5579">
        <v>0</v>
      </c>
      <c r="H5579">
        <v>0</v>
      </c>
      <c r="I5579">
        <v>0</v>
      </c>
      <c r="J5579">
        <v>0</v>
      </c>
      <c r="K5579">
        <v>0</v>
      </c>
      <c r="L5579">
        <v>0</v>
      </c>
      <c r="M5579">
        <v>0</v>
      </c>
    </row>
    <row r="5580" spans="1:13">
      <c r="A5580">
        <v>176</v>
      </c>
      <c r="B5580" t="s">
        <v>76</v>
      </c>
      <c r="C5580">
        <v>2011</v>
      </c>
      <c r="D5580">
        <v>0</v>
      </c>
      <c r="E5580">
        <v>0</v>
      </c>
      <c r="F5580">
        <v>0</v>
      </c>
      <c r="G5580">
        <v>0</v>
      </c>
      <c r="H5580">
        <v>7786</v>
      </c>
      <c r="I5580">
        <v>309</v>
      </c>
      <c r="J5580">
        <v>0</v>
      </c>
      <c r="K5580">
        <v>0</v>
      </c>
      <c r="L5580">
        <v>0</v>
      </c>
      <c r="M5580">
        <v>0</v>
      </c>
    </row>
    <row r="5581" spans="1:13">
      <c r="A5581">
        <v>176</v>
      </c>
      <c r="B5581" t="s">
        <v>76</v>
      </c>
      <c r="C5581">
        <v>2012</v>
      </c>
      <c r="D5581">
        <v>0</v>
      </c>
      <c r="E5581">
        <v>0</v>
      </c>
      <c r="F5581">
        <v>0</v>
      </c>
      <c r="G5581">
        <v>0</v>
      </c>
      <c r="H5581">
        <v>5421</v>
      </c>
      <c r="I5581">
        <v>345</v>
      </c>
      <c r="J5581">
        <v>0</v>
      </c>
      <c r="K5581">
        <v>0</v>
      </c>
      <c r="L5581">
        <v>0</v>
      </c>
      <c r="M5581">
        <v>0</v>
      </c>
    </row>
    <row r="5582" spans="1:13">
      <c r="A5582">
        <v>176</v>
      </c>
      <c r="B5582" t="s">
        <v>76</v>
      </c>
      <c r="C5582">
        <v>2013</v>
      </c>
      <c r="D5582">
        <v>0</v>
      </c>
      <c r="E5582">
        <v>0</v>
      </c>
      <c r="F5582">
        <v>0</v>
      </c>
      <c r="G5582">
        <v>0</v>
      </c>
      <c r="H5582">
        <v>10673</v>
      </c>
      <c r="I5582">
        <v>308</v>
      </c>
      <c r="J5582">
        <v>0</v>
      </c>
      <c r="K5582">
        <v>0</v>
      </c>
      <c r="L5582">
        <v>0</v>
      </c>
      <c r="M5582">
        <v>0</v>
      </c>
    </row>
    <row r="5583" spans="1:13">
      <c r="A5583">
        <v>176</v>
      </c>
      <c r="B5583" t="s">
        <v>76</v>
      </c>
      <c r="C5583">
        <v>2014</v>
      </c>
      <c r="D5583">
        <v>0</v>
      </c>
      <c r="E5583">
        <v>0</v>
      </c>
      <c r="F5583">
        <v>0</v>
      </c>
      <c r="G5583">
        <v>0</v>
      </c>
      <c r="H5583">
        <v>4595</v>
      </c>
      <c r="I5583">
        <v>349</v>
      </c>
      <c r="J5583">
        <v>0</v>
      </c>
      <c r="K5583">
        <v>0</v>
      </c>
      <c r="L5583">
        <v>0</v>
      </c>
      <c r="M5583">
        <v>0</v>
      </c>
    </row>
    <row r="5584" spans="1:13">
      <c r="A5584">
        <v>176</v>
      </c>
      <c r="B5584" t="s">
        <v>76</v>
      </c>
      <c r="C5584">
        <v>2015</v>
      </c>
      <c r="D5584">
        <v>0</v>
      </c>
      <c r="E5584">
        <v>0</v>
      </c>
      <c r="F5584">
        <v>0</v>
      </c>
      <c r="G5584">
        <v>0</v>
      </c>
      <c r="H5584">
        <v>5801</v>
      </c>
      <c r="I5584">
        <v>495</v>
      </c>
      <c r="J5584">
        <v>0</v>
      </c>
      <c r="K5584">
        <v>0</v>
      </c>
      <c r="L5584">
        <v>0</v>
      </c>
      <c r="M5584">
        <v>0</v>
      </c>
    </row>
    <row r="5585" spans="1:13">
      <c r="A5585">
        <v>176</v>
      </c>
      <c r="B5585" t="s">
        <v>76</v>
      </c>
      <c r="C5585">
        <v>2016</v>
      </c>
      <c r="D5585">
        <v>0</v>
      </c>
      <c r="E5585">
        <v>0</v>
      </c>
      <c r="F5585">
        <v>0</v>
      </c>
      <c r="G5585">
        <v>0</v>
      </c>
      <c r="H5585">
        <v>321</v>
      </c>
      <c r="I5585">
        <v>-1089</v>
      </c>
      <c r="J5585">
        <v>0</v>
      </c>
      <c r="K5585">
        <v>0</v>
      </c>
      <c r="L5585">
        <v>0</v>
      </c>
      <c r="M5585">
        <v>0</v>
      </c>
    </row>
    <row r="5586" spans="1:13">
      <c r="A5586">
        <v>176</v>
      </c>
      <c r="B5586" t="s">
        <v>76</v>
      </c>
      <c r="C5586">
        <v>2017</v>
      </c>
      <c r="D5586">
        <v>0</v>
      </c>
      <c r="E5586">
        <v>0</v>
      </c>
      <c r="F5586">
        <v>0</v>
      </c>
      <c r="G5586">
        <v>0</v>
      </c>
      <c r="H5586">
        <v>85755</v>
      </c>
      <c r="I5586">
        <v>-15431</v>
      </c>
      <c r="J5586">
        <v>0</v>
      </c>
      <c r="K5586">
        <v>-3</v>
      </c>
      <c r="L5586">
        <v>0</v>
      </c>
      <c r="M5586">
        <v>0</v>
      </c>
    </row>
    <row r="5587" spans="1:13">
      <c r="A5587">
        <v>176</v>
      </c>
      <c r="B5587" t="s">
        <v>76</v>
      </c>
      <c r="C5587">
        <v>2018</v>
      </c>
      <c r="D5587">
        <v>0</v>
      </c>
      <c r="E5587">
        <v>0</v>
      </c>
      <c r="F5587">
        <v>0</v>
      </c>
      <c r="G5587">
        <v>0</v>
      </c>
      <c r="H5587">
        <v>-16929</v>
      </c>
      <c r="I5587">
        <v>33956</v>
      </c>
      <c r="J5587">
        <v>-9392</v>
      </c>
      <c r="K5587">
        <v>-130</v>
      </c>
      <c r="L5587">
        <v>-1</v>
      </c>
      <c r="M5587">
        <v>1</v>
      </c>
    </row>
    <row r="5588" spans="1:13">
      <c r="A5588">
        <v>176</v>
      </c>
      <c r="B5588" t="s">
        <v>76</v>
      </c>
      <c r="C5588">
        <v>2019</v>
      </c>
      <c r="D5588">
        <v>0</v>
      </c>
      <c r="E5588">
        <v>0</v>
      </c>
      <c r="F5588">
        <v>0</v>
      </c>
      <c r="G5588">
        <v>0</v>
      </c>
      <c r="H5588">
        <v>266979</v>
      </c>
      <c r="I5588">
        <v>127793.15</v>
      </c>
      <c r="J5588">
        <v>170216</v>
      </c>
      <c r="K5588">
        <v>10060</v>
      </c>
      <c r="L5588">
        <v>0</v>
      </c>
      <c r="M5588">
        <v>2</v>
      </c>
    </row>
    <row r="5589" spans="1:13">
      <c r="A5589">
        <v>176</v>
      </c>
      <c r="B5589" t="s">
        <v>76</v>
      </c>
      <c r="C5589">
        <v>2020</v>
      </c>
      <c r="D5589">
        <v>0</v>
      </c>
      <c r="E5589">
        <v>0</v>
      </c>
      <c r="F5589">
        <v>0</v>
      </c>
      <c r="G5589">
        <v>0</v>
      </c>
      <c r="H5589">
        <v>353755</v>
      </c>
      <c r="I5589">
        <v>23194.15</v>
      </c>
      <c r="J5589">
        <v>1440146</v>
      </c>
      <c r="K5589">
        <v>3124</v>
      </c>
      <c r="L5589">
        <v>5</v>
      </c>
      <c r="M5589">
        <v>-16</v>
      </c>
    </row>
    <row r="5590" spans="1:13">
      <c r="A5590">
        <v>176</v>
      </c>
      <c r="B5590" t="s">
        <v>76</v>
      </c>
      <c r="C5590">
        <v>2021</v>
      </c>
      <c r="D5590">
        <v>216761800</v>
      </c>
      <c r="E5590">
        <v>1244207000</v>
      </c>
      <c r="F5590">
        <v>29046500</v>
      </c>
      <c r="G5590">
        <v>136960000</v>
      </c>
      <c r="H5590">
        <v>11413049</v>
      </c>
      <c r="I5590">
        <v>1623912.35</v>
      </c>
      <c r="J5590">
        <v>1988723</v>
      </c>
      <c r="K5590">
        <v>101764</v>
      </c>
      <c r="L5590">
        <v>3247</v>
      </c>
      <c r="M5590">
        <v>323</v>
      </c>
    </row>
    <row r="5591" spans="1:13">
      <c r="A5591">
        <v>176</v>
      </c>
      <c r="B5591" t="s">
        <v>76</v>
      </c>
      <c r="C5591">
        <v>1997</v>
      </c>
      <c r="D5591">
        <v>0</v>
      </c>
      <c r="E5591">
        <v>0</v>
      </c>
      <c r="F5591">
        <v>0</v>
      </c>
      <c r="G5591">
        <v>0</v>
      </c>
      <c r="H5591">
        <v>0</v>
      </c>
      <c r="I5591">
        <v>0</v>
      </c>
      <c r="J5591">
        <v>0</v>
      </c>
      <c r="K5591">
        <v>0</v>
      </c>
      <c r="L5591">
        <v>0</v>
      </c>
      <c r="M5591">
        <v>0</v>
      </c>
    </row>
    <row r="5592" spans="1:13">
      <c r="A5592">
        <v>176</v>
      </c>
      <c r="B5592" t="s">
        <v>76</v>
      </c>
      <c r="C5592">
        <v>1998</v>
      </c>
      <c r="D5592">
        <v>0</v>
      </c>
      <c r="E5592">
        <v>0</v>
      </c>
      <c r="F5592">
        <v>0</v>
      </c>
      <c r="G5592">
        <v>0</v>
      </c>
      <c r="H5592">
        <v>0</v>
      </c>
      <c r="I5592">
        <v>0</v>
      </c>
      <c r="J5592">
        <v>0</v>
      </c>
      <c r="K5592">
        <v>0</v>
      </c>
      <c r="L5592">
        <v>0</v>
      </c>
      <c r="M5592">
        <v>0</v>
      </c>
    </row>
    <row r="5593" spans="1:13">
      <c r="A5593">
        <v>176</v>
      </c>
      <c r="B5593" t="s">
        <v>76</v>
      </c>
      <c r="C5593">
        <v>2001</v>
      </c>
      <c r="D5593">
        <v>0</v>
      </c>
      <c r="E5593">
        <v>0</v>
      </c>
      <c r="F5593">
        <v>0</v>
      </c>
      <c r="G5593">
        <v>0</v>
      </c>
      <c r="H5593">
        <v>0</v>
      </c>
      <c r="I5593">
        <v>0</v>
      </c>
      <c r="J5593">
        <v>0</v>
      </c>
      <c r="K5593">
        <v>0</v>
      </c>
      <c r="L5593">
        <v>0</v>
      </c>
      <c r="M5593">
        <v>0</v>
      </c>
    </row>
    <row r="5594" spans="1:13">
      <c r="A5594">
        <v>176</v>
      </c>
      <c r="B5594" t="s">
        <v>76</v>
      </c>
      <c r="C5594">
        <v>2002</v>
      </c>
      <c r="D5594">
        <v>0</v>
      </c>
      <c r="E5594">
        <v>0</v>
      </c>
      <c r="F5594">
        <v>0</v>
      </c>
      <c r="G5594">
        <v>0</v>
      </c>
      <c r="H5594">
        <v>0</v>
      </c>
      <c r="I5594">
        <v>0</v>
      </c>
      <c r="J5594">
        <v>0</v>
      </c>
      <c r="K5594">
        <v>0</v>
      </c>
      <c r="L5594">
        <v>0</v>
      </c>
      <c r="M5594">
        <v>0</v>
      </c>
    </row>
    <row r="5595" spans="1:13">
      <c r="A5595">
        <v>176</v>
      </c>
      <c r="B5595" t="s">
        <v>76</v>
      </c>
      <c r="C5595">
        <v>2005</v>
      </c>
      <c r="D5595">
        <v>0</v>
      </c>
      <c r="E5595">
        <v>0</v>
      </c>
      <c r="F5595">
        <v>0</v>
      </c>
      <c r="G5595">
        <v>0</v>
      </c>
      <c r="H5595">
        <v>-1600</v>
      </c>
      <c r="I5595">
        <v>0</v>
      </c>
      <c r="J5595">
        <v>0</v>
      </c>
      <c r="K5595">
        <v>0</v>
      </c>
      <c r="L5595">
        <v>0</v>
      </c>
      <c r="M5595">
        <v>0</v>
      </c>
    </row>
    <row r="5596" spans="1:13">
      <c r="A5596">
        <v>176</v>
      </c>
      <c r="B5596" t="s">
        <v>76</v>
      </c>
      <c r="C5596">
        <v>2006</v>
      </c>
      <c r="D5596">
        <v>0</v>
      </c>
      <c r="E5596">
        <v>0</v>
      </c>
      <c r="F5596">
        <v>0</v>
      </c>
      <c r="G5596">
        <v>0</v>
      </c>
      <c r="H5596">
        <v>-2940</v>
      </c>
      <c r="I5596">
        <v>0</v>
      </c>
      <c r="J5596">
        <v>0</v>
      </c>
      <c r="K5596">
        <v>0</v>
      </c>
      <c r="L5596">
        <v>0</v>
      </c>
      <c r="M5596">
        <v>0</v>
      </c>
    </row>
    <row r="5597" spans="1:13">
      <c r="A5597">
        <v>176</v>
      </c>
      <c r="B5597" t="s">
        <v>76</v>
      </c>
      <c r="C5597">
        <v>2007</v>
      </c>
      <c r="D5597">
        <v>0</v>
      </c>
      <c r="E5597">
        <v>0</v>
      </c>
      <c r="F5597">
        <v>0</v>
      </c>
      <c r="G5597">
        <v>0</v>
      </c>
      <c r="H5597">
        <v>-1262</v>
      </c>
      <c r="I5597">
        <v>0</v>
      </c>
      <c r="J5597">
        <v>0</v>
      </c>
      <c r="K5597">
        <v>0</v>
      </c>
      <c r="L5597">
        <v>0</v>
      </c>
      <c r="M5597">
        <v>0</v>
      </c>
    </row>
    <row r="5598" spans="1:13">
      <c r="A5598">
        <v>176</v>
      </c>
      <c r="B5598" t="s">
        <v>76</v>
      </c>
      <c r="C5598">
        <v>2008</v>
      </c>
      <c r="D5598">
        <v>0</v>
      </c>
      <c r="E5598">
        <v>0</v>
      </c>
      <c r="F5598">
        <v>0</v>
      </c>
      <c r="G5598">
        <v>0</v>
      </c>
      <c r="H5598">
        <v>0</v>
      </c>
      <c r="I5598">
        <v>0</v>
      </c>
      <c r="J5598">
        <v>0</v>
      </c>
      <c r="K5598">
        <v>0</v>
      </c>
      <c r="L5598">
        <v>0</v>
      </c>
      <c r="M5598">
        <v>0</v>
      </c>
    </row>
    <row r="5599" spans="1:13">
      <c r="A5599">
        <v>176</v>
      </c>
      <c r="B5599" t="s">
        <v>76</v>
      </c>
      <c r="C5599">
        <v>2009</v>
      </c>
      <c r="D5599">
        <v>0</v>
      </c>
      <c r="E5599">
        <v>0</v>
      </c>
      <c r="F5599">
        <v>0</v>
      </c>
      <c r="G5599">
        <v>0</v>
      </c>
      <c r="H5599">
        <v>0</v>
      </c>
      <c r="I5599">
        <v>0</v>
      </c>
      <c r="J5599">
        <v>0</v>
      </c>
      <c r="K5599">
        <v>0</v>
      </c>
      <c r="L5599">
        <v>0</v>
      </c>
      <c r="M5599">
        <v>0</v>
      </c>
    </row>
    <row r="5600" spans="1:13">
      <c r="A5600">
        <v>176</v>
      </c>
      <c r="B5600" t="s">
        <v>76</v>
      </c>
      <c r="C5600">
        <v>2010</v>
      </c>
      <c r="D5600">
        <v>0</v>
      </c>
      <c r="E5600">
        <v>0</v>
      </c>
      <c r="F5600">
        <v>0</v>
      </c>
      <c r="G5600">
        <v>0</v>
      </c>
      <c r="H5600">
        <v>-1000</v>
      </c>
      <c r="I5600">
        <v>0</v>
      </c>
      <c r="J5600">
        <v>0</v>
      </c>
      <c r="K5600">
        <v>0</v>
      </c>
      <c r="L5600">
        <v>0</v>
      </c>
      <c r="M5600">
        <v>0</v>
      </c>
    </row>
    <row r="5601" spans="1:13">
      <c r="A5601">
        <v>176</v>
      </c>
      <c r="B5601" t="s">
        <v>76</v>
      </c>
      <c r="C5601">
        <v>2011</v>
      </c>
      <c r="D5601">
        <v>0</v>
      </c>
      <c r="E5601">
        <v>0</v>
      </c>
      <c r="F5601">
        <v>0</v>
      </c>
      <c r="G5601">
        <v>0</v>
      </c>
      <c r="H5601">
        <v>0</v>
      </c>
      <c r="I5601">
        <v>0</v>
      </c>
      <c r="J5601">
        <v>0</v>
      </c>
      <c r="K5601">
        <v>0</v>
      </c>
      <c r="L5601">
        <v>0</v>
      </c>
      <c r="M5601">
        <v>0</v>
      </c>
    </row>
    <row r="5602" spans="1:13">
      <c r="A5602">
        <v>176</v>
      </c>
      <c r="B5602" t="s">
        <v>76</v>
      </c>
      <c r="C5602">
        <v>2012</v>
      </c>
      <c r="D5602">
        <v>0</v>
      </c>
      <c r="E5602">
        <v>0</v>
      </c>
      <c r="F5602">
        <v>0</v>
      </c>
      <c r="G5602">
        <v>0</v>
      </c>
      <c r="H5602">
        <v>-759</v>
      </c>
      <c r="I5602">
        <v>0</v>
      </c>
      <c r="J5602">
        <v>0</v>
      </c>
      <c r="K5602">
        <v>0</v>
      </c>
      <c r="L5602">
        <v>0</v>
      </c>
      <c r="M5602">
        <v>0</v>
      </c>
    </row>
    <row r="5603" spans="1:13">
      <c r="A5603">
        <v>176</v>
      </c>
      <c r="B5603" t="s">
        <v>76</v>
      </c>
      <c r="C5603">
        <v>2013</v>
      </c>
      <c r="D5603">
        <v>0</v>
      </c>
      <c r="E5603">
        <v>0</v>
      </c>
      <c r="F5603">
        <v>0</v>
      </c>
      <c r="G5603">
        <v>0</v>
      </c>
      <c r="H5603">
        <v>0</v>
      </c>
      <c r="I5603">
        <v>0</v>
      </c>
      <c r="J5603">
        <v>0</v>
      </c>
      <c r="K5603">
        <v>0</v>
      </c>
      <c r="L5603">
        <v>0</v>
      </c>
      <c r="M5603">
        <v>0</v>
      </c>
    </row>
    <row r="5604" spans="1:13">
      <c r="A5604">
        <v>176</v>
      </c>
      <c r="B5604" t="s">
        <v>76</v>
      </c>
      <c r="C5604">
        <v>2014</v>
      </c>
      <c r="D5604">
        <v>0</v>
      </c>
      <c r="E5604">
        <v>0</v>
      </c>
      <c r="F5604">
        <v>0</v>
      </c>
      <c r="G5604">
        <v>0</v>
      </c>
      <c r="H5604">
        <v>-530</v>
      </c>
      <c r="I5604">
        <v>0</v>
      </c>
      <c r="J5604">
        <v>0</v>
      </c>
      <c r="K5604">
        <v>0</v>
      </c>
      <c r="L5604">
        <v>0</v>
      </c>
      <c r="M5604">
        <v>0</v>
      </c>
    </row>
    <row r="5605" spans="1:13">
      <c r="A5605">
        <v>176</v>
      </c>
      <c r="B5605" t="s">
        <v>76</v>
      </c>
      <c r="C5605">
        <v>2015</v>
      </c>
      <c r="D5605">
        <v>0</v>
      </c>
      <c r="E5605">
        <v>0</v>
      </c>
      <c r="F5605">
        <v>0</v>
      </c>
      <c r="G5605">
        <v>0</v>
      </c>
      <c r="H5605">
        <v>9957</v>
      </c>
      <c r="I5605">
        <v>1876</v>
      </c>
      <c r="J5605">
        <v>0</v>
      </c>
      <c r="K5605">
        <v>0</v>
      </c>
      <c r="L5605">
        <v>0</v>
      </c>
      <c r="M5605">
        <v>0</v>
      </c>
    </row>
    <row r="5606" spans="1:13">
      <c r="A5606">
        <v>176</v>
      </c>
      <c r="B5606" t="s">
        <v>76</v>
      </c>
      <c r="C5606">
        <v>2016</v>
      </c>
      <c r="D5606">
        <v>0</v>
      </c>
      <c r="E5606">
        <v>0</v>
      </c>
      <c r="F5606">
        <v>0</v>
      </c>
      <c r="G5606">
        <v>0</v>
      </c>
      <c r="H5606">
        <v>32023</v>
      </c>
      <c r="I5606">
        <v>80369</v>
      </c>
      <c r="J5606">
        <v>2344</v>
      </c>
      <c r="K5606">
        <v>-75</v>
      </c>
      <c r="L5606">
        <v>0</v>
      </c>
      <c r="M5606">
        <v>3</v>
      </c>
    </row>
    <row r="5607" spans="1:13">
      <c r="A5607">
        <v>176</v>
      </c>
      <c r="B5607" t="s">
        <v>76</v>
      </c>
      <c r="C5607">
        <v>2017</v>
      </c>
      <c r="D5607">
        <v>0</v>
      </c>
      <c r="E5607">
        <v>0</v>
      </c>
      <c r="F5607">
        <v>0</v>
      </c>
      <c r="G5607">
        <v>0</v>
      </c>
      <c r="H5607">
        <v>422496</v>
      </c>
      <c r="I5607">
        <v>134091.29999999999</v>
      </c>
      <c r="J5607">
        <v>-66191</v>
      </c>
      <c r="K5607">
        <v>-13226</v>
      </c>
      <c r="L5607">
        <v>-1</v>
      </c>
      <c r="M5607">
        <v>-3</v>
      </c>
    </row>
    <row r="5608" spans="1:13">
      <c r="A5608">
        <v>176</v>
      </c>
      <c r="B5608" t="s">
        <v>76</v>
      </c>
      <c r="C5608">
        <v>2018</v>
      </c>
      <c r="D5608">
        <v>0</v>
      </c>
      <c r="E5608">
        <v>0</v>
      </c>
      <c r="F5608">
        <v>0</v>
      </c>
      <c r="G5608">
        <v>0</v>
      </c>
      <c r="H5608">
        <v>606229</v>
      </c>
      <c r="I5608">
        <v>134516.65</v>
      </c>
      <c r="J5608">
        <v>-78717</v>
      </c>
      <c r="K5608">
        <v>-3321</v>
      </c>
      <c r="L5608">
        <v>7</v>
      </c>
      <c r="M5608">
        <v>-4</v>
      </c>
    </row>
    <row r="5609" spans="1:13">
      <c r="A5609">
        <v>176</v>
      </c>
      <c r="B5609" t="s">
        <v>76</v>
      </c>
      <c r="C5609">
        <v>2019</v>
      </c>
      <c r="D5609">
        <v>0</v>
      </c>
      <c r="E5609">
        <v>0</v>
      </c>
      <c r="F5609">
        <v>0</v>
      </c>
      <c r="G5609">
        <v>0</v>
      </c>
      <c r="H5609">
        <v>536682</v>
      </c>
      <c r="I5609">
        <v>81452.05</v>
      </c>
      <c r="J5609">
        <v>678282</v>
      </c>
      <c r="K5609">
        <v>2280</v>
      </c>
      <c r="L5609">
        <v>13</v>
      </c>
      <c r="M5609">
        <v>-18</v>
      </c>
    </row>
    <row r="5610" spans="1:13">
      <c r="A5610">
        <v>176</v>
      </c>
      <c r="B5610" t="s">
        <v>76</v>
      </c>
      <c r="C5610">
        <v>2020</v>
      </c>
      <c r="D5610">
        <v>221404900</v>
      </c>
      <c r="E5610">
        <v>1217442000</v>
      </c>
      <c r="F5610">
        <v>24571400</v>
      </c>
      <c r="G5610">
        <v>116449000</v>
      </c>
      <c r="H5610">
        <v>11591887</v>
      </c>
      <c r="I5610">
        <v>1558006.55</v>
      </c>
      <c r="J5610">
        <v>1910532</v>
      </c>
      <c r="K5610">
        <v>86474</v>
      </c>
      <c r="L5610">
        <v>3215</v>
      </c>
      <c r="M5610">
        <v>293</v>
      </c>
    </row>
    <row r="5611" spans="1:13">
      <c r="A5611">
        <v>177</v>
      </c>
      <c r="B5611" t="s">
        <v>70</v>
      </c>
      <c r="C5611">
        <v>2003</v>
      </c>
      <c r="D5611">
        <v>0</v>
      </c>
      <c r="E5611">
        <v>0</v>
      </c>
      <c r="F5611">
        <v>0</v>
      </c>
      <c r="G5611">
        <v>0</v>
      </c>
      <c r="H5611">
        <v>-1692.2</v>
      </c>
      <c r="I5611">
        <v>0</v>
      </c>
      <c r="J5611">
        <v>0</v>
      </c>
      <c r="K5611">
        <v>0</v>
      </c>
      <c r="L5611">
        <v>0</v>
      </c>
      <c r="M5611">
        <v>0</v>
      </c>
    </row>
    <row r="5612" spans="1:13">
      <c r="A5612">
        <v>177</v>
      </c>
      <c r="B5612" t="s">
        <v>70</v>
      </c>
      <c r="C5612">
        <v>2004</v>
      </c>
      <c r="D5612">
        <v>0</v>
      </c>
      <c r="E5612">
        <v>0</v>
      </c>
      <c r="F5612">
        <v>0</v>
      </c>
      <c r="G5612">
        <v>0</v>
      </c>
      <c r="H5612">
        <v>-2634</v>
      </c>
      <c r="I5612">
        <v>0</v>
      </c>
      <c r="J5612">
        <v>0</v>
      </c>
      <c r="K5612">
        <v>0</v>
      </c>
      <c r="L5612">
        <v>0</v>
      </c>
      <c r="M5612">
        <v>0</v>
      </c>
    </row>
    <row r="5613" spans="1:13">
      <c r="A5613">
        <v>177</v>
      </c>
      <c r="B5613" t="s">
        <v>70</v>
      </c>
      <c r="C5613">
        <v>2007</v>
      </c>
      <c r="D5613">
        <v>0</v>
      </c>
      <c r="E5613">
        <v>0</v>
      </c>
      <c r="F5613">
        <v>0</v>
      </c>
      <c r="G5613">
        <v>0</v>
      </c>
      <c r="H5613">
        <v>-1032.3</v>
      </c>
      <c r="I5613">
        <v>0</v>
      </c>
      <c r="J5613">
        <v>0</v>
      </c>
      <c r="K5613">
        <v>0</v>
      </c>
      <c r="L5613">
        <v>0</v>
      </c>
      <c r="M5613">
        <v>0</v>
      </c>
    </row>
    <row r="5614" spans="1:13">
      <c r="A5614">
        <v>177</v>
      </c>
      <c r="B5614" t="s">
        <v>70</v>
      </c>
      <c r="C5614">
        <v>2008</v>
      </c>
      <c r="D5614">
        <v>0</v>
      </c>
      <c r="E5614">
        <v>0</v>
      </c>
      <c r="F5614">
        <v>0</v>
      </c>
      <c r="G5614">
        <v>0</v>
      </c>
      <c r="H5614">
        <v>-2770</v>
      </c>
      <c r="I5614">
        <v>0</v>
      </c>
      <c r="J5614">
        <v>0</v>
      </c>
      <c r="K5614">
        <v>0</v>
      </c>
      <c r="L5614">
        <v>0</v>
      </c>
      <c r="M5614">
        <v>0</v>
      </c>
    </row>
    <row r="5615" spans="1:13">
      <c r="A5615">
        <v>177</v>
      </c>
      <c r="B5615" t="s">
        <v>70</v>
      </c>
      <c r="C5615">
        <v>2009</v>
      </c>
      <c r="D5615">
        <v>0</v>
      </c>
      <c r="E5615">
        <v>0</v>
      </c>
      <c r="F5615">
        <v>0</v>
      </c>
      <c r="G5615">
        <v>0</v>
      </c>
      <c r="H5615">
        <v>-586</v>
      </c>
      <c r="I5615">
        <v>0</v>
      </c>
      <c r="J5615">
        <v>0</v>
      </c>
      <c r="K5615">
        <v>0</v>
      </c>
      <c r="L5615">
        <v>0</v>
      </c>
      <c r="M5615">
        <v>0</v>
      </c>
    </row>
    <row r="5616" spans="1:13">
      <c r="A5616">
        <v>177</v>
      </c>
      <c r="B5616" t="s">
        <v>70</v>
      </c>
      <c r="C5616">
        <v>2010</v>
      </c>
      <c r="D5616">
        <v>0</v>
      </c>
      <c r="E5616">
        <v>0</v>
      </c>
      <c r="F5616">
        <v>0</v>
      </c>
      <c r="G5616">
        <v>0</v>
      </c>
      <c r="H5616">
        <v>-1727.95</v>
      </c>
      <c r="I5616">
        <v>0</v>
      </c>
      <c r="J5616">
        <v>0</v>
      </c>
      <c r="K5616">
        <v>0</v>
      </c>
      <c r="L5616">
        <v>0</v>
      </c>
      <c r="M5616">
        <v>0</v>
      </c>
    </row>
    <row r="5617" spans="1:13">
      <c r="A5617">
        <v>177</v>
      </c>
      <c r="B5617" t="s">
        <v>70</v>
      </c>
      <c r="C5617">
        <v>2011</v>
      </c>
      <c r="D5617">
        <v>0</v>
      </c>
      <c r="E5617">
        <v>0</v>
      </c>
      <c r="F5617">
        <v>0</v>
      </c>
      <c r="G5617">
        <v>0</v>
      </c>
      <c r="H5617">
        <v>-3781.8</v>
      </c>
      <c r="I5617">
        <v>0</v>
      </c>
      <c r="J5617">
        <v>0</v>
      </c>
      <c r="K5617">
        <v>0</v>
      </c>
      <c r="L5617">
        <v>0</v>
      </c>
      <c r="M5617">
        <v>0</v>
      </c>
    </row>
    <row r="5618" spans="1:13">
      <c r="A5618">
        <v>177</v>
      </c>
      <c r="B5618" t="s">
        <v>70</v>
      </c>
      <c r="C5618">
        <v>2012</v>
      </c>
      <c r="D5618">
        <v>0</v>
      </c>
      <c r="E5618">
        <v>0</v>
      </c>
      <c r="F5618">
        <v>0</v>
      </c>
      <c r="G5618">
        <v>0</v>
      </c>
      <c r="H5618">
        <v>-400</v>
      </c>
      <c r="I5618">
        <v>0</v>
      </c>
      <c r="J5618">
        <v>0</v>
      </c>
      <c r="K5618">
        <v>0</v>
      </c>
      <c r="L5618">
        <v>0</v>
      </c>
      <c r="M5618">
        <v>0</v>
      </c>
    </row>
    <row r="5619" spans="1:13">
      <c r="A5619">
        <v>177</v>
      </c>
      <c r="B5619" t="s">
        <v>70</v>
      </c>
      <c r="C5619">
        <v>2014</v>
      </c>
      <c r="D5619">
        <v>0</v>
      </c>
      <c r="E5619">
        <v>0</v>
      </c>
      <c r="F5619">
        <v>0</v>
      </c>
      <c r="G5619">
        <v>0</v>
      </c>
      <c r="H5619">
        <v>-500</v>
      </c>
      <c r="I5619">
        <v>0</v>
      </c>
      <c r="J5619">
        <v>0</v>
      </c>
      <c r="K5619">
        <v>0</v>
      </c>
      <c r="L5619">
        <v>0</v>
      </c>
      <c r="M5619">
        <v>0</v>
      </c>
    </row>
    <row r="5620" spans="1:13">
      <c r="A5620">
        <v>177</v>
      </c>
      <c r="B5620" t="s">
        <v>70</v>
      </c>
      <c r="C5620">
        <v>2015</v>
      </c>
      <c r="D5620">
        <v>0</v>
      </c>
      <c r="E5620">
        <v>0</v>
      </c>
      <c r="F5620">
        <v>0</v>
      </c>
      <c r="G5620">
        <v>0</v>
      </c>
      <c r="H5620">
        <v>7556</v>
      </c>
      <c r="I5620">
        <v>1036</v>
      </c>
      <c r="J5620">
        <v>0</v>
      </c>
      <c r="K5620">
        <v>0</v>
      </c>
      <c r="L5620">
        <v>0</v>
      </c>
      <c r="M5620">
        <v>0</v>
      </c>
    </row>
    <row r="5621" spans="1:13">
      <c r="A5621">
        <v>177</v>
      </c>
      <c r="B5621" t="s">
        <v>70</v>
      </c>
      <c r="C5621">
        <v>2016</v>
      </c>
      <c r="D5621">
        <v>0</v>
      </c>
      <c r="E5621">
        <v>0</v>
      </c>
      <c r="F5621">
        <v>0</v>
      </c>
      <c r="G5621">
        <v>0</v>
      </c>
      <c r="H5621">
        <v>33305</v>
      </c>
      <c r="I5621">
        <v>5149</v>
      </c>
      <c r="J5621">
        <v>-2032</v>
      </c>
      <c r="K5621">
        <v>-38</v>
      </c>
      <c r="L5621">
        <v>0</v>
      </c>
      <c r="M5621">
        <v>0</v>
      </c>
    </row>
    <row r="5622" spans="1:13">
      <c r="A5622">
        <v>177</v>
      </c>
      <c r="B5622" t="s">
        <v>70</v>
      </c>
      <c r="C5622">
        <v>2017</v>
      </c>
      <c r="D5622">
        <v>0</v>
      </c>
      <c r="E5622">
        <v>0</v>
      </c>
      <c r="F5622">
        <v>0</v>
      </c>
      <c r="G5622">
        <v>0</v>
      </c>
      <c r="H5622">
        <v>26355</v>
      </c>
      <c r="I5622">
        <v>3761</v>
      </c>
      <c r="J5622">
        <v>256</v>
      </c>
      <c r="K5622">
        <v>-1058</v>
      </c>
      <c r="L5622">
        <v>0</v>
      </c>
      <c r="M5622">
        <v>0</v>
      </c>
    </row>
    <row r="5623" spans="1:13">
      <c r="A5623">
        <v>177</v>
      </c>
      <c r="B5623" t="s">
        <v>70</v>
      </c>
      <c r="C5623">
        <v>2018</v>
      </c>
      <c r="D5623">
        <v>0</v>
      </c>
      <c r="E5623">
        <v>0</v>
      </c>
      <c r="F5623">
        <v>0</v>
      </c>
      <c r="G5623">
        <v>0</v>
      </c>
      <c r="H5623">
        <v>-46619</v>
      </c>
      <c r="I5623">
        <v>15020</v>
      </c>
      <c r="J5623">
        <v>62424</v>
      </c>
      <c r="K5623">
        <v>557</v>
      </c>
      <c r="L5623">
        <v>0</v>
      </c>
      <c r="M5623">
        <v>0</v>
      </c>
    </row>
    <row r="5624" spans="1:13">
      <c r="A5624">
        <v>177</v>
      </c>
      <c r="B5624" t="s">
        <v>70</v>
      </c>
      <c r="C5624">
        <v>2019</v>
      </c>
      <c r="D5624">
        <v>0</v>
      </c>
      <c r="E5624">
        <v>0</v>
      </c>
      <c r="F5624">
        <v>0</v>
      </c>
      <c r="G5624">
        <v>0</v>
      </c>
      <c r="H5624">
        <v>386741</v>
      </c>
      <c r="I5624">
        <v>197946</v>
      </c>
      <c r="J5624">
        <v>-14520</v>
      </c>
      <c r="K5624">
        <v>-2669</v>
      </c>
      <c r="L5624">
        <v>0</v>
      </c>
      <c r="M5624">
        <v>0</v>
      </c>
    </row>
    <row r="5625" spans="1:13">
      <c r="A5625">
        <v>177</v>
      </c>
      <c r="B5625" t="s">
        <v>70</v>
      </c>
      <c r="C5625">
        <v>2020</v>
      </c>
      <c r="D5625">
        <v>0</v>
      </c>
      <c r="E5625">
        <v>0</v>
      </c>
      <c r="F5625">
        <v>0</v>
      </c>
      <c r="G5625">
        <v>0</v>
      </c>
      <c r="H5625">
        <v>740473</v>
      </c>
      <c r="I5625">
        <v>382859</v>
      </c>
      <c r="J5625">
        <v>-30447</v>
      </c>
      <c r="K5625">
        <v>3915</v>
      </c>
      <c r="L5625">
        <v>0</v>
      </c>
      <c r="M5625">
        <v>-2</v>
      </c>
    </row>
    <row r="5626" spans="1:13">
      <c r="A5626">
        <v>177</v>
      </c>
      <c r="B5626" t="s">
        <v>70</v>
      </c>
      <c r="C5626">
        <v>2021</v>
      </c>
      <c r="D5626">
        <v>0</v>
      </c>
      <c r="E5626">
        <v>0</v>
      </c>
      <c r="F5626">
        <v>0</v>
      </c>
      <c r="G5626">
        <v>0</v>
      </c>
      <c r="H5626">
        <v>1641578</v>
      </c>
      <c r="I5626">
        <v>617716</v>
      </c>
      <c r="J5626">
        <v>190979</v>
      </c>
      <c r="K5626">
        <v>4587</v>
      </c>
      <c r="L5626">
        <v>0</v>
      </c>
      <c r="M5626">
        <v>0</v>
      </c>
    </row>
    <row r="5627" spans="1:13">
      <c r="A5627">
        <v>177</v>
      </c>
      <c r="B5627" t="s">
        <v>70</v>
      </c>
      <c r="C5627">
        <v>2022</v>
      </c>
      <c r="D5627">
        <v>494783300</v>
      </c>
      <c r="E5627">
        <v>3064818000</v>
      </c>
      <c r="F5627">
        <v>25438100</v>
      </c>
      <c r="G5627">
        <v>365672000</v>
      </c>
      <c r="H5627">
        <v>25985722.219999999</v>
      </c>
      <c r="I5627">
        <v>4196986.93</v>
      </c>
      <c r="J5627">
        <v>1524741.78</v>
      </c>
      <c r="K5627">
        <v>270423.67</v>
      </c>
      <c r="L5627">
        <v>7682</v>
      </c>
      <c r="M5627">
        <v>528</v>
      </c>
    </row>
    <row r="5628" spans="1:13">
      <c r="A5628">
        <v>177</v>
      </c>
      <c r="B5628" t="s">
        <v>70</v>
      </c>
      <c r="C5628">
        <v>2003</v>
      </c>
      <c r="D5628">
        <v>0</v>
      </c>
      <c r="E5628">
        <v>0</v>
      </c>
      <c r="F5628">
        <v>0</v>
      </c>
      <c r="G5628">
        <v>0</v>
      </c>
      <c r="H5628">
        <v>-2200</v>
      </c>
      <c r="I5628">
        <v>0</v>
      </c>
      <c r="J5628">
        <v>0</v>
      </c>
      <c r="K5628">
        <v>0</v>
      </c>
      <c r="L5628">
        <v>0</v>
      </c>
      <c r="M5628">
        <v>0</v>
      </c>
    </row>
    <row r="5629" spans="1:13">
      <c r="A5629">
        <v>177</v>
      </c>
      <c r="B5629" t="s">
        <v>70</v>
      </c>
      <c r="C5629">
        <v>2004</v>
      </c>
      <c r="D5629">
        <v>0</v>
      </c>
      <c r="E5629">
        <v>0</v>
      </c>
      <c r="F5629">
        <v>0</v>
      </c>
      <c r="G5629">
        <v>0</v>
      </c>
      <c r="H5629">
        <v>0</v>
      </c>
      <c r="I5629">
        <v>0</v>
      </c>
      <c r="J5629">
        <v>0</v>
      </c>
      <c r="K5629">
        <v>0</v>
      </c>
      <c r="L5629">
        <v>0</v>
      </c>
      <c r="M5629">
        <v>0</v>
      </c>
    </row>
    <row r="5630" spans="1:13">
      <c r="A5630">
        <v>177</v>
      </c>
      <c r="B5630" t="s">
        <v>70</v>
      </c>
      <c r="C5630">
        <v>2008</v>
      </c>
      <c r="D5630">
        <v>0</v>
      </c>
      <c r="E5630">
        <v>0</v>
      </c>
      <c r="F5630">
        <v>0</v>
      </c>
      <c r="G5630">
        <v>0</v>
      </c>
      <c r="H5630">
        <v>-300</v>
      </c>
      <c r="I5630">
        <v>0</v>
      </c>
      <c r="J5630">
        <v>0</v>
      </c>
      <c r="K5630">
        <v>0</v>
      </c>
      <c r="L5630">
        <v>0</v>
      </c>
      <c r="M5630">
        <v>0</v>
      </c>
    </row>
    <row r="5631" spans="1:13">
      <c r="A5631">
        <v>177</v>
      </c>
      <c r="B5631" t="s">
        <v>70</v>
      </c>
      <c r="C5631">
        <v>2009</v>
      </c>
      <c r="D5631">
        <v>0</v>
      </c>
      <c r="E5631">
        <v>0</v>
      </c>
      <c r="F5631">
        <v>0</v>
      </c>
      <c r="G5631">
        <v>0</v>
      </c>
      <c r="H5631">
        <v>-6167.95</v>
      </c>
      <c r="I5631">
        <v>0</v>
      </c>
      <c r="J5631">
        <v>0</v>
      </c>
      <c r="K5631">
        <v>0</v>
      </c>
      <c r="L5631">
        <v>0</v>
      </c>
      <c r="M5631">
        <v>0</v>
      </c>
    </row>
    <row r="5632" spans="1:13">
      <c r="A5632">
        <v>177</v>
      </c>
      <c r="B5632" t="s">
        <v>70</v>
      </c>
      <c r="C5632">
        <v>2012</v>
      </c>
      <c r="D5632">
        <v>0</v>
      </c>
      <c r="E5632">
        <v>0</v>
      </c>
      <c r="F5632">
        <v>0</v>
      </c>
      <c r="G5632">
        <v>0</v>
      </c>
      <c r="H5632">
        <v>-346</v>
      </c>
      <c r="I5632">
        <v>0</v>
      </c>
      <c r="J5632">
        <v>0</v>
      </c>
      <c r="K5632">
        <v>0</v>
      </c>
      <c r="L5632">
        <v>0</v>
      </c>
      <c r="M5632">
        <v>0</v>
      </c>
    </row>
    <row r="5633" spans="1:13">
      <c r="A5633">
        <v>177</v>
      </c>
      <c r="B5633" t="s">
        <v>70</v>
      </c>
      <c r="C5633">
        <v>2013</v>
      </c>
      <c r="D5633">
        <v>0</v>
      </c>
      <c r="E5633">
        <v>0</v>
      </c>
      <c r="F5633">
        <v>0</v>
      </c>
      <c r="G5633">
        <v>0</v>
      </c>
      <c r="H5633">
        <v>-1700</v>
      </c>
      <c r="I5633">
        <v>0</v>
      </c>
      <c r="J5633">
        <v>0</v>
      </c>
      <c r="K5633">
        <v>0</v>
      </c>
      <c r="L5633">
        <v>0</v>
      </c>
      <c r="M5633">
        <v>0</v>
      </c>
    </row>
    <row r="5634" spans="1:13">
      <c r="A5634">
        <v>177</v>
      </c>
      <c r="B5634" t="s">
        <v>70</v>
      </c>
      <c r="C5634">
        <v>2014</v>
      </c>
      <c r="D5634">
        <v>0</v>
      </c>
      <c r="E5634">
        <v>0</v>
      </c>
      <c r="F5634">
        <v>0</v>
      </c>
      <c r="G5634">
        <v>0</v>
      </c>
      <c r="H5634">
        <v>-728</v>
      </c>
      <c r="I5634">
        <v>0</v>
      </c>
      <c r="J5634">
        <v>0</v>
      </c>
      <c r="K5634">
        <v>0</v>
      </c>
      <c r="L5634">
        <v>0</v>
      </c>
      <c r="M5634">
        <v>0</v>
      </c>
    </row>
    <row r="5635" spans="1:13">
      <c r="A5635">
        <v>177</v>
      </c>
      <c r="B5635" t="s">
        <v>70</v>
      </c>
      <c r="C5635">
        <v>2015</v>
      </c>
      <c r="D5635">
        <v>0</v>
      </c>
      <c r="E5635">
        <v>0</v>
      </c>
      <c r="F5635">
        <v>0</v>
      </c>
      <c r="G5635">
        <v>0</v>
      </c>
      <c r="H5635">
        <v>-15646</v>
      </c>
      <c r="I5635">
        <v>86303</v>
      </c>
      <c r="J5635">
        <v>0</v>
      </c>
      <c r="K5635">
        <v>0</v>
      </c>
      <c r="L5635">
        <v>0</v>
      </c>
      <c r="M5635">
        <v>-1</v>
      </c>
    </row>
    <row r="5636" spans="1:13">
      <c r="A5636">
        <v>177</v>
      </c>
      <c r="B5636" t="s">
        <v>70</v>
      </c>
      <c r="C5636">
        <v>2016</v>
      </c>
      <c r="D5636">
        <v>0</v>
      </c>
      <c r="E5636">
        <v>0</v>
      </c>
      <c r="F5636">
        <v>0</v>
      </c>
      <c r="G5636">
        <v>0</v>
      </c>
      <c r="H5636">
        <v>13374</v>
      </c>
      <c r="I5636">
        <v>87540</v>
      </c>
      <c r="J5636">
        <v>23960</v>
      </c>
      <c r="K5636">
        <v>-822</v>
      </c>
      <c r="L5636">
        <v>0</v>
      </c>
      <c r="M5636">
        <v>-1</v>
      </c>
    </row>
    <row r="5637" spans="1:13">
      <c r="A5637">
        <v>177</v>
      </c>
      <c r="B5637" t="s">
        <v>70</v>
      </c>
      <c r="C5637">
        <v>2017</v>
      </c>
      <c r="D5637">
        <v>0</v>
      </c>
      <c r="E5637">
        <v>0</v>
      </c>
      <c r="F5637">
        <v>0</v>
      </c>
      <c r="G5637">
        <v>0</v>
      </c>
      <c r="H5637">
        <v>84470</v>
      </c>
      <c r="I5637">
        <v>119138</v>
      </c>
      <c r="J5637">
        <v>41264</v>
      </c>
      <c r="K5637">
        <v>-1582</v>
      </c>
      <c r="L5637">
        <v>0</v>
      </c>
      <c r="M5637">
        <v>-1</v>
      </c>
    </row>
    <row r="5638" spans="1:13">
      <c r="A5638">
        <v>177</v>
      </c>
      <c r="B5638" t="s">
        <v>70</v>
      </c>
      <c r="C5638">
        <v>2018</v>
      </c>
      <c r="D5638">
        <v>0</v>
      </c>
      <c r="E5638">
        <v>0</v>
      </c>
      <c r="F5638">
        <v>0</v>
      </c>
      <c r="G5638">
        <v>0</v>
      </c>
      <c r="H5638">
        <v>376088</v>
      </c>
      <c r="I5638">
        <v>53106</v>
      </c>
      <c r="J5638">
        <v>58265</v>
      </c>
      <c r="K5638">
        <v>-8863</v>
      </c>
      <c r="L5638">
        <v>0</v>
      </c>
      <c r="M5638">
        <v>-1</v>
      </c>
    </row>
    <row r="5639" spans="1:13">
      <c r="A5639">
        <v>177</v>
      </c>
      <c r="B5639" t="s">
        <v>70</v>
      </c>
      <c r="C5639">
        <v>2019</v>
      </c>
      <c r="D5639">
        <v>0</v>
      </c>
      <c r="E5639">
        <v>0</v>
      </c>
      <c r="F5639">
        <v>0</v>
      </c>
      <c r="G5639">
        <v>0</v>
      </c>
      <c r="H5639">
        <v>897611</v>
      </c>
      <c r="I5639">
        <v>326675</v>
      </c>
      <c r="J5639">
        <v>-305888</v>
      </c>
      <c r="K5639">
        <v>-2194</v>
      </c>
      <c r="L5639">
        <v>1</v>
      </c>
      <c r="M5639">
        <v>-1</v>
      </c>
    </row>
    <row r="5640" spans="1:13">
      <c r="A5640">
        <v>177</v>
      </c>
      <c r="B5640" t="s">
        <v>70</v>
      </c>
      <c r="C5640">
        <v>2020</v>
      </c>
      <c r="D5640">
        <v>0</v>
      </c>
      <c r="E5640">
        <v>0</v>
      </c>
      <c r="F5640">
        <v>0</v>
      </c>
      <c r="G5640">
        <v>0</v>
      </c>
      <c r="H5640">
        <v>1318627</v>
      </c>
      <c r="I5640">
        <v>471617</v>
      </c>
      <c r="J5640">
        <v>19695</v>
      </c>
      <c r="K5640">
        <v>2869</v>
      </c>
      <c r="L5640">
        <v>2</v>
      </c>
      <c r="M5640">
        <v>0</v>
      </c>
    </row>
    <row r="5641" spans="1:13">
      <c r="A5641">
        <v>177</v>
      </c>
      <c r="B5641" t="s">
        <v>70</v>
      </c>
      <c r="C5641">
        <v>2021</v>
      </c>
      <c r="D5641">
        <v>501352000</v>
      </c>
      <c r="E5641">
        <v>3023796000</v>
      </c>
      <c r="F5641">
        <v>21860100</v>
      </c>
      <c r="G5641">
        <v>352442000</v>
      </c>
      <c r="H5641">
        <v>26424618</v>
      </c>
      <c r="I5641">
        <v>4228320</v>
      </c>
      <c r="J5641">
        <v>1262806</v>
      </c>
      <c r="K5641">
        <v>263910</v>
      </c>
      <c r="L5641">
        <v>7611</v>
      </c>
      <c r="M5641">
        <v>504</v>
      </c>
    </row>
    <row r="5642" spans="1:13">
      <c r="A5642">
        <v>177</v>
      </c>
      <c r="B5642" t="s">
        <v>70</v>
      </c>
      <c r="C5642">
        <v>2000</v>
      </c>
      <c r="D5642">
        <v>0</v>
      </c>
      <c r="E5642">
        <v>0</v>
      </c>
      <c r="F5642">
        <v>0</v>
      </c>
      <c r="G5642">
        <v>0</v>
      </c>
      <c r="H5642">
        <v>0</v>
      </c>
      <c r="I5642">
        <v>0</v>
      </c>
      <c r="J5642">
        <v>0</v>
      </c>
      <c r="K5642">
        <v>0</v>
      </c>
      <c r="L5642">
        <v>0</v>
      </c>
      <c r="M5642">
        <v>0</v>
      </c>
    </row>
    <row r="5643" spans="1:13">
      <c r="A5643">
        <v>177</v>
      </c>
      <c r="B5643" t="s">
        <v>70</v>
      </c>
      <c r="C5643">
        <v>2003</v>
      </c>
      <c r="D5643">
        <v>0</v>
      </c>
      <c r="E5643">
        <v>0</v>
      </c>
      <c r="F5643">
        <v>0</v>
      </c>
      <c r="G5643">
        <v>0</v>
      </c>
      <c r="H5643">
        <v>-6127.15</v>
      </c>
      <c r="I5643">
        <v>0</v>
      </c>
      <c r="J5643">
        <v>0</v>
      </c>
      <c r="K5643">
        <v>0</v>
      </c>
      <c r="L5643">
        <v>0</v>
      </c>
      <c r="M5643">
        <v>0</v>
      </c>
    </row>
    <row r="5644" spans="1:13">
      <c r="A5644">
        <v>177</v>
      </c>
      <c r="B5644" t="s">
        <v>70</v>
      </c>
      <c r="C5644">
        <v>2004</v>
      </c>
      <c r="D5644">
        <v>0</v>
      </c>
      <c r="E5644">
        <v>0</v>
      </c>
      <c r="F5644">
        <v>0</v>
      </c>
      <c r="G5644">
        <v>0</v>
      </c>
      <c r="H5644">
        <v>-2618.75</v>
      </c>
      <c r="I5644">
        <v>0</v>
      </c>
      <c r="J5644">
        <v>0</v>
      </c>
      <c r="K5644">
        <v>0</v>
      </c>
      <c r="L5644">
        <v>0</v>
      </c>
      <c r="M5644">
        <v>0</v>
      </c>
    </row>
    <row r="5645" spans="1:13">
      <c r="A5645">
        <v>177</v>
      </c>
      <c r="B5645" t="s">
        <v>70</v>
      </c>
      <c r="C5645">
        <v>2008</v>
      </c>
      <c r="D5645">
        <v>0</v>
      </c>
      <c r="E5645">
        <v>0</v>
      </c>
      <c r="F5645">
        <v>0</v>
      </c>
      <c r="G5645">
        <v>0</v>
      </c>
      <c r="H5645">
        <v>-1600</v>
      </c>
      <c r="I5645">
        <v>0</v>
      </c>
      <c r="J5645">
        <v>0</v>
      </c>
      <c r="K5645">
        <v>0</v>
      </c>
      <c r="L5645">
        <v>0</v>
      </c>
      <c r="M5645">
        <v>0</v>
      </c>
    </row>
    <row r="5646" spans="1:13">
      <c r="A5646">
        <v>177</v>
      </c>
      <c r="B5646" t="s">
        <v>70</v>
      </c>
      <c r="C5646">
        <v>2009</v>
      </c>
      <c r="D5646">
        <v>0</v>
      </c>
      <c r="E5646">
        <v>0</v>
      </c>
      <c r="F5646">
        <v>0</v>
      </c>
      <c r="G5646">
        <v>0</v>
      </c>
      <c r="H5646">
        <v>-4458</v>
      </c>
      <c r="I5646">
        <v>0</v>
      </c>
      <c r="J5646">
        <v>0</v>
      </c>
      <c r="K5646">
        <v>0</v>
      </c>
      <c r="L5646">
        <v>0</v>
      </c>
      <c r="M5646">
        <v>0</v>
      </c>
    </row>
    <row r="5647" spans="1:13">
      <c r="A5647">
        <v>177</v>
      </c>
      <c r="B5647" t="s">
        <v>70</v>
      </c>
      <c r="C5647">
        <v>2011</v>
      </c>
      <c r="D5647">
        <v>0</v>
      </c>
      <c r="E5647">
        <v>0</v>
      </c>
      <c r="F5647">
        <v>0</v>
      </c>
      <c r="G5647">
        <v>0</v>
      </c>
      <c r="H5647">
        <v>-2510</v>
      </c>
      <c r="I5647">
        <v>0</v>
      </c>
      <c r="J5647">
        <v>0</v>
      </c>
      <c r="K5647">
        <v>0</v>
      </c>
      <c r="L5647">
        <v>0</v>
      </c>
      <c r="M5647">
        <v>0</v>
      </c>
    </row>
    <row r="5648" spans="1:13">
      <c r="A5648">
        <v>177</v>
      </c>
      <c r="B5648" t="s">
        <v>70</v>
      </c>
      <c r="C5648">
        <v>2012</v>
      </c>
      <c r="D5648">
        <v>0</v>
      </c>
      <c r="E5648">
        <v>0</v>
      </c>
      <c r="F5648">
        <v>0</v>
      </c>
      <c r="G5648">
        <v>0</v>
      </c>
      <c r="H5648">
        <v>-1367.95</v>
      </c>
      <c r="I5648">
        <v>0</v>
      </c>
      <c r="J5648">
        <v>0</v>
      </c>
      <c r="K5648">
        <v>0</v>
      </c>
      <c r="L5648">
        <v>0</v>
      </c>
      <c r="M5648">
        <v>0</v>
      </c>
    </row>
    <row r="5649" spans="1:13">
      <c r="A5649">
        <v>177</v>
      </c>
      <c r="B5649" t="s">
        <v>70</v>
      </c>
      <c r="C5649">
        <v>2013</v>
      </c>
      <c r="D5649">
        <v>0</v>
      </c>
      <c r="E5649">
        <v>0</v>
      </c>
      <c r="F5649">
        <v>0</v>
      </c>
      <c r="G5649">
        <v>0</v>
      </c>
      <c r="H5649">
        <v>-3643.7</v>
      </c>
      <c r="I5649">
        <v>0</v>
      </c>
      <c r="J5649">
        <v>0</v>
      </c>
      <c r="K5649">
        <v>0</v>
      </c>
      <c r="L5649">
        <v>0</v>
      </c>
      <c r="M5649">
        <v>0</v>
      </c>
    </row>
    <row r="5650" spans="1:13">
      <c r="A5650">
        <v>177</v>
      </c>
      <c r="B5650" t="s">
        <v>70</v>
      </c>
      <c r="C5650">
        <v>2014</v>
      </c>
      <c r="D5650">
        <v>0</v>
      </c>
      <c r="E5650">
        <v>0</v>
      </c>
      <c r="F5650">
        <v>0</v>
      </c>
      <c r="G5650">
        <v>0</v>
      </c>
      <c r="H5650">
        <v>11062</v>
      </c>
      <c r="I5650">
        <v>2320</v>
      </c>
      <c r="J5650">
        <v>0</v>
      </c>
      <c r="K5650">
        <v>0</v>
      </c>
      <c r="L5650">
        <v>0</v>
      </c>
      <c r="M5650">
        <v>0</v>
      </c>
    </row>
    <row r="5651" spans="1:13">
      <c r="A5651">
        <v>177</v>
      </c>
      <c r="B5651" t="s">
        <v>70</v>
      </c>
      <c r="C5651">
        <v>2015</v>
      </c>
      <c r="D5651">
        <v>0</v>
      </c>
      <c r="E5651">
        <v>0</v>
      </c>
      <c r="F5651">
        <v>0</v>
      </c>
      <c r="G5651">
        <v>0</v>
      </c>
      <c r="H5651">
        <v>-112611</v>
      </c>
      <c r="I5651">
        <v>1587</v>
      </c>
      <c r="J5651">
        <v>0</v>
      </c>
      <c r="K5651">
        <v>0</v>
      </c>
      <c r="L5651">
        <v>2</v>
      </c>
      <c r="M5651">
        <v>0</v>
      </c>
    </row>
    <row r="5652" spans="1:13">
      <c r="A5652">
        <v>177</v>
      </c>
      <c r="B5652" t="s">
        <v>70</v>
      </c>
      <c r="C5652">
        <v>2016</v>
      </c>
      <c r="D5652">
        <v>0</v>
      </c>
      <c r="E5652">
        <v>0</v>
      </c>
      <c r="F5652">
        <v>0</v>
      </c>
      <c r="G5652">
        <v>0</v>
      </c>
      <c r="H5652">
        <v>82973</v>
      </c>
      <c r="I5652">
        <v>151969</v>
      </c>
      <c r="J5652">
        <v>2152</v>
      </c>
      <c r="K5652">
        <v>11</v>
      </c>
      <c r="L5652">
        <v>2</v>
      </c>
      <c r="M5652">
        <v>-1</v>
      </c>
    </row>
    <row r="5653" spans="1:13">
      <c r="A5653">
        <v>177</v>
      </c>
      <c r="B5653" t="s">
        <v>70</v>
      </c>
      <c r="C5653">
        <v>2017</v>
      </c>
      <c r="D5653">
        <v>0</v>
      </c>
      <c r="E5653">
        <v>0</v>
      </c>
      <c r="F5653">
        <v>0</v>
      </c>
      <c r="G5653">
        <v>0</v>
      </c>
      <c r="H5653">
        <v>374605</v>
      </c>
      <c r="I5653">
        <v>210294</v>
      </c>
      <c r="J5653">
        <v>-63356</v>
      </c>
      <c r="K5653">
        <v>2193</v>
      </c>
      <c r="L5653">
        <v>-217</v>
      </c>
      <c r="M5653">
        <v>0</v>
      </c>
    </row>
    <row r="5654" spans="1:13">
      <c r="A5654">
        <v>177</v>
      </c>
      <c r="B5654" t="s">
        <v>70</v>
      </c>
      <c r="C5654">
        <v>2018</v>
      </c>
      <c r="D5654">
        <v>0</v>
      </c>
      <c r="E5654">
        <v>0</v>
      </c>
      <c r="F5654">
        <v>0</v>
      </c>
      <c r="G5654">
        <v>0</v>
      </c>
      <c r="H5654">
        <v>846761</v>
      </c>
      <c r="I5654">
        <v>363025</v>
      </c>
      <c r="J5654">
        <v>-31384</v>
      </c>
      <c r="K5654">
        <v>-212</v>
      </c>
      <c r="L5654">
        <v>-283</v>
      </c>
      <c r="M5654">
        <v>-2</v>
      </c>
    </row>
    <row r="5655" spans="1:13">
      <c r="A5655">
        <v>177</v>
      </c>
      <c r="B5655" t="s">
        <v>70</v>
      </c>
      <c r="C5655">
        <v>2019</v>
      </c>
      <c r="D5655">
        <v>0</v>
      </c>
      <c r="E5655">
        <v>0</v>
      </c>
      <c r="F5655">
        <v>0</v>
      </c>
      <c r="G5655">
        <v>0</v>
      </c>
      <c r="H5655">
        <v>2138971</v>
      </c>
      <c r="I5655">
        <v>394808</v>
      </c>
      <c r="J5655">
        <v>-79687</v>
      </c>
      <c r="K5655">
        <v>-3371</v>
      </c>
      <c r="L5655">
        <v>-272</v>
      </c>
      <c r="M5655">
        <v>-6</v>
      </c>
    </row>
    <row r="5656" spans="1:13">
      <c r="A5656">
        <v>177</v>
      </c>
      <c r="B5656" t="s">
        <v>70</v>
      </c>
      <c r="C5656">
        <v>2020</v>
      </c>
      <c r="D5656">
        <v>488134500</v>
      </c>
      <c r="E5656">
        <v>2875123700</v>
      </c>
      <c r="F5656">
        <v>19104000</v>
      </c>
      <c r="G5656">
        <v>362728000</v>
      </c>
      <c r="H5656">
        <v>25732446</v>
      </c>
      <c r="I5656">
        <v>3932207</v>
      </c>
      <c r="J5656">
        <v>1523364</v>
      </c>
      <c r="K5656">
        <v>271336</v>
      </c>
      <c r="L5656">
        <v>7521</v>
      </c>
      <c r="M5656">
        <v>489</v>
      </c>
    </row>
    <row r="5657" spans="1:13">
      <c r="A5657">
        <v>178</v>
      </c>
      <c r="B5657" t="s">
        <v>95</v>
      </c>
      <c r="C5657">
        <v>1999</v>
      </c>
      <c r="D5657">
        <v>0</v>
      </c>
      <c r="E5657">
        <v>0</v>
      </c>
      <c r="F5657">
        <v>0</v>
      </c>
      <c r="G5657">
        <v>0</v>
      </c>
      <c r="H5657">
        <v>0</v>
      </c>
      <c r="I5657">
        <v>0</v>
      </c>
      <c r="J5657">
        <v>0</v>
      </c>
      <c r="K5657">
        <v>0</v>
      </c>
      <c r="L5657">
        <v>0</v>
      </c>
      <c r="M5657">
        <v>0</v>
      </c>
    </row>
    <row r="5658" spans="1:13">
      <c r="A5658">
        <v>178</v>
      </c>
      <c r="B5658" t="s">
        <v>95</v>
      </c>
      <c r="C5658">
        <v>2000</v>
      </c>
      <c r="D5658">
        <v>0</v>
      </c>
      <c r="E5658">
        <v>0</v>
      </c>
      <c r="F5658">
        <v>0</v>
      </c>
      <c r="G5658">
        <v>0</v>
      </c>
      <c r="H5658">
        <v>0</v>
      </c>
      <c r="I5658">
        <v>0</v>
      </c>
      <c r="J5658">
        <v>0</v>
      </c>
      <c r="K5658">
        <v>0</v>
      </c>
      <c r="L5658">
        <v>0</v>
      </c>
      <c r="M5658">
        <v>0</v>
      </c>
    </row>
    <row r="5659" spans="1:13">
      <c r="A5659">
        <v>178</v>
      </c>
      <c r="B5659" t="s">
        <v>95</v>
      </c>
      <c r="C5659">
        <v>2001</v>
      </c>
      <c r="D5659">
        <v>0</v>
      </c>
      <c r="E5659">
        <v>0</v>
      </c>
      <c r="F5659">
        <v>0</v>
      </c>
      <c r="G5659">
        <v>0</v>
      </c>
      <c r="H5659">
        <v>-730.8</v>
      </c>
      <c r="I5659">
        <v>0</v>
      </c>
      <c r="J5659">
        <v>0</v>
      </c>
      <c r="K5659">
        <v>0</v>
      </c>
      <c r="L5659">
        <v>0</v>
      </c>
      <c r="M5659">
        <v>0</v>
      </c>
    </row>
    <row r="5660" spans="1:13">
      <c r="A5660">
        <v>178</v>
      </c>
      <c r="B5660" t="s">
        <v>95</v>
      </c>
      <c r="C5660">
        <v>2002</v>
      </c>
      <c r="D5660">
        <v>0</v>
      </c>
      <c r="E5660">
        <v>0</v>
      </c>
      <c r="F5660">
        <v>0</v>
      </c>
      <c r="G5660">
        <v>0</v>
      </c>
      <c r="H5660">
        <v>0</v>
      </c>
      <c r="I5660">
        <v>0</v>
      </c>
      <c r="J5660">
        <v>0</v>
      </c>
      <c r="K5660">
        <v>0</v>
      </c>
      <c r="L5660">
        <v>0</v>
      </c>
      <c r="M5660">
        <v>0</v>
      </c>
    </row>
    <row r="5661" spans="1:13">
      <c r="A5661">
        <v>178</v>
      </c>
      <c r="B5661" t="s">
        <v>95</v>
      </c>
      <c r="C5661">
        <v>2003</v>
      </c>
      <c r="D5661">
        <v>0</v>
      </c>
      <c r="E5661">
        <v>0</v>
      </c>
      <c r="F5661">
        <v>0</v>
      </c>
      <c r="G5661">
        <v>0</v>
      </c>
      <c r="H5661">
        <v>0</v>
      </c>
      <c r="I5661">
        <v>0</v>
      </c>
      <c r="J5661">
        <v>0</v>
      </c>
      <c r="K5661">
        <v>0</v>
      </c>
      <c r="L5661">
        <v>0</v>
      </c>
      <c r="M5661">
        <v>0</v>
      </c>
    </row>
    <row r="5662" spans="1:13">
      <c r="A5662">
        <v>178</v>
      </c>
      <c r="B5662" t="s">
        <v>95</v>
      </c>
      <c r="C5662">
        <v>2004</v>
      </c>
      <c r="D5662">
        <v>0</v>
      </c>
      <c r="E5662">
        <v>0</v>
      </c>
      <c r="F5662">
        <v>0</v>
      </c>
      <c r="G5662">
        <v>0</v>
      </c>
      <c r="H5662">
        <v>0</v>
      </c>
      <c r="I5662">
        <v>0</v>
      </c>
      <c r="J5662">
        <v>0</v>
      </c>
      <c r="K5662">
        <v>0</v>
      </c>
      <c r="L5662">
        <v>0</v>
      </c>
      <c r="M5662">
        <v>0</v>
      </c>
    </row>
    <row r="5663" spans="1:13">
      <c r="A5663">
        <v>178</v>
      </c>
      <c r="B5663" t="s">
        <v>95</v>
      </c>
      <c r="C5663">
        <v>2005</v>
      </c>
      <c r="D5663">
        <v>0</v>
      </c>
      <c r="E5663">
        <v>0</v>
      </c>
      <c r="F5663">
        <v>0</v>
      </c>
      <c r="G5663">
        <v>0</v>
      </c>
      <c r="H5663">
        <v>0</v>
      </c>
      <c r="I5663">
        <v>0</v>
      </c>
      <c r="J5663">
        <v>0</v>
      </c>
      <c r="K5663">
        <v>0</v>
      </c>
      <c r="L5663">
        <v>0</v>
      </c>
      <c r="M5663">
        <v>0</v>
      </c>
    </row>
    <row r="5664" spans="1:13">
      <c r="A5664">
        <v>178</v>
      </c>
      <c r="B5664" t="s">
        <v>95</v>
      </c>
      <c r="C5664">
        <v>2006</v>
      </c>
      <c r="D5664">
        <v>0</v>
      </c>
      <c r="E5664">
        <v>0</v>
      </c>
      <c r="F5664">
        <v>0</v>
      </c>
      <c r="G5664">
        <v>0</v>
      </c>
      <c r="H5664">
        <v>-1532</v>
      </c>
      <c r="I5664">
        <v>0</v>
      </c>
      <c r="J5664">
        <v>0</v>
      </c>
      <c r="K5664">
        <v>0</v>
      </c>
      <c r="L5664">
        <v>0</v>
      </c>
      <c r="M5664">
        <v>0</v>
      </c>
    </row>
    <row r="5665" spans="1:13">
      <c r="A5665">
        <v>178</v>
      </c>
      <c r="B5665" t="s">
        <v>95</v>
      </c>
      <c r="C5665">
        <v>2007</v>
      </c>
      <c r="D5665">
        <v>0</v>
      </c>
      <c r="E5665">
        <v>0</v>
      </c>
      <c r="F5665">
        <v>0</v>
      </c>
      <c r="G5665">
        <v>0</v>
      </c>
      <c r="H5665">
        <v>0</v>
      </c>
      <c r="I5665">
        <v>0</v>
      </c>
      <c r="J5665">
        <v>0</v>
      </c>
      <c r="K5665">
        <v>0</v>
      </c>
      <c r="L5665">
        <v>0</v>
      </c>
      <c r="M5665">
        <v>0</v>
      </c>
    </row>
    <row r="5666" spans="1:13">
      <c r="A5666">
        <v>178</v>
      </c>
      <c r="B5666" t="s">
        <v>95</v>
      </c>
      <c r="C5666">
        <v>2008</v>
      </c>
      <c r="D5666">
        <v>0</v>
      </c>
      <c r="E5666">
        <v>0</v>
      </c>
      <c r="F5666">
        <v>0</v>
      </c>
      <c r="G5666">
        <v>0</v>
      </c>
      <c r="H5666">
        <v>0</v>
      </c>
      <c r="I5666">
        <v>0</v>
      </c>
      <c r="J5666">
        <v>0</v>
      </c>
      <c r="K5666">
        <v>0</v>
      </c>
      <c r="L5666">
        <v>0</v>
      </c>
      <c r="M5666">
        <v>0</v>
      </c>
    </row>
    <row r="5667" spans="1:13">
      <c r="A5667">
        <v>178</v>
      </c>
      <c r="B5667" t="s">
        <v>95</v>
      </c>
      <c r="C5667">
        <v>2009</v>
      </c>
      <c r="D5667">
        <v>0</v>
      </c>
      <c r="E5667">
        <v>0</v>
      </c>
      <c r="F5667">
        <v>0</v>
      </c>
      <c r="G5667">
        <v>0</v>
      </c>
      <c r="H5667">
        <v>0</v>
      </c>
      <c r="I5667">
        <v>0</v>
      </c>
      <c r="J5667">
        <v>0</v>
      </c>
      <c r="K5667">
        <v>0</v>
      </c>
      <c r="L5667">
        <v>0</v>
      </c>
      <c r="M5667">
        <v>0</v>
      </c>
    </row>
    <row r="5668" spans="1:13">
      <c r="A5668">
        <v>178</v>
      </c>
      <c r="B5668" t="s">
        <v>95</v>
      </c>
      <c r="C5668">
        <v>2010</v>
      </c>
      <c r="D5668">
        <v>0</v>
      </c>
      <c r="E5668">
        <v>0</v>
      </c>
      <c r="F5668">
        <v>0</v>
      </c>
      <c r="G5668">
        <v>0</v>
      </c>
      <c r="H5668">
        <v>-838</v>
      </c>
      <c r="I5668">
        <v>0</v>
      </c>
      <c r="J5668">
        <v>0</v>
      </c>
      <c r="K5668">
        <v>0</v>
      </c>
      <c r="L5668">
        <v>0</v>
      </c>
      <c r="M5668">
        <v>0</v>
      </c>
    </row>
    <row r="5669" spans="1:13">
      <c r="A5669">
        <v>178</v>
      </c>
      <c r="B5669" t="s">
        <v>95</v>
      </c>
      <c r="C5669">
        <v>2012</v>
      </c>
      <c r="D5669">
        <v>0</v>
      </c>
      <c r="E5669">
        <v>0</v>
      </c>
      <c r="F5669">
        <v>0</v>
      </c>
      <c r="G5669">
        <v>0</v>
      </c>
      <c r="H5669">
        <v>0</v>
      </c>
      <c r="I5669">
        <v>0</v>
      </c>
      <c r="J5669">
        <v>0</v>
      </c>
      <c r="K5669">
        <v>0</v>
      </c>
      <c r="L5669">
        <v>0</v>
      </c>
      <c r="M5669">
        <v>0</v>
      </c>
    </row>
    <row r="5670" spans="1:13">
      <c r="A5670">
        <v>178</v>
      </c>
      <c r="B5670" t="s">
        <v>95</v>
      </c>
      <c r="C5670">
        <v>2013</v>
      </c>
      <c r="D5670">
        <v>0</v>
      </c>
      <c r="E5670">
        <v>0</v>
      </c>
      <c r="F5670">
        <v>0</v>
      </c>
      <c r="G5670">
        <v>0</v>
      </c>
      <c r="H5670">
        <v>0</v>
      </c>
      <c r="I5670">
        <v>0</v>
      </c>
      <c r="J5670">
        <v>0</v>
      </c>
      <c r="K5670">
        <v>0</v>
      </c>
      <c r="L5670">
        <v>0</v>
      </c>
      <c r="M5670">
        <v>0</v>
      </c>
    </row>
    <row r="5671" spans="1:13">
      <c r="A5671">
        <v>178</v>
      </c>
      <c r="B5671" t="s">
        <v>95</v>
      </c>
      <c r="C5671">
        <v>2014</v>
      </c>
      <c r="D5671">
        <v>0</v>
      </c>
      <c r="E5671">
        <v>0</v>
      </c>
      <c r="F5671">
        <v>0</v>
      </c>
      <c r="G5671">
        <v>0</v>
      </c>
      <c r="H5671">
        <v>0</v>
      </c>
      <c r="I5671">
        <v>0</v>
      </c>
      <c r="J5671">
        <v>0</v>
      </c>
      <c r="K5671">
        <v>0</v>
      </c>
      <c r="L5671">
        <v>0</v>
      </c>
      <c r="M5671">
        <v>0</v>
      </c>
    </row>
    <row r="5672" spans="1:13">
      <c r="A5672">
        <v>178</v>
      </c>
      <c r="B5672" t="s">
        <v>95</v>
      </c>
      <c r="C5672">
        <v>2015</v>
      </c>
      <c r="D5672">
        <v>0</v>
      </c>
      <c r="E5672">
        <v>0</v>
      </c>
      <c r="F5672">
        <v>0</v>
      </c>
      <c r="G5672">
        <v>0</v>
      </c>
      <c r="H5672">
        <v>0</v>
      </c>
      <c r="I5672">
        <v>0</v>
      </c>
      <c r="J5672">
        <v>0</v>
      </c>
      <c r="K5672">
        <v>0</v>
      </c>
      <c r="L5672">
        <v>0</v>
      </c>
      <c r="M5672">
        <v>0</v>
      </c>
    </row>
    <row r="5673" spans="1:13">
      <c r="A5673">
        <v>178</v>
      </c>
      <c r="B5673" t="s">
        <v>95</v>
      </c>
      <c r="C5673">
        <v>2016</v>
      </c>
      <c r="D5673">
        <v>0</v>
      </c>
      <c r="E5673">
        <v>0</v>
      </c>
      <c r="F5673">
        <v>0</v>
      </c>
      <c r="G5673">
        <v>0</v>
      </c>
      <c r="H5673">
        <v>0</v>
      </c>
      <c r="I5673">
        <v>12</v>
      </c>
      <c r="J5673">
        <v>0</v>
      </c>
      <c r="K5673">
        <v>0</v>
      </c>
      <c r="L5673">
        <v>0</v>
      </c>
      <c r="M5673">
        <v>0</v>
      </c>
    </row>
    <row r="5674" spans="1:13">
      <c r="A5674">
        <v>178</v>
      </c>
      <c r="B5674" t="s">
        <v>95</v>
      </c>
      <c r="C5674">
        <v>2017</v>
      </c>
      <c r="D5674">
        <v>0</v>
      </c>
      <c r="E5674">
        <v>0</v>
      </c>
      <c r="F5674">
        <v>0</v>
      </c>
      <c r="G5674">
        <v>0</v>
      </c>
      <c r="H5674">
        <v>-676</v>
      </c>
      <c r="I5674">
        <v>538.70000000000005</v>
      </c>
      <c r="J5674">
        <v>-52</v>
      </c>
      <c r="K5674">
        <v>214</v>
      </c>
      <c r="L5674">
        <v>0</v>
      </c>
      <c r="M5674">
        <v>0</v>
      </c>
    </row>
    <row r="5675" spans="1:13">
      <c r="A5675">
        <v>178</v>
      </c>
      <c r="B5675" t="s">
        <v>95</v>
      </c>
      <c r="C5675">
        <v>2018</v>
      </c>
      <c r="D5675">
        <v>0</v>
      </c>
      <c r="E5675">
        <v>0</v>
      </c>
      <c r="F5675">
        <v>0</v>
      </c>
      <c r="G5675">
        <v>0</v>
      </c>
      <c r="H5675">
        <v>12498</v>
      </c>
      <c r="I5675">
        <v>7753</v>
      </c>
      <c r="J5675">
        <v>6118</v>
      </c>
      <c r="K5675">
        <v>34</v>
      </c>
      <c r="L5675">
        <v>0</v>
      </c>
      <c r="M5675">
        <v>-1</v>
      </c>
    </row>
    <row r="5676" spans="1:13">
      <c r="A5676">
        <v>178</v>
      </c>
      <c r="B5676" t="s">
        <v>95</v>
      </c>
      <c r="C5676">
        <v>2019</v>
      </c>
      <c r="D5676">
        <v>0</v>
      </c>
      <c r="E5676">
        <v>0</v>
      </c>
      <c r="F5676">
        <v>0</v>
      </c>
      <c r="G5676">
        <v>0</v>
      </c>
      <c r="H5676">
        <v>87162</v>
      </c>
      <c r="I5676">
        <v>5552.6</v>
      </c>
      <c r="J5676">
        <v>47854</v>
      </c>
      <c r="K5676">
        <v>-202</v>
      </c>
      <c r="L5676">
        <v>0</v>
      </c>
      <c r="M5676">
        <v>-2</v>
      </c>
    </row>
    <row r="5677" spans="1:13">
      <c r="A5677">
        <v>178</v>
      </c>
      <c r="B5677" t="s">
        <v>95</v>
      </c>
      <c r="C5677">
        <v>2020</v>
      </c>
      <c r="D5677">
        <v>0</v>
      </c>
      <c r="E5677">
        <v>0</v>
      </c>
      <c r="F5677">
        <v>0</v>
      </c>
      <c r="G5677">
        <v>0</v>
      </c>
      <c r="H5677">
        <v>56855</v>
      </c>
      <c r="I5677">
        <v>114103.7</v>
      </c>
      <c r="J5677">
        <v>-4579</v>
      </c>
      <c r="K5677">
        <v>-4667</v>
      </c>
      <c r="L5677">
        <v>0</v>
      </c>
      <c r="M5677">
        <v>-1</v>
      </c>
    </row>
    <row r="5678" spans="1:13">
      <c r="A5678">
        <v>178</v>
      </c>
      <c r="B5678" t="s">
        <v>95</v>
      </c>
      <c r="C5678">
        <v>2021</v>
      </c>
      <c r="D5678">
        <v>0</v>
      </c>
      <c r="E5678">
        <v>0</v>
      </c>
      <c r="F5678">
        <v>0</v>
      </c>
      <c r="G5678">
        <v>0</v>
      </c>
      <c r="H5678">
        <v>748959</v>
      </c>
      <c r="I5678">
        <v>260566.6</v>
      </c>
      <c r="J5678">
        <v>142374</v>
      </c>
      <c r="K5678">
        <v>11656</v>
      </c>
      <c r="L5678">
        <v>8</v>
      </c>
      <c r="M5678">
        <v>-5</v>
      </c>
    </row>
    <row r="5679" spans="1:13">
      <c r="A5679">
        <v>178</v>
      </c>
      <c r="B5679" t="s">
        <v>95</v>
      </c>
      <c r="C5679">
        <v>2022</v>
      </c>
      <c r="D5679">
        <v>190600000</v>
      </c>
      <c r="E5679">
        <v>1375027000</v>
      </c>
      <c r="F5679">
        <v>16090900</v>
      </c>
      <c r="G5679">
        <v>108257000</v>
      </c>
      <c r="H5679">
        <v>10365920.85</v>
      </c>
      <c r="I5679">
        <v>1874666.25</v>
      </c>
      <c r="J5679">
        <v>809441.7</v>
      </c>
      <c r="K5679">
        <v>79378</v>
      </c>
      <c r="L5679">
        <v>2577</v>
      </c>
      <c r="M5679">
        <v>156</v>
      </c>
    </row>
    <row r="5680" spans="1:13">
      <c r="A5680">
        <v>178</v>
      </c>
      <c r="B5680" t="s">
        <v>95</v>
      </c>
      <c r="C5680">
        <v>1998</v>
      </c>
      <c r="D5680">
        <v>0</v>
      </c>
      <c r="E5680">
        <v>0</v>
      </c>
      <c r="F5680">
        <v>0</v>
      </c>
      <c r="G5680">
        <v>0</v>
      </c>
      <c r="H5680">
        <v>0</v>
      </c>
      <c r="I5680">
        <v>0</v>
      </c>
      <c r="J5680">
        <v>0</v>
      </c>
      <c r="K5680">
        <v>0</v>
      </c>
      <c r="L5680">
        <v>-1</v>
      </c>
      <c r="M5680">
        <v>1</v>
      </c>
    </row>
    <row r="5681" spans="1:13">
      <c r="A5681">
        <v>178</v>
      </c>
      <c r="B5681" t="s">
        <v>95</v>
      </c>
      <c r="C5681">
        <v>1999</v>
      </c>
      <c r="D5681">
        <v>0</v>
      </c>
      <c r="E5681">
        <v>0</v>
      </c>
      <c r="F5681">
        <v>0</v>
      </c>
      <c r="G5681">
        <v>0</v>
      </c>
      <c r="H5681">
        <v>0</v>
      </c>
      <c r="I5681">
        <v>0</v>
      </c>
      <c r="J5681">
        <v>0</v>
      </c>
      <c r="K5681">
        <v>0</v>
      </c>
      <c r="L5681">
        <v>0</v>
      </c>
      <c r="M5681">
        <v>0</v>
      </c>
    </row>
    <row r="5682" spans="1:13">
      <c r="A5682">
        <v>178</v>
      </c>
      <c r="B5682" t="s">
        <v>95</v>
      </c>
      <c r="C5682">
        <v>2003</v>
      </c>
      <c r="D5682">
        <v>0</v>
      </c>
      <c r="E5682">
        <v>0</v>
      </c>
      <c r="F5682">
        <v>0</v>
      </c>
      <c r="G5682">
        <v>0</v>
      </c>
      <c r="H5682">
        <v>-1000</v>
      </c>
      <c r="I5682">
        <v>0</v>
      </c>
      <c r="J5682">
        <v>0</v>
      </c>
      <c r="K5682">
        <v>0</v>
      </c>
      <c r="L5682">
        <v>0</v>
      </c>
      <c r="M5682">
        <v>0</v>
      </c>
    </row>
    <row r="5683" spans="1:13">
      <c r="A5683">
        <v>178</v>
      </c>
      <c r="B5683" t="s">
        <v>95</v>
      </c>
      <c r="C5683">
        <v>2004</v>
      </c>
      <c r="D5683">
        <v>0</v>
      </c>
      <c r="E5683">
        <v>0</v>
      </c>
      <c r="F5683">
        <v>0</v>
      </c>
      <c r="G5683">
        <v>0</v>
      </c>
      <c r="H5683">
        <v>-126</v>
      </c>
      <c r="I5683">
        <v>0</v>
      </c>
      <c r="J5683">
        <v>0</v>
      </c>
      <c r="K5683">
        <v>0</v>
      </c>
      <c r="L5683">
        <v>0</v>
      </c>
      <c r="M5683">
        <v>0</v>
      </c>
    </row>
    <row r="5684" spans="1:13">
      <c r="A5684">
        <v>178</v>
      </c>
      <c r="B5684" t="s">
        <v>95</v>
      </c>
      <c r="C5684">
        <v>2007</v>
      </c>
      <c r="D5684">
        <v>0</v>
      </c>
      <c r="E5684">
        <v>0</v>
      </c>
      <c r="F5684">
        <v>0</v>
      </c>
      <c r="G5684">
        <v>0</v>
      </c>
      <c r="H5684">
        <v>0</v>
      </c>
      <c r="I5684">
        <v>0</v>
      </c>
      <c r="J5684">
        <v>0</v>
      </c>
      <c r="K5684">
        <v>0</v>
      </c>
      <c r="L5684">
        <v>0</v>
      </c>
      <c r="M5684">
        <v>0</v>
      </c>
    </row>
    <row r="5685" spans="1:13">
      <c r="A5685">
        <v>178</v>
      </c>
      <c r="B5685" t="s">
        <v>95</v>
      </c>
      <c r="C5685">
        <v>2008</v>
      </c>
      <c r="D5685">
        <v>0</v>
      </c>
      <c r="E5685">
        <v>0</v>
      </c>
      <c r="F5685">
        <v>0</v>
      </c>
      <c r="G5685">
        <v>0</v>
      </c>
      <c r="H5685">
        <v>0</v>
      </c>
      <c r="I5685">
        <v>0</v>
      </c>
      <c r="J5685">
        <v>0</v>
      </c>
      <c r="K5685">
        <v>0</v>
      </c>
      <c r="L5685">
        <v>0</v>
      </c>
      <c r="M5685">
        <v>0</v>
      </c>
    </row>
    <row r="5686" spans="1:13">
      <c r="A5686">
        <v>178</v>
      </c>
      <c r="B5686" t="s">
        <v>95</v>
      </c>
      <c r="C5686">
        <v>2009</v>
      </c>
      <c r="D5686">
        <v>0</v>
      </c>
      <c r="E5686">
        <v>0</v>
      </c>
      <c r="F5686">
        <v>0</v>
      </c>
      <c r="G5686">
        <v>0</v>
      </c>
      <c r="H5686">
        <v>-2180</v>
      </c>
      <c r="I5686">
        <v>0</v>
      </c>
      <c r="J5686">
        <v>0</v>
      </c>
      <c r="K5686">
        <v>0</v>
      </c>
      <c r="L5686">
        <v>0</v>
      </c>
      <c r="M5686">
        <v>0</v>
      </c>
    </row>
    <row r="5687" spans="1:13">
      <c r="A5687">
        <v>178</v>
      </c>
      <c r="B5687" t="s">
        <v>95</v>
      </c>
      <c r="C5687">
        <v>2010</v>
      </c>
      <c r="D5687">
        <v>0</v>
      </c>
      <c r="E5687">
        <v>0</v>
      </c>
      <c r="F5687">
        <v>0</v>
      </c>
      <c r="G5687">
        <v>0</v>
      </c>
      <c r="H5687">
        <v>0</v>
      </c>
      <c r="I5687">
        <v>0</v>
      </c>
      <c r="J5687">
        <v>0</v>
      </c>
      <c r="K5687">
        <v>0</v>
      </c>
      <c r="L5687">
        <v>0</v>
      </c>
      <c r="M5687">
        <v>0</v>
      </c>
    </row>
    <row r="5688" spans="1:13">
      <c r="A5688">
        <v>178</v>
      </c>
      <c r="B5688" t="s">
        <v>95</v>
      </c>
      <c r="C5688">
        <v>2011</v>
      </c>
      <c r="D5688">
        <v>0</v>
      </c>
      <c r="E5688">
        <v>0</v>
      </c>
      <c r="F5688">
        <v>0</v>
      </c>
      <c r="G5688">
        <v>0</v>
      </c>
      <c r="H5688">
        <v>-1000</v>
      </c>
      <c r="I5688">
        <v>0</v>
      </c>
      <c r="J5688">
        <v>0</v>
      </c>
      <c r="K5688">
        <v>0</v>
      </c>
      <c r="L5688">
        <v>0</v>
      </c>
      <c r="M5688">
        <v>0</v>
      </c>
    </row>
    <row r="5689" spans="1:13">
      <c r="A5689">
        <v>178</v>
      </c>
      <c r="B5689" t="s">
        <v>95</v>
      </c>
      <c r="C5689">
        <v>2012</v>
      </c>
      <c r="D5689">
        <v>0</v>
      </c>
      <c r="E5689">
        <v>0</v>
      </c>
      <c r="F5689">
        <v>0</v>
      </c>
      <c r="G5689">
        <v>0</v>
      </c>
      <c r="H5689">
        <v>0</v>
      </c>
      <c r="I5689">
        <v>0</v>
      </c>
      <c r="J5689">
        <v>0</v>
      </c>
      <c r="K5689">
        <v>0</v>
      </c>
      <c r="L5689">
        <v>0</v>
      </c>
      <c r="M5689">
        <v>0</v>
      </c>
    </row>
    <row r="5690" spans="1:13">
      <c r="A5690">
        <v>178</v>
      </c>
      <c r="B5690" t="s">
        <v>95</v>
      </c>
      <c r="C5690">
        <v>2013</v>
      </c>
      <c r="D5690">
        <v>0</v>
      </c>
      <c r="E5690">
        <v>0</v>
      </c>
      <c r="F5690">
        <v>0</v>
      </c>
      <c r="G5690">
        <v>0</v>
      </c>
      <c r="H5690">
        <v>801</v>
      </c>
      <c r="I5690">
        <v>504</v>
      </c>
      <c r="J5690">
        <v>0</v>
      </c>
      <c r="K5690">
        <v>0</v>
      </c>
      <c r="L5690">
        <v>3</v>
      </c>
      <c r="M5690">
        <v>0</v>
      </c>
    </row>
    <row r="5691" spans="1:13">
      <c r="A5691">
        <v>178</v>
      </c>
      <c r="B5691" t="s">
        <v>95</v>
      </c>
      <c r="C5691">
        <v>2014</v>
      </c>
      <c r="D5691">
        <v>0</v>
      </c>
      <c r="E5691">
        <v>0</v>
      </c>
      <c r="F5691">
        <v>0</v>
      </c>
      <c r="G5691">
        <v>0</v>
      </c>
      <c r="H5691">
        <v>-3822</v>
      </c>
      <c r="I5691">
        <v>507</v>
      </c>
      <c r="J5691">
        <v>0</v>
      </c>
      <c r="K5691">
        <v>0</v>
      </c>
      <c r="L5691">
        <v>3</v>
      </c>
      <c r="M5691">
        <v>0</v>
      </c>
    </row>
    <row r="5692" spans="1:13">
      <c r="A5692">
        <v>178</v>
      </c>
      <c r="B5692" t="s">
        <v>95</v>
      </c>
      <c r="C5692">
        <v>2015</v>
      </c>
      <c r="D5692">
        <v>0</v>
      </c>
      <c r="E5692">
        <v>0</v>
      </c>
      <c r="F5692">
        <v>0</v>
      </c>
      <c r="G5692">
        <v>0</v>
      </c>
      <c r="H5692">
        <v>2571</v>
      </c>
      <c r="I5692">
        <v>1190</v>
      </c>
      <c r="J5692">
        <v>2376</v>
      </c>
      <c r="K5692">
        <v>98</v>
      </c>
      <c r="L5692">
        <v>4</v>
      </c>
      <c r="M5692">
        <v>0</v>
      </c>
    </row>
    <row r="5693" spans="1:13">
      <c r="A5693">
        <v>178</v>
      </c>
      <c r="B5693" t="s">
        <v>95</v>
      </c>
      <c r="C5693">
        <v>2016</v>
      </c>
      <c r="D5693">
        <v>0</v>
      </c>
      <c r="E5693">
        <v>0</v>
      </c>
      <c r="F5693">
        <v>0</v>
      </c>
      <c r="G5693">
        <v>0</v>
      </c>
      <c r="H5693">
        <v>12876</v>
      </c>
      <c r="I5693">
        <v>1175</v>
      </c>
      <c r="J5693">
        <v>-128</v>
      </c>
      <c r="K5693">
        <v>-142</v>
      </c>
      <c r="L5693">
        <v>4</v>
      </c>
      <c r="M5693">
        <v>0</v>
      </c>
    </row>
    <row r="5694" spans="1:13">
      <c r="A5694">
        <v>178</v>
      </c>
      <c r="B5694" t="s">
        <v>95</v>
      </c>
      <c r="C5694">
        <v>2017</v>
      </c>
      <c r="D5694">
        <v>0</v>
      </c>
      <c r="E5694">
        <v>0</v>
      </c>
      <c r="F5694">
        <v>0</v>
      </c>
      <c r="G5694">
        <v>0</v>
      </c>
      <c r="H5694">
        <v>71174</v>
      </c>
      <c r="I5694">
        <v>4922</v>
      </c>
      <c r="J5694">
        <v>3344</v>
      </c>
      <c r="K5694">
        <v>114</v>
      </c>
      <c r="L5694">
        <v>4</v>
      </c>
      <c r="M5694">
        <v>0</v>
      </c>
    </row>
    <row r="5695" spans="1:13">
      <c r="A5695">
        <v>178</v>
      </c>
      <c r="B5695" t="s">
        <v>95</v>
      </c>
      <c r="C5695">
        <v>2018</v>
      </c>
      <c r="D5695">
        <v>0</v>
      </c>
      <c r="E5695">
        <v>0</v>
      </c>
      <c r="F5695">
        <v>0</v>
      </c>
      <c r="G5695">
        <v>0</v>
      </c>
      <c r="H5695">
        <v>82809</v>
      </c>
      <c r="I5695">
        <v>5252</v>
      </c>
      <c r="J5695">
        <v>2280</v>
      </c>
      <c r="K5695">
        <v>224</v>
      </c>
      <c r="L5695">
        <v>4</v>
      </c>
      <c r="M5695">
        <v>0</v>
      </c>
    </row>
    <row r="5696" spans="1:13">
      <c r="A5696">
        <v>178</v>
      </c>
      <c r="B5696" t="s">
        <v>95</v>
      </c>
      <c r="C5696">
        <v>2019</v>
      </c>
      <c r="D5696">
        <v>0</v>
      </c>
      <c r="E5696">
        <v>0</v>
      </c>
      <c r="F5696">
        <v>0</v>
      </c>
      <c r="G5696">
        <v>0</v>
      </c>
      <c r="H5696">
        <v>-36515</v>
      </c>
      <c r="I5696">
        <v>105726.05</v>
      </c>
      <c r="J5696">
        <v>4952</v>
      </c>
      <c r="K5696">
        <v>-181</v>
      </c>
      <c r="L5696">
        <v>0</v>
      </c>
      <c r="M5696">
        <v>0</v>
      </c>
    </row>
    <row r="5697" spans="1:13">
      <c r="A5697">
        <v>178</v>
      </c>
      <c r="B5697" t="s">
        <v>95</v>
      </c>
      <c r="C5697">
        <v>2020</v>
      </c>
      <c r="D5697">
        <v>0</v>
      </c>
      <c r="E5697">
        <v>0</v>
      </c>
      <c r="F5697">
        <v>0</v>
      </c>
      <c r="G5697">
        <v>0</v>
      </c>
      <c r="H5697">
        <v>967625</v>
      </c>
      <c r="I5697">
        <v>140404.6</v>
      </c>
      <c r="J5697">
        <v>144515</v>
      </c>
      <c r="K5697">
        <v>8946</v>
      </c>
      <c r="L5697">
        <v>7</v>
      </c>
      <c r="M5697">
        <v>-9</v>
      </c>
    </row>
    <row r="5698" spans="1:13">
      <c r="A5698">
        <v>178</v>
      </c>
      <c r="B5698" t="s">
        <v>95</v>
      </c>
      <c r="C5698">
        <v>2021</v>
      </c>
      <c r="D5698">
        <v>188711300</v>
      </c>
      <c r="E5698">
        <v>1261509000</v>
      </c>
      <c r="F5698">
        <v>9633100</v>
      </c>
      <c r="G5698">
        <v>109750000</v>
      </c>
      <c r="H5698">
        <v>10257920</v>
      </c>
      <c r="I5698">
        <v>1695018.5</v>
      </c>
      <c r="J5698">
        <v>660744</v>
      </c>
      <c r="K5698">
        <v>82143</v>
      </c>
      <c r="L5698">
        <v>2535</v>
      </c>
      <c r="M5698">
        <v>152</v>
      </c>
    </row>
    <row r="5699" spans="1:13">
      <c r="A5699">
        <v>178</v>
      </c>
      <c r="B5699" t="s">
        <v>95</v>
      </c>
      <c r="C5699">
        <v>1999</v>
      </c>
      <c r="D5699">
        <v>0</v>
      </c>
      <c r="E5699">
        <v>0</v>
      </c>
      <c r="F5699">
        <v>0</v>
      </c>
      <c r="G5699">
        <v>0</v>
      </c>
      <c r="H5699">
        <v>0</v>
      </c>
      <c r="I5699">
        <v>0</v>
      </c>
      <c r="J5699">
        <v>0</v>
      </c>
      <c r="K5699">
        <v>0</v>
      </c>
      <c r="L5699">
        <v>0</v>
      </c>
      <c r="M5699">
        <v>0</v>
      </c>
    </row>
    <row r="5700" spans="1:13">
      <c r="A5700">
        <v>178</v>
      </c>
      <c r="B5700" t="s">
        <v>95</v>
      </c>
      <c r="C5700">
        <v>2002</v>
      </c>
      <c r="D5700">
        <v>0</v>
      </c>
      <c r="E5700">
        <v>0</v>
      </c>
      <c r="F5700">
        <v>0</v>
      </c>
      <c r="G5700">
        <v>0</v>
      </c>
      <c r="H5700">
        <v>-4000</v>
      </c>
      <c r="I5700">
        <v>0</v>
      </c>
      <c r="J5700">
        <v>0</v>
      </c>
      <c r="K5700">
        <v>0</v>
      </c>
      <c r="L5700">
        <v>0</v>
      </c>
      <c r="M5700">
        <v>0</v>
      </c>
    </row>
    <row r="5701" spans="1:13">
      <c r="A5701">
        <v>178</v>
      </c>
      <c r="B5701" t="s">
        <v>95</v>
      </c>
      <c r="C5701">
        <v>2006</v>
      </c>
      <c r="D5701">
        <v>0</v>
      </c>
      <c r="E5701">
        <v>0</v>
      </c>
      <c r="F5701">
        <v>0</v>
      </c>
      <c r="G5701">
        <v>0</v>
      </c>
      <c r="H5701">
        <v>-1612</v>
      </c>
      <c r="I5701">
        <v>0</v>
      </c>
      <c r="J5701">
        <v>0</v>
      </c>
      <c r="K5701">
        <v>0</v>
      </c>
      <c r="L5701">
        <v>0</v>
      </c>
      <c r="M5701">
        <v>0</v>
      </c>
    </row>
    <row r="5702" spans="1:13">
      <c r="A5702">
        <v>178</v>
      </c>
      <c r="B5702" t="s">
        <v>95</v>
      </c>
      <c r="C5702">
        <v>2008</v>
      </c>
      <c r="D5702">
        <v>0</v>
      </c>
      <c r="E5702">
        <v>0</v>
      </c>
      <c r="F5702">
        <v>0</v>
      </c>
      <c r="G5702">
        <v>0</v>
      </c>
      <c r="H5702">
        <v>0</v>
      </c>
      <c r="I5702">
        <v>0</v>
      </c>
      <c r="J5702">
        <v>0</v>
      </c>
      <c r="K5702">
        <v>0</v>
      </c>
      <c r="L5702">
        <v>0</v>
      </c>
      <c r="M5702">
        <v>0</v>
      </c>
    </row>
    <row r="5703" spans="1:13">
      <c r="A5703">
        <v>178</v>
      </c>
      <c r="B5703" t="s">
        <v>95</v>
      </c>
      <c r="C5703">
        <v>2010</v>
      </c>
      <c r="D5703">
        <v>0</v>
      </c>
      <c r="E5703">
        <v>0</v>
      </c>
      <c r="F5703">
        <v>0</v>
      </c>
      <c r="G5703">
        <v>0</v>
      </c>
      <c r="H5703">
        <v>0</v>
      </c>
      <c r="I5703">
        <v>0</v>
      </c>
      <c r="J5703">
        <v>0</v>
      </c>
      <c r="K5703">
        <v>0</v>
      </c>
      <c r="L5703">
        <v>0</v>
      </c>
      <c r="M5703">
        <v>0</v>
      </c>
    </row>
    <row r="5704" spans="1:13">
      <c r="A5704">
        <v>178</v>
      </c>
      <c r="B5704" t="s">
        <v>95</v>
      </c>
      <c r="C5704">
        <v>2011</v>
      </c>
      <c r="D5704">
        <v>0</v>
      </c>
      <c r="E5704">
        <v>0</v>
      </c>
      <c r="F5704">
        <v>0</v>
      </c>
      <c r="G5704">
        <v>0</v>
      </c>
      <c r="H5704">
        <v>-2044</v>
      </c>
      <c r="I5704">
        <v>0</v>
      </c>
      <c r="J5704">
        <v>30016</v>
      </c>
      <c r="K5704">
        <v>186</v>
      </c>
      <c r="L5704">
        <v>0</v>
      </c>
      <c r="M5704">
        <v>1</v>
      </c>
    </row>
    <row r="5705" spans="1:13">
      <c r="A5705">
        <v>178</v>
      </c>
      <c r="B5705" t="s">
        <v>95</v>
      </c>
      <c r="C5705">
        <v>2012</v>
      </c>
      <c r="D5705">
        <v>0</v>
      </c>
      <c r="E5705">
        <v>0</v>
      </c>
      <c r="F5705">
        <v>0</v>
      </c>
      <c r="G5705">
        <v>0</v>
      </c>
      <c r="H5705">
        <v>20</v>
      </c>
      <c r="I5705">
        <v>206.65</v>
      </c>
      <c r="J5705">
        <v>34920</v>
      </c>
      <c r="K5705">
        <v>150</v>
      </c>
      <c r="L5705">
        <v>0</v>
      </c>
      <c r="M5705">
        <v>1</v>
      </c>
    </row>
    <row r="5706" spans="1:13">
      <c r="A5706">
        <v>178</v>
      </c>
      <c r="B5706" t="s">
        <v>95</v>
      </c>
      <c r="C5706">
        <v>2013</v>
      </c>
      <c r="D5706">
        <v>0</v>
      </c>
      <c r="E5706">
        <v>0</v>
      </c>
      <c r="F5706">
        <v>0</v>
      </c>
      <c r="G5706">
        <v>0</v>
      </c>
      <c r="H5706">
        <v>2655</v>
      </c>
      <c r="I5706">
        <v>854</v>
      </c>
      <c r="J5706">
        <v>47272</v>
      </c>
      <c r="K5706">
        <v>282</v>
      </c>
      <c r="L5706">
        <v>0</v>
      </c>
      <c r="M5706">
        <v>1</v>
      </c>
    </row>
    <row r="5707" spans="1:13">
      <c r="A5707">
        <v>178</v>
      </c>
      <c r="B5707" t="s">
        <v>95</v>
      </c>
      <c r="C5707">
        <v>2014</v>
      </c>
      <c r="D5707">
        <v>0</v>
      </c>
      <c r="E5707">
        <v>0</v>
      </c>
      <c r="F5707">
        <v>0</v>
      </c>
      <c r="G5707">
        <v>0</v>
      </c>
      <c r="H5707">
        <v>1119</v>
      </c>
      <c r="I5707">
        <v>5284</v>
      </c>
      <c r="J5707">
        <v>10264</v>
      </c>
      <c r="K5707">
        <v>263</v>
      </c>
      <c r="L5707">
        <v>0</v>
      </c>
      <c r="M5707">
        <v>1</v>
      </c>
    </row>
    <row r="5708" spans="1:13">
      <c r="A5708">
        <v>178</v>
      </c>
      <c r="B5708" t="s">
        <v>95</v>
      </c>
      <c r="C5708">
        <v>2015</v>
      </c>
      <c r="D5708">
        <v>0</v>
      </c>
      <c r="E5708">
        <v>0</v>
      </c>
      <c r="F5708">
        <v>0</v>
      </c>
      <c r="G5708">
        <v>0</v>
      </c>
      <c r="H5708">
        <v>97</v>
      </c>
      <c r="I5708">
        <v>691.35</v>
      </c>
      <c r="J5708">
        <v>2544</v>
      </c>
      <c r="K5708">
        <v>174</v>
      </c>
      <c r="L5708">
        <v>0</v>
      </c>
      <c r="M5708">
        <v>1</v>
      </c>
    </row>
    <row r="5709" spans="1:13">
      <c r="A5709">
        <v>178</v>
      </c>
      <c r="B5709" t="s">
        <v>95</v>
      </c>
      <c r="C5709">
        <v>2016</v>
      </c>
      <c r="D5709">
        <v>0</v>
      </c>
      <c r="E5709">
        <v>0</v>
      </c>
      <c r="F5709">
        <v>0</v>
      </c>
      <c r="G5709">
        <v>0</v>
      </c>
      <c r="H5709">
        <v>80688</v>
      </c>
      <c r="I5709">
        <v>4295</v>
      </c>
      <c r="J5709">
        <v>260</v>
      </c>
      <c r="K5709">
        <v>748</v>
      </c>
      <c r="L5709">
        <v>0</v>
      </c>
      <c r="M5709">
        <v>3</v>
      </c>
    </row>
    <row r="5710" spans="1:13">
      <c r="A5710">
        <v>178</v>
      </c>
      <c r="B5710" t="s">
        <v>95</v>
      </c>
      <c r="C5710">
        <v>2017</v>
      </c>
      <c r="D5710">
        <v>0</v>
      </c>
      <c r="E5710">
        <v>0</v>
      </c>
      <c r="F5710">
        <v>0</v>
      </c>
      <c r="G5710">
        <v>0</v>
      </c>
      <c r="H5710">
        <v>76420</v>
      </c>
      <c r="I5710">
        <v>4734.3</v>
      </c>
      <c r="J5710">
        <v>6824</v>
      </c>
      <c r="K5710">
        <v>160</v>
      </c>
      <c r="L5710">
        <v>0</v>
      </c>
      <c r="M5710">
        <v>2</v>
      </c>
    </row>
    <row r="5711" spans="1:13">
      <c r="A5711">
        <v>178</v>
      </c>
      <c r="B5711" t="s">
        <v>95</v>
      </c>
      <c r="C5711">
        <v>2018</v>
      </c>
      <c r="D5711">
        <v>0</v>
      </c>
      <c r="E5711">
        <v>0</v>
      </c>
      <c r="F5711">
        <v>0</v>
      </c>
      <c r="G5711">
        <v>0</v>
      </c>
      <c r="H5711">
        <v>218520</v>
      </c>
      <c r="I5711">
        <v>134818.04999999999</v>
      </c>
      <c r="J5711">
        <v>9916</v>
      </c>
      <c r="K5711">
        <v>439</v>
      </c>
      <c r="L5711">
        <v>0</v>
      </c>
      <c r="M5711">
        <v>0</v>
      </c>
    </row>
    <row r="5712" spans="1:13">
      <c r="A5712">
        <v>178</v>
      </c>
      <c r="B5712" t="s">
        <v>95</v>
      </c>
      <c r="C5712">
        <v>2019</v>
      </c>
      <c r="D5712">
        <v>0</v>
      </c>
      <c r="E5712">
        <v>0</v>
      </c>
      <c r="F5712">
        <v>0</v>
      </c>
      <c r="G5712">
        <v>0</v>
      </c>
      <c r="H5712">
        <v>727368</v>
      </c>
      <c r="I5712">
        <v>107930.15</v>
      </c>
      <c r="J5712">
        <v>28144</v>
      </c>
      <c r="K5712">
        <v>12350</v>
      </c>
      <c r="L5712">
        <v>17</v>
      </c>
      <c r="M5712">
        <v>-5</v>
      </c>
    </row>
    <row r="5713" spans="1:13">
      <c r="A5713">
        <v>178</v>
      </c>
      <c r="B5713" t="s">
        <v>95</v>
      </c>
      <c r="C5713">
        <v>2020</v>
      </c>
      <c r="D5713">
        <v>185132800</v>
      </c>
      <c r="E5713">
        <v>1193361000</v>
      </c>
      <c r="F5713">
        <v>8432300</v>
      </c>
      <c r="G5713">
        <v>106129000</v>
      </c>
      <c r="H5713">
        <v>10096732</v>
      </c>
      <c r="I5713">
        <v>1560531.25</v>
      </c>
      <c r="J5713">
        <v>658016</v>
      </c>
      <c r="K5713">
        <v>77822</v>
      </c>
      <c r="L5713">
        <v>2501</v>
      </c>
      <c r="M5713">
        <v>155</v>
      </c>
    </row>
    <row r="5714" spans="1:13">
      <c r="A5714">
        <v>180</v>
      </c>
      <c r="B5714" t="s">
        <v>50</v>
      </c>
      <c r="C5714">
        <v>2003</v>
      </c>
      <c r="D5714">
        <v>0</v>
      </c>
      <c r="E5714">
        <v>0</v>
      </c>
      <c r="F5714">
        <v>0</v>
      </c>
      <c r="G5714">
        <v>0</v>
      </c>
      <c r="H5714">
        <v>-1208</v>
      </c>
      <c r="I5714">
        <v>0</v>
      </c>
      <c r="J5714">
        <v>0</v>
      </c>
      <c r="K5714">
        <v>0</v>
      </c>
      <c r="L5714">
        <v>0</v>
      </c>
      <c r="M5714">
        <v>0</v>
      </c>
    </row>
    <row r="5715" spans="1:13">
      <c r="A5715">
        <v>180</v>
      </c>
      <c r="B5715" t="s">
        <v>50</v>
      </c>
      <c r="C5715">
        <v>2015</v>
      </c>
      <c r="D5715">
        <v>0</v>
      </c>
      <c r="E5715">
        <v>0</v>
      </c>
      <c r="F5715">
        <v>0</v>
      </c>
      <c r="G5715">
        <v>0</v>
      </c>
      <c r="H5715">
        <v>1520</v>
      </c>
      <c r="I5715">
        <v>108</v>
      </c>
      <c r="J5715">
        <v>0</v>
      </c>
      <c r="K5715">
        <v>0</v>
      </c>
      <c r="L5715">
        <v>0</v>
      </c>
      <c r="M5715">
        <v>0</v>
      </c>
    </row>
    <row r="5716" spans="1:13">
      <c r="A5716">
        <v>180</v>
      </c>
      <c r="B5716" t="s">
        <v>50</v>
      </c>
      <c r="C5716">
        <v>2016</v>
      </c>
      <c r="D5716">
        <v>0</v>
      </c>
      <c r="E5716">
        <v>0</v>
      </c>
      <c r="F5716">
        <v>0</v>
      </c>
      <c r="G5716">
        <v>0</v>
      </c>
      <c r="H5716">
        <v>1340</v>
      </c>
      <c r="I5716">
        <v>222</v>
      </c>
      <c r="J5716">
        <v>0</v>
      </c>
      <c r="K5716">
        <v>0</v>
      </c>
      <c r="L5716">
        <v>0</v>
      </c>
      <c r="M5716">
        <v>0</v>
      </c>
    </row>
    <row r="5717" spans="1:13">
      <c r="A5717">
        <v>180</v>
      </c>
      <c r="B5717" t="s">
        <v>50</v>
      </c>
      <c r="C5717">
        <v>2017</v>
      </c>
      <c r="D5717">
        <v>0</v>
      </c>
      <c r="E5717">
        <v>0</v>
      </c>
      <c r="F5717">
        <v>0</v>
      </c>
      <c r="G5717">
        <v>0</v>
      </c>
      <c r="H5717">
        <v>13772</v>
      </c>
      <c r="I5717">
        <v>-1455</v>
      </c>
      <c r="J5717">
        <v>0</v>
      </c>
      <c r="K5717">
        <v>0</v>
      </c>
      <c r="L5717">
        <v>0</v>
      </c>
      <c r="M5717">
        <v>0</v>
      </c>
    </row>
    <row r="5718" spans="1:13">
      <c r="A5718">
        <v>180</v>
      </c>
      <c r="B5718" t="s">
        <v>50</v>
      </c>
      <c r="C5718">
        <v>2018</v>
      </c>
      <c r="D5718">
        <v>0</v>
      </c>
      <c r="E5718">
        <v>0</v>
      </c>
      <c r="F5718">
        <v>0</v>
      </c>
      <c r="G5718">
        <v>0</v>
      </c>
      <c r="H5718">
        <v>5051</v>
      </c>
      <c r="I5718">
        <v>29497</v>
      </c>
      <c r="J5718">
        <v>0</v>
      </c>
      <c r="K5718">
        <v>30</v>
      </c>
      <c r="L5718">
        <v>0</v>
      </c>
      <c r="M5718">
        <v>0</v>
      </c>
    </row>
    <row r="5719" spans="1:13">
      <c r="A5719">
        <v>180</v>
      </c>
      <c r="B5719" t="s">
        <v>50</v>
      </c>
      <c r="C5719">
        <v>2019</v>
      </c>
      <c r="D5719">
        <v>0</v>
      </c>
      <c r="E5719">
        <v>0</v>
      </c>
      <c r="F5719">
        <v>0</v>
      </c>
      <c r="G5719">
        <v>0</v>
      </c>
      <c r="H5719">
        <v>42390</v>
      </c>
      <c r="I5719">
        <v>84501</v>
      </c>
      <c r="J5719">
        <v>-66480</v>
      </c>
      <c r="K5719">
        <v>-623</v>
      </c>
      <c r="L5719">
        <v>0</v>
      </c>
      <c r="M5719">
        <v>0</v>
      </c>
    </row>
    <row r="5720" spans="1:13">
      <c r="A5720">
        <v>180</v>
      </c>
      <c r="B5720" t="s">
        <v>50</v>
      </c>
      <c r="C5720">
        <v>2020</v>
      </c>
      <c r="D5720">
        <v>0</v>
      </c>
      <c r="E5720">
        <v>0</v>
      </c>
      <c r="F5720">
        <v>0</v>
      </c>
      <c r="G5720">
        <v>0</v>
      </c>
      <c r="H5720">
        <v>132348</v>
      </c>
      <c r="I5720">
        <v>103356</v>
      </c>
      <c r="J5720">
        <v>84766</v>
      </c>
      <c r="K5720">
        <v>7882</v>
      </c>
      <c r="L5720">
        <v>0</v>
      </c>
      <c r="M5720">
        <v>-1</v>
      </c>
    </row>
    <row r="5721" spans="1:13">
      <c r="A5721">
        <v>180</v>
      </c>
      <c r="B5721" t="s">
        <v>50</v>
      </c>
      <c r="C5721">
        <v>2021</v>
      </c>
      <c r="D5721">
        <v>0</v>
      </c>
      <c r="E5721">
        <v>0</v>
      </c>
      <c r="F5721">
        <v>0</v>
      </c>
      <c r="G5721">
        <v>0</v>
      </c>
      <c r="H5721">
        <v>767877</v>
      </c>
      <c r="I5721">
        <v>115407</v>
      </c>
      <c r="J5721">
        <v>-29241</v>
      </c>
      <c r="K5721">
        <v>-913</v>
      </c>
      <c r="L5721">
        <v>0</v>
      </c>
      <c r="M5721">
        <v>1</v>
      </c>
    </row>
    <row r="5722" spans="1:13">
      <c r="A5722">
        <v>180</v>
      </c>
      <c r="B5722" t="s">
        <v>50</v>
      </c>
      <c r="C5722">
        <v>2022</v>
      </c>
      <c r="D5722">
        <v>144617800</v>
      </c>
      <c r="E5722">
        <v>992174000</v>
      </c>
      <c r="F5722">
        <v>5077700</v>
      </c>
      <c r="G5722">
        <v>114362000</v>
      </c>
      <c r="H5722">
        <v>7967348.2999999998</v>
      </c>
      <c r="I5722">
        <v>1417764.6</v>
      </c>
      <c r="J5722">
        <v>346469.46</v>
      </c>
      <c r="K5722">
        <v>84806.39</v>
      </c>
      <c r="L5722">
        <v>2072</v>
      </c>
      <c r="M5722">
        <v>115</v>
      </c>
    </row>
    <row r="5723" spans="1:13">
      <c r="A5723">
        <v>180</v>
      </c>
      <c r="B5723" t="s">
        <v>50</v>
      </c>
      <c r="C5723">
        <v>2014</v>
      </c>
      <c r="D5723">
        <v>0</v>
      </c>
      <c r="E5723">
        <v>0</v>
      </c>
      <c r="F5723">
        <v>0</v>
      </c>
      <c r="G5723">
        <v>0</v>
      </c>
      <c r="H5723">
        <v>0</v>
      </c>
      <c r="I5723">
        <v>0</v>
      </c>
      <c r="J5723">
        <v>0</v>
      </c>
      <c r="K5723">
        <v>0</v>
      </c>
      <c r="L5723">
        <v>1</v>
      </c>
      <c r="M5723">
        <v>0</v>
      </c>
    </row>
    <row r="5724" spans="1:13">
      <c r="A5724">
        <v>180</v>
      </c>
      <c r="B5724" t="s">
        <v>50</v>
      </c>
      <c r="C5724">
        <v>2015</v>
      </c>
      <c r="D5724">
        <v>0</v>
      </c>
      <c r="E5724">
        <v>0</v>
      </c>
      <c r="F5724">
        <v>0</v>
      </c>
      <c r="G5724">
        <v>0</v>
      </c>
      <c r="H5724">
        <v>14505</v>
      </c>
      <c r="I5724">
        <v>-109</v>
      </c>
      <c r="J5724">
        <v>400</v>
      </c>
      <c r="K5724">
        <v>0</v>
      </c>
      <c r="L5724">
        <v>0</v>
      </c>
      <c r="M5724">
        <v>0</v>
      </c>
    </row>
    <row r="5725" spans="1:13">
      <c r="A5725">
        <v>180</v>
      </c>
      <c r="B5725" t="s">
        <v>50</v>
      </c>
      <c r="C5725">
        <v>2016</v>
      </c>
      <c r="D5725">
        <v>0</v>
      </c>
      <c r="E5725">
        <v>0</v>
      </c>
      <c r="F5725">
        <v>0</v>
      </c>
      <c r="G5725">
        <v>0</v>
      </c>
      <c r="H5725">
        <v>-1000</v>
      </c>
      <c r="I5725">
        <v>0</v>
      </c>
      <c r="J5725">
        <v>1624</v>
      </c>
      <c r="K5725">
        <v>4</v>
      </c>
      <c r="L5725">
        <v>0</v>
      </c>
      <c r="M5725">
        <v>0</v>
      </c>
    </row>
    <row r="5726" spans="1:13">
      <c r="A5726">
        <v>180</v>
      </c>
      <c r="B5726" t="s">
        <v>50</v>
      </c>
      <c r="C5726">
        <v>2017</v>
      </c>
      <c r="D5726">
        <v>0</v>
      </c>
      <c r="E5726">
        <v>0</v>
      </c>
      <c r="F5726">
        <v>0</v>
      </c>
      <c r="G5726">
        <v>0</v>
      </c>
      <c r="H5726">
        <v>30189</v>
      </c>
      <c r="I5726">
        <v>13219</v>
      </c>
      <c r="J5726">
        <v>-600</v>
      </c>
      <c r="K5726">
        <v>-40</v>
      </c>
      <c r="L5726">
        <v>0</v>
      </c>
      <c r="M5726">
        <v>0</v>
      </c>
    </row>
    <row r="5727" spans="1:13">
      <c r="A5727">
        <v>180</v>
      </c>
      <c r="B5727" t="s">
        <v>50</v>
      </c>
      <c r="C5727">
        <v>2018</v>
      </c>
      <c r="D5727">
        <v>0</v>
      </c>
      <c r="E5727">
        <v>0</v>
      </c>
      <c r="F5727">
        <v>0</v>
      </c>
      <c r="G5727">
        <v>0</v>
      </c>
      <c r="H5727">
        <v>39177</v>
      </c>
      <c r="I5727">
        <v>8736</v>
      </c>
      <c r="J5727">
        <v>3896</v>
      </c>
      <c r="K5727">
        <v>-180</v>
      </c>
      <c r="L5727">
        <v>0</v>
      </c>
      <c r="M5727">
        <v>0</v>
      </c>
    </row>
    <row r="5728" spans="1:13">
      <c r="A5728">
        <v>180</v>
      </c>
      <c r="B5728" t="s">
        <v>50</v>
      </c>
      <c r="C5728">
        <v>2019</v>
      </c>
      <c r="D5728">
        <v>0</v>
      </c>
      <c r="E5728">
        <v>0</v>
      </c>
      <c r="F5728">
        <v>0</v>
      </c>
      <c r="G5728">
        <v>0</v>
      </c>
      <c r="H5728">
        <v>315988</v>
      </c>
      <c r="I5728">
        <v>43441</v>
      </c>
      <c r="J5728">
        <v>83067</v>
      </c>
      <c r="K5728">
        <v>7244</v>
      </c>
      <c r="L5728">
        <v>0</v>
      </c>
      <c r="M5728">
        <v>0</v>
      </c>
    </row>
    <row r="5729" spans="1:13">
      <c r="A5729">
        <v>180</v>
      </c>
      <c r="B5729" t="s">
        <v>50</v>
      </c>
      <c r="C5729">
        <v>2020</v>
      </c>
      <c r="D5729">
        <v>0</v>
      </c>
      <c r="E5729">
        <v>0</v>
      </c>
      <c r="F5729">
        <v>0</v>
      </c>
      <c r="G5729">
        <v>0</v>
      </c>
      <c r="H5729">
        <v>686361</v>
      </c>
      <c r="I5729">
        <v>87843</v>
      </c>
      <c r="J5729">
        <v>93948</v>
      </c>
      <c r="K5729">
        <v>-15081</v>
      </c>
      <c r="L5729">
        <v>-1</v>
      </c>
      <c r="M5729">
        <v>0</v>
      </c>
    </row>
    <row r="5730" spans="1:13">
      <c r="A5730">
        <v>180</v>
      </c>
      <c r="B5730" t="s">
        <v>50</v>
      </c>
      <c r="C5730">
        <v>2021</v>
      </c>
      <c r="D5730">
        <v>143618200</v>
      </c>
      <c r="E5730">
        <v>966487000</v>
      </c>
      <c r="F5730">
        <v>4680000</v>
      </c>
      <c r="G5730">
        <v>113724000</v>
      </c>
      <c r="H5730">
        <v>7679537</v>
      </c>
      <c r="I5730">
        <v>1389571</v>
      </c>
      <c r="J5730">
        <v>321965</v>
      </c>
      <c r="K5730">
        <v>84958</v>
      </c>
      <c r="L5730">
        <v>2050</v>
      </c>
      <c r="M5730">
        <v>124</v>
      </c>
    </row>
    <row r="5731" spans="1:13">
      <c r="A5731">
        <v>180</v>
      </c>
      <c r="B5731" t="s">
        <v>50</v>
      </c>
      <c r="C5731">
        <v>2007</v>
      </c>
      <c r="D5731">
        <v>0</v>
      </c>
      <c r="E5731">
        <v>0</v>
      </c>
      <c r="F5731">
        <v>0</v>
      </c>
      <c r="G5731">
        <v>0</v>
      </c>
      <c r="H5731">
        <v>0</v>
      </c>
      <c r="I5731">
        <v>0</v>
      </c>
      <c r="J5731">
        <v>0</v>
      </c>
      <c r="K5731">
        <v>0</v>
      </c>
      <c r="L5731">
        <v>0</v>
      </c>
      <c r="M5731">
        <v>0</v>
      </c>
    </row>
    <row r="5732" spans="1:13">
      <c r="A5732">
        <v>180</v>
      </c>
      <c r="B5732" t="s">
        <v>50</v>
      </c>
      <c r="C5732">
        <v>2015</v>
      </c>
      <c r="D5732">
        <v>0</v>
      </c>
      <c r="E5732">
        <v>0</v>
      </c>
      <c r="F5732">
        <v>0</v>
      </c>
      <c r="G5732">
        <v>0</v>
      </c>
      <c r="H5732">
        <v>5666</v>
      </c>
      <c r="I5732">
        <v>92</v>
      </c>
      <c r="J5732">
        <v>0</v>
      </c>
      <c r="K5732">
        <v>0</v>
      </c>
      <c r="L5732">
        <v>0</v>
      </c>
      <c r="M5732">
        <v>0</v>
      </c>
    </row>
    <row r="5733" spans="1:13">
      <c r="A5733">
        <v>180</v>
      </c>
      <c r="B5733" t="s">
        <v>50</v>
      </c>
      <c r="C5733">
        <v>2016</v>
      </c>
      <c r="D5733">
        <v>0</v>
      </c>
      <c r="E5733">
        <v>0</v>
      </c>
      <c r="F5733">
        <v>0</v>
      </c>
      <c r="G5733">
        <v>0</v>
      </c>
      <c r="H5733">
        <v>7488</v>
      </c>
      <c r="I5733">
        <v>-4700</v>
      </c>
      <c r="J5733">
        <v>0</v>
      </c>
      <c r="K5733">
        <v>0</v>
      </c>
      <c r="L5733">
        <v>0</v>
      </c>
      <c r="M5733">
        <v>-1</v>
      </c>
    </row>
    <row r="5734" spans="1:13">
      <c r="A5734">
        <v>180</v>
      </c>
      <c r="B5734" t="s">
        <v>50</v>
      </c>
      <c r="C5734">
        <v>2017</v>
      </c>
      <c r="D5734">
        <v>0</v>
      </c>
      <c r="E5734">
        <v>0</v>
      </c>
      <c r="F5734">
        <v>0</v>
      </c>
      <c r="G5734">
        <v>0</v>
      </c>
      <c r="H5734">
        <v>50036</v>
      </c>
      <c r="I5734">
        <v>454</v>
      </c>
      <c r="J5734">
        <v>7464</v>
      </c>
      <c r="K5734">
        <v>387</v>
      </c>
      <c r="L5734">
        <v>-77</v>
      </c>
      <c r="M5734">
        <v>0</v>
      </c>
    </row>
    <row r="5735" spans="1:13">
      <c r="A5735">
        <v>180</v>
      </c>
      <c r="B5735" t="s">
        <v>50</v>
      </c>
      <c r="C5735">
        <v>2018</v>
      </c>
      <c r="D5735">
        <v>0</v>
      </c>
      <c r="E5735">
        <v>0</v>
      </c>
      <c r="F5735">
        <v>0</v>
      </c>
      <c r="G5735">
        <v>0</v>
      </c>
      <c r="H5735">
        <v>212660</v>
      </c>
      <c r="I5735">
        <v>4497</v>
      </c>
      <c r="J5735">
        <v>32783</v>
      </c>
      <c r="K5735">
        <v>7163</v>
      </c>
      <c r="L5735">
        <v>-77</v>
      </c>
      <c r="M5735">
        <v>-3</v>
      </c>
    </row>
    <row r="5736" spans="1:13">
      <c r="A5736">
        <v>180</v>
      </c>
      <c r="B5736" t="s">
        <v>50</v>
      </c>
      <c r="C5736">
        <v>2019</v>
      </c>
      <c r="D5736">
        <v>0</v>
      </c>
      <c r="E5736">
        <v>0</v>
      </c>
      <c r="F5736">
        <v>0</v>
      </c>
      <c r="G5736">
        <v>0</v>
      </c>
      <c r="H5736">
        <v>83732</v>
      </c>
      <c r="I5736">
        <v>87767</v>
      </c>
      <c r="J5736">
        <v>33705</v>
      </c>
      <c r="K5736">
        <v>-13953</v>
      </c>
      <c r="L5736">
        <v>-97</v>
      </c>
      <c r="M5736">
        <v>-8</v>
      </c>
    </row>
    <row r="5737" spans="1:13">
      <c r="A5737">
        <v>180</v>
      </c>
      <c r="B5737" t="s">
        <v>50</v>
      </c>
      <c r="C5737">
        <v>2020</v>
      </c>
      <c r="D5737">
        <v>140232300</v>
      </c>
      <c r="E5737">
        <v>935310000</v>
      </c>
      <c r="F5737">
        <v>4626800</v>
      </c>
      <c r="G5737">
        <v>132340000</v>
      </c>
      <c r="H5737">
        <v>7462489</v>
      </c>
      <c r="I5737">
        <v>1327904</v>
      </c>
      <c r="J5737">
        <v>364493</v>
      </c>
      <c r="K5737">
        <v>99163</v>
      </c>
      <c r="L5737">
        <v>2003</v>
      </c>
      <c r="M5737">
        <v>128</v>
      </c>
    </row>
    <row r="5738" spans="1:13">
      <c r="A5738">
        <v>181</v>
      </c>
      <c r="B5738" t="s">
        <v>102</v>
      </c>
      <c r="C5738">
        <v>1999</v>
      </c>
      <c r="D5738">
        <v>0</v>
      </c>
      <c r="E5738">
        <v>0</v>
      </c>
      <c r="F5738">
        <v>0</v>
      </c>
      <c r="G5738">
        <v>0</v>
      </c>
      <c r="H5738">
        <v>0</v>
      </c>
      <c r="I5738">
        <v>0</v>
      </c>
      <c r="J5738">
        <v>0</v>
      </c>
      <c r="K5738">
        <v>0</v>
      </c>
      <c r="L5738">
        <v>0</v>
      </c>
      <c r="M5738">
        <v>0</v>
      </c>
    </row>
    <row r="5739" spans="1:13">
      <c r="A5739">
        <v>181</v>
      </c>
      <c r="B5739" t="s">
        <v>102</v>
      </c>
      <c r="C5739">
        <v>2000</v>
      </c>
      <c r="D5739">
        <v>0</v>
      </c>
      <c r="E5739">
        <v>0</v>
      </c>
      <c r="F5739">
        <v>0</v>
      </c>
      <c r="G5739">
        <v>0</v>
      </c>
      <c r="H5739">
        <v>0</v>
      </c>
      <c r="I5739">
        <v>0</v>
      </c>
      <c r="J5739">
        <v>0</v>
      </c>
      <c r="K5739">
        <v>0</v>
      </c>
      <c r="L5739">
        <v>0</v>
      </c>
      <c r="M5739">
        <v>0</v>
      </c>
    </row>
    <row r="5740" spans="1:13">
      <c r="A5740">
        <v>181</v>
      </c>
      <c r="B5740" t="s">
        <v>102</v>
      </c>
      <c r="C5740">
        <v>2001</v>
      </c>
      <c r="D5740">
        <v>0</v>
      </c>
      <c r="E5740">
        <v>0</v>
      </c>
      <c r="F5740">
        <v>0</v>
      </c>
      <c r="G5740">
        <v>0</v>
      </c>
      <c r="H5740">
        <v>0</v>
      </c>
      <c r="I5740">
        <v>0</v>
      </c>
      <c r="J5740">
        <v>0</v>
      </c>
      <c r="K5740">
        <v>0</v>
      </c>
      <c r="L5740">
        <v>0</v>
      </c>
      <c r="M5740">
        <v>0</v>
      </c>
    </row>
    <row r="5741" spans="1:13">
      <c r="A5741">
        <v>181</v>
      </c>
      <c r="B5741" t="s">
        <v>102</v>
      </c>
      <c r="C5741">
        <v>2002</v>
      </c>
      <c r="D5741">
        <v>0</v>
      </c>
      <c r="E5741">
        <v>0</v>
      </c>
      <c r="F5741">
        <v>0</v>
      </c>
      <c r="G5741">
        <v>0</v>
      </c>
      <c r="H5741">
        <v>0</v>
      </c>
      <c r="I5741">
        <v>0</v>
      </c>
      <c r="J5741">
        <v>0</v>
      </c>
      <c r="K5741">
        <v>0</v>
      </c>
      <c r="L5741">
        <v>0</v>
      </c>
      <c r="M5741">
        <v>0</v>
      </c>
    </row>
    <row r="5742" spans="1:13">
      <c r="A5742">
        <v>181</v>
      </c>
      <c r="B5742" t="s">
        <v>102</v>
      </c>
      <c r="C5742">
        <v>2003</v>
      </c>
      <c r="D5742">
        <v>0</v>
      </c>
      <c r="E5742">
        <v>0</v>
      </c>
      <c r="F5742">
        <v>0</v>
      </c>
      <c r="G5742">
        <v>0</v>
      </c>
      <c r="H5742">
        <v>0</v>
      </c>
      <c r="I5742">
        <v>0</v>
      </c>
      <c r="J5742">
        <v>0</v>
      </c>
      <c r="K5742">
        <v>0</v>
      </c>
      <c r="L5742">
        <v>0</v>
      </c>
      <c r="M5742">
        <v>0</v>
      </c>
    </row>
    <row r="5743" spans="1:13">
      <c r="A5743">
        <v>181</v>
      </c>
      <c r="B5743" t="s">
        <v>102</v>
      </c>
      <c r="C5743">
        <v>2004</v>
      </c>
      <c r="D5743">
        <v>0</v>
      </c>
      <c r="E5743">
        <v>0</v>
      </c>
      <c r="F5743">
        <v>0</v>
      </c>
      <c r="G5743">
        <v>0</v>
      </c>
      <c r="H5743">
        <v>0</v>
      </c>
      <c r="I5743">
        <v>0</v>
      </c>
      <c r="J5743">
        <v>0</v>
      </c>
      <c r="K5743">
        <v>0</v>
      </c>
      <c r="L5743">
        <v>0</v>
      </c>
      <c r="M5743">
        <v>0</v>
      </c>
    </row>
    <row r="5744" spans="1:13">
      <c r="A5744">
        <v>181</v>
      </c>
      <c r="B5744" t="s">
        <v>102</v>
      </c>
      <c r="C5744">
        <v>2005</v>
      </c>
      <c r="D5744">
        <v>0</v>
      </c>
      <c r="E5744">
        <v>0</v>
      </c>
      <c r="F5744">
        <v>0</v>
      </c>
      <c r="G5744">
        <v>0</v>
      </c>
      <c r="H5744">
        <v>0</v>
      </c>
      <c r="I5744">
        <v>0</v>
      </c>
      <c r="J5744">
        <v>0</v>
      </c>
      <c r="K5744">
        <v>0</v>
      </c>
      <c r="L5744">
        <v>0</v>
      </c>
      <c r="M5744">
        <v>0</v>
      </c>
    </row>
    <row r="5745" spans="1:13">
      <c r="A5745">
        <v>181</v>
      </c>
      <c r="B5745" t="s">
        <v>102</v>
      </c>
      <c r="C5745">
        <v>2007</v>
      </c>
      <c r="D5745">
        <v>0</v>
      </c>
      <c r="E5745">
        <v>0</v>
      </c>
      <c r="F5745">
        <v>0</v>
      </c>
      <c r="G5745">
        <v>0</v>
      </c>
      <c r="H5745">
        <v>0</v>
      </c>
      <c r="I5745">
        <v>0</v>
      </c>
      <c r="J5745">
        <v>0</v>
      </c>
      <c r="K5745">
        <v>0</v>
      </c>
      <c r="L5745">
        <v>0</v>
      </c>
      <c r="M5745">
        <v>0</v>
      </c>
    </row>
    <row r="5746" spans="1:13">
      <c r="A5746">
        <v>181</v>
      </c>
      <c r="B5746" t="s">
        <v>102</v>
      </c>
      <c r="C5746">
        <v>2008</v>
      </c>
      <c r="D5746">
        <v>0</v>
      </c>
      <c r="E5746">
        <v>0</v>
      </c>
      <c r="F5746">
        <v>0</v>
      </c>
      <c r="G5746">
        <v>0</v>
      </c>
      <c r="H5746">
        <v>0</v>
      </c>
      <c r="I5746">
        <v>0</v>
      </c>
      <c r="J5746">
        <v>0</v>
      </c>
      <c r="K5746">
        <v>0</v>
      </c>
      <c r="L5746">
        <v>0</v>
      </c>
      <c r="M5746">
        <v>0</v>
      </c>
    </row>
    <row r="5747" spans="1:13">
      <c r="A5747">
        <v>181</v>
      </c>
      <c r="B5747" t="s">
        <v>102</v>
      </c>
      <c r="C5747">
        <v>2009</v>
      </c>
      <c r="D5747">
        <v>0</v>
      </c>
      <c r="E5747">
        <v>0</v>
      </c>
      <c r="F5747">
        <v>0</v>
      </c>
      <c r="G5747">
        <v>0</v>
      </c>
      <c r="H5747">
        <v>0</v>
      </c>
      <c r="I5747">
        <v>0</v>
      </c>
      <c r="J5747">
        <v>0</v>
      </c>
      <c r="K5747">
        <v>0</v>
      </c>
      <c r="L5747">
        <v>0</v>
      </c>
      <c r="M5747">
        <v>0</v>
      </c>
    </row>
    <row r="5748" spans="1:13">
      <c r="A5748">
        <v>181</v>
      </c>
      <c r="B5748" t="s">
        <v>102</v>
      </c>
      <c r="C5748">
        <v>2010</v>
      </c>
      <c r="D5748">
        <v>0</v>
      </c>
      <c r="E5748">
        <v>0</v>
      </c>
      <c r="F5748">
        <v>0</v>
      </c>
      <c r="G5748">
        <v>0</v>
      </c>
      <c r="H5748">
        <v>0</v>
      </c>
      <c r="I5748">
        <v>0</v>
      </c>
      <c r="J5748">
        <v>0</v>
      </c>
      <c r="K5748">
        <v>0</v>
      </c>
      <c r="L5748">
        <v>0</v>
      </c>
      <c r="M5748">
        <v>0</v>
      </c>
    </row>
    <row r="5749" spans="1:13">
      <c r="A5749">
        <v>181</v>
      </c>
      <c r="B5749" t="s">
        <v>102</v>
      </c>
      <c r="C5749">
        <v>2011</v>
      </c>
      <c r="D5749">
        <v>0</v>
      </c>
      <c r="E5749">
        <v>0</v>
      </c>
      <c r="F5749">
        <v>0</v>
      </c>
      <c r="G5749">
        <v>0</v>
      </c>
      <c r="H5749">
        <v>0</v>
      </c>
      <c r="I5749">
        <v>0</v>
      </c>
      <c r="J5749">
        <v>0</v>
      </c>
      <c r="K5749">
        <v>0</v>
      </c>
      <c r="L5749">
        <v>0</v>
      </c>
      <c r="M5749">
        <v>0</v>
      </c>
    </row>
    <row r="5750" spans="1:13">
      <c r="A5750">
        <v>181</v>
      </c>
      <c r="B5750" t="s">
        <v>102</v>
      </c>
      <c r="C5750">
        <v>2012</v>
      </c>
      <c r="D5750">
        <v>0</v>
      </c>
      <c r="E5750">
        <v>0</v>
      </c>
      <c r="F5750">
        <v>0</v>
      </c>
      <c r="G5750">
        <v>0</v>
      </c>
      <c r="H5750">
        <v>0</v>
      </c>
      <c r="I5750">
        <v>0</v>
      </c>
      <c r="J5750">
        <v>0</v>
      </c>
      <c r="K5750">
        <v>0</v>
      </c>
      <c r="L5750">
        <v>0</v>
      </c>
      <c r="M5750">
        <v>0</v>
      </c>
    </row>
    <row r="5751" spans="1:13">
      <c r="A5751">
        <v>181</v>
      </c>
      <c r="B5751" t="s">
        <v>102</v>
      </c>
      <c r="C5751">
        <v>2013</v>
      </c>
      <c r="D5751">
        <v>0</v>
      </c>
      <c r="E5751">
        <v>0</v>
      </c>
      <c r="F5751">
        <v>0</v>
      </c>
      <c r="G5751">
        <v>0</v>
      </c>
      <c r="H5751">
        <v>0</v>
      </c>
      <c r="I5751">
        <v>0</v>
      </c>
      <c r="J5751">
        <v>0</v>
      </c>
      <c r="K5751">
        <v>0</v>
      </c>
      <c r="L5751">
        <v>0</v>
      </c>
      <c r="M5751">
        <v>0</v>
      </c>
    </row>
    <row r="5752" spans="1:13">
      <c r="A5752">
        <v>181</v>
      </c>
      <c r="B5752" t="s">
        <v>102</v>
      </c>
      <c r="C5752">
        <v>2014</v>
      </c>
      <c r="D5752">
        <v>0</v>
      </c>
      <c r="E5752">
        <v>0</v>
      </c>
      <c r="F5752">
        <v>0</v>
      </c>
      <c r="G5752">
        <v>0</v>
      </c>
      <c r="H5752">
        <v>0</v>
      </c>
      <c r="I5752">
        <v>0</v>
      </c>
      <c r="J5752">
        <v>0</v>
      </c>
      <c r="K5752">
        <v>0</v>
      </c>
      <c r="L5752">
        <v>0</v>
      </c>
      <c r="M5752">
        <v>0</v>
      </c>
    </row>
    <row r="5753" spans="1:13">
      <c r="A5753">
        <v>181</v>
      </c>
      <c r="B5753" t="s">
        <v>102</v>
      </c>
      <c r="C5753">
        <v>2015</v>
      </c>
      <c r="D5753">
        <v>0</v>
      </c>
      <c r="E5753">
        <v>0</v>
      </c>
      <c r="F5753">
        <v>0</v>
      </c>
      <c r="G5753">
        <v>0</v>
      </c>
      <c r="H5753">
        <v>0</v>
      </c>
      <c r="I5753">
        <v>0</v>
      </c>
      <c r="J5753">
        <v>0</v>
      </c>
      <c r="K5753">
        <v>0</v>
      </c>
      <c r="L5753">
        <v>0</v>
      </c>
      <c r="M5753">
        <v>0</v>
      </c>
    </row>
    <row r="5754" spans="1:13">
      <c r="A5754">
        <v>181</v>
      </c>
      <c r="B5754" t="s">
        <v>102</v>
      </c>
      <c r="C5754">
        <v>2016</v>
      </c>
      <c r="D5754">
        <v>0</v>
      </c>
      <c r="E5754">
        <v>0</v>
      </c>
      <c r="F5754">
        <v>0</v>
      </c>
      <c r="G5754">
        <v>0</v>
      </c>
      <c r="H5754">
        <v>0</v>
      </c>
      <c r="I5754">
        <v>0</v>
      </c>
      <c r="J5754">
        <v>0</v>
      </c>
      <c r="K5754">
        <v>0</v>
      </c>
      <c r="L5754">
        <v>0</v>
      </c>
      <c r="M5754">
        <v>0</v>
      </c>
    </row>
    <row r="5755" spans="1:13">
      <c r="A5755">
        <v>181</v>
      </c>
      <c r="B5755" t="s">
        <v>102</v>
      </c>
      <c r="C5755">
        <v>2017</v>
      </c>
      <c r="D5755">
        <v>0</v>
      </c>
      <c r="E5755">
        <v>0</v>
      </c>
      <c r="F5755">
        <v>0</v>
      </c>
      <c r="G5755">
        <v>0</v>
      </c>
      <c r="H5755">
        <v>310</v>
      </c>
      <c r="I5755">
        <v>127</v>
      </c>
      <c r="J5755">
        <v>0</v>
      </c>
      <c r="K5755">
        <v>0</v>
      </c>
      <c r="L5755">
        <v>1</v>
      </c>
      <c r="M5755">
        <v>0</v>
      </c>
    </row>
    <row r="5756" spans="1:13">
      <c r="A5756">
        <v>181</v>
      </c>
      <c r="B5756" t="s">
        <v>102</v>
      </c>
      <c r="C5756">
        <v>2018</v>
      </c>
      <c r="D5756">
        <v>0</v>
      </c>
      <c r="E5756">
        <v>0</v>
      </c>
      <c r="F5756">
        <v>0</v>
      </c>
      <c r="G5756">
        <v>0</v>
      </c>
      <c r="H5756">
        <v>370</v>
      </c>
      <c r="I5756">
        <v>29</v>
      </c>
      <c r="J5756">
        <v>0</v>
      </c>
      <c r="K5756">
        <v>0</v>
      </c>
      <c r="L5756">
        <v>1</v>
      </c>
      <c r="M5756">
        <v>0</v>
      </c>
    </row>
    <row r="5757" spans="1:13">
      <c r="A5757">
        <v>181</v>
      </c>
      <c r="B5757" t="s">
        <v>102</v>
      </c>
      <c r="C5757">
        <v>2019</v>
      </c>
      <c r="D5757">
        <v>0</v>
      </c>
      <c r="E5757">
        <v>0</v>
      </c>
      <c r="F5757">
        <v>0</v>
      </c>
      <c r="G5757">
        <v>0</v>
      </c>
      <c r="H5757">
        <v>-2631</v>
      </c>
      <c r="I5757">
        <v>113</v>
      </c>
      <c r="J5757">
        <v>0</v>
      </c>
      <c r="K5757">
        <v>374</v>
      </c>
      <c r="L5757">
        <v>1</v>
      </c>
      <c r="M5757">
        <v>0</v>
      </c>
    </row>
    <row r="5758" spans="1:13">
      <c r="A5758">
        <v>181</v>
      </c>
      <c r="B5758" t="s">
        <v>102</v>
      </c>
      <c r="C5758">
        <v>2020</v>
      </c>
      <c r="D5758">
        <v>0</v>
      </c>
      <c r="E5758">
        <v>0</v>
      </c>
      <c r="F5758">
        <v>0</v>
      </c>
      <c r="G5758">
        <v>0</v>
      </c>
      <c r="H5758">
        <v>-38615</v>
      </c>
      <c r="I5758">
        <v>3402.7</v>
      </c>
      <c r="J5758">
        <v>816</v>
      </c>
      <c r="K5758">
        <v>-570</v>
      </c>
      <c r="L5758">
        <v>1</v>
      </c>
      <c r="M5758">
        <v>0</v>
      </c>
    </row>
    <row r="5759" spans="1:13">
      <c r="A5759">
        <v>181</v>
      </c>
      <c r="B5759" t="s">
        <v>102</v>
      </c>
      <c r="C5759">
        <v>2021</v>
      </c>
      <c r="D5759">
        <v>0</v>
      </c>
      <c r="E5759">
        <v>0</v>
      </c>
      <c r="F5759">
        <v>0</v>
      </c>
      <c r="G5759">
        <v>0</v>
      </c>
      <c r="H5759">
        <v>54213</v>
      </c>
      <c r="I5759">
        <v>44910.15</v>
      </c>
      <c r="J5759">
        <v>27090</v>
      </c>
      <c r="K5759">
        <v>1619</v>
      </c>
      <c r="L5759">
        <v>0</v>
      </c>
      <c r="M5759">
        <v>-4</v>
      </c>
    </row>
    <row r="5760" spans="1:13">
      <c r="A5760">
        <v>181</v>
      </c>
      <c r="B5760" t="s">
        <v>102</v>
      </c>
      <c r="C5760">
        <v>2022</v>
      </c>
      <c r="D5760">
        <v>68601800</v>
      </c>
      <c r="E5760">
        <v>373380000</v>
      </c>
      <c r="F5760">
        <v>3354100</v>
      </c>
      <c r="G5760">
        <v>36793000</v>
      </c>
      <c r="H5760">
        <v>3079177.5</v>
      </c>
      <c r="I5760">
        <v>383513.05</v>
      </c>
      <c r="J5760">
        <v>194352</v>
      </c>
      <c r="K5760">
        <v>26911.25</v>
      </c>
      <c r="L5760">
        <v>1246</v>
      </c>
      <c r="M5760">
        <v>93</v>
      </c>
    </row>
    <row r="5761" spans="1:13">
      <c r="A5761">
        <v>181</v>
      </c>
      <c r="B5761" t="s">
        <v>102</v>
      </c>
      <c r="C5761">
        <v>2000</v>
      </c>
      <c r="D5761">
        <v>0</v>
      </c>
      <c r="E5761">
        <v>0</v>
      </c>
      <c r="F5761">
        <v>0</v>
      </c>
      <c r="G5761">
        <v>0</v>
      </c>
      <c r="H5761">
        <v>0</v>
      </c>
      <c r="I5761">
        <v>0</v>
      </c>
      <c r="J5761">
        <v>0</v>
      </c>
      <c r="K5761">
        <v>0</v>
      </c>
      <c r="L5761">
        <v>0</v>
      </c>
      <c r="M5761">
        <v>0</v>
      </c>
    </row>
    <row r="5762" spans="1:13">
      <c r="A5762">
        <v>181</v>
      </c>
      <c r="B5762" t="s">
        <v>102</v>
      </c>
      <c r="C5762">
        <v>2001</v>
      </c>
      <c r="D5762">
        <v>0</v>
      </c>
      <c r="E5762">
        <v>0</v>
      </c>
      <c r="F5762">
        <v>0</v>
      </c>
      <c r="G5762">
        <v>0</v>
      </c>
      <c r="H5762">
        <v>0</v>
      </c>
      <c r="I5762">
        <v>0</v>
      </c>
      <c r="J5762">
        <v>0</v>
      </c>
      <c r="K5762">
        <v>0</v>
      </c>
      <c r="L5762">
        <v>0</v>
      </c>
      <c r="M5762">
        <v>0</v>
      </c>
    </row>
    <row r="5763" spans="1:13">
      <c r="A5763">
        <v>181</v>
      </c>
      <c r="B5763" t="s">
        <v>102</v>
      </c>
      <c r="C5763">
        <v>2003</v>
      </c>
      <c r="D5763">
        <v>0</v>
      </c>
      <c r="E5763">
        <v>0</v>
      </c>
      <c r="F5763">
        <v>0</v>
      </c>
      <c r="G5763">
        <v>0</v>
      </c>
      <c r="H5763">
        <v>0</v>
      </c>
      <c r="I5763">
        <v>0</v>
      </c>
      <c r="J5763">
        <v>0</v>
      </c>
      <c r="K5763">
        <v>0</v>
      </c>
      <c r="L5763">
        <v>0</v>
      </c>
      <c r="M5763">
        <v>0</v>
      </c>
    </row>
    <row r="5764" spans="1:13">
      <c r="A5764">
        <v>181</v>
      </c>
      <c r="B5764" t="s">
        <v>102</v>
      </c>
      <c r="C5764">
        <v>2004</v>
      </c>
      <c r="D5764">
        <v>0</v>
      </c>
      <c r="E5764">
        <v>0</v>
      </c>
      <c r="F5764">
        <v>0</v>
      </c>
      <c r="G5764">
        <v>0</v>
      </c>
      <c r="H5764">
        <v>-698</v>
      </c>
      <c r="I5764">
        <v>0</v>
      </c>
      <c r="J5764">
        <v>0</v>
      </c>
      <c r="K5764">
        <v>0</v>
      </c>
      <c r="L5764">
        <v>0</v>
      </c>
      <c r="M5764">
        <v>0</v>
      </c>
    </row>
    <row r="5765" spans="1:13">
      <c r="A5765">
        <v>181</v>
      </c>
      <c r="B5765" t="s">
        <v>102</v>
      </c>
      <c r="C5765">
        <v>2005</v>
      </c>
      <c r="D5765">
        <v>0</v>
      </c>
      <c r="E5765">
        <v>0</v>
      </c>
      <c r="F5765">
        <v>0</v>
      </c>
      <c r="G5765">
        <v>0</v>
      </c>
      <c r="H5765">
        <v>0</v>
      </c>
      <c r="I5765">
        <v>0</v>
      </c>
      <c r="J5765">
        <v>0</v>
      </c>
      <c r="K5765">
        <v>0</v>
      </c>
      <c r="L5765">
        <v>0</v>
      </c>
      <c r="M5765">
        <v>0</v>
      </c>
    </row>
    <row r="5766" spans="1:13">
      <c r="A5766">
        <v>181</v>
      </c>
      <c r="B5766" t="s">
        <v>102</v>
      </c>
      <c r="C5766">
        <v>2006</v>
      </c>
      <c r="D5766">
        <v>0</v>
      </c>
      <c r="E5766">
        <v>0</v>
      </c>
      <c r="F5766">
        <v>0</v>
      </c>
      <c r="G5766">
        <v>0</v>
      </c>
      <c r="H5766">
        <v>0</v>
      </c>
      <c r="I5766">
        <v>0</v>
      </c>
      <c r="J5766">
        <v>0</v>
      </c>
      <c r="K5766">
        <v>0</v>
      </c>
      <c r="L5766">
        <v>0</v>
      </c>
      <c r="M5766">
        <v>0</v>
      </c>
    </row>
    <row r="5767" spans="1:13">
      <c r="A5767">
        <v>181</v>
      </c>
      <c r="B5767" t="s">
        <v>102</v>
      </c>
      <c r="C5767">
        <v>2007</v>
      </c>
      <c r="D5767">
        <v>0</v>
      </c>
      <c r="E5767">
        <v>0</v>
      </c>
      <c r="F5767">
        <v>0</v>
      </c>
      <c r="G5767">
        <v>0</v>
      </c>
      <c r="H5767">
        <v>0</v>
      </c>
      <c r="I5767">
        <v>0</v>
      </c>
      <c r="J5767">
        <v>0</v>
      </c>
      <c r="K5767">
        <v>0</v>
      </c>
      <c r="L5767">
        <v>0</v>
      </c>
      <c r="M5767">
        <v>0</v>
      </c>
    </row>
    <row r="5768" spans="1:13">
      <c r="A5768">
        <v>181</v>
      </c>
      <c r="B5768" t="s">
        <v>102</v>
      </c>
      <c r="C5768">
        <v>2008</v>
      </c>
      <c r="D5768">
        <v>0</v>
      </c>
      <c r="E5768">
        <v>0</v>
      </c>
      <c r="F5768">
        <v>0</v>
      </c>
      <c r="G5768">
        <v>0</v>
      </c>
      <c r="H5768">
        <v>0</v>
      </c>
      <c r="I5768">
        <v>0</v>
      </c>
      <c r="J5768">
        <v>0</v>
      </c>
      <c r="K5768">
        <v>0</v>
      </c>
      <c r="L5768">
        <v>0</v>
      </c>
      <c r="M5768">
        <v>0</v>
      </c>
    </row>
    <row r="5769" spans="1:13">
      <c r="A5769">
        <v>181</v>
      </c>
      <c r="B5769" t="s">
        <v>102</v>
      </c>
      <c r="C5769">
        <v>2010</v>
      </c>
      <c r="D5769">
        <v>0</v>
      </c>
      <c r="E5769">
        <v>0</v>
      </c>
      <c r="F5769">
        <v>0</v>
      </c>
      <c r="G5769">
        <v>0</v>
      </c>
      <c r="H5769">
        <v>0</v>
      </c>
      <c r="I5769">
        <v>0</v>
      </c>
      <c r="J5769">
        <v>0</v>
      </c>
      <c r="K5769">
        <v>0</v>
      </c>
      <c r="L5769">
        <v>0</v>
      </c>
      <c r="M5769">
        <v>0</v>
      </c>
    </row>
    <row r="5770" spans="1:13">
      <c r="A5770">
        <v>181</v>
      </c>
      <c r="B5770" t="s">
        <v>102</v>
      </c>
      <c r="C5770">
        <v>2011</v>
      </c>
      <c r="D5770">
        <v>0</v>
      </c>
      <c r="E5770">
        <v>0</v>
      </c>
      <c r="F5770">
        <v>0</v>
      </c>
      <c r="G5770">
        <v>0</v>
      </c>
      <c r="H5770">
        <v>0</v>
      </c>
      <c r="I5770">
        <v>0</v>
      </c>
      <c r="J5770">
        <v>0</v>
      </c>
      <c r="K5770">
        <v>0</v>
      </c>
      <c r="L5770">
        <v>0</v>
      </c>
      <c r="M5770">
        <v>0</v>
      </c>
    </row>
    <row r="5771" spans="1:13">
      <c r="A5771">
        <v>181</v>
      </c>
      <c r="B5771" t="s">
        <v>102</v>
      </c>
      <c r="C5771">
        <v>2012</v>
      </c>
      <c r="D5771">
        <v>0</v>
      </c>
      <c r="E5771">
        <v>0</v>
      </c>
      <c r="F5771">
        <v>0</v>
      </c>
      <c r="G5771">
        <v>0</v>
      </c>
      <c r="H5771">
        <v>0</v>
      </c>
      <c r="I5771">
        <v>0</v>
      </c>
      <c r="J5771">
        <v>0</v>
      </c>
      <c r="K5771">
        <v>0</v>
      </c>
      <c r="L5771">
        <v>0</v>
      </c>
      <c r="M5771">
        <v>0</v>
      </c>
    </row>
    <row r="5772" spans="1:13">
      <c r="A5772">
        <v>181</v>
      </c>
      <c r="B5772" t="s">
        <v>102</v>
      </c>
      <c r="C5772">
        <v>2013</v>
      </c>
      <c r="D5772">
        <v>0</v>
      </c>
      <c r="E5772">
        <v>0</v>
      </c>
      <c r="F5772">
        <v>0</v>
      </c>
      <c r="G5772">
        <v>0</v>
      </c>
      <c r="H5772">
        <v>0</v>
      </c>
      <c r="I5772">
        <v>0</v>
      </c>
      <c r="J5772">
        <v>0</v>
      </c>
      <c r="K5772">
        <v>0</v>
      </c>
      <c r="L5772">
        <v>0</v>
      </c>
      <c r="M5772">
        <v>0</v>
      </c>
    </row>
    <row r="5773" spans="1:13">
      <c r="A5773">
        <v>181</v>
      </c>
      <c r="B5773" t="s">
        <v>102</v>
      </c>
      <c r="C5773">
        <v>2014</v>
      </c>
      <c r="D5773">
        <v>0</v>
      </c>
      <c r="E5773">
        <v>0</v>
      </c>
      <c r="F5773">
        <v>0</v>
      </c>
      <c r="G5773">
        <v>0</v>
      </c>
      <c r="H5773">
        <v>-306</v>
      </c>
      <c r="I5773">
        <v>0</v>
      </c>
      <c r="J5773">
        <v>0</v>
      </c>
      <c r="K5773">
        <v>0</v>
      </c>
      <c r="L5773">
        <v>0</v>
      </c>
      <c r="M5773">
        <v>0</v>
      </c>
    </row>
    <row r="5774" spans="1:13">
      <c r="A5774">
        <v>181</v>
      </c>
      <c r="B5774" t="s">
        <v>102</v>
      </c>
      <c r="C5774">
        <v>2015</v>
      </c>
      <c r="D5774">
        <v>0</v>
      </c>
      <c r="E5774">
        <v>0</v>
      </c>
      <c r="F5774">
        <v>0</v>
      </c>
      <c r="G5774">
        <v>0</v>
      </c>
      <c r="H5774">
        <v>0</v>
      </c>
      <c r="I5774">
        <v>0</v>
      </c>
      <c r="J5774">
        <v>0</v>
      </c>
      <c r="K5774">
        <v>0</v>
      </c>
      <c r="L5774">
        <v>0</v>
      </c>
      <c r="M5774">
        <v>0</v>
      </c>
    </row>
    <row r="5775" spans="1:13">
      <c r="A5775">
        <v>181</v>
      </c>
      <c r="B5775" t="s">
        <v>102</v>
      </c>
      <c r="C5775">
        <v>2016</v>
      </c>
      <c r="D5775">
        <v>0</v>
      </c>
      <c r="E5775">
        <v>0</v>
      </c>
      <c r="F5775">
        <v>0</v>
      </c>
      <c r="G5775">
        <v>0</v>
      </c>
      <c r="H5775">
        <v>5372</v>
      </c>
      <c r="I5775">
        <v>226.5</v>
      </c>
      <c r="J5775">
        <v>0</v>
      </c>
      <c r="K5775">
        <v>0</v>
      </c>
      <c r="L5775">
        <v>0</v>
      </c>
      <c r="M5775">
        <v>0</v>
      </c>
    </row>
    <row r="5776" spans="1:13">
      <c r="A5776">
        <v>181</v>
      </c>
      <c r="B5776" t="s">
        <v>102</v>
      </c>
      <c r="C5776">
        <v>2017</v>
      </c>
      <c r="D5776">
        <v>0</v>
      </c>
      <c r="E5776">
        <v>0</v>
      </c>
      <c r="F5776">
        <v>0</v>
      </c>
      <c r="G5776">
        <v>0</v>
      </c>
      <c r="H5776">
        <v>-954</v>
      </c>
      <c r="I5776">
        <v>-170</v>
      </c>
      <c r="J5776">
        <v>-880</v>
      </c>
      <c r="K5776">
        <v>-30</v>
      </c>
      <c r="L5776">
        <v>-1</v>
      </c>
      <c r="M5776">
        <v>0</v>
      </c>
    </row>
    <row r="5777" spans="1:13">
      <c r="A5777">
        <v>181</v>
      </c>
      <c r="B5777" t="s">
        <v>102</v>
      </c>
      <c r="C5777">
        <v>2018</v>
      </c>
      <c r="D5777">
        <v>0</v>
      </c>
      <c r="E5777">
        <v>0</v>
      </c>
      <c r="F5777">
        <v>0</v>
      </c>
      <c r="G5777">
        <v>0</v>
      </c>
      <c r="H5777">
        <v>1063</v>
      </c>
      <c r="I5777">
        <v>2410</v>
      </c>
      <c r="J5777">
        <v>-13064</v>
      </c>
      <c r="K5777">
        <v>640</v>
      </c>
      <c r="L5777">
        <v>-1</v>
      </c>
      <c r="M5777">
        <v>2</v>
      </c>
    </row>
    <row r="5778" spans="1:13">
      <c r="A5778">
        <v>181</v>
      </c>
      <c r="B5778" t="s">
        <v>102</v>
      </c>
      <c r="C5778">
        <v>2019</v>
      </c>
      <c r="D5778">
        <v>0</v>
      </c>
      <c r="E5778">
        <v>0</v>
      </c>
      <c r="F5778">
        <v>0</v>
      </c>
      <c r="G5778">
        <v>0</v>
      </c>
      <c r="H5778">
        <v>28367</v>
      </c>
      <c r="I5778">
        <v>29343</v>
      </c>
      <c r="J5778">
        <v>27720</v>
      </c>
      <c r="K5778">
        <v>144</v>
      </c>
      <c r="L5778">
        <v>-1</v>
      </c>
      <c r="M5778">
        <v>2</v>
      </c>
    </row>
    <row r="5779" spans="1:13">
      <c r="A5779">
        <v>181</v>
      </c>
      <c r="B5779" t="s">
        <v>102</v>
      </c>
      <c r="C5779">
        <v>2020</v>
      </c>
      <c r="D5779">
        <v>0</v>
      </c>
      <c r="E5779">
        <v>0</v>
      </c>
      <c r="F5779">
        <v>0</v>
      </c>
      <c r="G5779">
        <v>0</v>
      </c>
      <c r="H5779">
        <v>80029</v>
      </c>
      <c r="I5779">
        <v>77468.75</v>
      </c>
      <c r="J5779">
        <v>14656</v>
      </c>
      <c r="K5779">
        <v>2002</v>
      </c>
      <c r="L5779">
        <v>0</v>
      </c>
      <c r="M5779">
        <v>1</v>
      </c>
    </row>
    <row r="5780" spans="1:13">
      <c r="A5780">
        <v>181</v>
      </c>
      <c r="B5780" t="s">
        <v>102</v>
      </c>
      <c r="C5780">
        <v>2021</v>
      </c>
      <c r="D5780">
        <v>68224400</v>
      </c>
      <c r="E5780">
        <v>361513000</v>
      </c>
      <c r="F5780">
        <v>2701200</v>
      </c>
      <c r="G5780">
        <v>34075000</v>
      </c>
      <c r="H5780">
        <v>3150016</v>
      </c>
      <c r="I5780">
        <v>368421.3</v>
      </c>
      <c r="J5780">
        <v>189084</v>
      </c>
      <c r="K5780">
        <v>25422</v>
      </c>
      <c r="L5780">
        <v>1208</v>
      </c>
      <c r="M5780">
        <v>89</v>
      </c>
    </row>
    <row r="5781" spans="1:13">
      <c r="A5781">
        <v>181</v>
      </c>
      <c r="B5781" t="s">
        <v>102</v>
      </c>
      <c r="C5781">
        <v>1998</v>
      </c>
      <c r="D5781">
        <v>0</v>
      </c>
      <c r="E5781">
        <v>0</v>
      </c>
      <c r="F5781">
        <v>0</v>
      </c>
      <c r="G5781">
        <v>0</v>
      </c>
      <c r="H5781">
        <v>-1028.01</v>
      </c>
      <c r="I5781">
        <v>0</v>
      </c>
      <c r="J5781">
        <v>0</v>
      </c>
      <c r="K5781">
        <v>0</v>
      </c>
      <c r="L5781">
        <v>0</v>
      </c>
      <c r="M5781">
        <v>0</v>
      </c>
    </row>
    <row r="5782" spans="1:13">
      <c r="A5782">
        <v>181</v>
      </c>
      <c r="B5782" t="s">
        <v>102</v>
      </c>
      <c r="C5782">
        <v>1999</v>
      </c>
      <c r="D5782">
        <v>0</v>
      </c>
      <c r="E5782">
        <v>0</v>
      </c>
      <c r="F5782">
        <v>0</v>
      </c>
      <c r="G5782">
        <v>0</v>
      </c>
      <c r="H5782">
        <v>0</v>
      </c>
      <c r="I5782">
        <v>0</v>
      </c>
      <c r="J5782">
        <v>0</v>
      </c>
      <c r="K5782">
        <v>0</v>
      </c>
      <c r="L5782">
        <v>0</v>
      </c>
      <c r="M5782">
        <v>0</v>
      </c>
    </row>
    <row r="5783" spans="1:13">
      <c r="A5783">
        <v>181</v>
      </c>
      <c r="B5783" t="s">
        <v>102</v>
      </c>
      <c r="C5783">
        <v>2000</v>
      </c>
      <c r="D5783">
        <v>0</v>
      </c>
      <c r="E5783">
        <v>0</v>
      </c>
      <c r="F5783">
        <v>0</v>
      </c>
      <c r="G5783">
        <v>0</v>
      </c>
      <c r="H5783">
        <v>0</v>
      </c>
      <c r="I5783">
        <v>0</v>
      </c>
      <c r="J5783">
        <v>0</v>
      </c>
      <c r="K5783">
        <v>0</v>
      </c>
      <c r="L5783">
        <v>0</v>
      </c>
      <c r="M5783">
        <v>0</v>
      </c>
    </row>
    <row r="5784" spans="1:13">
      <c r="A5784">
        <v>181</v>
      </c>
      <c r="B5784" t="s">
        <v>102</v>
      </c>
      <c r="C5784">
        <v>2001</v>
      </c>
      <c r="D5784">
        <v>0</v>
      </c>
      <c r="E5784">
        <v>0</v>
      </c>
      <c r="F5784">
        <v>0</v>
      </c>
      <c r="G5784">
        <v>0</v>
      </c>
      <c r="H5784">
        <v>0</v>
      </c>
      <c r="I5784">
        <v>0</v>
      </c>
      <c r="J5784">
        <v>0</v>
      </c>
      <c r="K5784">
        <v>0</v>
      </c>
      <c r="L5784">
        <v>0</v>
      </c>
      <c r="M5784">
        <v>0</v>
      </c>
    </row>
    <row r="5785" spans="1:13">
      <c r="A5785">
        <v>181</v>
      </c>
      <c r="B5785" t="s">
        <v>102</v>
      </c>
      <c r="C5785">
        <v>2003</v>
      </c>
      <c r="D5785">
        <v>0</v>
      </c>
      <c r="E5785">
        <v>0</v>
      </c>
      <c r="F5785">
        <v>0</v>
      </c>
      <c r="G5785">
        <v>0</v>
      </c>
      <c r="H5785">
        <v>0</v>
      </c>
      <c r="I5785">
        <v>0</v>
      </c>
      <c r="J5785">
        <v>0</v>
      </c>
      <c r="K5785">
        <v>0</v>
      </c>
      <c r="L5785">
        <v>0</v>
      </c>
      <c r="M5785">
        <v>0</v>
      </c>
    </row>
    <row r="5786" spans="1:13">
      <c r="A5786">
        <v>181</v>
      </c>
      <c r="B5786" t="s">
        <v>102</v>
      </c>
      <c r="C5786">
        <v>2004</v>
      </c>
      <c r="D5786">
        <v>0</v>
      </c>
      <c r="E5786">
        <v>0</v>
      </c>
      <c r="F5786">
        <v>0</v>
      </c>
      <c r="G5786">
        <v>0</v>
      </c>
      <c r="H5786">
        <v>0</v>
      </c>
      <c r="I5786">
        <v>0</v>
      </c>
      <c r="J5786">
        <v>0</v>
      </c>
      <c r="K5786">
        <v>0</v>
      </c>
      <c r="L5786">
        <v>0</v>
      </c>
      <c r="M5786">
        <v>0</v>
      </c>
    </row>
    <row r="5787" spans="1:13">
      <c r="A5787">
        <v>181</v>
      </c>
      <c r="B5787" t="s">
        <v>102</v>
      </c>
      <c r="C5787">
        <v>2005</v>
      </c>
      <c r="D5787">
        <v>0</v>
      </c>
      <c r="E5787">
        <v>0</v>
      </c>
      <c r="F5787">
        <v>0</v>
      </c>
      <c r="G5787">
        <v>0</v>
      </c>
      <c r="H5787">
        <v>0</v>
      </c>
      <c r="I5787">
        <v>0</v>
      </c>
      <c r="J5787">
        <v>0</v>
      </c>
      <c r="K5787">
        <v>0</v>
      </c>
      <c r="L5787">
        <v>0</v>
      </c>
      <c r="M5787">
        <v>0</v>
      </c>
    </row>
    <row r="5788" spans="1:13">
      <c r="A5788">
        <v>181</v>
      </c>
      <c r="B5788" t="s">
        <v>102</v>
      </c>
      <c r="C5788">
        <v>2006</v>
      </c>
      <c r="D5788">
        <v>0</v>
      </c>
      <c r="E5788">
        <v>0</v>
      </c>
      <c r="F5788">
        <v>0</v>
      </c>
      <c r="G5788">
        <v>0</v>
      </c>
      <c r="H5788">
        <v>0</v>
      </c>
      <c r="I5788">
        <v>0</v>
      </c>
      <c r="J5788">
        <v>0</v>
      </c>
      <c r="K5788">
        <v>0</v>
      </c>
      <c r="L5788">
        <v>0</v>
      </c>
      <c r="M5788">
        <v>0</v>
      </c>
    </row>
    <row r="5789" spans="1:13">
      <c r="A5789">
        <v>181</v>
      </c>
      <c r="B5789" t="s">
        <v>102</v>
      </c>
      <c r="C5789">
        <v>2007</v>
      </c>
      <c r="D5789">
        <v>0</v>
      </c>
      <c r="E5789">
        <v>0</v>
      </c>
      <c r="F5789">
        <v>0</v>
      </c>
      <c r="G5789">
        <v>0</v>
      </c>
      <c r="H5789">
        <v>0</v>
      </c>
      <c r="I5789">
        <v>0</v>
      </c>
      <c r="J5789">
        <v>0</v>
      </c>
      <c r="K5789">
        <v>0</v>
      </c>
      <c r="L5789">
        <v>0</v>
      </c>
      <c r="M5789">
        <v>0</v>
      </c>
    </row>
    <row r="5790" spans="1:13">
      <c r="A5790">
        <v>181</v>
      </c>
      <c r="B5790" t="s">
        <v>102</v>
      </c>
      <c r="C5790">
        <v>2008</v>
      </c>
      <c r="D5790">
        <v>0</v>
      </c>
      <c r="E5790">
        <v>0</v>
      </c>
      <c r="F5790">
        <v>0</v>
      </c>
      <c r="G5790">
        <v>0</v>
      </c>
      <c r="H5790">
        <v>0</v>
      </c>
      <c r="I5790">
        <v>0</v>
      </c>
      <c r="J5790">
        <v>0</v>
      </c>
      <c r="K5790">
        <v>0</v>
      </c>
      <c r="L5790">
        <v>0</v>
      </c>
      <c r="M5790">
        <v>0</v>
      </c>
    </row>
    <row r="5791" spans="1:13">
      <c r="A5791">
        <v>181</v>
      </c>
      <c r="B5791" t="s">
        <v>102</v>
      </c>
      <c r="C5791">
        <v>2009</v>
      </c>
      <c r="D5791">
        <v>0</v>
      </c>
      <c r="E5791">
        <v>0</v>
      </c>
      <c r="F5791">
        <v>0</v>
      </c>
      <c r="G5791">
        <v>0</v>
      </c>
      <c r="H5791">
        <v>0</v>
      </c>
      <c r="I5791">
        <v>0</v>
      </c>
      <c r="J5791">
        <v>0</v>
      </c>
      <c r="K5791">
        <v>0</v>
      </c>
      <c r="L5791">
        <v>0</v>
      </c>
      <c r="M5791">
        <v>0</v>
      </c>
    </row>
    <row r="5792" spans="1:13">
      <c r="A5792">
        <v>181</v>
      </c>
      <c r="B5792" t="s">
        <v>102</v>
      </c>
      <c r="C5792">
        <v>2010</v>
      </c>
      <c r="D5792">
        <v>0</v>
      </c>
      <c r="E5792">
        <v>0</v>
      </c>
      <c r="F5792">
        <v>0</v>
      </c>
      <c r="G5792">
        <v>0</v>
      </c>
      <c r="H5792">
        <v>0</v>
      </c>
      <c r="I5792">
        <v>0</v>
      </c>
      <c r="J5792">
        <v>0</v>
      </c>
      <c r="K5792">
        <v>0</v>
      </c>
      <c r="L5792">
        <v>0</v>
      </c>
      <c r="M5792">
        <v>0</v>
      </c>
    </row>
    <row r="5793" spans="1:13">
      <c r="A5793">
        <v>181</v>
      </c>
      <c r="B5793" t="s">
        <v>102</v>
      </c>
      <c r="C5793">
        <v>2011</v>
      </c>
      <c r="D5793">
        <v>0</v>
      </c>
      <c r="E5793">
        <v>0</v>
      </c>
      <c r="F5793">
        <v>0</v>
      </c>
      <c r="G5793">
        <v>0</v>
      </c>
      <c r="H5793">
        <v>-406</v>
      </c>
      <c r="I5793">
        <v>0</v>
      </c>
      <c r="J5793">
        <v>0</v>
      </c>
      <c r="K5793">
        <v>0</v>
      </c>
      <c r="L5793">
        <v>0</v>
      </c>
      <c r="M5793">
        <v>0</v>
      </c>
    </row>
    <row r="5794" spans="1:13">
      <c r="A5794">
        <v>181</v>
      </c>
      <c r="B5794" t="s">
        <v>102</v>
      </c>
      <c r="C5794">
        <v>2012</v>
      </c>
      <c r="D5794">
        <v>0</v>
      </c>
      <c r="E5794">
        <v>0</v>
      </c>
      <c r="F5794">
        <v>0</v>
      </c>
      <c r="G5794">
        <v>0</v>
      </c>
      <c r="H5794">
        <v>0</v>
      </c>
      <c r="I5794">
        <v>0</v>
      </c>
      <c r="J5794">
        <v>0</v>
      </c>
      <c r="K5794">
        <v>0</v>
      </c>
      <c r="L5794">
        <v>0</v>
      </c>
      <c r="M5794">
        <v>0</v>
      </c>
    </row>
    <row r="5795" spans="1:13">
      <c r="A5795">
        <v>181</v>
      </c>
      <c r="B5795" t="s">
        <v>102</v>
      </c>
      <c r="C5795">
        <v>2013</v>
      </c>
      <c r="D5795">
        <v>0</v>
      </c>
      <c r="E5795">
        <v>0</v>
      </c>
      <c r="F5795">
        <v>0</v>
      </c>
      <c r="G5795">
        <v>0</v>
      </c>
      <c r="H5795">
        <v>0</v>
      </c>
      <c r="I5795">
        <v>0</v>
      </c>
      <c r="J5795">
        <v>0</v>
      </c>
      <c r="K5795">
        <v>0</v>
      </c>
      <c r="L5795">
        <v>0</v>
      </c>
      <c r="M5795">
        <v>0</v>
      </c>
    </row>
    <row r="5796" spans="1:13">
      <c r="A5796">
        <v>181</v>
      </c>
      <c r="B5796" t="s">
        <v>102</v>
      </c>
      <c r="C5796">
        <v>2014</v>
      </c>
      <c r="D5796">
        <v>0</v>
      </c>
      <c r="E5796">
        <v>0</v>
      </c>
      <c r="F5796">
        <v>0</v>
      </c>
      <c r="G5796">
        <v>0</v>
      </c>
      <c r="H5796">
        <v>0</v>
      </c>
      <c r="I5796">
        <v>0</v>
      </c>
      <c r="J5796">
        <v>0</v>
      </c>
      <c r="K5796">
        <v>0</v>
      </c>
      <c r="L5796">
        <v>0</v>
      </c>
      <c r="M5796">
        <v>0</v>
      </c>
    </row>
    <row r="5797" spans="1:13">
      <c r="A5797">
        <v>181</v>
      </c>
      <c r="B5797" t="s">
        <v>102</v>
      </c>
      <c r="C5797">
        <v>2015</v>
      </c>
      <c r="D5797">
        <v>0</v>
      </c>
      <c r="E5797">
        <v>0</v>
      </c>
      <c r="F5797">
        <v>0</v>
      </c>
      <c r="G5797">
        <v>0</v>
      </c>
      <c r="H5797">
        <v>0</v>
      </c>
      <c r="I5797">
        <v>0</v>
      </c>
      <c r="J5797">
        <v>0</v>
      </c>
      <c r="K5797">
        <v>0</v>
      </c>
      <c r="L5797">
        <v>0</v>
      </c>
      <c r="M5797">
        <v>0</v>
      </c>
    </row>
    <row r="5798" spans="1:13">
      <c r="A5798">
        <v>181</v>
      </c>
      <c r="B5798" t="s">
        <v>102</v>
      </c>
      <c r="C5798">
        <v>2016</v>
      </c>
      <c r="D5798">
        <v>0</v>
      </c>
      <c r="E5798">
        <v>0</v>
      </c>
      <c r="F5798">
        <v>0</v>
      </c>
      <c r="G5798">
        <v>0</v>
      </c>
      <c r="H5798">
        <v>2956</v>
      </c>
      <c r="I5798">
        <v>-8</v>
      </c>
      <c r="J5798">
        <v>-4000</v>
      </c>
      <c r="K5798">
        <v>720</v>
      </c>
      <c r="L5798">
        <v>0</v>
      </c>
      <c r="M5798">
        <v>0</v>
      </c>
    </row>
    <row r="5799" spans="1:13">
      <c r="A5799">
        <v>181</v>
      </c>
      <c r="B5799" t="s">
        <v>102</v>
      </c>
      <c r="C5799">
        <v>2017</v>
      </c>
      <c r="D5799">
        <v>0</v>
      </c>
      <c r="E5799">
        <v>0</v>
      </c>
      <c r="F5799">
        <v>0</v>
      </c>
      <c r="G5799">
        <v>0</v>
      </c>
      <c r="H5799">
        <v>-25613</v>
      </c>
      <c r="I5799">
        <v>7755.65</v>
      </c>
      <c r="J5799">
        <v>12056</v>
      </c>
      <c r="K5799">
        <v>368</v>
      </c>
      <c r="L5799">
        <v>0</v>
      </c>
      <c r="M5799">
        <v>0</v>
      </c>
    </row>
    <row r="5800" spans="1:13">
      <c r="A5800">
        <v>181</v>
      </c>
      <c r="B5800" t="s">
        <v>102</v>
      </c>
      <c r="C5800">
        <v>2018</v>
      </c>
      <c r="D5800">
        <v>0</v>
      </c>
      <c r="E5800">
        <v>0</v>
      </c>
      <c r="F5800">
        <v>0</v>
      </c>
      <c r="G5800">
        <v>0</v>
      </c>
      <c r="H5800">
        <v>-19365</v>
      </c>
      <c r="I5800">
        <v>4048.65</v>
      </c>
      <c r="J5800">
        <v>12864</v>
      </c>
      <c r="K5800">
        <v>1059</v>
      </c>
      <c r="L5800">
        <v>1</v>
      </c>
      <c r="M5800">
        <v>1</v>
      </c>
    </row>
    <row r="5801" spans="1:13">
      <c r="A5801">
        <v>181</v>
      </c>
      <c r="B5801" t="s">
        <v>102</v>
      </c>
      <c r="C5801">
        <v>2019</v>
      </c>
      <c r="D5801">
        <v>0</v>
      </c>
      <c r="E5801">
        <v>0</v>
      </c>
      <c r="F5801">
        <v>0</v>
      </c>
      <c r="G5801">
        <v>0</v>
      </c>
      <c r="H5801">
        <v>151904</v>
      </c>
      <c r="I5801">
        <v>33239.35</v>
      </c>
      <c r="J5801">
        <v>5760</v>
      </c>
      <c r="K5801">
        <v>141</v>
      </c>
      <c r="L5801">
        <v>2</v>
      </c>
      <c r="M5801">
        <v>-2</v>
      </c>
    </row>
    <row r="5802" spans="1:13">
      <c r="A5802">
        <v>181</v>
      </c>
      <c r="B5802" t="s">
        <v>102</v>
      </c>
      <c r="C5802">
        <v>2020</v>
      </c>
      <c r="D5802">
        <v>67260800</v>
      </c>
      <c r="E5802">
        <v>346652000</v>
      </c>
      <c r="F5802">
        <v>2774300</v>
      </c>
      <c r="G5802">
        <v>34081000</v>
      </c>
      <c r="H5802">
        <v>3118885</v>
      </c>
      <c r="I5802">
        <v>336495.5</v>
      </c>
      <c r="J5802">
        <v>221912</v>
      </c>
      <c r="K5802">
        <v>25453</v>
      </c>
      <c r="L5802">
        <v>1214</v>
      </c>
      <c r="M5802">
        <v>79</v>
      </c>
    </row>
    <row r="5803" spans="1:13">
      <c r="A5803">
        <v>182</v>
      </c>
      <c r="B5803" t="s">
        <v>150</v>
      </c>
      <c r="C5803">
        <v>2001</v>
      </c>
      <c r="D5803">
        <v>0</v>
      </c>
      <c r="E5803">
        <v>0</v>
      </c>
      <c r="F5803">
        <v>0</v>
      </c>
      <c r="G5803">
        <v>0</v>
      </c>
      <c r="H5803">
        <v>-1873.2</v>
      </c>
      <c r="I5803">
        <v>0</v>
      </c>
      <c r="J5803">
        <v>0</v>
      </c>
      <c r="K5803">
        <v>0</v>
      </c>
      <c r="L5803">
        <v>0</v>
      </c>
      <c r="M5803">
        <v>0</v>
      </c>
    </row>
    <row r="5804" spans="1:13">
      <c r="A5804">
        <v>182</v>
      </c>
      <c r="B5804" t="s">
        <v>150</v>
      </c>
      <c r="C5804">
        <v>2006</v>
      </c>
      <c r="D5804">
        <v>0</v>
      </c>
      <c r="E5804">
        <v>0</v>
      </c>
      <c r="F5804">
        <v>0</v>
      </c>
      <c r="G5804">
        <v>0</v>
      </c>
      <c r="H5804">
        <v>-1600</v>
      </c>
      <c r="I5804">
        <v>0</v>
      </c>
      <c r="J5804">
        <v>0</v>
      </c>
      <c r="K5804">
        <v>0</v>
      </c>
      <c r="L5804">
        <v>0</v>
      </c>
      <c r="M5804">
        <v>0</v>
      </c>
    </row>
    <row r="5805" spans="1:13">
      <c r="A5805">
        <v>182</v>
      </c>
      <c r="B5805" t="s">
        <v>150</v>
      </c>
      <c r="C5805">
        <v>2010</v>
      </c>
      <c r="D5805">
        <v>0</v>
      </c>
      <c r="E5805">
        <v>0</v>
      </c>
      <c r="F5805">
        <v>0</v>
      </c>
      <c r="G5805">
        <v>0</v>
      </c>
      <c r="H5805">
        <v>0</v>
      </c>
      <c r="I5805">
        <v>0</v>
      </c>
      <c r="J5805">
        <v>0</v>
      </c>
      <c r="K5805">
        <v>0</v>
      </c>
      <c r="L5805">
        <v>0</v>
      </c>
      <c r="M5805">
        <v>0</v>
      </c>
    </row>
    <row r="5806" spans="1:13">
      <c r="A5806">
        <v>182</v>
      </c>
      <c r="B5806" t="s">
        <v>150</v>
      </c>
      <c r="C5806">
        <v>2013</v>
      </c>
      <c r="D5806">
        <v>0</v>
      </c>
      <c r="E5806">
        <v>0</v>
      </c>
      <c r="F5806">
        <v>0</v>
      </c>
      <c r="G5806">
        <v>0</v>
      </c>
      <c r="H5806">
        <v>0</v>
      </c>
      <c r="I5806">
        <v>0</v>
      </c>
      <c r="J5806">
        <v>0</v>
      </c>
      <c r="K5806">
        <v>0</v>
      </c>
      <c r="L5806">
        <v>0</v>
      </c>
      <c r="M5806">
        <v>0</v>
      </c>
    </row>
    <row r="5807" spans="1:13">
      <c r="A5807">
        <v>182</v>
      </c>
      <c r="B5807" t="s">
        <v>150</v>
      </c>
      <c r="C5807">
        <v>2014</v>
      </c>
      <c r="D5807">
        <v>0</v>
      </c>
      <c r="E5807">
        <v>0</v>
      </c>
      <c r="F5807">
        <v>0</v>
      </c>
      <c r="G5807">
        <v>0</v>
      </c>
      <c r="H5807">
        <v>0</v>
      </c>
      <c r="I5807">
        <v>0</v>
      </c>
      <c r="J5807">
        <v>0</v>
      </c>
      <c r="K5807">
        <v>0</v>
      </c>
      <c r="L5807">
        <v>0</v>
      </c>
      <c r="M5807">
        <v>0</v>
      </c>
    </row>
    <row r="5808" spans="1:13">
      <c r="A5808">
        <v>182</v>
      </c>
      <c r="B5808" t="s">
        <v>150</v>
      </c>
      <c r="C5808">
        <v>2016</v>
      </c>
      <c r="D5808">
        <v>0</v>
      </c>
      <c r="E5808">
        <v>0</v>
      </c>
      <c r="F5808">
        <v>0</v>
      </c>
      <c r="G5808">
        <v>0</v>
      </c>
      <c r="H5808">
        <v>0</v>
      </c>
      <c r="I5808">
        <v>0</v>
      </c>
      <c r="J5808">
        <v>0</v>
      </c>
      <c r="K5808">
        <v>0</v>
      </c>
      <c r="L5808">
        <v>0</v>
      </c>
      <c r="M5808">
        <v>0</v>
      </c>
    </row>
    <row r="5809" spans="1:13">
      <c r="A5809">
        <v>182</v>
      </c>
      <c r="B5809" t="s">
        <v>150</v>
      </c>
      <c r="C5809">
        <v>2017</v>
      </c>
      <c r="D5809">
        <v>0</v>
      </c>
      <c r="E5809">
        <v>0</v>
      </c>
      <c r="F5809">
        <v>0</v>
      </c>
      <c r="G5809">
        <v>0</v>
      </c>
      <c r="H5809">
        <v>-12800</v>
      </c>
      <c r="I5809">
        <v>0</v>
      </c>
      <c r="J5809">
        <v>0</v>
      </c>
      <c r="K5809">
        <v>0</v>
      </c>
      <c r="L5809">
        <v>0</v>
      </c>
      <c r="M5809">
        <v>0</v>
      </c>
    </row>
    <row r="5810" spans="1:13">
      <c r="A5810">
        <v>182</v>
      </c>
      <c r="B5810" t="s">
        <v>150</v>
      </c>
      <c r="C5810">
        <v>2018</v>
      </c>
      <c r="D5810">
        <v>0</v>
      </c>
      <c r="E5810">
        <v>0</v>
      </c>
      <c r="F5810">
        <v>0</v>
      </c>
      <c r="G5810">
        <v>0</v>
      </c>
      <c r="H5810">
        <v>948</v>
      </c>
      <c r="I5810">
        <v>20432</v>
      </c>
      <c r="J5810">
        <v>0</v>
      </c>
      <c r="K5810">
        <v>0</v>
      </c>
      <c r="L5810">
        <v>0</v>
      </c>
      <c r="M5810">
        <v>0</v>
      </c>
    </row>
    <row r="5811" spans="1:13">
      <c r="A5811">
        <v>182</v>
      </c>
      <c r="B5811" t="s">
        <v>150</v>
      </c>
      <c r="C5811">
        <v>2019</v>
      </c>
      <c r="D5811">
        <v>0</v>
      </c>
      <c r="E5811">
        <v>0</v>
      </c>
      <c r="F5811">
        <v>0</v>
      </c>
      <c r="G5811">
        <v>0</v>
      </c>
      <c r="H5811">
        <v>5874</v>
      </c>
      <c r="I5811">
        <v>1407</v>
      </c>
      <c r="J5811">
        <v>0</v>
      </c>
      <c r="K5811">
        <v>0</v>
      </c>
      <c r="L5811">
        <v>0</v>
      </c>
      <c r="M5811">
        <v>0</v>
      </c>
    </row>
    <row r="5812" spans="1:13">
      <c r="A5812">
        <v>182</v>
      </c>
      <c r="B5812" t="s">
        <v>150</v>
      </c>
      <c r="C5812">
        <v>2020</v>
      </c>
      <c r="D5812">
        <v>0</v>
      </c>
      <c r="E5812">
        <v>0</v>
      </c>
      <c r="F5812">
        <v>0</v>
      </c>
      <c r="G5812">
        <v>0</v>
      </c>
      <c r="H5812">
        <v>51211</v>
      </c>
      <c r="I5812">
        <v>34349</v>
      </c>
      <c r="J5812">
        <v>1432</v>
      </c>
      <c r="K5812">
        <v>225</v>
      </c>
      <c r="L5812">
        <v>0</v>
      </c>
      <c r="M5812">
        <v>0</v>
      </c>
    </row>
    <row r="5813" spans="1:13">
      <c r="A5813">
        <v>182</v>
      </c>
      <c r="B5813" t="s">
        <v>150</v>
      </c>
      <c r="C5813">
        <v>2021</v>
      </c>
      <c r="D5813">
        <v>0</v>
      </c>
      <c r="E5813">
        <v>0</v>
      </c>
      <c r="F5813">
        <v>0</v>
      </c>
      <c r="G5813">
        <v>0</v>
      </c>
      <c r="H5813">
        <v>67148</v>
      </c>
      <c r="I5813">
        <v>8773</v>
      </c>
      <c r="J5813">
        <v>44590</v>
      </c>
      <c r="K5813">
        <v>738</v>
      </c>
      <c r="L5813">
        <v>0</v>
      </c>
      <c r="M5813">
        <v>0</v>
      </c>
    </row>
    <row r="5814" spans="1:13">
      <c r="A5814">
        <v>182</v>
      </c>
      <c r="B5814" t="s">
        <v>150</v>
      </c>
      <c r="C5814">
        <v>2022</v>
      </c>
      <c r="D5814">
        <v>39347100</v>
      </c>
      <c r="E5814">
        <v>214575000</v>
      </c>
      <c r="F5814">
        <v>853400</v>
      </c>
      <c r="G5814">
        <v>5002000</v>
      </c>
      <c r="H5814">
        <v>1930445.68</v>
      </c>
      <c r="I5814">
        <v>212596.57</v>
      </c>
      <c r="J5814">
        <v>59140.59</v>
      </c>
      <c r="K5814">
        <v>3706.56</v>
      </c>
      <c r="L5814">
        <v>593</v>
      </c>
      <c r="M5814">
        <v>32</v>
      </c>
    </row>
    <row r="5815" spans="1:13">
      <c r="A5815">
        <v>182</v>
      </c>
      <c r="B5815" t="s">
        <v>150</v>
      </c>
      <c r="C5815">
        <v>2002</v>
      </c>
      <c r="D5815">
        <v>0</v>
      </c>
      <c r="E5815">
        <v>0</v>
      </c>
      <c r="F5815">
        <v>0</v>
      </c>
      <c r="G5815">
        <v>0</v>
      </c>
      <c r="H5815">
        <v>-525</v>
      </c>
      <c r="I5815">
        <v>0</v>
      </c>
      <c r="J5815">
        <v>0</v>
      </c>
      <c r="K5815">
        <v>0</v>
      </c>
      <c r="L5815">
        <v>0</v>
      </c>
      <c r="M5815">
        <v>0</v>
      </c>
    </row>
    <row r="5816" spans="1:13">
      <c r="A5816">
        <v>182</v>
      </c>
      <c r="B5816" t="s">
        <v>150</v>
      </c>
      <c r="C5816">
        <v>2005</v>
      </c>
      <c r="D5816">
        <v>0</v>
      </c>
      <c r="E5816">
        <v>0</v>
      </c>
      <c r="F5816">
        <v>0</v>
      </c>
      <c r="G5816">
        <v>0</v>
      </c>
      <c r="H5816">
        <v>0</v>
      </c>
      <c r="I5816">
        <v>0</v>
      </c>
      <c r="J5816">
        <v>0</v>
      </c>
      <c r="K5816">
        <v>0</v>
      </c>
      <c r="L5816">
        <v>0</v>
      </c>
      <c r="M5816">
        <v>0</v>
      </c>
    </row>
    <row r="5817" spans="1:13">
      <c r="A5817">
        <v>182</v>
      </c>
      <c r="B5817" t="s">
        <v>150</v>
      </c>
      <c r="C5817">
        <v>2006</v>
      </c>
      <c r="D5817">
        <v>0</v>
      </c>
      <c r="E5817">
        <v>0</v>
      </c>
      <c r="F5817">
        <v>0</v>
      </c>
      <c r="G5817">
        <v>0</v>
      </c>
      <c r="H5817">
        <v>0</v>
      </c>
      <c r="I5817">
        <v>0</v>
      </c>
      <c r="J5817">
        <v>0</v>
      </c>
      <c r="K5817">
        <v>0</v>
      </c>
      <c r="L5817">
        <v>0</v>
      </c>
      <c r="M5817">
        <v>0</v>
      </c>
    </row>
    <row r="5818" spans="1:13">
      <c r="A5818">
        <v>182</v>
      </c>
      <c r="B5818" t="s">
        <v>150</v>
      </c>
      <c r="C5818">
        <v>2007</v>
      </c>
      <c r="D5818">
        <v>0</v>
      </c>
      <c r="E5818">
        <v>0</v>
      </c>
      <c r="F5818">
        <v>0</v>
      </c>
      <c r="G5818">
        <v>0</v>
      </c>
      <c r="H5818">
        <v>0</v>
      </c>
      <c r="I5818">
        <v>0</v>
      </c>
      <c r="J5818">
        <v>0</v>
      </c>
      <c r="K5818">
        <v>0</v>
      </c>
      <c r="L5818">
        <v>0</v>
      </c>
      <c r="M5818">
        <v>0</v>
      </c>
    </row>
    <row r="5819" spans="1:13">
      <c r="A5819">
        <v>182</v>
      </c>
      <c r="B5819" t="s">
        <v>150</v>
      </c>
      <c r="C5819">
        <v>2008</v>
      </c>
      <c r="D5819">
        <v>0</v>
      </c>
      <c r="E5819">
        <v>0</v>
      </c>
      <c r="F5819">
        <v>0</v>
      </c>
      <c r="G5819">
        <v>0</v>
      </c>
      <c r="H5819">
        <v>-1100</v>
      </c>
      <c r="I5819">
        <v>0</v>
      </c>
      <c r="J5819">
        <v>0</v>
      </c>
      <c r="K5819">
        <v>0</v>
      </c>
      <c r="L5819">
        <v>0</v>
      </c>
      <c r="M5819">
        <v>0</v>
      </c>
    </row>
    <row r="5820" spans="1:13">
      <c r="A5820">
        <v>182</v>
      </c>
      <c r="B5820" t="s">
        <v>150</v>
      </c>
      <c r="C5820">
        <v>2009</v>
      </c>
      <c r="D5820">
        <v>0</v>
      </c>
      <c r="E5820">
        <v>0</v>
      </c>
      <c r="F5820">
        <v>0</v>
      </c>
      <c r="G5820">
        <v>0</v>
      </c>
      <c r="H5820">
        <v>-4014</v>
      </c>
      <c r="I5820">
        <v>0</v>
      </c>
      <c r="J5820">
        <v>0</v>
      </c>
      <c r="K5820">
        <v>0</v>
      </c>
      <c r="L5820">
        <v>0</v>
      </c>
      <c r="M5820">
        <v>0</v>
      </c>
    </row>
    <row r="5821" spans="1:13">
      <c r="A5821">
        <v>182</v>
      </c>
      <c r="B5821" t="s">
        <v>150</v>
      </c>
      <c r="C5821">
        <v>2010</v>
      </c>
      <c r="D5821">
        <v>0</v>
      </c>
      <c r="E5821">
        <v>0</v>
      </c>
      <c r="F5821">
        <v>0</v>
      </c>
      <c r="G5821">
        <v>0</v>
      </c>
      <c r="H5821">
        <v>-1800</v>
      </c>
      <c r="I5821">
        <v>0</v>
      </c>
      <c r="J5821">
        <v>0</v>
      </c>
      <c r="K5821">
        <v>0</v>
      </c>
      <c r="L5821">
        <v>0</v>
      </c>
      <c r="M5821">
        <v>0</v>
      </c>
    </row>
    <row r="5822" spans="1:13">
      <c r="A5822">
        <v>182</v>
      </c>
      <c r="B5822" t="s">
        <v>150</v>
      </c>
      <c r="C5822">
        <v>2011</v>
      </c>
      <c r="D5822">
        <v>0</v>
      </c>
      <c r="E5822">
        <v>0</v>
      </c>
      <c r="F5822">
        <v>0</v>
      </c>
      <c r="G5822">
        <v>0</v>
      </c>
      <c r="H5822">
        <v>0</v>
      </c>
      <c r="I5822">
        <v>0</v>
      </c>
      <c r="J5822">
        <v>0</v>
      </c>
      <c r="K5822">
        <v>0</v>
      </c>
      <c r="L5822">
        <v>0</v>
      </c>
      <c r="M5822">
        <v>0</v>
      </c>
    </row>
    <row r="5823" spans="1:13">
      <c r="A5823">
        <v>182</v>
      </c>
      <c r="B5823" t="s">
        <v>150</v>
      </c>
      <c r="C5823">
        <v>2012</v>
      </c>
      <c r="D5823">
        <v>0</v>
      </c>
      <c r="E5823">
        <v>0</v>
      </c>
      <c r="F5823">
        <v>0</v>
      </c>
      <c r="G5823">
        <v>0</v>
      </c>
      <c r="H5823">
        <v>0</v>
      </c>
      <c r="I5823">
        <v>0</v>
      </c>
      <c r="J5823">
        <v>0</v>
      </c>
      <c r="K5823">
        <v>0</v>
      </c>
      <c r="L5823">
        <v>0</v>
      </c>
      <c r="M5823">
        <v>0</v>
      </c>
    </row>
    <row r="5824" spans="1:13">
      <c r="A5824">
        <v>182</v>
      </c>
      <c r="B5824" t="s">
        <v>150</v>
      </c>
      <c r="C5824">
        <v>2013</v>
      </c>
      <c r="D5824">
        <v>0</v>
      </c>
      <c r="E5824">
        <v>0</v>
      </c>
      <c r="F5824">
        <v>0</v>
      </c>
      <c r="G5824">
        <v>0</v>
      </c>
      <c r="H5824">
        <v>0</v>
      </c>
      <c r="I5824">
        <v>0</v>
      </c>
      <c r="J5824">
        <v>0</v>
      </c>
      <c r="K5824">
        <v>0</v>
      </c>
      <c r="L5824">
        <v>0</v>
      </c>
      <c r="M5824">
        <v>0</v>
      </c>
    </row>
    <row r="5825" spans="1:13">
      <c r="A5825">
        <v>182</v>
      </c>
      <c r="B5825" t="s">
        <v>150</v>
      </c>
      <c r="C5825">
        <v>2014</v>
      </c>
      <c r="D5825">
        <v>0</v>
      </c>
      <c r="E5825">
        <v>0</v>
      </c>
      <c r="F5825">
        <v>0</v>
      </c>
      <c r="G5825">
        <v>0</v>
      </c>
      <c r="H5825">
        <v>0</v>
      </c>
      <c r="I5825">
        <v>0</v>
      </c>
      <c r="J5825">
        <v>0</v>
      </c>
      <c r="K5825">
        <v>0</v>
      </c>
      <c r="L5825">
        <v>0</v>
      </c>
      <c r="M5825">
        <v>0</v>
      </c>
    </row>
    <row r="5826" spans="1:13">
      <c r="A5826">
        <v>182</v>
      </c>
      <c r="B5826" t="s">
        <v>150</v>
      </c>
      <c r="C5826">
        <v>2015</v>
      </c>
      <c r="D5826">
        <v>0</v>
      </c>
      <c r="E5826">
        <v>0</v>
      </c>
      <c r="F5826">
        <v>0</v>
      </c>
      <c r="G5826">
        <v>0</v>
      </c>
      <c r="H5826">
        <v>0</v>
      </c>
      <c r="I5826">
        <v>0</v>
      </c>
      <c r="J5826">
        <v>0</v>
      </c>
      <c r="K5826">
        <v>0</v>
      </c>
      <c r="L5826">
        <v>0</v>
      </c>
      <c r="M5826">
        <v>0</v>
      </c>
    </row>
    <row r="5827" spans="1:13">
      <c r="A5827">
        <v>182</v>
      </c>
      <c r="B5827" t="s">
        <v>150</v>
      </c>
      <c r="C5827">
        <v>2016</v>
      </c>
      <c r="D5827">
        <v>0</v>
      </c>
      <c r="E5827">
        <v>0</v>
      </c>
      <c r="F5827">
        <v>0</v>
      </c>
      <c r="G5827">
        <v>0</v>
      </c>
      <c r="H5827">
        <v>2654</v>
      </c>
      <c r="I5827">
        <v>3</v>
      </c>
      <c r="J5827">
        <v>0</v>
      </c>
      <c r="K5827">
        <v>0</v>
      </c>
      <c r="L5827">
        <v>0</v>
      </c>
      <c r="M5827">
        <v>0</v>
      </c>
    </row>
    <row r="5828" spans="1:13">
      <c r="A5828">
        <v>182</v>
      </c>
      <c r="B5828" t="s">
        <v>150</v>
      </c>
      <c r="C5828">
        <v>2017</v>
      </c>
      <c r="D5828">
        <v>0</v>
      </c>
      <c r="E5828">
        <v>0</v>
      </c>
      <c r="F5828">
        <v>0</v>
      </c>
      <c r="G5828">
        <v>0</v>
      </c>
      <c r="H5828">
        <v>-2216</v>
      </c>
      <c r="I5828">
        <v>219</v>
      </c>
      <c r="J5828">
        <v>0</v>
      </c>
      <c r="K5828">
        <v>0</v>
      </c>
      <c r="L5828">
        <v>0</v>
      </c>
      <c r="M5828">
        <v>0</v>
      </c>
    </row>
    <row r="5829" spans="1:13">
      <c r="A5829">
        <v>182</v>
      </c>
      <c r="B5829" t="s">
        <v>150</v>
      </c>
      <c r="C5829">
        <v>2018</v>
      </c>
      <c r="D5829">
        <v>0</v>
      </c>
      <c r="E5829">
        <v>0</v>
      </c>
      <c r="F5829">
        <v>0</v>
      </c>
      <c r="G5829">
        <v>0</v>
      </c>
      <c r="H5829">
        <v>23372</v>
      </c>
      <c r="I5829">
        <v>24616</v>
      </c>
      <c r="J5829">
        <v>0</v>
      </c>
      <c r="K5829">
        <v>0</v>
      </c>
      <c r="L5829">
        <v>0</v>
      </c>
      <c r="M5829">
        <v>0</v>
      </c>
    </row>
    <row r="5830" spans="1:13">
      <c r="A5830">
        <v>182</v>
      </c>
      <c r="B5830" t="s">
        <v>150</v>
      </c>
      <c r="C5830">
        <v>2019</v>
      </c>
      <c r="D5830">
        <v>0</v>
      </c>
      <c r="E5830">
        <v>0</v>
      </c>
      <c r="F5830">
        <v>0</v>
      </c>
      <c r="G5830">
        <v>0</v>
      </c>
      <c r="H5830">
        <v>3526</v>
      </c>
      <c r="I5830">
        <v>30809</v>
      </c>
      <c r="J5830">
        <v>7768</v>
      </c>
      <c r="K5830">
        <v>258</v>
      </c>
      <c r="L5830">
        <v>0</v>
      </c>
      <c r="M5830">
        <v>-1</v>
      </c>
    </row>
    <row r="5831" spans="1:13">
      <c r="A5831">
        <v>182</v>
      </c>
      <c r="B5831" t="s">
        <v>150</v>
      </c>
      <c r="C5831">
        <v>2020</v>
      </c>
      <c r="D5831">
        <v>0</v>
      </c>
      <c r="E5831">
        <v>0</v>
      </c>
      <c r="F5831">
        <v>0</v>
      </c>
      <c r="G5831">
        <v>0</v>
      </c>
      <c r="H5831">
        <v>7555</v>
      </c>
      <c r="I5831">
        <v>14462</v>
      </c>
      <c r="J5831">
        <v>22152</v>
      </c>
      <c r="K5831">
        <v>548</v>
      </c>
      <c r="L5831">
        <v>0</v>
      </c>
      <c r="M5831">
        <v>0</v>
      </c>
    </row>
    <row r="5832" spans="1:13">
      <c r="A5832">
        <v>182</v>
      </c>
      <c r="B5832" t="s">
        <v>150</v>
      </c>
      <c r="C5832">
        <v>2021</v>
      </c>
      <c r="D5832">
        <v>39343400</v>
      </c>
      <c r="E5832">
        <v>199141000</v>
      </c>
      <c r="F5832">
        <v>283400</v>
      </c>
      <c r="G5832">
        <v>4643000</v>
      </c>
      <c r="H5832">
        <v>1908117</v>
      </c>
      <c r="I5832">
        <v>180340</v>
      </c>
      <c r="J5832">
        <v>19838</v>
      </c>
      <c r="K5832">
        <v>3463</v>
      </c>
      <c r="L5832">
        <v>594</v>
      </c>
      <c r="M5832">
        <v>32</v>
      </c>
    </row>
    <row r="5833" spans="1:13">
      <c r="A5833">
        <v>182</v>
      </c>
      <c r="B5833" t="s">
        <v>150</v>
      </c>
      <c r="C5833">
        <v>2002</v>
      </c>
      <c r="D5833">
        <v>0</v>
      </c>
      <c r="E5833">
        <v>0</v>
      </c>
      <c r="F5833">
        <v>0</v>
      </c>
      <c r="G5833">
        <v>0</v>
      </c>
      <c r="H5833">
        <v>-567.66</v>
      </c>
      <c r="I5833">
        <v>0</v>
      </c>
      <c r="J5833">
        <v>0</v>
      </c>
      <c r="K5833">
        <v>0</v>
      </c>
      <c r="L5833">
        <v>0</v>
      </c>
      <c r="M5833">
        <v>0</v>
      </c>
    </row>
    <row r="5834" spans="1:13">
      <c r="A5834">
        <v>182</v>
      </c>
      <c r="B5834" t="s">
        <v>150</v>
      </c>
      <c r="C5834">
        <v>2004</v>
      </c>
      <c r="D5834">
        <v>0</v>
      </c>
      <c r="E5834">
        <v>0</v>
      </c>
      <c r="F5834">
        <v>0</v>
      </c>
      <c r="G5834">
        <v>0</v>
      </c>
      <c r="H5834">
        <v>0</v>
      </c>
      <c r="I5834">
        <v>0</v>
      </c>
      <c r="J5834">
        <v>0</v>
      </c>
      <c r="K5834">
        <v>0</v>
      </c>
      <c r="L5834">
        <v>-1</v>
      </c>
      <c r="M5834">
        <v>0</v>
      </c>
    </row>
    <row r="5835" spans="1:13">
      <c r="A5835">
        <v>182</v>
      </c>
      <c r="B5835" t="s">
        <v>150</v>
      </c>
      <c r="C5835">
        <v>2005</v>
      </c>
      <c r="D5835">
        <v>0</v>
      </c>
      <c r="E5835">
        <v>0</v>
      </c>
      <c r="F5835">
        <v>0</v>
      </c>
      <c r="G5835">
        <v>0</v>
      </c>
      <c r="H5835">
        <v>0</v>
      </c>
      <c r="I5835">
        <v>0</v>
      </c>
      <c r="J5835">
        <v>0</v>
      </c>
      <c r="K5835">
        <v>0</v>
      </c>
      <c r="L5835">
        <v>-1</v>
      </c>
      <c r="M5835">
        <v>0</v>
      </c>
    </row>
    <row r="5836" spans="1:13">
      <c r="A5836">
        <v>182</v>
      </c>
      <c r="B5836" t="s">
        <v>150</v>
      </c>
      <c r="C5836">
        <v>2006</v>
      </c>
      <c r="D5836">
        <v>0</v>
      </c>
      <c r="E5836">
        <v>0</v>
      </c>
      <c r="F5836">
        <v>0</v>
      </c>
      <c r="G5836">
        <v>0</v>
      </c>
      <c r="H5836">
        <v>0</v>
      </c>
      <c r="I5836">
        <v>0</v>
      </c>
      <c r="J5836">
        <v>0</v>
      </c>
      <c r="K5836">
        <v>0</v>
      </c>
      <c r="L5836">
        <v>-1</v>
      </c>
      <c r="M5836">
        <v>0</v>
      </c>
    </row>
    <row r="5837" spans="1:13">
      <c r="A5837">
        <v>182</v>
      </c>
      <c r="B5837" t="s">
        <v>150</v>
      </c>
      <c r="C5837">
        <v>2007</v>
      </c>
      <c r="D5837">
        <v>0</v>
      </c>
      <c r="E5837">
        <v>0</v>
      </c>
      <c r="F5837">
        <v>0</v>
      </c>
      <c r="G5837">
        <v>0</v>
      </c>
      <c r="H5837">
        <v>0</v>
      </c>
      <c r="I5837">
        <v>0</v>
      </c>
      <c r="J5837">
        <v>0</v>
      </c>
      <c r="K5837">
        <v>0</v>
      </c>
      <c r="L5837">
        <v>-1</v>
      </c>
      <c r="M5837">
        <v>0</v>
      </c>
    </row>
    <row r="5838" spans="1:13">
      <c r="A5838">
        <v>182</v>
      </c>
      <c r="B5838" t="s">
        <v>150</v>
      </c>
      <c r="C5838">
        <v>2008</v>
      </c>
      <c r="D5838">
        <v>0</v>
      </c>
      <c r="E5838">
        <v>0</v>
      </c>
      <c r="F5838">
        <v>0</v>
      </c>
      <c r="G5838">
        <v>0</v>
      </c>
      <c r="H5838">
        <v>0</v>
      </c>
      <c r="I5838">
        <v>0</v>
      </c>
      <c r="J5838">
        <v>0</v>
      </c>
      <c r="K5838">
        <v>0</v>
      </c>
      <c r="L5838">
        <v>-1</v>
      </c>
      <c r="M5838">
        <v>0</v>
      </c>
    </row>
    <row r="5839" spans="1:13">
      <c r="A5839">
        <v>182</v>
      </c>
      <c r="B5839" t="s">
        <v>150</v>
      </c>
      <c r="C5839">
        <v>2009</v>
      </c>
      <c r="D5839">
        <v>0</v>
      </c>
      <c r="E5839">
        <v>0</v>
      </c>
      <c r="F5839">
        <v>0</v>
      </c>
      <c r="G5839">
        <v>0</v>
      </c>
      <c r="H5839">
        <v>0</v>
      </c>
      <c r="I5839">
        <v>0</v>
      </c>
      <c r="J5839">
        <v>0</v>
      </c>
      <c r="K5839">
        <v>0</v>
      </c>
      <c r="L5839">
        <v>-1</v>
      </c>
      <c r="M5839">
        <v>0</v>
      </c>
    </row>
    <row r="5840" spans="1:13">
      <c r="A5840">
        <v>182</v>
      </c>
      <c r="B5840" t="s">
        <v>150</v>
      </c>
      <c r="C5840">
        <v>2010</v>
      </c>
      <c r="D5840">
        <v>0</v>
      </c>
      <c r="E5840">
        <v>0</v>
      </c>
      <c r="F5840">
        <v>0</v>
      </c>
      <c r="G5840">
        <v>0</v>
      </c>
      <c r="H5840">
        <v>0</v>
      </c>
      <c r="I5840">
        <v>0</v>
      </c>
      <c r="J5840">
        <v>0</v>
      </c>
      <c r="K5840">
        <v>0</v>
      </c>
      <c r="L5840">
        <v>-1</v>
      </c>
      <c r="M5840">
        <v>0</v>
      </c>
    </row>
    <row r="5841" spans="1:13">
      <c r="A5841">
        <v>182</v>
      </c>
      <c r="B5841" t="s">
        <v>150</v>
      </c>
      <c r="C5841">
        <v>2011</v>
      </c>
      <c r="D5841">
        <v>0</v>
      </c>
      <c r="E5841">
        <v>0</v>
      </c>
      <c r="F5841">
        <v>0</v>
      </c>
      <c r="G5841">
        <v>0</v>
      </c>
      <c r="H5841">
        <v>0</v>
      </c>
      <c r="I5841">
        <v>0</v>
      </c>
      <c r="J5841">
        <v>0</v>
      </c>
      <c r="K5841">
        <v>0</v>
      </c>
      <c r="L5841">
        <v>-1</v>
      </c>
      <c r="M5841">
        <v>0</v>
      </c>
    </row>
    <row r="5842" spans="1:13">
      <c r="A5842">
        <v>182</v>
      </c>
      <c r="B5842" t="s">
        <v>150</v>
      </c>
      <c r="C5842">
        <v>2012</v>
      </c>
      <c r="D5842">
        <v>0</v>
      </c>
      <c r="E5842">
        <v>0</v>
      </c>
      <c r="F5842">
        <v>0</v>
      </c>
      <c r="G5842">
        <v>0</v>
      </c>
      <c r="H5842">
        <v>0</v>
      </c>
      <c r="I5842">
        <v>0</v>
      </c>
      <c r="J5842">
        <v>0</v>
      </c>
      <c r="K5842">
        <v>0</v>
      </c>
      <c r="L5842">
        <v>-1</v>
      </c>
      <c r="M5842">
        <v>0</v>
      </c>
    </row>
    <row r="5843" spans="1:13">
      <c r="A5843">
        <v>182</v>
      </c>
      <c r="B5843" t="s">
        <v>150</v>
      </c>
      <c r="C5843">
        <v>2013</v>
      </c>
      <c r="D5843">
        <v>0</v>
      </c>
      <c r="E5843">
        <v>0</v>
      </c>
      <c r="F5843">
        <v>0</v>
      </c>
      <c r="G5843">
        <v>0</v>
      </c>
      <c r="H5843">
        <v>0</v>
      </c>
      <c r="I5843">
        <v>0</v>
      </c>
      <c r="J5843">
        <v>0</v>
      </c>
      <c r="K5843">
        <v>0</v>
      </c>
      <c r="L5843">
        <v>-1</v>
      </c>
      <c r="M5843">
        <v>0</v>
      </c>
    </row>
    <row r="5844" spans="1:13">
      <c r="A5844">
        <v>182</v>
      </c>
      <c r="B5844" t="s">
        <v>150</v>
      </c>
      <c r="C5844">
        <v>2014</v>
      </c>
      <c r="D5844">
        <v>0</v>
      </c>
      <c r="E5844">
        <v>0</v>
      </c>
      <c r="F5844">
        <v>0</v>
      </c>
      <c r="G5844">
        <v>0</v>
      </c>
      <c r="H5844">
        <v>0</v>
      </c>
      <c r="I5844">
        <v>0</v>
      </c>
      <c r="J5844">
        <v>0</v>
      </c>
      <c r="K5844">
        <v>0</v>
      </c>
      <c r="L5844">
        <v>-1</v>
      </c>
      <c r="M5844">
        <v>0</v>
      </c>
    </row>
    <row r="5845" spans="1:13">
      <c r="A5845">
        <v>182</v>
      </c>
      <c r="B5845" t="s">
        <v>150</v>
      </c>
      <c r="C5845">
        <v>2015</v>
      </c>
      <c r="D5845">
        <v>0</v>
      </c>
      <c r="E5845">
        <v>0</v>
      </c>
      <c r="F5845">
        <v>0</v>
      </c>
      <c r="G5845">
        <v>0</v>
      </c>
      <c r="H5845">
        <v>0</v>
      </c>
      <c r="I5845">
        <v>0</v>
      </c>
      <c r="J5845">
        <v>0</v>
      </c>
      <c r="K5845">
        <v>0</v>
      </c>
      <c r="L5845">
        <v>-1</v>
      </c>
      <c r="M5845">
        <v>0</v>
      </c>
    </row>
    <row r="5846" spans="1:13">
      <c r="A5846">
        <v>182</v>
      </c>
      <c r="B5846" t="s">
        <v>150</v>
      </c>
      <c r="C5846">
        <v>2016</v>
      </c>
      <c r="D5846">
        <v>0</v>
      </c>
      <c r="E5846">
        <v>0</v>
      </c>
      <c r="F5846">
        <v>0</v>
      </c>
      <c r="G5846">
        <v>0</v>
      </c>
      <c r="H5846">
        <v>0</v>
      </c>
      <c r="I5846">
        <v>0</v>
      </c>
      <c r="J5846">
        <v>0</v>
      </c>
      <c r="K5846">
        <v>0</v>
      </c>
      <c r="L5846">
        <v>-1</v>
      </c>
      <c r="M5846">
        <v>0</v>
      </c>
    </row>
    <row r="5847" spans="1:13">
      <c r="A5847">
        <v>182</v>
      </c>
      <c r="B5847" t="s">
        <v>150</v>
      </c>
      <c r="C5847">
        <v>2017</v>
      </c>
      <c r="D5847">
        <v>0</v>
      </c>
      <c r="E5847">
        <v>0</v>
      </c>
      <c r="F5847">
        <v>0</v>
      </c>
      <c r="G5847">
        <v>0</v>
      </c>
      <c r="H5847">
        <v>-12155</v>
      </c>
      <c r="I5847">
        <v>8417</v>
      </c>
      <c r="J5847">
        <v>0</v>
      </c>
      <c r="K5847">
        <v>0</v>
      </c>
      <c r="L5847">
        <v>-38</v>
      </c>
      <c r="M5847">
        <v>-2</v>
      </c>
    </row>
    <row r="5848" spans="1:13">
      <c r="A5848">
        <v>182</v>
      </c>
      <c r="B5848" t="s">
        <v>150</v>
      </c>
      <c r="C5848">
        <v>2018</v>
      </c>
      <c r="D5848">
        <v>0</v>
      </c>
      <c r="E5848">
        <v>0</v>
      </c>
      <c r="F5848">
        <v>0</v>
      </c>
      <c r="G5848">
        <v>0</v>
      </c>
      <c r="H5848">
        <v>13322</v>
      </c>
      <c r="I5848">
        <v>1239</v>
      </c>
      <c r="J5848">
        <v>-36088</v>
      </c>
      <c r="K5848">
        <v>70</v>
      </c>
      <c r="L5848">
        <v>-18</v>
      </c>
      <c r="M5848">
        <v>0</v>
      </c>
    </row>
    <row r="5849" spans="1:13">
      <c r="A5849">
        <v>182</v>
      </c>
      <c r="B5849" t="s">
        <v>150</v>
      </c>
      <c r="C5849">
        <v>2019</v>
      </c>
      <c r="D5849">
        <v>0</v>
      </c>
      <c r="E5849">
        <v>0</v>
      </c>
      <c r="F5849">
        <v>0</v>
      </c>
      <c r="G5849">
        <v>0</v>
      </c>
      <c r="H5849">
        <v>65133</v>
      </c>
      <c r="I5849">
        <v>12487</v>
      </c>
      <c r="J5849">
        <v>-40040</v>
      </c>
      <c r="K5849">
        <v>436</v>
      </c>
      <c r="L5849">
        <v>-30</v>
      </c>
      <c r="M5849">
        <v>0</v>
      </c>
    </row>
    <row r="5850" spans="1:13">
      <c r="A5850">
        <v>182</v>
      </c>
      <c r="B5850" t="s">
        <v>150</v>
      </c>
      <c r="C5850">
        <v>2020</v>
      </c>
      <c r="D5850">
        <v>38034100</v>
      </c>
      <c r="E5850">
        <v>192185000</v>
      </c>
      <c r="F5850">
        <v>307200</v>
      </c>
      <c r="G5850">
        <v>4576000</v>
      </c>
      <c r="H5850">
        <v>1850572</v>
      </c>
      <c r="I5850">
        <v>167325</v>
      </c>
      <c r="J5850">
        <v>24576</v>
      </c>
      <c r="K5850">
        <v>3423</v>
      </c>
      <c r="L5850">
        <v>602</v>
      </c>
      <c r="M5850">
        <v>31</v>
      </c>
    </row>
    <row r="5851" spans="1:13">
      <c r="A5851">
        <v>191</v>
      </c>
      <c r="B5851" t="s">
        <v>66</v>
      </c>
      <c r="C5851">
        <v>1996</v>
      </c>
      <c r="D5851">
        <v>0</v>
      </c>
      <c r="E5851">
        <v>0</v>
      </c>
      <c r="F5851">
        <v>0</v>
      </c>
      <c r="G5851">
        <v>0</v>
      </c>
      <c r="H5851">
        <v>-432</v>
      </c>
      <c r="I5851">
        <v>0</v>
      </c>
      <c r="J5851">
        <v>0</v>
      </c>
      <c r="K5851">
        <v>0</v>
      </c>
      <c r="L5851">
        <v>0</v>
      </c>
      <c r="M5851">
        <v>0</v>
      </c>
    </row>
    <row r="5852" spans="1:13">
      <c r="A5852">
        <v>191</v>
      </c>
      <c r="B5852" t="s">
        <v>66</v>
      </c>
      <c r="C5852">
        <v>1998</v>
      </c>
      <c r="D5852">
        <v>0</v>
      </c>
      <c r="E5852">
        <v>0</v>
      </c>
      <c r="F5852">
        <v>0</v>
      </c>
      <c r="G5852">
        <v>0</v>
      </c>
      <c r="H5852">
        <v>-569.45000000000005</v>
      </c>
      <c r="I5852">
        <v>0</v>
      </c>
      <c r="J5852">
        <v>0</v>
      </c>
      <c r="K5852">
        <v>0</v>
      </c>
      <c r="L5852">
        <v>0</v>
      </c>
      <c r="M5852">
        <v>0</v>
      </c>
    </row>
    <row r="5853" spans="1:13">
      <c r="A5853">
        <v>191</v>
      </c>
      <c r="B5853" t="s">
        <v>66</v>
      </c>
      <c r="C5853">
        <v>2002</v>
      </c>
      <c r="D5853">
        <v>0</v>
      </c>
      <c r="E5853">
        <v>0</v>
      </c>
      <c r="F5853">
        <v>0</v>
      </c>
      <c r="G5853">
        <v>0</v>
      </c>
      <c r="H5853">
        <v>-1050</v>
      </c>
      <c r="I5853">
        <v>0</v>
      </c>
      <c r="J5853">
        <v>0</v>
      </c>
      <c r="K5853">
        <v>0</v>
      </c>
      <c r="L5853">
        <v>0</v>
      </c>
      <c r="M5853">
        <v>0</v>
      </c>
    </row>
    <row r="5854" spans="1:13">
      <c r="A5854">
        <v>191</v>
      </c>
      <c r="B5854" t="s">
        <v>66</v>
      </c>
      <c r="C5854">
        <v>2003</v>
      </c>
      <c r="D5854">
        <v>0</v>
      </c>
      <c r="E5854">
        <v>0</v>
      </c>
      <c r="F5854">
        <v>0</v>
      </c>
      <c r="G5854">
        <v>0</v>
      </c>
      <c r="H5854">
        <v>-2200</v>
      </c>
      <c r="I5854">
        <v>0</v>
      </c>
      <c r="J5854">
        <v>0</v>
      </c>
      <c r="K5854">
        <v>0</v>
      </c>
      <c r="L5854">
        <v>0</v>
      </c>
      <c r="M5854">
        <v>0</v>
      </c>
    </row>
    <row r="5855" spans="1:13">
      <c r="A5855">
        <v>191</v>
      </c>
      <c r="B5855" t="s">
        <v>66</v>
      </c>
      <c r="C5855">
        <v>2004</v>
      </c>
      <c r="D5855">
        <v>0</v>
      </c>
      <c r="E5855">
        <v>0</v>
      </c>
      <c r="F5855">
        <v>0</v>
      </c>
      <c r="G5855">
        <v>0</v>
      </c>
      <c r="H5855">
        <v>-5070</v>
      </c>
      <c r="I5855">
        <v>0</v>
      </c>
      <c r="J5855">
        <v>0</v>
      </c>
      <c r="K5855">
        <v>0</v>
      </c>
      <c r="L5855">
        <v>0</v>
      </c>
      <c r="M5855">
        <v>0</v>
      </c>
    </row>
    <row r="5856" spans="1:13">
      <c r="A5856">
        <v>191</v>
      </c>
      <c r="B5856" t="s">
        <v>66</v>
      </c>
      <c r="C5856">
        <v>2005</v>
      </c>
      <c r="D5856">
        <v>0</v>
      </c>
      <c r="E5856">
        <v>0</v>
      </c>
      <c r="F5856">
        <v>0</v>
      </c>
      <c r="G5856">
        <v>0</v>
      </c>
      <c r="H5856">
        <v>-3560</v>
      </c>
      <c r="I5856">
        <v>0</v>
      </c>
      <c r="J5856">
        <v>0</v>
      </c>
      <c r="K5856">
        <v>0</v>
      </c>
      <c r="L5856">
        <v>0</v>
      </c>
      <c r="M5856">
        <v>0</v>
      </c>
    </row>
    <row r="5857" spans="1:13">
      <c r="A5857">
        <v>191</v>
      </c>
      <c r="B5857" t="s">
        <v>66</v>
      </c>
      <c r="C5857">
        <v>2006</v>
      </c>
      <c r="D5857">
        <v>0</v>
      </c>
      <c r="E5857">
        <v>0</v>
      </c>
      <c r="F5857">
        <v>0</v>
      </c>
      <c r="G5857">
        <v>0</v>
      </c>
      <c r="H5857">
        <v>-3600</v>
      </c>
      <c r="I5857">
        <v>0</v>
      </c>
      <c r="J5857">
        <v>0</v>
      </c>
      <c r="K5857">
        <v>0</v>
      </c>
      <c r="L5857">
        <v>0</v>
      </c>
      <c r="M5857">
        <v>0</v>
      </c>
    </row>
    <row r="5858" spans="1:13">
      <c r="A5858">
        <v>191</v>
      </c>
      <c r="B5858" t="s">
        <v>66</v>
      </c>
      <c r="C5858">
        <v>2007</v>
      </c>
      <c r="D5858">
        <v>0</v>
      </c>
      <c r="E5858">
        <v>0</v>
      </c>
      <c r="F5858">
        <v>0</v>
      </c>
      <c r="G5858">
        <v>0</v>
      </c>
      <c r="H5858">
        <v>-1020</v>
      </c>
      <c r="I5858">
        <v>0</v>
      </c>
      <c r="J5858">
        <v>0</v>
      </c>
      <c r="K5858">
        <v>0</v>
      </c>
      <c r="L5858">
        <v>0</v>
      </c>
      <c r="M5858">
        <v>0</v>
      </c>
    </row>
    <row r="5859" spans="1:13">
      <c r="A5859">
        <v>191</v>
      </c>
      <c r="B5859" t="s">
        <v>66</v>
      </c>
      <c r="C5859">
        <v>2009</v>
      </c>
      <c r="D5859">
        <v>0</v>
      </c>
      <c r="E5859">
        <v>0</v>
      </c>
      <c r="F5859">
        <v>0</v>
      </c>
      <c r="G5859">
        <v>0</v>
      </c>
      <c r="H5859">
        <v>-3060</v>
      </c>
      <c r="I5859">
        <v>0</v>
      </c>
      <c r="J5859">
        <v>0</v>
      </c>
      <c r="K5859">
        <v>0</v>
      </c>
      <c r="L5859">
        <v>0</v>
      </c>
      <c r="M5859">
        <v>0</v>
      </c>
    </row>
    <row r="5860" spans="1:13">
      <c r="A5860">
        <v>191</v>
      </c>
      <c r="B5860" t="s">
        <v>66</v>
      </c>
      <c r="C5860">
        <v>2010</v>
      </c>
      <c r="D5860">
        <v>0</v>
      </c>
      <c r="E5860">
        <v>0</v>
      </c>
      <c r="F5860">
        <v>0</v>
      </c>
      <c r="G5860">
        <v>0</v>
      </c>
      <c r="H5860">
        <v>0</v>
      </c>
      <c r="I5860">
        <v>0</v>
      </c>
      <c r="J5860">
        <v>0</v>
      </c>
      <c r="K5860">
        <v>0</v>
      </c>
      <c r="L5860">
        <v>0</v>
      </c>
      <c r="M5860">
        <v>0</v>
      </c>
    </row>
    <row r="5861" spans="1:13">
      <c r="A5861">
        <v>191</v>
      </c>
      <c r="B5861" t="s">
        <v>66</v>
      </c>
      <c r="C5861">
        <v>2011</v>
      </c>
      <c r="D5861">
        <v>0</v>
      </c>
      <c r="E5861">
        <v>0</v>
      </c>
      <c r="F5861">
        <v>0</v>
      </c>
      <c r="G5861">
        <v>0</v>
      </c>
      <c r="H5861">
        <v>-560</v>
      </c>
      <c r="I5861">
        <v>0</v>
      </c>
      <c r="J5861">
        <v>0</v>
      </c>
      <c r="K5861">
        <v>0</v>
      </c>
      <c r="L5861">
        <v>0</v>
      </c>
      <c r="M5861">
        <v>0</v>
      </c>
    </row>
    <row r="5862" spans="1:13">
      <c r="A5862">
        <v>191</v>
      </c>
      <c r="B5862" t="s">
        <v>66</v>
      </c>
      <c r="C5862">
        <v>2012</v>
      </c>
      <c r="D5862">
        <v>0</v>
      </c>
      <c r="E5862">
        <v>0</v>
      </c>
      <c r="F5862">
        <v>0</v>
      </c>
      <c r="G5862">
        <v>0</v>
      </c>
      <c r="H5862">
        <v>13278</v>
      </c>
      <c r="I5862">
        <v>31666</v>
      </c>
      <c r="J5862">
        <v>0</v>
      </c>
      <c r="K5862">
        <v>0</v>
      </c>
      <c r="L5862">
        <v>0</v>
      </c>
      <c r="M5862">
        <v>0</v>
      </c>
    </row>
    <row r="5863" spans="1:13">
      <c r="A5863">
        <v>191</v>
      </c>
      <c r="B5863" t="s">
        <v>66</v>
      </c>
      <c r="C5863">
        <v>2013</v>
      </c>
      <c r="D5863">
        <v>0</v>
      </c>
      <c r="E5863">
        <v>0</v>
      </c>
      <c r="F5863">
        <v>0</v>
      </c>
      <c r="G5863">
        <v>0</v>
      </c>
      <c r="H5863">
        <v>0</v>
      </c>
      <c r="I5863">
        <v>0</v>
      </c>
      <c r="J5863">
        <v>0</v>
      </c>
      <c r="K5863">
        <v>0</v>
      </c>
      <c r="L5863">
        <v>0</v>
      </c>
      <c r="M5863">
        <v>0</v>
      </c>
    </row>
    <row r="5864" spans="1:13">
      <c r="A5864">
        <v>191</v>
      </c>
      <c r="B5864" t="s">
        <v>66</v>
      </c>
      <c r="C5864">
        <v>2014</v>
      </c>
      <c r="D5864">
        <v>0</v>
      </c>
      <c r="E5864">
        <v>0</v>
      </c>
      <c r="F5864">
        <v>0</v>
      </c>
      <c r="G5864">
        <v>0</v>
      </c>
      <c r="H5864">
        <v>-3320</v>
      </c>
      <c r="I5864">
        <v>0</v>
      </c>
      <c r="J5864">
        <v>35264</v>
      </c>
      <c r="K5864">
        <v>11597</v>
      </c>
      <c r="L5864">
        <v>0</v>
      </c>
      <c r="M5864">
        <v>0</v>
      </c>
    </row>
    <row r="5865" spans="1:13">
      <c r="A5865">
        <v>191</v>
      </c>
      <c r="B5865" t="s">
        <v>66</v>
      </c>
      <c r="C5865">
        <v>2015</v>
      </c>
      <c r="D5865">
        <v>0</v>
      </c>
      <c r="E5865">
        <v>0</v>
      </c>
      <c r="F5865">
        <v>0</v>
      </c>
      <c r="G5865">
        <v>0</v>
      </c>
      <c r="H5865">
        <v>-4560</v>
      </c>
      <c r="I5865">
        <v>0</v>
      </c>
      <c r="J5865">
        <v>99064</v>
      </c>
      <c r="K5865">
        <v>-8270</v>
      </c>
      <c r="L5865">
        <v>0</v>
      </c>
      <c r="M5865">
        <v>0</v>
      </c>
    </row>
    <row r="5866" spans="1:13">
      <c r="A5866">
        <v>191</v>
      </c>
      <c r="B5866" t="s">
        <v>66</v>
      </c>
      <c r="C5866">
        <v>2016</v>
      </c>
      <c r="D5866">
        <v>0</v>
      </c>
      <c r="E5866">
        <v>0</v>
      </c>
      <c r="F5866">
        <v>0</v>
      </c>
      <c r="G5866">
        <v>0</v>
      </c>
      <c r="H5866">
        <v>45746</v>
      </c>
      <c r="I5866">
        <v>26782</v>
      </c>
      <c r="J5866">
        <v>65024</v>
      </c>
      <c r="K5866">
        <v>7760</v>
      </c>
      <c r="L5866">
        <v>0</v>
      </c>
      <c r="M5866">
        <v>0</v>
      </c>
    </row>
    <row r="5867" spans="1:13">
      <c r="A5867">
        <v>191</v>
      </c>
      <c r="B5867" t="s">
        <v>66</v>
      </c>
      <c r="C5867">
        <v>2017</v>
      </c>
      <c r="D5867">
        <v>0</v>
      </c>
      <c r="E5867">
        <v>0</v>
      </c>
      <c r="F5867">
        <v>0</v>
      </c>
      <c r="G5867">
        <v>0</v>
      </c>
      <c r="H5867">
        <v>208600</v>
      </c>
      <c r="I5867">
        <v>32033</v>
      </c>
      <c r="J5867">
        <v>218384</v>
      </c>
      <c r="K5867">
        <v>8454</v>
      </c>
      <c r="L5867">
        <v>0</v>
      </c>
      <c r="M5867">
        <v>0</v>
      </c>
    </row>
    <row r="5868" spans="1:13">
      <c r="A5868">
        <v>191</v>
      </c>
      <c r="B5868" t="s">
        <v>66</v>
      </c>
      <c r="C5868">
        <v>2018</v>
      </c>
      <c r="D5868">
        <v>0</v>
      </c>
      <c r="E5868">
        <v>0</v>
      </c>
      <c r="F5868">
        <v>0</v>
      </c>
      <c r="G5868">
        <v>0</v>
      </c>
      <c r="H5868">
        <v>662625</v>
      </c>
      <c r="I5868">
        <v>126418</v>
      </c>
      <c r="J5868">
        <v>616284</v>
      </c>
      <c r="K5868">
        <v>43986</v>
      </c>
      <c r="L5868">
        <v>0</v>
      </c>
      <c r="M5868">
        <v>0</v>
      </c>
    </row>
    <row r="5869" spans="1:13">
      <c r="A5869">
        <v>191</v>
      </c>
      <c r="B5869" t="s">
        <v>66</v>
      </c>
      <c r="C5869">
        <v>2019</v>
      </c>
      <c r="D5869">
        <v>0</v>
      </c>
      <c r="E5869">
        <v>0</v>
      </c>
      <c r="F5869">
        <v>0</v>
      </c>
      <c r="G5869">
        <v>0</v>
      </c>
      <c r="H5869">
        <v>3399708</v>
      </c>
      <c r="I5869">
        <v>568260</v>
      </c>
      <c r="J5869">
        <v>593050</v>
      </c>
      <c r="K5869">
        <v>-23110</v>
      </c>
      <c r="L5869">
        <v>0</v>
      </c>
      <c r="M5869">
        <v>0</v>
      </c>
    </row>
    <row r="5870" spans="1:13">
      <c r="A5870">
        <v>191</v>
      </c>
      <c r="B5870" t="s">
        <v>66</v>
      </c>
      <c r="C5870">
        <v>2020</v>
      </c>
      <c r="D5870">
        <v>0</v>
      </c>
      <c r="E5870">
        <v>0</v>
      </c>
      <c r="F5870">
        <v>0</v>
      </c>
      <c r="G5870">
        <v>0</v>
      </c>
      <c r="H5870">
        <v>5472315</v>
      </c>
      <c r="I5870">
        <v>1642438</v>
      </c>
      <c r="J5870">
        <v>149784</v>
      </c>
      <c r="K5870">
        <v>275114</v>
      </c>
      <c r="L5870">
        <v>0</v>
      </c>
      <c r="M5870">
        <v>-3</v>
      </c>
    </row>
    <row r="5871" spans="1:13">
      <c r="A5871">
        <v>191</v>
      </c>
      <c r="B5871" t="s">
        <v>66</v>
      </c>
      <c r="C5871">
        <v>2021</v>
      </c>
      <c r="D5871">
        <v>0</v>
      </c>
      <c r="E5871">
        <v>0</v>
      </c>
      <c r="F5871">
        <v>0</v>
      </c>
      <c r="G5871">
        <v>0</v>
      </c>
      <c r="H5871">
        <v>3788993</v>
      </c>
      <c r="I5871">
        <v>658416</v>
      </c>
      <c r="J5871">
        <v>11420359</v>
      </c>
      <c r="K5871">
        <v>298342</v>
      </c>
      <c r="L5871">
        <v>5</v>
      </c>
      <c r="M5871">
        <v>0</v>
      </c>
    </row>
    <row r="5872" spans="1:13">
      <c r="A5872">
        <v>191</v>
      </c>
      <c r="B5872" t="s">
        <v>66</v>
      </c>
      <c r="C5872">
        <v>2022</v>
      </c>
      <c r="D5872">
        <v>1115501600</v>
      </c>
      <c r="E5872">
        <v>4778039000</v>
      </c>
      <c r="F5872">
        <v>199404100</v>
      </c>
      <c r="G5872">
        <v>2561378000</v>
      </c>
      <c r="H5872">
        <v>57933762.369999997</v>
      </c>
      <c r="I5872">
        <v>6266275.1299999999</v>
      </c>
      <c r="J5872">
        <v>9394305.5800000001</v>
      </c>
      <c r="K5872">
        <v>1898801.87</v>
      </c>
      <c r="L5872">
        <v>18507</v>
      </c>
      <c r="M5872">
        <v>1701</v>
      </c>
    </row>
    <row r="5873" spans="1:13">
      <c r="A5873">
        <v>191</v>
      </c>
      <c r="B5873" t="s">
        <v>66</v>
      </c>
      <c r="C5873">
        <v>2000</v>
      </c>
      <c r="D5873">
        <v>0</v>
      </c>
      <c r="E5873">
        <v>0</v>
      </c>
      <c r="F5873">
        <v>0</v>
      </c>
      <c r="G5873">
        <v>0</v>
      </c>
      <c r="H5873">
        <v>-180.6</v>
      </c>
      <c r="I5873">
        <v>0</v>
      </c>
      <c r="J5873">
        <v>0</v>
      </c>
      <c r="K5873">
        <v>0</v>
      </c>
      <c r="L5873">
        <v>0</v>
      </c>
      <c r="M5873">
        <v>0</v>
      </c>
    </row>
    <row r="5874" spans="1:13">
      <c r="A5874">
        <v>191</v>
      </c>
      <c r="B5874" t="s">
        <v>66</v>
      </c>
      <c r="C5874">
        <v>2001</v>
      </c>
      <c r="D5874">
        <v>0</v>
      </c>
      <c r="E5874">
        <v>0</v>
      </c>
      <c r="F5874">
        <v>0</v>
      </c>
      <c r="G5874">
        <v>0</v>
      </c>
      <c r="H5874">
        <v>-321.3</v>
      </c>
      <c r="I5874">
        <v>0</v>
      </c>
      <c r="J5874">
        <v>0</v>
      </c>
      <c r="K5874">
        <v>0</v>
      </c>
      <c r="L5874">
        <v>0</v>
      </c>
      <c r="M5874">
        <v>0</v>
      </c>
    </row>
    <row r="5875" spans="1:13">
      <c r="A5875">
        <v>191</v>
      </c>
      <c r="B5875" t="s">
        <v>66</v>
      </c>
      <c r="C5875">
        <v>2002</v>
      </c>
      <c r="D5875">
        <v>0</v>
      </c>
      <c r="E5875">
        <v>0</v>
      </c>
      <c r="F5875">
        <v>0</v>
      </c>
      <c r="G5875">
        <v>0</v>
      </c>
      <c r="H5875">
        <v>-464.1</v>
      </c>
      <c r="I5875">
        <v>0</v>
      </c>
      <c r="J5875">
        <v>0</v>
      </c>
      <c r="K5875">
        <v>0</v>
      </c>
      <c r="L5875">
        <v>0</v>
      </c>
      <c r="M5875">
        <v>0</v>
      </c>
    </row>
    <row r="5876" spans="1:13">
      <c r="A5876">
        <v>191</v>
      </c>
      <c r="B5876" t="s">
        <v>66</v>
      </c>
      <c r="C5876">
        <v>2004</v>
      </c>
      <c r="D5876">
        <v>0</v>
      </c>
      <c r="E5876">
        <v>0</v>
      </c>
      <c r="F5876">
        <v>0</v>
      </c>
      <c r="G5876">
        <v>0</v>
      </c>
      <c r="H5876">
        <v>-300</v>
      </c>
      <c r="I5876">
        <v>0</v>
      </c>
      <c r="J5876">
        <v>0</v>
      </c>
      <c r="K5876">
        <v>0</v>
      </c>
      <c r="L5876">
        <v>0</v>
      </c>
      <c r="M5876">
        <v>0</v>
      </c>
    </row>
    <row r="5877" spans="1:13">
      <c r="A5877">
        <v>191</v>
      </c>
      <c r="B5877" t="s">
        <v>66</v>
      </c>
      <c r="C5877">
        <v>2005</v>
      </c>
      <c r="D5877">
        <v>0</v>
      </c>
      <c r="E5877">
        <v>0</v>
      </c>
      <c r="F5877">
        <v>0</v>
      </c>
      <c r="G5877">
        <v>0</v>
      </c>
      <c r="H5877">
        <v>-800</v>
      </c>
      <c r="I5877">
        <v>0</v>
      </c>
      <c r="J5877">
        <v>0</v>
      </c>
      <c r="K5877">
        <v>0</v>
      </c>
      <c r="L5877">
        <v>0</v>
      </c>
      <c r="M5877">
        <v>0</v>
      </c>
    </row>
    <row r="5878" spans="1:13">
      <c r="A5878">
        <v>191</v>
      </c>
      <c r="B5878" t="s">
        <v>66</v>
      </c>
      <c r="C5878">
        <v>2006</v>
      </c>
      <c r="D5878">
        <v>0</v>
      </c>
      <c r="E5878">
        <v>0</v>
      </c>
      <c r="F5878">
        <v>0</v>
      </c>
      <c r="G5878">
        <v>0</v>
      </c>
      <c r="H5878">
        <v>-2988</v>
      </c>
      <c r="I5878">
        <v>0</v>
      </c>
      <c r="J5878">
        <v>0</v>
      </c>
      <c r="K5878">
        <v>0</v>
      </c>
      <c r="L5878">
        <v>0</v>
      </c>
      <c r="M5878">
        <v>0</v>
      </c>
    </row>
    <row r="5879" spans="1:13">
      <c r="A5879">
        <v>191</v>
      </c>
      <c r="B5879" t="s">
        <v>66</v>
      </c>
      <c r="C5879">
        <v>2007</v>
      </c>
      <c r="D5879">
        <v>0</v>
      </c>
      <c r="E5879">
        <v>0</v>
      </c>
      <c r="F5879">
        <v>0</v>
      </c>
      <c r="G5879">
        <v>0</v>
      </c>
      <c r="H5879">
        <v>-2042</v>
      </c>
      <c r="I5879">
        <v>0</v>
      </c>
      <c r="J5879">
        <v>0</v>
      </c>
      <c r="K5879">
        <v>0</v>
      </c>
      <c r="L5879">
        <v>0</v>
      </c>
      <c r="M5879">
        <v>0</v>
      </c>
    </row>
    <row r="5880" spans="1:13">
      <c r="A5880">
        <v>191</v>
      </c>
      <c r="B5880" t="s">
        <v>66</v>
      </c>
      <c r="C5880">
        <v>2008</v>
      </c>
      <c r="D5880">
        <v>0</v>
      </c>
      <c r="E5880">
        <v>0</v>
      </c>
      <c r="F5880">
        <v>0</v>
      </c>
      <c r="G5880">
        <v>0</v>
      </c>
      <c r="H5880">
        <v>-4557</v>
      </c>
      <c r="I5880">
        <v>0</v>
      </c>
      <c r="J5880">
        <v>0</v>
      </c>
      <c r="K5880">
        <v>0</v>
      </c>
      <c r="L5880">
        <v>0</v>
      </c>
      <c r="M5880">
        <v>0</v>
      </c>
    </row>
    <row r="5881" spans="1:13">
      <c r="A5881">
        <v>191</v>
      </c>
      <c r="B5881" t="s">
        <v>66</v>
      </c>
      <c r="C5881">
        <v>2009</v>
      </c>
      <c r="D5881">
        <v>0</v>
      </c>
      <c r="E5881">
        <v>0</v>
      </c>
      <c r="F5881">
        <v>0</v>
      </c>
      <c r="G5881">
        <v>0</v>
      </c>
      <c r="H5881">
        <v>0</v>
      </c>
      <c r="I5881">
        <v>0</v>
      </c>
      <c r="J5881">
        <v>0</v>
      </c>
      <c r="K5881">
        <v>0</v>
      </c>
      <c r="L5881">
        <v>0</v>
      </c>
      <c r="M5881">
        <v>0</v>
      </c>
    </row>
    <row r="5882" spans="1:13">
      <c r="A5882">
        <v>191</v>
      </c>
      <c r="B5882" t="s">
        <v>66</v>
      </c>
      <c r="C5882">
        <v>2010</v>
      </c>
      <c r="D5882">
        <v>0</v>
      </c>
      <c r="E5882">
        <v>0</v>
      </c>
      <c r="F5882">
        <v>0</v>
      </c>
      <c r="G5882">
        <v>0</v>
      </c>
      <c r="H5882">
        <v>-1000</v>
      </c>
      <c r="I5882">
        <v>0</v>
      </c>
      <c r="J5882">
        <v>0</v>
      </c>
      <c r="K5882">
        <v>0</v>
      </c>
      <c r="L5882">
        <v>0</v>
      </c>
      <c r="M5882">
        <v>0</v>
      </c>
    </row>
    <row r="5883" spans="1:13">
      <c r="A5883">
        <v>191</v>
      </c>
      <c r="B5883" t="s">
        <v>66</v>
      </c>
      <c r="C5883">
        <v>2011</v>
      </c>
      <c r="D5883">
        <v>0</v>
      </c>
      <c r="E5883">
        <v>0</v>
      </c>
      <c r="F5883">
        <v>0</v>
      </c>
      <c r="G5883">
        <v>0</v>
      </c>
      <c r="H5883">
        <v>0</v>
      </c>
      <c r="I5883">
        <v>0</v>
      </c>
      <c r="J5883">
        <v>0</v>
      </c>
      <c r="K5883">
        <v>0</v>
      </c>
      <c r="L5883">
        <v>0</v>
      </c>
      <c r="M5883">
        <v>0</v>
      </c>
    </row>
    <row r="5884" spans="1:13">
      <c r="A5884">
        <v>191</v>
      </c>
      <c r="B5884" t="s">
        <v>66</v>
      </c>
      <c r="C5884">
        <v>2012</v>
      </c>
      <c r="D5884">
        <v>0</v>
      </c>
      <c r="E5884">
        <v>0</v>
      </c>
      <c r="F5884">
        <v>0</v>
      </c>
      <c r="G5884">
        <v>0</v>
      </c>
      <c r="H5884">
        <v>5834</v>
      </c>
      <c r="I5884">
        <v>0</v>
      </c>
      <c r="J5884">
        <v>0</v>
      </c>
      <c r="K5884">
        <v>0</v>
      </c>
      <c r="L5884">
        <v>0</v>
      </c>
      <c r="M5884">
        <v>0</v>
      </c>
    </row>
    <row r="5885" spans="1:13">
      <c r="A5885">
        <v>191</v>
      </c>
      <c r="B5885" t="s">
        <v>66</v>
      </c>
      <c r="C5885">
        <v>2013</v>
      </c>
      <c r="D5885">
        <v>0</v>
      </c>
      <c r="E5885">
        <v>0</v>
      </c>
      <c r="F5885">
        <v>0</v>
      </c>
      <c r="G5885">
        <v>0</v>
      </c>
      <c r="H5885">
        <v>-2772</v>
      </c>
      <c r="I5885">
        <v>0</v>
      </c>
      <c r="J5885">
        <v>0</v>
      </c>
      <c r="K5885">
        <v>0</v>
      </c>
      <c r="L5885">
        <v>0</v>
      </c>
      <c r="M5885">
        <v>0</v>
      </c>
    </row>
    <row r="5886" spans="1:13">
      <c r="A5886">
        <v>191</v>
      </c>
      <c r="B5886" t="s">
        <v>66</v>
      </c>
      <c r="C5886">
        <v>2014</v>
      </c>
      <c r="D5886">
        <v>0</v>
      </c>
      <c r="E5886">
        <v>0</v>
      </c>
      <c r="F5886">
        <v>0</v>
      </c>
      <c r="G5886">
        <v>0</v>
      </c>
      <c r="H5886">
        <v>-7097</v>
      </c>
      <c r="I5886">
        <v>258</v>
      </c>
      <c r="J5886">
        <v>4056</v>
      </c>
      <c r="K5886">
        <v>54</v>
      </c>
      <c r="L5886">
        <v>0</v>
      </c>
      <c r="M5886">
        <v>0</v>
      </c>
    </row>
    <row r="5887" spans="1:13">
      <c r="A5887">
        <v>191</v>
      </c>
      <c r="B5887" t="s">
        <v>66</v>
      </c>
      <c r="C5887">
        <v>2015</v>
      </c>
      <c r="D5887">
        <v>0</v>
      </c>
      <c r="E5887">
        <v>0</v>
      </c>
      <c r="F5887">
        <v>0</v>
      </c>
      <c r="G5887">
        <v>0</v>
      </c>
      <c r="H5887">
        <v>20705</v>
      </c>
      <c r="I5887">
        <v>329</v>
      </c>
      <c r="J5887">
        <v>3936</v>
      </c>
      <c r="K5887">
        <v>62</v>
      </c>
      <c r="L5887">
        <v>0</v>
      </c>
      <c r="M5887">
        <v>0</v>
      </c>
    </row>
    <row r="5888" spans="1:13">
      <c r="A5888">
        <v>191</v>
      </c>
      <c r="B5888" t="s">
        <v>66</v>
      </c>
      <c r="C5888">
        <v>2016</v>
      </c>
      <c r="D5888">
        <v>0</v>
      </c>
      <c r="E5888">
        <v>0</v>
      </c>
      <c r="F5888">
        <v>0</v>
      </c>
      <c r="G5888">
        <v>0</v>
      </c>
      <c r="H5888">
        <v>139090</v>
      </c>
      <c r="I5888">
        <v>69786</v>
      </c>
      <c r="J5888">
        <v>46904</v>
      </c>
      <c r="K5888">
        <v>309</v>
      </c>
      <c r="L5888">
        <v>0</v>
      </c>
      <c r="M5888">
        <v>1</v>
      </c>
    </row>
    <row r="5889" spans="1:13">
      <c r="A5889">
        <v>191</v>
      </c>
      <c r="B5889" t="s">
        <v>66</v>
      </c>
      <c r="C5889">
        <v>2017</v>
      </c>
      <c r="D5889">
        <v>0</v>
      </c>
      <c r="E5889">
        <v>0</v>
      </c>
      <c r="F5889">
        <v>0</v>
      </c>
      <c r="G5889">
        <v>0</v>
      </c>
      <c r="H5889">
        <v>1440329</v>
      </c>
      <c r="I5889">
        <v>228149</v>
      </c>
      <c r="J5889">
        <v>37832</v>
      </c>
      <c r="K5889">
        <v>-2263</v>
      </c>
      <c r="L5889">
        <v>0</v>
      </c>
      <c r="M5889">
        <v>0</v>
      </c>
    </row>
    <row r="5890" spans="1:13">
      <c r="A5890">
        <v>191</v>
      </c>
      <c r="B5890" t="s">
        <v>66</v>
      </c>
      <c r="C5890">
        <v>2018</v>
      </c>
      <c r="D5890">
        <v>0</v>
      </c>
      <c r="E5890">
        <v>0</v>
      </c>
      <c r="F5890">
        <v>0</v>
      </c>
      <c r="G5890">
        <v>0</v>
      </c>
      <c r="H5890">
        <v>3672332</v>
      </c>
      <c r="I5890">
        <v>281129</v>
      </c>
      <c r="J5890">
        <v>275688</v>
      </c>
      <c r="K5890">
        <v>87692</v>
      </c>
      <c r="L5890">
        <v>0</v>
      </c>
      <c r="M5890">
        <v>-1</v>
      </c>
    </row>
    <row r="5891" spans="1:13">
      <c r="A5891">
        <v>191</v>
      </c>
      <c r="B5891" t="s">
        <v>66</v>
      </c>
      <c r="C5891">
        <v>2019</v>
      </c>
      <c r="D5891">
        <v>0</v>
      </c>
      <c r="E5891">
        <v>0</v>
      </c>
      <c r="F5891">
        <v>0</v>
      </c>
      <c r="G5891">
        <v>0</v>
      </c>
      <c r="H5891">
        <v>6747445</v>
      </c>
      <c r="I5891">
        <v>1794371</v>
      </c>
      <c r="J5891">
        <v>2594637</v>
      </c>
      <c r="K5891">
        <v>-75312</v>
      </c>
      <c r="L5891">
        <v>2</v>
      </c>
      <c r="M5891">
        <v>-3</v>
      </c>
    </row>
    <row r="5892" spans="1:13">
      <c r="A5892">
        <v>191</v>
      </c>
      <c r="B5892" t="s">
        <v>66</v>
      </c>
      <c r="C5892">
        <v>2020</v>
      </c>
      <c r="D5892">
        <v>0</v>
      </c>
      <c r="E5892">
        <v>0</v>
      </c>
      <c r="F5892">
        <v>0</v>
      </c>
      <c r="G5892">
        <v>0</v>
      </c>
      <c r="H5892">
        <v>3536441</v>
      </c>
      <c r="I5892">
        <v>622198</v>
      </c>
      <c r="J5892">
        <v>1081104</v>
      </c>
      <c r="K5892">
        <v>77050</v>
      </c>
      <c r="L5892">
        <v>7</v>
      </c>
      <c r="M5892">
        <v>3</v>
      </c>
    </row>
    <row r="5893" spans="1:13">
      <c r="A5893">
        <v>191</v>
      </c>
      <c r="B5893" t="s">
        <v>66</v>
      </c>
      <c r="C5893">
        <v>2021</v>
      </c>
      <c r="D5893">
        <v>1117635200</v>
      </c>
      <c r="E5893">
        <v>4557535000</v>
      </c>
      <c r="F5893">
        <v>128603300</v>
      </c>
      <c r="G5893">
        <v>2362876000</v>
      </c>
      <c r="H5893">
        <v>57946763</v>
      </c>
      <c r="I5893">
        <v>5960420</v>
      </c>
      <c r="J5893">
        <v>8021454</v>
      </c>
      <c r="K5893">
        <v>1768877</v>
      </c>
      <c r="L5893">
        <v>18280</v>
      </c>
      <c r="M5893">
        <v>1645</v>
      </c>
    </row>
    <row r="5894" spans="1:13">
      <c r="A5894">
        <v>191</v>
      </c>
      <c r="B5894" t="s">
        <v>66</v>
      </c>
      <c r="C5894">
        <v>1999</v>
      </c>
      <c r="D5894">
        <v>0</v>
      </c>
      <c r="E5894">
        <v>0</v>
      </c>
      <c r="F5894">
        <v>0</v>
      </c>
      <c r="G5894">
        <v>0</v>
      </c>
      <c r="H5894">
        <v>-1414.02</v>
      </c>
      <c r="I5894">
        <v>0</v>
      </c>
      <c r="J5894">
        <v>0</v>
      </c>
      <c r="K5894">
        <v>0</v>
      </c>
      <c r="L5894">
        <v>0</v>
      </c>
      <c r="M5894">
        <v>0</v>
      </c>
    </row>
    <row r="5895" spans="1:13">
      <c r="A5895">
        <v>191</v>
      </c>
      <c r="B5895" t="s">
        <v>66</v>
      </c>
      <c r="C5895">
        <v>2002</v>
      </c>
      <c r="D5895">
        <v>0</v>
      </c>
      <c r="E5895">
        <v>0</v>
      </c>
      <c r="F5895">
        <v>0</v>
      </c>
      <c r="G5895">
        <v>0</v>
      </c>
      <c r="H5895">
        <v>-3200</v>
      </c>
      <c r="I5895">
        <v>0</v>
      </c>
      <c r="J5895">
        <v>0</v>
      </c>
      <c r="K5895">
        <v>0</v>
      </c>
      <c r="L5895">
        <v>0</v>
      </c>
      <c r="M5895">
        <v>0</v>
      </c>
    </row>
    <row r="5896" spans="1:13">
      <c r="A5896">
        <v>191</v>
      </c>
      <c r="B5896" t="s">
        <v>66</v>
      </c>
      <c r="C5896">
        <v>2003</v>
      </c>
      <c r="D5896">
        <v>0</v>
      </c>
      <c r="E5896">
        <v>0</v>
      </c>
      <c r="F5896">
        <v>0</v>
      </c>
      <c r="G5896">
        <v>0</v>
      </c>
      <c r="H5896">
        <v>-1030</v>
      </c>
      <c r="I5896">
        <v>0</v>
      </c>
      <c r="J5896">
        <v>0</v>
      </c>
      <c r="K5896">
        <v>0</v>
      </c>
      <c r="L5896">
        <v>0</v>
      </c>
      <c r="M5896">
        <v>0</v>
      </c>
    </row>
    <row r="5897" spans="1:13">
      <c r="A5897">
        <v>191</v>
      </c>
      <c r="B5897" t="s">
        <v>66</v>
      </c>
      <c r="C5897">
        <v>2005</v>
      </c>
      <c r="D5897">
        <v>0</v>
      </c>
      <c r="E5897">
        <v>0</v>
      </c>
      <c r="F5897">
        <v>0</v>
      </c>
      <c r="G5897">
        <v>0</v>
      </c>
      <c r="H5897">
        <v>0</v>
      </c>
      <c r="I5897">
        <v>0</v>
      </c>
      <c r="J5897">
        <v>0</v>
      </c>
      <c r="K5897">
        <v>0</v>
      </c>
      <c r="L5897">
        <v>0</v>
      </c>
      <c r="M5897">
        <v>0</v>
      </c>
    </row>
    <row r="5898" spans="1:13">
      <c r="A5898">
        <v>191</v>
      </c>
      <c r="B5898" t="s">
        <v>66</v>
      </c>
      <c r="C5898">
        <v>2007</v>
      </c>
      <c r="D5898">
        <v>0</v>
      </c>
      <c r="E5898">
        <v>0</v>
      </c>
      <c r="F5898">
        <v>0</v>
      </c>
      <c r="G5898">
        <v>0</v>
      </c>
      <c r="H5898">
        <v>-500</v>
      </c>
      <c r="I5898">
        <v>0</v>
      </c>
      <c r="J5898">
        <v>0</v>
      </c>
      <c r="K5898">
        <v>0</v>
      </c>
      <c r="L5898">
        <v>0</v>
      </c>
      <c r="M5898">
        <v>0</v>
      </c>
    </row>
    <row r="5899" spans="1:13">
      <c r="A5899">
        <v>191</v>
      </c>
      <c r="B5899" t="s">
        <v>66</v>
      </c>
      <c r="C5899">
        <v>2008</v>
      </c>
      <c r="D5899">
        <v>0</v>
      </c>
      <c r="E5899">
        <v>0</v>
      </c>
      <c r="F5899">
        <v>0</v>
      </c>
      <c r="G5899">
        <v>0</v>
      </c>
      <c r="H5899">
        <v>-3880</v>
      </c>
      <c r="I5899">
        <v>0</v>
      </c>
      <c r="J5899">
        <v>0</v>
      </c>
      <c r="K5899">
        <v>0</v>
      </c>
      <c r="L5899">
        <v>0</v>
      </c>
      <c r="M5899">
        <v>0</v>
      </c>
    </row>
    <row r="5900" spans="1:13">
      <c r="A5900">
        <v>191</v>
      </c>
      <c r="B5900" t="s">
        <v>66</v>
      </c>
      <c r="C5900">
        <v>2009</v>
      </c>
      <c r="D5900">
        <v>0</v>
      </c>
      <c r="E5900">
        <v>0</v>
      </c>
      <c r="F5900">
        <v>0</v>
      </c>
      <c r="G5900">
        <v>0</v>
      </c>
      <c r="H5900">
        <v>-870</v>
      </c>
      <c r="I5900">
        <v>0</v>
      </c>
      <c r="J5900">
        <v>0</v>
      </c>
      <c r="K5900">
        <v>0</v>
      </c>
      <c r="L5900">
        <v>0</v>
      </c>
      <c r="M5900">
        <v>0</v>
      </c>
    </row>
    <row r="5901" spans="1:13">
      <c r="A5901">
        <v>191</v>
      </c>
      <c r="B5901" t="s">
        <v>66</v>
      </c>
      <c r="C5901">
        <v>2010</v>
      </c>
      <c r="D5901">
        <v>0</v>
      </c>
      <c r="E5901">
        <v>0</v>
      </c>
      <c r="F5901">
        <v>0</v>
      </c>
      <c r="G5901">
        <v>0</v>
      </c>
      <c r="H5901">
        <v>2345</v>
      </c>
      <c r="I5901">
        <v>141</v>
      </c>
      <c r="J5901">
        <v>0</v>
      </c>
      <c r="K5901">
        <v>0</v>
      </c>
      <c r="L5901">
        <v>0</v>
      </c>
      <c r="M5901">
        <v>0</v>
      </c>
    </row>
    <row r="5902" spans="1:13">
      <c r="A5902">
        <v>191</v>
      </c>
      <c r="B5902" t="s">
        <v>66</v>
      </c>
      <c r="C5902">
        <v>2011</v>
      </c>
      <c r="D5902">
        <v>0</v>
      </c>
      <c r="E5902">
        <v>0</v>
      </c>
      <c r="F5902">
        <v>0</v>
      </c>
      <c r="G5902">
        <v>0</v>
      </c>
      <c r="H5902">
        <v>-7952</v>
      </c>
      <c r="I5902">
        <v>4097</v>
      </c>
      <c r="J5902">
        <v>0</v>
      </c>
      <c r="K5902">
        <v>0</v>
      </c>
      <c r="L5902">
        <v>0</v>
      </c>
      <c r="M5902">
        <v>0</v>
      </c>
    </row>
    <row r="5903" spans="1:13">
      <c r="A5903">
        <v>191</v>
      </c>
      <c r="B5903" t="s">
        <v>66</v>
      </c>
      <c r="C5903">
        <v>2012</v>
      </c>
      <c r="D5903">
        <v>0</v>
      </c>
      <c r="E5903">
        <v>0</v>
      </c>
      <c r="F5903">
        <v>0</v>
      </c>
      <c r="G5903">
        <v>0</v>
      </c>
      <c r="H5903">
        <v>-25395</v>
      </c>
      <c r="I5903">
        <v>1786</v>
      </c>
      <c r="J5903">
        <v>-80</v>
      </c>
      <c r="K5903">
        <v>-477</v>
      </c>
      <c r="L5903">
        <v>-1</v>
      </c>
      <c r="M5903">
        <v>0</v>
      </c>
    </row>
    <row r="5904" spans="1:13">
      <c r="A5904">
        <v>191</v>
      </c>
      <c r="B5904" t="s">
        <v>66</v>
      </c>
      <c r="C5904">
        <v>2013</v>
      </c>
      <c r="D5904">
        <v>0</v>
      </c>
      <c r="E5904">
        <v>0</v>
      </c>
      <c r="F5904">
        <v>0</v>
      </c>
      <c r="G5904">
        <v>0</v>
      </c>
      <c r="H5904">
        <v>-1059</v>
      </c>
      <c r="I5904">
        <v>0</v>
      </c>
      <c r="J5904">
        <v>18544</v>
      </c>
      <c r="K5904">
        <v>3564</v>
      </c>
      <c r="L5904">
        <v>-1</v>
      </c>
      <c r="M5904">
        <v>0</v>
      </c>
    </row>
    <row r="5905" spans="1:13">
      <c r="A5905">
        <v>191</v>
      </c>
      <c r="B5905" t="s">
        <v>66</v>
      </c>
      <c r="C5905">
        <v>2014</v>
      </c>
      <c r="D5905">
        <v>0</v>
      </c>
      <c r="E5905">
        <v>0</v>
      </c>
      <c r="F5905">
        <v>0</v>
      </c>
      <c r="G5905">
        <v>0</v>
      </c>
      <c r="H5905">
        <v>6142</v>
      </c>
      <c r="I5905">
        <v>7859</v>
      </c>
      <c r="J5905">
        <v>97699.24</v>
      </c>
      <c r="K5905">
        <v>2161.0100000000002</v>
      </c>
      <c r="L5905">
        <v>-1</v>
      </c>
      <c r="M5905">
        <v>-1</v>
      </c>
    </row>
    <row r="5906" spans="1:13">
      <c r="A5906">
        <v>191</v>
      </c>
      <c r="B5906" t="s">
        <v>66</v>
      </c>
      <c r="C5906">
        <v>2015</v>
      </c>
      <c r="D5906">
        <v>0</v>
      </c>
      <c r="E5906">
        <v>0</v>
      </c>
      <c r="F5906">
        <v>0</v>
      </c>
      <c r="G5906">
        <v>0</v>
      </c>
      <c r="H5906">
        <v>13686</v>
      </c>
      <c r="I5906">
        <v>44626</v>
      </c>
      <c r="J5906">
        <v>148854</v>
      </c>
      <c r="K5906">
        <v>9083</v>
      </c>
      <c r="L5906">
        <v>0</v>
      </c>
      <c r="M5906">
        <v>0</v>
      </c>
    </row>
    <row r="5907" spans="1:13">
      <c r="A5907">
        <v>191</v>
      </c>
      <c r="B5907" t="s">
        <v>66</v>
      </c>
      <c r="C5907">
        <v>2016</v>
      </c>
      <c r="D5907">
        <v>0</v>
      </c>
      <c r="E5907">
        <v>0</v>
      </c>
      <c r="F5907">
        <v>0</v>
      </c>
      <c r="G5907">
        <v>0</v>
      </c>
      <c r="H5907">
        <v>365474</v>
      </c>
      <c r="I5907">
        <v>115694</v>
      </c>
      <c r="J5907">
        <v>-112040</v>
      </c>
      <c r="K5907">
        <v>51194</v>
      </c>
      <c r="L5907">
        <v>1</v>
      </c>
      <c r="M5907">
        <v>-4</v>
      </c>
    </row>
    <row r="5908" spans="1:13">
      <c r="A5908">
        <v>191</v>
      </c>
      <c r="B5908" t="s">
        <v>66</v>
      </c>
      <c r="C5908">
        <v>2017</v>
      </c>
      <c r="D5908">
        <v>0</v>
      </c>
      <c r="E5908">
        <v>0</v>
      </c>
      <c r="F5908">
        <v>0</v>
      </c>
      <c r="G5908">
        <v>0</v>
      </c>
      <c r="H5908">
        <v>2571318</v>
      </c>
      <c r="I5908">
        <v>714991</v>
      </c>
      <c r="J5908">
        <v>512109</v>
      </c>
      <c r="K5908">
        <v>254181</v>
      </c>
      <c r="L5908">
        <v>-131</v>
      </c>
      <c r="M5908">
        <v>-3</v>
      </c>
    </row>
    <row r="5909" spans="1:13">
      <c r="A5909">
        <v>191</v>
      </c>
      <c r="B5909" t="s">
        <v>66</v>
      </c>
      <c r="C5909">
        <v>2018</v>
      </c>
      <c r="D5909">
        <v>0</v>
      </c>
      <c r="E5909">
        <v>0</v>
      </c>
      <c r="F5909">
        <v>0</v>
      </c>
      <c r="G5909">
        <v>0</v>
      </c>
      <c r="H5909">
        <v>6064888</v>
      </c>
      <c r="I5909">
        <v>1848099</v>
      </c>
      <c r="J5909">
        <v>600594</v>
      </c>
      <c r="K5909">
        <v>-18320</v>
      </c>
      <c r="L5909">
        <v>-185</v>
      </c>
      <c r="M5909">
        <v>-16</v>
      </c>
    </row>
    <row r="5910" spans="1:13">
      <c r="A5910">
        <v>191</v>
      </c>
      <c r="B5910" t="s">
        <v>66</v>
      </c>
      <c r="C5910">
        <v>2019</v>
      </c>
      <c r="D5910">
        <v>0</v>
      </c>
      <c r="E5910">
        <v>0</v>
      </c>
      <c r="F5910">
        <v>0</v>
      </c>
      <c r="G5910">
        <v>0</v>
      </c>
      <c r="H5910">
        <v>3725937</v>
      </c>
      <c r="I5910">
        <v>525065</v>
      </c>
      <c r="J5910">
        <v>1004904</v>
      </c>
      <c r="K5910">
        <v>81054</v>
      </c>
      <c r="L5910">
        <v>-178</v>
      </c>
      <c r="M5910">
        <v>-25</v>
      </c>
    </row>
    <row r="5911" spans="1:13">
      <c r="A5911">
        <v>191</v>
      </c>
      <c r="B5911" t="s">
        <v>66</v>
      </c>
      <c r="C5911">
        <v>2020</v>
      </c>
      <c r="D5911">
        <v>1062684200</v>
      </c>
      <c r="E5911">
        <v>4242044000</v>
      </c>
      <c r="F5911">
        <v>112089200</v>
      </c>
      <c r="G5911">
        <v>2087980400</v>
      </c>
      <c r="H5911">
        <v>54660360</v>
      </c>
      <c r="I5911">
        <v>5381730</v>
      </c>
      <c r="J5911">
        <v>8117864</v>
      </c>
      <c r="K5911">
        <v>1561872</v>
      </c>
      <c r="L5911">
        <v>17740</v>
      </c>
      <c r="M5911">
        <v>1602</v>
      </c>
    </row>
    <row r="5912" spans="1:13">
      <c r="A5912">
        <v>192</v>
      </c>
      <c r="B5912" t="s">
        <v>40</v>
      </c>
      <c r="C5912">
        <v>1997</v>
      </c>
      <c r="D5912">
        <v>0</v>
      </c>
      <c r="E5912">
        <v>0</v>
      </c>
      <c r="F5912">
        <v>0</v>
      </c>
      <c r="G5912">
        <v>0</v>
      </c>
      <c r="H5912">
        <v>0</v>
      </c>
      <c r="I5912">
        <v>0</v>
      </c>
      <c r="J5912">
        <v>0</v>
      </c>
      <c r="K5912">
        <v>0</v>
      </c>
      <c r="L5912">
        <v>0</v>
      </c>
      <c r="M5912">
        <v>0</v>
      </c>
    </row>
    <row r="5913" spans="1:13">
      <c r="A5913">
        <v>192</v>
      </c>
      <c r="B5913" t="s">
        <v>40</v>
      </c>
      <c r="C5913">
        <v>1999</v>
      </c>
      <c r="D5913">
        <v>0</v>
      </c>
      <c r="E5913">
        <v>0</v>
      </c>
      <c r="F5913">
        <v>0</v>
      </c>
      <c r="G5913">
        <v>0</v>
      </c>
      <c r="H5913">
        <v>0</v>
      </c>
      <c r="I5913">
        <v>0</v>
      </c>
      <c r="J5913">
        <v>0</v>
      </c>
      <c r="K5913">
        <v>0</v>
      </c>
      <c r="L5913">
        <v>0</v>
      </c>
      <c r="M5913">
        <v>0</v>
      </c>
    </row>
    <row r="5914" spans="1:13">
      <c r="A5914">
        <v>192</v>
      </c>
      <c r="B5914" t="s">
        <v>40</v>
      </c>
      <c r="C5914">
        <v>2001</v>
      </c>
      <c r="D5914">
        <v>0</v>
      </c>
      <c r="E5914">
        <v>0</v>
      </c>
      <c r="F5914">
        <v>0</v>
      </c>
      <c r="G5914">
        <v>0</v>
      </c>
      <c r="H5914">
        <v>0</v>
      </c>
      <c r="I5914">
        <v>0</v>
      </c>
      <c r="J5914">
        <v>0</v>
      </c>
      <c r="K5914">
        <v>0</v>
      </c>
      <c r="L5914">
        <v>0</v>
      </c>
      <c r="M5914">
        <v>0</v>
      </c>
    </row>
    <row r="5915" spans="1:13">
      <c r="A5915">
        <v>192</v>
      </c>
      <c r="B5915" t="s">
        <v>40</v>
      </c>
      <c r="C5915">
        <v>2004</v>
      </c>
      <c r="D5915">
        <v>0</v>
      </c>
      <c r="E5915">
        <v>0</v>
      </c>
      <c r="F5915">
        <v>0</v>
      </c>
      <c r="G5915">
        <v>0</v>
      </c>
      <c r="H5915">
        <v>0</v>
      </c>
      <c r="I5915">
        <v>0</v>
      </c>
      <c r="J5915">
        <v>0</v>
      </c>
      <c r="K5915">
        <v>0</v>
      </c>
      <c r="L5915">
        <v>0</v>
      </c>
      <c r="M5915">
        <v>0</v>
      </c>
    </row>
    <row r="5916" spans="1:13">
      <c r="A5916">
        <v>192</v>
      </c>
      <c r="B5916" t="s">
        <v>40</v>
      </c>
      <c r="C5916">
        <v>2006</v>
      </c>
      <c r="D5916">
        <v>0</v>
      </c>
      <c r="E5916">
        <v>0</v>
      </c>
      <c r="F5916">
        <v>0</v>
      </c>
      <c r="G5916">
        <v>0</v>
      </c>
      <c r="H5916">
        <v>-1740</v>
      </c>
      <c r="I5916">
        <v>0</v>
      </c>
      <c r="J5916">
        <v>0</v>
      </c>
      <c r="K5916">
        <v>0</v>
      </c>
      <c r="L5916">
        <v>0</v>
      </c>
      <c r="M5916">
        <v>0</v>
      </c>
    </row>
    <row r="5917" spans="1:13">
      <c r="A5917">
        <v>192</v>
      </c>
      <c r="B5917" t="s">
        <v>40</v>
      </c>
      <c r="C5917">
        <v>2007</v>
      </c>
      <c r="D5917">
        <v>0</v>
      </c>
      <c r="E5917">
        <v>0</v>
      </c>
      <c r="F5917">
        <v>0</v>
      </c>
      <c r="G5917">
        <v>0</v>
      </c>
      <c r="H5917">
        <v>0</v>
      </c>
      <c r="I5917">
        <v>0</v>
      </c>
      <c r="J5917">
        <v>0</v>
      </c>
      <c r="K5917">
        <v>0</v>
      </c>
      <c r="L5917">
        <v>0</v>
      </c>
      <c r="M5917">
        <v>0</v>
      </c>
    </row>
    <row r="5918" spans="1:13">
      <c r="A5918">
        <v>192</v>
      </c>
      <c r="B5918" t="s">
        <v>40</v>
      </c>
      <c r="C5918">
        <v>2008</v>
      </c>
      <c r="D5918">
        <v>0</v>
      </c>
      <c r="E5918">
        <v>0</v>
      </c>
      <c r="F5918">
        <v>0</v>
      </c>
      <c r="G5918">
        <v>0</v>
      </c>
      <c r="H5918">
        <v>-1000</v>
      </c>
      <c r="I5918">
        <v>0</v>
      </c>
      <c r="J5918">
        <v>0</v>
      </c>
      <c r="K5918">
        <v>0</v>
      </c>
      <c r="L5918">
        <v>0</v>
      </c>
      <c r="M5918">
        <v>0</v>
      </c>
    </row>
    <row r="5919" spans="1:13">
      <c r="A5919">
        <v>192</v>
      </c>
      <c r="B5919" t="s">
        <v>40</v>
      </c>
      <c r="C5919">
        <v>2009</v>
      </c>
      <c r="D5919">
        <v>0</v>
      </c>
      <c r="E5919">
        <v>0</v>
      </c>
      <c r="F5919">
        <v>0</v>
      </c>
      <c r="G5919">
        <v>0</v>
      </c>
      <c r="H5919">
        <v>0</v>
      </c>
      <c r="I5919">
        <v>0</v>
      </c>
      <c r="J5919">
        <v>0</v>
      </c>
      <c r="K5919">
        <v>0</v>
      </c>
      <c r="L5919">
        <v>0</v>
      </c>
      <c r="M5919">
        <v>0</v>
      </c>
    </row>
    <row r="5920" spans="1:13">
      <c r="A5920">
        <v>192</v>
      </c>
      <c r="B5920" t="s">
        <v>40</v>
      </c>
      <c r="C5920">
        <v>2010</v>
      </c>
      <c r="D5920">
        <v>0</v>
      </c>
      <c r="E5920">
        <v>0</v>
      </c>
      <c r="F5920">
        <v>0</v>
      </c>
      <c r="G5920">
        <v>0</v>
      </c>
      <c r="H5920">
        <v>-8050</v>
      </c>
      <c r="I5920">
        <v>0</v>
      </c>
      <c r="J5920">
        <v>0</v>
      </c>
      <c r="K5920">
        <v>0</v>
      </c>
      <c r="L5920">
        <v>0</v>
      </c>
      <c r="M5920">
        <v>0</v>
      </c>
    </row>
    <row r="5921" spans="1:13">
      <c r="A5921">
        <v>192</v>
      </c>
      <c r="B5921" t="s">
        <v>40</v>
      </c>
      <c r="C5921">
        <v>2011</v>
      </c>
      <c r="D5921">
        <v>0</v>
      </c>
      <c r="E5921">
        <v>0</v>
      </c>
      <c r="F5921">
        <v>0</v>
      </c>
      <c r="G5921">
        <v>0</v>
      </c>
      <c r="H5921">
        <v>-1200</v>
      </c>
      <c r="I5921">
        <v>0</v>
      </c>
      <c r="J5921">
        <v>0</v>
      </c>
      <c r="K5921">
        <v>0</v>
      </c>
      <c r="L5921">
        <v>0</v>
      </c>
      <c r="M5921">
        <v>0</v>
      </c>
    </row>
    <row r="5922" spans="1:13">
      <c r="A5922">
        <v>192</v>
      </c>
      <c r="B5922" t="s">
        <v>40</v>
      </c>
      <c r="C5922">
        <v>2012</v>
      </c>
      <c r="D5922">
        <v>0</v>
      </c>
      <c r="E5922">
        <v>0</v>
      </c>
      <c r="F5922">
        <v>0</v>
      </c>
      <c r="G5922">
        <v>0</v>
      </c>
      <c r="H5922">
        <v>0</v>
      </c>
      <c r="I5922">
        <v>0</v>
      </c>
      <c r="J5922">
        <v>0</v>
      </c>
      <c r="K5922">
        <v>0</v>
      </c>
      <c r="L5922">
        <v>0</v>
      </c>
      <c r="M5922">
        <v>0</v>
      </c>
    </row>
    <row r="5923" spans="1:13">
      <c r="A5923">
        <v>192</v>
      </c>
      <c r="B5923" t="s">
        <v>40</v>
      </c>
      <c r="C5923">
        <v>2013</v>
      </c>
      <c r="D5923">
        <v>0</v>
      </c>
      <c r="E5923">
        <v>0</v>
      </c>
      <c r="F5923">
        <v>0</v>
      </c>
      <c r="G5923">
        <v>0</v>
      </c>
      <c r="H5923">
        <v>0</v>
      </c>
      <c r="I5923">
        <v>0</v>
      </c>
      <c r="J5923">
        <v>0</v>
      </c>
      <c r="K5923">
        <v>0</v>
      </c>
      <c r="L5923">
        <v>0</v>
      </c>
      <c r="M5923">
        <v>0</v>
      </c>
    </row>
    <row r="5924" spans="1:13">
      <c r="A5924">
        <v>192</v>
      </c>
      <c r="B5924" t="s">
        <v>40</v>
      </c>
      <c r="C5924">
        <v>2014</v>
      </c>
      <c r="D5924">
        <v>0</v>
      </c>
      <c r="E5924">
        <v>0</v>
      </c>
      <c r="F5924">
        <v>0</v>
      </c>
      <c r="G5924">
        <v>0</v>
      </c>
      <c r="H5924">
        <v>0</v>
      </c>
      <c r="I5924">
        <v>0</v>
      </c>
      <c r="J5924">
        <v>0</v>
      </c>
      <c r="K5924">
        <v>0</v>
      </c>
      <c r="L5924">
        <v>0</v>
      </c>
      <c r="M5924">
        <v>0</v>
      </c>
    </row>
    <row r="5925" spans="1:13">
      <c r="A5925">
        <v>192</v>
      </c>
      <c r="B5925" t="s">
        <v>40</v>
      </c>
      <c r="C5925">
        <v>2015</v>
      </c>
      <c r="D5925">
        <v>0</v>
      </c>
      <c r="E5925">
        <v>0</v>
      </c>
      <c r="F5925">
        <v>0</v>
      </c>
      <c r="G5925">
        <v>0</v>
      </c>
      <c r="H5925">
        <v>0</v>
      </c>
      <c r="I5925">
        <v>192968</v>
      </c>
      <c r="J5925">
        <v>0</v>
      </c>
      <c r="K5925">
        <v>0</v>
      </c>
      <c r="L5925">
        <v>0</v>
      </c>
      <c r="M5925">
        <v>0</v>
      </c>
    </row>
    <row r="5926" spans="1:13">
      <c r="A5926">
        <v>192</v>
      </c>
      <c r="B5926" t="s">
        <v>40</v>
      </c>
      <c r="C5926">
        <v>2016</v>
      </c>
      <c r="D5926">
        <v>0</v>
      </c>
      <c r="E5926">
        <v>0</v>
      </c>
      <c r="F5926">
        <v>0</v>
      </c>
      <c r="G5926">
        <v>0</v>
      </c>
      <c r="H5926">
        <v>27610</v>
      </c>
      <c r="I5926">
        <v>-7277.45</v>
      </c>
      <c r="J5926">
        <v>560</v>
      </c>
      <c r="K5926">
        <v>430</v>
      </c>
      <c r="L5926">
        <v>0</v>
      </c>
      <c r="M5926">
        <v>2</v>
      </c>
    </row>
    <row r="5927" spans="1:13">
      <c r="A5927">
        <v>192</v>
      </c>
      <c r="B5927" t="s">
        <v>40</v>
      </c>
      <c r="C5927">
        <v>2017</v>
      </c>
      <c r="D5927">
        <v>0</v>
      </c>
      <c r="E5927">
        <v>0</v>
      </c>
      <c r="F5927">
        <v>0</v>
      </c>
      <c r="G5927">
        <v>0</v>
      </c>
      <c r="H5927">
        <v>36655</v>
      </c>
      <c r="I5927">
        <v>-19115.25</v>
      </c>
      <c r="J5927">
        <v>-3784</v>
      </c>
      <c r="K5927">
        <v>546</v>
      </c>
      <c r="L5927">
        <v>1</v>
      </c>
      <c r="M5927">
        <v>-3</v>
      </c>
    </row>
    <row r="5928" spans="1:13">
      <c r="A5928">
        <v>192</v>
      </c>
      <c r="B5928" t="s">
        <v>40</v>
      </c>
      <c r="C5928">
        <v>2018</v>
      </c>
      <c r="D5928">
        <v>0</v>
      </c>
      <c r="E5928">
        <v>0</v>
      </c>
      <c r="F5928">
        <v>0</v>
      </c>
      <c r="G5928">
        <v>0</v>
      </c>
      <c r="H5928">
        <v>39631</v>
      </c>
      <c r="I5928">
        <v>19225</v>
      </c>
      <c r="J5928">
        <v>145117</v>
      </c>
      <c r="K5928">
        <v>-1767</v>
      </c>
      <c r="L5928">
        <v>3</v>
      </c>
      <c r="M5928">
        <v>-11</v>
      </c>
    </row>
    <row r="5929" spans="1:13">
      <c r="A5929">
        <v>192</v>
      </c>
      <c r="B5929" t="s">
        <v>40</v>
      </c>
      <c r="C5929">
        <v>2019</v>
      </c>
      <c r="D5929">
        <v>0</v>
      </c>
      <c r="E5929">
        <v>0</v>
      </c>
      <c r="F5929">
        <v>0</v>
      </c>
      <c r="G5929">
        <v>0</v>
      </c>
      <c r="H5929">
        <v>299139</v>
      </c>
      <c r="I5929">
        <v>4140.6499999999996</v>
      </c>
      <c r="J5929">
        <v>-48471</v>
      </c>
      <c r="K5929">
        <v>-9866.6</v>
      </c>
      <c r="L5929">
        <v>3</v>
      </c>
      <c r="M5929">
        <v>-7</v>
      </c>
    </row>
    <row r="5930" spans="1:13">
      <c r="A5930">
        <v>192</v>
      </c>
      <c r="B5930" t="s">
        <v>40</v>
      </c>
      <c r="C5930">
        <v>2020</v>
      </c>
      <c r="D5930">
        <v>0</v>
      </c>
      <c r="E5930">
        <v>0</v>
      </c>
      <c r="F5930">
        <v>0</v>
      </c>
      <c r="G5930">
        <v>0</v>
      </c>
      <c r="H5930">
        <v>281405</v>
      </c>
      <c r="I5930">
        <v>267453.05</v>
      </c>
      <c r="J5930">
        <v>12725</v>
      </c>
      <c r="K5930">
        <v>9282</v>
      </c>
      <c r="L5930">
        <v>13</v>
      </c>
      <c r="M5930">
        <v>-3</v>
      </c>
    </row>
    <row r="5931" spans="1:13">
      <c r="A5931">
        <v>192</v>
      </c>
      <c r="B5931" t="s">
        <v>40</v>
      </c>
      <c r="C5931">
        <v>2021</v>
      </c>
      <c r="D5931">
        <v>0</v>
      </c>
      <c r="E5931">
        <v>0</v>
      </c>
      <c r="F5931">
        <v>0</v>
      </c>
      <c r="G5931">
        <v>0</v>
      </c>
      <c r="H5931">
        <v>1790304</v>
      </c>
      <c r="I5931">
        <v>512042.85</v>
      </c>
      <c r="J5931">
        <v>4010</v>
      </c>
      <c r="K5931">
        <v>1286</v>
      </c>
      <c r="L5931">
        <v>43</v>
      </c>
      <c r="M5931">
        <v>-18</v>
      </c>
    </row>
    <row r="5932" spans="1:13">
      <c r="A5932">
        <v>192</v>
      </c>
      <c r="B5932" t="s">
        <v>40</v>
      </c>
      <c r="C5932">
        <v>2022</v>
      </c>
      <c r="D5932">
        <v>393621800</v>
      </c>
      <c r="E5932">
        <v>3089812000</v>
      </c>
      <c r="F5932">
        <v>8360100</v>
      </c>
      <c r="G5932">
        <v>104810000</v>
      </c>
      <c r="H5932">
        <v>23091631.899999999</v>
      </c>
      <c r="I5932">
        <v>5059327.5999999996</v>
      </c>
      <c r="J5932">
        <v>549590.6</v>
      </c>
      <c r="K5932">
        <v>77299.649999999994</v>
      </c>
      <c r="L5932">
        <v>5211</v>
      </c>
      <c r="M5932">
        <v>360</v>
      </c>
    </row>
    <row r="5933" spans="1:13">
      <c r="A5933">
        <v>192</v>
      </c>
      <c r="B5933" t="s">
        <v>40</v>
      </c>
      <c r="C5933">
        <v>1993</v>
      </c>
      <c r="D5933">
        <v>0</v>
      </c>
      <c r="E5933">
        <v>0</v>
      </c>
      <c r="F5933">
        <v>0</v>
      </c>
      <c r="G5933">
        <v>0</v>
      </c>
      <c r="H5933">
        <v>0</v>
      </c>
      <c r="I5933">
        <v>0</v>
      </c>
      <c r="J5933">
        <v>0</v>
      </c>
      <c r="K5933">
        <v>0</v>
      </c>
      <c r="L5933">
        <v>0</v>
      </c>
      <c r="M5933">
        <v>0</v>
      </c>
    </row>
    <row r="5934" spans="1:13">
      <c r="A5934">
        <v>192</v>
      </c>
      <c r="B5934" t="s">
        <v>40</v>
      </c>
      <c r="C5934">
        <v>1996</v>
      </c>
      <c r="D5934">
        <v>0</v>
      </c>
      <c r="E5934">
        <v>0</v>
      </c>
      <c r="F5934">
        <v>0</v>
      </c>
      <c r="G5934">
        <v>0</v>
      </c>
      <c r="H5934">
        <v>-412.55</v>
      </c>
      <c r="I5934">
        <v>0</v>
      </c>
      <c r="J5934">
        <v>0</v>
      </c>
      <c r="K5934">
        <v>0</v>
      </c>
      <c r="L5934">
        <v>0</v>
      </c>
      <c r="M5934">
        <v>0</v>
      </c>
    </row>
    <row r="5935" spans="1:13">
      <c r="A5935">
        <v>192</v>
      </c>
      <c r="B5935" t="s">
        <v>40</v>
      </c>
      <c r="C5935">
        <v>1997</v>
      </c>
      <c r="D5935">
        <v>0</v>
      </c>
      <c r="E5935">
        <v>0</v>
      </c>
      <c r="F5935">
        <v>0</v>
      </c>
      <c r="G5935">
        <v>0</v>
      </c>
      <c r="H5935">
        <v>0</v>
      </c>
      <c r="I5935">
        <v>0</v>
      </c>
      <c r="J5935">
        <v>0</v>
      </c>
      <c r="K5935">
        <v>0</v>
      </c>
      <c r="L5935">
        <v>0</v>
      </c>
      <c r="M5935">
        <v>0</v>
      </c>
    </row>
    <row r="5936" spans="1:13">
      <c r="A5936">
        <v>192</v>
      </c>
      <c r="B5936" t="s">
        <v>40</v>
      </c>
      <c r="C5936">
        <v>1999</v>
      </c>
      <c r="D5936">
        <v>0</v>
      </c>
      <c r="E5936">
        <v>0</v>
      </c>
      <c r="F5936">
        <v>0</v>
      </c>
      <c r="G5936">
        <v>0</v>
      </c>
      <c r="H5936">
        <v>0</v>
      </c>
      <c r="I5936">
        <v>0</v>
      </c>
      <c r="J5936">
        <v>0</v>
      </c>
      <c r="K5936">
        <v>0</v>
      </c>
      <c r="L5936">
        <v>0</v>
      </c>
      <c r="M5936">
        <v>0</v>
      </c>
    </row>
    <row r="5937" spans="1:13">
      <c r="A5937">
        <v>192</v>
      </c>
      <c r="B5937" t="s">
        <v>40</v>
      </c>
      <c r="C5937">
        <v>2001</v>
      </c>
      <c r="D5937">
        <v>0</v>
      </c>
      <c r="E5937">
        <v>0</v>
      </c>
      <c r="F5937">
        <v>0</v>
      </c>
      <c r="G5937">
        <v>0</v>
      </c>
      <c r="H5937">
        <v>0</v>
      </c>
      <c r="I5937">
        <v>0</v>
      </c>
      <c r="J5937">
        <v>0</v>
      </c>
      <c r="K5937">
        <v>0</v>
      </c>
      <c r="L5937">
        <v>0</v>
      </c>
      <c r="M5937">
        <v>0</v>
      </c>
    </row>
    <row r="5938" spans="1:13">
      <c r="A5938">
        <v>192</v>
      </c>
      <c r="B5938" t="s">
        <v>40</v>
      </c>
      <c r="C5938">
        <v>2002</v>
      </c>
      <c r="D5938">
        <v>0</v>
      </c>
      <c r="E5938">
        <v>0</v>
      </c>
      <c r="F5938">
        <v>0</v>
      </c>
      <c r="G5938">
        <v>0</v>
      </c>
      <c r="H5938">
        <v>0</v>
      </c>
      <c r="I5938">
        <v>0</v>
      </c>
      <c r="J5938">
        <v>0</v>
      </c>
      <c r="K5938">
        <v>0</v>
      </c>
      <c r="L5938">
        <v>0</v>
      </c>
      <c r="M5938">
        <v>0</v>
      </c>
    </row>
    <row r="5939" spans="1:13">
      <c r="A5939">
        <v>192</v>
      </c>
      <c r="B5939" t="s">
        <v>40</v>
      </c>
      <c r="C5939">
        <v>2003</v>
      </c>
      <c r="D5939">
        <v>0</v>
      </c>
      <c r="E5939">
        <v>0</v>
      </c>
      <c r="F5939">
        <v>0</v>
      </c>
      <c r="G5939">
        <v>0</v>
      </c>
      <c r="H5939">
        <v>-3392</v>
      </c>
      <c r="I5939">
        <v>0</v>
      </c>
      <c r="J5939">
        <v>0</v>
      </c>
      <c r="K5939">
        <v>0</v>
      </c>
      <c r="L5939">
        <v>0</v>
      </c>
      <c r="M5939">
        <v>0</v>
      </c>
    </row>
    <row r="5940" spans="1:13">
      <c r="A5940">
        <v>192</v>
      </c>
      <c r="B5940" t="s">
        <v>40</v>
      </c>
      <c r="C5940">
        <v>2004</v>
      </c>
      <c r="D5940">
        <v>0</v>
      </c>
      <c r="E5940">
        <v>0</v>
      </c>
      <c r="F5940">
        <v>0</v>
      </c>
      <c r="G5940">
        <v>0</v>
      </c>
      <c r="H5940">
        <v>-1600</v>
      </c>
      <c r="I5940">
        <v>0</v>
      </c>
      <c r="J5940">
        <v>0</v>
      </c>
      <c r="K5940">
        <v>0</v>
      </c>
      <c r="L5940">
        <v>0</v>
      </c>
      <c r="M5940">
        <v>0</v>
      </c>
    </row>
    <row r="5941" spans="1:13">
      <c r="A5941">
        <v>192</v>
      </c>
      <c r="B5941" t="s">
        <v>40</v>
      </c>
      <c r="C5941">
        <v>2005</v>
      </c>
      <c r="D5941">
        <v>0</v>
      </c>
      <c r="E5941">
        <v>0</v>
      </c>
      <c r="F5941">
        <v>0</v>
      </c>
      <c r="G5941">
        <v>0</v>
      </c>
      <c r="H5941">
        <v>0</v>
      </c>
      <c r="I5941">
        <v>0</v>
      </c>
      <c r="J5941">
        <v>0</v>
      </c>
      <c r="K5941">
        <v>0</v>
      </c>
      <c r="L5941">
        <v>0</v>
      </c>
      <c r="M5941">
        <v>0</v>
      </c>
    </row>
    <row r="5942" spans="1:13">
      <c r="A5942">
        <v>192</v>
      </c>
      <c r="B5942" t="s">
        <v>40</v>
      </c>
      <c r="C5942">
        <v>2006</v>
      </c>
      <c r="D5942">
        <v>0</v>
      </c>
      <c r="E5942">
        <v>0</v>
      </c>
      <c r="F5942">
        <v>0</v>
      </c>
      <c r="G5942">
        <v>0</v>
      </c>
      <c r="H5942">
        <v>0</v>
      </c>
      <c r="I5942">
        <v>0</v>
      </c>
      <c r="J5942">
        <v>0</v>
      </c>
      <c r="K5942">
        <v>0</v>
      </c>
      <c r="L5942">
        <v>0</v>
      </c>
      <c r="M5942">
        <v>0</v>
      </c>
    </row>
    <row r="5943" spans="1:13">
      <c r="A5943">
        <v>192</v>
      </c>
      <c r="B5943" t="s">
        <v>40</v>
      </c>
      <c r="C5943">
        <v>2007</v>
      </c>
      <c r="D5943">
        <v>0</v>
      </c>
      <c r="E5943">
        <v>0</v>
      </c>
      <c r="F5943">
        <v>0</v>
      </c>
      <c r="G5943">
        <v>0</v>
      </c>
      <c r="H5943">
        <v>0</v>
      </c>
      <c r="I5943">
        <v>0</v>
      </c>
      <c r="J5943">
        <v>0</v>
      </c>
      <c r="K5943">
        <v>0</v>
      </c>
      <c r="L5943">
        <v>0</v>
      </c>
      <c r="M5943">
        <v>0</v>
      </c>
    </row>
    <row r="5944" spans="1:13">
      <c r="A5944">
        <v>192</v>
      </c>
      <c r="B5944" t="s">
        <v>40</v>
      </c>
      <c r="C5944">
        <v>2008</v>
      </c>
      <c r="D5944">
        <v>0</v>
      </c>
      <c r="E5944">
        <v>0</v>
      </c>
      <c r="F5944">
        <v>0</v>
      </c>
      <c r="G5944">
        <v>0</v>
      </c>
      <c r="H5944">
        <v>0</v>
      </c>
      <c r="I5944">
        <v>0</v>
      </c>
      <c r="J5944">
        <v>0</v>
      </c>
      <c r="K5944">
        <v>0</v>
      </c>
      <c r="L5944">
        <v>0</v>
      </c>
      <c r="M5944">
        <v>0</v>
      </c>
    </row>
    <row r="5945" spans="1:13">
      <c r="A5945">
        <v>192</v>
      </c>
      <c r="B5945" t="s">
        <v>40</v>
      </c>
      <c r="C5945">
        <v>2009</v>
      </c>
      <c r="D5945">
        <v>0</v>
      </c>
      <c r="E5945">
        <v>0</v>
      </c>
      <c r="F5945">
        <v>0</v>
      </c>
      <c r="G5945">
        <v>0</v>
      </c>
      <c r="H5945">
        <v>-2000</v>
      </c>
      <c r="I5945">
        <v>0</v>
      </c>
      <c r="J5945">
        <v>0</v>
      </c>
      <c r="K5945">
        <v>0</v>
      </c>
      <c r="L5945">
        <v>0</v>
      </c>
      <c r="M5945">
        <v>0</v>
      </c>
    </row>
    <row r="5946" spans="1:13">
      <c r="A5946">
        <v>192</v>
      </c>
      <c r="B5946" t="s">
        <v>40</v>
      </c>
      <c r="C5946">
        <v>2010</v>
      </c>
      <c r="D5946">
        <v>0</v>
      </c>
      <c r="E5946">
        <v>0</v>
      </c>
      <c r="F5946">
        <v>0</v>
      </c>
      <c r="G5946">
        <v>0</v>
      </c>
      <c r="H5946">
        <v>-2800</v>
      </c>
      <c r="I5946">
        <v>0</v>
      </c>
      <c r="J5946">
        <v>0</v>
      </c>
      <c r="K5946">
        <v>0</v>
      </c>
      <c r="L5946">
        <v>0</v>
      </c>
      <c r="M5946">
        <v>0</v>
      </c>
    </row>
    <row r="5947" spans="1:13">
      <c r="A5947">
        <v>192</v>
      </c>
      <c r="B5947" t="s">
        <v>40</v>
      </c>
      <c r="C5947">
        <v>2011</v>
      </c>
      <c r="D5947">
        <v>0</v>
      </c>
      <c r="E5947">
        <v>0</v>
      </c>
      <c r="F5947">
        <v>0</v>
      </c>
      <c r="G5947">
        <v>0</v>
      </c>
      <c r="H5947">
        <v>-2004</v>
      </c>
      <c r="I5947">
        <v>0</v>
      </c>
      <c r="J5947">
        <v>0</v>
      </c>
      <c r="K5947">
        <v>0</v>
      </c>
      <c r="L5947">
        <v>0</v>
      </c>
      <c r="M5947">
        <v>0</v>
      </c>
    </row>
    <row r="5948" spans="1:13">
      <c r="A5948">
        <v>192</v>
      </c>
      <c r="B5948" t="s">
        <v>40</v>
      </c>
      <c r="C5948">
        <v>2012</v>
      </c>
      <c r="D5948">
        <v>0</v>
      </c>
      <c r="E5948">
        <v>0</v>
      </c>
      <c r="F5948">
        <v>0</v>
      </c>
      <c r="G5948">
        <v>0</v>
      </c>
      <c r="H5948">
        <v>0</v>
      </c>
      <c r="I5948">
        <v>0</v>
      </c>
      <c r="J5948">
        <v>0</v>
      </c>
      <c r="K5948">
        <v>0</v>
      </c>
      <c r="L5948">
        <v>0</v>
      </c>
      <c r="M5948">
        <v>0</v>
      </c>
    </row>
    <row r="5949" spans="1:13">
      <c r="A5949">
        <v>192</v>
      </c>
      <c r="B5949" t="s">
        <v>40</v>
      </c>
      <c r="C5949">
        <v>2013</v>
      </c>
      <c r="D5949">
        <v>0</v>
      </c>
      <c r="E5949">
        <v>0</v>
      </c>
      <c r="F5949">
        <v>0</v>
      </c>
      <c r="G5949">
        <v>0</v>
      </c>
      <c r="H5949">
        <v>-2219</v>
      </c>
      <c r="I5949">
        <v>648</v>
      </c>
      <c r="J5949">
        <v>0</v>
      </c>
      <c r="K5949">
        <v>0</v>
      </c>
      <c r="L5949">
        <v>0</v>
      </c>
      <c r="M5949">
        <v>0</v>
      </c>
    </row>
    <row r="5950" spans="1:13">
      <c r="A5950">
        <v>192</v>
      </c>
      <c r="B5950" t="s">
        <v>40</v>
      </c>
      <c r="C5950">
        <v>2014</v>
      </c>
      <c r="D5950">
        <v>0</v>
      </c>
      <c r="E5950">
        <v>0</v>
      </c>
      <c r="F5950">
        <v>0</v>
      </c>
      <c r="G5950">
        <v>0</v>
      </c>
      <c r="H5950">
        <v>38512</v>
      </c>
      <c r="I5950">
        <v>-6885</v>
      </c>
      <c r="J5950">
        <v>0</v>
      </c>
      <c r="K5950">
        <v>0</v>
      </c>
      <c r="L5950">
        <v>0</v>
      </c>
      <c r="M5950">
        <v>0</v>
      </c>
    </row>
    <row r="5951" spans="1:13">
      <c r="A5951">
        <v>192</v>
      </c>
      <c r="B5951" t="s">
        <v>40</v>
      </c>
      <c r="C5951">
        <v>2015</v>
      </c>
      <c r="D5951">
        <v>0</v>
      </c>
      <c r="E5951">
        <v>0</v>
      </c>
      <c r="F5951">
        <v>0</v>
      </c>
      <c r="G5951">
        <v>0</v>
      </c>
      <c r="H5951">
        <v>-8726</v>
      </c>
      <c r="I5951">
        <v>-11629</v>
      </c>
      <c r="J5951">
        <v>9952</v>
      </c>
      <c r="K5951">
        <v>-308</v>
      </c>
      <c r="L5951">
        <v>0</v>
      </c>
      <c r="M5951">
        <v>2</v>
      </c>
    </row>
    <row r="5952" spans="1:13">
      <c r="A5952">
        <v>192</v>
      </c>
      <c r="B5952" t="s">
        <v>40</v>
      </c>
      <c r="C5952">
        <v>2016</v>
      </c>
      <c r="D5952">
        <v>0</v>
      </c>
      <c r="E5952">
        <v>0</v>
      </c>
      <c r="F5952">
        <v>0</v>
      </c>
      <c r="G5952">
        <v>0</v>
      </c>
      <c r="H5952">
        <v>29199</v>
      </c>
      <c r="I5952">
        <v>12687</v>
      </c>
      <c r="J5952">
        <v>74488</v>
      </c>
      <c r="K5952">
        <v>496</v>
      </c>
      <c r="L5952">
        <v>1</v>
      </c>
      <c r="M5952">
        <v>3</v>
      </c>
    </row>
    <row r="5953" spans="1:13">
      <c r="A5953">
        <v>192</v>
      </c>
      <c r="B5953" t="s">
        <v>40</v>
      </c>
      <c r="C5953">
        <v>2017</v>
      </c>
      <c r="D5953">
        <v>0</v>
      </c>
      <c r="E5953">
        <v>0</v>
      </c>
      <c r="F5953">
        <v>0</v>
      </c>
      <c r="G5953">
        <v>0</v>
      </c>
      <c r="H5953">
        <v>102284</v>
      </c>
      <c r="I5953">
        <v>36411.300000000003</v>
      </c>
      <c r="J5953">
        <v>15224</v>
      </c>
      <c r="K5953">
        <v>1436</v>
      </c>
      <c r="L5953">
        <v>2</v>
      </c>
      <c r="M5953">
        <v>2</v>
      </c>
    </row>
    <row r="5954" spans="1:13">
      <c r="A5954">
        <v>192</v>
      </c>
      <c r="B5954" t="s">
        <v>40</v>
      </c>
      <c r="C5954">
        <v>2018</v>
      </c>
      <c r="D5954">
        <v>0</v>
      </c>
      <c r="E5954">
        <v>0</v>
      </c>
      <c r="F5954">
        <v>0</v>
      </c>
      <c r="G5954">
        <v>0</v>
      </c>
      <c r="H5954">
        <v>433146</v>
      </c>
      <c r="I5954">
        <v>331.25</v>
      </c>
      <c r="J5954">
        <v>23456</v>
      </c>
      <c r="K5954">
        <v>-250</v>
      </c>
      <c r="L5954">
        <v>2</v>
      </c>
      <c r="M5954">
        <v>2</v>
      </c>
    </row>
    <row r="5955" spans="1:13">
      <c r="A5955">
        <v>192</v>
      </c>
      <c r="B5955" t="s">
        <v>40</v>
      </c>
      <c r="C5955">
        <v>2019</v>
      </c>
      <c r="D5955">
        <v>0</v>
      </c>
      <c r="E5955">
        <v>0</v>
      </c>
      <c r="F5955">
        <v>0</v>
      </c>
      <c r="G5955">
        <v>0</v>
      </c>
      <c r="H5955">
        <v>257363</v>
      </c>
      <c r="I5955">
        <v>258912.15</v>
      </c>
      <c r="J5955">
        <v>24872</v>
      </c>
      <c r="K5955">
        <v>2741</v>
      </c>
      <c r="L5955">
        <v>13</v>
      </c>
      <c r="M5955">
        <v>-3</v>
      </c>
    </row>
    <row r="5956" spans="1:13">
      <c r="A5956">
        <v>192</v>
      </c>
      <c r="B5956" t="s">
        <v>40</v>
      </c>
      <c r="C5956">
        <v>2020</v>
      </c>
      <c r="D5956">
        <v>0</v>
      </c>
      <c r="E5956">
        <v>0</v>
      </c>
      <c r="F5956">
        <v>0</v>
      </c>
      <c r="G5956">
        <v>0</v>
      </c>
      <c r="H5956">
        <v>999837</v>
      </c>
      <c r="I5956">
        <v>375061</v>
      </c>
      <c r="J5956">
        <v>72256</v>
      </c>
      <c r="K5956">
        <v>1050</v>
      </c>
      <c r="L5956">
        <v>18</v>
      </c>
      <c r="M5956">
        <v>-17</v>
      </c>
    </row>
    <row r="5957" spans="1:13">
      <c r="A5957">
        <v>192</v>
      </c>
      <c r="B5957" t="s">
        <v>40</v>
      </c>
      <c r="C5957">
        <v>2021</v>
      </c>
      <c r="D5957">
        <v>403136900</v>
      </c>
      <c r="E5957">
        <v>2960244000</v>
      </c>
      <c r="F5957">
        <v>11444300</v>
      </c>
      <c r="G5957">
        <v>98691000</v>
      </c>
      <c r="H5957">
        <v>23941396</v>
      </c>
      <c r="I5957">
        <v>4778371.5999999996</v>
      </c>
      <c r="J5957">
        <v>627669</v>
      </c>
      <c r="K5957">
        <v>73432</v>
      </c>
      <c r="L5957">
        <v>5268</v>
      </c>
      <c r="M5957">
        <v>343</v>
      </c>
    </row>
    <row r="5958" spans="1:13">
      <c r="A5958">
        <v>192</v>
      </c>
      <c r="B5958" t="s">
        <v>40</v>
      </c>
      <c r="C5958">
        <v>1993</v>
      </c>
      <c r="D5958">
        <v>0</v>
      </c>
      <c r="E5958">
        <v>0</v>
      </c>
      <c r="F5958">
        <v>0</v>
      </c>
      <c r="G5958">
        <v>0</v>
      </c>
      <c r="H5958">
        <v>0</v>
      </c>
      <c r="I5958">
        <v>0</v>
      </c>
      <c r="J5958">
        <v>0</v>
      </c>
      <c r="K5958">
        <v>0</v>
      </c>
      <c r="L5958">
        <v>0</v>
      </c>
      <c r="M5958">
        <v>0</v>
      </c>
    </row>
    <row r="5959" spans="1:13">
      <c r="A5959">
        <v>192</v>
      </c>
      <c r="B5959" t="s">
        <v>40</v>
      </c>
      <c r="C5959">
        <v>1999</v>
      </c>
      <c r="D5959">
        <v>0</v>
      </c>
      <c r="E5959">
        <v>0</v>
      </c>
      <c r="F5959">
        <v>0</v>
      </c>
      <c r="G5959">
        <v>0</v>
      </c>
      <c r="H5959">
        <v>0</v>
      </c>
      <c r="I5959">
        <v>0</v>
      </c>
      <c r="J5959">
        <v>0</v>
      </c>
      <c r="K5959">
        <v>0</v>
      </c>
      <c r="L5959">
        <v>0</v>
      </c>
      <c r="M5959">
        <v>0</v>
      </c>
    </row>
    <row r="5960" spans="1:13">
      <c r="A5960">
        <v>192</v>
      </c>
      <c r="B5960" t="s">
        <v>40</v>
      </c>
      <c r="C5960">
        <v>2000</v>
      </c>
      <c r="D5960">
        <v>0</v>
      </c>
      <c r="E5960">
        <v>0</v>
      </c>
      <c r="F5960">
        <v>0</v>
      </c>
      <c r="G5960">
        <v>0</v>
      </c>
      <c r="H5960">
        <v>0</v>
      </c>
      <c r="I5960">
        <v>0</v>
      </c>
      <c r="J5960">
        <v>0</v>
      </c>
      <c r="K5960">
        <v>0</v>
      </c>
      <c r="L5960">
        <v>0</v>
      </c>
      <c r="M5960">
        <v>0</v>
      </c>
    </row>
    <row r="5961" spans="1:13">
      <c r="A5961">
        <v>192</v>
      </c>
      <c r="B5961" t="s">
        <v>40</v>
      </c>
      <c r="C5961">
        <v>2002</v>
      </c>
      <c r="D5961">
        <v>0</v>
      </c>
      <c r="E5961">
        <v>0</v>
      </c>
      <c r="F5961">
        <v>0</v>
      </c>
      <c r="G5961">
        <v>0</v>
      </c>
      <c r="H5961">
        <v>0</v>
      </c>
      <c r="I5961">
        <v>0</v>
      </c>
      <c r="J5961">
        <v>0</v>
      </c>
      <c r="K5961">
        <v>0</v>
      </c>
      <c r="L5961">
        <v>0</v>
      </c>
      <c r="M5961">
        <v>0</v>
      </c>
    </row>
    <row r="5962" spans="1:13">
      <c r="A5962">
        <v>192</v>
      </c>
      <c r="B5962" t="s">
        <v>40</v>
      </c>
      <c r="C5962">
        <v>2003</v>
      </c>
      <c r="D5962">
        <v>0</v>
      </c>
      <c r="E5962">
        <v>0</v>
      </c>
      <c r="F5962">
        <v>0</v>
      </c>
      <c r="G5962">
        <v>0</v>
      </c>
      <c r="H5962">
        <v>0</v>
      </c>
      <c r="I5962">
        <v>0</v>
      </c>
      <c r="J5962">
        <v>0</v>
      </c>
      <c r="K5962">
        <v>0</v>
      </c>
      <c r="L5962">
        <v>0</v>
      </c>
      <c r="M5962">
        <v>0</v>
      </c>
    </row>
    <row r="5963" spans="1:13">
      <c r="A5963">
        <v>192</v>
      </c>
      <c r="B5963" t="s">
        <v>40</v>
      </c>
      <c r="C5963">
        <v>2004</v>
      </c>
      <c r="D5963">
        <v>0</v>
      </c>
      <c r="E5963">
        <v>0</v>
      </c>
      <c r="F5963">
        <v>0</v>
      </c>
      <c r="G5963">
        <v>0</v>
      </c>
      <c r="H5963">
        <v>0</v>
      </c>
      <c r="I5963">
        <v>0</v>
      </c>
      <c r="J5963">
        <v>0</v>
      </c>
      <c r="K5963">
        <v>0</v>
      </c>
      <c r="L5963">
        <v>0</v>
      </c>
      <c r="M5963">
        <v>0</v>
      </c>
    </row>
    <row r="5964" spans="1:13">
      <c r="A5964">
        <v>192</v>
      </c>
      <c r="B5964" t="s">
        <v>40</v>
      </c>
      <c r="C5964">
        <v>2005</v>
      </c>
      <c r="D5964">
        <v>0</v>
      </c>
      <c r="E5964">
        <v>0</v>
      </c>
      <c r="F5964">
        <v>0</v>
      </c>
      <c r="G5964">
        <v>0</v>
      </c>
      <c r="H5964">
        <v>0</v>
      </c>
      <c r="I5964">
        <v>0</v>
      </c>
      <c r="J5964">
        <v>0</v>
      </c>
      <c r="K5964">
        <v>0</v>
      </c>
      <c r="L5964">
        <v>0</v>
      </c>
      <c r="M5964">
        <v>0</v>
      </c>
    </row>
    <row r="5965" spans="1:13">
      <c r="A5965">
        <v>192</v>
      </c>
      <c r="B5965" t="s">
        <v>40</v>
      </c>
      <c r="C5965">
        <v>2006</v>
      </c>
      <c r="D5965">
        <v>0</v>
      </c>
      <c r="E5965">
        <v>0</v>
      </c>
      <c r="F5965">
        <v>0</v>
      </c>
      <c r="G5965">
        <v>0</v>
      </c>
      <c r="H5965">
        <v>-1000</v>
      </c>
      <c r="I5965">
        <v>0</v>
      </c>
      <c r="J5965">
        <v>0</v>
      </c>
      <c r="K5965">
        <v>0</v>
      </c>
      <c r="L5965">
        <v>0</v>
      </c>
      <c r="M5965">
        <v>0</v>
      </c>
    </row>
    <row r="5966" spans="1:13">
      <c r="A5966">
        <v>192</v>
      </c>
      <c r="B5966" t="s">
        <v>40</v>
      </c>
      <c r="C5966">
        <v>2007</v>
      </c>
      <c r="D5966">
        <v>0</v>
      </c>
      <c r="E5966">
        <v>0</v>
      </c>
      <c r="F5966">
        <v>0</v>
      </c>
      <c r="G5966">
        <v>0</v>
      </c>
      <c r="H5966">
        <v>0</v>
      </c>
      <c r="I5966">
        <v>0</v>
      </c>
      <c r="J5966">
        <v>0</v>
      </c>
      <c r="K5966">
        <v>0</v>
      </c>
      <c r="L5966">
        <v>0</v>
      </c>
      <c r="M5966">
        <v>0</v>
      </c>
    </row>
    <row r="5967" spans="1:13">
      <c r="A5967">
        <v>192</v>
      </c>
      <c r="B5967" t="s">
        <v>40</v>
      </c>
      <c r="C5967">
        <v>2008</v>
      </c>
      <c r="D5967">
        <v>0</v>
      </c>
      <c r="E5967">
        <v>0</v>
      </c>
      <c r="F5967">
        <v>0</v>
      </c>
      <c r="G5967">
        <v>0</v>
      </c>
      <c r="H5967">
        <v>0</v>
      </c>
      <c r="I5967">
        <v>0</v>
      </c>
      <c r="J5967">
        <v>0</v>
      </c>
      <c r="K5967">
        <v>0</v>
      </c>
      <c r="L5967">
        <v>0</v>
      </c>
      <c r="M5967">
        <v>1</v>
      </c>
    </row>
    <row r="5968" spans="1:13">
      <c r="A5968">
        <v>192</v>
      </c>
      <c r="B5968" t="s">
        <v>40</v>
      </c>
      <c r="C5968">
        <v>2009</v>
      </c>
      <c r="D5968">
        <v>0</v>
      </c>
      <c r="E5968">
        <v>0</v>
      </c>
      <c r="F5968">
        <v>0</v>
      </c>
      <c r="G5968">
        <v>0</v>
      </c>
      <c r="H5968">
        <v>-366</v>
      </c>
      <c r="I5968">
        <v>0</v>
      </c>
      <c r="J5968">
        <v>3648</v>
      </c>
      <c r="K5968">
        <v>-199</v>
      </c>
      <c r="L5968">
        <v>0</v>
      </c>
      <c r="M5968">
        <v>1</v>
      </c>
    </row>
    <row r="5969" spans="1:13">
      <c r="A5969">
        <v>192</v>
      </c>
      <c r="B5969" t="s">
        <v>40</v>
      </c>
      <c r="C5969">
        <v>2010</v>
      </c>
      <c r="D5969">
        <v>0</v>
      </c>
      <c r="E5969">
        <v>0</v>
      </c>
      <c r="F5969">
        <v>0</v>
      </c>
      <c r="G5969">
        <v>0</v>
      </c>
      <c r="H5969">
        <v>0</v>
      </c>
      <c r="I5969">
        <v>0</v>
      </c>
      <c r="J5969">
        <v>0</v>
      </c>
      <c r="K5969">
        <v>656</v>
      </c>
      <c r="L5969">
        <v>0</v>
      </c>
      <c r="M5969">
        <v>0</v>
      </c>
    </row>
    <row r="5970" spans="1:13">
      <c r="A5970">
        <v>192</v>
      </c>
      <c r="B5970" t="s">
        <v>40</v>
      </c>
      <c r="C5970">
        <v>2011</v>
      </c>
      <c r="D5970">
        <v>0</v>
      </c>
      <c r="E5970">
        <v>0</v>
      </c>
      <c r="F5970">
        <v>0</v>
      </c>
      <c r="G5970">
        <v>0</v>
      </c>
      <c r="H5970">
        <v>-2800</v>
      </c>
      <c r="I5970">
        <v>0</v>
      </c>
      <c r="J5970">
        <v>0</v>
      </c>
      <c r="K5970">
        <v>-1023</v>
      </c>
      <c r="L5970">
        <v>0</v>
      </c>
      <c r="M5970">
        <v>0</v>
      </c>
    </row>
    <row r="5971" spans="1:13">
      <c r="A5971">
        <v>192</v>
      </c>
      <c r="B5971" t="s">
        <v>40</v>
      </c>
      <c r="C5971">
        <v>2012</v>
      </c>
      <c r="D5971">
        <v>0</v>
      </c>
      <c r="E5971">
        <v>0</v>
      </c>
      <c r="F5971">
        <v>0</v>
      </c>
      <c r="G5971">
        <v>0</v>
      </c>
      <c r="H5971">
        <v>-3520</v>
      </c>
      <c r="I5971">
        <v>0</v>
      </c>
      <c r="J5971">
        <v>0</v>
      </c>
      <c r="K5971">
        <v>84</v>
      </c>
      <c r="L5971">
        <v>0</v>
      </c>
      <c r="M5971">
        <v>1</v>
      </c>
    </row>
    <row r="5972" spans="1:13">
      <c r="A5972">
        <v>192</v>
      </c>
      <c r="B5972" t="s">
        <v>40</v>
      </c>
      <c r="C5972">
        <v>2013</v>
      </c>
      <c r="D5972">
        <v>0</v>
      </c>
      <c r="E5972">
        <v>0</v>
      </c>
      <c r="F5972">
        <v>0</v>
      </c>
      <c r="G5972">
        <v>0</v>
      </c>
      <c r="H5972">
        <v>0</v>
      </c>
      <c r="I5972">
        <v>0</v>
      </c>
      <c r="J5972">
        <v>0</v>
      </c>
      <c r="K5972">
        <v>0</v>
      </c>
      <c r="L5972">
        <v>0</v>
      </c>
      <c r="M5972">
        <v>0</v>
      </c>
    </row>
    <row r="5973" spans="1:13">
      <c r="A5973">
        <v>192</v>
      </c>
      <c r="B5973" t="s">
        <v>40</v>
      </c>
      <c r="C5973">
        <v>2014</v>
      </c>
      <c r="D5973">
        <v>0</v>
      </c>
      <c r="E5973">
        <v>0</v>
      </c>
      <c r="F5973">
        <v>0</v>
      </c>
      <c r="G5973">
        <v>0</v>
      </c>
      <c r="H5973">
        <v>0</v>
      </c>
      <c r="I5973">
        <v>2543</v>
      </c>
      <c r="J5973">
        <v>0</v>
      </c>
      <c r="K5973">
        <v>0</v>
      </c>
      <c r="L5973">
        <v>0</v>
      </c>
      <c r="M5973">
        <v>0</v>
      </c>
    </row>
    <row r="5974" spans="1:13">
      <c r="A5974">
        <v>192</v>
      </c>
      <c r="B5974" t="s">
        <v>40</v>
      </c>
      <c r="C5974">
        <v>2015</v>
      </c>
      <c r="D5974">
        <v>0</v>
      </c>
      <c r="E5974">
        <v>0</v>
      </c>
      <c r="F5974">
        <v>0</v>
      </c>
      <c r="G5974">
        <v>0</v>
      </c>
      <c r="H5974">
        <v>-35513</v>
      </c>
      <c r="I5974">
        <v>2726</v>
      </c>
      <c r="J5974">
        <v>0</v>
      </c>
      <c r="K5974">
        <v>-177</v>
      </c>
      <c r="L5974">
        <v>1</v>
      </c>
      <c r="M5974">
        <v>3</v>
      </c>
    </row>
    <row r="5975" spans="1:13">
      <c r="A5975">
        <v>192</v>
      </c>
      <c r="B5975" t="s">
        <v>40</v>
      </c>
      <c r="C5975">
        <v>2016</v>
      </c>
      <c r="D5975">
        <v>0</v>
      </c>
      <c r="E5975">
        <v>0</v>
      </c>
      <c r="F5975">
        <v>0</v>
      </c>
      <c r="G5975">
        <v>0</v>
      </c>
      <c r="H5975">
        <v>104958</v>
      </c>
      <c r="I5975">
        <v>7186.7</v>
      </c>
      <c r="J5975">
        <v>25680</v>
      </c>
      <c r="K5975">
        <v>2553</v>
      </c>
      <c r="L5975">
        <v>1</v>
      </c>
      <c r="M5975">
        <v>3</v>
      </c>
    </row>
    <row r="5976" spans="1:13">
      <c r="A5976">
        <v>192</v>
      </c>
      <c r="B5976" t="s">
        <v>40</v>
      </c>
      <c r="C5976">
        <v>2017</v>
      </c>
      <c r="D5976">
        <v>0</v>
      </c>
      <c r="E5976">
        <v>0</v>
      </c>
      <c r="F5976">
        <v>0</v>
      </c>
      <c r="G5976">
        <v>0</v>
      </c>
      <c r="H5976">
        <v>109647</v>
      </c>
      <c r="I5976">
        <v>-25774.95</v>
      </c>
      <c r="J5976">
        <v>280640</v>
      </c>
      <c r="K5976">
        <v>-568</v>
      </c>
      <c r="L5976">
        <v>1</v>
      </c>
      <c r="M5976">
        <v>1</v>
      </c>
    </row>
    <row r="5977" spans="1:13">
      <c r="A5977">
        <v>192</v>
      </c>
      <c r="B5977" t="s">
        <v>40</v>
      </c>
      <c r="C5977">
        <v>2018</v>
      </c>
      <c r="D5977">
        <v>0</v>
      </c>
      <c r="E5977">
        <v>0</v>
      </c>
      <c r="F5977">
        <v>0</v>
      </c>
      <c r="G5977">
        <v>0</v>
      </c>
      <c r="H5977">
        <v>867713</v>
      </c>
      <c r="I5977">
        <v>377066</v>
      </c>
      <c r="J5977">
        <v>18268</v>
      </c>
      <c r="K5977">
        <v>-3085</v>
      </c>
      <c r="L5977">
        <v>7</v>
      </c>
      <c r="M5977">
        <v>3</v>
      </c>
    </row>
    <row r="5978" spans="1:13">
      <c r="A5978">
        <v>192</v>
      </c>
      <c r="B5978" t="s">
        <v>40</v>
      </c>
      <c r="C5978">
        <v>2019</v>
      </c>
      <c r="D5978">
        <v>0</v>
      </c>
      <c r="E5978">
        <v>0</v>
      </c>
      <c r="F5978">
        <v>0</v>
      </c>
      <c r="G5978">
        <v>0</v>
      </c>
      <c r="H5978">
        <v>1554909</v>
      </c>
      <c r="I5978">
        <v>276805.15000000002</v>
      </c>
      <c r="J5978">
        <v>113750</v>
      </c>
      <c r="K5978">
        <v>1093</v>
      </c>
      <c r="L5978">
        <v>23</v>
      </c>
      <c r="M5978">
        <v>-2</v>
      </c>
    </row>
    <row r="5979" spans="1:13">
      <c r="A5979">
        <v>192</v>
      </c>
      <c r="B5979" t="s">
        <v>40</v>
      </c>
      <c r="C5979">
        <v>2020</v>
      </c>
      <c r="D5979">
        <v>401669200</v>
      </c>
      <c r="E5979">
        <v>2850962000</v>
      </c>
      <c r="F5979">
        <v>11042800</v>
      </c>
      <c r="G5979">
        <v>119700000</v>
      </c>
      <c r="H5979">
        <v>23915429</v>
      </c>
      <c r="I5979">
        <v>4566249.8</v>
      </c>
      <c r="J5979">
        <v>678696</v>
      </c>
      <c r="K5979">
        <v>82475</v>
      </c>
      <c r="L5979">
        <v>5258</v>
      </c>
      <c r="M5979">
        <v>348</v>
      </c>
    </row>
    <row r="5980" spans="1:13">
      <c r="A5980">
        <v>193</v>
      </c>
      <c r="B5980" t="s">
        <v>27</v>
      </c>
      <c r="C5980">
        <v>1993</v>
      </c>
      <c r="D5980">
        <v>0</v>
      </c>
      <c r="E5980">
        <v>0</v>
      </c>
      <c r="F5980">
        <v>0</v>
      </c>
      <c r="G5980">
        <v>0</v>
      </c>
      <c r="H5980">
        <v>0</v>
      </c>
      <c r="I5980">
        <v>0</v>
      </c>
      <c r="J5980">
        <v>0</v>
      </c>
      <c r="K5980">
        <v>0</v>
      </c>
      <c r="L5980">
        <v>0</v>
      </c>
      <c r="M5980">
        <v>0</v>
      </c>
    </row>
    <row r="5981" spans="1:13">
      <c r="A5981">
        <v>193</v>
      </c>
      <c r="B5981" t="s">
        <v>27</v>
      </c>
      <c r="C5981">
        <v>1996</v>
      </c>
      <c r="D5981">
        <v>0</v>
      </c>
      <c r="E5981">
        <v>0</v>
      </c>
      <c r="F5981">
        <v>0</v>
      </c>
      <c r="G5981">
        <v>0</v>
      </c>
      <c r="H5981">
        <v>0</v>
      </c>
      <c r="I5981">
        <v>0</v>
      </c>
      <c r="J5981">
        <v>0</v>
      </c>
      <c r="K5981">
        <v>0</v>
      </c>
      <c r="L5981">
        <v>0</v>
      </c>
      <c r="M5981">
        <v>0</v>
      </c>
    </row>
    <row r="5982" spans="1:13">
      <c r="A5982">
        <v>193</v>
      </c>
      <c r="B5982" t="s">
        <v>27</v>
      </c>
      <c r="C5982">
        <v>1997</v>
      </c>
      <c r="D5982">
        <v>0</v>
      </c>
      <c r="E5982">
        <v>0</v>
      </c>
      <c r="F5982">
        <v>0</v>
      </c>
      <c r="G5982">
        <v>0</v>
      </c>
      <c r="H5982">
        <v>0</v>
      </c>
      <c r="I5982">
        <v>0</v>
      </c>
      <c r="J5982">
        <v>0</v>
      </c>
      <c r="K5982">
        <v>0</v>
      </c>
      <c r="L5982">
        <v>0</v>
      </c>
      <c r="M5982">
        <v>0</v>
      </c>
    </row>
    <row r="5983" spans="1:13">
      <c r="A5983">
        <v>193</v>
      </c>
      <c r="B5983" t="s">
        <v>27</v>
      </c>
      <c r="C5983">
        <v>1998</v>
      </c>
      <c r="D5983">
        <v>0</v>
      </c>
      <c r="E5983">
        <v>0</v>
      </c>
      <c r="F5983">
        <v>0</v>
      </c>
      <c r="G5983">
        <v>0</v>
      </c>
      <c r="H5983">
        <v>0</v>
      </c>
      <c r="I5983">
        <v>0</v>
      </c>
      <c r="J5983">
        <v>0</v>
      </c>
      <c r="K5983">
        <v>0</v>
      </c>
      <c r="L5983">
        <v>0</v>
      </c>
      <c r="M5983">
        <v>0</v>
      </c>
    </row>
    <row r="5984" spans="1:13">
      <c r="A5984">
        <v>193</v>
      </c>
      <c r="B5984" t="s">
        <v>27</v>
      </c>
      <c r="C5984">
        <v>1999</v>
      </c>
      <c r="D5984">
        <v>0</v>
      </c>
      <c r="E5984">
        <v>0</v>
      </c>
      <c r="F5984">
        <v>0</v>
      </c>
      <c r="G5984">
        <v>0</v>
      </c>
      <c r="H5984">
        <v>0</v>
      </c>
      <c r="I5984">
        <v>0</v>
      </c>
      <c r="J5984">
        <v>0</v>
      </c>
      <c r="K5984">
        <v>0</v>
      </c>
      <c r="L5984">
        <v>0</v>
      </c>
      <c r="M5984">
        <v>0</v>
      </c>
    </row>
    <row r="5985" spans="1:13">
      <c r="A5985">
        <v>193</v>
      </c>
      <c r="B5985" t="s">
        <v>27</v>
      </c>
      <c r="C5985">
        <v>2000</v>
      </c>
      <c r="D5985">
        <v>0</v>
      </c>
      <c r="E5985">
        <v>0</v>
      </c>
      <c r="F5985">
        <v>0</v>
      </c>
      <c r="G5985">
        <v>0</v>
      </c>
      <c r="H5985">
        <v>0</v>
      </c>
      <c r="I5985">
        <v>0</v>
      </c>
      <c r="J5985">
        <v>0</v>
      </c>
      <c r="K5985">
        <v>0</v>
      </c>
      <c r="L5985">
        <v>0</v>
      </c>
      <c r="M5985">
        <v>0</v>
      </c>
    </row>
    <row r="5986" spans="1:13">
      <c r="A5986">
        <v>193</v>
      </c>
      <c r="B5986" t="s">
        <v>27</v>
      </c>
      <c r="C5986">
        <v>2001</v>
      </c>
      <c r="D5986">
        <v>0</v>
      </c>
      <c r="E5986">
        <v>0</v>
      </c>
      <c r="F5986">
        <v>0</v>
      </c>
      <c r="G5986">
        <v>0</v>
      </c>
      <c r="H5986">
        <v>-1386</v>
      </c>
      <c r="I5986">
        <v>0</v>
      </c>
      <c r="J5986">
        <v>0</v>
      </c>
      <c r="K5986">
        <v>0</v>
      </c>
      <c r="L5986">
        <v>0</v>
      </c>
      <c r="M5986">
        <v>0</v>
      </c>
    </row>
    <row r="5987" spans="1:13">
      <c r="A5987">
        <v>193</v>
      </c>
      <c r="B5987" t="s">
        <v>27</v>
      </c>
      <c r="C5987">
        <v>2002</v>
      </c>
      <c r="D5987">
        <v>0</v>
      </c>
      <c r="E5987">
        <v>0</v>
      </c>
      <c r="F5987">
        <v>0</v>
      </c>
      <c r="G5987">
        <v>0</v>
      </c>
      <c r="H5987">
        <v>0</v>
      </c>
      <c r="I5987">
        <v>0</v>
      </c>
      <c r="J5987">
        <v>0</v>
      </c>
      <c r="K5987">
        <v>0</v>
      </c>
      <c r="L5987">
        <v>0</v>
      </c>
      <c r="M5987">
        <v>0</v>
      </c>
    </row>
    <row r="5988" spans="1:13">
      <c r="A5988">
        <v>193</v>
      </c>
      <c r="B5988" t="s">
        <v>27</v>
      </c>
      <c r="C5988">
        <v>2003</v>
      </c>
      <c r="D5988">
        <v>0</v>
      </c>
      <c r="E5988">
        <v>0</v>
      </c>
      <c r="F5988">
        <v>0</v>
      </c>
      <c r="G5988">
        <v>0</v>
      </c>
      <c r="H5988">
        <v>0</v>
      </c>
      <c r="I5988">
        <v>0</v>
      </c>
      <c r="J5988">
        <v>0</v>
      </c>
      <c r="K5988">
        <v>0</v>
      </c>
      <c r="L5988">
        <v>0</v>
      </c>
      <c r="M5988">
        <v>0</v>
      </c>
    </row>
    <row r="5989" spans="1:13">
      <c r="A5989">
        <v>193</v>
      </c>
      <c r="B5989" t="s">
        <v>27</v>
      </c>
      <c r="C5989">
        <v>2004</v>
      </c>
      <c r="D5989">
        <v>0</v>
      </c>
      <c r="E5989">
        <v>0</v>
      </c>
      <c r="F5989">
        <v>0</v>
      </c>
      <c r="G5989">
        <v>0</v>
      </c>
      <c r="H5989">
        <v>0</v>
      </c>
      <c r="I5989">
        <v>0</v>
      </c>
      <c r="J5989">
        <v>0</v>
      </c>
      <c r="K5989">
        <v>0</v>
      </c>
      <c r="L5989">
        <v>0</v>
      </c>
      <c r="M5989">
        <v>0</v>
      </c>
    </row>
    <row r="5990" spans="1:13">
      <c r="A5990">
        <v>193</v>
      </c>
      <c r="B5990" t="s">
        <v>27</v>
      </c>
      <c r="C5990">
        <v>2005</v>
      </c>
      <c r="D5990">
        <v>0</v>
      </c>
      <c r="E5990">
        <v>0</v>
      </c>
      <c r="F5990">
        <v>0</v>
      </c>
      <c r="G5990">
        <v>0</v>
      </c>
      <c r="H5990">
        <v>-1800</v>
      </c>
      <c r="I5990">
        <v>0</v>
      </c>
      <c r="J5990">
        <v>0</v>
      </c>
      <c r="K5990">
        <v>0</v>
      </c>
      <c r="L5990">
        <v>0</v>
      </c>
      <c r="M5990">
        <v>0</v>
      </c>
    </row>
    <row r="5991" spans="1:13">
      <c r="A5991">
        <v>193</v>
      </c>
      <c r="B5991" t="s">
        <v>27</v>
      </c>
      <c r="C5991">
        <v>2006</v>
      </c>
      <c r="D5991">
        <v>0</v>
      </c>
      <c r="E5991">
        <v>0</v>
      </c>
      <c r="F5991">
        <v>0</v>
      </c>
      <c r="G5991">
        <v>0</v>
      </c>
      <c r="H5991">
        <v>-1438</v>
      </c>
      <c r="I5991">
        <v>0</v>
      </c>
      <c r="J5991">
        <v>0</v>
      </c>
      <c r="K5991">
        <v>0</v>
      </c>
      <c r="L5991">
        <v>0</v>
      </c>
      <c r="M5991">
        <v>0</v>
      </c>
    </row>
    <row r="5992" spans="1:13">
      <c r="A5992">
        <v>193</v>
      </c>
      <c r="B5992" t="s">
        <v>27</v>
      </c>
      <c r="C5992">
        <v>2007</v>
      </c>
      <c r="D5992">
        <v>0</v>
      </c>
      <c r="E5992">
        <v>0</v>
      </c>
      <c r="F5992">
        <v>0</v>
      </c>
      <c r="G5992">
        <v>0</v>
      </c>
      <c r="H5992">
        <v>0</v>
      </c>
      <c r="I5992">
        <v>0</v>
      </c>
      <c r="J5992">
        <v>0</v>
      </c>
      <c r="K5992">
        <v>0</v>
      </c>
      <c r="L5992">
        <v>0</v>
      </c>
      <c r="M5992">
        <v>0</v>
      </c>
    </row>
    <row r="5993" spans="1:13">
      <c r="A5993">
        <v>193</v>
      </c>
      <c r="B5993" t="s">
        <v>27</v>
      </c>
      <c r="C5993">
        <v>2008</v>
      </c>
      <c r="D5993">
        <v>0</v>
      </c>
      <c r="E5993">
        <v>0</v>
      </c>
      <c r="F5993">
        <v>0</v>
      </c>
      <c r="G5993">
        <v>0</v>
      </c>
      <c r="H5993">
        <v>-2200</v>
      </c>
      <c r="I5993">
        <v>0</v>
      </c>
      <c r="J5993">
        <v>0</v>
      </c>
      <c r="K5993">
        <v>0</v>
      </c>
      <c r="L5993">
        <v>0</v>
      </c>
      <c r="M5993">
        <v>0</v>
      </c>
    </row>
    <row r="5994" spans="1:13">
      <c r="A5994">
        <v>193</v>
      </c>
      <c r="B5994" t="s">
        <v>27</v>
      </c>
      <c r="C5994">
        <v>2009</v>
      </c>
      <c r="D5994">
        <v>0</v>
      </c>
      <c r="E5994">
        <v>0</v>
      </c>
      <c r="F5994">
        <v>0</v>
      </c>
      <c r="G5994">
        <v>0</v>
      </c>
      <c r="H5994">
        <v>0</v>
      </c>
      <c r="I5994">
        <v>0</v>
      </c>
      <c r="J5994">
        <v>0</v>
      </c>
      <c r="K5994">
        <v>0</v>
      </c>
      <c r="L5994">
        <v>0</v>
      </c>
      <c r="M5994">
        <v>0</v>
      </c>
    </row>
    <row r="5995" spans="1:13">
      <c r="A5995">
        <v>193</v>
      </c>
      <c r="B5995" t="s">
        <v>27</v>
      </c>
      <c r="C5995">
        <v>2010</v>
      </c>
      <c r="D5995">
        <v>0</v>
      </c>
      <c r="E5995">
        <v>0</v>
      </c>
      <c r="F5995">
        <v>0</v>
      </c>
      <c r="G5995">
        <v>0</v>
      </c>
      <c r="H5995">
        <v>0</v>
      </c>
      <c r="I5995">
        <v>0</v>
      </c>
      <c r="J5995">
        <v>0</v>
      </c>
      <c r="K5995">
        <v>0</v>
      </c>
      <c r="L5995">
        <v>0</v>
      </c>
      <c r="M5995">
        <v>0</v>
      </c>
    </row>
    <row r="5996" spans="1:13">
      <c r="A5996">
        <v>193</v>
      </c>
      <c r="B5996" t="s">
        <v>27</v>
      </c>
      <c r="C5996">
        <v>2011</v>
      </c>
      <c r="D5996">
        <v>0</v>
      </c>
      <c r="E5996">
        <v>0</v>
      </c>
      <c r="F5996">
        <v>0</v>
      </c>
      <c r="G5996">
        <v>0</v>
      </c>
      <c r="H5996">
        <v>-3400</v>
      </c>
      <c r="I5996">
        <v>0</v>
      </c>
      <c r="J5996">
        <v>0</v>
      </c>
      <c r="K5996">
        <v>0</v>
      </c>
      <c r="L5996">
        <v>0</v>
      </c>
      <c r="M5996">
        <v>0</v>
      </c>
    </row>
    <row r="5997" spans="1:13">
      <c r="A5997">
        <v>193</v>
      </c>
      <c r="B5997" t="s">
        <v>27</v>
      </c>
      <c r="C5997">
        <v>2012</v>
      </c>
      <c r="D5997">
        <v>0</v>
      </c>
      <c r="E5997">
        <v>0</v>
      </c>
      <c r="F5997">
        <v>0</v>
      </c>
      <c r="G5997">
        <v>0</v>
      </c>
      <c r="H5997">
        <v>-2214</v>
      </c>
      <c r="I5997">
        <v>0</v>
      </c>
      <c r="J5997">
        <v>0</v>
      </c>
      <c r="K5997">
        <v>0</v>
      </c>
      <c r="L5997">
        <v>0</v>
      </c>
      <c r="M5997">
        <v>0</v>
      </c>
    </row>
    <row r="5998" spans="1:13">
      <c r="A5998">
        <v>193</v>
      </c>
      <c r="B5998" t="s">
        <v>27</v>
      </c>
      <c r="C5998">
        <v>2013</v>
      </c>
      <c r="D5998">
        <v>0</v>
      </c>
      <c r="E5998">
        <v>0</v>
      </c>
      <c r="F5998">
        <v>0</v>
      </c>
      <c r="G5998">
        <v>0</v>
      </c>
      <c r="H5998">
        <v>-600</v>
      </c>
      <c r="I5998">
        <v>0</v>
      </c>
      <c r="J5998">
        <v>0</v>
      </c>
      <c r="K5998">
        <v>0</v>
      </c>
      <c r="L5998">
        <v>0</v>
      </c>
      <c r="M5998">
        <v>0</v>
      </c>
    </row>
    <row r="5999" spans="1:13">
      <c r="A5999">
        <v>193</v>
      </c>
      <c r="B5999" t="s">
        <v>27</v>
      </c>
      <c r="C5999">
        <v>2014</v>
      </c>
      <c r="D5999">
        <v>0</v>
      </c>
      <c r="E5999">
        <v>0</v>
      </c>
      <c r="F5999">
        <v>0</v>
      </c>
      <c r="G5999">
        <v>0</v>
      </c>
      <c r="H5999">
        <v>43719</v>
      </c>
      <c r="I5999">
        <v>10931</v>
      </c>
      <c r="J5999">
        <v>0</v>
      </c>
      <c r="K5999">
        <v>0</v>
      </c>
      <c r="L5999">
        <v>0</v>
      </c>
      <c r="M5999">
        <v>0</v>
      </c>
    </row>
    <row r="6000" spans="1:13">
      <c r="A6000">
        <v>193</v>
      </c>
      <c r="B6000" t="s">
        <v>27</v>
      </c>
      <c r="C6000">
        <v>2015</v>
      </c>
      <c r="D6000">
        <v>0</v>
      </c>
      <c r="E6000">
        <v>0</v>
      </c>
      <c r="F6000">
        <v>0</v>
      </c>
      <c r="G6000">
        <v>0</v>
      </c>
      <c r="H6000">
        <v>41854</v>
      </c>
      <c r="I6000">
        <v>5383</v>
      </c>
      <c r="J6000">
        <v>0</v>
      </c>
      <c r="K6000">
        <v>0</v>
      </c>
      <c r="L6000">
        <v>0</v>
      </c>
      <c r="M6000">
        <v>0</v>
      </c>
    </row>
    <row r="6001" spans="1:13">
      <c r="A6001">
        <v>193</v>
      </c>
      <c r="B6001" t="s">
        <v>27</v>
      </c>
      <c r="C6001">
        <v>2016</v>
      </c>
      <c r="D6001">
        <v>0</v>
      </c>
      <c r="E6001">
        <v>0</v>
      </c>
      <c r="F6001">
        <v>0</v>
      </c>
      <c r="G6001">
        <v>0</v>
      </c>
      <c r="H6001">
        <v>0</v>
      </c>
      <c r="I6001">
        <v>0</v>
      </c>
      <c r="J6001">
        <v>0</v>
      </c>
      <c r="K6001">
        <v>0</v>
      </c>
      <c r="L6001">
        <v>0</v>
      </c>
      <c r="M6001">
        <v>0</v>
      </c>
    </row>
    <row r="6002" spans="1:13">
      <c r="A6002">
        <v>193</v>
      </c>
      <c r="B6002" t="s">
        <v>27</v>
      </c>
      <c r="C6002">
        <v>2017</v>
      </c>
      <c r="D6002">
        <v>0</v>
      </c>
      <c r="E6002">
        <v>0</v>
      </c>
      <c r="F6002">
        <v>0</v>
      </c>
      <c r="G6002">
        <v>0</v>
      </c>
      <c r="H6002">
        <v>84832</v>
      </c>
      <c r="I6002">
        <v>194871</v>
      </c>
      <c r="J6002">
        <v>0</v>
      </c>
      <c r="K6002">
        <v>0</v>
      </c>
      <c r="L6002">
        <v>0</v>
      </c>
      <c r="M6002">
        <v>0</v>
      </c>
    </row>
    <row r="6003" spans="1:13">
      <c r="A6003">
        <v>193</v>
      </c>
      <c r="B6003" t="s">
        <v>27</v>
      </c>
      <c r="C6003">
        <v>2018</v>
      </c>
      <c r="D6003">
        <v>0</v>
      </c>
      <c r="E6003">
        <v>0</v>
      </c>
      <c r="F6003">
        <v>0</v>
      </c>
      <c r="G6003">
        <v>0</v>
      </c>
      <c r="H6003">
        <v>269891</v>
      </c>
      <c r="I6003">
        <v>24379.3</v>
      </c>
      <c r="J6003">
        <v>-14128</v>
      </c>
      <c r="K6003">
        <v>-456</v>
      </c>
      <c r="L6003">
        <v>0</v>
      </c>
      <c r="M6003">
        <v>1</v>
      </c>
    </row>
    <row r="6004" spans="1:13">
      <c r="A6004">
        <v>193</v>
      </c>
      <c r="B6004" t="s">
        <v>27</v>
      </c>
      <c r="C6004">
        <v>2019</v>
      </c>
      <c r="D6004">
        <v>0</v>
      </c>
      <c r="E6004">
        <v>0</v>
      </c>
      <c r="F6004">
        <v>0</v>
      </c>
      <c r="G6004">
        <v>0</v>
      </c>
      <c r="H6004">
        <v>421687</v>
      </c>
      <c r="I6004">
        <v>60470.6</v>
      </c>
      <c r="J6004">
        <v>16144</v>
      </c>
      <c r="K6004">
        <v>1947</v>
      </c>
      <c r="L6004">
        <v>0</v>
      </c>
      <c r="M6004">
        <v>-1</v>
      </c>
    </row>
    <row r="6005" spans="1:13">
      <c r="A6005">
        <v>193</v>
      </c>
      <c r="B6005" t="s">
        <v>27</v>
      </c>
      <c r="C6005">
        <v>2020</v>
      </c>
      <c r="D6005">
        <v>0</v>
      </c>
      <c r="E6005">
        <v>0</v>
      </c>
      <c r="F6005">
        <v>0</v>
      </c>
      <c r="G6005">
        <v>0</v>
      </c>
      <c r="H6005">
        <v>400033</v>
      </c>
      <c r="I6005">
        <v>668851.05000000005</v>
      </c>
      <c r="J6005">
        <v>1792182</v>
      </c>
      <c r="K6005">
        <v>86500</v>
      </c>
      <c r="L6005">
        <v>6</v>
      </c>
      <c r="M6005">
        <v>-1</v>
      </c>
    </row>
    <row r="6006" spans="1:13">
      <c r="A6006">
        <v>193</v>
      </c>
      <c r="B6006" t="s">
        <v>27</v>
      </c>
      <c r="C6006">
        <v>2021</v>
      </c>
      <c r="D6006">
        <v>0</v>
      </c>
      <c r="E6006">
        <v>0</v>
      </c>
      <c r="F6006">
        <v>0</v>
      </c>
      <c r="G6006">
        <v>0</v>
      </c>
      <c r="H6006">
        <v>560956</v>
      </c>
      <c r="I6006">
        <v>66117.95</v>
      </c>
      <c r="J6006">
        <v>636705</v>
      </c>
      <c r="K6006">
        <v>12959</v>
      </c>
      <c r="L6006">
        <v>56</v>
      </c>
      <c r="M6006">
        <v>-16</v>
      </c>
    </row>
    <row r="6007" spans="1:13">
      <c r="A6007">
        <v>193</v>
      </c>
      <c r="B6007" t="s">
        <v>27</v>
      </c>
      <c r="C6007">
        <v>2022</v>
      </c>
      <c r="D6007">
        <v>394581500</v>
      </c>
      <c r="E6007">
        <v>2481547000</v>
      </c>
      <c r="F6007">
        <v>96590000</v>
      </c>
      <c r="G6007">
        <v>422788000</v>
      </c>
      <c r="H6007">
        <v>22475311.25</v>
      </c>
      <c r="I6007">
        <v>3790643.9</v>
      </c>
      <c r="J6007">
        <v>4480601.45</v>
      </c>
      <c r="K6007">
        <v>313471.90000000002</v>
      </c>
      <c r="L6007">
        <v>5526</v>
      </c>
      <c r="M6007">
        <v>366</v>
      </c>
    </row>
    <row r="6008" spans="1:13">
      <c r="A6008">
        <v>193</v>
      </c>
      <c r="B6008" t="s">
        <v>27</v>
      </c>
      <c r="C6008">
        <v>1993</v>
      </c>
      <c r="D6008">
        <v>0</v>
      </c>
      <c r="E6008">
        <v>0</v>
      </c>
      <c r="F6008">
        <v>0</v>
      </c>
      <c r="G6008">
        <v>0</v>
      </c>
      <c r="H6008">
        <v>0</v>
      </c>
      <c r="I6008">
        <v>0</v>
      </c>
      <c r="J6008">
        <v>0</v>
      </c>
      <c r="K6008">
        <v>0</v>
      </c>
      <c r="L6008">
        <v>0</v>
      </c>
      <c r="M6008">
        <v>0</v>
      </c>
    </row>
    <row r="6009" spans="1:13">
      <c r="A6009">
        <v>193</v>
      </c>
      <c r="B6009" t="s">
        <v>27</v>
      </c>
      <c r="C6009">
        <v>1996</v>
      </c>
      <c r="D6009">
        <v>0</v>
      </c>
      <c r="E6009">
        <v>0</v>
      </c>
      <c r="F6009">
        <v>0</v>
      </c>
      <c r="G6009">
        <v>0</v>
      </c>
      <c r="H6009">
        <v>0</v>
      </c>
      <c r="I6009">
        <v>0</v>
      </c>
      <c r="J6009">
        <v>0</v>
      </c>
      <c r="K6009">
        <v>0</v>
      </c>
      <c r="L6009">
        <v>0</v>
      </c>
      <c r="M6009">
        <v>0</v>
      </c>
    </row>
    <row r="6010" spans="1:13">
      <c r="A6010">
        <v>193</v>
      </c>
      <c r="B6010" t="s">
        <v>27</v>
      </c>
      <c r="C6010">
        <v>1997</v>
      </c>
      <c r="D6010">
        <v>0</v>
      </c>
      <c r="E6010">
        <v>0</v>
      </c>
      <c r="F6010">
        <v>0</v>
      </c>
      <c r="G6010">
        <v>0</v>
      </c>
      <c r="H6010">
        <v>0</v>
      </c>
      <c r="I6010">
        <v>0</v>
      </c>
      <c r="J6010">
        <v>0</v>
      </c>
      <c r="K6010">
        <v>0</v>
      </c>
      <c r="L6010">
        <v>0</v>
      </c>
      <c r="M6010">
        <v>0</v>
      </c>
    </row>
    <row r="6011" spans="1:13">
      <c r="A6011">
        <v>193</v>
      </c>
      <c r="B6011" t="s">
        <v>27</v>
      </c>
      <c r="C6011">
        <v>1998</v>
      </c>
      <c r="D6011">
        <v>0</v>
      </c>
      <c r="E6011">
        <v>0</v>
      </c>
      <c r="F6011">
        <v>0</v>
      </c>
      <c r="G6011">
        <v>0</v>
      </c>
      <c r="H6011">
        <v>0</v>
      </c>
      <c r="I6011">
        <v>0</v>
      </c>
      <c r="J6011">
        <v>0</v>
      </c>
      <c r="K6011">
        <v>0</v>
      </c>
      <c r="L6011">
        <v>0</v>
      </c>
      <c r="M6011">
        <v>0</v>
      </c>
    </row>
    <row r="6012" spans="1:13">
      <c r="A6012">
        <v>193</v>
      </c>
      <c r="B6012" t="s">
        <v>27</v>
      </c>
      <c r="C6012">
        <v>1999</v>
      </c>
      <c r="D6012">
        <v>0</v>
      </c>
      <c r="E6012">
        <v>0</v>
      </c>
      <c r="F6012">
        <v>0</v>
      </c>
      <c r="G6012">
        <v>0</v>
      </c>
      <c r="H6012">
        <v>0</v>
      </c>
      <c r="I6012">
        <v>0</v>
      </c>
      <c r="J6012">
        <v>0</v>
      </c>
      <c r="K6012">
        <v>0</v>
      </c>
      <c r="L6012">
        <v>0</v>
      </c>
      <c r="M6012">
        <v>0</v>
      </c>
    </row>
    <row r="6013" spans="1:13">
      <c r="A6013">
        <v>193</v>
      </c>
      <c r="B6013" t="s">
        <v>27</v>
      </c>
      <c r="C6013">
        <v>2000</v>
      </c>
      <c r="D6013">
        <v>0</v>
      </c>
      <c r="E6013">
        <v>0</v>
      </c>
      <c r="F6013">
        <v>0</v>
      </c>
      <c r="G6013">
        <v>0</v>
      </c>
      <c r="H6013">
        <v>0</v>
      </c>
      <c r="I6013">
        <v>0</v>
      </c>
      <c r="J6013">
        <v>0</v>
      </c>
      <c r="K6013">
        <v>0</v>
      </c>
      <c r="L6013">
        <v>0</v>
      </c>
      <c r="M6013">
        <v>0</v>
      </c>
    </row>
    <row r="6014" spans="1:13">
      <c r="A6014">
        <v>193</v>
      </c>
      <c r="B6014" t="s">
        <v>27</v>
      </c>
      <c r="C6014">
        <v>2001</v>
      </c>
      <c r="D6014">
        <v>0</v>
      </c>
      <c r="E6014">
        <v>0</v>
      </c>
      <c r="F6014">
        <v>0</v>
      </c>
      <c r="G6014">
        <v>0</v>
      </c>
      <c r="H6014">
        <v>-837.9</v>
      </c>
      <c r="I6014">
        <v>0</v>
      </c>
      <c r="J6014">
        <v>0</v>
      </c>
      <c r="K6014">
        <v>0</v>
      </c>
      <c r="L6014">
        <v>0</v>
      </c>
      <c r="M6014">
        <v>0</v>
      </c>
    </row>
    <row r="6015" spans="1:13">
      <c r="A6015">
        <v>193</v>
      </c>
      <c r="B6015" t="s">
        <v>27</v>
      </c>
      <c r="C6015">
        <v>2002</v>
      </c>
      <c r="D6015">
        <v>0</v>
      </c>
      <c r="E6015">
        <v>0</v>
      </c>
      <c r="F6015">
        <v>0</v>
      </c>
      <c r="G6015">
        <v>0</v>
      </c>
      <c r="H6015">
        <v>-1997.1</v>
      </c>
      <c r="I6015">
        <v>0</v>
      </c>
      <c r="J6015">
        <v>0</v>
      </c>
      <c r="K6015">
        <v>0</v>
      </c>
      <c r="L6015">
        <v>0</v>
      </c>
      <c r="M6015">
        <v>0</v>
      </c>
    </row>
    <row r="6016" spans="1:13">
      <c r="A6016">
        <v>193</v>
      </c>
      <c r="B6016" t="s">
        <v>27</v>
      </c>
      <c r="C6016">
        <v>2003</v>
      </c>
      <c r="D6016">
        <v>0</v>
      </c>
      <c r="E6016">
        <v>0</v>
      </c>
      <c r="F6016">
        <v>0</v>
      </c>
      <c r="G6016">
        <v>0</v>
      </c>
      <c r="H6016">
        <v>0</v>
      </c>
      <c r="I6016">
        <v>0</v>
      </c>
      <c r="J6016">
        <v>0</v>
      </c>
      <c r="K6016">
        <v>0</v>
      </c>
      <c r="L6016">
        <v>0</v>
      </c>
      <c r="M6016">
        <v>0</v>
      </c>
    </row>
    <row r="6017" spans="1:13">
      <c r="A6017">
        <v>193</v>
      </c>
      <c r="B6017" t="s">
        <v>27</v>
      </c>
      <c r="C6017">
        <v>2004</v>
      </c>
      <c r="D6017">
        <v>0</v>
      </c>
      <c r="E6017">
        <v>0</v>
      </c>
      <c r="F6017">
        <v>0</v>
      </c>
      <c r="G6017">
        <v>0</v>
      </c>
      <c r="H6017">
        <v>-2400</v>
      </c>
      <c r="I6017">
        <v>0</v>
      </c>
      <c r="J6017">
        <v>0</v>
      </c>
      <c r="K6017">
        <v>0</v>
      </c>
      <c r="L6017">
        <v>0</v>
      </c>
      <c r="M6017">
        <v>0</v>
      </c>
    </row>
    <row r="6018" spans="1:13">
      <c r="A6018">
        <v>193</v>
      </c>
      <c r="B6018" t="s">
        <v>27</v>
      </c>
      <c r="C6018">
        <v>2005</v>
      </c>
      <c r="D6018">
        <v>0</v>
      </c>
      <c r="E6018">
        <v>0</v>
      </c>
      <c r="F6018">
        <v>0</v>
      </c>
      <c r="G6018">
        <v>0</v>
      </c>
      <c r="H6018">
        <v>0</v>
      </c>
      <c r="I6018">
        <v>0</v>
      </c>
      <c r="J6018">
        <v>0</v>
      </c>
      <c r="K6018">
        <v>0</v>
      </c>
      <c r="L6018">
        <v>0</v>
      </c>
      <c r="M6018">
        <v>0</v>
      </c>
    </row>
    <row r="6019" spans="1:13">
      <c r="A6019">
        <v>193</v>
      </c>
      <c r="B6019" t="s">
        <v>27</v>
      </c>
      <c r="C6019">
        <v>2006</v>
      </c>
      <c r="D6019">
        <v>0</v>
      </c>
      <c r="E6019">
        <v>0</v>
      </c>
      <c r="F6019">
        <v>0</v>
      </c>
      <c r="G6019">
        <v>0</v>
      </c>
      <c r="H6019">
        <v>0</v>
      </c>
      <c r="I6019">
        <v>0</v>
      </c>
      <c r="J6019">
        <v>0</v>
      </c>
      <c r="K6019">
        <v>0</v>
      </c>
      <c r="L6019">
        <v>0</v>
      </c>
      <c r="M6019">
        <v>0</v>
      </c>
    </row>
    <row r="6020" spans="1:13">
      <c r="A6020">
        <v>193</v>
      </c>
      <c r="B6020" t="s">
        <v>27</v>
      </c>
      <c r="C6020">
        <v>2007</v>
      </c>
      <c r="D6020">
        <v>0</v>
      </c>
      <c r="E6020">
        <v>0</v>
      </c>
      <c r="F6020">
        <v>0</v>
      </c>
      <c r="G6020">
        <v>0</v>
      </c>
      <c r="H6020">
        <v>0</v>
      </c>
      <c r="I6020">
        <v>0</v>
      </c>
      <c r="J6020">
        <v>0</v>
      </c>
      <c r="K6020">
        <v>0</v>
      </c>
      <c r="L6020">
        <v>0</v>
      </c>
      <c r="M6020">
        <v>0</v>
      </c>
    </row>
    <row r="6021" spans="1:13">
      <c r="A6021">
        <v>193</v>
      </c>
      <c r="B6021" t="s">
        <v>27</v>
      </c>
      <c r="C6021">
        <v>2008</v>
      </c>
      <c r="D6021">
        <v>0</v>
      </c>
      <c r="E6021">
        <v>0</v>
      </c>
      <c r="F6021">
        <v>0</v>
      </c>
      <c r="G6021">
        <v>0</v>
      </c>
      <c r="H6021">
        <v>0</v>
      </c>
      <c r="I6021">
        <v>0</v>
      </c>
      <c r="J6021">
        <v>0</v>
      </c>
      <c r="K6021">
        <v>0</v>
      </c>
      <c r="L6021">
        <v>0</v>
      </c>
      <c r="M6021">
        <v>0</v>
      </c>
    </row>
    <row r="6022" spans="1:13">
      <c r="A6022">
        <v>193</v>
      </c>
      <c r="B6022" t="s">
        <v>27</v>
      </c>
      <c r="C6022">
        <v>2009</v>
      </c>
      <c r="D6022">
        <v>0</v>
      </c>
      <c r="E6022">
        <v>0</v>
      </c>
      <c r="F6022">
        <v>0</v>
      </c>
      <c r="G6022">
        <v>0</v>
      </c>
      <c r="H6022">
        <v>-3251</v>
      </c>
      <c r="I6022">
        <v>74</v>
      </c>
      <c r="J6022">
        <v>0</v>
      </c>
      <c r="K6022">
        <v>0</v>
      </c>
      <c r="L6022">
        <v>0</v>
      </c>
      <c r="M6022">
        <v>0</v>
      </c>
    </row>
    <row r="6023" spans="1:13">
      <c r="A6023">
        <v>193</v>
      </c>
      <c r="B6023" t="s">
        <v>27</v>
      </c>
      <c r="C6023">
        <v>2010</v>
      </c>
      <c r="D6023">
        <v>0</v>
      </c>
      <c r="E6023">
        <v>0</v>
      </c>
      <c r="F6023">
        <v>0</v>
      </c>
      <c r="G6023">
        <v>0</v>
      </c>
      <c r="H6023">
        <v>-9336</v>
      </c>
      <c r="I6023">
        <v>66</v>
      </c>
      <c r="J6023">
        <v>0</v>
      </c>
      <c r="K6023">
        <v>0</v>
      </c>
      <c r="L6023">
        <v>0</v>
      </c>
      <c r="M6023">
        <v>0</v>
      </c>
    </row>
    <row r="6024" spans="1:13">
      <c r="A6024">
        <v>193</v>
      </c>
      <c r="B6024" t="s">
        <v>27</v>
      </c>
      <c r="C6024">
        <v>2011</v>
      </c>
      <c r="D6024">
        <v>0</v>
      </c>
      <c r="E6024">
        <v>0</v>
      </c>
      <c r="F6024">
        <v>0</v>
      </c>
      <c r="G6024">
        <v>0</v>
      </c>
      <c r="H6024">
        <v>-11371</v>
      </c>
      <c r="I6024">
        <v>61</v>
      </c>
      <c r="J6024">
        <v>0</v>
      </c>
      <c r="K6024">
        <v>0</v>
      </c>
      <c r="L6024">
        <v>0</v>
      </c>
      <c r="M6024">
        <v>0</v>
      </c>
    </row>
    <row r="6025" spans="1:13">
      <c r="A6025">
        <v>193</v>
      </c>
      <c r="B6025" t="s">
        <v>27</v>
      </c>
      <c r="C6025">
        <v>2012</v>
      </c>
      <c r="D6025">
        <v>0</v>
      </c>
      <c r="E6025">
        <v>0</v>
      </c>
      <c r="F6025">
        <v>0</v>
      </c>
      <c r="G6025">
        <v>0</v>
      </c>
      <c r="H6025">
        <v>-18894</v>
      </c>
      <c r="I6025">
        <v>-27</v>
      </c>
      <c r="J6025">
        <v>0</v>
      </c>
      <c r="K6025">
        <v>0</v>
      </c>
      <c r="L6025">
        <v>0</v>
      </c>
      <c r="M6025">
        <v>0</v>
      </c>
    </row>
    <row r="6026" spans="1:13">
      <c r="A6026">
        <v>193</v>
      </c>
      <c r="B6026" t="s">
        <v>27</v>
      </c>
      <c r="C6026">
        <v>2013</v>
      </c>
      <c r="D6026">
        <v>0</v>
      </c>
      <c r="E6026">
        <v>0</v>
      </c>
      <c r="F6026">
        <v>0</v>
      </c>
      <c r="G6026">
        <v>0</v>
      </c>
      <c r="H6026">
        <v>-25472</v>
      </c>
      <c r="I6026">
        <v>-75</v>
      </c>
      <c r="J6026">
        <v>0</v>
      </c>
      <c r="K6026">
        <v>0</v>
      </c>
      <c r="L6026">
        <v>0</v>
      </c>
      <c r="M6026">
        <v>0</v>
      </c>
    </row>
    <row r="6027" spans="1:13">
      <c r="A6027">
        <v>193</v>
      </c>
      <c r="B6027" t="s">
        <v>27</v>
      </c>
      <c r="C6027">
        <v>2014</v>
      </c>
      <c r="D6027">
        <v>0</v>
      </c>
      <c r="E6027">
        <v>0</v>
      </c>
      <c r="F6027">
        <v>0</v>
      </c>
      <c r="G6027">
        <v>0</v>
      </c>
      <c r="H6027">
        <v>-27629</v>
      </c>
      <c r="I6027">
        <v>-106</v>
      </c>
      <c r="J6027">
        <v>0</v>
      </c>
      <c r="K6027">
        <v>0</v>
      </c>
      <c r="L6027">
        <v>0</v>
      </c>
      <c r="M6027">
        <v>0</v>
      </c>
    </row>
    <row r="6028" spans="1:13">
      <c r="A6028">
        <v>193</v>
      </c>
      <c r="B6028" t="s">
        <v>27</v>
      </c>
      <c r="C6028">
        <v>2015</v>
      </c>
      <c r="D6028">
        <v>0</v>
      </c>
      <c r="E6028">
        <v>0</v>
      </c>
      <c r="F6028">
        <v>0</v>
      </c>
      <c r="G6028">
        <v>0</v>
      </c>
      <c r="H6028">
        <v>7833</v>
      </c>
      <c r="I6028">
        <v>5</v>
      </c>
      <c r="J6028">
        <v>0</v>
      </c>
      <c r="K6028">
        <v>0</v>
      </c>
      <c r="L6028">
        <v>0</v>
      </c>
      <c r="M6028">
        <v>0</v>
      </c>
    </row>
    <row r="6029" spans="1:13">
      <c r="A6029">
        <v>193</v>
      </c>
      <c r="B6029" t="s">
        <v>27</v>
      </c>
      <c r="C6029">
        <v>2016</v>
      </c>
      <c r="D6029">
        <v>0</v>
      </c>
      <c r="E6029">
        <v>0</v>
      </c>
      <c r="F6029">
        <v>0</v>
      </c>
      <c r="G6029">
        <v>0</v>
      </c>
      <c r="H6029">
        <v>20716</v>
      </c>
      <c r="I6029">
        <v>53</v>
      </c>
      <c r="J6029">
        <v>-16</v>
      </c>
      <c r="K6029">
        <v>-124</v>
      </c>
      <c r="L6029">
        <v>0</v>
      </c>
      <c r="M6029">
        <v>0</v>
      </c>
    </row>
    <row r="6030" spans="1:13">
      <c r="A6030">
        <v>193</v>
      </c>
      <c r="B6030" t="s">
        <v>27</v>
      </c>
      <c r="C6030">
        <v>2017</v>
      </c>
      <c r="D6030">
        <v>0</v>
      </c>
      <c r="E6030">
        <v>0</v>
      </c>
      <c r="F6030">
        <v>0</v>
      </c>
      <c r="G6030">
        <v>0</v>
      </c>
      <c r="H6030">
        <v>83305</v>
      </c>
      <c r="I6030">
        <v>56771</v>
      </c>
      <c r="J6030">
        <v>-563</v>
      </c>
      <c r="K6030">
        <v>-513</v>
      </c>
      <c r="L6030">
        <v>0</v>
      </c>
      <c r="M6030">
        <v>-7</v>
      </c>
    </row>
    <row r="6031" spans="1:13">
      <c r="A6031">
        <v>193</v>
      </c>
      <c r="B6031" t="s">
        <v>27</v>
      </c>
      <c r="C6031">
        <v>2018</v>
      </c>
      <c r="D6031">
        <v>0</v>
      </c>
      <c r="E6031">
        <v>0</v>
      </c>
      <c r="F6031">
        <v>0</v>
      </c>
      <c r="G6031">
        <v>0</v>
      </c>
      <c r="H6031">
        <v>630175</v>
      </c>
      <c r="I6031">
        <v>85564</v>
      </c>
      <c r="J6031">
        <v>-122328</v>
      </c>
      <c r="K6031">
        <v>-2853</v>
      </c>
      <c r="L6031">
        <v>-1</v>
      </c>
      <c r="M6031">
        <v>-4</v>
      </c>
    </row>
    <row r="6032" spans="1:13">
      <c r="A6032">
        <v>193</v>
      </c>
      <c r="B6032" t="s">
        <v>27</v>
      </c>
      <c r="C6032">
        <v>2019</v>
      </c>
      <c r="D6032">
        <v>0</v>
      </c>
      <c r="E6032">
        <v>0</v>
      </c>
      <c r="F6032">
        <v>0</v>
      </c>
      <c r="G6032">
        <v>0</v>
      </c>
      <c r="H6032">
        <v>934341</v>
      </c>
      <c r="I6032">
        <v>594810.5</v>
      </c>
      <c r="J6032">
        <v>3332148</v>
      </c>
      <c r="K6032">
        <v>158480</v>
      </c>
      <c r="L6032">
        <v>2</v>
      </c>
      <c r="M6032">
        <v>-4</v>
      </c>
    </row>
    <row r="6033" spans="1:13">
      <c r="A6033">
        <v>193</v>
      </c>
      <c r="B6033" t="s">
        <v>27</v>
      </c>
      <c r="C6033">
        <v>2020</v>
      </c>
      <c r="D6033">
        <v>0</v>
      </c>
      <c r="E6033">
        <v>0</v>
      </c>
      <c r="F6033">
        <v>0</v>
      </c>
      <c r="G6033">
        <v>0</v>
      </c>
      <c r="H6033">
        <v>827197</v>
      </c>
      <c r="I6033">
        <v>119209.05</v>
      </c>
      <c r="J6033">
        <v>-434123</v>
      </c>
      <c r="K6033">
        <v>2054</v>
      </c>
      <c r="L6033">
        <v>21</v>
      </c>
      <c r="M6033">
        <v>-13</v>
      </c>
    </row>
    <row r="6034" spans="1:13">
      <c r="A6034">
        <v>193</v>
      </c>
      <c r="B6034" t="s">
        <v>27</v>
      </c>
      <c r="C6034">
        <v>2021</v>
      </c>
      <c r="D6034">
        <v>391879600</v>
      </c>
      <c r="E6034">
        <v>2352676000</v>
      </c>
      <c r="F6034">
        <v>88232900</v>
      </c>
      <c r="G6034">
        <v>483944000</v>
      </c>
      <c r="H6034">
        <v>22406894</v>
      </c>
      <c r="I6034">
        <v>3568594.1</v>
      </c>
      <c r="J6034">
        <v>6125415</v>
      </c>
      <c r="K6034">
        <v>362005</v>
      </c>
      <c r="L6034">
        <v>5469</v>
      </c>
      <c r="M6034">
        <v>352</v>
      </c>
    </row>
    <row r="6035" spans="1:13">
      <c r="A6035">
        <v>193</v>
      </c>
      <c r="B6035" t="s">
        <v>27</v>
      </c>
      <c r="C6035">
        <v>1993</v>
      </c>
      <c r="D6035">
        <v>0</v>
      </c>
      <c r="E6035">
        <v>0</v>
      </c>
      <c r="F6035">
        <v>0</v>
      </c>
      <c r="G6035">
        <v>0</v>
      </c>
      <c r="H6035">
        <v>0</v>
      </c>
      <c r="I6035">
        <v>0</v>
      </c>
      <c r="J6035">
        <v>0</v>
      </c>
      <c r="K6035">
        <v>0</v>
      </c>
      <c r="L6035">
        <v>0</v>
      </c>
      <c r="M6035">
        <v>0</v>
      </c>
    </row>
    <row r="6036" spans="1:13">
      <c r="A6036">
        <v>193</v>
      </c>
      <c r="B6036" t="s">
        <v>27</v>
      </c>
      <c r="C6036">
        <v>1996</v>
      </c>
      <c r="D6036">
        <v>0</v>
      </c>
      <c r="E6036">
        <v>0</v>
      </c>
      <c r="F6036">
        <v>0</v>
      </c>
      <c r="G6036">
        <v>0</v>
      </c>
      <c r="H6036">
        <v>0</v>
      </c>
      <c r="I6036">
        <v>0</v>
      </c>
      <c r="J6036">
        <v>0</v>
      </c>
      <c r="K6036">
        <v>0</v>
      </c>
      <c r="L6036">
        <v>0</v>
      </c>
      <c r="M6036">
        <v>0</v>
      </c>
    </row>
    <row r="6037" spans="1:13">
      <c r="A6037">
        <v>193</v>
      </c>
      <c r="B6037" t="s">
        <v>27</v>
      </c>
      <c r="C6037">
        <v>1997</v>
      </c>
      <c r="D6037">
        <v>0</v>
      </c>
      <c r="E6037">
        <v>0</v>
      </c>
      <c r="F6037">
        <v>0</v>
      </c>
      <c r="G6037">
        <v>0</v>
      </c>
      <c r="H6037">
        <v>0</v>
      </c>
      <c r="I6037">
        <v>0</v>
      </c>
      <c r="J6037">
        <v>0</v>
      </c>
      <c r="K6037">
        <v>0</v>
      </c>
      <c r="L6037">
        <v>0</v>
      </c>
      <c r="M6037">
        <v>0</v>
      </c>
    </row>
    <row r="6038" spans="1:13">
      <c r="A6038">
        <v>193</v>
      </c>
      <c r="B6038" t="s">
        <v>27</v>
      </c>
      <c r="C6038">
        <v>1998</v>
      </c>
      <c r="D6038">
        <v>0</v>
      </c>
      <c r="E6038">
        <v>0</v>
      </c>
      <c r="F6038">
        <v>0</v>
      </c>
      <c r="G6038">
        <v>0</v>
      </c>
      <c r="H6038">
        <v>0</v>
      </c>
      <c r="I6038">
        <v>0</v>
      </c>
      <c r="J6038">
        <v>0</v>
      </c>
      <c r="K6038">
        <v>0</v>
      </c>
      <c r="L6038">
        <v>0</v>
      </c>
      <c r="M6038">
        <v>0</v>
      </c>
    </row>
    <row r="6039" spans="1:13">
      <c r="A6039">
        <v>193</v>
      </c>
      <c r="B6039" t="s">
        <v>27</v>
      </c>
      <c r="C6039">
        <v>1999</v>
      </c>
      <c r="D6039">
        <v>0</v>
      </c>
      <c r="E6039">
        <v>0</v>
      </c>
      <c r="F6039">
        <v>0</v>
      </c>
      <c r="G6039">
        <v>0</v>
      </c>
      <c r="H6039">
        <v>-920</v>
      </c>
      <c r="I6039">
        <v>0</v>
      </c>
      <c r="J6039">
        <v>0</v>
      </c>
      <c r="K6039">
        <v>0</v>
      </c>
      <c r="L6039">
        <v>0</v>
      </c>
      <c r="M6039">
        <v>0</v>
      </c>
    </row>
    <row r="6040" spans="1:13">
      <c r="A6040">
        <v>193</v>
      </c>
      <c r="B6040" t="s">
        <v>27</v>
      </c>
      <c r="C6040">
        <v>2000</v>
      </c>
      <c r="D6040">
        <v>0</v>
      </c>
      <c r="E6040">
        <v>0</v>
      </c>
      <c r="F6040">
        <v>0</v>
      </c>
      <c r="G6040">
        <v>0</v>
      </c>
      <c r="H6040">
        <v>0</v>
      </c>
      <c r="I6040">
        <v>0</v>
      </c>
      <c r="J6040">
        <v>0</v>
      </c>
      <c r="K6040">
        <v>0</v>
      </c>
      <c r="L6040">
        <v>0</v>
      </c>
      <c r="M6040">
        <v>0</v>
      </c>
    </row>
    <row r="6041" spans="1:13">
      <c r="A6041">
        <v>193</v>
      </c>
      <c r="B6041" t="s">
        <v>27</v>
      </c>
      <c r="C6041">
        <v>2001</v>
      </c>
      <c r="D6041">
        <v>0</v>
      </c>
      <c r="E6041">
        <v>0</v>
      </c>
      <c r="F6041">
        <v>0</v>
      </c>
      <c r="G6041">
        <v>0</v>
      </c>
      <c r="H6041">
        <v>-2880</v>
      </c>
      <c r="I6041">
        <v>0</v>
      </c>
      <c r="J6041">
        <v>0</v>
      </c>
      <c r="K6041">
        <v>0</v>
      </c>
      <c r="L6041">
        <v>0</v>
      </c>
      <c r="M6041">
        <v>0</v>
      </c>
    </row>
    <row r="6042" spans="1:13">
      <c r="A6042">
        <v>193</v>
      </c>
      <c r="B6042" t="s">
        <v>27</v>
      </c>
      <c r="C6042">
        <v>2002</v>
      </c>
      <c r="D6042">
        <v>0</v>
      </c>
      <c r="E6042">
        <v>0</v>
      </c>
      <c r="F6042">
        <v>0</v>
      </c>
      <c r="G6042">
        <v>0</v>
      </c>
      <c r="H6042">
        <v>0</v>
      </c>
      <c r="I6042">
        <v>0</v>
      </c>
      <c r="J6042">
        <v>0</v>
      </c>
      <c r="K6042">
        <v>0</v>
      </c>
      <c r="L6042">
        <v>0</v>
      </c>
      <c r="M6042">
        <v>0</v>
      </c>
    </row>
    <row r="6043" spans="1:13">
      <c r="A6043">
        <v>193</v>
      </c>
      <c r="B6043" t="s">
        <v>27</v>
      </c>
      <c r="C6043">
        <v>2003</v>
      </c>
      <c r="D6043">
        <v>0</v>
      </c>
      <c r="E6043">
        <v>0</v>
      </c>
      <c r="F6043">
        <v>0</v>
      </c>
      <c r="G6043">
        <v>0</v>
      </c>
      <c r="H6043">
        <v>-2060</v>
      </c>
      <c r="I6043">
        <v>0</v>
      </c>
      <c r="J6043">
        <v>0</v>
      </c>
      <c r="K6043">
        <v>0</v>
      </c>
      <c r="L6043">
        <v>0</v>
      </c>
      <c r="M6043">
        <v>0</v>
      </c>
    </row>
    <row r="6044" spans="1:13">
      <c r="A6044">
        <v>193</v>
      </c>
      <c r="B6044" t="s">
        <v>27</v>
      </c>
      <c r="C6044">
        <v>2004</v>
      </c>
      <c r="D6044">
        <v>0</v>
      </c>
      <c r="E6044">
        <v>0</v>
      </c>
      <c r="F6044">
        <v>0</v>
      </c>
      <c r="G6044">
        <v>0</v>
      </c>
      <c r="H6044">
        <v>0</v>
      </c>
      <c r="I6044">
        <v>0</v>
      </c>
      <c r="J6044">
        <v>0</v>
      </c>
      <c r="K6044">
        <v>0</v>
      </c>
      <c r="L6044">
        <v>0</v>
      </c>
      <c r="M6044">
        <v>0</v>
      </c>
    </row>
    <row r="6045" spans="1:13">
      <c r="A6045">
        <v>193</v>
      </c>
      <c r="B6045" t="s">
        <v>27</v>
      </c>
      <c r="C6045">
        <v>2005</v>
      </c>
      <c r="D6045">
        <v>0</v>
      </c>
      <c r="E6045">
        <v>0</v>
      </c>
      <c r="F6045">
        <v>0</v>
      </c>
      <c r="G6045">
        <v>0</v>
      </c>
      <c r="H6045">
        <v>0</v>
      </c>
      <c r="I6045">
        <v>0</v>
      </c>
      <c r="J6045">
        <v>0</v>
      </c>
      <c r="K6045">
        <v>0</v>
      </c>
      <c r="L6045">
        <v>0</v>
      </c>
      <c r="M6045">
        <v>0</v>
      </c>
    </row>
    <row r="6046" spans="1:13">
      <c r="A6046">
        <v>193</v>
      </c>
      <c r="B6046" t="s">
        <v>27</v>
      </c>
      <c r="C6046">
        <v>2006</v>
      </c>
      <c r="D6046">
        <v>0</v>
      </c>
      <c r="E6046">
        <v>0</v>
      </c>
      <c r="F6046">
        <v>0</v>
      </c>
      <c r="G6046">
        <v>0</v>
      </c>
      <c r="H6046">
        <v>0</v>
      </c>
      <c r="I6046">
        <v>0</v>
      </c>
      <c r="J6046">
        <v>0</v>
      </c>
      <c r="K6046">
        <v>0</v>
      </c>
      <c r="L6046">
        <v>0</v>
      </c>
      <c r="M6046">
        <v>0</v>
      </c>
    </row>
    <row r="6047" spans="1:13">
      <c r="A6047">
        <v>193</v>
      </c>
      <c r="B6047" t="s">
        <v>27</v>
      </c>
      <c r="C6047">
        <v>2007</v>
      </c>
      <c r="D6047">
        <v>0</v>
      </c>
      <c r="E6047">
        <v>0</v>
      </c>
      <c r="F6047">
        <v>0</v>
      </c>
      <c r="G6047">
        <v>0</v>
      </c>
      <c r="H6047">
        <v>0</v>
      </c>
      <c r="I6047">
        <v>0</v>
      </c>
      <c r="J6047">
        <v>0</v>
      </c>
      <c r="K6047">
        <v>0</v>
      </c>
      <c r="L6047">
        <v>0</v>
      </c>
      <c r="M6047">
        <v>0</v>
      </c>
    </row>
    <row r="6048" spans="1:13">
      <c r="A6048">
        <v>193</v>
      </c>
      <c r="B6048" t="s">
        <v>27</v>
      </c>
      <c r="C6048">
        <v>2008</v>
      </c>
      <c r="D6048">
        <v>0</v>
      </c>
      <c r="E6048">
        <v>0</v>
      </c>
      <c r="F6048">
        <v>0</v>
      </c>
      <c r="G6048">
        <v>0</v>
      </c>
      <c r="H6048">
        <v>1100</v>
      </c>
      <c r="I6048">
        <v>0</v>
      </c>
      <c r="J6048">
        <v>0</v>
      </c>
      <c r="K6048">
        <v>0</v>
      </c>
      <c r="L6048">
        <v>0</v>
      </c>
      <c r="M6048">
        <v>0</v>
      </c>
    </row>
    <row r="6049" spans="1:13">
      <c r="A6049">
        <v>193</v>
      </c>
      <c r="B6049" t="s">
        <v>27</v>
      </c>
      <c r="C6049">
        <v>2009</v>
      </c>
      <c r="D6049">
        <v>0</v>
      </c>
      <c r="E6049">
        <v>0</v>
      </c>
      <c r="F6049">
        <v>0</v>
      </c>
      <c r="G6049">
        <v>0</v>
      </c>
      <c r="H6049">
        <v>-3200</v>
      </c>
      <c r="I6049">
        <v>0</v>
      </c>
      <c r="J6049">
        <v>0</v>
      </c>
      <c r="K6049">
        <v>0</v>
      </c>
      <c r="L6049">
        <v>0</v>
      </c>
      <c r="M6049">
        <v>0</v>
      </c>
    </row>
    <row r="6050" spans="1:13">
      <c r="A6050">
        <v>193</v>
      </c>
      <c r="B6050" t="s">
        <v>27</v>
      </c>
      <c r="C6050">
        <v>2010</v>
      </c>
      <c r="D6050">
        <v>0</v>
      </c>
      <c r="E6050">
        <v>0</v>
      </c>
      <c r="F6050">
        <v>0</v>
      </c>
      <c r="G6050">
        <v>0</v>
      </c>
      <c r="H6050">
        <v>-3880</v>
      </c>
      <c r="I6050">
        <v>0</v>
      </c>
      <c r="J6050">
        <v>0</v>
      </c>
      <c r="K6050">
        <v>0</v>
      </c>
      <c r="L6050">
        <v>0</v>
      </c>
      <c r="M6050">
        <v>0</v>
      </c>
    </row>
    <row r="6051" spans="1:13">
      <c r="A6051">
        <v>193</v>
      </c>
      <c r="B6051" t="s">
        <v>27</v>
      </c>
      <c r="C6051">
        <v>2011</v>
      </c>
      <c r="D6051">
        <v>0</v>
      </c>
      <c r="E6051">
        <v>0</v>
      </c>
      <c r="F6051">
        <v>0</v>
      </c>
      <c r="G6051">
        <v>0</v>
      </c>
      <c r="H6051">
        <v>-800</v>
      </c>
      <c r="I6051">
        <v>0</v>
      </c>
      <c r="J6051">
        <v>0</v>
      </c>
      <c r="K6051">
        <v>0</v>
      </c>
      <c r="L6051">
        <v>0</v>
      </c>
      <c r="M6051">
        <v>0</v>
      </c>
    </row>
    <row r="6052" spans="1:13">
      <c r="A6052">
        <v>193</v>
      </c>
      <c r="B6052" t="s">
        <v>27</v>
      </c>
      <c r="C6052">
        <v>2012</v>
      </c>
      <c r="D6052">
        <v>0</v>
      </c>
      <c r="E6052">
        <v>0</v>
      </c>
      <c r="F6052">
        <v>0</v>
      </c>
      <c r="G6052">
        <v>0</v>
      </c>
      <c r="H6052">
        <v>560</v>
      </c>
      <c r="I6052">
        <v>11590</v>
      </c>
      <c r="J6052">
        <v>0</v>
      </c>
      <c r="K6052">
        <v>0</v>
      </c>
      <c r="L6052">
        <v>0</v>
      </c>
      <c r="M6052">
        <v>0</v>
      </c>
    </row>
    <row r="6053" spans="1:13">
      <c r="A6053">
        <v>193</v>
      </c>
      <c r="B6053" t="s">
        <v>27</v>
      </c>
      <c r="C6053">
        <v>2013</v>
      </c>
      <c r="D6053">
        <v>0</v>
      </c>
      <c r="E6053">
        <v>0</v>
      </c>
      <c r="F6053">
        <v>0</v>
      </c>
      <c r="G6053">
        <v>0</v>
      </c>
      <c r="H6053">
        <v>-7115</v>
      </c>
      <c r="I6053">
        <v>-814</v>
      </c>
      <c r="J6053">
        <v>0</v>
      </c>
      <c r="K6053">
        <v>0</v>
      </c>
      <c r="L6053">
        <v>0</v>
      </c>
      <c r="M6053">
        <v>0</v>
      </c>
    </row>
    <row r="6054" spans="1:13">
      <c r="A6054">
        <v>193</v>
      </c>
      <c r="B6054" t="s">
        <v>27</v>
      </c>
      <c r="C6054">
        <v>2014</v>
      </c>
      <c r="D6054">
        <v>0</v>
      </c>
      <c r="E6054">
        <v>0</v>
      </c>
      <c r="F6054">
        <v>0</v>
      </c>
      <c r="G6054">
        <v>0</v>
      </c>
      <c r="H6054">
        <v>-3447</v>
      </c>
      <c r="I6054">
        <v>-722</v>
      </c>
      <c r="J6054">
        <v>0</v>
      </c>
      <c r="K6054">
        <v>0</v>
      </c>
      <c r="L6054">
        <v>0</v>
      </c>
      <c r="M6054">
        <v>0</v>
      </c>
    </row>
    <row r="6055" spans="1:13">
      <c r="A6055">
        <v>193</v>
      </c>
      <c r="B6055" t="s">
        <v>27</v>
      </c>
      <c r="C6055">
        <v>2015</v>
      </c>
      <c r="D6055">
        <v>0</v>
      </c>
      <c r="E6055">
        <v>0</v>
      </c>
      <c r="F6055">
        <v>0</v>
      </c>
      <c r="G6055">
        <v>0</v>
      </c>
      <c r="H6055">
        <v>164199</v>
      </c>
      <c r="I6055">
        <v>28242</v>
      </c>
      <c r="J6055">
        <v>0</v>
      </c>
      <c r="K6055">
        <v>0</v>
      </c>
      <c r="L6055">
        <v>1</v>
      </c>
      <c r="M6055">
        <v>0</v>
      </c>
    </row>
    <row r="6056" spans="1:13">
      <c r="A6056">
        <v>193</v>
      </c>
      <c r="B6056" t="s">
        <v>27</v>
      </c>
      <c r="C6056">
        <v>2016</v>
      </c>
      <c r="D6056">
        <v>0</v>
      </c>
      <c r="E6056">
        <v>0</v>
      </c>
      <c r="F6056">
        <v>0</v>
      </c>
      <c r="G6056">
        <v>0</v>
      </c>
      <c r="H6056">
        <v>158190</v>
      </c>
      <c r="I6056">
        <v>42626.1</v>
      </c>
      <c r="J6056">
        <v>0</v>
      </c>
      <c r="K6056">
        <v>0</v>
      </c>
      <c r="L6056">
        <v>0</v>
      </c>
      <c r="M6056">
        <v>-1</v>
      </c>
    </row>
    <row r="6057" spans="1:13">
      <c r="A6057">
        <v>193</v>
      </c>
      <c r="B6057" t="s">
        <v>27</v>
      </c>
      <c r="C6057">
        <v>2017</v>
      </c>
      <c r="D6057">
        <v>0</v>
      </c>
      <c r="E6057">
        <v>0</v>
      </c>
      <c r="F6057">
        <v>0</v>
      </c>
      <c r="G6057">
        <v>0</v>
      </c>
      <c r="H6057">
        <v>580740</v>
      </c>
      <c r="I6057">
        <v>294944.95</v>
      </c>
      <c r="J6057">
        <v>2072480</v>
      </c>
      <c r="K6057">
        <v>75547</v>
      </c>
      <c r="L6057">
        <v>1</v>
      </c>
      <c r="M6057">
        <v>2</v>
      </c>
    </row>
    <row r="6058" spans="1:13">
      <c r="A6058">
        <v>193</v>
      </c>
      <c r="B6058" t="s">
        <v>27</v>
      </c>
      <c r="C6058">
        <v>2018</v>
      </c>
      <c r="D6058">
        <v>0</v>
      </c>
      <c r="E6058">
        <v>0</v>
      </c>
      <c r="F6058">
        <v>0</v>
      </c>
      <c r="G6058">
        <v>0</v>
      </c>
      <c r="H6058">
        <v>595562</v>
      </c>
      <c r="I6058">
        <v>406937.25</v>
      </c>
      <c r="J6058">
        <v>2535960</v>
      </c>
      <c r="K6058">
        <v>125438</v>
      </c>
      <c r="L6058">
        <v>-2</v>
      </c>
      <c r="M6058">
        <v>4</v>
      </c>
    </row>
    <row r="6059" spans="1:13">
      <c r="A6059">
        <v>193</v>
      </c>
      <c r="B6059" t="s">
        <v>27</v>
      </c>
      <c r="C6059">
        <v>2019</v>
      </c>
      <c r="D6059">
        <v>0</v>
      </c>
      <c r="E6059">
        <v>0</v>
      </c>
      <c r="F6059">
        <v>0</v>
      </c>
      <c r="G6059">
        <v>0</v>
      </c>
      <c r="H6059">
        <v>723818</v>
      </c>
      <c r="I6059">
        <v>29442.25</v>
      </c>
      <c r="J6059">
        <v>180029</v>
      </c>
      <c r="K6059">
        <v>5133</v>
      </c>
      <c r="L6059">
        <v>16</v>
      </c>
      <c r="M6059">
        <v>-9</v>
      </c>
    </row>
    <row r="6060" spans="1:13">
      <c r="A6060">
        <v>193</v>
      </c>
      <c r="B6060" t="s">
        <v>27</v>
      </c>
      <c r="C6060">
        <v>2020</v>
      </c>
      <c r="D6060">
        <v>374906600</v>
      </c>
      <c r="E6060">
        <v>2106856000</v>
      </c>
      <c r="F6060">
        <v>49324900</v>
      </c>
      <c r="G6060">
        <v>317816000</v>
      </c>
      <c r="H6060">
        <v>21415464</v>
      </c>
      <c r="I6060">
        <v>3027031.85</v>
      </c>
      <c r="J6060">
        <v>3901544</v>
      </c>
      <c r="K6060">
        <v>237602</v>
      </c>
      <c r="L6060">
        <v>5219</v>
      </c>
      <c r="M6060">
        <v>347</v>
      </c>
    </row>
    <row r="6061" spans="1:13">
      <c r="A6061">
        <v>194</v>
      </c>
      <c r="B6061" t="s">
        <v>180</v>
      </c>
      <c r="C6061">
        <v>2005</v>
      </c>
      <c r="D6061">
        <v>0</v>
      </c>
      <c r="E6061">
        <v>0</v>
      </c>
      <c r="F6061">
        <v>0</v>
      </c>
      <c r="G6061">
        <v>0</v>
      </c>
      <c r="H6061">
        <v>-600</v>
      </c>
      <c r="I6061">
        <v>0</v>
      </c>
      <c r="J6061">
        <v>0</v>
      </c>
      <c r="K6061">
        <v>0</v>
      </c>
      <c r="L6061">
        <v>0</v>
      </c>
      <c r="M6061">
        <v>0</v>
      </c>
    </row>
    <row r="6062" spans="1:13">
      <c r="A6062">
        <v>194</v>
      </c>
      <c r="B6062" t="s">
        <v>180</v>
      </c>
      <c r="C6062">
        <v>2007</v>
      </c>
      <c r="D6062">
        <v>0</v>
      </c>
      <c r="E6062">
        <v>0</v>
      </c>
      <c r="F6062">
        <v>0</v>
      </c>
      <c r="G6062">
        <v>0</v>
      </c>
      <c r="H6062">
        <v>-2674.5</v>
      </c>
      <c r="I6062">
        <v>0</v>
      </c>
      <c r="J6062">
        <v>0</v>
      </c>
      <c r="K6062">
        <v>0</v>
      </c>
      <c r="L6062">
        <v>0</v>
      </c>
      <c r="M6062">
        <v>0</v>
      </c>
    </row>
    <row r="6063" spans="1:13">
      <c r="A6063">
        <v>194</v>
      </c>
      <c r="B6063" t="s">
        <v>180</v>
      </c>
      <c r="C6063">
        <v>2014</v>
      </c>
      <c r="D6063">
        <v>0</v>
      </c>
      <c r="E6063">
        <v>0</v>
      </c>
      <c r="F6063">
        <v>0</v>
      </c>
      <c r="G6063">
        <v>0</v>
      </c>
      <c r="H6063">
        <v>0</v>
      </c>
      <c r="I6063">
        <v>0</v>
      </c>
      <c r="J6063">
        <v>0</v>
      </c>
      <c r="K6063">
        <v>0</v>
      </c>
      <c r="L6063">
        <v>0</v>
      </c>
      <c r="M6063">
        <v>0</v>
      </c>
    </row>
    <row r="6064" spans="1:13">
      <c r="A6064">
        <v>194</v>
      </c>
      <c r="B6064" t="s">
        <v>180</v>
      </c>
      <c r="C6064">
        <v>2015</v>
      </c>
      <c r="D6064">
        <v>0</v>
      </c>
      <c r="E6064">
        <v>0</v>
      </c>
      <c r="F6064">
        <v>0</v>
      </c>
      <c r="G6064">
        <v>0</v>
      </c>
      <c r="H6064">
        <v>0</v>
      </c>
      <c r="I6064">
        <v>0</v>
      </c>
      <c r="J6064">
        <v>0</v>
      </c>
      <c r="K6064">
        <v>0</v>
      </c>
      <c r="L6064">
        <v>0</v>
      </c>
      <c r="M6064">
        <v>0</v>
      </c>
    </row>
    <row r="6065" spans="1:13">
      <c r="A6065">
        <v>194</v>
      </c>
      <c r="B6065" t="s">
        <v>180</v>
      </c>
      <c r="C6065">
        <v>2016</v>
      </c>
      <c r="D6065">
        <v>0</v>
      </c>
      <c r="E6065">
        <v>0</v>
      </c>
      <c r="F6065">
        <v>0</v>
      </c>
      <c r="G6065">
        <v>0</v>
      </c>
      <c r="H6065">
        <v>0</v>
      </c>
      <c r="I6065">
        <v>0</v>
      </c>
      <c r="J6065">
        <v>0</v>
      </c>
      <c r="K6065">
        <v>0</v>
      </c>
      <c r="L6065">
        <v>0</v>
      </c>
      <c r="M6065">
        <v>0</v>
      </c>
    </row>
    <row r="6066" spans="1:13">
      <c r="A6066">
        <v>194</v>
      </c>
      <c r="B6066" t="s">
        <v>180</v>
      </c>
      <c r="C6066">
        <v>2017</v>
      </c>
      <c r="D6066">
        <v>0</v>
      </c>
      <c r="E6066">
        <v>0</v>
      </c>
      <c r="F6066">
        <v>0</v>
      </c>
      <c r="G6066">
        <v>0</v>
      </c>
      <c r="H6066">
        <v>0</v>
      </c>
      <c r="I6066">
        <v>0</v>
      </c>
      <c r="J6066">
        <v>0</v>
      </c>
      <c r="K6066">
        <v>0</v>
      </c>
      <c r="L6066">
        <v>0</v>
      </c>
      <c r="M6066">
        <v>0</v>
      </c>
    </row>
    <row r="6067" spans="1:13">
      <c r="A6067">
        <v>194</v>
      </c>
      <c r="B6067" t="s">
        <v>180</v>
      </c>
      <c r="C6067">
        <v>2018</v>
      </c>
      <c r="D6067">
        <v>0</v>
      </c>
      <c r="E6067">
        <v>0</v>
      </c>
      <c r="F6067">
        <v>0</v>
      </c>
      <c r="G6067">
        <v>0</v>
      </c>
      <c r="H6067">
        <v>67600.97</v>
      </c>
      <c r="I6067">
        <v>393.97</v>
      </c>
      <c r="J6067">
        <v>0</v>
      </c>
      <c r="K6067">
        <v>-3.03</v>
      </c>
      <c r="L6067">
        <v>0</v>
      </c>
      <c r="M6067">
        <v>0</v>
      </c>
    </row>
    <row r="6068" spans="1:13">
      <c r="A6068">
        <v>194</v>
      </c>
      <c r="B6068" t="s">
        <v>180</v>
      </c>
      <c r="C6068">
        <v>2019</v>
      </c>
      <c r="D6068">
        <v>0</v>
      </c>
      <c r="E6068">
        <v>0</v>
      </c>
      <c r="F6068">
        <v>0</v>
      </c>
      <c r="G6068">
        <v>0</v>
      </c>
      <c r="H6068">
        <v>327021</v>
      </c>
      <c r="I6068">
        <v>19325</v>
      </c>
      <c r="J6068">
        <v>9928</v>
      </c>
      <c r="K6068">
        <v>268</v>
      </c>
      <c r="L6068">
        <v>0</v>
      </c>
      <c r="M6068">
        <v>0</v>
      </c>
    </row>
    <row r="6069" spans="1:13">
      <c r="A6069">
        <v>194</v>
      </c>
      <c r="B6069" t="s">
        <v>180</v>
      </c>
      <c r="C6069">
        <v>2020</v>
      </c>
      <c r="D6069">
        <v>0</v>
      </c>
      <c r="E6069">
        <v>0</v>
      </c>
      <c r="F6069">
        <v>0</v>
      </c>
      <c r="G6069">
        <v>0</v>
      </c>
      <c r="H6069">
        <v>620401</v>
      </c>
      <c r="I6069">
        <v>399324</v>
      </c>
      <c r="J6069">
        <v>-168949</v>
      </c>
      <c r="K6069">
        <v>-5150</v>
      </c>
      <c r="L6069">
        <v>0</v>
      </c>
      <c r="M6069">
        <v>0</v>
      </c>
    </row>
    <row r="6070" spans="1:13">
      <c r="A6070">
        <v>194</v>
      </c>
      <c r="B6070" t="s">
        <v>180</v>
      </c>
      <c r="C6070">
        <v>2021</v>
      </c>
      <c r="D6070">
        <v>0</v>
      </c>
      <c r="E6070">
        <v>0</v>
      </c>
      <c r="F6070">
        <v>0</v>
      </c>
      <c r="G6070">
        <v>0</v>
      </c>
      <c r="H6070">
        <v>582005</v>
      </c>
      <c r="I6070">
        <v>489622</v>
      </c>
      <c r="J6070">
        <v>2181295</v>
      </c>
      <c r="K6070">
        <v>-319298</v>
      </c>
      <c r="L6070">
        <v>0</v>
      </c>
      <c r="M6070">
        <v>1</v>
      </c>
    </row>
    <row r="6071" spans="1:13">
      <c r="A6071">
        <v>194</v>
      </c>
      <c r="B6071" t="s">
        <v>180</v>
      </c>
      <c r="C6071">
        <v>2022</v>
      </c>
      <c r="D6071">
        <v>222126300</v>
      </c>
      <c r="E6071">
        <v>1623483000</v>
      </c>
      <c r="F6071">
        <v>99108600</v>
      </c>
      <c r="G6071">
        <v>164903000</v>
      </c>
      <c r="H6071">
        <v>12765355.49</v>
      </c>
      <c r="I6071">
        <v>2763953.56</v>
      </c>
      <c r="J6071">
        <v>6627024.4199999999</v>
      </c>
      <c r="K6071">
        <v>122009.58</v>
      </c>
      <c r="L6071">
        <v>3088</v>
      </c>
      <c r="M6071">
        <v>147</v>
      </c>
    </row>
    <row r="6072" spans="1:13">
      <c r="A6072">
        <v>194</v>
      </c>
      <c r="B6072" t="s">
        <v>180</v>
      </c>
      <c r="C6072">
        <v>2015</v>
      </c>
      <c r="D6072">
        <v>0</v>
      </c>
      <c r="E6072">
        <v>0</v>
      </c>
      <c r="F6072">
        <v>0</v>
      </c>
      <c r="G6072">
        <v>0</v>
      </c>
      <c r="H6072">
        <v>-7241.75</v>
      </c>
      <c r="I6072">
        <v>1</v>
      </c>
      <c r="J6072">
        <v>11200</v>
      </c>
      <c r="K6072">
        <v>337</v>
      </c>
      <c r="L6072">
        <v>0</v>
      </c>
      <c r="M6072">
        <v>1</v>
      </c>
    </row>
    <row r="6073" spans="1:13">
      <c r="A6073">
        <v>194</v>
      </c>
      <c r="B6073" t="s">
        <v>180</v>
      </c>
      <c r="C6073">
        <v>2016</v>
      </c>
      <c r="D6073">
        <v>0</v>
      </c>
      <c r="E6073">
        <v>0</v>
      </c>
      <c r="F6073">
        <v>0</v>
      </c>
      <c r="G6073">
        <v>0</v>
      </c>
      <c r="H6073">
        <v>1493</v>
      </c>
      <c r="I6073">
        <v>2414</v>
      </c>
      <c r="J6073">
        <v>12800</v>
      </c>
      <c r="K6073">
        <v>300</v>
      </c>
      <c r="L6073">
        <v>0</v>
      </c>
      <c r="M6073">
        <v>0</v>
      </c>
    </row>
    <row r="6074" spans="1:13">
      <c r="A6074">
        <v>194</v>
      </c>
      <c r="B6074" t="s">
        <v>180</v>
      </c>
      <c r="C6074">
        <v>2017</v>
      </c>
      <c r="D6074">
        <v>0</v>
      </c>
      <c r="E6074">
        <v>0</v>
      </c>
      <c r="F6074">
        <v>0</v>
      </c>
      <c r="G6074">
        <v>0</v>
      </c>
      <c r="H6074">
        <v>63355.95</v>
      </c>
      <c r="I6074">
        <v>3848</v>
      </c>
      <c r="J6074">
        <v>8800</v>
      </c>
      <c r="K6074">
        <v>1282</v>
      </c>
      <c r="L6074">
        <v>0</v>
      </c>
      <c r="M6074">
        <v>0</v>
      </c>
    </row>
    <row r="6075" spans="1:13">
      <c r="A6075">
        <v>194</v>
      </c>
      <c r="B6075" t="s">
        <v>180</v>
      </c>
      <c r="C6075">
        <v>2018</v>
      </c>
      <c r="D6075">
        <v>0</v>
      </c>
      <c r="E6075">
        <v>0</v>
      </c>
      <c r="F6075">
        <v>0</v>
      </c>
      <c r="G6075">
        <v>0</v>
      </c>
      <c r="H6075">
        <v>202880</v>
      </c>
      <c r="I6075">
        <v>-119260.1</v>
      </c>
      <c r="J6075">
        <v>17040</v>
      </c>
      <c r="K6075">
        <v>1449.95</v>
      </c>
      <c r="L6075">
        <v>0</v>
      </c>
      <c r="M6075">
        <v>0</v>
      </c>
    </row>
    <row r="6076" spans="1:13">
      <c r="A6076">
        <v>194</v>
      </c>
      <c r="B6076" t="s">
        <v>180</v>
      </c>
      <c r="C6076">
        <v>2019</v>
      </c>
      <c r="D6076">
        <v>0</v>
      </c>
      <c r="E6076">
        <v>0</v>
      </c>
      <c r="F6076">
        <v>0</v>
      </c>
      <c r="G6076">
        <v>0</v>
      </c>
      <c r="H6076">
        <v>700464.05</v>
      </c>
      <c r="I6076">
        <v>107549</v>
      </c>
      <c r="J6076">
        <v>65205.95</v>
      </c>
      <c r="K6076">
        <v>2030.05</v>
      </c>
      <c r="L6076">
        <v>1</v>
      </c>
      <c r="M6076">
        <v>0</v>
      </c>
    </row>
    <row r="6077" spans="1:13">
      <c r="A6077">
        <v>194</v>
      </c>
      <c r="B6077" t="s">
        <v>180</v>
      </c>
      <c r="C6077">
        <v>2020</v>
      </c>
      <c r="D6077">
        <v>0</v>
      </c>
      <c r="E6077">
        <v>0</v>
      </c>
      <c r="F6077">
        <v>0</v>
      </c>
      <c r="G6077">
        <v>0</v>
      </c>
      <c r="H6077">
        <v>794792.25</v>
      </c>
      <c r="I6077">
        <v>112646.15</v>
      </c>
      <c r="J6077">
        <v>2791716.85</v>
      </c>
      <c r="K6077">
        <v>40035.050000000003</v>
      </c>
      <c r="L6077">
        <v>0</v>
      </c>
      <c r="M6077">
        <v>1</v>
      </c>
    </row>
    <row r="6078" spans="1:13">
      <c r="A6078">
        <v>194</v>
      </c>
      <c r="B6078" t="s">
        <v>180</v>
      </c>
      <c r="C6078">
        <v>2021</v>
      </c>
      <c r="D6078">
        <v>214526500</v>
      </c>
      <c r="E6078">
        <v>1610051000</v>
      </c>
      <c r="F6078">
        <v>101823000</v>
      </c>
      <c r="G6078">
        <v>584279000</v>
      </c>
      <c r="H6078">
        <v>13368787.699999999</v>
      </c>
      <c r="I6078">
        <v>2759703</v>
      </c>
      <c r="J6078">
        <v>7127309</v>
      </c>
      <c r="K6078">
        <v>437875.05</v>
      </c>
      <c r="L6078">
        <v>3069</v>
      </c>
      <c r="M6078">
        <v>143</v>
      </c>
    </row>
    <row r="6079" spans="1:13">
      <c r="A6079">
        <v>194</v>
      </c>
      <c r="B6079" t="s">
        <v>180</v>
      </c>
      <c r="C6079">
        <v>2015</v>
      </c>
      <c r="D6079">
        <v>0</v>
      </c>
      <c r="E6079">
        <v>0</v>
      </c>
      <c r="F6079">
        <v>0</v>
      </c>
      <c r="G6079">
        <v>0</v>
      </c>
      <c r="H6079">
        <v>-1338</v>
      </c>
      <c r="I6079">
        <v>-546</v>
      </c>
      <c r="J6079">
        <v>0</v>
      </c>
      <c r="K6079">
        <v>0</v>
      </c>
      <c r="L6079">
        <v>0</v>
      </c>
      <c r="M6079">
        <v>0</v>
      </c>
    </row>
    <row r="6080" spans="1:13">
      <c r="A6080">
        <v>194</v>
      </c>
      <c r="B6080" t="s">
        <v>180</v>
      </c>
      <c r="C6080">
        <v>2016</v>
      </c>
      <c r="D6080">
        <v>0</v>
      </c>
      <c r="E6080">
        <v>0</v>
      </c>
      <c r="F6080">
        <v>0</v>
      </c>
      <c r="G6080">
        <v>0</v>
      </c>
      <c r="H6080">
        <v>119556.05</v>
      </c>
      <c r="I6080">
        <v>16014.95</v>
      </c>
      <c r="J6080">
        <v>20693</v>
      </c>
      <c r="K6080">
        <v>-524</v>
      </c>
      <c r="L6080">
        <v>0</v>
      </c>
      <c r="M6080">
        <v>0</v>
      </c>
    </row>
    <row r="6081" spans="1:13">
      <c r="A6081">
        <v>194</v>
      </c>
      <c r="B6081" t="s">
        <v>180</v>
      </c>
      <c r="C6081">
        <v>2017</v>
      </c>
      <c r="D6081">
        <v>0</v>
      </c>
      <c r="E6081">
        <v>0</v>
      </c>
      <c r="F6081">
        <v>0</v>
      </c>
      <c r="G6081">
        <v>0</v>
      </c>
      <c r="H6081">
        <v>169380.1</v>
      </c>
      <c r="I6081">
        <v>12948</v>
      </c>
      <c r="J6081">
        <v>12687</v>
      </c>
      <c r="K6081">
        <v>427.95</v>
      </c>
      <c r="L6081">
        <v>1</v>
      </c>
      <c r="M6081">
        <v>1</v>
      </c>
    </row>
    <row r="6082" spans="1:13">
      <c r="A6082">
        <v>194</v>
      </c>
      <c r="B6082" t="s">
        <v>180</v>
      </c>
      <c r="C6082">
        <v>2018</v>
      </c>
      <c r="D6082">
        <v>0</v>
      </c>
      <c r="E6082">
        <v>0</v>
      </c>
      <c r="F6082">
        <v>0</v>
      </c>
      <c r="G6082">
        <v>0</v>
      </c>
      <c r="H6082">
        <v>420251.55</v>
      </c>
      <c r="I6082">
        <v>447896.25</v>
      </c>
      <c r="J6082">
        <v>-39784.949999999997</v>
      </c>
      <c r="K6082">
        <v>2174.0500000000002</v>
      </c>
      <c r="L6082">
        <v>4</v>
      </c>
      <c r="M6082">
        <v>2</v>
      </c>
    </row>
    <row r="6083" spans="1:13">
      <c r="A6083">
        <v>194</v>
      </c>
      <c r="B6083" t="s">
        <v>180</v>
      </c>
      <c r="C6083">
        <v>2019</v>
      </c>
      <c r="D6083">
        <v>0</v>
      </c>
      <c r="E6083">
        <v>0</v>
      </c>
      <c r="F6083">
        <v>0</v>
      </c>
      <c r="G6083">
        <v>0</v>
      </c>
      <c r="H6083">
        <v>1724085.25</v>
      </c>
      <c r="I6083">
        <v>748628.7</v>
      </c>
      <c r="J6083">
        <v>2024772.95</v>
      </c>
      <c r="K6083">
        <v>233320.95</v>
      </c>
      <c r="L6083">
        <v>1</v>
      </c>
      <c r="M6083">
        <v>2</v>
      </c>
    </row>
    <row r="6084" spans="1:13">
      <c r="A6084">
        <v>194</v>
      </c>
      <c r="B6084" t="s">
        <v>180</v>
      </c>
      <c r="C6084">
        <v>2020</v>
      </c>
      <c r="D6084">
        <v>208411000</v>
      </c>
      <c r="E6084">
        <v>1593856000</v>
      </c>
      <c r="F6084">
        <v>100610000</v>
      </c>
      <c r="G6084">
        <v>123623000</v>
      </c>
      <c r="H6084">
        <v>12522897.25</v>
      </c>
      <c r="I6084">
        <v>2793326</v>
      </c>
      <c r="J6084">
        <v>8048248.0499999998</v>
      </c>
      <c r="K6084">
        <v>92366</v>
      </c>
      <c r="L6084">
        <v>3049</v>
      </c>
      <c r="M6084">
        <v>144</v>
      </c>
    </row>
    <row r="6085" spans="1:13">
      <c r="A6085">
        <v>195</v>
      </c>
      <c r="B6085" t="s">
        <v>91</v>
      </c>
      <c r="C6085">
        <v>1995</v>
      </c>
      <c r="D6085">
        <v>0</v>
      </c>
      <c r="E6085">
        <v>0</v>
      </c>
      <c r="F6085">
        <v>0</v>
      </c>
      <c r="G6085">
        <v>0</v>
      </c>
      <c r="H6085">
        <v>-483.85</v>
      </c>
      <c r="I6085">
        <v>0</v>
      </c>
      <c r="J6085">
        <v>0</v>
      </c>
      <c r="K6085">
        <v>0</v>
      </c>
      <c r="L6085">
        <v>0</v>
      </c>
      <c r="M6085">
        <v>0</v>
      </c>
    </row>
    <row r="6086" spans="1:13">
      <c r="A6086">
        <v>195</v>
      </c>
      <c r="B6086" t="s">
        <v>91</v>
      </c>
      <c r="C6086">
        <v>1998</v>
      </c>
      <c r="D6086">
        <v>0</v>
      </c>
      <c r="E6086">
        <v>0</v>
      </c>
      <c r="F6086">
        <v>0</v>
      </c>
      <c r="G6086">
        <v>0</v>
      </c>
      <c r="H6086">
        <v>-1016.8</v>
      </c>
      <c r="I6086">
        <v>0</v>
      </c>
      <c r="J6086">
        <v>0</v>
      </c>
      <c r="K6086">
        <v>0</v>
      </c>
      <c r="L6086">
        <v>0</v>
      </c>
      <c r="M6086">
        <v>0</v>
      </c>
    </row>
    <row r="6087" spans="1:13">
      <c r="A6087">
        <v>195</v>
      </c>
      <c r="B6087" t="s">
        <v>91</v>
      </c>
      <c r="C6087">
        <v>2000</v>
      </c>
      <c r="D6087">
        <v>0</v>
      </c>
      <c r="E6087">
        <v>0</v>
      </c>
      <c r="F6087">
        <v>0</v>
      </c>
      <c r="G6087">
        <v>0</v>
      </c>
      <c r="H6087">
        <v>-1049.95</v>
      </c>
      <c r="I6087">
        <v>0</v>
      </c>
      <c r="J6087">
        <v>0</v>
      </c>
      <c r="K6087">
        <v>0</v>
      </c>
      <c r="L6087">
        <v>0</v>
      </c>
      <c r="M6087">
        <v>0</v>
      </c>
    </row>
    <row r="6088" spans="1:13">
      <c r="A6088">
        <v>195</v>
      </c>
      <c r="B6088" t="s">
        <v>91</v>
      </c>
      <c r="C6088">
        <v>2002</v>
      </c>
      <c r="D6088">
        <v>0</v>
      </c>
      <c r="E6088">
        <v>0</v>
      </c>
      <c r="F6088">
        <v>0</v>
      </c>
      <c r="G6088">
        <v>0</v>
      </c>
      <c r="H6088">
        <v>0</v>
      </c>
      <c r="I6088">
        <v>0</v>
      </c>
      <c r="J6088">
        <v>0</v>
      </c>
      <c r="K6088">
        <v>0</v>
      </c>
      <c r="L6088">
        <v>0</v>
      </c>
      <c r="M6088">
        <v>0</v>
      </c>
    </row>
    <row r="6089" spans="1:13">
      <c r="A6089">
        <v>195</v>
      </c>
      <c r="B6089" t="s">
        <v>91</v>
      </c>
      <c r="C6089">
        <v>2003</v>
      </c>
      <c r="D6089">
        <v>0</v>
      </c>
      <c r="E6089">
        <v>0</v>
      </c>
      <c r="F6089">
        <v>0</v>
      </c>
      <c r="G6089">
        <v>0</v>
      </c>
      <c r="H6089">
        <v>-2426</v>
      </c>
      <c r="I6089">
        <v>0</v>
      </c>
      <c r="J6089">
        <v>0</v>
      </c>
      <c r="K6089">
        <v>0</v>
      </c>
      <c r="L6089">
        <v>0</v>
      </c>
      <c r="M6089">
        <v>0</v>
      </c>
    </row>
    <row r="6090" spans="1:13">
      <c r="A6090">
        <v>195</v>
      </c>
      <c r="B6090" t="s">
        <v>91</v>
      </c>
      <c r="C6090">
        <v>2004</v>
      </c>
      <c r="D6090">
        <v>0</v>
      </c>
      <c r="E6090">
        <v>0</v>
      </c>
      <c r="F6090">
        <v>0</v>
      </c>
      <c r="G6090">
        <v>0</v>
      </c>
      <c r="H6090">
        <v>-2600</v>
      </c>
      <c r="I6090">
        <v>0</v>
      </c>
      <c r="J6090">
        <v>0</v>
      </c>
      <c r="K6090">
        <v>0</v>
      </c>
      <c r="L6090">
        <v>0</v>
      </c>
      <c r="M6090">
        <v>0</v>
      </c>
    </row>
    <row r="6091" spans="1:13">
      <c r="A6091">
        <v>195</v>
      </c>
      <c r="B6091" t="s">
        <v>91</v>
      </c>
      <c r="C6091">
        <v>2005</v>
      </c>
      <c r="D6091">
        <v>0</v>
      </c>
      <c r="E6091">
        <v>0</v>
      </c>
      <c r="F6091">
        <v>0</v>
      </c>
      <c r="G6091">
        <v>0</v>
      </c>
      <c r="H6091">
        <v>0</v>
      </c>
      <c r="I6091">
        <v>0</v>
      </c>
      <c r="J6091">
        <v>0</v>
      </c>
      <c r="K6091">
        <v>0</v>
      </c>
      <c r="L6091">
        <v>0</v>
      </c>
      <c r="M6091">
        <v>0</v>
      </c>
    </row>
    <row r="6092" spans="1:13">
      <c r="A6092">
        <v>195</v>
      </c>
      <c r="B6092" t="s">
        <v>91</v>
      </c>
      <c r="C6092">
        <v>2006</v>
      </c>
      <c r="D6092">
        <v>0</v>
      </c>
      <c r="E6092">
        <v>0</v>
      </c>
      <c r="F6092">
        <v>0</v>
      </c>
      <c r="G6092">
        <v>0</v>
      </c>
      <c r="H6092">
        <v>0</v>
      </c>
      <c r="I6092">
        <v>0</v>
      </c>
      <c r="J6092">
        <v>0</v>
      </c>
      <c r="K6092">
        <v>0</v>
      </c>
      <c r="L6092">
        <v>0</v>
      </c>
      <c r="M6092">
        <v>0</v>
      </c>
    </row>
    <row r="6093" spans="1:13">
      <c r="A6093">
        <v>195</v>
      </c>
      <c r="B6093" t="s">
        <v>91</v>
      </c>
      <c r="C6093">
        <v>2007</v>
      </c>
      <c r="D6093">
        <v>0</v>
      </c>
      <c r="E6093">
        <v>0</v>
      </c>
      <c r="F6093">
        <v>0</v>
      </c>
      <c r="G6093">
        <v>0</v>
      </c>
      <c r="H6093">
        <v>0</v>
      </c>
      <c r="I6093">
        <v>0</v>
      </c>
      <c r="J6093">
        <v>0</v>
      </c>
      <c r="K6093">
        <v>0</v>
      </c>
      <c r="L6093">
        <v>0</v>
      </c>
      <c r="M6093">
        <v>0</v>
      </c>
    </row>
    <row r="6094" spans="1:13">
      <c r="A6094">
        <v>195</v>
      </c>
      <c r="B6094" t="s">
        <v>91</v>
      </c>
      <c r="C6094">
        <v>2008</v>
      </c>
      <c r="D6094">
        <v>0</v>
      </c>
      <c r="E6094">
        <v>0</v>
      </c>
      <c r="F6094">
        <v>0</v>
      </c>
      <c r="G6094">
        <v>0</v>
      </c>
      <c r="H6094">
        <v>0</v>
      </c>
      <c r="I6094">
        <v>0</v>
      </c>
      <c r="J6094">
        <v>0</v>
      </c>
      <c r="K6094">
        <v>0</v>
      </c>
      <c r="L6094">
        <v>-2</v>
      </c>
      <c r="M6094">
        <v>-1</v>
      </c>
    </row>
    <row r="6095" spans="1:13">
      <c r="A6095">
        <v>195</v>
      </c>
      <c r="B6095" t="s">
        <v>91</v>
      </c>
      <c r="C6095">
        <v>2009</v>
      </c>
      <c r="D6095">
        <v>0</v>
      </c>
      <c r="E6095">
        <v>0</v>
      </c>
      <c r="F6095">
        <v>0</v>
      </c>
      <c r="G6095">
        <v>0</v>
      </c>
      <c r="H6095">
        <v>-760</v>
      </c>
      <c r="I6095">
        <v>0</v>
      </c>
      <c r="J6095">
        <v>0</v>
      </c>
      <c r="K6095">
        <v>0</v>
      </c>
      <c r="L6095">
        <v>0</v>
      </c>
      <c r="M6095">
        <v>-1</v>
      </c>
    </row>
    <row r="6096" spans="1:13">
      <c r="A6096">
        <v>195</v>
      </c>
      <c r="B6096" t="s">
        <v>91</v>
      </c>
      <c r="C6096">
        <v>2010</v>
      </c>
      <c r="D6096">
        <v>0</v>
      </c>
      <c r="E6096">
        <v>0</v>
      </c>
      <c r="F6096">
        <v>0</v>
      </c>
      <c r="G6096">
        <v>0</v>
      </c>
      <c r="H6096">
        <v>0</v>
      </c>
      <c r="I6096">
        <v>0</v>
      </c>
      <c r="J6096">
        <v>0</v>
      </c>
      <c r="K6096">
        <v>0</v>
      </c>
      <c r="L6096">
        <v>0</v>
      </c>
      <c r="M6096">
        <v>-1</v>
      </c>
    </row>
    <row r="6097" spans="1:13">
      <c r="A6097">
        <v>195</v>
      </c>
      <c r="B6097" t="s">
        <v>91</v>
      </c>
      <c r="C6097">
        <v>2011</v>
      </c>
      <c r="D6097">
        <v>0</v>
      </c>
      <c r="E6097">
        <v>0</v>
      </c>
      <c r="F6097">
        <v>0</v>
      </c>
      <c r="G6097">
        <v>0</v>
      </c>
      <c r="H6097">
        <v>0</v>
      </c>
      <c r="I6097">
        <v>0</v>
      </c>
      <c r="J6097">
        <v>0</v>
      </c>
      <c r="K6097">
        <v>0</v>
      </c>
      <c r="L6097">
        <v>0</v>
      </c>
      <c r="M6097">
        <v>0</v>
      </c>
    </row>
    <row r="6098" spans="1:13">
      <c r="A6098">
        <v>195</v>
      </c>
      <c r="B6098" t="s">
        <v>91</v>
      </c>
      <c r="C6098">
        <v>2012</v>
      </c>
      <c r="D6098">
        <v>0</v>
      </c>
      <c r="E6098">
        <v>0</v>
      </c>
      <c r="F6098">
        <v>0</v>
      </c>
      <c r="G6098">
        <v>0</v>
      </c>
      <c r="H6098">
        <v>-2102</v>
      </c>
      <c r="I6098">
        <v>0</v>
      </c>
      <c r="J6098">
        <v>0</v>
      </c>
      <c r="K6098">
        <v>0</v>
      </c>
      <c r="L6098">
        <v>0</v>
      </c>
      <c r="M6098">
        <v>-1</v>
      </c>
    </row>
    <row r="6099" spans="1:13">
      <c r="A6099">
        <v>195</v>
      </c>
      <c r="B6099" t="s">
        <v>91</v>
      </c>
      <c r="C6099">
        <v>2013</v>
      </c>
      <c r="D6099">
        <v>0</v>
      </c>
      <c r="E6099">
        <v>0</v>
      </c>
      <c r="F6099">
        <v>0</v>
      </c>
      <c r="G6099">
        <v>0</v>
      </c>
      <c r="H6099">
        <v>1</v>
      </c>
      <c r="I6099">
        <v>0</v>
      </c>
      <c r="J6099">
        <v>0</v>
      </c>
      <c r="K6099">
        <v>0</v>
      </c>
      <c r="L6099">
        <v>0</v>
      </c>
      <c r="M6099">
        <v>-1</v>
      </c>
    </row>
    <row r="6100" spans="1:13">
      <c r="A6100">
        <v>195</v>
      </c>
      <c r="B6100" t="s">
        <v>91</v>
      </c>
      <c r="C6100">
        <v>2014</v>
      </c>
      <c r="D6100">
        <v>0</v>
      </c>
      <c r="E6100">
        <v>0</v>
      </c>
      <c r="F6100">
        <v>0</v>
      </c>
      <c r="G6100">
        <v>0</v>
      </c>
      <c r="H6100">
        <v>0</v>
      </c>
      <c r="I6100">
        <v>0</v>
      </c>
      <c r="J6100">
        <v>0</v>
      </c>
      <c r="K6100">
        <v>0</v>
      </c>
      <c r="L6100">
        <v>0</v>
      </c>
      <c r="M6100">
        <v>0</v>
      </c>
    </row>
    <row r="6101" spans="1:13">
      <c r="A6101">
        <v>195</v>
      </c>
      <c r="B6101" t="s">
        <v>91</v>
      </c>
      <c r="C6101">
        <v>2015</v>
      </c>
      <c r="D6101">
        <v>0</v>
      </c>
      <c r="E6101">
        <v>0</v>
      </c>
      <c r="F6101">
        <v>0</v>
      </c>
      <c r="G6101">
        <v>0</v>
      </c>
      <c r="H6101">
        <v>3511</v>
      </c>
      <c r="I6101">
        <v>43554</v>
      </c>
      <c r="J6101">
        <v>0</v>
      </c>
      <c r="K6101">
        <v>0</v>
      </c>
      <c r="L6101">
        <v>1</v>
      </c>
      <c r="M6101">
        <v>0</v>
      </c>
    </row>
    <row r="6102" spans="1:13">
      <c r="A6102">
        <v>195</v>
      </c>
      <c r="B6102" t="s">
        <v>91</v>
      </c>
      <c r="C6102">
        <v>2016</v>
      </c>
      <c r="D6102">
        <v>0</v>
      </c>
      <c r="E6102">
        <v>0</v>
      </c>
      <c r="F6102">
        <v>0</v>
      </c>
      <c r="G6102">
        <v>0</v>
      </c>
      <c r="H6102">
        <v>144780</v>
      </c>
      <c r="I6102">
        <v>47715</v>
      </c>
      <c r="J6102">
        <v>0</v>
      </c>
      <c r="K6102">
        <v>0</v>
      </c>
      <c r="L6102">
        <v>1</v>
      </c>
      <c r="M6102">
        <v>0</v>
      </c>
    </row>
    <row r="6103" spans="1:13">
      <c r="A6103">
        <v>195</v>
      </c>
      <c r="B6103" t="s">
        <v>91</v>
      </c>
      <c r="C6103">
        <v>2017</v>
      </c>
      <c r="D6103">
        <v>0</v>
      </c>
      <c r="E6103">
        <v>0</v>
      </c>
      <c r="F6103">
        <v>0</v>
      </c>
      <c r="G6103">
        <v>0</v>
      </c>
      <c r="H6103">
        <v>-6869</v>
      </c>
      <c r="I6103">
        <v>14049</v>
      </c>
      <c r="J6103">
        <v>0</v>
      </c>
      <c r="K6103">
        <v>0</v>
      </c>
      <c r="L6103">
        <v>1</v>
      </c>
      <c r="M6103">
        <v>-1</v>
      </c>
    </row>
    <row r="6104" spans="1:13">
      <c r="A6104">
        <v>195</v>
      </c>
      <c r="B6104" t="s">
        <v>91</v>
      </c>
      <c r="C6104">
        <v>2018</v>
      </c>
      <c r="D6104">
        <v>0</v>
      </c>
      <c r="E6104">
        <v>0</v>
      </c>
      <c r="F6104">
        <v>0</v>
      </c>
      <c r="G6104">
        <v>0</v>
      </c>
      <c r="H6104">
        <v>352821</v>
      </c>
      <c r="I6104">
        <v>46826</v>
      </c>
      <c r="J6104">
        <v>-5384</v>
      </c>
      <c r="K6104">
        <v>-617</v>
      </c>
      <c r="L6104">
        <v>0</v>
      </c>
      <c r="M6104">
        <v>-4</v>
      </c>
    </row>
    <row r="6105" spans="1:13">
      <c r="A6105">
        <v>195</v>
      </c>
      <c r="B6105" t="s">
        <v>91</v>
      </c>
      <c r="C6105">
        <v>2019</v>
      </c>
      <c r="D6105">
        <v>0</v>
      </c>
      <c r="E6105">
        <v>0</v>
      </c>
      <c r="F6105">
        <v>0</v>
      </c>
      <c r="G6105">
        <v>0</v>
      </c>
      <c r="H6105">
        <v>1100260</v>
      </c>
      <c r="I6105">
        <v>120925</v>
      </c>
      <c r="J6105">
        <v>48488</v>
      </c>
      <c r="K6105">
        <v>7210</v>
      </c>
      <c r="L6105">
        <v>-1</v>
      </c>
      <c r="M6105">
        <v>-3</v>
      </c>
    </row>
    <row r="6106" spans="1:13">
      <c r="A6106">
        <v>195</v>
      </c>
      <c r="B6106" t="s">
        <v>91</v>
      </c>
      <c r="C6106">
        <v>2020</v>
      </c>
      <c r="D6106">
        <v>0</v>
      </c>
      <c r="E6106">
        <v>0</v>
      </c>
      <c r="F6106">
        <v>0</v>
      </c>
      <c r="G6106">
        <v>0</v>
      </c>
      <c r="H6106">
        <v>2534630</v>
      </c>
      <c r="I6106">
        <v>1290388</v>
      </c>
      <c r="J6106">
        <v>161800</v>
      </c>
      <c r="K6106">
        <v>8774</v>
      </c>
      <c r="L6106">
        <v>1</v>
      </c>
      <c r="M6106">
        <v>-4</v>
      </c>
    </row>
    <row r="6107" spans="1:13">
      <c r="A6107">
        <v>195</v>
      </c>
      <c r="B6107" t="s">
        <v>91</v>
      </c>
      <c r="C6107">
        <v>2021</v>
      </c>
      <c r="D6107">
        <v>0</v>
      </c>
      <c r="E6107">
        <v>0</v>
      </c>
      <c r="F6107">
        <v>0</v>
      </c>
      <c r="G6107">
        <v>0</v>
      </c>
      <c r="H6107">
        <v>2872973</v>
      </c>
      <c r="I6107">
        <v>1313376</v>
      </c>
      <c r="J6107">
        <v>132944</v>
      </c>
      <c r="K6107">
        <v>9594</v>
      </c>
      <c r="L6107">
        <v>3</v>
      </c>
      <c r="M6107">
        <v>-1</v>
      </c>
    </row>
    <row r="6108" spans="1:13">
      <c r="A6108">
        <v>195</v>
      </c>
      <c r="B6108" t="s">
        <v>91</v>
      </c>
      <c r="C6108">
        <v>2022</v>
      </c>
      <c r="D6108">
        <v>556882300</v>
      </c>
      <c r="E6108">
        <v>5788203000</v>
      </c>
      <c r="F6108">
        <v>10361800</v>
      </c>
      <c r="G6108">
        <v>124417000</v>
      </c>
      <c r="H6108">
        <v>35970581.630000003</v>
      </c>
      <c r="I6108">
        <v>11310287.92</v>
      </c>
      <c r="J6108">
        <v>713367.84</v>
      </c>
      <c r="K6108">
        <v>91549.16</v>
      </c>
      <c r="L6108">
        <v>6456</v>
      </c>
      <c r="M6108">
        <v>527</v>
      </c>
    </row>
    <row r="6109" spans="1:13">
      <c r="A6109">
        <v>195</v>
      </c>
      <c r="B6109" t="s">
        <v>91</v>
      </c>
      <c r="C6109">
        <v>1997</v>
      </c>
      <c r="D6109">
        <v>0</v>
      </c>
      <c r="E6109">
        <v>0</v>
      </c>
      <c r="F6109">
        <v>0</v>
      </c>
      <c r="G6109">
        <v>0</v>
      </c>
      <c r="H6109">
        <v>0</v>
      </c>
      <c r="I6109">
        <v>0</v>
      </c>
      <c r="J6109">
        <v>0</v>
      </c>
      <c r="K6109">
        <v>0</v>
      </c>
      <c r="L6109">
        <v>0</v>
      </c>
      <c r="M6109">
        <v>0</v>
      </c>
    </row>
    <row r="6110" spans="1:13">
      <c r="A6110">
        <v>195</v>
      </c>
      <c r="B6110" t="s">
        <v>91</v>
      </c>
      <c r="C6110">
        <v>1998</v>
      </c>
      <c r="D6110">
        <v>0</v>
      </c>
      <c r="E6110">
        <v>0</v>
      </c>
      <c r="F6110">
        <v>0</v>
      </c>
      <c r="G6110">
        <v>0</v>
      </c>
      <c r="H6110">
        <v>0</v>
      </c>
      <c r="I6110">
        <v>0</v>
      </c>
      <c r="J6110">
        <v>0</v>
      </c>
      <c r="K6110">
        <v>0</v>
      </c>
      <c r="L6110">
        <v>0</v>
      </c>
      <c r="M6110">
        <v>0</v>
      </c>
    </row>
    <row r="6111" spans="1:13">
      <c r="A6111">
        <v>195</v>
      </c>
      <c r="B6111" t="s">
        <v>91</v>
      </c>
      <c r="C6111">
        <v>1999</v>
      </c>
      <c r="D6111">
        <v>0</v>
      </c>
      <c r="E6111">
        <v>0</v>
      </c>
      <c r="F6111">
        <v>0</v>
      </c>
      <c r="G6111">
        <v>0</v>
      </c>
      <c r="H6111">
        <v>0</v>
      </c>
      <c r="I6111">
        <v>0</v>
      </c>
      <c r="J6111">
        <v>0</v>
      </c>
      <c r="K6111">
        <v>0</v>
      </c>
      <c r="L6111">
        <v>0</v>
      </c>
      <c r="M6111">
        <v>0</v>
      </c>
    </row>
    <row r="6112" spans="1:13">
      <c r="A6112">
        <v>195</v>
      </c>
      <c r="B6112" t="s">
        <v>91</v>
      </c>
      <c r="C6112">
        <v>2001</v>
      </c>
      <c r="D6112">
        <v>0</v>
      </c>
      <c r="E6112">
        <v>0</v>
      </c>
      <c r="F6112">
        <v>0</v>
      </c>
      <c r="G6112">
        <v>0</v>
      </c>
      <c r="H6112">
        <v>0</v>
      </c>
      <c r="I6112">
        <v>0</v>
      </c>
      <c r="J6112">
        <v>0</v>
      </c>
      <c r="K6112">
        <v>0</v>
      </c>
      <c r="L6112">
        <v>0</v>
      </c>
      <c r="M6112">
        <v>0</v>
      </c>
    </row>
    <row r="6113" spans="1:13">
      <c r="A6113">
        <v>195</v>
      </c>
      <c r="B6113" t="s">
        <v>91</v>
      </c>
      <c r="C6113">
        <v>2002</v>
      </c>
      <c r="D6113">
        <v>0</v>
      </c>
      <c r="E6113">
        <v>0</v>
      </c>
      <c r="F6113">
        <v>0</v>
      </c>
      <c r="G6113">
        <v>0</v>
      </c>
      <c r="H6113">
        <v>0</v>
      </c>
      <c r="I6113">
        <v>0</v>
      </c>
      <c r="J6113">
        <v>0</v>
      </c>
      <c r="K6113">
        <v>0</v>
      </c>
      <c r="L6113">
        <v>0</v>
      </c>
      <c r="M6113">
        <v>0</v>
      </c>
    </row>
    <row r="6114" spans="1:13">
      <c r="A6114">
        <v>195</v>
      </c>
      <c r="B6114" t="s">
        <v>91</v>
      </c>
      <c r="C6114">
        <v>2003</v>
      </c>
      <c r="D6114">
        <v>0</v>
      </c>
      <c r="E6114">
        <v>0</v>
      </c>
      <c r="F6114">
        <v>0</v>
      </c>
      <c r="G6114">
        <v>0</v>
      </c>
      <c r="H6114">
        <v>-2120</v>
      </c>
      <c r="I6114">
        <v>0</v>
      </c>
      <c r="J6114">
        <v>0</v>
      </c>
      <c r="K6114">
        <v>0</v>
      </c>
      <c r="L6114">
        <v>0</v>
      </c>
      <c r="M6114">
        <v>0</v>
      </c>
    </row>
    <row r="6115" spans="1:13">
      <c r="A6115">
        <v>195</v>
      </c>
      <c r="B6115" t="s">
        <v>91</v>
      </c>
      <c r="C6115">
        <v>2004</v>
      </c>
      <c r="D6115">
        <v>0</v>
      </c>
      <c r="E6115">
        <v>0</v>
      </c>
      <c r="F6115">
        <v>0</v>
      </c>
      <c r="G6115">
        <v>0</v>
      </c>
      <c r="H6115">
        <v>-2412</v>
      </c>
      <c r="I6115">
        <v>0</v>
      </c>
      <c r="J6115">
        <v>0</v>
      </c>
      <c r="K6115">
        <v>0</v>
      </c>
      <c r="L6115">
        <v>0</v>
      </c>
      <c r="M6115">
        <v>0</v>
      </c>
    </row>
    <row r="6116" spans="1:13">
      <c r="A6116">
        <v>195</v>
      </c>
      <c r="B6116" t="s">
        <v>91</v>
      </c>
      <c r="C6116">
        <v>2005</v>
      </c>
      <c r="D6116">
        <v>0</v>
      </c>
      <c r="E6116">
        <v>0</v>
      </c>
      <c r="F6116">
        <v>0</v>
      </c>
      <c r="G6116">
        <v>0</v>
      </c>
      <c r="H6116">
        <v>0</v>
      </c>
      <c r="I6116">
        <v>0</v>
      </c>
      <c r="J6116">
        <v>0</v>
      </c>
      <c r="K6116">
        <v>0</v>
      </c>
      <c r="L6116">
        <v>0</v>
      </c>
      <c r="M6116">
        <v>0</v>
      </c>
    </row>
    <row r="6117" spans="1:13">
      <c r="A6117">
        <v>195</v>
      </c>
      <c r="B6117" t="s">
        <v>91</v>
      </c>
      <c r="C6117">
        <v>2006</v>
      </c>
      <c r="D6117">
        <v>0</v>
      </c>
      <c r="E6117">
        <v>0</v>
      </c>
      <c r="F6117">
        <v>0</v>
      </c>
      <c r="G6117">
        <v>0</v>
      </c>
      <c r="H6117">
        <v>0</v>
      </c>
      <c r="I6117">
        <v>0</v>
      </c>
      <c r="J6117">
        <v>0</v>
      </c>
      <c r="K6117">
        <v>0</v>
      </c>
      <c r="L6117">
        <v>0</v>
      </c>
      <c r="M6117">
        <v>0</v>
      </c>
    </row>
    <row r="6118" spans="1:13">
      <c r="A6118">
        <v>195</v>
      </c>
      <c r="B6118" t="s">
        <v>91</v>
      </c>
      <c r="C6118">
        <v>2007</v>
      </c>
      <c r="D6118">
        <v>0</v>
      </c>
      <c r="E6118">
        <v>0</v>
      </c>
      <c r="F6118">
        <v>0</v>
      </c>
      <c r="G6118">
        <v>0</v>
      </c>
      <c r="H6118">
        <v>0</v>
      </c>
      <c r="I6118">
        <v>0</v>
      </c>
      <c r="J6118">
        <v>0</v>
      </c>
      <c r="K6118">
        <v>0</v>
      </c>
      <c r="L6118">
        <v>0</v>
      </c>
      <c r="M6118">
        <v>0</v>
      </c>
    </row>
    <row r="6119" spans="1:13">
      <c r="A6119">
        <v>195</v>
      </c>
      <c r="B6119" t="s">
        <v>91</v>
      </c>
      <c r="C6119">
        <v>2008</v>
      </c>
      <c r="D6119">
        <v>0</v>
      </c>
      <c r="E6119">
        <v>0</v>
      </c>
      <c r="F6119">
        <v>0</v>
      </c>
      <c r="G6119">
        <v>0</v>
      </c>
      <c r="H6119">
        <v>-3500</v>
      </c>
      <c r="I6119">
        <v>0</v>
      </c>
      <c r="J6119">
        <v>0</v>
      </c>
      <c r="K6119">
        <v>0</v>
      </c>
      <c r="L6119">
        <v>0</v>
      </c>
      <c r="M6119">
        <v>0</v>
      </c>
    </row>
    <row r="6120" spans="1:13">
      <c r="A6120">
        <v>195</v>
      </c>
      <c r="B6120" t="s">
        <v>91</v>
      </c>
      <c r="C6120">
        <v>2009</v>
      </c>
      <c r="D6120">
        <v>0</v>
      </c>
      <c r="E6120">
        <v>0</v>
      </c>
      <c r="F6120">
        <v>0</v>
      </c>
      <c r="G6120">
        <v>0</v>
      </c>
      <c r="H6120">
        <v>0</v>
      </c>
      <c r="I6120">
        <v>0</v>
      </c>
      <c r="J6120">
        <v>0</v>
      </c>
      <c r="K6120">
        <v>0</v>
      </c>
      <c r="L6120">
        <v>0</v>
      </c>
      <c r="M6120">
        <v>0</v>
      </c>
    </row>
    <row r="6121" spans="1:13">
      <c r="A6121">
        <v>195</v>
      </c>
      <c r="B6121" t="s">
        <v>91</v>
      </c>
      <c r="C6121">
        <v>2010</v>
      </c>
      <c r="D6121">
        <v>0</v>
      </c>
      <c r="E6121">
        <v>0</v>
      </c>
      <c r="F6121">
        <v>0</v>
      </c>
      <c r="G6121">
        <v>0</v>
      </c>
      <c r="H6121">
        <v>0</v>
      </c>
      <c r="I6121">
        <v>0</v>
      </c>
      <c r="J6121">
        <v>0</v>
      </c>
      <c r="K6121">
        <v>0</v>
      </c>
      <c r="L6121">
        <v>0</v>
      </c>
      <c r="M6121">
        <v>0</v>
      </c>
    </row>
    <row r="6122" spans="1:13">
      <c r="A6122">
        <v>195</v>
      </c>
      <c r="B6122" t="s">
        <v>91</v>
      </c>
      <c r="C6122">
        <v>2011</v>
      </c>
      <c r="D6122">
        <v>0</v>
      </c>
      <c r="E6122">
        <v>0</v>
      </c>
      <c r="F6122">
        <v>0</v>
      </c>
      <c r="G6122">
        <v>0</v>
      </c>
      <c r="H6122">
        <v>0</v>
      </c>
      <c r="I6122">
        <v>0</v>
      </c>
      <c r="J6122">
        <v>0</v>
      </c>
      <c r="K6122">
        <v>0</v>
      </c>
      <c r="L6122">
        <v>0</v>
      </c>
      <c r="M6122">
        <v>0</v>
      </c>
    </row>
    <row r="6123" spans="1:13">
      <c r="A6123">
        <v>195</v>
      </c>
      <c r="B6123" t="s">
        <v>91</v>
      </c>
      <c r="C6123">
        <v>2012</v>
      </c>
      <c r="D6123">
        <v>0</v>
      </c>
      <c r="E6123">
        <v>0</v>
      </c>
      <c r="F6123">
        <v>0</v>
      </c>
      <c r="G6123">
        <v>0</v>
      </c>
      <c r="H6123">
        <v>-1522</v>
      </c>
      <c r="I6123">
        <v>0</v>
      </c>
      <c r="J6123">
        <v>0</v>
      </c>
      <c r="K6123">
        <v>0</v>
      </c>
      <c r="L6123">
        <v>0</v>
      </c>
      <c r="M6123">
        <v>0</v>
      </c>
    </row>
    <row r="6124" spans="1:13">
      <c r="A6124">
        <v>195</v>
      </c>
      <c r="B6124" t="s">
        <v>91</v>
      </c>
      <c r="C6124">
        <v>2013</v>
      </c>
      <c r="D6124">
        <v>0</v>
      </c>
      <c r="E6124">
        <v>0</v>
      </c>
      <c r="F6124">
        <v>0</v>
      </c>
      <c r="G6124">
        <v>0</v>
      </c>
      <c r="H6124">
        <v>0</v>
      </c>
      <c r="I6124">
        <v>0</v>
      </c>
      <c r="J6124">
        <v>0</v>
      </c>
      <c r="K6124">
        <v>0</v>
      </c>
      <c r="L6124">
        <v>0</v>
      </c>
      <c r="M6124">
        <v>0</v>
      </c>
    </row>
    <row r="6125" spans="1:13">
      <c r="A6125">
        <v>195</v>
      </c>
      <c r="B6125" t="s">
        <v>91</v>
      </c>
      <c r="C6125">
        <v>2014</v>
      </c>
      <c r="D6125">
        <v>0</v>
      </c>
      <c r="E6125">
        <v>0</v>
      </c>
      <c r="F6125">
        <v>0</v>
      </c>
      <c r="G6125">
        <v>0</v>
      </c>
      <c r="H6125">
        <v>11012</v>
      </c>
      <c r="I6125">
        <v>61</v>
      </c>
      <c r="J6125">
        <v>0</v>
      </c>
      <c r="K6125">
        <v>0</v>
      </c>
      <c r="L6125">
        <v>0</v>
      </c>
      <c r="M6125">
        <v>0</v>
      </c>
    </row>
    <row r="6126" spans="1:13">
      <c r="A6126">
        <v>195</v>
      </c>
      <c r="B6126" t="s">
        <v>91</v>
      </c>
      <c r="C6126">
        <v>2015</v>
      </c>
      <c r="D6126">
        <v>0</v>
      </c>
      <c r="E6126">
        <v>0</v>
      </c>
      <c r="F6126">
        <v>0</v>
      </c>
      <c r="G6126">
        <v>0</v>
      </c>
      <c r="H6126">
        <v>-5108</v>
      </c>
      <c r="I6126">
        <v>-5159</v>
      </c>
      <c r="J6126">
        <v>0</v>
      </c>
      <c r="K6126">
        <v>-4</v>
      </c>
      <c r="L6126">
        <v>0</v>
      </c>
      <c r="M6126">
        <v>0</v>
      </c>
    </row>
    <row r="6127" spans="1:13">
      <c r="A6127">
        <v>195</v>
      </c>
      <c r="B6127" t="s">
        <v>91</v>
      </c>
      <c r="C6127">
        <v>2016</v>
      </c>
      <c r="D6127">
        <v>0</v>
      </c>
      <c r="E6127">
        <v>0</v>
      </c>
      <c r="F6127">
        <v>0</v>
      </c>
      <c r="G6127">
        <v>0</v>
      </c>
      <c r="H6127">
        <v>287358</v>
      </c>
      <c r="I6127">
        <v>13089</v>
      </c>
      <c r="J6127">
        <v>480</v>
      </c>
      <c r="K6127">
        <v>-208</v>
      </c>
      <c r="L6127">
        <v>0</v>
      </c>
      <c r="M6127">
        <v>0</v>
      </c>
    </row>
    <row r="6128" spans="1:13">
      <c r="A6128">
        <v>195</v>
      </c>
      <c r="B6128" t="s">
        <v>91</v>
      </c>
      <c r="C6128">
        <v>2017</v>
      </c>
      <c r="D6128">
        <v>0</v>
      </c>
      <c r="E6128">
        <v>0</v>
      </c>
      <c r="F6128">
        <v>0</v>
      </c>
      <c r="G6128">
        <v>0</v>
      </c>
      <c r="H6128">
        <v>336633</v>
      </c>
      <c r="I6128">
        <v>-235673</v>
      </c>
      <c r="J6128">
        <v>6207</v>
      </c>
      <c r="K6128">
        <v>-108</v>
      </c>
      <c r="L6128">
        <v>0</v>
      </c>
      <c r="M6128">
        <v>0</v>
      </c>
    </row>
    <row r="6129" spans="1:13">
      <c r="A6129">
        <v>195</v>
      </c>
      <c r="B6129" t="s">
        <v>91</v>
      </c>
      <c r="C6129">
        <v>2018</v>
      </c>
      <c r="D6129">
        <v>0</v>
      </c>
      <c r="E6129">
        <v>0</v>
      </c>
      <c r="F6129">
        <v>0</v>
      </c>
      <c r="G6129">
        <v>0</v>
      </c>
      <c r="H6129">
        <v>1487895</v>
      </c>
      <c r="I6129">
        <v>329227</v>
      </c>
      <c r="J6129">
        <v>4104</v>
      </c>
      <c r="K6129">
        <v>1112</v>
      </c>
      <c r="L6129">
        <v>0</v>
      </c>
      <c r="M6129">
        <v>0</v>
      </c>
    </row>
    <row r="6130" spans="1:13">
      <c r="A6130">
        <v>195</v>
      </c>
      <c r="B6130" t="s">
        <v>91</v>
      </c>
      <c r="C6130">
        <v>2019</v>
      </c>
      <c r="D6130">
        <v>0</v>
      </c>
      <c r="E6130">
        <v>0</v>
      </c>
      <c r="F6130">
        <v>0</v>
      </c>
      <c r="G6130">
        <v>0</v>
      </c>
      <c r="H6130">
        <v>2260149</v>
      </c>
      <c r="I6130">
        <v>1122768</v>
      </c>
      <c r="J6130">
        <v>9087</v>
      </c>
      <c r="K6130">
        <v>5340</v>
      </c>
      <c r="L6130">
        <v>0</v>
      </c>
      <c r="M6130">
        <v>0</v>
      </c>
    </row>
    <row r="6131" spans="1:13">
      <c r="A6131">
        <v>195</v>
      </c>
      <c r="B6131" t="s">
        <v>91</v>
      </c>
      <c r="C6131">
        <v>2020</v>
      </c>
      <c r="D6131">
        <v>0</v>
      </c>
      <c r="E6131">
        <v>0</v>
      </c>
      <c r="F6131">
        <v>0</v>
      </c>
      <c r="G6131">
        <v>0</v>
      </c>
      <c r="H6131">
        <v>555546</v>
      </c>
      <c r="I6131">
        <v>1006143</v>
      </c>
      <c r="J6131">
        <v>3258</v>
      </c>
      <c r="K6131">
        <v>9963</v>
      </c>
      <c r="L6131">
        <v>2</v>
      </c>
      <c r="M6131">
        <v>0</v>
      </c>
    </row>
    <row r="6132" spans="1:13">
      <c r="A6132">
        <v>195</v>
      </c>
      <c r="B6132" t="s">
        <v>91</v>
      </c>
      <c r="C6132">
        <v>2021</v>
      </c>
      <c r="D6132">
        <v>585191100</v>
      </c>
      <c r="E6132">
        <v>5546656000</v>
      </c>
      <c r="F6132">
        <v>15043300</v>
      </c>
      <c r="G6132">
        <v>118560000</v>
      </c>
      <c r="H6132">
        <v>37970810</v>
      </c>
      <c r="I6132">
        <v>11077014</v>
      </c>
      <c r="J6132">
        <v>1050672</v>
      </c>
      <c r="K6132">
        <v>88107</v>
      </c>
      <c r="L6132">
        <v>6436</v>
      </c>
      <c r="M6132">
        <v>496</v>
      </c>
    </row>
    <row r="6133" spans="1:13">
      <c r="A6133">
        <v>195</v>
      </c>
      <c r="B6133" t="s">
        <v>91</v>
      </c>
      <c r="C6133">
        <v>1999</v>
      </c>
      <c r="D6133">
        <v>0</v>
      </c>
      <c r="E6133">
        <v>0</v>
      </c>
      <c r="F6133">
        <v>0</v>
      </c>
      <c r="G6133">
        <v>0</v>
      </c>
      <c r="H6133">
        <v>0</v>
      </c>
      <c r="I6133">
        <v>0</v>
      </c>
      <c r="J6133">
        <v>0</v>
      </c>
      <c r="K6133">
        <v>0</v>
      </c>
      <c r="L6133">
        <v>0</v>
      </c>
      <c r="M6133">
        <v>0</v>
      </c>
    </row>
    <row r="6134" spans="1:13">
      <c r="A6134">
        <v>195</v>
      </c>
      <c r="B6134" t="s">
        <v>91</v>
      </c>
      <c r="C6134">
        <v>2002</v>
      </c>
      <c r="D6134">
        <v>0</v>
      </c>
      <c r="E6134">
        <v>0</v>
      </c>
      <c r="F6134">
        <v>0</v>
      </c>
      <c r="G6134">
        <v>0</v>
      </c>
      <c r="H6134">
        <v>0</v>
      </c>
      <c r="I6134">
        <v>0</v>
      </c>
      <c r="J6134">
        <v>0</v>
      </c>
      <c r="K6134">
        <v>0</v>
      </c>
      <c r="L6134">
        <v>0</v>
      </c>
      <c r="M6134">
        <v>0</v>
      </c>
    </row>
    <row r="6135" spans="1:13">
      <c r="A6135">
        <v>195</v>
      </c>
      <c r="B6135" t="s">
        <v>91</v>
      </c>
      <c r="C6135">
        <v>2003</v>
      </c>
      <c r="D6135">
        <v>0</v>
      </c>
      <c r="E6135">
        <v>0</v>
      </c>
      <c r="F6135">
        <v>0</v>
      </c>
      <c r="G6135">
        <v>0</v>
      </c>
      <c r="H6135">
        <v>-2586.9</v>
      </c>
      <c r="I6135">
        <v>0</v>
      </c>
      <c r="J6135">
        <v>0</v>
      </c>
      <c r="K6135">
        <v>0</v>
      </c>
      <c r="L6135">
        <v>0</v>
      </c>
      <c r="M6135">
        <v>0</v>
      </c>
    </row>
    <row r="6136" spans="1:13">
      <c r="A6136">
        <v>195</v>
      </c>
      <c r="B6136" t="s">
        <v>91</v>
      </c>
      <c r="C6136">
        <v>2004</v>
      </c>
      <c r="D6136">
        <v>0</v>
      </c>
      <c r="E6136">
        <v>0</v>
      </c>
      <c r="F6136">
        <v>0</v>
      </c>
      <c r="G6136">
        <v>0</v>
      </c>
      <c r="H6136">
        <v>0</v>
      </c>
      <c r="I6136">
        <v>0</v>
      </c>
      <c r="J6136">
        <v>0</v>
      </c>
      <c r="K6136">
        <v>0</v>
      </c>
      <c r="L6136">
        <v>0</v>
      </c>
      <c r="M6136">
        <v>0</v>
      </c>
    </row>
    <row r="6137" spans="1:13">
      <c r="A6137">
        <v>195</v>
      </c>
      <c r="B6137" t="s">
        <v>91</v>
      </c>
      <c r="C6137">
        <v>2005</v>
      </c>
      <c r="D6137">
        <v>0</v>
      </c>
      <c r="E6137">
        <v>0</v>
      </c>
      <c r="F6137">
        <v>0</v>
      </c>
      <c r="G6137">
        <v>0</v>
      </c>
      <c r="H6137">
        <v>0</v>
      </c>
      <c r="I6137">
        <v>0</v>
      </c>
      <c r="J6137">
        <v>0</v>
      </c>
      <c r="K6137">
        <v>0</v>
      </c>
      <c r="L6137">
        <v>0</v>
      </c>
      <c r="M6137">
        <v>0</v>
      </c>
    </row>
    <row r="6138" spans="1:13">
      <c r="A6138">
        <v>195</v>
      </c>
      <c r="B6138" t="s">
        <v>91</v>
      </c>
      <c r="C6138">
        <v>2006</v>
      </c>
      <c r="D6138">
        <v>0</v>
      </c>
      <c r="E6138">
        <v>0</v>
      </c>
      <c r="F6138">
        <v>0</v>
      </c>
      <c r="G6138">
        <v>0</v>
      </c>
      <c r="H6138">
        <v>-5000</v>
      </c>
      <c r="I6138">
        <v>0</v>
      </c>
      <c r="J6138">
        <v>0</v>
      </c>
      <c r="K6138">
        <v>0</v>
      </c>
      <c r="L6138">
        <v>1</v>
      </c>
      <c r="M6138">
        <v>0</v>
      </c>
    </row>
    <row r="6139" spans="1:13">
      <c r="A6139">
        <v>195</v>
      </c>
      <c r="B6139" t="s">
        <v>91</v>
      </c>
      <c r="C6139">
        <v>2007</v>
      </c>
      <c r="D6139">
        <v>0</v>
      </c>
      <c r="E6139">
        <v>0</v>
      </c>
      <c r="F6139">
        <v>0</v>
      </c>
      <c r="G6139">
        <v>0</v>
      </c>
      <c r="H6139">
        <v>0</v>
      </c>
      <c r="I6139">
        <v>0</v>
      </c>
      <c r="J6139">
        <v>0</v>
      </c>
      <c r="K6139">
        <v>0</v>
      </c>
      <c r="L6139">
        <v>1</v>
      </c>
      <c r="M6139">
        <v>0</v>
      </c>
    </row>
    <row r="6140" spans="1:13">
      <c r="A6140">
        <v>195</v>
      </c>
      <c r="B6140" t="s">
        <v>91</v>
      </c>
      <c r="C6140">
        <v>2008</v>
      </c>
      <c r="D6140">
        <v>0</v>
      </c>
      <c r="E6140">
        <v>0</v>
      </c>
      <c r="F6140">
        <v>0</v>
      </c>
      <c r="G6140">
        <v>0</v>
      </c>
      <c r="H6140">
        <v>0</v>
      </c>
      <c r="I6140">
        <v>0</v>
      </c>
      <c r="J6140">
        <v>0</v>
      </c>
      <c r="K6140">
        <v>0</v>
      </c>
      <c r="L6140">
        <v>2</v>
      </c>
      <c r="M6140">
        <v>0</v>
      </c>
    </row>
    <row r="6141" spans="1:13">
      <c r="A6141">
        <v>195</v>
      </c>
      <c r="B6141" t="s">
        <v>91</v>
      </c>
      <c r="C6141">
        <v>2009</v>
      </c>
      <c r="D6141">
        <v>0</v>
      </c>
      <c r="E6141">
        <v>0</v>
      </c>
      <c r="F6141">
        <v>0</v>
      </c>
      <c r="G6141">
        <v>0</v>
      </c>
      <c r="H6141">
        <v>0</v>
      </c>
      <c r="I6141">
        <v>0</v>
      </c>
      <c r="J6141">
        <v>0</v>
      </c>
      <c r="K6141">
        <v>0</v>
      </c>
      <c r="L6141">
        <v>2</v>
      </c>
      <c r="M6141">
        <v>0</v>
      </c>
    </row>
    <row r="6142" spans="1:13">
      <c r="A6142">
        <v>195</v>
      </c>
      <c r="B6142" t="s">
        <v>91</v>
      </c>
      <c r="C6142">
        <v>2010</v>
      </c>
      <c r="D6142">
        <v>0</v>
      </c>
      <c r="E6142">
        <v>0</v>
      </c>
      <c r="F6142">
        <v>0</v>
      </c>
      <c r="G6142">
        <v>0</v>
      </c>
      <c r="H6142">
        <v>0</v>
      </c>
      <c r="I6142">
        <v>0</v>
      </c>
      <c r="J6142">
        <v>0</v>
      </c>
      <c r="K6142">
        <v>0</v>
      </c>
      <c r="L6142">
        <v>0</v>
      </c>
      <c r="M6142">
        <v>0</v>
      </c>
    </row>
    <row r="6143" spans="1:13">
      <c r="A6143">
        <v>195</v>
      </c>
      <c r="B6143" t="s">
        <v>91</v>
      </c>
      <c r="C6143">
        <v>2011</v>
      </c>
      <c r="D6143">
        <v>0</v>
      </c>
      <c r="E6143">
        <v>0</v>
      </c>
      <c r="F6143">
        <v>0</v>
      </c>
      <c r="G6143">
        <v>0</v>
      </c>
      <c r="H6143">
        <v>0</v>
      </c>
      <c r="I6143">
        <v>0</v>
      </c>
      <c r="J6143">
        <v>0</v>
      </c>
      <c r="K6143">
        <v>0</v>
      </c>
      <c r="L6143">
        <v>0</v>
      </c>
      <c r="M6143">
        <v>0</v>
      </c>
    </row>
    <row r="6144" spans="1:13">
      <c r="A6144">
        <v>195</v>
      </c>
      <c r="B6144" t="s">
        <v>91</v>
      </c>
      <c r="C6144">
        <v>2012</v>
      </c>
      <c r="D6144">
        <v>0</v>
      </c>
      <c r="E6144">
        <v>0</v>
      </c>
      <c r="F6144">
        <v>0</v>
      </c>
      <c r="G6144">
        <v>0</v>
      </c>
      <c r="H6144">
        <v>0</v>
      </c>
      <c r="I6144">
        <v>0</v>
      </c>
      <c r="J6144">
        <v>0</v>
      </c>
      <c r="K6144">
        <v>0</v>
      </c>
      <c r="L6144">
        <v>0</v>
      </c>
      <c r="M6144">
        <v>0</v>
      </c>
    </row>
    <row r="6145" spans="1:13">
      <c r="A6145">
        <v>195</v>
      </c>
      <c r="B6145" t="s">
        <v>91</v>
      </c>
      <c r="C6145">
        <v>2013</v>
      </c>
      <c r="D6145">
        <v>0</v>
      </c>
      <c r="E6145">
        <v>0</v>
      </c>
      <c r="F6145">
        <v>0</v>
      </c>
      <c r="G6145">
        <v>0</v>
      </c>
      <c r="H6145">
        <v>-706</v>
      </c>
      <c r="I6145">
        <v>0</v>
      </c>
      <c r="J6145">
        <v>0</v>
      </c>
      <c r="K6145">
        <v>0</v>
      </c>
      <c r="L6145">
        <v>1</v>
      </c>
      <c r="M6145">
        <v>-1</v>
      </c>
    </row>
    <row r="6146" spans="1:13">
      <c r="A6146">
        <v>195</v>
      </c>
      <c r="B6146" t="s">
        <v>91</v>
      </c>
      <c r="C6146">
        <v>2014</v>
      </c>
      <c r="D6146">
        <v>0</v>
      </c>
      <c r="E6146">
        <v>0</v>
      </c>
      <c r="F6146">
        <v>0</v>
      </c>
      <c r="G6146">
        <v>0</v>
      </c>
      <c r="H6146">
        <v>70395</v>
      </c>
      <c r="I6146">
        <v>17205</v>
      </c>
      <c r="J6146">
        <v>6744</v>
      </c>
      <c r="K6146">
        <v>-299</v>
      </c>
      <c r="L6146">
        <v>1</v>
      </c>
      <c r="M6146">
        <v>-2</v>
      </c>
    </row>
    <row r="6147" spans="1:13">
      <c r="A6147">
        <v>195</v>
      </c>
      <c r="B6147" t="s">
        <v>91</v>
      </c>
      <c r="C6147">
        <v>2015</v>
      </c>
      <c r="D6147">
        <v>0</v>
      </c>
      <c r="E6147">
        <v>0</v>
      </c>
      <c r="F6147">
        <v>0</v>
      </c>
      <c r="G6147">
        <v>0</v>
      </c>
      <c r="H6147">
        <v>235342</v>
      </c>
      <c r="I6147">
        <v>37187</v>
      </c>
      <c r="J6147">
        <v>11378</v>
      </c>
      <c r="K6147">
        <v>-1074</v>
      </c>
      <c r="L6147">
        <v>5</v>
      </c>
      <c r="M6147">
        <v>-1</v>
      </c>
    </row>
    <row r="6148" spans="1:13">
      <c r="A6148">
        <v>195</v>
      </c>
      <c r="B6148" t="s">
        <v>91</v>
      </c>
      <c r="C6148">
        <v>2016</v>
      </c>
      <c r="D6148">
        <v>0</v>
      </c>
      <c r="E6148">
        <v>0</v>
      </c>
      <c r="F6148">
        <v>0</v>
      </c>
      <c r="G6148">
        <v>0</v>
      </c>
      <c r="H6148">
        <v>240564</v>
      </c>
      <c r="I6148">
        <v>37346</v>
      </c>
      <c r="J6148">
        <v>53638</v>
      </c>
      <c r="K6148">
        <v>-923</v>
      </c>
      <c r="L6148">
        <v>5</v>
      </c>
      <c r="M6148">
        <v>-3</v>
      </c>
    </row>
    <row r="6149" spans="1:13">
      <c r="A6149">
        <v>195</v>
      </c>
      <c r="B6149" t="s">
        <v>91</v>
      </c>
      <c r="C6149">
        <v>2017</v>
      </c>
      <c r="D6149">
        <v>0</v>
      </c>
      <c r="E6149">
        <v>0</v>
      </c>
      <c r="F6149">
        <v>0</v>
      </c>
      <c r="G6149">
        <v>0</v>
      </c>
      <c r="H6149">
        <v>725905</v>
      </c>
      <c r="I6149">
        <v>608654</v>
      </c>
      <c r="J6149">
        <v>8184</v>
      </c>
      <c r="K6149">
        <v>-840</v>
      </c>
      <c r="L6149">
        <v>-138</v>
      </c>
      <c r="M6149">
        <v>1</v>
      </c>
    </row>
    <row r="6150" spans="1:13">
      <c r="A6150">
        <v>195</v>
      </c>
      <c r="B6150" t="s">
        <v>91</v>
      </c>
      <c r="C6150">
        <v>2018</v>
      </c>
      <c r="D6150">
        <v>0</v>
      </c>
      <c r="E6150">
        <v>0</v>
      </c>
      <c r="F6150">
        <v>0</v>
      </c>
      <c r="G6150">
        <v>0</v>
      </c>
      <c r="H6150">
        <v>1833228</v>
      </c>
      <c r="I6150">
        <v>870668</v>
      </c>
      <c r="J6150">
        <v>111648</v>
      </c>
      <c r="K6150">
        <v>5462</v>
      </c>
      <c r="L6150">
        <v>-145</v>
      </c>
      <c r="M6150">
        <v>11</v>
      </c>
    </row>
    <row r="6151" spans="1:13">
      <c r="A6151">
        <v>195</v>
      </c>
      <c r="B6151" t="s">
        <v>91</v>
      </c>
      <c r="C6151">
        <v>2019</v>
      </c>
      <c r="D6151">
        <v>0</v>
      </c>
      <c r="E6151">
        <v>0</v>
      </c>
      <c r="F6151">
        <v>0</v>
      </c>
      <c r="G6151">
        <v>0</v>
      </c>
      <c r="H6151">
        <v>2548266</v>
      </c>
      <c r="I6151">
        <v>569111</v>
      </c>
      <c r="J6151">
        <v>58437</v>
      </c>
      <c r="K6151">
        <v>10737</v>
      </c>
      <c r="L6151">
        <v>-125</v>
      </c>
      <c r="M6151">
        <v>-26</v>
      </c>
    </row>
    <row r="6152" spans="1:13">
      <c r="A6152">
        <v>195</v>
      </c>
      <c r="B6152" t="s">
        <v>91</v>
      </c>
      <c r="C6152">
        <v>2020</v>
      </c>
      <c r="D6152">
        <v>569446400</v>
      </c>
      <c r="E6152">
        <v>5290656200</v>
      </c>
      <c r="F6152">
        <v>14569200</v>
      </c>
      <c r="G6152">
        <v>109828700</v>
      </c>
      <c r="H6152">
        <v>36895282</v>
      </c>
      <c r="I6152">
        <v>10366200</v>
      </c>
      <c r="J6152">
        <v>1162412</v>
      </c>
      <c r="K6152">
        <v>81787</v>
      </c>
      <c r="L6152">
        <v>6375</v>
      </c>
      <c r="M6152">
        <v>481</v>
      </c>
    </row>
    <row r="6153" spans="1:13">
      <c r="A6153">
        <v>196</v>
      </c>
      <c r="B6153" t="s">
        <v>92</v>
      </c>
      <c r="C6153">
        <v>1999</v>
      </c>
      <c r="D6153">
        <v>0</v>
      </c>
      <c r="E6153">
        <v>0</v>
      </c>
      <c r="F6153">
        <v>0</v>
      </c>
      <c r="G6153">
        <v>0</v>
      </c>
      <c r="H6153">
        <v>-3667.65</v>
      </c>
      <c r="I6153">
        <v>0</v>
      </c>
      <c r="J6153">
        <v>0</v>
      </c>
      <c r="K6153">
        <v>0</v>
      </c>
      <c r="L6153">
        <v>0</v>
      </c>
      <c r="M6153">
        <v>0</v>
      </c>
    </row>
    <row r="6154" spans="1:13">
      <c r="A6154">
        <v>196</v>
      </c>
      <c r="B6154" t="s">
        <v>92</v>
      </c>
      <c r="C6154">
        <v>2001</v>
      </c>
      <c r="D6154">
        <v>0</v>
      </c>
      <c r="E6154">
        <v>0</v>
      </c>
      <c r="F6154">
        <v>0</v>
      </c>
      <c r="G6154">
        <v>0</v>
      </c>
      <c r="H6154">
        <v>0</v>
      </c>
      <c r="I6154">
        <v>0</v>
      </c>
      <c r="J6154">
        <v>0</v>
      </c>
      <c r="K6154">
        <v>0</v>
      </c>
      <c r="L6154">
        <v>0</v>
      </c>
      <c r="M6154">
        <v>0</v>
      </c>
    </row>
    <row r="6155" spans="1:13">
      <c r="A6155">
        <v>196</v>
      </c>
      <c r="B6155" t="s">
        <v>92</v>
      </c>
      <c r="C6155">
        <v>2005</v>
      </c>
      <c r="D6155">
        <v>0</v>
      </c>
      <c r="E6155">
        <v>0</v>
      </c>
      <c r="F6155">
        <v>0</v>
      </c>
      <c r="G6155">
        <v>0</v>
      </c>
      <c r="H6155">
        <v>-1968</v>
      </c>
      <c r="I6155">
        <v>0</v>
      </c>
      <c r="J6155">
        <v>0</v>
      </c>
      <c r="K6155">
        <v>0</v>
      </c>
      <c r="L6155">
        <v>0</v>
      </c>
      <c r="M6155">
        <v>0</v>
      </c>
    </row>
    <row r="6156" spans="1:13">
      <c r="A6156">
        <v>196</v>
      </c>
      <c r="B6156" t="s">
        <v>92</v>
      </c>
      <c r="C6156">
        <v>2009</v>
      </c>
      <c r="D6156">
        <v>0</v>
      </c>
      <c r="E6156">
        <v>0</v>
      </c>
      <c r="F6156">
        <v>0</v>
      </c>
      <c r="G6156">
        <v>0</v>
      </c>
      <c r="H6156">
        <v>-4000</v>
      </c>
      <c r="I6156">
        <v>0</v>
      </c>
      <c r="J6156">
        <v>0</v>
      </c>
      <c r="K6156">
        <v>0</v>
      </c>
      <c r="L6156">
        <v>0</v>
      </c>
      <c r="M6156">
        <v>0</v>
      </c>
    </row>
    <row r="6157" spans="1:13">
      <c r="A6157">
        <v>196</v>
      </c>
      <c r="B6157" t="s">
        <v>92</v>
      </c>
      <c r="C6157">
        <v>2012</v>
      </c>
      <c r="D6157">
        <v>0</v>
      </c>
      <c r="E6157">
        <v>0</v>
      </c>
      <c r="F6157">
        <v>0</v>
      </c>
      <c r="G6157">
        <v>0</v>
      </c>
      <c r="H6157">
        <v>0</v>
      </c>
      <c r="I6157">
        <v>0</v>
      </c>
      <c r="J6157">
        <v>0</v>
      </c>
      <c r="K6157">
        <v>0</v>
      </c>
      <c r="L6157">
        <v>0</v>
      </c>
      <c r="M6157">
        <v>0</v>
      </c>
    </row>
    <row r="6158" spans="1:13">
      <c r="A6158">
        <v>196</v>
      </c>
      <c r="B6158" t="s">
        <v>92</v>
      </c>
      <c r="C6158">
        <v>2013</v>
      </c>
      <c r="D6158">
        <v>0</v>
      </c>
      <c r="E6158">
        <v>0</v>
      </c>
      <c r="F6158">
        <v>0</v>
      </c>
      <c r="G6158">
        <v>0</v>
      </c>
      <c r="H6158">
        <v>0</v>
      </c>
      <c r="I6158">
        <v>0</v>
      </c>
      <c r="J6158">
        <v>0</v>
      </c>
      <c r="K6158">
        <v>0</v>
      </c>
      <c r="L6158">
        <v>0</v>
      </c>
      <c r="M6158">
        <v>0</v>
      </c>
    </row>
    <row r="6159" spans="1:13">
      <c r="A6159">
        <v>196</v>
      </c>
      <c r="B6159" t="s">
        <v>92</v>
      </c>
      <c r="C6159">
        <v>2014</v>
      </c>
      <c r="D6159">
        <v>0</v>
      </c>
      <c r="E6159">
        <v>0</v>
      </c>
      <c r="F6159">
        <v>0</v>
      </c>
      <c r="G6159">
        <v>0</v>
      </c>
      <c r="H6159">
        <v>0</v>
      </c>
      <c r="I6159">
        <v>0</v>
      </c>
      <c r="J6159">
        <v>0</v>
      </c>
      <c r="K6159">
        <v>0</v>
      </c>
      <c r="L6159">
        <v>0</v>
      </c>
      <c r="M6159">
        <v>0</v>
      </c>
    </row>
    <row r="6160" spans="1:13">
      <c r="A6160">
        <v>196</v>
      </c>
      <c r="B6160" t="s">
        <v>92</v>
      </c>
      <c r="C6160">
        <v>2015</v>
      </c>
      <c r="D6160">
        <v>0</v>
      </c>
      <c r="E6160">
        <v>0</v>
      </c>
      <c r="F6160">
        <v>0</v>
      </c>
      <c r="G6160">
        <v>0</v>
      </c>
      <c r="H6160">
        <v>0</v>
      </c>
      <c r="I6160">
        <v>0</v>
      </c>
      <c r="J6160">
        <v>0</v>
      </c>
      <c r="K6160">
        <v>0</v>
      </c>
      <c r="L6160">
        <v>0</v>
      </c>
      <c r="M6160">
        <v>0</v>
      </c>
    </row>
    <row r="6161" spans="1:13">
      <c r="A6161">
        <v>196</v>
      </c>
      <c r="B6161" t="s">
        <v>92</v>
      </c>
      <c r="C6161">
        <v>2016</v>
      </c>
      <c r="D6161">
        <v>0</v>
      </c>
      <c r="E6161">
        <v>0</v>
      </c>
      <c r="F6161">
        <v>0</v>
      </c>
      <c r="G6161">
        <v>0</v>
      </c>
      <c r="H6161">
        <v>0</v>
      </c>
      <c r="I6161">
        <v>0</v>
      </c>
      <c r="J6161">
        <v>0</v>
      </c>
      <c r="K6161">
        <v>0</v>
      </c>
      <c r="L6161">
        <v>0</v>
      </c>
      <c r="M6161">
        <v>0</v>
      </c>
    </row>
    <row r="6162" spans="1:13">
      <c r="A6162">
        <v>196</v>
      </c>
      <c r="B6162" t="s">
        <v>92</v>
      </c>
      <c r="C6162">
        <v>2017</v>
      </c>
      <c r="D6162">
        <v>0</v>
      </c>
      <c r="E6162">
        <v>0</v>
      </c>
      <c r="F6162">
        <v>0</v>
      </c>
      <c r="G6162">
        <v>0</v>
      </c>
      <c r="H6162">
        <v>9438</v>
      </c>
      <c r="I6162">
        <v>0</v>
      </c>
      <c r="J6162">
        <v>0</v>
      </c>
      <c r="K6162">
        <v>0</v>
      </c>
      <c r="L6162">
        <v>0</v>
      </c>
      <c r="M6162">
        <v>0</v>
      </c>
    </row>
    <row r="6163" spans="1:13">
      <c r="A6163">
        <v>196</v>
      </c>
      <c r="B6163" t="s">
        <v>92</v>
      </c>
      <c r="C6163">
        <v>2018</v>
      </c>
      <c r="D6163">
        <v>0</v>
      </c>
      <c r="E6163">
        <v>0</v>
      </c>
      <c r="F6163">
        <v>0</v>
      </c>
      <c r="G6163">
        <v>0</v>
      </c>
      <c r="H6163">
        <v>8267</v>
      </c>
      <c r="I6163">
        <v>3</v>
      </c>
      <c r="J6163">
        <v>0</v>
      </c>
      <c r="K6163">
        <v>37</v>
      </c>
      <c r="L6163">
        <v>0</v>
      </c>
      <c r="M6163">
        <v>0</v>
      </c>
    </row>
    <row r="6164" spans="1:13">
      <c r="A6164">
        <v>196</v>
      </c>
      <c r="B6164" t="s">
        <v>92</v>
      </c>
      <c r="C6164">
        <v>2019</v>
      </c>
      <c r="D6164">
        <v>0</v>
      </c>
      <c r="E6164">
        <v>0</v>
      </c>
      <c r="F6164">
        <v>0</v>
      </c>
      <c r="G6164">
        <v>0</v>
      </c>
      <c r="H6164">
        <v>69655</v>
      </c>
      <c r="I6164">
        <v>-1329</v>
      </c>
      <c r="J6164">
        <v>5952</v>
      </c>
      <c r="K6164">
        <v>455</v>
      </c>
      <c r="L6164">
        <v>0</v>
      </c>
      <c r="M6164">
        <v>0</v>
      </c>
    </row>
    <row r="6165" spans="1:13">
      <c r="A6165">
        <v>196</v>
      </c>
      <c r="B6165" t="s">
        <v>92</v>
      </c>
      <c r="C6165">
        <v>2020</v>
      </c>
      <c r="D6165">
        <v>0</v>
      </c>
      <c r="E6165">
        <v>0</v>
      </c>
      <c r="F6165">
        <v>0</v>
      </c>
      <c r="G6165">
        <v>0</v>
      </c>
      <c r="H6165">
        <v>280185</v>
      </c>
      <c r="I6165">
        <v>71700</v>
      </c>
      <c r="J6165">
        <v>26533</v>
      </c>
      <c r="K6165">
        <v>4651</v>
      </c>
      <c r="L6165">
        <v>0</v>
      </c>
      <c r="M6165">
        <v>0</v>
      </c>
    </row>
    <row r="6166" spans="1:13">
      <c r="A6166">
        <v>196</v>
      </c>
      <c r="B6166" t="s">
        <v>92</v>
      </c>
      <c r="C6166">
        <v>2021</v>
      </c>
      <c r="D6166">
        <v>0</v>
      </c>
      <c r="E6166">
        <v>0</v>
      </c>
      <c r="F6166">
        <v>0</v>
      </c>
      <c r="G6166">
        <v>0</v>
      </c>
      <c r="H6166">
        <v>540456</v>
      </c>
      <c r="I6166">
        <v>369020</v>
      </c>
      <c r="J6166">
        <v>167951</v>
      </c>
      <c r="K6166">
        <v>5984</v>
      </c>
      <c r="L6166">
        <v>0</v>
      </c>
      <c r="M6166">
        <v>0</v>
      </c>
    </row>
    <row r="6167" spans="1:13">
      <c r="A6167">
        <v>196</v>
      </c>
      <c r="B6167" t="s">
        <v>92</v>
      </c>
      <c r="C6167">
        <v>2022</v>
      </c>
      <c r="D6167">
        <v>148556100</v>
      </c>
      <c r="E6167">
        <v>876870000</v>
      </c>
      <c r="F6167">
        <v>7387700</v>
      </c>
      <c r="G6167">
        <v>59659000</v>
      </c>
      <c r="H6167">
        <v>7466866.46</v>
      </c>
      <c r="I6167">
        <v>988534.54</v>
      </c>
      <c r="J6167">
        <v>511967.82</v>
      </c>
      <c r="K6167">
        <v>43892.63</v>
      </c>
      <c r="L6167">
        <v>2448</v>
      </c>
      <c r="M6167">
        <v>156</v>
      </c>
    </row>
    <row r="6168" spans="1:13">
      <c r="A6168">
        <v>196</v>
      </c>
      <c r="B6168" t="s">
        <v>92</v>
      </c>
      <c r="C6168">
        <v>1999</v>
      </c>
      <c r="D6168">
        <v>0</v>
      </c>
      <c r="E6168">
        <v>0</v>
      </c>
      <c r="F6168">
        <v>0</v>
      </c>
      <c r="G6168">
        <v>0</v>
      </c>
      <c r="H6168">
        <v>-974.1</v>
      </c>
      <c r="I6168">
        <v>0</v>
      </c>
      <c r="J6168">
        <v>0</v>
      </c>
      <c r="K6168">
        <v>0</v>
      </c>
      <c r="L6168">
        <v>0</v>
      </c>
      <c r="M6168">
        <v>0</v>
      </c>
    </row>
    <row r="6169" spans="1:13">
      <c r="A6169">
        <v>196</v>
      </c>
      <c r="B6169" t="s">
        <v>92</v>
      </c>
      <c r="C6169">
        <v>2001</v>
      </c>
      <c r="D6169">
        <v>0</v>
      </c>
      <c r="E6169">
        <v>0</v>
      </c>
      <c r="F6169">
        <v>0</v>
      </c>
      <c r="G6169">
        <v>0</v>
      </c>
      <c r="H6169">
        <v>0</v>
      </c>
      <c r="I6169">
        <v>0</v>
      </c>
      <c r="J6169">
        <v>0</v>
      </c>
      <c r="K6169">
        <v>0</v>
      </c>
      <c r="L6169">
        <v>0</v>
      </c>
      <c r="M6169">
        <v>0</v>
      </c>
    </row>
    <row r="6170" spans="1:13">
      <c r="A6170">
        <v>196</v>
      </c>
      <c r="B6170" t="s">
        <v>92</v>
      </c>
      <c r="C6170">
        <v>2011</v>
      </c>
      <c r="D6170">
        <v>0</v>
      </c>
      <c r="E6170">
        <v>0</v>
      </c>
      <c r="F6170">
        <v>0</v>
      </c>
      <c r="G6170">
        <v>0</v>
      </c>
      <c r="H6170">
        <v>-1320</v>
      </c>
      <c r="I6170">
        <v>0</v>
      </c>
      <c r="J6170">
        <v>0</v>
      </c>
      <c r="K6170">
        <v>0</v>
      </c>
      <c r="L6170">
        <v>0</v>
      </c>
      <c r="M6170">
        <v>0</v>
      </c>
    </row>
    <row r="6171" spans="1:13">
      <c r="A6171">
        <v>196</v>
      </c>
      <c r="B6171" t="s">
        <v>92</v>
      </c>
      <c r="C6171">
        <v>2013</v>
      </c>
      <c r="D6171">
        <v>0</v>
      </c>
      <c r="E6171">
        <v>0</v>
      </c>
      <c r="F6171">
        <v>0</v>
      </c>
      <c r="G6171">
        <v>0</v>
      </c>
      <c r="H6171">
        <v>-1304</v>
      </c>
      <c r="I6171">
        <v>0</v>
      </c>
      <c r="J6171">
        <v>0</v>
      </c>
      <c r="K6171">
        <v>0</v>
      </c>
      <c r="L6171">
        <v>0</v>
      </c>
      <c r="M6171">
        <v>0</v>
      </c>
    </row>
    <row r="6172" spans="1:13">
      <c r="A6172">
        <v>196</v>
      </c>
      <c r="B6172" t="s">
        <v>92</v>
      </c>
      <c r="C6172">
        <v>2014</v>
      </c>
      <c r="D6172">
        <v>0</v>
      </c>
      <c r="E6172">
        <v>0</v>
      </c>
      <c r="F6172">
        <v>0</v>
      </c>
      <c r="G6172">
        <v>0</v>
      </c>
      <c r="H6172">
        <v>-6265</v>
      </c>
      <c r="I6172">
        <v>-35</v>
      </c>
      <c r="J6172">
        <v>0</v>
      </c>
      <c r="K6172">
        <v>0</v>
      </c>
      <c r="L6172">
        <v>0</v>
      </c>
      <c r="M6172">
        <v>0</v>
      </c>
    </row>
    <row r="6173" spans="1:13">
      <c r="A6173">
        <v>196</v>
      </c>
      <c r="B6173" t="s">
        <v>92</v>
      </c>
      <c r="C6173">
        <v>2015</v>
      </c>
      <c r="D6173">
        <v>0</v>
      </c>
      <c r="E6173">
        <v>0</v>
      </c>
      <c r="F6173">
        <v>0</v>
      </c>
      <c r="G6173">
        <v>0</v>
      </c>
      <c r="H6173">
        <v>-6660</v>
      </c>
      <c r="I6173">
        <v>-115</v>
      </c>
      <c r="J6173">
        <v>0</v>
      </c>
      <c r="K6173">
        <v>-3522</v>
      </c>
      <c r="L6173">
        <v>0</v>
      </c>
      <c r="M6173">
        <v>0</v>
      </c>
    </row>
    <row r="6174" spans="1:13">
      <c r="A6174">
        <v>196</v>
      </c>
      <c r="B6174" t="s">
        <v>92</v>
      </c>
      <c r="C6174">
        <v>2016</v>
      </c>
      <c r="D6174">
        <v>0</v>
      </c>
      <c r="E6174">
        <v>0</v>
      </c>
      <c r="F6174">
        <v>0</v>
      </c>
      <c r="G6174">
        <v>0</v>
      </c>
      <c r="H6174">
        <v>25610</v>
      </c>
      <c r="I6174">
        <v>-4</v>
      </c>
      <c r="J6174">
        <v>0</v>
      </c>
      <c r="K6174">
        <v>-41</v>
      </c>
      <c r="L6174">
        <v>0</v>
      </c>
      <c r="M6174">
        <v>0</v>
      </c>
    </row>
    <row r="6175" spans="1:13">
      <c r="A6175">
        <v>196</v>
      </c>
      <c r="B6175" t="s">
        <v>92</v>
      </c>
      <c r="C6175">
        <v>2017</v>
      </c>
      <c r="D6175">
        <v>0</v>
      </c>
      <c r="E6175">
        <v>0</v>
      </c>
      <c r="F6175">
        <v>0</v>
      </c>
      <c r="G6175">
        <v>0</v>
      </c>
      <c r="H6175">
        <v>49419</v>
      </c>
      <c r="I6175">
        <v>1575</v>
      </c>
      <c r="J6175">
        <v>0</v>
      </c>
      <c r="K6175">
        <v>5699</v>
      </c>
      <c r="L6175">
        <v>0</v>
      </c>
      <c r="M6175">
        <v>0</v>
      </c>
    </row>
    <row r="6176" spans="1:13">
      <c r="A6176">
        <v>196</v>
      </c>
      <c r="B6176" t="s">
        <v>92</v>
      </c>
      <c r="C6176">
        <v>2018</v>
      </c>
      <c r="D6176">
        <v>0</v>
      </c>
      <c r="E6176">
        <v>0</v>
      </c>
      <c r="F6176">
        <v>0</v>
      </c>
      <c r="G6176">
        <v>0</v>
      </c>
      <c r="H6176">
        <v>6505</v>
      </c>
      <c r="I6176">
        <v>-3511</v>
      </c>
      <c r="J6176">
        <v>-4000</v>
      </c>
      <c r="K6176">
        <v>1540</v>
      </c>
      <c r="L6176">
        <v>0</v>
      </c>
      <c r="M6176">
        <v>0</v>
      </c>
    </row>
    <row r="6177" spans="1:13">
      <c r="A6177">
        <v>196</v>
      </c>
      <c r="B6177" t="s">
        <v>92</v>
      </c>
      <c r="C6177">
        <v>2019</v>
      </c>
      <c r="D6177">
        <v>0</v>
      </c>
      <c r="E6177">
        <v>0</v>
      </c>
      <c r="F6177">
        <v>0</v>
      </c>
      <c r="G6177">
        <v>0</v>
      </c>
      <c r="H6177">
        <v>15593</v>
      </c>
      <c r="I6177">
        <v>138759</v>
      </c>
      <c r="J6177">
        <v>26632</v>
      </c>
      <c r="K6177">
        <v>5273</v>
      </c>
      <c r="L6177">
        <v>0</v>
      </c>
      <c r="M6177">
        <v>1</v>
      </c>
    </row>
    <row r="6178" spans="1:13">
      <c r="A6178">
        <v>196</v>
      </c>
      <c r="B6178" t="s">
        <v>92</v>
      </c>
      <c r="C6178">
        <v>2020</v>
      </c>
      <c r="D6178">
        <v>0</v>
      </c>
      <c r="E6178">
        <v>0</v>
      </c>
      <c r="F6178">
        <v>0</v>
      </c>
      <c r="G6178">
        <v>0</v>
      </c>
      <c r="H6178">
        <v>452764</v>
      </c>
      <c r="I6178">
        <v>145110</v>
      </c>
      <c r="J6178">
        <v>122472</v>
      </c>
      <c r="K6178">
        <v>4001</v>
      </c>
      <c r="L6178">
        <v>0</v>
      </c>
      <c r="M6178">
        <v>1</v>
      </c>
    </row>
    <row r="6179" spans="1:13">
      <c r="A6179">
        <v>196</v>
      </c>
      <c r="B6179" t="s">
        <v>92</v>
      </c>
      <c r="C6179">
        <v>2021</v>
      </c>
      <c r="D6179">
        <v>150011500</v>
      </c>
      <c r="E6179">
        <v>852669000</v>
      </c>
      <c r="F6179">
        <v>5957100</v>
      </c>
      <c r="G6179">
        <v>50935000</v>
      </c>
      <c r="H6179">
        <v>7442863</v>
      </c>
      <c r="I6179">
        <v>956308</v>
      </c>
      <c r="J6179">
        <v>416997</v>
      </c>
      <c r="K6179">
        <v>38141</v>
      </c>
      <c r="L6179">
        <v>2458</v>
      </c>
      <c r="M6179">
        <v>154</v>
      </c>
    </row>
    <row r="6180" spans="1:13">
      <c r="A6180">
        <v>196</v>
      </c>
      <c r="B6180" t="s">
        <v>92</v>
      </c>
      <c r="C6180">
        <v>2001</v>
      </c>
      <c r="D6180">
        <v>0</v>
      </c>
      <c r="E6180">
        <v>0</v>
      </c>
      <c r="F6180">
        <v>0</v>
      </c>
      <c r="G6180">
        <v>0</v>
      </c>
      <c r="H6180">
        <v>0</v>
      </c>
      <c r="I6180">
        <v>0</v>
      </c>
      <c r="J6180">
        <v>0</v>
      </c>
      <c r="K6180">
        <v>0</v>
      </c>
      <c r="L6180">
        <v>0</v>
      </c>
      <c r="M6180">
        <v>0</v>
      </c>
    </row>
    <row r="6181" spans="1:13">
      <c r="A6181">
        <v>196</v>
      </c>
      <c r="B6181" t="s">
        <v>92</v>
      </c>
      <c r="C6181">
        <v>2003</v>
      </c>
      <c r="D6181">
        <v>0</v>
      </c>
      <c r="E6181">
        <v>0</v>
      </c>
      <c r="F6181">
        <v>0</v>
      </c>
      <c r="G6181">
        <v>0</v>
      </c>
      <c r="H6181">
        <v>-920</v>
      </c>
      <c r="I6181">
        <v>0</v>
      </c>
      <c r="J6181">
        <v>0</v>
      </c>
      <c r="K6181">
        <v>0</v>
      </c>
      <c r="L6181">
        <v>0</v>
      </c>
      <c r="M6181">
        <v>0</v>
      </c>
    </row>
    <row r="6182" spans="1:13">
      <c r="A6182">
        <v>196</v>
      </c>
      <c r="B6182" t="s">
        <v>92</v>
      </c>
      <c r="C6182">
        <v>2004</v>
      </c>
      <c r="D6182">
        <v>0</v>
      </c>
      <c r="E6182">
        <v>0</v>
      </c>
      <c r="F6182">
        <v>0</v>
      </c>
      <c r="G6182">
        <v>0</v>
      </c>
      <c r="H6182">
        <v>-2079.9499999999998</v>
      </c>
      <c r="I6182">
        <v>0</v>
      </c>
      <c r="J6182">
        <v>0</v>
      </c>
      <c r="K6182">
        <v>0</v>
      </c>
      <c r="L6182">
        <v>0</v>
      </c>
      <c r="M6182">
        <v>0</v>
      </c>
    </row>
    <row r="6183" spans="1:13">
      <c r="A6183">
        <v>196</v>
      </c>
      <c r="B6183" t="s">
        <v>92</v>
      </c>
      <c r="C6183">
        <v>2012</v>
      </c>
      <c r="D6183">
        <v>0</v>
      </c>
      <c r="E6183">
        <v>0</v>
      </c>
      <c r="F6183">
        <v>0</v>
      </c>
      <c r="G6183">
        <v>0</v>
      </c>
      <c r="H6183">
        <v>0</v>
      </c>
      <c r="I6183">
        <v>0</v>
      </c>
      <c r="J6183">
        <v>0</v>
      </c>
      <c r="K6183">
        <v>0</v>
      </c>
      <c r="L6183">
        <v>0</v>
      </c>
      <c r="M6183">
        <v>0</v>
      </c>
    </row>
    <row r="6184" spans="1:13">
      <c r="A6184">
        <v>196</v>
      </c>
      <c r="B6184" t="s">
        <v>92</v>
      </c>
      <c r="C6184">
        <v>2013</v>
      </c>
      <c r="D6184">
        <v>0</v>
      </c>
      <c r="E6184">
        <v>0</v>
      </c>
      <c r="F6184">
        <v>0</v>
      </c>
      <c r="G6184">
        <v>0</v>
      </c>
      <c r="H6184">
        <v>-1622</v>
      </c>
      <c r="I6184">
        <v>0</v>
      </c>
      <c r="J6184">
        <v>0</v>
      </c>
      <c r="K6184">
        <v>0</v>
      </c>
      <c r="L6184">
        <v>0</v>
      </c>
      <c r="M6184">
        <v>0</v>
      </c>
    </row>
    <row r="6185" spans="1:13">
      <c r="A6185">
        <v>196</v>
      </c>
      <c r="B6185" t="s">
        <v>92</v>
      </c>
      <c r="C6185">
        <v>2016</v>
      </c>
      <c r="D6185">
        <v>0</v>
      </c>
      <c r="E6185">
        <v>0</v>
      </c>
      <c r="F6185">
        <v>0</v>
      </c>
      <c r="G6185">
        <v>0</v>
      </c>
      <c r="H6185">
        <v>35757</v>
      </c>
      <c r="I6185">
        <v>33015</v>
      </c>
      <c r="J6185">
        <v>-1632</v>
      </c>
      <c r="K6185">
        <v>-10</v>
      </c>
      <c r="L6185">
        <v>0</v>
      </c>
      <c r="M6185">
        <v>-1</v>
      </c>
    </row>
    <row r="6186" spans="1:13">
      <c r="A6186">
        <v>196</v>
      </c>
      <c r="B6186" t="s">
        <v>92</v>
      </c>
      <c r="C6186">
        <v>2017</v>
      </c>
      <c r="D6186">
        <v>0</v>
      </c>
      <c r="E6186">
        <v>0</v>
      </c>
      <c r="F6186">
        <v>0</v>
      </c>
      <c r="G6186">
        <v>0</v>
      </c>
      <c r="H6186">
        <v>-18720</v>
      </c>
      <c r="I6186">
        <v>12616</v>
      </c>
      <c r="J6186">
        <v>-5832</v>
      </c>
      <c r="K6186">
        <v>-289</v>
      </c>
      <c r="L6186">
        <v>-100</v>
      </c>
      <c r="M6186">
        <v>-4</v>
      </c>
    </row>
    <row r="6187" spans="1:13">
      <c r="A6187">
        <v>196</v>
      </c>
      <c r="B6187" t="s">
        <v>92</v>
      </c>
      <c r="C6187">
        <v>2018</v>
      </c>
      <c r="D6187">
        <v>0</v>
      </c>
      <c r="E6187">
        <v>0</v>
      </c>
      <c r="F6187">
        <v>0</v>
      </c>
      <c r="G6187">
        <v>0</v>
      </c>
      <c r="H6187">
        <v>57269</v>
      </c>
      <c r="I6187">
        <v>135929</v>
      </c>
      <c r="J6187">
        <v>-88608</v>
      </c>
      <c r="K6187">
        <v>6843</v>
      </c>
      <c r="L6187">
        <v>-90</v>
      </c>
      <c r="M6187">
        <v>-4</v>
      </c>
    </row>
    <row r="6188" spans="1:13">
      <c r="A6188">
        <v>196</v>
      </c>
      <c r="B6188" t="s">
        <v>92</v>
      </c>
      <c r="C6188">
        <v>2019</v>
      </c>
      <c r="D6188">
        <v>0</v>
      </c>
      <c r="E6188">
        <v>0</v>
      </c>
      <c r="F6188">
        <v>0</v>
      </c>
      <c r="G6188">
        <v>0</v>
      </c>
      <c r="H6188">
        <v>640945</v>
      </c>
      <c r="I6188">
        <v>112051</v>
      </c>
      <c r="J6188">
        <v>4808</v>
      </c>
      <c r="K6188">
        <v>5244</v>
      </c>
      <c r="L6188">
        <v>-100</v>
      </c>
      <c r="M6188">
        <v>-4</v>
      </c>
    </row>
    <row r="6189" spans="1:13">
      <c r="A6189">
        <v>196</v>
      </c>
      <c r="B6189" t="s">
        <v>92</v>
      </c>
      <c r="C6189">
        <v>2020</v>
      </c>
      <c r="D6189">
        <v>150983400</v>
      </c>
      <c r="E6189">
        <v>811177300</v>
      </c>
      <c r="F6189">
        <v>5623400</v>
      </c>
      <c r="G6189">
        <v>50698000</v>
      </c>
      <c r="H6189">
        <v>7448476</v>
      </c>
      <c r="I6189">
        <v>897632</v>
      </c>
      <c r="J6189">
        <v>449872</v>
      </c>
      <c r="K6189">
        <v>37872</v>
      </c>
      <c r="L6189">
        <v>2423</v>
      </c>
      <c r="M6189">
        <v>146</v>
      </c>
    </row>
    <row r="6190" spans="1:13">
      <c r="A6190">
        <v>197</v>
      </c>
      <c r="B6190" t="s">
        <v>79</v>
      </c>
      <c r="C6190">
        <v>1999</v>
      </c>
      <c r="D6190">
        <v>0</v>
      </c>
      <c r="E6190">
        <v>0</v>
      </c>
      <c r="F6190">
        <v>0</v>
      </c>
      <c r="G6190">
        <v>0</v>
      </c>
      <c r="H6190">
        <v>0</v>
      </c>
      <c r="I6190">
        <v>0</v>
      </c>
      <c r="J6190">
        <v>0</v>
      </c>
      <c r="K6190">
        <v>0</v>
      </c>
      <c r="L6190">
        <v>0</v>
      </c>
      <c r="M6190">
        <v>0</v>
      </c>
    </row>
    <row r="6191" spans="1:13">
      <c r="A6191">
        <v>197</v>
      </c>
      <c r="B6191" t="s">
        <v>79</v>
      </c>
      <c r="C6191">
        <v>2000</v>
      </c>
      <c r="D6191">
        <v>0</v>
      </c>
      <c r="E6191">
        <v>0</v>
      </c>
      <c r="F6191">
        <v>0</v>
      </c>
      <c r="G6191">
        <v>0</v>
      </c>
      <c r="H6191">
        <v>0</v>
      </c>
      <c r="I6191">
        <v>0</v>
      </c>
      <c r="J6191">
        <v>0</v>
      </c>
      <c r="K6191">
        <v>0</v>
      </c>
      <c r="L6191">
        <v>1</v>
      </c>
      <c r="M6191">
        <v>0</v>
      </c>
    </row>
    <row r="6192" spans="1:13">
      <c r="A6192">
        <v>197</v>
      </c>
      <c r="B6192" t="s">
        <v>79</v>
      </c>
      <c r="C6192">
        <v>2001</v>
      </c>
      <c r="D6192">
        <v>0</v>
      </c>
      <c r="E6192">
        <v>0</v>
      </c>
      <c r="F6192">
        <v>0</v>
      </c>
      <c r="G6192">
        <v>0</v>
      </c>
      <c r="H6192">
        <v>-4034.1</v>
      </c>
      <c r="I6192">
        <v>0</v>
      </c>
      <c r="J6192">
        <v>0</v>
      </c>
      <c r="K6192">
        <v>0</v>
      </c>
      <c r="L6192">
        <v>0</v>
      </c>
      <c r="M6192">
        <v>0</v>
      </c>
    </row>
    <row r="6193" spans="1:13">
      <c r="A6193">
        <v>197</v>
      </c>
      <c r="B6193" t="s">
        <v>79</v>
      </c>
      <c r="C6193">
        <v>2002</v>
      </c>
      <c r="D6193">
        <v>0</v>
      </c>
      <c r="E6193">
        <v>0</v>
      </c>
      <c r="F6193">
        <v>0</v>
      </c>
      <c r="G6193">
        <v>0</v>
      </c>
      <c r="H6193">
        <v>0</v>
      </c>
      <c r="I6193">
        <v>0</v>
      </c>
      <c r="J6193">
        <v>0</v>
      </c>
      <c r="K6193">
        <v>0</v>
      </c>
      <c r="L6193">
        <v>0</v>
      </c>
      <c r="M6193">
        <v>0</v>
      </c>
    </row>
    <row r="6194" spans="1:13">
      <c r="A6194">
        <v>197</v>
      </c>
      <c r="B6194" t="s">
        <v>79</v>
      </c>
      <c r="C6194">
        <v>2003</v>
      </c>
      <c r="D6194">
        <v>0</v>
      </c>
      <c r="E6194">
        <v>0</v>
      </c>
      <c r="F6194">
        <v>0</v>
      </c>
      <c r="G6194">
        <v>0</v>
      </c>
      <c r="H6194">
        <v>-1060</v>
      </c>
      <c r="I6194">
        <v>0</v>
      </c>
      <c r="J6194">
        <v>0</v>
      </c>
      <c r="K6194">
        <v>0</v>
      </c>
      <c r="L6194">
        <v>0</v>
      </c>
      <c r="M6194">
        <v>0</v>
      </c>
    </row>
    <row r="6195" spans="1:13">
      <c r="A6195">
        <v>197</v>
      </c>
      <c r="B6195" t="s">
        <v>79</v>
      </c>
      <c r="C6195">
        <v>2004</v>
      </c>
      <c r="D6195">
        <v>0</v>
      </c>
      <c r="E6195">
        <v>0</v>
      </c>
      <c r="F6195">
        <v>0</v>
      </c>
      <c r="G6195">
        <v>0</v>
      </c>
      <c r="H6195">
        <v>0</v>
      </c>
      <c r="I6195">
        <v>0</v>
      </c>
      <c r="J6195">
        <v>0</v>
      </c>
      <c r="K6195">
        <v>0</v>
      </c>
      <c r="L6195">
        <v>0</v>
      </c>
      <c r="M6195">
        <v>0</v>
      </c>
    </row>
    <row r="6196" spans="1:13">
      <c r="A6196">
        <v>197</v>
      </c>
      <c r="B6196" t="s">
        <v>79</v>
      </c>
      <c r="C6196">
        <v>2005</v>
      </c>
      <c r="D6196">
        <v>0</v>
      </c>
      <c r="E6196">
        <v>0</v>
      </c>
      <c r="F6196">
        <v>0</v>
      </c>
      <c r="G6196">
        <v>0</v>
      </c>
      <c r="H6196">
        <v>0</v>
      </c>
      <c r="I6196">
        <v>0</v>
      </c>
      <c r="J6196">
        <v>0</v>
      </c>
      <c r="K6196">
        <v>0</v>
      </c>
      <c r="L6196">
        <v>0</v>
      </c>
      <c r="M6196">
        <v>0</v>
      </c>
    </row>
    <row r="6197" spans="1:13">
      <c r="A6197">
        <v>197</v>
      </c>
      <c r="B6197" t="s">
        <v>79</v>
      </c>
      <c r="C6197">
        <v>2006</v>
      </c>
      <c r="D6197">
        <v>0</v>
      </c>
      <c r="E6197">
        <v>0</v>
      </c>
      <c r="F6197">
        <v>0</v>
      </c>
      <c r="G6197">
        <v>0</v>
      </c>
      <c r="H6197">
        <v>0</v>
      </c>
      <c r="I6197">
        <v>0</v>
      </c>
      <c r="J6197">
        <v>0</v>
      </c>
      <c r="K6197">
        <v>0</v>
      </c>
      <c r="L6197">
        <v>0</v>
      </c>
      <c r="M6197">
        <v>0</v>
      </c>
    </row>
    <row r="6198" spans="1:13">
      <c r="A6198">
        <v>197</v>
      </c>
      <c r="B6198" t="s">
        <v>79</v>
      </c>
      <c r="C6198">
        <v>2007</v>
      </c>
      <c r="D6198">
        <v>0</v>
      </c>
      <c r="E6198">
        <v>0</v>
      </c>
      <c r="F6198">
        <v>0</v>
      </c>
      <c r="G6198">
        <v>0</v>
      </c>
      <c r="H6198">
        <v>-2106</v>
      </c>
      <c r="I6198">
        <v>0</v>
      </c>
      <c r="J6198">
        <v>0</v>
      </c>
      <c r="K6198">
        <v>0</v>
      </c>
      <c r="L6198">
        <v>0</v>
      </c>
      <c r="M6198">
        <v>0</v>
      </c>
    </row>
    <row r="6199" spans="1:13">
      <c r="A6199">
        <v>197</v>
      </c>
      <c r="B6199" t="s">
        <v>79</v>
      </c>
      <c r="C6199">
        <v>2008</v>
      </c>
      <c r="D6199">
        <v>0</v>
      </c>
      <c r="E6199">
        <v>0</v>
      </c>
      <c r="F6199">
        <v>0</v>
      </c>
      <c r="G6199">
        <v>0</v>
      </c>
      <c r="H6199">
        <v>0</v>
      </c>
      <c r="I6199">
        <v>0</v>
      </c>
      <c r="J6199">
        <v>0</v>
      </c>
      <c r="K6199">
        <v>0</v>
      </c>
      <c r="L6199">
        <v>0</v>
      </c>
      <c r="M6199">
        <v>0</v>
      </c>
    </row>
    <row r="6200" spans="1:13">
      <c r="A6200">
        <v>197</v>
      </c>
      <c r="B6200" t="s">
        <v>79</v>
      </c>
      <c r="C6200">
        <v>2009</v>
      </c>
      <c r="D6200">
        <v>0</v>
      </c>
      <c r="E6200">
        <v>0</v>
      </c>
      <c r="F6200">
        <v>0</v>
      </c>
      <c r="G6200">
        <v>0</v>
      </c>
      <c r="H6200">
        <v>0</v>
      </c>
      <c r="I6200">
        <v>0</v>
      </c>
      <c r="J6200">
        <v>0</v>
      </c>
      <c r="K6200">
        <v>0</v>
      </c>
      <c r="L6200">
        <v>0</v>
      </c>
      <c r="M6200">
        <v>0</v>
      </c>
    </row>
    <row r="6201" spans="1:13">
      <c r="A6201">
        <v>197</v>
      </c>
      <c r="B6201" t="s">
        <v>79</v>
      </c>
      <c r="C6201">
        <v>2010</v>
      </c>
      <c r="D6201">
        <v>0</v>
      </c>
      <c r="E6201">
        <v>0</v>
      </c>
      <c r="F6201">
        <v>0</v>
      </c>
      <c r="G6201">
        <v>0</v>
      </c>
      <c r="H6201">
        <v>-2000</v>
      </c>
      <c r="I6201">
        <v>0</v>
      </c>
      <c r="J6201">
        <v>0</v>
      </c>
      <c r="K6201">
        <v>0</v>
      </c>
      <c r="L6201">
        <v>0</v>
      </c>
      <c r="M6201">
        <v>0</v>
      </c>
    </row>
    <row r="6202" spans="1:13">
      <c r="A6202">
        <v>197</v>
      </c>
      <c r="B6202" t="s">
        <v>79</v>
      </c>
      <c r="C6202">
        <v>2011</v>
      </c>
      <c r="D6202">
        <v>0</v>
      </c>
      <c r="E6202">
        <v>0</v>
      </c>
      <c r="F6202">
        <v>0</v>
      </c>
      <c r="G6202">
        <v>0</v>
      </c>
      <c r="H6202">
        <v>0</v>
      </c>
      <c r="I6202">
        <v>0</v>
      </c>
      <c r="J6202">
        <v>0</v>
      </c>
      <c r="K6202">
        <v>0</v>
      </c>
      <c r="L6202">
        <v>0</v>
      </c>
      <c r="M6202">
        <v>0</v>
      </c>
    </row>
    <row r="6203" spans="1:13">
      <c r="A6203">
        <v>197</v>
      </c>
      <c r="B6203" t="s">
        <v>79</v>
      </c>
      <c r="C6203">
        <v>2012</v>
      </c>
      <c r="D6203">
        <v>0</v>
      </c>
      <c r="E6203">
        <v>0</v>
      </c>
      <c r="F6203">
        <v>0</v>
      </c>
      <c r="G6203">
        <v>0</v>
      </c>
      <c r="H6203">
        <v>-1308</v>
      </c>
      <c r="I6203">
        <v>0</v>
      </c>
      <c r="J6203">
        <v>0</v>
      </c>
      <c r="K6203">
        <v>0</v>
      </c>
      <c r="L6203">
        <v>0</v>
      </c>
      <c r="M6203">
        <v>0</v>
      </c>
    </row>
    <row r="6204" spans="1:13">
      <c r="A6204">
        <v>197</v>
      </c>
      <c r="B6204" t="s">
        <v>79</v>
      </c>
      <c r="C6204">
        <v>2013</v>
      </c>
      <c r="D6204">
        <v>0</v>
      </c>
      <c r="E6204">
        <v>0</v>
      </c>
      <c r="F6204">
        <v>0</v>
      </c>
      <c r="G6204">
        <v>0</v>
      </c>
      <c r="H6204">
        <v>-3777</v>
      </c>
      <c r="I6204">
        <v>0</v>
      </c>
      <c r="J6204">
        <v>0</v>
      </c>
      <c r="K6204">
        <v>0</v>
      </c>
      <c r="L6204">
        <v>0</v>
      </c>
      <c r="M6204">
        <v>1</v>
      </c>
    </row>
    <row r="6205" spans="1:13">
      <c r="A6205">
        <v>197</v>
      </c>
      <c r="B6205" t="s">
        <v>79</v>
      </c>
      <c r="C6205">
        <v>2014</v>
      </c>
      <c r="D6205">
        <v>0</v>
      </c>
      <c r="E6205">
        <v>0</v>
      </c>
      <c r="F6205">
        <v>0</v>
      </c>
      <c r="G6205">
        <v>0</v>
      </c>
      <c r="H6205">
        <v>0</v>
      </c>
      <c r="I6205">
        <v>0</v>
      </c>
      <c r="J6205">
        <v>0</v>
      </c>
      <c r="K6205">
        <v>0</v>
      </c>
      <c r="L6205">
        <v>0</v>
      </c>
      <c r="M6205">
        <v>1</v>
      </c>
    </row>
    <row r="6206" spans="1:13">
      <c r="A6206">
        <v>197</v>
      </c>
      <c r="B6206" t="s">
        <v>79</v>
      </c>
      <c r="C6206">
        <v>2015</v>
      </c>
      <c r="D6206">
        <v>0</v>
      </c>
      <c r="E6206">
        <v>0</v>
      </c>
      <c r="F6206">
        <v>0</v>
      </c>
      <c r="G6206">
        <v>0</v>
      </c>
      <c r="H6206">
        <v>-1600</v>
      </c>
      <c r="I6206">
        <v>0</v>
      </c>
      <c r="J6206">
        <v>0</v>
      </c>
      <c r="K6206">
        <v>0</v>
      </c>
      <c r="L6206">
        <v>0</v>
      </c>
      <c r="M6206">
        <v>1</v>
      </c>
    </row>
    <row r="6207" spans="1:13">
      <c r="A6207">
        <v>197</v>
      </c>
      <c r="B6207" t="s">
        <v>79</v>
      </c>
      <c r="C6207">
        <v>2016</v>
      </c>
      <c r="D6207">
        <v>0</v>
      </c>
      <c r="E6207">
        <v>0</v>
      </c>
      <c r="F6207">
        <v>0</v>
      </c>
      <c r="G6207">
        <v>0</v>
      </c>
      <c r="H6207">
        <v>18152</v>
      </c>
      <c r="I6207">
        <v>168</v>
      </c>
      <c r="J6207">
        <v>-51888</v>
      </c>
      <c r="K6207">
        <v>-4856</v>
      </c>
      <c r="L6207">
        <v>2</v>
      </c>
      <c r="M6207">
        <v>1</v>
      </c>
    </row>
    <row r="6208" spans="1:13">
      <c r="A6208">
        <v>197</v>
      </c>
      <c r="B6208" t="s">
        <v>79</v>
      </c>
      <c r="C6208">
        <v>2017</v>
      </c>
      <c r="D6208">
        <v>0</v>
      </c>
      <c r="E6208">
        <v>0</v>
      </c>
      <c r="F6208">
        <v>0</v>
      </c>
      <c r="G6208">
        <v>0</v>
      </c>
      <c r="H6208">
        <v>-6823</v>
      </c>
      <c r="I6208">
        <v>204</v>
      </c>
      <c r="J6208">
        <v>-140606</v>
      </c>
      <c r="K6208">
        <v>-1214</v>
      </c>
      <c r="L6208">
        <v>-1</v>
      </c>
      <c r="M6208">
        <v>1</v>
      </c>
    </row>
    <row r="6209" spans="1:13">
      <c r="A6209">
        <v>197</v>
      </c>
      <c r="B6209" t="s">
        <v>79</v>
      </c>
      <c r="C6209">
        <v>2018</v>
      </c>
      <c r="D6209">
        <v>0</v>
      </c>
      <c r="E6209">
        <v>0</v>
      </c>
      <c r="F6209">
        <v>0</v>
      </c>
      <c r="G6209">
        <v>0</v>
      </c>
      <c r="H6209">
        <v>23238</v>
      </c>
      <c r="I6209">
        <v>35129</v>
      </c>
      <c r="J6209">
        <v>-175912</v>
      </c>
      <c r="K6209">
        <v>12330</v>
      </c>
      <c r="L6209">
        <v>-1</v>
      </c>
      <c r="M6209">
        <v>2</v>
      </c>
    </row>
    <row r="6210" spans="1:13">
      <c r="A6210">
        <v>197</v>
      </c>
      <c r="B6210" t="s">
        <v>79</v>
      </c>
      <c r="C6210">
        <v>2019</v>
      </c>
      <c r="D6210">
        <v>0</v>
      </c>
      <c r="E6210">
        <v>0</v>
      </c>
      <c r="F6210">
        <v>0</v>
      </c>
      <c r="G6210">
        <v>0</v>
      </c>
      <c r="H6210">
        <v>224958</v>
      </c>
      <c r="I6210">
        <v>5746</v>
      </c>
      <c r="J6210">
        <v>-194241</v>
      </c>
      <c r="K6210">
        <v>-2758</v>
      </c>
      <c r="L6210">
        <v>-10</v>
      </c>
      <c r="M6210">
        <v>1</v>
      </c>
    </row>
    <row r="6211" spans="1:13">
      <c r="A6211">
        <v>197</v>
      </c>
      <c r="B6211" t="s">
        <v>79</v>
      </c>
      <c r="C6211">
        <v>2020</v>
      </c>
      <c r="D6211">
        <v>0</v>
      </c>
      <c r="E6211">
        <v>0</v>
      </c>
      <c r="F6211">
        <v>0</v>
      </c>
      <c r="G6211">
        <v>0</v>
      </c>
      <c r="H6211">
        <v>424721</v>
      </c>
      <c r="I6211">
        <v>92039</v>
      </c>
      <c r="J6211">
        <v>668968</v>
      </c>
      <c r="K6211">
        <v>7291</v>
      </c>
      <c r="L6211">
        <v>-1</v>
      </c>
      <c r="M6211">
        <v>5</v>
      </c>
    </row>
    <row r="6212" spans="1:13">
      <c r="A6212">
        <v>197</v>
      </c>
      <c r="B6212" t="s">
        <v>79</v>
      </c>
      <c r="C6212">
        <v>2021</v>
      </c>
      <c r="D6212">
        <v>0</v>
      </c>
      <c r="E6212">
        <v>0</v>
      </c>
      <c r="F6212">
        <v>0</v>
      </c>
      <c r="G6212">
        <v>0</v>
      </c>
      <c r="H6212">
        <v>603289</v>
      </c>
      <c r="I6212">
        <v>39626</v>
      </c>
      <c r="J6212">
        <v>-1717</v>
      </c>
      <c r="K6212">
        <v>4139</v>
      </c>
      <c r="L6212">
        <v>46</v>
      </c>
      <c r="M6212">
        <v>4</v>
      </c>
    </row>
    <row r="6213" spans="1:13">
      <c r="A6213">
        <v>197</v>
      </c>
      <c r="B6213" t="s">
        <v>79</v>
      </c>
      <c r="C6213">
        <v>2022</v>
      </c>
      <c r="D6213">
        <v>192406700</v>
      </c>
      <c r="E6213">
        <v>1085580000</v>
      </c>
      <c r="F6213">
        <v>47274200</v>
      </c>
      <c r="G6213">
        <v>734677000</v>
      </c>
      <c r="H6213">
        <v>10206425.699999999</v>
      </c>
      <c r="I6213">
        <v>1373457</v>
      </c>
      <c r="J6213">
        <v>3125637.35</v>
      </c>
      <c r="K6213">
        <v>545239.5</v>
      </c>
      <c r="L6213">
        <v>3013</v>
      </c>
      <c r="M6213">
        <v>268</v>
      </c>
    </row>
    <row r="6214" spans="1:13">
      <c r="A6214">
        <v>197</v>
      </c>
      <c r="B6214" t="s">
        <v>79</v>
      </c>
      <c r="C6214">
        <v>1999</v>
      </c>
      <c r="D6214">
        <v>0</v>
      </c>
      <c r="E6214">
        <v>0</v>
      </c>
      <c r="F6214">
        <v>0</v>
      </c>
      <c r="G6214">
        <v>0</v>
      </c>
      <c r="H6214">
        <v>0</v>
      </c>
      <c r="I6214">
        <v>0</v>
      </c>
      <c r="J6214">
        <v>0</v>
      </c>
      <c r="K6214">
        <v>0</v>
      </c>
      <c r="L6214">
        <v>0</v>
      </c>
      <c r="M6214">
        <v>0</v>
      </c>
    </row>
    <row r="6215" spans="1:13">
      <c r="A6215">
        <v>197</v>
      </c>
      <c r="B6215" t="s">
        <v>79</v>
      </c>
      <c r="C6215">
        <v>2000</v>
      </c>
      <c r="D6215">
        <v>0</v>
      </c>
      <c r="E6215">
        <v>0</v>
      </c>
      <c r="F6215">
        <v>0</v>
      </c>
      <c r="G6215">
        <v>0</v>
      </c>
      <c r="H6215">
        <v>0</v>
      </c>
      <c r="I6215">
        <v>0</v>
      </c>
      <c r="J6215">
        <v>0</v>
      </c>
      <c r="K6215">
        <v>0</v>
      </c>
      <c r="L6215">
        <v>0</v>
      </c>
      <c r="M6215">
        <v>0</v>
      </c>
    </row>
    <row r="6216" spans="1:13">
      <c r="A6216">
        <v>197</v>
      </c>
      <c r="B6216" t="s">
        <v>79</v>
      </c>
      <c r="C6216">
        <v>2001</v>
      </c>
      <c r="D6216">
        <v>0</v>
      </c>
      <c r="E6216">
        <v>0</v>
      </c>
      <c r="F6216">
        <v>0</v>
      </c>
      <c r="G6216">
        <v>0</v>
      </c>
      <c r="H6216">
        <v>0</v>
      </c>
      <c r="I6216">
        <v>0</v>
      </c>
      <c r="J6216">
        <v>0</v>
      </c>
      <c r="K6216">
        <v>0</v>
      </c>
      <c r="L6216">
        <v>0</v>
      </c>
      <c r="M6216">
        <v>0</v>
      </c>
    </row>
    <row r="6217" spans="1:13">
      <c r="A6217">
        <v>197</v>
      </c>
      <c r="B6217" t="s">
        <v>79</v>
      </c>
      <c r="C6217">
        <v>2002</v>
      </c>
      <c r="D6217">
        <v>0</v>
      </c>
      <c r="E6217">
        <v>0</v>
      </c>
      <c r="F6217">
        <v>0</v>
      </c>
      <c r="G6217">
        <v>0</v>
      </c>
      <c r="H6217">
        <v>0</v>
      </c>
      <c r="I6217">
        <v>0</v>
      </c>
      <c r="J6217">
        <v>0</v>
      </c>
      <c r="K6217">
        <v>0</v>
      </c>
      <c r="L6217">
        <v>0</v>
      </c>
      <c r="M6217">
        <v>0</v>
      </c>
    </row>
    <row r="6218" spans="1:13">
      <c r="A6218">
        <v>197</v>
      </c>
      <c r="B6218" t="s">
        <v>79</v>
      </c>
      <c r="C6218">
        <v>2003</v>
      </c>
      <c r="D6218">
        <v>0</v>
      </c>
      <c r="E6218">
        <v>0</v>
      </c>
      <c r="F6218">
        <v>0</v>
      </c>
      <c r="G6218">
        <v>0</v>
      </c>
      <c r="H6218">
        <v>0</v>
      </c>
      <c r="I6218">
        <v>0</v>
      </c>
      <c r="J6218">
        <v>0</v>
      </c>
      <c r="K6218">
        <v>0</v>
      </c>
      <c r="L6218">
        <v>0</v>
      </c>
      <c r="M6218">
        <v>0</v>
      </c>
    </row>
    <row r="6219" spans="1:13">
      <c r="A6219">
        <v>197</v>
      </c>
      <c r="B6219" t="s">
        <v>79</v>
      </c>
      <c r="C6219">
        <v>2004</v>
      </c>
      <c r="D6219">
        <v>0</v>
      </c>
      <c r="E6219">
        <v>0</v>
      </c>
      <c r="F6219">
        <v>0</v>
      </c>
      <c r="G6219">
        <v>0</v>
      </c>
      <c r="H6219">
        <v>0</v>
      </c>
      <c r="I6219">
        <v>0</v>
      </c>
      <c r="J6219">
        <v>0</v>
      </c>
      <c r="K6219">
        <v>0</v>
      </c>
      <c r="L6219">
        <v>0</v>
      </c>
      <c r="M6219">
        <v>0</v>
      </c>
    </row>
    <row r="6220" spans="1:13">
      <c r="A6220">
        <v>197</v>
      </c>
      <c r="B6220" t="s">
        <v>79</v>
      </c>
      <c r="C6220">
        <v>2005</v>
      </c>
      <c r="D6220">
        <v>0</v>
      </c>
      <c r="E6220">
        <v>0</v>
      </c>
      <c r="F6220">
        <v>0</v>
      </c>
      <c r="G6220">
        <v>0</v>
      </c>
      <c r="H6220">
        <v>0</v>
      </c>
      <c r="I6220">
        <v>0</v>
      </c>
      <c r="J6220">
        <v>0</v>
      </c>
      <c r="K6220">
        <v>0</v>
      </c>
      <c r="L6220">
        <v>0</v>
      </c>
      <c r="M6220">
        <v>0</v>
      </c>
    </row>
    <row r="6221" spans="1:13">
      <c r="A6221">
        <v>197</v>
      </c>
      <c r="B6221" t="s">
        <v>79</v>
      </c>
      <c r="C6221">
        <v>2006</v>
      </c>
      <c r="D6221">
        <v>0</v>
      </c>
      <c r="E6221">
        <v>0</v>
      </c>
      <c r="F6221">
        <v>0</v>
      </c>
      <c r="G6221">
        <v>0</v>
      </c>
      <c r="H6221">
        <v>0</v>
      </c>
      <c r="I6221">
        <v>0</v>
      </c>
      <c r="J6221">
        <v>0</v>
      </c>
      <c r="K6221">
        <v>0</v>
      </c>
      <c r="L6221">
        <v>0</v>
      </c>
      <c r="M6221">
        <v>0</v>
      </c>
    </row>
    <row r="6222" spans="1:13">
      <c r="A6222">
        <v>197</v>
      </c>
      <c r="B6222" t="s">
        <v>79</v>
      </c>
      <c r="C6222">
        <v>2007</v>
      </c>
      <c r="D6222">
        <v>0</v>
      </c>
      <c r="E6222">
        <v>0</v>
      </c>
      <c r="F6222">
        <v>0</v>
      </c>
      <c r="G6222">
        <v>0</v>
      </c>
      <c r="H6222">
        <v>-1334</v>
      </c>
      <c r="I6222">
        <v>0</v>
      </c>
      <c r="J6222">
        <v>0</v>
      </c>
      <c r="K6222">
        <v>0</v>
      </c>
      <c r="L6222">
        <v>0</v>
      </c>
      <c r="M6222">
        <v>0</v>
      </c>
    </row>
    <row r="6223" spans="1:13">
      <c r="A6223">
        <v>197</v>
      </c>
      <c r="B6223" t="s">
        <v>79</v>
      </c>
      <c r="C6223">
        <v>2008</v>
      </c>
      <c r="D6223">
        <v>0</v>
      </c>
      <c r="E6223">
        <v>0</v>
      </c>
      <c r="F6223">
        <v>0</v>
      </c>
      <c r="G6223">
        <v>0</v>
      </c>
      <c r="H6223">
        <v>0</v>
      </c>
      <c r="I6223">
        <v>0</v>
      </c>
      <c r="J6223">
        <v>0</v>
      </c>
      <c r="K6223">
        <v>0</v>
      </c>
      <c r="L6223">
        <v>0</v>
      </c>
      <c r="M6223">
        <v>0</v>
      </c>
    </row>
    <row r="6224" spans="1:13">
      <c r="A6224">
        <v>197</v>
      </c>
      <c r="B6224" t="s">
        <v>79</v>
      </c>
      <c r="C6224">
        <v>2009</v>
      </c>
      <c r="D6224">
        <v>0</v>
      </c>
      <c r="E6224">
        <v>0</v>
      </c>
      <c r="F6224">
        <v>0</v>
      </c>
      <c r="G6224">
        <v>0</v>
      </c>
      <c r="H6224">
        <v>0</v>
      </c>
      <c r="I6224">
        <v>0</v>
      </c>
      <c r="J6224">
        <v>0</v>
      </c>
      <c r="K6224">
        <v>0</v>
      </c>
      <c r="L6224">
        <v>0</v>
      </c>
      <c r="M6224">
        <v>0</v>
      </c>
    </row>
    <row r="6225" spans="1:13">
      <c r="A6225">
        <v>197</v>
      </c>
      <c r="B6225" t="s">
        <v>79</v>
      </c>
      <c r="C6225">
        <v>2010</v>
      </c>
      <c r="D6225">
        <v>0</v>
      </c>
      <c r="E6225">
        <v>0</v>
      </c>
      <c r="F6225">
        <v>0</v>
      </c>
      <c r="G6225">
        <v>0</v>
      </c>
      <c r="H6225">
        <v>0</v>
      </c>
      <c r="I6225">
        <v>0</v>
      </c>
      <c r="J6225">
        <v>0</v>
      </c>
      <c r="K6225">
        <v>0</v>
      </c>
      <c r="L6225">
        <v>0</v>
      </c>
      <c r="M6225">
        <v>0</v>
      </c>
    </row>
    <row r="6226" spans="1:13">
      <c r="A6226">
        <v>197</v>
      </c>
      <c r="B6226" t="s">
        <v>79</v>
      </c>
      <c r="C6226">
        <v>2011</v>
      </c>
      <c r="D6226">
        <v>0</v>
      </c>
      <c r="E6226">
        <v>0</v>
      </c>
      <c r="F6226">
        <v>0</v>
      </c>
      <c r="G6226">
        <v>0</v>
      </c>
      <c r="H6226">
        <v>0</v>
      </c>
      <c r="I6226">
        <v>0</v>
      </c>
      <c r="J6226">
        <v>0</v>
      </c>
      <c r="K6226">
        <v>0</v>
      </c>
      <c r="L6226">
        <v>0</v>
      </c>
      <c r="M6226">
        <v>0</v>
      </c>
    </row>
    <row r="6227" spans="1:13">
      <c r="A6227">
        <v>197</v>
      </c>
      <c r="B6227" t="s">
        <v>79</v>
      </c>
      <c r="C6227">
        <v>2012</v>
      </c>
      <c r="D6227">
        <v>0</v>
      </c>
      <c r="E6227">
        <v>0</v>
      </c>
      <c r="F6227">
        <v>0</v>
      </c>
      <c r="G6227">
        <v>0</v>
      </c>
      <c r="H6227">
        <v>-200</v>
      </c>
      <c r="I6227">
        <v>0</v>
      </c>
      <c r="J6227">
        <v>0</v>
      </c>
      <c r="K6227">
        <v>0</v>
      </c>
      <c r="L6227">
        <v>0</v>
      </c>
      <c r="M6227">
        <v>0</v>
      </c>
    </row>
    <row r="6228" spans="1:13">
      <c r="A6228">
        <v>197</v>
      </c>
      <c r="B6228" t="s">
        <v>79</v>
      </c>
      <c r="C6228">
        <v>2013</v>
      </c>
      <c r="D6228">
        <v>0</v>
      </c>
      <c r="E6228">
        <v>0</v>
      </c>
      <c r="F6228">
        <v>0</v>
      </c>
      <c r="G6228">
        <v>0</v>
      </c>
      <c r="H6228">
        <v>0</v>
      </c>
      <c r="I6228">
        <v>0</v>
      </c>
      <c r="J6228">
        <v>0</v>
      </c>
      <c r="K6228">
        <v>0</v>
      </c>
      <c r="L6228">
        <v>0</v>
      </c>
      <c r="M6228">
        <v>0</v>
      </c>
    </row>
    <row r="6229" spans="1:13">
      <c r="A6229">
        <v>197</v>
      </c>
      <c r="B6229" t="s">
        <v>79</v>
      </c>
      <c r="C6229">
        <v>2014</v>
      </c>
      <c r="D6229">
        <v>0</v>
      </c>
      <c r="E6229">
        <v>0</v>
      </c>
      <c r="F6229">
        <v>0</v>
      </c>
      <c r="G6229">
        <v>0</v>
      </c>
      <c r="H6229">
        <v>0</v>
      </c>
      <c r="I6229">
        <v>0</v>
      </c>
      <c r="J6229">
        <v>0</v>
      </c>
      <c r="K6229">
        <v>0</v>
      </c>
      <c r="L6229">
        <v>0</v>
      </c>
      <c r="M6229">
        <v>0</v>
      </c>
    </row>
    <row r="6230" spans="1:13">
      <c r="A6230">
        <v>197</v>
      </c>
      <c r="B6230" t="s">
        <v>79</v>
      </c>
      <c r="C6230">
        <v>2015</v>
      </c>
      <c r="D6230">
        <v>0</v>
      </c>
      <c r="E6230">
        <v>0</v>
      </c>
      <c r="F6230">
        <v>0</v>
      </c>
      <c r="G6230">
        <v>0</v>
      </c>
      <c r="H6230">
        <v>-93</v>
      </c>
      <c r="I6230">
        <v>0</v>
      </c>
      <c r="J6230">
        <v>0</v>
      </c>
      <c r="K6230">
        <v>0</v>
      </c>
      <c r="L6230">
        <v>0</v>
      </c>
      <c r="M6230">
        <v>0</v>
      </c>
    </row>
    <row r="6231" spans="1:13">
      <c r="A6231">
        <v>197</v>
      </c>
      <c r="B6231" t="s">
        <v>79</v>
      </c>
      <c r="C6231">
        <v>2016</v>
      </c>
      <c r="D6231">
        <v>0</v>
      </c>
      <c r="E6231">
        <v>0</v>
      </c>
      <c r="F6231">
        <v>0</v>
      </c>
      <c r="G6231">
        <v>0</v>
      </c>
      <c r="H6231">
        <v>-1148</v>
      </c>
      <c r="I6231">
        <v>183</v>
      </c>
      <c r="J6231">
        <v>0</v>
      </c>
      <c r="K6231">
        <v>8390</v>
      </c>
      <c r="L6231">
        <v>0</v>
      </c>
      <c r="M6231">
        <v>2</v>
      </c>
    </row>
    <row r="6232" spans="1:13">
      <c r="A6232">
        <v>197</v>
      </c>
      <c r="B6232" t="s">
        <v>79</v>
      </c>
      <c r="C6232">
        <v>2017</v>
      </c>
      <c r="D6232">
        <v>0</v>
      </c>
      <c r="E6232">
        <v>0</v>
      </c>
      <c r="F6232">
        <v>0</v>
      </c>
      <c r="G6232">
        <v>0</v>
      </c>
      <c r="H6232">
        <v>79279</v>
      </c>
      <c r="I6232">
        <v>-4021</v>
      </c>
      <c r="J6232">
        <v>5640</v>
      </c>
      <c r="K6232">
        <v>7283</v>
      </c>
      <c r="L6232">
        <v>2</v>
      </c>
      <c r="M6232">
        <v>0</v>
      </c>
    </row>
    <row r="6233" spans="1:13">
      <c r="A6233">
        <v>197</v>
      </c>
      <c r="B6233" t="s">
        <v>79</v>
      </c>
      <c r="C6233">
        <v>2018</v>
      </c>
      <c r="D6233">
        <v>0</v>
      </c>
      <c r="E6233">
        <v>0</v>
      </c>
      <c r="F6233">
        <v>0</v>
      </c>
      <c r="G6233">
        <v>0</v>
      </c>
      <c r="H6233">
        <v>218133</v>
      </c>
      <c r="I6233">
        <v>8746</v>
      </c>
      <c r="J6233">
        <v>31027</v>
      </c>
      <c r="K6233">
        <v>6271</v>
      </c>
      <c r="L6233">
        <v>-3</v>
      </c>
      <c r="M6233">
        <v>0</v>
      </c>
    </row>
    <row r="6234" spans="1:13">
      <c r="A6234">
        <v>197</v>
      </c>
      <c r="B6234" t="s">
        <v>79</v>
      </c>
      <c r="C6234">
        <v>2019</v>
      </c>
      <c r="D6234">
        <v>0</v>
      </c>
      <c r="E6234">
        <v>0</v>
      </c>
      <c r="F6234">
        <v>0</v>
      </c>
      <c r="G6234">
        <v>0</v>
      </c>
      <c r="H6234">
        <v>329813</v>
      </c>
      <c r="I6234">
        <v>47858</v>
      </c>
      <c r="J6234">
        <v>-1073441</v>
      </c>
      <c r="K6234">
        <v>218827</v>
      </c>
      <c r="L6234">
        <v>1</v>
      </c>
      <c r="M6234">
        <v>2</v>
      </c>
    </row>
    <row r="6235" spans="1:13">
      <c r="A6235">
        <v>197</v>
      </c>
      <c r="B6235" t="s">
        <v>79</v>
      </c>
      <c r="C6235">
        <v>2020</v>
      </c>
      <c r="D6235">
        <v>0</v>
      </c>
      <c r="E6235">
        <v>0</v>
      </c>
      <c r="F6235">
        <v>0</v>
      </c>
      <c r="G6235">
        <v>0</v>
      </c>
      <c r="H6235">
        <v>431097</v>
      </c>
      <c r="I6235">
        <v>14239</v>
      </c>
      <c r="J6235">
        <v>-258544</v>
      </c>
      <c r="K6235">
        <v>17964</v>
      </c>
      <c r="L6235">
        <v>19</v>
      </c>
      <c r="M6235">
        <v>4</v>
      </c>
    </row>
    <row r="6236" spans="1:13">
      <c r="A6236">
        <v>197</v>
      </c>
      <c r="B6236" t="s">
        <v>79</v>
      </c>
      <c r="C6236">
        <v>2021</v>
      </c>
      <c r="D6236">
        <v>192869800</v>
      </c>
      <c r="E6236">
        <v>1064263000</v>
      </c>
      <c r="F6236">
        <v>37959600</v>
      </c>
      <c r="G6236">
        <v>751220000</v>
      </c>
      <c r="H6236">
        <v>10144226</v>
      </c>
      <c r="I6236">
        <v>1323806</v>
      </c>
      <c r="J6236">
        <v>2639197</v>
      </c>
      <c r="K6236">
        <v>563216</v>
      </c>
      <c r="L6236">
        <v>2976</v>
      </c>
      <c r="M6236">
        <v>254</v>
      </c>
    </row>
    <row r="6237" spans="1:13">
      <c r="A6237">
        <v>197</v>
      </c>
      <c r="B6237" t="s">
        <v>79</v>
      </c>
      <c r="C6237">
        <v>1998</v>
      </c>
      <c r="D6237">
        <v>0</v>
      </c>
      <c r="E6237">
        <v>0</v>
      </c>
      <c r="F6237">
        <v>0</v>
      </c>
      <c r="G6237">
        <v>0</v>
      </c>
      <c r="H6237">
        <v>0</v>
      </c>
      <c r="I6237">
        <v>0</v>
      </c>
      <c r="J6237">
        <v>0</v>
      </c>
      <c r="K6237">
        <v>0</v>
      </c>
      <c r="L6237">
        <v>0</v>
      </c>
      <c r="M6237">
        <v>0</v>
      </c>
    </row>
    <row r="6238" spans="1:13">
      <c r="A6238">
        <v>197</v>
      </c>
      <c r="B6238" t="s">
        <v>79</v>
      </c>
      <c r="C6238">
        <v>1999</v>
      </c>
      <c r="D6238">
        <v>0</v>
      </c>
      <c r="E6238">
        <v>0</v>
      </c>
      <c r="F6238">
        <v>0</v>
      </c>
      <c r="G6238">
        <v>0</v>
      </c>
      <c r="H6238">
        <v>0</v>
      </c>
      <c r="I6238">
        <v>0</v>
      </c>
      <c r="J6238">
        <v>0</v>
      </c>
      <c r="K6238">
        <v>0</v>
      </c>
      <c r="L6238">
        <v>0</v>
      </c>
      <c r="M6238">
        <v>0</v>
      </c>
    </row>
    <row r="6239" spans="1:13">
      <c r="A6239">
        <v>197</v>
      </c>
      <c r="B6239" t="s">
        <v>79</v>
      </c>
      <c r="C6239">
        <v>2000</v>
      </c>
      <c r="D6239">
        <v>0</v>
      </c>
      <c r="E6239">
        <v>0</v>
      </c>
      <c r="F6239">
        <v>0</v>
      </c>
      <c r="G6239">
        <v>0</v>
      </c>
      <c r="H6239">
        <v>0</v>
      </c>
      <c r="I6239">
        <v>0</v>
      </c>
      <c r="J6239">
        <v>0</v>
      </c>
      <c r="K6239">
        <v>0</v>
      </c>
      <c r="L6239">
        <v>0</v>
      </c>
      <c r="M6239">
        <v>0</v>
      </c>
    </row>
    <row r="6240" spans="1:13">
      <c r="A6240">
        <v>197</v>
      </c>
      <c r="B6240" t="s">
        <v>79</v>
      </c>
      <c r="C6240">
        <v>2001</v>
      </c>
      <c r="D6240">
        <v>0</v>
      </c>
      <c r="E6240">
        <v>0</v>
      </c>
      <c r="F6240">
        <v>0</v>
      </c>
      <c r="G6240">
        <v>0</v>
      </c>
      <c r="H6240">
        <v>0</v>
      </c>
      <c r="I6240">
        <v>0</v>
      </c>
      <c r="J6240">
        <v>0</v>
      </c>
      <c r="K6240">
        <v>0</v>
      </c>
      <c r="L6240">
        <v>0</v>
      </c>
      <c r="M6240">
        <v>0</v>
      </c>
    </row>
    <row r="6241" spans="1:13">
      <c r="A6241">
        <v>197</v>
      </c>
      <c r="B6241" t="s">
        <v>79</v>
      </c>
      <c r="C6241">
        <v>2002</v>
      </c>
      <c r="D6241">
        <v>0</v>
      </c>
      <c r="E6241">
        <v>0</v>
      </c>
      <c r="F6241">
        <v>0</v>
      </c>
      <c r="G6241">
        <v>0</v>
      </c>
      <c r="H6241">
        <v>0</v>
      </c>
      <c r="I6241">
        <v>0</v>
      </c>
      <c r="J6241">
        <v>0</v>
      </c>
      <c r="K6241">
        <v>0</v>
      </c>
      <c r="L6241">
        <v>0</v>
      </c>
      <c r="M6241">
        <v>0</v>
      </c>
    </row>
    <row r="6242" spans="1:13">
      <c r="A6242">
        <v>197</v>
      </c>
      <c r="B6242" t="s">
        <v>79</v>
      </c>
      <c r="C6242">
        <v>2003</v>
      </c>
      <c r="D6242">
        <v>0</v>
      </c>
      <c r="E6242">
        <v>0</v>
      </c>
      <c r="F6242">
        <v>0</v>
      </c>
      <c r="G6242">
        <v>0</v>
      </c>
      <c r="H6242">
        <v>0</v>
      </c>
      <c r="I6242">
        <v>0</v>
      </c>
      <c r="J6242">
        <v>0</v>
      </c>
      <c r="K6242">
        <v>0</v>
      </c>
      <c r="L6242">
        <v>0</v>
      </c>
      <c r="M6242">
        <v>0</v>
      </c>
    </row>
    <row r="6243" spans="1:13">
      <c r="A6243">
        <v>197</v>
      </c>
      <c r="B6243" t="s">
        <v>79</v>
      </c>
      <c r="C6243">
        <v>2004</v>
      </c>
      <c r="D6243">
        <v>0</v>
      </c>
      <c r="E6243">
        <v>0</v>
      </c>
      <c r="F6243">
        <v>0</v>
      </c>
      <c r="G6243">
        <v>0</v>
      </c>
      <c r="H6243">
        <v>0</v>
      </c>
      <c r="I6243">
        <v>0</v>
      </c>
      <c r="J6243">
        <v>0</v>
      </c>
      <c r="K6243">
        <v>0</v>
      </c>
      <c r="L6243">
        <v>0</v>
      </c>
      <c r="M6243">
        <v>0</v>
      </c>
    </row>
    <row r="6244" spans="1:13">
      <c r="A6244">
        <v>197</v>
      </c>
      <c r="B6244" t="s">
        <v>79</v>
      </c>
      <c r="C6244">
        <v>2005</v>
      </c>
      <c r="D6244">
        <v>0</v>
      </c>
      <c r="E6244">
        <v>0</v>
      </c>
      <c r="F6244">
        <v>0</v>
      </c>
      <c r="G6244">
        <v>0</v>
      </c>
      <c r="H6244">
        <v>0</v>
      </c>
      <c r="I6244">
        <v>0</v>
      </c>
      <c r="J6244">
        <v>0</v>
      </c>
      <c r="K6244">
        <v>0</v>
      </c>
      <c r="L6244">
        <v>0</v>
      </c>
      <c r="M6244">
        <v>0</v>
      </c>
    </row>
    <row r="6245" spans="1:13">
      <c r="A6245">
        <v>197</v>
      </c>
      <c r="B6245" t="s">
        <v>79</v>
      </c>
      <c r="C6245">
        <v>2006</v>
      </c>
      <c r="D6245">
        <v>0</v>
      </c>
      <c r="E6245">
        <v>0</v>
      </c>
      <c r="F6245">
        <v>0</v>
      </c>
      <c r="G6245">
        <v>0</v>
      </c>
      <c r="H6245">
        <v>0</v>
      </c>
      <c r="I6245">
        <v>0</v>
      </c>
      <c r="J6245">
        <v>0</v>
      </c>
      <c r="K6245">
        <v>0</v>
      </c>
      <c r="L6245">
        <v>0</v>
      </c>
      <c r="M6245">
        <v>0</v>
      </c>
    </row>
    <row r="6246" spans="1:13">
      <c r="A6246">
        <v>197</v>
      </c>
      <c r="B6246" t="s">
        <v>79</v>
      </c>
      <c r="C6246">
        <v>2007</v>
      </c>
      <c r="D6246">
        <v>0</v>
      </c>
      <c r="E6246">
        <v>0</v>
      </c>
      <c r="F6246">
        <v>0</v>
      </c>
      <c r="G6246">
        <v>0</v>
      </c>
      <c r="H6246">
        <v>0</v>
      </c>
      <c r="I6246">
        <v>0</v>
      </c>
      <c r="J6246">
        <v>0</v>
      </c>
      <c r="K6246">
        <v>0</v>
      </c>
      <c r="L6246">
        <v>0</v>
      </c>
      <c r="M6246">
        <v>0</v>
      </c>
    </row>
    <row r="6247" spans="1:13">
      <c r="A6247">
        <v>197</v>
      </c>
      <c r="B6247" t="s">
        <v>79</v>
      </c>
      <c r="C6247">
        <v>2008</v>
      </c>
      <c r="D6247">
        <v>0</v>
      </c>
      <c r="E6247">
        <v>0</v>
      </c>
      <c r="F6247">
        <v>0</v>
      </c>
      <c r="G6247">
        <v>0</v>
      </c>
      <c r="H6247">
        <v>0</v>
      </c>
      <c r="I6247">
        <v>0</v>
      </c>
      <c r="J6247">
        <v>0</v>
      </c>
      <c r="K6247">
        <v>0</v>
      </c>
      <c r="L6247">
        <v>0</v>
      </c>
      <c r="M6247">
        <v>0</v>
      </c>
    </row>
    <row r="6248" spans="1:13">
      <c r="A6248">
        <v>197</v>
      </c>
      <c r="B6248" t="s">
        <v>79</v>
      </c>
      <c r="C6248">
        <v>2009</v>
      </c>
      <c r="D6248">
        <v>0</v>
      </c>
      <c r="E6248">
        <v>0</v>
      </c>
      <c r="F6248">
        <v>0</v>
      </c>
      <c r="G6248">
        <v>0</v>
      </c>
      <c r="H6248">
        <v>0</v>
      </c>
      <c r="I6248">
        <v>0</v>
      </c>
      <c r="J6248">
        <v>0</v>
      </c>
      <c r="K6248">
        <v>0</v>
      </c>
      <c r="L6248">
        <v>0</v>
      </c>
      <c r="M6248">
        <v>0</v>
      </c>
    </row>
    <row r="6249" spans="1:13">
      <c r="A6249">
        <v>197</v>
      </c>
      <c r="B6249" t="s">
        <v>79</v>
      </c>
      <c r="C6249">
        <v>2010</v>
      </c>
      <c r="D6249">
        <v>0</v>
      </c>
      <c r="E6249">
        <v>0</v>
      </c>
      <c r="F6249">
        <v>0</v>
      </c>
      <c r="G6249">
        <v>0</v>
      </c>
      <c r="H6249">
        <v>0</v>
      </c>
      <c r="I6249">
        <v>0</v>
      </c>
      <c r="J6249">
        <v>0</v>
      </c>
      <c r="K6249">
        <v>0</v>
      </c>
      <c r="L6249">
        <v>0</v>
      </c>
      <c r="M6249">
        <v>0</v>
      </c>
    </row>
    <row r="6250" spans="1:13">
      <c r="A6250">
        <v>197</v>
      </c>
      <c r="B6250" t="s">
        <v>79</v>
      </c>
      <c r="C6250">
        <v>2011</v>
      </c>
      <c r="D6250">
        <v>0</v>
      </c>
      <c r="E6250">
        <v>0</v>
      </c>
      <c r="F6250">
        <v>0</v>
      </c>
      <c r="G6250">
        <v>0</v>
      </c>
      <c r="H6250">
        <v>0</v>
      </c>
      <c r="I6250">
        <v>0</v>
      </c>
      <c r="J6250">
        <v>0</v>
      </c>
      <c r="K6250">
        <v>0</v>
      </c>
      <c r="L6250">
        <v>0</v>
      </c>
      <c r="M6250">
        <v>0</v>
      </c>
    </row>
    <row r="6251" spans="1:13">
      <c r="A6251">
        <v>197</v>
      </c>
      <c r="B6251" t="s">
        <v>79</v>
      </c>
      <c r="C6251">
        <v>2012</v>
      </c>
      <c r="D6251">
        <v>0</v>
      </c>
      <c r="E6251">
        <v>0</v>
      </c>
      <c r="F6251">
        <v>0</v>
      </c>
      <c r="G6251">
        <v>0</v>
      </c>
      <c r="H6251">
        <v>-600</v>
      </c>
      <c r="I6251">
        <v>0</v>
      </c>
      <c r="J6251">
        <v>0</v>
      </c>
      <c r="K6251">
        <v>0</v>
      </c>
      <c r="L6251">
        <v>0</v>
      </c>
      <c r="M6251">
        <v>0</v>
      </c>
    </row>
    <row r="6252" spans="1:13">
      <c r="A6252">
        <v>197</v>
      </c>
      <c r="B6252" t="s">
        <v>79</v>
      </c>
      <c r="C6252">
        <v>2013</v>
      </c>
      <c r="D6252">
        <v>0</v>
      </c>
      <c r="E6252">
        <v>0</v>
      </c>
      <c r="F6252">
        <v>0</v>
      </c>
      <c r="G6252">
        <v>0</v>
      </c>
      <c r="H6252">
        <v>-5578</v>
      </c>
      <c r="I6252">
        <v>0</v>
      </c>
      <c r="J6252">
        <v>0</v>
      </c>
      <c r="K6252">
        <v>0</v>
      </c>
      <c r="L6252">
        <v>0</v>
      </c>
      <c r="M6252">
        <v>0</v>
      </c>
    </row>
    <row r="6253" spans="1:13">
      <c r="A6253">
        <v>197</v>
      </c>
      <c r="B6253" t="s">
        <v>79</v>
      </c>
      <c r="C6253">
        <v>2014</v>
      </c>
      <c r="D6253">
        <v>0</v>
      </c>
      <c r="E6253">
        <v>0</v>
      </c>
      <c r="F6253">
        <v>0</v>
      </c>
      <c r="G6253">
        <v>0</v>
      </c>
      <c r="H6253">
        <v>0</v>
      </c>
      <c r="I6253">
        <v>0</v>
      </c>
      <c r="J6253">
        <v>15088</v>
      </c>
      <c r="K6253">
        <v>73</v>
      </c>
      <c r="L6253">
        <v>0</v>
      </c>
      <c r="M6253">
        <v>1</v>
      </c>
    </row>
    <row r="6254" spans="1:13">
      <c r="A6254">
        <v>197</v>
      </c>
      <c r="B6254" t="s">
        <v>79</v>
      </c>
      <c r="C6254">
        <v>2015</v>
      </c>
      <c r="D6254">
        <v>0</v>
      </c>
      <c r="E6254">
        <v>0</v>
      </c>
      <c r="F6254">
        <v>0</v>
      </c>
      <c r="G6254">
        <v>0</v>
      </c>
      <c r="H6254">
        <v>1247</v>
      </c>
      <c r="I6254">
        <v>214</v>
      </c>
      <c r="J6254">
        <v>0</v>
      </c>
      <c r="K6254">
        <v>-15</v>
      </c>
      <c r="L6254">
        <v>1</v>
      </c>
      <c r="M6254">
        <v>1</v>
      </c>
    </row>
    <row r="6255" spans="1:13">
      <c r="A6255">
        <v>197</v>
      </c>
      <c r="B6255" t="s">
        <v>79</v>
      </c>
      <c r="C6255">
        <v>2016</v>
      </c>
      <c r="D6255">
        <v>0</v>
      </c>
      <c r="E6255">
        <v>0</v>
      </c>
      <c r="F6255">
        <v>0</v>
      </c>
      <c r="G6255">
        <v>0</v>
      </c>
      <c r="H6255">
        <v>24907</v>
      </c>
      <c r="I6255">
        <v>-416</v>
      </c>
      <c r="J6255">
        <v>240</v>
      </c>
      <c r="K6255">
        <v>539</v>
      </c>
      <c r="L6255">
        <v>7</v>
      </c>
      <c r="M6255">
        <v>1</v>
      </c>
    </row>
    <row r="6256" spans="1:13">
      <c r="A6256">
        <v>197</v>
      </c>
      <c r="B6256" t="s">
        <v>79</v>
      </c>
      <c r="C6256">
        <v>2017</v>
      </c>
      <c r="D6256">
        <v>0</v>
      </c>
      <c r="E6256">
        <v>0</v>
      </c>
      <c r="F6256">
        <v>0</v>
      </c>
      <c r="G6256">
        <v>0</v>
      </c>
      <c r="H6256">
        <v>144823</v>
      </c>
      <c r="I6256">
        <v>10379</v>
      </c>
      <c r="J6256">
        <v>57985</v>
      </c>
      <c r="K6256">
        <v>-6439</v>
      </c>
      <c r="L6256">
        <v>-8</v>
      </c>
      <c r="M6256">
        <v>1</v>
      </c>
    </row>
    <row r="6257" spans="1:13">
      <c r="A6257">
        <v>197</v>
      </c>
      <c r="B6257" t="s">
        <v>79</v>
      </c>
      <c r="C6257">
        <v>2018</v>
      </c>
      <c r="D6257">
        <v>0</v>
      </c>
      <c r="E6257">
        <v>0</v>
      </c>
      <c r="F6257">
        <v>0</v>
      </c>
      <c r="G6257">
        <v>0</v>
      </c>
      <c r="H6257">
        <v>366468</v>
      </c>
      <c r="I6257">
        <v>38032</v>
      </c>
      <c r="J6257">
        <v>124912</v>
      </c>
      <c r="K6257">
        <v>-67271</v>
      </c>
      <c r="L6257">
        <v>2</v>
      </c>
      <c r="M6257">
        <v>3</v>
      </c>
    </row>
    <row r="6258" spans="1:13">
      <c r="A6258">
        <v>197</v>
      </c>
      <c r="B6258" t="s">
        <v>79</v>
      </c>
      <c r="C6258">
        <v>2019</v>
      </c>
      <c r="D6258">
        <v>0</v>
      </c>
      <c r="E6258">
        <v>0</v>
      </c>
      <c r="F6258">
        <v>0</v>
      </c>
      <c r="G6258">
        <v>0</v>
      </c>
      <c r="H6258">
        <v>533298</v>
      </c>
      <c r="I6258">
        <v>132142</v>
      </c>
      <c r="J6258">
        <v>139602</v>
      </c>
      <c r="K6258">
        <v>-24416</v>
      </c>
      <c r="L6258">
        <v>26</v>
      </c>
      <c r="M6258">
        <v>2</v>
      </c>
    </row>
    <row r="6259" spans="1:13">
      <c r="A6259">
        <v>197</v>
      </c>
      <c r="B6259" t="s">
        <v>79</v>
      </c>
      <c r="C6259">
        <v>2020</v>
      </c>
      <c r="D6259">
        <v>190588400</v>
      </c>
      <c r="E6259">
        <v>1000299000</v>
      </c>
      <c r="F6259">
        <v>37514600</v>
      </c>
      <c r="G6259">
        <v>746887000</v>
      </c>
      <c r="H6259">
        <v>9897720</v>
      </c>
      <c r="I6259">
        <v>1251991</v>
      </c>
      <c r="J6259">
        <v>2853346</v>
      </c>
      <c r="K6259">
        <v>559837</v>
      </c>
      <c r="L6259">
        <v>3019</v>
      </c>
      <c r="M6259">
        <v>238</v>
      </c>
    </row>
    <row r="6260" spans="1:13">
      <c r="A6260">
        <v>198</v>
      </c>
      <c r="B6260" t="s">
        <v>60</v>
      </c>
      <c r="C6260">
        <v>1996</v>
      </c>
      <c r="D6260">
        <v>0</v>
      </c>
      <c r="E6260">
        <v>0</v>
      </c>
      <c r="F6260">
        <v>0</v>
      </c>
      <c r="G6260">
        <v>0</v>
      </c>
      <c r="H6260">
        <v>0</v>
      </c>
      <c r="I6260">
        <v>0</v>
      </c>
      <c r="J6260">
        <v>0</v>
      </c>
      <c r="K6260">
        <v>0</v>
      </c>
      <c r="L6260">
        <v>0</v>
      </c>
      <c r="M6260">
        <v>0</v>
      </c>
    </row>
    <row r="6261" spans="1:13">
      <c r="A6261">
        <v>198</v>
      </c>
      <c r="B6261" t="s">
        <v>60</v>
      </c>
      <c r="C6261">
        <v>1997</v>
      </c>
      <c r="D6261">
        <v>0</v>
      </c>
      <c r="E6261">
        <v>0</v>
      </c>
      <c r="F6261">
        <v>0</v>
      </c>
      <c r="G6261">
        <v>0</v>
      </c>
      <c r="H6261">
        <v>0</v>
      </c>
      <c r="I6261">
        <v>0</v>
      </c>
      <c r="J6261">
        <v>0</v>
      </c>
      <c r="K6261">
        <v>0</v>
      </c>
      <c r="L6261">
        <v>0</v>
      </c>
      <c r="M6261">
        <v>0</v>
      </c>
    </row>
    <row r="6262" spans="1:13">
      <c r="A6262">
        <v>198</v>
      </c>
      <c r="B6262" t="s">
        <v>60</v>
      </c>
      <c r="C6262">
        <v>1998</v>
      </c>
      <c r="D6262">
        <v>0</v>
      </c>
      <c r="E6262">
        <v>0</v>
      </c>
      <c r="F6262">
        <v>0</v>
      </c>
      <c r="G6262">
        <v>0</v>
      </c>
      <c r="H6262">
        <v>-561.6</v>
      </c>
      <c r="I6262">
        <v>0</v>
      </c>
      <c r="J6262">
        <v>0</v>
      </c>
      <c r="K6262">
        <v>0</v>
      </c>
      <c r="L6262">
        <v>0</v>
      </c>
      <c r="M6262">
        <v>0</v>
      </c>
    </row>
    <row r="6263" spans="1:13">
      <c r="A6263">
        <v>198</v>
      </c>
      <c r="B6263" t="s">
        <v>60</v>
      </c>
      <c r="C6263">
        <v>1999</v>
      </c>
      <c r="D6263">
        <v>0</v>
      </c>
      <c r="E6263">
        <v>0</v>
      </c>
      <c r="F6263">
        <v>0</v>
      </c>
      <c r="G6263">
        <v>0</v>
      </c>
      <c r="H6263">
        <v>0</v>
      </c>
      <c r="I6263">
        <v>0</v>
      </c>
      <c r="J6263">
        <v>0</v>
      </c>
      <c r="K6263">
        <v>0</v>
      </c>
      <c r="L6263">
        <v>0</v>
      </c>
      <c r="M6263">
        <v>0</v>
      </c>
    </row>
    <row r="6264" spans="1:13">
      <c r="A6264">
        <v>198</v>
      </c>
      <c r="B6264" t="s">
        <v>60</v>
      </c>
      <c r="C6264">
        <v>2000</v>
      </c>
      <c r="D6264">
        <v>0</v>
      </c>
      <c r="E6264">
        <v>0</v>
      </c>
      <c r="F6264">
        <v>0</v>
      </c>
      <c r="G6264">
        <v>0</v>
      </c>
      <c r="H6264">
        <v>0</v>
      </c>
      <c r="I6264">
        <v>0</v>
      </c>
      <c r="J6264">
        <v>0</v>
      </c>
      <c r="K6264">
        <v>0</v>
      </c>
      <c r="L6264">
        <v>0</v>
      </c>
      <c r="M6264">
        <v>0</v>
      </c>
    </row>
    <row r="6265" spans="1:13">
      <c r="A6265">
        <v>198</v>
      </c>
      <c r="B6265" t="s">
        <v>60</v>
      </c>
      <c r="C6265">
        <v>2001</v>
      </c>
      <c r="D6265">
        <v>0</v>
      </c>
      <c r="E6265">
        <v>0</v>
      </c>
      <c r="F6265">
        <v>0</v>
      </c>
      <c r="G6265">
        <v>0</v>
      </c>
      <c r="H6265">
        <v>0</v>
      </c>
      <c r="I6265">
        <v>0</v>
      </c>
      <c r="J6265">
        <v>0</v>
      </c>
      <c r="K6265">
        <v>0</v>
      </c>
      <c r="L6265">
        <v>0</v>
      </c>
      <c r="M6265">
        <v>0</v>
      </c>
    </row>
    <row r="6266" spans="1:13">
      <c r="A6266">
        <v>198</v>
      </c>
      <c r="B6266" t="s">
        <v>60</v>
      </c>
      <c r="C6266">
        <v>2002</v>
      </c>
      <c r="D6266">
        <v>0</v>
      </c>
      <c r="E6266">
        <v>0</v>
      </c>
      <c r="F6266">
        <v>0</v>
      </c>
      <c r="G6266">
        <v>0</v>
      </c>
      <c r="H6266">
        <v>0</v>
      </c>
      <c r="I6266">
        <v>0</v>
      </c>
      <c r="J6266">
        <v>0</v>
      </c>
      <c r="K6266">
        <v>0</v>
      </c>
      <c r="L6266">
        <v>0</v>
      </c>
      <c r="M6266">
        <v>0</v>
      </c>
    </row>
    <row r="6267" spans="1:13">
      <c r="A6267">
        <v>198</v>
      </c>
      <c r="B6267" t="s">
        <v>60</v>
      </c>
      <c r="C6267">
        <v>2003</v>
      </c>
      <c r="D6267">
        <v>0</v>
      </c>
      <c r="E6267">
        <v>0</v>
      </c>
      <c r="F6267">
        <v>0</v>
      </c>
      <c r="G6267">
        <v>0</v>
      </c>
      <c r="H6267">
        <v>0</v>
      </c>
      <c r="I6267">
        <v>0</v>
      </c>
      <c r="J6267">
        <v>0</v>
      </c>
      <c r="K6267">
        <v>0</v>
      </c>
      <c r="L6267">
        <v>0</v>
      </c>
      <c r="M6267">
        <v>0</v>
      </c>
    </row>
    <row r="6268" spans="1:13">
      <c r="A6268">
        <v>198</v>
      </c>
      <c r="B6268" t="s">
        <v>60</v>
      </c>
      <c r="C6268">
        <v>2004</v>
      </c>
      <c r="D6268">
        <v>0</v>
      </c>
      <c r="E6268">
        <v>0</v>
      </c>
      <c r="F6268">
        <v>0</v>
      </c>
      <c r="G6268">
        <v>0</v>
      </c>
      <c r="H6268">
        <v>-3800</v>
      </c>
      <c r="I6268">
        <v>0</v>
      </c>
      <c r="J6268">
        <v>0</v>
      </c>
      <c r="K6268">
        <v>0</v>
      </c>
      <c r="L6268">
        <v>0</v>
      </c>
      <c r="M6268">
        <v>0</v>
      </c>
    </row>
    <row r="6269" spans="1:13">
      <c r="A6269">
        <v>198</v>
      </c>
      <c r="B6269" t="s">
        <v>60</v>
      </c>
      <c r="C6269">
        <v>2005</v>
      </c>
      <c r="D6269">
        <v>0</v>
      </c>
      <c r="E6269">
        <v>0</v>
      </c>
      <c r="F6269">
        <v>0</v>
      </c>
      <c r="G6269">
        <v>0</v>
      </c>
      <c r="H6269">
        <v>-1994</v>
      </c>
      <c r="I6269">
        <v>0</v>
      </c>
      <c r="J6269">
        <v>0</v>
      </c>
      <c r="K6269">
        <v>0</v>
      </c>
      <c r="L6269">
        <v>0</v>
      </c>
      <c r="M6269">
        <v>0</v>
      </c>
    </row>
    <row r="6270" spans="1:13">
      <c r="A6270">
        <v>198</v>
      </c>
      <c r="B6270" t="s">
        <v>60</v>
      </c>
      <c r="C6270">
        <v>2006</v>
      </c>
      <c r="D6270">
        <v>0</v>
      </c>
      <c r="E6270">
        <v>0</v>
      </c>
      <c r="F6270">
        <v>0</v>
      </c>
      <c r="G6270">
        <v>0</v>
      </c>
      <c r="H6270">
        <v>-3600</v>
      </c>
      <c r="I6270">
        <v>0</v>
      </c>
      <c r="J6270">
        <v>0</v>
      </c>
      <c r="K6270">
        <v>0</v>
      </c>
      <c r="L6270">
        <v>0</v>
      </c>
      <c r="M6270">
        <v>0</v>
      </c>
    </row>
    <row r="6271" spans="1:13">
      <c r="A6271">
        <v>198</v>
      </c>
      <c r="B6271" t="s">
        <v>60</v>
      </c>
      <c r="C6271">
        <v>2007</v>
      </c>
      <c r="D6271">
        <v>0</v>
      </c>
      <c r="E6271">
        <v>0</v>
      </c>
      <c r="F6271">
        <v>0</v>
      </c>
      <c r="G6271">
        <v>0</v>
      </c>
      <c r="H6271">
        <v>-1908</v>
      </c>
      <c r="I6271">
        <v>0</v>
      </c>
      <c r="J6271">
        <v>0</v>
      </c>
      <c r="K6271">
        <v>0</v>
      </c>
      <c r="L6271">
        <v>0</v>
      </c>
      <c r="M6271">
        <v>0</v>
      </c>
    </row>
    <row r="6272" spans="1:13">
      <c r="A6272">
        <v>198</v>
      </c>
      <c r="B6272" t="s">
        <v>60</v>
      </c>
      <c r="C6272">
        <v>2008</v>
      </c>
      <c r="D6272">
        <v>0</v>
      </c>
      <c r="E6272">
        <v>0</v>
      </c>
      <c r="F6272">
        <v>0</v>
      </c>
      <c r="G6272">
        <v>0</v>
      </c>
      <c r="H6272">
        <v>0</v>
      </c>
      <c r="I6272">
        <v>0</v>
      </c>
      <c r="J6272">
        <v>0</v>
      </c>
      <c r="K6272">
        <v>0</v>
      </c>
      <c r="L6272">
        <v>0</v>
      </c>
      <c r="M6272">
        <v>0</v>
      </c>
    </row>
    <row r="6273" spans="1:13">
      <c r="A6273">
        <v>198</v>
      </c>
      <c r="B6273" t="s">
        <v>60</v>
      </c>
      <c r="C6273">
        <v>2009</v>
      </c>
      <c r="D6273">
        <v>0</v>
      </c>
      <c r="E6273">
        <v>0</v>
      </c>
      <c r="F6273">
        <v>0</v>
      </c>
      <c r="G6273">
        <v>0</v>
      </c>
      <c r="H6273">
        <v>-1300</v>
      </c>
      <c r="I6273">
        <v>0</v>
      </c>
      <c r="J6273">
        <v>0</v>
      </c>
      <c r="K6273">
        <v>0</v>
      </c>
      <c r="L6273">
        <v>0</v>
      </c>
      <c r="M6273">
        <v>0</v>
      </c>
    </row>
    <row r="6274" spans="1:13">
      <c r="A6274">
        <v>198</v>
      </c>
      <c r="B6274" t="s">
        <v>60</v>
      </c>
      <c r="C6274">
        <v>2010</v>
      </c>
      <c r="D6274">
        <v>0</v>
      </c>
      <c r="E6274">
        <v>0</v>
      </c>
      <c r="F6274">
        <v>0</v>
      </c>
      <c r="G6274">
        <v>0</v>
      </c>
      <c r="H6274">
        <v>-1520</v>
      </c>
      <c r="I6274">
        <v>0</v>
      </c>
      <c r="J6274">
        <v>0</v>
      </c>
      <c r="K6274">
        <v>0</v>
      </c>
      <c r="L6274">
        <v>0</v>
      </c>
      <c r="M6274">
        <v>0</v>
      </c>
    </row>
    <row r="6275" spans="1:13">
      <c r="A6275">
        <v>198</v>
      </c>
      <c r="B6275" t="s">
        <v>60</v>
      </c>
      <c r="C6275">
        <v>2011</v>
      </c>
      <c r="D6275">
        <v>0</v>
      </c>
      <c r="E6275">
        <v>0</v>
      </c>
      <c r="F6275">
        <v>0</v>
      </c>
      <c r="G6275">
        <v>0</v>
      </c>
      <c r="H6275">
        <v>-2620</v>
      </c>
      <c r="I6275">
        <v>0</v>
      </c>
      <c r="J6275">
        <v>0</v>
      </c>
      <c r="K6275">
        <v>0</v>
      </c>
      <c r="L6275">
        <v>-3</v>
      </c>
      <c r="M6275">
        <v>0</v>
      </c>
    </row>
    <row r="6276" spans="1:13">
      <c r="A6276">
        <v>198</v>
      </c>
      <c r="B6276" t="s">
        <v>60</v>
      </c>
      <c r="C6276">
        <v>2012</v>
      </c>
      <c r="D6276">
        <v>0</v>
      </c>
      <c r="E6276">
        <v>0</v>
      </c>
      <c r="F6276">
        <v>0</v>
      </c>
      <c r="G6276">
        <v>0</v>
      </c>
      <c r="H6276">
        <v>-8485</v>
      </c>
      <c r="I6276">
        <v>0</v>
      </c>
      <c r="J6276">
        <v>0</v>
      </c>
      <c r="K6276">
        <v>0</v>
      </c>
      <c r="L6276">
        <v>-3</v>
      </c>
      <c r="M6276">
        <v>0</v>
      </c>
    </row>
    <row r="6277" spans="1:13">
      <c r="A6277">
        <v>198</v>
      </c>
      <c r="B6277" t="s">
        <v>60</v>
      </c>
      <c r="C6277">
        <v>2013</v>
      </c>
      <c r="D6277">
        <v>0</v>
      </c>
      <c r="E6277">
        <v>0</v>
      </c>
      <c r="F6277">
        <v>0</v>
      </c>
      <c r="G6277">
        <v>0</v>
      </c>
      <c r="H6277">
        <v>1046</v>
      </c>
      <c r="I6277">
        <v>-92</v>
      </c>
      <c r="J6277">
        <v>0</v>
      </c>
      <c r="K6277">
        <v>0</v>
      </c>
      <c r="L6277">
        <v>-3</v>
      </c>
      <c r="M6277">
        <v>0</v>
      </c>
    </row>
    <row r="6278" spans="1:13">
      <c r="A6278">
        <v>198</v>
      </c>
      <c r="B6278" t="s">
        <v>60</v>
      </c>
      <c r="C6278">
        <v>2014</v>
      </c>
      <c r="D6278">
        <v>0</v>
      </c>
      <c r="E6278">
        <v>0</v>
      </c>
      <c r="F6278">
        <v>0</v>
      </c>
      <c r="G6278">
        <v>0</v>
      </c>
      <c r="H6278">
        <v>-11605</v>
      </c>
      <c r="I6278">
        <v>0</v>
      </c>
      <c r="J6278">
        <v>0</v>
      </c>
      <c r="K6278">
        <v>0</v>
      </c>
      <c r="L6278">
        <v>0</v>
      </c>
      <c r="M6278">
        <v>0</v>
      </c>
    </row>
    <row r="6279" spans="1:13">
      <c r="A6279">
        <v>198</v>
      </c>
      <c r="B6279" t="s">
        <v>60</v>
      </c>
      <c r="C6279">
        <v>2015</v>
      </c>
      <c r="D6279">
        <v>0</v>
      </c>
      <c r="E6279">
        <v>0</v>
      </c>
      <c r="F6279">
        <v>0</v>
      </c>
      <c r="G6279">
        <v>0</v>
      </c>
      <c r="H6279">
        <v>-41553</v>
      </c>
      <c r="I6279">
        <v>0</v>
      </c>
      <c r="J6279">
        <v>4120</v>
      </c>
      <c r="K6279">
        <v>750</v>
      </c>
      <c r="L6279">
        <v>0</v>
      </c>
      <c r="M6279">
        <v>2</v>
      </c>
    </row>
    <row r="6280" spans="1:13">
      <c r="A6280">
        <v>198</v>
      </c>
      <c r="B6280" t="s">
        <v>60</v>
      </c>
      <c r="C6280">
        <v>2016</v>
      </c>
      <c r="D6280">
        <v>0</v>
      </c>
      <c r="E6280">
        <v>0</v>
      </c>
      <c r="F6280">
        <v>0</v>
      </c>
      <c r="G6280">
        <v>0</v>
      </c>
      <c r="H6280">
        <v>46558</v>
      </c>
      <c r="I6280">
        <v>33812</v>
      </c>
      <c r="J6280">
        <v>0</v>
      </c>
      <c r="K6280">
        <v>316</v>
      </c>
      <c r="L6280">
        <v>0</v>
      </c>
      <c r="M6280">
        <v>2</v>
      </c>
    </row>
    <row r="6281" spans="1:13">
      <c r="A6281">
        <v>198</v>
      </c>
      <c r="B6281" t="s">
        <v>60</v>
      </c>
      <c r="C6281">
        <v>2017</v>
      </c>
      <c r="D6281">
        <v>0</v>
      </c>
      <c r="E6281">
        <v>0</v>
      </c>
      <c r="F6281">
        <v>0</v>
      </c>
      <c r="G6281">
        <v>0</v>
      </c>
      <c r="H6281">
        <v>-6808</v>
      </c>
      <c r="I6281">
        <v>5489.15</v>
      </c>
      <c r="J6281">
        <v>-700</v>
      </c>
      <c r="K6281">
        <v>-1931</v>
      </c>
      <c r="L6281">
        <v>0</v>
      </c>
      <c r="M6281">
        <v>4</v>
      </c>
    </row>
    <row r="6282" spans="1:13">
      <c r="A6282">
        <v>198</v>
      </c>
      <c r="B6282" t="s">
        <v>60</v>
      </c>
      <c r="C6282">
        <v>2018</v>
      </c>
      <c r="D6282">
        <v>0</v>
      </c>
      <c r="E6282">
        <v>0</v>
      </c>
      <c r="F6282">
        <v>0</v>
      </c>
      <c r="G6282">
        <v>0</v>
      </c>
      <c r="H6282">
        <v>138872</v>
      </c>
      <c r="I6282">
        <v>58857.75</v>
      </c>
      <c r="J6282">
        <v>1465</v>
      </c>
      <c r="K6282">
        <v>1296</v>
      </c>
      <c r="L6282">
        <v>3</v>
      </c>
      <c r="M6282">
        <v>5</v>
      </c>
    </row>
    <row r="6283" spans="1:13">
      <c r="A6283">
        <v>198</v>
      </c>
      <c r="B6283" t="s">
        <v>60</v>
      </c>
      <c r="C6283">
        <v>2019</v>
      </c>
      <c r="D6283">
        <v>0</v>
      </c>
      <c r="E6283">
        <v>0</v>
      </c>
      <c r="F6283">
        <v>0</v>
      </c>
      <c r="G6283">
        <v>0</v>
      </c>
      <c r="H6283">
        <v>2164802</v>
      </c>
      <c r="I6283">
        <v>179606.6</v>
      </c>
      <c r="J6283">
        <v>37560</v>
      </c>
      <c r="K6283">
        <v>3062</v>
      </c>
      <c r="L6283">
        <v>6</v>
      </c>
      <c r="M6283">
        <v>6</v>
      </c>
    </row>
    <row r="6284" spans="1:13">
      <c r="A6284">
        <v>198</v>
      </c>
      <c r="B6284" t="s">
        <v>60</v>
      </c>
      <c r="C6284">
        <v>2020</v>
      </c>
      <c r="D6284">
        <v>0</v>
      </c>
      <c r="E6284">
        <v>0</v>
      </c>
      <c r="F6284">
        <v>0</v>
      </c>
      <c r="G6284">
        <v>0</v>
      </c>
      <c r="H6284">
        <v>3202888</v>
      </c>
      <c r="I6284">
        <v>909729.95</v>
      </c>
      <c r="J6284">
        <v>667076</v>
      </c>
      <c r="K6284">
        <v>1699</v>
      </c>
      <c r="L6284">
        <v>13</v>
      </c>
      <c r="M6284">
        <v>7</v>
      </c>
    </row>
    <row r="6285" spans="1:13">
      <c r="A6285">
        <v>198</v>
      </c>
      <c r="B6285" t="s">
        <v>60</v>
      </c>
      <c r="C6285">
        <v>2021</v>
      </c>
      <c r="D6285">
        <v>0</v>
      </c>
      <c r="E6285">
        <v>0</v>
      </c>
      <c r="F6285">
        <v>0</v>
      </c>
      <c r="G6285">
        <v>0</v>
      </c>
      <c r="H6285">
        <v>3757800</v>
      </c>
      <c r="I6285">
        <v>657251.85</v>
      </c>
      <c r="J6285">
        <v>1608595</v>
      </c>
      <c r="K6285">
        <v>79270</v>
      </c>
      <c r="L6285">
        <v>126</v>
      </c>
      <c r="M6285">
        <v>-51</v>
      </c>
    </row>
    <row r="6286" spans="1:13">
      <c r="A6286">
        <v>198</v>
      </c>
      <c r="B6286" t="s">
        <v>60</v>
      </c>
      <c r="C6286">
        <v>2022</v>
      </c>
      <c r="D6286">
        <v>1400576500</v>
      </c>
      <c r="E6286">
        <v>8161323000</v>
      </c>
      <c r="F6286">
        <v>111889100</v>
      </c>
      <c r="G6286">
        <v>999912000</v>
      </c>
      <c r="H6286">
        <v>74644969.049999997</v>
      </c>
      <c r="I6286">
        <v>10928035.6</v>
      </c>
      <c r="J6286">
        <v>6606863.25</v>
      </c>
      <c r="K6286">
        <v>736698.5</v>
      </c>
      <c r="L6286">
        <v>21662</v>
      </c>
      <c r="M6286">
        <v>1574</v>
      </c>
    </row>
    <row r="6287" spans="1:13">
      <c r="A6287">
        <v>198</v>
      </c>
      <c r="B6287" t="s">
        <v>60</v>
      </c>
      <c r="C6287">
        <v>1996</v>
      </c>
      <c r="D6287">
        <v>0</v>
      </c>
      <c r="E6287">
        <v>0</v>
      </c>
      <c r="F6287">
        <v>0</v>
      </c>
      <c r="G6287">
        <v>0</v>
      </c>
      <c r="H6287">
        <v>0</v>
      </c>
      <c r="I6287">
        <v>0</v>
      </c>
      <c r="J6287">
        <v>0</v>
      </c>
      <c r="K6287">
        <v>0</v>
      </c>
      <c r="L6287">
        <v>0</v>
      </c>
      <c r="M6287">
        <v>0</v>
      </c>
    </row>
    <row r="6288" spans="1:13">
      <c r="A6288">
        <v>198</v>
      </c>
      <c r="B6288" t="s">
        <v>60</v>
      </c>
      <c r="C6288">
        <v>1997</v>
      </c>
      <c r="D6288">
        <v>0</v>
      </c>
      <c r="E6288">
        <v>0</v>
      </c>
      <c r="F6288">
        <v>0</v>
      </c>
      <c r="G6288">
        <v>0</v>
      </c>
      <c r="H6288">
        <v>-1080</v>
      </c>
      <c r="I6288">
        <v>0</v>
      </c>
      <c r="J6288">
        <v>0</v>
      </c>
      <c r="K6288">
        <v>0</v>
      </c>
      <c r="L6288">
        <v>0</v>
      </c>
      <c r="M6288">
        <v>0</v>
      </c>
    </row>
    <row r="6289" spans="1:13">
      <c r="A6289">
        <v>198</v>
      </c>
      <c r="B6289" t="s">
        <v>60</v>
      </c>
      <c r="C6289">
        <v>1998</v>
      </c>
      <c r="D6289">
        <v>0</v>
      </c>
      <c r="E6289">
        <v>0</v>
      </c>
      <c r="F6289">
        <v>0</v>
      </c>
      <c r="G6289">
        <v>0</v>
      </c>
      <c r="H6289">
        <v>0</v>
      </c>
      <c r="I6289">
        <v>0</v>
      </c>
      <c r="J6289">
        <v>0</v>
      </c>
      <c r="K6289">
        <v>0</v>
      </c>
      <c r="L6289">
        <v>0</v>
      </c>
      <c r="M6289">
        <v>0</v>
      </c>
    </row>
    <row r="6290" spans="1:13">
      <c r="A6290">
        <v>198</v>
      </c>
      <c r="B6290" t="s">
        <v>60</v>
      </c>
      <c r="C6290">
        <v>1999</v>
      </c>
      <c r="D6290">
        <v>0</v>
      </c>
      <c r="E6290">
        <v>0</v>
      </c>
      <c r="F6290">
        <v>0</v>
      </c>
      <c r="G6290">
        <v>0</v>
      </c>
      <c r="H6290">
        <v>0</v>
      </c>
      <c r="I6290">
        <v>0</v>
      </c>
      <c r="J6290">
        <v>0</v>
      </c>
      <c r="K6290">
        <v>0</v>
      </c>
      <c r="L6290">
        <v>0</v>
      </c>
      <c r="M6290">
        <v>0</v>
      </c>
    </row>
    <row r="6291" spans="1:13">
      <c r="A6291">
        <v>198</v>
      </c>
      <c r="B6291" t="s">
        <v>60</v>
      </c>
      <c r="C6291">
        <v>2000</v>
      </c>
      <c r="D6291">
        <v>0</v>
      </c>
      <c r="E6291">
        <v>0</v>
      </c>
      <c r="F6291">
        <v>0</v>
      </c>
      <c r="G6291">
        <v>0</v>
      </c>
      <c r="H6291">
        <v>-31.5</v>
      </c>
      <c r="I6291">
        <v>0</v>
      </c>
      <c r="J6291">
        <v>0</v>
      </c>
      <c r="K6291">
        <v>0</v>
      </c>
      <c r="L6291">
        <v>0</v>
      </c>
      <c r="M6291">
        <v>0</v>
      </c>
    </row>
    <row r="6292" spans="1:13">
      <c r="A6292">
        <v>198</v>
      </c>
      <c r="B6292" t="s">
        <v>60</v>
      </c>
      <c r="C6292">
        <v>2001</v>
      </c>
      <c r="D6292">
        <v>0</v>
      </c>
      <c r="E6292">
        <v>0</v>
      </c>
      <c r="F6292">
        <v>0</v>
      </c>
      <c r="G6292">
        <v>0</v>
      </c>
      <c r="H6292">
        <v>0</v>
      </c>
      <c r="I6292">
        <v>0</v>
      </c>
      <c r="J6292">
        <v>0</v>
      </c>
      <c r="K6292">
        <v>0</v>
      </c>
      <c r="L6292">
        <v>0</v>
      </c>
      <c r="M6292">
        <v>0</v>
      </c>
    </row>
    <row r="6293" spans="1:13">
      <c r="A6293">
        <v>198</v>
      </c>
      <c r="B6293" t="s">
        <v>60</v>
      </c>
      <c r="C6293">
        <v>2002</v>
      </c>
      <c r="D6293">
        <v>0</v>
      </c>
      <c r="E6293">
        <v>0</v>
      </c>
      <c r="F6293">
        <v>0</v>
      </c>
      <c r="G6293">
        <v>0</v>
      </c>
      <c r="H6293">
        <v>-1436.4</v>
      </c>
      <c r="I6293">
        <v>0</v>
      </c>
      <c r="J6293">
        <v>0</v>
      </c>
      <c r="K6293">
        <v>0</v>
      </c>
      <c r="L6293">
        <v>0</v>
      </c>
      <c r="M6293">
        <v>0</v>
      </c>
    </row>
    <row r="6294" spans="1:13">
      <c r="A6294">
        <v>198</v>
      </c>
      <c r="B6294" t="s">
        <v>60</v>
      </c>
      <c r="C6294">
        <v>2003</v>
      </c>
      <c r="D6294">
        <v>0</v>
      </c>
      <c r="E6294">
        <v>0</v>
      </c>
      <c r="F6294">
        <v>0</v>
      </c>
      <c r="G6294">
        <v>0</v>
      </c>
      <c r="H6294">
        <v>-400</v>
      </c>
      <c r="I6294">
        <v>0</v>
      </c>
      <c r="J6294">
        <v>0</v>
      </c>
      <c r="K6294">
        <v>0</v>
      </c>
      <c r="L6294">
        <v>0</v>
      </c>
      <c r="M6294">
        <v>0</v>
      </c>
    </row>
    <row r="6295" spans="1:13">
      <c r="A6295">
        <v>198</v>
      </c>
      <c r="B6295" t="s">
        <v>60</v>
      </c>
      <c r="C6295">
        <v>2004</v>
      </c>
      <c r="D6295">
        <v>0</v>
      </c>
      <c r="E6295">
        <v>0</v>
      </c>
      <c r="F6295">
        <v>0</v>
      </c>
      <c r="G6295">
        <v>0</v>
      </c>
      <c r="H6295">
        <v>-5494</v>
      </c>
      <c r="I6295">
        <v>0</v>
      </c>
      <c r="J6295">
        <v>0</v>
      </c>
      <c r="K6295">
        <v>0</v>
      </c>
      <c r="L6295">
        <v>0</v>
      </c>
      <c r="M6295">
        <v>0</v>
      </c>
    </row>
    <row r="6296" spans="1:13">
      <c r="A6296">
        <v>198</v>
      </c>
      <c r="B6296" t="s">
        <v>60</v>
      </c>
      <c r="C6296">
        <v>2005</v>
      </c>
      <c r="D6296">
        <v>0</v>
      </c>
      <c r="E6296">
        <v>0</v>
      </c>
      <c r="F6296">
        <v>0</v>
      </c>
      <c r="G6296">
        <v>0</v>
      </c>
      <c r="H6296">
        <v>-2060</v>
      </c>
      <c r="I6296">
        <v>0</v>
      </c>
      <c r="J6296">
        <v>0</v>
      </c>
      <c r="K6296">
        <v>0</v>
      </c>
      <c r="L6296">
        <v>0</v>
      </c>
      <c r="M6296">
        <v>0</v>
      </c>
    </row>
    <row r="6297" spans="1:13">
      <c r="A6297">
        <v>198</v>
      </c>
      <c r="B6297" t="s">
        <v>60</v>
      </c>
      <c r="C6297">
        <v>2006</v>
      </c>
      <c r="D6297">
        <v>0</v>
      </c>
      <c r="E6297">
        <v>0</v>
      </c>
      <c r="F6297">
        <v>0</v>
      </c>
      <c r="G6297">
        <v>0</v>
      </c>
      <c r="H6297">
        <v>-2254</v>
      </c>
      <c r="I6297">
        <v>0</v>
      </c>
      <c r="J6297">
        <v>0</v>
      </c>
      <c r="K6297">
        <v>0</v>
      </c>
      <c r="L6297">
        <v>0</v>
      </c>
      <c r="M6297">
        <v>0</v>
      </c>
    </row>
    <row r="6298" spans="1:13">
      <c r="A6298">
        <v>198</v>
      </c>
      <c r="B6298" t="s">
        <v>60</v>
      </c>
      <c r="C6298">
        <v>2007</v>
      </c>
      <c r="D6298">
        <v>0</v>
      </c>
      <c r="E6298">
        <v>0</v>
      </c>
      <c r="F6298">
        <v>0</v>
      </c>
      <c r="G6298">
        <v>0</v>
      </c>
      <c r="H6298">
        <v>-6660</v>
      </c>
      <c r="I6298">
        <v>0</v>
      </c>
      <c r="J6298">
        <v>0</v>
      </c>
      <c r="K6298">
        <v>0</v>
      </c>
      <c r="L6298">
        <v>0</v>
      </c>
      <c r="M6298">
        <v>0</v>
      </c>
    </row>
    <row r="6299" spans="1:13">
      <c r="A6299">
        <v>198</v>
      </c>
      <c r="B6299" t="s">
        <v>60</v>
      </c>
      <c r="C6299">
        <v>2008</v>
      </c>
      <c r="D6299">
        <v>0</v>
      </c>
      <c r="E6299">
        <v>0</v>
      </c>
      <c r="F6299">
        <v>0</v>
      </c>
      <c r="G6299">
        <v>0</v>
      </c>
      <c r="H6299">
        <v>-1500</v>
      </c>
      <c r="I6299">
        <v>0</v>
      </c>
      <c r="J6299">
        <v>0</v>
      </c>
      <c r="K6299">
        <v>0</v>
      </c>
      <c r="L6299">
        <v>0</v>
      </c>
      <c r="M6299">
        <v>0</v>
      </c>
    </row>
    <row r="6300" spans="1:13">
      <c r="A6300">
        <v>198</v>
      </c>
      <c r="B6300" t="s">
        <v>60</v>
      </c>
      <c r="C6300">
        <v>2009</v>
      </c>
      <c r="D6300">
        <v>0</v>
      </c>
      <c r="E6300">
        <v>0</v>
      </c>
      <c r="F6300">
        <v>0</v>
      </c>
      <c r="G6300">
        <v>0</v>
      </c>
      <c r="H6300">
        <v>-3000</v>
      </c>
      <c r="I6300">
        <v>0</v>
      </c>
      <c r="J6300">
        <v>0</v>
      </c>
      <c r="K6300">
        <v>0</v>
      </c>
      <c r="L6300">
        <v>0</v>
      </c>
      <c r="M6300">
        <v>0</v>
      </c>
    </row>
    <row r="6301" spans="1:13">
      <c r="A6301">
        <v>198</v>
      </c>
      <c r="B6301" t="s">
        <v>60</v>
      </c>
      <c r="C6301">
        <v>2010</v>
      </c>
      <c r="D6301">
        <v>0</v>
      </c>
      <c r="E6301">
        <v>0</v>
      </c>
      <c r="F6301">
        <v>0</v>
      </c>
      <c r="G6301">
        <v>0</v>
      </c>
      <c r="H6301">
        <v>-3306</v>
      </c>
      <c r="I6301">
        <v>0</v>
      </c>
      <c r="J6301">
        <v>0</v>
      </c>
      <c r="K6301">
        <v>0</v>
      </c>
      <c r="L6301">
        <v>0</v>
      </c>
      <c r="M6301">
        <v>0</v>
      </c>
    </row>
    <row r="6302" spans="1:13">
      <c r="A6302">
        <v>198</v>
      </c>
      <c r="B6302" t="s">
        <v>60</v>
      </c>
      <c r="C6302">
        <v>2011</v>
      </c>
      <c r="D6302">
        <v>0</v>
      </c>
      <c r="E6302">
        <v>0</v>
      </c>
      <c r="F6302">
        <v>0</v>
      </c>
      <c r="G6302">
        <v>0</v>
      </c>
      <c r="H6302">
        <v>-480</v>
      </c>
      <c r="I6302">
        <v>0</v>
      </c>
      <c r="J6302">
        <v>0</v>
      </c>
      <c r="K6302">
        <v>0</v>
      </c>
      <c r="L6302">
        <v>0</v>
      </c>
      <c r="M6302">
        <v>0</v>
      </c>
    </row>
    <row r="6303" spans="1:13">
      <c r="A6303">
        <v>198</v>
      </c>
      <c r="B6303" t="s">
        <v>60</v>
      </c>
      <c r="C6303">
        <v>2012</v>
      </c>
      <c r="D6303">
        <v>0</v>
      </c>
      <c r="E6303">
        <v>0</v>
      </c>
      <c r="F6303">
        <v>0</v>
      </c>
      <c r="G6303">
        <v>0</v>
      </c>
      <c r="H6303">
        <v>5163</v>
      </c>
      <c r="I6303">
        <v>0</v>
      </c>
      <c r="J6303">
        <v>0</v>
      </c>
      <c r="K6303">
        <v>0</v>
      </c>
      <c r="L6303">
        <v>0</v>
      </c>
      <c r="M6303">
        <v>0</v>
      </c>
    </row>
    <row r="6304" spans="1:13">
      <c r="A6304">
        <v>198</v>
      </c>
      <c r="B6304" t="s">
        <v>60</v>
      </c>
      <c r="C6304">
        <v>2013</v>
      </c>
      <c r="D6304">
        <v>0</v>
      </c>
      <c r="E6304">
        <v>0</v>
      </c>
      <c r="F6304">
        <v>0</v>
      </c>
      <c r="G6304">
        <v>0</v>
      </c>
      <c r="H6304">
        <v>46522</v>
      </c>
      <c r="I6304">
        <v>-7649</v>
      </c>
      <c r="J6304">
        <v>0</v>
      </c>
      <c r="K6304">
        <v>0</v>
      </c>
      <c r="L6304">
        <v>0</v>
      </c>
      <c r="M6304">
        <v>0</v>
      </c>
    </row>
    <row r="6305" spans="1:13">
      <c r="A6305">
        <v>198</v>
      </c>
      <c r="B6305" t="s">
        <v>60</v>
      </c>
      <c r="C6305">
        <v>2014</v>
      </c>
      <c r="D6305">
        <v>0</v>
      </c>
      <c r="E6305">
        <v>0</v>
      </c>
      <c r="F6305">
        <v>0</v>
      </c>
      <c r="G6305">
        <v>0</v>
      </c>
      <c r="H6305">
        <v>17991</v>
      </c>
      <c r="I6305">
        <v>0</v>
      </c>
      <c r="J6305">
        <v>4792</v>
      </c>
      <c r="K6305">
        <v>-164</v>
      </c>
      <c r="L6305">
        <v>0</v>
      </c>
      <c r="M6305">
        <v>0</v>
      </c>
    </row>
    <row r="6306" spans="1:13">
      <c r="A6306">
        <v>198</v>
      </c>
      <c r="B6306" t="s">
        <v>60</v>
      </c>
      <c r="C6306">
        <v>2015</v>
      </c>
      <c r="D6306">
        <v>0</v>
      </c>
      <c r="E6306">
        <v>0</v>
      </c>
      <c r="F6306">
        <v>0</v>
      </c>
      <c r="G6306">
        <v>0</v>
      </c>
      <c r="H6306">
        <v>11707</v>
      </c>
      <c r="I6306">
        <v>15660.55</v>
      </c>
      <c r="J6306">
        <v>8928</v>
      </c>
      <c r="K6306">
        <v>396</v>
      </c>
      <c r="L6306">
        <v>0</v>
      </c>
      <c r="M6306">
        <v>2</v>
      </c>
    </row>
    <row r="6307" spans="1:13">
      <c r="A6307">
        <v>198</v>
      </c>
      <c r="B6307" t="s">
        <v>60</v>
      </c>
      <c r="C6307">
        <v>2016</v>
      </c>
      <c r="D6307">
        <v>0</v>
      </c>
      <c r="E6307">
        <v>0</v>
      </c>
      <c r="F6307">
        <v>0</v>
      </c>
      <c r="G6307">
        <v>0</v>
      </c>
      <c r="H6307">
        <v>33783</v>
      </c>
      <c r="I6307">
        <v>9915.9</v>
      </c>
      <c r="J6307">
        <v>24136</v>
      </c>
      <c r="K6307">
        <v>1227</v>
      </c>
      <c r="L6307">
        <v>1</v>
      </c>
      <c r="M6307">
        <v>1</v>
      </c>
    </row>
    <row r="6308" spans="1:13">
      <c r="A6308">
        <v>198</v>
      </c>
      <c r="B6308" t="s">
        <v>60</v>
      </c>
      <c r="C6308">
        <v>2017</v>
      </c>
      <c r="D6308">
        <v>0</v>
      </c>
      <c r="E6308">
        <v>0</v>
      </c>
      <c r="F6308">
        <v>0</v>
      </c>
      <c r="G6308">
        <v>0</v>
      </c>
      <c r="H6308">
        <v>312562</v>
      </c>
      <c r="I6308">
        <v>118028</v>
      </c>
      <c r="J6308">
        <v>82446</v>
      </c>
      <c r="K6308">
        <v>5460</v>
      </c>
      <c r="L6308">
        <v>-1</v>
      </c>
      <c r="M6308">
        <v>2</v>
      </c>
    </row>
    <row r="6309" spans="1:13">
      <c r="A6309">
        <v>198</v>
      </c>
      <c r="B6309" t="s">
        <v>60</v>
      </c>
      <c r="C6309">
        <v>2018</v>
      </c>
      <c r="D6309">
        <v>0</v>
      </c>
      <c r="E6309">
        <v>0</v>
      </c>
      <c r="F6309">
        <v>0</v>
      </c>
      <c r="G6309">
        <v>0</v>
      </c>
      <c r="H6309">
        <v>1179446</v>
      </c>
      <c r="I6309">
        <v>190745.95</v>
      </c>
      <c r="J6309">
        <v>142659</v>
      </c>
      <c r="K6309">
        <v>3184</v>
      </c>
      <c r="L6309">
        <v>-3</v>
      </c>
      <c r="M6309">
        <v>2</v>
      </c>
    </row>
    <row r="6310" spans="1:13">
      <c r="A6310">
        <v>198</v>
      </c>
      <c r="B6310" t="s">
        <v>60</v>
      </c>
      <c r="C6310">
        <v>2019</v>
      </c>
      <c r="D6310">
        <v>0</v>
      </c>
      <c r="E6310">
        <v>0</v>
      </c>
      <c r="F6310">
        <v>0</v>
      </c>
      <c r="G6310">
        <v>0</v>
      </c>
      <c r="H6310">
        <v>2392927</v>
      </c>
      <c r="I6310">
        <v>708461</v>
      </c>
      <c r="J6310">
        <v>22002</v>
      </c>
      <c r="K6310">
        <v>16297</v>
      </c>
      <c r="L6310">
        <v>-5</v>
      </c>
      <c r="M6310">
        <v>1</v>
      </c>
    </row>
    <row r="6311" spans="1:13">
      <c r="A6311">
        <v>198</v>
      </c>
      <c r="B6311" t="s">
        <v>60</v>
      </c>
      <c r="C6311">
        <v>2020</v>
      </c>
      <c r="D6311">
        <v>0</v>
      </c>
      <c r="E6311">
        <v>0</v>
      </c>
      <c r="F6311">
        <v>0</v>
      </c>
      <c r="G6311">
        <v>0</v>
      </c>
      <c r="H6311">
        <v>4082855</v>
      </c>
      <c r="I6311">
        <v>569637.30000000005</v>
      </c>
      <c r="J6311">
        <v>954765</v>
      </c>
      <c r="K6311">
        <v>78898</v>
      </c>
      <c r="L6311">
        <v>48</v>
      </c>
      <c r="M6311">
        <v>-53</v>
      </c>
    </row>
    <row r="6312" spans="1:13">
      <c r="A6312">
        <v>198</v>
      </c>
      <c r="B6312" t="s">
        <v>60</v>
      </c>
      <c r="C6312">
        <v>2021</v>
      </c>
      <c r="D6312">
        <v>1403940100</v>
      </c>
      <c r="E6312">
        <v>7759923001</v>
      </c>
      <c r="F6312">
        <v>67908700</v>
      </c>
      <c r="G6312">
        <v>880432000</v>
      </c>
      <c r="H6312">
        <v>75240665</v>
      </c>
      <c r="I6312">
        <v>10280566.35</v>
      </c>
      <c r="J6312">
        <v>4623691</v>
      </c>
      <c r="K6312">
        <v>649140</v>
      </c>
      <c r="L6312">
        <v>21477</v>
      </c>
      <c r="M6312">
        <v>1495</v>
      </c>
    </row>
    <row r="6313" spans="1:13">
      <c r="A6313">
        <v>198</v>
      </c>
      <c r="B6313" t="s">
        <v>60</v>
      </c>
      <c r="C6313">
        <v>1996</v>
      </c>
      <c r="D6313">
        <v>0</v>
      </c>
      <c r="E6313">
        <v>0</v>
      </c>
      <c r="F6313">
        <v>0</v>
      </c>
      <c r="G6313">
        <v>0</v>
      </c>
      <c r="H6313">
        <v>0</v>
      </c>
      <c r="I6313">
        <v>0</v>
      </c>
      <c r="J6313">
        <v>0</v>
      </c>
      <c r="K6313">
        <v>0</v>
      </c>
      <c r="L6313">
        <v>0</v>
      </c>
      <c r="M6313">
        <v>0</v>
      </c>
    </row>
    <row r="6314" spans="1:13">
      <c r="A6314">
        <v>198</v>
      </c>
      <c r="B6314" t="s">
        <v>60</v>
      </c>
      <c r="C6314">
        <v>1997</v>
      </c>
      <c r="D6314">
        <v>0</v>
      </c>
      <c r="E6314">
        <v>0</v>
      </c>
      <c r="F6314">
        <v>0</v>
      </c>
      <c r="G6314">
        <v>0</v>
      </c>
      <c r="H6314">
        <v>-1370</v>
      </c>
      <c r="I6314">
        <v>0</v>
      </c>
      <c r="J6314">
        <v>0</v>
      </c>
      <c r="K6314">
        <v>0</v>
      </c>
      <c r="L6314">
        <v>0</v>
      </c>
      <c r="M6314">
        <v>0</v>
      </c>
    </row>
    <row r="6315" spans="1:13">
      <c r="A6315">
        <v>198</v>
      </c>
      <c r="B6315" t="s">
        <v>60</v>
      </c>
      <c r="C6315">
        <v>1998</v>
      </c>
      <c r="D6315">
        <v>0</v>
      </c>
      <c r="E6315">
        <v>0</v>
      </c>
      <c r="F6315">
        <v>0</v>
      </c>
      <c r="G6315">
        <v>0</v>
      </c>
      <c r="H6315">
        <v>-823.98</v>
      </c>
      <c r="I6315">
        <v>0</v>
      </c>
      <c r="J6315">
        <v>0</v>
      </c>
      <c r="K6315">
        <v>0</v>
      </c>
      <c r="L6315">
        <v>0</v>
      </c>
      <c r="M6315">
        <v>0</v>
      </c>
    </row>
    <row r="6316" spans="1:13">
      <c r="A6316">
        <v>198</v>
      </c>
      <c r="B6316" t="s">
        <v>60</v>
      </c>
      <c r="C6316">
        <v>1999</v>
      </c>
      <c r="D6316">
        <v>0</v>
      </c>
      <c r="E6316">
        <v>0</v>
      </c>
      <c r="F6316">
        <v>0</v>
      </c>
      <c r="G6316">
        <v>0</v>
      </c>
      <c r="H6316">
        <v>0</v>
      </c>
      <c r="I6316">
        <v>0</v>
      </c>
      <c r="J6316">
        <v>0</v>
      </c>
      <c r="K6316">
        <v>0</v>
      </c>
      <c r="L6316">
        <v>0</v>
      </c>
      <c r="M6316">
        <v>0</v>
      </c>
    </row>
    <row r="6317" spans="1:13">
      <c r="A6317">
        <v>198</v>
      </c>
      <c r="B6317" t="s">
        <v>60</v>
      </c>
      <c r="C6317">
        <v>2000</v>
      </c>
      <c r="D6317">
        <v>0</v>
      </c>
      <c r="E6317">
        <v>0</v>
      </c>
      <c r="F6317">
        <v>0</v>
      </c>
      <c r="G6317">
        <v>0</v>
      </c>
      <c r="H6317">
        <v>0</v>
      </c>
      <c r="I6317">
        <v>0</v>
      </c>
      <c r="J6317">
        <v>0</v>
      </c>
      <c r="K6317">
        <v>0</v>
      </c>
      <c r="L6317">
        <v>0</v>
      </c>
      <c r="M6317">
        <v>0</v>
      </c>
    </row>
    <row r="6318" spans="1:13">
      <c r="A6318">
        <v>198</v>
      </c>
      <c r="B6318" t="s">
        <v>60</v>
      </c>
      <c r="C6318">
        <v>2001</v>
      </c>
      <c r="D6318">
        <v>0</v>
      </c>
      <c r="E6318">
        <v>0</v>
      </c>
      <c r="F6318">
        <v>0</v>
      </c>
      <c r="G6318">
        <v>0</v>
      </c>
      <c r="H6318">
        <v>-4836</v>
      </c>
      <c r="I6318">
        <v>0</v>
      </c>
      <c r="J6318">
        <v>0</v>
      </c>
      <c r="K6318">
        <v>0</v>
      </c>
      <c r="L6318">
        <v>0</v>
      </c>
      <c r="M6318">
        <v>0</v>
      </c>
    </row>
    <row r="6319" spans="1:13">
      <c r="A6319">
        <v>198</v>
      </c>
      <c r="B6319" t="s">
        <v>60</v>
      </c>
      <c r="C6319">
        <v>2002</v>
      </c>
      <c r="D6319">
        <v>0</v>
      </c>
      <c r="E6319">
        <v>0</v>
      </c>
      <c r="F6319">
        <v>0</v>
      </c>
      <c r="G6319">
        <v>0</v>
      </c>
      <c r="H6319">
        <v>-1900</v>
      </c>
      <c r="I6319">
        <v>0</v>
      </c>
      <c r="J6319">
        <v>0</v>
      </c>
      <c r="K6319">
        <v>0</v>
      </c>
      <c r="L6319">
        <v>0</v>
      </c>
      <c r="M6319">
        <v>0</v>
      </c>
    </row>
    <row r="6320" spans="1:13">
      <c r="A6320">
        <v>198</v>
      </c>
      <c r="B6320" t="s">
        <v>60</v>
      </c>
      <c r="C6320">
        <v>2003</v>
      </c>
      <c r="D6320">
        <v>0</v>
      </c>
      <c r="E6320">
        <v>0</v>
      </c>
      <c r="F6320">
        <v>0</v>
      </c>
      <c r="G6320">
        <v>0</v>
      </c>
      <c r="H6320">
        <v>-2924</v>
      </c>
      <c r="I6320">
        <v>0</v>
      </c>
      <c r="J6320">
        <v>0</v>
      </c>
      <c r="K6320">
        <v>0</v>
      </c>
      <c r="L6320">
        <v>0</v>
      </c>
      <c r="M6320">
        <v>0</v>
      </c>
    </row>
    <row r="6321" spans="1:13">
      <c r="A6321">
        <v>198</v>
      </c>
      <c r="B6321" t="s">
        <v>60</v>
      </c>
      <c r="C6321">
        <v>2004</v>
      </c>
      <c r="D6321">
        <v>0</v>
      </c>
      <c r="E6321">
        <v>0</v>
      </c>
      <c r="F6321">
        <v>0</v>
      </c>
      <c r="G6321">
        <v>0</v>
      </c>
      <c r="H6321">
        <v>-8502</v>
      </c>
      <c r="I6321">
        <v>0</v>
      </c>
      <c r="J6321">
        <v>0</v>
      </c>
      <c r="K6321">
        <v>0</v>
      </c>
      <c r="L6321">
        <v>0</v>
      </c>
      <c r="M6321">
        <v>0</v>
      </c>
    </row>
    <row r="6322" spans="1:13">
      <c r="A6322">
        <v>198</v>
      </c>
      <c r="B6322" t="s">
        <v>60</v>
      </c>
      <c r="C6322">
        <v>2005</v>
      </c>
      <c r="D6322">
        <v>0</v>
      </c>
      <c r="E6322">
        <v>0</v>
      </c>
      <c r="F6322">
        <v>0</v>
      </c>
      <c r="G6322">
        <v>0</v>
      </c>
      <c r="H6322">
        <v>-3518</v>
      </c>
      <c r="I6322">
        <v>0</v>
      </c>
      <c r="J6322">
        <v>0</v>
      </c>
      <c r="K6322">
        <v>0</v>
      </c>
      <c r="L6322">
        <v>0</v>
      </c>
      <c r="M6322">
        <v>0</v>
      </c>
    </row>
    <row r="6323" spans="1:13">
      <c r="A6323">
        <v>198</v>
      </c>
      <c r="B6323" t="s">
        <v>60</v>
      </c>
      <c r="C6323">
        <v>2006</v>
      </c>
      <c r="D6323">
        <v>0</v>
      </c>
      <c r="E6323">
        <v>0</v>
      </c>
      <c r="F6323">
        <v>0</v>
      </c>
      <c r="G6323">
        <v>0</v>
      </c>
      <c r="H6323">
        <v>0</v>
      </c>
      <c r="I6323">
        <v>0</v>
      </c>
      <c r="J6323">
        <v>0</v>
      </c>
      <c r="K6323">
        <v>0</v>
      </c>
      <c r="L6323">
        <v>0</v>
      </c>
      <c r="M6323">
        <v>0</v>
      </c>
    </row>
    <row r="6324" spans="1:13">
      <c r="A6324">
        <v>198</v>
      </c>
      <c r="B6324" t="s">
        <v>60</v>
      </c>
      <c r="C6324">
        <v>2007</v>
      </c>
      <c r="D6324">
        <v>0</v>
      </c>
      <c r="E6324">
        <v>0</v>
      </c>
      <c r="F6324">
        <v>0</v>
      </c>
      <c r="G6324">
        <v>0</v>
      </c>
      <c r="H6324">
        <v>-1284</v>
      </c>
      <c r="I6324">
        <v>0</v>
      </c>
      <c r="J6324">
        <v>0</v>
      </c>
      <c r="K6324">
        <v>0</v>
      </c>
      <c r="L6324">
        <v>0</v>
      </c>
      <c r="M6324">
        <v>0</v>
      </c>
    </row>
    <row r="6325" spans="1:13">
      <c r="A6325">
        <v>198</v>
      </c>
      <c r="B6325" t="s">
        <v>60</v>
      </c>
      <c r="C6325">
        <v>2008</v>
      </c>
      <c r="D6325">
        <v>0</v>
      </c>
      <c r="E6325">
        <v>0</v>
      </c>
      <c r="F6325">
        <v>0</v>
      </c>
      <c r="G6325">
        <v>0</v>
      </c>
      <c r="H6325">
        <v>0</v>
      </c>
      <c r="I6325">
        <v>0</v>
      </c>
      <c r="J6325">
        <v>0</v>
      </c>
      <c r="K6325">
        <v>0</v>
      </c>
      <c r="L6325">
        <v>0</v>
      </c>
      <c r="M6325">
        <v>0</v>
      </c>
    </row>
    <row r="6326" spans="1:13">
      <c r="A6326">
        <v>198</v>
      </c>
      <c r="B6326" t="s">
        <v>60</v>
      </c>
      <c r="C6326">
        <v>2009</v>
      </c>
      <c r="D6326">
        <v>0</v>
      </c>
      <c r="E6326">
        <v>0</v>
      </c>
      <c r="F6326">
        <v>0</v>
      </c>
      <c r="G6326">
        <v>0</v>
      </c>
      <c r="H6326">
        <v>-10164</v>
      </c>
      <c r="I6326">
        <v>0</v>
      </c>
      <c r="J6326">
        <v>0</v>
      </c>
      <c r="K6326">
        <v>0</v>
      </c>
      <c r="L6326">
        <v>0</v>
      </c>
      <c r="M6326">
        <v>0</v>
      </c>
    </row>
    <row r="6327" spans="1:13">
      <c r="A6327">
        <v>198</v>
      </c>
      <c r="B6327" t="s">
        <v>60</v>
      </c>
      <c r="C6327">
        <v>2010</v>
      </c>
      <c r="D6327">
        <v>0</v>
      </c>
      <c r="E6327">
        <v>0</v>
      </c>
      <c r="F6327">
        <v>0</v>
      </c>
      <c r="G6327">
        <v>0</v>
      </c>
      <c r="H6327">
        <v>0</v>
      </c>
      <c r="I6327">
        <v>0</v>
      </c>
      <c r="J6327">
        <v>0</v>
      </c>
      <c r="K6327">
        <v>0</v>
      </c>
      <c r="L6327">
        <v>0</v>
      </c>
      <c r="M6327">
        <v>0</v>
      </c>
    </row>
    <row r="6328" spans="1:13">
      <c r="A6328">
        <v>198</v>
      </c>
      <c r="B6328" t="s">
        <v>60</v>
      </c>
      <c r="C6328">
        <v>2011</v>
      </c>
      <c r="D6328">
        <v>0</v>
      </c>
      <c r="E6328">
        <v>0</v>
      </c>
      <c r="F6328">
        <v>0</v>
      </c>
      <c r="G6328">
        <v>0</v>
      </c>
      <c r="H6328">
        <v>-610</v>
      </c>
      <c r="I6328">
        <v>0</v>
      </c>
      <c r="J6328">
        <v>0</v>
      </c>
      <c r="K6328">
        <v>0</v>
      </c>
      <c r="L6328">
        <v>0</v>
      </c>
      <c r="M6328">
        <v>0</v>
      </c>
    </row>
    <row r="6329" spans="1:13">
      <c r="A6329">
        <v>198</v>
      </c>
      <c r="B6329" t="s">
        <v>60</v>
      </c>
      <c r="C6329">
        <v>2012</v>
      </c>
      <c r="D6329">
        <v>0</v>
      </c>
      <c r="E6329">
        <v>0</v>
      </c>
      <c r="F6329">
        <v>0</v>
      </c>
      <c r="G6329">
        <v>0</v>
      </c>
      <c r="H6329">
        <v>0</v>
      </c>
      <c r="I6329">
        <v>0</v>
      </c>
      <c r="J6329">
        <v>0</v>
      </c>
      <c r="K6329">
        <v>0</v>
      </c>
      <c r="L6329">
        <v>0</v>
      </c>
      <c r="M6329">
        <v>1</v>
      </c>
    </row>
    <row r="6330" spans="1:13">
      <c r="A6330">
        <v>198</v>
      </c>
      <c r="B6330" t="s">
        <v>60</v>
      </c>
      <c r="C6330">
        <v>2013</v>
      </c>
      <c r="D6330">
        <v>0</v>
      </c>
      <c r="E6330">
        <v>0</v>
      </c>
      <c r="F6330">
        <v>0</v>
      </c>
      <c r="G6330">
        <v>0</v>
      </c>
      <c r="H6330">
        <v>624</v>
      </c>
      <c r="I6330">
        <v>0</v>
      </c>
      <c r="J6330">
        <v>-30584</v>
      </c>
      <c r="K6330">
        <v>-160</v>
      </c>
      <c r="L6330">
        <v>0</v>
      </c>
      <c r="M6330">
        <v>2</v>
      </c>
    </row>
    <row r="6331" spans="1:13">
      <c r="A6331">
        <v>198</v>
      </c>
      <c r="B6331" t="s">
        <v>60</v>
      </c>
      <c r="C6331">
        <v>2014</v>
      </c>
      <c r="D6331">
        <v>0</v>
      </c>
      <c r="E6331">
        <v>0</v>
      </c>
      <c r="F6331">
        <v>0</v>
      </c>
      <c r="G6331">
        <v>0</v>
      </c>
      <c r="H6331">
        <v>-2051</v>
      </c>
      <c r="I6331">
        <v>0</v>
      </c>
      <c r="J6331">
        <v>3568</v>
      </c>
      <c r="K6331">
        <v>19</v>
      </c>
      <c r="L6331">
        <v>0</v>
      </c>
      <c r="M6331">
        <v>4</v>
      </c>
    </row>
    <row r="6332" spans="1:13">
      <c r="A6332">
        <v>198</v>
      </c>
      <c r="B6332" t="s">
        <v>60</v>
      </c>
      <c r="C6332">
        <v>2015</v>
      </c>
      <c r="D6332">
        <v>0</v>
      </c>
      <c r="E6332">
        <v>0</v>
      </c>
      <c r="F6332">
        <v>0</v>
      </c>
      <c r="G6332">
        <v>0</v>
      </c>
      <c r="H6332">
        <v>-9467</v>
      </c>
      <c r="I6332">
        <v>19387.55</v>
      </c>
      <c r="J6332">
        <v>6016</v>
      </c>
      <c r="K6332">
        <v>-1538</v>
      </c>
      <c r="L6332">
        <v>1</v>
      </c>
      <c r="M6332">
        <v>4</v>
      </c>
    </row>
    <row r="6333" spans="1:13">
      <c r="A6333">
        <v>198</v>
      </c>
      <c r="B6333" t="s">
        <v>60</v>
      </c>
      <c r="C6333">
        <v>2016</v>
      </c>
      <c r="D6333">
        <v>0</v>
      </c>
      <c r="E6333">
        <v>0</v>
      </c>
      <c r="F6333">
        <v>0</v>
      </c>
      <c r="G6333">
        <v>0</v>
      </c>
      <c r="H6333">
        <v>275534</v>
      </c>
      <c r="I6333">
        <v>157449.9</v>
      </c>
      <c r="J6333">
        <v>-105701</v>
      </c>
      <c r="K6333">
        <v>3819</v>
      </c>
      <c r="L6333">
        <v>3</v>
      </c>
      <c r="M6333">
        <v>6</v>
      </c>
    </row>
    <row r="6334" spans="1:13">
      <c r="A6334">
        <v>198</v>
      </c>
      <c r="B6334" t="s">
        <v>60</v>
      </c>
      <c r="C6334">
        <v>2017</v>
      </c>
      <c r="D6334">
        <v>0</v>
      </c>
      <c r="E6334">
        <v>0</v>
      </c>
      <c r="F6334">
        <v>0</v>
      </c>
      <c r="G6334">
        <v>0</v>
      </c>
      <c r="H6334">
        <v>705139</v>
      </c>
      <c r="I6334">
        <v>359573.9</v>
      </c>
      <c r="J6334">
        <v>-102487</v>
      </c>
      <c r="K6334">
        <v>32435</v>
      </c>
      <c r="L6334">
        <v>6</v>
      </c>
      <c r="M6334">
        <v>3</v>
      </c>
    </row>
    <row r="6335" spans="1:13">
      <c r="A6335">
        <v>198</v>
      </c>
      <c r="B6335" t="s">
        <v>60</v>
      </c>
      <c r="C6335">
        <v>2018</v>
      </c>
      <c r="D6335">
        <v>0</v>
      </c>
      <c r="E6335">
        <v>0</v>
      </c>
      <c r="F6335">
        <v>0</v>
      </c>
      <c r="G6335">
        <v>0</v>
      </c>
      <c r="H6335">
        <v>2117564</v>
      </c>
      <c r="I6335">
        <v>582564.19999999995</v>
      </c>
      <c r="J6335">
        <v>422026</v>
      </c>
      <c r="K6335">
        <v>-17669</v>
      </c>
      <c r="L6335">
        <v>16</v>
      </c>
      <c r="M6335">
        <v>3</v>
      </c>
    </row>
    <row r="6336" spans="1:13">
      <c r="A6336">
        <v>198</v>
      </c>
      <c r="B6336" t="s">
        <v>60</v>
      </c>
      <c r="C6336">
        <v>2019</v>
      </c>
      <c r="D6336">
        <v>0</v>
      </c>
      <c r="E6336">
        <v>0</v>
      </c>
      <c r="F6336">
        <v>0</v>
      </c>
      <c r="G6336">
        <v>0</v>
      </c>
      <c r="H6336">
        <v>5234653</v>
      </c>
      <c r="I6336">
        <v>915841.9</v>
      </c>
      <c r="J6336">
        <v>1085049</v>
      </c>
      <c r="K6336">
        <v>29770</v>
      </c>
      <c r="L6336">
        <v>84</v>
      </c>
      <c r="M6336">
        <v>-41</v>
      </c>
    </row>
    <row r="6337" spans="1:13">
      <c r="A6337">
        <v>198</v>
      </c>
      <c r="B6337" t="s">
        <v>60</v>
      </c>
      <c r="C6337">
        <v>2020</v>
      </c>
      <c r="D6337">
        <v>1367153709</v>
      </c>
      <c r="E6337">
        <v>7432696000</v>
      </c>
      <c r="F6337">
        <v>70517000</v>
      </c>
      <c r="G6337">
        <v>865378000</v>
      </c>
      <c r="H6337">
        <v>71700212</v>
      </c>
      <c r="I6337">
        <v>9536611.3499999996</v>
      </c>
      <c r="J6337">
        <v>5403838</v>
      </c>
      <c r="K6337">
        <v>643503</v>
      </c>
      <c r="L6337">
        <v>21369</v>
      </c>
      <c r="M6337">
        <v>1434</v>
      </c>
    </row>
    <row r="6338" spans="1:13">
      <c r="A6338">
        <v>199</v>
      </c>
      <c r="B6338" t="s">
        <v>61</v>
      </c>
      <c r="C6338">
        <v>1996</v>
      </c>
      <c r="D6338">
        <v>0</v>
      </c>
      <c r="E6338">
        <v>0</v>
      </c>
      <c r="F6338">
        <v>0</v>
      </c>
      <c r="G6338">
        <v>0</v>
      </c>
      <c r="H6338">
        <v>-518.4</v>
      </c>
      <c r="I6338">
        <v>0</v>
      </c>
      <c r="J6338">
        <v>0</v>
      </c>
      <c r="K6338">
        <v>0</v>
      </c>
      <c r="L6338">
        <v>0</v>
      </c>
      <c r="M6338">
        <v>0</v>
      </c>
    </row>
    <row r="6339" spans="1:13">
      <c r="A6339">
        <v>199</v>
      </c>
      <c r="B6339" t="s">
        <v>61</v>
      </c>
      <c r="C6339">
        <v>1999</v>
      </c>
      <c r="D6339">
        <v>0</v>
      </c>
      <c r="E6339">
        <v>0</v>
      </c>
      <c r="F6339">
        <v>0</v>
      </c>
      <c r="G6339">
        <v>0</v>
      </c>
      <c r="H6339">
        <v>-691.2</v>
      </c>
      <c r="I6339">
        <v>0</v>
      </c>
      <c r="J6339">
        <v>0</v>
      </c>
      <c r="K6339">
        <v>0</v>
      </c>
      <c r="L6339">
        <v>0</v>
      </c>
      <c r="M6339">
        <v>0</v>
      </c>
    </row>
    <row r="6340" spans="1:13">
      <c r="A6340">
        <v>199</v>
      </c>
      <c r="B6340" t="s">
        <v>61</v>
      </c>
      <c r="C6340">
        <v>2000</v>
      </c>
      <c r="D6340">
        <v>0</v>
      </c>
      <c r="E6340">
        <v>0</v>
      </c>
      <c r="F6340">
        <v>0</v>
      </c>
      <c r="G6340">
        <v>0</v>
      </c>
      <c r="H6340">
        <v>0</v>
      </c>
      <c r="I6340">
        <v>0</v>
      </c>
      <c r="J6340">
        <v>0</v>
      </c>
      <c r="K6340">
        <v>0</v>
      </c>
      <c r="L6340">
        <v>0</v>
      </c>
      <c r="M6340">
        <v>0</v>
      </c>
    </row>
    <row r="6341" spans="1:13">
      <c r="A6341">
        <v>199</v>
      </c>
      <c r="B6341" t="s">
        <v>61</v>
      </c>
      <c r="C6341">
        <v>2002</v>
      </c>
      <c r="D6341">
        <v>0</v>
      </c>
      <c r="E6341">
        <v>0</v>
      </c>
      <c r="F6341">
        <v>0</v>
      </c>
      <c r="G6341">
        <v>0</v>
      </c>
      <c r="H6341">
        <v>-754.95</v>
      </c>
      <c r="I6341">
        <v>0</v>
      </c>
      <c r="J6341">
        <v>0</v>
      </c>
      <c r="K6341">
        <v>0</v>
      </c>
      <c r="L6341">
        <v>0</v>
      </c>
      <c r="M6341">
        <v>0</v>
      </c>
    </row>
    <row r="6342" spans="1:13">
      <c r="A6342">
        <v>199</v>
      </c>
      <c r="B6342" t="s">
        <v>61</v>
      </c>
      <c r="C6342">
        <v>2003</v>
      </c>
      <c r="D6342">
        <v>0</v>
      </c>
      <c r="E6342">
        <v>0</v>
      </c>
      <c r="F6342">
        <v>0</v>
      </c>
      <c r="G6342">
        <v>0</v>
      </c>
      <c r="H6342">
        <v>0</v>
      </c>
      <c r="I6342">
        <v>0</v>
      </c>
      <c r="J6342">
        <v>0</v>
      </c>
      <c r="K6342">
        <v>0</v>
      </c>
      <c r="L6342">
        <v>0</v>
      </c>
      <c r="M6342">
        <v>0</v>
      </c>
    </row>
    <row r="6343" spans="1:13">
      <c r="A6343">
        <v>199</v>
      </c>
      <c r="B6343" t="s">
        <v>61</v>
      </c>
      <c r="C6343">
        <v>2004</v>
      </c>
      <c r="D6343">
        <v>0</v>
      </c>
      <c r="E6343">
        <v>0</v>
      </c>
      <c r="F6343">
        <v>0</v>
      </c>
      <c r="G6343">
        <v>0</v>
      </c>
      <c r="H6343">
        <v>0</v>
      </c>
      <c r="I6343">
        <v>0</v>
      </c>
      <c r="J6343">
        <v>0</v>
      </c>
      <c r="K6343">
        <v>0</v>
      </c>
      <c r="L6343">
        <v>0</v>
      </c>
      <c r="M6343">
        <v>0</v>
      </c>
    </row>
    <row r="6344" spans="1:13">
      <c r="A6344">
        <v>199</v>
      </c>
      <c r="B6344" t="s">
        <v>61</v>
      </c>
      <c r="C6344">
        <v>2005</v>
      </c>
      <c r="D6344">
        <v>0</v>
      </c>
      <c r="E6344">
        <v>0</v>
      </c>
      <c r="F6344">
        <v>0</v>
      </c>
      <c r="G6344">
        <v>0</v>
      </c>
      <c r="H6344">
        <v>0</v>
      </c>
      <c r="I6344">
        <v>0</v>
      </c>
      <c r="J6344">
        <v>0</v>
      </c>
      <c r="K6344">
        <v>0</v>
      </c>
      <c r="L6344">
        <v>0</v>
      </c>
      <c r="M6344">
        <v>0</v>
      </c>
    </row>
    <row r="6345" spans="1:13">
      <c r="A6345">
        <v>199</v>
      </c>
      <c r="B6345" t="s">
        <v>61</v>
      </c>
      <c r="C6345">
        <v>2006</v>
      </c>
      <c r="D6345">
        <v>0</v>
      </c>
      <c r="E6345">
        <v>0</v>
      </c>
      <c r="F6345">
        <v>0</v>
      </c>
      <c r="G6345">
        <v>0</v>
      </c>
      <c r="H6345">
        <v>0</v>
      </c>
      <c r="I6345">
        <v>0</v>
      </c>
      <c r="J6345">
        <v>0</v>
      </c>
      <c r="K6345">
        <v>0</v>
      </c>
      <c r="L6345">
        <v>0</v>
      </c>
      <c r="M6345">
        <v>0</v>
      </c>
    </row>
    <row r="6346" spans="1:13">
      <c r="A6346">
        <v>199</v>
      </c>
      <c r="B6346" t="s">
        <v>61</v>
      </c>
      <c r="C6346">
        <v>2007</v>
      </c>
      <c r="D6346">
        <v>0</v>
      </c>
      <c r="E6346">
        <v>0</v>
      </c>
      <c r="F6346">
        <v>0</v>
      </c>
      <c r="G6346">
        <v>0</v>
      </c>
      <c r="H6346">
        <v>-4800</v>
      </c>
      <c r="I6346">
        <v>0</v>
      </c>
      <c r="J6346">
        <v>0</v>
      </c>
      <c r="K6346">
        <v>0</v>
      </c>
      <c r="L6346">
        <v>0</v>
      </c>
      <c r="M6346">
        <v>0</v>
      </c>
    </row>
    <row r="6347" spans="1:13">
      <c r="A6347">
        <v>199</v>
      </c>
      <c r="B6347" t="s">
        <v>61</v>
      </c>
      <c r="C6347">
        <v>2008</v>
      </c>
      <c r="D6347">
        <v>0</v>
      </c>
      <c r="E6347">
        <v>0</v>
      </c>
      <c r="F6347">
        <v>0</v>
      </c>
      <c r="G6347">
        <v>0</v>
      </c>
      <c r="H6347">
        <v>0</v>
      </c>
      <c r="I6347">
        <v>0</v>
      </c>
      <c r="J6347">
        <v>0</v>
      </c>
      <c r="K6347">
        <v>0</v>
      </c>
      <c r="L6347">
        <v>0</v>
      </c>
      <c r="M6347">
        <v>0</v>
      </c>
    </row>
    <row r="6348" spans="1:13">
      <c r="A6348">
        <v>199</v>
      </c>
      <c r="B6348" t="s">
        <v>61</v>
      </c>
      <c r="C6348">
        <v>2009</v>
      </c>
      <c r="D6348">
        <v>0</v>
      </c>
      <c r="E6348">
        <v>0</v>
      </c>
      <c r="F6348">
        <v>0</v>
      </c>
      <c r="G6348">
        <v>0</v>
      </c>
      <c r="H6348">
        <v>-1200</v>
      </c>
      <c r="I6348">
        <v>0</v>
      </c>
      <c r="J6348">
        <v>0</v>
      </c>
      <c r="K6348">
        <v>0</v>
      </c>
      <c r="L6348">
        <v>0</v>
      </c>
      <c r="M6348">
        <v>0</v>
      </c>
    </row>
    <row r="6349" spans="1:13">
      <c r="A6349">
        <v>199</v>
      </c>
      <c r="B6349" t="s">
        <v>61</v>
      </c>
      <c r="C6349">
        <v>2010</v>
      </c>
      <c r="D6349">
        <v>0</v>
      </c>
      <c r="E6349">
        <v>0</v>
      </c>
      <c r="F6349">
        <v>0</v>
      </c>
      <c r="G6349">
        <v>0</v>
      </c>
      <c r="H6349">
        <v>-2500</v>
      </c>
      <c r="I6349">
        <v>0</v>
      </c>
      <c r="J6349">
        <v>0</v>
      </c>
      <c r="K6349">
        <v>0</v>
      </c>
      <c r="L6349">
        <v>0</v>
      </c>
      <c r="M6349">
        <v>0</v>
      </c>
    </row>
    <row r="6350" spans="1:13">
      <c r="A6350">
        <v>199</v>
      </c>
      <c r="B6350" t="s">
        <v>61</v>
      </c>
      <c r="C6350">
        <v>2011</v>
      </c>
      <c r="D6350">
        <v>0</v>
      </c>
      <c r="E6350">
        <v>0</v>
      </c>
      <c r="F6350">
        <v>0</v>
      </c>
      <c r="G6350">
        <v>0</v>
      </c>
      <c r="H6350">
        <v>-1400</v>
      </c>
      <c r="I6350">
        <v>0</v>
      </c>
      <c r="J6350">
        <v>0</v>
      </c>
      <c r="K6350">
        <v>0</v>
      </c>
      <c r="L6350">
        <v>0</v>
      </c>
      <c r="M6350">
        <v>0</v>
      </c>
    </row>
    <row r="6351" spans="1:13">
      <c r="A6351">
        <v>199</v>
      </c>
      <c r="B6351" t="s">
        <v>61</v>
      </c>
      <c r="C6351">
        <v>2012</v>
      </c>
      <c r="D6351">
        <v>0</v>
      </c>
      <c r="E6351">
        <v>0</v>
      </c>
      <c r="F6351">
        <v>0</v>
      </c>
      <c r="G6351">
        <v>0</v>
      </c>
      <c r="H6351">
        <v>-4846</v>
      </c>
      <c r="I6351">
        <v>0</v>
      </c>
      <c r="J6351">
        <v>0</v>
      </c>
      <c r="K6351">
        <v>0</v>
      </c>
      <c r="L6351">
        <v>0</v>
      </c>
      <c r="M6351">
        <v>0</v>
      </c>
    </row>
    <row r="6352" spans="1:13">
      <c r="A6352">
        <v>199</v>
      </c>
      <c r="B6352" t="s">
        <v>61</v>
      </c>
      <c r="C6352">
        <v>2013</v>
      </c>
      <c r="D6352">
        <v>0</v>
      </c>
      <c r="E6352">
        <v>0</v>
      </c>
      <c r="F6352">
        <v>0</v>
      </c>
      <c r="G6352">
        <v>0</v>
      </c>
      <c r="H6352">
        <v>0</v>
      </c>
      <c r="I6352">
        <v>0</v>
      </c>
      <c r="J6352">
        <v>0</v>
      </c>
      <c r="K6352">
        <v>0</v>
      </c>
      <c r="L6352">
        <v>0</v>
      </c>
      <c r="M6352">
        <v>0</v>
      </c>
    </row>
    <row r="6353" spans="1:13">
      <c r="A6353">
        <v>199</v>
      </c>
      <c r="B6353" t="s">
        <v>61</v>
      </c>
      <c r="C6353">
        <v>2014</v>
      </c>
      <c r="D6353">
        <v>0</v>
      </c>
      <c r="E6353">
        <v>0</v>
      </c>
      <c r="F6353">
        <v>0</v>
      </c>
      <c r="G6353">
        <v>0</v>
      </c>
      <c r="H6353">
        <v>0</v>
      </c>
      <c r="I6353">
        <v>0</v>
      </c>
      <c r="J6353">
        <v>0</v>
      </c>
      <c r="K6353">
        <v>0</v>
      </c>
      <c r="L6353">
        <v>0</v>
      </c>
      <c r="M6353">
        <v>0</v>
      </c>
    </row>
    <row r="6354" spans="1:13">
      <c r="A6354">
        <v>199</v>
      </c>
      <c r="B6354" t="s">
        <v>61</v>
      </c>
      <c r="C6354">
        <v>2015</v>
      </c>
      <c r="D6354">
        <v>0</v>
      </c>
      <c r="E6354">
        <v>0</v>
      </c>
      <c r="F6354">
        <v>0</v>
      </c>
      <c r="G6354">
        <v>0</v>
      </c>
      <c r="H6354">
        <v>-23329</v>
      </c>
      <c r="I6354">
        <v>2452</v>
      </c>
      <c r="J6354">
        <v>0</v>
      </c>
      <c r="K6354">
        <v>0</v>
      </c>
      <c r="L6354">
        <v>0</v>
      </c>
      <c r="M6354">
        <v>0</v>
      </c>
    </row>
    <row r="6355" spans="1:13">
      <c r="A6355">
        <v>199</v>
      </c>
      <c r="B6355" t="s">
        <v>61</v>
      </c>
      <c r="C6355">
        <v>2016</v>
      </c>
      <c r="D6355">
        <v>0</v>
      </c>
      <c r="E6355">
        <v>0</v>
      </c>
      <c r="F6355">
        <v>0</v>
      </c>
      <c r="G6355">
        <v>0</v>
      </c>
      <c r="H6355">
        <v>19058</v>
      </c>
      <c r="I6355">
        <v>143117</v>
      </c>
      <c r="J6355">
        <v>5400</v>
      </c>
      <c r="K6355">
        <v>-20</v>
      </c>
      <c r="L6355">
        <v>0</v>
      </c>
      <c r="M6355">
        <v>2</v>
      </c>
    </row>
    <row r="6356" spans="1:13">
      <c r="A6356">
        <v>199</v>
      </c>
      <c r="B6356" t="s">
        <v>61</v>
      </c>
      <c r="C6356">
        <v>2017</v>
      </c>
      <c r="D6356">
        <v>0</v>
      </c>
      <c r="E6356">
        <v>0</v>
      </c>
      <c r="F6356">
        <v>0</v>
      </c>
      <c r="G6356">
        <v>0</v>
      </c>
      <c r="H6356">
        <v>137874</v>
      </c>
      <c r="I6356">
        <v>-67840.600000000006</v>
      </c>
      <c r="J6356">
        <v>536</v>
      </c>
      <c r="K6356">
        <v>-5384</v>
      </c>
      <c r="L6356">
        <v>0</v>
      </c>
      <c r="M6356">
        <v>2</v>
      </c>
    </row>
    <row r="6357" spans="1:13">
      <c r="A6357">
        <v>199</v>
      </c>
      <c r="B6357" t="s">
        <v>61</v>
      </c>
      <c r="C6357">
        <v>2018</v>
      </c>
      <c r="D6357">
        <v>0</v>
      </c>
      <c r="E6357">
        <v>0</v>
      </c>
      <c r="F6357">
        <v>0</v>
      </c>
      <c r="G6357">
        <v>0</v>
      </c>
      <c r="H6357">
        <v>46143</v>
      </c>
      <c r="I6357">
        <v>-45827</v>
      </c>
      <c r="J6357">
        <v>130094</v>
      </c>
      <c r="K6357">
        <v>-9011</v>
      </c>
      <c r="L6357">
        <v>0</v>
      </c>
      <c r="M6357">
        <v>2</v>
      </c>
    </row>
    <row r="6358" spans="1:13">
      <c r="A6358">
        <v>199</v>
      </c>
      <c r="B6358" t="s">
        <v>61</v>
      </c>
      <c r="C6358">
        <v>2019</v>
      </c>
      <c r="D6358">
        <v>0</v>
      </c>
      <c r="E6358">
        <v>0</v>
      </c>
      <c r="F6358">
        <v>0</v>
      </c>
      <c r="G6358">
        <v>0</v>
      </c>
      <c r="H6358">
        <v>378100</v>
      </c>
      <c r="I6358">
        <v>138543.15</v>
      </c>
      <c r="J6358">
        <v>133925</v>
      </c>
      <c r="K6358">
        <v>2791</v>
      </c>
      <c r="L6358">
        <v>1</v>
      </c>
      <c r="M6358">
        <v>2</v>
      </c>
    </row>
    <row r="6359" spans="1:13">
      <c r="A6359">
        <v>199</v>
      </c>
      <c r="B6359" t="s">
        <v>61</v>
      </c>
      <c r="C6359">
        <v>2020</v>
      </c>
      <c r="D6359">
        <v>0</v>
      </c>
      <c r="E6359">
        <v>0</v>
      </c>
      <c r="F6359">
        <v>0</v>
      </c>
      <c r="G6359">
        <v>0</v>
      </c>
      <c r="H6359">
        <v>1171103</v>
      </c>
      <c r="I6359">
        <v>529845.44999999995</v>
      </c>
      <c r="J6359">
        <v>-1624258</v>
      </c>
      <c r="K6359">
        <v>-84</v>
      </c>
      <c r="L6359">
        <v>10</v>
      </c>
      <c r="M6359">
        <v>1</v>
      </c>
    </row>
    <row r="6360" spans="1:13">
      <c r="A6360">
        <v>199</v>
      </c>
      <c r="B6360" t="s">
        <v>61</v>
      </c>
      <c r="C6360">
        <v>2021</v>
      </c>
      <c r="D6360">
        <v>0</v>
      </c>
      <c r="E6360">
        <v>0</v>
      </c>
      <c r="F6360">
        <v>0</v>
      </c>
      <c r="G6360">
        <v>0</v>
      </c>
      <c r="H6360">
        <v>1798880</v>
      </c>
      <c r="I6360">
        <v>222522.35</v>
      </c>
      <c r="J6360">
        <v>794868</v>
      </c>
      <c r="K6360">
        <v>-19628</v>
      </c>
      <c r="L6360">
        <v>73</v>
      </c>
      <c r="M6360">
        <v>-31</v>
      </c>
    </row>
    <row r="6361" spans="1:13">
      <c r="A6361">
        <v>199</v>
      </c>
      <c r="B6361" t="s">
        <v>61</v>
      </c>
      <c r="C6361">
        <v>2022</v>
      </c>
      <c r="D6361">
        <v>731627200</v>
      </c>
      <c r="E6361">
        <v>3753666000</v>
      </c>
      <c r="F6361">
        <v>163773400</v>
      </c>
      <c r="G6361">
        <v>676200000</v>
      </c>
      <c r="H6361">
        <v>38596870.549999997</v>
      </c>
      <c r="I6361">
        <v>4881672.2</v>
      </c>
      <c r="J6361">
        <v>8706066.1500000004</v>
      </c>
      <c r="K6361">
        <v>500887.6</v>
      </c>
      <c r="L6361">
        <v>11183</v>
      </c>
      <c r="M6361">
        <v>1006</v>
      </c>
    </row>
    <row r="6362" spans="1:13">
      <c r="A6362">
        <v>199</v>
      </c>
      <c r="B6362" t="s">
        <v>61</v>
      </c>
      <c r="C6362">
        <v>1996</v>
      </c>
      <c r="D6362">
        <v>0</v>
      </c>
      <c r="E6362">
        <v>0</v>
      </c>
      <c r="F6362">
        <v>0</v>
      </c>
      <c r="G6362">
        <v>0</v>
      </c>
      <c r="H6362">
        <v>-1416.95</v>
      </c>
      <c r="I6362">
        <v>0</v>
      </c>
      <c r="J6362">
        <v>0</v>
      </c>
      <c r="K6362">
        <v>0</v>
      </c>
      <c r="L6362">
        <v>0</v>
      </c>
      <c r="M6362">
        <v>0</v>
      </c>
    </row>
    <row r="6363" spans="1:13">
      <c r="A6363">
        <v>199</v>
      </c>
      <c r="B6363" t="s">
        <v>61</v>
      </c>
      <c r="C6363">
        <v>2000</v>
      </c>
      <c r="D6363">
        <v>0</v>
      </c>
      <c r="E6363">
        <v>0</v>
      </c>
      <c r="F6363">
        <v>0</v>
      </c>
      <c r="G6363">
        <v>0</v>
      </c>
      <c r="H6363">
        <v>0</v>
      </c>
      <c r="I6363">
        <v>0</v>
      </c>
      <c r="J6363">
        <v>0</v>
      </c>
      <c r="K6363">
        <v>0</v>
      </c>
      <c r="L6363">
        <v>0</v>
      </c>
      <c r="M6363">
        <v>0</v>
      </c>
    </row>
    <row r="6364" spans="1:13">
      <c r="A6364">
        <v>199</v>
      </c>
      <c r="B6364" t="s">
        <v>61</v>
      </c>
      <c r="C6364">
        <v>2002</v>
      </c>
      <c r="D6364">
        <v>0</v>
      </c>
      <c r="E6364">
        <v>0</v>
      </c>
      <c r="F6364">
        <v>0</v>
      </c>
      <c r="G6364">
        <v>0</v>
      </c>
      <c r="H6364">
        <v>-1256.8499999999999</v>
      </c>
      <c r="I6364">
        <v>0</v>
      </c>
      <c r="J6364">
        <v>0</v>
      </c>
      <c r="K6364">
        <v>0</v>
      </c>
      <c r="L6364">
        <v>0</v>
      </c>
      <c r="M6364">
        <v>0</v>
      </c>
    </row>
    <row r="6365" spans="1:13">
      <c r="A6365">
        <v>199</v>
      </c>
      <c r="B6365" t="s">
        <v>61</v>
      </c>
      <c r="C6365">
        <v>2003</v>
      </c>
      <c r="D6365">
        <v>0</v>
      </c>
      <c r="E6365">
        <v>0</v>
      </c>
      <c r="F6365">
        <v>0</v>
      </c>
      <c r="G6365">
        <v>0</v>
      </c>
      <c r="H6365">
        <v>-2440</v>
      </c>
      <c r="I6365">
        <v>0</v>
      </c>
      <c r="J6365">
        <v>0</v>
      </c>
      <c r="K6365">
        <v>0</v>
      </c>
      <c r="L6365">
        <v>0</v>
      </c>
      <c r="M6365">
        <v>0</v>
      </c>
    </row>
    <row r="6366" spans="1:13">
      <c r="A6366">
        <v>199</v>
      </c>
      <c r="B6366" t="s">
        <v>61</v>
      </c>
      <c r="C6366">
        <v>2005</v>
      </c>
      <c r="D6366">
        <v>0</v>
      </c>
      <c r="E6366">
        <v>0</v>
      </c>
      <c r="F6366">
        <v>0</v>
      </c>
      <c r="G6366">
        <v>0</v>
      </c>
      <c r="H6366">
        <v>0</v>
      </c>
      <c r="I6366">
        <v>0</v>
      </c>
      <c r="J6366">
        <v>0</v>
      </c>
      <c r="K6366">
        <v>0</v>
      </c>
      <c r="L6366">
        <v>0</v>
      </c>
      <c r="M6366">
        <v>0</v>
      </c>
    </row>
    <row r="6367" spans="1:13">
      <c r="A6367">
        <v>199</v>
      </c>
      <c r="B6367" t="s">
        <v>61</v>
      </c>
      <c r="C6367">
        <v>2006</v>
      </c>
      <c r="D6367">
        <v>0</v>
      </c>
      <c r="E6367">
        <v>0</v>
      </c>
      <c r="F6367">
        <v>0</v>
      </c>
      <c r="G6367">
        <v>0</v>
      </c>
      <c r="H6367">
        <v>-3000</v>
      </c>
      <c r="I6367">
        <v>0</v>
      </c>
      <c r="J6367">
        <v>0</v>
      </c>
      <c r="K6367">
        <v>0</v>
      </c>
      <c r="L6367">
        <v>0</v>
      </c>
      <c r="M6367">
        <v>0</v>
      </c>
    </row>
    <row r="6368" spans="1:13">
      <c r="A6368">
        <v>199</v>
      </c>
      <c r="B6368" t="s">
        <v>61</v>
      </c>
      <c r="C6368">
        <v>2007</v>
      </c>
      <c r="D6368">
        <v>0</v>
      </c>
      <c r="E6368">
        <v>0</v>
      </c>
      <c r="F6368">
        <v>0</v>
      </c>
      <c r="G6368">
        <v>0</v>
      </c>
      <c r="H6368">
        <v>0</v>
      </c>
      <c r="I6368">
        <v>0</v>
      </c>
      <c r="J6368">
        <v>0</v>
      </c>
      <c r="K6368">
        <v>0</v>
      </c>
      <c r="L6368">
        <v>0</v>
      </c>
      <c r="M6368">
        <v>0</v>
      </c>
    </row>
    <row r="6369" spans="1:13">
      <c r="A6369">
        <v>199</v>
      </c>
      <c r="B6369" t="s">
        <v>61</v>
      </c>
      <c r="C6369">
        <v>2008</v>
      </c>
      <c r="D6369">
        <v>0</v>
      </c>
      <c r="E6369">
        <v>0</v>
      </c>
      <c r="F6369">
        <v>0</v>
      </c>
      <c r="G6369">
        <v>0</v>
      </c>
      <c r="H6369">
        <v>0</v>
      </c>
      <c r="I6369">
        <v>0</v>
      </c>
      <c r="J6369">
        <v>0</v>
      </c>
      <c r="K6369">
        <v>0</v>
      </c>
      <c r="L6369">
        <v>0</v>
      </c>
      <c r="M6369">
        <v>0</v>
      </c>
    </row>
    <row r="6370" spans="1:13">
      <c r="A6370">
        <v>199</v>
      </c>
      <c r="B6370" t="s">
        <v>61</v>
      </c>
      <c r="C6370">
        <v>2009</v>
      </c>
      <c r="D6370">
        <v>0</v>
      </c>
      <c r="E6370">
        <v>0</v>
      </c>
      <c r="F6370">
        <v>0</v>
      </c>
      <c r="G6370">
        <v>0</v>
      </c>
      <c r="H6370">
        <v>0</v>
      </c>
      <c r="I6370">
        <v>0</v>
      </c>
      <c r="J6370">
        <v>0</v>
      </c>
      <c r="K6370">
        <v>0</v>
      </c>
      <c r="L6370">
        <v>0</v>
      </c>
      <c r="M6370">
        <v>0</v>
      </c>
    </row>
    <row r="6371" spans="1:13">
      <c r="A6371">
        <v>199</v>
      </c>
      <c r="B6371" t="s">
        <v>61</v>
      </c>
      <c r="C6371">
        <v>2010</v>
      </c>
      <c r="D6371">
        <v>0</v>
      </c>
      <c r="E6371">
        <v>0</v>
      </c>
      <c r="F6371">
        <v>0</v>
      </c>
      <c r="G6371">
        <v>0</v>
      </c>
      <c r="H6371">
        <v>-366</v>
      </c>
      <c r="I6371">
        <v>0</v>
      </c>
      <c r="J6371">
        <v>0</v>
      </c>
      <c r="K6371">
        <v>0</v>
      </c>
      <c r="L6371">
        <v>0</v>
      </c>
      <c r="M6371">
        <v>0</v>
      </c>
    </row>
    <row r="6372" spans="1:13">
      <c r="A6372">
        <v>199</v>
      </c>
      <c r="B6372" t="s">
        <v>61</v>
      </c>
      <c r="C6372">
        <v>2011</v>
      </c>
      <c r="D6372">
        <v>0</v>
      </c>
      <c r="E6372">
        <v>0</v>
      </c>
      <c r="F6372">
        <v>0</v>
      </c>
      <c r="G6372">
        <v>0</v>
      </c>
      <c r="H6372">
        <v>-130767</v>
      </c>
      <c r="I6372">
        <v>0</v>
      </c>
      <c r="J6372">
        <v>0</v>
      </c>
      <c r="K6372">
        <v>0</v>
      </c>
      <c r="L6372">
        <v>0</v>
      </c>
      <c r="M6372">
        <v>0</v>
      </c>
    </row>
    <row r="6373" spans="1:13">
      <c r="A6373">
        <v>199</v>
      </c>
      <c r="B6373" t="s">
        <v>61</v>
      </c>
      <c r="C6373">
        <v>2012</v>
      </c>
      <c r="D6373">
        <v>0</v>
      </c>
      <c r="E6373">
        <v>0</v>
      </c>
      <c r="F6373">
        <v>0</v>
      </c>
      <c r="G6373">
        <v>0</v>
      </c>
      <c r="H6373">
        <v>-3160</v>
      </c>
      <c r="I6373">
        <v>0</v>
      </c>
      <c r="J6373">
        <v>0</v>
      </c>
      <c r="K6373">
        <v>0</v>
      </c>
      <c r="L6373">
        <v>0</v>
      </c>
      <c r="M6373">
        <v>0</v>
      </c>
    </row>
    <row r="6374" spans="1:13">
      <c r="A6374">
        <v>199</v>
      </c>
      <c r="B6374" t="s">
        <v>61</v>
      </c>
      <c r="C6374">
        <v>2013</v>
      </c>
      <c r="D6374">
        <v>0</v>
      </c>
      <c r="E6374">
        <v>0</v>
      </c>
      <c r="F6374">
        <v>0</v>
      </c>
      <c r="G6374">
        <v>0</v>
      </c>
      <c r="H6374">
        <v>0</v>
      </c>
      <c r="I6374">
        <v>0</v>
      </c>
      <c r="J6374">
        <v>0</v>
      </c>
      <c r="K6374">
        <v>0</v>
      </c>
      <c r="L6374">
        <v>0</v>
      </c>
      <c r="M6374">
        <v>-1</v>
      </c>
    </row>
    <row r="6375" spans="1:13">
      <c r="A6375">
        <v>199</v>
      </c>
      <c r="B6375" t="s">
        <v>61</v>
      </c>
      <c r="C6375">
        <v>2014</v>
      </c>
      <c r="D6375">
        <v>0</v>
      </c>
      <c r="E6375">
        <v>0</v>
      </c>
      <c r="F6375">
        <v>0</v>
      </c>
      <c r="G6375">
        <v>0</v>
      </c>
      <c r="H6375">
        <v>-617</v>
      </c>
      <c r="I6375">
        <v>1722</v>
      </c>
      <c r="J6375">
        <v>0</v>
      </c>
      <c r="K6375">
        <v>162</v>
      </c>
      <c r="L6375">
        <v>0</v>
      </c>
      <c r="M6375">
        <v>-1</v>
      </c>
    </row>
    <row r="6376" spans="1:13">
      <c r="A6376">
        <v>199</v>
      </c>
      <c r="B6376" t="s">
        <v>61</v>
      </c>
      <c r="C6376">
        <v>2015</v>
      </c>
      <c r="D6376">
        <v>0</v>
      </c>
      <c r="E6376">
        <v>0</v>
      </c>
      <c r="F6376">
        <v>0</v>
      </c>
      <c r="G6376">
        <v>0</v>
      </c>
      <c r="H6376">
        <v>4490</v>
      </c>
      <c r="I6376">
        <v>108614</v>
      </c>
      <c r="J6376">
        <v>7248</v>
      </c>
      <c r="K6376">
        <v>383</v>
      </c>
      <c r="L6376">
        <v>0</v>
      </c>
      <c r="M6376">
        <v>0</v>
      </c>
    </row>
    <row r="6377" spans="1:13">
      <c r="A6377">
        <v>199</v>
      </c>
      <c r="B6377" t="s">
        <v>61</v>
      </c>
      <c r="C6377">
        <v>2016</v>
      </c>
      <c r="D6377">
        <v>0</v>
      </c>
      <c r="E6377">
        <v>0</v>
      </c>
      <c r="F6377">
        <v>0</v>
      </c>
      <c r="G6377">
        <v>0</v>
      </c>
      <c r="H6377">
        <v>17639</v>
      </c>
      <c r="I6377">
        <v>9539</v>
      </c>
      <c r="J6377">
        <v>11648</v>
      </c>
      <c r="K6377">
        <v>395</v>
      </c>
      <c r="L6377">
        <v>1</v>
      </c>
      <c r="M6377">
        <v>0</v>
      </c>
    </row>
    <row r="6378" spans="1:13">
      <c r="A6378">
        <v>199</v>
      </c>
      <c r="B6378" t="s">
        <v>61</v>
      </c>
      <c r="C6378">
        <v>2017</v>
      </c>
      <c r="D6378">
        <v>0</v>
      </c>
      <c r="E6378">
        <v>0</v>
      </c>
      <c r="F6378">
        <v>0</v>
      </c>
      <c r="G6378">
        <v>0</v>
      </c>
      <c r="H6378">
        <v>112869</v>
      </c>
      <c r="I6378">
        <v>70791.600000000006</v>
      </c>
      <c r="J6378">
        <v>-69600</v>
      </c>
      <c r="K6378">
        <v>-1813</v>
      </c>
      <c r="L6378">
        <v>1</v>
      </c>
      <c r="M6378">
        <v>-2</v>
      </c>
    </row>
    <row r="6379" spans="1:13">
      <c r="A6379">
        <v>199</v>
      </c>
      <c r="B6379" t="s">
        <v>61</v>
      </c>
      <c r="C6379">
        <v>2018</v>
      </c>
      <c r="D6379">
        <v>0</v>
      </c>
      <c r="E6379">
        <v>0</v>
      </c>
      <c r="F6379">
        <v>0</v>
      </c>
      <c r="G6379">
        <v>0</v>
      </c>
      <c r="H6379">
        <v>483066</v>
      </c>
      <c r="I6379">
        <v>72184.45</v>
      </c>
      <c r="J6379">
        <v>258594</v>
      </c>
      <c r="K6379">
        <v>-13189</v>
      </c>
      <c r="L6379">
        <v>1</v>
      </c>
      <c r="M6379">
        <v>0</v>
      </c>
    </row>
    <row r="6380" spans="1:13">
      <c r="A6380">
        <v>199</v>
      </c>
      <c r="B6380" t="s">
        <v>61</v>
      </c>
      <c r="C6380">
        <v>2019</v>
      </c>
      <c r="D6380">
        <v>0</v>
      </c>
      <c r="E6380">
        <v>0</v>
      </c>
      <c r="F6380">
        <v>0</v>
      </c>
      <c r="G6380">
        <v>0</v>
      </c>
      <c r="H6380">
        <v>1789879</v>
      </c>
      <c r="I6380">
        <v>298493.09999999998</v>
      </c>
      <c r="J6380">
        <v>726516</v>
      </c>
      <c r="K6380">
        <v>336891</v>
      </c>
      <c r="L6380">
        <v>7</v>
      </c>
      <c r="M6380">
        <v>3</v>
      </c>
    </row>
    <row r="6381" spans="1:13">
      <c r="A6381">
        <v>199</v>
      </c>
      <c r="B6381" t="s">
        <v>61</v>
      </c>
      <c r="C6381">
        <v>2020</v>
      </c>
      <c r="D6381">
        <v>0</v>
      </c>
      <c r="E6381">
        <v>0</v>
      </c>
      <c r="F6381">
        <v>0</v>
      </c>
      <c r="G6381">
        <v>0</v>
      </c>
      <c r="H6381">
        <v>1532985</v>
      </c>
      <c r="I6381">
        <v>4142.3999999999996</v>
      </c>
      <c r="J6381">
        <v>125519</v>
      </c>
      <c r="K6381">
        <v>-15097</v>
      </c>
      <c r="L6381">
        <v>26</v>
      </c>
      <c r="M6381">
        <v>-40</v>
      </c>
    </row>
    <row r="6382" spans="1:13">
      <c r="A6382">
        <v>199</v>
      </c>
      <c r="B6382" t="s">
        <v>61</v>
      </c>
      <c r="C6382">
        <v>2021</v>
      </c>
      <c r="D6382">
        <v>726398200</v>
      </c>
      <c r="E6382">
        <v>3567686000</v>
      </c>
      <c r="F6382">
        <v>658609900</v>
      </c>
      <c r="G6382">
        <v>1360919000</v>
      </c>
      <c r="H6382">
        <v>38450905</v>
      </c>
      <c r="I6382">
        <v>4423597.2</v>
      </c>
      <c r="J6382">
        <v>8287914</v>
      </c>
      <c r="K6382">
        <v>1005244</v>
      </c>
      <c r="L6382">
        <v>10934</v>
      </c>
      <c r="M6382">
        <v>988</v>
      </c>
    </row>
    <row r="6383" spans="1:13">
      <c r="A6383">
        <v>199</v>
      </c>
      <c r="B6383" t="s">
        <v>61</v>
      </c>
      <c r="C6383">
        <v>1996</v>
      </c>
      <c r="D6383">
        <v>0</v>
      </c>
      <c r="E6383">
        <v>0</v>
      </c>
      <c r="F6383">
        <v>0</v>
      </c>
      <c r="G6383">
        <v>0</v>
      </c>
      <c r="H6383">
        <v>-428.01</v>
      </c>
      <c r="I6383">
        <v>0</v>
      </c>
      <c r="J6383">
        <v>0</v>
      </c>
      <c r="K6383">
        <v>0</v>
      </c>
      <c r="L6383">
        <v>0</v>
      </c>
      <c r="M6383">
        <v>0</v>
      </c>
    </row>
    <row r="6384" spans="1:13">
      <c r="A6384">
        <v>199</v>
      </c>
      <c r="B6384" t="s">
        <v>61</v>
      </c>
      <c r="C6384">
        <v>1997</v>
      </c>
      <c r="D6384">
        <v>0</v>
      </c>
      <c r="E6384">
        <v>0</v>
      </c>
      <c r="F6384">
        <v>0</v>
      </c>
      <c r="G6384">
        <v>0</v>
      </c>
      <c r="H6384">
        <v>-1835</v>
      </c>
      <c r="I6384">
        <v>0</v>
      </c>
      <c r="J6384">
        <v>0</v>
      </c>
      <c r="K6384">
        <v>0</v>
      </c>
      <c r="L6384">
        <v>0</v>
      </c>
      <c r="M6384">
        <v>0</v>
      </c>
    </row>
    <row r="6385" spans="1:13">
      <c r="A6385">
        <v>199</v>
      </c>
      <c r="B6385" t="s">
        <v>61</v>
      </c>
      <c r="C6385">
        <v>1999</v>
      </c>
      <c r="D6385">
        <v>0</v>
      </c>
      <c r="E6385">
        <v>0</v>
      </c>
      <c r="F6385">
        <v>0</v>
      </c>
      <c r="G6385">
        <v>0</v>
      </c>
      <c r="H6385">
        <v>-600</v>
      </c>
      <c r="I6385">
        <v>0</v>
      </c>
      <c r="J6385">
        <v>0</v>
      </c>
      <c r="K6385">
        <v>0</v>
      </c>
      <c r="L6385">
        <v>0</v>
      </c>
      <c r="M6385">
        <v>0</v>
      </c>
    </row>
    <row r="6386" spans="1:13">
      <c r="A6386">
        <v>199</v>
      </c>
      <c r="B6386" t="s">
        <v>61</v>
      </c>
      <c r="C6386">
        <v>2000</v>
      </c>
      <c r="D6386">
        <v>0</v>
      </c>
      <c r="E6386">
        <v>0</v>
      </c>
      <c r="F6386">
        <v>0</v>
      </c>
      <c r="G6386">
        <v>0</v>
      </c>
      <c r="H6386">
        <v>0</v>
      </c>
      <c r="I6386">
        <v>0</v>
      </c>
      <c r="J6386">
        <v>0</v>
      </c>
      <c r="K6386">
        <v>0</v>
      </c>
      <c r="L6386">
        <v>0</v>
      </c>
      <c r="M6386">
        <v>0</v>
      </c>
    </row>
    <row r="6387" spans="1:13">
      <c r="A6387">
        <v>199</v>
      </c>
      <c r="B6387" t="s">
        <v>61</v>
      </c>
      <c r="C6387">
        <v>2001</v>
      </c>
      <c r="D6387">
        <v>0</v>
      </c>
      <c r="E6387">
        <v>0</v>
      </c>
      <c r="F6387">
        <v>0</v>
      </c>
      <c r="G6387">
        <v>0</v>
      </c>
      <c r="H6387">
        <v>0</v>
      </c>
      <c r="I6387">
        <v>0</v>
      </c>
      <c r="J6387">
        <v>0</v>
      </c>
      <c r="K6387">
        <v>0</v>
      </c>
      <c r="L6387">
        <v>0</v>
      </c>
      <c r="M6387">
        <v>0</v>
      </c>
    </row>
    <row r="6388" spans="1:13">
      <c r="A6388">
        <v>199</v>
      </c>
      <c r="B6388" t="s">
        <v>61</v>
      </c>
      <c r="C6388">
        <v>2002</v>
      </c>
      <c r="D6388">
        <v>0</v>
      </c>
      <c r="E6388">
        <v>0</v>
      </c>
      <c r="F6388">
        <v>0</v>
      </c>
      <c r="G6388">
        <v>0</v>
      </c>
      <c r="H6388">
        <v>-958</v>
      </c>
      <c r="I6388">
        <v>0</v>
      </c>
      <c r="J6388">
        <v>0</v>
      </c>
      <c r="K6388">
        <v>0</v>
      </c>
      <c r="L6388">
        <v>0</v>
      </c>
      <c r="M6388">
        <v>0</v>
      </c>
    </row>
    <row r="6389" spans="1:13">
      <c r="A6389">
        <v>199</v>
      </c>
      <c r="B6389" t="s">
        <v>61</v>
      </c>
      <c r="C6389">
        <v>2003</v>
      </c>
      <c r="D6389">
        <v>0</v>
      </c>
      <c r="E6389">
        <v>0</v>
      </c>
      <c r="F6389">
        <v>0</v>
      </c>
      <c r="G6389">
        <v>0</v>
      </c>
      <c r="H6389">
        <v>-600</v>
      </c>
      <c r="I6389">
        <v>0</v>
      </c>
      <c r="J6389">
        <v>0</v>
      </c>
      <c r="K6389">
        <v>0</v>
      </c>
      <c r="L6389">
        <v>0</v>
      </c>
      <c r="M6389">
        <v>0</v>
      </c>
    </row>
    <row r="6390" spans="1:13">
      <c r="A6390">
        <v>199</v>
      </c>
      <c r="B6390" t="s">
        <v>61</v>
      </c>
      <c r="C6390">
        <v>2005</v>
      </c>
      <c r="D6390">
        <v>0</v>
      </c>
      <c r="E6390">
        <v>0</v>
      </c>
      <c r="F6390">
        <v>0</v>
      </c>
      <c r="G6390">
        <v>0</v>
      </c>
      <c r="H6390">
        <v>-5384</v>
      </c>
      <c r="I6390">
        <v>0</v>
      </c>
      <c r="J6390">
        <v>0</v>
      </c>
      <c r="K6390">
        <v>0</v>
      </c>
      <c r="L6390">
        <v>0</v>
      </c>
      <c r="M6390">
        <v>0</v>
      </c>
    </row>
    <row r="6391" spans="1:13">
      <c r="A6391">
        <v>199</v>
      </c>
      <c r="B6391" t="s">
        <v>61</v>
      </c>
      <c r="C6391">
        <v>2006</v>
      </c>
      <c r="D6391">
        <v>0</v>
      </c>
      <c r="E6391">
        <v>0</v>
      </c>
      <c r="F6391">
        <v>0</v>
      </c>
      <c r="G6391">
        <v>0</v>
      </c>
      <c r="H6391">
        <v>-2132</v>
      </c>
      <c r="I6391">
        <v>0</v>
      </c>
      <c r="J6391">
        <v>0</v>
      </c>
      <c r="K6391">
        <v>0</v>
      </c>
      <c r="L6391">
        <v>0</v>
      </c>
      <c r="M6391">
        <v>0</v>
      </c>
    </row>
    <row r="6392" spans="1:13">
      <c r="A6392">
        <v>199</v>
      </c>
      <c r="B6392" t="s">
        <v>61</v>
      </c>
      <c r="C6392">
        <v>2007</v>
      </c>
      <c r="D6392">
        <v>0</v>
      </c>
      <c r="E6392">
        <v>0</v>
      </c>
      <c r="F6392">
        <v>0</v>
      </c>
      <c r="G6392">
        <v>0</v>
      </c>
      <c r="H6392">
        <v>-1380</v>
      </c>
      <c r="I6392">
        <v>0</v>
      </c>
      <c r="J6392">
        <v>0</v>
      </c>
      <c r="K6392">
        <v>0</v>
      </c>
      <c r="L6392">
        <v>0</v>
      </c>
      <c r="M6392">
        <v>0</v>
      </c>
    </row>
    <row r="6393" spans="1:13">
      <c r="A6393">
        <v>199</v>
      </c>
      <c r="B6393" t="s">
        <v>61</v>
      </c>
      <c r="C6393">
        <v>2008</v>
      </c>
      <c r="D6393">
        <v>0</v>
      </c>
      <c r="E6393">
        <v>0</v>
      </c>
      <c r="F6393">
        <v>0</v>
      </c>
      <c r="G6393">
        <v>0</v>
      </c>
      <c r="H6393">
        <v>0</v>
      </c>
      <c r="I6393">
        <v>0</v>
      </c>
      <c r="J6393">
        <v>0</v>
      </c>
      <c r="K6393">
        <v>0</v>
      </c>
      <c r="L6393">
        <v>0</v>
      </c>
      <c r="M6393">
        <v>0</v>
      </c>
    </row>
    <row r="6394" spans="1:13">
      <c r="A6394">
        <v>199</v>
      </c>
      <c r="B6394" t="s">
        <v>61</v>
      </c>
      <c r="C6394">
        <v>2009</v>
      </c>
      <c r="D6394">
        <v>0</v>
      </c>
      <c r="E6394">
        <v>0</v>
      </c>
      <c r="F6394">
        <v>0</v>
      </c>
      <c r="G6394">
        <v>0</v>
      </c>
      <c r="H6394">
        <v>-5700</v>
      </c>
      <c r="I6394">
        <v>0</v>
      </c>
      <c r="J6394">
        <v>0</v>
      </c>
      <c r="K6394">
        <v>0</v>
      </c>
      <c r="L6394">
        <v>0</v>
      </c>
      <c r="M6394">
        <v>0</v>
      </c>
    </row>
    <row r="6395" spans="1:13">
      <c r="A6395">
        <v>199</v>
      </c>
      <c r="B6395" t="s">
        <v>61</v>
      </c>
      <c r="C6395">
        <v>2010</v>
      </c>
      <c r="D6395">
        <v>0</v>
      </c>
      <c r="E6395">
        <v>0</v>
      </c>
      <c r="F6395">
        <v>0</v>
      </c>
      <c r="G6395">
        <v>0</v>
      </c>
      <c r="H6395">
        <v>0</v>
      </c>
      <c r="I6395">
        <v>0</v>
      </c>
      <c r="J6395">
        <v>0</v>
      </c>
      <c r="K6395">
        <v>0</v>
      </c>
      <c r="L6395">
        <v>0</v>
      </c>
      <c r="M6395">
        <v>0</v>
      </c>
    </row>
    <row r="6396" spans="1:13">
      <c r="A6396">
        <v>199</v>
      </c>
      <c r="B6396" t="s">
        <v>61</v>
      </c>
      <c r="C6396">
        <v>2011</v>
      </c>
      <c r="D6396">
        <v>0</v>
      </c>
      <c r="E6396">
        <v>0</v>
      </c>
      <c r="F6396">
        <v>0</v>
      </c>
      <c r="G6396">
        <v>0</v>
      </c>
      <c r="H6396">
        <v>-500</v>
      </c>
      <c r="I6396">
        <v>0</v>
      </c>
      <c r="J6396">
        <v>0</v>
      </c>
      <c r="K6396">
        <v>0</v>
      </c>
      <c r="L6396">
        <v>0</v>
      </c>
      <c r="M6396">
        <v>0</v>
      </c>
    </row>
    <row r="6397" spans="1:13">
      <c r="A6397">
        <v>199</v>
      </c>
      <c r="B6397" t="s">
        <v>61</v>
      </c>
      <c r="C6397">
        <v>2012</v>
      </c>
      <c r="D6397">
        <v>0</v>
      </c>
      <c r="E6397">
        <v>0</v>
      </c>
      <c r="F6397">
        <v>0</v>
      </c>
      <c r="G6397">
        <v>0</v>
      </c>
      <c r="H6397">
        <v>-9663</v>
      </c>
      <c r="I6397">
        <v>1.7</v>
      </c>
      <c r="J6397">
        <v>0</v>
      </c>
      <c r="K6397">
        <v>0</v>
      </c>
      <c r="L6397">
        <v>0</v>
      </c>
      <c r="M6397">
        <v>0</v>
      </c>
    </row>
    <row r="6398" spans="1:13">
      <c r="A6398">
        <v>199</v>
      </c>
      <c r="B6398" t="s">
        <v>61</v>
      </c>
      <c r="C6398">
        <v>2013</v>
      </c>
      <c r="D6398">
        <v>0</v>
      </c>
      <c r="E6398">
        <v>0</v>
      </c>
      <c r="F6398">
        <v>0</v>
      </c>
      <c r="G6398">
        <v>0</v>
      </c>
      <c r="H6398">
        <v>4976</v>
      </c>
      <c r="I6398">
        <v>-7677</v>
      </c>
      <c r="J6398">
        <v>-14400</v>
      </c>
      <c r="K6398">
        <v>-900</v>
      </c>
      <c r="L6398">
        <v>0</v>
      </c>
      <c r="M6398">
        <v>0</v>
      </c>
    </row>
    <row r="6399" spans="1:13">
      <c r="A6399">
        <v>199</v>
      </c>
      <c r="B6399" t="s">
        <v>61</v>
      </c>
      <c r="C6399">
        <v>2014</v>
      </c>
      <c r="D6399">
        <v>0</v>
      </c>
      <c r="E6399">
        <v>0</v>
      </c>
      <c r="F6399">
        <v>0</v>
      </c>
      <c r="G6399">
        <v>0</v>
      </c>
      <c r="H6399">
        <v>-14758</v>
      </c>
      <c r="I6399">
        <v>16341</v>
      </c>
      <c r="J6399">
        <v>-14384</v>
      </c>
      <c r="K6399">
        <v>1892</v>
      </c>
      <c r="L6399">
        <v>0</v>
      </c>
      <c r="M6399">
        <v>1</v>
      </c>
    </row>
    <row r="6400" spans="1:13">
      <c r="A6400">
        <v>199</v>
      </c>
      <c r="B6400" t="s">
        <v>61</v>
      </c>
      <c r="C6400">
        <v>2015</v>
      </c>
      <c r="D6400">
        <v>0</v>
      </c>
      <c r="E6400">
        <v>0</v>
      </c>
      <c r="F6400">
        <v>0</v>
      </c>
      <c r="G6400">
        <v>0</v>
      </c>
      <c r="H6400">
        <v>36878</v>
      </c>
      <c r="I6400">
        <v>-27255</v>
      </c>
      <c r="J6400">
        <v>9552</v>
      </c>
      <c r="K6400">
        <v>2203</v>
      </c>
      <c r="L6400">
        <v>0</v>
      </c>
      <c r="M6400">
        <v>2</v>
      </c>
    </row>
    <row r="6401" spans="1:13">
      <c r="A6401">
        <v>199</v>
      </c>
      <c r="B6401" t="s">
        <v>61</v>
      </c>
      <c r="C6401">
        <v>2016</v>
      </c>
      <c r="D6401">
        <v>0</v>
      </c>
      <c r="E6401">
        <v>0</v>
      </c>
      <c r="F6401">
        <v>0</v>
      </c>
      <c r="G6401">
        <v>0</v>
      </c>
      <c r="H6401">
        <v>57782</v>
      </c>
      <c r="I6401">
        <v>-2521.3000000000002</v>
      </c>
      <c r="J6401">
        <v>17792</v>
      </c>
      <c r="K6401">
        <v>5251</v>
      </c>
      <c r="L6401">
        <v>0</v>
      </c>
      <c r="M6401">
        <v>4</v>
      </c>
    </row>
    <row r="6402" spans="1:13">
      <c r="A6402">
        <v>199</v>
      </c>
      <c r="B6402" t="s">
        <v>61</v>
      </c>
      <c r="C6402">
        <v>2017</v>
      </c>
      <c r="D6402">
        <v>0</v>
      </c>
      <c r="E6402">
        <v>0</v>
      </c>
      <c r="F6402">
        <v>0</v>
      </c>
      <c r="G6402">
        <v>0</v>
      </c>
      <c r="H6402">
        <v>161136</v>
      </c>
      <c r="I6402">
        <v>177927.85</v>
      </c>
      <c r="J6402">
        <v>363257</v>
      </c>
      <c r="K6402">
        <v>10195</v>
      </c>
      <c r="L6402">
        <v>-1</v>
      </c>
      <c r="M6402">
        <v>2</v>
      </c>
    </row>
    <row r="6403" spans="1:13">
      <c r="A6403">
        <v>199</v>
      </c>
      <c r="B6403" t="s">
        <v>61</v>
      </c>
      <c r="C6403">
        <v>2018</v>
      </c>
      <c r="D6403">
        <v>0</v>
      </c>
      <c r="E6403">
        <v>0</v>
      </c>
      <c r="F6403">
        <v>0</v>
      </c>
      <c r="G6403">
        <v>0</v>
      </c>
      <c r="H6403">
        <v>849663</v>
      </c>
      <c r="I6403">
        <v>252705.35</v>
      </c>
      <c r="J6403">
        <v>1943718</v>
      </c>
      <c r="K6403">
        <v>1334</v>
      </c>
      <c r="L6403">
        <v>2</v>
      </c>
      <c r="M6403">
        <v>3</v>
      </c>
    </row>
    <row r="6404" spans="1:13">
      <c r="A6404">
        <v>199</v>
      </c>
      <c r="B6404" t="s">
        <v>61</v>
      </c>
      <c r="C6404">
        <v>2019</v>
      </c>
      <c r="D6404">
        <v>0</v>
      </c>
      <c r="E6404">
        <v>0</v>
      </c>
      <c r="F6404">
        <v>0</v>
      </c>
      <c r="G6404">
        <v>0</v>
      </c>
      <c r="H6404">
        <v>1714689</v>
      </c>
      <c r="I6404">
        <v>182083.75</v>
      </c>
      <c r="J6404">
        <v>1550392</v>
      </c>
      <c r="K6404">
        <v>41669</v>
      </c>
      <c r="L6404">
        <v>10</v>
      </c>
      <c r="M6404">
        <v>-30</v>
      </c>
    </row>
    <row r="6405" spans="1:13">
      <c r="A6405">
        <v>199</v>
      </c>
      <c r="B6405" t="s">
        <v>61</v>
      </c>
      <c r="C6405">
        <v>2020</v>
      </c>
      <c r="D6405">
        <v>718411700</v>
      </c>
      <c r="E6405">
        <v>3435456000</v>
      </c>
      <c r="F6405">
        <v>154685200</v>
      </c>
      <c r="G6405">
        <v>831655000</v>
      </c>
      <c r="H6405">
        <v>38036092</v>
      </c>
      <c r="I6405">
        <v>4502407</v>
      </c>
      <c r="J6405">
        <v>8909561</v>
      </c>
      <c r="K6405">
        <v>621891</v>
      </c>
      <c r="L6405">
        <v>10877</v>
      </c>
      <c r="M6405">
        <v>966</v>
      </c>
    </row>
    <row r="6406" spans="1:13">
      <c r="A6406">
        <v>200</v>
      </c>
      <c r="B6406" t="s">
        <v>62</v>
      </c>
      <c r="C6406">
        <v>1996</v>
      </c>
      <c r="D6406">
        <v>0</v>
      </c>
      <c r="E6406">
        <v>0</v>
      </c>
      <c r="F6406">
        <v>0</v>
      </c>
      <c r="G6406">
        <v>0</v>
      </c>
      <c r="H6406">
        <v>-2828</v>
      </c>
      <c r="I6406">
        <v>0</v>
      </c>
      <c r="J6406">
        <v>0</v>
      </c>
      <c r="K6406">
        <v>0</v>
      </c>
      <c r="L6406">
        <v>0</v>
      </c>
      <c r="M6406">
        <v>0</v>
      </c>
    </row>
    <row r="6407" spans="1:13">
      <c r="A6407">
        <v>200</v>
      </c>
      <c r="B6407" t="s">
        <v>62</v>
      </c>
      <c r="C6407">
        <v>1997</v>
      </c>
      <c r="D6407">
        <v>0</v>
      </c>
      <c r="E6407">
        <v>0</v>
      </c>
      <c r="F6407">
        <v>0</v>
      </c>
      <c r="G6407">
        <v>0</v>
      </c>
      <c r="H6407">
        <v>0</v>
      </c>
      <c r="I6407">
        <v>0</v>
      </c>
      <c r="J6407">
        <v>0</v>
      </c>
      <c r="K6407">
        <v>0</v>
      </c>
      <c r="L6407">
        <v>0</v>
      </c>
      <c r="M6407">
        <v>0</v>
      </c>
    </row>
    <row r="6408" spans="1:13">
      <c r="A6408">
        <v>200</v>
      </c>
      <c r="B6408" t="s">
        <v>62</v>
      </c>
      <c r="C6408">
        <v>2010</v>
      </c>
      <c r="D6408">
        <v>0</v>
      </c>
      <c r="E6408">
        <v>0</v>
      </c>
      <c r="F6408">
        <v>0</v>
      </c>
      <c r="G6408">
        <v>0</v>
      </c>
      <c r="H6408">
        <v>-3234</v>
      </c>
      <c r="I6408">
        <v>0</v>
      </c>
      <c r="J6408">
        <v>0</v>
      </c>
      <c r="K6408">
        <v>0</v>
      </c>
      <c r="L6408">
        <v>0</v>
      </c>
      <c r="M6408">
        <v>0</v>
      </c>
    </row>
    <row r="6409" spans="1:13">
      <c r="A6409">
        <v>200</v>
      </c>
      <c r="B6409" t="s">
        <v>62</v>
      </c>
      <c r="C6409">
        <v>2011</v>
      </c>
      <c r="D6409">
        <v>0</v>
      </c>
      <c r="E6409">
        <v>0</v>
      </c>
      <c r="F6409">
        <v>0</v>
      </c>
      <c r="G6409">
        <v>0</v>
      </c>
      <c r="H6409">
        <v>0</v>
      </c>
      <c r="I6409">
        <v>0</v>
      </c>
      <c r="J6409">
        <v>0</v>
      </c>
      <c r="K6409">
        <v>0</v>
      </c>
      <c r="L6409">
        <v>0</v>
      </c>
      <c r="M6409">
        <v>0</v>
      </c>
    </row>
    <row r="6410" spans="1:13">
      <c r="A6410">
        <v>200</v>
      </c>
      <c r="B6410" t="s">
        <v>62</v>
      </c>
      <c r="C6410">
        <v>2012</v>
      </c>
      <c r="D6410">
        <v>0</v>
      </c>
      <c r="E6410">
        <v>0</v>
      </c>
      <c r="F6410">
        <v>0</v>
      </c>
      <c r="G6410">
        <v>0</v>
      </c>
      <c r="H6410">
        <v>-1900</v>
      </c>
      <c r="I6410">
        <v>0</v>
      </c>
      <c r="J6410">
        <v>0</v>
      </c>
      <c r="K6410">
        <v>0</v>
      </c>
      <c r="L6410">
        <v>0</v>
      </c>
      <c r="M6410">
        <v>0</v>
      </c>
    </row>
    <row r="6411" spans="1:13">
      <c r="A6411">
        <v>200</v>
      </c>
      <c r="B6411" t="s">
        <v>62</v>
      </c>
      <c r="C6411">
        <v>2013</v>
      </c>
      <c r="D6411">
        <v>0</v>
      </c>
      <c r="E6411">
        <v>0</v>
      </c>
      <c r="F6411">
        <v>0</v>
      </c>
      <c r="G6411">
        <v>0</v>
      </c>
      <c r="H6411">
        <v>-2801</v>
      </c>
      <c r="I6411">
        <v>0</v>
      </c>
      <c r="J6411">
        <v>0</v>
      </c>
      <c r="K6411">
        <v>0</v>
      </c>
      <c r="L6411">
        <v>0</v>
      </c>
      <c r="M6411">
        <v>0</v>
      </c>
    </row>
    <row r="6412" spans="1:13">
      <c r="A6412">
        <v>200</v>
      </c>
      <c r="B6412" t="s">
        <v>62</v>
      </c>
      <c r="C6412">
        <v>2014</v>
      </c>
      <c r="D6412">
        <v>0</v>
      </c>
      <c r="E6412">
        <v>0</v>
      </c>
      <c r="F6412">
        <v>0</v>
      </c>
      <c r="G6412">
        <v>0</v>
      </c>
      <c r="H6412">
        <v>71240</v>
      </c>
      <c r="I6412">
        <v>40856</v>
      </c>
      <c r="J6412">
        <v>0</v>
      </c>
      <c r="K6412">
        <v>0</v>
      </c>
      <c r="L6412">
        <v>0</v>
      </c>
      <c r="M6412">
        <v>0</v>
      </c>
    </row>
    <row r="6413" spans="1:13">
      <c r="A6413">
        <v>200</v>
      </c>
      <c r="B6413" t="s">
        <v>62</v>
      </c>
      <c r="C6413">
        <v>2015</v>
      </c>
      <c r="D6413">
        <v>0</v>
      </c>
      <c r="E6413">
        <v>0</v>
      </c>
      <c r="F6413">
        <v>0</v>
      </c>
      <c r="G6413">
        <v>0</v>
      </c>
      <c r="H6413">
        <v>252423</v>
      </c>
      <c r="I6413">
        <v>72657</v>
      </c>
      <c r="J6413">
        <v>1736</v>
      </c>
      <c r="K6413">
        <v>-24384</v>
      </c>
      <c r="L6413">
        <v>0</v>
      </c>
      <c r="M6413">
        <v>0</v>
      </c>
    </row>
    <row r="6414" spans="1:13">
      <c r="A6414">
        <v>200</v>
      </c>
      <c r="B6414" t="s">
        <v>62</v>
      </c>
      <c r="C6414">
        <v>2016</v>
      </c>
      <c r="D6414">
        <v>0</v>
      </c>
      <c r="E6414">
        <v>0</v>
      </c>
      <c r="F6414">
        <v>0</v>
      </c>
      <c r="G6414">
        <v>0</v>
      </c>
      <c r="H6414">
        <v>32636</v>
      </c>
      <c r="I6414">
        <v>39596</v>
      </c>
      <c r="J6414">
        <v>3416</v>
      </c>
      <c r="K6414">
        <v>-687</v>
      </c>
      <c r="L6414">
        <v>0</v>
      </c>
      <c r="M6414">
        <v>0</v>
      </c>
    </row>
    <row r="6415" spans="1:13">
      <c r="A6415">
        <v>200</v>
      </c>
      <c r="B6415" t="s">
        <v>62</v>
      </c>
      <c r="C6415">
        <v>2017</v>
      </c>
      <c r="D6415">
        <v>0</v>
      </c>
      <c r="E6415">
        <v>0</v>
      </c>
      <c r="F6415">
        <v>0</v>
      </c>
      <c r="G6415">
        <v>0</v>
      </c>
      <c r="H6415">
        <v>-8209</v>
      </c>
      <c r="I6415">
        <v>2282</v>
      </c>
      <c r="J6415">
        <v>207432</v>
      </c>
      <c r="K6415">
        <v>-6215</v>
      </c>
      <c r="L6415">
        <v>0</v>
      </c>
      <c r="M6415">
        <v>1</v>
      </c>
    </row>
    <row r="6416" spans="1:13">
      <c r="A6416">
        <v>200</v>
      </c>
      <c r="B6416" t="s">
        <v>62</v>
      </c>
      <c r="C6416">
        <v>2018</v>
      </c>
      <c r="D6416">
        <v>0</v>
      </c>
      <c r="E6416">
        <v>0</v>
      </c>
      <c r="F6416">
        <v>0</v>
      </c>
      <c r="G6416">
        <v>0</v>
      </c>
      <c r="H6416">
        <v>62265</v>
      </c>
      <c r="I6416">
        <v>100746</v>
      </c>
      <c r="J6416">
        <v>41162</v>
      </c>
      <c r="K6416">
        <v>5942</v>
      </c>
      <c r="L6416">
        <v>0</v>
      </c>
      <c r="M6416">
        <v>1</v>
      </c>
    </row>
    <row r="6417" spans="1:13">
      <c r="A6417">
        <v>200</v>
      </c>
      <c r="B6417" t="s">
        <v>62</v>
      </c>
      <c r="C6417">
        <v>2019</v>
      </c>
      <c r="D6417">
        <v>0</v>
      </c>
      <c r="E6417">
        <v>0</v>
      </c>
      <c r="F6417">
        <v>0</v>
      </c>
      <c r="G6417">
        <v>0</v>
      </c>
      <c r="H6417">
        <v>309442</v>
      </c>
      <c r="I6417">
        <v>177590.2</v>
      </c>
      <c r="J6417">
        <v>33448</v>
      </c>
      <c r="K6417">
        <v>1491</v>
      </c>
      <c r="L6417">
        <v>3</v>
      </c>
      <c r="M6417">
        <v>5</v>
      </c>
    </row>
    <row r="6418" spans="1:13">
      <c r="A6418">
        <v>200</v>
      </c>
      <c r="B6418" t="s">
        <v>62</v>
      </c>
      <c r="C6418">
        <v>2020</v>
      </c>
      <c r="D6418">
        <v>0</v>
      </c>
      <c r="E6418">
        <v>0</v>
      </c>
      <c r="F6418">
        <v>0</v>
      </c>
      <c r="G6418">
        <v>0</v>
      </c>
      <c r="H6418">
        <v>984845</v>
      </c>
      <c r="I6418">
        <v>210697.5</v>
      </c>
      <c r="J6418">
        <v>-141129</v>
      </c>
      <c r="K6418">
        <v>-209601</v>
      </c>
      <c r="L6418">
        <v>2</v>
      </c>
      <c r="M6418">
        <v>2</v>
      </c>
    </row>
    <row r="6419" spans="1:13">
      <c r="A6419">
        <v>200</v>
      </c>
      <c r="B6419" t="s">
        <v>62</v>
      </c>
      <c r="C6419">
        <v>2021</v>
      </c>
      <c r="D6419">
        <v>0</v>
      </c>
      <c r="E6419">
        <v>0</v>
      </c>
      <c r="F6419">
        <v>0</v>
      </c>
      <c r="G6419">
        <v>0</v>
      </c>
      <c r="H6419">
        <v>1383136</v>
      </c>
      <c r="I6419">
        <v>-13812.45</v>
      </c>
      <c r="J6419">
        <v>-18144</v>
      </c>
      <c r="K6419">
        <v>187967</v>
      </c>
      <c r="L6419">
        <v>31</v>
      </c>
      <c r="M6419">
        <v>-26</v>
      </c>
    </row>
    <row r="6420" spans="1:13">
      <c r="A6420">
        <v>200</v>
      </c>
      <c r="B6420" t="s">
        <v>62</v>
      </c>
      <c r="C6420">
        <v>2022</v>
      </c>
      <c r="D6420">
        <v>324074700</v>
      </c>
      <c r="E6420">
        <v>1898240000</v>
      </c>
      <c r="F6420">
        <v>87576400</v>
      </c>
      <c r="G6420">
        <v>707349000</v>
      </c>
      <c r="H6420">
        <v>18136752.800000001</v>
      </c>
      <c r="I6420">
        <v>2946574.5</v>
      </c>
      <c r="J6420">
        <v>5293170.8499999996</v>
      </c>
      <c r="K6420">
        <v>524367.65</v>
      </c>
      <c r="L6420">
        <v>4629</v>
      </c>
      <c r="M6420">
        <v>535</v>
      </c>
    </row>
    <row r="6421" spans="1:13">
      <c r="A6421">
        <v>200</v>
      </c>
      <c r="B6421" t="s">
        <v>62</v>
      </c>
      <c r="C6421">
        <v>1996</v>
      </c>
      <c r="D6421">
        <v>0</v>
      </c>
      <c r="E6421">
        <v>0</v>
      </c>
      <c r="F6421">
        <v>0</v>
      </c>
      <c r="G6421">
        <v>0</v>
      </c>
      <c r="H6421">
        <v>-410</v>
      </c>
      <c r="I6421">
        <v>0</v>
      </c>
      <c r="J6421">
        <v>0</v>
      </c>
      <c r="K6421">
        <v>0</v>
      </c>
      <c r="L6421">
        <v>0</v>
      </c>
      <c r="M6421">
        <v>0</v>
      </c>
    </row>
    <row r="6422" spans="1:13">
      <c r="A6422">
        <v>200</v>
      </c>
      <c r="B6422" t="s">
        <v>62</v>
      </c>
      <c r="C6422">
        <v>2009</v>
      </c>
      <c r="D6422">
        <v>0</v>
      </c>
      <c r="E6422">
        <v>0</v>
      </c>
      <c r="F6422">
        <v>0</v>
      </c>
      <c r="G6422">
        <v>0</v>
      </c>
      <c r="H6422">
        <v>-1546</v>
      </c>
      <c r="I6422">
        <v>0</v>
      </c>
      <c r="J6422">
        <v>0</v>
      </c>
      <c r="K6422">
        <v>0</v>
      </c>
      <c r="L6422">
        <v>0</v>
      </c>
      <c r="M6422">
        <v>0</v>
      </c>
    </row>
    <row r="6423" spans="1:13">
      <c r="A6423">
        <v>200</v>
      </c>
      <c r="B6423" t="s">
        <v>62</v>
      </c>
      <c r="C6423">
        <v>2011</v>
      </c>
      <c r="D6423">
        <v>0</v>
      </c>
      <c r="E6423">
        <v>0</v>
      </c>
      <c r="F6423">
        <v>0</v>
      </c>
      <c r="G6423">
        <v>0</v>
      </c>
      <c r="H6423">
        <v>-1000</v>
      </c>
      <c r="I6423">
        <v>0</v>
      </c>
      <c r="J6423">
        <v>0</v>
      </c>
      <c r="K6423">
        <v>0</v>
      </c>
      <c r="L6423">
        <v>0</v>
      </c>
      <c r="M6423">
        <v>0</v>
      </c>
    </row>
    <row r="6424" spans="1:13">
      <c r="A6424">
        <v>200</v>
      </c>
      <c r="B6424" t="s">
        <v>62</v>
      </c>
      <c r="C6424">
        <v>2012</v>
      </c>
      <c r="D6424">
        <v>0</v>
      </c>
      <c r="E6424">
        <v>0</v>
      </c>
      <c r="F6424">
        <v>0</v>
      </c>
      <c r="G6424">
        <v>0</v>
      </c>
      <c r="H6424">
        <v>0</v>
      </c>
      <c r="I6424">
        <v>0</v>
      </c>
      <c r="J6424">
        <v>0</v>
      </c>
      <c r="K6424">
        <v>0</v>
      </c>
      <c r="L6424">
        <v>0</v>
      </c>
      <c r="M6424">
        <v>0</v>
      </c>
    </row>
    <row r="6425" spans="1:13">
      <c r="A6425">
        <v>200</v>
      </c>
      <c r="B6425" t="s">
        <v>62</v>
      </c>
      <c r="C6425">
        <v>2013</v>
      </c>
      <c r="D6425">
        <v>0</v>
      </c>
      <c r="E6425">
        <v>0</v>
      </c>
      <c r="F6425">
        <v>0</v>
      </c>
      <c r="G6425">
        <v>0</v>
      </c>
      <c r="H6425">
        <v>0</v>
      </c>
      <c r="I6425">
        <v>0</v>
      </c>
      <c r="J6425">
        <v>0</v>
      </c>
      <c r="K6425">
        <v>0</v>
      </c>
      <c r="L6425">
        <v>0</v>
      </c>
      <c r="M6425">
        <v>0</v>
      </c>
    </row>
    <row r="6426" spans="1:13">
      <c r="A6426">
        <v>200</v>
      </c>
      <c r="B6426" t="s">
        <v>62</v>
      </c>
      <c r="C6426">
        <v>2014</v>
      </c>
      <c r="D6426">
        <v>0</v>
      </c>
      <c r="E6426">
        <v>0</v>
      </c>
      <c r="F6426">
        <v>0</v>
      </c>
      <c r="G6426">
        <v>0</v>
      </c>
      <c r="H6426">
        <v>-1430</v>
      </c>
      <c r="I6426">
        <v>0</v>
      </c>
      <c r="J6426">
        <v>0</v>
      </c>
      <c r="K6426">
        <v>0</v>
      </c>
      <c r="L6426">
        <v>0</v>
      </c>
      <c r="M6426">
        <v>0</v>
      </c>
    </row>
    <row r="6427" spans="1:13">
      <c r="A6427">
        <v>200</v>
      </c>
      <c r="B6427" t="s">
        <v>62</v>
      </c>
      <c r="C6427">
        <v>2015</v>
      </c>
      <c r="D6427">
        <v>0</v>
      </c>
      <c r="E6427">
        <v>0</v>
      </c>
      <c r="F6427">
        <v>0</v>
      </c>
      <c r="G6427">
        <v>0</v>
      </c>
      <c r="H6427">
        <v>-33761</v>
      </c>
      <c r="I6427">
        <v>259564</v>
      </c>
      <c r="J6427">
        <v>0</v>
      </c>
      <c r="K6427">
        <v>0</v>
      </c>
      <c r="L6427">
        <v>0</v>
      </c>
      <c r="M6427">
        <v>0</v>
      </c>
    </row>
    <row r="6428" spans="1:13">
      <c r="A6428">
        <v>200</v>
      </c>
      <c r="B6428" t="s">
        <v>62</v>
      </c>
      <c r="C6428">
        <v>2016</v>
      </c>
      <c r="D6428">
        <v>0</v>
      </c>
      <c r="E6428">
        <v>0</v>
      </c>
      <c r="F6428">
        <v>0</v>
      </c>
      <c r="G6428">
        <v>0</v>
      </c>
      <c r="H6428">
        <v>8303</v>
      </c>
      <c r="I6428">
        <v>244807</v>
      </c>
      <c r="J6428">
        <v>0</v>
      </c>
      <c r="K6428">
        <v>0</v>
      </c>
      <c r="L6428">
        <v>1</v>
      </c>
      <c r="M6428">
        <v>0</v>
      </c>
    </row>
    <row r="6429" spans="1:13">
      <c r="A6429">
        <v>200</v>
      </c>
      <c r="B6429" t="s">
        <v>62</v>
      </c>
      <c r="C6429">
        <v>2017</v>
      </c>
      <c r="D6429">
        <v>0</v>
      </c>
      <c r="E6429">
        <v>0</v>
      </c>
      <c r="F6429">
        <v>0</v>
      </c>
      <c r="G6429">
        <v>0</v>
      </c>
      <c r="H6429">
        <v>29967</v>
      </c>
      <c r="I6429">
        <v>97193</v>
      </c>
      <c r="J6429">
        <v>11559</v>
      </c>
      <c r="K6429">
        <v>32316</v>
      </c>
      <c r="L6429">
        <v>2</v>
      </c>
      <c r="M6429">
        <v>-1</v>
      </c>
    </row>
    <row r="6430" spans="1:13">
      <c r="A6430">
        <v>200</v>
      </c>
      <c r="B6430" t="s">
        <v>62</v>
      </c>
      <c r="C6430">
        <v>2018</v>
      </c>
      <c r="D6430">
        <v>0</v>
      </c>
      <c r="E6430">
        <v>0</v>
      </c>
      <c r="F6430">
        <v>0</v>
      </c>
      <c r="G6430">
        <v>0</v>
      </c>
      <c r="H6430">
        <v>170530</v>
      </c>
      <c r="I6430">
        <v>58367</v>
      </c>
      <c r="J6430">
        <v>60886</v>
      </c>
      <c r="K6430">
        <v>14841</v>
      </c>
      <c r="L6430">
        <v>2</v>
      </c>
      <c r="M6430">
        <v>0</v>
      </c>
    </row>
    <row r="6431" spans="1:13">
      <c r="A6431">
        <v>200</v>
      </c>
      <c r="B6431" t="s">
        <v>62</v>
      </c>
      <c r="C6431">
        <v>2019</v>
      </c>
      <c r="D6431">
        <v>0</v>
      </c>
      <c r="E6431">
        <v>0</v>
      </c>
      <c r="F6431">
        <v>0</v>
      </c>
      <c r="G6431">
        <v>0</v>
      </c>
      <c r="H6431">
        <v>852467</v>
      </c>
      <c r="I6431">
        <v>534590.65</v>
      </c>
      <c r="J6431">
        <v>-223489</v>
      </c>
      <c r="K6431">
        <v>38804</v>
      </c>
      <c r="L6431">
        <v>5</v>
      </c>
      <c r="M6431">
        <v>0</v>
      </c>
    </row>
    <row r="6432" spans="1:13">
      <c r="A6432">
        <v>200</v>
      </c>
      <c r="B6432" t="s">
        <v>62</v>
      </c>
      <c r="C6432">
        <v>2020</v>
      </c>
      <c r="D6432">
        <v>0</v>
      </c>
      <c r="E6432">
        <v>0</v>
      </c>
      <c r="F6432">
        <v>0</v>
      </c>
      <c r="G6432">
        <v>0</v>
      </c>
      <c r="H6432">
        <v>628221</v>
      </c>
      <c r="I6432">
        <v>-48486.25</v>
      </c>
      <c r="J6432">
        <v>229962</v>
      </c>
      <c r="K6432">
        <v>9163</v>
      </c>
      <c r="L6432">
        <v>10</v>
      </c>
      <c r="M6432">
        <v>-6</v>
      </c>
    </row>
    <row r="6433" spans="1:13">
      <c r="A6433">
        <v>200</v>
      </c>
      <c r="B6433" t="s">
        <v>62</v>
      </c>
      <c r="C6433">
        <v>2021</v>
      </c>
      <c r="D6433">
        <v>322302800</v>
      </c>
      <c r="E6433">
        <v>1829183000</v>
      </c>
      <c r="F6433">
        <v>82148400</v>
      </c>
      <c r="G6433">
        <v>626765000</v>
      </c>
      <c r="H6433">
        <v>18300560</v>
      </c>
      <c r="I6433">
        <v>2847471.05</v>
      </c>
      <c r="J6433">
        <v>5061897</v>
      </c>
      <c r="K6433">
        <v>291848</v>
      </c>
      <c r="L6433">
        <v>4560</v>
      </c>
      <c r="M6433">
        <v>519</v>
      </c>
    </row>
    <row r="6434" spans="1:13">
      <c r="A6434">
        <v>200</v>
      </c>
      <c r="B6434" t="s">
        <v>62</v>
      </c>
      <c r="C6434">
        <v>1996</v>
      </c>
      <c r="D6434">
        <v>0</v>
      </c>
      <c r="E6434">
        <v>0</v>
      </c>
      <c r="F6434">
        <v>0</v>
      </c>
      <c r="G6434">
        <v>0</v>
      </c>
      <c r="H6434">
        <v>-1247.31</v>
      </c>
      <c r="I6434">
        <v>0</v>
      </c>
      <c r="J6434">
        <v>0</v>
      </c>
      <c r="K6434">
        <v>0</v>
      </c>
      <c r="L6434">
        <v>0</v>
      </c>
      <c r="M6434">
        <v>0</v>
      </c>
    </row>
    <row r="6435" spans="1:13">
      <c r="A6435">
        <v>200</v>
      </c>
      <c r="B6435" t="s">
        <v>62</v>
      </c>
      <c r="C6435">
        <v>2008</v>
      </c>
      <c r="D6435">
        <v>0</v>
      </c>
      <c r="E6435">
        <v>0</v>
      </c>
      <c r="F6435">
        <v>0</v>
      </c>
      <c r="G6435">
        <v>0</v>
      </c>
      <c r="H6435">
        <v>-1000</v>
      </c>
      <c r="I6435">
        <v>0</v>
      </c>
      <c r="J6435">
        <v>0</v>
      </c>
      <c r="K6435">
        <v>0</v>
      </c>
      <c r="L6435">
        <v>0</v>
      </c>
      <c r="M6435">
        <v>0</v>
      </c>
    </row>
    <row r="6436" spans="1:13">
      <c r="A6436">
        <v>200</v>
      </c>
      <c r="B6436" t="s">
        <v>62</v>
      </c>
      <c r="C6436">
        <v>2011</v>
      </c>
      <c r="D6436">
        <v>0</v>
      </c>
      <c r="E6436">
        <v>0</v>
      </c>
      <c r="F6436">
        <v>0</v>
      </c>
      <c r="G6436">
        <v>0</v>
      </c>
      <c r="H6436">
        <v>0</v>
      </c>
      <c r="I6436">
        <v>0</v>
      </c>
      <c r="J6436">
        <v>0</v>
      </c>
      <c r="K6436">
        <v>0</v>
      </c>
      <c r="L6436">
        <v>0</v>
      </c>
      <c r="M6436">
        <v>0</v>
      </c>
    </row>
    <row r="6437" spans="1:13">
      <c r="A6437">
        <v>200</v>
      </c>
      <c r="B6437" t="s">
        <v>62</v>
      </c>
      <c r="C6437">
        <v>2012</v>
      </c>
      <c r="D6437">
        <v>0</v>
      </c>
      <c r="E6437">
        <v>0</v>
      </c>
      <c r="F6437">
        <v>0</v>
      </c>
      <c r="G6437">
        <v>0</v>
      </c>
      <c r="H6437">
        <v>-480</v>
      </c>
      <c r="I6437">
        <v>0</v>
      </c>
      <c r="J6437">
        <v>0</v>
      </c>
      <c r="K6437">
        <v>0</v>
      </c>
      <c r="L6437">
        <v>0</v>
      </c>
      <c r="M6437">
        <v>0</v>
      </c>
    </row>
    <row r="6438" spans="1:13">
      <c r="A6438">
        <v>200</v>
      </c>
      <c r="B6438" t="s">
        <v>62</v>
      </c>
      <c r="C6438">
        <v>2013</v>
      </c>
      <c r="D6438">
        <v>0</v>
      </c>
      <c r="E6438">
        <v>0</v>
      </c>
      <c r="F6438">
        <v>0</v>
      </c>
      <c r="G6438">
        <v>0</v>
      </c>
      <c r="H6438">
        <v>0</v>
      </c>
      <c r="I6438">
        <v>0</v>
      </c>
      <c r="J6438">
        <v>0</v>
      </c>
      <c r="K6438">
        <v>0</v>
      </c>
      <c r="L6438">
        <v>0</v>
      </c>
      <c r="M6438">
        <v>0</v>
      </c>
    </row>
    <row r="6439" spans="1:13">
      <c r="A6439">
        <v>200</v>
      </c>
      <c r="B6439" t="s">
        <v>62</v>
      </c>
      <c r="C6439">
        <v>2014</v>
      </c>
      <c r="D6439">
        <v>0</v>
      </c>
      <c r="E6439">
        <v>0</v>
      </c>
      <c r="F6439">
        <v>0</v>
      </c>
      <c r="G6439">
        <v>0</v>
      </c>
      <c r="H6439">
        <v>3707</v>
      </c>
      <c r="I6439">
        <v>0</v>
      </c>
      <c r="J6439">
        <v>0</v>
      </c>
      <c r="K6439">
        <v>0</v>
      </c>
      <c r="L6439">
        <v>0</v>
      </c>
      <c r="M6439">
        <v>0</v>
      </c>
    </row>
    <row r="6440" spans="1:13">
      <c r="A6440">
        <v>200</v>
      </c>
      <c r="B6440" t="s">
        <v>62</v>
      </c>
      <c r="C6440">
        <v>2015</v>
      </c>
      <c r="D6440">
        <v>0</v>
      </c>
      <c r="E6440">
        <v>0</v>
      </c>
      <c r="F6440">
        <v>0</v>
      </c>
      <c r="G6440">
        <v>0</v>
      </c>
      <c r="H6440">
        <v>5219</v>
      </c>
      <c r="I6440">
        <v>91501</v>
      </c>
      <c r="J6440">
        <v>-14384</v>
      </c>
      <c r="K6440">
        <v>0</v>
      </c>
      <c r="L6440">
        <v>0</v>
      </c>
      <c r="M6440">
        <v>0</v>
      </c>
    </row>
    <row r="6441" spans="1:13">
      <c r="A6441">
        <v>200</v>
      </c>
      <c r="B6441" t="s">
        <v>62</v>
      </c>
      <c r="C6441">
        <v>2016</v>
      </c>
      <c r="D6441">
        <v>0</v>
      </c>
      <c r="E6441">
        <v>0</v>
      </c>
      <c r="F6441">
        <v>0</v>
      </c>
      <c r="G6441">
        <v>0</v>
      </c>
      <c r="H6441">
        <v>-75</v>
      </c>
      <c r="I6441">
        <v>-677</v>
      </c>
      <c r="J6441">
        <v>-93752</v>
      </c>
      <c r="K6441">
        <v>-31</v>
      </c>
      <c r="L6441">
        <v>1</v>
      </c>
      <c r="M6441">
        <v>0</v>
      </c>
    </row>
    <row r="6442" spans="1:13">
      <c r="A6442">
        <v>200</v>
      </c>
      <c r="B6442" t="s">
        <v>62</v>
      </c>
      <c r="C6442">
        <v>2017</v>
      </c>
      <c r="D6442">
        <v>0</v>
      </c>
      <c r="E6442">
        <v>0</v>
      </c>
      <c r="F6442">
        <v>0</v>
      </c>
      <c r="G6442">
        <v>0</v>
      </c>
      <c r="H6442">
        <v>89364</v>
      </c>
      <c r="I6442">
        <v>93901</v>
      </c>
      <c r="J6442">
        <v>82376</v>
      </c>
      <c r="K6442">
        <v>17207</v>
      </c>
      <c r="L6442">
        <v>1</v>
      </c>
      <c r="M6442">
        <v>0</v>
      </c>
    </row>
    <row r="6443" spans="1:13">
      <c r="A6443">
        <v>200</v>
      </c>
      <c r="B6443" t="s">
        <v>62</v>
      </c>
      <c r="C6443">
        <v>2018</v>
      </c>
      <c r="D6443">
        <v>0</v>
      </c>
      <c r="E6443">
        <v>0</v>
      </c>
      <c r="F6443">
        <v>0</v>
      </c>
      <c r="G6443">
        <v>0</v>
      </c>
      <c r="H6443">
        <v>698225</v>
      </c>
      <c r="I6443">
        <v>382517.4</v>
      </c>
      <c r="J6443">
        <v>-507813</v>
      </c>
      <c r="K6443">
        <v>-8810</v>
      </c>
      <c r="L6443">
        <v>5</v>
      </c>
      <c r="M6443">
        <v>-3</v>
      </c>
    </row>
    <row r="6444" spans="1:13">
      <c r="A6444">
        <v>200</v>
      </c>
      <c r="B6444" t="s">
        <v>62</v>
      </c>
      <c r="C6444">
        <v>2019</v>
      </c>
      <c r="D6444">
        <v>0</v>
      </c>
      <c r="E6444">
        <v>0</v>
      </c>
      <c r="F6444">
        <v>0</v>
      </c>
      <c r="G6444">
        <v>0</v>
      </c>
      <c r="H6444">
        <v>1051037</v>
      </c>
      <c r="I6444">
        <v>76824.95</v>
      </c>
      <c r="J6444">
        <v>218760</v>
      </c>
      <c r="K6444">
        <v>8579</v>
      </c>
      <c r="L6444">
        <v>30</v>
      </c>
      <c r="M6444">
        <v>-17</v>
      </c>
    </row>
    <row r="6445" spans="1:13">
      <c r="A6445">
        <v>200</v>
      </c>
      <c r="B6445" t="s">
        <v>62</v>
      </c>
      <c r="C6445">
        <v>2020</v>
      </c>
      <c r="D6445">
        <v>312428700</v>
      </c>
      <c r="E6445">
        <v>1813381000</v>
      </c>
      <c r="F6445">
        <v>80971400</v>
      </c>
      <c r="G6445">
        <v>592994000</v>
      </c>
      <c r="H6445">
        <v>17167022</v>
      </c>
      <c r="I6445">
        <v>2845494.9</v>
      </c>
      <c r="J6445">
        <v>5572126</v>
      </c>
      <c r="K6445">
        <v>431321</v>
      </c>
      <c r="L6445">
        <v>4555</v>
      </c>
      <c r="M6445">
        <v>499</v>
      </c>
    </row>
    <row r="6446" spans="1:13">
      <c r="A6446">
        <v>211</v>
      </c>
      <c r="B6446" t="s">
        <v>183</v>
      </c>
      <c r="C6446">
        <v>2008</v>
      </c>
      <c r="D6446">
        <v>0</v>
      </c>
      <c r="E6446">
        <v>0</v>
      </c>
      <c r="F6446">
        <v>0</v>
      </c>
      <c r="G6446">
        <v>0</v>
      </c>
      <c r="H6446">
        <v>-1600</v>
      </c>
      <c r="I6446">
        <v>0</v>
      </c>
      <c r="J6446">
        <v>0</v>
      </c>
      <c r="K6446">
        <v>0</v>
      </c>
      <c r="L6446">
        <v>0</v>
      </c>
      <c r="M6446">
        <v>0</v>
      </c>
    </row>
    <row r="6447" spans="1:13">
      <c r="A6447">
        <v>211</v>
      </c>
      <c r="B6447" t="s">
        <v>183</v>
      </c>
      <c r="C6447">
        <v>2009</v>
      </c>
      <c r="D6447">
        <v>0</v>
      </c>
      <c r="E6447">
        <v>0</v>
      </c>
      <c r="F6447">
        <v>0</v>
      </c>
      <c r="G6447">
        <v>0</v>
      </c>
      <c r="H6447">
        <v>0</v>
      </c>
      <c r="I6447">
        <v>0</v>
      </c>
      <c r="J6447">
        <v>0</v>
      </c>
      <c r="K6447">
        <v>0</v>
      </c>
      <c r="L6447">
        <v>0</v>
      </c>
      <c r="M6447">
        <v>0</v>
      </c>
    </row>
    <row r="6448" spans="1:13">
      <c r="A6448">
        <v>211</v>
      </c>
      <c r="B6448" t="s">
        <v>183</v>
      </c>
      <c r="C6448">
        <v>2010</v>
      </c>
      <c r="D6448">
        <v>0</v>
      </c>
      <c r="E6448">
        <v>0</v>
      </c>
      <c r="F6448">
        <v>0</v>
      </c>
      <c r="G6448">
        <v>0</v>
      </c>
      <c r="H6448">
        <v>0</v>
      </c>
      <c r="I6448">
        <v>0</v>
      </c>
      <c r="J6448">
        <v>0</v>
      </c>
      <c r="K6448">
        <v>0</v>
      </c>
      <c r="L6448">
        <v>0</v>
      </c>
      <c r="M6448">
        <v>0</v>
      </c>
    </row>
    <row r="6449" spans="1:13">
      <c r="A6449">
        <v>211</v>
      </c>
      <c r="B6449" t="s">
        <v>183</v>
      </c>
      <c r="C6449">
        <v>2011</v>
      </c>
      <c r="D6449">
        <v>0</v>
      </c>
      <c r="E6449">
        <v>0</v>
      </c>
      <c r="F6449">
        <v>0</v>
      </c>
      <c r="G6449">
        <v>0</v>
      </c>
      <c r="H6449">
        <v>0</v>
      </c>
      <c r="I6449">
        <v>0</v>
      </c>
      <c r="J6449">
        <v>0</v>
      </c>
      <c r="K6449">
        <v>0</v>
      </c>
      <c r="L6449">
        <v>0</v>
      </c>
      <c r="M6449">
        <v>0</v>
      </c>
    </row>
    <row r="6450" spans="1:13">
      <c r="A6450">
        <v>211</v>
      </c>
      <c r="B6450" t="s">
        <v>183</v>
      </c>
      <c r="C6450">
        <v>2012</v>
      </c>
      <c r="D6450">
        <v>0</v>
      </c>
      <c r="E6450">
        <v>0</v>
      </c>
      <c r="F6450">
        <v>0</v>
      </c>
      <c r="G6450">
        <v>0</v>
      </c>
      <c r="H6450">
        <v>0</v>
      </c>
      <c r="I6450">
        <v>0</v>
      </c>
      <c r="J6450">
        <v>0</v>
      </c>
      <c r="K6450">
        <v>0</v>
      </c>
      <c r="L6450">
        <v>0</v>
      </c>
      <c r="M6450">
        <v>0</v>
      </c>
    </row>
    <row r="6451" spans="1:13">
      <c r="A6451">
        <v>211</v>
      </c>
      <c r="B6451" t="s">
        <v>183</v>
      </c>
      <c r="C6451">
        <v>2013</v>
      </c>
      <c r="D6451">
        <v>0</v>
      </c>
      <c r="E6451">
        <v>0</v>
      </c>
      <c r="F6451">
        <v>0</v>
      </c>
      <c r="G6451">
        <v>0</v>
      </c>
      <c r="H6451">
        <v>0</v>
      </c>
      <c r="I6451">
        <v>0</v>
      </c>
      <c r="J6451">
        <v>0</v>
      </c>
      <c r="K6451">
        <v>0</v>
      </c>
      <c r="L6451">
        <v>0</v>
      </c>
      <c r="M6451">
        <v>0</v>
      </c>
    </row>
    <row r="6452" spans="1:13">
      <c r="A6452">
        <v>211</v>
      </c>
      <c r="B6452" t="s">
        <v>183</v>
      </c>
      <c r="C6452">
        <v>2014</v>
      </c>
      <c r="D6452">
        <v>0</v>
      </c>
      <c r="E6452">
        <v>0</v>
      </c>
      <c r="F6452">
        <v>0</v>
      </c>
      <c r="G6452">
        <v>0</v>
      </c>
      <c r="H6452">
        <v>-1900</v>
      </c>
      <c r="I6452">
        <v>0</v>
      </c>
      <c r="J6452">
        <v>0</v>
      </c>
      <c r="K6452">
        <v>0</v>
      </c>
      <c r="L6452">
        <v>0</v>
      </c>
      <c r="M6452">
        <v>0</v>
      </c>
    </row>
    <row r="6453" spans="1:13">
      <c r="A6453">
        <v>211</v>
      </c>
      <c r="B6453" t="s">
        <v>183</v>
      </c>
      <c r="C6453">
        <v>2015</v>
      </c>
      <c r="D6453">
        <v>0</v>
      </c>
      <c r="E6453">
        <v>0</v>
      </c>
      <c r="F6453">
        <v>0</v>
      </c>
      <c r="G6453">
        <v>0</v>
      </c>
      <c r="H6453">
        <v>0</v>
      </c>
      <c r="I6453">
        <v>0</v>
      </c>
      <c r="J6453">
        <v>0</v>
      </c>
      <c r="K6453">
        <v>0</v>
      </c>
      <c r="L6453">
        <v>0</v>
      </c>
      <c r="M6453">
        <v>0</v>
      </c>
    </row>
    <row r="6454" spans="1:13">
      <c r="A6454">
        <v>211</v>
      </c>
      <c r="B6454" t="s">
        <v>183</v>
      </c>
      <c r="C6454">
        <v>2016</v>
      </c>
      <c r="D6454">
        <v>0</v>
      </c>
      <c r="E6454">
        <v>0</v>
      </c>
      <c r="F6454">
        <v>0</v>
      </c>
      <c r="G6454">
        <v>0</v>
      </c>
      <c r="H6454">
        <v>0</v>
      </c>
      <c r="I6454">
        <v>0</v>
      </c>
      <c r="J6454">
        <v>0</v>
      </c>
      <c r="K6454">
        <v>0</v>
      </c>
      <c r="L6454">
        <v>0</v>
      </c>
      <c r="M6454">
        <v>0</v>
      </c>
    </row>
    <row r="6455" spans="1:13">
      <c r="A6455">
        <v>211</v>
      </c>
      <c r="B6455" t="s">
        <v>183</v>
      </c>
      <c r="C6455">
        <v>2017</v>
      </c>
      <c r="D6455">
        <v>0</v>
      </c>
      <c r="E6455">
        <v>0</v>
      </c>
      <c r="F6455">
        <v>0</v>
      </c>
      <c r="G6455">
        <v>0</v>
      </c>
      <c r="H6455">
        <v>0</v>
      </c>
      <c r="I6455">
        <v>0</v>
      </c>
      <c r="J6455">
        <v>0</v>
      </c>
      <c r="K6455">
        <v>0</v>
      </c>
      <c r="L6455">
        <v>0</v>
      </c>
      <c r="M6455">
        <v>0</v>
      </c>
    </row>
    <row r="6456" spans="1:13">
      <c r="A6456">
        <v>211</v>
      </c>
      <c r="B6456" t="s">
        <v>183</v>
      </c>
      <c r="C6456">
        <v>2018</v>
      </c>
      <c r="D6456">
        <v>0</v>
      </c>
      <c r="E6456">
        <v>0</v>
      </c>
      <c r="F6456">
        <v>0</v>
      </c>
      <c r="G6456">
        <v>0</v>
      </c>
      <c r="H6456">
        <v>0</v>
      </c>
      <c r="I6456">
        <v>0</v>
      </c>
      <c r="J6456">
        <v>0</v>
      </c>
      <c r="K6456">
        <v>0</v>
      </c>
      <c r="L6456">
        <v>0</v>
      </c>
      <c r="M6456">
        <v>0</v>
      </c>
    </row>
    <row r="6457" spans="1:13">
      <c r="A6457">
        <v>211</v>
      </c>
      <c r="B6457" t="s">
        <v>183</v>
      </c>
      <c r="C6457">
        <v>2019</v>
      </c>
      <c r="D6457">
        <v>0</v>
      </c>
      <c r="E6457">
        <v>0</v>
      </c>
      <c r="F6457">
        <v>0</v>
      </c>
      <c r="G6457">
        <v>0</v>
      </c>
      <c r="H6457">
        <v>15319</v>
      </c>
      <c r="I6457">
        <v>411</v>
      </c>
      <c r="J6457">
        <v>608</v>
      </c>
      <c r="K6457">
        <v>59</v>
      </c>
      <c r="L6457">
        <v>0</v>
      </c>
      <c r="M6457">
        <v>1</v>
      </c>
    </row>
    <row r="6458" spans="1:13">
      <c r="A6458">
        <v>211</v>
      </c>
      <c r="B6458" t="s">
        <v>183</v>
      </c>
      <c r="C6458">
        <v>2020</v>
      </c>
      <c r="D6458">
        <v>0</v>
      </c>
      <c r="E6458">
        <v>0</v>
      </c>
      <c r="F6458">
        <v>0</v>
      </c>
      <c r="G6458">
        <v>0</v>
      </c>
      <c r="H6458">
        <v>33358</v>
      </c>
      <c r="I6458">
        <v>69214</v>
      </c>
      <c r="J6458">
        <v>5944</v>
      </c>
      <c r="K6458">
        <v>358</v>
      </c>
      <c r="L6458">
        <v>0</v>
      </c>
      <c r="M6458">
        <v>1</v>
      </c>
    </row>
    <row r="6459" spans="1:13">
      <c r="A6459">
        <v>211</v>
      </c>
      <c r="B6459" t="s">
        <v>183</v>
      </c>
      <c r="C6459">
        <v>2021</v>
      </c>
      <c r="D6459">
        <v>0</v>
      </c>
      <c r="E6459">
        <v>0</v>
      </c>
      <c r="F6459">
        <v>0</v>
      </c>
      <c r="G6459">
        <v>0</v>
      </c>
      <c r="H6459">
        <v>111368</v>
      </c>
      <c r="I6459">
        <v>10873</v>
      </c>
      <c r="J6459">
        <v>5544</v>
      </c>
      <c r="K6459">
        <v>156</v>
      </c>
      <c r="L6459">
        <v>3</v>
      </c>
      <c r="M6459">
        <v>2</v>
      </c>
    </row>
    <row r="6460" spans="1:13">
      <c r="A6460">
        <v>211</v>
      </c>
      <c r="B6460" t="s">
        <v>183</v>
      </c>
      <c r="C6460">
        <v>2022</v>
      </c>
      <c r="D6460">
        <v>25381900</v>
      </c>
      <c r="E6460">
        <v>136211000</v>
      </c>
      <c r="F6460">
        <v>376400</v>
      </c>
      <c r="G6460">
        <v>2668000</v>
      </c>
      <c r="H6460">
        <v>1172728.3</v>
      </c>
      <c r="I6460">
        <v>116120.5</v>
      </c>
      <c r="J6460">
        <v>26084.35</v>
      </c>
      <c r="K6460">
        <v>1978</v>
      </c>
      <c r="L6460">
        <v>440</v>
      </c>
      <c r="M6460">
        <v>21</v>
      </c>
    </row>
    <row r="6461" spans="1:13">
      <c r="A6461">
        <v>211</v>
      </c>
      <c r="B6461" t="s">
        <v>183</v>
      </c>
      <c r="C6461">
        <v>2010</v>
      </c>
      <c r="D6461">
        <v>0</v>
      </c>
      <c r="E6461">
        <v>0</v>
      </c>
      <c r="F6461">
        <v>0</v>
      </c>
      <c r="G6461">
        <v>0</v>
      </c>
      <c r="H6461">
        <v>0</v>
      </c>
      <c r="I6461">
        <v>0</v>
      </c>
      <c r="J6461">
        <v>0</v>
      </c>
      <c r="K6461">
        <v>0</v>
      </c>
      <c r="L6461">
        <v>0</v>
      </c>
      <c r="M6461">
        <v>0</v>
      </c>
    </row>
    <row r="6462" spans="1:13">
      <c r="A6462">
        <v>211</v>
      </c>
      <c r="B6462" t="s">
        <v>183</v>
      </c>
      <c r="C6462">
        <v>2011</v>
      </c>
      <c r="D6462">
        <v>0</v>
      </c>
      <c r="E6462">
        <v>0</v>
      </c>
      <c r="F6462">
        <v>0</v>
      </c>
      <c r="G6462">
        <v>0</v>
      </c>
      <c r="H6462">
        <v>0</v>
      </c>
      <c r="I6462">
        <v>0</v>
      </c>
      <c r="J6462">
        <v>0</v>
      </c>
      <c r="K6462">
        <v>0</v>
      </c>
      <c r="L6462">
        <v>0</v>
      </c>
      <c r="M6462">
        <v>0</v>
      </c>
    </row>
    <row r="6463" spans="1:13">
      <c r="A6463">
        <v>211</v>
      </c>
      <c r="B6463" t="s">
        <v>183</v>
      </c>
      <c r="C6463">
        <v>2012</v>
      </c>
      <c r="D6463">
        <v>0</v>
      </c>
      <c r="E6463">
        <v>0</v>
      </c>
      <c r="F6463">
        <v>0</v>
      </c>
      <c r="G6463">
        <v>0</v>
      </c>
      <c r="H6463">
        <v>0</v>
      </c>
      <c r="I6463">
        <v>0</v>
      </c>
      <c r="J6463">
        <v>0</v>
      </c>
      <c r="K6463">
        <v>0</v>
      </c>
      <c r="L6463">
        <v>0</v>
      </c>
      <c r="M6463">
        <v>0</v>
      </c>
    </row>
    <row r="6464" spans="1:13">
      <c r="A6464">
        <v>211</v>
      </c>
      <c r="B6464" t="s">
        <v>183</v>
      </c>
      <c r="C6464">
        <v>2013</v>
      </c>
      <c r="D6464">
        <v>0</v>
      </c>
      <c r="E6464">
        <v>0</v>
      </c>
      <c r="F6464">
        <v>0</v>
      </c>
      <c r="G6464">
        <v>0</v>
      </c>
      <c r="H6464">
        <v>0</v>
      </c>
      <c r="I6464">
        <v>0</v>
      </c>
      <c r="J6464">
        <v>0</v>
      </c>
      <c r="K6464">
        <v>0</v>
      </c>
      <c r="L6464">
        <v>0</v>
      </c>
      <c r="M6464">
        <v>0</v>
      </c>
    </row>
    <row r="6465" spans="1:13">
      <c r="A6465">
        <v>211</v>
      </c>
      <c r="B6465" t="s">
        <v>183</v>
      </c>
      <c r="C6465">
        <v>2014</v>
      </c>
      <c r="D6465">
        <v>0</v>
      </c>
      <c r="E6465">
        <v>0</v>
      </c>
      <c r="F6465">
        <v>0</v>
      </c>
      <c r="G6465">
        <v>0</v>
      </c>
      <c r="H6465">
        <v>0</v>
      </c>
      <c r="I6465">
        <v>0</v>
      </c>
      <c r="J6465">
        <v>0</v>
      </c>
      <c r="K6465">
        <v>0</v>
      </c>
      <c r="L6465">
        <v>0</v>
      </c>
      <c r="M6465">
        <v>0</v>
      </c>
    </row>
    <row r="6466" spans="1:13">
      <c r="A6466">
        <v>211</v>
      </c>
      <c r="B6466" t="s">
        <v>183</v>
      </c>
      <c r="C6466">
        <v>2015</v>
      </c>
      <c r="D6466">
        <v>0</v>
      </c>
      <c r="E6466">
        <v>0</v>
      </c>
      <c r="F6466">
        <v>0</v>
      </c>
      <c r="G6466">
        <v>0</v>
      </c>
      <c r="H6466">
        <v>0</v>
      </c>
      <c r="I6466">
        <v>0</v>
      </c>
      <c r="J6466">
        <v>0</v>
      </c>
      <c r="K6466">
        <v>0</v>
      </c>
      <c r="L6466">
        <v>0</v>
      </c>
      <c r="M6466">
        <v>0</v>
      </c>
    </row>
    <row r="6467" spans="1:13">
      <c r="A6467">
        <v>211</v>
      </c>
      <c r="B6467" t="s">
        <v>183</v>
      </c>
      <c r="C6467">
        <v>2016</v>
      </c>
      <c r="D6467">
        <v>0</v>
      </c>
      <c r="E6467">
        <v>0</v>
      </c>
      <c r="F6467">
        <v>0</v>
      </c>
      <c r="G6467">
        <v>0</v>
      </c>
      <c r="H6467">
        <v>0</v>
      </c>
      <c r="I6467">
        <v>0</v>
      </c>
      <c r="J6467">
        <v>0</v>
      </c>
      <c r="K6467">
        <v>0</v>
      </c>
      <c r="L6467">
        <v>0</v>
      </c>
      <c r="M6467">
        <v>0</v>
      </c>
    </row>
    <row r="6468" spans="1:13">
      <c r="A6468">
        <v>211</v>
      </c>
      <c r="B6468" t="s">
        <v>183</v>
      </c>
      <c r="C6468">
        <v>2017</v>
      </c>
      <c r="D6468">
        <v>0</v>
      </c>
      <c r="E6468">
        <v>0</v>
      </c>
      <c r="F6468">
        <v>0</v>
      </c>
      <c r="G6468">
        <v>0</v>
      </c>
      <c r="H6468">
        <v>28687</v>
      </c>
      <c r="I6468">
        <v>312</v>
      </c>
      <c r="J6468">
        <v>0</v>
      </c>
      <c r="K6468">
        <v>0</v>
      </c>
      <c r="L6468">
        <v>0</v>
      </c>
      <c r="M6468">
        <v>0</v>
      </c>
    </row>
    <row r="6469" spans="1:13">
      <c r="A6469">
        <v>211</v>
      </c>
      <c r="B6469" t="s">
        <v>183</v>
      </c>
      <c r="C6469">
        <v>2018</v>
      </c>
      <c r="D6469">
        <v>0</v>
      </c>
      <c r="E6469">
        <v>0</v>
      </c>
      <c r="F6469">
        <v>0</v>
      </c>
      <c r="G6469">
        <v>0</v>
      </c>
      <c r="H6469">
        <v>46162</v>
      </c>
      <c r="I6469">
        <v>25994</v>
      </c>
      <c r="J6469">
        <v>0</v>
      </c>
      <c r="K6469">
        <v>-12</v>
      </c>
      <c r="L6469">
        <v>0</v>
      </c>
      <c r="M6469">
        <v>0</v>
      </c>
    </row>
    <row r="6470" spans="1:13">
      <c r="A6470">
        <v>211</v>
      </c>
      <c r="B6470" t="s">
        <v>183</v>
      </c>
      <c r="C6470">
        <v>2019</v>
      </c>
      <c r="D6470">
        <v>0</v>
      </c>
      <c r="E6470">
        <v>0</v>
      </c>
      <c r="F6470">
        <v>0</v>
      </c>
      <c r="G6470">
        <v>0</v>
      </c>
      <c r="H6470">
        <v>47205</v>
      </c>
      <c r="I6470">
        <v>40732</v>
      </c>
      <c r="J6470">
        <v>-1280</v>
      </c>
      <c r="K6470">
        <v>333</v>
      </c>
      <c r="L6470">
        <v>1</v>
      </c>
      <c r="M6470">
        <v>0</v>
      </c>
    </row>
    <row r="6471" spans="1:13">
      <c r="A6471">
        <v>211</v>
      </c>
      <c r="B6471" t="s">
        <v>183</v>
      </c>
      <c r="C6471">
        <v>2020</v>
      </c>
      <c r="D6471">
        <v>0</v>
      </c>
      <c r="E6471">
        <v>0</v>
      </c>
      <c r="F6471">
        <v>0</v>
      </c>
      <c r="G6471">
        <v>0</v>
      </c>
      <c r="H6471">
        <v>53131</v>
      </c>
      <c r="I6471">
        <v>7307</v>
      </c>
      <c r="J6471">
        <v>1592</v>
      </c>
      <c r="K6471">
        <v>213</v>
      </c>
      <c r="L6471">
        <v>1</v>
      </c>
      <c r="M6471">
        <v>0</v>
      </c>
    </row>
    <row r="6472" spans="1:13">
      <c r="A6472">
        <v>211</v>
      </c>
      <c r="B6472" t="s">
        <v>183</v>
      </c>
      <c r="C6472">
        <v>2021</v>
      </c>
      <c r="D6472">
        <v>25281900</v>
      </c>
      <c r="E6472">
        <v>133387000</v>
      </c>
      <c r="F6472">
        <v>327300</v>
      </c>
      <c r="G6472">
        <v>2460000</v>
      </c>
      <c r="H6472">
        <v>1125362</v>
      </c>
      <c r="I6472">
        <v>116694</v>
      </c>
      <c r="J6472">
        <v>22911</v>
      </c>
      <c r="K6472">
        <v>1842</v>
      </c>
      <c r="L6472">
        <v>425</v>
      </c>
      <c r="M6472">
        <v>19</v>
      </c>
    </row>
    <row r="6473" spans="1:13">
      <c r="A6473">
        <v>211</v>
      </c>
      <c r="B6473" t="s">
        <v>183</v>
      </c>
      <c r="C6473">
        <v>1999</v>
      </c>
      <c r="D6473">
        <v>0</v>
      </c>
      <c r="E6473">
        <v>0</v>
      </c>
      <c r="F6473">
        <v>0</v>
      </c>
      <c r="G6473">
        <v>0</v>
      </c>
      <c r="H6473">
        <v>0</v>
      </c>
      <c r="I6473">
        <v>0</v>
      </c>
      <c r="J6473">
        <v>0</v>
      </c>
      <c r="K6473">
        <v>0</v>
      </c>
      <c r="L6473">
        <v>0</v>
      </c>
      <c r="M6473">
        <v>0</v>
      </c>
    </row>
    <row r="6474" spans="1:13">
      <c r="A6474">
        <v>211</v>
      </c>
      <c r="B6474" t="s">
        <v>183</v>
      </c>
      <c r="C6474">
        <v>2000</v>
      </c>
      <c r="D6474">
        <v>0</v>
      </c>
      <c r="E6474">
        <v>0</v>
      </c>
      <c r="F6474">
        <v>0</v>
      </c>
      <c r="G6474">
        <v>0</v>
      </c>
      <c r="H6474">
        <v>0</v>
      </c>
      <c r="I6474">
        <v>0</v>
      </c>
      <c r="J6474">
        <v>0</v>
      </c>
      <c r="K6474">
        <v>0</v>
      </c>
      <c r="L6474">
        <v>0</v>
      </c>
      <c r="M6474">
        <v>0</v>
      </c>
    </row>
    <row r="6475" spans="1:13">
      <c r="A6475">
        <v>211</v>
      </c>
      <c r="B6475" t="s">
        <v>183</v>
      </c>
      <c r="C6475">
        <v>2001</v>
      </c>
      <c r="D6475">
        <v>0</v>
      </c>
      <c r="E6475">
        <v>0</v>
      </c>
      <c r="F6475">
        <v>0</v>
      </c>
      <c r="G6475">
        <v>0</v>
      </c>
      <c r="H6475">
        <v>0</v>
      </c>
      <c r="I6475">
        <v>0</v>
      </c>
      <c r="J6475">
        <v>0</v>
      </c>
      <c r="K6475">
        <v>0</v>
      </c>
      <c r="L6475">
        <v>0</v>
      </c>
      <c r="M6475">
        <v>0</v>
      </c>
    </row>
    <row r="6476" spans="1:13">
      <c r="A6476">
        <v>211</v>
      </c>
      <c r="B6476" t="s">
        <v>183</v>
      </c>
      <c r="C6476">
        <v>2002</v>
      </c>
      <c r="D6476">
        <v>0</v>
      </c>
      <c r="E6476">
        <v>0</v>
      </c>
      <c r="F6476">
        <v>0</v>
      </c>
      <c r="G6476">
        <v>0</v>
      </c>
      <c r="H6476">
        <v>0</v>
      </c>
      <c r="I6476">
        <v>0</v>
      </c>
      <c r="J6476">
        <v>0</v>
      </c>
      <c r="K6476">
        <v>0</v>
      </c>
      <c r="L6476">
        <v>0</v>
      </c>
      <c r="M6476">
        <v>0</v>
      </c>
    </row>
    <row r="6477" spans="1:13">
      <c r="A6477">
        <v>211</v>
      </c>
      <c r="B6477" t="s">
        <v>183</v>
      </c>
      <c r="C6477">
        <v>2003</v>
      </c>
      <c r="D6477">
        <v>0</v>
      </c>
      <c r="E6477">
        <v>0</v>
      </c>
      <c r="F6477">
        <v>0</v>
      </c>
      <c r="G6477">
        <v>0</v>
      </c>
      <c r="H6477">
        <v>0</v>
      </c>
      <c r="I6477">
        <v>0</v>
      </c>
      <c r="J6477">
        <v>0</v>
      </c>
      <c r="K6477">
        <v>0</v>
      </c>
      <c r="L6477">
        <v>0</v>
      </c>
      <c r="M6477">
        <v>0</v>
      </c>
    </row>
    <row r="6478" spans="1:13">
      <c r="A6478">
        <v>211</v>
      </c>
      <c r="B6478" t="s">
        <v>183</v>
      </c>
      <c r="C6478">
        <v>2004</v>
      </c>
      <c r="D6478">
        <v>0</v>
      </c>
      <c r="E6478">
        <v>0</v>
      </c>
      <c r="F6478">
        <v>0</v>
      </c>
      <c r="G6478">
        <v>0</v>
      </c>
      <c r="H6478">
        <v>0</v>
      </c>
      <c r="I6478">
        <v>0</v>
      </c>
      <c r="J6478">
        <v>0</v>
      </c>
      <c r="K6478">
        <v>0</v>
      </c>
      <c r="L6478">
        <v>0</v>
      </c>
      <c r="M6478">
        <v>0</v>
      </c>
    </row>
    <row r="6479" spans="1:13">
      <c r="A6479">
        <v>211</v>
      </c>
      <c r="B6479" t="s">
        <v>183</v>
      </c>
      <c r="C6479">
        <v>2005</v>
      </c>
      <c r="D6479">
        <v>0</v>
      </c>
      <c r="E6479">
        <v>0</v>
      </c>
      <c r="F6479">
        <v>0</v>
      </c>
      <c r="G6479">
        <v>0</v>
      </c>
      <c r="H6479">
        <v>0</v>
      </c>
      <c r="I6479">
        <v>0</v>
      </c>
      <c r="J6479">
        <v>0</v>
      </c>
      <c r="K6479">
        <v>0</v>
      </c>
      <c r="L6479">
        <v>0</v>
      </c>
      <c r="M6479">
        <v>0</v>
      </c>
    </row>
    <row r="6480" spans="1:13">
      <c r="A6480">
        <v>211</v>
      </c>
      <c r="B6480" t="s">
        <v>183</v>
      </c>
      <c r="C6480">
        <v>2006</v>
      </c>
      <c r="D6480">
        <v>0</v>
      </c>
      <c r="E6480">
        <v>0</v>
      </c>
      <c r="F6480">
        <v>0</v>
      </c>
      <c r="G6480">
        <v>0</v>
      </c>
      <c r="H6480">
        <v>0</v>
      </c>
      <c r="I6480">
        <v>0</v>
      </c>
      <c r="J6480">
        <v>0</v>
      </c>
      <c r="K6480">
        <v>0</v>
      </c>
      <c r="L6480">
        <v>0</v>
      </c>
      <c r="M6480">
        <v>0</v>
      </c>
    </row>
    <row r="6481" spans="1:13">
      <c r="A6481">
        <v>211</v>
      </c>
      <c r="B6481" t="s">
        <v>183</v>
      </c>
      <c r="C6481">
        <v>2007</v>
      </c>
      <c r="D6481">
        <v>0</v>
      </c>
      <c r="E6481">
        <v>0</v>
      </c>
      <c r="F6481">
        <v>0</v>
      </c>
      <c r="G6481">
        <v>0</v>
      </c>
      <c r="H6481">
        <v>0</v>
      </c>
      <c r="I6481">
        <v>0</v>
      </c>
      <c r="J6481">
        <v>0</v>
      </c>
      <c r="K6481">
        <v>0</v>
      </c>
      <c r="L6481">
        <v>0</v>
      </c>
      <c r="M6481">
        <v>0</v>
      </c>
    </row>
    <row r="6482" spans="1:13">
      <c r="A6482">
        <v>211</v>
      </c>
      <c r="B6482" t="s">
        <v>183</v>
      </c>
      <c r="C6482">
        <v>2008</v>
      </c>
      <c r="D6482">
        <v>0</v>
      </c>
      <c r="E6482">
        <v>0</v>
      </c>
      <c r="F6482">
        <v>0</v>
      </c>
      <c r="G6482">
        <v>0</v>
      </c>
      <c r="H6482">
        <v>0</v>
      </c>
      <c r="I6482">
        <v>0</v>
      </c>
      <c r="J6482">
        <v>0</v>
      </c>
      <c r="K6482">
        <v>0</v>
      </c>
      <c r="L6482">
        <v>0</v>
      </c>
      <c r="M6482">
        <v>0</v>
      </c>
    </row>
    <row r="6483" spans="1:13">
      <c r="A6483">
        <v>211</v>
      </c>
      <c r="B6483" t="s">
        <v>183</v>
      </c>
      <c r="C6483">
        <v>2009</v>
      </c>
      <c r="D6483">
        <v>0</v>
      </c>
      <c r="E6483">
        <v>0</v>
      </c>
      <c r="F6483">
        <v>0</v>
      </c>
      <c r="G6483">
        <v>0</v>
      </c>
      <c r="H6483">
        <v>0</v>
      </c>
      <c r="I6483">
        <v>0</v>
      </c>
      <c r="J6483">
        <v>0</v>
      </c>
      <c r="K6483">
        <v>0</v>
      </c>
      <c r="L6483">
        <v>0</v>
      </c>
      <c r="M6483">
        <v>0</v>
      </c>
    </row>
    <row r="6484" spans="1:13">
      <c r="A6484">
        <v>211</v>
      </c>
      <c r="B6484" t="s">
        <v>183</v>
      </c>
      <c r="C6484">
        <v>2010</v>
      </c>
      <c r="D6484">
        <v>0</v>
      </c>
      <c r="E6484">
        <v>0</v>
      </c>
      <c r="F6484">
        <v>0</v>
      </c>
      <c r="G6484">
        <v>0</v>
      </c>
      <c r="H6484">
        <v>0</v>
      </c>
      <c r="I6484">
        <v>0</v>
      </c>
      <c r="J6484">
        <v>0</v>
      </c>
      <c r="K6484">
        <v>0</v>
      </c>
      <c r="L6484">
        <v>0</v>
      </c>
      <c r="M6484">
        <v>0</v>
      </c>
    </row>
    <row r="6485" spans="1:13">
      <c r="A6485">
        <v>211</v>
      </c>
      <c r="B6485" t="s">
        <v>183</v>
      </c>
      <c r="C6485">
        <v>2011</v>
      </c>
      <c r="D6485">
        <v>0</v>
      </c>
      <c r="E6485">
        <v>0</v>
      </c>
      <c r="F6485">
        <v>0</v>
      </c>
      <c r="G6485">
        <v>0</v>
      </c>
      <c r="H6485">
        <v>0</v>
      </c>
      <c r="I6485">
        <v>0</v>
      </c>
      <c r="J6485">
        <v>0</v>
      </c>
      <c r="K6485">
        <v>0</v>
      </c>
      <c r="L6485">
        <v>0</v>
      </c>
      <c r="M6485">
        <v>0</v>
      </c>
    </row>
    <row r="6486" spans="1:13">
      <c r="A6486">
        <v>211</v>
      </c>
      <c r="B6486" t="s">
        <v>183</v>
      </c>
      <c r="C6486">
        <v>2012</v>
      </c>
      <c r="D6486">
        <v>0</v>
      </c>
      <c r="E6486">
        <v>0</v>
      </c>
      <c r="F6486">
        <v>0</v>
      </c>
      <c r="G6486">
        <v>0</v>
      </c>
      <c r="H6486">
        <v>0</v>
      </c>
      <c r="I6486">
        <v>0</v>
      </c>
      <c r="J6486">
        <v>0</v>
      </c>
      <c r="K6486">
        <v>0</v>
      </c>
      <c r="L6486">
        <v>0</v>
      </c>
      <c r="M6486">
        <v>0</v>
      </c>
    </row>
    <row r="6487" spans="1:13">
      <c r="A6487">
        <v>211</v>
      </c>
      <c r="B6487" t="s">
        <v>183</v>
      </c>
      <c r="C6487">
        <v>2013</v>
      </c>
      <c r="D6487">
        <v>0</v>
      </c>
      <c r="E6487">
        <v>0</v>
      </c>
      <c r="F6487">
        <v>0</v>
      </c>
      <c r="G6487">
        <v>0</v>
      </c>
      <c r="H6487">
        <v>0</v>
      </c>
      <c r="I6487">
        <v>0</v>
      </c>
      <c r="J6487">
        <v>0</v>
      </c>
      <c r="K6487">
        <v>0</v>
      </c>
      <c r="L6487">
        <v>0</v>
      </c>
      <c r="M6487">
        <v>0</v>
      </c>
    </row>
    <row r="6488" spans="1:13">
      <c r="A6488">
        <v>211</v>
      </c>
      <c r="B6488" t="s">
        <v>183</v>
      </c>
      <c r="C6488">
        <v>2014</v>
      </c>
      <c r="D6488">
        <v>0</v>
      </c>
      <c r="E6488">
        <v>0</v>
      </c>
      <c r="F6488">
        <v>0</v>
      </c>
      <c r="G6488">
        <v>0</v>
      </c>
      <c r="H6488">
        <v>0</v>
      </c>
      <c r="I6488">
        <v>0</v>
      </c>
      <c r="J6488">
        <v>0</v>
      </c>
      <c r="K6488">
        <v>0</v>
      </c>
      <c r="L6488">
        <v>0</v>
      </c>
      <c r="M6488">
        <v>0</v>
      </c>
    </row>
    <row r="6489" spans="1:13">
      <c r="A6489">
        <v>211</v>
      </c>
      <c r="B6489" t="s">
        <v>183</v>
      </c>
      <c r="C6489">
        <v>2015</v>
      </c>
      <c r="D6489">
        <v>0</v>
      </c>
      <c r="E6489">
        <v>0</v>
      </c>
      <c r="F6489">
        <v>0</v>
      </c>
      <c r="G6489">
        <v>0</v>
      </c>
      <c r="H6489">
        <v>0</v>
      </c>
      <c r="I6489">
        <v>0</v>
      </c>
      <c r="J6489">
        <v>0</v>
      </c>
      <c r="K6489">
        <v>0</v>
      </c>
      <c r="L6489">
        <v>1</v>
      </c>
      <c r="M6489">
        <v>0</v>
      </c>
    </row>
    <row r="6490" spans="1:13">
      <c r="A6490">
        <v>211</v>
      </c>
      <c r="B6490" t="s">
        <v>183</v>
      </c>
      <c r="C6490">
        <v>2016</v>
      </c>
      <c r="D6490">
        <v>0</v>
      </c>
      <c r="E6490">
        <v>0</v>
      </c>
      <c r="F6490">
        <v>0</v>
      </c>
      <c r="G6490">
        <v>0</v>
      </c>
      <c r="H6490">
        <v>0</v>
      </c>
      <c r="I6490">
        <v>0</v>
      </c>
      <c r="J6490">
        <v>0</v>
      </c>
      <c r="K6490">
        <v>0</v>
      </c>
      <c r="L6490">
        <v>0</v>
      </c>
      <c r="M6490">
        <v>0</v>
      </c>
    </row>
    <row r="6491" spans="1:13">
      <c r="A6491">
        <v>211</v>
      </c>
      <c r="B6491" t="s">
        <v>183</v>
      </c>
      <c r="C6491">
        <v>2017</v>
      </c>
      <c r="D6491">
        <v>0</v>
      </c>
      <c r="E6491">
        <v>0</v>
      </c>
      <c r="F6491">
        <v>0</v>
      </c>
      <c r="G6491">
        <v>0</v>
      </c>
      <c r="H6491">
        <v>-1625</v>
      </c>
      <c r="I6491">
        <v>-204</v>
      </c>
      <c r="J6491">
        <v>0</v>
      </c>
      <c r="K6491">
        <v>-2</v>
      </c>
      <c r="L6491">
        <v>0</v>
      </c>
      <c r="M6491">
        <v>0</v>
      </c>
    </row>
    <row r="6492" spans="1:13">
      <c r="A6492">
        <v>211</v>
      </c>
      <c r="B6492" t="s">
        <v>183</v>
      </c>
      <c r="C6492">
        <v>2018</v>
      </c>
      <c r="D6492">
        <v>0</v>
      </c>
      <c r="E6492">
        <v>0</v>
      </c>
      <c r="F6492">
        <v>0</v>
      </c>
      <c r="G6492">
        <v>0</v>
      </c>
      <c r="H6492">
        <v>28342</v>
      </c>
      <c r="I6492">
        <v>18179</v>
      </c>
      <c r="J6492">
        <v>6888</v>
      </c>
      <c r="K6492">
        <v>559</v>
      </c>
      <c r="L6492">
        <v>1</v>
      </c>
      <c r="M6492">
        <v>0</v>
      </c>
    </row>
    <row r="6493" spans="1:13">
      <c r="A6493">
        <v>211</v>
      </c>
      <c r="B6493" t="s">
        <v>183</v>
      </c>
      <c r="C6493">
        <v>2019</v>
      </c>
      <c r="D6493">
        <v>0</v>
      </c>
      <c r="E6493">
        <v>0</v>
      </c>
      <c r="F6493">
        <v>0</v>
      </c>
      <c r="G6493">
        <v>0</v>
      </c>
      <c r="H6493">
        <v>89286</v>
      </c>
      <c r="I6493">
        <v>8543</v>
      </c>
      <c r="J6493">
        <v>4496</v>
      </c>
      <c r="K6493">
        <v>321</v>
      </c>
      <c r="L6493">
        <v>5</v>
      </c>
      <c r="M6493">
        <v>1</v>
      </c>
    </row>
    <row r="6494" spans="1:13">
      <c r="A6494">
        <v>211</v>
      </c>
      <c r="B6494" t="s">
        <v>183</v>
      </c>
      <c r="C6494">
        <v>2020</v>
      </c>
      <c r="D6494">
        <v>25025400</v>
      </c>
      <c r="E6494">
        <v>132545000</v>
      </c>
      <c r="F6494">
        <v>283600</v>
      </c>
      <c r="G6494">
        <v>1970000</v>
      </c>
      <c r="H6494">
        <v>1157547</v>
      </c>
      <c r="I6494">
        <v>112971</v>
      </c>
      <c r="J6494">
        <v>22688</v>
      </c>
      <c r="K6494">
        <v>1475</v>
      </c>
      <c r="L6494">
        <v>425</v>
      </c>
      <c r="M6494">
        <v>19</v>
      </c>
    </row>
    <row r="6495" spans="1:13">
      <c r="A6495">
        <v>298</v>
      </c>
      <c r="B6495" t="s">
        <v>145</v>
      </c>
      <c r="C6495">
        <v>2005</v>
      </c>
      <c r="D6495">
        <v>0</v>
      </c>
      <c r="E6495">
        <v>0</v>
      </c>
      <c r="F6495">
        <v>0</v>
      </c>
      <c r="G6495">
        <v>0</v>
      </c>
      <c r="H6495">
        <v>0</v>
      </c>
      <c r="I6495">
        <v>0</v>
      </c>
      <c r="J6495">
        <v>0</v>
      </c>
      <c r="K6495">
        <v>0</v>
      </c>
      <c r="L6495">
        <v>0</v>
      </c>
      <c r="M6495">
        <v>0</v>
      </c>
    </row>
    <row r="6496" spans="1:13">
      <c r="A6496">
        <v>298</v>
      </c>
      <c r="B6496" t="s">
        <v>145</v>
      </c>
      <c r="C6496">
        <v>2006</v>
      </c>
      <c r="D6496">
        <v>0</v>
      </c>
      <c r="E6496">
        <v>0</v>
      </c>
      <c r="F6496">
        <v>0</v>
      </c>
      <c r="G6496">
        <v>0</v>
      </c>
      <c r="H6496">
        <v>0</v>
      </c>
      <c r="I6496">
        <v>0</v>
      </c>
      <c r="J6496">
        <v>0</v>
      </c>
      <c r="K6496">
        <v>0</v>
      </c>
      <c r="L6496">
        <v>0</v>
      </c>
      <c r="M6496">
        <v>0</v>
      </c>
    </row>
    <row r="6497" spans="1:13">
      <c r="A6497">
        <v>298</v>
      </c>
      <c r="B6497" t="s">
        <v>145</v>
      </c>
      <c r="C6497">
        <v>2007</v>
      </c>
      <c r="D6497">
        <v>0</v>
      </c>
      <c r="E6497">
        <v>0</v>
      </c>
      <c r="F6497">
        <v>0</v>
      </c>
      <c r="G6497">
        <v>0</v>
      </c>
      <c r="H6497">
        <v>0</v>
      </c>
      <c r="I6497">
        <v>0</v>
      </c>
      <c r="J6497">
        <v>0</v>
      </c>
      <c r="K6497">
        <v>0</v>
      </c>
      <c r="L6497">
        <v>0</v>
      </c>
      <c r="M6497">
        <v>0</v>
      </c>
    </row>
    <row r="6498" spans="1:13">
      <c r="A6498">
        <v>298</v>
      </c>
      <c r="B6498" t="s">
        <v>145</v>
      </c>
      <c r="C6498">
        <v>2008</v>
      </c>
      <c r="D6498">
        <v>0</v>
      </c>
      <c r="E6498">
        <v>0</v>
      </c>
      <c r="F6498">
        <v>0</v>
      </c>
      <c r="G6498">
        <v>0</v>
      </c>
      <c r="H6498">
        <v>0</v>
      </c>
      <c r="I6498">
        <v>0</v>
      </c>
      <c r="J6498">
        <v>0</v>
      </c>
      <c r="K6498">
        <v>0</v>
      </c>
      <c r="L6498">
        <v>0</v>
      </c>
      <c r="M6498">
        <v>0</v>
      </c>
    </row>
    <row r="6499" spans="1:13">
      <c r="A6499">
        <v>298</v>
      </c>
      <c r="B6499" t="s">
        <v>145</v>
      </c>
      <c r="C6499">
        <v>2009</v>
      </c>
      <c r="D6499">
        <v>0</v>
      </c>
      <c r="E6499">
        <v>0</v>
      </c>
      <c r="F6499">
        <v>0</v>
      </c>
      <c r="G6499">
        <v>0</v>
      </c>
      <c r="H6499">
        <v>0</v>
      </c>
      <c r="I6499">
        <v>0</v>
      </c>
      <c r="J6499">
        <v>0</v>
      </c>
      <c r="K6499">
        <v>0</v>
      </c>
      <c r="L6499">
        <v>0</v>
      </c>
      <c r="M6499">
        <v>0</v>
      </c>
    </row>
    <row r="6500" spans="1:13">
      <c r="A6500">
        <v>298</v>
      </c>
      <c r="B6500" t="s">
        <v>145</v>
      </c>
      <c r="C6500">
        <v>2010</v>
      </c>
      <c r="D6500">
        <v>0</v>
      </c>
      <c r="E6500">
        <v>0</v>
      </c>
      <c r="F6500">
        <v>0</v>
      </c>
      <c r="G6500">
        <v>0</v>
      </c>
      <c r="H6500">
        <v>0</v>
      </c>
      <c r="I6500">
        <v>0</v>
      </c>
      <c r="J6500">
        <v>0</v>
      </c>
      <c r="K6500">
        <v>0</v>
      </c>
      <c r="L6500">
        <v>0</v>
      </c>
      <c r="M6500">
        <v>0</v>
      </c>
    </row>
    <row r="6501" spans="1:13">
      <c r="A6501">
        <v>298</v>
      </c>
      <c r="B6501" t="s">
        <v>145</v>
      </c>
      <c r="C6501">
        <v>2011</v>
      </c>
      <c r="D6501">
        <v>0</v>
      </c>
      <c r="E6501">
        <v>0</v>
      </c>
      <c r="F6501">
        <v>0</v>
      </c>
      <c r="G6501">
        <v>0</v>
      </c>
      <c r="H6501">
        <v>0</v>
      </c>
      <c r="I6501">
        <v>0</v>
      </c>
      <c r="J6501">
        <v>0</v>
      </c>
      <c r="K6501">
        <v>0</v>
      </c>
      <c r="L6501">
        <v>0</v>
      </c>
      <c r="M6501">
        <v>0</v>
      </c>
    </row>
    <row r="6502" spans="1:13">
      <c r="A6502">
        <v>298</v>
      </c>
      <c r="B6502" t="s">
        <v>145</v>
      </c>
      <c r="C6502">
        <v>2012</v>
      </c>
      <c r="D6502">
        <v>0</v>
      </c>
      <c r="E6502">
        <v>0</v>
      </c>
      <c r="F6502">
        <v>0</v>
      </c>
      <c r="G6502">
        <v>0</v>
      </c>
      <c r="H6502">
        <v>0</v>
      </c>
      <c r="I6502">
        <v>0</v>
      </c>
      <c r="J6502">
        <v>0</v>
      </c>
      <c r="K6502">
        <v>0</v>
      </c>
      <c r="L6502">
        <v>0</v>
      </c>
      <c r="M6502">
        <v>0</v>
      </c>
    </row>
    <row r="6503" spans="1:13">
      <c r="A6503">
        <v>298</v>
      </c>
      <c r="B6503" t="s">
        <v>145</v>
      </c>
      <c r="C6503">
        <v>2013</v>
      </c>
      <c r="D6503">
        <v>0</v>
      </c>
      <c r="E6503">
        <v>0</v>
      </c>
      <c r="F6503">
        <v>0</v>
      </c>
      <c r="G6503">
        <v>0</v>
      </c>
      <c r="H6503">
        <v>0</v>
      </c>
      <c r="I6503">
        <v>0</v>
      </c>
      <c r="J6503">
        <v>0</v>
      </c>
      <c r="K6503">
        <v>0</v>
      </c>
      <c r="L6503">
        <v>0</v>
      </c>
      <c r="M6503">
        <v>0</v>
      </c>
    </row>
    <row r="6504" spans="1:13">
      <c r="A6504">
        <v>298</v>
      </c>
      <c r="B6504" t="s">
        <v>145</v>
      </c>
      <c r="C6504">
        <v>2005</v>
      </c>
      <c r="D6504">
        <v>0</v>
      </c>
      <c r="E6504">
        <v>0</v>
      </c>
      <c r="F6504">
        <v>0</v>
      </c>
      <c r="G6504">
        <v>0</v>
      </c>
      <c r="H6504">
        <v>2680</v>
      </c>
      <c r="I6504">
        <v>99</v>
      </c>
      <c r="J6504">
        <v>0</v>
      </c>
      <c r="K6504">
        <v>0</v>
      </c>
      <c r="L6504">
        <v>0</v>
      </c>
      <c r="M6504">
        <v>0</v>
      </c>
    </row>
    <row r="6505" spans="1:13">
      <c r="A6505">
        <v>298</v>
      </c>
      <c r="B6505" t="s">
        <v>145</v>
      </c>
      <c r="C6505">
        <v>2006</v>
      </c>
      <c r="D6505">
        <v>0</v>
      </c>
      <c r="E6505">
        <v>0</v>
      </c>
      <c r="F6505">
        <v>0</v>
      </c>
      <c r="G6505">
        <v>0</v>
      </c>
      <c r="H6505">
        <v>0</v>
      </c>
      <c r="I6505">
        <v>0</v>
      </c>
      <c r="J6505">
        <v>0</v>
      </c>
      <c r="K6505">
        <v>0</v>
      </c>
      <c r="L6505">
        <v>0</v>
      </c>
      <c r="M6505">
        <v>0</v>
      </c>
    </row>
    <row r="6506" spans="1:13">
      <c r="A6506">
        <v>298</v>
      </c>
      <c r="B6506" t="s">
        <v>145</v>
      </c>
      <c r="C6506">
        <v>2007</v>
      </c>
      <c r="D6506">
        <v>0</v>
      </c>
      <c r="E6506">
        <v>0</v>
      </c>
      <c r="F6506">
        <v>0</v>
      </c>
      <c r="G6506">
        <v>0</v>
      </c>
      <c r="H6506">
        <v>0</v>
      </c>
      <c r="I6506">
        <v>0</v>
      </c>
      <c r="J6506">
        <v>0</v>
      </c>
      <c r="K6506">
        <v>0</v>
      </c>
      <c r="L6506">
        <v>0</v>
      </c>
      <c r="M6506">
        <v>0</v>
      </c>
    </row>
    <row r="6507" spans="1:13">
      <c r="A6507">
        <v>298</v>
      </c>
      <c r="B6507" t="s">
        <v>145</v>
      </c>
      <c r="C6507">
        <v>2008</v>
      </c>
      <c r="D6507">
        <v>0</v>
      </c>
      <c r="E6507">
        <v>0</v>
      </c>
      <c r="F6507">
        <v>0</v>
      </c>
      <c r="G6507">
        <v>0</v>
      </c>
      <c r="H6507">
        <v>0</v>
      </c>
      <c r="I6507">
        <v>0</v>
      </c>
      <c r="J6507">
        <v>0</v>
      </c>
      <c r="K6507">
        <v>0</v>
      </c>
      <c r="L6507">
        <v>0</v>
      </c>
      <c r="M6507">
        <v>0</v>
      </c>
    </row>
    <row r="6508" spans="1:13">
      <c r="A6508">
        <v>298</v>
      </c>
      <c r="B6508" t="s">
        <v>145</v>
      </c>
      <c r="C6508">
        <v>2009</v>
      </c>
      <c r="D6508">
        <v>0</v>
      </c>
      <c r="E6508">
        <v>0</v>
      </c>
      <c r="F6508">
        <v>0</v>
      </c>
      <c r="G6508">
        <v>0</v>
      </c>
      <c r="H6508">
        <v>0</v>
      </c>
      <c r="I6508">
        <v>0</v>
      </c>
      <c r="J6508">
        <v>0</v>
      </c>
      <c r="K6508">
        <v>0</v>
      </c>
      <c r="L6508">
        <v>0</v>
      </c>
      <c r="M6508">
        <v>0</v>
      </c>
    </row>
    <row r="6509" spans="1:13">
      <c r="A6509">
        <v>298</v>
      </c>
      <c r="B6509" t="s">
        <v>145</v>
      </c>
      <c r="C6509">
        <v>2010</v>
      </c>
      <c r="D6509">
        <v>0</v>
      </c>
      <c r="E6509">
        <v>0</v>
      </c>
      <c r="F6509">
        <v>0</v>
      </c>
      <c r="G6509">
        <v>0</v>
      </c>
      <c r="H6509">
        <v>2.16</v>
      </c>
      <c r="I6509">
        <v>-0.16</v>
      </c>
      <c r="J6509">
        <v>0</v>
      </c>
      <c r="K6509">
        <v>0</v>
      </c>
      <c r="L6509">
        <v>0</v>
      </c>
      <c r="M6509">
        <v>0</v>
      </c>
    </row>
    <row r="6510" spans="1:13">
      <c r="A6510">
        <v>298</v>
      </c>
      <c r="B6510" t="s">
        <v>145</v>
      </c>
      <c r="C6510">
        <v>2011</v>
      </c>
      <c r="D6510">
        <v>0</v>
      </c>
      <c r="E6510">
        <v>0</v>
      </c>
      <c r="F6510">
        <v>0</v>
      </c>
      <c r="G6510">
        <v>0</v>
      </c>
      <c r="H6510">
        <v>0</v>
      </c>
      <c r="I6510">
        <v>0</v>
      </c>
      <c r="J6510">
        <v>0</v>
      </c>
      <c r="K6510">
        <v>0</v>
      </c>
      <c r="L6510">
        <v>0</v>
      </c>
      <c r="M6510">
        <v>0</v>
      </c>
    </row>
    <row r="6511" spans="1:13">
      <c r="A6511">
        <v>298</v>
      </c>
      <c r="B6511" t="s">
        <v>145</v>
      </c>
      <c r="C6511">
        <v>2012</v>
      </c>
      <c r="D6511">
        <v>0</v>
      </c>
      <c r="E6511">
        <v>0</v>
      </c>
      <c r="F6511">
        <v>0</v>
      </c>
      <c r="G6511">
        <v>0</v>
      </c>
      <c r="H6511">
        <v>0</v>
      </c>
      <c r="I6511">
        <v>0</v>
      </c>
      <c r="J6511">
        <v>0</v>
      </c>
      <c r="K6511">
        <v>0</v>
      </c>
      <c r="L6511">
        <v>0</v>
      </c>
      <c r="M6511">
        <v>0</v>
      </c>
    </row>
    <row r="6512" spans="1:13">
      <c r="A6512">
        <v>298</v>
      </c>
      <c r="B6512" t="s">
        <v>145</v>
      </c>
      <c r="C6512">
        <v>2013</v>
      </c>
      <c r="D6512">
        <v>0</v>
      </c>
      <c r="E6512">
        <v>0</v>
      </c>
      <c r="F6512">
        <v>0</v>
      </c>
      <c r="G6512">
        <v>0</v>
      </c>
      <c r="H6512">
        <v>0</v>
      </c>
      <c r="I6512">
        <v>0</v>
      </c>
      <c r="J6512">
        <v>0</v>
      </c>
      <c r="K6512">
        <v>0</v>
      </c>
      <c r="L6512">
        <v>0</v>
      </c>
      <c r="M6512">
        <v>0</v>
      </c>
    </row>
    <row r="6513" spans="1:13">
      <c r="A6513">
        <v>298</v>
      </c>
      <c r="B6513" t="s">
        <v>145</v>
      </c>
      <c r="C6513">
        <v>2005</v>
      </c>
      <c r="D6513">
        <v>0</v>
      </c>
      <c r="E6513">
        <v>0</v>
      </c>
      <c r="F6513">
        <v>0</v>
      </c>
      <c r="G6513">
        <v>0</v>
      </c>
      <c r="H6513">
        <v>0</v>
      </c>
      <c r="I6513">
        <v>0</v>
      </c>
      <c r="J6513">
        <v>0</v>
      </c>
      <c r="K6513">
        <v>0</v>
      </c>
      <c r="L6513">
        <v>-1</v>
      </c>
      <c r="M6513">
        <v>0</v>
      </c>
    </row>
    <row r="6514" spans="1:13">
      <c r="A6514">
        <v>298</v>
      </c>
      <c r="B6514" t="s">
        <v>145</v>
      </c>
      <c r="C6514">
        <v>2006</v>
      </c>
      <c r="D6514">
        <v>0</v>
      </c>
      <c r="E6514">
        <v>0</v>
      </c>
      <c r="F6514">
        <v>0</v>
      </c>
      <c r="G6514">
        <v>0</v>
      </c>
      <c r="H6514">
        <v>0</v>
      </c>
      <c r="I6514">
        <v>0</v>
      </c>
      <c r="J6514">
        <v>0</v>
      </c>
      <c r="K6514">
        <v>0</v>
      </c>
      <c r="L6514">
        <v>0</v>
      </c>
      <c r="M6514">
        <v>0</v>
      </c>
    </row>
    <row r="6515" spans="1:13">
      <c r="A6515">
        <v>298</v>
      </c>
      <c r="B6515" t="s">
        <v>145</v>
      </c>
      <c r="C6515">
        <v>2007</v>
      </c>
      <c r="D6515">
        <v>0</v>
      </c>
      <c r="E6515">
        <v>0</v>
      </c>
      <c r="F6515">
        <v>0</v>
      </c>
      <c r="G6515">
        <v>0</v>
      </c>
      <c r="H6515">
        <v>0</v>
      </c>
      <c r="I6515">
        <v>0</v>
      </c>
      <c r="J6515">
        <v>0</v>
      </c>
      <c r="K6515">
        <v>0</v>
      </c>
      <c r="L6515">
        <v>0</v>
      </c>
      <c r="M6515">
        <v>0</v>
      </c>
    </row>
    <row r="6516" spans="1:13">
      <c r="A6516">
        <v>298</v>
      </c>
      <c r="B6516" t="s">
        <v>145</v>
      </c>
      <c r="C6516">
        <v>2008</v>
      </c>
      <c r="D6516">
        <v>0</v>
      </c>
      <c r="E6516">
        <v>0</v>
      </c>
      <c r="F6516">
        <v>0</v>
      </c>
      <c r="G6516">
        <v>0</v>
      </c>
      <c r="H6516">
        <v>0</v>
      </c>
      <c r="I6516">
        <v>0</v>
      </c>
      <c r="J6516">
        <v>0</v>
      </c>
      <c r="K6516">
        <v>0</v>
      </c>
      <c r="L6516">
        <v>0</v>
      </c>
      <c r="M6516">
        <v>0</v>
      </c>
    </row>
    <row r="6517" spans="1:13">
      <c r="A6517">
        <v>298</v>
      </c>
      <c r="B6517" t="s">
        <v>145</v>
      </c>
      <c r="C6517">
        <v>2009</v>
      </c>
      <c r="D6517">
        <v>0</v>
      </c>
      <c r="E6517">
        <v>0</v>
      </c>
      <c r="F6517">
        <v>0</v>
      </c>
      <c r="G6517">
        <v>0</v>
      </c>
      <c r="H6517">
        <v>0</v>
      </c>
      <c r="I6517">
        <v>0</v>
      </c>
      <c r="J6517">
        <v>0</v>
      </c>
      <c r="K6517">
        <v>0</v>
      </c>
      <c r="L6517">
        <v>0</v>
      </c>
      <c r="M6517">
        <v>0</v>
      </c>
    </row>
    <row r="6518" spans="1:13">
      <c r="A6518">
        <v>298</v>
      </c>
      <c r="B6518" t="s">
        <v>145</v>
      </c>
      <c r="C6518">
        <v>2010</v>
      </c>
      <c r="D6518">
        <v>0</v>
      </c>
      <c r="E6518">
        <v>0</v>
      </c>
      <c r="F6518">
        <v>0</v>
      </c>
      <c r="G6518">
        <v>0</v>
      </c>
      <c r="H6518">
        <v>0</v>
      </c>
      <c r="I6518">
        <v>0</v>
      </c>
      <c r="J6518">
        <v>0</v>
      </c>
      <c r="K6518">
        <v>0</v>
      </c>
      <c r="L6518">
        <v>0</v>
      </c>
      <c r="M6518">
        <v>0</v>
      </c>
    </row>
    <row r="6519" spans="1:13">
      <c r="A6519">
        <v>298</v>
      </c>
      <c r="B6519" t="s">
        <v>145</v>
      </c>
      <c r="C6519">
        <v>2011</v>
      </c>
      <c r="D6519">
        <v>0</v>
      </c>
      <c r="E6519">
        <v>0</v>
      </c>
      <c r="F6519">
        <v>0</v>
      </c>
      <c r="G6519">
        <v>0</v>
      </c>
      <c r="H6519">
        <v>0</v>
      </c>
      <c r="I6519">
        <v>0</v>
      </c>
      <c r="J6519">
        <v>0</v>
      </c>
      <c r="K6519">
        <v>0</v>
      </c>
      <c r="L6519">
        <v>0</v>
      </c>
      <c r="M6519">
        <v>0</v>
      </c>
    </row>
    <row r="6520" spans="1:13">
      <c r="A6520">
        <v>298</v>
      </c>
      <c r="B6520" t="s">
        <v>145</v>
      </c>
      <c r="C6520">
        <v>2012</v>
      </c>
      <c r="D6520">
        <v>0</v>
      </c>
      <c r="E6520">
        <v>0</v>
      </c>
      <c r="F6520">
        <v>0</v>
      </c>
      <c r="G6520">
        <v>0</v>
      </c>
      <c r="H6520">
        <v>0</v>
      </c>
      <c r="I6520">
        <v>0</v>
      </c>
      <c r="J6520">
        <v>0</v>
      </c>
      <c r="K6520">
        <v>0</v>
      </c>
      <c r="L6520">
        <v>0</v>
      </c>
      <c r="M6520">
        <v>0</v>
      </c>
    </row>
    <row r="6521" spans="1:13">
      <c r="A6521">
        <v>298</v>
      </c>
      <c r="B6521" t="s">
        <v>145</v>
      </c>
      <c r="C6521">
        <v>2013</v>
      </c>
      <c r="D6521">
        <v>0</v>
      </c>
      <c r="E6521">
        <v>0</v>
      </c>
      <c r="F6521">
        <v>0</v>
      </c>
      <c r="G6521">
        <v>0</v>
      </c>
      <c r="H6521">
        <v>-2400</v>
      </c>
      <c r="I6521">
        <v>0</v>
      </c>
      <c r="J6521">
        <v>0</v>
      </c>
      <c r="K6521">
        <v>0</v>
      </c>
      <c r="L6521">
        <v>0</v>
      </c>
      <c r="M6521">
        <v>0</v>
      </c>
    </row>
    <row r="6522" spans="1:13">
      <c r="A6522">
        <v>213</v>
      </c>
      <c r="B6522" t="s">
        <v>106</v>
      </c>
      <c r="C6522">
        <v>2000</v>
      </c>
      <c r="D6522">
        <v>0</v>
      </c>
      <c r="E6522">
        <v>0</v>
      </c>
      <c r="F6522">
        <v>0</v>
      </c>
      <c r="G6522">
        <v>0</v>
      </c>
      <c r="H6522">
        <v>0</v>
      </c>
      <c r="I6522">
        <v>0</v>
      </c>
      <c r="J6522">
        <v>0</v>
      </c>
      <c r="K6522">
        <v>0</v>
      </c>
      <c r="L6522">
        <v>0</v>
      </c>
      <c r="M6522">
        <v>0</v>
      </c>
    </row>
    <row r="6523" spans="1:13">
      <c r="A6523">
        <v>213</v>
      </c>
      <c r="B6523" t="s">
        <v>106</v>
      </c>
      <c r="C6523">
        <v>2003</v>
      </c>
      <c r="D6523">
        <v>0</v>
      </c>
      <c r="E6523">
        <v>0</v>
      </c>
      <c r="F6523">
        <v>0</v>
      </c>
      <c r="G6523">
        <v>0</v>
      </c>
      <c r="H6523">
        <v>-1600</v>
      </c>
      <c r="I6523">
        <v>0</v>
      </c>
      <c r="J6523">
        <v>0</v>
      </c>
      <c r="K6523">
        <v>0</v>
      </c>
      <c r="L6523">
        <v>0</v>
      </c>
      <c r="M6523">
        <v>0</v>
      </c>
    </row>
    <row r="6524" spans="1:13">
      <c r="A6524">
        <v>213</v>
      </c>
      <c r="B6524" t="s">
        <v>106</v>
      </c>
      <c r="C6524">
        <v>2007</v>
      </c>
      <c r="D6524">
        <v>0</v>
      </c>
      <c r="E6524">
        <v>0</v>
      </c>
      <c r="F6524">
        <v>0</v>
      </c>
      <c r="G6524">
        <v>0</v>
      </c>
      <c r="H6524">
        <v>1148</v>
      </c>
      <c r="I6524">
        <v>0</v>
      </c>
      <c r="J6524">
        <v>0</v>
      </c>
      <c r="K6524">
        <v>0</v>
      </c>
      <c r="L6524">
        <v>0</v>
      </c>
      <c r="M6524">
        <v>0</v>
      </c>
    </row>
    <row r="6525" spans="1:13">
      <c r="A6525">
        <v>213</v>
      </c>
      <c r="B6525" t="s">
        <v>106</v>
      </c>
      <c r="C6525">
        <v>2014</v>
      </c>
      <c r="D6525">
        <v>0</v>
      </c>
      <c r="E6525">
        <v>0</v>
      </c>
      <c r="F6525">
        <v>0</v>
      </c>
      <c r="G6525">
        <v>0</v>
      </c>
      <c r="H6525">
        <v>0</v>
      </c>
      <c r="I6525">
        <v>0</v>
      </c>
      <c r="J6525">
        <v>0</v>
      </c>
      <c r="K6525">
        <v>0</v>
      </c>
      <c r="L6525">
        <v>0</v>
      </c>
      <c r="M6525">
        <v>-2</v>
      </c>
    </row>
    <row r="6526" spans="1:13">
      <c r="A6526">
        <v>213</v>
      </c>
      <c r="B6526" t="s">
        <v>106</v>
      </c>
      <c r="C6526">
        <v>2015</v>
      </c>
      <c r="D6526">
        <v>0</v>
      </c>
      <c r="E6526">
        <v>0</v>
      </c>
      <c r="F6526">
        <v>0</v>
      </c>
      <c r="G6526">
        <v>0</v>
      </c>
      <c r="H6526">
        <v>0</v>
      </c>
      <c r="I6526">
        <v>451</v>
      </c>
      <c r="J6526">
        <v>0</v>
      </c>
      <c r="K6526">
        <v>128</v>
      </c>
      <c r="L6526">
        <v>-1</v>
      </c>
      <c r="M6526">
        <v>0</v>
      </c>
    </row>
    <row r="6527" spans="1:13">
      <c r="A6527">
        <v>213</v>
      </c>
      <c r="B6527" t="s">
        <v>106</v>
      </c>
      <c r="C6527">
        <v>2016</v>
      </c>
      <c r="D6527">
        <v>0</v>
      </c>
      <c r="E6527">
        <v>0</v>
      </c>
      <c r="F6527">
        <v>0</v>
      </c>
      <c r="G6527">
        <v>0</v>
      </c>
      <c r="H6527">
        <v>10118</v>
      </c>
      <c r="I6527">
        <v>208713</v>
      </c>
      <c r="J6527">
        <v>0</v>
      </c>
      <c r="K6527">
        <v>0</v>
      </c>
      <c r="L6527">
        <v>-1</v>
      </c>
      <c r="M6527">
        <v>-1</v>
      </c>
    </row>
    <row r="6528" spans="1:13">
      <c r="A6528">
        <v>213</v>
      </c>
      <c r="B6528" t="s">
        <v>106</v>
      </c>
      <c r="C6528">
        <v>2017</v>
      </c>
      <c r="D6528">
        <v>0</v>
      </c>
      <c r="E6528">
        <v>0</v>
      </c>
      <c r="F6528">
        <v>0</v>
      </c>
      <c r="G6528">
        <v>0</v>
      </c>
      <c r="H6528">
        <v>-3776</v>
      </c>
      <c r="I6528">
        <v>250243</v>
      </c>
      <c r="J6528">
        <v>0</v>
      </c>
      <c r="K6528">
        <v>0</v>
      </c>
      <c r="L6528">
        <v>0</v>
      </c>
      <c r="M6528">
        <v>-1</v>
      </c>
    </row>
    <row r="6529" spans="1:13">
      <c r="A6529">
        <v>213</v>
      </c>
      <c r="B6529" t="s">
        <v>106</v>
      </c>
      <c r="C6529">
        <v>2018</v>
      </c>
      <c r="D6529">
        <v>0</v>
      </c>
      <c r="E6529">
        <v>0</v>
      </c>
      <c r="F6529">
        <v>0</v>
      </c>
      <c r="G6529">
        <v>0</v>
      </c>
      <c r="H6529">
        <v>251481.95</v>
      </c>
      <c r="I6529">
        <v>115030.1</v>
      </c>
      <c r="J6529">
        <v>0</v>
      </c>
      <c r="K6529">
        <v>9172</v>
      </c>
      <c r="L6529">
        <v>-1</v>
      </c>
      <c r="M6529">
        <v>-1</v>
      </c>
    </row>
    <row r="6530" spans="1:13">
      <c r="A6530">
        <v>213</v>
      </c>
      <c r="B6530" t="s">
        <v>106</v>
      </c>
      <c r="C6530">
        <v>2019</v>
      </c>
      <c r="D6530">
        <v>0</v>
      </c>
      <c r="E6530">
        <v>0</v>
      </c>
      <c r="F6530">
        <v>0</v>
      </c>
      <c r="G6530">
        <v>0</v>
      </c>
      <c r="H6530">
        <v>145932</v>
      </c>
      <c r="I6530">
        <v>179460.05</v>
      </c>
      <c r="J6530">
        <v>-2528</v>
      </c>
      <c r="K6530">
        <v>-40</v>
      </c>
      <c r="L6530">
        <v>0</v>
      </c>
      <c r="M6530">
        <v>-1</v>
      </c>
    </row>
    <row r="6531" spans="1:13">
      <c r="A6531">
        <v>213</v>
      </c>
      <c r="B6531" t="s">
        <v>106</v>
      </c>
      <c r="C6531">
        <v>2020</v>
      </c>
      <c r="D6531">
        <v>0</v>
      </c>
      <c r="E6531">
        <v>0</v>
      </c>
      <c r="F6531">
        <v>0</v>
      </c>
      <c r="G6531">
        <v>0</v>
      </c>
      <c r="H6531">
        <v>-70068</v>
      </c>
      <c r="I6531">
        <v>67345.100000000006</v>
      </c>
      <c r="J6531">
        <v>-67488</v>
      </c>
      <c r="K6531">
        <v>-368.05</v>
      </c>
      <c r="L6531">
        <v>4</v>
      </c>
      <c r="M6531">
        <v>-1</v>
      </c>
    </row>
    <row r="6532" spans="1:13">
      <c r="A6532">
        <v>213</v>
      </c>
      <c r="B6532" t="s">
        <v>106</v>
      </c>
      <c r="C6532">
        <v>2021</v>
      </c>
      <c r="D6532">
        <v>0</v>
      </c>
      <c r="E6532">
        <v>0</v>
      </c>
      <c r="F6532">
        <v>0</v>
      </c>
      <c r="G6532">
        <v>0</v>
      </c>
      <c r="H6532">
        <v>308085</v>
      </c>
      <c r="I6532">
        <v>42034.55</v>
      </c>
      <c r="J6532">
        <v>-2415</v>
      </c>
      <c r="K6532">
        <v>2300.9</v>
      </c>
      <c r="L6532">
        <v>7</v>
      </c>
      <c r="M6532">
        <v>-1</v>
      </c>
    </row>
    <row r="6533" spans="1:13">
      <c r="A6533">
        <v>213</v>
      </c>
      <c r="B6533" t="s">
        <v>106</v>
      </c>
      <c r="C6533">
        <v>2022</v>
      </c>
      <c r="D6533">
        <v>105873000</v>
      </c>
      <c r="E6533">
        <v>899525000</v>
      </c>
      <c r="F6533">
        <v>1090200</v>
      </c>
      <c r="G6533">
        <v>33693000</v>
      </c>
      <c r="H6533">
        <v>6464496</v>
      </c>
      <c r="I6533">
        <v>1456524.8</v>
      </c>
      <c r="J6533">
        <v>75550.95</v>
      </c>
      <c r="K6533">
        <v>23927.3</v>
      </c>
      <c r="L6533">
        <v>1293</v>
      </c>
      <c r="M6533">
        <v>89</v>
      </c>
    </row>
    <row r="6534" spans="1:13">
      <c r="A6534">
        <v>213</v>
      </c>
      <c r="B6534" t="s">
        <v>106</v>
      </c>
      <c r="C6534">
        <v>2000</v>
      </c>
      <c r="D6534">
        <v>0</v>
      </c>
      <c r="E6534">
        <v>0</v>
      </c>
      <c r="F6534">
        <v>0</v>
      </c>
      <c r="G6534">
        <v>0</v>
      </c>
      <c r="H6534">
        <v>0</v>
      </c>
      <c r="I6534">
        <v>0</v>
      </c>
      <c r="J6534">
        <v>0</v>
      </c>
      <c r="K6534">
        <v>0</v>
      </c>
      <c r="L6534">
        <v>0</v>
      </c>
      <c r="M6534">
        <v>0</v>
      </c>
    </row>
    <row r="6535" spans="1:13">
      <c r="A6535">
        <v>213</v>
      </c>
      <c r="B6535" t="s">
        <v>106</v>
      </c>
      <c r="C6535">
        <v>2004</v>
      </c>
      <c r="D6535">
        <v>0</v>
      </c>
      <c r="E6535">
        <v>0</v>
      </c>
      <c r="F6535">
        <v>0</v>
      </c>
      <c r="G6535">
        <v>0</v>
      </c>
      <c r="H6535">
        <v>-300</v>
      </c>
      <c r="I6535">
        <v>0</v>
      </c>
      <c r="J6535">
        <v>0</v>
      </c>
      <c r="K6535">
        <v>0</v>
      </c>
      <c r="L6535">
        <v>-28</v>
      </c>
      <c r="M6535">
        <v>0</v>
      </c>
    </row>
    <row r="6536" spans="1:13">
      <c r="A6536">
        <v>213</v>
      </c>
      <c r="B6536" t="s">
        <v>106</v>
      </c>
      <c r="C6536">
        <v>2007</v>
      </c>
      <c r="D6536">
        <v>0</v>
      </c>
      <c r="E6536">
        <v>0</v>
      </c>
      <c r="F6536">
        <v>0</v>
      </c>
      <c r="G6536">
        <v>0</v>
      </c>
      <c r="H6536">
        <v>-2948</v>
      </c>
      <c r="I6536">
        <v>0</v>
      </c>
      <c r="J6536">
        <v>0</v>
      </c>
      <c r="K6536">
        <v>0</v>
      </c>
      <c r="L6536">
        <v>0</v>
      </c>
      <c r="M6536">
        <v>0</v>
      </c>
    </row>
    <row r="6537" spans="1:13">
      <c r="A6537">
        <v>213</v>
      </c>
      <c r="B6537" t="s">
        <v>106</v>
      </c>
      <c r="C6537">
        <v>2013</v>
      </c>
      <c r="D6537">
        <v>0</v>
      </c>
      <c r="E6537">
        <v>0</v>
      </c>
      <c r="F6537">
        <v>0</v>
      </c>
      <c r="G6537">
        <v>0</v>
      </c>
      <c r="H6537">
        <v>-506</v>
      </c>
      <c r="I6537">
        <v>0</v>
      </c>
      <c r="J6537">
        <v>0</v>
      </c>
      <c r="K6537">
        <v>0</v>
      </c>
      <c r="L6537">
        <v>0</v>
      </c>
      <c r="M6537">
        <v>0</v>
      </c>
    </row>
    <row r="6538" spans="1:13">
      <c r="A6538">
        <v>213</v>
      </c>
      <c r="B6538" t="s">
        <v>106</v>
      </c>
      <c r="C6538">
        <v>2014</v>
      </c>
      <c r="D6538">
        <v>0</v>
      </c>
      <c r="E6538">
        <v>0</v>
      </c>
      <c r="F6538">
        <v>0</v>
      </c>
      <c r="G6538">
        <v>0</v>
      </c>
      <c r="H6538">
        <v>0</v>
      </c>
      <c r="I6538">
        <v>0</v>
      </c>
      <c r="J6538">
        <v>0</v>
      </c>
      <c r="K6538">
        <v>0</v>
      </c>
      <c r="L6538">
        <v>0</v>
      </c>
      <c r="M6538">
        <v>0</v>
      </c>
    </row>
    <row r="6539" spans="1:13">
      <c r="A6539">
        <v>213</v>
      </c>
      <c r="B6539" t="s">
        <v>106</v>
      </c>
      <c r="C6539">
        <v>2015</v>
      </c>
      <c r="D6539">
        <v>0</v>
      </c>
      <c r="E6539">
        <v>0</v>
      </c>
      <c r="F6539">
        <v>0</v>
      </c>
      <c r="G6539">
        <v>0</v>
      </c>
      <c r="H6539">
        <v>-15906.7</v>
      </c>
      <c r="I6539">
        <v>144723.1</v>
      </c>
      <c r="J6539">
        <v>0</v>
      </c>
      <c r="K6539">
        <v>0</v>
      </c>
      <c r="L6539">
        <v>0</v>
      </c>
      <c r="M6539">
        <v>0</v>
      </c>
    </row>
    <row r="6540" spans="1:13">
      <c r="A6540">
        <v>213</v>
      </c>
      <c r="B6540" t="s">
        <v>106</v>
      </c>
      <c r="C6540">
        <v>2016</v>
      </c>
      <c r="D6540">
        <v>0</v>
      </c>
      <c r="E6540">
        <v>0</v>
      </c>
      <c r="F6540">
        <v>0</v>
      </c>
      <c r="G6540">
        <v>0</v>
      </c>
      <c r="H6540">
        <v>-755</v>
      </c>
      <c r="I6540">
        <v>990</v>
      </c>
      <c r="J6540">
        <v>0</v>
      </c>
      <c r="K6540">
        <v>0</v>
      </c>
      <c r="L6540">
        <v>0</v>
      </c>
      <c r="M6540">
        <v>0</v>
      </c>
    </row>
    <row r="6541" spans="1:13">
      <c r="A6541">
        <v>213</v>
      </c>
      <c r="B6541" t="s">
        <v>106</v>
      </c>
      <c r="C6541">
        <v>2017</v>
      </c>
      <c r="D6541">
        <v>0</v>
      </c>
      <c r="E6541">
        <v>0</v>
      </c>
      <c r="F6541">
        <v>0</v>
      </c>
      <c r="G6541">
        <v>0</v>
      </c>
      <c r="H6541">
        <v>74422</v>
      </c>
      <c r="I6541">
        <v>5618</v>
      </c>
      <c r="J6541">
        <v>-8000</v>
      </c>
      <c r="K6541">
        <v>-10</v>
      </c>
      <c r="L6541">
        <v>0</v>
      </c>
      <c r="M6541">
        <v>0</v>
      </c>
    </row>
    <row r="6542" spans="1:13">
      <c r="A6542">
        <v>213</v>
      </c>
      <c r="B6542" t="s">
        <v>106</v>
      </c>
      <c r="C6542">
        <v>2018</v>
      </c>
      <c r="D6542">
        <v>0</v>
      </c>
      <c r="E6542">
        <v>0</v>
      </c>
      <c r="F6542">
        <v>0</v>
      </c>
      <c r="G6542">
        <v>0</v>
      </c>
      <c r="H6542">
        <v>39138.949999999997</v>
      </c>
      <c r="I6542">
        <v>-879</v>
      </c>
      <c r="J6542">
        <v>256</v>
      </c>
      <c r="K6542">
        <v>8</v>
      </c>
      <c r="L6542">
        <v>0</v>
      </c>
      <c r="M6542">
        <v>1</v>
      </c>
    </row>
    <row r="6543" spans="1:13">
      <c r="A6543">
        <v>213</v>
      </c>
      <c r="B6543" t="s">
        <v>106</v>
      </c>
      <c r="C6543">
        <v>2019</v>
      </c>
      <c r="D6543">
        <v>0</v>
      </c>
      <c r="E6543">
        <v>0</v>
      </c>
      <c r="F6543">
        <v>0</v>
      </c>
      <c r="G6543">
        <v>0</v>
      </c>
      <c r="H6543">
        <v>104520.6</v>
      </c>
      <c r="I6543">
        <v>73079.899999999994</v>
      </c>
      <c r="J6543">
        <v>-3144</v>
      </c>
      <c r="K6543">
        <v>9299</v>
      </c>
      <c r="L6543">
        <v>1</v>
      </c>
      <c r="M6543">
        <v>1</v>
      </c>
    </row>
    <row r="6544" spans="1:13">
      <c r="A6544">
        <v>213</v>
      </c>
      <c r="B6544" t="s">
        <v>106</v>
      </c>
      <c r="C6544">
        <v>2020</v>
      </c>
      <c r="D6544">
        <v>0</v>
      </c>
      <c r="E6544">
        <v>0</v>
      </c>
      <c r="F6544">
        <v>0</v>
      </c>
      <c r="G6544">
        <v>0</v>
      </c>
      <c r="H6544">
        <v>235295.95</v>
      </c>
      <c r="I6544">
        <v>155460.95000000001</v>
      </c>
      <c r="J6544">
        <v>64048</v>
      </c>
      <c r="K6544">
        <v>11997.05</v>
      </c>
      <c r="L6544">
        <v>9</v>
      </c>
      <c r="M6544">
        <v>1</v>
      </c>
    </row>
    <row r="6545" spans="1:13">
      <c r="A6545">
        <v>213</v>
      </c>
      <c r="B6545" t="s">
        <v>106</v>
      </c>
      <c r="C6545">
        <v>2021</v>
      </c>
      <c r="D6545">
        <v>101879600</v>
      </c>
      <c r="E6545">
        <v>827056000</v>
      </c>
      <c r="F6545">
        <v>1309100</v>
      </c>
      <c r="G6545">
        <v>30861000</v>
      </c>
      <c r="H6545">
        <v>6078812</v>
      </c>
      <c r="I6545">
        <v>1332293</v>
      </c>
      <c r="J6545">
        <v>91637</v>
      </c>
      <c r="K6545">
        <v>22110</v>
      </c>
      <c r="L6545">
        <v>1271</v>
      </c>
      <c r="M6545">
        <v>79</v>
      </c>
    </row>
    <row r="6546" spans="1:13">
      <c r="A6546">
        <v>213</v>
      </c>
      <c r="B6546" t="s">
        <v>106</v>
      </c>
      <c r="C6546">
        <v>2000</v>
      </c>
      <c r="D6546">
        <v>0</v>
      </c>
      <c r="E6546">
        <v>0</v>
      </c>
      <c r="F6546">
        <v>0</v>
      </c>
      <c r="G6546">
        <v>0</v>
      </c>
      <c r="H6546">
        <v>0</v>
      </c>
      <c r="I6546">
        <v>0</v>
      </c>
      <c r="J6546">
        <v>0</v>
      </c>
      <c r="K6546">
        <v>0</v>
      </c>
      <c r="L6546">
        <v>0</v>
      </c>
      <c r="M6546">
        <v>0</v>
      </c>
    </row>
    <row r="6547" spans="1:13">
      <c r="A6547">
        <v>213</v>
      </c>
      <c r="B6547" t="s">
        <v>106</v>
      </c>
      <c r="C6547">
        <v>2003</v>
      </c>
      <c r="D6547">
        <v>0</v>
      </c>
      <c r="E6547">
        <v>0</v>
      </c>
      <c r="F6547">
        <v>0</v>
      </c>
      <c r="G6547">
        <v>0</v>
      </c>
      <c r="H6547">
        <v>-1342</v>
      </c>
      <c r="I6547">
        <v>0</v>
      </c>
      <c r="J6547">
        <v>0</v>
      </c>
      <c r="K6547">
        <v>0</v>
      </c>
      <c r="L6547">
        <v>0</v>
      </c>
      <c r="M6547">
        <v>0</v>
      </c>
    </row>
    <row r="6548" spans="1:13">
      <c r="A6548">
        <v>213</v>
      </c>
      <c r="B6548" t="s">
        <v>106</v>
      </c>
      <c r="C6548">
        <v>2006</v>
      </c>
      <c r="D6548">
        <v>0</v>
      </c>
      <c r="E6548">
        <v>0</v>
      </c>
      <c r="F6548">
        <v>0</v>
      </c>
      <c r="G6548">
        <v>0</v>
      </c>
      <c r="H6548">
        <v>-282</v>
      </c>
      <c r="I6548">
        <v>0</v>
      </c>
      <c r="J6548">
        <v>0</v>
      </c>
      <c r="K6548">
        <v>0</v>
      </c>
      <c r="L6548">
        <v>0</v>
      </c>
      <c r="M6548">
        <v>0</v>
      </c>
    </row>
    <row r="6549" spans="1:13">
      <c r="A6549">
        <v>213</v>
      </c>
      <c r="B6549" t="s">
        <v>106</v>
      </c>
      <c r="C6549">
        <v>2008</v>
      </c>
      <c r="D6549">
        <v>0</v>
      </c>
      <c r="E6549">
        <v>0</v>
      </c>
      <c r="F6549">
        <v>0</v>
      </c>
      <c r="G6549">
        <v>0</v>
      </c>
      <c r="H6549">
        <v>-400</v>
      </c>
      <c r="I6549">
        <v>0</v>
      </c>
      <c r="J6549">
        <v>0</v>
      </c>
      <c r="K6549">
        <v>0</v>
      </c>
      <c r="L6549">
        <v>0</v>
      </c>
      <c r="M6549">
        <v>0</v>
      </c>
    </row>
    <row r="6550" spans="1:13">
      <c r="A6550">
        <v>213</v>
      </c>
      <c r="B6550" t="s">
        <v>106</v>
      </c>
      <c r="C6550">
        <v>2011</v>
      </c>
      <c r="D6550">
        <v>0</v>
      </c>
      <c r="E6550">
        <v>0</v>
      </c>
      <c r="F6550">
        <v>0</v>
      </c>
      <c r="G6550">
        <v>0</v>
      </c>
      <c r="H6550">
        <v>-2000</v>
      </c>
      <c r="I6550">
        <v>0</v>
      </c>
      <c r="J6550">
        <v>0</v>
      </c>
      <c r="K6550">
        <v>0</v>
      </c>
      <c r="L6550">
        <v>0</v>
      </c>
      <c r="M6550">
        <v>0</v>
      </c>
    </row>
    <row r="6551" spans="1:13">
      <c r="A6551">
        <v>213</v>
      </c>
      <c r="B6551" t="s">
        <v>106</v>
      </c>
      <c r="C6551">
        <v>2012</v>
      </c>
      <c r="D6551">
        <v>0</v>
      </c>
      <c r="E6551">
        <v>0</v>
      </c>
      <c r="F6551">
        <v>0</v>
      </c>
      <c r="G6551">
        <v>0</v>
      </c>
      <c r="H6551">
        <v>-200</v>
      </c>
      <c r="I6551">
        <v>0</v>
      </c>
      <c r="J6551">
        <v>0</v>
      </c>
      <c r="K6551">
        <v>0</v>
      </c>
      <c r="L6551">
        <v>0</v>
      </c>
      <c r="M6551">
        <v>0</v>
      </c>
    </row>
    <row r="6552" spans="1:13">
      <c r="A6552">
        <v>213</v>
      </c>
      <c r="B6552" t="s">
        <v>106</v>
      </c>
      <c r="C6552">
        <v>2013</v>
      </c>
      <c r="D6552">
        <v>0</v>
      </c>
      <c r="E6552">
        <v>0</v>
      </c>
      <c r="F6552">
        <v>0</v>
      </c>
      <c r="G6552">
        <v>0</v>
      </c>
      <c r="H6552">
        <v>0</v>
      </c>
      <c r="I6552">
        <v>0</v>
      </c>
      <c r="J6552">
        <v>0</v>
      </c>
      <c r="K6552">
        <v>0</v>
      </c>
      <c r="L6552">
        <v>0</v>
      </c>
      <c r="M6552">
        <v>0</v>
      </c>
    </row>
    <row r="6553" spans="1:13">
      <c r="A6553">
        <v>213</v>
      </c>
      <c r="B6553" t="s">
        <v>106</v>
      </c>
      <c r="C6553">
        <v>2014</v>
      </c>
      <c r="D6553">
        <v>0</v>
      </c>
      <c r="E6553">
        <v>0</v>
      </c>
      <c r="F6553">
        <v>0</v>
      </c>
      <c r="G6553">
        <v>0</v>
      </c>
      <c r="H6553">
        <v>698</v>
      </c>
      <c r="I6553">
        <v>481</v>
      </c>
      <c r="J6553">
        <v>0</v>
      </c>
      <c r="K6553">
        <v>0</v>
      </c>
      <c r="L6553">
        <v>0</v>
      </c>
      <c r="M6553">
        <v>0</v>
      </c>
    </row>
    <row r="6554" spans="1:13">
      <c r="A6554">
        <v>213</v>
      </c>
      <c r="B6554" t="s">
        <v>106</v>
      </c>
      <c r="C6554">
        <v>2015</v>
      </c>
      <c r="D6554">
        <v>0</v>
      </c>
      <c r="E6554">
        <v>0</v>
      </c>
      <c r="F6554">
        <v>0</v>
      </c>
      <c r="G6554">
        <v>0</v>
      </c>
      <c r="H6554">
        <v>39</v>
      </c>
      <c r="I6554">
        <v>2707</v>
      </c>
      <c r="J6554">
        <v>0</v>
      </c>
      <c r="K6554">
        <v>0</v>
      </c>
      <c r="L6554">
        <v>0</v>
      </c>
      <c r="M6554">
        <v>0</v>
      </c>
    </row>
    <row r="6555" spans="1:13">
      <c r="A6555">
        <v>213</v>
      </c>
      <c r="B6555" t="s">
        <v>106</v>
      </c>
      <c r="C6555">
        <v>2016</v>
      </c>
      <c r="D6555">
        <v>0</v>
      </c>
      <c r="E6555">
        <v>0</v>
      </c>
      <c r="F6555">
        <v>0</v>
      </c>
      <c r="G6555">
        <v>0</v>
      </c>
      <c r="H6555">
        <v>20363.05</v>
      </c>
      <c r="I6555">
        <v>-1643</v>
      </c>
      <c r="J6555">
        <v>0</v>
      </c>
      <c r="K6555">
        <v>0</v>
      </c>
      <c r="L6555">
        <v>0</v>
      </c>
      <c r="M6555">
        <v>0</v>
      </c>
    </row>
    <row r="6556" spans="1:13">
      <c r="A6556">
        <v>213</v>
      </c>
      <c r="B6556" t="s">
        <v>106</v>
      </c>
      <c r="C6556">
        <v>2017</v>
      </c>
      <c r="D6556">
        <v>0</v>
      </c>
      <c r="E6556">
        <v>0</v>
      </c>
      <c r="F6556">
        <v>0</v>
      </c>
      <c r="G6556">
        <v>0</v>
      </c>
      <c r="H6556">
        <v>47377.95</v>
      </c>
      <c r="I6556">
        <v>111052</v>
      </c>
      <c r="J6556">
        <v>648</v>
      </c>
      <c r="K6556">
        <v>-1</v>
      </c>
      <c r="L6556">
        <v>0</v>
      </c>
      <c r="M6556">
        <v>0</v>
      </c>
    </row>
    <row r="6557" spans="1:13">
      <c r="A6557">
        <v>213</v>
      </c>
      <c r="B6557" t="s">
        <v>106</v>
      </c>
      <c r="C6557">
        <v>2018</v>
      </c>
      <c r="D6557">
        <v>0</v>
      </c>
      <c r="E6557">
        <v>0</v>
      </c>
      <c r="F6557">
        <v>0</v>
      </c>
      <c r="G6557">
        <v>0</v>
      </c>
      <c r="H6557">
        <v>105005.15</v>
      </c>
      <c r="I6557">
        <v>61264.85</v>
      </c>
      <c r="J6557">
        <v>-2784.05</v>
      </c>
      <c r="K6557">
        <v>-6.9</v>
      </c>
      <c r="L6557">
        <v>-1</v>
      </c>
      <c r="M6557">
        <v>1</v>
      </c>
    </row>
    <row r="6558" spans="1:13">
      <c r="A6558">
        <v>213</v>
      </c>
      <c r="B6558" t="s">
        <v>106</v>
      </c>
      <c r="C6558">
        <v>2019</v>
      </c>
      <c r="D6558">
        <v>0</v>
      </c>
      <c r="E6558">
        <v>0</v>
      </c>
      <c r="F6558">
        <v>0</v>
      </c>
      <c r="G6558">
        <v>0</v>
      </c>
      <c r="H6558">
        <v>76493.600000000006</v>
      </c>
      <c r="I6558">
        <v>51519</v>
      </c>
      <c r="J6558">
        <v>19312.05</v>
      </c>
      <c r="K6558">
        <v>2384.9499999999998</v>
      </c>
      <c r="L6558">
        <v>3</v>
      </c>
      <c r="M6558">
        <v>-2</v>
      </c>
    </row>
    <row r="6559" spans="1:13">
      <c r="A6559">
        <v>213</v>
      </c>
      <c r="B6559" t="s">
        <v>106</v>
      </c>
      <c r="C6559">
        <v>2020</v>
      </c>
      <c r="D6559">
        <v>99986200</v>
      </c>
      <c r="E6559">
        <v>788799000</v>
      </c>
      <c r="F6559">
        <v>1039300</v>
      </c>
      <c r="G6559">
        <v>30766000</v>
      </c>
      <c r="H6559">
        <v>6366530</v>
      </c>
      <c r="I6559">
        <v>1268187</v>
      </c>
      <c r="J6559">
        <v>83144</v>
      </c>
      <c r="K6559">
        <v>12972</v>
      </c>
      <c r="L6559">
        <v>1247</v>
      </c>
      <c r="M6559">
        <v>76</v>
      </c>
    </row>
    <row r="6560" spans="1:13">
      <c r="A6560">
        <v>214</v>
      </c>
      <c r="B6560" t="s">
        <v>107</v>
      </c>
      <c r="C6560">
        <v>1999</v>
      </c>
      <c r="D6560">
        <v>0</v>
      </c>
      <c r="E6560">
        <v>0</v>
      </c>
      <c r="F6560">
        <v>0</v>
      </c>
      <c r="G6560">
        <v>0</v>
      </c>
      <c r="H6560">
        <v>-650.15</v>
      </c>
      <c r="I6560">
        <v>0</v>
      </c>
      <c r="J6560">
        <v>0</v>
      </c>
      <c r="K6560">
        <v>0</v>
      </c>
      <c r="L6560">
        <v>0</v>
      </c>
      <c r="M6560">
        <v>0</v>
      </c>
    </row>
    <row r="6561" spans="1:13">
      <c r="A6561">
        <v>214</v>
      </c>
      <c r="B6561" t="s">
        <v>107</v>
      </c>
      <c r="C6561">
        <v>2000</v>
      </c>
      <c r="D6561">
        <v>0</v>
      </c>
      <c r="E6561">
        <v>0</v>
      </c>
      <c r="F6561">
        <v>0</v>
      </c>
      <c r="G6561">
        <v>0</v>
      </c>
      <c r="H6561">
        <v>0</v>
      </c>
      <c r="I6561">
        <v>0</v>
      </c>
      <c r="J6561">
        <v>0</v>
      </c>
      <c r="K6561">
        <v>0</v>
      </c>
      <c r="L6561">
        <v>0</v>
      </c>
      <c r="M6561">
        <v>0</v>
      </c>
    </row>
    <row r="6562" spans="1:13">
      <c r="A6562">
        <v>214</v>
      </c>
      <c r="B6562" t="s">
        <v>107</v>
      </c>
      <c r="C6562">
        <v>2001</v>
      </c>
      <c r="D6562">
        <v>0</v>
      </c>
      <c r="E6562">
        <v>0</v>
      </c>
      <c r="F6562">
        <v>0</v>
      </c>
      <c r="G6562">
        <v>0</v>
      </c>
      <c r="H6562">
        <v>0</v>
      </c>
      <c r="I6562">
        <v>0</v>
      </c>
      <c r="J6562">
        <v>0</v>
      </c>
      <c r="K6562">
        <v>0</v>
      </c>
      <c r="L6562">
        <v>0</v>
      </c>
      <c r="M6562">
        <v>0</v>
      </c>
    </row>
    <row r="6563" spans="1:13">
      <c r="A6563">
        <v>214</v>
      </c>
      <c r="B6563" t="s">
        <v>107</v>
      </c>
      <c r="C6563">
        <v>2002</v>
      </c>
      <c r="D6563">
        <v>0</v>
      </c>
      <c r="E6563">
        <v>0</v>
      </c>
      <c r="F6563">
        <v>0</v>
      </c>
      <c r="G6563">
        <v>0</v>
      </c>
      <c r="H6563">
        <v>0</v>
      </c>
      <c r="I6563">
        <v>0</v>
      </c>
      <c r="J6563">
        <v>0</v>
      </c>
      <c r="K6563">
        <v>0</v>
      </c>
      <c r="L6563">
        <v>0</v>
      </c>
      <c r="M6563">
        <v>0</v>
      </c>
    </row>
    <row r="6564" spans="1:13">
      <c r="A6564">
        <v>214</v>
      </c>
      <c r="B6564" t="s">
        <v>107</v>
      </c>
      <c r="C6564">
        <v>2003</v>
      </c>
      <c r="D6564">
        <v>0</v>
      </c>
      <c r="E6564">
        <v>0</v>
      </c>
      <c r="F6564">
        <v>0</v>
      </c>
      <c r="G6564">
        <v>0</v>
      </c>
      <c r="H6564">
        <v>0</v>
      </c>
      <c r="I6564">
        <v>0</v>
      </c>
      <c r="J6564">
        <v>0</v>
      </c>
      <c r="K6564">
        <v>0</v>
      </c>
      <c r="L6564">
        <v>0</v>
      </c>
      <c r="M6564">
        <v>0</v>
      </c>
    </row>
    <row r="6565" spans="1:13">
      <c r="A6565">
        <v>214</v>
      </c>
      <c r="B6565" t="s">
        <v>107</v>
      </c>
      <c r="C6565">
        <v>2004</v>
      </c>
      <c r="D6565">
        <v>0</v>
      </c>
      <c r="E6565">
        <v>0</v>
      </c>
      <c r="F6565">
        <v>0</v>
      </c>
      <c r="G6565">
        <v>0</v>
      </c>
      <c r="H6565">
        <v>-1054</v>
      </c>
      <c r="I6565">
        <v>0</v>
      </c>
      <c r="J6565">
        <v>0</v>
      </c>
      <c r="K6565">
        <v>0</v>
      </c>
      <c r="L6565">
        <v>0</v>
      </c>
      <c r="M6565">
        <v>0</v>
      </c>
    </row>
    <row r="6566" spans="1:13">
      <c r="A6566">
        <v>214</v>
      </c>
      <c r="B6566" t="s">
        <v>107</v>
      </c>
      <c r="C6566">
        <v>2005</v>
      </c>
      <c r="D6566">
        <v>0</v>
      </c>
      <c r="E6566">
        <v>0</v>
      </c>
      <c r="F6566">
        <v>0</v>
      </c>
      <c r="G6566">
        <v>0</v>
      </c>
      <c r="H6566">
        <v>0</v>
      </c>
      <c r="I6566">
        <v>0</v>
      </c>
      <c r="J6566">
        <v>0</v>
      </c>
      <c r="K6566">
        <v>0</v>
      </c>
      <c r="L6566">
        <v>0</v>
      </c>
      <c r="M6566">
        <v>0</v>
      </c>
    </row>
    <row r="6567" spans="1:13">
      <c r="A6567">
        <v>214</v>
      </c>
      <c r="B6567" t="s">
        <v>107</v>
      </c>
      <c r="C6567">
        <v>2006</v>
      </c>
      <c r="D6567">
        <v>0</v>
      </c>
      <c r="E6567">
        <v>0</v>
      </c>
      <c r="F6567">
        <v>0</v>
      </c>
      <c r="G6567">
        <v>0</v>
      </c>
      <c r="H6567">
        <v>0</v>
      </c>
      <c r="I6567">
        <v>0</v>
      </c>
      <c r="J6567">
        <v>0</v>
      </c>
      <c r="K6567">
        <v>0</v>
      </c>
      <c r="L6567">
        <v>0</v>
      </c>
      <c r="M6567">
        <v>0</v>
      </c>
    </row>
    <row r="6568" spans="1:13">
      <c r="A6568">
        <v>214</v>
      </c>
      <c r="B6568" t="s">
        <v>107</v>
      </c>
      <c r="C6568">
        <v>2007</v>
      </c>
      <c r="D6568">
        <v>0</v>
      </c>
      <c r="E6568">
        <v>0</v>
      </c>
      <c r="F6568">
        <v>0</v>
      </c>
      <c r="G6568">
        <v>0</v>
      </c>
      <c r="H6568">
        <v>0</v>
      </c>
      <c r="I6568">
        <v>0</v>
      </c>
      <c r="J6568">
        <v>0</v>
      </c>
      <c r="K6568">
        <v>0</v>
      </c>
      <c r="L6568">
        <v>0</v>
      </c>
      <c r="M6568">
        <v>0</v>
      </c>
    </row>
    <row r="6569" spans="1:13">
      <c r="A6569">
        <v>214</v>
      </c>
      <c r="B6569" t="s">
        <v>107</v>
      </c>
      <c r="C6569">
        <v>2008</v>
      </c>
      <c r="D6569">
        <v>0</v>
      </c>
      <c r="E6569">
        <v>0</v>
      </c>
      <c r="F6569">
        <v>0</v>
      </c>
      <c r="G6569">
        <v>0</v>
      </c>
      <c r="H6569">
        <v>0</v>
      </c>
      <c r="I6569">
        <v>0</v>
      </c>
      <c r="J6569">
        <v>0</v>
      </c>
      <c r="K6569">
        <v>0</v>
      </c>
      <c r="L6569">
        <v>0</v>
      </c>
      <c r="M6569">
        <v>0</v>
      </c>
    </row>
    <row r="6570" spans="1:13">
      <c r="A6570">
        <v>214</v>
      </c>
      <c r="B6570" t="s">
        <v>107</v>
      </c>
      <c r="C6570">
        <v>2009</v>
      </c>
      <c r="D6570">
        <v>0</v>
      </c>
      <c r="E6570">
        <v>0</v>
      </c>
      <c r="F6570">
        <v>0</v>
      </c>
      <c r="G6570">
        <v>0</v>
      </c>
      <c r="H6570">
        <v>0</v>
      </c>
      <c r="I6570">
        <v>0</v>
      </c>
      <c r="J6570">
        <v>0</v>
      </c>
      <c r="K6570">
        <v>0</v>
      </c>
      <c r="L6570">
        <v>0</v>
      </c>
      <c r="M6570">
        <v>0</v>
      </c>
    </row>
    <row r="6571" spans="1:13">
      <c r="A6571">
        <v>214</v>
      </c>
      <c r="B6571" t="s">
        <v>107</v>
      </c>
      <c r="C6571">
        <v>2010</v>
      </c>
      <c r="D6571">
        <v>0</v>
      </c>
      <c r="E6571">
        <v>0</v>
      </c>
      <c r="F6571">
        <v>0</v>
      </c>
      <c r="G6571">
        <v>0</v>
      </c>
      <c r="H6571">
        <v>0</v>
      </c>
      <c r="I6571">
        <v>0</v>
      </c>
      <c r="J6571">
        <v>0</v>
      </c>
      <c r="K6571">
        <v>0</v>
      </c>
      <c r="L6571">
        <v>0</v>
      </c>
      <c r="M6571">
        <v>0</v>
      </c>
    </row>
    <row r="6572" spans="1:13">
      <c r="A6572">
        <v>214</v>
      </c>
      <c r="B6572" t="s">
        <v>107</v>
      </c>
      <c r="C6572">
        <v>2011</v>
      </c>
      <c r="D6572">
        <v>0</v>
      </c>
      <c r="E6572">
        <v>0</v>
      </c>
      <c r="F6572">
        <v>0</v>
      </c>
      <c r="G6572">
        <v>0</v>
      </c>
      <c r="H6572">
        <v>0</v>
      </c>
      <c r="I6572">
        <v>0</v>
      </c>
      <c r="J6572">
        <v>0</v>
      </c>
      <c r="K6572">
        <v>0</v>
      </c>
      <c r="L6572">
        <v>0</v>
      </c>
      <c r="M6572">
        <v>0</v>
      </c>
    </row>
    <row r="6573" spans="1:13">
      <c r="A6573">
        <v>214</v>
      </c>
      <c r="B6573" t="s">
        <v>107</v>
      </c>
      <c r="C6573">
        <v>2012</v>
      </c>
      <c r="D6573">
        <v>0</v>
      </c>
      <c r="E6573">
        <v>0</v>
      </c>
      <c r="F6573">
        <v>0</v>
      </c>
      <c r="G6573">
        <v>0</v>
      </c>
      <c r="H6573">
        <v>0</v>
      </c>
      <c r="I6573">
        <v>0</v>
      </c>
      <c r="J6573">
        <v>0</v>
      </c>
      <c r="K6573">
        <v>0</v>
      </c>
      <c r="L6573">
        <v>0</v>
      </c>
      <c r="M6573">
        <v>0</v>
      </c>
    </row>
    <row r="6574" spans="1:13">
      <c r="A6574">
        <v>214</v>
      </c>
      <c r="B6574" t="s">
        <v>107</v>
      </c>
      <c r="C6574">
        <v>2013</v>
      </c>
      <c r="D6574">
        <v>0</v>
      </c>
      <c r="E6574">
        <v>0</v>
      </c>
      <c r="F6574">
        <v>0</v>
      </c>
      <c r="G6574">
        <v>0</v>
      </c>
      <c r="H6574">
        <v>0</v>
      </c>
      <c r="I6574">
        <v>0</v>
      </c>
      <c r="J6574">
        <v>0</v>
      </c>
      <c r="K6574">
        <v>0</v>
      </c>
      <c r="L6574">
        <v>0</v>
      </c>
      <c r="M6574">
        <v>0</v>
      </c>
    </row>
    <row r="6575" spans="1:13">
      <c r="A6575">
        <v>214</v>
      </c>
      <c r="B6575" t="s">
        <v>107</v>
      </c>
      <c r="C6575">
        <v>2014</v>
      </c>
      <c r="D6575">
        <v>0</v>
      </c>
      <c r="E6575">
        <v>0</v>
      </c>
      <c r="F6575">
        <v>0</v>
      </c>
      <c r="G6575">
        <v>0</v>
      </c>
      <c r="H6575">
        <v>0</v>
      </c>
      <c r="I6575">
        <v>0</v>
      </c>
      <c r="J6575">
        <v>0</v>
      </c>
      <c r="K6575">
        <v>0</v>
      </c>
      <c r="L6575">
        <v>0</v>
      </c>
      <c r="M6575">
        <v>0</v>
      </c>
    </row>
    <row r="6576" spans="1:13">
      <c r="A6576">
        <v>214</v>
      </c>
      <c r="B6576" t="s">
        <v>107</v>
      </c>
      <c r="C6576">
        <v>2015</v>
      </c>
      <c r="D6576">
        <v>0</v>
      </c>
      <c r="E6576">
        <v>0</v>
      </c>
      <c r="F6576">
        <v>0</v>
      </c>
      <c r="G6576">
        <v>0</v>
      </c>
      <c r="H6576">
        <v>0</v>
      </c>
      <c r="I6576">
        <v>0</v>
      </c>
      <c r="J6576">
        <v>0</v>
      </c>
      <c r="K6576">
        <v>0</v>
      </c>
      <c r="L6576">
        <v>0</v>
      </c>
      <c r="M6576">
        <v>0</v>
      </c>
    </row>
    <row r="6577" spans="1:13">
      <c r="A6577">
        <v>214</v>
      </c>
      <c r="B6577" t="s">
        <v>107</v>
      </c>
      <c r="C6577">
        <v>2016</v>
      </c>
      <c r="D6577">
        <v>0</v>
      </c>
      <c r="E6577">
        <v>0</v>
      </c>
      <c r="F6577">
        <v>0</v>
      </c>
      <c r="G6577">
        <v>0</v>
      </c>
      <c r="H6577">
        <v>0</v>
      </c>
      <c r="I6577">
        <v>41</v>
      </c>
      <c r="J6577">
        <v>0</v>
      </c>
      <c r="K6577">
        <v>0</v>
      </c>
      <c r="L6577">
        <v>1</v>
      </c>
      <c r="M6577">
        <v>0</v>
      </c>
    </row>
    <row r="6578" spans="1:13">
      <c r="A6578">
        <v>214</v>
      </c>
      <c r="B6578" t="s">
        <v>107</v>
      </c>
      <c r="C6578">
        <v>2017</v>
      </c>
      <c r="D6578">
        <v>0</v>
      </c>
      <c r="E6578">
        <v>0</v>
      </c>
      <c r="F6578">
        <v>0</v>
      </c>
      <c r="G6578">
        <v>0</v>
      </c>
      <c r="H6578">
        <v>2339</v>
      </c>
      <c r="I6578">
        <v>3899</v>
      </c>
      <c r="J6578">
        <v>0</v>
      </c>
      <c r="K6578">
        <v>0</v>
      </c>
      <c r="L6578">
        <v>0</v>
      </c>
      <c r="M6578">
        <v>0</v>
      </c>
    </row>
    <row r="6579" spans="1:13">
      <c r="A6579">
        <v>214</v>
      </c>
      <c r="B6579" t="s">
        <v>107</v>
      </c>
      <c r="C6579">
        <v>2018</v>
      </c>
      <c r="D6579">
        <v>0</v>
      </c>
      <c r="E6579">
        <v>0</v>
      </c>
      <c r="F6579">
        <v>0</v>
      </c>
      <c r="G6579">
        <v>0</v>
      </c>
      <c r="H6579">
        <v>1667</v>
      </c>
      <c r="I6579">
        <v>3682</v>
      </c>
      <c r="J6579">
        <v>0</v>
      </c>
      <c r="K6579">
        <v>0</v>
      </c>
      <c r="L6579">
        <v>0</v>
      </c>
      <c r="M6579">
        <v>0</v>
      </c>
    </row>
    <row r="6580" spans="1:13">
      <c r="A6580">
        <v>214</v>
      </c>
      <c r="B6580" t="s">
        <v>107</v>
      </c>
      <c r="C6580">
        <v>2019</v>
      </c>
      <c r="D6580">
        <v>0</v>
      </c>
      <c r="E6580">
        <v>0</v>
      </c>
      <c r="F6580">
        <v>0</v>
      </c>
      <c r="G6580">
        <v>0</v>
      </c>
      <c r="H6580">
        <v>726</v>
      </c>
      <c r="I6580">
        <v>5761</v>
      </c>
      <c r="J6580">
        <v>0</v>
      </c>
      <c r="K6580">
        <v>-58</v>
      </c>
      <c r="L6580">
        <v>0</v>
      </c>
      <c r="M6580">
        <v>0</v>
      </c>
    </row>
    <row r="6581" spans="1:13">
      <c r="A6581">
        <v>214</v>
      </c>
      <c r="B6581" t="s">
        <v>107</v>
      </c>
      <c r="C6581">
        <v>2020</v>
      </c>
      <c r="D6581">
        <v>0</v>
      </c>
      <c r="E6581">
        <v>0</v>
      </c>
      <c r="F6581">
        <v>0</v>
      </c>
      <c r="G6581">
        <v>0</v>
      </c>
      <c r="H6581">
        <v>1516</v>
      </c>
      <c r="I6581">
        <v>29066</v>
      </c>
      <c r="J6581">
        <v>-2488</v>
      </c>
      <c r="K6581">
        <v>247</v>
      </c>
      <c r="L6581">
        <v>2</v>
      </c>
      <c r="M6581">
        <v>0</v>
      </c>
    </row>
    <row r="6582" spans="1:13">
      <c r="A6582">
        <v>214</v>
      </c>
      <c r="B6582" t="s">
        <v>107</v>
      </c>
      <c r="C6582">
        <v>2021</v>
      </c>
      <c r="D6582">
        <v>0</v>
      </c>
      <c r="E6582">
        <v>0</v>
      </c>
      <c r="F6582">
        <v>0</v>
      </c>
      <c r="G6582">
        <v>0</v>
      </c>
      <c r="H6582">
        <v>226465</v>
      </c>
      <c r="I6582">
        <v>29464</v>
      </c>
      <c r="J6582">
        <v>-3521</v>
      </c>
      <c r="K6582">
        <v>-158</v>
      </c>
      <c r="L6582">
        <v>10</v>
      </c>
      <c r="M6582">
        <v>2</v>
      </c>
    </row>
    <row r="6583" spans="1:13">
      <c r="A6583">
        <v>214</v>
      </c>
      <c r="B6583" t="s">
        <v>107</v>
      </c>
      <c r="C6583">
        <v>2022</v>
      </c>
      <c r="D6583">
        <v>40810700</v>
      </c>
      <c r="E6583">
        <v>226127000</v>
      </c>
      <c r="F6583">
        <v>137300</v>
      </c>
      <c r="G6583">
        <v>7268000</v>
      </c>
      <c r="H6583">
        <v>2023795.5</v>
      </c>
      <c r="I6583">
        <v>206270.4</v>
      </c>
      <c r="J6583">
        <v>9217.7999999999993</v>
      </c>
      <c r="K6583">
        <v>5355.8</v>
      </c>
      <c r="L6583">
        <v>658</v>
      </c>
      <c r="M6583">
        <v>28</v>
      </c>
    </row>
    <row r="6584" spans="1:13">
      <c r="A6584">
        <v>214</v>
      </c>
      <c r="B6584" t="s">
        <v>107</v>
      </c>
      <c r="C6584">
        <v>2015</v>
      </c>
      <c r="D6584">
        <v>0</v>
      </c>
      <c r="E6584">
        <v>0</v>
      </c>
      <c r="F6584">
        <v>0</v>
      </c>
      <c r="G6584">
        <v>0</v>
      </c>
      <c r="H6584">
        <v>0</v>
      </c>
      <c r="I6584">
        <v>0</v>
      </c>
      <c r="J6584">
        <v>0</v>
      </c>
      <c r="K6584">
        <v>0</v>
      </c>
      <c r="L6584">
        <v>0</v>
      </c>
      <c r="M6584">
        <v>0</v>
      </c>
    </row>
    <row r="6585" spans="1:13">
      <c r="A6585">
        <v>214</v>
      </c>
      <c r="B6585" t="s">
        <v>107</v>
      </c>
      <c r="C6585">
        <v>2016</v>
      </c>
      <c r="D6585">
        <v>0</v>
      </c>
      <c r="E6585">
        <v>0</v>
      </c>
      <c r="F6585">
        <v>0</v>
      </c>
      <c r="G6585">
        <v>0</v>
      </c>
      <c r="H6585">
        <v>0</v>
      </c>
      <c r="I6585">
        <v>0</v>
      </c>
      <c r="J6585">
        <v>0</v>
      </c>
      <c r="K6585">
        <v>0</v>
      </c>
      <c r="L6585">
        <v>0</v>
      </c>
      <c r="M6585">
        <v>0</v>
      </c>
    </row>
    <row r="6586" spans="1:13">
      <c r="A6586">
        <v>214</v>
      </c>
      <c r="B6586" t="s">
        <v>107</v>
      </c>
      <c r="C6586">
        <v>2017</v>
      </c>
      <c r="D6586">
        <v>0</v>
      </c>
      <c r="E6586">
        <v>0</v>
      </c>
      <c r="F6586">
        <v>0</v>
      </c>
      <c r="G6586">
        <v>0</v>
      </c>
      <c r="H6586">
        <v>-1419</v>
      </c>
      <c r="I6586">
        <v>-36</v>
      </c>
      <c r="J6586">
        <v>0</v>
      </c>
      <c r="K6586">
        <v>0</v>
      </c>
      <c r="L6586">
        <v>1</v>
      </c>
      <c r="M6586">
        <v>0</v>
      </c>
    </row>
    <row r="6587" spans="1:13">
      <c r="A6587">
        <v>214</v>
      </c>
      <c r="B6587" t="s">
        <v>107</v>
      </c>
      <c r="C6587">
        <v>2018</v>
      </c>
      <c r="D6587">
        <v>0</v>
      </c>
      <c r="E6587">
        <v>0</v>
      </c>
      <c r="F6587">
        <v>0</v>
      </c>
      <c r="G6587">
        <v>0</v>
      </c>
      <c r="H6587">
        <v>2015</v>
      </c>
      <c r="I6587">
        <v>2688</v>
      </c>
      <c r="J6587">
        <v>-1920</v>
      </c>
      <c r="K6587">
        <v>466</v>
      </c>
      <c r="L6587">
        <v>1</v>
      </c>
      <c r="M6587">
        <v>0</v>
      </c>
    </row>
    <row r="6588" spans="1:13">
      <c r="A6588">
        <v>214</v>
      </c>
      <c r="B6588" t="s">
        <v>107</v>
      </c>
      <c r="C6588">
        <v>2019</v>
      </c>
      <c r="D6588">
        <v>0</v>
      </c>
      <c r="E6588">
        <v>0</v>
      </c>
      <c r="F6588">
        <v>0</v>
      </c>
      <c r="G6588">
        <v>0</v>
      </c>
      <c r="H6588">
        <v>293341</v>
      </c>
      <c r="I6588">
        <v>17779</v>
      </c>
      <c r="J6588">
        <v>112</v>
      </c>
      <c r="K6588">
        <v>257</v>
      </c>
      <c r="L6588">
        <v>1</v>
      </c>
      <c r="M6588">
        <v>0</v>
      </c>
    </row>
    <row r="6589" spans="1:13">
      <c r="A6589">
        <v>214</v>
      </c>
      <c r="B6589" t="s">
        <v>107</v>
      </c>
      <c r="C6589">
        <v>2020</v>
      </c>
      <c r="D6589">
        <v>0</v>
      </c>
      <c r="E6589">
        <v>0</v>
      </c>
      <c r="F6589">
        <v>0</v>
      </c>
      <c r="G6589">
        <v>0</v>
      </c>
      <c r="H6589">
        <v>160411</v>
      </c>
      <c r="I6589">
        <v>14278</v>
      </c>
      <c r="J6589">
        <v>-728</v>
      </c>
      <c r="K6589">
        <v>-82</v>
      </c>
      <c r="L6589">
        <v>10</v>
      </c>
      <c r="M6589">
        <v>0</v>
      </c>
    </row>
    <row r="6590" spans="1:13">
      <c r="A6590">
        <v>214</v>
      </c>
      <c r="B6590" t="s">
        <v>107</v>
      </c>
      <c r="C6590">
        <v>2021</v>
      </c>
      <c r="D6590">
        <v>39866100</v>
      </c>
      <c r="E6590">
        <v>198701000</v>
      </c>
      <c r="F6590">
        <v>133400</v>
      </c>
      <c r="G6590">
        <v>7583000</v>
      </c>
      <c r="H6590">
        <v>1969666</v>
      </c>
      <c r="I6590">
        <v>180262</v>
      </c>
      <c r="J6590">
        <v>9338</v>
      </c>
      <c r="K6590">
        <v>5661</v>
      </c>
      <c r="L6590">
        <v>614</v>
      </c>
      <c r="M6590">
        <v>27</v>
      </c>
    </row>
    <row r="6591" spans="1:13">
      <c r="A6591">
        <v>214</v>
      </c>
      <c r="B6591" t="s">
        <v>107</v>
      </c>
      <c r="C6591">
        <v>2015</v>
      </c>
      <c r="D6591">
        <v>0</v>
      </c>
      <c r="E6591">
        <v>0</v>
      </c>
      <c r="F6591">
        <v>0</v>
      </c>
      <c r="G6591">
        <v>0</v>
      </c>
      <c r="H6591">
        <v>0</v>
      </c>
      <c r="I6591">
        <v>0</v>
      </c>
      <c r="J6591">
        <v>0</v>
      </c>
      <c r="K6591">
        <v>0</v>
      </c>
      <c r="L6591">
        <v>0</v>
      </c>
      <c r="M6591">
        <v>0</v>
      </c>
    </row>
    <row r="6592" spans="1:13">
      <c r="A6592">
        <v>214</v>
      </c>
      <c r="B6592" t="s">
        <v>107</v>
      </c>
      <c r="C6592">
        <v>2016</v>
      </c>
      <c r="D6592">
        <v>0</v>
      </c>
      <c r="E6592">
        <v>0</v>
      </c>
      <c r="F6592">
        <v>0</v>
      </c>
      <c r="G6592">
        <v>0</v>
      </c>
      <c r="H6592">
        <v>-1277</v>
      </c>
      <c r="I6592">
        <v>-611</v>
      </c>
      <c r="J6592">
        <v>0</v>
      </c>
      <c r="K6592">
        <v>0</v>
      </c>
      <c r="L6592">
        <v>0</v>
      </c>
      <c r="M6592">
        <v>0</v>
      </c>
    </row>
    <row r="6593" spans="1:13">
      <c r="A6593">
        <v>214</v>
      </c>
      <c r="B6593" t="s">
        <v>107</v>
      </c>
      <c r="C6593">
        <v>2017</v>
      </c>
      <c r="D6593">
        <v>0</v>
      </c>
      <c r="E6593">
        <v>0</v>
      </c>
      <c r="F6593">
        <v>0</v>
      </c>
      <c r="G6593">
        <v>0</v>
      </c>
      <c r="H6593">
        <v>-4351</v>
      </c>
      <c r="I6593">
        <v>33884</v>
      </c>
      <c r="J6593">
        <v>-7416</v>
      </c>
      <c r="K6593">
        <v>-205</v>
      </c>
      <c r="L6593">
        <v>0</v>
      </c>
      <c r="M6593">
        <v>0</v>
      </c>
    </row>
    <row r="6594" spans="1:13">
      <c r="A6594">
        <v>214</v>
      </c>
      <c r="B6594" t="s">
        <v>107</v>
      </c>
      <c r="C6594">
        <v>2018</v>
      </c>
      <c r="D6594">
        <v>0</v>
      </c>
      <c r="E6594">
        <v>0</v>
      </c>
      <c r="F6594">
        <v>0</v>
      </c>
      <c r="G6594">
        <v>0</v>
      </c>
      <c r="H6594">
        <v>2271</v>
      </c>
      <c r="I6594">
        <v>47320</v>
      </c>
      <c r="J6594">
        <v>6656</v>
      </c>
      <c r="K6594">
        <v>20</v>
      </c>
      <c r="L6594">
        <v>0</v>
      </c>
      <c r="M6594">
        <v>0</v>
      </c>
    </row>
    <row r="6595" spans="1:13">
      <c r="A6595">
        <v>214</v>
      </c>
      <c r="B6595" t="s">
        <v>107</v>
      </c>
      <c r="C6595">
        <v>2019</v>
      </c>
      <c r="D6595">
        <v>0</v>
      </c>
      <c r="E6595">
        <v>0</v>
      </c>
      <c r="F6595">
        <v>0</v>
      </c>
      <c r="G6595">
        <v>0</v>
      </c>
      <c r="H6595">
        <v>108372</v>
      </c>
      <c r="I6595">
        <v>13353</v>
      </c>
      <c r="J6595">
        <v>3920</v>
      </c>
      <c r="K6595">
        <v>124</v>
      </c>
      <c r="L6595">
        <v>6</v>
      </c>
      <c r="M6595">
        <v>5</v>
      </c>
    </row>
    <row r="6596" spans="1:13">
      <c r="A6596">
        <v>214</v>
      </c>
      <c r="B6596" t="s">
        <v>107</v>
      </c>
      <c r="C6596">
        <v>2020</v>
      </c>
      <c r="D6596">
        <v>39298400</v>
      </c>
      <c r="E6596">
        <v>199515000</v>
      </c>
      <c r="F6596">
        <v>179300</v>
      </c>
      <c r="G6596">
        <v>7566000</v>
      </c>
      <c r="H6596">
        <v>1913500</v>
      </c>
      <c r="I6596">
        <v>173457</v>
      </c>
      <c r="J6596">
        <v>13576</v>
      </c>
      <c r="K6596">
        <v>5654</v>
      </c>
      <c r="L6596">
        <v>601</v>
      </c>
      <c r="M6596">
        <v>27</v>
      </c>
    </row>
    <row r="6597" spans="1:13">
      <c r="A6597">
        <v>215</v>
      </c>
      <c r="B6597" t="s">
        <v>173</v>
      </c>
      <c r="C6597">
        <v>2005</v>
      </c>
      <c r="D6597">
        <v>0</v>
      </c>
      <c r="E6597">
        <v>0</v>
      </c>
      <c r="F6597">
        <v>0</v>
      </c>
      <c r="G6597">
        <v>0</v>
      </c>
      <c r="H6597">
        <v>-1200</v>
      </c>
      <c r="I6597">
        <v>0</v>
      </c>
      <c r="J6597">
        <v>0</v>
      </c>
      <c r="K6597">
        <v>0</v>
      </c>
      <c r="L6597">
        <v>-7</v>
      </c>
      <c r="M6597">
        <v>0</v>
      </c>
    </row>
    <row r="6598" spans="1:13">
      <c r="A6598">
        <v>215</v>
      </c>
      <c r="B6598" t="s">
        <v>173</v>
      </c>
      <c r="C6598">
        <v>2010</v>
      </c>
      <c r="D6598">
        <v>0</v>
      </c>
      <c r="E6598">
        <v>0</v>
      </c>
      <c r="F6598">
        <v>0</v>
      </c>
      <c r="G6598">
        <v>0</v>
      </c>
      <c r="H6598">
        <v>0</v>
      </c>
      <c r="I6598">
        <v>0</v>
      </c>
      <c r="J6598">
        <v>0</v>
      </c>
      <c r="K6598">
        <v>0</v>
      </c>
      <c r="L6598">
        <v>-11</v>
      </c>
      <c r="M6598">
        <v>-2</v>
      </c>
    </row>
    <row r="6599" spans="1:13">
      <c r="A6599">
        <v>215</v>
      </c>
      <c r="B6599" t="s">
        <v>173</v>
      </c>
      <c r="C6599">
        <v>2011</v>
      </c>
      <c r="D6599">
        <v>0</v>
      </c>
      <c r="E6599">
        <v>0</v>
      </c>
      <c r="F6599">
        <v>0</v>
      </c>
      <c r="G6599">
        <v>0</v>
      </c>
      <c r="H6599">
        <v>0</v>
      </c>
      <c r="I6599">
        <v>0</v>
      </c>
      <c r="J6599">
        <v>0</v>
      </c>
      <c r="K6599">
        <v>0</v>
      </c>
      <c r="L6599">
        <v>0</v>
      </c>
      <c r="M6599">
        <v>0</v>
      </c>
    </row>
    <row r="6600" spans="1:13">
      <c r="A6600">
        <v>215</v>
      </c>
      <c r="B6600" t="s">
        <v>173</v>
      </c>
      <c r="C6600">
        <v>2017</v>
      </c>
      <c r="D6600">
        <v>0</v>
      </c>
      <c r="E6600">
        <v>0</v>
      </c>
      <c r="F6600">
        <v>0</v>
      </c>
      <c r="G6600">
        <v>0</v>
      </c>
      <c r="H6600">
        <v>174</v>
      </c>
      <c r="I6600">
        <v>198</v>
      </c>
      <c r="J6600">
        <v>0</v>
      </c>
      <c r="K6600">
        <v>0</v>
      </c>
      <c r="L6600">
        <v>0</v>
      </c>
      <c r="M6600">
        <v>0</v>
      </c>
    </row>
    <row r="6601" spans="1:13">
      <c r="A6601">
        <v>215</v>
      </c>
      <c r="B6601" t="s">
        <v>173</v>
      </c>
      <c r="C6601">
        <v>2018</v>
      </c>
      <c r="D6601">
        <v>0</v>
      </c>
      <c r="E6601">
        <v>0</v>
      </c>
      <c r="F6601">
        <v>0</v>
      </c>
      <c r="G6601">
        <v>0</v>
      </c>
      <c r="H6601">
        <v>-2303</v>
      </c>
      <c r="I6601">
        <v>0</v>
      </c>
      <c r="J6601">
        <v>0</v>
      </c>
      <c r="K6601">
        <v>0</v>
      </c>
      <c r="L6601">
        <v>0</v>
      </c>
      <c r="M6601">
        <v>0</v>
      </c>
    </row>
    <row r="6602" spans="1:13">
      <c r="A6602">
        <v>215</v>
      </c>
      <c r="B6602" t="s">
        <v>173</v>
      </c>
      <c r="C6602">
        <v>2019</v>
      </c>
      <c r="D6602">
        <v>0</v>
      </c>
      <c r="E6602">
        <v>0</v>
      </c>
      <c r="F6602">
        <v>0</v>
      </c>
      <c r="G6602">
        <v>0</v>
      </c>
      <c r="H6602">
        <v>26470</v>
      </c>
      <c r="I6602">
        <v>1335.05</v>
      </c>
      <c r="J6602">
        <v>0</v>
      </c>
      <c r="K6602">
        <v>0</v>
      </c>
      <c r="L6602">
        <v>0</v>
      </c>
      <c r="M6602">
        <v>0</v>
      </c>
    </row>
    <row r="6603" spans="1:13">
      <c r="A6603">
        <v>215</v>
      </c>
      <c r="B6603" t="s">
        <v>173</v>
      </c>
      <c r="C6603">
        <v>2020</v>
      </c>
      <c r="D6603">
        <v>0</v>
      </c>
      <c r="E6603">
        <v>0</v>
      </c>
      <c r="F6603">
        <v>0</v>
      </c>
      <c r="G6603">
        <v>0</v>
      </c>
      <c r="H6603">
        <v>56581</v>
      </c>
      <c r="I6603">
        <v>75747</v>
      </c>
      <c r="J6603">
        <v>-5232</v>
      </c>
      <c r="K6603">
        <v>745.05</v>
      </c>
      <c r="L6603">
        <v>0</v>
      </c>
      <c r="M6603">
        <v>0</v>
      </c>
    </row>
    <row r="6604" spans="1:13">
      <c r="A6604">
        <v>215</v>
      </c>
      <c r="B6604" t="s">
        <v>173</v>
      </c>
      <c r="C6604">
        <v>2021</v>
      </c>
      <c r="D6604">
        <v>0</v>
      </c>
      <c r="E6604">
        <v>0</v>
      </c>
      <c r="F6604">
        <v>0</v>
      </c>
      <c r="G6604">
        <v>0</v>
      </c>
      <c r="H6604">
        <v>43389</v>
      </c>
      <c r="I6604">
        <v>79340.850000000006</v>
      </c>
      <c r="J6604">
        <v>2422</v>
      </c>
      <c r="K6604">
        <v>192</v>
      </c>
      <c r="L6604">
        <v>-1</v>
      </c>
      <c r="M6604">
        <v>0</v>
      </c>
    </row>
    <row r="6605" spans="1:13">
      <c r="A6605">
        <v>215</v>
      </c>
      <c r="B6605" t="s">
        <v>173</v>
      </c>
      <c r="C6605">
        <v>2022</v>
      </c>
      <c r="D6605">
        <v>36335200</v>
      </c>
      <c r="E6605">
        <v>370318000</v>
      </c>
      <c r="F6605">
        <v>309900</v>
      </c>
      <c r="G6605">
        <v>3718000</v>
      </c>
      <c r="H6605">
        <v>2132049.15</v>
      </c>
      <c r="I6605">
        <v>676795.7</v>
      </c>
      <c r="J6605">
        <v>21476.05</v>
      </c>
      <c r="K6605">
        <v>2742.3</v>
      </c>
      <c r="L6605">
        <v>458</v>
      </c>
      <c r="M6605">
        <v>30</v>
      </c>
    </row>
    <row r="6606" spans="1:13">
      <c r="A6606">
        <v>215</v>
      </c>
      <c r="B6606" t="s">
        <v>173</v>
      </c>
      <c r="C6606">
        <v>2017</v>
      </c>
      <c r="D6606">
        <v>0</v>
      </c>
      <c r="E6606">
        <v>0</v>
      </c>
      <c r="F6606">
        <v>0</v>
      </c>
      <c r="G6606">
        <v>0</v>
      </c>
      <c r="H6606">
        <v>2282</v>
      </c>
      <c r="I6606">
        <v>61</v>
      </c>
      <c r="J6606">
        <v>0</v>
      </c>
      <c r="K6606">
        <v>0</v>
      </c>
      <c r="L6606">
        <v>0</v>
      </c>
      <c r="M6606">
        <v>0</v>
      </c>
    </row>
    <row r="6607" spans="1:13">
      <c r="A6607">
        <v>215</v>
      </c>
      <c r="B6607" t="s">
        <v>173</v>
      </c>
      <c r="C6607">
        <v>2018</v>
      </c>
      <c r="D6607">
        <v>0</v>
      </c>
      <c r="E6607">
        <v>0</v>
      </c>
      <c r="F6607">
        <v>0</v>
      </c>
      <c r="G6607">
        <v>0</v>
      </c>
      <c r="H6607">
        <v>-720.05</v>
      </c>
      <c r="I6607">
        <v>-2520</v>
      </c>
      <c r="J6607">
        <v>0</v>
      </c>
      <c r="K6607">
        <v>0</v>
      </c>
      <c r="L6607">
        <v>0</v>
      </c>
      <c r="M6607">
        <v>0</v>
      </c>
    </row>
    <row r="6608" spans="1:13">
      <c r="A6608">
        <v>215</v>
      </c>
      <c r="B6608" t="s">
        <v>173</v>
      </c>
      <c r="C6608">
        <v>2019</v>
      </c>
      <c r="D6608">
        <v>0</v>
      </c>
      <c r="E6608">
        <v>0</v>
      </c>
      <c r="F6608">
        <v>0</v>
      </c>
      <c r="G6608">
        <v>0</v>
      </c>
      <c r="H6608">
        <v>48179.05</v>
      </c>
      <c r="I6608">
        <v>34300</v>
      </c>
      <c r="J6608">
        <v>1864</v>
      </c>
      <c r="K6608">
        <v>24</v>
      </c>
      <c r="L6608">
        <v>0</v>
      </c>
      <c r="M6608">
        <v>-1</v>
      </c>
    </row>
    <row r="6609" spans="1:13">
      <c r="A6609">
        <v>215</v>
      </c>
      <c r="B6609" t="s">
        <v>173</v>
      </c>
      <c r="C6609">
        <v>2020</v>
      </c>
      <c r="D6609">
        <v>0</v>
      </c>
      <c r="E6609">
        <v>0</v>
      </c>
      <c r="F6609">
        <v>0</v>
      </c>
      <c r="G6609">
        <v>0</v>
      </c>
      <c r="H6609">
        <v>55185.05</v>
      </c>
      <c r="I6609">
        <v>86383</v>
      </c>
      <c r="J6609">
        <v>6632</v>
      </c>
      <c r="K6609">
        <v>116</v>
      </c>
      <c r="L6609">
        <v>2</v>
      </c>
      <c r="M6609">
        <v>0</v>
      </c>
    </row>
    <row r="6610" spans="1:13">
      <c r="A6610">
        <v>215</v>
      </c>
      <c r="B6610" t="s">
        <v>173</v>
      </c>
      <c r="C6610">
        <v>2021</v>
      </c>
      <c r="D6610">
        <v>33806600</v>
      </c>
      <c r="E6610">
        <v>331812000</v>
      </c>
      <c r="F6610">
        <v>293800</v>
      </c>
      <c r="G6610">
        <v>3694000</v>
      </c>
      <c r="H6610">
        <v>2021133.95</v>
      </c>
      <c r="I6610">
        <v>595538</v>
      </c>
      <c r="J6610">
        <v>20565.95</v>
      </c>
      <c r="K6610">
        <v>2749.05</v>
      </c>
      <c r="L6610">
        <v>424</v>
      </c>
      <c r="M6610">
        <v>28</v>
      </c>
    </row>
    <row r="6611" spans="1:13">
      <c r="A6611">
        <v>215</v>
      </c>
      <c r="B6611" t="s">
        <v>173</v>
      </c>
      <c r="C6611">
        <v>2016</v>
      </c>
      <c r="D6611">
        <v>0</v>
      </c>
      <c r="E6611">
        <v>0</v>
      </c>
      <c r="F6611">
        <v>0</v>
      </c>
      <c r="G6611">
        <v>0</v>
      </c>
      <c r="H6611">
        <v>0</v>
      </c>
      <c r="I6611">
        <v>0</v>
      </c>
      <c r="J6611">
        <v>0</v>
      </c>
      <c r="K6611">
        <v>0</v>
      </c>
      <c r="L6611">
        <v>0</v>
      </c>
      <c r="M6611">
        <v>0</v>
      </c>
    </row>
    <row r="6612" spans="1:13">
      <c r="A6612">
        <v>215</v>
      </c>
      <c r="B6612" t="s">
        <v>173</v>
      </c>
      <c r="C6612">
        <v>2017</v>
      </c>
      <c r="D6612">
        <v>0</v>
      </c>
      <c r="E6612">
        <v>0</v>
      </c>
      <c r="F6612">
        <v>0</v>
      </c>
      <c r="G6612">
        <v>0</v>
      </c>
      <c r="H6612">
        <v>-3271</v>
      </c>
      <c r="I6612">
        <v>3801</v>
      </c>
      <c r="J6612">
        <v>0</v>
      </c>
      <c r="K6612">
        <v>0</v>
      </c>
      <c r="L6612">
        <v>-1</v>
      </c>
      <c r="M6612">
        <v>0</v>
      </c>
    </row>
    <row r="6613" spans="1:13">
      <c r="A6613">
        <v>215</v>
      </c>
      <c r="B6613" t="s">
        <v>173</v>
      </c>
      <c r="C6613">
        <v>2018</v>
      </c>
      <c r="D6613">
        <v>0</v>
      </c>
      <c r="E6613">
        <v>0</v>
      </c>
      <c r="F6613">
        <v>0</v>
      </c>
      <c r="G6613">
        <v>0</v>
      </c>
      <c r="H6613">
        <v>52970</v>
      </c>
      <c r="I6613">
        <v>-1604.1</v>
      </c>
      <c r="J6613">
        <v>-3176</v>
      </c>
      <c r="K6613">
        <v>-238</v>
      </c>
      <c r="L6613">
        <v>2</v>
      </c>
      <c r="M6613">
        <v>-1</v>
      </c>
    </row>
    <row r="6614" spans="1:13">
      <c r="A6614">
        <v>215</v>
      </c>
      <c r="B6614" t="s">
        <v>173</v>
      </c>
      <c r="C6614">
        <v>2019</v>
      </c>
      <c r="D6614">
        <v>0</v>
      </c>
      <c r="E6614">
        <v>0</v>
      </c>
      <c r="F6614">
        <v>0</v>
      </c>
      <c r="G6614">
        <v>0</v>
      </c>
      <c r="H6614">
        <v>-2313</v>
      </c>
      <c r="I6614">
        <v>3048</v>
      </c>
      <c r="J6614">
        <v>8992</v>
      </c>
      <c r="K6614">
        <v>286</v>
      </c>
      <c r="L6614">
        <v>-1</v>
      </c>
      <c r="M6614">
        <v>0</v>
      </c>
    </row>
    <row r="6615" spans="1:13">
      <c r="A6615">
        <v>215</v>
      </c>
      <c r="B6615" t="s">
        <v>173</v>
      </c>
      <c r="C6615">
        <v>2020</v>
      </c>
      <c r="D6615">
        <v>33403431</v>
      </c>
      <c r="E6615">
        <v>320449401</v>
      </c>
      <c r="F6615">
        <v>293100</v>
      </c>
      <c r="G6615">
        <v>3635400</v>
      </c>
      <c r="H6615">
        <v>1995345.75</v>
      </c>
      <c r="I6615">
        <v>579517</v>
      </c>
      <c r="J6615">
        <v>23448</v>
      </c>
      <c r="K6615">
        <v>2713</v>
      </c>
      <c r="L6615">
        <v>413</v>
      </c>
      <c r="M6615">
        <v>27</v>
      </c>
    </row>
    <row r="6616" spans="1:13">
      <c r="A6616">
        <v>216</v>
      </c>
      <c r="B6616" t="s">
        <v>87</v>
      </c>
      <c r="C6616">
        <v>2014</v>
      </c>
      <c r="D6616">
        <v>0</v>
      </c>
      <c r="E6616">
        <v>0</v>
      </c>
      <c r="F6616">
        <v>0</v>
      </c>
      <c r="G6616">
        <v>0</v>
      </c>
      <c r="H6616">
        <v>-1800</v>
      </c>
      <c r="I6616">
        <v>0</v>
      </c>
      <c r="J6616">
        <v>0</v>
      </c>
      <c r="K6616">
        <v>0</v>
      </c>
      <c r="L6616">
        <v>0</v>
      </c>
      <c r="M6616">
        <v>0</v>
      </c>
    </row>
    <row r="6617" spans="1:13">
      <c r="A6617">
        <v>216</v>
      </c>
      <c r="B6617" t="s">
        <v>87</v>
      </c>
      <c r="C6617">
        <v>2015</v>
      </c>
      <c r="D6617">
        <v>0</v>
      </c>
      <c r="E6617">
        <v>0</v>
      </c>
      <c r="F6617">
        <v>0</v>
      </c>
      <c r="G6617">
        <v>0</v>
      </c>
      <c r="H6617">
        <v>0</v>
      </c>
      <c r="I6617">
        <v>0</v>
      </c>
      <c r="J6617">
        <v>0</v>
      </c>
      <c r="K6617">
        <v>0</v>
      </c>
      <c r="L6617">
        <v>0</v>
      </c>
      <c r="M6617">
        <v>0</v>
      </c>
    </row>
    <row r="6618" spans="1:13">
      <c r="A6618">
        <v>216</v>
      </c>
      <c r="B6618" t="s">
        <v>87</v>
      </c>
      <c r="C6618">
        <v>2016</v>
      </c>
      <c r="D6618">
        <v>0</v>
      </c>
      <c r="E6618">
        <v>0</v>
      </c>
      <c r="F6618">
        <v>0</v>
      </c>
      <c r="G6618">
        <v>0</v>
      </c>
      <c r="H6618">
        <v>-600</v>
      </c>
      <c r="I6618">
        <v>0</v>
      </c>
      <c r="J6618">
        <v>0</v>
      </c>
      <c r="K6618">
        <v>0</v>
      </c>
      <c r="L6618">
        <v>0</v>
      </c>
      <c r="M6618">
        <v>0</v>
      </c>
    </row>
    <row r="6619" spans="1:13">
      <c r="A6619">
        <v>216</v>
      </c>
      <c r="B6619" t="s">
        <v>87</v>
      </c>
      <c r="C6619">
        <v>2017</v>
      </c>
      <c r="D6619">
        <v>0</v>
      </c>
      <c r="E6619">
        <v>0</v>
      </c>
      <c r="F6619">
        <v>0</v>
      </c>
      <c r="G6619">
        <v>0</v>
      </c>
      <c r="H6619">
        <v>0</v>
      </c>
      <c r="I6619">
        <v>0</v>
      </c>
      <c r="J6619">
        <v>0</v>
      </c>
      <c r="K6619">
        <v>0</v>
      </c>
      <c r="L6619">
        <v>0</v>
      </c>
      <c r="M6619">
        <v>0</v>
      </c>
    </row>
    <row r="6620" spans="1:13">
      <c r="A6620">
        <v>216</v>
      </c>
      <c r="B6620" t="s">
        <v>87</v>
      </c>
      <c r="C6620">
        <v>2018</v>
      </c>
      <c r="D6620">
        <v>0</v>
      </c>
      <c r="E6620">
        <v>0</v>
      </c>
      <c r="F6620">
        <v>0</v>
      </c>
      <c r="G6620">
        <v>0</v>
      </c>
      <c r="H6620">
        <v>26767</v>
      </c>
      <c r="I6620">
        <v>-3628</v>
      </c>
      <c r="J6620">
        <v>0</v>
      </c>
      <c r="K6620">
        <v>0</v>
      </c>
      <c r="L6620">
        <v>0</v>
      </c>
      <c r="M6620">
        <v>0</v>
      </c>
    </row>
    <row r="6621" spans="1:13">
      <c r="A6621">
        <v>216</v>
      </c>
      <c r="B6621" t="s">
        <v>87</v>
      </c>
      <c r="C6621">
        <v>2019</v>
      </c>
      <c r="D6621">
        <v>0</v>
      </c>
      <c r="E6621">
        <v>0</v>
      </c>
      <c r="F6621">
        <v>0</v>
      </c>
      <c r="G6621">
        <v>0</v>
      </c>
      <c r="H6621">
        <v>20516</v>
      </c>
      <c r="I6621">
        <v>-329</v>
      </c>
      <c r="J6621">
        <v>0</v>
      </c>
      <c r="K6621">
        <v>0</v>
      </c>
      <c r="L6621">
        <v>1</v>
      </c>
      <c r="M6621">
        <v>0</v>
      </c>
    </row>
    <row r="6622" spans="1:13">
      <c r="A6622">
        <v>216</v>
      </c>
      <c r="B6622" t="s">
        <v>87</v>
      </c>
      <c r="C6622">
        <v>2020</v>
      </c>
      <c r="D6622">
        <v>0</v>
      </c>
      <c r="E6622">
        <v>0</v>
      </c>
      <c r="F6622">
        <v>0</v>
      </c>
      <c r="G6622">
        <v>0</v>
      </c>
      <c r="H6622">
        <v>-865</v>
      </c>
      <c r="I6622">
        <v>30858</v>
      </c>
      <c r="J6622">
        <v>2024</v>
      </c>
      <c r="K6622">
        <v>61</v>
      </c>
      <c r="L6622">
        <v>2</v>
      </c>
      <c r="M6622">
        <v>0</v>
      </c>
    </row>
    <row r="6623" spans="1:13">
      <c r="A6623">
        <v>216</v>
      </c>
      <c r="B6623" t="s">
        <v>87</v>
      </c>
      <c r="C6623">
        <v>2021</v>
      </c>
      <c r="D6623">
        <v>0</v>
      </c>
      <c r="E6623">
        <v>0</v>
      </c>
      <c r="F6623">
        <v>0</v>
      </c>
      <c r="G6623">
        <v>0</v>
      </c>
      <c r="H6623">
        <v>289063</v>
      </c>
      <c r="I6623">
        <v>18872</v>
      </c>
      <c r="J6623">
        <v>50778</v>
      </c>
      <c r="K6623">
        <v>1082</v>
      </c>
      <c r="L6623">
        <v>8</v>
      </c>
      <c r="M6623">
        <v>0</v>
      </c>
    </row>
    <row r="6624" spans="1:13">
      <c r="A6624">
        <v>216</v>
      </c>
      <c r="B6624" t="s">
        <v>87</v>
      </c>
      <c r="C6624">
        <v>2022</v>
      </c>
      <c r="D6624">
        <v>69968000</v>
      </c>
      <c r="E6624">
        <v>538942000</v>
      </c>
      <c r="F6624">
        <v>2014300</v>
      </c>
      <c r="G6624">
        <v>22186000</v>
      </c>
      <c r="H6624">
        <v>3685491.25</v>
      </c>
      <c r="I6624">
        <v>786913.25</v>
      </c>
      <c r="J6624">
        <v>121095.3</v>
      </c>
      <c r="K6624">
        <v>16289.95</v>
      </c>
      <c r="L6624">
        <v>994</v>
      </c>
      <c r="M6624">
        <v>69</v>
      </c>
    </row>
    <row r="6625" spans="1:13">
      <c r="A6625">
        <v>216</v>
      </c>
      <c r="B6625" t="s">
        <v>87</v>
      </c>
      <c r="C6625">
        <v>2013</v>
      </c>
      <c r="D6625">
        <v>0</v>
      </c>
      <c r="E6625">
        <v>0</v>
      </c>
      <c r="F6625">
        <v>0</v>
      </c>
      <c r="G6625">
        <v>0</v>
      </c>
      <c r="H6625">
        <v>0</v>
      </c>
      <c r="I6625">
        <v>0</v>
      </c>
      <c r="J6625">
        <v>0</v>
      </c>
      <c r="K6625">
        <v>0</v>
      </c>
      <c r="L6625">
        <v>0</v>
      </c>
      <c r="M6625">
        <v>0</v>
      </c>
    </row>
    <row r="6626" spans="1:13">
      <c r="A6626">
        <v>216</v>
      </c>
      <c r="B6626" t="s">
        <v>87</v>
      </c>
      <c r="C6626">
        <v>2014</v>
      </c>
      <c r="D6626">
        <v>0</v>
      </c>
      <c r="E6626">
        <v>0</v>
      </c>
      <c r="F6626">
        <v>0</v>
      </c>
      <c r="G6626">
        <v>0</v>
      </c>
      <c r="H6626">
        <v>0</v>
      </c>
      <c r="I6626">
        <v>0</v>
      </c>
      <c r="J6626">
        <v>0</v>
      </c>
      <c r="K6626">
        <v>0</v>
      </c>
      <c r="L6626">
        <v>0</v>
      </c>
      <c r="M6626">
        <v>0</v>
      </c>
    </row>
    <row r="6627" spans="1:13">
      <c r="A6627">
        <v>216</v>
      </c>
      <c r="B6627" t="s">
        <v>87</v>
      </c>
      <c r="C6627">
        <v>2015</v>
      </c>
      <c r="D6627">
        <v>0</v>
      </c>
      <c r="E6627">
        <v>0</v>
      </c>
      <c r="F6627">
        <v>0</v>
      </c>
      <c r="G6627">
        <v>0</v>
      </c>
      <c r="H6627">
        <v>0</v>
      </c>
      <c r="I6627">
        <v>0</v>
      </c>
      <c r="J6627">
        <v>0</v>
      </c>
      <c r="K6627">
        <v>0</v>
      </c>
      <c r="L6627">
        <v>1</v>
      </c>
      <c r="M6627">
        <v>0</v>
      </c>
    </row>
    <row r="6628" spans="1:13">
      <c r="A6628">
        <v>216</v>
      </c>
      <c r="B6628" t="s">
        <v>87</v>
      </c>
      <c r="C6628">
        <v>2016</v>
      </c>
      <c r="D6628">
        <v>0</v>
      </c>
      <c r="E6628">
        <v>0</v>
      </c>
      <c r="F6628">
        <v>0</v>
      </c>
      <c r="G6628">
        <v>0</v>
      </c>
      <c r="H6628">
        <v>-31936</v>
      </c>
      <c r="I6628">
        <v>-2536</v>
      </c>
      <c r="J6628">
        <v>0</v>
      </c>
      <c r="K6628">
        <v>0</v>
      </c>
      <c r="L6628">
        <v>1</v>
      </c>
      <c r="M6628">
        <v>0</v>
      </c>
    </row>
    <row r="6629" spans="1:13">
      <c r="A6629">
        <v>216</v>
      </c>
      <c r="B6629" t="s">
        <v>87</v>
      </c>
      <c r="C6629">
        <v>2017</v>
      </c>
      <c r="D6629">
        <v>0</v>
      </c>
      <c r="E6629">
        <v>0</v>
      </c>
      <c r="F6629">
        <v>0</v>
      </c>
      <c r="G6629">
        <v>0</v>
      </c>
      <c r="H6629">
        <v>1277</v>
      </c>
      <c r="I6629">
        <v>8408</v>
      </c>
      <c r="J6629">
        <v>0</v>
      </c>
      <c r="K6629">
        <v>0</v>
      </c>
      <c r="L6629">
        <v>0</v>
      </c>
      <c r="M6629">
        <v>0</v>
      </c>
    </row>
    <row r="6630" spans="1:13">
      <c r="A6630">
        <v>216</v>
      </c>
      <c r="B6630" t="s">
        <v>87</v>
      </c>
      <c r="C6630">
        <v>2018</v>
      </c>
      <c r="D6630">
        <v>0</v>
      </c>
      <c r="E6630">
        <v>0</v>
      </c>
      <c r="F6630">
        <v>0</v>
      </c>
      <c r="G6630">
        <v>0</v>
      </c>
      <c r="H6630">
        <v>6411</v>
      </c>
      <c r="I6630">
        <v>22957</v>
      </c>
      <c r="J6630">
        <v>0</v>
      </c>
      <c r="K6630">
        <v>-30</v>
      </c>
      <c r="L6630">
        <v>0</v>
      </c>
      <c r="M6630">
        <v>0</v>
      </c>
    </row>
    <row r="6631" spans="1:13">
      <c r="A6631">
        <v>216</v>
      </c>
      <c r="B6631" t="s">
        <v>87</v>
      </c>
      <c r="C6631">
        <v>2019</v>
      </c>
      <c r="D6631">
        <v>0</v>
      </c>
      <c r="E6631">
        <v>0</v>
      </c>
      <c r="F6631">
        <v>0</v>
      </c>
      <c r="G6631">
        <v>0</v>
      </c>
      <c r="H6631">
        <v>122998</v>
      </c>
      <c r="I6631">
        <v>21961</v>
      </c>
      <c r="J6631">
        <v>4440</v>
      </c>
      <c r="K6631">
        <v>40</v>
      </c>
      <c r="L6631">
        <v>1</v>
      </c>
      <c r="M6631">
        <v>1</v>
      </c>
    </row>
    <row r="6632" spans="1:13">
      <c r="A6632">
        <v>216</v>
      </c>
      <c r="B6632" t="s">
        <v>87</v>
      </c>
      <c r="C6632">
        <v>2020</v>
      </c>
      <c r="D6632">
        <v>0</v>
      </c>
      <c r="E6632">
        <v>0</v>
      </c>
      <c r="F6632">
        <v>0</v>
      </c>
      <c r="G6632">
        <v>0</v>
      </c>
      <c r="H6632">
        <v>65751</v>
      </c>
      <c r="I6632">
        <v>67642</v>
      </c>
      <c r="J6632">
        <v>134751</v>
      </c>
      <c r="K6632">
        <v>784</v>
      </c>
      <c r="L6632">
        <v>2</v>
      </c>
      <c r="M6632">
        <v>0</v>
      </c>
    </row>
    <row r="6633" spans="1:13">
      <c r="A6633">
        <v>216</v>
      </c>
      <c r="B6633" t="s">
        <v>87</v>
      </c>
      <c r="C6633">
        <v>2021</v>
      </c>
      <c r="D6633">
        <v>71204200</v>
      </c>
      <c r="E6633">
        <v>544195000</v>
      </c>
      <c r="F6633">
        <v>1883400</v>
      </c>
      <c r="G6633">
        <v>22138000</v>
      </c>
      <c r="H6633">
        <v>3807207</v>
      </c>
      <c r="I6633">
        <v>787761</v>
      </c>
      <c r="J6633">
        <v>113163</v>
      </c>
      <c r="K6633">
        <v>16316</v>
      </c>
      <c r="L6633">
        <v>999</v>
      </c>
      <c r="M6633">
        <v>72</v>
      </c>
    </row>
    <row r="6634" spans="1:13">
      <c r="A6634">
        <v>216</v>
      </c>
      <c r="B6634" t="s">
        <v>87</v>
      </c>
      <c r="C6634">
        <v>2004</v>
      </c>
      <c r="D6634">
        <v>0</v>
      </c>
      <c r="E6634">
        <v>0</v>
      </c>
      <c r="F6634">
        <v>0</v>
      </c>
      <c r="G6634">
        <v>0</v>
      </c>
      <c r="H6634">
        <v>0</v>
      </c>
      <c r="I6634">
        <v>0</v>
      </c>
      <c r="J6634">
        <v>0</v>
      </c>
      <c r="K6634">
        <v>0</v>
      </c>
      <c r="L6634">
        <v>0</v>
      </c>
      <c r="M6634">
        <v>0</v>
      </c>
    </row>
    <row r="6635" spans="1:13">
      <c r="A6635">
        <v>216</v>
      </c>
      <c r="B6635" t="s">
        <v>87</v>
      </c>
      <c r="C6635">
        <v>2009</v>
      </c>
      <c r="D6635">
        <v>0</v>
      </c>
      <c r="E6635">
        <v>0</v>
      </c>
      <c r="F6635">
        <v>0</v>
      </c>
      <c r="G6635">
        <v>0</v>
      </c>
      <c r="H6635">
        <v>0</v>
      </c>
      <c r="I6635">
        <v>0</v>
      </c>
      <c r="J6635">
        <v>0</v>
      </c>
      <c r="K6635">
        <v>0</v>
      </c>
      <c r="L6635">
        <v>0</v>
      </c>
      <c r="M6635">
        <v>0</v>
      </c>
    </row>
    <row r="6636" spans="1:13">
      <c r="A6636">
        <v>216</v>
      </c>
      <c r="B6636" t="s">
        <v>87</v>
      </c>
      <c r="C6636">
        <v>2011</v>
      </c>
      <c r="D6636">
        <v>0</v>
      </c>
      <c r="E6636">
        <v>0</v>
      </c>
      <c r="F6636">
        <v>0</v>
      </c>
      <c r="G6636">
        <v>0</v>
      </c>
      <c r="H6636">
        <v>0</v>
      </c>
      <c r="I6636">
        <v>0</v>
      </c>
      <c r="J6636">
        <v>0</v>
      </c>
      <c r="K6636">
        <v>0</v>
      </c>
      <c r="L6636">
        <v>1</v>
      </c>
      <c r="M6636">
        <v>0</v>
      </c>
    </row>
    <row r="6637" spans="1:13">
      <c r="A6637">
        <v>216</v>
      </c>
      <c r="B6637" t="s">
        <v>87</v>
      </c>
      <c r="C6637">
        <v>2012</v>
      </c>
      <c r="D6637">
        <v>0</v>
      </c>
      <c r="E6637">
        <v>0</v>
      </c>
      <c r="F6637">
        <v>0</v>
      </c>
      <c r="G6637">
        <v>0</v>
      </c>
      <c r="H6637">
        <v>-5698</v>
      </c>
      <c r="I6637">
        <v>0</v>
      </c>
      <c r="J6637">
        <v>0</v>
      </c>
      <c r="K6637">
        <v>0</v>
      </c>
      <c r="L6637">
        <v>2</v>
      </c>
      <c r="M6637">
        <v>0</v>
      </c>
    </row>
    <row r="6638" spans="1:13">
      <c r="A6638">
        <v>216</v>
      </c>
      <c r="B6638" t="s">
        <v>87</v>
      </c>
      <c r="C6638">
        <v>2013</v>
      </c>
      <c r="D6638">
        <v>0</v>
      </c>
      <c r="E6638">
        <v>0</v>
      </c>
      <c r="F6638">
        <v>0</v>
      </c>
      <c r="G6638">
        <v>0</v>
      </c>
      <c r="H6638">
        <v>0</v>
      </c>
      <c r="I6638">
        <v>0</v>
      </c>
      <c r="J6638">
        <v>0</v>
      </c>
      <c r="K6638">
        <v>0</v>
      </c>
      <c r="L6638">
        <v>2</v>
      </c>
      <c r="M6638">
        <v>0</v>
      </c>
    </row>
    <row r="6639" spans="1:13">
      <c r="A6639">
        <v>216</v>
      </c>
      <c r="B6639" t="s">
        <v>87</v>
      </c>
      <c r="C6639">
        <v>2014</v>
      </c>
      <c r="D6639">
        <v>0</v>
      </c>
      <c r="E6639">
        <v>0</v>
      </c>
      <c r="F6639">
        <v>0</v>
      </c>
      <c r="G6639">
        <v>0</v>
      </c>
      <c r="H6639">
        <v>0</v>
      </c>
      <c r="I6639">
        <v>0</v>
      </c>
      <c r="J6639">
        <v>0</v>
      </c>
      <c r="K6639">
        <v>0</v>
      </c>
      <c r="L6639">
        <v>2</v>
      </c>
      <c r="M6639">
        <v>0</v>
      </c>
    </row>
    <row r="6640" spans="1:13">
      <c r="A6640">
        <v>216</v>
      </c>
      <c r="B6640" t="s">
        <v>87</v>
      </c>
      <c r="C6640">
        <v>2015</v>
      </c>
      <c r="D6640">
        <v>0</v>
      </c>
      <c r="E6640">
        <v>0</v>
      </c>
      <c r="F6640">
        <v>0</v>
      </c>
      <c r="G6640">
        <v>0</v>
      </c>
      <c r="H6640">
        <v>0</v>
      </c>
      <c r="I6640">
        <v>0</v>
      </c>
      <c r="J6640">
        <v>0</v>
      </c>
      <c r="K6640">
        <v>0</v>
      </c>
      <c r="L6640">
        <v>1</v>
      </c>
      <c r="M6640">
        <v>1</v>
      </c>
    </row>
    <row r="6641" spans="1:13">
      <c r="A6641">
        <v>216</v>
      </c>
      <c r="B6641" t="s">
        <v>87</v>
      </c>
      <c r="C6641">
        <v>2016</v>
      </c>
      <c r="D6641">
        <v>0</v>
      </c>
      <c r="E6641">
        <v>0</v>
      </c>
      <c r="F6641">
        <v>0</v>
      </c>
      <c r="G6641">
        <v>0</v>
      </c>
      <c r="H6641">
        <v>-600</v>
      </c>
      <c r="I6641">
        <v>0</v>
      </c>
      <c r="J6641">
        <v>0</v>
      </c>
      <c r="K6641">
        <v>0</v>
      </c>
      <c r="L6641">
        <v>0</v>
      </c>
      <c r="M6641">
        <v>1</v>
      </c>
    </row>
    <row r="6642" spans="1:13">
      <c r="A6642">
        <v>216</v>
      </c>
      <c r="B6642" t="s">
        <v>87</v>
      </c>
      <c r="C6642">
        <v>2017</v>
      </c>
      <c r="D6642">
        <v>0</v>
      </c>
      <c r="E6642">
        <v>0</v>
      </c>
      <c r="F6642">
        <v>0</v>
      </c>
      <c r="G6642">
        <v>0</v>
      </c>
      <c r="H6642">
        <v>4720</v>
      </c>
      <c r="I6642">
        <v>-429</v>
      </c>
      <c r="J6642">
        <v>0</v>
      </c>
      <c r="K6642">
        <v>5</v>
      </c>
      <c r="L6642">
        <v>0</v>
      </c>
      <c r="M6642">
        <v>0</v>
      </c>
    </row>
    <row r="6643" spans="1:13">
      <c r="A6643">
        <v>216</v>
      </c>
      <c r="B6643" t="s">
        <v>87</v>
      </c>
      <c r="C6643">
        <v>2018</v>
      </c>
      <c r="D6643">
        <v>0</v>
      </c>
      <c r="E6643">
        <v>0</v>
      </c>
      <c r="F6643">
        <v>0</v>
      </c>
      <c r="G6643">
        <v>0</v>
      </c>
      <c r="H6643">
        <v>50647</v>
      </c>
      <c r="I6643">
        <v>15033</v>
      </c>
      <c r="J6643">
        <v>21696</v>
      </c>
      <c r="K6643">
        <v>-42</v>
      </c>
      <c r="L6643">
        <v>1</v>
      </c>
      <c r="M6643">
        <v>2</v>
      </c>
    </row>
    <row r="6644" spans="1:13">
      <c r="A6644">
        <v>216</v>
      </c>
      <c r="B6644" t="s">
        <v>87</v>
      </c>
      <c r="C6644">
        <v>2019</v>
      </c>
      <c r="D6644">
        <v>0</v>
      </c>
      <c r="E6644">
        <v>0</v>
      </c>
      <c r="F6644">
        <v>0</v>
      </c>
      <c r="G6644">
        <v>0</v>
      </c>
      <c r="H6644">
        <v>283911</v>
      </c>
      <c r="I6644">
        <v>52129</v>
      </c>
      <c r="J6644">
        <v>24512</v>
      </c>
      <c r="K6644">
        <v>345</v>
      </c>
      <c r="L6644">
        <v>3</v>
      </c>
      <c r="M6644">
        <v>0</v>
      </c>
    </row>
    <row r="6645" spans="1:13">
      <c r="A6645">
        <v>216</v>
      </c>
      <c r="B6645" t="s">
        <v>87</v>
      </c>
      <c r="C6645">
        <v>2020</v>
      </c>
      <c r="D6645">
        <v>73684300</v>
      </c>
      <c r="E6645">
        <v>511278000</v>
      </c>
      <c r="F6645">
        <v>1661900</v>
      </c>
      <c r="G6645">
        <v>21378000</v>
      </c>
      <c r="H6645">
        <v>3917232</v>
      </c>
      <c r="I6645">
        <v>749089</v>
      </c>
      <c r="J6645">
        <v>112345</v>
      </c>
      <c r="K6645">
        <v>15838</v>
      </c>
      <c r="L6645">
        <v>1012</v>
      </c>
      <c r="M6645">
        <v>69</v>
      </c>
    </row>
    <row r="6646" spans="1:13">
      <c r="A6646">
        <v>294</v>
      </c>
      <c r="B6646" t="s">
        <v>74</v>
      </c>
      <c r="C6646">
        <v>2001</v>
      </c>
      <c r="D6646">
        <v>0</v>
      </c>
      <c r="E6646">
        <v>0</v>
      </c>
      <c r="F6646">
        <v>0</v>
      </c>
      <c r="G6646">
        <v>0</v>
      </c>
      <c r="H6646">
        <v>0</v>
      </c>
      <c r="I6646">
        <v>0</v>
      </c>
      <c r="J6646">
        <v>0</v>
      </c>
      <c r="K6646">
        <v>0</v>
      </c>
      <c r="L6646">
        <v>0</v>
      </c>
      <c r="M6646">
        <v>0</v>
      </c>
    </row>
    <row r="6647" spans="1:13">
      <c r="A6647">
        <v>294</v>
      </c>
      <c r="B6647" t="s">
        <v>74</v>
      </c>
      <c r="C6647">
        <v>2002</v>
      </c>
      <c r="D6647">
        <v>0</v>
      </c>
      <c r="E6647">
        <v>0</v>
      </c>
      <c r="F6647">
        <v>0</v>
      </c>
      <c r="G6647">
        <v>0</v>
      </c>
      <c r="H6647">
        <v>0</v>
      </c>
      <c r="I6647">
        <v>0</v>
      </c>
      <c r="J6647">
        <v>0</v>
      </c>
      <c r="K6647">
        <v>0</v>
      </c>
      <c r="L6647">
        <v>0</v>
      </c>
      <c r="M6647">
        <v>0</v>
      </c>
    </row>
    <row r="6648" spans="1:13">
      <c r="A6648">
        <v>294</v>
      </c>
      <c r="B6648" t="s">
        <v>74</v>
      </c>
      <c r="C6648">
        <v>2003</v>
      </c>
      <c r="D6648">
        <v>0</v>
      </c>
      <c r="E6648">
        <v>0</v>
      </c>
      <c r="F6648">
        <v>0</v>
      </c>
      <c r="G6648">
        <v>0</v>
      </c>
      <c r="H6648">
        <v>0</v>
      </c>
      <c r="I6648">
        <v>0</v>
      </c>
      <c r="J6648">
        <v>0</v>
      </c>
      <c r="K6648">
        <v>0</v>
      </c>
      <c r="L6648">
        <v>0</v>
      </c>
      <c r="M6648">
        <v>0</v>
      </c>
    </row>
    <row r="6649" spans="1:13">
      <c r="A6649">
        <v>294</v>
      </c>
      <c r="B6649" t="s">
        <v>74</v>
      </c>
      <c r="C6649">
        <v>2004</v>
      </c>
      <c r="D6649">
        <v>0</v>
      </c>
      <c r="E6649">
        <v>0</v>
      </c>
      <c r="F6649">
        <v>0</v>
      </c>
      <c r="G6649">
        <v>0</v>
      </c>
      <c r="H6649">
        <v>0</v>
      </c>
      <c r="I6649">
        <v>0</v>
      </c>
      <c r="J6649">
        <v>0</v>
      </c>
      <c r="K6649">
        <v>0</v>
      </c>
      <c r="L6649">
        <v>0</v>
      </c>
      <c r="M6649">
        <v>0</v>
      </c>
    </row>
    <row r="6650" spans="1:13">
      <c r="A6650">
        <v>294</v>
      </c>
      <c r="B6650" t="s">
        <v>74</v>
      </c>
      <c r="C6650">
        <v>2005</v>
      </c>
      <c r="D6650">
        <v>0</v>
      </c>
      <c r="E6650">
        <v>0</v>
      </c>
      <c r="F6650">
        <v>0</v>
      </c>
      <c r="G6650">
        <v>0</v>
      </c>
      <c r="H6650">
        <v>0</v>
      </c>
      <c r="I6650">
        <v>0</v>
      </c>
      <c r="J6650">
        <v>0</v>
      </c>
      <c r="K6650">
        <v>0</v>
      </c>
      <c r="L6650">
        <v>0</v>
      </c>
      <c r="M6650">
        <v>0</v>
      </c>
    </row>
    <row r="6651" spans="1:13">
      <c r="A6651">
        <v>294</v>
      </c>
      <c r="B6651" t="s">
        <v>74</v>
      </c>
      <c r="C6651">
        <v>2006</v>
      </c>
      <c r="D6651">
        <v>0</v>
      </c>
      <c r="E6651">
        <v>0</v>
      </c>
      <c r="F6651">
        <v>0</v>
      </c>
      <c r="G6651">
        <v>0</v>
      </c>
      <c r="H6651">
        <v>0</v>
      </c>
      <c r="I6651">
        <v>0</v>
      </c>
      <c r="J6651">
        <v>0</v>
      </c>
      <c r="K6651">
        <v>0</v>
      </c>
      <c r="L6651">
        <v>0</v>
      </c>
      <c r="M6651">
        <v>0</v>
      </c>
    </row>
    <row r="6652" spans="1:13">
      <c r="A6652">
        <v>294</v>
      </c>
      <c r="B6652" t="s">
        <v>74</v>
      </c>
      <c r="C6652">
        <v>2007</v>
      </c>
      <c r="D6652">
        <v>0</v>
      </c>
      <c r="E6652">
        <v>0</v>
      </c>
      <c r="F6652">
        <v>0</v>
      </c>
      <c r="G6652">
        <v>0</v>
      </c>
      <c r="H6652">
        <v>0</v>
      </c>
      <c r="I6652">
        <v>0</v>
      </c>
      <c r="J6652">
        <v>0</v>
      </c>
      <c r="K6652">
        <v>0</v>
      </c>
      <c r="L6652">
        <v>0</v>
      </c>
      <c r="M6652">
        <v>0</v>
      </c>
    </row>
    <row r="6653" spans="1:13">
      <c r="A6653">
        <v>294</v>
      </c>
      <c r="B6653" t="s">
        <v>74</v>
      </c>
      <c r="C6653">
        <v>2008</v>
      </c>
      <c r="D6653">
        <v>0</v>
      </c>
      <c r="E6653">
        <v>0</v>
      </c>
      <c r="F6653">
        <v>0</v>
      </c>
      <c r="G6653">
        <v>0</v>
      </c>
      <c r="H6653">
        <v>0</v>
      </c>
      <c r="I6653">
        <v>0</v>
      </c>
      <c r="J6653">
        <v>0</v>
      </c>
      <c r="K6653">
        <v>0</v>
      </c>
      <c r="L6653">
        <v>0</v>
      </c>
      <c r="M6653">
        <v>0</v>
      </c>
    </row>
    <row r="6654" spans="1:13">
      <c r="A6654">
        <v>294</v>
      </c>
      <c r="B6654" t="s">
        <v>74</v>
      </c>
      <c r="C6654">
        <v>2009</v>
      </c>
      <c r="D6654">
        <v>0</v>
      </c>
      <c r="E6654">
        <v>0</v>
      </c>
      <c r="F6654">
        <v>0</v>
      </c>
      <c r="G6654">
        <v>0</v>
      </c>
      <c r="H6654">
        <v>-1120</v>
      </c>
      <c r="I6654">
        <v>0</v>
      </c>
      <c r="J6654">
        <v>0</v>
      </c>
      <c r="K6654">
        <v>0</v>
      </c>
      <c r="L6654">
        <v>0</v>
      </c>
      <c r="M6654">
        <v>0</v>
      </c>
    </row>
    <row r="6655" spans="1:13">
      <c r="A6655">
        <v>294</v>
      </c>
      <c r="B6655" t="s">
        <v>74</v>
      </c>
      <c r="C6655">
        <v>2010</v>
      </c>
      <c r="D6655">
        <v>0</v>
      </c>
      <c r="E6655">
        <v>0</v>
      </c>
      <c r="F6655">
        <v>0</v>
      </c>
      <c r="G6655">
        <v>0</v>
      </c>
      <c r="H6655">
        <v>0</v>
      </c>
      <c r="I6655">
        <v>0</v>
      </c>
      <c r="J6655">
        <v>0</v>
      </c>
      <c r="K6655">
        <v>0</v>
      </c>
      <c r="L6655">
        <v>0</v>
      </c>
      <c r="M6655">
        <v>0</v>
      </c>
    </row>
    <row r="6656" spans="1:13">
      <c r="A6656">
        <v>294</v>
      </c>
      <c r="B6656" t="s">
        <v>74</v>
      </c>
      <c r="C6656">
        <v>2011</v>
      </c>
      <c r="D6656">
        <v>0</v>
      </c>
      <c r="E6656">
        <v>0</v>
      </c>
      <c r="F6656">
        <v>0</v>
      </c>
      <c r="G6656">
        <v>0</v>
      </c>
      <c r="H6656">
        <v>0</v>
      </c>
      <c r="I6656">
        <v>0</v>
      </c>
      <c r="J6656">
        <v>0</v>
      </c>
      <c r="K6656">
        <v>0</v>
      </c>
      <c r="L6656">
        <v>0</v>
      </c>
      <c r="M6656">
        <v>0</v>
      </c>
    </row>
    <row r="6657" spans="1:13">
      <c r="A6657">
        <v>294</v>
      </c>
      <c r="B6657" t="s">
        <v>74</v>
      </c>
      <c r="C6657">
        <v>2012</v>
      </c>
      <c r="D6657">
        <v>0</v>
      </c>
      <c r="E6657">
        <v>0</v>
      </c>
      <c r="F6657">
        <v>0</v>
      </c>
      <c r="G6657">
        <v>0</v>
      </c>
      <c r="H6657">
        <v>0</v>
      </c>
      <c r="I6657">
        <v>0</v>
      </c>
      <c r="J6657">
        <v>0</v>
      </c>
      <c r="K6657">
        <v>0</v>
      </c>
      <c r="L6657">
        <v>0</v>
      </c>
      <c r="M6657">
        <v>0</v>
      </c>
    </row>
    <row r="6658" spans="1:13">
      <c r="A6658">
        <v>294</v>
      </c>
      <c r="B6658" t="s">
        <v>74</v>
      </c>
      <c r="C6658">
        <v>2013</v>
      </c>
      <c r="D6658">
        <v>0</v>
      </c>
      <c r="E6658">
        <v>0</v>
      </c>
      <c r="F6658">
        <v>0</v>
      </c>
      <c r="G6658">
        <v>0</v>
      </c>
      <c r="H6658">
        <v>0</v>
      </c>
      <c r="I6658">
        <v>0</v>
      </c>
      <c r="J6658">
        <v>0</v>
      </c>
      <c r="K6658">
        <v>0</v>
      </c>
      <c r="L6658">
        <v>0</v>
      </c>
      <c r="M6658">
        <v>0</v>
      </c>
    </row>
    <row r="6659" spans="1:13">
      <c r="A6659">
        <v>294</v>
      </c>
      <c r="B6659" t="s">
        <v>74</v>
      </c>
      <c r="C6659">
        <v>2014</v>
      </c>
      <c r="D6659">
        <v>0</v>
      </c>
      <c r="E6659">
        <v>0</v>
      </c>
      <c r="F6659">
        <v>0</v>
      </c>
      <c r="G6659">
        <v>0</v>
      </c>
      <c r="H6659">
        <v>0</v>
      </c>
      <c r="I6659">
        <v>0</v>
      </c>
      <c r="J6659">
        <v>0</v>
      </c>
      <c r="K6659">
        <v>0</v>
      </c>
      <c r="L6659">
        <v>0</v>
      </c>
      <c r="M6659">
        <v>0</v>
      </c>
    </row>
    <row r="6660" spans="1:13">
      <c r="A6660">
        <v>294</v>
      </c>
      <c r="B6660" t="s">
        <v>74</v>
      </c>
      <c r="C6660">
        <v>2015</v>
      </c>
      <c r="D6660">
        <v>0</v>
      </c>
      <c r="E6660">
        <v>0</v>
      </c>
      <c r="F6660">
        <v>0</v>
      </c>
      <c r="G6660">
        <v>0</v>
      </c>
      <c r="H6660">
        <v>-920</v>
      </c>
      <c r="I6660">
        <v>0</v>
      </c>
      <c r="J6660">
        <v>0</v>
      </c>
      <c r="K6660">
        <v>0</v>
      </c>
      <c r="L6660">
        <v>0</v>
      </c>
      <c r="M6660">
        <v>0</v>
      </c>
    </row>
    <row r="6661" spans="1:13">
      <c r="A6661">
        <v>294</v>
      </c>
      <c r="B6661" t="s">
        <v>74</v>
      </c>
      <c r="C6661">
        <v>2016</v>
      </c>
      <c r="D6661">
        <v>0</v>
      </c>
      <c r="E6661">
        <v>0</v>
      </c>
      <c r="F6661">
        <v>0</v>
      </c>
      <c r="G6661">
        <v>0</v>
      </c>
      <c r="H6661">
        <v>1570</v>
      </c>
      <c r="I6661">
        <v>0</v>
      </c>
      <c r="J6661">
        <v>0</v>
      </c>
      <c r="K6661">
        <v>0</v>
      </c>
      <c r="L6661">
        <v>0</v>
      </c>
      <c r="M6661">
        <v>0</v>
      </c>
    </row>
    <row r="6662" spans="1:13">
      <c r="A6662">
        <v>294</v>
      </c>
      <c r="B6662" t="s">
        <v>74</v>
      </c>
      <c r="C6662">
        <v>2017</v>
      </c>
      <c r="D6662">
        <v>0</v>
      </c>
      <c r="E6662">
        <v>0</v>
      </c>
      <c r="F6662">
        <v>0</v>
      </c>
      <c r="G6662">
        <v>0</v>
      </c>
      <c r="H6662">
        <v>81639</v>
      </c>
      <c r="I6662">
        <v>14520</v>
      </c>
      <c r="J6662">
        <v>0</v>
      </c>
      <c r="K6662">
        <v>0</v>
      </c>
      <c r="L6662">
        <v>0</v>
      </c>
      <c r="M6662">
        <v>0</v>
      </c>
    </row>
    <row r="6663" spans="1:13">
      <c r="A6663">
        <v>294</v>
      </c>
      <c r="B6663" t="s">
        <v>74</v>
      </c>
      <c r="C6663">
        <v>2006</v>
      </c>
      <c r="D6663">
        <v>0</v>
      </c>
      <c r="E6663">
        <v>0</v>
      </c>
      <c r="F6663">
        <v>0</v>
      </c>
      <c r="G6663">
        <v>0</v>
      </c>
      <c r="H6663">
        <v>0</v>
      </c>
      <c r="I6663">
        <v>0</v>
      </c>
      <c r="J6663">
        <v>0</v>
      </c>
      <c r="K6663">
        <v>0</v>
      </c>
      <c r="L6663">
        <v>0</v>
      </c>
      <c r="M6663">
        <v>0</v>
      </c>
    </row>
    <row r="6664" spans="1:13">
      <c r="A6664">
        <v>294</v>
      </c>
      <c r="B6664" t="s">
        <v>74</v>
      </c>
      <c r="C6664">
        <v>2007</v>
      </c>
      <c r="D6664">
        <v>0</v>
      </c>
      <c r="E6664">
        <v>0</v>
      </c>
      <c r="F6664">
        <v>0</v>
      </c>
      <c r="G6664">
        <v>0</v>
      </c>
      <c r="H6664">
        <v>-1498</v>
      </c>
      <c r="I6664">
        <v>0</v>
      </c>
      <c r="J6664">
        <v>0</v>
      </c>
      <c r="K6664">
        <v>0</v>
      </c>
      <c r="L6664">
        <v>0</v>
      </c>
      <c r="M6664">
        <v>0</v>
      </c>
    </row>
    <row r="6665" spans="1:13">
      <c r="A6665">
        <v>294</v>
      </c>
      <c r="B6665" t="s">
        <v>74</v>
      </c>
      <c r="C6665">
        <v>2008</v>
      </c>
      <c r="D6665">
        <v>0</v>
      </c>
      <c r="E6665">
        <v>0</v>
      </c>
      <c r="F6665">
        <v>0</v>
      </c>
      <c r="G6665">
        <v>0</v>
      </c>
      <c r="H6665">
        <v>0</v>
      </c>
      <c r="I6665">
        <v>0</v>
      </c>
      <c r="J6665">
        <v>0</v>
      </c>
      <c r="K6665">
        <v>0</v>
      </c>
      <c r="L6665">
        <v>0</v>
      </c>
      <c r="M6665">
        <v>0</v>
      </c>
    </row>
    <row r="6666" spans="1:13">
      <c r="A6666">
        <v>294</v>
      </c>
      <c r="B6666" t="s">
        <v>74</v>
      </c>
      <c r="C6666">
        <v>2011</v>
      </c>
      <c r="D6666">
        <v>0</v>
      </c>
      <c r="E6666">
        <v>0</v>
      </c>
      <c r="F6666">
        <v>0</v>
      </c>
      <c r="G6666">
        <v>0</v>
      </c>
      <c r="H6666">
        <v>0</v>
      </c>
      <c r="I6666">
        <v>0</v>
      </c>
      <c r="J6666">
        <v>0</v>
      </c>
      <c r="K6666">
        <v>0</v>
      </c>
      <c r="L6666">
        <v>0</v>
      </c>
      <c r="M6666">
        <v>0</v>
      </c>
    </row>
    <row r="6667" spans="1:13">
      <c r="A6667">
        <v>294</v>
      </c>
      <c r="B6667" t="s">
        <v>74</v>
      </c>
      <c r="C6667">
        <v>2012</v>
      </c>
      <c r="D6667">
        <v>0</v>
      </c>
      <c r="E6667">
        <v>0</v>
      </c>
      <c r="F6667">
        <v>0</v>
      </c>
      <c r="G6667">
        <v>0</v>
      </c>
      <c r="H6667">
        <v>0</v>
      </c>
      <c r="I6667">
        <v>0</v>
      </c>
      <c r="J6667">
        <v>0</v>
      </c>
      <c r="K6667">
        <v>0</v>
      </c>
      <c r="L6667">
        <v>0</v>
      </c>
      <c r="M6667">
        <v>0</v>
      </c>
    </row>
    <row r="6668" spans="1:13">
      <c r="A6668">
        <v>294</v>
      </c>
      <c r="B6668" t="s">
        <v>74</v>
      </c>
      <c r="C6668">
        <v>2013</v>
      </c>
      <c r="D6668">
        <v>0</v>
      </c>
      <c r="E6668">
        <v>0</v>
      </c>
      <c r="F6668">
        <v>0</v>
      </c>
      <c r="G6668">
        <v>0</v>
      </c>
      <c r="H6668">
        <v>0</v>
      </c>
      <c r="I6668">
        <v>0</v>
      </c>
      <c r="J6668">
        <v>0</v>
      </c>
      <c r="K6668">
        <v>0</v>
      </c>
      <c r="L6668">
        <v>0</v>
      </c>
      <c r="M6668">
        <v>0</v>
      </c>
    </row>
    <row r="6669" spans="1:13">
      <c r="A6669">
        <v>294</v>
      </c>
      <c r="B6669" t="s">
        <v>74</v>
      </c>
      <c r="C6669">
        <v>2014</v>
      </c>
      <c r="D6669">
        <v>0</v>
      </c>
      <c r="E6669">
        <v>0</v>
      </c>
      <c r="F6669">
        <v>0</v>
      </c>
      <c r="G6669">
        <v>0</v>
      </c>
      <c r="H6669">
        <v>0</v>
      </c>
      <c r="I6669">
        <v>0</v>
      </c>
      <c r="J6669">
        <v>7976</v>
      </c>
      <c r="K6669">
        <v>618</v>
      </c>
      <c r="L6669">
        <v>0</v>
      </c>
      <c r="M6669">
        <v>0</v>
      </c>
    </row>
    <row r="6670" spans="1:13">
      <c r="A6670">
        <v>294</v>
      </c>
      <c r="B6670" t="s">
        <v>74</v>
      </c>
      <c r="C6670">
        <v>2015</v>
      </c>
      <c r="D6670">
        <v>0</v>
      </c>
      <c r="E6670">
        <v>0</v>
      </c>
      <c r="F6670">
        <v>0</v>
      </c>
      <c r="G6670">
        <v>0</v>
      </c>
      <c r="H6670">
        <v>-6002</v>
      </c>
      <c r="I6670">
        <v>0</v>
      </c>
      <c r="J6670">
        <v>22472</v>
      </c>
      <c r="K6670">
        <v>734</v>
      </c>
      <c r="L6670">
        <v>0</v>
      </c>
      <c r="M6670">
        <v>0</v>
      </c>
    </row>
    <row r="6671" spans="1:13">
      <c r="A6671">
        <v>294</v>
      </c>
      <c r="B6671" t="s">
        <v>74</v>
      </c>
      <c r="C6671">
        <v>2016</v>
      </c>
      <c r="D6671">
        <v>0</v>
      </c>
      <c r="E6671">
        <v>0</v>
      </c>
      <c r="F6671">
        <v>0</v>
      </c>
      <c r="G6671">
        <v>0</v>
      </c>
      <c r="H6671">
        <v>4352</v>
      </c>
      <c r="I6671">
        <v>10173</v>
      </c>
      <c r="J6671">
        <v>5120</v>
      </c>
      <c r="K6671">
        <v>1531</v>
      </c>
      <c r="L6671">
        <v>0</v>
      </c>
      <c r="M6671">
        <v>0</v>
      </c>
    </row>
    <row r="6672" spans="1:13">
      <c r="A6672">
        <v>294</v>
      </c>
      <c r="B6672" t="s">
        <v>74</v>
      </c>
      <c r="C6672">
        <v>2017</v>
      </c>
      <c r="D6672">
        <v>0</v>
      </c>
      <c r="E6672">
        <v>0</v>
      </c>
      <c r="F6672">
        <v>0</v>
      </c>
      <c r="G6672">
        <v>0</v>
      </c>
      <c r="H6672">
        <v>4919</v>
      </c>
      <c r="I6672">
        <v>27912</v>
      </c>
      <c r="J6672">
        <v>37048</v>
      </c>
      <c r="K6672">
        <v>841</v>
      </c>
      <c r="L6672">
        <v>0</v>
      </c>
      <c r="M6672">
        <v>0</v>
      </c>
    </row>
    <row r="6673" spans="1:13">
      <c r="A6673">
        <v>294</v>
      </c>
      <c r="B6673" t="s">
        <v>74</v>
      </c>
      <c r="C6673">
        <v>1999</v>
      </c>
      <c r="D6673">
        <v>0</v>
      </c>
      <c r="E6673">
        <v>0</v>
      </c>
      <c r="F6673">
        <v>0</v>
      </c>
      <c r="G6673">
        <v>0</v>
      </c>
      <c r="H6673">
        <v>-1920</v>
      </c>
      <c r="I6673">
        <v>0</v>
      </c>
      <c r="J6673">
        <v>0</v>
      </c>
      <c r="K6673">
        <v>0</v>
      </c>
      <c r="L6673">
        <v>0</v>
      </c>
      <c r="M6673">
        <v>0</v>
      </c>
    </row>
    <row r="6674" spans="1:13">
      <c r="A6674">
        <v>294</v>
      </c>
      <c r="B6674" t="s">
        <v>74</v>
      </c>
      <c r="C6674">
        <v>2001</v>
      </c>
      <c r="D6674">
        <v>0</v>
      </c>
      <c r="E6674">
        <v>0</v>
      </c>
      <c r="F6674">
        <v>0</v>
      </c>
      <c r="G6674">
        <v>0</v>
      </c>
      <c r="H6674">
        <v>0</v>
      </c>
      <c r="I6674">
        <v>0</v>
      </c>
      <c r="J6674">
        <v>0</v>
      </c>
      <c r="K6674">
        <v>0</v>
      </c>
      <c r="L6674">
        <v>0</v>
      </c>
      <c r="M6674">
        <v>0</v>
      </c>
    </row>
    <row r="6675" spans="1:13">
      <c r="A6675">
        <v>294</v>
      </c>
      <c r="B6675" t="s">
        <v>74</v>
      </c>
      <c r="C6675">
        <v>2002</v>
      </c>
      <c r="D6675">
        <v>0</v>
      </c>
      <c r="E6675">
        <v>0</v>
      </c>
      <c r="F6675">
        <v>0</v>
      </c>
      <c r="G6675">
        <v>0</v>
      </c>
      <c r="H6675">
        <v>0</v>
      </c>
      <c r="I6675">
        <v>0</v>
      </c>
      <c r="J6675">
        <v>0</v>
      </c>
      <c r="K6675">
        <v>0</v>
      </c>
      <c r="L6675">
        <v>0</v>
      </c>
      <c r="M6675">
        <v>0</v>
      </c>
    </row>
    <row r="6676" spans="1:13">
      <c r="A6676">
        <v>294</v>
      </c>
      <c r="B6676" t="s">
        <v>74</v>
      </c>
      <c r="C6676">
        <v>2003</v>
      </c>
      <c r="D6676">
        <v>0</v>
      </c>
      <c r="E6676">
        <v>0</v>
      </c>
      <c r="F6676">
        <v>0</v>
      </c>
      <c r="G6676">
        <v>0</v>
      </c>
      <c r="H6676">
        <v>0</v>
      </c>
      <c r="I6676">
        <v>0</v>
      </c>
      <c r="J6676">
        <v>0</v>
      </c>
      <c r="K6676">
        <v>0</v>
      </c>
      <c r="L6676">
        <v>0</v>
      </c>
      <c r="M6676">
        <v>0</v>
      </c>
    </row>
    <row r="6677" spans="1:13">
      <c r="A6677">
        <v>294</v>
      </c>
      <c r="B6677" t="s">
        <v>74</v>
      </c>
      <c r="C6677">
        <v>2004</v>
      </c>
      <c r="D6677">
        <v>0</v>
      </c>
      <c r="E6677">
        <v>0</v>
      </c>
      <c r="F6677">
        <v>0</v>
      </c>
      <c r="G6677">
        <v>0</v>
      </c>
      <c r="H6677">
        <v>0</v>
      </c>
      <c r="I6677">
        <v>0</v>
      </c>
      <c r="J6677">
        <v>0</v>
      </c>
      <c r="K6677">
        <v>0</v>
      </c>
      <c r="L6677">
        <v>0</v>
      </c>
      <c r="M6677">
        <v>0</v>
      </c>
    </row>
    <row r="6678" spans="1:13">
      <c r="A6678">
        <v>294</v>
      </c>
      <c r="B6678" t="s">
        <v>74</v>
      </c>
      <c r="C6678">
        <v>2005</v>
      </c>
      <c r="D6678">
        <v>0</v>
      </c>
      <c r="E6678">
        <v>0</v>
      </c>
      <c r="F6678">
        <v>0</v>
      </c>
      <c r="G6678">
        <v>0</v>
      </c>
      <c r="H6678">
        <v>0</v>
      </c>
      <c r="I6678">
        <v>0</v>
      </c>
      <c r="J6678">
        <v>0</v>
      </c>
      <c r="K6678">
        <v>0</v>
      </c>
      <c r="L6678">
        <v>0</v>
      </c>
      <c r="M6678">
        <v>0</v>
      </c>
    </row>
    <row r="6679" spans="1:13">
      <c r="A6679">
        <v>294</v>
      </c>
      <c r="B6679" t="s">
        <v>74</v>
      </c>
      <c r="C6679">
        <v>2006</v>
      </c>
      <c r="D6679">
        <v>0</v>
      </c>
      <c r="E6679">
        <v>0</v>
      </c>
      <c r="F6679">
        <v>0</v>
      </c>
      <c r="G6679">
        <v>0</v>
      </c>
      <c r="H6679">
        <v>0</v>
      </c>
      <c r="I6679">
        <v>0</v>
      </c>
      <c r="J6679">
        <v>0</v>
      </c>
      <c r="K6679">
        <v>0</v>
      </c>
      <c r="L6679">
        <v>0</v>
      </c>
      <c r="M6679">
        <v>0</v>
      </c>
    </row>
    <row r="6680" spans="1:13">
      <c r="A6680">
        <v>294</v>
      </c>
      <c r="B6680" t="s">
        <v>74</v>
      </c>
      <c r="C6680">
        <v>2007</v>
      </c>
      <c r="D6680">
        <v>0</v>
      </c>
      <c r="E6680">
        <v>0</v>
      </c>
      <c r="F6680">
        <v>0</v>
      </c>
      <c r="G6680">
        <v>0</v>
      </c>
      <c r="H6680">
        <v>0</v>
      </c>
      <c r="I6680">
        <v>0</v>
      </c>
      <c r="J6680">
        <v>0</v>
      </c>
      <c r="K6680">
        <v>0</v>
      </c>
      <c r="L6680">
        <v>0</v>
      </c>
      <c r="M6680">
        <v>0</v>
      </c>
    </row>
    <row r="6681" spans="1:13">
      <c r="A6681">
        <v>294</v>
      </c>
      <c r="B6681" t="s">
        <v>74</v>
      </c>
      <c r="C6681">
        <v>2008</v>
      </c>
      <c r="D6681">
        <v>0</v>
      </c>
      <c r="E6681">
        <v>0</v>
      </c>
      <c r="F6681">
        <v>0</v>
      </c>
      <c r="G6681">
        <v>0</v>
      </c>
      <c r="H6681">
        <v>0</v>
      </c>
      <c r="I6681">
        <v>0</v>
      </c>
      <c r="J6681">
        <v>0</v>
      </c>
      <c r="K6681">
        <v>0</v>
      </c>
      <c r="L6681">
        <v>0</v>
      </c>
      <c r="M6681">
        <v>0</v>
      </c>
    </row>
    <row r="6682" spans="1:13">
      <c r="A6682">
        <v>294</v>
      </c>
      <c r="B6682" t="s">
        <v>74</v>
      </c>
      <c r="C6682">
        <v>2009</v>
      </c>
      <c r="D6682">
        <v>0</v>
      </c>
      <c r="E6682">
        <v>0</v>
      </c>
      <c r="F6682">
        <v>0</v>
      </c>
      <c r="G6682">
        <v>0</v>
      </c>
      <c r="H6682">
        <v>0</v>
      </c>
      <c r="I6682">
        <v>0</v>
      </c>
      <c r="J6682">
        <v>0</v>
      </c>
      <c r="K6682">
        <v>0</v>
      </c>
      <c r="L6682">
        <v>0</v>
      </c>
      <c r="M6682">
        <v>0</v>
      </c>
    </row>
    <row r="6683" spans="1:13">
      <c r="A6683">
        <v>294</v>
      </c>
      <c r="B6683" t="s">
        <v>74</v>
      </c>
      <c r="C6683">
        <v>2010</v>
      </c>
      <c r="D6683">
        <v>0</v>
      </c>
      <c r="E6683">
        <v>0</v>
      </c>
      <c r="F6683">
        <v>0</v>
      </c>
      <c r="G6683">
        <v>0</v>
      </c>
      <c r="H6683">
        <v>0</v>
      </c>
      <c r="I6683">
        <v>0</v>
      </c>
      <c r="J6683">
        <v>0</v>
      </c>
      <c r="K6683">
        <v>0</v>
      </c>
      <c r="L6683">
        <v>0</v>
      </c>
      <c r="M6683">
        <v>0</v>
      </c>
    </row>
    <row r="6684" spans="1:13">
      <c r="A6684">
        <v>294</v>
      </c>
      <c r="B6684" t="s">
        <v>74</v>
      </c>
      <c r="C6684">
        <v>2011</v>
      </c>
      <c r="D6684">
        <v>0</v>
      </c>
      <c r="E6684">
        <v>0</v>
      </c>
      <c r="F6684">
        <v>0</v>
      </c>
      <c r="G6684">
        <v>0</v>
      </c>
      <c r="H6684">
        <v>0</v>
      </c>
      <c r="I6684">
        <v>0</v>
      </c>
      <c r="J6684">
        <v>0</v>
      </c>
      <c r="K6684">
        <v>0</v>
      </c>
      <c r="L6684">
        <v>0</v>
      </c>
      <c r="M6684">
        <v>0</v>
      </c>
    </row>
    <row r="6685" spans="1:13">
      <c r="A6685">
        <v>294</v>
      </c>
      <c r="B6685" t="s">
        <v>74</v>
      </c>
      <c r="C6685">
        <v>2012</v>
      </c>
      <c r="D6685">
        <v>0</v>
      </c>
      <c r="E6685">
        <v>0</v>
      </c>
      <c r="F6685">
        <v>0</v>
      </c>
      <c r="G6685">
        <v>0</v>
      </c>
      <c r="H6685">
        <v>0</v>
      </c>
      <c r="I6685">
        <v>0</v>
      </c>
      <c r="J6685">
        <v>0</v>
      </c>
      <c r="K6685">
        <v>0</v>
      </c>
      <c r="L6685">
        <v>0</v>
      </c>
      <c r="M6685">
        <v>0</v>
      </c>
    </row>
    <row r="6686" spans="1:13">
      <c r="A6686">
        <v>294</v>
      </c>
      <c r="B6686" t="s">
        <v>74</v>
      </c>
      <c r="C6686">
        <v>2013</v>
      </c>
      <c r="D6686">
        <v>0</v>
      </c>
      <c r="E6686">
        <v>0</v>
      </c>
      <c r="F6686">
        <v>0</v>
      </c>
      <c r="G6686">
        <v>0</v>
      </c>
      <c r="H6686">
        <v>0</v>
      </c>
      <c r="I6686">
        <v>0</v>
      </c>
      <c r="J6686">
        <v>0</v>
      </c>
      <c r="K6686">
        <v>0</v>
      </c>
      <c r="L6686">
        <v>0</v>
      </c>
      <c r="M6686">
        <v>0</v>
      </c>
    </row>
    <row r="6687" spans="1:13">
      <c r="A6687">
        <v>294</v>
      </c>
      <c r="B6687" t="s">
        <v>74</v>
      </c>
      <c r="C6687">
        <v>2014</v>
      </c>
      <c r="D6687">
        <v>0</v>
      </c>
      <c r="E6687">
        <v>0</v>
      </c>
      <c r="F6687">
        <v>0</v>
      </c>
      <c r="G6687">
        <v>0</v>
      </c>
      <c r="H6687">
        <v>0</v>
      </c>
      <c r="I6687">
        <v>0</v>
      </c>
      <c r="J6687">
        <v>0</v>
      </c>
      <c r="K6687">
        <v>30</v>
      </c>
      <c r="L6687">
        <v>0</v>
      </c>
      <c r="M6687">
        <v>2</v>
      </c>
    </row>
    <row r="6688" spans="1:13">
      <c r="A6688">
        <v>294</v>
      </c>
      <c r="B6688" t="s">
        <v>74</v>
      </c>
      <c r="C6688">
        <v>2015</v>
      </c>
      <c r="D6688">
        <v>0</v>
      </c>
      <c r="E6688">
        <v>0</v>
      </c>
      <c r="F6688">
        <v>0</v>
      </c>
      <c r="G6688">
        <v>0</v>
      </c>
      <c r="H6688">
        <v>0</v>
      </c>
      <c r="I6688">
        <v>0</v>
      </c>
      <c r="J6688">
        <v>0</v>
      </c>
      <c r="K6688">
        <v>585</v>
      </c>
      <c r="L6688">
        <v>0</v>
      </c>
      <c r="M6688">
        <v>3</v>
      </c>
    </row>
    <row r="6689" spans="1:13">
      <c r="A6689">
        <v>294</v>
      </c>
      <c r="B6689" t="s">
        <v>74</v>
      </c>
      <c r="C6689">
        <v>2016</v>
      </c>
      <c r="D6689">
        <v>0</v>
      </c>
      <c r="E6689">
        <v>0</v>
      </c>
      <c r="F6689">
        <v>0</v>
      </c>
      <c r="G6689">
        <v>0</v>
      </c>
      <c r="H6689">
        <v>4319</v>
      </c>
      <c r="I6689">
        <v>5447</v>
      </c>
      <c r="J6689">
        <v>-7824</v>
      </c>
      <c r="K6689">
        <v>1119</v>
      </c>
      <c r="L6689">
        <v>0</v>
      </c>
      <c r="M6689">
        <v>3</v>
      </c>
    </row>
    <row r="6690" spans="1:13">
      <c r="A6690">
        <v>294</v>
      </c>
      <c r="B6690" t="s">
        <v>74</v>
      </c>
      <c r="C6690">
        <v>2017</v>
      </c>
      <c r="D6690">
        <v>0</v>
      </c>
      <c r="E6690">
        <v>0</v>
      </c>
      <c r="F6690">
        <v>0</v>
      </c>
      <c r="G6690">
        <v>0</v>
      </c>
      <c r="H6690">
        <v>58511</v>
      </c>
      <c r="I6690">
        <v>79110</v>
      </c>
      <c r="J6690">
        <v>-2728</v>
      </c>
      <c r="K6690">
        <v>1578</v>
      </c>
      <c r="L6690">
        <v>-121</v>
      </c>
      <c r="M6690">
        <v>0</v>
      </c>
    </row>
    <row r="6691" spans="1:13">
      <c r="A6691">
        <v>218</v>
      </c>
      <c r="B6691" t="s">
        <v>156</v>
      </c>
      <c r="C6691">
        <v>2009</v>
      </c>
      <c r="D6691">
        <v>0</v>
      </c>
      <c r="E6691">
        <v>0</v>
      </c>
      <c r="F6691">
        <v>0</v>
      </c>
      <c r="G6691">
        <v>0</v>
      </c>
      <c r="H6691">
        <v>0</v>
      </c>
      <c r="I6691">
        <v>0</v>
      </c>
      <c r="J6691">
        <v>0</v>
      </c>
      <c r="K6691">
        <v>0</v>
      </c>
      <c r="L6691">
        <v>0</v>
      </c>
      <c r="M6691">
        <v>0</v>
      </c>
    </row>
    <row r="6692" spans="1:13">
      <c r="A6692">
        <v>218</v>
      </c>
      <c r="B6692" t="s">
        <v>156</v>
      </c>
      <c r="C6692">
        <v>2012</v>
      </c>
      <c r="D6692">
        <v>0</v>
      </c>
      <c r="E6692">
        <v>0</v>
      </c>
      <c r="F6692">
        <v>0</v>
      </c>
      <c r="G6692">
        <v>0</v>
      </c>
      <c r="H6692">
        <v>0</v>
      </c>
      <c r="I6692">
        <v>0</v>
      </c>
      <c r="J6692">
        <v>0</v>
      </c>
      <c r="K6692">
        <v>0</v>
      </c>
      <c r="L6692">
        <v>0</v>
      </c>
      <c r="M6692">
        <v>0</v>
      </c>
    </row>
    <row r="6693" spans="1:13">
      <c r="A6693">
        <v>218</v>
      </c>
      <c r="B6693" t="s">
        <v>156</v>
      </c>
      <c r="C6693">
        <v>2013</v>
      </c>
      <c r="D6693">
        <v>0</v>
      </c>
      <c r="E6693">
        <v>0</v>
      </c>
      <c r="F6693">
        <v>0</v>
      </c>
      <c r="G6693">
        <v>0</v>
      </c>
      <c r="H6693">
        <v>-1120</v>
      </c>
      <c r="I6693">
        <v>0</v>
      </c>
      <c r="J6693">
        <v>0</v>
      </c>
      <c r="K6693">
        <v>0</v>
      </c>
      <c r="L6693">
        <v>0</v>
      </c>
      <c r="M6693">
        <v>0</v>
      </c>
    </row>
    <row r="6694" spans="1:13">
      <c r="A6694">
        <v>218</v>
      </c>
      <c r="B6694" t="s">
        <v>156</v>
      </c>
      <c r="C6694">
        <v>2016</v>
      </c>
      <c r="D6694">
        <v>0</v>
      </c>
      <c r="E6694">
        <v>0</v>
      </c>
      <c r="F6694">
        <v>0</v>
      </c>
      <c r="G6694">
        <v>0</v>
      </c>
      <c r="H6694">
        <v>-2347</v>
      </c>
      <c r="I6694">
        <v>0</v>
      </c>
      <c r="J6694">
        <v>0</v>
      </c>
      <c r="K6694">
        <v>0</v>
      </c>
      <c r="L6694">
        <v>0</v>
      </c>
      <c r="M6694">
        <v>0</v>
      </c>
    </row>
    <row r="6695" spans="1:13">
      <c r="A6695">
        <v>218</v>
      </c>
      <c r="B6695" t="s">
        <v>156</v>
      </c>
      <c r="C6695">
        <v>2017</v>
      </c>
      <c r="D6695">
        <v>0</v>
      </c>
      <c r="E6695">
        <v>0</v>
      </c>
      <c r="F6695">
        <v>0</v>
      </c>
      <c r="G6695">
        <v>0</v>
      </c>
      <c r="H6695">
        <v>-7511</v>
      </c>
      <c r="I6695">
        <v>-4109</v>
      </c>
      <c r="J6695">
        <v>0</v>
      </c>
      <c r="K6695">
        <v>0</v>
      </c>
      <c r="L6695">
        <v>0</v>
      </c>
      <c r="M6695">
        <v>0</v>
      </c>
    </row>
    <row r="6696" spans="1:13">
      <c r="A6696">
        <v>218</v>
      </c>
      <c r="B6696" t="s">
        <v>156</v>
      </c>
      <c r="C6696">
        <v>2018</v>
      </c>
      <c r="D6696">
        <v>0</v>
      </c>
      <c r="E6696">
        <v>0</v>
      </c>
      <c r="F6696">
        <v>0</v>
      </c>
      <c r="G6696">
        <v>0</v>
      </c>
      <c r="H6696">
        <v>5878</v>
      </c>
      <c r="I6696">
        <v>2057</v>
      </c>
      <c r="J6696">
        <v>0</v>
      </c>
      <c r="K6696">
        <v>0</v>
      </c>
      <c r="L6696">
        <v>0</v>
      </c>
      <c r="M6696">
        <v>0</v>
      </c>
    </row>
    <row r="6697" spans="1:13">
      <c r="A6697">
        <v>218</v>
      </c>
      <c r="B6697" t="s">
        <v>156</v>
      </c>
      <c r="C6697">
        <v>2019</v>
      </c>
      <c r="D6697">
        <v>0</v>
      </c>
      <c r="E6697">
        <v>0</v>
      </c>
      <c r="F6697">
        <v>0</v>
      </c>
      <c r="G6697">
        <v>0</v>
      </c>
      <c r="H6697">
        <v>111936</v>
      </c>
      <c r="I6697">
        <v>61565</v>
      </c>
      <c r="J6697">
        <v>0</v>
      </c>
      <c r="K6697">
        <v>0</v>
      </c>
      <c r="L6697">
        <v>0</v>
      </c>
      <c r="M6697">
        <v>0</v>
      </c>
    </row>
    <row r="6698" spans="1:13">
      <c r="A6698">
        <v>218</v>
      </c>
      <c r="B6698" t="s">
        <v>156</v>
      </c>
      <c r="C6698">
        <v>2020</v>
      </c>
      <c r="D6698">
        <v>0</v>
      </c>
      <c r="E6698">
        <v>0</v>
      </c>
      <c r="F6698">
        <v>0</v>
      </c>
      <c r="G6698">
        <v>0</v>
      </c>
      <c r="H6698">
        <v>155852</v>
      </c>
      <c r="I6698">
        <v>69446</v>
      </c>
      <c r="J6698">
        <v>48864</v>
      </c>
      <c r="K6698">
        <v>-1547</v>
      </c>
      <c r="L6698">
        <v>0</v>
      </c>
      <c r="M6698">
        <v>0</v>
      </c>
    </row>
    <row r="6699" spans="1:13">
      <c r="A6699">
        <v>218</v>
      </c>
      <c r="B6699" t="s">
        <v>156</v>
      </c>
      <c r="C6699">
        <v>2021</v>
      </c>
      <c r="D6699">
        <v>0</v>
      </c>
      <c r="E6699">
        <v>0</v>
      </c>
      <c r="F6699">
        <v>0</v>
      </c>
      <c r="G6699">
        <v>0</v>
      </c>
      <c r="H6699">
        <v>115985</v>
      </c>
      <c r="I6699">
        <v>25775</v>
      </c>
      <c r="J6699">
        <v>101115</v>
      </c>
      <c r="K6699">
        <v>2680</v>
      </c>
      <c r="L6699">
        <v>0</v>
      </c>
      <c r="M6699">
        <v>0</v>
      </c>
    </row>
    <row r="6700" spans="1:13">
      <c r="A6700">
        <v>218</v>
      </c>
      <c r="B6700" t="s">
        <v>156</v>
      </c>
      <c r="C6700">
        <v>2022</v>
      </c>
      <c r="D6700">
        <v>39778000</v>
      </c>
      <c r="E6700">
        <v>183423000</v>
      </c>
      <c r="F6700">
        <v>3676000</v>
      </c>
      <c r="G6700">
        <v>21177000</v>
      </c>
      <c r="H6700">
        <v>1933765.79</v>
      </c>
      <c r="I6700">
        <v>180027.46</v>
      </c>
      <c r="J6700">
        <v>254746.83</v>
      </c>
      <c r="K6700">
        <v>15668.72</v>
      </c>
      <c r="L6700">
        <v>619</v>
      </c>
      <c r="M6700">
        <v>68</v>
      </c>
    </row>
    <row r="6701" spans="1:13">
      <c r="A6701">
        <v>218</v>
      </c>
      <c r="B6701" t="s">
        <v>156</v>
      </c>
      <c r="C6701">
        <v>2009</v>
      </c>
      <c r="D6701">
        <v>0</v>
      </c>
      <c r="E6701">
        <v>0</v>
      </c>
      <c r="F6701">
        <v>0</v>
      </c>
      <c r="G6701">
        <v>0</v>
      </c>
      <c r="H6701">
        <v>0</v>
      </c>
      <c r="I6701">
        <v>0</v>
      </c>
      <c r="J6701">
        <v>0</v>
      </c>
      <c r="K6701">
        <v>0</v>
      </c>
      <c r="L6701">
        <v>0</v>
      </c>
      <c r="M6701">
        <v>0</v>
      </c>
    </row>
    <row r="6702" spans="1:13">
      <c r="A6702">
        <v>218</v>
      </c>
      <c r="B6702" t="s">
        <v>156</v>
      </c>
      <c r="C6702">
        <v>2013</v>
      </c>
      <c r="D6702">
        <v>0</v>
      </c>
      <c r="E6702">
        <v>0</v>
      </c>
      <c r="F6702">
        <v>0</v>
      </c>
      <c r="G6702">
        <v>0</v>
      </c>
      <c r="H6702">
        <v>0</v>
      </c>
      <c r="I6702">
        <v>0</v>
      </c>
      <c r="J6702">
        <v>0</v>
      </c>
      <c r="K6702">
        <v>0</v>
      </c>
      <c r="L6702">
        <v>0</v>
      </c>
      <c r="M6702">
        <v>0</v>
      </c>
    </row>
    <row r="6703" spans="1:13">
      <c r="A6703">
        <v>218</v>
      </c>
      <c r="B6703" t="s">
        <v>156</v>
      </c>
      <c r="C6703">
        <v>2014</v>
      </c>
      <c r="D6703">
        <v>0</v>
      </c>
      <c r="E6703">
        <v>0</v>
      </c>
      <c r="F6703">
        <v>0</v>
      </c>
      <c r="G6703">
        <v>0</v>
      </c>
      <c r="H6703">
        <v>0</v>
      </c>
      <c r="I6703">
        <v>0</v>
      </c>
      <c r="J6703">
        <v>0</v>
      </c>
      <c r="K6703">
        <v>0</v>
      </c>
      <c r="L6703">
        <v>0</v>
      </c>
      <c r="M6703">
        <v>0</v>
      </c>
    </row>
    <row r="6704" spans="1:13">
      <c r="A6704">
        <v>218</v>
      </c>
      <c r="B6704" t="s">
        <v>156</v>
      </c>
      <c r="C6704">
        <v>2015</v>
      </c>
      <c r="D6704">
        <v>0</v>
      </c>
      <c r="E6704">
        <v>0</v>
      </c>
      <c r="F6704">
        <v>0</v>
      </c>
      <c r="G6704">
        <v>0</v>
      </c>
      <c r="H6704">
        <v>0</v>
      </c>
      <c r="I6704">
        <v>0</v>
      </c>
      <c r="J6704">
        <v>0</v>
      </c>
      <c r="K6704">
        <v>0</v>
      </c>
      <c r="L6704">
        <v>0</v>
      </c>
      <c r="M6704">
        <v>0</v>
      </c>
    </row>
    <row r="6705" spans="1:13">
      <c r="A6705">
        <v>218</v>
      </c>
      <c r="B6705" t="s">
        <v>156</v>
      </c>
      <c r="C6705">
        <v>2016</v>
      </c>
      <c r="D6705">
        <v>0</v>
      </c>
      <c r="E6705">
        <v>0</v>
      </c>
      <c r="F6705">
        <v>0</v>
      </c>
      <c r="G6705">
        <v>0</v>
      </c>
      <c r="H6705">
        <v>0</v>
      </c>
      <c r="I6705">
        <v>0</v>
      </c>
      <c r="J6705">
        <v>0</v>
      </c>
      <c r="K6705">
        <v>0</v>
      </c>
      <c r="L6705">
        <v>0</v>
      </c>
      <c r="M6705">
        <v>0</v>
      </c>
    </row>
    <row r="6706" spans="1:13">
      <c r="A6706">
        <v>218</v>
      </c>
      <c r="B6706" t="s">
        <v>156</v>
      </c>
      <c r="C6706">
        <v>2017</v>
      </c>
      <c r="D6706">
        <v>0</v>
      </c>
      <c r="E6706">
        <v>0</v>
      </c>
      <c r="F6706">
        <v>0</v>
      </c>
      <c r="G6706">
        <v>0</v>
      </c>
      <c r="H6706">
        <v>-1320</v>
      </c>
      <c r="I6706">
        <v>268</v>
      </c>
      <c r="J6706">
        <v>0</v>
      </c>
      <c r="K6706">
        <v>0</v>
      </c>
      <c r="L6706">
        <v>-1</v>
      </c>
      <c r="M6706">
        <v>0</v>
      </c>
    </row>
    <row r="6707" spans="1:13">
      <c r="A6707">
        <v>218</v>
      </c>
      <c r="B6707" t="s">
        <v>156</v>
      </c>
      <c r="C6707">
        <v>2018</v>
      </c>
      <c r="D6707">
        <v>0</v>
      </c>
      <c r="E6707">
        <v>0</v>
      </c>
      <c r="F6707">
        <v>0</v>
      </c>
      <c r="G6707">
        <v>0</v>
      </c>
      <c r="H6707">
        <v>66545</v>
      </c>
      <c r="I6707">
        <v>12922</v>
      </c>
      <c r="J6707">
        <v>-1568</v>
      </c>
      <c r="K6707">
        <v>-75</v>
      </c>
      <c r="L6707">
        <v>0</v>
      </c>
      <c r="M6707">
        <v>0</v>
      </c>
    </row>
    <row r="6708" spans="1:13">
      <c r="A6708">
        <v>218</v>
      </c>
      <c r="B6708" t="s">
        <v>156</v>
      </c>
      <c r="C6708">
        <v>2019</v>
      </c>
      <c r="D6708">
        <v>0</v>
      </c>
      <c r="E6708">
        <v>0</v>
      </c>
      <c r="F6708">
        <v>0</v>
      </c>
      <c r="G6708">
        <v>0</v>
      </c>
      <c r="H6708">
        <v>120874</v>
      </c>
      <c r="I6708">
        <v>50289</v>
      </c>
      <c r="J6708">
        <v>-1480</v>
      </c>
      <c r="K6708">
        <v>-1535</v>
      </c>
      <c r="L6708">
        <v>-1</v>
      </c>
      <c r="M6708">
        <v>0</v>
      </c>
    </row>
    <row r="6709" spans="1:13">
      <c r="A6709">
        <v>218</v>
      </c>
      <c r="B6709" t="s">
        <v>156</v>
      </c>
      <c r="C6709">
        <v>2020</v>
      </c>
      <c r="D6709">
        <v>0</v>
      </c>
      <c r="E6709">
        <v>0</v>
      </c>
      <c r="F6709">
        <v>0</v>
      </c>
      <c r="G6709">
        <v>0</v>
      </c>
      <c r="H6709">
        <v>26509</v>
      </c>
      <c r="I6709">
        <v>3009</v>
      </c>
      <c r="J6709">
        <v>30512</v>
      </c>
      <c r="K6709">
        <v>2765</v>
      </c>
      <c r="L6709">
        <v>0</v>
      </c>
      <c r="M6709">
        <v>0</v>
      </c>
    </row>
    <row r="6710" spans="1:13">
      <c r="A6710">
        <v>218</v>
      </c>
      <c r="B6710" t="s">
        <v>156</v>
      </c>
      <c r="C6710">
        <v>2021</v>
      </c>
      <c r="D6710">
        <v>38213800</v>
      </c>
      <c r="E6710">
        <v>174460000</v>
      </c>
      <c r="F6710">
        <v>2783100</v>
      </c>
      <c r="G6710">
        <v>16948000</v>
      </c>
      <c r="H6710">
        <v>1883374</v>
      </c>
      <c r="I6710">
        <v>172157</v>
      </c>
      <c r="J6710">
        <v>194817</v>
      </c>
      <c r="K6710">
        <v>12699</v>
      </c>
      <c r="L6710">
        <v>604</v>
      </c>
      <c r="M6710">
        <v>46</v>
      </c>
    </row>
    <row r="6711" spans="1:13">
      <c r="A6711">
        <v>218</v>
      </c>
      <c r="B6711" t="s">
        <v>156</v>
      </c>
      <c r="C6711">
        <v>2008</v>
      </c>
      <c r="D6711">
        <v>0</v>
      </c>
      <c r="E6711">
        <v>0</v>
      </c>
      <c r="F6711">
        <v>0</v>
      </c>
      <c r="G6711">
        <v>0</v>
      </c>
      <c r="H6711">
        <v>0</v>
      </c>
      <c r="I6711">
        <v>0</v>
      </c>
      <c r="J6711">
        <v>0</v>
      </c>
      <c r="K6711">
        <v>0</v>
      </c>
      <c r="L6711">
        <v>0</v>
      </c>
      <c r="M6711">
        <v>0</v>
      </c>
    </row>
    <row r="6712" spans="1:13">
      <c r="A6712">
        <v>218</v>
      </c>
      <c r="B6712" t="s">
        <v>156</v>
      </c>
      <c r="C6712">
        <v>2009</v>
      </c>
      <c r="D6712">
        <v>0</v>
      </c>
      <c r="E6712">
        <v>0</v>
      </c>
      <c r="F6712">
        <v>0</v>
      </c>
      <c r="G6712">
        <v>0</v>
      </c>
      <c r="H6712">
        <v>0</v>
      </c>
      <c r="I6712">
        <v>0</v>
      </c>
      <c r="J6712">
        <v>0</v>
      </c>
      <c r="K6712">
        <v>0</v>
      </c>
      <c r="L6712">
        <v>0</v>
      </c>
      <c r="M6712">
        <v>0</v>
      </c>
    </row>
    <row r="6713" spans="1:13">
      <c r="A6713">
        <v>218</v>
      </c>
      <c r="B6713" t="s">
        <v>156</v>
      </c>
      <c r="C6713">
        <v>2013</v>
      </c>
      <c r="D6713">
        <v>0</v>
      </c>
      <c r="E6713">
        <v>0</v>
      </c>
      <c r="F6713">
        <v>0</v>
      </c>
      <c r="G6713">
        <v>0</v>
      </c>
      <c r="H6713">
        <v>0</v>
      </c>
      <c r="I6713">
        <v>0</v>
      </c>
      <c r="J6713">
        <v>0</v>
      </c>
      <c r="K6713">
        <v>0</v>
      </c>
      <c r="L6713">
        <v>0</v>
      </c>
      <c r="M6713">
        <v>0</v>
      </c>
    </row>
    <row r="6714" spans="1:13">
      <c r="A6714">
        <v>218</v>
      </c>
      <c r="B6714" t="s">
        <v>156</v>
      </c>
      <c r="C6714">
        <v>2014</v>
      </c>
      <c r="D6714">
        <v>0</v>
      </c>
      <c r="E6714">
        <v>0</v>
      </c>
      <c r="F6714">
        <v>0</v>
      </c>
      <c r="G6714">
        <v>0</v>
      </c>
      <c r="H6714">
        <v>0</v>
      </c>
      <c r="I6714">
        <v>11298</v>
      </c>
      <c r="J6714">
        <v>0</v>
      </c>
      <c r="K6714">
        <v>0</v>
      </c>
      <c r="L6714">
        <v>0</v>
      </c>
      <c r="M6714">
        <v>0</v>
      </c>
    </row>
    <row r="6715" spans="1:13">
      <c r="A6715">
        <v>218</v>
      </c>
      <c r="B6715" t="s">
        <v>156</v>
      </c>
      <c r="C6715">
        <v>2015</v>
      </c>
      <c r="D6715">
        <v>0</v>
      </c>
      <c r="E6715">
        <v>0</v>
      </c>
      <c r="F6715">
        <v>0</v>
      </c>
      <c r="G6715">
        <v>0</v>
      </c>
      <c r="H6715">
        <v>203</v>
      </c>
      <c r="I6715">
        <v>102</v>
      </c>
      <c r="J6715">
        <v>0</v>
      </c>
      <c r="K6715">
        <v>0</v>
      </c>
      <c r="L6715">
        <v>0</v>
      </c>
      <c r="M6715">
        <v>0</v>
      </c>
    </row>
    <row r="6716" spans="1:13">
      <c r="A6716">
        <v>218</v>
      </c>
      <c r="B6716" t="s">
        <v>156</v>
      </c>
      <c r="C6716">
        <v>2016</v>
      </c>
      <c r="D6716">
        <v>0</v>
      </c>
      <c r="E6716">
        <v>0</v>
      </c>
      <c r="F6716">
        <v>0</v>
      </c>
      <c r="G6716">
        <v>0</v>
      </c>
      <c r="H6716">
        <v>2193</v>
      </c>
      <c r="I6716">
        <v>145</v>
      </c>
      <c r="J6716">
        <v>0</v>
      </c>
      <c r="K6716">
        <v>0</v>
      </c>
      <c r="L6716">
        <v>0</v>
      </c>
      <c r="M6716">
        <v>1</v>
      </c>
    </row>
    <row r="6717" spans="1:13">
      <c r="A6717">
        <v>218</v>
      </c>
      <c r="B6717" t="s">
        <v>156</v>
      </c>
      <c r="C6717">
        <v>2017</v>
      </c>
      <c r="D6717">
        <v>0</v>
      </c>
      <c r="E6717">
        <v>0</v>
      </c>
      <c r="F6717">
        <v>0</v>
      </c>
      <c r="G6717">
        <v>0</v>
      </c>
      <c r="H6717">
        <v>94961</v>
      </c>
      <c r="I6717">
        <v>5949</v>
      </c>
      <c r="J6717">
        <v>-1360</v>
      </c>
      <c r="K6717">
        <v>56</v>
      </c>
      <c r="L6717">
        <v>-7</v>
      </c>
      <c r="M6717">
        <v>0</v>
      </c>
    </row>
    <row r="6718" spans="1:13">
      <c r="A6718">
        <v>218</v>
      </c>
      <c r="B6718" t="s">
        <v>156</v>
      </c>
      <c r="C6718">
        <v>2018</v>
      </c>
      <c r="D6718">
        <v>0</v>
      </c>
      <c r="E6718">
        <v>0</v>
      </c>
      <c r="F6718">
        <v>0</v>
      </c>
      <c r="G6718">
        <v>0</v>
      </c>
      <c r="H6718">
        <v>229845</v>
      </c>
      <c r="I6718">
        <v>76242</v>
      </c>
      <c r="J6718">
        <v>-1248</v>
      </c>
      <c r="K6718">
        <v>-948</v>
      </c>
      <c r="L6718">
        <v>-25</v>
      </c>
      <c r="M6718">
        <v>2</v>
      </c>
    </row>
    <row r="6719" spans="1:13">
      <c r="A6719">
        <v>218</v>
      </c>
      <c r="B6719" t="s">
        <v>156</v>
      </c>
      <c r="C6719">
        <v>2019</v>
      </c>
      <c r="D6719">
        <v>0</v>
      </c>
      <c r="E6719">
        <v>0</v>
      </c>
      <c r="F6719">
        <v>0</v>
      </c>
      <c r="G6719">
        <v>0</v>
      </c>
      <c r="H6719">
        <v>64055</v>
      </c>
      <c r="I6719">
        <v>10703</v>
      </c>
      <c r="J6719">
        <v>15320</v>
      </c>
      <c r="K6719">
        <v>1701</v>
      </c>
      <c r="L6719">
        <v>-11</v>
      </c>
      <c r="M6719">
        <v>3</v>
      </c>
    </row>
    <row r="6720" spans="1:13">
      <c r="A6720">
        <v>218</v>
      </c>
      <c r="B6720" t="s">
        <v>156</v>
      </c>
      <c r="C6720">
        <v>2020</v>
      </c>
      <c r="D6720">
        <v>35641100</v>
      </c>
      <c r="E6720">
        <v>180240100</v>
      </c>
      <c r="F6720">
        <v>2765100</v>
      </c>
      <c r="G6720">
        <v>18051000</v>
      </c>
      <c r="H6720">
        <v>1750152</v>
      </c>
      <c r="I6720">
        <v>181613</v>
      </c>
      <c r="J6720">
        <v>221208</v>
      </c>
      <c r="K6720">
        <v>13527</v>
      </c>
      <c r="L6720">
        <v>531</v>
      </c>
      <c r="M6720">
        <v>46</v>
      </c>
    </row>
    <row r="6721" spans="1:13">
      <c r="A6721">
        <v>219</v>
      </c>
      <c r="B6721" t="s">
        <v>174</v>
      </c>
      <c r="C6721">
        <v>2007</v>
      </c>
      <c r="D6721">
        <v>0</v>
      </c>
      <c r="E6721">
        <v>0</v>
      </c>
      <c r="F6721">
        <v>0</v>
      </c>
      <c r="G6721">
        <v>0</v>
      </c>
      <c r="H6721">
        <v>-500</v>
      </c>
      <c r="I6721">
        <v>0</v>
      </c>
      <c r="J6721">
        <v>0</v>
      </c>
      <c r="K6721">
        <v>0</v>
      </c>
      <c r="L6721">
        <v>0</v>
      </c>
      <c r="M6721">
        <v>0</v>
      </c>
    </row>
    <row r="6722" spans="1:13">
      <c r="A6722">
        <v>219</v>
      </c>
      <c r="B6722" t="s">
        <v>174</v>
      </c>
      <c r="C6722">
        <v>2008</v>
      </c>
      <c r="D6722">
        <v>0</v>
      </c>
      <c r="E6722">
        <v>0</v>
      </c>
      <c r="F6722">
        <v>0</v>
      </c>
      <c r="G6722">
        <v>0</v>
      </c>
      <c r="H6722">
        <v>-660</v>
      </c>
      <c r="I6722">
        <v>0</v>
      </c>
      <c r="J6722">
        <v>0</v>
      </c>
      <c r="K6722">
        <v>0</v>
      </c>
      <c r="L6722">
        <v>0</v>
      </c>
      <c r="M6722">
        <v>0</v>
      </c>
    </row>
    <row r="6723" spans="1:13">
      <c r="A6723">
        <v>219</v>
      </c>
      <c r="B6723" t="s">
        <v>174</v>
      </c>
      <c r="C6723">
        <v>2009</v>
      </c>
      <c r="D6723">
        <v>0</v>
      </c>
      <c r="E6723">
        <v>0</v>
      </c>
      <c r="F6723">
        <v>0</v>
      </c>
      <c r="G6723">
        <v>0</v>
      </c>
      <c r="H6723">
        <v>0</v>
      </c>
      <c r="I6723">
        <v>0</v>
      </c>
      <c r="J6723">
        <v>0</v>
      </c>
      <c r="K6723">
        <v>0</v>
      </c>
      <c r="L6723">
        <v>0</v>
      </c>
      <c r="M6723">
        <v>0</v>
      </c>
    </row>
    <row r="6724" spans="1:13">
      <c r="A6724">
        <v>219</v>
      </c>
      <c r="B6724" t="s">
        <v>174</v>
      </c>
      <c r="C6724">
        <v>2012</v>
      </c>
      <c r="D6724">
        <v>0</v>
      </c>
      <c r="E6724">
        <v>0</v>
      </c>
      <c r="F6724">
        <v>0</v>
      </c>
      <c r="G6724">
        <v>0</v>
      </c>
      <c r="H6724">
        <v>0</v>
      </c>
      <c r="I6724">
        <v>0</v>
      </c>
      <c r="J6724">
        <v>0</v>
      </c>
      <c r="K6724">
        <v>0</v>
      </c>
      <c r="L6724">
        <v>0</v>
      </c>
      <c r="M6724">
        <v>0</v>
      </c>
    </row>
    <row r="6725" spans="1:13">
      <c r="A6725">
        <v>219</v>
      </c>
      <c r="B6725" t="s">
        <v>174</v>
      </c>
      <c r="C6725">
        <v>2014</v>
      </c>
      <c r="D6725">
        <v>0</v>
      </c>
      <c r="E6725">
        <v>0</v>
      </c>
      <c r="F6725">
        <v>0</v>
      </c>
      <c r="G6725">
        <v>0</v>
      </c>
      <c r="H6725">
        <v>0</v>
      </c>
      <c r="I6725">
        <v>0</v>
      </c>
      <c r="J6725">
        <v>0</v>
      </c>
      <c r="K6725">
        <v>0</v>
      </c>
      <c r="L6725">
        <v>0</v>
      </c>
      <c r="M6725">
        <v>0</v>
      </c>
    </row>
    <row r="6726" spans="1:13">
      <c r="A6726">
        <v>219</v>
      </c>
      <c r="B6726" t="s">
        <v>174</v>
      </c>
      <c r="C6726">
        <v>2015</v>
      </c>
      <c r="D6726">
        <v>0</v>
      </c>
      <c r="E6726">
        <v>0</v>
      </c>
      <c r="F6726">
        <v>0</v>
      </c>
      <c r="G6726">
        <v>0</v>
      </c>
      <c r="H6726">
        <v>0</v>
      </c>
      <c r="I6726">
        <v>0</v>
      </c>
      <c r="J6726">
        <v>0</v>
      </c>
      <c r="K6726">
        <v>0</v>
      </c>
      <c r="L6726">
        <v>0</v>
      </c>
      <c r="M6726">
        <v>0</v>
      </c>
    </row>
    <row r="6727" spans="1:13">
      <c r="A6727">
        <v>219</v>
      </c>
      <c r="B6727" t="s">
        <v>174</v>
      </c>
      <c r="C6727">
        <v>2016</v>
      </c>
      <c r="D6727">
        <v>0</v>
      </c>
      <c r="E6727">
        <v>0</v>
      </c>
      <c r="F6727">
        <v>0</v>
      </c>
      <c r="G6727">
        <v>0</v>
      </c>
      <c r="H6727">
        <v>0</v>
      </c>
      <c r="I6727">
        <v>0</v>
      </c>
      <c r="J6727">
        <v>0</v>
      </c>
      <c r="K6727">
        <v>0</v>
      </c>
      <c r="L6727">
        <v>0</v>
      </c>
      <c r="M6727">
        <v>0</v>
      </c>
    </row>
    <row r="6728" spans="1:13">
      <c r="A6728">
        <v>219</v>
      </c>
      <c r="B6728" t="s">
        <v>174</v>
      </c>
      <c r="C6728">
        <v>2017</v>
      </c>
      <c r="D6728">
        <v>0</v>
      </c>
      <c r="E6728">
        <v>0</v>
      </c>
      <c r="F6728">
        <v>0</v>
      </c>
      <c r="G6728">
        <v>0</v>
      </c>
      <c r="H6728">
        <v>11826</v>
      </c>
      <c r="I6728">
        <v>66</v>
      </c>
      <c r="J6728">
        <v>-496</v>
      </c>
      <c r="K6728">
        <v>-15</v>
      </c>
      <c r="L6728">
        <v>0</v>
      </c>
      <c r="M6728">
        <v>0</v>
      </c>
    </row>
    <row r="6729" spans="1:13">
      <c r="A6729">
        <v>219</v>
      </c>
      <c r="B6729" t="s">
        <v>174</v>
      </c>
      <c r="C6729">
        <v>2018</v>
      </c>
      <c r="D6729">
        <v>0</v>
      </c>
      <c r="E6729">
        <v>0</v>
      </c>
      <c r="F6729">
        <v>0</v>
      </c>
      <c r="G6729">
        <v>0</v>
      </c>
      <c r="H6729">
        <v>81180</v>
      </c>
      <c r="I6729">
        <v>12679</v>
      </c>
      <c r="J6729">
        <v>1984</v>
      </c>
      <c r="K6729">
        <v>-56</v>
      </c>
      <c r="L6729">
        <v>0</v>
      </c>
      <c r="M6729">
        <v>0</v>
      </c>
    </row>
    <row r="6730" spans="1:13">
      <c r="A6730">
        <v>219</v>
      </c>
      <c r="B6730" t="s">
        <v>174</v>
      </c>
      <c r="C6730">
        <v>2019</v>
      </c>
      <c r="D6730">
        <v>0</v>
      </c>
      <c r="E6730">
        <v>0</v>
      </c>
      <c r="F6730">
        <v>0</v>
      </c>
      <c r="G6730">
        <v>0</v>
      </c>
      <c r="H6730">
        <v>76400</v>
      </c>
      <c r="I6730">
        <v>22685</v>
      </c>
      <c r="J6730">
        <v>-2008</v>
      </c>
      <c r="K6730">
        <v>26062</v>
      </c>
      <c r="L6730">
        <v>0</v>
      </c>
      <c r="M6730">
        <v>0</v>
      </c>
    </row>
    <row r="6731" spans="1:13">
      <c r="A6731">
        <v>219</v>
      </c>
      <c r="B6731" t="s">
        <v>174</v>
      </c>
      <c r="C6731">
        <v>2020</v>
      </c>
      <c r="D6731">
        <v>0</v>
      </c>
      <c r="E6731">
        <v>0</v>
      </c>
      <c r="F6731">
        <v>0</v>
      </c>
      <c r="G6731">
        <v>0</v>
      </c>
      <c r="H6731">
        <v>389754</v>
      </c>
      <c r="I6731">
        <v>145716</v>
      </c>
      <c r="J6731">
        <v>9672</v>
      </c>
      <c r="K6731">
        <v>3206</v>
      </c>
      <c r="L6731">
        <v>0</v>
      </c>
      <c r="M6731">
        <v>0</v>
      </c>
    </row>
    <row r="6732" spans="1:13">
      <c r="A6732">
        <v>219</v>
      </c>
      <c r="B6732" t="s">
        <v>174</v>
      </c>
      <c r="C6732">
        <v>2021</v>
      </c>
      <c r="D6732">
        <v>0</v>
      </c>
      <c r="E6732">
        <v>0</v>
      </c>
      <c r="F6732">
        <v>0</v>
      </c>
      <c r="G6732">
        <v>0</v>
      </c>
      <c r="H6732">
        <v>436709</v>
      </c>
      <c r="I6732">
        <v>109137</v>
      </c>
      <c r="J6732">
        <v>155952</v>
      </c>
      <c r="K6732">
        <v>13811</v>
      </c>
      <c r="L6732">
        <v>0</v>
      </c>
      <c r="M6732">
        <v>0</v>
      </c>
    </row>
    <row r="6733" spans="1:13">
      <c r="A6733">
        <v>219</v>
      </c>
      <c r="B6733" t="s">
        <v>174</v>
      </c>
      <c r="C6733">
        <v>2022</v>
      </c>
      <c r="D6733">
        <v>131414800</v>
      </c>
      <c r="E6733">
        <v>772549000</v>
      </c>
      <c r="F6733">
        <v>3900100</v>
      </c>
      <c r="G6733">
        <v>91368000</v>
      </c>
      <c r="H6733">
        <v>6397121.3099999996</v>
      </c>
      <c r="I6733">
        <v>878651.04</v>
      </c>
      <c r="J6733">
        <v>268786.17</v>
      </c>
      <c r="K6733">
        <v>67625.98</v>
      </c>
      <c r="L6733">
        <v>2135</v>
      </c>
      <c r="M6733">
        <v>161</v>
      </c>
    </row>
    <row r="6734" spans="1:13">
      <c r="A6734">
        <v>219</v>
      </c>
      <c r="B6734" t="s">
        <v>174</v>
      </c>
      <c r="C6734">
        <v>2008</v>
      </c>
      <c r="D6734">
        <v>0</v>
      </c>
      <c r="E6734">
        <v>0</v>
      </c>
      <c r="F6734">
        <v>0</v>
      </c>
      <c r="G6734">
        <v>0</v>
      </c>
      <c r="H6734">
        <v>-2800</v>
      </c>
      <c r="I6734">
        <v>0</v>
      </c>
      <c r="J6734">
        <v>0</v>
      </c>
      <c r="K6734">
        <v>0</v>
      </c>
      <c r="L6734">
        <v>0</v>
      </c>
      <c r="M6734">
        <v>0</v>
      </c>
    </row>
    <row r="6735" spans="1:13">
      <c r="A6735">
        <v>219</v>
      </c>
      <c r="B6735" t="s">
        <v>174</v>
      </c>
      <c r="C6735">
        <v>2012</v>
      </c>
      <c r="D6735">
        <v>0</v>
      </c>
      <c r="E6735">
        <v>0</v>
      </c>
      <c r="F6735">
        <v>0</v>
      </c>
      <c r="G6735">
        <v>0</v>
      </c>
      <c r="H6735">
        <v>-678</v>
      </c>
      <c r="I6735">
        <v>0</v>
      </c>
      <c r="J6735">
        <v>0</v>
      </c>
      <c r="K6735">
        <v>0</v>
      </c>
      <c r="L6735">
        <v>0</v>
      </c>
      <c r="M6735">
        <v>0</v>
      </c>
    </row>
    <row r="6736" spans="1:13">
      <c r="A6736">
        <v>219</v>
      </c>
      <c r="B6736" t="s">
        <v>174</v>
      </c>
      <c r="C6736">
        <v>2014</v>
      </c>
      <c r="D6736">
        <v>0</v>
      </c>
      <c r="E6736">
        <v>0</v>
      </c>
      <c r="F6736">
        <v>0</v>
      </c>
      <c r="G6736">
        <v>0</v>
      </c>
      <c r="H6736">
        <v>-19300</v>
      </c>
      <c r="I6736">
        <v>6417</v>
      </c>
      <c r="J6736">
        <v>0</v>
      </c>
      <c r="K6736">
        <v>0</v>
      </c>
      <c r="L6736">
        <v>0</v>
      </c>
      <c r="M6736">
        <v>0</v>
      </c>
    </row>
    <row r="6737" spans="1:13">
      <c r="A6737">
        <v>219</v>
      </c>
      <c r="B6737" t="s">
        <v>174</v>
      </c>
      <c r="C6737">
        <v>2015</v>
      </c>
      <c r="D6737">
        <v>0</v>
      </c>
      <c r="E6737">
        <v>0</v>
      </c>
      <c r="F6737">
        <v>0</v>
      </c>
      <c r="G6737">
        <v>0</v>
      </c>
      <c r="H6737">
        <v>3449</v>
      </c>
      <c r="I6737">
        <v>10117</v>
      </c>
      <c r="J6737">
        <v>0</v>
      </c>
      <c r="K6737">
        <v>0</v>
      </c>
      <c r="L6737">
        <v>0</v>
      </c>
      <c r="M6737">
        <v>0</v>
      </c>
    </row>
    <row r="6738" spans="1:13">
      <c r="A6738">
        <v>219</v>
      </c>
      <c r="B6738" t="s">
        <v>174</v>
      </c>
      <c r="C6738">
        <v>2016</v>
      </c>
      <c r="D6738">
        <v>0</v>
      </c>
      <c r="E6738">
        <v>0</v>
      </c>
      <c r="F6738">
        <v>0</v>
      </c>
      <c r="G6738">
        <v>0</v>
      </c>
      <c r="H6738">
        <v>17443</v>
      </c>
      <c r="I6738">
        <v>18302</v>
      </c>
      <c r="J6738">
        <v>0</v>
      </c>
      <c r="K6738">
        <v>0</v>
      </c>
      <c r="L6738">
        <v>0</v>
      </c>
      <c r="M6738">
        <v>0</v>
      </c>
    </row>
    <row r="6739" spans="1:13">
      <c r="A6739">
        <v>219</v>
      </c>
      <c r="B6739" t="s">
        <v>174</v>
      </c>
      <c r="C6739">
        <v>2017</v>
      </c>
      <c r="D6739">
        <v>0</v>
      </c>
      <c r="E6739">
        <v>0</v>
      </c>
      <c r="F6739">
        <v>0</v>
      </c>
      <c r="G6739">
        <v>0</v>
      </c>
      <c r="H6739">
        <v>61178</v>
      </c>
      <c r="I6739">
        <v>4740</v>
      </c>
      <c r="J6739">
        <v>0</v>
      </c>
      <c r="K6739">
        <v>-495</v>
      </c>
      <c r="L6739">
        <v>0</v>
      </c>
      <c r="M6739">
        <v>0</v>
      </c>
    </row>
    <row r="6740" spans="1:13">
      <c r="A6740">
        <v>219</v>
      </c>
      <c r="B6740" t="s">
        <v>174</v>
      </c>
      <c r="C6740">
        <v>2018</v>
      </c>
      <c r="D6740">
        <v>0</v>
      </c>
      <c r="E6740">
        <v>0</v>
      </c>
      <c r="F6740">
        <v>0</v>
      </c>
      <c r="G6740">
        <v>0</v>
      </c>
      <c r="H6740">
        <v>11155</v>
      </c>
      <c r="I6740">
        <v>90213</v>
      </c>
      <c r="J6740">
        <v>-800</v>
      </c>
      <c r="K6740">
        <v>398</v>
      </c>
      <c r="L6740">
        <v>0</v>
      </c>
      <c r="M6740">
        <v>0</v>
      </c>
    </row>
    <row r="6741" spans="1:13">
      <c r="A6741">
        <v>219</v>
      </c>
      <c r="B6741" t="s">
        <v>174</v>
      </c>
      <c r="C6741">
        <v>2019</v>
      </c>
      <c r="D6741">
        <v>0</v>
      </c>
      <c r="E6741">
        <v>0</v>
      </c>
      <c r="F6741">
        <v>0</v>
      </c>
      <c r="G6741">
        <v>0</v>
      </c>
      <c r="H6741">
        <v>337057</v>
      </c>
      <c r="I6741">
        <v>184775</v>
      </c>
      <c r="J6741">
        <v>3912</v>
      </c>
      <c r="K6741">
        <v>-65912</v>
      </c>
      <c r="L6741">
        <v>0</v>
      </c>
      <c r="M6741">
        <v>0</v>
      </c>
    </row>
    <row r="6742" spans="1:13">
      <c r="A6742">
        <v>219</v>
      </c>
      <c r="B6742" t="s">
        <v>174</v>
      </c>
      <c r="C6742">
        <v>2020</v>
      </c>
      <c r="D6742">
        <v>0</v>
      </c>
      <c r="E6742">
        <v>0</v>
      </c>
      <c r="F6742">
        <v>0</v>
      </c>
      <c r="G6742">
        <v>0</v>
      </c>
      <c r="H6742">
        <v>939476</v>
      </c>
      <c r="I6742">
        <v>116360</v>
      </c>
      <c r="J6742">
        <v>142762</v>
      </c>
      <c r="K6742">
        <v>7184</v>
      </c>
      <c r="L6742">
        <v>0</v>
      </c>
      <c r="M6742">
        <v>0</v>
      </c>
    </row>
    <row r="6743" spans="1:13">
      <c r="A6743">
        <v>219</v>
      </c>
      <c r="B6743" t="s">
        <v>174</v>
      </c>
      <c r="C6743">
        <v>2021</v>
      </c>
      <c r="D6743">
        <v>131104400</v>
      </c>
      <c r="E6743">
        <v>732167000</v>
      </c>
      <c r="F6743">
        <v>3159600</v>
      </c>
      <c r="G6743">
        <v>82093000</v>
      </c>
      <c r="H6743">
        <v>6444445</v>
      </c>
      <c r="I6743">
        <v>818953</v>
      </c>
      <c r="J6743">
        <v>219822</v>
      </c>
      <c r="K6743">
        <v>61476</v>
      </c>
      <c r="L6743">
        <v>2121</v>
      </c>
      <c r="M6743">
        <v>151</v>
      </c>
    </row>
    <row r="6744" spans="1:13">
      <c r="A6744">
        <v>219</v>
      </c>
      <c r="B6744" t="s">
        <v>174</v>
      </c>
      <c r="C6744">
        <v>1999</v>
      </c>
      <c r="D6744">
        <v>0</v>
      </c>
      <c r="E6744">
        <v>0</v>
      </c>
      <c r="F6744">
        <v>0</v>
      </c>
      <c r="G6744">
        <v>0</v>
      </c>
      <c r="H6744">
        <v>-3019.95</v>
      </c>
      <c r="I6744">
        <v>0</v>
      </c>
      <c r="J6744">
        <v>0</v>
      </c>
      <c r="K6744">
        <v>0</v>
      </c>
      <c r="L6744">
        <v>0</v>
      </c>
      <c r="M6744">
        <v>0</v>
      </c>
    </row>
    <row r="6745" spans="1:13">
      <c r="A6745">
        <v>219</v>
      </c>
      <c r="B6745" t="s">
        <v>174</v>
      </c>
      <c r="C6745">
        <v>2012</v>
      </c>
      <c r="D6745">
        <v>0</v>
      </c>
      <c r="E6745">
        <v>0</v>
      </c>
      <c r="F6745">
        <v>0</v>
      </c>
      <c r="G6745">
        <v>0</v>
      </c>
      <c r="H6745">
        <v>0</v>
      </c>
      <c r="I6745">
        <v>0</v>
      </c>
      <c r="J6745">
        <v>0</v>
      </c>
      <c r="K6745">
        <v>0</v>
      </c>
      <c r="L6745">
        <v>0</v>
      </c>
      <c r="M6745">
        <v>0</v>
      </c>
    </row>
    <row r="6746" spans="1:13">
      <c r="A6746">
        <v>219</v>
      </c>
      <c r="B6746" t="s">
        <v>174</v>
      </c>
      <c r="C6746">
        <v>2013</v>
      </c>
      <c r="D6746">
        <v>0</v>
      </c>
      <c r="E6746">
        <v>0</v>
      </c>
      <c r="F6746">
        <v>0</v>
      </c>
      <c r="G6746">
        <v>0</v>
      </c>
      <c r="H6746">
        <v>0</v>
      </c>
      <c r="I6746">
        <v>0</v>
      </c>
      <c r="J6746">
        <v>0</v>
      </c>
      <c r="K6746">
        <v>0</v>
      </c>
      <c r="L6746">
        <v>-1</v>
      </c>
      <c r="M6746">
        <v>0</v>
      </c>
    </row>
    <row r="6747" spans="1:13">
      <c r="A6747">
        <v>219</v>
      </c>
      <c r="B6747" t="s">
        <v>174</v>
      </c>
      <c r="C6747">
        <v>2014</v>
      </c>
      <c r="D6747">
        <v>0</v>
      </c>
      <c r="E6747">
        <v>0</v>
      </c>
      <c r="F6747">
        <v>0</v>
      </c>
      <c r="G6747">
        <v>0</v>
      </c>
      <c r="H6747">
        <v>-24597</v>
      </c>
      <c r="I6747">
        <v>0</v>
      </c>
      <c r="J6747">
        <v>-1656</v>
      </c>
      <c r="K6747">
        <v>-9</v>
      </c>
      <c r="L6747">
        <v>-1</v>
      </c>
      <c r="M6747">
        <v>0</v>
      </c>
    </row>
    <row r="6748" spans="1:13">
      <c r="A6748">
        <v>219</v>
      </c>
      <c r="B6748" t="s">
        <v>174</v>
      </c>
      <c r="C6748">
        <v>2015</v>
      </c>
      <c r="D6748">
        <v>0</v>
      </c>
      <c r="E6748">
        <v>0</v>
      </c>
      <c r="F6748">
        <v>0</v>
      </c>
      <c r="G6748">
        <v>0</v>
      </c>
      <c r="H6748">
        <v>3452</v>
      </c>
      <c r="I6748">
        <v>95</v>
      </c>
      <c r="J6748">
        <v>8000</v>
      </c>
      <c r="K6748">
        <v>-75</v>
      </c>
      <c r="L6748">
        <v>-1</v>
      </c>
      <c r="M6748">
        <v>0</v>
      </c>
    </row>
    <row r="6749" spans="1:13">
      <c r="A6749">
        <v>219</v>
      </c>
      <c r="B6749" t="s">
        <v>174</v>
      </c>
      <c r="C6749">
        <v>2016</v>
      </c>
      <c r="D6749">
        <v>0</v>
      </c>
      <c r="E6749">
        <v>0</v>
      </c>
      <c r="F6749">
        <v>0</v>
      </c>
      <c r="G6749">
        <v>0</v>
      </c>
      <c r="H6749">
        <v>7318</v>
      </c>
      <c r="I6749">
        <v>5337</v>
      </c>
      <c r="J6749">
        <v>8000</v>
      </c>
      <c r="K6749">
        <v>0</v>
      </c>
      <c r="L6749">
        <v>0</v>
      </c>
      <c r="M6749">
        <v>0</v>
      </c>
    </row>
    <row r="6750" spans="1:13">
      <c r="A6750">
        <v>219</v>
      </c>
      <c r="B6750" t="s">
        <v>174</v>
      </c>
      <c r="C6750">
        <v>2017</v>
      </c>
      <c r="D6750">
        <v>0</v>
      </c>
      <c r="E6750">
        <v>0</v>
      </c>
      <c r="F6750">
        <v>0</v>
      </c>
      <c r="G6750">
        <v>0</v>
      </c>
      <c r="H6750">
        <v>79543</v>
      </c>
      <c r="I6750">
        <v>60849</v>
      </c>
      <c r="J6750">
        <v>208</v>
      </c>
      <c r="K6750">
        <v>-79</v>
      </c>
      <c r="L6750">
        <v>-83</v>
      </c>
      <c r="M6750">
        <v>5</v>
      </c>
    </row>
    <row r="6751" spans="1:13">
      <c r="A6751">
        <v>219</v>
      </c>
      <c r="B6751" t="s">
        <v>174</v>
      </c>
      <c r="C6751">
        <v>2018</v>
      </c>
      <c r="D6751">
        <v>0</v>
      </c>
      <c r="E6751">
        <v>0</v>
      </c>
      <c r="F6751">
        <v>0</v>
      </c>
      <c r="G6751">
        <v>0</v>
      </c>
      <c r="H6751">
        <v>256823</v>
      </c>
      <c r="I6751">
        <v>183081</v>
      </c>
      <c r="J6751">
        <v>4512</v>
      </c>
      <c r="K6751">
        <v>1782</v>
      </c>
      <c r="L6751">
        <v>-94</v>
      </c>
      <c r="M6751">
        <v>-2</v>
      </c>
    </row>
    <row r="6752" spans="1:13">
      <c r="A6752">
        <v>219</v>
      </c>
      <c r="B6752" t="s">
        <v>174</v>
      </c>
      <c r="C6752">
        <v>2019</v>
      </c>
      <c r="D6752">
        <v>0</v>
      </c>
      <c r="E6752">
        <v>0</v>
      </c>
      <c r="F6752">
        <v>0</v>
      </c>
      <c r="G6752">
        <v>0</v>
      </c>
      <c r="H6752">
        <v>426354</v>
      </c>
      <c r="I6752">
        <v>70307</v>
      </c>
      <c r="J6752">
        <v>5344</v>
      </c>
      <c r="K6752">
        <v>51177</v>
      </c>
      <c r="L6752">
        <v>-112</v>
      </c>
      <c r="M6752">
        <v>-5</v>
      </c>
    </row>
    <row r="6753" spans="1:13">
      <c r="A6753">
        <v>219</v>
      </c>
      <c r="B6753" t="s">
        <v>174</v>
      </c>
      <c r="C6753">
        <v>2020</v>
      </c>
      <c r="D6753">
        <v>126054400</v>
      </c>
      <c r="E6753">
        <v>688223300</v>
      </c>
      <c r="F6753">
        <v>2550200</v>
      </c>
      <c r="G6753">
        <v>76267000</v>
      </c>
      <c r="H6753">
        <v>6013800</v>
      </c>
      <c r="I6753">
        <v>766026</v>
      </c>
      <c r="J6753">
        <v>202184</v>
      </c>
      <c r="K6753">
        <v>57090</v>
      </c>
      <c r="L6753">
        <v>2103</v>
      </c>
      <c r="M6753">
        <v>151</v>
      </c>
    </row>
    <row r="6754" spans="1:13">
      <c r="A6754">
        <v>220</v>
      </c>
      <c r="B6754" t="s">
        <v>184</v>
      </c>
      <c r="C6754">
        <v>2008</v>
      </c>
      <c r="D6754">
        <v>0</v>
      </c>
      <c r="E6754">
        <v>0</v>
      </c>
      <c r="F6754">
        <v>0</v>
      </c>
      <c r="G6754">
        <v>0</v>
      </c>
      <c r="H6754">
        <v>0</v>
      </c>
      <c r="I6754">
        <v>0</v>
      </c>
      <c r="J6754">
        <v>0</v>
      </c>
      <c r="K6754">
        <v>0</v>
      </c>
      <c r="L6754">
        <v>0</v>
      </c>
      <c r="M6754">
        <v>0</v>
      </c>
    </row>
    <row r="6755" spans="1:13">
      <c r="A6755">
        <v>220</v>
      </c>
      <c r="B6755" t="s">
        <v>184</v>
      </c>
      <c r="C6755">
        <v>2009</v>
      </c>
      <c r="D6755">
        <v>0</v>
      </c>
      <c r="E6755">
        <v>0</v>
      </c>
      <c r="F6755">
        <v>0</v>
      </c>
      <c r="G6755">
        <v>0</v>
      </c>
      <c r="H6755">
        <v>0</v>
      </c>
      <c r="I6755">
        <v>0</v>
      </c>
      <c r="J6755">
        <v>0</v>
      </c>
      <c r="K6755">
        <v>0</v>
      </c>
      <c r="L6755">
        <v>0</v>
      </c>
      <c r="M6755">
        <v>0</v>
      </c>
    </row>
    <row r="6756" spans="1:13">
      <c r="A6756">
        <v>220</v>
      </c>
      <c r="B6756" t="s">
        <v>184</v>
      </c>
      <c r="C6756">
        <v>2013</v>
      </c>
      <c r="D6756">
        <v>0</v>
      </c>
      <c r="E6756">
        <v>0</v>
      </c>
      <c r="F6756">
        <v>0</v>
      </c>
      <c r="G6756">
        <v>0</v>
      </c>
      <c r="H6756">
        <v>0</v>
      </c>
      <c r="I6756">
        <v>0</v>
      </c>
      <c r="J6756">
        <v>0</v>
      </c>
      <c r="K6756">
        <v>0</v>
      </c>
      <c r="L6756">
        <v>0</v>
      </c>
      <c r="M6756">
        <v>0</v>
      </c>
    </row>
    <row r="6757" spans="1:13">
      <c r="A6757">
        <v>220</v>
      </c>
      <c r="B6757" t="s">
        <v>184</v>
      </c>
      <c r="C6757">
        <v>2014</v>
      </c>
      <c r="D6757">
        <v>0</v>
      </c>
      <c r="E6757">
        <v>0</v>
      </c>
      <c r="F6757">
        <v>0</v>
      </c>
      <c r="G6757">
        <v>0</v>
      </c>
      <c r="H6757">
        <v>0</v>
      </c>
      <c r="I6757">
        <v>0</v>
      </c>
      <c r="J6757">
        <v>0</v>
      </c>
      <c r="K6757">
        <v>0</v>
      </c>
      <c r="L6757">
        <v>0</v>
      </c>
      <c r="M6757">
        <v>0</v>
      </c>
    </row>
    <row r="6758" spans="1:13">
      <c r="A6758">
        <v>220</v>
      </c>
      <c r="B6758" t="s">
        <v>184</v>
      </c>
      <c r="C6758">
        <v>2015</v>
      </c>
      <c r="D6758">
        <v>0</v>
      </c>
      <c r="E6758">
        <v>0</v>
      </c>
      <c r="F6758">
        <v>0</v>
      </c>
      <c r="G6758">
        <v>0</v>
      </c>
      <c r="H6758">
        <v>0</v>
      </c>
      <c r="I6758">
        <v>0</v>
      </c>
      <c r="J6758">
        <v>0</v>
      </c>
      <c r="K6758">
        <v>0</v>
      </c>
      <c r="L6758">
        <v>0</v>
      </c>
      <c r="M6758">
        <v>0</v>
      </c>
    </row>
    <row r="6759" spans="1:13">
      <c r="A6759">
        <v>220</v>
      </c>
      <c r="B6759" t="s">
        <v>184</v>
      </c>
      <c r="C6759">
        <v>2016</v>
      </c>
      <c r="D6759">
        <v>0</v>
      </c>
      <c r="E6759">
        <v>0</v>
      </c>
      <c r="F6759">
        <v>0</v>
      </c>
      <c r="G6759">
        <v>0</v>
      </c>
      <c r="H6759">
        <v>0</v>
      </c>
      <c r="I6759">
        <v>0</v>
      </c>
      <c r="J6759">
        <v>0</v>
      </c>
      <c r="K6759">
        <v>0</v>
      </c>
      <c r="L6759">
        <v>0</v>
      </c>
      <c r="M6759">
        <v>0</v>
      </c>
    </row>
    <row r="6760" spans="1:13">
      <c r="A6760">
        <v>220</v>
      </c>
      <c r="B6760" t="s">
        <v>184</v>
      </c>
      <c r="C6760">
        <v>2017</v>
      </c>
      <c r="D6760">
        <v>0</v>
      </c>
      <c r="E6760">
        <v>0</v>
      </c>
      <c r="F6760">
        <v>0</v>
      </c>
      <c r="G6760">
        <v>0</v>
      </c>
      <c r="H6760">
        <v>89</v>
      </c>
      <c r="I6760">
        <v>7670</v>
      </c>
      <c r="J6760">
        <v>0</v>
      </c>
      <c r="K6760">
        <v>0</v>
      </c>
      <c r="L6760">
        <v>0</v>
      </c>
      <c r="M6760">
        <v>0</v>
      </c>
    </row>
    <row r="6761" spans="1:13">
      <c r="A6761">
        <v>220</v>
      </c>
      <c r="B6761" t="s">
        <v>184</v>
      </c>
      <c r="C6761">
        <v>2018</v>
      </c>
      <c r="D6761">
        <v>0</v>
      </c>
      <c r="E6761">
        <v>0</v>
      </c>
      <c r="F6761">
        <v>0</v>
      </c>
      <c r="G6761">
        <v>0</v>
      </c>
      <c r="H6761">
        <v>-5310</v>
      </c>
      <c r="I6761">
        <v>47</v>
      </c>
      <c r="J6761">
        <v>0</v>
      </c>
      <c r="K6761">
        <v>0</v>
      </c>
      <c r="L6761">
        <v>0</v>
      </c>
      <c r="M6761">
        <v>0</v>
      </c>
    </row>
    <row r="6762" spans="1:13">
      <c r="A6762">
        <v>220</v>
      </c>
      <c r="B6762" t="s">
        <v>184</v>
      </c>
      <c r="C6762">
        <v>2019</v>
      </c>
      <c r="D6762">
        <v>0</v>
      </c>
      <c r="E6762">
        <v>0</v>
      </c>
      <c r="F6762">
        <v>0</v>
      </c>
      <c r="G6762">
        <v>0</v>
      </c>
      <c r="H6762">
        <v>-107899</v>
      </c>
      <c r="I6762">
        <v>2437</v>
      </c>
      <c r="J6762">
        <v>-1496</v>
      </c>
      <c r="K6762">
        <v>21</v>
      </c>
      <c r="L6762">
        <v>2</v>
      </c>
      <c r="M6762">
        <v>0</v>
      </c>
    </row>
    <row r="6763" spans="1:13">
      <c r="A6763">
        <v>220</v>
      </c>
      <c r="B6763" t="s">
        <v>184</v>
      </c>
      <c r="C6763">
        <v>2020</v>
      </c>
      <c r="D6763">
        <v>0</v>
      </c>
      <c r="E6763">
        <v>0</v>
      </c>
      <c r="F6763">
        <v>0</v>
      </c>
      <c r="G6763">
        <v>0</v>
      </c>
      <c r="H6763">
        <v>38048</v>
      </c>
      <c r="I6763">
        <v>33351</v>
      </c>
      <c r="J6763">
        <v>7704</v>
      </c>
      <c r="K6763">
        <v>458</v>
      </c>
      <c r="L6763">
        <v>2</v>
      </c>
      <c r="M6763">
        <v>0</v>
      </c>
    </row>
    <row r="6764" spans="1:13">
      <c r="A6764">
        <v>220</v>
      </c>
      <c r="B6764" t="s">
        <v>184</v>
      </c>
      <c r="C6764">
        <v>2021</v>
      </c>
      <c r="D6764">
        <v>0</v>
      </c>
      <c r="E6764">
        <v>0</v>
      </c>
      <c r="F6764">
        <v>0</v>
      </c>
      <c r="G6764">
        <v>0</v>
      </c>
      <c r="H6764">
        <v>33126</v>
      </c>
      <c r="I6764">
        <v>41557</v>
      </c>
      <c r="J6764">
        <v>5292</v>
      </c>
      <c r="K6764">
        <v>773</v>
      </c>
      <c r="L6764">
        <v>1</v>
      </c>
      <c r="M6764">
        <v>0</v>
      </c>
    </row>
    <row r="6765" spans="1:13">
      <c r="A6765">
        <v>220</v>
      </c>
      <c r="B6765" t="s">
        <v>184</v>
      </c>
      <c r="C6765">
        <v>2022</v>
      </c>
      <c r="D6765">
        <v>38842000</v>
      </c>
      <c r="E6765">
        <v>193455000</v>
      </c>
      <c r="F6765">
        <v>183600</v>
      </c>
      <c r="G6765">
        <v>10164000</v>
      </c>
      <c r="H6765">
        <v>1798262.99</v>
      </c>
      <c r="I6765">
        <v>181504.36</v>
      </c>
      <c r="J6765">
        <v>12564.05</v>
      </c>
      <c r="K6765">
        <v>7537.85</v>
      </c>
      <c r="L6765">
        <v>686</v>
      </c>
      <c r="M6765">
        <v>37</v>
      </c>
    </row>
    <row r="6766" spans="1:13">
      <c r="A6766">
        <v>220</v>
      </c>
      <c r="B6766" t="s">
        <v>184</v>
      </c>
      <c r="C6766">
        <v>2009</v>
      </c>
      <c r="D6766">
        <v>0</v>
      </c>
      <c r="E6766">
        <v>0</v>
      </c>
      <c r="F6766">
        <v>0</v>
      </c>
      <c r="G6766">
        <v>0</v>
      </c>
      <c r="H6766">
        <v>-4628</v>
      </c>
      <c r="I6766">
        <v>0</v>
      </c>
      <c r="J6766">
        <v>0</v>
      </c>
      <c r="K6766">
        <v>0</v>
      </c>
      <c r="L6766">
        <v>0</v>
      </c>
      <c r="M6766">
        <v>0</v>
      </c>
    </row>
    <row r="6767" spans="1:13">
      <c r="A6767">
        <v>220</v>
      </c>
      <c r="B6767" t="s">
        <v>184</v>
      </c>
      <c r="C6767">
        <v>2013</v>
      </c>
      <c r="D6767">
        <v>0</v>
      </c>
      <c r="E6767">
        <v>0</v>
      </c>
      <c r="F6767">
        <v>0</v>
      </c>
      <c r="G6767">
        <v>0</v>
      </c>
      <c r="H6767">
        <v>0</v>
      </c>
      <c r="I6767">
        <v>0</v>
      </c>
      <c r="J6767">
        <v>0</v>
      </c>
      <c r="K6767">
        <v>0</v>
      </c>
      <c r="L6767">
        <v>0</v>
      </c>
      <c r="M6767">
        <v>0</v>
      </c>
    </row>
    <row r="6768" spans="1:13">
      <c r="A6768">
        <v>220</v>
      </c>
      <c r="B6768" t="s">
        <v>184</v>
      </c>
      <c r="C6768">
        <v>2014</v>
      </c>
      <c r="D6768">
        <v>0</v>
      </c>
      <c r="E6768">
        <v>0</v>
      </c>
      <c r="F6768">
        <v>0</v>
      </c>
      <c r="G6768">
        <v>0</v>
      </c>
      <c r="H6768">
        <v>0</v>
      </c>
      <c r="I6768">
        <v>0</v>
      </c>
      <c r="J6768">
        <v>0</v>
      </c>
      <c r="K6768">
        <v>0</v>
      </c>
      <c r="L6768">
        <v>1</v>
      </c>
      <c r="M6768">
        <v>0</v>
      </c>
    </row>
    <row r="6769" spans="1:13">
      <c r="A6769">
        <v>220</v>
      </c>
      <c r="B6769" t="s">
        <v>184</v>
      </c>
      <c r="C6769">
        <v>2015</v>
      </c>
      <c r="D6769">
        <v>0</v>
      </c>
      <c r="E6769">
        <v>0</v>
      </c>
      <c r="F6769">
        <v>0</v>
      </c>
      <c r="G6769">
        <v>0</v>
      </c>
      <c r="H6769">
        <v>-27438</v>
      </c>
      <c r="I6769">
        <v>0</v>
      </c>
      <c r="J6769">
        <v>0</v>
      </c>
      <c r="K6769">
        <v>0</v>
      </c>
      <c r="L6769">
        <v>1</v>
      </c>
      <c r="M6769">
        <v>0</v>
      </c>
    </row>
    <row r="6770" spans="1:13">
      <c r="A6770">
        <v>220</v>
      </c>
      <c r="B6770" t="s">
        <v>184</v>
      </c>
      <c r="C6770">
        <v>2016</v>
      </c>
      <c r="D6770">
        <v>0</v>
      </c>
      <c r="E6770">
        <v>0</v>
      </c>
      <c r="F6770">
        <v>0</v>
      </c>
      <c r="G6770">
        <v>0</v>
      </c>
      <c r="H6770">
        <v>0</v>
      </c>
      <c r="I6770">
        <v>0</v>
      </c>
      <c r="J6770">
        <v>0</v>
      </c>
      <c r="K6770">
        <v>0</v>
      </c>
      <c r="L6770">
        <v>0</v>
      </c>
      <c r="M6770">
        <v>0</v>
      </c>
    </row>
    <row r="6771" spans="1:13">
      <c r="A6771">
        <v>220</v>
      </c>
      <c r="B6771" t="s">
        <v>184</v>
      </c>
      <c r="C6771">
        <v>2017</v>
      </c>
      <c r="D6771">
        <v>0</v>
      </c>
      <c r="E6771">
        <v>0</v>
      </c>
      <c r="F6771">
        <v>0</v>
      </c>
      <c r="G6771">
        <v>0</v>
      </c>
      <c r="H6771">
        <v>14165</v>
      </c>
      <c r="I6771">
        <v>2719</v>
      </c>
      <c r="J6771">
        <v>-136</v>
      </c>
      <c r="K6771">
        <v>-70</v>
      </c>
      <c r="L6771">
        <v>0</v>
      </c>
      <c r="M6771">
        <v>0</v>
      </c>
    </row>
    <row r="6772" spans="1:13">
      <c r="A6772">
        <v>220</v>
      </c>
      <c r="B6772" t="s">
        <v>184</v>
      </c>
      <c r="C6772">
        <v>2018</v>
      </c>
      <c r="D6772">
        <v>0</v>
      </c>
      <c r="E6772">
        <v>0</v>
      </c>
      <c r="F6772">
        <v>0</v>
      </c>
      <c r="G6772">
        <v>0</v>
      </c>
      <c r="H6772">
        <v>-41032</v>
      </c>
      <c r="I6772">
        <v>10452</v>
      </c>
      <c r="J6772">
        <v>0</v>
      </c>
      <c r="K6772">
        <v>0</v>
      </c>
      <c r="L6772">
        <v>0</v>
      </c>
      <c r="M6772">
        <v>0</v>
      </c>
    </row>
    <row r="6773" spans="1:13">
      <c r="A6773">
        <v>220</v>
      </c>
      <c r="B6773" t="s">
        <v>184</v>
      </c>
      <c r="C6773">
        <v>2019</v>
      </c>
      <c r="D6773">
        <v>0</v>
      </c>
      <c r="E6773">
        <v>0</v>
      </c>
      <c r="F6773">
        <v>0</v>
      </c>
      <c r="G6773">
        <v>0</v>
      </c>
      <c r="H6773">
        <v>138749</v>
      </c>
      <c r="I6773">
        <v>63721</v>
      </c>
      <c r="J6773">
        <v>-4016</v>
      </c>
      <c r="K6773">
        <v>258</v>
      </c>
      <c r="L6773">
        <v>0</v>
      </c>
      <c r="M6773">
        <v>0</v>
      </c>
    </row>
    <row r="6774" spans="1:13">
      <c r="A6774">
        <v>220</v>
      </c>
      <c r="B6774" t="s">
        <v>184</v>
      </c>
      <c r="C6774">
        <v>2020</v>
      </c>
      <c r="D6774">
        <v>0</v>
      </c>
      <c r="E6774">
        <v>0</v>
      </c>
      <c r="F6774">
        <v>0</v>
      </c>
      <c r="G6774">
        <v>0</v>
      </c>
      <c r="H6774">
        <v>173282</v>
      </c>
      <c r="I6774">
        <v>29833</v>
      </c>
      <c r="J6774">
        <v>11172</v>
      </c>
      <c r="K6774">
        <v>739</v>
      </c>
      <c r="L6774">
        <v>0</v>
      </c>
      <c r="M6774">
        <v>0</v>
      </c>
    </row>
    <row r="6775" spans="1:13">
      <c r="A6775">
        <v>220</v>
      </c>
      <c r="B6775" t="s">
        <v>184</v>
      </c>
      <c r="C6775">
        <v>2021</v>
      </c>
      <c r="D6775">
        <v>38752900</v>
      </c>
      <c r="E6775">
        <v>184904000</v>
      </c>
      <c r="F6775">
        <v>185700</v>
      </c>
      <c r="G6775">
        <v>10180000</v>
      </c>
      <c r="H6775">
        <v>1800899</v>
      </c>
      <c r="I6775">
        <v>172721</v>
      </c>
      <c r="J6775">
        <v>12838</v>
      </c>
      <c r="K6775">
        <v>7629</v>
      </c>
      <c r="L6775">
        <v>678</v>
      </c>
      <c r="M6775">
        <v>35</v>
      </c>
    </row>
    <row r="6776" spans="1:13">
      <c r="A6776">
        <v>220</v>
      </c>
      <c r="B6776" t="s">
        <v>184</v>
      </c>
      <c r="C6776">
        <v>2000</v>
      </c>
      <c r="D6776">
        <v>0</v>
      </c>
      <c r="E6776">
        <v>0</v>
      </c>
      <c r="F6776">
        <v>0</v>
      </c>
      <c r="G6776">
        <v>0</v>
      </c>
      <c r="H6776">
        <v>-2501.14</v>
      </c>
      <c r="I6776">
        <v>0</v>
      </c>
      <c r="J6776">
        <v>0</v>
      </c>
      <c r="K6776">
        <v>0</v>
      </c>
      <c r="L6776">
        <v>0</v>
      </c>
      <c r="M6776">
        <v>0</v>
      </c>
    </row>
    <row r="6777" spans="1:13">
      <c r="A6777">
        <v>220</v>
      </c>
      <c r="B6777" t="s">
        <v>184</v>
      </c>
      <c r="C6777">
        <v>2013</v>
      </c>
      <c r="D6777">
        <v>0</v>
      </c>
      <c r="E6777">
        <v>0</v>
      </c>
      <c r="F6777">
        <v>0</v>
      </c>
      <c r="G6777">
        <v>0</v>
      </c>
      <c r="H6777">
        <v>0</v>
      </c>
      <c r="I6777">
        <v>0</v>
      </c>
      <c r="J6777">
        <v>0</v>
      </c>
      <c r="K6777">
        <v>0</v>
      </c>
      <c r="L6777">
        <v>0</v>
      </c>
      <c r="M6777">
        <v>0</v>
      </c>
    </row>
    <row r="6778" spans="1:13">
      <c r="A6778">
        <v>220</v>
      </c>
      <c r="B6778" t="s">
        <v>184</v>
      </c>
      <c r="C6778">
        <v>2014</v>
      </c>
      <c r="D6778">
        <v>0</v>
      </c>
      <c r="E6778">
        <v>0</v>
      </c>
      <c r="F6778">
        <v>0</v>
      </c>
      <c r="G6778">
        <v>0</v>
      </c>
      <c r="H6778">
        <v>1221</v>
      </c>
      <c r="I6778">
        <v>74</v>
      </c>
      <c r="J6778">
        <v>0</v>
      </c>
      <c r="K6778">
        <v>0</v>
      </c>
      <c r="L6778">
        <v>0</v>
      </c>
      <c r="M6778">
        <v>0</v>
      </c>
    </row>
    <row r="6779" spans="1:13">
      <c r="A6779">
        <v>220</v>
      </c>
      <c r="B6779" t="s">
        <v>184</v>
      </c>
      <c r="C6779">
        <v>2015</v>
      </c>
      <c r="D6779">
        <v>0</v>
      </c>
      <c r="E6779">
        <v>0</v>
      </c>
      <c r="F6779">
        <v>0</v>
      </c>
      <c r="G6779">
        <v>0</v>
      </c>
      <c r="H6779">
        <v>28205</v>
      </c>
      <c r="I6779">
        <v>1519</v>
      </c>
      <c r="J6779">
        <v>0</v>
      </c>
      <c r="K6779">
        <v>0</v>
      </c>
      <c r="L6779">
        <v>1</v>
      </c>
      <c r="M6779">
        <v>0</v>
      </c>
    </row>
    <row r="6780" spans="1:13">
      <c r="A6780">
        <v>220</v>
      </c>
      <c r="B6780" t="s">
        <v>184</v>
      </c>
      <c r="C6780">
        <v>2016</v>
      </c>
      <c r="D6780">
        <v>0</v>
      </c>
      <c r="E6780">
        <v>0</v>
      </c>
      <c r="F6780">
        <v>0</v>
      </c>
      <c r="G6780">
        <v>0</v>
      </c>
      <c r="H6780">
        <v>-10939</v>
      </c>
      <c r="I6780">
        <v>1551</v>
      </c>
      <c r="J6780">
        <v>0</v>
      </c>
      <c r="K6780">
        <v>0</v>
      </c>
      <c r="L6780">
        <v>2</v>
      </c>
      <c r="M6780">
        <v>0</v>
      </c>
    </row>
    <row r="6781" spans="1:13">
      <c r="A6781">
        <v>220</v>
      </c>
      <c r="B6781" t="s">
        <v>184</v>
      </c>
      <c r="C6781">
        <v>2017</v>
      </c>
      <c r="D6781">
        <v>0</v>
      </c>
      <c r="E6781">
        <v>0</v>
      </c>
      <c r="F6781">
        <v>0</v>
      </c>
      <c r="G6781">
        <v>0</v>
      </c>
      <c r="H6781">
        <v>-4744</v>
      </c>
      <c r="I6781">
        <v>-4242</v>
      </c>
      <c r="J6781">
        <v>0</v>
      </c>
      <c r="K6781">
        <v>0</v>
      </c>
      <c r="L6781">
        <v>-1</v>
      </c>
      <c r="M6781">
        <v>2</v>
      </c>
    </row>
    <row r="6782" spans="1:13">
      <c r="A6782">
        <v>220</v>
      </c>
      <c r="B6782" t="s">
        <v>184</v>
      </c>
      <c r="C6782">
        <v>2018</v>
      </c>
      <c r="D6782">
        <v>0</v>
      </c>
      <c r="E6782">
        <v>0</v>
      </c>
      <c r="F6782">
        <v>0</v>
      </c>
      <c r="G6782">
        <v>0</v>
      </c>
      <c r="H6782">
        <v>25374</v>
      </c>
      <c r="I6782">
        <v>21425</v>
      </c>
      <c r="J6782">
        <v>-2976</v>
      </c>
      <c r="K6782">
        <v>-14</v>
      </c>
      <c r="L6782">
        <v>-38</v>
      </c>
      <c r="M6782">
        <v>3</v>
      </c>
    </row>
    <row r="6783" spans="1:13">
      <c r="A6783">
        <v>220</v>
      </c>
      <c r="B6783" t="s">
        <v>184</v>
      </c>
      <c r="C6783">
        <v>2019</v>
      </c>
      <c r="D6783">
        <v>0</v>
      </c>
      <c r="E6783">
        <v>0</v>
      </c>
      <c r="F6783">
        <v>0</v>
      </c>
      <c r="G6783">
        <v>0</v>
      </c>
      <c r="H6783">
        <v>80749</v>
      </c>
      <c r="I6783">
        <v>26888</v>
      </c>
      <c r="J6783">
        <v>35024</v>
      </c>
      <c r="K6783">
        <v>487</v>
      </c>
      <c r="L6783">
        <v>-38</v>
      </c>
      <c r="M6783">
        <v>-1</v>
      </c>
    </row>
    <row r="6784" spans="1:13">
      <c r="A6784">
        <v>220</v>
      </c>
      <c r="B6784" t="s">
        <v>184</v>
      </c>
      <c r="C6784">
        <v>2020</v>
      </c>
      <c r="D6784">
        <v>39237300</v>
      </c>
      <c r="E6784">
        <v>180547400</v>
      </c>
      <c r="F6784">
        <v>202500</v>
      </c>
      <c r="G6784">
        <v>10298000</v>
      </c>
      <c r="H6784">
        <v>1838250</v>
      </c>
      <c r="I6784">
        <v>164580</v>
      </c>
      <c r="J6784">
        <v>16016</v>
      </c>
      <c r="K6784">
        <v>7716</v>
      </c>
      <c r="L6784">
        <v>681</v>
      </c>
      <c r="M6784">
        <v>35</v>
      </c>
    </row>
    <row r="6785" spans="1:13">
      <c r="A6785">
        <v>221</v>
      </c>
      <c r="B6785" t="s">
        <v>41</v>
      </c>
      <c r="C6785">
        <v>1998</v>
      </c>
      <c r="D6785">
        <v>0</v>
      </c>
      <c r="E6785">
        <v>0</v>
      </c>
      <c r="F6785">
        <v>0</v>
      </c>
      <c r="G6785">
        <v>0</v>
      </c>
      <c r="H6785">
        <v>0</v>
      </c>
      <c r="I6785">
        <v>0</v>
      </c>
      <c r="J6785">
        <v>0</v>
      </c>
      <c r="K6785">
        <v>0</v>
      </c>
      <c r="L6785">
        <v>0</v>
      </c>
      <c r="M6785">
        <v>0</v>
      </c>
    </row>
    <row r="6786" spans="1:13">
      <c r="A6786">
        <v>221</v>
      </c>
      <c r="B6786" t="s">
        <v>41</v>
      </c>
      <c r="C6786">
        <v>2007</v>
      </c>
      <c r="D6786">
        <v>0</v>
      </c>
      <c r="E6786">
        <v>0</v>
      </c>
      <c r="F6786">
        <v>0</v>
      </c>
      <c r="G6786">
        <v>0</v>
      </c>
      <c r="H6786">
        <v>-400</v>
      </c>
      <c r="I6786">
        <v>0</v>
      </c>
      <c r="J6786">
        <v>0</v>
      </c>
      <c r="K6786">
        <v>0</v>
      </c>
      <c r="L6786">
        <v>0</v>
      </c>
      <c r="M6786">
        <v>0</v>
      </c>
    </row>
    <row r="6787" spans="1:13">
      <c r="A6787">
        <v>221</v>
      </c>
      <c r="B6787" t="s">
        <v>41</v>
      </c>
      <c r="C6787">
        <v>2010</v>
      </c>
      <c r="D6787">
        <v>0</v>
      </c>
      <c r="E6787">
        <v>0</v>
      </c>
      <c r="F6787">
        <v>0</v>
      </c>
      <c r="G6787">
        <v>0</v>
      </c>
      <c r="H6787">
        <v>-2000</v>
      </c>
      <c r="I6787">
        <v>0</v>
      </c>
      <c r="J6787">
        <v>0</v>
      </c>
      <c r="K6787">
        <v>0</v>
      </c>
      <c r="L6787">
        <v>0</v>
      </c>
      <c r="M6787">
        <v>0</v>
      </c>
    </row>
    <row r="6788" spans="1:13">
      <c r="A6788">
        <v>221</v>
      </c>
      <c r="B6788" t="s">
        <v>41</v>
      </c>
      <c r="C6788">
        <v>2013</v>
      </c>
      <c r="D6788">
        <v>0</v>
      </c>
      <c r="E6788">
        <v>0</v>
      </c>
      <c r="F6788">
        <v>0</v>
      </c>
      <c r="G6788">
        <v>0</v>
      </c>
      <c r="H6788">
        <v>0</v>
      </c>
      <c r="I6788">
        <v>0</v>
      </c>
      <c r="J6788">
        <v>0</v>
      </c>
      <c r="K6788">
        <v>0</v>
      </c>
      <c r="L6788">
        <v>0</v>
      </c>
      <c r="M6788">
        <v>0</v>
      </c>
    </row>
    <row r="6789" spans="1:13">
      <c r="A6789">
        <v>221</v>
      </c>
      <c r="B6789" t="s">
        <v>41</v>
      </c>
      <c r="C6789">
        <v>2014</v>
      </c>
      <c r="D6789">
        <v>0</v>
      </c>
      <c r="E6789">
        <v>0</v>
      </c>
      <c r="F6789">
        <v>0</v>
      </c>
      <c r="G6789">
        <v>0</v>
      </c>
      <c r="H6789">
        <v>0</v>
      </c>
      <c r="I6789">
        <v>0</v>
      </c>
      <c r="J6789">
        <v>0</v>
      </c>
      <c r="K6789">
        <v>0</v>
      </c>
      <c r="L6789">
        <v>0</v>
      </c>
      <c r="M6789">
        <v>0</v>
      </c>
    </row>
    <row r="6790" spans="1:13">
      <c r="A6790">
        <v>221</v>
      </c>
      <c r="B6790" t="s">
        <v>41</v>
      </c>
      <c r="C6790">
        <v>2015</v>
      </c>
      <c r="D6790">
        <v>0</v>
      </c>
      <c r="E6790">
        <v>0</v>
      </c>
      <c r="F6790">
        <v>0</v>
      </c>
      <c r="G6790">
        <v>0</v>
      </c>
      <c r="H6790">
        <v>0</v>
      </c>
      <c r="I6790">
        <v>0</v>
      </c>
      <c r="J6790">
        <v>0</v>
      </c>
      <c r="K6790">
        <v>0</v>
      </c>
      <c r="L6790">
        <v>0</v>
      </c>
      <c r="M6790">
        <v>0</v>
      </c>
    </row>
    <row r="6791" spans="1:13">
      <c r="A6791">
        <v>221</v>
      </c>
      <c r="B6791" t="s">
        <v>41</v>
      </c>
      <c r="C6791">
        <v>2016</v>
      </c>
      <c r="D6791">
        <v>0</v>
      </c>
      <c r="E6791">
        <v>0</v>
      </c>
      <c r="F6791">
        <v>0</v>
      </c>
      <c r="G6791">
        <v>0</v>
      </c>
      <c r="H6791">
        <v>0</v>
      </c>
      <c r="I6791">
        <v>0</v>
      </c>
      <c r="J6791">
        <v>0</v>
      </c>
      <c r="K6791">
        <v>0</v>
      </c>
      <c r="L6791">
        <v>0</v>
      </c>
      <c r="M6791">
        <v>0</v>
      </c>
    </row>
    <row r="6792" spans="1:13">
      <c r="A6792">
        <v>221</v>
      </c>
      <c r="B6792" t="s">
        <v>41</v>
      </c>
      <c r="C6792">
        <v>2017</v>
      </c>
      <c r="D6792">
        <v>0</v>
      </c>
      <c r="E6792">
        <v>0</v>
      </c>
      <c r="F6792">
        <v>0</v>
      </c>
      <c r="G6792">
        <v>0</v>
      </c>
      <c r="H6792">
        <v>5769</v>
      </c>
      <c r="I6792">
        <v>18197</v>
      </c>
      <c r="J6792">
        <v>0</v>
      </c>
      <c r="K6792">
        <v>0</v>
      </c>
      <c r="L6792">
        <v>0</v>
      </c>
      <c r="M6792">
        <v>0</v>
      </c>
    </row>
    <row r="6793" spans="1:13">
      <c r="A6793">
        <v>221</v>
      </c>
      <c r="B6793" t="s">
        <v>41</v>
      </c>
      <c r="C6793">
        <v>2018</v>
      </c>
      <c r="D6793">
        <v>0</v>
      </c>
      <c r="E6793">
        <v>0</v>
      </c>
      <c r="F6793">
        <v>0</v>
      </c>
      <c r="G6793">
        <v>0</v>
      </c>
      <c r="H6793">
        <v>80305</v>
      </c>
      <c r="I6793">
        <v>25277</v>
      </c>
      <c r="J6793">
        <v>0</v>
      </c>
      <c r="K6793">
        <v>0</v>
      </c>
      <c r="L6793">
        <v>0</v>
      </c>
      <c r="M6793">
        <v>0</v>
      </c>
    </row>
    <row r="6794" spans="1:13">
      <c r="A6794">
        <v>221</v>
      </c>
      <c r="B6794" t="s">
        <v>41</v>
      </c>
      <c r="C6794">
        <v>2019</v>
      </c>
      <c r="D6794">
        <v>0</v>
      </c>
      <c r="E6794">
        <v>0</v>
      </c>
      <c r="F6794">
        <v>0</v>
      </c>
      <c r="G6794">
        <v>0</v>
      </c>
      <c r="H6794">
        <v>423045</v>
      </c>
      <c r="I6794">
        <v>120334</v>
      </c>
      <c r="J6794">
        <v>0</v>
      </c>
      <c r="K6794">
        <v>6</v>
      </c>
      <c r="L6794">
        <v>1</v>
      </c>
      <c r="M6794">
        <v>1</v>
      </c>
    </row>
    <row r="6795" spans="1:13">
      <c r="A6795">
        <v>221</v>
      </c>
      <c r="B6795" t="s">
        <v>41</v>
      </c>
      <c r="C6795">
        <v>2020</v>
      </c>
      <c r="D6795">
        <v>0</v>
      </c>
      <c r="E6795">
        <v>0</v>
      </c>
      <c r="F6795">
        <v>0</v>
      </c>
      <c r="G6795">
        <v>0</v>
      </c>
      <c r="H6795">
        <v>119778</v>
      </c>
      <c r="I6795">
        <v>115050.65</v>
      </c>
      <c r="J6795">
        <v>247744</v>
      </c>
      <c r="K6795">
        <v>29252</v>
      </c>
      <c r="L6795">
        <v>0</v>
      </c>
      <c r="M6795">
        <v>1</v>
      </c>
    </row>
    <row r="6796" spans="1:13">
      <c r="A6796">
        <v>221</v>
      </c>
      <c r="B6796" t="s">
        <v>41</v>
      </c>
      <c r="C6796">
        <v>2021</v>
      </c>
      <c r="D6796">
        <v>0</v>
      </c>
      <c r="E6796">
        <v>0</v>
      </c>
      <c r="F6796">
        <v>0</v>
      </c>
      <c r="G6796">
        <v>0</v>
      </c>
      <c r="H6796">
        <v>28206</v>
      </c>
      <c r="I6796">
        <v>80981.649999999994</v>
      </c>
      <c r="J6796">
        <v>18249</v>
      </c>
      <c r="K6796">
        <v>-193</v>
      </c>
      <c r="L6796">
        <v>4</v>
      </c>
      <c r="M6796">
        <v>0</v>
      </c>
    </row>
    <row r="6797" spans="1:13">
      <c r="A6797">
        <v>221</v>
      </c>
      <c r="B6797" t="s">
        <v>41</v>
      </c>
      <c r="C6797">
        <v>2022</v>
      </c>
      <c r="D6797">
        <v>144214100</v>
      </c>
      <c r="E6797">
        <v>1215438000</v>
      </c>
      <c r="F6797">
        <v>3455300</v>
      </c>
      <c r="G6797">
        <v>120036000</v>
      </c>
      <c r="H6797">
        <v>8648772.6500000004</v>
      </c>
      <c r="I6797">
        <v>1929477.75</v>
      </c>
      <c r="J6797">
        <v>232991.55</v>
      </c>
      <c r="K6797">
        <v>88576.45</v>
      </c>
      <c r="L6797">
        <v>1837</v>
      </c>
      <c r="M6797">
        <v>139</v>
      </c>
    </row>
    <row r="6798" spans="1:13">
      <c r="A6798">
        <v>221</v>
      </c>
      <c r="B6798" t="s">
        <v>41</v>
      </c>
      <c r="C6798">
        <v>1998</v>
      </c>
      <c r="D6798">
        <v>0</v>
      </c>
      <c r="E6798">
        <v>0</v>
      </c>
      <c r="F6798">
        <v>0</v>
      </c>
      <c r="G6798">
        <v>0</v>
      </c>
      <c r="H6798">
        <v>0</v>
      </c>
      <c r="I6798">
        <v>0</v>
      </c>
      <c r="J6798">
        <v>0</v>
      </c>
      <c r="K6798">
        <v>0</v>
      </c>
      <c r="L6798">
        <v>0</v>
      </c>
      <c r="M6798">
        <v>0</v>
      </c>
    </row>
    <row r="6799" spans="1:13">
      <c r="A6799">
        <v>221</v>
      </c>
      <c r="B6799" t="s">
        <v>41</v>
      </c>
      <c r="C6799">
        <v>2004</v>
      </c>
      <c r="D6799">
        <v>0</v>
      </c>
      <c r="E6799">
        <v>0</v>
      </c>
      <c r="F6799">
        <v>0</v>
      </c>
      <c r="G6799">
        <v>0</v>
      </c>
      <c r="H6799">
        <v>0</v>
      </c>
      <c r="I6799">
        <v>0</v>
      </c>
      <c r="J6799">
        <v>0</v>
      </c>
      <c r="K6799">
        <v>0</v>
      </c>
      <c r="L6799">
        <v>0</v>
      </c>
      <c r="M6799">
        <v>0</v>
      </c>
    </row>
    <row r="6800" spans="1:13">
      <c r="A6800">
        <v>221</v>
      </c>
      <c r="B6800" t="s">
        <v>41</v>
      </c>
      <c r="C6800">
        <v>2005</v>
      </c>
      <c r="D6800">
        <v>0</v>
      </c>
      <c r="E6800">
        <v>0</v>
      </c>
      <c r="F6800">
        <v>0</v>
      </c>
      <c r="G6800">
        <v>0</v>
      </c>
      <c r="H6800">
        <v>0</v>
      </c>
      <c r="I6800">
        <v>0</v>
      </c>
      <c r="J6800">
        <v>0</v>
      </c>
      <c r="K6800">
        <v>0</v>
      </c>
      <c r="L6800">
        <v>0</v>
      </c>
      <c r="M6800">
        <v>0</v>
      </c>
    </row>
    <row r="6801" spans="1:13">
      <c r="A6801">
        <v>221</v>
      </c>
      <c r="B6801" t="s">
        <v>41</v>
      </c>
      <c r="C6801">
        <v>2006</v>
      </c>
      <c r="D6801">
        <v>0</v>
      </c>
      <c r="E6801">
        <v>0</v>
      </c>
      <c r="F6801">
        <v>0</v>
      </c>
      <c r="G6801">
        <v>0</v>
      </c>
      <c r="H6801">
        <v>0</v>
      </c>
      <c r="I6801">
        <v>0</v>
      </c>
      <c r="J6801">
        <v>0</v>
      </c>
      <c r="K6801">
        <v>0</v>
      </c>
      <c r="L6801">
        <v>0</v>
      </c>
      <c r="M6801">
        <v>0</v>
      </c>
    </row>
    <row r="6802" spans="1:13">
      <c r="A6802">
        <v>221</v>
      </c>
      <c r="B6802" t="s">
        <v>41</v>
      </c>
      <c r="C6802">
        <v>2007</v>
      </c>
      <c r="D6802">
        <v>0</v>
      </c>
      <c r="E6802">
        <v>0</v>
      </c>
      <c r="F6802">
        <v>0</v>
      </c>
      <c r="G6802">
        <v>0</v>
      </c>
      <c r="H6802">
        <v>-900</v>
      </c>
      <c r="I6802">
        <v>0</v>
      </c>
      <c r="J6802">
        <v>0</v>
      </c>
      <c r="K6802">
        <v>0</v>
      </c>
      <c r="L6802">
        <v>0</v>
      </c>
      <c r="M6802">
        <v>0</v>
      </c>
    </row>
    <row r="6803" spans="1:13">
      <c r="A6803">
        <v>221</v>
      </c>
      <c r="B6803" t="s">
        <v>41</v>
      </c>
      <c r="C6803">
        <v>2013</v>
      </c>
      <c r="D6803">
        <v>0</v>
      </c>
      <c r="E6803">
        <v>0</v>
      </c>
      <c r="F6803">
        <v>0</v>
      </c>
      <c r="G6803">
        <v>0</v>
      </c>
      <c r="H6803">
        <v>-822</v>
      </c>
      <c r="I6803">
        <v>0</v>
      </c>
      <c r="J6803">
        <v>0</v>
      </c>
      <c r="K6803">
        <v>0</v>
      </c>
      <c r="L6803">
        <v>0</v>
      </c>
      <c r="M6803">
        <v>0</v>
      </c>
    </row>
    <row r="6804" spans="1:13">
      <c r="A6804">
        <v>221</v>
      </c>
      <c r="B6804" t="s">
        <v>41</v>
      </c>
      <c r="C6804">
        <v>2014</v>
      </c>
      <c r="D6804">
        <v>0</v>
      </c>
      <c r="E6804">
        <v>0</v>
      </c>
      <c r="F6804">
        <v>0</v>
      </c>
      <c r="G6804">
        <v>0</v>
      </c>
      <c r="H6804">
        <v>-5600</v>
      </c>
      <c r="I6804">
        <v>0</v>
      </c>
      <c r="J6804">
        <v>0</v>
      </c>
      <c r="K6804">
        <v>-1409</v>
      </c>
      <c r="L6804">
        <v>0</v>
      </c>
      <c r="M6804">
        <v>0</v>
      </c>
    </row>
    <row r="6805" spans="1:13">
      <c r="A6805">
        <v>221</v>
      </c>
      <c r="B6805" t="s">
        <v>41</v>
      </c>
      <c r="C6805">
        <v>2015</v>
      </c>
      <c r="D6805">
        <v>0</v>
      </c>
      <c r="E6805">
        <v>0</v>
      </c>
      <c r="F6805">
        <v>0</v>
      </c>
      <c r="G6805">
        <v>0</v>
      </c>
      <c r="H6805">
        <v>0</v>
      </c>
      <c r="I6805">
        <v>0</v>
      </c>
      <c r="J6805">
        <v>11264</v>
      </c>
      <c r="K6805">
        <v>-1493</v>
      </c>
      <c r="L6805">
        <v>0</v>
      </c>
      <c r="M6805">
        <v>0</v>
      </c>
    </row>
    <row r="6806" spans="1:13">
      <c r="A6806">
        <v>221</v>
      </c>
      <c r="B6806" t="s">
        <v>41</v>
      </c>
      <c r="C6806">
        <v>2016</v>
      </c>
      <c r="D6806">
        <v>0</v>
      </c>
      <c r="E6806">
        <v>0</v>
      </c>
      <c r="F6806">
        <v>0</v>
      </c>
      <c r="G6806">
        <v>0</v>
      </c>
      <c r="H6806">
        <v>-77969</v>
      </c>
      <c r="I6806">
        <v>14261</v>
      </c>
      <c r="J6806">
        <v>9384</v>
      </c>
      <c r="K6806">
        <v>-1657</v>
      </c>
      <c r="L6806">
        <v>1</v>
      </c>
      <c r="M6806">
        <v>0</v>
      </c>
    </row>
    <row r="6807" spans="1:13">
      <c r="A6807">
        <v>221</v>
      </c>
      <c r="B6807" t="s">
        <v>41</v>
      </c>
      <c r="C6807">
        <v>2017</v>
      </c>
      <c r="D6807">
        <v>0</v>
      </c>
      <c r="E6807">
        <v>0</v>
      </c>
      <c r="F6807">
        <v>0</v>
      </c>
      <c r="G6807">
        <v>0</v>
      </c>
      <c r="H6807">
        <v>27697</v>
      </c>
      <c r="I6807">
        <v>26539</v>
      </c>
      <c r="J6807">
        <v>4848</v>
      </c>
      <c r="K6807">
        <v>-1791</v>
      </c>
      <c r="L6807">
        <v>1</v>
      </c>
      <c r="M6807">
        <v>1</v>
      </c>
    </row>
    <row r="6808" spans="1:13">
      <c r="A6808">
        <v>221</v>
      </c>
      <c r="B6808" t="s">
        <v>41</v>
      </c>
      <c r="C6808">
        <v>2018</v>
      </c>
      <c r="D6808">
        <v>0</v>
      </c>
      <c r="E6808">
        <v>0</v>
      </c>
      <c r="F6808">
        <v>0</v>
      </c>
      <c r="G6808">
        <v>0</v>
      </c>
      <c r="H6808">
        <v>227867</v>
      </c>
      <c r="I6808">
        <v>77346</v>
      </c>
      <c r="J6808">
        <v>4840</v>
      </c>
      <c r="K6808">
        <v>-2250</v>
      </c>
      <c r="L6808">
        <v>1</v>
      </c>
      <c r="M6808">
        <v>1</v>
      </c>
    </row>
    <row r="6809" spans="1:13">
      <c r="A6809">
        <v>221</v>
      </c>
      <c r="B6809" t="s">
        <v>41</v>
      </c>
      <c r="C6809">
        <v>2019</v>
      </c>
      <c r="D6809">
        <v>0</v>
      </c>
      <c r="E6809">
        <v>0</v>
      </c>
      <c r="F6809">
        <v>0</v>
      </c>
      <c r="G6809">
        <v>0</v>
      </c>
      <c r="H6809">
        <v>148119</v>
      </c>
      <c r="I6809">
        <v>104024.4</v>
      </c>
      <c r="J6809">
        <v>-43090</v>
      </c>
      <c r="K6809">
        <v>4003</v>
      </c>
      <c r="L6809">
        <v>2</v>
      </c>
      <c r="M6809">
        <v>2</v>
      </c>
    </row>
    <row r="6810" spans="1:13">
      <c r="A6810">
        <v>221</v>
      </c>
      <c r="B6810" t="s">
        <v>41</v>
      </c>
      <c r="C6810">
        <v>2020</v>
      </c>
      <c r="D6810">
        <v>0</v>
      </c>
      <c r="E6810">
        <v>0</v>
      </c>
      <c r="F6810">
        <v>0</v>
      </c>
      <c r="G6810">
        <v>0</v>
      </c>
      <c r="H6810">
        <v>391707</v>
      </c>
      <c r="I6810">
        <v>42755.8</v>
      </c>
      <c r="J6810">
        <v>91920</v>
      </c>
      <c r="K6810">
        <v>2564</v>
      </c>
      <c r="L6810">
        <v>5</v>
      </c>
      <c r="M6810">
        <v>-2</v>
      </c>
    </row>
    <row r="6811" spans="1:13">
      <c r="A6811">
        <v>221</v>
      </c>
      <c r="B6811" t="s">
        <v>41</v>
      </c>
      <c r="C6811">
        <v>2021</v>
      </c>
      <c r="D6811">
        <v>144490800</v>
      </c>
      <c r="E6811">
        <v>1181754000</v>
      </c>
      <c r="F6811">
        <v>2660500</v>
      </c>
      <c r="G6811">
        <v>81910000</v>
      </c>
      <c r="H6811">
        <v>8650939</v>
      </c>
      <c r="I6811">
        <v>1863797.15</v>
      </c>
      <c r="J6811">
        <v>183631</v>
      </c>
      <c r="K6811">
        <v>61176</v>
      </c>
      <c r="L6811">
        <v>1810</v>
      </c>
      <c r="M6811">
        <v>128</v>
      </c>
    </row>
    <row r="6812" spans="1:13">
      <c r="A6812">
        <v>221</v>
      </c>
      <c r="B6812" t="s">
        <v>41</v>
      </c>
      <c r="C6812">
        <v>1995</v>
      </c>
      <c r="D6812">
        <v>0</v>
      </c>
      <c r="E6812">
        <v>0</v>
      </c>
      <c r="F6812">
        <v>0</v>
      </c>
      <c r="G6812">
        <v>0</v>
      </c>
      <c r="H6812">
        <v>0</v>
      </c>
      <c r="I6812">
        <v>0</v>
      </c>
      <c r="J6812">
        <v>0</v>
      </c>
      <c r="K6812">
        <v>0</v>
      </c>
      <c r="L6812">
        <v>0</v>
      </c>
      <c r="M6812">
        <v>0</v>
      </c>
    </row>
    <row r="6813" spans="1:13">
      <c r="A6813">
        <v>221</v>
      </c>
      <c r="B6813" t="s">
        <v>41</v>
      </c>
      <c r="C6813">
        <v>1996</v>
      </c>
      <c r="D6813">
        <v>0</v>
      </c>
      <c r="E6813">
        <v>0</v>
      </c>
      <c r="F6813">
        <v>0</v>
      </c>
      <c r="G6813">
        <v>0</v>
      </c>
      <c r="H6813">
        <v>0</v>
      </c>
      <c r="I6813">
        <v>0</v>
      </c>
      <c r="J6813">
        <v>0</v>
      </c>
      <c r="K6813">
        <v>0</v>
      </c>
      <c r="L6813">
        <v>0</v>
      </c>
      <c r="M6813">
        <v>0</v>
      </c>
    </row>
    <row r="6814" spans="1:13">
      <c r="A6814">
        <v>221</v>
      </c>
      <c r="B6814" t="s">
        <v>41</v>
      </c>
      <c r="C6814">
        <v>1997</v>
      </c>
      <c r="D6814">
        <v>0</v>
      </c>
      <c r="E6814">
        <v>0</v>
      </c>
      <c r="F6814">
        <v>0</v>
      </c>
      <c r="G6814">
        <v>0</v>
      </c>
      <c r="H6814">
        <v>0</v>
      </c>
      <c r="I6814">
        <v>0</v>
      </c>
      <c r="J6814">
        <v>0</v>
      </c>
      <c r="K6814">
        <v>0</v>
      </c>
      <c r="L6814">
        <v>0</v>
      </c>
      <c r="M6814">
        <v>0</v>
      </c>
    </row>
    <row r="6815" spans="1:13">
      <c r="A6815">
        <v>221</v>
      </c>
      <c r="B6815" t="s">
        <v>41</v>
      </c>
      <c r="C6815">
        <v>2004</v>
      </c>
      <c r="D6815">
        <v>0</v>
      </c>
      <c r="E6815">
        <v>0</v>
      </c>
      <c r="F6815">
        <v>0</v>
      </c>
      <c r="G6815">
        <v>0</v>
      </c>
      <c r="H6815">
        <v>-1000</v>
      </c>
      <c r="I6815">
        <v>0</v>
      </c>
      <c r="J6815">
        <v>0</v>
      </c>
      <c r="K6815">
        <v>0</v>
      </c>
      <c r="L6815">
        <v>0</v>
      </c>
      <c r="M6815">
        <v>0</v>
      </c>
    </row>
    <row r="6816" spans="1:13">
      <c r="A6816">
        <v>221</v>
      </c>
      <c r="B6816" t="s">
        <v>41</v>
      </c>
      <c r="C6816">
        <v>2005</v>
      </c>
      <c r="D6816">
        <v>0</v>
      </c>
      <c r="E6816">
        <v>0</v>
      </c>
      <c r="F6816">
        <v>0</v>
      </c>
      <c r="G6816">
        <v>0</v>
      </c>
      <c r="H6816">
        <v>0</v>
      </c>
      <c r="I6816">
        <v>0</v>
      </c>
      <c r="J6816">
        <v>0</v>
      </c>
      <c r="K6816">
        <v>0</v>
      </c>
      <c r="L6816">
        <v>0</v>
      </c>
      <c r="M6816">
        <v>0</v>
      </c>
    </row>
    <row r="6817" spans="1:13">
      <c r="A6817">
        <v>221</v>
      </c>
      <c r="B6817" t="s">
        <v>41</v>
      </c>
      <c r="C6817">
        <v>2006</v>
      </c>
      <c r="D6817">
        <v>0</v>
      </c>
      <c r="E6817">
        <v>0</v>
      </c>
      <c r="F6817">
        <v>0</v>
      </c>
      <c r="G6817">
        <v>0</v>
      </c>
      <c r="H6817">
        <v>0</v>
      </c>
      <c r="I6817">
        <v>0</v>
      </c>
      <c r="J6817">
        <v>0</v>
      </c>
      <c r="K6817">
        <v>0</v>
      </c>
      <c r="L6817">
        <v>0</v>
      </c>
      <c r="M6817">
        <v>0</v>
      </c>
    </row>
    <row r="6818" spans="1:13">
      <c r="A6818">
        <v>221</v>
      </c>
      <c r="B6818" t="s">
        <v>41</v>
      </c>
      <c r="C6818">
        <v>2007</v>
      </c>
      <c r="D6818">
        <v>0</v>
      </c>
      <c r="E6818">
        <v>0</v>
      </c>
      <c r="F6818">
        <v>0</v>
      </c>
      <c r="G6818">
        <v>0</v>
      </c>
      <c r="H6818">
        <v>-2000</v>
      </c>
      <c r="I6818">
        <v>0</v>
      </c>
      <c r="J6818">
        <v>0</v>
      </c>
      <c r="K6818">
        <v>0</v>
      </c>
      <c r="L6818">
        <v>0</v>
      </c>
      <c r="M6818">
        <v>0</v>
      </c>
    </row>
    <row r="6819" spans="1:13">
      <c r="A6819">
        <v>221</v>
      </c>
      <c r="B6819" t="s">
        <v>41</v>
      </c>
      <c r="C6819">
        <v>2010</v>
      </c>
      <c r="D6819">
        <v>0</v>
      </c>
      <c r="E6819">
        <v>0</v>
      </c>
      <c r="F6819">
        <v>0</v>
      </c>
      <c r="G6819">
        <v>0</v>
      </c>
      <c r="H6819">
        <v>-6900</v>
      </c>
      <c r="I6819">
        <v>0</v>
      </c>
      <c r="J6819">
        <v>0</v>
      </c>
      <c r="K6819">
        <v>0</v>
      </c>
      <c r="L6819">
        <v>0</v>
      </c>
      <c r="M6819">
        <v>0</v>
      </c>
    </row>
    <row r="6820" spans="1:13">
      <c r="A6820">
        <v>221</v>
      </c>
      <c r="B6820" t="s">
        <v>41</v>
      </c>
      <c r="C6820">
        <v>2011</v>
      </c>
      <c r="D6820">
        <v>0</v>
      </c>
      <c r="E6820">
        <v>0</v>
      </c>
      <c r="F6820">
        <v>0</v>
      </c>
      <c r="G6820">
        <v>0</v>
      </c>
      <c r="H6820">
        <v>0</v>
      </c>
      <c r="I6820">
        <v>0</v>
      </c>
      <c r="J6820">
        <v>0</v>
      </c>
      <c r="K6820">
        <v>0</v>
      </c>
      <c r="L6820">
        <v>0</v>
      </c>
      <c r="M6820">
        <v>0</v>
      </c>
    </row>
    <row r="6821" spans="1:13">
      <c r="A6821">
        <v>221</v>
      </c>
      <c r="B6821" t="s">
        <v>41</v>
      </c>
      <c r="C6821">
        <v>2013</v>
      </c>
      <c r="D6821">
        <v>0</v>
      </c>
      <c r="E6821">
        <v>0</v>
      </c>
      <c r="F6821">
        <v>0</v>
      </c>
      <c r="G6821">
        <v>0</v>
      </c>
      <c r="H6821">
        <v>0</v>
      </c>
      <c r="I6821">
        <v>0</v>
      </c>
      <c r="J6821">
        <v>0</v>
      </c>
      <c r="K6821">
        <v>0</v>
      </c>
      <c r="L6821">
        <v>0</v>
      </c>
      <c r="M6821">
        <v>1</v>
      </c>
    </row>
    <row r="6822" spans="1:13">
      <c r="A6822">
        <v>221</v>
      </c>
      <c r="B6822" t="s">
        <v>41</v>
      </c>
      <c r="C6822">
        <v>2014</v>
      </c>
      <c r="D6822">
        <v>0</v>
      </c>
      <c r="E6822">
        <v>0</v>
      </c>
      <c r="F6822">
        <v>0</v>
      </c>
      <c r="G6822">
        <v>0</v>
      </c>
      <c r="H6822">
        <v>-600</v>
      </c>
      <c r="I6822">
        <v>0</v>
      </c>
      <c r="J6822">
        <v>660</v>
      </c>
      <c r="K6822">
        <v>1672</v>
      </c>
      <c r="L6822">
        <v>0</v>
      </c>
      <c r="M6822">
        <v>1</v>
      </c>
    </row>
    <row r="6823" spans="1:13">
      <c r="A6823">
        <v>221</v>
      </c>
      <c r="B6823" t="s">
        <v>41</v>
      </c>
      <c r="C6823">
        <v>2015</v>
      </c>
      <c r="D6823">
        <v>0</v>
      </c>
      <c r="E6823">
        <v>0</v>
      </c>
      <c r="F6823">
        <v>0</v>
      </c>
      <c r="G6823">
        <v>0</v>
      </c>
      <c r="H6823">
        <v>0</v>
      </c>
      <c r="I6823">
        <v>0</v>
      </c>
      <c r="J6823">
        <v>1232</v>
      </c>
      <c r="K6823">
        <v>1848</v>
      </c>
      <c r="L6823">
        <v>0</v>
      </c>
      <c r="M6823">
        <v>1</v>
      </c>
    </row>
    <row r="6824" spans="1:13">
      <c r="A6824">
        <v>221</v>
      </c>
      <c r="B6824" t="s">
        <v>41</v>
      </c>
      <c r="C6824">
        <v>2016</v>
      </c>
      <c r="D6824">
        <v>0</v>
      </c>
      <c r="E6824">
        <v>0</v>
      </c>
      <c r="F6824">
        <v>0</v>
      </c>
      <c r="G6824">
        <v>0</v>
      </c>
      <c r="H6824">
        <v>126234</v>
      </c>
      <c r="I6824">
        <v>18966</v>
      </c>
      <c r="J6824">
        <v>31064</v>
      </c>
      <c r="K6824">
        <v>2199</v>
      </c>
      <c r="L6824">
        <v>0</v>
      </c>
      <c r="M6824">
        <v>2</v>
      </c>
    </row>
    <row r="6825" spans="1:13">
      <c r="A6825">
        <v>221</v>
      </c>
      <c r="B6825" t="s">
        <v>41</v>
      </c>
      <c r="C6825">
        <v>2017</v>
      </c>
      <c r="D6825">
        <v>0</v>
      </c>
      <c r="E6825">
        <v>0</v>
      </c>
      <c r="F6825">
        <v>0</v>
      </c>
      <c r="G6825">
        <v>0</v>
      </c>
      <c r="H6825">
        <v>-179852</v>
      </c>
      <c r="I6825">
        <v>129013</v>
      </c>
      <c r="J6825">
        <v>45456</v>
      </c>
      <c r="K6825">
        <v>2535</v>
      </c>
      <c r="L6825">
        <v>1</v>
      </c>
      <c r="M6825">
        <v>1</v>
      </c>
    </row>
    <row r="6826" spans="1:13">
      <c r="A6826">
        <v>221</v>
      </c>
      <c r="B6826" t="s">
        <v>41</v>
      </c>
      <c r="C6826">
        <v>2018</v>
      </c>
      <c r="D6826">
        <v>0</v>
      </c>
      <c r="E6826">
        <v>0</v>
      </c>
      <c r="F6826">
        <v>0</v>
      </c>
      <c r="G6826">
        <v>0</v>
      </c>
      <c r="H6826">
        <v>316488</v>
      </c>
      <c r="I6826">
        <v>85618</v>
      </c>
      <c r="J6826">
        <v>57568</v>
      </c>
      <c r="K6826">
        <v>34143</v>
      </c>
      <c r="L6826">
        <v>1</v>
      </c>
      <c r="M6826">
        <v>-1</v>
      </c>
    </row>
    <row r="6827" spans="1:13">
      <c r="A6827">
        <v>221</v>
      </c>
      <c r="B6827" t="s">
        <v>41</v>
      </c>
      <c r="C6827">
        <v>2019</v>
      </c>
      <c r="D6827">
        <v>0</v>
      </c>
      <c r="E6827">
        <v>0</v>
      </c>
      <c r="F6827">
        <v>0</v>
      </c>
      <c r="G6827">
        <v>0</v>
      </c>
      <c r="H6827">
        <v>357496</v>
      </c>
      <c r="I6827">
        <v>35441.949999999997</v>
      </c>
      <c r="J6827">
        <v>26040</v>
      </c>
      <c r="K6827">
        <v>3736</v>
      </c>
      <c r="L6827">
        <v>5</v>
      </c>
      <c r="M6827">
        <v>-2</v>
      </c>
    </row>
    <row r="6828" spans="1:13">
      <c r="A6828">
        <v>221</v>
      </c>
      <c r="B6828" t="s">
        <v>41</v>
      </c>
      <c r="C6828">
        <v>2020</v>
      </c>
      <c r="D6828">
        <v>142718800</v>
      </c>
      <c r="E6828">
        <v>1111589000</v>
      </c>
      <c r="F6828">
        <v>2092800</v>
      </c>
      <c r="G6828">
        <v>77957000</v>
      </c>
      <c r="H6828">
        <v>8564637</v>
      </c>
      <c r="I6828">
        <v>1735944.25</v>
      </c>
      <c r="J6828">
        <v>159502</v>
      </c>
      <c r="K6828">
        <v>58376</v>
      </c>
      <c r="L6828">
        <v>1791</v>
      </c>
      <c r="M6828">
        <v>119</v>
      </c>
    </row>
    <row r="6829" spans="1:13">
      <c r="A6829">
        <v>294</v>
      </c>
      <c r="B6829" t="s">
        <v>185</v>
      </c>
      <c r="C6829">
        <v>2013</v>
      </c>
      <c r="D6829">
        <v>0</v>
      </c>
      <c r="E6829">
        <v>0</v>
      </c>
      <c r="F6829">
        <v>0</v>
      </c>
      <c r="G6829">
        <v>0</v>
      </c>
      <c r="H6829">
        <v>0</v>
      </c>
      <c r="I6829">
        <v>0</v>
      </c>
      <c r="J6829">
        <v>0</v>
      </c>
      <c r="K6829">
        <v>0</v>
      </c>
      <c r="L6829">
        <v>0</v>
      </c>
      <c r="M6829">
        <v>0</v>
      </c>
    </row>
    <row r="6830" spans="1:13">
      <c r="A6830">
        <v>294</v>
      </c>
      <c r="B6830" t="s">
        <v>185</v>
      </c>
      <c r="C6830">
        <v>2014</v>
      </c>
      <c r="D6830">
        <v>0</v>
      </c>
      <c r="E6830">
        <v>0</v>
      </c>
      <c r="F6830">
        <v>0</v>
      </c>
      <c r="G6830">
        <v>0</v>
      </c>
      <c r="H6830">
        <v>0</v>
      </c>
      <c r="I6830">
        <v>0</v>
      </c>
      <c r="J6830">
        <v>0</v>
      </c>
      <c r="K6830">
        <v>0</v>
      </c>
      <c r="L6830">
        <v>0</v>
      </c>
      <c r="M6830">
        <v>0</v>
      </c>
    </row>
    <row r="6831" spans="1:13">
      <c r="A6831">
        <v>294</v>
      </c>
      <c r="B6831" t="s">
        <v>185</v>
      </c>
      <c r="C6831">
        <v>2015</v>
      </c>
      <c r="D6831">
        <v>0</v>
      </c>
      <c r="E6831">
        <v>0</v>
      </c>
      <c r="F6831">
        <v>0</v>
      </c>
      <c r="G6831">
        <v>0</v>
      </c>
      <c r="H6831">
        <v>0</v>
      </c>
      <c r="I6831">
        <v>0</v>
      </c>
      <c r="J6831">
        <v>0</v>
      </c>
      <c r="K6831">
        <v>0</v>
      </c>
      <c r="L6831">
        <v>0</v>
      </c>
      <c r="M6831">
        <v>0</v>
      </c>
    </row>
    <row r="6832" spans="1:13">
      <c r="A6832">
        <v>294</v>
      </c>
      <c r="B6832" t="s">
        <v>185</v>
      </c>
      <c r="C6832">
        <v>2016</v>
      </c>
      <c r="D6832">
        <v>0</v>
      </c>
      <c r="E6832">
        <v>0</v>
      </c>
      <c r="F6832">
        <v>0</v>
      </c>
      <c r="G6832">
        <v>0</v>
      </c>
      <c r="H6832">
        <v>0</v>
      </c>
      <c r="I6832">
        <v>0</v>
      </c>
      <c r="J6832">
        <v>0</v>
      </c>
      <c r="K6832">
        <v>0</v>
      </c>
      <c r="L6832">
        <v>0</v>
      </c>
      <c r="M6832">
        <v>0</v>
      </c>
    </row>
    <row r="6833" spans="1:13">
      <c r="A6833">
        <v>294</v>
      </c>
      <c r="B6833" t="s">
        <v>185</v>
      </c>
      <c r="C6833">
        <v>2017</v>
      </c>
      <c r="D6833">
        <v>0</v>
      </c>
      <c r="E6833">
        <v>0</v>
      </c>
      <c r="F6833">
        <v>0</v>
      </c>
      <c r="G6833">
        <v>0</v>
      </c>
      <c r="H6833">
        <v>0</v>
      </c>
      <c r="I6833">
        <v>0</v>
      </c>
      <c r="J6833">
        <v>0</v>
      </c>
      <c r="K6833">
        <v>0</v>
      </c>
      <c r="L6833">
        <v>0</v>
      </c>
      <c r="M6833">
        <v>0</v>
      </c>
    </row>
    <row r="6834" spans="1:13">
      <c r="A6834">
        <v>294</v>
      </c>
      <c r="B6834" t="s">
        <v>185</v>
      </c>
      <c r="C6834">
        <v>2009</v>
      </c>
      <c r="D6834">
        <v>0</v>
      </c>
      <c r="E6834">
        <v>0</v>
      </c>
      <c r="F6834">
        <v>0</v>
      </c>
      <c r="G6834">
        <v>0</v>
      </c>
      <c r="H6834">
        <v>-800.15</v>
      </c>
      <c r="I6834">
        <v>0</v>
      </c>
      <c r="J6834">
        <v>0</v>
      </c>
      <c r="K6834">
        <v>0</v>
      </c>
      <c r="L6834">
        <v>0</v>
      </c>
      <c r="M6834">
        <v>0</v>
      </c>
    </row>
    <row r="6835" spans="1:13">
      <c r="A6835">
        <v>294</v>
      </c>
      <c r="B6835" t="s">
        <v>185</v>
      </c>
      <c r="C6835">
        <v>2012</v>
      </c>
      <c r="D6835">
        <v>0</v>
      </c>
      <c r="E6835">
        <v>0</v>
      </c>
      <c r="F6835">
        <v>0</v>
      </c>
      <c r="G6835">
        <v>0</v>
      </c>
      <c r="H6835">
        <v>-3819.9</v>
      </c>
      <c r="I6835">
        <v>0</v>
      </c>
      <c r="J6835">
        <v>0</v>
      </c>
      <c r="K6835">
        <v>0</v>
      </c>
      <c r="L6835">
        <v>0</v>
      </c>
      <c r="M6835">
        <v>0</v>
      </c>
    </row>
    <row r="6836" spans="1:13">
      <c r="A6836">
        <v>294</v>
      </c>
      <c r="B6836" t="s">
        <v>185</v>
      </c>
      <c r="C6836">
        <v>2013</v>
      </c>
      <c r="D6836">
        <v>0</v>
      </c>
      <c r="E6836">
        <v>0</v>
      </c>
      <c r="F6836">
        <v>0</v>
      </c>
      <c r="G6836">
        <v>0</v>
      </c>
      <c r="H6836">
        <v>0</v>
      </c>
      <c r="I6836">
        <v>0</v>
      </c>
      <c r="J6836">
        <v>0</v>
      </c>
      <c r="K6836">
        <v>0</v>
      </c>
      <c r="L6836">
        <v>0</v>
      </c>
      <c r="M6836">
        <v>0</v>
      </c>
    </row>
    <row r="6837" spans="1:13">
      <c r="A6837">
        <v>294</v>
      </c>
      <c r="B6837" t="s">
        <v>185</v>
      </c>
      <c r="C6837">
        <v>2014</v>
      </c>
      <c r="D6837">
        <v>0</v>
      </c>
      <c r="E6837">
        <v>0</v>
      </c>
      <c r="F6837">
        <v>0</v>
      </c>
      <c r="G6837">
        <v>0</v>
      </c>
      <c r="H6837">
        <v>0</v>
      </c>
      <c r="I6837">
        <v>0</v>
      </c>
      <c r="J6837">
        <v>0</v>
      </c>
      <c r="K6837">
        <v>0</v>
      </c>
      <c r="L6837">
        <v>0</v>
      </c>
      <c r="M6837">
        <v>0</v>
      </c>
    </row>
    <row r="6838" spans="1:13">
      <c r="A6838">
        <v>294</v>
      </c>
      <c r="B6838" t="s">
        <v>185</v>
      </c>
      <c r="C6838">
        <v>2015</v>
      </c>
      <c r="D6838">
        <v>0</v>
      </c>
      <c r="E6838">
        <v>0</v>
      </c>
      <c r="F6838">
        <v>0</v>
      </c>
      <c r="G6838">
        <v>0</v>
      </c>
      <c r="H6838">
        <v>0</v>
      </c>
      <c r="I6838">
        <v>0</v>
      </c>
      <c r="J6838">
        <v>0</v>
      </c>
      <c r="K6838">
        <v>0</v>
      </c>
      <c r="L6838">
        <v>0</v>
      </c>
      <c r="M6838">
        <v>0</v>
      </c>
    </row>
    <row r="6839" spans="1:13">
      <c r="A6839">
        <v>294</v>
      </c>
      <c r="B6839" t="s">
        <v>185</v>
      </c>
      <c r="C6839">
        <v>2016</v>
      </c>
      <c r="D6839">
        <v>0</v>
      </c>
      <c r="E6839">
        <v>0</v>
      </c>
      <c r="F6839">
        <v>0</v>
      </c>
      <c r="G6839">
        <v>0</v>
      </c>
      <c r="H6839">
        <v>0</v>
      </c>
      <c r="I6839">
        <v>6206</v>
      </c>
      <c r="J6839">
        <v>0</v>
      </c>
      <c r="K6839">
        <v>0</v>
      </c>
      <c r="L6839">
        <v>0</v>
      </c>
      <c r="M6839">
        <v>0</v>
      </c>
    </row>
    <row r="6840" spans="1:13">
      <c r="A6840">
        <v>294</v>
      </c>
      <c r="B6840" t="s">
        <v>185</v>
      </c>
      <c r="C6840">
        <v>2017</v>
      </c>
      <c r="D6840">
        <v>0</v>
      </c>
      <c r="E6840">
        <v>0</v>
      </c>
      <c r="F6840">
        <v>0</v>
      </c>
      <c r="G6840">
        <v>0</v>
      </c>
      <c r="H6840">
        <v>0</v>
      </c>
      <c r="I6840">
        <v>0</v>
      </c>
      <c r="J6840">
        <v>0</v>
      </c>
      <c r="K6840">
        <v>0</v>
      </c>
      <c r="L6840">
        <v>0</v>
      </c>
      <c r="M6840">
        <v>0</v>
      </c>
    </row>
    <row r="6841" spans="1:13">
      <c r="A6841">
        <v>294</v>
      </c>
      <c r="B6841" t="s">
        <v>185</v>
      </c>
      <c r="C6841">
        <v>2010</v>
      </c>
      <c r="D6841">
        <v>0</v>
      </c>
      <c r="E6841">
        <v>0</v>
      </c>
      <c r="F6841">
        <v>0</v>
      </c>
      <c r="G6841">
        <v>0</v>
      </c>
      <c r="H6841">
        <v>-1580</v>
      </c>
      <c r="I6841">
        <v>0</v>
      </c>
      <c r="J6841">
        <v>0</v>
      </c>
      <c r="K6841">
        <v>0</v>
      </c>
      <c r="L6841">
        <v>0</v>
      </c>
      <c r="M6841">
        <v>0</v>
      </c>
    </row>
    <row r="6842" spans="1:13">
      <c r="A6842">
        <v>294</v>
      </c>
      <c r="B6842" t="s">
        <v>185</v>
      </c>
      <c r="C6842">
        <v>2013</v>
      </c>
      <c r="D6842">
        <v>0</v>
      </c>
      <c r="E6842">
        <v>0</v>
      </c>
      <c r="F6842">
        <v>0</v>
      </c>
      <c r="G6842">
        <v>0</v>
      </c>
      <c r="H6842">
        <v>0</v>
      </c>
      <c r="I6842">
        <v>0</v>
      </c>
      <c r="J6842">
        <v>0</v>
      </c>
      <c r="K6842">
        <v>0</v>
      </c>
      <c r="L6842">
        <v>0</v>
      </c>
      <c r="M6842">
        <v>0</v>
      </c>
    </row>
    <row r="6843" spans="1:13">
      <c r="A6843">
        <v>294</v>
      </c>
      <c r="B6843" t="s">
        <v>185</v>
      </c>
      <c r="C6843">
        <v>2014</v>
      </c>
      <c r="D6843">
        <v>0</v>
      </c>
      <c r="E6843">
        <v>0</v>
      </c>
      <c r="F6843">
        <v>0</v>
      </c>
      <c r="G6843">
        <v>0</v>
      </c>
      <c r="H6843">
        <v>0</v>
      </c>
      <c r="I6843">
        <v>0</v>
      </c>
      <c r="J6843">
        <v>0</v>
      </c>
      <c r="K6843">
        <v>0</v>
      </c>
      <c r="L6843">
        <v>0</v>
      </c>
      <c r="M6843">
        <v>0</v>
      </c>
    </row>
    <row r="6844" spans="1:13">
      <c r="A6844">
        <v>294</v>
      </c>
      <c r="B6844" t="s">
        <v>185</v>
      </c>
      <c r="C6844">
        <v>2015</v>
      </c>
      <c r="D6844">
        <v>0</v>
      </c>
      <c r="E6844">
        <v>0</v>
      </c>
      <c r="F6844">
        <v>0</v>
      </c>
      <c r="G6844">
        <v>0</v>
      </c>
      <c r="H6844">
        <v>0</v>
      </c>
      <c r="I6844">
        <v>0</v>
      </c>
      <c r="J6844">
        <v>0</v>
      </c>
      <c r="K6844">
        <v>0</v>
      </c>
      <c r="L6844">
        <v>0</v>
      </c>
      <c r="M6844">
        <v>0</v>
      </c>
    </row>
    <row r="6845" spans="1:13">
      <c r="A6845">
        <v>294</v>
      </c>
      <c r="B6845" t="s">
        <v>185</v>
      </c>
      <c r="C6845">
        <v>2016</v>
      </c>
      <c r="D6845">
        <v>0</v>
      </c>
      <c r="E6845">
        <v>0</v>
      </c>
      <c r="F6845">
        <v>0</v>
      </c>
      <c r="G6845">
        <v>0</v>
      </c>
      <c r="H6845">
        <v>-577</v>
      </c>
      <c r="I6845">
        <v>596</v>
      </c>
      <c r="J6845">
        <v>0</v>
      </c>
      <c r="K6845">
        <v>0</v>
      </c>
      <c r="L6845">
        <v>0</v>
      </c>
      <c r="M6845">
        <v>0</v>
      </c>
    </row>
    <row r="6846" spans="1:13">
      <c r="A6846">
        <v>294</v>
      </c>
      <c r="B6846" t="s">
        <v>185</v>
      </c>
      <c r="C6846">
        <v>2017</v>
      </c>
      <c r="D6846">
        <v>0</v>
      </c>
      <c r="E6846">
        <v>0</v>
      </c>
      <c r="F6846">
        <v>0</v>
      </c>
      <c r="G6846">
        <v>0</v>
      </c>
      <c r="H6846">
        <v>-5181</v>
      </c>
      <c r="I6846">
        <v>1058</v>
      </c>
      <c r="J6846">
        <v>0</v>
      </c>
      <c r="K6846">
        <v>0</v>
      </c>
      <c r="L6846">
        <v>-8</v>
      </c>
      <c r="M6846">
        <v>6</v>
      </c>
    </row>
    <row r="6847" spans="1:13">
      <c r="A6847">
        <v>223</v>
      </c>
      <c r="B6847" t="s">
        <v>37</v>
      </c>
      <c r="C6847">
        <v>1999</v>
      </c>
      <c r="D6847">
        <v>0</v>
      </c>
      <c r="E6847">
        <v>0</v>
      </c>
      <c r="F6847">
        <v>0</v>
      </c>
      <c r="G6847">
        <v>0</v>
      </c>
      <c r="H6847">
        <v>0</v>
      </c>
      <c r="I6847">
        <v>0</v>
      </c>
      <c r="J6847">
        <v>0</v>
      </c>
      <c r="K6847">
        <v>0</v>
      </c>
      <c r="L6847">
        <v>0</v>
      </c>
      <c r="M6847">
        <v>0</v>
      </c>
    </row>
    <row r="6848" spans="1:13">
      <c r="A6848">
        <v>223</v>
      </c>
      <c r="B6848" t="s">
        <v>37</v>
      </c>
      <c r="C6848">
        <v>2001</v>
      </c>
      <c r="D6848">
        <v>0</v>
      </c>
      <c r="E6848">
        <v>0</v>
      </c>
      <c r="F6848">
        <v>0</v>
      </c>
      <c r="G6848">
        <v>0</v>
      </c>
      <c r="H6848">
        <v>0</v>
      </c>
      <c r="I6848">
        <v>0</v>
      </c>
      <c r="J6848">
        <v>0</v>
      </c>
      <c r="K6848">
        <v>0</v>
      </c>
      <c r="L6848">
        <v>0</v>
      </c>
      <c r="M6848">
        <v>0</v>
      </c>
    </row>
    <row r="6849" spans="1:13">
      <c r="A6849">
        <v>223</v>
      </c>
      <c r="B6849" t="s">
        <v>37</v>
      </c>
      <c r="C6849">
        <v>2002</v>
      </c>
      <c r="D6849">
        <v>0</v>
      </c>
      <c r="E6849">
        <v>0</v>
      </c>
      <c r="F6849">
        <v>0</v>
      </c>
      <c r="G6849">
        <v>0</v>
      </c>
      <c r="H6849">
        <v>0</v>
      </c>
      <c r="I6849">
        <v>0</v>
      </c>
      <c r="J6849">
        <v>0</v>
      </c>
      <c r="K6849">
        <v>0</v>
      </c>
      <c r="L6849">
        <v>0</v>
      </c>
      <c r="M6849">
        <v>0</v>
      </c>
    </row>
    <row r="6850" spans="1:13">
      <c r="A6850">
        <v>223</v>
      </c>
      <c r="B6850" t="s">
        <v>37</v>
      </c>
      <c r="C6850">
        <v>2005</v>
      </c>
      <c r="D6850">
        <v>0</v>
      </c>
      <c r="E6850">
        <v>0</v>
      </c>
      <c r="F6850">
        <v>0</v>
      </c>
      <c r="G6850">
        <v>0</v>
      </c>
      <c r="H6850">
        <v>0</v>
      </c>
      <c r="I6850">
        <v>0</v>
      </c>
      <c r="J6850">
        <v>0</v>
      </c>
      <c r="K6850">
        <v>0</v>
      </c>
      <c r="L6850">
        <v>0</v>
      </c>
      <c r="M6850">
        <v>0</v>
      </c>
    </row>
    <row r="6851" spans="1:13">
      <c r="A6851">
        <v>223</v>
      </c>
      <c r="B6851" t="s">
        <v>37</v>
      </c>
      <c r="C6851">
        <v>2006</v>
      </c>
      <c r="D6851">
        <v>0</v>
      </c>
      <c r="E6851">
        <v>0</v>
      </c>
      <c r="F6851">
        <v>0</v>
      </c>
      <c r="G6851">
        <v>0</v>
      </c>
      <c r="H6851">
        <v>-6000</v>
      </c>
      <c r="I6851">
        <v>0</v>
      </c>
      <c r="J6851">
        <v>0</v>
      </c>
      <c r="K6851">
        <v>0</v>
      </c>
      <c r="L6851">
        <v>0</v>
      </c>
      <c r="M6851">
        <v>0</v>
      </c>
    </row>
    <row r="6852" spans="1:13">
      <c r="A6852">
        <v>223</v>
      </c>
      <c r="B6852" t="s">
        <v>37</v>
      </c>
      <c r="C6852">
        <v>2008</v>
      </c>
      <c r="D6852">
        <v>0</v>
      </c>
      <c r="E6852">
        <v>0</v>
      </c>
      <c r="F6852">
        <v>0</v>
      </c>
      <c r="G6852">
        <v>0</v>
      </c>
      <c r="H6852">
        <v>-1700</v>
      </c>
      <c r="I6852">
        <v>0</v>
      </c>
      <c r="J6852">
        <v>0</v>
      </c>
      <c r="K6852">
        <v>0</v>
      </c>
      <c r="L6852">
        <v>0</v>
      </c>
      <c r="M6852">
        <v>0</v>
      </c>
    </row>
    <row r="6853" spans="1:13">
      <c r="A6853">
        <v>223</v>
      </c>
      <c r="B6853" t="s">
        <v>37</v>
      </c>
      <c r="C6853">
        <v>2011</v>
      </c>
      <c r="D6853">
        <v>0</v>
      </c>
      <c r="E6853">
        <v>0</v>
      </c>
      <c r="F6853">
        <v>0</v>
      </c>
      <c r="G6853">
        <v>0</v>
      </c>
      <c r="H6853">
        <v>0</v>
      </c>
      <c r="I6853">
        <v>0</v>
      </c>
      <c r="J6853">
        <v>0</v>
      </c>
      <c r="K6853">
        <v>0</v>
      </c>
      <c r="L6853">
        <v>0</v>
      </c>
      <c r="M6853">
        <v>0</v>
      </c>
    </row>
    <row r="6854" spans="1:13">
      <c r="A6854">
        <v>223</v>
      </c>
      <c r="B6854" t="s">
        <v>37</v>
      </c>
      <c r="C6854">
        <v>2012</v>
      </c>
      <c r="D6854">
        <v>0</v>
      </c>
      <c r="E6854">
        <v>0</v>
      </c>
      <c r="F6854">
        <v>0</v>
      </c>
      <c r="G6854">
        <v>0</v>
      </c>
      <c r="H6854">
        <v>-300</v>
      </c>
      <c r="I6854">
        <v>0</v>
      </c>
      <c r="J6854">
        <v>0</v>
      </c>
      <c r="K6854">
        <v>0</v>
      </c>
      <c r="L6854">
        <v>0</v>
      </c>
      <c r="M6854">
        <v>0</v>
      </c>
    </row>
    <row r="6855" spans="1:13">
      <c r="A6855">
        <v>223</v>
      </c>
      <c r="B6855" t="s">
        <v>37</v>
      </c>
      <c r="C6855">
        <v>2016</v>
      </c>
      <c r="D6855">
        <v>0</v>
      </c>
      <c r="E6855">
        <v>0</v>
      </c>
      <c r="F6855">
        <v>0</v>
      </c>
      <c r="G6855">
        <v>0</v>
      </c>
      <c r="H6855">
        <v>1286</v>
      </c>
      <c r="I6855">
        <v>0</v>
      </c>
      <c r="J6855">
        <v>563</v>
      </c>
      <c r="K6855">
        <v>0</v>
      </c>
      <c r="L6855">
        <v>0</v>
      </c>
      <c r="M6855">
        <v>0</v>
      </c>
    </row>
    <row r="6856" spans="1:13">
      <c r="A6856">
        <v>223</v>
      </c>
      <c r="B6856" t="s">
        <v>37</v>
      </c>
      <c r="C6856">
        <v>2017</v>
      </c>
      <c r="D6856">
        <v>0</v>
      </c>
      <c r="E6856">
        <v>0</v>
      </c>
      <c r="F6856">
        <v>0</v>
      </c>
      <c r="G6856">
        <v>0</v>
      </c>
      <c r="H6856">
        <v>39042</v>
      </c>
      <c r="I6856">
        <v>-87062</v>
      </c>
      <c r="J6856">
        <v>-8525</v>
      </c>
      <c r="K6856">
        <v>-1235</v>
      </c>
      <c r="L6856">
        <v>0</v>
      </c>
      <c r="M6856">
        <v>0</v>
      </c>
    </row>
    <row r="6857" spans="1:13">
      <c r="A6857">
        <v>223</v>
      </c>
      <c r="B6857" t="s">
        <v>37</v>
      </c>
      <c r="C6857">
        <v>2018</v>
      </c>
      <c r="D6857">
        <v>0</v>
      </c>
      <c r="E6857">
        <v>0</v>
      </c>
      <c r="F6857">
        <v>0</v>
      </c>
      <c r="G6857">
        <v>0</v>
      </c>
      <c r="H6857">
        <v>253869</v>
      </c>
      <c r="I6857">
        <v>7812.65</v>
      </c>
      <c r="J6857">
        <v>-29171</v>
      </c>
      <c r="K6857">
        <v>-1705</v>
      </c>
      <c r="L6857">
        <v>-1</v>
      </c>
      <c r="M6857">
        <v>0</v>
      </c>
    </row>
    <row r="6858" spans="1:13">
      <c r="A6858">
        <v>223</v>
      </c>
      <c r="B6858" t="s">
        <v>37</v>
      </c>
      <c r="C6858">
        <v>2019</v>
      </c>
      <c r="D6858">
        <v>0</v>
      </c>
      <c r="E6858">
        <v>0</v>
      </c>
      <c r="F6858">
        <v>0</v>
      </c>
      <c r="G6858">
        <v>0</v>
      </c>
      <c r="H6858">
        <v>-157417</v>
      </c>
      <c r="I6858">
        <v>95358</v>
      </c>
      <c r="J6858">
        <v>-27776</v>
      </c>
      <c r="K6858">
        <v>2709</v>
      </c>
      <c r="L6858">
        <v>2</v>
      </c>
      <c r="M6858">
        <v>-1</v>
      </c>
    </row>
    <row r="6859" spans="1:13">
      <c r="A6859">
        <v>223</v>
      </c>
      <c r="B6859" t="s">
        <v>37</v>
      </c>
      <c r="C6859">
        <v>2020</v>
      </c>
      <c r="D6859">
        <v>0</v>
      </c>
      <c r="E6859">
        <v>0</v>
      </c>
      <c r="F6859">
        <v>0</v>
      </c>
      <c r="G6859">
        <v>0</v>
      </c>
      <c r="H6859">
        <v>484351</v>
      </c>
      <c r="I6859">
        <v>190562</v>
      </c>
      <c r="J6859">
        <v>-156792</v>
      </c>
      <c r="K6859">
        <v>4837</v>
      </c>
      <c r="L6859">
        <v>1</v>
      </c>
      <c r="M6859">
        <v>0</v>
      </c>
    </row>
    <row r="6860" spans="1:13">
      <c r="A6860">
        <v>223</v>
      </c>
      <c r="B6860" t="s">
        <v>37</v>
      </c>
      <c r="C6860">
        <v>2021</v>
      </c>
      <c r="D6860">
        <v>0</v>
      </c>
      <c r="E6860">
        <v>0</v>
      </c>
      <c r="F6860">
        <v>0</v>
      </c>
      <c r="G6860">
        <v>0</v>
      </c>
      <c r="H6860">
        <v>923474</v>
      </c>
      <c r="I6860">
        <v>74133.7</v>
      </c>
      <c r="J6860">
        <v>248290</v>
      </c>
      <c r="K6860">
        <v>-389</v>
      </c>
      <c r="L6860">
        <v>2</v>
      </c>
      <c r="M6860">
        <v>-9</v>
      </c>
    </row>
    <row r="6861" spans="1:13">
      <c r="A6861">
        <v>223</v>
      </c>
      <c r="B6861" t="s">
        <v>37</v>
      </c>
      <c r="C6861">
        <v>2022</v>
      </c>
      <c r="D6861">
        <v>244914700</v>
      </c>
      <c r="E6861">
        <v>1665169000</v>
      </c>
      <c r="F6861">
        <v>23253300</v>
      </c>
      <c r="G6861">
        <v>102131000</v>
      </c>
      <c r="H6861">
        <v>13672201.050000001</v>
      </c>
      <c r="I6861">
        <v>2495504.7000000002</v>
      </c>
      <c r="J6861">
        <v>1477604.8</v>
      </c>
      <c r="K6861">
        <v>75358.850000000006</v>
      </c>
      <c r="L6861">
        <v>3339</v>
      </c>
      <c r="M6861">
        <v>233</v>
      </c>
    </row>
    <row r="6862" spans="1:13">
      <c r="A6862">
        <v>223</v>
      </c>
      <c r="B6862" t="s">
        <v>37</v>
      </c>
      <c r="C6862">
        <v>2002</v>
      </c>
      <c r="D6862">
        <v>0</v>
      </c>
      <c r="E6862">
        <v>0</v>
      </c>
      <c r="F6862">
        <v>0</v>
      </c>
      <c r="G6862">
        <v>0</v>
      </c>
      <c r="H6862">
        <v>0</v>
      </c>
      <c r="I6862">
        <v>0</v>
      </c>
      <c r="J6862">
        <v>0</v>
      </c>
      <c r="K6862">
        <v>0</v>
      </c>
      <c r="L6862">
        <v>0</v>
      </c>
      <c r="M6862">
        <v>0</v>
      </c>
    </row>
    <row r="6863" spans="1:13">
      <c r="A6863">
        <v>223</v>
      </c>
      <c r="B6863" t="s">
        <v>37</v>
      </c>
      <c r="C6863">
        <v>2005</v>
      </c>
      <c r="D6863">
        <v>0</v>
      </c>
      <c r="E6863">
        <v>0</v>
      </c>
      <c r="F6863">
        <v>0</v>
      </c>
      <c r="G6863">
        <v>0</v>
      </c>
      <c r="H6863">
        <v>0</v>
      </c>
      <c r="I6863">
        <v>0</v>
      </c>
      <c r="J6863">
        <v>0</v>
      </c>
      <c r="K6863">
        <v>0</v>
      </c>
      <c r="L6863">
        <v>0</v>
      </c>
      <c r="M6863">
        <v>0</v>
      </c>
    </row>
    <row r="6864" spans="1:13">
      <c r="A6864">
        <v>223</v>
      </c>
      <c r="B6864" t="s">
        <v>37</v>
      </c>
      <c r="C6864">
        <v>2006</v>
      </c>
      <c r="D6864">
        <v>0</v>
      </c>
      <c r="E6864">
        <v>0</v>
      </c>
      <c r="F6864">
        <v>0</v>
      </c>
      <c r="G6864">
        <v>0</v>
      </c>
      <c r="H6864">
        <v>0</v>
      </c>
      <c r="I6864">
        <v>0</v>
      </c>
      <c r="J6864">
        <v>0</v>
      </c>
      <c r="K6864">
        <v>0</v>
      </c>
      <c r="L6864">
        <v>0</v>
      </c>
      <c r="M6864">
        <v>0</v>
      </c>
    </row>
    <row r="6865" spans="1:13">
      <c r="A6865">
        <v>223</v>
      </c>
      <c r="B6865" t="s">
        <v>37</v>
      </c>
      <c r="C6865">
        <v>2007</v>
      </c>
      <c r="D6865">
        <v>0</v>
      </c>
      <c r="E6865">
        <v>0</v>
      </c>
      <c r="F6865">
        <v>0</v>
      </c>
      <c r="G6865">
        <v>0</v>
      </c>
      <c r="H6865">
        <v>0</v>
      </c>
      <c r="I6865">
        <v>0</v>
      </c>
      <c r="J6865">
        <v>0</v>
      </c>
      <c r="K6865">
        <v>0</v>
      </c>
      <c r="L6865">
        <v>0</v>
      </c>
      <c r="M6865">
        <v>0</v>
      </c>
    </row>
    <row r="6866" spans="1:13">
      <c r="A6866">
        <v>223</v>
      </c>
      <c r="B6866" t="s">
        <v>37</v>
      </c>
      <c r="C6866">
        <v>2008</v>
      </c>
      <c r="D6866">
        <v>0</v>
      </c>
      <c r="E6866">
        <v>0</v>
      </c>
      <c r="F6866">
        <v>0</v>
      </c>
      <c r="G6866">
        <v>0</v>
      </c>
      <c r="H6866">
        <v>-584</v>
      </c>
      <c r="I6866">
        <v>0</v>
      </c>
      <c r="J6866">
        <v>0</v>
      </c>
      <c r="K6866">
        <v>0</v>
      </c>
      <c r="L6866">
        <v>0</v>
      </c>
      <c r="M6866">
        <v>0</v>
      </c>
    </row>
    <row r="6867" spans="1:13">
      <c r="A6867">
        <v>223</v>
      </c>
      <c r="B6867" t="s">
        <v>37</v>
      </c>
      <c r="C6867">
        <v>2009</v>
      </c>
      <c r="D6867">
        <v>0</v>
      </c>
      <c r="E6867">
        <v>0</v>
      </c>
      <c r="F6867">
        <v>0</v>
      </c>
      <c r="G6867">
        <v>0</v>
      </c>
      <c r="H6867">
        <v>-970</v>
      </c>
      <c r="I6867">
        <v>0</v>
      </c>
      <c r="J6867">
        <v>0</v>
      </c>
      <c r="K6867">
        <v>0</v>
      </c>
      <c r="L6867">
        <v>0</v>
      </c>
      <c r="M6867">
        <v>0</v>
      </c>
    </row>
    <row r="6868" spans="1:13">
      <c r="A6868">
        <v>223</v>
      </c>
      <c r="B6868" t="s">
        <v>37</v>
      </c>
      <c r="C6868">
        <v>2010</v>
      </c>
      <c r="D6868">
        <v>0</v>
      </c>
      <c r="E6868">
        <v>0</v>
      </c>
      <c r="F6868">
        <v>0</v>
      </c>
      <c r="G6868">
        <v>0</v>
      </c>
      <c r="H6868">
        <v>-2600</v>
      </c>
      <c r="I6868">
        <v>0</v>
      </c>
      <c r="J6868">
        <v>0</v>
      </c>
      <c r="K6868">
        <v>0</v>
      </c>
      <c r="L6868">
        <v>0</v>
      </c>
      <c r="M6868">
        <v>0</v>
      </c>
    </row>
    <row r="6869" spans="1:13">
      <c r="A6869">
        <v>223</v>
      </c>
      <c r="B6869" t="s">
        <v>37</v>
      </c>
      <c r="C6869">
        <v>2012</v>
      </c>
      <c r="D6869">
        <v>0</v>
      </c>
      <c r="E6869">
        <v>0</v>
      </c>
      <c r="F6869">
        <v>0</v>
      </c>
      <c r="G6869">
        <v>0</v>
      </c>
      <c r="H6869">
        <v>-440</v>
      </c>
      <c r="I6869">
        <v>0</v>
      </c>
      <c r="J6869">
        <v>0</v>
      </c>
      <c r="K6869">
        <v>0</v>
      </c>
      <c r="L6869">
        <v>0</v>
      </c>
      <c r="M6869">
        <v>0</v>
      </c>
    </row>
    <row r="6870" spans="1:13">
      <c r="A6870">
        <v>223</v>
      </c>
      <c r="B6870" t="s">
        <v>37</v>
      </c>
      <c r="C6870">
        <v>2013</v>
      </c>
      <c r="D6870">
        <v>0</v>
      </c>
      <c r="E6870">
        <v>0</v>
      </c>
      <c r="F6870">
        <v>0</v>
      </c>
      <c r="G6870">
        <v>0</v>
      </c>
      <c r="H6870">
        <v>0</v>
      </c>
      <c r="I6870">
        <v>0</v>
      </c>
      <c r="J6870">
        <v>-2584</v>
      </c>
      <c r="K6870">
        <v>-791</v>
      </c>
      <c r="L6870">
        <v>0</v>
      </c>
      <c r="M6870">
        <v>0</v>
      </c>
    </row>
    <row r="6871" spans="1:13">
      <c r="A6871">
        <v>223</v>
      </c>
      <c r="B6871" t="s">
        <v>37</v>
      </c>
      <c r="C6871">
        <v>2014</v>
      </c>
      <c r="D6871">
        <v>0</v>
      </c>
      <c r="E6871">
        <v>0</v>
      </c>
      <c r="F6871">
        <v>0</v>
      </c>
      <c r="G6871">
        <v>0</v>
      </c>
      <c r="H6871">
        <v>-940</v>
      </c>
      <c r="I6871">
        <v>0</v>
      </c>
      <c r="J6871">
        <v>0</v>
      </c>
      <c r="K6871">
        <v>-624</v>
      </c>
      <c r="L6871">
        <v>4</v>
      </c>
      <c r="M6871">
        <v>0</v>
      </c>
    </row>
    <row r="6872" spans="1:13">
      <c r="A6872">
        <v>223</v>
      </c>
      <c r="B6872" t="s">
        <v>37</v>
      </c>
      <c r="C6872">
        <v>2015</v>
      </c>
      <c r="D6872">
        <v>0</v>
      </c>
      <c r="E6872">
        <v>0</v>
      </c>
      <c r="F6872">
        <v>0</v>
      </c>
      <c r="G6872">
        <v>0</v>
      </c>
      <c r="H6872">
        <v>0</v>
      </c>
      <c r="I6872">
        <v>0</v>
      </c>
      <c r="J6872">
        <v>0</v>
      </c>
      <c r="K6872">
        <v>-624</v>
      </c>
      <c r="L6872">
        <v>0</v>
      </c>
      <c r="M6872">
        <v>0</v>
      </c>
    </row>
    <row r="6873" spans="1:13">
      <c r="A6873">
        <v>223</v>
      </c>
      <c r="B6873" t="s">
        <v>37</v>
      </c>
      <c r="C6873">
        <v>2016</v>
      </c>
      <c r="D6873">
        <v>0</v>
      </c>
      <c r="E6873">
        <v>0</v>
      </c>
      <c r="F6873">
        <v>0</v>
      </c>
      <c r="G6873">
        <v>0</v>
      </c>
      <c r="H6873">
        <v>16606</v>
      </c>
      <c r="I6873">
        <v>-171617</v>
      </c>
      <c r="J6873">
        <v>22360</v>
      </c>
      <c r="K6873">
        <v>-169</v>
      </c>
      <c r="L6873">
        <v>0</v>
      </c>
      <c r="M6873">
        <v>0</v>
      </c>
    </row>
    <row r="6874" spans="1:13">
      <c r="A6874">
        <v>223</v>
      </c>
      <c r="B6874" t="s">
        <v>37</v>
      </c>
      <c r="C6874">
        <v>2017</v>
      </c>
      <c r="D6874">
        <v>0</v>
      </c>
      <c r="E6874">
        <v>0</v>
      </c>
      <c r="F6874">
        <v>0</v>
      </c>
      <c r="G6874">
        <v>0</v>
      </c>
      <c r="H6874">
        <v>-10332</v>
      </c>
      <c r="I6874">
        <v>1326</v>
      </c>
      <c r="J6874">
        <v>-3912</v>
      </c>
      <c r="K6874">
        <v>-897</v>
      </c>
      <c r="L6874">
        <v>1</v>
      </c>
      <c r="M6874">
        <v>-1</v>
      </c>
    </row>
    <row r="6875" spans="1:13">
      <c r="A6875">
        <v>223</v>
      </c>
      <c r="B6875" t="s">
        <v>37</v>
      </c>
      <c r="C6875">
        <v>2018</v>
      </c>
      <c r="D6875">
        <v>0</v>
      </c>
      <c r="E6875">
        <v>0</v>
      </c>
      <c r="F6875">
        <v>0</v>
      </c>
      <c r="G6875">
        <v>0</v>
      </c>
      <c r="H6875">
        <v>111559</v>
      </c>
      <c r="I6875">
        <v>33570.35</v>
      </c>
      <c r="J6875">
        <v>-60768</v>
      </c>
      <c r="K6875">
        <v>1654</v>
      </c>
      <c r="L6875">
        <v>-1</v>
      </c>
      <c r="M6875">
        <v>1</v>
      </c>
    </row>
    <row r="6876" spans="1:13">
      <c r="A6876">
        <v>223</v>
      </c>
      <c r="B6876" t="s">
        <v>37</v>
      </c>
      <c r="C6876">
        <v>2019</v>
      </c>
      <c r="D6876">
        <v>0</v>
      </c>
      <c r="E6876">
        <v>0</v>
      </c>
      <c r="F6876">
        <v>0</v>
      </c>
      <c r="G6876">
        <v>0</v>
      </c>
      <c r="H6876">
        <v>274086</v>
      </c>
      <c r="I6876">
        <v>137365.15</v>
      </c>
      <c r="J6876">
        <v>-37677</v>
      </c>
      <c r="K6876">
        <v>883</v>
      </c>
      <c r="L6876">
        <v>2</v>
      </c>
      <c r="M6876">
        <v>0</v>
      </c>
    </row>
    <row r="6877" spans="1:13">
      <c r="A6877">
        <v>223</v>
      </c>
      <c r="B6877" t="s">
        <v>37</v>
      </c>
      <c r="C6877">
        <v>2020</v>
      </c>
      <c r="D6877">
        <v>0</v>
      </c>
      <c r="E6877">
        <v>0</v>
      </c>
      <c r="F6877">
        <v>0</v>
      </c>
      <c r="G6877">
        <v>0</v>
      </c>
      <c r="H6877">
        <v>773253</v>
      </c>
      <c r="I6877">
        <v>62863.05</v>
      </c>
      <c r="J6877">
        <v>584597</v>
      </c>
      <c r="K6877">
        <v>8869</v>
      </c>
      <c r="L6877">
        <v>9</v>
      </c>
      <c r="M6877">
        <v>-3</v>
      </c>
    </row>
    <row r="6878" spans="1:13">
      <c r="A6878">
        <v>223</v>
      </c>
      <c r="B6878" t="s">
        <v>37</v>
      </c>
      <c r="C6878">
        <v>2021</v>
      </c>
      <c r="D6878">
        <v>241208800</v>
      </c>
      <c r="E6878">
        <v>1587268000</v>
      </c>
      <c r="F6878">
        <v>17758700</v>
      </c>
      <c r="G6878">
        <v>102540000</v>
      </c>
      <c r="H6878">
        <v>13384279</v>
      </c>
      <c r="I6878">
        <v>2361085.6</v>
      </c>
      <c r="J6878">
        <v>1196921</v>
      </c>
      <c r="K6878">
        <v>76598</v>
      </c>
      <c r="L6878">
        <v>3334</v>
      </c>
      <c r="M6878">
        <v>237</v>
      </c>
    </row>
    <row r="6879" spans="1:13">
      <c r="A6879">
        <v>223</v>
      </c>
      <c r="B6879" t="s">
        <v>37</v>
      </c>
      <c r="C6879">
        <v>1997</v>
      </c>
      <c r="D6879">
        <v>0</v>
      </c>
      <c r="E6879">
        <v>0</v>
      </c>
      <c r="F6879">
        <v>0</v>
      </c>
      <c r="G6879">
        <v>0</v>
      </c>
      <c r="H6879">
        <v>0</v>
      </c>
      <c r="I6879">
        <v>0</v>
      </c>
      <c r="J6879">
        <v>0</v>
      </c>
      <c r="K6879">
        <v>0</v>
      </c>
      <c r="L6879">
        <v>0</v>
      </c>
      <c r="M6879">
        <v>0</v>
      </c>
    </row>
    <row r="6880" spans="1:13">
      <c r="A6880">
        <v>223</v>
      </c>
      <c r="B6880" t="s">
        <v>37</v>
      </c>
      <c r="C6880">
        <v>1998</v>
      </c>
      <c r="D6880">
        <v>0</v>
      </c>
      <c r="E6880">
        <v>0</v>
      </c>
      <c r="F6880">
        <v>0</v>
      </c>
      <c r="G6880">
        <v>0</v>
      </c>
      <c r="H6880">
        <v>0</v>
      </c>
      <c r="I6880">
        <v>0</v>
      </c>
      <c r="J6880">
        <v>0</v>
      </c>
      <c r="K6880">
        <v>0</v>
      </c>
      <c r="L6880">
        <v>0</v>
      </c>
      <c r="M6880">
        <v>0</v>
      </c>
    </row>
    <row r="6881" spans="1:13">
      <c r="A6881">
        <v>223</v>
      </c>
      <c r="B6881" t="s">
        <v>37</v>
      </c>
      <c r="C6881">
        <v>1999</v>
      </c>
      <c r="D6881">
        <v>0</v>
      </c>
      <c r="E6881">
        <v>0</v>
      </c>
      <c r="F6881">
        <v>0</v>
      </c>
      <c r="G6881">
        <v>0</v>
      </c>
      <c r="H6881">
        <v>-943.98</v>
      </c>
      <c r="I6881">
        <v>0</v>
      </c>
      <c r="J6881">
        <v>0</v>
      </c>
      <c r="K6881">
        <v>0</v>
      </c>
      <c r="L6881">
        <v>0</v>
      </c>
      <c r="M6881">
        <v>0</v>
      </c>
    </row>
    <row r="6882" spans="1:13">
      <c r="A6882">
        <v>223</v>
      </c>
      <c r="B6882" t="s">
        <v>37</v>
      </c>
      <c r="C6882">
        <v>2000</v>
      </c>
      <c r="D6882">
        <v>0</v>
      </c>
      <c r="E6882">
        <v>0</v>
      </c>
      <c r="F6882">
        <v>0</v>
      </c>
      <c r="G6882">
        <v>0</v>
      </c>
      <c r="H6882">
        <v>0</v>
      </c>
      <c r="I6882">
        <v>0</v>
      </c>
      <c r="J6882">
        <v>0</v>
      </c>
      <c r="K6882">
        <v>0</v>
      </c>
      <c r="L6882">
        <v>0</v>
      </c>
      <c r="M6882">
        <v>0</v>
      </c>
    </row>
    <row r="6883" spans="1:13">
      <c r="A6883">
        <v>223</v>
      </c>
      <c r="B6883" t="s">
        <v>37</v>
      </c>
      <c r="C6883">
        <v>2001</v>
      </c>
      <c r="D6883">
        <v>0</v>
      </c>
      <c r="E6883">
        <v>0</v>
      </c>
      <c r="F6883">
        <v>0</v>
      </c>
      <c r="G6883">
        <v>0</v>
      </c>
      <c r="H6883">
        <v>-3120</v>
      </c>
      <c r="I6883">
        <v>0</v>
      </c>
      <c r="J6883">
        <v>0</v>
      </c>
      <c r="K6883">
        <v>0</v>
      </c>
      <c r="L6883">
        <v>0</v>
      </c>
      <c r="M6883">
        <v>0</v>
      </c>
    </row>
    <row r="6884" spans="1:13">
      <c r="A6884">
        <v>223</v>
      </c>
      <c r="B6884" t="s">
        <v>37</v>
      </c>
      <c r="C6884">
        <v>2002</v>
      </c>
      <c r="D6884">
        <v>0</v>
      </c>
      <c r="E6884">
        <v>0</v>
      </c>
      <c r="F6884">
        <v>0</v>
      </c>
      <c r="G6884">
        <v>0</v>
      </c>
      <c r="H6884">
        <v>0</v>
      </c>
      <c r="I6884">
        <v>0</v>
      </c>
      <c r="J6884">
        <v>0</v>
      </c>
      <c r="K6884">
        <v>0</v>
      </c>
      <c r="L6884">
        <v>0</v>
      </c>
      <c r="M6884">
        <v>0</v>
      </c>
    </row>
    <row r="6885" spans="1:13">
      <c r="A6885">
        <v>223</v>
      </c>
      <c r="B6885" t="s">
        <v>37</v>
      </c>
      <c r="C6885">
        <v>2005</v>
      </c>
      <c r="D6885">
        <v>0</v>
      </c>
      <c r="E6885">
        <v>0</v>
      </c>
      <c r="F6885">
        <v>0</v>
      </c>
      <c r="G6885">
        <v>0</v>
      </c>
      <c r="H6885">
        <v>0</v>
      </c>
      <c r="I6885">
        <v>0</v>
      </c>
      <c r="J6885">
        <v>0</v>
      </c>
      <c r="K6885">
        <v>0</v>
      </c>
      <c r="L6885">
        <v>0</v>
      </c>
      <c r="M6885">
        <v>0</v>
      </c>
    </row>
    <row r="6886" spans="1:13">
      <c r="A6886">
        <v>223</v>
      </c>
      <c r="B6886" t="s">
        <v>37</v>
      </c>
      <c r="C6886">
        <v>2006</v>
      </c>
      <c r="D6886">
        <v>0</v>
      </c>
      <c r="E6886">
        <v>0</v>
      </c>
      <c r="F6886">
        <v>0</v>
      </c>
      <c r="G6886">
        <v>0</v>
      </c>
      <c r="H6886">
        <v>0</v>
      </c>
      <c r="I6886">
        <v>0</v>
      </c>
      <c r="J6886">
        <v>0</v>
      </c>
      <c r="K6886">
        <v>0</v>
      </c>
      <c r="L6886">
        <v>0</v>
      </c>
      <c r="M6886">
        <v>0</v>
      </c>
    </row>
    <row r="6887" spans="1:13">
      <c r="A6887">
        <v>223</v>
      </c>
      <c r="B6887" t="s">
        <v>37</v>
      </c>
      <c r="C6887">
        <v>2007</v>
      </c>
      <c r="D6887">
        <v>0</v>
      </c>
      <c r="E6887">
        <v>0</v>
      </c>
      <c r="F6887">
        <v>0</v>
      </c>
      <c r="G6887">
        <v>0</v>
      </c>
      <c r="H6887">
        <v>0</v>
      </c>
      <c r="I6887">
        <v>0</v>
      </c>
      <c r="J6887">
        <v>0</v>
      </c>
      <c r="K6887">
        <v>0</v>
      </c>
      <c r="L6887">
        <v>0</v>
      </c>
      <c r="M6887">
        <v>0</v>
      </c>
    </row>
    <row r="6888" spans="1:13">
      <c r="A6888">
        <v>223</v>
      </c>
      <c r="B6888" t="s">
        <v>37</v>
      </c>
      <c r="C6888">
        <v>2008</v>
      </c>
      <c r="D6888">
        <v>0</v>
      </c>
      <c r="E6888">
        <v>0</v>
      </c>
      <c r="F6888">
        <v>0</v>
      </c>
      <c r="G6888">
        <v>0</v>
      </c>
      <c r="H6888">
        <v>-1600</v>
      </c>
      <c r="I6888">
        <v>0</v>
      </c>
      <c r="J6888">
        <v>0</v>
      </c>
      <c r="K6888">
        <v>0</v>
      </c>
      <c r="L6888">
        <v>0</v>
      </c>
      <c r="M6888">
        <v>0</v>
      </c>
    </row>
    <row r="6889" spans="1:13">
      <c r="A6889">
        <v>223</v>
      </c>
      <c r="B6889" t="s">
        <v>37</v>
      </c>
      <c r="C6889">
        <v>2009</v>
      </c>
      <c r="D6889">
        <v>0</v>
      </c>
      <c r="E6889">
        <v>0</v>
      </c>
      <c r="F6889">
        <v>0</v>
      </c>
      <c r="G6889">
        <v>0</v>
      </c>
      <c r="H6889">
        <v>-4700</v>
      </c>
      <c r="I6889">
        <v>0</v>
      </c>
      <c r="J6889">
        <v>0</v>
      </c>
      <c r="K6889">
        <v>0</v>
      </c>
      <c r="L6889">
        <v>0</v>
      </c>
      <c r="M6889">
        <v>0</v>
      </c>
    </row>
    <row r="6890" spans="1:13">
      <c r="A6890">
        <v>223</v>
      </c>
      <c r="B6890" t="s">
        <v>37</v>
      </c>
      <c r="C6890">
        <v>2010</v>
      </c>
      <c r="D6890">
        <v>0</v>
      </c>
      <c r="E6890">
        <v>0</v>
      </c>
      <c r="F6890">
        <v>0</v>
      </c>
      <c r="G6890">
        <v>0</v>
      </c>
      <c r="H6890">
        <v>0</v>
      </c>
      <c r="I6890">
        <v>0</v>
      </c>
      <c r="J6890">
        <v>0</v>
      </c>
      <c r="K6890">
        <v>0</v>
      </c>
      <c r="L6890">
        <v>0</v>
      </c>
      <c r="M6890">
        <v>0</v>
      </c>
    </row>
    <row r="6891" spans="1:13">
      <c r="A6891">
        <v>223</v>
      </c>
      <c r="B6891" t="s">
        <v>37</v>
      </c>
      <c r="C6891">
        <v>2011</v>
      </c>
      <c r="D6891">
        <v>0</v>
      </c>
      <c r="E6891">
        <v>0</v>
      </c>
      <c r="F6891">
        <v>0</v>
      </c>
      <c r="G6891">
        <v>0</v>
      </c>
      <c r="H6891">
        <v>0</v>
      </c>
      <c r="I6891">
        <v>0</v>
      </c>
      <c r="J6891">
        <v>0</v>
      </c>
      <c r="K6891">
        <v>0</v>
      </c>
      <c r="L6891">
        <v>0</v>
      </c>
      <c r="M6891">
        <v>0</v>
      </c>
    </row>
    <row r="6892" spans="1:13">
      <c r="A6892">
        <v>223</v>
      </c>
      <c r="B6892" t="s">
        <v>37</v>
      </c>
      <c r="C6892">
        <v>2012</v>
      </c>
      <c r="D6892">
        <v>0</v>
      </c>
      <c r="E6892">
        <v>0</v>
      </c>
      <c r="F6892">
        <v>0</v>
      </c>
      <c r="G6892">
        <v>0</v>
      </c>
      <c r="H6892">
        <v>-4524</v>
      </c>
      <c r="I6892">
        <v>103</v>
      </c>
      <c r="J6892">
        <v>0</v>
      </c>
      <c r="K6892">
        <v>0</v>
      </c>
      <c r="L6892">
        <v>0</v>
      </c>
      <c r="M6892">
        <v>0</v>
      </c>
    </row>
    <row r="6893" spans="1:13">
      <c r="A6893">
        <v>223</v>
      </c>
      <c r="B6893" t="s">
        <v>37</v>
      </c>
      <c r="C6893">
        <v>2013</v>
      </c>
      <c r="D6893">
        <v>0</v>
      </c>
      <c r="E6893">
        <v>0</v>
      </c>
      <c r="F6893">
        <v>0</v>
      </c>
      <c r="G6893">
        <v>0</v>
      </c>
      <c r="H6893">
        <v>-771</v>
      </c>
      <c r="I6893">
        <v>15.5</v>
      </c>
      <c r="J6893">
        <v>0</v>
      </c>
      <c r="K6893">
        <v>0</v>
      </c>
      <c r="L6893">
        <v>0</v>
      </c>
      <c r="M6893">
        <v>1</v>
      </c>
    </row>
    <row r="6894" spans="1:13">
      <c r="A6894">
        <v>223</v>
      </c>
      <c r="B6894" t="s">
        <v>37</v>
      </c>
      <c r="C6894">
        <v>2014</v>
      </c>
      <c r="D6894">
        <v>0</v>
      </c>
      <c r="E6894">
        <v>0</v>
      </c>
      <c r="F6894">
        <v>0</v>
      </c>
      <c r="G6894">
        <v>0</v>
      </c>
      <c r="H6894">
        <v>0</v>
      </c>
      <c r="I6894">
        <v>0</v>
      </c>
      <c r="J6894">
        <v>0</v>
      </c>
      <c r="K6894">
        <v>0</v>
      </c>
      <c r="L6894">
        <v>0</v>
      </c>
      <c r="M6894">
        <v>1</v>
      </c>
    </row>
    <row r="6895" spans="1:13">
      <c r="A6895">
        <v>223</v>
      </c>
      <c r="B6895" t="s">
        <v>37</v>
      </c>
      <c r="C6895">
        <v>2015</v>
      </c>
      <c r="D6895">
        <v>0</v>
      </c>
      <c r="E6895">
        <v>0</v>
      </c>
      <c r="F6895">
        <v>0</v>
      </c>
      <c r="G6895">
        <v>0</v>
      </c>
      <c r="H6895">
        <v>0</v>
      </c>
      <c r="I6895">
        <v>-11829</v>
      </c>
      <c r="J6895">
        <v>0</v>
      </c>
      <c r="K6895">
        <v>0</v>
      </c>
      <c r="L6895">
        <v>0</v>
      </c>
      <c r="M6895">
        <v>1</v>
      </c>
    </row>
    <row r="6896" spans="1:13">
      <c r="A6896">
        <v>223</v>
      </c>
      <c r="B6896" t="s">
        <v>37</v>
      </c>
      <c r="C6896">
        <v>2016</v>
      </c>
      <c r="D6896">
        <v>0</v>
      </c>
      <c r="E6896">
        <v>0</v>
      </c>
      <c r="F6896">
        <v>0</v>
      </c>
      <c r="G6896">
        <v>0</v>
      </c>
      <c r="H6896">
        <v>17185</v>
      </c>
      <c r="I6896">
        <v>-2307</v>
      </c>
      <c r="J6896">
        <v>1856</v>
      </c>
      <c r="K6896">
        <v>-80</v>
      </c>
      <c r="L6896">
        <v>1</v>
      </c>
      <c r="M6896">
        <v>2</v>
      </c>
    </row>
    <row r="6897" spans="1:13">
      <c r="A6897">
        <v>223</v>
      </c>
      <c r="B6897" t="s">
        <v>37</v>
      </c>
      <c r="C6897">
        <v>2017</v>
      </c>
      <c r="D6897">
        <v>0</v>
      </c>
      <c r="E6897">
        <v>0</v>
      </c>
      <c r="F6897">
        <v>0</v>
      </c>
      <c r="G6897">
        <v>0</v>
      </c>
      <c r="H6897">
        <v>38479</v>
      </c>
      <c r="I6897">
        <v>15671.7</v>
      </c>
      <c r="J6897">
        <v>224</v>
      </c>
      <c r="K6897">
        <v>-287</v>
      </c>
      <c r="L6897">
        <v>0</v>
      </c>
      <c r="M6897">
        <v>1</v>
      </c>
    </row>
    <row r="6898" spans="1:13">
      <c r="A6898">
        <v>223</v>
      </c>
      <c r="B6898" t="s">
        <v>37</v>
      </c>
      <c r="C6898">
        <v>2018</v>
      </c>
      <c r="D6898">
        <v>0</v>
      </c>
      <c r="E6898">
        <v>0</v>
      </c>
      <c r="F6898">
        <v>0</v>
      </c>
      <c r="G6898">
        <v>0</v>
      </c>
      <c r="H6898">
        <v>210748</v>
      </c>
      <c r="I6898">
        <v>75748.05</v>
      </c>
      <c r="J6898">
        <v>-198433</v>
      </c>
      <c r="K6898">
        <v>3100</v>
      </c>
      <c r="L6898">
        <v>3</v>
      </c>
      <c r="M6898">
        <v>0</v>
      </c>
    </row>
    <row r="6899" spans="1:13">
      <c r="A6899">
        <v>223</v>
      </c>
      <c r="B6899" t="s">
        <v>37</v>
      </c>
      <c r="C6899">
        <v>2019</v>
      </c>
      <c r="D6899">
        <v>0</v>
      </c>
      <c r="E6899">
        <v>0</v>
      </c>
      <c r="F6899">
        <v>0</v>
      </c>
      <c r="G6899">
        <v>0</v>
      </c>
      <c r="H6899">
        <v>778500</v>
      </c>
      <c r="I6899">
        <v>68586.95</v>
      </c>
      <c r="J6899">
        <v>272879</v>
      </c>
      <c r="K6899">
        <v>6701</v>
      </c>
      <c r="L6899">
        <v>6</v>
      </c>
      <c r="M6899">
        <v>-4</v>
      </c>
    </row>
    <row r="6900" spans="1:13">
      <c r="A6900">
        <v>223</v>
      </c>
      <c r="B6900" t="s">
        <v>37</v>
      </c>
      <c r="C6900">
        <v>2020</v>
      </c>
      <c r="D6900">
        <v>233020500</v>
      </c>
      <c r="E6900">
        <v>1556524000</v>
      </c>
      <c r="F6900">
        <v>14532400</v>
      </c>
      <c r="G6900">
        <v>92605000</v>
      </c>
      <c r="H6900">
        <v>12785465</v>
      </c>
      <c r="I6900">
        <v>2305059.2000000002</v>
      </c>
      <c r="J6900">
        <v>1120568</v>
      </c>
      <c r="K6900">
        <v>65733</v>
      </c>
      <c r="L6900">
        <v>3282</v>
      </c>
      <c r="M6900">
        <v>230</v>
      </c>
    </row>
    <row r="6901" spans="1:13">
      <c r="A6901">
        <v>224</v>
      </c>
      <c r="B6901" t="s">
        <v>20</v>
      </c>
      <c r="C6901">
        <v>1987</v>
      </c>
      <c r="D6901">
        <v>0</v>
      </c>
      <c r="E6901">
        <v>0</v>
      </c>
      <c r="F6901">
        <v>0</v>
      </c>
      <c r="G6901">
        <v>0</v>
      </c>
      <c r="H6901">
        <v>0</v>
      </c>
      <c r="I6901">
        <v>0</v>
      </c>
      <c r="J6901">
        <v>0</v>
      </c>
      <c r="K6901">
        <v>0</v>
      </c>
      <c r="L6901">
        <v>0</v>
      </c>
      <c r="M6901">
        <v>0</v>
      </c>
    </row>
    <row r="6902" spans="1:13">
      <c r="A6902">
        <v>224</v>
      </c>
      <c r="B6902" t="s">
        <v>20</v>
      </c>
      <c r="C6902">
        <v>1988</v>
      </c>
      <c r="D6902">
        <v>0</v>
      </c>
      <c r="E6902">
        <v>0</v>
      </c>
      <c r="F6902">
        <v>0</v>
      </c>
      <c r="G6902">
        <v>0</v>
      </c>
      <c r="H6902">
        <v>0</v>
      </c>
      <c r="I6902">
        <v>0</v>
      </c>
      <c r="J6902">
        <v>0</v>
      </c>
      <c r="K6902">
        <v>0</v>
      </c>
      <c r="L6902">
        <v>0</v>
      </c>
      <c r="M6902">
        <v>0</v>
      </c>
    </row>
    <row r="6903" spans="1:13">
      <c r="A6903">
        <v>224</v>
      </c>
      <c r="B6903" t="s">
        <v>20</v>
      </c>
      <c r="C6903">
        <v>1989</v>
      </c>
      <c r="D6903">
        <v>0</v>
      </c>
      <c r="E6903">
        <v>0</v>
      </c>
      <c r="F6903">
        <v>0</v>
      </c>
      <c r="G6903">
        <v>0</v>
      </c>
      <c r="H6903">
        <v>0</v>
      </c>
      <c r="I6903">
        <v>0</v>
      </c>
      <c r="J6903">
        <v>0</v>
      </c>
      <c r="K6903">
        <v>0</v>
      </c>
      <c r="L6903">
        <v>0</v>
      </c>
      <c r="M6903">
        <v>0</v>
      </c>
    </row>
    <row r="6904" spans="1:13">
      <c r="A6904">
        <v>224</v>
      </c>
      <c r="B6904" t="s">
        <v>20</v>
      </c>
      <c r="C6904">
        <v>1990</v>
      </c>
      <c r="D6904">
        <v>0</v>
      </c>
      <c r="E6904">
        <v>0</v>
      </c>
      <c r="F6904">
        <v>0</v>
      </c>
      <c r="G6904">
        <v>0</v>
      </c>
      <c r="H6904">
        <v>0</v>
      </c>
      <c r="I6904">
        <v>0</v>
      </c>
      <c r="J6904">
        <v>0</v>
      </c>
      <c r="K6904">
        <v>0</v>
      </c>
      <c r="L6904">
        <v>0</v>
      </c>
      <c r="M6904">
        <v>0</v>
      </c>
    </row>
    <row r="6905" spans="1:13">
      <c r="A6905">
        <v>224</v>
      </c>
      <c r="B6905" t="s">
        <v>20</v>
      </c>
      <c r="C6905">
        <v>1991</v>
      </c>
      <c r="D6905">
        <v>0</v>
      </c>
      <c r="E6905">
        <v>0</v>
      </c>
      <c r="F6905">
        <v>0</v>
      </c>
      <c r="G6905">
        <v>0</v>
      </c>
      <c r="H6905">
        <v>0</v>
      </c>
      <c r="I6905">
        <v>0</v>
      </c>
      <c r="J6905">
        <v>0</v>
      </c>
      <c r="K6905">
        <v>0</v>
      </c>
      <c r="L6905">
        <v>0</v>
      </c>
      <c r="M6905">
        <v>0</v>
      </c>
    </row>
    <row r="6906" spans="1:13">
      <c r="A6906">
        <v>224</v>
      </c>
      <c r="B6906" t="s">
        <v>20</v>
      </c>
      <c r="C6906">
        <v>1992</v>
      </c>
      <c r="D6906">
        <v>0</v>
      </c>
      <c r="E6906">
        <v>0</v>
      </c>
      <c r="F6906">
        <v>0</v>
      </c>
      <c r="G6906">
        <v>0</v>
      </c>
      <c r="H6906">
        <v>0</v>
      </c>
      <c r="I6906">
        <v>0</v>
      </c>
      <c r="J6906">
        <v>0</v>
      </c>
      <c r="K6906">
        <v>0</v>
      </c>
      <c r="L6906">
        <v>0</v>
      </c>
      <c r="M6906">
        <v>0</v>
      </c>
    </row>
    <row r="6907" spans="1:13">
      <c r="A6907">
        <v>224</v>
      </c>
      <c r="B6907" t="s">
        <v>20</v>
      </c>
      <c r="C6907">
        <v>1993</v>
      </c>
      <c r="D6907">
        <v>0</v>
      </c>
      <c r="E6907">
        <v>0</v>
      </c>
      <c r="F6907">
        <v>0</v>
      </c>
      <c r="G6907">
        <v>0</v>
      </c>
      <c r="H6907">
        <v>0</v>
      </c>
      <c r="I6907">
        <v>0</v>
      </c>
      <c r="J6907">
        <v>0</v>
      </c>
      <c r="K6907">
        <v>0</v>
      </c>
      <c r="L6907">
        <v>0</v>
      </c>
      <c r="M6907">
        <v>0</v>
      </c>
    </row>
    <row r="6908" spans="1:13">
      <c r="A6908">
        <v>224</v>
      </c>
      <c r="B6908" t="s">
        <v>20</v>
      </c>
      <c r="C6908">
        <v>1994</v>
      </c>
      <c r="D6908">
        <v>0</v>
      </c>
      <c r="E6908">
        <v>0</v>
      </c>
      <c r="F6908">
        <v>0</v>
      </c>
      <c r="G6908">
        <v>0</v>
      </c>
      <c r="H6908">
        <v>0</v>
      </c>
      <c r="I6908">
        <v>0</v>
      </c>
      <c r="J6908">
        <v>0</v>
      </c>
      <c r="K6908">
        <v>0</v>
      </c>
      <c r="L6908">
        <v>0</v>
      </c>
      <c r="M6908">
        <v>0</v>
      </c>
    </row>
    <row r="6909" spans="1:13">
      <c r="A6909">
        <v>224</v>
      </c>
      <c r="B6909" t="s">
        <v>20</v>
      </c>
      <c r="C6909">
        <v>1995</v>
      </c>
      <c r="D6909">
        <v>0</v>
      </c>
      <c r="E6909">
        <v>0</v>
      </c>
      <c r="F6909">
        <v>0</v>
      </c>
      <c r="G6909">
        <v>0</v>
      </c>
      <c r="H6909">
        <v>0</v>
      </c>
      <c r="I6909">
        <v>0</v>
      </c>
      <c r="J6909">
        <v>0</v>
      </c>
      <c r="K6909">
        <v>0</v>
      </c>
      <c r="L6909">
        <v>0</v>
      </c>
      <c r="M6909">
        <v>0</v>
      </c>
    </row>
    <row r="6910" spans="1:13">
      <c r="A6910">
        <v>224</v>
      </c>
      <c r="B6910" t="s">
        <v>20</v>
      </c>
      <c r="C6910">
        <v>1996</v>
      </c>
      <c r="D6910">
        <v>0</v>
      </c>
      <c r="E6910">
        <v>0</v>
      </c>
      <c r="F6910">
        <v>0</v>
      </c>
      <c r="G6910">
        <v>0</v>
      </c>
      <c r="H6910">
        <v>0</v>
      </c>
      <c r="I6910">
        <v>0</v>
      </c>
      <c r="J6910">
        <v>0</v>
      </c>
      <c r="K6910">
        <v>0</v>
      </c>
      <c r="L6910">
        <v>0</v>
      </c>
      <c r="M6910">
        <v>0</v>
      </c>
    </row>
    <row r="6911" spans="1:13">
      <c r="A6911">
        <v>224</v>
      </c>
      <c r="B6911" t="s">
        <v>20</v>
      </c>
      <c r="C6911">
        <v>1997</v>
      </c>
      <c r="D6911">
        <v>0</v>
      </c>
      <c r="E6911">
        <v>0</v>
      </c>
      <c r="F6911">
        <v>0</v>
      </c>
      <c r="G6911">
        <v>0</v>
      </c>
      <c r="H6911">
        <v>0</v>
      </c>
      <c r="I6911">
        <v>0</v>
      </c>
      <c r="J6911">
        <v>0</v>
      </c>
      <c r="K6911">
        <v>0</v>
      </c>
      <c r="L6911">
        <v>0</v>
      </c>
      <c r="M6911">
        <v>0</v>
      </c>
    </row>
    <row r="6912" spans="1:13">
      <c r="A6912">
        <v>224</v>
      </c>
      <c r="B6912" t="s">
        <v>20</v>
      </c>
      <c r="C6912">
        <v>1998</v>
      </c>
      <c r="D6912">
        <v>0</v>
      </c>
      <c r="E6912">
        <v>0</v>
      </c>
      <c r="F6912">
        <v>0</v>
      </c>
      <c r="G6912">
        <v>0</v>
      </c>
      <c r="H6912">
        <v>0</v>
      </c>
      <c r="I6912">
        <v>0</v>
      </c>
      <c r="J6912">
        <v>0</v>
      </c>
      <c r="K6912">
        <v>0</v>
      </c>
      <c r="L6912">
        <v>0</v>
      </c>
      <c r="M6912">
        <v>0</v>
      </c>
    </row>
    <row r="6913" spans="1:13">
      <c r="A6913">
        <v>224</v>
      </c>
      <c r="B6913" t="s">
        <v>20</v>
      </c>
      <c r="C6913">
        <v>1999</v>
      </c>
      <c r="D6913">
        <v>0</v>
      </c>
      <c r="E6913">
        <v>0</v>
      </c>
      <c r="F6913">
        <v>0</v>
      </c>
      <c r="G6913">
        <v>0</v>
      </c>
      <c r="H6913">
        <v>0</v>
      </c>
      <c r="I6913">
        <v>0</v>
      </c>
      <c r="J6913">
        <v>0</v>
      </c>
      <c r="K6913">
        <v>0</v>
      </c>
      <c r="L6913">
        <v>0</v>
      </c>
      <c r="M6913">
        <v>0</v>
      </c>
    </row>
    <row r="6914" spans="1:13">
      <c r="A6914">
        <v>224</v>
      </c>
      <c r="B6914" t="s">
        <v>20</v>
      </c>
      <c r="C6914">
        <v>2000</v>
      </c>
      <c r="D6914">
        <v>0</v>
      </c>
      <c r="E6914">
        <v>0</v>
      </c>
      <c r="F6914">
        <v>0</v>
      </c>
      <c r="G6914">
        <v>0</v>
      </c>
      <c r="H6914">
        <v>0</v>
      </c>
      <c r="I6914">
        <v>0</v>
      </c>
      <c r="J6914">
        <v>0</v>
      </c>
      <c r="K6914">
        <v>0</v>
      </c>
      <c r="L6914">
        <v>0</v>
      </c>
      <c r="M6914">
        <v>0</v>
      </c>
    </row>
    <row r="6915" spans="1:13">
      <c r="A6915">
        <v>224</v>
      </c>
      <c r="B6915" t="s">
        <v>20</v>
      </c>
      <c r="C6915">
        <v>2001</v>
      </c>
      <c r="D6915">
        <v>0</v>
      </c>
      <c r="E6915">
        <v>0</v>
      </c>
      <c r="F6915">
        <v>0</v>
      </c>
      <c r="G6915">
        <v>0</v>
      </c>
      <c r="H6915">
        <v>0</v>
      </c>
      <c r="I6915">
        <v>0</v>
      </c>
      <c r="J6915">
        <v>0</v>
      </c>
      <c r="K6915">
        <v>0</v>
      </c>
      <c r="L6915">
        <v>0</v>
      </c>
      <c r="M6915">
        <v>0</v>
      </c>
    </row>
    <row r="6916" spans="1:13">
      <c r="A6916">
        <v>224</v>
      </c>
      <c r="B6916" t="s">
        <v>20</v>
      </c>
      <c r="C6916">
        <v>2002</v>
      </c>
      <c r="D6916">
        <v>0</v>
      </c>
      <c r="E6916">
        <v>0</v>
      </c>
      <c r="F6916">
        <v>0</v>
      </c>
      <c r="G6916">
        <v>0</v>
      </c>
      <c r="H6916">
        <v>0</v>
      </c>
      <c r="I6916">
        <v>0</v>
      </c>
      <c r="J6916">
        <v>0</v>
      </c>
      <c r="K6916">
        <v>0</v>
      </c>
      <c r="L6916">
        <v>0</v>
      </c>
      <c r="M6916">
        <v>0</v>
      </c>
    </row>
    <row r="6917" spans="1:13">
      <c r="A6917">
        <v>224</v>
      </c>
      <c r="B6917" t="s">
        <v>20</v>
      </c>
      <c r="C6917">
        <v>2003</v>
      </c>
      <c r="D6917">
        <v>0</v>
      </c>
      <c r="E6917">
        <v>0</v>
      </c>
      <c r="F6917">
        <v>0</v>
      </c>
      <c r="G6917">
        <v>0</v>
      </c>
      <c r="H6917">
        <v>0</v>
      </c>
      <c r="I6917">
        <v>0</v>
      </c>
      <c r="J6917">
        <v>0</v>
      </c>
      <c r="K6917">
        <v>0</v>
      </c>
      <c r="L6917">
        <v>0</v>
      </c>
      <c r="M6917">
        <v>0</v>
      </c>
    </row>
    <row r="6918" spans="1:13">
      <c r="A6918">
        <v>224</v>
      </c>
      <c r="B6918" t="s">
        <v>20</v>
      </c>
      <c r="C6918">
        <v>2004</v>
      </c>
      <c r="D6918">
        <v>0</v>
      </c>
      <c r="E6918">
        <v>0</v>
      </c>
      <c r="F6918">
        <v>0</v>
      </c>
      <c r="G6918">
        <v>0</v>
      </c>
      <c r="H6918">
        <v>0</v>
      </c>
      <c r="I6918">
        <v>0</v>
      </c>
      <c r="J6918">
        <v>0</v>
      </c>
      <c r="K6918">
        <v>0</v>
      </c>
      <c r="L6918">
        <v>0</v>
      </c>
      <c r="M6918">
        <v>0</v>
      </c>
    </row>
    <row r="6919" spans="1:13">
      <c r="A6919">
        <v>224</v>
      </c>
      <c r="B6919" t="s">
        <v>20</v>
      </c>
      <c r="C6919">
        <v>2005</v>
      </c>
      <c r="D6919">
        <v>0</v>
      </c>
      <c r="E6919">
        <v>0</v>
      </c>
      <c r="F6919">
        <v>0</v>
      </c>
      <c r="G6919">
        <v>0</v>
      </c>
      <c r="H6919">
        <v>0</v>
      </c>
      <c r="I6919">
        <v>0</v>
      </c>
      <c r="J6919">
        <v>0</v>
      </c>
      <c r="K6919">
        <v>0</v>
      </c>
      <c r="L6919">
        <v>0</v>
      </c>
      <c r="M6919">
        <v>0</v>
      </c>
    </row>
    <row r="6920" spans="1:13">
      <c r="A6920">
        <v>224</v>
      </c>
      <c r="B6920" t="s">
        <v>20</v>
      </c>
      <c r="C6920">
        <v>2006</v>
      </c>
      <c r="D6920">
        <v>0</v>
      </c>
      <c r="E6920">
        <v>0</v>
      </c>
      <c r="F6920">
        <v>0</v>
      </c>
      <c r="G6920">
        <v>0</v>
      </c>
      <c r="H6920">
        <v>0</v>
      </c>
      <c r="I6920">
        <v>0</v>
      </c>
      <c r="J6920">
        <v>0</v>
      </c>
      <c r="K6920">
        <v>0</v>
      </c>
      <c r="L6920">
        <v>0</v>
      </c>
      <c r="M6920">
        <v>0</v>
      </c>
    </row>
    <row r="6921" spans="1:13">
      <c r="A6921">
        <v>224</v>
      </c>
      <c r="B6921" t="s">
        <v>20</v>
      </c>
      <c r="C6921">
        <v>2007</v>
      </c>
      <c r="D6921">
        <v>0</v>
      </c>
      <c r="E6921">
        <v>0</v>
      </c>
      <c r="F6921">
        <v>0</v>
      </c>
      <c r="G6921">
        <v>0</v>
      </c>
      <c r="H6921">
        <v>-900</v>
      </c>
      <c r="I6921">
        <v>0</v>
      </c>
      <c r="J6921">
        <v>0</v>
      </c>
      <c r="K6921">
        <v>0</v>
      </c>
      <c r="L6921">
        <v>0</v>
      </c>
      <c r="M6921">
        <v>0</v>
      </c>
    </row>
    <row r="6922" spans="1:13">
      <c r="A6922">
        <v>224</v>
      </c>
      <c r="B6922" t="s">
        <v>20</v>
      </c>
      <c r="C6922">
        <v>2008</v>
      </c>
      <c r="D6922">
        <v>0</v>
      </c>
      <c r="E6922">
        <v>0</v>
      </c>
      <c r="F6922">
        <v>0</v>
      </c>
      <c r="G6922">
        <v>0</v>
      </c>
      <c r="H6922">
        <v>0</v>
      </c>
      <c r="I6922">
        <v>0</v>
      </c>
      <c r="J6922">
        <v>0</v>
      </c>
      <c r="K6922">
        <v>0</v>
      </c>
      <c r="L6922">
        <v>0</v>
      </c>
      <c r="M6922">
        <v>0</v>
      </c>
    </row>
    <row r="6923" spans="1:13">
      <c r="A6923">
        <v>224</v>
      </c>
      <c r="B6923" t="s">
        <v>20</v>
      </c>
      <c r="C6923">
        <v>2009</v>
      </c>
      <c r="D6923">
        <v>0</v>
      </c>
      <c r="E6923">
        <v>0</v>
      </c>
      <c r="F6923">
        <v>0</v>
      </c>
      <c r="G6923">
        <v>0</v>
      </c>
      <c r="H6923">
        <v>0</v>
      </c>
      <c r="I6923">
        <v>0</v>
      </c>
      <c r="J6923">
        <v>0</v>
      </c>
      <c r="K6923">
        <v>0</v>
      </c>
      <c r="L6923">
        <v>0</v>
      </c>
      <c r="M6923">
        <v>0</v>
      </c>
    </row>
    <row r="6924" spans="1:13">
      <c r="A6924">
        <v>224</v>
      </c>
      <c r="B6924" t="s">
        <v>20</v>
      </c>
      <c r="C6924">
        <v>2010</v>
      </c>
      <c r="D6924">
        <v>0</v>
      </c>
      <c r="E6924">
        <v>0</v>
      </c>
      <c r="F6924">
        <v>0</v>
      </c>
      <c r="G6924">
        <v>0</v>
      </c>
      <c r="H6924">
        <v>0</v>
      </c>
      <c r="I6924">
        <v>0</v>
      </c>
      <c r="J6924">
        <v>0</v>
      </c>
      <c r="K6924">
        <v>0</v>
      </c>
      <c r="L6924">
        <v>0</v>
      </c>
      <c r="M6924">
        <v>0</v>
      </c>
    </row>
    <row r="6925" spans="1:13">
      <c r="A6925">
        <v>224</v>
      </c>
      <c r="B6925" t="s">
        <v>20</v>
      </c>
      <c r="C6925">
        <v>2011</v>
      </c>
      <c r="D6925">
        <v>0</v>
      </c>
      <c r="E6925">
        <v>0</v>
      </c>
      <c r="F6925">
        <v>0</v>
      </c>
      <c r="G6925">
        <v>0</v>
      </c>
      <c r="H6925">
        <v>-1000</v>
      </c>
      <c r="I6925">
        <v>0</v>
      </c>
      <c r="J6925">
        <v>0</v>
      </c>
      <c r="K6925">
        <v>0</v>
      </c>
      <c r="L6925">
        <v>0</v>
      </c>
      <c r="M6925">
        <v>0</v>
      </c>
    </row>
    <row r="6926" spans="1:13">
      <c r="A6926">
        <v>224</v>
      </c>
      <c r="B6926" t="s">
        <v>20</v>
      </c>
      <c r="C6926">
        <v>2012</v>
      </c>
      <c r="D6926">
        <v>0</v>
      </c>
      <c r="E6926">
        <v>0</v>
      </c>
      <c r="F6926">
        <v>0</v>
      </c>
      <c r="G6926">
        <v>0</v>
      </c>
      <c r="H6926">
        <v>0</v>
      </c>
      <c r="I6926">
        <v>0</v>
      </c>
      <c r="J6926">
        <v>0</v>
      </c>
      <c r="K6926">
        <v>0</v>
      </c>
      <c r="L6926">
        <v>0</v>
      </c>
      <c r="M6926">
        <v>0</v>
      </c>
    </row>
    <row r="6927" spans="1:13">
      <c r="A6927">
        <v>224</v>
      </c>
      <c r="B6927" t="s">
        <v>20</v>
      </c>
      <c r="C6927">
        <v>2013</v>
      </c>
      <c r="D6927">
        <v>0</v>
      </c>
      <c r="E6927">
        <v>0</v>
      </c>
      <c r="F6927">
        <v>0</v>
      </c>
      <c r="G6927">
        <v>0</v>
      </c>
      <c r="H6927">
        <v>0</v>
      </c>
      <c r="I6927">
        <v>0</v>
      </c>
      <c r="J6927">
        <v>0</v>
      </c>
      <c r="K6927">
        <v>0</v>
      </c>
      <c r="L6927">
        <v>0</v>
      </c>
      <c r="M6927">
        <v>0</v>
      </c>
    </row>
    <row r="6928" spans="1:13">
      <c r="A6928">
        <v>224</v>
      </c>
      <c r="B6928" t="s">
        <v>20</v>
      </c>
      <c r="C6928">
        <v>2014</v>
      </c>
      <c r="D6928">
        <v>0</v>
      </c>
      <c r="E6928">
        <v>0</v>
      </c>
      <c r="F6928">
        <v>0</v>
      </c>
      <c r="G6928">
        <v>0</v>
      </c>
      <c r="H6928">
        <v>0</v>
      </c>
      <c r="I6928">
        <v>0</v>
      </c>
      <c r="J6928">
        <v>0</v>
      </c>
      <c r="K6928">
        <v>0</v>
      </c>
      <c r="L6928">
        <v>0</v>
      </c>
      <c r="M6928">
        <v>0</v>
      </c>
    </row>
    <row r="6929" spans="1:13">
      <c r="A6929">
        <v>224</v>
      </c>
      <c r="B6929" t="s">
        <v>20</v>
      </c>
      <c r="C6929">
        <v>2015</v>
      </c>
      <c r="D6929">
        <v>0</v>
      </c>
      <c r="E6929">
        <v>0</v>
      </c>
      <c r="F6929">
        <v>0</v>
      </c>
      <c r="G6929">
        <v>0</v>
      </c>
      <c r="H6929">
        <v>-2400</v>
      </c>
      <c r="I6929">
        <v>0</v>
      </c>
      <c r="J6929">
        <v>43072</v>
      </c>
      <c r="K6929">
        <v>396</v>
      </c>
      <c r="L6929">
        <v>0</v>
      </c>
      <c r="M6929">
        <v>2</v>
      </c>
    </row>
    <row r="6930" spans="1:13">
      <c r="A6930">
        <v>224</v>
      </c>
      <c r="B6930" t="s">
        <v>20</v>
      </c>
      <c r="C6930">
        <v>2016</v>
      </c>
      <c r="D6930">
        <v>0</v>
      </c>
      <c r="E6930">
        <v>0</v>
      </c>
      <c r="F6930">
        <v>0</v>
      </c>
      <c r="G6930">
        <v>0</v>
      </c>
      <c r="H6930">
        <v>481</v>
      </c>
      <c r="I6930">
        <v>-29</v>
      </c>
      <c r="J6930">
        <v>32312</v>
      </c>
      <c r="K6930">
        <v>498</v>
      </c>
      <c r="L6930">
        <v>0</v>
      </c>
      <c r="M6930">
        <v>2</v>
      </c>
    </row>
    <row r="6931" spans="1:13">
      <c r="A6931">
        <v>224</v>
      </c>
      <c r="B6931" t="s">
        <v>20</v>
      </c>
      <c r="C6931">
        <v>2017</v>
      </c>
      <c r="D6931">
        <v>0</v>
      </c>
      <c r="E6931">
        <v>0</v>
      </c>
      <c r="F6931">
        <v>0</v>
      </c>
      <c r="G6931">
        <v>0</v>
      </c>
      <c r="H6931">
        <v>28959</v>
      </c>
      <c r="I6931">
        <v>959.05</v>
      </c>
      <c r="J6931">
        <v>0</v>
      </c>
      <c r="K6931">
        <v>4</v>
      </c>
      <c r="L6931">
        <v>0</v>
      </c>
      <c r="M6931">
        <v>-1</v>
      </c>
    </row>
    <row r="6932" spans="1:13">
      <c r="A6932">
        <v>224</v>
      </c>
      <c r="B6932" t="s">
        <v>20</v>
      </c>
      <c r="C6932">
        <v>2018</v>
      </c>
      <c r="D6932">
        <v>0</v>
      </c>
      <c r="E6932">
        <v>0</v>
      </c>
      <c r="F6932">
        <v>0</v>
      </c>
      <c r="G6932">
        <v>0</v>
      </c>
      <c r="H6932">
        <v>56564</v>
      </c>
      <c r="I6932">
        <v>38865.050000000003</v>
      </c>
      <c r="J6932">
        <v>144</v>
      </c>
      <c r="K6932">
        <v>3780</v>
      </c>
      <c r="L6932">
        <v>0</v>
      </c>
      <c r="M6932">
        <v>0</v>
      </c>
    </row>
    <row r="6933" spans="1:13">
      <c r="A6933">
        <v>224</v>
      </c>
      <c r="B6933" t="s">
        <v>20</v>
      </c>
      <c r="C6933">
        <v>2019</v>
      </c>
      <c r="D6933">
        <v>0</v>
      </c>
      <c r="E6933">
        <v>0</v>
      </c>
      <c r="F6933">
        <v>0</v>
      </c>
      <c r="G6933">
        <v>0</v>
      </c>
      <c r="H6933">
        <v>96485</v>
      </c>
      <c r="I6933">
        <v>-4628.8999999999996</v>
      </c>
      <c r="J6933">
        <v>3264</v>
      </c>
      <c r="K6933">
        <v>614</v>
      </c>
      <c r="L6933">
        <v>1</v>
      </c>
      <c r="M6933">
        <v>0</v>
      </c>
    </row>
    <row r="6934" spans="1:13">
      <c r="A6934">
        <v>224</v>
      </c>
      <c r="B6934" t="s">
        <v>20</v>
      </c>
      <c r="C6934">
        <v>2020</v>
      </c>
      <c r="D6934">
        <v>0</v>
      </c>
      <c r="E6934">
        <v>0</v>
      </c>
      <c r="F6934">
        <v>0</v>
      </c>
      <c r="G6934">
        <v>0</v>
      </c>
      <c r="H6934">
        <v>361598</v>
      </c>
      <c r="I6934">
        <v>32268.2</v>
      </c>
      <c r="J6934">
        <v>-18928</v>
      </c>
      <c r="K6934">
        <v>5604</v>
      </c>
      <c r="L6934">
        <v>3</v>
      </c>
      <c r="M6934">
        <v>1</v>
      </c>
    </row>
    <row r="6935" spans="1:13">
      <c r="A6935">
        <v>224</v>
      </c>
      <c r="B6935" t="s">
        <v>20</v>
      </c>
      <c r="C6935">
        <v>2021</v>
      </c>
      <c r="D6935">
        <v>0</v>
      </c>
      <c r="E6935">
        <v>0</v>
      </c>
      <c r="F6935">
        <v>0</v>
      </c>
      <c r="G6935">
        <v>0</v>
      </c>
      <c r="H6935">
        <v>622470</v>
      </c>
      <c r="I6935">
        <v>29448.6</v>
      </c>
      <c r="J6935">
        <v>749895</v>
      </c>
      <c r="K6935">
        <v>13676.05</v>
      </c>
      <c r="L6935">
        <v>-3</v>
      </c>
      <c r="M6935">
        <v>1</v>
      </c>
    </row>
    <row r="6936" spans="1:13">
      <c r="A6936">
        <v>224</v>
      </c>
      <c r="B6936" t="s">
        <v>20</v>
      </c>
      <c r="C6936">
        <v>2022</v>
      </c>
      <c r="D6936">
        <v>128614700</v>
      </c>
      <c r="E6936">
        <v>536168000</v>
      </c>
      <c r="F6936">
        <v>8964300</v>
      </c>
      <c r="G6936">
        <v>135372000</v>
      </c>
      <c r="H6936">
        <v>6188611.5</v>
      </c>
      <c r="I6936">
        <v>489723.1</v>
      </c>
      <c r="J6936">
        <v>541754.65</v>
      </c>
      <c r="K6936">
        <v>100287.2</v>
      </c>
      <c r="L6936">
        <v>2298</v>
      </c>
      <c r="M6936">
        <v>157</v>
      </c>
    </row>
    <row r="6937" spans="1:13">
      <c r="A6937">
        <v>224</v>
      </c>
      <c r="B6937" t="s">
        <v>20</v>
      </c>
      <c r="C6937">
        <v>1987</v>
      </c>
      <c r="D6937">
        <v>0</v>
      </c>
      <c r="E6937">
        <v>0</v>
      </c>
      <c r="F6937">
        <v>0</v>
      </c>
      <c r="G6937">
        <v>0</v>
      </c>
      <c r="H6937">
        <v>0</v>
      </c>
      <c r="I6937">
        <v>0</v>
      </c>
      <c r="J6937">
        <v>0</v>
      </c>
      <c r="K6937">
        <v>0</v>
      </c>
      <c r="L6937">
        <v>-1</v>
      </c>
      <c r="M6937">
        <v>0</v>
      </c>
    </row>
    <row r="6938" spans="1:13">
      <c r="A6938">
        <v>224</v>
      </c>
      <c r="B6938" t="s">
        <v>20</v>
      </c>
      <c r="C6938">
        <v>1988</v>
      </c>
      <c r="D6938">
        <v>0</v>
      </c>
      <c r="E6938">
        <v>0</v>
      </c>
      <c r="F6938">
        <v>0</v>
      </c>
      <c r="G6938">
        <v>0</v>
      </c>
      <c r="H6938">
        <v>0</v>
      </c>
      <c r="I6938">
        <v>0</v>
      </c>
      <c r="J6938">
        <v>0</v>
      </c>
      <c r="K6938">
        <v>0</v>
      </c>
      <c r="L6938">
        <v>-1</v>
      </c>
      <c r="M6938">
        <v>0</v>
      </c>
    </row>
    <row r="6939" spans="1:13">
      <c r="A6939">
        <v>224</v>
      </c>
      <c r="B6939" t="s">
        <v>20</v>
      </c>
      <c r="C6939">
        <v>1989</v>
      </c>
      <c r="D6939">
        <v>0</v>
      </c>
      <c r="E6939">
        <v>0</v>
      </c>
      <c r="F6939">
        <v>0</v>
      </c>
      <c r="G6939">
        <v>0</v>
      </c>
      <c r="H6939">
        <v>0</v>
      </c>
      <c r="I6939">
        <v>0</v>
      </c>
      <c r="J6939">
        <v>0</v>
      </c>
      <c r="K6939">
        <v>0</v>
      </c>
      <c r="L6939">
        <v>-1</v>
      </c>
      <c r="M6939">
        <v>0</v>
      </c>
    </row>
    <row r="6940" spans="1:13">
      <c r="A6940">
        <v>224</v>
      </c>
      <c r="B6940" t="s">
        <v>20</v>
      </c>
      <c r="C6940">
        <v>1990</v>
      </c>
      <c r="D6940">
        <v>0</v>
      </c>
      <c r="E6940">
        <v>0</v>
      </c>
      <c r="F6940">
        <v>0</v>
      </c>
      <c r="G6940">
        <v>0</v>
      </c>
      <c r="H6940">
        <v>0</v>
      </c>
      <c r="I6940">
        <v>0</v>
      </c>
      <c r="J6940">
        <v>0</v>
      </c>
      <c r="K6940">
        <v>0</v>
      </c>
      <c r="L6940">
        <v>-1</v>
      </c>
      <c r="M6940">
        <v>0</v>
      </c>
    </row>
    <row r="6941" spans="1:13">
      <c r="A6941">
        <v>224</v>
      </c>
      <c r="B6941" t="s">
        <v>20</v>
      </c>
      <c r="C6941">
        <v>1991</v>
      </c>
      <c r="D6941">
        <v>0</v>
      </c>
      <c r="E6941">
        <v>0</v>
      </c>
      <c r="F6941">
        <v>0</v>
      </c>
      <c r="G6941">
        <v>0</v>
      </c>
      <c r="H6941">
        <v>0</v>
      </c>
      <c r="I6941">
        <v>0</v>
      </c>
      <c r="J6941">
        <v>0</v>
      </c>
      <c r="K6941">
        <v>0</v>
      </c>
      <c r="L6941">
        <v>-1</v>
      </c>
      <c r="M6941">
        <v>0</v>
      </c>
    </row>
    <row r="6942" spans="1:13">
      <c r="A6942">
        <v>224</v>
      </c>
      <c r="B6942" t="s">
        <v>20</v>
      </c>
      <c r="C6942">
        <v>1992</v>
      </c>
      <c r="D6942">
        <v>0</v>
      </c>
      <c r="E6942">
        <v>0</v>
      </c>
      <c r="F6942">
        <v>0</v>
      </c>
      <c r="G6942">
        <v>0</v>
      </c>
      <c r="H6942">
        <v>0</v>
      </c>
      <c r="I6942">
        <v>0</v>
      </c>
      <c r="J6942">
        <v>0</v>
      </c>
      <c r="K6942">
        <v>0</v>
      </c>
      <c r="L6942">
        <v>-1</v>
      </c>
      <c r="M6942">
        <v>0</v>
      </c>
    </row>
    <row r="6943" spans="1:13">
      <c r="A6943">
        <v>224</v>
      </c>
      <c r="B6943" t="s">
        <v>20</v>
      </c>
      <c r="C6943">
        <v>1993</v>
      </c>
      <c r="D6943">
        <v>0</v>
      </c>
      <c r="E6943">
        <v>0</v>
      </c>
      <c r="F6943">
        <v>0</v>
      </c>
      <c r="G6943">
        <v>0</v>
      </c>
      <c r="H6943">
        <v>0</v>
      </c>
      <c r="I6943">
        <v>0</v>
      </c>
      <c r="J6943">
        <v>0</v>
      </c>
      <c r="K6943">
        <v>0</v>
      </c>
      <c r="L6943">
        <v>-1</v>
      </c>
      <c r="M6943">
        <v>0</v>
      </c>
    </row>
    <row r="6944" spans="1:13">
      <c r="A6944">
        <v>224</v>
      </c>
      <c r="B6944" t="s">
        <v>20</v>
      </c>
      <c r="C6944">
        <v>1994</v>
      </c>
      <c r="D6944">
        <v>0</v>
      </c>
      <c r="E6944">
        <v>0</v>
      </c>
      <c r="F6944">
        <v>0</v>
      </c>
      <c r="G6944">
        <v>0</v>
      </c>
      <c r="H6944">
        <v>0</v>
      </c>
      <c r="I6944">
        <v>0</v>
      </c>
      <c r="J6944">
        <v>0</v>
      </c>
      <c r="K6944">
        <v>0</v>
      </c>
      <c r="L6944">
        <v>-1</v>
      </c>
      <c r="M6944">
        <v>0</v>
      </c>
    </row>
    <row r="6945" spans="1:13">
      <c r="A6945">
        <v>224</v>
      </c>
      <c r="B6945" t="s">
        <v>20</v>
      </c>
      <c r="C6945">
        <v>1995</v>
      </c>
      <c r="D6945">
        <v>0</v>
      </c>
      <c r="E6945">
        <v>0</v>
      </c>
      <c r="F6945">
        <v>0</v>
      </c>
      <c r="G6945">
        <v>0</v>
      </c>
      <c r="H6945">
        <v>0</v>
      </c>
      <c r="I6945">
        <v>0</v>
      </c>
      <c r="J6945">
        <v>0</v>
      </c>
      <c r="K6945">
        <v>0</v>
      </c>
      <c r="L6945">
        <v>-1</v>
      </c>
      <c r="M6945">
        <v>0</v>
      </c>
    </row>
    <row r="6946" spans="1:13">
      <c r="A6946">
        <v>224</v>
      </c>
      <c r="B6946" t="s">
        <v>20</v>
      </c>
      <c r="C6946">
        <v>1996</v>
      </c>
      <c r="D6946">
        <v>0</v>
      </c>
      <c r="E6946">
        <v>0</v>
      </c>
      <c r="F6946">
        <v>0</v>
      </c>
      <c r="G6946">
        <v>0</v>
      </c>
      <c r="H6946">
        <v>0</v>
      </c>
      <c r="I6946">
        <v>0</v>
      </c>
      <c r="J6946">
        <v>0</v>
      </c>
      <c r="K6946">
        <v>0</v>
      </c>
      <c r="L6946">
        <v>-1</v>
      </c>
      <c r="M6946">
        <v>0</v>
      </c>
    </row>
    <row r="6947" spans="1:13">
      <c r="A6947">
        <v>224</v>
      </c>
      <c r="B6947" t="s">
        <v>20</v>
      </c>
      <c r="C6947">
        <v>1997</v>
      </c>
      <c r="D6947">
        <v>0</v>
      </c>
      <c r="E6947">
        <v>0</v>
      </c>
      <c r="F6947">
        <v>0</v>
      </c>
      <c r="G6947">
        <v>0</v>
      </c>
      <c r="H6947">
        <v>0</v>
      </c>
      <c r="I6947">
        <v>0</v>
      </c>
      <c r="J6947">
        <v>0</v>
      </c>
      <c r="K6947">
        <v>0</v>
      </c>
      <c r="L6947">
        <v>-1</v>
      </c>
      <c r="M6947">
        <v>0</v>
      </c>
    </row>
    <row r="6948" spans="1:13">
      <c r="A6948">
        <v>224</v>
      </c>
      <c r="B6948" t="s">
        <v>20</v>
      </c>
      <c r="C6948">
        <v>1998</v>
      </c>
      <c r="D6948">
        <v>0</v>
      </c>
      <c r="E6948">
        <v>0</v>
      </c>
      <c r="F6948">
        <v>0</v>
      </c>
      <c r="G6948">
        <v>0</v>
      </c>
      <c r="H6948">
        <v>0</v>
      </c>
      <c r="I6948">
        <v>0</v>
      </c>
      <c r="J6948">
        <v>0</v>
      </c>
      <c r="K6948">
        <v>0</v>
      </c>
      <c r="L6948">
        <v>-1</v>
      </c>
      <c r="M6948">
        <v>0</v>
      </c>
    </row>
    <row r="6949" spans="1:13">
      <c r="A6949">
        <v>224</v>
      </c>
      <c r="B6949" t="s">
        <v>20</v>
      </c>
      <c r="C6949">
        <v>1999</v>
      </c>
      <c r="D6949">
        <v>0</v>
      </c>
      <c r="E6949">
        <v>0</v>
      </c>
      <c r="F6949">
        <v>0</v>
      </c>
      <c r="G6949">
        <v>0</v>
      </c>
      <c r="H6949">
        <v>0</v>
      </c>
      <c r="I6949">
        <v>0</v>
      </c>
      <c r="J6949">
        <v>0</v>
      </c>
      <c r="K6949">
        <v>0</v>
      </c>
      <c r="L6949">
        <v>-1</v>
      </c>
      <c r="M6949">
        <v>0</v>
      </c>
    </row>
    <row r="6950" spans="1:13">
      <c r="A6950">
        <v>224</v>
      </c>
      <c r="B6950" t="s">
        <v>20</v>
      </c>
      <c r="C6950">
        <v>2000</v>
      </c>
      <c r="D6950">
        <v>0</v>
      </c>
      <c r="E6950">
        <v>0</v>
      </c>
      <c r="F6950">
        <v>0</v>
      </c>
      <c r="G6950">
        <v>0</v>
      </c>
      <c r="H6950">
        <v>0</v>
      </c>
      <c r="I6950">
        <v>0</v>
      </c>
      <c r="J6950">
        <v>0</v>
      </c>
      <c r="K6950">
        <v>0</v>
      </c>
      <c r="L6950">
        <v>-1</v>
      </c>
      <c r="M6950">
        <v>0</v>
      </c>
    </row>
    <row r="6951" spans="1:13">
      <c r="A6951">
        <v>224</v>
      </c>
      <c r="B6951" t="s">
        <v>20</v>
      </c>
      <c r="C6951">
        <v>2001</v>
      </c>
      <c r="D6951">
        <v>0</v>
      </c>
      <c r="E6951">
        <v>0</v>
      </c>
      <c r="F6951">
        <v>0</v>
      </c>
      <c r="G6951">
        <v>0</v>
      </c>
      <c r="H6951">
        <v>0</v>
      </c>
      <c r="I6951">
        <v>0</v>
      </c>
      <c r="J6951">
        <v>0</v>
      </c>
      <c r="K6951">
        <v>0</v>
      </c>
      <c r="L6951">
        <v>-1</v>
      </c>
      <c r="M6951">
        <v>0</v>
      </c>
    </row>
    <row r="6952" spans="1:13">
      <c r="A6952">
        <v>224</v>
      </c>
      <c r="B6952" t="s">
        <v>20</v>
      </c>
      <c r="C6952">
        <v>2002</v>
      </c>
      <c r="D6952">
        <v>0</v>
      </c>
      <c r="E6952">
        <v>0</v>
      </c>
      <c r="F6952">
        <v>0</v>
      </c>
      <c r="G6952">
        <v>0</v>
      </c>
      <c r="H6952">
        <v>0</v>
      </c>
      <c r="I6952">
        <v>0</v>
      </c>
      <c r="J6952">
        <v>0</v>
      </c>
      <c r="K6952">
        <v>0</v>
      </c>
      <c r="L6952">
        <v>-1</v>
      </c>
      <c r="M6952">
        <v>0</v>
      </c>
    </row>
    <row r="6953" spans="1:13">
      <c r="A6953">
        <v>224</v>
      </c>
      <c r="B6953" t="s">
        <v>20</v>
      </c>
      <c r="C6953">
        <v>2003</v>
      </c>
      <c r="D6953">
        <v>0</v>
      </c>
      <c r="E6953">
        <v>0</v>
      </c>
      <c r="F6953">
        <v>0</v>
      </c>
      <c r="G6953">
        <v>0</v>
      </c>
      <c r="H6953">
        <v>0</v>
      </c>
      <c r="I6953">
        <v>0</v>
      </c>
      <c r="J6953">
        <v>0</v>
      </c>
      <c r="K6953">
        <v>0</v>
      </c>
      <c r="L6953">
        <v>-1</v>
      </c>
      <c r="M6953">
        <v>0</v>
      </c>
    </row>
    <row r="6954" spans="1:13">
      <c r="A6954">
        <v>224</v>
      </c>
      <c r="B6954" t="s">
        <v>20</v>
      </c>
      <c r="C6954">
        <v>2004</v>
      </c>
      <c r="D6954">
        <v>0</v>
      </c>
      <c r="E6954">
        <v>0</v>
      </c>
      <c r="F6954">
        <v>0</v>
      </c>
      <c r="G6954">
        <v>0</v>
      </c>
      <c r="H6954">
        <v>0</v>
      </c>
      <c r="I6954">
        <v>0</v>
      </c>
      <c r="J6954">
        <v>0</v>
      </c>
      <c r="K6954">
        <v>0</v>
      </c>
      <c r="L6954">
        <v>-1</v>
      </c>
      <c r="M6954">
        <v>0</v>
      </c>
    </row>
    <row r="6955" spans="1:13">
      <c r="A6955">
        <v>224</v>
      </c>
      <c r="B6955" t="s">
        <v>20</v>
      </c>
      <c r="C6955">
        <v>2005</v>
      </c>
      <c r="D6955">
        <v>0</v>
      </c>
      <c r="E6955">
        <v>0</v>
      </c>
      <c r="F6955">
        <v>0</v>
      </c>
      <c r="G6955">
        <v>0</v>
      </c>
      <c r="H6955">
        <v>0</v>
      </c>
      <c r="I6955">
        <v>0</v>
      </c>
      <c r="J6955">
        <v>0</v>
      </c>
      <c r="K6955">
        <v>0</v>
      </c>
      <c r="L6955">
        <v>-1</v>
      </c>
      <c r="M6955">
        <v>0</v>
      </c>
    </row>
    <row r="6956" spans="1:13">
      <c r="A6956">
        <v>224</v>
      </c>
      <c r="B6956" t="s">
        <v>20</v>
      </c>
      <c r="C6956">
        <v>2006</v>
      </c>
      <c r="D6956">
        <v>0</v>
      </c>
      <c r="E6956">
        <v>0</v>
      </c>
      <c r="F6956">
        <v>0</v>
      </c>
      <c r="G6956">
        <v>0</v>
      </c>
      <c r="H6956">
        <v>0</v>
      </c>
      <c r="I6956">
        <v>0</v>
      </c>
      <c r="J6956">
        <v>0</v>
      </c>
      <c r="K6956">
        <v>0</v>
      </c>
      <c r="L6956">
        <v>-1</v>
      </c>
      <c r="M6956">
        <v>0</v>
      </c>
    </row>
    <row r="6957" spans="1:13">
      <c r="A6957">
        <v>224</v>
      </c>
      <c r="B6957" t="s">
        <v>20</v>
      </c>
      <c r="C6957">
        <v>2007</v>
      </c>
      <c r="D6957">
        <v>0</v>
      </c>
      <c r="E6957">
        <v>0</v>
      </c>
      <c r="F6957">
        <v>0</v>
      </c>
      <c r="G6957">
        <v>0</v>
      </c>
      <c r="H6957">
        <v>-600</v>
      </c>
      <c r="I6957">
        <v>0</v>
      </c>
      <c r="J6957">
        <v>0</v>
      </c>
      <c r="K6957">
        <v>0</v>
      </c>
      <c r="L6957">
        <v>-1</v>
      </c>
      <c r="M6957">
        <v>0</v>
      </c>
    </row>
    <row r="6958" spans="1:13">
      <c r="A6958">
        <v>224</v>
      </c>
      <c r="B6958" t="s">
        <v>20</v>
      </c>
      <c r="C6958">
        <v>2008</v>
      </c>
      <c r="D6958">
        <v>0</v>
      </c>
      <c r="E6958">
        <v>0</v>
      </c>
      <c r="F6958">
        <v>0</v>
      </c>
      <c r="G6958">
        <v>0</v>
      </c>
      <c r="H6958">
        <v>0</v>
      </c>
      <c r="I6958">
        <v>0</v>
      </c>
      <c r="J6958">
        <v>0</v>
      </c>
      <c r="K6958">
        <v>0</v>
      </c>
      <c r="L6958">
        <v>-1</v>
      </c>
      <c r="M6958">
        <v>0</v>
      </c>
    </row>
    <row r="6959" spans="1:13">
      <c r="A6959">
        <v>224</v>
      </c>
      <c r="B6959" t="s">
        <v>20</v>
      </c>
      <c r="C6959">
        <v>2009</v>
      </c>
      <c r="D6959">
        <v>0</v>
      </c>
      <c r="E6959">
        <v>0</v>
      </c>
      <c r="F6959">
        <v>0</v>
      </c>
      <c r="G6959">
        <v>0</v>
      </c>
      <c r="H6959">
        <v>0</v>
      </c>
      <c r="I6959">
        <v>0</v>
      </c>
      <c r="J6959">
        <v>0</v>
      </c>
      <c r="K6959">
        <v>0</v>
      </c>
      <c r="L6959">
        <v>-1</v>
      </c>
      <c r="M6959">
        <v>0</v>
      </c>
    </row>
    <row r="6960" spans="1:13">
      <c r="A6960">
        <v>224</v>
      </c>
      <c r="B6960" t="s">
        <v>20</v>
      </c>
      <c r="C6960">
        <v>2010</v>
      </c>
      <c r="D6960">
        <v>0</v>
      </c>
      <c r="E6960">
        <v>0</v>
      </c>
      <c r="F6960">
        <v>0</v>
      </c>
      <c r="G6960">
        <v>0</v>
      </c>
      <c r="H6960">
        <v>0</v>
      </c>
      <c r="I6960">
        <v>0</v>
      </c>
      <c r="J6960">
        <v>0</v>
      </c>
      <c r="K6960">
        <v>0</v>
      </c>
      <c r="L6960">
        <v>-1</v>
      </c>
      <c r="M6960">
        <v>0</v>
      </c>
    </row>
    <row r="6961" spans="1:13">
      <c r="A6961">
        <v>224</v>
      </c>
      <c r="B6961" t="s">
        <v>20</v>
      </c>
      <c r="C6961">
        <v>2011</v>
      </c>
      <c r="D6961">
        <v>0</v>
      </c>
      <c r="E6961">
        <v>0</v>
      </c>
      <c r="F6961">
        <v>0</v>
      </c>
      <c r="G6961">
        <v>0</v>
      </c>
      <c r="H6961">
        <v>0</v>
      </c>
      <c r="I6961">
        <v>0</v>
      </c>
      <c r="J6961">
        <v>0</v>
      </c>
      <c r="K6961">
        <v>0</v>
      </c>
      <c r="L6961">
        <v>-1</v>
      </c>
      <c r="M6961">
        <v>0</v>
      </c>
    </row>
    <row r="6962" spans="1:13">
      <c r="A6962">
        <v>224</v>
      </c>
      <c r="B6962" t="s">
        <v>20</v>
      </c>
      <c r="C6962">
        <v>2012</v>
      </c>
      <c r="D6962">
        <v>0</v>
      </c>
      <c r="E6962">
        <v>0</v>
      </c>
      <c r="F6962">
        <v>0</v>
      </c>
      <c r="G6962">
        <v>0</v>
      </c>
      <c r="H6962">
        <v>0</v>
      </c>
      <c r="I6962">
        <v>0</v>
      </c>
      <c r="J6962">
        <v>0</v>
      </c>
      <c r="K6962">
        <v>0</v>
      </c>
      <c r="L6962">
        <v>-1</v>
      </c>
      <c r="M6962">
        <v>0</v>
      </c>
    </row>
    <row r="6963" spans="1:13">
      <c r="A6963">
        <v>224</v>
      </c>
      <c r="B6963" t="s">
        <v>20</v>
      </c>
      <c r="C6963">
        <v>2013</v>
      </c>
      <c r="D6963">
        <v>0</v>
      </c>
      <c r="E6963">
        <v>0</v>
      </c>
      <c r="F6963">
        <v>0</v>
      </c>
      <c r="G6963">
        <v>0</v>
      </c>
      <c r="H6963">
        <v>0</v>
      </c>
      <c r="I6963">
        <v>0</v>
      </c>
      <c r="J6963">
        <v>0</v>
      </c>
      <c r="K6963">
        <v>0</v>
      </c>
      <c r="L6963">
        <v>-1</v>
      </c>
      <c r="M6963">
        <v>0</v>
      </c>
    </row>
    <row r="6964" spans="1:13">
      <c r="A6964">
        <v>224</v>
      </c>
      <c r="B6964" t="s">
        <v>20</v>
      </c>
      <c r="C6964">
        <v>2014</v>
      </c>
      <c r="D6964">
        <v>0</v>
      </c>
      <c r="E6964">
        <v>0</v>
      </c>
      <c r="F6964">
        <v>0</v>
      </c>
      <c r="G6964">
        <v>0</v>
      </c>
      <c r="H6964">
        <v>0</v>
      </c>
      <c r="I6964">
        <v>0</v>
      </c>
      <c r="J6964">
        <v>0</v>
      </c>
      <c r="K6964">
        <v>21</v>
      </c>
      <c r="L6964">
        <v>-2</v>
      </c>
      <c r="M6964">
        <v>0</v>
      </c>
    </row>
    <row r="6965" spans="1:13">
      <c r="A6965">
        <v>224</v>
      </c>
      <c r="B6965" t="s">
        <v>20</v>
      </c>
      <c r="C6965">
        <v>2015</v>
      </c>
      <c r="D6965">
        <v>0</v>
      </c>
      <c r="E6965">
        <v>0</v>
      </c>
      <c r="F6965">
        <v>0</v>
      </c>
      <c r="G6965">
        <v>0</v>
      </c>
      <c r="H6965">
        <v>-840</v>
      </c>
      <c r="I6965">
        <v>0</v>
      </c>
      <c r="J6965">
        <v>0</v>
      </c>
      <c r="K6965">
        <v>-2</v>
      </c>
      <c r="L6965">
        <v>-1</v>
      </c>
      <c r="M6965">
        <v>0</v>
      </c>
    </row>
    <row r="6966" spans="1:13">
      <c r="A6966">
        <v>224</v>
      </c>
      <c r="B6966" t="s">
        <v>20</v>
      </c>
      <c r="C6966">
        <v>2016</v>
      </c>
      <c r="D6966">
        <v>0</v>
      </c>
      <c r="E6966">
        <v>0</v>
      </c>
      <c r="F6966">
        <v>0</v>
      </c>
      <c r="G6966">
        <v>0</v>
      </c>
      <c r="H6966">
        <v>468</v>
      </c>
      <c r="I6966">
        <v>-19</v>
      </c>
      <c r="J6966">
        <v>-460</v>
      </c>
      <c r="K6966">
        <v>14</v>
      </c>
      <c r="L6966">
        <v>-1</v>
      </c>
      <c r="M6966">
        <v>0</v>
      </c>
    </row>
    <row r="6967" spans="1:13">
      <c r="A6967">
        <v>224</v>
      </c>
      <c r="B6967" t="s">
        <v>20</v>
      </c>
      <c r="C6967">
        <v>2017</v>
      </c>
      <c r="D6967">
        <v>0</v>
      </c>
      <c r="E6967">
        <v>0</v>
      </c>
      <c r="F6967">
        <v>0</v>
      </c>
      <c r="G6967">
        <v>0</v>
      </c>
      <c r="H6967">
        <v>11674.05</v>
      </c>
      <c r="I6967">
        <v>13952.95</v>
      </c>
      <c r="J6967">
        <v>-20912</v>
      </c>
      <c r="K6967">
        <v>58.1</v>
      </c>
      <c r="L6967">
        <v>-2</v>
      </c>
      <c r="M6967">
        <v>-1</v>
      </c>
    </row>
    <row r="6968" spans="1:13">
      <c r="A6968">
        <v>224</v>
      </c>
      <c r="B6968" t="s">
        <v>20</v>
      </c>
      <c r="C6968">
        <v>2018</v>
      </c>
      <c r="D6968">
        <v>0</v>
      </c>
      <c r="E6968">
        <v>0</v>
      </c>
      <c r="F6968">
        <v>0</v>
      </c>
      <c r="G6968">
        <v>0</v>
      </c>
      <c r="H6968">
        <v>125833.95</v>
      </c>
      <c r="I6968">
        <v>27024.05</v>
      </c>
      <c r="J6968">
        <v>-55677</v>
      </c>
      <c r="K6968">
        <v>-55</v>
      </c>
      <c r="L6968">
        <v>2</v>
      </c>
      <c r="M6968">
        <v>-1</v>
      </c>
    </row>
    <row r="6969" spans="1:13">
      <c r="A6969">
        <v>224</v>
      </c>
      <c r="B6969" t="s">
        <v>20</v>
      </c>
      <c r="C6969">
        <v>2019</v>
      </c>
      <c r="D6969">
        <v>0</v>
      </c>
      <c r="E6969">
        <v>0</v>
      </c>
      <c r="F6969">
        <v>0</v>
      </c>
      <c r="G6969">
        <v>0</v>
      </c>
      <c r="H6969">
        <v>288084.3</v>
      </c>
      <c r="I6969">
        <v>79779.75</v>
      </c>
      <c r="J6969">
        <v>-5450.05</v>
      </c>
      <c r="K6969">
        <v>15629.05</v>
      </c>
      <c r="L6969">
        <v>2</v>
      </c>
      <c r="M6969">
        <v>3</v>
      </c>
    </row>
    <row r="6970" spans="1:13">
      <c r="A6970">
        <v>224</v>
      </c>
      <c r="B6970" t="s">
        <v>20</v>
      </c>
      <c r="C6970">
        <v>2020</v>
      </c>
      <c r="D6970">
        <v>0</v>
      </c>
      <c r="E6970">
        <v>0</v>
      </c>
      <c r="F6970">
        <v>0</v>
      </c>
      <c r="G6970">
        <v>0</v>
      </c>
      <c r="H6970">
        <v>399952.9</v>
      </c>
      <c r="I6970">
        <v>16035.9</v>
      </c>
      <c r="J6970">
        <v>222268.9</v>
      </c>
      <c r="K6970">
        <v>21864.1</v>
      </c>
      <c r="L6970">
        <v>3</v>
      </c>
      <c r="M6970">
        <v>4</v>
      </c>
    </row>
    <row r="6971" spans="1:13">
      <c r="A6971">
        <v>224</v>
      </c>
      <c r="B6971" t="s">
        <v>20</v>
      </c>
      <c r="C6971">
        <v>2021</v>
      </c>
      <c r="D6971">
        <v>125419800</v>
      </c>
      <c r="E6971">
        <v>520666000</v>
      </c>
      <c r="F6971">
        <v>16318400</v>
      </c>
      <c r="G6971">
        <v>131129000</v>
      </c>
      <c r="H6971">
        <v>6155505.1500000004</v>
      </c>
      <c r="I6971">
        <v>459886.65</v>
      </c>
      <c r="J6971">
        <v>1122161.8500000001</v>
      </c>
      <c r="K6971">
        <v>98078.1</v>
      </c>
      <c r="L6971">
        <v>2277</v>
      </c>
      <c r="M6971">
        <v>152</v>
      </c>
    </row>
    <row r="6972" spans="1:13">
      <c r="A6972">
        <v>224</v>
      </c>
      <c r="B6972" t="s">
        <v>20</v>
      </c>
      <c r="C6972">
        <v>1987</v>
      </c>
      <c r="D6972">
        <v>0</v>
      </c>
      <c r="E6972">
        <v>0</v>
      </c>
      <c r="F6972">
        <v>0</v>
      </c>
      <c r="G6972">
        <v>0</v>
      </c>
      <c r="H6972">
        <v>0</v>
      </c>
      <c r="I6972">
        <v>0</v>
      </c>
      <c r="J6972">
        <v>0</v>
      </c>
      <c r="K6972">
        <v>0</v>
      </c>
      <c r="L6972">
        <v>0</v>
      </c>
      <c r="M6972">
        <v>0</v>
      </c>
    </row>
    <row r="6973" spans="1:13">
      <c r="A6973">
        <v>224</v>
      </c>
      <c r="B6973" t="s">
        <v>20</v>
      </c>
      <c r="C6973">
        <v>1988</v>
      </c>
      <c r="D6973">
        <v>0</v>
      </c>
      <c r="E6973">
        <v>0</v>
      </c>
      <c r="F6973">
        <v>0</v>
      </c>
      <c r="G6973">
        <v>0</v>
      </c>
      <c r="H6973">
        <v>0</v>
      </c>
      <c r="I6973">
        <v>0</v>
      </c>
      <c r="J6973">
        <v>0</v>
      </c>
      <c r="K6973">
        <v>0</v>
      </c>
      <c r="L6973">
        <v>0</v>
      </c>
      <c r="M6973">
        <v>0</v>
      </c>
    </row>
    <row r="6974" spans="1:13">
      <c r="A6974">
        <v>224</v>
      </c>
      <c r="B6974" t="s">
        <v>20</v>
      </c>
      <c r="C6974">
        <v>1989</v>
      </c>
      <c r="D6974">
        <v>0</v>
      </c>
      <c r="E6974">
        <v>0</v>
      </c>
      <c r="F6974">
        <v>0</v>
      </c>
      <c r="G6974">
        <v>0</v>
      </c>
      <c r="H6974">
        <v>0</v>
      </c>
      <c r="I6974">
        <v>0</v>
      </c>
      <c r="J6974">
        <v>0</v>
      </c>
      <c r="K6974">
        <v>0</v>
      </c>
      <c r="L6974">
        <v>0</v>
      </c>
      <c r="M6974">
        <v>0</v>
      </c>
    </row>
    <row r="6975" spans="1:13">
      <c r="A6975">
        <v>224</v>
      </c>
      <c r="B6975" t="s">
        <v>20</v>
      </c>
      <c r="C6975">
        <v>1990</v>
      </c>
      <c r="D6975">
        <v>0</v>
      </c>
      <c r="E6975">
        <v>0</v>
      </c>
      <c r="F6975">
        <v>0</v>
      </c>
      <c r="G6975">
        <v>0</v>
      </c>
      <c r="H6975">
        <v>0</v>
      </c>
      <c r="I6975">
        <v>0</v>
      </c>
      <c r="J6975">
        <v>0</v>
      </c>
      <c r="K6975">
        <v>0</v>
      </c>
      <c r="L6975">
        <v>0</v>
      </c>
      <c r="M6975">
        <v>0</v>
      </c>
    </row>
    <row r="6976" spans="1:13">
      <c r="A6976">
        <v>224</v>
      </c>
      <c r="B6976" t="s">
        <v>20</v>
      </c>
      <c r="C6976">
        <v>1991</v>
      </c>
      <c r="D6976">
        <v>0</v>
      </c>
      <c r="E6976">
        <v>0</v>
      </c>
      <c r="F6976">
        <v>0</v>
      </c>
      <c r="G6976">
        <v>0</v>
      </c>
      <c r="H6976">
        <v>0</v>
      </c>
      <c r="I6976">
        <v>0</v>
      </c>
      <c r="J6976">
        <v>0</v>
      </c>
      <c r="K6976">
        <v>0</v>
      </c>
      <c r="L6976">
        <v>0</v>
      </c>
      <c r="M6976">
        <v>0</v>
      </c>
    </row>
    <row r="6977" spans="1:13">
      <c r="A6977">
        <v>224</v>
      </c>
      <c r="B6977" t="s">
        <v>20</v>
      </c>
      <c r="C6977">
        <v>1992</v>
      </c>
      <c r="D6977">
        <v>0</v>
      </c>
      <c r="E6977">
        <v>0</v>
      </c>
      <c r="F6977">
        <v>0</v>
      </c>
      <c r="G6977">
        <v>0</v>
      </c>
      <c r="H6977">
        <v>0</v>
      </c>
      <c r="I6977">
        <v>0</v>
      </c>
      <c r="J6977">
        <v>0</v>
      </c>
      <c r="K6977">
        <v>0</v>
      </c>
      <c r="L6977">
        <v>0</v>
      </c>
      <c r="M6977">
        <v>0</v>
      </c>
    </row>
    <row r="6978" spans="1:13">
      <c r="A6978">
        <v>224</v>
      </c>
      <c r="B6978" t="s">
        <v>20</v>
      </c>
      <c r="C6978">
        <v>1993</v>
      </c>
      <c r="D6978">
        <v>0</v>
      </c>
      <c r="E6978">
        <v>0</v>
      </c>
      <c r="F6978">
        <v>0</v>
      </c>
      <c r="G6978">
        <v>0</v>
      </c>
      <c r="H6978">
        <v>0</v>
      </c>
      <c r="I6978">
        <v>0</v>
      </c>
      <c r="J6978">
        <v>0</v>
      </c>
      <c r="K6978">
        <v>0</v>
      </c>
      <c r="L6978">
        <v>0</v>
      </c>
      <c r="M6978">
        <v>0</v>
      </c>
    </row>
    <row r="6979" spans="1:13">
      <c r="A6979">
        <v>224</v>
      </c>
      <c r="B6979" t="s">
        <v>20</v>
      </c>
      <c r="C6979">
        <v>1994</v>
      </c>
      <c r="D6979">
        <v>0</v>
      </c>
      <c r="E6979">
        <v>0</v>
      </c>
      <c r="F6979">
        <v>0</v>
      </c>
      <c r="G6979">
        <v>0</v>
      </c>
      <c r="H6979">
        <v>0</v>
      </c>
      <c r="I6979">
        <v>0</v>
      </c>
      <c r="J6979">
        <v>0</v>
      </c>
      <c r="K6979">
        <v>0</v>
      </c>
      <c r="L6979">
        <v>0</v>
      </c>
      <c r="M6979">
        <v>0</v>
      </c>
    </row>
    <row r="6980" spans="1:13">
      <c r="A6980">
        <v>224</v>
      </c>
      <c r="B6980" t="s">
        <v>20</v>
      </c>
      <c r="C6980">
        <v>1995</v>
      </c>
      <c r="D6980">
        <v>0</v>
      </c>
      <c r="E6980">
        <v>0</v>
      </c>
      <c r="F6980">
        <v>0</v>
      </c>
      <c r="G6980">
        <v>0</v>
      </c>
      <c r="H6980">
        <v>0</v>
      </c>
      <c r="I6980">
        <v>0</v>
      </c>
      <c r="J6980">
        <v>0</v>
      </c>
      <c r="K6980">
        <v>0</v>
      </c>
      <c r="L6980">
        <v>0</v>
      </c>
      <c r="M6980">
        <v>0</v>
      </c>
    </row>
    <row r="6981" spans="1:13">
      <c r="A6981">
        <v>224</v>
      </c>
      <c r="B6981" t="s">
        <v>20</v>
      </c>
      <c r="C6981">
        <v>1996</v>
      </c>
      <c r="D6981">
        <v>0</v>
      </c>
      <c r="E6981">
        <v>0</v>
      </c>
      <c r="F6981">
        <v>0</v>
      </c>
      <c r="G6981">
        <v>0</v>
      </c>
      <c r="H6981">
        <v>0</v>
      </c>
      <c r="I6981">
        <v>0</v>
      </c>
      <c r="J6981">
        <v>0</v>
      </c>
      <c r="K6981">
        <v>0</v>
      </c>
      <c r="L6981">
        <v>0</v>
      </c>
      <c r="M6981">
        <v>0</v>
      </c>
    </row>
    <row r="6982" spans="1:13">
      <c r="A6982">
        <v>224</v>
      </c>
      <c r="B6982" t="s">
        <v>20</v>
      </c>
      <c r="C6982">
        <v>1997</v>
      </c>
      <c r="D6982">
        <v>0</v>
      </c>
      <c r="E6982">
        <v>0</v>
      </c>
      <c r="F6982">
        <v>0</v>
      </c>
      <c r="G6982">
        <v>0</v>
      </c>
      <c r="H6982">
        <v>0</v>
      </c>
      <c r="I6982">
        <v>0</v>
      </c>
      <c r="J6982">
        <v>0</v>
      </c>
      <c r="K6982">
        <v>0</v>
      </c>
      <c r="L6982">
        <v>0</v>
      </c>
      <c r="M6982">
        <v>0</v>
      </c>
    </row>
    <row r="6983" spans="1:13">
      <c r="A6983">
        <v>224</v>
      </c>
      <c r="B6983" t="s">
        <v>20</v>
      </c>
      <c r="C6983">
        <v>1998</v>
      </c>
      <c r="D6983">
        <v>0</v>
      </c>
      <c r="E6983">
        <v>0</v>
      </c>
      <c r="F6983">
        <v>0</v>
      </c>
      <c r="G6983">
        <v>0</v>
      </c>
      <c r="H6983">
        <v>0</v>
      </c>
      <c r="I6983">
        <v>0</v>
      </c>
      <c r="J6983">
        <v>0</v>
      </c>
      <c r="K6983">
        <v>0</v>
      </c>
      <c r="L6983">
        <v>0</v>
      </c>
      <c r="M6983">
        <v>0</v>
      </c>
    </row>
    <row r="6984" spans="1:13">
      <c r="A6984">
        <v>224</v>
      </c>
      <c r="B6984" t="s">
        <v>20</v>
      </c>
      <c r="C6984">
        <v>1999</v>
      </c>
      <c r="D6984">
        <v>0</v>
      </c>
      <c r="E6984">
        <v>0</v>
      </c>
      <c r="F6984">
        <v>0</v>
      </c>
      <c r="G6984">
        <v>0</v>
      </c>
      <c r="H6984">
        <v>0</v>
      </c>
      <c r="I6984">
        <v>0</v>
      </c>
      <c r="J6984">
        <v>0</v>
      </c>
      <c r="K6984">
        <v>0</v>
      </c>
      <c r="L6984">
        <v>0</v>
      </c>
      <c r="M6984">
        <v>0</v>
      </c>
    </row>
    <row r="6985" spans="1:13">
      <c r="A6985">
        <v>224</v>
      </c>
      <c r="B6985" t="s">
        <v>20</v>
      </c>
      <c r="C6985">
        <v>2000</v>
      </c>
      <c r="D6985">
        <v>0</v>
      </c>
      <c r="E6985">
        <v>0</v>
      </c>
      <c r="F6985">
        <v>0</v>
      </c>
      <c r="G6985">
        <v>0</v>
      </c>
      <c r="H6985">
        <v>0</v>
      </c>
      <c r="I6985">
        <v>0</v>
      </c>
      <c r="J6985">
        <v>0</v>
      </c>
      <c r="K6985">
        <v>0</v>
      </c>
      <c r="L6985">
        <v>0</v>
      </c>
      <c r="M6985">
        <v>0</v>
      </c>
    </row>
    <row r="6986" spans="1:13">
      <c r="A6986">
        <v>224</v>
      </c>
      <c r="B6986" t="s">
        <v>20</v>
      </c>
      <c r="C6986">
        <v>2001</v>
      </c>
      <c r="D6986">
        <v>0</v>
      </c>
      <c r="E6986">
        <v>0</v>
      </c>
      <c r="F6986">
        <v>0</v>
      </c>
      <c r="G6986">
        <v>0</v>
      </c>
      <c r="H6986">
        <v>0</v>
      </c>
      <c r="I6986">
        <v>0</v>
      </c>
      <c r="J6986">
        <v>0</v>
      </c>
      <c r="K6986">
        <v>0</v>
      </c>
      <c r="L6986">
        <v>0</v>
      </c>
      <c r="M6986">
        <v>0</v>
      </c>
    </row>
    <row r="6987" spans="1:13">
      <c r="A6987">
        <v>224</v>
      </c>
      <c r="B6987" t="s">
        <v>20</v>
      </c>
      <c r="C6987">
        <v>2002</v>
      </c>
      <c r="D6987">
        <v>0</v>
      </c>
      <c r="E6987">
        <v>0</v>
      </c>
      <c r="F6987">
        <v>0</v>
      </c>
      <c r="G6987">
        <v>0</v>
      </c>
      <c r="H6987">
        <v>0</v>
      </c>
      <c r="I6987">
        <v>0</v>
      </c>
      <c r="J6987">
        <v>0</v>
      </c>
      <c r="K6987">
        <v>0</v>
      </c>
      <c r="L6987">
        <v>0</v>
      </c>
      <c r="M6987">
        <v>0</v>
      </c>
    </row>
    <row r="6988" spans="1:13">
      <c r="A6988">
        <v>224</v>
      </c>
      <c r="B6988" t="s">
        <v>20</v>
      </c>
      <c r="C6988">
        <v>2003</v>
      </c>
      <c r="D6988">
        <v>0</v>
      </c>
      <c r="E6988">
        <v>0</v>
      </c>
      <c r="F6988">
        <v>0</v>
      </c>
      <c r="G6988">
        <v>0</v>
      </c>
      <c r="H6988">
        <v>0</v>
      </c>
      <c r="I6988">
        <v>0</v>
      </c>
      <c r="J6988">
        <v>0</v>
      </c>
      <c r="K6988">
        <v>0</v>
      </c>
      <c r="L6988">
        <v>0</v>
      </c>
      <c r="M6988">
        <v>0</v>
      </c>
    </row>
    <row r="6989" spans="1:13">
      <c r="A6989">
        <v>224</v>
      </c>
      <c r="B6989" t="s">
        <v>20</v>
      </c>
      <c r="C6989">
        <v>2004</v>
      </c>
      <c r="D6989">
        <v>0</v>
      </c>
      <c r="E6989">
        <v>0</v>
      </c>
      <c r="F6989">
        <v>0</v>
      </c>
      <c r="G6989">
        <v>0</v>
      </c>
      <c r="H6989">
        <v>0</v>
      </c>
      <c r="I6989">
        <v>0</v>
      </c>
      <c r="J6989">
        <v>0</v>
      </c>
      <c r="K6989">
        <v>0</v>
      </c>
      <c r="L6989">
        <v>0</v>
      </c>
      <c r="M6989">
        <v>0</v>
      </c>
    </row>
    <row r="6990" spans="1:13">
      <c r="A6990">
        <v>224</v>
      </c>
      <c r="B6990" t="s">
        <v>20</v>
      </c>
      <c r="C6990">
        <v>2005</v>
      </c>
      <c r="D6990">
        <v>0</v>
      </c>
      <c r="E6990">
        <v>0</v>
      </c>
      <c r="F6990">
        <v>0</v>
      </c>
      <c r="G6990">
        <v>0</v>
      </c>
      <c r="H6990">
        <v>0</v>
      </c>
      <c r="I6990">
        <v>0</v>
      </c>
      <c r="J6990">
        <v>0</v>
      </c>
      <c r="K6990">
        <v>0</v>
      </c>
      <c r="L6990">
        <v>0</v>
      </c>
      <c r="M6990">
        <v>0</v>
      </c>
    </row>
    <row r="6991" spans="1:13">
      <c r="A6991">
        <v>224</v>
      </c>
      <c r="B6991" t="s">
        <v>20</v>
      </c>
      <c r="C6991">
        <v>2006</v>
      </c>
      <c r="D6991">
        <v>0</v>
      </c>
      <c r="E6991">
        <v>0</v>
      </c>
      <c r="F6991">
        <v>0</v>
      </c>
      <c r="G6991">
        <v>0</v>
      </c>
      <c r="H6991">
        <v>0</v>
      </c>
      <c r="I6991">
        <v>0</v>
      </c>
      <c r="J6991">
        <v>0</v>
      </c>
      <c r="K6991">
        <v>0</v>
      </c>
      <c r="L6991">
        <v>0</v>
      </c>
      <c r="M6991">
        <v>0</v>
      </c>
    </row>
    <row r="6992" spans="1:13">
      <c r="A6992">
        <v>224</v>
      </c>
      <c r="B6992" t="s">
        <v>20</v>
      </c>
      <c r="C6992">
        <v>2007</v>
      </c>
      <c r="D6992">
        <v>0</v>
      </c>
      <c r="E6992">
        <v>0</v>
      </c>
      <c r="F6992">
        <v>0</v>
      </c>
      <c r="G6992">
        <v>0</v>
      </c>
      <c r="H6992">
        <v>-1000</v>
      </c>
      <c r="I6992">
        <v>0</v>
      </c>
      <c r="J6992">
        <v>0</v>
      </c>
      <c r="K6992">
        <v>0</v>
      </c>
      <c r="L6992">
        <v>0</v>
      </c>
      <c r="M6992">
        <v>0</v>
      </c>
    </row>
    <row r="6993" spans="1:13">
      <c r="A6993">
        <v>224</v>
      </c>
      <c r="B6993" t="s">
        <v>20</v>
      </c>
      <c r="C6993">
        <v>2008</v>
      </c>
      <c r="D6993">
        <v>0</v>
      </c>
      <c r="E6993">
        <v>0</v>
      </c>
      <c r="F6993">
        <v>0</v>
      </c>
      <c r="G6993">
        <v>0</v>
      </c>
      <c r="H6993">
        <v>-400</v>
      </c>
      <c r="I6993">
        <v>0</v>
      </c>
      <c r="J6993">
        <v>0</v>
      </c>
      <c r="K6993">
        <v>0</v>
      </c>
      <c r="L6993">
        <v>0</v>
      </c>
      <c r="M6993">
        <v>0</v>
      </c>
    </row>
    <row r="6994" spans="1:13">
      <c r="A6994">
        <v>224</v>
      </c>
      <c r="B6994" t="s">
        <v>20</v>
      </c>
      <c r="C6994">
        <v>2009</v>
      </c>
      <c r="D6994">
        <v>0</v>
      </c>
      <c r="E6994">
        <v>0</v>
      </c>
      <c r="F6994">
        <v>0</v>
      </c>
      <c r="G6994">
        <v>0</v>
      </c>
      <c r="H6994">
        <v>0</v>
      </c>
      <c r="I6994">
        <v>0</v>
      </c>
      <c r="J6994">
        <v>0</v>
      </c>
      <c r="K6994">
        <v>0</v>
      </c>
      <c r="L6994">
        <v>0</v>
      </c>
      <c r="M6994">
        <v>0</v>
      </c>
    </row>
    <row r="6995" spans="1:13">
      <c r="A6995">
        <v>224</v>
      </c>
      <c r="B6995" t="s">
        <v>20</v>
      </c>
      <c r="C6995">
        <v>2010</v>
      </c>
      <c r="D6995">
        <v>0</v>
      </c>
      <c r="E6995">
        <v>0</v>
      </c>
      <c r="F6995">
        <v>0</v>
      </c>
      <c r="G6995">
        <v>0</v>
      </c>
      <c r="H6995">
        <v>-1400</v>
      </c>
      <c r="I6995">
        <v>0</v>
      </c>
      <c r="J6995">
        <v>0</v>
      </c>
      <c r="K6995">
        <v>0</v>
      </c>
      <c r="L6995">
        <v>0</v>
      </c>
      <c r="M6995">
        <v>0</v>
      </c>
    </row>
    <row r="6996" spans="1:13">
      <c r="A6996">
        <v>224</v>
      </c>
      <c r="B6996" t="s">
        <v>20</v>
      </c>
      <c r="C6996">
        <v>2011</v>
      </c>
      <c r="D6996">
        <v>0</v>
      </c>
      <c r="E6996">
        <v>0</v>
      </c>
      <c r="F6996">
        <v>0</v>
      </c>
      <c r="G6996">
        <v>0</v>
      </c>
      <c r="H6996">
        <v>-600</v>
      </c>
      <c r="I6996">
        <v>0</v>
      </c>
      <c r="J6996">
        <v>0</v>
      </c>
      <c r="K6996">
        <v>0</v>
      </c>
      <c r="L6996">
        <v>0</v>
      </c>
      <c r="M6996">
        <v>0</v>
      </c>
    </row>
    <row r="6997" spans="1:13">
      <c r="A6997">
        <v>224</v>
      </c>
      <c r="B6997" t="s">
        <v>20</v>
      </c>
      <c r="C6997">
        <v>2012</v>
      </c>
      <c r="D6997">
        <v>0</v>
      </c>
      <c r="E6997">
        <v>0</v>
      </c>
      <c r="F6997">
        <v>0</v>
      </c>
      <c r="G6997">
        <v>0</v>
      </c>
      <c r="H6997">
        <v>0</v>
      </c>
      <c r="I6997">
        <v>0</v>
      </c>
      <c r="J6997">
        <v>0</v>
      </c>
      <c r="K6997">
        <v>0</v>
      </c>
      <c r="L6997">
        <v>0</v>
      </c>
      <c r="M6997">
        <v>0</v>
      </c>
    </row>
    <row r="6998" spans="1:13">
      <c r="A6998">
        <v>224</v>
      </c>
      <c r="B6998" t="s">
        <v>20</v>
      </c>
      <c r="C6998">
        <v>2013</v>
      </c>
      <c r="D6998">
        <v>0</v>
      </c>
      <c r="E6998">
        <v>0</v>
      </c>
      <c r="F6998">
        <v>0</v>
      </c>
      <c r="G6998">
        <v>0</v>
      </c>
      <c r="H6998">
        <v>0</v>
      </c>
      <c r="I6998">
        <v>0</v>
      </c>
      <c r="J6998">
        <v>0</v>
      </c>
      <c r="K6998">
        <v>0</v>
      </c>
      <c r="L6998">
        <v>0</v>
      </c>
      <c r="M6998">
        <v>0</v>
      </c>
    </row>
    <row r="6999" spans="1:13">
      <c r="A6999">
        <v>224</v>
      </c>
      <c r="B6999" t="s">
        <v>20</v>
      </c>
      <c r="C6999">
        <v>2014</v>
      </c>
      <c r="D6999">
        <v>0</v>
      </c>
      <c r="E6999">
        <v>0</v>
      </c>
      <c r="F6999">
        <v>0</v>
      </c>
      <c r="G6999">
        <v>0</v>
      </c>
      <c r="H6999">
        <v>0</v>
      </c>
      <c r="I6999">
        <v>0</v>
      </c>
      <c r="J6999">
        <v>0</v>
      </c>
      <c r="K6999">
        <v>0</v>
      </c>
      <c r="L6999">
        <v>0</v>
      </c>
      <c r="M6999">
        <v>0</v>
      </c>
    </row>
    <row r="7000" spans="1:13">
      <c r="A7000">
        <v>224</v>
      </c>
      <c r="B7000" t="s">
        <v>20</v>
      </c>
      <c r="C7000">
        <v>2015</v>
      </c>
      <c r="D7000">
        <v>0</v>
      </c>
      <c r="E7000">
        <v>0</v>
      </c>
      <c r="F7000">
        <v>0</v>
      </c>
      <c r="G7000">
        <v>0</v>
      </c>
      <c r="H7000">
        <v>6016.95</v>
      </c>
      <c r="I7000">
        <v>-68</v>
      </c>
      <c r="J7000">
        <v>0</v>
      </c>
      <c r="K7000">
        <v>0</v>
      </c>
      <c r="L7000">
        <v>0</v>
      </c>
      <c r="M7000">
        <v>0</v>
      </c>
    </row>
    <row r="7001" spans="1:13">
      <c r="A7001">
        <v>224</v>
      </c>
      <c r="B7001" t="s">
        <v>20</v>
      </c>
      <c r="C7001">
        <v>2016</v>
      </c>
      <c r="D7001">
        <v>0</v>
      </c>
      <c r="E7001">
        <v>0</v>
      </c>
      <c r="F7001">
        <v>0</v>
      </c>
      <c r="G7001">
        <v>0</v>
      </c>
      <c r="H7001">
        <v>22988</v>
      </c>
      <c r="I7001">
        <v>-7851.05</v>
      </c>
      <c r="J7001">
        <v>7204</v>
      </c>
      <c r="K7001">
        <v>1927</v>
      </c>
      <c r="L7001">
        <v>0</v>
      </c>
      <c r="M7001">
        <v>0</v>
      </c>
    </row>
    <row r="7002" spans="1:13">
      <c r="A7002">
        <v>224</v>
      </c>
      <c r="B7002" t="s">
        <v>20</v>
      </c>
      <c r="C7002">
        <v>2017</v>
      </c>
      <c r="D7002">
        <v>0</v>
      </c>
      <c r="E7002">
        <v>0</v>
      </c>
      <c r="F7002">
        <v>0</v>
      </c>
      <c r="G7002">
        <v>0</v>
      </c>
      <c r="H7002">
        <v>89543.85</v>
      </c>
      <c r="I7002">
        <v>29292</v>
      </c>
      <c r="J7002">
        <v>38232</v>
      </c>
      <c r="K7002">
        <v>2364</v>
      </c>
      <c r="L7002">
        <v>3</v>
      </c>
      <c r="M7002">
        <v>0</v>
      </c>
    </row>
    <row r="7003" spans="1:13">
      <c r="A7003">
        <v>224</v>
      </c>
      <c r="B7003" t="s">
        <v>20</v>
      </c>
      <c r="C7003">
        <v>2018</v>
      </c>
      <c r="D7003">
        <v>0</v>
      </c>
      <c r="E7003">
        <v>0</v>
      </c>
      <c r="F7003">
        <v>0</v>
      </c>
      <c r="G7003">
        <v>0</v>
      </c>
      <c r="H7003">
        <v>193846.85</v>
      </c>
      <c r="I7003">
        <v>53574</v>
      </c>
      <c r="J7003">
        <v>256390.05</v>
      </c>
      <c r="K7003">
        <v>10262</v>
      </c>
      <c r="L7003">
        <v>3</v>
      </c>
      <c r="M7003">
        <v>2</v>
      </c>
    </row>
    <row r="7004" spans="1:13">
      <c r="A7004">
        <v>224</v>
      </c>
      <c r="B7004" t="s">
        <v>20</v>
      </c>
      <c r="C7004">
        <v>2019</v>
      </c>
      <c r="D7004">
        <v>0</v>
      </c>
      <c r="E7004">
        <v>0</v>
      </c>
      <c r="F7004">
        <v>0</v>
      </c>
      <c r="G7004">
        <v>0</v>
      </c>
      <c r="H7004">
        <v>366730.6</v>
      </c>
      <c r="I7004">
        <v>19981</v>
      </c>
      <c r="J7004">
        <v>300767</v>
      </c>
      <c r="K7004">
        <v>21227</v>
      </c>
      <c r="L7004">
        <v>-3</v>
      </c>
      <c r="M7004">
        <v>2</v>
      </c>
    </row>
    <row r="7005" spans="1:13">
      <c r="A7005">
        <v>224</v>
      </c>
      <c r="B7005" t="s">
        <v>20</v>
      </c>
      <c r="C7005">
        <v>2020</v>
      </c>
      <c r="D7005">
        <v>122941600</v>
      </c>
      <c r="E7005">
        <v>493811000</v>
      </c>
      <c r="F7005">
        <v>11398300</v>
      </c>
      <c r="G7005">
        <v>112763000</v>
      </c>
      <c r="H7005">
        <v>5865861.25</v>
      </c>
      <c r="I7005">
        <v>434483</v>
      </c>
      <c r="J7005">
        <v>837014.05</v>
      </c>
      <c r="K7005">
        <v>77534</v>
      </c>
      <c r="L7005">
        <v>2267</v>
      </c>
      <c r="M7005">
        <v>133</v>
      </c>
    </row>
    <row r="7006" spans="1:13">
      <c r="A7006">
        <v>225</v>
      </c>
      <c r="B7006" t="s">
        <v>125</v>
      </c>
      <c r="C7006">
        <v>2000</v>
      </c>
      <c r="D7006">
        <v>0</v>
      </c>
      <c r="E7006">
        <v>0</v>
      </c>
      <c r="F7006">
        <v>0</v>
      </c>
      <c r="G7006">
        <v>0</v>
      </c>
      <c r="H7006">
        <v>-672</v>
      </c>
      <c r="I7006">
        <v>0</v>
      </c>
      <c r="J7006">
        <v>0</v>
      </c>
      <c r="K7006">
        <v>0</v>
      </c>
      <c r="L7006">
        <v>0</v>
      </c>
      <c r="M7006">
        <v>0</v>
      </c>
    </row>
    <row r="7007" spans="1:13">
      <c r="A7007">
        <v>225</v>
      </c>
      <c r="B7007" t="s">
        <v>125</v>
      </c>
      <c r="C7007">
        <v>2001</v>
      </c>
      <c r="D7007">
        <v>0</v>
      </c>
      <c r="E7007">
        <v>0</v>
      </c>
      <c r="F7007">
        <v>0</v>
      </c>
      <c r="G7007">
        <v>0</v>
      </c>
      <c r="H7007">
        <v>0</v>
      </c>
      <c r="I7007">
        <v>0</v>
      </c>
      <c r="J7007">
        <v>0</v>
      </c>
      <c r="K7007">
        <v>0</v>
      </c>
      <c r="L7007">
        <v>0</v>
      </c>
      <c r="M7007">
        <v>0</v>
      </c>
    </row>
    <row r="7008" spans="1:13">
      <c r="A7008">
        <v>225</v>
      </c>
      <c r="B7008" t="s">
        <v>125</v>
      </c>
      <c r="C7008">
        <v>2006</v>
      </c>
      <c r="D7008">
        <v>0</v>
      </c>
      <c r="E7008">
        <v>0</v>
      </c>
      <c r="F7008">
        <v>0</v>
      </c>
      <c r="G7008">
        <v>0</v>
      </c>
      <c r="H7008">
        <v>0</v>
      </c>
      <c r="I7008">
        <v>0</v>
      </c>
      <c r="J7008">
        <v>0</v>
      </c>
      <c r="K7008">
        <v>0</v>
      </c>
      <c r="L7008">
        <v>0</v>
      </c>
      <c r="M7008">
        <v>0</v>
      </c>
    </row>
    <row r="7009" spans="1:13">
      <c r="A7009">
        <v>225</v>
      </c>
      <c r="B7009" t="s">
        <v>125</v>
      </c>
      <c r="C7009">
        <v>2007</v>
      </c>
      <c r="D7009">
        <v>0</v>
      </c>
      <c r="E7009">
        <v>0</v>
      </c>
      <c r="F7009">
        <v>0</v>
      </c>
      <c r="G7009">
        <v>0</v>
      </c>
      <c r="H7009">
        <v>-932</v>
      </c>
      <c r="I7009">
        <v>0</v>
      </c>
      <c r="J7009">
        <v>0</v>
      </c>
      <c r="K7009">
        <v>0</v>
      </c>
      <c r="L7009">
        <v>0</v>
      </c>
      <c r="M7009">
        <v>0</v>
      </c>
    </row>
    <row r="7010" spans="1:13">
      <c r="A7010">
        <v>225</v>
      </c>
      <c r="B7010" t="s">
        <v>125</v>
      </c>
      <c r="C7010">
        <v>2009</v>
      </c>
      <c r="D7010">
        <v>0</v>
      </c>
      <c r="E7010">
        <v>0</v>
      </c>
      <c r="F7010">
        <v>0</v>
      </c>
      <c r="G7010">
        <v>0</v>
      </c>
      <c r="H7010">
        <v>-1600</v>
      </c>
      <c r="I7010">
        <v>0</v>
      </c>
      <c r="J7010">
        <v>0</v>
      </c>
      <c r="K7010">
        <v>0</v>
      </c>
      <c r="L7010">
        <v>0</v>
      </c>
      <c r="M7010">
        <v>0</v>
      </c>
    </row>
    <row r="7011" spans="1:13">
      <c r="A7011">
        <v>225</v>
      </c>
      <c r="B7011" t="s">
        <v>125</v>
      </c>
      <c r="C7011">
        <v>2012</v>
      </c>
      <c r="D7011">
        <v>0</v>
      </c>
      <c r="E7011">
        <v>0</v>
      </c>
      <c r="F7011">
        <v>0</v>
      </c>
      <c r="G7011">
        <v>0</v>
      </c>
      <c r="H7011">
        <v>0</v>
      </c>
      <c r="I7011">
        <v>0</v>
      </c>
      <c r="J7011">
        <v>0</v>
      </c>
      <c r="K7011">
        <v>0</v>
      </c>
      <c r="L7011">
        <v>0</v>
      </c>
      <c r="M7011">
        <v>0</v>
      </c>
    </row>
    <row r="7012" spans="1:13">
      <c r="A7012">
        <v>225</v>
      </c>
      <c r="B7012" t="s">
        <v>125</v>
      </c>
      <c r="C7012">
        <v>2014</v>
      </c>
      <c r="D7012">
        <v>0</v>
      </c>
      <c r="E7012">
        <v>0</v>
      </c>
      <c r="F7012">
        <v>0</v>
      </c>
      <c r="G7012">
        <v>0</v>
      </c>
      <c r="H7012">
        <v>0</v>
      </c>
      <c r="I7012">
        <v>0</v>
      </c>
      <c r="J7012">
        <v>0</v>
      </c>
      <c r="K7012">
        <v>0</v>
      </c>
      <c r="L7012">
        <v>0</v>
      </c>
      <c r="M7012">
        <v>0</v>
      </c>
    </row>
    <row r="7013" spans="1:13">
      <c r="A7013">
        <v>225</v>
      </c>
      <c r="B7013" t="s">
        <v>125</v>
      </c>
      <c r="C7013">
        <v>2015</v>
      </c>
      <c r="D7013">
        <v>0</v>
      </c>
      <c r="E7013">
        <v>0</v>
      </c>
      <c r="F7013">
        <v>0</v>
      </c>
      <c r="G7013">
        <v>0</v>
      </c>
      <c r="H7013">
        <v>0</v>
      </c>
      <c r="I7013">
        <v>0</v>
      </c>
      <c r="J7013">
        <v>0</v>
      </c>
      <c r="K7013">
        <v>0</v>
      </c>
      <c r="L7013">
        <v>0</v>
      </c>
      <c r="M7013">
        <v>0</v>
      </c>
    </row>
    <row r="7014" spans="1:13">
      <c r="A7014">
        <v>225</v>
      </c>
      <c r="B7014" t="s">
        <v>125</v>
      </c>
      <c r="C7014">
        <v>2016</v>
      </c>
      <c r="D7014">
        <v>0</v>
      </c>
      <c r="E7014">
        <v>0</v>
      </c>
      <c r="F7014">
        <v>0</v>
      </c>
      <c r="G7014">
        <v>0</v>
      </c>
      <c r="H7014">
        <v>0</v>
      </c>
      <c r="I7014">
        <v>0</v>
      </c>
      <c r="J7014">
        <v>0</v>
      </c>
      <c r="K7014">
        <v>0</v>
      </c>
      <c r="L7014">
        <v>0</v>
      </c>
      <c r="M7014">
        <v>0</v>
      </c>
    </row>
    <row r="7015" spans="1:13">
      <c r="A7015">
        <v>225</v>
      </c>
      <c r="B7015" t="s">
        <v>125</v>
      </c>
      <c r="C7015">
        <v>2017</v>
      </c>
      <c r="D7015">
        <v>0</v>
      </c>
      <c r="E7015">
        <v>0</v>
      </c>
      <c r="F7015">
        <v>0</v>
      </c>
      <c r="G7015">
        <v>0</v>
      </c>
      <c r="H7015">
        <v>0</v>
      </c>
      <c r="I7015">
        <v>0</v>
      </c>
      <c r="J7015">
        <v>0</v>
      </c>
      <c r="K7015">
        <v>0</v>
      </c>
      <c r="L7015">
        <v>0</v>
      </c>
      <c r="M7015">
        <v>0</v>
      </c>
    </row>
    <row r="7016" spans="1:13">
      <c r="A7016">
        <v>225</v>
      </c>
      <c r="B7016" t="s">
        <v>125</v>
      </c>
      <c r="C7016">
        <v>2018</v>
      </c>
      <c r="D7016">
        <v>0</v>
      </c>
      <c r="E7016">
        <v>0</v>
      </c>
      <c r="F7016">
        <v>0</v>
      </c>
      <c r="G7016">
        <v>0</v>
      </c>
      <c r="H7016">
        <v>29338.02</v>
      </c>
      <c r="I7016">
        <v>-482</v>
      </c>
      <c r="J7016">
        <v>3440</v>
      </c>
      <c r="K7016">
        <v>-1</v>
      </c>
      <c r="L7016">
        <v>0</v>
      </c>
      <c r="M7016">
        <v>0</v>
      </c>
    </row>
    <row r="7017" spans="1:13">
      <c r="A7017">
        <v>225</v>
      </c>
      <c r="B7017" t="s">
        <v>125</v>
      </c>
      <c r="C7017">
        <v>2019</v>
      </c>
      <c r="D7017">
        <v>0</v>
      </c>
      <c r="E7017">
        <v>0</v>
      </c>
      <c r="F7017">
        <v>0</v>
      </c>
      <c r="G7017">
        <v>0</v>
      </c>
      <c r="H7017">
        <v>62392.99</v>
      </c>
      <c r="I7017">
        <v>11615.03</v>
      </c>
      <c r="J7017">
        <v>-71704.02</v>
      </c>
      <c r="K7017">
        <v>-1394</v>
      </c>
      <c r="L7017">
        <v>0</v>
      </c>
      <c r="M7017">
        <v>0</v>
      </c>
    </row>
    <row r="7018" spans="1:13">
      <c r="A7018">
        <v>225</v>
      </c>
      <c r="B7018" t="s">
        <v>125</v>
      </c>
      <c r="C7018">
        <v>2020</v>
      </c>
      <c r="D7018">
        <v>0</v>
      </c>
      <c r="E7018">
        <v>0</v>
      </c>
      <c r="F7018">
        <v>0</v>
      </c>
      <c r="G7018">
        <v>0</v>
      </c>
      <c r="H7018">
        <v>118175.19</v>
      </c>
      <c r="I7018">
        <v>31332.77</v>
      </c>
      <c r="J7018">
        <v>12608.06</v>
      </c>
      <c r="K7018">
        <v>705.04</v>
      </c>
      <c r="L7018">
        <v>0</v>
      </c>
      <c r="M7018">
        <v>0</v>
      </c>
    </row>
    <row r="7019" spans="1:13">
      <c r="A7019">
        <v>225</v>
      </c>
      <c r="B7019" t="s">
        <v>125</v>
      </c>
      <c r="C7019">
        <v>2021</v>
      </c>
      <c r="D7019">
        <v>0</v>
      </c>
      <c r="E7019">
        <v>0</v>
      </c>
      <c r="F7019">
        <v>0</v>
      </c>
      <c r="G7019">
        <v>0</v>
      </c>
      <c r="H7019">
        <v>347059</v>
      </c>
      <c r="I7019">
        <v>130660</v>
      </c>
      <c r="J7019">
        <v>42812</v>
      </c>
      <c r="K7019">
        <v>4393</v>
      </c>
      <c r="L7019">
        <v>0</v>
      </c>
      <c r="M7019">
        <v>0</v>
      </c>
    </row>
    <row r="7020" spans="1:13">
      <c r="A7020">
        <v>225</v>
      </c>
      <c r="B7020" t="s">
        <v>125</v>
      </c>
      <c r="C7020">
        <v>2022</v>
      </c>
      <c r="D7020">
        <v>96635700</v>
      </c>
      <c r="E7020">
        <v>630451000</v>
      </c>
      <c r="F7020">
        <v>1582400</v>
      </c>
      <c r="G7020">
        <v>16617000</v>
      </c>
      <c r="H7020">
        <v>4649372.09</v>
      </c>
      <c r="I7020">
        <v>747066.01</v>
      </c>
      <c r="J7020">
        <v>109660.45</v>
      </c>
      <c r="K7020">
        <v>12235.45</v>
      </c>
      <c r="L7020">
        <v>1577</v>
      </c>
      <c r="M7020">
        <v>96</v>
      </c>
    </row>
    <row r="7021" spans="1:13">
      <c r="A7021">
        <v>225</v>
      </c>
      <c r="B7021" t="s">
        <v>125</v>
      </c>
      <c r="C7021">
        <v>2001</v>
      </c>
      <c r="D7021">
        <v>0</v>
      </c>
      <c r="E7021">
        <v>0</v>
      </c>
      <c r="F7021">
        <v>0</v>
      </c>
      <c r="G7021">
        <v>0</v>
      </c>
      <c r="H7021">
        <v>-1680</v>
      </c>
      <c r="I7021">
        <v>0</v>
      </c>
      <c r="J7021">
        <v>0</v>
      </c>
      <c r="K7021">
        <v>0</v>
      </c>
      <c r="L7021">
        <v>0</v>
      </c>
      <c r="M7021">
        <v>0</v>
      </c>
    </row>
    <row r="7022" spans="1:13">
      <c r="A7022">
        <v>225</v>
      </c>
      <c r="B7022" t="s">
        <v>125</v>
      </c>
      <c r="C7022">
        <v>2006</v>
      </c>
      <c r="D7022">
        <v>0</v>
      </c>
      <c r="E7022">
        <v>0</v>
      </c>
      <c r="F7022">
        <v>0</v>
      </c>
      <c r="G7022">
        <v>0</v>
      </c>
      <c r="H7022">
        <v>-1006</v>
      </c>
      <c r="I7022">
        <v>0</v>
      </c>
      <c r="J7022">
        <v>0</v>
      </c>
      <c r="K7022">
        <v>0</v>
      </c>
      <c r="L7022">
        <v>0</v>
      </c>
      <c r="M7022">
        <v>0</v>
      </c>
    </row>
    <row r="7023" spans="1:13">
      <c r="A7023">
        <v>225</v>
      </c>
      <c r="B7023" t="s">
        <v>125</v>
      </c>
      <c r="C7023">
        <v>2012</v>
      </c>
      <c r="D7023">
        <v>0</v>
      </c>
      <c r="E7023">
        <v>0</v>
      </c>
      <c r="F7023">
        <v>0</v>
      </c>
      <c r="G7023">
        <v>0</v>
      </c>
      <c r="H7023">
        <v>-2599.5</v>
      </c>
      <c r="I7023">
        <v>0</v>
      </c>
      <c r="J7023">
        <v>0</v>
      </c>
      <c r="K7023">
        <v>0</v>
      </c>
      <c r="L7023">
        <v>0</v>
      </c>
      <c r="M7023">
        <v>0</v>
      </c>
    </row>
    <row r="7024" spans="1:13">
      <c r="A7024">
        <v>225</v>
      </c>
      <c r="B7024" t="s">
        <v>125</v>
      </c>
      <c r="C7024">
        <v>2013</v>
      </c>
      <c r="D7024">
        <v>0</v>
      </c>
      <c r="E7024">
        <v>0</v>
      </c>
      <c r="F7024">
        <v>0</v>
      </c>
      <c r="G7024">
        <v>0</v>
      </c>
      <c r="H7024">
        <v>0</v>
      </c>
      <c r="I7024">
        <v>0</v>
      </c>
      <c r="J7024">
        <v>0</v>
      </c>
      <c r="K7024">
        <v>0</v>
      </c>
      <c r="L7024">
        <v>0</v>
      </c>
      <c r="M7024">
        <v>0</v>
      </c>
    </row>
    <row r="7025" spans="1:13">
      <c r="A7025">
        <v>225</v>
      </c>
      <c r="B7025" t="s">
        <v>125</v>
      </c>
      <c r="C7025">
        <v>2014</v>
      </c>
      <c r="D7025">
        <v>0</v>
      </c>
      <c r="E7025">
        <v>0</v>
      </c>
      <c r="F7025">
        <v>0</v>
      </c>
      <c r="G7025">
        <v>0</v>
      </c>
      <c r="H7025">
        <v>-199</v>
      </c>
      <c r="I7025">
        <v>0</v>
      </c>
      <c r="J7025">
        <v>0</v>
      </c>
      <c r="K7025">
        <v>0</v>
      </c>
      <c r="L7025">
        <v>0</v>
      </c>
      <c r="M7025">
        <v>0</v>
      </c>
    </row>
    <row r="7026" spans="1:13">
      <c r="A7026">
        <v>225</v>
      </c>
      <c r="B7026" t="s">
        <v>125</v>
      </c>
      <c r="C7026">
        <v>2015</v>
      </c>
      <c r="D7026">
        <v>0</v>
      </c>
      <c r="E7026">
        <v>0</v>
      </c>
      <c r="F7026">
        <v>0</v>
      </c>
      <c r="G7026">
        <v>0</v>
      </c>
      <c r="H7026">
        <v>0</v>
      </c>
      <c r="I7026">
        <v>0</v>
      </c>
      <c r="J7026">
        <v>0</v>
      </c>
      <c r="K7026">
        <v>162</v>
      </c>
      <c r="L7026">
        <v>0</v>
      </c>
      <c r="M7026">
        <v>0</v>
      </c>
    </row>
    <row r="7027" spans="1:13">
      <c r="A7027">
        <v>225</v>
      </c>
      <c r="B7027" t="s">
        <v>125</v>
      </c>
      <c r="C7027">
        <v>2016</v>
      </c>
      <c r="D7027">
        <v>0</v>
      </c>
      <c r="E7027">
        <v>0</v>
      </c>
      <c r="F7027">
        <v>0</v>
      </c>
      <c r="G7027">
        <v>0</v>
      </c>
      <c r="H7027">
        <v>11235</v>
      </c>
      <c r="I7027">
        <v>1214</v>
      </c>
      <c r="J7027">
        <v>-80</v>
      </c>
      <c r="K7027">
        <v>175</v>
      </c>
      <c r="L7027">
        <v>0</v>
      </c>
      <c r="M7027">
        <v>1</v>
      </c>
    </row>
    <row r="7028" spans="1:13">
      <c r="A7028">
        <v>225</v>
      </c>
      <c r="B7028" t="s">
        <v>125</v>
      </c>
      <c r="C7028">
        <v>2017</v>
      </c>
      <c r="D7028">
        <v>0</v>
      </c>
      <c r="E7028">
        <v>0</v>
      </c>
      <c r="F7028">
        <v>0</v>
      </c>
      <c r="G7028">
        <v>0</v>
      </c>
      <c r="H7028">
        <v>9019</v>
      </c>
      <c r="I7028">
        <v>22788.02</v>
      </c>
      <c r="J7028">
        <v>0.02</v>
      </c>
      <c r="K7028">
        <v>173</v>
      </c>
      <c r="L7028">
        <v>0</v>
      </c>
      <c r="M7028">
        <v>0</v>
      </c>
    </row>
    <row r="7029" spans="1:13">
      <c r="A7029">
        <v>225</v>
      </c>
      <c r="B7029" t="s">
        <v>125</v>
      </c>
      <c r="C7029">
        <v>2018</v>
      </c>
      <c r="D7029">
        <v>0</v>
      </c>
      <c r="E7029">
        <v>0</v>
      </c>
      <c r="F7029">
        <v>0</v>
      </c>
      <c r="G7029">
        <v>0</v>
      </c>
      <c r="H7029">
        <v>34283.160000000003</v>
      </c>
      <c r="I7029">
        <v>35741.82</v>
      </c>
      <c r="J7029">
        <v>-239.98</v>
      </c>
      <c r="K7029">
        <v>191</v>
      </c>
      <c r="L7029">
        <v>0</v>
      </c>
      <c r="M7029">
        <v>0</v>
      </c>
    </row>
    <row r="7030" spans="1:13">
      <c r="A7030">
        <v>225</v>
      </c>
      <c r="B7030" t="s">
        <v>125</v>
      </c>
      <c r="C7030">
        <v>2019</v>
      </c>
      <c r="D7030">
        <v>0</v>
      </c>
      <c r="E7030">
        <v>0</v>
      </c>
      <c r="F7030">
        <v>0</v>
      </c>
      <c r="G7030">
        <v>0</v>
      </c>
      <c r="H7030">
        <v>273204.19</v>
      </c>
      <c r="I7030">
        <v>67573.899999999994</v>
      </c>
      <c r="J7030">
        <v>29272.12</v>
      </c>
      <c r="K7030">
        <v>-411</v>
      </c>
      <c r="L7030">
        <v>0</v>
      </c>
      <c r="M7030">
        <v>0</v>
      </c>
    </row>
    <row r="7031" spans="1:13">
      <c r="A7031">
        <v>225</v>
      </c>
      <c r="B7031" t="s">
        <v>125</v>
      </c>
      <c r="C7031">
        <v>2020</v>
      </c>
      <c r="D7031">
        <v>0</v>
      </c>
      <c r="E7031">
        <v>0</v>
      </c>
      <c r="F7031">
        <v>0</v>
      </c>
      <c r="G7031">
        <v>0</v>
      </c>
      <c r="H7031">
        <v>212865.9</v>
      </c>
      <c r="I7031">
        <v>113555.15</v>
      </c>
      <c r="J7031">
        <v>1056.06</v>
      </c>
      <c r="K7031">
        <v>3796</v>
      </c>
      <c r="L7031">
        <v>0</v>
      </c>
      <c r="M7031">
        <v>0</v>
      </c>
    </row>
    <row r="7032" spans="1:13">
      <c r="A7032">
        <v>225</v>
      </c>
      <c r="B7032" t="s">
        <v>125</v>
      </c>
      <c r="C7032">
        <v>2021</v>
      </c>
      <c r="D7032">
        <v>98132500</v>
      </c>
      <c r="E7032">
        <v>543925000</v>
      </c>
      <c r="F7032">
        <v>1311400</v>
      </c>
      <c r="G7032">
        <v>11690000</v>
      </c>
      <c r="H7032">
        <v>4707393</v>
      </c>
      <c r="I7032">
        <v>547689</v>
      </c>
      <c r="J7032">
        <v>91798</v>
      </c>
      <c r="K7032">
        <v>8495</v>
      </c>
      <c r="L7032">
        <v>1589</v>
      </c>
      <c r="M7032">
        <v>96</v>
      </c>
    </row>
    <row r="7033" spans="1:13">
      <c r="A7033">
        <v>225</v>
      </c>
      <c r="B7033" t="s">
        <v>125</v>
      </c>
      <c r="C7033">
        <v>1996</v>
      </c>
      <c r="D7033">
        <v>0</v>
      </c>
      <c r="E7033">
        <v>0</v>
      </c>
      <c r="F7033">
        <v>0</v>
      </c>
      <c r="G7033">
        <v>0</v>
      </c>
      <c r="H7033">
        <v>-480</v>
      </c>
      <c r="I7033">
        <v>0</v>
      </c>
      <c r="J7033">
        <v>0</v>
      </c>
      <c r="K7033">
        <v>0</v>
      </c>
      <c r="L7033">
        <v>0</v>
      </c>
      <c r="M7033">
        <v>0</v>
      </c>
    </row>
    <row r="7034" spans="1:13">
      <c r="A7034">
        <v>225</v>
      </c>
      <c r="B7034" t="s">
        <v>125</v>
      </c>
      <c r="C7034">
        <v>1998</v>
      </c>
      <c r="D7034">
        <v>0</v>
      </c>
      <c r="E7034">
        <v>0</v>
      </c>
      <c r="F7034">
        <v>0</v>
      </c>
      <c r="G7034">
        <v>0</v>
      </c>
      <c r="H7034">
        <v>0</v>
      </c>
      <c r="I7034">
        <v>0</v>
      </c>
      <c r="J7034">
        <v>0</v>
      </c>
      <c r="K7034">
        <v>0</v>
      </c>
      <c r="L7034">
        <v>0</v>
      </c>
      <c r="M7034">
        <v>0</v>
      </c>
    </row>
    <row r="7035" spans="1:13">
      <c r="A7035">
        <v>225</v>
      </c>
      <c r="B7035" t="s">
        <v>125</v>
      </c>
      <c r="C7035">
        <v>1999</v>
      </c>
      <c r="D7035">
        <v>0</v>
      </c>
      <c r="E7035">
        <v>0</v>
      </c>
      <c r="F7035">
        <v>0</v>
      </c>
      <c r="G7035">
        <v>0</v>
      </c>
      <c r="H7035">
        <v>0</v>
      </c>
      <c r="I7035">
        <v>0</v>
      </c>
      <c r="J7035">
        <v>0</v>
      </c>
      <c r="K7035">
        <v>0</v>
      </c>
      <c r="L7035">
        <v>0</v>
      </c>
      <c r="M7035">
        <v>0</v>
      </c>
    </row>
    <row r="7036" spans="1:13">
      <c r="A7036">
        <v>225</v>
      </c>
      <c r="B7036" t="s">
        <v>125</v>
      </c>
      <c r="C7036">
        <v>2000</v>
      </c>
      <c r="D7036">
        <v>0</v>
      </c>
      <c r="E7036">
        <v>0</v>
      </c>
      <c r="F7036">
        <v>0</v>
      </c>
      <c r="G7036">
        <v>0</v>
      </c>
      <c r="H7036">
        <v>0</v>
      </c>
      <c r="I7036">
        <v>0</v>
      </c>
      <c r="J7036">
        <v>0</v>
      </c>
      <c r="K7036">
        <v>0</v>
      </c>
      <c r="L7036">
        <v>0</v>
      </c>
      <c r="M7036">
        <v>0</v>
      </c>
    </row>
    <row r="7037" spans="1:13">
      <c r="A7037">
        <v>225</v>
      </c>
      <c r="B7037" t="s">
        <v>125</v>
      </c>
      <c r="C7037">
        <v>2001</v>
      </c>
      <c r="D7037">
        <v>0</v>
      </c>
      <c r="E7037">
        <v>0</v>
      </c>
      <c r="F7037">
        <v>0</v>
      </c>
      <c r="G7037">
        <v>0</v>
      </c>
      <c r="H7037">
        <v>0</v>
      </c>
      <c r="I7037">
        <v>0</v>
      </c>
      <c r="J7037">
        <v>0</v>
      </c>
      <c r="K7037">
        <v>0</v>
      </c>
      <c r="L7037">
        <v>-29</v>
      </c>
      <c r="M7037">
        <v>-1</v>
      </c>
    </row>
    <row r="7038" spans="1:13">
      <c r="A7038">
        <v>225</v>
      </c>
      <c r="B7038" t="s">
        <v>125</v>
      </c>
      <c r="C7038">
        <v>2002</v>
      </c>
      <c r="D7038">
        <v>0</v>
      </c>
      <c r="E7038">
        <v>0</v>
      </c>
      <c r="F7038">
        <v>0</v>
      </c>
      <c r="G7038">
        <v>0</v>
      </c>
      <c r="H7038">
        <v>0</v>
      </c>
      <c r="I7038">
        <v>0</v>
      </c>
      <c r="J7038">
        <v>0</v>
      </c>
      <c r="K7038">
        <v>0</v>
      </c>
      <c r="L7038">
        <v>0</v>
      </c>
      <c r="M7038">
        <v>0</v>
      </c>
    </row>
    <row r="7039" spans="1:13">
      <c r="A7039">
        <v>225</v>
      </c>
      <c r="B7039" t="s">
        <v>125</v>
      </c>
      <c r="C7039">
        <v>2003</v>
      </c>
      <c r="D7039">
        <v>0</v>
      </c>
      <c r="E7039">
        <v>0</v>
      </c>
      <c r="F7039">
        <v>0</v>
      </c>
      <c r="G7039">
        <v>0</v>
      </c>
      <c r="H7039">
        <v>0</v>
      </c>
      <c r="I7039">
        <v>0</v>
      </c>
      <c r="J7039">
        <v>0</v>
      </c>
      <c r="K7039">
        <v>0</v>
      </c>
      <c r="L7039">
        <v>0</v>
      </c>
      <c r="M7039">
        <v>0</v>
      </c>
    </row>
    <row r="7040" spans="1:13">
      <c r="A7040">
        <v>225</v>
      </c>
      <c r="B7040" t="s">
        <v>125</v>
      </c>
      <c r="C7040">
        <v>2004</v>
      </c>
      <c r="D7040">
        <v>0</v>
      </c>
      <c r="E7040">
        <v>0</v>
      </c>
      <c r="F7040">
        <v>0</v>
      </c>
      <c r="G7040">
        <v>0</v>
      </c>
      <c r="H7040">
        <v>-2058</v>
      </c>
      <c r="I7040">
        <v>0</v>
      </c>
      <c r="J7040">
        <v>0</v>
      </c>
      <c r="K7040">
        <v>0</v>
      </c>
      <c r="L7040">
        <v>0</v>
      </c>
      <c r="M7040">
        <v>0</v>
      </c>
    </row>
    <row r="7041" spans="1:13">
      <c r="A7041">
        <v>225</v>
      </c>
      <c r="B7041" t="s">
        <v>125</v>
      </c>
      <c r="C7041">
        <v>2007</v>
      </c>
      <c r="D7041">
        <v>0</v>
      </c>
      <c r="E7041">
        <v>0</v>
      </c>
      <c r="F7041">
        <v>0</v>
      </c>
      <c r="G7041">
        <v>0</v>
      </c>
      <c r="H7041">
        <v>0</v>
      </c>
      <c r="I7041">
        <v>0</v>
      </c>
      <c r="J7041">
        <v>0</v>
      </c>
      <c r="K7041">
        <v>0</v>
      </c>
      <c r="L7041">
        <v>0</v>
      </c>
      <c r="M7041">
        <v>0</v>
      </c>
    </row>
    <row r="7042" spans="1:13">
      <c r="A7042">
        <v>225</v>
      </c>
      <c r="B7042" t="s">
        <v>125</v>
      </c>
      <c r="C7042">
        <v>2008</v>
      </c>
      <c r="D7042">
        <v>0</v>
      </c>
      <c r="E7042">
        <v>0</v>
      </c>
      <c r="F7042">
        <v>0</v>
      </c>
      <c r="G7042">
        <v>0</v>
      </c>
      <c r="H7042">
        <v>-3500</v>
      </c>
      <c r="I7042">
        <v>0</v>
      </c>
      <c r="J7042">
        <v>0</v>
      </c>
      <c r="K7042">
        <v>0</v>
      </c>
      <c r="L7042">
        <v>0</v>
      </c>
      <c r="M7042">
        <v>0</v>
      </c>
    </row>
    <row r="7043" spans="1:13">
      <c r="A7043">
        <v>225</v>
      </c>
      <c r="B7043" t="s">
        <v>125</v>
      </c>
      <c r="C7043">
        <v>2009</v>
      </c>
      <c r="D7043">
        <v>0</v>
      </c>
      <c r="E7043">
        <v>0</v>
      </c>
      <c r="F7043">
        <v>0</v>
      </c>
      <c r="G7043">
        <v>0</v>
      </c>
      <c r="H7043">
        <v>-2204</v>
      </c>
      <c r="I7043">
        <v>0</v>
      </c>
      <c r="J7043">
        <v>0</v>
      </c>
      <c r="K7043">
        <v>0</v>
      </c>
      <c r="L7043">
        <v>0</v>
      </c>
      <c r="M7043">
        <v>0</v>
      </c>
    </row>
    <row r="7044" spans="1:13">
      <c r="A7044">
        <v>225</v>
      </c>
      <c r="B7044" t="s">
        <v>125</v>
      </c>
      <c r="C7044">
        <v>2010</v>
      </c>
      <c r="D7044">
        <v>0</v>
      </c>
      <c r="E7044">
        <v>0</v>
      </c>
      <c r="F7044">
        <v>0</v>
      </c>
      <c r="G7044">
        <v>0</v>
      </c>
      <c r="H7044">
        <v>-100</v>
      </c>
      <c r="I7044">
        <v>0</v>
      </c>
      <c r="J7044">
        <v>0</v>
      </c>
      <c r="K7044">
        <v>0</v>
      </c>
      <c r="L7044">
        <v>0</v>
      </c>
      <c r="M7044">
        <v>0</v>
      </c>
    </row>
    <row r="7045" spans="1:13">
      <c r="A7045">
        <v>225</v>
      </c>
      <c r="B7045" t="s">
        <v>125</v>
      </c>
      <c r="C7045">
        <v>2012</v>
      </c>
      <c r="D7045">
        <v>0</v>
      </c>
      <c r="E7045">
        <v>0</v>
      </c>
      <c r="F7045">
        <v>0</v>
      </c>
      <c r="G7045">
        <v>0</v>
      </c>
      <c r="H7045">
        <v>0</v>
      </c>
      <c r="I7045">
        <v>0</v>
      </c>
      <c r="J7045">
        <v>0</v>
      </c>
      <c r="K7045">
        <v>0</v>
      </c>
      <c r="L7045">
        <v>0</v>
      </c>
      <c r="M7045">
        <v>0</v>
      </c>
    </row>
    <row r="7046" spans="1:13">
      <c r="A7046">
        <v>225</v>
      </c>
      <c r="B7046" t="s">
        <v>125</v>
      </c>
      <c r="C7046">
        <v>2013</v>
      </c>
      <c r="D7046">
        <v>0</v>
      </c>
      <c r="E7046">
        <v>0</v>
      </c>
      <c r="F7046">
        <v>0</v>
      </c>
      <c r="G7046">
        <v>0</v>
      </c>
      <c r="H7046">
        <v>0</v>
      </c>
      <c r="I7046">
        <v>0</v>
      </c>
      <c r="J7046">
        <v>0</v>
      </c>
      <c r="K7046">
        <v>0</v>
      </c>
      <c r="L7046">
        <v>0</v>
      </c>
      <c r="M7046">
        <v>0</v>
      </c>
    </row>
    <row r="7047" spans="1:13">
      <c r="A7047">
        <v>225</v>
      </c>
      <c r="B7047" t="s">
        <v>125</v>
      </c>
      <c r="C7047">
        <v>2014</v>
      </c>
      <c r="D7047">
        <v>0</v>
      </c>
      <c r="E7047">
        <v>0</v>
      </c>
      <c r="F7047">
        <v>0</v>
      </c>
      <c r="G7047">
        <v>0</v>
      </c>
      <c r="H7047">
        <v>0</v>
      </c>
      <c r="I7047">
        <v>0</v>
      </c>
      <c r="J7047">
        <v>0</v>
      </c>
      <c r="K7047">
        <v>0</v>
      </c>
      <c r="L7047">
        <v>0</v>
      </c>
      <c r="M7047">
        <v>0</v>
      </c>
    </row>
    <row r="7048" spans="1:13">
      <c r="A7048">
        <v>225</v>
      </c>
      <c r="B7048" t="s">
        <v>125</v>
      </c>
      <c r="C7048">
        <v>2015</v>
      </c>
      <c r="D7048">
        <v>0</v>
      </c>
      <c r="E7048">
        <v>0</v>
      </c>
      <c r="F7048">
        <v>0</v>
      </c>
      <c r="G7048">
        <v>0</v>
      </c>
      <c r="H7048">
        <v>0</v>
      </c>
      <c r="I7048">
        <v>0</v>
      </c>
      <c r="J7048">
        <v>0</v>
      </c>
      <c r="K7048">
        <v>0</v>
      </c>
      <c r="L7048">
        <v>0</v>
      </c>
      <c r="M7048">
        <v>0</v>
      </c>
    </row>
    <row r="7049" spans="1:13">
      <c r="A7049">
        <v>225</v>
      </c>
      <c r="B7049" t="s">
        <v>125</v>
      </c>
      <c r="C7049">
        <v>2016</v>
      </c>
      <c r="D7049">
        <v>0</v>
      </c>
      <c r="E7049">
        <v>0</v>
      </c>
      <c r="F7049">
        <v>0</v>
      </c>
      <c r="G7049">
        <v>0</v>
      </c>
      <c r="H7049">
        <v>-390</v>
      </c>
      <c r="I7049">
        <v>24</v>
      </c>
      <c r="J7049">
        <v>0</v>
      </c>
      <c r="K7049">
        <v>0</v>
      </c>
      <c r="L7049">
        <v>0</v>
      </c>
      <c r="M7049">
        <v>0</v>
      </c>
    </row>
    <row r="7050" spans="1:13">
      <c r="A7050">
        <v>225</v>
      </c>
      <c r="B7050" t="s">
        <v>125</v>
      </c>
      <c r="C7050">
        <v>2017</v>
      </c>
      <c r="D7050">
        <v>0</v>
      </c>
      <c r="E7050">
        <v>0</v>
      </c>
      <c r="F7050">
        <v>0</v>
      </c>
      <c r="G7050">
        <v>0</v>
      </c>
      <c r="H7050">
        <v>-687</v>
      </c>
      <c r="I7050">
        <v>-241.95</v>
      </c>
      <c r="J7050">
        <v>1824</v>
      </c>
      <c r="K7050">
        <v>4</v>
      </c>
      <c r="L7050">
        <v>-1</v>
      </c>
      <c r="M7050">
        <v>1</v>
      </c>
    </row>
    <row r="7051" spans="1:13">
      <c r="A7051">
        <v>225</v>
      </c>
      <c r="B7051" t="s">
        <v>125</v>
      </c>
      <c r="C7051">
        <v>2018</v>
      </c>
      <c r="D7051">
        <v>0</v>
      </c>
      <c r="E7051">
        <v>0</v>
      </c>
      <c r="F7051">
        <v>0</v>
      </c>
      <c r="G7051">
        <v>0</v>
      </c>
      <c r="H7051">
        <v>196539</v>
      </c>
      <c r="I7051">
        <v>36240.9</v>
      </c>
      <c r="J7051">
        <v>-424</v>
      </c>
      <c r="K7051">
        <v>2579</v>
      </c>
      <c r="L7051">
        <v>1</v>
      </c>
      <c r="M7051">
        <v>1</v>
      </c>
    </row>
    <row r="7052" spans="1:13">
      <c r="A7052">
        <v>225</v>
      </c>
      <c r="B7052" t="s">
        <v>125</v>
      </c>
      <c r="C7052">
        <v>2019</v>
      </c>
      <c r="D7052">
        <v>0</v>
      </c>
      <c r="E7052">
        <v>0</v>
      </c>
      <c r="F7052">
        <v>0</v>
      </c>
      <c r="G7052">
        <v>0</v>
      </c>
      <c r="H7052">
        <v>224533.5</v>
      </c>
      <c r="I7052">
        <v>30068</v>
      </c>
      <c r="J7052">
        <v>252487.95</v>
      </c>
      <c r="K7052">
        <v>7677</v>
      </c>
      <c r="L7052">
        <v>5</v>
      </c>
      <c r="M7052">
        <v>3</v>
      </c>
    </row>
    <row r="7053" spans="1:13">
      <c r="A7053">
        <v>225</v>
      </c>
      <c r="B7053" t="s">
        <v>125</v>
      </c>
      <c r="C7053">
        <v>2020</v>
      </c>
      <c r="D7053">
        <v>92296200</v>
      </c>
      <c r="E7053">
        <v>530832000</v>
      </c>
      <c r="F7053">
        <v>1575000</v>
      </c>
      <c r="G7053">
        <v>10791000</v>
      </c>
      <c r="H7053">
        <v>4620495.55</v>
      </c>
      <c r="I7053">
        <v>514058</v>
      </c>
      <c r="J7053">
        <v>125999.9</v>
      </c>
      <c r="K7053">
        <v>7971</v>
      </c>
      <c r="L7053">
        <v>1580</v>
      </c>
      <c r="M7053">
        <v>86</v>
      </c>
    </row>
    <row r="7054" spans="1:13">
      <c r="A7054">
        <v>226</v>
      </c>
      <c r="B7054" t="s">
        <v>160</v>
      </c>
      <c r="C7054">
        <v>2006</v>
      </c>
      <c r="D7054">
        <v>0</v>
      </c>
      <c r="E7054">
        <v>0</v>
      </c>
      <c r="F7054">
        <v>0</v>
      </c>
      <c r="G7054">
        <v>0</v>
      </c>
      <c r="H7054">
        <v>0</v>
      </c>
      <c r="I7054">
        <v>0</v>
      </c>
      <c r="J7054">
        <v>0</v>
      </c>
      <c r="K7054">
        <v>0</v>
      </c>
      <c r="L7054">
        <v>0</v>
      </c>
      <c r="M7054">
        <v>0</v>
      </c>
    </row>
    <row r="7055" spans="1:13">
      <c r="A7055">
        <v>226</v>
      </c>
      <c r="B7055" t="s">
        <v>160</v>
      </c>
      <c r="C7055">
        <v>2007</v>
      </c>
      <c r="D7055">
        <v>0</v>
      </c>
      <c r="E7055">
        <v>0</v>
      </c>
      <c r="F7055">
        <v>0</v>
      </c>
      <c r="G7055">
        <v>0</v>
      </c>
      <c r="H7055">
        <v>0</v>
      </c>
      <c r="I7055">
        <v>0</v>
      </c>
      <c r="J7055">
        <v>0</v>
      </c>
      <c r="K7055">
        <v>0</v>
      </c>
      <c r="L7055">
        <v>0</v>
      </c>
      <c r="M7055">
        <v>0</v>
      </c>
    </row>
    <row r="7056" spans="1:13">
      <c r="A7056">
        <v>226</v>
      </c>
      <c r="B7056" t="s">
        <v>160</v>
      </c>
      <c r="C7056">
        <v>2012</v>
      </c>
      <c r="D7056">
        <v>0</v>
      </c>
      <c r="E7056">
        <v>0</v>
      </c>
      <c r="F7056">
        <v>0</v>
      </c>
      <c r="G7056">
        <v>0</v>
      </c>
      <c r="H7056">
        <v>0</v>
      </c>
      <c r="I7056">
        <v>0</v>
      </c>
      <c r="J7056">
        <v>0</v>
      </c>
      <c r="K7056">
        <v>0</v>
      </c>
      <c r="L7056">
        <v>0</v>
      </c>
      <c r="M7056">
        <v>0</v>
      </c>
    </row>
    <row r="7057" spans="1:13">
      <c r="A7057">
        <v>226</v>
      </c>
      <c r="B7057" t="s">
        <v>160</v>
      </c>
      <c r="C7057">
        <v>2017</v>
      </c>
      <c r="D7057">
        <v>0</v>
      </c>
      <c r="E7057">
        <v>0</v>
      </c>
      <c r="F7057">
        <v>0</v>
      </c>
      <c r="G7057">
        <v>0</v>
      </c>
      <c r="H7057">
        <v>296</v>
      </c>
      <c r="I7057">
        <v>0</v>
      </c>
      <c r="J7057">
        <v>0</v>
      </c>
      <c r="K7057">
        <v>0</v>
      </c>
      <c r="L7057">
        <v>0</v>
      </c>
      <c r="M7057">
        <v>0</v>
      </c>
    </row>
    <row r="7058" spans="1:13">
      <c r="A7058">
        <v>226</v>
      </c>
      <c r="B7058" t="s">
        <v>160</v>
      </c>
      <c r="C7058">
        <v>2018</v>
      </c>
      <c r="D7058">
        <v>0</v>
      </c>
      <c r="E7058">
        <v>0</v>
      </c>
      <c r="F7058">
        <v>0</v>
      </c>
      <c r="G7058">
        <v>0</v>
      </c>
      <c r="H7058">
        <v>409</v>
      </c>
      <c r="I7058">
        <v>17588</v>
      </c>
      <c r="J7058">
        <v>0</v>
      </c>
      <c r="K7058">
        <v>0</v>
      </c>
      <c r="L7058">
        <v>0</v>
      </c>
      <c r="M7058">
        <v>0</v>
      </c>
    </row>
    <row r="7059" spans="1:13">
      <c r="A7059">
        <v>226</v>
      </c>
      <c r="B7059" t="s">
        <v>160</v>
      </c>
      <c r="C7059">
        <v>2019</v>
      </c>
      <c r="D7059">
        <v>0</v>
      </c>
      <c r="E7059">
        <v>0</v>
      </c>
      <c r="F7059">
        <v>0</v>
      </c>
      <c r="G7059">
        <v>0</v>
      </c>
      <c r="H7059">
        <v>559</v>
      </c>
      <c r="I7059">
        <v>-507</v>
      </c>
      <c r="J7059">
        <v>0</v>
      </c>
      <c r="K7059">
        <v>0</v>
      </c>
      <c r="L7059">
        <v>0</v>
      </c>
      <c r="M7059">
        <v>0</v>
      </c>
    </row>
    <row r="7060" spans="1:13">
      <c r="A7060">
        <v>226</v>
      </c>
      <c r="B7060" t="s">
        <v>160</v>
      </c>
      <c r="C7060">
        <v>2020</v>
      </c>
      <c r="D7060">
        <v>0</v>
      </c>
      <c r="E7060">
        <v>0</v>
      </c>
      <c r="F7060">
        <v>0</v>
      </c>
      <c r="G7060">
        <v>0</v>
      </c>
      <c r="H7060">
        <v>28044</v>
      </c>
      <c r="I7060">
        <v>6234</v>
      </c>
      <c r="J7060">
        <v>520</v>
      </c>
      <c r="K7060">
        <v>12</v>
      </c>
      <c r="L7060">
        <v>0</v>
      </c>
      <c r="M7060">
        <v>0</v>
      </c>
    </row>
    <row r="7061" spans="1:13">
      <c r="A7061">
        <v>226</v>
      </c>
      <c r="B7061" t="s">
        <v>160</v>
      </c>
      <c r="C7061">
        <v>2021</v>
      </c>
      <c r="D7061">
        <v>0</v>
      </c>
      <c r="E7061">
        <v>0</v>
      </c>
      <c r="F7061">
        <v>0</v>
      </c>
      <c r="G7061">
        <v>0</v>
      </c>
      <c r="H7061">
        <v>149382</v>
      </c>
      <c r="I7061">
        <v>22922</v>
      </c>
      <c r="J7061">
        <v>16492</v>
      </c>
      <c r="K7061">
        <v>494</v>
      </c>
      <c r="L7061">
        <v>1</v>
      </c>
      <c r="M7061">
        <v>0</v>
      </c>
    </row>
    <row r="7062" spans="1:13">
      <c r="A7062">
        <v>226</v>
      </c>
      <c r="B7062" t="s">
        <v>160</v>
      </c>
      <c r="C7062">
        <v>2022</v>
      </c>
      <c r="D7062">
        <v>24855100</v>
      </c>
      <c r="E7062">
        <v>152051000</v>
      </c>
      <c r="F7062">
        <v>134100</v>
      </c>
      <c r="G7062">
        <v>1947000</v>
      </c>
      <c r="H7062">
        <v>1137788.55</v>
      </c>
      <c r="I7062">
        <v>146512.65</v>
      </c>
      <c r="J7062">
        <v>9293.11</v>
      </c>
      <c r="K7062">
        <v>1392.94</v>
      </c>
      <c r="L7062">
        <v>438</v>
      </c>
      <c r="M7062">
        <v>21</v>
      </c>
    </row>
    <row r="7063" spans="1:13">
      <c r="A7063">
        <v>226</v>
      </c>
      <c r="B7063" t="s">
        <v>160</v>
      </c>
      <c r="C7063">
        <v>2006</v>
      </c>
      <c r="D7063">
        <v>0</v>
      </c>
      <c r="E7063">
        <v>0</v>
      </c>
      <c r="F7063">
        <v>0</v>
      </c>
      <c r="G7063">
        <v>0</v>
      </c>
      <c r="H7063">
        <v>0</v>
      </c>
      <c r="I7063">
        <v>0</v>
      </c>
      <c r="J7063">
        <v>0</v>
      </c>
      <c r="K7063">
        <v>0</v>
      </c>
      <c r="L7063">
        <v>0</v>
      </c>
      <c r="M7063">
        <v>0</v>
      </c>
    </row>
    <row r="7064" spans="1:13">
      <c r="A7064">
        <v>226</v>
      </c>
      <c r="B7064" t="s">
        <v>160</v>
      </c>
      <c r="C7064">
        <v>2007</v>
      </c>
      <c r="D7064">
        <v>0</v>
      </c>
      <c r="E7064">
        <v>0</v>
      </c>
      <c r="F7064">
        <v>0</v>
      </c>
      <c r="G7064">
        <v>0</v>
      </c>
      <c r="H7064">
        <v>0</v>
      </c>
      <c r="I7064">
        <v>0</v>
      </c>
      <c r="J7064">
        <v>0</v>
      </c>
      <c r="K7064">
        <v>0</v>
      </c>
      <c r="L7064">
        <v>0</v>
      </c>
      <c r="M7064">
        <v>0</v>
      </c>
    </row>
    <row r="7065" spans="1:13">
      <c r="A7065">
        <v>226</v>
      </c>
      <c r="B7065" t="s">
        <v>160</v>
      </c>
      <c r="C7065">
        <v>2016</v>
      </c>
      <c r="D7065">
        <v>0</v>
      </c>
      <c r="E7065">
        <v>0</v>
      </c>
      <c r="F7065">
        <v>0</v>
      </c>
      <c r="G7065">
        <v>0</v>
      </c>
      <c r="H7065">
        <v>0</v>
      </c>
      <c r="I7065">
        <v>0</v>
      </c>
      <c r="J7065">
        <v>0</v>
      </c>
      <c r="K7065">
        <v>0</v>
      </c>
      <c r="L7065">
        <v>1</v>
      </c>
      <c r="M7065">
        <v>0</v>
      </c>
    </row>
    <row r="7066" spans="1:13">
      <c r="A7066">
        <v>226</v>
      </c>
      <c r="B7066" t="s">
        <v>160</v>
      </c>
      <c r="C7066">
        <v>2017</v>
      </c>
      <c r="D7066">
        <v>0</v>
      </c>
      <c r="E7066">
        <v>0</v>
      </c>
      <c r="F7066">
        <v>0</v>
      </c>
      <c r="G7066">
        <v>0</v>
      </c>
      <c r="H7066">
        <v>0</v>
      </c>
      <c r="I7066">
        <v>21</v>
      </c>
      <c r="J7066">
        <v>0</v>
      </c>
      <c r="K7066">
        <v>0</v>
      </c>
      <c r="L7066">
        <v>0</v>
      </c>
      <c r="M7066">
        <v>0</v>
      </c>
    </row>
    <row r="7067" spans="1:13">
      <c r="A7067">
        <v>226</v>
      </c>
      <c r="B7067" t="s">
        <v>160</v>
      </c>
      <c r="C7067">
        <v>2018</v>
      </c>
      <c r="D7067">
        <v>0</v>
      </c>
      <c r="E7067">
        <v>0</v>
      </c>
      <c r="F7067">
        <v>0</v>
      </c>
      <c r="G7067">
        <v>0</v>
      </c>
      <c r="H7067">
        <v>-395</v>
      </c>
      <c r="I7067">
        <v>-2680</v>
      </c>
      <c r="J7067">
        <v>0</v>
      </c>
      <c r="K7067">
        <v>-22</v>
      </c>
      <c r="L7067">
        <v>0</v>
      </c>
      <c r="M7067">
        <v>0</v>
      </c>
    </row>
    <row r="7068" spans="1:13">
      <c r="A7068">
        <v>226</v>
      </c>
      <c r="B7068" t="s">
        <v>160</v>
      </c>
      <c r="C7068">
        <v>2019</v>
      </c>
      <c r="D7068">
        <v>0</v>
      </c>
      <c r="E7068">
        <v>0</v>
      </c>
      <c r="F7068">
        <v>0</v>
      </c>
      <c r="G7068">
        <v>0</v>
      </c>
      <c r="H7068">
        <v>43550</v>
      </c>
      <c r="I7068">
        <v>13071</v>
      </c>
      <c r="J7068">
        <v>6264</v>
      </c>
      <c r="K7068">
        <v>167</v>
      </c>
      <c r="L7068">
        <v>0</v>
      </c>
      <c r="M7068">
        <v>0</v>
      </c>
    </row>
    <row r="7069" spans="1:13">
      <c r="A7069">
        <v>226</v>
      </c>
      <c r="B7069" t="s">
        <v>160</v>
      </c>
      <c r="C7069">
        <v>2020</v>
      </c>
      <c r="D7069">
        <v>0</v>
      </c>
      <c r="E7069">
        <v>0</v>
      </c>
      <c r="F7069">
        <v>0</v>
      </c>
      <c r="G7069">
        <v>0</v>
      </c>
      <c r="H7069">
        <v>119155</v>
      </c>
      <c r="I7069">
        <v>12527</v>
      </c>
      <c r="J7069">
        <v>12632</v>
      </c>
      <c r="K7069">
        <v>308</v>
      </c>
      <c r="L7069">
        <v>0</v>
      </c>
      <c r="M7069">
        <v>0</v>
      </c>
    </row>
    <row r="7070" spans="1:13">
      <c r="A7070">
        <v>226</v>
      </c>
      <c r="B7070" t="s">
        <v>160</v>
      </c>
      <c r="C7070">
        <v>2021</v>
      </c>
      <c r="D7070">
        <v>24817900</v>
      </c>
      <c r="E7070">
        <v>150974000</v>
      </c>
      <c r="F7070">
        <v>27800</v>
      </c>
      <c r="G7070">
        <v>1569000</v>
      </c>
      <c r="H7070">
        <v>1111292</v>
      </c>
      <c r="I7070">
        <v>146607</v>
      </c>
      <c r="J7070">
        <v>1946</v>
      </c>
      <c r="K7070">
        <v>1166</v>
      </c>
      <c r="L7070">
        <v>427</v>
      </c>
      <c r="M7070">
        <v>20</v>
      </c>
    </row>
    <row r="7071" spans="1:13">
      <c r="A7071">
        <v>226</v>
      </c>
      <c r="B7071" t="s">
        <v>160</v>
      </c>
      <c r="C7071">
        <v>2008</v>
      </c>
      <c r="D7071">
        <v>0</v>
      </c>
      <c r="E7071">
        <v>0</v>
      </c>
      <c r="F7071">
        <v>0</v>
      </c>
      <c r="G7071">
        <v>0</v>
      </c>
      <c r="H7071">
        <v>0</v>
      </c>
      <c r="I7071">
        <v>0</v>
      </c>
      <c r="J7071">
        <v>0</v>
      </c>
      <c r="K7071">
        <v>0</v>
      </c>
      <c r="L7071">
        <v>0</v>
      </c>
      <c r="M7071">
        <v>0</v>
      </c>
    </row>
    <row r="7072" spans="1:13">
      <c r="A7072">
        <v>226</v>
      </c>
      <c r="B7072" t="s">
        <v>160</v>
      </c>
      <c r="C7072">
        <v>2009</v>
      </c>
      <c r="D7072">
        <v>0</v>
      </c>
      <c r="E7072">
        <v>0</v>
      </c>
      <c r="F7072">
        <v>0</v>
      </c>
      <c r="G7072">
        <v>0</v>
      </c>
      <c r="H7072">
        <v>0</v>
      </c>
      <c r="I7072">
        <v>0</v>
      </c>
      <c r="J7072">
        <v>0</v>
      </c>
      <c r="K7072">
        <v>0</v>
      </c>
      <c r="L7072">
        <v>0</v>
      </c>
      <c r="M7072">
        <v>0</v>
      </c>
    </row>
    <row r="7073" spans="1:13">
      <c r="A7073">
        <v>226</v>
      </c>
      <c r="B7073" t="s">
        <v>160</v>
      </c>
      <c r="C7073">
        <v>2014</v>
      </c>
      <c r="D7073">
        <v>0</v>
      </c>
      <c r="E7073">
        <v>0</v>
      </c>
      <c r="F7073">
        <v>0</v>
      </c>
      <c r="G7073">
        <v>0</v>
      </c>
      <c r="H7073">
        <v>0</v>
      </c>
      <c r="I7073">
        <v>0</v>
      </c>
      <c r="J7073">
        <v>0</v>
      </c>
      <c r="K7073">
        <v>0</v>
      </c>
      <c r="L7073">
        <v>0</v>
      </c>
      <c r="M7073">
        <v>0</v>
      </c>
    </row>
    <row r="7074" spans="1:13">
      <c r="A7074">
        <v>226</v>
      </c>
      <c r="B7074" t="s">
        <v>160</v>
      </c>
      <c r="C7074">
        <v>2015</v>
      </c>
      <c r="D7074">
        <v>0</v>
      </c>
      <c r="E7074">
        <v>0</v>
      </c>
      <c r="F7074">
        <v>0</v>
      </c>
      <c r="G7074">
        <v>0</v>
      </c>
      <c r="H7074">
        <v>0</v>
      </c>
      <c r="I7074">
        <v>0</v>
      </c>
      <c r="J7074">
        <v>0</v>
      </c>
      <c r="K7074">
        <v>0</v>
      </c>
      <c r="L7074">
        <v>0</v>
      </c>
      <c r="M7074">
        <v>0</v>
      </c>
    </row>
    <row r="7075" spans="1:13">
      <c r="A7075">
        <v>226</v>
      </c>
      <c r="B7075" t="s">
        <v>160</v>
      </c>
      <c r="C7075">
        <v>2016</v>
      </c>
      <c r="D7075">
        <v>0</v>
      </c>
      <c r="E7075">
        <v>0</v>
      </c>
      <c r="F7075">
        <v>0</v>
      </c>
      <c r="G7075">
        <v>0</v>
      </c>
      <c r="H7075">
        <v>5713</v>
      </c>
      <c r="I7075">
        <v>6302</v>
      </c>
      <c r="J7075">
        <v>0</v>
      </c>
      <c r="K7075">
        <v>0</v>
      </c>
      <c r="L7075">
        <v>0</v>
      </c>
      <c r="M7075">
        <v>0</v>
      </c>
    </row>
    <row r="7076" spans="1:13">
      <c r="A7076">
        <v>226</v>
      </c>
      <c r="B7076" t="s">
        <v>160</v>
      </c>
      <c r="C7076">
        <v>2017</v>
      </c>
      <c r="D7076">
        <v>0</v>
      </c>
      <c r="E7076">
        <v>0</v>
      </c>
      <c r="F7076">
        <v>0</v>
      </c>
      <c r="G7076">
        <v>0</v>
      </c>
      <c r="H7076">
        <v>27469</v>
      </c>
      <c r="I7076">
        <v>10336</v>
      </c>
      <c r="J7076">
        <v>0</v>
      </c>
      <c r="K7076">
        <v>0</v>
      </c>
      <c r="L7076">
        <v>-8</v>
      </c>
      <c r="M7076">
        <v>0</v>
      </c>
    </row>
    <row r="7077" spans="1:13">
      <c r="A7077">
        <v>226</v>
      </c>
      <c r="B7077" t="s">
        <v>160</v>
      </c>
      <c r="C7077">
        <v>2018</v>
      </c>
      <c r="D7077">
        <v>0</v>
      </c>
      <c r="E7077">
        <v>0</v>
      </c>
      <c r="F7077">
        <v>0</v>
      </c>
      <c r="G7077">
        <v>0</v>
      </c>
      <c r="H7077">
        <v>3407</v>
      </c>
      <c r="I7077">
        <v>17403</v>
      </c>
      <c r="J7077">
        <v>1248</v>
      </c>
      <c r="K7077">
        <v>126</v>
      </c>
      <c r="L7077">
        <v>-29</v>
      </c>
      <c r="M7077">
        <v>-1</v>
      </c>
    </row>
    <row r="7078" spans="1:13">
      <c r="A7078">
        <v>226</v>
      </c>
      <c r="B7078" t="s">
        <v>160</v>
      </c>
      <c r="C7078">
        <v>2019</v>
      </c>
      <c r="D7078">
        <v>0</v>
      </c>
      <c r="E7078">
        <v>0</v>
      </c>
      <c r="F7078">
        <v>0</v>
      </c>
      <c r="G7078">
        <v>0</v>
      </c>
      <c r="H7078">
        <v>78914</v>
      </c>
      <c r="I7078">
        <v>9851</v>
      </c>
      <c r="J7078">
        <v>80</v>
      </c>
      <c r="K7078">
        <v>-12</v>
      </c>
      <c r="L7078">
        <v>-19</v>
      </c>
      <c r="M7078">
        <v>-1</v>
      </c>
    </row>
    <row r="7079" spans="1:13">
      <c r="A7079">
        <v>226</v>
      </c>
      <c r="B7079" t="s">
        <v>160</v>
      </c>
      <c r="C7079">
        <v>2020</v>
      </c>
      <c r="D7079">
        <v>24652000</v>
      </c>
      <c r="E7079">
        <v>144713000</v>
      </c>
      <c r="F7079">
        <v>39100</v>
      </c>
      <c r="G7079">
        <v>1607000</v>
      </c>
      <c r="H7079">
        <v>1127990</v>
      </c>
      <c r="I7079">
        <v>138479</v>
      </c>
      <c r="J7079">
        <v>3128</v>
      </c>
      <c r="K7079">
        <v>1179</v>
      </c>
      <c r="L7079">
        <v>430</v>
      </c>
      <c r="M7079">
        <v>18</v>
      </c>
    </row>
    <row r="7080" spans="1:13">
      <c r="A7080">
        <v>227</v>
      </c>
      <c r="B7080" t="s">
        <v>112</v>
      </c>
      <c r="C7080">
        <v>2002</v>
      </c>
      <c r="D7080">
        <v>0</v>
      </c>
      <c r="E7080">
        <v>0</v>
      </c>
      <c r="F7080">
        <v>0</v>
      </c>
      <c r="G7080">
        <v>0</v>
      </c>
      <c r="H7080">
        <v>-1890</v>
      </c>
      <c r="I7080">
        <v>0</v>
      </c>
      <c r="J7080">
        <v>0</v>
      </c>
      <c r="K7080">
        <v>0</v>
      </c>
      <c r="L7080">
        <v>0</v>
      </c>
      <c r="M7080">
        <v>0</v>
      </c>
    </row>
    <row r="7081" spans="1:13">
      <c r="A7081">
        <v>227</v>
      </c>
      <c r="B7081" t="s">
        <v>112</v>
      </c>
      <c r="C7081">
        <v>2004</v>
      </c>
      <c r="D7081">
        <v>0</v>
      </c>
      <c r="E7081">
        <v>0</v>
      </c>
      <c r="F7081">
        <v>0</v>
      </c>
      <c r="G7081">
        <v>0</v>
      </c>
      <c r="H7081">
        <v>0</v>
      </c>
      <c r="I7081">
        <v>0</v>
      </c>
      <c r="J7081">
        <v>0</v>
      </c>
      <c r="K7081">
        <v>0</v>
      </c>
      <c r="L7081">
        <v>0</v>
      </c>
      <c r="M7081">
        <v>0</v>
      </c>
    </row>
    <row r="7082" spans="1:13">
      <c r="A7082">
        <v>227</v>
      </c>
      <c r="B7082" t="s">
        <v>112</v>
      </c>
      <c r="C7082">
        <v>2005</v>
      </c>
      <c r="D7082">
        <v>0</v>
      </c>
      <c r="E7082">
        <v>0</v>
      </c>
      <c r="F7082">
        <v>0</v>
      </c>
      <c r="G7082">
        <v>0</v>
      </c>
      <c r="H7082">
        <v>-200</v>
      </c>
      <c r="I7082">
        <v>0</v>
      </c>
      <c r="J7082">
        <v>0</v>
      </c>
      <c r="K7082">
        <v>0</v>
      </c>
      <c r="L7082">
        <v>0</v>
      </c>
      <c r="M7082">
        <v>0</v>
      </c>
    </row>
    <row r="7083" spans="1:13">
      <c r="A7083">
        <v>227</v>
      </c>
      <c r="B7083" t="s">
        <v>112</v>
      </c>
      <c r="C7083">
        <v>2006</v>
      </c>
      <c r="D7083">
        <v>0</v>
      </c>
      <c r="E7083">
        <v>0</v>
      </c>
      <c r="F7083">
        <v>0</v>
      </c>
      <c r="G7083">
        <v>0</v>
      </c>
      <c r="H7083">
        <v>0</v>
      </c>
      <c r="I7083">
        <v>0</v>
      </c>
      <c r="J7083">
        <v>0</v>
      </c>
      <c r="K7083">
        <v>0</v>
      </c>
      <c r="L7083">
        <v>0</v>
      </c>
      <c r="M7083">
        <v>0</v>
      </c>
    </row>
    <row r="7084" spans="1:13">
      <c r="A7084">
        <v>227</v>
      </c>
      <c r="B7084" t="s">
        <v>112</v>
      </c>
      <c r="C7084">
        <v>2007</v>
      </c>
      <c r="D7084">
        <v>0</v>
      </c>
      <c r="E7084">
        <v>0</v>
      </c>
      <c r="F7084">
        <v>0</v>
      </c>
      <c r="G7084">
        <v>0</v>
      </c>
      <c r="H7084">
        <v>-740</v>
      </c>
      <c r="I7084">
        <v>0</v>
      </c>
      <c r="J7084">
        <v>0</v>
      </c>
      <c r="K7084">
        <v>0</v>
      </c>
      <c r="L7084">
        <v>0</v>
      </c>
      <c r="M7084">
        <v>0</v>
      </c>
    </row>
    <row r="7085" spans="1:13">
      <c r="A7085">
        <v>227</v>
      </c>
      <c r="B7085" t="s">
        <v>112</v>
      </c>
      <c r="C7085">
        <v>2008</v>
      </c>
      <c r="D7085">
        <v>0</v>
      </c>
      <c r="E7085">
        <v>0</v>
      </c>
      <c r="F7085">
        <v>0</v>
      </c>
      <c r="G7085">
        <v>0</v>
      </c>
      <c r="H7085">
        <v>-1126</v>
      </c>
      <c r="I7085">
        <v>0</v>
      </c>
      <c r="J7085">
        <v>0</v>
      </c>
      <c r="K7085">
        <v>0</v>
      </c>
      <c r="L7085">
        <v>0</v>
      </c>
      <c r="M7085">
        <v>0</v>
      </c>
    </row>
    <row r="7086" spans="1:13">
      <c r="A7086">
        <v>227</v>
      </c>
      <c r="B7086" t="s">
        <v>112</v>
      </c>
      <c r="C7086">
        <v>2009</v>
      </c>
      <c r="D7086">
        <v>0</v>
      </c>
      <c r="E7086">
        <v>0</v>
      </c>
      <c r="F7086">
        <v>0</v>
      </c>
      <c r="G7086">
        <v>0</v>
      </c>
      <c r="H7086">
        <v>-3176</v>
      </c>
      <c r="I7086">
        <v>0</v>
      </c>
      <c r="J7086">
        <v>0</v>
      </c>
      <c r="K7086">
        <v>0</v>
      </c>
      <c r="L7086">
        <v>0</v>
      </c>
      <c r="M7086">
        <v>0</v>
      </c>
    </row>
    <row r="7087" spans="1:13">
      <c r="A7087">
        <v>227</v>
      </c>
      <c r="B7087" t="s">
        <v>112</v>
      </c>
      <c r="C7087">
        <v>2010</v>
      </c>
      <c r="D7087">
        <v>0</v>
      </c>
      <c r="E7087">
        <v>0</v>
      </c>
      <c r="F7087">
        <v>0</v>
      </c>
      <c r="G7087">
        <v>0</v>
      </c>
      <c r="H7087">
        <v>-2540</v>
      </c>
      <c r="I7087">
        <v>0</v>
      </c>
      <c r="J7087">
        <v>0</v>
      </c>
      <c r="K7087">
        <v>0</v>
      </c>
      <c r="L7087">
        <v>0</v>
      </c>
      <c r="M7087">
        <v>0</v>
      </c>
    </row>
    <row r="7088" spans="1:13">
      <c r="A7088">
        <v>227</v>
      </c>
      <c r="B7088" t="s">
        <v>112</v>
      </c>
      <c r="C7088">
        <v>2011</v>
      </c>
      <c r="D7088">
        <v>0</v>
      </c>
      <c r="E7088">
        <v>0</v>
      </c>
      <c r="F7088">
        <v>0</v>
      </c>
      <c r="G7088">
        <v>0</v>
      </c>
      <c r="H7088">
        <v>-2800</v>
      </c>
      <c r="I7088">
        <v>0</v>
      </c>
      <c r="J7088">
        <v>0</v>
      </c>
      <c r="K7088">
        <v>0</v>
      </c>
      <c r="L7088">
        <v>0</v>
      </c>
      <c r="M7088">
        <v>0</v>
      </c>
    </row>
    <row r="7089" spans="1:13">
      <c r="A7089">
        <v>227</v>
      </c>
      <c r="B7089" t="s">
        <v>112</v>
      </c>
      <c r="C7089">
        <v>2012</v>
      </c>
      <c r="D7089">
        <v>0</v>
      </c>
      <c r="E7089">
        <v>0</v>
      </c>
      <c r="F7089">
        <v>0</v>
      </c>
      <c r="G7089">
        <v>0</v>
      </c>
      <c r="H7089">
        <v>0</v>
      </c>
      <c r="I7089">
        <v>0</v>
      </c>
      <c r="J7089">
        <v>0</v>
      </c>
      <c r="K7089">
        <v>0</v>
      </c>
      <c r="L7089">
        <v>0</v>
      </c>
      <c r="M7089">
        <v>0</v>
      </c>
    </row>
    <row r="7090" spans="1:13">
      <c r="A7090">
        <v>227</v>
      </c>
      <c r="B7090" t="s">
        <v>112</v>
      </c>
      <c r="C7090">
        <v>2013</v>
      </c>
      <c r="D7090">
        <v>0</v>
      </c>
      <c r="E7090">
        <v>0</v>
      </c>
      <c r="F7090">
        <v>0</v>
      </c>
      <c r="G7090">
        <v>0</v>
      </c>
      <c r="H7090">
        <v>0</v>
      </c>
      <c r="I7090">
        <v>0</v>
      </c>
      <c r="J7090">
        <v>0</v>
      </c>
      <c r="K7090">
        <v>0</v>
      </c>
      <c r="L7090">
        <v>0</v>
      </c>
      <c r="M7090">
        <v>0</v>
      </c>
    </row>
    <row r="7091" spans="1:13">
      <c r="A7091">
        <v>227</v>
      </c>
      <c r="B7091" t="s">
        <v>112</v>
      </c>
      <c r="C7091">
        <v>2014</v>
      </c>
      <c r="D7091">
        <v>0</v>
      </c>
      <c r="E7091">
        <v>0</v>
      </c>
      <c r="F7091">
        <v>0</v>
      </c>
      <c r="G7091">
        <v>0</v>
      </c>
      <c r="H7091">
        <v>0</v>
      </c>
      <c r="I7091">
        <v>0</v>
      </c>
      <c r="J7091">
        <v>0</v>
      </c>
      <c r="K7091">
        <v>0</v>
      </c>
      <c r="L7091">
        <v>0</v>
      </c>
      <c r="M7091">
        <v>0</v>
      </c>
    </row>
    <row r="7092" spans="1:13">
      <c r="A7092">
        <v>227</v>
      </c>
      <c r="B7092" t="s">
        <v>112</v>
      </c>
      <c r="C7092">
        <v>2015</v>
      </c>
      <c r="D7092">
        <v>0</v>
      </c>
      <c r="E7092">
        <v>0</v>
      </c>
      <c r="F7092">
        <v>0</v>
      </c>
      <c r="G7092">
        <v>0</v>
      </c>
      <c r="H7092">
        <v>-49984</v>
      </c>
      <c r="I7092">
        <v>62901</v>
      </c>
      <c r="J7092">
        <v>0</v>
      </c>
      <c r="K7092">
        <v>0</v>
      </c>
      <c r="L7092">
        <v>0</v>
      </c>
      <c r="M7092">
        <v>0</v>
      </c>
    </row>
    <row r="7093" spans="1:13">
      <c r="A7093">
        <v>227</v>
      </c>
      <c r="B7093" t="s">
        <v>112</v>
      </c>
      <c r="C7093">
        <v>2016</v>
      </c>
      <c r="D7093">
        <v>0</v>
      </c>
      <c r="E7093">
        <v>0</v>
      </c>
      <c r="F7093">
        <v>0</v>
      </c>
      <c r="G7093">
        <v>0</v>
      </c>
      <c r="H7093">
        <v>75131</v>
      </c>
      <c r="I7093">
        <v>58717</v>
      </c>
      <c r="J7093">
        <v>0</v>
      </c>
      <c r="K7093">
        <v>0</v>
      </c>
      <c r="L7093">
        <v>0</v>
      </c>
      <c r="M7093">
        <v>0</v>
      </c>
    </row>
    <row r="7094" spans="1:13">
      <c r="A7094">
        <v>227</v>
      </c>
      <c r="B7094" t="s">
        <v>112</v>
      </c>
      <c r="C7094">
        <v>2017</v>
      </c>
      <c r="D7094">
        <v>0</v>
      </c>
      <c r="E7094">
        <v>0</v>
      </c>
      <c r="F7094">
        <v>0</v>
      </c>
      <c r="G7094">
        <v>0</v>
      </c>
      <c r="H7094">
        <v>101435</v>
      </c>
      <c r="I7094">
        <v>32223</v>
      </c>
      <c r="J7094">
        <v>-71544</v>
      </c>
      <c r="K7094">
        <v>-37</v>
      </c>
      <c r="L7094">
        <v>0</v>
      </c>
      <c r="M7094">
        <v>0</v>
      </c>
    </row>
    <row r="7095" spans="1:13">
      <c r="A7095">
        <v>227</v>
      </c>
      <c r="B7095" t="s">
        <v>112</v>
      </c>
      <c r="C7095">
        <v>2018</v>
      </c>
      <c r="D7095">
        <v>0</v>
      </c>
      <c r="E7095">
        <v>0</v>
      </c>
      <c r="F7095">
        <v>0</v>
      </c>
      <c r="G7095">
        <v>0</v>
      </c>
      <c r="H7095">
        <v>28185</v>
      </c>
      <c r="I7095">
        <v>9693</v>
      </c>
      <c r="J7095">
        <v>-22072</v>
      </c>
      <c r="K7095">
        <v>-2974</v>
      </c>
      <c r="L7095">
        <v>0</v>
      </c>
      <c r="M7095">
        <v>0</v>
      </c>
    </row>
    <row r="7096" spans="1:13">
      <c r="A7096">
        <v>227</v>
      </c>
      <c r="B7096" t="s">
        <v>112</v>
      </c>
      <c r="C7096">
        <v>2019</v>
      </c>
      <c r="D7096">
        <v>0</v>
      </c>
      <c r="E7096">
        <v>0</v>
      </c>
      <c r="F7096">
        <v>0</v>
      </c>
      <c r="G7096">
        <v>0</v>
      </c>
      <c r="H7096">
        <v>72150</v>
      </c>
      <c r="I7096">
        <v>24316</v>
      </c>
      <c r="J7096">
        <v>46416</v>
      </c>
      <c r="K7096">
        <v>-2050</v>
      </c>
      <c r="L7096">
        <v>0</v>
      </c>
      <c r="M7096">
        <v>0</v>
      </c>
    </row>
    <row r="7097" spans="1:13">
      <c r="A7097">
        <v>227</v>
      </c>
      <c r="B7097" t="s">
        <v>112</v>
      </c>
      <c r="C7097">
        <v>2020</v>
      </c>
      <c r="D7097">
        <v>0</v>
      </c>
      <c r="E7097">
        <v>0</v>
      </c>
      <c r="F7097">
        <v>0</v>
      </c>
      <c r="G7097">
        <v>0</v>
      </c>
      <c r="H7097">
        <v>220806</v>
      </c>
      <c r="I7097">
        <v>19896</v>
      </c>
      <c r="J7097">
        <v>256192</v>
      </c>
      <c r="K7097">
        <v>6545</v>
      </c>
      <c r="L7097">
        <v>0</v>
      </c>
      <c r="M7097">
        <v>0</v>
      </c>
    </row>
    <row r="7098" spans="1:13">
      <c r="A7098">
        <v>227</v>
      </c>
      <c r="B7098" t="s">
        <v>112</v>
      </c>
      <c r="C7098">
        <v>2021</v>
      </c>
      <c r="D7098">
        <v>0</v>
      </c>
      <c r="E7098">
        <v>0</v>
      </c>
      <c r="F7098">
        <v>0</v>
      </c>
      <c r="G7098">
        <v>0</v>
      </c>
      <c r="H7098">
        <v>651617</v>
      </c>
      <c r="I7098">
        <v>627360</v>
      </c>
      <c r="J7098">
        <v>182684</v>
      </c>
      <c r="K7098">
        <v>-2417</v>
      </c>
      <c r="L7098">
        <v>0</v>
      </c>
      <c r="M7098">
        <v>-2</v>
      </c>
    </row>
    <row r="7099" spans="1:13">
      <c r="A7099">
        <v>227</v>
      </c>
      <c r="B7099" t="s">
        <v>112</v>
      </c>
      <c r="C7099">
        <v>2022</v>
      </c>
      <c r="D7099">
        <v>340365000</v>
      </c>
      <c r="E7099">
        <v>2529946000</v>
      </c>
      <c r="F7099">
        <v>27209000</v>
      </c>
      <c r="G7099">
        <v>137628000</v>
      </c>
      <c r="H7099">
        <v>18871166.879999999</v>
      </c>
      <c r="I7099">
        <v>3774834.47</v>
      </c>
      <c r="J7099">
        <v>1567696.71</v>
      </c>
      <c r="K7099">
        <v>101831.54</v>
      </c>
      <c r="L7099">
        <v>4658</v>
      </c>
      <c r="M7099">
        <v>308</v>
      </c>
    </row>
    <row r="7100" spans="1:13">
      <c r="A7100">
        <v>227</v>
      </c>
      <c r="B7100" t="s">
        <v>112</v>
      </c>
      <c r="C7100">
        <v>2000</v>
      </c>
      <c r="D7100">
        <v>0</v>
      </c>
      <c r="E7100">
        <v>0</v>
      </c>
      <c r="F7100">
        <v>0</v>
      </c>
      <c r="G7100">
        <v>0</v>
      </c>
      <c r="H7100">
        <v>-525</v>
      </c>
      <c r="I7100">
        <v>0</v>
      </c>
      <c r="J7100">
        <v>0</v>
      </c>
      <c r="K7100">
        <v>0</v>
      </c>
      <c r="L7100">
        <v>0</v>
      </c>
      <c r="M7100">
        <v>0</v>
      </c>
    </row>
    <row r="7101" spans="1:13">
      <c r="A7101">
        <v>227</v>
      </c>
      <c r="B7101" t="s">
        <v>112</v>
      </c>
      <c r="C7101">
        <v>2004</v>
      </c>
      <c r="D7101">
        <v>0</v>
      </c>
      <c r="E7101">
        <v>0</v>
      </c>
      <c r="F7101">
        <v>0</v>
      </c>
      <c r="G7101">
        <v>0</v>
      </c>
      <c r="H7101">
        <v>0</v>
      </c>
      <c r="I7101">
        <v>0</v>
      </c>
      <c r="J7101">
        <v>0</v>
      </c>
      <c r="K7101">
        <v>0</v>
      </c>
      <c r="L7101">
        <v>0</v>
      </c>
      <c r="M7101">
        <v>0</v>
      </c>
    </row>
    <row r="7102" spans="1:13">
      <c r="A7102">
        <v>227</v>
      </c>
      <c r="B7102" t="s">
        <v>112</v>
      </c>
      <c r="C7102">
        <v>2005</v>
      </c>
      <c r="D7102">
        <v>0</v>
      </c>
      <c r="E7102">
        <v>0</v>
      </c>
      <c r="F7102">
        <v>0</v>
      </c>
      <c r="G7102">
        <v>0</v>
      </c>
      <c r="H7102">
        <v>-200</v>
      </c>
      <c r="I7102">
        <v>0</v>
      </c>
      <c r="J7102">
        <v>0</v>
      </c>
      <c r="K7102">
        <v>0</v>
      </c>
      <c r="L7102">
        <v>0</v>
      </c>
      <c r="M7102">
        <v>0</v>
      </c>
    </row>
    <row r="7103" spans="1:13">
      <c r="A7103">
        <v>227</v>
      </c>
      <c r="B7103" t="s">
        <v>112</v>
      </c>
      <c r="C7103">
        <v>2006</v>
      </c>
      <c r="D7103">
        <v>0</v>
      </c>
      <c r="E7103">
        <v>0</v>
      </c>
      <c r="F7103">
        <v>0</v>
      </c>
      <c r="G7103">
        <v>0</v>
      </c>
      <c r="H7103">
        <v>0</v>
      </c>
      <c r="I7103">
        <v>0</v>
      </c>
      <c r="J7103">
        <v>0</v>
      </c>
      <c r="K7103">
        <v>0</v>
      </c>
      <c r="L7103">
        <v>0</v>
      </c>
      <c r="M7103">
        <v>0</v>
      </c>
    </row>
    <row r="7104" spans="1:13">
      <c r="A7104">
        <v>227</v>
      </c>
      <c r="B7104" t="s">
        <v>112</v>
      </c>
      <c r="C7104">
        <v>2007</v>
      </c>
      <c r="D7104">
        <v>0</v>
      </c>
      <c r="E7104">
        <v>0</v>
      </c>
      <c r="F7104">
        <v>0</v>
      </c>
      <c r="G7104">
        <v>0</v>
      </c>
      <c r="H7104">
        <v>0</v>
      </c>
      <c r="I7104">
        <v>0</v>
      </c>
      <c r="J7104">
        <v>0</v>
      </c>
      <c r="K7104">
        <v>0</v>
      </c>
      <c r="L7104">
        <v>0</v>
      </c>
      <c r="M7104">
        <v>0</v>
      </c>
    </row>
    <row r="7105" spans="1:13">
      <c r="A7105">
        <v>227</v>
      </c>
      <c r="B7105" t="s">
        <v>112</v>
      </c>
      <c r="C7105">
        <v>2008</v>
      </c>
      <c r="D7105">
        <v>0</v>
      </c>
      <c r="E7105">
        <v>0</v>
      </c>
      <c r="F7105">
        <v>0</v>
      </c>
      <c r="G7105">
        <v>0</v>
      </c>
      <c r="H7105">
        <v>0</v>
      </c>
      <c r="I7105">
        <v>0</v>
      </c>
      <c r="J7105">
        <v>0</v>
      </c>
      <c r="K7105">
        <v>0</v>
      </c>
      <c r="L7105">
        <v>0</v>
      </c>
      <c r="M7105">
        <v>0</v>
      </c>
    </row>
    <row r="7106" spans="1:13">
      <c r="A7106">
        <v>227</v>
      </c>
      <c r="B7106" t="s">
        <v>112</v>
      </c>
      <c r="C7106">
        <v>2009</v>
      </c>
      <c r="D7106">
        <v>0</v>
      </c>
      <c r="E7106">
        <v>0</v>
      </c>
      <c r="F7106">
        <v>0</v>
      </c>
      <c r="G7106">
        <v>0</v>
      </c>
      <c r="H7106">
        <v>-4230</v>
      </c>
      <c r="I7106">
        <v>0</v>
      </c>
      <c r="J7106">
        <v>0</v>
      </c>
      <c r="K7106">
        <v>0</v>
      </c>
      <c r="L7106">
        <v>0</v>
      </c>
      <c r="M7106">
        <v>0</v>
      </c>
    </row>
    <row r="7107" spans="1:13">
      <c r="A7107">
        <v>227</v>
      </c>
      <c r="B7107" t="s">
        <v>112</v>
      </c>
      <c r="C7107">
        <v>2010</v>
      </c>
      <c r="D7107">
        <v>0</v>
      </c>
      <c r="E7107">
        <v>0</v>
      </c>
      <c r="F7107">
        <v>0</v>
      </c>
      <c r="G7107">
        <v>0</v>
      </c>
      <c r="H7107">
        <v>-3500</v>
      </c>
      <c r="I7107">
        <v>0</v>
      </c>
      <c r="J7107">
        <v>0</v>
      </c>
      <c r="K7107">
        <v>0</v>
      </c>
      <c r="L7107">
        <v>0</v>
      </c>
      <c r="M7107">
        <v>0</v>
      </c>
    </row>
    <row r="7108" spans="1:13">
      <c r="A7108">
        <v>227</v>
      </c>
      <c r="B7108" t="s">
        <v>112</v>
      </c>
      <c r="C7108">
        <v>2011</v>
      </c>
      <c r="D7108">
        <v>0</v>
      </c>
      <c r="E7108">
        <v>0</v>
      </c>
      <c r="F7108">
        <v>0</v>
      </c>
      <c r="G7108">
        <v>0</v>
      </c>
      <c r="H7108">
        <v>0</v>
      </c>
      <c r="I7108">
        <v>0</v>
      </c>
      <c r="J7108">
        <v>0</v>
      </c>
      <c r="K7108">
        <v>0</v>
      </c>
      <c r="L7108">
        <v>0</v>
      </c>
      <c r="M7108">
        <v>0</v>
      </c>
    </row>
    <row r="7109" spans="1:13">
      <c r="A7109">
        <v>227</v>
      </c>
      <c r="B7109" t="s">
        <v>112</v>
      </c>
      <c r="C7109">
        <v>2012</v>
      </c>
      <c r="D7109">
        <v>0</v>
      </c>
      <c r="E7109">
        <v>0</v>
      </c>
      <c r="F7109">
        <v>0</v>
      </c>
      <c r="G7109">
        <v>0</v>
      </c>
      <c r="H7109">
        <v>-2400</v>
      </c>
      <c r="I7109">
        <v>0</v>
      </c>
      <c r="J7109">
        <v>0</v>
      </c>
      <c r="K7109">
        <v>0</v>
      </c>
      <c r="L7109">
        <v>0</v>
      </c>
      <c r="M7109">
        <v>0</v>
      </c>
    </row>
    <row r="7110" spans="1:13">
      <c r="A7110">
        <v>227</v>
      </c>
      <c r="B7110" t="s">
        <v>112</v>
      </c>
      <c r="C7110">
        <v>2013</v>
      </c>
      <c r="D7110">
        <v>0</v>
      </c>
      <c r="E7110">
        <v>0</v>
      </c>
      <c r="F7110">
        <v>0</v>
      </c>
      <c r="G7110">
        <v>0</v>
      </c>
      <c r="H7110">
        <v>-720</v>
      </c>
      <c r="I7110">
        <v>0</v>
      </c>
      <c r="J7110">
        <v>0</v>
      </c>
      <c r="K7110">
        <v>0</v>
      </c>
      <c r="L7110">
        <v>0</v>
      </c>
      <c r="M7110">
        <v>0</v>
      </c>
    </row>
    <row r="7111" spans="1:13">
      <c r="A7111">
        <v>227</v>
      </c>
      <c r="B7111" t="s">
        <v>112</v>
      </c>
      <c r="C7111">
        <v>2014</v>
      </c>
      <c r="D7111">
        <v>0</v>
      </c>
      <c r="E7111">
        <v>0</v>
      </c>
      <c r="F7111">
        <v>0</v>
      </c>
      <c r="G7111">
        <v>0</v>
      </c>
      <c r="H7111">
        <v>0</v>
      </c>
      <c r="I7111">
        <v>0</v>
      </c>
      <c r="J7111">
        <v>0</v>
      </c>
      <c r="K7111">
        <v>0</v>
      </c>
      <c r="L7111">
        <v>0</v>
      </c>
      <c r="M7111">
        <v>0</v>
      </c>
    </row>
    <row r="7112" spans="1:13">
      <c r="A7112">
        <v>227</v>
      </c>
      <c r="B7112" t="s">
        <v>112</v>
      </c>
      <c r="C7112">
        <v>2015</v>
      </c>
      <c r="D7112">
        <v>0</v>
      </c>
      <c r="E7112">
        <v>0</v>
      </c>
      <c r="F7112">
        <v>0</v>
      </c>
      <c r="G7112">
        <v>0</v>
      </c>
      <c r="H7112">
        <v>-2000</v>
      </c>
      <c r="I7112">
        <v>0</v>
      </c>
      <c r="J7112">
        <v>-65688</v>
      </c>
      <c r="K7112">
        <v>-992</v>
      </c>
      <c r="L7112">
        <v>0</v>
      </c>
      <c r="M7112">
        <v>0</v>
      </c>
    </row>
    <row r="7113" spans="1:13">
      <c r="A7113">
        <v>227</v>
      </c>
      <c r="B7113" t="s">
        <v>112</v>
      </c>
      <c r="C7113">
        <v>2016</v>
      </c>
      <c r="D7113">
        <v>0</v>
      </c>
      <c r="E7113">
        <v>0</v>
      </c>
      <c r="F7113">
        <v>0</v>
      </c>
      <c r="G7113">
        <v>0</v>
      </c>
      <c r="H7113">
        <v>-8261</v>
      </c>
      <c r="I7113">
        <v>-27616</v>
      </c>
      <c r="J7113">
        <v>9608</v>
      </c>
      <c r="K7113">
        <v>789</v>
      </c>
      <c r="L7113">
        <v>0</v>
      </c>
      <c r="M7113">
        <v>0</v>
      </c>
    </row>
    <row r="7114" spans="1:13">
      <c r="A7114">
        <v>227</v>
      </c>
      <c r="B7114" t="s">
        <v>112</v>
      </c>
      <c r="C7114">
        <v>2017</v>
      </c>
      <c r="D7114">
        <v>0</v>
      </c>
      <c r="E7114">
        <v>0</v>
      </c>
      <c r="F7114">
        <v>0</v>
      </c>
      <c r="G7114">
        <v>0</v>
      </c>
      <c r="H7114">
        <v>15131</v>
      </c>
      <c r="I7114">
        <v>-13940</v>
      </c>
      <c r="J7114">
        <v>19256</v>
      </c>
      <c r="K7114">
        <v>1122</v>
      </c>
      <c r="L7114">
        <v>0</v>
      </c>
      <c r="M7114">
        <v>0</v>
      </c>
    </row>
    <row r="7115" spans="1:13">
      <c r="A7115">
        <v>227</v>
      </c>
      <c r="B7115" t="s">
        <v>112</v>
      </c>
      <c r="C7115">
        <v>2018</v>
      </c>
      <c r="D7115">
        <v>0</v>
      </c>
      <c r="E7115">
        <v>0</v>
      </c>
      <c r="F7115">
        <v>0</v>
      </c>
      <c r="G7115">
        <v>0</v>
      </c>
      <c r="H7115">
        <v>113067</v>
      </c>
      <c r="I7115">
        <v>34778</v>
      </c>
      <c r="J7115">
        <v>106568</v>
      </c>
      <c r="K7115">
        <v>1132</v>
      </c>
      <c r="L7115">
        <v>0</v>
      </c>
      <c r="M7115">
        <v>0</v>
      </c>
    </row>
    <row r="7116" spans="1:13">
      <c r="A7116">
        <v>227</v>
      </c>
      <c r="B7116" t="s">
        <v>112</v>
      </c>
      <c r="C7116">
        <v>2019</v>
      </c>
      <c r="D7116">
        <v>0</v>
      </c>
      <c r="E7116">
        <v>0</v>
      </c>
      <c r="F7116">
        <v>0</v>
      </c>
      <c r="G7116">
        <v>0</v>
      </c>
      <c r="H7116">
        <v>1515298</v>
      </c>
      <c r="I7116">
        <v>378145</v>
      </c>
      <c r="J7116">
        <v>138759</v>
      </c>
      <c r="K7116">
        <v>14997</v>
      </c>
      <c r="L7116">
        <v>0</v>
      </c>
      <c r="M7116">
        <v>0</v>
      </c>
    </row>
    <row r="7117" spans="1:13">
      <c r="A7117">
        <v>227</v>
      </c>
      <c r="B7117" t="s">
        <v>112</v>
      </c>
      <c r="C7117">
        <v>2020</v>
      </c>
      <c r="D7117">
        <v>0</v>
      </c>
      <c r="E7117">
        <v>0</v>
      </c>
      <c r="F7117">
        <v>0</v>
      </c>
      <c r="G7117">
        <v>0</v>
      </c>
      <c r="H7117">
        <v>302226</v>
      </c>
      <c r="I7117">
        <v>594534</v>
      </c>
      <c r="J7117">
        <v>179283</v>
      </c>
      <c r="K7117">
        <v>-7774</v>
      </c>
      <c r="L7117">
        <v>1</v>
      </c>
      <c r="M7117">
        <v>0</v>
      </c>
    </row>
    <row r="7118" spans="1:13">
      <c r="A7118">
        <v>227</v>
      </c>
      <c r="B7118" t="s">
        <v>112</v>
      </c>
      <c r="C7118">
        <v>2021</v>
      </c>
      <c r="D7118">
        <v>344592300</v>
      </c>
      <c r="E7118">
        <v>2341718000</v>
      </c>
      <c r="F7118">
        <v>19475500</v>
      </c>
      <c r="G7118">
        <v>141596000</v>
      </c>
      <c r="H7118">
        <v>19648508</v>
      </c>
      <c r="I7118">
        <v>3464541</v>
      </c>
      <c r="J7118">
        <v>1274716</v>
      </c>
      <c r="K7118">
        <v>105674</v>
      </c>
      <c r="L7118">
        <v>4619</v>
      </c>
      <c r="M7118">
        <v>299</v>
      </c>
    </row>
    <row r="7119" spans="1:13">
      <c r="A7119">
        <v>227</v>
      </c>
      <c r="B7119" t="s">
        <v>112</v>
      </c>
      <c r="C7119">
        <v>2000</v>
      </c>
      <c r="D7119">
        <v>0</v>
      </c>
      <c r="E7119">
        <v>0</v>
      </c>
      <c r="F7119">
        <v>0</v>
      </c>
      <c r="G7119">
        <v>0</v>
      </c>
      <c r="H7119">
        <v>-500</v>
      </c>
      <c r="I7119">
        <v>0</v>
      </c>
      <c r="J7119">
        <v>0</v>
      </c>
      <c r="K7119">
        <v>0</v>
      </c>
      <c r="L7119">
        <v>0</v>
      </c>
      <c r="M7119">
        <v>0</v>
      </c>
    </row>
    <row r="7120" spans="1:13">
      <c r="A7120">
        <v>227</v>
      </c>
      <c r="B7120" t="s">
        <v>112</v>
      </c>
      <c r="C7120">
        <v>2004</v>
      </c>
      <c r="D7120">
        <v>0</v>
      </c>
      <c r="E7120">
        <v>0</v>
      </c>
      <c r="F7120">
        <v>0</v>
      </c>
      <c r="G7120">
        <v>0</v>
      </c>
      <c r="H7120">
        <v>0</v>
      </c>
      <c r="I7120">
        <v>0</v>
      </c>
      <c r="J7120">
        <v>0</v>
      </c>
      <c r="K7120">
        <v>0</v>
      </c>
      <c r="L7120">
        <v>0</v>
      </c>
      <c r="M7120">
        <v>0</v>
      </c>
    </row>
    <row r="7121" spans="1:13">
      <c r="A7121">
        <v>227</v>
      </c>
      <c r="B7121" t="s">
        <v>112</v>
      </c>
      <c r="C7121">
        <v>2005</v>
      </c>
      <c r="D7121">
        <v>0</v>
      </c>
      <c r="E7121">
        <v>0</v>
      </c>
      <c r="F7121">
        <v>0</v>
      </c>
      <c r="G7121">
        <v>0</v>
      </c>
      <c r="H7121">
        <v>0</v>
      </c>
      <c r="I7121">
        <v>0</v>
      </c>
      <c r="J7121">
        <v>0</v>
      </c>
      <c r="K7121">
        <v>0</v>
      </c>
      <c r="L7121">
        <v>0</v>
      </c>
      <c r="M7121">
        <v>0</v>
      </c>
    </row>
    <row r="7122" spans="1:13">
      <c r="A7122">
        <v>227</v>
      </c>
      <c r="B7122" t="s">
        <v>112</v>
      </c>
      <c r="C7122">
        <v>2006</v>
      </c>
      <c r="D7122">
        <v>0</v>
      </c>
      <c r="E7122">
        <v>0</v>
      </c>
      <c r="F7122">
        <v>0</v>
      </c>
      <c r="G7122">
        <v>0</v>
      </c>
      <c r="H7122">
        <v>0</v>
      </c>
      <c r="I7122">
        <v>0</v>
      </c>
      <c r="J7122">
        <v>0</v>
      </c>
      <c r="K7122">
        <v>0</v>
      </c>
      <c r="L7122">
        <v>0</v>
      </c>
      <c r="M7122">
        <v>0</v>
      </c>
    </row>
    <row r="7123" spans="1:13">
      <c r="A7123">
        <v>227</v>
      </c>
      <c r="B7123" t="s">
        <v>112</v>
      </c>
      <c r="C7123">
        <v>2007</v>
      </c>
      <c r="D7123">
        <v>0</v>
      </c>
      <c r="E7123">
        <v>0</v>
      </c>
      <c r="F7123">
        <v>0</v>
      </c>
      <c r="G7123">
        <v>0</v>
      </c>
      <c r="H7123">
        <v>0</v>
      </c>
      <c r="I7123">
        <v>0</v>
      </c>
      <c r="J7123">
        <v>0</v>
      </c>
      <c r="K7123">
        <v>0</v>
      </c>
      <c r="L7123">
        <v>0</v>
      </c>
      <c r="M7123">
        <v>0</v>
      </c>
    </row>
    <row r="7124" spans="1:13">
      <c r="A7124">
        <v>227</v>
      </c>
      <c r="B7124" t="s">
        <v>112</v>
      </c>
      <c r="C7124">
        <v>2008</v>
      </c>
      <c r="D7124">
        <v>0</v>
      </c>
      <c r="E7124">
        <v>0</v>
      </c>
      <c r="F7124">
        <v>0</v>
      </c>
      <c r="G7124">
        <v>0</v>
      </c>
      <c r="H7124">
        <v>-2100</v>
      </c>
      <c r="I7124">
        <v>0</v>
      </c>
      <c r="J7124">
        <v>0</v>
      </c>
      <c r="K7124">
        <v>0</v>
      </c>
      <c r="L7124">
        <v>1</v>
      </c>
      <c r="M7124">
        <v>0</v>
      </c>
    </row>
    <row r="7125" spans="1:13">
      <c r="A7125">
        <v>227</v>
      </c>
      <c r="B7125" t="s">
        <v>112</v>
      </c>
      <c r="C7125">
        <v>2009</v>
      </c>
      <c r="D7125">
        <v>0</v>
      </c>
      <c r="E7125">
        <v>0</v>
      </c>
      <c r="F7125">
        <v>0</v>
      </c>
      <c r="G7125">
        <v>0</v>
      </c>
      <c r="H7125">
        <v>0</v>
      </c>
      <c r="I7125">
        <v>0</v>
      </c>
      <c r="J7125">
        <v>0</v>
      </c>
      <c r="K7125">
        <v>0</v>
      </c>
      <c r="L7125">
        <v>1</v>
      </c>
      <c r="M7125">
        <v>0</v>
      </c>
    </row>
    <row r="7126" spans="1:13">
      <c r="A7126">
        <v>227</v>
      </c>
      <c r="B7126" t="s">
        <v>112</v>
      </c>
      <c r="C7126">
        <v>2010</v>
      </c>
      <c r="D7126">
        <v>0</v>
      </c>
      <c r="E7126">
        <v>0</v>
      </c>
      <c r="F7126">
        <v>0</v>
      </c>
      <c r="G7126">
        <v>0</v>
      </c>
      <c r="H7126">
        <v>0</v>
      </c>
      <c r="I7126">
        <v>0</v>
      </c>
      <c r="J7126">
        <v>0</v>
      </c>
      <c r="K7126">
        <v>0</v>
      </c>
      <c r="L7126">
        <v>1</v>
      </c>
      <c r="M7126">
        <v>0</v>
      </c>
    </row>
    <row r="7127" spans="1:13">
      <c r="A7127">
        <v>227</v>
      </c>
      <c r="B7127" t="s">
        <v>112</v>
      </c>
      <c r="C7127">
        <v>2011</v>
      </c>
      <c r="D7127">
        <v>0</v>
      </c>
      <c r="E7127">
        <v>0</v>
      </c>
      <c r="F7127">
        <v>0</v>
      </c>
      <c r="G7127">
        <v>0</v>
      </c>
      <c r="H7127">
        <v>0</v>
      </c>
      <c r="I7127">
        <v>0</v>
      </c>
      <c r="J7127">
        <v>0</v>
      </c>
      <c r="K7127">
        <v>0</v>
      </c>
      <c r="L7127">
        <v>0</v>
      </c>
      <c r="M7127">
        <v>0</v>
      </c>
    </row>
    <row r="7128" spans="1:13">
      <c r="A7128">
        <v>227</v>
      </c>
      <c r="B7128" t="s">
        <v>112</v>
      </c>
      <c r="C7128">
        <v>2012</v>
      </c>
      <c r="D7128">
        <v>0</v>
      </c>
      <c r="E7128">
        <v>0</v>
      </c>
      <c r="F7128">
        <v>0</v>
      </c>
      <c r="G7128">
        <v>0</v>
      </c>
      <c r="H7128">
        <v>-1143</v>
      </c>
      <c r="I7128">
        <v>0</v>
      </c>
      <c r="J7128">
        <v>0</v>
      </c>
      <c r="K7128">
        <v>0</v>
      </c>
      <c r="L7128">
        <v>0</v>
      </c>
      <c r="M7128">
        <v>0</v>
      </c>
    </row>
    <row r="7129" spans="1:13">
      <c r="A7129">
        <v>227</v>
      </c>
      <c r="B7129" t="s">
        <v>112</v>
      </c>
      <c r="C7129">
        <v>2013</v>
      </c>
      <c r="D7129">
        <v>0</v>
      </c>
      <c r="E7129">
        <v>0</v>
      </c>
      <c r="F7129">
        <v>0</v>
      </c>
      <c r="G7129">
        <v>0</v>
      </c>
      <c r="H7129">
        <v>-42</v>
      </c>
      <c r="I7129">
        <v>1044</v>
      </c>
      <c r="J7129">
        <v>0</v>
      </c>
      <c r="K7129">
        <v>0</v>
      </c>
      <c r="L7129">
        <v>0</v>
      </c>
      <c r="M7129">
        <v>0</v>
      </c>
    </row>
    <row r="7130" spans="1:13">
      <c r="A7130">
        <v>227</v>
      </c>
      <c r="B7130" t="s">
        <v>112</v>
      </c>
      <c r="C7130">
        <v>2014</v>
      </c>
      <c r="D7130">
        <v>0</v>
      </c>
      <c r="E7130">
        <v>0</v>
      </c>
      <c r="F7130">
        <v>0</v>
      </c>
      <c r="G7130">
        <v>0</v>
      </c>
      <c r="H7130">
        <v>-1959</v>
      </c>
      <c r="I7130">
        <v>1584</v>
      </c>
      <c r="J7130">
        <v>-17192</v>
      </c>
      <c r="K7130">
        <v>-68</v>
      </c>
      <c r="L7130">
        <v>0</v>
      </c>
      <c r="M7130">
        <v>0</v>
      </c>
    </row>
    <row r="7131" spans="1:13">
      <c r="A7131">
        <v>227</v>
      </c>
      <c r="B7131" t="s">
        <v>112</v>
      </c>
      <c r="C7131">
        <v>2015</v>
      </c>
      <c r="D7131">
        <v>0</v>
      </c>
      <c r="E7131">
        <v>0</v>
      </c>
      <c r="F7131">
        <v>0</v>
      </c>
      <c r="G7131">
        <v>0</v>
      </c>
      <c r="H7131">
        <v>2196</v>
      </c>
      <c r="I7131">
        <v>1280</v>
      </c>
      <c r="J7131">
        <v>102200</v>
      </c>
      <c r="K7131">
        <v>-4228</v>
      </c>
      <c r="L7131">
        <v>0</v>
      </c>
      <c r="M7131">
        <v>0</v>
      </c>
    </row>
    <row r="7132" spans="1:13">
      <c r="A7132">
        <v>227</v>
      </c>
      <c r="B7132" t="s">
        <v>112</v>
      </c>
      <c r="C7132">
        <v>2016</v>
      </c>
      <c r="D7132">
        <v>0</v>
      </c>
      <c r="E7132">
        <v>0</v>
      </c>
      <c r="F7132">
        <v>0</v>
      </c>
      <c r="G7132">
        <v>0</v>
      </c>
      <c r="H7132">
        <v>55432</v>
      </c>
      <c r="I7132">
        <v>13415</v>
      </c>
      <c r="J7132">
        <v>34232</v>
      </c>
      <c r="K7132">
        <v>-3969</v>
      </c>
      <c r="L7132">
        <v>-1</v>
      </c>
      <c r="M7132">
        <v>-1</v>
      </c>
    </row>
    <row r="7133" spans="1:13">
      <c r="A7133">
        <v>227</v>
      </c>
      <c r="B7133" t="s">
        <v>112</v>
      </c>
      <c r="C7133">
        <v>2017</v>
      </c>
      <c r="D7133">
        <v>0</v>
      </c>
      <c r="E7133">
        <v>0</v>
      </c>
      <c r="F7133">
        <v>0</v>
      </c>
      <c r="G7133">
        <v>0</v>
      </c>
      <c r="H7133">
        <v>56131</v>
      </c>
      <c r="I7133">
        <v>55950</v>
      </c>
      <c r="J7133">
        <v>58449</v>
      </c>
      <c r="K7133">
        <v>2365</v>
      </c>
      <c r="L7133">
        <v>-174</v>
      </c>
      <c r="M7133">
        <v>5</v>
      </c>
    </row>
    <row r="7134" spans="1:13">
      <c r="A7134">
        <v>227</v>
      </c>
      <c r="B7134" t="s">
        <v>112</v>
      </c>
      <c r="C7134">
        <v>2018</v>
      </c>
      <c r="D7134">
        <v>0</v>
      </c>
      <c r="E7134">
        <v>0</v>
      </c>
      <c r="F7134">
        <v>0</v>
      </c>
      <c r="G7134">
        <v>0</v>
      </c>
      <c r="H7134">
        <v>1915</v>
      </c>
      <c r="I7134">
        <v>226002</v>
      </c>
      <c r="J7134">
        <v>98040</v>
      </c>
      <c r="K7134">
        <v>3709</v>
      </c>
      <c r="L7134">
        <v>-151</v>
      </c>
      <c r="M7134">
        <v>0</v>
      </c>
    </row>
    <row r="7135" spans="1:13">
      <c r="A7135">
        <v>227</v>
      </c>
      <c r="B7135" t="s">
        <v>112</v>
      </c>
      <c r="C7135">
        <v>2019</v>
      </c>
      <c r="D7135">
        <v>0</v>
      </c>
      <c r="E7135">
        <v>0</v>
      </c>
      <c r="F7135">
        <v>0</v>
      </c>
      <c r="G7135">
        <v>0</v>
      </c>
      <c r="H7135">
        <v>809834</v>
      </c>
      <c r="I7135">
        <v>316700</v>
      </c>
      <c r="J7135">
        <v>-26376</v>
      </c>
      <c r="K7135">
        <v>5217</v>
      </c>
      <c r="L7135">
        <v>-144</v>
      </c>
      <c r="M7135">
        <v>4</v>
      </c>
    </row>
    <row r="7136" spans="1:13">
      <c r="A7136">
        <v>227</v>
      </c>
      <c r="B7136" t="s">
        <v>112</v>
      </c>
      <c r="C7136">
        <v>2020</v>
      </c>
      <c r="D7136">
        <v>343359500</v>
      </c>
      <c r="E7136">
        <v>2197589000</v>
      </c>
      <c r="F7136">
        <v>18205100</v>
      </c>
      <c r="G7136">
        <v>142012000</v>
      </c>
      <c r="H7136">
        <v>19444439</v>
      </c>
      <c r="I7136">
        <v>3117296</v>
      </c>
      <c r="J7136">
        <v>1332554</v>
      </c>
      <c r="K7136">
        <v>106208</v>
      </c>
      <c r="L7136">
        <v>4533</v>
      </c>
      <c r="M7136">
        <v>290</v>
      </c>
    </row>
    <row r="7137" spans="1:13">
      <c r="A7137">
        <v>228</v>
      </c>
      <c r="B7137" t="s">
        <v>135</v>
      </c>
      <c r="C7137">
        <v>2008</v>
      </c>
      <c r="D7137">
        <v>0</v>
      </c>
      <c r="E7137">
        <v>0</v>
      </c>
      <c r="F7137">
        <v>0</v>
      </c>
      <c r="G7137">
        <v>0</v>
      </c>
      <c r="H7137">
        <v>-800</v>
      </c>
      <c r="I7137">
        <v>0</v>
      </c>
      <c r="J7137">
        <v>0</v>
      </c>
      <c r="K7137">
        <v>0</v>
      </c>
      <c r="L7137">
        <v>0</v>
      </c>
      <c r="M7137">
        <v>0</v>
      </c>
    </row>
    <row r="7138" spans="1:13">
      <c r="A7138">
        <v>228</v>
      </c>
      <c r="B7138" t="s">
        <v>135</v>
      </c>
      <c r="C7138">
        <v>2010</v>
      </c>
      <c r="D7138">
        <v>0</v>
      </c>
      <c r="E7138">
        <v>0</v>
      </c>
      <c r="F7138">
        <v>0</v>
      </c>
      <c r="G7138">
        <v>0</v>
      </c>
      <c r="H7138">
        <v>0</v>
      </c>
      <c r="I7138">
        <v>0</v>
      </c>
      <c r="J7138">
        <v>0</v>
      </c>
      <c r="K7138">
        <v>0</v>
      </c>
      <c r="L7138">
        <v>0</v>
      </c>
      <c r="M7138">
        <v>0</v>
      </c>
    </row>
    <row r="7139" spans="1:13">
      <c r="A7139">
        <v>228</v>
      </c>
      <c r="B7139" t="s">
        <v>135</v>
      </c>
      <c r="C7139">
        <v>2011</v>
      </c>
      <c r="D7139">
        <v>0</v>
      </c>
      <c r="E7139">
        <v>0</v>
      </c>
      <c r="F7139">
        <v>0</v>
      </c>
      <c r="G7139">
        <v>0</v>
      </c>
      <c r="H7139">
        <v>0</v>
      </c>
      <c r="I7139">
        <v>0</v>
      </c>
      <c r="J7139">
        <v>0</v>
      </c>
      <c r="K7139">
        <v>0</v>
      </c>
      <c r="L7139">
        <v>0</v>
      </c>
      <c r="M7139">
        <v>0</v>
      </c>
    </row>
    <row r="7140" spans="1:13">
      <c r="A7140">
        <v>228</v>
      </c>
      <c r="B7140" t="s">
        <v>135</v>
      </c>
      <c r="C7140">
        <v>2013</v>
      </c>
      <c r="D7140">
        <v>0</v>
      </c>
      <c r="E7140">
        <v>0</v>
      </c>
      <c r="F7140">
        <v>0</v>
      </c>
      <c r="G7140">
        <v>0</v>
      </c>
      <c r="H7140">
        <v>0</v>
      </c>
      <c r="I7140">
        <v>0</v>
      </c>
      <c r="J7140">
        <v>0</v>
      </c>
      <c r="K7140">
        <v>0</v>
      </c>
      <c r="L7140">
        <v>0</v>
      </c>
      <c r="M7140">
        <v>0</v>
      </c>
    </row>
    <row r="7141" spans="1:13">
      <c r="A7141">
        <v>228</v>
      </c>
      <c r="B7141" t="s">
        <v>135</v>
      </c>
      <c r="C7141">
        <v>2014</v>
      </c>
      <c r="D7141">
        <v>0</v>
      </c>
      <c r="E7141">
        <v>0</v>
      </c>
      <c r="F7141">
        <v>0</v>
      </c>
      <c r="G7141">
        <v>0</v>
      </c>
      <c r="H7141">
        <v>0</v>
      </c>
      <c r="I7141">
        <v>0</v>
      </c>
      <c r="J7141">
        <v>0</v>
      </c>
      <c r="K7141">
        <v>0</v>
      </c>
      <c r="L7141">
        <v>0</v>
      </c>
      <c r="M7141">
        <v>0</v>
      </c>
    </row>
    <row r="7142" spans="1:13">
      <c r="A7142">
        <v>228</v>
      </c>
      <c r="B7142" t="s">
        <v>135</v>
      </c>
      <c r="C7142">
        <v>2015</v>
      </c>
      <c r="D7142">
        <v>0</v>
      </c>
      <c r="E7142">
        <v>0</v>
      </c>
      <c r="F7142">
        <v>0</v>
      </c>
      <c r="G7142">
        <v>0</v>
      </c>
      <c r="H7142">
        <v>1708</v>
      </c>
      <c r="I7142">
        <v>2124</v>
      </c>
      <c r="J7142">
        <v>0</v>
      </c>
      <c r="K7142">
        <v>0</v>
      </c>
      <c r="L7142">
        <v>0</v>
      </c>
      <c r="M7142">
        <v>0</v>
      </c>
    </row>
    <row r="7143" spans="1:13">
      <c r="A7143">
        <v>228</v>
      </c>
      <c r="B7143" t="s">
        <v>135</v>
      </c>
      <c r="C7143">
        <v>2016</v>
      </c>
      <c r="D7143">
        <v>0</v>
      </c>
      <c r="E7143">
        <v>0</v>
      </c>
      <c r="F7143">
        <v>0</v>
      </c>
      <c r="G7143">
        <v>0</v>
      </c>
      <c r="H7143">
        <v>0</v>
      </c>
      <c r="I7143">
        <v>0</v>
      </c>
      <c r="J7143">
        <v>-2086</v>
      </c>
      <c r="K7143">
        <v>10</v>
      </c>
      <c r="L7143">
        <v>0</v>
      </c>
      <c r="M7143">
        <v>0</v>
      </c>
    </row>
    <row r="7144" spans="1:13">
      <c r="A7144">
        <v>228</v>
      </c>
      <c r="B7144" t="s">
        <v>135</v>
      </c>
      <c r="C7144">
        <v>2017</v>
      </c>
      <c r="D7144">
        <v>0</v>
      </c>
      <c r="E7144">
        <v>0</v>
      </c>
      <c r="F7144">
        <v>0</v>
      </c>
      <c r="G7144">
        <v>0</v>
      </c>
      <c r="H7144">
        <v>1340</v>
      </c>
      <c r="I7144">
        <v>3221</v>
      </c>
      <c r="J7144">
        <v>-400</v>
      </c>
      <c r="K7144">
        <v>-54</v>
      </c>
      <c r="L7144">
        <v>0</v>
      </c>
      <c r="M7144">
        <v>0</v>
      </c>
    </row>
    <row r="7145" spans="1:13">
      <c r="A7145">
        <v>228</v>
      </c>
      <c r="B7145" t="s">
        <v>135</v>
      </c>
      <c r="C7145">
        <v>2018</v>
      </c>
      <c r="D7145">
        <v>0</v>
      </c>
      <c r="E7145">
        <v>0</v>
      </c>
      <c r="F7145">
        <v>0</v>
      </c>
      <c r="G7145">
        <v>0</v>
      </c>
      <c r="H7145">
        <v>8313</v>
      </c>
      <c r="I7145">
        <v>344</v>
      </c>
      <c r="J7145">
        <v>2128</v>
      </c>
      <c r="K7145">
        <v>64</v>
      </c>
      <c r="L7145">
        <v>0</v>
      </c>
      <c r="M7145">
        <v>0</v>
      </c>
    </row>
    <row r="7146" spans="1:13">
      <c r="A7146">
        <v>228</v>
      </c>
      <c r="B7146" t="s">
        <v>135</v>
      </c>
      <c r="C7146">
        <v>2019</v>
      </c>
      <c r="D7146">
        <v>0</v>
      </c>
      <c r="E7146">
        <v>0</v>
      </c>
      <c r="F7146">
        <v>0</v>
      </c>
      <c r="G7146">
        <v>0</v>
      </c>
      <c r="H7146">
        <v>30853</v>
      </c>
      <c r="I7146">
        <v>18051</v>
      </c>
      <c r="J7146">
        <v>2520</v>
      </c>
      <c r="K7146">
        <v>-2287</v>
      </c>
      <c r="L7146">
        <v>0</v>
      </c>
      <c r="M7146">
        <v>0</v>
      </c>
    </row>
    <row r="7147" spans="1:13">
      <c r="A7147">
        <v>228</v>
      </c>
      <c r="B7147" t="s">
        <v>135</v>
      </c>
      <c r="C7147">
        <v>2020</v>
      </c>
      <c r="D7147">
        <v>0</v>
      </c>
      <c r="E7147">
        <v>0</v>
      </c>
      <c r="F7147">
        <v>0</v>
      </c>
      <c r="G7147">
        <v>0</v>
      </c>
      <c r="H7147">
        <v>184728</v>
      </c>
      <c r="I7147">
        <v>82863</v>
      </c>
      <c r="J7147">
        <v>3308</v>
      </c>
      <c r="K7147">
        <v>3128</v>
      </c>
      <c r="L7147">
        <v>-2</v>
      </c>
      <c r="M7147">
        <v>0</v>
      </c>
    </row>
    <row r="7148" spans="1:13">
      <c r="A7148">
        <v>228</v>
      </c>
      <c r="B7148" t="s">
        <v>135</v>
      </c>
      <c r="C7148">
        <v>2021</v>
      </c>
      <c r="D7148">
        <v>0</v>
      </c>
      <c r="E7148">
        <v>0</v>
      </c>
      <c r="F7148">
        <v>0</v>
      </c>
      <c r="G7148">
        <v>0</v>
      </c>
      <c r="H7148">
        <v>446685</v>
      </c>
      <c r="I7148">
        <v>110418</v>
      </c>
      <c r="J7148">
        <v>136820</v>
      </c>
      <c r="K7148">
        <v>12687</v>
      </c>
      <c r="L7148">
        <v>-1</v>
      </c>
      <c r="M7148">
        <v>0</v>
      </c>
    </row>
    <row r="7149" spans="1:13">
      <c r="A7149">
        <v>228</v>
      </c>
      <c r="B7149" t="s">
        <v>135</v>
      </c>
      <c r="C7149">
        <v>2022</v>
      </c>
      <c r="D7149">
        <v>153429400</v>
      </c>
      <c r="E7149">
        <v>768625000</v>
      </c>
      <c r="F7149">
        <v>4756300</v>
      </c>
      <c r="G7149">
        <v>98113000</v>
      </c>
      <c r="H7149">
        <v>6857714.4100000001</v>
      </c>
      <c r="I7149">
        <v>767735.79</v>
      </c>
      <c r="J7149">
        <v>305952.84000000003</v>
      </c>
      <c r="K7149">
        <v>72597.66</v>
      </c>
      <c r="L7149">
        <v>2975</v>
      </c>
      <c r="M7149">
        <v>180</v>
      </c>
    </row>
    <row r="7150" spans="1:13">
      <c r="A7150">
        <v>228</v>
      </c>
      <c r="B7150" t="s">
        <v>135</v>
      </c>
      <c r="C7150">
        <v>2007</v>
      </c>
      <c r="D7150">
        <v>0</v>
      </c>
      <c r="E7150">
        <v>0</v>
      </c>
      <c r="F7150">
        <v>0</v>
      </c>
      <c r="G7150">
        <v>0</v>
      </c>
      <c r="H7150">
        <v>-600</v>
      </c>
      <c r="I7150">
        <v>0</v>
      </c>
      <c r="J7150">
        <v>0</v>
      </c>
      <c r="K7150">
        <v>0</v>
      </c>
      <c r="L7150">
        <v>0</v>
      </c>
      <c r="M7150">
        <v>0</v>
      </c>
    </row>
    <row r="7151" spans="1:13">
      <c r="A7151">
        <v>228</v>
      </c>
      <c r="B7151" t="s">
        <v>135</v>
      </c>
      <c r="C7151">
        <v>2008</v>
      </c>
      <c r="D7151">
        <v>0</v>
      </c>
      <c r="E7151">
        <v>0</v>
      </c>
      <c r="F7151">
        <v>0</v>
      </c>
      <c r="G7151">
        <v>0</v>
      </c>
      <c r="H7151">
        <v>0</v>
      </c>
      <c r="I7151">
        <v>0</v>
      </c>
      <c r="J7151">
        <v>0</v>
      </c>
      <c r="K7151">
        <v>0</v>
      </c>
      <c r="L7151">
        <v>0</v>
      </c>
      <c r="M7151">
        <v>0</v>
      </c>
    </row>
    <row r="7152" spans="1:13">
      <c r="A7152">
        <v>228</v>
      </c>
      <c r="B7152" t="s">
        <v>135</v>
      </c>
      <c r="C7152">
        <v>2009</v>
      </c>
      <c r="D7152">
        <v>0</v>
      </c>
      <c r="E7152">
        <v>0</v>
      </c>
      <c r="F7152">
        <v>0</v>
      </c>
      <c r="G7152">
        <v>0</v>
      </c>
      <c r="H7152">
        <v>-1900</v>
      </c>
      <c r="I7152">
        <v>0</v>
      </c>
      <c r="J7152">
        <v>0</v>
      </c>
      <c r="K7152">
        <v>0</v>
      </c>
      <c r="L7152">
        <v>0</v>
      </c>
      <c r="M7152">
        <v>0</v>
      </c>
    </row>
    <row r="7153" spans="1:13">
      <c r="A7153">
        <v>228</v>
      </c>
      <c r="B7153" t="s">
        <v>135</v>
      </c>
      <c r="C7153">
        <v>2010</v>
      </c>
      <c r="D7153">
        <v>0</v>
      </c>
      <c r="E7153">
        <v>0</v>
      </c>
      <c r="F7153">
        <v>0</v>
      </c>
      <c r="G7153">
        <v>0</v>
      </c>
      <c r="H7153">
        <v>0</v>
      </c>
      <c r="I7153">
        <v>0</v>
      </c>
      <c r="J7153">
        <v>0</v>
      </c>
      <c r="K7153">
        <v>0</v>
      </c>
      <c r="L7153">
        <v>0</v>
      </c>
      <c r="M7153">
        <v>0</v>
      </c>
    </row>
    <row r="7154" spans="1:13">
      <c r="A7154">
        <v>228</v>
      </c>
      <c r="B7154" t="s">
        <v>135</v>
      </c>
      <c r="C7154">
        <v>2011</v>
      </c>
      <c r="D7154">
        <v>0</v>
      </c>
      <c r="E7154">
        <v>0</v>
      </c>
      <c r="F7154">
        <v>0</v>
      </c>
      <c r="G7154">
        <v>0</v>
      </c>
      <c r="H7154">
        <v>0</v>
      </c>
      <c r="I7154">
        <v>0</v>
      </c>
      <c r="J7154">
        <v>0</v>
      </c>
      <c r="K7154">
        <v>0</v>
      </c>
      <c r="L7154">
        <v>0</v>
      </c>
      <c r="M7154">
        <v>0</v>
      </c>
    </row>
    <row r="7155" spans="1:13">
      <c r="A7155">
        <v>228</v>
      </c>
      <c r="B7155" t="s">
        <v>135</v>
      </c>
      <c r="C7155">
        <v>2012</v>
      </c>
      <c r="D7155">
        <v>0</v>
      </c>
      <c r="E7155">
        <v>0</v>
      </c>
      <c r="F7155">
        <v>0</v>
      </c>
      <c r="G7155">
        <v>0</v>
      </c>
      <c r="H7155">
        <v>-5341</v>
      </c>
      <c r="I7155">
        <v>0</v>
      </c>
      <c r="J7155">
        <v>0</v>
      </c>
      <c r="K7155">
        <v>0</v>
      </c>
      <c r="L7155">
        <v>0</v>
      </c>
      <c r="M7155">
        <v>0</v>
      </c>
    </row>
    <row r="7156" spans="1:13">
      <c r="A7156">
        <v>228</v>
      </c>
      <c r="B7156" t="s">
        <v>135</v>
      </c>
      <c r="C7156">
        <v>2013</v>
      </c>
      <c r="D7156">
        <v>0</v>
      </c>
      <c r="E7156">
        <v>0</v>
      </c>
      <c r="F7156">
        <v>0</v>
      </c>
      <c r="G7156">
        <v>0</v>
      </c>
      <c r="H7156">
        <v>0</v>
      </c>
      <c r="I7156">
        <v>0</v>
      </c>
      <c r="J7156">
        <v>0</v>
      </c>
      <c r="K7156">
        <v>0</v>
      </c>
      <c r="L7156">
        <v>0</v>
      </c>
      <c r="M7156">
        <v>0</v>
      </c>
    </row>
    <row r="7157" spans="1:13">
      <c r="A7157">
        <v>228</v>
      </c>
      <c r="B7157" t="s">
        <v>135</v>
      </c>
      <c r="C7157">
        <v>2014</v>
      </c>
      <c r="D7157">
        <v>0</v>
      </c>
      <c r="E7157">
        <v>0</v>
      </c>
      <c r="F7157">
        <v>0</v>
      </c>
      <c r="G7157">
        <v>0</v>
      </c>
      <c r="H7157">
        <v>0</v>
      </c>
      <c r="I7157">
        <v>0</v>
      </c>
      <c r="J7157">
        <v>0</v>
      </c>
      <c r="K7157">
        <v>0</v>
      </c>
      <c r="L7157">
        <v>0</v>
      </c>
      <c r="M7157">
        <v>0</v>
      </c>
    </row>
    <row r="7158" spans="1:13">
      <c r="A7158">
        <v>228</v>
      </c>
      <c r="B7158" t="s">
        <v>135</v>
      </c>
      <c r="C7158">
        <v>2015</v>
      </c>
      <c r="D7158">
        <v>0</v>
      </c>
      <c r="E7158">
        <v>0</v>
      </c>
      <c r="F7158">
        <v>0</v>
      </c>
      <c r="G7158">
        <v>0</v>
      </c>
      <c r="H7158">
        <v>0</v>
      </c>
      <c r="I7158">
        <v>0</v>
      </c>
      <c r="J7158">
        <v>84</v>
      </c>
      <c r="K7158">
        <v>53</v>
      </c>
      <c r="L7158">
        <v>0</v>
      </c>
      <c r="M7158">
        <v>0</v>
      </c>
    </row>
    <row r="7159" spans="1:13">
      <c r="A7159">
        <v>228</v>
      </c>
      <c r="B7159" t="s">
        <v>135</v>
      </c>
      <c r="C7159">
        <v>2016</v>
      </c>
      <c r="D7159">
        <v>0</v>
      </c>
      <c r="E7159">
        <v>0</v>
      </c>
      <c r="F7159">
        <v>0</v>
      </c>
      <c r="G7159">
        <v>0</v>
      </c>
      <c r="H7159">
        <v>-417</v>
      </c>
      <c r="I7159">
        <v>-67</v>
      </c>
      <c r="J7159">
        <v>788</v>
      </c>
      <c r="K7159">
        <v>38</v>
      </c>
      <c r="L7159">
        <v>0</v>
      </c>
      <c r="M7159">
        <v>0</v>
      </c>
    </row>
    <row r="7160" spans="1:13">
      <c r="A7160">
        <v>228</v>
      </c>
      <c r="B7160" t="s">
        <v>135</v>
      </c>
      <c r="C7160">
        <v>2017</v>
      </c>
      <c r="D7160">
        <v>0</v>
      </c>
      <c r="E7160">
        <v>0</v>
      </c>
      <c r="F7160">
        <v>0</v>
      </c>
      <c r="G7160">
        <v>0</v>
      </c>
      <c r="H7160">
        <v>-4153</v>
      </c>
      <c r="I7160">
        <v>4911</v>
      </c>
      <c r="J7160">
        <v>40766.550000000003</v>
      </c>
      <c r="K7160">
        <v>17554.8</v>
      </c>
      <c r="L7160">
        <v>0</v>
      </c>
      <c r="M7160">
        <v>0</v>
      </c>
    </row>
    <row r="7161" spans="1:13">
      <c r="A7161">
        <v>228</v>
      </c>
      <c r="B7161" t="s">
        <v>135</v>
      </c>
      <c r="C7161">
        <v>2018</v>
      </c>
      <c r="D7161">
        <v>0</v>
      </c>
      <c r="E7161">
        <v>0</v>
      </c>
      <c r="F7161">
        <v>0</v>
      </c>
      <c r="G7161">
        <v>0</v>
      </c>
      <c r="H7161">
        <v>6599</v>
      </c>
      <c r="I7161">
        <v>26849</v>
      </c>
      <c r="J7161">
        <v>57890</v>
      </c>
      <c r="K7161">
        <v>15643</v>
      </c>
      <c r="L7161">
        <v>0</v>
      </c>
      <c r="M7161">
        <v>0</v>
      </c>
    </row>
    <row r="7162" spans="1:13">
      <c r="A7162">
        <v>228</v>
      </c>
      <c r="B7162" t="s">
        <v>135</v>
      </c>
      <c r="C7162">
        <v>2019</v>
      </c>
      <c r="D7162">
        <v>0</v>
      </c>
      <c r="E7162">
        <v>0</v>
      </c>
      <c r="F7162">
        <v>0</v>
      </c>
      <c r="G7162">
        <v>0</v>
      </c>
      <c r="H7162">
        <v>160178</v>
      </c>
      <c r="I7162">
        <v>89527</v>
      </c>
      <c r="J7162">
        <v>94505</v>
      </c>
      <c r="K7162">
        <v>18940</v>
      </c>
      <c r="L7162">
        <v>0</v>
      </c>
      <c r="M7162">
        <v>1</v>
      </c>
    </row>
    <row r="7163" spans="1:13">
      <c r="A7163">
        <v>228</v>
      </c>
      <c r="B7163" t="s">
        <v>135</v>
      </c>
      <c r="C7163">
        <v>2020</v>
      </c>
      <c r="D7163">
        <v>0</v>
      </c>
      <c r="E7163">
        <v>0</v>
      </c>
      <c r="F7163">
        <v>0</v>
      </c>
      <c r="G7163">
        <v>0</v>
      </c>
      <c r="H7163">
        <v>344043</v>
      </c>
      <c r="I7163">
        <v>92298</v>
      </c>
      <c r="J7163">
        <v>200522</v>
      </c>
      <c r="K7163">
        <v>20907</v>
      </c>
      <c r="L7163">
        <v>1</v>
      </c>
      <c r="M7163">
        <v>1</v>
      </c>
    </row>
    <row r="7164" spans="1:13">
      <c r="A7164">
        <v>228</v>
      </c>
      <c r="B7164" t="s">
        <v>135</v>
      </c>
      <c r="C7164">
        <v>2021</v>
      </c>
      <c r="D7164">
        <v>152718800</v>
      </c>
      <c r="E7164">
        <v>809240000</v>
      </c>
      <c r="F7164">
        <v>3918400</v>
      </c>
      <c r="G7164">
        <v>95964000</v>
      </c>
      <c r="H7164">
        <v>6846408</v>
      </c>
      <c r="I7164">
        <v>893619</v>
      </c>
      <c r="J7164">
        <v>270935</v>
      </c>
      <c r="K7164">
        <v>71734</v>
      </c>
      <c r="L7164">
        <v>2939</v>
      </c>
      <c r="M7164">
        <v>176</v>
      </c>
    </row>
    <row r="7165" spans="1:13">
      <c r="A7165">
        <v>228</v>
      </c>
      <c r="B7165" t="s">
        <v>135</v>
      </c>
      <c r="C7165">
        <v>1998</v>
      </c>
      <c r="D7165">
        <v>0</v>
      </c>
      <c r="E7165">
        <v>0</v>
      </c>
      <c r="F7165">
        <v>0</v>
      </c>
      <c r="G7165">
        <v>0</v>
      </c>
      <c r="H7165">
        <v>-1491.29</v>
      </c>
      <c r="I7165">
        <v>0</v>
      </c>
      <c r="J7165">
        <v>0</v>
      </c>
      <c r="K7165">
        <v>0</v>
      </c>
      <c r="L7165">
        <v>0</v>
      </c>
      <c r="M7165">
        <v>0</v>
      </c>
    </row>
    <row r="7166" spans="1:13">
      <c r="A7166">
        <v>228</v>
      </c>
      <c r="B7166" t="s">
        <v>135</v>
      </c>
      <c r="C7166">
        <v>2003</v>
      </c>
      <c r="D7166">
        <v>0</v>
      </c>
      <c r="E7166">
        <v>0</v>
      </c>
      <c r="F7166">
        <v>0</v>
      </c>
      <c r="G7166">
        <v>0</v>
      </c>
      <c r="H7166">
        <v>-400</v>
      </c>
      <c r="I7166">
        <v>0</v>
      </c>
      <c r="J7166">
        <v>0</v>
      </c>
      <c r="K7166">
        <v>0</v>
      </c>
      <c r="L7166">
        <v>0</v>
      </c>
      <c r="M7166">
        <v>0</v>
      </c>
    </row>
    <row r="7167" spans="1:13">
      <c r="A7167">
        <v>228</v>
      </c>
      <c r="B7167" t="s">
        <v>135</v>
      </c>
      <c r="C7167">
        <v>2005</v>
      </c>
      <c r="D7167">
        <v>0</v>
      </c>
      <c r="E7167">
        <v>0</v>
      </c>
      <c r="F7167">
        <v>0</v>
      </c>
      <c r="G7167">
        <v>0</v>
      </c>
      <c r="H7167">
        <v>0</v>
      </c>
      <c r="I7167">
        <v>0</v>
      </c>
      <c r="J7167">
        <v>0</v>
      </c>
      <c r="K7167">
        <v>0</v>
      </c>
      <c r="L7167">
        <v>0</v>
      </c>
      <c r="M7167">
        <v>0</v>
      </c>
    </row>
    <row r="7168" spans="1:13">
      <c r="A7168">
        <v>228</v>
      </c>
      <c r="B7168" t="s">
        <v>135</v>
      </c>
      <c r="C7168">
        <v>2008</v>
      </c>
      <c r="D7168">
        <v>0</v>
      </c>
      <c r="E7168">
        <v>0</v>
      </c>
      <c r="F7168">
        <v>0</v>
      </c>
      <c r="G7168">
        <v>0</v>
      </c>
      <c r="H7168">
        <v>-2000</v>
      </c>
      <c r="I7168">
        <v>0</v>
      </c>
      <c r="J7168">
        <v>0</v>
      </c>
      <c r="K7168">
        <v>0</v>
      </c>
      <c r="L7168">
        <v>0</v>
      </c>
      <c r="M7168">
        <v>0</v>
      </c>
    </row>
    <row r="7169" spans="1:13">
      <c r="A7169">
        <v>228</v>
      </c>
      <c r="B7169" t="s">
        <v>135</v>
      </c>
      <c r="C7169">
        <v>2009</v>
      </c>
      <c r="D7169">
        <v>0</v>
      </c>
      <c r="E7169">
        <v>0</v>
      </c>
      <c r="F7169">
        <v>0</v>
      </c>
      <c r="G7169">
        <v>0</v>
      </c>
      <c r="H7169">
        <v>-2115</v>
      </c>
      <c r="I7169">
        <v>0</v>
      </c>
      <c r="J7169">
        <v>0</v>
      </c>
      <c r="K7169">
        <v>0</v>
      </c>
      <c r="L7169">
        <v>0</v>
      </c>
      <c r="M7169">
        <v>0</v>
      </c>
    </row>
    <row r="7170" spans="1:13">
      <c r="A7170">
        <v>228</v>
      </c>
      <c r="B7170" t="s">
        <v>135</v>
      </c>
      <c r="C7170">
        <v>2010</v>
      </c>
      <c r="D7170">
        <v>0</v>
      </c>
      <c r="E7170">
        <v>0</v>
      </c>
      <c r="F7170">
        <v>0</v>
      </c>
      <c r="G7170">
        <v>0</v>
      </c>
      <c r="H7170">
        <v>0</v>
      </c>
      <c r="I7170">
        <v>0</v>
      </c>
      <c r="J7170">
        <v>0</v>
      </c>
      <c r="K7170">
        <v>0</v>
      </c>
      <c r="L7170">
        <v>0</v>
      </c>
      <c r="M7170">
        <v>0</v>
      </c>
    </row>
    <row r="7171" spans="1:13">
      <c r="A7171">
        <v>228</v>
      </c>
      <c r="B7171" t="s">
        <v>135</v>
      </c>
      <c r="C7171">
        <v>2011</v>
      </c>
      <c r="D7171">
        <v>0</v>
      </c>
      <c r="E7171">
        <v>0</v>
      </c>
      <c r="F7171">
        <v>0</v>
      </c>
      <c r="G7171">
        <v>0</v>
      </c>
      <c r="H7171">
        <v>0</v>
      </c>
      <c r="I7171">
        <v>0</v>
      </c>
      <c r="J7171">
        <v>0</v>
      </c>
      <c r="K7171">
        <v>0</v>
      </c>
      <c r="L7171">
        <v>0</v>
      </c>
      <c r="M7171">
        <v>0</v>
      </c>
    </row>
    <row r="7172" spans="1:13">
      <c r="A7172">
        <v>228</v>
      </c>
      <c r="B7172" t="s">
        <v>135</v>
      </c>
      <c r="C7172">
        <v>2013</v>
      </c>
      <c r="D7172">
        <v>0</v>
      </c>
      <c r="E7172">
        <v>0</v>
      </c>
      <c r="F7172">
        <v>0</v>
      </c>
      <c r="G7172">
        <v>0</v>
      </c>
      <c r="H7172">
        <v>0</v>
      </c>
      <c r="I7172">
        <v>0</v>
      </c>
      <c r="J7172">
        <v>0</v>
      </c>
      <c r="K7172">
        <v>0</v>
      </c>
      <c r="L7172">
        <v>0</v>
      </c>
      <c r="M7172">
        <v>0</v>
      </c>
    </row>
    <row r="7173" spans="1:13">
      <c r="A7173">
        <v>228</v>
      </c>
      <c r="B7173" t="s">
        <v>135</v>
      </c>
      <c r="C7173">
        <v>2014</v>
      </c>
      <c r="D7173">
        <v>0</v>
      </c>
      <c r="E7173">
        <v>0</v>
      </c>
      <c r="F7173">
        <v>0</v>
      </c>
      <c r="G7173">
        <v>0</v>
      </c>
      <c r="H7173">
        <v>0</v>
      </c>
      <c r="I7173">
        <v>0</v>
      </c>
      <c r="J7173">
        <v>0</v>
      </c>
      <c r="K7173">
        <v>0</v>
      </c>
      <c r="L7173">
        <v>0</v>
      </c>
      <c r="M7173">
        <v>0</v>
      </c>
    </row>
    <row r="7174" spans="1:13">
      <c r="A7174">
        <v>228</v>
      </c>
      <c r="B7174" t="s">
        <v>135</v>
      </c>
      <c r="C7174">
        <v>2015</v>
      </c>
      <c r="D7174">
        <v>0</v>
      </c>
      <c r="E7174">
        <v>0</v>
      </c>
      <c r="F7174">
        <v>0</v>
      </c>
      <c r="G7174">
        <v>0</v>
      </c>
      <c r="H7174">
        <v>-14317</v>
      </c>
      <c r="I7174">
        <v>-572</v>
      </c>
      <c r="J7174">
        <v>3200</v>
      </c>
      <c r="K7174">
        <v>-279</v>
      </c>
      <c r="L7174">
        <v>1</v>
      </c>
      <c r="M7174">
        <v>0</v>
      </c>
    </row>
    <row r="7175" spans="1:13">
      <c r="A7175">
        <v>228</v>
      </c>
      <c r="B7175" t="s">
        <v>135</v>
      </c>
      <c r="C7175">
        <v>2016</v>
      </c>
      <c r="D7175">
        <v>0</v>
      </c>
      <c r="E7175">
        <v>0</v>
      </c>
      <c r="F7175">
        <v>0</v>
      </c>
      <c r="G7175">
        <v>0</v>
      </c>
      <c r="H7175">
        <v>1353</v>
      </c>
      <c r="I7175">
        <v>20022</v>
      </c>
      <c r="J7175">
        <v>6528</v>
      </c>
      <c r="K7175">
        <v>-1533</v>
      </c>
      <c r="L7175">
        <v>1</v>
      </c>
      <c r="M7175">
        <v>-2</v>
      </c>
    </row>
    <row r="7176" spans="1:13">
      <c r="A7176">
        <v>228</v>
      </c>
      <c r="B7176" t="s">
        <v>135</v>
      </c>
      <c r="C7176">
        <v>2017</v>
      </c>
      <c r="D7176">
        <v>0</v>
      </c>
      <c r="E7176">
        <v>0</v>
      </c>
      <c r="F7176">
        <v>0</v>
      </c>
      <c r="G7176">
        <v>0</v>
      </c>
      <c r="H7176">
        <v>22596</v>
      </c>
      <c r="I7176">
        <v>10608</v>
      </c>
      <c r="J7176">
        <v>26992</v>
      </c>
      <c r="K7176">
        <v>-149</v>
      </c>
      <c r="L7176">
        <v>-131</v>
      </c>
      <c r="M7176">
        <v>-2</v>
      </c>
    </row>
    <row r="7177" spans="1:13">
      <c r="A7177">
        <v>228</v>
      </c>
      <c r="B7177" t="s">
        <v>135</v>
      </c>
      <c r="C7177">
        <v>2018</v>
      </c>
      <c r="D7177">
        <v>0</v>
      </c>
      <c r="E7177">
        <v>0</v>
      </c>
      <c r="F7177">
        <v>0</v>
      </c>
      <c r="G7177">
        <v>0</v>
      </c>
      <c r="H7177">
        <v>114912</v>
      </c>
      <c r="I7177">
        <v>36544</v>
      </c>
      <c r="J7177">
        <v>88840</v>
      </c>
      <c r="K7177">
        <v>-452</v>
      </c>
      <c r="L7177">
        <v>-130</v>
      </c>
      <c r="M7177">
        <v>-1</v>
      </c>
    </row>
    <row r="7178" spans="1:13">
      <c r="A7178">
        <v>228</v>
      </c>
      <c r="B7178" t="s">
        <v>135</v>
      </c>
      <c r="C7178">
        <v>2019</v>
      </c>
      <c r="D7178">
        <v>0</v>
      </c>
      <c r="E7178">
        <v>0</v>
      </c>
      <c r="F7178">
        <v>0</v>
      </c>
      <c r="G7178">
        <v>0</v>
      </c>
      <c r="H7178">
        <v>565882</v>
      </c>
      <c r="I7178">
        <v>80771</v>
      </c>
      <c r="J7178">
        <v>64776</v>
      </c>
      <c r="K7178">
        <v>6634</v>
      </c>
      <c r="L7178">
        <v>-144</v>
      </c>
      <c r="M7178">
        <v>-2</v>
      </c>
    </row>
    <row r="7179" spans="1:13">
      <c r="A7179">
        <v>228</v>
      </c>
      <c r="B7179" t="s">
        <v>135</v>
      </c>
      <c r="C7179">
        <v>2020</v>
      </c>
      <c r="D7179">
        <v>148417800</v>
      </c>
      <c r="E7179">
        <v>761116300</v>
      </c>
      <c r="F7179">
        <v>3565600</v>
      </c>
      <c r="G7179">
        <v>97210000</v>
      </c>
      <c r="H7179">
        <v>6587421</v>
      </c>
      <c r="I7179">
        <v>842403</v>
      </c>
      <c r="J7179">
        <v>281727</v>
      </c>
      <c r="K7179">
        <v>72675</v>
      </c>
      <c r="L7179">
        <v>2887</v>
      </c>
      <c r="M7179">
        <v>168</v>
      </c>
    </row>
    <row r="7180" spans="1:13">
      <c r="A7180">
        <v>298</v>
      </c>
      <c r="B7180" t="s">
        <v>101</v>
      </c>
      <c r="C7180">
        <v>1999</v>
      </c>
      <c r="D7180">
        <v>0</v>
      </c>
      <c r="E7180">
        <v>0</v>
      </c>
      <c r="F7180">
        <v>0</v>
      </c>
      <c r="G7180">
        <v>0</v>
      </c>
      <c r="H7180">
        <v>0</v>
      </c>
      <c r="I7180">
        <v>0</v>
      </c>
      <c r="J7180">
        <v>0</v>
      </c>
      <c r="K7180">
        <v>0</v>
      </c>
      <c r="L7180">
        <v>0</v>
      </c>
      <c r="M7180">
        <v>0</v>
      </c>
    </row>
    <row r="7181" spans="1:13">
      <c r="A7181">
        <v>298</v>
      </c>
      <c r="B7181" t="s">
        <v>101</v>
      </c>
      <c r="C7181">
        <v>2000</v>
      </c>
      <c r="D7181">
        <v>0</v>
      </c>
      <c r="E7181">
        <v>0</v>
      </c>
      <c r="F7181">
        <v>0</v>
      </c>
      <c r="G7181">
        <v>0</v>
      </c>
      <c r="H7181">
        <v>0</v>
      </c>
      <c r="I7181">
        <v>0</v>
      </c>
      <c r="J7181">
        <v>0</v>
      </c>
      <c r="K7181">
        <v>0</v>
      </c>
      <c r="L7181">
        <v>0</v>
      </c>
      <c r="M7181">
        <v>0</v>
      </c>
    </row>
    <row r="7182" spans="1:13">
      <c r="A7182">
        <v>298</v>
      </c>
      <c r="B7182" t="s">
        <v>101</v>
      </c>
      <c r="C7182">
        <v>2001</v>
      </c>
      <c r="D7182">
        <v>0</v>
      </c>
      <c r="E7182">
        <v>0</v>
      </c>
      <c r="F7182">
        <v>0</v>
      </c>
      <c r="G7182">
        <v>0</v>
      </c>
      <c r="H7182">
        <v>0</v>
      </c>
      <c r="I7182">
        <v>0</v>
      </c>
      <c r="J7182">
        <v>0</v>
      </c>
      <c r="K7182">
        <v>0</v>
      </c>
      <c r="L7182">
        <v>0</v>
      </c>
      <c r="M7182">
        <v>0</v>
      </c>
    </row>
    <row r="7183" spans="1:13">
      <c r="A7183">
        <v>298</v>
      </c>
      <c r="B7183" t="s">
        <v>101</v>
      </c>
      <c r="C7183">
        <v>2002</v>
      </c>
      <c r="D7183">
        <v>0</v>
      </c>
      <c r="E7183">
        <v>0</v>
      </c>
      <c r="F7183">
        <v>0</v>
      </c>
      <c r="G7183">
        <v>0</v>
      </c>
      <c r="H7183">
        <v>0</v>
      </c>
      <c r="I7183">
        <v>0</v>
      </c>
      <c r="J7183">
        <v>0</v>
      </c>
      <c r="K7183">
        <v>0</v>
      </c>
      <c r="L7183">
        <v>0</v>
      </c>
      <c r="M7183">
        <v>0</v>
      </c>
    </row>
    <row r="7184" spans="1:13">
      <c r="A7184">
        <v>298</v>
      </c>
      <c r="B7184" t="s">
        <v>101</v>
      </c>
      <c r="C7184">
        <v>2003</v>
      </c>
      <c r="D7184">
        <v>0</v>
      </c>
      <c r="E7184">
        <v>0</v>
      </c>
      <c r="F7184">
        <v>0</v>
      </c>
      <c r="G7184">
        <v>0</v>
      </c>
      <c r="H7184">
        <v>0</v>
      </c>
      <c r="I7184">
        <v>0</v>
      </c>
      <c r="J7184">
        <v>0</v>
      </c>
      <c r="K7184">
        <v>0</v>
      </c>
      <c r="L7184">
        <v>0</v>
      </c>
      <c r="M7184">
        <v>0</v>
      </c>
    </row>
    <row r="7185" spans="1:13">
      <c r="A7185">
        <v>298</v>
      </c>
      <c r="B7185" t="s">
        <v>101</v>
      </c>
      <c r="C7185">
        <v>2004</v>
      </c>
      <c r="D7185">
        <v>0</v>
      </c>
      <c r="E7185">
        <v>0</v>
      </c>
      <c r="F7185">
        <v>0</v>
      </c>
      <c r="G7185">
        <v>0</v>
      </c>
      <c r="H7185">
        <v>0</v>
      </c>
      <c r="I7185">
        <v>0</v>
      </c>
      <c r="J7185">
        <v>0</v>
      </c>
      <c r="K7185">
        <v>0</v>
      </c>
      <c r="L7185">
        <v>0</v>
      </c>
      <c r="M7185">
        <v>0</v>
      </c>
    </row>
    <row r="7186" spans="1:13">
      <c r="A7186">
        <v>298</v>
      </c>
      <c r="B7186" t="s">
        <v>101</v>
      </c>
      <c r="C7186">
        <v>2005</v>
      </c>
      <c r="D7186">
        <v>0</v>
      </c>
      <c r="E7186">
        <v>0</v>
      </c>
      <c r="F7186">
        <v>0</v>
      </c>
      <c r="G7186">
        <v>0</v>
      </c>
      <c r="H7186">
        <v>-901</v>
      </c>
      <c r="I7186">
        <v>0</v>
      </c>
      <c r="J7186">
        <v>0</v>
      </c>
      <c r="K7186">
        <v>0</v>
      </c>
      <c r="L7186">
        <v>0</v>
      </c>
      <c r="M7186">
        <v>0</v>
      </c>
    </row>
    <row r="7187" spans="1:13">
      <c r="A7187">
        <v>298</v>
      </c>
      <c r="B7187" t="s">
        <v>101</v>
      </c>
      <c r="C7187">
        <v>2006</v>
      </c>
      <c r="D7187">
        <v>0</v>
      </c>
      <c r="E7187">
        <v>0</v>
      </c>
      <c r="F7187">
        <v>0</v>
      </c>
      <c r="G7187">
        <v>0</v>
      </c>
      <c r="H7187">
        <v>0</v>
      </c>
      <c r="I7187">
        <v>0</v>
      </c>
      <c r="J7187">
        <v>0</v>
      </c>
      <c r="K7187">
        <v>0</v>
      </c>
      <c r="L7187">
        <v>0</v>
      </c>
      <c r="M7187">
        <v>0</v>
      </c>
    </row>
    <row r="7188" spans="1:13">
      <c r="A7188">
        <v>298</v>
      </c>
      <c r="B7188" t="s">
        <v>101</v>
      </c>
      <c r="C7188">
        <v>2007</v>
      </c>
      <c r="D7188">
        <v>0</v>
      </c>
      <c r="E7188">
        <v>0</v>
      </c>
      <c r="F7188">
        <v>0</v>
      </c>
      <c r="G7188">
        <v>0</v>
      </c>
      <c r="H7188">
        <v>0</v>
      </c>
      <c r="I7188">
        <v>0</v>
      </c>
      <c r="J7188">
        <v>0</v>
      </c>
      <c r="K7188">
        <v>0</v>
      </c>
      <c r="L7188">
        <v>0</v>
      </c>
      <c r="M7188">
        <v>0</v>
      </c>
    </row>
    <row r="7189" spans="1:13">
      <c r="A7189">
        <v>298</v>
      </c>
      <c r="B7189" t="s">
        <v>101</v>
      </c>
      <c r="C7189">
        <v>2008</v>
      </c>
      <c r="D7189">
        <v>0</v>
      </c>
      <c r="E7189">
        <v>0</v>
      </c>
      <c r="F7189">
        <v>0</v>
      </c>
      <c r="G7189">
        <v>0</v>
      </c>
      <c r="H7189">
        <v>0</v>
      </c>
      <c r="I7189">
        <v>0</v>
      </c>
      <c r="J7189">
        <v>0</v>
      </c>
      <c r="K7189">
        <v>0</v>
      </c>
      <c r="L7189">
        <v>0</v>
      </c>
      <c r="M7189">
        <v>0</v>
      </c>
    </row>
    <row r="7190" spans="1:13">
      <c r="A7190">
        <v>298</v>
      </c>
      <c r="B7190" t="s">
        <v>101</v>
      </c>
      <c r="C7190">
        <v>2009</v>
      </c>
      <c r="D7190">
        <v>0</v>
      </c>
      <c r="E7190">
        <v>0</v>
      </c>
      <c r="F7190">
        <v>0</v>
      </c>
      <c r="G7190">
        <v>0</v>
      </c>
      <c r="H7190">
        <v>-2200</v>
      </c>
      <c r="I7190">
        <v>0</v>
      </c>
      <c r="J7190">
        <v>0</v>
      </c>
      <c r="K7190">
        <v>0</v>
      </c>
      <c r="L7190">
        <v>0</v>
      </c>
      <c r="M7190">
        <v>0</v>
      </c>
    </row>
    <row r="7191" spans="1:13">
      <c r="A7191">
        <v>298</v>
      </c>
      <c r="B7191" t="s">
        <v>101</v>
      </c>
      <c r="C7191">
        <v>2010</v>
      </c>
      <c r="D7191">
        <v>0</v>
      </c>
      <c r="E7191">
        <v>0</v>
      </c>
      <c r="F7191">
        <v>0</v>
      </c>
      <c r="G7191">
        <v>0</v>
      </c>
      <c r="H7191">
        <v>0</v>
      </c>
      <c r="I7191">
        <v>0</v>
      </c>
      <c r="J7191">
        <v>0</v>
      </c>
      <c r="K7191">
        <v>0</v>
      </c>
      <c r="L7191">
        <v>0</v>
      </c>
      <c r="M7191">
        <v>0</v>
      </c>
    </row>
    <row r="7192" spans="1:13">
      <c r="A7192">
        <v>298</v>
      </c>
      <c r="B7192" t="s">
        <v>101</v>
      </c>
      <c r="C7192">
        <v>2011</v>
      </c>
      <c r="D7192">
        <v>0</v>
      </c>
      <c r="E7192">
        <v>0</v>
      </c>
      <c r="F7192">
        <v>0</v>
      </c>
      <c r="G7192">
        <v>0</v>
      </c>
      <c r="H7192">
        <v>0</v>
      </c>
      <c r="I7192">
        <v>0</v>
      </c>
      <c r="J7192">
        <v>0</v>
      </c>
      <c r="K7192">
        <v>0</v>
      </c>
      <c r="L7192">
        <v>0</v>
      </c>
      <c r="M7192">
        <v>0</v>
      </c>
    </row>
    <row r="7193" spans="1:13">
      <c r="A7193">
        <v>298</v>
      </c>
      <c r="B7193" t="s">
        <v>101</v>
      </c>
      <c r="C7193">
        <v>2012</v>
      </c>
      <c r="D7193">
        <v>0</v>
      </c>
      <c r="E7193">
        <v>0</v>
      </c>
      <c r="F7193">
        <v>0</v>
      </c>
      <c r="G7193">
        <v>0</v>
      </c>
      <c r="H7193">
        <v>0</v>
      </c>
      <c r="I7193">
        <v>0</v>
      </c>
      <c r="J7193">
        <v>0</v>
      </c>
      <c r="K7193">
        <v>0</v>
      </c>
      <c r="L7193">
        <v>0</v>
      </c>
      <c r="M7193">
        <v>0</v>
      </c>
    </row>
    <row r="7194" spans="1:13">
      <c r="A7194">
        <v>298</v>
      </c>
      <c r="B7194" t="s">
        <v>101</v>
      </c>
      <c r="C7194">
        <v>2013</v>
      </c>
      <c r="D7194">
        <v>0</v>
      </c>
      <c r="E7194">
        <v>0</v>
      </c>
      <c r="F7194">
        <v>0</v>
      </c>
      <c r="G7194">
        <v>0</v>
      </c>
      <c r="H7194">
        <v>-200</v>
      </c>
      <c r="I7194">
        <v>0</v>
      </c>
      <c r="J7194">
        <v>0</v>
      </c>
      <c r="K7194">
        <v>0</v>
      </c>
      <c r="L7194">
        <v>0</v>
      </c>
      <c r="M7194">
        <v>0</v>
      </c>
    </row>
    <row r="7195" spans="1:13">
      <c r="A7195">
        <v>298</v>
      </c>
      <c r="B7195" t="s">
        <v>101</v>
      </c>
      <c r="C7195">
        <v>1999</v>
      </c>
      <c r="D7195">
        <v>0</v>
      </c>
      <c r="E7195">
        <v>0</v>
      </c>
      <c r="F7195">
        <v>0</v>
      </c>
      <c r="G7195">
        <v>0</v>
      </c>
      <c r="H7195">
        <v>-898.55</v>
      </c>
      <c r="I7195">
        <v>0</v>
      </c>
      <c r="J7195">
        <v>0</v>
      </c>
      <c r="K7195">
        <v>0</v>
      </c>
      <c r="L7195">
        <v>0</v>
      </c>
      <c r="M7195">
        <v>0</v>
      </c>
    </row>
    <row r="7196" spans="1:13">
      <c r="A7196">
        <v>298</v>
      </c>
      <c r="B7196" t="s">
        <v>101</v>
      </c>
      <c r="C7196">
        <v>2000</v>
      </c>
      <c r="D7196">
        <v>0</v>
      </c>
      <c r="E7196">
        <v>0</v>
      </c>
      <c r="F7196">
        <v>0</v>
      </c>
      <c r="G7196">
        <v>0</v>
      </c>
      <c r="H7196">
        <v>0</v>
      </c>
      <c r="I7196">
        <v>0</v>
      </c>
      <c r="J7196">
        <v>0</v>
      </c>
      <c r="K7196">
        <v>0</v>
      </c>
      <c r="L7196">
        <v>0</v>
      </c>
      <c r="M7196">
        <v>0</v>
      </c>
    </row>
    <row r="7197" spans="1:13">
      <c r="A7197">
        <v>298</v>
      </c>
      <c r="B7197" t="s">
        <v>101</v>
      </c>
      <c r="C7197">
        <v>2001</v>
      </c>
      <c r="D7197">
        <v>0</v>
      </c>
      <c r="E7197">
        <v>0</v>
      </c>
      <c r="F7197">
        <v>0</v>
      </c>
      <c r="G7197">
        <v>0</v>
      </c>
      <c r="H7197">
        <v>0</v>
      </c>
      <c r="I7197">
        <v>0</v>
      </c>
      <c r="J7197">
        <v>0</v>
      </c>
      <c r="K7197">
        <v>0</v>
      </c>
      <c r="L7197">
        <v>0</v>
      </c>
      <c r="M7197">
        <v>0</v>
      </c>
    </row>
    <row r="7198" spans="1:13">
      <c r="A7198">
        <v>298</v>
      </c>
      <c r="B7198" t="s">
        <v>101</v>
      </c>
      <c r="C7198">
        <v>2002</v>
      </c>
      <c r="D7198">
        <v>0</v>
      </c>
      <c r="E7198">
        <v>0</v>
      </c>
      <c r="F7198">
        <v>0</v>
      </c>
      <c r="G7198">
        <v>0</v>
      </c>
      <c r="H7198">
        <v>0</v>
      </c>
      <c r="I7198">
        <v>0</v>
      </c>
      <c r="J7198">
        <v>0</v>
      </c>
      <c r="K7198">
        <v>0</v>
      </c>
      <c r="L7198">
        <v>0</v>
      </c>
      <c r="M7198">
        <v>0</v>
      </c>
    </row>
    <row r="7199" spans="1:13">
      <c r="A7199">
        <v>298</v>
      </c>
      <c r="B7199" t="s">
        <v>101</v>
      </c>
      <c r="C7199">
        <v>2003</v>
      </c>
      <c r="D7199">
        <v>0</v>
      </c>
      <c r="E7199">
        <v>0</v>
      </c>
      <c r="F7199">
        <v>0</v>
      </c>
      <c r="G7199">
        <v>0</v>
      </c>
      <c r="H7199">
        <v>0</v>
      </c>
      <c r="I7199">
        <v>0</v>
      </c>
      <c r="J7199">
        <v>0</v>
      </c>
      <c r="K7199">
        <v>0</v>
      </c>
      <c r="L7199">
        <v>0</v>
      </c>
      <c r="M7199">
        <v>0</v>
      </c>
    </row>
    <row r="7200" spans="1:13">
      <c r="A7200">
        <v>298</v>
      </c>
      <c r="B7200" t="s">
        <v>101</v>
      </c>
      <c r="C7200">
        <v>2004</v>
      </c>
      <c r="D7200">
        <v>0</v>
      </c>
      <c r="E7200">
        <v>0</v>
      </c>
      <c r="F7200">
        <v>0</v>
      </c>
      <c r="G7200">
        <v>0</v>
      </c>
      <c r="H7200">
        <v>0</v>
      </c>
      <c r="I7200">
        <v>0</v>
      </c>
      <c r="J7200">
        <v>0</v>
      </c>
      <c r="K7200">
        <v>0</v>
      </c>
      <c r="L7200">
        <v>0</v>
      </c>
      <c r="M7200">
        <v>0</v>
      </c>
    </row>
    <row r="7201" spans="1:13">
      <c r="A7201">
        <v>298</v>
      </c>
      <c r="B7201" t="s">
        <v>101</v>
      </c>
      <c r="C7201">
        <v>2005</v>
      </c>
      <c r="D7201">
        <v>0</v>
      </c>
      <c r="E7201">
        <v>0</v>
      </c>
      <c r="F7201">
        <v>0</v>
      </c>
      <c r="G7201">
        <v>0</v>
      </c>
      <c r="H7201">
        <v>0</v>
      </c>
      <c r="I7201">
        <v>0</v>
      </c>
      <c r="J7201">
        <v>0</v>
      </c>
      <c r="K7201">
        <v>0</v>
      </c>
      <c r="L7201">
        <v>0</v>
      </c>
      <c r="M7201">
        <v>0</v>
      </c>
    </row>
    <row r="7202" spans="1:13">
      <c r="A7202">
        <v>298</v>
      </c>
      <c r="B7202" t="s">
        <v>101</v>
      </c>
      <c r="C7202">
        <v>2006</v>
      </c>
      <c r="D7202">
        <v>0</v>
      </c>
      <c r="E7202">
        <v>0</v>
      </c>
      <c r="F7202">
        <v>0</v>
      </c>
      <c r="G7202">
        <v>0</v>
      </c>
      <c r="H7202">
        <v>0</v>
      </c>
      <c r="I7202">
        <v>0</v>
      </c>
      <c r="J7202">
        <v>0</v>
      </c>
      <c r="K7202">
        <v>0</v>
      </c>
      <c r="L7202">
        <v>0</v>
      </c>
      <c r="M7202">
        <v>0</v>
      </c>
    </row>
    <row r="7203" spans="1:13">
      <c r="A7203">
        <v>298</v>
      </c>
      <c r="B7203" t="s">
        <v>101</v>
      </c>
      <c r="C7203">
        <v>2007</v>
      </c>
      <c r="D7203">
        <v>0</v>
      </c>
      <c r="E7203">
        <v>0</v>
      </c>
      <c r="F7203">
        <v>0</v>
      </c>
      <c r="G7203">
        <v>0</v>
      </c>
      <c r="H7203">
        <v>0</v>
      </c>
      <c r="I7203">
        <v>0</v>
      </c>
      <c r="J7203">
        <v>0</v>
      </c>
      <c r="K7203">
        <v>0</v>
      </c>
      <c r="L7203">
        <v>0</v>
      </c>
      <c r="M7203">
        <v>0</v>
      </c>
    </row>
    <row r="7204" spans="1:13">
      <c r="A7204">
        <v>298</v>
      </c>
      <c r="B7204" t="s">
        <v>101</v>
      </c>
      <c r="C7204">
        <v>2008</v>
      </c>
      <c r="D7204">
        <v>0</v>
      </c>
      <c r="E7204">
        <v>0</v>
      </c>
      <c r="F7204">
        <v>0</v>
      </c>
      <c r="G7204">
        <v>0</v>
      </c>
      <c r="H7204">
        <v>-2300</v>
      </c>
      <c r="I7204">
        <v>0</v>
      </c>
      <c r="J7204">
        <v>0</v>
      </c>
      <c r="K7204">
        <v>0</v>
      </c>
      <c r="L7204">
        <v>0</v>
      </c>
      <c r="M7204">
        <v>0</v>
      </c>
    </row>
    <row r="7205" spans="1:13">
      <c r="A7205">
        <v>298</v>
      </c>
      <c r="B7205" t="s">
        <v>101</v>
      </c>
      <c r="C7205">
        <v>2009</v>
      </c>
      <c r="D7205">
        <v>0</v>
      </c>
      <c r="E7205">
        <v>0</v>
      </c>
      <c r="F7205">
        <v>0</v>
      </c>
      <c r="G7205">
        <v>0</v>
      </c>
      <c r="H7205">
        <v>0</v>
      </c>
      <c r="I7205">
        <v>0</v>
      </c>
      <c r="J7205">
        <v>0</v>
      </c>
      <c r="K7205">
        <v>0</v>
      </c>
      <c r="L7205">
        <v>0</v>
      </c>
      <c r="M7205">
        <v>0</v>
      </c>
    </row>
    <row r="7206" spans="1:13">
      <c r="A7206">
        <v>298</v>
      </c>
      <c r="B7206" t="s">
        <v>101</v>
      </c>
      <c r="C7206">
        <v>2010</v>
      </c>
      <c r="D7206">
        <v>0</v>
      </c>
      <c r="E7206">
        <v>0</v>
      </c>
      <c r="F7206">
        <v>0</v>
      </c>
      <c r="G7206">
        <v>0</v>
      </c>
      <c r="H7206">
        <v>-540</v>
      </c>
      <c r="I7206">
        <v>0</v>
      </c>
      <c r="J7206">
        <v>0</v>
      </c>
      <c r="K7206">
        <v>0</v>
      </c>
      <c r="L7206">
        <v>0</v>
      </c>
      <c r="M7206">
        <v>0</v>
      </c>
    </row>
    <row r="7207" spans="1:13">
      <c r="A7207">
        <v>298</v>
      </c>
      <c r="B7207" t="s">
        <v>101</v>
      </c>
      <c r="C7207">
        <v>2011</v>
      </c>
      <c r="D7207">
        <v>0</v>
      </c>
      <c r="E7207">
        <v>0</v>
      </c>
      <c r="F7207">
        <v>0</v>
      </c>
      <c r="G7207">
        <v>0</v>
      </c>
      <c r="H7207">
        <v>0</v>
      </c>
      <c r="I7207">
        <v>0</v>
      </c>
      <c r="J7207">
        <v>0</v>
      </c>
      <c r="K7207">
        <v>0</v>
      </c>
      <c r="L7207">
        <v>0</v>
      </c>
      <c r="M7207">
        <v>0</v>
      </c>
    </row>
    <row r="7208" spans="1:13">
      <c r="A7208">
        <v>298</v>
      </c>
      <c r="B7208" t="s">
        <v>101</v>
      </c>
      <c r="C7208">
        <v>2012</v>
      </c>
      <c r="D7208">
        <v>0</v>
      </c>
      <c r="E7208">
        <v>0</v>
      </c>
      <c r="F7208">
        <v>0</v>
      </c>
      <c r="G7208">
        <v>0</v>
      </c>
      <c r="H7208">
        <v>0</v>
      </c>
      <c r="I7208">
        <v>0</v>
      </c>
      <c r="J7208">
        <v>0</v>
      </c>
      <c r="K7208">
        <v>0</v>
      </c>
      <c r="L7208">
        <v>0</v>
      </c>
      <c r="M7208">
        <v>0</v>
      </c>
    </row>
    <row r="7209" spans="1:13">
      <c r="A7209">
        <v>298</v>
      </c>
      <c r="B7209" t="s">
        <v>101</v>
      </c>
      <c r="C7209">
        <v>2013</v>
      </c>
      <c r="D7209">
        <v>0</v>
      </c>
      <c r="E7209">
        <v>0</v>
      </c>
      <c r="F7209">
        <v>0</v>
      </c>
      <c r="G7209">
        <v>0</v>
      </c>
      <c r="H7209">
        <v>0</v>
      </c>
      <c r="I7209">
        <v>0</v>
      </c>
      <c r="J7209">
        <v>0</v>
      </c>
      <c r="K7209">
        <v>0</v>
      </c>
      <c r="L7209">
        <v>0</v>
      </c>
      <c r="M7209">
        <v>0</v>
      </c>
    </row>
    <row r="7210" spans="1:13">
      <c r="A7210">
        <v>298</v>
      </c>
      <c r="B7210" t="s">
        <v>101</v>
      </c>
      <c r="C7210">
        <v>1999</v>
      </c>
      <c r="D7210">
        <v>0</v>
      </c>
      <c r="E7210">
        <v>0</v>
      </c>
      <c r="F7210">
        <v>0</v>
      </c>
      <c r="G7210">
        <v>0</v>
      </c>
      <c r="H7210">
        <v>0</v>
      </c>
      <c r="I7210">
        <v>0</v>
      </c>
      <c r="J7210">
        <v>0</v>
      </c>
      <c r="K7210">
        <v>0</v>
      </c>
      <c r="L7210">
        <v>0</v>
      </c>
      <c r="M7210">
        <v>0</v>
      </c>
    </row>
    <row r="7211" spans="1:13">
      <c r="A7211">
        <v>298</v>
      </c>
      <c r="B7211" t="s">
        <v>101</v>
      </c>
      <c r="C7211">
        <v>2000</v>
      </c>
      <c r="D7211">
        <v>0</v>
      </c>
      <c r="E7211">
        <v>0</v>
      </c>
      <c r="F7211">
        <v>0</v>
      </c>
      <c r="G7211">
        <v>0</v>
      </c>
      <c r="H7211">
        <v>0</v>
      </c>
      <c r="I7211">
        <v>0</v>
      </c>
      <c r="J7211">
        <v>0</v>
      </c>
      <c r="K7211">
        <v>0</v>
      </c>
      <c r="L7211">
        <v>0</v>
      </c>
      <c r="M7211">
        <v>0</v>
      </c>
    </row>
    <row r="7212" spans="1:13">
      <c r="A7212">
        <v>298</v>
      </c>
      <c r="B7212" t="s">
        <v>101</v>
      </c>
      <c r="C7212">
        <v>2001</v>
      </c>
      <c r="D7212">
        <v>0</v>
      </c>
      <c r="E7212">
        <v>0</v>
      </c>
      <c r="F7212">
        <v>0</v>
      </c>
      <c r="G7212">
        <v>0</v>
      </c>
      <c r="H7212">
        <v>0</v>
      </c>
      <c r="I7212">
        <v>0</v>
      </c>
      <c r="J7212">
        <v>0</v>
      </c>
      <c r="K7212">
        <v>0</v>
      </c>
      <c r="L7212">
        <v>0</v>
      </c>
      <c r="M7212">
        <v>0</v>
      </c>
    </row>
    <row r="7213" spans="1:13">
      <c r="A7213">
        <v>298</v>
      </c>
      <c r="B7213" t="s">
        <v>101</v>
      </c>
      <c r="C7213">
        <v>2002</v>
      </c>
      <c r="D7213">
        <v>0</v>
      </c>
      <c r="E7213">
        <v>0</v>
      </c>
      <c r="F7213">
        <v>0</v>
      </c>
      <c r="G7213">
        <v>0</v>
      </c>
      <c r="H7213">
        <v>0</v>
      </c>
      <c r="I7213">
        <v>0</v>
      </c>
      <c r="J7213">
        <v>0</v>
      </c>
      <c r="K7213">
        <v>0</v>
      </c>
      <c r="L7213">
        <v>0</v>
      </c>
      <c r="M7213">
        <v>0</v>
      </c>
    </row>
    <row r="7214" spans="1:13">
      <c r="A7214">
        <v>298</v>
      </c>
      <c r="B7214" t="s">
        <v>101</v>
      </c>
      <c r="C7214">
        <v>2003</v>
      </c>
      <c r="D7214">
        <v>0</v>
      </c>
      <c r="E7214">
        <v>0</v>
      </c>
      <c r="F7214">
        <v>0</v>
      </c>
      <c r="G7214">
        <v>0</v>
      </c>
      <c r="H7214">
        <v>0</v>
      </c>
      <c r="I7214">
        <v>0</v>
      </c>
      <c r="J7214">
        <v>0</v>
      </c>
      <c r="K7214">
        <v>0</v>
      </c>
      <c r="L7214">
        <v>0</v>
      </c>
      <c r="M7214">
        <v>0</v>
      </c>
    </row>
    <row r="7215" spans="1:13">
      <c r="A7215">
        <v>298</v>
      </c>
      <c r="B7215" t="s">
        <v>101</v>
      </c>
      <c r="C7215">
        <v>2004</v>
      </c>
      <c r="D7215">
        <v>0</v>
      </c>
      <c r="E7215">
        <v>0</v>
      </c>
      <c r="F7215">
        <v>0</v>
      </c>
      <c r="G7215">
        <v>0</v>
      </c>
      <c r="H7215">
        <v>-5278</v>
      </c>
      <c r="I7215">
        <v>0</v>
      </c>
      <c r="J7215">
        <v>0</v>
      </c>
      <c r="K7215">
        <v>0</v>
      </c>
      <c r="L7215">
        <v>0</v>
      </c>
      <c r="M7215">
        <v>0</v>
      </c>
    </row>
    <row r="7216" spans="1:13">
      <c r="A7216">
        <v>298</v>
      </c>
      <c r="B7216" t="s">
        <v>101</v>
      </c>
      <c r="C7216">
        <v>2005</v>
      </c>
      <c r="D7216">
        <v>0</v>
      </c>
      <c r="E7216">
        <v>0</v>
      </c>
      <c r="F7216">
        <v>0</v>
      </c>
      <c r="G7216">
        <v>0</v>
      </c>
      <c r="H7216">
        <v>-1100</v>
      </c>
      <c r="I7216">
        <v>0</v>
      </c>
      <c r="J7216">
        <v>0</v>
      </c>
      <c r="K7216">
        <v>0</v>
      </c>
      <c r="L7216">
        <v>0</v>
      </c>
      <c r="M7216">
        <v>0</v>
      </c>
    </row>
    <row r="7217" spans="1:13">
      <c r="A7217">
        <v>298</v>
      </c>
      <c r="B7217" t="s">
        <v>101</v>
      </c>
      <c r="C7217">
        <v>2006</v>
      </c>
      <c r="D7217">
        <v>0</v>
      </c>
      <c r="E7217">
        <v>0</v>
      </c>
      <c r="F7217">
        <v>0</v>
      </c>
      <c r="G7217">
        <v>0</v>
      </c>
      <c r="H7217">
        <v>0</v>
      </c>
      <c r="I7217">
        <v>0</v>
      </c>
      <c r="J7217">
        <v>0</v>
      </c>
      <c r="K7217">
        <v>0</v>
      </c>
      <c r="L7217">
        <v>0</v>
      </c>
      <c r="M7217">
        <v>0</v>
      </c>
    </row>
    <row r="7218" spans="1:13">
      <c r="A7218">
        <v>298</v>
      </c>
      <c r="B7218" t="s">
        <v>101</v>
      </c>
      <c r="C7218">
        <v>2007</v>
      </c>
      <c r="D7218">
        <v>0</v>
      </c>
      <c r="E7218">
        <v>0</v>
      </c>
      <c r="F7218">
        <v>0</v>
      </c>
      <c r="G7218">
        <v>0</v>
      </c>
      <c r="H7218">
        <v>0</v>
      </c>
      <c r="I7218">
        <v>0</v>
      </c>
      <c r="J7218">
        <v>0</v>
      </c>
      <c r="K7218">
        <v>0</v>
      </c>
      <c r="L7218">
        <v>0</v>
      </c>
      <c r="M7218">
        <v>0</v>
      </c>
    </row>
    <row r="7219" spans="1:13">
      <c r="A7219">
        <v>298</v>
      </c>
      <c r="B7219" t="s">
        <v>101</v>
      </c>
      <c r="C7219">
        <v>2008</v>
      </c>
      <c r="D7219">
        <v>0</v>
      </c>
      <c r="E7219">
        <v>0</v>
      </c>
      <c r="F7219">
        <v>0</v>
      </c>
      <c r="G7219">
        <v>0</v>
      </c>
      <c r="H7219">
        <v>-200</v>
      </c>
      <c r="I7219">
        <v>0</v>
      </c>
      <c r="J7219">
        <v>0</v>
      </c>
      <c r="K7219">
        <v>0</v>
      </c>
      <c r="L7219">
        <v>0</v>
      </c>
      <c r="M7219">
        <v>0</v>
      </c>
    </row>
    <row r="7220" spans="1:13">
      <c r="A7220">
        <v>298</v>
      </c>
      <c r="B7220" t="s">
        <v>101</v>
      </c>
      <c r="C7220">
        <v>2009</v>
      </c>
      <c r="D7220">
        <v>0</v>
      </c>
      <c r="E7220">
        <v>0</v>
      </c>
      <c r="F7220">
        <v>0</v>
      </c>
      <c r="G7220">
        <v>0</v>
      </c>
      <c r="H7220">
        <v>0</v>
      </c>
      <c r="I7220">
        <v>0</v>
      </c>
      <c r="J7220">
        <v>0</v>
      </c>
      <c r="K7220">
        <v>0</v>
      </c>
      <c r="L7220">
        <v>0</v>
      </c>
      <c r="M7220">
        <v>0</v>
      </c>
    </row>
    <row r="7221" spans="1:13">
      <c r="A7221">
        <v>298</v>
      </c>
      <c r="B7221" t="s">
        <v>101</v>
      </c>
      <c r="C7221">
        <v>2010</v>
      </c>
      <c r="D7221">
        <v>0</v>
      </c>
      <c r="E7221">
        <v>0</v>
      </c>
      <c r="F7221">
        <v>0</v>
      </c>
      <c r="G7221">
        <v>0</v>
      </c>
      <c r="H7221">
        <v>0</v>
      </c>
      <c r="I7221">
        <v>0</v>
      </c>
      <c r="J7221">
        <v>0</v>
      </c>
      <c r="K7221">
        <v>0</v>
      </c>
      <c r="L7221">
        <v>0</v>
      </c>
      <c r="M7221">
        <v>0</v>
      </c>
    </row>
    <row r="7222" spans="1:13">
      <c r="A7222">
        <v>298</v>
      </c>
      <c r="B7222" t="s">
        <v>101</v>
      </c>
      <c r="C7222">
        <v>2011</v>
      </c>
      <c r="D7222">
        <v>0</v>
      </c>
      <c r="E7222">
        <v>0</v>
      </c>
      <c r="F7222">
        <v>0</v>
      </c>
      <c r="G7222">
        <v>0</v>
      </c>
      <c r="H7222">
        <v>-930</v>
      </c>
      <c r="I7222">
        <v>0</v>
      </c>
      <c r="J7222">
        <v>0</v>
      </c>
      <c r="K7222">
        <v>0</v>
      </c>
      <c r="L7222">
        <v>0</v>
      </c>
      <c r="M7222">
        <v>0</v>
      </c>
    </row>
    <row r="7223" spans="1:13">
      <c r="A7223">
        <v>298</v>
      </c>
      <c r="B7223" t="s">
        <v>101</v>
      </c>
      <c r="C7223">
        <v>2012</v>
      </c>
      <c r="D7223">
        <v>0</v>
      </c>
      <c r="E7223">
        <v>0</v>
      </c>
      <c r="F7223">
        <v>0</v>
      </c>
      <c r="G7223">
        <v>0</v>
      </c>
      <c r="H7223">
        <v>0</v>
      </c>
      <c r="I7223">
        <v>0</v>
      </c>
      <c r="J7223">
        <v>0</v>
      </c>
      <c r="K7223">
        <v>0</v>
      </c>
      <c r="L7223">
        <v>0</v>
      </c>
      <c r="M7223">
        <v>0</v>
      </c>
    </row>
    <row r="7224" spans="1:13">
      <c r="A7224">
        <v>298</v>
      </c>
      <c r="B7224" t="s">
        <v>101</v>
      </c>
      <c r="C7224">
        <v>2013</v>
      </c>
      <c r="D7224">
        <v>0</v>
      </c>
      <c r="E7224">
        <v>0</v>
      </c>
      <c r="F7224">
        <v>0</v>
      </c>
      <c r="G7224">
        <v>0</v>
      </c>
      <c r="H7224">
        <v>0</v>
      </c>
      <c r="I7224">
        <v>0</v>
      </c>
      <c r="J7224">
        <v>0</v>
      </c>
      <c r="K7224">
        <v>0</v>
      </c>
      <c r="L7224">
        <v>0</v>
      </c>
      <c r="M7224">
        <v>0</v>
      </c>
    </row>
    <row r="7225" spans="1:13">
      <c r="A7225">
        <v>230</v>
      </c>
      <c r="B7225" t="s">
        <v>34</v>
      </c>
      <c r="C7225">
        <v>1993</v>
      </c>
      <c r="D7225">
        <v>0</v>
      </c>
      <c r="E7225">
        <v>0</v>
      </c>
      <c r="F7225">
        <v>0</v>
      </c>
      <c r="G7225">
        <v>0</v>
      </c>
      <c r="H7225">
        <v>0</v>
      </c>
      <c r="I7225">
        <v>0</v>
      </c>
      <c r="J7225">
        <v>0</v>
      </c>
      <c r="K7225">
        <v>0</v>
      </c>
      <c r="L7225">
        <v>0</v>
      </c>
      <c r="M7225">
        <v>0</v>
      </c>
    </row>
    <row r="7226" spans="1:13">
      <c r="A7226">
        <v>230</v>
      </c>
      <c r="B7226" t="s">
        <v>34</v>
      </c>
      <c r="C7226">
        <v>1994</v>
      </c>
      <c r="D7226">
        <v>0</v>
      </c>
      <c r="E7226">
        <v>0</v>
      </c>
      <c r="F7226">
        <v>0</v>
      </c>
      <c r="G7226">
        <v>0</v>
      </c>
      <c r="H7226">
        <v>0</v>
      </c>
      <c r="I7226">
        <v>0</v>
      </c>
      <c r="J7226">
        <v>0</v>
      </c>
      <c r="K7226">
        <v>0</v>
      </c>
      <c r="L7226">
        <v>0</v>
      </c>
      <c r="M7226">
        <v>0</v>
      </c>
    </row>
    <row r="7227" spans="1:13">
      <c r="A7227">
        <v>230</v>
      </c>
      <c r="B7227" t="s">
        <v>34</v>
      </c>
      <c r="C7227">
        <v>1995</v>
      </c>
      <c r="D7227">
        <v>0</v>
      </c>
      <c r="E7227">
        <v>0</v>
      </c>
      <c r="F7227">
        <v>0</v>
      </c>
      <c r="G7227">
        <v>0</v>
      </c>
      <c r="H7227">
        <v>0</v>
      </c>
      <c r="I7227">
        <v>0</v>
      </c>
      <c r="J7227">
        <v>0</v>
      </c>
      <c r="K7227">
        <v>0</v>
      </c>
      <c r="L7227">
        <v>0</v>
      </c>
      <c r="M7227">
        <v>0</v>
      </c>
    </row>
    <row r="7228" spans="1:13">
      <c r="A7228">
        <v>230</v>
      </c>
      <c r="B7228" t="s">
        <v>34</v>
      </c>
      <c r="C7228">
        <v>1996</v>
      </c>
      <c r="D7228">
        <v>0</v>
      </c>
      <c r="E7228">
        <v>0</v>
      </c>
      <c r="F7228">
        <v>0</v>
      </c>
      <c r="G7228">
        <v>0</v>
      </c>
      <c r="H7228">
        <v>-1304.6500000000001</v>
      </c>
      <c r="I7228">
        <v>0</v>
      </c>
      <c r="J7228">
        <v>0</v>
      </c>
      <c r="K7228">
        <v>0</v>
      </c>
      <c r="L7228">
        <v>0</v>
      </c>
      <c r="M7228">
        <v>0</v>
      </c>
    </row>
    <row r="7229" spans="1:13">
      <c r="A7229">
        <v>230</v>
      </c>
      <c r="B7229" t="s">
        <v>34</v>
      </c>
      <c r="C7229">
        <v>1997</v>
      </c>
      <c r="D7229">
        <v>0</v>
      </c>
      <c r="E7229">
        <v>0</v>
      </c>
      <c r="F7229">
        <v>0</v>
      </c>
      <c r="G7229">
        <v>0</v>
      </c>
      <c r="H7229">
        <v>0</v>
      </c>
      <c r="I7229">
        <v>0</v>
      </c>
      <c r="J7229">
        <v>0</v>
      </c>
      <c r="K7229">
        <v>0</v>
      </c>
      <c r="L7229">
        <v>0</v>
      </c>
      <c r="M7229">
        <v>0</v>
      </c>
    </row>
    <row r="7230" spans="1:13">
      <c r="A7230">
        <v>230</v>
      </c>
      <c r="B7230" t="s">
        <v>34</v>
      </c>
      <c r="C7230">
        <v>1998</v>
      </c>
      <c r="D7230">
        <v>0</v>
      </c>
      <c r="E7230">
        <v>0</v>
      </c>
      <c r="F7230">
        <v>0</v>
      </c>
      <c r="G7230">
        <v>0</v>
      </c>
      <c r="H7230">
        <v>-224.65</v>
      </c>
      <c r="I7230">
        <v>0</v>
      </c>
      <c r="J7230">
        <v>0</v>
      </c>
      <c r="K7230">
        <v>0</v>
      </c>
      <c r="L7230">
        <v>0</v>
      </c>
      <c r="M7230">
        <v>0</v>
      </c>
    </row>
    <row r="7231" spans="1:13">
      <c r="A7231">
        <v>230</v>
      </c>
      <c r="B7231" t="s">
        <v>34</v>
      </c>
      <c r="C7231">
        <v>1999</v>
      </c>
      <c r="D7231">
        <v>0</v>
      </c>
      <c r="E7231">
        <v>0</v>
      </c>
      <c r="F7231">
        <v>0</v>
      </c>
      <c r="G7231">
        <v>0</v>
      </c>
      <c r="H7231">
        <v>-2937.6</v>
      </c>
      <c r="I7231">
        <v>0</v>
      </c>
      <c r="J7231">
        <v>0</v>
      </c>
      <c r="K7231">
        <v>0</v>
      </c>
      <c r="L7231">
        <v>0</v>
      </c>
      <c r="M7231">
        <v>0</v>
      </c>
    </row>
    <row r="7232" spans="1:13">
      <c r="A7232">
        <v>230</v>
      </c>
      <c r="B7232" t="s">
        <v>34</v>
      </c>
      <c r="C7232">
        <v>2000</v>
      </c>
      <c r="D7232">
        <v>0</v>
      </c>
      <c r="E7232">
        <v>0</v>
      </c>
      <c r="F7232">
        <v>0</v>
      </c>
      <c r="G7232">
        <v>0</v>
      </c>
      <c r="H7232">
        <v>-2368.8000000000002</v>
      </c>
      <c r="I7232">
        <v>0</v>
      </c>
      <c r="J7232">
        <v>0</v>
      </c>
      <c r="K7232">
        <v>0</v>
      </c>
      <c r="L7232">
        <v>0</v>
      </c>
      <c r="M7232">
        <v>0</v>
      </c>
    </row>
    <row r="7233" spans="1:13">
      <c r="A7233">
        <v>230</v>
      </c>
      <c r="B7233" t="s">
        <v>34</v>
      </c>
      <c r="C7233">
        <v>2001</v>
      </c>
      <c r="D7233">
        <v>0</v>
      </c>
      <c r="E7233">
        <v>0</v>
      </c>
      <c r="F7233">
        <v>0</v>
      </c>
      <c r="G7233">
        <v>0</v>
      </c>
      <c r="H7233">
        <v>-2415</v>
      </c>
      <c r="I7233">
        <v>0</v>
      </c>
      <c r="J7233">
        <v>0</v>
      </c>
      <c r="K7233">
        <v>0</v>
      </c>
      <c r="L7233">
        <v>0</v>
      </c>
      <c r="M7233">
        <v>0</v>
      </c>
    </row>
    <row r="7234" spans="1:13">
      <c r="A7234">
        <v>230</v>
      </c>
      <c r="B7234" t="s">
        <v>34</v>
      </c>
      <c r="C7234">
        <v>2002</v>
      </c>
      <c r="D7234">
        <v>0</v>
      </c>
      <c r="E7234">
        <v>0</v>
      </c>
      <c r="F7234">
        <v>0</v>
      </c>
      <c r="G7234">
        <v>0</v>
      </c>
      <c r="H7234">
        <v>0</v>
      </c>
      <c r="I7234">
        <v>0</v>
      </c>
      <c r="J7234">
        <v>0</v>
      </c>
      <c r="K7234">
        <v>0</v>
      </c>
      <c r="L7234">
        <v>0</v>
      </c>
      <c r="M7234">
        <v>0</v>
      </c>
    </row>
    <row r="7235" spans="1:13">
      <c r="A7235">
        <v>230</v>
      </c>
      <c r="B7235" t="s">
        <v>34</v>
      </c>
      <c r="C7235">
        <v>2003</v>
      </c>
      <c r="D7235">
        <v>0</v>
      </c>
      <c r="E7235">
        <v>0</v>
      </c>
      <c r="F7235">
        <v>0</v>
      </c>
      <c r="G7235">
        <v>0</v>
      </c>
      <c r="H7235">
        <v>-7336</v>
      </c>
      <c r="I7235">
        <v>0</v>
      </c>
      <c r="J7235">
        <v>0</v>
      </c>
      <c r="K7235">
        <v>0</v>
      </c>
      <c r="L7235">
        <v>0</v>
      </c>
      <c r="M7235">
        <v>0</v>
      </c>
    </row>
    <row r="7236" spans="1:13">
      <c r="A7236">
        <v>230</v>
      </c>
      <c r="B7236" t="s">
        <v>34</v>
      </c>
      <c r="C7236">
        <v>2004</v>
      </c>
      <c r="D7236">
        <v>0</v>
      </c>
      <c r="E7236">
        <v>0</v>
      </c>
      <c r="F7236">
        <v>0</v>
      </c>
      <c r="G7236">
        <v>0</v>
      </c>
      <c r="H7236">
        <v>-3440</v>
      </c>
      <c r="I7236">
        <v>0</v>
      </c>
      <c r="J7236">
        <v>0</v>
      </c>
      <c r="K7236">
        <v>0</v>
      </c>
      <c r="L7236">
        <v>0</v>
      </c>
      <c r="M7236">
        <v>0</v>
      </c>
    </row>
    <row r="7237" spans="1:13">
      <c r="A7237">
        <v>230</v>
      </c>
      <c r="B7237" t="s">
        <v>34</v>
      </c>
      <c r="C7237">
        <v>2005</v>
      </c>
      <c r="D7237">
        <v>0</v>
      </c>
      <c r="E7237">
        <v>0</v>
      </c>
      <c r="F7237">
        <v>0</v>
      </c>
      <c r="G7237">
        <v>0</v>
      </c>
      <c r="H7237">
        <v>-400</v>
      </c>
      <c r="I7237">
        <v>0</v>
      </c>
      <c r="J7237">
        <v>0</v>
      </c>
      <c r="K7237">
        <v>0</v>
      </c>
      <c r="L7237">
        <v>0</v>
      </c>
      <c r="M7237">
        <v>0</v>
      </c>
    </row>
    <row r="7238" spans="1:13">
      <c r="A7238">
        <v>230</v>
      </c>
      <c r="B7238" t="s">
        <v>34</v>
      </c>
      <c r="C7238">
        <v>2006</v>
      </c>
      <c r="D7238">
        <v>0</v>
      </c>
      <c r="E7238">
        <v>0</v>
      </c>
      <c r="F7238">
        <v>0</v>
      </c>
      <c r="G7238">
        <v>0</v>
      </c>
      <c r="H7238">
        <v>-2720</v>
      </c>
      <c r="I7238">
        <v>0</v>
      </c>
      <c r="J7238">
        <v>0</v>
      </c>
      <c r="K7238">
        <v>0</v>
      </c>
      <c r="L7238">
        <v>0</v>
      </c>
      <c r="M7238">
        <v>0</v>
      </c>
    </row>
    <row r="7239" spans="1:13">
      <c r="A7239">
        <v>230</v>
      </c>
      <c r="B7239" t="s">
        <v>34</v>
      </c>
      <c r="C7239">
        <v>2007</v>
      </c>
      <c r="D7239">
        <v>0</v>
      </c>
      <c r="E7239">
        <v>0</v>
      </c>
      <c r="F7239">
        <v>0</v>
      </c>
      <c r="G7239">
        <v>0</v>
      </c>
      <c r="H7239">
        <v>-5900</v>
      </c>
      <c r="I7239">
        <v>0</v>
      </c>
      <c r="J7239">
        <v>0</v>
      </c>
      <c r="K7239">
        <v>0</v>
      </c>
      <c r="L7239">
        <v>0</v>
      </c>
      <c r="M7239">
        <v>0</v>
      </c>
    </row>
    <row r="7240" spans="1:13">
      <c r="A7240">
        <v>230</v>
      </c>
      <c r="B7240" t="s">
        <v>34</v>
      </c>
      <c r="C7240">
        <v>2008</v>
      </c>
      <c r="D7240">
        <v>0</v>
      </c>
      <c r="E7240">
        <v>0</v>
      </c>
      <c r="F7240">
        <v>0</v>
      </c>
      <c r="G7240">
        <v>0</v>
      </c>
      <c r="H7240">
        <v>-3600</v>
      </c>
      <c r="I7240">
        <v>0</v>
      </c>
      <c r="J7240">
        <v>0</v>
      </c>
      <c r="K7240">
        <v>0</v>
      </c>
      <c r="L7240">
        <v>0</v>
      </c>
      <c r="M7240">
        <v>0</v>
      </c>
    </row>
    <row r="7241" spans="1:13">
      <c r="A7241">
        <v>230</v>
      </c>
      <c r="B7241" t="s">
        <v>34</v>
      </c>
      <c r="C7241">
        <v>2009</v>
      </c>
      <c r="D7241">
        <v>0</v>
      </c>
      <c r="E7241">
        <v>0</v>
      </c>
      <c r="F7241">
        <v>0</v>
      </c>
      <c r="G7241">
        <v>0</v>
      </c>
      <c r="H7241">
        <v>-1901</v>
      </c>
      <c r="I7241">
        <v>0</v>
      </c>
      <c r="J7241">
        <v>0</v>
      </c>
      <c r="K7241">
        <v>0</v>
      </c>
      <c r="L7241">
        <v>0</v>
      </c>
      <c r="M7241">
        <v>0</v>
      </c>
    </row>
    <row r="7242" spans="1:13">
      <c r="A7242">
        <v>230</v>
      </c>
      <c r="B7242" t="s">
        <v>34</v>
      </c>
      <c r="C7242">
        <v>2010</v>
      </c>
      <c r="D7242">
        <v>0</v>
      </c>
      <c r="E7242">
        <v>0</v>
      </c>
      <c r="F7242">
        <v>0</v>
      </c>
      <c r="G7242">
        <v>0</v>
      </c>
      <c r="H7242">
        <v>-3840</v>
      </c>
      <c r="I7242">
        <v>0</v>
      </c>
      <c r="J7242">
        <v>0</v>
      </c>
      <c r="K7242">
        <v>0</v>
      </c>
      <c r="L7242">
        <v>0</v>
      </c>
      <c r="M7242">
        <v>0</v>
      </c>
    </row>
    <row r="7243" spans="1:13">
      <c r="A7243">
        <v>230</v>
      </c>
      <c r="B7243" t="s">
        <v>34</v>
      </c>
      <c r="C7243">
        <v>2011</v>
      </c>
      <c r="D7243">
        <v>0</v>
      </c>
      <c r="E7243">
        <v>0</v>
      </c>
      <c r="F7243">
        <v>0</v>
      </c>
      <c r="G7243">
        <v>0</v>
      </c>
      <c r="H7243">
        <v>-6543</v>
      </c>
      <c r="I7243">
        <v>0</v>
      </c>
      <c r="J7243">
        <v>0</v>
      </c>
      <c r="K7243">
        <v>0</v>
      </c>
      <c r="L7243">
        <v>0</v>
      </c>
      <c r="M7243">
        <v>0</v>
      </c>
    </row>
    <row r="7244" spans="1:13">
      <c r="A7244">
        <v>230</v>
      </c>
      <c r="B7244" t="s">
        <v>34</v>
      </c>
      <c r="C7244">
        <v>2012</v>
      </c>
      <c r="D7244">
        <v>0</v>
      </c>
      <c r="E7244">
        <v>0</v>
      </c>
      <c r="F7244">
        <v>0</v>
      </c>
      <c r="G7244">
        <v>0</v>
      </c>
      <c r="H7244">
        <v>-3720</v>
      </c>
      <c r="I7244">
        <v>0</v>
      </c>
      <c r="J7244">
        <v>0</v>
      </c>
      <c r="K7244">
        <v>0</v>
      </c>
      <c r="L7244">
        <v>0</v>
      </c>
      <c r="M7244">
        <v>0</v>
      </c>
    </row>
    <row r="7245" spans="1:13">
      <c r="A7245">
        <v>230</v>
      </c>
      <c r="B7245" t="s">
        <v>34</v>
      </c>
      <c r="C7245">
        <v>2013</v>
      </c>
      <c r="D7245">
        <v>0</v>
      </c>
      <c r="E7245">
        <v>0</v>
      </c>
      <c r="F7245">
        <v>0</v>
      </c>
      <c r="G7245">
        <v>0</v>
      </c>
      <c r="H7245">
        <v>827108</v>
      </c>
      <c r="I7245">
        <v>19960</v>
      </c>
      <c r="J7245">
        <v>2208</v>
      </c>
      <c r="K7245">
        <v>103</v>
      </c>
      <c r="L7245">
        <v>0</v>
      </c>
      <c r="M7245">
        <v>0</v>
      </c>
    </row>
    <row r="7246" spans="1:13">
      <c r="A7246">
        <v>230</v>
      </c>
      <c r="B7246" t="s">
        <v>34</v>
      </c>
      <c r="C7246">
        <v>2014</v>
      </c>
      <c r="D7246">
        <v>0</v>
      </c>
      <c r="E7246">
        <v>0</v>
      </c>
      <c r="F7246">
        <v>0</v>
      </c>
      <c r="G7246">
        <v>0</v>
      </c>
      <c r="H7246">
        <v>9594</v>
      </c>
      <c r="I7246">
        <v>26181</v>
      </c>
      <c r="J7246">
        <v>-16272</v>
      </c>
      <c r="K7246">
        <v>-494</v>
      </c>
      <c r="L7246">
        <v>0</v>
      </c>
      <c r="M7246">
        <v>0</v>
      </c>
    </row>
    <row r="7247" spans="1:13">
      <c r="A7247">
        <v>230</v>
      </c>
      <c r="B7247" t="s">
        <v>34</v>
      </c>
      <c r="C7247">
        <v>2015</v>
      </c>
      <c r="D7247">
        <v>0</v>
      </c>
      <c r="E7247">
        <v>0</v>
      </c>
      <c r="F7247">
        <v>0</v>
      </c>
      <c r="G7247">
        <v>0</v>
      </c>
      <c r="H7247">
        <v>53496</v>
      </c>
      <c r="I7247">
        <v>25453</v>
      </c>
      <c r="J7247">
        <v>-21216</v>
      </c>
      <c r="K7247">
        <v>-502</v>
      </c>
      <c r="L7247">
        <v>0</v>
      </c>
      <c r="M7247">
        <v>0</v>
      </c>
    </row>
    <row r="7248" spans="1:13">
      <c r="A7248">
        <v>230</v>
      </c>
      <c r="B7248" t="s">
        <v>34</v>
      </c>
      <c r="C7248">
        <v>2016</v>
      </c>
      <c r="D7248">
        <v>0</v>
      </c>
      <c r="E7248">
        <v>0</v>
      </c>
      <c r="F7248">
        <v>0</v>
      </c>
      <c r="G7248">
        <v>0</v>
      </c>
      <c r="H7248">
        <v>144968</v>
      </c>
      <c r="I7248">
        <v>85165</v>
      </c>
      <c r="J7248">
        <v>5704</v>
      </c>
      <c r="K7248">
        <v>17414</v>
      </c>
      <c r="L7248">
        <v>0</v>
      </c>
      <c r="M7248">
        <v>0</v>
      </c>
    </row>
    <row r="7249" spans="1:13">
      <c r="A7249">
        <v>230</v>
      </c>
      <c r="B7249" t="s">
        <v>34</v>
      </c>
      <c r="C7249">
        <v>2017</v>
      </c>
      <c r="D7249">
        <v>0</v>
      </c>
      <c r="E7249">
        <v>0</v>
      </c>
      <c r="F7249">
        <v>0</v>
      </c>
      <c r="G7249">
        <v>0</v>
      </c>
      <c r="H7249">
        <v>169934</v>
      </c>
      <c r="I7249">
        <v>72438.05</v>
      </c>
      <c r="J7249">
        <v>362352</v>
      </c>
      <c r="K7249">
        <v>46908</v>
      </c>
      <c r="L7249">
        <v>0</v>
      </c>
      <c r="M7249">
        <v>3</v>
      </c>
    </row>
    <row r="7250" spans="1:13">
      <c r="A7250">
        <v>230</v>
      </c>
      <c r="B7250" t="s">
        <v>34</v>
      </c>
      <c r="C7250">
        <v>2018</v>
      </c>
      <c r="D7250">
        <v>0</v>
      </c>
      <c r="E7250">
        <v>0</v>
      </c>
      <c r="F7250">
        <v>0</v>
      </c>
      <c r="G7250">
        <v>0</v>
      </c>
      <c r="H7250">
        <v>512215</v>
      </c>
      <c r="I7250">
        <v>-29184.1</v>
      </c>
      <c r="J7250">
        <v>308476</v>
      </c>
      <c r="K7250">
        <v>192545</v>
      </c>
      <c r="L7250">
        <v>6</v>
      </c>
      <c r="M7250">
        <v>6</v>
      </c>
    </row>
    <row r="7251" spans="1:13">
      <c r="A7251">
        <v>230</v>
      </c>
      <c r="B7251" t="s">
        <v>34</v>
      </c>
      <c r="C7251">
        <v>2019</v>
      </c>
      <c r="D7251">
        <v>0</v>
      </c>
      <c r="E7251">
        <v>0</v>
      </c>
      <c r="F7251">
        <v>0</v>
      </c>
      <c r="G7251">
        <v>0</v>
      </c>
      <c r="H7251">
        <v>2543147</v>
      </c>
      <c r="I7251">
        <v>242884.25</v>
      </c>
      <c r="J7251">
        <v>198508</v>
      </c>
      <c r="K7251">
        <v>450962</v>
      </c>
      <c r="L7251">
        <v>25</v>
      </c>
      <c r="M7251">
        <v>8</v>
      </c>
    </row>
    <row r="7252" spans="1:13">
      <c r="A7252">
        <v>230</v>
      </c>
      <c r="B7252" t="s">
        <v>34</v>
      </c>
      <c r="C7252">
        <v>2020</v>
      </c>
      <c r="D7252">
        <v>0</v>
      </c>
      <c r="E7252">
        <v>0</v>
      </c>
      <c r="F7252">
        <v>0</v>
      </c>
      <c r="G7252">
        <v>0</v>
      </c>
      <c r="H7252">
        <v>6101050</v>
      </c>
      <c r="I7252">
        <v>2218854.5</v>
      </c>
      <c r="J7252">
        <v>-4615648.5</v>
      </c>
      <c r="K7252">
        <v>279709</v>
      </c>
      <c r="L7252">
        <v>62</v>
      </c>
      <c r="M7252">
        <v>6</v>
      </c>
    </row>
    <row r="7253" spans="1:13">
      <c r="A7253">
        <v>230</v>
      </c>
      <c r="B7253" t="s">
        <v>34</v>
      </c>
      <c r="C7253">
        <v>2021</v>
      </c>
      <c r="D7253">
        <v>0</v>
      </c>
      <c r="E7253">
        <v>0</v>
      </c>
      <c r="F7253">
        <v>0</v>
      </c>
      <c r="G7253">
        <v>0</v>
      </c>
      <c r="H7253">
        <v>10548440</v>
      </c>
      <c r="I7253">
        <v>1122912.55</v>
      </c>
      <c r="J7253">
        <v>6011014</v>
      </c>
      <c r="K7253">
        <v>246030</v>
      </c>
      <c r="L7253">
        <v>494</v>
      </c>
      <c r="M7253">
        <v>-110</v>
      </c>
    </row>
    <row r="7254" spans="1:13">
      <c r="A7254">
        <v>230</v>
      </c>
      <c r="B7254" t="s">
        <v>34</v>
      </c>
      <c r="C7254">
        <v>2022</v>
      </c>
      <c r="D7254">
        <v>3907941600</v>
      </c>
      <c r="E7254">
        <v>20253425000</v>
      </c>
      <c r="F7254">
        <v>1106232700</v>
      </c>
      <c r="G7254">
        <v>7744896000</v>
      </c>
      <c r="H7254">
        <v>193351156</v>
      </c>
      <c r="I7254">
        <v>26260716.699999999</v>
      </c>
      <c r="J7254">
        <v>60552139.899999999</v>
      </c>
      <c r="K7254">
        <v>5692792.6500000004</v>
      </c>
      <c r="L7254">
        <v>71836</v>
      </c>
      <c r="M7254">
        <v>5166</v>
      </c>
    </row>
    <row r="7255" spans="1:13">
      <c r="A7255">
        <v>230</v>
      </c>
      <c r="B7255" t="s">
        <v>34</v>
      </c>
      <c r="C7255">
        <v>1993</v>
      </c>
      <c r="D7255">
        <v>0</v>
      </c>
      <c r="E7255">
        <v>0</v>
      </c>
      <c r="F7255">
        <v>0</v>
      </c>
      <c r="G7255">
        <v>0</v>
      </c>
      <c r="H7255">
        <v>0</v>
      </c>
      <c r="I7255">
        <v>0</v>
      </c>
      <c r="J7255">
        <v>0</v>
      </c>
      <c r="K7255">
        <v>0</v>
      </c>
      <c r="L7255">
        <v>0</v>
      </c>
      <c r="M7255">
        <v>0</v>
      </c>
    </row>
    <row r="7256" spans="1:13">
      <c r="A7256">
        <v>230</v>
      </c>
      <c r="B7256" t="s">
        <v>34</v>
      </c>
      <c r="C7256">
        <v>1994</v>
      </c>
      <c r="D7256">
        <v>0</v>
      </c>
      <c r="E7256">
        <v>0</v>
      </c>
      <c r="F7256">
        <v>0</v>
      </c>
      <c r="G7256">
        <v>0</v>
      </c>
      <c r="H7256">
        <v>0</v>
      </c>
      <c r="I7256">
        <v>0</v>
      </c>
      <c r="J7256">
        <v>0</v>
      </c>
      <c r="K7256">
        <v>0</v>
      </c>
      <c r="L7256">
        <v>0</v>
      </c>
      <c r="M7256">
        <v>0</v>
      </c>
    </row>
    <row r="7257" spans="1:13">
      <c r="A7257">
        <v>230</v>
      </c>
      <c r="B7257" t="s">
        <v>34</v>
      </c>
      <c r="C7257">
        <v>1995</v>
      </c>
      <c r="D7257">
        <v>0</v>
      </c>
      <c r="E7257">
        <v>0</v>
      </c>
      <c r="F7257">
        <v>0</v>
      </c>
      <c r="G7257">
        <v>0</v>
      </c>
      <c r="H7257">
        <v>0</v>
      </c>
      <c r="I7257">
        <v>0</v>
      </c>
      <c r="J7257">
        <v>0</v>
      </c>
      <c r="K7257">
        <v>0</v>
      </c>
      <c r="L7257">
        <v>0</v>
      </c>
      <c r="M7257">
        <v>0</v>
      </c>
    </row>
    <row r="7258" spans="1:13">
      <c r="A7258">
        <v>230</v>
      </c>
      <c r="B7258" t="s">
        <v>34</v>
      </c>
      <c r="C7258">
        <v>1996</v>
      </c>
      <c r="D7258">
        <v>0</v>
      </c>
      <c r="E7258">
        <v>0</v>
      </c>
      <c r="F7258">
        <v>0</v>
      </c>
      <c r="G7258">
        <v>0</v>
      </c>
      <c r="H7258">
        <v>-1216.0999999999999</v>
      </c>
      <c r="I7258">
        <v>0</v>
      </c>
      <c r="J7258">
        <v>0</v>
      </c>
      <c r="K7258">
        <v>0</v>
      </c>
      <c r="L7258">
        <v>0</v>
      </c>
      <c r="M7258">
        <v>0</v>
      </c>
    </row>
    <row r="7259" spans="1:13">
      <c r="A7259">
        <v>230</v>
      </c>
      <c r="B7259" t="s">
        <v>34</v>
      </c>
      <c r="C7259">
        <v>1997</v>
      </c>
      <c r="D7259">
        <v>0</v>
      </c>
      <c r="E7259">
        <v>0</v>
      </c>
      <c r="F7259">
        <v>0</v>
      </c>
      <c r="G7259">
        <v>0</v>
      </c>
      <c r="H7259">
        <v>0</v>
      </c>
      <c r="I7259">
        <v>0</v>
      </c>
      <c r="J7259">
        <v>0</v>
      </c>
      <c r="K7259">
        <v>0</v>
      </c>
      <c r="L7259">
        <v>0</v>
      </c>
      <c r="M7259">
        <v>0</v>
      </c>
    </row>
    <row r="7260" spans="1:13">
      <c r="A7260">
        <v>230</v>
      </c>
      <c r="B7260" t="s">
        <v>34</v>
      </c>
      <c r="C7260">
        <v>1998</v>
      </c>
      <c r="D7260">
        <v>0</v>
      </c>
      <c r="E7260">
        <v>0</v>
      </c>
      <c r="F7260">
        <v>0</v>
      </c>
      <c r="G7260">
        <v>0</v>
      </c>
      <c r="H7260">
        <v>-747.35</v>
      </c>
      <c r="I7260">
        <v>0</v>
      </c>
      <c r="J7260">
        <v>0</v>
      </c>
      <c r="K7260">
        <v>0</v>
      </c>
      <c r="L7260">
        <v>0</v>
      </c>
      <c r="M7260">
        <v>0</v>
      </c>
    </row>
    <row r="7261" spans="1:13">
      <c r="A7261">
        <v>230</v>
      </c>
      <c r="B7261" t="s">
        <v>34</v>
      </c>
      <c r="C7261">
        <v>1999</v>
      </c>
      <c r="D7261">
        <v>0</v>
      </c>
      <c r="E7261">
        <v>0</v>
      </c>
      <c r="F7261">
        <v>0</v>
      </c>
      <c r="G7261">
        <v>0</v>
      </c>
      <c r="H7261">
        <v>-1395.35</v>
      </c>
      <c r="I7261">
        <v>0</v>
      </c>
      <c r="J7261">
        <v>0</v>
      </c>
      <c r="K7261">
        <v>0</v>
      </c>
      <c r="L7261">
        <v>0</v>
      </c>
      <c r="M7261">
        <v>0</v>
      </c>
    </row>
    <row r="7262" spans="1:13">
      <c r="A7262">
        <v>230</v>
      </c>
      <c r="B7262" t="s">
        <v>34</v>
      </c>
      <c r="C7262">
        <v>2000</v>
      </c>
      <c r="D7262">
        <v>0</v>
      </c>
      <c r="E7262">
        <v>0</v>
      </c>
      <c r="F7262">
        <v>0</v>
      </c>
      <c r="G7262">
        <v>0</v>
      </c>
      <c r="H7262">
        <v>-2377.1999999999998</v>
      </c>
      <c r="I7262">
        <v>0</v>
      </c>
      <c r="J7262">
        <v>0</v>
      </c>
      <c r="K7262">
        <v>0</v>
      </c>
      <c r="L7262">
        <v>0</v>
      </c>
      <c r="M7262">
        <v>0</v>
      </c>
    </row>
    <row r="7263" spans="1:13">
      <c r="A7263">
        <v>230</v>
      </c>
      <c r="B7263" t="s">
        <v>34</v>
      </c>
      <c r="C7263">
        <v>2001</v>
      </c>
      <c r="D7263">
        <v>0</v>
      </c>
      <c r="E7263">
        <v>0</v>
      </c>
      <c r="F7263">
        <v>0</v>
      </c>
      <c r="G7263">
        <v>0</v>
      </c>
      <c r="H7263">
        <v>-168</v>
      </c>
      <c r="I7263">
        <v>0</v>
      </c>
      <c r="J7263">
        <v>0</v>
      </c>
      <c r="K7263">
        <v>0</v>
      </c>
      <c r="L7263">
        <v>0</v>
      </c>
      <c r="M7263">
        <v>0</v>
      </c>
    </row>
    <row r="7264" spans="1:13">
      <c r="A7264">
        <v>230</v>
      </c>
      <c r="B7264" t="s">
        <v>34</v>
      </c>
      <c r="C7264">
        <v>2002</v>
      </c>
      <c r="D7264">
        <v>0</v>
      </c>
      <c r="E7264">
        <v>0</v>
      </c>
      <c r="F7264">
        <v>0</v>
      </c>
      <c r="G7264">
        <v>0</v>
      </c>
      <c r="H7264">
        <v>-1610.7</v>
      </c>
      <c r="I7264">
        <v>0</v>
      </c>
      <c r="J7264">
        <v>0</v>
      </c>
      <c r="K7264">
        <v>0</v>
      </c>
      <c r="L7264">
        <v>0</v>
      </c>
      <c r="M7264">
        <v>0</v>
      </c>
    </row>
    <row r="7265" spans="1:13">
      <c r="A7265">
        <v>230</v>
      </c>
      <c r="B7265" t="s">
        <v>34</v>
      </c>
      <c r="C7265">
        <v>2003</v>
      </c>
      <c r="D7265">
        <v>0</v>
      </c>
      <c r="E7265">
        <v>0</v>
      </c>
      <c r="F7265">
        <v>0</v>
      </c>
      <c r="G7265">
        <v>0</v>
      </c>
      <c r="H7265">
        <v>-800</v>
      </c>
      <c r="I7265">
        <v>0</v>
      </c>
      <c r="J7265">
        <v>0</v>
      </c>
      <c r="K7265">
        <v>0</v>
      </c>
      <c r="L7265">
        <v>0</v>
      </c>
      <c r="M7265">
        <v>0</v>
      </c>
    </row>
    <row r="7266" spans="1:13">
      <c r="A7266">
        <v>230</v>
      </c>
      <c r="B7266" t="s">
        <v>34</v>
      </c>
      <c r="C7266">
        <v>2004</v>
      </c>
      <c r="D7266">
        <v>0</v>
      </c>
      <c r="E7266">
        <v>0</v>
      </c>
      <c r="F7266">
        <v>0</v>
      </c>
      <c r="G7266">
        <v>0</v>
      </c>
      <c r="H7266">
        <v>-5300</v>
      </c>
      <c r="I7266">
        <v>0</v>
      </c>
      <c r="J7266">
        <v>0</v>
      </c>
      <c r="K7266">
        <v>0</v>
      </c>
      <c r="L7266">
        <v>0</v>
      </c>
      <c r="M7266">
        <v>0</v>
      </c>
    </row>
    <row r="7267" spans="1:13">
      <c r="A7267">
        <v>230</v>
      </c>
      <c r="B7267" t="s">
        <v>34</v>
      </c>
      <c r="C7267">
        <v>2005</v>
      </c>
      <c r="D7267">
        <v>0</v>
      </c>
      <c r="E7267">
        <v>0</v>
      </c>
      <c r="F7267">
        <v>0</v>
      </c>
      <c r="G7267">
        <v>0</v>
      </c>
      <c r="H7267">
        <v>-600</v>
      </c>
      <c r="I7267">
        <v>0</v>
      </c>
      <c r="J7267">
        <v>0</v>
      </c>
      <c r="K7267">
        <v>0</v>
      </c>
      <c r="L7267">
        <v>0</v>
      </c>
      <c r="M7267">
        <v>0</v>
      </c>
    </row>
    <row r="7268" spans="1:13">
      <c r="A7268">
        <v>230</v>
      </c>
      <c r="B7268" t="s">
        <v>34</v>
      </c>
      <c r="C7268">
        <v>2006</v>
      </c>
      <c r="D7268">
        <v>0</v>
      </c>
      <c r="E7268">
        <v>0</v>
      </c>
      <c r="F7268">
        <v>0</v>
      </c>
      <c r="G7268">
        <v>0</v>
      </c>
      <c r="H7268">
        <v>-1340</v>
      </c>
      <c r="I7268">
        <v>0</v>
      </c>
      <c r="J7268">
        <v>0</v>
      </c>
      <c r="K7268">
        <v>0</v>
      </c>
      <c r="L7268">
        <v>0</v>
      </c>
      <c r="M7268">
        <v>0</v>
      </c>
    </row>
    <row r="7269" spans="1:13">
      <c r="A7269">
        <v>230</v>
      </c>
      <c r="B7269" t="s">
        <v>34</v>
      </c>
      <c r="C7269">
        <v>2007</v>
      </c>
      <c r="D7269">
        <v>0</v>
      </c>
      <c r="E7269">
        <v>0</v>
      </c>
      <c r="F7269">
        <v>0</v>
      </c>
      <c r="G7269">
        <v>0</v>
      </c>
      <c r="H7269">
        <v>-5408</v>
      </c>
      <c r="I7269">
        <v>0</v>
      </c>
      <c r="J7269">
        <v>0</v>
      </c>
      <c r="K7269">
        <v>0</v>
      </c>
      <c r="L7269">
        <v>0</v>
      </c>
      <c r="M7269">
        <v>0</v>
      </c>
    </row>
    <row r="7270" spans="1:13">
      <c r="A7270">
        <v>230</v>
      </c>
      <c r="B7270" t="s">
        <v>34</v>
      </c>
      <c r="C7270">
        <v>2008</v>
      </c>
      <c r="D7270">
        <v>0</v>
      </c>
      <c r="E7270">
        <v>0</v>
      </c>
      <c r="F7270">
        <v>0</v>
      </c>
      <c r="G7270">
        <v>0</v>
      </c>
      <c r="H7270">
        <v>-7940</v>
      </c>
      <c r="I7270">
        <v>0</v>
      </c>
      <c r="J7270">
        <v>0</v>
      </c>
      <c r="K7270">
        <v>0</v>
      </c>
      <c r="L7270">
        <v>0</v>
      </c>
      <c r="M7270">
        <v>0</v>
      </c>
    </row>
    <row r="7271" spans="1:13">
      <c r="A7271">
        <v>230</v>
      </c>
      <c r="B7271" t="s">
        <v>34</v>
      </c>
      <c r="C7271">
        <v>2009</v>
      </c>
      <c r="D7271">
        <v>0</v>
      </c>
      <c r="E7271">
        <v>0</v>
      </c>
      <c r="F7271">
        <v>0</v>
      </c>
      <c r="G7271">
        <v>0</v>
      </c>
      <c r="H7271">
        <v>-7720</v>
      </c>
      <c r="I7271">
        <v>0</v>
      </c>
      <c r="J7271">
        <v>0</v>
      </c>
      <c r="K7271">
        <v>0</v>
      </c>
      <c r="L7271">
        <v>0</v>
      </c>
      <c r="M7271">
        <v>0</v>
      </c>
    </row>
    <row r="7272" spans="1:13">
      <c r="A7272">
        <v>230</v>
      </c>
      <c r="B7272" t="s">
        <v>34</v>
      </c>
      <c r="C7272">
        <v>2010</v>
      </c>
      <c r="D7272">
        <v>0</v>
      </c>
      <c r="E7272">
        <v>0</v>
      </c>
      <c r="F7272">
        <v>0</v>
      </c>
      <c r="G7272">
        <v>0</v>
      </c>
      <c r="H7272">
        <v>-341013</v>
      </c>
      <c r="I7272">
        <v>-3159.3</v>
      </c>
      <c r="J7272">
        <v>0</v>
      </c>
      <c r="K7272">
        <v>0</v>
      </c>
      <c r="L7272">
        <v>0</v>
      </c>
      <c r="M7272">
        <v>0</v>
      </c>
    </row>
    <row r="7273" spans="1:13">
      <c r="A7273">
        <v>230</v>
      </c>
      <c r="B7273" t="s">
        <v>34</v>
      </c>
      <c r="C7273">
        <v>2011</v>
      </c>
      <c r="D7273">
        <v>0</v>
      </c>
      <c r="E7273">
        <v>0</v>
      </c>
      <c r="F7273">
        <v>0</v>
      </c>
      <c r="G7273">
        <v>0</v>
      </c>
      <c r="H7273">
        <v>-2700</v>
      </c>
      <c r="I7273">
        <v>0</v>
      </c>
      <c r="J7273">
        <v>0</v>
      </c>
      <c r="K7273">
        <v>0</v>
      </c>
      <c r="L7273">
        <v>0</v>
      </c>
      <c r="M7273">
        <v>0</v>
      </c>
    </row>
    <row r="7274" spans="1:13">
      <c r="A7274">
        <v>230</v>
      </c>
      <c r="B7274" t="s">
        <v>34</v>
      </c>
      <c r="C7274">
        <v>2012</v>
      </c>
      <c r="D7274">
        <v>0</v>
      </c>
      <c r="E7274">
        <v>0</v>
      </c>
      <c r="F7274">
        <v>0</v>
      </c>
      <c r="G7274">
        <v>0</v>
      </c>
      <c r="H7274">
        <v>-7498</v>
      </c>
      <c r="I7274">
        <v>264.14999999999998</v>
      </c>
      <c r="J7274">
        <v>0</v>
      </c>
      <c r="K7274">
        <v>0</v>
      </c>
      <c r="L7274">
        <v>0</v>
      </c>
      <c r="M7274">
        <v>0</v>
      </c>
    </row>
    <row r="7275" spans="1:13">
      <c r="A7275">
        <v>230</v>
      </c>
      <c r="B7275" t="s">
        <v>34</v>
      </c>
      <c r="C7275">
        <v>2013</v>
      </c>
      <c r="D7275">
        <v>0</v>
      </c>
      <c r="E7275">
        <v>0</v>
      </c>
      <c r="F7275">
        <v>0</v>
      </c>
      <c r="G7275">
        <v>0</v>
      </c>
      <c r="H7275">
        <v>-2984</v>
      </c>
      <c r="I7275">
        <v>1295</v>
      </c>
      <c r="J7275">
        <v>117752</v>
      </c>
      <c r="K7275">
        <v>9999</v>
      </c>
      <c r="L7275">
        <v>0</v>
      </c>
      <c r="M7275">
        <v>0</v>
      </c>
    </row>
    <row r="7276" spans="1:13">
      <c r="A7276">
        <v>230</v>
      </c>
      <c r="B7276" t="s">
        <v>34</v>
      </c>
      <c r="C7276">
        <v>2014</v>
      </c>
      <c r="D7276">
        <v>0</v>
      </c>
      <c r="E7276">
        <v>0</v>
      </c>
      <c r="F7276">
        <v>0</v>
      </c>
      <c r="G7276">
        <v>0</v>
      </c>
      <c r="H7276">
        <v>64132</v>
      </c>
      <c r="I7276">
        <v>2605.75</v>
      </c>
      <c r="J7276">
        <v>88904</v>
      </c>
      <c r="K7276">
        <v>1881</v>
      </c>
      <c r="L7276">
        <v>0</v>
      </c>
      <c r="M7276">
        <v>0</v>
      </c>
    </row>
    <row r="7277" spans="1:13">
      <c r="A7277">
        <v>230</v>
      </c>
      <c r="B7277" t="s">
        <v>34</v>
      </c>
      <c r="C7277">
        <v>2015</v>
      </c>
      <c r="D7277">
        <v>0</v>
      </c>
      <c r="E7277">
        <v>0</v>
      </c>
      <c r="F7277">
        <v>0</v>
      </c>
      <c r="G7277">
        <v>0</v>
      </c>
      <c r="H7277">
        <v>-4517</v>
      </c>
      <c r="I7277">
        <v>7617.65</v>
      </c>
      <c r="J7277">
        <v>148800</v>
      </c>
      <c r="K7277">
        <v>3447</v>
      </c>
      <c r="L7277">
        <v>0</v>
      </c>
      <c r="M7277">
        <v>0</v>
      </c>
    </row>
    <row r="7278" spans="1:13">
      <c r="A7278">
        <v>230</v>
      </c>
      <c r="B7278" t="s">
        <v>34</v>
      </c>
      <c r="C7278">
        <v>2016</v>
      </c>
      <c r="D7278">
        <v>0</v>
      </c>
      <c r="E7278">
        <v>0</v>
      </c>
      <c r="F7278">
        <v>0</v>
      </c>
      <c r="G7278">
        <v>0</v>
      </c>
      <c r="H7278">
        <v>113184</v>
      </c>
      <c r="I7278">
        <v>146438.39999999999</v>
      </c>
      <c r="J7278">
        <v>1046182</v>
      </c>
      <c r="K7278">
        <v>257453</v>
      </c>
      <c r="L7278">
        <v>0</v>
      </c>
      <c r="M7278">
        <v>0</v>
      </c>
    </row>
    <row r="7279" spans="1:13">
      <c r="A7279">
        <v>230</v>
      </c>
      <c r="B7279" t="s">
        <v>34</v>
      </c>
      <c r="C7279">
        <v>2017</v>
      </c>
      <c r="D7279">
        <v>0</v>
      </c>
      <c r="E7279">
        <v>0</v>
      </c>
      <c r="F7279">
        <v>0</v>
      </c>
      <c r="G7279">
        <v>0</v>
      </c>
      <c r="H7279">
        <v>609149</v>
      </c>
      <c r="I7279">
        <v>98377.9</v>
      </c>
      <c r="J7279">
        <v>558534</v>
      </c>
      <c r="K7279">
        <v>292650</v>
      </c>
      <c r="L7279">
        <v>4</v>
      </c>
      <c r="M7279">
        <v>2</v>
      </c>
    </row>
    <row r="7280" spans="1:13">
      <c r="A7280">
        <v>230</v>
      </c>
      <c r="B7280" t="s">
        <v>34</v>
      </c>
      <c r="C7280">
        <v>2018</v>
      </c>
      <c r="D7280">
        <v>0</v>
      </c>
      <c r="E7280">
        <v>0</v>
      </c>
      <c r="F7280">
        <v>0</v>
      </c>
      <c r="G7280">
        <v>0</v>
      </c>
      <c r="H7280">
        <v>2450468</v>
      </c>
      <c r="I7280">
        <v>459451.3</v>
      </c>
      <c r="J7280">
        <v>-859450</v>
      </c>
      <c r="K7280">
        <v>38933</v>
      </c>
      <c r="L7280">
        <v>8</v>
      </c>
      <c r="M7280">
        <v>13</v>
      </c>
    </row>
    <row r="7281" spans="1:13">
      <c r="A7281">
        <v>230</v>
      </c>
      <c r="B7281" t="s">
        <v>34</v>
      </c>
      <c r="C7281">
        <v>2019</v>
      </c>
      <c r="D7281">
        <v>0</v>
      </c>
      <c r="E7281">
        <v>0</v>
      </c>
      <c r="F7281">
        <v>0</v>
      </c>
      <c r="G7281">
        <v>0</v>
      </c>
      <c r="H7281">
        <v>4574048</v>
      </c>
      <c r="I7281">
        <v>1687750.65</v>
      </c>
      <c r="J7281">
        <v>1444445</v>
      </c>
      <c r="K7281">
        <v>93253</v>
      </c>
      <c r="L7281">
        <v>30</v>
      </c>
      <c r="M7281">
        <v>2</v>
      </c>
    </row>
    <row r="7282" spans="1:13">
      <c r="A7282">
        <v>230</v>
      </c>
      <c r="B7282" t="s">
        <v>34</v>
      </c>
      <c r="C7282">
        <v>2020</v>
      </c>
      <c r="D7282">
        <v>0</v>
      </c>
      <c r="E7282">
        <v>0</v>
      </c>
      <c r="F7282">
        <v>0</v>
      </c>
      <c r="G7282">
        <v>0</v>
      </c>
      <c r="H7282">
        <v>8784397</v>
      </c>
      <c r="I7282">
        <v>633468.65</v>
      </c>
      <c r="J7282">
        <v>15792556</v>
      </c>
      <c r="K7282">
        <v>262141</v>
      </c>
      <c r="L7282">
        <v>214</v>
      </c>
      <c r="M7282">
        <v>-131</v>
      </c>
    </row>
    <row r="7283" spans="1:13">
      <c r="A7283">
        <v>230</v>
      </c>
      <c r="B7283" t="s">
        <v>34</v>
      </c>
      <c r="C7283">
        <v>2021</v>
      </c>
      <c r="D7283">
        <v>3846538600</v>
      </c>
      <c r="E7283">
        <v>19369420000</v>
      </c>
      <c r="F7283">
        <v>709396000</v>
      </c>
      <c r="G7283">
        <v>7737073000</v>
      </c>
      <c r="H7283">
        <v>191332248</v>
      </c>
      <c r="I7283">
        <v>24785203.100000001</v>
      </c>
      <c r="J7283">
        <v>48481568</v>
      </c>
      <c r="K7283">
        <v>5158616</v>
      </c>
      <c r="L7283">
        <v>70712</v>
      </c>
      <c r="M7283">
        <v>5010</v>
      </c>
    </row>
    <row r="7284" spans="1:13">
      <c r="A7284">
        <v>230</v>
      </c>
      <c r="B7284" t="s">
        <v>34</v>
      </c>
      <c r="C7284">
        <v>1993</v>
      </c>
      <c r="D7284">
        <v>0</v>
      </c>
      <c r="E7284">
        <v>0</v>
      </c>
      <c r="F7284">
        <v>0</v>
      </c>
      <c r="G7284">
        <v>0</v>
      </c>
      <c r="H7284">
        <v>0</v>
      </c>
      <c r="I7284">
        <v>0</v>
      </c>
      <c r="J7284">
        <v>0</v>
      </c>
      <c r="K7284">
        <v>0</v>
      </c>
      <c r="L7284">
        <v>0</v>
      </c>
      <c r="M7284">
        <v>0</v>
      </c>
    </row>
    <row r="7285" spans="1:13">
      <c r="A7285">
        <v>230</v>
      </c>
      <c r="B7285" t="s">
        <v>34</v>
      </c>
      <c r="C7285">
        <v>1994</v>
      </c>
      <c r="D7285">
        <v>0</v>
      </c>
      <c r="E7285">
        <v>0</v>
      </c>
      <c r="F7285">
        <v>0</v>
      </c>
      <c r="G7285">
        <v>0</v>
      </c>
      <c r="H7285">
        <v>0</v>
      </c>
      <c r="I7285">
        <v>0</v>
      </c>
      <c r="J7285">
        <v>0</v>
      </c>
      <c r="K7285">
        <v>0</v>
      </c>
      <c r="L7285">
        <v>0</v>
      </c>
      <c r="M7285">
        <v>0</v>
      </c>
    </row>
    <row r="7286" spans="1:13">
      <c r="A7286">
        <v>230</v>
      </c>
      <c r="B7286" t="s">
        <v>34</v>
      </c>
      <c r="C7286">
        <v>1995</v>
      </c>
      <c r="D7286">
        <v>0</v>
      </c>
      <c r="E7286">
        <v>0</v>
      </c>
      <c r="F7286">
        <v>0</v>
      </c>
      <c r="G7286">
        <v>0</v>
      </c>
      <c r="H7286">
        <v>0</v>
      </c>
      <c r="I7286">
        <v>0</v>
      </c>
      <c r="J7286">
        <v>0</v>
      </c>
      <c r="K7286">
        <v>0</v>
      </c>
      <c r="L7286">
        <v>0</v>
      </c>
      <c r="M7286">
        <v>0</v>
      </c>
    </row>
    <row r="7287" spans="1:13">
      <c r="A7287">
        <v>230</v>
      </c>
      <c r="B7287" t="s">
        <v>34</v>
      </c>
      <c r="C7287">
        <v>1996</v>
      </c>
      <c r="D7287">
        <v>0</v>
      </c>
      <c r="E7287">
        <v>0</v>
      </c>
      <c r="F7287">
        <v>0</v>
      </c>
      <c r="G7287">
        <v>0</v>
      </c>
      <c r="H7287">
        <v>0</v>
      </c>
      <c r="I7287">
        <v>0</v>
      </c>
      <c r="J7287">
        <v>0</v>
      </c>
      <c r="K7287">
        <v>0</v>
      </c>
      <c r="L7287">
        <v>0</v>
      </c>
      <c r="M7287">
        <v>0</v>
      </c>
    </row>
    <row r="7288" spans="1:13">
      <c r="A7288">
        <v>230</v>
      </c>
      <c r="B7288" t="s">
        <v>34</v>
      </c>
      <c r="C7288">
        <v>1997</v>
      </c>
      <c r="D7288">
        <v>0</v>
      </c>
      <c r="E7288">
        <v>0</v>
      </c>
      <c r="F7288">
        <v>0</v>
      </c>
      <c r="G7288">
        <v>0</v>
      </c>
      <c r="H7288">
        <v>0</v>
      </c>
      <c r="I7288">
        <v>0</v>
      </c>
      <c r="J7288">
        <v>0</v>
      </c>
      <c r="K7288">
        <v>0</v>
      </c>
      <c r="L7288">
        <v>0</v>
      </c>
      <c r="M7288">
        <v>0</v>
      </c>
    </row>
    <row r="7289" spans="1:13">
      <c r="A7289">
        <v>230</v>
      </c>
      <c r="B7289" t="s">
        <v>34</v>
      </c>
      <c r="C7289">
        <v>1998</v>
      </c>
      <c r="D7289">
        <v>0</v>
      </c>
      <c r="E7289">
        <v>0</v>
      </c>
      <c r="F7289">
        <v>0</v>
      </c>
      <c r="G7289">
        <v>0</v>
      </c>
      <c r="H7289">
        <v>-480</v>
      </c>
      <c r="I7289">
        <v>0</v>
      </c>
      <c r="J7289">
        <v>0</v>
      </c>
      <c r="K7289">
        <v>0</v>
      </c>
      <c r="L7289">
        <v>0</v>
      </c>
      <c r="M7289">
        <v>0</v>
      </c>
    </row>
    <row r="7290" spans="1:13">
      <c r="A7290">
        <v>230</v>
      </c>
      <c r="B7290" t="s">
        <v>34</v>
      </c>
      <c r="C7290">
        <v>1999</v>
      </c>
      <c r="D7290">
        <v>0</v>
      </c>
      <c r="E7290">
        <v>0</v>
      </c>
      <c r="F7290">
        <v>0</v>
      </c>
      <c r="G7290">
        <v>0</v>
      </c>
      <c r="H7290">
        <v>-1366.02</v>
      </c>
      <c r="I7290">
        <v>0</v>
      </c>
      <c r="J7290">
        <v>0</v>
      </c>
      <c r="K7290">
        <v>0</v>
      </c>
      <c r="L7290">
        <v>0</v>
      </c>
      <c r="M7290">
        <v>0</v>
      </c>
    </row>
    <row r="7291" spans="1:13">
      <c r="A7291">
        <v>230</v>
      </c>
      <c r="B7291" t="s">
        <v>34</v>
      </c>
      <c r="C7291">
        <v>2000</v>
      </c>
      <c r="D7291">
        <v>0</v>
      </c>
      <c r="E7291">
        <v>0</v>
      </c>
      <c r="F7291">
        <v>0</v>
      </c>
      <c r="G7291">
        <v>0</v>
      </c>
      <c r="H7291">
        <v>-315906.01</v>
      </c>
      <c r="I7291">
        <v>-276951.7</v>
      </c>
      <c r="J7291">
        <v>0</v>
      </c>
      <c r="K7291">
        <v>0</v>
      </c>
      <c r="L7291">
        <v>0</v>
      </c>
      <c r="M7291">
        <v>0</v>
      </c>
    </row>
    <row r="7292" spans="1:13">
      <c r="A7292">
        <v>230</v>
      </c>
      <c r="B7292" t="s">
        <v>34</v>
      </c>
      <c r="C7292">
        <v>2001</v>
      </c>
      <c r="D7292">
        <v>0</v>
      </c>
      <c r="E7292">
        <v>0</v>
      </c>
      <c r="F7292">
        <v>0</v>
      </c>
      <c r="G7292">
        <v>0</v>
      </c>
      <c r="H7292">
        <v>-421606</v>
      </c>
      <c r="I7292">
        <v>-426175</v>
      </c>
      <c r="J7292">
        <v>0</v>
      </c>
      <c r="K7292">
        <v>0</v>
      </c>
      <c r="L7292">
        <v>0</v>
      </c>
      <c r="M7292">
        <v>0</v>
      </c>
    </row>
    <row r="7293" spans="1:13">
      <c r="A7293">
        <v>230</v>
      </c>
      <c r="B7293" t="s">
        <v>34</v>
      </c>
      <c r="C7293">
        <v>2002</v>
      </c>
      <c r="D7293">
        <v>0</v>
      </c>
      <c r="E7293">
        <v>0</v>
      </c>
      <c r="F7293">
        <v>0</v>
      </c>
      <c r="G7293">
        <v>0</v>
      </c>
      <c r="H7293">
        <v>-310257</v>
      </c>
      <c r="I7293">
        <v>-297830</v>
      </c>
      <c r="J7293">
        <v>0</v>
      </c>
      <c r="K7293">
        <v>0</v>
      </c>
      <c r="L7293">
        <v>0</v>
      </c>
      <c r="M7293">
        <v>0</v>
      </c>
    </row>
    <row r="7294" spans="1:13">
      <c r="A7294">
        <v>230</v>
      </c>
      <c r="B7294" t="s">
        <v>34</v>
      </c>
      <c r="C7294">
        <v>2003</v>
      </c>
      <c r="D7294">
        <v>0</v>
      </c>
      <c r="E7294">
        <v>0</v>
      </c>
      <c r="F7294">
        <v>0</v>
      </c>
      <c r="G7294">
        <v>0</v>
      </c>
      <c r="H7294">
        <v>-150765</v>
      </c>
      <c r="I7294">
        <v>-156243.15</v>
      </c>
      <c r="J7294">
        <v>0</v>
      </c>
      <c r="K7294">
        <v>0</v>
      </c>
      <c r="L7294">
        <v>0</v>
      </c>
      <c r="M7294">
        <v>0</v>
      </c>
    </row>
    <row r="7295" spans="1:13">
      <c r="A7295">
        <v>230</v>
      </c>
      <c r="B7295" t="s">
        <v>34</v>
      </c>
      <c r="C7295">
        <v>2004</v>
      </c>
      <c r="D7295">
        <v>0</v>
      </c>
      <c r="E7295">
        <v>0</v>
      </c>
      <c r="F7295">
        <v>0</v>
      </c>
      <c r="G7295">
        <v>0</v>
      </c>
      <c r="H7295">
        <v>-6336</v>
      </c>
      <c r="I7295">
        <v>0</v>
      </c>
      <c r="J7295">
        <v>0</v>
      </c>
      <c r="K7295">
        <v>0</v>
      </c>
      <c r="L7295">
        <v>0</v>
      </c>
      <c r="M7295">
        <v>0</v>
      </c>
    </row>
    <row r="7296" spans="1:13">
      <c r="A7296">
        <v>230</v>
      </c>
      <c r="B7296" t="s">
        <v>34</v>
      </c>
      <c r="C7296">
        <v>2005</v>
      </c>
      <c r="D7296">
        <v>0</v>
      </c>
      <c r="E7296">
        <v>0</v>
      </c>
      <c r="F7296">
        <v>0</v>
      </c>
      <c r="G7296">
        <v>0</v>
      </c>
      <c r="H7296">
        <v>-8112</v>
      </c>
      <c r="I7296">
        <v>0</v>
      </c>
      <c r="J7296">
        <v>0</v>
      </c>
      <c r="K7296">
        <v>0</v>
      </c>
      <c r="L7296">
        <v>0</v>
      </c>
      <c r="M7296">
        <v>0</v>
      </c>
    </row>
    <row r="7297" spans="1:13">
      <c r="A7297">
        <v>230</v>
      </c>
      <c r="B7297" t="s">
        <v>34</v>
      </c>
      <c r="C7297">
        <v>2006</v>
      </c>
      <c r="D7297">
        <v>0</v>
      </c>
      <c r="E7297">
        <v>0</v>
      </c>
      <c r="F7297">
        <v>0</v>
      </c>
      <c r="G7297">
        <v>0</v>
      </c>
      <c r="H7297">
        <v>-176</v>
      </c>
      <c r="I7297">
        <v>0</v>
      </c>
      <c r="J7297">
        <v>0</v>
      </c>
      <c r="K7297">
        <v>0</v>
      </c>
      <c r="L7297">
        <v>0</v>
      </c>
      <c r="M7297">
        <v>0</v>
      </c>
    </row>
    <row r="7298" spans="1:13">
      <c r="A7298">
        <v>230</v>
      </c>
      <c r="B7298" t="s">
        <v>34</v>
      </c>
      <c r="C7298">
        <v>2007</v>
      </c>
      <c r="D7298">
        <v>0</v>
      </c>
      <c r="E7298">
        <v>0</v>
      </c>
      <c r="F7298">
        <v>0</v>
      </c>
      <c r="G7298">
        <v>0</v>
      </c>
      <c r="H7298">
        <v>-3000</v>
      </c>
      <c r="I7298">
        <v>0</v>
      </c>
      <c r="J7298">
        <v>0</v>
      </c>
      <c r="K7298">
        <v>0</v>
      </c>
      <c r="L7298">
        <v>0</v>
      </c>
      <c r="M7298">
        <v>0</v>
      </c>
    </row>
    <row r="7299" spans="1:13">
      <c r="A7299">
        <v>230</v>
      </c>
      <c r="B7299" t="s">
        <v>34</v>
      </c>
      <c r="C7299">
        <v>2008</v>
      </c>
      <c r="D7299">
        <v>0</v>
      </c>
      <c r="E7299">
        <v>0</v>
      </c>
      <c r="F7299">
        <v>0</v>
      </c>
      <c r="G7299">
        <v>0</v>
      </c>
      <c r="H7299">
        <v>-3874</v>
      </c>
      <c r="I7299">
        <v>0</v>
      </c>
      <c r="J7299">
        <v>0</v>
      </c>
      <c r="K7299">
        <v>0</v>
      </c>
      <c r="L7299">
        <v>0</v>
      </c>
      <c r="M7299">
        <v>0</v>
      </c>
    </row>
    <row r="7300" spans="1:13">
      <c r="A7300">
        <v>230</v>
      </c>
      <c r="B7300" t="s">
        <v>34</v>
      </c>
      <c r="C7300">
        <v>2009</v>
      </c>
      <c r="D7300">
        <v>0</v>
      </c>
      <c r="E7300">
        <v>0</v>
      </c>
      <c r="F7300">
        <v>0</v>
      </c>
      <c r="G7300">
        <v>0</v>
      </c>
      <c r="H7300">
        <v>-9852</v>
      </c>
      <c r="I7300">
        <v>0</v>
      </c>
      <c r="J7300">
        <v>0</v>
      </c>
      <c r="K7300">
        <v>0</v>
      </c>
      <c r="L7300">
        <v>0</v>
      </c>
      <c r="M7300">
        <v>0</v>
      </c>
    </row>
    <row r="7301" spans="1:13">
      <c r="A7301">
        <v>230</v>
      </c>
      <c r="B7301" t="s">
        <v>34</v>
      </c>
      <c r="C7301">
        <v>2010</v>
      </c>
      <c r="D7301">
        <v>0</v>
      </c>
      <c r="E7301">
        <v>0</v>
      </c>
      <c r="F7301">
        <v>0</v>
      </c>
      <c r="G7301">
        <v>0</v>
      </c>
      <c r="H7301">
        <v>-11530</v>
      </c>
      <c r="I7301">
        <v>-25</v>
      </c>
      <c r="J7301">
        <v>0</v>
      </c>
      <c r="K7301">
        <v>0</v>
      </c>
      <c r="L7301">
        <v>0</v>
      </c>
      <c r="M7301">
        <v>0</v>
      </c>
    </row>
    <row r="7302" spans="1:13">
      <c r="A7302">
        <v>230</v>
      </c>
      <c r="B7302" t="s">
        <v>34</v>
      </c>
      <c r="C7302">
        <v>2011</v>
      </c>
      <c r="D7302">
        <v>0</v>
      </c>
      <c r="E7302">
        <v>0</v>
      </c>
      <c r="F7302">
        <v>0</v>
      </c>
      <c r="G7302">
        <v>0</v>
      </c>
      <c r="H7302">
        <v>-7788</v>
      </c>
      <c r="I7302">
        <v>0</v>
      </c>
      <c r="J7302">
        <v>0</v>
      </c>
      <c r="K7302">
        <v>0</v>
      </c>
      <c r="L7302">
        <v>0</v>
      </c>
      <c r="M7302">
        <v>0</v>
      </c>
    </row>
    <row r="7303" spans="1:13">
      <c r="A7303">
        <v>230</v>
      </c>
      <c r="B7303" t="s">
        <v>34</v>
      </c>
      <c r="C7303">
        <v>2012</v>
      </c>
      <c r="D7303">
        <v>0</v>
      </c>
      <c r="E7303">
        <v>0</v>
      </c>
      <c r="F7303">
        <v>0</v>
      </c>
      <c r="G7303">
        <v>0</v>
      </c>
      <c r="H7303">
        <v>-11624</v>
      </c>
      <c r="I7303">
        <v>-176.15</v>
      </c>
      <c r="J7303">
        <v>0</v>
      </c>
      <c r="K7303">
        <v>0</v>
      </c>
      <c r="L7303">
        <v>0</v>
      </c>
      <c r="M7303">
        <v>0</v>
      </c>
    </row>
    <row r="7304" spans="1:13">
      <c r="A7304">
        <v>230</v>
      </c>
      <c r="B7304" t="s">
        <v>34</v>
      </c>
      <c r="C7304">
        <v>2013</v>
      </c>
      <c r="D7304">
        <v>0</v>
      </c>
      <c r="E7304">
        <v>0</v>
      </c>
      <c r="F7304">
        <v>0</v>
      </c>
      <c r="G7304">
        <v>0</v>
      </c>
      <c r="H7304">
        <v>-48935</v>
      </c>
      <c r="I7304">
        <v>-9225</v>
      </c>
      <c r="J7304">
        <v>400</v>
      </c>
      <c r="K7304">
        <v>362</v>
      </c>
      <c r="L7304">
        <v>0</v>
      </c>
      <c r="M7304">
        <v>0</v>
      </c>
    </row>
    <row r="7305" spans="1:13">
      <c r="A7305">
        <v>230</v>
      </c>
      <c r="B7305" t="s">
        <v>34</v>
      </c>
      <c r="C7305">
        <v>2014</v>
      </c>
      <c r="D7305">
        <v>0</v>
      </c>
      <c r="E7305">
        <v>0</v>
      </c>
      <c r="F7305">
        <v>0</v>
      </c>
      <c r="G7305">
        <v>0</v>
      </c>
      <c r="H7305">
        <v>-162099</v>
      </c>
      <c r="I7305">
        <v>273521</v>
      </c>
      <c r="J7305">
        <v>-17736</v>
      </c>
      <c r="K7305">
        <v>657</v>
      </c>
      <c r="L7305">
        <v>0</v>
      </c>
      <c r="M7305">
        <v>0</v>
      </c>
    </row>
    <row r="7306" spans="1:13">
      <c r="A7306">
        <v>230</v>
      </c>
      <c r="B7306" t="s">
        <v>34</v>
      </c>
      <c r="C7306">
        <v>2015</v>
      </c>
      <c r="D7306">
        <v>0</v>
      </c>
      <c r="E7306">
        <v>0</v>
      </c>
      <c r="F7306">
        <v>0</v>
      </c>
      <c r="G7306">
        <v>0</v>
      </c>
      <c r="H7306">
        <v>88717</v>
      </c>
      <c r="I7306">
        <v>288236</v>
      </c>
      <c r="J7306">
        <v>-443844</v>
      </c>
      <c r="K7306">
        <v>17183</v>
      </c>
      <c r="L7306">
        <v>0</v>
      </c>
      <c r="M7306">
        <v>0</v>
      </c>
    </row>
    <row r="7307" spans="1:13">
      <c r="A7307">
        <v>230</v>
      </c>
      <c r="B7307" t="s">
        <v>34</v>
      </c>
      <c r="C7307">
        <v>2016</v>
      </c>
      <c r="D7307">
        <v>0</v>
      </c>
      <c r="E7307">
        <v>0</v>
      </c>
      <c r="F7307">
        <v>0</v>
      </c>
      <c r="G7307">
        <v>0</v>
      </c>
      <c r="H7307">
        <v>450798</v>
      </c>
      <c r="I7307">
        <v>105715.2</v>
      </c>
      <c r="J7307">
        <v>57798</v>
      </c>
      <c r="K7307">
        <v>-9987</v>
      </c>
      <c r="L7307">
        <v>0</v>
      </c>
      <c r="M7307">
        <v>0</v>
      </c>
    </row>
    <row r="7308" spans="1:13">
      <c r="A7308">
        <v>230</v>
      </c>
      <c r="B7308" t="s">
        <v>34</v>
      </c>
      <c r="C7308">
        <v>2017</v>
      </c>
      <c r="D7308">
        <v>0</v>
      </c>
      <c r="E7308">
        <v>0</v>
      </c>
      <c r="F7308">
        <v>0</v>
      </c>
      <c r="G7308">
        <v>0</v>
      </c>
      <c r="H7308">
        <v>1983227</v>
      </c>
      <c r="I7308">
        <v>837550.45</v>
      </c>
      <c r="J7308">
        <v>583705</v>
      </c>
      <c r="K7308">
        <v>-16414</v>
      </c>
      <c r="L7308">
        <v>8</v>
      </c>
      <c r="M7308">
        <v>55</v>
      </c>
    </row>
    <row r="7309" spans="1:13">
      <c r="A7309">
        <v>230</v>
      </c>
      <c r="B7309" t="s">
        <v>34</v>
      </c>
      <c r="C7309">
        <v>2018</v>
      </c>
      <c r="D7309">
        <v>0</v>
      </c>
      <c r="E7309">
        <v>0</v>
      </c>
      <c r="F7309">
        <v>0</v>
      </c>
      <c r="G7309">
        <v>0</v>
      </c>
      <c r="H7309">
        <v>5581170</v>
      </c>
      <c r="I7309">
        <v>1917651.65</v>
      </c>
      <c r="J7309">
        <v>1200913</v>
      </c>
      <c r="K7309">
        <v>157911</v>
      </c>
      <c r="L7309">
        <v>21</v>
      </c>
      <c r="M7309">
        <v>-2</v>
      </c>
    </row>
    <row r="7310" spans="1:13">
      <c r="A7310">
        <v>230</v>
      </c>
      <c r="B7310" t="s">
        <v>34</v>
      </c>
      <c r="C7310">
        <v>2019</v>
      </c>
      <c r="D7310">
        <v>0</v>
      </c>
      <c r="E7310">
        <v>0</v>
      </c>
      <c r="F7310">
        <v>0</v>
      </c>
      <c r="G7310">
        <v>0</v>
      </c>
      <c r="H7310">
        <v>11364586</v>
      </c>
      <c r="I7310">
        <v>868625.95</v>
      </c>
      <c r="J7310">
        <v>18924997</v>
      </c>
      <c r="K7310">
        <v>106506</v>
      </c>
      <c r="L7310">
        <v>206</v>
      </c>
      <c r="M7310">
        <v>-108</v>
      </c>
    </row>
    <row r="7311" spans="1:13">
      <c r="A7311">
        <v>230</v>
      </c>
      <c r="B7311" t="s">
        <v>34</v>
      </c>
      <c r="C7311">
        <v>2020</v>
      </c>
      <c r="D7311">
        <v>3847564400</v>
      </c>
      <c r="E7311">
        <v>18874283000</v>
      </c>
      <c r="F7311">
        <v>626915200</v>
      </c>
      <c r="G7311">
        <v>7545280000</v>
      </c>
      <c r="H7311">
        <v>190977954</v>
      </c>
      <c r="I7311">
        <v>24116212.149999999</v>
      </c>
      <c r="J7311">
        <v>43139055</v>
      </c>
      <c r="K7311">
        <v>5439276</v>
      </c>
      <c r="L7311">
        <v>70312</v>
      </c>
      <c r="M7311">
        <v>4848</v>
      </c>
    </row>
    <row r="7312" spans="1:13">
      <c r="A7312">
        <v>231</v>
      </c>
      <c r="B7312" t="s">
        <v>121</v>
      </c>
      <c r="C7312">
        <v>2001</v>
      </c>
      <c r="D7312">
        <v>0</v>
      </c>
      <c r="E7312">
        <v>0</v>
      </c>
      <c r="F7312">
        <v>0</v>
      </c>
      <c r="G7312">
        <v>0</v>
      </c>
      <c r="H7312">
        <v>0</v>
      </c>
      <c r="I7312">
        <v>0</v>
      </c>
      <c r="J7312">
        <v>0</v>
      </c>
      <c r="K7312">
        <v>0</v>
      </c>
      <c r="L7312">
        <v>0</v>
      </c>
      <c r="M7312">
        <v>0</v>
      </c>
    </row>
    <row r="7313" spans="1:13">
      <c r="A7313">
        <v>231</v>
      </c>
      <c r="B7313" t="s">
        <v>121</v>
      </c>
      <c r="C7313">
        <v>2002</v>
      </c>
      <c r="D7313">
        <v>0</v>
      </c>
      <c r="E7313">
        <v>0</v>
      </c>
      <c r="F7313">
        <v>0</v>
      </c>
      <c r="G7313">
        <v>0</v>
      </c>
      <c r="H7313">
        <v>-420</v>
      </c>
      <c r="I7313">
        <v>0</v>
      </c>
      <c r="J7313">
        <v>0</v>
      </c>
      <c r="K7313">
        <v>0</v>
      </c>
      <c r="L7313">
        <v>0</v>
      </c>
      <c r="M7313">
        <v>0</v>
      </c>
    </row>
    <row r="7314" spans="1:13">
      <c r="A7314">
        <v>231</v>
      </c>
      <c r="B7314" t="s">
        <v>121</v>
      </c>
      <c r="C7314">
        <v>2003</v>
      </c>
      <c r="D7314">
        <v>0</v>
      </c>
      <c r="E7314">
        <v>0</v>
      </c>
      <c r="F7314">
        <v>0</v>
      </c>
      <c r="G7314">
        <v>0</v>
      </c>
      <c r="H7314">
        <v>-1180</v>
      </c>
      <c r="I7314">
        <v>0</v>
      </c>
      <c r="J7314">
        <v>0</v>
      </c>
      <c r="K7314">
        <v>0</v>
      </c>
      <c r="L7314">
        <v>0</v>
      </c>
      <c r="M7314">
        <v>0</v>
      </c>
    </row>
    <row r="7315" spans="1:13">
      <c r="A7315">
        <v>231</v>
      </c>
      <c r="B7315" t="s">
        <v>121</v>
      </c>
      <c r="C7315">
        <v>2005</v>
      </c>
      <c r="D7315">
        <v>0</v>
      </c>
      <c r="E7315">
        <v>0</v>
      </c>
      <c r="F7315">
        <v>0</v>
      </c>
      <c r="G7315">
        <v>0</v>
      </c>
      <c r="H7315">
        <v>-1062</v>
      </c>
      <c r="I7315">
        <v>0</v>
      </c>
      <c r="J7315">
        <v>0</v>
      </c>
      <c r="K7315">
        <v>0</v>
      </c>
      <c r="L7315">
        <v>0</v>
      </c>
      <c r="M7315">
        <v>0</v>
      </c>
    </row>
    <row r="7316" spans="1:13">
      <c r="A7316">
        <v>231</v>
      </c>
      <c r="B7316" t="s">
        <v>121</v>
      </c>
      <c r="C7316">
        <v>2009</v>
      </c>
      <c r="D7316">
        <v>0</v>
      </c>
      <c r="E7316">
        <v>0</v>
      </c>
      <c r="F7316">
        <v>0</v>
      </c>
      <c r="G7316">
        <v>0</v>
      </c>
      <c r="H7316">
        <v>-446</v>
      </c>
      <c r="I7316">
        <v>0</v>
      </c>
      <c r="J7316">
        <v>0</v>
      </c>
      <c r="K7316">
        <v>0</v>
      </c>
      <c r="L7316">
        <v>0</v>
      </c>
      <c r="M7316">
        <v>0</v>
      </c>
    </row>
    <row r="7317" spans="1:13">
      <c r="A7317">
        <v>231</v>
      </c>
      <c r="B7317" t="s">
        <v>121</v>
      </c>
      <c r="C7317">
        <v>2010</v>
      </c>
      <c r="D7317">
        <v>0</v>
      </c>
      <c r="E7317">
        <v>0</v>
      </c>
      <c r="F7317">
        <v>0</v>
      </c>
      <c r="G7317">
        <v>0</v>
      </c>
      <c r="H7317">
        <v>0</v>
      </c>
      <c r="I7317">
        <v>0</v>
      </c>
      <c r="J7317">
        <v>0</v>
      </c>
      <c r="K7317">
        <v>0</v>
      </c>
      <c r="L7317">
        <v>0</v>
      </c>
      <c r="M7317">
        <v>0</v>
      </c>
    </row>
    <row r="7318" spans="1:13">
      <c r="A7318">
        <v>231</v>
      </c>
      <c r="B7318" t="s">
        <v>121</v>
      </c>
      <c r="C7318">
        <v>2011</v>
      </c>
      <c r="D7318">
        <v>0</v>
      </c>
      <c r="E7318">
        <v>0</v>
      </c>
      <c r="F7318">
        <v>0</v>
      </c>
      <c r="G7318">
        <v>0</v>
      </c>
      <c r="H7318">
        <v>-562</v>
      </c>
      <c r="I7318">
        <v>0</v>
      </c>
      <c r="J7318">
        <v>0</v>
      </c>
      <c r="K7318">
        <v>0</v>
      </c>
      <c r="L7318">
        <v>0</v>
      </c>
      <c r="M7318">
        <v>0</v>
      </c>
    </row>
    <row r="7319" spans="1:13">
      <c r="A7319">
        <v>231</v>
      </c>
      <c r="B7319" t="s">
        <v>121</v>
      </c>
      <c r="C7319">
        <v>2012</v>
      </c>
      <c r="D7319">
        <v>0</v>
      </c>
      <c r="E7319">
        <v>0</v>
      </c>
      <c r="F7319">
        <v>0</v>
      </c>
      <c r="G7319">
        <v>0</v>
      </c>
      <c r="H7319">
        <v>0</v>
      </c>
      <c r="I7319">
        <v>0</v>
      </c>
      <c r="J7319">
        <v>0</v>
      </c>
      <c r="K7319">
        <v>0</v>
      </c>
      <c r="L7319">
        <v>0</v>
      </c>
      <c r="M7319">
        <v>0</v>
      </c>
    </row>
    <row r="7320" spans="1:13">
      <c r="A7320">
        <v>231</v>
      </c>
      <c r="B7320" t="s">
        <v>121</v>
      </c>
      <c r="C7320">
        <v>2013</v>
      </c>
      <c r="D7320">
        <v>0</v>
      </c>
      <c r="E7320">
        <v>0</v>
      </c>
      <c r="F7320">
        <v>0</v>
      </c>
      <c r="G7320">
        <v>0</v>
      </c>
      <c r="H7320">
        <v>0</v>
      </c>
      <c r="I7320">
        <v>0</v>
      </c>
      <c r="J7320">
        <v>0</v>
      </c>
      <c r="K7320">
        <v>0</v>
      </c>
      <c r="L7320">
        <v>0</v>
      </c>
      <c r="M7320">
        <v>0</v>
      </c>
    </row>
    <row r="7321" spans="1:13">
      <c r="A7321">
        <v>231</v>
      </c>
      <c r="B7321" t="s">
        <v>121</v>
      </c>
      <c r="C7321">
        <v>2014</v>
      </c>
      <c r="D7321">
        <v>0</v>
      </c>
      <c r="E7321">
        <v>0</v>
      </c>
      <c r="F7321">
        <v>0</v>
      </c>
      <c r="G7321">
        <v>0</v>
      </c>
      <c r="H7321">
        <v>-1000</v>
      </c>
      <c r="I7321">
        <v>0</v>
      </c>
      <c r="J7321">
        <v>0</v>
      </c>
      <c r="K7321">
        <v>0</v>
      </c>
      <c r="L7321">
        <v>0</v>
      </c>
      <c r="M7321">
        <v>0</v>
      </c>
    </row>
    <row r="7322" spans="1:13">
      <c r="A7322">
        <v>231</v>
      </c>
      <c r="B7322" t="s">
        <v>121</v>
      </c>
      <c r="C7322">
        <v>2015</v>
      </c>
      <c r="D7322">
        <v>0</v>
      </c>
      <c r="E7322">
        <v>0</v>
      </c>
      <c r="F7322">
        <v>0</v>
      </c>
      <c r="G7322">
        <v>0</v>
      </c>
      <c r="H7322">
        <v>0</v>
      </c>
      <c r="I7322">
        <v>0</v>
      </c>
      <c r="J7322">
        <v>0</v>
      </c>
      <c r="K7322">
        <v>0</v>
      </c>
      <c r="L7322">
        <v>0</v>
      </c>
      <c r="M7322">
        <v>0</v>
      </c>
    </row>
    <row r="7323" spans="1:13">
      <c r="A7323">
        <v>231</v>
      </c>
      <c r="B7323" t="s">
        <v>121</v>
      </c>
      <c r="C7323">
        <v>2016</v>
      </c>
      <c r="D7323">
        <v>0</v>
      </c>
      <c r="E7323">
        <v>0</v>
      </c>
      <c r="F7323">
        <v>0</v>
      </c>
      <c r="G7323">
        <v>0</v>
      </c>
      <c r="H7323">
        <v>-400</v>
      </c>
      <c r="I7323">
        <v>0</v>
      </c>
      <c r="J7323">
        <v>0</v>
      </c>
      <c r="K7323">
        <v>0</v>
      </c>
      <c r="L7323">
        <v>0</v>
      </c>
      <c r="M7323">
        <v>0</v>
      </c>
    </row>
    <row r="7324" spans="1:13">
      <c r="A7324">
        <v>231</v>
      </c>
      <c r="B7324" t="s">
        <v>121</v>
      </c>
      <c r="C7324">
        <v>2017</v>
      </c>
      <c r="D7324">
        <v>0</v>
      </c>
      <c r="E7324">
        <v>0</v>
      </c>
      <c r="F7324">
        <v>0</v>
      </c>
      <c r="G7324">
        <v>0</v>
      </c>
      <c r="H7324">
        <v>19942</v>
      </c>
      <c r="I7324">
        <v>16595</v>
      </c>
      <c r="J7324">
        <v>0</v>
      </c>
      <c r="K7324">
        <v>0</v>
      </c>
      <c r="L7324">
        <v>0</v>
      </c>
      <c r="M7324">
        <v>0</v>
      </c>
    </row>
    <row r="7325" spans="1:13">
      <c r="A7325">
        <v>231</v>
      </c>
      <c r="B7325" t="s">
        <v>121</v>
      </c>
      <c r="C7325">
        <v>2018</v>
      </c>
      <c r="D7325">
        <v>0</v>
      </c>
      <c r="E7325">
        <v>0</v>
      </c>
      <c r="F7325">
        <v>0</v>
      </c>
      <c r="G7325">
        <v>0</v>
      </c>
      <c r="H7325">
        <v>-23532</v>
      </c>
      <c r="I7325">
        <v>10917</v>
      </c>
      <c r="J7325">
        <v>29104</v>
      </c>
      <c r="K7325">
        <v>355</v>
      </c>
      <c r="L7325">
        <v>0</v>
      </c>
      <c r="M7325">
        <v>0</v>
      </c>
    </row>
    <row r="7326" spans="1:13">
      <c r="A7326">
        <v>231</v>
      </c>
      <c r="B7326" t="s">
        <v>121</v>
      </c>
      <c r="C7326">
        <v>2019</v>
      </c>
      <c r="D7326">
        <v>0</v>
      </c>
      <c r="E7326">
        <v>0</v>
      </c>
      <c r="F7326">
        <v>0</v>
      </c>
      <c r="G7326">
        <v>0</v>
      </c>
      <c r="H7326">
        <v>60316</v>
      </c>
      <c r="I7326">
        <v>6403</v>
      </c>
      <c r="J7326">
        <v>22480</v>
      </c>
      <c r="K7326">
        <v>213</v>
      </c>
      <c r="L7326">
        <v>0</v>
      </c>
      <c r="M7326">
        <v>0</v>
      </c>
    </row>
    <row r="7327" spans="1:13">
      <c r="A7327">
        <v>231</v>
      </c>
      <c r="B7327" t="s">
        <v>121</v>
      </c>
      <c r="C7327">
        <v>2020</v>
      </c>
      <c r="D7327">
        <v>0</v>
      </c>
      <c r="E7327">
        <v>0</v>
      </c>
      <c r="F7327">
        <v>0</v>
      </c>
      <c r="G7327">
        <v>0</v>
      </c>
      <c r="H7327">
        <v>205576</v>
      </c>
      <c r="I7327">
        <v>62071</v>
      </c>
      <c r="J7327">
        <v>33800</v>
      </c>
      <c r="K7327">
        <v>6640</v>
      </c>
      <c r="L7327">
        <v>0</v>
      </c>
      <c r="M7327">
        <v>1</v>
      </c>
    </row>
    <row r="7328" spans="1:13">
      <c r="A7328">
        <v>231</v>
      </c>
      <c r="B7328" t="s">
        <v>121</v>
      </c>
      <c r="C7328">
        <v>2021</v>
      </c>
      <c r="D7328">
        <v>0</v>
      </c>
      <c r="E7328">
        <v>0</v>
      </c>
      <c r="F7328">
        <v>0</v>
      </c>
      <c r="G7328">
        <v>0</v>
      </c>
      <c r="H7328">
        <v>490633</v>
      </c>
      <c r="I7328">
        <v>174357</v>
      </c>
      <c r="J7328">
        <v>105916</v>
      </c>
      <c r="K7328">
        <v>10146</v>
      </c>
      <c r="L7328">
        <v>0</v>
      </c>
      <c r="M7328">
        <v>0</v>
      </c>
    </row>
    <row r="7329" spans="1:13">
      <c r="A7329">
        <v>231</v>
      </c>
      <c r="B7329" t="s">
        <v>121</v>
      </c>
      <c r="C7329">
        <v>2022</v>
      </c>
      <c r="D7329">
        <v>201998900</v>
      </c>
      <c r="E7329">
        <v>962949000</v>
      </c>
      <c r="F7329">
        <v>3031500</v>
      </c>
      <c r="G7329">
        <v>54905000</v>
      </c>
      <c r="H7329">
        <v>9178835.8300000001</v>
      </c>
      <c r="I7329">
        <v>1053825.67</v>
      </c>
      <c r="J7329">
        <v>210083.1</v>
      </c>
      <c r="K7329">
        <v>40571.199999999997</v>
      </c>
      <c r="L7329">
        <v>3849</v>
      </c>
      <c r="M7329">
        <v>197</v>
      </c>
    </row>
    <row r="7330" spans="1:13">
      <c r="A7330">
        <v>231</v>
      </c>
      <c r="B7330" t="s">
        <v>121</v>
      </c>
      <c r="C7330">
        <v>1999</v>
      </c>
      <c r="D7330">
        <v>0</v>
      </c>
      <c r="E7330">
        <v>0</v>
      </c>
      <c r="F7330">
        <v>0</v>
      </c>
      <c r="G7330">
        <v>0</v>
      </c>
      <c r="H7330">
        <v>-315.35000000000002</v>
      </c>
      <c r="I7330">
        <v>0</v>
      </c>
      <c r="J7330">
        <v>0</v>
      </c>
      <c r="K7330">
        <v>0</v>
      </c>
      <c r="L7330">
        <v>0</v>
      </c>
      <c r="M7330">
        <v>0</v>
      </c>
    </row>
    <row r="7331" spans="1:13">
      <c r="A7331">
        <v>231</v>
      </c>
      <c r="B7331" t="s">
        <v>121</v>
      </c>
      <c r="C7331">
        <v>2001</v>
      </c>
      <c r="D7331">
        <v>0</v>
      </c>
      <c r="E7331">
        <v>0</v>
      </c>
      <c r="F7331">
        <v>0</v>
      </c>
      <c r="G7331">
        <v>0</v>
      </c>
      <c r="H7331">
        <v>0</v>
      </c>
      <c r="I7331">
        <v>0</v>
      </c>
      <c r="J7331">
        <v>0</v>
      </c>
      <c r="K7331">
        <v>0</v>
      </c>
      <c r="L7331">
        <v>0</v>
      </c>
      <c r="M7331">
        <v>0</v>
      </c>
    </row>
    <row r="7332" spans="1:13">
      <c r="A7332">
        <v>231</v>
      </c>
      <c r="B7332" t="s">
        <v>121</v>
      </c>
      <c r="C7332">
        <v>2011</v>
      </c>
      <c r="D7332">
        <v>0</v>
      </c>
      <c r="E7332">
        <v>0</v>
      </c>
      <c r="F7332">
        <v>0</v>
      </c>
      <c r="G7332">
        <v>0</v>
      </c>
      <c r="H7332">
        <v>0</v>
      </c>
      <c r="I7332">
        <v>0</v>
      </c>
      <c r="J7332">
        <v>0</v>
      </c>
      <c r="K7332">
        <v>0</v>
      </c>
      <c r="L7332">
        <v>0</v>
      </c>
      <c r="M7332">
        <v>0</v>
      </c>
    </row>
    <row r="7333" spans="1:13">
      <c r="A7333">
        <v>231</v>
      </c>
      <c r="B7333" t="s">
        <v>121</v>
      </c>
      <c r="C7333">
        <v>2013</v>
      </c>
      <c r="D7333">
        <v>0</v>
      </c>
      <c r="E7333">
        <v>0</v>
      </c>
      <c r="F7333">
        <v>0</v>
      </c>
      <c r="G7333">
        <v>0</v>
      </c>
      <c r="H7333">
        <v>0</v>
      </c>
      <c r="I7333">
        <v>0</v>
      </c>
      <c r="J7333">
        <v>0</v>
      </c>
      <c r="K7333">
        <v>0</v>
      </c>
      <c r="L7333">
        <v>0</v>
      </c>
      <c r="M7333">
        <v>0</v>
      </c>
    </row>
    <row r="7334" spans="1:13">
      <c r="A7334">
        <v>231</v>
      </c>
      <c r="B7334" t="s">
        <v>121</v>
      </c>
      <c r="C7334">
        <v>2014</v>
      </c>
      <c r="D7334">
        <v>0</v>
      </c>
      <c r="E7334">
        <v>0</v>
      </c>
      <c r="F7334">
        <v>0</v>
      </c>
      <c r="G7334">
        <v>0</v>
      </c>
      <c r="H7334">
        <v>-200</v>
      </c>
      <c r="I7334">
        <v>0</v>
      </c>
      <c r="J7334">
        <v>0</v>
      </c>
      <c r="K7334">
        <v>0</v>
      </c>
      <c r="L7334">
        <v>0</v>
      </c>
      <c r="M7334">
        <v>0</v>
      </c>
    </row>
    <row r="7335" spans="1:13">
      <c r="A7335">
        <v>231</v>
      </c>
      <c r="B7335" t="s">
        <v>121</v>
      </c>
      <c r="C7335">
        <v>2015</v>
      </c>
      <c r="D7335">
        <v>0</v>
      </c>
      <c r="E7335">
        <v>0</v>
      </c>
      <c r="F7335">
        <v>0</v>
      </c>
      <c r="G7335">
        <v>0</v>
      </c>
      <c r="H7335">
        <v>0</v>
      </c>
      <c r="I7335">
        <v>0</v>
      </c>
      <c r="J7335">
        <v>0</v>
      </c>
      <c r="K7335">
        <v>0</v>
      </c>
      <c r="L7335">
        <v>0</v>
      </c>
      <c r="M7335">
        <v>0</v>
      </c>
    </row>
    <row r="7336" spans="1:13">
      <c r="A7336">
        <v>231</v>
      </c>
      <c r="B7336" t="s">
        <v>121</v>
      </c>
      <c r="C7336">
        <v>2016</v>
      </c>
      <c r="D7336">
        <v>0</v>
      </c>
      <c r="E7336">
        <v>0</v>
      </c>
      <c r="F7336">
        <v>0</v>
      </c>
      <c r="G7336">
        <v>0</v>
      </c>
      <c r="H7336">
        <v>2494</v>
      </c>
      <c r="I7336">
        <v>-6471</v>
      </c>
      <c r="J7336">
        <v>0</v>
      </c>
      <c r="K7336">
        <v>0</v>
      </c>
      <c r="L7336">
        <v>0</v>
      </c>
      <c r="M7336">
        <v>0</v>
      </c>
    </row>
    <row r="7337" spans="1:13">
      <c r="A7337">
        <v>231</v>
      </c>
      <c r="B7337" t="s">
        <v>121</v>
      </c>
      <c r="C7337">
        <v>2017</v>
      </c>
      <c r="D7337">
        <v>0</v>
      </c>
      <c r="E7337">
        <v>0</v>
      </c>
      <c r="F7337">
        <v>0</v>
      </c>
      <c r="G7337">
        <v>0</v>
      </c>
      <c r="H7337">
        <v>5029</v>
      </c>
      <c r="I7337">
        <v>2420</v>
      </c>
      <c r="J7337">
        <v>296</v>
      </c>
      <c r="K7337">
        <v>2</v>
      </c>
      <c r="L7337">
        <v>-1</v>
      </c>
      <c r="M7337">
        <v>0</v>
      </c>
    </row>
    <row r="7338" spans="1:13">
      <c r="A7338">
        <v>231</v>
      </c>
      <c r="B7338" t="s">
        <v>121</v>
      </c>
      <c r="C7338">
        <v>2018</v>
      </c>
      <c r="D7338">
        <v>0</v>
      </c>
      <c r="E7338">
        <v>0</v>
      </c>
      <c r="F7338">
        <v>0</v>
      </c>
      <c r="G7338">
        <v>0</v>
      </c>
      <c r="H7338">
        <v>67828</v>
      </c>
      <c r="I7338">
        <v>11559</v>
      </c>
      <c r="J7338">
        <v>21891</v>
      </c>
      <c r="K7338">
        <v>630</v>
      </c>
      <c r="L7338">
        <v>-1</v>
      </c>
      <c r="M7338">
        <v>0</v>
      </c>
    </row>
    <row r="7339" spans="1:13">
      <c r="A7339">
        <v>231</v>
      </c>
      <c r="B7339" t="s">
        <v>121</v>
      </c>
      <c r="C7339">
        <v>2019</v>
      </c>
      <c r="D7339">
        <v>0</v>
      </c>
      <c r="E7339">
        <v>0</v>
      </c>
      <c r="F7339">
        <v>0</v>
      </c>
      <c r="G7339">
        <v>0</v>
      </c>
      <c r="H7339">
        <v>236331</v>
      </c>
      <c r="I7339">
        <v>75286</v>
      </c>
      <c r="J7339">
        <v>151484</v>
      </c>
      <c r="K7339">
        <v>4249</v>
      </c>
      <c r="L7339">
        <v>0</v>
      </c>
      <c r="M7339">
        <v>0</v>
      </c>
    </row>
    <row r="7340" spans="1:13">
      <c r="A7340">
        <v>231</v>
      </c>
      <c r="B7340" t="s">
        <v>121</v>
      </c>
      <c r="C7340">
        <v>2020</v>
      </c>
      <c r="D7340">
        <v>0</v>
      </c>
      <c r="E7340">
        <v>0</v>
      </c>
      <c r="F7340">
        <v>0</v>
      </c>
      <c r="G7340">
        <v>0</v>
      </c>
      <c r="H7340">
        <v>788185</v>
      </c>
      <c r="I7340">
        <v>216390</v>
      </c>
      <c r="J7340">
        <v>614472</v>
      </c>
      <c r="K7340">
        <v>7514</v>
      </c>
      <c r="L7340">
        <v>1</v>
      </c>
      <c r="M7340">
        <v>0</v>
      </c>
    </row>
    <row r="7341" spans="1:13">
      <c r="A7341">
        <v>231</v>
      </c>
      <c r="B7341" t="s">
        <v>121</v>
      </c>
      <c r="C7341">
        <v>2021</v>
      </c>
      <c r="D7341">
        <v>202224600</v>
      </c>
      <c r="E7341">
        <v>904866000</v>
      </c>
      <c r="F7341">
        <v>2459600</v>
      </c>
      <c r="G7341">
        <v>48281000</v>
      </c>
      <c r="H7341">
        <v>9272907</v>
      </c>
      <c r="I7341">
        <v>958844</v>
      </c>
      <c r="J7341">
        <v>171913</v>
      </c>
      <c r="K7341">
        <v>36057</v>
      </c>
      <c r="L7341">
        <v>3800</v>
      </c>
      <c r="M7341">
        <v>186</v>
      </c>
    </row>
    <row r="7342" spans="1:13">
      <c r="A7342">
        <v>231</v>
      </c>
      <c r="B7342" t="s">
        <v>121</v>
      </c>
      <c r="C7342">
        <v>2001</v>
      </c>
      <c r="D7342">
        <v>0</v>
      </c>
      <c r="E7342">
        <v>0</v>
      </c>
      <c r="F7342">
        <v>0</v>
      </c>
      <c r="G7342">
        <v>0</v>
      </c>
      <c r="H7342">
        <v>0</v>
      </c>
      <c r="I7342">
        <v>0</v>
      </c>
      <c r="J7342">
        <v>0</v>
      </c>
      <c r="K7342">
        <v>0</v>
      </c>
      <c r="L7342">
        <v>0</v>
      </c>
      <c r="M7342">
        <v>0</v>
      </c>
    </row>
    <row r="7343" spans="1:13">
      <c r="A7343">
        <v>231</v>
      </c>
      <c r="B7343" t="s">
        <v>121</v>
      </c>
      <c r="C7343">
        <v>2007</v>
      </c>
      <c r="D7343">
        <v>0</v>
      </c>
      <c r="E7343">
        <v>0</v>
      </c>
      <c r="F7343">
        <v>0</v>
      </c>
      <c r="G7343">
        <v>0</v>
      </c>
      <c r="H7343">
        <v>-1720</v>
      </c>
      <c r="I7343">
        <v>0</v>
      </c>
      <c r="J7343">
        <v>0</v>
      </c>
      <c r="K7343">
        <v>0</v>
      </c>
      <c r="L7343">
        <v>0</v>
      </c>
      <c r="M7343">
        <v>0</v>
      </c>
    </row>
    <row r="7344" spans="1:13">
      <c r="A7344">
        <v>231</v>
      </c>
      <c r="B7344" t="s">
        <v>121</v>
      </c>
      <c r="C7344">
        <v>2011</v>
      </c>
      <c r="D7344">
        <v>0</v>
      </c>
      <c r="E7344">
        <v>0</v>
      </c>
      <c r="F7344">
        <v>0</v>
      </c>
      <c r="G7344">
        <v>0</v>
      </c>
      <c r="H7344">
        <v>0</v>
      </c>
      <c r="I7344">
        <v>0</v>
      </c>
      <c r="J7344">
        <v>0</v>
      </c>
      <c r="K7344">
        <v>0</v>
      </c>
      <c r="L7344">
        <v>0</v>
      </c>
      <c r="M7344">
        <v>0</v>
      </c>
    </row>
    <row r="7345" spans="1:13">
      <c r="A7345">
        <v>231</v>
      </c>
      <c r="B7345" t="s">
        <v>121</v>
      </c>
      <c r="C7345">
        <v>2012</v>
      </c>
      <c r="D7345">
        <v>0</v>
      </c>
      <c r="E7345">
        <v>0</v>
      </c>
      <c r="F7345">
        <v>0</v>
      </c>
      <c r="G7345">
        <v>0</v>
      </c>
      <c r="H7345">
        <v>-600</v>
      </c>
      <c r="I7345">
        <v>0</v>
      </c>
      <c r="J7345">
        <v>0</v>
      </c>
      <c r="K7345">
        <v>0</v>
      </c>
      <c r="L7345">
        <v>0</v>
      </c>
      <c r="M7345">
        <v>0</v>
      </c>
    </row>
    <row r="7346" spans="1:13">
      <c r="A7346">
        <v>231</v>
      </c>
      <c r="B7346" t="s">
        <v>121</v>
      </c>
      <c r="C7346">
        <v>2013</v>
      </c>
      <c r="D7346">
        <v>0</v>
      </c>
      <c r="E7346">
        <v>0</v>
      </c>
      <c r="F7346">
        <v>0</v>
      </c>
      <c r="G7346">
        <v>0</v>
      </c>
      <c r="H7346">
        <v>0</v>
      </c>
      <c r="I7346">
        <v>0</v>
      </c>
      <c r="J7346">
        <v>0</v>
      </c>
      <c r="K7346">
        <v>0</v>
      </c>
      <c r="L7346">
        <v>0</v>
      </c>
      <c r="M7346">
        <v>0</v>
      </c>
    </row>
    <row r="7347" spans="1:13">
      <c r="A7347">
        <v>231</v>
      </c>
      <c r="B7347" t="s">
        <v>121</v>
      </c>
      <c r="C7347">
        <v>2014</v>
      </c>
      <c r="D7347">
        <v>0</v>
      </c>
      <c r="E7347">
        <v>0</v>
      </c>
      <c r="F7347">
        <v>0</v>
      </c>
      <c r="G7347">
        <v>0</v>
      </c>
      <c r="H7347">
        <v>0</v>
      </c>
      <c r="I7347">
        <v>10441</v>
      </c>
      <c r="J7347">
        <v>0</v>
      </c>
      <c r="K7347">
        <v>2241</v>
      </c>
      <c r="L7347">
        <v>0</v>
      </c>
      <c r="M7347">
        <v>0</v>
      </c>
    </row>
    <row r="7348" spans="1:13">
      <c r="A7348">
        <v>231</v>
      </c>
      <c r="B7348" t="s">
        <v>121</v>
      </c>
      <c r="C7348">
        <v>2015</v>
      </c>
      <c r="D7348">
        <v>0</v>
      </c>
      <c r="E7348">
        <v>0</v>
      </c>
      <c r="F7348">
        <v>0</v>
      </c>
      <c r="G7348">
        <v>0</v>
      </c>
      <c r="H7348">
        <v>3471</v>
      </c>
      <c r="I7348">
        <v>6160</v>
      </c>
      <c r="J7348">
        <v>0</v>
      </c>
      <c r="K7348">
        <v>4664</v>
      </c>
      <c r="L7348">
        <v>0</v>
      </c>
      <c r="M7348">
        <v>0</v>
      </c>
    </row>
    <row r="7349" spans="1:13">
      <c r="A7349">
        <v>231</v>
      </c>
      <c r="B7349" t="s">
        <v>121</v>
      </c>
      <c r="C7349">
        <v>2016</v>
      </c>
      <c r="D7349">
        <v>0</v>
      </c>
      <c r="E7349">
        <v>0</v>
      </c>
      <c r="F7349">
        <v>0</v>
      </c>
      <c r="G7349">
        <v>0</v>
      </c>
      <c r="H7349">
        <v>12586</v>
      </c>
      <c r="I7349">
        <v>-84</v>
      </c>
      <c r="J7349">
        <v>1412</v>
      </c>
      <c r="K7349">
        <v>6339</v>
      </c>
      <c r="L7349">
        <v>0</v>
      </c>
      <c r="M7349">
        <v>-3</v>
      </c>
    </row>
    <row r="7350" spans="1:13">
      <c r="A7350">
        <v>231</v>
      </c>
      <c r="B7350" t="s">
        <v>121</v>
      </c>
      <c r="C7350">
        <v>2017</v>
      </c>
      <c r="D7350">
        <v>0</v>
      </c>
      <c r="E7350">
        <v>0</v>
      </c>
      <c r="F7350">
        <v>0</v>
      </c>
      <c r="G7350">
        <v>0</v>
      </c>
      <c r="H7350">
        <v>22553</v>
      </c>
      <c r="I7350">
        <v>15396</v>
      </c>
      <c r="J7350">
        <v>11248</v>
      </c>
      <c r="K7350">
        <v>8292</v>
      </c>
      <c r="L7350">
        <v>-89</v>
      </c>
      <c r="M7350">
        <v>2</v>
      </c>
    </row>
    <row r="7351" spans="1:13">
      <c r="A7351">
        <v>231</v>
      </c>
      <c r="B7351" t="s">
        <v>121</v>
      </c>
      <c r="C7351">
        <v>2018</v>
      </c>
      <c r="D7351">
        <v>0</v>
      </c>
      <c r="E7351">
        <v>0</v>
      </c>
      <c r="F7351">
        <v>0</v>
      </c>
      <c r="G7351">
        <v>0</v>
      </c>
      <c r="H7351">
        <v>196082</v>
      </c>
      <c r="I7351">
        <v>61733</v>
      </c>
      <c r="J7351">
        <v>33704</v>
      </c>
      <c r="K7351">
        <v>227</v>
      </c>
      <c r="L7351">
        <v>-106</v>
      </c>
      <c r="M7351">
        <v>-5</v>
      </c>
    </row>
    <row r="7352" spans="1:13">
      <c r="A7352">
        <v>231</v>
      </c>
      <c r="B7352" t="s">
        <v>121</v>
      </c>
      <c r="C7352">
        <v>2019</v>
      </c>
      <c r="D7352">
        <v>0</v>
      </c>
      <c r="E7352">
        <v>0</v>
      </c>
      <c r="F7352">
        <v>0</v>
      </c>
      <c r="G7352">
        <v>0</v>
      </c>
      <c r="H7352">
        <v>526414</v>
      </c>
      <c r="I7352">
        <v>90377</v>
      </c>
      <c r="J7352">
        <v>84744</v>
      </c>
      <c r="K7352">
        <v>4377</v>
      </c>
      <c r="L7352">
        <v>-114</v>
      </c>
      <c r="M7352">
        <v>-5</v>
      </c>
    </row>
    <row r="7353" spans="1:13">
      <c r="A7353">
        <v>231</v>
      </c>
      <c r="B7353" t="s">
        <v>121</v>
      </c>
      <c r="C7353">
        <v>2020</v>
      </c>
      <c r="D7353">
        <v>202981700</v>
      </c>
      <c r="E7353">
        <v>857911000</v>
      </c>
      <c r="F7353">
        <v>2438200</v>
      </c>
      <c r="G7353">
        <v>49671000</v>
      </c>
      <c r="H7353">
        <v>9312069</v>
      </c>
      <c r="I7353">
        <v>838649</v>
      </c>
      <c r="J7353">
        <v>194064</v>
      </c>
      <c r="K7353">
        <v>37066</v>
      </c>
      <c r="L7353">
        <v>3776</v>
      </c>
      <c r="M7353">
        <v>179</v>
      </c>
    </row>
    <row r="7354" spans="1:13">
      <c r="A7354">
        <v>241</v>
      </c>
      <c r="B7354" t="s">
        <v>104</v>
      </c>
      <c r="C7354">
        <v>2000</v>
      </c>
      <c r="D7354">
        <v>0</v>
      </c>
      <c r="E7354">
        <v>0</v>
      </c>
      <c r="F7354">
        <v>0</v>
      </c>
      <c r="G7354">
        <v>0</v>
      </c>
      <c r="H7354">
        <v>0</v>
      </c>
      <c r="I7354">
        <v>0</v>
      </c>
      <c r="J7354">
        <v>0</v>
      </c>
      <c r="K7354">
        <v>0</v>
      </c>
      <c r="L7354">
        <v>0</v>
      </c>
      <c r="M7354">
        <v>0</v>
      </c>
    </row>
    <row r="7355" spans="1:13">
      <c r="A7355">
        <v>241</v>
      </c>
      <c r="B7355" t="s">
        <v>104</v>
      </c>
      <c r="C7355">
        <v>2011</v>
      </c>
      <c r="D7355">
        <v>0</v>
      </c>
      <c r="E7355">
        <v>0</v>
      </c>
      <c r="F7355">
        <v>0</v>
      </c>
      <c r="G7355">
        <v>0</v>
      </c>
      <c r="H7355">
        <v>0</v>
      </c>
      <c r="I7355">
        <v>0</v>
      </c>
      <c r="J7355">
        <v>0</v>
      </c>
      <c r="K7355">
        <v>0</v>
      </c>
      <c r="L7355">
        <v>0</v>
      </c>
      <c r="M7355">
        <v>0</v>
      </c>
    </row>
    <row r="7356" spans="1:13">
      <c r="A7356">
        <v>241</v>
      </c>
      <c r="B7356" t="s">
        <v>104</v>
      </c>
      <c r="C7356">
        <v>2016</v>
      </c>
      <c r="D7356">
        <v>0</v>
      </c>
      <c r="E7356">
        <v>0</v>
      </c>
      <c r="F7356">
        <v>0</v>
      </c>
      <c r="G7356">
        <v>0</v>
      </c>
      <c r="H7356">
        <v>-522</v>
      </c>
      <c r="I7356">
        <v>0</v>
      </c>
      <c r="J7356">
        <v>0</v>
      </c>
      <c r="K7356">
        <v>0</v>
      </c>
      <c r="L7356">
        <v>0</v>
      </c>
      <c r="M7356">
        <v>0</v>
      </c>
    </row>
    <row r="7357" spans="1:13">
      <c r="A7357">
        <v>241</v>
      </c>
      <c r="B7357" t="s">
        <v>104</v>
      </c>
      <c r="C7357">
        <v>2017</v>
      </c>
      <c r="D7357">
        <v>0</v>
      </c>
      <c r="E7357">
        <v>0</v>
      </c>
      <c r="F7357">
        <v>0</v>
      </c>
      <c r="G7357">
        <v>0</v>
      </c>
      <c r="H7357">
        <v>-735</v>
      </c>
      <c r="I7357">
        <v>-2407</v>
      </c>
      <c r="J7357">
        <v>0</v>
      </c>
      <c r="K7357">
        <v>0</v>
      </c>
      <c r="L7357">
        <v>0</v>
      </c>
      <c r="M7357">
        <v>0</v>
      </c>
    </row>
    <row r="7358" spans="1:13">
      <c r="A7358">
        <v>241</v>
      </c>
      <c r="B7358" t="s">
        <v>104</v>
      </c>
      <c r="C7358">
        <v>2018</v>
      </c>
      <c r="D7358">
        <v>0</v>
      </c>
      <c r="E7358">
        <v>0</v>
      </c>
      <c r="F7358">
        <v>0</v>
      </c>
      <c r="G7358">
        <v>0</v>
      </c>
      <c r="H7358">
        <v>89564</v>
      </c>
      <c r="I7358">
        <v>-1935</v>
      </c>
      <c r="J7358">
        <v>0</v>
      </c>
      <c r="K7358">
        <v>0</v>
      </c>
      <c r="L7358">
        <v>0</v>
      </c>
      <c r="M7358">
        <v>0</v>
      </c>
    </row>
    <row r="7359" spans="1:13">
      <c r="A7359">
        <v>241</v>
      </c>
      <c r="B7359" t="s">
        <v>104</v>
      </c>
      <c r="C7359">
        <v>2019</v>
      </c>
      <c r="D7359">
        <v>0</v>
      </c>
      <c r="E7359">
        <v>0</v>
      </c>
      <c r="F7359">
        <v>0</v>
      </c>
      <c r="G7359">
        <v>0</v>
      </c>
      <c r="H7359">
        <v>32837</v>
      </c>
      <c r="I7359">
        <v>10951.9</v>
      </c>
      <c r="J7359">
        <v>13996</v>
      </c>
      <c r="K7359">
        <v>529</v>
      </c>
      <c r="L7359">
        <v>0</v>
      </c>
      <c r="M7359">
        <v>3</v>
      </c>
    </row>
    <row r="7360" spans="1:13">
      <c r="A7360">
        <v>241</v>
      </c>
      <c r="B7360" t="s">
        <v>104</v>
      </c>
      <c r="C7360">
        <v>2020</v>
      </c>
      <c r="D7360">
        <v>0</v>
      </c>
      <c r="E7360">
        <v>0</v>
      </c>
      <c r="F7360">
        <v>0</v>
      </c>
      <c r="G7360">
        <v>0</v>
      </c>
      <c r="H7360">
        <v>435783</v>
      </c>
      <c r="I7360">
        <v>169102.15</v>
      </c>
      <c r="J7360">
        <v>-7240</v>
      </c>
      <c r="K7360">
        <v>4801</v>
      </c>
      <c r="L7360">
        <v>-2</v>
      </c>
      <c r="M7360">
        <v>1</v>
      </c>
    </row>
    <row r="7361" spans="1:13">
      <c r="A7361">
        <v>241</v>
      </c>
      <c r="B7361" t="s">
        <v>104</v>
      </c>
      <c r="C7361">
        <v>2021</v>
      </c>
      <c r="D7361">
        <v>0</v>
      </c>
      <c r="E7361">
        <v>0</v>
      </c>
      <c r="F7361">
        <v>0</v>
      </c>
      <c r="G7361">
        <v>0</v>
      </c>
      <c r="H7361">
        <v>520019</v>
      </c>
      <c r="I7361">
        <v>65133.3</v>
      </c>
      <c r="J7361">
        <v>18942</v>
      </c>
      <c r="K7361">
        <v>7359</v>
      </c>
      <c r="L7361">
        <v>3</v>
      </c>
      <c r="M7361">
        <v>4</v>
      </c>
    </row>
    <row r="7362" spans="1:13">
      <c r="A7362">
        <v>241</v>
      </c>
      <c r="B7362" t="s">
        <v>104</v>
      </c>
      <c r="C7362">
        <v>2022</v>
      </c>
      <c r="D7362">
        <v>86561400</v>
      </c>
      <c r="E7362">
        <v>629756000</v>
      </c>
      <c r="F7362">
        <v>1742700</v>
      </c>
      <c r="G7362">
        <v>38155000</v>
      </c>
      <c r="H7362">
        <v>5557276.5499999998</v>
      </c>
      <c r="I7362">
        <v>999429.15</v>
      </c>
      <c r="J7362">
        <v>119756.35</v>
      </c>
      <c r="K7362">
        <v>28114.05</v>
      </c>
      <c r="L7362">
        <v>979</v>
      </c>
      <c r="M7362">
        <v>81</v>
      </c>
    </row>
    <row r="7363" spans="1:13">
      <c r="A7363">
        <v>241</v>
      </c>
      <c r="B7363" t="s">
        <v>104</v>
      </c>
      <c r="C7363">
        <v>2000</v>
      </c>
      <c r="D7363">
        <v>0</v>
      </c>
      <c r="E7363">
        <v>0</v>
      </c>
      <c r="F7363">
        <v>0</v>
      </c>
      <c r="G7363">
        <v>0</v>
      </c>
      <c r="H7363">
        <v>0</v>
      </c>
      <c r="I7363">
        <v>0</v>
      </c>
      <c r="J7363">
        <v>0</v>
      </c>
      <c r="K7363">
        <v>0</v>
      </c>
      <c r="L7363">
        <v>0</v>
      </c>
      <c r="M7363">
        <v>0</v>
      </c>
    </row>
    <row r="7364" spans="1:13">
      <c r="A7364">
        <v>241</v>
      </c>
      <c r="B7364" t="s">
        <v>104</v>
      </c>
      <c r="C7364">
        <v>2005</v>
      </c>
      <c r="D7364">
        <v>0</v>
      </c>
      <c r="E7364">
        <v>0</v>
      </c>
      <c r="F7364">
        <v>0</v>
      </c>
      <c r="G7364">
        <v>0</v>
      </c>
      <c r="H7364">
        <v>-700</v>
      </c>
      <c r="I7364">
        <v>0</v>
      </c>
      <c r="J7364">
        <v>0</v>
      </c>
      <c r="K7364">
        <v>0</v>
      </c>
      <c r="L7364">
        <v>0</v>
      </c>
      <c r="M7364">
        <v>0</v>
      </c>
    </row>
    <row r="7365" spans="1:13">
      <c r="A7365">
        <v>241</v>
      </c>
      <c r="B7365" t="s">
        <v>104</v>
      </c>
      <c r="C7365">
        <v>2009</v>
      </c>
      <c r="D7365">
        <v>0</v>
      </c>
      <c r="E7365">
        <v>0</v>
      </c>
      <c r="F7365">
        <v>0</v>
      </c>
      <c r="G7365">
        <v>0</v>
      </c>
      <c r="H7365">
        <v>-790</v>
      </c>
      <c r="I7365">
        <v>0</v>
      </c>
      <c r="J7365">
        <v>0</v>
      </c>
      <c r="K7365">
        <v>0</v>
      </c>
      <c r="L7365">
        <v>0</v>
      </c>
      <c r="M7365">
        <v>0</v>
      </c>
    </row>
    <row r="7366" spans="1:13">
      <c r="A7366">
        <v>241</v>
      </c>
      <c r="B7366" t="s">
        <v>104</v>
      </c>
      <c r="C7366">
        <v>2010</v>
      </c>
      <c r="D7366">
        <v>0</v>
      </c>
      <c r="E7366">
        <v>0</v>
      </c>
      <c r="F7366">
        <v>0</v>
      </c>
      <c r="G7366">
        <v>0</v>
      </c>
      <c r="H7366">
        <v>-958</v>
      </c>
      <c r="I7366">
        <v>0</v>
      </c>
      <c r="J7366">
        <v>0</v>
      </c>
      <c r="K7366">
        <v>0</v>
      </c>
      <c r="L7366">
        <v>0</v>
      </c>
      <c r="M7366">
        <v>0</v>
      </c>
    </row>
    <row r="7367" spans="1:13">
      <c r="A7367">
        <v>241</v>
      </c>
      <c r="B7367" t="s">
        <v>104</v>
      </c>
      <c r="C7367">
        <v>2014</v>
      </c>
      <c r="D7367">
        <v>0</v>
      </c>
      <c r="E7367">
        <v>0</v>
      </c>
      <c r="F7367">
        <v>0</v>
      </c>
      <c r="G7367">
        <v>0</v>
      </c>
      <c r="H7367">
        <v>5017</v>
      </c>
      <c r="I7367">
        <v>0</v>
      </c>
      <c r="J7367">
        <v>0</v>
      </c>
      <c r="K7367">
        <v>0</v>
      </c>
      <c r="L7367">
        <v>0</v>
      </c>
      <c r="M7367">
        <v>0</v>
      </c>
    </row>
    <row r="7368" spans="1:13">
      <c r="A7368">
        <v>241</v>
      </c>
      <c r="B7368" t="s">
        <v>104</v>
      </c>
      <c r="C7368">
        <v>2016</v>
      </c>
      <c r="D7368">
        <v>0</v>
      </c>
      <c r="E7368">
        <v>0</v>
      </c>
      <c r="F7368">
        <v>0</v>
      </c>
      <c r="G7368">
        <v>0</v>
      </c>
      <c r="H7368">
        <v>-1180</v>
      </c>
      <c r="I7368">
        <v>1248</v>
      </c>
      <c r="J7368">
        <v>0</v>
      </c>
      <c r="K7368">
        <v>112</v>
      </c>
      <c r="L7368">
        <v>0</v>
      </c>
      <c r="M7368">
        <v>1</v>
      </c>
    </row>
    <row r="7369" spans="1:13">
      <c r="A7369">
        <v>241</v>
      </c>
      <c r="B7369" t="s">
        <v>104</v>
      </c>
      <c r="C7369">
        <v>2017</v>
      </c>
      <c r="D7369">
        <v>0</v>
      </c>
      <c r="E7369">
        <v>0</v>
      </c>
      <c r="F7369">
        <v>0</v>
      </c>
      <c r="G7369">
        <v>0</v>
      </c>
      <c r="H7369">
        <v>23110</v>
      </c>
      <c r="I7369">
        <v>5888</v>
      </c>
      <c r="J7369">
        <v>320</v>
      </c>
      <c r="K7369">
        <v>112</v>
      </c>
      <c r="L7369">
        <v>0</v>
      </c>
      <c r="M7369">
        <v>1</v>
      </c>
    </row>
    <row r="7370" spans="1:13">
      <c r="A7370">
        <v>241</v>
      </c>
      <c r="B7370" t="s">
        <v>104</v>
      </c>
      <c r="C7370">
        <v>2018</v>
      </c>
      <c r="D7370">
        <v>0</v>
      </c>
      <c r="E7370">
        <v>0</v>
      </c>
      <c r="F7370">
        <v>0</v>
      </c>
      <c r="G7370">
        <v>0</v>
      </c>
      <c r="H7370">
        <v>-6309</v>
      </c>
      <c r="I7370">
        <v>62685</v>
      </c>
      <c r="J7370">
        <v>328</v>
      </c>
      <c r="K7370">
        <v>77</v>
      </c>
      <c r="L7370">
        <v>0</v>
      </c>
      <c r="M7370">
        <v>0</v>
      </c>
    </row>
    <row r="7371" spans="1:13">
      <c r="A7371">
        <v>241</v>
      </c>
      <c r="B7371" t="s">
        <v>104</v>
      </c>
      <c r="C7371">
        <v>2019</v>
      </c>
      <c r="D7371">
        <v>0</v>
      </c>
      <c r="E7371">
        <v>0</v>
      </c>
      <c r="F7371">
        <v>0</v>
      </c>
      <c r="G7371">
        <v>0</v>
      </c>
      <c r="H7371">
        <v>227497</v>
      </c>
      <c r="I7371">
        <v>132080.95000000001</v>
      </c>
      <c r="J7371">
        <v>-79125</v>
      </c>
      <c r="K7371">
        <v>-3376</v>
      </c>
      <c r="L7371">
        <v>0</v>
      </c>
      <c r="M7371">
        <v>-1</v>
      </c>
    </row>
    <row r="7372" spans="1:13">
      <c r="A7372">
        <v>241</v>
      </c>
      <c r="B7372" t="s">
        <v>104</v>
      </c>
      <c r="C7372">
        <v>2020</v>
      </c>
      <c r="D7372">
        <v>0</v>
      </c>
      <c r="E7372">
        <v>0</v>
      </c>
      <c r="F7372">
        <v>0</v>
      </c>
      <c r="G7372">
        <v>0</v>
      </c>
      <c r="H7372">
        <v>256279</v>
      </c>
      <c r="I7372">
        <v>26003.05</v>
      </c>
      <c r="J7372">
        <v>9156</v>
      </c>
      <c r="K7372">
        <v>-1207</v>
      </c>
      <c r="L7372">
        <v>4</v>
      </c>
      <c r="M7372">
        <v>-5</v>
      </c>
    </row>
    <row r="7373" spans="1:13">
      <c r="A7373">
        <v>241</v>
      </c>
      <c r="B7373" t="s">
        <v>104</v>
      </c>
      <c r="C7373">
        <v>2021</v>
      </c>
      <c r="D7373">
        <v>84710600</v>
      </c>
      <c r="E7373">
        <v>554394000</v>
      </c>
      <c r="F7373">
        <v>2860300</v>
      </c>
      <c r="G7373">
        <v>23675000</v>
      </c>
      <c r="H7373">
        <v>5262319</v>
      </c>
      <c r="I7373">
        <v>852505.4</v>
      </c>
      <c r="J7373">
        <v>200221</v>
      </c>
      <c r="K7373">
        <v>17666</v>
      </c>
      <c r="L7373">
        <v>995</v>
      </c>
      <c r="M7373">
        <v>69</v>
      </c>
    </row>
    <row r="7374" spans="1:13">
      <c r="A7374">
        <v>241</v>
      </c>
      <c r="B7374" t="s">
        <v>104</v>
      </c>
      <c r="C7374">
        <v>2000</v>
      </c>
      <c r="D7374">
        <v>0</v>
      </c>
      <c r="E7374">
        <v>0</v>
      </c>
      <c r="F7374">
        <v>0</v>
      </c>
      <c r="G7374">
        <v>0</v>
      </c>
      <c r="H7374">
        <v>0</v>
      </c>
      <c r="I7374">
        <v>0</v>
      </c>
      <c r="J7374">
        <v>0</v>
      </c>
      <c r="K7374">
        <v>0</v>
      </c>
      <c r="L7374">
        <v>0</v>
      </c>
      <c r="M7374">
        <v>0</v>
      </c>
    </row>
    <row r="7375" spans="1:13">
      <c r="A7375">
        <v>241</v>
      </c>
      <c r="B7375" t="s">
        <v>104</v>
      </c>
      <c r="C7375">
        <v>2010</v>
      </c>
      <c r="D7375">
        <v>0</v>
      </c>
      <c r="E7375">
        <v>0</v>
      </c>
      <c r="F7375">
        <v>0</v>
      </c>
      <c r="G7375">
        <v>0</v>
      </c>
      <c r="H7375">
        <v>958</v>
      </c>
      <c r="I7375">
        <v>0</v>
      </c>
      <c r="J7375">
        <v>0</v>
      </c>
      <c r="K7375">
        <v>0</v>
      </c>
      <c r="L7375">
        <v>0</v>
      </c>
      <c r="M7375">
        <v>0</v>
      </c>
    </row>
    <row r="7376" spans="1:13">
      <c r="A7376">
        <v>241</v>
      </c>
      <c r="B7376" t="s">
        <v>104</v>
      </c>
      <c r="C7376">
        <v>2015</v>
      </c>
      <c r="D7376">
        <v>0</v>
      </c>
      <c r="E7376">
        <v>0</v>
      </c>
      <c r="F7376">
        <v>0</v>
      </c>
      <c r="G7376">
        <v>0</v>
      </c>
      <c r="H7376">
        <v>55372</v>
      </c>
      <c r="I7376">
        <v>-13178</v>
      </c>
      <c r="J7376">
        <v>5616</v>
      </c>
      <c r="K7376">
        <v>88</v>
      </c>
      <c r="L7376">
        <v>0</v>
      </c>
      <c r="M7376">
        <v>1</v>
      </c>
    </row>
    <row r="7377" spans="1:13">
      <c r="A7377">
        <v>241</v>
      </c>
      <c r="B7377" t="s">
        <v>104</v>
      </c>
      <c r="C7377">
        <v>2016</v>
      </c>
      <c r="D7377">
        <v>0</v>
      </c>
      <c r="E7377">
        <v>0</v>
      </c>
      <c r="F7377">
        <v>0</v>
      </c>
      <c r="G7377">
        <v>0</v>
      </c>
      <c r="H7377">
        <v>31188</v>
      </c>
      <c r="I7377">
        <v>776</v>
      </c>
      <c r="J7377">
        <v>808</v>
      </c>
      <c r="K7377">
        <v>97</v>
      </c>
      <c r="L7377">
        <v>1</v>
      </c>
      <c r="M7377">
        <v>1</v>
      </c>
    </row>
    <row r="7378" spans="1:13">
      <c r="A7378">
        <v>241</v>
      </c>
      <c r="B7378" t="s">
        <v>104</v>
      </c>
      <c r="C7378">
        <v>2017</v>
      </c>
      <c r="D7378">
        <v>0</v>
      </c>
      <c r="E7378">
        <v>0</v>
      </c>
      <c r="F7378">
        <v>0</v>
      </c>
      <c r="G7378">
        <v>0</v>
      </c>
      <c r="H7378">
        <v>-17249</v>
      </c>
      <c r="I7378">
        <v>77324.25</v>
      </c>
      <c r="J7378">
        <v>-408</v>
      </c>
      <c r="K7378">
        <v>-11</v>
      </c>
      <c r="L7378">
        <v>1</v>
      </c>
      <c r="M7378">
        <v>0</v>
      </c>
    </row>
    <row r="7379" spans="1:13">
      <c r="A7379">
        <v>241</v>
      </c>
      <c r="B7379" t="s">
        <v>104</v>
      </c>
      <c r="C7379">
        <v>2018</v>
      </c>
      <c r="D7379">
        <v>0</v>
      </c>
      <c r="E7379">
        <v>0</v>
      </c>
      <c r="F7379">
        <v>0</v>
      </c>
      <c r="G7379">
        <v>0</v>
      </c>
      <c r="H7379">
        <v>-92445</v>
      </c>
      <c r="I7379">
        <v>90615.75</v>
      </c>
      <c r="J7379">
        <v>-52440</v>
      </c>
      <c r="K7379">
        <v>-476</v>
      </c>
      <c r="L7379">
        <v>2</v>
      </c>
      <c r="M7379">
        <v>2</v>
      </c>
    </row>
    <row r="7380" spans="1:13">
      <c r="A7380">
        <v>241</v>
      </c>
      <c r="B7380" t="s">
        <v>104</v>
      </c>
      <c r="C7380">
        <v>2019</v>
      </c>
      <c r="D7380">
        <v>0</v>
      </c>
      <c r="E7380">
        <v>0</v>
      </c>
      <c r="F7380">
        <v>0</v>
      </c>
      <c r="G7380">
        <v>0</v>
      </c>
      <c r="H7380">
        <v>257073</v>
      </c>
      <c r="I7380">
        <v>29306.05</v>
      </c>
      <c r="J7380">
        <v>-18720</v>
      </c>
      <c r="K7380">
        <v>5408</v>
      </c>
      <c r="L7380">
        <v>15</v>
      </c>
      <c r="M7380">
        <v>-1</v>
      </c>
    </row>
    <row r="7381" spans="1:13">
      <c r="A7381">
        <v>241</v>
      </c>
      <c r="B7381" t="s">
        <v>104</v>
      </c>
      <c r="C7381">
        <v>2020</v>
      </c>
      <c r="D7381">
        <v>85327900</v>
      </c>
      <c r="E7381">
        <v>611657000</v>
      </c>
      <c r="F7381">
        <v>3477900</v>
      </c>
      <c r="G7381">
        <v>26940000</v>
      </c>
      <c r="H7381">
        <v>5304579</v>
      </c>
      <c r="I7381">
        <v>991952.7</v>
      </c>
      <c r="J7381">
        <v>278232</v>
      </c>
      <c r="K7381">
        <v>20123</v>
      </c>
      <c r="L7381">
        <v>986</v>
      </c>
      <c r="M7381">
        <v>67</v>
      </c>
    </row>
    <row r="7382" spans="1:13">
      <c r="A7382">
        <v>242</v>
      </c>
      <c r="B7382" t="s">
        <v>84</v>
      </c>
      <c r="C7382">
        <v>1999</v>
      </c>
      <c r="D7382">
        <v>0</v>
      </c>
      <c r="E7382">
        <v>0</v>
      </c>
      <c r="F7382">
        <v>0</v>
      </c>
      <c r="G7382">
        <v>0</v>
      </c>
      <c r="H7382">
        <v>0</v>
      </c>
      <c r="I7382">
        <v>0</v>
      </c>
      <c r="J7382">
        <v>0</v>
      </c>
      <c r="K7382">
        <v>0</v>
      </c>
      <c r="L7382">
        <v>0</v>
      </c>
      <c r="M7382">
        <v>0</v>
      </c>
    </row>
    <row r="7383" spans="1:13">
      <c r="A7383">
        <v>242</v>
      </c>
      <c r="B7383" t="s">
        <v>84</v>
      </c>
      <c r="C7383">
        <v>2001</v>
      </c>
      <c r="D7383">
        <v>0</v>
      </c>
      <c r="E7383">
        <v>0</v>
      </c>
      <c r="F7383">
        <v>0</v>
      </c>
      <c r="G7383">
        <v>0</v>
      </c>
      <c r="H7383">
        <v>0</v>
      </c>
      <c r="I7383">
        <v>0</v>
      </c>
      <c r="J7383">
        <v>0</v>
      </c>
      <c r="K7383">
        <v>0</v>
      </c>
      <c r="L7383">
        <v>0</v>
      </c>
      <c r="M7383">
        <v>0</v>
      </c>
    </row>
    <row r="7384" spans="1:13">
      <c r="A7384">
        <v>242</v>
      </c>
      <c r="B7384" t="s">
        <v>84</v>
      </c>
      <c r="C7384">
        <v>2002</v>
      </c>
      <c r="D7384">
        <v>0</v>
      </c>
      <c r="E7384">
        <v>0</v>
      </c>
      <c r="F7384">
        <v>0</v>
      </c>
      <c r="G7384">
        <v>0</v>
      </c>
      <c r="H7384">
        <v>0</v>
      </c>
      <c r="I7384">
        <v>0</v>
      </c>
      <c r="J7384">
        <v>0</v>
      </c>
      <c r="K7384">
        <v>0</v>
      </c>
      <c r="L7384">
        <v>0</v>
      </c>
      <c r="M7384">
        <v>0</v>
      </c>
    </row>
    <row r="7385" spans="1:13">
      <c r="A7385">
        <v>242</v>
      </c>
      <c r="B7385" t="s">
        <v>84</v>
      </c>
      <c r="C7385">
        <v>2003</v>
      </c>
      <c r="D7385">
        <v>0</v>
      </c>
      <c r="E7385">
        <v>0</v>
      </c>
      <c r="F7385">
        <v>0</v>
      </c>
      <c r="G7385">
        <v>0</v>
      </c>
      <c r="H7385">
        <v>-610</v>
      </c>
      <c r="I7385">
        <v>0</v>
      </c>
      <c r="J7385">
        <v>0</v>
      </c>
      <c r="K7385">
        <v>0</v>
      </c>
      <c r="L7385">
        <v>0</v>
      </c>
      <c r="M7385">
        <v>0</v>
      </c>
    </row>
    <row r="7386" spans="1:13">
      <c r="A7386">
        <v>242</v>
      </c>
      <c r="B7386" t="s">
        <v>84</v>
      </c>
      <c r="C7386">
        <v>2005</v>
      </c>
      <c r="D7386">
        <v>0</v>
      </c>
      <c r="E7386">
        <v>0</v>
      </c>
      <c r="F7386">
        <v>0</v>
      </c>
      <c r="G7386">
        <v>0</v>
      </c>
      <c r="H7386">
        <v>-400</v>
      </c>
      <c r="I7386">
        <v>0</v>
      </c>
      <c r="J7386">
        <v>0</v>
      </c>
      <c r="K7386">
        <v>0</v>
      </c>
      <c r="L7386">
        <v>0</v>
      </c>
      <c r="M7386">
        <v>0</v>
      </c>
    </row>
    <row r="7387" spans="1:13">
      <c r="A7387">
        <v>242</v>
      </c>
      <c r="B7387" t="s">
        <v>84</v>
      </c>
      <c r="C7387">
        <v>2006</v>
      </c>
      <c r="D7387">
        <v>0</v>
      </c>
      <c r="E7387">
        <v>0</v>
      </c>
      <c r="F7387">
        <v>0</v>
      </c>
      <c r="G7387">
        <v>0</v>
      </c>
      <c r="H7387">
        <v>0</v>
      </c>
      <c r="I7387">
        <v>0</v>
      </c>
      <c r="J7387">
        <v>0</v>
      </c>
      <c r="K7387">
        <v>0</v>
      </c>
      <c r="L7387">
        <v>0</v>
      </c>
      <c r="M7387">
        <v>0</v>
      </c>
    </row>
    <row r="7388" spans="1:13">
      <c r="A7388">
        <v>242</v>
      </c>
      <c r="B7388" t="s">
        <v>84</v>
      </c>
      <c r="C7388">
        <v>2007</v>
      </c>
      <c r="D7388">
        <v>0</v>
      </c>
      <c r="E7388">
        <v>0</v>
      </c>
      <c r="F7388">
        <v>0</v>
      </c>
      <c r="G7388">
        <v>0</v>
      </c>
      <c r="H7388">
        <v>0</v>
      </c>
      <c r="I7388">
        <v>0</v>
      </c>
      <c r="J7388">
        <v>0</v>
      </c>
      <c r="K7388">
        <v>0</v>
      </c>
      <c r="L7388">
        <v>0</v>
      </c>
      <c r="M7388">
        <v>0</v>
      </c>
    </row>
    <row r="7389" spans="1:13">
      <c r="A7389">
        <v>242</v>
      </c>
      <c r="B7389" t="s">
        <v>84</v>
      </c>
      <c r="C7389">
        <v>2008</v>
      </c>
      <c r="D7389">
        <v>0</v>
      </c>
      <c r="E7389">
        <v>0</v>
      </c>
      <c r="F7389">
        <v>0</v>
      </c>
      <c r="G7389">
        <v>0</v>
      </c>
      <c r="H7389">
        <v>-600</v>
      </c>
      <c r="I7389">
        <v>0</v>
      </c>
      <c r="J7389">
        <v>0</v>
      </c>
      <c r="K7389">
        <v>0</v>
      </c>
      <c r="L7389">
        <v>0</v>
      </c>
      <c r="M7389">
        <v>0</v>
      </c>
    </row>
    <row r="7390" spans="1:13">
      <c r="A7390">
        <v>242</v>
      </c>
      <c r="B7390" t="s">
        <v>84</v>
      </c>
      <c r="C7390">
        <v>2011</v>
      </c>
      <c r="D7390">
        <v>0</v>
      </c>
      <c r="E7390">
        <v>0</v>
      </c>
      <c r="F7390">
        <v>0</v>
      </c>
      <c r="G7390">
        <v>0</v>
      </c>
      <c r="H7390">
        <v>0</v>
      </c>
      <c r="I7390">
        <v>0</v>
      </c>
      <c r="J7390">
        <v>0</v>
      </c>
      <c r="K7390">
        <v>0</v>
      </c>
      <c r="L7390">
        <v>0</v>
      </c>
      <c r="M7390">
        <v>0</v>
      </c>
    </row>
    <row r="7391" spans="1:13">
      <c r="A7391">
        <v>242</v>
      </c>
      <c r="B7391" t="s">
        <v>84</v>
      </c>
      <c r="C7391">
        <v>2012</v>
      </c>
      <c r="D7391">
        <v>0</v>
      </c>
      <c r="E7391">
        <v>0</v>
      </c>
      <c r="F7391">
        <v>0</v>
      </c>
      <c r="G7391">
        <v>0</v>
      </c>
      <c r="H7391">
        <v>-400</v>
      </c>
      <c r="I7391">
        <v>0</v>
      </c>
      <c r="J7391">
        <v>0</v>
      </c>
      <c r="K7391">
        <v>0</v>
      </c>
      <c r="L7391">
        <v>0</v>
      </c>
      <c r="M7391">
        <v>0</v>
      </c>
    </row>
    <row r="7392" spans="1:13">
      <c r="A7392">
        <v>242</v>
      </c>
      <c r="B7392" t="s">
        <v>84</v>
      </c>
      <c r="C7392">
        <v>2013</v>
      </c>
      <c r="D7392">
        <v>0</v>
      </c>
      <c r="E7392">
        <v>0</v>
      </c>
      <c r="F7392">
        <v>0</v>
      </c>
      <c r="G7392">
        <v>0</v>
      </c>
      <c r="H7392">
        <v>0</v>
      </c>
      <c r="I7392">
        <v>0</v>
      </c>
      <c r="J7392">
        <v>0</v>
      </c>
      <c r="K7392">
        <v>460</v>
      </c>
      <c r="L7392">
        <v>0</v>
      </c>
      <c r="M7392">
        <v>1</v>
      </c>
    </row>
    <row r="7393" spans="1:13">
      <c r="A7393">
        <v>242</v>
      </c>
      <c r="B7393" t="s">
        <v>84</v>
      </c>
      <c r="C7393">
        <v>2014</v>
      </c>
      <c r="D7393">
        <v>0</v>
      </c>
      <c r="E7393">
        <v>0</v>
      </c>
      <c r="F7393">
        <v>0</v>
      </c>
      <c r="G7393">
        <v>0</v>
      </c>
      <c r="H7393">
        <v>4273</v>
      </c>
      <c r="I7393">
        <v>3341</v>
      </c>
      <c r="J7393">
        <v>0</v>
      </c>
      <c r="K7393">
        <v>311</v>
      </c>
      <c r="L7393">
        <v>0</v>
      </c>
      <c r="M7393">
        <v>1</v>
      </c>
    </row>
    <row r="7394" spans="1:13">
      <c r="A7394">
        <v>242</v>
      </c>
      <c r="B7394" t="s">
        <v>84</v>
      </c>
      <c r="C7394">
        <v>2015</v>
      </c>
      <c r="D7394">
        <v>0</v>
      </c>
      <c r="E7394">
        <v>0</v>
      </c>
      <c r="F7394">
        <v>0</v>
      </c>
      <c r="G7394">
        <v>0</v>
      </c>
      <c r="H7394">
        <v>15550</v>
      </c>
      <c r="I7394">
        <v>11</v>
      </c>
      <c r="J7394">
        <v>0</v>
      </c>
      <c r="K7394">
        <v>313</v>
      </c>
      <c r="L7394">
        <v>0</v>
      </c>
      <c r="M7394">
        <v>4</v>
      </c>
    </row>
    <row r="7395" spans="1:13">
      <c r="A7395">
        <v>242</v>
      </c>
      <c r="B7395" t="s">
        <v>84</v>
      </c>
      <c r="C7395">
        <v>2016</v>
      </c>
      <c r="D7395">
        <v>0</v>
      </c>
      <c r="E7395">
        <v>0</v>
      </c>
      <c r="F7395">
        <v>0</v>
      </c>
      <c r="G7395">
        <v>0</v>
      </c>
      <c r="H7395">
        <v>1662</v>
      </c>
      <c r="I7395">
        <v>-7990</v>
      </c>
      <c r="J7395">
        <v>5992</v>
      </c>
      <c r="K7395">
        <v>858</v>
      </c>
      <c r="L7395">
        <v>0</v>
      </c>
      <c r="M7395">
        <v>4</v>
      </c>
    </row>
    <row r="7396" spans="1:13">
      <c r="A7396">
        <v>242</v>
      </c>
      <c r="B7396" t="s">
        <v>84</v>
      </c>
      <c r="C7396">
        <v>2017</v>
      </c>
      <c r="D7396">
        <v>0</v>
      </c>
      <c r="E7396">
        <v>0</v>
      </c>
      <c r="F7396">
        <v>0</v>
      </c>
      <c r="G7396">
        <v>0</v>
      </c>
      <c r="H7396">
        <v>-2103</v>
      </c>
      <c r="I7396">
        <v>-7911</v>
      </c>
      <c r="J7396">
        <v>2328</v>
      </c>
      <c r="K7396">
        <v>738</v>
      </c>
      <c r="L7396">
        <v>0</v>
      </c>
      <c r="M7396">
        <v>5</v>
      </c>
    </row>
    <row r="7397" spans="1:13">
      <c r="A7397">
        <v>242</v>
      </c>
      <c r="B7397" t="s">
        <v>84</v>
      </c>
      <c r="C7397">
        <v>2018</v>
      </c>
      <c r="D7397">
        <v>0</v>
      </c>
      <c r="E7397">
        <v>0</v>
      </c>
      <c r="F7397">
        <v>0</v>
      </c>
      <c r="G7397">
        <v>0</v>
      </c>
      <c r="H7397">
        <v>26424</v>
      </c>
      <c r="I7397">
        <v>5619.95</v>
      </c>
      <c r="J7397">
        <v>4888</v>
      </c>
      <c r="K7397">
        <v>798</v>
      </c>
      <c r="L7397">
        <v>1</v>
      </c>
      <c r="M7397">
        <v>6</v>
      </c>
    </row>
    <row r="7398" spans="1:13">
      <c r="A7398">
        <v>242</v>
      </c>
      <c r="B7398" t="s">
        <v>84</v>
      </c>
      <c r="C7398">
        <v>2019</v>
      </c>
      <c r="D7398">
        <v>0</v>
      </c>
      <c r="E7398">
        <v>0</v>
      </c>
      <c r="F7398">
        <v>0</v>
      </c>
      <c r="G7398">
        <v>0</v>
      </c>
      <c r="H7398">
        <v>619435</v>
      </c>
      <c r="I7398">
        <v>109748.75</v>
      </c>
      <c r="J7398">
        <v>-25464</v>
      </c>
      <c r="K7398">
        <v>-292</v>
      </c>
      <c r="L7398">
        <v>1</v>
      </c>
      <c r="M7398">
        <v>10</v>
      </c>
    </row>
    <row r="7399" spans="1:13">
      <c r="A7399">
        <v>242</v>
      </c>
      <c r="B7399" t="s">
        <v>84</v>
      </c>
      <c r="C7399">
        <v>2020</v>
      </c>
      <c r="D7399">
        <v>0</v>
      </c>
      <c r="E7399">
        <v>0</v>
      </c>
      <c r="F7399">
        <v>0</v>
      </c>
      <c r="G7399">
        <v>0</v>
      </c>
      <c r="H7399">
        <v>625670</v>
      </c>
      <c r="I7399">
        <v>202294.65</v>
      </c>
      <c r="J7399">
        <v>84848</v>
      </c>
      <c r="K7399">
        <v>7107</v>
      </c>
      <c r="L7399">
        <v>6</v>
      </c>
      <c r="M7399">
        <v>8</v>
      </c>
    </row>
    <row r="7400" spans="1:13">
      <c r="A7400">
        <v>242</v>
      </c>
      <c r="B7400" t="s">
        <v>84</v>
      </c>
      <c r="C7400">
        <v>2021</v>
      </c>
      <c r="D7400">
        <v>0</v>
      </c>
      <c r="E7400">
        <v>0</v>
      </c>
      <c r="F7400">
        <v>0</v>
      </c>
      <c r="G7400">
        <v>0</v>
      </c>
      <c r="H7400">
        <v>214624</v>
      </c>
      <c r="I7400">
        <v>63879.45</v>
      </c>
      <c r="J7400">
        <v>-48209</v>
      </c>
      <c r="K7400">
        <v>20674</v>
      </c>
      <c r="L7400">
        <v>42</v>
      </c>
      <c r="M7400">
        <v>-5</v>
      </c>
    </row>
    <row r="7401" spans="1:13">
      <c r="A7401">
        <v>242</v>
      </c>
      <c r="B7401" t="s">
        <v>84</v>
      </c>
      <c r="C7401">
        <v>2022</v>
      </c>
      <c r="D7401">
        <v>276362700</v>
      </c>
      <c r="E7401">
        <v>1545130000</v>
      </c>
      <c r="F7401">
        <v>7995600</v>
      </c>
      <c r="G7401">
        <v>152175000</v>
      </c>
      <c r="H7401">
        <v>15455115.6</v>
      </c>
      <c r="I7401">
        <v>1856754.05</v>
      </c>
      <c r="J7401">
        <v>543914.19999999995</v>
      </c>
      <c r="K7401">
        <v>112638.35</v>
      </c>
      <c r="L7401">
        <v>4107</v>
      </c>
      <c r="M7401">
        <v>327</v>
      </c>
    </row>
    <row r="7402" spans="1:13">
      <c r="A7402">
        <v>242</v>
      </c>
      <c r="B7402" t="s">
        <v>84</v>
      </c>
      <c r="C7402">
        <v>1998</v>
      </c>
      <c r="D7402">
        <v>0</v>
      </c>
      <c r="E7402">
        <v>0</v>
      </c>
      <c r="F7402">
        <v>0</v>
      </c>
      <c r="G7402">
        <v>0</v>
      </c>
      <c r="H7402">
        <v>0</v>
      </c>
      <c r="I7402">
        <v>0</v>
      </c>
      <c r="J7402">
        <v>0</v>
      </c>
      <c r="K7402">
        <v>0</v>
      </c>
      <c r="L7402">
        <v>0</v>
      </c>
      <c r="M7402">
        <v>0</v>
      </c>
    </row>
    <row r="7403" spans="1:13">
      <c r="A7403">
        <v>242</v>
      </c>
      <c r="B7403" t="s">
        <v>84</v>
      </c>
      <c r="C7403">
        <v>1999</v>
      </c>
      <c r="D7403">
        <v>0</v>
      </c>
      <c r="E7403">
        <v>0</v>
      </c>
      <c r="F7403">
        <v>0</v>
      </c>
      <c r="G7403">
        <v>0</v>
      </c>
      <c r="H7403">
        <v>0</v>
      </c>
      <c r="I7403">
        <v>0</v>
      </c>
      <c r="J7403">
        <v>0</v>
      </c>
      <c r="K7403">
        <v>0</v>
      </c>
      <c r="L7403">
        <v>0</v>
      </c>
      <c r="M7403">
        <v>0</v>
      </c>
    </row>
    <row r="7404" spans="1:13">
      <c r="A7404">
        <v>242</v>
      </c>
      <c r="B7404" t="s">
        <v>84</v>
      </c>
      <c r="C7404">
        <v>2000</v>
      </c>
      <c r="D7404">
        <v>0</v>
      </c>
      <c r="E7404">
        <v>0</v>
      </c>
      <c r="F7404">
        <v>0</v>
      </c>
      <c r="G7404">
        <v>0</v>
      </c>
      <c r="H7404">
        <v>0</v>
      </c>
      <c r="I7404">
        <v>0</v>
      </c>
      <c r="J7404">
        <v>0</v>
      </c>
      <c r="K7404">
        <v>0</v>
      </c>
      <c r="L7404">
        <v>0</v>
      </c>
      <c r="M7404">
        <v>0</v>
      </c>
    </row>
    <row r="7405" spans="1:13">
      <c r="A7405">
        <v>242</v>
      </c>
      <c r="B7405" t="s">
        <v>84</v>
      </c>
      <c r="C7405">
        <v>2001</v>
      </c>
      <c r="D7405">
        <v>0</v>
      </c>
      <c r="E7405">
        <v>0</v>
      </c>
      <c r="F7405">
        <v>0</v>
      </c>
      <c r="G7405">
        <v>0</v>
      </c>
      <c r="H7405">
        <v>0</v>
      </c>
      <c r="I7405">
        <v>0</v>
      </c>
      <c r="J7405">
        <v>0</v>
      </c>
      <c r="K7405">
        <v>0</v>
      </c>
      <c r="L7405">
        <v>0</v>
      </c>
      <c r="M7405">
        <v>0</v>
      </c>
    </row>
    <row r="7406" spans="1:13">
      <c r="A7406">
        <v>242</v>
      </c>
      <c r="B7406" t="s">
        <v>84</v>
      </c>
      <c r="C7406">
        <v>2002</v>
      </c>
      <c r="D7406">
        <v>0</v>
      </c>
      <c r="E7406">
        <v>0</v>
      </c>
      <c r="F7406">
        <v>0</v>
      </c>
      <c r="G7406">
        <v>0</v>
      </c>
      <c r="H7406">
        <v>0</v>
      </c>
      <c r="I7406">
        <v>0</v>
      </c>
      <c r="J7406">
        <v>0</v>
      </c>
      <c r="K7406">
        <v>0</v>
      </c>
      <c r="L7406">
        <v>0</v>
      </c>
      <c r="M7406">
        <v>0</v>
      </c>
    </row>
    <row r="7407" spans="1:13">
      <c r="A7407">
        <v>242</v>
      </c>
      <c r="B7407" t="s">
        <v>84</v>
      </c>
      <c r="C7407">
        <v>2003</v>
      </c>
      <c r="D7407">
        <v>0</v>
      </c>
      <c r="E7407">
        <v>0</v>
      </c>
      <c r="F7407">
        <v>0</v>
      </c>
      <c r="G7407">
        <v>0</v>
      </c>
      <c r="H7407">
        <v>-800</v>
      </c>
      <c r="I7407">
        <v>0</v>
      </c>
      <c r="J7407">
        <v>0</v>
      </c>
      <c r="K7407">
        <v>0</v>
      </c>
      <c r="L7407">
        <v>0</v>
      </c>
      <c r="M7407">
        <v>0</v>
      </c>
    </row>
    <row r="7408" spans="1:13">
      <c r="A7408">
        <v>242</v>
      </c>
      <c r="B7408" t="s">
        <v>84</v>
      </c>
      <c r="C7408">
        <v>2004</v>
      </c>
      <c r="D7408">
        <v>0</v>
      </c>
      <c r="E7408">
        <v>0</v>
      </c>
      <c r="F7408">
        <v>0</v>
      </c>
      <c r="G7408">
        <v>0</v>
      </c>
      <c r="H7408">
        <v>0</v>
      </c>
      <c r="I7408">
        <v>0</v>
      </c>
      <c r="J7408">
        <v>0</v>
      </c>
      <c r="K7408">
        <v>0</v>
      </c>
      <c r="L7408">
        <v>0</v>
      </c>
      <c r="M7408">
        <v>0</v>
      </c>
    </row>
    <row r="7409" spans="1:13">
      <c r="A7409">
        <v>242</v>
      </c>
      <c r="B7409" t="s">
        <v>84</v>
      </c>
      <c r="C7409">
        <v>2005</v>
      </c>
      <c r="D7409">
        <v>0</v>
      </c>
      <c r="E7409">
        <v>0</v>
      </c>
      <c r="F7409">
        <v>0</v>
      </c>
      <c r="G7409">
        <v>0</v>
      </c>
      <c r="H7409">
        <v>0</v>
      </c>
      <c r="I7409">
        <v>0</v>
      </c>
      <c r="J7409">
        <v>0</v>
      </c>
      <c r="K7409">
        <v>0</v>
      </c>
      <c r="L7409">
        <v>0</v>
      </c>
      <c r="M7409">
        <v>0</v>
      </c>
    </row>
    <row r="7410" spans="1:13">
      <c r="A7410">
        <v>242</v>
      </c>
      <c r="B7410" t="s">
        <v>84</v>
      </c>
      <c r="C7410">
        <v>2006</v>
      </c>
      <c r="D7410">
        <v>0</v>
      </c>
      <c r="E7410">
        <v>0</v>
      </c>
      <c r="F7410">
        <v>0</v>
      </c>
      <c r="G7410">
        <v>0</v>
      </c>
      <c r="H7410">
        <v>0</v>
      </c>
      <c r="I7410">
        <v>0</v>
      </c>
      <c r="J7410">
        <v>0</v>
      </c>
      <c r="K7410">
        <v>0</v>
      </c>
      <c r="L7410">
        <v>0</v>
      </c>
      <c r="M7410">
        <v>0</v>
      </c>
    </row>
    <row r="7411" spans="1:13">
      <c r="A7411">
        <v>242</v>
      </c>
      <c r="B7411" t="s">
        <v>84</v>
      </c>
      <c r="C7411">
        <v>2007</v>
      </c>
      <c r="D7411">
        <v>0</v>
      </c>
      <c r="E7411">
        <v>0</v>
      </c>
      <c r="F7411">
        <v>0</v>
      </c>
      <c r="G7411">
        <v>0</v>
      </c>
      <c r="H7411">
        <v>0</v>
      </c>
      <c r="I7411">
        <v>0</v>
      </c>
      <c r="J7411">
        <v>0</v>
      </c>
      <c r="K7411">
        <v>0</v>
      </c>
      <c r="L7411">
        <v>0</v>
      </c>
      <c r="M7411">
        <v>0</v>
      </c>
    </row>
    <row r="7412" spans="1:13">
      <c r="A7412">
        <v>242</v>
      </c>
      <c r="B7412" t="s">
        <v>84</v>
      </c>
      <c r="C7412">
        <v>2008</v>
      </c>
      <c r="D7412">
        <v>0</v>
      </c>
      <c r="E7412">
        <v>0</v>
      </c>
      <c r="F7412">
        <v>0</v>
      </c>
      <c r="G7412">
        <v>0</v>
      </c>
      <c r="H7412">
        <v>0</v>
      </c>
      <c r="I7412">
        <v>0</v>
      </c>
      <c r="J7412">
        <v>0</v>
      </c>
      <c r="K7412">
        <v>0</v>
      </c>
      <c r="L7412">
        <v>0</v>
      </c>
      <c r="M7412">
        <v>0</v>
      </c>
    </row>
    <row r="7413" spans="1:13">
      <c r="A7413">
        <v>242</v>
      </c>
      <c r="B7413" t="s">
        <v>84</v>
      </c>
      <c r="C7413">
        <v>2009</v>
      </c>
      <c r="D7413">
        <v>0</v>
      </c>
      <c r="E7413">
        <v>0</v>
      </c>
      <c r="F7413">
        <v>0</v>
      </c>
      <c r="G7413">
        <v>0</v>
      </c>
      <c r="H7413">
        <v>0</v>
      </c>
      <c r="I7413">
        <v>0</v>
      </c>
      <c r="J7413">
        <v>0</v>
      </c>
      <c r="K7413">
        <v>0</v>
      </c>
      <c r="L7413">
        <v>0</v>
      </c>
      <c r="M7413">
        <v>0</v>
      </c>
    </row>
    <row r="7414" spans="1:13">
      <c r="A7414">
        <v>242</v>
      </c>
      <c r="B7414" t="s">
        <v>84</v>
      </c>
      <c r="C7414">
        <v>2010</v>
      </c>
      <c r="D7414">
        <v>0</v>
      </c>
      <c r="E7414">
        <v>0</v>
      </c>
      <c r="F7414">
        <v>0</v>
      </c>
      <c r="G7414">
        <v>0</v>
      </c>
      <c r="H7414">
        <v>0</v>
      </c>
      <c r="I7414">
        <v>0</v>
      </c>
      <c r="J7414">
        <v>0</v>
      </c>
      <c r="K7414">
        <v>0</v>
      </c>
      <c r="L7414">
        <v>0</v>
      </c>
      <c r="M7414">
        <v>0</v>
      </c>
    </row>
    <row r="7415" spans="1:13">
      <c r="A7415">
        <v>242</v>
      </c>
      <c r="B7415" t="s">
        <v>84</v>
      </c>
      <c r="C7415">
        <v>2011</v>
      </c>
      <c r="D7415">
        <v>0</v>
      </c>
      <c r="E7415">
        <v>0</v>
      </c>
      <c r="F7415">
        <v>0</v>
      </c>
      <c r="G7415">
        <v>0</v>
      </c>
      <c r="H7415">
        <v>-480</v>
      </c>
      <c r="I7415">
        <v>0</v>
      </c>
      <c r="J7415">
        <v>0</v>
      </c>
      <c r="K7415">
        <v>0</v>
      </c>
      <c r="L7415">
        <v>0</v>
      </c>
      <c r="M7415">
        <v>0</v>
      </c>
    </row>
    <row r="7416" spans="1:13">
      <c r="A7416">
        <v>242</v>
      </c>
      <c r="B7416" t="s">
        <v>84</v>
      </c>
      <c r="C7416">
        <v>2012</v>
      </c>
      <c r="D7416">
        <v>0</v>
      </c>
      <c r="E7416">
        <v>0</v>
      </c>
      <c r="F7416">
        <v>0</v>
      </c>
      <c r="G7416">
        <v>0</v>
      </c>
      <c r="H7416">
        <v>2192</v>
      </c>
      <c r="I7416">
        <v>-5652</v>
      </c>
      <c r="J7416">
        <v>0</v>
      </c>
      <c r="K7416">
        <v>0</v>
      </c>
      <c r="L7416">
        <v>0</v>
      </c>
      <c r="M7416">
        <v>0</v>
      </c>
    </row>
    <row r="7417" spans="1:13">
      <c r="A7417">
        <v>242</v>
      </c>
      <c r="B7417" t="s">
        <v>84</v>
      </c>
      <c r="C7417">
        <v>2013</v>
      </c>
      <c r="D7417">
        <v>0</v>
      </c>
      <c r="E7417">
        <v>0</v>
      </c>
      <c r="F7417">
        <v>0</v>
      </c>
      <c r="G7417">
        <v>0</v>
      </c>
      <c r="H7417">
        <v>-6865</v>
      </c>
      <c r="I7417">
        <v>-9601</v>
      </c>
      <c r="J7417">
        <v>0</v>
      </c>
      <c r="K7417">
        <v>0</v>
      </c>
      <c r="L7417">
        <v>0</v>
      </c>
      <c r="M7417">
        <v>0</v>
      </c>
    </row>
    <row r="7418" spans="1:13">
      <c r="A7418">
        <v>242</v>
      </c>
      <c r="B7418" t="s">
        <v>84</v>
      </c>
      <c r="C7418">
        <v>2014</v>
      </c>
      <c r="D7418">
        <v>0</v>
      </c>
      <c r="E7418">
        <v>0</v>
      </c>
      <c r="F7418">
        <v>0</v>
      </c>
      <c r="G7418">
        <v>0</v>
      </c>
      <c r="H7418">
        <v>2065</v>
      </c>
      <c r="I7418">
        <v>-11098</v>
      </c>
      <c r="J7418">
        <v>0</v>
      </c>
      <c r="K7418">
        <v>0</v>
      </c>
      <c r="L7418">
        <v>0</v>
      </c>
      <c r="M7418">
        <v>1</v>
      </c>
    </row>
    <row r="7419" spans="1:13">
      <c r="A7419">
        <v>242</v>
      </c>
      <c r="B7419" t="s">
        <v>84</v>
      </c>
      <c r="C7419">
        <v>2015</v>
      </c>
      <c r="D7419">
        <v>0</v>
      </c>
      <c r="E7419">
        <v>0</v>
      </c>
      <c r="F7419">
        <v>0</v>
      </c>
      <c r="G7419">
        <v>0</v>
      </c>
      <c r="H7419">
        <v>-3244</v>
      </c>
      <c r="I7419">
        <v>-2927</v>
      </c>
      <c r="J7419">
        <v>0</v>
      </c>
      <c r="K7419">
        <v>9</v>
      </c>
      <c r="L7419">
        <v>0</v>
      </c>
      <c r="M7419">
        <v>1</v>
      </c>
    </row>
    <row r="7420" spans="1:13">
      <c r="A7420">
        <v>242</v>
      </c>
      <c r="B7420" t="s">
        <v>84</v>
      </c>
      <c r="C7420">
        <v>2016</v>
      </c>
      <c r="D7420">
        <v>0</v>
      </c>
      <c r="E7420">
        <v>0</v>
      </c>
      <c r="F7420">
        <v>0</v>
      </c>
      <c r="G7420">
        <v>0</v>
      </c>
      <c r="H7420">
        <v>3594</v>
      </c>
      <c r="I7420">
        <v>7136.25</v>
      </c>
      <c r="J7420">
        <v>-12113</v>
      </c>
      <c r="K7420">
        <v>2635</v>
      </c>
      <c r="L7420">
        <v>0</v>
      </c>
      <c r="M7420">
        <v>1</v>
      </c>
    </row>
    <row r="7421" spans="1:13">
      <c r="A7421">
        <v>242</v>
      </c>
      <c r="B7421" t="s">
        <v>84</v>
      </c>
      <c r="C7421">
        <v>2017</v>
      </c>
      <c r="D7421">
        <v>0</v>
      </c>
      <c r="E7421">
        <v>0</v>
      </c>
      <c r="F7421">
        <v>0</v>
      </c>
      <c r="G7421">
        <v>0</v>
      </c>
      <c r="H7421">
        <v>62551</v>
      </c>
      <c r="I7421">
        <v>12919.75</v>
      </c>
      <c r="J7421">
        <v>-5401</v>
      </c>
      <c r="K7421">
        <v>1650</v>
      </c>
      <c r="L7421">
        <v>-1</v>
      </c>
      <c r="M7421">
        <v>-7</v>
      </c>
    </row>
    <row r="7422" spans="1:13">
      <c r="A7422">
        <v>242</v>
      </c>
      <c r="B7422" t="s">
        <v>84</v>
      </c>
      <c r="C7422">
        <v>2018</v>
      </c>
      <c r="D7422">
        <v>0</v>
      </c>
      <c r="E7422">
        <v>0</v>
      </c>
      <c r="F7422">
        <v>0</v>
      </c>
      <c r="G7422">
        <v>0</v>
      </c>
      <c r="H7422">
        <v>564870</v>
      </c>
      <c r="I7422">
        <v>37183.75</v>
      </c>
      <c r="J7422">
        <v>-1113</v>
      </c>
      <c r="K7422">
        <v>638</v>
      </c>
      <c r="L7422">
        <v>0</v>
      </c>
      <c r="M7422">
        <v>-3</v>
      </c>
    </row>
    <row r="7423" spans="1:13">
      <c r="A7423">
        <v>242</v>
      </c>
      <c r="B7423" t="s">
        <v>84</v>
      </c>
      <c r="C7423">
        <v>2019</v>
      </c>
      <c r="D7423">
        <v>0</v>
      </c>
      <c r="E7423">
        <v>0</v>
      </c>
      <c r="F7423">
        <v>0</v>
      </c>
      <c r="G7423">
        <v>0</v>
      </c>
      <c r="H7423">
        <v>950982</v>
      </c>
      <c r="I7423">
        <v>322476</v>
      </c>
      <c r="J7423">
        <v>66303</v>
      </c>
      <c r="K7423">
        <v>17153</v>
      </c>
      <c r="L7423">
        <v>9</v>
      </c>
      <c r="M7423">
        <v>-2</v>
      </c>
    </row>
    <row r="7424" spans="1:13">
      <c r="A7424">
        <v>242</v>
      </c>
      <c r="B7424" t="s">
        <v>84</v>
      </c>
      <c r="C7424">
        <v>2020</v>
      </c>
      <c r="D7424">
        <v>0</v>
      </c>
      <c r="E7424">
        <v>0</v>
      </c>
      <c r="F7424">
        <v>0</v>
      </c>
      <c r="G7424">
        <v>0</v>
      </c>
      <c r="H7424">
        <v>552019</v>
      </c>
      <c r="I7424">
        <v>93346.9</v>
      </c>
      <c r="J7424">
        <v>82472</v>
      </c>
      <c r="K7424">
        <v>4325</v>
      </c>
      <c r="L7424">
        <v>29</v>
      </c>
      <c r="M7424">
        <v>-10</v>
      </c>
    </row>
    <row r="7425" spans="1:13">
      <c r="A7425">
        <v>242</v>
      </c>
      <c r="B7425" t="s">
        <v>84</v>
      </c>
      <c r="C7425">
        <v>2021</v>
      </c>
      <c r="D7425">
        <v>283658400</v>
      </c>
      <c r="E7425">
        <v>1551172000</v>
      </c>
      <c r="F7425">
        <v>8490600</v>
      </c>
      <c r="G7425">
        <v>123675000</v>
      </c>
      <c r="H7425">
        <v>16138962</v>
      </c>
      <c r="I7425">
        <v>1861925.65</v>
      </c>
      <c r="J7425">
        <v>592005</v>
      </c>
      <c r="K7425">
        <v>92354</v>
      </c>
      <c r="L7425">
        <v>4044</v>
      </c>
      <c r="M7425">
        <v>324</v>
      </c>
    </row>
    <row r="7426" spans="1:13">
      <c r="A7426">
        <v>242</v>
      </c>
      <c r="B7426" t="s">
        <v>84</v>
      </c>
      <c r="C7426">
        <v>1999</v>
      </c>
      <c r="D7426">
        <v>0</v>
      </c>
      <c r="E7426">
        <v>0</v>
      </c>
      <c r="F7426">
        <v>0</v>
      </c>
      <c r="G7426">
        <v>0</v>
      </c>
      <c r="H7426">
        <v>0</v>
      </c>
      <c r="I7426">
        <v>0</v>
      </c>
      <c r="J7426">
        <v>0</v>
      </c>
      <c r="K7426">
        <v>0</v>
      </c>
      <c r="L7426">
        <v>0</v>
      </c>
      <c r="M7426">
        <v>0</v>
      </c>
    </row>
    <row r="7427" spans="1:13">
      <c r="A7427">
        <v>242</v>
      </c>
      <c r="B7427" t="s">
        <v>84</v>
      </c>
      <c r="C7427">
        <v>2000</v>
      </c>
      <c r="D7427">
        <v>0</v>
      </c>
      <c r="E7427">
        <v>0</v>
      </c>
      <c r="F7427">
        <v>0</v>
      </c>
      <c r="G7427">
        <v>0</v>
      </c>
      <c r="H7427">
        <v>0</v>
      </c>
      <c r="I7427">
        <v>0</v>
      </c>
      <c r="J7427">
        <v>0</v>
      </c>
      <c r="K7427">
        <v>0</v>
      </c>
      <c r="L7427">
        <v>0</v>
      </c>
      <c r="M7427">
        <v>0</v>
      </c>
    </row>
    <row r="7428" spans="1:13">
      <c r="A7428">
        <v>242</v>
      </c>
      <c r="B7428" t="s">
        <v>84</v>
      </c>
      <c r="C7428">
        <v>2001</v>
      </c>
      <c r="D7428">
        <v>0</v>
      </c>
      <c r="E7428">
        <v>0</v>
      </c>
      <c r="F7428">
        <v>0</v>
      </c>
      <c r="G7428">
        <v>0</v>
      </c>
      <c r="H7428">
        <v>0</v>
      </c>
      <c r="I7428">
        <v>0</v>
      </c>
      <c r="J7428">
        <v>0</v>
      </c>
      <c r="K7428">
        <v>0</v>
      </c>
      <c r="L7428">
        <v>0</v>
      </c>
      <c r="M7428">
        <v>0</v>
      </c>
    </row>
    <row r="7429" spans="1:13">
      <c r="A7429">
        <v>242</v>
      </c>
      <c r="B7429" t="s">
        <v>84</v>
      </c>
      <c r="C7429">
        <v>2002</v>
      </c>
      <c r="D7429">
        <v>0</v>
      </c>
      <c r="E7429">
        <v>0</v>
      </c>
      <c r="F7429">
        <v>0</v>
      </c>
      <c r="G7429">
        <v>0</v>
      </c>
      <c r="H7429">
        <v>0</v>
      </c>
      <c r="I7429">
        <v>0</v>
      </c>
      <c r="J7429">
        <v>0</v>
      </c>
      <c r="K7429">
        <v>0</v>
      </c>
      <c r="L7429">
        <v>0</v>
      </c>
      <c r="M7429">
        <v>0</v>
      </c>
    </row>
    <row r="7430" spans="1:13">
      <c r="A7430">
        <v>242</v>
      </c>
      <c r="B7430" t="s">
        <v>84</v>
      </c>
      <c r="C7430">
        <v>2003</v>
      </c>
      <c r="D7430">
        <v>0</v>
      </c>
      <c r="E7430">
        <v>0</v>
      </c>
      <c r="F7430">
        <v>0</v>
      </c>
      <c r="G7430">
        <v>0</v>
      </c>
      <c r="H7430">
        <v>0</v>
      </c>
      <c r="I7430">
        <v>0</v>
      </c>
      <c r="J7430">
        <v>0</v>
      </c>
      <c r="K7430">
        <v>0</v>
      </c>
      <c r="L7430">
        <v>0</v>
      </c>
      <c r="M7430">
        <v>0</v>
      </c>
    </row>
    <row r="7431" spans="1:13">
      <c r="A7431">
        <v>242</v>
      </c>
      <c r="B7431" t="s">
        <v>84</v>
      </c>
      <c r="C7431">
        <v>2004</v>
      </c>
      <c r="D7431">
        <v>0</v>
      </c>
      <c r="E7431">
        <v>0</v>
      </c>
      <c r="F7431">
        <v>0</v>
      </c>
      <c r="G7431">
        <v>0</v>
      </c>
      <c r="H7431">
        <v>-600</v>
      </c>
      <c r="I7431">
        <v>0</v>
      </c>
      <c r="J7431">
        <v>0</v>
      </c>
      <c r="K7431">
        <v>0</v>
      </c>
      <c r="L7431">
        <v>0</v>
      </c>
      <c r="M7431">
        <v>0</v>
      </c>
    </row>
    <row r="7432" spans="1:13">
      <c r="A7432">
        <v>242</v>
      </c>
      <c r="B7432" t="s">
        <v>84</v>
      </c>
      <c r="C7432">
        <v>2005</v>
      </c>
      <c r="D7432">
        <v>0</v>
      </c>
      <c r="E7432">
        <v>0</v>
      </c>
      <c r="F7432">
        <v>0</v>
      </c>
      <c r="G7432">
        <v>0</v>
      </c>
      <c r="H7432">
        <v>0</v>
      </c>
      <c r="I7432">
        <v>0</v>
      </c>
      <c r="J7432">
        <v>0</v>
      </c>
      <c r="K7432">
        <v>0</v>
      </c>
      <c r="L7432">
        <v>0</v>
      </c>
      <c r="M7432">
        <v>0</v>
      </c>
    </row>
    <row r="7433" spans="1:13">
      <c r="A7433">
        <v>242</v>
      </c>
      <c r="B7433" t="s">
        <v>84</v>
      </c>
      <c r="C7433">
        <v>2006</v>
      </c>
      <c r="D7433">
        <v>0</v>
      </c>
      <c r="E7433">
        <v>0</v>
      </c>
      <c r="F7433">
        <v>0</v>
      </c>
      <c r="G7433">
        <v>0</v>
      </c>
      <c r="H7433">
        <v>0</v>
      </c>
      <c r="I7433">
        <v>0</v>
      </c>
      <c r="J7433">
        <v>0</v>
      </c>
      <c r="K7433">
        <v>0</v>
      </c>
      <c r="L7433">
        <v>0</v>
      </c>
      <c r="M7433">
        <v>0</v>
      </c>
    </row>
    <row r="7434" spans="1:13">
      <c r="A7434">
        <v>242</v>
      </c>
      <c r="B7434" t="s">
        <v>84</v>
      </c>
      <c r="C7434">
        <v>2007</v>
      </c>
      <c r="D7434">
        <v>0</v>
      </c>
      <c r="E7434">
        <v>0</v>
      </c>
      <c r="F7434">
        <v>0</v>
      </c>
      <c r="G7434">
        <v>0</v>
      </c>
      <c r="H7434">
        <v>-1816</v>
      </c>
      <c r="I7434">
        <v>0</v>
      </c>
      <c r="J7434">
        <v>0</v>
      </c>
      <c r="K7434">
        <v>0</v>
      </c>
      <c r="L7434">
        <v>0</v>
      </c>
      <c r="M7434">
        <v>0</v>
      </c>
    </row>
    <row r="7435" spans="1:13">
      <c r="A7435">
        <v>242</v>
      </c>
      <c r="B7435" t="s">
        <v>84</v>
      </c>
      <c r="C7435">
        <v>2008</v>
      </c>
      <c r="D7435">
        <v>0</v>
      </c>
      <c r="E7435">
        <v>0</v>
      </c>
      <c r="F7435">
        <v>0</v>
      </c>
      <c r="G7435">
        <v>0</v>
      </c>
      <c r="H7435">
        <v>0</v>
      </c>
      <c r="I7435">
        <v>0</v>
      </c>
      <c r="J7435">
        <v>0</v>
      </c>
      <c r="K7435">
        <v>0</v>
      </c>
      <c r="L7435">
        <v>0</v>
      </c>
      <c r="M7435">
        <v>0</v>
      </c>
    </row>
    <row r="7436" spans="1:13">
      <c r="A7436">
        <v>242</v>
      </c>
      <c r="B7436" t="s">
        <v>84</v>
      </c>
      <c r="C7436">
        <v>2009</v>
      </c>
      <c r="D7436">
        <v>0</v>
      </c>
      <c r="E7436">
        <v>0</v>
      </c>
      <c r="F7436">
        <v>0</v>
      </c>
      <c r="G7436">
        <v>0</v>
      </c>
      <c r="H7436">
        <v>0</v>
      </c>
      <c r="I7436">
        <v>0</v>
      </c>
      <c r="J7436">
        <v>0</v>
      </c>
      <c r="K7436">
        <v>0</v>
      </c>
      <c r="L7436">
        <v>0</v>
      </c>
      <c r="M7436">
        <v>0</v>
      </c>
    </row>
    <row r="7437" spans="1:13">
      <c r="A7437">
        <v>242</v>
      </c>
      <c r="B7437" t="s">
        <v>84</v>
      </c>
      <c r="C7437">
        <v>2010</v>
      </c>
      <c r="D7437">
        <v>0</v>
      </c>
      <c r="E7437">
        <v>0</v>
      </c>
      <c r="F7437">
        <v>0</v>
      </c>
      <c r="G7437">
        <v>0</v>
      </c>
      <c r="H7437">
        <v>0</v>
      </c>
      <c r="I7437">
        <v>0</v>
      </c>
      <c r="J7437">
        <v>0</v>
      </c>
      <c r="K7437">
        <v>0</v>
      </c>
      <c r="L7437">
        <v>0</v>
      </c>
      <c r="M7437">
        <v>0</v>
      </c>
    </row>
    <row r="7438" spans="1:13">
      <c r="A7438">
        <v>242</v>
      </c>
      <c r="B7438" t="s">
        <v>84</v>
      </c>
      <c r="C7438">
        <v>2011</v>
      </c>
      <c r="D7438">
        <v>0</v>
      </c>
      <c r="E7438">
        <v>0</v>
      </c>
      <c r="F7438">
        <v>0</v>
      </c>
      <c r="G7438">
        <v>0</v>
      </c>
      <c r="H7438">
        <v>0</v>
      </c>
      <c r="I7438">
        <v>0</v>
      </c>
      <c r="J7438">
        <v>0</v>
      </c>
      <c r="K7438">
        <v>0</v>
      </c>
      <c r="L7438">
        <v>0</v>
      </c>
      <c r="M7438">
        <v>1</v>
      </c>
    </row>
    <row r="7439" spans="1:13">
      <c r="A7439">
        <v>242</v>
      </c>
      <c r="B7439" t="s">
        <v>84</v>
      </c>
      <c r="C7439">
        <v>2012</v>
      </c>
      <c r="D7439">
        <v>0</v>
      </c>
      <c r="E7439">
        <v>0</v>
      </c>
      <c r="F7439">
        <v>0</v>
      </c>
      <c r="G7439">
        <v>0</v>
      </c>
      <c r="H7439">
        <v>1711</v>
      </c>
      <c r="I7439">
        <v>0</v>
      </c>
      <c r="J7439">
        <v>0</v>
      </c>
      <c r="K7439">
        <v>0</v>
      </c>
      <c r="L7439">
        <v>0</v>
      </c>
      <c r="M7439">
        <v>0</v>
      </c>
    </row>
    <row r="7440" spans="1:13">
      <c r="A7440">
        <v>242</v>
      </c>
      <c r="B7440" t="s">
        <v>84</v>
      </c>
      <c r="C7440">
        <v>2013</v>
      </c>
      <c r="D7440">
        <v>0</v>
      </c>
      <c r="E7440">
        <v>0</v>
      </c>
      <c r="F7440">
        <v>0</v>
      </c>
      <c r="G7440">
        <v>0</v>
      </c>
      <c r="H7440">
        <v>0</v>
      </c>
      <c r="I7440">
        <v>0</v>
      </c>
      <c r="J7440">
        <v>0</v>
      </c>
      <c r="K7440">
        <v>0</v>
      </c>
      <c r="L7440">
        <v>1</v>
      </c>
      <c r="M7440">
        <v>1</v>
      </c>
    </row>
    <row r="7441" spans="1:13">
      <c r="A7441">
        <v>242</v>
      </c>
      <c r="B7441" t="s">
        <v>84</v>
      </c>
      <c r="C7441">
        <v>2014</v>
      </c>
      <c r="D7441">
        <v>0</v>
      </c>
      <c r="E7441">
        <v>0</v>
      </c>
      <c r="F7441">
        <v>0</v>
      </c>
      <c r="G7441">
        <v>0</v>
      </c>
      <c r="H7441">
        <v>3422</v>
      </c>
      <c r="I7441">
        <v>6388</v>
      </c>
      <c r="J7441">
        <v>0</v>
      </c>
      <c r="K7441">
        <v>0</v>
      </c>
      <c r="L7441">
        <v>1</v>
      </c>
      <c r="M7441">
        <v>0</v>
      </c>
    </row>
    <row r="7442" spans="1:13">
      <c r="A7442">
        <v>242</v>
      </c>
      <c r="B7442" t="s">
        <v>84</v>
      </c>
      <c r="C7442">
        <v>2015</v>
      </c>
      <c r="D7442">
        <v>0</v>
      </c>
      <c r="E7442">
        <v>0</v>
      </c>
      <c r="F7442">
        <v>0</v>
      </c>
      <c r="G7442">
        <v>0</v>
      </c>
      <c r="H7442">
        <v>-52523</v>
      </c>
      <c r="I7442">
        <v>24908</v>
      </c>
      <c r="J7442">
        <v>0</v>
      </c>
      <c r="K7442">
        <v>114</v>
      </c>
      <c r="L7442">
        <v>3</v>
      </c>
      <c r="M7442">
        <v>3</v>
      </c>
    </row>
    <row r="7443" spans="1:13">
      <c r="A7443">
        <v>242</v>
      </c>
      <c r="B7443" t="s">
        <v>84</v>
      </c>
      <c r="C7443">
        <v>2016</v>
      </c>
      <c r="D7443">
        <v>0</v>
      </c>
      <c r="E7443">
        <v>0</v>
      </c>
      <c r="F7443">
        <v>0</v>
      </c>
      <c r="G7443">
        <v>0</v>
      </c>
      <c r="H7443">
        <v>108438</v>
      </c>
      <c r="I7443">
        <v>13140.35</v>
      </c>
      <c r="J7443">
        <v>80</v>
      </c>
      <c r="K7443">
        <v>442</v>
      </c>
      <c r="L7443">
        <v>5</v>
      </c>
      <c r="M7443">
        <v>8</v>
      </c>
    </row>
    <row r="7444" spans="1:13">
      <c r="A7444">
        <v>242</v>
      </c>
      <c r="B7444" t="s">
        <v>84</v>
      </c>
      <c r="C7444">
        <v>2017</v>
      </c>
      <c r="D7444">
        <v>0</v>
      </c>
      <c r="E7444">
        <v>0</v>
      </c>
      <c r="F7444">
        <v>0</v>
      </c>
      <c r="G7444">
        <v>0</v>
      </c>
      <c r="H7444">
        <v>283981</v>
      </c>
      <c r="I7444">
        <v>60706.2</v>
      </c>
      <c r="J7444">
        <v>136</v>
      </c>
      <c r="K7444">
        <v>5744</v>
      </c>
      <c r="L7444">
        <v>1</v>
      </c>
      <c r="M7444">
        <v>5</v>
      </c>
    </row>
    <row r="7445" spans="1:13">
      <c r="A7445">
        <v>242</v>
      </c>
      <c r="B7445" t="s">
        <v>84</v>
      </c>
      <c r="C7445">
        <v>2018</v>
      </c>
      <c r="D7445">
        <v>0</v>
      </c>
      <c r="E7445">
        <v>0</v>
      </c>
      <c r="F7445">
        <v>0</v>
      </c>
      <c r="G7445">
        <v>0</v>
      </c>
      <c r="H7445">
        <v>189944</v>
      </c>
      <c r="I7445">
        <v>152322.20000000001</v>
      </c>
      <c r="J7445">
        <v>35708</v>
      </c>
      <c r="K7445">
        <v>12871</v>
      </c>
      <c r="L7445">
        <v>5</v>
      </c>
      <c r="M7445">
        <v>2</v>
      </c>
    </row>
    <row r="7446" spans="1:13">
      <c r="A7446">
        <v>242</v>
      </c>
      <c r="B7446" t="s">
        <v>84</v>
      </c>
      <c r="C7446">
        <v>2019</v>
      </c>
      <c r="D7446">
        <v>0</v>
      </c>
      <c r="E7446">
        <v>0</v>
      </c>
      <c r="F7446">
        <v>0</v>
      </c>
      <c r="G7446">
        <v>0</v>
      </c>
      <c r="H7446">
        <v>454606</v>
      </c>
      <c r="I7446">
        <v>110510.8</v>
      </c>
      <c r="J7446">
        <v>59148</v>
      </c>
      <c r="K7446">
        <v>10806</v>
      </c>
      <c r="L7446">
        <v>47</v>
      </c>
      <c r="M7446">
        <v>-13</v>
      </c>
    </row>
    <row r="7447" spans="1:13">
      <c r="A7447">
        <v>242</v>
      </c>
      <c r="B7447" t="s">
        <v>84</v>
      </c>
      <c r="C7447">
        <v>2020</v>
      </c>
      <c r="D7447">
        <v>279623800</v>
      </c>
      <c r="E7447">
        <v>1507402000</v>
      </c>
      <c r="F7447">
        <v>6885700</v>
      </c>
      <c r="G7447">
        <v>116640000</v>
      </c>
      <c r="H7447">
        <v>15411794</v>
      </c>
      <c r="I7447">
        <v>1807037.05</v>
      </c>
      <c r="J7447">
        <v>546653</v>
      </c>
      <c r="K7447">
        <v>87074</v>
      </c>
      <c r="L7447">
        <v>4010</v>
      </c>
      <c r="M7447">
        <v>303</v>
      </c>
    </row>
    <row r="7448" spans="1:13">
      <c r="A7448">
        <v>243</v>
      </c>
      <c r="B7448" t="s">
        <v>137</v>
      </c>
      <c r="C7448">
        <v>1999</v>
      </c>
      <c r="D7448">
        <v>0</v>
      </c>
      <c r="E7448">
        <v>0</v>
      </c>
      <c r="F7448">
        <v>0</v>
      </c>
      <c r="G7448">
        <v>0</v>
      </c>
      <c r="H7448">
        <v>-756</v>
      </c>
      <c r="I7448">
        <v>0</v>
      </c>
      <c r="J7448">
        <v>0</v>
      </c>
      <c r="K7448">
        <v>0</v>
      </c>
      <c r="L7448">
        <v>0</v>
      </c>
      <c r="M7448">
        <v>0</v>
      </c>
    </row>
    <row r="7449" spans="1:13">
      <c r="A7449">
        <v>243</v>
      </c>
      <c r="B7449" t="s">
        <v>137</v>
      </c>
      <c r="C7449">
        <v>2000</v>
      </c>
      <c r="D7449">
        <v>0</v>
      </c>
      <c r="E7449">
        <v>0</v>
      </c>
      <c r="F7449">
        <v>0</v>
      </c>
      <c r="G7449">
        <v>0</v>
      </c>
      <c r="H7449">
        <v>-210</v>
      </c>
      <c r="I7449">
        <v>0</v>
      </c>
      <c r="J7449">
        <v>0</v>
      </c>
      <c r="K7449">
        <v>0</v>
      </c>
      <c r="L7449">
        <v>0</v>
      </c>
      <c r="M7449">
        <v>0</v>
      </c>
    </row>
    <row r="7450" spans="1:13">
      <c r="A7450">
        <v>243</v>
      </c>
      <c r="B7450" t="s">
        <v>137</v>
      </c>
      <c r="C7450">
        <v>2005</v>
      </c>
      <c r="D7450">
        <v>0</v>
      </c>
      <c r="E7450">
        <v>0</v>
      </c>
      <c r="F7450">
        <v>0</v>
      </c>
      <c r="G7450">
        <v>0</v>
      </c>
      <c r="H7450">
        <v>-344</v>
      </c>
      <c r="I7450">
        <v>0</v>
      </c>
      <c r="J7450">
        <v>0</v>
      </c>
      <c r="K7450">
        <v>0</v>
      </c>
      <c r="L7450">
        <v>0</v>
      </c>
      <c r="M7450">
        <v>0</v>
      </c>
    </row>
    <row r="7451" spans="1:13">
      <c r="A7451">
        <v>243</v>
      </c>
      <c r="B7451" t="s">
        <v>137</v>
      </c>
      <c r="C7451">
        <v>2006</v>
      </c>
      <c r="D7451">
        <v>0</v>
      </c>
      <c r="E7451">
        <v>0</v>
      </c>
      <c r="F7451">
        <v>0</v>
      </c>
      <c r="G7451">
        <v>0</v>
      </c>
      <c r="H7451">
        <v>0</v>
      </c>
      <c r="I7451">
        <v>0</v>
      </c>
      <c r="J7451">
        <v>0</v>
      </c>
      <c r="K7451">
        <v>0</v>
      </c>
      <c r="L7451">
        <v>0</v>
      </c>
      <c r="M7451">
        <v>0</v>
      </c>
    </row>
    <row r="7452" spans="1:13">
      <c r="A7452">
        <v>243</v>
      </c>
      <c r="B7452" t="s">
        <v>137</v>
      </c>
      <c r="C7452">
        <v>2007</v>
      </c>
      <c r="D7452">
        <v>0</v>
      </c>
      <c r="E7452">
        <v>0</v>
      </c>
      <c r="F7452">
        <v>0</v>
      </c>
      <c r="G7452">
        <v>0</v>
      </c>
      <c r="H7452">
        <v>-800</v>
      </c>
      <c r="I7452">
        <v>0</v>
      </c>
      <c r="J7452">
        <v>0</v>
      </c>
      <c r="K7452">
        <v>0</v>
      </c>
      <c r="L7452">
        <v>0</v>
      </c>
      <c r="M7452">
        <v>0</v>
      </c>
    </row>
    <row r="7453" spans="1:13">
      <c r="A7453">
        <v>243</v>
      </c>
      <c r="B7453" t="s">
        <v>137</v>
      </c>
      <c r="C7453">
        <v>2008</v>
      </c>
      <c r="D7453">
        <v>0</v>
      </c>
      <c r="E7453">
        <v>0</v>
      </c>
      <c r="F7453">
        <v>0</v>
      </c>
      <c r="G7453">
        <v>0</v>
      </c>
      <c r="H7453">
        <v>-1248</v>
      </c>
      <c r="I7453">
        <v>0</v>
      </c>
      <c r="J7453">
        <v>0</v>
      </c>
      <c r="K7453">
        <v>0</v>
      </c>
      <c r="L7453">
        <v>0</v>
      </c>
      <c r="M7453">
        <v>0</v>
      </c>
    </row>
    <row r="7454" spans="1:13">
      <c r="A7454">
        <v>243</v>
      </c>
      <c r="B7454" t="s">
        <v>137</v>
      </c>
      <c r="C7454">
        <v>2009</v>
      </c>
      <c r="D7454">
        <v>0</v>
      </c>
      <c r="E7454">
        <v>0</v>
      </c>
      <c r="F7454">
        <v>0</v>
      </c>
      <c r="G7454">
        <v>0</v>
      </c>
      <c r="H7454">
        <v>-4000</v>
      </c>
      <c r="I7454">
        <v>0</v>
      </c>
      <c r="J7454">
        <v>0</v>
      </c>
      <c r="K7454">
        <v>0</v>
      </c>
      <c r="L7454">
        <v>0</v>
      </c>
      <c r="M7454">
        <v>0</v>
      </c>
    </row>
    <row r="7455" spans="1:13">
      <c r="A7455">
        <v>243</v>
      </c>
      <c r="B7455" t="s">
        <v>137</v>
      </c>
      <c r="C7455">
        <v>2010</v>
      </c>
      <c r="D7455">
        <v>0</v>
      </c>
      <c r="E7455">
        <v>0</v>
      </c>
      <c r="F7455">
        <v>0</v>
      </c>
      <c r="G7455">
        <v>0</v>
      </c>
      <c r="H7455">
        <v>649</v>
      </c>
      <c r="I7455">
        <v>0</v>
      </c>
      <c r="J7455">
        <v>0</v>
      </c>
      <c r="K7455">
        <v>0</v>
      </c>
      <c r="L7455">
        <v>0</v>
      </c>
      <c r="M7455">
        <v>0</v>
      </c>
    </row>
    <row r="7456" spans="1:13">
      <c r="A7456">
        <v>243</v>
      </c>
      <c r="B7456" t="s">
        <v>137</v>
      </c>
      <c r="C7456">
        <v>2011</v>
      </c>
      <c r="D7456">
        <v>0</v>
      </c>
      <c r="E7456">
        <v>0</v>
      </c>
      <c r="F7456">
        <v>0</v>
      </c>
      <c r="G7456">
        <v>0</v>
      </c>
      <c r="H7456">
        <v>0</v>
      </c>
      <c r="I7456">
        <v>0</v>
      </c>
      <c r="J7456">
        <v>0</v>
      </c>
      <c r="K7456">
        <v>0</v>
      </c>
      <c r="L7456">
        <v>0</v>
      </c>
      <c r="M7456">
        <v>0</v>
      </c>
    </row>
    <row r="7457" spans="1:13">
      <c r="A7457">
        <v>243</v>
      </c>
      <c r="B7457" t="s">
        <v>137</v>
      </c>
      <c r="C7457">
        <v>2012</v>
      </c>
      <c r="D7457">
        <v>0</v>
      </c>
      <c r="E7457">
        <v>0</v>
      </c>
      <c r="F7457">
        <v>0</v>
      </c>
      <c r="G7457">
        <v>0</v>
      </c>
      <c r="H7457">
        <v>-1340</v>
      </c>
      <c r="I7457">
        <v>0</v>
      </c>
      <c r="J7457">
        <v>0</v>
      </c>
      <c r="K7457">
        <v>0</v>
      </c>
      <c r="L7457">
        <v>0</v>
      </c>
      <c r="M7457">
        <v>0</v>
      </c>
    </row>
    <row r="7458" spans="1:13">
      <c r="A7458">
        <v>243</v>
      </c>
      <c r="B7458" t="s">
        <v>137</v>
      </c>
      <c r="C7458">
        <v>2013</v>
      </c>
      <c r="D7458">
        <v>0</v>
      </c>
      <c r="E7458">
        <v>0</v>
      </c>
      <c r="F7458">
        <v>0</v>
      </c>
      <c r="G7458">
        <v>0</v>
      </c>
      <c r="H7458">
        <v>-22313</v>
      </c>
      <c r="I7458">
        <v>136</v>
      </c>
      <c r="J7458">
        <v>0</v>
      </c>
      <c r="K7458">
        <v>0</v>
      </c>
      <c r="L7458">
        <v>0</v>
      </c>
      <c r="M7458">
        <v>0</v>
      </c>
    </row>
    <row r="7459" spans="1:13">
      <c r="A7459">
        <v>243</v>
      </c>
      <c r="B7459" t="s">
        <v>137</v>
      </c>
      <c r="C7459">
        <v>2014</v>
      </c>
      <c r="D7459">
        <v>0</v>
      </c>
      <c r="E7459">
        <v>0</v>
      </c>
      <c r="F7459">
        <v>0</v>
      </c>
      <c r="G7459">
        <v>0</v>
      </c>
      <c r="H7459">
        <v>-4026</v>
      </c>
      <c r="I7459">
        <v>-614</v>
      </c>
      <c r="J7459">
        <v>0</v>
      </c>
      <c r="K7459">
        <v>0</v>
      </c>
      <c r="L7459">
        <v>0</v>
      </c>
      <c r="M7459">
        <v>0</v>
      </c>
    </row>
    <row r="7460" spans="1:13">
      <c r="A7460">
        <v>243</v>
      </c>
      <c r="B7460" t="s">
        <v>137</v>
      </c>
      <c r="C7460">
        <v>2015</v>
      </c>
      <c r="D7460">
        <v>0</v>
      </c>
      <c r="E7460">
        <v>0</v>
      </c>
      <c r="F7460">
        <v>0</v>
      </c>
      <c r="G7460">
        <v>0</v>
      </c>
      <c r="H7460">
        <v>-6850</v>
      </c>
      <c r="I7460">
        <v>-958</v>
      </c>
      <c r="J7460">
        <v>27744</v>
      </c>
      <c r="K7460">
        <v>0</v>
      </c>
      <c r="L7460">
        <v>0</v>
      </c>
      <c r="M7460">
        <v>0</v>
      </c>
    </row>
    <row r="7461" spans="1:13">
      <c r="A7461">
        <v>243</v>
      </c>
      <c r="B7461" t="s">
        <v>137</v>
      </c>
      <c r="C7461">
        <v>2016</v>
      </c>
      <c r="D7461">
        <v>0</v>
      </c>
      <c r="E7461">
        <v>0</v>
      </c>
      <c r="F7461">
        <v>0</v>
      </c>
      <c r="G7461">
        <v>0</v>
      </c>
      <c r="H7461">
        <v>7458</v>
      </c>
      <c r="I7461">
        <v>5243</v>
      </c>
      <c r="J7461">
        <v>9880</v>
      </c>
      <c r="K7461">
        <v>0</v>
      </c>
      <c r="L7461">
        <v>0</v>
      </c>
      <c r="M7461">
        <v>0</v>
      </c>
    </row>
    <row r="7462" spans="1:13">
      <c r="A7462">
        <v>243</v>
      </c>
      <c r="B7462" t="s">
        <v>137</v>
      </c>
      <c r="C7462">
        <v>2017</v>
      </c>
      <c r="D7462">
        <v>0</v>
      </c>
      <c r="E7462">
        <v>0</v>
      </c>
      <c r="F7462">
        <v>0</v>
      </c>
      <c r="G7462">
        <v>0</v>
      </c>
      <c r="H7462">
        <v>-4241</v>
      </c>
      <c r="I7462">
        <v>26097</v>
      </c>
      <c r="J7462">
        <v>26720</v>
      </c>
      <c r="K7462">
        <v>611</v>
      </c>
      <c r="L7462">
        <v>0</v>
      </c>
      <c r="M7462">
        <v>0</v>
      </c>
    </row>
    <row r="7463" spans="1:13">
      <c r="A7463">
        <v>243</v>
      </c>
      <c r="B7463" t="s">
        <v>137</v>
      </c>
      <c r="C7463">
        <v>2018</v>
      </c>
      <c r="D7463">
        <v>0</v>
      </c>
      <c r="E7463">
        <v>0</v>
      </c>
      <c r="F7463">
        <v>0</v>
      </c>
      <c r="G7463">
        <v>0</v>
      </c>
      <c r="H7463">
        <v>118905</v>
      </c>
      <c r="I7463">
        <v>13138</v>
      </c>
      <c r="J7463">
        <v>183554</v>
      </c>
      <c r="K7463">
        <v>39638</v>
      </c>
      <c r="L7463">
        <v>0</v>
      </c>
      <c r="M7463">
        <v>0</v>
      </c>
    </row>
    <row r="7464" spans="1:13">
      <c r="A7464">
        <v>243</v>
      </c>
      <c r="B7464" t="s">
        <v>137</v>
      </c>
      <c r="C7464">
        <v>2019</v>
      </c>
      <c r="D7464">
        <v>0</v>
      </c>
      <c r="E7464">
        <v>0</v>
      </c>
      <c r="F7464">
        <v>0</v>
      </c>
      <c r="G7464">
        <v>0</v>
      </c>
      <c r="H7464">
        <v>1257157</v>
      </c>
      <c r="I7464">
        <v>163479</v>
      </c>
      <c r="J7464">
        <v>817384</v>
      </c>
      <c r="K7464">
        <v>129039</v>
      </c>
      <c r="L7464">
        <v>0</v>
      </c>
      <c r="M7464">
        <v>0</v>
      </c>
    </row>
    <row r="7465" spans="1:13">
      <c r="A7465">
        <v>243</v>
      </c>
      <c r="B7465" t="s">
        <v>137</v>
      </c>
      <c r="C7465">
        <v>2020</v>
      </c>
      <c r="D7465">
        <v>0</v>
      </c>
      <c r="E7465">
        <v>0</v>
      </c>
      <c r="F7465">
        <v>0</v>
      </c>
      <c r="G7465">
        <v>0</v>
      </c>
      <c r="H7465">
        <v>2253724</v>
      </c>
      <c r="I7465">
        <v>541273</v>
      </c>
      <c r="J7465">
        <v>675643</v>
      </c>
      <c r="K7465">
        <v>-178346</v>
      </c>
      <c r="L7465">
        <v>1</v>
      </c>
      <c r="M7465">
        <v>0</v>
      </c>
    </row>
    <row r="7466" spans="1:13">
      <c r="A7466">
        <v>243</v>
      </c>
      <c r="B7466" t="s">
        <v>137</v>
      </c>
      <c r="C7466">
        <v>2021</v>
      </c>
      <c r="D7466">
        <v>0</v>
      </c>
      <c r="E7466">
        <v>0</v>
      </c>
      <c r="F7466">
        <v>0</v>
      </c>
      <c r="G7466">
        <v>0</v>
      </c>
      <c r="H7466">
        <v>2099995</v>
      </c>
      <c r="I7466">
        <v>211059</v>
      </c>
      <c r="J7466">
        <v>2108086</v>
      </c>
      <c r="K7466">
        <v>89794</v>
      </c>
      <c r="L7466">
        <v>10</v>
      </c>
      <c r="M7466">
        <v>2</v>
      </c>
    </row>
    <row r="7467" spans="1:13">
      <c r="A7467">
        <v>243</v>
      </c>
      <c r="B7467" t="s">
        <v>137</v>
      </c>
      <c r="C7467">
        <v>2022</v>
      </c>
      <c r="D7467">
        <v>771499800</v>
      </c>
      <c r="E7467">
        <v>2847402000</v>
      </c>
      <c r="F7467">
        <v>115078700</v>
      </c>
      <c r="G7467">
        <v>1973610000</v>
      </c>
      <c r="H7467">
        <v>35152684.619999997</v>
      </c>
      <c r="I7467">
        <v>3402163.78</v>
      </c>
      <c r="J7467">
        <v>7445492.8399999999</v>
      </c>
      <c r="K7467">
        <v>1461457.66</v>
      </c>
      <c r="L7467">
        <v>15946</v>
      </c>
      <c r="M7467">
        <v>1573</v>
      </c>
    </row>
    <row r="7468" spans="1:13">
      <c r="A7468">
        <v>243</v>
      </c>
      <c r="B7468" t="s">
        <v>137</v>
      </c>
      <c r="C7468">
        <v>2004</v>
      </c>
      <c r="D7468">
        <v>0</v>
      </c>
      <c r="E7468">
        <v>0</v>
      </c>
      <c r="F7468">
        <v>0</v>
      </c>
      <c r="G7468">
        <v>0</v>
      </c>
      <c r="H7468">
        <v>0</v>
      </c>
      <c r="I7468">
        <v>0</v>
      </c>
      <c r="J7468">
        <v>0</v>
      </c>
      <c r="K7468">
        <v>0</v>
      </c>
      <c r="L7468">
        <v>-1</v>
      </c>
      <c r="M7468">
        <v>0</v>
      </c>
    </row>
    <row r="7469" spans="1:13">
      <c r="A7469">
        <v>243</v>
      </c>
      <c r="B7469" t="s">
        <v>137</v>
      </c>
      <c r="C7469">
        <v>2005</v>
      </c>
      <c r="D7469">
        <v>0</v>
      </c>
      <c r="E7469">
        <v>0</v>
      </c>
      <c r="F7469">
        <v>0</v>
      </c>
      <c r="G7469">
        <v>0</v>
      </c>
      <c r="H7469">
        <v>-400</v>
      </c>
      <c r="I7469">
        <v>0</v>
      </c>
      <c r="J7469">
        <v>0</v>
      </c>
      <c r="K7469">
        <v>0</v>
      </c>
      <c r="L7469">
        <v>0</v>
      </c>
      <c r="M7469">
        <v>0</v>
      </c>
    </row>
    <row r="7470" spans="1:13">
      <c r="A7470">
        <v>243</v>
      </c>
      <c r="B7470" t="s">
        <v>137</v>
      </c>
      <c r="C7470">
        <v>2006</v>
      </c>
      <c r="D7470">
        <v>0</v>
      </c>
      <c r="E7470">
        <v>0</v>
      </c>
      <c r="F7470">
        <v>0</v>
      </c>
      <c r="G7470">
        <v>0</v>
      </c>
      <c r="H7470">
        <v>-2500</v>
      </c>
      <c r="I7470">
        <v>0</v>
      </c>
      <c r="J7470">
        <v>0</v>
      </c>
      <c r="K7470">
        <v>0</v>
      </c>
      <c r="L7470">
        <v>0</v>
      </c>
      <c r="M7470">
        <v>0</v>
      </c>
    </row>
    <row r="7471" spans="1:13">
      <c r="A7471">
        <v>243</v>
      </c>
      <c r="B7471" t="s">
        <v>137</v>
      </c>
      <c r="C7471">
        <v>2007</v>
      </c>
      <c r="D7471">
        <v>0</v>
      </c>
      <c r="E7471">
        <v>0</v>
      </c>
      <c r="F7471">
        <v>0</v>
      </c>
      <c r="G7471">
        <v>0</v>
      </c>
      <c r="H7471">
        <v>0</v>
      </c>
      <c r="I7471">
        <v>0</v>
      </c>
      <c r="J7471">
        <v>0</v>
      </c>
      <c r="K7471">
        <v>0</v>
      </c>
      <c r="L7471">
        <v>-1</v>
      </c>
      <c r="M7471">
        <v>0</v>
      </c>
    </row>
    <row r="7472" spans="1:13">
      <c r="A7472">
        <v>243</v>
      </c>
      <c r="B7472" t="s">
        <v>137</v>
      </c>
      <c r="C7472">
        <v>2008</v>
      </c>
      <c r="D7472">
        <v>0</v>
      </c>
      <c r="E7472">
        <v>0</v>
      </c>
      <c r="F7472">
        <v>0</v>
      </c>
      <c r="G7472">
        <v>0</v>
      </c>
      <c r="H7472">
        <v>-930</v>
      </c>
      <c r="I7472">
        <v>0</v>
      </c>
      <c r="J7472">
        <v>0</v>
      </c>
      <c r="K7472">
        <v>0</v>
      </c>
      <c r="L7472">
        <v>0</v>
      </c>
      <c r="M7472">
        <v>0</v>
      </c>
    </row>
    <row r="7473" spans="1:13">
      <c r="A7473">
        <v>243</v>
      </c>
      <c r="B7473" t="s">
        <v>137</v>
      </c>
      <c r="C7473">
        <v>2009</v>
      </c>
      <c r="D7473">
        <v>0</v>
      </c>
      <c r="E7473">
        <v>0</v>
      </c>
      <c r="F7473">
        <v>0</v>
      </c>
      <c r="G7473">
        <v>0</v>
      </c>
      <c r="H7473">
        <v>0</v>
      </c>
      <c r="I7473">
        <v>0</v>
      </c>
      <c r="J7473">
        <v>0</v>
      </c>
      <c r="K7473">
        <v>0</v>
      </c>
      <c r="L7473">
        <v>0</v>
      </c>
      <c r="M7473">
        <v>0</v>
      </c>
    </row>
    <row r="7474" spans="1:13">
      <c r="A7474">
        <v>243</v>
      </c>
      <c r="B7474" t="s">
        <v>137</v>
      </c>
      <c r="C7474">
        <v>2010</v>
      </c>
      <c r="D7474">
        <v>0</v>
      </c>
      <c r="E7474">
        <v>0</v>
      </c>
      <c r="F7474">
        <v>0</v>
      </c>
      <c r="G7474">
        <v>0</v>
      </c>
      <c r="H7474">
        <v>-819</v>
      </c>
      <c r="I7474">
        <v>0</v>
      </c>
      <c r="J7474">
        <v>0</v>
      </c>
      <c r="K7474">
        <v>0</v>
      </c>
      <c r="L7474">
        <v>0</v>
      </c>
      <c r="M7474">
        <v>0</v>
      </c>
    </row>
    <row r="7475" spans="1:13">
      <c r="A7475">
        <v>243</v>
      </c>
      <c r="B7475" t="s">
        <v>137</v>
      </c>
      <c r="C7475">
        <v>2011</v>
      </c>
      <c r="D7475">
        <v>0</v>
      </c>
      <c r="E7475">
        <v>0</v>
      </c>
      <c r="F7475">
        <v>0</v>
      </c>
      <c r="G7475">
        <v>0</v>
      </c>
      <c r="H7475">
        <v>0</v>
      </c>
      <c r="I7475">
        <v>0</v>
      </c>
      <c r="J7475">
        <v>0</v>
      </c>
      <c r="K7475">
        <v>0</v>
      </c>
      <c r="L7475">
        <v>0</v>
      </c>
      <c r="M7475">
        <v>0</v>
      </c>
    </row>
    <row r="7476" spans="1:13">
      <c r="A7476">
        <v>243</v>
      </c>
      <c r="B7476" t="s">
        <v>137</v>
      </c>
      <c r="C7476">
        <v>2012</v>
      </c>
      <c r="D7476">
        <v>0</v>
      </c>
      <c r="E7476">
        <v>0</v>
      </c>
      <c r="F7476">
        <v>0</v>
      </c>
      <c r="G7476">
        <v>0</v>
      </c>
      <c r="H7476">
        <v>-1000</v>
      </c>
      <c r="I7476">
        <v>0</v>
      </c>
      <c r="J7476">
        <v>0</v>
      </c>
      <c r="K7476">
        <v>0</v>
      </c>
      <c r="L7476">
        <v>0</v>
      </c>
      <c r="M7476">
        <v>0</v>
      </c>
    </row>
    <row r="7477" spans="1:13">
      <c r="A7477">
        <v>243</v>
      </c>
      <c r="B7477" t="s">
        <v>137</v>
      </c>
      <c r="C7477">
        <v>2013</v>
      </c>
      <c r="D7477">
        <v>0</v>
      </c>
      <c r="E7477">
        <v>0</v>
      </c>
      <c r="F7477">
        <v>0</v>
      </c>
      <c r="G7477">
        <v>0</v>
      </c>
      <c r="H7477">
        <v>0</v>
      </c>
      <c r="I7477">
        <v>0</v>
      </c>
      <c r="J7477">
        <v>0</v>
      </c>
      <c r="K7477">
        <v>0</v>
      </c>
      <c r="L7477">
        <v>0</v>
      </c>
      <c r="M7477">
        <v>0</v>
      </c>
    </row>
    <row r="7478" spans="1:13">
      <c r="A7478">
        <v>243</v>
      </c>
      <c r="B7478" t="s">
        <v>137</v>
      </c>
      <c r="C7478">
        <v>2014</v>
      </c>
      <c r="D7478">
        <v>0</v>
      </c>
      <c r="E7478">
        <v>0</v>
      </c>
      <c r="F7478">
        <v>0</v>
      </c>
      <c r="G7478">
        <v>0</v>
      </c>
      <c r="H7478">
        <v>-420</v>
      </c>
      <c r="I7478">
        <v>0</v>
      </c>
      <c r="J7478">
        <v>50808</v>
      </c>
      <c r="K7478">
        <v>405</v>
      </c>
      <c r="L7478">
        <v>0</v>
      </c>
      <c r="M7478">
        <v>0</v>
      </c>
    </row>
    <row r="7479" spans="1:13">
      <c r="A7479">
        <v>243</v>
      </c>
      <c r="B7479" t="s">
        <v>137</v>
      </c>
      <c r="C7479">
        <v>2015</v>
      </c>
      <c r="D7479">
        <v>0</v>
      </c>
      <c r="E7479">
        <v>0</v>
      </c>
      <c r="F7479">
        <v>0</v>
      </c>
      <c r="G7479">
        <v>0</v>
      </c>
      <c r="H7479">
        <v>8556</v>
      </c>
      <c r="I7479">
        <v>-4914</v>
      </c>
      <c r="J7479">
        <v>-51408</v>
      </c>
      <c r="K7479">
        <v>-112</v>
      </c>
      <c r="L7479">
        <v>-1</v>
      </c>
      <c r="M7479">
        <v>0</v>
      </c>
    </row>
    <row r="7480" spans="1:13">
      <c r="A7480">
        <v>243</v>
      </c>
      <c r="B7480" t="s">
        <v>137</v>
      </c>
      <c r="C7480">
        <v>2016</v>
      </c>
      <c r="D7480">
        <v>0</v>
      </c>
      <c r="E7480">
        <v>0</v>
      </c>
      <c r="F7480">
        <v>0</v>
      </c>
      <c r="G7480">
        <v>0</v>
      </c>
      <c r="H7480">
        <v>114275</v>
      </c>
      <c r="I7480">
        <v>-4274</v>
      </c>
      <c r="J7480">
        <v>139104</v>
      </c>
      <c r="K7480">
        <v>18829</v>
      </c>
      <c r="L7480">
        <v>-1</v>
      </c>
      <c r="M7480">
        <v>0</v>
      </c>
    </row>
    <row r="7481" spans="1:13">
      <c r="A7481">
        <v>243</v>
      </c>
      <c r="B7481" t="s">
        <v>137</v>
      </c>
      <c r="C7481">
        <v>2017</v>
      </c>
      <c r="D7481">
        <v>0</v>
      </c>
      <c r="E7481">
        <v>0</v>
      </c>
      <c r="F7481">
        <v>0</v>
      </c>
      <c r="G7481">
        <v>0</v>
      </c>
      <c r="H7481">
        <v>317640</v>
      </c>
      <c r="I7481">
        <v>89350</v>
      </c>
      <c r="J7481">
        <v>118420</v>
      </c>
      <c r="K7481">
        <v>19992</v>
      </c>
      <c r="L7481">
        <v>-1</v>
      </c>
      <c r="M7481">
        <v>-1</v>
      </c>
    </row>
    <row r="7482" spans="1:13">
      <c r="A7482">
        <v>243</v>
      </c>
      <c r="B7482" t="s">
        <v>137</v>
      </c>
      <c r="C7482">
        <v>2018</v>
      </c>
      <c r="D7482">
        <v>0</v>
      </c>
      <c r="E7482">
        <v>0</v>
      </c>
      <c r="F7482">
        <v>0</v>
      </c>
      <c r="G7482">
        <v>0</v>
      </c>
      <c r="H7482">
        <v>1511032</v>
      </c>
      <c r="I7482">
        <v>159061</v>
      </c>
      <c r="J7482">
        <v>578407</v>
      </c>
      <c r="K7482">
        <v>100154</v>
      </c>
      <c r="L7482">
        <v>-1</v>
      </c>
      <c r="M7482">
        <v>-1</v>
      </c>
    </row>
    <row r="7483" spans="1:13">
      <c r="A7483">
        <v>243</v>
      </c>
      <c r="B7483" t="s">
        <v>137</v>
      </c>
      <c r="C7483">
        <v>2019</v>
      </c>
      <c r="D7483">
        <v>0</v>
      </c>
      <c r="E7483">
        <v>0</v>
      </c>
      <c r="F7483">
        <v>0</v>
      </c>
      <c r="G7483">
        <v>0</v>
      </c>
      <c r="H7483">
        <v>2286259</v>
      </c>
      <c r="I7483">
        <v>591281</v>
      </c>
      <c r="J7483">
        <v>-2109869</v>
      </c>
      <c r="K7483">
        <v>187363</v>
      </c>
      <c r="L7483">
        <v>0</v>
      </c>
      <c r="M7483">
        <v>1</v>
      </c>
    </row>
    <row r="7484" spans="1:13">
      <c r="A7484">
        <v>243</v>
      </c>
      <c r="B7484" t="s">
        <v>137</v>
      </c>
      <c r="C7484">
        <v>2020</v>
      </c>
      <c r="D7484">
        <v>0</v>
      </c>
      <c r="E7484">
        <v>0</v>
      </c>
      <c r="F7484">
        <v>0</v>
      </c>
      <c r="G7484">
        <v>0</v>
      </c>
      <c r="H7484">
        <v>2986907</v>
      </c>
      <c r="I7484">
        <v>276887</v>
      </c>
      <c r="J7484">
        <v>1622354</v>
      </c>
      <c r="K7484">
        <v>-6649</v>
      </c>
      <c r="L7484">
        <v>3</v>
      </c>
      <c r="M7484">
        <v>1</v>
      </c>
    </row>
    <row r="7485" spans="1:13">
      <c r="A7485">
        <v>243</v>
      </c>
      <c r="B7485" t="s">
        <v>137</v>
      </c>
      <c r="C7485">
        <v>2021</v>
      </c>
      <c r="D7485">
        <v>778983600</v>
      </c>
      <c r="E7485">
        <v>2816140000</v>
      </c>
      <c r="F7485">
        <v>111081500</v>
      </c>
      <c r="G7485">
        <v>1941161000</v>
      </c>
      <c r="H7485">
        <v>35608954</v>
      </c>
      <c r="I7485">
        <v>3394258</v>
      </c>
      <c r="J7485">
        <v>7397184</v>
      </c>
      <c r="K7485">
        <v>1453516</v>
      </c>
      <c r="L7485">
        <v>15933</v>
      </c>
      <c r="M7485">
        <v>1502</v>
      </c>
    </row>
    <row r="7486" spans="1:13">
      <c r="A7486">
        <v>243</v>
      </c>
      <c r="B7486" t="s">
        <v>137</v>
      </c>
      <c r="C7486">
        <v>2000</v>
      </c>
      <c r="D7486">
        <v>0</v>
      </c>
      <c r="E7486">
        <v>0</v>
      </c>
      <c r="F7486">
        <v>0</v>
      </c>
      <c r="G7486">
        <v>0</v>
      </c>
      <c r="H7486">
        <v>-600</v>
      </c>
      <c r="I7486">
        <v>0</v>
      </c>
      <c r="J7486">
        <v>0</v>
      </c>
      <c r="K7486">
        <v>0</v>
      </c>
      <c r="L7486">
        <v>0</v>
      </c>
      <c r="M7486">
        <v>0</v>
      </c>
    </row>
    <row r="7487" spans="1:13">
      <c r="A7487">
        <v>243</v>
      </c>
      <c r="B7487" t="s">
        <v>137</v>
      </c>
      <c r="C7487">
        <v>2002</v>
      </c>
      <c r="D7487">
        <v>0</v>
      </c>
      <c r="E7487">
        <v>0</v>
      </c>
      <c r="F7487">
        <v>0</v>
      </c>
      <c r="G7487">
        <v>0</v>
      </c>
      <c r="H7487">
        <v>-408</v>
      </c>
      <c r="I7487">
        <v>0</v>
      </c>
      <c r="J7487">
        <v>0</v>
      </c>
      <c r="K7487">
        <v>0</v>
      </c>
      <c r="L7487">
        <v>0</v>
      </c>
      <c r="M7487">
        <v>0</v>
      </c>
    </row>
    <row r="7488" spans="1:13">
      <c r="A7488">
        <v>243</v>
      </c>
      <c r="B7488" t="s">
        <v>137</v>
      </c>
      <c r="C7488">
        <v>2003</v>
      </c>
      <c r="D7488">
        <v>0</v>
      </c>
      <c r="E7488">
        <v>0</v>
      </c>
      <c r="F7488">
        <v>0</v>
      </c>
      <c r="G7488">
        <v>0</v>
      </c>
      <c r="H7488">
        <v>-1000</v>
      </c>
      <c r="I7488">
        <v>0</v>
      </c>
      <c r="J7488">
        <v>0</v>
      </c>
      <c r="K7488">
        <v>0</v>
      </c>
      <c r="L7488">
        <v>0</v>
      </c>
      <c r="M7488">
        <v>0</v>
      </c>
    </row>
    <row r="7489" spans="1:13">
      <c r="A7489">
        <v>243</v>
      </c>
      <c r="B7489" t="s">
        <v>137</v>
      </c>
      <c r="C7489">
        <v>2004</v>
      </c>
      <c r="D7489">
        <v>0</v>
      </c>
      <c r="E7489">
        <v>0</v>
      </c>
      <c r="F7489">
        <v>0</v>
      </c>
      <c r="G7489">
        <v>0</v>
      </c>
      <c r="H7489">
        <v>-1000</v>
      </c>
      <c r="I7489">
        <v>0</v>
      </c>
      <c r="J7489">
        <v>0</v>
      </c>
      <c r="K7489">
        <v>0</v>
      </c>
      <c r="L7489">
        <v>0</v>
      </c>
      <c r="M7489">
        <v>0</v>
      </c>
    </row>
    <row r="7490" spans="1:13">
      <c r="A7490">
        <v>243</v>
      </c>
      <c r="B7490" t="s">
        <v>137</v>
      </c>
      <c r="C7490">
        <v>2005</v>
      </c>
      <c r="D7490">
        <v>0</v>
      </c>
      <c r="E7490">
        <v>0</v>
      </c>
      <c r="F7490">
        <v>0</v>
      </c>
      <c r="G7490">
        <v>0</v>
      </c>
      <c r="H7490">
        <v>0</v>
      </c>
      <c r="I7490">
        <v>0</v>
      </c>
      <c r="J7490">
        <v>0</v>
      </c>
      <c r="K7490">
        <v>0</v>
      </c>
      <c r="L7490">
        <v>0</v>
      </c>
      <c r="M7490">
        <v>0</v>
      </c>
    </row>
    <row r="7491" spans="1:13">
      <c r="A7491">
        <v>243</v>
      </c>
      <c r="B7491" t="s">
        <v>137</v>
      </c>
      <c r="C7491">
        <v>2006</v>
      </c>
      <c r="D7491">
        <v>0</v>
      </c>
      <c r="E7491">
        <v>0</v>
      </c>
      <c r="F7491">
        <v>0</v>
      </c>
      <c r="G7491">
        <v>0</v>
      </c>
      <c r="H7491">
        <v>-2700</v>
      </c>
      <c r="I7491">
        <v>0</v>
      </c>
      <c r="J7491">
        <v>0</v>
      </c>
      <c r="K7491">
        <v>0</v>
      </c>
      <c r="L7491">
        <v>0</v>
      </c>
      <c r="M7491">
        <v>0</v>
      </c>
    </row>
    <row r="7492" spans="1:13">
      <c r="A7492">
        <v>243</v>
      </c>
      <c r="B7492" t="s">
        <v>137</v>
      </c>
      <c r="C7492">
        <v>2007</v>
      </c>
      <c r="D7492">
        <v>0</v>
      </c>
      <c r="E7492">
        <v>0</v>
      </c>
      <c r="F7492">
        <v>0</v>
      </c>
      <c r="G7492">
        <v>0</v>
      </c>
      <c r="H7492">
        <v>-1500</v>
      </c>
      <c r="I7492">
        <v>0</v>
      </c>
      <c r="J7492">
        <v>0</v>
      </c>
      <c r="K7492">
        <v>0</v>
      </c>
      <c r="L7492">
        <v>-1</v>
      </c>
      <c r="M7492">
        <v>0</v>
      </c>
    </row>
    <row r="7493" spans="1:13">
      <c r="A7493">
        <v>243</v>
      </c>
      <c r="B7493" t="s">
        <v>137</v>
      </c>
      <c r="C7493">
        <v>2008</v>
      </c>
      <c r="D7493">
        <v>0</v>
      </c>
      <c r="E7493">
        <v>0</v>
      </c>
      <c r="F7493">
        <v>0</v>
      </c>
      <c r="G7493">
        <v>0</v>
      </c>
      <c r="H7493">
        <v>-1540</v>
      </c>
      <c r="I7493">
        <v>0</v>
      </c>
      <c r="J7493">
        <v>0</v>
      </c>
      <c r="K7493">
        <v>0</v>
      </c>
      <c r="L7493">
        <v>-1</v>
      </c>
      <c r="M7493">
        <v>0</v>
      </c>
    </row>
    <row r="7494" spans="1:13">
      <c r="A7494">
        <v>243</v>
      </c>
      <c r="B7494" t="s">
        <v>137</v>
      </c>
      <c r="C7494">
        <v>2009</v>
      </c>
      <c r="D7494">
        <v>0</v>
      </c>
      <c r="E7494">
        <v>0</v>
      </c>
      <c r="F7494">
        <v>0</v>
      </c>
      <c r="G7494">
        <v>0</v>
      </c>
      <c r="H7494">
        <v>-4180</v>
      </c>
      <c r="I7494">
        <v>0</v>
      </c>
      <c r="J7494">
        <v>0</v>
      </c>
      <c r="K7494">
        <v>0</v>
      </c>
      <c r="L7494">
        <v>-1</v>
      </c>
      <c r="M7494">
        <v>0</v>
      </c>
    </row>
    <row r="7495" spans="1:13">
      <c r="A7495">
        <v>243</v>
      </c>
      <c r="B7495" t="s">
        <v>137</v>
      </c>
      <c r="C7495">
        <v>2010</v>
      </c>
      <c r="D7495">
        <v>0</v>
      </c>
      <c r="E7495">
        <v>0</v>
      </c>
      <c r="F7495">
        <v>0</v>
      </c>
      <c r="G7495">
        <v>0</v>
      </c>
      <c r="H7495">
        <v>-1731</v>
      </c>
      <c r="I7495">
        <v>0</v>
      </c>
      <c r="J7495">
        <v>0</v>
      </c>
      <c r="K7495">
        <v>0</v>
      </c>
      <c r="L7495">
        <v>-1</v>
      </c>
      <c r="M7495">
        <v>0</v>
      </c>
    </row>
    <row r="7496" spans="1:13">
      <c r="A7496">
        <v>243</v>
      </c>
      <c r="B7496" t="s">
        <v>137</v>
      </c>
      <c r="C7496">
        <v>2011</v>
      </c>
      <c r="D7496">
        <v>0</v>
      </c>
      <c r="E7496">
        <v>0</v>
      </c>
      <c r="F7496">
        <v>0</v>
      </c>
      <c r="G7496">
        <v>0</v>
      </c>
      <c r="H7496">
        <v>0</v>
      </c>
      <c r="I7496">
        <v>0</v>
      </c>
      <c r="J7496">
        <v>0</v>
      </c>
      <c r="K7496">
        <v>0</v>
      </c>
      <c r="L7496">
        <v>0</v>
      </c>
      <c r="M7496">
        <v>0</v>
      </c>
    </row>
    <row r="7497" spans="1:13">
      <c r="A7497">
        <v>243</v>
      </c>
      <c r="B7497" t="s">
        <v>137</v>
      </c>
      <c r="C7497">
        <v>2012</v>
      </c>
      <c r="D7497">
        <v>0</v>
      </c>
      <c r="E7497">
        <v>0</v>
      </c>
      <c r="F7497">
        <v>0</v>
      </c>
      <c r="G7497">
        <v>0</v>
      </c>
      <c r="H7497">
        <v>5857</v>
      </c>
      <c r="I7497">
        <v>0</v>
      </c>
      <c r="J7497">
        <v>0</v>
      </c>
      <c r="K7497">
        <v>0</v>
      </c>
      <c r="L7497">
        <v>0</v>
      </c>
      <c r="M7497">
        <v>0</v>
      </c>
    </row>
    <row r="7498" spans="1:13">
      <c r="A7498">
        <v>243</v>
      </c>
      <c r="B7498" t="s">
        <v>137</v>
      </c>
      <c r="C7498">
        <v>2013</v>
      </c>
      <c r="D7498">
        <v>0</v>
      </c>
      <c r="E7498">
        <v>0</v>
      </c>
      <c r="F7498">
        <v>0</v>
      </c>
      <c r="G7498">
        <v>0</v>
      </c>
      <c r="H7498">
        <v>1274</v>
      </c>
      <c r="I7498">
        <v>0</v>
      </c>
      <c r="J7498">
        <v>47704</v>
      </c>
      <c r="K7498">
        <v>881</v>
      </c>
      <c r="L7498">
        <v>-1</v>
      </c>
      <c r="M7498">
        <v>0</v>
      </c>
    </row>
    <row r="7499" spans="1:13">
      <c r="A7499">
        <v>243</v>
      </c>
      <c r="B7499" t="s">
        <v>137</v>
      </c>
      <c r="C7499">
        <v>2014</v>
      </c>
      <c r="D7499">
        <v>0</v>
      </c>
      <c r="E7499">
        <v>0</v>
      </c>
      <c r="F7499">
        <v>0</v>
      </c>
      <c r="G7499">
        <v>0</v>
      </c>
      <c r="H7499">
        <v>46745</v>
      </c>
      <c r="I7499">
        <v>20133</v>
      </c>
      <c r="J7499">
        <v>76720</v>
      </c>
      <c r="K7499">
        <v>3156</v>
      </c>
      <c r="L7499">
        <v>0</v>
      </c>
      <c r="M7499">
        <v>0</v>
      </c>
    </row>
    <row r="7500" spans="1:13">
      <c r="A7500">
        <v>243</v>
      </c>
      <c r="B7500" t="s">
        <v>137</v>
      </c>
      <c r="C7500">
        <v>2015</v>
      </c>
      <c r="D7500">
        <v>0</v>
      </c>
      <c r="E7500">
        <v>0</v>
      </c>
      <c r="F7500">
        <v>0</v>
      </c>
      <c r="G7500">
        <v>0</v>
      </c>
      <c r="H7500">
        <v>182848</v>
      </c>
      <c r="I7500">
        <v>109846</v>
      </c>
      <c r="J7500">
        <v>-1140618.8500000001</v>
      </c>
      <c r="K7500">
        <v>4076</v>
      </c>
      <c r="L7500">
        <v>4</v>
      </c>
      <c r="M7500">
        <v>4</v>
      </c>
    </row>
    <row r="7501" spans="1:13">
      <c r="A7501">
        <v>243</v>
      </c>
      <c r="B7501" t="s">
        <v>137</v>
      </c>
      <c r="C7501">
        <v>2016</v>
      </c>
      <c r="D7501">
        <v>0</v>
      </c>
      <c r="E7501">
        <v>0</v>
      </c>
      <c r="F7501">
        <v>0</v>
      </c>
      <c r="G7501">
        <v>0</v>
      </c>
      <c r="H7501">
        <v>464375</v>
      </c>
      <c r="I7501">
        <v>22854</v>
      </c>
      <c r="J7501">
        <v>131699</v>
      </c>
      <c r="K7501">
        <v>1843.85</v>
      </c>
      <c r="L7501">
        <v>4</v>
      </c>
      <c r="M7501">
        <v>-2</v>
      </c>
    </row>
    <row r="7502" spans="1:13">
      <c r="A7502">
        <v>243</v>
      </c>
      <c r="B7502" t="s">
        <v>137</v>
      </c>
      <c r="C7502">
        <v>2017</v>
      </c>
      <c r="D7502">
        <v>0</v>
      </c>
      <c r="E7502">
        <v>0</v>
      </c>
      <c r="F7502">
        <v>0</v>
      </c>
      <c r="G7502">
        <v>0</v>
      </c>
      <c r="H7502">
        <v>781216</v>
      </c>
      <c r="I7502">
        <v>231436</v>
      </c>
      <c r="J7502">
        <v>928753</v>
      </c>
      <c r="K7502">
        <v>121045</v>
      </c>
      <c r="L7502">
        <v>-486</v>
      </c>
      <c r="M7502">
        <v>9</v>
      </c>
    </row>
    <row r="7503" spans="1:13">
      <c r="A7503">
        <v>243</v>
      </c>
      <c r="B7503" t="s">
        <v>137</v>
      </c>
      <c r="C7503">
        <v>2018</v>
      </c>
      <c r="D7503">
        <v>0</v>
      </c>
      <c r="E7503">
        <v>0</v>
      </c>
      <c r="F7503">
        <v>0</v>
      </c>
      <c r="G7503">
        <v>0</v>
      </c>
      <c r="H7503">
        <v>2150982</v>
      </c>
      <c r="I7503">
        <v>438629</v>
      </c>
      <c r="J7503">
        <v>1329417</v>
      </c>
      <c r="K7503">
        <v>46464</v>
      </c>
      <c r="L7503">
        <v>-363</v>
      </c>
      <c r="M7503">
        <v>-14</v>
      </c>
    </row>
    <row r="7504" spans="1:13">
      <c r="A7504">
        <v>243</v>
      </c>
      <c r="B7504" t="s">
        <v>137</v>
      </c>
      <c r="C7504">
        <v>2019</v>
      </c>
      <c r="D7504">
        <v>0</v>
      </c>
      <c r="E7504">
        <v>0</v>
      </c>
      <c r="F7504">
        <v>0</v>
      </c>
      <c r="G7504">
        <v>0</v>
      </c>
      <c r="H7504">
        <v>2716017</v>
      </c>
      <c r="I7504">
        <v>90753</v>
      </c>
      <c r="J7504">
        <v>185233</v>
      </c>
      <c r="K7504">
        <v>38194</v>
      </c>
      <c r="L7504">
        <v>-447</v>
      </c>
      <c r="M7504">
        <v>1</v>
      </c>
    </row>
    <row r="7505" spans="1:13">
      <c r="A7505">
        <v>243</v>
      </c>
      <c r="B7505" t="s">
        <v>137</v>
      </c>
      <c r="C7505">
        <v>2020</v>
      </c>
      <c r="D7505">
        <v>767491800</v>
      </c>
      <c r="E7505">
        <v>2695415300</v>
      </c>
      <c r="F7505">
        <v>121315900</v>
      </c>
      <c r="G7505">
        <v>1886717200</v>
      </c>
      <c r="H7505">
        <v>34645178</v>
      </c>
      <c r="I7505">
        <v>3253271</v>
      </c>
      <c r="J7505">
        <v>9262400</v>
      </c>
      <c r="K7505">
        <v>1413438</v>
      </c>
      <c r="L7505">
        <v>15980</v>
      </c>
      <c r="M7505">
        <v>1432</v>
      </c>
    </row>
    <row r="7506" spans="1:13">
      <c r="A7506">
        <v>244</v>
      </c>
      <c r="B7506" t="s">
        <v>53</v>
      </c>
      <c r="C7506">
        <v>1996</v>
      </c>
      <c r="D7506">
        <v>0</v>
      </c>
      <c r="E7506">
        <v>0</v>
      </c>
      <c r="F7506">
        <v>0</v>
      </c>
      <c r="G7506">
        <v>0</v>
      </c>
      <c r="H7506">
        <v>-1032.5</v>
      </c>
      <c r="I7506">
        <v>0</v>
      </c>
      <c r="J7506">
        <v>0</v>
      </c>
      <c r="K7506">
        <v>0</v>
      </c>
      <c r="L7506">
        <v>0</v>
      </c>
      <c r="M7506">
        <v>0</v>
      </c>
    </row>
    <row r="7507" spans="1:13">
      <c r="A7507">
        <v>244</v>
      </c>
      <c r="B7507" t="s">
        <v>53</v>
      </c>
      <c r="C7507">
        <v>1997</v>
      </c>
      <c r="D7507">
        <v>0</v>
      </c>
      <c r="E7507">
        <v>0</v>
      </c>
      <c r="F7507">
        <v>0</v>
      </c>
      <c r="G7507">
        <v>0</v>
      </c>
      <c r="H7507">
        <v>0</v>
      </c>
      <c r="I7507">
        <v>0</v>
      </c>
      <c r="J7507">
        <v>0</v>
      </c>
      <c r="K7507">
        <v>0</v>
      </c>
      <c r="L7507">
        <v>0</v>
      </c>
      <c r="M7507">
        <v>0</v>
      </c>
    </row>
    <row r="7508" spans="1:13">
      <c r="A7508">
        <v>244</v>
      </c>
      <c r="B7508" t="s">
        <v>53</v>
      </c>
      <c r="C7508">
        <v>1998</v>
      </c>
      <c r="D7508">
        <v>0</v>
      </c>
      <c r="E7508">
        <v>0</v>
      </c>
      <c r="F7508">
        <v>0</v>
      </c>
      <c r="G7508">
        <v>0</v>
      </c>
      <c r="H7508">
        <v>-3654.7</v>
      </c>
      <c r="I7508">
        <v>0</v>
      </c>
      <c r="J7508">
        <v>0</v>
      </c>
      <c r="K7508">
        <v>0</v>
      </c>
      <c r="L7508">
        <v>0</v>
      </c>
      <c r="M7508">
        <v>0</v>
      </c>
    </row>
    <row r="7509" spans="1:13">
      <c r="A7509">
        <v>244</v>
      </c>
      <c r="B7509" t="s">
        <v>53</v>
      </c>
      <c r="C7509">
        <v>1999</v>
      </c>
      <c r="D7509">
        <v>0</v>
      </c>
      <c r="E7509">
        <v>0</v>
      </c>
      <c r="F7509">
        <v>0</v>
      </c>
      <c r="G7509">
        <v>0</v>
      </c>
      <c r="H7509">
        <v>0</v>
      </c>
      <c r="I7509">
        <v>0</v>
      </c>
      <c r="J7509">
        <v>0</v>
      </c>
      <c r="K7509">
        <v>0</v>
      </c>
      <c r="L7509">
        <v>0</v>
      </c>
      <c r="M7509">
        <v>0</v>
      </c>
    </row>
    <row r="7510" spans="1:13">
      <c r="A7510">
        <v>244</v>
      </c>
      <c r="B7510" t="s">
        <v>53</v>
      </c>
      <c r="C7510">
        <v>2000</v>
      </c>
      <c r="D7510">
        <v>0</v>
      </c>
      <c r="E7510">
        <v>0</v>
      </c>
      <c r="F7510">
        <v>0</v>
      </c>
      <c r="G7510">
        <v>0</v>
      </c>
      <c r="H7510">
        <v>0</v>
      </c>
      <c r="I7510">
        <v>0</v>
      </c>
      <c r="J7510">
        <v>0</v>
      </c>
      <c r="K7510">
        <v>0</v>
      </c>
      <c r="L7510">
        <v>0</v>
      </c>
      <c r="M7510">
        <v>0</v>
      </c>
    </row>
    <row r="7511" spans="1:13">
      <c r="A7511">
        <v>244</v>
      </c>
      <c r="B7511" t="s">
        <v>53</v>
      </c>
      <c r="C7511">
        <v>2001</v>
      </c>
      <c r="D7511">
        <v>0</v>
      </c>
      <c r="E7511">
        <v>0</v>
      </c>
      <c r="F7511">
        <v>0</v>
      </c>
      <c r="G7511">
        <v>0</v>
      </c>
      <c r="H7511">
        <v>0</v>
      </c>
      <c r="I7511">
        <v>0</v>
      </c>
      <c r="J7511">
        <v>0</v>
      </c>
      <c r="K7511">
        <v>0</v>
      </c>
      <c r="L7511">
        <v>0</v>
      </c>
      <c r="M7511">
        <v>0</v>
      </c>
    </row>
    <row r="7512" spans="1:13">
      <c r="A7512">
        <v>244</v>
      </c>
      <c r="B7512" t="s">
        <v>53</v>
      </c>
      <c r="C7512">
        <v>2002</v>
      </c>
      <c r="D7512">
        <v>0</v>
      </c>
      <c r="E7512">
        <v>0</v>
      </c>
      <c r="F7512">
        <v>0</v>
      </c>
      <c r="G7512">
        <v>0</v>
      </c>
      <c r="H7512">
        <v>0</v>
      </c>
      <c r="I7512">
        <v>0</v>
      </c>
      <c r="J7512">
        <v>0</v>
      </c>
      <c r="K7512">
        <v>0</v>
      </c>
      <c r="L7512">
        <v>0</v>
      </c>
      <c r="M7512">
        <v>0</v>
      </c>
    </row>
    <row r="7513" spans="1:13">
      <c r="A7513">
        <v>244</v>
      </c>
      <c r="B7513" t="s">
        <v>53</v>
      </c>
      <c r="C7513">
        <v>2003</v>
      </c>
      <c r="D7513">
        <v>0</v>
      </c>
      <c r="E7513">
        <v>0</v>
      </c>
      <c r="F7513">
        <v>0</v>
      </c>
      <c r="G7513">
        <v>0</v>
      </c>
      <c r="H7513">
        <v>0</v>
      </c>
      <c r="I7513">
        <v>0</v>
      </c>
      <c r="J7513">
        <v>0</v>
      </c>
      <c r="K7513">
        <v>0</v>
      </c>
      <c r="L7513">
        <v>0</v>
      </c>
      <c r="M7513">
        <v>0</v>
      </c>
    </row>
    <row r="7514" spans="1:13">
      <c r="A7514">
        <v>244</v>
      </c>
      <c r="B7514" t="s">
        <v>53</v>
      </c>
      <c r="C7514">
        <v>2004</v>
      </c>
      <c r="D7514">
        <v>0</v>
      </c>
      <c r="E7514">
        <v>0</v>
      </c>
      <c r="F7514">
        <v>0</v>
      </c>
      <c r="G7514">
        <v>0</v>
      </c>
      <c r="H7514">
        <v>0</v>
      </c>
      <c r="I7514">
        <v>0</v>
      </c>
      <c r="J7514">
        <v>0</v>
      </c>
      <c r="K7514">
        <v>0</v>
      </c>
      <c r="L7514">
        <v>0</v>
      </c>
      <c r="M7514">
        <v>0</v>
      </c>
    </row>
    <row r="7515" spans="1:13">
      <c r="A7515">
        <v>244</v>
      </c>
      <c r="B7515" t="s">
        <v>53</v>
      </c>
      <c r="C7515">
        <v>2005</v>
      </c>
      <c r="D7515">
        <v>0</v>
      </c>
      <c r="E7515">
        <v>0</v>
      </c>
      <c r="F7515">
        <v>0</v>
      </c>
      <c r="G7515">
        <v>0</v>
      </c>
      <c r="H7515">
        <v>0</v>
      </c>
      <c r="I7515">
        <v>0</v>
      </c>
      <c r="J7515">
        <v>0</v>
      </c>
      <c r="K7515">
        <v>0</v>
      </c>
      <c r="L7515">
        <v>0</v>
      </c>
      <c r="M7515">
        <v>0</v>
      </c>
    </row>
    <row r="7516" spans="1:13">
      <c r="A7516">
        <v>244</v>
      </c>
      <c r="B7516" t="s">
        <v>53</v>
      </c>
      <c r="C7516">
        <v>2006</v>
      </c>
      <c r="D7516">
        <v>0</v>
      </c>
      <c r="E7516">
        <v>0</v>
      </c>
      <c r="F7516">
        <v>0</v>
      </c>
      <c r="G7516">
        <v>0</v>
      </c>
      <c r="H7516">
        <v>0</v>
      </c>
      <c r="I7516">
        <v>0</v>
      </c>
      <c r="J7516">
        <v>0</v>
      </c>
      <c r="K7516">
        <v>0</v>
      </c>
      <c r="L7516">
        <v>0</v>
      </c>
      <c r="M7516">
        <v>0</v>
      </c>
    </row>
    <row r="7517" spans="1:13">
      <c r="A7517">
        <v>244</v>
      </c>
      <c r="B7517" t="s">
        <v>53</v>
      </c>
      <c r="C7517">
        <v>2007</v>
      </c>
      <c r="D7517">
        <v>0</v>
      </c>
      <c r="E7517">
        <v>0</v>
      </c>
      <c r="F7517">
        <v>0</v>
      </c>
      <c r="G7517">
        <v>0</v>
      </c>
      <c r="H7517">
        <v>0</v>
      </c>
      <c r="I7517">
        <v>0</v>
      </c>
      <c r="J7517">
        <v>0</v>
      </c>
      <c r="K7517">
        <v>0</v>
      </c>
      <c r="L7517">
        <v>0</v>
      </c>
      <c r="M7517">
        <v>0</v>
      </c>
    </row>
    <row r="7518" spans="1:13">
      <c r="A7518">
        <v>244</v>
      </c>
      <c r="B7518" t="s">
        <v>53</v>
      </c>
      <c r="C7518">
        <v>2008</v>
      </c>
      <c r="D7518">
        <v>0</v>
      </c>
      <c r="E7518">
        <v>0</v>
      </c>
      <c r="F7518">
        <v>0</v>
      </c>
      <c r="G7518">
        <v>0</v>
      </c>
      <c r="H7518">
        <v>0</v>
      </c>
      <c r="I7518">
        <v>0</v>
      </c>
      <c r="J7518">
        <v>0</v>
      </c>
      <c r="K7518">
        <v>0</v>
      </c>
      <c r="L7518">
        <v>0</v>
      </c>
      <c r="M7518">
        <v>0</v>
      </c>
    </row>
    <row r="7519" spans="1:13">
      <c r="A7519">
        <v>244</v>
      </c>
      <c r="B7519" t="s">
        <v>53</v>
      </c>
      <c r="C7519">
        <v>2009</v>
      </c>
      <c r="D7519">
        <v>0</v>
      </c>
      <c r="E7519">
        <v>0</v>
      </c>
      <c r="F7519">
        <v>0</v>
      </c>
      <c r="G7519">
        <v>0</v>
      </c>
      <c r="H7519">
        <v>0</v>
      </c>
      <c r="I7519">
        <v>0</v>
      </c>
      <c r="J7519">
        <v>0</v>
      </c>
      <c r="K7519">
        <v>0</v>
      </c>
      <c r="L7519">
        <v>0</v>
      </c>
      <c r="M7519">
        <v>0</v>
      </c>
    </row>
    <row r="7520" spans="1:13">
      <c r="A7520">
        <v>244</v>
      </c>
      <c r="B7520" t="s">
        <v>53</v>
      </c>
      <c r="C7520">
        <v>2010</v>
      </c>
      <c r="D7520">
        <v>0</v>
      </c>
      <c r="E7520">
        <v>0</v>
      </c>
      <c r="F7520">
        <v>0</v>
      </c>
      <c r="G7520">
        <v>0</v>
      </c>
      <c r="H7520">
        <v>0</v>
      </c>
      <c r="I7520">
        <v>0</v>
      </c>
      <c r="J7520">
        <v>0</v>
      </c>
      <c r="K7520">
        <v>0</v>
      </c>
      <c r="L7520">
        <v>0</v>
      </c>
      <c r="M7520">
        <v>0</v>
      </c>
    </row>
    <row r="7521" spans="1:13">
      <c r="A7521">
        <v>244</v>
      </c>
      <c r="B7521" t="s">
        <v>53</v>
      </c>
      <c r="C7521">
        <v>2011</v>
      </c>
      <c r="D7521">
        <v>0</v>
      </c>
      <c r="E7521">
        <v>0</v>
      </c>
      <c r="F7521">
        <v>0</v>
      </c>
      <c r="G7521">
        <v>0</v>
      </c>
      <c r="H7521">
        <v>-968.75</v>
      </c>
      <c r="I7521">
        <v>0</v>
      </c>
      <c r="J7521">
        <v>0</v>
      </c>
      <c r="K7521">
        <v>0</v>
      </c>
      <c r="L7521">
        <v>0</v>
      </c>
      <c r="M7521">
        <v>0</v>
      </c>
    </row>
    <row r="7522" spans="1:13">
      <c r="A7522">
        <v>244</v>
      </c>
      <c r="B7522" t="s">
        <v>53</v>
      </c>
      <c r="C7522">
        <v>2012</v>
      </c>
      <c r="D7522">
        <v>0</v>
      </c>
      <c r="E7522">
        <v>0</v>
      </c>
      <c r="F7522">
        <v>0</v>
      </c>
      <c r="G7522">
        <v>0</v>
      </c>
      <c r="H7522">
        <v>0</v>
      </c>
      <c r="I7522">
        <v>0</v>
      </c>
      <c r="J7522">
        <v>0</v>
      </c>
      <c r="K7522">
        <v>0</v>
      </c>
      <c r="L7522">
        <v>0</v>
      </c>
      <c r="M7522">
        <v>0</v>
      </c>
    </row>
    <row r="7523" spans="1:13">
      <c r="A7523">
        <v>244</v>
      </c>
      <c r="B7523" t="s">
        <v>53</v>
      </c>
      <c r="C7523">
        <v>2013</v>
      </c>
      <c r="D7523">
        <v>0</v>
      </c>
      <c r="E7523">
        <v>0</v>
      </c>
      <c r="F7523">
        <v>0</v>
      </c>
      <c r="G7523">
        <v>0</v>
      </c>
      <c r="H7523">
        <v>0</v>
      </c>
      <c r="I7523">
        <v>0</v>
      </c>
      <c r="J7523">
        <v>0</v>
      </c>
      <c r="K7523">
        <v>0</v>
      </c>
      <c r="L7523">
        <v>0</v>
      </c>
      <c r="M7523">
        <v>0</v>
      </c>
    </row>
    <row r="7524" spans="1:13">
      <c r="A7524">
        <v>244</v>
      </c>
      <c r="B7524" t="s">
        <v>53</v>
      </c>
      <c r="C7524">
        <v>2014</v>
      </c>
      <c r="D7524">
        <v>0</v>
      </c>
      <c r="E7524">
        <v>0</v>
      </c>
      <c r="F7524">
        <v>0</v>
      </c>
      <c r="G7524">
        <v>0</v>
      </c>
      <c r="H7524">
        <v>-3022</v>
      </c>
      <c r="I7524">
        <v>0</v>
      </c>
      <c r="J7524">
        <v>0</v>
      </c>
      <c r="K7524">
        <v>0</v>
      </c>
      <c r="L7524">
        <v>0</v>
      </c>
      <c r="M7524">
        <v>0</v>
      </c>
    </row>
    <row r="7525" spans="1:13">
      <c r="A7525">
        <v>244</v>
      </c>
      <c r="B7525" t="s">
        <v>53</v>
      </c>
      <c r="C7525">
        <v>2015</v>
      </c>
      <c r="D7525">
        <v>0</v>
      </c>
      <c r="E7525">
        <v>0</v>
      </c>
      <c r="F7525">
        <v>0</v>
      </c>
      <c r="G7525">
        <v>0</v>
      </c>
      <c r="H7525">
        <v>92</v>
      </c>
      <c r="I7525">
        <v>0</v>
      </c>
      <c r="J7525">
        <v>0</v>
      </c>
      <c r="K7525">
        <v>0</v>
      </c>
      <c r="L7525">
        <v>1</v>
      </c>
      <c r="M7525">
        <v>0</v>
      </c>
    </row>
    <row r="7526" spans="1:13">
      <c r="A7526">
        <v>244</v>
      </c>
      <c r="B7526" t="s">
        <v>53</v>
      </c>
      <c r="C7526">
        <v>2016</v>
      </c>
      <c r="D7526">
        <v>0</v>
      </c>
      <c r="E7526">
        <v>0</v>
      </c>
      <c r="F7526">
        <v>0</v>
      </c>
      <c r="G7526">
        <v>0</v>
      </c>
      <c r="H7526">
        <v>-1316</v>
      </c>
      <c r="I7526">
        <v>3656</v>
      </c>
      <c r="J7526">
        <v>0</v>
      </c>
      <c r="K7526">
        <v>0</v>
      </c>
      <c r="L7526">
        <v>1</v>
      </c>
      <c r="M7526">
        <v>0</v>
      </c>
    </row>
    <row r="7527" spans="1:13">
      <c r="A7527">
        <v>244</v>
      </c>
      <c r="B7527" t="s">
        <v>53</v>
      </c>
      <c r="C7527">
        <v>2017</v>
      </c>
      <c r="D7527">
        <v>0</v>
      </c>
      <c r="E7527">
        <v>0</v>
      </c>
      <c r="F7527">
        <v>0</v>
      </c>
      <c r="G7527">
        <v>0</v>
      </c>
      <c r="H7527">
        <v>149</v>
      </c>
      <c r="I7527">
        <v>-2393</v>
      </c>
      <c r="J7527">
        <v>8000</v>
      </c>
      <c r="K7527">
        <v>-15</v>
      </c>
      <c r="L7527">
        <v>1</v>
      </c>
      <c r="M7527">
        <v>0</v>
      </c>
    </row>
    <row r="7528" spans="1:13">
      <c r="A7528">
        <v>244</v>
      </c>
      <c r="B7528" t="s">
        <v>53</v>
      </c>
      <c r="C7528">
        <v>2018</v>
      </c>
      <c r="D7528">
        <v>0</v>
      </c>
      <c r="E7528">
        <v>0</v>
      </c>
      <c r="F7528">
        <v>0</v>
      </c>
      <c r="G7528">
        <v>0</v>
      </c>
      <c r="H7528">
        <v>12270</v>
      </c>
      <c r="I7528">
        <v>10275</v>
      </c>
      <c r="J7528">
        <v>13752</v>
      </c>
      <c r="K7528">
        <v>52</v>
      </c>
      <c r="L7528">
        <v>1</v>
      </c>
      <c r="M7528">
        <v>0</v>
      </c>
    </row>
    <row r="7529" spans="1:13">
      <c r="A7529">
        <v>244</v>
      </c>
      <c r="B7529" t="s">
        <v>53</v>
      </c>
      <c r="C7529">
        <v>2019</v>
      </c>
      <c r="D7529">
        <v>0</v>
      </c>
      <c r="E7529">
        <v>0</v>
      </c>
      <c r="F7529">
        <v>0</v>
      </c>
      <c r="G7529">
        <v>0</v>
      </c>
      <c r="H7529">
        <v>26117</v>
      </c>
      <c r="I7529">
        <v>26793</v>
      </c>
      <c r="J7529">
        <v>15912</v>
      </c>
      <c r="K7529">
        <v>274</v>
      </c>
      <c r="L7529">
        <v>1</v>
      </c>
      <c r="M7529">
        <v>1</v>
      </c>
    </row>
    <row r="7530" spans="1:13">
      <c r="A7530">
        <v>244</v>
      </c>
      <c r="B7530" t="s">
        <v>53</v>
      </c>
      <c r="C7530">
        <v>2020</v>
      </c>
      <c r="D7530">
        <v>0</v>
      </c>
      <c r="E7530">
        <v>0</v>
      </c>
      <c r="F7530">
        <v>0</v>
      </c>
      <c r="G7530">
        <v>0</v>
      </c>
      <c r="H7530">
        <v>-22109</v>
      </c>
      <c r="I7530">
        <v>160817</v>
      </c>
      <c r="J7530">
        <v>-6972</v>
      </c>
      <c r="K7530">
        <v>-3062</v>
      </c>
      <c r="L7530">
        <v>5</v>
      </c>
      <c r="M7530">
        <v>2</v>
      </c>
    </row>
    <row r="7531" spans="1:13">
      <c r="A7531">
        <v>244</v>
      </c>
      <c r="B7531" t="s">
        <v>53</v>
      </c>
      <c r="C7531">
        <v>2021</v>
      </c>
      <c r="D7531">
        <v>0</v>
      </c>
      <c r="E7531">
        <v>0</v>
      </c>
      <c r="F7531">
        <v>0</v>
      </c>
      <c r="G7531">
        <v>0</v>
      </c>
      <c r="H7531">
        <v>853160</v>
      </c>
      <c r="I7531">
        <v>200858</v>
      </c>
      <c r="J7531">
        <v>448440</v>
      </c>
      <c r="K7531">
        <v>2214</v>
      </c>
      <c r="L7531">
        <v>27</v>
      </c>
      <c r="M7531">
        <v>1</v>
      </c>
    </row>
    <row r="7532" spans="1:13">
      <c r="A7532">
        <v>244</v>
      </c>
      <c r="B7532" t="s">
        <v>53</v>
      </c>
      <c r="C7532">
        <v>2022</v>
      </c>
      <c r="D7532">
        <v>200879500</v>
      </c>
      <c r="E7532">
        <v>1346631000</v>
      </c>
      <c r="F7532">
        <v>34546100</v>
      </c>
      <c r="G7532">
        <v>130046000</v>
      </c>
      <c r="H7532">
        <v>10876034.75</v>
      </c>
      <c r="I7532">
        <v>2147246.0499999998</v>
      </c>
      <c r="J7532">
        <v>2097538.4</v>
      </c>
      <c r="K7532">
        <v>94796.45</v>
      </c>
      <c r="L7532">
        <v>2972</v>
      </c>
      <c r="M7532">
        <v>300</v>
      </c>
    </row>
    <row r="7533" spans="1:13">
      <c r="A7533">
        <v>244</v>
      </c>
      <c r="B7533" t="s">
        <v>53</v>
      </c>
      <c r="C7533">
        <v>1996</v>
      </c>
      <c r="D7533">
        <v>0</v>
      </c>
      <c r="E7533">
        <v>0</v>
      </c>
      <c r="F7533">
        <v>0</v>
      </c>
      <c r="G7533">
        <v>0</v>
      </c>
      <c r="H7533">
        <v>0</v>
      </c>
      <c r="I7533">
        <v>0</v>
      </c>
      <c r="J7533">
        <v>0</v>
      </c>
      <c r="K7533">
        <v>0</v>
      </c>
      <c r="L7533">
        <v>0</v>
      </c>
      <c r="M7533">
        <v>0</v>
      </c>
    </row>
    <row r="7534" spans="1:13">
      <c r="A7534">
        <v>244</v>
      </c>
      <c r="B7534" t="s">
        <v>53</v>
      </c>
      <c r="C7534">
        <v>1997</v>
      </c>
      <c r="D7534">
        <v>0</v>
      </c>
      <c r="E7534">
        <v>0</v>
      </c>
      <c r="F7534">
        <v>0</v>
      </c>
      <c r="G7534">
        <v>0</v>
      </c>
      <c r="H7534">
        <v>0</v>
      </c>
      <c r="I7534">
        <v>0</v>
      </c>
      <c r="J7534">
        <v>0</v>
      </c>
      <c r="K7534">
        <v>0</v>
      </c>
      <c r="L7534">
        <v>0</v>
      </c>
      <c r="M7534">
        <v>0</v>
      </c>
    </row>
    <row r="7535" spans="1:13">
      <c r="A7535">
        <v>244</v>
      </c>
      <c r="B7535" t="s">
        <v>53</v>
      </c>
      <c r="C7535">
        <v>1998</v>
      </c>
      <c r="D7535">
        <v>0</v>
      </c>
      <c r="E7535">
        <v>0</v>
      </c>
      <c r="F7535">
        <v>0</v>
      </c>
      <c r="G7535">
        <v>0</v>
      </c>
      <c r="H7535">
        <v>0</v>
      </c>
      <c r="I7535">
        <v>0</v>
      </c>
      <c r="J7535">
        <v>0</v>
      </c>
      <c r="K7535">
        <v>0</v>
      </c>
      <c r="L7535">
        <v>0</v>
      </c>
      <c r="M7535">
        <v>0</v>
      </c>
    </row>
    <row r="7536" spans="1:13">
      <c r="A7536">
        <v>244</v>
      </c>
      <c r="B7536" t="s">
        <v>53</v>
      </c>
      <c r="C7536">
        <v>1999</v>
      </c>
      <c r="D7536">
        <v>0</v>
      </c>
      <c r="E7536">
        <v>0</v>
      </c>
      <c r="F7536">
        <v>0</v>
      </c>
      <c r="G7536">
        <v>0</v>
      </c>
      <c r="H7536">
        <v>0</v>
      </c>
      <c r="I7536">
        <v>0</v>
      </c>
      <c r="J7536">
        <v>0</v>
      </c>
      <c r="K7536">
        <v>0</v>
      </c>
      <c r="L7536">
        <v>0</v>
      </c>
      <c r="M7536">
        <v>0</v>
      </c>
    </row>
    <row r="7537" spans="1:13">
      <c r="A7537">
        <v>244</v>
      </c>
      <c r="B7537" t="s">
        <v>53</v>
      </c>
      <c r="C7537">
        <v>2000</v>
      </c>
      <c r="D7537">
        <v>0</v>
      </c>
      <c r="E7537">
        <v>0</v>
      </c>
      <c r="F7537">
        <v>0</v>
      </c>
      <c r="G7537">
        <v>0</v>
      </c>
      <c r="H7537">
        <v>0</v>
      </c>
      <c r="I7537">
        <v>0</v>
      </c>
      <c r="J7537">
        <v>0</v>
      </c>
      <c r="K7537">
        <v>0</v>
      </c>
      <c r="L7537">
        <v>0</v>
      </c>
      <c r="M7537">
        <v>0</v>
      </c>
    </row>
    <row r="7538" spans="1:13">
      <c r="A7538">
        <v>244</v>
      </c>
      <c r="B7538" t="s">
        <v>53</v>
      </c>
      <c r="C7538">
        <v>2001</v>
      </c>
      <c r="D7538">
        <v>0</v>
      </c>
      <c r="E7538">
        <v>0</v>
      </c>
      <c r="F7538">
        <v>0</v>
      </c>
      <c r="G7538">
        <v>0</v>
      </c>
      <c r="H7538">
        <v>0</v>
      </c>
      <c r="I7538">
        <v>0</v>
      </c>
      <c r="J7538">
        <v>0</v>
      </c>
      <c r="K7538">
        <v>0</v>
      </c>
      <c r="L7538">
        <v>0</v>
      </c>
      <c r="M7538">
        <v>0</v>
      </c>
    </row>
    <row r="7539" spans="1:13">
      <c r="A7539">
        <v>244</v>
      </c>
      <c r="B7539" t="s">
        <v>53</v>
      </c>
      <c r="C7539">
        <v>2002</v>
      </c>
      <c r="D7539">
        <v>0</v>
      </c>
      <c r="E7539">
        <v>0</v>
      </c>
      <c r="F7539">
        <v>0</v>
      </c>
      <c r="G7539">
        <v>0</v>
      </c>
      <c r="H7539">
        <v>0</v>
      </c>
      <c r="I7539">
        <v>0</v>
      </c>
      <c r="J7539">
        <v>0</v>
      </c>
      <c r="K7539">
        <v>0</v>
      </c>
      <c r="L7539">
        <v>0</v>
      </c>
      <c r="M7539">
        <v>0</v>
      </c>
    </row>
    <row r="7540" spans="1:13">
      <c r="A7540">
        <v>244</v>
      </c>
      <c r="B7540" t="s">
        <v>53</v>
      </c>
      <c r="C7540">
        <v>2003</v>
      </c>
      <c r="D7540">
        <v>0</v>
      </c>
      <c r="E7540">
        <v>0</v>
      </c>
      <c r="F7540">
        <v>0</v>
      </c>
      <c r="G7540">
        <v>0</v>
      </c>
      <c r="H7540">
        <v>0</v>
      </c>
      <c r="I7540">
        <v>0</v>
      </c>
      <c r="J7540">
        <v>0</v>
      </c>
      <c r="K7540">
        <v>0</v>
      </c>
      <c r="L7540">
        <v>0</v>
      </c>
      <c r="M7540">
        <v>0</v>
      </c>
    </row>
    <row r="7541" spans="1:13">
      <c r="A7541">
        <v>244</v>
      </c>
      <c r="B7541" t="s">
        <v>53</v>
      </c>
      <c r="C7541">
        <v>2004</v>
      </c>
      <c r="D7541">
        <v>0</v>
      </c>
      <c r="E7541">
        <v>0</v>
      </c>
      <c r="F7541">
        <v>0</v>
      </c>
      <c r="G7541">
        <v>0</v>
      </c>
      <c r="H7541">
        <v>0</v>
      </c>
      <c r="I7541">
        <v>0</v>
      </c>
      <c r="J7541">
        <v>0</v>
      </c>
      <c r="K7541">
        <v>0</v>
      </c>
      <c r="L7541">
        <v>0</v>
      </c>
      <c r="M7541">
        <v>0</v>
      </c>
    </row>
    <row r="7542" spans="1:13">
      <c r="A7542">
        <v>244</v>
      </c>
      <c r="B7542" t="s">
        <v>53</v>
      </c>
      <c r="C7542">
        <v>2005</v>
      </c>
      <c r="D7542">
        <v>0</v>
      </c>
      <c r="E7542">
        <v>0</v>
      </c>
      <c r="F7542">
        <v>0</v>
      </c>
      <c r="G7542">
        <v>0</v>
      </c>
      <c r="H7542">
        <v>0</v>
      </c>
      <c r="I7542">
        <v>0</v>
      </c>
      <c r="J7542">
        <v>0</v>
      </c>
      <c r="K7542">
        <v>0</v>
      </c>
      <c r="L7542">
        <v>0</v>
      </c>
      <c r="M7542">
        <v>0</v>
      </c>
    </row>
    <row r="7543" spans="1:13">
      <c r="A7543">
        <v>244</v>
      </c>
      <c r="B7543" t="s">
        <v>53</v>
      </c>
      <c r="C7543">
        <v>2006</v>
      </c>
      <c r="D7543">
        <v>0</v>
      </c>
      <c r="E7543">
        <v>0</v>
      </c>
      <c r="F7543">
        <v>0</v>
      </c>
      <c r="G7543">
        <v>0</v>
      </c>
      <c r="H7543">
        <v>-970</v>
      </c>
      <c r="I7543">
        <v>0</v>
      </c>
      <c r="J7543">
        <v>0</v>
      </c>
      <c r="K7543">
        <v>0</v>
      </c>
      <c r="L7543">
        <v>0</v>
      </c>
      <c r="M7543">
        <v>0</v>
      </c>
    </row>
    <row r="7544" spans="1:13">
      <c r="A7544">
        <v>244</v>
      </c>
      <c r="B7544" t="s">
        <v>53</v>
      </c>
      <c r="C7544">
        <v>2007</v>
      </c>
      <c r="D7544">
        <v>0</v>
      </c>
      <c r="E7544">
        <v>0</v>
      </c>
      <c r="F7544">
        <v>0</v>
      </c>
      <c r="G7544">
        <v>0</v>
      </c>
      <c r="H7544">
        <v>0</v>
      </c>
      <c r="I7544">
        <v>0</v>
      </c>
      <c r="J7544">
        <v>0</v>
      </c>
      <c r="K7544">
        <v>0</v>
      </c>
      <c r="L7544">
        <v>0</v>
      </c>
      <c r="M7544">
        <v>0</v>
      </c>
    </row>
    <row r="7545" spans="1:13">
      <c r="A7545">
        <v>244</v>
      </c>
      <c r="B7545" t="s">
        <v>53</v>
      </c>
      <c r="C7545">
        <v>2008</v>
      </c>
      <c r="D7545">
        <v>0</v>
      </c>
      <c r="E7545">
        <v>0</v>
      </c>
      <c r="F7545">
        <v>0</v>
      </c>
      <c r="G7545">
        <v>0</v>
      </c>
      <c r="H7545">
        <v>-980</v>
      </c>
      <c r="I7545">
        <v>0</v>
      </c>
      <c r="J7545">
        <v>0</v>
      </c>
      <c r="K7545">
        <v>0</v>
      </c>
      <c r="L7545">
        <v>0</v>
      </c>
      <c r="M7545">
        <v>0</v>
      </c>
    </row>
    <row r="7546" spans="1:13">
      <c r="A7546">
        <v>244</v>
      </c>
      <c r="B7546" t="s">
        <v>53</v>
      </c>
      <c r="C7546">
        <v>2009</v>
      </c>
      <c r="D7546">
        <v>0</v>
      </c>
      <c r="E7546">
        <v>0</v>
      </c>
      <c r="F7546">
        <v>0</v>
      </c>
      <c r="G7546">
        <v>0</v>
      </c>
      <c r="H7546">
        <v>0</v>
      </c>
      <c r="I7546">
        <v>0</v>
      </c>
      <c r="J7546">
        <v>0</v>
      </c>
      <c r="K7546">
        <v>0</v>
      </c>
      <c r="L7546">
        <v>0</v>
      </c>
      <c r="M7546">
        <v>0</v>
      </c>
    </row>
    <row r="7547" spans="1:13">
      <c r="A7547">
        <v>244</v>
      </c>
      <c r="B7547" t="s">
        <v>53</v>
      </c>
      <c r="C7547">
        <v>2010</v>
      </c>
      <c r="D7547">
        <v>0</v>
      </c>
      <c r="E7547">
        <v>0</v>
      </c>
      <c r="F7547">
        <v>0</v>
      </c>
      <c r="G7547">
        <v>0</v>
      </c>
      <c r="H7547">
        <v>0</v>
      </c>
      <c r="I7547">
        <v>0</v>
      </c>
      <c r="J7547">
        <v>0</v>
      </c>
      <c r="K7547">
        <v>0</v>
      </c>
      <c r="L7547">
        <v>0</v>
      </c>
      <c r="M7547">
        <v>0</v>
      </c>
    </row>
    <row r="7548" spans="1:13">
      <c r="A7548">
        <v>244</v>
      </c>
      <c r="B7548" t="s">
        <v>53</v>
      </c>
      <c r="C7548">
        <v>2011</v>
      </c>
      <c r="D7548">
        <v>0</v>
      </c>
      <c r="E7548">
        <v>0</v>
      </c>
      <c r="F7548">
        <v>0</v>
      </c>
      <c r="G7548">
        <v>0</v>
      </c>
      <c r="H7548">
        <v>0</v>
      </c>
      <c r="I7548">
        <v>0</v>
      </c>
      <c r="J7548">
        <v>0</v>
      </c>
      <c r="K7548">
        <v>0</v>
      </c>
      <c r="L7548">
        <v>0</v>
      </c>
      <c r="M7548">
        <v>0</v>
      </c>
    </row>
    <row r="7549" spans="1:13">
      <c r="A7549">
        <v>244</v>
      </c>
      <c r="B7549" t="s">
        <v>53</v>
      </c>
      <c r="C7549">
        <v>2012</v>
      </c>
      <c r="D7549">
        <v>0</v>
      </c>
      <c r="E7549">
        <v>0</v>
      </c>
      <c r="F7549">
        <v>0</v>
      </c>
      <c r="G7549">
        <v>0</v>
      </c>
      <c r="H7549">
        <v>0</v>
      </c>
      <c r="I7549">
        <v>0</v>
      </c>
      <c r="J7549">
        <v>0</v>
      </c>
      <c r="K7549">
        <v>0</v>
      </c>
      <c r="L7549">
        <v>0</v>
      </c>
      <c r="M7549">
        <v>0</v>
      </c>
    </row>
    <row r="7550" spans="1:13">
      <c r="A7550">
        <v>244</v>
      </c>
      <c r="B7550" t="s">
        <v>53</v>
      </c>
      <c r="C7550">
        <v>2013</v>
      </c>
      <c r="D7550">
        <v>0</v>
      </c>
      <c r="E7550">
        <v>0</v>
      </c>
      <c r="F7550">
        <v>0</v>
      </c>
      <c r="G7550">
        <v>0</v>
      </c>
      <c r="H7550">
        <v>0</v>
      </c>
      <c r="I7550">
        <v>0</v>
      </c>
      <c r="J7550">
        <v>-6296</v>
      </c>
      <c r="K7550">
        <v>0</v>
      </c>
      <c r="L7550">
        <v>0</v>
      </c>
      <c r="M7550">
        <v>0</v>
      </c>
    </row>
    <row r="7551" spans="1:13">
      <c r="A7551">
        <v>244</v>
      </c>
      <c r="B7551" t="s">
        <v>53</v>
      </c>
      <c r="C7551">
        <v>2014</v>
      </c>
      <c r="D7551">
        <v>0</v>
      </c>
      <c r="E7551">
        <v>0</v>
      </c>
      <c r="F7551">
        <v>0</v>
      </c>
      <c r="G7551">
        <v>0</v>
      </c>
      <c r="H7551">
        <v>392</v>
      </c>
      <c r="I7551">
        <v>1335</v>
      </c>
      <c r="J7551">
        <v>0</v>
      </c>
      <c r="K7551">
        <v>0</v>
      </c>
      <c r="L7551">
        <v>0</v>
      </c>
      <c r="M7551">
        <v>0</v>
      </c>
    </row>
    <row r="7552" spans="1:13">
      <c r="A7552">
        <v>244</v>
      </c>
      <c r="B7552" t="s">
        <v>53</v>
      </c>
      <c r="C7552">
        <v>2015</v>
      </c>
      <c r="D7552">
        <v>0</v>
      </c>
      <c r="E7552">
        <v>0</v>
      </c>
      <c r="F7552">
        <v>0</v>
      </c>
      <c r="G7552">
        <v>0</v>
      </c>
      <c r="H7552">
        <v>2115</v>
      </c>
      <c r="I7552">
        <v>1268</v>
      </c>
      <c r="J7552">
        <v>0</v>
      </c>
      <c r="K7552">
        <v>0</v>
      </c>
      <c r="L7552">
        <v>0</v>
      </c>
      <c r="M7552">
        <v>0</v>
      </c>
    </row>
    <row r="7553" spans="1:13">
      <c r="A7553">
        <v>244</v>
      </c>
      <c r="B7553" t="s">
        <v>53</v>
      </c>
      <c r="C7553">
        <v>2016</v>
      </c>
      <c r="D7553">
        <v>0</v>
      </c>
      <c r="E7553">
        <v>0</v>
      </c>
      <c r="F7553">
        <v>0</v>
      </c>
      <c r="G7553">
        <v>0</v>
      </c>
      <c r="H7553">
        <v>32697</v>
      </c>
      <c r="I7553">
        <v>5425</v>
      </c>
      <c r="J7553">
        <v>0</v>
      </c>
      <c r="K7553">
        <v>0</v>
      </c>
      <c r="L7553">
        <v>0</v>
      </c>
      <c r="M7553">
        <v>0</v>
      </c>
    </row>
    <row r="7554" spans="1:13">
      <c r="A7554">
        <v>244</v>
      </c>
      <c r="B7554" t="s">
        <v>53</v>
      </c>
      <c r="C7554">
        <v>2017</v>
      </c>
      <c r="D7554">
        <v>0</v>
      </c>
      <c r="E7554">
        <v>0</v>
      </c>
      <c r="F7554">
        <v>0</v>
      </c>
      <c r="G7554">
        <v>0</v>
      </c>
      <c r="H7554">
        <v>18318</v>
      </c>
      <c r="I7554">
        <v>-1135</v>
      </c>
      <c r="J7554">
        <v>-13376</v>
      </c>
      <c r="K7554">
        <v>-78</v>
      </c>
      <c r="L7554">
        <v>0</v>
      </c>
      <c r="M7554">
        <v>0</v>
      </c>
    </row>
    <row r="7555" spans="1:13">
      <c r="A7555">
        <v>244</v>
      </c>
      <c r="B7555" t="s">
        <v>53</v>
      </c>
      <c r="C7555">
        <v>2018</v>
      </c>
      <c r="D7555">
        <v>0</v>
      </c>
      <c r="E7555">
        <v>0</v>
      </c>
      <c r="F7555">
        <v>0</v>
      </c>
      <c r="G7555">
        <v>0</v>
      </c>
      <c r="H7555">
        <v>100454</v>
      </c>
      <c r="I7555">
        <v>24609</v>
      </c>
      <c r="J7555">
        <v>-3195</v>
      </c>
      <c r="K7555">
        <v>181</v>
      </c>
      <c r="L7555">
        <v>-1</v>
      </c>
      <c r="M7555">
        <v>0</v>
      </c>
    </row>
    <row r="7556" spans="1:13">
      <c r="A7556">
        <v>244</v>
      </c>
      <c r="B7556" t="s">
        <v>53</v>
      </c>
      <c r="C7556">
        <v>2019</v>
      </c>
      <c r="D7556">
        <v>0</v>
      </c>
      <c r="E7556">
        <v>0</v>
      </c>
      <c r="F7556">
        <v>0</v>
      </c>
      <c r="G7556">
        <v>0</v>
      </c>
      <c r="H7556">
        <v>294287</v>
      </c>
      <c r="I7556">
        <v>166411</v>
      </c>
      <c r="J7556">
        <v>-427004</v>
      </c>
      <c r="K7556">
        <v>-3507</v>
      </c>
      <c r="L7556">
        <v>2</v>
      </c>
      <c r="M7556">
        <v>1</v>
      </c>
    </row>
    <row r="7557" spans="1:13">
      <c r="A7557">
        <v>244</v>
      </c>
      <c r="B7557" t="s">
        <v>53</v>
      </c>
      <c r="C7557">
        <v>2020</v>
      </c>
      <c r="D7557">
        <v>0</v>
      </c>
      <c r="E7557">
        <v>0</v>
      </c>
      <c r="F7557">
        <v>0</v>
      </c>
      <c r="G7557">
        <v>0</v>
      </c>
      <c r="H7557">
        <v>711859</v>
      </c>
      <c r="I7557">
        <v>168138</v>
      </c>
      <c r="J7557">
        <v>-51228</v>
      </c>
      <c r="K7557">
        <v>6696</v>
      </c>
      <c r="L7557">
        <v>21</v>
      </c>
      <c r="M7557">
        <v>2</v>
      </c>
    </row>
    <row r="7558" spans="1:13">
      <c r="A7558">
        <v>244</v>
      </c>
      <c r="B7558" t="s">
        <v>53</v>
      </c>
      <c r="C7558">
        <v>2021</v>
      </c>
      <c r="D7558">
        <v>195900800</v>
      </c>
      <c r="E7558">
        <v>1281856000</v>
      </c>
      <c r="F7558">
        <v>23698100</v>
      </c>
      <c r="G7558">
        <v>120656000</v>
      </c>
      <c r="H7558">
        <v>10617264</v>
      </c>
      <c r="I7558">
        <v>2035414</v>
      </c>
      <c r="J7558">
        <v>1658755</v>
      </c>
      <c r="K7558">
        <v>89837</v>
      </c>
      <c r="L7558">
        <v>2904</v>
      </c>
      <c r="M7558">
        <v>290</v>
      </c>
    </row>
    <row r="7559" spans="1:13">
      <c r="A7559">
        <v>244</v>
      </c>
      <c r="B7559" t="s">
        <v>53</v>
      </c>
      <c r="C7559">
        <v>1996</v>
      </c>
      <c r="D7559">
        <v>0</v>
      </c>
      <c r="E7559">
        <v>0</v>
      </c>
      <c r="F7559">
        <v>0</v>
      </c>
      <c r="G7559">
        <v>0</v>
      </c>
      <c r="H7559">
        <v>0</v>
      </c>
      <c r="I7559">
        <v>0</v>
      </c>
      <c r="J7559">
        <v>0</v>
      </c>
      <c r="K7559">
        <v>0</v>
      </c>
      <c r="L7559">
        <v>0</v>
      </c>
      <c r="M7559">
        <v>0</v>
      </c>
    </row>
    <row r="7560" spans="1:13">
      <c r="A7560">
        <v>244</v>
      </c>
      <c r="B7560" t="s">
        <v>53</v>
      </c>
      <c r="C7560">
        <v>1997</v>
      </c>
      <c r="D7560">
        <v>0</v>
      </c>
      <c r="E7560">
        <v>0</v>
      </c>
      <c r="F7560">
        <v>0</v>
      </c>
      <c r="G7560">
        <v>0</v>
      </c>
      <c r="H7560">
        <v>0</v>
      </c>
      <c r="I7560">
        <v>0</v>
      </c>
      <c r="J7560">
        <v>0</v>
      </c>
      <c r="K7560">
        <v>0</v>
      </c>
      <c r="L7560">
        <v>0</v>
      </c>
      <c r="M7560">
        <v>0</v>
      </c>
    </row>
    <row r="7561" spans="1:13">
      <c r="A7561">
        <v>244</v>
      </c>
      <c r="B7561" t="s">
        <v>53</v>
      </c>
      <c r="C7561">
        <v>1998</v>
      </c>
      <c r="D7561">
        <v>0</v>
      </c>
      <c r="E7561">
        <v>0</v>
      </c>
      <c r="F7561">
        <v>0</v>
      </c>
      <c r="G7561">
        <v>0</v>
      </c>
      <c r="H7561">
        <v>-1415</v>
      </c>
      <c r="I7561">
        <v>0</v>
      </c>
      <c r="J7561">
        <v>0</v>
      </c>
      <c r="K7561">
        <v>0</v>
      </c>
      <c r="L7561">
        <v>0</v>
      </c>
      <c r="M7561">
        <v>0</v>
      </c>
    </row>
    <row r="7562" spans="1:13">
      <c r="A7562">
        <v>244</v>
      </c>
      <c r="B7562" t="s">
        <v>53</v>
      </c>
      <c r="C7562">
        <v>1999</v>
      </c>
      <c r="D7562">
        <v>0</v>
      </c>
      <c r="E7562">
        <v>0</v>
      </c>
      <c r="F7562">
        <v>0</v>
      </c>
      <c r="G7562">
        <v>0</v>
      </c>
      <c r="H7562">
        <v>0</v>
      </c>
      <c r="I7562">
        <v>0</v>
      </c>
      <c r="J7562">
        <v>0</v>
      </c>
      <c r="K7562">
        <v>0</v>
      </c>
      <c r="L7562">
        <v>0</v>
      </c>
      <c r="M7562">
        <v>0</v>
      </c>
    </row>
    <row r="7563" spans="1:13">
      <c r="A7563">
        <v>244</v>
      </c>
      <c r="B7563" t="s">
        <v>53</v>
      </c>
      <c r="C7563">
        <v>2000</v>
      </c>
      <c r="D7563">
        <v>0</v>
      </c>
      <c r="E7563">
        <v>0</v>
      </c>
      <c r="F7563">
        <v>0</v>
      </c>
      <c r="G7563">
        <v>0</v>
      </c>
      <c r="H7563">
        <v>0</v>
      </c>
      <c r="I7563">
        <v>0</v>
      </c>
      <c r="J7563">
        <v>0</v>
      </c>
      <c r="K7563">
        <v>0</v>
      </c>
      <c r="L7563">
        <v>0</v>
      </c>
      <c r="M7563">
        <v>0</v>
      </c>
    </row>
    <row r="7564" spans="1:13">
      <c r="A7564">
        <v>244</v>
      </c>
      <c r="B7564" t="s">
        <v>53</v>
      </c>
      <c r="C7564">
        <v>2001</v>
      </c>
      <c r="D7564">
        <v>0</v>
      </c>
      <c r="E7564">
        <v>0</v>
      </c>
      <c r="F7564">
        <v>0</v>
      </c>
      <c r="G7564">
        <v>0</v>
      </c>
      <c r="H7564">
        <v>0</v>
      </c>
      <c r="I7564">
        <v>0</v>
      </c>
      <c r="J7564">
        <v>0</v>
      </c>
      <c r="K7564">
        <v>0</v>
      </c>
      <c r="L7564">
        <v>0</v>
      </c>
      <c r="M7564">
        <v>0</v>
      </c>
    </row>
    <row r="7565" spans="1:13">
      <c r="A7565">
        <v>244</v>
      </c>
      <c r="B7565" t="s">
        <v>53</v>
      </c>
      <c r="C7565">
        <v>2002</v>
      </c>
      <c r="D7565">
        <v>0</v>
      </c>
      <c r="E7565">
        <v>0</v>
      </c>
      <c r="F7565">
        <v>0</v>
      </c>
      <c r="G7565">
        <v>0</v>
      </c>
      <c r="H7565">
        <v>-4000</v>
      </c>
      <c r="I7565">
        <v>0</v>
      </c>
      <c r="J7565">
        <v>0</v>
      </c>
      <c r="K7565">
        <v>0</v>
      </c>
      <c r="L7565">
        <v>0</v>
      </c>
      <c r="M7565">
        <v>0</v>
      </c>
    </row>
    <row r="7566" spans="1:13">
      <c r="A7566">
        <v>244</v>
      </c>
      <c r="B7566" t="s">
        <v>53</v>
      </c>
      <c r="C7566">
        <v>2003</v>
      </c>
      <c r="D7566">
        <v>0</v>
      </c>
      <c r="E7566">
        <v>0</v>
      </c>
      <c r="F7566">
        <v>0</v>
      </c>
      <c r="G7566">
        <v>0</v>
      </c>
      <c r="H7566">
        <v>0</v>
      </c>
      <c r="I7566">
        <v>0</v>
      </c>
      <c r="J7566">
        <v>0</v>
      </c>
      <c r="K7566">
        <v>0</v>
      </c>
      <c r="L7566">
        <v>0</v>
      </c>
      <c r="M7566">
        <v>0</v>
      </c>
    </row>
    <row r="7567" spans="1:13">
      <c r="A7567">
        <v>244</v>
      </c>
      <c r="B7567" t="s">
        <v>53</v>
      </c>
      <c r="C7567">
        <v>2004</v>
      </c>
      <c r="D7567">
        <v>0</v>
      </c>
      <c r="E7567">
        <v>0</v>
      </c>
      <c r="F7567">
        <v>0</v>
      </c>
      <c r="G7567">
        <v>0</v>
      </c>
      <c r="H7567">
        <v>0</v>
      </c>
      <c r="I7567">
        <v>0</v>
      </c>
      <c r="J7567">
        <v>0</v>
      </c>
      <c r="K7567">
        <v>0</v>
      </c>
      <c r="L7567">
        <v>0</v>
      </c>
      <c r="M7567">
        <v>0</v>
      </c>
    </row>
    <row r="7568" spans="1:13">
      <c r="A7568">
        <v>244</v>
      </c>
      <c r="B7568" t="s">
        <v>53</v>
      </c>
      <c r="C7568">
        <v>2005</v>
      </c>
      <c r="D7568">
        <v>0</v>
      </c>
      <c r="E7568">
        <v>0</v>
      </c>
      <c r="F7568">
        <v>0</v>
      </c>
      <c r="G7568">
        <v>0</v>
      </c>
      <c r="H7568">
        <v>-602</v>
      </c>
      <c r="I7568">
        <v>0</v>
      </c>
      <c r="J7568">
        <v>0</v>
      </c>
      <c r="K7568">
        <v>0</v>
      </c>
      <c r="L7568">
        <v>0</v>
      </c>
      <c r="M7568">
        <v>0</v>
      </c>
    </row>
    <row r="7569" spans="1:13">
      <c r="A7569">
        <v>244</v>
      </c>
      <c r="B7569" t="s">
        <v>53</v>
      </c>
      <c r="C7569">
        <v>2006</v>
      </c>
      <c r="D7569">
        <v>0</v>
      </c>
      <c r="E7569">
        <v>0</v>
      </c>
      <c r="F7569">
        <v>0</v>
      </c>
      <c r="G7569">
        <v>0</v>
      </c>
      <c r="H7569">
        <v>0</v>
      </c>
      <c r="I7569">
        <v>0</v>
      </c>
      <c r="J7569">
        <v>0</v>
      </c>
      <c r="K7569">
        <v>0</v>
      </c>
      <c r="L7569">
        <v>0</v>
      </c>
      <c r="M7569">
        <v>0</v>
      </c>
    </row>
    <row r="7570" spans="1:13">
      <c r="A7570">
        <v>244</v>
      </c>
      <c r="B7570" t="s">
        <v>53</v>
      </c>
      <c r="C7570">
        <v>2007</v>
      </c>
      <c r="D7570">
        <v>0</v>
      </c>
      <c r="E7570">
        <v>0</v>
      </c>
      <c r="F7570">
        <v>0</v>
      </c>
      <c r="G7570">
        <v>0</v>
      </c>
      <c r="H7570">
        <v>0</v>
      </c>
      <c r="I7570">
        <v>0</v>
      </c>
      <c r="J7570">
        <v>0</v>
      </c>
      <c r="K7570">
        <v>0</v>
      </c>
      <c r="L7570">
        <v>0</v>
      </c>
      <c r="M7570">
        <v>0</v>
      </c>
    </row>
    <row r="7571" spans="1:13">
      <c r="A7571">
        <v>244</v>
      </c>
      <c r="B7571" t="s">
        <v>53</v>
      </c>
      <c r="C7571">
        <v>2008</v>
      </c>
      <c r="D7571">
        <v>0</v>
      </c>
      <c r="E7571">
        <v>0</v>
      </c>
      <c r="F7571">
        <v>0</v>
      </c>
      <c r="G7571">
        <v>0</v>
      </c>
      <c r="H7571">
        <v>0</v>
      </c>
      <c r="I7571">
        <v>0</v>
      </c>
      <c r="J7571">
        <v>0</v>
      </c>
      <c r="K7571">
        <v>0</v>
      </c>
      <c r="L7571">
        <v>0</v>
      </c>
      <c r="M7571">
        <v>0</v>
      </c>
    </row>
    <row r="7572" spans="1:13">
      <c r="A7572">
        <v>244</v>
      </c>
      <c r="B7572" t="s">
        <v>53</v>
      </c>
      <c r="C7572">
        <v>2009</v>
      </c>
      <c r="D7572">
        <v>0</v>
      </c>
      <c r="E7572">
        <v>0</v>
      </c>
      <c r="F7572">
        <v>0</v>
      </c>
      <c r="G7572">
        <v>0</v>
      </c>
      <c r="H7572">
        <v>0</v>
      </c>
      <c r="I7572">
        <v>0</v>
      </c>
      <c r="J7572">
        <v>0</v>
      </c>
      <c r="K7572">
        <v>0</v>
      </c>
      <c r="L7572">
        <v>0</v>
      </c>
      <c r="M7572">
        <v>0</v>
      </c>
    </row>
    <row r="7573" spans="1:13">
      <c r="A7573">
        <v>244</v>
      </c>
      <c r="B7573" t="s">
        <v>53</v>
      </c>
      <c r="C7573">
        <v>2010</v>
      </c>
      <c r="D7573">
        <v>0</v>
      </c>
      <c r="E7573">
        <v>0</v>
      </c>
      <c r="F7573">
        <v>0</v>
      </c>
      <c r="G7573">
        <v>0</v>
      </c>
      <c r="H7573">
        <v>0</v>
      </c>
      <c r="I7573">
        <v>0</v>
      </c>
      <c r="J7573">
        <v>0</v>
      </c>
      <c r="K7573">
        <v>0</v>
      </c>
      <c r="L7573">
        <v>0</v>
      </c>
      <c r="M7573">
        <v>0</v>
      </c>
    </row>
    <row r="7574" spans="1:13">
      <c r="A7574">
        <v>244</v>
      </c>
      <c r="B7574" t="s">
        <v>53</v>
      </c>
      <c r="C7574">
        <v>2011</v>
      </c>
      <c r="D7574">
        <v>0</v>
      </c>
      <c r="E7574">
        <v>0</v>
      </c>
      <c r="F7574">
        <v>0</v>
      </c>
      <c r="G7574">
        <v>0</v>
      </c>
      <c r="H7574">
        <v>0</v>
      </c>
      <c r="I7574">
        <v>0</v>
      </c>
      <c r="J7574">
        <v>0</v>
      </c>
      <c r="K7574">
        <v>0</v>
      </c>
      <c r="L7574">
        <v>0</v>
      </c>
      <c r="M7574">
        <v>0</v>
      </c>
    </row>
    <row r="7575" spans="1:13">
      <c r="A7575">
        <v>244</v>
      </c>
      <c r="B7575" t="s">
        <v>53</v>
      </c>
      <c r="C7575">
        <v>2012</v>
      </c>
      <c r="D7575">
        <v>0</v>
      </c>
      <c r="E7575">
        <v>0</v>
      </c>
      <c r="F7575">
        <v>0</v>
      </c>
      <c r="G7575">
        <v>0</v>
      </c>
      <c r="H7575">
        <v>0</v>
      </c>
      <c r="I7575">
        <v>0</v>
      </c>
      <c r="J7575">
        <v>0</v>
      </c>
      <c r="K7575">
        <v>0</v>
      </c>
      <c r="L7575">
        <v>0</v>
      </c>
      <c r="M7575">
        <v>0</v>
      </c>
    </row>
    <row r="7576" spans="1:13">
      <c r="A7576">
        <v>244</v>
      </c>
      <c r="B7576" t="s">
        <v>53</v>
      </c>
      <c r="C7576">
        <v>2013</v>
      </c>
      <c r="D7576">
        <v>0</v>
      </c>
      <c r="E7576">
        <v>0</v>
      </c>
      <c r="F7576">
        <v>0</v>
      </c>
      <c r="G7576">
        <v>0</v>
      </c>
      <c r="H7576">
        <v>0</v>
      </c>
      <c r="I7576">
        <v>0</v>
      </c>
      <c r="J7576">
        <v>-52000</v>
      </c>
      <c r="K7576">
        <v>28</v>
      </c>
      <c r="L7576">
        <v>0</v>
      </c>
      <c r="M7576">
        <v>0</v>
      </c>
    </row>
    <row r="7577" spans="1:13">
      <c r="A7577">
        <v>244</v>
      </c>
      <c r="B7577" t="s">
        <v>53</v>
      </c>
      <c r="C7577">
        <v>2014</v>
      </c>
      <c r="D7577">
        <v>0</v>
      </c>
      <c r="E7577">
        <v>0</v>
      </c>
      <c r="F7577">
        <v>0</v>
      </c>
      <c r="G7577">
        <v>0</v>
      </c>
      <c r="H7577">
        <v>0</v>
      </c>
      <c r="I7577">
        <v>0</v>
      </c>
      <c r="J7577">
        <v>-80000</v>
      </c>
      <c r="K7577">
        <v>61</v>
      </c>
      <c r="L7577">
        <v>0</v>
      </c>
      <c r="M7577">
        <v>0</v>
      </c>
    </row>
    <row r="7578" spans="1:13">
      <c r="A7578">
        <v>244</v>
      </c>
      <c r="B7578" t="s">
        <v>53</v>
      </c>
      <c r="C7578">
        <v>2015</v>
      </c>
      <c r="D7578">
        <v>0</v>
      </c>
      <c r="E7578">
        <v>0</v>
      </c>
      <c r="F7578">
        <v>0</v>
      </c>
      <c r="G7578">
        <v>0</v>
      </c>
      <c r="H7578">
        <v>0</v>
      </c>
      <c r="I7578">
        <v>0</v>
      </c>
      <c r="J7578">
        <v>-16000</v>
      </c>
      <c r="K7578">
        <v>75</v>
      </c>
      <c r="L7578">
        <v>0</v>
      </c>
      <c r="M7578">
        <v>0</v>
      </c>
    </row>
    <row r="7579" spans="1:13">
      <c r="A7579">
        <v>244</v>
      </c>
      <c r="B7579" t="s">
        <v>53</v>
      </c>
      <c r="C7579">
        <v>2016</v>
      </c>
      <c r="D7579">
        <v>0</v>
      </c>
      <c r="E7579">
        <v>0</v>
      </c>
      <c r="F7579">
        <v>0</v>
      </c>
      <c r="G7579">
        <v>0</v>
      </c>
      <c r="H7579">
        <v>2029</v>
      </c>
      <c r="I7579">
        <v>-2945</v>
      </c>
      <c r="J7579">
        <v>-5328</v>
      </c>
      <c r="K7579">
        <v>53</v>
      </c>
      <c r="L7579">
        <v>1</v>
      </c>
      <c r="M7579">
        <v>1</v>
      </c>
    </row>
    <row r="7580" spans="1:13">
      <c r="A7580">
        <v>244</v>
      </c>
      <c r="B7580" t="s">
        <v>53</v>
      </c>
      <c r="C7580">
        <v>2017</v>
      </c>
      <c r="D7580">
        <v>0</v>
      </c>
      <c r="E7580">
        <v>0</v>
      </c>
      <c r="F7580">
        <v>0</v>
      </c>
      <c r="G7580">
        <v>0</v>
      </c>
      <c r="H7580">
        <v>36106</v>
      </c>
      <c r="I7580">
        <v>73963</v>
      </c>
      <c r="J7580">
        <v>9496</v>
      </c>
      <c r="K7580">
        <v>1698</v>
      </c>
      <c r="L7580">
        <v>0</v>
      </c>
      <c r="M7580">
        <v>0</v>
      </c>
    </row>
    <row r="7581" spans="1:13">
      <c r="A7581">
        <v>244</v>
      </c>
      <c r="B7581" t="s">
        <v>53</v>
      </c>
      <c r="C7581">
        <v>2018</v>
      </c>
      <c r="D7581">
        <v>0</v>
      </c>
      <c r="E7581">
        <v>0</v>
      </c>
      <c r="F7581">
        <v>0</v>
      </c>
      <c r="G7581">
        <v>0</v>
      </c>
      <c r="H7581">
        <v>202805</v>
      </c>
      <c r="I7581">
        <v>68247</v>
      </c>
      <c r="J7581">
        <v>210077</v>
      </c>
      <c r="K7581">
        <v>-3564</v>
      </c>
      <c r="L7581">
        <v>2</v>
      </c>
      <c r="M7581">
        <v>3</v>
      </c>
    </row>
    <row r="7582" spans="1:13">
      <c r="A7582">
        <v>244</v>
      </c>
      <c r="B7582" t="s">
        <v>53</v>
      </c>
      <c r="C7582">
        <v>2019</v>
      </c>
      <c r="D7582">
        <v>0</v>
      </c>
      <c r="E7582">
        <v>0</v>
      </c>
      <c r="F7582">
        <v>0</v>
      </c>
      <c r="G7582">
        <v>0</v>
      </c>
      <c r="H7582">
        <v>441937</v>
      </c>
      <c r="I7582">
        <v>120190</v>
      </c>
      <c r="J7582">
        <v>22780</v>
      </c>
      <c r="K7582">
        <v>1476</v>
      </c>
      <c r="L7582">
        <v>19</v>
      </c>
      <c r="M7582">
        <v>1</v>
      </c>
    </row>
    <row r="7583" spans="1:13">
      <c r="A7583">
        <v>244</v>
      </c>
      <c r="B7583" t="s">
        <v>53</v>
      </c>
      <c r="C7583">
        <v>2020</v>
      </c>
      <c r="D7583">
        <v>200174000</v>
      </c>
      <c r="E7583">
        <v>1236964000</v>
      </c>
      <c r="F7583">
        <v>32861900</v>
      </c>
      <c r="G7583">
        <v>120692000</v>
      </c>
      <c r="H7583">
        <v>10693470</v>
      </c>
      <c r="I7583">
        <v>1937646</v>
      </c>
      <c r="J7583">
        <v>2512174</v>
      </c>
      <c r="K7583">
        <v>90097</v>
      </c>
      <c r="L7583">
        <v>2894</v>
      </c>
      <c r="M7583">
        <v>276</v>
      </c>
    </row>
    <row r="7584" spans="1:13">
      <c r="A7584">
        <v>245</v>
      </c>
      <c r="B7584" t="s">
        <v>46</v>
      </c>
      <c r="C7584">
        <v>1994</v>
      </c>
      <c r="D7584">
        <v>0</v>
      </c>
      <c r="E7584">
        <v>0</v>
      </c>
      <c r="F7584">
        <v>0</v>
      </c>
      <c r="G7584">
        <v>0</v>
      </c>
      <c r="H7584">
        <v>0</v>
      </c>
      <c r="I7584">
        <v>0</v>
      </c>
      <c r="J7584">
        <v>0</v>
      </c>
      <c r="K7584">
        <v>0</v>
      </c>
      <c r="L7584">
        <v>0</v>
      </c>
      <c r="M7584">
        <v>0</v>
      </c>
    </row>
    <row r="7585" spans="1:13">
      <c r="A7585">
        <v>245</v>
      </c>
      <c r="B7585" t="s">
        <v>46</v>
      </c>
      <c r="C7585">
        <v>1995</v>
      </c>
      <c r="D7585">
        <v>0</v>
      </c>
      <c r="E7585">
        <v>0</v>
      </c>
      <c r="F7585">
        <v>0</v>
      </c>
      <c r="G7585">
        <v>0</v>
      </c>
      <c r="H7585">
        <v>0</v>
      </c>
      <c r="I7585">
        <v>0</v>
      </c>
      <c r="J7585">
        <v>0</v>
      </c>
      <c r="K7585">
        <v>0</v>
      </c>
      <c r="L7585">
        <v>0</v>
      </c>
      <c r="M7585">
        <v>0</v>
      </c>
    </row>
    <row r="7586" spans="1:13">
      <c r="A7586">
        <v>245</v>
      </c>
      <c r="B7586" t="s">
        <v>46</v>
      </c>
      <c r="C7586">
        <v>1996</v>
      </c>
      <c r="D7586">
        <v>0</v>
      </c>
      <c r="E7586">
        <v>0</v>
      </c>
      <c r="F7586">
        <v>0</v>
      </c>
      <c r="G7586">
        <v>0</v>
      </c>
      <c r="H7586">
        <v>0</v>
      </c>
      <c r="I7586">
        <v>0</v>
      </c>
      <c r="J7586">
        <v>0</v>
      </c>
      <c r="K7586">
        <v>0</v>
      </c>
      <c r="L7586">
        <v>0</v>
      </c>
      <c r="M7586">
        <v>0</v>
      </c>
    </row>
    <row r="7587" spans="1:13">
      <c r="A7587">
        <v>245</v>
      </c>
      <c r="B7587" t="s">
        <v>46</v>
      </c>
      <c r="C7587">
        <v>1997</v>
      </c>
      <c r="D7587">
        <v>0</v>
      </c>
      <c r="E7587">
        <v>0</v>
      </c>
      <c r="F7587">
        <v>0</v>
      </c>
      <c r="G7587">
        <v>0</v>
      </c>
      <c r="H7587">
        <v>0</v>
      </c>
      <c r="I7587">
        <v>0</v>
      </c>
      <c r="J7587">
        <v>0</v>
      </c>
      <c r="K7587">
        <v>0</v>
      </c>
      <c r="L7587">
        <v>0</v>
      </c>
      <c r="M7587">
        <v>0</v>
      </c>
    </row>
    <row r="7588" spans="1:13">
      <c r="A7588">
        <v>245</v>
      </c>
      <c r="B7588" t="s">
        <v>46</v>
      </c>
      <c r="C7588">
        <v>1998</v>
      </c>
      <c r="D7588">
        <v>0</v>
      </c>
      <c r="E7588">
        <v>0</v>
      </c>
      <c r="F7588">
        <v>0</v>
      </c>
      <c r="G7588">
        <v>0</v>
      </c>
      <c r="H7588">
        <v>0</v>
      </c>
      <c r="I7588">
        <v>0</v>
      </c>
      <c r="J7588">
        <v>0</v>
      </c>
      <c r="K7588">
        <v>0</v>
      </c>
      <c r="L7588">
        <v>0</v>
      </c>
      <c r="M7588">
        <v>0</v>
      </c>
    </row>
    <row r="7589" spans="1:13">
      <c r="A7589">
        <v>245</v>
      </c>
      <c r="B7589" t="s">
        <v>46</v>
      </c>
      <c r="C7589">
        <v>1999</v>
      </c>
      <c r="D7589">
        <v>0</v>
      </c>
      <c r="E7589">
        <v>0</v>
      </c>
      <c r="F7589">
        <v>0</v>
      </c>
      <c r="G7589">
        <v>0</v>
      </c>
      <c r="H7589">
        <v>0</v>
      </c>
      <c r="I7589">
        <v>0</v>
      </c>
      <c r="J7589">
        <v>0</v>
      </c>
      <c r="K7589">
        <v>0</v>
      </c>
      <c r="L7589">
        <v>0</v>
      </c>
      <c r="M7589">
        <v>0</v>
      </c>
    </row>
    <row r="7590" spans="1:13">
      <c r="A7590">
        <v>245</v>
      </c>
      <c r="B7590" t="s">
        <v>46</v>
      </c>
      <c r="C7590">
        <v>2000</v>
      </c>
      <c r="D7590">
        <v>0</v>
      </c>
      <c r="E7590">
        <v>0</v>
      </c>
      <c r="F7590">
        <v>0</v>
      </c>
      <c r="G7590">
        <v>0</v>
      </c>
      <c r="H7590">
        <v>0</v>
      </c>
      <c r="I7590">
        <v>0</v>
      </c>
      <c r="J7590">
        <v>0</v>
      </c>
      <c r="K7590">
        <v>0</v>
      </c>
      <c r="L7590">
        <v>0</v>
      </c>
      <c r="M7590">
        <v>0</v>
      </c>
    </row>
    <row r="7591" spans="1:13">
      <c r="A7591">
        <v>245</v>
      </c>
      <c r="B7591" t="s">
        <v>46</v>
      </c>
      <c r="C7591">
        <v>2001</v>
      </c>
      <c r="D7591">
        <v>0</v>
      </c>
      <c r="E7591">
        <v>0</v>
      </c>
      <c r="F7591">
        <v>0</v>
      </c>
      <c r="G7591">
        <v>0</v>
      </c>
      <c r="H7591">
        <v>0</v>
      </c>
      <c r="I7591">
        <v>0</v>
      </c>
      <c r="J7591">
        <v>0</v>
      </c>
      <c r="K7591">
        <v>0</v>
      </c>
      <c r="L7591">
        <v>0</v>
      </c>
      <c r="M7591">
        <v>0</v>
      </c>
    </row>
    <row r="7592" spans="1:13">
      <c r="A7592">
        <v>245</v>
      </c>
      <c r="B7592" t="s">
        <v>46</v>
      </c>
      <c r="C7592">
        <v>2002</v>
      </c>
      <c r="D7592">
        <v>0</v>
      </c>
      <c r="E7592">
        <v>0</v>
      </c>
      <c r="F7592">
        <v>0</v>
      </c>
      <c r="G7592">
        <v>0</v>
      </c>
      <c r="H7592">
        <v>0</v>
      </c>
      <c r="I7592">
        <v>0</v>
      </c>
      <c r="J7592">
        <v>0</v>
      </c>
      <c r="K7592">
        <v>0</v>
      </c>
      <c r="L7592">
        <v>0</v>
      </c>
      <c r="M7592">
        <v>0</v>
      </c>
    </row>
    <row r="7593" spans="1:13">
      <c r="A7593">
        <v>245</v>
      </c>
      <c r="B7593" t="s">
        <v>46</v>
      </c>
      <c r="C7593">
        <v>2003</v>
      </c>
      <c r="D7593">
        <v>0</v>
      </c>
      <c r="E7593">
        <v>0</v>
      </c>
      <c r="F7593">
        <v>0</v>
      </c>
      <c r="G7593">
        <v>0</v>
      </c>
      <c r="H7593">
        <v>0</v>
      </c>
      <c r="I7593">
        <v>0</v>
      </c>
      <c r="J7593">
        <v>0</v>
      </c>
      <c r="K7593">
        <v>0</v>
      </c>
      <c r="L7593">
        <v>0</v>
      </c>
      <c r="M7593">
        <v>0</v>
      </c>
    </row>
    <row r="7594" spans="1:13">
      <c r="A7594">
        <v>245</v>
      </c>
      <c r="B7594" t="s">
        <v>46</v>
      </c>
      <c r="C7594">
        <v>2004</v>
      </c>
      <c r="D7594">
        <v>0</v>
      </c>
      <c r="E7594">
        <v>0</v>
      </c>
      <c r="F7594">
        <v>0</v>
      </c>
      <c r="G7594">
        <v>0</v>
      </c>
      <c r="H7594">
        <v>0</v>
      </c>
      <c r="I7594">
        <v>0</v>
      </c>
      <c r="J7594">
        <v>0</v>
      </c>
      <c r="K7594">
        <v>0</v>
      </c>
      <c r="L7594">
        <v>0</v>
      </c>
      <c r="M7594">
        <v>0</v>
      </c>
    </row>
    <row r="7595" spans="1:13">
      <c r="A7595">
        <v>245</v>
      </c>
      <c r="B7595" t="s">
        <v>46</v>
      </c>
      <c r="C7595">
        <v>2005</v>
      </c>
      <c r="D7595">
        <v>0</v>
      </c>
      <c r="E7595">
        <v>0</v>
      </c>
      <c r="F7595">
        <v>0</v>
      </c>
      <c r="G7595">
        <v>0</v>
      </c>
      <c r="H7595">
        <v>0</v>
      </c>
      <c r="I7595">
        <v>0</v>
      </c>
      <c r="J7595">
        <v>0</v>
      </c>
      <c r="K7595">
        <v>0</v>
      </c>
      <c r="L7595">
        <v>0</v>
      </c>
      <c r="M7595">
        <v>0</v>
      </c>
    </row>
    <row r="7596" spans="1:13">
      <c r="A7596">
        <v>245</v>
      </c>
      <c r="B7596" t="s">
        <v>46</v>
      </c>
      <c r="C7596">
        <v>2006</v>
      </c>
      <c r="D7596">
        <v>0</v>
      </c>
      <c r="E7596">
        <v>0</v>
      </c>
      <c r="F7596">
        <v>0</v>
      </c>
      <c r="G7596">
        <v>0</v>
      </c>
      <c r="H7596">
        <v>0</v>
      </c>
      <c r="I7596">
        <v>0</v>
      </c>
      <c r="J7596">
        <v>0</v>
      </c>
      <c r="K7596">
        <v>0</v>
      </c>
      <c r="L7596">
        <v>0</v>
      </c>
      <c r="M7596">
        <v>0</v>
      </c>
    </row>
    <row r="7597" spans="1:13">
      <c r="A7597">
        <v>245</v>
      </c>
      <c r="B7597" t="s">
        <v>46</v>
      </c>
      <c r="C7597">
        <v>2007</v>
      </c>
      <c r="D7597">
        <v>0</v>
      </c>
      <c r="E7597">
        <v>0</v>
      </c>
      <c r="F7597">
        <v>0</v>
      </c>
      <c r="G7597">
        <v>0</v>
      </c>
      <c r="H7597">
        <v>0</v>
      </c>
      <c r="I7597">
        <v>0</v>
      </c>
      <c r="J7597">
        <v>0</v>
      </c>
      <c r="K7597">
        <v>0</v>
      </c>
      <c r="L7597">
        <v>0</v>
      </c>
      <c r="M7597">
        <v>0</v>
      </c>
    </row>
    <row r="7598" spans="1:13">
      <c r="A7598">
        <v>245</v>
      </c>
      <c r="B7598" t="s">
        <v>46</v>
      </c>
      <c r="C7598">
        <v>2008</v>
      </c>
      <c r="D7598">
        <v>0</v>
      </c>
      <c r="E7598">
        <v>0</v>
      </c>
      <c r="F7598">
        <v>0</v>
      </c>
      <c r="G7598">
        <v>0</v>
      </c>
      <c r="H7598">
        <v>0</v>
      </c>
      <c r="I7598">
        <v>0</v>
      </c>
      <c r="J7598">
        <v>0</v>
      </c>
      <c r="K7598">
        <v>0</v>
      </c>
      <c r="L7598">
        <v>0</v>
      </c>
      <c r="M7598">
        <v>0</v>
      </c>
    </row>
    <row r="7599" spans="1:13">
      <c r="A7599">
        <v>245</v>
      </c>
      <c r="B7599" t="s">
        <v>46</v>
      </c>
      <c r="C7599">
        <v>2009</v>
      </c>
      <c r="D7599">
        <v>0</v>
      </c>
      <c r="E7599">
        <v>0</v>
      </c>
      <c r="F7599">
        <v>0</v>
      </c>
      <c r="G7599">
        <v>0</v>
      </c>
      <c r="H7599">
        <v>0</v>
      </c>
      <c r="I7599">
        <v>0</v>
      </c>
      <c r="J7599">
        <v>0</v>
      </c>
      <c r="K7599">
        <v>0</v>
      </c>
      <c r="L7599">
        <v>0</v>
      </c>
      <c r="M7599">
        <v>0</v>
      </c>
    </row>
    <row r="7600" spans="1:13">
      <c r="A7600">
        <v>245</v>
      </c>
      <c r="B7600" t="s">
        <v>46</v>
      </c>
      <c r="C7600">
        <v>2010</v>
      </c>
      <c r="D7600">
        <v>0</v>
      </c>
      <c r="E7600">
        <v>0</v>
      </c>
      <c r="F7600">
        <v>0</v>
      </c>
      <c r="G7600">
        <v>0</v>
      </c>
      <c r="H7600">
        <v>0</v>
      </c>
      <c r="I7600">
        <v>0</v>
      </c>
      <c r="J7600">
        <v>0</v>
      </c>
      <c r="K7600">
        <v>0</v>
      </c>
      <c r="L7600">
        <v>0</v>
      </c>
      <c r="M7600">
        <v>0</v>
      </c>
    </row>
    <row r="7601" spans="1:13">
      <c r="A7601">
        <v>245</v>
      </c>
      <c r="B7601" t="s">
        <v>46</v>
      </c>
      <c r="C7601">
        <v>2011</v>
      </c>
      <c r="D7601">
        <v>0</v>
      </c>
      <c r="E7601">
        <v>0</v>
      </c>
      <c r="F7601">
        <v>0</v>
      </c>
      <c r="G7601">
        <v>0</v>
      </c>
      <c r="H7601">
        <v>0</v>
      </c>
      <c r="I7601">
        <v>0</v>
      </c>
      <c r="J7601">
        <v>0</v>
      </c>
      <c r="K7601">
        <v>0</v>
      </c>
      <c r="L7601">
        <v>0</v>
      </c>
      <c r="M7601">
        <v>0</v>
      </c>
    </row>
    <row r="7602" spans="1:13">
      <c r="A7602">
        <v>245</v>
      </c>
      <c r="B7602" t="s">
        <v>46</v>
      </c>
      <c r="C7602">
        <v>2012</v>
      </c>
      <c r="D7602">
        <v>0</v>
      </c>
      <c r="E7602">
        <v>0</v>
      </c>
      <c r="F7602">
        <v>0</v>
      </c>
      <c r="G7602">
        <v>0</v>
      </c>
      <c r="H7602">
        <v>0</v>
      </c>
      <c r="I7602">
        <v>0</v>
      </c>
      <c r="J7602">
        <v>0</v>
      </c>
      <c r="K7602">
        <v>0</v>
      </c>
      <c r="L7602">
        <v>0</v>
      </c>
      <c r="M7602">
        <v>0</v>
      </c>
    </row>
    <row r="7603" spans="1:13">
      <c r="A7603">
        <v>245</v>
      </c>
      <c r="B7603" t="s">
        <v>46</v>
      </c>
      <c r="C7603">
        <v>2013</v>
      </c>
      <c r="D7603">
        <v>0</v>
      </c>
      <c r="E7603">
        <v>0</v>
      </c>
      <c r="F7603">
        <v>0</v>
      </c>
      <c r="G7603">
        <v>0</v>
      </c>
      <c r="H7603">
        <v>0</v>
      </c>
      <c r="I7603">
        <v>0</v>
      </c>
      <c r="J7603">
        <v>0</v>
      </c>
      <c r="K7603">
        <v>0</v>
      </c>
      <c r="L7603">
        <v>0</v>
      </c>
      <c r="M7603">
        <v>0</v>
      </c>
    </row>
    <row r="7604" spans="1:13">
      <c r="A7604">
        <v>245</v>
      </c>
      <c r="B7604" t="s">
        <v>46</v>
      </c>
      <c r="C7604">
        <v>2014</v>
      </c>
      <c r="D7604">
        <v>0</v>
      </c>
      <c r="E7604">
        <v>0</v>
      </c>
      <c r="F7604">
        <v>0</v>
      </c>
      <c r="G7604">
        <v>0</v>
      </c>
      <c r="H7604">
        <v>0</v>
      </c>
      <c r="I7604">
        <v>0</v>
      </c>
      <c r="J7604">
        <v>0</v>
      </c>
      <c r="K7604">
        <v>0</v>
      </c>
      <c r="L7604">
        <v>0</v>
      </c>
      <c r="M7604">
        <v>0</v>
      </c>
    </row>
    <row r="7605" spans="1:13">
      <c r="A7605">
        <v>245</v>
      </c>
      <c r="B7605" t="s">
        <v>46</v>
      </c>
      <c r="C7605">
        <v>2015</v>
      </c>
      <c r="D7605">
        <v>0</v>
      </c>
      <c r="E7605">
        <v>0</v>
      </c>
      <c r="F7605">
        <v>0</v>
      </c>
      <c r="G7605">
        <v>0</v>
      </c>
      <c r="H7605">
        <v>-1343</v>
      </c>
      <c r="I7605">
        <v>2181</v>
      </c>
      <c r="J7605">
        <v>0</v>
      </c>
      <c r="K7605">
        <v>0</v>
      </c>
      <c r="L7605">
        <v>0</v>
      </c>
      <c r="M7605">
        <v>0</v>
      </c>
    </row>
    <row r="7606" spans="1:13">
      <c r="A7606">
        <v>245</v>
      </c>
      <c r="B7606" t="s">
        <v>46</v>
      </c>
      <c r="C7606">
        <v>2016</v>
      </c>
      <c r="D7606">
        <v>0</v>
      </c>
      <c r="E7606">
        <v>0</v>
      </c>
      <c r="F7606">
        <v>0</v>
      </c>
      <c r="G7606">
        <v>0</v>
      </c>
      <c r="H7606">
        <v>11067</v>
      </c>
      <c r="I7606">
        <v>4133</v>
      </c>
      <c r="J7606">
        <v>0</v>
      </c>
      <c r="K7606">
        <v>0</v>
      </c>
      <c r="L7606">
        <v>1</v>
      </c>
      <c r="M7606">
        <v>0</v>
      </c>
    </row>
    <row r="7607" spans="1:13">
      <c r="A7607">
        <v>245</v>
      </c>
      <c r="B7607" t="s">
        <v>46</v>
      </c>
      <c r="C7607">
        <v>2017</v>
      </c>
      <c r="D7607">
        <v>0</v>
      </c>
      <c r="E7607">
        <v>0</v>
      </c>
      <c r="F7607">
        <v>0</v>
      </c>
      <c r="G7607">
        <v>0</v>
      </c>
      <c r="H7607">
        <v>11853</v>
      </c>
      <c r="I7607">
        <v>-5177</v>
      </c>
      <c r="J7607">
        <v>0</v>
      </c>
      <c r="K7607">
        <v>0</v>
      </c>
      <c r="L7607">
        <v>0</v>
      </c>
      <c r="M7607">
        <v>0</v>
      </c>
    </row>
    <row r="7608" spans="1:13">
      <c r="A7608">
        <v>245</v>
      </c>
      <c r="B7608" t="s">
        <v>46</v>
      </c>
      <c r="C7608">
        <v>2018</v>
      </c>
      <c r="D7608">
        <v>0</v>
      </c>
      <c r="E7608">
        <v>0</v>
      </c>
      <c r="F7608">
        <v>0</v>
      </c>
      <c r="G7608">
        <v>0</v>
      </c>
      <c r="H7608">
        <v>-5345</v>
      </c>
      <c r="I7608">
        <v>-640</v>
      </c>
      <c r="J7608">
        <v>28704</v>
      </c>
      <c r="K7608">
        <v>-38</v>
      </c>
      <c r="L7608">
        <v>0</v>
      </c>
      <c r="M7608">
        <v>0</v>
      </c>
    </row>
    <row r="7609" spans="1:13">
      <c r="A7609">
        <v>245</v>
      </c>
      <c r="B7609" t="s">
        <v>46</v>
      </c>
      <c r="C7609">
        <v>2019</v>
      </c>
      <c r="D7609">
        <v>0</v>
      </c>
      <c r="E7609">
        <v>0</v>
      </c>
      <c r="F7609">
        <v>0</v>
      </c>
      <c r="G7609">
        <v>0</v>
      </c>
      <c r="H7609">
        <v>400425</v>
      </c>
      <c r="I7609">
        <v>67351</v>
      </c>
      <c r="J7609">
        <v>64</v>
      </c>
      <c r="K7609">
        <v>1070</v>
      </c>
      <c r="L7609">
        <v>-6</v>
      </c>
      <c r="M7609">
        <v>1</v>
      </c>
    </row>
    <row r="7610" spans="1:13">
      <c r="A7610">
        <v>245</v>
      </c>
      <c r="B7610" t="s">
        <v>46</v>
      </c>
      <c r="C7610">
        <v>2020</v>
      </c>
      <c r="D7610">
        <v>0</v>
      </c>
      <c r="E7610">
        <v>0</v>
      </c>
      <c r="F7610">
        <v>0</v>
      </c>
      <c r="G7610">
        <v>0</v>
      </c>
      <c r="H7610">
        <v>320686</v>
      </c>
      <c r="I7610">
        <v>197137</v>
      </c>
      <c r="J7610">
        <v>-27616</v>
      </c>
      <c r="K7610">
        <v>141</v>
      </c>
      <c r="L7610">
        <v>-11</v>
      </c>
      <c r="M7610">
        <v>5</v>
      </c>
    </row>
    <row r="7611" spans="1:13">
      <c r="A7611">
        <v>245</v>
      </c>
      <c r="B7611" t="s">
        <v>46</v>
      </c>
      <c r="C7611">
        <v>2021</v>
      </c>
      <c r="D7611">
        <v>0</v>
      </c>
      <c r="E7611">
        <v>0</v>
      </c>
      <c r="F7611">
        <v>0</v>
      </c>
      <c r="G7611">
        <v>0</v>
      </c>
      <c r="H7611">
        <v>867638</v>
      </c>
      <c r="I7611">
        <v>106459</v>
      </c>
      <c r="J7611">
        <v>-59304</v>
      </c>
      <c r="K7611">
        <v>159</v>
      </c>
      <c r="L7611">
        <v>64</v>
      </c>
      <c r="M7611">
        <v>11</v>
      </c>
    </row>
    <row r="7612" spans="1:13">
      <c r="A7612">
        <v>245</v>
      </c>
      <c r="B7612" t="s">
        <v>46</v>
      </c>
      <c r="C7612">
        <v>2022</v>
      </c>
      <c r="D7612">
        <v>249658500</v>
      </c>
      <c r="E7612">
        <v>1529589000</v>
      </c>
      <c r="F7612">
        <v>5379000</v>
      </c>
      <c r="G7612">
        <v>40611000</v>
      </c>
      <c r="H7612">
        <v>13119266.449999999</v>
      </c>
      <c r="I7612">
        <v>2403981</v>
      </c>
      <c r="J7612">
        <v>337081.1</v>
      </c>
      <c r="K7612">
        <v>29993.85</v>
      </c>
      <c r="L7612">
        <v>4144</v>
      </c>
      <c r="M7612">
        <v>192</v>
      </c>
    </row>
    <row r="7613" spans="1:13">
      <c r="A7613">
        <v>245</v>
      </c>
      <c r="B7613" t="s">
        <v>46</v>
      </c>
      <c r="C7613">
        <v>1995</v>
      </c>
      <c r="D7613">
        <v>0</v>
      </c>
      <c r="E7613">
        <v>0</v>
      </c>
      <c r="F7613">
        <v>0</v>
      </c>
      <c r="G7613">
        <v>0</v>
      </c>
      <c r="H7613">
        <v>0</v>
      </c>
      <c r="I7613">
        <v>0</v>
      </c>
      <c r="J7613">
        <v>0</v>
      </c>
      <c r="K7613">
        <v>0</v>
      </c>
      <c r="L7613">
        <v>0</v>
      </c>
      <c r="M7613">
        <v>0</v>
      </c>
    </row>
    <row r="7614" spans="1:13">
      <c r="A7614">
        <v>245</v>
      </c>
      <c r="B7614" t="s">
        <v>46</v>
      </c>
      <c r="C7614">
        <v>1996</v>
      </c>
      <c r="D7614">
        <v>0</v>
      </c>
      <c r="E7614">
        <v>0</v>
      </c>
      <c r="F7614">
        <v>0</v>
      </c>
      <c r="G7614">
        <v>0</v>
      </c>
      <c r="H7614">
        <v>0</v>
      </c>
      <c r="I7614">
        <v>0</v>
      </c>
      <c r="J7614">
        <v>0</v>
      </c>
      <c r="K7614">
        <v>0</v>
      </c>
      <c r="L7614">
        <v>0</v>
      </c>
      <c r="M7614">
        <v>0</v>
      </c>
    </row>
    <row r="7615" spans="1:13">
      <c r="A7615">
        <v>245</v>
      </c>
      <c r="B7615" t="s">
        <v>46</v>
      </c>
      <c r="C7615">
        <v>1997</v>
      </c>
      <c r="D7615">
        <v>0</v>
      </c>
      <c r="E7615">
        <v>0</v>
      </c>
      <c r="F7615">
        <v>0</v>
      </c>
      <c r="G7615">
        <v>0</v>
      </c>
      <c r="H7615">
        <v>-648</v>
      </c>
      <c r="I7615">
        <v>0</v>
      </c>
      <c r="J7615">
        <v>0</v>
      </c>
      <c r="K7615">
        <v>0</v>
      </c>
      <c r="L7615">
        <v>0</v>
      </c>
      <c r="M7615">
        <v>0</v>
      </c>
    </row>
    <row r="7616" spans="1:13">
      <c r="A7616">
        <v>245</v>
      </c>
      <c r="B7616" t="s">
        <v>46</v>
      </c>
      <c r="C7616">
        <v>1998</v>
      </c>
      <c r="D7616">
        <v>0</v>
      </c>
      <c r="E7616">
        <v>0</v>
      </c>
      <c r="F7616">
        <v>0</v>
      </c>
      <c r="G7616">
        <v>0</v>
      </c>
      <c r="H7616">
        <v>0</v>
      </c>
      <c r="I7616">
        <v>0</v>
      </c>
      <c r="J7616">
        <v>0</v>
      </c>
      <c r="K7616">
        <v>0</v>
      </c>
      <c r="L7616">
        <v>0</v>
      </c>
      <c r="M7616">
        <v>0</v>
      </c>
    </row>
    <row r="7617" spans="1:13">
      <c r="A7617">
        <v>245</v>
      </c>
      <c r="B7617" t="s">
        <v>46</v>
      </c>
      <c r="C7617">
        <v>1999</v>
      </c>
      <c r="D7617">
        <v>0</v>
      </c>
      <c r="E7617">
        <v>0</v>
      </c>
      <c r="F7617">
        <v>0</v>
      </c>
      <c r="G7617">
        <v>0</v>
      </c>
      <c r="H7617">
        <v>-604.79999999999995</v>
      </c>
      <c r="I7617">
        <v>0</v>
      </c>
      <c r="J7617">
        <v>0</v>
      </c>
      <c r="K7617">
        <v>0</v>
      </c>
      <c r="L7617">
        <v>0</v>
      </c>
      <c r="M7617">
        <v>0</v>
      </c>
    </row>
    <row r="7618" spans="1:13">
      <c r="A7618">
        <v>245</v>
      </c>
      <c r="B7618" t="s">
        <v>46</v>
      </c>
      <c r="C7618">
        <v>2000</v>
      </c>
      <c r="D7618">
        <v>0</v>
      </c>
      <c r="E7618">
        <v>0</v>
      </c>
      <c r="F7618">
        <v>0</v>
      </c>
      <c r="G7618">
        <v>0</v>
      </c>
      <c r="H7618">
        <v>0</v>
      </c>
      <c r="I7618">
        <v>0</v>
      </c>
      <c r="J7618">
        <v>0</v>
      </c>
      <c r="K7618">
        <v>0</v>
      </c>
      <c r="L7618">
        <v>0</v>
      </c>
      <c r="M7618">
        <v>0</v>
      </c>
    </row>
    <row r="7619" spans="1:13">
      <c r="A7619">
        <v>245</v>
      </c>
      <c r="B7619" t="s">
        <v>46</v>
      </c>
      <c r="C7619">
        <v>2001</v>
      </c>
      <c r="D7619">
        <v>0</v>
      </c>
      <c r="E7619">
        <v>0</v>
      </c>
      <c r="F7619">
        <v>0</v>
      </c>
      <c r="G7619">
        <v>0</v>
      </c>
      <c r="H7619">
        <v>0</v>
      </c>
      <c r="I7619">
        <v>0</v>
      </c>
      <c r="J7619">
        <v>0</v>
      </c>
      <c r="K7619">
        <v>0</v>
      </c>
      <c r="L7619">
        <v>0</v>
      </c>
      <c r="M7619">
        <v>0</v>
      </c>
    </row>
    <row r="7620" spans="1:13">
      <c r="A7620">
        <v>245</v>
      </c>
      <c r="B7620" t="s">
        <v>46</v>
      </c>
      <c r="C7620">
        <v>2002</v>
      </c>
      <c r="D7620">
        <v>0</v>
      </c>
      <c r="E7620">
        <v>0</v>
      </c>
      <c r="F7620">
        <v>0</v>
      </c>
      <c r="G7620">
        <v>0</v>
      </c>
      <c r="H7620">
        <v>0</v>
      </c>
      <c r="I7620">
        <v>0</v>
      </c>
      <c r="J7620">
        <v>0</v>
      </c>
      <c r="K7620">
        <v>0</v>
      </c>
      <c r="L7620">
        <v>0</v>
      </c>
      <c r="M7620">
        <v>0</v>
      </c>
    </row>
    <row r="7621" spans="1:13">
      <c r="A7621">
        <v>245</v>
      </c>
      <c r="B7621" t="s">
        <v>46</v>
      </c>
      <c r="C7621">
        <v>2003</v>
      </c>
      <c r="D7621">
        <v>0</v>
      </c>
      <c r="E7621">
        <v>0</v>
      </c>
      <c r="F7621">
        <v>0</v>
      </c>
      <c r="G7621">
        <v>0</v>
      </c>
      <c r="H7621">
        <v>0</v>
      </c>
      <c r="I7621">
        <v>0</v>
      </c>
      <c r="J7621">
        <v>0</v>
      </c>
      <c r="K7621">
        <v>0</v>
      </c>
      <c r="L7621">
        <v>0</v>
      </c>
      <c r="M7621">
        <v>0</v>
      </c>
    </row>
    <row r="7622" spans="1:13">
      <c r="A7622">
        <v>245</v>
      </c>
      <c r="B7622" t="s">
        <v>46</v>
      </c>
      <c r="C7622">
        <v>2004</v>
      </c>
      <c r="D7622">
        <v>0</v>
      </c>
      <c r="E7622">
        <v>0</v>
      </c>
      <c r="F7622">
        <v>0</v>
      </c>
      <c r="G7622">
        <v>0</v>
      </c>
      <c r="H7622">
        <v>-1000</v>
      </c>
      <c r="I7622">
        <v>0</v>
      </c>
      <c r="J7622">
        <v>0</v>
      </c>
      <c r="K7622">
        <v>0</v>
      </c>
      <c r="L7622">
        <v>0</v>
      </c>
      <c r="M7622">
        <v>0</v>
      </c>
    </row>
    <row r="7623" spans="1:13">
      <c r="A7623">
        <v>245</v>
      </c>
      <c r="B7623" t="s">
        <v>46</v>
      </c>
      <c r="C7623">
        <v>2005</v>
      </c>
      <c r="D7623">
        <v>0</v>
      </c>
      <c r="E7623">
        <v>0</v>
      </c>
      <c r="F7623">
        <v>0</v>
      </c>
      <c r="G7623">
        <v>0</v>
      </c>
      <c r="H7623">
        <v>0</v>
      </c>
      <c r="I7623">
        <v>0</v>
      </c>
      <c r="J7623">
        <v>0</v>
      </c>
      <c r="K7623">
        <v>0</v>
      </c>
      <c r="L7623">
        <v>0</v>
      </c>
      <c r="M7623">
        <v>0</v>
      </c>
    </row>
    <row r="7624" spans="1:13">
      <c r="A7624">
        <v>245</v>
      </c>
      <c r="B7624" t="s">
        <v>46</v>
      </c>
      <c r="C7624">
        <v>2006</v>
      </c>
      <c r="D7624">
        <v>0</v>
      </c>
      <c r="E7624">
        <v>0</v>
      </c>
      <c r="F7624">
        <v>0</v>
      </c>
      <c r="G7624">
        <v>0</v>
      </c>
      <c r="H7624">
        <v>0</v>
      </c>
      <c r="I7624">
        <v>0</v>
      </c>
      <c r="J7624">
        <v>0</v>
      </c>
      <c r="K7624">
        <v>0</v>
      </c>
      <c r="L7624">
        <v>0</v>
      </c>
      <c r="M7624">
        <v>0</v>
      </c>
    </row>
    <row r="7625" spans="1:13">
      <c r="A7625">
        <v>245</v>
      </c>
      <c r="B7625" t="s">
        <v>46</v>
      </c>
      <c r="C7625">
        <v>2007</v>
      </c>
      <c r="D7625">
        <v>0</v>
      </c>
      <c r="E7625">
        <v>0</v>
      </c>
      <c r="F7625">
        <v>0</v>
      </c>
      <c r="G7625">
        <v>0</v>
      </c>
      <c r="H7625">
        <v>0</v>
      </c>
      <c r="I7625">
        <v>0</v>
      </c>
      <c r="J7625">
        <v>0</v>
      </c>
      <c r="K7625">
        <v>0</v>
      </c>
      <c r="L7625">
        <v>0</v>
      </c>
      <c r="M7625">
        <v>0</v>
      </c>
    </row>
    <row r="7626" spans="1:13">
      <c r="A7626">
        <v>245</v>
      </c>
      <c r="B7626" t="s">
        <v>46</v>
      </c>
      <c r="C7626">
        <v>2008</v>
      </c>
      <c r="D7626">
        <v>0</v>
      </c>
      <c r="E7626">
        <v>0</v>
      </c>
      <c r="F7626">
        <v>0</v>
      </c>
      <c r="G7626">
        <v>0</v>
      </c>
      <c r="H7626">
        <v>0</v>
      </c>
      <c r="I7626">
        <v>0</v>
      </c>
      <c r="J7626">
        <v>0</v>
      </c>
      <c r="K7626">
        <v>0</v>
      </c>
      <c r="L7626">
        <v>0</v>
      </c>
      <c r="M7626">
        <v>0</v>
      </c>
    </row>
    <row r="7627" spans="1:13">
      <c r="A7627">
        <v>245</v>
      </c>
      <c r="B7627" t="s">
        <v>46</v>
      </c>
      <c r="C7627">
        <v>2009</v>
      </c>
      <c r="D7627">
        <v>0</v>
      </c>
      <c r="E7627">
        <v>0</v>
      </c>
      <c r="F7627">
        <v>0</v>
      </c>
      <c r="G7627">
        <v>0</v>
      </c>
      <c r="H7627">
        <v>0</v>
      </c>
      <c r="I7627">
        <v>0</v>
      </c>
      <c r="J7627">
        <v>0</v>
      </c>
      <c r="K7627">
        <v>0</v>
      </c>
      <c r="L7627">
        <v>0</v>
      </c>
      <c r="M7627">
        <v>0</v>
      </c>
    </row>
    <row r="7628" spans="1:13">
      <c r="A7628">
        <v>245</v>
      </c>
      <c r="B7628" t="s">
        <v>46</v>
      </c>
      <c r="C7628">
        <v>2010</v>
      </c>
      <c r="D7628">
        <v>0</v>
      </c>
      <c r="E7628">
        <v>0</v>
      </c>
      <c r="F7628">
        <v>0</v>
      </c>
      <c r="G7628">
        <v>0</v>
      </c>
      <c r="H7628">
        <v>-540</v>
      </c>
      <c r="I7628">
        <v>0</v>
      </c>
      <c r="J7628">
        <v>0</v>
      </c>
      <c r="K7628">
        <v>0</v>
      </c>
      <c r="L7628">
        <v>0</v>
      </c>
      <c r="M7628">
        <v>0</v>
      </c>
    </row>
    <row r="7629" spans="1:13">
      <c r="A7629">
        <v>245</v>
      </c>
      <c r="B7629" t="s">
        <v>46</v>
      </c>
      <c r="C7629">
        <v>2011</v>
      </c>
      <c r="D7629">
        <v>0</v>
      </c>
      <c r="E7629">
        <v>0</v>
      </c>
      <c r="F7629">
        <v>0</v>
      </c>
      <c r="G7629">
        <v>0</v>
      </c>
      <c r="H7629">
        <v>0</v>
      </c>
      <c r="I7629">
        <v>0</v>
      </c>
      <c r="J7629">
        <v>0</v>
      </c>
      <c r="K7629">
        <v>0</v>
      </c>
      <c r="L7629">
        <v>0</v>
      </c>
      <c r="M7629">
        <v>0</v>
      </c>
    </row>
    <row r="7630" spans="1:13">
      <c r="A7630">
        <v>245</v>
      </c>
      <c r="B7630" t="s">
        <v>46</v>
      </c>
      <c r="C7630">
        <v>2012</v>
      </c>
      <c r="D7630">
        <v>0</v>
      </c>
      <c r="E7630">
        <v>0</v>
      </c>
      <c r="F7630">
        <v>0</v>
      </c>
      <c r="G7630">
        <v>0</v>
      </c>
      <c r="H7630">
        <v>0</v>
      </c>
      <c r="I7630">
        <v>0</v>
      </c>
      <c r="J7630">
        <v>0</v>
      </c>
      <c r="K7630">
        <v>0</v>
      </c>
      <c r="L7630">
        <v>0</v>
      </c>
      <c r="M7630">
        <v>0</v>
      </c>
    </row>
    <row r="7631" spans="1:13">
      <c r="A7631">
        <v>245</v>
      </c>
      <c r="B7631" t="s">
        <v>46</v>
      </c>
      <c r="C7631">
        <v>2013</v>
      </c>
      <c r="D7631">
        <v>0</v>
      </c>
      <c r="E7631">
        <v>0</v>
      </c>
      <c r="F7631">
        <v>0</v>
      </c>
      <c r="G7631">
        <v>0</v>
      </c>
      <c r="H7631">
        <v>0</v>
      </c>
      <c r="I7631">
        <v>0</v>
      </c>
      <c r="J7631">
        <v>0</v>
      </c>
      <c r="K7631">
        <v>0</v>
      </c>
      <c r="L7631">
        <v>0</v>
      </c>
      <c r="M7631">
        <v>0</v>
      </c>
    </row>
    <row r="7632" spans="1:13">
      <c r="A7632">
        <v>245</v>
      </c>
      <c r="B7632" t="s">
        <v>46</v>
      </c>
      <c r="C7632">
        <v>2014</v>
      </c>
      <c r="D7632">
        <v>0</v>
      </c>
      <c r="E7632">
        <v>0</v>
      </c>
      <c r="F7632">
        <v>0</v>
      </c>
      <c r="G7632">
        <v>0</v>
      </c>
      <c r="H7632">
        <v>0</v>
      </c>
      <c r="I7632">
        <v>0</v>
      </c>
      <c r="J7632">
        <v>0</v>
      </c>
      <c r="K7632">
        <v>0</v>
      </c>
      <c r="L7632">
        <v>0</v>
      </c>
      <c r="M7632">
        <v>0</v>
      </c>
    </row>
    <row r="7633" spans="1:13">
      <c r="A7633">
        <v>245</v>
      </c>
      <c r="B7633" t="s">
        <v>46</v>
      </c>
      <c r="C7633">
        <v>2015</v>
      </c>
      <c r="D7633">
        <v>0</v>
      </c>
      <c r="E7633">
        <v>0</v>
      </c>
      <c r="F7633">
        <v>0</v>
      </c>
      <c r="G7633">
        <v>0</v>
      </c>
      <c r="H7633">
        <v>-4597</v>
      </c>
      <c r="I7633">
        <v>-239</v>
      </c>
      <c r="J7633">
        <v>0</v>
      </c>
      <c r="K7633">
        <v>0</v>
      </c>
      <c r="L7633">
        <v>0</v>
      </c>
      <c r="M7633">
        <v>0</v>
      </c>
    </row>
    <row r="7634" spans="1:13">
      <c r="A7634">
        <v>245</v>
      </c>
      <c r="B7634" t="s">
        <v>46</v>
      </c>
      <c r="C7634">
        <v>2016</v>
      </c>
      <c r="D7634">
        <v>0</v>
      </c>
      <c r="E7634">
        <v>0</v>
      </c>
      <c r="F7634">
        <v>0</v>
      </c>
      <c r="G7634">
        <v>0</v>
      </c>
      <c r="H7634">
        <v>195623</v>
      </c>
      <c r="I7634">
        <v>104889</v>
      </c>
      <c r="J7634">
        <v>0</v>
      </c>
      <c r="K7634">
        <v>-3</v>
      </c>
      <c r="L7634">
        <v>0</v>
      </c>
      <c r="M7634">
        <v>0</v>
      </c>
    </row>
    <row r="7635" spans="1:13">
      <c r="A7635">
        <v>245</v>
      </c>
      <c r="B7635" t="s">
        <v>46</v>
      </c>
      <c r="C7635">
        <v>2017</v>
      </c>
      <c r="D7635">
        <v>0</v>
      </c>
      <c r="E7635">
        <v>0</v>
      </c>
      <c r="F7635">
        <v>0</v>
      </c>
      <c r="G7635">
        <v>0</v>
      </c>
      <c r="H7635">
        <v>86574</v>
      </c>
      <c r="I7635">
        <v>119571</v>
      </c>
      <c r="J7635">
        <v>1648</v>
      </c>
      <c r="K7635">
        <v>-35</v>
      </c>
      <c r="L7635">
        <v>0</v>
      </c>
      <c r="M7635">
        <v>1</v>
      </c>
    </row>
    <row r="7636" spans="1:13">
      <c r="A7636">
        <v>245</v>
      </c>
      <c r="B7636" t="s">
        <v>46</v>
      </c>
      <c r="C7636">
        <v>2018</v>
      </c>
      <c r="D7636">
        <v>0</v>
      </c>
      <c r="E7636">
        <v>0</v>
      </c>
      <c r="F7636">
        <v>0</v>
      </c>
      <c r="G7636">
        <v>0</v>
      </c>
      <c r="H7636">
        <v>204679</v>
      </c>
      <c r="I7636">
        <v>114295</v>
      </c>
      <c r="J7636">
        <v>1664</v>
      </c>
      <c r="K7636">
        <v>347</v>
      </c>
      <c r="L7636">
        <v>-4</v>
      </c>
      <c r="M7636">
        <v>1</v>
      </c>
    </row>
    <row r="7637" spans="1:13">
      <c r="A7637">
        <v>245</v>
      </c>
      <c r="B7637" t="s">
        <v>46</v>
      </c>
      <c r="C7637">
        <v>2019</v>
      </c>
      <c r="D7637">
        <v>0</v>
      </c>
      <c r="E7637">
        <v>0</v>
      </c>
      <c r="F7637">
        <v>0</v>
      </c>
      <c r="G7637">
        <v>0</v>
      </c>
      <c r="H7637">
        <v>1002828</v>
      </c>
      <c r="I7637">
        <v>458895</v>
      </c>
      <c r="J7637">
        <v>9720</v>
      </c>
      <c r="K7637">
        <v>1590</v>
      </c>
      <c r="L7637">
        <v>-11</v>
      </c>
      <c r="M7637">
        <v>6</v>
      </c>
    </row>
    <row r="7638" spans="1:13">
      <c r="A7638">
        <v>245</v>
      </c>
      <c r="B7638" t="s">
        <v>46</v>
      </c>
      <c r="C7638">
        <v>2020</v>
      </c>
      <c r="D7638">
        <v>0</v>
      </c>
      <c r="E7638">
        <v>0</v>
      </c>
      <c r="F7638">
        <v>0</v>
      </c>
      <c r="G7638">
        <v>0</v>
      </c>
      <c r="H7638">
        <v>560181</v>
      </c>
      <c r="I7638">
        <v>64781</v>
      </c>
      <c r="J7638">
        <v>112728</v>
      </c>
      <c r="K7638">
        <v>4877</v>
      </c>
      <c r="L7638">
        <v>41</v>
      </c>
      <c r="M7638">
        <v>5</v>
      </c>
    </row>
    <row r="7639" spans="1:13">
      <c r="A7639">
        <v>245</v>
      </c>
      <c r="B7639" t="s">
        <v>46</v>
      </c>
      <c r="C7639">
        <v>2021</v>
      </c>
      <c r="D7639">
        <v>253287800</v>
      </c>
      <c r="E7639">
        <v>1421992000</v>
      </c>
      <c r="F7639">
        <v>7642500</v>
      </c>
      <c r="G7639">
        <v>44278000</v>
      </c>
      <c r="H7639">
        <v>13677732</v>
      </c>
      <c r="I7639">
        <v>2149182</v>
      </c>
      <c r="J7639">
        <v>522914</v>
      </c>
      <c r="K7639">
        <v>32978</v>
      </c>
      <c r="L7639">
        <v>4095</v>
      </c>
      <c r="M7639">
        <v>194</v>
      </c>
    </row>
    <row r="7640" spans="1:13">
      <c r="A7640">
        <v>245</v>
      </c>
      <c r="B7640" t="s">
        <v>46</v>
      </c>
      <c r="C7640">
        <v>1994</v>
      </c>
      <c r="D7640">
        <v>0</v>
      </c>
      <c r="E7640">
        <v>0</v>
      </c>
      <c r="F7640">
        <v>0</v>
      </c>
      <c r="G7640">
        <v>0</v>
      </c>
      <c r="H7640">
        <v>0</v>
      </c>
      <c r="I7640">
        <v>0</v>
      </c>
      <c r="J7640">
        <v>0</v>
      </c>
      <c r="K7640">
        <v>0</v>
      </c>
      <c r="L7640">
        <v>0</v>
      </c>
      <c r="M7640">
        <v>0</v>
      </c>
    </row>
    <row r="7641" spans="1:13">
      <c r="A7641">
        <v>245</v>
      </c>
      <c r="B7641" t="s">
        <v>46</v>
      </c>
      <c r="C7641">
        <v>1995</v>
      </c>
      <c r="D7641">
        <v>0</v>
      </c>
      <c r="E7641">
        <v>0</v>
      </c>
      <c r="F7641">
        <v>0</v>
      </c>
      <c r="G7641">
        <v>0</v>
      </c>
      <c r="H7641">
        <v>0</v>
      </c>
      <c r="I7641">
        <v>0</v>
      </c>
      <c r="J7641">
        <v>0</v>
      </c>
      <c r="K7641">
        <v>0</v>
      </c>
      <c r="L7641">
        <v>0</v>
      </c>
      <c r="M7641">
        <v>0</v>
      </c>
    </row>
    <row r="7642" spans="1:13">
      <c r="A7642">
        <v>245</v>
      </c>
      <c r="B7642" t="s">
        <v>46</v>
      </c>
      <c r="C7642">
        <v>1996</v>
      </c>
      <c r="D7642">
        <v>0</v>
      </c>
      <c r="E7642">
        <v>0</v>
      </c>
      <c r="F7642">
        <v>0</v>
      </c>
      <c r="G7642">
        <v>0</v>
      </c>
      <c r="H7642">
        <v>0</v>
      </c>
      <c r="I7642">
        <v>0</v>
      </c>
      <c r="J7642">
        <v>0</v>
      </c>
      <c r="K7642">
        <v>0</v>
      </c>
      <c r="L7642">
        <v>0</v>
      </c>
      <c r="M7642">
        <v>0</v>
      </c>
    </row>
    <row r="7643" spans="1:13">
      <c r="A7643">
        <v>245</v>
      </c>
      <c r="B7643" t="s">
        <v>46</v>
      </c>
      <c r="C7643">
        <v>1997</v>
      </c>
      <c r="D7643">
        <v>0</v>
      </c>
      <c r="E7643">
        <v>0</v>
      </c>
      <c r="F7643">
        <v>0</v>
      </c>
      <c r="G7643">
        <v>0</v>
      </c>
      <c r="H7643">
        <v>0</v>
      </c>
      <c r="I7643">
        <v>0</v>
      </c>
      <c r="J7643">
        <v>0</v>
      </c>
      <c r="K7643">
        <v>0</v>
      </c>
      <c r="L7643">
        <v>0</v>
      </c>
      <c r="M7643">
        <v>0</v>
      </c>
    </row>
    <row r="7644" spans="1:13">
      <c r="A7644">
        <v>245</v>
      </c>
      <c r="B7644" t="s">
        <v>46</v>
      </c>
      <c r="C7644">
        <v>1998</v>
      </c>
      <c r="D7644">
        <v>0</v>
      </c>
      <c r="E7644">
        <v>0</v>
      </c>
      <c r="F7644">
        <v>0</v>
      </c>
      <c r="G7644">
        <v>0</v>
      </c>
      <c r="H7644">
        <v>0</v>
      </c>
      <c r="I7644">
        <v>0</v>
      </c>
      <c r="J7644">
        <v>0</v>
      </c>
      <c r="K7644">
        <v>0</v>
      </c>
      <c r="L7644">
        <v>0</v>
      </c>
      <c r="M7644">
        <v>0</v>
      </c>
    </row>
    <row r="7645" spans="1:13">
      <c r="A7645">
        <v>245</v>
      </c>
      <c r="B7645" t="s">
        <v>46</v>
      </c>
      <c r="C7645">
        <v>1999</v>
      </c>
      <c r="D7645">
        <v>0</v>
      </c>
      <c r="E7645">
        <v>0</v>
      </c>
      <c r="F7645">
        <v>0</v>
      </c>
      <c r="G7645">
        <v>0</v>
      </c>
      <c r="H7645">
        <v>-500</v>
      </c>
      <c r="I7645">
        <v>0</v>
      </c>
      <c r="J7645">
        <v>0</v>
      </c>
      <c r="K7645">
        <v>0</v>
      </c>
      <c r="L7645">
        <v>0</v>
      </c>
      <c r="M7645">
        <v>0</v>
      </c>
    </row>
    <row r="7646" spans="1:13">
      <c r="A7646">
        <v>245</v>
      </c>
      <c r="B7646" t="s">
        <v>46</v>
      </c>
      <c r="C7646">
        <v>2000</v>
      </c>
      <c r="D7646">
        <v>0</v>
      </c>
      <c r="E7646">
        <v>0</v>
      </c>
      <c r="F7646">
        <v>0</v>
      </c>
      <c r="G7646">
        <v>0</v>
      </c>
      <c r="H7646">
        <v>0</v>
      </c>
      <c r="I7646">
        <v>0</v>
      </c>
      <c r="J7646">
        <v>0</v>
      </c>
      <c r="K7646">
        <v>0</v>
      </c>
      <c r="L7646">
        <v>0</v>
      </c>
      <c r="M7646">
        <v>0</v>
      </c>
    </row>
    <row r="7647" spans="1:13">
      <c r="A7647">
        <v>245</v>
      </c>
      <c r="B7647" t="s">
        <v>46</v>
      </c>
      <c r="C7647">
        <v>2001</v>
      </c>
      <c r="D7647">
        <v>0</v>
      </c>
      <c r="E7647">
        <v>0</v>
      </c>
      <c r="F7647">
        <v>0</v>
      </c>
      <c r="G7647">
        <v>0</v>
      </c>
      <c r="H7647">
        <v>0</v>
      </c>
      <c r="I7647">
        <v>0</v>
      </c>
      <c r="J7647">
        <v>0</v>
      </c>
      <c r="K7647">
        <v>0</v>
      </c>
      <c r="L7647">
        <v>0</v>
      </c>
      <c r="M7647">
        <v>0</v>
      </c>
    </row>
    <row r="7648" spans="1:13">
      <c r="A7648">
        <v>245</v>
      </c>
      <c r="B7648" t="s">
        <v>46</v>
      </c>
      <c r="C7648">
        <v>2002</v>
      </c>
      <c r="D7648">
        <v>0</v>
      </c>
      <c r="E7648">
        <v>0</v>
      </c>
      <c r="F7648">
        <v>0</v>
      </c>
      <c r="G7648">
        <v>0</v>
      </c>
      <c r="H7648">
        <v>0</v>
      </c>
      <c r="I7648">
        <v>0</v>
      </c>
      <c r="J7648">
        <v>0</v>
      </c>
      <c r="K7648">
        <v>0</v>
      </c>
      <c r="L7648">
        <v>0</v>
      </c>
      <c r="M7648">
        <v>0</v>
      </c>
    </row>
    <row r="7649" spans="1:13">
      <c r="A7649">
        <v>245</v>
      </c>
      <c r="B7649" t="s">
        <v>46</v>
      </c>
      <c r="C7649">
        <v>2003</v>
      </c>
      <c r="D7649">
        <v>0</v>
      </c>
      <c r="E7649">
        <v>0</v>
      </c>
      <c r="F7649">
        <v>0</v>
      </c>
      <c r="G7649">
        <v>0</v>
      </c>
      <c r="H7649">
        <v>0</v>
      </c>
      <c r="I7649">
        <v>0</v>
      </c>
      <c r="J7649">
        <v>0</v>
      </c>
      <c r="K7649">
        <v>0</v>
      </c>
      <c r="L7649">
        <v>0</v>
      </c>
      <c r="M7649">
        <v>0</v>
      </c>
    </row>
    <row r="7650" spans="1:13">
      <c r="A7650">
        <v>245</v>
      </c>
      <c r="B7650" t="s">
        <v>46</v>
      </c>
      <c r="C7650">
        <v>2004</v>
      </c>
      <c r="D7650">
        <v>0</v>
      </c>
      <c r="E7650">
        <v>0</v>
      </c>
      <c r="F7650">
        <v>0</v>
      </c>
      <c r="G7650">
        <v>0</v>
      </c>
      <c r="H7650">
        <v>0</v>
      </c>
      <c r="I7650">
        <v>0</v>
      </c>
      <c r="J7650">
        <v>0</v>
      </c>
      <c r="K7650">
        <v>0</v>
      </c>
      <c r="L7650">
        <v>0</v>
      </c>
      <c r="M7650">
        <v>0</v>
      </c>
    </row>
    <row r="7651" spans="1:13">
      <c r="A7651">
        <v>245</v>
      </c>
      <c r="B7651" t="s">
        <v>46</v>
      </c>
      <c r="C7651">
        <v>2005</v>
      </c>
      <c r="D7651">
        <v>0</v>
      </c>
      <c r="E7651">
        <v>0</v>
      </c>
      <c r="F7651">
        <v>0</v>
      </c>
      <c r="G7651">
        <v>0</v>
      </c>
      <c r="H7651">
        <v>0</v>
      </c>
      <c r="I7651">
        <v>0</v>
      </c>
      <c r="J7651">
        <v>0</v>
      </c>
      <c r="K7651">
        <v>0</v>
      </c>
      <c r="L7651">
        <v>0</v>
      </c>
      <c r="M7651">
        <v>0</v>
      </c>
    </row>
    <row r="7652" spans="1:13">
      <c r="A7652">
        <v>245</v>
      </c>
      <c r="B7652" t="s">
        <v>46</v>
      </c>
      <c r="C7652">
        <v>2006</v>
      </c>
      <c r="D7652">
        <v>0</v>
      </c>
      <c r="E7652">
        <v>0</v>
      </c>
      <c r="F7652">
        <v>0</v>
      </c>
      <c r="G7652">
        <v>0</v>
      </c>
      <c r="H7652">
        <v>0</v>
      </c>
      <c r="I7652">
        <v>0</v>
      </c>
      <c r="J7652">
        <v>0</v>
      </c>
      <c r="K7652">
        <v>0</v>
      </c>
      <c r="L7652">
        <v>0</v>
      </c>
      <c r="M7652">
        <v>0</v>
      </c>
    </row>
    <row r="7653" spans="1:13">
      <c r="A7653">
        <v>245</v>
      </c>
      <c r="B7653" t="s">
        <v>46</v>
      </c>
      <c r="C7653">
        <v>2007</v>
      </c>
      <c r="D7653">
        <v>0</v>
      </c>
      <c r="E7653">
        <v>0</v>
      </c>
      <c r="F7653">
        <v>0</v>
      </c>
      <c r="G7653">
        <v>0</v>
      </c>
      <c r="H7653">
        <v>0</v>
      </c>
      <c r="I7653">
        <v>0</v>
      </c>
      <c r="J7653">
        <v>0</v>
      </c>
      <c r="K7653">
        <v>0</v>
      </c>
      <c r="L7653">
        <v>0</v>
      </c>
      <c r="M7653">
        <v>0</v>
      </c>
    </row>
    <row r="7654" spans="1:13">
      <c r="A7654">
        <v>245</v>
      </c>
      <c r="B7654" t="s">
        <v>46</v>
      </c>
      <c r="C7654">
        <v>2008</v>
      </c>
      <c r="D7654">
        <v>0</v>
      </c>
      <c r="E7654">
        <v>0</v>
      </c>
      <c r="F7654">
        <v>0</v>
      </c>
      <c r="G7654">
        <v>0</v>
      </c>
      <c r="H7654">
        <v>0</v>
      </c>
      <c r="I7654">
        <v>0</v>
      </c>
      <c r="J7654">
        <v>0</v>
      </c>
      <c r="K7654">
        <v>0</v>
      </c>
      <c r="L7654">
        <v>0</v>
      </c>
      <c r="M7654">
        <v>0</v>
      </c>
    </row>
    <row r="7655" spans="1:13">
      <c r="A7655">
        <v>245</v>
      </c>
      <c r="B7655" t="s">
        <v>46</v>
      </c>
      <c r="C7655">
        <v>2009</v>
      </c>
      <c r="D7655">
        <v>0</v>
      </c>
      <c r="E7655">
        <v>0</v>
      </c>
      <c r="F7655">
        <v>0</v>
      </c>
      <c r="G7655">
        <v>0</v>
      </c>
      <c r="H7655">
        <v>0</v>
      </c>
      <c r="I7655">
        <v>0</v>
      </c>
      <c r="J7655">
        <v>0</v>
      </c>
      <c r="K7655">
        <v>0</v>
      </c>
      <c r="L7655">
        <v>0</v>
      </c>
      <c r="M7655">
        <v>0</v>
      </c>
    </row>
    <row r="7656" spans="1:13">
      <c r="A7656">
        <v>245</v>
      </c>
      <c r="B7656" t="s">
        <v>46</v>
      </c>
      <c r="C7656">
        <v>2010</v>
      </c>
      <c r="D7656">
        <v>0</v>
      </c>
      <c r="E7656">
        <v>0</v>
      </c>
      <c r="F7656">
        <v>0</v>
      </c>
      <c r="G7656">
        <v>0</v>
      </c>
      <c r="H7656">
        <v>0</v>
      </c>
      <c r="I7656">
        <v>0</v>
      </c>
      <c r="J7656">
        <v>0</v>
      </c>
      <c r="K7656">
        <v>0</v>
      </c>
      <c r="L7656">
        <v>0</v>
      </c>
      <c r="M7656">
        <v>0</v>
      </c>
    </row>
    <row r="7657" spans="1:13">
      <c r="A7657">
        <v>245</v>
      </c>
      <c r="B7657" t="s">
        <v>46</v>
      </c>
      <c r="C7657">
        <v>2011</v>
      </c>
      <c r="D7657">
        <v>0</v>
      </c>
      <c r="E7657">
        <v>0</v>
      </c>
      <c r="F7657">
        <v>0</v>
      </c>
      <c r="G7657">
        <v>0</v>
      </c>
      <c r="H7657">
        <v>0</v>
      </c>
      <c r="I7657">
        <v>0</v>
      </c>
      <c r="J7657">
        <v>0</v>
      </c>
      <c r="K7657">
        <v>0</v>
      </c>
      <c r="L7657">
        <v>0</v>
      </c>
      <c r="M7657">
        <v>0</v>
      </c>
    </row>
    <row r="7658" spans="1:13">
      <c r="A7658">
        <v>245</v>
      </c>
      <c r="B7658" t="s">
        <v>46</v>
      </c>
      <c r="C7658">
        <v>2012</v>
      </c>
      <c r="D7658">
        <v>0</v>
      </c>
      <c r="E7658">
        <v>0</v>
      </c>
      <c r="F7658">
        <v>0</v>
      </c>
      <c r="G7658">
        <v>0</v>
      </c>
      <c r="H7658">
        <v>1482</v>
      </c>
      <c r="I7658">
        <v>34974</v>
      </c>
      <c r="J7658">
        <v>0</v>
      </c>
      <c r="K7658">
        <v>0</v>
      </c>
      <c r="L7658">
        <v>0</v>
      </c>
      <c r="M7658">
        <v>0</v>
      </c>
    </row>
    <row r="7659" spans="1:13">
      <c r="A7659">
        <v>245</v>
      </c>
      <c r="B7659" t="s">
        <v>46</v>
      </c>
      <c r="C7659">
        <v>2013</v>
      </c>
      <c r="D7659">
        <v>0</v>
      </c>
      <c r="E7659">
        <v>0</v>
      </c>
      <c r="F7659">
        <v>0</v>
      </c>
      <c r="G7659">
        <v>0</v>
      </c>
      <c r="H7659">
        <v>31352</v>
      </c>
      <c r="I7659">
        <v>79107</v>
      </c>
      <c r="J7659">
        <v>0</v>
      </c>
      <c r="K7659">
        <v>0</v>
      </c>
      <c r="L7659">
        <v>0</v>
      </c>
      <c r="M7659">
        <v>0</v>
      </c>
    </row>
    <row r="7660" spans="1:13">
      <c r="A7660">
        <v>245</v>
      </c>
      <c r="B7660" t="s">
        <v>46</v>
      </c>
      <c r="C7660">
        <v>2014</v>
      </c>
      <c r="D7660">
        <v>0</v>
      </c>
      <c r="E7660">
        <v>0</v>
      </c>
      <c r="F7660">
        <v>0</v>
      </c>
      <c r="G7660">
        <v>0</v>
      </c>
      <c r="H7660">
        <v>24826</v>
      </c>
      <c r="I7660">
        <v>87424</v>
      </c>
      <c r="J7660">
        <v>0</v>
      </c>
      <c r="K7660">
        <v>0</v>
      </c>
      <c r="L7660">
        <v>0</v>
      </c>
      <c r="M7660">
        <v>0</v>
      </c>
    </row>
    <row r="7661" spans="1:13">
      <c r="A7661">
        <v>245</v>
      </c>
      <c r="B7661" t="s">
        <v>46</v>
      </c>
      <c r="C7661">
        <v>2015</v>
      </c>
      <c r="D7661">
        <v>0</v>
      </c>
      <c r="E7661">
        <v>0</v>
      </c>
      <c r="F7661">
        <v>0</v>
      </c>
      <c r="G7661">
        <v>0</v>
      </c>
      <c r="H7661">
        <v>20473</v>
      </c>
      <c r="I7661">
        <v>69529</v>
      </c>
      <c r="J7661">
        <v>0</v>
      </c>
      <c r="K7661">
        <v>0</v>
      </c>
      <c r="L7661">
        <v>1</v>
      </c>
      <c r="M7661">
        <v>0</v>
      </c>
    </row>
    <row r="7662" spans="1:13">
      <c r="A7662">
        <v>245</v>
      </c>
      <c r="B7662" t="s">
        <v>46</v>
      </c>
      <c r="C7662">
        <v>2016</v>
      </c>
      <c r="D7662">
        <v>0</v>
      </c>
      <c r="E7662">
        <v>0</v>
      </c>
      <c r="F7662">
        <v>0</v>
      </c>
      <c r="G7662">
        <v>0</v>
      </c>
      <c r="H7662">
        <v>100987</v>
      </c>
      <c r="I7662">
        <v>-3050</v>
      </c>
      <c r="J7662">
        <v>14793</v>
      </c>
      <c r="K7662">
        <v>-23</v>
      </c>
      <c r="L7662">
        <v>4</v>
      </c>
      <c r="M7662">
        <v>0</v>
      </c>
    </row>
    <row r="7663" spans="1:13">
      <c r="A7663">
        <v>245</v>
      </c>
      <c r="B7663" t="s">
        <v>46</v>
      </c>
      <c r="C7663">
        <v>2017</v>
      </c>
      <c r="D7663">
        <v>0</v>
      </c>
      <c r="E7663">
        <v>0</v>
      </c>
      <c r="F7663">
        <v>0</v>
      </c>
      <c r="G7663">
        <v>0</v>
      </c>
      <c r="H7663">
        <v>182247</v>
      </c>
      <c r="I7663">
        <v>12406</v>
      </c>
      <c r="J7663">
        <v>25875</v>
      </c>
      <c r="K7663">
        <v>59</v>
      </c>
      <c r="L7663">
        <v>-22</v>
      </c>
      <c r="M7663">
        <v>0</v>
      </c>
    </row>
    <row r="7664" spans="1:13">
      <c r="A7664">
        <v>245</v>
      </c>
      <c r="B7664" t="s">
        <v>46</v>
      </c>
      <c r="C7664">
        <v>2018</v>
      </c>
      <c r="D7664">
        <v>0</v>
      </c>
      <c r="E7664">
        <v>0</v>
      </c>
      <c r="F7664">
        <v>0</v>
      </c>
      <c r="G7664">
        <v>0</v>
      </c>
      <c r="H7664">
        <v>1131360</v>
      </c>
      <c r="I7664">
        <v>210805</v>
      </c>
      <c r="J7664">
        <v>17288</v>
      </c>
      <c r="K7664">
        <v>-530</v>
      </c>
      <c r="L7664">
        <v>-11</v>
      </c>
      <c r="M7664">
        <v>8</v>
      </c>
    </row>
    <row r="7665" spans="1:13">
      <c r="A7665">
        <v>245</v>
      </c>
      <c r="B7665" t="s">
        <v>46</v>
      </c>
      <c r="C7665">
        <v>2019</v>
      </c>
      <c r="D7665">
        <v>0</v>
      </c>
      <c r="E7665">
        <v>0</v>
      </c>
      <c r="F7665">
        <v>0</v>
      </c>
      <c r="G7665">
        <v>0</v>
      </c>
      <c r="H7665">
        <v>500126</v>
      </c>
      <c r="I7665">
        <v>61072</v>
      </c>
      <c r="J7665">
        <v>146488</v>
      </c>
      <c r="K7665">
        <v>1497</v>
      </c>
      <c r="L7665">
        <v>41</v>
      </c>
      <c r="M7665">
        <v>16</v>
      </c>
    </row>
    <row r="7666" spans="1:13">
      <c r="A7666">
        <v>245</v>
      </c>
      <c r="B7666" t="s">
        <v>46</v>
      </c>
      <c r="C7666">
        <v>2020</v>
      </c>
      <c r="D7666">
        <v>248151400</v>
      </c>
      <c r="E7666">
        <v>1389571000</v>
      </c>
      <c r="F7666">
        <v>4284500</v>
      </c>
      <c r="G7666">
        <v>41300000</v>
      </c>
      <c r="H7666">
        <v>13196583</v>
      </c>
      <c r="I7666">
        <v>2102809</v>
      </c>
      <c r="J7666">
        <v>334880</v>
      </c>
      <c r="K7666">
        <v>30655</v>
      </c>
      <c r="L7666">
        <v>4067</v>
      </c>
      <c r="M7666">
        <v>190</v>
      </c>
    </row>
    <row r="7667" spans="1:13">
      <c r="A7667">
        <v>246</v>
      </c>
      <c r="B7667" t="s">
        <v>94</v>
      </c>
      <c r="C7667">
        <v>1995</v>
      </c>
      <c r="D7667">
        <v>0</v>
      </c>
      <c r="E7667">
        <v>0</v>
      </c>
      <c r="F7667">
        <v>0</v>
      </c>
      <c r="G7667">
        <v>0</v>
      </c>
      <c r="H7667">
        <v>0</v>
      </c>
      <c r="I7667">
        <v>0</v>
      </c>
      <c r="J7667">
        <v>0</v>
      </c>
      <c r="K7667">
        <v>0</v>
      </c>
      <c r="L7667">
        <v>0</v>
      </c>
      <c r="M7667">
        <v>0</v>
      </c>
    </row>
    <row r="7668" spans="1:13">
      <c r="A7668">
        <v>246</v>
      </c>
      <c r="B7668" t="s">
        <v>94</v>
      </c>
      <c r="C7668">
        <v>1996</v>
      </c>
      <c r="D7668">
        <v>0</v>
      </c>
      <c r="E7668">
        <v>0</v>
      </c>
      <c r="F7668">
        <v>0</v>
      </c>
      <c r="G7668">
        <v>0</v>
      </c>
      <c r="H7668">
        <v>0</v>
      </c>
      <c r="I7668">
        <v>0</v>
      </c>
      <c r="J7668">
        <v>0</v>
      </c>
      <c r="K7668">
        <v>0</v>
      </c>
      <c r="L7668">
        <v>0</v>
      </c>
      <c r="M7668">
        <v>0</v>
      </c>
    </row>
    <row r="7669" spans="1:13">
      <c r="A7669">
        <v>246</v>
      </c>
      <c r="B7669" t="s">
        <v>94</v>
      </c>
      <c r="C7669">
        <v>1997</v>
      </c>
      <c r="D7669">
        <v>0</v>
      </c>
      <c r="E7669">
        <v>0</v>
      </c>
      <c r="F7669">
        <v>0</v>
      </c>
      <c r="G7669">
        <v>0</v>
      </c>
      <c r="H7669">
        <v>0</v>
      </c>
      <c r="I7669">
        <v>0</v>
      </c>
      <c r="J7669">
        <v>0</v>
      </c>
      <c r="K7669">
        <v>0</v>
      </c>
      <c r="L7669">
        <v>0</v>
      </c>
      <c r="M7669">
        <v>0</v>
      </c>
    </row>
    <row r="7670" spans="1:13">
      <c r="A7670">
        <v>246</v>
      </c>
      <c r="B7670" t="s">
        <v>94</v>
      </c>
      <c r="C7670">
        <v>1998</v>
      </c>
      <c r="D7670">
        <v>0</v>
      </c>
      <c r="E7670">
        <v>0</v>
      </c>
      <c r="F7670">
        <v>0</v>
      </c>
      <c r="G7670">
        <v>0</v>
      </c>
      <c r="H7670">
        <v>0</v>
      </c>
      <c r="I7670">
        <v>0</v>
      </c>
      <c r="J7670">
        <v>0</v>
      </c>
      <c r="K7670">
        <v>0</v>
      </c>
      <c r="L7670">
        <v>0</v>
      </c>
      <c r="M7670">
        <v>0</v>
      </c>
    </row>
    <row r="7671" spans="1:13">
      <c r="A7671">
        <v>246</v>
      </c>
      <c r="B7671" t="s">
        <v>94</v>
      </c>
      <c r="C7671">
        <v>1999</v>
      </c>
      <c r="D7671">
        <v>0</v>
      </c>
      <c r="E7671">
        <v>0</v>
      </c>
      <c r="F7671">
        <v>0</v>
      </c>
      <c r="G7671">
        <v>0</v>
      </c>
      <c r="H7671">
        <v>0</v>
      </c>
      <c r="I7671">
        <v>0</v>
      </c>
      <c r="J7671">
        <v>0</v>
      </c>
      <c r="K7671">
        <v>0</v>
      </c>
      <c r="L7671">
        <v>0</v>
      </c>
      <c r="M7671">
        <v>0</v>
      </c>
    </row>
    <row r="7672" spans="1:13">
      <c r="A7672">
        <v>246</v>
      </c>
      <c r="B7672" t="s">
        <v>94</v>
      </c>
      <c r="C7672">
        <v>2000</v>
      </c>
      <c r="D7672">
        <v>0</v>
      </c>
      <c r="E7672">
        <v>0</v>
      </c>
      <c r="F7672">
        <v>0</v>
      </c>
      <c r="G7672">
        <v>0</v>
      </c>
      <c r="H7672">
        <v>0</v>
      </c>
      <c r="I7672">
        <v>0</v>
      </c>
      <c r="J7672">
        <v>0</v>
      </c>
      <c r="K7672">
        <v>0</v>
      </c>
      <c r="L7672">
        <v>0</v>
      </c>
      <c r="M7672">
        <v>0</v>
      </c>
    </row>
    <row r="7673" spans="1:13">
      <c r="A7673">
        <v>246</v>
      </c>
      <c r="B7673" t="s">
        <v>94</v>
      </c>
      <c r="C7673">
        <v>2001</v>
      </c>
      <c r="D7673">
        <v>0</v>
      </c>
      <c r="E7673">
        <v>0</v>
      </c>
      <c r="F7673">
        <v>0</v>
      </c>
      <c r="G7673">
        <v>0</v>
      </c>
      <c r="H7673">
        <v>0</v>
      </c>
      <c r="I7673">
        <v>0</v>
      </c>
      <c r="J7673">
        <v>0</v>
      </c>
      <c r="K7673">
        <v>0</v>
      </c>
      <c r="L7673">
        <v>0</v>
      </c>
      <c r="M7673">
        <v>0</v>
      </c>
    </row>
    <row r="7674" spans="1:13">
      <c r="A7674">
        <v>246</v>
      </c>
      <c r="B7674" t="s">
        <v>94</v>
      </c>
      <c r="C7674">
        <v>2002</v>
      </c>
      <c r="D7674">
        <v>0</v>
      </c>
      <c r="E7674">
        <v>0</v>
      </c>
      <c r="F7674">
        <v>0</v>
      </c>
      <c r="G7674">
        <v>0</v>
      </c>
      <c r="H7674">
        <v>0</v>
      </c>
      <c r="I7674">
        <v>0</v>
      </c>
      <c r="J7674">
        <v>0</v>
      </c>
      <c r="K7674">
        <v>0</v>
      </c>
      <c r="L7674">
        <v>0</v>
      </c>
      <c r="M7674">
        <v>0</v>
      </c>
    </row>
    <row r="7675" spans="1:13">
      <c r="A7675">
        <v>246</v>
      </c>
      <c r="B7675" t="s">
        <v>94</v>
      </c>
      <c r="C7675">
        <v>2003</v>
      </c>
      <c r="D7675">
        <v>0</v>
      </c>
      <c r="E7675">
        <v>0</v>
      </c>
      <c r="F7675">
        <v>0</v>
      </c>
      <c r="G7675">
        <v>0</v>
      </c>
      <c r="H7675">
        <v>0</v>
      </c>
      <c r="I7675">
        <v>0</v>
      </c>
      <c r="J7675">
        <v>0</v>
      </c>
      <c r="K7675">
        <v>0</v>
      </c>
      <c r="L7675">
        <v>0</v>
      </c>
      <c r="M7675">
        <v>0</v>
      </c>
    </row>
    <row r="7676" spans="1:13">
      <c r="A7676">
        <v>246</v>
      </c>
      <c r="B7676" t="s">
        <v>94</v>
      </c>
      <c r="C7676">
        <v>2004</v>
      </c>
      <c r="D7676">
        <v>0</v>
      </c>
      <c r="E7676">
        <v>0</v>
      </c>
      <c r="F7676">
        <v>0</v>
      </c>
      <c r="G7676">
        <v>0</v>
      </c>
      <c r="H7676">
        <v>140</v>
      </c>
      <c r="I7676">
        <v>0</v>
      </c>
      <c r="J7676">
        <v>0</v>
      </c>
      <c r="K7676">
        <v>0</v>
      </c>
      <c r="L7676">
        <v>0</v>
      </c>
      <c r="M7676">
        <v>0</v>
      </c>
    </row>
    <row r="7677" spans="1:13">
      <c r="A7677">
        <v>246</v>
      </c>
      <c r="B7677" t="s">
        <v>94</v>
      </c>
      <c r="C7677">
        <v>2005</v>
      </c>
      <c r="D7677">
        <v>0</v>
      </c>
      <c r="E7677">
        <v>0</v>
      </c>
      <c r="F7677">
        <v>0</v>
      </c>
      <c r="G7677">
        <v>0</v>
      </c>
      <c r="H7677">
        <v>0</v>
      </c>
      <c r="I7677">
        <v>0</v>
      </c>
      <c r="J7677">
        <v>0</v>
      </c>
      <c r="K7677">
        <v>0</v>
      </c>
      <c r="L7677">
        <v>0</v>
      </c>
      <c r="M7677">
        <v>0</v>
      </c>
    </row>
    <row r="7678" spans="1:13">
      <c r="A7678">
        <v>246</v>
      </c>
      <c r="B7678" t="s">
        <v>94</v>
      </c>
      <c r="C7678">
        <v>2006</v>
      </c>
      <c r="D7678">
        <v>0</v>
      </c>
      <c r="E7678">
        <v>0</v>
      </c>
      <c r="F7678">
        <v>0</v>
      </c>
      <c r="G7678">
        <v>0</v>
      </c>
      <c r="H7678">
        <v>-290</v>
      </c>
      <c r="I7678">
        <v>0</v>
      </c>
      <c r="J7678">
        <v>0</v>
      </c>
      <c r="K7678">
        <v>0</v>
      </c>
      <c r="L7678">
        <v>0</v>
      </c>
      <c r="M7678">
        <v>0</v>
      </c>
    </row>
    <row r="7679" spans="1:13">
      <c r="A7679">
        <v>246</v>
      </c>
      <c r="B7679" t="s">
        <v>94</v>
      </c>
      <c r="C7679">
        <v>2007</v>
      </c>
      <c r="D7679">
        <v>0</v>
      </c>
      <c r="E7679">
        <v>0</v>
      </c>
      <c r="F7679">
        <v>0</v>
      </c>
      <c r="G7679">
        <v>0</v>
      </c>
      <c r="H7679">
        <v>0</v>
      </c>
      <c r="I7679">
        <v>0</v>
      </c>
      <c r="J7679">
        <v>0</v>
      </c>
      <c r="K7679">
        <v>0</v>
      </c>
      <c r="L7679">
        <v>0</v>
      </c>
      <c r="M7679">
        <v>0</v>
      </c>
    </row>
    <row r="7680" spans="1:13">
      <c r="A7680">
        <v>246</v>
      </c>
      <c r="B7680" t="s">
        <v>94</v>
      </c>
      <c r="C7680">
        <v>2008</v>
      </c>
      <c r="D7680">
        <v>0</v>
      </c>
      <c r="E7680">
        <v>0</v>
      </c>
      <c r="F7680">
        <v>0</v>
      </c>
      <c r="G7680">
        <v>0</v>
      </c>
      <c r="H7680">
        <v>0</v>
      </c>
      <c r="I7680">
        <v>0</v>
      </c>
      <c r="J7680">
        <v>0</v>
      </c>
      <c r="K7680">
        <v>0</v>
      </c>
      <c r="L7680">
        <v>0</v>
      </c>
      <c r="M7680">
        <v>0</v>
      </c>
    </row>
    <row r="7681" spans="1:13">
      <c r="A7681">
        <v>246</v>
      </c>
      <c r="B7681" t="s">
        <v>94</v>
      </c>
      <c r="C7681">
        <v>2009</v>
      </c>
      <c r="D7681">
        <v>0</v>
      </c>
      <c r="E7681">
        <v>0</v>
      </c>
      <c r="F7681">
        <v>0</v>
      </c>
      <c r="G7681">
        <v>0</v>
      </c>
      <c r="H7681">
        <v>0</v>
      </c>
      <c r="I7681">
        <v>0</v>
      </c>
      <c r="J7681">
        <v>0</v>
      </c>
      <c r="K7681">
        <v>0</v>
      </c>
      <c r="L7681">
        <v>0</v>
      </c>
      <c r="M7681">
        <v>0</v>
      </c>
    </row>
    <row r="7682" spans="1:13">
      <c r="A7682">
        <v>246</v>
      </c>
      <c r="B7682" t="s">
        <v>94</v>
      </c>
      <c r="C7682">
        <v>2010</v>
      </c>
      <c r="D7682">
        <v>0</v>
      </c>
      <c r="E7682">
        <v>0</v>
      </c>
      <c r="F7682">
        <v>0</v>
      </c>
      <c r="G7682">
        <v>0</v>
      </c>
      <c r="H7682">
        <v>0</v>
      </c>
      <c r="I7682">
        <v>0</v>
      </c>
      <c r="J7682">
        <v>0</v>
      </c>
      <c r="K7682">
        <v>0</v>
      </c>
      <c r="L7682">
        <v>0</v>
      </c>
      <c r="M7682">
        <v>0</v>
      </c>
    </row>
    <row r="7683" spans="1:13">
      <c r="A7683">
        <v>246</v>
      </c>
      <c r="B7683" t="s">
        <v>94</v>
      </c>
      <c r="C7683">
        <v>2011</v>
      </c>
      <c r="D7683">
        <v>0</v>
      </c>
      <c r="E7683">
        <v>0</v>
      </c>
      <c r="F7683">
        <v>0</v>
      </c>
      <c r="G7683">
        <v>0</v>
      </c>
      <c r="H7683">
        <v>0</v>
      </c>
      <c r="I7683">
        <v>0</v>
      </c>
      <c r="J7683">
        <v>0</v>
      </c>
      <c r="K7683">
        <v>0</v>
      </c>
      <c r="L7683">
        <v>0</v>
      </c>
      <c r="M7683">
        <v>0</v>
      </c>
    </row>
    <row r="7684" spans="1:13">
      <c r="A7684">
        <v>246</v>
      </c>
      <c r="B7684" t="s">
        <v>94</v>
      </c>
      <c r="C7684">
        <v>2012</v>
      </c>
      <c r="D7684">
        <v>0</v>
      </c>
      <c r="E7684">
        <v>0</v>
      </c>
      <c r="F7684">
        <v>0</v>
      </c>
      <c r="G7684">
        <v>0</v>
      </c>
      <c r="H7684">
        <v>0</v>
      </c>
      <c r="I7684">
        <v>0</v>
      </c>
      <c r="J7684">
        <v>0</v>
      </c>
      <c r="K7684">
        <v>0</v>
      </c>
      <c r="L7684">
        <v>0</v>
      </c>
      <c r="M7684">
        <v>0</v>
      </c>
    </row>
    <row r="7685" spans="1:13">
      <c r="A7685">
        <v>246</v>
      </c>
      <c r="B7685" t="s">
        <v>94</v>
      </c>
      <c r="C7685">
        <v>2013</v>
      </c>
      <c r="D7685">
        <v>0</v>
      </c>
      <c r="E7685">
        <v>0</v>
      </c>
      <c r="F7685">
        <v>0</v>
      </c>
      <c r="G7685">
        <v>0</v>
      </c>
      <c r="H7685">
        <v>0</v>
      </c>
      <c r="I7685">
        <v>0</v>
      </c>
      <c r="J7685">
        <v>0</v>
      </c>
      <c r="K7685">
        <v>0</v>
      </c>
      <c r="L7685">
        <v>0</v>
      </c>
      <c r="M7685">
        <v>0</v>
      </c>
    </row>
    <row r="7686" spans="1:13">
      <c r="A7686">
        <v>246</v>
      </c>
      <c r="B7686" t="s">
        <v>94</v>
      </c>
      <c r="C7686">
        <v>2014</v>
      </c>
      <c r="D7686">
        <v>0</v>
      </c>
      <c r="E7686">
        <v>0</v>
      </c>
      <c r="F7686">
        <v>0</v>
      </c>
      <c r="G7686">
        <v>0</v>
      </c>
      <c r="H7686">
        <v>0</v>
      </c>
      <c r="I7686">
        <v>0</v>
      </c>
      <c r="J7686">
        <v>0</v>
      </c>
      <c r="K7686">
        <v>0</v>
      </c>
      <c r="L7686">
        <v>1</v>
      </c>
      <c r="M7686">
        <v>0</v>
      </c>
    </row>
    <row r="7687" spans="1:13">
      <c r="A7687">
        <v>246</v>
      </c>
      <c r="B7687" t="s">
        <v>94</v>
      </c>
      <c r="C7687">
        <v>2015</v>
      </c>
      <c r="D7687">
        <v>0</v>
      </c>
      <c r="E7687">
        <v>0</v>
      </c>
      <c r="F7687">
        <v>0</v>
      </c>
      <c r="G7687">
        <v>0</v>
      </c>
      <c r="H7687">
        <v>0</v>
      </c>
      <c r="I7687">
        <v>0</v>
      </c>
      <c r="J7687">
        <v>0</v>
      </c>
      <c r="K7687">
        <v>0</v>
      </c>
      <c r="L7687">
        <v>0</v>
      </c>
      <c r="M7687">
        <v>0</v>
      </c>
    </row>
    <row r="7688" spans="1:13">
      <c r="A7688">
        <v>246</v>
      </c>
      <c r="B7688" t="s">
        <v>94</v>
      </c>
      <c r="C7688">
        <v>2016</v>
      </c>
      <c r="D7688">
        <v>0</v>
      </c>
      <c r="E7688">
        <v>0</v>
      </c>
      <c r="F7688">
        <v>0</v>
      </c>
      <c r="G7688">
        <v>0</v>
      </c>
      <c r="H7688">
        <v>0</v>
      </c>
      <c r="I7688">
        <v>0</v>
      </c>
      <c r="J7688">
        <v>0</v>
      </c>
      <c r="K7688">
        <v>0</v>
      </c>
      <c r="L7688">
        <v>0</v>
      </c>
      <c r="M7688">
        <v>0</v>
      </c>
    </row>
    <row r="7689" spans="1:13">
      <c r="A7689">
        <v>246</v>
      </c>
      <c r="B7689" t="s">
        <v>94</v>
      </c>
      <c r="C7689">
        <v>2017</v>
      </c>
      <c r="D7689">
        <v>0</v>
      </c>
      <c r="E7689">
        <v>0</v>
      </c>
      <c r="F7689">
        <v>0</v>
      </c>
      <c r="G7689">
        <v>0</v>
      </c>
      <c r="H7689">
        <v>-551</v>
      </c>
      <c r="I7689">
        <v>-1587</v>
      </c>
      <c r="J7689">
        <v>0</v>
      </c>
      <c r="K7689">
        <v>-15</v>
      </c>
      <c r="L7689">
        <v>-1</v>
      </c>
      <c r="M7689">
        <v>0</v>
      </c>
    </row>
    <row r="7690" spans="1:13">
      <c r="A7690">
        <v>246</v>
      </c>
      <c r="B7690" t="s">
        <v>94</v>
      </c>
      <c r="C7690">
        <v>2018</v>
      </c>
      <c r="D7690">
        <v>0</v>
      </c>
      <c r="E7690">
        <v>0</v>
      </c>
      <c r="F7690">
        <v>0</v>
      </c>
      <c r="G7690">
        <v>0</v>
      </c>
      <c r="H7690">
        <v>11775</v>
      </c>
      <c r="I7690">
        <v>9295</v>
      </c>
      <c r="J7690">
        <v>8</v>
      </c>
      <c r="K7690">
        <v>-223</v>
      </c>
      <c r="L7690">
        <v>0</v>
      </c>
      <c r="M7690">
        <v>0</v>
      </c>
    </row>
    <row r="7691" spans="1:13">
      <c r="A7691">
        <v>246</v>
      </c>
      <c r="B7691" t="s">
        <v>94</v>
      </c>
      <c r="C7691">
        <v>2019</v>
      </c>
      <c r="D7691">
        <v>0</v>
      </c>
      <c r="E7691">
        <v>0</v>
      </c>
      <c r="F7691">
        <v>0</v>
      </c>
      <c r="G7691">
        <v>0</v>
      </c>
      <c r="H7691">
        <v>131047</v>
      </c>
      <c r="I7691">
        <v>1914</v>
      </c>
      <c r="J7691">
        <v>96</v>
      </c>
      <c r="K7691">
        <v>-585</v>
      </c>
      <c r="L7691">
        <v>0</v>
      </c>
      <c r="M7691">
        <v>0</v>
      </c>
    </row>
    <row r="7692" spans="1:13">
      <c r="A7692">
        <v>246</v>
      </c>
      <c r="B7692" t="s">
        <v>94</v>
      </c>
      <c r="C7692">
        <v>2020</v>
      </c>
      <c r="D7692">
        <v>0</v>
      </c>
      <c r="E7692">
        <v>0</v>
      </c>
      <c r="F7692">
        <v>0</v>
      </c>
      <c r="G7692">
        <v>0</v>
      </c>
      <c r="H7692">
        <v>183512</v>
      </c>
      <c r="I7692">
        <v>98470</v>
      </c>
      <c r="J7692">
        <v>53104</v>
      </c>
      <c r="K7692">
        <v>1146</v>
      </c>
      <c r="L7692">
        <v>7</v>
      </c>
      <c r="M7692">
        <v>2</v>
      </c>
    </row>
    <row r="7693" spans="1:13">
      <c r="A7693">
        <v>246</v>
      </c>
      <c r="B7693" t="s">
        <v>94</v>
      </c>
      <c r="C7693">
        <v>2021</v>
      </c>
      <c r="D7693">
        <v>0</v>
      </c>
      <c r="E7693">
        <v>0</v>
      </c>
      <c r="F7693">
        <v>0</v>
      </c>
      <c r="G7693">
        <v>0</v>
      </c>
      <c r="H7693">
        <v>253732</v>
      </c>
      <c r="I7693">
        <v>142424</v>
      </c>
      <c r="J7693">
        <v>-34046</v>
      </c>
      <c r="K7693">
        <v>1213</v>
      </c>
      <c r="L7693">
        <v>18</v>
      </c>
      <c r="M7693">
        <v>2</v>
      </c>
    </row>
    <row r="7694" spans="1:13">
      <c r="A7694">
        <v>246</v>
      </c>
      <c r="B7694" t="s">
        <v>94</v>
      </c>
      <c r="C7694">
        <v>2022</v>
      </c>
      <c r="D7694">
        <v>130251300</v>
      </c>
      <c r="E7694">
        <v>986231000</v>
      </c>
      <c r="F7694">
        <v>1265600</v>
      </c>
      <c r="G7694">
        <v>14057000</v>
      </c>
      <c r="H7694">
        <v>7781415.2000000002</v>
      </c>
      <c r="I7694">
        <v>1624892.1</v>
      </c>
      <c r="J7694">
        <v>86391</v>
      </c>
      <c r="K7694">
        <v>10312.1</v>
      </c>
      <c r="L7694">
        <v>1669</v>
      </c>
      <c r="M7694">
        <v>93</v>
      </c>
    </row>
    <row r="7695" spans="1:13">
      <c r="A7695">
        <v>246</v>
      </c>
      <c r="B7695" t="s">
        <v>94</v>
      </c>
      <c r="C7695">
        <v>1995</v>
      </c>
      <c r="D7695">
        <v>0</v>
      </c>
      <c r="E7695">
        <v>0</v>
      </c>
      <c r="F7695">
        <v>0</v>
      </c>
      <c r="G7695">
        <v>0</v>
      </c>
      <c r="H7695">
        <v>0</v>
      </c>
      <c r="I7695">
        <v>0</v>
      </c>
      <c r="J7695">
        <v>0</v>
      </c>
      <c r="K7695">
        <v>0</v>
      </c>
      <c r="L7695">
        <v>0</v>
      </c>
      <c r="M7695">
        <v>0</v>
      </c>
    </row>
    <row r="7696" spans="1:13">
      <c r="A7696">
        <v>246</v>
      </c>
      <c r="B7696" t="s">
        <v>94</v>
      </c>
      <c r="C7696">
        <v>1996</v>
      </c>
      <c r="D7696">
        <v>0</v>
      </c>
      <c r="E7696">
        <v>0</v>
      </c>
      <c r="F7696">
        <v>0</v>
      </c>
      <c r="G7696">
        <v>0</v>
      </c>
      <c r="H7696">
        <v>0</v>
      </c>
      <c r="I7696">
        <v>0</v>
      </c>
      <c r="J7696">
        <v>0</v>
      </c>
      <c r="K7696">
        <v>0</v>
      </c>
      <c r="L7696">
        <v>0</v>
      </c>
      <c r="M7696">
        <v>0</v>
      </c>
    </row>
    <row r="7697" spans="1:13">
      <c r="A7697">
        <v>246</v>
      </c>
      <c r="B7697" t="s">
        <v>94</v>
      </c>
      <c r="C7697">
        <v>1997</v>
      </c>
      <c r="D7697">
        <v>0</v>
      </c>
      <c r="E7697">
        <v>0</v>
      </c>
      <c r="F7697">
        <v>0</v>
      </c>
      <c r="G7697">
        <v>0</v>
      </c>
      <c r="H7697">
        <v>0</v>
      </c>
      <c r="I7697">
        <v>0</v>
      </c>
      <c r="J7697">
        <v>0</v>
      </c>
      <c r="K7697">
        <v>0</v>
      </c>
      <c r="L7697">
        <v>0</v>
      </c>
      <c r="M7697">
        <v>0</v>
      </c>
    </row>
    <row r="7698" spans="1:13">
      <c r="A7698">
        <v>246</v>
      </c>
      <c r="B7698" t="s">
        <v>94</v>
      </c>
      <c r="C7698">
        <v>1998</v>
      </c>
      <c r="D7698">
        <v>0</v>
      </c>
      <c r="E7698">
        <v>0</v>
      </c>
      <c r="F7698">
        <v>0</v>
      </c>
      <c r="G7698">
        <v>0</v>
      </c>
      <c r="H7698">
        <v>0</v>
      </c>
      <c r="I7698">
        <v>0</v>
      </c>
      <c r="J7698">
        <v>0</v>
      </c>
      <c r="K7698">
        <v>0</v>
      </c>
      <c r="L7698">
        <v>0</v>
      </c>
      <c r="M7698">
        <v>0</v>
      </c>
    </row>
    <row r="7699" spans="1:13">
      <c r="A7699">
        <v>246</v>
      </c>
      <c r="B7699" t="s">
        <v>94</v>
      </c>
      <c r="C7699">
        <v>1999</v>
      </c>
      <c r="D7699">
        <v>0</v>
      </c>
      <c r="E7699">
        <v>0</v>
      </c>
      <c r="F7699">
        <v>0</v>
      </c>
      <c r="G7699">
        <v>0</v>
      </c>
      <c r="H7699">
        <v>0</v>
      </c>
      <c r="I7699">
        <v>0</v>
      </c>
      <c r="J7699">
        <v>0</v>
      </c>
      <c r="K7699">
        <v>0</v>
      </c>
      <c r="L7699">
        <v>0</v>
      </c>
      <c r="M7699">
        <v>0</v>
      </c>
    </row>
    <row r="7700" spans="1:13">
      <c r="A7700">
        <v>246</v>
      </c>
      <c r="B7700" t="s">
        <v>94</v>
      </c>
      <c r="C7700">
        <v>2000</v>
      </c>
      <c r="D7700">
        <v>0</v>
      </c>
      <c r="E7700">
        <v>0</v>
      </c>
      <c r="F7700">
        <v>0</v>
      </c>
      <c r="G7700">
        <v>0</v>
      </c>
      <c r="H7700">
        <v>0</v>
      </c>
      <c r="I7700">
        <v>0</v>
      </c>
      <c r="J7700">
        <v>0</v>
      </c>
      <c r="K7700">
        <v>0</v>
      </c>
      <c r="L7700">
        <v>0</v>
      </c>
      <c r="M7700">
        <v>0</v>
      </c>
    </row>
    <row r="7701" spans="1:13">
      <c r="A7701">
        <v>246</v>
      </c>
      <c r="B7701" t="s">
        <v>94</v>
      </c>
      <c r="C7701">
        <v>2001</v>
      </c>
      <c r="D7701">
        <v>0</v>
      </c>
      <c r="E7701">
        <v>0</v>
      </c>
      <c r="F7701">
        <v>0</v>
      </c>
      <c r="G7701">
        <v>0</v>
      </c>
      <c r="H7701">
        <v>0</v>
      </c>
      <c r="I7701">
        <v>0</v>
      </c>
      <c r="J7701">
        <v>0</v>
      </c>
      <c r="K7701">
        <v>0</v>
      </c>
      <c r="L7701">
        <v>0</v>
      </c>
      <c r="M7701">
        <v>0</v>
      </c>
    </row>
    <row r="7702" spans="1:13">
      <c r="A7702">
        <v>246</v>
      </c>
      <c r="B7702" t="s">
        <v>94</v>
      </c>
      <c r="C7702">
        <v>2002</v>
      </c>
      <c r="D7702">
        <v>0</v>
      </c>
      <c r="E7702">
        <v>0</v>
      </c>
      <c r="F7702">
        <v>0</v>
      </c>
      <c r="G7702">
        <v>0</v>
      </c>
      <c r="H7702">
        <v>0</v>
      </c>
      <c r="I7702">
        <v>0</v>
      </c>
      <c r="J7702">
        <v>0</v>
      </c>
      <c r="K7702">
        <v>0</v>
      </c>
      <c r="L7702">
        <v>0</v>
      </c>
      <c r="M7702">
        <v>0</v>
      </c>
    </row>
    <row r="7703" spans="1:13">
      <c r="A7703">
        <v>246</v>
      </c>
      <c r="B7703" t="s">
        <v>94</v>
      </c>
      <c r="C7703">
        <v>2003</v>
      </c>
      <c r="D7703">
        <v>0</v>
      </c>
      <c r="E7703">
        <v>0</v>
      </c>
      <c r="F7703">
        <v>0</v>
      </c>
      <c r="G7703">
        <v>0</v>
      </c>
      <c r="H7703">
        <v>0</v>
      </c>
      <c r="I7703">
        <v>0</v>
      </c>
      <c r="J7703">
        <v>0</v>
      </c>
      <c r="K7703">
        <v>0</v>
      </c>
      <c r="L7703">
        <v>0</v>
      </c>
      <c r="M7703">
        <v>0</v>
      </c>
    </row>
    <row r="7704" spans="1:13">
      <c r="A7704">
        <v>246</v>
      </c>
      <c r="B7704" t="s">
        <v>94</v>
      </c>
      <c r="C7704">
        <v>2004</v>
      </c>
      <c r="D7704">
        <v>0</v>
      </c>
      <c r="E7704">
        <v>0</v>
      </c>
      <c r="F7704">
        <v>0</v>
      </c>
      <c r="G7704">
        <v>0</v>
      </c>
      <c r="H7704">
        <v>0</v>
      </c>
      <c r="I7704">
        <v>0</v>
      </c>
      <c r="J7704">
        <v>0</v>
      </c>
      <c r="K7704">
        <v>0</v>
      </c>
      <c r="L7704">
        <v>0</v>
      </c>
      <c r="M7704">
        <v>0</v>
      </c>
    </row>
    <row r="7705" spans="1:13">
      <c r="A7705">
        <v>246</v>
      </c>
      <c r="B7705" t="s">
        <v>94</v>
      </c>
      <c r="C7705">
        <v>2005</v>
      </c>
      <c r="D7705">
        <v>0</v>
      </c>
      <c r="E7705">
        <v>0</v>
      </c>
      <c r="F7705">
        <v>0</v>
      </c>
      <c r="G7705">
        <v>0</v>
      </c>
      <c r="H7705">
        <v>0</v>
      </c>
      <c r="I7705">
        <v>0</v>
      </c>
      <c r="J7705">
        <v>0</v>
      </c>
      <c r="K7705">
        <v>0</v>
      </c>
      <c r="L7705">
        <v>0</v>
      </c>
      <c r="M7705">
        <v>0</v>
      </c>
    </row>
    <row r="7706" spans="1:13">
      <c r="A7706">
        <v>246</v>
      </c>
      <c r="B7706" t="s">
        <v>94</v>
      </c>
      <c r="C7706">
        <v>2006</v>
      </c>
      <c r="D7706">
        <v>0</v>
      </c>
      <c r="E7706">
        <v>0</v>
      </c>
      <c r="F7706">
        <v>0</v>
      </c>
      <c r="G7706">
        <v>0</v>
      </c>
      <c r="H7706">
        <v>0</v>
      </c>
      <c r="I7706">
        <v>0</v>
      </c>
      <c r="J7706">
        <v>0</v>
      </c>
      <c r="K7706">
        <v>0</v>
      </c>
      <c r="L7706">
        <v>0</v>
      </c>
      <c r="M7706">
        <v>0</v>
      </c>
    </row>
    <row r="7707" spans="1:13">
      <c r="A7707">
        <v>246</v>
      </c>
      <c r="B7707" t="s">
        <v>94</v>
      </c>
      <c r="C7707">
        <v>2007</v>
      </c>
      <c r="D7707">
        <v>0</v>
      </c>
      <c r="E7707">
        <v>0</v>
      </c>
      <c r="F7707">
        <v>0</v>
      </c>
      <c r="G7707">
        <v>0</v>
      </c>
      <c r="H7707">
        <v>0</v>
      </c>
      <c r="I7707">
        <v>0</v>
      </c>
      <c r="J7707">
        <v>0</v>
      </c>
      <c r="K7707">
        <v>0</v>
      </c>
      <c r="L7707">
        <v>0</v>
      </c>
      <c r="M7707">
        <v>0</v>
      </c>
    </row>
    <row r="7708" spans="1:13">
      <c r="A7708">
        <v>246</v>
      </c>
      <c r="B7708" t="s">
        <v>94</v>
      </c>
      <c r="C7708">
        <v>2008</v>
      </c>
      <c r="D7708">
        <v>0</v>
      </c>
      <c r="E7708">
        <v>0</v>
      </c>
      <c r="F7708">
        <v>0</v>
      </c>
      <c r="G7708">
        <v>0</v>
      </c>
      <c r="H7708">
        <v>0</v>
      </c>
      <c r="I7708">
        <v>0</v>
      </c>
      <c r="J7708">
        <v>0</v>
      </c>
      <c r="K7708">
        <v>0</v>
      </c>
      <c r="L7708">
        <v>0</v>
      </c>
      <c r="M7708">
        <v>0</v>
      </c>
    </row>
    <row r="7709" spans="1:13">
      <c r="A7709">
        <v>246</v>
      </c>
      <c r="B7709" t="s">
        <v>94</v>
      </c>
      <c r="C7709">
        <v>2009</v>
      </c>
      <c r="D7709">
        <v>0</v>
      </c>
      <c r="E7709">
        <v>0</v>
      </c>
      <c r="F7709">
        <v>0</v>
      </c>
      <c r="G7709">
        <v>0</v>
      </c>
      <c r="H7709">
        <v>-712</v>
      </c>
      <c r="I7709">
        <v>0</v>
      </c>
      <c r="J7709">
        <v>0</v>
      </c>
      <c r="K7709">
        <v>0</v>
      </c>
      <c r="L7709">
        <v>0</v>
      </c>
      <c r="M7709">
        <v>0</v>
      </c>
    </row>
    <row r="7710" spans="1:13">
      <c r="A7710">
        <v>246</v>
      </c>
      <c r="B7710" t="s">
        <v>94</v>
      </c>
      <c r="C7710">
        <v>2010</v>
      </c>
      <c r="D7710">
        <v>0</v>
      </c>
      <c r="E7710">
        <v>0</v>
      </c>
      <c r="F7710">
        <v>0</v>
      </c>
      <c r="G7710">
        <v>0</v>
      </c>
      <c r="H7710">
        <v>-200</v>
      </c>
      <c r="I7710">
        <v>0</v>
      </c>
      <c r="J7710">
        <v>0</v>
      </c>
      <c r="K7710">
        <v>0</v>
      </c>
      <c r="L7710">
        <v>0</v>
      </c>
      <c r="M7710">
        <v>0</v>
      </c>
    </row>
    <row r="7711" spans="1:13">
      <c r="A7711">
        <v>246</v>
      </c>
      <c r="B7711" t="s">
        <v>94</v>
      </c>
      <c r="C7711">
        <v>2011</v>
      </c>
      <c r="D7711">
        <v>0</v>
      </c>
      <c r="E7711">
        <v>0</v>
      </c>
      <c r="F7711">
        <v>0</v>
      </c>
      <c r="G7711">
        <v>0</v>
      </c>
      <c r="H7711">
        <v>0</v>
      </c>
      <c r="I7711">
        <v>0</v>
      </c>
      <c r="J7711">
        <v>0</v>
      </c>
      <c r="K7711">
        <v>0</v>
      </c>
      <c r="L7711">
        <v>0</v>
      </c>
      <c r="M7711">
        <v>0</v>
      </c>
    </row>
    <row r="7712" spans="1:13">
      <c r="A7712">
        <v>246</v>
      </c>
      <c r="B7712" t="s">
        <v>94</v>
      </c>
      <c r="C7712">
        <v>2012</v>
      </c>
      <c r="D7712">
        <v>0</v>
      </c>
      <c r="E7712">
        <v>0</v>
      </c>
      <c r="F7712">
        <v>0</v>
      </c>
      <c r="G7712">
        <v>0</v>
      </c>
      <c r="H7712">
        <v>0</v>
      </c>
      <c r="I7712">
        <v>0</v>
      </c>
      <c r="J7712">
        <v>0</v>
      </c>
      <c r="K7712">
        <v>0</v>
      </c>
      <c r="L7712">
        <v>0</v>
      </c>
      <c r="M7712">
        <v>0</v>
      </c>
    </row>
    <row r="7713" spans="1:13">
      <c r="A7713">
        <v>246</v>
      </c>
      <c r="B7713" t="s">
        <v>94</v>
      </c>
      <c r="C7713">
        <v>2013</v>
      </c>
      <c r="D7713">
        <v>0</v>
      </c>
      <c r="E7713">
        <v>0</v>
      </c>
      <c r="F7713">
        <v>0</v>
      </c>
      <c r="G7713">
        <v>0</v>
      </c>
      <c r="H7713">
        <v>0</v>
      </c>
      <c r="I7713">
        <v>0</v>
      </c>
      <c r="J7713">
        <v>0</v>
      </c>
      <c r="K7713">
        <v>0</v>
      </c>
      <c r="L7713">
        <v>0</v>
      </c>
      <c r="M7713">
        <v>0</v>
      </c>
    </row>
    <row r="7714" spans="1:13">
      <c r="A7714">
        <v>246</v>
      </c>
      <c r="B7714" t="s">
        <v>94</v>
      </c>
      <c r="C7714">
        <v>2014</v>
      </c>
      <c r="D7714">
        <v>0</v>
      </c>
      <c r="E7714">
        <v>0</v>
      </c>
      <c r="F7714">
        <v>0</v>
      </c>
      <c r="G7714">
        <v>0</v>
      </c>
      <c r="H7714">
        <v>-427</v>
      </c>
      <c r="I7714">
        <v>0</v>
      </c>
      <c r="J7714">
        <v>0</v>
      </c>
      <c r="K7714">
        <v>-33</v>
      </c>
      <c r="L7714">
        <v>0</v>
      </c>
      <c r="M7714">
        <v>0</v>
      </c>
    </row>
    <row r="7715" spans="1:13">
      <c r="A7715">
        <v>246</v>
      </c>
      <c r="B7715" t="s">
        <v>94</v>
      </c>
      <c r="C7715">
        <v>2015</v>
      </c>
      <c r="D7715">
        <v>0</v>
      </c>
      <c r="E7715">
        <v>0</v>
      </c>
      <c r="F7715">
        <v>0</v>
      </c>
      <c r="G7715">
        <v>0</v>
      </c>
      <c r="H7715">
        <v>-3239</v>
      </c>
      <c r="I7715">
        <v>514</v>
      </c>
      <c r="J7715">
        <v>30272</v>
      </c>
      <c r="K7715">
        <v>445</v>
      </c>
      <c r="L7715">
        <v>2</v>
      </c>
      <c r="M7715">
        <v>0</v>
      </c>
    </row>
    <row r="7716" spans="1:13">
      <c r="A7716">
        <v>246</v>
      </c>
      <c r="B7716" t="s">
        <v>94</v>
      </c>
      <c r="C7716">
        <v>2016</v>
      </c>
      <c r="D7716">
        <v>0</v>
      </c>
      <c r="E7716">
        <v>0</v>
      </c>
      <c r="F7716">
        <v>0</v>
      </c>
      <c r="G7716">
        <v>0</v>
      </c>
      <c r="H7716">
        <v>1710</v>
      </c>
      <c r="I7716">
        <v>49</v>
      </c>
      <c r="J7716">
        <v>16920</v>
      </c>
      <c r="K7716">
        <v>442</v>
      </c>
      <c r="L7716">
        <v>3</v>
      </c>
      <c r="M7716">
        <v>0</v>
      </c>
    </row>
    <row r="7717" spans="1:13">
      <c r="A7717">
        <v>246</v>
      </c>
      <c r="B7717" t="s">
        <v>94</v>
      </c>
      <c r="C7717">
        <v>2017</v>
      </c>
      <c r="D7717">
        <v>0</v>
      </c>
      <c r="E7717">
        <v>0</v>
      </c>
      <c r="F7717">
        <v>0</v>
      </c>
      <c r="G7717">
        <v>0</v>
      </c>
      <c r="H7717">
        <v>-17895</v>
      </c>
      <c r="I7717">
        <v>18900</v>
      </c>
      <c r="J7717">
        <v>53016</v>
      </c>
      <c r="K7717">
        <v>390</v>
      </c>
      <c r="L7717">
        <v>3</v>
      </c>
      <c r="M7717">
        <v>0</v>
      </c>
    </row>
    <row r="7718" spans="1:13">
      <c r="A7718">
        <v>246</v>
      </c>
      <c r="B7718" t="s">
        <v>94</v>
      </c>
      <c r="C7718">
        <v>2018</v>
      </c>
      <c r="D7718">
        <v>0</v>
      </c>
      <c r="E7718">
        <v>0</v>
      </c>
      <c r="F7718">
        <v>0</v>
      </c>
      <c r="G7718">
        <v>0</v>
      </c>
      <c r="H7718">
        <v>84415</v>
      </c>
      <c r="I7718">
        <v>10407</v>
      </c>
      <c r="J7718">
        <v>46744</v>
      </c>
      <c r="K7718">
        <v>798</v>
      </c>
      <c r="L7718">
        <v>5</v>
      </c>
      <c r="M7718">
        <v>0</v>
      </c>
    </row>
    <row r="7719" spans="1:13">
      <c r="A7719">
        <v>246</v>
      </c>
      <c r="B7719" t="s">
        <v>94</v>
      </c>
      <c r="C7719">
        <v>2019</v>
      </c>
      <c r="D7719">
        <v>0</v>
      </c>
      <c r="E7719">
        <v>0</v>
      </c>
      <c r="F7719">
        <v>0</v>
      </c>
      <c r="G7719">
        <v>0</v>
      </c>
      <c r="H7719">
        <v>481365</v>
      </c>
      <c r="I7719">
        <v>28715</v>
      </c>
      <c r="J7719">
        <v>63260</v>
      </c>
      <c r="K7719">
        <v>1393</v>
      </c>
      <c r="L7719">
        <v>5</v>
      </c>
      <c r="M7719">
        <v>2</v>
      </c>
    </row>
    <row r="7720" spans="1:13">
      <c r="A7720">
        <v>246</v>
      </c>
      <c r="B7720" t="s">
        <v>94</v>
      </c>
      <c r="C7720">
        <v>2020</v>
      </c>
      <c r="D7720">
        <v>0</v>
      </c>
      <c r="E7720">
        <v>0</v>
      </c>
      <c r="F7720">
        <v>0</v>
      </c>
      <c r="G7720">
        <v>0</v>
      </c>
      <c r="H7720">
        <v>590991</v>
      </c>
      <c r="I7720">
        <v>128649</v>
      </c>
      <c r="J7720">
        <v>19504</v>
      </c>
      <c r="K7720">
        <v>1306</v>
      </c>
      <c r="L7720">
        <v>31</v>
      </c>
      <c r="M7720">
        <v>1</v>
      </c>
    </row>
    <row r="7721" spans="1:13">
      <c r="A7721">
        <v>246</v>
      </c>
      <c r="B7721" t="s">
        <v>94</v>
      </c>
      <c r="C7721">
        <v>2021</v>
      </c>
      <c r="D7721">
        <v>129945700</v>
      </c>
      <c r="E7721">
        <v>919197000</v>
      </c>
      <c r="F7721">
        <v>1239000</v>
      </c>
      <c r="G7721">
        <v>11136000</v>
      </c>
      <c r="H7721">
        <v>7639865</v>
      </c>
      <c r="I7721">
        <v>1518498</v>
      </c>
      <c r="J7721">
        <v>86716</v>
      </c>
      <c r="K7721">
        <v>8095</v>
      </c>
      <c r="L7721">
        <v>1638</v>
      </c>
      <c r="M7721">
        <v>86</v>
      </c>
    </row>
    <row r="7722" spans="1:13">
      <c r="A7722">
        <v>246</v>
      </c>
      <c r="B7722" t="s">
        <v>94</v>
      </c>
      <c r="C7722">
        <v>1995</v>
      </c>
      <c r="D7722">
        <v>0</v>
      </c>
      <c r="E7722">
        <v>0</v>
      </c>
      <c r="F7722">
        <v>0</v>
      </c>
      <c r="G7722">
        <v>0</v>
      </c>
      <c r="H7722">
        <v>0</v>
      </c>
      <c r="I7722">
        <v>0</v>
      </c>
      <c r="J7722">
        <v>0</v>
      </c>
      <c r="K7722">
        <v>0</v>
      </c>
      <c r="L7722">
        <v>0</v>
      </c>
      <c r="M7722">
        <v>0</v>
      </c>
    </row>
    <row r="7723" spans="1:13">
      <c r="A7723">
        <v>246</v>
      </c>
      <c r="B7723" t="s">
        <v>94</v>
      </c>
      <c r="C7723">
        <v>1996</v>
      </c>
      <c r="D7723">
        <v>0</v>
      </c>
      <c r="E7723">
        <v>0</v>
      </c>
      <c r="F7723">
        <v>0</v>
      </c>
      <c r="G7723">
        <v>0</v>
      </c>
      <c r="H7723">
        <v>0</v>
      </c>
      <c r="I7723">
        <v>0</v>
      </c>
      <c r="J7723">
        <v>0</v>
      </c>
      <c r="K7723">
        <v>0</v>
      </c>
      <c r="L7723">
        <v>0</v>
      </c>
      <c r="M7723">
        <v>0</v>
      </c>
    </row>
    <row r="7724" spans="1:13">
      <c r="A7724">
        <v>246</v>
      </c>
      <c r="B7724" t="s">
        <v>94</v>
      </c>
      <c r="C7724">
        <v>1997</v>
      </c>
      <c r="D7724">
        <v>0</v>
      </c>
      <c r="E7724">
        <v>0</v>
      </c>
      <c r="F7724">
        <v>0</v>
      </c>
      <c r="G7724">
        <v>0</v>
      </c>
      <c r="H7724">
        <v>0</v>
      </c>
      <c r="I7724">
        <v>0</v>
      </c>
      <c r="J7724">
        <v>0</v>
      </c>
      <c r="K7724">
        <v>0</v>
      </c>
      <c r="L7724">
        <v>0</v>
      </c>
      <c r="M7724">
        <v>0</v>
      </c>
    </row>
    <row r="7725" spans="1:13">
      <c r="A7725">
        <v>246</v>
      </c>
      <c r="B7725" t="s">
        <v>94</v>
      </c>
      <c r="C7725">
        <v>1998</v>
      </c>
      <c r="D7725">
        <v>0</v>
      </c>
      <c r="E7725">
        <v>0</v>
      </c>
      <c r="F7725">
        <v>0</v>
      </c>
      <c r="G7725">
        <v>0</v>
      </c>
      <c r="H7725">
        <v>0</v>
      </c>
      <c r="I7725">
        <v>0</v>
      </c>
      <c r="J7725">
        <v>0</v>
      </c>
      <c r="K7725">
        <v>0</v>
      </c>
      <c r="L7725">
        <v>0</v>
      </c>
      <c r="M7725">
        <v>0</v>
      </c>
    </row>
    <row r="7726" spans="1:13">
      <c r="A7726">
        <v>246</v>
      </c>
      <c r="B7726" t="s">
        <v>94</v>
      </c>
      <c r="C7726">
        <v>1999</v>
      </c>
      <c r="D7726">
        <v>0</v>
      </c>
      <c r="E7726">
        <v>0</v>
      </c>
      <c r="F7726">
        <v>0</v>
      </c>
      <c r="G7726">
        <v>0</v>
      </c>
      <c r="H7726">
        <v>0</v>
      </c>
      <c r="I7726">
        <v>0</v>
      </c>
      <c r="J7726">
        <v>0</v>
      </c>
      <c r="K7726">
        <v>0</v>
      </c>
      <c r="L7726">
        <v>0</v>
      </c>
      <c r="M7726">
        <v>0</v>
      </c>
    </row>
    <row r="7727" spans="1:13">
      <c r="A7727">
        <v>246</v>
      </c>
      <c r="B7727" t="s">
        <v>94</v>
      </c>
      <c r="C7727">
        <v>2000</v>
      </c>
      <c r="D7727">
        <v>0</v>
      </c>
      <c r="E7727">
        <v>0</v>
      </c>
      <c r="F7727">
        <v>0</v>
      </c>
      <c r="G7727">
        <v>0</v>
      </c>
      <c r="H7727">
        <v>0</v>
      </c>
      <c r="I7727">
        <v>0</v>
      </c>
      <c r="J7727">
        <v>0</v>
      </c>
      <c r="K7727">
        <v>0</v>
      </c>
      <c r="L7727">
        <v>0</v>
      </c>
      <c r="M7727">
        <v>0</v>
      </c>
    </row>
    <row r="7728" spans="1:13">
      <c r="A7728">
        <v>246</v>
      </c>
      <c r="B7728" t="s">
        <v>94</v>
      </c>
      <c r="C7728">
        <v>2001</v>
      </c>
      <c r="D7728">
        <v>0</v>
      </c>
      <c r="E7728">
        <v>0</v>
      </c>
      <c r="F7728">
        <v>0</v>
      </c>
      <c r="G7728">
        <v>0</v>
      </c>
      <c r="H7728">
        <v>-616</v>
      </c>
      <c r="I7728">
        <v>0</v>
      </c>
      <c r="J7728">
        <v>0</v>
      </c>
      <c r="K7728">
        <v>0</v>
      </c>
      <c r="L7728">
        <v>0</v>
      </c>
      <c r="M7728">
        <v>0</v>
      </c>
    </row>
    <row r="7729" spans="1:13">
      <c r="A7729">
        <v>246</v>
      </c>
      <c r="B7729" t="s">
        <v>94</v>
      </c>
      <c r="C7729">
        <v>2002</v>
      </c>
      <c r="D7729">
        <v>0</v>
      </c>
      <c r="E7729">
        <v>0</v>
      </c>
      <c r="F7729">
        <v>0</v>
      </c>
      <c r="G7729">
        <v>0</v>
      </c>
      <c r="H7729">
        <v>0</v>
      </c>
      <c r="I7729">
        <v>0</v>
      </c>
      <c r="J7729">
        <v>0</v>
      </c>
      <c r="K7729">
        <v>0</v>
      </c>
      <c r="L7729">
        <v>0</v>
      </c>
      <c r="M7729">
        <v>0</v>
      </c>
    </row>
    <row r="7730" spans="1:13">
      <c r="A7730">
        <v>246</v>
      </c>
      <c r="B7730" t="s">
        <v>94</v>
      </c>
      <c r="C7730">
        <v>2003</v>
      </c>
      <c r="D7730">
        <v>0</v>
      </c>
      <c r="E7730">
        <v>0</v>
      </c>
      <c r="F7730">
        <v>0</v>
      </c>
      <c r="G7730">
        <v>0</v>
      </c>
      <c r="H7730">
        <v>0</v>
      </c>
      <c r="I7730">
        <v>0</v>
      </c>
      <c r="J7730">
        <v>0</v>
      </c>
      <c r="K7730">
        <v>0</v>
      </c>
      <c r="L7730">
        <v>0</v>
      </c>
      <c r="M7730">
        <v>0</v>
      </c>
    </row>
    <row r="7731" spans="1:13">
      <c r="A7731">
        <v>246</v>
      </c>
      <c r="B7731" t="s">
        <v>94</v>
      </c>
      <c r="C7731">
        <v>2004</v>
      </c>
      <c r="D7731">
        <v>0</v>
      </c>
      <c r="E7731">
        <v>0</v>
      </c>
      <c r="F7731">
        <v>0</v>
      </c>
      <c r="G7731">
        <v>0</v>
      </c>
      <c r="H7731">
        <v>0</v>
      </c>
      <c r="I7731">
        <v>0</v>
      </c>
      <c r="J7731">
        <v>0</v>
      </c>
      <c r="K7731">
        <v>0</v>
      </c>
      <c r="L7731">
        <v>0</v>
      </c>
      <c r="M7731">
        <v>0</v>
      </c>
    </row>
    <row r="7732" spans="1:13">
      <c r="A7732">
        <v>246</v>
      </c>
      <c r="B7732" t="s">
        <v>94</v>
      </c>
      <c r="C7732">
        <v>2005</v>
      </c>
      <c r="D7732">
        <v>0</v>
      </c>
      <c r="E7732">
        <v>0</v>
      </c>
      <c r="F7732">
        <v>0</v>
      </c>
      <c r="G7732">
        <v>0</v>
      </c>
      <c r="H7732">
        <v>0</v>
      </c>
      <c r="I7732">
        <v>0</v>
      </c>
      <c r="J7732">
        <v>0</v>
      </c>
      <c r="K7732">
        <v>0</v>
      </c>
      <c r="L7732">
        <v>0</v>
      </c>
      <c r="M7732">
        <v>0</v>
      </c>
    </row>
    <row r="7733" spans="1:13">
      <c r="A7733">
        <v>246</v>
      </c>
      <c r="B7733" t="s">
        <v>94</v>
      </c>
      <c r="C7733">
        <v>2006</v>
      </c>
      <c r="D7733">
        <v>0</v>
      </c>
      <c r="E7733">
        <v>0</v>
      </c>
      <c r="F7733">
        <v>0</v>
      </c>
      <c r="G7733">
        <v>0</v>
      </c>
      <c r="H7733">
        <v>0</v>
      </c>
      <c r="I7733">
        <v>0</v>
      </c>
      <c r="J7733">
        <v>0</v>
      </c>
      <c r="K7733">
        <v>0</v>
      </c>
      <c r="L7733">
        <v>0</v>
      </c>
      <c r="M7733">
        <v>0</v>
      </c>
    </row>
    <row r="7734" spans="1:13">
      <c r="A7734">
        <v>246</v>
      </c>
      <c r="B7734" t="s">
        <v>94</v>
      </c>
      <c r="C7734">
        <v>2007</v>
      </c>
      <c r="D7734">
        <v>0</v>
      </c>
      <c r="E7734">
        <v>0</v>
      </c>
      <c r="F7734">
        <v>0</v>
      </c>
      <c r="G7734">
        <v>0</v>
      </c>
      <c r="H7734">
        <v>0</v>
      </c>
      <c r="I7734">
        <v>0</v>
      </c>
      <c r="J7734">
        <v>0</v>
      </c>
      <c r="K7734">
        <v>0</v>
      </c>
      <c r="L7734">
        <v>0</v>
      </c>
      <c r="M7734">
        <v>0</v>
      </c>
    </row>
    <row r="7735" spans="1:13">
      <c r="A7735">
        <v>246</v>
      </c>
      <c r="B7735" t="s">
        <v>94</v>
      </c>
      <c r="C7735">
        <v>2008</v>
      </c>
      <c r="D7735">
        <v>0</v>
      </c>
      <c r="E7735">
        <v>0</v>
      </c>
      <c r="F7735">
        <v>0</v>
      </c>
      <c r="G7735">
        <v>0</v>
      </c>
      <c r="H7735">
        <v>0</v>
      </c>
      <c r="I7735">
        <v>0</v>
      </c>
      <c r="J7735">
        <v>0</v>
      </c>
      <c r="K7735">
        <v>0</v>
      </c>
      <c r="L7735">
        <v>0</v>
      </c>
      <c r="M7735">
        <v>0</v>
      </c>
    </row>
    <row r="7736" spans="1:13">
      <c r="A7736">
        <v>246</v>
      </c>
      <c r="B7736" t="s">
        <v>94</v>
      </c>
      <c r="C7736">
        <v>2009</v>
      </c>
      <c r="D7736">
        <v>0</v>
      </c>
      <c r="E7736">
        <v>0</v>
      </c>
      <c r="F7736">
        <v>0</v>
      </c>
      <c r="G7736">
        <v>0</v>
      </c>
      <c r="H7736">
        <v>-3481</v>
      </c>
      <c r="I7736">
        <v>0</v>
      </c>
      <c r="J7736">
        <v>0</v>
      </c>
      <c r="K7736">
        <v>0</v>
      </c>
      <c r="L7736">
        <v>0</v>
      </c>
      <c r="M7736">
        <v>0</v>
      </c>
    </row>
    <row r="7737" spans="1:13">
      <c r="A7737">
        <v>246</v>
      </c>
      <c r="B7737" t="s">
        <v>94</v>
      </c>
      <c r="C7737">
        <v>2010</v>
      </c>
      <c r="D7737">
        <v>0</v>
      </c>
      <c r="E7737">
        <v>0</v>
      </c>
      <c r="F7737">
        <v>0</v>
      </c>
      <c r="G7737">
        <v>0</v>
      </c>
      <c r="H7737">
        <v>-200</v>
      </c>
      <c r="I7737">
        <v>0</v>
      </c>
      <c r="J7737">
        <v>0</v>
      </c>
      <c r="K7737">
        <v>0</v>
      </c>
      <c r="L7737">
        <v>0</v>
      </c>
      <c r="M7737">
        <v>0</v>
      </c>
    </row>
    <row r="7738" spans="1:13">
      <c r="A7738">
        <v>246</v>
      </c>
      <c r="B7738" t="s">
        <v>94</v>
      </c>
      <c r="C7738">
        <v>2011</v>
      </c>
      <c r="D7738">
        <v>0</v>
      </c>
      <c r="E7738">
        <v>0</v>
      </c>
      <c r="F7738">
        <v>0</v>
      </c>
      <c r="G7738">
        <v>0</v>
      </c>
      <c r="H7738">
        <v>0</v>
      </c>
      <c r="I7738">
        <v>0</v>
      </c>
      <c r="J7738">
        <v>0</v>
      </c>
      <c r="K7738">
        <v>0</v>
      </c>
      <c r="L7738">
        <v>0</v>
      </c>
      <c r="M7738">
        <v>0</v>
      </c>
    </row>
    <row r="7739" spans="1:13">
      <c r="A7739">
        <v>246</v>
      </c>
      <c r="B7739" t="s">
        <v>94</v>
      </c>
      <c r="C7739">
        <v>2012</v>
      </c>
      <c r="D7739">
        <v>0</v>
      </c>
      <c r="E7739">
        <v>0</v>
      </c>
      <c r="F7739">
        <v>0</v>
      </c>
      <c r="G7739">
        <v>0</v>
      </c>
      <c r="H7739">
        <v>0</v>
      </c>
      <c r="I7739">
        <v>0</v>
      </c>
      <c r="J7739">
        <v>0</v>
      </c>
      <c r="K7739">
        <v>0</v>
      </c>
      <c r="L7739">
        <v>0</v>
      </c>
      <c r="M7739">
        <v>0</v>
      </c>
    </row>
    <row r="7740" spans="1:13">
      <c r="A7740">
        <v>246</v>
      </c>
      <c r="B7740" t="s">
        <v>94</v>
      </c>
      <c r="C7740">
        <v>2013</v>
      </c>
      <c r="D7740">
        <v>0</v>
      </c>
      <c r="E7740">
        <v>0</v>
      </c>
      <c r="F7740">
        <v>0</v>
      </c>
      <c r="G7740">
        <v>0</v>
      </c>
      <c r="H7740">
        <v>-1186</v>
      </c>
      <c r="I7740">
        <v>520</v>
      </c>
      <c r="J7740">
        <v>0</v>
      </c>
      <c r="K7740">
        <v>0</v>
      </c>
      <c r="L7740">
        <v>0</v>
      </c>
      <c r="M7740">
        <v>0</v>
      </c>
    </row>
    <row r="7741" spans="1:13">
      <c r="A7741">
        <v>246</v>
      </c>
      <c r="B7741" t="s">
        <v>94</v>
      </c>
      <c r="C7741">
        <v>2014</v>
      </c>
      <c r="D7741">
        <v>0</v>
      </c>
      <c r="E7741">
        <v>0</v>
      </c>
      <c r="F7741">
        <v>0</v>
      </c>
      <c r="G7741">
        <v>0</v>
      </c>
      <c r="H7741">
        <v>-12993</v>
      </c>
      <c r="I7741">
        <v>904</v>
      </c>
      <c r="J7741">
        <v>0</v>
      </c>
      <c r="K7741">
        <v>33</v>
      </c>
      <c r="L7741">
        <v>0</v>
      </c>
      <c r="M7741">
        <v>1</v>
      </c>
    </row>
    <row r="7742" spans="1:13">
      <c r="A7742">
        <v>246</v>
      </c>
      <c r="B7742" t="s">
        <v>94</v>
      </c>
      <c r="C7742">
        <v>2015</v>
      </c>
      <c r="D7742">
        <v>0</v>
      </c>
      <c r="E7742">
        <v>0</v>
      </c>
      <c r="F7742">
        <v>0</v>
      </c>
      <c r="G7742">
        <v>0</v>
      </c>
      <c r="H7742">
        <v>-15207</v>
      </c>
      <c r="I7742">
        <v>-500</v>
      </c>
      <c r="J7742">
        <v>0</v>
      </c>
      <c r="K7742">
        <v>38</v>
      </c>
      <c r="L7742">
        <v>0</v>
      </c>
      <c r="M7742">
        <v>1</v>
      </c>
    </row>
    <row r="7743" spans="1:13">
      <c r="A7743">
        <v>246</v>
      </c>
      <c r="B7743" t="s">
        <v>94</v>
      </c>
      <c r="C7743">
        <v>2016</v>
      </c>
      <c r="D7743">
        <v>0</v>
      </c>
      <c r="E7743">
        <v>0</v>
      </c>
      <c r="F7743">
        <v>0</v>
      </c>
      <c r="G7743">
        <v>0</v>
      </c>
      <c r="H7743">
        <v>-4759</v>
      </c>
      <c r="I7743">
        <v>23692</v>
      </c>
      <c r="J7743">
        <v>2704</v>
      </c>
      <c r="K7743">
        <v>-158</v>
      </c>
      <c r="L7743">
        <v>1</v>
      </c>
      <c r="M7743">
        <v>1</v>
      </c>
    </row>
    <row r="7744" spans="1:13">
      <c r="A7744">
        <v>246</v>
      </c>
      <c r="B7744" t="s">
        <v>94</v>
      </c>
      <c r="C7744">
        <v>2017</v>
      </c>
      <c r="D7744">
        <v>0</v>
      </c>
      <c r="E7744">
        <v>0</v>
      </c>
      <c r="F7744">
        <v>0</v>
      </c>
      <c r="G7744">
        <v>0</v>
      </c>
      <c r="H7744">
        <v>16389</v>
      </c>
      <c r="I7744">
        <v>6971</v>
      </c>
      <c r="J7744">
        <v>7744</v>
      </c>
      <c r="K7744">
        <v>102</v>
      </c>
      <c r="L7744">
        <v>-1</v>
      </c>
      <c r="M7744">
        <v>2</v>
      </c>
    </row>
    <row r="7745" spans="1:13">
      <c r="A7745">
        <v>246</v>
      </c>
      <c r="B7745" t="s">
        <v>94</v>
      </c>
      <c r="C7745">
        <v>2018</v>
      </c>
      <c r="D7745">
        <v>0</v>
      </c>
      <c r="E7745">
        <v>0</v>
      </c>
      <c r="F7745">
        <v>0</v>
      </c>
      <c r="G7745">
        <v>0</v>
      </c>
      <c r="H7745">
        <v>-16063</v>
      </c>
      <c r="I7745">
        <v>19807</v>
      </c>
      <c r="J7745">
        <v>13261</v>
      </c>
      <c r="K7745">
        <v>1495</v>
      </c>
      <c r="L7745">
        <v>0</v>
      </c>
      <c r="M7745">
        <v>4</v>
      </c>
    </row>
    <row r="7746" spans="1:13">
      <c r="A7746">
        <v>246</v>
      </c>
      <c r="B7746" t="s">
        <v>94</v>
      </c>
      <c r="C7746">
        <v>2019</v>
      </c>
      <c r="D7746">
        <v>0</v>
      </c>
      <c r="E7746">
        <v>0</v>
      </c>
      <c r="F7746">
        <v>0</v>
      </c>
      <c r="G7746">
        <v>0</v>
      </c>
      <c r="H7746">
        <v>151564</v>
      </c>
      <c r="I7746">
        <v>52050</v>
      </c>
      <c r="J7746">
        <v>18624</v>
      </c>
      <c r="K7746">
        <v>2899</v>
      </c>
      <c r="L7746">
        <v>16</v>
      </c>
      <c r="M7746">
        <v>2</v>
      </c>
    </row>
    <row r="7747" spans="1:13">
      <c r="A7747">
        <v>246</v>
      </c>
      <c r="B7747" t="s">
        <v>94</v>
      </c>
      <c r="C7747">
        <v>2020</v>
      </c>
      <c r="D7747">
        <v>121650000</v>
      </c>
      <c r="E7747">
        <v>882947000</v>
      </c>
      <c r="F7747">
        <v>496800</v>
      </c>
      <c r="G7747">
        <v>10594000</v>
      </c>
      <c r="H7747">
        <v>7092990</v>
      </c>
      <c r="I7747">
        <v>1427915</v>
      </c>
      <c r="J7747">
        <v>39704</v>
      </c>
      <c r="K7747">
        <v>7829</v>
      </c>
      <c r="L7747">
        <v>1612</v>
      </c>
      <c r="M7747">
        <v>89</v>
      </c>
    </row>
    <row r="7748" spans="1:13">
      <c r="A7748">
        <v>247</v>
      </c>
      <c r="B7748" t="s">
        <v>96</v>
      </c>
      <c r="C7748">
        <v>2003</v>
      </c>
      <c r="D7748">
        <v>0</v>
      </c>
      <c r="E7748">
        <v>0</v>
      </c>
      <c r="F7748">
        <v>0</v>
      </c>
      <c r="G7748">
        <v>0</v>
      </c>
      <c r="H7748">
        <v>-2515.65</v>
      </c>
      <c r="I7748">
        <v>0</v>
      </c>
      <c r="J7748">
        <v>0</v>
      </c>
      <c r="K7748">
        <v>0</v>
      </c>
      <c r="L7748">
        <v>0</v>
      </c>
      <c r="M7748">
        <v>0</v>
      </c>
    </row>
    <row r="7749" spans="1:13">
      <c r="A7749">
        <v>247</v>
      </c>
      <c r="B7749" t="s">
        <v>96</v>
      </c>
      <c r="C7749">
        <v>2005</v>
      </c>
      <c r="D7749">
        <v>0</v>
      </c>
      <c r="E7749">
        <v>0</v>
      </c>
      <c r="F7749">
        <v>0</v>
      </c>
      <c r="G7749">
        <v>0</v>
      </c>
      <c r="H7749">
        <v>0</v>
      </c>
      <c r="I7749">
        <v>0</v>
      </c>
      <c r="J7749">
        <v>0</v>
      </c>
      <c r="K7749">
        <v>0</v>
      </c>
      <c r="L7749">
        <v>0</v>
      </c>
      <c r="M7749">
        <v>0</v>
      </c>
    </row>
    <row r="7750" spans="1:13">
      <c r="A7750">
        <v>247</v>
      </c>
      <c r="B7750" t="s">
        <v>96</v>
      </c>
      <c r="C7750">
        <v>2006</v>
      </c>
      <c r="D7750">
        <v>0</v>
      </c>
      <c r="E7750">
        <v>0</v>
      </c>
      <c r="F7750">
        <v>0</v>
      </c>
      <c r="G7750">
        <v>0</v>
      </c>
      <c r="H7750">
        <v>-1400</v>
      </c>
      <c r="I7750">
        <v>0</v>
      </c>
      <c r="J7750">
        <v>0</v>
      </c>
      <c r="K7750">
        <v>0</v>
      </c>
      <c r="L7750">
        <v>0</v>
      </c>
      <c r="M7750">
        <v>0</v>
      </c>
    </row>
    <row r="7751" spans="1:13">
      <c r="A7751">
        <v>247</v>
      </c>
      <c r="B7751" t="s">
        <v>96</v>
      </c>
      <c r="C7751">
        <v>2007</v>
      </c>
      <c r="D7751">
        <v>0</v>
      </c>
      <c r="E7751">
        <v>0</v>
      </c>
      <c r="F7751">
        <v>0</v>
      </c>
      <c r="G7751">
        <v>0</v>
      </c>
      <c r="H7751">
        <v>-4000</v>
      </c>
      <c r="I7751">
        <v>0</v>
      </c>
      <c r="J7751">
        <v>0</v>
      </c>
      <c r="K7751">
        <v>0</v>
      </c>
      <c r="L7751">
        <v>0</v>
      </c>
      <c r="M7751">
        <v>0</v>
      </c>
    </row>
    <row r="7752" spans="1:13">
      <c r="A7752">
        <v>247</v>
      </c>
      <c r="B7752" t="s">
        <v>96</v>
      </c>
      <c r="C7752">
        <v>2008</v>
      </c>
      <c r="D7752">
        <v>0</v>
      </c>
      <c r="E7752">
        <v>0</v>
      </c>
      <c r="F7752">
        <v>0</v>
      </c>
      <c r="G7752">
        <v>0</v>
      </c>
      <c r="H7752">
        <v>0</v>
      </c>
      <c r="I7752">
        <v>-713</v>
      </c>
      <c r="J7752">
        <v>0</v>
      </c>
      <c r="K7752">
        <v>0</v>
      </c>
      <c r="L7752">
        <v>0</v>
      </c>
      <c r="M7752">
        <v>0</v>
      </c>
    </row>
    <row r="7753" spans="1:13">
      <c r="A7753">
        <v>247</v>
      </c>
      <c r="B7753" t="s">
        <v>96</v>
      </c>
      <c r="C7753">
        <v>2009</v>
      </c>
      <c r="D7753">
        <v>0</v>
      </c>
      <c r="E7753">
        <v>0</v>
      </c>
      <c r="F7753">
        <v>0</v>
      </c>
      <c r="G7753">
        <v>0</v>
      </c>
      <c r="H7753">
        <v>0</v>
      </c>
      <c r="I7753">
        <v>0</v>
      </c>
      <c r="J7753">
        <v>0</v>
      </c>
      <c r="K7753">
        <v>0</v>
      </c>
      <c r="L7753">
        <v>0</v>
      </c>
      <c r="M7753">
        <v>0</v>
      </c>
    </row>
    <row r="7754" spans="1:13">
      <c r="A7754">
        <v>247</v>
      </c>
      <c r="B7754" t="s">
        <v>96</v>
      </c>
      <c r="C7754">
        <v>2010</v>
      </c>
      <c r="D7754">
        <v>0</v>
      </c>
      <c r="E7754">
        <v>0</v>
      </c>
      <c r="F7754">
        <v>0</v>
      </c>
      <c r="G7754">
        <v>0</v>
      </c>
      <c r="H7754">
        <v>0</v>
      </c>
      <c r="I7754">
        <v>0</v>
      </c>
      <c r="J7754">
        <v>0</v>
      </c>
      <c r="K7754">
        <v>0</v>
      </c>
      <c r="L7754">
        <v>0</v>
      </c>
      <c r="M7754">
        <v>0</v>
      </c>
    </row>
    <row r="7755" spans="1:13">
      <c r="A7755">
        <v>247</v>
      </c>
      <c r="B7755" t="s">
        <v>96</v>
      </c>
      <c r="C7755">
        <v>2011</v>
      </c>
      <c r="D7755">
        <v>0</v>
      </c>
      <c r="E7755">
        <v>0</v>
      </c>
      <c r="F7755">
        <v>0</v>
      </c>
      <c r="G7755">
        <v>0</v>
      </c>
      <c r="H7755">
        <v>0</v>
      </c>
      <c r="I7755">
        <v>0</v>
      </c>
      <c r="J7755">
        <v>0</v>
      </c>
      <c r="K7755">
        <v>0</v>
      </c>
      <c r="L7755">
        <v>0</v>
      </c>
      <c r="M7755">
        <v>0</v>
      </c>
    </row>
    <row r="7756" spans="1:13">
      <c r="A7756">
        <v>247</v>
      </c>
      <c r="B7756" t="s">
        <v>96</v>
      </c>
      <c r="C7756">
        <v>2012</v>
      </c>
      <c r="D7756">
        <v>0</v>
      </c>
      <c r="E7756">
        <v>0</v>
      </c>
      <c r="F7756">
        <v>0</v>
      </c>
      <c r="G7756">
        <v>0</v>
      </c>
      <c r="H7756">
        <v>-2780</v>
      </c>
      <c r="I7756">
        <v>0</v>
      </c>
      <c r="J7756">
        <v>0</v>
      </c>
      <c r="K7756">
        <v>0</v>
      </c>
      <c r="L7756">
        <v>0</v>
      </c>
      <c r="M7756">
        <v>0</v>
      </c>
    </row>
    <row r="7757" spans="1:13">
      <c r="A7757">
        <v>247</v>
      </c>
      <c r="B7757" t="s">
        <v>96</v>
      </c>
      <c r="C7757">
        <v>2013</v>
      </c>
      <c r="D7757">
        <v>0</v>
      </c>
      <c r="E7757">
        <v>0</v>
      </c>
      <c r="F7757">
        <v>0</v>
      </c>
      <c r="G7757">
        <v>0</v>
      </c>
      <c r="H7757">
        <v>-1100</v>
      </c>
      <c r="I7757">
        <v>0</v>
      </c>
      <c r="J7757">
        <v>0</v>
      </c>
      <c r="K7757">
        <v>0</v>
      </c>
      <c r="L7757">
        <v>0</v>
      </c>
      <c r="M7757">
        <v>0</v>
      </c>
    </row>
    <row r="7758" spans="1:13">
      <c r="A7758">
        <v>247</v>
      </c>
      <c r="B7758" t="s">
        <v>96</v>
      </c>
      <c r="C7758">
        <v>2014</v>
      </c>
      <c r="D7758">
        <v>0</v>
      </c>
      <c r="E7758">
        <v>0</v>
      </c>
      <c r="F7758">
        <v>0</v>
      </c>
      <c r="G7758">
        <v>0</v>
      </c>
      <c r="H7758">
        <v>-956</v>
      </c>
      <c r="I7758">
        <v>0</v>
      </c>
      <c r="J7758">
        <v>0</v>
      </c>
      <c r="K7758">
        <v>-37</v>
      </c>
      <c r="L7758">
        <v>0</v>
      </c>
      <c r="M7758">
        <v>0</v>
      </c>
    </row>
    <row r="7759" spans="1:13">
      <c r="A7759">
        <v>247</v>
      </c>
      <c r="B7759" t="s">
        <v>96</v>
      </c>
      <c r="C7759">
        <v>2015</v>
      </c>
      <c r="D7759">
        <v>0</v>
      </c>
      <c r="E7759">
        <v>0</v>
      </c>
      <c r="F7759">
        <v>0</v>
      </c>
      <c r="G7759">
        <v>0</v>
      </c>
      <c r="H7759">
        <v>-400</v>
      </c>
      <c r="I7759">
        <v>0</v>
      </c>
      <c r="J7759">
        <v>-698664</v>
      </c>
      <c r="K7759">
        <v>910</v>
      </c>
      <c r="L7759">
        <v>0</v>
      </c>
      <c r="M7759">
        <v>0</v>
      </c>
    </row>
    <row r="7760" spans="1:13">
      <c r="A7760">
        <v>247</v>
      </c>
      <c r="B7760" t="s">
        <v>96</v>
      </c>
      <c r="C7760">
        <v>2016</v>
      </c>
      <c r="D7760">
        <v>0</v>
      </c>
      <c r="E7760">
        <v>0</v>
      </c>
      <c r="F7760">
        <v>0</v>
      </c>
      <c r="G7760">
        <v>0</v>
      </c>
      <c r="H7760">
        <v>-15018</v>
      </c>
      <c r="I7760">
        <v>162</v>
      </c>
      <c r="J7760">
        <v>8736</v>
      </c>
      <c r="K7760">
        <v>2068</v>
      </c>
      <c r="L7760">
        <v>0</v>
      </c>
      <c r="M7760">
        <v>0</v>
      </c>
    </row>
    <row r="7761" spans="1:13">
      <c r="A7761">
        <v>247</v>
      </c>
      <c r="B7761" t="s">
        <v>96</v>
      </c>
      <c r="C7761">
        <v>2017</v>
      </c>
      <c r="D7761">
        <v>0</v>
      </c>
      <c r="E7761">
        <v>0</v>
      </c>
      <c r="F7761">
        <v>0</v>
      </c>
      <c r="G7761">
        <v>0</v>
      </c>
      <c r="H7761">
        <v>12980</v>
      </c>
      <c r="I7761">
        <v>-206</v>
      </c>
      <c r="J7761">
        <v>20273</v>
      </c>
      <c r="K7761">
        <v>23803</v>
      </c>
      <c r="L7761">
        <v>0</v>
      </c>
      <c r="M7761">
        <v>1</v>
      </c>
    </row>
    <row r="7762" spans="1:13">
      <c r="A7762">
        <v>247</v>
      </c>
      <c r="B7762" t="s">
        <v>96</v>
      </c>
      <c r="C7762">
        <v>2018</v>
      </c>
      <c r="D7762">
        <v>0</v>
      </c>
      <c r="E7762">
        <v>0</v>
      </c>
      <c r="F7762">
        <v>0</v>
      </c>
      <c r="G7762">
        <v>0</v>
      </c>
      <c r="H7762">
        <v>159720</v>
      </c>
      <c r="I7762">
        <v>11801</v>
      </c>
      <c r="J7762">
        <v>427043</v>
      </c>
      <c r="K7762">
        <v>9749</v>
      </c>
      <c r="L7762">
        <v>0</v>
      </c>
      <c r="M7762">
        <v>1</v>
      </c>
    </row>
    <row r="7763" spans="1:13">
      <c r="A7763">
        <v>247</v>
      </c>
      <c r="B7763" t="s">
        <v>96</v>
      </c>
      <c r="C7763">
        <v>2019</v>
      </c>
      <c r="D7763">
        <v>0</v>
      </c>
      <c r="E7763">
        <v>0</v>
      </c>
      <c r="F7763">
        <v>0</v>
      </c>
      <c r="G7763">
        <v>0</v>
      </c>
      <c r="H7763">
        <v>694739</v>
      </c>
      <c r="I7763">
        <v>33892</v>
      </c>
      <c r="J7763">
        <v>223084</v>
      </c>
      <c r="K7763">
        <v>-145837</v>
      </c>
      <c r="L7763">
        <v>-1</v>
      </c>
      <c r="M7763">
        <v>1</v>
      </c>
    </row>
    <row r="7764" spans="1:13">
      <c r="A7764">
        <v>247</v>
      </c>
      <c r="B7764" t="s">
        <v>96</v>
      </c>
      <c r="C7764">
        <v>2020</v>
      </c>
      <c r="D7764">
        <v>0</v>
      </c>
      <c r="E7764">
        <v>0</v>
      </c>
      <c r="F7764">
        <v>0</v>
      </c>
      <c r="G7764">
        <v>0</v>
      </c>
      <c r="H7764">
        <v>932415</v>
      </c>
      <c r="I7764">
        <v>243730</v>
      </c>
      <c r="J7764">
        <v>-220788</v>
      </c>
      <c r="K7764">
        <v>-138082</v>
      </c>
      <c r="L7764">
        <v>-1</v>
      </c>
      <c r="M7764">
        <v>0</v>
      </c>
    </row>
    <row r="7765" spans="1:13">
      <c r="A7765">
        <v>247</v>
      </c>
      <c r="B7765" t="s">
        <v>96</v>
      </c>
      <c r="C7765">
        <v>2021</v>
      </c>
      <c r="D7765">
        <v>0</v>
      </c>
      <c r="E7765">
        <v>0</v>
      </c>
      <c r="F7765">
        <v>0</v>
      </c>
      <c r="G7765">
        <v>0</v>
      </c>
      <c r="H7765">
        <v>1956497</v>
      </c>
      <c r="I7765">
        <v>212900</v>
      </c>
      <c r="J7765">
        <v>1784788</v>
      </c>
      <c r="K7765">
        <v>-256297</v>
      </c>
      <c r="L7765">
        <v>2</v>
      </c>
      <c r="M7765">
        <v>2</v>
      </c>
    </row>
    <row r="7766" spans="1:13">
      <c r="A7766">
        <v>247</v>
      </c>
      <c r="B7766" t="s">
        <v>96</v>
      </c>
      <c r="C7766">
        <v>2022</v>
      </c>
      <c r="D7766">
        <v>621267400</v>
      </c>
      <c r="E7766">
        <v>1903905000</v>
      </c>
      <c r="F7766">
        <v>458368000</v>
      </c>
      <c r="G7766">
        <v>2697655000</v>
      </c>
      <c r="H7766">
        <v>28967064.539999999</v>
      </c>
      <c r="I7766">
        <v>2257651.11</v>
      </c>
      <c r="J7766">
        <v>20842889.969999999</v>
      </c>
      <c r="K7766">
        <v>1998192.33</v>
      </c>
      <c r="L7766">
        <v>12046</v>
      </c>
      <c r="M7766">
        <v>1300</v>
      </c>
    </row>
    <row r="7767" spans="1:13">
      <c r="A7767">
        <v>247</v>
      </c>
      <c r="B7767" t="s">
        <v>96</v>
      </c>
      <c r="C7767">
        <v>2001</v>
      </c>
      <c r="D7767">
        <v>0</v>
      </c>
      <c r="E7767">
        <v>0</v>
      </c>
      <c r="F7767">
        <v>0</v>
      </c>
      <c r="G7767">
        <v>0</v>
      </c>
      <c r="H7767">
        <v>-840</v>
      </c>
      <c r="I7767">
        <v>0</v>
      </c>
      <c r="J7767">
        <v>0</v>
      </c>
      <c r="K7767">
        <v>0</v>
      </c>
      <c r="L7767">
        <v>0</v>
      </c>
      <c r="M7767">
        <v>0</v>
      </c>
    </row>
    <row r="7768" spans="1:13">
      <c r="A7768">
        <v>247</v>
      </c>
      <c r="B7768" t="s">
        <v>96</v>
      </c>
      <c r="C7768">
        <v>2003</v>
      </c>
      <c r="D7768">
        <v>0</v>
      </c>
      <c r="E7768">
        <v>0</v>
      </c>
      <c r="F7768">
        <v>0</v>
      </c>
      <c r="G7768">
        <v>0</v>
      </c>
      <c r="H7768">
        <v>-2100.4499999999998</v>
      </c>
      <c r="I7768">
        <v>0</v>
      </c>
      <c r="J7768">
        <v>0</v>
      </c>
      <c r="K7768">
        <v>0</v>
      </c>
      <c r="L7768">
        <v>0</v>
      </c>
      <c r="M7768">
        <v>0</v>
      </c>
    </row>
    <row r="7769" spans="1:13">
      <c r="A7769">
        <v>247</v>
      </c>
      <c r="B7769" t="s">
        <v>96</v>
      </c>
      <c r="C7769">
        <v>2004</v>
      </c>
      <c r="D7769">
        <v>0</v>
      </c>
      <c r="E7769">
        <v>0</v>
      </c>
      <c r="F7769">
        <v>0</v>
      </c>
      <c r="G7769">
        <v>0</v>
      </c>
      <c r="H7769">
        <v>-400</v>
      </c>
      <c r="I7769">
        <v>0</v>
      </c>
      <c r="J7769">
        <v>0</v>
      </c>
      <c r="K7769">
        <v>0</v>
      </c>
      <c r="L7769">
        <v>0</v>
      </c>
      <c r="M7769">
        <v>0</v>
      </c>
    </row>
    <row r="7770" spans="1:13">
      <c r="A7770">
        <v>247</v>
      </c>
      <c r="B7770" t="s">
        <v>96</v>
      </c>
      <c r="C7770">
        <v>2005</v>
      </c>
      <c r="D7770">
        <v>0</v>
      </c>
      <c r="E7770">
        <v>0</v>
      </c>
      <c r="F7770">
        <v>0</v>
      </c>
      <c r="G7770">
        <v>0</v>
      </c>
      <c r="H7770">
        <v>0</v>
      </c>
      <c r="I7770">
        <v>0</v>
      </c>
      <c r="J7770">
        <v>0</v>
      </c>
      <c r="K7770">
        <v>0</v>
      </c>
      <c r="L7770">
        <v>0</v>
      </c>
      <c r="M7770">
        <v>0</v>
      </c>
    </row>
    <row r="7771" spans="1:13">
      <c r="A7771">
        <v>247</v>
      </c>
      <c r="B7771" t="s">
        <v>96</v>
      </c>
      <c r="C7771">
        <v>2006</v>
      </c>
      <c r="D7771">
        <v>0</v>
      </c>
      <c r="E7771">
        <v>0</v>
      </c>
      <c r="F7771">
        <v>0</v>
      </c>
      <c r="G7771">
        <v>0</v>
      </c>
      <c r="H7771">
        <v>0</v>
      </c>
      <c r="I7771">
        <v>0</v>
      </c>
      <c r="J7771">
        <v>0</v>
      </c>
      <c r="K7771">
        <v>0</v>
      </c>
      <c r="L7771">
        <v>0</v>
      </c>
      <c r="M7771">
        <v>0</v>
      </c>
    </row>
    <row r="7772" spans="1:13">
      <c r="A7772">
        <v>247</v>
      </c>
      <c r="B7772" t="s">
        <v>96</v>
      </c>
      <c r="C7772">
        <v>2009</v>
      </c>
      <c r="D7772">
        <v>0</v>
      </c>
      <c r="E7772">
        <v>0</v>
      </c>
      <c r="F7772">
        <v>0</v>
      </c>
      <c r="G7772">
        <v>0</v>
      </c>
      <c r="H7772">
        <v>0</v>
      </c>
      <c r="I7772">
        <v>0</v>
      </c>
      <c r="J7772">
        <v>0</v>
      </c>
      <c r="K7772">
        <v>0</v>
      </c>
      <c r="L7772">
        <v>0</v>
      </c>
      <c r="M7772">
        <v>0</v>
      </c>
    </row>
    <row r="7773" spans="1:13">
      <c r="A7773">
        <v>247</v>
      </c>
      <c r="B7773" t="s">
        <v>96</v>
      </c>
      <c r="C7773">
        <v>2010</v>
      </c>
      <c r="D7773">
        <v>0</v>
      </c>
      <c r="E7773">
        <v>0</v>
      </c>
      <c r="F7773">
        <v>0</v>
      </c>
      <c r="G7773">
        <v>0</v>
      </c>
      <c r="H7773">
        <v>0</v>
      </c>
      <c r="I7773">
        <v>0</v>
      </c>
      <c r="J7773">
        <v>-784</v>
      </c>
      <c r="K7773">
        <v>0</v>
      </c>
      <c r="L7773">
        <v>0</v>
      </c>
      <c r="M7773">
        <v>0</v>
      </c>
    </row>
    <row r="7774" spans="1:13">
      <c r="A7774">
        <v>247</v>
      </c>
      <c r="B7774" t="s">
        <v>96</v>
      </c>
      <c r="C7774">
        <v>2011</v>
      </c>
      <c r="D7774">
        <v>0</v>
      </c>
      <c r="E7774">
        <v>0</v>
      </c>
      <c r="F7774">
        <v>0</v>
      </c>
      <c r="G7774">
        <v>0</v>
      </c>
      <c r="H7774">
        <v>0</v>
      </c>
      <c r="I7774">
        <v>0</v>
      </c>
      <c r="J7774">
        <v>-672</v>
      </c>
      <c r="K7774">
        <v>0</v>
      </c>
      <c r="L7774">
        <v>0</v>
      </c>
      <c r="M7774">
        <v>0</v>
      </c>
    </row>
    <row r="7775" spans="1:13">
      <c r="A7775">
        <v>247</v>
      </c>
      <c r="B7775" t="s">
        <v>96</v>
      </c>
      <c r="C7775">
        <v>2012</v>
      </c>
      <c r="D7775">
        <v>0</v>
      </c>
      <c r="E7775">
        <v>0</v>
      </c>
      <c r="F7775">
        <v>0</v>
      </c>
      <c r="G7775">
        <v>0</v>
      </c>
      <c r="H7775">
        <v>0</v>
      </c>
      <c r="I7775">
        <v>0</v>
      </c>
      <c r="J7775">
        <v>-592</v>
      </c>
      <c r="K7775">
        <v>0</v>
      </c>
      <c r="L7775">
        <v>0</v>
      </c>
      <c r="M7775">
        <v>0</v>
      </c>
    </row>
    <row r="7776" spans="1:13">
      <c r="A7776">
        <v>247</v>
      </c>
      <c r="B7776" t="s">
        <v>96</v>
      </c>
      <c r="C7776">
        <v>2013</v>
      </c>
      <c r="D7776">
        <v>0</v>
      </c>
      <c r="E7776">
        <v>0</v>
      </c>
      <c r="F7776">
        <v>0</v>
      </c>
      <c r="G7776">
        <v>0</v>
      </c>
      <c r="H7776">
        <v>0</v>
      </c>
      <c r="I7776">
        <v>0</v>
      </c>
      <c r="J7776">
        <v>-608</v>
      </c>
      <c r="K7776">
        <v>0</v>
      </c>
      <c r="L7776">
        <v>0</v>
      </c>
      <c r="M7776">
        <v>0</v>
      </c>
    </row>
    <row r="7777" spans="1:13">
      <c r="A7777">
        <v>247</v>
      </c>
      <c r="B7777" t="s">
        <v>96</v>
      </c>
      <c r="C7777">
        <v>2014</v>
      </c>
      <c r="D7777">
        <v>0</v>
      </c>
      <c r="E7777">
        <v>0</v>
      </c>
      <c r="F7777">
        <v>0</v>
      </c>
      <c r="G7777">
        <v>0</v>
      </c>
      <c r="H7777">
        <v>0</v>
      </c>
      <c r="I7777">
        <v>0</v>
      </c>
      <c r="J7777">
        <v>0</v>
      </c>
      <c r="K7777">
        <v>-75</v>
      </c>
      <c r="L7777">
        <v>0</v>
      </c>
      <c r="M7777">
        <v>0</v>
      </c>
    </row>
    <row r="7778" spans="1:13">
      <c r="A7778">
        <v>247</v>
      </c>
      <c r="B7778" t="s">
        <v>96</v>
      </c>
      <c r="C7778">
        <v>2015</v>
      </c>
      <c r="D7778">
        <v>0</v>
      </c>
      <c r="E7778">
        <v>0</v>
      </c>
      <c r="F7778">
        <v>0</v>
      </c>
      <c r="G7778">
        <v>0</v>
      </c>
      <c r="H7778">
        <v>4580</v>
      </c>
      <c r="I7778">
        <v>453</v>
      </c>
      <c r="J7778">
        <v>320724.71000000002</v>
      </c>
      <c r="K7778">
        <v>-17836.009999999998</v>
      </c>
      <c r="L7778">
        <v>0</v>
      </c>
      <c r="M7778">
        <v>0</v>
      </c>
    </row>
    <row r="7779" spans="1:13">
      <c r="A7779">
        <v>247</v>
      </c>
      <c r="B7779" t="s">
        <v>96</v>
      </c>
      <c r="C7779">
        <v>2016</v>
      </c>
      <c r="D7779">
        <v>0</v>
      </c>
      <c r="E7779">
        <v>0</v>
      </c>
      <c r="F7779">
        <v>0</v>
      </c>
      <c r="G7779">
        <v>0</v>
      </c>
      <c r="H7779">
        <v>33197</v>
      </c>
      <c r="I7779">
        <v>8759</v>
      </c>
      <c r="J7779">
        <v>5064</v>
      </c>
      <c r="K7779">
        <v>1637</v>
      </c>
      <c r="L7779">
        <v>2</v>
      </c>
      <c r="M7779">
        <v>0</v>
      </c>
    </row>
    <row r="7780" spans="1:13">
      <c r="A7780">
        <v>247</v>
      </c>
      <c r="B7780" t="s">
        <v>96</v>
      </c>
      <c r="C7780">
        <v>2017</v>
      </c>
      <c r="D7780">
        <v>0</v>
      </c>
      <c r="E7780">
        <v>0</v>
      </c>
      <c r="F7780">
        <v>0</v>
      </c>
      <c r="G7780">
        <v>0</v>
      </c>
      <c r="H7780">
        <v>151969</v>
      </c>
      <c r="I7780">
        <v>11970</v>
      </c>
      <c r="J7780">
        <v>101176</v>
      </c>
      <c r="K7780">
        <v>10329</v>
      </c>
      <c r="L7780">
        <v>2</v>
      </c>
      <c r="M7780">
        <v>0</v>
      </c>
    </row>
    <row r="7781" spans="1:13">
      <c r="A7781">
        <v>247</v>
      </c>
      <c r="B7781" t="s">
        <v>96</v>
      </c>
      <c r="C7781">
        <v>2018</v>
      </c>
      <c r="D7781">
        <v>0</v>
      </c>
      <c r="E7781">
        <v>0</v>
      </c>
      <c r="F7781">
        <v>0</v>
      </c>
      <c r="G7781">
        <v>0</v>
      </c>
      <c r="H7781">
        <v>723776</v>
      </c>
      <c r="I7781">
        <v>19504</v>
      </c>
      <c r="J7781">
        <v>62171</v>
      </c>
      <c r="K7781">
        <v>25748</v>
      </c>
      <c r="L7781">
        <v>1</v>
      </c>
      <c r="M7781">
        <v>-1</v>
      </c>
    </row>
    <row r="7782" spans="1:13">
      <c r="A7782">
        <v>247</v>
      </c>
      <c r="B7782" t="s">
        <v>96</v>
      </c>
      <c r="C7782">
        <v>2019</v>
      </c>
      <c r="D7782">
        <v>0</v>
      </c>
      <c r="E7782">
        <v>0</v>
      </c>
      <c r="F7782">
        <v>0</v>
      </c>
      <c r="G7782">
        <v>0</v>
      </c>
      <c r="H7782">
        <v>243162</v>
      </c>
      <c r="I7782">
        <v>208861</v>
      </c>
      <c r="J7782">
        <v>-413691</v>
      </c>
      <c r="K7782">
        <v>1207229</v>
      </c>
      <c r="L7782">
        <v>-3</v>
      </c>
      <c r="M7782">
        <v>0</v>
      </c>
    </row>
    <row r="7783" spans="1:13">
      <c r="A7783">
        <v>247</v>
      </c>
      <c r="B7783" t="s">
        <v>96</v>
      </c>
      <c r="C7783">
        <v>2020</v>
      </c>
      <c r="D7783">
        <v>0</v>
      </c>
      <c r="E7783">
        <v>0</v>
      </c>
      <c r="F7783">
        <v>0</v>
      </c>
      <c r="G7783">
        <v>0</v>
      </c>
      <c r="H7783">
        <v>1773594</v>
      </c>
      <c r="I7783">
        <v>196027</v>
      </c>
      <c r="J7783">
        <v>2236184</v>
      </c>
      <c r="K7783">
        <v>70648</v>
      </c>
      <c r="L7783">
        <v>0</v>
      </c>
      <c r="M7783">
        <v>-1</v>
      </c>
    </row>
    <row r="7784" spans="1:13">
      <c r="A7784">
        <v>247</v>
      </c>
      <c r="B7784" t="s">
        <v>96</v>
      </c>
      <c r="C7784">
        <v>2021</v>
      </c>
      <c r="D7784">
        <v>606245600</v>
      </c>
      <c r="E7784">
        <v>1854115000</v>
      </c>
      <c r="F7784">
        <v>315701100</v>
      </c>
      <c r="G7784">
        <v>2606869000</v>
      </c>
      <c r="H7784">
        <v>28493771</v>
      </c>
      <c r="I7784">
        <v>2177702</v>
      </c>
      <c r="J7784">
        <v>18986100</v>
      </c>
      <c r="K7784">
        <v>1953675</v>
      </c>
      <c r="L7784">
        <v>11737</v>
      </c>
      <c r="M7784">
        <v>1221</v>
      </c>
    </row>
    <row r="7785" spans="1:13">
      <c r="A7785">
        <v>247</v>
      </c>
      <c r="B7785" t="s">
        <v>96</v>
      </c>
      <c r="C7785">
        <v>1998</v>
      </c>
      <c r="D7785">
        <v>0</v>
      </c>
      <c r="E7785">
        <v>0</v>
      </c>
      <c r="F7785">
        <v>0</v>
      </c>
      <c r="G7785">
        <v>0</v>
      </c>
      <c r="H7785">
        <v>-800</v>
      </c>
      <c r="I7785">
        <v>0</v>
      </c>
      <c r="J7785">
        <v>0</v>
      </c>
      <c r="K7785">
        <v>0</v>
      </c>
      <c r="L7785">
        <v>0</v>
      </c>
      <c r="M7785">
        <v>0</v>
      </c>
    </row>
    <row r="7786" spans="1:13">
      <c r="A7786">
        <v>247</v>
      </c>
      <c r="B7786" t="s">
        <v>96</v>
      </c>
      <c r="C7786">
        <v>2001</v>
      </c>
      <c r="D7786">
        <v>0</v>
      </c>
      <c r="E7786">
        <v>0</v>
      </c>
      <c r="F7786">
        <v>0</v>
      </c>
      <c r="G7786">
        <v>0</v>
      </c>
      <c r="H7786">
        <v>-532</v>
      </c>
      <c r="I7786">
        <v>0</v>
      </c>
      <c r="J7786">
        <v>0</v>
      </c>
      <c r="K7786">
        <v>0</v>
      </c>
      <c r="L7786">
        <v>0</v>
      </c>
      <c r="M7786">
        <v>0</v>
      </c>
    </row>
    <row r="7787" spans="1:13">
      <c r="A7787">
        <v>247</v>
      </c>
      <c r="B7787" t="s">
        <v>96</v>
      </c>
      <c r="C7787">
        <v>2003</v>
      </c>
      <c r="D7787">
        <v>0</v>
      </c>
      <c r="E7787">
        <v>0</v>
      </c>
      <c r="F7787">
        <v>0</v>
      </c>
      <c r="G7787">
        <v>0</v>
      </c>
      <c r="H7787">
        <v>-600</v>
      </c>
      <c r="I7787">
        <v>0</v>
      </c>
      <c r="J7787">
        <v>0</v>
      </c>
      <c r="K7787">
        <v>0</v>
      </c>
      <c r="L7787">
        <v>0</v>
      </c>
      <c r="M7787">
        <v>0</v>
      </c>
    </row>
    <row r="7788" spans="1:13">
      <c r="A7788">
        <v>247</v>
      </c>
      <c r="B7788" t="s">
        <v>96</v>
      </c>
      <c r="C7788">
        <v>2004</v>
      </c>
      <c r="D7788">
        <v>0</v>
      </c>
      <c r="E7788">
        <v>0</v>
      </c>
      <c r="F7788">
        <v>0</v>
      </c>
      <c r="G7788">
        <v>0</v>
      </c>
      <c r="H7788">
        <v>0</v>
      </c>
      <c r="I7788">
        <v>0</v>
      </c>
      <c r="J7788">
        <v>0</v>
      </c>
      <c r="K7788">
        <v>0</v>
      </c>
      <c r="L7788">
        <v>1</v>
      </c>
      <c r="M7788">
        <v>0</v>
      </c>
    </row>
    <row r="7789" spans="1:13">
      <c r="A7789">
        <v>247</v>
      </c>
      <c r="B7789" t="s">
        <v>96</v>
      </c>
      <c r="C7789">
        <v>2005</v>
      </c>
      <c r="D7789">
        <v>0</v>
      </c>
      <c r="E7789">
        <v>0</v>
      </c>
      <c r="F7789">
        <v>0</v>
      </c>
      <c r="G7789">
        <v>0</v>
      </c>
      <c r="H7789">
        <v>0</v>
      </c>
      <c r="I7789">
        <v>0</v>
      </c>
      <c r="J7789">
        <v>0</v>
      </c>
      <c r="K7789">
        <v>0</v>
      </c>
      <c r="L7789">
        <v>1</v>
      </c>
      <c r="M7789">
        <v>0</v>
      </c>
    </row>
    <row r="7790" spans="1:13">
      <c r="A7790">
        <v>247</v>
      </c>
      <c r="B7790" t="s">
        <v>96</v>
      </c>
      <c r="C7790">
        <v>2006</v>
      </c>
      <c r="D7790">
        <v>0</v>
      </c>
      <c r="E7790">
        <v>0</v>
      </c>
      <c r="F7790">
        <v>0</v>
      </c>
      <c r="G7790">
        <v>0</v>
      </c>
      <c r="H7790">
        <v>-1740</v>
      </c>
      <c r="I7790">
        <v>0</v>
      </c>
      <c r="J7790">
        <v>0</v>
      </c>
      <c r="K7790">
        <v>0</v>
      </c>
      <c r="L7790">
        <v>1</v>
      </c>
      <c r="M7790">
        <v>0</v>
      </c>
    </row>
    <row r="7791" spans="1:13">
      <c r="A7791">
        <v>247</v>
      </c>
      <c r="B7791" t="s">
        <v>96</v>
      </c>
      <c r="C7791">
        <v>2007</v>
      </c>
      <c r="D7791">
        <v>0</v>
      </c>
      <c r="E7791">
        <v>0</v>
      </c>
      <c r="F7791">
        <v>0</v>
      </c>
      <c r="G7791">
        <v>0</v>
      </c>
      <c r="H7791">
        <v>-1472</v>
      </c>
      <c r="I7791">
        <v>0</v>
      </c>
      <c r="J7791">
        <v>0</v>
      </c>
      <c r="K7791">
        <v>0</v>
      </c>
      <c r="L7791">
        <v>1</v>
      </c>
      <c r="M7791">
        <v>0</v>
      </c>
    </row>
    <row r="7792" spans="1:13">
      <c r="A7792">
        <v>247</v>
      </c>
      <c r="B7792" t="s">
        <v>96</v>
      </c>
      <c r="C7792">
        <v>2008</v>
      </c>
      <c r="D7792">
        <v>0</v>
      </c>
      <c r="E7792">
        <v>0</v>
      </c>
      <c r="F7792">
        <v>0</v>
      </c>
      <c r="G7792">
        <v>0</v>
      </c>
      <c r="H7792">
        <v>0</v>
      </c>
      <c r="I7792">
        <v>0</v>
      </c>
      <c r="J7792">
        <v>0</v>
      </c>
      <c r="K7792">
        <v>0</v>
      </c>
      <c r="L7792">
        <v>1</v>
      </c>
      <c r="M7792">
        <v>0</v>
      </c>
    </row>
    <row r="7793" spans="1:13">
      <c r="A7793">
        <v>247</v>
      </c>
      <c r="B7793" t="s">
        <v>96</v>
      </c>
      <c r="C7793">
        <v>2009</v>
      </c>
      <c r="D7793">
        <v>0</v>
      </c>
      <c r="E7793">
        <v>0</v>
      </c>
      <c r="F7793">
        <v>0</v>
      </c>
      <c r="G7793">
        <v>0</v>
      </c>
      <c r="H7793">
        <v>0</v>
      </c>
      <c r="I7793">
        <v>0</v>
      </c>
      <c r="J7793">
        <v>0</v>
      </c>
      <c r="K7793">
        <v>0</v>
      </c>
      <c r="L7793">
        <v>1</v>
      </c>
      <c r="M7793">
        <v>0</v>
      </c>
    </row>
    <row r="7794" spans="1:13">
      <c r="A7794">
        <v>247</v>
      </c>
      <c r="B7794" t="s">
        <v>96</v>
      </c>
      <c r="C7794">
        <v>2010</v>
      </c>
      <c r="D7794">
        <v>0</v>
      </c>
      <c r="E7794">
        <v>0</v>
      </c>
      <c r="F7794">
        <v>0</v>
      </c>
      <c r="G7794">
        <v>0</v>
      </c>
      <c r="H7794">
        <v>-1336</v>
      </c>
      <c r="I7794">
        <v>0</v>
      </c>
      <c r="J7794">
        <v>0</v>
      </c>
      <c r="K7794">
        <v>0</v>
      </c>
      <c r="L7794">
        <v>1</v>
      </c>
      <c r="M7794">
        <v>0</v>
      </c>
    </row>
    <row r="7795" spans="1:13">
      <c r="A7795">
        <v>247</v>
      </c>
      <c r="B7795" t="s">
        <v>96</v>
      </c>
      <c r="C7795">
        <v>2011</v>
      </c>
      <c r="D7795">
        <v>0</v>
      </c>
      <c r="E7795">
        <v>0</v>
      </c>
      <c r="F7795">
        <v>0</v>
      </c>
      <c r="G7795">
        <v>0</v>
      </c>
      <c r="H7795">
        <v>0</v>
      </c>
      <c r="I7795">
        <v>0</v>
      </c>
      <c r="J7795">
        <v>-4832</v>
      </c>
      <c r="K7795">
        <v>0</v>
      </c>
      <c r="L7795">
        <v>1</v>
      </c>
      <c r="M7795">
        <v>0</v>
      </c>
    </row>
    <row r="7796" spans="1:13">
      <c r="A7796">
        <v>247</v>
      </c>
      <c r="B7796" t="s">
        <v>96</v>
      </c>
      <c r="C7796">
        <v>2012</v>
      </c>
      <c r="D7796">
        <v>0</v>
      </c>
      <c r="E7796">
        <v>0</v>
      </c>
      <c r="F7796">
        <v>0</v>
      </c>
      <c r="G7796">
        <v>0</v>
      </c>
      <c r="H7796">
        <v>-16553</v>
      </c>
      <c r="I7796">
        <v>-1343</v>
      </c>
      <c r="J7796">
        <v>-37232</v>
      </c>
      <c r="K7796">
        <v>0</v>
      </c>
      <c r="L7796">
        <v>1</v>
      </c>
      <c r="M7796">
        <v>0</v>
      </c>
    </row>
    <row r="7797" spans="1:13">
      <c r="A7797">
        <v>247</v>
      </c>
      <c r="B7797" t="s">
        <v>96</v>
      </c>
      <c r="C7797">
        <v>2013</v>
      </c>
      <c r="D7797">
        <v>0</v>
      </c>
      <c r="E7797">
        <v>0</v>
      </c>
      <c r="F7797">
        <v>0</v>
      </c>
      <c r="G7797">
        <v>0</v>
      </c>
      <c r="H7797">
        <v>-12298</v>
      </c>
      <c r="I7797">
        <v>4246</v>
      </c>
      <c r="J7797">
        <v>-8</v>
      </c>
      <c r="K7797">
        <v>0</v>
      </c>
      <c r="L7797">
        <v>1</v>
      </c>
      <c r="M7797">
        <v>0</v>
      </c>
    </row>
    <row r="7798" spans="1:13">
      <c r="A7798">
        <v>247</v>
      </c>
      <c r="B7798" t="s">
        <v>96</v>
      </c>
      <c r="C7798">
        <v>2014</v>
      </c>
      <c r="D7798">
        <v>0</v>
      </c>
      <c r="E7798">
        <v>0</v>
      </c>
      <c r="F7798">
        <v>0</v>
      </c>
      <c r="G7798">
        <v>0</v>
      </c>
      <c r="H7798">
        <v>-19934</v>
      </c>
      <c r="I7798">
        <v>-198</v>
      </c>
      <c r="J7798">
        <v>-5384</v>
      </c>
      <c r="K7798">
        <v>0</v>
      </c>
      <c r="L7798">
        <v>1</v>
      </c>
      <c r="M7798">
        <v>0</v>
      </c>
    </row>
    <row r="7799" spans="1:13">
      <c r="A7799">
        <v>247</v>
      </c>
      <c r="B7799" t="s">
        <v>96</v>
      </c>
      <c r="C7799">
        <v>2015</v>
      </c>
      <c r="D7799">
        <v>0</v>
      </c>
      <c r="E7799">
        <v>0</v>
      </c>
      <c r="F7799">
        <v>0</v>
      </c>
      <c r="G7799">
        <v>0</v>
      </c>
      <c r="H7799">
        <v>148</v>
      </c>
      <c r="I7799">
        <v>1383</v>
      </c>
      <c r="J7799">
        <v>-19760</v>
      </c>
      <c r="K7799">
        <v>-157</v>
      </c>
      <c r="L7799">
        <v>2</v>
      </c>
      <c r="M7799">
        <v>1</v>
      </c>
    </row>
    <row r="7800" spans="1:13">
      <c r="A7800">
        <v>247</v>
      </c>
      <c r="B7800" t="s">
        <v>96</v>
      </c>
      <c r="C7800">
        <v>2016</v>
      </c>
      <c r="D7800">
        <v>0</v>
      </c>
      <c r="E7800">
        <v>0</v>
      </c>
      <c r="F7800">
        <v>0</v>
      </c>
      <c r="G7800">
        <v>0</v>
      </c>
      <c r="H7800">
        <v>20220</v>
      </c>
      <c r="I7800">
        <v>3309</v>
      </c>
      <c r="J7800">
        <v>-56686.16</v>
      </c>
      <c r="K7800">
        <v>-902.34</v>
      </c>
      <c r="L7800">
        <v>-3</v>
      </c>
      <c r="M7800">
        <v>-7</v>
      </c>
    </row>
    <row r="7801" spans="1:13">
      <c r="A7801">
        <v>247</v>
      </c>
      <c r="B7801" t="s">
        <v>96</v>
      </c>
      <c r="C7801">
        <v>2017</v>
      </c>
      <c r="D7801">
        <v>0</v>
      </c>
      <c r="E7801">
        <v>0</v>
      </c>
      <c r="F7801">
        <v>0</v>
      </c>
      <c r="G7801">
        <v>0</v>
      </c>
      <c r="H7801">
        <v>467643</v>
      </c>
      <c r="I7801">
        <v>37889</v>
      </c>
      <c r="J7801">
        <v>35224</v>
      </c>
      <c r="K7801">
        <v>2465</v>
      </c>
      <c r="L7801">
        <v>-503</v>
      </c>
      <c r="M7801">
        <v>-8</v>
      </c>
    </row>
    <row r="7802" spans="1:13">
      <c r="A7802">
        <v>247</v>
      </c>
      <c r="B7802" t="s">
        <v>96</v>
      </c>
      <c r="C7802">
        <v>2018</v>
      </c>
      <c r="D7802">
        <v>0</v>
      </c>
      <c r="E7802">
        <v>0</v>
      </c>
      <c r="F7802">
        <v>0</v>
      </c>
      <c r="G7802">
        <v>0</v>
      </c>
      <c r="H7802">
        <v>78216</v>
      </c>
      <c r="I7802">
        <v>224811</v>
      </c>
      <c r="J7802">
        <v>645913</v>
      </c>
      <c r="K7802">
        <v>102364</v>
      </c>
      <c r="L7802">
        <v>-510</v>
      </c>
      <c r="M7802">
        <v>7</v>
      </c>
    </row>
    <row r="7803" spans="1:13">
      <c r="A7803">
        <v>247</v>
      </c>
      <c r="B7803" t="s">
        <v>96</v>
      </c>
      <c r="C7803">
        <v>2019</v>
      </c>
      <c r="D7803">
        <v>0</v>
      </c>
      <c r="E7803">
        <v>0</v>
      </c>
      <c r="F7803">
        <v>0</v>
      </c>
      <c r="G7803">
        <v>0</v>
      </c>
      <c r="H7803">
        <v>2614263</v>
      </c>
      <c r="I7803">
        <v>299555</v>
      </c>
      <c r="J7803">
        <v>2243236</v>
      </c>
      <c r="K7803">
        <v>233132</v>
      </c>
      <c r="L7803">
        <v>-514</v>
      </c>
      <c r="M7803">
        <v>9</v>
      </c>
    </row>
    <row r="7804" spans="1:13">
      <c r="A7804">
        <v>247</v>
      </c>
      <c r="B7804" t="s">
        <v>96</v>
      </c>
      <c r="C7804">
        <v>2020</v>
      </c>
      <c r="D7804">
        <v>595587500</v>
      </c>
      <c r="E7804">
        <v>1837728700</v>
      </c>
      <c r="F7804">
        <v>284260900</v>
      </c>
      <c r="G7804">
        <v>2570383100</v>
      </c>
      <c r="H7804">
        <v>27532959</v>
      </c>
      <c r="I7804">
        <v>2164858</v>
      </c>
      <c r="J7804">
        <v>19901755</v>
      </c>
      <c r="K7804">
        <v>1925053</v>
      </c>
      <c r="L7804">
        <v>11666</v>
      </c>
      <c r="M7804">
        <v>1198</v>
      </c>
    </row>
    <row r="7805" spans="1:13">
      <c r="A7805">
        <v>248</v>
      </c>
      <c r="B7805" t="s">
        <v>98</v>
      </c>
      <c r="C7805">
        <v>2008</v>
      </c>
      <c r="D7805">
        <v>0</v>
      </c>
      <c r="E7805">
        <v>0</v>
      </c>
      <c r="F7805">
        <v>0</v>
      </c>
      <c r="G7805">
        <v>0</v>
      </c>
      <c r="H7805">
        <v>-14727</v>
      </c>
      <c r="I7805">
        <v>0</v>
      </c>
      <c r="J7805">
        <v>0</v>
      </c>
      <c r="K7805">
        <v>0</v>
      </c>
      <c r="L7805">
        <v>0</v>
      </c>
      <c r="M7805">
        <v>0</v>
      </c>
    </row>
    <row r="7806" spans="1:13">
      <c r="A7806">
        <v>248</v>
      </c>
      <c r="B7806" t="s">
        <v>98</v>
      </c>
      <c r="C7806">
        <v>2009</v>
      </c>
      <c r="D7806">
        <v>0</v>
      </c>
      <c r="E7806">
        <v>0</v>
      </c>
      <c r="F7806">
        <v>0</v>
      </c>
      <c r="G7806">
        <v>0</v>
      </c>
      <c r="H7806">
        <v>0</v>
      </c>
      <c r="I7806">
        <v>0</v>
      </c>
      <c r="J7806">
        <v>0</v>
      </c>
      <c r="K7806">
        <v>0</v>
      </c>
      <c r="L7806">
        <v>0</v>
      </c>
      <c r="M7806">
        <v>0</v>
      </c>
    </row>
    <row r="7807" spans="1:13">
      <c r="A7807">
        <v>248</v>
      </c>
      <c r="B7807" t="s">
        <v>98</v>
      </c>
      <c r="C7807">
        <v>2010</v>
      </c>
      <c r="D7807">
        <v>0</v>
      </c>
      <c r="E7807">
        <v>0</v>
      </c>
      <c r="F7807">
        <v>0</v>
      </c>
      <c r="G7807">
        <v>0</v>
      </c>
      <c r="H7807">
        <v>0</v>
      </c>
      <c r="I7807">
        <v>0</v>
      </c>
      <c r="J7807">
        <v>0</v>
      </c>
      <c r="K7807">
        <v>0</v>
      </c>
      <c r="L7807">
        <v>0</v>
      </c>
      <c r="M7807">
        <v>0</v>
      </c>
    </row>
    <row r="7808" spans="1:13">
      <c r="A7808">
        <v>248</v>
      </c>
      <c r="B7808" t="s">
        <v>98</v>
      </c>
      <c r="C7808">
        <v>2011</v>
      </c>
      <c r="D7808">
        <v>0</v>
      </c>
      <c r="E7808">
        <v>0</v>
      </c>
      <c r="F7808">
        <v>0</v>
      </c>
      <c r="G7808">
        <v>0</v>
      </c>
      <c r="H7808">
        <v>0</v>
      </c>
      <c r="I7808">
        <v>0</v>
      </c>
      <c r="J7808">
        <v>0</v>
      </c>
      <c r="K7808">
        <v>0</v>
      </c>
      <c r="L7808">
        <v>0</v>
      </c>
      <c r="M7808">
        <v>0</v>
      </c>
    </row>
    <row r="7809" spans="1:13">
      <c r="A7809">
        <v>248</v>
      </c>
      <c r="B7809" t="s">
        <v>98</v>
      </c>
      <c r="C7809">
        <v>2012</v>
      </c>
      <c r="D7809">
        <v>0</v>
      </c>
      <c r="E7809">
        <v>0</v>
      </c>
      <c r="F7809">
        <v>0</v>
      </c>
      <c r="G7809">
        <v>0</v>
      </c>
      <c r="H7809">
        <v>0</v>
      </c>
      <c r="I7809">
        <v>0</v>
      </c>
      <c r="J7809">
        <v>0</v>
      </c>
      <c r="K7809">
        <v>0</v>
      </c>
      <c r="L7809">
        <v>0</v>
      </c>
      <c r="M7809">
        <v>0</v>
      </c>
    </row>
    <row r="7810" spans="1:13">
      <c r="A7810">
        <v>248</v>
      </c>
      <c r="B7810" t="s">
        <v>98</v>
      </c>
      <c r="C7810">
        <v>2013</v>
      </c>
      <c r="D7810">
        <v>0</v>
      </c>
      <c r="E7810">
        <v>0</v>
      </c>
      <c r="F7810">
        <v>0</v>
      </c>
      <c r="G7810">
        <v>0</v>
      </c>
      <c r="H7810">
        <v>2224</v>
      </c>
      <c r="I7810">
        <v>2513</v>
      </c>
      <c r="J7810">
        <v>0</v>
      </c>
      <c r="K7810">
        <v>0</v>
      </c>
      <c r="L7810">
        <v>0</v>
      </c>
      <c r="M7810">
        <v>0</v>
      </c>
    </row>
    <row r="7811" spans="1:13">
      <c r="A7811">
        <v>248</v>
      </c>
      <c r="B7811" t="s">
        <v>98</v>
      </c>
      <c r="C7811">
        <v>2014</v>
      </c>
      <c r="D7811">
        <v>0</v>
      </c>
      <c r="E7811">
        <v>0</v>
      </c>
      <c r="F7811">
        <v>0</v>
      </c>
      <c r="G7811">
        <v>0</v>
      </c>
      <c r="H7811">
        <v>-3732</v>
      </c>
      <c r="I7811">
        <v>0</v>
      </c>
      <c r="J7811">
        <v>608</v>
      </c>
      <c r="K7811">
        <v>0</v>
      </c>
      <c r="L7811">
        <v>0</v>
      </c>
      <c r="M7811">
        <v>0</v>
      </c>
    </row>
    <row r="7812" spans="1:13">
      <c r="A7812">
        <v>248</v>
      </c>
      <c r="B7812" t="s">
        <v>98</v>
      </c>
      <c r="C7812">
        <v>2015</v>
      </c>
      <c r="D7812">
        <v>0</v>
      </c>
      <c r="E7812">
        <v>0</v>
      </c>
      <c r="F7812">
        <v>0</v>
      </c>
      <c r="G7812">
        <v>0</v>
      </c>
      <c r="H7812">
        <v>6214</v>
      </c>
      <c r="I7812">
        <v>0</v>
      </c>
      <c r="J7812">
        <v>4601.75</v>
      </c>
      <c r="K7812">
        <v>29</v>
      </c>
      <c r="L7812">
        <v>0</v>
      </c>
      <c r="M7812">
        <v>0</v>
      </c>
    </row>
    <row r="7813" spans="1:13">
      <c r="A7813">
        <v>248</v>
      </c>
      <c r="B7813" t="s">
        <v>98</v>
      </c>
      <c r="C7813">
        <v>2016</v>
      </c>
      <c r="D7813">
        <v>0</v>
      </c>
      <c r="E7813">
        <v>0</v>
      </c>
      <c r="F7813">
        <v>0</v>
      </c>
      <c r="G7813">
        <v>0</v>
      </c>
      <c r="H7813">
        <v>-1198</v>
      </c>
      <c r="I7813">
        <v>-10915</v>
      </c>
      <c r="J7813">
        <v>3744</v>
      </c>
      <c r="K7813">
        <v>157</v>
      </c>
      <c r="L7813">
        <v>0</v>
      </c>
      <c r="M7813">
        <v>0</v>
      </c>
    </row>
    <row r="7814" spans="1:13">
      <c r="A7814">
        <v>248</v>
      </c>
      <c r="B7814" t="s">
        <v>98</v>
      </c>
      <c r="C7814">
        <v>2017</v>
      </c>
      <c r="D7814">
        <v>0</v>
      </c>
      <c r="E7814">
        <v>0</v>
      </c>
      <c r="F7814">
        <v>0</v>
      </c>
      <c r="G7814">
        <v>0</v>
      </c>
      <c r="H7814">
        <v>-5302</v>
      </c>
      <c r="I7814">
        <v>14626</v>
      </c>
      <c r="J7814">
        <v>0</v>
      </c>
      <c r="K7814">
        <v>0</v>
      </c>
      <c r="L7814">
        <v>0</v>
      </c>
      <c r="M7814">
        <v>0</v>
      </c>
    </row>
    <row r="7815" spans="1:13">
      <c r="A7815">
        <v>248</v>
      </c>
      <c r="B7815" t="s">
        <v>98</v>
      </c>
      <c r="C7815">
        <v>2018</v>
      </c>
      <c r="D7815">
        <v>0</v>
      </c>
      <c r="E7815">
        <v>0</v>
      </c>
      <c r="F7815">
        <v>0</v>
      </c>
      <c r="G7815">
        <v>0</v>
      </c>
      <c r="H7815">
        <v>40623</v>
      </c>
      <c r="I7815">
        <v>129272</v>
      </c>
      <c r="J7815">
        <v>0</v>
      </c>
      <c r="K7815">
        <v>-115</v>
      </c>
      <c r="L7815">
        <v>0</v>
      </c>
      <c r="M7815">
        <v>0</v>
      </c>
    </row>
    <row r="7816" spans="1:13">
      <c r="A7816">
        <v>248</v>
      </c>
      <c r="B7816" t="s">
        <v>98</v>
      </c>
      <c r="C7816">
        <v>2019</v>
      </c>
      <c r="D7816">
        <v>0</v>
      </c>
      <c r="E7816">
        <v>0</v>
      </c>
      <c r="F7816">
        <v>0</v>
      </c>
      <c r="G7816">
        <v>0</v>
      </c>
      <c r="H7816">
        <v>1024314</v>
      </c>
      <c r="I7816">
        <v>171175</v>
      </c>
      <c r="J7816">
        <v>23144</v>
      </c>
      <c r="K7816">
        <v>1672</v>
      </c>
      <c r="L7816">
        <v>-1</v>
      </c>
      <c r="M7816">
        <v>0</v>
      </c>
    </row>
    <row r="7817" spans="1:13">
      <c r="A7817">
        <v>248</v>
      </c>
      <c r="B7817" t="s">
        <v>98</v>
      </c>
      <c r="C7817">
        <v>2020</v>
      </c>
      <c r="D7817">
        <v>0</v>
      </c>
      <c r="E7817">
        <v>0</v>
      </c>
      <c r="F7817">
        <v>0</v>
      </c>
      <c r="G7817">
        <v>0</v>
      </c>
      <c r="H7817">
        <v>802102</v>
      </c>
      <c r="I7817">
        <v>286259</v>
      </c>
      <c r="J7817">
        <v>395008</v>
      </c>
      <c r="K7817">
        <v>11197</v>
      </c>
      <c r="L7817">
        <v>-2</v>
      </c>
      <c r="M7817">
        <v>-1</v>
      </c>
    </row>
    <row r="7818" spans="1:13">
      <c r="A7818">
        <v>248</v>
      </c>
      <c r="B7818" t="s">
        <v>98</v>
      </c>
      <c r="C7818">
        <v>2021</v>
      </c>
      <c r="D7818">
        <v>0</v>
      </c>
      <c r="E7818">
        <v>0</v>
      </c>
      <c r="F7818">
        <v>0</v>
      </c>
      <c r="G7818">
        <v>0</v>
      </c>
      <c r="H7818">
        <v>2569052</v>
      </c>
      <c r="I7818">
        <v>1047789</v>
      </c>
      <c r="J7818">
        <v>236029</v>
      </c>
      <c r="K7818">
        <v>1041</v>
      </c>
      <c r="L7818">
        <v>0</v>
      </c>
      <c r="M7818">
        <v>0</v>
      </c>
    </row>
    <row r="7819" spans="1:13">
      <c r="A7819">
        <v>248</v>
      </c>
      <c r="B7819" t="s">
        <v>98</v>
      </c>
      <c r="C7819">
        <v>2022</v>
      </c>
      <c r="D7819">
        <v>381642200</v>
      </c>
      <c r="E7819">
        <v>4434347000</v>
      </c>
      <c r="F7819">
        <v>6665300</v>
      </c>
      <c r="G7819">
        <v>126501000</v>
      </c>
      <c r="H7819">
        <v>29475009.66</v>
      </c>
      <c r="I7819">
        <v>9575286.1400000006</v>
      </c>
      <c r="J7819">
        <v>461221.48</v>
      </c>
      <c r="K7819">
        <v>93270.97</v>
      </c>
      <c r="L7819">
        <v>3006</v>
      </c>
      <c r="M7819">
        <v>307</v>
      </c>
    </row>
    <row r="7820" spans="1:13">
      <c r="A7820">
        <v>248</v>
      </c>
      <c r="B7820" t="s">
        <v>98</v>
      </c>
      <c r="C7820">
        <v>2009</v>
      </c>
      <c r="D7820">
        <v>0</v>
      </c>
      <c r="E7820">
        <v>0</v>
      </c>
      <c r="F7820">
        <v>0</v>
      </c>
      <c r="G7820">
        <v>0</v>
      </c>
      <c r="H7820">
        <v>-3200</v>
      </c>
      <c r="I7820">
        <v>0</v>
      </c>
      <c r="J7820">
        <v>0</v>
      </c>
      <c r="K7820">
        <v>0</v>
      </c>
      <c r="L7820">
        <v>0</v>
      </c>
      <c r="M7820">
        <v>0</v>
      </c>
    </row>
    <row r="7821" spans="1:13">
      <c r="A7821">
        <v>248</v>
      </c>
      <c r="B7821" t="s">
        <v>98</v>
      </c>
      <c r="C7821">
        <v>2010</v>
      </c>
      <c r="D7821">
        <v>0</v>
      </c>
      <c r="E7821">
        <v>0</v>
      </c>
      <c r="F7821">
        <v>0</v>
      </c>
      <c r="G7821">
        <v>0</v>
      </c>
      <c r="H7821">
        <v>0</v>
      </c>
      <c r="I7821">
        <v>0</v>
      </c>
      <c r="J7821">
        <v>0</v>
      </c>
      <c r="K7821">
        <v>0</v>
      </c>
      <c r="L7821">
        <v>0</v>
      </c>
      <c r="M7821">
        <v>0</v>
      </c>
    </row>
    <row r="7822" spans="1:13">
      <c r="A7822">
        <v>248</v>
      </c>
      <c r="B7822" t="s">
        <v>98</v>
      </c>
      <c r="C7822">
        <v>2011</v>
      </c>
      <c r="D7822">
        <v>0</v>
      </c>
      <c r="E7822">
        <v>0</v>
      </c>
      <c r="F7822">
        <v>0</v>
      </c>
      <c r="G7822">
        <v>0</v>
      </c>
      <c r="H7822">
        <v>0</v>
      </c>
      <c r="I7822">
        <v>0</v>
      </c>
      <c r="J7822">
        <v>0</v>
      </c>
      <c r="K7822">
        <v>0</v>
      </c>
      <c r="L7822">
        <v>0</v>
      </c>
      <c r="M7822">
        <v>0</v>
      </c>
    </row>
    <row r="7823" spans="1:13">
      <c r="A7823">
        <v>248</v>
      </c>
      <c r="B7823" t="s">
        <v>98</v>
      </c>
      <c r="C7823">
        <v>2012</v>
      </c>
      <c r="D7823">
        <v>0</v>
      </c>
      <c r="E7823">
        <v>0</v>
      </c>
      <c r="F7823">
        <v>0</v>
      </c>
      <c r="G7823">
        <v>0</v>
      </c>
      <c r="H7823">
        <v>-3397</v>
      </c>
      <c r="I7823">
        <v>0</v>
      </c>
      <c r="J7823">
        <v>0</v>
      </c>
      <c r="K7823">
        <v>0</v>
      </c>
      <c r="L7823">
        <v>0</v>
      </c>
      <c r="M7823">
        <v>0</v>
      </c>
    </row>
    <row r="7824" spans="1:13">
      <c r="A7824">
        <v>248</v>
      </c>
      <c r="B7824" t="s">
        <v>98</v>
      </c>
      <c r="C7824">
        <v>2013</v>
      </c>
      <c r="D7824">
        <v>0</v>
      </c>
      <c r="E7824">
        <v>0</v>
      </c>
      <c r="F7824">
        <v>0</v>
      </c>
      <c r="G7824">
        <v>0</v>
      </c>
      <c r="H7824">
        <v>0</v>
      </c>
      <c r="I7824">
        <v>0</v>
      </c>
      <c r="J7824">
        <v>0</v>
      </c>
      <c r="K7824">
        <v>0</v>
      </c>
      <c r="L7824">
        <v>0</v>
      </c>
      <c r="M7824">
        <v>0</v>
      </c>
    </row>
    <row r="7825" spans="1:13">
      <c r="A7825">
        <v>248</v>
      </c>
      <c r="B7825" t="s">
        <v>98</v>
      </c>
      <c r="C7825">
        <v>2014</v>
      </c>
      <c r="D7825">
        <v>0</v>
      </c>
      <c r="E7825">
        <v>0</v>
      </c>
      <c r="F7825">
        <v>0</v>
      </c>
      <c r="G7825">
        <v>0</v>
      </c>
      <c r="H7825">
        <v>0</v>
      </c>
      <c r="I7825">
        <v>0</v>
      </c>
      <c r="J7825">
        <v>0</v>
      </c>
      <c r="K7825">
        <v>0</v>
      </c>
      <c r="L7825">
        <v>0</v>
      </c>
      <c r="M7825">
        <v>0</v>
      </c>
    </row>
    <row r="7826" spans="1:13">
      <c r="A7826">
        <v>248</v>
      </c>
      <c r="B7826" t="s">
        <v>98</v>
      </c>
      <c r="C7826">
        <v>2015</v>
      </c>
      <c r="D7826">
        <v>0</v>
      </c>
      <c r="E7826">
        <v>0</v>
      </c>
      <c r="F7826">
        <v>0</v>
      </c>
      <c r="G7826">
        <v>0</v>
      </c>
      <c r="H7826">
        <v>6397</v>
      </c>
      <c r="I7826">
        <v>5</v>
      </c>
      <c r="J7826">
        <v>0</v>
      </c>
      <c r="K7826">
        <v>0</v>
      </c>
      <c r="L7826">
        <v>0</v>
      </c>
      <c r="M7826">
        <v>0</v>
      </c>
    </row>
    <row r="7827" spans="1:13">
      <c r="A7827">
        <v>248</v>
      </c>
      <c r="B7827" t="s">
        <v>98</v>
      </c>
      <c r="C7827">
        <v>2016</v>
      </c>
      <c r="D7827">
        <v>0</v>
      </c>
      <c r="E7827">
        <v>0</v>
      </c>
      <c r="F7827">
        <v>0</v>
      </c>
      <c r="G7827">
        <v>0</v>
      </c>
      <c r="H7827">
        <v>4643</v>
      </c>
      <c r="I7827">
        <v>17656</v>
      </c>
      <c r="J7827">
        <v>0</v>
      </c>
      <c r="K7827">
        <v>0</v>
      </c>
      <c r="L7827">
        <v>0</v>
      </c>
      <c r="M7827">
        <v>0</v>
      </c>
    </row>
    <row r="7828" spans="1:13">
      <c r="A7828">
        <v>248</v>
      </c>
      <c r="B7828" t="s">
        <v>98</v>
      </c>
      <c r="C7828">
        <v>2017</v>
      </c>
      <c r="D7828">
        <v>0</v>
      </c>
      <c r="E7828">
        <v>0</v>
      </c>
      <c r="F7828">
        <v>0</v>
      </c>
      <c r="G7828">
        <v>0</v>
      </c>
      <c r="H7828">
        <v>64373</v>
      </c>
      <c r="I7828">
        <v>117082</v>
      </c>
      <c r="J7828">
        <v>13552</v>
      </c>
      <c r="K7828">
        <v>2384</v>
      </c>
      <c r="L7828">
        <v>0</v>
      </c>
      <c r="M7828">
        <v>0</v>
      </c>
    </row>
    <row r="7829" spans="1:13">
      <c r="A7829">
        <v>248</v>
      </c>
      <c r="B7829" t="s">
        <v>98</v>
      </c>
      <c r="C7829">
        <v>2018</v>
      </c>
      <c r="D7829">
        <v>0</v>
      </c>
      <c r="E7829">
        <v>0</v>
      </c>
      <c r="F7829">
        <v>0</v>
      </c>
      <c r="G7829">
        <v>0</v>
      </c>
      <c r="H7829">
        <v>781496</v>
      </c>
      <c r="I7829">
        <v>238140</v>
      </c>
      <c r="J7829">
        <v>610104</v>
      </c>
      <c r="K7829">
        <v>3963</v>
      </c>
      <c r="L7829">
        <v>0</v>
      </c>
      <c r="M7829">
        <v>0</v>
      </c>
    </row>
    <row r="7830" spans="1:13">
      <c r="A7830">
        <v>248</v>
      </c>
      <c r="B7830" t="s">
        <v>98</v>
      </c>
      <c r="C7830">
        <v>2019</v>
      </c>
      <c r="D7830">
        <v>0</v>
      </c>
      <c r="E7830">
        <v>0</v>
      </c>
      <c r="F7830">
        <v>0</v>
      </c>
      <c r="G7830">
        <v>0</v>
      </c>
      <c r="H7830">
        <v>1131423</v>
      </c>
      <c r="I7830">
        <v>761987</v>
      </c>
      <c r="J7830">
        <v>211720</v>
      </c>
      <c r="K7830">
        <v>558</v>
      </c>
      <c r="L7830">
        <v>0</v>
      </c>
      <c r="M7830">
        <v>-3</v>
      </c>
    </row>
    <row r="7831" spans="1:13">
      <c r="A7831">
        <v>248</v>
      </c>
      <c r="B7831" t="s">
        <v>98</v>
      </c>
      <c r="C7831">
        <v>2020</v>
      </c>
      <c r="D7831">
        <v>0</v>
      </c>
      <c r="E7831">
        <v>0</v>
      </c>
      <c r="F7831">
        <v>0</v>
      </c>
      <c r="G7831">
        <v>0</v>
      </c>
      <c r="H7831">
        <v>1420241</v>
      </c>
      <c r="I7831">
        <v>846293</v>
      </c>
      <c r="J7831">
        <v>-20325</v>
      </c>
      <c r="K7831">
        <v>-18942</v>
      </c>
      <c r="L7831">
        <v>0</v>
      </c>
      <c r="M7831">
        <v>0</v>
      </c>
    </row>
    <row r="7832" spans="1:13">
      <c r="A7832">
        <v>248</v>
      </c>
      <c r="B7832" t="s">
        <v>98</v>
      </c>
      <c r="C7832">
        <v>2021</v>
      </c>
      <c r="D7832">
        <v>367937400</v>
      </c>
      <c r="E7832">
        <v>4326274000</v>
      </c>
      <c r="F7832">
        <v>4738400</v>
      </c>
      <c r="G7832">
        <v>126224000</v>
      </c>
      <c r="H7832">
        <v>28689057</v>
      </c>
      <c r="I7832">
        <v>9317758</v>
      </c>
      <c r="J7832">
        <v>330148</v>
      </c>
      <c r="K7832">
        <v>94256</v>
      </c>
      <c r="L7832">
        <v>2966</v>
      </c>
      <c r="M7832">
        <v>291</v>
      </c>
    </row>
    <row r="7833" spans="1:13">
      <c r="A7833">
        <v>248</v>
      </c>
      <c r="B7833" t="s">
        <v>98</v>
      </c>
      <c r="C7833">
        <v>2004</v>
      </c>
      <c r="D7833">
        <v>0</v>
      </c>
      <c r="E7833">
        <v>0</v>
      </c>
      <c r="F7833">
        <v>0</v>
      </c>
      <c r="G7833">
        <v>0</v>
      </c>
      <c r="H7833">
        <v>-1000</v>
      </c>
      <c r="I7833">
        <v>0</v>
      </c>
      <c r="J7833">
        <v>0</v>
      </c>
      <c r="K7833">
        <v>0</v>
      </c>
      <c r="L7833">
        <v>0</v>
      </c>
      <c r="M7833">
        <v>0</v>
      </c>
    </row>
    <row r="7834" spans="1:13">
      <c r="A7834">
        <v>248</v>
      </c>
      <c r="B7834" t="s">
        <v>98</v>
      </c>
      <c r="C7834">
        <v>2006</v>
      </c>
      <c r="D7834">
        <v>0</v>
      </c>
      <c r="E7834">
        <v>0</v>
      </c>
      <c r="F7834">
        <v>0</v>
      </c>
      <c r="G7834">
        <v>0</v>
      </c>
      <c r="H7834">
        <v>-200</v>
      </c>
      <c r="I7834">
        <v>0</v>
      </c>
      <c r="J7834">
        <v>0</v>
      </c>
      <c r="K7834">
        <v>0</v>
      </c>
      <c r="L7834">
        <v>0</v>
      </c>
      <c r="M7834">
        <v>0</v>
      </c>
    </row>
    <row r="7835" spans="1:13">
      <c r="A7835">
        <v>248</v>
      </c>
      <c r="B7835" t="s">
        <v>98</v>
      </c>
      <c r="C7835">
        <v>2008</v>
      </c>
      <c r="D7835">
        <v>0</v>
      </c>
      <c r="E7835">
        <v>0</v>
      </c>
      <c r="F7835">
        <v>0</v>
      </c>
      <c r="G7835">
        <v>0</v>
      </c>
      <c r="H7835">
        <v>-2588</v>
      </c>
      <c r="I7835">
        <v>0</v>
      </c>
      <c r="J7835">
        <v>0</v>
      </c>
      <c r="K7835">
        <v>0</v>
      </c>
      <c r="L7835">
        <v>0</v>
      </c>
      <c r="M7835">
        <v>0</v>
      </c>
    </row>
    <row r="7836" spans="1:13">
      <c r="A7836">
        <v>248</v>
      </c>
      <c r="B7836" t="s">
        <v>98</v>
      </c>
      <c r="C7836">
        <v>2009</v>
      </c>
      <c r="D7836">
        <v>0</v>
      </c>
      <c r="E7836">
        <v>0</v>
      </c>
      <c r="F7836">
        <v>0</v>
      </c>
      <c r="G7836">
        <v>0</v>
      </c>
      <c r="H7836">
        <v>-200</v>
      </c>
      <c r="I7836">
        <v>0</v>
      </c>
      <c r="J7836">
        <v>0</v>
      </c>
      <c r="K7836">
        <v>0</v>
      </c>
      <c r="L7836">
        <v>0</v>
      </c>
      <c r="M7836">
        <v>0</v>
      </c>
    </row>
    <row r="7837" spans="1:13">
      <c r="A7837">
        <v>248</v>
      </c>
      <c r="B7837" t="s">
        <v>98</v>
      </c>
      <c r="C7837">
        <v>2010</v>
      </c>
      <c r="D7837">
        <v>0</v>
      </c>
      <c r="E7837">
        <v>0</v>
      </c>
      <c r="F7837">
        <v>0</v>
      </c>
      <c r="G7837">
        <v>0</v>
      </c>
      <c r="H7837">
        <v>0</v>
      </c>
      <c r="I7837">
        <v>0</v>
      </c>
      <c r="J7837">
        <v>0</v>
      </c>
      <c r="K7837">
        <v>0</v>
      </c>
      <c r="L7837">
        <v>0</v>
      </c>
      <c r="M7837">
        <v>0</v>
      </c>
    </row>
    <row r="7838" spans="1:13">
      <c r="A7838">
        <v>248</v>
      </c>
      <c r="B7838" t="s">
        <v>98</v>
      </c>
      <c r="C7838">
        <v>2011</v>
      </c>
      <c r="D7838">
        <v>0</v>
      </c>
      <c r="E7838">
        <v>0</v>
      </c>
      <c r="F7838">
        <v>0</v>
      </c>
      <c r="G7838">
        <v>0</v>
      </c>
      <c r="H7838">
        <v>0</v>
      </c>
      <c r="I7838">
        <v>0</v>
      </c>
      <c r="J7838">
        <v>0</v>
      </c>
      <c r="K7838">
        <v>0</v>
      </c>
      <c r="L7838">
        <v>0</v>
      </c>
      <c r="M7838">
        <v>0</v>
      </c>
    </row>
    <row r="7839" spans="1:13">
      <c r="A7839">
        <v>248</v>
      </c>
      <c r="B7839" t="s">
        <v>98</v>
      </c>
      <c r="C7839">
        <v>2012</v>
      </c>
      <c r="D7839">
        <v>0</v>
      </c>
      <c r="E7839">
        <v>0</v>
      </c>
      <c r="F7839">
        <v>0</v>
      </c>
      <c r="G7839">
        <v>0</v>
      </c>
      <c r="H7839">
        <v>-3641</v>
      </c>
      <c r="I7839">
        <v>0</v>
      </c>
      <c r="J7839">
        <v>0</v>
      </c>
      <c r="K7839">
        <v>0</v>
      </c>
      <c r="L7839">
        <v>0</v>
      </c>
      <c r="M7839">
        <v>0</v>
      </c>
    </row>
    <row r="7840" spans="1:13">
      <c r="A7840">
        <v>248</v>
      </c>
      <c r="B7840" t="s">
        <v>98</v>
      </c>
      <c r="C7840">
        <v>2013</v>
      </c>
      <c r="D7840">
        <v>0</v>
      </c>
      <c r="E7840">
        <v>0</v>
      </c>
      <c r="F7840">
        <v>0</v>
      </c>
      <c r="G7840">
        <v>0</v>
      </c>
      <c r="H7840">
        <v>0</v>
      </c>
      <c r="I7840">
        <v>0</v>
      </c>
      <c r="J7840">
        <v>0</v>
      </c>
      <c r="K7840">
        <v>0</v>
      </c>
      <c r="L7840">
        <v>0</v>
      </c>
      <c r="M7840">
        <v>1</v>
      </c>
    </row>
    <row r="7841" spans="1:13">
      <c r="A7841">
        <v>248</v>
      </c>
      <c r="B7841" t="s">
        <v>98</v>
      </c>
      <c r="C7841">
        <v>2014</v>
      </c>
      <c r="D7841">
        <v>0</v>
      </c>
      <c r="E7841">
        <v>0</v>
      </c>
      <c r="F7841">
        <v>0</v>
      </c>
      <c r="G7841">
        <v>0</v>
      </c>
      <c r="H7841">
        <v>4180</v>
      </c>
      <c r="I7841">
        <v>-7620</v>
      </c>
      <c r="J7841">
        <v>0</v>
      </c>
      <c r="K7841">
        <v>0</v>
      </c>
      <c r="L7841">
        <v>0</v>
      </c>
      <c r="M7841">
        <v>1</v>
      </c>
    </row>
    <row r="7842" spans="1:13">
      <c r="A7842">
        <v>248</v>
      </c>
      <c r="B7842" t="s">
        <v>98</v>
      </c>
      <c r="C7842">
        <v>2015</v>
      </c>
      <c r="D7842">
        <v>0</v>
      </c>
      <c r="E7842">
        <v>0</v>
      </c>
      <c r="F7842">
        <v>0</v>
      </c>
      <c r="G7842">
        <v>0</v>
      </c>
      <c r="H7842">
        <v>-205472</v>
      </c>
      <c r="I7842">
        <v>24592</v>
      </c>
      <c r="J7842">
        <v>0</v>
      </c>
      <c r="K7842">
        <v>0</v>
      </c>
      <c r="L7842">
        <v>1</v>
      </c>
      <c r="M7842">
        <v>1</v>
      </c>
    </row>
    <row r="7843" spans="1:13">
      <c r="A7843">
        <v>248</v>
      </c>
      <c r="B7843" t="s">
        <v>98</v>
      </c>
      <c r="C7843">
        <v>2016</v>
      </c>
      <c r="D7843">
        <v>0</v>
      </c>
      <c r="E7843">
        <v>0</v>
      </c>
      <c r="F7843">
        <v>0</v>
      </c>
      <c r="G7843">
        <v>0</v>
      </c>
      <c r="H7843">
        <v>76060</v>
      </c>
      <c r="I7843">
        <v>52257</v>
      </c>
      <c r="J7843">
        <v>288</v>
      </c>
      <c r="K7843">
        <v>-23</v>
      </c>
      <c r="L7843">
        <v>0</v>
      </c>
      <c r="M7843">
        <v>1</v>
      </c>
    </row>
    <row r="7844" spans="1:13">
      <c r="A7844">
        <v>248</v>
      </c>
      <c r="B7844" t="s">
        <v>98</v>
      </c>
      <c r="C7844">
        <v>2017</v>
      </c>
      <c r="D7844">
        <v>0</v>
      </c>
      <c r="E7844">
        <v>0</v>
      </c>
      <c r="F7844">
        <v>0</v>
      </c>
      <c r="G7844">
        <v>0</v>
      </c>
      <c r="H7844">
        <v>348817</v>
      </c>
      <c r="I7844">
        <v>9528</v>
      </c>
      <c r="J7844">
        <v>240</v>
      </c>
      <c r="K7844">
        <v>3473</v>
      </c>
      <c r="L7844">
        <v>-11</v>
      </c>
      <c r="M7844">
        <v>-8</v>
      </c>
    </row>
    <row r="7845" spans="1:13">
      <c r="A7845">
        <v>248</v>
      </c>
      <c r="B7845" t="s">
        <v>98</v>
      </c>
      <c r="C7845">
        <v>2018</v>
      </c>
      <c r="D7845">
        <v>0</v>
      </c>
      <c r="E7845">
        <v>0</v>
      </c>
      <c r="F7845">
        <v>0</v>
      </c>
      <c r="G7845">
        <v>0</v>
      </c>
      <c r="H7845">
        <v>984594</v>
      </c>
      <c r="I7845">
        <v>251614</v>
      </c>
      <c r="J7845">
        <v>81128</v>
      </c>
      <c r="K7845">
        <v>14877</v>
      </c>
      <c r="L7845">
        <v>15</v>
      </c>
      <c r="M7845">
        <v>-3</v>
      </c>
    </row>
    <row r="7846" spans="1:13">
      <c r="A7846">
        <v>248</v>
      </c>
      <c r="B7846" t="s">
        <v>98</v>
      </c>
      <c r="C7846">
        <v>2019</v>
      </c>
      <c r="D7846">
        <v>0</v>
      </c>
      <c r="E7846">
        <v>0</v>
      </c>
      <c r="F7846">
        <v>0</v>
      </c>
      <c r="G7846">
        <v>0</v>
      </c>
      <c r="H7846">
        <v>6744048</v>
      </c>
      <c r="I7846">
        <v>361595</v>
      </c>
      <c r="J7846">
        <v>1448</v>
      </c>
      <c r="K7846">
        <v>-8108</v>
      </c>
      <c r="L7846">
        <v>12</v>
      </c>
      <c r="M7846">
        <v>-10</v>
      </c>
    </row>
    <row r="7847" spans="1:13">
      <c r="A7847">
        <v>248</v>
      </c>
      <c r="B7847" t="s">
        <v>98</v>
      </c>
      <c r="C7847">
        <v>2020</v>
      </c>
      <c r="D7847">
        <v>352301200</v>
      </c>
      <c r="E7847">
        <v>4004837400</v>
      </c>
      <c r="F7847">
        <v>4750700</v>
      </c>
      <c r="G7847">
        <v>155084000</v>
      </c>
      <c r="H7847">
        <v>26579836</v>
      </c>
      <c r="I7847">
        <v>8540988</v>
      </c>
      <c r="J7847">
        <v>378096</v>
      </c>
      <c r="K7847">
        <v>115897</v>
      </c>
      <c r="L7847">
        <v>2877</v>
      </c>
      <c r="M7847">
        <v>279</v>
      </c>
    </row>
    <row r="7848" spans="1:13">
      <c r="A7848">
        <v>249</v>
      </c>
      <c r="B7848" t="s">
        <v>99</v>
      </c>
      <c r="C7848">
        <v>2001</v>
      </c>
      <c r="D7848">
        <v>0</v>
      </c>
      <c r="E7848">
        <v>0</v>
      </c>
      <c r="F7848">
        <v>0</v>
      </c>
      <c r="G7848">
        <v>0</v>
      </c>
      <c r="H7848">
        <v>0</v>
      </c>
      <c r="I7848">
        <v>0</v>
      </c>
      <c r="J7848">
        <v>0</v>
      </c>
      <c r="K7848">
        <v>0</v>
      </c>
      <c r="L7848">
        <v>0</v>
      </c>
      <c r="M7848">
        <v>0</v>
      </c>
    </row>
    <row r="7849" spans="1:13">
      <c r="A7849">
        <v>249</v>
      </c>
      <c r="B7849" t="s">
        <v>99</v>
      </c>
      <c r="C7849">
        <v>2003</v>
      </c>
      <c r="D7849">
        <v>0</v>
      </c>
      <c r="E7849">
        <v>0</v>
      </c>
      <c r="F7849">
        <v>0</v>
      </c>
      <c r="G7849">
        <v>0</v>
      </c>
      <c r="H7849">
        <v>-200</v>
      </c>
      <c r="I7849">
        <v>0</v>
      </c>
      <c r="J7849">
        <v>0</v>
      </c>
      <c r="K7849">
        <v>0</v>
      </c>
      <c r="L7849">
        <v>0</v>
      </c>
      <c r="M7849">
        <v>0</v>
      </c>
    </row>
    <row r="7850" spans="1:13">
      <c r="A7850">
        <v>249</v>
      </c>
      <c r="B7850" t="s">
        <v>99</v>
      </c>
      <c r="C7850">
        <v>2004</v>
      </c>
      <c r="D7850">
        <v>0</v>
      </c>
      <c r="E7850">
        <v>0</v>
      </c>
      <c r="F7850">
        <v>0</v>
      </c>
      <c r="G7850">
        <v>0</v>
      </c>
      <c r="H7850">
        <v>0</v>
      </c>
      <c r="I7850">
        <v>0</v>
      </c>
      <c r="J7850">
        <v>0</v>
      </c>
      <c r="K7850">
        <v>0</v>
      </c>
      <c r="L7850">
        <v>0</v>
      </c>
      <c r="M7850">
        <v>0</v>
      </c>
    </row>
    <row r="7851" spans="1:13">
      <c r="A7851">
        <v>249</v>
      </c>
      <c r="B7851" t="s">
        <v>99</v>
      </c>
      <c r="C7851">
        <v>2005</v>
      </c>
      <c r="D7851">
        <v>0</v>
      </c>
      <c r="E7851">
        <v>0</v>
      </c>
      <c r="F7851">
        <v>0</v>
      </c>
      <c r="G7851">
        <v>0</v>
      </c>
      <c r="H7851">
        <v>-2058</v>
      </c>
      <c r="I7851">
        <v>0</v>
      </c>
      <c r="J7851">
        <v>0</v>
      </c>
      <c r="K7851">
        <v>0</v>
      </c>
      <c r="L7851">
        <v>0</v>
      </c>
      <c r="M7851">
        <v>0</v>
      </c>
    </row>
    <row r="7852" spans="1:13">
      <c r="A7852">
        <v>249</v>
      </c>
      <c r="B7852" t="s">
        <v>99</v>
      </c>
      <c r="C7852">
        <v>2006</v>
      </c>
      <c r="D7852">
        <v>0</v>
      </c>
      <c r="E7852">
        <v>0</v>
      </c>
      <c r="F7852">
        <v>0</v>
      </c>
      <c r="G7852">
        <v>0</v>
      </c>
      <c r="H7852">
        <v>0</v>
      </c>
      <c r="I7852">
        <v>0</v>
      </c>
      <c r="J7852">
        <v>0</v>
      </c>
      <c r="K7852">
        <v>0</v>
      </c>
      <c r="L7852">
        <v>0</v>
      </c>
      <c r="M7852">
        <v>0</v>
      </c>
    </row>
    <row r="7853" spans="1:13">
      <c r="A7853">
        <v>249</v>
      </c>
      <c r="B7853" t="s">
        <v>99</v>
      </c>
      <c r="C7853">
        <v>2007</v>
      </c>
      <c r="D7853">
        <v>0</v>
      </c>
      <c r="E7853">
        <v>0</v>
      </c>
      <c r="F7853">
        <v>0</v>
      </c>
      <c r="G7853">
        <v>0</v>
      </c>
      <c r="H7853">
        <v>0</v>
      </c>
      <c r="I7853">
        <v>0</v>
      </c>
      <c r="J7853">
        <v>0</v>
      </c>
      <c r="K7853">
        <v>0</v>
      </c>
      <c r="L7853">
        <v>0</v>
      </c>
      <c r="M7853">
        <v>0</v>
      </c>
    </row>
    <row r="7854" spans="1:13">
      <c r="A7854">
        <v>249</v>
      </c>
      <c r="B7854" t="s">
        <v>99</v>
      </c>
      <c r="C7854">
        <v>2008</v>
      </c>
      <c r="D7854">
        <v>0</v>
      </c>
      <c r="E7854">
        <v>0</v>
      </c>
      <c r="F7854">
        <v>0</v>
      </c>
      <c r="G7854">
        <v>0</v>
      </c>
      <c r="H7854">
        <v>0</v>
      </c>
      <c r="I7854">
        <v>0</v>
      </c>
      <c r="J7854">
        <v>0</v>
      </c>
      <c r="K7854">
        <v>0</v>
      </c>
      <c r="L7854">
        <v>0</v>
      </c>
      <c r="M7854">
        <v>0</v>
      </c>
    </row>
    <row r="7855" spans="1:13">
      <c r="A7855">
        <v>249</v>
      </c>
      <c r="B7855" t="s">
        <v>99</v>
      </c>
      <c r="C7855">
        <v>2009</v>
      </c>
      <c r="D7855">
        <v>0</v>
      </c>
      <c r="E7855">
        <v>0</v>
      </c>
      <c r="F7855">
        <v>0</v>
      </c>
      <c r="G7855">
        <v>0</v>
      </c>
      <c r="H7855">
        <v>0</v>
      </c>
      <c r="I7855">
        <v>0</v>
      </c>
      <c r="J7855">
        <v>0</v>
      </c>
      <c r="K7855">
        <v>0</v>
      </c>
      <c r="L7855">
        <v>0</v>
      </c>
      <c r="M7855">
        <v>0</v>
      </c>
    </row>
    <row r="7856" spans="1:13">
      <c r="A7856">
        <v>249</v>
      </c>
      <c r="B7856" t="s">
        <v>99</v>
      </c>
      <c r="C7856">
        <v>2010</v>
      </c>
      <c r="D7856">
        <v>0</v>
      </c>
      <c r="E7856">
        <v>0</v>
      </c>
      <c r="F7856">
        <v>0</v>
      </c>
      <c r="G7856">
        <v>0</v>
      </c>
      <c r="H7856">
        <v>0</v>
      </c>
      <c r="I7856">
        <v>0</v>
      </c>
      <c r="J7856">
        <v>0</v>
      </c>
      <c r="K7856">
        <v>0</v>
      </c>
      <c r="L7856">
        <v>0</v>
      </c>
      <c r="M7856">
        <v>0</v>
      </c>
    </row>
    <row r="7857" spans="1:13">
      <c r="A7857">
        <v>249</v>
      </c>
      <c r="B7857" t="s">
        <v>99</v>
      </c>
      <c r="C7857">
        <v>2012</v>
      </c>
      <c r="D7857">
        <v>0</v>
      </c>
      <c r="E7857">
        <v>0</v>
      </c>
      <c r="F7857">
        <v>0</v>
      </c>
      <c r="G7857">
        <v>0</v>
      </c>
      <c r="H7857">
        <v>0</v>
      </c>
      <c r="I7857">
        <v>0</v>
      </c>
      <c r="J7857">
        <v>0</v>
      </c>
      <c r="K7857">
        <v>0</v>
      </c>
      <c r="L7857">
        <v>0</v>
      </c>
      <c r="M7857">
        <v>0</v>
      </c>
    </row>
    <row r="7858" spans="1:13">
      <c r="A7858">
        <v>249</v>
      </c>
      <c r="B7858" t="s">
        <v>99</v>
      </c>
      <c r="C7858">
        <v>2013</v>
      </c>
      <c r="D7858">
        <v>0</v>
      </c>
      <c r="E7858">
        <v>0</v>
      </c>
      <c r="F7858">
        <v>0</v>
      </c>
      <c r="G7858">
        <v>0</v>
      </c>
      <c r="H7858">
        <v>0</v>
      </c>
      <c r="I7858">
        <v>0</v>
      </c>
      <c r="J7858">
        <v>0</v>
      </c>
      <c r="K7858">
        <v>0</v>
      </c>
      <c r="L7858">
        <v>0</v>
      </c>
      <c r="M7858">
        <v>0</v>
      </c>
    </row>
    <row r="7859" spans="1:13">
      <c r="A7859">
        <v>249</v>
      </c>
      <c r="B7859" t="s">
        <v>99</v>
      </c>
      <c r="C7859">
        <v>2014</v>
      </c>
      <c r="D7859">
        <v>0</v>
      </c>
      <c r="E7859">
        <v>0</v>
      </c>
      <c r="F7859">
        <v>0</v>
      </c>
      <c r="G7859">
        <v>0</v>
      </c>
      <c r="H7859">
        <v>0</v>
      </c>
      <c r="I7859">
        <v>0</v>
      </c>
      <c r="J7859">
        <v>0</v>
      </c>
      <c r="K7859">
        <v>0</v>
      </c>
      <c r="L7859">
        <v>0</v>
      </c>
      <c r="M7859">
        <v>0</v>
      </c>
    </row>
    <row r="7860" spans="1:13">
      <c r="A7860">
        <v>249</v>
      </c>
      <c r="B7860" t="s">
        <v>99</v>
      </c>
      <c r="C7860">
        <v>2015</v>
      </c>
      <c r="D7860">
        <v>0</v>
      </c>
      <c r="E7860">
        <v>0</v>
      </c>
      <c r="F7860">
        <v>0</v>
      </c>
      <c r="G7860">
        <v>0</v>
      </c>
      <c r="H7860">
        <v>0</v>
      </c>
      <c r="I7860">
        <v>0</v>
      </c>
      <c r="J7860">
        <v>0</v>
      </c>
      <c r="K7860">
        <v>-757</v>
      </c>
      <c r="L7860">
        <v>0</v>
      </c>
      <c r="M7860">
        <v>1</v>
      </c>
    </row>
    <row r="7861" spans="1:13">
      <c r="A7861">
        <v>249</v>
      </c>
      <c r="B7861" t="s">
        <v>99</v>
      </c>
      <c r="C7861">
        <v>2016</v>
      </c>
      <c r="D7861">
        <v>0</v>
      </c>
      <c r="E7861">
        <v>0</v>
      </c>
      <c r="F7861">
        <v>0</v>
      </c>
      <c r="G7861">
        <v>0</v>
      </c>
      <c r="H7861">
        <v>16440</v>
      </c>
      <c r="I7861">
        <v>3861</v>
      </c>
      <c r="J7861">
        <v>0</v>
      </c>
      <c r="K7861">
        <v>0</v>
      </c>
      <c r="L7861">
        <v>0</v>
      </c>
      <c r="M7861">
        <v>0</v>
      </c>
    </row>
    <row r="7862" spans="1:13">
      <c r="A7862">
        <v>249</v>
      </c>
      <c r="B7862" t="s">
        <v>99</v>
      </c>
      <c r="C7862">
        <v>2017</v>
      </c>
      <c r="D7862">
        <v>0</v>
      </c>
      <c r="E7862">
        <v>0</v>
      </c>
      <c r="F7862">
        <v>0</v>
      </c>
      <c r="G7862">
        <v>0</v>
      </c>
      <c r="H7862">
        <v>34339</v>
      </c>
      <c r="I7862">
        <v>-691</v>
      </c>
      <c r="J7862">
        <v>0</v>
      </c>
      <c r="K7862">
        <v>0</v>
      </c>
      <c r="L7862">
        <v>1</v>
      </c>
      <c r="M7862">
        <v>-1</v>
      </c>
    </row>
    <row r="7863" spans="1:13">
      <c r="A7863">
        <v>249</v>
      </c>
      <c r="B7863" t="s">
        <v>99</v>
      </c>
      <c r="C7863">
        <v>2018</v>
      </c>
      <c r="D7863">
        <v>0</v>
      </c>
      <c r="E7863">
        <v>0</v>
      </c>
      <c r="F7863">
        <v>0</v>
      </c>
      <c r="G7863">
        <v>0</v>
      </c>
      <c r="H7863">
        <v>75907</v>
      </c>
      <c r="I7863">
        <v>43085</v>
      </c>
      <c r="J7863">
        <v>19376</v>
      </c>
      <c r="K7863">
        <v>141</v>
      </c>
      <c r="L7863">
        <v>0</v>
      </c>
      <c r="M7863">
        <v>-1</v>
      </c>
    </row>
    <row r="7864" spans="1:13">
      <c r="A7864">
        <v>249</v>
      </c>
      <c r="B7864" t="s">
        <v>99</v>
      </c>
      <c r="C7864">
        <v>2019</v>
      </c>
      <c r="D7864">
        <v>0</v>
      </c>
      <c r="E7864">
        <v>0</v>
      </c>
      <c r="F7864">
        <v>0</v>
      </c>
      <c r="G7864">
        <v>0</v>
      </c>
      <c r="H7864">
        <v>336695</v>
      </c>
      <c r="I7864">
        <v>118368.55</v>
      </c>
      <c r="J7864">
        <v>5128</v>
      </c>
      <c r="K7864">
        <v>3995</v>
      </c>
      <c r="L7864">
        <v>-2</v>
      </c>
      <c r="M7864">
        <v>2</v>
      </c>
    </row>
    <row r="7865" spans="1:13">
      <c r="A7865">
        <v>249</v>
      </c>
      <c r="B7865" t="s">
        <v>99</v>
      </c>
      <c r="C7865">
        <v>2020</v>
      </c>
      <c r="D7865">
        <v>0</v>
      </c>
      <c r="E7865">
        <v>0</v>
      </c>
      <c r="F7865">
        <v>0</v>
      </c>
      <c r="G7865">
        <v>0</v>
      </c>
      <c r="H7865">
        <v>570862</v>
      </c>
      <c r="I7865">
        <v>205968.1</v>
      </c>
      <c r="J7865">
        <v>154808</v>
      </c>
      <c r="K7865">
        <v>9767</v>
      </c>
      <c r="L7865">
        <v>-1</v>
      </c>
      <c r="M7865">
        <v>0</v>
      </c>
    </row>
    <row r="7866" spans="1:13">
      <c r="A7866">
        <v>249</v>
      </c>
      <c r="B7866" t="s">
        <v>99</v>
      </c>
      <c r="C7866">
        <v>2021</v>
      </c>
      <c r="D7866">
        <v>0</v>
      </c>
      <c r="E7866">
        <v>0</v>
      </c>
      <c r="F7866">
        <v>0</v>
      </c>
      <c r="G7866">
        <v>0</v>
      </c>
      <c r="H7866">
        <v>758324</v>
      </c>
      <c r="I7866">
        <v>111124.8</v>
      </c>
      <c r="J7866">
        <v>22057</v>
      </c>
      <c r="K7866">
        <v>5449</v>
      </c>
      <c r="L7866">
        <v>34</v>
      </c>
      <c r="M7866">
        <v>-13</v>
      </c>
    </row>
    <row r="7867" spans="1:13">
      <c r="A7867">
        <v>249</v>
      </c>
      <c r="B7867" t="s">
        <v>99</v>
      </c>
      <c r="C7867">
        <v>2022</v>
      </c>
      <c r="D7867">
        <v>180406400</v>
      </c>
      <c r="E7867">
        <v>1276276000</v>
      </c>
      <c r="F7867">
        <v>8622200</v>
      </c>
      <c r="G7867">
        <v>112505000</v>
      </c>
      <c r="H7867">
        <v>10654007.050000001</v>
      </c>
      <c r="I7867">
        <v>2042879.3</v>
      </c>
      <c r="J7867">
        <v>597518.44999999995</v>
      </c>
      <c r="K7867">
        <v>83090.05</v>
      </c>
      <c r="L7867">
        <v>2468</v>
      </c>
      <c r="M7867">
        <v>259</v>
      </c>
    </row>
    <row r="7868" spans="1:13">
      <c r="A7868">
        <v>249</v>
      </c>
      <c r="B7868" t="s">
        <v>99</v>
      </c>
      <c r="C7868">
        <v>2003</v>
      </c>
      <c r="D7868">
        <v>0</v>
      </c>
      <c r="E7868">
        <v>0</v>
      </c>
      <c r="F7868">
        <v>0</v>
      </c>
      <c r="G7868">
        <v>0</v>
      </c>
      <c r="H7868">
        <v>0</v>
      </c>
      <c r="I7868">
        <v>0</v>
      </c>
      <c r="J7868">
        <v>0</v>
      </c>
      <c r="K7868">
        <v>0</v>
      </c>
      <c r="L7868">
        <v>0</v>
      </c>
      <c r="M7868">
        <v>0</v>
      </c>
    </row>
    <row r="7869" spans="1:13">
      <c r="A7869">
        <v>249</v>
      </c>
      <c r="B7869" t="s">
        <v>99</v>
      </c>
      <c r="C7869">
        <v>2004</v>
      </c>
      <c r="D7869">
        <v>0</v>
      </c>
      <c r="E7869">
        <v>0</v>
      </c>
      <c r="F7869">
        <v>0</v>
      </c>
      <c r="G7869">
        <v>0</v>
      </c>
      <c r="H7869">
        <v>0</v>
      </c>
      <c r="I7869">
        <v>0</v>
      </c>
      <c r="J7869">
        <v>0</v>
      </c>
      <c r="K7869">
        <v>0</v>
      </c>
      <c r="L7869">
        <v>0</v>
      </c>
      <c r="M7869">
        <v>0</v>
      </c>
    </row>
    <row r="7870" spans="1:13">
      <c r="A7870">
        <v>249</v>
      </c>
      <c r="B7870" t="s">
        <v>99</v>
      </c>
      <c r="C7870">
        <v>2006</v>
      </c>
      <c r="D7870">
        <v>0</v>
      </c>
      <c r="E7870">
        <v>0</v>
      </c>
      <c r="F7870">
        <v>0</v>
      </c>
      <c r="G7870">
        <v>0</v>
      </c>
      <c r="H7870">
        <v>0</v>
      </c>
      <c r="I7870">
        <v>0</v>
      </c>
      <c r="J7870">
        <v>0</v>
      </c>
      <c r="K7870">
        <v>0</v>
      </c>
      <c r="L7870">
        <v>0</v>
      </c>
      <c r="M7870">
        <v>0</v>
      </c>
    </row>
    <row r="7871" spans="1:13">
      <c r="A7871">
        <v>249</v>
      </c>
      <c r="B7871" t="s">
        <v>99</v>
      </c>
      <c r="C7871">
        <v>2008</v>
      </c>
      <c r="D7871">
        <v>0</v>
      </c>
      <c r="E7871">
        <v>0</v>
      </c>
      <c r="F7871">
        <v>0</v>
      </c>
      <c r="G7871">
        <v>0</v>
      </c>
      <c r="H7871">
        <v>-484</v>
      </c>
      <c r="I7871">
        <v>0</v>
      </c>
      <c r="J7871">
        <v>0</v>
      </c>
      <c r="K7871">
        <v>0</v>
      </c>
      <c r="L7871">
        <v>0</v>
      </c>
      <c r="M7871">
        <v>0</v>
      </c>
    </row>
    <row r="7872" spans="1:13">
      <c r="A7872">
        <v>249</v>
      </c>
      <c r="B7872" t="s">
        <v>99</v>
      </c>
      <c r="C7872">
        <v>2011</v>
      </c>
      <c r="D7872">
        <v>0</v>
      </c>
      <c r="E7872">
        <v>0</v>
      </c>
      <c r="F7872">
        <v>0</v>
      </c>
      <c r="G7872">
        <v>0</v>
      </c>
      <c r="H7872">
        <v>2152</v>
      </c>
      <c r="I7872">
        <v>0</v>
      </c>
      <c r="J7872">
        <v>0</v>
      </c>
      <c r="K7872">
        <v>0</v>
      </c>
      <c r="L7872">
        <v>0</v>
      </c>
      <c r="M7872">
        <v>0</v>
      </c>
    </row>
    <row r="7873" spans="1:13">
      <c r="A7873">
        <v>249</v>
      </c>
      <c r="B7873" t="s">
        <v>99</v>
      </c>
      <c r="C7873">
        <v>2012</v>
      </c>
      <c r="D7873">
        <v>0</v>
      </c>
      <c r="E7873">
        <v>0</v>
      </c>
      <c r="F7873">
        <v>0</v>
      </c>
      <c r="G7873">
        <v>0</v>
      </c>
      <c r="H7873">
        <v>0</v>
      </c>
      <c r="I7873">
        <v>0</v>
      </c>
      <c r="J7873">
        <v>0</v>
      </c>
      <c r="K7873">
        <v>0</v>
      </c>
      <c r="L7873">
        <v>0</v>
      </c>
      <c r="M7873">
        <v>0</v>
      </c>
    </row>
    <row r="7874" spans="1:13">
      <c r="A7874">
        <v>249</v>
      </c>
      <c r="B7874" t="s">
        <v>99</v>
      </c>
      <c r="C7874">
        <v>2013</v>
      </c>
      <c r="D7874">
        <v>0</v>
      </c>
      <c r="E7874">
        <v>0</v>
      </c>
      <c r="F7874">
        <v>0</v>
      </c>
      <c r="G7874">
        <v>0</v>
      </c>
      <c r="H7874">
        <v>0</v>
      </c>
      <c r="I7874">
        <v>0</v>
      </c>
      <c r="J7874">
        <v>0</v>
      </c>
      <c r="K7874">
        <v>0</v>
      </c>
      <c r="L7874">
        <v>0</v>
      </c>
      <c r="M7874">
        <v>0</v>
      </c>
    </row>
    <row r="7875" spans="1:13">
      <c r="A7875">
        <v>249</v>
      </c>
      <c r="B7875" t="s">
        <v>99</v>
      </c>
      <c r="C7875">
        <v>2014</v>
      </c>
      <c r="D7875">
        <v>0</v>
      </c>
      <c r="E7875">
        <v>0</v>
      </c>
      <c r="F7875">
        <v>0</v>
      </c>
      <c r="G7875">
        <v>0</v>
      </c>
      <c r="H7875">
        <v>-122</v>
      </c>
      <c r="I7875">
        <v>29</v>
      </c>
      <c r="J7875">
        <v>0</v>
      </c>
      <c r="K7875">
        <v>0</v>
      </c>
      <c r="L7875">
        <v>1</v>
      </c>
      <c r="M7875">
        <v>0</v>
      </c>
    </row>
    <row r="7876" spans="1:13">
      <c r="A7876">
        <v>249</v>
      </c>
      <c r="B7876" t="s">
        <v>99</v>
      </c>
      <c r="C7876">
        <v>2015</v>
      </c>
      <c r="D7876">
        <v>0</v>
      </c>
      <c r="E7876">
        <v>0</v>
      </c>
      <c r="F7876">
        <v>0</v>
      </c>
      <c r="G7876">
        <v>0</v>
      </c>
      <c r="H7876">
        <v>0</v>
      </c>
      <c r="I7876">
        <v>0</v>
      </c>
      <c r="J7876">
        <v>0</v>
      </c>
      <c r="K7876">
        <v>0</v>
      </c>
      <c r="L7876">
        <v>0</v>
      </c>
      <c r="M7876">
        <v>0</v>
      </c>
    </row>
    <row r="7877" spans="1:13">
      <c r="A7877">
        <v>249</v>
      </c>
      <c r="B7877" t="s">
        <v>99</v>
      </c>
      <c r="C7877">
        <v>2016</v>
      </c>
      <c r="D7877">
        <v>0</v>
      </c>
      <c r="E7877">
        <v>0</v>
      </c>
      <c r="F7877">
        <v>0</v>
      </c>
      <c r="G7877">
        <v>0</v>
      </c>
      <c r="H7877">
        <v>72925</v>
      </c>
      <c r="I7877">
        <v>8695</v>
      </c>
      <c r="J7877">
        <v>9040</v>
      </c>
      <c r="K7877">
        <v>-3883</v>
      </c>
      <c r="L7877">
        <v>1</v>
      </c>
      <c r="M7877">
        <v>0</v>
      </c>
    </row>
    <row r="7878" spans="1:13">
      <c r="A7878">
        <v>249</v>
      </c>
      <c r="B7878" t="s">
        <v>99</v>
      </c>
      <c r="C7878">
        <v>2017</v>
      </c>
      <c r="D7878">
        <v>0</v>
      </c>
      <c r="E7878">
        <v>0</v>
      </c>
      <c r="F7878">
        <v>0</v>
      </c>
      <c r="G7878">
        <v>0</v>
      </c>
      <c r="H7878">
        <v>144347</v>
      </c>
      <c r="I7878">
        <v>85646</v>
      </c>
      <c r="J7878">
        <v>9216</v>
      </c>
      <c r="K7878">
        <v>-2356</v>
      </c>
      <c r="L7878">
        <v>6</v>
      </c>
      <c r="M7878">
        <v>0</v>
      </c>
    </row>
    <row r="7879" spans="1:13">
      <c r="A7879">
        <v>249</v>
      </c>
      <c r="B7879" t="s">
        <v>99</v>
      </c>
      <c r="C7879">
        <v>2018</v>
      </c>
      <c r="D7879">
        <v>0</v>
      </c>
      <c r="E7879">
        <v>0</v>
      </c>
      <c r="F7879">
        <v>0</v>
      </c>
      <c r="G7879">
        <v>0</v>
      </c>
      <c r="H7879">
        <v>362149</v>
      </c>
      <c r="I7879">
        <v>55754.95</v>
      </c>
      <c r="J7879">
        <v>95344</v>
      </c>
      <c r="K7879">
        <v>-2574</v>
      </c>
      <c r="L7879">
        <v>1</v>
      </c>
      <c r="M7879">
        <v>2</v>
      </c>
    </row>
    <row r="7880" spans="1:13">
      <c r="A7880">
        <v>249</v>
      </c>
      <c r="B7880" t="s">
        <v>99</v>
      </c>
      <c r="C7880">
        <v>2019</v>
      </c>
      <c r="D7880">
        <v>0</v>
      </c>
      <c r="E7880">
        <v>0</v>
      </c>
      <c r="F7880">
        <v>0</v>
      </c>
      <c r="G7880">
        <v>0</v>
      </c>
      <c r="H7880">
        <v>95507</v>
      </c>
      <c r="I7880">
        <v>154745.4</v>
      </c>
      <c r="J7880">
        <v>43496</v>
      </c>
      <c r="K7880">
        <v>2483</v>
      </c>
      <c r="L7880">
        <v>8</v>
      </c>
      <c r="M7880">
        <v>1</v>
      </c>
    </row>
    <row r="7881" spans="1:13">
      <c r="A7881">
        <v>249</v>
      </c>
      <c r="B7881" t="s">
        <v>99</v>
      </c>
      <c r="C7881">
        <v>2020</v>
      </c>
      <c r="D7881">
        <v>0</v>
      </c>
      <c r="E7881">
        <v>0</v>
      </c>
      <c r="F7881">
        <v>0</v>
      </c>
      <c r="G7881">
        <v>0</v>
      </c>
      <c r="H7881">
        <v>249256</v>
      </c>
      <c r="I7881">
        <v>68712.600000000006</v>
      </c>
      <c r="J7881">
        <v>144952</v>
      </c>
      <c r="K7881">
        <v>10162</v>
      </c>
      <c r="L7881">
        <v>18</v>
      </c>
      <c r="M7881">
        <v>-1</v>
      </c>
    </row>
    <row r="7882" spans="1:13">
      <c r="A7882">
        <v>249</v>
      </c>
      <c r="B7882" t="s">
        <v>99</v>
      </c>
      <c r="C7882">
        <v>2021</v>
      </c>
      <c r="D7882">
        <v>187160600</v>
      </c>
      <c r="E7882">
        <v>1297863000</v>
      </c>
      <c r="F7882">
        <v>9804100</v>
      </c>
      <c r="G7882">
        <v>98685000</v>
      </c>
      <c r="H7882">
        <v>11324691</v>
      </c>
      <c r="I7882">
        <v>2145442.6</v>
      </c>
      <c r="J7882">
        <v>686287</v>
      </c>
      <c r="K7882">
        <v>73822</v>
      </c>
      <c r="L7882">
        <v>2467</v>
      </c>
      <c r="M7882">
        <v>250</v>
      </c>
    </row>
    <row r="7883" spans="1:13">
      <c r="A7883">
        <v>249</v>
      </c>
      <c r="B7883" t="s">
        <v>99</v>
      </c>
      <c r="C7883">
        <v>1997</v>
      </c>
      <c r="D7883">
        <v>0</v>
      </c>
      <c r="E7883">
        <v>0</v>
      </c>
      <c r="F7883">
        <v>0</v>
      </c>
      <c r="G7883">
        <v>0</v>
      </c>
      <c r="H7883">
        <v>0</v>
      </c>
      <c r="I7883">
        <v>0</v>
      </c>
      <c r="J7883">
        <v>0</v>
      </c>
      <c r="K7883">
        <v>0</v>
      </c>
      <c r="L7883">
        <v>0</v>
      </c>
      <c r="M7883">
        <v>0</v>
      </c>
    </row>
    <row r="7884" spans="1:13">
      <c r="A7884">
        <v>249</v>
      </c>
      <c r="B7884" t="s">
        <v>99</v>
      </c>
      <c r="C7884">
        <v>1998</v>
      </c>
      <c r="D7884">
        <v>0</v>
      </c>
      <c r="E7884">
        <v>0</v>
      </c>
      <c r="F7884">
        <v>0</v>
      </c>
      <c r="G7884">
        <v>0</v>
      </c>
      <c r="H7884">
        <v>0</v>
      </c>
      <c r="I7884">
        <v>0</v>
      </c>
      <c r="J7884">
        <v>0</v>
      </c>
      <c r="K7884">
        <v>0</v>
      </c>
      <c r="L7884">
        <v>0</v>
      </c>
      <c r="M7884">
        <v>0</v>
      </c>
    </row>
    <row r="7885" spans="1:13">
      <c r="A7885">
        <v>249</v>
      </c>
      <c r="B7885" t="s">
        <v>99</v>
      </c>
      <c r="C7885">
        <v>1999</v>
      </c>
      <c r="D7885">
        <v>0</v>
      </c>
      <c r="E7885">
        <v>0</v>
      </c>
      <c r="F7885">
        <v>0</v>
      </c>
      <c r="G7885">
        <v>0</v>
      </c>
      <c r="H7885">
        <v>0</v>
      </c>
      <c r="I7885">
        <v>0</v>
      </c>
      <c r="J7885">
        <v>0</v>
      </c>
      <c r="K7885">
        <v>0</v>
      </c>
      <c r="L7885">
        <v>0</v>
      </c>
      <c r="M7885">
        <v>0</v>
      </c>
    </row>
    <row r="7886" spans="1:13">
      <c r="A7886">
        <v>249</v>
      </c>
      <c r="B7886" t="s">
        <v>99</v>
      </c>
      <c r="C7886">
        <v>2000</v>
      </c>
      <c r="D7886">
        <v>0</v>
      </c>
      <c r="E7886">
        <v>0</v>
      </c>
      <c r="F7886">
        <v>0</v>
      </c>
      <c r="G7886">
        <v>0</v>
      </c>
      <c r="H7886">
        <v>-1868</v>
      </c>
      <c r="I7886">
        <v>0</v>
      </c>
      <c r="J7886">
        <v>0</v>
      </c>
      <c r="K7886">
        <v>0</v>
      </c>
      <c r="L7886">
        <v>0</v>
      </c>
      <c r="M7886">
        <v>0</v>
      </c>
    </row>
    <row r="7887" spans="1:13">
      <c r="A7887">
        <v>249</v>
      </c>
      <c r="B7887" t="s">
        <v>99</v>
      </c>
      <c r="C7887">
        <v>2001</v>
      </c>
      <c r="D7887">
        <v>0</v>
      </c>
      <c r="E7887">
        <v>0</v>
      </c>
      <c r="F7887">
        <v>0</v>
      </c>
      <c r="G7887">
        <v>0</v>
      </c>
      <c r="H7887">
        <v>0</v>
      </c>
      <c r="I7887">
        <v>0</v>
      </c>
      <c r="J7887">
        <v>0</v>
      </c>
      <c r="K7887">
        <v>0</v>
      </c>
      <c r="L7887">
        <v>0</v>
      </c>
      <c r="M7887">
        <v>0</v>
      </c>
    </row>
    <row r="7888" spans="1:13">
      <c r="A7888">
        <v>249</v>
      </c>
      <c r="B7888" t="s">
        <v>99</v>
      </c>
      <c r="C7888">
        <v>2002</v>
      </c>
      <c r="D7888">
        <v>0</v>
      </c>
      <c r="E7888">
        <v>0</v>
      </c>
      <c r="F7888">
        <v>0</v>
      </c>
      <c r="G7888">
        <v>0</v>
      </c>
      <c r="H7888">
        <v>0</v>
      </c>
      <c r="I7888">
        <v>0</v>
      </c>
      <c r="J7888">
        <v>0</v>
      </c>
      <c r="K7888">
        <v>0</v>
      </c>
      <c r="L7888">
        <v>0</v>
      </c>
      <c r="M7888">
        <v>0</v>
      </c>
    </row>
    <row r="7889" spans="1:13">
      <c r="A7889">
        <v>249</v>
      </c>
      <c r="B7889" t="s">
        <v>99</v>
      </c>
      <c r="C7889">
        <v>2003</v>
      </c>
      <c r="D7889">
        <v>0</v>
      </c>
      <c r="E7889">
        <v>0</v>
      </c>
      <c r="F7889">
        <v>0</v>
      </c>
      <c r="G7889">
        <v>0</v>
      </c>
      <c r="H7889">
        <v>0</v>
      </c>
      <c r="I7889">
        <v>0</v>
      </c>
      <c r="J7889">
        <v>0</v>
      </c>
      <c r="K7889">
        <v>0</v>
      </c>
      <c r="L7889">
        <v>0</v>
      </c>
      <c r="M7889">
        <v>0</v>
      </c>
    </row>
    <row r="7890" spans="1:13">
      <c r="A7890">
        <v>249</v>
      </c>
      <c r="B7890" t="s">
        <v>99</v>
      </c>
      <c r="C7890">
        <v>2004</v>
      </c>
      <c r="D7890">
        <v>0</v>
      </c>
      <c r="E7890">
        <v>0</v>
      </c>
      <c r="F7890">
        <v>0</v>
      </c>
      <c r="G7890">
        <v>0</v>
      </c>
      <c r="H7890">
        <v>0</v>
      </c>
      <c r="I7890">
        <v>0</v>
      </c>
      <c r="J7890">
        <v>0</v>
      </c>
      <c r="K7890">
        <v>0</v>
      </c>
      <c r="L7890">
        <v>0</v>
      </c>
      <c r="M7890">
        <v>0</v>
      </c>
    </row>
    <row r="7891" spans="1:13">
      <c r="A7891">
        <v>249</v>
      </c>
      <c r="B7891" t="s">
        <v>99</v>
      </c>
      <c r="C7891">
        <v>2005</v>
      </c>
      <c r="D7891">
        <v>0</v>
      </c>
      <c r="E7891">
        <v>0</v>
      </c>
      <c r="F7891">
        <v>0</v>
      </c>
      <c r="G7891">
        <v>0</v>
      </c>
      <c r="H7891">
        <v>0</v>
      </c>
      <c r="I7891">
        <v>0</v>
      </c>
      <c r="J7891">
        <v>0</v>
      </c>
      <c r="K7891">
        <v>0</v>
      </c>
      <c r="L7891">
        <v>0</v>
      </c>
      <c r="M7891">
        <v>0</v>
      </c>
    </row>
    <row r="7892" spans="1:13">
      <c r="A7892">
        <v>249</v>
      </c>
      <c r="B7892" t="s">
        <v>99</v>
      </c>
      <c r="C7892">
        <v>2006</v>
      </c>
      <c r="D7892">
        <v>0</v>
      </c>
      <c r="E7892">
        <v>0</v>
      </c>
      <c r="F7892">
        <v>0</v>
      </c>
      <c r="G7892">
        <v>0</v>
      </c>
      <c r="H7892">
        <v>0</v>
      </c>
      <c r="I7892">
        <v>0</v>
      </c>
      <c r="J7892">
        <v>0</v>
      </c>
      <c r="K7892">
        <v>0</v>
      </c>
      <c r="L7892">
        <v>0</v>
      </c>
      <c r="M7892">
        <v>0</v>
      </c>
    </row>
    <row r="7893" spans="1:13">
      <c r="A7893">
        <v>249</v>
      </c>
      <c r="B7893" t="s">
        <v>99</v>
      </c>
      <c r="C7893">
        <v>2007</v>
      </c>
      <c r="D7893">
        <v>0</v>
      </c>
      <c r="E7893">
        <v>0</v>
      </c>
      <c r="F7893">
        <v>0</v>
      </c>
      <c r="G7893">
        <v>0</v>
      </c>
      <c r="H7893">
        <v>0</v>
      </c>
      <c r="I7893">
        <v>0</v>
      </c>
      <c r="J7893">
        <v>0</v>
      </c>
      <c r="K7893">
        <v>0</v>
      </c>
      <c r="L7893">
        <v>0</v>
      </c>
      <c r="M7893">
        <v>0</v>
      </c>
    </row>
    <row r="7894" spans="1:13">
      <c r="A7894">
        <v>249</v>
      </c>
      <c r="B7894" t="s">
        <v>99</v>
      </c>
      <c r="C7894">
        <v>2008</v>
      </c>
      <c r="D7894">
        <v>0</v>
      </c>
      <c r="E7894">
        <v>0</v>
      </c>
      <c r="F7894">
        <v>0</v>
      </c>
      <c r="G7894">
        <v>0</v>
      </c>
      <c r="H7894">
        <v>0</v>
      </c>
      <c r="I7894">
        <v>0</v>
      </c>
      <c r="J7894">
        <v>0</v>
      </c>
      <c r="K7894">
        <v>0</v>
      </c>
      <c r="L7894">
        <v>0</v>
      </c>
      <c r="M7894">
        <v>0</v>
      </c>
    </row>
    <row r="7895" spans="1:13">
      <c r="A7895">
        <v>249</v>
      </c>
      <c r="B7895" t="s">
        <v>99</v>
      </c>
      <c r="C7895">
        <v>2009</v>
      </c>
      <c r="D7895">
        <v>0</v>
      </c>
      <c r="E7895">
        <v>0</v>
      </c>
      <c r="F7895">
        <v>0</v>
      </c>
      <c r="G7895">
        <v>0</v>
      </c>
      <c r="H7895">
        <v>0</v>
      </c>
      <c r="I7895">
        <v>0</v>
      </c>
      <c r="J7895">
        <v>0</v>
      </c>
      <c r="K7895">
        <v>0</v>
      </c>
      <c r="L7895">
        <v>0</v>
      </c>
      <c r="M7895">
        <v>0</v>
      </c>
    </row>
    <row r="7896" spans="1:13">
      <c r="A7896">
        <v>249</v>
      </c>
      <c r="B7896" t="s">
        <v>99</v>
      </c>
      <c r="C7896">
        <v>2010</v>
      </c>
      <c r="D7896">
        <v>0</v>
      </c>
      <c r="E7896">
        <v>0</v>
      </c>
      <c r="F7896">
        <v>0</v>
      </c>
      <c r="G7896">
        <v>0</v>
      </c>
      <c r="H7896">
        <v>-200</v>
      </c>
      <c r="I7896">
        <v>0</v>
      </c>
      <c r="J7896">
        <v>0</v>
      </c>
      <c r="K7896">
        <v>0</v>
      </c>
      <c r="L7896">
        <v>0</v>
      </c>
      <c r="M7896">
        <v>0</v>
      </c>
    </row>
    <row r="7897" spans="1:13">
      <c r="A7897">
        <v>249</v>
      </c>
      <c r="B7897" t="s">
        <v>99</v>
      </c>
      <c r="C7897">
        <v>2011</v>
      </c>
      <c r="D7897">
        <v>0</v>
      </c>
      <c r="E7897">
        <v>0</v>
      </c>
      <c r="F7897">
        <v>0</v>
      </c>
      <c r="G7897">
        <v>0</v>
      </c>
      <c r="H7897">
        <v>0</v>
      </c>
      <c r="I7897">
        <v>0</v>
      </c>
      <c r="J7897">
        <v>0</v>
      </c>
      <c r="K7897">
        <v>0</v>
      </c>
      <c r="L7897">
        <v>0</v>
      </c>
      <c r="M7897">
        <v>0</v>
      </c>
    </row>
    <row r="7898" spans="1:13">
      <c r="A7898">
        <v>249</v>
      </c>
      <c r="B7898" t="s">
        <v>99</v>
      </c>
      <c r="C7898">
        <v>2012</v>
      </c>
      <c r="D7898">
        <v>0</v>
      </c>
      <c r="E7898">
        <v>0</v>
      </c>
      <c r="F7898">
        <v>0</v>
      </c>
      <c r="G7898">
        <v>0</v>
      </c>
      <c r="H7898">
        <v>0</v>
      </c>
      <c r="I7898">
        <v>0</v>
      </c>
      <c r="J7898">
        <v>0</v>
      </c>
      <c r="K7898">
        <v>1376</v>
      </c>
      <c r="L7898">
        <v>0</v>
      </c>
      <c r="M7898">
        <v>0</v>
      </c>
    </row>
    <row r="7899" spans="1:13">
      <c r="A7899">
        <v>249</v>
      </c>
      <c r="B7899" t="s">
        <v>99</v>
      </c>
      <c r="C7899">
        <v>2013</v>
      </c>
      <c r="D7899">
        <v>0</v>
      </c>
      <c r="E7899">
        <v>0</v>
      </c>
      <c r="F7899">
        <v>0</v>
      </c>
      <c r="G7899">
        <v>0</v>
      </c>
      <c r="H7899">
        <v>0</v>
      </c>
      <c r="I7899">
        <v>0</v>
      </c>
      <c r="J7899">
        <v>0</v>
      </c>
      <c r="K7899">
        <v>1734</v>
      </c>
      <c r="L7899">
        <v>0</v>
      </c>
      <c r="M7899">
        <v>0</v>
      </c>
    </row>
    <row r="7900" spans="1:13">
      <c r="A7900">
        <v>249</v>
      </c>
      <c r="B7900" t="s">
        <v>99</v>
      </c>
      <c r="C7900">
        <v>2014</v>
      </c>
      <c r="D7900">
        <v>0</v>
      </c>
      <c r="E7900">
        <v>0</v>
      </c>
      <c r="F7900">
        <v>0</v>
      </c>
      <c r="G7900">
        <v>0</v>
      </c>
      <c r="H7900">
        <v>0</v>
      </c>
      <c r="I7900">
        <v>0</v>
      </c>
      <c r="J7900">
        <v>0</v>
      </c>
      <c r="K7900">
        <v>1389</v>
      </c>
      <c r="L7900">
        <v>0</v>
      </c>
      <c r="M7900">
        <v>0</v>
      </c>
    </row>
    <row r="7901" spans="1:13">
      <c r="A7901">
        <v>249</v>
      </c>
      <c r="B7901" t="s">
        <v>99</v>
      </c>
      <c r="C7901">
        <v>2015</v>
      </c>
      <c r="D7901">
        <v>0</v>
      </c>
      <c r="E7901">
        <v>0</v>
      </c>
      <c r="F7901">
        <v>0</v>
      </c>
      <c r="G7901">
        <v>0</v>
      </c>
      <c r="H7901">
        <v>60120</v>
      </c>
      <c r="I7901">
        <v>9214</v>
      </c>
      <c r="J7901">
        <v>-1728</v>
      </c>
      <c r="K7901">
        <v>2917</v>
      </c>
      <c r="L7901">
        <v>1</v>
      </c>
      <c r="M7901">
        <v>1</v>
      </c>
    </row>
    <row r="7902" spans="1:13">
      <c r="A7902">
        <v>249</v>
      </c>
      <c r="B7902" t="s">
        <v>99</v>
      </c>
      <c r="C7902">
        <v>2016</v>
      </c>
      <c r="D7902">
        <v>0</v>
      </c>
      <c r="E7902">
        <v>0</v>
      </c>
      <c r="F7902">
        <v>0</v>
      </c>
      <c r="G7902">
        <v>0</v>
      </c>
      <c r="H7902">
        <v>168296</v>
      </c>
      <c r="I7902">
        <v>95873</v>
      </c>
      <c r="J7902">
        <v>-3968</v>
      </c>
      <c r="K7902">
        <v>-185</v>
      </c>
      <c r="L7902">
        <v>3</v>
      </c>
      <c r="M7902">
        <v>0</v>
      </c>
    </row>
    <row r="7903" spans="1:13">
      <c r="A7903">
        <v>249</v>
      </c>
      <c r="B7903" t="s">
        <v>99</v>
      </c>
      <c r="C7903">
        <v>2017</v>
      </c>
      <c r="D7903">
        <v>0</v>
      </c>
      <c r="E7903">
        <v>0</v>
      </c>
      <c r="F7903">
        <v>0</v>
      </c>
      <c r="G7903">
        <v>0</v>
      </c>
      <c r="H7903">
        <v>91196</v>
      </c>
      <c r="I7903">
        <v>42595</v>
      </c>
      <c r="J7903">
        <v>-9488</v>
      </c>
      <c r="K7903">
        <v>437</v>
      </c>
      <c r="L7903">
        <v>-2</v>
      </c>
      <c r="M7903">
        <v>0</v>
      </c>
    </row>
    <row r="7904" spans="1:13">
      <c r="A7904">
        <v>249</v>
      </c>
      <c r="B7904" t="s">
        <v>99</v>
      </c>
      <c r="C7904">
        <v>2018</v>
      </c>
      <c r="D7904">
        <v>0</v>
      </c>
      <c r="E7904">
        <v>0</v>
      </c>
      <c r="F7904">
        <v>0</v>
      </c>
      <c r="G7904">
        <v>0</v>
      </c>
      <c r="H7904">
        <v>435447</v>
      </c>
      <c r="I7904">
        <v>91502</v>
      </c>
      <c r="J7904">
        <v>75216</v>
      </c>
      <c r="K7904">
        <v>5670</v>
      </c>
      <c r="L7904">
        <v>11</v>
      </c>
      <c r="M7904">
        <v>2</v>
      </c>
    </row>
    <row r="7905" spans="1:13">
      <c r="A7905">
        <v>249</v>
      </c>
      <c r="B7905" t="s">
        <v>99</v>
      </c>
      <c r="C7905">
        <v>2019</v>
      </c>
      <c r="D7905">
        <v>0</v>
      </c>
      <c r="E7905">
        <v>0</v>
      </c>
      <c r="F7905">
        <v>0</v>
      </c>
      <c r="G7905">
        <v>0</v>
      </c>
      <c r="H7905">
        <v>1214121</v>
      </c>
      <c r="I7905">
        <v>243579</v>
      </c>
      <c r="J7905">
        <v>311120</v>
      </c>
      <c r="K7905">
        <v>11972</v>
      </c>
      <c r="L7905">
        <v>31</v>
      </c>
      <c r="M7905">
        <v>6</v>
      </c>
    </row>
    <row r="7906" spans="1:13">
      <c r="A7906">
        <v>249</v>
      </c>
      <c r="B7906" t="s">
        <v>99</v>
      </c>
      <c r="C7906">
        <v>2020</v>
      </c>
      <c r="D7906">
        <v>179698700</v>
      </c>
      <c r="E7906">
        <v>1195879000</v>
      </c>
      <c r="F7906">
        <v>4198700</v>
      </c>
      <c r="G7906">
        <v>72537000</v>
      </c>
      <c r="H7906">
        <v>10469186</v>
      </c>
      <c r="I7906">
        <v>1966488</v>
      </c>
      <c r="J7906">
        <v>335488</v>
      </c>
      <c r="K7906">
        <v>54081</v>
      </c>
      <c r="L7906">
        <v>2412</v>
      </c>
      <c r="M7906">
        <v>249</v>
      </c>
    </row>
    <row r="7907" spans="1:13">
      <c r="A7907">
        <v>250</v>
      </c>
      <c r="B7907" t="s">
        <v>100</v>
      </c>
      <c r="C7907">
        <v>2000</v>
      </c>
      <c r="D7907">
        <v>0</v>
      </c>
      <c r="E7907">
        <v>0</v>
      </c>
      <c r="F7907">
        <v>0</v>
      </c>
      <c r="G7907">
        <v>0</v>
      </c>
      <c r="H7907">
        <v>-420</v>
      </c>
      <c r="I7907">
        <v>0</v>
      </c>
      <c r="J7907">
        <v>0</v>
      </c>
      <c r="K7907">
        <v>0</v>
      </c>
      <c r="L7907">
        <v>0</v>
      </c>
      <c r="M7907">
        <v>0</v>
      </c>
    </row>
    <row r="7908" spans="1:13">
      <c r="A7908">
        <v>250</v>
      </c>
      <c r="B7908" t="s">
        <v>100</v>
      </c>
      <c r="C7908">
        <v>2003</v>
      </c>
      <c r="D7908">
        <v>0</v>
      </c>
      <c r="E7908">
        <v>0</v>
      </c>
      <c r="F7908">
        <v>0</v>
      </c>
      <c r="G7908">
        <v>0</v>
      </c>
      <c r="H7908">
        <v>-2672</v>
      </c>
      <c r="I7908">
        <v>0</v>
      </c>
      <c r="J7908">
        <v>0</v>
      </c>
      <c r="K7908">
        <v>0</v>
      </c>
      <c r="L7908">
        <v>0</v>
      </c>
      <c r="M7908">
        <v>0</v>
      </c>
    </row>
    <row r="7909" spans="1:13">
      <c r="A7909">
        <v>250</v>
      </c>
      <c r="B7909" t="s">
        <v>100</v>
      </c>
      <c r="C7909">
        <v>2005</v>
      </c>
      <c r="D7909">
        <v>0</v>
      </c>
      <c r="E7909">
        <v>0</v>
      </c>
      <c r="F7909">
        <v>0</v>
      </c>
      <c r="G7909">
        <v>0</v>
      </c>
      <c r="H7909">
        <v>-400</v>
      </c>
      <c r="I7909">
        <v>0</v>
      </c>
      <c r="J7909">
        <v>0</v>
      </c>
      <c r="K7909">
        <v>0</v>
      </c>
      <c r="L7909">
        <v>0</v>
      </c>
      <c r="M7909">
        <v>0</v>
      </c>
    </row>
    <row r="7910" spans="1:13">
      <c r="A7910">
        <v>250</v>
      </c>
      <c r="B7910" t="s">
        <v>100</v>
      </c>
      <c r="C7910">
        <v>2006</v>
      </c>
      <c r="D7910">
        <v>0</v>
      </c>
      <c r="E7910">
        <v>0</v>
      </c>
      <c r="F7910">
        <v>0</v>
      </c>
      <c r="G7910">
        <v>0</v>
      </c>
      <c r="H7910">
        <v>-3114</v>
      </c>
      <c r="I7910">
        <v>0</v>
      </c>
      <c r="J7910">
        <v>0</v>
      </c>
      <c r="K7910">
        <v>0</v>
      </c>
      <c r="L7910">
        <v>0</v>
      </c>
      <c r="M7910">
        <v>0</v>
      </c>
    </row>
    <row r="7911" spans="1:13">
      <c r="A7911">
        <v>250</v>
      </c>
      <c r="B7911" t="s">
        <v>100</v>
      </c>
      <c r="C7911">
        <v>2008</v>
      </c>
      <c r="D7911">
        <v>0</v>
      </c>
      <c r="E7911">
        <v>0</v>
      </c>
      <c r="F7911">
        <v>0</v>
      </c>
      <c r="G7911">
        <v>0</v>
      </c>
      <c r="H7911">
        <v>-1100</v>
      </c>
      <c r="I7911">
        <v>0</v>
      </c>
      <c r="J7911">
        <v>0</v>
      </c>
      <c r="K7911">
        <v>0</v>
      </c>
      <c r="L7911">
        <v>0</v>
      </c>
      <c r="M7911">
        <v>0</v>
      </c>
    </row>
    <row r="7912" spans="1:13">
      <c r="A7912">
        <v>250</v>
      </c>
      <c r="B7912" t="s">
        <v>100</v>
      </c>
      <c r="C7912">
        <v>2009</v>
      </c>
      <c r="D7912">
        <v>0</v>
      </c>
      <c r="E7912">
        <v>0</v>
      </c>
      <c r="F7912">
        <v>0</v>
      </c>
      <c r="G7912">
        <v>0</v>
      </c>
      <c r="H7912">
        <v>-4600</v>
      </c>
      <c r="I7912">
        <v>0</v>
      </c>
      <c r="J7912">
        <v>0</v>
      </c>
      <c r="K7912">
        <v>0</v>
      </c>
      <c r="L7912">
        <v>0</v>
      </c>
      <c r="M7912">
        <v>0</v>
      </c>
    </row>
    <row r="7913" spans="1:13">
      <c r="A7913">
        <v>250</v>
      </c>
      <c r="B7913" t="s">
        <v>100</v>
      </c>
      <c r="C7913">
        <v>2010</v>
      </c>
      <c r="D7913">
        <v>0</v>
      </c>
      <c r="E7913">
        <v>0</v>
      </c>
      <c r="F7913">
        <v>0</v>
      </c>
      <c r="G7913">
        <v>0</v>
      </c>
      <c r="H7913">
        <v>0</v>
      </c>
      <c r="I7913">
        <v>0</v>
      </c>
      <c r="J7913">
        <v>0</v>
      </c>
      <c r="K7913">
        <v>0</v>
      </c>
      <c r="L7913">
        <v>0</v>
      </c>
      <c r="M7913">
        <v>0</v>
      </c>
    </row>
    <row r="7914" spans="1:13">
      <c r="A7914">
        <v>250</v>
      </c>
      <c r="B7914" t="s">
        <v>100</v>
      </c>
      <c r="C7914">
        <v>2011</v>
      </c>
      <c r="D7914">
        <v>0</v>
      </c>
      <c r="E7914">
        <v>0</v>
      </c>
      <c r="F7914">
        <v>0</v>
      </c>
      <c r="G7914">
        <v>0</v>
      </c>
      <c r="H7914">
        <v>0</v>
      </c>
      <c r="I7914">
        <v>0</v>
      </c>
      <c r="J7914">
        <v>0</v>
      </c>
      <c r="K7914">
        <v>0</v>
      </c>
      <c r="L7914">
        <v>0</v>
      </c>
      <c r="M7914">
        <v>0</v>
      </c>
    </row>
    <row r="7915" spans="1:13">
      <c r="A7915">
        <v>250</v>
      </c>
      <c r="B7915" t="s">
        <v>100</v>
      </c>
      <c r="C7915">
        <v>2012</v>
      </c>
      <c r="D7915">
        <v>0</v>
      </c>
      <c r="E7915">
        <v>0</v>
      </c>
      <c r="F7915">
        <v>0</v>
      </c>
      <c r="G7915">
        <v>0</v>
      </c>
      <c r="H7915">
        <v>-5000</v>
      </c>
      <c r="I7915">
        <v>0</v>
      </c>
      <c r="J7915">
        <v>0</v>
      </c>
      <c r="K7915">
        <v>0</v>
      </c>
      <c r="L7915">
        <v>0</v>
      </c>
      <c r="M7915">
        <v>0</v>
      </c>
    </row>
    <row r="7916" spans="1:13">
      <c r="A7916">
        <v>250</v>
      </c>
      <c r="B7916" t="s">
        <v>100</v>
      </c>
      <c r="C7916">
        <v>2013</v>
      </c>
      <c r="D7916">
        <v>0</v>
      </c>
      <c r="E7916">
        <v>0</v>
      </c>
      <c r="F7916">
        <v>0</v>
      </c>
      <c r="G7916">
        <v>0</v>
      </c>
      <c r="H7916">
        <v>0</v>
      </c>
      <c r="I7916">
        <v>0</v>
      </c>
      <c r="J7916">
        <v>0</v>
      </c>
      <c r="K7916">
        <v>0</v>
      </c>
      <c r="L7916">
        <v>0</v>
      </c>
      <c r="M7916">
        <v>0</v>
      </c>
    </row>
    <row r="7917" spans="1:13">
      <c r="A7917">
        <v>250</v>
      </c>
      <c r="B7917" t="s">
        <v>100</v>
      </c>
      <c r="C7917">
        <v>2014</v>
      </c>
      <c r="D7917">
        <v>0</v>
      </c>
      <c r="E7917">
        <v>0</v>
      </c>
      <c r="F7917">
        <v>0</v>
      </c>
      <c r="G7917">
        <v>0</v>
      </c>
      <c r="H7917">
        <v>-1840</v>
      </c>
      <c r="I7917">
        <v>0</v>
      </c>
      <c r="J7917">
        <v>0</v>
      </c>
      <c r="K7917">
        <v>0</v>
      </c>
      <c r="L7917">
        <v>0</v>
      </c>
      <c r="M7917">
        <v>0</v>
      </c>
    </row>
    <row r="7918" spans="1:13">
      <c r="A7918">
        <v>250</v>
      </c>
      <c r="B7918" t="s">
        <v>100</v>
      </c>
      <c r="C7918">
        <v>2015</v>
      </c>
      <c r="D7918">
        <v>0</v>
      </c>
      <c r="E7918">
        <v>0</v>
      </c>
      <c r="F7918">
        <v>0</v>
      </c>
      <c r="G7918">
        <v>0</v>
      </c>
      <c r="H7918">
        <v>-2300</v>
      </c>
      <c r="I7918">
        <v>0</v>
      </c>
      <c r="J7918">
        <v>0</v>
      </c>
      <c r="K7918">
        <v>0</v>
      </c>
      <c r="L7918">
        <v>0</v>
      </c>
      <c r="M7918">
        <v>0</v>
      </c>
    </row>
    <row r="7919" spans="1:13">
      <c r="A7919">
        <v>250</v>
      </c>
      <c r="B7919" t="s">
        <v>100</v>
      </c>
      <c r="C7919">
        <v>2016</v>
      </c>
      <c r="D7919">
        <v>0</v>
      </c>
      <c r="E7919">
        <v>0</v>
      </c>
      <c r="F7919">
        <v>0</v>
      </c>
      <c r="G7919">
        <v>0</v>
      </c>
      <c r="H7919">
        <v>5395</v>
      </c>
      <c r="I7919">
        <v>205</v>
      </c>
      <c r="J7919">
        <v>0</v>
      </c>
      <c r="K7919">
        <v>-1038</v>
      </c>
      <c r="L7919">
        <v>0</v>
      </c>
      <c r="M7919">
        <v>0</v>
      </c>
    </row>
    <row r="7920" spans="1:13">
      <c r="A7920">
        <v>250</v>
      </c>
      <c r="B7920" t="s">
        <v>100</v>
      </c>
      <c r="C7920">
        <v>2017</v>
      </c>
      <c r="D7920">
        <v>0</v>
      </c>
      <c r="E7920">
        <v>0</v>
      </c>
      <c r="F7920">
        <v>0</v>
      </c>
      <c r="G7920">
        <v>0</v>
      </c>
      <c r="H7920">
        <v>1859</v>
      </c>
      <c r="I7920">
        <v>0</v>
      </c>
      <c r="J7920">
        <v>325648</v>
      </c>
      <c r="K7920">
        <v>23373</v>
      </c>
      <c r="L7920">
        <v>0</v>
      </c>
      <c r="M7920">
        <v>0</v>
      </c>
    </row>
    <row r="7921" spans="1:13">
      <c r="A7921">
        <v>250</v>
      </c>
      <c r="B7921" t="s">
        <v>100</v>
      </c>
      <c r="C7921">
        <v>2018</v>
      </c>
      <c r="D7921">
        <v>0</v>
      </c>
      <c r="E7921">
        <v>0</v>
      </c>
      <c r="F7921">
        <v>0</v>
      </c>
      <c r="G7921">
        <v>0</v>
      </c>
      <c r="H7921">
        <v>45242</v>
      </c>
      <c r="I7921">
        <v>5488</v>
      </c>
      <c r="J7921">
        <v>-43376</v>
      </c>
      <c r="K7921">
        <v>-2835</v>
      </c>
      <c r="L7921">
        <v>0</v>
      </c>
      <c r="M7921">
        <v>0</v>
      </c>
    </row>
    <row r="7922" spans="1:13">
      <c r="A7922">
        <v>250</v>
      </c>
      <c r="B7922" t="s">
        <v>100</v>
      </c>
      <c r="C7922">
        <v>2019</v>
      </c>
      <c r="D7922">
        <v>0</v>
      </c>
      <c r="E7922">
        <v>0</v>
      </c>
      <c r="F7922">
        <v>0</v>
      </c>
      <c r="G7922">
        <v>0</v>
      </c>
      <c r="H7922">
        <v>459998</v>
      </c>
      <c r="I7922">
        <v>14238</v>
      </c>
      <c r="J7922">
        <v>59448</v>
      </c>
      <c r="K7922">
        <v>-2282</v>
      </c>
      <c r="L7922">
        <v>0</v>
      </c>
      <c r="M7922">
        <v>0</v>
      </c>
    </row>
    <row r="7923" spans="1:13">
      <c r="A7923">
        <v>250</v>
      </c>
      <c r="B7923" t="s">
        <v>100</v>
      </c>
      <c r="C7923">
        <v>2020</v>
      </c>
      <c r="D7923">
        <v>0</v>
      </c>
      <c r="E7923">
        <v>0</v>
      </c>
      <c r="F7923">
        <v>0</v>
      </c>
      <c r="G7923">
        <v>0</v>
      </c>
      <c r="H7923">
        <v>898926</v>
      </c>
      <c r="I7923">
        <v>219763</v>
      </c>
      <c r="J7923">
        <v>453258</v>
      </c>
      <c r="K7923">
        <v>-4278</v>
      </c>
      <c r="L7923">
        <v>1</v>
      </c>
      <c r="M7923">
        <v>0</v>
      </c>
    </row>
    <row r="7924" spans="1:13">
      <c r="A7924">
        <v>250</v>
      </c>
      <c r="B7924" t="s">
        <v>100</v>
      </c>
      <c r="C7924">
        <v>2021</v>
      </c>
      <c r="D7924">
        <v>0</v>
      </c>
      <c r="E7924">
        <v>0</v>
      </c>
      <c r="F7924">
        <v>0</v>
      </c>
      <c r="G7924">
        <v>0</v>
      </c>
      <c r="H7924">
        <v>928433</v>
      </c>
      <c r="I7924">
        <v>246403</v>
      </c>
      <c r="J7924">
        <v>565615</v>
      </c>
      <c r="K7924">
        <v>-71859</v>
      </c>
      <c r="L7924">
        <v>4</v>
      </c>
      <c r="M7924">
        <v>1</v>
      </c>
    </row>
    <row r="7925" spans="1:13">
      <c r="A7925">
        <v>250</v>
      </c>
      <c r="B7925" t="s">
        <v>100</v>
      </c>
      <c r="C7925">
        <v>2022</v>
      </c>
      <c r="D7925">
        <v>366226500</v>
      </c>
      <c r="E7925">
        <v>1909084000</v>
      </c>
      <c r="F7925">
        <v>82105100</v>
      </c>
      <c r="G7925">
        <v>674971000</v>
      </c>
      <c r="H7925">
        <v>18382735.27</v>
      </c>
      <c r="I7925">
        <v>2477663.0299999998</v>
      </c>
      <c r="J7925">
        <v>5610275.5099999998</v>
      </c>
      <c r="K7925">
        <v>499607.54</v>
      </c>
      <c r="L7925">
        <v>6097</v>
      </c>
      <c r="M7925">
        <v>594</v>
      </c>
    </row>
    <row r="7926" spans="1:13">
      <c r="A7926">
        <v>250</v>
      </c>
      <c r="B7926" t="s">
        <v>100</v>
      </c>
      <c r="C7926">
        <v>2000</v>
      </c>
      <c r="D7926">
        <v>0</v>
      </c>
      <c r="E7926">
        <v>0</v>
      </c>
      <c r="F7926">
        <v>0</v>
      </c>
      <c r="G7926">
        <v>0</v>
      </c>
      <c r="H7926">
        <v>-1155</v>
      </c>
      <c r="I7926">
        <v>0</v>
      </c>
      <c r="J7926">
        <v>0</v>
      </c>
      <c r="K7926">
        <v>0</v>
      </c>
      <c r="L7926">
        <v>0</v>
      </c>
      <c r="M7926">
        <v>0</v>
      </c>
    </row>
    <row r="7927" spans="1:13">
      <c r="A7927">
        <v>250</v>
      </c>
      <c r="B7927" t="s">
        <v>100</v>
      </c>
      <c r="C7927">
        <v>2002</v>
      </c>
      <c r="D7927">
        <v>0</v>
      </c>
      <c r="E7927">
        <v>0</v>
      </c>
      <c r="F7927">
        <v>0</v>
      </c>
      <c r="G7927">
        <v>0</v>
      </c>
      <c r="H7927">
        <v>-840</v>
      </c>
      <c r="I7927">
        <v>0</v>
      </c>
      <c r="J7927">
        <v>0</v>
      </c>
      <c r="K7927">
        <v>0</v>
      </c>
      <c r="L7927">
        <v>0</v>
      </c>
      <c r="M7927">
        <v>0</v>
      </c>
    </row>
    <row r="7928" spans="1:13">
      <c r="A7928">
        <v>250</v>
      </c>
      <c r="B7928" t="s">
        <v>100</v>
      </c>
      <c r="C7928">
        <v>2004</v>
      </c>
      <c r="D7928">
        <v>0</v>
      </c>
      <c r="E7928">
        <v>0</v>
      </c>
      <c r="F7928">
        <v>0</v>
      </c>
      <c r="G7928">
        <v>0</v>
      </c>
      <c r="H7928">
        <v>-1326</v>
      </c>
      <c r="I7928">
        <v>0</v>
      </c>
      <c r="J7928">
        <v>0</v>
      </c>
      <c r="K7928">
        <v>0</v>
      </c>
      <c r="L7928">
        <v>0</v>
      </c>
      <c r="M7928">
        <v>0</v>
      </c>
    </row>
    <row r="7929" spans="1:13">
      <c r="A7929">
        <v>250</v>
      </c>
      <c r="B7929" t="s">
        <v>100</v>
      </c>
      <c r="C7929">
        <v>2005</v>
      </c>
      <c r="D7929">
        <v>0</v>
      </c>
      <c r="E7929">
        <v>0</v>
      </c>
      <c r="F7929">
        <v>0</v>
      </c>
      <c r="G7929">
        <v>0</v>
      </c>
      <c r="H7929">
        <v>-2400</v>
      </c>
      <c r="I7929">
        <v>0</v>
      </c>
      <c r="J7929">
        <v>0</v>
      </c>
      <c r="K7929">
        <v>0</v>
      </c>
      <c r="L7929">
        <v>0</v>
      </c>
      <c r="M7929">
        <v>0</v>
      </c>
    </row>
    <row r="7930" spans="1:13">
      <c r="A7930">
        <v>250</v>
      </c>
      <c r="B7930" t="s">
        <v>100</v>
      </c>
      <c r="C7930">
        <v>2006</v>
      </c>
      <c r="D7930">
        <v>0</v>
      </c>
      <c r="E7930">
        <v>0</v>
      </c>
      <c r="F7930">
        <v>0</v>
      </c>
      <c r="G7930">
        <v>0</v>
      </c>
      <c r="H7930">
        <v>-2140</v>
      </c>
      <c r="I7930">
        <v>0</v>
      </c>
      <c r="J7930">
        <v>0</v>
      </c>
      <c r="K7930">
        <v>0</v>
      </c>
      <c r="L7930">
        <v>0</v>
      </c>
      <c r="M7930">
        <v>0</v>
      </c>
    </row>
    <row r="7931" spans="1:13">
      <c r="A7931">
        <v>250</v>
      </c>
      <c r="B7931" t="s">
        <v>100</v>
      </c>
      <c r="C7931">
        <v>2007</v>
      </c>
      <c r="D7931">
        <v>0</v>
      </c>
      <c r="E7931">
        <v>0</v>
      </c>
      <c r="F7931">
        <v>0</v>
      </c>
      <c r="G7931">
        <v>0</v>
      </c>
      <c r="H7931">
        <v>0</v>
      </c>
      <c r="I7931">
        <v>0</v>
      </c>
      <c r="J7931">
        <v>0</v>
      </c>
      <c r="K7931">
        <v>0</v>
      </c>
      <c r="L7931">
        <v>0</v>
      </c>
      <c r="M7931">
        <v>0</v>
      </c>
    </row>
    <row r="7932" spans="1:13">
      <c r="A7932">
        <v>250</v>
      </c>
      <c r="B7932" t="s">
        <v>100</v>
      </c>
      <c r="C7932">
        <v>2008</v>
      </c>
      <c r="D7932">
        <v>0</v>
      </c>
      <c r="E7932">
        <v>0</v>
      </c>
      <c r="F7932">
        <v>0</v>
      </c>
      <c r="G7932">
        <v>0</v>
      </c>
      <c r="H7932">
        <v>-780</v>
      </c>
      <c r="I7932">
        <v>0</v>
      </c>
      <c r="J7932">
        <v>0</v>
      </c>
      <c r="K7932">
        <v>0</v>
      </c>
      <c r="L7932">
        <v>0</v>
      </c>
      <c r="M7932">
        <v>0</v>
      </c>
    </row>
    <row r="7933" spans="1:13">
      <c r="A7933">
        <v>250</v>
      </c>
      <c r="B7933" t="s">
        <v>100</v>
      </c>
      <c r="C7933">
        <v>2009</v>
      </c>
      <c r="D7933">
        <v>0</v>
      </c>
      <c r="E7933">
        <v>0</v>
      </c>
      <c r="F7933">
        <v>0</v>
      </c>
      <c r="G7933">
        <v>0</v>
      </c>
      <c r="H7933">
        <v>-1200</v>
      </c>
      <c r="I7933">
        <v>0</v>
      </c>
      <c r="J7933">
        <v>0</v>
      </c>
      <c r="K7933">
        <v>0</v>
      </c>
      <c r="L7933">
        <v>0</v>
      </c>
      <c r="M7933">
        <v>0</v>
      </c>
    </row>
    <row r="7934" spans="1:13">
      <c r="A7934">
        <v>250</v>
      </c>
      <c r="B7934" t="s">
        <v>100</v>
      </c>
      <c r="C7934">
        <v>2010</v>
      </c>
      <c r="D7934">
        <v>0</v>
      </c>
      <c r="E7934">
        <v>0</v>
      </c>
      <c r="F7934">
        <v>0</v>
      </c>
      <c r="G7934">
        <v>0</v>
      </c>
      <c r="H7934">
        <v>-13385</v>
      </c>
      <c r="I7934">
        <v>0</v>
      </c>
      <c r="J7934">
        <v>0</v>
      </c>
      <c r="K7934">
        <v>0</v>
      </c>
      <c r="L7934">
        <v>0</v>
      </c>
      <c r="M7934">
        <v>0</v>
      </c>
    </row>
    <row r="7935" spans="1:13">
      <c r="A7935">
        <v>250</v>
      </c>
      <c r="B7935" t="s">
        <v>100</v>
      </c>
      <c r="C7935">
        <v>2011</v>
      </c>
      <c r="D7935">
        <v>0</v>
      </c>
      <c r="E7935">
        <v>0</v>
      </c>
      <c r="F7935">
        <v>0</v>
      </c>
      <c r="G7935">
        <v>0</v>
      </c>
      <c r="H7935">
        <v>-2600</v>
      </c>
      <c r="I7935">
        <v>0</v>
      </c>
      <c r="J7935">
        <v>0</v>
      </c>
      <c r="K7935">
        <v>0</v>
      </c>
      <c r="L7935">
        <v>0</v>
      </c>
      <c r="M7935">
        <v>0</v>
      </c>
    </row>
    <row r="7936" spans="1:13">
      <c r="A7936">
        <v>250</v>
      </c>
      <c r="B7936" t="s">
        <v>100</v>
      </c>
      <c r="C7936">
        <v>2012</v>
      </c>
      <c r="D7936">
        <v>0</v>
      </c>
      <c r="E7936">
        <v>0</v>
      </c>
      <c r="F7936">
        <v>0</v>
      </c>
      <c r="G7936">
        <v>0</v>
      </c>
      <c r="H7936">
        <v>0</v>
      </c>
      <c r="I7936">
        <v>0</v>
      </c>
      <c r="J7936">
        <v>0</v>
      </c>
      <c r="K7936">
        <v>0</v>
      </c>
      <c r="L7936">
        <v>0</v>
      </c>
      <c r="M7936">
        <v>0</v>
      </c>
    </row>
    <row r="7937" spans="1:13">
      <c r="A7937">
        <v>250</v>
      </c>
      <c r="B7937" t="s">
        <v>100</v>
      </c>
      <c r="C7937">
        <v>2013</v>
      </c>
      <c r="D7937">
        <v>0</v>
      </c>
      <c r="E7937">
        <v>0</v>
      </c>
      <c r="F7937">
        <v>0</v>
      </c>
      <c r="G7937">
        <v>0</v>
      </c>
      <c r="H7937">
        <v>0</v>
      </c>
      <c r="I7937">
        <v>0</v>
      </c>
      <c r="J7937">
        <v>1320</v>
      </c>
      <c r="K7937">
        <v>0</v>
      </c>
      <c r="L7937">
        <v>0</v>
      </c>
      <c r="M7937">
        <v>0</v>
      </c>
    </row>
    <row r="7938" spans="1:13">
      <c r="A7938">
        <v>250</v>
      </c>
      <c r="B7938" t="s">
        <v>100</v>
      </c>
      <c r="C7938">
        <v>2014</v>
      </c>
      <c r="D7938">
        <v>0</v>
      </c>
      <c r="E7938">
        <v>0</v>
      </c>
      <c r="F7938">
        <v>0</v>
      </c>
      <c r="G7938">
        <v>0</v>
      </c>
      <c r="H7938">
        <v>-800</v>
      </c>
      <c r="I7938">
        <v>0</v>
      </c>
      <c r="J7938">
        <v>-2800</v>
      </c>
      <c r="K7938">
        <v>8</v>
      </c>
      <c r="L7938">
        <v>0</v>
      </c>
      <c r="M7938">
        <v>0</v>
      </c>
    </row>
    <row r="7939" spans="1:13">
      <c r="A7939">
        <v>250</v>
      </c>
      <c r="B7939" t="s">
        <v>100</v>
      </c>
      <c r="C7939">
        <v>2015</v>
      </c>
      <c r="D7939">
        <v>0</v>
      </c>
      <c r="E7939">
        <v>0</v>
      </c>
      <c r="F7939">
        <v>0</v>
      </c>
      <c r="G7939">
        <v>0</v>
      </c>
      <c r="H7939">
        <v>1765</v>
      </c>
      <c r="I7939">
        <v>3143</v>
      </c>
      <c r="J7939">
        <v>-2800</v>
      </c>
      <c r="K7939">
        <v>-661</v>
      </c>
      <c r="L7939">
        <v>0</v>
      </c>
      <c r="M7939">
        <v>0</v>
      </c>
    </row>
    <row r="7940" spans="1:13">
      <c r="A7940">
        <v>250</v>
      </c>
      <c r="B7940" t="s">
        <v>100</v>
      </c>
      <c r="C7940">
        <v>2016</v>
      </c>
      <c r="D7940">
        <v>0</v>
      </c>
      <c r="E7940">
        <v>0</v>
      </c>
      <c r="F7940">
        <v>0</v>
      </c>
      <c r="G7940">
        <v>0</v>
      </c>
      <c r="H7940">
        <v>13867</v>
      </c>
      <c r="I7940">
        <v>5199</v>
      </c>
      <c r="J7940">
        <v>-8220</v>
      </c>
      <c r="K7940">
        <v>2621</v>
      </c>
      <c r="L7940">
        <v>0</v>
      </c>
      <c r="M7940">
        <v>0</v>
      </c>
    </row>
    <row r="7941" spans="1:13">
      <c r="A7941">
        <v>250</v>
      </c>
      <c r="B7941" t="s">
        <v>100</v>
      </c>
      <c r="C7941">
        <v>2017</v>
      </c>
      <c r="D7941">
        <v>0</v>
      </c>
      <c r="E7941">
        <v>0</v>
      </c>
      <c r="F7941">
        <v>0</v>
      </c>
      <c r="G7941">
        <v>0</v>
      </c>
      <c r="H7941">
        <v>103991</v>
      </c>
      <c r="I7941">
        <v>3969</v>
      </c>
      <c r="J7941">
        <v>6111</v>
      </c>
      <c r="K7941">
        <v>-6092</v>
      </c>
      <c r="L7941">
        <v>0</v>
      </c>
      <c r="M7941">
        <v>0</v>
      </c>
    </row>
    <row r="7942" spans="1:13">
      <c r="A7942">
        <v>250</v>
      </c>
      <c r="B7942" t="s">
        <v>100</v>
      </c>
      <c r="C7942">
        <v>2018</v>
      </c>
      <c r="D7942">
        <v>0</v>
      </c>
      <c r="E7942">
        <v>0</v>
      </c>
      <c r="F7942">
        <v>0</v>
      </c>
      <c r="G7942">
        <v>0</v>
      </c>
      <c r="H7942">
        <v>354375</v>
      </c>
      <c r="I7942">
        <v>3990</v>
      </c>
      <c r="J7942">
        <v>-5188</v>
      </c>
      <c r="K7942">
        <v>-78136</v>
      </c>
      <c r="L7942">
        <v>0</v>
      </c>
      <c r="M7942">
        <v>0</v>
      </c>
    </row>
    <row r="7943" spans="1:13">
      <c r="A7943">
        <v>250</v>
      </c>
      <c r="B7943" t="s">
        <v>100</v>
      </c>
      <c r="C7943">
        <v>2019</v>
      </c>
      <c r="D7943">
        <v>0</v>
      </c>
      <c r="E7943">
        <v>0</v>
      </c>
      <c r="F7943">
        <v>0</v>
      </c>
      <c r="G7943">
        <v>0</v>
      </c>
      <c r="H7943">
        <v>736605</v>
      </c>
      <c r="I7943">
        <v>242053</v>
      </c>
      <c r="J7943">
        <v>234021</v>
      </c>
      <c r="K7943">
        <v>32458</v>
      </c>
      <c r="L7943">
        <v>0</v>
      </c>
      <c r="M7943">
        <v>-1</v>
      </c>
    </row>
    <row r="7944" spans="1:13">
      <c r="A7944">
        <v>250</v>
      </c>
      <c r="B7944" t="s">
        <v>100</v>
      </c>
      <c r="C7944">
        <v>2020</v>
      </c>
      <c r="D7944">
        <v>0</v>
      </c>
      <c r="E7944">
        <v>0</v>
      </c>
      <c r="F7944">
        <v>0</v>
      </c>
      <c r="G7944">
        <v>0</v>
      </c>
      <c r="H7944">
        <v>675064</v>
      </c>
      <c r="I7944">
        <v>185464</v>
      </c>
      <c r="J7944">
        <v>807847</v>
      </c>
      <c r="K7944">
        <v>34324</v>
      </c>
      <c r="L7944">
        <v>2</v>
      </c>
      <c r="M7944">
        <v>0</v>
      </c>
    </row>
    <row r="7945" spans="1:13">
      <c r="A7945">
        <v>250</v>
      </c>
      <c r="B7945" t="s">
        <v>100</v>
      </c>
      <c r="C7945">
        <v>2021</v>
      </c>
      <c r="D7945">
        <v>362530900</v>
      </c>
      <c r="E7945">
        <v>1835079000</v>
      </c>
      <c r="F7945">
        <v>80838900</v>
      </c>
      <c r="G7945">
        <v>698976000</v>
      </c>
      <c r="H7945">
        <v>18205399</v>
      </c>
      <c r="I7945">
        <v>2406443</v>
      </c>
      <c r="J7945">
        <v>5440395</v>
      </c>
      <c r="K7945">
        <v>522860</v>
      </c>
      <c r="L7945">
        <v>5954</v>
      </c>
      <c r="M7945">
        <v>573</v>
      </c>
    </row>
    <row r="7946" spans="1:13">
      <c r="A7946">
        <v>250</v>
      </c>
      <c r="B7946" t="s">
        <v>100</v>
      </c>
      <c r="C7946">
        <v>1999</v>
      </c>
      <c r="D7946">
        <v>0</v>
      </c>
      <c r="E7946">
        <v>0</v>
      </c>
      <c r="F7946">
        <v>0</v>
      </c>
      <c r="G7946">
        <v>0</v>
      </c>
      <c r="H7946">
        <v>-100</v>
      </c>
      <c r="I7946">
        <v>0</v>
      </c>
      <c r="J7946">
        <v>0</v>
      </c>
      <c r="K7946">
        <v>0</v>
      </c>
      <c r="L7946">
        <v>0</v>
      </c>
      <c r="M7946">
        <v>0</v>
      </c>
    </row>
    <row r="7947" spans="1:13">
      <c r="A7947">
        <v>250</v>
      </c>
      <c r="B7947" t="s">
        <v>100</v>
      </c>
      <c r="C7947">
        <v>2003</v>
      </c>
      <c r="D7947">
        <v>0</v>
      </c>
      <c r="E7947">
        <v>0</v>
      </c>
      <c r="F7947">
        <v>0</v>
      </c>
      <c r="G7947">
        <v>0</v>
      </c>
      <c r="H7947">
        <v>-2608</v>
      </c>
      <c r="I7947">
        <v>0</v>
      </c>
      <c r="J7947">
        <v>0</v>
      </c>
      <c r="K7947">
        <v>0</v>
      </c>
      <c r="L7947">
        <v>0</v>
      </c>
      <c r="M7947">
        <v>0</v>
      </c>
    </row>
    <row r="7948" spans="1:13">
      <c r="A7948">
        <v>250</v>
      </c>
      <c r="B7948" t="s">
        <v>100</v>
      </c>
      <c r="C7948">
        <v>2005</v>
      </c>
      <c r="D7948">
        <v>0</v>
      </c>
      <c r="E7948">
        <v>0</v>
      </c>
      <c r="F7948">
        <v>0</v>
      </c>
      <c r="G7948">
        <v>0</v>
      </c>
      <c r="H7948">
        <v>0</v>
      </c>
      <c r="I7948">
        <v>0</v>
      </c>
      <c r="J7948">
        <v>0</v>
      </c>
      <c r="K7948">
        <v>0</v>
      </c>
      <c r="L7948">
        <v>0</v>
      </c>
      <c r="M7948">
        <v>0</v>
      </c>
    </row>
    <row r="7949" spans="1:13">
      <c r="A7949">
        <v>250</v>
      </c>
      <c r="B7949" t="s">
        <v>100</v>
      </c>
      <c r="C7949">
        <v>2006</v>
      </c>
      <c r="D7949">
        <v>0</v>
      </c>
      <c r="E7949">
        <v>0</v>
      </c>
      <c r="F7949">
        <v>0</v>
      </c>
      <c r="G7949">
        <v>0</v>
      </c>
      <c r="H7949">
        <v>-2580</v>
      </c>
      <c r="I7949">
        <v>0</v>
      </c>
      <c r="J7949">
        <v>0</v>
      </c>
      <c r="K7949">
        <v>0</v>
      </c>
      <c r="L7949">
        <v>0</v>
      </c>
      <c r="M7949">
        <v>0</v>
      </c>
    </row>
    <row r="7950" spans="1:13">
      <c r="A7950">
        <v>250</v>
      </c>
      <c r="B7950" t="s">
        <v>100</v>
      </c>
      <c r="C7950">
        <v>2007</v>
      </c>
      <c r="D7950">
        <v>0</v>
      </c>
      <c r="E7950">
        <v>0</v>
      </c>
      <c r="F7950">
        <v>0</v>
      </c>
      <c r="G7950">
        <v>0</v>
      </c>
      <c r="H7950">
        <v>-1600</v>
      </c>
      <c r="I7950">
        <v>0</v>
      </c>
      <c r="J7950">
        <v>0</v>
      </c>
      <c r="K7950">
        <v>0</v>
      </c>
      <c r="L7950">
        <v>0</v>
      </c>
      <c r="M7950">
        <v>0</v>
      </c>
    </row>
    <row r="7951" spans="1:13">
      <c r="A7951">
        <v>250</v>
      </c>
      <c r="B7951" t="s">
        <v>100</v>
      </c>
      <c r="C7951">
        <v>2008</v>
      </c>
      <c r="D7951">
        <v>0</v>
      </c>
      <c r="E7951">
        <v>0</v>
      </c>
      <c r="F7951">
        <v>0</v>
      </c>
      <c r="G7951">
        <v>0</v>
      </c>
      <c r="H7951">
        <v>-2560</v>
      </c>
      <c r="I7951">
        <v>0</v>
      </c>
      <c r="J7951">
        <v>0</v>
      </c>
      <c r="K7951">
        <v>0</v>
      </c>
      <c r="L7951">
        <v>0</v>
      </c>
      <c r="M7951">
        <v>0</v>
      </c>
    </row>
    <row r="7952" spans="1:13">
      <c r="A7952">
        <v>250</v>
      </c>
      <c r="B7952" t="s">
        <v>100</v>
      </c>
      <c r="C7952">
        <v>2009</v>
      </c>
      <c r="D7952">
        <v>0</v>
      </c>
      <c r="E7952">
        <v>0</v>
      </c>
      <c r="F7952">
        <v>0</v>
      </c>
      <c r="G7952">
        <v>0</v>
      </c>
      <c r="H7952">
        <v>0</v>
      </c>
      <c r="I7952">
        <v>0</v>
      </c>
      <c r="J7952">
        <v>0</v>
      </c>
      <c r="K7952">
        <v>0</v>
      </c>
      <c r="L7952">
        <v>0</v>
      </c>
      <c r="M7952">
        <v>0</v>
      </c>
    </row>
    <row r="7953" spans="1:13">
      <c r="A7953">
        <v>250</v>
      </c>
      <c r="B7953" t="s">
        <v>100</v>
      </c>
      <c r="C7953">
        <v>2010</v>
      </c>
      <c r="D7953">
        <v>0</v>
      </c>
      <c r="E7953">
        <v>0</v>
      </c>
      <c r="F7953">
        <v>0</v>
      </c>
      <c r="G7953">
        <v>0</v>
      </c>
      <c r="H7953">
        <v>0</v>
      </c>
      <c r="I7953">
        <v>0</v>
      </c>
      <c r="J7953">
        <v>0</v>
      </c>
      <c r="K7953">
        <v>0</v>
      </c>
      <c r="L7953">
        <v>0</v>
      </c>
      <c r="M7953">
        <v>0</v>
      </c>
    </row>
    <row r="7954" spans="1:13">
      <c r="A7954">
        <v>250</v>
      </c>
      <c r="B7954" t="s">
        <v>100</v>
      </c>
      <c r="C7954">
        <v>2011</v>
      </c>
      <c r="D7954">
        <v>0</v>
      </c>
      <c r="E7954">
        <v>0</v>
      </c>
      <c r="F7954">
        <v>0</v>
      </c>
      <c r="G7954">
        <v>0</v>
      </c>
      <c r="H7954">
        <v>0</v>
      </c>
      <c r="I7954">
        <v>0</v>
      </c>
      <c r="J7954">
        <v>0</v>
      </c>
      <c r="K7954">
        <v>0</v>
      </c>
      <c r="L7954">
        <v>-1</v>
      </c>
      <c r="M7954">
        <v>1</v>
      </c>
    </row>
    <row r="7955" spans="1:13">
      <c r="A7955">
        <v>250</v>
      </c>
      <c r="B7955" t="s">
        <v>100</v>
      </c>
      <c r="C7955">
        <v>2012</v>
      </c>
      <c r="D7955">
        <v>0</v>
      </c>
      <c r="E7955">
        <v>0</v>
      </c>
      <c r="F7955">
        <v>0</v>
      </c>
      <c r="G7955">
        <v>0</v>
      </c>
      <c r="H7955">
        <v>-400</v>
      </c>
      <c r="I7955">
        <v>0</v>
      </c>
      <c r="J7955">
        <v>0</v>
      </c>
      <c r="K7955">
        <v>0</v>
      </c>
      <c r="L7955">
        <v>0</v>
      </c>
      <c r="M7955">
        <v>0</v>
      </c>
    </row>
    <row r="7956" spans="1:13">
      <c r="A7956">
        <v>250</v>
      </c>
      <c r="B7956" t="s">
        <v>100</v>
      </c>
      <c r="C7956">
        <v>2013</v>
      </c>
      <c r="D7956">
        <v>0</v>
      </c>
      <c r="E7956">
        <v>0</v>
      </c>
      <c r="F7956">
        <v>0</v>
      </c>
      <c r="G7956">
        <v>0</v>
      </c>
      <c r="H7956">
        <v>3007</v>
      </c>
      <c r="I7956">
        <v>369</v>
      </c>
      <c r="J7956">
        <v>0</v>
      </c>
      <c r="K7956">
        <v>0</v>
      </c>
      <c r="L7956">
        <v>0</v>
      </c>
      <c r="M7956">
        <v>0</v>
      </c>
    </row>
    <row r="7957" spans="1:13">
      <c r="A7957">
        <v>250</v>
      </c>
      <c r="B7957" t="s">
        <v>100</v>
      </c>
      <c r="C7957">
        <v>2014</v>
      </c>
      <c r="D7957">
        <v>0</v>
      </c>
      <c r="E7957">
        <v>0</v>
      </c>
      <c r="F7957">
        <v>0</v>
      </c>
      <c r="G7957">
        <v>0</v>
      </c>
      <c r="H7957">
        <v>-1824</v>
      </c>
      <c r="I7957">
        <v>396</v>
      </c>
      <c r="J7957">
        <v>60256</v>
      </c>
      <c r="K7957">
        <v>-2566</v>
      </c>
      <c r="L7957">
        <v>0</v>
      </c>
      <c r="M7957">
        <v>-1</v>
      </c>
    </row>
    <row r="7958" spans="1:13">
      <c r="A7958">
        <v>250</v>
      </c>
      <c r="B7958" t="s">
        <v>100</v>
      </c>
      <c r="C7958">
        <v>2015</v>
      </c>
      <c r="D7958">
        <v>0</v>
      </c>
      <c r="E7958">
        <v>0</v>
      </c>
      <c r="F7958">
        <v>0</v>
      </c>
      <c r="G7958">
        <v>0</v>
      </c>
      <c r="H7958">
        <v>-1724</v>
      </c>
      <c r="I7958">
        <v>987</v>
      </c>
      <c r="J7958">
        <v>-58448</v>
      </c>
      <c r="K7958">
        <v>-11293</v>
      </c>
      <c r="L7958">
        <v>1</v>
      </c>
      <c r="M7958">
        <v>-1</v>
      </c>
    </row>
    <row r="7959" spans="1:13">
      <c r="A7959">
        <v>250</v>
      </c>
      <c r="B7959" t="s">
        <v>100</v>
      </c>
      <c r="C7959">
        <v>2016</v>
      </c>
      <c r="D7959">
        <v>0</v>
      </c>
      <c r="E7959">
        <v>0</v>
      </c>
      <c r="F7959">
        <v>0</v>
      </c>
      <c r="G7959">
        <v>0</v>
      </c>
      <c r="H7959">
        <v>51708</v>
      </c>
      <c r="I7959">
        <v>4013</v>
      </c>
      <c r="J7959">
        <v>4944</v>
      </c>
      <c r="K7959">
        <v>-80736</v>
      </c>
      <c r="L7959">
        <v>1</v>
      </c>
      <c r="M7959">
        <v>-3</v>
      </c>
    </row>
    <row r="7960" spans="1:13">
      <c r="A7960">
        <v>250</v>
      </c>
      <c r="B7960" t="s">
        <v>100</v>
      </c>
      <c r="C7960">
        <v>2017</v>
      </c>
      <c r="D7960">
        <v>0</v>
      </c>
      <c r="E7960">
        <v>0</v>
      </c>
      <c r="F7960">
        <v>0</v>
      </c>
      <c r="G7960">
        <v>0</v>
      </c>
      <c r="H7960">
        <v>192158</v>
      </c>
      <c r="I7960">
        <v>50984</v>
      </c>
      <c r="J7960">
        <v>109922</v>
      </c>
      <c r="K7960">
        <v>3160</v>
      </c>
      <c r="L7960">
        <v>-157</v>
      </c>
      <c r="M7960">
        <v>8</v>
      </c>
    </row>
    <row r="7961" spans="1:13">
      <c r="A7961">
        <v>250</v>
      </c>
      <c r="B7961" t="s">
        <v>100</v>
      </c>
      <c r="C7961">
        <v>2018</v>
      </c>
      <c r="D7961">
        <v>0</v>
      </c>
      <c r="E7961">
        <v>0</v>
      </c>
      <c r="F7961">
        <v>0</v>
      </c>
      <c r="G7961">
        <v>0</v>
      </c>
      <c r="H7961">
        <v>812330</v>
      </c>
      <c r="I7961">
        <v>218282</v>
      </c>
      <c r="J7961">
        <v>60177</v>
      </c>
      <c r="K7961">
        <v>20592</v>
      </c>
      <c r="L7961">
        <v>-169</v>
      </c>
      <c r="M7961">
        <v>-1</v>
      </c>
    </row>
    <row r="7962" spans="1:13">
      <c r="A7962">
        <v>250</v>
      </c>
      <c r="B7962" t="s">
        <v>100</v>
      </c>
      <c r="C7962">
        <v>2019</v>
      </c>
      <c r="D7962">
        <v>0</v>
      </c>
      <c r="E7962">
        <v>0</v>
      </c>
      <c r="F7962">
        <v>0</v>
      </c>
      <c r="G7962">
        <v>0</v>
      </c>
      <c r="H7962">
        <v>1112293</v>
      </c>
      <c r="I7962">
        <v>159360</v>
      </c>
      <c r="J7962">
        <v>1262680</v>
      </c>
      <c r="K7962">
        <v>33841</v>
      </c>
      <c r="L7962">
        <v>-166</v>
      </c>
      <c r="M7962">
        <v>8</v>
      </c>
    </row>
    <row r="7963" spans="1:13">
      <c r="A7963">
        <v>250</v>
      </c>
      <c r="B7963" t="s">
        <v>100</v>
      </c>
      <c r="C7963">
        <v>2020</v>
      </c>
      <c r="D7963">
        <v>361559900</v>
      </c>
      <c r="E7963">
        <v>1752167900</v>
      </c>
      <c r="F7963">
        <v>83797400</v>
      </c>
      <c r="G7963">
        <v>679972200</v>
      </c>
      <c r="H7963">
        <v>18176000</v>
      </c>
      <c r="I7963">
        <v>2240427</v>
      </c>
      <c r="J7963">
        <v>6451329</v>
      </c>
      <c r="K7963">
        <v>510083</v>
      </c>
      <c r="L7963">
        <v>5891</v>
      </c>
      <c r="M7963">
        <v>550</v>
      </c>
    </row>
    <row r="7964" spans="1:13">
      <c r="A7964">
        <v>251</v>
      </c>
      <c r="B7964" t="s">
        <v>33</v>
      </c>
      <c r="C7964">
        <v>1995</v>
      </c>
      <c r="D7964">
        <v>0</v>
      </c>
      <c r="E7964">
        <v>0</v>
      </c>
      <c r="F7964">
        <v>0</v>
      </c>
      <c r="G7964">
        <v>0</v>
      </c>
      <c r="H7964">
        <v>0</v>
      </c>
      <c r="I7964">
        <v>0</v>
      </c>
      <c r="J7964">
        <v>0</v>
      </c>
      <c r="K7964">
        <v>0</v>
      </c>
      <c r="L7964">
        <v>0</v>
      </c>
      <c r="M7964">
        <v>0</v>
      </c>
    </row>
    <row r="7965" spans="1:13">
      <c r="A7965">
        <v>251</v>
      </c>
      <c r="B7965" t="s">
        <v>33</v>
      </c>
      <c r="C7965">
        <v>1997</v>
      </c>
      <c r="D7965">
        <v>0</v>
      </c>
      <c r="E7965">
        <v>0</v>
      </c>
      <c r="F7965">
        <v>0</v>
      </c>
      <c r="G7965">
        <v>0</v>
      </c>
      <c r="H7965">
        <v>-159.80000000000001</v>
      </c>
      <c r="I7965">
        <v>0</v>
      </c>
      <c r="J7965">
        <v>0</v>
      </c>
      <c r="K7965">
        <v>0</v>
      </c>
      <c r="L7965">
        <v>0</v>
      </c>
      <c r="M7965">
        <v>0</v>
      </c>
    </row>
    <row r="7966" spans="1:13">
      <c r="A7966">
        <v>251</v>
      </c>
      <c r="B7966" t="s">
        <v>33</v>
      </c>
      <c r="C7966">
        <v>1998</v>
      </c>
      <c r="D7966">
        <v>0</v>
      </c>
      <c r="E7966">
        <v>0</v>
      </c>
      <c r="F7966">
        <v>0</v>
      </c>
      <c r="G7966">
        <v>0</v>
      </c>
      <c r="H7966">
        <v>-654.5</v>
      </c>
      <c r="I7966">
        <v>0</v>
      </c>
      <c r="J7966">
        <v>0</v>
      </c>
      <c r="K7966">
        <v>0</v>
      </c>
      <c r="L7966">
        <v>0</v>
      </c>
      <c r="M7966">
        <v>0</v>
      </c>
    </row>
    <row r="7967" spans="1:13">
      <c r="A7967">
        <v>251</v>
      </c>
      <c r="B7967" t="s">
        <v>33</v>
      </c>
      <c r="C7967">
        <v>1999</v>
      </c>
      <c r="D7967">
        <v>0</v>
      </c>
      <c r="E7967">
        <v>0</v>
      </c>
      <c r="F7967">
        <v>0</v>
      </c>
      <c r="G7967">
        <v>0</v>
      </c>
      <c r="H7967">
        <v>0</v>
      </c>
      <c r="I7967">
        <v>0</v>
      </c>
      <c r="J7967">
        <v>0</v>
      </c>
      <c r="K7967">
        <v>0</v>
      </c>
      <c r="L7967">
        <v>0</v>
      </c>
      <c r="M7967">
        <v>0</v>
      </c>
    </row>
    <row r="7968" spans="1:13">
      <c r="A7968">
        <v>251</v>
      </c>
      <c r="B7968" t="s">
        <v>33</v>
      </c>
      <c r="C7968">
        <v>2001</v>
      </c>
      <c r="D7968">
        <v>0</v>
      </c>
      <c r="E7968">
        <v>0</v>
      </c>
      <c r="F7968">
        <v>0</v>
      </c>
      <c r="G7968">
        <v>0</v>
      </c>
      <c r="H7968">
        <v>0</v>
      </c>
      <c r="I7968">
        <v>0</v>
      </c>
      <c r="J7968">
        <v>0</v>
      </c>
      <c r="K7968">
        <v>0</v>
      </c>
      <c r="L7968">
        <v>0</v>
      </c>
      <c r="M7968">
        <v>0</v>
      </c>
    </row>
    <row r="7969" spans="1:13">
      <c r="A7969">
        <v>251</v>
      </c>
      <c r="B7969" t="s">
        <v>33</v>
      </c>
      <c r="C7969">
        <v>2002</v>
      </c>
      <c r="D7969">
        <v>0</v>
      </c>
      <c r="E7969">
        <v>0</v>
      </c>
      <c r="F7969">
        <v>0</v>
      </c>
      <c r="G7969">
        <v>0</v>
      </c>
      <c r="H7969">
        <v>0</v>
      </c>
      <c r="I7969">
        <v>0</v>
      </c>
      <c r="J7969">
        <v>0</v>
      </c>
      <c r="K7969">
        <v>0</v>
      </c>
      <c r="L7969">
        <v>0</v>
      </c>
      <c r="M7969">
        <v>0</v>
      </c>
    </row>
    <row r="7970" spans="1:13">
      <c r="A7970">
        <v>251</v>
      </c>
      <c r="B7970" t="s">
        <v>33</v>
      </c>
      <c r="C7970">
        <v>2003</v>
      </c>
      <c r="D7970">
        <v>0</v>
      </c>
      <c r="E7970">
        <v>0</v>
      </c>
      <c r="F7970">
        <v>0</v>
      </c>
      <c r="G7970">
        <v>0</v>
      </c>
      <c r="H7970">
        <v>0</v>
      </c>
      <c r="I7970">
        <v>0</v>
      </c>
      <c r="J7970">
        <v>0</v>
      </c>
      <c r="K7970">
        <v>0</v>
      </c>
      <c r="L7970">
        <v>0</v>
      </c>
      <c r="M7970">
        <v>0</v>
      </c>
    </row>
    <row r="7971" spans="1:13">
      <c r="A7971">
        <v>251</v>
      </c>
      <c r="B7971" t="s">
        <v>33</v>
      </c>
      <c r="C7971">
        <v>2004</v>
      </c>
      <c r="D7971">
        <v>0</v>
      </c>
      <c r="E7971">
        <v>0</v>
      </c>
      <c r="F7971">
        <v>0</v>
      </c>
      <c r="G7971">
        <v>0</v>
      </c>
      <c r="H7971">
        <v>0</v>
      </c>
      <c r="I7971">
        <v>0</v>
      </c>
      <c r="J7971">
        <v>0</v>
      </c>
      <c r="K7971">
        <v>0</v>
      </c>
      <c r="L7971">
        <v>0</v>
      </c>
      <c r="M7971">
        <v>0</v>
      </c>
    </row>
    <row r="7972" spans="1:13">
      <c r="A7972">
        <v>251</v>
      </c>
      <c r="B7972" t="s">
        <v>33</v>
      </c>
      <c r="C7972">
        <v>2005</v>
      </c>
      <c r="D7972">
        <v>0</v>
      </c>
      <c r="E7972">
        <v>0</v>
      </c>
      <c r="F7972">
        <v>0</v>
      </c>
      <c r="G7972">
        <v>0</v>
      </c>
      <c r="H7972">
        <v>-1620</v>
      </c>
      <c r="I7972">
        <v>0</v>
      </c>
      <c r="J7972">
        <v>0</v>
      </c>
      <c r="K7972">
        <v>0</v>
      </c>
      <c r="L7972">
        <v>0</v>
      </c>
      <c r="M7972">
        <v>0</v>
      </c>
    </row>
    <row r="7973" spans="1:13">
      <c r="A7973">
        <v>251</v>
      </c>
      <c r="B7973" t="s">
        <v>33</v>
      </c>
      <c r="C7973">
        <v>2008</v>
      </c>
      <c r="D7973">
        <v>0</v>
      </c>
      <c r="E7973">
        <v>0</v>
      </c>
      <c r="F7973">
        <v>0</v>
      </c>
      <c r="G7973">
        <v>0</v>
      </c>
      <c r="H7973">
        <v>0</v>
      </c>
      <c r="I7973">
        <v>0</v>
      </c>
      <c r="J7973">
        <v>0</v>
      </c>
      <c r="K7973">
        <v>0</v>
      </c>
      <c r="L7973">
        <v>0</v>
      </c>
      <c r="M7973">
        <v>0</v>
      </c>
    </row>
    <row r="7974" spans="1:13">
      <c r="A7974">
        <v>251</v>
      </c>
      <c r="B7974" t="s">
        <v>33</v>
      </c>
      <c r="C7974">
        <v>2009</v>
      </c>
      <c r="D7974">
        <v>0</v>
      </c>
      <c r="E7974">
        <v>0</v>
      </c>
      <c r="F7974">
        <v>0</v>
      </c>
      <c r="G7974">
        <v>0</v>
      </c>
      <c r="H7974">
        <v>0</v>
      </c>
      <c r="I7974">
        <v>0</v>
      </c>
      <c r="J7974">
        <v>0</v>
      </c>
      <c r="K7974">
        <v>0</v>
      </c>
      <c r="L7974">
        <v>0</v>
      </c>
      <c r="M7974">
        <v>0</v>
      </c>
    </row>
    <row r="7975" spans="1:13">
      <c r="A7975">
        <v>251</v>
      </c>
      <c r="B7975" t="s">
        <v>33</v>
      </c>
      <c r="C7975">
        <v>2010</v>
      </c>
      <c r="D7975">
        <v>0</v>
      </c>
      <c r="E7975">
        <v>0</v>
      </c>
      <c r="F7975">
        <v>0</v>
      </c>
      <c r="G7975">
        <v>0</v>
      </c>
      <c r="H7975">
        <v>-2200</v>
      </c>
      <c r="I7975">
        <v>0</v>
      </c>
      <c r="J7975">
        <v>0</v>
      </c>
      <c r="K7975">
        <v>0</v>
      </c>
      <c r="L7975">
        <v>0</v>
      </c>
      <c r="M7975">
        <v>0</v>
      </c>
    </row>
    <row r="7976" spans="1:13">
      <c r="A7976">
        <v>251</v>
      </c>
      <c r="B7976" t="s">
        <v>33</v>
      </c>
      <c r="C7976">
        <v>2011</v>
      </c>
      <c r="D7976">
        <v>0</v>
      </c>
      <c r="E7976">
        <v>0</v>
      </c>
      <c r="F7976">
        <v>0</v>
      </c>
      <c r="G7976">
        <v>0</v>
      </c>
      <c r="H7976">
        <v>0</v>
      </c>
      <c r="I7976">
        <v>0</v>
      </c>
      <c r="J7976">
        <v>0</v>
      </c>
      <c r="K7976">
        <v>0</v>
      </c>
      <c r="L7976">
        <v>0</v>
      </c>
      <c r="M7976">
        <v>0</v>
      </c>
    </row>
    <row r="7977" spans="1:13">
      <c r="A7977">
        <v>251</v>
      </c>
      <c r="B7977" t="s">
        <v>33</v>
      </c>
      <c r="C7977">
        <v>2012</v>
      </c>
      <c r="D7977">
        <v>0</v>
      </c>
      <c r="E7977">
        <v>0</v>
      </c>
      <c r="F7977">
        <v>0</v>
      </c>
      <c r="G7977">
        <v>0</v>
      </c>
      <c r="H7977">
        <v>0</v>
      </c>
      <c r="I7977">
        <v>0</v>
      </c>
      <c r="J7977">
        <v>0</v>
      </c>
      <c r="K7977">
        <v>0</v>
      </c>
      <c r="L7977">
        <v>0</v>
      </c>
      <c r="M7977">
        <v>0</v>
      </c>
    </row>
    <row r="7978" spans="1:13">
      <c r="A7978">
        <v>251</v>
      </c>
      <c r="B7978" t="s">
        <v>33</v>
      </c>
      <c r="C7978">
        <v>2013</v>
      </c>
      <c r="D7978">
        <v>0</v>
      </c>
      <c r="E7978">
        <v>0</v>
      </c>
      <c r="F7978">
        <v>0</v>
      </c>
      <c r="G7978">
        <v>0</v>
      </c>
      <c r="H7978">
        <v>-3000</v>
      </c>
      <c r="I7978">
        <v>0</v>
      </c>
      <c r="J7978">
        <v>0</v>
      </c>
      <c r="K7978">
        <v>0</v>
      </c>
      <c r="L7978">
        <v>0</v>
      </c>
      <c r="M7978">
        <v>0</v>
      </c>
    </row>
    <row r="7979" spans="1:13">
      <c r="A7979">
        <v>251</v>
      </c>
      <c r="B7979" t="s">
        <v>33</v>
      </c>
      <c r="C7979">
        <v>2014</v>
      </c>
      <c r="D7979">
        <v>0</v>
      </c>
      <c r="E7979">
        <v>0</v>
      </c>
      <c r="F7979">
        <v>0</v>
      </c>
      <c r="G7979">
        <v>0</v>
      </c>
      <c r="H7979">
        <v>0</v>
      </c>
      <c r="I7979">
        <v>0</v>
      </c>
      <c r="J7979">
        <v>0</v>
      </c>
      <c r="K7979">
        <v>0</v>
      </c>
      <c r="L7979">
        <v>0</v>
      </c>
      <c r="M7979">
        <v>0</v>
      </c>
    </row>
    <row r="7980" spans="1:13">
      <c r="A7980">
        <v>251</v>
      </c>
      <c r="B7980" t="s">
        <v>33</v>
      </c>
      <c r="C7980">
        <v>2015</v>
      </c>
      <c r="D7980">
        <v>0</v>
      </c>
      <c r="E7980">
        <v>0</v>
      </c>
      <c r="F7980">
        <v>0</v>
      </c>
      <c r="G7980">
        <v>0</v>
      </c>
      <c r="H7980">
        <v>0</v>
      </c>
      <c r="I7980">
        <v>0</v>
      </c>
      <c r="J7980">
        <v>0</v>
      </c>
      <c r="K7980">
        <v>0</v>
      </c>
      <c r="L7980">
        <v>0</v>
      </c>
      <c r="M7980">
        <v>0</v>
      </c>
    </row>
    <row r="7981" spans="1:13">
      <c r="A7981">
        <v>251</v>
      </c>
      <c r="B7981" t="s">
        <v>33</v>
      </c>
      <c r="C7981">
        <v>2016</v>
      </c>
      <c r="D7981">
        <v>0</v>
      </c>
      <c r="E7981">
        <v>0</v>
      </c>
      <c r="F7981">
        <v>0</v>
      </c>
      <c r="G7981">
        <v>0</v>
      </c>
      <c r="H7981">
        <v>-230</v>
      </c>
      <c r="I7981">
        <v>46</v>
      </c>
      <c r="J7981">
        <v>0</v>
      </c>
      <c r="K7981">
        <v>0</v>
      </c>
      <c r="L7981">
        <v>0</v>
      </c>
      <c r="M7981">
        <v>0</v>
      </c>
    </row>
    <row r="7982" spans="1:13">
      <c r="A7982">
        <v>251</v>
      </c>
      <c r="B7982" t="s">
        <v>33</v>
      </c>
      <c r="C7982">
        <v>2017</v>
      </c>
      <c r="D7982">
        <v>0</v>
      </c>
      <c r="E7982">
        <v>0</v>
      </c>
      <c r="F7982">
        <v>0</v>
      </c>
      <c r="G7982">
        <v>0</v>
      </c>
      <c r="H7982">
        <v>17652</v>
      </c>
      <c r="I7982">
        <v>107</v>
      </c>
      <c r="J7982">
        <v>-400</v>
      </c>
      <c r="K7982">
        <v>-22</v>
      </c>
      <c r="L7982">
        <v>0</v>
      </c>
      <c r="M7982">
        <v>-1</v>
      </c>
    </row>
    <row r="7983" spans="1:13">
      <c r="A7983">
        <v>251</v>
      </c>
      <c r="B7983" t="s">
        <v>33</v>
      </c>
      <c r="C7983">
        <v>2018</v>
      </c>
      <c r="D7983">
        <v>0</v>
      </c>
      <c r="E7983">
        <v>0</v>
      </c>
      <c r="F7983">
        <v>0</v>
      </c>
      <c r="G7983">
        <v>0</v>
      </c>
      <c r="H7983">
        <v>-16411</v>
      </c>
      <c r="I7983">
        <v>5907</v>
      </c>
      <c r="J7983">
        <v>-6384</v>
      </c>
      <c r="K7983">
        <v>-1386</v>
      </c>
      <c r="L7983">
        <v>0</v>
      </c>
      <c r="M7983">
        <v>-4</v>
      </c>
    </row>
    <row r="7984" spans="1:13">
      <c r="A7984">
        <v>251</v>
      </c>
      <c r="B7984" t="s">
        <v>33</v>
      </c>
      <c r="C7984">
        <v>2019</v>
      </c>
      <c r="D7984">
        <v>0</v>
      </c>
      <c r="E7984">
        <v>0</v>
      </c>
      <c r="F7984">
        <v>0</v>
      </c>
      <c r="G7984">
        <v>0</v>
      </c>
      <c r="H7984">
        <v>223340</v>
      </c>
      <c r="I7984">
        <v>62721</v>
      </c>
      <c r="J7984">
        <v>18544</v>
      </c>
      <c r="K7984">
        <v>1285</v>
      </c>
      <c r="L7984">
        <v>0</v>
      </c>
      <c r="M7984">
        <v>1</v>
      </c>
    </row>
    <row r="7985" spans="1:13">
      <c r="A7985">
        <v>251</v>
      </c>
      <c r="B7985" t="s">
        <v>33</v>
      </c>
      <c r="C7985">
        <v>2020</v>
      </c>
      <c r="D7985">
        <v>0</v>
      </c>
      <c r="E7985">
        <v>0</v>
      </c>
      <c r="F7985">
        <v>0</v>
      </c>
      <c r="G7985">
        <v>0</v>
      </c>
      <c r="H7985">
        <v>250854</v>
      </c>
      <c r="I7985">
        <v>213670.6</v>
      </c>
      <c r="J7985">
        <v>48729</v>
      </c>
      <c r="K7985">
        <v>315</v>
      </c>
      <c r="L7985">
        <v>3</v>
      </c>
      <c r="M7985">
        <v>2</v>
      </c>
    </row>
    <row r="7986" spans="1:13">
      <c r="A7986">
        <v>251</v>
      </c>
      <c r="B7986" t="s">
        <v>33</v>
      </c>
      <c r="C7986">
        <v>2021</v>
      </c>
      <c r="D7986">
        <v>0</v>
      </c>
      <c r="E7986">
        <v>0</v>
      </c>
      <c r="F7986">
        <v>0</v>
      </c>
      <c r="G7986">
        <v>0</v>
      </c>
      <c r="H7986">
        <v>662937</v>
      </c>
      <c r="I7986">
        <v>33358.050000000003</v>
      </c>
      <c r="J7986">
        <v>-152563</v>
      </c>
      <c r="K7986">
        <v>5150</v>
      </c>
      <c r="L7986">
        <v>29</v>
      </c>
      <c r="M7986">
        <v>-6</v>
      </c>
    </row>
    <row r="7987" spans="1:13">
      <c r="A7987">
        <v>251</v>
      </c>
      <c r="B7987" t="s">
        <v>33</v>
      </c>
      <c r="C7987">
        <v>2022</v>
      </c>
      <c r="D7987">
        <v>185950300</v>
      </c>
      <c r="E7987">
        <v>1212321000</v>
      </c>
      <c r="F7987">
        <v>14452500</v>
      </c>
      <c r="G7987">
        <v>89270000</v>
      </c>
      <c r="H7987">
        <v>10177980.1</v>
      </c>
      <c r="I7987">
        <v>1857538.55</v>
      </c>
      <c r="J7987">
        <v>993748.05</v>
      </c>
      <c r="K7987">
        <v>66044.100000000006</v>
      </c>
      <c r="L7987">
        <v>2845</v>
      </c>
      <c r="M7987">
        <v>228</v>
      </c>
    </row>
    <row r="7988" spans="1:13">
      <c r="A7988">
        <v>251</v>
      </c>
      <c r="B7988" t="s">
        <v>33</v>
      </c>
      <c r="C7988">
        <v>1995</v>
      </c>
      <c r="D7988">
        <v>0</v>
      </c>
      <c r="E7988">
        <v>0</v>
      </c>
      <c r="F7988">
        <v>0</v>
      </c>
      <c r="G7988">
        <v>0</v>
      </c>
      <c r="H7988">
        <v>0</v>
      </c>
      <c r="I7988">
        <v>0</v>
      </c>
      <c r="J7988">
        <v>0</v>
      </c>
      <c r="K7988">
        <v>0</v>
      </c>
      <c r="L7988">
        <v>0</v>
      </c>
      <c r="M7988">
        <v>0</v>
      </c>
    </row>
    <row r="7989" spans="1:13">
      <c r="A7989">
        <v>251</v>
      </c>
      <c r="B7989" t="s">
        <v>33</v>
      </c>
      <c r="C7989">
        <v>1996</v>
      </c>
      <c r="D7989">
        <v>0</v>
      </c>
      <c r="E7989">
        <v>0</v>
      </c>
      <c r="F7989">
        <v>0</v>
      </c>
      <c r="G7989">
        <v>0</v>
      </c>
      <c r="H7989">
        <v>0</v>
      </c>
      <c r="I7989">
        <v>0</v>
      </c>
      <c r="J7989">
        <v>0</v>
      </c>
      <c r="K7989">
        <v>0</v>
      </c>
      <c r="L7989">
        <v>0</v>
      </c>
      <c r="M7989">
        <v>0</v>
      </c>
    </row>
    <row r="7990" spans="1:13">
      <c r="A7990">
        <v>251</v>
      </c>
      <c r="B7990" t="s">
        <v>33</v>
      </c>
      <c r="C7990">
        <v>1998</v>
      </c>
      <c r="D7990">
        <v>0</v>
      </c>
      <c r="E7990">
        <v>0</v>
      </c>
      <c r="F7990">
        <v>0</v>
      </c>
      <c r="G7990">
        <v>0</v>
      </c>
      <c r="H7990">
        <v>-457.9</v>
      </c>
      <c r="I7990">
        <v>0</v>
      </c>
      <c r="J7990">
        <v>0</v>
      </c>
      <c r="K7990">
        <v>0</v>
      </c>
      <c r="L7990">
        <v>0</v>
      </c>
      <c r="M7990">
        <v>0</v>
      </c>
    </row>
    <row r="7991" spans="1:13">
      <c r="A7991">
        <v>251</v>
      </c>
      <c r="B7991" t="s">
        <v>33</v>
      </c>
      <c r="C7991">
        <v>1999</v>
      </c>
      <c r="D7991">
        <v>0</v>
      </c>
      <c r="E7991">
        <v>0</v>
      </c>
      <c r="F7991">
        <v>0</v>
      </c>
      <c r="G7991">
        <v>0</v>
      </c>
      <c r="H7991">
        <v>0</v>
      </c>
      <c r="I7991">
        <v>0</v>
      </c>
      <c r="J7991">
        <v>0</v>
      </c>
      <c r="K7991">
        <v>0</v>
      </c>
      <c r="L7991">
        <v>0</v>
      </c>
      <c r="M7991">
        <v>0</v>
      </c>
    </row>
    <row r="7992" spans="1:13">
      <c r="A7992">
        <v>251</v>
      </c>
      <c r="B7992" t="s">
        <v>33</v>
      </c>
      <c r="C7992">
        <v>2001</v>
      </c>
      <c r="D7992">
        <v>0</v>
      </c>
      <c r="E7992">
        <v>0</v>
      </c>
      <c r="F7992">
        <v>0</v>
      </c>
      <c r="G7992">
        <v>0</v>
      </c>
      <c r="H7992">
        <v>0</v>
      </c>
      <c r="I7992">
        <v>0</v>
      </c>
      <c r="J7992">
        <v>0</v>
      </c>
      <c r="K7992">
        <v>0</v>
      </c>
      <c r="L7992">
        <v>0</v>
      </c>
      <c r="M7992">
        <v>0</v>
      </c>
    </row>
    <row r="7993" spans="1:13">
      <c r="A7993">
        <v>251</v>
      </c>
      <c r="B7993" t="s">
        <v>33</v>
      </c>
      <c r="C7993">
        <v>2003</v>
      </c>
      <c r="D7993">
        <v>0</v>
      </c>
      <c r="E7993">
        <v>0</v>
      </c>
      <c r="F7993">
        <v>0</v>
      </c>
      <c r="G7993">
        <v>0</v>
      </c>
      <c r="H7993">
        <v>0</v>
      </c>
      <c r="I7993">
        <v>0</v>
      </c>
      <c r="J7993">
        <v>0</v>
      </c>
      <c r="K7993">
        <v>0</v>
      </c>
      <c r="L7993">
        <v>0</v>
      </c>
      <c r="M7993">
        <v>0</v>
      </c>
    </row>
    <row r="7994" spans="1:13">
      <c r="A7994">
        <v>251</v>
      </c>
      <c r="B7994" t="s">
        <v>33</v>
      </c>
      <c r="C7994">
        <v>2004</v>
      </c>
      <c r="D7994">
        <v>0</v>
      </c>
      <c r="E7994">
        <v>0</v>
      </c>
      <c r="F7994">
        <v>0</v>
      </c>
      <c r="G7994">
        <v>0</v>
      </c>
      <c r="H7994">
        <v>0</v>
      </c>
      <c r="I7994">
        <v>0</v>
      </c>
      <c r="J7994">
        <v>0</v>
      </c>
      <c r="K7994">
        <v>0</v>
      </c>
      <c r="L7994">
        <v>0</v>
      </c>
      <c r="M7994">
        <v>0</v>
      </c>
    </row>
    <row r="7995" spans="1:13">
      <c r="A7995">
        <v>251</v>
      </c>
      <c r="B7995" t="s">
        <v>33</v>
      </c>
      <c r="C7995">
        <v>2006</v>
      </c>
      <c r="D7995">
        <v>0</v>
      </c>
      <c r="E7995">
        <v>0</v>
      </c>
      <c r="F7995">
        <v>0</v>
      </c>
      <c r="G7995">
        <v>0</v>
      </c>
      <c r="H7995">
        <v>-600</v>
      </c>
      <c r="I7995">
        <v>0</v>
      </c>
      <c r="J7995">
        <v>0</v>
      </c>
      <c r="K7995">
        <v>0</v>
      </c>
      <c r="L7995">
        <v>0</v>
      </c>
      <c r="M7995">
        <v>0</v>
      </c>
    </row>
    <row r="7996" spans="1:13">
      <c r="A7996">
        <v>251</v>
      </c>
      <c r="B7996" t="s">
        <v>33</v>
      </c>
      <c r="C7996">
        <v>2007</v>
      </c>
      <c r="D7996">
        <v>0</v>
      </c>
      <c r="E7996">
        <v>0</v>
      </c>
      <c r="F7996">
        <v>0</v>
      </c>
      <c r="G7996">
        <v>0</v>
      </c>
      <c r="H7996">
        <v>0</v>
      </c>
      <c r="I7996">
        <v>0</v>
      </c>
      <c r="J7996">
        <v>0</v>
      </c>
      <c r="K7996">
        <v>0</v>
      </c>
      <c r="L7996">
        <v>0</v>
      </c>
      <c r="M7996">
        <v>0</v>
      </c>
    </row>
    <row r="7997" spans="1:13">
      <c r="A7997">
        <v>251</v>
      </c>
      <c r="B7997" t="s">
        <v>33</v>
      </c>
      <c r="C7997">
        <v>2008</v>
      </c>
      <c r="D7997">
        <v>0</v>
      </c>
      <c r="E7997">
        <v>0</v>
      </c>
      <c r="F7997">
        <v>0</v>
      </c>
      <c r="G7997">
        <v>0</v>
      </c>
      <c r="H7997">
        <v>0</v>
      </c>
      <c r="I7997">
        <v>0</v>
      </c>
      <c r="J7997">
        <v>0</v>
      </c>
      <c r="K7997">
        <v>0</v>
      </c>
      <c r="L7997">
        <v>0</v>
      </c>
      <c r="M7997">
        <v>0</v>
      </c>
    </row>
    <row r="7998" spans="1:13">
      <c r="A7998">
        <v>251</v>
      </c>
      <c r="B7998" t="s">
        <v>33</v>
      </c>
      <c r="C7998">
        <v>2009</v>
      </c>
      <c r="D7998">
        <v>0</v>
      </c>
      <c r="E7998">
        <v>0</v>
      </c>
      <c r="F7998">
        <v>0</v>
      </c>
      <c r="G7998">
        <v>0</v>
      </c>
      <c r="H7998">
        <v>0</v>
      </c>
      <c r="I7998">
        <v>0</v>
      </c>
      <c r="J7998">
        <v>0</v>
      </c>
      <c r="K7998">
        <v>0</v>
      </c>
      <c r="L7998">
        <v>0</v>
      </c>
      <c r="M7998">
        <v>0</v>
      </c>
    </row>
    <row r="7999" spans="1:13">
      <c r="A7999">
        <v>251</v>
      </c>
      <c r="B7999" t="s">
        <v>33</v>
      </c>
      <c r="C7999">
        <v>2010</v>
      </c>
      <c r="D7999">
        <v>0</v>
      </c>
      <c r="E7999">
        <v>0</v>
      </c>
      <c r="F7999">
        <v>0</v>
      </c>
      <c r="G7999">
        <v>0</v>
      </c>
      <c r="H7999">
        <v>0</v>
      </c>
      <c r="I7999">
        <v>0</v>
      </c>
      <c r="J7999">
        <v>0</v>
      </c>
      <c r="K7999">
        <v>0</v>
      </c>
      <c r="L7999">
        <v>0</v>
      </c>
      <c r="M7999">
        <v>0</v>
      </c>
    </row>
    <row r="8000" spans="1:13">
      <c r="A8000">
        <v>251</v>
      </c>
      <c r="B8000" t="s">
        <v>33</v>
      </c>
      <c r="C8000">
        <v>2011</v>
      </c>
      <c r="D8000">
        <v>0</v>
      </c>
      <c r="E8000">
        <v>0</v>
      </c>
      <c r="F8000">
        <v>0</v>
      </c>
      <c r="G8000">
        <v>0</v>
      </c>
      <c r="H8000">
        <v>0</v>
      </c>
      <c r="I8000">
        <v>0</v>
      </c>
      <c r="J8000">
        <v>0</v>
      </c>
      <c r="K8000">
        <v>0</v>
      </c>
      <c r="L8000">
        <v>0</v>
      </c>
      <c r="M8000">
        <v>0</v>
      </c>
    </row>
    <row r="8001" spans="1:13">
      <c r="A8001">
        <v>251</v>
      </c>
      <c r="B8001" t="s">
        <v>33</v>
      </c>
      <c r="C8001">
        <v>2012</v>
      </c>
      <c r="D8001">
        <v>0</v>
      </c>
      <c r="E8001">
        <v>0</v>
      </c>
      <c r="F8001">
        <v>0</v>
      </c>
      <c r="G8001">
        <v>0</v>
      </c>
      <c r="H8001">
        <v>0</v>
      </c>
      <c r="I8001">
        <v>0</v>
      </c>
      <c r="J8001">
        <v>0</v>
      </c>
      <c r="K8001">
        <v>0</v>
      </c>
      <c r="L8001">
        <v>0</v>
      </c>
      <c r="M8001">
        <v>0</v>
      </c>
    </row>
    <row r="8002" spans="1:13">
      <c r="A8002">
        <v>251</v>
      </c>
      <c r="B8002" t="s">
        <v>33</v>
      </c>
      <c r="C8002">
        <v>2013</v>
      </c>
      <c r="D8002">
        <v>0</v>
      </c>
      <c r="E8002">
        <v>0</v>
      </c>
      <c r="F8002">
        <v>0</v>
      </c>
      <c r="G8002">
        <v>0</v>
      </c>
      <c r="H8002">
        <v>0</v>
      </c>
      <c r="I8002">
        <v>0</v>
      </c>
      <c r="J8002">
        <v>0</v>
      </c>
      <c r="K8002">
        <v>0</v>
      </c>
      <c r="L8002">
        <v>0</v>
      </c>
      <c r="M8002">
        <v>0</v>
      </c>
    </row>
    <row r="8003" spans="1:13">
      <c r="A8003">
        <v>251</v>
      </c>
      <c r="B8003" t="s">
        <v>33</v>
      </c>
      <c r="C8003">
        <v>2014</v>
      </c>
      <c r="D8003">
        <v>0</v>
      </c>
      <c r="E8003">
        <v>0</v>
      </c>
      <c r="F8003">
        <v>0</v>
      </c>
      <c r="G8003">
        <v>0</v>
      </c>
      <c r="H8003">
        <v>0</v>
      </c>
      <c r="I8003">
        <v>0</v>
      </c>
      <c r="J8003">
        <v>-56</v>
      </c>
      <c r="K8003">
        <v>5051</v>
      </c>
      <c r="L8003">
        <v>0</v>
      </c>
      <c r="M8003">
        <v>0</v>
      </c>
    </row>
    <row r="8004" spans="1:13">
      <c r="A8004">
        <v>251</v>
      </c>
      <c r="B8004" t="s">
        <v>33</v>
      </c>
      <c r="C8004">
        <v>2015</v>
      </c>
      <c r="D8004">
        <v>0</v>
      </c>
      <c r="E8004">
        <v>0</v>
      </c>
      <c r="F8004">
        <v>0</v>
      </c>
      <c r="G8004">
        <v>0</v>
      </c>
      <c r="H8004">
        <v>2034</v>
      </c>
      <c r="I8004">
        <v>445</v>
      </c>
      <c r="J8004">
        <v>29832</v>
      </c>
      <c r="K8004">
        <v>629</v>
      </c>
      <c r="L8004">
        <v>0</v>
      </c>
      <c r="M8004">
        <v>0</v>
      </c>
    </row>
    <row r="8005" spans="1:13">
      <c r="A8005">
        <v>251</v>
      </c>
      <c r="B8005" t="s">
        <v>33</v>
      </c>
      <c r="C8005">
        <v>2016</v>
      </c>
      <c r="D8005">
        <v>0</v>
      </c>
      <c r="E8005">
        <v>0</v>
      </c>
      <c r="F8005">
        <v>0</v>
      </c>
      <c r="G8005">
        <v>0</v>
      </c>
      <c r="H8005">
        <v>21873</v>
      </c>
      <c r="I8005">
        <v>82182</v>
      </c>
      <c r="J8005">
        <v>2704</v>
      </c>
      <c r="K8005">
        <v>16</v>
      </c>
      <c r="L8005">
        <v>0</v>
      </c>
      <c r="M8005">
        <v>0</v>
      </c>
    </row>
    <row r="8006" spans="1:13">
      <c r="A8006">
        <v>251</v>
      </c>
      <c r="B8006" t="s">
        <v>33</v>
      </c>
      <c r="C8006">
        <v>2017</v>
      </c>
      <c r="D8006">
        <v>0</v>
      </c>
      <c r="E8006">
        <v>0</v>
      </c>
      <c r="F8006">
        <v>0</v>
      </c>
      <c r="G8006">
        <v>0</v>
      </c>
      <c r="H8006">
        <v>4140</v>
      </c>
      <c r="I8006">
        <v>-1673</v>
      </c>
      <c r="J8006">
        <v>2400</v>
      </c>
      <c r="K8006">
        <v>45</v>
      </c>
      <c r="L8006">
        <v>0</v>
      </c>
      <c r="M8006">
        <v>1</v>
      </c>
    </row>
    <row r="8007" spans="1:13">
      <c r="A8007">
        <v>251</v>
      </c>
      <c r="B8007" t="s">
        <v>33</v>
      </c>
      <c r="C8007">
        <v>2018</v>
      </c>
      <c r="D8007">
        <v>0</v>
      </c>
      <c r="E8007">
        <v>0</v>
      </c>
      <c r="F8007">
        <v>0</v>
      </c>
      <c r="G8007">
        <v>0</v>
      </c>
      <c r="H8007">
        <v>84760</v>
      </c>
      <c r="I8007">
        <v>7065.55</v>
      </c>
      <c r="J8007">
        <v>-10448</v>
      </c>
      <c r="K8007">
        <v>1046</v>
      </c>
      <c r="L8007">
        <v>1</v>
      </c>
      <c r="M8007">
        <v>2</v>
      </c>
    </row>
    <row r="8008" spans="1:13">
      <c r="A8008">
        <v>251</v>
      </c>
      <c r="B8008" t="s">
        <v>33</v>
      </c>
      <c r="C8008">
        <v>2019</v>
      </c>
      <c r="D8008">
        <v>0</v>
      </c>
      <c r="E8008">
        <v>0</v>
      </c>
      <c r="F8008">
        <v>0</v>
      </c>
      <c r="G8008">
        <v>0</v>
      </c>
      <c r="H8008">
        <v>-76964</v>
      </c>
      <c r="I8008">
        <v>68969.55</v>
      </c>
      <c r="J8008">
        <v>51000</v>
      </c>
      <c r="K8008">
        <v>-6023</v>
      </c>
      <c r="L8008">
        <v>4</v>
      </c>
      <c r="M8008">
        <v>1</v>
      </c>
    </row>
    <row r="8009" spans="1:13">
      <c r="A8009">
        <v>251</v>
      </c>
      <c r="B8009" t="s">
        <v>33</v>
      </c>
      <c r="C8009">
        <v>2020</v>
      </c>
      <c r="D8009">
        <v>0</v>
      </c>
      <c r="E8009">
        <v>0</v>
      </c>
      <c r="F8009">
        <v>0</v>
      </c>
      <c r="G8009">
        <v>0</v>
      </c>
      <c r="H8009">
        <v>605561</v>
      </c>
      <c r="I8009">
        <v>49529.95</v>
      </c>
      <c r="J8009">
        <v>-63028</v>
      </c>
      <c r="K8009">
        <v>6950</v>
      </c>
      <c r="L8009">
        <v>10</v>
      </c>
      <c r="M8009">
        <v>-10</v>
      </c>
    </row>
    <row r="8010" spans="1:13">
      <c r="A8010">
        <v>251</v>
      </c>
      <c r="B8010" t="s">
        <v>33</v>
      </c>
      <c r="C8010">
        <v>2021</v>
      </c>
      <c r="D8010">
        <v>186938200</v>
      </c>
      <c r="E8010">
        <v>1130822000</v>
      </c>
      <c r="F8010">
        <v>13442200</v>
      </c>
      <c r="G8010">
        <v>87642000</v>
      </c>
      <c r="H8010">
        <v>10209825</v>
      </c>
      <c r="I8010">
        <v>1677683.35</v>
      </c>
      <c r="J8010">
        <v>937734</v>
      </c>
      <c r="K8010">
        <v>64920</v>
      </c>
      <c r="L8010">
        <v>2811</v>
      </c>
      <c r="M8010">
        <v>221</v>
      </c>
    </row>
    <row r="8011" spans="1:13">
      <c r="A8011">
        <v>251</v>
      </c>
      <c r="B8011" t="s">
        <v>33</v>
      </c>
      <c r="C8011">
        <v>1993</v>
      </c>
      <c r="D8011">
        <v>0</v>
      </c>
      <c r="E8011">
        <v>0</v>
      </c>
      <c r="F8011">
        <v>0</v>
      </c>
      <c r="G8011">
        <v>0</v>
      </c>
      <c r="H8011">
        <v>0</v>
      </c>
      <c r="I8011">
        <v>0</v>
      </c>
      <c r="J8011">
        <v>0</v>
      </c>
      <c r="K8011">
        <v>0</v>
      </c>
      <c r="L8011">
        <v>0</v>
      </c>
      <c r="M8011">
        <v>0</v>
      </c>
    </row>
    <row r="8012" spans="1:13">
      <c r="A8012">
        <v>251</v>
      </c>
      <c r="B8012" t="s">
        <v>33</v>
      </c>
      <c r="C8012">
        <v>1995</v>
      </c>
      <c r="D8012">
        <v>0</v>
      </c>
      <c r="E8012">
        <v>0</v>
      </c>
      <c r="F8012">
        <v>0</v>
      </c>
      <c r="G8012">
        <v>0</v>
      </c>
      <c r="H8012">
        <v>0</v>
      </c>
      <c r="I8012">
        <v>0</v>
      </c>
      <c r="J8012">
        <v>0</v>
      </c>
      <c r="K8012">
        <v>0</v>
      </c>
      <c r="L8012">
        <v>0</v>
      </c>
      <c r="M8012">
        <v>0</v>
      </c>
    </row>
    <row r="8013" spans="1:13">
      <c r="A8013">
        <v>251</v>
      </c>
      <c r="B8013" t="s">
        <v>33</v>
      </c>
      <c r="C8013">
        <v>1996</v>
      </c>
      <c r="D8013">
        <v>0</v>
      </c>
      <c r="E8013">
        <v>0</v>
      </c>
      <c r="F8013">
        <v>0</v>
      </c>
      <c r="G8013">
        <v>0</v>
      </c>
      <c r="H8013">
        <v>0</v>
      </c>
      <c r="I8013">
        <v>0</v>
      </c>
      <c r="J8013">
        <v>0</v>
      </c>
      <c r="K8013">
        <v>0</v>
      </c>
      <c r="L8013">
        <v>0</v>
      </c>
      <c r="M8013">
        <v>0</v>
      </c>
    </row>
    <row r="8014" spans="1:13">
      <c r="A8014">
        <v>251</v>
      </c>
      <c r="B8014" t="s">
        <v>33</v>
      </c>
      <c r="C8014">
        <v>1998</v>
      </c>
      <c r="D8014">
        <v>0</v>
      </c>
      <c r="E8014">
        <v>0</v>
      </c>
      <c r="F8014">
        <v>0</v>
      </c>
      <c r="G8014">
        <v>0</v>
      </c>
      <c r="H8014">
        <v>-508.01</v>
      </c>
      <c r="I8014">
        <v>0</v>
      </c>
      <c r="J8014">
        <v>0</v>
      </c>
      <c r="K8014">
        <v>0</v>
      </c>
      <c r="L8014">
        <v>0</v>
      </c>
      <c r="M8014">
        <v>0</v>
      </c>
    </row>
    <row r="8015" spans="1:13">
      <c r="A8015">
        <v>251</v>
      </c>
      <c r="B8015" t="s">
        <v>33</v>
      </c>
      <c r="C8015">
        <v>1999</v>
      </c>
      <c r="D8015">
        <v>0</v>
      </c>
      <c r="E8015">
        <v>0</v>
      </c>
      <c r="F8015">
        <v>0</v>
      </c>
      <c r="G8015">
        <v>0</v>
      </c>
      <c r="H8015">
        <v>0</v>
      </c>
      <c r="I8015">
        <v>0</v>
      </c>
      <c r="J8015">
        <v>0</v>
      </c>
      <c r="K8015">
        <v>0</v>
      </c>
      <c r="L8015">
        <v>0</v>
      </c>
      <c r="M8015">
        <v>0</v>
      </c>
    </row>
    <row r="8016" spans="1:13">
      <c r="A8016">
        <v>251</v>
      </c>
      <c r="B8016" t="s">
        <v>33</v>
      </c>
      <c r="C8016">
        <v>2004</v>
      </c>
      <c r="D8016">
        <v>0</v>
      </c>
      <c r="E8016">
        <v>0</v>
      </c>
      <c r="F8016">
        <v>0</v>
      </c>
      <c r="G8016">
        <v>0</v>
      </c>
      <c r="H8016">
        <v>0</v>
      </c>
      <c r="I8016">
        <v>0</v>
      </c>
      <c r="J8016">
        <v>0</v>
      </c>
      <c r="K8016">
        <v>0</v>
      </c>
      <c r="L8016">
        <v>0</v>
      </c>
      <c r="M8016">
        <v>0</v>
      </c>
    </row>
    <row r="8017" spans="1:13">
      <c r="A8017">
        <v>251</v>
      </c>
      <c r="B8017" t="s">
        <v>33</v>
      </c>
      <c r="C8017">
        <v>2008</v>
      </c>
      <c r="D8017">
        <v>0</v>
      </c>
      <c r="E8017">
        <v>0</v>
      </c>
      <c r="F8017">
        <v>0</v>
      </c>
      <c r="G8017">
        <v>0</v>
      </c>
      <c r="H8017">
        <v>0</v>
      </c>
      <c r="I8017">
        <v>0</v>
      </c>
      <c r="J8017">
        <v>0</v>
      </c>
      <c r="K8017">
        <v>0</v>
      </c>
      <c r="L8017">
        <v>0</v>
      </c>
      <c r="M8017">
        <v>0</v>
      </c>
    </row>
    <row r="8018" spans="1:13">
      <c r="A8018">
        <v>251</v>
      </c>
      <c r="B8018" t="s">
        <v>33</v>
      </c>
      <c r="C8018">
        <v>2009</v>
      </c>
      <c r="D8018">
        <v>0</v>
      </c>
      <c r="E8018">
        <v>0</v>
      </c>
      <c r="F8018">
        <v>0</v>
      </c>
      <c r="G8018">
        <v>0</v>
      </c>
      <c r="H8018">
        <v>-508</v>
      </c>
      <c r="I8018">
        <v>0</v>
      </c>
      <c r="J8018">
        <v>0</v>
      </c>
      <c r="K8018">
        <v>0</v>
      </c>
      <c r="L8018">
        <v>0</v>
      </c>
      <c r="M8018">
        <v>0</v>
      </c>
    </row>
    <row r="8019" spans="1:13">
      <c r="A8019">
        <v>251</v>
      </c>
      <c r="B8019" t="s">
        <v>33</v>
      </c>
      <c r="C8019">
        <v>2010</v>
      </c>
      <c r="D8019">
        <v>0</v>
      </c>
      <c r="E8019">
        <v>0</v>
      </c>
      <c r="F8019">
        <v>0</v>
      </c>
      <c r="G8019">
        <v>0</v>
      </c>
      <c r="H8019">
        <v>263</v>
      </c>
      <c r="I8019">
        <v>-2236</v>
      </c>
      <c r="J8019">
        <v>0</v>
      </c>
      <c r="K8019">
        <v>0</v>
      </c>
      <c r="L8019">
        <v>0</v>
      </c>
      <c r="M8019">
        <v>0</v>
      </c>
    </row>
    <row r="8020" spans="1:13">
      <c r="A8020">
        <v>251</v>
      </c>
      <c r="B8020" t="s">
        <v>33</v>
      </c>
      <c r="C8020">
        <v>2011</v>
      </c>
      <c r="D8020">
        <v>0</v>
      </c>
      <c r="E8020">
        <v>0</v>
      </c>
      <c r="F8020">
        <v>0</v>
      </c>
      <c r="G8020">
        <v>0</v>
      </c>
      <c r="H8020">
        <v>817</v>
      </c>
      <c r="I8020">
        <v>0</v>
      </c>
      <c r="J8020">
        <v>0</v>
      </c>
      <c r="K8020">
        <v>0</v>
      </c>
      <c r="L8020">
        <v>0</v>
      </c>
      <c r="M8020">
        <v>0</v>
      </c>
    </row>
    <row r="8021" spans="1:13">
      <c r="A8021">
        <v>251</v>
      </c>
      <c r="B8021" t="s">
        <v>33</v>
      </c>
      <c r="C8021">
        <v>2012</v>
      </c>
      <c r="D8021">
        <v>0</v>
      </c>
      <c r="E8021">
        <v>0</v>
      </c>
      <c r="F8021">
        <v>0</v>
      </c>
      <c r="G8021">
        <v>0</v>
      </c>
      <c r="H8021">
        <v>-332</v>
      </c>
      <c r="I8021">
        <v>59</v>
      </c>
      <c r="J8021">
        <v>0</v>
      </c>
      <c r="K8021">
        <v>0</v>
      </c>
      <c r="L8021">
        <v>0</v>
      </c>
      <c r="M8021">
        <v>0</v>
      </c>
    </row>
    <row r="8022" spans="1:13">
      <c r="A8022">
        <v>251</v>
      </c>
      <c r="B8022" t="s">
        <v>33</v>
      </c>
      <c r="C8022">
        <v>2013</v>
      </c>
      <c r="D8022">
        <v>0</v>
      </c>
      <c r="E8022">
        <v>0</v>
      </c>
      <c r="F8022">
        <v>0</v>
      </c>
      <c r="G8022">
        <v>0</v>
      </c>
      <c r="H8022">
        <v>-131</v>
      </c>
      <c r="I8022">
        <v>55</v>
      </c>
      <c r="J8022">
        <v>0</v>
      </c>
      <c r="K8022">
        <v>0</v>
      </c>
      <c r="L8022">
        <v>0</v>
      </c>
      <c r="M8022">
        <v>0</v>
      </c>
    </row>
    <row r="8023" spans="1:13">
      <c r="A8023">
        <v>251</v>
      </c>
      <c r="B8023" t="s">
        <v>33</v>
      </c>
      <c r="C8023">
        <v>2014</v>
      </c>
      <c r="D8023">
        <v>0</v>
      </c>
      <c r="E8023">
        <v>0</v>
      </c>
      <c r="F8023">
        <v>0</v>
      </c>
      <c r="G8023">
        <v>0</v>
      </c>
      <c r="H8023">
        <v>-1966</v>
      </c>
      <c r="I8023">
        <v>2824</v>
      </c>
      <c r="J8023">
        <v>0</v>
      </c>
      <c r="K8023">
        <v>-12391</v>
      </c>
      <c r="L8023">
        <v>0</v>
      </c>
      <c r="M8023">
        <v>0</v>
      </c>
    </row>
    <row r="8024" spans="1:13">
      <c r="A8024">
        <v>251</v>
      </c>
      <c r="B8024" t="s">
        <v>33</v>
      </c>
      <c r="C8024">
        <v>2015</v>
      </c>
      <c r="D8024">
        <v>0</v>
      </c>
      <c r="E8024">
        <v>0</v>
      </c>
      <c r="F8024">
        <v>0</v>
      </c>
      <c r="G8024">
        <v>0</v>
      </c>
      <c r="H8024">
        <v>14052</v>
      </c>
      <c r="I8024">
        <v>1401</v>
      </c>
      <c r="J8024">
        <v>11872</v>
      </c>
      <c r="K8024">
        <v>-15701</v>
      </c>
      <c r="L8024">
        <v>2</v>
      </c>
      <c r="M8024">
        <v>0</v>
      </c>
    </row>
    <row r="8025" spans="1:13">
      <c r="A8025">
        <v>251</v>
      </c>
      <c r="B8025" t="s">
        <v>33</v>
      </c>
      <c r="C8025">
        <v>2016</v>
      </c>
      <c r="D8025">
        <v>0</v>
      </c>
      <c r="E8025">
        <v>0</v>
      </c>
      <c r="F8025">
        <v>0</v>
      </c>
      <c r="G8025">
        <v>0</v>
      </c>
      <c r="H8025">
        <v>109515</v>
      </c>
      <c r="I8025">
        <v>10063</v>
      </c>
      <c r="J8025">
        <v>4088</v>
      </c>
      <c r="K8025">
        <v>-198</v>
      </c>
      <c r="L8025">
        <v>2</v>
      </c>
      <c r="M8025">
        <v>0</v>
      </c>
    </row>
    <row r="8026" spans="1:13">
      <c r="A8026">
        <v>251</v>
      </c>
      <c r="B8026" t="s">
        <v>33</v>
      </c>
      <c r="C8026">
        <v>2017</v>
      </c>
      <c r="D8026">
        <v>0</v>
      </c>
      <c r="E8026">
        <v>0</v>
      </c>
      <c r="F8026">
        <v>0</v>
      </c>
      <c r="G8026">
        <v>0</v>
      </c>
      <c r="H8026">
        <v>130619</v>
      </c>
      <c r="I8026">
        <v>84614.25</v>
      </c>
      <c r="J8026">
        <v>36048</v>
      </c>
      <c r="K8026">
        <v>-174</v>
      </c>
      <c r="L8026">
        <v>2</v>
      </c>
      <c r="M8026">
        <v>1</v>
      </c>
    </row>
    <row r="8027" spans="1:13">
      <c r="A8027">
        <v>251</v>
      </c>
      <c r="B8027" t="s">
        <v>33</v>
      </c>
      <c r="C8027">
        <v>2018</v>
      </c>
      <c r="D8027">
        <v>0</v>
      </c>
      <c r="E8027">
        <v>0</v>
      </c>
      <c r="F8027">
        <v>0</v>
      </c>
      <c r="G8027">
        <v>0</v>
      </c>
      <c r="H8027">
        <v>207452</v>
      </c>
      <c r="I8027">
        <v>25617.35</v>
      </c>
      <c r="J8027">
        <v>-61364</v>
      </c>
      <c r="K8027">
        <v>-286</v>
      </c>
      <c r="L8027">
        <v>1</v>
      </c>
      <c r="M8027">
        <v>2</v>
      </c>
    </row>
    <row r="8028" spans="1:13">
      <c r="A8028">
        <v>251</v>
      </c>
      <c r="B8028" t="s">
        <v>33</v>
      </c>
      <c r="C8028">
        <v>2019</v>
      </c>
      <c r="D8028">
        <v>0</v>
      </c>
      <c r="E8028">
        <v>0</v>
      </c>
      <c r="F8028">
        <v>0</v>
      </c>
      <c r="G8028">
        <v>0</v>
      </c>
      <c r="H8028">
        <v>1165771</v>
      </c>
      <c r="I8028">
        <v>285941.45</v>
      </c>
      <c r="J8028">
        <v>-153824</v>
      </c>
      <c r="K8028">
        <v>8618</v>
      </c>
      <c r="L8028">
        <v>15</v>
      </c>
      <c r="M8028">
        <v>-8</v>
      </c>
    </row>
    <row r="8029" spans="1:13">
      <c r="A8029">
        <v>251</v>
      </c>
      <c r="B8029" t="s">
        <v>33</v>
      </c>
      <c r="C8029">
        <v>2020</v>
      </c>
      <c r="D8029">
        <v>187416100</v>
      </c>
      <c r="E8029">
        <v>1109696000</v>
      </c>
      <c r="F8029">
        <v>9699200</v>
      </c>
      <c r="G8029">
        <v>81346000</v>
      </c>
      <c r="H8029">
        <v>10153780</v>
      </c>
      <c r="I8029">
        <v>1649024.65</v>
      </c>
      <c r="J8029">
        <v>772216</v>
      </c>
      <c r="K8029">
        <v>60785</v>
      </c>
      <c r="L8029">
        <v>2818</v>
      </c>
      <c r="M8029">
        <v>220</v>
      </c>
    </row>
    <row r="8030" spans="1:13">
      <c r="A8030">
        <v>261</v>
      </c>
      <c r="B8030" t="s">
        <v>35</v>
      </c>
      <c r="C8030">
        <v>1993</v>
      </c>
      <c r="D8030">
        <v>0</v>
      </c>
      <c r="E8030">
        <v>0</v>
      </c>
      <c r="F8030">
        <v>0</v>
      </c>
      <c r="G8030">
        <v>0</v>
      </c>
      <c r="H8030">
        <v>0</v>
      </c>
      <c r="I8030">
        <v>0</v>
      </c>
      <c r="J8030">
        <v>0</v>
      </c>
      <c r="K8030">
        <v>0</v>
      </c>
      <c r="L8030">
        <v>0</v>
      </c>
      <c r="M8030">
        <v>0</v>
      </c>
    </row>
    <row r="8031" spans="1:13">
      <c r="A8031">
        <v>261</v>
      </c>
      <c r="B8031" t="s">
        <v>35</v>
      </c>
      <c r="C8031">
        <v>1994</v>
      </c>
      <c r="D8031">
        <v>0</v>
      </c>
      <c r="E8031">
        <v>0</v>
      </c>
      <c r="F8031">
        <v>0</v>
      </c>
      <c r="G8031">
        <v>0</v>
      </c>
      <c r="H8031">
        <v>0</v>
      </c>
      <c r="I8031">
        <v>0</v>
      </c>
      <c r="J8031">
        <v>0</v>
      </c>
      <c r="K8031">
        <v>0</v>
      </c>
      <c r="L8031">
        <v>0</v>
      </c>
      <c r="M8031">
        <v>0</v>
      </c>
    </row>
    <row r="8032" spans="1:13">
      <c r="A8032">
        <v>261</v>
      </c>
      <c r="B8032" t="s">
        <v>35</v>
      </c>
      <c r="C8032">
        <v>1995</v>
      </c>
      <c r="D8032">
        <v>0</v>
      </c>
      <c r="E8032">
        <v>0</v>
      </c>
      <c r="F8032">
        <v>0</v>
      </c>
      <c r="G8032">
        <v>0</v>
      </c>
      <c r="H8032">
        <v>0</v>
      </c>
      <c r="I8032">
        <v>0</v>
      </c>
      <c r="J8032">
        <v>0</v>
      </c>
      <c r="K8032">
        <v>0</v>
      </c>
      <c r="L8032">
        <v>0</v>
      </c>
      <c r="M8032">
        <v>0</v>
      </c>
    </row>
    <row r="8033" spans="1:13">
      <c r="A8033">
        <v>261</v>
      </c>
      <c r="B8033" t="s">
        <v>35</v>
      </c>
      <c r="C8033">
        <v>1996</v>
      </c>
      <c r="D8033">
        <v>0</v>
      </c>
      <c r="E8033">
        <v>0</v>
      </c>
      <c r="F8033">
        <v>0</v>
      </c>
      <c r="G8033">
        <v>0</v>
      </c>
      <c r="H8033">
        <v>-1337.05</v>
      </c>
      <c r="I8033">
        <v>0</v>
      </c>
      <c r="J8033">
        <v>0</v>
      </c>
      <c r="K8033">
        <v>0</v>
      </c>
      <c r="L8033">
        <v>0</v>
      </c>
      <c r="M8033">
        <v>0</v>
      </c>
    </row>
    <row r="8034" spans="1:13">
      <c r="A8034">
        <v>261</v>
      </c>
      <c r="B8034" t="s">
        <v>35</v>
      </c>
      <c r="C8034">
        <v>1997</v>
      </c>
      <c r="D8034">
        <v>0</v>
      </c>
      <c r="E8034">
        <v>0</v>
      </c>
      <c r="F8034">
        <v>0</v>
      </c>
      <c r="G8034">
        <v>0</v>
      </c>
      <c r="H8034">
        <v>0</v>
      </c>
      <c r="I8034">
        <v>0</v>
      </c>
      <c r="J8034">
        <v>0</v>
      </c>
      <c r="K8034">
        <v>0</v>
      </c>
      <c r="L8034">
        <v>0</v>
      </c>
      <c r="M8034">
        <v>0</v>
      </c>
    </row>
    <row r="8035" spans="1:13">
      <c r="A8035">
        <v>261</v>
      </c>
      <c r="B8035" t="s">
        <v>35</v>
      </c>
      <c r="C8035">
        <v>1998</v>
      </c>
      <c r="D8035">
        <v>0</v>
      </c>
      <c r="E8035">
        <v>0</v>
      </c>
      <c r="F8035">
        <v>0</v>
      </c>
      <c r="G8035">
        <v>0</v>
      </c>
      <c r="H8035">
        <v>-2538</v>
      </c>
      <c r="I8035">
        <v>0</v>
      </c>
      <c r="J8035">
        <v>0</v>
      </c>
      <c r="K8035">
        <v>0</v>
      </c>
      <c r="L8035">
        <v>0</v>
      </c>
      <c r="M8035">
        <v>0</v>
      </c>
    </row>
    <row r="8036" spans="1:13">
      <c r="A8036">
        <v>261</v>
      </c>
      <c r="B8036" t="s">
        <v>35</v>
      </c>
      <c r="C8036">
        <v>1999</v>
      </c>
      <c r="D8036">
        <v>0</v>
      </c>
      <c r="E8036">
        <v>0</v>
      </c>
      <c r="F8036">
        <v>0</v>
      </c>
      <c r="G8036">
        <v>0</v>
      </c>
      <c r="H8036">
        <v>-4345.8999999999996</v>
      </c>
      <c r="I8036">
        <v>0</v>
      </c>
      <c r="J8036">
        <v>0</v>
      </c>
      <c r="K8036">
        <v>0</v>
      </c>
      <c r="L8036">
        <v>0</v>
      </c>
      <c r="M8036">
        <v>0</v>
      </c>
    </row>
    <row r="8037" spans="1:13">
      <c r="A8037">
        <v>261</v>
      </c>
      <c r="B8037" t="s">
        <v>35</v>
      </c>
      <c r="C8037">
        <v>2000</v>
      </c>
      <c r="D8037">
        <v>0</v>
      </c>
      <c r="E8037">
        <v>0</v>
      </c>
      <c r="F8037">
        <v>0</v>
      </c>
      <c r="G8037">
        <v>0</v>
      </c>
      <c r="H8037">
        <v>-2488.5</v>
      </c>
      <c r="I8037">
        <v>0</v>
      </c>
      <c r="J8037">
        <v>0</v>
      </c>
      <c r="K8037">
        <v>0</v>
      </c>
      <c r="L8037">
        <v>0</v>
      </c>
      <c r="M8037">
        <v>0</v>
      </c>
    </row>
    <row r="8038" spans="1:13">
      <c r="A8038">
        <v>261</v>
      </c>
      <c r="B8038" t="s">
        <v>35</v>
      </c>
      <c r="C8038">
        <v>2001</v>
      </c>
      <c r="D8038">
        <v>0</v>
      </c>
      <c r="E8038">
        <v>0</v>
      </c>
      <c r="F8038">
        <v>0</v>
      </c>
      <c r="G8038">
        <v>0</v>
      </c>
      <c r="H8038">
        <v>-3276</v>
      </c>
      <c r="I8038">
        <v>0</v>
      </c>
      <c r="J8038">
        <v>0</v>
      </c>
      <c r="K8038">
        <v>0</v>
      </c>
      <c r="L8038">
        <v>0</v>
      </c>
      <c r="M8038">
        <v>0</v>
      </c>
    </row>
    <row r="8039" spans="1:13">
      <c r="A8039">
        <v>261</v>
      </c>
      <c r="B8039" t="s">
        <v>35</v>
      </c>
      <c r="C8039">
        <v>2002</v>
      </c>
      <c r="D8039">
        <v>0</v>
      </c>
      <c r="E8039">
        <v>0</v>
      </c>
      <c r="F8039">
        <v>0</v>
      </c>
      <c r="G8039">
        <v>0</v>
      </c>
      <c r="H8039">
        <v>-8318.1</v>
      </c>
      <c r="I8039">
        <v>0</v>
      </c>
      <c r="J8039">
        <v>0</v>
      </c>
      <c r="K8039">
        <v>-174.3</v>
      </c>
      <c r="L8039">
        <v>0</v>
      </c>
      <c r="M8039">
        <v>0</v>
      </c>
    </row>
    <row r="8040" spans="1:13">
      <c r="A8040">
        <v>261</v>
      </c>
      <c r="B8040" t="s">
        <v>35</v>
      </c>
      <c r="C8040">
        <v>2003</v>
      </c>
      <c r="D8040">
        <v>-447500</v>
      </c>
      <c r="E8040">
        <v>0</v>
      </c>
      <c r="F8040">
        <v>0</v>
      </c>
      <c r="G8040">
        <v>-111000</v>
      </c>
      <c r="H8040">
        <v>-9430</v>
      </c>
      <c r="I8040">
        <v>0</v>
      </c>
      <c r="J8040">
        <v>0</v>
      </c>
      <c r="K8040">
        <v>0</v>
      </c>
      <c r="L8040">
        <v>0</v>
      </c>
      <c r="M8040">
        <v>0</v>
      </c>
    </row>
    <row r="8041" spans="1:13">
      <c r="A8041">
        <v>261</v>
      </c>
      <c r="B8041" t="s">
        <v>35</v>
      </c>
      <c r="C8041">
        <v>2004</v>
      </c>
      <c r="D8041">
        <v>-545400</v>
      </c>
      <c r="E8041">
        <v>0</v>
      </c>
      <c r="F8041">
        <v>0</v>
      </c>
      <c r="G8041">
        <v>0</v>
      </c>
      <c r="H8041">
        <v>-12307</v>
      </c>
      <c r="I8041">
        <v>0</v>
      </c>
      <c r="J8041">
        <v>0</v>
      </c>
      <c r="K8041">
        <v>0</v>
      </c>
      <c r="L8041">
        <v>0</v>
      </c>
      <c r="M8041">
        <v>0</v>
      </c>
    </row>
    <row r="8042" spans="1:13">
      <c r="A8042">
        <v>261</v>
      </c>
      <c r="B8042" t="s">
        <v>35</v>
      </c>
      <c r="C8042">
        <v>2005</v>
      </c>
      <c r="D8042">
        <v>-713900</v>
      </c>
      <c r="E8042">
        <v>0</v>
      </c>
      <c r="F8042">
        <v>0</v>
      </c>
      <c r="G8042">
        <v>0</v>
      </c>
      <c r="H8042">
        <v>-14278</v>
      </c>
      <c r="I8042">
        <v>0</v>
      </c>
      <c r="J8042">
        <v>0</v>
      </c>
      <c r="K8042">
        <v>0</v>
      </c>
      <c r="L8042">
        <v>0</v>
      </c>
      <c r="M8042">
        <v>0</v>
      </c>
    </row>
    <row r="8043" spans="1:13">
      <c r="A8043">
        <v>261</v>
      </c>
      <c r="B8043" t="s">
        <v>35</v>
      </c>
      <c r="C8043">
        <v>2006</v>
      </c>
      <c r="D8043">
        <v>-347500</v>
      </c>
      <c r="E8043">
        <v>0</v>
      </c>
      <c r="F8043">
        <v>0</v>
      </c>
      <c r="G8043">
        <v>0</v>
      </c>
      <c r="H8043">
        <v>-6950</v>
      </c>
      <c r="I8043">
        <v>0</v>
      </c>
      <c r="J8043">
        <v>0</v>
      </c>
      <c r="K8043">
        <v>0</v>
      </c>
      <c r="L8043">
        <v>0</v>
      </c>
      <c r="M8043">
        <v>0</v>
      </c>
    </row>
    <row r="8044" spans="1:13">
      <c r="A8044">
        <v>261</v>
      </c>
      <c r="B8044" t="s">
        <v>35</v>
      </c>
      <c r="C8044">
        <v>2007</v>
      </c>
      <c r="D8044">
        <v>-511500</v>
      </c>
      <c r="E8044">
        <v>0</v>
      </c>
      <c r="F8044">
        <v>0</v>
      </c>
      <c r="G8044">
        <v>0</v>
      </c>
      <c r="H8044">
        <v>-10230</v>
      </c>
      <c r="I8044">
        <v>0</v>
      </c>
      <c r="J8044">
        <v>0</v>
      </c>
      <c r="K8044">
        <v>0</v>
      </c>
      <c r="L8044">
        <v>0</v>
      </c>
      <c r="M8044">
        <v>0</v>
      </c>
    </row>
    <row r="8045" spans="1:13">
      <c r="A8045">
        <v>261</v>
      </c>
      <c r="B8045" t="s">
        <v>35</v>
      </c>
      <c r="C8045">
        <v>2008</v>
      </c>
      <c r="D8045">
        <v>-504800</v>
      </c>
      <c r="E8045">
        <v>0</v>
      </c>
      <c r="F8045">
        <v>-185900</v>
      </c>
      <c r="G8045">
        <v>-300000</v>
      </c>
      <c r="H8045">
        <v>-21674</v>
      </c>
      <c r="I8045">
        <v>0</v>
      </c>
      <c r="J8045">
        <v>-14872</v>
      </c>
      <c r="K8045">
        <v>-225</v>
      </c>
      <c r="L8045">
        <v>0</v>
      </c>
      <c r="M8045">
        <v>0</v>
      </c>
    </row>
    <row r="8046" spans="1:13">
      <c r="A8046">
        <v>261</v>
      </c>
      <c r="B8046" t="s">
        <v>35</v>
      </c>
      <c r="C8046">
        <v>2009</v>
      </c>
      <c r="D8046">
        <v>2451700</v>
      </c>
      <c r="E8046">
        <v>-115000</v>
      </c>
      <c r="F8046">
        <v>758200</v>
      </c>
      <c r="G8046">
        <v>-2534000</v>
      </c>
      <c r="H8046">
        <v>234373</v>
      </c>
      <c r="I8046">
        <v>-115</v>
      </c>
      <c r="J8046">
        <v>60656</v>
      </c>
      <c r="K8046">
        <v>-1901</v>
      </c>
      <c r="L8046">
        <v>0</v>
      </c>
      <c r="M8046">
        <v>0</v>
      </c>
    </row>
    <row r="8047" spans="1:13">
      <c r="A8047">
        <v>261</v>
      </c>
      <c r="B8047" t="s">
        <v>35</v>
      </c>
      <c r="C8047">
        <v>2010</v>
      </c>
      <c r="D8047">
        <v>-1449500</v>
      </c>
      <c r="E8047">
        <v>-215000</v>
      </c>
      <c r="F8047">
        <v>-102400</v>
      </c>
      <c r="G8047">
        <v>-2632000</v>
      </c>
      <c r="H8047">
        <v>-15837</v>
      </c>
      <c r="I8047">
        <v>-215</v>
      </c>
      <c r="J8047">
        <v>-8192</v>
      </c>
      <c r="K8047">
        <v>-1974</v>
      </c>
      <c r="L8047">
        <v>0</v>
      </c>
      <c r="M8047">
        <v>0</v>
      </c>
    </row>
    <row r="8048" spans="1:13">
      <c r="A8048">
        <v>261</v>
      </c>
      <c r="B8048" t="s">
        <v>35</v>
      </c>
      <c r="C8048">
        <v>2011</v>
      </c>
      <c r="D8048">
        <v>-436000</v>
      </c>
      <c r="E8048">
        <v>1107000</v>
      </c>
      <c r="F8048">
        <v>-153800</v>
      </c>
      <c r="G8048">
        <v>-2976000</v>
      </c>
      <c r="H8048">
        <v>53286</v>
      </c>
      <c r="I8048">
        <v>3951</v>
      </c>
      <c r="J8048">
        <v>-12304</v>
      </c>
      <c r="K8048">
        <v>-2232</v>
      </c>
      <c r="L8048">
        <v>0</v>
      </c>
      <c r="M8048">
        <v>0</v>
      </c>
    </row>
    <row r="8049" spans="1:13">
      <c r="A8049">
        <v>261</v>
      </c>
      <c r="B8049" t="s">
        <v>35</v>
      </c>
      <c r="C8049">
        <v>2012</v>
      </c>
      <c r="D8049">
        <v>-566900</v>
      </c>
      <c r="E8049">
        <v>6583000</v>
      </c>
      <c r="F8049">
        <v>-193200</v>
      </c>
      <c r="G8049">
        <v>-605000</v>
      </c>
      <c r="H8049">
        <v>74537</v>
      </c>
      <c r="I8049">
        <v>16003</v>
      </c>
      <c r="J8049">
        <v>-15456</v>
      </c>
      <c r="K8049">
        <v>-453</v>
      </c>
      <c r="L8049">
        <v>0</v>
      </c>
      <c r="M8049">
        <v>0</v>
      </c>
    </row>
    <row r="8050" spans="1:13">
      <c r="A8050">
        <v>261</v>
      </c>
      <c r="B8050" t="s">
        <v>35</v>
      </c>
      <c r="C8050">
        <v>2013</v>
      </c>
      <c r="D8050">
        <v>155300</v>
      </c>
      <c r="E8050">
        <v>16680000</v>
      </c>
      <c r="F8050">
        <v>8996900</v>
      </c>
      <c r="G8050">
        <v>53216000</v>
      </c>
      <c r="H8050">
        <v>97611</v>
      </c>
      <c r="I8050">
        <v>48047</v>
      </c>
      <c r="J8050">
        <v>719752</v>
      </c>
      <c r="K8050">
        <v>41854</v>
      </c>
      <c r="L8050">
        <v>0</v>
      </c>
      <c r="M8050">
        <v>0</v>
      </c>
    </row>
    <row r="8051" spans="1:13">
      <c r="A8051">
        <v>261</v>
      </c>
      <c r="B8051" t="s">
        <v>35</v>
      </c>
      <c r="C8051">
        <v>2014</v>
      </c>
      <c r="D8051">
        <v>954200</v>
      </c>
      <c r="E8051">
        <v>49827000</v>
      </c>
      <c r="F8051">
        <v>22410600</v>
      </c>
      <c r="G8051">
        <v>235746000</v>
      </c>
      <c r="H8051">
        <v>182016</v>
      </c>
      <c r="I8051">
        <v>144012</v>
      </c>
      <c r="J8051">
        <v>1810344</v>
      </c>
      <c r="K8051">
        <v>167702</v>
      </c>
      <c r="L8051">
        <v>0</v>
      </c>
      <c r="M8051">
        <v>0</v>
      </c>
    </row>
    <row r="8052" spans="1:13">
      <c r="A8052">
        <v>261</v>
      </c>
      <c r="B8052" t="s">
        <v>35</v>
      </c>
      <c r="C8052">
        <v>2015</v>
      </c>
      <c r="D8052">
        <v>13484200</v>
      </c>
      <c r="E8052">
        <v>604516000</v>
      </c>
      <c r="F8052">
        <v>26247300</v>
      </c>
      <c r="G8052">
        <v>307997000</v>
      </c>
      <c r="H8052">
        <v>1769483</v>
      </c>
      <c r="I8052">
        <v>1782218</v>
      </c>
      <c r="J8052">
        <v>2275226</v>
      </c>
      <c r="K8052">
        <v>165014</v>
      </c>
      <c r="L8052">
        <v>0</v>
      </c>
      <c r="M8052">
        <v>0</v>
      </c>
    </row>
    <row r="8053" spans="1:13">
      <c r="A8053">
        <v>261</v>
      </c>
      <c r="B8053" t="s">
        <v>35</v>
      </c>
      <c r="C8053">
        <v>2016</v>
      </c>
      <c r="D8053">
        <v>20966900</v>
      </c>
      <c r="E8053">
        <v>775546000</v>
      </c>
      <c r="F8053">
        <v>-8397100</v>
      </c>
      <c r="G8053">
        <v>652387000</v>
      </c>
      <c r="H8053">
        <v>2342185</v>
      </c>
      <c r="I8053">
        <v>2240134</v>
      </c>
      <c r="J8053">
        <v>-531184</v>
      </c>
      <c r="K8053">
        <v>-222216</v>
      </c>
      <c r="L8053">
        <v>0</v>
      </c>
      <c r="M8053">
        <v>0</v>
      </c>
    </row>
    <row r="8054" spans="1:13">
      <c r="A8054">
        <v>261</v>
      </c>
      <c r="B8054" t="s">
        <v>35</v>
      </c>
      <c r="C8054">
        <v>2017</v>
      </c>
      <c r="D8054">
        <v>0</v>
      </c>
      <c r="E8054">
        <v>0</v>
      </c>
      <c r="F8054">
        <v>0</v>
      </c>
      <c r="G8054">
        <v>0</v>
      </c>
      <c r="H8054">
        <v>4442937</v>
      </c>
      <c r="I8054">
        <v>1246250</v>
      </c>
      <c r="J8054">
        <v>1906943</v>
      </c>
      <c r="K8054">
        <v>-747993</v>
      </c>
      <c r="L8054">
        <v>0</v>
      </c>
      <c r="M8054">
        <v>0</v>
      </c>
    </row>
    <row r="8055" spans="1:13">
      <c r="A8055">
        <v>261</v>
      </c>
      <c r="B8055" t="s">
        <v>35</v>
      </c>
      <c r="C8055">
        <v>2018</v>
      </c>
      <c r="D8055">
        <v>218330400</v>
      </c>
      <c r="E8055">
        <v>1647408000</v>
      </c>
      <c r="F8055">
        <v>313352500</v>
      </c>
      <c r="G8055">
        <v>1355573000</v>
      </c>
      <c r="H8055">
        <v>18816574</v>
      </c>
      <c r="I8055">
        <v>4053062</v>
      </c>
      <c r="J8055">
        <v>10384601</v>
      </c>
      <c r="K8055">
        <v>113964</v>
      </c>
      <c r="L8055">
        <v>0</v>
      </c>
      <c r="M8055">
        <v>0</v>
      </c>
    </row>
    <row r="8056" spans="1:13">
      <c r="A8056">
        <v>261</v>
      </c>
      <c r="B8056" t="s">
        <v>35</v>
      </c>
      <c r="C8056">
        <v>2019</v>
      </c>
      <c r="D8056">
        <v>1262098100</v>
      </c>
      <c r="E8056">
        <v>5299064000</v>
      </c>
      <c r="F8056">
        <v>537189200</v>
      </c>
      <c r="G8056">
        <v>5812724799</v>
      </c>
      <c r="H8056">
        <v>100138582</v>
      </c>
      <c r="I8056">
        <v>9952964</v>
      </c>
      <c r="J8056">
        <v>32349557</v>
      </c>
      <c r="K8056">
        <v>2205313</v>
      </c>
      <c r="L8056">
        <v>0</v>
      </c>
      <c r="M8056">
        <v>0</v>
      </c>
    </row>
    <row r="8057" spans="1:13">
      <c r="A8057">
        <v>261</v>
      </c>
      <c r="B8057" t="s">
        <v>35</v>
      </c>
      <c r="C8057">
        <v>2020</v>
      </c>
      <c r="D8057">
        <v>765281500</v>
      </c>
      <c r="E8057">
        <v>10079970000</v>
      </c>
      <c r="F8057">
        <v>15582283800</v>
      </c>
      <c r="G8057">
        <v>-9970264966</v>
      </c>
      <c r="H8057">
        <v>64280928</v>
      </c>
      <c r="I8057">
        <v>17714029</v>
      </c>
      <c r="J8057">
        <v>-20956235.5</v>
      </c>
      <c r="K8057">
        <v>-8040676</v>
      </c>
      <c r="L8057">
        <v>0</v>
      </c>
      <c r="M8057">
        <v>0</v>
      </c>
    </row>
    <row r="8058" spans="1:13">
      <c r="A8058">
        <v>261</v>
      </c>
      <c r="B8058" t="s">
        <v>35</v>
      </c>
      <c r="C8058">
        <v>2021</v>
      </c>
      <c r="D8058">
        <v>850667600</v>
      </c>
      <c r="E8058">
        <v>6302451000</v>
      </c>
      <c r="F8058">
        <v>773813300</v>
      </c>
      <c r="G8058">
        <v>-6423522235</v>
      </c>
      <c r="H8058">
        <v>47146592</v>
      </c>
      <c r="I8058">
        <v>9039281</v>
      </c>
      <c r="J8058">
        <v>-5578248</v>
      </c>
      <c r="K8058">
        <v>-4909335</v>
      </c>
      <c r="L8058">
        <v>0</v>
      </c>
      <c r="M8058">
        <v>0</v>
      </c>
    </row>
    <row r="8059" spans="1:13">
      <c r="A8059">
        <v>261</v>
      </c>
      <c r="B8059" t="s">
        <v>35</v>
      </c>
      <c r="C8059">
        <v>2022</v>
      </c>
      <c r="D8059">
        <v>16756622000</v>
      </c>
      <c r="E8059">
        <v>103188716000</v>
      </c>
      <c r="F8059">
        <v>14429444800</v>
      </c>
      <c r="G8059">
        <v>167475120340</v>
      </c>
      <c r="H8059">
        <v>979461993.45000005</v>
      </c>
      <c r="I8059">
        <v>180521980.44999999</v>
      </c>
      <c r="J8059">
        <v>649407954.29999995</v>
      </c>
      <c r="K8059">
        <v>124269920.55</v>
      </c>
      <c r="L8059">
        <v>270500</v>
      </c>
      <c r="M8059">
        <v>37044</v>
      </c>
    </row>
    <row r="8060" spans="1:13">
      <c r="A8060">
        <v>261</v>
      </c>
      <c r="B8060" t="s">
        <v>35</v>
      </c>
      <c r="C8060">
        <v>1993</v>
      </c>
      <c r="D8060">
        <v>0</v>
      </c>
      <c r="E8060">
        <v>0</v>
      </c>
      <c r="F8060">
        <v>0</v>
      </c>
      <c r="G8060">
        <v>0</v>
      </c>
      <c r="H8060">
        <v>0</v>
      </c>
      <c r="I8060">
        <v>0</v>
      </c>
      <c r="J8060">
        <v>0</v>
      </c>
      <c r="K8060">
        <v>0</v>
      </c>
      <c r="L8060">
        <v>0</v>
      </c>
      <c r="M8060">
        <v>0</v>
      </c>
    </row>
    <row r="8061" spans="1:13">
      <c r="A8061">
        <v>261</v>
      </c>
      <c r="B8061" t="s">
        <v>35</v>
      </c>
      <c r="C8061">
        <v>1994</v>
      </c>
      <c r="D8061">
        <v>0</v>
      </c>
      <c r="E8061">
        <v>0</v>
      </c>
      <c r="F8061">
        <v>0</v>
      </c>
      <c r="G8061">
        <v>0</v>
      </c>
      <c r="H8061">
        <v>0</v>
      </c>
      <c r="I8061">
        <v>0</v>
      </c>
      <c r="J8061">
        <v>0</v>
      </c>
      <c r="K8061">
        <v>0</v>
      </c>
      <c r="L8061">
        <v>0</v>
      </c>
      <c r="M8061">
        <v>0</v>
      </c>
    </row>
    <row r="8062" spans="1:13">
      <c r="A8062">
        <v>261</v>
      </c>
      <c r="B8062" t="s">
        <v>35</v>
      </c>
      <c r="C8062">
        <v>1995</v>
      </c>
      <c r="D8062">
        <v>0</v>
      </c>
      <c r="E8062">
        <v>0</v>
      </c>
      <c r="F8062">
        <v>0</v>
      </c>
      <c r="G8062">
        <v>0</v>
      </c>
      <c r="H8062">
        <v>0</v>
      </c>
      <c r="I8062">
        <v>0</v>
      </c>
      <c r="J8062">
        <v>0</v>
      </c>
      <c r="K8062">
        <v>0</v>
      </c>
      <c r="L8062">
        <v>0</v>
      </c>
      <c r="M8062">
        <v>0</v>
      </c>
    </row>
    <row r="8063" spans="1:13">
      <c r="A8063">
        <v>261</v>
      </c>
      <c r="B8063" t="s">
        <v>35</v>
      </c>
      <c r="C8063">
        <v>1996</v>
      </c>
      <c r="D8063">
        <v>0</v>
      </c>
      <c r="E8063">
        <v>0</v>
      </c>
      <c r="F8063">
        <v>0</v>
      </c>
      <c r="G8063">
        <v>0</v>
      </c>
      <c r="H8063">
        <v>0</v>
      </c>
      <c r="I8063">
        <v>0</v>
      </c>
      <c r="J8063">
        <v>0</v>
      </c>
      <c r="K8063">
        <v>0</v>
      </c>
      <c r="L8063">
        <v>0</v>
      </c>
      <c r="M8063">
        <v>0</v>
      </c>
    </row>
    <row r="8064" spans="1:13">
      <c r="A8064">
        <v>261</v>
      </c>
      <c r="B8064" t="s">
        <v>35</v>
      </c>
      <c r="C8064">
        <v>1997</v>
      </c>
      <c r="D8064">
        <v>0</v>
      </c>
      <c r="E8064">
        <v>0</v>
      </c>
      <c r="F8064">
        <v>0</v>
      </c>
      <c r="G8064">
        <v>0</v>
      </c>
      <c r="H8064">
        <v>-1693.45</v>
      </c>
      <c r="I8064">
        <v>0</v>
      </c>
      <c r="J8064">
        <v>0</v>
      </c>
      <c r="K8064">
        <v>0</v>
      </c>
      <c r="L8064">
        <v>0</v>
      </c>
      <c r="M8064">
        <v>0</v>
      </c>
    </row>
    <row r="8065" spans="1:13">
      <c r="A8065">
        <v>261</v>
      </c>
      <c r="B8065" t="s">
        <v>35</v>
      </c>
      <c r="C8065">
        <v>1998</v>
      </c>
      <c r="D8065">
        <v>0</v>
      </c>
      <c r="E8065">
        <v>0</v>
      </c>
      <c r="F8065">
        <v>0</v>
      </c>
      <c r="G8065">
        <v>0</v>
      </c>
      <c r="H8065">
        <v>-1162.05</v>
      </c>
      <c r="I8065">
        <v>0</v>
      </c>
      <c r="J8065">
        <v>0</v>
      </c>
      <c r="K8065">
        <v>0</v>
      </c>
      <c r="L8065">
        <v>0</v>
      </c>
      <c r="M8065">
        <v>0</v>
      </c>
    </row>
    <row r="8066" spans="1:13">
      <c r="A8066">
        <v>261</v>
      </c>
      <c r="B8066" t="s">
        <v>35</v>
      </c>
      <c r="C8066">
        <v>1999</v>
      </c>
      <c r="D8066">
        <v>0</v>
      </c>
      <c r="E8066">
        <v>0</v>
      </c>
      <c r="F8066">
        <v>0</v>
      </c>
      <c r="G8066">
        <v>0</v>
      </c>
      <c r="H8066">
        <v>0</v>
      </c>
      <c r="I8066">
        <v>0</v>
      </c>
      <c r="J8066">
        <v>0</v>
      </c>
      <c r="K8066">
        <v>0</v>
      </c>
      <c r="L8066">
        <v>0</v>
      </c>
      <c r="M8066">
        <v>0</v>
      </c>
    </row>
    <row r="8067" spans="1:13">
      <c r="A8067">
        <v>261</v>
      </c>
      <c r="B8067" t="s">
        <v>35</v>
      </c>
      <c r="C8067">
        <v>2000</v>
      </c>
      <c r="D8067">
        <v>0</v>
      </c>
      <c r="E8067">
        <v>0</v>
      </c>
      <c r="F8067">
        <v>0</v>
      </c>
      <c r="G8067">
        <v>0</v>
      </c>
      <c r="H8067">
        <v>-1239</v>
      </c>
      <c r="I8067">
        <v>0</v>
      </c>
      <c r="J8067">
        <v>0</v>
      </c>
      <c r="K8067">
        <v>0</v>
      </c>
      <c r="L8067">
        <v>0</v>
      </c>
      <c r="M8067">
        <v>0</v>
      </c>
    </row>
    <row r="8068" spans="1:13">
      <c r="A8068">
        <v>261</v>
      </c>
      <c r="B8068" t="s">
        <v>35</v>
      </c>
      <c r="C8068">
        <v>2001</v>
      </c>
      <c r="D8068">
        <v>0</v>
      </c>
      <c r="E8068">
        <v>0</v>
      </c>
      <c r="F8068">
        <v>0</v>
      </c>
      <c r="G8068">
        <v>0</v>
      </c>
      <c r="H8068">
        <v>-3801</v>
      </c>
      <c r="I8068">
        <v>0</v>
      </c>
      <c r="J8068">
        <v>0</v>
      </c>
      <c r="K8068">
        <v>0</v>
      </c>
      <c r="L8068">
        <v>0</v>
      </c>
      <c r="M8068">
        <v>0</v>
      </c>
    </row>
    <row r="8069" spans="1:13">
      <c r="A8069">
        <v>261</v>
      </c>
      <c r="B8069" t="s">
        <v>35</v>
      </c>
      <c r="C8069">
        <v>2002</v>
      </c>
      <c r="D8069">
        <v>0</v>
      </c>
      <c r="E8069">
        <v>0</v>
      </c>
      <c r="F8069">
        <v>0</v>
      </c>
      <c r="G8069">
        <v>0</v>
      </c>
      <c r="H8069">
        <v>-6358.8</v>
      </c>
      <c r="I8069">
        <v>0</v>
      </c>
      <c r="J8069">
        <v>0</v>
      </c>
      <c r="K8069">
        <v>0</v>
      </c>
      <c r="L8069">
        <v>0</v>
      </c>
      <c r="M8069">
        <v>0</v>
      </c>
    </row>
    <row r="8070" spans="1:13">
      <c r="A8070">
        <v>261</v>
      </c>
      <c r="B8070" t="s">
        <v>35</v>
      </c>
      <c r="C8070">
        <v>2003</v>
      </c>
      <c r="D8070">
        <v>-117600</v>
      </c>
      <c r="E8070">
        <v>0</v>
      </c>
      <c r="F8070">
        <v>0</v>
      </c>
      <c r="G8070">
        <v>0</v>
      </c>
      <c r="H8070">
        <v>-2352</v>
      </c>
      <c r="I8070">
        <v>0</v>
      </c>
      <c r="J8070">
        <v>0</v>
      </c>
      <c r="K8070">
        <v>0</v>
      </c>
      <c r="L8070">
        <v>0</v>
      </c>
      <c r="M8070">
        <v>0</v>
      </c>
    </row>
    <row r="8071" spans="1:13">
      <c r="A8071">
        <v>261</v>
      </c>
      <c r="B8071" t="s">
        <v>35</v>
      </c>
      <c r="C8071">
        <v>2004</v>
      </c>
      <c r="D8071">
        <v>-556800</v>
      </c>
      <c r="E8071">
        <v>0</v>
      </c>
      <c r="F8071">
        <v>0</v>
      </c>
      <c r="G8071">
        <v>0</v>
      </c>
      <c r="H8071">
        <v>-11136</v>
      </c>
      <c r="I8071">
        <v>0</v>
      </c>
      <c r="J8071">
        <v>0</v>
      </c>
      <c r="K8071">
        <v>0</v>
      </c>
      <c r="L8071">
        <v>0</v>
      </c>
      <c r="M8071">
        <v>0</v>
      </c>
    </row>
    <row r="8072" spans="1:13">
      <c r="A8072">
        <v>261</v>
      </c>
      <c r="B8072" t="s">
        <v>35</v>
      </c>
      <c r="C8072">
        <v>2005</v>
      </c>
      <c r="D8072">
        <v>-177500</v>
      </c>
      <c r="E8072">
        <v>0</v>
      </c>
      <c r="F8072">
        <v>0</v>
      </c>
      <c r="G8072">
        <v>0</v>
      </c>
      <c r="H8072">
        <v>-3550</v>
      </c>
      <c r="I8072">
        <v>0</v>
      </c>
      <c r="J8072">
        <v>0</v>
      </c>
      <c r="K8072">
        <v>0</v>
      </c>
      <c r="L8072">
        <v>0</v>
      </c>
      <c r="M8072">
        <v>0</v>
      </c>
    </row>
    <row r="8073" spans="1:13">
      <c r="A8073">
        <v>261</v>
      </c>
      <c r="B8073" t="s">
        <v>35</v>
      </c>
      <c r="C8073">
        <v>2006</v>
      </c>
      <c r="D8073">
        <v>-32100</v>
      </c>
      <c r="E8073">
        <v>0</v>
      </c>
      <c r="F8073">
        <v>0</v>
      </c>
      <c r="G8073">
        <v>-20000</v>
      </c>
      <c r="H8073">
        <v>-642</v>
      </c>
      <c r="I8073">
        <v>0</v>
      </c>
      <c r="J8073">
        <v>0</v>
      </c>
      <c r="K8073">
        <v>-15</v>
      </c>
      <c r="L8073">
        <v>0</v>
      </c>
      <c r="M8073">
        <v>0</v>
      </c>
    </row>
    <row r="8074" spans="1:13">
      <c r="A8074">
        <v>261</v>
      </c>
      <c r="B8074" t="s">
        <v>35</v>
      </c>
      <c r="C8074">
        <v>2007</v>
      </c>
      <c r="D8074">
        <v>-1074900</v>
      </c>
      <c r="E8074">
        <v>5000</v>
      </c>
      <c r="F8074">
        <v>1656400</v>
      </c>
      <c r="G8074">
        <v>3700000</v>
      </c>
      <c r="H8074">
        <v>-17610</v>
      </c>
      <c r="I8074">
        <v>5</v>
      </c>
      <c r="J8074">
        <v>132512</v>
      </c>
      <c r="K8074">
        <v>2775</v>
      </c>
      <c r="L8074">
        <v>0</v>
      </c>
      <c r="M8074">
        <v>0</v>
      </c>
    </row>
    <row r="8075" spans="1:13">
      <c r="A8075">
        <v>261</v>
      </c>
      <c r="B8075" t="s">
        <v>35</v>
      </c>
      <c r="C8075">
        <v>2008</v>
      </c>
      <c r="D8075">
        <v>1717900</v>
      </c>
      <c r="E8075">
        <v>-224000</v>
      </c>
      <c r="F8075">
        <v>1301800</v>
      </c>
      <c r="G8075">
        <v>2300000</v>
      </c>
      <c r="H8075">
        <v>164307</v>
      </c>
      <c r="I8075">
        <v>-145</v>
      </c>
      <c r="J8075">
        <v>103386</v>
      </c>
      <c r="K8075">
        <v>1725</v>
      </c>
      <c r="L8075">
        <v>0</v>
      </c>
      <c r="M8075">
        <v>0</v>
      </c>
    </row>
    <row r="8076" spans="1:13">
      <c r="A8076">
        <v>261</v>
      </c>
      <c r="B8076" t="s">
        <v>35</v>
      </c>
      <c r="C8076">
        <v>2009</v>
      </c>
      <c r="D8076">
        <v>-1412000</v>
      </c>
      <c r="E8076">
        <v>28000</v>
      </c>
      <c r="F8076">
        <v>0</v>
      </c>
      <c r="G8076">
        <v>0</v>
      </c>
      <c r="H8076">
        <v>-42339</v>
      </c>
      <c r="I8076">
        <v>28</v>
      </c>
      <c r="J8076">
        <v>0</v>
      </c>
      <c r="K8076">
        <v>0</v>
      </c>
      <c r="L8076">
        <v>0</v>
      </c>
      <c r="M8076">
        <v>0</v>
      </c>
    </row>
    <row r="8077" spans="1:13">
      <c r="A8077">
        <v>261</v>
      </c>
      <c r="B8077" t="s">
        <v>35</v>
      </c>
      <c r="C8077">
        <v>2010</v>
      </c>
      <c r="D8077">
        <v>-11063500</v>
      </c>
      <c r="E8077">
        <v>2213000</v>
      </c>
      <c r="F8077">
        <v>-132900</v>
      </c>
      <c r="G8077">
        <v>-266000</v>
      </c>
      <c r="H8077">
        <v>-1284968</v>
      </c>
      <c r="I8077">
        <v>3798</v>
      </c>
      <c r="J8077">
        <v>-10632</v>
      </c>
      <c r="K8077">
        <v>-200</v>
      </c>
      <c r="L8077">
        <v>0</v>
      </c>
      <c r="M8077">
        <v>0</v>
      </c>
    </row>
    <row r="8078" spans="1:13">
      <c r="A8078">
        <v>261</v>
      </c>
      <c r="B8078" t="s">
        <v>35</v>
      </c>
      <c r="C8078">
        <v>2011</v>
      </c>
      <c r="D8078">
        <v>-10225900</v>
      </c>
      <c r="E8078">
        <v>12945000</v>
      </c>
      <c r="F8078">
        <v>-203700</v>
      </c>
      <c r="G8078">
        <v>11760000</v>
      </c>
      <c r="H8078">
        <v>-1176124</v>
      </c>
      <c r="I8078">
        <v>31001</v>
      </c>
      <c r="J8078">
        <v>-16296</v>
      </c>
      <c r="K8078">
        <v>8820</v>
      </c>
      <c r="L8078">
        <v>0</v>
      </c>
      <c r="M8078">
        <v>0</v>
      </c>
    </row>
    <row r="8079" spans="1:13">
      <c r="A8079">
        <v>261</v>
      </c>
      <c r="B8079" t="s">
        <v>35</v>
      </c>
      <c r="C8079">
        <v>2012</v>
      </c>
      <c r="D8079">
        <v>-8819100</v>
      </c>
      <c r="E8079">
        <v>11174000</v>
      </c>
      <c r="F8079">
        <v>-3745400</v>
      </c>
      <c r="G8079">
        <v>99838000</v>
      </c>
      <c r="H8079">
        <v>-1042579</v>
      </c>
      <c r="I8079">
        <v>29306</v>
      </c>
      <c r="J8079">
        <v>-299632</v>
      </c>
      <c r="K8079">
        <v>-21668</v>
      </c>
      <c r="L8079">
        <v>0</v>
      </c>
      <c r="M8079">
        <v>0</v>
      </c>
    </row>
    <row r="8080" spans="1:13">
      <c r="A8080">
        <v>261</v>
      </c>
      <c r="B8080" t="s">
        <v>35</v>
      </c>
      <c r="C8080">
        <v>2013</v>
      </c>
      <c r="D8080">
        <v>6057600</v>
      </c>
      <c r="E8080">
        <v>576695000</v>
      </c>
      <c r="F8080">
        <v>-2026200</v>
      </c>
      <c r="G8080">
        <v>-92562000</v>
      </c>
      <c r="H8080">
        <v>859430</v>
      </c>
      <c r="I8080">
        <v>1728123</v>
      </c>
      <c r="J8080">
        <v>-161616</v>
      </c>
      <c r="K8080">
        <v>-7459</v>
      </c>
      <c r="L8080">
        <v>0</v>
      </c>
      <c r="M8080">
        <v>0</v>
      </c>
    </row>
    <row r="8081" spans="1:13">
      <c r="A8081">
        <v>261</v>
      </c>
      <c r="B8081" t="s">
        <v>35</v>
      </c>
      <c r="C8081">
        <v>2014</v>
      </c>
      <c r="D8081">
        <v>12767100</v>
      </c>
      <c r="E8081">
        <v>619799000</v>
      </c>
      <c r="F8081">
        <v>7335300</v>
      </c>
      <c r="G8081">
        <v>77312000</v>
      </c>
      <c r="H8081">
        <v>1668268</v>
      </c>
      <c r="I8081">
        <v>1833882</v>
      </c>
      <c r="J8081">
        <v>73941</v>
      </c>
      <c r="K8081">
        <v>101067</v>
      </c>
      <c r="L8081">
        <v>0</v>
      </c>
      <c r="M8081">
        <v>0</v>
      </c>
    </row>
    <row r="8082" spans="1:13">
      <c r="A8082">
        <v>261</v>
      </c>
      <c r="B8082" t="s">
        <v>35</v>
      </c>
      <c r="C8082">
        <v>2015</v>
      </c>
      <c r="D8082">
        <v>6825500</v>
      </c>
      <c r="E8082">
        <v>319665000</v>
      </c>
      <c r="F8082">
        <v>1067300</v>
      </c>
      <c r="G8082">
        <v>-1067190000</v>
      </c>
      <c r="H8082">
        <v>832731</v>
      </c>
      <c r="I8082">
        <v>899038</v>
      </c>
      <c r="J8082">
        <v>242885</v>
      </c>
      <c r="K8082">
        <v>-29596</v>
      </c>
      <c r="L8082">
        <v>0</v>
      </c>
      <c r="M8082">
        <v>0</v>
      </c>
    </row>
    <row r="8083" spans="1:13">
      <c r="A8083">
        <v>261</v>
      </c>
      <c r="B8083" t="s">
        <v>35</v>
      </c>
      <c r="C8083">
        <v>2016</v>
      </c>
      <c r="D8083">
        <v>62775000</v>
      </c>
      <c r="E8083">
        <v>848816000</v>
      </c>
      <c r="F8083">
        <v>19949100</v>
      </c>
      <c r="G8083">
        <v>324931000</v>
      </c>
      <c r="H8083">
        <v>6485675</v>
      </c>
      <c r="I8083">
        <v>2211705</v>
      </c>
      <c r="J8083">
        <v>1282944</v>
      </c>
      <c r="K8083">
        <v>62178</v>
      </c>
      <c r="L8083">
        <v>0</v>
      </c>
      <c r="M8083">
        <v>0</v>
      </c>
    </row>
    <row r="8084" spans="1:13">
      <c r="A8084">
        <v>261</v>
      </c>
      <c r="B8084" t="s">
        <v>35</v>
      </c>
      <c r="C8084">
        <v>2017</v>
      </c>
      <c r="D8084">
        <v>260087851</v>
      </c>
      <c r="E8084">
        <v>1385262000</v>
      </c>
      <c r="F8084">
        <v>59065600</v>
      </c>
      <c r="G8084">
        <v>39987119</v>
      </c>
      <c r="H8084">
        <v>21194596</v>
      </c>
      <c r="I8084">
        <v>2918519</v>
      </c>
      <c r="J8084">
        <v>6519182</v>
      </c>
      <c r="K8084">
        <v>-442974</v>
      </c>
      <c r="L8084">
        <v>0</v>
      </c>
      <c r="M8084">
        <v>0</v>
      </c>
    </row>
    <row r="8085" spans="1:13">
      <c r="A8085">
        <v>261</v>
      </c>
      <c r="B8085" t="s">
        <v>35</v>
      </c>
      <c r="C8085">
        <v>2018</v>
      </c>
      <c r="D8085">
        <v>1239518400</v>
      </c>
      <c r="E8085">
        <v>4531559000</v>
      </c>
      <c r="F8085">
        <v>338047100</v>
      </c>
      <c r="G8085">
        <v>4353944999</v>
      </c>
      <c r="H8085">
        <v>98449482</v>
      </c>
      <c r="I8085">
        <v>8636959</v>
      </c>
      <c r="J8085">
        <v>17567731</v>
      </c>
      <c r="K8085">
        <v>926677</v>
      </c>
      <c r="L8085">
        <v>0</v>
      </c>
      <c r="M8085">
        <v>0</v>
      </c>
    </row>
    <row r="8086" spans="1:13">
      <c r="A8086">
        <v>261</v>
      </c>
      <c r="B8086" t="s">
        <v>35</v>
      </c>
      <c r="C8086">
        <v>2019</v>
      </c>
      <c r="D8086">
        <v>904804700</v>
      </c>
      <c r="E8086">
        <v>11991182000</v>
      </c>
      <c r="F8086">
        <v>10383334100</v>
      </c>
      <c r="G8086">
        <v>27010058993</v>
      </c>
      <c r="H8086">
        <v>76118374</v>
      </c>
      <c r="I8086">
        <v>22291442</v>
      </c>
      <c r="J8086">
        <v>-11848937</v>
      </c>
      <c r="K8086">
        <v>5318481</v>
      </c>
      <c r="L8086">
        <v>0</v>
      </c>
      <c r="M8086">
        <v>0</v>
      </c>
    </row>
    <row r="8087" spans="1:13">
      <c r="A8087">
        <v>261</v>
      </c>
      <c r="B8087" t="s">
        <v>35</v>
      </c>
      <c r="C8087">
        <v>2020</v>
      </c>
      <c r="D8087">
        <v>744296400</v>
      </c>
      <c r="E8087">
        <v>5646649000</v>
      </c>
      <c r="F8087">
        <v>72746800</v>
      </c>
      <c r="G8087">
        <v>-4650733792</v>
      </c>
      <c r="H8087">
        <v>42438910</v>
      </c>
      <c r="I8087">
        <v>7318199</v>
      </c>
      <c r="J8087">
        <v>6713428</v>
      </c>
      <c r="K8087">
        <v>-3529776</v>
      </c>
      <c r="L8087">
        <v>0</v>
      </c>
      <c r="M8087">
        <v>0</v>
      </c>
    </row>
    <row r="8088" spans="1:13">
      <c r="A8088">
        <v>261</v>
      </c>
      <c r="B8088" t="s">
        <v>35</v>
      </c>
      <c r="C8088">
        <v>2021</v>
      </c>
      <c r="D8088">
        <v>16583087747</v>
      </c>
      <c r="E8088">
        <v>97364204000</v>
      </c>
      <c r="F8088">
        <v>9205149600</v>
      </c>
      <c r="G8088">
        <v>181842795611</v>
      </c>
      <c r="H8088">
        <v>969687605.79999995</v>
      </c>
      <c r="I8088">
        <v>169378199</v>
      </c>
      <c r="J8088">
        <v>565081780</v>
      </c>
      <c r="K8088">
        <v>136321407</v>
      </c>
      <c r="L8088">
        <v>267340</v>
      </c>
      <c r="M8088">
        <v>36255</v>
      </c>
    </row>
    <row r="8089" spans="1:13">
      <c r="A8089">
        <v>261</v>
      </c>
      <c r="B8089" t="s">
        <v>35</v>
      </c>
      <c r="C8089">
        <v>1993</v>
      </c>
      <c r="D8089">
        <v>0</v>
      </c>
      <c r="E8089">
        <v>0</v>
      </c>
      <c r="F8089">
        <v>0</v>
      </c>
      <c r="G8089">
        <v>0</v>
      </c>
      <c r="H8089">
        <v>0</v>
      </c>
      <c r="I8089">
        <v>0</v>
      </c>
      <c r="J8089">
        <v>0</v>
      </c>
      <c r="K8089">
        <v>0</v>
      </c>
      <c r="L8089">
        <v>0</v>
      </c>
      <c r="M8089">
        <v>0</v>
      </c>
    </row>
    <row r="8090" spans="1:13">
      <c r="A8090">
        <v>261</v>
      </c>
      <c r="B8090" t="s">
        <v>35</v>
      </c>
      <c r="C8090">
        <v>1994</v>
      </c>
      <c r="D8090">
        <v>0</v>
      </c>
      <c r="E8090">
        <v>0</v>
      </c>
      <c r="F8090">
        <v>0</v>
      </c>
      <c r="G8090">
        <v>0</v>
      </c>
      <c r="H8090">
        <v>0</v>
      </c>
      <c r="I8090">
        <v>0</v>
      </c>
      <c r="J8090">
        <v>0</v>
      </c>
      <c r="K8090">
        <v>0</v>
      </c>
      <c r="L8090">
        <v>0</v>
      </c>
      <c r="M8090">
        <v>0</v>
      </c>
    </row>
    <row r="8091" spans="1:13">
      <c r="A8091">
        <v>261</v>
      </c>
      <c r="B8091" t="s">
        <v>35</v>
      </c>
      <c r="C8091">
        <v>1995</v>
      </c>
      <c r="D8091">
        <v>0</v>
      </c>
      <c r="E8091">
        <v>0</v>
      </c>
      <c r="F8091">
        <v>0</v>
      </c>
      <c r="G8091">
        <v>0</v>
      </c>
      <c r="H8091">
        <v>-1768.98</v>
      </c>
      <c r="I8091">
        <v>0</v>
      </c>
      <c r="J8091">
        <v>0</v>
      </c>
      <c r="K8091">
        <v>0</v>
      </c>
      <c r="L8091">
        <v>0</v>
      </c>
      <c r="M8091">
        <v>0</v>
      </c>
    </row>
    <row r="8092" spans="1:13">
      <c r="A8092">
        <v>261</v>
      </c>
      <c r="B8092" t="s">
        <v>35</v>
      </c>
      <c r="C8092">
        <v>1996</v>
      </c>
      <c r="D8092">
        <v>0</v>
      </c>
      <c r="E8092">
        <v>0</v>
      </c>
      <c r="F8092">
        <v>0</v>
      </c>
      <c r="G8092">
        <v>0</v>
      </c>
      <c r="H8092">
        <v>-2300</v>
      </c>
      <c r="I8092">
        <v>0</v>
      </c>
      <c r="J8092">
        <v>0</v>
      </c>
      <c r="K8092">
        <v>0</v>
      </c>
      <c r="L8092">
        <v>0</v>
      </c>
      <c r="M8092">
        <v>0</v>
      </c>
    </row>
    <row r="8093" spans="1:13">
      <c r="A8093">
        <v>261</v>
      </c>
      <c r="B8093" t="s">
        <v>35</v>
      </c>
      <c r="C8093">
        <v>1997</v>
      </c>
      <c r="D8093">
        <v>0</v>
      </c>
      <c r="E8093">
        <v>0</v>
      </c>
      <c r="F8093">
        <v>0</v>
      </c>
      <c r="G8093">
        <v>0</v>
      </c>
      <c r="H8093">
        <v>-743.98</v>
      </c>
      <c r="I8093">
        <v>0</v>
      </c>
      <c r="J8093">
        <v>0</v>
      </c>
      <c r="K8093">
        <v>0</v>
      </c>
      <c r="L8093">
        <v>0</v>
      </c>
      <c r="M8093">
        <v>0</v>
      </c>
    </row>
    <row r="8094" spans="1:13">
      <c r="A8094">
        <v>261</v>
      </c>
      <c r="B8094" t="s">
        <v>35</v>
      </c>
      <c r="C8094">
        <v>1998</v>
      </c>
      <c r="D8094">
        <v>0</v>
      </c>
      <c r="E8094">
        <v>0</v>
      </c>
      <c r="F8094">
        <v>0</v>
      </c>
      <c r="G8094">
        <v>0</v>
      </c>
      <c r="H8094">
        <v>0</v>
      </c>
      <c r="I8094">
        <v>0</v>
      </c>
      <c r="J8094">
        <v>0</v>
      </c>
      <c r="K8094">
        <v>0</v>
      </c>
      <c r="L8094">
        <v>0</v>
      </c>
      <c r="M8094">
        <v>0</v>
      </c>
    </row>
    <row r="8095" spans="1:13">
      <c r="A8095">
        <v>261</v>
      </c>
      <c r="B8095" t="s">
        <v>35</v>
      </c>
      <c r="C8095">
        <v>1999</v>
      </c>
      <c r="D8095">
        <v>0</v>
      </c>
      <c r="E8095">
        <v>0</v>
      </c>
      <c r="F8095">
        <v>0</v>
      </c>
      <c r="G8095">
        <v>0</v>
      </c>
      <c r="H8095">
        <v>-3190</v>
      </c>
      <c r="I8095">
        <v>0</v>
      </c>
      <c r="J8095">
        <v>0</v>
      </c>
      <c r="K8095">
        <v>0</v>
      </c>
      <c r="L8095">
        <v>0</v>
      </c>
      <c r="M8095">
        <v>0</v>
      </c>
    </row>
    <row r="8096" spans="1:13">
      <c r="A8096">
        <v>261</v>
      </c>
      <c r="B8096" t="s">
        <v>35</v>
      </c>
      <c r="C8096">
        <v>2000</v>
      </c>
      <c r="D8096">
        <v>0</v>
      </c>
      <c r="E8096">
        <v>0</v>
      </c>
      <c r="F8096">
        <v>0</v>
      </c>
      <c r="G8096">
        <v>0</v>
      </c>
      <c r="H8096">
        <v>-2002</v>
      </c>
      <c r="I8096">
        <v>0</v>
      </c>
      <c r="J8096">
        <v>0</v>
      </c>
      <c r="K8096">
        <v>0</v>
      </c>
      <c r="L8096">
        <v>0</v>
      </c>
      <c r="M8096">
        <v>0</v>
      </c>
    </row>
    <row r="8097" spans="1:13">
      <c r="A8097">
        <v>261</v>
      </c>
      <c r="B8097" t="s">
        <v>35</v>
      </c>
      <c r="C8097">
        <v>2001</v>
      </c>
      <c r="D8097">
        <v>-122500</v>
      </c>
      <c r="E8097">
        <v>0</v>
      </c>
      <c r="F8097">
        <v>0</v>
      </c>
      <c r="G8097">
        <v>0</v>
      </c>
      <c r="H8097">
        <v>-2450</v>
      </c>
      <c r="I8097">
        <v>0</v>
      </c>
      <c r="J8097">
        <v>0</v>
      </c>
      <c r="K8097">
        <v>0</v>
      </c>
      <c r="L8097">
        <v>0</v>
      </c>
      <c r="M8097">
        <v>0</v>
      </c>
    </row>
    <row r="8098" spans="1:13">
      <c r="A8098">
        <v>261</v>
      </c>
      <c r="B8098" t="s">
        <v>35</v>
      </c>
      <c r="C8098">
        <v>2002</v>
      </c>
      <c r="D8098">
        <v>-326000</v>
      </c>
      <c r="E8098">
        <v>0</v>
      </c>
      <c r="F8098">
        <v>0</v>
      </c>
      <c r="G8098">
        <v>0</v>
      </c>
      <c r="H8098">
        <v>-6520</v>
      </c>
      <c r="I8098">
        <v>0</v>
      </c>
      <c r="J8098">
        <v>0</v>
      </c>
      <c r="K8098">
        <v>0</v>
      </c>
      <c r="L8098">
        <v>0</v>
      </c>
      <c r="M8098">
        <v>0</v>
      </c>
    </row>
    <row r="8099" spans="1:13">
      <c r="A8099">
        <v>261</v>
      </c>
      <c r="B8099" t="s">
        <v>35</v>
      </c>
      <c r="C8099">
        <v>2003</v>
      </c>
      <c r="D8099">
        <v>-773400</v>
      </c>
      <c r="E8099">
        <v>0</v>
      </c>
      <c r="F8099">
        <v>0</v>
      </c>
      <c r="G8099">
        <v>0</v>
      </c>
      <c r="H8099">
        <v>-18396</v>
      </c>
      <c r="I8099">
        <v>0</v>
      </c>
      <c r="J8099">
        <v>0</v>
      </c>
      <c r="K8099">
        <v>0</v>
      </c>
      <c r="L8099">
        <v>0</v>
      </c>
      <c r="M8099">
        <v>0</v>
      </c>
    </row>
    <row r="8100" spans="1:13">
      <c r="A8100">
        <v>261</v>
      </c>
      <c r="B8100" t="s">
        <v>35</v>
      </c>
      <c r="C8100">
        <v>2004</v>
      </c>
      <c r="D8100">
        <v>-467300</v>
      </c>
      <c r="E8100">
        <v>0</v>
      </c>
      <c r="F8100">
        <v>0</v>
      </c>
      <c r="G8100">
        <v>0</v>
      </c>
      <c r="H8100">
        <v>-10474</v>
      </c>
      <c r="I8100">
        <v>0</v>
      </c>
      <c r="J8100">
        <v>0</v>
      </c>
      <c r="K8100">
        <v>0</v>
      </c>
      <c r="L8100">
        <v>0</v>
      </c>
      <c r="M8100">
        <v>0</v>
      </c>
    </row>
    <row r="8101" spans="1:13">
      <c r="A8101">
        <v>261</v>
      </c>
      <c r="B8101" t="s">
        <v>35</v>
      </c>
      <c r="C8101">
        <v>2005</v>
      </c>
      <c r="D8101">
        <v>-1235500</v>
      </c>
      <c r="E8101">
        <v>0</v>
      </c>
      <c r="F8101">
        <v>0</v>
      </c>
      <c r="G8101">
        <v>0</v>
      </c>
      <c r="H8101">
        <v>-24710</v>
      </c>
      <c r="I8101">
        <v>0</v>
      </c>
      <c r="J8101">
        <v>0</v>
      </c>
      <c r="K8101">
        <v>0</v>
      </c>
      <c r="L8101">
        <v>0</v>
      </c>
      <c r="M8101">
        <v>0</v>
      </c>
    </row>
    <row r="8102" spans="1:13">
      <c r="A8102">
        <v>261</v>
      </c>
      <c r="B8102" t="s">
        <v>35</v>
      </c>
      <c r="C8102">
        <v>2006</v>
      </c>
      <c r="D8102">
        <v>-327900</v>
      </c>
      <c r="E8102">
        <v>0</v>
      </c>
      <c r="F8102">
        <v>0</v>
      </c>
      <c r="G8102">
        <v>-468000</v>
      </c>
      <c r="H8102">
        <v>-6647</v>
      </c>
      <c r="I8102">
        <v>0</v>
      </c>
      <c r="J8102">
        <v>0</v>
      </c>
      <c r="K8102">
        <v>-109</v>
      </c>
      <c r="L8102">
        <v>0</v>
      </c>
      <c r="M8102">
        <v>0</v>
      </c>
    </row>
    <row r="8103" spans="1:13">
      <c r="A8103">
        <v>261</v>
      </c>
      <c r="B8103" t="s">
        <v>35</v>
      </c>
      <c r="C8103">
        <v>2007</v>
      </c>
      <c r="D8103">
        <v>-371600</v>
      </c>
      <c r="E8103">
        <v>-137300</v>
      </c>
      <c r="F8103">
        <v>146000</v>
      </c>
      <c r="G8103">
        <v>-896000</v>
      </c>
      <c r="H8103">
        <v>-20179</v>
      </c>
      <c r="I8103">
        <v>37</v>
      </c>
      <c r="J8103">
        <v>-10984</v>
      </c>
      <c r="K8103">
        <v>-134</v>
      </c>
      <c r="L8103">
        <v>0</v>
      </c>
      <c r="M8103">
        <v>0</v>
      </c>
    </row>
    <row r="8104" spans="1:13">
      <c r="A8104">
        <v>261</v>
      </c>
      <c r="B8104" t="s">
        <v>35</v>
      </c>
      <c r="C8104">
        <v>2008</v>
      </c>
      <c r="D8104">
        <v>-1238100</v>
      </c>
      <c r="E8104">
        <v>91800</v>
      </c>
      <c r="F8104">
        <v>446000</v>
      </c>
      <c r="G8104">
        <v>0</v>
      </c>
      <c r="H8104">
        <v>-47242</v>
      </c>
      <c r="I8104">
        <v>442</v>
      </c>
      <c r="J8104">
        <v>7344</v>
      </c>
      <c r="K8104">
        <v>0</v>
      </c>
      <c r="L8104">
        <v>0</v>
      </c>
      <c r="M8104">
        <v>0</v>
      </c>
    </row>
    <row r="8105" spans="1:13">
      <c r="A8105">
        <v>261</v>
      </c>
      <c r="B8105" t="s">
        <v>35</v>
      </c>
      <c r="C8105">
        <v>2009</v>
      </c>
      <c r="D8105">
        <v>-1287300</v>
      </c>
      <c r="E8105">
        <v>-49300</v>
      </c>
      <c r="F8105">
        <v>-1078000</v>
      </c>
      <c r="G8105">
        <v>0</v>
      </c>
      <c r="H8105">
        <v>-19078</v>
      </c>
      <c r="I8105">
        <v>-1674</v>
      </c>
      <c r="J8105">
        <v>-3944</v>
      </c>
      <c r="K8105">
        <v>0</v>
      </c>
      <c r="L8105">
        <v>0</v>
      </c>
      <c r="M8105">
        <v>0</v>
      </c>
    </row>
    <row r="8106" spans="1:13">
      <c r="A8106">
        <v>261</v>
      </c>
      <c r="B8106" t="s">
        <v>35</v>
      </c>
      <c r="C8106">
        <v>2010</v>
      </c>
      <c r="D8106">
        <v>-1282900</v>
      </c>
      <c r="E8106">
        <v>504300</v>
      </c>
      <c r="F8106">
        <v>6033000</v>
      </c>
      <c r="G8106">
        <v>97602000</v>
      </c>
      <c r="H8106">
        <v>-108898</v>
      </c>
      <c r="I8106">
        <v>16126</v>
      </c>
      <c r="J8106">
        <v>40344</v>
      </c>
      <c r="K8106">
        <v>73202</v>
      </c>
      <c r="L8106">
        <v>0</v>
      </c>
      <c r="M8106">
        <v>0</v>
      </c>
    </row>
    <row r="8107" spans="1:13">
      <c r="A8107">
        <v>261</v>
      </c>
      <c r="B8107" t="s">
        <v>35</v>
      </c>
      <c r="C8107">
        <v>2011</v>
      </c>
      <c r="D8107">
        <v>-1161100</v>
      </c>
      <c r="E8107">
        <v>-53773200</v>
      </c>
      <c r="F8107">
        <v>60544000</v>
      </c>
      <c r="G8107">
        <v>100302000</v>
      </c>
      <c r="H8107">
        <v>-40912</v>
      </c>
      <c r="I8107">
        <v>173676</v>
      </c>
      <c r="J8107">
        <v>-4301856</v>
      </c>
      <c r="K8107">
        <v>75342</v>
      </c>
      <c r="L8107">
        <v>0</v>
      </c>
      <c r="M8107">
        <v>0</v>
      </c>
    </row>
    <row r="8108" spans="1:13">
      <c r="A8108">
        <v>261</v>
      </c>
      <c r="B8108" t="s">
        <v>35</v>
      </c>
      <c r="C8108">
        <v>2012</v>
      </c>
      <c r="D8108">
        <v>-1967700</v>
      </c>
      <c r="E8108">
        <v>806200</v>
      </c>
      <c r="F8108">
        <v>128070000</v>
      </c>
      <c r="G8108">
        <v>99185000</v>
      </c>
      <c r="H8108">
        <v>40129</v>
      </c>
      <c r="I8108">
        <v>391150</v>
      </c>
      <c r="J8108">
        <v>64496</v>
      </c>
      <c r="K8108">
        <v>72103</v>
      </c>
      <c r="L8108">
        <v>0</v>
      </c>
      <c r="M8108">
        <v>0</v>
      </c>
    </row>
    <row r="8109" spans="1:13">
      <c r="A8109">
        <v>261</v>
      </c>
      <c r="B8109" t="s">
        <v>35</v>
      </c>
      <c r="C8109">
        <v>2013</v>
      </c>
      <c r="D8109">
        <v>658700</v>
      </c>
      <c r="E8109">
        <v>20427900</v>
      </c>
      <c r="F8109">
        <v>58430000</v>
      </c>
      <c r="G8109">
        <v>124150000</v>
      </c>
      <c r="H8109">
        <v>198459</v>
      </c>
      <c r="I8109">
        <v>168159</v>
      </c>
      <c r="J8109">
        <v>1647608</v>
      </c>
      <c r="K8109">
        <v>66941</v>
      </c>
      <c r="L8109">
        <v>0</v>
      </c>
      <c r="M8109">
        <v>0</v>
      </c>
    </row>
    <row r="8110" spans="1:13">
      <c r="A8110">
        <v>261</v>
      </c>
      <c r="B8110" t="s">
        <v>35</v>
      </c>
      <c r="C8110">
        <v>2014</v>
      </c>
      <c r="D8110">
        <v>8539100</v>
      </c>
      <c r="E8110">
        <v>2420800</v>
      </c>
      <c r="F8110">
        <v>186903000</v>
      </c>
      <c r="G8110">
        <v>-199119000</v>
      </c>
      <c r="H8110">
        <v>1128571</v>
      </c>
      <c r="I8110">
        <v>542348</v>
      </c>
      <c r="J8110">
        <v>151916</v>
      </c>
      <c r="K8110">
        <v>-6836</v>
      </c>
      <c r="L8110">
        <v>0</v>
      </c>
      <c r="M8110">
        <v>0</v>
      </c>
    </row>
    <row r="8111" spans="1:13">
      <c r="A8111">
        <v>261</v>
      </c>
      <c r="B8111" t="s">
        <v>35</v>
      </c>
      <c r="C8111">
        <v>2015</v>
      </c>
      <c r="D8111">
        <v>9067100</v>
      </c>
      <c r="E8111">
        <v>-74024900</v>
      </c>
      <c r="F8111">
        <v>379047000</v>
      </c>
      <c r="G8111">
        <v>-68628000</v>
      </c>
      <c r="H8111">
        <v>1032904</v>
      </c>
      <c r="I8111">
        <v>963861</v>
      </c>
      <c r="J8111">
        <v>2347167</v>
      </c>
      <c r="K8111">
        <v>359049</v>
      </c>
      <c r="L8111">
        <v>0</v>
      </c>
      <c r="M8111">
        <v>0</v>
      </c>
    </row>
    <row r="8112" spans="1:13">
      <c r="A8112">
        <v>261</v>
      </c>
      <c r="B8112" t="s">
        <v>35</v>
      </c>
      <c r="C8112">
        <v>2016</v>
      </c>
      <c r="D8112">
        <v>231833700</v>
      </c>
      <c r="E8112">
        <v>666548700</v>
      </c>
      <c r="F8112">
        <v>1531430000</v>
      </c>
      <c r="G8112">
        <v>1518726000</v>
      </c>
      <c r="H8112">
        <v>18994317</v>
      </c>
      <c r="I8112">
        <v>3471506</v>
      </c>
      <c r="J8112">
        <v>4702982</v>
      </c>
      <c r="K8112">
        <v>510664</v>
      </c>
      <c r="L8112">
        <v>0</v>
      </c>
      <c r="M8112">
        <v>0</v>
      </c>
    </row>
    <row r="8113" spans="1:13">
      <c r="A8113">
        <v>261</v>
      </c>
      <c r="B8113" t="s">
        <v>35</v>
      </c>
      <c r="C8113">
        <v>2017</v>
      </c>
      <c r="D8113">
        <v>717054900</v>
      </c>
      <c r="E8113">
        <v>1137685700</v>
      </c>
      <c r="F8113">
        <v>4478515000</v>
      </c>
      <c r="G8113">
        <v>21341894004</v>
      </c>
      <c r="H8113">
        <v>57647586</v>
      </c>
      <c r="I8113">
        <v>9608357</v>
      </c>
      <c r="J8113">
        <v>36095732</v>
      </c>
      <c r="K8113">
        <v>3723381</v>
      </c>
      <c r="L8113">
        <v>0</v>
      </c>
      <c r="M8113">
        <v>0</v>
      </c>
    </row>
    <row r="8114" spans="1:13">
      <c r="A8114">
        <v>261</v>
      </c>
      <c r="B8114" t="s">
        <v>35</v>
      </c>
      <c r="C8114">
        <v>2018</v>
      </c>
      <c r="D8114">
        <v>698402047</v>
      </c>
      <c r="E8114">
        <v>3528943200</v>
      </c>
      <c r="F8114">
        <v>9605215000</v>
      </c>
      <c r="G8114">
        <v>30185761629</v>
      </c>
      <c r="H8114">
        <v>62456286.799999997</v>
      </c>
      <c r="I8114">
        <v>17824174</v>
      </c>
      <c r="J8114">
        <v>10948510</v>
      </c>
      <c r="K8114">
        <v>4727166</v>
      </c>
      <c r="L8114">
        <v>0</v>
      </c>
      <c r="M8114">
        <v>0</v>
      </c>
    </row>
    <row r="8115" spans="1:13">
      <c r="A8115">
        <v>261</v>
      </c>
      <c r="B8115" t="s">
        <v>35</v>
      </c>
      <c r="C8115">
        <v>2019</v>
      </c>
      <c r="D8115">
        <v>814954800</v>
      </c>
      <c r="E8115">
        <v>22766000</v>
      </c>
      <c r="F8115">
        <v>4806329000</v>
      </c>
      <c r="G8115">
        <v>9423600</v>
      </c>
      <c r="H8115">
        <v>46483092</v>
      </c>
      <c r="I8115">
        <v>5139214</v>
      </c>
      <c r="J8115">
        <v>-673250</v>
      </c>
      <c r="K8115">
        <v>-37856</v>
      </c>
      <c r="L8115">
        <v>0</v>
      </c>
      <c r="M8115">
        <v>0</v>
      </c>
    </row>
    <row r="8116" spans="1:13">
      <c r="A8116">
        <v>261</v>
      </c>
      <c r="B8116" t="s">
        <v>35</v>
      </c>
      <c r="C8116">
        <v>2020</v>
      </c>
      <c r="D8116">
        <v>16382051200</v>
      </c>
      <c r="E8116">
        <v>94131306000</v>
      </c>
      <c r="F8116">
        <v>14858265400</v>
      </c>
      <c r="G8116">
        <v>177132274358</v>
      </c>
      <c r="H8116">
        <v>947040885</v>
      </c>
      <c r="I8116">
        <v>162199647</v>
      </c>
      <c r="J8116">
        <v>610749549</v>
      </c>
      <c r="K8116">
        <v>131748309</v>
      </c>
      <c r="L8116">
        <v>267765</v>
      </c>
      <c r="M8116">
        <v>35339</v>
      </c>
    </row>
    <row r="8117" spans="1:13">
      <c r="A8117">
        <v>292</v>
      </c>
      <c r="B8117" t="s">
        <v>189</v>
      </c>
      <c r="C8117">
        <v>2019</v>
      </c>
      <c r="D8117">
        <v>0</v>
      </c>
      <c r="E8117">
        <v>0</v>
      </c>
      <c r="F8117">
        <v>0</v>
      </c>
      <c r="G8117">
        <v>0</v>
      </c>
      <c r="H8117">
        <v>66680</v>
      </c>
      <c r="I8117">
        <v>14438</v>
      </c>
      <c r="J8117">
        <v>2824</v>
      </c>
      <c r="K8117">
        <v>-30</v>
      </c>
      <c r="L8117">
        <v>-1</v>
      </c>
      <c r="M8117">
        <v>0</v>
      </c>
    </row>
    <row r="8118" spans="1:13">
      <c r="A8118">
        <v>292</v>
      </c>
      <c r="B8118" t="s">
        <v>189</v>
      </c>
      <c r="C8118">
        <v>2020</v>
      </c>
      <c r="D8118">
        <v>0</v>
      </c>
      <c r="E8118">
        <v>0</v>
      </c>
      <c r="F8118">
        <v>0</v>
      </c>
      <c r="G8118">
        <v>0</v>
      </c>
      <c r="H8118">
        <v>206035</v>
      </c>
      <c r="I8118">
        <v>99049</v>
      </c>
      <c r="J8118">
        <v>-312928</v>
      </c>
      <c r="K8118">
        <v>110</v>
      </c>
      <c r="L8118">
        <v>0</v>
      </c>
      <c r="M8118">
        <v>0</v>
      </c>
    </row>
    <row r="8119" spans="1:13">
      <c r="A8119">
        <v>292</v>
      </c>
      <c r="B8119" t="s">
        <v>189</v>
      </c>
      <c r="C8119">
        <v>2021</v>
      </c>
      <c r="D8119">
        <v>0</v>
      </c>
      <c r="E8119">
        <v>0</v>
      </c>
      <c r="F8119">
        <v>0</v>
      </c>
      <c r="G8119">
        <v>0</v>
      </c>
      <c r="H8119">
        <v>328222</v>
      </c>
      <c r="I8119">
        <v>53697</v>
      </c>
      <c r="J8119">
        <v>162005</v>
      </c>
      <c r="K8119">
        <v>10220</v>
      </c>
      <c r="L8119">
        <v>1</v>
      </c>
      <c r="M8119">
        <v>0</v>
      </c>
    </row>
    <row r="8120" spans="1:13">
      <c r="A8120">
        <v>292</v>
      </c>
      <c r="B8120" t="s">
        <v>189</v>
      </c>
      <c r="C8120">
        <v>2022</v>
      </c>
      <c r="D8120">
        <v>99616700</v>
      </c>
      <c r="E8120">
        <v>745584000</v>
      </c>
      <c r="F8120">
        <v>15782300</v>
      </c>
      <c r="G8120">
        <v>110501000</v>
      </c>
      <c r="H8120">
        <v>4645312.6900000004</v>
      </c>
      <c r="I8120">
        <v>919868.91</v>
      </c>
      <c r="J8120">
        <v>819719.11</v>
      </c>
      <c r="K8120">
        <v>81943.289999999994</v>
      </c>
      <c r="L8120">
        <v>1658</v>
      </c>
      <c r="M8120">
        <v>117</v>
      </c>
    </row>
    <row r="8121" spans="1:13">
      <c r="A8121">
        <v>292</v>
      </c>
      <c r="B8121" t="s">
        <v>189</v>
      </c>
      <c r="C8121">
        <v>2019</v>
      </c>
      <c r="D8121">
        <v>0</v>
      </c>
      <c r="E8121">
        <v>0</v>
      </c>
      <c r="F8121">
        <v>0</v>
      </c>
      <c r="G8121">
        <v>0</v>
      </c>
      <c r="H8121">
        <v>185566</v>
      </c>
      <c r="I8121">
        <v>156134</v>
      </c>
      <c r="J8121">
        <v>180177</v>
      </c>
      <c r="K8121">
        <v>4880</v>
      </c>
      <c r="L8121">
        <v>0</v>
      </c>
      <c r="M8121">
        <v>0</v>
      </c>
    </row>
    <row r="8122" spans="1:13">
      <c r="A8122">
        <v>292</v>
      </c>
      <c r="B8122" t="s">
        <v>189</v>
      </c>
      <c r="C8122">
        <v>2020</v>
      </c>
      <c r="D8122">
        <v>0</v>
      </c>
      <c r="E8122">
        <v>0</v>
      </c>
      <c r="F8122">
        <v>0</v>
      </c>
      <c r="G8122">
        <v>0</v>
      </c>
      <c r="H8122">
        <v>256136</v>
      </c>
      <c r="I8122">
        <v>150748</v>
      </c>
      <c r="J8122">
        <v>888244</v>
      </c>
      <c r="K8122">
        <v>16253</v>
      </c>
      <c r="L8122">
        <v>1</v>
      </c>
      <c r="M8122">
        <v>0</v>
      </c>
    </row>
    <row r="8123" spans="1:13">
      <c r="A8123">
        <v>292</v>
      </c>
      <c r="B8123" t="s">
        <v>189</v>
      </c>
      <c r="C8123">
        <v>2021</v>
      </c>
      <c r="D8123">
        <v>100339600</v>
      </c>
      <c r="E8123">
        <v>708841000</v>
      </c>
      <c r="F8123">
        <v>12698200</v>
      </c>
      <c r="G8123">
        <v>103169000</v>
      </c>
      <c r="H8123">
        <v>4684062</v>
      </c>
      <c r="I8123">
        <v>870924</v>
      </c>
      <c r="J8123">
        <v>887834</v>
      </c>
      <c r="K8123">
        <v>77308</v>
      </c>
      <c r="L8123">
        <v>1651</v>
      </c>
      <c r="M8123">
        <v>117</v>
      </c>
    </row>
    <row r="8124" spans="1:13">
      <c r="A8124">
        <v>292</v>
      </c>
      <c r="B8124" t="s">
        <v>189</v>
      </c>
      <c r="C8124">
        <v>2019</v>
      </c>
      <c r="D8124">
        <v>0</v>
      </c>
      <c r="E8124">
        <v>0</v>
      </c>
      <c r="F8124">
        <v>0</v>
      </c>
      <c r="G8124">
        <v>0</v>
      </c>
      <c r="H8124">
        <v>226099</v>
      </c>
      <c r="I8124">
        <v>17229</v>
      </c>
      <c r="J8124">
        <v>248095</v>
      </c>
      <c r="K8124">
        <v>4620</v>
      </c>
      <c r="L8124">
        <v>-71</v>
      </c>
      <c r="M8124">
        <v>3</v>
      </c>
    </row>
    <row r="8125" spans="1:13">
      <c r="A8125">
        <v>292</v>
      </c>
      <c r="B8125" t="s">
        <v>189</v>
      </c>
      <c r="C8125">
        <v>2020</v>
      </c>
      <c r="D8125">
        <v>98176000</v>
      </c>
      <c r="E8125">
        <v>657682600</v>
      </c>
      <c r="F8125">
        <v>7271100</v>
      </c>
      <c r="G8125">
        <v>93238000</v>
      </c>
      <c r="H8125">
        <v>4553332</v>
      </c>
      <c r="I8125">
        <v>739332</v>
      </c>
      <c r="J8125">
        <v>580599</v>
      </c>
      <c r="K8125">
        <v>69851</v>
      </c>
      <c r="L8125">
        <v>1664</v>
      </c>
      <c r="M8125">
        <v>103</v>
      </c>
    </row>
    <row r="8126" spans="1:13">
      <c r="A8126">
        <v>293</v>
      </c>
      <c r="B8126" t="s">
        <v>24</v>
      </c>
      <c r="C8126">
        <v>2019</v>
      </c>
      <c r="D8126">
        <v>0</v>
      </c>
      <c r="E8126">
        <v>0</v>
      </c>
      <c r="F8126">
        <v>0</v>
      </c>
      <c r="G8126">
        <v>0</v>
      </c>
      <c r="H8126">
        <v>2890852</v>
      </c>
      <c r="I8126">
        <v>241928</v>
      </c>
      <c r="J8126">
        <v>-14828</v>
      </c>
      <c r="K8126">
        <v>44876</v>
      </c>
      <c r="L8126">
        <v>5</v>
      </c>
      <c r="M8126">
        <v>2</v>
      </c>
    </row>
    <row r="8127" spans="1:13">
      <c r="A8127">
        <v>293</v>
      </c>
      <c r="B8127" t="s">
        <v>24</v>
      </c>
      <c r="C8127">
        <v>2020</v>
      </c>
      <c r="D8127">
        <v>0</v>
      </c>
      <c r="E8127">
        <v>0</v>
      </c>
      <c r="F8127">
        <v>0</v>
      </c>
      <c r="G8127">
        <v>0</v>
      </c>
      <c r="H8127">
        <v>1942739</v>
      </c>
      <c r="I8127">
        <v>1088859</v>
      </c>
      <c r="J8127">
        <v>354138</v>
      </c>
      <c r="K8127">
        <v>19263</v>
      </c>
      <c r="L8127">
        <v>23</v>
      </c>
      <c r="M8127">
        <v>8</v>
      </c>
    </row>
    <row r="8128" spans="1:13">
      <c r="A8128">
        <v>293</v>
      </c>
      <c r="B8128" t="s">
        <v>24</v>
      </c>
      <c r="C8128">
        <v>2021</v>
      </c>
      <c r="D8128">
        <v>0</v>
      </c>
      <c r="E8128">
        <v>0</v>
      </c>
      <c r="F8128">
        <v>0</v>
      </c>
      <c r="G8128">
        <v>0</v>
      </c>
      <c r="H8128">
        <v>2923747</v>
      </c>
      <c r="I8128">
        <v>182325</v>
      </c>
      <c r="J8128">
        <v>1098833</v>
      </c>
      <c r="K8128">
        <v>6109</v>
      </c>
      <c r="L8128">
        <v>160</v>
      </c>
      <c r="M8128">
        <v>11</v>
      </c>
    </row>
    <row r="8129" spans="1:13">
      <c r="A8129">
        <v>293</v>
      </c>
      <c r="B8129" t="s">
        <v>24</v>
      </c>
      <c r="C8129">
        <v>2022</v>
      </c>
      <c r="D8129">
        <v>1050270400</v>
      </c>
      <c r="E8129">
        <v>6532562000</v>
      </c>
      <c r="F8129">
        <v>78481300</v>
      </c>
      <c r="G8129">
        <v>889672000</v>
      </c>
      <c r="H8129">
        <v>58632355.100000001</v>
      </c>
      <c r="I8129">
        <v>9292693.3499999996</v>
      </c>
      <c r="J8129">
        <v>4128260.8</v>
      </c>
      <c r="K8129">
        <v>659641.75</v>
      </c>
      <c r="L8129">
        <v>15553</v>
      </c>
      <c r="M8129">
        <v>1161</v>
      </c>
    </row>
    <row r="8130" spans="1:13">
      <c r="A8130">
        <v>293</v>
      </c>
      <c r="B8130" t="s">
        <v>24</v>
      </c>
      <c r="C8130">
        <v>2019</v>
      </c>
      <c r="D8130">
        <v>0</v>
      </c>
      <c r="E8130">
        <v>0</v>
      </c>
      <c r="F8130">
        <v>0</v>
      </c>
      <c r="G8130">
        <v>0</v>
      </c>
      <c r="H8130">
        <v>1678623</v>
      </c>
      <c r="I8130">
        <v>1114997</v>
      </c>
      <c r="J8130">
        <v>5289</v>
      </c>
      <c r="K8130">
        <v>57443</v>
      </c>
      <c r="L8130">
        <v>11</v>
      </c>
      <c r="M8130">
        <v>14</v>
      </c>
    </row>
    <row r="8131" spans="1:13">
      <c r="A8131">
        <v>293</v>
      </c>
      <c r="B8131" t="s">
        <v>24</v>
      </c>
      <c r="C8131">
        <v>2020</v>
      </c>
      <c r="D8131">
        <v>0</v>
      </c>
      <c r="E8131">
        <v>0</v>
      </c>
      <c r="F8131">
        <v>0</v>
      </c>
      <c r="G8131">
        <v>0</v>
      </c>
      <c r="H8131">
        <v>2328100</v>
      </c>
      <c r="I8131">
        <v>93692</v>
      </c>
      <c r="J8131">
        <v>778204</v>
      </c>
      <c r="K8131">
        <v>29600</v>
      </c>
      <c r="L8131">
        <v>108</v>
      </c>
      <c r="M8131">
        <v>16</v>
      </c>
    </row>
    <row r="8132" spans="1:13">
      <c r="A8132">
        <v>293</v>
      </c>
      <c r="B8132" t="s">
        <v>24</v>
      </c>
      <c r="C8132">
        <v>2021</v>
      </c>
      <c r="D8132">
        <v>1053580700</v>
      </c>
      <c r="E8132">
        <v>6403138000</v>
      </c>
      <c r="F8132">
        <v>78504700</v>
      </c>
      <c r="G8132">
        <v>979342000</v>
      </c>
      <c r="H8132">
        <v>59243667</v>
      </c>
      <c r="I8132">
        <v>9113276</v>
      </c>
      <c r="J8132">
        <v>4369228</v>
      </c>
      <c r="K8132">
        <v>732354</v>
      </c>
      <c r="L8132">
        <v>15321</v>
      </c>
      <c r="M8132">
        <v>1144</v>
      </c>
    </row>
    <row r="8133" spans="1:13">
      <c r="A8133">
        <v>293</v>
      </c>
      <c r="B8133" t="s">
        <v>24</v>
      </c>
      <c r="C8133">
        <v>2019</v>
      </c>
      <c r="D8133">
        <v>0</v>
      </c>
      <c r="E8133">
        <v>0</v>
      </c>
      <c r="F8133">
        <v>0</v>
      </c>
      <c r="G8133">
        <v>0</v>
      </c>
      <c r="H8133">
        <v>3421872</v>
      </c>
      <c r="I8133">
        <v>121991</v>
      </c>
      <c r="J8133">
        <v>347620</v>
      </c>
      <c r="K8133">
        <v>20742</v>
      </c>
      <c r="L8133">
        <v>157</v>
      </c>
      <c r="M8133">
        <v>30</v>
      </c>
    </row>
    <row r="8134" spans="1:13">
      <c r="A8134">
        <v>293</v>
      </c>
      <c r="B8134" t="s">
        <v>24</v>
      </c>
      <c r="C8134">
        <v>2020</v>
      </c>
      <c r="D8134">
        <v>1038643200</v>
      </c>
      <c r="E8134">
        <v>6267988000</v>
      </c>
      <c r="F8134">
        <v>58632600</v>
      </c>
      <c r="G8134">
        <v>825117000</v>
      </c>
      <c r="H8134">
        <v>58236576</v>
      </c>
      <c r="I8134">
        <v>8907211</v>
      </c>
      <c r="J8134">
        <v>4662916</v>
      </c>
      <c r="K8134">
        <v>617621</v>
      </c>
      <c r="L8134">
        <v>15287</v>
      </c>
      <c r="M8134">
        <v>1105</v>
      </c>
    </row>
    <row r="8135" spans="1:13">
      <c r="A8135">
        <v>294</v>
      </c>
      <c r="B8135" t="s">
        <v>74</v>
      </c>
      <c r="C8135">
        <v>2018</v>
      </c>
      <c r="D8135">
        <v>0</v>
      </c>
      <c r="E8135">
        <v>0</v>
      </c>
      <c r="F8135">
        <v>0</v>
      </c>
      <c r="G8135">
        <v>0</v>
      </c>
      <c r="H8135">
        <v>40886</v>
      </c>
      <c r="I8135">
        <v>621</v>
      </c>
      <c r="J8135">
        <v>-40</v>
      </c>
      <c r="K8135">
        <v>0</v>
      </c>
      <c r="L8135">
        <v>0</v>
      </c>
      <c r="M8135">
        <v>0</v>
      </c>
    </row>
    <row r="8136" spans="1:13">
      <c r="A8136">
        <v>294</v>
      </c>
      <c r="B8136" t="s">
        <v>74</v>
      </c>
      <c r="C8136">
        <v>2019</v>
      </c>
      <c r="D8136">
        <v>0</v>
      </c>
      <c r="E8136">
        <v>0</v>
      </c>
      <c r="F8136">
        <v>0</v>
      </c>
      <c r="G8136">
        <v>0</v>
      </c>
      <c r="H8136">
        <v>135142</v>
      </c>
      <c r="I8136">
        <v>-2162</v>
      </c>
      <c r="J8136">
        <v>10301</v>
      </c>
      <c r="K8136">
        <v>9198</v>
      </c>
      <c r="L8136">
        <v>0</v>
      </c>
      <c r="M8136">
        <v>0</v>
      </c>
    </row>
    <row r="8137" spans="1:13">
      <c r="A8137">
        <v>294</v>
      </c>
      <c r="B8137" t="s">
        <v>74</v>
      </c>
      <c r="C8137">
        <v>2020</v>
      </c>
      <c r="D8137">
        <v>0</v>
      </c>
      <c r="E8137">
        <v>0</v>
      </c>
      <c r="F8137">
        <v>0</v>
      </c>
      <c r="G8137">
        <v>0</v>
      </c>
      <c r="H8137">
        <v>128601</v>
      </c>
      <c r="I8137">
        <v>20796</v>
      </c>
      <c r="J8137">
        <v>77817</v>
      </c>
      <c r="K8137">
        <v>14541</v>
      </c>
      <c r="L8137">
        <v>0</v>
      </c>
      <c r="M8137">
        <v>0</v>
      </c>
    </row>
    <row r="8138" spans="1:13">
      <c r="A8138">
        <v>294</v>
      </c>
      <c r="B8138" t="s">
        <v>74</v>
      </c>
      <c r="C8138">
        <v>2021</v>
      </c>
      <c r="D8138">
        <v>0</v>
      </c>
      <c r="E8138">
        <v>0</v>
      </c>
      <c r="F8138">
        <v>0</v>
      </c>
      <c r="G8138">
        <v>0</v>
      </c>
      <c r="H8138">
        <v>1050760</v>
      </c>
      <c r="I8138">
        <v>142635</v>
      </c>
      <c r="J8138">
        <v>220936</v>
      </c>
      <c r="K8138">
        <v>5925</v>
      </c>
      <c r="L8138">
        <v>1</v>
      </c>
      <c r="M8138">
        <v>0</v>
      </c>
    </row>
    <row r="8139" spans="1:13">
      <c r="A8139">
        <v>294</v>
      </c>
      <c r="B8139" t="s">
        <v>74</v>
      </c>
      <c r="C8139">
        <v>2022</v>
      </c>
      <c r="D8139">
        <v>173086300</v>
      </c>
      <c r="E8139">
        <v>1066540000</v>
      </c>
      <c r="F8139">
        <v>9968800</v>
      </c>
      <c r="G8139">
        <v>120016000</v>
      </c>
      <c r="H8139">
        <v>8430333.8599999994</v>
      </c>
      <c r="I8139">
        <v>1321104.79</v>
      </c>
      <c r="J8139">
        <v>666219.56999999995</v>
      </c>
      <c r="K8139">
        <v>88890.13</v>
      </c>
      <c r="L8139">
        <v>2951</v>
      </c>
      <c r="M8139">
        <v>182</v>
      </c>
    </row>
    <row r="8140" spans="1:13">
      <c r="A8140">
        <v>294</v>
      </c>
      <c r="B8140" t="s">
        <v>74</v>
      </c>
      <c r="C8140">
        <v>2018</v>
      </c>
      <c r="D8140">
        <v>0</v>
      </c>
      <c r="E8140">
        <v>0</v>
      </c>
      <c r="F8140">
        <v>0</v>
      </c>
      <c r="G8140">
        <v>0</v>
      </c>
      <c r="H8140">
        <v>62942</v>
      </c>
      <c r="I8140">
        <v>-67315</v>
      </c>
      <c r="J8140">
        <v>1480</v>
      </c>
      <c r="K8140">
        <v>798</v>
      </c>
      <c r="L8140">
        <v>0</v>
      </c>
      <c r="M8140">
        <v>0</v>
      </c>
    </row>
    <row r="8141" spans="1:13">
      <c r="A8141">
        <v>294</v>
      </c>
      <c r="B8141" t="s">
        <v>74</v>
      </c>
      <c r="C8141">
        <v>2019</v>
      </c>
      <c r="D8141">
        <v>0</v>
      </c>
      <c r="E8141">
        <v>0</v>
      </c>
      <c r="F8141">
        <v>0</v>
      </c>
      <c r="G8141">
        <v>0</v>
      </c>
      <c r="H8141">
        <v>191868</v>
      </c>
      <c r="I8141">
        <v>7295</v>
      </c>
      <c r="J8141">
        <v>-20200</v>
      </c>
      <c r="K8141">
        <v>116</v>
      </c>
      <c r="L8141">
        <v>0</v>
      </c>
      <c r="M8141">
        <v>0</v>
      </c>
    </row>
    <row r="8142" spans="1:13">
      <c r="A8142">
        <v>294</v>
      </c>
      <c r="B8142" t="s">
        <v>74</v>
      </c>
      <c r="C8142">
        <v>2020</v>
      </c>
      <c r="D8142">
        <v>0</v>
      </c>
      <c r="E8142">
        <v>0</v>
      </c>
      <c r="F8142">
        <v>0</v>
      </c>
      <c r="G8142">
        <v>0</v>
      </c>
      <c r="H8142">
        <v>395822</v>
      </c>
      <c r="I8142">
        <v>48047</v>
      </c>
      <c r="J8142">
        <v>159459</v>
      </c>
      <c r="K8142">
        <v>8557</v>
      </c>
      <c r="L8142">
        <v>-1</v>
      </c>
      <c r="M8142">
        <v>0</v>
      </c>
    </row>
    <row r="8143" spans="1:13">
      <c r="A8143">
        <v>294</v>
      </c>
      <c r="B8143" t="s">
        <v>74</v>
      </c>
      <c r="C8143">
        <v>2021</v>
      </c>
      <c r="D8143">
        <v>177610600</v>
      </c>
      <c r="E8143">
        <v>1036892000</v>
      </c>
      <c r="F8143">
        <v>9581600</v>
      </c>
      <c r="G8143">
        <v>114870000</v>
      </c>
      <c r="H8143">
        <v>8662568</v>
      </c>
      <c r="I8143">
        <v>1293586</v>
      </c>
      <c r="J8143">
        <v>645908</v>
      </c>
      <c r="K8143">
        <v>85824</v>
      </c>
      <c r="L8143">
        <v>2971</v>
      </c>
      <c r="M8143">
        <v>184</v>
      </c>
    </row>
    <row r="8144" spans="1:13">
      <c r="A8144">
        <v>294</v>
      </c>
      <c r="B8144" t="s">
        <v>74</v>
      </c>
      <c r="C8144">
        <v>2018</v>
      </c>
      <c r="D8144">
        <v>0</v>
      </c>
      <c r="E8144">
        <v>0</v>
      </c>
      <c r="F8144">
        <v>0</v>
      </c>
      <c r="G8144">
        <v>0</v>
      </c>
      <c r="H8144">
        <v>162170</v>
      </c>
      <c r="I8144">
        <v>79681</v>
      </c>
      <c r="J8144">
        <v>31088</v>
      </c>
      <c r="K8144">
        <v>15181</v>
      </c>
      <c r="L8144">
        <v>-137</v>
      </c>
      <c r="M8144">
        <v>4</v>
      </c>
    </row>
    <row r="8145" spans="1:13">
      <c r="A8145">
        <v>294</v>
      </c>
      <c r="B8145" t="s">
        <v>74</v>
      </c>
      <c r="C8145">
        <v>2019</v>
      </c>
      <c r="D8145">
        <v>0</v>
      </c>
      <c r="E8145">
        <v>0</v>
      </c>
      <c r="F8145">
        <v>0</v>
      </c>
      <c r="G8145">
        <v>0</v>
      </c>
      <c r="H8145">
        <v>643857</v>
      </c>
      <c r="I8145">
        <v>137830</v>
      </c>
      <c r="J8145">
        <v>97036</v>
      </c>
      <c r="K8145">
        <v>19915</v>
      </c>
      <c r="L8145">
        <v>-148</v>
      </c>
      <c r="M8145">
        <v>9</v>
      </c>
    </row>
    <row r="8146" spans="1:13">
      <c r="A8146">
        <v>294</v>
      </c>
      <c r="B8146" t="s">
        <v>74</v>
      </c>
      <c r="C8146">
        <v>2020</v>
      </c>
      <c r="D8146">
        <v>173561000</v>
      </c>
      <c r="E8146">
        <v>1015626100</v>
      </c>
      <c r="F8146">
        <v>7308600</v>
      </c>
      <c r="G8146">
        <v>116309500</v>
      </c>
      <c r="H8146">
        <v>8328475</v>
      </c>
      <c r="I8146">
        <v>1267217</v>
      </c>
      <c r="J8146">
        <v>556373</v>
      </c>
      <c r="K8146">
        <v>86770</v>
      </c>
      <c r="L8146">
        <v>2951</v>
      </c>
      <c r="M8146">
        <v>180</v>
      </c>
    </row>
    <row r="8147" spans="1:13">
      <c r="A8147">
        <v>295</v>
      </c>
      <c r="B8147" t="s">
        <v>55</v>
      </c>
      <c r="C8147">
        <v>2018</v>
      </c>
      <c r="D8147">
        <v>0</v>
      </c>
      <c r="E8147">
        <v>0</v>
      </c>
      <c r="F8147">
        <v>0</v>
      </c>
      <c r="G8147">
        <v>0</v>
      </c>
      <c r="H8147">
        <v>1465649</v>
      </c>
      <c r="I8147">
        <v>49456</v>
      </c>
      <c r="J8147">
        <v>76352</v>
      </c>
      <c r="K8147">
        <v>793</v>
      </c>
      <c r="L8147">
        <v>0</v>
      </c>
      <c r="M8147">
        <v>0</v>
      </c>
    </row>
    <row r="8148" spans="1:13">
      <c r="A8148">
        <v>295</v>
      </c>
      <c r="B8148" t="s">
        <v>55</v>
      </c>
      <c r="C8148">
        <v>2019</v>
      </c>
      <c r="D8148">
        <v>0</v>
      </c>
      <c r="E8148">
        <v>0</v>
      </c>
      <c r="F8148">
        <v>0</v>
      </c>
      <c r="G8148">
        <v>0</v>
      </c>
      <c r="H8148">
        <v>5126188</v>
      </c>
      <c r="I8148">
        <v>444618</v>
      </c>
      <c r="J8148">
        <v>8337</v>
      </c>
      <c r="K8148">
        <v>4407</v>
      </c>
      <c r="L8148">
        <v>1</v>
      </c>
      <c r="M8148">
        <v>-1</v>
      </c>
    </row>
    <row r="8149" spans="1:13">
      <c r="A8149">
        <v>295</v>
      </c>
      <c r="B8149" t="s">
        <v>55</v>
      </c>
      <c r="C8149">
        <v>2020</v>
      </c>
      <c r="D8149">
        <v>0</v>
      </c>
      <c r="E8149">
        <v>0</v>
      </c>
      <c r="F8149">
        <v>0</v>
      </c>
      <c r="G8149">
        <v>0</v>
      </c>
      <c r="H8149">
        <v>4660750</v>
      </c>
      <c r="I8149">
        <v>1441527</v>
      </c>
      <c r="J8149">
        <v>-715051</v>
      </c>
      <c r="K8149">
        <v>214970</v>
      </c>
      <c r="L8149">
        <v>1</v>
      </c>
      <c r="M8149">
        <v>0</v>
      </c>
    </row>
    <row r="8150" spans="1:13">
      <c r="A8150">
        <v>295</v>
      </c>
      <c r="B8150" t="s">
        <v>55</v>
      </c>
      <c r="C8150">
        <v>2021</v>
      </c>
      <c r="D8150">
        <v>0</v>
      </c>
      <c r="E8150">
        <v>0</v>
      </c>
      <c r="F8150">
        <v>0</v>
      </c>
      <c r="G8150">
        <v>0</v>
      </c>
      <c r="H8150">
        <v>5150923</v>
      </c>
      <c r="I8150">
        <v>692626</v>
      </c>
      <c r="J8150">
        <v>7738560</v>
      </c>
      <c r="K8150">
        <v>53079</v>
      </c>
      <c r="L8150">
        <v>13</v>
      </c>
      <c r="M8150">
        <v>1</v>
      </c>
    </row>
    <row r="8151" spans="1:13">
      <c r="A8151">
        <v>295</v>
      </c>
      <c r="B8151" t="s">
        <v>55</v>
      </c>
      <c r="C8151">
        <v>2022</v>
      </c>
      <c r="D8151">
        <v>1042088400</v>
      </c>
      <c r="E8151">
        <v>6343667000</v>
      </c>
      <c r="F8151">
        <v>674075600</v>
      </c>
      <c r="G8151">
        <v>6076101000</v>
      </c>
      <c r="H8151">
        <v>62953135.119999997</v>
      </c>
      <c r="I8151">
        <v>9738860.5299999993</v>
      </c>
      <c r="J8151">
        <v>46452550.719999999</v>
      </c>
      <c r="K8151">
        <v>4505059.53</v>
      </c>
      <c r="L8151">
        <v>14067</v>
      </c>
      <c r="M8151">
        <v>1116</v>
      </c>
    </row>
    <row r="8152" spans="1:13">
      <c r="A8152">
        <v>295</v>
      </c>
      <c r="B8152" t="s">
        <v>55</v>
      </c>
      <c r="C8152">
        <v>2018</v>
      </c>
      <c r="D8152">
        <v>0</v>
      </c>
      <c r="E8152">
        <v>0</v>
      </c>
      <c r="F8152">
        <v>0</v>
      </c>
      <c r="G8152">
        <v>0</v>
      </c>
      <c r="H8152">
        <v>5324669</v>
      </c>
      <c r="I8152">
        <v>476860</v>
      </c>
      <c r="J8152">
        <v>100800</v>
      </c>
      <c r="K8152">
        <v>211</v>
      </c>
      <c r="L8152">
        <v>-2</v>
      </c>
      <c r="M8152">
        <v>1</v>
      </c>
    </row>
    <row r="8153" spans="1:13">
      <c r="A8153">
        <v>295</v>
      </c>
      <c r="B8153" t="s">
        <v>55</v>
      </c>
      <c r="C8153">
        <v>2019</v>
      </c>
      <c r="D8153">
        <v>0</v>
      </c>
      <c r="E8153">
        <v>0</v>
      </c>
      <c r="F8153">
        <v>0</v>
      </c>
      <c r="G8153">
        <v>0</v>
      </c>
      <c r="H8153">
        <v>5382513</v>
      </c>
      <c r="I8153">
        <v>1718960</v>
      </c>
      <c r="J8153">
        <v>-2388502</v>
      </c>
      <c r="K8153">
        <v>-83670</v>
      </c>
      <c r="L8153">
        <v>-3</v>
      </c>
      <c r="M8153">
        <v>1</v>
      </c>
    </row>
    <row r="8154" spans="1:13">
      <c r="A8154">
        <v>295</v>
      </c>
      <c r="B8154" t="s">
        <v>55</v>
      </c>
      <c r="C8154">
        <v>2020</v>
      </c>
      <c r="D8154">
        <v>0</v>
      </c>
      <c r="E8154">
        <v>0</v>
      </c>
      <c r="F8154">
        <v>0</v>
      </c>
      <c r="G8154">
        <v>0</v>
      </c>
      <c r="H8154">
        <v>2986696</v>
      </c>
      <c r="I8154">
        <v>820286</v>
      </c>
      <c r="J8154">
        <v>-1775554</v>
      </c>
      <c r="K8154">
        <v>-3007816</v>
      </c>
      <c r="L8154">
        <v>3</v>
      </c>
      <c r="M8154">
        <v>0</v>
      </c>
    </row>
    <row r="8155" spans="1:13">
      <c r="A8155">
        <v>295</v>
      </c>
      <c r="B8155" t="s">
        <v>55</v>
      </c>
      <c r="C8155">
        <v>2021</v>
      </c>
      <c r="D8155">
        <v>1034922200</v>
      </c>
      <c r="E8155">
        <v>6077924000</v>
      </c>
      <c r="F8155">
        <v>641998400</v>
      </c>
      <c r="G8155">
        <v>6161350000</v>
      </c>
      <c r="H8155">
        <v>62721146</v>
      </c>
      <c r="I8155">
        <v>9311119</v>
      </c>
      <c r="J8155">
        <v>44767005</v>
      </c>
      <c r="K8155">
        <v>4619589</v>
      </c>
      <c r="L8155">
        <v>13793</v>
      </c>
      <c r="M8155">
        <v>1062</v>
      </c>
    </row>
    <row r="8156" spans="1:13">
      <c r="A8156">
        <v>295</v>
      </c>
      <c r="B8156" t="s">
        <v>55</v>
      </c>
      <c r="C8156">
        <v>2018</v>
      </c>
      <c r="D8156">
        <v>0</v>
      </c>
      <c r="E8156">
        <v>0</v>
      </c>
      <c r="F8156">
        <v>0</v>
      </c>
      <c r="G8156">
        <v>0</v>
      </c>
      <c r="H8156">
        <v>3210975</v>
      </c>
      <c r="I8156">
        <v>1119803</v>
      </c>
      <c r="J8156">
        <v>-755200</v>
      </c>
      <c r="K8156">
        <v>665739</v>
      </c>
      <c r="L8156">
        <v>-100</v>
      </c>
      <c r="M8156">
        <v>7</v>
      </c>
    </row>
    <row r="8157" spans="1:13">
      <c r="A8157">
        <v>295</v>
      </c>
      <c r="B8157" t="s">
        <v>55</v>
      </c>
      <c r="C8157">
        <v>2019</v>
      </c>
      <c r="D8157">
        <v>0</v>
      </c>
      <c r="E8157">
        <v>0</v>
      </c>
      <c r="F8157">
        <v>0</v>
      </c>
      <c r="G8157">
        <v>0</v>
      </c>
      <c r="H8157">
        <v>5334705</v>
      </c>
      <c r="I8157">
        <v>962742</v>
      </c>
      <c r="J8157">
        <v>1059216</v>
      </c>
      <c r="K8157">
        <v>992209</v>
      </c>
      <c r="L8157">
        <v>-37</v>
      </c>
      <c r="M8157">
        <v>-8</v>
      </c>
    </row>
    <row r="8158" spans="1:13">
      <c r="A8158">
        <v>295</v>
      </c>
      <c r="B8158" t="s">
        <v>55</v>
      </c>
      <c r="C8158">
        <v>2020</v>
      </c>
      <c r="D8158">
        <v>1024351400</v>
      </c>
      <c r="E8158">
        <v>5863505600</v>
      </c>
      <c r="F8158">
        <v>415722800</v>
      </c>
      <c r="G8158">
        <v>10990166800</v>
      </c>
      <c r="H8158">
        <v>62361878</v>
      </c>
      <c r="I8158">
        <v>8900933</v>
      </c>
      <c r="J8158">
        <v>33076127</v>
      </c>
      <c r="K8158">
        <v>8240774</v>
      </c>
      <c r="L8158">
        <v>13707</v>
      </c>
      <c r="M8158">
        <v>1017</v>
      </c>
    </row>
    <row r="8159" spans="1:13">
      <c r="A8159">
        <v>296</v>
      </c>
      <c r="B8159" t="s">
        <v>43</v>
      </c>
      <c r="C8159">
        <v>2016</v>
      </c>
      <c r="D8159">
        <v>0</v>
      </c>
      <c r="E8159">
        <v>0</v>
      </c>
      <c r="F8159">
        <v>0</v>
      </c>
      <c r="G8159">
        <v>0</v>
      </c>
      <c r="H8159">
        <v>89962</v>
      </c>
      <c r="I8159">
        <v>11330</v>
      </c>
      <c r="J8159">
        <v>15133</v>
      </c>
      <c r="K8159">
        <v>0</v>
      </c>
      <c r="L8159">
        <v>0</v>
      </c>
      <c r="M8159">
        <v>0</v>
      </c>
    </row>
    <row r="8160" spans="1:13">
      <c r="A8160">
        <v>296</v>
      </c>
      <c r="B8160" t="s">
        <v>43</v>
      </c>
      <c r="C8160">
        <v>2017</v>
      </c>
      <c r="D8160">
        <v>0</v>
      </c>
      <c r="E8160">
        <v>0</v>
      </c>
      <c r="F8160">
        <v>0</v>
      </c>
      <c r="G8160">
        <v>0</v>
      </c>
      <c r="H8160">
        <v>-11362</v>
      </c>
      <c r="I8160">
        <v>38820.25</v>
      </c>
      <c r="J8160">
        <v>0</v>
      </c>
      <c r="K8160">
        <v>0</v>
      </c>
      <c r="L8160">
        <v>1</v>
      </c>
      <c r="M8160">
        <v>0</v>
      </c>
    </row>
    <row r="8161" spans="1:13">
      <c r="A8161">
        <v>296</v>
      </c>
      <c r="B8161" t="s">
        <v>43</v>
      </c>
      <c r="C8161">
        <v>2018</v>
      </c>
      <c r="D8161">
        <v>0</v>
      </c>
      <c r="E8161">
        <v>0</v>
      </c>
      <c r="F8161">
        <v>0</v>
      </c>
      <c r="G8161">
        <v>0</v>
      </c>
      <c r="H8161">
        <v>66823</v>
      </c>
      <c r="I8161">
        <v>38812.5</v>
      </c>
      <c r="J8161">
        <v>51157</v>
      </c>
      <c r="K8161">
        <v>355</v>
      </c>
      <c r="L8161">
        <v>2</v>
      </c>
      <c r="M8161">
        <v>0</v>
      </c>
    </row>
    <row r="8162" spans="1:13">
      <c r="A8162">
        <v>296</v>
      </c>
      <c r="B8162" t="s">
        <v>43</v>
      </c>
      <c r="C8162">
        <v>2019</v>
      </c>
      <c r="D8162">
        <v>0</v>
      </c>
      <c r="E8162">
        <v>0</v>
      </c>
      <c r="F8162">
        <v>0</v>
      </c>
      <c r="G8162">
        <v>0</v>
      </c>
      <c r="H8162">
        <v>271020</v>
      </c>
      <c r="I8162">
        <v>166577.95000000001</v>
      </c>
      <c r="J8162">
        <v>50829</v>
      </c>
      <c r="K8162">
        <v>7328</v>
      </c>
      <c r="L8162">
        <v>2</v>
      </c>
      <c r="M8162">
        <v>1</v>
      </c>
    </row>
    <row r="8163" spans="1:13">
      <c r="A8163">
        <v>296</v>
      </c>
      <c r="B8163" t="s">
        <v>43</v>
      </c>
      <c r="C8163">
        <v>2020</v>
      </c>
      <c r="D8163">
        <v>0</v>
      </c>
      <c r="E8163">
        <v>0</v>
      </c>
      <c r="F8163">
        <v>0</v>
      </c>
      <c r="G8163">
        <v>0</v>
      </c>
      <c r="H8163">
        <v>874396</v>
      </c>
      <c r="I8163">
        <v>463700.2</v>
      </c>
      <c r="J8163">
        <v>425292</v>
      </c>
      <c r="K8163">
        <v>3713</v>
      </c>
      <c r="L8163">
        <v>7</v>
      </c>
      <c r="M8163">
        <v>-1</v>
      </c>
    </row>
    <row r="8164" spans="1:13">
      <c r="A8164">
        <v>296</v>
      </c>
      <c r="B8164" t="s">
        <v>43</v>
      </c>
      <c r="C8164">
        <v>2021</v>
      </c>
      <c r="D8164">
        <v>0</v>
      </c>
      <c r="E8164">
        <v>0</v>
      </c>
      <c r="F8164">
        <v>0</v>
      </c>
      <c r="G8164">
        <v>0</v>
      </c>
      <c r="H8164">
        <v>1261622</v>
      </c>
      <c r="I8164">
        <v>128591.5</v>
      </c>
      <c r="J8164">
        <v>682172</v>
      </c>
      <c r="K8164">
        <v>18690.5</v>
      </c>
      <c r="L8164">
        <v>65</v>
      </c>
      <c r="M8164">
        <v>-28</v>
      </c>
    </row>
    <row r="8165" spans="1:13">
      <c r="A8165">
        <v>296</v>
      </c>
      <c r="B8165" t="s">
        <v>43</v>
      </c>
      <c r="C8165">
        <v>2022</v>
      </c>
      <c r="D8165">
        <v>590283600</v>
      </c>
      <c r="E8165">
        <v>3479271000</v>
      </c>
      <c r="F8165">
        <v>54924000</v>
      </c>
      <c r="G8165">
        <v>369869000</v>
      </c>
      <c r="H8165">
        <v>29326734.050000001</v>
      </c>
      <c r="I8165">
        <v>4519006.25</v>
      </c>
      <c r="J8165">
        <v>3350543.35</v>
      </c>
      <c r="K8165">
        <v>273574.25</v>
      </c>
      <c r="L8165">
        <v>10227</v>
      </c>
      <c r="M8165">
        <v>669</v>
      </c>
    </row>
    <row r="8166" spans="1:13">
      <c r="A8166">
        <v>296</v>
      </c>
      <c r="B8166" t="s">
        <v>43</v>
      </c>
      <c r="C8166">
        <v>2016</v>
      </c>
      <c r="D8166">
        <v>0</v>
      </c>
      <c r="E8166">
        <v>0</v>
      </c>
      <c r="F8166">
        <v>0</v>
      </c>
      <c r="G8166">
        <v>0</v>
      </c>
      <c r="H8166">
        <v>54328</v>
      </c>
      <c r="I8166">
        <v>2104.5</v>
      </c>
      <c r="J8166">
        <v>-27248</v>
      </c>
      <c r="K8166">
        <v>1838</v>
      </c>
      <c r="L8166">
        <v>1</v>
      </c>
      <c r="M8166">
        <v>4</v>
      </c>
    </row>
    <row r="8167" spans="1:13">
      <c r="A8167">
        <v>296</v>
      </c>
      <c r="B8167" t="s">
        <v>43</v>
      </c>
      <c r="C8167">
        <v>2017</v>
      </c>
      <c r="D8167">
        <v>0</v>
      </c>
      <c r="E8167">
        <v>0</v>
      </c>
      <c r="F8167">
        <v>0</v>
      </c>
      <c r="G8167">
        <v>0</v>
      </c>
      <c r="H8167">
        <v>116252</v>
      </c>
      <c r="I8167">
        <v>7796.35</v>
      </c>
      <c r="J8167">
        <v>-8554</v>
      </c>
      <c r="K8167">
        <v>1558</v>
      </c>
      <c r="L8167">
        <v>2</v>
      </c>
      <c r="M8167">
        <v>3</v>
      </c>
    </row>
    <row r="8168" spans="1:13">
      <c r="A8168">
        <v>296</v>
      </c>
      <c r="B8168" t="s">
        <v>43</v>
      </c>
      <c r="C8168">
        <v>2018</v>
      </c>
      <c r="D8168">
        <v>0</v>
      </c>
      <c r="E8168">
        <v>0</v>
      </c>
      <c r="F8168">
        <v>0</v>
      </c>
      <c r="G8168">
        <v>0</v>
      </c>
      <c r="H8168">
        <v>357853</v>
      </c>
      <c r="I8168">
        <v>-11473.35</v>
      </c>
      <c r="J8168">
        <v>87886</v>
      </c>
      <c r="K8168">
        <v>3063</v>
      </c>
      <c r="L8168">
        <v>5</v>
      </c>
      <c r="M8168">
        <v>9</v>
      </c>
    </row>
    <row r="8169" spans="1:13">
      <c r="A8169">
        <v>296</v>
      </c>
      <c r="B8169" t="s">
        <v>43</v>
      </c>
      <c r="C8169">
        <v>2019</v>
      </c>
      <c r="D8169">
        <v>0</v>
      </c>
      <c r="E8169">
        <v>0</v>
      </c>
      <c r="F8169">
        <v>0</v>
      </c>
      <c r="G8169">
        <v>0</v>
      </c>
      <c r="H8169">
        <v>1036452</v>
      </c>
      <c r="I8169">
        <v>451776.85</v>
      </c>
      <c r="J8169">
        <v>303655</v>
      </c>
      <c r="K8169">
        <v>16275</v>
      </c>
      <c r="L8169">
        <v>7</v>
      </c>
      <c r="M8169">
        <v>-8</v>
      </c>
    </row>
    <row r="8170" spans="1:13">
      <c r="A8170">
        <v>296</v>
      </c>
      <c r="B8170" t="s">
        <v>43</v>
      </c>
      <c r="C8170">
        <v>2020</v>
      </c>
      <c r="D8170">
        <v>0</v>
      </c>
      <c r="E8170">
        <v>0</v>
      </c>
      <c r="F8170">
        <v>0</v>
      </c>
      <c r="G8170">
        <v>0</v>
      </c>
      <c r="H8170">
        <v>1364081</v>
      </c>
      <c r="I8170">
        <v>101650.4</v>
      </c>
      <c r="J8170">
        <v>253363</v>
      </c>
      <c r="K8170">
        <v>738</v>
      </c>
      <c r="L8170">
        <v>23</v>
      </c>
      <c r="M8170">
        <v>-32</v>
      </c>
    </row>
    <row r="8171" spans="1:13">
      <c r="A8171">
        <v>296</v>
      </c>
      <c r="B8171" t="s">
        <v>43</v>
      </c>
      <c r="C8171">
        <v>2021</v>
      </c>
      <c r="D8171">
        <v>584119200</v>
      </c>
      <c r="E8171">
        <v>3276164000</v>
      </c>
      <c r="F8171">
        <v>41282800</v>
      </c>
      <c r="G8171">
        <v>380748000</v>
      </c>
      <c r="H8171">
        <v>29255619</v>
      </c>
      <c r="I8171">
        <v>4160520.9</v>
      </c>
      <c r="J8171">
        <v>2440224</v>
      </c>
      <c r="K8171">
        <v>283554</v>
      </c>
      <c r="L8171">
        <v>10174</v>
      </c>
      <c r="M8171">
        <v>645</v>
      </c>
    </row>
    <row r="8172" spans="1:13">
      <c r="A8172">
        <v>296</v>
      </c>
      <c r="B8172" t="s">
        <v>43</v>
      </c>
      <c r="C8172">
        <v>2016</v>
      </c>
      <c r="D8172">
        <v>0</v>
      </c>
      <c r="E8172">
        <v>0</v>
      </c>
      <c r="F8172">
        <v>0</v>
      </c>
      <c r="G8172">
        <v>0</v>
      </c>
      <c r="H8172">
        <v>237731</v>
      </c>
      <c r="I8172">
        <v>152478</v>
      </c>
      <c r="J8172">
        <v>53927</v>
      </c>
      <c r="K8172">
        <v>6261</v>
      </c>
      <c r="L8172">
        <v>0</v>
      </c>
      <c r="M8172">
        <v>2</v>
      </c>
    </row>
    <row r="8173" spans="1:13">
      <c r="A8173">
        <v>296</v>
      </c>
      <c r="B8173" t="s">
        <v>43</v>
      </c>
      <c r="C8173">
        <v>2017</v>
      </c>
      <c r="D8173">
        <v>0</v>
      </c>
      <c r="E8173">
        <v>0</v>
      </c>
      <c r="F8173">
        <v>0</v>
      </c>
      <c r="G8173">
        <v>0</v>
      </c>
      <c r="H8173">
        <v>661697</v>
      </c>
      <c r="I8173">
        <v>210109</v>
      </c>
      <c r="J8173">
        <v>166443</v>
      </c>
      <c r="K8173">
        <v>13226</v>
      </c>
      <c r="L8173">
        <v>0</v>
      </c>
      <c r="M8173">
        <v>-2</v>
      </c>
    </row>
    <row r="8174" spans="1:13">
      <c r="A8174">
        <v>296</v>
      </c>
      <c r="B8174" t="s">
        <v>43</v>
      </c>
      <c r="C8174">
        <v>2018</v>
      </c>
      <c r="D8174">
        <v>0</v>
      </c>
      <c r="E8174">
        <v>0</v>
      </c>
      <c r="F8174">
        <v>0</v>
      </c>
      <c r="G8174">
        <v>0</v>
      </c>
      <c r="H8174">
        <v>1330760</v>
      </c>
      <c r="I8174">
        <v>183640.25</v>
      </c>
      <c r="J8174">
        <v>468519</v>
      </c>
      <c r="K8174">
        <v>11256</v>
      </c>
      <c r="L8174">
        <v>10</v>
      </c>
      <c r="M8174">
        <v>-7</v>
      </c>
    </row>
    <row r="8175" spans="1:13">
      <c r="A8175">
        <v>296</v>
      </c>
      <c r="B8175" t="s">
        <v>43</v>
      </c>
      <c r="C8175">
        <v>2019</v>
      </c>
      <c r="D8175">
        <v>0</v>
      </c>
      <c r="E8175">
        <v>0</v>
      </c>
      <c r="F8175">
        <v>0</v>
      </c>
      <c r="G8175">
        <v>0</v>
      </c>
      <c r="H8175">
        <v>940260</v>
      </c>
      <c r="I8175">
        <v>-85514.9</v>
      </c>
      <c r="J8175">
        <v>-164073</v>
      </c>
      <c r="K8175">
        <v>17278.5</v>
      </c>
      <c r="L8175">
        <v>19</v>
      </c>
      <c r="M8175">
        <v>-32</v>
      </c>
    </row>
    <row r="8176" spans="1:13">
      <c r="A8176">
        <v>296</v>
      </c>
      <c r="B8176" t="s">
        <v>43</v>
      </c>
      <c r="C8176">
        <v>2020</v>
      </c>
      <c r="D8176">
        <v>578983000</v>
      </c>
      <c r="E8176">
        <v>3140678000</v>
      </c>
      <c r="F8176">
        <v>37656100</v>
      </c>
      <c r="G8176">
        <v>364305000</v>
      </c>
      <c r="H8176">
        <v>28543894</v>
      </c>
      <c r="I8176">
        <v>3959081.9</v>
      </c>
      <c r="J8176">
        <v>2761151</v>
      </c>
      <c r="K8176">
        <v>272230</v>
      </c>
      <c r="L8176">
        <v>10137</v>
      </c>
      <c r="M8176">
        <v>642</v>
      </c>
    </row>
    <row r="8177" spans="1:13">
      <c r="A8177">
        <v>297</v>
      </c>
      <c r="B8177" t="s">
        <v>65</v>
      </c>
      <c r="C8177">
        <v>2015</v>
      </c>
      <c r="D8177">
        <v>0</v>
      </c>
      <c r="E8177">
        <v>0</v>
      </c>
      <c r="F8177">
        <v>0</v>
      </c>
      <c r="G8177">
        <v>0</v>
      </c>
      <c r="H8177">
        <v>0</v>
      </c>
      <c r="I8177">
        <v>0</v>
      </c>
      <c r="J8177">
        <v>0</v>
      </c>
      <c r="K8177">
        <v>0</v>
      </c>
      <c r="L8177">
        <v>0</v>
      </c>
      <c r="M8177">
        <v>0</v>
      </c>
    </row>
    <row r="8178" spans="1:13">
      <c r="A8178">
        <v>297</v>
      </c>
      <c r="B8178" t="s">
        <v>65</v>
      </c>
      <c r="C8178">
        <v>2016</v>
      </c>
      <c r="D8178">
        <v>0</v>
      </c>
      <c r="E8178">
        <v>0</v>
      </c>
      <c r="F8178">
        <v>0</v>
      </c>
      <c r="G8178">
        <v>0</v>
      </c>
      <c r="H8178">
        <v>3827</v>
      </c>
      <c r="I8178">
        <v>-6</v>
      </c>
      <c r="J8178">
        <v>-34424</v>
      </c>
      <c r="K8178">
        <v>-297</v>
      </c>
      <c r="L8178">
        <v>0</v>
      </c>
      <c r="M8178">
        <v>0</v>
      </c>
    </row>
    <row r="8179" spans="1:13">
      <c r="A8179">
        <v>297</v>
      </c>
      <c r="B8179" t="s">
        <v>65</v>
      </c>
      <c r="C8179">
        <v>2017</v>
      </c>
      <c r="D8179">
        <v>0</v>
      </c>
      <c r="E8179">
        <v>0</v>
      </c>
      <c r="F8179">
        <v>0</v>
      </c>
      <c r="G8179">
        <v>0</v>
      </c>
      <c r="H8179">
        <v>3861</v>
      </c>
      <c r="I8179">
        <v>11322</v>
      </c>
      <c r="J8179">
        <v>-616</v>
      </c>
      <c r="K8179">
        <v>31</v>
      </c>
      <c r="L8179">
        <v>0</v>
      </c>
      <c r="M8179">
        <v>0</v>
      </c>
    </row>
    <row r="8180" spans="1:13">
      <c r="A8180">
        <v>297</v>
      </c>
      <c r="B8180" t="s">
        <v>65</v>
      </c>
      <c r="C8180">
        <v>2018</v>
      </c>
      <c r="D8180">
        <v>0</v>
      </c>
      <c r="E8180">
        <v>0</v>
      </c>
      <c r="F8180">
        <v>0</v>
      </c>
      <c r="G8180">
        <v>0</v>
      </c>
      <c r="H8180">
        <v>37888</v>
      </c>
      <c r="I8180">
        <v>14378</v>
      </c>
      <c r="J8180">
        <v>-3944</v>
      </c>
      <c r="K8180">
        <v>141</v>
      </c>
      <c r="L8180">
        <v>0</v>
      </c>
      <c r="M8180">
        <v>0</v>
      </c>
    </row>
    <row r="8181" spans="1:13">
      <c r="A8181">
        <v>297</v>
      </c>
      <c r="B8181" t="s">
        <v>65</v>
      </c>
      <c r="C8181">
        <v>2019</v>
      </c>
      <c r="D8181">
        <v>0</v>
      </c>
      <c r="E8181">
        <v>0</v>
      </c>
      <c r="F8181">
        <v>0</v>
      </c>
      <c r="G8181">
        <v>0</v>
      </c>
      <c r="H8181">
        <v>62700</v>
      </c>
      <c r="I8181">
        <v>7982</v>
      </c>
      <c r="J8181">
        <v>-7832</v>
      </c>
      <c r="K8181">
        <v>11</v>
      </c>
      <c r="L8181">
        <v>0</v>
      </c>
      <c r="M8181">
        <v>0</v>
      </c>
    </row>
    <row r="8182" spans="1:13">
      <c r="A8182">
        <v>297</v>
      </c>
      <c r="B8182" t="s">
        <v>65</v>
      </c>
      <c r="C8182">
        <v>2020</v>
      </c>
      <c r="D8182">
        <v>0</v>
      </c>
      <c r="E8182">
        <v>0</v>
      </c>
      <c r="F8182">
        <v>0</v>
      </c>
      <c r="G8182">
        <v>0</v>
      </c>
      <c r="H8182">
        <v>302260</v>
      </c>
      <c r="I8182">
        <v>41517</v>
      </c>
      <c r="J8182">
        <v>-17600</v>
      </c>
      <c r="K8182">
        <v>1608</v>
      </c>
      <c r="L8182">
        <v>0</v>
      </c>
      <c r="M8182">
        <v>0</v>
      </c>
    </row>
    <row r="8183" spans="1:13">
      <c r="A8183">
        <v>297</v>
      </c>
      <c r="B8183" t="s">
        <v>65</v>
      </c>
      <c r="C8183">
        <v>2021</v>
      </c>
      <c r="D8183">
        <v>0</v>
      </c>
      <c r="E8183">
        <v>0</v>
      </c>
      <c r="F8183">
        <v>0</v>
      </c>
      <c r="G8183">
        <v>0</v>
      </c>
      <c r="H8183">
        <v>317603</v>
      </c>
      <c r="I8183">
        <v>174149</v>
      </c>
      <c r="J8183">
        <v>202037</v>
      </c>
      <c r="K8183">
        <v>7041</v>
      </c>
      <c r="L8183">
        <v>1</v>
      </c>
      <c r="M8183">
        <v>0</v>
      </c>
    </row>
    <row r="8184" spans="1:13">
      <c r="A8184">
        <v>297</v>
      </c>
      <c r="B8184" t="s">
        <v>65</v>
      </c>
      <c r="C8184">
        <v>2022</v>
      </c>
      <c r="D8184">
        <v>165560500</v>
      </c>
      <c r="E8184">
        <v>998219000</v>
      </c>
      <c r="F8184">
        <v>5482100</v>
      </c>
      <c r="G8184">
        <v>109693000</v>
      </c>
      <c r="H8184">
        <v>7693694.9100000001</v>
      </c>
      <c r="I8184">
        <v>1140702.29</v>
      </c>
      <c r="J8184">
        <v>370058.06</v>
      </c>
      <c r="K8184">
        <v>81117.69</v>
      </c>
      <c r="L8184">
        <v>3004</v>
      </c>
      <c r="M8184">
        <v>183</v>
      </c>
    </row>
    <row r="8185" spans="1:13">
      <c r="A8185">
        <v>297</v>
      </c>
      <c r="B8185" t="s">
        <v>65</v>
      </c>
      <c r="C8185">
        <v>2015</v>
      </c>
      <c r="D8185">
        <v>0</v>
      </c>
      <c r="E8185">
        <v>0</v>
      </c>
      <c r="F8185">
        <v>0</v>
      </c>
      <c r="G8185">
        <v>0</v>
      </c>
      <c r="H8185">
        <v>10049</v>
      </c>
      <c r="I8185">
        <v>6606</v>
      </c>
      <c r="J8185">
        <v>0</v>
      </c>
      <c r="K8185">
        <v>0</v>
      </c>
      <c r="L8185">
        <v>0</v>
      </c>
      <c r="M8185">
        <v>0</v>
      </c>
    </row>
    <row r="8186" spans="1:13">
      <c r="A8186">
        <v>297</v>
      </c>
      <c r="B8186" t="s">
        <v>65</v>
      </c>
      <c r="C8186">
        <v>2016</v>
      </c>
      <c r="D8186">
        <v>0</v>
      </c>
      <c r="E8186">
        <v>0</v>
      </c>
      <c r="F8186">
        <v>0</v>
      </c>
      <c r="G8186">
        <v>0</v>
      </c>
      <c r="H8186">
        <v>17520</v>
      </c>
      <c r="I8186">
        <v>12227</v>
      </c>
      <c r="J8186">
        <v>0</v>
      </c>
      <c r="K8186">
        <v>0</v>
      </c>
      <c r="L8186">
        <v>0</v>
      </c>
      <c r="M8186">
        <v>0</v>
      </c>
    </row>
    <row r="8187" spans="1:13">
      <c r="A8187">
        <v>297</v>
      </c>
      <c r="B8187" t="s">
        <v>65</v>
      </c>
      <c r="C8187">
        <v>2017</v>
      </c>
      <c r="D8187">
        <v>0</v>
      </c>
      <c r="E8187">
        <v>0</v>
      </c>
      <c r="F8187">
        <v>0</v>
      </c>
      <c r="G8187">
        <v>0</v>
      </c>
      <c r="H8187">
        <v>-3964</v>
      </c>
      <c r="I8187">
        <v>646</v>
      </c>
      <c r="J8187">
        <v>0</v>
      </c>
      <c r="K8187">
        <v>0</v>
      </c>
      <c r="L8187">
        <v>0</v>
      </c>
      <c r="M8187">
        <v>0</v>
      </c>
    </row>
    <row r="8188" spans="1:13">
      <c r="A8188">
        <v>297</v>
      </c>
      <c r="B8188" t="s">
        <v>65</v>
      </c>
      <c r="C8188">
        <v>2018</v>
      </c>
      <c r="D8188">
        <v>0</v>
      </c>
      <c r="E8188">
        <v>0</v>
      </c>
      <c r="F8188">
        <v>0</v>
      </c>
      <c r="G8188">
        <v>0</v>
      </c>
      <c r="H8188">
        <v>10840</v>
      </c>
      <c r="I8188">
        <v>1064</v>
      </c>
      <c r="J8188">
        <v>-25560</v>
      </c>
      <c r="K8188">
        <v>-2156</v>
      </c>
      <c r="L8188">
        <v>0</v>
      </c>
      <c r="M8188">
        <v>0</v>
      </c>
    </row>
    <row r="8189" spans="1:13">
      <c r="A8189">
        <v>297</v>
      </c>
      <c r="B8189" t="s">
        <v>65</v>
      </c>
      <c r="C8189">
        <v>2019</v>
      </c>
      <c r="D8189">
        <v>0</v>
      </c>
      <c r="E8189">
        <v>0</v>
      </c>
      <c r="F8189">
        <v>0</v>
      </c>
      <c r="G8189">
        <v>0</v>
      </c>
      <c r="H8189">
        <v>365103</v>
      </c>
      <c r="I8189">
        <v>35109</v>
      </c>
      <c r="J8189">
        <v>117872</v>
      </c>
      <c r="K8189">
        <v>-1672</v>
      </c>
      <c r="L8189">
        <v>0</v>
      </c>
      <c r="M8189">
        <v>0</v>
      </c>
    </row>
    <row r="8190" spans="1:13">
      <c r="A8190">
        <v>297</v>
      </c>
      <c r="B8190" t="s">
        <v>65</v>
      </c>
      <c r="C8190">
        <v>2020</v>
      </c>
      <c r="D8190">
        <v>0</v>
      </c>
      <c r="E8190">
        <v>0</v>
      </c>
      <c r="F8190">
        <v>0</v>
      </c>
      <c r="G8190">
        <v>0</v>
      </c>
      <c r="H8190">
        <v>445308</v>
      </c>
      <c r="I8190">
        <v>132351</v>
      </c>
      <c r="J8190">
        <v>193989</v>
      </c>
      <c r="K8190">
        <v>1936</v>
      </c>
      <c r="L8190">
        <v>0</v>
      </c>
      <c r="M8190">
        <v>0</v>
      </c>
    </row>
    <row r="8191" spans="1:13">
      <c r="A8191">
        <v>297</v>
      </c>
      <c r="B8191" t="s">
        <v>65</v>
      </c>
      <c r="C8191">
        <v>2021</v>
      </c>
      <c r="D8191">
        <v>160677400</v>
      </c>
      <c r="E8191">
        <v>926078000</v>
      </c>
      <c r="F8191">
        <v>6342100</v>
      </c>
      <c r="G8191">
        <v>105017000</v>
      </c>
      <c r="H8191">
        <v>7456061</v>
      </c>
      <c r="I8191">
        <v>1046659</v>
      </c>
      <c r="J8191">
        <v>433996</v>
      </c>
      <c r="K8191">
        <v>78441</v>
      </c>
      <c r="L8191">
        <v>2953</v>
      </c>
      <c r="M8191">
        <v>184</v>
      </c>
    </row>
    <row r="8192" spans="1:13">
      <c r="A8192">
        <v>297</v>
      </c>
      <c r="B8192" t="s">
        <v>65</v>
      </c>
      <c r="C8192">
        <v>2015</v>
      </c>
      <c r="D8192">
        <v>0</v>
      </c>
      <c r="E8192">
        <v>0</v>
      </c>
      <c r="F8192">
        <v>0</v>
      </c>
      <c r="G8192">
        <v>0</v>
      </c>
      <c r="H8192">
        <v>-7667</v>
      </c>
      <c r="I8192">
        <v>177</v>
      </c>
      <c r="J8192">
        <v>82384</v>
      </c>
      <c r="K8192">
        <v>-1744</v>
      </c>
      <c r="L8192">
        <v>1</v>
      </c>
      <c r="M8192">
        <v>1</v>
      </c>
    </row>
    <row r="8193" spans="1:13">
      <c r="A8193">
        <v>297</v>
      </c>
      <c r="B8193" t="s">
        <v>65</v>
      </c>
      <c r="C8193">
        <v>2016</v>
      </c>
      <c r="D8193">
        <v>0</v>
      </c>
      <c r="E8193">
        <v>0</v>
      </c>
      <c r="F8193">
        <v>0</v>
      </c>
      <c r="G8193">
        <v>0</v>
      </c>
      <c r="H8193">
        <v>-7390</v>
      </c>
      <c r="I8193">
        <v>4908</v>
      </c>
      <c r="J8193">
        <v>-15336</v>
      </c>
      <c r="K8193">
        <v>-721</v>
      </c>
      <c r="L8193">
        <v>0</v>
      </c>
      <c r="M8193">
        <v>1</v>
      </c>
    </row>
    <row r="8194" spans="1:13">
      <c r="A8194">
        <v>297</v>
      </c>
      <c r="B8194" t="s">
        <v>65</v>
      </c>
      <c r="C8194">
        <v>2017</v>
      </c>
      <c r="D8194">
        <v>0</v>
      </c>
      <c r="E8194">
        <v>0</v>
      </c>
      <c r="F8194">
        <v>0</v>
      </c>
      <c r="G8194">
        <v>0</v>
      </c>
      <c r="H8194">
        <v>31931</v>
      </c>
      <c r="I8194">
        <v>-3461</v>
      </c>
      <c r="J8194">
        <v>14208</v>
      </c>
      <c r="K8194">
        <v>654</v>
      </c>
      <c r="L8194">
        <v>-118</v>
      </c>
      <c r="M8194">
        <v>-4</v>
      </c>
    </row>
    <row r="8195" spans="1:13">
      <c r="A8195">
        <v>297</v>
      </c>
      <c r="B8195" t="s">
        <v>65</v>
      </c>
      <c r="C8195">
        <v>2018</v>
      </c>
      <c r="D8195">
        <v>0</v>
      </c>
      <c r="E8195">
        <v>0</v>
      </c>
      <c r="F8195">
        <v>0</v>
      </c>
      <c r="G8195">
        <v>0</v>
      </c>
      <c r="H8195">
        <v>148165</v>
      </c>
      <c r="I8195">
        <v>39356</v>
      </c>
      <c r="J8195">
        <v>21856</v>
      </c>
      <c r="K8195">
        <v>434</v>
      </c>
      <c r="L8195">
        <v>-93</v>
      </c>
      <c r="M8195">
        <v>5</v>
      </c>
    </row>
    <row r="8196" spans="1:13">
      <c r="A8196">
        <v>297</v>
      </c>
      <c r="B8196" t="s">
        <v>65</v>
      </c>
      <c r="C8196">
        <v>2019</v>
      </c>
      <c r="D8196">
        <v>0</v>
      </c>
      <c r="E8196">
        <v>0</v>
      </c>
      <c r="F8196">
        <v>0</v>
      </c>
      <c r="G8196">
        <v>0</v>
      </c>
      <c r="H8196">
        <v>818598</v>
      </c>
      <c r="I8196">
        <v>78664</v>
      </c>
      <c r="J8196">
        <v>-65113</v>
      </c>
      <c r="K8196">
        <v>-4337</v>
      </c>
      <c r="L8196">
        <v>-168</v>
      </c>
      <c r="M8196">
        <v>-5</v>
      </c>
    </row>
    <row r="8197" spans="1:13">
      <c r="A8197">
        <v>297</v>
      </c>
      <c r="B8197" t="s">
        <v>65</v>
      </c>
      <c r="C8197">
        <v>2020</v>
      </c>
      <c r="D8197">
        <v>160848500</v>
      </c>
      <c r="E8197">
        <v>860116400</v>
      </c>
      <c r="F8197">
        <v>5735400</v>
      </c>
      <c r="G8197">
        <v>105230000</v>
      </c>
      <c r="H8197">
        <v>7340349</v>
      </c>
      <c r="I8197">
        <v>924318</v>
      </c>
      <c r="J8197">
        <v>447459</v>
      </c>
      <c r="K8197">
        <v>78788</v>
      </c>
      <c r="L8197">
        <v>2950</v>
      </c>
      <c r="M8197">
        <v>174</v>
      </c>
    </row>
    <row r="8198" spans="1:13">
      <c r="A8198">
        <v>298</v>
      </c>
      <c r="B8198" t="s">
        <v>101</v>
      </c>
      <c r="C8198">
        <v>2014</v>
      </c>
      <c r="D8198">
        <v>0</v>
      </c>
      <c r="E8198">
        <v>0</v>
      </c>
      <c r="F8198">
        <v>0</v>
      </c>
      <c r="G8198">
        <v>0</v>
      </c>
      <c r="H8198">
        <v>-2600</v>
      </c>
      <c r="I8198">
        <v>0</v>
      </c>
      <c r="J8198">
        <v>0</v>
      </c>
      <c r="K8198">
        <v>0</v>
      </c>
      <c r="L8198">
        <v>0</v>
      </c>
      <c r="M8198">
        <v>0</v>
      </c>
    </row>
    <row r="8199" spans="1:13">
      <c r="A8199">
        <v>298</v>
      </c>
      <c r="B8199" t="s">
        <v>101</v>
      </c>
      <c r="C8199">
        <v>2015</v>
      </c>
      <c r="D8199">
        <v>0</v>
      </c>
      <c r="E8199">
        <v>0</v>
      </c>
      <c r="F8199">
        <v>0</v>
      </c>
      <c r="G8199">
        <v>0</v>
      </c>
      <c r="H8199">
        <v>-14725</v>
      </c>
      <c r="I8199">
        <v>5784</v>
      </c>
      <c r="J8199">
        <v>0</v>
      </c>
      <c r="K8199">
        <v>-292</v>
      </c>
      <c r="L8199">
        <v>0</v>
      </c>
      <c r="M8199">
        <v>0</v>
      </c>
    </row>
    <row r="8200" spans="1:13">
      <c r="A8200">
        <v>298</v>
      </c>
      <c r="B8200" t="s">
        <v>101</v>
      </c>
      <c r="C8200">
        <v>2016</v>
      </c>
      <c r="D8200">
        <v>0</v>
      </c>
      <c r="E8200">
        <v>0</v>
      </c>
      <c r="F8200">
        <v>0</v>
      </c>
      <c r="G8200">
        <v>0</v>
      </c>
      <c r="H8200">
        <v>-14039</v>
      </c>
      <c r="I8200">
        <v>7358</v>
      </c>
      <c r="J8200">
        <v>0</v>
      </c>
      <c r="K8200">
        <v>-216</v>
      </c>
      <c r="L8200">
        <v>0</v>
      </c>
      <c r="M8200">
        <v>0</v>
      </c>
    </row>
    <row r="8201" spans="1:13">
      <c r="A8201">
        <v>298</v>
      </c>
      <c r="B8201" t="s">
        <v>101</v>
      </c>
      <c r="C8201">
        <v>2017</v>
      </c>
      <c r="D8201">
        <v>0</v>
      </c>
      <c r="E8201">
        <v>0</v>
      </c>
      <c r="F8201">
        <v>0</v>
      </c>
      <c r="G8201">
        <v>0</v>
      </c>
      <c r="H8201">
        <v>5332</v>
      </c>
      <c r="I8201">
        <v>1049</v>
      </c>
      <c r="J8201">
        <v>28216</v>
      </c>
      <c r="K8201">
        <v>-1353</v>
      </c>
      <c r="L8201">
        <v>0</v>
      </c>
      <c r="M8201">
        <v>0</v>
      </c>
    </row>
    <row r="8202" spans="1:13">
      <c r="A8202">
        <v>298</v>
      </c>
      <c r="B8202" t="s">
        <v>101</v>
      </c>
      <c r="C8202">
        <v>2018</v>
      </c>
      <c r="D8202">
        <v>0</v>
      </c>
      <c r="E8202">
        <v>0</v>
      </c>
      <c r="F8202">
        <v>0</v>
      </c>
      <c r="G8202">
        <v>0</v>
      </c>
      <c r="H8202">
        <v>19603</v>
      </c>
      <c r="I8202">
        <v>10054</v>
      </c>
      <c r="J8202">
        <v>16080</v>
      </c>
      <c r="K8202">
        <v>-2222</v>
      </c>
      <c r="L8202">
        <v>0</v>
      </c>
      <c r="M8202">
        <v>0</v>
      </c>
    </row>
    <row r="8203" spans="1:13">
      <c r="A8203">
        <v>298</v>
      </c>
      <c r="B8203" t="s">
        <v>101</v>
      </c>
      <c r="C8203">
        <v>2019</v>
      </c>
      <c r="D8203">
        <v>0</v>
      </c>
      <c r="E8203">
        <v>0</v>
      </c>
      <c r="F8203">
        <v>0</v>
      </c>
      <c r="G8203">
        <v>0</v>
      </c>
      <c r="H8203">
        <v>7640</v>
      </c>
      <c r="I8203">
        <v>5882</v>
      </c>
      <c r="J8203">
        <v>10928</v>
      </c>
      <c r="K8203">
        <v>-642</v>
      </c>
      <c r="L8203">
        <v>0</v>
      </c>
      <c r="M8203">
        <v>0</v>
      </c>
    </row>
    <row r="8204" spans="1:13">
      <c r="A8204">
        <v>298</v>
      </c>
      <c r="B8204" t="s">
        <v>101</v>
      </c>
      <c r="C8204">
        <v>2020</v>
      </c>
      <c r="D8204">
        <v>0</v>
      </c>
      <c r="E8204">
        <v>0</v>
      </c>
      <c r="F8204">
        <v>0</v>
      </c>
      <c r="G8204">
        <v>0</v>
      </c>
      <c r="H8204">
        <v>251194</v>
      </c>
      <c r="I8204">
        <v>160979</v>
      </c>
      <c r="J8204">
        <v>24376</v>
      </c>
      <c r="K8204">
        <v>2889</v>
      </c>
      <c r="L8204">
        <v>0</v>
      </c>
      <c r="M8204">
        <v>0</v>
      </c>
    </row>
    <row r="8205" spans="1:13">
      <c r="A8205">
        <v>298</v>
      </c>
      <c r="B8205" t="s">
        <v>101</v>
      </c>
      <c r="C8205">
        <v>2021</v>
      </c>
      <c r="D8205">
        <v>0</v>
      </c>
      <c r="E8205">
        <v>0</v>
      </c>
      <c r="F8205">
        <v>0</v>
      </c>
      <c r="G8205">
        <v>0</v>
      </c>
      <c r="H8205">
        <v>524157</v>
      </c>
      <c r="I8205">
        <v>327217</v>
      </c>
      <c r="J8205">
        <v>30966</v>
      </c>
      <c r="K8205">
        <v>3808</v>
      </c>
      <c r="L8205">
        <v>0</v>
      </c>
      <c r="M8205">
        <v>0</v>
      </c>
    </row>
    <row r="8206" spans="1:13">
      <c r="A8206">
        <v>298</v>
      </c>
      <c r="B8206" t="s">
        <v>101</v>
      </c>
      <c r="C8206">
        <v>2022</v>
      </c>
      <c r="D8206">
        <v>279229600</v>
      </c>
      <c r="E8206">
        <v>1730625000</v>
      </c>
      <c r="F8206">
        <v>4743900</v>
      </c>
      <c r="G8206">
        <v>56736000</v>
      </c>
      <c r="H8206">
        <v>14882736.75</v>
      </c>
      <c r="I8206">
        <v>1989383.2</v>
      </c>
      <c r="J8206">
        <v>260297.79</v>
      </c>
      <c r="K8206">
        <v>41979.01</v>
      </c>
      <c r="L8206">
        <v>3928</v>
      </c>
      <c r="M8206">
        <v>224</v>
      </c>
    </row>
    <row r="8207" spans="1:13">
      <c r="A8207">
        <v>298</v>
      </c>
      <c r="B8207" t="s">
        <v>101</v>
      </c>
      <c r="C8207">
        <v>2014</v>
      </c>
      <c r="D8207">
        <v>0</v>
      </c>
      <c r="E8207">
        <v>0</v>
      </c>
      <c r="F8207">
        <v>0</v>
      </c>
      <c r="G8207">
        <v>0</v>
      </c>
      <c r="H8207">
        <v>-8314</v>
      </c>
      <c r="I8207">
        <v>-205</v>
      </c>
      <c r="J8207">
        <v>0</v>
      </c>
      <c r="K8207">
        <v>0</v>
      </c>
      <c r="L8207">
        <v>-2</v>
      </c>
      <c r="M8207">
        <v>0</v>
      </c>
    </row>
    <row r="8208" spans="1:13">
      <c r="A8208">
        <v>298</v>
      </c>
      <c r="B8208" t="s">
        <v>101</v>
      </c>
      <c r="C8208">
        <v>2015</v>
      </c>
      <c r="D8208">
        <v>0</v>
      </c>
      <c r="E8208">
        <v>0</v>
      </c>
      <c r="F8208">
        <v>0</v>
      </c>
      <c r="G8208">
        <v>0</v>
      </c>
      <c r="H8208">
        <v>753</v>
      </c>
      <c r="I8208">
        <v>1695</v>
      </c>
      <c r="J8208">
        <v>0</v>
      </c>
      <c r="K8208">
        <v>0</v>
      </c>
      <c r="L8208">
        <v>-2</v>
      </c>
      <c r="M8208">
        <v>0</v>
      </c>
    </row>
    <row r="8209" spans="1:13">
      <c r="A8209">
        <v>298</v>
      </c>
      <c r="B8209" t="s">
        <v>101</v>
      </c>
      <c r="C8209">
        <v>2016</v>
      </c>
      <c r="D8209">
        <v>0</v>
      </c>
      <c r="E8209">
        <v>0</v>
      </c>
      <c r="F8209">
        <v>0</v>
      </c>
      <c r="G8209">
        <v>0</v>
      </c>
      <c r="H8209">
        <v>23438</v>
      </c>
      <c r="I8209">
        <v>37018</v>
      </c>
      <c r="J8209">
        <v>0</v>
      </c>
      <c r="K8209">
        <v>0</v>
      </c>
      <c r="L8209">
        <v>-2</v>
      </c>
      <c r="M8209">
        <v>0</v>
      </c>
    </row>
    <row r="8210" spans="1:13">
      <c r="A8210">
        <v>298</v>
      </c>
      <c r="B8210" t="s">
        <v>101</v>
      </c>
      <c r="C8210">
        <v>2017</v>
      </c>
      <c r="D8210">
        <v>0</v>
      </c>
      <c r="E8210">
        <v>0</v>
      </c>
      <c r="F8210">
        <v>0</v>
      </c>
      <c r="G8210">
        <v>0</v>
      </c>
      <c r="H8210">
        <v>-9634</v>
      </c>
      <c r="I8210">
        <v>31824</v>
      </c>
      <c r="J8210">
        <v>0</v>
      </c>
      <c r="K8210">
        <v>0</v>
      </c>
      <c r="L8210">
        <v>-2</v>
      </c>
      <c r="M8210">
        <v>0</v>
      </c>
    </row>
    <row r="8211" spans="1:13">
      <c r="A8211">
        <v>298</v>
      </c>
      <c r="B8211" t="s">
        <v>101</v>
      </c>
      <c r="C8211">
        <v>2018</v>
      </c>
      <c r="D8211">
        <v>0</v>
      </c>
      <c r="E8211">
        <v>0</v>
      </c>
      <c r="F8211">
        <v>0</v>
      </c>
      <c r="G8211">
        <v>0</v>
      </c>
      <c r="H8211">
        <v>86935</v>
      </c>
      <c r="I8211">
        <v>39750</v>
      </c>
      <c r="J8211">
        <v>456</v>
      </c>
      <c r="K8211">
        <v>2189</v>
      </c>
      <c r="L8211">
        <v>-2</v>
      </c>
      <c r="M8211">
        <v>0</v>
      </c>
    </row>
    <row r="8212" spans="1:13">
      <c r="A8212">
        <v>298</v>
      </c>
      <c r="B8212" t="s">
        <v>101</v>
      </c>
      <c r="C8212">
        <v>2019</v>
      </c>
      <c r="D8212">
        <v>0</v>
      </c>
      <c r="E8212">
        <v>0</v>
      </c>
      <c r="F8212">
        <v>0</v>
      </c>
      <c r="G8212">
        <v>0</v>
      </c>
      <c r="H8212">
        <v>229873</v>
      </c>
      <c r="I8212">
        <v>120801</v>
      </c>
      <c r="J8212">
        <v>14328</v>
      </c>
      <c r="K8212">
        <v>1690</v>
      </c>
      <c r="L8212">
        <v>-2</v>
      </c>
      <c r="M8212">
        <v>0</v>
      </c>
    </row>
    <row r="8213" spans="1:13">
      <c r="A8213">
        <v>298</v>
      </c>
      <c r="B8213" t="s">
        <v>101</v>
      </c>
      <c r="C8213">
        <v>2020</v>
      </c>
      <c r="D8213">
        <v>0</v>
      </c>
      <c r="E8213">
        <v>0</v>
      </c>
      <c r="F8213">
        <v>0</v>
      </c>
      <c r="G8213">
        <v>0</v>
      </c>
      <c r="H8213">
        <v>512814</v>
      </c>
      <c r="I8213">
        <v>233308</v>
      </c>
      <c r="J8213">
        <v>10868</v>
      </c>
      <c r="K8213">
        <v>5593</v>
      </c>
      <c r="L8213">
        <v>-2</v>
      </c>
      <c r="M8213">
        <v>2</v>
      </c>
    </row>
    <row r="8214" spans="1:13">
      <c r="A8214">
        <v>298</v>
      </c>
      <c r="B8214" t="s">
        <v>101</v>
      </c>
      <c r="C8214">
        <v>2021</v>
      </c>
      <c r="D8214">
        <v>283732500</v>
      </c>
      <c r="E8214">
        <v>1731171000</v>
      </c>
      <c r="F8214">
        <v>3088800</v>
      </c>
      <c r="G8214">
        <v>59008000</v>
      </c>
      <c r="H8214">
        <v>15299552</v>
      </c>
      <c r="I8214">
        <v>1979431</v>
      </c>
      <c r="J8214">
        <v>216216</v>
      </c>
      <c r="K8214">
        <v>44105</v>
      </c>
      <c r="L8214">
        <v>3881</v>
      </c>
      <c r="M8214">
        <v>218</v>
      </c>
    </row>
    <row r="8215" spans="1:13">
      <c r="A8215">
        <v>298</v>
      </c>
      <c r="B8215" t="s">
        <v>101</v>
      </c>
      <c r="C8215">
        <v>2014</v>
      </c>
      <c r="D8215">
        <v>0</v>
      </c>
      <c r="E8215">
        <v>0</v>
      </c>
      <c r="F8215">
        <v>0</v>
      </c>
      <c r="G8215">
        <v>0</v>
      </c>
      <c r="H8215">
        <v>0</v>
      </c>
      <c r="I8215">
        <v>0</v>
      </c>
      <c r="J8215">
        <v>0</v>
      </c>
      <c r="K8215">
        <v>0</v>
      </c>
      <c r="L8215">
        <v>-1</v>
      </c>
      <c r="M8215">
        <v>0</v>
      </c>
    </row>
    <row r="8216" spans="1:13">
      <c r="A8216">
        <v>298</v>
      </c>
      <c r="B8216" t="s">
        <v>101</v>
      </c>
      <c r="C8216">
        <v>2015</v>
      </c>
      <c r="D8216">
        <v>0</v>
      </c>
      <c r="E8216">
        <v>0</v>
      </c>
      <c r="F8216">
        <v>0</v>
      </c>
      <c r="G8216">
        <v>0</v>
      </c>
      <c r="H8216">
        <v>-6857</v>
      </c>
      <c r="I8216">
        <v>13513</v>
      </c>
      <c r="J8216">
        <v>0</v>
      </c>
      <c r="K8216">
        <v>0</v>
      </c>
      <c r="L8216">
        <v>-2</v>
      </c>
      <c r="M8216">
        <v>0</v>
      </c>
    </row>
    <row r="8217" spans="1:13">
      <c r="A8217">
        <v>298</v>
      </c>
      <c r="B8217" t="s">
        <v>101</v>
      </c>
      <c r="C8217">
        <v>2016</v>
      </c>
      <c r="D8217">
        <v>0</v>
      </c>
      <c r="E8217">
        <v>0</v>
      </c>
      <c r="F8217">
        <v>0</v>
      </c>
      <c r="G8217">
        <v>0</v>
      </c>
      <c r="H8217">
        <v>3777</v>
      </c>
      <c r="I8217">
        <v>11253</v>
      </c>
      <c r="J8217">
        <v>28144</v>
      </c>
      <c r="K8217">
        <v>60</v>
      </c>
      <c r="L8217">
        <v>-4</v>
      </c>
      <c r="M8217">
        <v>0</v>
      </c>
    </row>
    <row r="8218" spans="1:13">
      <c r="A8218">
        <v>298</v>
      </c>
      <c r="B8218" t="s">
        <v>101</v>
      </c>
      <c r="C8218">
        <v>2017</v>
      </c>
      <c r="D8218">
        <v>0</v>
      </c>
      <c r="E8218">
        <v>0</v>
      </c>
      <c r="F8218">
        <v>0</v>
      </c>
      <c r="G8218">
        <v>0</v>
      </c>
      <c r="H8218">
        <v>10928</v>
      </c>
      <c r="I8218">
        <v>54106</v>
      </c>
      <c r="J8218">
        <v>-16408</v>
      </c>
      <c r="K8218">
        <v>-34</v>
      </c>
      <c r="L8218">
        <v>35</v>
      </c>
      <c r="M8218">
        <v>7</v>
      </c>
    </row>
    <row r="8219" spans="1:13">
      <c r="A8219">
        <v>298</v>
      </c>
      <c r="B8219" t="s">
        <v>101</v>
      </c>
      <c r="C8219">
        <v>2018</v>
      </c>
      <c r="D8219">
        <v>0</v>
      </c>
      <c r="E8219">
        <v>0</v>
      </c>
      <c r="F8219">
        <v>0</v>
      </c>
      <c r="G8219">
        <v>0</v>
      </c>
      <c r="H8219">
        <v>230058</v>
      </c>
      <c r="I8219">
        <v>126188</v>
      </c>
      <c r="J8219">
        <v>49240</v>
      </c>
      <c r="K8219">
        <v>4981</v>
      </c>
      <c r="L8219">
        <v>-16</v>
      </c>
      <c r="M8219">
        <v>19</v>
      </c>
    </row>
    <row r="8220" spans="1:13">
      <c r="A8220">
        <v>298</v>
      </c>
      <c r="B8220" t="s">
        <v>101</v>
      </c>
      <c r="C8220">
        <v>2019</v>
      </c>
      <c r="D8220">
        <v>0</v>
      </c>
      <c r="E8220">
        <v>0</v>
      </c>
      <c r="F8220">
        <v>0</v>
      </c>
      <c r="G8220">
        <v>0</v>
      </c>
      <c r="H8220">
        <v>1111422</v>
      </c>
      <c r="I8220">
        <v>185521</v>
      </c>
      <c r="J8220">
        <v>57901</v>
      </c>
      <c r="K8220">
        <v>9303</v>
      </c>
      <c r="L8220">
        <v>-138</v>
      </c>
      <c r="M8220">
        <v>6</v>
      </c>
    </row>
    <row r="8221" spans="1:13">
      <c r="A8221">
        <v>298</v>
      </c>
      <c r="B8221" t="s">
        <v>101</v>
      </c>
      <c r="C8221">
        <v>2020</v>
      </c>
      <c r="D8221">
        <v>279815200</v>
      </c>
      <c r="E8221">
        <v>1633065800</v>
      </c>
      <c r="F8221">
        <v>3443800</v>
      </c>
      <c r="G8221">
        <v>52624000</v>
      </c>
      <c r="H8221">
        <v>14933588</v>
      </c>
      <c r="I8221">
        <v>1857823</v>
      </c>
      <c r="J8221">
        <v>275504</v>
      </c>
      <c r="K8221">
        <v>39116</v>
      </c>
      <c r="L8221">
        <v>3848</v>
      </c>
      <c r="M8221">
        <v>229</v>
      </c>
    </row>
    <row r="8223" spans="1:13">
      <c r="D8223">
        <f>SUM(D6:D8222)</f>
        <v>197587024695.85001</v>
      </c>
      <c r="E8223">
        <f t="shared" ref="E8223:M8223" si="2">SUM(E6:E8222)</f>
        <v>1362465667615</v>
      </c>
      <c r="F8223">
        <f t="shared" si="2"/>
        <v>110838773077</v>
      </c>
      <c r="G8223">
        <f t="shared" si="2"/>
        <v>864691620659</v>
      </c>
      <c r="H8223">
        <f t="shared" si="2"/>
        <v>12746701561.470007</v>
      </c>
      <c r="I8223">
        <f t="shared" si="2"/>
        <v>2759490432.8999987</v>
      </c>
      <c r="J8223">
        <f t="shared" si="2"/>
        <v>3566534012.1699996</v>
      </c>
      <c r="K8223">
        <f t="shared" si="2"/>
        <v>604740532.82999992</v>
      </c>
      <c r="L8223">
        <f t="shared" si="2"/>
        <v>2817021</v>
      </c>
      <c r="M8223">
        <f t="shared" si="2"/>
        <v>265283</v>
      </c>
    </row>
  </sheetData>
  <autoFilter ref="A5:M8221" xr:uid="{00000000-0009-0000-0000-000005000000}">
    <sortState xmlns:xlrd2="http://schemas.microsoft.com/office/spreadsheetml/2017/richdata2" ref="A6:M8222">
      <sortCondition ref="A5:A8060"/>
    </sortState>
  </autoFilter>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dimension ref="A1:M170"/>
  <sheetViews>
    <sheetView workbookViewId="0"/>
  </sheetViews>
  <sheetFormatPr baseColWidth="10" defaultRowHeight="12.75"/>
  <cols>
    <col min="4" max="4" width="17.7109375" customWidth="1"/>
    <col min="5" max="5" width="19.42578125" customWidth="1"/>
    <col min="6" max="6" width="16.5703125" customWidth="1"/>
    <col min="7" max="7" width="19.42578125" customWidth="1"/>
    <col min="8" max="11" width="16.5703125" customWidth="1"/>
    <col min="12" max="12" width="20.7109375" bestFit="1" customWidth="1"/>
    <col min="13" max="13" width="20.28515625" bestFit="1" customWidth="1"/>
  </cols>
  <sheetData>
    <row r="1" spans="1:13">
      <c r="D1" s="3"/>
      <c r="E1" s="3"/>
      <c r="F1" s="3"/>
      <c r="G1" s="3"/>
      <c r="H1" s="3"/>
      <c r="I1" s="3"/>
      <c r="J1" s="3"/>
      <c r="K1" s="3"/>
      <c r="L1" s="3"/>
      <c r="M1" s="3"/>
    </row>
    <row r="2" spans="1:13">
      <c r="D2" s="1"/>
      <c r="E2" s="1"/>
      <c r="F2" s="1"/>
      <c r="G2" s="1"/>
      <c r="H2" s="1"/>
      <c r="I2" s="1"/>
      <c r="J2" s="1"/>
      <c r="K2" s="1"/>
      <c r="L2" s="1"/>
      <c r="M2" s="1"/>
    </row>
    <row r="3" spans="1:13">
      <c r="D3" t="s">
        <v>1</v>
      </c>
      <c r="E3" t="s">
        <v>2</v>
      </c>
      <c r="F3" t="s">
        <v>3</v>
      </c>
      <c r="G3" t="s">
        <v>2</v>
      </c>
      <c r="H3" t="s">
        <v>1</v>
      </c>
      <c r="I3" t="s">
        <v>2</v>
      </c>
      <c r="J3" t="s">
        <v>3</v>
      </c>
      <c r="K3" t="s">
        <v>2</v>
      </c>
      <c r="L3" t="s">
        <v>4</v>
      </c>
      <c r="M3" t="s">
        <v>5</v>
      </c>
    </row>
    <row r="4" spans="1:13">
      <c r="A4" t="s">
        <v>6</v>
      </c>
      <c r="B4" t="s">
        <v>7</v>
      </c>
      <c r="C4" t="s">
        <v>8</v>
      </c>
      <c r="D4" t="s">
        <v>9</v>
      </c>
      <c r="E4" t="s">
        <v>10</v>
      </c>
      <c r="F4" t="s">
        <v>11</v>
      </c>
      <c r="G4" t="s">
        <v>12</v>
      </c>
      <c r="H4" t="s">
        <v>13</v>
      </c>
      <c r="I4" t="s">
        <v>14</v>
      </c>
      <c r="J4" t="s">
        <v>15</v>
      </c>
      <c r="K4" t="s">
        <v>16</v>
      </c>
      <c r="L4" t="s">
        <v>17</v>
      </c>
      <c r="M4" t="s">
        <v>18</v>
      </c>
    </row>
    <row r="5" spans="1:13">
      <c r="D5" s="1"/>
      <c r="E5" s="1"/>
      <c r="F5" s="1"/>
      <c r="G5" s="1"/>
      <c r="H5" s="1"/>
      <c r="I5" s="1"/>
      <c r="J5" s="1"/>
      <c r="K5" s="1"/>
      <c r="L5" s="1"/>
      <c r="M5" s="1"/>
    </row>
    <row r="6" spans="1:13">
      <c r="B6" t="s">
        <v>190</v>
      </c>
    </row>
    <row r="8" spans="1:13" ht="15.75">
      <c r="A8">
        <v>131</v>
      </c>
      <c r="B8" t="s">
        <v>25</v>
      </c>
      <c r="D8" s="2">
        <f>SUMIF('Gde bereinigt'!$A:$A,$A8,'Gde bereinigt'!D:D)</f>
        <v>2121605800</v>
      </c>
      <c r="E8" s="2">
        <f>SUMIF('Gde bereinigt'!$A:$A,$A8,'Gde bereinigt'!E:E)</f>
        <v>11338518000</v>
      </c>
      <c r="F8" s="2">
        <f>SUMIF('Gde bereinigt'!$A:$A,$A8,'Gde bereinigt'!F:F)</f>
        <v>437648600</v>
      </c>
      <c r="G8" s="2">
        <f>SUMIF('Gde bereinigt'!$A:$A,$A8,'Gde bereinigt'!G:G)</f>
        <v>5391259000</v>
      </c>
      <c r="H8" s="2">
        <f>SUMIF('Gde bereinigt'!$A:$A,$A8,'Gde bereinigt'!H:H)</f>
        <v>154526771.51999998</v>
      </c>
      <c r="I8" s="2">
        <f>SUMIF('Gde bereinigt'!$A:$A,$A8,'Gde bereinigt'!I:I)</f>
        <v>17995860.700000003</v>
      </c>
      <c r="J8" s="2">
        <f>SUMIF('Gde bereinigt'!$A:$A,$A8,'Gde bereinigt'!J:J)</f>
        <v>17493324</v>
      </c>
      <c r="K8" s="2">
        <f>SUMIF('Gde bereinigt'!$A:$A,$A8,'Gde bereinigt'!K:K)</f>
        <v>4028496.6</v>
      </c>
      <c r="L8" s="2">
        <f>SUMIF('Gde bereinigt'!$A:$A,$A8,'Gde bereinigt'!L:L)</f>
        <v>33453</v>
      </c>
      <c r="M8" s="2">
        <f>SUMIF('Gde bereinigt'!$A:$A,$A8,'Gde bereinigt'!M:M)</f>
        <v>1927</v>
      </c>
    </row>
    <row r="9" spans="1:13" ht="15.75">
      <c r="A9">
        <v>241</v>
      </c>
      <c r="B9" t="s">
        <v>104</v>
      </c>
      <c r="D9" s="2">
        <f>SUMIF('Gde bereinigt'!$A:$A,$A9,'Gde bereinigt'!D:D)</f>
        <v>256599900</v>
      </c>
      <c r="E9" s="2">
        <f>SUMIF('Gde bereinigt'!$A:$A,$A9,'Gde bereinigt'!E:E)</f>
        <v>1795807000</v>
      </c>
      <c r="F9" s="2">
        <f>SUMIF('Gde bereinigt'!$A:$A,$A9,'Gde bereinigt'!F:F)</f>
        <v>8080900</v>
      </c>
      <c r="G9" s="2">
        <f>SUMIF('Gde bereinigt'!$A:$A,$A9,'Gde bereinigt'!G:G)</f>
        <v>88770000</v>
      </c>
      <c r="H9" s="2">
        <f>SUMIF('Gde bereinigt'!$A:$A,$A9,'Gde bereinigt'!H:H)</f>
        <v>17937983.550000001</v>
      </c>
      <c r="I9" s="2">
        <f>SUMIF('Gde bereinigt'!$A:$A,$A9,'Gde bereinigt'!I:I)</f>
        <v>3497481.6499999994</v>
      </c>
      <c r="J9" s="2">
        <f>SUMIF('Gde bereinigt'!$A:$A,$A9,'Gde bereinigt'!J:J)</f>
        <v>489442.35</v>
      </c>
      <c r="K9" s="2">
        <f>SUMIF('Gde bereinigt'!$A:$A,$A9,'Gde bereinigt'!K:K)</f>
        <v>79416.05</v>
      </c>
      <c r="L9" s="2">
        <f>SUMIF('Gde bereinigt'!$A:$A,$A9,'Gde bereinigt'!L:L)</f>
        <v>2984</v>
      </c>
      <c r="M9" s="2">
        <f>SUMIF('Gde bereinigt'!$A:$A,$A9,'Gde bereinigt'!M:M)</f>
        <v>224</v>
      </c>
    </row>
    <row r="10" spans="1:13" ht="15.75">
      <c r="A10">
        <v>1</v>
      </c>
      <c r="B10" t="s">
        <v>127</v>
      </c>
      <c r="D10" s="2">
        <f>SUMIF('Gde bereinigt'!$A:$A,$A10,'Gde bereinigt'!D:D)</f>
        <v>312551800</v>
      </c>
      <c r="E10" s="2">
        <f>SUMIF('Gde bereinigt'!$A:$A,$A10,'Gde bereinigt'!E:E)</f>
        <v>2884664000</v>
      </c>
      <c r="F10" s="2">
        <f>SUMIF('Gde bereinigt'!$A:$A,$A10,'Gde bereinigt'!F:F)</f>
        <v>4360500</v>
      </c>
      <c r="G10" s="2">
        <f>SUMIF('Gde bereinigt'!$A:$A,$A10,'Gde bereinigt'!G:G)</f>
        <v>57326000</v>
      </c>
      <c r="H10" s="2">
        <f>SUMIF('Gde bereinigt'!$A:$A,$A10,'Gde bereinigt'!H:H)</f>
        <v>21812463.949999999</v>
      </c>
      <c r="I10" s="2">
        <f>SUMIF('Gde bereinigt'!$A:$A,$A10,'Gde bereinigt'!I:I)</f>
        <v>5972093.5</v>
      </c>
      <c r="J10" s="2">
        <f>SUMIF('Gde bereinigt'!$A:$A,$A10,'Gde bereinigt'!J:J)</f>
        <v>415225.25</v>
      </c>
      <c r="K10" s="2">
        <f>SUMIF('Gde bereinigt'!$A:$A,$A10,'Gde bereinigt'!K:K)</f>
        <v>42327.7</v>
      </c>
      <c r="L10" s="2">
        <f>SUMIF('Gde bereinigt'!$A:$A,$A10,'Gde bereinigt'!L:L)</f>
        <v>3738</v>
      </c>
      <c r="M10" s="2">
        <f>SUMIF('Gde bereinigt'!$A:$A,$A10,'Gde bereinigt'!M:M)</f>
        <v>215</v>
      </c>
    </row>
    <row r="11" spans="1:13" ht="15.75">
      <c r="A11">
        <v>2</v>
      </c>
      <c r="B11" t="s">
        <v>113</v>
      </c>
      <c r="D11" s="2">
        <f>SUMIF('Gde bereinigt'!$A:$A,$A11,'Gde bereinigt'!D:D)</f>
        <v>1298784505</v>
      </c>
      <c r="E11" s="2">
        <f>SUMIF('Gde bereinigt'!$A:$A,$A11,'Gde bereinigt'!E:E)</f>
        <v>6328779372</v>
      </c>
      <c r="F11" s="2">
        <f>SUMIF('Gde bereinigt'!$A:$A,$A11,'Gde bereinigt'!F:F)</f>
        <v>54631777</v>
      </c>
      <c r="G11" s="2">
        <f>SUMIF('Gde bereinigt'!$A:$A,$A11,'Gde bereinigt'!G:G)</f>
        <v>751208600</v>
      </c>
      <c r="H11" s="2">
        <f>SUMIF('Gde bereinigt'!$A:$A,$A11,'Gde bereinigt'!H:H)</f>
        <v>72696626.870000005</v>
      </c>
      <c r="I11" s="2">
        <f>SUMIF('Gde bereinigt'!$A:$A,$A11,'Gde bereinigt'!I:I)</f>
        <v>9853974.8499999996</v>
      </c>
      <c r="J11" s="2">
        <f>SUMIF('Gde bereinigt'!$A:$A,$A11,'Gde bereinigt'!J:J)</f>
        <v>6204750</v>
      </c>
      <c r="K11" s="2">
        <f>SUMIF('Gde bereinigt'!$A:$A,$A11,'Gde bereinigt'!K:K)</f>
        <v>760175.8</v>
      </c>
      <c r="L11" s="2">
        <f>SUMIF('Gde bereinigt'!$A:$A,$A11,'Gde bereinigt'!L:L)</f>
        <v>21141</v>
      </c>
      <c r="M11" s="2">
        <f>SUMIF('Gde bereinigt'!$A:$A,$A11,'Gde bereinigt'!M:M)</f>
        <v>1827</v>
      </c>
    </row>
    <row r="12" spans="1:13" ht="15.75">
      <c r="A12">
        <v>211</v>
      </c>
      <c r="B12" t="s">
        <v>183</v>
      </c>
      <c r="D12" s="2">
        <f>SUMIF('Gde bereinigt'!$A:$A,$A12,'Gde bereinigt'!D:D)</f>
        <v>75689200</v>
      </c>
      <c r="E12" s="2">
        <f>SUMIF('Gde bereinigt'!$A:$A,$A12,'Gde bereinigt'!E:E)</f>
        <v>402143000</v>
      </c>
      <c r="F12" s="2">
        <f>SUMIF('Gde bereinigt'!$A:$A,$A12,'Gde bereinigt'!F:F)</f>
        <v>987300</v>
      </c>
      <c r="G12" s="2">
        <f>SUMIF('Gde bereinigt'!$A:$A,$A12,'Gde bereinigt'!G:G)</f>
        <v>7098000</v>
      </c>
      <c r="H12" s="2">
        <f>SUMIF('Gde bereinigt'!$A:$A,$A12,'Gde bereinigt'!H:H)</f>
        <v>3903370.3</v>
      </c>
      <c r="I12" s="2">
        <f>SUMIF('Gde bereinigt'!$A:$A,$A12,'Gde bereinigt'!I:I)</f>
        <v>527146.5</v>
      </c>
      <c r="J12" s="2">
        <f>SUMIF('Gde bereinigt'!$A:$A,$A12,'Gde bereinigt'!J:J)</f>
        <v>95475.35</v>
      </c>
      <c r="K12" s="2">
        <f>SUMIF('Gde bereinigt'!$A:$A,$A12,'Gde bereinigt'!K:K)</f>
        <v>7280</v>
      </c>
      <c r="L12" s="2">
        <f>SUMIF('Gde bereinigt'!$A:$A,$A12,'Gde bereinigt'!L:L)</f>
        <v>1302</v>
      </c>
      <c r="M12" s="2">
        <f>SUMIF('Gde bereinigt'!$A:$A,$A12,'Gde bereinigt'!M:M)</f>
        <v>64</v>
      </c>
    </row>
    <row r="13" spans="1:13" ht="15.75">
      <c r="A13">
        <v>291</v>
      </c>
      <c r="B13" t="s">
        <v>292</v>
      </c>
      <c r="D13" s="2">
        <f>SUMIF('Gde bereinigt'!$A:$A,$A13,'Gde bereinigt'!D:D)</f>
        <v>388064600</v>
      </c>
      <c r="E13" s="2">
        <f>SUMIF('Gde bereinigt'!$A:$A,$A13,'Gde bereinigt'!E:E)</f>
        <v>2767900000</v>
      </c>
      <c r="F13" s="2">
        <f>SUMIF('Gde bereinigt'!$A:$A,$A13,'Gde bereinigt'!F:F)</f>
        <v>39180000</v>
      </c>
      <c r="G13" s="2">
        <f>SUMIF('Gde bereinigt'!$A:$A,$A13,'Gde bereinigt'!G:G)</f>
        <v>309122000</v>
      </c>
      <c r="H13" s="2">
        <f>SUMIF('Gde bereinigt'!$A:$A,$A13,'Gde bereinigt'!H:H)</f>
        <v>23966438.299999997</v>
      </c>
      <c r="I13" s="2">
        <f>SUMIF('Gde bereinigt'!$A:$A,$A13,'Gde bereinigt'!I:I)</f>
        <v>4422151.8499999996</v>
      </c>
      <c r="J13" s="2">
        <f>SUMIF('Gde bereinigt'!$A:$A,$A13,'Gde bereinigt'!J:J)</f>
        <v>3440507.6</v>
      </c>
      <c r="K13" s="2">
        <f>SUMIF('Gde bereinigt'!$A:$A,$A13,'Gde bereinigt'!K:K)</f>
        <v>298320.24999999994</v>
      </c>
      <c r="L13" s="2">
        <f>SUMIF('Gde bereinigt'!$A:$A,$A13,'Gde bereinigt'!L:L)</f>
        <v>5851</v>
      </c>
      <c r="M13" s="2">
        <f>SUMIF('Gde bereinigt'!$A:$A,$A13,'Gde bereinigt'!M:M)</f>
        <v>459</v>
      </c>
    </row>
    <row r="14" spans="1:13" ht="15.75">
      <c r="A14">
        <v>51</v>
      </c>
      <c r="B14" t="s">
        <v>64</v>
      </c>
      <c r="D14" s="2">
        <f>SUMIF('Gde bereinigt'!$A:$A,$A14,'Gde bereinigt'!D:D)</f>
        <v>467242100</v>
      </c>
      <c r="E14" s="2">
        <f>SUMIF('Gde bereinigt'!$A:$A,$A14,'Gde bereinigt'!E:E)</f>
        <v>2628308000</v>
      </c>
      <c r="F14" s="2">
        <f>SUMIF('Gde bereinigt'!$A:$A,$A14,'Gde bereinigt'!F:F)</f>
        <v>79240800</v>
      </c>
      <c r="G14" s="2">
        <f>SUMIF('Gde bereinigt'!$A:$A,$A14,'Gde bereinigt'!G:G)</f>
        <v>783849000</v>
      </c>
      <c r="H14" s="2">
        <f>SUMIF('Gde bereinigt'!$A:$A,$A14,'Gde bereinigt'!H:H)</f>
        <v>27566789</v>
      </c>
      <c r="I14" s="2">
        <f>SUMIF('Gde bereinigt'!$A:$A,$A14,'Gde bereinigt'!I:I)</f>
        <v>4018784.7</v>
      </c>
      <c r="J14" s="2">
        <f>SUMIF('Gde bereinigt'!$A:$A,$A14,'Gde bereinigt'!J:J)</f>
        <v>2521578.65</v>
      </c>
      <c r="K14" s="2">
        <f>SUMIF('Gde bereinigt'!$A:$A,$A14,'Gde bereinigt'!K:K)</f>
        <v>419972.5</v>
      </c>
      <c r="L14" s="2">
        <f>SUMIF('Gde bereinigt'!$A:$A,$A14,'Gde bereinigt'!L:L)</f>
        <v>7440</v>
      </c>
      <c r="M14" s="2">
        <f>SUMIF('Gde bereinigt'!$A:$A,$A14,'Gde bereinigt'!M:M)</f>
        <v>632</v>
      </c>
    </row>
    <row r="15" spans="1:13" ht="15.75">
      <c r="A15">
        <v>81</v>
      </c>
      <c r="B15" t="s">
        <v>144</v>
      </c>
      <c r="D15" s="2">
        <f>SUMIF('Gde bereinigt'!$A:$A,$A15,'Gde bereinigt'!D:D)</f>
        <v>69105600</v>
      </c>
      <c r="E15" s="2">
        <f>SUMIF('Gde bereinigt'!$A:$A,$A15,'Gde bereinigt'!E:E)</f>
        <v>430659000</v>
      </c>
      <c r="F15" s="2">
        <f>SUMIF('Gde bereinigt'!$A:$A,$A15,'Gde bereinigt'!F:F)</f>
        <v>608500</v>
      </c>
      <c r="G15" s="2">
        <f>SUMIF('Gde bereinigt'!$A:$A,$A15,'Gde bereinigt'!G:G)</f>
        <v>13033000</v>
      </c>
      <c r="H15" s="2">
        <f>SUMIF('Gde bereinigt'!$A:$A,$A15,'Gde bereinigt'!H:H)</f>
        <v>3768687.25</v>
      </c>
      <c r="I15" s="2">
        <f>SUMIF('Gde bereinigt'!$A:$A,$A15,'Gde bereinigt'!I:I)</f>
        <v>595719.65000000014</v>
      </c>
      <c r="J15" s="2">
        <f>SUMIF('Gde bereinigt'!$A:$A,$A15,'Gde bereinigt'!J:J)</f>
        <v>91183.5</v>
      </c>
      <c r="K15" s="2">
        <f>SUMIF('Gde bereinigt'!$A:$A,$A15,'Gde bereinigt'!K:K)</f>
        <v>10402.799999999999</v>
      </c>
      <c r="L15" s="2">
        <f>SUMIF('Gde bereinigt'!$A:$A,$A15,'Gde bereinigt'!L:L)</f>
        <v>1106</v>
      </c>
      <c r="M15" s="2">
        <f>SUMIF('Gde bereinigt'!$A:$A,$A15,'Gde bereinigt'!M:M)</f>
        <v>57</v>
      </c>
    </row>
    <row r="16" spans="1:13" ht="15.75">
      <c r="A16">
        <v>111</v>
      </c>
      <c r="B16" t="s">
        <v>170</v>
      </c>
      <c r="D16" s="2">
        <f>SUMIF('Gde bereinigt'!$A:$A,$A16,'Gde bereinigt'!D:D)</f>
        <v>531620600</v>
      </c>
      <c r="E16" s="2">
        <f>SUMIF('Gde bereinigt'!$A:$A,$A16,'Gde bereinigt'!E:E)</f>
        <v>3407231000</v>
      </c>
      <c r="F16" s="2">
        <f>SUMIF('Gde bereinigt'!$A:$A,$A16,'Gde bereinigt'!F:F)</f>
        <v>26030600</v>
      </c>
      <c r="G16" s="2">
        <f>SUMIF('Gde bereinigt'!$A:$A,$A16,'Gde bereinigt'!G:G)</f>
        <v>184632000</v>
      </c>
      <c r="H16" s="2">
        <f>SUMIF('Gde bereinigt'!$A:$A,$A16,'Gde bereinigt'!H:H)</f>
        <v>29125779.199999999</v>
      </c>
      <c r="I16" s="2">
        <f>SUMIF('Gde bereinigt'!$A:$A,$A16,'Gde bereinigt'!I:I)</f>
        <v>4812810.1500000004</v>
      </c>
      <c r="J16" s="2">
        <f>SUMIF('Gde bereinigt'!$A:$A,$A16,'Gde bereinigt'!J:J)</f>
        <v>3083429.3000000003</v>
      </c>
      <c r="K16" s="2">
        <f>SUMIF('Gde bereinigt'!$A:$A,$A16,'Gde bereinigt'!K:K)</f>
        <v>161096.6</v>
      </c>
      <c r="L16" s="2">
        <f>SUMIF('Gde bereinigt'!$A:$A,$A16,'Gde bereinigt'!L:L)</f>
        <v>9031</v>
      </c>
      <c r="M16" s="2">
        <f>SUMIF('Gde bereinigt'!$A:$A,$A16,'Gde bereinigt'!M:M)</f>
        <v>623</v>
      </c>
    </row>
    <row r="17" spans="1:13" ht="15.75">
      <c r="A17">
        <v>52</v>
      </c>
      <c r="B17" t="s">
        <v>83</v>
      </c>
      <c r="D17" s="2">
        <f>SUMIF('Gde bereinigt'!$A:$A,$A17,'Gde bereinigt'!D:D)</f>
        <v>1318899000</v>
      </c>
      <c r="E17" s="2">
        <f>SUMIF('Gde bereinigt'!$A:$A,$A17,'Gde bereinigt'!E:E)</f>
        <v>6634858000</v>
      </c>
      <c r="F17" s="2">
        <f>SUMIF('Gde bereinigt'!$A:$A,$A17,'Gde bereinigt'!F:F)</f>
        <v>92602700</v>
      </c>
      <c r="G17" s="2">
        <f>SUMIF('Gde bereinigt'!$A:$A,$A17,'Gde bereinigt'!G:G)</f>
        <v>911063000</v>
      </c>
      <c r="H17" s="2">
        <f>SUMIF('Gde bereinigt'!$A:$A,$A17,'Gde bereinigt'!H:H)</f>
        <v>73972019.689999998</v>
      </c>
      <c r="I17" s="2">
        <f>SUMIF('Gde bereinigt'!$A:$A,$A17,'Gde bereinigt'!I:I)</f>
        <v>9456966.5299999993</v>
      </c>
      <c r="J17" s="2">
        <f>SUMIF('Gde bereinigt'!$A:$A,$A17,'Gde bereinigt'!J:J)</f>
        <v>9495833.6799999997</v>
      </c>
      <c r="K17" s="2">
        <f>SUMIF('Gde bereinigt'!$A:$A,$A17,'Gde bereinigt'!K:K)</f>
        <v>809074.52</v>
      </c>
      <c r="L17" s="2">
        <f>SUMIF('Gde bereinigt'!$A:$A,$A17,'Gde bereinigt'!L:L)</f>
        <v>20247</v>
      </c>
      <c r="M17" s="2">
        <f>SUMIF('Gde bereinigt'!$A:$A,$A17,'Gde bereinigt'!M:M)</f>
        <v>1473</v>
      </c>
    </row>
    <row r="18" spans="1:13" ht="15.75">
      <c r="A18">
        <v>297</v>
      </c>
      <c r="B18" t="s">
        <v>191</v>
      </c>
      <c r="D18" s="2">
        <f>SUMIF('Gde bereinigt'!$A:$A,$A18,'Gde bereinigt'!D:D)</f>
        <v>487086400</v>
      </c>
      <c r="E18" s="2">
        <f>SUMIF('Gde bereinigt'!$A:$A,$A18,'Gde bereinigt'!E:E)</f>
        <v>2784413400</v>
      </c>
      <c r="F18" s="2">
        <f>SUMIF('Gde bereinigt'!$A:$A,$A18,'Gde bereinigt'!F:F)</f>
        <v>17559600</v>
      </c>
      <c r="G18" s="2">
        <f>SUMIF('Gde bereinigt'!$A:$A,$A18,'Gde bereinigt'!G:G)</f>
        <v>319940000</v>
      </c>
      <c r="H18" s="2">
        <f>SUMIF('Gde bereinigt'!$A:$A,$A18,'Gde bereinigt'!H:H)</f>
        <v>25044968.560000002</v>
      </c>
      <c r="I18" s="2">
        <f>SUMIF('Gde bereinigt'!$A:$A,$A18,'Gde bereinigt'!I:I)</f>
        <v>3668668.29</v>
      </c>
      <c r="J18" s="2">
        <f>SUMIF('Gde bereinigt'!$A:$A,$A18,'Gde bereinigt'!J:J)</f>
        <v>1713434.06</v>
      </c>
      <c r="K18" s="2">
        <f>SUMIF('Gde bereinigt'!$A:$A,$A18,'Gde bereinigt'!K:K)</f>
        <v>239275.69</v>
      </c>
      <c r="L18" s="2">
        <f>SUMIF('Gde bereinigt'!$A:$A,$A18,'Gde bereinigt'!L:L)</f>
        <v>8532</v>
      </c>
      <c r="M18" s="2">
        <f>SUMIF('Gde bereinigt'!$A:$A,$A18,'Gde bereinigt'!M:M)</f>
        <v>539</v>
      </c>
    </row>
    <row r="19" spans="1:13" ht="15.75">
      <c r="A19">
        <v>22</v>
      </c>
      <c r="B19" t="s">
        <v>122</v>
      </c>
      <c r="D19" s="2">
        <f>SUMIF('Gde bereinigt'!$A:$A,$A19,'Gde bereinigt'!D:D)</f>
        <v>101220100</v>
      </c>
      <c r="E19" s="2">
        <f>SUMIF('Gde bereinigt'!$A:$A,$A19,'Gde bereinigt'!E:E)</f>
        <v>720593000</v>
      </c>
      <c r="F19" s="2">
        <f>SUMIF('Gde bereinigt'!$A:$A,$A19,'Gde bereinigt'!F:F)</f>
        <v>1822800</v>
      </c>
      <c r="G19" s="2">
        <f>SUMIF('Gde bereinigt'!$A:$A,$A19,'Gde bereinigt'!G:G)</f>
        <v>13343000</v>
      </c>
      <c r="H19" s="2">
        <f>SUMIF('Gde bereinigt'!$A:$A,$A19,'Gde bereinigt'!H:H)</f>
        <v>6606435.2999999998</v>
      </c>
      <c r="I19" s="2">
        <f>SUMIF('Gde bereinigt'!$A:$A,$A19,'Gde bereinigt'!I:I)</f>
        <v>1242198.05</v>
      </c>
      <c r="J19" s="2">
        <f>SUMIF('Gde bereinigt'!$A:$A,$A19,'Gde bereinigt'!J:J)</f>
        <v>204145.8</v>
      </c>
      <c r="K19" s="2">
        <f>SUMIF('Gde bereinigt'!$A:$A,$A19,'Gde bereinigt'!K:K)</f>
        <v>9833.25</v>
      </c>
      <c r="L19" s="2">
        <f>SUMIF('Gde bereinigt'!$A:$A,$A19,'Gde bereinigt'!L:L)</f>
        <v>1529</v>
      </c>
      <c r="M19" s="2">
        <f>SUMIF('Gde bereinigt'!$A:$A,$A19,'Gde bereinigt'!M:M)</f>
        <v>99</v>
      </c>
    </row>
    <row r="20" spans="1:13" ht="15.75">
      <c r="A20">
        <v>23</v>
      </c>
      <c r="B20" t="s">
        <v>171</v>
      </c>
      <c r="D20" s="2">
        <f>SUMIF('Gde bereinigt'!$A:$A,$A20,'Gde bereinigt'!D:D)</f>
        <v>103868200</v>
      </c>
      <c r="E20" s="2">
        <f>SUMIF('Gde bereinigt'!$A:$A,$A20,'Gde bereinigt'!E:E)</f>
        <v>1970099000</v>
      </c>
      <c r="F20" s="2">
        <f>SUMIF('Gde bereinigt'!$A:$A,$A20,'Gde bereinigt'!F:F)</f>
        <v>1360600</v>
      </c>
      <c r="G20" s="2">
        <f>SUMIF('Gde bereinigt'!$A:$A,$A20,'Gde bereinigt'!G:G)</f>
        <v>8758000</v>
      </c>
      <c r="H20" s="2">
        <f>SUMIF('Gde bereinigt'!$A:$A,$A20,'Gde bereinigt'!H:H)</f>
        <v>8127654.0499999989</v>
      </c>
      <c r="I20" s="2">
        <f>SUMIF('Gde bereinigt'!$A:$A,$A20,'Gde bereinigt'!I:I)</f>
        <v>5433790.5999999996</v>
      </c>
      <c r="J20" s="2">
        <f>SUMIF('Gde bereinigt'!$A:$A,$A20,'Gde bereinigt'!J:J)</f>
        <v>118034.1</v>
      </c>
      <c r="K20" s="2">
        <f>SUMIF('Gde bereinigt'!$A:$A,$A20,'Gde bereinigt'!K:K)</f>
        <v>7978.15</v>
      </c>
      <c r="L20" s="2">
        <f>SUMIF('Gde bereinigt'!$A:$A,$A20,'Gde bereinigt'!L:L)</f>
        <v>1109</v>
      </c>
      <c r="M20" s="2">
        <f>SUMIF('Gde bereinigt'!$A:$A,$A20,'Gde bereinigt'!M:M)</f>
        <v>68</v>
      </c>
    </row>
    <row r="21" spans="1:13" ht="15.75">
      <c r="A21">
        <v>242</v>
      </c>
      <c r="B21" t="s">
        <v>84</v>
      </c>
      <c r="D21" s="2">
        <f>SUMIF('Gde bereinigt'!$A:$A,$A21,'Gde bereinigt'!D:D)</f>
        <v>839644900</v>
      </c>
      <c r="E21" s="2">
        <f>SUMIF('Gde bereinigt'!$A:$A,$A21,'Gde bereinigt'!E:E)</f>
        <v>4603704000</v>
      </c>
      <c r="F21" s="2">
        <f>SUMIF('Gde bereinigt'!$A:$A,$A21,'Gde bereinigt'!F:F)</f>
        <v>23371900</v>
      </c>
      <c r="G21" s="2">
        <f>SUMIF('Gde bereinigt'!$A:$A,$A21,'Gde bereinigt'!G:G)</f>
        <v>392490000</v>
      </c>
      <c r="H21" s="2">
        <f>SUMIF('Gde bereinigt'!$A:$A,$A21,'Gde bereinigt'!H:H)</f>
        <v>51623443.600000001</v>
      </c>
      <c r="I21" s="2">
        <f>SUMIF('Gde bereinigt'!$A:$A,$A21,'Gde bereinigt'!I:I)</f>
        <v>6706470.75</v>
      </c>
      <c r="J21" s="2">
        <f>SUMIF('Gde bereinigt'!$A:$A,$A21,'Gde bereinigt'!J:J)</f>
        <v>1932175.2</v>
      </c>
      <c r="K21" s="2">
        <f>SUMIF('Gde bereinigt'!$A:$A,$A21,'Gde bereinigt'!K:K)</f>
        <v>379420.35</v>
      </c>
      <c r="L21" s="2">
        <f>SUMIF('Gde bereinigt'!$A:$A,$A21,'Gde bereinigt'!L:L)</f>
        <v>12311</v>
      </c>
      <c r="M21" s="2">
        <f>SUMIF('Gde bereinigt'!$A:$A,$A21,'Gde bereinigt'!M:M)</f>
        <v>976</v>
      </c>
    </row>
    <row r="22" spans="1:13" ht="15.75">
      <c r="A22">
        <v>3</v>
      </c>
      <c r="B22" t="s">
        <v>51</v>
      </c>
      <c r="D22" s="2">
        <f>SUMIF('Gde bereinigt'!$A:$A,$A22,'Gde bereinigt'!D:D)</f>
        <v>689136960</v>
      </c>
      <c r="E22" s="2">
        <f>SUMIF('Gde bereinigt'!$A:$A,$A22,'Gde bereinigt'!E:E)</f>
        <v>3371014000</v>
      </c>
      <c r="F22" s="2">
        <f>SUMIF('Gde bereinigt'!$A:$A,$A22,'Gde bereinigt'!F:F)</f>
        <v>3925500</v>
      </c>
      <c r="G22" s="2">
        <f>SUMIF('Gde bereinigt'!$A:$A,$A22,'Gde bereinigt'!G:G)</f>
        <v>56918000</v>
      </c>
      <c r="H22" s="2">
        <f>SUMIF('Gde bereinigt'!$A:$A,$A22,'Gde bereinigt'!H:H)</f>
        <v>41341994.600000001</v>
      </c>
      <c r="I22" s="2">
        <f>SUMIF('Gde bereinigt'!$A:$A,$A22,'Gde bereinigt'!I:I)</f>
        <v>4309895.0499999989</v>
      </c>
      <c r="J22" s="2">
        <f>SUMIF('Gde bereinigt'!$A:$A,$A22,'Gde bereinigt'!J:J)</f>
        <v>531021</v>
      </c>
      <c r="K22" s="2">
        <f>SUMIF('Gde bereinigt'!$A:$A,$A22,'Gde bereinigt'!K:K)</f>
        <v>47128.6</v>
      </c>
      <c r="L22" s="2">
        <f>SUMIF('Gde bereinigt'!$A:$A,$A22,'Gde bereinigt'!L:L)</f>
        <v>9673</v>
      </c>
      <c r="M22" s="2">
        <f>SUMIF('Gde bereinigt'!$A:$A,$A22,'Gde bereinigt'!M:M)</f>
        <v>451</v>
      </c>
    </row>
    <row r="23" spans="1:13" ht="15.75">
      <c r="A23">
        <v>82</v>
      </c>
      <c r="B23" t="s">
        <v>36</v>
      </c>
      <c r="D23" s="2">
        <f>SUMIF('Gde bereinigt'!$A:$A,$A23,'Gde bereinigt'!D:D)</f>
        <v>227367021</v>
      </c>
      <c r="E23" s="2">
        <f>SUMIF('Gde bereinigt'!$A:$A,$A23,'Gde bereinigt'!E:E)</f>
        <v>1948138521</v>
      </c>
      <c r="F23" s="2">
        <f>SUMIF('Gde bereinigt'!$A:$A,$A23,'Gde bereinigt'!F:F)</f>
        <v>6372100</v>
      </c>
      <c r="G23" s="2">
        <f>SUMIF('Gde bereinigt'!$A:$A,$A23,'Gde bereinigt'!G:G)</f>
        <v>72547000</v>
      </c>
      <c r="H23" s="2">
        <f>SUMIF('Gde bereinigt'!$A:$A,$A23,'Gde bereinigt'!H:H)</f>
        <v>16950481.350000001</v>
      </c>
      <c r="I23" s="2">
        <f>SUMIF('Gde bereinigt'!$A:$A,$A23,'Gde bereinigt'!I:I)</f>
        <v>4179806.5999999996</v>
      </c>
      <c r="J23" s="2">
        <f>SUMIF('Gde bereinigt'!$A:$A,$A23,'Gde bereinigt'!J:J)</f>
        <v>766992.04999999993</v>
      </c>
      <c r="K23" s="2">
        <f>SUMIF('Gde bereinigt'!$A:$A,$A23,'Gde bereinigt'!K:K)</f>
        <v>65792.149999999994</v>
      </c>
      <c r="L23" s="2">
        <f>SUMIF('Gde bereinigt'!$A:$A,$A23,'Gde bereinigt'!L:L)</f>
        <v>2620</v>
      </c>
      <c r="M23" s="2">
        <f>SUMIF('Gde bereinigt'!$A:$A,$A23,'Gde bereinigt'!M:M)</f>
        <v>209</v>
      </c>
    </row>
    <row r="24" spans="1:13" ht="15.75">
      <c r="A24">
        <v>213</v>
      </c>
      <c r="B24" t="s">
        <v>106</v>
      </c>
      <c r="D24" s="2">
        <f>SUMIF('Gde bereinigt'!$A:$A,$A24,'Gde bereinigt'!D:D)</f>
        <v>307738800</v>
      </c>
      <c r="E24" s="2">
        <f>SUMIF('Gde bereinigt'!$A:$A,$A24,'Gde bereinigt'!E:E)</f>
        <v>2515380000</v>
      </c>
      <c r="F24" s="2">
        <f>SUMIF('Gde bereinigt'!$A:$A,$A24,'Gde bereinigt'!F:F)</f>
        <v>3438600</v>
      </c>
      <c r="G24" s="2">
        <f>SUMIF('Gde bereinigt'!$A:$A,$A24,'Gde bereinigt'!G:G)</f>
        <v>95320000</v>
      </c>
      <c r="H24" s="2">
        <f>SUMIF('Gde bereinigt'!$A:$A,$A24,'Gde bereinigt'!H:H)</f>
        <v>20229873.5</v>
      </c>
      <c r="I24" s="2">
        <f>SUMIF('Gde bereinigt'!$A:$A,$A24,'Gde bereinigt'!I:I)</f>
        <v>5524655.4000000004</v>
      </c>
      <c r="J24" s="2">
        <f>SUMIF('Gde bereinigt'!$A:$A,$A24,'Gde bereinigt'!J:J)</f>
        <v>248236.95</v>
      </c>
      <c r="K24" s="2">
        <f>SUMIF('Gde bereinigt'!$A:$A,$A24,'Gde bereinigt'!K:K)</f>
        <v>93873.25</v>
      </c>
      <c r="L24" s="2">
        <f>SUMIF('Gde bereinigt'!$A:$A,$A24,'Gde bereinigt'!L:L)</f>
        <v>3803</v>
      </c>
      <c r="M24" s="2">
        <f>SUMIF('Gde bereinigt'!$A:$A,$A24,'Gde bereinigt'!M:M)</f>
        <v>238</v>
      </c>
    </row>
    <row r="25" spans="1:13" ht="15.75">
      <c r="A25">
        <v>112</v>
      </c>
      <c r="B25" t="s">
        <v>114</v>
      </c>
      <c r="D25" s="2">
        <f>SUMIF('Gde bereinigt'!$A:$A,$A25,'Gde bereinigt'!D:D)</f>
        <v>876225200</v>
      </c>
      <c r="E25" s="2">
        <f>SUMIF('Gde bereinigt'!$A:$A,$A25,'Gde bereinigt'!E:E)</f>
        <v>5255134500</v>
      </c>
      <c r="F25" s="2">
        <f>SUMIF('Gde bereinigt'!$A:$A,$A25,'Gde bereinigt'!F:F)</f>
        <v>128481200</v>
      </c>
      <c r="G25" s="2">
        <f>SUMIF('Gde bereinigt'!$A:$A,$A25,'Gde bereinigt'!G:G)</f>
        <v>1100955000</v>
      </c>
      <c r="H25" s="2">
        <f>SUMIF('Gde bereinigt'!$A:$A,$A25,'Gde bereinigt'!H:H)</f>
        <v>50443757.539999999</v>
      </c>
      <c r="I25" s="2">
        <f>SUMIF('Gde bereinigt'!$A:$A,$A25,'Gde bereinigt'!I:I)</f>
        <v>8290038.2599999998</v>
      </c>
      <c r="J25" s="2">
        <f>SUMIF('Gde bereinigt'!$A:$A,$A25,'Gde bereinigt'!J:J)</f>
        <v>9514220.2300000004</v>
      </c>
      <c r="K25" s="2">
        <f>SUMIF('Gde bereinigt'!$A:$A,$A25,'Gde bereinigt'!K:K)</f>
        <v>599512.17000000004</v>
      </c>
      <c r="L25" s="2">
        <f>SUMIF('Gde bereinigt'!$A:$A,$A25,'Gde bereinigt'!L:L)</f>
        <v>12815</v>
      </c>
      <c r="M25" s="2">
        <f>SUMIF('Gde bereinigt'!$A:$A,$A25,'Gde bereinigt'!M:M)</f>
        <v>1106</v>
      </c>
    </row>
    <row r="26" spans="1:13" ht="15.75">
      <c r="A26">
        <v>24</v>
      </c>
      <c r="B26" t="s">
        <v>178</v>
      </c>
      <c r="D26" s="2">
        <f>SUMIF('Gde bereinigt'!$A:$A,$A26,'Gde bereinigt'!D:D)</f>
        <v>113827500</v>
      </c>
      <c r="E26" s="2">
        <f>SUMIF('Gde bereinigt'!$A:$A,$A26,'Gde bereinigt'!E:E)</f>
        <v>734913000</v>
      </c>
      <c r="F26" s="2">
        <f>SUMIF('Gde bereinigt'!$A:$A,$A26,'Gde bereinigt'!F:F)</f>
        <v>1990300</v>
      </c>
      <c r="G26" s="2">
        <f>SUMIF('Gde bereinigt'!$A:$A,$A26,'Gde bereinigt'!G:G)</f>
        <v>20771000</v>
      </c>
      <c r="H26" s="2">
        <f>SUMIF('Gde bereinigt'!$A:$A,$A26,'Gde bereinigt'!H:H)</f>
        <v>6280264.7999999989</v>
      </c>
      <c r="I26" s="2">
        <f>SUMIF('Gde bereinigt'!$A:$A,$A26,'Gde bereinigt'!I:I)</f>
        <v>1001918.55</v>
      </c>
      <c r="J26" s="2">
        <f>SUMIF('Gde bereinigt'!$A:$A,$A26,'Gde bereinigt'!J:J)</f>
        <v>155208.95000000001</v>
      </c>
      <c r="K26" s="2">
        <f>SUMIF('Gde bereinigt'!$A:$A,$A26,'Gde bereinigt'!K:K)</f>
        <v>17099.349999999999</v>
      </c>
      <c r="L26" s="2">
        <f>SUMIF('Gde bereinigt'!$A:$A,$A26,'Gde bereinigt'!L:L)</f>
        <v>1693</v>
      </c>
      <c r="M26" s="2">
        <f>SUMIF('Gde bereinigt'!$A:$A,$A26,'Gde bereinigt'!M:M)</f>
        <v>97</v>
      </c>
    </row>
    <row r="27" spans="1:13" ht="15.75">
      <c r="A27">
        <v>83</v>
      </c>
      <c r="B27" t="s">
        <v>85</v>
      </c>
      <c r="D27" s="2">
        <f>SUMIF('Gde bereinigt'!$A:$A,$A27,'Gde bereinigt'!D:D)</f>
        <v>708446700</v>
      </c>
      <c r="E27" s="2">
        <f>SUMIF('Gde bereinigt'!$A:$A,$A27,'Gde bereinigt'!E:E)</f>
        <v>2849982000</v>
      </c>
      <c r="F27" s="2">
        <f>SUMIF('Gde bereinigt'!$A:$A,$A27,'Gde bereinigt'!F:F)</f>
        <v>59727200</v>
      </c>
      <c r="G27" s="2">
        <f>SUMIF('Gde bereinigt'!$A:$A,$A27,'Gde bereinigt'!G:G)</f>
        <v>454354000</v>
      </c>
      <c r="H27" s="2">
        <f>SUMIF('Gde bereinigt'!$A:$A,$A27,'Gde bereinigt'!H:H)</f>
        <v>37464063.990000002</v>
      </c>
      <c r="I27" s="2">
        <f>SUMIF('Gde bereinigt'!$A:$A,$A27,'Gde bereinigt'!I:I)</f>
        <v>4266445.0199999996</v>
      </c>
      <c r="J27" s="2">
        <f>SUMIF('Gde bereinigt'!$A:$A,$A27,'Gde bereinigt'!J:J)</f>
        <v>4636279.49</v>
      </c>
      <c r="K27" s="2">
        <f>SUMIF('Gde bereinigt'!$A:$A,$A27,'Gde bereinigt'!K:K)</f>
        <v>368416.95999999996</v>
      </c>
      <c r="L27" s="2">
        <f>SUMIF('Gde bereinigt'!$A:$A,$A27,'Gde bereinigt'!L:L)</f>
        <v>10774</v>
      </c>
      <c r="M27" s="2">
        <f>SUMIF('Gde bereinigt'!$A:$A,$A27,'Gde bereinigt'!M:M)</f>
        <v>702</v>
      </c>
    </row>
    <row r="28" spans="1:13" ht="15.75">
      <c r="A28">
        <v>53</v>
      </c>
      <c r="B28" t="s">
        <v>86</v>
      </c>
      <c r="D28" s="2">
        <f>SUMIF('Gde bereinigt'!$A:$A,$A28,'Gde bereinigt'!D:D)</f>
        <v>2334020600</v>
      </c>
      <c r="E28" s="2">
        <f>SUMIF('Gde bereinigt'!$A:$A,$A28,'Gde bereinigt'!E:E)</f>
        <v>9605570700</v>
      </c>
      <c r="F28" s="2">
        <f>SUMIF('Gde bereinigt'!$A:$A,$A28,'Gde bereinigt'!F:F)</f>
        <v>129846500</v>
      </c>
      <c r="G28" s="2">
        <f>SUMIF('Gde bereinigt'!$A:$A,$A28,'Gde bereinigt'!G:G)</f>
        <v>1949258000</v>
      </c>
      <c r="H28" s="2">
        <f>SUMIF('Gde bereinigt'!$A:$A,$A28,'Gde bereinigt'!H:H)</f>
        <v>134274104.86000001</v>
      </c>
      <c r="I28" s="2">
        <f>SUMIF('Gde bereinigt'!$A:$A,$A28,'Gde bereinigt'!I:I)</f>
        <v>15027284.210000001</v>
      </c>
      <c r="J28" s="2">
        <f>SUMIF('Gde bereinigt'!$A:$A,$A28,'Gde bereinigt'!J:J)</f>
        <v>10980811.76</v>
      </c>
      <c r="K28" s="2">
        <f>SUMIF('Gde bereinigt'!$A:$A,$A28,'Gde bereinigt'!K:K)</f>
        <v>1592607.54</v>
      </c>
      <c r="L28" s="2">
        <f>SUMIF('Gde bereinigt'!$A:$A,$A28,'Gde bereinigt'!L:L)</f>
        <v>39070</v>
      </c>
      <c r="M28" s="2">
        <f>SUMIF('Gde bereinigt'!$A:$A,$A28,'Gde bereinigt'!M:M)</f>
        <v>2405</v>
      </c>
    </row>
    <row r="29" spans="1:13" ht="15.75">
      <c r="A29">
        <v>25</v>
      </c>
      <c r="B29" t="s">
        <v>172</v>
      </c>
      <c r="D29" s="2">
        <f>SUMIF('Gde bereinigt'!$A:$A,$A29,'Gde bereinigt'!D:D)</f>
        <v>226960300</v>
      </c>
      <c r="E29" s="2">
        <f>SUMIF('Gde bereinigt'!$A:$A,$A29,'Gde bereinigt'!E:E)</f>
        <v>1412316500</v>
      </c>
      <c r="F29" s="2">
        <f>SUMIF('Gde bereinigt'!$A:$A,$A29,'Gde bereinigt'!F:F)</f>
        <v>2105300</v>
      </c>
      <c r="G29" s="2">
        <f>SUMIF('Gde bereinigt'!$A:$A,$A29,'Gde bereinigt'!G:G)</f>
        <v>47537000</v>
      </c>
      <c r="H29" s="2">
        <f>SUMIF('Gde bereinigt'!$A:$A,$A29,'Gde bereinigt'!H:H)</f>
        <v>12545176.66</v>
      </c>
      <c r="I29" s="2">
        <f>SUMIF('Gde bereinigt'!$A:$A,$A29,'Gde bereinigt'!I:I)</f>
        <v>1954051.8399999999</v>
      </c>
      <c r="J29" s="2">
        <f>SUMIF('Gde bereinigt'!$A:$A,$A29,'Gde bereinigt'!J:J)</f>
        <v>208226.81</v>
      </c>
      <c r="K29" s="2">
        <f>SUMIF('Gde bereinigt'!$A:$A,$A29,'Gde bereinigt'!K:K)</f>
        <v>35848.99</v>
      </c>
      <c r="L29" s="2">
        <f>SUMIF('Gde bereinigt'!$A:$A,$A29,'Gde bereinigt'!L:L)</f>
        <v>3362</v>
      </c>
      <c r="M29" s="2">
        <f>SUMIF('Gde bereinigt'!$A:$A,$A29,'Gde bereinigt'!M:M)</f>
        <v>195</v>
      </c>
    </row>
    <row r="30" spans="1:13" ht="15.75">
      <c r="A30">
        <v>214</v>
      </c>
      <c r="B30" t="s">
        <v>107</v>
      </c>
      <c r="D30" s="2">
        <f>SUMIF('Gde bereinigt'!$A:$A,$A30,'Gde bereinigt'!D:D)</f>
        <v>119975200</v>
      </c>
      <c r="E30" s="2">
        <f>SUMIF('Gde bereinigt'!$A:$A,$A30,'Gde bereinigt'!E:E)</f>
        <v>624343000</v>
      </c>
      <c r="F30" s="2">
        <f>SUMIF('Gde bereinigt'!$A:$A,$A30,'Gde bereinigt'!F:F)</f>
        <v>450000</v>
      </c>
      <c r="G30" s="2">
        <f>SUMIF('Gde bereinigt'!$A:$A,$A30,'Gde bereinigt'!G:G)</f>
        <v>22417000</v>
      </c>
      <c r="H30" s="2">
        <f>SUMIF('Gde bereinigt'!$A:$A,$A30,'Gde bereinigt'!H:H)</f>
        <v>6697333.3499999996</v>
      </c>
      <c r="I30" s="2">
        <f>SUMIF('Gde bereinigt'!$A:$A,$A30,'Gde bereinigt'!I:I)</f>
        <v>760557.4</v>
      </c>
      <c r="J30" s="2">
        <f>SUMIF('Gde bereinigt'!$A:$A,$A30,'Gde bereinigt'!J:J)</f>
        <v>26746.799999999999</v>
      </c>
      <c r="K30" s="2">
        <f>SUMIF('Gde bereinigt'!$A:$A,$A30,'Gde bereinigt'!K:K)</f>
        <v>17281.8</v>
      </c>
      <c r="L30" s="2">
        <f>SUMIF('Gde bereinigt'!$A:$A,$A30,'Gde bereinigt'!L:L)</f>
        <v>1905</v>
      </c>
      <c r="M30" s="2">
        <f>SUMIF('Gde bereinigt'!$A:$A,$A30,'Gde bereinigt'!M:M)</f>
        <v>89</v>
      </c>
    </row>
    <row r="31" spans="1:13" ht="15.75">
      <c r="A31">
        <v>84</v>
      </c>
      <c r="B31" t="s">
        <v>26</v>
      </c>
      <c r="D31" s="2">
        <f>SUMIF('Gde bereinigt'!$A:$A,$A31,'Gde bereinigt'!D:D)</f>
        <v>445850800</v>
      </c>
      <c r="E31" s="2">
        <f>SUMIF('Gde bereinigt'!$A:$A,$A31,'Gde bereinigt'!E:E)</f>
        <v>2109226000</v>
      </c>
      <c r="F31" s="2">
        <f>SUMIF('Gde bereinigt'!$A:$A,$A31,'Gde bereinigt'!F:F)</f>
        <v>91786300</v>
      </c>
      <c r="G31" s="2">
        <f>SUMIF('Gde bereinigt'!$A:$A,$A31,'Gde bereinigt'!G:G)</f>
        <v>628308000</v>
      </c>
      <c r="H31" s="2">
        <f>SUMIF('Gde bereinigt'!$A:$A,$A31,'Gde bereinigt'!H:H)</f>
        <v>23991302.149999999</v>
      </c>
      <c r="I31" s="2">
        <f>SUMIF('Gde bereinigt'!$A:$A,$A31,'Gde bereinigt'!I:I)</f>
        <v>2949769.1</v>
      </c>
      <c r="J31" s="2">
        <f>SUMIF('Gde bereinigt'!$A:$A,$A31,'Gde bereinigt'!J:J)</f>
        <v>7099562.0999999996</v>
      </c>
      <c r="K31" s="2">
        <f>SUMIF('Gde bereinigt'!$A:$A,$A31,'Gde bereinigt'!K:K)</f>
        <v>501120.6</v>
      </c>
      <c r="L31" s="2">
        <f>SUMIF('Gde bereinigt'!$A:$A,$A31,'Gde bereinigt'!L:L)</f>
        <v>7298</v>
      </c>
      <c r="M31" s="2">
        <f>SUMIF('Gde bereinigt'!$A:$A,$A31,'Gde bereinigt'!M:M)</f>
        <v>747</v>
      </c>
    </row>
    <row r="32" spans="1:13" ht="15.75">
      <c r="A32">
        <v>85</v>
      </c>
      <c r="B32" t="s">
        <v>52</v>
      </c>
      <c r="D32" s="2">
        <f>SUMIF('Gde bereinigt'!$A:$A,$A32,'Gde bereinigt'!D:D)</f>
        <v>210495200</v>
      </c>
      <c r="E32" s="2">
        <f>SUMIF('Gde bereinigt'!$A:$A,$A32,'Gde bereinigt'!E:E)</f>
        <v>1004548000</v>
      </c>
      <c r="F32" s="2">
        <f>SUMIF('Gde bereinigt'!$A:$A,$A32,'Gde bereinigt'!F:F)</f>
        <v>16816100</v>
      </c>
      <c r="G32" s="2">
        <f>SUMIF('Gde bereinigt'!$A:$A,$A32,'Gde bereinigt'!G:G)</f>
        <v>202022000</v>
      </c>
      <c r="H32" s="2">
        <f>SUMIF('Gde bereinigt'!$A:$A,$A32,'Gde bereinigt'!H:H)</f>
        <v>12251503.26</v>
      </c>
      <c r="I32" s="2">
        <f>SUMIF('Gde bereinigt'!$A:$A,$A32,'Gde bereinigt'!I:I)</f>
        <v>1491770.3499999999</v>
      </c>
      <c r="J32" s="2">
        <f>SUMIF('Gde bereinigt'!$A:$A,$A32,'Gde bereinigt'!J:J)</f>
        <v>1190184.55</v>
      </c>
      <c r="K32" s="2">
        <f>SUMIF('Gde bereinigt'!$A:$A,$A32,'Gde bereinigt'!K:K)</f>
        <v>142539.25</v>
      </c>
      <c r="L32" s="2">
        <f>SUMIF('Gde bereinigt'!$A:$A,$A32,'Gde bereinigt'!L:L)</f>
        <v>3128</v>
      </c>
      <c r="M32" s="2">
        <f>SUMIF('Gde bereinigt'!$A:$A,$A32,'Gde bereinigt'!M:M)</f>
        <v>190</v>
      </c>
    </row>
    <row r="33" spans="1:13" ht="15.75">
      <c r="A33">
        <v>215</v>
      </c>
      <c r="B33" t="s">
        <v>173</v>
      </c>
      <c r="D33" s="2">
        <f>SUMIF('Gde bereinigt'!$A:$A,$A33,'Gde bereinigt'!D:D)</f>
        <v>103545231</v>
      </c>
      <c r="E33" s="2">
        <f>SUMIF('Gde bereinigt'!$A:$A,$A33,'Gde bereinigt'!E:E)</f>
        <v>1022579401</v>
      </c>
      <c r="F33" s="2">
        <f>SUMIF('Gde bereinigt'!$A:$A,$A33,'Gde bereinigt'!F:F)</f>
        <v>896800</v>
      </c>
      <c r="G33" s="2">
        <f>SUMIF('Gde bereinigt'!$A:$A,$A33,'Gde bereinigt'!G:G)</f>
        <v>11047400</v>
      </c>
      <c r="H33" s="2">
        <f>SUMIF('Gde bereinigt'!$A:$A,$A33,'Gde bereinigt'!H:H)</f>
        <v>6423951.8999999994</v>
      </c>
      <c r="I33" s="2">
        <f>SUMIF('Gde bereinigt'!$A:$A,$A33,'Gde bereinigt'!I:I)</f>
        <v>2131940.5</v>
      </c>
      <c r="J33" s="2">
        <f>SUMIF('Gde bereinigt'!$A:$A,$A33,'Gde bereinigt'!J:J)</f>
        <v>76992</v>
      </c>
      <c r="K33" s="2">
        <f>SUMIF('Gde bereinigt'!$A:$A,$A33,'Gde bereinigt'!K:K)</f>
        <v>9329.4000000000015</v>
      </c>
      <c r="L33" s="2">
        <f>SUMIF('Gde bereinigt'!$A:$A,$A33,'Gde bereinigt'!L:L)</f>
        <v>1278</v>
      </c>
      <c r="M33" s="2">
        <f>SUMIF('Gde bereinigt'!$A:$A,$A33,'Gde bereinigt'!M:M)</f>
        <v>81</v>
      </c>
    </row>
    <row r="34" spans="1:13" ht="15.75">
      <c r="A34">
        <v>86</v>
      </c>
      <c r="B34" t="s">
        <v>108</v>
      </c>
      <c r="D34" s="2">
        <f>SUMIF('Gde bereinigt'!$A:$A,$A34,'Gde bereinigt'!D:D)</f>
        <v>616909600</v>
      </c>
      <c r="E34" s="2">
        <f>SUMIF('Gde bereinigt'!$A:$A,$A34,'Gde bereinigt'!E:E)</f>
        <v>3110507000</v>
      </c>
      <c r="F34" s="2">
        <f>SUMIF('Gde bereinigt'!$A:$A,$A34,'Gde bereinigt'!F:F)</f>
        <v>87288800</v>
      </c>
      <c r="G34" s="2">
        <f>SUMIF('Gde bereinigt'!$A:$A,$A34,'Gde bereinigt'!G:G)</f>
        <v>1121275000</v>
      </c>
      <c r="H34" s="2">
        <f>SUMIF('Gde bereinigt'!$A:$A,$A34,'Gde bereinigt'!H:H)</f>
        <v>32728209.75</v>
      </c>
      <c r="I34" s="2">
        <f>SUMIF('Gde bereinigt'!$A:$A,$A34,'Gde bereinigt'!I:I)</f>
        <v>4117868.2</v>
      </c>
      <c r="J34" s="2">
        <f>SUMIF('Gde bereinigt'!$A:$A,$A34,'Gde bereinigt'!J:J)</f>
        <v>7835040.2999999998</v>
      </c>
      <c r="K34" s="2">
        <f>SUMIF('Gde bereinigt'!$A:$A,$A34,'Gde bereinigt'!K:K)</f>
        <v>841279.85</v>
      </c>
      <c r="L34" s="2">
        <f>SUMIF('Gde bereinigt'!$A:$A,$A34,'Gde bereinigt'!L:L)</f>
        <v>10493</v>
      </c>
      <c r="M34" s="2">
        <f>SUMIF('Gde bereinigt'!$A:$A,$A34,'Gde bereinigt'!M:M)</f>
        <v>816</v>
      </c>
    </row>
    <row r="35" spans="1:13" ht="15.75">
      <c r="A35">
        <v>243</v>
      </c>
      <c r="B35" t="s">
        <v>137</v>
      </c>
      <c r="D35" s="2">
        <f>SUMIF('Gde bereinigt'!$A:$A,$A35,'Gde bereinigt'!D:D)</f>
        <v>2317975200</v>
      </c>
      <c r="E35" s="2">
        <f>SUMIF('Gde bereinigt'!$A:$A,$A35,'Gde bereinigt'!E:E)</f>
        <v>8358957300</v>
      </c>
      <c r="F35" s="2">
        <f>SUMIF('Gde bereinigt'!$A:$A,$A35,'Gde bereinigt'!F:F)</f>
        <v>347476100</v>
      </c>
      <c r="G35" s="2">
        <f>SUMIF('Gde bereinigt'!$A:$A,$A35,'Gde bereinigt'!G:G)</f>
        <v>5801488200</v>
      </c>
      <c r="H35" s="2">
        <f>SUMIF('Gde bereinigt'!$A:$A,$A35,'Gde bereinigt'!H:H)</f>
        <v>124651831.62</v>
      </c>
      <c r="I35" s="2">
        <f>SUMIF('Gde bereinigt'!$A:$A,$A35,'Gde bereinigt'!I:I)</f>
        <v>13029587.779999999</v>
      </c>
      <c r="J35" s="2">
        <f>SUMIF('Gde bereinigt'!$A:$A,$A35,'Gde bereinigt'!J:J)</f>
        <v>29860810.989999998</v>
      </c>
      <c r="K35" s="2">
        <f>SUMIF('Gde bereinigt'!$A:$A,$A35,'Gde bereinigt'!K:K)</f>
        <v>4944789.51</v>
      </c>
      <c r="L35" s="2">
        <f>SUMIF('Gde bereinigt'!$A:$A,$A35,'Gde bereinigt'!L:L)</f>
        <v>46574</v>
      </c>
      <c r="M35" s="2">
        <f>SUMIF('Gde bereinigt'!$A:$A,$A35,'Gde bereinigt'!M:M)</f>
        <v>4507</v>
      </c>
    </row>
    <row r="36" spans="1:13" ht="15.75">
      <c r="A36">
        <v>54</v>
      </c>
      <c r="B36" t="s">
        <v>109</v>
      </c>
      <c r="D36" s="2">
        <f>SUMIF('Gde bereinigt'!$A:$A,$A36,'Gde bereinigt'!D:D)</f>
        <v>903537100</v>
      </c>
      <c r="E36" s="2">
        <f>SUMIF('Gde bereinigt'!$A:$A,$A36,'Gde bereinigt'!E:E)</f>
        <v>5330804000</v>
      </c>
      <c r="F36" s="2">
        <f>SUMIF('Gde bereinigt'!$A:$A,$A36,'Gde bereinigt'!F:F)</f>
        <v>219852500</v>
      </c>
      <c r="G36" s="2">
        <f>SUMIF('Gde bereinigt'!$A:$A,$A36,'Gde bereinigt'!G:G)</f>
        <v>2131701000</v>
      </c>
      <c r="H36" s="2">
        <f>SUMIF('Gde bereinigt'!$A:$A,$A36,'Gde bereinigt'!H:H)</f>
        <v>52386563.549999997</v>
      </c>
      <c r="I36" s="2">
        <f>SUMIF('Gde bereinigt'!$A:$A,$A36,'Gde bereinigt'!I:I)</f>
        <v>8387353.5500000007</v>
      </c>
      <c r="J36" s="2">
        <f>SUMIF('Gde bereinigt'!$A:$A,$A36,'Gde bereinigt'!J:J)</f>
        <v>15577198.949999999</v>
      </c>
      <c r="K36" s="2">
        <f>SUMIF('Gde bereinigt'!$A:$A,$A36,'Gde bereinigt'!K:K)</f>
        <v>1095395.8999999999</v>
      </c>
      <c r="L36" s="2">
        <f>SUMIF('Gde bereinigt'!$A:$A,$A36,'Gde bereinigt'!L:L)</f>
        <v>13945</v>
      </c>
      <c r="M36" s="2">
        <f>SUMIF('Gde bereinigt'!$A:$A,$A36,'Gde bereinigt'!M:M)</f>
        <v>1480</v>
      </c>
    </row>
    <row r="37" spans="1:13" ht="15.75">
      <c r="A37">
        <v>216</v>
      </c>
      <c r="B37" t="s">
        <v>87</v>
      </c>
      <c r="D37" s="2">
        <f>SUMIF('Gde bereinigt'!$A:$A,$A37,'Gde bereinigt'!D:D)</f>
        <v>214856500</v>
      </c>
      <c r="E37" s="2">
        <f>SUMIF('Gde bereinigt'!$A:$A,$A37,'Gde bereinigt'!E:E)</f>
        <v>1594415000</v>
      </c>
      <c r="F37" s="2">
        <f>SUMIF('Gde bereinigt'!$A:$A,$A37,'Gde bereinigt'!F:F)</f>
        <v>5559600</v>
      </c>
      <c r="G37" s="2">
        <f>SUMIF('Gde bereinigt'!$A:$A,$A37,'Gde bereinigt'!G:G)</f>
        <v>65702000</v>
      </c>
      <c r="H37" s="2">
        <f>SUMIF('Gde bereinigt'!$A:$A,$A37,'Gde bereinigt'!H:H)</f>
        <v>12240492.25</v>
      </c>
      <c r="I37" s="2">
        <f>SUMIF('Gde bereinigt'!$A:$A,$A37,'Gde bereinigt'!I:I)</f>
        <v>2554701.25</v>
      </c>
      <c r="J37" s="2">
        <f>SUMIF('Gde bereinigt'!$A:$A,$A37,'Gde bereinigt'!J:J)</f>
        <v>584804.30000000005</v>
      </c>
      <c r="K37" s="2">
        <f>SUMIF('Gde bereinigt'!$A:$A,$A37,'Gde bereinigt'!K:K)</f>
        <v>50688.95</v>
      </c>
      <c r="L37" s="2">
        <f>SUMIF('Gde bereinigt'!$A:$A,$A37,'Gde bereinigt'!L:L)</f>
        <v>3033</v>
      </c>
      <c r="M37" s="2">
        <f>SUMIF('Gde bereinigt'!$A:$A,$A37,'Gde bereinigt'!M:M)</f>
        <v>215</v>
      </c>
    </row>
    <row r="38" spans="1:13" ht="15.75">
      <c r="A38">
        <v>26</v>
      </c>
      <c r="B38" t="s">
        <v>179</v>
      </c>
      <c r="D38" s="2">
        <f>SUMIF('Gde bereinigt'!$A:$A,$A38,'Gde bereinigt'!D:D)</f>
        <v>77078700</v>
      </c>
      <c r="E38" s="2">
        <f>SUMIF('Gde bereinigt'!$A:$A,$A38,'Gde bereinigt'!E:E)</f>
        <v>471700000</v>
      </c>
      <c r="F38" s="2">
        <f>SUMIF('Gde bereinigt'!$A:$A,$A38,'Gde bereinigt'!F:F)</f>
        <v>261000</v>
      </c>
      <c r="G38" s="2">
        <f>SUMIF('Gde bereinigt'!$A:$A,$A38,'Gde bereinigt'!G:G)</f>
        <v>41320000</v>
      </c>
      <c r="H38" s="2">
        <f>SUMIF('Gde bereinigt'!$A:$A,$A38,'Gde bereinigt'!H:H)</f>
        <v>4375638.2</v>
      </c>
      <c r="I38" s="2">
        <f>SUMIF('Gde bereinigt'!$A:$A,$A38,'Gde bereinigt'!I:I)</f>
        <v>669876.65000000014</v>
      </c>
      <c r="J38" s="2">
        <f>SUMIF('Gde bereinigt'!$A:$A,$A38,'Gde bereinigt'!J:J)</f>
        <v>32814.1</v>
      </c>
      <c r="K38" s="2">
        <f>SUMIF('Gde bereinigt'!$A:$A,$A38,'Gde bereinigt'!K:K)</f>
        <v>30935.75</v>
      </c>
      <c r="L38" s="2">
        <f>SUMIF('Gde bereinigt'!$A:$A,$A38,'Gde bereinigt'!L:L)</f>
        <v>1135</v>
      </c>
      <c r="M38" s="2">
        <f>SUMIF('Gde bereinigt'!$A:$A,$A38,'Gde bereinigt'!M:M)</f>
        <v>76</v>
      </c>
    </row>
    <row r="39" spans="1:13" ht="15.75">
      <c r="A39">
        <v>191</v>
      </c>
      <c r="B39" t="s">
        <v>66</v>
      </c>
      <c r="D39" s="2">
        <f>SUMIF('Gde bereinigt'!$A:$A,$A39,'Gde bereinigt'!D:D)</f>
        <v>3295821000</v>
      </c>
      <c r="E39" s="2">
        <f>SUMIF('Gde bereinigt'!$A:$A,$A39,'Gde bereinigt'!E:E)</f>
        <v>13577618000</v>
      </c>
      <c r="F39" s="2">
        <f>SUMIF('Gde bereinigt'!$A:$A,$A39,'Gde bereinigt'!F:F)</f>
        <v>440096600</v>
      </c>
      <c r="G39" s="2">
        <f>SUMIF('Gde bereinigt'!$A:$A,$A39,'Gde bereinigt'!G:G)</f>
        <v>7012234400</v>
      </c>
      <c r="H39" s="2">
        <f>SUMIF('Gde bereinigt'!$A:$A,$A39,'Gde bereinigt'!H:H)</f>
        <v>212347292.90000001</v>
      </c>
      <c r="I39" s="2">
        <f>SUMIF('Gde bereinigt'!$A:$A,$A39,'Gde bereinigt'!I:I)</f>
        <v>26953016.129999999</v>
      </c>
      <c r="J39" s="2">
        <f>SUMIF('Gde bereinigt'!$A:$A,$A39,'Gde bereinigt'!J:J)</f>
        <v>45045577.82</v>
      </c>
      <c r="K39" s="2">
        <f>SUMIF('Gde bereinigt'!$A:$A,$A39,'Gde bereinigt'!K:K)</f>
        <v>6313455.8799999999</v>
      </c>
      <c r="L39" s="2">
        <f>SUMIF('Gde bereinigt'!$A:$A,$A39,'Gde bereinigt'!L:L)</f>
        <v>54045</v>
      </c>
      <c r="M39" s="2">
        <f>SUMIF('Gde bereinigt'!$A:$A,$A39,'Gde bereinigt'!M:M)</f>
        <v>4896</v>
      </c>
    </row>
    <row r="40" spans="1:13" ht="15.75">
      <c r="A40">
        <v>113</v>
      </c>
      <c r="B40" t="s">
        <v>39</v>
      </c>
      <c r="D40" s="2">
        <f>SUMIF('Gde bereinigt'!$A:$A,$A40,'Gde bereinigt'!D:D)</f>
        <v>794328300</v>
      </c>
      <c r="E40" s="2">
        <f>SUMIF('Gde bereinigt'!$A:$A,$A40,'Gde bereinigt'!E:E)</f>
        <v>4017868000</v>
      </c>
      <c r="F40" s="2">
        <f>SUMIF('Gde bereinigt'!$A:$A,$A40,'Gde bereinigt'!F:F)</f>
        <v>16401100</v>
      </c>
      <c r="G40" s="2">
        <f>SUMIF('Gde bereinigt'!$A:$A,$A40,'Gde bereinigt'!G:G)</f>
        <v>230302000</v>
      </c>
      <c r="H40" s="2">
        <f>SUMIF('Gde bereinigt'!$A:$A,$A40,'Gde bereinigt'!H:H)</f>
        <v>44168326.5</v>
      </c>
      <c r="I40" s="2">
        <f>SUMIF('Gde bereinigt'!$A:$A,$A40,'Gde bereinigt'!I:I)</f>
        <v>6693217.1500000004</v>
      </c>
      <c r="J40" s="2">
        <f>SUMIF('Gde bereinigt'!$A:$A,$A40,'Gde bereinigt'!J:J)</f>
        <v>2022519.97</v>
      </c>
      <c r="K40" s="2">
        <f>SUMIF('Gde bereinigt'!$A:$A,$A40,'Gde bereinigt'!K:K)</f>
        <v>204690.43</v>
      </c>
      <c r="L40" s="2">
        <f>SUMIF('Gde bereinigt'!$A:$A,$A40,'Gde bereinigt'!L:L)</f>
        <v>12813</v>
      </c>
      <c r="M40" s="2">
        <f>SUMIF('Gde bereinigt'!$A:$A,$A40,'Gde bereinigt'!M:M)</f>
        <v>694</v>
      </c>
    </row>
    <row r="41" spans="1:13" ht="15.75">
      <c r="A41">
        <v>192</v>
      </c>
      <c r="B41" t="s">
        <v>40</v>
      </c>
      <c r="D41" s="2">
        <f>SUMIF('Gde bereinigt'!$A:$A,$A41,'Gde bereinigt'!D:D)</f>
        <v>1198427900</v>
      </c>
      <c r="E41" s="2">
        <f>SUMIF('Gde bereinigt'!$A:$A,$A41,'Gde bereinigt'!E:E)</f>
        <v>8901018000</v>
      </c>
      <c r="F41" s="2">
        <f>SUMIF('Gde bereinigt'!$A:$A,$A41,'Gde bereinigt'!F:F)</f>
        <v>30847200</v>
      </c>
      <c r="G41" s="2">
        <f>SUMIF('Gde bereinigt'!$A:$A,$A41,'Gde bereinigt'!G:G)</f>
        <v>323201000</v>
      </c>
      <c r="H41" s="2">
        <f>SUMIF('Gde bereinigt'!$A:$A,$A41,'Gde bereinigt'!H:H)</f>
        <v>77842426.349999994</v>
      </c>
      <c r="I41" s="2">
        <f>SUMIF('Gde bereinigt'!$A:$A,$A41,'Gde bereinigt'!I:I)</f>
        <v>16679474.449999999</v>
      </c>
      <c r="J41" s="2">
        <f>SUMIF('Gde bereinigt'!$A:$A,$A41,'Gde bereinigt'!J:J)</f>
        <v>2628346.6</v>
      </c>
      <c r="K41" s="2">
        <f>SUMIF('Gde bereinigt'!$A:$A,$A41,'Gde bereinigt'!K:K)</f>
        <v>237616.05</v>
      </c>
      <c r="L41" s="2">
        <f>SUMIF('Gde bereinigt'!$A:$A,$A41,'Gde bereinigt'!L:L)</f>
        <v>15869</v>
      </c>
      <c r="M41" s="2">
        <f>SUMIF('Gde bereinigt'!$A:$A,$A41,'Gde bereinigt'!M:M)</f>
        <v>1011</v>
      </c>
    </row>
    <row r="42" spans="1:13" ht="15.75">
      <c r="A42">
        <v>55</v>
      </c>
      <c r="B42" t="s">
        <v>88</v>
      </c>
      <c r="D42" s="2">
        <f>SUMIF('Gde bereinigt'!$A:$A,$A42,'Gde bereinigt'!D:D)</f>
        <v>612588800</v>
      </c>
      <c r="E42" s="2">
        <f>SUMIF('Gde bereinigt'!$A:$A,$A42,'Gde bereinigt'!E:E)</f>
        <v>3511373000</v>
      </c>
      <c r="F42" s="2">
        <f>SUMIF('Gde bereinigt'!$A:$A,$A42,'Gde bereinigt'!F:F)</f>
        <v>4067900</v>
      </c>
      <c r="G42" s="2">
        <f>SUMIF('Gde bereinigt'!$A:$A,$A42,'Gde bereinigt'!G:G)</f>
        <v>167401000</v>
      </c>
      <c r="H42" s="2">
        <f>SUMIF('Gde bereinigt'!$A:$A,$A42,'Gde bereinigt'!H:H)</f>
        <v>38429035.480000004</v>
      </c>
      <c r="I42" s="2">
        <f>SUMIF('Gde bereinigt'!$A:$A,$A42,'Gde bereinigt'!I:I)</f>
        <v>5390911.6500000004</v>
      </c>
      <c r="J42" s="2">
        <f>SUMIF('Gde bereinigt'!$A:$A,$A42,'Gde bereinigt'!J:J)</f>
        <v>458009.75</v>
      </c>
      <c r="K42" s="2">
        <f>SUMIF('Gde bereinigt'!$A:$A,$A42,'Gde bereinigt'!K:K)</f>
        <v>135130.09999999998</v>
      </c>
      <c r="L42" s="2">
        <f>SUMIF('Gde bereinigt'!$A:$A,$A42,'Gde bereinigt'!L:L)</f>
        <v>9124</v>
      </c>
      <c r="M42" s="2">
        <f>SUMIF('Gde bereinigt'!$A:$A,$A42,'Gde bereinigt'!M:M)</f>
        <v>486</v>
      </c>
    </row>
    <row r="43" spans="1:13" ht="15.75">
      <c r="A43">
        <v>294</v>
      </c>
      <c r="B43" t="s">
        <v>192</v>
      </c>
      <c r="D43" s="2">
        <f>SUMIF('Gde bereinigt'!$A:$A,$A43,'Gde bereinigt'!D:D)</f>
        <v>524257900</v>
      </c>
      <c r="E43" s="2">
        <f>SUMIF('Gde bereinigt'!$A:$A,$A43,'Gde bereinigt'!E:E)</f>
        <v>3119058100</v>
      </c>
      <c r="F43" s="2">
        <f>SUMIF('Gde bereinigt'!$A:$A,$A43,'Gde bereinigt'!F:F)</f>
        <v>26859000</v>
      </c>
      <c r="G43" s="2">
        <f>SUMIF('Gde bereinigt'!$A:$A,$A43,'Gde bereinigt'!G:G)</f>
        <v>351195500</v>
      </c>
      <c r="H43" s="2">
        <f>SUMIF('Gde bereinigt'!$A:$A,$A43,'Gde bereinigt'!H:H)</f>
        <v>28365316.809999999</v>
      </c>
      <c r="I43" s="2">
        <f>SUMIF('Gde bereinigt'!$A:$A,$A43,'Gde bereinigt'!I:I)</f>
        <v>4394357.79</v>
      </c>
      <c r="J43" s="2">
        <f>SUMIF('Gde bereinigt'!$A:$A,$A43,'Gde bereinigt'!J:J)</f>
        <v>2508441.5699999998</v>
      </c>
      <c r="K43" s="2">
        <f>SUMIF('Gde bereinigt'!$A:$A,$A43,'Gde bereinigt'!K:K)</f>
        <v>342751.13</v>
      </c>
      <c r="L43" s="2">
        <f>SUMIF('Gde bereinigt'!$A:$A,$A43,'Gde bereinigt'!L:L)</f>
        <v>8459</v>
      </c>
      <c r="M43" s="2">
        <f>SUMIF('Gde bereinigt'!$A:$A,$A43,'Gde bereinigt'!M:M)</f>
        <v>573</v>
      </c>
    </row>
    <row r="44" spans="1:13" ht="15.75">
      <c r="A44">
        <v>218</v>
      </c>
      <c r="B44" t="s">
        <v>156</v>
      </c>
      <c r="D44" s="2">
        <f>SUMIF('Gde bereinigt'!$A:$A,$A44,'Gde bereinigt'!D:D)</f>
        <v>113632900</v>
      </c>
      <c r="E44" s="2">
        <f>SUMIF('Gde bereinigt'!$A:$A,$A44,'Gde bereinigt'!E:E)</f>
        <v>538123100</v>
      </c>
      <c r="F44" s="2">
        <f>SUMIF('Gde bereinigt'!$A:$A,$A44,'Gde bereinigt'!F:F)</f>
        <v>9224200</v>
      </c>
      <c r="G44" s="2">
        <f>SUMIF('Gde bereinigt'!$A:$A,$A44,'Gde bereinigt'!G:G)</f>
        <v>56176000</v>
      </c>
      <c r="H44" s="2">
        <f>SUMIF('Gde bereinigt'!$A:$A,$A44,'Gde bereinigt'!H:H)</f>
        <v>6549829.79</v>
      </c>
      <c r="I44" s="2">
        <f>SUMIF('Gde bereinigt'!$A:$A,$A44,'Gde bereinigt'!I:I)</f>
        <v>859458.46</v>
      </c>
      <c r="J44" s="2">
        <f>SUMIF('Gde bereinigt'!$A:$A,$A44,'Gde bereinigt'!J:J)</f>
        <v>860926.83</v>
      </c>
      <c r="K44" s="2">
        <f>SUMIF('Gde bereinigt'!$A:$A,$A44,'Gde bereinigt'!K:K)</f>
        <v>44991.72</v>
      </c>
      <c r="L44" s="2">
        <f>SUMIF('Gde bereinigt'!$A:$A,$A44,'Gde bereinigt'!L:L)</f>
        <v>1709</v>
      </c>
      <c r="M44" s="2">
        <f>SUMIF('Gde bereinigt'!$A:$A,$A44,'Gde bereinigt'!M:M)</f>
        <v>166</v>
      </c>
    </row>
    <row r="45" spans="1:13" ht="15.75">
      <c r="A45">
        <v>219</v>
      </c>
      <c r="B45" t="s">
        <v>174</v>
      </c>
      <c r="D45" s="2">
        <f>SUMIF('Gde bereinigt'!$A:$A,$A45,'Gde bereinigt'!D:D)</f>
        <v>388573600</v>
      </c>
      <c r="E45" s="2">
        <f>SUMIF('Gde bereinigt'!$A:$A,$A45,'Gde bereinigt'!E:E)</f>
        <v>2192939300</v>
      </c>
      <c r="F45" s="2">
        <f>SUMIF('Gde bereinigt'!$A:$A,$A45,'Gde bereinigt'!F:F)</f>
        <v>9609900</v>
      </c>
      <c r="G45" s="2">
        <f>SUMIF('Gde bereinigt'!$A:$A,$A45,'Gde bereinigt'!G:G)</f>
        <v>249728000</v>
      </c>
      <c r="H45" s="2">
        <f>SUMIF('Gde bereinigt'!$A:$A,$A45,'Gde bereinigt'!H:H)</f>
        <v>21942928.359999999</v>
      </c>
      <c r="I45" s="2">
        <f>SUMIF('Gde bereinigt'!$A:$A,$A45,'Gde bereinigt'!I:I)</f>
        <v>3504506.04</v>
      </c>
      <c r="J45" s="2">
        <f>SUMIF('Gde bereinigt'!$A:$A,$A45,'Gde bereinigt'!J:J)</f>
        <v>1026178.1699999999</v>
      </c>
      <c r="K45" s="2">
        <f>SUMIF('Gde bereinigt'!$A:$A,$A45,'Gde bereinigt'!K:K)</f>
        <v>223170.97999999998</v>
      </c>
      <c r="L45" s="2">
        <f>SUMIF('Gde bereinigt'!$A:$A,$A45,'Gde bereinigt'!L:L)</f>
        <v>6067</v>
      </c>
      <c r="M45" s="2">
        <f>SUMIF('Gde bereinigt'!$A:$A,$A45,'Gde bereinigt'!M:M)</f>
        <v>461</v>
      </c>
    </row>
    <row r="46" spans="1:13" ht="15.75">
      <c r="A46">
        <v>56</v>
      </c>
      <c r="B46" t="s">
        <v>128</v>
      </c>
      <c r="D46" s="2">
        <f>SUMIF('Gde bereinigt'!$A:$A,$A46,'Gde bereinigt'!D:D)</f>
        <v>957243300</v>
      </c>
      <c r="E46" s="2">
        <f>SUMIF('Gde bereinigt'!$A:$A,$A46,'Gde bereinigt'!E:E)</f>
        <v>4405188300</v>
      </c>
      <c r="F46" s="2">
        <f>SUMIF('Gde bereinigt'!$A:$A,$A46,'Gde bereinigt'!F:F)</f>
        <v>39130100</v>
      </c>
      <c r="G46" s="2">
        <f>SUMIF('Gde bereinigt'!$A:$A,$A46,'Gde bereinigt'!G:G)</f>
        <v>351279000</v>
      </c>
      <c r="H46" s="2">
        <f>SUMIF('Gde bereinigt'!$A:$A,$A46,'Gde bereinigt'!H:H)</f>
        <v>51578850.119999997</v>
      </c>
      <c r="I46" s="2">
        <f>SUMIF('Gde bereinigt'!$A:$A,$A46,'Gde bereinigt'!I:I)</f>
        <v>6187983.1699999999</v>
      </c>
      <c r="J46" s="2">
        <f>SUMIF('Gde bereinigt'!$A:$A,$A46,'Gde bereinigt'!J:J)</f>
        <v>3442260.0300000003</v>
      </c>
      <c r="K46" s="2">
        <f>SUMIF('Gde bereinigt'!$A:$A,$A46,'Gde bereinigt'!K:K)</f>
        <v>333089.91999999998</v>
      </c>
      <c r="L46" s="2">
        <f>SUMIF('Gde bereinigt'!$A:$A,$A46,'Gde bereinigt'!L:L)</f>
        <v>15939</v>
      </c>
      <c r="M46" s="2">
        <f>SUMIF('Gde bereinigt'!$A:$A,$A46,'Gde bereinigt'!M:M)</f>
        <v>990</v>
      </c>
    </row>
    <row r="47" spans="1:13" ht="15.75">
      <c r="A47">
        <v>151</v>
      </c>
      <c r="B47" t="s">
        <v>123</v>
      </c>
      <c r="D47" s="2">
        <f>SUMIF('Gde bereinigt'!$A:$A,$A47,'Gde bereinigt'!D:D)</f>
        <v>1416443300</v>
      </c>
      <c r="E47" s="2">
        <f>SUMIF('Gde bereinigt'!$A:$A,$A47,'Gde bereinigt'!E:E)</f>
        <v>27730620000</v>
      </c>
      <c r="F47" s="2">
        <f>SUMIF('Gde bereinigt'!$A:$A,$A47,'Gde bereinigt'!F:F)</f>
        <v>36983500</v>
      </c>
      <c r="G47" s="2">
        <f>SUMIF('Gde bereinigt'!$A:$A,$A47,'Gde bereinigt'!G:G)</f>
        <v>523703000</v>
      </c>
      <c r="H47" s="2">
        <f>SUMIF('Gde bereinigt'!$A:$A,$A47,'Gde bereinigt'!H:H)</f>
        <v>152803441.66</v>
      </c>
      <c r="I47" s="2">
        <f>SUMIF('Gde bereinigt'!$A:$A,$A47,'Gde bereinigt'!I:I)</f>
        <v>87105115.390000001</v>
      </c>
      <c r="J47" s="2">
        <f>SUMIF('Gde bereinigt'!$A:$A,$A47,'Gde bereinigt'!J:J)</f>
        <v>4579468.33</v>
      </c>
      <c r="K47" s="2">
        <f>SUMIF('Gde bereinigt'!$A:$A,$A47,'Gde bereinigt'!K:K)</f>
        <v>572868.77</v>
      </c>
      <c r="L47" s="2">
        <f>SUMIF('Gde bereinigt'!$A:$A,$A47,'Gde bereinigt'!L:L)</f>
        <v>10046</v>
      </c>
      <c r="M47" s="2">
        <f>SUMIF('Gde bereinigt'!$A:$A,$A47,'Gde bereinigt'!M:M)</f>
        <v>1263</v>
      </c>
    </row>
    <row r="48" spans="1:13" ht="15.75">
      <c r="A48">
        <v>193</v>
      </c>
      <c r="B48" t="s">
        <v>27</v>
      </c>
      <c r="D48" s="2">
        <f>SUMIF('Gde bereinigt'!$A:$A,$A48,'Gde bereinigt'!D:D)</f>
        <v>1161367700</v>
      </c>
      <c r="E48" s="2">
        <f>SUMIF('Gde bereinigt'!$A:$A,$A48,'Gde bereinigt'!E:E)</f>
        <v>6941079000</v>
      </c>
      <c r="F48" s="2">
        <f>SUMIF('Gde bereinigt'!$A:$A,$A48,'Gde bereinigt'!F:F)</f>
        <v>234147800</v>
      </c>
      <c r="G48" s="2">
        <f>SUMIF('Gde bereinigt'!$A:$A,$A48,'Gde bereinigt'!G:G)</f>
        <v>1224548000</v>
      </c>
      <c r="H48" s="2">
        <f>SUMIF('Gde bereinigt'!$A:$A,$A48,'Gde bereinigt'!H:H)</f>
        <v>72709849.25</v>
      </c>
      <c r="I48" s="2">
        <f>SUMIF('Gde bereinigt'!$A:$A,$A48,'Gde bereinigt'!I:I)</f>
        <v>13085925.849999998</v>
      </c>
      <c r="J48" s="2">
        <f>SUMIF('Gde bereinigt'!$A:$A,$A48,'Gde bereinigt'!J:J)</f>
        <v>24502050.449999999</v>
      </c>
      <c r="K48" s="2">
        <f>SUMIF('Gde bereinigt'!$A:$A,$A48,'Gde bereinigt'!K:K)</f>
        <v>1377190.9</v>
      </c>
      <c r="L48" s="2">
        <f>SUMIF('Gde bereinigt'!$A:$A,$A48,'Gde bereinigt'!L:L)</f>
        <v>16314</v>
      </c>
      <c r="M48" s="2">
        <f>SUMIF('Gde bereinigt'!$A:$A,$A48,'Gde bereinigt'!M:M)</f>
        <v>1016</v>
      </c>
    </row>
    <row r="49" spans="1:13" ht="15.75">
      <c r="A49">
        <v>172</v>
      </c>
      <c r="B49" t="s">
        <v>129</v>
      </c>
      <c r="D49" s="2">
        <f>SUMIF('Gde bereinigt'!$A:$A,$A49,'Gde bereinigt'!D:D)</f>
        <v>753561800</v>
      </c>
      <c r="E49" s="2">
        <f>SUMIF('Gde bereinigt'!$A:$A,$A49,'Gde bereinigt'!E:E)</f>
        <v>4253286000</v>
      </c>
      <c r="F49" s="2">
        <f>SUMIF('Gde bereinigt'!$A:$A,$A49,'Gde bereinigt'!F:F)</f>
        <v>263799900</v>
      </c>
      <c r="G49" s="2">
        <f>SUMIF('Gde bereinigt'!$A:$A,$A49,'Gde bereinigt'!G:G)</f>
        <v>1647163000</v>
      </c>
      <c r="H49" s="2">
        <f>SUMIF('Gde bereinigt'!$A:$A,$A49,'Gde bereinigt'!H:H)</f>
        <v>41166198.939999998</v>
      </c>
      <c r="I49" s="2">
        <f>SUMIF('Gde bereinigt'!$A:$A,$A49,'Gde bereinigt'!I:I)</f>
        <v>6096991.0500000017</v>
      </c>
      <c r="J49" s="2">
        <f>SUMIF('Gde bereinigt'!$A:$A,$A49,'Gde bereinigt'!J:J)</f>
        <v>12890227.800000001</v>
      </c>
      <c r="K49" s="2">
        <f>SUMIF('Gde bereinigt'!$A:$A,$A49,'Gde bereinigt'!K:K)</f>
        <v>1223038.6499999999</v>
      </c>
      <c r="L49" s="2">
        <f>SUMIF('Gde bereinigt'!$A:$A,$A49,'Gde bereinigt'!L:L)</f>
        <v>11399</v>
      </c>
      <c r="M49" s="2">
        <f>SUMIF('Gde bereinigt'!$A:$A,$A49,'Gde bereinigt'!M:M)</f>
        <v>996</v>
      </c>
    </row>
    <row r="50" spans="1:13" ht="15.75">
      <c r="A50">
        <v>27</v>
      </c>
      <c r="B50" t="s">
        <v>67</v>
      </c>
      <c r="D50" s="2">
        <f>SUMIF('Gde bereinigt'!$A:$A,$A50,'Gde bereinigt'!D:D)</f>
        <v>399342600</v>
      </c>
      <c r="E50" s="2">
        <f>SUMIF('Gde bereinigt'!$A:$A,$A50,'Gde bereinigt'!E:E)</f>
        <v>1862118000</v>
      </c>
      <c r="F50" s="2">
        <f>SUMIF('Gde bereinigt'!$A:$A,$A50,'Gde bereinigt'!F:F)</f>
        <v>30743200</v>
      </c>
      <c r="G50" s="2">
        <f>SUMIF('Gde bereinigt'!$A:$A,$A50,'Gde bereinigt'!G:G)</f>
        <v>315445000</v>
      </c>
      <c r="H50" s="2">
        <f>SUMIF('Gde bereinigt'!$A:$A,$A50,'Gde bereinigt'!H:H)</f>
        <v>23784695.640000001</v>
      </c>
      <c r="I50" s="2">
        <f>SUMIF('Gde bereinigt'!$A:$A,$A50,'Gde bereinigt'!I:I)</f>
        <v>3847679.66</v>
      </c>
      <c r="J50" s="2">
        <f>SUMIF('Gde bereinigt'!$A:$A,$A50,'Gde bereinigt'!J:J)</f>
        <v>3377492.4</v>
      </c>
      <c r="K50" s="2">
        <f>SUMIF('Gde bereinigt'!$A:$A,$A50,'Gde bereinigt'!K:K)</f>
        <v>270403.90000000002</v>
      </c>
      <c r="L50" s="2">
        <f>SUMIF('Gde bereinigt'!$A:$A,$A50,'Gde bereinigt'!L:L)</f>
        <v>6941</v>
      </c>
      <c r="M50" s="2">
        <f>SUMIF('Gde bereinigt'!$A:$A,$A50,'Gde bereinigt'!M:M)</f>
        <v>401</v>
      </c>
    </row>
    <row r="51" spans="1:13" ht="15.75">
      <c r="A51">
        <v>114</v>
      </c>
      <c r="B51" t="s">
        <v>21</v>
      </c>
      <c r="D51" s="2">
        <f>SUMIF('Gde bereinigt'!$A:$A,$A51,'Gde bereinigt'!D:D)</f>
        <v>235430400</v>
      </c>
      <c r="E51" s="2">
        <f>SUMIF('Gde bereinigt'!$A:$A,$A51,'Gde bereinigt'!E:E)</f>
        <v>989859000</v>
      </c>
      <c r="F51" s="2">
        <f>SUMIF('Gde bereinigt'!$A:$A,$A51,'Gde bereinigt'!F:F)</f>
        <v>4258800</v>
      </c>
      <c r="G51" s="2">
        <f>SUMIF('Gde bereinigt'!$A:$A,$A51,'Gde bereinigt'!G:G)</f>
        <v>47206000</v>
      </c>
      <c r="H51" s="2">
        <f>SUMIF('Gde bereinigt'!$A:$A,$A51,'Gde bereinigt'!H:H)</f>
        <v>11177363.02</v>
      </c>
      <c r="I51" s="2">
        <f>SUMIF('Gde bereinigt'!$A:$A,$A51,'Gde bereinigt'!I:I)</f>
        <v>944951.78</v>
      </c>
      <c r="J51" s="2">
        <f>SUMIF('Gde bereinigt'!$A:$A,$A51,'Gde bereinigt'!J:J)</f>
        <v>406807.22</v>
      </c>
      <c r="K51" s="2">
        <f>SUMIF('Gde bereinigt'!$A:$A,$A51,'Gde bereinigt'!K:K)</f>
        <v>37683.58</v>
      </c>
      <c r="L51" s="2">
        <f>SUMIF('Gde bereinigt'!$A:$A,$A51,'Gde bereinigt'!L:L)</f>
        <v>4514</v>
      </c>
      <c r="M51" s="2">
        <f>SUMIF('Gde bereinigt'!$A:$A,$A51,'Gde bereinigt'!M:M)</f>
        <v>255</v>
      </c>
    </row>
    <row r="52" spans="1:13" ht="15.75">
      <c r="A52">
        <v>28</v>
      </c>
      <c r="B52" t="s">
        <v>130</v>
      </c>
      <c r="D52" s="2">
        <f>SUMIF('Gde bereinigt'!$A:$A,$A52,'Gde bereinigt'!D:D)</f>
        <v>160792800</v>
      </c>
      <c r="E52" s="2">
        <f>SUMIF('Gde bereinigt'!$A:$A,$A52,'Gde bereinigt'!E:E)</f>
        <v>974878000</v>
      </c>
      <c r="F52" s="2">
        <f>SUMIF('Gde bereinigt'!$A:$A,$A52,'Gde bereinigt'!F:F)</f>
        <v>3078200</v>
      </c>
      <c r="G52" s="2">
        <f>SUMIF('Gde bereinigt'!$A:$A,$A52,'Gde bereinigt'!G:G)</f>
        <v>55443000</v>
      </c>
      <c r="H52" s="2">
        <f>SUMIF('Gde bereinigt'!$A:$A,$A52,'Gde bereinigt'!H:H)</f>
        <v>8271774.7000000002</v>
      </c>
      <c r="I52" s="2">
        <f>SUMIF('Gde bereinigt'!$A:$A,$A52,'Gde bereinigt'!I:I)</f>
        <v>1344470.7</v>
      </c>
      <c r="J52" s="2">
        <f>SUMIF('Gde bereinigt'!$A:$A,$A52,'Gde bereinigt'!J:J)</f>
        <v>301963.05</v>
      </c>
      <c r="K52" s="2">
        <f>SUMIF('Gde bereinigt'!$A:$A,$A52,'Gde bereinigt'!K:K)</f>
        <v>48851.85</v>
      </c>
      <c r="L52" s="2">
        <f>SUMIF('Gde bereinigt'!$A:$A,$A52,'Gde bereinigt'!L:L)</f>
        <v>2479</v>
      </c>
      <c r="M52" s="2">
        <f>SUMIF('Gde bereinigt'!$A:$A,$A52,'Gde bereinigt'!M:M)</f>
        <v>218</v>
      </c>
    </row>
    <row r="53" spans="1:13" ht="15.75">
      <c r="A53">
        <v>29</v>
      </c>
      <c r="B53" t="s">
        <v>146</v>
      </c>
      <c r="D53" s="2">
        <f>SUMIF('Gde bereinigt'!$A:$A,$A53,'Gde bereinigt'!D:D)</f>
        <v>197647700</v>
      </c>
      <c r="E53" s="2">
        <f>SUMIF('Gde bereinigt'!$A:$A,$A53,'Gde bereinigt'!E:E)</f>
        <v>1369750900</v>
      </c>
      <c r="F53" s="2">
        <f>SUMIF('Gde bereinigt'!$A:$A,$A53,'Gde bereinigt'!F:F)</f>
        <v>3894500</v>
      </c>
      <c r="G53" s="2">
        <f>SUMIF('Gde bereinigt'!$A:$A,$A53,'Gde bereinigt'!G:G)</f>
        <v>49447000</v>
      </c>
      <c r="H53" s="2">
        <f>SUMIF('Gde bereinigt'!$A:$A,$A53,'Gde bereinigt'!H:H)</f>
        <v>12383525.550000001</v>
      </c>
      <c r="I53" s="2">
        <f>SUMIF('Gde bereinigt'!$A:$A,$A53,'Gde bereinigt'!I:I)</f>
        <v>2206362.2000000002</v>
      </c>
      <c r="J53" s="2">
        <f>SUMIF('Gde bereinigt'!$A:$A,$A53,'Gde bereinigt'!J:J)</f>
        <v>272084.36</v>
      </c>
      <c r="K53" s="2">
        <f>SUMIF('Gde bereinigt'!$A:$A,$A53,'Gde bereinigt'!K:K)</f>
        <v>28028.489999999998</v>
      </c>
      <c r="L53" s="2">
        <f>SUMIF('Gde bereinigt'!$A:$A,$A53,'Gde bereinigt'!L:L)</f>
        <v>2846</v>
      </c>
      <c r="M53" s="2">
        <f>SUMIF('Gde bereinigt'!$A:$A,$A53,'Gde bereinigt'!M:M)</f>
        <v>318</v>
      </c>
    </row>
    <row r="54" spans="1:13" ht="15.75">
      <c r="A54">
        <v>57</v>
      </c>
      <c r="B54" t="s">
        <v>110</v>
      </c>
      <c r="D54" s="2">
        <f>SUMIF('Gde bereinigt'!$A:$A,$A54,'Gde bereinigt'!D:D)</f>
        <v>288549600</v>
      </c>
      <c r="E54" s="2">
        <f>SUMIF('Gde bereinigt'!$A:$A,$A54,'Gde bereinigt'!E:E)</f>
        <v>1809490000</v>
      </c>
      <c r="F54" s="2">
        <f>SUMIF('Gde bereinigt'!$A:$A,$A54,'Gde bereinigt'!F:F)</f>
        <v>11527600</v>
      </c>
      <c r="G54" s="2">
        <f>SUMIF('Gde bereinigt'!$A:$A,$A54,'Gde bereinigt'!G:G)</f>
        <v>66350000</v>
      </c>
      <c r="H54" s="2">
        <f>SUMIF('Gde bereinigt'!$A:$A,$A54,'Gde bereinigt'!H:H)</f>
        <v>15882760.449999999</v>
      </c>
      <c r="I54" s="2">
        <f>SUMIF('Gde bereinigt'!$A:$A,$A54,'Gde bereinigt'!I:I)</f>
        <v>2336786.25</v>
      </c>
      <c r="J54" s="2">
        <f>SUMIF('Gde bereinigt'!$A:$A,$A54,'Gde bereinigt'!J:J)</f>
        <v>1109468.3</v>
      </c>
      <c r="K54" s="2">
        <f>SUMIF('Gde bereinigt'!$A:$A,$A54,'Gde bereinigt'!K:K)</f>
        <v>59170.55</v>
      </c>
      <c r="L54" s="2">
        <f>SUMIF('Gde bereinigt'!$A:$A,$A54,'Gde bereinigt'!L:L)</f>
        <v>4241</v>
      </c>
      <c r="M54" s="2">
        <f>SUMIF('Gde bereinigt'!$A:$A,$A54,'Gde bereinigt'!M:M)</f>
        <v>197</v>
      </c>
    </row>
    <row r="55" spans="1:13" ht="15.75">
      <c r="A55">
        <v>244</v>
      </c>
      <c r="B55" t="s">
        <v>53</v>
      </c>
      <c r="D55" s="2">
        <f>SUMIF('Gde bereinigt'!$A:$A,$A55,'Gde bereinigt'!D:D)</f>
        <v>596954300</v>
      </c>
      <c r="E55" s="2">
        <f>SUMIF('Gde bereinigt'!$A:$A,$A55,'Gde bereinigt'!E:E)</f>
        <v>3865451000</v>
      </c>
      <c r="F55" s="2">
        <f>SUMIF('Gde bereinigt'!$A:$A,$A55,'Gde bereinigt'!F:F)</f>
        <v>91106100</v>
      </c>
      <c r="G55" s="2">
        <f>SUMIF('Gde bereinigt'!$A:$A,$A55,'Gde bereinigt'!G:G)</f>
        <v>371394000</v>
      </c>
      <c r="H55" s="2">
        <f>SUMIF('Gde bereinigt'!$A:$A,$A55,'Gde bereinigt'!H:H)</f>
        <v>34881485.799999997</v>
      </c>
      <c r="I55" s="2">
        <f>SUMIF('Gde bereinigt'!$A:$A,$A55,'Gde bereinigt'!I:I)</f>
        <v>7145818.0499999998</v>
      </c>
      <c r="J55" s="2">
        <f>SUMIF('Gde bereinigt'!$A:$A,$A55,'Gde bereinigt'!J:J)</f>
        <v>6335525.4000000004</v>
      </c>
      <c r="K55" s="2">
        <f>SUMIF('Gde bereinigt'!$A:$A,$A55,'Gde bereinigt'!K:K)</f>
        <v>277312.45</v>
      </c>
      <c r="L55" s="2">
        <f>SUMIF('Gde bereinigt'!$A:$A,$A55,'Gde bereinigt'!L:L)</f>
        <v>8851</v>
      </c>
      <c r="M55" s="2">
        <f>SUMIF('Gde bereinigt'!$A:$A,$A55,'Gde bereinigt'!M:M)</f>
        <v>878</v>
      </c>
    </row>
    <row r="56" spans="1:13" ht="15.75">
      <c r="A56">
        <v>58</v>
      </c>
      <c r="B56" t="s">
        <v>147</v>
      </c>
      <c r="D56" s="2">
        <f>SUMIF('Gde bereinigt'!$A:$A,$A56,'Gde bereinigt'!D:D)</f>
        <v>554131100</v>
      </c>
      <c r="E56" s="2">
        <f>SUMIF('Gde bereinigt'!$A:$A,$A56,'Gde bereinigt'!E:E)</f>
        <v>2265045000</v>
      </c>
      <c r="F56" s="2">
        <f>SUMIF('Gde bereinigt'!$A:$A,$A56,'Gde bereinigt'!F:F)</f>
        <v>34844300</v>
      </c>
      <c r="G56" s="2">
        <f>SUMIF('Gde bereinigt'!$A:$A,$A56,'Gde bereinigt'!G:G)</f>
        <v>460721000</v>
      </c>
      <c r="H56" s="2">
        <f>SUMIF('Gde bereinigt'!$A:$A,$A56,'Gde bereinigt'!H:H)</f>
        <v>28882613.649999999</v>
      </c>
      <c r="I56" s="2">
        <f>SUMIF('Gde bereinigt'!$A:$A,$A56,'Gde bereinigt'!I:I)</f>
        <v>2561992.15</v>
      </c>
      <c r="J56" s="2">
        <f>SUMIF('Gde bereinigt'!$A:$A,$A56,'Gde bereinigt'!J:J)</f>
        <v>2131137.4</v>
      </c>
      <c r="K56" s="2">
        <f>SUMIF('Gde bereinigt'!$A:$A,$A56,'Gde bereinigt'!K:K)</f>
        <v>204688.25</v>
      </c>
      <c r="L56" s="2">
        <f>SUMIF('Gde bereinigt'!$A:$A,$A56,'Gde bereinigt'!L:L)</f>
        <v>9230</v>
      </c>
      <c r="M56" s="2">
        <f>SUMIF('Gde bereinigt'!$A:$A,$A56,'Gde bereinigt'!M:M)</f>
        <v>457</v>
      </c>
    </row>
    <row r="57" spans="1:13" ht="15.75">
      <c r="A57">
        <v>115</v>
      </c>
      <c r="B57" t="s">
        <v>89</v>
      </c>
      <c r="D57" s="2">
        <f>SUMIF('Gde bereinigt'!$A:$A,$A57,'Gde bereinigt'!D:D)</f>
        <v>1209430100</v>
      </c>
      <c r="E57" s="2">
        <f>SUMIF('Gde bereinigt'!$A:$A,$A57,'Gde bereinigt'!E:E)</f>
        <v>7840454000</v>
      </c>
      <c r="F57" s="2">
        <f>SUMIF('Gde bereinigt'!$A:$A,$A57,'Gde bereinigt'!F:F)</f>
        <v>37884900</v>
      </c>
      <c r="G57" s="2">
        <f>SUMIF('Gde bereinigt'!$A:$A,$A57,'Gde bereinigt'!G:G)</f>
        <v>408028000</v>
      </c>
      <c r="H57" s="2">
        <f>SUMIF('Gde bereinigt'!$A:$A,$A57,'Gde bereinigt'!H:H)</f>
        <v>68206214.650000006</v>
      </c>
      <c r="I57" s="2">
        <f>SUMIF('Gde bereinigt'!$A:$A,$A57,'Gde bereinigt'!I:I)</f>
        <v>12855197.189999998</v>
      </c>
      <c r="J57" s="2">
        <f>SUMIF('Gde bereinigt'!$A:$A,$A57,'Gde bereinigt'!J:J)</f>
        <v>3978749.08</v>
      </c>
      <c r="K57" s="2">
        <f>SUMIF('Gde bereinigt'!$A:$A,$A57,'Gde bereinigt'!K:K)</f>
        <v>331630.87</v>
      </c>
      <c r="L57" s="2">
        <f>SUMIF('Gde bereinigt'!$A:$A,$A57,'Gde bereinigt'!L:L)</f>
        <v>18279</v>
      </c>
      <c r="M57" s="2">
        <f>SUMIF('Gde bereinigt'!$A:$A,$A57,'Gde bereinigt'!M:M)</f>
        <v>1071</v>
      </c>
    </row>
    <row r="58" spans="1:13" ht="15.75">
      <c r="A58">
        <v>194</v>
      </c>
      <c r="B58" t="s">
        <v>180</v>
      </c>
      <c r="D58" s="2">
        <f>SUMIF('Gde bereinigt'!$A:$A,$A58,'Gde bereinigt'!D:D)</f>
        <v>645063800</v>
      </c>
      <c r="E58" s="2">
        <f>SUMIF('Gde bereinigt'!$A:$A,$A58,'Gde bereinigt'!E:E)</f>
        <v>4827390000</v>
      </c>
      <c r="F58" s="2">
        <f>SUMIF('Gde bereinigt'!$A:$A,$A58,'Gde bereinigt'!F:F)</f>
        <v>301541600</v>
      </c>
      <c r="G58" s="2">
        <f>SUMIF('Gde bereinigt'!$A:$A,$A58,'Gde bereinigt'!G:G)</f>
        <v>872805000</v>
      </c>
      <c r="H58" s="2">
        <f>SUMIF('Gde bereinigt'!$A:$A,$A58,'Gde bereinigt'!H:H)</f>
        <v>44438472.359999999</v>
      </c>
      <c r="I58" s="2">
        <f>SUMIF('Gde bereinigt'!$A:$A,$A58,'Gde bereinigt'!I:I)</f>
        <v>10557787.48</v>
      </c>
      <c r="J58" s="2">
        <f>SUMIF('Gde bereinigt'!$A:$A,$A58,'Gde bereinigt'!J:J)</f>
        <v>28749986.27</v>
      </c>
      <c r="K58" s="2">
        <f>SUMIF('Gde bereinigt'!$A:$A,$A58,'Gde bereinigt'!K:K)</f>
        <v>608900.6</v>
      </c>
      <c r="L58" s="2">
        <f>SUMIF('Gde bereinigt'!$A:$A,$A58,'Gde bereinigt'!L:L)</f>
        <v>9213</v>
      </c>
      <c r="M58" s="2">
        <f>SUMIF('Gde bereinigt'!$A:$A,$A58,'Gde bereinigt'!M:M)</f>
        <v>442</v>
      </c>
    </row>
    <row r="59" spans="1:13" ht="15.75">
      <c r="A59">
        <v>116</v>
      </c>
      <c r="B59" t="s">
        <v>28</v>
      </c>
      <c r="D59" s="2">
        <f>SUMIF('Gde bereinigt'!$A:$A,$A59,'Gde bereinigt'!D:D)</f>
        <v>459226600</v>
      </c>
      <c r="E59" s="2">
        <f>SUMIF('Gde bereinigt'!$A:$A,$A59,'Gde bereinigt'!E:E)</f>
        <v>3024366695</v>
      </c>
      <c r="F59" s="2">
        <f>SUMIF('Gde bereinigt'!$A:$A,$A59,'Gde bereinigt'!F:F)</f>
        <v>41559500</v>
      </c>
      <c r="G59" s="2">
        <f>SUMIF('Gde bereinigt'!$A:$A,$A59,'Gde bereinigt'!G:G)</f>
        <v>408772000</v>
      </c>
      <c r="H59" s="2">
        <f>SUMIF('Gde bereinigt'!$A:$A,$A59,'Gde bereinigt'!H:H)</f>
        <v>26080154.050000001</v>
      </c>
      <c r="I59" s="2">
        <f>SUMIF('Gde bereinigt'!$A:$A,$A59,'Gde bereinigt'!I:I)</f>
        <v>5811960.0499999998</v>
      </c>
      <c r="J59" s="2">
        <f>SUMIF('Gde bereinigt'!$A:$A,$A59,'Gde bereinigt'!J:J)</f>
        <v>3063826</v>
      </c>
      <c r="K59" s="2">
        <f>SUMIF('Gde bereinigt'!$A:$A,$A59,'Gde bereinigt'!K:K)</f>
        <v>326651.3</v>
      </c>
      <c r="L59" s="2">
        <f>SUMIF('Gde bereinigt'!$A:$A,$A59,'Gde bereinigt'!L:L)</f>
        <v>6743</v>
      </c>
      <c r="M59" s="2">
        <f>SUMIF('Gde bereinigt'!$A:$A,$A59,'Gde bereinigt'!M:M)</f>
        <v>438</v>
      </c>
    </row>
    <row r="60" spans="1:13" ht="15.75">
      <c r="A60">
        <v>220</v>
      </c>
      <c r="B60" t="s">
        <v>184</v>
      </c>
      <c r="D60" s="2">
        <f>SUMIF('Gde bereinigt'!$A:$A,$A60,'Gde bereinigt'!D:D)</f>
        <v>116832200</v>
      </c>
      <c r="E60" s="2">
        <f>SUMIF('Gde bereinigt'!$A:$A,$A60,'Gde bereinigt'!E:E)</f>
        <v>558906400</v>
      </c>
      <c r="F60" s="2">
        <f>SUMIF('Gde bereinigt'!$A:$A,$A60,'Gde bereinigt'!F:F)</f>
        <v>571800</v>
      </c>
      <c r="G60" s="2">
        <f>SUMIF('Gde bereinigt'!$A:$A,$A60,'Gde bereinigt'!G:G)</f>
        <v>30642000</v>
      </c>
      <c r="H60" s="2">
        <f>SUMIF('Gde bereinigt'!$A:$A,$A60,'Gde bereinigt'!H:H)</f>
        <v>5765928.8499999996</v>
      </c>
      <c r="I60" s="2">
        <f>SUMIF('Gde bereinigt'!$A:$A,$A60,'Gde bereinigt'!I:I)</f>
        <v>757807.36</v>
      </c>
      <c r="J60" s="2">
        <f>SUMIF('Gde bereinigt'!$A:$A,$A60,'Gde bereinigt'!J:J)</f>
        <v>91986.05</v>
      </c>
      <c r="K60" s="2">
        <f>SUMIF('Gde bereinigt'!$A:$A,$A60,'Gde bereinigt'!K:K)</f>
        <v>25534.85</v>
      </c>
      <c r="L60" s="2">
        <f>SUMIF('Gde bereinigt'!$A:$A,$A60,'Gde bereinigt'!L:L)</f>
        <v>1978</v>
      </c>
      <c r="M60" s="2">
        <f>SUMIF('Gde bereinigt'!$A:$A,$A60,'Gde bereinigt'!M:M)</f>
        <v>111</v>
      </c>
    </row>
    <row r="61" spans="1:13" ht="15.75">
      <c r="A61">
        <v>4</v>
      </c>
      <c r="B61" t="s">
        <v>164</v>
      </c>
      <c r="D61" s="2">
        <f>SUMIF('Gde bereinigt'!$A:$A,$A61,'Gde bereinigt'!D:D)</f>
        <v>484842500</v>
      </c>
      <c r="E61" s="2">
        <f>SUMIF('Gde bereinigt'!$A:$A,$A61,'Gde bereinigt'!E:E)</f>
        <v>2933321300</v>
      </c>
      <c r="F61" s="2">
        <f>SUMIF('Gde bereinigt'!$A:$A,$A61,'Gde bereinigt'!F:F)</f>
        <v>5642300</v>
      </c>
      <c r="G61" s="2">
        <f>SUMIF('Gde bereinigt'!$A:$A,$A61,'Gde bereinigt'!G:G)</f>
        <v>106202000</v>
      </c>
      <c r="H61" s="2">
        <f>SUMIF('Gde bereinigt'!$A:$A,$A61,'Gde bereinigt'!H:H)</f>
        <v>33958561.32</v>
      </c>
      <c r="I61" s="2">
        <f>SUMIF('Gde bereinigt'!$A:$A,$A61,'Gde bereinigt'!I:I)</f>
        <v>5523849.0300000003</v>
      </c>
      <c r="J61" s="2">
        <f>SUMIF('Gde bereinigt'!$A:$A,$A61,'Gde bereinigt'!J:J)</f>
        <v>781133.64</v>
      </c>
      <c r="K61" s="2">
        <f>SUMIF('Gde bereinigt'!$A:$A,$A61,'Gde bereinigt'!K:K)</f>
        <v>91709.459999999992</v>
      </c>
      <c r="L61" s="2">
        <f>SUMIF('Gde bereinigt'!$A:$A,$A61,'Gde bereinigt'!L:L)</f>
        <v>6565</v>
      </c>
      <c r="M61" s="2">
        <f>SUMIF('Gde bereinigt'!$A:$A,$A61,'Gde bereinigt'!M:M)</f>
        <v>447</v>
      </c>
    </row>
    <row r="62" spans="1:13" ht="15.75">
      <c r="A62">
        <v>5</v>
      </c>
      <c r="B62" t="s">
        <v>75</v>
      </c>
      <c r="D62" s="2">
        <f>SUMIF('Gde bereinigt'!$A:$A,$A62,'Gde bereinigt'!D:D)</f>
        <v>514244700</v>
      </c>
      <c r="E62" s="2">
        <f>SUMIF('Gde bereinigt'!$A:$A,$A62,'Gde bereinigt'!E:E)</f>
        <v>3031648000</v>
      </c>
      <c r="F62" s="2">
        <f>SUMIF('Gde bereinigt'!$A:$A,$A62,'Gde bereinigt'!F:F)</f>
        <v>13199900</v>
      </c>
      <c r="G62" s="2">
        <f>SUMIF('Gde bereinigt'!$A:$A,$A62,'Gde bereinigt'!G:G)</f>
        <v>722464000</v>
      </c>
      <c r="H62" s="2">
        <f>SUMIF('Gde bereinigt'!$A:$A,$A62,'Gde bereinigt'!H:H)</f>
        <v>34244924.950000003</v>
      </c>
      <c r="I62" s="2">
        <f>SUMIF('Gde bereinigt'!$A:$A,$A62,'Gde bereinigt'!I:I)</f>
        <v>5004926.55</v>
      </c>
      <c r="J62" s="2">
        <f>SUMIF('Gde bereinigt'!$A:$A,$A62,'Gde bereinigt'!J:J)</f>
        <v>1307033.3</v>
      </c>
      <c r="K62" s="2">
        <f>SUMIF('Gde bereinigt'!$A:$A,$A62,'Gde bereinigt'!K:K)</f>
        <v>281705.84999999998</v>
      </c>
      <c r="L62" s="2">
        <f>SUMIF('Gde bereinigt'!$A:$A,$A62,'Gde bereinigt'!L:L)</f>
        <v>6687</v>
      </c>
      <c r="M62" s="2">
        <f>SUMIF('Gde bereinigt'!$A:$A,$A62,'Gde bereinigt'!M:M)</f>
        <v>363</v>
      </c>
    </row>
    <row r="63" spans="1:13" ht="15.75">
      <c r="A63">
        <v>31</v>
      </c>
      <c r="B63" t="s">
        <v>111</v>
      </c>
      <c r="D63" s="2">
        <f>SUMIF('Gde bereinigt'!$A:$A,$A63,'Gde bereinigt'!D:D)</f>
        <v>264171000</v>
      </c>
      <c r="E63" s="2">
        <f>SUMIF('Gde bereinigt'!$A:$A,$A63,'Gde bereinigt'!E:E)</f>
        <v>1537113000</v>
      </c>
      <c r="F63" s="2">
        <f>SUMIF('Gde bereinigt'!$A:$A,$A63,'Gde bereinigt'!F:F)</f>
        <v>23739500</v>
      </c>
      <c r="G63" s="2">
        <f>SUMIF('Gde bereinigt'!$A:$A,$A63,'Gde bereinigt'!G:G)</f>
        <v>107553000</v>
      </c>
      <c r="H63" s="2">
        <f>SUMIF('Gde bereinigt'!$A:$A,$A63,'Gde bereinigt'!H:H)</f>
        <v>13978319.1</v>
      </c>
      <c r="I63" s="2">
        <f>SUMIF('Gde bereinigt'!$A:$A,$A63,'Gde bereinigt'!I:I)</f>
        <v>1780853.7</v>
      </c>
      <c r="J63" s="2">
        <f>SUMIF('Gde bereinigt'!$A:$A,$A63,'Gde bereinigt'!J:J)</f>
        <v>1479510.45</v>
      </c>
      <c r="K63" s="2">
        <f>SUMIF('Gde bereinigt'!$A:$A,$A63,'Gde bereinigt'!K:K)</f>
        <v>41683.199999999997</v>
      </c>
      <c r="L63" s="2">
        <f>SUMIF('Gde bereinigt'!$A:$A,$A63,'Gde bereinigt'!L:L)</f>
        <v>4032</v>
      </c>
      <c r="M63" s="2">
        <f>SUMIF('Gde bereinigt'!$A:$A,$A63,'Gde bereinigt'!M:M)</f>
        <v>211</v>
      </c>
    </row>
    <row r="64" spans="1:13" ht="15.75">
      <c r="A64">
        <v>152</v>
      </c>
      <c r="B64" t="s">
        <v>54</v>
      </c>
      <c r="D64" s="2">
        <f>SUMIF('Gde bereinigt'!$A:$A,$A64,'Gde bereinigt'!D:D)</f>
        <v>1737950700</v>
      </c>
      <c r="E64" s="2">
        <f>SUMIF('Gde bereinigt'!$A:$A,$A64,'Gde bereinigt'!E:E)</f>
        <v>25375122000</v>
      </c>
      <c r="F64" s="2">
        <f>SUMIF('Gde bereinigt'!$A:$A,$A64,'Gde bereinigt'!F:F)</f>
        <v>49863300</v>
      </c>
      <c r="G64" s="2">
        <f>SUMIF('Gde bereinigt'!$A:$A,$A64,'Gde bereinigt'!G:G)</f>
        <v>975282000</v>
      </c>
      <c r="H64" s="2">
        <f>SUMIF('Gde bereinigt'!$A:$A,$A64,'Gde bereinigt'!H:H)</f>
        <v>174849768.65000001</v>
      </c>
      <c r="I64" s="2">
        <f>SUMIF('Gde bereinigt'!$A:$A,$A64,'Gde bereinigt'!I:I)</f>
        <v>71485502.449999988</v>
      </c>
      <c r="J64" s="2">
        <f>SUMIF('Gde bereinigt'!$A:$A,$A64,'Gde bereinigt'!J:J)</f>
        <v>3403851.6</v>
      </c>
      <c r="K64" s="2">
        <f>SUMIF('Gde bereinigt'!$A:$A,$A64,'Gde bereinigt'!K:K)</f>
        <v>762004.65</v>
      </c>
      <c r="L64" s="2">
        <f>SUMIF('Gde bereinigt'!$A:$A,$A64,'Gde bereinigt'!L:L)</f>
        <v>12225</v>
      </c>
      <c r="M64" s="2">
        <f>SUMIF('Gde bereinigt'!$A:$A,$A64,'Gde bereinigt'!M:M)</f>
        <v>1281</v>
      </c>
    </row>
    <row r="65" spans="1:13" ht="15.75">
      <c r="A65">
        <v>221</v>
      </c>
      <c r="B65" t="s">
        <v>41</v>
      </c>
      <c r="D65" s="2">
        <f>SUMIF('Gde bereinigt'!$A:$A,$A65,'Gde bereinigt'!D:D)</f>
        <v>431423700</v>
      </c>
      <c r="E65" s="2">
        <f>SUMIF('Gde bereinigt'!$A:$A,$A65,'Gde bereinigt'!E:E)</f>
        <v>3508781000</v>
      </c>
      <c r="F65" s="2">
        <f>SUMIF('Gde bereinigt'!$A:$A,$A65,'Gde bereinigt'!F:F)</f>
        <v>8208600</v>
      </c>
      <c r="G65" s="2">
        <f>SUMIF('Gde bereinigt'!$A:$A,$A65,'Gde bereinigt'!G:G)</f>
        <v>279903000</v>
      </c>
      <c r="H65" s="2">
        <f>SUMIF('Gde bereinigt'!$A:$A,$A65,'Gde bereinigt'!H:H)</f>
        <v>27839016.649999999</v>
      </c>
      <c r="I65" s="2">
        <f>SUMIF('Gde bereinigt'!$A:$A,$A65,'Gde bereinigt'!I:I)</f>
        <v>6423024.5999999996</v>
      </c>
      <c r="J65" s="2">
        <f>SUMIF('Gde bereinigt'!$A:$A,$A65,'Gde bereinigt'!J:J)</f>
        <v>1083303.55</v>
      </c>
      <c r="K65" s="2">
        <f>SUMIF('Gde bereinigt'!$A:$A,$A65,'Gde bereinigt'!K:K)</f>
        <v>281293.45</v>
      </c>
      <c r="L65" s="2">
        <f>SUMIF('Gde bereinigt'!$A:$A,$A65,'Gde bereinigt'!L:L)</f>
        <v>5460</v>
      </c>
      <c r="M65" s="2">
        <f>SUMIF('Gde bereinigt'!$A:$A,$A65,'Gde bereinigt'!M:M)</f>
        <v>393</v>
      </c>
    </row>
    <row r="66" spans="1:13" ht="15.75">
      <c r="A66">
        <v>117</v>
      </c>
      <c r="B66" t="s">
        <v>42</v>
      </c>
      <c r="D66" s="2">
        <f>SUMIF('Gde bereinigt'!$A:$A,$A66,'Gde bereinigt'!D:D)</f>
        <v>1251154100</v>
      </c>
      <c r="E66" s="2">
        <f>SUMIF('Gde bereinigt'!$A:$A,$A66,'Gde bereinigt'!E:E)</f>
        <v>7802146000</v>
      </c>
      <c r="F66" s="2">
        <f>SUMIF('Gde bereinigt'!$A:$A,$A66,'Gde bereinigt'!F:F)</f>
        <v>247361200</v>
      </c>
      <c r="G66" s="2">
        <f>SUMIF('Gde bereinigt'!$A:$A,$A66,'Gde bereinigt'!G:G)</f>
        <v>1404325000</v>
      </c>
      <c r="H66" s="2">
        <f>SUMIF('Gde bereinigt'!$A:$A,$A66,'Gde bereinigt'!H:H)</f>
        <v>67337224.349999994</v>
      </c>
      <c r="I66" s="2">
        <f>SUMIF('Gde bereinigt'!$A:$A,$A66,'Gde bereinigt'!I:I)</f>
        <v>12174918.600000001</v>
      </c>
      <c r="J66" s="2">
        <f>SUMIF('Gde bereinigt'!$A:$A,$A66,'Gde bereinigt'!J:J)</f>
        <v>18236827.149999999</v>
      </c>
      <c r="K66" s="2">
        <f>SUMIF('Gde bereinigt'!$A:$A,$A66,'Gde bereinigt'!K:K)</f>
        <v>1196242</v>
      </c>
      <c r="L66" s="2">
        <f>SUMIF('Gde bereinigt'!$A:$A,$A66,'Gde bereinigt'!L:L)</f>
        <v>21183</v>
      </c>
      <c r="M66" s="2">
        <f>SUMIF('Gde bereinigt'!$A:$A,$A66,'Gde bereinigt'!M:M)</f>
        <v>1555</v>
      </c>
    </row>
    <row r="67" spans="1:13" ht="15.75">
      <c r="A67">
        <v>173</v>
      </c>
      <c r="B67" t="s">
        <v>138</v>
      </c>
      <c r="D67" s="2">
        <f>SUMIF('Gde bereinigt'!$A:$A,$A67,'Gde bereinigt'!D:D)</f>
        <v>454198700</v>
      </c>
      <c r="E67" s="2">
        <f>SUMIF('Gde bereinigt'!$A:$A,$A67,'Gde bereinigt'!E:E)</f>
        <v>2247200600</v>
      </c>
      <c r="F67" s="2">
        <f>SUMIF('Gde bereinigt'!$A:$A,$A67,'Gde bereinigt'!F:F)</f>
        <v>6954500</v>
      </c>
      <c r="G67" s="2">
        <f>SUMIF('Gde bereinigt'!$A:$A,$A67,'Gde bereinigt'!G:G)</f>
        <v>107368000</v>
      </c>
      <c r="H67" s="2">
        <f>SUMIF('Gde bereinigt'!$A:$A,$A67,'Gde bereinigt'!H:H)</f>
        <v>24807945.210000001</v>
      </c>
      <c r="I67" s="2">
        <f>SUMIF('Gde bereinigt'!$A:$A,$A67,'Gde bereinigt'!I:I)</f>
        <v>2905691.54</v>
      </c>
      <c r="J67" s="2">
        <f>SUMIF('Gde bereinigt'!$A:$A,$A67,'Gde bereinigt'!J:J)</f>
        <v>746394.45</v>
      </c>
      <c r="K67" s="2">
        <f>SUMIF('Gde bereinigt'!$A:$A,$A67,'Gde bereinigt'!K:K)</f>
        <v>99962.85</v>
      </c>
      <c r="L67" s="2">
        <f>SUMIF('Gde bereinigt'!$A:$A,$A67,'Gde bereinigt'!L:L)</f>
        <v>6281</v>
      </c>
      <c r="M67" s="2">
        <f>SUMIF('Gde bereinigt'!$A:$A,$A67,'Gde bereinigt'!M:M)</f>
        <v>429</v>
      </c>
    </row>
    <row r="68" spans="1:13" ht="15.75">
      <c r="A68">
        <v>59</v>
      </c>
      <c r="B68" t="s">
        <v>139</v>
      </c>
      <c r="D68" s="2">
        <f>SUMIF('Gde bereinigt'!$A:$A,$A68,'Gde bereinigt'!D:D)</f>
        <v>214539600</v>
      </c>
      <c r="E68" s="2">
        <f>SUMIF('Gde bereinigt'!$A:$A,$A68,'Gde bereinigt'!E:E)</f>
        <v>1026836200</v>
      </c>
      <c r="F68" s="2">
        <f>SUMIF('Gde bereinigt'!$A:$A,$A68,'Gde bereinigt'!F:F)</f>
        <v>3266700</v>
      </c>
      <c r="G68" s="2">
        <f>SUMIF('Gde bereinigt'!$A:$A,$A68,'Gde bereinigt'!G:G)</f>
        <v>38571000</v>
      </c>
      <c r="H68" s="2">
        <f>SUMIF('Gde bereinigt'!$A:$A,$A68,'Gde bereinigt'!H:H)</f>
        <v>12155036.16</v>
      </c>
      <c r="I68" s="2">
        <f>SUMIF('Gde bereinigt'!$A:$A,$A68,'Gde bereinigt'!I:I)</f>
        <v>1582812.19</v>
      </c>
      <c r="J68" s="2">
        <f>SUMIF('Gde bereinigt'!$A:$A,$A68,'Gde bereinigt'!J:J)</f>
        <v>394166.52</v>
      </c>
      <c r="K68" s="2">
        <f>SUMIF('Gde bereinigt'!$A:$A,$A68,'Gde bereinigt'!K:K)</f>
        <v>34409.03</v>
      </c>
      <c r="L68" s="2">
        <f>SUMIF('Gde bereinigt'!$A:$A,$A68,'Gde bereinigt'!L:L)</f>
        <v>3199</v>
      </c>
      <c r="M68" s="2">
        <f>SUMIF('Gde bereinigt'!$A:$A,$A68,'Gde bereinigt'!M:M)</f>
        <v>136</v>
      </c>
    </row>
    <row r="69" spans="1:13" ht="15.75">
      <c r="A69">
        <v>153</v>
      </c>
      <c r="B69" t="s">
        <v>157</v>
      </c>
      <c r="D69" s="2">
        <f>SUMIF('Gde bereinigt'!$A:$A,$A69,'Gde bereinigt'!D:D)</f>
        <v>989329300</v>
      </c>
      <c r="E69" s="2">
        <f>SUMIF('Gde bereinigt'!$A:$A,$A69,'Gde bereinigt'!E:E)</f>
        <v>7205032600</v>
      </c>
      <c r="F69" s="2">
        <f>SUMIF('Gde bereinigt'!$A:$A,$A69,'Gde bereinigt'!F:F)</f>
        <v>26711700</v>
      </c>
      <c r="G69" s="2">
        <f>SUMIF('Gde bereinigt'!$A:$A,$A69,'Gde bereinigt'!G:G)</f>
        <v>512632000</v>
      </c>
      <c r="H69" s="2">
        <f>SUMIF('Gde bereinigt'!$A:$A,$A69,'Gde bereinigt'!H:H)</f>
        <v>56802845.32</v>
      </c>
      <c r="I69" s="2">
        <f>SUMIF('Gde bereinigt'!$A:$A,$A69,'Gde bereinigt'!I:I)</f>
        <v>13277816.58</v>
      </c>
      <c r="J69" s="2">
        <f>SUMIF('Gde bereinigt'!$A:$A,$A69,'Gde bereinigt'!J:J)</f>
        <v>4505383.7699999996</v>
      </c>
      <c r="K69" s="2">
        <f>SUMIF('Gde bereinigt'!$A:$A,$A69,'Gde bereinigt'!K:K)</f>
        <v>416081.18</v>
      </c>
      <c r="L69" s="2">
        <f>SUMIF('Gde bereinigt'!$A:$A,$A69,'Gde bereinigt'!L:L)</f>
        <v>15368</v>
      </c>
      <c r="M69" s="2">
        <f>SUMIF('Gde bereinigt'!$A:$A,$A69,'Gde bereinigt'!M:M)</f>
        <v>1062</v>
      </c>
    </row>
    <row r="70" spans="1:13" ht="15.75">
      <c r="A70">
        <v>295</v>
      </c>
      <c r="B70" t="s">
        <v>55</v>
      </c>
      <c r="D70" s="2">
        <f>SUMIF('Gde bereinigt'!$A:$A,$A70,'Gde bereinigt'!D:D)</f>
        <v>3101362000</v>
      </c>
      <c r="E70" s="2">
        <f>SUMIF('Gde bereinigt'!$A:$A,$A70,'Gde bereinigt'!E:E)</f>
        <v>18285096600</v>
      </c>
      <c r="F70" s="2">
        <f>SUMIF('Gde bereinigt'!$A:$A,$A70,'Gde bereinigt'!F:F)</f>
        <v>1731796800</v>
      </c>
      <c r="G70" s="2">
        <f>SUMIF('Gde bereinigt'!$A:$A,$A70,'Gde bereinigt'!G:G)</f>
        <v>23227617800</v>
      </c>
      <c r="H70" s="2">
        <f>SUMIF('Gde bereinigt'!$A:$A,$A70,'Gde bereinigt'!H:H)</f>
        <v>235474377.19999999</v>
      </c>
      <c r="I70" s="2">
        <f>SUMIF('Gde bereinigt'!$A:$A,$A70,'Gde bereinigt'!I:I)</f>
        <v>36438157.329999998</v>
      </c>
      <c r="J70" s="2">
        <f>SUMIF('Gde bereinigt'!$A:$A,$A70,'Gde bereinigt'!J:J)</f>
        <v>127435419.53999999</v>
      </c>
      <c r="K70" s="2">
        <f>SUMIF('Gde bereinigt'!$A:$A,$A70,'Gde bereinigt'!K:K)</f>
        <v>14878379.51</v>
      </c>
      <c r="L70" s="2">
        <f>SUMIF('Gde bereinigt'!$A:$A,$A70,'Gde bereinigt'!L:L)</f>
        <v>41336</v>
      </c>
      <c r="M70" s="2">
        <f>SUMIF('Gde bereinigt'!$A:$A,$A70,'Gde bereinigt'!M:M)</f>
        <v>3181</v>
      </c>
    </row>
    <row r="71" spans="1:13" ht="15.75">
      <c r="A71">
        <v>60</v>
      </c>
      <c r="B71" t="s">
        <v>148</v>
      </c>
      <c r="D71" s="2">
        <f>SUMIF('Gde bereinigt'!$A:$A,$A71,'Gde bereinigt'!D:D)</f>
        <v>281218500</v>
      </c>
      <c r="E71" s="2">
        <f>SUMIF('Gde bereinigt'!$A:$A,$A71,'Gde bereinigt'!E:E)</f>
        <v>1116999200</v>
      </c>
      <c r="F71" s="2">
        <f>SUMIF('Gde bereinigt'!$A:$A,$A71,'Gde bereinigt'!F:F)</f>
        <v>32775100</v>
      </c>
      <c r="G71" s="2">
        <f>SUMIF('Gde bereinigt'!$A:$A,$A71,'Gde bereinigt'!G:G)</f>
        <v>231058000</v>
      </c>
      <c r="H71" s="2">
        <f>SUMIF('Gde bereinigt'!$A:$A,$A71,'Gde bereinigt'!H:H)</f>
        <v>13109310.710000001</v>
      </c>
      <c r="I71" s="2">
        <f>SUMIF('Gde bereinigt'!$A:$A,$A71,'Gde bereinigt'!I:I)</f>
        <v>1715164.54</v>
      </c>
      <c r="J71" s="2">
        <f>SUMIF('Gde bereinigt'!$A:$A,$A71,'Gde bereinigt'!J:J)</f>
        <v>2998096.36</v>
      </c>
      <c r="K71" s="2">
        <f>SUMIF('Gde bereinigt'!$A:$A,$A71,'Gde bereinigt'!K:K)</f>
        <v>187789.34</v>
      </c>
      <c r="L71" s="2">
        <f>SUMIF('Gde bereinigt'!$A:$A,$A71,'Gde bereinigt'!L:L)</f>
        <v>4798</v>
      </c>
      <c r="M71" s="2">
        <f>SUMIF('Gde bereinigt'!$A:$A,$A71,'Gde bereinigt'!M:M)</f>
        <v>514</v>
      </c>
    </row>
    <row r="72" spans="1:13" ht="15.75">
      <c r="A72">
        <v>61</v>
      </c>
      <c r="B72" t="s">
        <v>165</v>
      </c>
      <c r="D72" s="2">
        <f>SUMIF('Gde bereinigt'!$A:$A,$A72,'Gde bereinigt'!D:D)</f>
        <v>129545200</v>
      </c>
      <c r="E72" s="2">
        <f>SUMIF('Gde bereinigt'!$A:$A,$A72,'Gde bereinigt'!E:E)</f>
        <v>717930330</v>
      </c>
      <c r="F72" s="2">
        <f>SUMIF('Gde bereinigt'!$A:$A,$A72,'Gde bereinigt'!F:F)</f>
        <v>2880600</v>
      </c>
      <c r="G72" s="2">
        <f>SUMIF('Gde bereinigt'!$A:$A,$A72,'Gde bereinigt'!G:G)</f>
        <v>31280000</v>
      </c>
      <c r="H72" s="2">
        <f>SUMIF('Gde bereinigt'!$A:$A,$A72,'Gde bereinigt'!H:H)</f>
        <v>7693154.25</v>
      </c>
      <c r="I72" s="2">
        <f>SUMIF('Gde bereinigt'!$A:$A,$A72,'Gde bereinigt'!I:I)</f>
        <v>985032</v>
      </c>
      <c r="J72" s="2">
        <f>SUMIF('Gde bereinigt'!$A:$A,$A72,'Gde bereinigt'!J:J)</f>
        <v>274440.25</v>
      </c>
      <c r="K72" s="2">
        <f>SUMIF('Gde bereinigt'!$A:$A,$A72,'Gde bereinigt'!K:K)</f>
        <v>28585.1</v>
      </c>
      <c r="L72" s="2">
        <f>SUMIF('Gde bereinigt'!$A:$A,$A72,'Gde bereinigt'!L:L)</f>
        <v>1885</v>
      </c>
      <c r="M72" s="2">
        <f>SUMIF('Gde bereinigt'!$A:$A,$A72,'Gde bereinigt'!M:M)</f>
        <v>157</v>
      </c>
    </row>
    <row r="73" spans="1:13" ht="15.75">
      <c r="A73">
        <v>87</v>
      </c>
      <c r="B73" t="s">
        <v>158</v>
      </c>
      <c r="D73" s="2">
        <f>SUMIF('Gde bereinigt'!$A:$A,$A73,'Gde bereinigt'!D:D)</f>
        <v>125218000</v>
      </c>
      <c r="E73" s="2">
        <f>SUMIF('Gde bereinigt'!$A:$A,$A73,'Gde bereinigt'!E:E)</f>
        <v>672129000</v>
      </c>
      <c r="F73" s="2">
        <f>SUMIF('Gde bereinigt'!$A:$A,$A73,'Gde bereinigt'!F:F)</f>
        <v>403500</v>
      </c>
      <c r="G73" s="2">
        <f>SUMIF('Gde bereinigt'!$A:$A,$A73,'Gde bereinigt'!G:G)</f>
        <v>18453000</v>
      </c>
      <c r="H73" s="2">
        <f>SUMIF('Gde bereinigt'!$A:$A,$A73,'Gde bereinigt'!H:H)</f>
        <v>7865399.9100000001</v>
      </c>
      <c r="I73" s="2">
        <f>SUMIF('Gde bereinigt'!$A:$A,$A73,'Gde bereinigt'!I:I)</f>
        <v>1154434.79</v>
      </c>
      <c r="J73" s="2">
        <f>SUMIF('Gde bereinigt'!$A:$A,$A73,'Gde bereinigt'!J:J)</f>
        <v>93663.75</v>
      </c>
      <c r="K73" s="2">
        <f>SUMIF('Gde bereinigt'!$A:$A,$A73,'Gde bereinigt'!K:K)</f>
        <v>22060.1</v>
      </c>
      <c r="L73" s="2">
        <f>SUMIF('Gde bereinigt'!$A:$A,$A73,'Gde bereinigt'!L:L)</f>
        <v>1474</v>
      </c>
      <c r="M73" s="2">
        <f>SUMIF('Gde bereinigt'!$A:$A,$A73,'Gde bereinigt'!M:M)</f>
        <v>97</v>
      </c>
    </row>
    <row r="74" spans="1:13" ht="15.75">
      <c r="A74">
        <v>296</v>
      </c>
      <c r="B74" t="s">
        <v>193</v>
      </c>
      <c r="D74" s="2">
        <f>SUMIF('Gde bereinigt'!$A:$A,$A74,'Gde bereinigt'!D:D)</f>
        <v>1753385800</v>
      </c>
      <c r="E74" s="2">
        <f>SUMIF('Gde bereinigt'!$A:$A,$A74,'Gde bereinigt'!E:E)</f>
        <v>9896113000</v>
      </c>
      <c r="F74" s="2">
        <f>SUMIF('Gde bereinigt'!$A:$A,$A74,'Gde bereinigt'!F:F)</f>
        <v>133862900</v>
      </c>
      <c r="G74" s="2">
        <f>SUMIF('Gde bereinigt'!$A:$A,$A74,'Gde bereinigt'!G:G)</f>
        <v>1114922000</v>
      </c>
      <c r="H74" s="2">
        <f>SUMIF('Gde bereinigt'!$A:$A,$A74,'Gde bereinigt'!H:H)</f>
        <v>95868779.450000003</v>
      </c>
      <c r="I74" s="2">
        <f>SUMIF('Gde bereinigt'!$A:$A,$A74,'Gde bereinigt'!I:I)</f>
        <v>14615387.550000001</v>
      </c>
      <c r="J74" s="2">
        <f>SUMIF('Gde bereinigt'!$A:$A,$A74,'Gde bereinigt'!J:J)</f>
        <v>11430259.35</v>
      </c>
      <c r="K74" s="2">
        <f>SUMIF('Gde bereinigt'!$A:$A,$A74,'Gde bereinigt'!K:K)</f>
        <v>953909.25</v>
      </c>
      <c r="L74" s="2">
        <f>SUMIF('Gde bereinigt'!$A:$A,$A74,'Gde bereinigt'!L:L)</f>
        <v>30685</v>
      </c>
      <c r="M74" s="2">
        <f>SUMIF('Gde bereinigt'!$A:$A,$A74,'Gde bereinigt'!M:M)</f>
        <v>1873</v>
      </c>
    </row>
    <row r="75" spans="1:13" ht="15.75">
      <c r="A75">
        <v>6</v>
      </c>
      <c r="B75" t="s">
        <v>166</v>
      </c>
      <c r="D75" s="2">
        <f>SUMIF('Gde bereinigt'!$A:$A,$A75,'Gde bereinigt'!D:D)</f>
        <v>152477300</v>
      </c>
      <c r="E75" s="2">
        <f>SUMIF('Gde bereinigt'!$A:$A,$A75,'Gde bereinigt'!E:E)</f>
        <v>901626000</v>
      </c>
      <c r="F75" s="2">
        <f>SUMIF('Gde bereinigt'!$A:$A,$A75,'Gde bereinigt'!F:F)</f>
        <v>1274800</v>
      </c>
      <c r="G75" s="2">
        <f>SUMIF('Gde bereinigt'!$A:$A,$A75,'Gde bereinigt'!G:G)</f>
        <v>30143000</v>
      </c>
      <c r="H75" s="2">
        <f>SUMIF('Gde bereinigt'!$A:$A,$A75,'Gde bereinigt'!H:H)</f>
        <v>10882303.4</v>
      </c>
      <c r="I75" s="2">
        <f>SUMIF('Gde bereinigt'!$A:$A,$A75,'Gde bereinigt'!I:I)</f>
        <v>1451930.45</v>
      </c>
      <c r="J75" s="2">
        <f>SUMIF('Gde bereinigt'!$A:$A,$A75,'Gde bereinigt'!J:J)</f>
        <v>157994.15</v>
      </c>
      <c r="K75" s="2">
        <f>SUMIF('Gde bereinigt'!$A:$A,$A75,'Gde bereinigt'!K:K)</f>
        <v>27179.1</v>
      </c>
      <c r="L75" s="2">
        <f>SUMIF('Gde bereinigt'!$A:$A,$A75,'Gde bereinigt'!L:L)</f>
        <v>2226</v>
      </c>
      <c r="M75" s="2">
        <f>SUMIF('Gde bereinigt'!$A:$A,$A75,'Gde bereinigt'!M:M)</f>
        <v>152</v>
      </c>
    </row>
    <row r="76" spans="1:13" ht="15.75">
      <c r="A76">
        <v>135</v>
      </c>
      <c r="B76" t="s">
        <v>29</v>
      </c>
      <c r="D76" s="2">
        <f>SUMIF('Gde bereinigt'!$A:$A,$A76,'Gde bereinigt'!D:D)</f>
        <v>2191118500</v>
      </c>
      <c r="E76" s="2">
        <f>SUMIF('Gde bereinigt'!$A:$A,$A76,'Gde bereinigt'!E:E)</f>
        <v>25511214000</v>
      </c>
      <c r="F76" s="2">
        <f>SUMIF('Gde bereinigt'!$A:$A,$A76,'Gde bereinigt'!F:F)</f>
        <v>600635900</v>
      </c>
      <c r="G76" s="2">
        <f>SUMIF('Gde bereinigt'!$A:$A,$A76,'Gde bereinigt'!G:G)</f>
        <v>12102201000</v>
      </c>
      <c r="H76" s="2">
        <f>SUMIF('Gde bereinigt'!$A:$A,$A76,'Gde bereinigt'!H:H)</f>
        <v>237490470.41999999</v>
      </c>
      <c r="I76" s="2">
        <f>SUMIF('Gde bereinigt'!$A:$A,$A76,'Gde bereinigt'!I:I)</f>
        <v>70582535.199999988</v>
      </c>
      <c r="J76" s="2">
        <f>SUMIF('Gde bereinigt'!$A:$A,$A76,'Gde bereinigt'!J:J)</f>
        <v>41995243.899999999</v>
      </c>
      <c r="K76" s="2">
        <f>SUMIF('Gde bereinigt'!$A:$A,$A76,'Gde bereinigt'!K:K)</f>
        <v>9135658.4000000004</v>
      </c>
      <c r="L76" s="2">
        <f>SUMIF('Gde bereinigt'!$A:$A,$A76,'Gde bereinigt'!L:L)</f>
        <v>16979</v>
      </c>
      <c r="M76" s="2">
        <f>SUMIF('Gde bereinigt'!$A:$A,$A76,'Gde bereinigt'!M:M)</f>
        <v>1619</v>
      </c>
    </row>
    <row r="77" spans="1:13" ht="15.75">
      <c r="A77">
        <v>33</v>
      </c>
      <c r="B77" t="s">
        <v>175</v>
      </c>
      <c r="D77" s="2">
        <f>SUMIF('Gde bereinigt'!$A:$A,$A77,'Gde bereinigt'!D:D)</f>
        <v>230588000</v>
      </c>
      <c r="E77" s="2">
        <f>SUMIF('Gde bereinigt'!$A:$A,$A77,'Gde bereinigt'!E:E)</f>
        <v>1495868000</v>
      </c>
      <c r="F77" s="2">
        <f>SUMIF('Gde bereinigt'!$A:$A,$A77,'Gde bereinigt'!F:F)</f>
        <v>23532900</v>
      </c>
      <c r="G77" s="2">
        <f>SUMIF('Gde bereinigt'!$A:$A,$A77,'Gde bereinigt'!G:G)</f>
        <v>196680000</v>
      </c>
      <c r="H77" s="2">
        <f>SUMIF('Gde bereinigt'!$A:$A,$A77,'Gde bereinigt'!H:H)</f>
        <v>12679508.210000001</v>
      </c>
      <c r="I77" s="2">
        <f>SUMIF('Gde bereinigt'!$A:$A,$A77,'Gde bereinigt'!I:I)</f>
        <v>2355976.63</v>
      </c>
      <c r="J77" s="2">
        <f>SUMIF('Gde bereinigt'!$A:$A,$A77,'Gde bereinigt'!J:J)</f>
        <v>1484144.6</v>
      </c>
      <c r="K77" s="2">
        <f>SUMIF('Gde bereinigt'!$A:$A,$A77,'Gde bereinigt'!K:K)</f>
        <v>220061.45</v>
      </c>
      <c r="L77" s="2">
        <f>SUMIF('Gde bereinigt'!$A:$A,$A77,'Gde bereinigt'!L:L)</f>
        <v>3670</v>
      </c>
      <c r="M77" s="2">
        <f>SUMIF('Gde bereinigt'!$A:$A,$A77,'Gde bereinigt'!M:M)</f>
        <v>309</v>
      </c>
    </row>
    <row r="78" spans="1:13" ht="15.75">
      <c r="A78">
        <v>62</v>
      </c>
      <c r="B78" t="s">
        <v>23</v>
      </c>
      <c r="D78" s="2">
        <f>SUMIF('Gde bereinigt'!$A:$A,$A78,'Gde bereinigt'!D:D)</f>
        <v>2050800700</v>
      </c>
      <c r="E78" s="2">
        <f>SUMIF('Gde bereinigt'!$A:$A,$A78,'Gde bereinigt'!E:E)</f>
        <v>8846027000</v>
      </c>
      <c r="F78" s="2">
        <f>SUMIF('Gde bereinigt'!$A:$A,$A78,'Gde bereinigt'!F:F)</f>
        <v>1692851100</v>
      </c>
      <c r="G78" s="2">
        <f>SUMIF('Gde bereinigt'!$A:$A,$A78,'Gde bereinigt'!G:G)</f>
        <v>20058723000</v>
      </c>
      <c r="H78" s="2">
        <f>SUMIF('Gde bereinigt'!$A:$A,$A78,'Gde bereinigt'!H:H)</f>
        <v>110878755.90000001</v>
      </c>
      <c r="I78" s="2">
        <f>SUMIF('Gde bereinigt'!$A:$A,$A78,'Gde bereinigt'!I:I)</f>
        <v>14046030.600000001</v>
      </c>
      <c r="J78" s="2">
        <f>SUMIF('Gde bereinigt'!$A:$A,$A78,'Gde bereinigt'!J:J)</f>
        <v>141592707.75</v>
      </c>
      <c r="K78" s="2">
        <f>SUMIF('Gde bereinigt'!$A:$A,$A78,'Gde bereinigt'!K:K)</f>
        <v>19861486</v>
      </c>
      <c r="L78" s="2">
        <f>SUMIF('Gde bereinigt'!$A:$A,$A78,'Gde bereinigt'!L:L)</f>
        <v>37557</v>
      </c>
      <c r="M78" s="2">
        <f>SUMIF('Gde bereinigt'!$A:$A,$A78,'Gde bereinigt'!M:M)</f>
        <v>3509</v>
      </c>
    </row>
    <row r="79" spans="1:13" ht="15.75">
      <c r="A79">
        <v>7</v>
      </c>
      <c r="B79" t="s">
        <v>44</v>
      </c>
      <c r="D79" s="2">
        <f>SUMIF('Gde bereinigt'!$A:$A,$A79,'Gde bereinigt'!D:D)</f>
        <v>280963900</v>
      </c>
      <c r="E79" s="2">
        <f>SUMIF('Gde bereinigt'!$A:$A,$A79,'Gde bereinigt'!E:E)</f>
        <v>1341204000</v>
      </c>
      <c r="F79" s="2">
        <f>SUMIF('Gde bereinigt'!$A:$A,$A79,'Gde bereinigt'!F:F)</f>
        <v>4361800</v>
      </c>
      <c r="G79" s="2">
        <f>SUMIF('Gde bereinigt'!$A:$A,$A79,'Gde bereinigt'!G:G)</f>
        <v>93646000</v>
      </c>
      <c r="H79" s="2">
        <f>SUMIF('Gde bereinigt'!$A:$A,$A79,'Gde bereinigt'!H:H)</f>
        <v>17933245.409999996</v>
      </c>
      <c r="I79" s="2">
        <f>SUMIF('Gde bereinigt'!$A:$A,$A79,'Gde bereinigt'!I:I)</f>
        <v>1883282.6700000002</v>
      </c>
      <c r="J79" s="2">
        <f>SUMIF('Gde bereinigt'!$A:$A,$A79,'Gde bereinigt'!J:J)</f>
        <v>532788.15999999992</v>
      </c>
      <c r="K79" s="2">
        <f>SUMIF('Gde bereinigt'!$A:$A,$A79,'Gde bereinigt'!K:K)</f>
        <v>92253.65</v>
      </c>
      <c r="L79" s="2">
        <f>SUMIF('Gde bereinigt'!$A:$A,$A79,'Gde bereinigt'!L:L)</f>
        <v>4205</v>
      </c>
      <c r="M79" s="2">
        <f>SUMIF('Gde bereinigt'!$A:$A,$A79,'Gde bereinigt'!M:M)</f>
        <v>303</v>
      </c>
    </row>
    <row r="80" spans="1:13" ht="15.75">
      <c r="A80">
        <v>154</v>
      </c>
      <c r="B80" t="s">
        <v>115</v>
      </c>
      <c r="D80" s="2">
        <f>SUMIF('Gde bereinigt'!$A:$A,$A80,'Gde bereinigt'!D:D)</f>
        <v>3710360700</v>
      </c>
      <c r="E80" s="2">
        <f>SUMIF('Gde bereinigt'!$A:$A,$A80,'Gde bereinigt'!E:E)</f>
        <v>84947198500</v>
      </c>
      <c r="F80" s="2">
        <f>SUMIF('Gde bereinigt'!$A:$A,$A80,'Gde bereinigt'!F:F)</f>
        <v>576588200</v>
      </c>
      <c r="G80" s="2">
        <f>SUMIF('Gde bereinigt'!$A:$A,$A80,'Gde bereinigt'!G:G)</f>
        <v>3034375000</v>
      </c>
      <c r="H80" s="2">
        <f>SUMIF('Gde bereinigt'!$A:$A,$A80,'Gde bereinigt'!H:H)</f>
        <v>395861065.71000004</v>
      </c>
      <c r="I80" s="2">
        <f>SUMIF('Gde bereinigt'!$A:$A,$A80,'Gde bereinigt'!I:I)</f>
        <v>257124780.76999998</v>
      </c>
      <c r="J80" s="2">
        <f>SUMIF('Gde bereinigt'!$A:$A,$A80,'Gde bereinigt'!J:J)</f>
        <v>39501611.920000002</v>
      </c>
      <c r="K80" s="2">
        <f>SUMIF('Gde bereinigt'!$A:$A,$A80,'Gde bereinigt'!K:K)</f>
        <v>3127284.33</v>
      </c>
      <c r="L80" s="2">
        <f>SUMIF('Gde bereinigt'!$A:$A,$A80,'Gde bereinigt'!L:L)</f>
        <v>26860</v>
      </c>
      <c r="M80" s="2">
        <f>SUMIF('Gde bereinigt'!$A:$A,$A80,'Gde bereinigt'!M:M)</f>
        <v>3640</v>
      </c>
    </row>
    <row r="81" spans="1:13" ht="15.75">
      <c r="A81">
        <v>136</v>
      </c>
      <c r="B81" t="s">
        <v>22</v>
      </c>
      <c r="D81" s="2">
        <f>SUMIF('Gde bereinigt'!$A:$A,$A81,'Gde bereinigt'!D:D)</f>
        <v>972498500</v>
      </c>
      <c r="E81" s="2">
        <f>SUMIF('Gde bereinigt'!$A:$A,$A81,'Gde bereinigt'!E:E)</f>
        <v>7146577400</v>
      </c>
      <c r="F81" s="2">
        <f>SUMIF('Gde bereinigt'!$A:$A,$A81,'Gde bereinigt'!F:F)</f>
        <v>14034100</v>
      </c>
      <c r="G81" s="2">
        <f>SUMIF('Gde bereinigt'!$A:$A,$A81,'Gde bereinigt'!G:G)</f>
        <v>158711000</v>
      </c>
      <c r="H81" s="2">
        <f>SUMIF('Gde bereinigt'!$A:$A,$A81,'Gde bereinigt'!H:H)</f>
        <v>67746254.799999997</v>
      </c>
      <c r="I81" s="2">
        <f>SUMIF('Gde bereinigt'!$A:$A,$A81,'Gde bereinigt'!I:I)</f>
        <v>13644864</v>
      </c>
      <c r="J81" s="2">
        <f>SUMIF('Gde bereinigt'!$A:$A,$A81,'Gde bereinigt'!J:J)</f>
        <v>1114358.3</v>
      </c>
      <c r="K81" s="2">
        <f>SUMIF('Gde bereinigt'!$A:$A,$A81,'Gde bereinigt'!K:K)</f>
        <v>126081.7</v>
      </c>
      <c r="L81" s="2">
        <f>SUMIF('Gde bereinigt'!$A:$A,$A81,'Gde bereinigt'!L:L)</f>
        <v>13640</v>
      </c>
      <c r="M81" s="2">
        <f>SUMIF('Gde bereinigt'!$A:$A,$A81,'Gde bereinigt'!M:M)</f>
        <v>685</v>
      </c>
    </row>
    <row r="82" spans="1:13" ht="15.75">
      <c r="A82">
        <v>34</v>
      </c>
      <c r="B82" t="s">
        <v>152</v>
      </c>
      <c r="D82" s="2">
        <f>SUMIF('Gde bereinigt'!$A:$A,$A82,'Gde bereinigt'!D:D)</f>
        <v>251480100</v>
      </c>
      <c r="E82" s="2">
        <f>SUMIF('Gde bereinigt'!$A:$A,$A82,'Gde bereinigt'!E:E)</f>
        <v>2048068000</v>
      </c>
      <c r="F82" s="2">
        <f>SUMIF('Gde bereinigt'!$A:$A,$A82,'Gde bereinigt'!F:F)</f>
        <v>21568900</v>
      </c>
      <c r="G82" s="2">
        <f>SUMIF('Gde bereinigt'!$A:$A,$A82,'Gde bereinigt'!G:G)</f>
        <v>88677000</v>
      </c>
      <c r="H82" s="2">
        <f>SUMIF('Gde bereinigt'!$A:$A,$A82,'Gde bereinigt'!H:H)</f>
        <v>15524832.15</v>
      </c>
      <c r="I82" s="2">
        <f>SUMIF('Gde bereinigt'!$A:$A,$A82,'Gde bereinigt'!I:I)</f>
        <v>4062899.8</v>
      </c>
      <c r="J82" s="2">
        <f>SUMIF('Gde bereinigt'!$A:$A,$A82,'Gde bereinigt'!J:J)</f>
        <v>1389119.65</v>
      </c>
      <c r="K82" s="2">
        <f>SUMIF('Gde bereinigt'!$A:$A,$A82,'Gde bereinigt'!K:K)</f>
        <v>78200.649999999994</v>
      </c>
      <c r="L82" s="2">
        <f>SUMIF('Gde bereinigt'!$A:$A,$A82,'Gde bereinigt'!L:L)</f>
        <v>3308</v>
      </c>
      <c r="M82" s="2">
        <f>SUMIF('Gde bereinigt'!$A:$A,$A82,'Gde bereinigt'!M:M)</f>
        <v>175</v>
      </c>
    </row>
    <row r="83" spans="1:13" ht="15.75">
      <c r="A83">
        <v>176</v>
      </c>
      <c r="B83" t="s">
        <v>76</v>
      </c>
      <c r="D83" s="2">
        <f>SUMIF('Gde bereinigt'!$A:$A,$A83,'Gde bereinigt'!D:D)</f>
        <v>658300100</v>
      </c>
      <c r="E83" s="2">
        <f>SUMIF('Gde bereinigt'!$A:$A,$A83,'Gde bereinigt'!E:E)</f>
        <v>3783556000</v>
      </c>
      <c r="F83" s="2">
        <f>SUMIF('Gde bereinigt'!$A:$A,$A83,'Gde bereinigt'!F:F)</f>
        <v>135004700</v>
      </c>
      <c r="G83" s="2">
        <f>SUMIF('Gde bereinigt'!$A:$A,$A83,'Gde bereinigt'!G:G)</f>
        <v>396946000</v>
      </c>
      <c r="H83" s="2">
        <f>SUMIF('Gde bereinigt'!$A:$A,$A83,'Gde bereinigt'!H:H)</f>
        <v>37619284.950000003</v>
      </c>
      <c r="I83" s="2">
        <f>SUMIF('Gde bereinigt'!$A:$A,$A83,'Gde bereinigt'!I:I)</f>
        <v>6270310.9500000002</v>
      </c>
      <c r="J83" s="2">
        <f>SUMIF('Gde bereinigt'!$A:$A,$A83,'Gde bereinigt'!J:J)</f>
        <v>14005092.75</v>
      </c>
      <c r="K83" s="2">
        <f>SUMIF('Gde bereinigt'!$A:$A,$A83,'Gde bereinigt'!K:K)</f>
        <v>318219.45</v>
      </c>
      <c r="L83" s="2">
        <f>SUMIF('Gde bereinigt'!$A:$A,$A83,'Gde bereinigt'!L:L)</f>
        <v>9814</v>
      </c>
      <c r="M83" s="2">
        <f>SUMIF('Gde bereinigt'!$A:$A,$A83,'Gde bereinigt'!M:M)</f>
        <v>915</v>
      </c>
    </row>
    <row r="84" spans="1:13" ht="15.75">
      <c r="A84">
        <v>63</v>
      </c>
      <c r="B84" t="s">
        <v>19</v>
      </c>
      <c r="D84" s="2">
        <f>SUMIF('Gde bereinigt'!$A:$A,$A84,'Gde bereinigt'!D:D)</f>
        <v>346488600</v>
      </c>
      <c r="E84" s="2">
        <f>SUMIF('Gde bereinigt'!$A:$A,$A84,'Gde bereinigt'!E:E)</f>
        <v>1634010200</v>
      </c>
      <c r="F84" s="2">
        <f>SUMIF('Gde bereinigt'!$A:$A,$A84,'Gde bereinigt'!F:F)</f>
        <v>17412100</v>
      </c>
      <c r="G84" s="2">
        <f>SUMIF('Gde bereinigt'!$A:$A,$A84,'Gde bereinigt'!G:G)</f>
        <v>103929000</v>
      </c>
      <c r="H84" s="2">
        <f>SUMIF('Gde bereinigt'!$A:$A,$A84,'Gde bereinigt'!H:H)</f>
        <v>21316653.449999999</v>
      </c>
      <c r="I84" s="2">
        <f>SUMIF('Gde bereinigt'!$A:$A,$A84,'Gde bereinigt'!I:I)</f>
        <v>2518789.5</v>
      </c>
      <c r="J84" s="2">
        <f>SUMIF('Gde bereinigt'!$A:$A,$A84,'Gde bereinigt'!J:J)</f>
        <v>1459433.65</v>
      </c>
      <c r="K84" s="2">
        <f>SUMIF('Gde bereinigt'!$A:$A,$A84,'Gde bereinigt'!K:K)</f>
        <v>88220.95</v>
      </c>
      <c r="L84" s="2">
        <f>SUMIF('Gde bereinigt'!$A:$A,$A84,'Gde bereinigt'!L:L)</f>
        <v>4502</v>
      </c>
      <c r="M84" s="2">
        <f>SUMIF('Gde bereinigt'!$A:$A,$A84,'Gde bereinigt'!M:M)</f>
        <v>307</v>
      </c>
    </row>
    <row r="85" spans="1:13" ht="15.75">
      <c r="A85">
        <v>155</v>
      </c>
      <c r="B85" t="s">
        <v>45</v>
      </c>
      <c r="D85" s="2">
        <f>SUMIF('Gde bereinigt'!$A:$A,$A85,'Gde bereinigt'!D:D)</f>
        <v>1741897300</v>
      </c>
      <c r="E85" s="2">
        <f>SUMIF('Gde bereinigt'!$A:$A,$A85,'Gde bereinigt'!E:E)</f>
        <v>12815903000</v>
      </c>
      <c r="F85" s="2">
        <f>SUMIF('Gde bereinigt'!$A:$A,$A85,'Gde bereinigt'!F:F)</f>
        <v>222143800</v>
      </c>
      <c r="G85" s="2">
        <f>SUMIF('Gde bereinigt'!$A:$A,$A85,'Gde bereinigt'!G:G)</f>
        <v>4414502000</v>
      </c>
      <c r="H85" s="2">
        <f>SUMIF('Gde bereinigt'!$A:$A,$A85,'Gde bereinigt'!H:H)</f>
        <v>122467973.45</v>
      </c>
      <c r="I85" s="2">
        <f>SUMIF('Gde bereinigt'!$A:$A,$A85,'Gde bereinigt'!I:I)</f>
        <v>24347229.400000006</v>
      </c>
      <c r="J85" s="2">
        <f>SUMIF('Gde bereinigt'!$A:$A,$A85,'Gde bereinigt'!J:J)</f>
        <v>17582490.699999999</v>
      </c>
      <c r="K85" s="2">
        <f>SUMIF('Gde bereinigt'!$A:$A,$A85,'Gde bereinigt'!K:K)</f>
        <v>3367792.8</v>
      </c>
      <c r="L85" s="2">
        <f>SUMIF('Gde bereinigt'!$A:$A,$A85,'Gde bereinigt'!L:L)</f>
        <v>20862</v>
      </c>
      <c r="M85" s="2">
        <f>SUMIF('Gde bereinigt'!$A:$A,$A85,'Gde bereinigt'!M:M)</f>
        <v>1292</v>
      </c>
    </row>
    <row r="86" spans="1:13" ht="15.75">
      <c r="A86">
        <v>35</v>
      </c>
      <c r="B86" t="s">
        <v>162</v>
      </c>
      <c r="D86" s="2">
        <f>SUMIF('Gde bereinigt'!$A:$A,$A86,'Gde bereinigt'!D:D)</f>
        <v>235055100</v>
      </c>
      <c r="E86" s="2">
        <f>SUMIF('Gde bereinigt'!$A:$A,$A86,'Gde bereinigt'!E:E)</f>
        <v>1483101000</v>
      </c>
      <c r="F86" s="2">
        <f>SUMIF('Gde bereinigt'!$A:$A,$A86,'Gde bereinigt'!F:F)</f>
        <v>14215900</v>
      </c>
      <c r="G86" s="2">
        <f>SUMIF('Gde bereinigt'!$A:$A,$A86,'Gde bereinigt'!G:G)</f>
        <v>178165000</v>
      </c>
      <c r="H86" s="2">
        <f>SUMIF('Gde bereinigt'!$A:$A,$A86,'Gde bereinigt'!H:H)</f>
        <v>13491304.890000001</v>
      </c>
      <c r="I86" s="2">
        <f>SUMIF('Gde bereinigt'!$A:$A,$A86,'Gde bereinigt'!I:I)</f>
        <v>2031069.5</v>
      </c>
      <c r="J86" s="2">
        <f>SUMIF('Gde bereinigt'!$A:$A,$A86,'Gde bereinigt'!J:J)</f>
        <v>1134934.1499999999</v>
      </c>
      <c r="K86" s="2">
        <f>SUMIF('Gde bereinigt'!$A:$A,$A86,'Gde bereinigt'!K:K)</f>
        <v>147193.1</v>
      </c>
      <c r="L86" s="2">
        <f>SUMIF('Gde bereinigt'!$A:$A,$A86,'Gde bereinigt'!L:L)</f>
        <v>3479</v>
      </c>
      <c r="M86" s="2">
        <f>SUMIF('Gde bereinigt'!$A:$A,$A86,'Gde bereinigt'!M:M)</f>
        <v>340</v>
      </c>
    </row>
    <row r="87" spans="1:13" ht="15.75">
      <c r="A87">
        <v>8</v>
      </c>
      <c r="B87" t="s">
        <v>181</v>
      </c>
      <c r="D87" s="2">
        <f>SUMIF('Gde bereinigt'!$A:$A,$A87,'Gde bereinigt'!D:D)</f>
        <v>64802000</v>
      </c>
      <c r="E87" s="2">
        <f>SUMIF('Gde bereinigt'!$A:$A,$A87,'Gde bereinigt'!E:E)</f>
        <v>442777000</v>
      </c>
      <c r="F87" s="2">
        <f>SUMIF('Gde bereinigt'!$A:$A,$A87,'Gde bereinigt'!F:F)</f>
        <v>398500</v>
      </c>
      <c r="G87" s="2">
        <f>SUMIF('Gde bereinigt'!$A:$A,$A87,'Gde bereinigt'!G:G)</f>
        <v>9684000</v>
      </c>
      <c r="H87" s="2">
        <f>SUMIF('Gde bereinigt'!$A:$A,$A87,'Gde bereinigt'!H:H)</f>
        <v>3549565.3</v>
      </c>
      <c r="I87" s="2">
        <f>SUMIF('Gde bereinigt'!$A:$A,$A87,'Gde bereinigt'!I:I)</f>
        <v>709218.5</v>
      </c>
      <c r="J87" s="2">
        <f>SUMIF('Gde bereinigt'!$A:$A,$A87,'Gde bereinigt'!J:J)</f>
        <v>53747</v>
      </c>
      <c r="K87" s="2">
        <f>SUMIF('Gde bereinigt'!$A:$A,$A87,'Gde bereinigt'!K:K)</f>
        <v>8291.7000000000007</v>
      </c>
      <c r="L87" s="2">
        <f>SUMIF('Gde bereinigt'!$A:$A,$A87,'Gde bereinigt'!L:L)</f>
        <v>1190</v>
      </c>
      <c r="M87" s="2">
        <f>SUMIF('Gde bereinigt'!$A:$A,$A87,'Gde bereinigt'!M:M)</f>
        <v>76</v>
      </c>
    </row>
    <row r="88" spans="1:13" ht="15.75">
      <c r="A88">
        <v>195</v>
      </c>
      <c r="B88" t="s">
        <v>91</v>
      </c>
      <c r="D88" s="2">
        <f>SUMIF('Gde bereinigt'!$A:$A,$A88,'Gde bereinigt'!D:D)</f>
        <v>1711519800</v>
      </c>
      <c r="E88" s="2">
        <f>SUMIF('Gde bereinigt'!$A:$A,$A88,'Gde bereinigt'!E:E)</f>
        <v>16625515200</v>
      </c>
      <c r="F88" s="2">
        <f>SUMIF('Gde bereinigt'!$A:$A,$A88,'Gde bereinigt'!F:F)</f>
        <v>39974300</v>
      </c>
      <c r="G88" s="2">
        <f>SUMIF('Gde bereinigt'!$A:$A,$A88,'Gde bereinigt'!G:G)</f>
        <v>352805700</v>
      </c>
      <c r="H88" s="2">
        <f>SUMIF('Gde bereinigt'!$A:$A,$A88,'Gde bereinigt'!H:H)</f>
        <v>128397680.13</v>
      </c>
      <c r="I88" s="2">
        <f>SUMIF('Gde bereinigt'!$A:$A,$A88,'Gde bereinigt'!I:I)</f>
        <v>40000961.920000002</v>
      </c>
      <c r="J88" s="2">
        <f>SUMIF('Gde bereinigt'!$A:$A,$A88,'Gde bereinigt'!J:J)</f>
        <v>3537464.84</v>
      </c>
      <c r="K88" s="2">
        <f>SUMIF('Gde bereinigt'!$A:$A,$A88,'Gde bereinigt'!K:K)</f>
        <v>315562.16000000003</v>
      </c>
      <c r="L88" s="2">
        <f>SUMIF('Gde bereinigt'!$A:$A,$A88,'Gde bereinigt'!L:L)</f>
        <v>18883</v>
      </c>
      <c r="M88" s="2">
        <f>SUMIF('Gde bereinigt'!$A:$A,$A88,'Gde bereinigt'!M:M)</f>
        <v>1465</v>
      </c>
    </row>
    <row r="89" spans="1:13" ht="15.75">
      <c r="A89">
        <v>156</v>
      </c>
      <c r="B89" t="s">
        <v>140</v>
      </c>
      <c r="D89" s="2">
        <f>SUMIF('Gde bereinigt'!$A:$A,$A89,'Gde bereinigt'!D:D)</f>
        <v>2865767800</v>
      </c>
      <c r="E89" s="2">
        <f>SUMIF('Gde bereinigt'!$A:$A,$A89,'Gde bereinigt'!E:E)</f>
        <v>38339004400</v>
      </c>
      <c r="F89" s="2">
        <f>SUMIF('Gde bereinigt'!$A:$A,$A89,'Gde bereinigt'!F:F)</f>
        <v>119840000</v>
      </c>
      <c r="G89" s="2">
        <f>SUMIF('Gde bereinigt'!$A:$A,$A89,'Gde bereinigt'!G:G)</f>
        <v>1386829800</v>
      </c>
      <c r="H89" s="2">
        <f>SUMIF('Gde bereinigt'!$A:$A,$A89,'Gde bereinigt'!H:H)</f>
        <v>244586266.35999998</v>
      </c>
      <c r="I89" s="2">
        <f>SUMIF('Gde bereinigt'!$A:$A,$A89,'Gde bereinigt'!I:I)</f>
        <v>112987441.55</v>
      </c>
      <c r="J89" s="2">
        <f>SUMIF('Gde bereinigt'!$A:$A,$A89,'Gde bereinigt'!J:J)</f>
        <v>7385918.2000000002</v>
      </c>
      <c r="K89" s="2">
        <f>SUMIF('Gde bereinigt'!$A:$A,$A89,'Gde bereinigt'!K:K)</f>
        <v>1050004.25</v>
      </c>
      <c r="L89" s="2">
        <f>SUMIF('Gde bereinigt'!$A:$A,$A89,'Gde bereinigt'!L:L)</f>
        <v>26382</v>
      </c>
      <c r="M89" s="2">
        <f>SUMIF('Gde bereinigt'!$A:$A,$A89,'Gde bereinigt'!M:M)</f>
        <v>2623</v>
      </c>
    </row>
    <row r="90" spans="1:13" ht="15.75">
      <c r="A90">
        <v>9</v>
      </c>
      <c r="B90" t="s">
        <v>56</v>
      </c>
      <c r="D90" s="2">
        <f>SUMIF('Gde bereinigt'!$A:$A,$A90,'Gde bereinigt'!D:D)</f>
        <v>674828100</v>
      </c>
      <c r="E90" s="2">
        <f>SUMIF('Gde bereinigt'!$A:$A,$A90,'Gde bereinigt'!E:E)</f>
        <v>4663757000</v>
      </c>
      <c r="F90" s="2">
        <f>SUMIF('Gde bereinigt'!$A:$A,$A90,'Gde bereinigt'!F:F)</f>
        <v>59248700</v>
      </c>
      <c r="G90" s="2">
        <f>SUMIF('Gde bereinigt'!$A:$A,$A90,'Gde bereinigt'!G:G)</f>
        <v>295130000</v>
      </c>
      <c r="H90" s="2">
        <f>SUMIF('Gde bereinigt'!$A:$A,$A90,'Gde bereinigt'!H:H)</f>
        <v>41635078.700000003</v>
      </c>
      <c r="I90" s="2">
        <f>SUMIF('Gde bereinigt'!$A:$A,$A90,'Gde bereinigt'!I:I)</f>
        <v>8566179.0999999996</v>
      </c>
      <c r="J90" s="2">
        <f>SUMIF('Gde bereinigt'!$A:$A,$A90,'Gde bereinigt'!J:J)</f>
        <v>2060575.6</v>
      </c>
      <c r="K90" s="2">
        <f>SUMIF('Gde bereinigt'!$A:$A,$A90,'Gde bereinigt'!K:K)</f>
        <v>243871</v>
      </c>
      <c r="L90" s="2">
        <f>SUMIF('Gde bereinigt'!$A:$A,$A90,'Gde bereinigt'!L:L)</f>
        <v>9737</v>
      </c>
      <c r="M90" s="2">
        <f>SUMIF('Gde bereinigt'!$A:$A,$A90,'Gde bereinigt'!M:M)</f>
        <v>489</v>
      </c>
    </row>
    <row r="91" spans="1:13" ht="15.75">
      <c r="A91">
        <v>196</v>
      </c>
      <c r="B91" t="s">
        <v>92</v>
      </c>
      <c r="D91" s="2">
        <f>SUMIF('Gde bereinigt'!$A:$A,$A91,'Gde bereinigt'!D:D)</f>
        <v>449551000</v>
      </c>
      <c r="E91" s="2">
        <f>SUMIF('Gde bereinigt'!$A:$A,$A91,'Gde bereinigt'!E:E)</f>
        <v>2540716300</v>
      </c>
      <c r="F91" s="2">
        <f>SUMIF('Gde bereinigt'!$A:$A,$A91,'Gde bereinigt'!F:F)</f>
        <v>18968200</v>
      </c>
      <c r="G91" s="2">
        <f>SUMIF('Gde bereinigt'!$A:$A,$A91,'Gde bereinigt'!G:G)</f>
        <v>161292000</v>
      </c>
      <c r="H91" s="2">
        <f>SUMIF('Gde bereinigt'!$A:$A,$A91,'Gde bereinigt'!H:H)</f>
        <v>24500567.760000002</v>
      </c>
      <c r="I91" s="2">
        <f>SUMIF('Gde bereinigt'!$A:$A,$A91,'Gde bereinigt'!I:I)</f>
        <v>3857258.54</v>
      </c>
      <c r="J91" s="2">
        <f>SUMIF('Gde bereinigt'!$A:$A,$A91,'Gde bereinigt'!J:J)</f>
        <v>1633112.82</v>
      </c>
      <c r="K91" s="2">
        <f>SUMIF('Gde bereinigt'!$A:$A,$A91,'Gde bereinigt'!K:K)</f>
        <v>155770.63</v>
      </c>
      <c r="L91" s="2">
        <f>SUMIF('Gde bereinigt'!$A:$A,$A91,'Gde bereinigt'!L:L)</f>
        <v>7039</v>
      </c>
      <c r="M91" s="2">
        <f>SUMIF('Gde bereinigt'!$A:$A,$A91,'Gde bereinigt'!M:M)</f>
        <v>445</v>
      </c>
    </row>
    <row r="92" spans="1:13" ht="15.75">
      <c r="A92">
        <v>88</v>
      </c>
      <c r="B92" t="s">
        <v>68</v>
      </c>
      <c r="D92" s="2">
        <f>SUMIF('Gde bereinigt'!$A:$A,$A92,'Gde bereinigt'!D:D)</f>
        <v>393830641.85000002</v>
      </c>
      <c r="E92" s="2">
        <f>SUMIF('Gde bereinigt'!$A:$A,$A92,'Gde bereinigt'!E:E)</f>
        <v>7343091300</v>
      </c>
      <c r="F92" s="2">
        <f>SUMIF('Gde bereinigt'!$A:$A,$A92,'Gde bereinigt'!F:F)</f>
        <v>26267600</v>
      </c>
      <c r="G92" s="2">
        <f>SUMIF('Gde bereinigt'!$A:$A,$A92,'Gde bereinigt'!G:G)</f>
        <v>207530000</v>
      </c>
      <c r="H92" s="2">
        <f>SUMIF('Gde bereinigt'!$A:$A,$A92,'Gde bereinigt'!H:H)</f>
        <v>43336856.340000004</v>
      </c>
      <c r="I92" s="2">
        <f>SUMIF('Gde bereinigt'!$A:$A,$A92,'Gde bereinigt'!I:I)</f>
        <v>19725124.380000003</v>
      </c>
      <c r="J92" s="2">
        <f>SUMIF('Gde bereinigt'!$A:$A,$A92,'Gde bereinigt'!J:J)</f>
        <v>3024908.52</v>
      </c>
      <c r="K92" s="2">
        <f>SUMIF('Gde bereinigt'!$A:$A,$A92,'Gde bereinigt'!K:K)</f>
        <v>198612.44</v>
      </c>
      <c r="L92" s="2">
        <f>SUMIF('Gde bereinigt'!$A:$A,$A92,'Gde bereinigt'!L:L)</f>
        <v>6313</v>
      </c>
      <c r="M92" s="2">
        <f>SUMIF('Gde bereinigt'!$A:$A,$A92,'Gde bereinigt'!M:M)</f>
        <v>637</v>
      </c>
    </row>
    <row r="93" spans="1:13" ht="15.75">
      <c r="A93">
        <v>223</v>
      </c>
      <c r="B93" t="s">
        <v>37</v>
      </c>
      <c r="D93" s="2">
        <f>SUMIF('Gde bereinigt'!$A:$A,$A93,'Gde bereinigt'!D:D)</f>
        <v>719144000</v>
      </c>
      <c r="E93" s="2">
        <f>SUMIF('Gde bereinigt'!$A:$A,$A93,'Gde bereinigt'!E:E)</f>
        <v>4808961000</v>
      </c>
      <c r="F93" s="2">
        <f>SUMIF('Gde bereinigt'!$A:$A,$A93,'Gde bereinigt'!F:F)</f>
        <v>55544400</v>
      </c>
      <c r="G93" s="2">
        <f>SUMIF('Gde bereinigt'!$A:$A,$A93,'Gde bereinigt'!G:G)</f>
        <v>297276000</v>
      </c>
      <c r="H93" s="2">
        <f>SUMIF('Gde bereinigt'!$A:$A,$A93,'Gde bereinigt'!H:H)</f>
        <v>43567441.07</v>
      </c>
      <c r="I93" s="2">
        <f>SUMIF('Gde bereinigt'!$A:$A,$A93,'Gde bereinigt'!I:I)</f>
        <v>7651950.6000000006</v>
      </c>
      <c r="J93" s="2">
        <f>SUMIF('Gde bereinigt'!$A:$A,$A93,'Gde bereinigt'!J:J)</f>
        <v>4400224.8</v>
      </c>
      <c r="K93" s="2">
        <f>SUMIF('Gde bereinigt'!$A:$A,$A93,'Gde bereinigt'!K:K)</f>
        <v>239641.85</v>
      </c>
      <c r="L93" s="2">
        <f>SUMIF('Gde bereinigt'!$A:$A,$A93,'Gde bereinigt'!L:L)</f>
        <v>9984</v>
      </c>
      <c r="M93" s="2">
        <f>SUMIF('Gde bereinigt'!$A:$A,$A93,'Gde bereinigt'!M:M)</f>
        <v>689</v>
      </c>
    </row>
    <row r="94" spans="1:13" ht="15.75">
      <c r="A94">
        <v>89</v>
      </c>
      <c r="B94" t="s">
        <v>124</v>
      </c>
      <c r="D94" s="2">
        <f>SUMIF('Gde bereinigt'!$A:$A,$A94,'Gde bereinigt'!D:D)</f>
        <v>531220400</v>
      </c>
      <c r="E94" s="2">
        <f>SUMIF('Gde bereinigt'!$A:$A,$A94,'Gde bereinigt'!E:E)</f>
        <v>2441318400</v>
      </c>
      <c r="F94" s="2">
        <f>SUMIF('Gde bereinigt'!$A:$A,$A94,'Gde bereinigt'!F:F)</f>
        <v>34796300</v>
      </c>
      <c r="G94" s="2">
        <f>SUMIF('Gde bereinigt'!$A:$A,$A94,'Gde bereinigt'!G:G)</f>
        <v>347868000</v>
      </c>
      <c r="H94" s="2">
        <f>SUMIF('Gde bereinigt'!$A:$A,$A94,'Gde bereinigt'!H:H)</f>
        <v>27464337.829999998</v>
      </c>
      <c r="I94" s="2">
        <f>SUMIF('Gde bereinigt'!$A:$A,$A94,'Gde bereinigt'!I:I)</f>
        <v>3510427.63</v>
      </c>
      <c r="J94" s="2">
        <f>SUMIF('Gde bereinigt'!$A:$A,$A94,'Gde bereinigt'!J:J)</f>
        <v>2311322.9900000002</v>
      </c>
      <c r="K94" s="2">
        <f>SUMIF('Gde bereinigt'!$A:$A,$A94,'Gde bereinigt'!K:K)</f>
        <v>285758.51</v>
      </c>
      <c r="L94" s="2">
        <f>SUMIF('Gde bereinigt'!$A:$A,$A94,'Gde bereinigt'!L:L)</f>
        <v>8443</v>
      </c>
      <c r="M94" s="2">
        <f>SUMIF('Gde bereinigt'!$A:$A,$A94,'Gde bereinigt'!M:M)</f>
        <v>496</v>
      </c>
    </row>
    <row r="95" spans="1:13" ht="15.75">
      <c r="A95">
        <v>90</v>
      </c>
      <c r="B95" t="s">
        <v>69</v>
      </c>
      <c r="D95" s="2">
        <f>SUMIF('Gde bereinigt'!$A:$A,$A95,'Gde bereinigt'!D:D)</f>
        <v>997915300</v>
      </c>
      <c r="E95" s="2">
        <f>SUMIF('Gde bereinigt'!$A:$A,$A95,'Gde bereinigt'!E:E)</f>
        <v>4363219000</v>
      </c>
      <c r="F95" s="2">
        <f>SUMIF('Gde bereinigt'!$A:$A,$A95,'Gde bereinigt'!F:F)</f>
        <v>76432300</v>
      </c>
      <c r="G95" s="2">
        <f>SUMIF('Gde bereinigt'!$A:$A,$A95,'Gde bereinigt'!G:G)</f>
        <v>524038000</v>
      </c>
      <c r="H95" s="2">
        <f>SUMIF('Gde bereinigt'!$A:$A,$A95,'Gde bereinigt'!H:H)</f>
        <v>50415930.810000002</v>
      </c>
      <c r="I95" s="2">
        <f>SUMIF('Gde bereinigt'!$A:$A,$A95,'Gde bereinigt'!I:I)</f>
        <v>5863538.3399999999</v>
      </c>
      <c r="J95" s="2">
        <f>SUMIF('Gde bereinigt'!$A:$A,$A95,'Gde bereinigt'!J:J)</f>
        <v>5224563.79</v>
      </c>
      <c r="K95" s="2">
        <f>SUMIF('Gde bereinigt'!$A:$A,$A95,'Gde bereinigt'!K:K)</f>
        <v>421401.91000000003</v>
      </c>
      <c r="L95" s="2">
        <f>SUMIF('Gde bereinigt'!$A:$A,$A95,'Gde bereinigt'!L:L)</f>
        <v>15584</v>
      </c>
      <c r="M95" s="2">
        <f>SUMIF('Gde bereinigt'!$A:$A,$A95,'Gde bereinigt'!M:M)</f>
        <v>929</v>
      </c>
    </row>
    <row r="96" spans="1:13" ht="15.75">
      <c r="A96">
        <v>91</v>
      </c>
      <c r="B96" t="s">
        <v>57</v>
      </c>
      <c r="D96" s="2">
        <f>SUMIF('Gde bereinigt'!$A:$A,$A96,'Gde bereinigt'!D:D)</f>
        <v>365502000</v>
      </c>
      <c r="E96" s="2">
        <f>SUMIF('Gde bereinigt'!$A:$A,$A96,'Gde bereinigt'!E:E)</f>
        <v>2160193000</v>
      </c>
      <c r="F96" s="2">
        <f>SUMIF('Gde bereinigt'!$A:$A,$A96,'Gde bereinigt'!F:F)</f>
        <v>46519500</v>
      </c>
      <c r="G96" s="2">
        <f>SUMIF('Gde bereinigt'!$A:$A,$A96,'Gde bereinigt'!G:G)</f>
        <v>4010267000</v>
      </c>
      <c r="H96" s="2">
        <f>SUMIF('Gde bereinigt'!$A:$A,$A96,'Gde bereinigt'!H:H)</f>
        <v>22000960.949999999</v>
      </c>
      <c r="I96" s="2">
        <f>SUMIF('Gde bereinigt'!$A:$A,$A96,'Gde bereinigt'!I:I)</f>
        <v>3674788.3500000006</v>
      </c>
      <c r="J96" s="2">
        <f>SUMIF('Gde bereinigt'!$A:$A,$A96,'Gde bereinigt'!J:J)</f>
        <v>3471534.1</v>
      </c>
      <c r="K96" s="2">
        <f>SUMIF('Gde bereinigt'!$A:$A,$A96,'Gde bereinigt'!K:K)</f>
        <v>900989.7</v>
      </c>
      <c r="L96" s="2">
        <f>SUMIF('Gde bereinigt'!$A:$A,$A96,'Gde bereinigt'!L:L)</f>
        <v>5390</v>
      </c>
      <c r="M96" s="2">
        <f>SUMIF('Gde bereinigt'!$A:$A,$A96,'Gde bereinigt'!M:M)</f>
        <v>267</v>
      </c>
    </row>
    <row r="97" spans="1:13" ht="15.75">
      <c r="A97">
        <v>64</v>
      </c>
      <c r="B97" t="s">
        <v>116</v>
      </c>
      <c r="D97" s="2">
        <f>SUMIF('Gde bereinigt'!$A:$A,$A97,'Gde bereinigt'!D:D)</f>
        <v>830957000</v>
      </c>
      <c r="E97" s="2">
        <f>SUMIF('Gde bereinigt'!$A:$A,$A97,'Gde bereinigt'!E:E)</f>
        <v>5899546000</v>
      </c>
      <c r="F97" s="2">
        <f>SUMIF('Gde bereinigt'!$A:$A,$A97,'Gde bereinigt'!F:F)</f>
        <v>40676800</v>
      </c>
      <c r="G97" s="2">
        <f>SUMIF('Gde bereinigt'!$A:$A,$A97,'Gde bereinigt'!G:G)</f>
        <v>281197000</v>
      </c>
      <c r="H97" s="2">
        <f>SUMIF('Gde bereinigt'!$A:$A,$A97,'Gde bereinigt'!H:H)</f>
        <v>54084124.800000004</v>
      </c>
      <c r="I97" s="2">
        <f>SUMIF('Gde bereinigt'!$A:$A,$A97,'Gde bereinigt'!I:I)</f>
        <v>10799330.970000001</v>
      </c>
      <c r="J97" s="2">
        <f>SUMIF('Gde bereinigt'!$A:$A,$A97,'Gde bereinigt'!J:J)</f>
        <v>1293600.29</v>
      </c>
      <c r="K97" s="2">
        <f>SUMIF('Gde bereinigt'!$A:$A,$A97,'Gde bereinigt'!K:K)</f>
        <v>283128.31</v>
      </c>
      <c r="L97" s="2">
        <f>SUMIF('Gde bereinigt'!$A:$A,$A97,'Gde bereinigt'!L:L)</f>
        <v>10135</v>
      </c>
      <c r="M97" s="2">
        <f>SUMIF('Gde bereinigt'!$A:$A,$A97,'Gde bereinigt'!M:M)</f>
        <v>745</v>
      </c>
    </row>
    <row r="98" spans="1:13" ht="15.75">
      <c r="A98">
        <v>65</v>
      </c>
      <c r="B98" t="s">
        <v>187</v>
      </c>
      <c r="D98" s="2">
        <f>SUMIF('Gde bereinigt'!$A:$A,$A98,'Gde bereinigt'!D:D)</f>
        <v>143707800</v>
      </c>
      <c r="E98" s="2">
        <f>SUMIF('Gde bereinigt'!$A:$A,$A98,'Gde bereinigt'!E:E)</f>
        <v>749206000</v>
      </c>
      <c r="F98" s="2">
        <f>SUMIF('Gde bereinigt'!$A:$A,$A98,'Gde bereinigt'!F:F)</f>
        <v>538000</v>
      </c>
      <c r="G98" s="2">
        <f>SUMIF('Gde bereinigt'!$A:$A,$A98,'Gde bereinigt'!G:G)</f>
        <v>11468000</v>
      </c>
      <c r="H98" s="2">
        <f>SUMIF('Gde bereinigt'!$A:$A,$A98,'Gde bereinigt'!H:H)</f>
        <v>8349778.5</v>
      </c>
      <c r="I98" s="2">
        <f>SUMIF('Gde bereinigt'!$A:$A,$A98,'Gde bereinigt'!I:I)</f>
        <v>956794.8</v>
      </c>
      <c r="J98" s="2">
        <f>SUMIF('Gde bereinigt'!$A:$A,$A98,'Gde bereinigt'!J:J)</f>
        <v>47538.55</v>
      </c>
      <c r="K98" s="2">
        <f>SUMIF('Gde bereinigt'!$A:$A,$A98,'Gde bereinigt'!K:K)</f>
        <v>25240.2</v>
      </c>
      <c r="L98" s="2">
        <f>SUMIF('Gde bereinigt'!$A:$A,$A98,'Gde bereinigt'!L:L)</f>
        <v>2022</v>
      </c>
      <c r="M98" s="2">
        <f>SUMIF('Gde bereinigt'!$A:$A,$A98,'Gde bereinigt'!M:M)</f>
        <v>126</v>
      </c>
    </row>
    <row r="99" spans="1:13" ht="15.75">
      <c r="A99">
        <v>245</v>
      </c>
      <c r="B99" t="s">
        <v>46</v>
      </c>
      <c r="D99" s="2">
        <f>SUMIF('Gde bereinigt'!$A:$A,$A99,'Gde bereinigt'!D:D)</f>
        <v>751097700</v>
      </c>
      <c r="E99" s="2">
        <f>SUMIF('Gde bereinigt'!$A:$A,$A99,'Gde bereinigt'!E:E)</f>
        <v>4341152000</v>
      </c>
      <c r="F99" s="2">
        <f>SUMIF('Gde bereinigt'!$A:$A,$A99,'Gde bereinigt'!F:F)</f>
        <v>17306000</v>
      </c>
      <c r="G99" s="2">
        <f>SUMIF('Gde bereinigt'!$A:$A,$A99,'Gde bereinigt'!G:G)</f>
        <v>126189000</v>
      </c>
      <c r="H99" s="2">
        <f>SUMIF('Gde bereinigt'!$A:$A,$A99,'Gde bereinigt'!H:H)</f>
        <v>45633410.649999999</v>
      </c>
      <c r="I99" s="2">
        <f>SUMIF('Gde bereinigt'!$A:$A,$A99,'Gde bereinigt'!I:I)</f>
        <v>8441875</v>
      </c>
      <c r="J99" s="2">
        <f>SUMIF('Gde bereinigt'!$A:$A,$A99,'Gde bereinigt'!J:J)</f>
        <v>1466927.1</v>
      </c>
      <c r="K99" s="2">
        <f>SUMIF('Gde bereinigt'!$A:$A,$A99,'Gde bereinigt'!K:K)</f>
        <v>102737.85</v>
      </c>
      <c r="L99" s="2">
        <f>SUMIF('Gde bereinigt'!$A:$A,$A99,'Gde bereinigt'!L:L)</f>
        <v>12393</v>
      </c>
      <c r="M99" s="2">
        <f>SUMIF('Gde bereinigt'!$A:$A,$A99,'Gde bereinigt'!M:M)</f>
        <v>630</v>
      </c>
    </row>
    <row r="100" spans="1:13" ht="15.75">
      <c r="A100">
        <v>92</v>
      </c>
      <c r="B100" t="s">
        <v>117</v>
      </c>
      <c r="D100" s="2">
        <f>SUMIF('Gde bereinigt'!$A:$A,$A100,'Gde bereinigt'!D:D)</f>
        <v>633951100</v>
      </c>
      <c r="E100" s="2">
        <f>SUMIF('Gde bereinigt'!$A:$A,$A100,'Gde bereinigt'!E:E)</f>
        <v>1582278500</v>
      </c>
      <c r="F100" s="2">
        <f>SUMIF('Gde bereinigt'!$A:$A,$A100,'Gde bereinigt'!F:F)</f>
        <v>50880500</v>
      </c>
      <c r="G100" s="2">
        <f>SUMIF('Gde bereinigt'!$A:$A,$A100,'Gde bereinigt'!G:G)</f>
        <v>253271000</v>
      </c>
      <c r="H100" s="2">
        <f>SUMIF('Gde bereinigt'!$A:$A,$A100,'Gde bereinigt'!H:H)</f>
        <v>32115608.560000002</v>
      </c>
      <c r="I100" s="2">
        <f>SUMIF('Gde bereinigt'!$A:$A,$A100,'Gde bereinigt'!I:I)</f>
        <v>2154117.2400000002</v>
      </c>
      <c r="J100" s="2">
        <f>SUMIF('Gde bereinigt'!$A:$A,$A100,'Gde bereinigt'!J:J)</f>
        <v>4222334.32</v>
      </c>
      <c r="K100" s="2">
        <f>SUMIF('Gde bereinigt'!$A:$A,$A100,'Gde bereinigt'!K:K)</f>
        <v>601219.73</v>
      </c>
      <c r="L100" s="2">
        <f>SUMIF('Gde bereinigt'!$A:$A,$A100,'Gde bereinigt'!L:L)</f>
        <v>11838</v>
      </c>
      <c r="M100" s="2">
        <f>SUMIF('Gde bereinigt'!$A:$A,$A100,'Gde bereinigt'!M:M)</f>
        <v>705</v>
      </c>
    </row>
    <row r="101" spans="1:13" ht="15.75">
      <c r="A101">
        <v>137</v>
      </c>
      <c r="B101" t="s">
        <v>93</v>
      </c>
      <c r="D101" s="2">
        <f>SUMIF('Gde bereinigt'!$A:$A,$A101,'Gde bereinigt'!D:D)</f>
        <v>875350100</v>
      </c>
      <c r="E101" s="2">
        <f>SUMIF('Gde bereinigt'!$A:$A,$A101,'Gde bereinigt'!E:E)</f>
        <v>7331872000</v>
      </c>
      <c r="F101" s="2">
        <f>SUMIF('Gde bereinigt'!$A:$A,$A101,'Gde bereinigt'!F:F)</f>
        <v>11693200</v>
      </c>
      <c r="G101" s="2">
        <f>SUMIF('Gde bereinigt'!$A:$A,$A101,'Gde bereinigt'!G:G)</f>
        <v>394599000</v>
      </c>
      <c r="H101" s="2">
        <f>SUMIF('Gde bereinigt'!$A:$A,$A101,'Gde bereinigt'!H:H)</f>
        <v>69711335.950000003</v>
      </c>
      <c r="I101" s="2">
        <f>SUMIF('Gde bereinigt'!$A:$A,$A101,'Gde bereinigt'!I:I)</f>
        <v>14922848.750000002</v>
      </c>
      <c r="J101" s="2">
        <f>SUMIF('Gde bereinigt'!$A:$A,$A101,'Gde bereinigt'!J:J)</f>
        <v>1262394.5</v>
      </c>
      <c r="K101" s="2">
        <f>SUMIF('Gde bereinigt'!$A:$A,$A101,'Gde bereinigt'!K:K)</f>
        <v>181545.5</v>
      </c>
      <c r="L101" s="2">
        <f>SUMIF('Gde bereinigt'!$A:$A,$A101,'Gde bereinigt'!L:L)</f>
        <v>9237</v>
      </c>
      <c r="M101" s="2">
        <f>SUMIF('Gde bereinigt'!$A:$A,$A101,'Gde bereinigt'!M:M)</f>
        <v>437</v>
      </c>
    </row>
    <row r="102" spans="1:13" ht="15.75">
      <c r="A102">
        <v>93</v>
      </c>
      <c r="B102" t="s">
        <v>177</v>
      </c>
      <c r="D102" s="2">
        <f>SUMIF('Gde bereinigt'!$A:$A,$A102,'Gde bereinigt'!D:D)</f>
        <v>226904200</v>
      </c>
      <c r="E102" s="2">
        <f>SUMIF('Gde bereinigt'!$A:$A,$A102,'Gde bereinigt'!E:E)</f>
        <v>1336479000</v>
      </c>
      <c r="F102" s="2">
        <f>SUMIF('Gde bereinigt'!$A:$A,$A102,'Gde bereinigt'!F:F)</f>
        <v>2359400</v>
      </c>
      <c r="G102" s="2">
        <f>SUMIF('Gde bereinigt'!$A:$A,$A102,'Gde bereinigt'!G:G)</f>
        <v>26405000</v>
      </c>
      <c r="H102" s="2">
        <f>SUMIF('Gde bereinigt'!$A:$A,$A102,'Gde bereinigt'!H:H)</f>
        <v>13310153.450000001</v>
      </c>
      <c r="I102" s="2">
        <f>SUMIF('Gde bereinigt'!$A:$A,$A102,'Gde bereinigt'!I:I)</f>
        <v>2400643.3000000003</v>
      </c>
      <c r="J102" s="2">
        <f>SUMIF('Gde bereinigt'!$A:$A,$A102,'Gde bereinigt'!J:J)</f>
        <v>181966.8</v>
      </c>
      <c r="K102" s="2">
        <f>SUMIF('Gde bereinigt'!$A:$A,$A102,'Gde bereinigt'!K:K)</f>
        <v>21967.75</v>
      </c>
      <c r="L102" s="2">
        <f>SUMIF('Gde bereinigt'!$A:$A,$A102,'Gde bereinigt'!L:L)</f>
        <v>3339</v>
      </c>
      <c r="M102" s="2">
        <f>SUMIF('Gde bereinigt'!$A:$A,$A102,'Gde bereinigt'!M:M)</f>
        <v>193</v>
      </c>
    </row>
    <row r="103" spans="1:13" ht="15.75">
      <c r="A103">
        <v>10</v>
      </c>
      <c r="B103" t="s">
        <v>30</v>
      </c>
      <c r="D103" s="2">
        <f>SUMIF('Gde bereinigt'!$A:$A,$A103,'Gde bereinigt'!D:D)</f>
        <v>616052400</v>
      </c>
      <c r="E103" s="2">
        <f>SUMIF('Gde bereinigt'!$A:$A,$A103,'Gde bereinigt'!E:E)</f>
        <v>3270946000</v>
      </c>
      <c r="F103" s="2">
        <f>SUMIF('Gde bereinigt'!$A:$A,$A103,'Gde bereinigt'!F:F)</f>
        <v>21402400</v>
      </c>
      <c r="G103" s="2">
        <f>SUMIF('Gde bereinigt'!$A:$A,$A103,'Gde bereinigt'!G:G)</f>
        <v>236233000</v>
      </c>
      <c r="H103" s="2">
        <f>SUMIF('Gde bereinigt'!$A:$A,$A103,'Gde bereinigt'!H:H)</f>
        <v>32893846.25</v>
      </c>
      <c r="I103" s="2">
        <f>SUMIF('Gde bereinigt'!$A:$A,$A103,'Gde bereinigt'!I:I)</f>
        <v>4056866.65</v>
      </c>
      <c r="J103" s="2">
        <f>SUMIF('Gde bereinigt'!$A:$A,$A103,'Gde bereinigt'!J:J)</f>
        <v>2011639.2</v>
      </c>
      <c r="K103" s="2">
        <f>SUMIF('Gde bereinigt'!$A:$A,$A103,'Gde bereinigt'!K:K)</f>
        <v>173180.95</v>
      </c>
      <c r="L103" s="2">
        <f>SUMIF('Gde bereinigt'!$A:$A,$A103,'Gde bereinigt'!L:L)</f>
        <v>9983</v>
      </c>
      <c r="M103" s="2">
        <f>SUMIF('Gde bereinigt'!$A:$A,$A103,'Gde bereinigt'!M:M)</f>
        <v>538</v>
      </c>
    </row>
    <row r="104" spans="1:13" ht="15.75">
      <c r="A104">
        <v>157</v>
      </c>
      <c r="B104" t="s">
        <v>155</v>
      </c>
      <c r="D104" s="2">
        <f>SUMIF('Gde bereinigt'!$A:$A,$A104,'Gde bereinigt'!D:D)</f>
        <v>458946800</v>
      </c>
      <c r="E104" s="2">
        <f>SUMIF('Gde bereinigt'!$A:$A,$A104,'Gde bereinigt'!E:E)</f>
        <v>2099591000</v>
      </c>
      <c r="F104" s="2">
        <f>SUMIF('Gde bereinigt'!$A:$A,$A104,'Gde bereinigt'!F:F)</f>
        <v>69448900</v>
      </c>
      <c r="G104" s="2">
        <f>SUMIF('Gde bereinigt'!$A:$A,$A104,'Gde bereinigt'!G:G)</f>
        <v>374756000</v>
      </c>
      <c r="H104" s="2">
        <f>SUMIF('Gde bereinigt'!$A:$A,$A104,'Gde bereinigt'!H:H)</f>
        <v>23726736.93</v>
      </c>
      <c r="I104" s="2">
        <f>SUMIF('Gde bereinigt'!$A:$A,$A104,'Gde bereinigt'!I:I)</f>
        <v>2800748.2199999997</v>
      </c>
      <c r="J104" s="2">
        <f>SUMIF('Gde bereinigt'!$A:$A,$A104,'Gde bereinigt'!J:J)</f>
        <v>5054616.1100000003</v>
      </c>
      <c r="K104" s="2">
        <f>SUMIF('Gde bereinigt'!$A:$A,$A104,'Gde bereinigt'!K:K)</f>
        <v>347395.83999999997</v>
      </c>
      <c r="L104" s="2">
        <f>SUMIF('Gde bereinigt'!$A:$A,$A104,'Gde bereinigt'!L:L)</f>
        <v>7763</v>
      </c>
      <c r="M104" s="2">
        <f>SUMIF('Gde bereinigt'!$A:$A,$A104,'Gde bereinigt'!M:M)</f>
        <v>539</v>
      </c>
    </row>
    <row r="105" spans="1:13" ht="15.75">
      <c r="A105">
        <v>246</v>
      </c>
      <c r="B105" t="s">
        <v>94</v>
      </c>
      <c r="D105" s="2">
        <f>SUMIF('Gde bereinigt'!$A:$A,$A105,'Gde bereinigt'!D:D)</f>
        <v>381847000</v>
      </c>
      <c r="E105" s="2">
        <f>SUMIF('Gde bereinigt'!$A:$A,$A105,'Gde bereinigt'!E:E)</f>
        <v>2788375000</v>
      </c>
      <c r="F105" s="2">
        <f>SUMIF('Gde bereinigt'!$A:$A,$A105,'Gde bereinigt'!F:F)</f>
        <v>3001400</v>
      </c>
      <c r="G105" s="2">
        <f>SUMIF('Gde bereinigt'!$A:$A,$A105,'Gde bereinigt'!G:G)</f>
        <v>35787000</v>
      </c>
      <c r="H105" s="2">
        <f>SUMIF('Gde bereinigt'!$A:$A,$A105,'Gde bereinigt'!H:H)</f>
        <v>24343091.199999999</v>
      </c>
      <c r="I105" s="2">
        <f>SUMIF('Gde bereinigt'!$A:$A,$A105,'Gde bereinigt'!I:I)</f>
        <v>5112499.0999999996</v>
      </c>
      <c r="J105" s="2">
        <f>SUMIF('Gde bereinigt'!$A:$A,$A105,'Gde bereinigt'!J:J)</f>
        <v>504022</v>
      </c>
      <c r="K105" s="2">
        <f>SUMIF('Gde bereinigt'!$A:$A,$A105,'Gde bereinigt'!K:K)</f>
        <v>36922.1</v>
      </c>
      <c r="L105" s="2">
        <f>SUMIF('Gde bereinigt'!$A:$A,$A105,'Gde bereinigt'!L:L)</f>
        <v>5009</v>
      </c>
      <c r="M105" s="2">
        <f>SUMIF('Gde bereinigt'!$A:$A,$A105,'Gde bereinigt'!M:M)</f>
        <v>286</v>
      </c>
    </row>
    <row r="106" spans="1:13" ht="15.75">
      <c r="A106">
        <v>66</v>
      </c>
      <c r="B106" t="s">
        <v>47</v>
      </c>
      <c r="D106" s="2">
        <f>SUMIF('Gde bereinigt'!$A:$A,$A106,'Gde bereinigt'!D:D)</f>
        <v>1902625000</v>
      </c>
      <c r="E106" s="2">
        <f>SUMIF('Gde bereinigt'!$A:$A,$A106,'Gde bereinigt'!E:E)</f>
        <v>6666754000</v>
      </c>
      <c r="F106" s="2">
        <f>SUMIF('Gde bereinigt'!$A:$A,$A106,'Gde bereinigt'!F:F)</f>
        <v>2074472100</v>
      </c>
      <c r="G106" s="2">
        <f>SUMIF('Gde bereinigt'!$A:$A,$A106,'Gde bereinigt'!G:G)</f>
        <v>40646625000</v>
      </c>
      <c r="H106" s="2">
        <f>SUMIF('Gde bereinigt'!$A:$A,$A106,'Gde bereinigt'!H:H)</f>
        <v>122187048.65000001</v>
      </c>
      <c r="I106" s="2">
        <f>SUMIF('Gde bereinigt'!$A:$A,$A106,'Gde bereinigt'!I:I)</f>
        <v>11471269.300000001</v>
      </c>
      <c r="J106" s="2">
        <f>SUMIF('Gde bereinigt'!$A:$A,$A106,'Gde bereinigt'!J:J)</f>
        <v>162583317.15000001</v>
      </c>
      <c r="K106" s="2">
        <f>SUMIF('Gde bereinigt'!$A:$A,$A106,'Gde bereinigt'!K:K)</f>
        <v>34440350.850000001</v>
      </c>
      <c r="L106" s="2">
        <f>SUMIF('Gde bereinigt'!$A:$A,$A106,'Gde bereinigt'!L:L)</f>
        <v>35031</v>
      </c>
      <c r="M106" s="2">
        <f>SUMIF('Gde bereinigt'!$A:$A,$A106,'Gde bereinigt'!M:M)</f>
        <v>4221</v>
      </c>
    </row>
    <row r="107" spans="1:13" ht="15.75">
      <c r="A107">
        <v>37</v>
      </c>
      <c r="B107" t="s">
        <v>77</v>
      </c>
      <c r="D107" s="2">
        <f>SUMIF('Gde bereinigt'!$A:$A,$A107,'Gde bereinigt'!D:D)</f>
        <v>176071900</v>
      </c>
      <c r="E107" s="2">
        <f>SUMIF('Gde bereinigt'!$A:$A,$A107,'Gde bereinigt'!E:E)</f>
        <v>981264000</v>
      </c>
      <c r="F107" s="2">
        <f>SUMIF('Gde bereinigt'!$A:$A,$A107,'Gde bereinigt'!F:F)</f>
        <v>5938100</v>
      </c>
      <c r="G107" s="2">
        <f>SUMIF('Gde bereinigt'!$A:$A,$A107,'Gde bereinigt'!G:G)</f>
        <v>43777000</v>
      </c>
      <c r="H107" s="2">
        <f>SUMIF('Gde bereinigt'!$A:$A,$A107,'Gde bereinigt'!H:H)</f>
        <v>9836201.2000000011</v>
      </c>
      <c r="I107" s="2">
        <f>SUMIF('Gde bereinigt'!$A:$A,$A107,'Gde bereinigt'!I:I)</f>
        <v>1214213.5999999999</v>
      </c>
      <c r="J107" s="2">
        <f>SUMIF('Gde bereinigt'!$A:$A,$A107,'Gde bereinigt'!J:J)</f>
        <v>497564.4</v>
      </c>
      <c r="K107" s="2">
        <f>SUMIF('Gde bereinigt'!$A:$A,$A107,'Gde bereinigt'!K:K)</f>
        <v>27631</v>
      </c>
      <c r="L107" s="2">
        <f>SUMIF('Gde bereinigt'!$A:$A,$A107,'Gde bereinigt'!L:L)</f>
        <v>3138</v>
      </c>
      <c r="M107" s="2">
        <f>SUMIF('Gde bereinigt'!$A:$A,$A107,'Gde bereinigt'!M:M)</f>
        <v>163</v>
      </c>
    </row>
    <row r="108" spans="1:13" ht="15.75">
      <c r="A108">
        <v>94</v>
      </c>
      <c r="B108" t="s">
        <v>118</v>
      </c>
      <c r="D108" s="2">
        <f>SUMIF('Gde bereinigt'!$A:$A,$A108,'Gde bereinigt'!D:D)</f>
        <v>337783000</v>
      </c>
      <c r="E108" s="2">
        <f>SUMIF('Gde bereinigt'!$A:$A,$A108,'Gde bereinigt'!E:E)</f>
        <v>1559280900</v>
      </c>
      <c r="F108" s="2">
        <f>SUMIF('Gde bereinigt'!$A:$A,$A108,'Gde bereinigt'!F:F)</f>
        <v>78244800</v>
      </c>
      <c r="G108" s="2">
        <f>SUMIF('Gde bereinigt'!$A:$A,$A108,'Gde bereinigt'!G:G)</f>
        <v>521933000</v>
      </c>
      <c r="H108" s="2">
        <f>SUMIF('Gde bereinigt'!$A:$A,$A108,'Gde bereinigt'!H:H)</f>
        <v>19670376.119999997</v>
      </c>
      <c r="I108" s="2">
        <f>SUMIF('Gde bereinigt'!$A:$A,$A108,'Gde bereinigt'!I:I)</f>
        <v>1932260.71</v>
      </c>
      <c r="J108" s="2">
        <f>SUMIF('Gde bereinigt'!$A:$A,$A108,'Gde bereinigt'!J:J)</f>
        <v>5631595.9000000004</v>
      </c>
      <c r="K108" s="2">
        <f>SUMIF('Gde bereinigt'!$A:$A,$A108,'Gde bereinigt'!K:K)</f>
        <v>420140.25</v>
      </c>
      <c r="L108" s="2">
        <f>SUMIF('Gde bereinigt'!$A:$A,$A108,'Gde bereinigt'!L:L)</f>
        <v>4761</v>
      </c>
      <c r="M108" s="2">
        <f>SUMIF('Gde bereinigt'!$A:$A,$A108,'Gde bereinigt'!M:M)</f>
        <v>684</v>
      </c>
    </row>
    <row r="109" spans="1:13" ht="15.75">
      <c r="A109">
        <v>11</v>
      </c>
      <c r="B109" t="s">
        <v>119</v>
      </c>
      <c r="D109" s="2">
        <f>SUMIF('Gde bereinigt'!$A:$A,$A109,'Gde bereinigt'!D:D)</f>
        <v>345074000</v>
      </c>
      <c r="E109" s="2">
        <f>SUMIF('Gde bereinigt'!$A:$A,$A109,'Gde bereinigt'!E:E)</f>
        <v>2038513000</v>
      </c>
      <c r="F109" s="2">
        <f>SUMIF('Gde bereinigt'!$A:$A,$A109,'Gde bereinigt'!F:F)</f>
        <v>11585300</v>
      </c>
      <c r="G109" s="2">
        <f>SUMIF('Gde bereinigt'!$A:$A,$A109,'Gde bereinigt'!G:G)</f>
        <v>109109000</v>
      </c>
      <c r="H109" s="2">
        <f>SUMIF('Gde bereinigt'!$A:$A,$A109,'Gde bereinigt'!H:H)</f>
        <v>19281944.43</v>
      </c>
      <c r="I109" s="2">
        <f>SUMIF('Gde bereinigt'!$A:$A,$A109,'Gde bereinigt'!I:I)</f>
        <v>2822404.52</v>
      </c>
      <c r="J109" s="2">
        <f>SUMIF('Gde bereinigt'!$A:$A,$A109,'Gde bereinigt'!J:J)</f>
        <v>665220.24</v>
      </c>
      <c r="K109" s="2">
        <f>SUMIF('Gde bereinigt'!$A:$A,$A109,'Gde bereinigt'!K:K)</f>
        <v>85700.709999999992</v>
      </c>
      <c r="L109" s="2">
        <f>SUMIF('Gde bereinigt'!$A:$A,$A109,'Gde bereinigt'!L:L)</f>
        <v>4718</v>
      </c>
      <c r="M109" s="2">
        <f>SUMIF('Gde bereinigt'!$A:$A,$A109,'Gde bereinigt'!M:M)</f>
        <v>315</v>
      </c>
    </row>
    <row r="110" spans="1:13" ht="15.75">
      <c r="A110">
        <v>177</v>
      </c>
      <c r="B110" t="s">
        <v>70</v>
      </c>
      <c r="D110" s="2">
        <f>SUMIF('Gde bereinigt'!$A:$A,$A110,'Gde bereinigt'!D:D)</f>
        <v>1484269800</v>
      </c>
      <c r="E110" s="2">
        <f>SUMIF('Gde bereinigt'!$A:$A,$A110,'Gde bereinigt'!E:E)</f>
        <v>8963737700</v>
      </c>
      <c r="F110" s="2">
        <f>SUMIF('Gde bereinigt'!$A:$A,$A110,'Gde bereinigt'!F:F)</f>
        <v>66402200</v>
      </c>
      <c r="G110" s="2">
        <f>SUMIF('Gde bereinigt'!$A:$A,$A110,'Gde bereinigt'!G:G)</f>
        <v>1080842000</v>
      </c>
      <c r="H110" s="2">
        <f>SUMIF('Gde bereinigt'!$A:$A,$A110,'Gde bereinigt'!H:H)</f>
        <v>86899568.469999999</v>
      </c>
      <c r="I110" s="2">
        <f>SUMIF('Gde bereinigt'!$A:$A,$A110,'Gde bereinigt'!I:I)</f>
        <v>15849382.93</v>
      </c>
      <c r="J110" s="2">
        <f>SUMIF('Gde bereinigt'!$A:$A,$A110,'Gde bereinigt'!J:J)</f>
        <v>4182592.7800000003</v>
      </c>
      <c r="K110" s="2">
        <f>SUMIF('Gde bereinigt'!$A:$A,$A110,'Gde bereinigt'!K:K)</f>
        <v>798992.66999999993</v>
      </c>
      <c r="L110" s="2">
        <f>SUMIF('Gde bereinigt'!$A:$A,$A110,'Gde bereinigt'!L:L)</f>
        <v>22049</v>
      </c>
      <c r="M110" s="2">
        <f>SUMIF('Gde bereinigt'!$A:$A,$A110,'Gde bereinigt'!M:M)</f>
        <v>1505</v>
      </c>
    </row>
    <row r="111" spans="1:13" ht="15.75">
      <c r="A111">
        <v>224</v>
      </c>
      <c r="B111" t="s">
        <v>20</v>
      </c>
      <c r="D111" s="2">
        <f>SUMIF('Gde bereinigt'!$A:$A,$A111,'Gde bereinigt'!D:D)</f>
        <v>376976100</v>
      </c>
      <c r="E111" s="2">
        <f>SUMIF('Gde bereinigt'!$A:$A,$A111,'Gde bereinigt'!E:E)</f>
        <v>1550645000</v>
      </c>
      <c r="F111" s="2">
        <f>SUMIF('Gde bereinigt'!$A:$A,$A111,'Gde bereinigt'!F:F)</f>
        <v>36681000</v>
      </c>
      <c r="G111" s="2">
        <f>SUMIF('Gde bereinigt'!$A:$A,$A111,'Gde bereinigt'!G:G)</f>
        <v>379264000</v>
      </c>
      <c r="H111" s="2">
        <f>SUMIF('Gde bereinigt'!$A:$A,$A111,'Gde bereinigt'!H:H)</f>
        <v>20872534.350000001</v>
      </c>
      <c r="I111" s="2">
        <f>SUMIF('Gde bereinigt'!$A:$A,$A111,'Gde bereinigt'!I:I)</f>
        <v>1712677.3499999999</v>
      </c>
      <c r="J111" s="2">
        <f>SUMIF('Gde bereinigt'!$A:$A,$A111,'Gde bereinigt'!J:J)</f>
        <v>4053052.4499999993</v>
      </c>
      <c r="K111" s="2">
        <f>SUMIF('Gde bereinigt'!$A:$A,$A111,'Gde bereinigt'!K:K)</f>
        <v>373780.6</v>
      </c>
      <c r="L111" s="2">
        <f>SUMIF('Gde bereinigt'!$A:$A,$A111,'Gde bereinigt'!L:L)</f>
        <v>6820</v>
      </c>
      <c r="M111" s="2">
        <f>SUMIF('Gde bereinigt'!$A:$A,$A111,'Gde bereinigt'!M:M)</f>
        <v>456</v>
      </c>
    </row>
    <row r="112" spans="1:13" ht="15.75">
      <c r="A112">
        <v>67</v>
      </c>
      <c r="B112" t="s">
        <v>163</v>
      </c>
      <c r="D112" s="2">
        <f>SUMIF('Gde bereinigt'!$A:$A,$A112,'Gde bereinigt'!D:D)</f>
        <v>508147800</v>
      </c>
      <c r="E112" s="2">
        <f>SUMIF('Gde bereinigt'!$A:$A,$A112,'Gde bereinigt'!E:E)</f>
        <v>2487329000</v>
      </c>
      <c r="F112" s="2">
        <f>SUMIF('Gde bereinigt'!$A:$A,$A112,'Gde bereinigt'!F:F)</f>
        <v>23912600</v>
      </c>
      <c r="G112" s="2">
        <f>SUMIF('Gde bereinigt'!$A:$A,$A112,'Gde bereinigt'!G:G)</f>
        <v>221827000</v>
      </c>
      <c r="H112" s="2">
        <f>SUMIF('Gde bereinigt'!$A:$A,$A112,'Gde bereinigt'!H:H)</f>
        <v>28396309.399999999</v>
      </c>
      <c r="I112" s="2">
        <f>SUMIF('Gde bereinigt'!$A:$A,$A112,'Gde bereinigt'!I:I)</f>
        <v>3137520.6999999997</v>
      </c>
      <c r="J112" s="2">
        <f>SUMIF('Gde bereinigt'!$A:$A,$A112,'Gde bereinigt'!J:J)</f>
        <v>2337064</v>
      </c>
      <c r="K112" s="2">
        <f>SUMIF('Gde bereinigt'!$A:$A,$A112,'Gde bereinigt'!K:K)</f>
        <v>213937.45</v>
      </c>
      <c r="L112" s="2">
        <f>SUMIF('Gde bereinigt'!$A:$A,$A112,'Gde bereinigt'!L:L)</f>
        <v>8093</v>
      </c>
      <c r="M112" s="2">
        <f>SUMIF('Gde bereinigt'!$A:$A,$A112,'Gde bereinigt'!M:M)</f>
        <v>450</v>
      </c>
    </row>
    <row r="113" spans="1:13" ht="15.75">
      <c r="A113">
        <v>95</v>
      </c>
      <c r="B113" t="s">
        <v>149</v>
      </c>
      <c r="D113" s="2">
        <f>SUMIF('Gde bereinigt'!$A:$A,$A113,'Gde bereinigt'!D:D)</f>
        <v>67060353</v>
      </c>
      <c r="E113" s="2">
        <f>SUMIF('Gde bereinigt'!$A:$A,$A113,'Gde bereinigt'!E:E)</f>
        <v>447262100</v>
      </c>
      <c r="F113" s="2">
        <f>SUMIF('Gde bereinigt'!$A:$A,$A113,'Gde bereinigt'!F:F)</f>
        <v>1027300</v>
      </c>
      <c r="G113" s="2">
        <f>SUMIF('Gde bereinigt'!$A:$A,$A113,'Gde bereinigt'!G:G)</f>
        <v>12785000</v>
      </c>
      <c r="H113" s="2">
        <f>SUMIF('Gde bereinigt'!$A:$A,$A113,'Gde bereinigt'!H:H)</f>
        <v>4464204.95</v>
      </c>
      <c r="I113" s="2">
        <f>SUMIF('Gde bereinigt'!$A:$A,$A113,'Gde bereinigt'!I:I)</f>
        <v>787361.65</v>
      </c>
      <c r="J113" s="2">
        <f>SUMIF('Gde bereinigt'!$A:$A,$A113,'Gde bereinigt'!J:J)</f>
        <v>29729.899999999998</v>
      </c>
      <c r="K113" s="2">
        <f>SUMIF('Gde bereinigt'!$A:$A,$A113,'Gde bereinigt'!K:K)</f>
        <v>10761.3</v>
      </c>
      <c r="L113" s="2">
        <f>SUMIF('Gde bereinigt'!$A:$A,$A113,'Gde bereinigt'!L:L)</f>
        <v>841</v>
      </c>
      <c r="M113" s="2">
        <f>SUMIF('Gde bereinigt'!$A:$A,$A113,'Gde bereinigt'!M:M)</f>
        <v>45</v>
      </c>
    </row>
    <row r="114" spans="1:13" ht="15.75">
      <c r="A114">
        <v>96</v>
      </c>
      <c r="B114" t="s">
        <v>159</v>
      </c>
      <c r="D114" s="2">
        <f>SUMIF('Gde bereinigt'!$A:$A,$A114,'Gde bereinigt'!D:D)</f>
        <v>1834819700</v>
      </c>
      <c r="E114" s="2">
        <f>SUMIF('Gde bereinigt'!$A:$A,$A114,'Gde bereinigt'!E:E)</f>
        <v>8767713000</v>
      </c>
      <c r="F114" s="2">
        <f>SUMIF('Gde bereinigt'!$A:$A,$A114,'Gde bereinigt'!F:F)</f>
        <v>307615000</v>
      </c>
      <c r="G114" s="2">
        <f>SUMIF('Gde bereinigt'!$A:$A,$A114,'Gde bereinigt'!G:G)</f>
        <v>2149462000</v>
      </c>
      <c r="H114" s="2">
        <f>SUMIF('Gde bereinigt'!$A:$A,$A114,'Gde bereinigt'!H:H)</f>
        <v>100458190.15000001</v>
      </c>
      <c r="I114" s="2">
        <f>SUMIF('Gde bereinigt'!$A:$A,$A114,'Gde bereinigt'!I:I)</f>
        <v>13709100.949999999</v>
      </c>
      <c r="J114" s="2">
        <f>SUMIF('Gde bereinigt'!$A:$A,$A114,'Gde bereinigt'!J:J)</f>
        <v>30628481.449999999</v>
      </c>
      <c r="K114" s="2">
        <f>SUMIF('Gde bereinigt'!$A:$A,$A114,'Gde bereinigt'!K:K)</f>
        <v>1586565.35</v>
      </c>
      <c r="L114" s="2">
        <f>SUMIF('Gde bereinigt'!$A:$A,$A114,'Gde bereinigt'!L:L)</f>
        <v>31030</v>
      </c>
      <c r="M114" s="2">
        <f>SUMIF('Gde bereinigt'!$A:$A,$A114,'Gde bereinigt'!M:M)</f>
        <v>2854</v>
      </c>
    </row>
    <row r="115" spans="1:13" ht="15.75">
      <c r="A115">
        <v>38</v>
      </c>
      <c r="B115" t="s">
        <v>153</v>
      </c>
      <c r="D115" s="2">
        <f>SUMIF('Gde bereinigt'!$A:$A,$A115,'Gde bereinigt'!D:D)</f>
        <v>136699100</v>
      </c>
      <c r="E115" s="2">
        <f>SUMIF('Gde bereinigt'!$A:$A,$A115,'Gde bereinigt'!E:E)</f>
        <v>689396000</v>
      </c>
      <c r="F115" s="2">
        <f>SUMIF('Gde bereinigt'!$A:$A,$A115,'Gde bereinigt'!F:F)</f>
        <v>3423500</v>
      </c>
      <c r="G115" s="2">
        <f>SUMIF('Gde bereinigt'!$A:$A,$A115,'Gde bereinigt'!G:G)</f>
        <v>72311000</v>
      </c>
      <c r="H115" s="2">
        <f>SUMIF('Gde bereinigt'!$A:$A,$A115,'Gde bereinigt'!H:H)</f>
        <v>7038095.0700000003</v>
      </c>
      <c r="I115" s="2">
        <f>SUMIF('Gde bereinigt'!$A:$A,$A115,'Gde bereinigt'!I:I)</f>
        <v>1194757.73</v>
      </c>
      <c r="J115" s="2">
        <f>SUMIF('Gde bereinigt'!$A:$A,$A115,'Gde bereinigt'!J:J)</f>
        <v>319185.36</v>
      </c>
      <c r="K115" s="2">
        <f>SUMIF('Gde bereinigt'!$A:$A,$A115,'Gde bereinigt'!K:K)</f>
        <v>62332.69</v>
      </c>
      <c r="L115" s="2">
        <f>SUMIF('Gde bereinigt'!$A:$A,$A115,'Gde bereinigt'!L:L)</f>
        <v>2261</v>
      </c>
      <c r="M115" s="2">
        <f>SUMIF('Gde bereinigt'!$A:$A,$A115,'Gde bereinigt'!M:M)</f>
        <v>120</v>
      </c>
    </row>
    <row r="116" spans="1:13" ht="15.75">
      <c r="A116">
        <v>138</v>
      </c>
      <c r="B116" t="s">
        <v>31</v>
      </c>
      <c r="D116" s="2">
        <f>SUMIF('Gde bereinigt'!$A:$A,$A116,'Gde bereinigt'!D:D)</f>
        <v>1756922000</v>
      </c>
      <c r="E116" s="2">
        <f>SUMIF('Gde bereinigt'!$A:$A,$A116,'Gde bereinigt'!E:E)</f>
        <v>10373273000</v>
      </c>
      <c r="F116" s="2">
        <f>SUMIF('Gde bereinigt'!$A:$A,$A116,'Gde bereinigt'!F:F)</f>
        <v>78684600</v>
      </c>
      <c r="G116" s="2">
        <f>SUMIF('Gde bereinigt'!$A:$A,$A116,'Gde bereinigt'!G:G)</f>
        <v>720983000</v>
      </c>
      <c r="H116" s="2">
        <f>SUMIF('Gde bereinigt'!$A:$A,$A116,'Gde bereinigt'!H:H)</f>
        <v>113369371.05</v>
      </c>
      <c r="I116" s="2">
        <f>SUMIF('Gde bereinigt'!$A:$A,$A116,'Gde bereinigt'!I:I)</f>
        <v>18176001.800000001</v>
      </c>
      <c r="J116" s="2">
        <f>SUMIF('Gde bereinigt'!$A:$A,$A116,'Gde bereinigt'!J:J)</f>
        <v>6508276.5499999998</v>
      </c>
      <c r="K116" s="2">
        <f>SUMIF('Gde bereinigt'!$A:$A,$A116,'Gde bereinigt'!K:K)</f>
        <v>952609.55</v>
      </c>
      <c r="L116" s="2">
        <f>SUMIF('Gde bereinigt'!$A:$A,$A116,'Gde bereinigt'!L:L)</f>
        <v>25066</v>
      </c>
      <c r="M116" s="2">
        <f>SUMIF('Gde bereinigt'!$A:$A,$A116,'Gde bereinigt'!M:M)</f>
        <v>1490</v>
      </c>
    </row>
    <row r="117" spans="1:13" ht="15.75">
      <c r="A117">
        <v>225</v>
      </c>
      <c r="B117" t="s">
        <v>125</v>
      </c>
      <c r="D117" s="2">
        <f>SUMIF('Gde bereinigt'!$A:$A,$A117,'Gde bereinigt'!D:D)</f>
        <v>287064400</v>
      </c>
      <c r="E117" s="2">
        <f>SUMIF('Gde bereinigt'!$A:$A,$A117,'Gde bereinigt'!E:E)</f>
        <v>1705208000</v>
      </c>
      <c r="F117" s="2">
        <f>SUMIF('Gde bereinigt'!$A:$A,$A117,'Gde bereinigt'!F:F)</f>
        <v>4468800</v>
      </c>
      <c r="G117" s="2">
        <f>SUMIF('Gde bereinigt'!$A:$A,$A117,'Gde bereinigt'!G:G)</f>
        <v>39098000</v>
      </c>
      <c r="H117" s="2">
        <f>SUMIF('Gde bereinigt'!$A:$A,$A117,'Gde bereinigt'!H:H)</f>
        <v>15477798.09</v>
      </c>
      <c r="I117" s="2">
        <f>SUMIF('Gde bereinigt'!$A:$A,$A117,'Gde bereinigt'!I:I)</f>
        <v>2288902.65</v>
      </c>
      <c r="J117" s="2">
        <f>SUMIF('Gde bereinigt'!$A:$A,$A117,'Gde bereinigt'!J:J)</f>
        <v>598510.56000000006</v>
      </c>
      <c r="K117" s="2">
        <f>SUMIF('Gde bereinigt'!$A:$A,$A117,'Gde bereinigt'!K:K)</f>
        <v>46750.490000000005</v>
      </c>
      <c r="L117" s="2">
        <f>SUMIF('Gde bereinigt'!$A:$A,$A117,'Gde bereinigt'!L:L)</f>
        <v>4722</v>
      </c>
      <c r="M117" s="2">
        <f>SUMIF('Gde bereinigt'!$A:$A,$A117,'Gde bereinigt'!M:M)</f>
        <v>283</v>
      </c>
    </row>
    <row r="118" spans="1:13" ht="15.75">
      <c r="A118">
        <v>12</v>
      </c>
      <c r="B118" t="s">
        <v>186</v>
      </c>
      <c r="D118" s="2">
        <f>SUMIF('Gde bereinigt'!$A:$A,$A118,'Gde bereinigt'!D:D)</f>
        <v>135792400</v>
      </c>
      <c r="E118" s="2">
        <f>SUMIF('Gde bereinigt'!$A:$A,$A118,'Gde bereinigt'!E:E)</f>
        <v>870476200</v>
      </c>
      <c r="F118" s="2">
        <f>SUMIF('Gde bereinigt'!$A:$A,$A118,'Gde bereinigt'!F:F)</f>
        <v>956200</v>
      </c>
      <c r="G118" s="2">
        <f>SUMIF('Gde bereinigt'!$A:$A,$A118,'Gde bereinigt'!G:G)</f>
        <v>37064000</v>
      </c>
      <c r="H118" s="2">
        <f>SUMIF('Gde bereinigt'!$A:$A,$A118,'Gde bereinigt'!H:H)</f>
        <v>9337834.3100000005</v>
      </c>
      <c r="I118" s="2">
        <f>SUMIF('Gde bereinigt'!$A:$A,$A118,'Gde bereinigt'!I:I)</f>
        <v>1580497.85</v>
      </c>
      <c r="J118" s="2">
        <f>SUMIF('Gde bereinigt'!$A:$A,$A118,'Gde bereinigt'!J:J)</f>
        <v>192962.38</v>
      </c>
      <c r="K118" s="2">
        <f>SUMIF('Gde bereinigt'!$A:$A,$A118,'Gde bereinigt'!K:K)</f>
        <v>31755.360000000001</v>
      </c>
      <c r="L118" s="2">
        <f>SUMIF('Gde bereinigt'!$A:$A,$A118,'Gde bereinigt'!L:L)</f>
        <v>1844</v>
      </c>
      <c r="M118" s="2">
        <f>SUMIF('Gde bereinigt'!$A:$A,$A118,'Gde bereinigt'!M:M)</f>
        <v>144</v>
      </c>
    </row>
    <row r="119" spans="1:13" ht="15.75">
      <c r="A119">
        <v>68</v>
      </c>
      <c r="B119" t="s">
        <v>120</v>
      </c>
      <c r="D119" s="2">
        <f>SUMIF('Gde bereinigt'!$A:$A,$A119,'Gde bereinigt'!D:D)</f>
        <v>274800400</v>
      </c>
      <c r="E119" s="2">
        <f>SUMIF('Gde bereinigt'!$A:$A,$A119,'Gde bereinigt'!E:E)</f>
        <v>1120958000</v>
      </c>
      <c r="F119" s="2">
        <f>SUMIF('Gde bereinigt'!$A:$A,$A119,'Gde bereinigt'!F:F)</f>
        <v>3361900</v>
      </c>
      <c r="G119" s="2">
        <f>SUMIF('Gde bereinigt'!$A:$A,$A119,'Gde bereinigt'!G:G)</f>
        <v>54923000</v>
      </c>
      <c r="H119" s="2">
        <f>SUMIF('Gde bereinigt'!$A:$A,$A119,'Gde bereinigt'!H:H)</f>
        <v>14363111.85</v>
      </c>
      <c r="I119" s="2">
        <f>SUMIF('Gde bereinigt'!$A:$A,$A119,'Gde bereinigt'!I:I)</f>
        <v>1258424.6000000001</v>
      </c>
      <c r="J119" s="2">
        <f>SUMIF('Gde bereinigt'!$A:$A,$A119,'Gde bereinigt'!J:J)</f>
        <v>481278.9</v>
      </c>
      <c r="K119" s="2">
        <f>SUMIF('Gde bereinigt'!$A:$A,$A119,'Gde bereinigt'!K:K)</f>
        <v>62318.5</v>
      </c>
      <c r="L119" s="2">
        <f>SUMIF('Gde bereinigt'!$A:$A,$A119,'Gde bereinigt'!L:L)</f>
        <v>4748</v>
      </c>
      <c r="M119" s="2">
        <f>SUMIF('Gde bereinigt'!$A:$A,$A119,'Gde bereinigt'!M:M)</f>
        <v>278</v>
      </c>
    </row>
    <row r="120" spans="1:13" ht="15.75">
      <c r="A120">
        <v>97</v>
      </c>
      <c r="B120" t="s">
        <v>126</v>
      </c>
      <c r="D120" s="2">
        <f>SUMIF('Gde bereinigt'!$A:$A,$A120,'Gde bereinigt'!D:D)</f>
        <v>831141900</v>
      </c>
      <c r="E120" s="2">
        <f>SUMIF('Gde bereinigt'!$A:$A,$A120,'Gde bereinigt'!E:E)</f>
        <v>3399614000</v>
      </c>
      <c r="F120" s="2">
        <f>SUMIF('Gde bereinigt'!$A:$A,$A120,'Gde bereinigt'!F:F)</f>
        <v>140512800</v>
      </c>
      <c r="G120" s="2">
        <f>SUMIF('Gde bereinigt'!$A:$A,$A120,'Gde bereinigt'!G:G)</f>
        <v>6150973000</v>
      </c>
      <c r="H120" s="2">
        <f>SUMIF('Gde bereinigt'!$A:$A,$A120,'Gde bereinigt'!H:H)</f>
        <v>45147399.409999996</v>
      </c>
      <c r="I120" s="2">
        <f>SUMIF('Gde bereinigt'!$A:$A,$A120,'Gde bereinigt'!I:I)</f>
        <v>4924849.1899999995</v>
      </c>
      <c r="J120" s="2">
        <f>SUMIF('Gde bereinigt'!$A:$A,$A120,'Gde bereinigt'!J:J)</f>
        <v>15074506.750000002</v>
      </c>
      <c r="K120" s="2">
        <f>SUMIF('Gde bereinigt'!$A:$A,$A120,'Gde bereinigt'!K:K)</f>
        <v>4377892.3</v>
      </c>
      <c r="L120" s="2">
        <f>SUMIF('Gde bereinigt'!$A:$A,$A120,'Gde bereinigt'!L:L)</f>
        <v>14416</v>
      </c>
      <c r="M120" s="2">
        <f>SUMIF('Gde bereinigt'!$A:$A,$A120,'Gde bereinigt'!M:M)</f>
        <v>2040</v>
      </c>
    </row>
    <row r="121" spans="1:13" ht="15.75">
      <c r="A121">
        <v>139</v>
      </c>
      <c r="B121" t="s">
        <v>133</v>
      </c>
      <c r="D121" s="2">
        <f>SUMIF('Gde bereinigt'!$A:$A,$A121,'Gde bereinigt'!D:D)</f>
        <v>1370992600</v>
      </c>
      <c r="E121" s="2">
        <f>SUMIF('Gde bereinigt'!$A:$A,$A121,'Gde bereinigt'!E:E)</f>
        <v>30483761900</v>
      </c>
      <c r="F121" s="2">
        <f>SUMIF('Gde bereinigt'!$A:$A,$A121,'Gde bereinigt'!F:F)</f>
        <v>119414000</v>
      </c>
      <c r="G121" s="2">
        <f>SUMIF('Gde bereinigt'!$A:$A,$A121,'Gde bereinigt'!G:G)</f>
        <v>12448616000</v>
      </c>
      <c r="H121" s="2">
        <f>SUMIF('Gde bereinigt'!$A:$A,$A121,'Gde bereinigt'!H:H)</f>
        <v>151259632.74000001</v>
      </c>
      <c r="I121" s="2">
        <f>SUMIF('Gde bereinigt'!$A:$A,$A121,'Gde bereinigt'!I:I)</f>
        <v>83960429.659999996</v>
      </c>
      <c r="J121" s="2">
        <f>SUMIF('Gde bereinigt'!$A:$A,$A121,'Gde bereinigt'!J:J)</f>
        <v>11539343.939999999</v>
      </c>
      <c r="K121" s="2">
        <f>SUMIF('Gde bereinigt'!$A:$A,$A121,'Gde bereinigt'!K:K)</f>
        <v>6510810.5600000005</v>
      </c>
      <c r="L121" s="2">
        <f>SUMIF('Gde bereinigt'!$A:$A,$A121,'Gde bereinigt'!L:L)</f>
        <v>11082</v>
      </c>
      <c r="M121" s="2">
        <f>SUMIF('Gde bereinigt'!$A:$A,$A121,'Gde bereinigt'!M:M)</f>
        <v>1231</v>
      </c>
    </row>
    <row r="122" spans="1:13" ht="15.75">
      <c r="A122">
        <v>178</v>
      </c>
      <c r="B122" t="s">
        <v>95</v>
      </c>
      <c r="D122" s="2">
        <f>SUMIF('Gde bereinigt'!$A:$A,$A122,'Gde bereinigt'!D:D)</f>
        <v>564444100</v>
      </c>
      <c r="E122" s="2">
        <f>SUMIF('Gde bereinigt'!$A:$A,$A122,'Gde bereinigt'!E:E)</f>
        <v>3829897000</v>
      </c>
      <c r="F122" s="2">
        <f>SUMIF('Gde bereinigt'!$A:$A,$A122,'Gde bereinigt'!F:F)</f>
        <v>34156300</v>
      </c>
      <c r="G122" s="2">
        <f>SUMIF('Gde bereinigt'!$A:$A,$A122,'Gde bereinigt'!G:G)</f>
        <v>324136000</v>
      </c>
      <c r="H122" s="2">
        <f>SUMIF('Gde bereinigt'!$A:$A,$A122,'Gde bereinigt'!H:H)</f>
        <v>33814714.049999997</v>
      </c>
      <c r="I122" s="2">
        <f>SUMIF('Gde bereinigt'!$A:$A,$A122,'Gde bereinigt'!I:I)</f>
        <v>6037236.75</v>
      </c>
      <c r="J122" s="2">
        <f>SUMIF('Gde bereinigt'!$A:$A,$A122,'Gde bereinigt'!J:J)</f>
        <v>2647415.7000000002</v>
      </c>
      <c r="K122" s="2">
        <f>SUMIF('Gde bereinigt'!$A:$A,$A122,'Gde bereinigt'!K:K)</f>
        <v>270189</v>
      </c>
      <c r="L122" s="2">
        <f>SUMIF('Gde bereinigt'!$A:$A,$A122,'Gde bereinigt'!L:L)</f>
        <v>7666</v>
      </c>
      <c r="M122" s="2">
        <f>SUMIF('Gde bereinigt'!$A:$A,$A122,'Gde bereinigt'!M:M)</f>
        <v>451</v>
      </c>
    </row>
    <row r="123" spans="1:13" ht="15.75">
      <c r="A123">
        <v>118</v>
      </c>
      <c r="B123" t="s">
        <v>71</v>
      </c>
      <c r="D123" s="2">
        <f>SUMIF('Gde bereinigt'!$A:$A,$A123,'Gde bereinigt'!D:D)</f>
        <v>1235000800</v>
      </c>
      <c r="E123" s="2">
        <f>SUMIF('Gde bereinigt'!$A:$A,$A123,'Gde bereinigt'!E:E)</f>
        <v>6004248900</v>
      </c>
      <c r="F123" s="2">
        <f>SUMIF('Gde bereinigt'!$A:$A,$A123,'Gde bereinigt'!F:F)</f>
        <v>40001400</v>
      </c>
      <c r="G123" s="2">
        <f>SUMIF('Gde bereinigt'!$A:$A,$A123,'Gde bereinigt'!G:G)</f>
        <v>568471000</v>
      </c>
      <c r="H123" s="2">
        <f>SUMIF('Gde bereinigt'!$A:$A,$A123,'Gde bereinigt'!H:H)</f>
        <v>61054974.100000001</v>
      </c>
      <c r="I123" s="2">
        <f>SUMIF('Gde bereinigt'!$A:$A,$A123,'Gde bereinigt'!I:I)</f>
        <v>8305204.5</v>
      </c>
      <c r="J123" s="2">
        <f>SUMIF('Gde bereinigt'!$A:$A,$A123,'Gde bereinigt'!J:J)</f>
        <v>4302012.93</v>
      </c>
      <c r="K123" s="2">
        <f>SUMIF('Gde bereinigt'!$A:$A,$A123,'Gde bereinigt'!K:K)</f>
        <v>596328.97</v>
      </c>
      <c r="L123" s="2">
        <f>SUMIF('Gde bereinigt'!$A:$A,$A123,'Gde bereinigt'!L:L)</f>
        <v>22313</v>
      </c>
      <c r="M123" s="2">
        <f>SUMIF('Gde bereinigt'!$A:$A,$A123,'Gde bereinigt'!M:M)</f>
        <v>1610</v>
      </c>
    </row>
    <row r="124" spans="1:13" ht="15.75">
      <c r="A124">
        <v>226</v>
      </c>
      <c r="B124" t="s">
        <v>160</v>
      </c>
      <c r="D124" s="2">
        <f>SUMIF('Gde bereinigt'!$A:$A,$A124,'Gde bereinigt'!D:D)</f>
        <v>74325000</v>
      </c>
      <c r="E124" s="2">
        <f>SUMIF('Gde bereinigt'!$A:$A,$A124,'Gde bereinigt'!E:E)</f>
        <v>447738000</v>
      </c>
      <c r="F124" s="2">
        <f>SUMIF('Gde bereinigt'!$A:$A,$A124,'Gde bereinigt'!F:F)</f>
        <v>201000</v>
      </c>
      <c r="G124" s="2">
        <f>SUMIF('Gde bereinigt'!$A:$A,$A124,'Gde bereinigt'!G:G)</f>
        <v>5123000</v>
      </c>
      <c r="H124" s="2">
        <f>SUMIF('Gde bereinigt'!$A:$A,$A124,'Gde bereinigt'!H:H)</f>
        <v>3833573.55</v>
      </c>
      <c r="I124" s="2">
        <f>SUMIF('Gde bereinigt'!$A:$A,$A124,'Gde bereinigt'!I:I)</f>
        <v>544666.65</v>
      </c>
      <c r="J124" s="2">
        <f>SUMIF('Gde bereinigt'!$A:$A,$A124,'Gde bereinigt'!J:J)</f>
        <v>51603.11</v>
      </c>
      <c r="K124" s="2">
        <f>SUMIF('Gde bereinigt'!$A:$A,$A124,'Gde bereinigt'!K:K)</f>
        <v>4810.9400000000005</v>
      </c>
      <c r="L124" s="2">
        <f>SUMIF('Gde bereinigt'!$A:$A,$A124,'Gde bereinigt'!L:L)</f>
        <v>1241</v>
      </c>
      <c r="M124" s="2">
        <f>SUMIF('Gde bereinigt'!$A:$A,$A124,'Gde bereinigt'!M:M)</f>
        <v>57</v>
      </c>
    </row>
    <row r="125" spans="1:13" ht="15.75">
      <c r="A125">
        <v>98</v>
      </c>
      <c r="B125" t="s">
        <v>78</v>
      </c>
      <c r="D125" s="2">
        <f>SUMIF('Gde bereinigt'!$A:$A,$A125,'Gde bereinigt'!D:D)</f>
        <v>102253100</v>
      </c>
      <c r="E125" s="2">
        <f>SUMIF('Gde bereinigt'!$A:$A,$A125,'Gde bereinigt'!E:E)</f>
        <v>518519000</v>
      </c>
      <c r="F125" s="2">
        <f>SUMIF('Gde bereinigt'!$A:$A,$A125,'Gde bereinigt'!F:F)</f>
        <v>899300</v>
      </c>
      <c r="G125" s="2">
        <f>SUMIF('Gde bereinigt'!$A:$A,$A125,'Gde bereinigt'!G:G)</f>
        <v>21621000</v>
      </c>
      <c r="H125" s="2">
        <f>SUMIF('Gde bereinigt'!$A:$A,$A125,'Gde bereinigt'!H:H)</f>
        <v>5652623.2400000002</v>
      </c>
      <c r="I125" s="2">
        <f>SUMIF('Gde bereinigt'!$A:$A,$A125,'Gde bereinigt'!I:I)</f>
        <v>758459.95</v>
      </c>
      <c r="J125" s="2">
        <f>SUMIF('Gde bereinigt'!$A:$A,$A125,'Gde bereinigt'!J:J)</f>
        <v>130890.11</v>
      </c>
      <c r="K125" s="2">
        <f>SUMIF('Gde bereinigt'!$A:$A,$A125,'Gde bereinigt'!K:K)</f>
        <v>23882.14</v>
      </c>
      <c r="L125" s="2">
        <f>SUMIF('Gde bereinigt'!$A:$A,$A125,'Gde bereinigt'!L:L)</f>
        <v>1568</v>
      </c>
      <c r="M125" s="2">
        <f>SUMIF('Gde bereinigt'!$A:$A,$A125,'Gde bereinigt'!M:M)</f>
        <v>112</v>
      </c>
    </row>
    <row r="126" spans="1:13" ht="15.75">
      <c r="A126">
        <v>247</v>
      </c>
      <c r="B126" t="s">
        <v>96</v>
      </c>
      <c r="D126" s="2">
        <f>SUMIF('Gde bereinigt'!$A:$A,$A126,'Gde bereinigt'!D:D)</f>
        <v>1823100500</v>
      </c>
      <c r="E126" s="2">
        <f>SUMIF('Gde bereinigt'!$A:$A,$A126,'Gde bereinigt'!E:E)</f>
        <v>5595748700</v>
      </c>
      <c r="F126" s="2">
        <f>SUMIF('Gde bereinigt'!$A:$A,$A126,'Gde bereinigt'!F:F)</f>
        <v>1058330000</v>
      </c>
      <c r="G126" s="2">
        <f>SUMIF('Gde bereinigt'!$A:$A,$A126,'Gde bereinigt'!G:G)</f>
        <v>7874907100</v>
      </c>
      <c r="H126" s="2">
        <f>SUMIF('Gde bereinigt'!$A:$A,$A126,'Gde bereinigt'!H:H)</f>
        <v>94774138.439999998</v>
      </c>
      <c r="I126" s="2">
        <f>SUMIF('Gde bereinigt'!$A:$A,$A126,'Gde bereinigt'!I:I)</f>
        <v>8117003.1099999994</v>
      </c>
      <c r="J126" s="2">
        <f>SUMIF('Gde bereinigt'!$A:$A,$A126,'Gde bereinigt'!J:J)</f>
        <v>66384660.520000003</v>
      </c>
      <c r="K126" s="2">
        <f>SUMIF('Gde bereinigt'!$A:$A,$A126,'Gde bereinigt'!K:K)</f>
        <v>7007778.9800000004</v>
      </c>
      <c r="L126" s="2">
        <f>SUMIF('Gde bereinigt'!$A:$A,$A126,'Gde bereinigt'!L:L)</f>
        <v>33934</v>
      </c>
      <c r="M126" s="2">
        <f>SUMIF('Gde bereinigt'!$A:$A,$A126,'Gde bereinigt'!M:M)</f>
        <v>3724</v>
      </c>
    </row>
    <row r="127" spans="1:13" ht="15.75">
      <c r="A127">
        <v>99</v>
      </c>
      <c r="B127" t="s">
        <v>141</v>
      </c>
      <c r="D127" s="2">
        <f>SUMIF('Gde bereinigt'!$A:$A,$A127,'Gde bereinigt'!D:D)</f>
        <v>173115600</v>
      </c>
      <c r="E127" s="2">
        <f>SUMIF('Gde bereinigt'!$A:$A,$A127,'Gde bereinigt'!E:E)</f>
        <v>1079074000</v>
      </c>
      <c r="F127" s="2">
        <f>SUMIF('Gde bereinigt'!$A:$A,$A127,'Gde bereinigt'!F:F)</f>
        <v>1699500</v>
      </c>
      <c r="G127" s="2">
        <f>SUMIF('Gde bereinigt'!$A:$A,$A127,'Gde bereinigt'!G:G)</f>
        <v>29119000</v>
      </c>
      <c r="H127" s="2">
        <f>SUMIF('Gde bereinigt'!$A:$A,$A127,'Gde bereinigt'!H:H)</f>
        <v>10452514.1</v>
      </c>
      <c r="I127" s="2">
        <f>SUMIF('Gde bereinigt'!$A:$A,$A127,'Gde bereinigt'!I:I)</f>
        <v>1598619.6500000001</v>
      </c>
      <c r="J127" s="2">
        <f>SUMIF('Gde bereinigt'!$A:$A,$A127,'Gde bereinigt'!J:J)</f>
        <v>40969.599999999999</v>
      </c>
      <c r="K127" s="2">
        <f>SUMIF('Gde bereinigt'!$A:$A,$A127,'Gde bereinigt'!K:K)</f>
        <v>24062</v>
      </c>
      <c r="L127" s="2">
        <f>SUMIF('Gde bereinigt'!$A:$A,$A127,'Gde bereinigt'!L:L)</f>
        <v>2461</v>
      </c>
      <c r="M127" s="2">
        <f>SUMIF('Gde bereinigt'!$A:$A,$A127,'Gde bereinigt'!M:M)</f>
        <v>158</v>
      </c>
    </row>
    <row r="128" spans="1:13" ht="15.75">
      <c r="A128">
        <v>197</v>
      </c>
      <c r="B128" t="s">
        <v>79</v>
      </c>
      <c r="D128" s="2">
        <f>SUMIF('Gde bereinigt'!$A:$A,$A128,'Gde bereinigt'!D:D)</f>
        <v>575864900</v>
      </c>
      <c r="E128" s="2">
        <f>SUMIF('Gde bereinigt'!$A:$A,$A128,'Gde bereinigt'!E:E)</f>
        <v>3150142000</v>
      </c>
      <c r="F128" s="2">
        <f>SUMIF('Gde bereinigt'!$A:$A,$A128,'Gde bereinigt'!F:F)</f>
        <v>122748400</v>
      </c>
      <c r="G128" s="2">
        <f>SUMIF('Gde bereinigt'!$A:$A,$A128,'Gde bereinigt'!G:G)</f>
        <v>2232784000</v>
      </c>
      <c r="H128" s="2">
        <f>SUMIF('Gde bereinigt'!$A:$A,$A128,'Gde bereinigt'!H:H)</f>
        <v>33640133.600000001</v>
      </c>
      <c r="I128" s="2">
        <f>SUMIF('Gde bereinigt'!$A:$A,$A128,'Gde bereinigt'!I:I)</f>
        <v>4369522</v>
      </c>
      <c r="J128" s="2">
        <f>SUMIF('Gde bereinigt'!$A:$A,$A128,'Gde bereinigt'!J:J)</f>
        <v>7765293.3499999996</v>
      </c>
      <c r="K128" s="2">
        <f>SUMIF('Gde bereinigt'!$A:$A,$A128,'Gde bereinigt'!K:K)</f>
        <v>1844430.5</v>
      </c>
      <c r="L128" s="2">
        <f>SUMIF('Gde bereinigt'!$A:$A,$A128,'Gde bereinigt'!L:L)</f>
        <v>9091</v>
      </c>
      <c r="M128" s="2">
        <f>SUMIF('Gde bereinigt'!$A:$A,$A128,'Gde bereinigt'!M:M)</f>
        <v>794</v>
      </c>
    </row>
    <row r="129" spans="1:13" ht="15.75">
      <c r="A129">
        <v>119</v>
      </c>
      <c r="B129" t="s">
        <v>58</v>
      </c>
      <c r="D129" s="2">
        <f>SUMIF('Gde bereinigt'!$A:$A,$A129,'Gde bereinigt'!D:D)</f>
        <v>170680700</v>
      </c>
      <c r="E129" s="2">
        <f>SUMIF('Gde bereinigt'!$A:$A,$A129,'Gde bereinigt'!E:E)</f>
        <v>1293748000</v>
      </c>
      <c r="F129" s="2">
        <f>SUMIF('Gde bereinigt'!$A:$A,$A129,'Gde bereinigt'!F:F)</f>
        <v>5469400</v>
      </c>
      <c r="G129" s="2">
        <f>SUMIF('Gde bereinigt'!$A:$A,$A129,'Gde bereinigt'!G:G)</f>
        <v>33563000</v>
      </c>
      <c r="H129" s="2">
        <f>SUMIF('Gde bereinigt'!$A:$A,$A129,'Gde bereinigt'!H:H)</f>
        <v>9651139.5</v>
      </c>
      <c r="I129" s="2">
        <f>SUMIF('Gde bereinigt'!$A:$A,$A129,'Gde bereinigt'!I:I)</f>
        <v>2100279.4500000002</v>
      </c>
      <c r="J129" s="2">
        <f>SUMIF('Gde bereinigt'!$A:$A,$A129,'Gde bereinigt'!J:J)</f>
        <v>180022.15</v>
      </c>
      <c r="K129" s="2">
        <f>SUMIF('Gde bereinigt'!$A:$A,$A129,'Gde bereinigt'!K:K)</f>
        <v>25613.1</v>
      </c>
      <c r="L129" s="2">
        <f>SUMIF('Gde bereinigt'!$A:$A,$A129,'Gde bereinigt'!L:L)</f>
        <v>2534</v>
      </c>
      <c r="M129" s="2">
        <f>SUMIF('Gde bereinigt'!$A:$A,$A129,'Gde bereinigt'!M:M)</f>
        <v>178</v>
      </c>
    </row>
    <row r="130" spans="1:13" ht="15.75">
      <c r="A130">
        <v>227</v>
      </c>
      <c r="B130" t="s">
        <v>112</v>
      </c>
      <c r="D130" s="2">
        <f>SUMIF('Gde bereinigt'!$A:$A,$A130,'Gde bereinigt'!D:D)</f>
        <v>1028316800</v>
      </c>
      <c r="E130" s="2">
        <f>SUMIF('Gde bereinigt'!$A:$A,$A130,'Gde bereinigt'!E:E)</f>
        <v>7069253000</v>
      </c>
      <c r="F130" s="2">
        <f>SUMIF('Gde bereinigt'!$A:$A,$A130,'Gde bereinigt'!F:F)</f>
        <v>64889600</v>
      </c>
      <c r="G130" s="2">
        <f>SUMIF('Gde bereinigt'!$A:$A,$A130,'Gde bereinigt'!G:G)</f>
        <v>421236000</v>
      </c>
      <c r="H130" s="2">
        <f>SUMIF('Gde bereinigt'!$A:$A,$A130,'Gde bereinigt'!H:H)</f>
        <v>61894631.879999995</v>
      </c>
      <c r="I130" s="2">
        <f>SUMIF('Gde bereinigt'!$A:$A,$A130,'Gde bereinigt'!I:I)</f>
        <v>12773653.470000001</v>
      </c>
      <c r="J130" s="2">
        <f>SUMIF('Gde bereinigt'!$A:$A,$A130,'Gde bereinigt'!J:J)</f>
        <v>5203781.71</v>
      </c>
      <c r="K130" s="2">
        <f>SUMIF('Gde bereinigt'!$A:$A,$A130,'Gde bereinigt'!K:K)</f>
        <v>325080.53999999998</v>
      </c>
      <c r="L130" s="2">
        <f>SUMIF('Gde bereinigt'!$A:$A,$A130,'Gde bereinigt'!L:L)</f>
        <v>13344</v>
      </c>
      <c r="M130" s="2">
        <f>SUMIF('Gde bereinigt'!$A:$A,$A130,'Gde bereinigt'!M:M)</f>
        <v>903</v>
      </c>
    </row>
    <row r="131" spans="1:13" ht="15.75">
      <c r="A131">
        <v>100</v>
      </c>
      <c r="B131" t="s">
        <v>59</v>
      </c>
      <c r="D131" s="2">
        <f>SUMIF('Gde bereinigt'!$A:$A,$A131,'Gde bereinigt'!D:D)</f>
        <v>272901500</v>
      </c>
      <c r="E131" s="2">
        <f>SUMIF('Gde bereinigt'!$A:$A,$A131,'Gde bereinigt'!E:E)</f>
        <v>1337852000</v>
      </c>
      <c r="F131" s="2">
        <f>SUMIF('Gde bereinigt'!$A:$A,$A131,'Gde bereinigt'!F:F)</f>
        <v>3090900</v>
      </c>
      <c r="G131" s="2">
        <f>SUMIF('Gde bereinigt'!$A:$A,$A131,'Gde bereinigt'!G:G)</f>
        <v>21152000</v>
      </c>
      <c r="H131" s="2">
        <f>SUMIF('Gde bereinigt'!$A:$A,$A131,'Gde bereinigt'!H:H)</f>
        <v>14610902.98</v>
      </c>
      <c r="I131" s="2">
        <f>SUMIF('Gde bereinigt'!$A:$A,$A131,'Gde bereinigt'!I:I)</f>
        <v>1836357.57</v>
      </c>
      <c r="J131" s="2">
        <f>SUMIF('Gde bereinigt'!$A:$A,$A131,'Gde bereinigt'!J:J)</f>
        <v>214742.84</v>
      </c>
      <c r="K131" s="2">
        <f>SUMIF('Gde bereinigt'!$A:$A,$A131,'Gde bereinigt'!K:K)</f>
        <v>18653.61</v>
      </c>
      <c r="L131" s="2">
        <f>SUMIF('Gde bereinigt'!$A:$A,$A131,'Gde bereinigt'!L:L)</f>
        <v>4258</v>
      </c>
      <c r="M131" s="2">
        <f>SUMIF('Gde bereinigt'!$A:$A,$A131,'Gde bereinigt'!M:M)</f>
        <v>207</v>
      </c>
    </row>
    <row r="132" spans="1:13" ht="15.75">
      <c r="A132">
        <v>158</v>
      </c>
      <c r="B132" t="s">
        <v>80</v>
      </c>
      <c r="D132" s="2">
        <f>SUMIF('Gde bereinigt'!$A:$A,$A132,'Gde bereinigt'!D:D)</f>
        <v>2294324500</v>
      </c>
      <c r="E132" s="2">
        <f>SUMIF('Gde bereinigt'!$A:$A,$A132,'Gde bereinigt'!E:E)</f>
        <v>21684945000</v>
      </c>
      <c r="F132" s="2">
        <f>SUMIF('Gde bereinigt'!$A:$A,$A132,'Gde bereinigt'!F:F)</f>
        <v>412465700</v>
      </c>
      <c r="G132" s="2">
        <f>SUMIF('Gde bereinigt'!$A:$A,$A132,'Gde bereinigt'!G:G)</f>
        <v>10656463000</v>
      </c>
      <c r="H132" s="2">
        <f>SUMIF('Gde bereinigt'!$A:$A,$A132,'Gde bereinigt'!H:H)</f>
        <v>165651177.83000001</v>
      </c>
      <c r="I132" s="2">
        <f>SUMIF('Gde bereinigt'!$A:$A,$A132,'Gde bereinigt'!I:I)</f>
        <v>48478583.600000009</v>
      </c>
      <c r="J132" s="2">
        <f>SUMIF('Gde bereinigt'!$A:$A,$A132,'Gde bereinigt'!J:J)</f>
        <v>36645409.149999999</v>
      </c>
      <c r="K132" s="2">
        <f>SUMIF('Gde bereinigt'!$A:$A,$A132,'Gde bereinigt'!K:K)</f>
        <v>8433095.5999999996</v>
      </c>
      <c r="L132" s="2">
        <f>SUMIF('Gde bereinigt'!$A:$A,$A132,'Gde bereinigt'!L:L)</f>
        <v>27861</v>
      </c>
      <c r="M132" s="2">
        <f>SUMIF('Gde bereinigt'!$A:$A,$A132,'Gde bereinigt'!M:M)</f>
        <v>2119</v>
      </c>
    </row>
    <row r="133" spans="1:13" ht="15.75">
      <c r="A133">
        <v>13</v>
      </c>
      <c r="B133" t="s">
        <v>48</v>
      </c>
      <c r="D133" s="2">
        <f>SUMIF('Gde bereinigt'!$A:$A,$A133,'Gde bereinigt'!D:D)</f>
        <v>535426300</v>
      </c>
      <c r="E133" s="2">
        <f>SUMIF('Gde bereinigt'!$A:$A,$A133,'Gde bereinigt'!E:E)</f>
        <v>3228770000</v>
      </c>
      <c r="F133" s="2">
        <f>SUMIF('Gde bereinigt'!$A:$A,$A133,'Gde bereinigt'!F:F)</f>
        <v>3642400</v>
      </c>
      <c r="G133" s="2">
        <f>SUMIF('Gde bereinigt'!$A:$A,$A133,'Gde bereinigt'!G:G)</f>
        <v>85123000</v>
      </c>
      <c r="H133" s="2">
        <f>SUMIF('Gde bereinigt'!$A:$A,$A133,'Gde bereinigt'!H:H)</f>
        <v>35414961.039999999</v>
      </c>
      <c r="I133" s="2">
        <f>SUMIF('Gde bereinigt'!$A:$A,$A133,'Gde bereinigt'!I:I)</f>
        <v>5715905.0600000005</v>
      </c>
      <c r="J133" s="2">
        <f>SUMIF('Gde bereinigt'!$A:$A,$A133,'Gde bereinigt'!J:J)</f>
        <v>680529.32000000007</v>
      </c>
      <c r="K133" s="2">
        <f>SUMIF('Gde bereinigt'!$A:$A,$A133,'Gde bereinigt'!K:K)</f>
        <v>89390.78</v>
      </c>
      <c r="L133" s="2">
        <f>SUMIF('Gde bereinigt'!$A:$A,$A133,'Gde bereinigt'!L:L)</f>
        <v>6425</v>
      </c>
      <c r="M133" s="2">
        <f>SUMIF('Gde bereinigt'!$A:$A,$A133,'Gde bereinigt'!M:M)</f>
        <v>473</v>
      </c>
    </row>
    <row r="134" spans="1:13" ht="15.75">
      <c r="A134">
        <v>292</v>
      </c>
      <c r="B134" t="s">
        <v>189</v>
      </c>
      <c r="D134" s="2">
        <f>SUMIF('Gde bereinigt'!$A:$A,$A134,'Gde bereinigt'!D:D)</f>
        <v>298132300</v>
      </c>
      <c r="E134" s="2">
        <f>SUMIF('Gde bereinigt'!$A:$A,$A134,'Gde bereinigt'!E:E)</f>
        <v>2112107600</v>
      </c>
      <c r="F134" s="2">
        <f>SUMIF('Gde bereinigt'!$A:$A,$A134,'Gde bereinigt'!F:F)</f>
        <v>35751600</v>
      </c>
      <c r="G134" s="2">
        <f>SUMIF('Gde bereinigt'!$A:$A,$A134,'Gde bereinigt'!G:G)</f>
        <v>306908000</v>
      </c>
      <c r="H134" s="2">
        <f>SUMIF('Gde bereinigt'!$A:$A,$A134,'Gde bereinigt'!H:H)</f>
        <v>15366778.789999999</v>
      </c>
      <c r="I134" s="2">
        <f>SUMIF('Gde bereinigt'!$A:$A,$A134,'Gde bereinigt'!I:I)</f>
        <v>3493736.74</v>
      </c>
      <c r="J134" s="2">
        <f>SUMIF('Gde bereinigt'!$A:$A,$A134,'Gde bereinigt'!J:J)</f>
        <v>3448110.09</v>
      </c>
      <c r="K134" s="2">
        <f>SUMIF('Gde bereinigt'!$A:$A,$A134,'Gde bereinigt'!K:K)</f>
        <v>265084.28000000003</v>
      </c>
      <c r="L134" s="2">
        <f>SUMIF('Gde bereinigt'!$A:$A,$A134,'Gde bereinigt'!L:L)</f>
        <v>4786</v>
      </c>
      <c r="M134" s="2">
        <f>SUMIF('Gde bereinigt'!$A:$A,$A134,'Gde bereinigt'!M:M)</f>
        <v>340</v>
      </c>
    </row>
    <row r="135" spans="1:13" ht="15.75">
      <c r="A135">
        <v>101</v>
      </c>
      <c r="B135" t="s">
        <v>72</v>
      </c>
      <c r="D135" s="2">
        <f>SUMIF('Gde bereinigt'!$A:$A,$A135,'Gde bereinigt'!D:D)</f>
        <v>397145200</v>
      </c>
      <c r="E135" s="2">
        <f>SUMIF('Gde bereinigt'!$A:$A,$A135,'Gde bereinigt'!E:E)</f>
        <v>2244598000</v>
      </c>
      <c r="F135" s="2">
        <f>SUMIF('Gde bereinigt'!$A:$A,$A135,'Gde bereinigt'!F:F)</f>
        <v>7464000</v>
      </c>
      <c r="G135" s="2">
        <f>SUMIF('Gde bereinigt'!$A:$A,$A135,'Gde bereinigt'!G:G)</f>
        <v>83375000</v>
      </c>
      <c r="H135" s="2">
        <f>SUMIF('Gde bereinigt'!$A:$A,$A135,'Gde bereinigt'!H:H)</f>
        <v>22070435.5</v>
      </c>
      <c r="I135" s="2">
        <f>SUMIF('Gde bereinigt'!$A:$A,$A135,'Gde bereinigt'!I:I)</f>
        <v>3413928.95</v>
      </c>
      <c r="J135" s="2">
        <f>SUMIF('Gde bereinigt'!$A:$A,$A135,'Gde bereinigt'!J:J)</f>
        <v>715607.83</v>
      </c>
      <c r="K135" s="2">
        <f>SUMIF('Gde bereinigt'!$A:$A,$A135,'Gde bereinigt'!K:K)</f>
        <v>90520.92</v>
      </c>
      <c r="L135" s="2">
        <f>SUMIF('Gde bereinigt'!$A:$A,$A135,'Gde bereinigt'!L:L)</f>
        <v>5742</v>
      </c>
      <c r="M135" s="2">
        <f>SUMIF('Gde bereinigt'!$A:$A,$A135,'Gde bereinigt'!M:M)</f>
        <v>371</v>
      </c>
    </row>
    <row r="136" spans="1:13" ht="15.75">
      <c r="A136">
        <v>39</v>
      </c>
      <c r="B136" t="s">
        <v>161</v>
      </c>
      <c r="D136" s="2">
        <f>SUMIF('Gde bereinigt'!$A:$A,$A136,'Gde bereinigt'!D:D)</f>
        <v>110439900</v>
      </c>
      <c r="E136" s="2">
        <f>SUMIF('Gde bereinigt'!$A:$A,$A136,'Gde bereinigt'!E:E)</f>
        <v>648669600</v>
      </c>
      <c r="F136" s="2">
        <f>SUMIF('Gde bereinigt'!$A:$A,$A136,'Gde bereinigt'!F:F)</f>
        <v>3680200</v>
      </c>
      <c r="G136" s="2">
        <f>SUMIF('Gde bereinigt'!$A:$A,$A136,'Gde bereinigt'!G:G)</f>
        <v>26124000</v>
      </c>
      <c r="H136" s="2">
        <f>SUMIF('Gde bereinigt'!$A:$A,$A136,'Gde bereinigt'!H:H)</f>
        <v>6126925.6500000004</v>
      </c>
      <c r="I136" s="2">
        <f>SUMIF('Gde bereinigt'!$A:$A,$A136,'Gde bereinigt'!I:I)</f>
        <v>895563.55</v>
      </c>
      <c r="J136" s="2">
        <f>SUMIF('Gde bereinigt'!$A:$A,$A136,'Gde bereinigt'!J:J)</f>
        <v>189851.65</v>
      </c>
      <c r="K136" s="2">
        <f>SUMIF('Gde bereinigt'!$A:$A,$A136,'Gde bereinigt'!K:K)</f>
        <v>19834.75</v>
      </c>
      <c r="L136" s="2">
        <f>SUMIF('Gde bereinigt'!$A:$A,$A136,'Gde bereinigt'!L:L)</f>
        <v>1759</v>
      </c>
      <c r="M136" s="2">
        <f>SUMIF('Gde bereinigt'!$A:$A,$A136,'Gde bereinigt'!M:M)</f>
        <v>130</v>
      </c>
    </row>
    <row r="137" spans="1:13" ht="15.75">
      <c r="A137">
        <v>141</v>
      </c>
      <c r="B137" t="s">
        <v>49</v>
      </c>
      <c r="D137" s="2">
        <f>SUMIF('Gde bereinigt'!$A:$A,$A137,'Gde bereinigt'!D:D)</f>
        <v>2812415900</v>
      </c>
      <c r="E137" s="2">
        <f>SUMIF('Gde bereinigt'!$A:$A,$A137,'Gde bereinigt'!E:E)</f>
        <v>20549225000</v>
      </c>
      <c r="F137" s="2">
        <f>SUMIF('Gde bereinigt'!$A:$A,$A137,'Gde bereinigt'!F:F)</f>
        <v>190294200</v>
      </c>
      <c r="G137" s="2">
        <f>SUMIF('Gde bereinigt'!$A:$A,$A137,'Gde bereinigt'!G:G)</f>
        <v>2233065000</v>
      </c>
      <c r="H137" s="2">
        <f>SUMIF('Gde bereinigt'!$A:$A,$A137,'Gde bereinigt'!H:H)</f>
        <v>232525088.5</v>
      </c>
      <c r="I137" s="2">
        <f>SUMIF('Gde bereinigt'!$A:$A,$A137,'Gde bereinigt'!I:I)</f>
        <v>42315971.050000004</v>
      </c>
      <c r="J137" s="2">
        <f>SUMIF('Gde bereinigt'!$A:$A,$A137,'Gde bereinigt'!J:J)</f>
        <v>7430459.5999999996</v>
      </c>
      <c r="K137" s="2">
        <f>SUMIF('Gde bereinigt'!$A:$A,$A137,'Gde bereinigt'!K:K)</f>
        <v>1660869.4</v>
      </c>
      <c r="L137" s="2">
        <f>SUMIF('Gde bereinigt'!$A:$A,$A137,'Gde bereinigt'!L:L)</f>
        <v>33511</v>
      </c>
      <c r="M137" s="2">
        <f>SUMIF('Gde bereinigt'!$A:$A,$A137,'Gde bereinigt'!M:M)</f>
        <v>2824</v>
      </c>
    </row>
    <row r="138" spans="1:13" ht="15.75">
      <c r="A138">
        <v>40</v>
      </c>
      <c r="B138" t="s">
        <v>134</v>
      </c>
      <c r="D138" s="2">
        <f>SUMIF('Gde bereinigt'!$A:$A,$A138,'Gde bereinigt'!D:D)</f>
        <v>114044830</v>
      </c>
      <c r="E138" s="2">
        <f>SUMIF('Gde bereinigt'!$A:$A,$A138,'Gde bereinigt'!E:E)</f>
        <v>760308195</v>
      </c>
      <c r="F138" s="2">
        <f>SUMIF('Gde bereinigt'!$A:$A,$A138,'Gde bereinigt'!F:F)</f>
        <v>940800</v>
      </c>
      <c r="G138" s="2">
        <f>SUMIF('Gde bereinigt'!$A:$A,$A138,'Gde bereinigt'!G:G)</f>
        <v>26317000</v>
      </c>
      <c r="H138" s="2">
        <f>SUMIF('Gde bereinigt'!$A:$A,$A138,'Gde bereinigt'!H:H)</f>
        <v>5910122.0999999996</v>
      </c>
      <c r="I138" s="2">
        <f>SUMIF('Gde bereinigt'!$A:$A,$A138,'Gde bereinigt'!I:I)</f>
        <v>995906.7</v>
      </c>
      <c r="J138" s="2">
        <f>SUMIF('Gde bereinigt'!$A:$A,$A138,'Gde bereinigt'!J:J)</f>
        <v>33877.800000000003</v>
      </c>
      <c r="K138" s="2">
        <f>SUMIF('Gde bereinigt'!$A:$A,$A138,'Gde bereinigt'!K:K)</f>
        <v>21481.55</v>
      </c>
      <c r="L138" s="2">
        <f>SUMIF('Gde bereinigt'!$A:$A,$A138,'Gde bereinigt'!L:L)</f>
        <v>1952</v>
      </c>
      <c r="M138" s="2">
        <f>SUMIF('Gde bereinigt'!$A:$A,$A138,'Gde bereinigt'!M:M)</f>
        <v>97</v>
      </c>
    </row>
    <row r="139" spans="1:13" ht="15.75">
      <c r="A139">
        <v>41</v>
      </c>
      <c r="B139" t="s">
        <v>154</v>
      </c>
      <c r="D139" s="2">
        <f>SUMIF('Gde bereinigt'!$A:$A,$A139,'Gde bereinigt'!D:D)</f>
        <v>45852300</v>
      </c>
      <c r="E139" s="2">
        <f>SUMIF('Gde bereinigt'!$A:$A,$A139,'Gde bereinigt'!E:E)</f>
        <v>308812000</v>
      </c>
      <c r="F139" s="2">
        <f>SUMIF('Gde bereinigt'!$A:$A,$A139,'Gde bereinigt'!F:F)</f>
        <v>458200</v>
      </c>
      <c r="G139" s="2">
        <f>SUMIF('Gde bereinigt'!$A:$A,$A139,'Gde bereinigt'!G:G)</f>
        <v>2110000</v>
      </c>
      <c r="H139" s="2">
        <f>SUMIF('Gde bereinigt'!$A:$A,$A139,'Gde bereinigt'!H:H)</f>
        <v>2572034.59</v>
      </c>
      <c r="I139" s="2">
        <f>SUMIF('Gde bereinigt'!$A:$A,$A139,'Gde bereinigt'!I:I)</f>
        <v>366390.55</v>
      </c>
      <c r="J139" s="2">
        <f>SUMIF('Gde bereinigt'!$A:$A,$A139,'Gde bereinigt'!J:J)</f>
        <v>67760.100000000006</v>
      </c>
      <c r="K139" s="2">
        <f>SUMIF('Gde bereinigt'!$A:$A,$A139,'Gde bereinigt'!K:K)</f>
        <v>1856.7</v>
      </c>
      <c r="L139" s="2">
        <f>SUMIF('Gde bereinigt'!$A:$A,$A139,'Gde bereinigt'!L:L)</f>
        <v>818</v>
      </c>
      <c r="M139" s="2">
        <f>SUMIF('Gde bereinigt'!$A:$A,$A139,'Gde bereinigt'!M:M)</f>
        <v>42</v>
      </c>
    </row>
    <row r="140" spans="1:13" ht="15.75">
      <c r="A140">
        <v>228</v>
      </c>
      <c r="B140" t="s">
        <v>135</v>
      </c>
      <c r="D140" s="2">
        <f>SUMIF('Gde bereinigt'!$A:$A,$A140,'Gde bereinigt'!D:D)</f>
        <v>454566000</v>
      </c>
      <c r="E140" s="2">
        <f>SUMIF('Gde bereinigt'!$A:$A,$A140,'Gde bereinigt'!E:E)</f>
        <v>2338981300</v>
      </c>
      <c r="F140" s="2">
        <f>SUMIF('Gde bereinigt'!$A:$A,$A140,'Gde bereinigt'!F:F)</f>
        <v>12240300</v>
      </c>
      <c r="G140" s="2">
        <f>SUMIF('Gde bereinigt'!$A:$A,$A140,'Gde bereinigt'!G:G)</f>
        <v>291287000</v>
      </c>
      <c r="H140" s="2">
        <f>SUMIF('Gde bereinigt'!$A:$A,$A140,'Gde bereinigt'!H:H)</f>
        <v>22147199.120000001</v>
      </c>
      <c r="I140" s="2">
        <f>SUMIF('Gde bereinigt'!$A:$A,$A140,'Gde bereinigt'!I:I)</f>
        <v>3081669.79</v>
      </c>
      <c r="J140" s="2">
        <f>SUMIF('Gde bereinigt'!$A:$A,$A140,'Gde bereinigt'!J:J)</f>
        <v>1585796.3900000001</v>
      </c>
      <c r="K140" s="2">
        <f>SUMIF('Gde bereinigt'!$A:$A,$A140,'Gde bereinigt'!K:K)</f>
        <v>307911.46000000002</v>
      </c>
      <c r="L140" s="2">
        <f>SUMIF('Gde bereinigt'!$A:$A,$A140,'Gde bereinigt'!L:L)</f>
        <v>8396</v>
      </c>
      <c r="M140" s="2">
        <f>SUMIF('Gde bereinigt'!$A:$A,$A140,'Gde bereinigt'!M:M)</f>
        <v>519</v>
      </c>
    </row>
    <row r="141" spans="1:13" ht="15.75">
      <c r="A141">
        <v>159</v>
      </c>
      <c r="B141" t="s">
        <v>142</v>
      </c>
      <c r="D141" s="2">
        <f>SUMIF('Gde bereinigt'!$A:$A,$A141,'Gde bereinigt'!D:D)</f>
        <v>1068632900</v>
      </c>
      <c r="E141" s="2">
        <f>SUMIF('Gde bereinigt'!$A:$A,$A141,'Gde bereinigt'!E:E)</f>
        <v>9209454600</v>
      </c>
      <c r="F141" s="2">
        <f>SUMIF('Gde bereinigt'!$A:$A,$A141,'Gde bereinigt'!F:F)</f>
        <v>21318200</v>
      </c>
      <c r="G141" s="2">
        <f>SUMIF('Gde bereinigt'!$A:$A,$A141,'Gde bereinigt'!G:G)</f>
        <v>219362000</v>
      </c>
      <c r="H141" s="2">
        <f>SUMIF('Gde bereinigt'!$A:$A,$A141,'Gde bereinigt'!H:H)</f>
        <v>83532151.950000003</v>
      </c>
      <c r="I141" s="2">
        <f>SUMIF('Gde bereinigt'!$A:$A,$A141,'Gde bereinigt'!I:I)</f>
        <v>21282451.300000001</v>
      </c>
      <c r="J141" s="2">
        <f>SUMIF('Gde bereinigt'!$A:$A,$A141,'Gde bereinigt'!J:J)</f>
        <v>1741283.26</v>
      </c>
      <c r="K141" s="2">
        <f>SUMIF('Gde bereinigt'!$A:$A,$A141,'Gde bereinigt'!K:K)</f>
        <v>161382.14000000001</v>
      </c>
      <c r="L141" s="2">
        <f>SUMIF('Gde bereinigt'!$A:$A,$A141,'Gde bereinigt'!L:L)</f>
        <v>11008</v>
      </c>
      <c r="M141" s="2">
        <f>SUMIF('Gde bereinigt'!$A:$A,$A141,'Gde bereinigt'!M:M)</f>
        <v>794</v>
      </c>
    </row>
    <row r="142" spans="1:13" ht="15.75">
      <c r="A142">
        <v>248</v>
      </c>
      <c r="B142" t="s">
        <v>98</v>
      </c>
      <c r="D142" s="2">
        <f>SUMIF('Gde bereinigt'!$A:$A,$A142,'Gde bereinigt'!D:D)</f>
        <v>1101880800</v>
      </c>
      <c r="E142" s="2">
        <f>SUMIF('Gde bereinigt'!$A:$A,$A142,'Gde bereinigt'!E:E)</f>
        <v>12765458400</v>
      </c>
      <c r="F142" s="2">
        <f>SUMIF('Gde bereinigt'!$A:$A,$A142,'Gde bereinigt'!F:F)</f>
        <v>16154400</v>
      </c>
      <c r="G142" s="2">
        <f>SUMIF('Gde bereinigt'!$A:$A,$A142,'Gde bereinigt'!G:G)</f>
        <v>407809000</v>
      </c>
      <c r="H142" s="2">
        <f>SUMIF('Gde bereinigt'!$A:$A,$A142,'Gde bereinigt'!H:H)</f>
        <v>100510046.66</v>
      </c>
      <c r="I142" s="2">
        <f>SUMIF('Gde bereinigt'!$A:$A,$A142,'Gde bereinigt'!I:I)</f>
        <v>31747880.140000001</v>
      </c>
      <c r="J142" s="2">
        <f>SUMIF('Gde bereinigt'!$A:$A,$A142,'Gde bereinigt'!J:J)</f>
        <v>2730755.23</v>
      </c>
      <c r="K142" s="2">
        <f>SUMIF('Gde bereinigt'!$A:$A,$A142,'Gde bereinigt'!K:K)</f>
        <v>315586.96999999997</v>
      </c>
      <c r="L142" s="2">
        <f>SUMIF('Gde bereinigt'!$A:$A,$A142,'Gde bereinigt'!L:L)</f>
        <v>8863</v>
      </c>
      <c r="M142" s="2">
        <f>SUMIF('Gde bereinigt'!$A:$A,$A142,'Gde bereinigt'!M:M)</f>
        <v>856</v>
      </c>
    </row>
    <row r="143" spans="1:13" ht="15.75">
      <c r="A143">
        <v>249</v>
      </c>
      <c r="B143" t="s">
        <v>99</v>
      </c>
      <c r="D143" s="2">
        <f>SUMIF('Gde bereinigt'!$A:$A,$A143,'Gde bereinigt'!D:D)</f>
        <v>547265700</v>
      </c>
      <c r="E143" s="2">
        <f>SUMIF('Gde bereinigt'!$A:$A,$A143,'Gde bereinigt'!E:E)</f>
        <v>3770018000</v>
      </c>
      <c r="F143" s="2">
        <f>SUMIF('Gde bereinigt'!$A:$A,$A143,'Gde bereinigt'!F:F)</f>
        <v>22625000</v>
      </c>
      <c r="G143" s="2">
        <f>SUMIF('Gde bereinigt'!$A:$A,$A143,'Gde bereinigt'!G:G)</f>
        <v>283727000</v>
      </c>
      <c r="H143" s="2">
        <f>SUMIF('Gde bereinigt'!$A:$A,$A143,'Gde bereinigt'!H:H)</f>
        <v>37131035.049999997</v>
      </c>
      <c r="I143" s="2">
        <f>SUMIF('Gde bereinigt'!$A:$A,$A143,'Gde bereinigt'!I:I)</f>
        <v>7492872.3000000007</v>
      </c>
      <c r="J143" s="2">
        <f>SUMIF('Gde bereinigt'!$A:$A,$A143,'Gde bereinigt'!J:J)</f>
        <v>2493862.4500000002</v>
      </c>
      <c r="K143" s="2">
        <f>SUMIF('Gde bereinigt'!$A:$A,$A143,'Gde bereinigt'!K:K)</f>
        <v>258730.05</v>
      </c>
      <c r="L143" s="2">
        <f>SUMIF('Gde bereinigt'!$A:$A,$A143,'Gde bereinigt'!L:L)</f>
        <v>7458</v>
      </c>
      <c r="M143" s="2">
        <f>SUMIF('Gde bereinigt'!$A:$A,$A143,'Gde bereinigt'!M:M)</f>
        <v>757</v>
      </c>
    </row>
    <row r="144" spans="1:13" ht="15.75">
      <c r="A144">
        <v>250</v>
      </c>
      <c r="B144" t="s">
        <v>100</v>
      </c>
      <c r="D144" s="2">
        <f>SUMIF('Gde bereinigt'!$A:$A,$A144,'Gde bereinigt'!D:D)</f>
        <v>1090317300</v>
      </c>
      <c r="E144" s="2">
        <f>SUMIF('Gde bereinigt'!$A:$A,$A144,'Gde bereinigt'!E:E)</f>
        <v>5496330900</v>
      </c>
      <c r="F144" s="2">
        <f>SUMIF('Gde bereinigt'!$A:$A,$A144,'Gde bereinigt'!F:F)</f>
        <v>246741400</v>
      </c>
      <c r="G144" s="2">
        <f>SUMIF('Gde bereinigt'!$A:$A,$A144,'Gde bereinigt'!G:G)</f>
        <v>2053919200</v>
      </c>
      <c r="H144" s="2">
        <f>SUMIF('Gde bereinigt'!$A:$A,$A144,'Gde bereinigt'!H:H)</f>
        <v>61099682.269999996</v>
      </c>
      <c r="I144" s="2">
        <f>SUMIF('Gde bereinigt'!$A:$A,$A144,'Gde bereinigt'!I:I)</f>
        <v>8488839.0299999993</v>
      </c>
      <c r="J144" s="2">
        <f>SUMIF('Gde bereinigt'!$A:$A,$A144,'Gde bereinigt'!J:J)</f>
        <v>21332414.509999998</v>
      </c>
      <c r="K144" s="2">
        <f>SUMIF('Gde bereinigt'!$A:$A,$A144,'Gde bereinigt'!K:K)</f>
        <v>1421151.54</v>
      </c>
      <c r="L144" s="2">
        <f>SUMIF('Gde bereinigt'!$A:$A,$A144,'Gde bereinigt'!L:L)</f>
        <v>17458</v>
      </c>
      <c r="M144" s="2">
        <f>SUMIF('Gde bereinigt'!$A:$A,$A144,'Gde bereinigt'!M:M)</f>
        <v>1728</v>
      </c>
    </row>
    <row r="145" spans="1:13" ht="15.75">
      <c r="A145">
        <v>198</v>
      </c>
      <c r="B145" t="s">
        <v>60</v>
      </c>
      <c r="D145" s="2">
        <f>SUMIF('Gde bereinigt'!$A:$A,$A145,'Gde bereinigt'!D:D)</f>
        <v>4171670309</v>
      </c>
      <c r="E145" s="2">
        <f>SUMIF('Gde bereinigt'!$A:$A,$A145,'Gde bereinigt'!E:E)</f>
        <v>23353942001</v>
      </c>
      <c r="F145" s="2">
        <f>SUMIF('Gde bereinigt'!$A:$A,$A145,'Gde bereinigt'!F:F)</f>
        <v>250314800</v>
      </c>
      <c r="G145" s="2">
        <f>SUMIF('Gde bereinigt'!$A:$A,$A145,'Gde bereinigt'!G:G)</f>
        <v>2745722000</v>
      </c>
      <c r="H145" s="2">
        <f>SUMIF('Gde bereinigt'!$A:$A,$A145,'Gde bereinigt'!H:H)</f>
        <v>247153375.57000002</v>
      </c>
      <c r="I145" s="2">
        <f>SUMIF('Gde bereinigt'!$A:$A,$A145,'Gde bereinigt'!I:I)</f>
        <v>36229485.749999993</v>
      </c>
      <c r="J145" s="2">
        <f>SUMIF('Gde bereinigt'!$A:$A,$A145,'Gde bereinigt'!J:J)</f>
        <v>21470123.25</v>
      </c>
      <c r="K145" s="2">
        <f>SUMIF('Gde bereinigt'!$A:$A,$A145,'Gde bereinigt'!K:K)</f>
        <v>2265777.5</v>
      </c>
      <c r="L145" s="2">
        <f>SUMIF('Gde bereinigt'!$A:$A,$A145,'Gde bereinigt'!L:L)</f>
        <v>64797</v>
      </c>
      <c r="M145" s="2">
        <f>SUMIF('Gde bereinigt'!$A:$A,$A145,'Gde bereinigt'!M:M)</f>
        <v>4415</v>
      </c>
    </row>
    <row r="146" spans="1:13" ht="15.75">
      <c r="A146">
        <v>43</v>
      </c>
      <c r="B146" t="s">
        <v>143</v>
      </c>
      <c r="D146" s="2">
        <f>SUMIF('Gde bereinigt'!$A:$A,$A146,'Gde bereinigt'!D:D)</f>
        <v>44762100</v>
      </c>
      <c r="E146" s="2">
        <f>SUMIF('Gde bereinigt'!$A:$A,$A146,'Gde bereinigt'!E:E)</f>
        <v>235126000</v>
      </c>
      <c r="F146" s="2">
        <f>SUMIF('Gde bereinigt'!$A:$A,$A146,'Gde bereinigt'!F:F)</f>
        <v>320300</v>
      </c>
      <c r="G146" s="2">
        <f>SUMIF('Gde bereinigt'!$A:$A,$A146,'Gde bereinigt'!G:G)</f>
        <v>6861000</v>
      </c>
      <c r="H146" s="2">
        <f>SUMIF('Gde bereinigt'!$A:$A,$A146,'Gde bereinigt'!H:H)</f>
        <v>2663124.9499999997</v>
      </c>
      <c r="I146" s="2">
        <f>SUMIF('Gde bereinigt'!$A:$A,$A146,'Gde bereinigt'!I:I)</f>
        <v>445847.5</v>
      </c>
      <c r="J146" s="2">
        <f>SUMIF('Gde bereinigt'!$A:$A,$A146,'Gde bereinigt'!J:J)</f>
        <v>21576.95</v>
      </c>
      <c r="K146" s="2">
        <f>SUMIF('Gde bereinigt'!$A:$A,$A146,'Gde bereinigt'!K:K)</f>
        <v>3969.75</v>
      </c>
      <c r="L146" s="2">
        <f>SUMIF('Gde bereinigt'!$A:$A,$A146,'Gde bereinigt'!L:L)</f>
        <v>652</v>
      </c>
      <c r="M146" s="2">
        <f>SUMIF('Gde bereinigt'!$A:$A,$A146,'Gde bereinigt'!M:M)</f>
        <v>47</v>
      </c>
    </row>
    <row r="147" spans="1:13" ht="15.75">
      <c r="A147">
        <v>199</v>
      </c>
      <c r="B147" t="s">
        <v>61</v>
      </c>
      <c r="D147" s="2">
        <f>SUMIF('Gde bereinigt'!$A:$A,$A147,'Gde bereinigt'!D:D)</f>
        <v>2176437100</v>
      </c>
      <c r="E147" s="2">
        <f>SUMIF('Gde bereinigt'!$A:$A,$A147,'Gde bereinigt'!E:E)</f>
        <v>10756808000</v>
      </c>
      <c r="F147" s="2">
        <f>SUMIF('Gde bereinigt'!$A:$A,$A147,'Gde bereinigt'!F:F)</f>
        <v>977068500</v>
      </c>
      <c r="G147" s="2">
        <f>SUMIF('Gde bereinigt'!$A:$A,$A147,'Gde bereinigt'!G:G)</f>
        <v>2868774000</v>
      </c>
      <c r="H147" s="2">
        <f>SUMIF('Gde bereinigt'!$A:$A,$A147,'Gde bereinigt'!H:H)</f>
        <v>125174076.18999998</v>
      </c>
      <c r="I147" s="2">
        <f>SUMIF('Gde bereinigt'!$A:$A,$A147,'Gde bereinigt'!I:I)</f>
        <v>15887581.649999999</v>
      </c>
      <c r="J147" s="2">
        <f>SUMIF('Gde bereinigt'!$A:$A,$A147,'Gde bereinigt'!J:J)</f>
        <v>30259958.149999999</v>
      </c>
      <c r="K147" s="2">
        <f>SUMIF('Gde bereinigt'!$A:$A,$A147,'Gde bereinigt'!K:K)</f>
        <v>2466062.6</v>
      </c>
      <c r="L147" s="2">
        <f>SUMIF('Gde bereinigt'!$A:$A,$A147,'Gde bereinigt'!L:L)</f>
        <v>33125</v>
      </c>
      <c r="M147" s="2">
        <f>SUMIF('Gde bereinigt'!$A:$A,$A147,'Gde bereinigt'!M:M)</f>
        <v>2879</v>
      </c>
    </row>
    <row r="148" spans="1:13" ht="15.75">
      <c r="A148">
        <v>293</v>
      </c>
      <c r="B148" t="s">
        <v>24</v>
      </c>
      <c r="D148" s="2">
        <f>SUMIF('Gde bereinigt'!$A:$A,$A148,'Gde bereinigt'!D:D)</f>
        <v>3142494300</v>
      </c>
      <c r="E148" s="2">
        <f>SUMIF('Gde bereinigt'!$A:$A,$A148,'Gde bereinigt'!E:E)</f>
        <v>19203688000</v>
      </c>
      <c r="F148" s="2">
        <f>SUMIF('Gde bereinigt'!$A:$A,$A148,'Gde bereinigt'!F:F)</f>
        <v>215618600</v>
      </c>
      <c r="G148" s="2">
        <f>SUMIF('Gde bereinigt'!$A:$A,$A148,'Gde bereinigt'!G:G)</f>
        <v>2694131000</v>
      </c>
      <c r="H148" s="2">
        <f>SUMIF('Gde bereinigt'!$A:$A,$A148,'Gde bereinigt'!H:H)</f>
        <v>191640405.40000001</v>
      </c>
      <c r="I148" s="2">
        <f>SUMIF('Gde bereinigt'!$A:$A,$A148,'Gde bereinigt'!I:I)</f>
        <v>30281120.350000001</v>
      </c>
      <c r="J148" s="2">
        <f>SUMIF('Gde bereinigt'!$A:$A,$A148,'Gde bereinigt'!J:J)</f>
        <v>15858908.800000001</v>
      </c>
      <c r="K148" s="2">
        <f>SUMIF('Gde bereinigt'!$A:$A,$A148,'Gde bereinigt'!K:K)</f>
        <v>2192518.75</v>
      </c>
      <c r="L148" s="2">
        <f>SUMIF('Gde bereinigt'!$A:$A,$A148,'Gde bereinigt'!L:L)</f>
        <v>46631</v>
      </c>
      <c r="M148" s="2">
        <f>SUMIF('Gde bereinigt'!$A:$A,$A148,'Gde bereinigt'!M:M)</f>
        <v>3494</v>
      </c>
    </row>
    <row r="149" spans="1:13" ht="15.75">
      <c r="A149">
        <v>120</v>
      </c>
      <c r="B149" t="s">
        <v>32</v>
      </c>
      <c r="D149" s="2">
        <f>SUMIF('Gde bereinigt'!$A:$A,$A149,'Gde bereinigt'!D:D)</f>
        <v>958754100</v>
      </c>
      <c r="E149" s="2">
        <f>SUMIF('Gde bereinigt'!$A:$A,$A149,'Gde bereinigt'!E:E)</f>
        <v>4818601000</v>
      </c>
      <c r="F149" s="2">
        <f>SUMIF('Gde bereinigt'!$A:$A,$A149,'Gde bereinigt'!F:F)</f>
        <v>34835400</v>
      </c>
      <c r="G149" s="2">
        <f>SUMIF('Gde bereinigt'!$A:$A,$A149,'Gde bereinigt'!G:G)</f>
        <v>354759000</v>
      </c>
      <c r="H149" s="2">
        <f>SUMIF('Gde bereinigt'!$A:$A,$A149,'Gde bereinigt'!H:H)</f>
        <v>46458869.850000001</v>
      </c>
      <c r="I149" s="2">
        <f>SUMIF('Gde bereinigt'!$A:$A,$A149,'Gde bereinigt'!I:I)</f>
        <v>6244389.5</v>
      </c>
      <c r="J149" s="2">
        <f>SUMIF('Gde bereinigt'!$A:$A,$A149,'Gde bereinigt'!J:J)</f>
        <v>2294785.65</v>
      </c>
      <c r="K149" s="2">
        <f>SUMIF('Gde bereinigt'!$A:$A,$A149,'Gde bereinigt'!K:K)</f>
        <v>292174.2</v>
      </c>
      <c r="L149" s="2">
        <f>SUMIF('Gde bereinigt'!$A:$A,$A149,'Gde bereinigt'!L:L)</f>
        <v>18449</v>
      </c>
      <c r="M149" s="2">
        <f>SUMIF('Gde bereinigt'!$A:$A,$A149,'Gde bereinigt'!M:M)</f>
        <v>1061</v>
      </c>
    </row>
    <row r="150" spans="1:13" ht="15.75">
      <c r="A150">
        <v>69</v>
      </c>
      <c r="B150" t="s">
        <v>73</v>
      </c>
      <c r="D150" s="2">
        <f>SUMIF('Gde bereinigt'!$A:$A,$A150,'Gde bereinigt'!D:D)</f>
        <v>2080709500</v>
      </c>
      <c r="E150" s="2">
        <f>SUMIF('Gde bereinigt'!$A:$A,$A150,'Gde bereinigt'!E:E)</f>
        <v>11268119000</v>
      </c>
      <c r="F150" s="2">
        <f>SUMIF('Gde bereinigt'!$A:$A,$A150,'Gde bereinigt'!F:F)</f>
        <v>3015487100</v>
      </c>
      <c r="G150" s="2">
        <f>SUMIF('Gde bereinigt'!$A:$A,$A150,'Gde bereinigt'!G:G)</f>
        <v>14417279000</v>
      </c>
      <c r="H150" s="2">
        <f>SUMIF('Gde bereinigt'!$A:$A,$A150,'Gde bereinigt'!H:H)</f>
        <v>139883984</v>
      </c>
      <c r="I150" s="2">
        <f>SUMIF('Gde bereinigt'!$A:$A,$A150,'Gde bereinigt'!I:I)</f>
        <v>20467091.399999999</v>
      </c>
      <c r="J150" s="2">
        <f>SUMIF('Gde bereinigt'!$A:$A,$A150,'Gde bereinigt'!J:J)</f>
        <v>129898778.34999999</v>
      </c>
      <c r="K150" s="2">
        <f>SUMIF('Gde bereinigt'!$A:$A,$A150,'Gde bereinigt'!K:K)</f>
        <v>11715948.449999999</v>
      </c>
      <c r="L150" s="2">
        <f>SUMIF('Gde bereinigt'!$A:$A,$A150,'Gde bereinigt'!L:L)</f>
        <v>31206</v>
      </c>
      <c r="M150" s="2">
        <f>SUMIF('Gde bereinigt'!$A:$A,$A150,'Gde bereinigt'!M:M)</f>
        <v>3562</v>
      </c>
    </row>
    <row r="151" spans="1:13" ht="15.75">
      <c r="A151">
        <v>200</v>
      </c>
      <c r="B151" t="s">
        <v>62</v>
      </c>
      <c r="D151" s="2">
        <f>SUMIF('Gde bereinigt'!$A:$A,$A151,'Gde bereinigt'!D:D)</f>
        <v>958806200</v>
      </c>
      <c r="E151" s="2">
        <f>SUMIF('Gde bereinigt'!$A:$A,$A151,'Gde bereinigt'!E:E)</f>
        <v>5540804000</v>
      </c>
      <c r="F151" s="2">
        <f>SUMIF('Gde bereinigt'!$A:$A,$A151,'Gde bereinigt'!F:F)</f>
        <v>250696200</v>
      </c>
      <c r="G151" s="2">
        <f>SUMIF('Gde bereinigt'!$A:$A,$A151,'Gde bereinigt'!G:G)</f>
        <v>1927108000</v>
      </c>
      <c r="H151" s="2">
        <f>SUMIF('Gde bereinigt'!$A:$A,$A151,'Gde bereinigt'!H:H)</f>
        <v>60177440.489999995</v>
      </c>
      <c r="I151" s="2">
        <f>SUMIF('Gde bereinigt'!$A:$A,$A151,'Gde bereinigt'!I:I)</f>
        <v>11060255.450000001</v>
      </c>
      <c r="J151" s="2">
        <f>SUMIF('Gde bereinigt'!$A:$A,$A151,'Gde bereinigt'!J:J)</f>
        <v>15819219.85</v>
      </c>
      <c r="K151" s="2">
        <f>SUMIF('Gde bereinigt'!$A:$A,$A151,'Gde bereinigt'!K:K)</f>
        <v>1314118.6499999999</v>
      </c>
      <c r="L151" s="2">
        <f>SUMIF('Gde bereinigt'!$A:$A,$A151,'Gde bereinigt'!L:L)</f>
        <v>13837</v>
      </c>
      <c r="M151" s="2">
        <f>SUMIF('Gde bereinigt'!$A:$A,$A151,'Gde bereinigt'!M:M)</f>
        <v>1509</v>
      </c>
    </row>
    <row r="152" spans="1:13" ht="15.75">
      <c r="A152">
        <v>70</v>
      </c>
      <c r="B152" t="s">
        <v>168</v>
      </c>
      <c r="D152" s="2">
        <f>SUMIF('Gde bereinigt'!$A:$A,$A152,'Gde bereinigt'!D:D)</f>
        <v>64386000</v>
      </c>
      <c r="E152" s="2">
        <f>SUMIF('Gde bereinigt'!$A:$A,$A152,'Gde bereinigt'!E:E)</f>
        <v>334268000</v>
      </c>
      <c r="F152" s="2">
        <f>SUMIF('Gde bereinigt'!$A:$A,$A152,'Gde bereinigt'!F:F)</f>
        <v>138500</v>
      </c>
      <c r="G152" s="2">
        <f>SUMIF('Gde bereinigt'!$A:$A,$A152,'Gde bereinigt'!G:G)</f>
        <v>4696000</v>
      </c>
      <c r="H152" s="2">
        <f>SUMIF('Gde bereinigt'!$A:$A,$A152,'Gde bereinigt'!H:H)</f>
        <v>3510651.8999999994</v>
      </c>
      <c r="I152" s="2">
        <f>SUMIF('Gde bereinigt'!$A:$A,$A152,'Gde bereinigt'!I:I)</f>
        <v>326922.65000000002</v>
      </c>
      <c r="J152" s="2">
        <f>SUMIF('Gde bereinigt'!$A:$A,$A152,'Gde bereinigt'!J:J)</f>
        <v>6466.2</v>
      </c>
      <c r="K152" s="2">
        <f>SUMIF('Gde bereinigt'!$A:$A,$A152,'Gde bereinigt'!K:K)</f>
        <v>3607.5</v>
      </c>
      <c r="L152" s="2">
        <f>SUMIF('Gde bereinigt'!$A:$A,$A152,'Gde bereinigt'!L:L)</f>
        <v>1051</v>
      </c>
      <c r="M152" s="2">
        <f>SUMIF('Gde bereinigt'!$A:$A,$A152,'Gde bereinigt'!M:M)</f>
        <v>53</v>
      </c>
    </row>
    <row r="153" spans="1:13" ht="15.75">
      <c r="A153">
        <v>102</v>
      </c>
      <c r="B153" t="s">
        <v>169</v>
      </c>
      <c r="D153" s="2">
        <f>SUMIF('Gde bereinigt'!$A:$A,$A153,'Gde bereinigt'!D:D)</f>
        <v>207557400</v>
      </c>
      <c r="E153" s="2">
        <f>SUMIF('Gde bereinigt'!$A:$A,$A153,'Gde bereinigt'!E:E)</f>
        <v>831069300</v>
      </c>
      <c r="F153" s="2">
        <f>SUMIF('Gde bereinigt'!$A:$A,$A153,'Gde bereinigt'!F:F)</f>
        <v>22900400</v>
      </c>
      <c r="G153" s="2">
        <f>SUMIF('Gde bereinigt'!$A:$A,$A153,'Gde bereinigt'!G:G)</f>
        <v>167480500</v>
      </c>
      <c r="H153" s="2">
        <f>SUMIF('Gde bereinigt'!$A:$A,$A153,'Gde bereinigt'!H:H)</f>
        <v>10770690.539999999</v>
      </c>
      <c r="I153" s="2">
        <f>SUMIF('Gde bereinigt'!$A:$A,$A153,'Gde bereinigt'!I:I)</f>
        <v>1059636.96</v>
      </c>
      <c r="J153" s="2">
        <f>SUMIF('Gde bereinigt'!$A:$A,$A153,'Gde bereinigt'!J:J)</f>
        <v>1897021.81</v>
      </c>
      <c r="K153" s="2">
        <f>SUMIF('Gde bereinigt'!$A:$A,$A153,'Gde bereinigt'!K:K)</f>
        <v>135953.64000000001</v>
      </c>
      <c r="L153" s="2">
        <f>SUMIF('Gde bereinigt'!$A:$A,$A153,'Gde bereinigt'!L:L)</f>
        <v>3751</v>
      </c>
      <c r="M153" s="2">
        <f>SUMIF('Gde bereinigt'!$A:$A,$A153,'Gde bereinigt'!M:M)</f>
        <v>190</v>
      </c>
    </row>
    <row r="154" spans="1:13" ht="15.75">
      <c r="A154">
        <v>251</v>
      </c>
      <c r="B154" t="s">
        <v>33</v>
      </c>
      <c r="D154" s="2">
        <f>SUMIF('Gde bereinigt'!$A:$A,$A154,'Gde bereinigt'!D:D)</f>
        <v>560304600</v>
      </c>
      <c r="E154" s="2">
        <f>SUMIF('Gde bereinigt'!$A:$A,$A154,'Gde bereinigt'!E:E)</f>
        <v>3452839000</v>
      </c>
      <c r="F154" s="2">
        <f>SUMIF('Gde bereinigt'!$A:$A,$A154,'Gde bereinigt'!F:F)</f>
        <v>37593900</v>
      </c>
      <c r="G154" s="2">
        <f>SUMIF('Gde bereinigt'!$A:$A,$A154,'Gde bereinigt'!G:G)</f>
        <v>258258000</v>
      </c>
      <c r="H154" s="2">
        <f>SUMIF('Gde bereinigt'!$A:$A,$A154,'Gde bereinigt'!H:H)</f>
        <v>33937482.890000001</v>
      </c>
      <c r="I154" s="2">
        <f>SUMIF('Gde bereinigt'!$A:$A,$A154,'Gde bereinigt'!I:I)</f>
        <v>6114914.3000000007</v>
      </c>
      <c r="J154" s="2">
        <f>SUMIF('Gde bereinigt'!$A:$A,$A154,'Gde bereinigt'!J:J)</f>
        <v>2460848.0499999998</v>
      </c>
      <c r="K154" s="2">
        <f>SUMIF('Gde bereinigt'!$A:$A,$A154,'Gde bereinigt'!K:K)</f>
        <v>184673.1</v>
      </c>
      <c r="L154" s="2">
        <f>SUMIF('Gde bereinigt'!$A:$A,$A154,'Gde bereinigt'!L:L)</f>
        <v>8543</v>
      </c>
      <c r="M154" s="2">
        <f>SUMIF('Gde bereinigt'!$A:$A,$A154,'Gde bereinigt'!M:M)</f>
        <v>650</v>
      </c>
    </row>
    <row r="155" spans="1:13" ht="15.75">
      <c r="A155">
        <v>180</v>
      </c>
      <c r="B155" t="s">
        <v>50</v>
      </c>
      <c r="D155" s="2">
        <f>SUMIF('Gde bereinigt'!$A:$A,$A155,'Gde bereinigt'!D:D)</f>
        <v>428468300</v>
      </c>
      <c r="E155" s="2">
        <f>SUMIF('Gde bereinigt'!$A:$A,$A155,'Gde bereinigt'!E:E)</f>
        <v>2893971000</v>
      </c>
      <c r="F155" s="2">
        <f>SUMIF('Gde bereinigt'!$A:$A,$A155,'Gde bereinigt'!F:F)</f>
        <v>14384500</v>
      </c>
      <c r="G155" s="2">
        <f>SUMIF('Gde bereinigt'!$A:$A,$A155,'Gde bereinigt'!G:G)</f>
        <v>360426000</v>
      </c>
      <c r="H155" s="2">
        <f>SUMIF('Gde bereinigt'!$A:$A,$A155,'Gde bereinigt'!H:H)</f>
        <v>25517266.300000001</v>
      </c>
      <c r="I155" s="2">
        <f>SUMIF('Gde bereinigt'!$A:$A,$A155,'Gde bereinigt'!I:I)</f>
        <v>4708115.5999999996</v>
      </c>
      <c r="J155" s="2">
        <f>SUMIF('Gde bereinigt'!$A:$A,$A155,'Gde bereinigt'!J:J)</f>
        <v>1278259.46</v>
      </c>
      <c r="K155" s="2">
        <f>SUMIF('Gde bereinigt'!$A:$A,$A155,'Gde bereinigt'!K:K)</f>
        <v>260847.39</v>
      </c>
      <c r="L155" s="2">
        <f>SUMIF('Gde bereinigt'!$A:$A,$A155,'Gde bereinigt'!L:L)</f>
        <v>5874</v>
      </c>
      <c r="M155" s="2">
        <f>SUMIF('Gde bereinigt'!$A:$A,$A155,'Gde bereinigt'!M:M)</f>
        <v>355</v>
      </c>
    </row>
    <row r="156" spans="1:13" ht="15.75">
      <c r="A156">
        <v>14</v>
      </c>
      <c r="B156" t="s">
        <v>136</v>
      </c>
      <c r="D156" s="2">
        <f>SUMIF('Gde bereinigt'!$A:$A,$A156,'Gde bereinigt'!D:D)</f>
        <v>861196400</v>
      </c>
      <c r="E156" s="2">
        <f>SUMIF('Gde bereinigt'!$A:$A,$A156,'Gde bereinigt'!E:E)</f>
        <v>6548925200</v>
      </c>
      <c r="F156" s="2">
        <f>SUMIF('Gde bereinigt'!$A:$A,$A156,'Gde bereinigt'!F:F)</f>
        <v>42016500</v>
      </c>
      <c r="G156" s="2">
        <f>SUMIF('Gde bereinigt'!$A:$A,$A156,'Gde bereinigt'!G:G)</f>
        <v>255039000</v>
      </c>
      <c r="H156" s="2">
        <f>SUMIF('Gde bereinigt'!$A:$A,$A156,'Gde bereinigt'!H:H)</f>
        <v>61666715.899999999</v>
      </c>
      <c r="I156" s="2">
        <f>SUMIF('Gde bereinigt'!$A:$A,$A156,'Gde bereinigt'!I:I)</f>
        <v>12352097.6</v>
      </c>
      <c r="J156" s="2">
        <f>SUMIF('Gde bereinigt'!$A:$A,$A156,'Gde bereinigt'!J:J)</f>
        <v>4630993.04</v>
      </c>
      <c r="K156" s="2">
        <f>SUMIF('Gde bereinigt'!$A:$A,$A156,'Gde bereinigt'!K:K)</f>
        <v>231330.21</v>
      </c>
      <c r="L156" s="2">
        <f>SUMIF('Gde bereinigt'!$A:$A,$A156,'Gde bereinigt'!L:L)</f>
        <v>8817</v>
      </c>
      <c r="M156" s="2">
        <f>SUMIF('Gde bereinigt'!$A:$A,$A156,'Gde bereinigt'!M:M)</f>
        <v>675</v>
      </c>
    </row>
    <row r="157" spans="1:13" ht="15.75">
      <c r="A157">
        <v>121</v>
      </c>
      <c r="B157" t="s">
        <v>63</v>
      </c>
      <c r="D157" s="2">
        <f>SUMIF('Gde bereinigt'!$A:$A,$A157,'Gde bereinigt'!D:D)</f>
        <v>2511450600</v>
      </c>
      <c r="E157" s="2">
        <f>SUMIF('Gde bereinigt'!$A:$A,$A157,'Gde bereinigt'!E:E)</f>
        <v>12000788200</v>
      </c>
      <c r="F157" s="2">
        <f>SUMIF('Gde bereinigt'!$A:$A,$A157,'Gde bereinigt'!F:F)</f>
        <v>187849900</v>
      </c>
      <c r="G157" s="2">
        <f>SUMIF('Gde bereinigt'!$A:$A,$A157,'Gde bereinigt'!G:G)</f>
        <v>3239901000</v>
      </c>
      <c r="H157" s="2">
        <f>SUMIF('Gde bereinigt'!$A:$A,$A157,'Gde bereinigt'!H:H)</f>
        <v>132406286.03</v>
      </c>
      <c r="I157" s="2">
        <f>SUMIF('Gde bereinigt'!$A:$A,$A157,'Gde bereinigt'!I:I)</f>
        <v>16895699.620000001</v>
      </c>
      <c r="J157" s="2">
        <f>SUMIF('Gde bereinigt'!$A:$A,$A157,'Gde bereinigt'!J:J)</f>
        <v>17003506.699999999</v>
      </c>
      <c r="K157" s="2">
        <f>SUMIF('Gde bereinigt'!$A:$A,$A157,'Gde bereinigt'!K:K)</f>
        <v>2716418.55</v>
      </c>
      <c r="L157" s="2">
        <f>SUMIF('Gde bereinigt'!$A:$A,$A157,'Gde bereinigt'!L:L)</f>
        <v>43420</v>
      </c>
      <c r="M157" s="2">
        <f>SUMIF('Gde bereinigt'!$A:$A,$A157,'Gde bereinigt'!M:M)</f>
        <v>3344</v>
      </c>
    </row>
    <row r="158" spans="1:13" ht="15.75">
      <c r="A158">
        <v>298</v>
      </c>
      <c r="B158" t="s">
        <v>194</v>
      </c>
      <c r="D158" s="2">
        <f>SUMIF('Gde bereinigt'!$A:$A,$A158,'Gde bereinigt'!D:D)</f>
        <v>842777300</v>
      </c>
      <c r="E158" s="2">
        <f>SUMIF('Gde bereinigt'!$A:$A,$A158,'Gde bereinigt'!E:E)</f>
        <v>5094861800</v>
      </c>
      <c r="F158" s="2">
        <f>SUMIF('Gde bereinigt'!$A:$A,$A158,'Gde bereinigt'!F:F)</f>
        <v>11276500</v>
      </c>
      <c r="G158" s="2">
        <f>SUMIF('Gde bereinigt'!$A:$A,$A158,'Gde bereinigt'!G:G)</f>
        <v>168368000</v>
      </c>
      <c r="H158" s="2">
        <f>SUMIF('Gde bereinigt'!$A:$A,$A158,'Gde bereinigt'!H:H)</f>
        <v>48063366.359999999</v>
      </c>
      <c r="I158" s="2">
        <f>SUMIF('Gde bereinigt'!$A:$A,$A158,'Gde bereinigt'!I:I)</f>
        <v>7199831.04</v>
      </c>
      <c r="J158" s="2">
        <f>SUMIF('Gde bereinigt'!$A:$A,$A158,'Gde bereinigt'!J:J)</f>
        <v>1007112.79</v>
      </c>
      <c r="K158" s="2">
        <f>SUMIF('Gde bereinigt'!$A:$A,$A158,'Gde bereinigt'!K:K)</f>
        <v>150954.01</v>
      </c>
      <c r="L158" s="2">
        <f>SUMIF('Gde bereinigt'!$A:$A,$A158,'Gde bereinigt'!L:L)</f>
        <v>11516</v>
      </c>
      <c r="M158" s="2">
        <f>SUMIF('Gde bereinigt'!$A:$A,$A158,'Gde bereinigt'!M:M)</f>
        <v>705</v>
      </c>
    </row>
    <row r="159" spans="1:13" ht="15.75">
      <c r="A159">
        <v>71</v>
      </c>
      <c r="B159" t="s">
        <v>82</v>
      </c>
      <c r="D159" s="2">
        <f>SUMIF('Gde bereinigt'!$A:$A,$A159,'Gde bereinigt'!D:D)</f>
        <v>185170700</v>
      </c>
      <c r="E159" s="2">
        <f>SUMIF('Gde bereinigt'!$A:$A,$A159,'Gde bereinigt'!E:E)</f>
        <v>1182840000</v>
      </c>
      <c r="F159" s="2">
        <f>SUMIF('Gde bereinigt'!$A:$A,$A159,'Gde bereinigt'!F:F)</f>
        <v>14089000</v>
      </c>
      <c r="G159" s="2">
        <f>SUMIF('Gde bereinigt'!$A:$A,$A159,'Gde bereinigt'!G:G)</f>
        <v>122801000</v>
      </c>
      <c r="H159" s="2">
        <f>SUMIF('Gde bereinigt'!$A:$A,$A159,'Gde bereinigt'!H:H)</f>
        <v>11614539.039999999</v>
      </c>
      <c r="I159" s="2">
        <f>SUMIF('Gde bereinigt'!$A:$A,$A159,'Gde bereinigt'!I:I)</f>
        <v>1901997.76</v>
      </c>
      <c r="J159" s="2">
        <f>SUMIF('Gde bereinigt'!$A:$A,$A159,'Gde bereinigt'!J:J)</f>
        <v>431633.18</v>
      </c>
      <c r="K159" s="2">
        <f>SUMIF('Gde bereinigt'!$A:$A,$A159,'Gde bereinigt'!K:K)</f>
        <v>113604.42</v>
      </c>
      <c r="L159" s="2">
        <f>SUMIF('Gde bereinigt'!$A:$A,$A159,'Gde bereinigt'!L:L)</f>
        <v>2476</v>
      </c>
      <c r="M159" s="2">
        <f>SUMIF('Gde bereinigt'!$A:$A,$A159,'Gde bereinigt'!M:M)</f>
        <v>197</v>
      </c>
    </row>
    <row r="160" spans="1:13" ht="15.75">
      <c r="A160">
        <v>181</v>
      </c>
      <c r="B160" t="s">
        <v>102</v>
      </c>
      <c r="D160" s="2">
        <f>SUMIF('Gde bereinigt'!$A:$A,$A160,'Gde bereinigt'!D:D)</f>
        <v>204087000</v>
      </c>
      <c r="E160" s="2">
        <f>SUMIF('Gde bereinigt'!$A:$A,$A160,'Gde bereinigt'!E:E)</f>
        <v>1081545000</v>
      </c>
      <c r="F160" s="2">
        <f>SUMIF('Gde bereinigt'!$A:$A,$A160,'Gde bereinigt'!F:F)</f>
        <v>8829600</v>
      </c>
      <c r="G160" s="2">
        <f>SUMIF('Gde bereinigt'!$A:$A,$A160,'Gde bereinigt'!G:G)</f>
        <v>104949000</v>
      </c>
      <c r="H160" s="2">
        <f>SUMIF('Gde bereinigt'!$A:$A,$A160,'Gde bereinigt'!H:H)</f>
        <v>9583046.4900000002</v>
      </c>
      <c r="I160" s="2">
        <f>SUMIF('Gde bereinigt'!$A:$A,$A160,'Gde bereinigt'!I:I)</f>
        <v>1291325.6000000001</v>
      </c>
      <c r="J160" s="2">
        <f>SUMIF('Gde bereinigt'!$A:$A,$A160,'Gde bereinigt'!J:J)</f>
        <v>688366</v>
      </c>
      <c r="K160" s="2">
        <f>SUMIF('Gde bereinigt'!$A:$A,$A160,'Gde bereinigt'!K:K)</f>
        <v>84253.25</v>
      </c>
      <c r="L160" s="2">
        <f>SUMIF('Gde bereinigt'!$A:$A,$A160,'Gde bereinigt'!L:L)</f>
        <v>3672</v>
      </c>
      <c r="M160" s="2">
        <f>SUMIF('Gde bereinigt'!$A:$A,$A160,'Gde bereinigt'!M:M)</f>
        <v>261</v>
      </c>
    </row>
    <row r="161" spans="1:13" ht="15.75">
      <c r="A161">
        <v>182</v>
      </c>
      <c r="B161" t="s">
        <v>150</v>
      </c>
      <c r="D161" s="2">
        <f>SUMIF('Gde bereinigt'!$A:$A,$A161,'Gde bereinigt'!D:D)</f>
        <v>116724600</v>
      </c>
      <c r="E161" s="2">
        <f>SUMIF('Gde bereinigt'!$A:$A,$A161,'Gde bereinigt'!E:E)</f>
        <v>605901000</v>
      </c>
      <c r="F161" s="2">
        <f>SUMIF('Gde bereinigt'!$A:$A,$A161,'Gde bereinigt'!F:F)</f>
        <v>1444000</v>
      </c>
      <c r="G161" s="2">
        <f>SUMIF('Gde bereinigt'!$A:$A,$A161,'Gde bereinigt'!G:G)</f>
        <v>14221000</v>
      </c>
      <c r="H161" s="2">
        <f>SUMIF('Gde bereinigt'!$A:$A,$A161,'Gde bereinigt'!H:H)</f>
        <v>5891226.8200000003</v>
      </c>
      <c r="I161" s="2">
        <f>SUMIF('Gde bereinigt'!$A:$A,$A161,'Gde bereinigt'!I:I)</f>
        <v>717474.57000000007</v>
      </c>
      <c r="J161" s="2">
        <f>SUMIF('Gde bereinigt'!$A:$A,$A161,'Gde bereinigt'!J:J)</f>
        <v>103368.59</v>
      </c>
      <c r="K161" s="2">
        <f>SUMIF('Gde bereinigt'!$A:$A,$A161,'Gde bereinigt'!K:K)</f>
        <v>12867.56</v>
      </c>
      <c r="L161" s="2">
        <f>SUMIF('Gde bereinigt'!$A:$A,$A161,'Gde bereinigt'!L:L)</f>
        <v>1690</v>
      </c>
      <c r="M161" s="2">
        <f>SUMIF('Gde bereinigt'!$A:$A,$A161,'Gde bereinigt'!M:M)</f>
        <v>92</v>
      </c>
    </row>
    <row r="162" spans="1:13" ht="15.75">
      <c r="A162">
        <v>72</v>
      </c>
      <c r="B162" t="s">
        <v>103</v>
      </c>
      <c r="D162" s="2">
        <f>SUMIF('Gde bereinigt'!$A:$A,$A162,'Gde bereinigt'!D:D)</f>
        <v>851963500</v>
      </c>
      <c r="E162" s="2">
        <f>SUMIF('Gde bereinigt'!$A:$A,$A162,'Gde bereinigt'!E:E)</f>
        <v>6120746000</v>
      </c>
      <c r="F162" s="2">
        <f>SUMIF('Gde bereinigt'!$A:$A,$A162,'Gde bereinigt'!F:F)</f>
        <v>41954100</v>
      </c>
      <c r="G162" s="2">
        <f>SUMIF('Gde bereinigt'!$A:$A,$A162,'Gde bereinigt'!G:G)</f>
        <v>278658000</v>
      </c>
      <c r="H162" s="2">
        <f>SUMIF('Gde bereinigt'!$A:$A,$A162,'Gde bereinigt'!H:H)</f>
        <v>62541667.719999999</v>
      </c>
      <c r="I162" s="2">
        <f>SUMIF('Gde bereinigt'!$A:$A,$A162,'Gde bereinigt'!I:I)</f>
        <v>14065538.18</v>
      </c>
      <c r="J162" s="2">
        <f>SUMIF('Gde bereinigt'!$A:$A,$A162,'Gde bereinigt'!J:J)</f>
        <v>1976270.2</v>
      </c>
      <c r="K162" s="2">
        <f>SUMIF('Gde bereinigt'!$A:$A,$A162,'Gde bereinigt'!K:K)</f>
        <v>332249.05</v>
      </c>
      <c r="L162" s="2">
        <f>SUMIF('Gde bereinigt'!$A:$A,$A162,'Gde bereinigt'!L:L)</f>
        <v>8587</v>
      </c>
      <c r="M162" s="2">
        <f>SUMIF('Gde bereinigt'!$A:$A,$A162,'Gde bereinigt'!M:M)</f>
        <v>698</v>
      </c>
    </row>
    <row r="163" spans="1:13" ht="15.75">
      <c r="A163">
        <v>230</v>
      </c>
      <c r="B163" t="s">
        <v>34</v>
      </c>
      <c r="D163" s="2">
        <f>SUMIF('Gde bereinigt'!$A:$A,$A163,'Gde bereinigt'!D:D)</f>
        <v>11602044600</v>
      </c>
      <c r="E163" s="2">
        <f>SUMIF('Gde bereinigt'!$A:$A,$A163,'Gde bereinigt'!E:E)</f>
        <v>58497128000</v>
      </c>
      <c r="F163" s="2">
        <f>SUMIF('Gde bereinigt'!$A:$A,$A163,'Gde bereinigt'!F:F)</f>
        <v>2442543900</v>
      </c>
      <c r="G163" s="2">
        <f>SUMIF('Gde bereinigt'!$A:$A,$A163,'Gde bereinigt'!G:G)</f>
        <v>23027249000</v>
      </c>
      <c r="H163" s="2">
        <f>SUMIF('Gde bereinigt'!$A:$A,$A163,'Gde bereinigt'!H:H)</f>
        <v>630717494.57000005</v>
      </c>
      <c r="I163" s="2">
        <f>SUMIF('Gde bereinigt'!$A:$A,$A163,'Gde bereinigt'!I:I)</f>
        <v>85105580.599999994</v>
      </c>
      <c r="J163" s="2">
        <f>SUMIF('Gde bereinigt'!$A:$A,$A163,'Gde bereinigt'!J:J)</f>
        <v>193051844.40000001</v>
      </c>
      <c r="K163" s="2">
        <f>SUMIF('Gde bereinigt'!$A:$A,$A163,'Gde bereinigt'!K:K)</f>
        <v>18739334.649999999</v>
      </c>
      <c r="L163" s="2">
        <f>SUMIF('Gde bereinigt'!$A:$A,$A163,'Gde bereinigt'!L:L)</f>
        <v>213938</v>
      </c>
      <c r="M163" s="2">
        <f>SUMIF('Gde bereinigt'!$A:$A,$A163,'Gde bereinigt'!M:M)</f>
        <v>14768</v>
      </c>
    </row>
    <row r="164" spans="1:13" ht="15.75">
      <c r="A164">
        <v>231</v>
      </c>
      <c r="B164" t="s">
        <v>121</v>
      </c>
      <c r="D164" s="2">
        <f>SUMIF('Gde bereinigt'!$A:$A,$A164,'Gde bereinigt'!D:D)</f>
        <v>607205200</v>
      </c>
      <c r="E164" s="2">
        <f>SUMIF('Gde bereinigt'!$A:$A,$A164,'Gde bereinigt'!E:E)</f>
        <v>2725726000</v>
      </c>
      <c r="F164" s="2">
        <f>SUMIF('Gde bereinigt'!$A:$A,$A164,'Gde bereinigt'!F:F)</f>
        <v>7929300</v>
      </c>
      <c r="G164" s="2">
        <f>SUMIF('Gde bereinigt'!$A:$A,$A164,'Gde bereinigt'!G:G)</f>
        <v>152857000</v>
      </c>
      <c r="H164" s="2">
        <f>SUMIF('Gde bereinigt'!$A:$A,$A164,'Gde bereinigt'!H:H)</f>
        <v>30369814.48</v>
      </c>
      <c r="I164" s="2">
        <f>SUMIF('Gde bereinigt'!$A:$A,$A164,'Gde bereinigt'!I:I)</f>
        <v>3604868.67</v>
      </c>
      <c r="J164" s="2">
        <f>SUMIF('Gde bereinigt'!$A:$A,$A164,'Gde bereinigt'!J:J)</f>
        <v>1686611.1</v>
      </c>
      <c r="K164" s="2">
        <f>SUMIF('Gde bereinigt'!$A:$A,$A164,'Gde bereinigt'!K:K)</f>
        <v>169583.2</v>
      </c>
      <c r="L164" s="2">
        <f>SUMIF('Gde bereinigt'!$A:$A,$A164,'Gde bereinigt'!L:L)</f>
        <v>11115</v>
      </c>
      <c r="M164" s="2">
        <f>SUMIF('Gde bereinigt'!$A:$A,$A164,'Gde bereinigt'!M:M)</f>
        <v>552</v>
      </c>
    </row>
    <row r="165" spans="1:13" ht="15.75">
      <c r="A165">
        <v>161</v>
      </c>
      <c r="B165" t="s">
        <v>38</v>
      </c>
      <c r="D165" s="2">
        <f>SUMIF('Gde bereinigt'!$A:$A,$A165,'Gde bereinigt'!D:D)</f>
        <v>3279233100</v>
      </c>
      <c r="E165" s="2">
        <f>SUMIF('Gde bereinigt'!$A:$A,$A165,'Gde bereinigt'!E:E)</f>
        <v>53636530000</v>
      </c>
      <c r="F165" s="2">
        <f>SUMIF('Gde bereinigt'!$A:$A,$A165,'Gde bereinigt'!F:F)</f>
        <v>210630400</v>
      </c>
      <c r="G165" s="2">
        <f>SUMIF('Gde bereinigt'!$A:$A,$A165,'Gde bereinigt'!G:G)</f>
        <v>2919081000</v>
      </c>
      <c r="H165" s="2">
        <f>SUMIF('Gde bereinigt'!$A:$A,$A165,'Gde bereinigt'!H:H)</f>
        <v>319798134.25</v>
      </c>
      <c r="I165" s="2">
        <f>SUMIF('Gde bereinigt'!$A:$A,$A165,'Gde bereinigt'!I:I)</f>
        <v>152029379.59999999</v>
      </c>
      <c r="J165" s="2">
        <f>SUMIF('Gde bereinigt'!$A:$A,$A165,'Gde bereinigt'!J:J)</f>
        <v>18903065.449999999</v>
      </c>
      <c r="K165" s="2">
        <f>SUMIF('Gde bereinigt'!$A:$A,$A165,'Gde bereinigt'!K:K)</f>
        <v>2086792.95</v>
      </c>
      <c r="L165" s="2">
        <f>SUMIF('Gde bereinigt'!$A:$A,$A165,'Gde bereinigt'!L:L)</f>
        <v>24902</v>
      </c>
      <c r="M165" s="2">
        <f>SUMIF('Gde bereinigt'!$A:$A,$A165,'Gde bereinigt'!M:M)</f>
        <v>3259</v>
      </c>
    </row>
    <row r="166" spans="1:13" ht="15.75">
      <c r="A166">
        <v>160</v>
      </c>
      <c r="B166" t="s">
        <v>151</v>
      </c>
      <c r="D166" s="2">
        <f>SUMIF('Gde bereinigt'!$A:$A,$A166,'Gde bereinigt'!D:D)</f>
        <v>1295101700</v>
      </c>
      <c r="E166" s="2">
        <f>SUMIF('Gde bereinigt'!$A:$A,$A166,'Gde bereinigt'!E:E)</f>
        <v>25036424700</v>
      </c>
      <c r="F166" s="2">
        <f>SUMIF('Gde bereinigt'!$A:$A,$A166,'Gde bereinigt'!F:F)</f>
        <v>50059400</v>
      </c>
      <c r="G166" s="2">
        <f>SUMIF('Gde bereinigt'!$A:$A,$A166,'Gde bereinigt'!G:G)</f>
        <v>574856000</v>
      </c>
      <c r="H166" s="2">
        <f>SUMIF('Gde bereinigt'!$A:$A,$A166,'Gde bereinigt'!H:H)</f>
        <v>133909454.74000001</v>
      </c>
      <c r="I166" s="2">
        <f>SUMIF('Gde bereinigt'!$A:$A,$A166,'Gde bereinigt'!I:I)</f>
        <v>74704859.710000008</v>
      </c>
      <c r="J166" s="2">
        <f>SUMIF('Gde bereinigt'!$A:$A,$A166,'Gde bereinigt'!J:J)</f>
        <v>3648025.3800000004</v>
      </c>
      <c r="K166" s="2">
        <f>SUMIF('Gde bereinigt'!$A:$A,$A166,'Gde bereinigt'!K:K)</f>
        <v>493801.22</v>
      </c>
      <c r="L166" s="2">
        <f>SUMIF('Gde bereinigt'!$A:$A,$A166,'Gde bereinigt'!L:L)</f>
        <v>9843</v>
      </c>
      <c r="M166" s="2">
        <f>SUMIF('Gde bereinigt'!$A:$A,$A166,'Gde bereinigt'!M:M)</f>
        <v>926</v>
      </c>
    </row>
    <row r="167" spans="1:13" ht="15.75">
      <c r="A167">
        <v>261</v>
      </c>
      <c r="B167" t="s">
        <v>35</v>
      </c>
      <c r="D167" s="2">
        <f>SUMIF('Gde bereinigt'!$A:$A,$A167,'Gde bereinigt'!D:D)</f>
        <v>58525947945</v>
      </c>
      <c r="E167" s="2">
        <f>SUMIF('Gde bereinigt'!$A:$A,$A167,'Gde bereinigt'!E:E)</f>
        <v>350665025900</v>
      </c>
      <c r="F167" s="2">
        <f>SUMIF('Gde bereinigt'!$A:$A,$A167,'Gde bereinigt'!F:F)</f>
        <v>87867304500</v>
      </c>
      <c r="G167" s="2">
        <f>SUMIF('Gde bereinigt'!$A:$A,$A167,'Gde bereinigt'!G:G)</f>
        <v>597785882459</v>
      </c>
      <c r="H167" s="2">
        <f>SUMIF('Gde bereinigt'!$A:$A,$A167,'Gde bereinigt'!H:H)</f>
        <v>3567938631.2400002</v>
      </c>
      <c r="I167" s="2">
        <f>SUMIF('Gde bereinigt'!$A:$A,$A167,'Gde bereinigt'!I:I)</f>
        <v>644538683.45000005</v>
      </c>
      <c r="J167" s="2">
        <f>SUMIF('Gde bereinigt'!$A:$A,$A167,'Gde bereinigt'!J:J)</f>
        <v>1918944831.8</v>
      </c>
      <c r="K167" s="2">
        <f>SUMIF('Gde bereinigt'!$A:$A,$A167,'Gde bereinigt'!K:K)</f>
        <v>393059252.25</v>
      </c>
      <c r="L167" s="2">
        <f>SUMIF('Gde bereinigt'!$A:$A,$A167,'Gde bereinigt'!L:L)</f>
        <v>805605</v>
      </c>
      <c r="M167" s="2">
        <f>SUMIF('Gde bereinigt'!$A:$A,$A167,'Gde bereinigt'!M:M)</f>
        <v>108638</v>
      </c>
    </row>
    <row r="168" spans="1:13" ht="15.75">
      <c r="D168" s="2"/>
      <c r="E168" s="2"/>
      <c r="F168" s="2"/>
      <c r="G168" s="2"/>
      <c r="H168" s="2"/>
      <c r="I168" s="2"/>
      <c r="J168" s="2"/>
      <c r="K168" s="2"/>
      <c r="L168" s="2"/>
      <c r="M168" s="2"/>
    </row>
    <row r="169" spans="1:13" ht="15.75">
      <c r="B169" t="s">
        <v>195</v>
      </c>
      <c r="D169" s="2">
        <f t="shared" ref="D169:M169" si="0">SUM(D8:D168)</f>
        <v>197587024695.85001</v>
      </c>
      <c r="E169" s="2">
        <f t="shared" si="0"/>
        <v>1362465667615</v>
      </c>
      <c r="F169" s="2">
        <f t="shared" si="0"/>
        <v>110838773077</v>
      </c>
      <c r="G169" s="2">
        <f t="shared" si="0"/>
        <v>864691620659</v>
      </c>
      <c r="H169" s="2">
        <f t="shared" si="0"/>
        <v>12735997897.309998</v>
      </c>
      <c r="I169" s="2">
        <f t="shared" si="0"/>
        <v>2757216745.8999996</v>
      </c>
      <c r="J169" s="2">
        <f t="shared" si="0"/>
        <v>3566355905.1700001</v>
      </c>
      <c r="K169" s="2">
        <f t="shared" si="0"/>
        <v>604608398.82999992</v>
      </c>
      <c r="L169" s="2">
        <f t="shared" si="0"/>
        <v>2816980</v>
      </c>
      <c r="M169" s="2">
        <f t="shared" si="0"/>
        <v>265238</v>
      </c>
    </row>
    <row r="170" spans="1:13" ht="15.75">
      <c r="D170" s="2"/>
      <c r="E170" s="2"/>
      <c r="F170" s="2"/>
      <c r="G170" s="2"/>
      <c r="H170" s="2"/>
      <c r="I170" s="2"/>
      <c r="J170" s="2"/>
      <c r="K170" s="2"/>
      <c r="L170" s="2"/>
      <c r="M170" s="2"/>
    </row>
  </sheetData>
  <autoFilter ref="A7:M167" xr:uid="{00000000-0009-0000-0000-000006000000}"/>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filterMode="1">
    <pageSetUpPr fitToPage="1"/>
  </sheetPr>
  <dimension ref="A1:O16386"/>
  <sheetViews>
    <sheetView tabSelected="1" workbookViewId="0">
      <pane ySplit="6" topLeftCell="A7" activePane="bottomLeft" state="frozen"/>
      <selection pane="bottomLeft" activeCell="M1" sqref="M1:N1048576"/>
    </sheetView>
  </sheetViews>
  <sheetFormatPr baseColWidth="10" defaultRowHeight="15"/>
  <cols>
    <col min="1" max="1" width="4.7109375" style="37" customWidth="1"/>
    <col min="2" max="2" width="24.5703125" style="37" customWidth="1"/>
    <col min="3" max="3" width="1.7109375" style="37" hidden="1" customWidth="1"/>
    <col min="4" max="5" width="19.5703125" style="38" customWidth="1"/>
    <col min="6" max="6" width="16.28515625" style="38" customWidth="1"/>
    <col min="7" max="8" width="11.140625" style="38" customWidth="1"/>
    <col min="9" max="9" width="9.28515625" style="38" customWidth="1"/>
    <col min="10" max="10" width="23.140625" style="38" customWidth="1"/>
    <col min="11" max="11" width="13.5703125" style="37" customWidth="1"/>
    <col min="12" max="12" width="16.140625" style="37" customWidth="1"/>
    <col min="13" max="13" width="16.85546875" style="193" hidden="1" customWidth="1"/>
    <col min="14" max="14" width="0" style="37" hidden="1" customWidth="1"/>
    <col min="15" max="16384" width="11.42578125" style="37"/>
  </cols>
  <sheetData>
    <row r="1" spans="1:15" s="6" customFormat="1" ht="41.25" customHeight="1">
      <c r="A1" s="4" t="s">
        <v>196</v>
      </c>
      <c r="B1" s="5"/>
      <c r="D1" s="7"/>
      <c r="E1" s="7"/>
      <c r="F1" s="7"/>
      <c r="G1" s="7"/>
      <c r="H1" s="7"/>
      <c r="I1" s="7"/>
      <c r="J1" s="7"/>
      <c r="M1" s="190"/>
    </row>
    <row r="2" spans="1:15" s="9" customFormat="1" ht="12.75" customHeight="1">
      <c r="A2" s="203" t="s">
        <v>7</v>
      </c>
      <c r="B2" s="204"/>
      <c r="C2" s="8"/>
      <c r="D2" s="207" t="s">
        <v>291</v>
      </c>
      <c r="E2" s="208"/>
      <c r="F2" s="211" t="s">
        <v>197</v>
      </c>
      <c r="G2" s="207" t="s">
        <v>198</v>
      </c>
      <c r="H2" s="213"/>
      <c r="I2" s="208"/>
      <c r="J2" s="215" t="s">
        <v>199</v>
      </c>
      <c r="K2" s="216"/>
      <c r="L2" s="217"/>
      <c r="M2" s="201" t="s">
        <v>296</v>
      </c>
    </row>
    <row r="3" spans="1:15" s="11" customFormat="1" ht="21.75" customHeight="1">
      <c r="A3" s="205"/>
      <c r="B3" s="206"/>
      <c r="C3" s="10"/>
      <c r="D3" s="209"/>
      <c r="E3" s="210"/>
      <c r="F3" s="212"/>
      <c r="G3" s="209"/>
      <c r="H3" s="214"/>
      <c r="I3" s="210"/>
      <c r="J3" s="218"/>
      <c r="K3" s="219"/>
      <c r="L3" s="220"/>
      <c r="M3" s="201"/>
      <c r="N3" s="14" t="s">
        <v>294</v>
      </c>
    </row>
    <row r="4" spans="1:15" s="14" customFormat="1" ht="15.75" customHeight="1">
      <c r="A4" s="221" t="s">
        <v>200</v>
      </c>
      <c r="B4" s="221" t="s">
        <v>201</v>
      </c>
      <c r="C4" s="12"/>
      <c r="D4" s="223" t="s">
        <v>202</v>
      </c>
      <c r="E4" s="223" t="s">
        <v>203</v>
      </c>
      <c r="F4" s="212" t="s">
        <v>204</v>
      </c>
      <c r="G4" s="226">
        <v>2022</v>
      </c>
      <c r="H4" s="226">
        <v>2023</v>
      </c>
      <c r="I4" s="13"/>
      <c r="J4" s="228" t="s">
        <v>205</v>
      </c>
      <c r="K4" s="230" t="s">
        <v>206</v>
      </c>
      <c r="L4" s="210"/>
      <c r="M4" s="191"/>
      <c r="N4" s="14" t="s">
        <v>297</v>
      </c>
    </row>
    <row r="5" spans="1:15" s="14" customFormat="1" ht="15.75">
      <c r="A5" s="222"/>
      <c r="B5" s="222"/>
      <c r="C5" s="12"/>
      <c r="D5" s="224"/>
      <c r="E5" s="224"/>
      <c r="F5" s="225"/>
      <c r="G5" s="227"/>
      <c r="H5" s="227"/>
      <c r="I5" s="13"/>
      <c r="J5" s="229"/>
      <c r="K5" s="231"/>
      <c r="L5" s="232"/>
      <c r="M5" s="191"/>
    </row>
    <row r="6" spans="1:15" s="14" customFormat="1" ht="15.75">
      <c r="A6" s="15"/>
      <c r="B6" s="15"/>
      <c r="C6" s="15"/>
      <c r="D6" s="16"/>
      <c r="E6" s="16"/>
      <c r="F6" s="16"/>
      <c r="G6" s="17"/>
      <c r="H6" s="17"/>
      <c r="I6" s="17"/>
      <c r="J6" s="17"/>
      <c r="K6" s="18"/>
      <c r="L6" s="16"/>
      <c r="M6" s="191"/>
    </row>
    <row r="7" spans="1:15" s="14" customFormat="1" ht="15.75" hidden="1">
      <c r="A7" s="19">
        <v>131</v>
      </c>
      <c r="B7" s="19" t="s">
        <v>25</v>
      </c>
      <c r="C7" s="19">
        <v>1</v>
      </c>
      <c r="D7" s="20">
        <f>(VLOOKUP(Auswertung!A7,Rekapitulation!$1:$1048576,8,0)+VLOOKUP(Auswertung!A7,Rekapitulation!$1:$1048576,9,0))/3</f>
        <v>57507544.073333323</v>
      </c>
      <c r="E7" s="20">
        <f>(VLOOKUP(Auswertung!A7,Rekapitulation!$1:$1048576,10,0)+VLOOKUP(Auswertung!A7,Rekapitulation!$1:$1048576,11,0))/3</f>
        <v>7173940.2000000002</v>
      </c>
      <c r="F7" s="21">
        <f t="shared" ref="F7:F69" si="0">+E7/(E7+D7)</f>
        <v>0.11091180545090938</v>
      </c>
      <c r="G7" s="22">
        <f>VLOOKUP($A7,STFUSS2022!$1:$1048576,15,0)/100</f>
        <v>1.02</v>
      </c>
      <c r="H7" s="22">
        <f>VLOOKUP($A7,STFUSS2023!$1:$1048576,15,0)/100</f>
        <v>1.02</v>
      </c>
      <c r="I7" s="23">
        <f t="shared" ref="I7:I69" si="1">IF(H7&lt;G7,0,1)</f>
        <v>1</v>
      </c>
      <c r="J7" s="24">
        <f t="shared" ref="J7:J69" si="2">IF($F7&gt;=20%,$E7*H7,0)*I7</f>
        <v>0</v>
      </c>
      <c r="K7" s="25">
        <f t="shared" ref="K7:K38" si="3">+J7/J$168</f>
        <v>0</v>
      </c>
      <c r="L7" s="26">
        <f t="shared" ref="L7:L70" si="4">ROUND(20000000*K7,0)</f>
        <v>0</v>
      </c>
      <c r="M7" s="192">
        <f>VLOOKUP(A7,[1]Auswertung!$1:$1048576,12,0)</f>
        <v>0</v>
      </c>
      <c r="N7" s="191">
        <f>+M7-L7</f>
        <v>0</v>
      </c>
    </row>
    <row r="8" spans="1:15" s="27" customFormat="1" ht="15.75" hidden="1">
      <c r="A8" s="19">
        <v>241</v>
      </c>
      <c r="B8" s="19" t="s">
        <v>104</v>
      </c>
      <c r="C8" s="19"/>
      <c r="D8" s="20">
        <f>(VLOOKUP(Auswertung!A8,Rekapitulation!$1:$1048576,8,0)+VLOOKUP(Auswertung!A8,Rekapitulation!$1:$1048576,9,0))/3</f>
        <v>7145155.0666666664</v>
      </c>
      <c r="E8" s="20">
        <f>(VLOOKUP(Auswertung!A8,Rekapitulation!$1:$1048576,10,0)+VLOOKUP(Auswertung!A8,Rekapitulation!$1:$1048576,11,0))/3</f>
        <v>189619.46666666667</v>
      </c>
      <c r="F8" s="21">
        <f t="shared" si="0"/>
        <v>2.5852119353489241E-2</v>
      </c>
      <c r="G8" s="22">
        <f>VLOOKUP($A8,STFUSS2022!$1:$1048576,15,0)/100</f>
        <v>0.89</v>
      </c>
      <c r="H8" s="22">
        <f>VLOOKUP($A8,STFUSS2023!$1:$1048576,15,0)/100</f>
        <v>0.91</v>
      </c>
      <c r="I8" s="23">
        <f t="shared" si="1"/>
        <v>1</v>
      </c>
      <c r="J8" s="24">
        <f t="shared" si="2"/>
        <v>0</v>
      </c>
      <c r="K8" s="25">
        <f t="shared" si="3"/>
        <v>0</v>
      </c>
      <c r="L8" s="26">
        <f t="shared" si="4"/>
        <v>0</v>
      </c>
      <c r="M8" s="192">
        <f>VLOOKUP(A8,[1]Auswertung!$1:$1048576,12,0)</f>
        <v>0</v>
      </c>
      <c r="N8" s="191">
        <f t="shared" ref="N8:N71" si="5">+M8-L8</f>
        <v>0</v>
      </c>
    </row>
    <row r="9" spans="1:15" s="27" customFormat="1" ht="15.75" hidden="1">
      <c r="A9" s="19">
        <v>1</v>
      </c>
      <c r="B9" s="19" t="s">
        <v>127</v>
      </c>
      <c r="C9" s="19"/>
      <c r="D9" s="20">
        <f>(VLOOKUP(Auswertung!A9,Rekapitulation!$1:$1048576,8,0)+VLOOKUP(Auswertung!A9,Rekapitulation!$1:$1048576,9,0))/3</f>
        <v>9261519.1500000004</v>
      </c>
      <c r="E9" s="20">
        <f>(VLOOKUP(Auswertung!A9,Rekapitulation!$1:$1048576,10,0)+VLOOKUP(Auswertung!A9,Rekapitulation!$1:$1048576,11,0))/3</f>
        <v>152517.65</v>
      </c>
      <c r="F9" s="21">
        <f t="shared" si="0"/>
        <v>1.6201089207554403E-2</v>
      </c>
      <c r="G9" s="22">
        <f>VLOOKUP($A9,STFUSS2022!$1:$1048576,15,0)/100</f>
        <v>0.95</v>
      </c>
      <c r="H9" s="22">
        <f>VLOOKUP($A9,STFUSS2023!$1:$1048576,15,0)/100</f>
        <v>0.95</v>
      </c>
      <c r="I9" s="23">
        <f t="shared" si="1"/>
        <v>1</v>
      </c>
      <c r="J9" s="24">
        <f t="shared" si="2"/>
        <v>0</v>
      </c>
      <c r="K9" s="25">
        <f t="shared" si="3"/>
        <v>0</v>
      </c>
      <c r="L9" s="26">
        <f t="shared" si="4"/>
        <v>0</v>
      </c>
      <c r="M9" s="192">
        <f>VLOOKUP(A9,[1]Auswertung!$1:$1048576,12,0)</f>
        <v>0</v>
      </c>
      <c r="N9" s="191">
        <f t="shared" si="5"/>
        <v>0</v>
      </c>
    </row>
    <row r="10" spans="1:15" s="27" customFormat="1" ht="15.75" hidden="1">
      <c r="A10" s="19">
        <v>2</v>
      </c>
      <c r="B10" s="19" t="s">
        <v>113</v>
      </c>
      <c r="C10" s="19"/>
      <c r="D10" s="20">
        <f>(VLOOKUP(Auswertung!A10,Rekapitulation!$1:$1048576,8,0)+VLOOKUP(Auswertung!A10,Rekapitulation!$1:$1048576,9,0))/3</f>
        <v>27516867.239999998</v>
      </c>
      <c r="E10" s="20">
        <f>(VLOOKUP(Auswertung!A10,Rekapitulation!$1:$1048576,10,0)+VLOOKUP(Auswertung!A10,Rekapitulation!$1:$1048576,11,0))/3</f>
        <v>2321641.9333333331</v>
      </c>
      <c r="F10" s="21">
        <f t="shared" si="0"/>
        <v>7.7806901137278797E-2</v>
      </c>
      <c r="G10" s="22">
        <f>VLOOKUP($A10,STFUSS2022!$1:$1048576,15,0)/100</f>
        <v>1.24</v>
      </c>
      <c r="H10" s="22">
        <f>VLOOKUP($A10,STFUSS2023!$1:$1048576,15,0)/100</f>
        <v>1.24</v>
      </c>
      <c r="I10" s="23">
        <f t="shared" si="1"/>
        <v>1</v>
      </c>
      <c r="J10" s="24">
        <f t="shared" si="2"/>
        <v>0</v>
      </c>
      <c r="K10" s="25">
        <f t="shared" si="3"/>
        <v>0</v>
      </c>
      <c r="L10" s="26">
        <f t="shared" si="4"/>
        <v>0</v>
      </c>
      <c r="M10" s="192">
        <f>VLOOKUP(A10,[1]Auswertung!$1:$1048576,12,0)</f>
        <v>0</v>
      </c>
      <c r="N10" s="191">
        <f t="shared" si="5"/>
        <v>0</v>
      </c>
    </row>
    <row r="11" spans="1:15" s="27" customFormat="1" ht="15.75" hidden="1">
      <c r="A11" s="19">
        <v>211</v>
      </c>
      <c r="B11" s="19" t="s">
        <v>183</v>
      </c>
      <c r="C11" s="19"/>
      <c r="D11" s="20">
        <f>(VLOOKUP(Auswertung!A11,Rekapitulation!$1:$1048576,8,0)+VLOOKUP(Auswertung!A11,Rekapitulation!$1:$1048576,9,0))/3</f>
        <v>1476838.9333333333</v>
      </c>
      <c r="E11" s="20">
        <f>(VLOOKUP(Auswertung!A11,Rekapitulation!$1:$1048576,10,0)+VLOOKUP(Auswertung!A11,Rekapitulation!$1:$1048576,11,0))/3</f>
        <v>34251.783333333333</v>
      </c>
      <c r="F11" s="21">
        <f t="shared" si="0"/>
        <v>2.2666927243712907E-2</v>
      </c>
      <c r="G11" s="22">
        <f>VLOOKUP($A11,STFUSS2022!$1:$1048576,15,0)/100</f>
        <v>1.1399999999999999</v>
      </c>
      <c r="H11" s="22">
        <f>VLOOKUP($A11,STFUSS2023!$1:$1048576,15,0)/100</f>
        <v>1.1399999999999999</v>
      </c>
      <c r="I11" s="23">
        <f t="shared" si="1"/>
        <v>1</v>
      </c>
      <c r="J11" s="24">
        <f t="shared" si="2"/>
        <v>0</v>
      </c>
      <c r="K11" s="25">
        <f t="shared" si="3"/>
        <v>0</v>
      </c>
      <c r="L11" s="26">
        <f t="shared" si="4"/>
        <v>0</v>
      </c>
      <c r="M11" s="192">
        <f>VLOOKUP(A11,[1]Auswertung!$1:$1048576,12,0)</f>
        <v>0</v>
      </c>
      <c r="N11" s="191">
        <f t="shared" si="5"/>
        <v>0</v>
      </c>
    </row>
    <row r="12" spans="1:15" s="27" customFormat="1" ht="15.75" hidden="1">
      <c r="A12" s="19">
        <v>291</v>
      </c>
      <c r="B12" s="19" t="s">
        <v>105</v>
      </c>
      <c r="C12" s="19"/>
      <c r="D12" s="20">
        <f>(VLOOKUP(Auswertung!A12,Rekapitulation!$1:$1048576,8,0)+VLOOKUP(Auswertung!A12,Rekapitulation!$1:$1048576,9,0))/3</f>
        <v>9462863.3833333328</v>
      </c>
      <c r="E12" s="20">
        <f>(VLOOKUP(Auswertung!A12,Rekapitulation!$1:$1048576,10,0)+VLOOKUP(Auswertung!A12,Rekapitulation!$1:$1048576,11,0))/3</f>
        <v>1246275.95</v>
      </c>
      <c r="F12" s="21">
        <f t="shared" si="0"/>
        <v>0.11637498693483554</v>
      </c>
      <c r="G12" s="22">
        <f>VLOOKUP($A12,STFUSS2022!$1:$1048576,15,0)/100</f>
        <v>1.1399999999999999</v>
      </c>
      <c r="H12" s="22">
        <f>VLOOKUP($A12,STFUSS2023!$1:$1048576,15,0)/100</f>
        <v>1.1399999999999999</v>
      </c>
      <c r="I12" s="23">
        <f t="shared" si="1"/>
        <v>1</v>
      </c>
      <c r="J12" s="24">
        <f t="shared" si="2"/>
        <v>0</v>
      </c>
      <c r="K12" s="25">
        <f t="shared" si="3"/>
        <v>0</v>
      </c>
      <c r="L12" s="26">
        <f t="shared" si="4"/>
        <v>0</v>
      </c>
      <c r="M12" s="192" t="e">
        <f>VLOOKUP(A12,[1]Auswertung!$1:$1048576,12,0)</f>
        <v>#N/A</v>
      </c>
      <c r="N12" s="191" t="e">
        <f t="shared" si="5"/>
        <v>#N/A</v>
      </c>
      <c r="O12" s="27" t="s">
        <v>295</v>
      </c>
    </row>
    <row r="13" spans="1:15" s="27" customFormat="1" ht="15.75" hidden="1">
      <c r="A13" s="19">
        <v>51</v>
      </c>
      <c r="B13" s="19" t="s">
        <v>64</v>
      </c>
      <c r="C13" s="19"/>
      <c r="D13" s="20">
        <f>(VLOOKUP(Auswertung!A13,Rekapitulation!$1:$1048576,8,0)+VLOOKUP(Auswertung!A13,Rekapitulation!$1:$1048576,9,0))/3</f>
        <v>10528524.566666666</v>
      </c>
      <c r="E13" s="20">
        <f>(VLOOKUP(Auswertung!A13,Rekapitulation!$1:$1048576,10,0)+VLOOKUP(Auswertung!A13,Rekapitulation!$1:$1048576,11,0))/3</f>
        <v>980517.04999999993</v>
      </c>
      <c r="F13" s="21">
        <f t="shared" si="0"/>
        <v>8.519536922866601E-2</v>
      </c>
      <c r="G13" s="22">
        <f>VLOOKUP($A13,STFUSS2022!$1:$1048576,15,0)/100</f>
        <v>1.06</v>
      </c>
      <c r="H13" s="22">
        <f>VLOOKUP($A13,STFUSS2023!$1:$1048576,15,0)/100</f>
        <v>1.06</v>
      </c>
      <c r="I13" s="23">
        <f t="shared" si="1"/>
        <v>1</v>
      </c>
      <c r="J13" s="24">
        <f t="shared" si="2"/>
        <v>0</v>
      </c>
      <c r="K13" s="25">
        <f t="shared" si="3"/>
        <v>0</v>
      </c>
      <c r="L13" s="26">
        <f t="shared" si="4"/>
        <v>0</v>
      </c>
      <c r="M13" s="192">
        <f>VLOOKUP(A13,[1]Auswertung!$1:$1048576,12,0)</f>
        <v>0</v>
      </c>
      <c r="N13" s="191">
        <f t="shared" si="5"/>
        <v>0</v>
      </c>
    </row>
    <row r="14" spans="1:15" s="27" customFormat="1" ht="15.75" hidden="1">
      <c r="A14" s="19">
        <v>81</v>
      </c>
      <c r="B14" s="19" t="s">
        <v>144</v>
      </c>
      <c r="C14" s="19"/>
      <c r="D14" s="20">
        <f>(VLOOKUP(Auswertung!A14,Rekapitulation!$1:$1048576,8,0)+VLOOKUP(Auswertung!A14,Rekapitulation!$1:$1048576,9,0))/3</f>
        <v>1454802.3</v>
      </c>
      <c r="E14" s="20">
        <f>(VLOOKUP(Auswertung!A14,Rekapitulation!$1:$1048576,10,0)+VLOOKUP(Auswertung!A14,Rekapitulation!$1:$1048576,11,0))/3</f>
        <v>33862.1</v>
      </c>
      <c r="F14" s="21">
        <f t="shared" si="0"/>
        <v>2.274663114131029E-2</v>
      </c>
      <c r="G14" s="22">
        <f>VLOOKUP($A14,STFUSS2022!$1:$1048576,15,0)/100</f>
        <v>1.27</v>
      </c>
      <c r="H14" s="22">
        <f>VLOOKUP($A14,STFUSS2023!$1:$1048576,15,0)/100</f>
        <v>1.28</v>
      </c>
      <c r="I14" s="23">
        <f t="shared" si="1"/>
        <v>1</v>
      </c>
      <c r="J14" s="24">
        <f t="shared" si="2"/>
        <v>0</v>
      </c>
      <c r="K14" s="25">
        <f t="shared" si="3"/>
        <v>0</v>
      </c>
      <c r="L14" s="26">
        <f t="shared" si="4"/>
        <v>0</v>
      </c>
      <c r="M14" s="192">
        <f>VLOOKUP(A14,[1]Auswertung!$1:$1048576,12,0)</f>
        <v>0</v>
      </c>
      <c r="N14" s="191">
        <f t="shared" si="5"/>
        <v>0</v>
      </c>
    </row>
    <row r="15" spans="1:15" s="27" customFormat="1" ht="15.75" hidden="1">
      <c r="A15" s="19">
        <v>111</v>
      </c>
      <c r="B15" s="19" t="s">
        <v>170</v>
      </c>
      <c r="C15" s="19"/>
      <c r="D15" s="20">
        <f>(VLOOKUP(Auswertung!A15,Rekapitulation!$1:$1048576,8,0)+VLOOKUP(Auswertung!A15,Rekapitulation!$1:$1048576,9,0))/3</f>
        <v>11312863.116666667</v>
      </c>
      <c r="E15" s="20">
        <f>(VLOOKUP(Auswertung!A15,Rekapitulation!$1:$1048576,10,0)+VLOOKUP(Auswertung!A15,Rekapitulation!$1:$1048576,11,0))/3</f>
        <v>1081508.6333333335</v>
      </c>
      <c r="F15" s="21">
        <f t="shared" si="0"/>
        <v>8.7258043824071485E-2</v>
      </c>
      <c r="G15" s="22">
        <f>VLOOKUP($A15,STFUSS2022!$1:$1048576,15,0)/100</f>
        <v>1.06</v>
      </c>
      <c r="H15" s="22">
        <f>VLOOKUP($A15,STFUSS2023!$1:$1048576,15,0)/100</f>
        <v>1.06</v>
      </c>
      <c r="I15" s="23">
        <f t="shared" si="1"/>
        <v>1</v>
      </c>
      <c r="J15" s="24">
        <f t="shared" si="2"/>
        <v>0</v>
      </c>
      <c r="K15" s="25">
        <f t="shared" si="3"/>
        <v>0</v>
      </c>
      <c r="L15" s="26">
        <f t="shared" si="4"/>
        <v>0</v>
      </c>
      <c r="M15" s="192">
        <f>VLOOKUP(A15,[1]Auswertung!$1:$1048576,12,0)</f>
        <v>0</v>
      </c>
      <c r="N15" s="191">
        <f t="shared" si="5"/>
        <v>0</v>
      </c>
    </row>
    <row r="16" spans="1:15" s="27" customFormat="1" ht="15.75" hidden="1">
      <c r="A16" s="19">
        <v>52</v>
      </c>
      <c r="B16" s="19" t="s">
        <v>83</v>
      </c>
      <c r="C16" s="19"/>
      <c r="D16" s="20">
        <f>(VLOOKUP(Auswertung!A16,Rekapitulation!$1:$1048576,8,0)+VLOOKUP(Auswertung!A16,Rekapitulation!$1:$1048576,9,0))/3</f>
        <v>27809662.073333334</v>
      </c>
      <c r="E16" s="20">
        <f>(VLOOKUP(Auswertung!A16,Rekapitulation!$1:$1048576,10,0)+VLOOKUP(Auswertung!A16,Rekapitulation!$1:$1048576,11,0))/3</f>
        <v>3434969.4</v>
      </c>
      <c r="F16" s="21">
        <f t="shared" si="0"/>
        <v>0.1099379073467926</v>
      </c>
      <c r="G16" s="22">
        <f>VLOOKUP($A16,STFUSS2022!$1:$1048576,15,0)/100</f>
        <v>1.1399999999999999</v>
      </c>
      <c r="H16" s="22">
        <f>VLOOKUP($A16,STFUSS2023!$1:$1048576,15,0)/100</f>
        <v>1.1399999999999999</v>
      </c>
      <c r="I16" s="23">
        <f t="shared" si="1"/>
        <v>1</v>
      </c>
      <c r="J16" s="24">
        <f t="shared" si="2"/>
        <v>0</v>
      </c>
      <c r="K16" s="25">
        <f t="shared" si="3"/>
        <v>0</v>
      </c>
      <c r="L16" s="26">
        <f t="shared" si="4"/>
        <v>0</v>
      </c>
      <c r="M16" s="192">
        <f>VLOOKUP(A16,[1]Auswertung!$1:$1048576,12,0)</f>
        <v>0</v>
      </c>
      <c r="N16" s="191">
        <f t="shared" si="5"/>
        <v>0</v>
      </c>
    </row>
    <row r="17" spans="1:14" s="27" customFormat="1" ht="15.75" hidden="1">
      <c r="A17" s="19">
        <v>297</v>
      </c>
      <c r="B17" s="28" t="s">
        <v>65</v>
      </c>
      <c r="C17" s="28"/>
      <c r="D17" s="20">
        <f>(VLOOKUP(Auswertung!A17,Rekapitulation!$1:$1048576,8,0)+VLOOKUP(Auswertung!A17,Rekapitulation!$1:$1048576,9,0))/3</f>
        <v>9571212.2833333332</v>
      </c>
      <c r="E17" s="20">
        <f>(VLOOKUP(Auswertung!A17,Rekapitulation!$1:$1048576,10,0)+VLOOKUP(Auswertung!A17,Rekapitulation!$1:$1048576,11,0))/3</f>
        <v>650903.25</v>
      </c>
      <c r="F17" s="21">
        <f t="shared" si="0"/>
        <v>6.3675982518243635E-2</v>
      </c>
      <c r="G17" s="22">
        <f>VLOOKUP($A17,STFUSS2022!$1:$1048576,15,0)/100</f>
        <v>1.2</v>
      </c>
      <c r="H17" s="22">
        <f>VLOOKUP($A17,STFUSS2023!$1:$1048576,15,0)/100</f>
        <v>1.2</v>
      </c>
      <c r="I17" s="23">
        <f t="shared" si="1"/>
        <v>1</v>
      </c>
      <c r="J17" s="24">
        <f t="shared" si="2"/>
        <v>0</v>
      </c>
      <c r="K17" s="25">
        <f t="shared" si="3"/>
        <v>0</v>
      </c>
      <c r="L17" s="26">
        <f t="shared" si="4"/>
        <v>0</v>
      </c>
      <c r="M17" s="192">
        <f>VLOOKUP(A17,[1]Auswertung!$1:$1048576,12,0)</f>
        <v>0</v>
      </c>
      <c r="N17" s="191">
        <f t="shared" si="5"/>
        <v>0</v>
      </c>
    </row>
    <row r="18" spans="1:14" s="27" customFormat="1" ht="15.75" hidden="1">
      <c r="A18" s="19">
        <v>22</v>
      </c>
      <c r="B18" s="19" t="s">
        <v>122</v>
      </c>
      <c r="C18" s="19"/>
      <c r="D18" s="20">
        <f>(VLOOKUP(Auswertung!A18,Rekapitulation!$1:$1048576,8,0)+VLOOKUP(Auswertung!A18,Rekapitulation!$1:$1048576,9,0))/3</f>
        <v>2616211.1166666667</v>
      </c>
      <c r="E18" s="20">
        <f>(VLOOKUP(Auswertung!A18,Rekapitulation!$1:$1048576,10,0)+VLOOKUP(Auswertung!A18,Rekapitulation!$1:$1048576,11,0))/3</f>
        <v>71326.349999999991</v>
      </c>
      <c r="F18" s="21">
        <f t="shared" si="0"/>
        <v>2.653966721753857E-2</v>
      </c>
      <c r="G18" s="22">
        <f>VLOOKUP($A18,STFUSS2022!$1:$1048576,15,0)/100</f>
        <v>1.1399999999999999</v>
      </c>
      <c r="H18" s="22">
        <f>VLOOKUP($A18,STFUSS2023!$1:$1048576,15,0)/100</f>
        <v>1.1000000000000001</v>
      </c>
      <c r="I18" s="23">
        <f t="shared" si="1"/>
        <v>0</v>
      </c>
      <c r="J18" s="24">
        <f t="shared" si="2"/>
        <v>0</v>
      </c>
      <c r="K18" s="25">
        <f t="shared" si="3"/>
        <v>0</v>
      </c>
      <c r="L18" s="26">
        <f t="shared" si="4"/>
        <v>0</v>
      </c>
      <c r="M18" s="192">
        <f>VLOOKUP(A18,[1]Auswertung!$1:$1048576,12,0)</f>
        <v>0</v>
      </c>
      <c r="N18" s="191">
        <f t="shared" si="5"/>
        <v>0</v>
      </c>
    </row>
    <row r="19" spans="1:14" s="27" customFormat="1" ht="15.75" hidden="1">
      <c r="A19" s="19">
        <v>23</v>
      </c>
      <c r="B19" s="19" t="s">
        <v>171</v>
      </c>
      <c r="C19" s="19"/>
      <c r="D19" s="20">
        <f>(VLOOKUP(Auswertung!A19,Rekapitulation!$1:$1048576,8,0)+VLOOKUP(Auswertung!A19,Rekapitulation!$1:$1048576,9,0))/3</f>
        <v>4520481.55</v>
      </c>
      <c r="E19" s="20">
        <f>(VLOOKUP(Auswertung!A19,Rekapitulation!$1:$1048576,10,0)+VLOOKUP(Auswertung!A19,Rekapitulation!$1:$1048576,11,0))/3</f>
        <v>42004.083333333336</v>
      </c>
      <c r="F19" s="21">
        <f t="shared" si="0"/>
        <v>9.2064034188849217E-3</v>
      </c>
      <c r="G19" s="22">
        <f>VLOOKUP($A19,STFUSS2022!$1:$1048576,15,0)/100</f>
        <v>0.98</v>
      </c>
      <c r="H19" s="22">
        <f>VLOOKUP($A19,STFUSS2023!$1:$1048576,15,0)/100</f>
        <v>0.98</v>
      </c>
      <c r="I19" s="23">
        <f t="shared" si="1"/>
        <v>1</v>
      </c>
      <c r="J19" s="24">
        <f t="shared" si="2"/>
        <v>0</v>
      </c>
      <c r="K19" s="25">
        <f t="shared" si="3"/>
        <v>0</v>
      </c>
      <c r="L19" s="26">
        <f t="shared" si="4"/>
        <v>0</v>
      </c>
      <c r="M19" s="192">
        <f>VLOOKUP(A19,[1]Auswertung!$1:$1048576,12,0)</f>
        <v>0</v>
      </c>
      <c r="N19" s="191">
        <f t="shared" si="5"/>
        <v>0</v>
      </c>
    </row>
    <row r="20" spans="1:14" s="27" customFormat="1" ht="15.75" hidden="1">
      <c r="A20" s="19">
        <v>242</v>
      </c>
      <c r="B20" s="19" t="s">
        <v>84</v>
      </c>
      <c r="C20" s="19"/>
      <c r="D20" s="20">
        <f>(VLOOKUP(Auswertung!A20,Rekapitulation!$1:$1048576,8,0)+VLOOKUP(Auswertung!A20,Rekapitulation!$1:$1048576,9,0))/3</f>
        <v>19443304.783333335</v>
      </c>
      <c r="E20" s="20">
        <f>(VLOOKUP(Auswertung!A20,Rekapitulation!$1:$1048576,10,0)+VLOOKUP(Auswertung!A20,Rekapitulation!$1:$1048576,11,0))/3</f>
        <v>770531.85</v>
      </c>
      <c r="F20" s="21">
        <f t="shared" si="0"/>
        <v>3.811903024532045E-2</v>
      </c>
      <c r="G20" s="22">
        <f>VLOOKUP($A20,STFUSS2022!$1:$1048576,15,0)/100</f>
        <v>1.1200000000000001</v>
      </c>
      <c r="H20" s="22">
        <f>VLOOKUP($A20,STFUSS2023!$1:$1048576,15,0)/100</f>
        <v>1.1200000000000001</v>
      </c>
      <c r="I20" s="23">
        <f t="shared" si="1"/>
        <v>1</v>
      </c>
      <c r="J20" s="24">
        <f t="shared" si="2"/>
        <v>0</v>
      </c>
      <c r="K20" s="25">
        <f t="shared" si="3"/>
        <v>0</v>
      </c>
      <c r="L20" s="26">
        <f t="shared" si="4"/>
        <v>0</v>
      </c>
      <c r="M20" s="192">
        <f>VLOOKUP(A20,[1]Auswertung!$1:$1048576,12,0)</f>
        <v>0</v>
      </c>
      <c r="N20" s="191">
        <f t="shared" si="5"/>
        <v>0</v>
      </c>
    </row>
    <row r="21" spans="1:14" s="27" customFormat="1" ht="15.75" hidden="1">
      <c r="A21" s="19">
        <v>3</v>
      </c>
      <c r="B21" s="19" t="s">
        <v>51</v>
      </c>
      <c r="C21" s="19"/>
      <c r="D21" s="20">
        <f>(VLOOKUP(Auswertung!A21,Rekapitulation!$1:$1048576,8,0)+VLOOKUP(Auswertung!A21,Rekapitulation!$1:$1048576,9,0))/3</f>
        <v>15217296.549999999</v>
      </c>
      <c r="E21" s="20">
        <f>(VLOOKUP(Auswertung!A21,Rekapitulation!$1:$1048576,10,0)+VLOOKUP(Auswertung!A21,Rekapitulation!$1:$1048576,11,0))/3</f>
        <v>192716.53333333333</v>
      </c>
      <c r="F21" s="21">
        <f t="shared" si="0"/>
        <v>1.2505929248156545E-2</v>
      </c>
      <c r="G21" s="22">
        <f>VLOOKUP($A21,STFUSS2022!$1:$1048576,15,0)/100</f>
        <v>1.0900000000000001</v>
      </c>
      <c r="H21" s="22">
        <f>VLOOKUP($A21,STFUSS2023!$1:$1048576,15,0)/100</f>
        <v>1.0900000000000001</v>
      </c>
      <c r="I21" s="23">
        <f t="shared" si="1"/>
        <v>1</v>
      </c>
      <c r="J21" s="24">
        <f t="shared" si="2"/>
        <v>0</v>
      </c>
      <c r="K21" s="25">
        <f t="shared" si="3"/>
        <v>0</v>
      </c>
      <c r="L21" s="26">
        <f t="shared" si="4"/>
        <v>0</v>
      </c>
      <c r="M21" s="192">
        <f>VLOOKUP(A21,[1]Auswertung!$1:$1048576,12,0)</f>
        <v>0</v>
      </c>
      <c r="N21" s="191">
        <f t="shared" si="5"/>
        <v>0</v>
      </c>
    </row>
    <row r="22" spans="1:14" s="27" customFormat="1" ht="15.75" hidden="1">
      <c r="A22" s="19">
        <v>82</v>
      </c>
      <c r="B22" s="19" t="s">
        <v>36</v>
      </c>
      <c r="C22" s="19"/>
      <c r="D22" s="20">
        <f>(VLOOKUP(Auswertung!A22,Rekapitulation!$1:$1048576,8,0)+VLOOKUP(Auswertung!A22,Rekapitulation!$1:$1048576,9,0))/3</f>
        <v>7043429.3166666673</v>
      </c>
      <c r="E22" s="20">
        <f>(VLOOKUP(Auswertung!A22,Rekapitulation!$1:$1048576,10,0)+VLOOKUP(Auswertung!A22,Rekapitulation!$1:$1048576,11,0))/3</f>
        <v>277594.73333333334</v>
      </c>
      <c r="F22" s="21">
        <f t="shared" si="0"/>
        <v>3.7917473216514473E-2</v>
      </c>
      <c r="G22" s="22">
        <f>VLOOKUP($A22,STFUSS2022!$1:$1048576,15,0)/100</f>
        <v>0.94</v>
      </c>
      <c r="H22" s="22">
        <f>VLOOKUP($A22,STFUSS2023!$1:$1048576,15,0)/100</f>
        <v>0.96</v>
      </c>
      <c r="I22" s="23">
        <f t="shared" si="1"/>
        <v>1</v>
      </c>
      <c r="J22" s="24">
        <f t="shared" si="2"/>
        <v>0</v>
      </c>
      <c r="K22" s="25">
        <f t="shared" si="3"/>
        <v>0</v>
      </c>
      <c r="L22" s="26">
        <f t="shared" si="4"/>
        <v>0</v>
      </c>
      <c r="M22" s="192">
        <f>VLOOKUP(A22,[1]Auswertung!$1:$1048576,12,0)</f>
        <v>0</v>
      </c>
      <c r="N22" s="191">
        <f t="shared" si="5"/>
        <v>0</v>
      </c>
    </row>
    <row r="23" spans="1:14" s="27" customFormat="1" ht="15.75" hidden="1">
      <c r="A23" s="19">
        <v>213</v>
      </c>
      <c r="B23" s="19" t="s">
        <v>106</v>
      </c>
      <c r="C23" s="19"/>
      <c r="D23" s="20">
        <f>(VLOOKUP(Auswertung!A23,Rekapitulation!$1:$1048576,8,0)+VLOOKUP(Auswertung!A23,Rekapitulation!$1:$1048576,9,0))/3</f>
        <v>8584842.9666666668</v>
      </c>
      <c r="E23" s="20">
        <f>(VLOOKUP(Auswertung!A23,Rekapitulation!$1:$1048576,10,0)+VLOOKUP(Auswertung!A23,Rekapitulation!$1:$1048576,11,0))/3</f>
        <v>114036.73333333334</v>
      </c>
      <c r="F23" s="21">
        <f t="shared" si="0"/>
        <v>1.3109358591696969E-2</v>
      </c>
      <c r="G23" s="22">
        <f>VLOOKUP($A23,STFUSS2022!$1:$1048576,15,0)/100</f>
        <v>0.89</v>
      </c>
      <c r="H23" s="22">
        <f>VLOOKUP($A23,STFUSS2023!$1:$1048576,15,0)/100</f>
        <v>0.89</v>
      </c>
      <c r="I23" s="23">
        <f t="shared" si="1"/>
        <v>1</v>
      </c>
      <c r="J23" s="24">
        <f t="shared" si="2"/>
        <v>0</v>
      </c>
      <c r="K23" s="25">
        <f t="shared" si="3"/>
        <v>0</v>
      </c>
      <c r="L23" s="26">
        <f t="shared" si="4"/>
        <v>0</v>
      </c>
      <c r="M23" s="192">
        <f>VLOOKUP(A23,[1]Auswertung!$1:$1048576,12,0)</f>
        <v>0</v>
      </c>
      <c r="N23" s="191">
        <f t="shared" si="5"/>
        <v>0</v>
      </c>
    </row>
    <row r="24" spans="1:14" s="27" customFormat="1" ht="15.75" hidden="1">
      <c r="A24" s="19">
        <v>112</v>
      </c>
      <c r="B24" s="19" t="s">
        <v>114</v>
      </c>
      <c r="C24" s="19"/>
      <c r="D24" s="20">
        <f>(VLOOKUP(Auswertung!A24,Rekapitulation!$1:$1048576,8,0)+VLOOKUP(Auswertung!A24,Rekapitulation!$1:$1048576,9,0))/3</f>
        <v>19577931.933333334</v>
      </c>
      <c r="E24" s="20">
        <f>(VLOOKUP(Auswertung!A24,Rekapitulation!$1:$1048576,10,0)+VLOOKUP(Auswertung!A24,Rekapitulation!$1:$1048576,11,0))/3</f>
        <v>3371244.1333333333</v>
      </c>
      <c r="F24" s="21">
        <f t="shared" si="0"/>
        <v>0.14690044311569053</v>
      </c>
      <c r="G24" s="22">
        <f>VLOOKUP($A24,STFUSS2022!$1:$1048576,15,0)/100</f>
        <v>1.18</v>
      </c>
      <c r="H24" s="22">
        <f>VLOOKUP($A24,STFUSS2023!$1:$1048576,15,0)/100</f>
        <v>1.18</v>
      </c>
      <c r="I24" s="23">
        <f t="shared" si="1"/>
        <v>1</v>
      </c>
      <c r="J24" s="24">
        <f t="shared" si="2"/>
        <v>0</v>
      </c>
      <c r="K24" s="25">
        <f t="shared" si="3"/>
        <v>0</v>
      </c>
      <c r="L24" s="26">
        <f t="shared" si="4"/>
        <v>0</v>
      </c>
      <c r="M24" s="192">
        <f>VLOOKUP(A24,[1]Auswertung!$1:$1048576,12,0)</f>
        <v>0</v>
      </c>
      <c r="N24" s="191">
        <f t="shared" si="5"/>
        <v>0</v>
      </c>
    </row>
    <row r="25" spans="1:14" s="27" customFormat="1" ht="15.75" hidden="1">
      <c r="A25" s="19">
        <v>24</v>
      </c>
      <c r="B25" s="19" t="s">
        <v>178</v>
      </c>
      <c r="C25" s="19"/>
      <c r="D25" s="20">
        <f>(VLOOKUP(Auswertung!A25,Rekapitulation!$1:$1048576,8,0)+VLOOKUP(Auswertung!A25,Rekapitulation!$1:$1048576,9,0))/3</f>
        <v>2427394.4499999997</v>
      </c>
      <c r="E25" s="20">
        <f>(VLOOKUP(Auswertung!A25,Rekapitulation!$1:$1048576,10,0)+VLOOKUP(Auswertung!A25,Rekapitulation!$1:$1048576,11,0))/3</f>
        <v>57436.100000000006</v>
      </c>
      <c r="F25" s="21">
        <f t="shared" si="0"/>
        <v>2.311469488331911E-2</v>
      </c>
      <c r="G25" s="22">
        <f>VLOOKUP($A25,STFUSS2022!$1:$1048576,15,0)/100</f>
        <v>1.06</v>
      </c>
      <c r="H25" s="22">
        <f>VLOOKUP($A25,STFUSS2023!$1:$1048576,15,0)/100</f>
        <v>1.06</v>
      </c>
      <c r="I25" s="23">
        <f t="shared" si="1"/>
        <v>1</v>
      </c>
      <c r="J25" s="24">
        <f t="shared" si="2"/>
        <v>0</v>
      </c>
      <c r="K25" s="25">
        <f t="shared" si="3"/>
        <v>0</v>
      </c>
      <c r="L25" s="26">
        <f t="shared" si="4"/>
        <v>0</v>
      </c>
      <c r="M25" s="192">
        <f>VLOOKUP(A25,[1]Auswertung!$1:$1048576,12,0)</f>
        <v>0</v>
      </c>
      <c r="N25" s="191">
        <f t="shared" si="5"/>
        <v>0</v>
      </c>
    </row>
    <row r="26" spans="1:14" s="27" customFormat="1" ht="15.75" hidden="1">
      <c r="A26" s="19">
        <v>83</v>
      </c>
      <c r="B26" s="19" t="s">
        <v>85</v>
      </c>
      <c r="C26" s="19"/>
      <c r="D26" s="20">
        <f>(VLOOKUP(Auswertung!A26,Rekapitulation!$1:$1048576,8,0)+VLOOKUP(Auswertung!A26,Rekapitulation!$1:$1048576,9,0))/3</f>
        <v>13910169.670000002</v>
      </c>
      <c r="E26" s="20">
        <f>(VLOOKUP(Auswertung!A26,Rekapitulation!$1:$1048576,10,0)+VLOOKUP(Auswertung!A26,Rekapitulation!$1:$1048576,11,0))/3</f>
        <v>1668232.1500000001</v>
      </c>
      <c r="F26" s="21">
        <f t="shared" si="0"/>
        <v>0.10708621906634065</v>
      </c>
      <c r="G26" s="22">
        <f>VLOOKUP($A26,STFUSS2022!$1:$1048576,15,0)/100</f>
        <v>1.1000000000000001</v>
      </c>
      <c r="H26" s="22">
        <f>VLOOKUP($A26,STFUSS2023!$1:$1048576,15,0)/100</f>
        <v>1.1000000000000001</v>
      </c>
      <c r="I26" s="23">
        <f t="shared" si="1"/>
        <v>1</v>
      </c>
      <c r="J26" s="24">
        <f t="shared" si="2"/>
        <v>0</v>
      </c>
      <c r="K26" s="25">
        <f t="shared" si="3"/>
        <v>0</v>
      </c>
      <c r="L26" s="26">
        <f t="shared" si="4"/>
        <v>0</v>
      </c>
      <c r="M26" s="192">
        <f>VLOOKUP(A26,[1]Auswertung!$1:$1048576,12,0)</f>
        <v>0</v>
      </c>
      <c r="N26" s="191">
        <f t="shared" si="5"/>
        <v>0</v>
      </c>
    </row>
    <row r="27" spans="1:14" s="27" customFormat="1" ht="15.75" hidden="1">
      <c r="A27" s="19">
        <v>53</v>
      </c>
      <c r="B27" s="19" t="s">
        <v>86</v>
      </c>
      <c r="C27" s="19"/>
      <c r="D27" s="20">
        <f>(VLOOKUP(Auswertung!A27,Rekapitulation!$1:$1048576,8,0)+VLOOKUP(Auswertung!A27,Rekapitulation!$1:$1048576,9,0))/3</f>
        <v>49767129.690000005</v>
      </c>
      <c r="E27" s="20">
        <f>(VLOOKUP(Auswertung!A27,Rekapitulation!$1:$1048576,10,0)+VLOOKUP(Auswertung!A27,Rekapitulation!$1:$1048576,11,0))/3</f>
        <v>4191139.7666666671</v>
      </c>
      <c r="F27" s="21">
        <f t="shared" si="0"/>
        <v>7.7673724692607651E-2</v>
      </c>
      <c r="G27" s="22">
        <f>VLOOKUP($A27,STFUSS2022!$1:$1048576,15,0)/100</f>
        <v>1.1000000000000001</v>
      </c>
      <c r="H27" s="22">
        <f>VLOOKUP($A27,STFUSS2023!$1:$1048576,15,0)/100</f>
        <v>1.1000000000000001</v>
      </c>
      <c r="I27" s="23">
        <f t="shared" si="1"/>
        <v>1</v>
      </c>
      <c r="J27" s="24">
        <f t="shared" si="2"/>
        <v>0</v>
      </c>
      <c r="K27" s="25">
        <f t="shared" si="3"/>
        <v>0</v>
      </c>
      <c r="L27" s="26">
        <f t="shared" si="4"/>
        <v>0</v>
      </c>
      <c r="M27" s="192">
        <f>VLOOKUP(A27,[1]Auswertung!$1:$1048576,12,0)</f>
        <v>0</v>
      </c>
      <c r="N27" s="191">
        <f t="shared" si="5"/>
        <v>0</v>
      </c>
    </row>
    <row r="28" spans="1:14" s="27" customFormat="1" ht="15.75" hidden="1">
      <c r="A28" s="19">
        <v>25</v>
      </c>
      <c r="B28" s="19" t="s">
        <v>172</v>
      </c>
      <c r="C28" s="19"/>
      <c r="D28" s="20">
        <f>(VLOOKUP(Auswertung!A28,Rekapitulation!$1:$1048576,8,0)+VLOOKUP(Auswertung!A28,Rekapitulation!$1:$1048576,9,0))/3</f>
        <v>4833076.166666667</v>
      </c>
      <c r="E28" s="20">
        <f>(VLOOKUP(Auswertung!A28,Rekapitulation!$1:$1048576,10,0)+VLOOKUP(Auswertung!A28,Rekapitulation!$1:$1048576,11,0))/3</f>
        <v>81358.599999999991</v>
      </c>
      <c r="F28" s="21">
        <f t="shared" si="0"/>
        <v>1.6555026948741738E-2</v>
      </c>
      <c r="G28" s="22">
        <f>VLOOKUP($A28,STFUSS2022!$1:$1048576,15,0)/100</f>
        <v>1.1200000000000001</v>
      </c>
      <c r="H28" s="22">
        <f>VLOOKUP($A28,STFUSS2023!$1:$1048576,15,0)/100</f>
        <v>1.1200000000000001</v>
      </c>
      <c r="I28" s="23">
        <f t="shared" si="1"/>
        <v>1</v>
      </c>
      <c r="J28" s="24">
        <f t="shared" si="2"/>
        <v>0</v>
      </c>
      <c r="K28" s="25">
        <f t="shared" si="3"/>
        <v>0</v>
      </c>
      <c r="L28" s="26">
        <f t="shared" si="4"/>
        <v>0</v>
      </c>
      <c r="M28" s="192">
        <f>VLOOKUP(A28,[1]Auswertung!$1:$1048576,12,0)</f>
        <v>0</v>
      </c>
      <c r="N28" s="191">
        <f t="shared" si="5"/>
        <v>0</v>
      </c>
    </row>
    <row r="29" spans="1:14" s="27" customFormat="1" ht="15.75" hidden="1">
      <c r="A29" s="19">
        <v>214</v>
      </c>
      <c r="B29" s="19" t="s">
        <v>107</v>
      </c>
      <c r="C29" s="19"/>
      <c r="D29" s="20">
        <f>(VLOOKUP(Auswertung!A29,Rekapitulation!$1:$1048576,8,0)+VLOOKUP(Auswertung!A29,Rekapitulation!$1:$1048576,9,0))/3</f>
        <v>2485963.5833333335</v>
      </c>
      <c r="E29" s="20">
        <f>(VLOOKUP(Auswertung!A29,Rekapitulation!$1:$1048576,10,0)+VLOOKUP(Auswertung!A29,Rekapitulation!$1:$1048576,11,0))/3</f>
        <v>14676.199999999999</v>
      </c>
      <c r="F29" s="21">
        <f t="shared" si="0"/>
        <v>5.8689780502638959E-3</v>
      </c>
      <c r="G29" s="22">
        <f>VLOOKUP($A29,STFUSS2022!$1:$1048576,15,0)/100</f>
        <v>1.17</v>
      </c>
      <c r="H29" s="22">
        <f>VLOOKUP($A29,STFUSS2023!$1:$1048576,15,0)/100</f>
        <v>1.05</v>
      </c>
      <c r="I29" s="23">
        <f t="shared" si="1"/>
        <v>0</v>
      </c>
      <c r="J29" s="24">
        <f t="shared" si="2"/>
        <v>0</v>
      </c>
      <c r="K29" s="25">
        <f t="shared" si="3"/>
        <v>0</v>
      </c>
      <c r="L29" s="26">
        <f t="shared" si="4"/>
        <v>0</v>
      </c>
      <c r="M29" s="192">
        <f>VLOOKUP(A29,[1]Auswertung!$1:$1048576,12,0)</f>
        <v>0</v>
      </c>
      <c r="N29" s="191">
        <f t="shared" si="5"/>
        <v>0</v>
      </c>
    </row>
    <row r="30" spans="1:14" s="27" customFormat="1" ht="15.75">
      <c r="A30" s="19">
        <v>84</v>
      </c>
      <c r="B30" s="28" t="s">
        <v>26</v>
      </c>
      <c r="C30" s="28">
        <v>1</v>
      </c>
      <c r="D30" s="20">
        <f>(VLOOKUP(Auswertung!A30,Rekapitulation!$1:$1048576,8,0)+VLOOKUP(Auswertung!A30,Rekapitulation!$1:$1048576,9,0))/3</f>
        <v>8980357.083333334</v>
      </c>
      <c r="E30" s="20">
        <f>(VLOOKUP(Auswertung!A30,Rekapitulation!$1:$1048576,10,0)+VLOOKUP(Auswertung!A30,Rekapitulation!$1:$1048576,11,0))/3</f>
        <v>2533560.9</v>
      </c>
      <c r="F30" s="21">
        <f t="shared" si="0"/>
        <v>0.22004333396046322</v>
      </c>
      <c r="G30" s="22">
        <f>VLOOKUP($A30,STFUSS2022!$1:$1048576,15,0)/100</f>
        <v>1.08</v>
      </c>
      <c r="H30" s="22">
        <f>VLOOKUP($A30,STFUSS2023!$1:$1048576,15,0)/100</f>
        <v>1.08</v>
      </c>
      <c r="I30" s="23">
        <f t="shared" si="1"/>
        <v>1</v>
      </c>
      <c r="J30" s="24">
        <f t="shared" si="2"/>
        <v>2736245.7719999999</v>
      </c>
      <c r="K30" s="25">
        <f t="shared" si="3"/>
        <v>2.1809827848893347E-3</v>
      </c>
      <c r="L30" s="54">
        <f t="shared" si="4"/>
        <v>43620</v>
      </c>
      <c r="M30" s="192">
        <f>VLOOKUP(A30,[1]Auswertung!$1:$1048576,12,0)</f>
        <v>45145</v>
      </c>
      <c r="N30" s="191">
        <f t="shared" si="5"/>
        <v>1525</v>
      </c>
    </row>
    <row r="31" spans="1:14" s="27" customFormat="1" ht="15.75" hidden="1">
      <c r="A31" s="19">
        <v>85</v>
      </c>
      <c r="B31" s="19" t="s">
        <v>52</v>
      </c>
      <c r="C31" s="19"/>
      <c r="D31" s="20">
        <f>(VLOOKUP(Auswertung!A31,Rekapitulation!$1:$1048576,8,0)+VLOOKUP(Auswertung!A31,Rekapitulation!$1:$1048576,9,0))/3</f>
        <v>4581091.2033333331</v>
      </c>
      <c r="E31" s="20">
        <f>(VLOOKUP(Auswertung!A31,Rekapitulation!$1:$1048576,10,0)+VLOOKUP(Auswertung!A31,Rekapitulation!$1:$1048576,11,0))/3</f>
        <v>444241.26666666666</v>
      </c>
      <c r="F31" s="21">
        <f t="shared" si="0"/>
        <v>8.8400373372046107E-2</v>
      </c>
      <c r="G31" s="22">
        <f>VLOOKUP($A31,STFUSS2022!$1:$1048576,15,0)/100</f>
        <v>1.2</v>
      </c>
      <c r="H31" s="22">
        <f>VLOOKUP($A31,STFUSS2023!$1:$1048576,15,0)/100</f>
        <v>1.22</v>
      </c>
      <c r="I31" s="23">
        <f t="shared" si="1"/>
        <v>1</v>
      </c>
      <c r="J31" s="24">
        <f t="shared" si="2"/>
        <v>0</v>
      </c>
      <c r="K31" s="25">
        <f t="shared" si="3"/>
        <v>0</v>
      </c>
      <c r="L31" s="26">
        <f t="shared" si="4"/>
        <v>0</v>
      </c>
      <c r="M31" s="192">
        <f>VLOOKUP(A31,[1]Auswertung!$1:$1048576,12,0)</f>
        <v>0</v>
      </c>
      <c r="N31" s="191">
        <f t="shared" si="5"/>
        <v>0</v>
      </c>
    </row>
    <row r="32" spans="1:14" s="27" customFormat="1" ht="15.75" hidden="1">
      <c r="A32" s="19">
        <v>215</v>
      </c>
      <c r="B32" s="19" t="s">
        <v>173</v>
      </c>
      <c r="C32" s="19"/>
      <c r="D32" s="20">
        <f>(VLOOKUP(Auswertung!A32,Rekapitulation!$1:$1048576,8,0)+VLOOKUP(Auswertung!A32,Rekapitulation!$1:$1048576,9,0))/3</f>
        <v>2851964.1333333328</v>
      </c>
      <c r="E32" s="20">
        <f>(VLOOKUP(Auswertung!A32,Rekapitulation!$1:$1048576,10,0)+VLOOKUP(Auswertung!A32,Rekapitulation!$1:$1048576,11,0))/3</f>
        <v>28773.8</v>
      </c>
      <c r="F32" s="21">
        <f t="shared" si="0"/>
        <v>9.9883434959685928E-3</v>
      </c>
      <c r="G32" s="22">
        <f>VLOOKUP($A32,STFUSS2022!$1:$1048576,15,0)/100</f>
        <v>1.1599999999999999</v>
      </c>
      <c r="H32" s="22">
        <f>VLOOKUP($A32,STFUSS2023!$1:$1048576,15,0)/100</f>
        <v>1.1599999999999999</v>
      </c>
      <c r="I32" s="23">
        <f t="shared" si="1"/>
        <v>1</v>
      </c>
      <c r="J32" s="24">
        <f t="shared" si="2"/>
        <v>0</v>
      </c>
      <c r="K32" s="25">
        <f t="shared" si="3"/>
        <v>0</v>
      </c>
      <c r="L32" s="26">
        <f t="shared" si="4"/>
        <v>0</v>
      </c>
      <c r="M32" s="192">
        <f>VLOOKUP(A32,[1]Auswertung!$1:$1048576,12,0)</f>
        <v>0</v>
      </c>
      <c r="N32" s="191">
        <f t="shared" si="5"/>
        <v>0</v>
      </c>
    </row>
    <row r="33" spans="1:14" s="27" customFormat="1" ht="15.75" hidden="1">
      <c r="A33" s="19">
        <v>86</v>
      </c>
      <c r="B33" s="19" t="s">
        <v>108</v>
      </c>
      <c r="C33" s="19"/>
      <c r="D33" s="20">
        <f>(VLOOKUP(Auswertung!A33,Rekapitulation!$1:$1048576,8,0)+VLOOKUP(Auswertung!A33,Rekapitulation!$1:$1048576,9,0))/3</f>
        <v>12282025.983333334</v>
      </c>
      <c r="E33" s="20">
        <f>(VLOOKUP(Auswertung!A33,Rekapitulation!$1:$1048576,10,0)+VLOOKUP(Auswertung!A33,Rekapitulation!$1:$1048576,11,0))/3</f>
        <v>2892106.7166666668</v>
      </c>
      <c r="F33" s="21">
        <f t="shared" si="0"/>
        <v>0.19059453174985524</v>
      </c>
      <c r="G33" s="22">
        <f>VLOOKUP($A33,STFUSS2022!$1:$1048576,15,0)/100</f>
        <v>1.05</v>
      </c>
      <c r="H33" s="22">
        <f>VLOOKUP($A33,STFUSS2023!$1:$1048576,15,0)/100</f>
        <v>1.05</v>
      </c>
      <c r="I33" s="23">
        <f t="shared" si="1"/>
        <v>1</v>
      </c>
      <c r="J33" s="24">
        <f t="shared" si="2"/>
        <v>0</v>
      </c>
      <c r="K33" s="25">
        <f t="shared" si="3"/>
        <v>0</v>
      </c>
      <c r="L33" s="26">
        <f t="shared" si="4"/>
        <v>0</v>
      </c>
      <c r="M33" s="192">
        <f>VLOOKUP(A33,[1]Auswertung!$1:$1048576,12,0)</f>
        <v>0</v>
      </c>
      <c r="N33" s="191">
        <f t="shared" si="5"/>
        <v>0</v>
      </c>
    </row>
    <row r="34" spans="1:14" s="14" customFormat="1" ht="15.75">
      <c r="A34" s="19">
        <v>243</v>
      </c>
      <c r="B34" s="28" t="s">
        <v>137</v>
      </c>
      <c r="C34" s="28">
        <v>1</v>
      </c>
      <c r="D34" s="20">
        <f>(VLOOKUP(Auswertung!A34,Rekapitulation!$1:$1048576,8,0)+VLOOKUP(Auswertung!A34,Rekapitulation!$1:$1048576,9,0))/3</f>
        <v>45893806.466666669</v>
      </c>
      <c r="E34" s="20">
        <f>(VLOOKUP(Auswertung!A34,Rekapitulation!$1:$1048576,10,0)+VLOOKUP(Auswertung!A34,Rekapitulation!$1:$1048576,11,0))/3</f>
        <v>11601866.833333334</v>
      </c>
      <c r="F34" s="21">
        <f t="shared" si="0"/>
        <v>0.20178678094258151</v>
      </c>
      <c r="G34" s="22">
        <f>VLOOKUP($A34,STFUSS2022!$1:$1048576,15,0)/100</f>
        <v>1.23</v>
      </c>
      <c r="H34" s="22">
        <f>VLOOKUP($A34,STFUSS2023!$1:$1048576,15,0)/100</f>
        <v>1.23</v>
      </c>
      <c r="I34" s="23">
        <f t="shared" si="1"/>
        <v>1</v>
      </c>
      <c r="J34" s="24">
        <f t="shared" si="2"/>
        <v>14270296.205</v>
      </c>
      <c r="K34" s="25">
        <f t="shared" si="3"/>
        <v>1.1374442558070257E-2</v>
      </c>
      <c r="L34" s="54">
        <f t="shared" si="4"/>
        <v>227489</v>
      </c>
      <c r="M34" s="192">
        <f>VLOOKUP(A34,[1]Auswertung!$1:$1048576,12,0)</f>
        <v>215745</v>
      </c>
      <c r="N34" s="191">
        <f t="shared" si="5"/>
        <v>-11744</v>
      </c>
    </row>
    <row r="35" spans="1:14" s="14" customFormat="1" ht="15.75">
      <c r="A35" s="19">
        <v>54</v>
      </c>
      <c r="B35" s="28" t="s">
        <v>109</v>
      </c>
      <c r="C35" s="28">
        <v>1</v>
      </c>
      <c r="D35" s="20">
        <f>(VLOOKUP(Auswertung!A35,Rekapitulation!$1:$1048576,8,0)+VLOOKUP(Auswertung!A35,Rekapitulation!$1:$1048576,9,0))/3</f>
        <v>20257972.366666663</v>
      </c>
      <c r="E35" s="20">
        <f>(VLOOKUP(Auswertung!A35,Rekapitulation!$1:$1048576,10,0)+VLOOKUP(Auswertung!A35,Rekapitulation!$1:$1048576,11,0))/3</f>
        <v>5557531.6166666662</v>
      </c>
      <c r="F35" s="21">
        <f t="shared" si="0"/>
        <v>0.21527883477520515</v>
      </c>
      <c r="G35" s="22">
        <f>VLOOKUP($A35,STFUSS2022!$1:$1048576,15,0)/100</f>
        <v>1.02</v>
      </c>
      <c r="H35" s="22">
        <f>VLOOKUP($A35,STFUSS2023!$1:$1048576,15,0)/100</f>
        <v>1.02</v>
      </c>
      <c r="I35" s="23">
        <f t="shared" si="1"/>
        <v>1</v>
      </c>
      <c r="J35" s="24">
        <f t="shared" si="2"/>
        <v>5668682.2489999998</v>
      </c>
      <c r="K35" s="25">
        <f t="shared" si="3"/>
        <v>4.5183435364580093E-3</v>
      </c>
      <c r="L35" s="54">
        <f t="shared" si="4"/>
        <v>90367</v>
      </c>
      <c r="M35" s="192">
        <f>VLOOKUP(A35,[1]Auswertung!$1:$1048576,12,0)</f>
        <v>101675</v>
      </c>
      <c r="N35" s="191">
        <f t="shared" si="5"/>
        <v>11308</v>
      </c>
    </row>
    <row r="36" spans="1:14" s="27" customFormat="1" ht="15.75" hidden="1">
      <c r="A36" s="19">
        <v>216</v>
      </c>
      <c r="B36" s="19" t="s">
        <v>87</v>
      </c>
      <c r="C36" s="19"/>
      <c r="D36" s="20">
        <f>(VLOOKUP(Auswertung!A36,Rekapitulation!$1:$1048576,8,0)+VLOOKUP(Auswertung!A36,Rekapitulation!$1:$1048576,9,0))/3</f>
        <v>4931731.166666667</v>
      </c>
      <c r="E36" s="20">
        <f>(VLOOKUP(Auswertung!A36,Rekapitulation!$1:$1048576,10,0)+VLOOKUP(Auswertung!A36,Rekapitulation!$1:$1048576,11,0))/3</f>
        <v>211831.08333333334</v>
      </c>
      <c r="F36" s="21">
        <f t="shared" si="0"/>
        <v>4.1183730853715891E-2</v>
      </c>
      <c r="G36" s="22">
        <f>VLOOKUP($A36,STFUSS2022!$1:$1048576,15,0)/100</f>
        <v>0.87</v>
      </c>
      <c r="H36" s="22">
        <f>VLOOKUP($A36,STFUSS2023!$1:$1048576,15,0)/100</f>
        <v>0.87</v>
      </c>
      <c r="I36" s="23">
        <f t="shared" si="1"/>
        <v>1</v>
      </c>
      <c r="J36" s="24">
        <f t="shared" si="2"/>
        <v>0</v>
      </c>
      <c r="K36" s="25">
        <f t="shared" si="3"/>
        <v>0</v>
      </c>
      <c r="L36" s="26">
        <f t="shared" si="4"/>
        <v>0</v>
      </c>
      <c r="M36" s="192">
        <f>VLOOKUP(A36,[1]Auswertung!$1:$1048576,12,0)</f>
        <v>0</v>
      </c>
      <c r="N36" s="191">
        <f t="shared" si="5"/>
        <v>0</v>
      </c>
    </row>
    <row r="37" spans="1:14" s="27" customFormat="1" ht="15.75" hidden="1">
      <c r="A37" s="19">
        <v>26</v>
      </c>
      <c r="B37" s="19" t="s">
        <v>179</v>
      </c>
      <c r="C37" s="19"/>
      <c r="D37" s="20">
        <f>(VLOOKUP(Auswertung!A37,Rekapitulation!$1:$1048576,8,0)+VLOOKUP(Auswertung!A37,Rekapitulation!$1:$1048576,9,0))/3</f>
        <v>1681838.2833333334</v>
      </c>
      <c r="E37" s="20">
        <f>(VLOOKUP(Auswertung!A37,Rekapitulation!$1:$1048576,10,0)+VLOOKUP(Auswertung!A37,Rekapitulation!$1:$1048576,11,0))/3</f>
        <v>21249.95</v>
      </c>
      <c r="F37" s="21">
        <f t="shared" si="0"/>
        <v>1.2477304219528888E-2</v>
      </c>
      <c r="G37" s="22">
        <f>VLOOKUP($A37,STFUSS2022!$1:$1048576,15,0)/100</f>
        <v>1.0900000000000001</v>
      </c>
      <c r="H37" s="22">
        <f>VLOOKUP($A37,STFUSS2023!$1:$1048576,15,0)/100</f>
        <v>1.0900000000000001</v>
      </c>
      <c r="I37" s="23">
        <f t="shared" si="1"/>
        <v>1</v>
      </c>
      <c r="J37" s="24">
        <f t="shared" si="2"/>
        <v>0</v>
      </c>
      <c r="K37" s="25">
        <f t="shared" si="3"/>
        <v>0</v>
      </c>
      <c r="L37" s="26">
        <f t="shared" si="4"/>
        <v>0</v>
      </c>
      <c r="M37" s="192">
        <f>VLOOKUP(A37,[1]Auswertung!$1:$1048576,12,0)</f>
        <v>0</v>
      </c>
      <c r="N37" s="191">
        <f t="shared" si="5"/>
        <v>0</v>
      </c>
    </row>
    <row r="38" spans="1:14" s="14" customFormat="1" ht="15.75" hidden="1">
      <c r="A38" s="19">
        <v>191</v>
      </c>
      <c r="B38" s="19" t="s">
        <v>66</v>
      </c>
      <c r="C38" s="19">
        <v>1</v>
      </c>
      <c r="D38" s="20">
        <f>(VLOOKUP(Auswertung!A38,Rekapitulation!$1:$1048576,8,0)+VLOOKUP(Auswertung!A38,Rekapitulation!$1:$1048576,9,0))/3</f>
        <v>79766769.676666662</v>
      </c>
      <c r="E38" s="20">
        <f>(VLOOKUP(Auswertung!A38,Rekapitulation!$1:$1048576,10,0)+VLOOKUP(Auswertung!A38,Rekapitulation!$1:$1048576,11,0))/3</f>
        <v>17119677.900000002</v>
      </c>
      <c r="F38" s="21">
        <f t="shared" si="0"/>
        <v>0.1766983755540539</v>
      </c>
      <c r="G38" s="22">
        <f>VLOOKUP($A38,STFUSS2022!$1:$1048576,15,0)/100</f>
        <v>0.99</v>
      </c>
      <c r="H38" s="22">
        <f>VLOOKUP($A38,STFUSS2023!$1:$1048576,15,0)/100</f>
        <v>0.96</v>
      </c>
      <c r="I38" s="23">
        <f t="shared" si="1"/>
        <v>0</v>
      </c>
      <c r="J38" s="24">
        <f t="shared" si="2"/>
        <v>0</v>
      </c>
      <c r="K38" s="25">
        <f t="shared" si="3"/>
        <v>0</v>
      </c>
      <c r="L38" s="26">
        <f t="shared" si="4"/>
        <v>0</v>
      </c>
      <c r="M38" s="192">
        <f>VLOOKUP(A38,[1]Auswertung!$1:$1048576,12,0)</f>
        <v>0</v>
      </c>
      <c r="N38" s="191">
        <f t="shared" si="5"/>
        <v>0</v>
      </c>
    </row>
    <row r="39" spans="1:14" s="27" customFormat="1" ht="15.75" hidden="1">
      <c r="A39" s="19">
        <v>113</v>
      </c>
      <c r="B39" s="19" t="s">
        <v>39</v>
      </c>
      <c r="C39" s="19"/>
      <c r="D39" s="20">
        <f>(VLOOKUP(Auswertung!A39,Rekapitulation!$1:$1048576,8,0)+VLOOKUP(Auswertung!A39,Rekapitulation!$1:$1048576,9,0))/3</f>
        <v>16953847.883333333</v>
      </c>
      <c r="E39" s="20">
        <f>(VLOOKUP(Auswertung!A39,Rekapitulation!$1:$1048576,10,0)+VLOOKUP(Auswertung!A39,Rekapitulation!$1:$1048576,11,0))/3</f>
        <v>742403.46666666667</v>
      </c>
      <c r="F39" s="21">
        <f t="shared" si="0"/>
        <v>4.1952583741226457E-2</v>
      </c>
      <c r="G39" s="22">
        <f>VLOOKUP($A39,STFUSS2022!$1:$1048576,15,0)/100</f>
        <v>1.1499999999999999</v>
      </c>
      <c r="H39" s="22">
        <f>VLOOKUP($A39,STFUSS2023!$1:$1048576,15,0)/100</f>
        <v>1.1299999999999999</v>
      </c>
      <c r="I39" s="23">
        <f t="shared" si="1"/>
        <v>0</v>
      </c>
      <c r="J39" s="24">
        <f t="shared" si="2"/>
        <v>0</v>
      </c>
      <c r="K39" s="25">
        <f t="shared" ref="K39:K70" si="6">+J39/J$168</f>
        <v>0</v>
      </c>
      <c r="L39" s="26">
        <f t="shared" si="4"/>
        <v>0</v>
      </c>
      <c r="M39" s="192">
        <f>VLOOKUP(A39,[1]Auswertung!$1:$1048576,12,0)</f>
        <v>0</v>
      </c>
      <c r="N39" s="191">
        <f t="shared" si="5"/>
        <v>0</v>
      </c>
    </row>
    <row r="40" spans="1:14" s="27" customFormat="1" ht="15.75" hidden="1">
      <c r="A40" s="19">
        <v>192</v>
      </c>
      <c r="B40" s="19" t="s">
        <v>40</v>
      </c>
      <c r="C40" s="19"/>
      <c r="D40" s="20">
        <f>(VLOOKUP(Auswertung!A40,Rekapitulation!$1:$1048576,8,0)+VLOOKUP(Auswertung!A40,Rekapitulation!$1:$1048576,9,0))/3</f>
        <v>31507300.266666666</v>
      </c>
      <c r="E40" s="20">
        <f>(VLOOKUP(Auswertung!A40,Rekapitulation!$1:$1048576,10,0)+VLOOKUP(Auswertung!A40,Rekapitulation!$1:$1048576,11,0))/3</f>
        <v>955320.8833333333</v>
      </c>
      <c r="F40" s="21">
        <f t="shared" si="0"/>
        <v>2.9428334789081977E-2</v>
      </c>
      <c r="G40" s="22">
        <f>VLOOKUP($A40,STFUSS2022!$1:$1048576,15,0)/100</f>
        <v>1.01</v>
      </c>
      <c r="H40" s="22">
        <f>VLOOKUP($A40,STFUSS2023!$1:$1048576,15,0)/100</f>
        <v>1.01</v>
      </c>
      <c r="I40" s="23">
        <f t="shared" si="1"/>
        <v>1</v>
      </c>
      <c r="J40" s="24">
        <f t="shared" si="2"/>
        <v>0</v>
      </c>
      <c r="K40" s="25">
        <f t="shared" si="6"/>
        <v>0</v>
      </c>
      <c r="L40" s="26">
        <f t="shared" si="4"/>
        <v>0</v>
      </c>
      <c r="M40" s="192">
        <f>VLOOKUP(A40,[1]Auswertung!$1:$1048576,12,0)</f>
        <v>0</v>
      </c>
      <c r="N40" s="191">
        <f t="shared" si="5"/>
        <v>0</v>
      </c>
    </row>
    <row r="41" spans="1:14" s="27" customFormat="1" ht="15.75" hidden="1">
      <c r="A41" s="19">
        <v>55</v>
      </c>
      <c r="B41" s="19" t="s">
        <v>88</v>
      </c>
      <c r="C41" s="19"/>
      <c r="D41" s="20">
        <f>(VLOOKUP(Auswertung!A41,Rekapitulation!$1:$1048576,8,0)+VLOOKUP(Auswertung!A41,Rekapitulation!$1:$1048576,9,0))/3</f>
        <v>14606649.043333335</v>
      </c>
      <c r="E41" s="20">
        <f>(VLOOKUP(Auswertung!A41,Rekapitulation!$1:$1048576,10,0)+VLOOKUP(Auswertung!A41,Rekapitulation!$1:$1048576,11,0))/3</f>
        <v>197713.28333333333</v>
      </c>
      <c r="F41" s="21">
        <f t="shared" si="0"/>
        <v>1.3355069199920765E-2</v>
      </c>
      <c r="G41" s="22">
        <f>VLOOKUP($A41,STFUSS2022!$1:$1048576,15,0)/100</f>
        <v>1.1299999999999999</v>
      </c>
      <c r="H41" s="22">
        <f>VLOOKUP($A41,STFUSS2023!$1:$1048576,15,0)/100</f>
        <v>1.1299999999999999</v>
      </c>
      <c r="I41" s="23">
        <f t="shared" si="1"/>
        <v>1</v>
      </c>
      <c r="J41" s="24">
        <f t="shared" si="2"/>
        <v>0</v>
      </c>
      <c r="K41" s="25">
        <f t="shared" si="6"/>
        <v>0</v>
      </c>
      <c r="L41" s="26">
        <f t="shared" si="4"/>
        <v>0</v>
      </c>
      <c r="M41" s="192">
        <f>VLOOKUP(A41,[1]Auswertung!$1:$1048576,12,0)</f>
        <v>0</v>
      </c>
      <c r="N41" s="191">
        <f t="shared" si="5"/>
        <v>0</v>
      </c>
    </row>
    <row r="42" spans="1:14" s="27" customFormat="1" ht="15.75" hidden="1">
      <c r="A42" s="19">
        <v>294</v>
      </c>
      <c r="B42" s="28" t="s">
        <v>74</v>
      </c>
      <c r="C42" s="28"/>
      <c r="D42" s="20">
        <f>(VLOOKUP(Auswertung!A42,Rekapitulation!$1:$1048576,8,0)+VLOOKUP(Auswertung!A42,Rekapitulation!$1:$1048576,9,0))/3</f>
        <v>10919891.533333333</v>
      </c>
      <c r="E42" s="20">
        <f>(VLOOKUP(Auswertung!A42,Rekapitulation!$1:$1048576,10,0)+VLOOKUP(Auswertung!A42,Rekapitulation!$1:$1048576,11,0))/3</f>
        <v>950397.56666666653</v>
      </c>
      <c r="F42" s="21">
        <f t="shared" si="0"/>
        <v>8.0065241769610024E-2</v>
      </c>
      <c r="G42" s="22">
        <f>VLOOKUP($A42,STFUSS2022!$1:$1048576,15,0)/100</f>
        <v>1.1499999999999999</v>
      </c>
      <c r="H42" s="22">
        <f>VLOOKUP($A42,STFUSS2023!$1:$1048576,15,0)/100</f>
        <v>1.1499999999999999</v>
      </c>
      <c r="I42" s="23">
        <f t="shared" si="1"/>
        <v>1</v>
      </c>
      <c r="J42" s="24">
        <f t="shared" si="2"/>
        <v>0</v>
      </c>
      <c r="K42" s="25">
        <f t="shared" si="6"/>
        <v>0</v>
      </c>
      <c r="L42" s="26">
        <f t="shared" si="4"/>
        <v>0</v>
      </c>
      <c r="M42" s="192">
        <f>VLOOKUP(A42,[1]Auswertung!$1:$1048576,12,0)</f>
        <v>0</v>
      </c>
      <c r="N42" s="191">
        <f t="shared" si="5"/>
        <v>0</v>
      </c>
    </row>
    <row r="43" spans="1:14" s="27" customFormat="1" ht="15.75" hidden="1">
      <c r="A43" s="19">
        <v>218</v>
      </c>
      <c r="B43" s="19" t="s">
        <v>156</v>
      </c>
      <c r="C43" s="19"/>
      <c r="D43" s="20">
        <f>(VLOOKUP(Auswertung!A43,Rekapitulation!$1:$1048576,8,0)+VLOOKUP(Auswertung!A43,Rekapitulation!$1:$1048576,9,0))/3</f>
        <v>2469762.75</v>
      </c>
      <c r="E43" s="20">
        <f>(VLOOKUP(Auswertung!A43,Rekapitulation!$1:$1048576,10,0)+VLOOKUP(Auswertung!A43,Rekapitulation!$1:$1048576,11,0))/3</f>
        <v>301972.84999999998</v>
      </c>
      <c r="F43" s="21">
        <f t="shared" si="0"/>
        <v>0.10894720621981403</v>
      </c>
      <c r="G43" s="22">
        <f>VLOOKUP($A43,STFUSS2022!$1:$1048576,15,0)/100</f>
        <v>1.19</v>
      </c>
      <c r="H43" s="22">
        <f>VLOOKUP($A43,STFUSS2023!$1:$1048576,15,0)/100</f>
        <v>1.19</v>
      </c>
      <c r="I43" s="23">
        <f t="shared" si="1"/>
        <v>1</v>
      </c>
      <c r="J43" s="24">
        <f t="shared" si="2"/>
        <v>0</v>
      </c>
      <c r="K43" s="25">
        <f t="shared" si="6"/>
        <v>0</v>
      </c>
      <c r="L43" s="26">
        <f t="shared" si="4"/>
        <v>0</v>
      </c>
      <c r="M43" s="192">
        <f>VLOOKUP(A43,[1]Auswertung!$1:$1048576,12,0)</f>
        <v>0</v>
      </c>
      <c r="N43" s="191">
        <f t="shared" si="5"/>
        <v>0</v>
      </c>
    </row>
    <row r="44" spans="1:14" s="27" customFormat="1" ht="15.75" hidden="1">
      <c r="A44" s="19">
        <v>219</v>
      </c>
      <c r="B44" s="19" t="s">
        <v>174</v>
      </c>
      <c r="C44" s="19"/>
      <c r="D44" s="20">
        <f>(VLOOKUP(Auswertung!A44,Rekapitulation!$1:$1048576,8,0)+VLOOKUP(Auswertung!A44,Rekapitulation!$1:$1048576,9,0))/3</f>
        <v>8482478.1333333328</v>
      </c>
      <c r="E44" s="20">
        <f>(VLOOKUP(Auswertung!A44,Rekapitulation!$1:$1048576,10,0)+VLOOKUP(Auswertung!A44,Rekapitulation!$1:$1048576,11,0))/3</f>
        <v>416449.71666666662</v>
      </c>
      <c r="F44" s="21">
        <f t="shared" si="0"/>
        <v>4.679774054653861E-2</v>
      </c>
      <c r="G44" s="22">
        <f>VLOOKUP($A44,STFUSS2022!$1:$1048576,15,0)/100</f>
        <v>1.2</v>
      </c>
      <c r="H44" s="22">
        <f>VLOOKUP($A44,STFUSS2023!$1:$1048576,15,0)/100</f>
        <v>1.2</v>
      </c>
      <c r="I44" s="23">
        <f t="shared" si="1"/>
        <v>1</v>
      </c>
      <c r="J44" s="24">
        <f t="shared" si="2"/>
        <v>0</v>
      </c>
      <c r="K44" s="25">
        <f t="shared" si="6"/>
        <v>0</v>
      </c>
      <c r="L44" s="26">
        <f t="shared" si="4"/>
        <v>0</v>
      </c>
      <c r="M44" s="192">
        <f>VLOOKUP(A44,[1]Auswertung!$1:$1048576,12,0)</f>
        <v>0</v>
      </c>
      <c r="N44" s="191">
        <f t="shared" si="5"/>
        <v>0</v>
      </c>
    </row>
    <row r="45" spans="1:14" s="27" customFormat="1" ht="15.75" hidden="1">
      <c r="A45" s="19">
        <v>56</v>
      </c>
      <c r="B45" s="19" t="s">
        <v>128</v>
      </c>
      <c r="C45" s="19"/>
      <c r="D45" s="20">
        <f>(VLOOKUP(Auswertung!A45,Rekapitulation!$1:$1048576,8,0)+VLOOKUP(Auswertung!A45,Rekapitulation!$1:$1048576,9,0))/3</f>
        <v>19255611.096666668</v>
      </c>
      <c r="E45" s="20">
        <f>(VLOOKUP(Auswertung!A45,Rekapitulation!$1:$1048576,10,0)+VLOOKUP(Auswertung!A45,Rekapitulation!$1:$1048576,11,0))/3</f>
        <v>1258449.9833333334</v>
      </c>
      <c r="F45" s="21">
        <f t="shared" si="0"/>
        <v>6.1345726642115142E-2</v>
      </c>
      <c r="G45" s="22">
        <f>VLOOKUP($A45,STFUSS2022!$1:$1048576,15,0)/100</f>
        <v>1.18</v>
      </c>
      <c r="H45" s="22">
        <f>VLOOKUP($A45,STFUSS2023!$1:$1048576,15,0)/100</f>
        <v>1.18</v>
      </c>
      <c r="I45" s="23">
        <f t="shared" si="1"/>
        <v>1</v>
      </c>
      <c r="J45" s="24">
        <f t="shared" si="2"/>
        <v>0</v>
      </c>
      <c r="K45" s="25">
        <f t="shared" si="6"/>
        <v>0</v>
      </c>
      <c r="L45" s="26">
        <f t="shared" si="4"/>
        <v>0</v>
      </c>
      <c r="M45" s="192">
        <f>VLOOKUP(A45,[1]Auswertung!$1:$1048576,12,0)</f>
        <v>0</v>
      </c>
      <c r="N45" s="191">
        <f t="shared" si="5"/>
        <v>0</v>
      </c>
    </row>
    <row r="46" spans="1:14" s="27" customFormat="1" ht="15.75" hidden="1">
      <c r="A46" s="19">
        <v>151</v>
      </c>
      <c r="B46" s="19" t="s">
        <v>123</v>
      </c>
      <c r="C46" s="19"/>
      <c r="D46" s="20">
        <f>(VLOOKUP(Auswertung!A46,Rekapitulation!$1:$1048576,8,0)+VLOOKUP(Auswertung!A46,Rekapitulation!$1:$1048576,9,0))/3</f>
        <v>79969519.016666666</v>
      </c>
      <c r="E46" s="20">
        <f>(VLOOKUP(Auswertung!A46,Rekapitulation!$1:$1048576,10,0)+VLOOKUP(Auswertung!A46,Rekapitulation!$1:$1048576,11,0))/3</f>
        <v>1717445.7</v>
      </c>
      <c r="F46" s="21">
        <f t="shared" si="0"/>
        <v>2.1024721703848396E-2</v>
      </c>
      <c r="G46" s="22">
        <f>VLOOKUP($A46,STFUSS2022!$1:$1048576,15,0)/100</f>
        <v>0.79</v>
      </c>
      <c r="H46" s="22">
        <f>VLOOKUP($A46,STFUSS2023!$1:$1048576,15,0)/100</f>
        <v>0.79</v>
      </c>
      <c r="I46" s="23">
        <f t="shared" si="1"/>
        <v>1</v>
      </c>
      <c r="J46" s="24">
        <f t="shared" si="2"/>
        <v>0</v>
      </c>
      <c r="K46" s="25">
        <f t="shared" si="6"/>
        <v>0</v>
      </c>
      <c r="L46" s="26">
        <f t="shared" si="4"/>
        <v>0</v>
      </c>
      <c r="M46" s="192">
        <f>VLOOKUP(A46,[1]Auswertung!$1:$1048576,12,0)</f>
        <v>0</v>
      </c>
      <c r="N46" s="191">
        <f t="shared" si="5"/>
        <v>0</v>
      </c>
    </row>
    <row r="47" spans="1:14" s="27" customFormat="1" ht="15.75" hidden="1">
      <c r="A47" s="19">
        <v>193</v>
      </c>
      <c r="B47" s="28" t="s">
        <v>27</v>
      </c>
      <c r="C47" s="19"/>
      <c r="D47" s="20">
        <f>(VLOOKUP(Auswertung!A47,Rekapitulation!$1:$1048576,8,0)+VLOOKUP(Auswertung!A47,Rekapitulation!$1:$1048576,9,0))/3</f>
        <v>28598591.699999999</v>
      </c>
      <c r="E47" s="20">
        <f>(VLOOKUP(Auswertung!A47,Rekapitulation!$1:$1048576,10,0)+VLOOKUP(Auswertung!A47,Rekapitulation!$1:$1048576,11,0))/3</f>
        <v>8626413.7833333332</v>
      </c>
      <c r="F47" s="21">
        <f t="shared" si="0"/>
        <v>0.23173707219991191</v>
      </c>
      <c r="G47" s="22">
        <f>VLOOKUP($A47,STFUSS2022!$1:$1048576,15,0)/100</f>
        <v>1.03</v>
      </c>
      <c r="H47" s="22">
        <f>VLOOKUP($A47,STFUSS2023!$1:$1048576,15,0)/100</f>
        <v>0.99</v>
      </c>
      <c r="I47" s="23">
        <f t="shared" si="1"/>
        <v>0</v>
      </c>
      <c r="J47" s="24">
        <f>IF($F47&gt;=20%,$E47*H47,0)*I47</f>
        <v>0</v>
      </c>
      <c r="K47" s="25">
        <f t="shared" si="6"/>
        <v>0</v>
      </c>
      <c r="L47" s="54">
        <f t="shared" si="4"/>
        <v>0</v>
      </c>
      <c r="M47" s="192">
        <f>VLOOKUP(A47,[1]Auswertung!$1:$1048576,12,0)</f>
        <v>114749</v>
      </c>
      <c r="N47" s="191">
        <f t="shared" si="5"/>
        <v>114749</v>
      </c>
    </row>
    <row r="48" spans="1:14" s="14" customFormat="1" ht="15.75">
      <c r="A48" s="19">
        <v>172</v>
      </c>
      <c r="B48" s="28" t="s">
        <v>129</v>
      </c>
      <c r="C48" s="28">
        <v>1</v>
      </c>
      <c r="D48" s="20">
        <f>(VLOOKUP(Auswertung!A48,Rekapitulation!$1:$1048576,8,0)+VLOOKUP(Auswertung!A48,Rekapitulation!$1:$1048576,9,0))/3</f>
        <v>15754396.663333334</v>
      </c>
      <c r="E48" s="20">
        <f>(VLOOKUP(Auswertung!A48,Rekapitulation!$1:$1048576,10,0)+VLOOKUP(Auswertung!A48,Rekapitulation!$1:$1048576,11,0))/3</f>
        <v>4704422.1500000004</v>
      </c>
      <c r="F48" s="21">
        <f t="shared" si="0"/>
        <v>0.22994593152826862</v>
      </c>
      <c r="G48" s="22">
        <f>VLOOKUP($A48,STFUSS2022!$1:$1048576,15,0)/100</f>
        <v>1.07</v>
      </c>
      <c r="H48" s="22">
        <f>VLOOKUP($A48,STFUSS2023!$1:$1048576,15,0)/100</f>
        <v>1.0900000000000001</v>
      </c>
      <c r="I48" s="23">
        <f t="shared" si="1"/>
        <v>1</v>
      </c>
      <c r="J48" s="24">
        <f t="shared" si="2"/>
        <v>5127820.1435000012</v>
      </c>
      <c r="K48" s="25">
        <f t="shared" si="6"/>
        <v>4.0872379124071824E-3</v>
      </c>
      <c r="L48" s="54">
        <f t="shared" si="4"/>
        <v>81745</v>
      </c>
      <c r="M48" s="192">
        <f>VLOOKUP(A48,[1]Auswertung!$1:$1048576,12,0)</f>
        <v>84036</v>
      </c>
      <c r="N48" s="191">
        <f t="shared" si="5"/>
        <v>2291</v>
      </c>
    </row>
    <row r="49" spans="1:14" s="27" customFormat="1" ht="15.75" hidden="1">
      <c r="A49" s="19">
        <v>27</v>
      </c>
      <c r="B49" s="19" t="s">
        <v>67</v>
      </c>
      <c r="C49" s="19"/>
      <c r="D49" s="20">
        <f>(VLOOKUP(Auswertung!A49,Rekapitulation!$1:$1048576,8,0)+VLOOKUP(Auswertung!A49,Rekapitulation!$1:$1048576,9,0))/3</f>
        <v>9210791.7666666675</v>
      </c>
      <c r="E49" s="20">
        <f>(VLOOKUP(Auswertung!A49,Rekapitulation!$1:$1048576,10,0)+VLOOKUP(Auswertung!A49,Rekapitulation!$1:$1048576,11,0))/3</f>
        <v>1215965.4333333333</v>
      </c>
      <c r="F49" s="21">
        <f t="shared" si="0"/>
        <v>0.11661971311016364</v>
      </c>
      <c r="G49" s="22">
        <f>VLOOKUP($A49,STFUSS2022!$1:$1048576,15,0)/100</f>
        <v>1.1399999999999999</v>
      </c>
      <c r="H49" s="22">
        <f>VLOOKUP($A49,STFUSS2023!$1:$1048576,15,0)/100</f>
        <v>1.1399999999999999</v>
      </c>
      <c r="I49" s="23">
        <f t="shared" si="1"/>
        <v>1</v>
      </c>
      <c r="J49" s="24">
        <f t="shared" si="2"/>
        <v>0</v>
      </c>
      <c r="K49" s="25">
        <f t="shared" si="6"/>
        <v>0</v>
      </c>
      <c r="L49" s="26">
        <f t="shared" si="4"/>
        <v>0</v>
      </c>
      <c r="M49" s="192">
        <f>VLOOKUP(A49,[1]Auswertung!$1:$1048576,12,0)</f>
        <v>0</v>
      </c>
      <c r="N49" s="191">
        <f t="shared" si="5"/>
        <v>0</v>
      </c>
    </row>
    <row r="50" spans="1:14" s="27" customFormat="1" ht="15.75" hidden="1">
      <c r="A50" s="19">
        <v>114</v>
      </c>
      <c r="B50" s="19" t="s">
        <v>21</v>
      </c>
      <c r="C50" s="19"/>
      <c r="D50" s="20">
        <f>(VLOOKUP(Auswertung!A50,Rekapitulation!$1:$1048576,8,0)+VLOOKUP(Auswertung!A50,Rekapitulation!$1:$1048576,9,0))/3</f>
        <v>4040771.5999999996</v>
      </c>
      <c r="E50" s="20">
        <f>(VLOOKUP(Auswertung!A50,Rekapitulation!$1:$1048576,10,0)+VLOOKUP(Auswertung!A50,Rekapitulation!$1:$1048576,11,0))/3</f>
        <v>148163.6</v>
      </c>
      <c r="F50" s="21">
        <f t="shared" si="0"/>
        <v>3.5370229646904068E-2</v>
      </c>
      <c r="G50" s="22">
        <f>VLOOKUP($A50,STFUSS2022!$1:$1048576,15,0)/100</f>
        <v>1.24</v>
      </c>
      <c r="H50" s="22">
        <f>VLOOKUP($A50,STFUSS2023!$1:$1048576,15,0)/100</f>
        <v>1.24</v>
      </c>
      <c r="I50" s="23">
        <f t="shared" si="1"/>
        <v>1</v>
      </c>
      <c r="J50" s="24">
        <f t="shared" si="2"/>
        <v>0</v>
      </c>
      <c r="K50" s="25">
        <f t="shared" si="6"/>
        <v>0</v>
      </c>
      <c r="L50" s="26">
        <f t="shared" si="4"/>
        <v>0</v>
      </c>
      <c r="M50" s="192">
        <f>VLOOKUP(A50,[1]Auswertung!$1:$1048576,12,0)</f>
        <v>0</v>
      </c>
      <c r="N50" s="191">
        <f t="shared" si="5"/>
        <v>0</v>
      </c>
    </row>
    <row r="51" spans="1:14" s="27" customFormat="1" ht="15.75" hidden="1">
      <c r="A51" s="19">
        <v>28</v>
      </c>
      <c r="B51" s="19" t="s">
        <v>130</v>
      </c>
      <c r="C51" s="19"/>
      <c r="D51" s="20">
        <f>(VLOOKUP(Auswertung!A51,Rekapitulation!$1:$1048576,8,0)+VLOOKUP(Auswertung!A51,Rekapitulation!$1:$1048576,9,0))/3</f>
        <v>3205415.1333333333</v>
      </c>
      <c r="E51" s="20">
        <f>(VLOOKUP(Auswertung!A51,Rekapitulation!$1:$1048576,10,0)+VLOOKUP(Auswertung!A51,Rekapitulation!$1:$1048576,11,0))/3</f>
        <v>116938.29999999999</v>
      </c>
      <c r="F51" s="21">
        <f t="shared" si="0"/>
        <v>3.5197429276112635E-2</v>
      </c>
      <c r="G51" s="22">
        <f>VLOOKUP($A51,STFUSS2022!$1:$1048576,15,0)/100</f>
        <v>1.07</v>
      </c>
      <c r="H51" s="22">
        <f>VLOOKUP($A51,STFUSS2023!$1:$1048576,15,0)/100</f>
        <v>1.07</v>
      </c>
      <c r="I51" s="23">
        <f t="shared" si="1"/>
        <v>1</v>
      </c>
      <c r="J51" s="24">
        <f t="shared" si="2"/>
        <v>0</v>
      </c>
      <c r="K51" s="25">
        <f t="shared" si="6"/>
        <v>0</v>
      </c>
      <c r="L51" s="26">
        <f t="shared" si="4"/>
        <v>0</v>
      </c>
      <c r="M51" s="192">
        <f>VLOOKUP(A51,[1]Auswertung!$1:$1048576,12,0)</f>
        <v>0</v>
      </c>
      <c r="N51" s="191">
        <f t="shared" si="5"/>
        <v>0</v>
      </c>
    </row>
    <row r="52" spans="1:14" s="27" customFormat="1" ht="15.75" hidden="1">
      <c r="A52" s="19">
        <v>29</v>
      </c>
      <c r="B52" s="19" t="s">
        <v>146</v>
      </c>
      <c r="C52" s="19"/>
      <c r="D52" s="20">
        <f>(VLOOKUP(Auswertung!A52,Rekapitulation!$1:$1048576,8,0)+VLOOKUP(Auswertung!A52,Rekapitulation!$1:$1048576,9,0))/3</f>
        <v>4863295.916666667</v>
      </c>
      <c r="E52" s="20">
        <f>(VLOOKUP(Auswertung!A52,Rekapitulation!$1:$1048576,10,0)+VLOOKUP(Auswertung!A52,Rekapitulation!$1:$1048576,11,0))/3</f>
        <v>100037.61666666665</v>
      </c>
      <c r="F52" s="21">
        <f t="shared" si="0"/>
        <v>2.0155328267750371E-2</v>
      </c>
      <c r="G52" s="22">
        <f>VLOOKUP($A52,STFUSS2022!$1:$1048576,15,0)/100</f>
        <v>1.1200000000000001</v>
      </c>
      <c r="H52" s="22">
        <f>VLOOKUP($A52,STFUSS2023!$1:$1048576,15,0)/100</f>
        <v>1.1200000000000001</v>
      </c>
      <c r="I52" s="23">
        <f t="shared" si="1"/>
        <v>1</v>
      </c>
      <c r="J52" s="24">
        <f t="shared" si="2"/>
        <v>0</v>
      </c>
      <c r="K52" s="25">
        <f t="shared" si="6"/>
        <v>0</v>
      </c>
      <c r="L52" s="26">
        <f t="shared" si="4"/>
        <v>0</v>
      </c>
      <c r="M52" s="192">
        <f>VLOOKUP(A52,[1]Auswertung!$1:$1048576,12,0)</f>
        <v>0</v>
      </c>
      <c r="N52" s="191">
        <f t="shared" si="5"/>
        <v>0</v>
      </c>
    </row>
    <row r="53" spans="1:14" s="27" customFormat="1" ht="15.75" hidden="1">
      <c r="A53" s="19">
        <v>57</v>
      </c>
      <c r="B53" s="19" t="s">
        <v>110</v>
      </c>
      <c r="C53" s="19"/>
      <c r="D53" s="20">
        <f>(VLOOKUP(Auswertung!A53,Rekapitulation!$1:$1048576,8,0)+VLOOKUP(Auswertung!A53,Rekapitulation!$1:$1048576,9,0))/3</f>
        <v>6073182.2333333334</v>
      </c>
      <c r="E53" s="20">
        <f>(VLOOKUP(Auswertung!A53,Rekapitulation!$1:$1048576,10,0)+VLOOKUP(Auswertung!A53,Rekapitulation!$1:$1048576,11,0))/3</f>
        <v>389546.28333333338</v>
      </c>
      <c r="F53" s="21">
        <f t="shared" si="0"/>
        <v>6.027582348983658E-2</v>
      </c>
      <c r="G53" s="22">
        <f>VLOOKUP($A53,STFUSS2022!$1:$1048576,15,0)/100</f>
        <v>0.99</v>
      </c>
      <c r="H53" s="22">
        <f>VLOOKUP($A53,STFUSS2023!$1:$1048576,15,0)/100</f>
        <v>0.99</v>
      </c>
      <c r="I53" s="23">
        <f t="shared" si="1"/>
        <v>1</v>
      </c>
      <c r="J53" s="24">
        <f t="shared" si="2"/>
        <v>0</v>
      </c>
      <c r="K53" s="25">
        <f t="shared" si="6"/>
        <v>0</v>
      </c>
      <c r="L53" s="26">
        <f t="shared" si="4"/>
        <v>0</v>
      </c>
      <c r="M53" s="192">
        <f>VLOOKUP(A53,[1]Auswertung!$1:$1048576,12,0)</f>
        <v>0</v>
      </c>
      <c r="N53" s="191">
        <f t="shared" si="5"/>
        <v>0</v>
      </c>
    </row>
    <row r="54" spans="1:14" s="27" customFormat="1" ht="15.75" hidden="1">
      <c r="A54" s="19">
        <v>244</v>
      </c>
      <c r="B54" s="19" t="s">
        <v>53</v>
      </c>
      <c r="C54" s="19"/>
      <c r="D54" s="20">
        <f>(VLOOKUP(Auswertung!A54,Rekapitulation!$1:$1048576,8,0)+VLOOKUP(Auswertung!A54,Rekapitulation!$1:$1048576,9,0))/3</f>
        <v>14009101.283333331</v>
      </c>
      <c r="E54" s="20">
        <f>(VLOOKUP(Auswertung!A54,Rekapitulation!$1:$1048576,10,0)+VLOOKUP(Auswertung!A54,Rekapitulation!$1:$1048576,11,0))/3</f>
        <v>2204279.2833333337</v>
      </c>
      <c r="F54" s="21">
        <f t="shared" si="0"/>
        <v>0.13595432946693084</v>
      </c>
      <c r="G54" s="22">
        <f>VLOOKUP($A54,STFUSS2022!$1:$1048576,15,0)/100</f>
        <v>1.1000000000000001</v>
      </c>
      <c r="H54" s="22">
        <f>VLOOKUP($A54,STFUSS2023!$1:$1048576,15,0)/100</f>
        <v>1.1000000000000001</v>
      </c>
      <c r="I54" s="23">
        <f t="shared" si="1"/>
        <v>1</v>
      </c>
      <c r="J54" s="24">
        <f t="shared" si="2"/>
        <v>0</v>
      </c>
      <c r="K54" s="25">
        <f t="shared" si="6"/>
        <v>0</v>
      </c>
      <c r="L54" s="26">
        <f t="shared" si="4"/>
        <v>0</v>
      </c>
      <c r="M54" s="192">
        <f>VLOOKUP(A54,[1]Auswertung!$1:$1048576,12,0)</f>
        <v>0</v>
      </c>
      <c r="N54" s="191">
        <f t="shared" si="5"/>
        <v>0</v>
      </c>
    </row>
    <row r="55" spans="1:14" s="27" customFormat="1" ht="15.75" hidden="1">
      <c r="A55" s="19">
        <v>58</v>
      </c>
      <c r="B55" s="19" t="s">
        <v>147</v>
      </c>
      <c r="C55" s="19"/>
      <c r="D55" s="20">
        <f>(VLOOKUP(Auswertung!A55,Rekapitulation!$1:$1048576,8,0)+VLOOKUP(Auswertung!A55,Rekapitulation!$1:$1048576,9,0))/3</f>
        <v>10481535.266666666</v>
      </c>
      <c r="E55" s="20">
        <f>(VLOOKUP(Auswertung!A55,Rekapitulation!$1:$1048576,10,0)+VLOOKUP(Auswertung!A55,Rekapitulation!$1:$1048576,11,0))/3</f>
        <v>778608.54999999993</v>
      </c>
      <c r="F55" s="21">
        <f t="shared" si="0"/>
        <v>6.9147300663029265E-2</v>
      </c>
      <c r="G55" s="22">
        <f>VLOOKUP($A55,STFUSS2022!$1:$1048576,15,0)/100</f>
        <v>1.2</v>
      </c>
      <c r="H55" s="22">
        <f>VLOOKUP($A55,STFUSS2023!$1:$1048576,15,0)/100</f>
        <v>1.2</v>
      </c>
      <c r="I55" s="23">
        <f t="shared" si="1"/>
        <v>1</v>
      </c>
      <c r="J55" s="24">
        <f t="shared" si="2"/>
        <v>0</v>
      </c>
      <c r="K55" s="25">
        <f t="shared" si="6"/>
        <v>0</v>
      </c>
      <c r="L55" s="26">
        <f t="shared" si="4"/>
        <v>0</v>
      </c>
      <c r="M55" s="192">
        <f>VLOOKUP(A55,[1]Auswertung!$1:$1048576,12,0)</f>
        <v>0</v>
      </c>
      <c r="N55" s="191">
        <f t="shared" si="5"/>
        <v>0</v>
      </c>
    </row>
    <row r="56" spans="1:14" s="27" customFormat="1" ht="15.75" hidden="1">
      <c r="A56" s="19">
        <v>115</v>
      </c>
      <c r="B56" s="19" t="s">
        <v>89</v>
      </c>
      <c r="C56" s="19"/>
      <c r="D56" s="20">
        <f>(VLOOKUP(Auswertung!A56,Rekapitulation!$1:$1048576,8,0)+VLOOKUP(Auswertung!A56,Rekapitulation!$1:$1048576,9,0))/3</f>
        <v>27020470.613333333</v>
      </c>
      <c r="E56" s="20">
        <f>(VLOOKUP(Auswertung!A56,Rekapitulation!$1:$1048576,10,0)+VLOOKUP(Auswertung!A56,Rekapitulation!$1:$1048576,11,0))/3</f>
        <v>1436793.3166666667</v>
      </c>
      <c r="F56" s="21">
        <f t="shared" si="0"/>
        <v>5.0489510172198299E-2</v>
      </c>
      <c r="G56" s="22">
        <f>VLOOKUP($A56,STFUSS2022!$1:$1048576,15,0)/100</f>
        <v>1.19</v>
      </c>
      <c r="H56" s="22">
        <f>VLOOKUP($A56,STFUSS2023!$1:$1048576,15,0)/100</f>
        <v>1.17</v>
      </c>
      <c r="I56" s="23">
        <f t="shared" si="1"/>
        <v>0</v>
      </c>
      <c r="J56" s="24">
        <f t="shared" si="2"/>
        <v>0</v>
      </c>
      <c r="K56" s="25">
        <f t="shared" si="6"/>
        <v>0</v>
      </c>
      <c r="L56" s="26">
        <f t="shared" si="4"/>
        <v>0</v>
      </c>
      <c r="M56" s="192">
        <f>VLOOKUP(A56,[1]Auswertung!$1:$1048576,12,0)</f>
        <v>0</v>
      </c>
      <c r="N56" s="191">
        <f t="shared" si="5"/>
        <v>0</v>
      </c>
    </row>
    <row r="57" spans="1:14" s="14" customFormat="1" ht="15.75">
      <c r="A57" s="19">
        <v>194</v>
      </c>
      <c r="B57" s="28" t="s">
        <v>180</v>
      </c>
      <c r="C57" s="28">
        <v>1</v>
      </c>
      <c r="D57" s="20">
        <f>(VLOOKUP(Auswertung!A57,Rekapitulation!$1:$1048576,8,0)+VLOOKUP(Auswertung!A57,Rekapitulation!$1:$1048576,9,0))/3</f>
        <v>18332086.613333333</v>
      </c>
      <c r="E57" s="20">
        <f>(VLOOKUP(Auswertung!A57,Rekapitulation!$1:$1048576,10,0)+VLOOKUP(Auswertung!A57,Rekapitulation!$1:$1048576,11,0))/3</f>
        <v>9786295.6233333331</v>
      </c>
      <c r="F57" s="21">
        <f t="shared" si="0"/>
        <v>0.34803907070343121</v>
      </c>
      <c r="G57" s="22">
        <f>VLOOKUP($A57,STFUSS2022!$1:$1048576,15,0)/100</f>
        <v>0.94</v>
      </c>
      <c r="H57" s="22">
        <f>VLOOKUP($A57,STFUSS2023!$1:$1048576,15,0)/100</f>
        <v>0.94</v>
      </c>
      <c r="I57" s="23">
        <f t="shared" si="1"/>
        <v>1</v>
      </c>
      <c r="J57" s="24">
        <f t="shared" si="2"/>
        <v>9199117.8859333321</v>
      </c>
      <c r="K57" s="25">
        <f t="shared" si="6"/>
        <v>7.3323522143712485E-3</v>
      </c>
      <c r="L57" s="54">
        <f t="shared" si="4"/>
        <v>146647</v>
      </c>
      <c r="M57" s="192">
        <f>VLOOKUP(A57,[1]Auswertung!$1:$1048576,12,0)</f>
        <v>137155</v>
      </c>
      <c r="N57" s="191">
        <f t="shared" si="5"/>
        <v>-9492</v>
      </c>
    </row>
    <row r="58" spans="1:14" s="27" customFormat="1" ht="15.75" hidden="1">
      <c r="A58" s="19">
        <v>116</v>
      </c>
      <c r="B58" s="19" t="s">
        <v>28</v>
      </c>
      <c r="C58" s="19"/>
      <c r="D58" s="20">
        <f>(VLOOKUP(Auswertung!A58,Rekapitulation!$1:$1048576,8,0)+VLOOKUP(Auswertung!A58,Rekapitulation!$1:$1048576,9,0))/3</f>
        <v>10630704.700000001</v>
      </c>
      <c r="E58" s="20">
        <f>(VLOOKUP(Auswertung!A58,Rekapitulation!$1:$1048576,10,0)+VLOOKUP(Auswertung!A58,Rekapitulation!$1:$1048576,11,0))/3</f>
        <v>1130159.0999999999</v>
      </c>
      <c r="F58" s="21">
        <f t="shared" si="0"/>
        <v>9.6094905886079537E-2</v>
      </c>
      <c r="G58" s="22">
        <f>VLOOKUP($A58,STFUSS2022!$1:$1048576,15,0)/100</f>
        <v>1.1299999999999999</v>
      </c>
      <c r="H58" s="22">
        <f>VLOOKUP($A58,STFUSS2023!$1:$1048576,15,0)/100</f>
        <v>1.1299999999999999</v>
      </c>
      <c r="I58" s="23">
        <f t="shared" si="1"/>
        <v>1</v>
      </c>
      <c r="J58" s="24">
        <f t="shared" si="2"/>
        <v>0</v>
      </c>
      <c r="K58" s="25">
        <f t="shared" si="6"/>
        <v>0</v>
      </c>
      <c r="L58" s="26">
        <f t="shared" si="4"/>
        <v>0</v>
      </c>
      <c r="M58" s="192">
        <f>VLOOKUP(A58,[1]Auswertung!$1:$1048576,12,0)</f>
        <v>0</v>
      </c>
      <c r="N58" s="191">
        <f t="shared" si="5"/>
        <v>0</v>
      </c>
    </row>
    <row r="59" spans="1:14" s="27" customFormat="1" ht="15.75" hidden="1">
      <c r="A59" s="19">
        <v>220</v>
      </c>
      <c r="B59" s="19" t="s">
        <v>184</v>
      </c>
      <c r="C59" s="19"/>
      <c r="D59" s="20">
        <f>(VLOOKUP(Auswertung!A59,Rekapitulation!$1:$1048576,8,0)+VLOOKUP(Auswertung!A59,Rekapitulation!$1:$1048576,9,0))/3</f>
        <v>2174578.7366666668</v>
      </c>
      <c r="E59" s="20">
        <f>(VLOOKUP(Auswertung!A59,Rekapitulation!$1:$1048576,10,0)+VLOOKUP(Auswertung!A59,Rekapitulation!$1:$1048576,11,0))/3</f>
        <v>39173.633333333331</v>
      </c>
      <c r="F59" s="21">
        <f t="shared" si="0"/>
        <v>1.7695580528427995E-2</v>
      </c>
      <c r="G59" s="22">
        <f>VLOOKUP($A59,STFUSS2022!$1:$1048576,15,0)/100</f>
        <v>1.1599999999999999</v>
      </c>
      <c r="H59" s="22">
        <f>VLOOKUP($A59,STFUSS2023!$1:$1048576,15,0)/100</f>
        <v>1.1599999999999999</v>
      </c>
      <c r="I59" s="23">
        <f t="shared" si="1"/>
        <v>1</v>
      </c>
      <c r="J59" s="24">
        <f t="shared" si="2"/>
        <v>0</v>
      </c>
      <c r="K59" s="25">
        <f t="shared" si="6"/>
        <v>0</v>
      </c>
      <c r="L59" s="26">
        <f t="shared" si="4"/>
        <v>0</v>
      </c>
      <c r="M59" s="192">
        <f>VLOOKUP(A59,[1]Auswertung!$1:$1048576,12,0)</f>
        <v>0</v>
      </c>
      <c r="N59" s="191">
        <f t="shared" si="5"/>
        <v>0</v>
      </c>
    </row>
    <row r="60" spans="1:14" s="27" customFormat="1" ht="15.75" hidden="1">
      <c r="A60" s="19">
        <v>4</v>
      </c>
      <c r="B60" s="19" t="s">
        <v>164</v>
      </c>
      <c r="C60" s="19"/>
      <c r="D60" s="20">
        <f>(VLOOKUP(Auswertung!A60,Rekapitulation!$1:$1048576,8,0)+VLOOKUP(Auswertung!A60,Rekapitulation!$1:$1048576,9,0))/3</f>
        <v>13160803.450000001</v>
      </c>
      <c r="E60" s="20">
        <f>(VLOOKUP(Auswertung!A60,Rekapitulation!$1:$1048576,10,0)+VLOOKUP(Auswertung!A60,Rekapitulation!$1:$1048576,11,0))/3</f>
        <v>290947.7</v>
      </c>
      <c r="F60" s="21">
        <f t="shared" si="0"/>
        <v>2.1628983227213506E-2</v>
      </c>
      <c r="G60" s="22">
        <f>VLOOKUP($A60,STFUSS2022!$1:$1048576,15,0)/100</f>
        <v>1.1200000000000001</v>
      </c>
      <c r="H60" s="22">
        <f>VLOOKUP($A60,STFUSS2023!$1:$1048576,15,0)/100</f>
        <v>1.1200000000000001</v>
      </c>
      <c r="I60" s="23">
        <f t="shared" si="1"/>
        <v>1</v>
      </c>
      <c r="J60" s="24">
        <f t="shared" si="2"/>
        <v>0</v>
      </c>
      <c r="K60" s="25">
        <f t="shared" si="6"/>
        <v>0</v>
      </c>
      <c r="L60" s="26">
        <f t="shared" si="4"/>
        <v>0</v>
      </c>
      <c r="M60" s="192">
        <f>VLOOKUP(A60,[1]Auswertung!$1:$1048576,12,0)</f>
        <v>0</v>
      </c>
      <c r="N60" s="191">
        <f t="shared" si="5"/>
        <v>0</v>
      </c>
    </row>
    <row r="61" spans="1:14" s="27" customFormat="1" ht="15.75" hidden="1">
      <c r="A61" s="19">
        <v>5</v>
      </c>
      <c r="B61" s="19" t="s">
        <v>75</v>
      </c>
      <c r="C61" s="19"/>
      <c r="D61" s="20">
        <f>(VLOOKUP(Auswertung!A61,Rekapitulation!$1:$1048576,8,0)+VLOOKUP(Auswertung!A61,Rekapitulation!$1:$1048576,9,0))/3</f>
        <v>13083283.833333334</v>
      </c>
      <c r="E61" s="20">
        <f>(VLOOKUP(Auswertung!A61,Rekapitulation!$1:$1048576,10,0)+VLOOKUP(Auswertung!A61,Rekapitulation!$1:$1048576,11,0))/3</f>
        <v>529579.71666666667</v>
      </c>
      <c r="F61" s="21">
        <f t="shared" si="0"/>
        <v>3.8902888780271851E-2</v>
      </c>
      <c r="G61" s="22">
        <f>VLOOKUP($A61,STFUSS2022!$1:$1048576,15,0)/100</f>
        <v>1.05</v>
      </c>
      <c r="H61" s="22">
        <f>VLOOKUP($A61,STFUSS2023!$1:$1048576,15,0)/100</f>
        <v>1</v>
      </c>
      <c r="I61" s="23">
        <f t="shared" si="1"/>
        <v>0</v>
      </c>
      <c r="J61" s="24">
        <f t="shared" si="2"/>
        <v>0</v>
      </c>
      <c r="K61" s="25">
        <f t="shared" si="6"/>
        <v>0</v>
      </c>
      <c r="L61" s="26">
        <f t="shared" si="4"/>
        <v>0</v>
      </c>
      <c r="M61" s="192">
        <f>VLOOKUP(A61,[1]Auswertung!$1:$1048576,12,0)</f>
        <v>0</v>
      </c>
      <c r="N61" s="191">
        <f t="shared" si="5"/>
        <v>0</v>
      </c>
    </row>
    <row r="62" spans="1:14" s="27" customFormat="1" ht="15.75" hidden="1">
      <c r="A62" s="19">
        <v>31</v>
      </c>
      <c r="B62" s="19" t="s">
        <v>111</v>
      </c>
      <c r="C62" s="19"/>
      <c r="D62" s="20">
        <f>(VLOOKUP(Auswertung!A62,Rekapitulation!$1:$1048576,8,0)+VLOOKUP(Auswertung!A62,Rekapitulation!$1:$1048576,9,0))/3</f>
        <v>5253057.5999999996</v>
      </c>
      <c r="E62" s="20">
        <f>(VLOOKUP(Auswertung!A62,Rekapitulation!$1:$1048576,10,0)+VLOOKUP(Auswertung!A62,Rekapitulation!$1:$1048576,11,0))/3</f>
        <v>507064.55</v>
      </c>
      <c r="F62" s="21">
        <f t="shared" si="0"/>
        <v>8.8030173110131019E-2</v>
      </c>
      <c r="G62" s="22">
        <f>VLOOKUP($A62,STFUSS2022!$1:$1048576,15,0)/100</f>
        <v>1.02</v>
      </c>
      <c r="H62" s="22">
        <f>VLOOKUP($A62,STFUSS2023!$1:$1048576,15,0)/100</f>
        <v>1.02</v>
      </c>
      <c r="I62" s="23">
        <f t="shared" si="1"/>
        <v>1</v>
      </c>
      <c r="J62" s="24">
        <f t="shared" si="2"/>
        <v>0</v>
      </c>
      <c r="K62" s="25">
        <f t="shared" si="6"/>
        <v>0</v>
      </c>
      <c r="L62" s="26">
        <f t="shared" si="4"/>
        <v>0</v>
      </c>
      <c r="M62" s="192">
        <f>VLOOKUP(A62,[1]Auswertung!$1:$1048576,12,0)</f>
        <v>0</v>
      </c>
      <c r="N62" s="191">
        <f t="shared" si="5"/>
        <v>0</v>
      </c>
    </row>
    <row r="63" spans="1:14" s="27" customFormat="1" ht="15.75" hidden="1">
      <c r="A63" s="19">
        <v>152</v>
      </c>
      <c r="B63" s="19" t="s">
        <v>54</v>
      </c>
      <c r="C63" s="19"/>
      <c r="D63" s="20">
        <f>(VLOOKUP(Auswertung!A63,Rekapitulation!$1:$1048576,8,0)+VLOOKUP(Auswertung!A63,Rekapitulation!$1:$1048576,9,0))/3</f>
        <v>82111757.033333331</v>
      </c>
      <c r="E63" s="20">
        <f>(VLOOKUP(Auswertung!A63,Rekapitulation!$1:$1048576,10,0)+VLOOKUP(Auswertung!A63,Rekapitulation!$1:$1048576,11,0))/3</f>
        <v>1388618.75</v>
      </c>
      <c r="F63" s="21">
        <f t="shared" si="0"/>
        <v>1.6630089828615698E-2</v>
      </c>
      <c r="G63" s="22">
        <f>VLOOKUP($A63,STFUSS2022!$1:$1048576,15,0)/100</f>
        <v>0.78</v>
      </c>
      <c r="H63" s="22">
        <f>VLOOKUP($A63,STFUSS2023!$1:$1048576,15,0)/100</f>
        <v>0.75</v>
      </c>
      <c r="I63" s="23">
        <f t="shared" si="1"/>
        <v>0</v>
      </c>
      <c r="J63" s="24">
        <f t="shared" si="2"/>
        <v>0</v>
      </c>
      <c r="K63" s="25">
        <f t="shared" si="6"/>
        <v>0</v>
      </c>
      <c r="L63" s="26">
        <f t="shared" si="4"/>
        <v>0</v>
      </c>
      <c r="M63" s="192">
        <f>VLOOKUP(A63,[1]Auswertung!$1:$1048576,12,0)</f>
        <v>0</v>
      </c>
      <c r="N63" s="191">
        <f t="shared" si="5"/>
        <v>0</v>
      </c>
    </row>
    <row r="64" spans="1:14" s="27" customFormat="1" ht="15.75" hidden="1">
      <c r="A64" s="19">
        <v>221</v>
      </c>
      <c r="B64" s="19" t="s">
        <v>41</v>
      </c>
      <c r="C64" s="19"/>
      <c r="D64" s="20">
        <f>(VLOOKUP(Auswertung!A64,Rekapitulation!$1:$1048576,8,0)+VLOOKUP(Auswertung!A64,Rekapitulation!$1:$1048576,9,0))/3</f>
        <v>11420680.416666666</v>
      </c>
      <c r="E64" s="20">
        <f>(VLOOKUP(Auswertung!A64,Rekapitulation!$1:$1048576,10,0)+VLOOKUP(Auswertung!A64,Rekapitulation!$1:$1048576,11,0))/3</f>
        <v>454865.66666666669</v>
      </c>
      <c r="F64" s="21">
        <f t="shared" si="0"/>
        <v>3.8302715805637377E-2</v>
      </c>
      <c r="G64" s="22">
        <f>VLOOKUP($A64,STFUSS2022!$1:$1048576,15,0)/100</f>
        <v>0.96</v>
      </c>
      <c r="H64" s="22">
        <f>VLOOKUP($A64,STFUSS2023!$1:$1048576,15,0)/100</f>
        <v>0.96</v>
      </c>
      <c r="I64" s="23">
        <f t="shared" si="1"/>
        <v>1</v>
      </c>
      <c r="J64" s="24">
        <f t="shared" si="2"/>
        <v>0</v>
      </c>
      <c r="K64" s="25">
        <f t="shared" si="6"/>
        <v>0</v>
      </c>
      <c r="L64" s="26">
        <f t="shared" si="4"/>
        <v>0</v>
      </c>
      <c r="M64" s="192">
        <f>VLOOKUP(A64,[1]Auswertung!$1:$1048576,12,0)</f>
        <v>0</v>
      </c>
      <c r="N64" s="191">
        <f t="shared" si="5"/>
        <v>0</v>
      </c>
    </row>
    <row r="65" spans="1:14" s="27" customFormat="1" ht="15.75" hidden="1">
      <c r="A65" s="19">
        <v>117</v>
      </c>
      <c r="B65" s="28" t="s">
        <v>42</v>
      </c>
      <c r="C65" s="28">
        <v>2</v>
      </c>
      <c r="D65" s="20">
        <f>(VLOOKUP(Auswertung!A65,Rekapitulation!$1:$1048576,8,0)+VLOOKUP(Auswertung!A65,Rekapitulation!$1:$1048576,9,0))/3</f>
        <v>26504047.649999995</v>
      </c>
      <c r="E65" s="20">
        <f>(VLOOKUP(Auswertung!A65,Rekapitulation!$1:$1048576,10,0)+VLOOKUP(Auswertung!A65,Rekapitulation!$1:$1048576,11,0))/3</f>
        <v>6477689.7166666659</v>
      </c>
      <c r="F65" s="21">
        <f t="shared" si="0"/>
        <v>0.1964023194003543</v>
      </c>
      <c r="G65" s="22">
        <f>VLOOKUP($A65,STFUSS2022!$1:$1048576,15,0)/100</f>
        <v>1.1200000000000001</v>
      </c>
      <c r="H65" s="22">
        <f>VLOOKUP($A65,STFUSS2023!$1:$1048576,15,0)/100</f>
        <v>1.1200000000000001</v>
      </c>
      <c r="I65" s="23">
        <f t="shared" si="1"/>
        <v>1</v>
      </c>
      <c r="J65" s="24">
        <f t="shared" si="2"/>
        <v>0</v>
      </c>
      <c r="K65" s="25">
        <f t="shared" si="6"/>
        <v>0</v>
      </c>
      <c r="L65" s="54">
        <f t="shared" si="4"/>
        <v>0</v>
      </c>
      <c r="M65" s="192">
        <f>VLOOKUP(A65,[1]Auswertung!$1:$1048576,12,0)</f>
        <v>109849</v>
      </c>
      <c r="N65" s="191">
        <f t="shared" si="5"/>
        <v>109849</v>
      </c>
    </row>
    <row r="66" spans="1:14" s="27" customFormat="1" ht="15.75" hidden="1">
      <c r="A66" s="19">
        <v>173</v>
      </c>
      <c r="B66" s="19" t="s">
        <v>138</v>
      </c>
      <c r="C66" s="19"/>
      <c r="D66" s="20">
        <f>(VLOOKUP(Auswertung!A66,Rekapitulation!$1:$1048576,8,0)+VLOOKUP(Auswertung!A66,Rekapitulation!$1:$1048576,9,0))/3</f>
        <v>9237878.916666666</v>
      </c>
      <c r="E66" s="20">
        <f>(VLOOKUP(Auswertung!A66,Rekapitulation!$1:$1048576,10,0)+VLOOKUP(Auswertung!A66,Rekapitulation!$1:$1048576,11,0))/3</f>
        <v>282119.09999999998</v>
      </c>
      <c r="F66" s="21">
        <f t="shared" si="0"/>
        <v>2.9634365417523609E-2</v>
      </c>
      <c r="G66" s="22">
        <f>VLOOKUP($A66,STFUSS2022!$1:$1048576,15,0)/100</f>
        <v>1.1599999999999999</v>
      </c>
      <c r="H66" s="22">
        <f>VLOOKUP($A66,STFUSS2023!$1:$1048576,15,0)/100</f>
        <v>1.1299999999999999</v>
      </c>
      <c r="I66" s="23">
        <f t="shared" si="1"/>
        <v>0</v>
      </c>
      <c r="J66" s="24">
        <f t="shared" si="2"/>
        <v>0</v>
      </c>
      <c r="K66" s="25">
        <f t="shared" si="6"/>
        <v>0</v>
      </c>
      <c r="L66" s="26">
        <f t="shared" si="4"/>
        <v>0</v>
      </c>
      <c r="M66" s="192">
        <f>VLOOKUP(A66,[1]Auswertung!$1:$1048576,12,0)</f>
        <v>0</v>
      </c>
      <c r="N66" s="191">
        <f t="shared" si="5"/>
        <v>0</v>
      </c>
    </row>
    <row r="67" spans="1:14" s="27" customFormat="1" ht="15.75" hidden="1">
      <c r="A67" s="19">
        <v>59</v>
      </c>
      <c r="B67" s="19" t="s">
        <v>139</v>
      </c>
      <c r="C67" s="19"/>
      <c r="D67" s="20">
        <f>(VLOOKUP(Auswertung!A67,Rekapitulation!$1:$1048576,8,0)+VLOOKUP(Auswertung!A67,Rekapitulation!$1:$1048576,9,0))/3</f>
        <v>4579282.7833333332</v>
      </c>
      <c r="E67" s="20">
        <f>(VLOOKUP(Auswertung!A67,Rekapitulation!$1:$1048576,10,0)+VLOOKUP(Auswertung!A67,Rekapitulation!$1:$1048576,11,0))/3</f>
        <v>142858.51666666669</v>
      </c>
      <c r="F67" s="21">
        <f t="shared" si="0"/>
        <v>3.0252910192811615E-2</v>
      </c>
      <c r="G67" s="22">
        <f>VLOOKUP($A67,STFUSS2022!$1:$1048576,15,0)/100</f>
        <v>1.1599999999999999</v>
      </c>
      <c r="H67" s="22">
        <f>VLOOKUP($A67,STFUSS2023!$1:$1048576,15,0)/100</f>
        <v>1.1599999999999999</v>
      </c>
      <c r="I67" s="23">
        <f t="shared" si="1"/>
        <v>1</v>
      </c>
      <c r="J67" s="24">
        <f t="shared" si="2"/>
        <v>0</v>
      </c>
      <c r="K67" s="25">
        <f t="shared" si="6"/>
        <v>0</v>
      </c>
      <c r="L67" s="26">
        <f t="shared" si="4"/>
        <v>0</v>
      </c>
      <c r="M67" s="192">
        <f>VLOOKUP(A67,[1]Auswertung!$1:$1048576,12,0)</f>
        <v>0</v>
      </c>
      <c r="N67" s="191">
        <f t="shared" si="5"/>
        <v>0</v>
      </c>
    </row>
    <row r="68" spans="1:14" s="27" customFormat="1" ht="15.75" hidden="1">
      <c r="A68" s="19">
        <v>153</v>
      </c>
      <c r="B68" s="19" t="s">
        <v>157</v>
      </c>
      <c r="C68" s="19"/>
      <c r="D68" s="20">
        <f>(VLOOKUP(Auswertung!A68,Rekapitulation!$1:$1048576,8,0)+VLOOKUP(Auswertung!A68,Rekapitulation!$1:$1048576,9,0))/3</f>
        <v>23360220.633333337</v>
      </c>
      <c r="E68" s="20">
        <f>(VLOOKUP(Auswertung!A68,Rekapitulation!$1:$1048576,10,0)+VLOOKUP(Auswertung!A68,Rekapitulation!$1:$1048576,11,0))/3</f>
        <v>1640488.3166666664</v>
      </c>
      <c r="F68" s="21">
        <f t="shared" si="0"/>
        <v>6.5617671880727452E-2</v>
      </c>
      <c r="G68" s="22">
        <f>VLOOKUP($A68,STFUSS2022!$1:$1048576,15,0)/100</f>
        <v>1.19</v>
      </c>
      <c r="H68" s="22">
        <f>VLOOKUP($A68,STFUSS2023!$1:$1048576,15,0)/100</f>
        <v>1.1599999999999999</v>
      </c>
      <c r="I68" s="23">
        <f t="shared" si="1"/>
        <v>0</v>
      </c>
      <c r="J68" s="24">
        <f t="shared" si="2"/>
        <v>0</v>
      </c>
      <c r="K68" s="25">
        <f t="shared" si="6"/>
        <v>0</v>
      </c>
      <c r="L68" s="26">
        <f t="shared" si="4"/>
        <v>0</v>
      </c>
      <c r="M68" s="192">
        <f>VLOOKUP(A68,[1]Auswertung!$1:$1048576,12,0)</f>
        <v>0</v>
      </c>
      <c r="N68" s="191">
        <f t="shared" si="5"/>
        <v>0</v>
      </c>
    </row>
    <row r="69" spans="1:14" s="27" customFormat="1" ht="15.75">
      <c r="A69" s="19">
        <v>295</v>
      </c>
      <c r="B69" s="28" t="s">
        <v>55</v>
      </c>
      <c r="C69" s="28">
        <v>1</v>
      </c>
      <c r="D69" s="20">
        <f>(VLOOKUP(Auswertung!A69,Rekapitulation!$1:$1048576,8,0)+VLOOKUP(Auswertung!A69,Rekapitulation!$1:$1048576,9,0))/3</f>
        <v>90637511.50999999</v>
      </c>
      <c r="E69" s="20">
        <f>(VLOOKUP(Auswertung!A69,Rekapitulation!$1:$1048576,10,0)+VLOOKUP(Auswertung!A69,Rekapitulation!$1:$1048576,11,0))/3</f>
        <v>47437933.016666658</v>
      </c>
      <c r="F69" s="21">
        <f t="shared" si="0"/>
        <v>0.34356531082907305</v>
      </c>
      <c r="G69" s="22">
        <f>VLOOKUP($A69,STFUSS2022!$1:$1048576,15,0)/100</f>
        <v>0.9</v>
      </c>
      <c r="H69" s="22">
        <f>VLOOKUP($A69,STFUSS2023!$1:$1048576,15,0)/100</f>
        <v>0.9</v>
      </c>
      <c r="I69" s="23">
        <f t="shared" si="1"/>
        <v>1</v>
      </c>
      <c r="J69" s="24">
        <f t="shared" si="2"/>
        <v>42694139.714999996</v>
      </c>
      <c r="K69" s="25">
        <f t="shared" si="6"/>
        <v>3.4030270484809007E-2</v>
      </c>
      <c r="L69" s="54">
        <f t="shared" si="4"/>
        <v>680605</v>
      </c>
      <c r="M69" s="192">
        <f>VLOOKUP(A69,[1]Auswertung!$1:$1048576,12,0)</f>
        <v>632010</v>
      </c>
      <c r="N69" s="191">
        <f t="shared" si="5"/>
        <v>-48595</v>
      </c>
    </row>
    <row r="70" spans="1:14" s="27" customFormat="1" ht="15.75" hidden="1">
      <c r="A70" s="19">
        <v>60</v>
      </c>
      <c r="B70" s="19" t="s">
        <v>148</v>
      </c>
      <c r="C70" s="19"/>
      <c r="D70" s="20">
        <f>(VLOOKUP(Auswertung!A70,Rekapitulation!$1:$1048576,8,0)+VLOOKUP(Auswertung!A70,Rekapitulation!$1:$1048576,9,0))/3</f>
        <v>4941491.75</v>
      </c>
      <c r="E70" s="20">
        <f>(VLOOKUP(Auswertung!A70,Rekapitulation!$1:$1048576,10,0)+VLOOKUP(Auswertung!A70,Rekapitulation!$1:$1048576,11,0))/3</f>
        <v>1061961.8999999999</v>
      </c>
      <c r="F70" s="21">
        <f t="shared" ref="F70:F132" si="7">+E70/(E70+D70)</f>
        <v>0.17689182958879007</v>
      </c>
      <c r="G70" s="22">
        <f>VLOOKUP($A70,STFUSS2022!$1:$1048576,15,0)/100</f>
        <v>1.1499999999999999</v>
      </c>
      <c r="H70" s="22">
        <f>VLOOKUP($A70,STFUSS2023!$1:$1048576,15,0)/100</f>
        <v>1.1000000000000001</v>
      </c>
      <c r="I70" s="23">
        <f t="shared" ref="I70:I132" si="8">IF(H70&lt;G70,0,1)</f>
        <v>0</v>
      </c>
      <c r="J70" s="24">
        <f t="shared" ref="J70:J132" si="9">IF($F70&gt;=20%,$E70*H70,0)*I70</f>
        <v>0</v>
      </c>
      <c r="K70" s="25">
        <f t="shared" si="6"/>
        <v>0</v>
      </c>
      <c r="L70" s="26">
        <f t="shared" si="4"/>
        <v>0</v>
      </c>
      <c r="M70" s="192">
        <f>VLOOKUP(A70,[1]Auswertung!$1:$1048576,12,0)</f>
        <v>0</v>
      </c>
      <c r="N70" s="191">
        <f t="shared" si="5"/>
        <v>0</v>
      </c>
    </row>
    <row r="71" spans="1:14" s="27" customFormat="1" ht="15.75" hidden="1">
      <c r="A71" s="19">
        <v>61</v>
      </c>
      <c r="B71" s="19" t="s">
        <v>165</v>
      </c>
      <c r="C71" s="19"/>
      <c r="D71" s="20">
        <f>(VLOOKUP(Auswertung!A71,Rekapitulation!$1:$1048576,8,0)+VLOOKUP(Auswertung!A71,Rekapitulation!$1:$1048576,9,0))/3</f>
        <v>2892728.75</v>
      </c>
      <c r="E71" s="20">
        <f>(VLOOKUP(Auswertung!A71,Rekapitulation!$1:$1048576,10,0)+VLOOKUP(Auswertung!A71,Rekapitulation!$1:$1048576,11,0))/3</f>
        <v>101008.45</v>
      </c>
      <c r="F71" s="21">
        <f t="shared" si="7"/>
        <v>3.3739918787794733E-2</v>
      </c>
      <c r="G71" s="22">
        <f>VLOOKUP($A71,STFUSS2022!$1:$1048576,15,0)/100</f>
        <v>1.08</v>
      </c>
      <c r="H71" s="22">
        <f>VLOOKUP($A71,STFUSS2023!$1:$1048576,15,0)/100</f>
        <v>1.08</v>
      </c>
      <c r="I71" s="23">
        <f t="shared" si="8"/>
        <v>1</v>
      </c>
      <c r="J71" s="24">
        <f t="shared" si="9"/>
        <v>0</v>
      </c>
      <c r="K71" s="25">
        <f t="shared" ref="K71:K102" si="10">+J71/J$168</f>
        <v>0</v>
      </c>
      <c r="L71" s="26">
        <f t="shared" ref="L71:L133" si="11">ROUND(20000000*K71,0)</f>
        <v>0</v>
      </c>
      <c r="M71" s="192">
        <f>VLOOKUP(A71,[1]Auswertung!$1:$1048576,12,0)</f>
        <v>0</v>
      </c>
      <c r="N71" s="191">
        <f t="shared" si="5"/>
        <v>0</v>
      </c>
    </row>
    <row r="72" spans="1:14" s="27" customFormat="1" ht="15.75" hidden="1">
      <c r="A72" s="19">
        <v>87</v>
      </c>
      <c r="B72" s="19" t="s">
        <v>158</v>
      </c>
      <c r="C72" s="19"/>
      <c r="D72" s="20">
        <f>(VLOOKUP(Auswertung!A72,Rekapitulation!$1:$1048576,8,0)+VLOOKUP(Auswertung!A72,Rekapitulation!$1:$1048576,9,0))/3</f>
        <v>3006611.5666666664</v>
      </c>
      <c r="E72" s="20">
        <f>(VLOOKUP(Auswertung!A72,Rekapitulation!$1:$1048576,10,0)+VLOOKUP(Auswertung!A72,Rekapitulation!$1:$1048576,11,0))/3</f>
        <v>38574.616666666669</v>
      </c>
      <c r="F72" s="21">
        <f t="shared" si="7"/>
        <v>1.2667408277953625E-2</v>
      </c>
      <c r="G72" s="22">
        <f>VLOOKUP($A72,STFUSS2022!$1:$1048576,15,0)/100</f>
        <v>1.1499999999999999</v>
      </c>
      <c r="H72" s="22">
        <f>VLOOKUP($A72,STFUSS2023!$1:$1048576,15,0)/100</f>
        <v>1.17</v>
      </c>
      <c r="I72" s="23">
        <f t="shared" si="8"/>
        <v>1</v>
      </c>
      <c r="J72" s="24">
        <f t="shared" si="9"/>
        <v>0</v>
      </c>
      <c r="K72" s="25">
        <f t="shared" si="10"/>
        <v>0</v>
      </c>
      <c r="L72" s="26">
        <f t="shared" si="11"/>
        <v>0</v>
      </c>
      <c r="M72" s="192">
        <f>VLOOKUP(A72,[1]Auswertung!$1:$1048576,12,0)</f>
        <v>0</v>
      </c>
      <c r="N72" s="191">
        <f t="shared" ref="N72:N135" si="12">+M72-L72</f>
        <v>0</v>
      </c>
    </row>
    <row r="73" spans="1:14" s="27" customFormat="1" ht="15.75" hidden="1">
      <c r="A73" s="19">
        <v>296</v>
      </c>
      <c r="B73" s="28" t="s">
        <v>43</v>
      </c>
      <c r="C73" s="28"/>
      <c r="D73" s="20">
        <f>(VLOOKUP(Auswertung!A73,Rekapitulation!$1:$1048576,8,0)+VLOOKUP(Auswertung!A73,Rekapitulation!$1:$1048576,9,0))/3</f>
        <v>36828055.666666664</v>
      </c>
      <c r="E73" s="20">
        <f>(VLOOKUP(Auswertung!A73,Rekapitulation!$1:$1048576,10,0)+VLOOKUP(Auswertung!A73,Rekapitulation!$1:$1048576,11,0))/3</f>
        <v>4128056.1999999997</v>
      </c>
      <c r="F73" s="21">
        <f t="shared" si="7"/>
        <v>0.10079218978205154</v>
      </c>
      <c r="G73" s="22">
        <f>VLOOKUP($A73,STFUSS2022!$1:$1048576,15,0)/100</f>
        <v>1.1000000000000001</v>
      </c>
      <c r="H73" s="22">
        <f>VLOOKUP($A73,STFUSS2023!$1:$1048576,15,0)/100</f>
        <v>1.1000000000000001</v>
      </c>
      <c r="I73" s="23">
        <f t="shared" si="8"/>
        <v>1</v>
      </c>
      <c r="J73" s="24">
        <f t="shared" si="9"/>
        <v>0</v>
      </c>
      <c r="K73" s="25">
        <f t="shared" si="10"/>
        <v>0</v>
      </c>
      <c r="L73" s="26">
        <f t="shared" si="11"/>
        <v>0</v>
      </c>
      <c r="M73" s="192">
        <f>VLOOKUP(A73,[1]Auswertung!$1:$1048576,12,0)</f>
        <v>0</v>
      </c>
      <c r="N73" s="191">
        <f t="shared" si="12"/>
        <v>0</v>
      </c>
    </row>
    <row r="74" spans="1:14" s="27" customFormat="1" ht="15.75" hidden="1">
      <c r="A74" s="19">
        <v>6</v>
      </c>
      <c r="B74" s="19" t="s">
        <v>166</v>
      </c>
      <c r="C74" s="19"/>
      <c r="D74" s="20">
        <f>(VLOOKUP(Auswertung!A74,Rekapitulation!$1:$1048576,8,0)+VLOOKUP(Auswertung!A74,Rekapitulation!$1:$1048576,9,0))/3</f>
        <v>4111411.2833333332</v>
      </c>
      <c r="E74" s="20">
        <f>(VLOOKUP(Auswertung!A74,Rekapitulation!$1:$1048576,10,0)+VLOOKUP(Auswertung!A74,Rekapitulation!$1:$1048576,11,0))/3</f>
        <v>61724.416666666664</v>
      </c>
      <c r="F74" s="21">
        <f t="shared" si="7"/>
        <v>1.4790896127980374E-2</v>
      </c>
      <c r="G74" s="22">
        <f>VLOOKUP($A74,STFUSS2022!$1:$1048576,15,0)/100</f>
        <v>1.02</v>
      </c>
      <c r="H74" s="22">
        <f>VLOOKUP($A74,STFUSS2023!$1:$1048576,15,0)/100</f>
        <v>1.02</v>
      </c>
      <c r="I74" s="23">
        <f t="shared" si="8"/>
        <v>1</v>
      </c>
      <c r="J74" s="24">
        <f t="shared" si="9"/>
        <v>0</v>
      </c>
      <c r="K74" s="25">
        <f t="shared" si="10"/>
        <v>0</v>
      </c>
      <c r="L74" s="26">
        <f t="shared" si="11"/>
        <v>0</v>
      </c>
      <c r="M74" s="192">
        <f>VLOOKUP(A74,[1]Auswertung!$1:$1048576,12,0)</f>
        <v>0</v>
      </c>
      <c r="N74" s="191">
        <f t="shared" si="12"/>
        <v>0</v>
      </c>
    </row>
    <row r="75" spans="1:14" s="27" customFormat="1" ht="15.75" hidden="1">
      <c r="A75" s="19">
        <v>135</v>
      </c>
      <c r="B75" s="19" t="s">
        <v>29</v>
      </c>
      <c r="C75" s="19"/>
      <c r="D75" s="20">
        <f>(VLOOKUP(Auswertung!A75,Rekapitulation!$1:$1048576,8,0)+VLOOKUP(Auswertung!A75,Rekapitulation!$1:$1048576,9,0))/3</f>
        <v>102691001.87333333</v>
      </c>
      <c r="E75" s="20">
        <f>(VLOOKUP(Auswertung!A75,Rekapitulation!$1:$1048576,10,0)+VLOOKUP(Auswertung!A75,Rekapitulation!$1:$1048576,11,0))/3</f>
        <v>17043634.099999998</v>
      </c>
      <c r="F75" s="21">
        <f t="shared" si="7"/>
        <v>0.14234506132207114</v>
      </c>
      <c r="G75" s="22">
        <f>VLOOKUP($A75,STFUSS2022!$1:$1048576,15,0)/100</f>
        <v>0.72</v>
      </c>
      <c r="H75" s="22">
        <f>VLOOKUP($A75,STFUSS2023!$1:$1048576,15,0)/100</f>
        <v>0.72</v>
      </c>
      <c r="I75" s="23">
        <f t="shared" si="8"/>
        <v>1</v>
      </c>
      <c r="J75" s="24">
        <f t="shared" si="9"/>
        <v>0</v>
      </c>
      <c r="K75" s="25">
        <f t="shared" si="10"/>
        <v>0</v>
      </c>
      <c r="L75" s="26">
        <f t="shared" si="11"/>
        <v>0</v>
      </c>
      <c r="M75" s="192">
        <f>VLOOKUP(A75,[1]Auswertung!$1:$1048576,12,0)</f>
        <v>0</v>
      </c>
      <c r="N75" s="191">
        <f t="shared" si="12"/>
        <v>0</v>
      </c>
    </row>
    <row r="76" spans="1:14" s="27" customFormat="1" ht="15.75" hidden="1">
      <c r="A76" s="19">
        <v>33</v>
      </c>
      <c r="B76" s="19" t="s">
        <v>175</v>
      </c>
      <c r="C76" s="19"/>
      <c r="D76" s="20">
        <f>(VLOOKUP(Auswertung!A76,Rekapitulation!$1:$1048576,8,0)+VLOOKUP(Auswertung!A76,Rekapitulation!$1:$1048576,9,0))/3</f>
        <v>5011828.28</v>
      </c>
      <c r="E76" s="20">
        <f>(VLOOKUP(Auswertung!A76,Rekapitulation!$1:$1048576,10,0)+VLOOKUP(Auswertung!A76,Rekapitulation!$1:$1048576,11,0))/3</f>
        <v>568068.68333333335</v>
      </c>
      <c r="F76" s="21">
        <f t="shared" si="7"/>
        <v>0.10180630342571396</v>
      </c>
      <c r="G76" s="22">
        <f>VLOOKUP($A76,STFUSS2022!$1:$1048576,15,0)/100</f>
        <v>1.1200000000000001</v>
      </c>
      <c r="H76" s="22">
        <f>VLOOKUP($A76,STFUSS2023!$1:$1048576,15,0)/100</f>
        <v>1.1200000000000001</v>
      </c>
      <c r="I76" s="23">
        <f t="shared" si="8"/>
        <v>1</v>
      </c>
      <c r="J76" s="24">
        <f t="shared" si="9"/>
        <v>0</v>
      </c>
      <c r="K76" s="25">
        <f t="shared" si="10"/>
        <v>0</v>
      </c>
      <c r="L76" s="26">
        <f t="shared" si="11"/>
        <v>0</v>
      </c>
      <c r="M76" s="192">
        <f>VLOOKUP(A76,[1]Auswertung!$1:$1048576,12,0)</f>
        <v>0</v>
      </c>
      <c r="N76" s="191">
        <f t="shared" si="12"/>
        <v>0</v>
      </c>
    </row>
    <row r="77" spans="1:14" s="27" customFormat="1" ht="15.75">
      <c r="A77" s="19">
        <v>62</v>
      </c>
      <c r="B77" s="28" t="s">
        <v>23</v>
      </c>
      <c r="C77" s="28">
        <v>1</v>
      </c>
      <c r="D77" s="20">
        <f>(VLOOKUP(Auswertung!A77,Rekapitulation!$1:$1048576,8,0)+VLOOKUP(Auswertung!A77,Rekapitulation!$1:$1048576,9,0))/3</f>
        <v>41641595.5</v>
      </c>
      <c r="E77" s="20">
        <f>(VLOOKUP(Auswertung!A77,Rekapitulation!$1:$1048576,10,0)+VLOOKUP(Auswertung!A77,Rekapitulation!$1:$1048576,11,0))/3</f>
        <v>53818064.583333336</v>
      </c>
      <c r="F77" s="21">
        <f t="shared" si="7"/>
        <v>0.56377808737588031</v>
      </c>
      <c r="G77" s="22">
        <f>VLOOKUP($A77,STFUSS2022!$1:$1048576,15,0)/100</f>
        <v>1.03</v>
      </c>
      <c r="H77" s="22">
        <f>VLOOKUP($A77,STFUSS2023!$1:$1048576,15,0)/100</f>
        <v>1.03</v>
      </c>
      <c r="I77" s="23">
        <f t="shared" si="8"/>
        <v>1</v>
      </c>
      <c r="J77" s="24">
        <f t="shared" si="9"/>
        <v>55432606.520833336</v>
      </c>
      <c r="K77" s="25">
        <f t="shared" si="10"/>
        <v>4.4183735898517006E-2</v>
      </c>
      <c r="L77" s="54">
        <f t="shared" si="11"/>
        <v>883675</v>
      </c>
      <c r="M77" s="192">
        <f>VLOOKUP(A77,[1]Auswertung!$1:$1048576,12,0)</f>
        <v>805966</v>
      </c>
      <c r="N77" s="191">
        <f t="shared" si="12"/>
        <v>-77709</v>
      </c>
    </row>
    <row r="78" spans="1:14" s="27" customFormat="1" ht="15.75" hidden="1">
      <c r="A78" s="19">
        <v>7</v>
      </c>
      <c r="B78" s="19" t="s">
        <v>44</v>
      </c>
      <c r="C78" s="19"/>
      <c r="D78" s="20">
        <f>(VLOOKUP(Auswertung!A78,Rekapitulation!$1:$1048576,8,0)+VLOOKUP(Auswertung!A78,Rekapitulation!$1:$1048576,9,0))/3</f>
        <v>6605509.3599999994</v>
      </c>
      <c r="E78" s="20">
        <f>(VLOOKUP(Auswertung!A78,Rekapitulation!$1:$1048576,10,0)+VLOOKUP(Auswertung!A78,Rekapitulation!$1:$1048576,11,0))/3</f>
        <v>208347.27</v>
      </c>
      <c r="F78" s="21">
        <f t="shared" si="7"/>
        <v>3.0576996452007829E-2</v>
      </c>
      <c r="G78" s="22">
        <f>VLOOKUP($A78,STFUSS2022!$1:$1048576,15,0)/100</f>
        <v>1.17</v>
      </c>
      <c r="H78" s="22">
        <f>VLOOKUP($A78,STFUSS2023!$1:$1048576,15,0)/100</f>
        <v>1.1599999999999999</v>
      </c>
      <c r="I78" s="23">
        <f t="shared" si="8"/>
        <v>0</v>
      </c>
      <c r="J78" s="24">
        <f t="shared" si="9"/>
        <v>0</v>
      </c>
      <c r="K78" s="25">
        <f t="shared" si="10"/>
        <v>0</v>
      </c>
      <c r="L78" s="26">
        <f t="shared" si="11"/>
        <v>0</v>
      </c>
      <c r="M78" s="192">
        <f>VLOOKUP(A78,[1]Auswertung!$1:$1048576,12,0)</f>
        <v>0</v>
      </c>
      <c r="N78" s="191">
        <f t="shared" si="12"/>
        <v>0</v>
      </c>
    </row>
    <row r="79" spans="1:14" s="27" customFormat="1" ht="15.75" hidden="1">
      <c r="A79" s="19">
        <v>154</v>
      </c>
      <c r="B79" s="19" t="s">
        <v>115</v>
      </c>
      <c r="C79" s="19"/>
      <c r="D79" s="20">
        <f>(VLOOKUP(Auswertung!A79,Rekapitulation!$1:$1048576,8,0)+VLOOKUP(Auswertung!A79,Rekapitulation!$1:$1048576,9,0))/3</f>
        <v>217661948.82666668</v>
      </c>
      <c r="E79" s="20">
        <f>(VLOOKUP(Auswertung!A79,Rekapitulation!$1:$1048576,10,0)+VLOOKUP(Auswertung!A79,Rekapitulation!$1:$1048576,11,0))/3</f>
        <v>14209632.083333334</v>
      </c>
      <c r="F79" s="21">
        <f t="shared" si="7"/>
        <v>6.1282335797972341E-2</v>
      </c>
      <c r="G79" s="22">
        <f>VLOOKUP($A79,STFUSS2022!$1:$1048576,15,0)/100</f>
        <v>0.75</v>
      </c>
      <c r="H79" s="22">
        <f>VLOOKUP($A79,STFUSS2023!$1:$1048576,15,0)/100</f>
        <v>0.75</v>
      </c>
      <c r="I79" s="23">
        <f t="shared" si="8"/>
        <v>1</v>
      </c>
      <c r="J79" s="24">
        <f t="shared" si="9"/>
        <v>0</v>
      </c>
      <c r="K79" s="25">
        <f t="shared" si="10"/>
        <v>0</v>
      </c>
      <c r="L79" s="26">
        <f t="shared" si="11"/>
        <v>0</v>
      </c>
      <c r="M79" s="192">
        <f>VLOOKUP(A79,[1]Auswertung!$1:$1048576,12,0)</f>
        <v>0</v>
      </c>
      <c r="N79" s="191">
        <f t="shared" si="12"/>
        <v>0</v>
      </c>
    </row>
    <row r="80" spans="1:14" s="14" customFormat="1" ht="15.75" hidden="1">
      <c r="A80" s="19">
        <v>136</v>
      </c>
      <c r="B80" s="19" t="s">
        <v>22</v>
      </c>
      <c r="C80" s="19"/>
      <c r="D80" s="20">
        <f>(VLOOKUP(Auswertung!A80,Rekapitulation!$1:$1048576,8,0)+VLOOKUP(Auswertung!A80,Rekapitulation!$1:$1048576,9,0))/3</f>
        <v>27130372.933333334</v>
      </c>
      <c r="E80" s="20">
        <f>(VLOOKUP(Auswertung!A80,Rekapitulation!$1:$1048576,10,0)+VLOOKUP(Auswertung!A80,Rekapitulation!$1:$1048576,11,0))/3</f>
        <v>413480</v>
      </c>
      <c r="F80" s="21">
        <f t="shared" si="7"/>
        <v>1.5011697927692972E-2</v>
      </c>
      <c r="G80" s="22">
        <f>VLOOKUP($A80,STFUSS2022!$1:$1048576,15,0)/100</f>
        <v>1.06</v>
      </c>
      <c r="H80" s="22">
        <f>VLOOKUP($A80,STFUSS2023!$1:$1048576,15,0)/100</f>
        <v>1.06</v>
      </c>
      <c r="I80" s="23">
        <f t="shared" si="8"/>
        <v>1</v>
      </c>
      <c r="J80" s="24">
        <f t="shared" si="9"/>
        <v>0</v>
      </c>
      <c r="K80" s="25">
        <f t="shared" si="10"/>
        <v>0</v>
      </c>
      <c r="L80" s="26">
        <f t="shared" si="11"/>
        <v>0</v>
      </c>
      <c r="M80" s="192">
        <f>VLOOKUP(A80,[1]Auswertung!$1:$1048576,12,0)</f>
        <v>0</v>
      </c>
      <c r="N80" s="191">
        <f t="shared" si="12"/>
        <v>0</v>
      </c>
    </row>
    <row r="81" spans="1:14" s="27" customFormat="1" ht="15.75" hidden="1">
      <c r="A81" s="19">
        <v>34</v>
      </c>
      <c r="B81" s="19" t="s">
        <v>152</v>
      </c>
      <c r="C81" s="19"/>
      <c r="D81" s="20">
        <f>(VLOOKUP(Auswertung!A81,Rekapitulation!$1:$1048576,8,0)+VLOOKUP(Auswertung!A81,Rekapitulation!$1:$1048576,9,0))/3</f>
        <v>6529243.9833333334</v>
      </c>
      <c r="E81" s="20">
        <f>(VLOOKUP(Auswertung!A81,Rekapitulation!$1:$1048576,10,0)+VLOOKUP(Auswertung!A81,Rekapitulation!$1:$1048576,11,0))/3</f>
        <v>489106.7666666666</v>
      </c>
      <c r="F81" s="21">
        <f t="shared" si="7"/>
        <v>6.9689701197488116E-2</v>
      </c>
      <c r="G81" s="22">
        <f>VLOOKUP($A81,STFUSS2022!$1:$1048576,15,0)/100</f>
        <v>1.02</v>
      </c>
      <c r="H81" s="22">
        <f>VLOOKUP($A81,STFUSS2023!$1:$1048576,15,0)/100</f>
        <v>1.04</v>
      </c>
      <c r="I81" s="23">
        <f t="shared" si="8"/>
        <v>1</v>
      </c>
      <c r="J81" s="24">
        <f t="shared" si="9"/>
        <v>0</v>
      </c>
      <c r="K81" s="25">
        <f t="shared" si="10"/>
        <v>0</v>
      </c>
      <c r="L81" s="26">
        <f t="shared" si="11"/>
        <v>0</v>
      </c>
      <c r="M81" s="192">
        <f>VLOOKUP(A81,[1]Auswertung!$1:$1048576,12,0)</f>
        <v>0</v>
      </c>
      <c r="N81" s="191">
        <f t="shared" si="12"/>
        <v>0</v>
      </c>
    </row>
    <row r="82" spans="1:14" s="27" customFormat="1" ht="15.75" hidden="1">
      <c r="A82" s="19">
        <v>176</v>
      </c>
      <c r="B82" s="19" t="s">
        <v>76</v>
      </c>
      <c r="C82" s="19"/>
      <c r="D82" s="20">
        <f>(VLOOKUP(Auswertung!A82,Rekapitulation!$1:$1048576,8,0)+VLOOKUP(Auswertung!A82,Rekapitulation!$1:$1048576,9,0))/3</f>
        <v>14629865.300000003</v>
      </c>
      <c r="E82" s="20">
        <f>(VLOOKUP(Auswertung!A82,Rekapitulation!$1:$1048576,10,0)+VLOOKUP(Auswertung!A82,Rekapitulation!$1:$1048576,11,0))/3</f>
        <v>4774437.3999999994</v>
      </c>
      <c r="F82" s="21">
        <f t="shared" si="7"/>
        <v>0.24605044941913831</v>
      </c>
      <c r="G82" s="22">
        <f>VLOOKUP($A82,STFUSS2022!$1:$1048576,15,0)/100</f>
        <v>1.08</v>
      </c>
      <c r="H82" s="22">
        <f>VLOOKUP($A82,STFUSS2023!$1:$1048576,15,0)/100</f>
        <v>1.06</v>
      </c>
      <c r="I82" s="23">
        <f t="shared" si="8"/>
        <v>0</v>
      </c>
      <c r="J82" s="24">
        <f t="shared" si="9"/>
        <v>0</v>
      </c>
      <c r="K82" s="25">
        <f t="shared" si="10"/>
        <v>0</v>
      </c>
      <c r="L82" s="26">
        <f t="shared" si="11"/>
        <v>0</v>
      </c>
      <c r="M82" s="192">
        <f>VLOOKUP(A82,[1]Auswertung!$1:$1048576,12,0)</f>
        <v>0</v>
      </c>
      <c r="N82" s="191">
        <f t="shared" si="12"/>
        <v>0</v>
      </c>
    </row>
    <row r="83" spans="1:14" s="27" customFormat="1" ht="15.75" hidden="1">
      <c r="A83" s="19">
        <v>63</v>
      </c>
      <c r="B83" s="19" t="s">
        <v>19</v>
      </c>
      <c r="C83" s="19"/>
      <c r="D83" s="20">
        <f>(VLOOKUP(Auswertung!A83,Rekapitulation!$1:$1048576,8,0)+VLOOKUP(Auswertung!A83,Rekapitulation!$1:$1048576,9,0))/3</f>
        <v>7945147.6499999994</v>
      </c>
      <c r="E83" s="20">
        <f>(VLOOKUP(Auswertung!A83,Rekapitulation!$1:$1048576,10,0)+VLOOKUP(Auswertung!A83,Rekapitulation!$1:$1048576,11,0))/3</f>
        <v>515884.86666666664</v>
      </c>
      <c r="F83" s="21">
        <f t="shared" si="7"/>
        <v>6.0971857234973281E-2</v>
      </c>
      <c r="G83" s="22">
        <f>VLOOKUP($A83,STFUSS2022!$1:$1048576,15,0)/100</f>
        <v>0.89</v>
      </c>
      <c r="H83" s="22">
        <f>VLOOKUP($A83,STFUSS2023!$1:$1048576,15,0)/100</f>
        <v>0.89</v>
      </c>
      <c r="I83" s="23">
        <f t="shared" si="8"/>
        <v>1</v>
      </c>
      <c r="J83" s="24">
        <f t="shared" si="9"/>
        <v>0</v>
      </c>
      <c r="K83" s="25">
        <f t="shared" si="10"/>
        <v>0</v>
      </c>
      <c r="L83" s="26">
        <f t="shared" si="11"/>
        <v>0</v>
      </c>
      <c r="M83" s="192">
        <f>VLOOKUP(A83,[1]Auswertung!$1:$1048576,12,0)</f>
        <v>0</v>
      </c>
      <c r="N83" s="191">
        <f t="shared" si="12"/>
        <v>0</v>
      </c>
    </row>
    <row r="84" spans="1:14" s="27" customFormat="1" ht="15.75" hidden="1">
      <c r="A84" s="19">
        <v>155</v>
      </c>
      <c r="B84" s="19" t="s">
        <v>45</v>
      </c>
      <c r="C84" s="19"/>
      <c r="D84" s="20">
        <f>(VLOOKUP(Auswertung!A84,Rekapitulation!$1:$1048576,8,0)+VLOOKUP(Auswertung!A84,Rekapitulation!$1:$1048576,9,0))/3</f>
        <v>48938400.95000001</v>
      </c>
      <c r="E84" s="20">
        <f>(VLOOKUP(Auswertung!A84,Rekapitulation!$1:$1048576,10,0)+VLOOKUP(Auswertung!A84,Rekapitulation!$1:$1048576,11,0))/3</f>
        <v>6983427.833333333</v>
      </c>
      <c r="F84" s="21">
        <f t="shared" si="7"/>
        <v>0.12487838801535471</v>
      </c>
      <c r="G84" s="22">
        <f>VLOOKUP($A84,STFUSS2022!$1:$1048576,15,0)/100</f>
        <v>0.95</v>
      </c>
      <c r="H84" s="22">
        <f>VLOOKUP($A84,STFUSS2023!$1:$1048576,15,0)/100</f>
        <v>0.93</v>
      </c>
      <c r="I84" s="23">
        <f t="shared" si="8"/>
        <v>0</v>
      </c>
      <c r="J84" s="24">
        <f t="shared" si="9"/>
        <v>0</v>
      </c>
      <c r="K84" s="25">
        <f t="shared" si="10"/>
        <v>0</v>
      </c>
      <c r="L84" s="26">
        <f t="shared" si="11"/>
        <v>0</v>
      </c>
      <c r="M84" s="192">
        <f>VLOOKUP(A84,[1]Auswertung!$1:$1048576,12,0)</f>
        <v>0</v>
      </c>
      <c r="N84" s="191">
        <f t="shared" si="12"/>
        <v>0</v>
      </c>
    </row>
    <row r="85" spans="1:14" s="27" customFormat="1" ht="15.75" hidden="1">
      <c r="A85" s="19">
        <v>35</v>
      </c>
      <c r="B85" s="19" t="s">
        <v>162</v>
      </c>
      <c r="C85" s="19"/>
      <c r="D85" s="20">
        <f>(VLOOKUP(Auswertung!A85,Rekapitulation!$1:$1048576,8,0)+VLOOKUP(Auswertung!A85,Rekapitulation!$1:$1048576,9,0))/3</f>
        <v>5174124.7966666669</v>
      </c>
      <c r="E85" s="20">
        <f>(VLOOKUP(Auswertung!A85,Rekapitulation!$1:$1048576,10,0)+VLOOKUP(Auswertung!A85,Rekapitulation!$1:$1048576,11,0))/3</f>
        <v>427375.75</v>
      </c>
      <c r="F85" s="21">
        <f t="shared" si="7"/>
        <v>7.6296654162485475E-2</v>
      </c>
      <c r="G85" s="22">
        <f>VLOOKUP($A85,STFUSS2022!$1:$1048576,15,0)/100</f>
        <v>1.05</v>
      </c>
      <c r="H85" s="22">
        <f>VLOOKUP($A85,STFUSS2023!$1:$1048576,15,0)/100</f>
        <v>1.05</v>
      </c>
      <c r="I85" s="23">
        <f t="shared" si="8"/>
        <v>1</v>
      </c>
      <c r="J85" s="24">
        <f t="shared" si="9"/>
        <v>0</v>
      </c>
      <c r="K85" s="25">
        <f t="shared" si="10"/>
        <v>0</v>
      </c>
      <c r="L85" s="26">
        <f t="shared" si="11"/>
        <v>0</v>
      </c>
      <c r="M85" s="192">
        <f>VLOOKUP(A85,[1]Auswertung!$1:$1048576,12,0)</f>
        <v>0</v>
      </c>
      <c r="N85" s="191">
        <f t="shared" si="12"/>
        <v>0</v>
      </c>
    </row>
    <row r="86" spans="1:14" s="27" customFormat="1" ht="15.75" hidden="1">
      <c r="A86" s="19">
        <v>8</v>
      </c>
      <c r="B86" s="19" t="s">
        <v>181</v>
      </c>
      <c r="C86" s="19"/>
      <c r="D86" s="20">
        <f>(VLOOKUP(Auswertung!A86,Rekapitulation!$1:$1048576,8,0)+VLOOKUP(Auswertung!A86,Rekapitulation!$1:$1048576,9,0))/3</f>
        <v>1419594.5999999999</v>
      </c>
      <c r="E86" s="20">
        <f>(VLOOKUP(Auswertung!A86,Rekapitulation!$1:$1048576,10,0)+VLOOKUP(Auswertung!A86,Rekapitulation!$1:$1048576,11,0))/3</f>
        <v>20679.566666666666</v>
      </c>
      <c r="F86" s="21">
        <f t="shared" si="7"/>
        <v>1.4358076500481102E-2</v>
      </c>
      <c r="G86" s="22">
        <f>VLOOKUP($A86,STFUSS2022!$1:$1048576,15,0)/100</f>
        <v>1.3</v>
      </c>
      <c r="H86" s="22">
        <f>VLOOKUP($A86,STFUSS2023!$1:$1048576,15,0)/100</f>
        <v>1.3</v>
      </c>
      <c r="I86" s="23">
        <f t="shared" si="8"/>
        <v>1</v>
      </c>
      <c r="J86" s="24">
        <f t="shared" si="9"/>
        <v>0</v>
      </c>
      <c r="K86" s="25">
        <f t="shared" si="10"/>
        <v>0</v>
      </c>
      <c r="L86" s="26">
        <f t="shared" si="11"/>
        <v>0</v>
      </c>
      <c r="M86" s="192">
        <f>VLOOKUP(A86,[1]Auswertung!$1:$1048576,12,0)</f>
        <v>0</v>
      </c>
      <c r="N86" s="191">
        <f t="shared" si="12"/>
        <v>0</v>
      </c>
    </row>
    <row r="87" spans="1:14" s="27" customFormat="1" ht="15.75" hidden="1">
      <c r="A87" s="19">
        <v>195</v>
      </c>
      <c r="B87" s="19" t="s">
        <v>91</v>
      </c>
      <c r="C87" s="19"/>
      <c r="D87" s="20">
        <f>(VLOOKUP(Auswertung!A87,Rekapitulation!$1:$1048576,8,0)+VLOOKUP(Auswertung!A87,Rekapitulation!$1:$1048576,9,0))/3</f>
        <v>56132880.683333337</v>
      </c>
      <c r="E87" s="20">
        <f>(VLOOKUP(Auswertung!A87,Rekapitulation!$1:$1048576,10,0)+VLOOKUP(Auswertung!A87,Rekapitulation!$1:$1048576,11,0))/3</f>
        <v>1284342.3333333333</v>
      </c>
      <c r="F87" s="21">
        <f t="shared" si="7"/>
        <v>2.2368590221796748E-2</v>
      </c>
      <c r="G87" s="22">
        <f>VLOOKUP($A87,STFUSS2022!$1:$1048576,15,0)/100</f>
        <v>0.87</v>
      </c>
      <c r="H87" s="22">
        <f>VLOOKUP($A87,STFUSS2023!$1:$1048576,15,0)/100</f>
        <v>0.85</v>
      </c>
      <c r="I87" s="23">
        <f t="shared" si="8"/>
        <v>0</v>
      </c>
      <c r="J87" s="24">
        <f t="shared" si="9"/>
        <v>0</v>
      </c>
      <c r="K87" s="25">
        <f t="shared" si="10"/>
        <v>0</v>
      </c>
      <c r="L87" s="26">
        <f t="shared" si="11"/>
        <v>0</v>
      </c>
      <c r="M87" s="192">
        <f>VLOOKUP(A87,[1]Auswertung!$1:$1048576,12,0)</f>
        <v>0</v>
      </c>
      <c r="N87" s="191">
        <f t="shared" si="12"/>
        <v>0</v>
      </c>
    </row>
    <row r="88" spans="1:14" s="27" customFormat="1" ht="15.75" hidden="1">
      <c r="A88" s="19">
        <v>156</v>
      </c>
      <c r="B88" s="19" t="s">
        <v>140</v>
      </c>
      <c r="C88" s="19"/>
      <c r="D88" s="20">
        <f>(VLOOKUP(Auswertung!A88,Rekapitulation!$1:$1048576,8,0)+VLOOKUP(Auswertung!A88,Rekapitulation!$1:$1048576,9,0))/3</f>
        <v>119191235.96999998</v>
      </c>
      <c r="E88" s="20">
        <f>(VLOOKUP(Auswertung!A88,Rekapitulation!$1:$1048576,10,0)+VLOOKUP(Auswertung!A88,Rekapitulation!$1:$1048576,11,0))/3</f>
        <v>2811974.15</v>
      </c>
      <c r="F88" s="21">
        <f t="shared" si="7"/>
        <v>2.3048361983542865E-2</v>
      </c>
      <c r="G88" s="22">
        <f>VLOOKUP($A88,STFUSS2022!$1:$1048576,15,0)/100</f>
        <v>0.84</v>
      </c>
      <c r="H88" s="22">
        <f>VLOOKUP($A88,STFUSS2023!$1:$1048576,15,0)/100</f>
        <v>0.79</v>
      </c>
      <c r="I88" s="23">
        <f t="shared" si="8"/>
        <v>0</v>
      </c>
      <c r="J88" s="24">
        <f t="shared" si="9"/>
        <v>0</v>
      </c>
      <c r="K88" s="25">
        <f t="shared" si="10"/>
        <v>0</v>
      </c>
      <c r="L88" s="26">
        <f t="shared" si="11"/>
        <v>0</v>
      </c>
      <c r="M88" s="192">
        <f>VLOOKUP(A88,[1]Auswertung!$1:$1048576,12,0)</f>
        <v>0</v>
      </c>
      <c r="N88" s="191">
        <f t="shared" si="12"/>
        <v>0</v>
      </c>
    </row>
    <row r="89" spans="1:14" s="27" customFormat="1" ht="15.75" hidden="1">
      <c r="A89" s="19">
        <v>9</v>
      </c>
      <c r="B89" s="19" t="s">
        <v>56</v>
      </c>
      <c r="C89" s="19"/>
      <c r="D89" s="20">
        <f>(VLOOKUP(Auswertung!A89,Rekapitulation!$1:$1048576,8,0)+VLOOKUP(Auswertung!A89,Rekapitulation!$1:$1048576,9,0))/3</f>
        <v>16733752.600000001</v>
      </c>
      <c r="E89" s="20">
        <f>(VLOOKUP(Auswertung!A89,Rekapitulation!$1:$1048576,10,0)+VLOOKUP(Auswertung!A89,Rekapitulation!$1:$1048576,11,0))/3</f>
        <v>768148.8666666667</v>
      </c>
      <c r="F89" s="21">
        <f t="shared" si="7"/>
        <v>4.3889452133509511E-2</v>
      </c>
      <c r="G89" s="22">
        <f>VLOOKUP($A89,STFUSS2022!$1:$1048576,15,0)/100</f>
        <v>0.99</v>
      </c>
      <c r="H89" s="22">
        <f>VLOOKUP($A89,STFUSS2023!$1:$1048576,15,0)/100</f>
        <v>0.98</v>
      </c>
      <c r="I89" s="23">
        <f t="shared" si="8"/>
        <v>0</v>
      </c>
      <c r="J89" s="24">
        <f t="shared" si="9"/>
        <v>0</v>
      </c>
      <c r="K89" s="25">
        <f t="shared" si="10"/>
        <v>0</v>
      </c>
      <c r="L89" s="26">
        <f t="shared" si="11"/>
        <v>0</v>
      </c>
      <c r="M89" s="192">
        <f>VLOOKUP(A89,[1]Auswertung!$1:$1048576,12,0)</f>
        <v>0</v>
      </c>
      <c r="N89" s="191">
        <f t="shared" si="12"/>
        <v>0</v>
      </c>
    </row>
    <row r="90" spans="1:14" s="27" customFormat="1" ht="15.75" hidden="1">
      <c r="A90" s="19">
        <v>196</v>
      </c>
      <c r="B90" s="19" t="s">
        <v>92</v>
      </c>
      <c r="C90" s="19"/>
      <c r="D90" s="20">
        <f>(VLOOKUP(Auswertung!A90,Rekapitulation!$1:$1048576,8,0)+VLOOKUP(Auswertung!A90,Rekapitulation!$1:$1048576,9,0))/3</f>
        <v>9452608.7666666675</v>
      </c>
      <c r="E90" s="20">
        <f>(VLOOKUP(Auswertung!A90,Rekapitulation!$1:$1048576,10,0)+VLOOKUP(Auswertung!A90,Rekapitulation!$1:$1048576,11,0))/3</f>
        <v>596294.4833333334</v>
      </c>
      <c r="F90" s="21">
        <f t="shared" si="7"/>
        <v>5.9339260066349368E-2</v>
      </c>
      <c r="G90" s="22">
        <f>VLOOKUP($A90,STFUSS2022!$1:$1048576,15,0)/100</f>
        <v>1.1100000000000001</v>
      </c>
      <c r="H90" s="22">
        <f>VLOOKUP($A90,STFUSS2023!$1:$1048576,15,0)/100</f>
        <v>1.08</v>
      </c>
      <c r="I90" s="23">
        <f t="shared" si="8"/>
        <v>0</v>
      </c>
      <c r="J90" s="24">
        <f t="shared" si="9"/>
        <v>0</v>
      </c>
      <c r="K90" s="25">
        <f t="shared" si="10"/>
        <v>0</v>
      </c>
      <c r="L90" s="26">
        <f t="shared" si="11"/>
        <v>0</v>
      </c>
      <c r="M90" s="192">
        <f>VLOOKUP(A90,[1]Auswertung!$1:$1048576,12,0)</f>
        <v>0</v>
      </c>
      <c r="N90" s="191">
        <f t="shared" si="12"/>
        <v>0</v>
      </c>
    </row>
    <row r="91" spans="1:14" s="27" customFormat="1" ht="15.75" hidden="1">
      <c r="A91" s="19">
        <v>88</v>
      </c>
      <c r="B91" s="19" t="s">
        <v>68</v>
      </c>
      <c r="C91" s="19"/>
      <c r="D91" s="20">
        <f>(VLOOKUP(Auswertung!A91,Rekapitulation!$1:$1048576,8,0)+VLOOKUP(Auswertung!A91,Rekapitulation!$1:$1048576,9,0))/3</f>
        <v>21020660.240000002</v>
      </c>
      <c r="E91" s="20">
        <f>(VLOOKUP(Auswertung!A91,Rekapitulation!$1:$1048576,10,0)+VLOOKUP(Auswertung!A91,Rekapitulation!$1:$1048576,11,0))/3</f>
        <v>1074506.9866666666</v>
      </c>
      <c r="F91" s="21">
        <f t="shared" si="7"/>
        <v>4.8630860117222535E-2</v>
      </c>
      <c r="G91" s="22">
        <f>VLOOKUP($A91,STFUSS2022!$1:$1048576,15,0)/100</f>
        <v>0.76</v>
      </c>
      <c r="H91" s="22">
        <f>VLOOKUP($A91,STFUSS2023!$1:$1048576,15,0)/100</f>
        <v>0.77</v>
      </c>
      <c r="I91" s="23">
        <f t="shared" si="8"/>
        <v>1</v>
      </c>
      <c r="J91" s="24">
        <f t="shared" si="9"/>
        <v>0</v>
      </c>
      <c r="K91" s="25">
        <f t="shared" si="10"/>
        <v>0</v>
      </c>
      <c r="L91" s="26">
        <f t="shared" si="11"/>
        <v>0</v>
      </c>
      <c r="M91" s="192">
        <f>VLOOKUP(A91,[1]Auswertung!$1:$1048576,12,0)</f>
        <v>0</v>
      </c>
      <c r="N91" s="191">
        <f t="shared" si="12"/>
        <v>0</v>
      </c>
    </row>
    <row r="92" spans="1:14" s="27" customFormat="1" ht="15.75" hidden="1">
      <c r="A92" s="19">
        <v>223</v>
      </c>
      <c r="B92" s="19" t="s">
        <v>37</v>
      </c>
      <c r="C92" s="19"/>
      <c r="D92" s="20">
        <f>(VLOOKUP(Auswertung!A92,Rekapitulation!$1:$1048576,8,0)+VLOOKUP(Auswertung!A92,Rekapitulation!$1:$1048576,9,0))/3</f>
        <v>17073130.556666669</v>
      </c>
      <c r="E92" s="20">
        <f>(VLOOKUP(Auswertung!A92,Rekapitulation!$1:$1048576,10,0)+VLOOKUP(Auswertung!A92,Rekapitulation!$1:$1048576,11,0))/3</f>
        <v>1546622.2166666666</v>
      </c>
      <c r="F92" s="21">
        <f t="shared" si="7"/>
        <v>8.3063520525454765E-2</v>
      </c>
      <c r="G92" s="22">
        <f>VLOOKUP($A92,STFUSS2022!$1:$1048576,15,0)/100</f>
        <v>1.07</v>
      </c>
      <c r="H92" s="22">
        <f>VLOOKUP($A92,STFUSS2023!$1:$1048576,15,0)/100</f>
        <v>1.05</v>
      </c>
      <c r="I92" s="23">
        <f t="shared" si="8"/>
        <v>0</v>
      </c>
      <c r="J92" s="24">
        <f t="shared" si="9"/>
        <v>0</v>
      </c>
      <c r="K92" s="25">
        <f t="shared" si="10"/>
        <v>0</v>
      </c>
      <c r="L92" s="26">
        <f t="shared" si="11"/>
        <v>0</v>
      </c>
      <c r="M92" s="192">
        <f>VLOOKUP(A92,[1]Auswertung!$1:$1048576,12,0)</f>
        <v>0</v>
      </c>
      <c r="N92" s="191">
        <f t="shared" si="12"/>
        <v>0</v>
      </c>
    </row>
    <row r="93" spans="1:14" s="27" customFormat="1" ht="15.75" hidden="1">
      <c r="A93" s="19">
        <v>89</v>
      </c>
      <c r="B93" s="19" t="s">
        <v>124</v>
      </c>
      <c r="C93" s="19"/>
      <c r="D93" s="20">
        <f>(VLOOKUP(Auswertung!A93,Rekapitulation!$1:$1048576,8,0)+VLOOKUP(Auswertung!A93,Rekapitulation!$1:$1048576,9,0))/3</f>
        <v>10324921.819999998</v>
      </c>
      <c r="E93" s="20">
        <f>(VLOOKUP(Auswertung!A93,Rekapitulation!$1:$1048576,10,0)+VLOOKUP(Auswertung!A93,Rekapitulation!$1:$1048576,11,0))/3</f>
        <v>865693.83333333337</v>
      </c>
      <c r="F93" s="21">
        <f t="shared" si="7"/>
        <v>7.735891037196603E-2</v>
      </c>
      <c r="G93" s="22">
        <f>VLOOKUP($A93,STFUSS2022!$1:$1048576,15,0)/100</f>
        <v>1.07</v>
      </c>
      <c r="H93" s="22">
        <f>VLOOKUP($A93,STFUSS2023!$1:$1048576,15,0)/100</f>
        <v>1.06</v>
      </c>
      <c r="I93" s="23">
        <f t="shared" si="8"/>
        <v>0</v>
      </c>
      <c r="J93" s="24">
        <f t="shared" si="9"/>
        <v>0</v>
      </c>
      <c r="K93" s="25">
        <f t="shared" si="10"/>
        <v>0</v>
      </c>
      <c r="L93" s="26">
        <f t="shared" si="11"/>
        <v>0</v>
      </c>
      <c r="M93" s="192">
        <f>VLOOKUP(A93,[1]Auswertung!$1:$1048576,12,0)</f>
        <v>0</v>
      </c>
      <c r="N93" s="191">
        <f t="shared" si="12"/>
        <v>0</v>
      </c>
    </row>
    <row r="94" spans="1:14" s="27" customFormat="1" ht="15.75" hidden="1">
      <c r="A94" s="19">
        <v>90</v>
      </c>
      <c r="B94" s="19" t="s">
        <v>69</v>
      </c>
      <c r="C94" s="19"/>
      <c r="D94" s="20">
        <f>(VLOOKUP(Auswertung!A94,Rekapitulation!$1:$1048576,8,0)+VLOOKUP(Auswertung!A94,Rekapitulation!$1:$1048576,9,0))/3</f>
        <v>18759823.050000001</v>
      </c>
      <c r="E94" s="20">
        <f>(VLOOKUP(Auswertung!A94,Rekapitulation!$1:$1048576,10,0)+VLOOKUP(Auswertung!A94,Rekapitulation!$1:$1048576,11,0))/3</f>
        <v>1881988.5666666667</v>
      </c>
      <c r="F94" s="21">
        <f t="shared" si="7"/>
        <v>9.1173614100184222E-2</v>
      </c>
      <c r="G94" s="22">
        <f>VLOOKUP($A94,STFUSS2022!$1:$1048576,15,0)/100</f>
        <v>1.1599999999999999</v>
      </c>
      <c r="H94" s="22">
        <f>VLOOKUP($A94,STFUSS2023!$1:$1048576,15,0)/100</f>
        <v>1.1200000000000001</v>
      </c>
      <c r="I94" s="23">
        <f t="shared" si="8"/>
        <v>0</v>
      </c>
      <c r="J94" s="24">
        <f t="shared" si="9"/>
        <v>0</v>
      </c>
      <c r="K94" s="25">
        <f t="shared" si="10"/>
        <v>0</v>
      </c>
      <c r="L94" s="26">
        <f t="shared" si="11"/>
        <v>0</v>
      </c>
      <c r="M94" s="192">
        <f>VLOOKUP(A94,[1]Auswertung!$1:$1048576,12,0)</f>
        <v>0</v>
      </c>
      <c r="N94" s="191">
        <f t="shared" si="12"/>
        <v>0</v>
      </c>
    </row>
    <row r="95" spans="1:14" s="27" customFormat="1" ht="15.75" hidden="1">
      <c r="A95" s="19">
        <v>91</v>
      </c>
      <c r="B95" s="19" t="s">
        <v>57</v>
      </c>
      <c r="C95" s="19"/>
      <c r="D95" s="20">
        <f>(VLOOKUP(Auswertung!A95,Rekapitulation!$1:$1048576,8,0)+VLOOKUP(Auswertung!A95,Rekapitulation!$1:$1048576,9,0))/3</f>
        <v>8558583.0999999996</v>
      </c>
      <c r="E95" s="20">
        <f>(VLOOKUP(Auswertung!A95,Rekapitulation!$1:$1048576,10,0)+VLOOKUP(Auswertung!A95,Rekapitulation!$1:$1048576,11,0))/3</f>
        <v>1457507.9333333333</v>
      </c>
      <c r="F95" s="21">
        <f t="shared" si="7"/>
        <v>0.14551664201960413</v>
      </c>
      <c r="G95" s="22">
        <f>VLOOKUP($A95,STFUSS2022!$1:$1048576,15,0)/100</f>
        <v>1.04</v>
      </c>
      <c r="H95" s="22">
        <f>VLOOKUP($A95,STFUSS2023!$1:$1048576,15,0)/100</f>
        <v>1.02</v>
      </c>
      <c r="I95" s="23">
        <f t="shared" si="8"/>
        <v>0</v>
      </c>
      <c r="J95" s="24">
        <f t="shared" si="9"/>
        <v>0</v>
      </c>
      <c r="K95" s="25">
        <f t="shared" si="10"/>
        <v>0</v>
      </c>
      <c r="L95" s="26">
        <f t="shared" si="11"/>
        <v>0</v>
      </c>
      <c r="M95" s="192">
        <f>VLOOKUP(A95,[1]Auswertung!$1:$1048576,12,0)</f>
        <v>0</v>
      </c>
      <c r="N95" s="191">
        <f t="shared" si="12"/>
        <v>0</v>
      </c>
    </row>
    <row r="96" spans="1:14" s="27" customFormat="1" ht="15.75" hidden="1">
      <c r="A96" s="19">
        <v>64</v>
      </c>
      <c r="B96" s="19" t="s">
        <v>116</v>
      </c>
      <c r="C96" s="19"/>
      <c r="D96" s="20">
        <f>(VLOOKUP(Auswertung!A96,Rekapitulation!$1:$1048576,8,0)+VLOOKUP(Auswertung!A96,Rekapitulation!$1:$1048576,9,0))/3</f>
        <v>21627818.59</v>
      </c>
      <c r="E96" s="20">
        <f>(VLOOKUP(Auswertung!A96,Rekapitulation!$1:$1048576,10,0)+VLOOKUP(Auswertung!A96,Rekapitulation!$1:$1048576,11,0))/3</f>
        <v>525576.20000000007</v>
      </c>
      <c r="F96" s="21">
        <f t="shared" si="7"/>
        <v>2.3724409057037352E-2</v>
      </c>
      <c r="G96" s="22">
        <f>VLOOKUP($A96,STFUSS2022!$1:$1048576,15,0)/100</f>
        <v>0.9</v>
      </c>
      <c r="H96" s="22">
        <f>VLOOKUP($A96,STFUSS2023!$1:$1048576,15,0)/100</f>
        <v>0.9</v>
      </c>
      <c r="I96" s="23">
        <f t="shared" si="8"/>
        <v>1</v>
      </c>
      <c r="J96" s="24">
        <f t="shared" si="9"/>
        <v>0</v>
      </c>
      <c r="K96" s="25">
        <f t="shared" si="10"/>
        <v>0</v>
      </c>
      <c r="L96" s="26">
        <f t="shared" si="11"/>
        <v>0</v>
      </c>
      <c r="M96" s="192">
        <f>VLOOKUP(A96,[1]Auswertung!$1:$1048576,12,0)</f>
        <v>0</v>
      </c>
      <c r="N96" s="191">
        <f t="shared" si="12"/>
        <v>0</v>
      </c>
    </row>
    <row r="97" spans="1:14" s="27" customFormat="1" ht="15.75" hidden="1">
      <c r="A97" s="19">
        <v>65</v>
      </c>
      <c r="B97" s="19" t="s">
        <v>187</v>
      </c>
      <c r="C97" s="19"/>
      <c r="D97" s="20">
        <f>(VLOOKUP(Auswertung!A97,Rekapitulation!$1:$1048576,8,0)+VLOOKUP(Auswertung!A97,Rekapitulation!$1:$1048576,9,0))/3</f>
        <v>3102191.1</v>
      </c>
      <c r="E97" s="20">
        <f>(VLOOKUP(Auswertung!A97,Rekapitulation!$1:$1048576,10,0)+VLOOKUP(Auswertung!A97,Rekapitulation!$1:$1048576,11,0))/3</f>
        <v>24259.583333333332</v>
      </c>
      <c r="F97" s="21">
        <f t="shared" si="7"/>
        <v>7.7594645783660493E-3</v>
      </c>
      <c r="G97" s="22">
        <f>VLOOKUP($A97,STFUSS2022!$1:$1048576,15,0)/100</f>
        <v>1.17</v>
      </c>
      <c r="H97" s="22">
        <f>VLOOKUP($A97,STFUSS2023!$1:$1048576,15,0)/100</f>
        <v>1.17</v>
      </c>
      <c r="I97" s="23">
        <f t="shared" si="8"/>
        <v>1</v>
      </c>
      <c r="J97" s="24">
        <f t="shared" si="9"/>
        <v>0</v>
      </c>
      <c r="K97" s="25">
        <f t="shared" si="10"/>
        <v>0</v>
      </c>
      <c r="L97" s="26">
        <f t="shared" si="11"/>
        <v>0</v>
      </c>
      <c r="M97" s="192">
        <f>VLOOKUP(A97,[1]Auswertung!$1:$1048576,12,0)</f>
        <v>0</v>
      </c>
      <c r="N97" s="191">
        <f t="shared" si="12"/>
        <v>0</v>
      </c>
    </row>
    <row r="98" spans="1:14" s="27" customFormat="1" ht="15.75" hidden="1">
      <c r="A98" s="19">
        <v>245</v>
      </c>
      <c r="B98" s="19" t="s">
        <v>46</v>
      </c>
      <c r="C98" s="19"/>
      <c r="D98" s="20">
        <f>(VLOOKUP(Auswertung!A98,Rekapitulation!$1:$1048576,8,0)+VLOOKUP(Auswertung!A98,Rekapitulation!$1:$1048576,9,0))/3</f>
        <v>18025095.216666665</v>
      </c>
      <c r="E98" s="20">
        <f>(VLOOKUP(Auswertung!A98,Rekapitulation!$1:$1048576,10,0)+VLOOKUP(Auswertung!A98,Rekapitulation!$1:$1048576,11,0))/3</f>
        <v>523221.65000000008</v>
      </c>
      <c r="F98" s="21">
        <f t="shared" si="7"/>
        <v>2.8208578371889156E-2</v>
      </c>
      <c r="G98" s="22">
        <f>VLOOKUP($A98,STFUSS2022!$1:$1048576,15,0)/100</f>
        <v>1.1200000000000001</v>
      </c>
      <c r="H98" s="22">
        <f>VLOOKUP($A98,STFUSS2023!$1:$1048576,15,0)/100</f>
        <v>1.1200000000000001</v>
      </c>
      <c r="I98" s="23">
        <f t="shared" si="8"/>
        <v>1</v>
      </c>
      <c r="J98" s="24">
        <f t="shared" si="9"/>
        <v>0</v>
      </c>
      <c r="K98" s="25">
        <f t="shared" si="10"/>
        <v>0</v>
      </c>
      <c r="L98" s="26">
        <f t="shared" si="11"/>
        <v>0</v>
      </c>
      <c r="M98" s="192">
        <f>VLOOKUP(A98,[1]Auswertung!$1:$1048576,12,0)</f>
        <v>0</v>
      </c>
      <c r="N98" s="191">
        <f t="shared" si="12"/>
        <v>0</v>
      </c>
    </row>
    <row r="99" spans="1:14" s="27" customFormat="1" ht="15.75" hidden="1">
      <c r="A99" s="19">
        <v>92</v>
      </c>
      <c r="B99" s="19" t="s">
        <v>117</v>
      </c>
      <c r="C99" s="19"/>
      <c r="D99" s="20">
        <f>(VLOOKUP(Auswertung!A99,Rekapitulation!$1:$1048576,8,0)+VLOOKUP(Auswertung!A99,Rekapitulation!$1:$1048576,9,0))/3</f>
        <v>11423241.933333335</v>
      </c>
      <c r="E99" s="20">
        <f>(VLOOKUP(Auswertung!A99,Rekapitulation!$1:$1048576,10,0)+VLOOKUP(Auswertung!A99,Rekapitulation!$1:$1048576,11,0))/3</f>
        <v>1607851.3500000003</v>
      </c>
      <c r="F99" s="21">
        <f t="shared" si="7"/>
        <v>0.1233857601231686</v>
      </c>
      <c r="G99" s="22">
        <f>VLOOKUP($A99,STFUSS2022!$1:$1048576,15,0)/100</f>
        <v>1.22</v>
      </c>
      <c r="H99" s="22">
        <f>VLOOKUP($A99,STFUSS2023!$1:$1048576,15,0)/100</f>
        <v>1.17</v>
      </c>
      <c r="I99" s="23">
        <f t="shared" si="8"/>
        <v>0</v>
      </c>
      <c r="J99" s="24">
        <f t="shared" si="9"/>
        <v>0</v>
      </c>
      <c r="K99" s="25">
        <f t="shared" si="10"/>
        <v>0</v>
      </c>
      <c r="L99" s="26">
        <f t="shared" si="11"/>
        <v>0</v>
      </c>
      <c r="M99" s="192">
        <f>VLOOKUP(A99,[1]Auswertung!$1:$1048576,12,0)</f>
        <v>0</v>
      </c>
      <c r="N99" s="191">
        <f t="shared" si="12"/>
        <v>0</v>
      </c>
    </row>
    <row r="100" spans="1:14" s="27" customFormat="1" ht="15.75" hidden="1">
      <c r="A100" s="19">
        <v>137</v>
      </c>
      <c r="B100" s="19" t="s">
        <v>93</v>
      </c>
      <c r="C100" s="19"/>
      <c r="D100" s="20">
        <f>(VLOOKUP(Auswertung!A100,Rekapitulation!$1:$1048576,8,0)+VLOOKUP(Auswertung!A100,Rekapitulation!$1:$1048576,9,0))/3</f>
        <v>28211394.900000002</v>
      </c>
      <c r="E100" s="20">
        <f>(VLOOKUP(Auswertung!A100,Rekapitulation!$1:$1048576,10,0)+VLOOKUP(Auswertung!A100,Rekapitulation!$1:$1048576,11,0))/3</f>
        <v>481313.33333333331</v>
      </c>
      <c r="F100" s="21">
        <f t="shared" si="7"/>
        <v>1.6774761358154911E-2</v>
      </c>
      <c r="G100" s="22">
        <f>VLOOKUP($A100,STFUSS2022!$1:$1048576,15,0)/100</f>
        <v>0.88</v>
      </c>
      <c r="H100" s="22">
        <f>VLOOKUP($A100,STFUSS2023!$1:$1048576,15,0)/100</f>
        <v>0.88</v>
      </c>
      <c r="I100" s="23">
        <f t="shared" si="8"/>
        <v>1</v>
      </c>
      <c r="J100" s="24">
        <f t="shared" si="9"/>
        <v>0</v>
      </c>
      <c r="K100" s="25">
        <f t="shared" si="10"/>
        <v>0</v>
      </c>
      <c r="L100" s="26">
        <f t="shared" si="11"/>
        <v>0</v>
      </c>
      <c r="M100" s="192">
        <f>VLOOKUP(A100,[1]Auswertung!$1:$1048576,12,0)</f>
        <v>0</v>
      </c>
      <c r="N100" s="191">
        <f t="shared" si="12"/>
        <v>0</v>
      </c>
    </row>
    <row r="101" spans="1:14" s="27" customFormat="1" ht="15.75" hidden="1">
      <c r="A101" s="19">
        <v>93</v>
      </c>
      <c r="B101" s="19" t="s">
        <v>177</v>
      </c>
      <c r="C101" s="19"/>
      <c r="D101" s="20">
        <f>(VLOOKUP(Auswertung!A101,Rekapitulation!$1:$1048576,8,0)+VLOOKUP(Auswertung!A101,Rekapitulation!$1:$1048576,9,0))/3</f>
        <v>5236932.2500000009</v>
      </c>
      <c r="E101" s="20">
        <f>(VLOOKUP(Auswertung!A101,Rekapitulation!$1:$1048576,10,0)+VLOOKUP(Auswertung!A101,Rekapitulation!$1:$1048576,11,0))/3</f>
        <v>67978.183333333334</v>
      </c>
      <c r="F101" s="21">
        <f t="shared" si="7"/>
        <v>1.2814200011030029E-2</v>
      </c>
      <c r="G101" s="22">
        <f>VLOOKUP($A101,STFUSS2022!$1:$1048576,15,0)/100</f>
        <v>0.98</v>
      </c>
      <c r="H101" s="22">
        <f>VLOOKUP($A101,STFUSS2023!$1:$1048576,15,0)/100</f>
        <v>0.96</v>
      </c>
      <c r="I101" s="23">
        <f t="shared" si="8"/>
        <v>0</v>
      </c>
      <c r="J101" s="24">
        <f t="shared" si="9"/>
        <v>0</v>
      </c>
      <c r="K101" s="25">
        <f t="shared" si="10"/>
        <v>0</v>
      </c>
      <c r="L101" s="26">
        <f t="shared" si="11"/>
        <v>0</v>
      </c>
      <c r="M101" s="192">
        <f>VLOOKUP(A101,[1]Auswertung!$1:$1048576,12,0)</f>
        <v>0</v>
      </c>
      <c r="N101" s="191">
        <f t="shared" si="12"/>
        <v>0</v>
      </c>
    </row>
    <row r="102" spans="1:14" s="27" customFormat="1" ht="15.75" hidden="1">
      <c r="A102" s="19">
        <v>10</v>
      </c>
      <c r="B102" s="19" t="s">
        <v>30</v>
      </c>
      <c r="C102" s="19"/>
      <c r="D102" s="20">
        <f>(VLOOKUP(Auswertung!A102,Rekapitulation!$1:$1048576,8,0)+VLOOKUP(Auswertung!A102,Rekapitulation!$1:$1048576,9,0))/3</f>
        <v>12316904.299999999</v>
      </c>
      <c r="E102" s="20">
        <f>(VLOOKUP(Auswertung!A102,Rekapitulation!$1:$1048576,10,0)+VLOOKUP(Auswertung!A102,Rekapitulation!$1:$1048576,11,0))/3</f>
        <v>728273.3833333333</v>
      </c>
      <c r="F102" s="21">
        <f t="shared" si="7"/>
        <v>5.5827019072632773E-2</v>
      </c>
      <c r="G102" s="22">
        <f>VLOOKUP($A102,STFUSS2022!$1:$1048576,15,0)/100</f>
        <v>1.21</v>
      </c>
      <c r="H102" s="22">
        <f>VLOOKUP($A102,STFUSS2023!$1:$1048576,15,0)/100</f>
        <v>1.21</v>
      </c>
      <c r="I102" s="23">
        <f t="shared" si="8"/>
        <v>1</v>
      </c>
      <c r="J102" s="24">
        <f t="shared" si="9"/>
        <v>0</v>
      </c>
      <c r="K102" s="25">
        <f t="shared" si="10"/>
        <v>0</v>
      </c>
      <c r="L102" s="26">
        <f t="shared" si="11"/>
        <v>0</v>
      </c>
      <c r="M102" s="192">
        <f>VLOOKUP(A102,[1]Auswertung!$1:$1048576,12,0)</f>
        <v>0</v>
      </c>
      <c r="N102" s="191">
        <f t="shared" si="12"/>
        <v>0</v>
      </c>
    </row>
    <row r="103" spans="1:14" s="27" customFormat="1" ht="15.75" hidden="1">
      <c r="A103" s="19">
        <v>157</v>
      </c>
      <c r="B103" s="28" t="s">
        <v>155</v>
      </c>
      <c r="C103" s="28">
        <v>1</v>
      </c>
      <c r="D103" s="20">
        <f>(VLOOKUP(Auswertung!A103,Rekapitulation!$1:$1048576,8,0)+VLOOKUP(Auswertung!A103,Rekapitulation!$1:$1048576,9,0))/3</f>
        <v>8842495.0499999989</v>
      </c>
      <c r="E103" s="20">
        <f>(VLOOKUP(Auswertung!A103,Rekapitulation!$1:$1048576,10,0)+VLOOKUP(Auswertung!A103,Rekapitulation!$1:$1048576,11,0))/3</f>
        <v>1800670.6500000001</v>
      </c>
      <c r="F103" s="21">
        <f t="shared" si="7"/>
        <v>0.16918562585190233</v>
      </c>
      <c r="G103" s="22">
        <f>VLOOKUP($A103,STFUSS2022!$1:$1048576,15,0)/100</f>
        <v>1.19</v>
      </c>
      <c r="H103" s="22">
        <f>VLOOKUP($A103,STFUSS2023!$1:$1048576,15,0)/100</f>
        <v>1.1599999999999999</v>
      </c>
      <c r="I103" s="23">
        <f t="shared" si="8"/>
        <v>0</v>
      </c>
      <c r="J103" s="24">
        <f t="shared" si="9"/>
        <v>0</v>
      </c>
      <c r="K103" s="25">
        <f t="shared" ref="K103:K133" si="13">+J103/J$168</f>
        <v>0</v>
      </c>
      <c r="L103" s="26">
        <f t="shared" si="11"/>
        <v>0</v>
      </c>
      <c r="M103" s="192">
        <f>VLOOKUP(A103,[1]Auswertung!$1:$1048576,12,0)</f>
        <v>0</v>
      </c>
      <c r="N103" s="191">
        <f t="shared" si="12"/>
        <v>0</v>
      </c>
    </row>
    <row r="104" spans="1:14" s="27" customFormat="1" ht="15.75" hidden="1">
      <c r="A104" s="19">
        <v>246</v>
      </c>
      <c r="B104" s="19" t="s">
        <v>94</v>
      </c>
      <c r="C104" s="19"/>
      <c r="D104" s="20">
        <f>(VLOOKUP(Auswertung!A104,Rekapitulation!$1:$1048576,8,0)+VLOOKUP(Auswertung!A104,Rekapitulation!$1:$1048576,9,0))/3</f>
        <v>9818530.0999999996</v>
      </c>
      <c r="E104" s="20">
        <f>(VLOOKUP(Auswertung!A104,Rekapitulation!$1:$1048576,10,0)+VLOOKUP(Auswertung!A104,Rekapitulation!$1:$1048576,11,0))/3</f>
        <v>180314.69999999998</v>
      </c>
      <c r="F104" s="21">
        <f t="shared" si="7"/>
        <v>1.8033553236069831E-2</v>
      </c>
      <c r="G104" s="22">
        <f>VLOOKUP($A104,STFUSS2022!$1:$1048576,15,0)/100</f>
        <v>1.08</v>
      </c>
      <c r="H104" s="22">
        <f>VLOOKUP($A104,STFUSS2023!$1:$1048576,15,0)/100</f>
        <v>1.05</v>
      </c>
      <c r="I104" s="23">
        <f t="shared" si="8"/>
        <v>0</v>
      </c>
      <c r="J104" s="24">
        <f t="shared" si="9"/>
        <v>0</v>
      </c>
      <c r="K104" s="25">
        <f t="shared" si="13"/>
        <v>0</v>
      </c>
      <c r="L104" s="26">
        <f t="shared" si="11"/>
        <v>0</v>
      </c>
      <c r="M104" s="192">
        <f>VLOOKUP(A104,[1]Auswertung!$1:$1048576,12,0)</f>
        <v>0</v>
      </c>
      <c r="N104" s="191">
        <f t="shared" si="12"/>
        <v>0</v>
      </c>
    </row>
    <row r="105" spans="1:14" s="27" customFormat="1" ht="15.75">
      <c r="A105" s="19">
        <v>66</v>
      </c>
      <c r="B105" s="28" t="s">
        <v>47</v>
      </c>
      <c r="C105" s="28">
        <v>1</v>
      </c>
      <c r="D105" s="20">
        <f>(VLOOKUP(Auswertung!A105,Rekapitulation!$1:$1048576,8,0)+VLOOKUP(Auswertung!A105,Rekapitulation!$1:$1048576,9,0))/3</f>
        <v>44552772.649999999</v>
      </c>
      <c r="E105" s="20">
        <f>(VLOOKUP(Auswertung!A105,Rekapitulation!$1:$1048576,10,0)+VLOOKUP(Auswertung!A105,Rekapitulation!$1:$1048576,11,0))/3</f>
        <v>65674556</v>
      </c>
      <c r="F105" s="21">
        <f t="shared" si="7"/>
        <v>0.5958101026700332</v>
      </c>
      <c r="G105" s="22">
        <f>VLOOKUP($A105,STFUSS2022!$1:$1048576,15,0)/100</f>
        <v>0.94</v>
      </c>
      <c r="H105" s="22">
        <f>VLOOKUP($A105,STFUSS2023!$1:$1048576,15,0)/100</f>
        <v>0.94</v>
      </c>
      <c r="I105" s="23">
        <f t="shared" si="8"/>
        <v>1</v>
      </c>
      <c r="J105" s="24">
        <f t="shared" si="9"/>
        <v>61734082.639999993</v>
      </c>
      <c r="K105" s="25">
        <f t="shared" si="13"/>
        <v>4.9206461223825881E-2</v>
      </c>
      <c r="L105" s="54">
        <f t="shared" si="11"/>
        <v>984129</v>
      </c>
      <c r="M105" s="192">
        <f>VLOOKUP(A105,[1]Auswertung!$1:$1048576,12,0)</f>
        <v>814167</v>
      </c>
      <c r="N105" s="191">
        <f t="shared" si="12"/>
        <v>-169962</v>
      </c>
    </row>
    <row r="106" spans="1:14" s="27" customFormat="1" ht="15.75" hidden="1">
      <c r="A106" s="19">
        <v>37</v>
      </c>
      <c r="B106" s="19" t="s">
        <v>77</v>
      </c>
      <c r="C106" s="19"/>
      <c r="D106" s="20">
        <f>(VLOOKUP(Auswertung!A106,Rekapitulation!$1:$1048576,8,0)+VLOOKUP(Auswertung!A106,Rekapitulation!$1:$1048576,9,0))/3</f>
        <v>3683471.6</v>
      </c>
      <c r="E106" s="20">
        <f>(VLOOKUP(Auswertung!A106,Rekapitulation!$1:$1048576,10,0)+VLOOKUP(Auswertung!A106,Rekapitulation!$1:$1048576,11,0))/3</f>
        <v>175065.13333333333</v>
      </c>
      <c r="F106" s="21">
        <f t="shared" si="7"/>
        <v>4.5370860881269133E-2</v>
      </c>
      <c r="G106" s="22">
        <f>VLOOKUP($A106,STFUSS2022!$1:$1048576,15,0)/100</f>
        <v>0.99</v>
      </c>
      <c r="H106" s="22">
        <f>VLOOKUP($A106,STFUSS2023!$1:$1048576,15,0)/100</f>
        <v>0.99</v>
      </c>
      <c r="I106" s="23">
        <f t="shared" si="8"/>
        <v>1</v>
      </c>
      <c r="J106" s="24">
        <f t="shared" si="9"/>
        <v>0</v>
      </c>
      <c r="K106" s="25">
        <f t="shared" si="13"/>
        <v>0</v>
      </c>
      <c r="L106" s="26">
        <f t="shared" si="11"/>
        <v>0</v>
      </c>
      <c r="M106" s="192">
        <f>VLOOKUP(A106,[1]Auswertung!$1:$1048576,12,0)</f>
        <v>0</v>
      </c>
      <c r="N106" s="191">
        <f t="shared" si="12"/>
        <v>0</v>
      </c>
    </row>
    <row r="107" spans="1:14" s="27" customFormat="1" ht="15.75">
      <c r="A107" s="19">
        <v>94</v>
      </c>
      <c r="B107" s="28" t="s">
        <v>118</v>
      </c>
      <c r="C107" s="28">
        <v>1</v>
      </c>
      <c r="D107" s="20">
        <f>(VLOOKUP(Auswertung!A107,Rekapitulation!$1:$1048576,8,0)+VLOOKUP(Auswertung!A107,Rekapitulation!$1:$1048576,9,0))/3</f>
        <v>7200878.9433333324</v>
      </c>
      <c r="E107" s="20">
        <f>(VLOOKUP(Auswertung!A107,Rekapitulation!$1:$1048576,10,0)+VLOOKUP(Auswertung!A107,Rekapitulation!$1:$1048576,11,0))/3</f>
        <v>2017245.3833333335</v>
      </c>
      <c r="F107" s="21">
        <f t="shared" si="7"/>
        <v>0.21883469042587567</v>
      </c>
      <c r="G107" s="22">
        <f>VLOOKUP($A107,STFUSS2022!$1:$1048576,15,0)/100</f>
        <v>1.1000000000000001</v>
      </c>
      <c r="H107" s="22">
        <f>VLOOKUP($A107,STFUSS2023!$1:$1048576,15,0)/100</f>
        <v>1.1200000000000001</v>
      </c>
      <c r="I107" s="23">
        <f t="shared" si="8"/>
        <v>1</v>
      </c>
      <c r="J107" s="24">
        <f t="shared" si="9"/>
        <v>2259314.8293333338</v>
      </c>
      <c r="K107" s="25">
        <f t="shared" si="13"/>
        <v>1.8008348514759024E-3</v>
      </c>
      <c r="L107" s="54">
        <f t="shared" si="11"/>
        <v>36017</v>
      </c>
      <c r="M107" s="192">
        <f>VLOOKUP(A107,[1]Auswertung!$1:$1048576,12,0)</f>
        <v>40567</v>
      </c>
      <c r="N107" s="191">
        <f t="shared" si="12"/>
        <v>4550</v>
      </c>
    </row>
    <row r="108" spans="1:14" s="27" customFormat="1" ht="15.75" hidden="1">
      <c r="A108" s="19">
        <v>11</v>
      </c>
      <c r="B108" s="19" t="s">
        <v>119</v>
      </c>
      <c r="C108" s="19"/>
      <c r="D108" s="20">
        <f>(VLOOKUP(Auswertung!A108,Rekapitulation!$1:$1048576,8,0)+VLOOKUP(Auswertung!A108,Rekapitulation!$1:$1048576,9,0))/3</f>
        <v>7368116.3166666664</v>
      </c>
      <c r="E108" s="20">
        <f>(VLOOKUP(Auswertung!A108,Rekapitulation!$1:$1048576,10,0)+VLOOKUP(Auswertung!A108,Rekapitulation!$1:$1048576,11,0))/3</f>
        <v>250306.98333333331</v>
      </c>
      <c r="F108" s="21">
        <f t="shared" si="7"/>
        <v>3.2855483802446801E-2</v>
      </c>
      <c r="G108" s="22">
        <f>VLOOKUP($A108,STFUSS2022!$1:$1048576,15,0)/100</f>
        <v>1.17</v>
      </c>
      <c r="H108" s="22">
        <f>VLOOKUP($A108,STFUSS2023!$1:$1048576,15,0)/100</f>
        <v>1.17</v>
      </c>
      <c r="I108" s="23">
        <f t="shared" si="8"/>
        <v>1</v>
      </c>
      <c r="J108" s="24">
        <f t="shared" si="9"/>
        <v>0</v>
      </c>
      <c r="K108" s="25">
        <f t="shared" si="13"/>
        <v>0</v>
      </c>
      <c r="L108" s="26">
        <f t="shared" si="11"/>
        <v>0</v>
      </c>
      <c r="M108" s="192">
        <f>VLOOKUP(A108,[1]Auswertung!$1:$1048576,12,0)</f>
        <v>0</v>
      </c>
      <c r="N108" s="191">
        <f t="shared" si="12"/>
        <v>0</v>
      </c>
    </row>
    <row r="109" spans="1:14" s="14" customFormat="1" ht="15.75" hidden="1">
      <c r="A109" s="19">
        <v>177</v>
      </c>
      <c r="B109" s="19" t="s">
        <v>70</v>
      </c>
      <c r="C109" s="19"/>
      <c r="D109" s="20">
        <f>(VLOOKUP(Auswertung!A109,Rekapitulation!$1:$1048576,8,0)+VLOOKUP(Auswertung!A109,Rekapitulation!$1:$1048576,9,0))/3</f>
        <v>34249650.466666669</v>
      </c>
      <c r="E109" s="20">
        <f>(VLOOKUP(Auswertung!A109,Rekapitulation!$1:$1048576,10,0)+VLOOKUP(Auswertung!A109,Rekapitulation!$1:$1048576,11,0))/3</f>
        <v>1660528.4833333334</v>
      </c>
      <c r="F109" s="21">
        <f t="shared" si="7"/>
        <v>4.6241164257226103E-2</v>
      </c>
      <c r="G109" s="22">
        <f>VLOOKUP($A109,STFUSS2022!$1:$1048576,15,0)/100</f>
        <v>1.1299999999999999</v>
      </c>
      <c r="H109" s="22">
        <f>VLOOKUP($A109,STFUSS2023!$1:$1048576,15,0)/100</f>
        <v>1.1000000000000001</v>
      </c>
      <c r="I109" s="23">
        <f t="shared" si="8"/>
        <v>0</v>
      </c>
      <c r="J109" s="24">
        <f t="shared" si="9"/>
        <v>0</v>
      </c>
      <c r="K109" s="25">
        <f t="shared" si="13"/>
        <v>0</v>
      </c>
      <c r="L109" s="26">
        <f t="shared" si="11"/>
        <v>0</v>
      </c>
      <c r="M109" s="192">
        <f>VLOOKUP(A109,[1]Auswertung!$1:$1048576,12,0)</f>
        <v>0</v>
      </c>
      <c r="N109" s="191">
        <f t="shared" si="12"/>
        <v>0</v>
      </c>
    </row>
    <row r="110" spans="1:14" s="27" customFormat="1" ht="15.75" hidden="1">
      <c r="A110" s="19">
        <v>224</v>
      </c>
      <c r="B110" s="19" t="s">
        <v>20</v>
      </c>
      <c r="C110" s="19"/>
      <c r="D110" s="20">
        <f>(VLOOKUP(Auswertung!A110,Rekapitulation!$1:$1048576,8,0)+VLOOKUP(Auswertung!A110,Rekapitulation!$1:$1048576,9,0))/3</f>
        <v>7528403.9000000013</v>
      </c>
      <c r="E110" s="20">
        <f>(VLOOKUP(Auswertung!A110,Rekapitulation!$1:$1048576,10,0)+VLOOKUP(Auswertung!A110,Rekapitulation!$1:$1048576,11,0))/3</f>
        <v>1475611.0166666664</v>
      </c>
      <c r="F110" s="21">
        <f t="shared" si="7"/>
        <v>0.16388367082058822</v>
      </c>
      <c r="G110" s="22">
        <f>VLOOKUP($A110,STFUSS2022!$1:$1048576,15,0)/100</f>
        <v>1.17</v>
      </c>
      <c r="H110" s="22">
        <f>VLOOKUP($A110,STFUSS2023!$1:$1048576,15,0)/100</f>
        <v>1.17</v>
      </c>
      <c r="I110" s="23">
        <f t="shared" si="8"/>
        <v>1</v>
      </c>
      <c r="J110" s="24">
        <f t="shared" si="9"/>
        <v>0</v>
      </c>
      <c r="K110" s="25">
        <f t="shared" si="13"/>
        <v>0</v>
      </c>
      <c r="L110" s="26">
        <f t="shared" si="11"/>
        <v>0</v>
      </c>
      <c r="M110" s="192">
        <f>VLOOKUP(A110,[1]Auswertung!$1:$1048576,12,0)</f>
        <v>0</v>
      </c>
      <c r="N110" s="191">
        <f t="shared" si="12"/>
        <v>0</v>
      </c>
    </row>
    <row r="111" spans="1:14" s="14" customFormat="1" ht="15.75" hidden="1">
      <c r="A111" s="19">
        <v>67</v>
      </c>
      <c r="B111" s="19" t="s">
        <v>163</v>
      </c>
      <c r="C111" s="19"/>
      <c r="D111" s="20">
        <f>(VLOOKUP(Auswertung!A111,Rekapitulation!$1:$1048576,8,0)+VLOOKUP(Auswertung!A111,Rekapitulation!$1:$1048576,9,0))/3</f>
        <v>10511276.699999999</v>
      </c>
      <c r="E111" s="20">
        <f>(VLOOKUP(Auswertung!A111,Rekapitulation!$1:$1048576,10,0)+VLOOKUP(Auswertung!A111,Rekapitulation!$1:$1048576,11,0))/3</f>
        <v>850333.81666666677</v>
      </c>
      <c r="F111" s="21">
        <f t="shared" si="7"/>
        <v>7.4842718417365936E-2</v>
      </c>
      <c r="G111" s="22">
        <f>VLOOKUP($A111,STFUSS2022!$1:$1048576,15,0)/100</f>
        <v>1.1299999999999999</v>
      </c>
      <c r="H111" s="22">
        <f>VLOOKUP($A111,STFUSS2023!$1:$1048576,15,0)/100</f>
        <v>1.1299999999999999</v>
      </c>
      <c r="I111" s="23">
        <f t="shared" si="8"/>
        <v>1</v>
      </c>
      <c r="J111" s="24">
        <f t="shared" si="9"/>
        <v>0</v>
      </c>
      <c r="K111" s="25">
        <f t="shared" si="13"/>
        <v>0</v>
      </c>
      <c r="L111" s="26">
        <f t="shared" si="11"/>
        <v>0</v>
      </c>
      <c r="M111" s="192">
        <f>VLOOKUP(A111,[1]Auswertung!$1:$1048576,12,0)</f>
        <v>0</v>
      </c>
      <c r="N111" s="191">
        <f t="shared" si="12"/>
        <v>0</v>
      </c>
    </row>
    <row r="112" spans="1:14" s="27" customFormat="1" ht="15.75" hidden="1">
      <c r="A112" s="19">
        <v>95</v>
      </c>
      <c r="B112" s="19" t="s">
        <v>149</v>
      </c>
      <c r="C112" s="19"/>
      <c r="D112" s="20">
        <f>(VLOOKUP(Auswertung!A112,Rekapitulation!$1:$1048576,8,0)+VLOOKUP(Auswertung!A112,Rekapitulation!$1:$1048576,9,0))/3</f>
        <v>1750522.2000000002</v>
      </c>
      <c r="E112" s="20">
        <f>(VLOOKUP(Auswertung!A112,Rekapitulation!$1:$1048576,10,0)+VLOOKUP(Auswertung!A112,Rekapitulation!$1:$1048576,11,0))/3</f>
        <v>13497.066666666666</v>
      </c>
      <c r="F112" s="21">
        <f t="shared" si="7"/>
        <v>7.6513147683307603E-3</v>
      </c>
      <c r="G112" s="22">
        <f>VLOOKUP($A112,STFUSS2022!$1:$1048576,15,0)/100</f>
        <v>1.06</v>
      </c>
      <c r="H112" s="22">
        <f>VLOOKUP($A112,STFUSS2023!$1:$1048576,15,0)/100</f>
        <v>1.1100000000000001</v>
      </c>
      <c r="I112" s="23">
        <f t="shared" si="8"/>
        <v>1</v>
      </c>
      <c r="J112" s="24">
        <f t="shared" si="9"/>
        <v>0</v>
      </c>
      <c r="K112" s="25">
        <f t="shared" si="13"/>
        <v>0</v>
      </c>
      <c r="L112" s="26">
        <f t="shared" si="11"/>
        <v>0</v>
      </c>
      <c r="M112" s="192">
        <f>VLOOKUP(A112,[1]Auswertung!$1:$1048576,12,0)</f>
        <v>0</v>
      </c>
      <c r="N112" s="191">
        <f t="shared" si="12"/>
        <v>0</v>
      </c>
    </row>
    <row r="113" spans="1:14" s="27" customFormat="1" ht="15.75">
      <c r="A113" s="19">
        <v>96</v>
      </c>
      <c r="B113" s="28" t="s">
        <v>159</v>
      </c>
      <c r="C113" s="28">
        <v>2</v>
      </c>
      <c r="D113" s="20">
        <f>(VLOOKUP(Auswertung!A113,Rekapitulation!$1:$1048576,8,0)+VLOOKUP(Auswertung!A113,Rekapitulation!$1:$1048576,9,0))/3</f>
        <v>38055763.700000003</v>
      </c>
      <c r="E113" s="20">
        <f>(VLOOKUP(Auswertung!A113,Rekapitulation!$1:$1048576,10,0)+VLOOKUP(Auswertung!A113,Rekapitulation!$1:$1048576,11,0))/3</f>
        <v>10738348.933333334</v>
      </c>
      <c r="F113" s="21">
        <f t="shared" si="7"/>
        <v>0.22007468429700491</v>
      </c>
      <c r="G113" s="22">
        <f>VLOOKUP($A113,STFUSS2022!$1:$1048576,15,0)/100</f>
        <v>1.18</v>
      </c>
      <c r="H113" s="22">
        <f>VLOOKUP($A113,STFUSS2023!$1:$1048576,15,0)/100</f>
        <v>1.18</v>
      </c>
      <c r="I113" s="23">
        <f t="shared" si="8"/>
        <v>1</v>
      </c>
      <c r="J113" s="24">
        <f t="shared" si="9"/>
        <v>12671251.741333334</v>
      </c>
      <c r="K113" s="25">
        <f t="shared" si="13"/>
        <v>1.0099890219527768E-2</v>
      </c>
      <c r="L113" s="54">
        <f t="shared" si="11"/>
        <v>201998</v>
      </c>
      <c r="M113" s="192">
        <f>VLOOKUP(A113,[1]Auswertung!$1:$1048576,12,0)</f>
        <v>203507</v>
      </c>
      <c r="N113" s="191">
        <f t="shared" si="12"/>
        <v>1509</v>
      </c>
    </row>
    <row r="114" spans="1:14" s="27" customFormat="1" ht="15.75" hidden="1">
      <c r="A114" s="19">
        <v>38</v>
      </c>
      <c r="B114" s="19" t="s">
        <v>153</v>
      </c>
      <c r="C114" s="19"/>
      <c r="D114" s="20">
        <f>(VLOOKUP(Auswertung!A114,Rekapitulation!$1:$1048576,8,0)+VLOOKUP(Auswertung!A114,Rekapitulation!$1:$1048576,9,0))/3</f>
        <v>2744284.2666666671</v>
      </c>
      <c r="E114" s="20">
        <f>(VLOOKUP(Auswertung!A114,Rekapitulation!$1:$1048576,10,0)+VLOOKUP(Auswertung!A114,Rekapitulation!$1:$1048576,11,0))/3</f>
        <v>127172.68333333333</v>
      </c>
      <c r="F114" s="21">
        <f t="shared" si="7"/>
        <v>4.4288556488138654E-2</v>
      </c>
      <c r="G114" s="22">
        <f>VLOOKUP($A114,STFUSS2022!$1:$1048576,15,0)/100</f>
        <v>1.18</v>
      </c>
      <c r="H114" s="22">
        <f>VLOOKUP($A114,STFUSS2023!$1:$1048576,15,0)/100</f>
        <v>1.1599999999999999</v>
      </c>
      <c r="I114" s="23">
        <f t="shared" si="8"/>
        <v>0</v>
      </c>
      <c r="J114" s="24">
        <f t="shared" si="9"/>
        <v>0</v>
      </c>
      <c r="K114" s="25">
        <f t="shared" si="13"/>
        <v>0</v>
      </c>
      <c r="L114" s="26">
        <f t="shared" si="11"/>
        <v>0</v>
      </c>
      <c r="M114" s="192">
        <f>VLOOKUP(A114,[1]Auswertung!$1:$1048576,12,0)</f>
        <v>0</v>
      </c>
      <c r="N114" s="191">
        <f t="shared" si="12"/>
        <v>0</v>
      </c>
    </row>
    <row r="115" spans="1:14" s="27" customFormat="1" ht="15.75" hidden="1">
      <c r="A115" s="19">
        <v>138</v>
      </c>
      <c r="B115" s="19" t="s">
        <v>31</v>
      </c>
      <c r="C115" s="19"/>
      <c r="D115" s="20">
        <f>(VLOOKUP(Auswertung!A115,Rekapitulation!$1:$1048576,8,0)+VLOOKUP(Auswertung!A115,Rekapitulation!$1:$1048576,9,0))/3</f>
        <v>43848457.616666667</v>
      </c>
      <c r="E115" s="20">
        <f>(VLOOKUP(Auswertung!A115,Rekapitulation!$1:$1048576,10,0)+VLOOKUP(Auswertung!A115,Rekapitulation!$1:$1048576,11,0))/3</f>
        <v>2486962.0333333332</v>
      </c>
      <c r="F115" s="21">
        <f t="shared" si="7"/>
        <v>5.3673022757080677E-2</v>
      </c>
      <c r="G115" s="22">
        <f>VLOOKUP($A115,STFUSS2022!$1:$1048576,15,0)/100</f>
        <v>1.01</v>
      </c>
      <c r="H115" s="22">
        <f>VLOOKUP($A115,STFUSS2023!$1:$1048576,15,0)/100</f>
        <v>0.99</v>
      </c>
      <c r="I115" s="23">
        <f t="shared" si="8"/>
        <v>0</v>
      </c>
      <c r="J115" s="24">
        <f t="shared" si="9"/>
        <v>0</v>
      </c>
      <c r="K115" s="25">
        <f t="shared" si="13"/>
        <v>0</v>
      </c>
      <c r="L115" s="26">
        <f t="shared" si="11"/>
        <v>0</v>
      </c>
      <c r="M115" s="192">
        <f>VLOOKUP(A115,[1]Auswertung!$1:$1048576,12,0)</f>
        <v>0</v>
      </c>
      <c r="N115" s="191">
        <f t="shared" si="12"/>
        <v>0</v>
      </c>
    </row>
    <row r="116" spans="1:14" s="27" customFormat="1" ht="15.75" hidden="1">
      <c r="A116" s="19">
        <v>225</v>
      </c>
      <c r="B116" s="19" t="s">
        <v>125</v>
      </c>
      <c r="C116" s="19"/>
      <c r="D116" s="20">
        <f>(VLOOKUP(Auswertung!A116,Rekapitulation!$1:$1048576,8,0)+VLOOKUP(Auswertung!A116,Rekapitulation!$1:$1048576,9,0))/3</f>
        <v>5922233.5799999991</v>
      </c>
      <c r="E116" s="20">
        <f>(VLOOKUP(Auswertung!A116,Rekapitulation!$1:$1048576,10,0)+VLOOKUP(Auswertung!A116,Rekapitulation!$1:$1048576,11,0))/3</f>
        <v>215087.01666666669</v>
      </c>
      <c r="F116" s="21">
        <f t="shared" si="7"/>
        <v>3.5045752177829181E-2</v>
      </c>
      <c r="G116" s="22">
        <f>VLOOKUP($A116,STFUSS2022!$1:$1048576,15,0)/100</f>
        <v>1.06</v>
      </c>
      <c r="H116" s="22">
        <f>VLOOKUP($A116,STFUSS2023!$1:$1048576,15,0)/100</f>
        <v>1.06</v>
      </c>
      <c r="I116" s="23">
        <f t="shared" si="8"/>
        <v>1</v>
      </c>
      <c r="J116" s="24">
        <f t="shared" si="9"/>
        <v>0</v>
      </c>
      <c r="K116" s="25">
        <f t="shared" si="13"/>
        <v>0</v>
      </c>
      <c r="L116" s="26">
        <f t="shared" si="11"/>
        <v>0</v>
      </c>
      <c r="M116" s="192">
        <f>VLOOKUP(A116,[1]Auswertung!$1:$1048576,12,0)</f>
        <v>0</v>
      </c>
      <c r="N116" s="191">
        <f t="shared" si="12"/>
        <v>0</v>
      </c>
    </row>
    <row r="117" spans="1:14" s="14" customFormat="1" ht="15.75" hidden="1">
      <c r="A117" s="19">
        <v>12</v>
      </c>
      <c r="B117" s="19" t="s">
        <v>186</v>
      </c>
      <c r="C117" s="19"/>
      <c r="D117" s="20">
        <f>(VLOOKUP(Auswertung!A117,Rekapitulation!$1:$1048576,8,0)+VLOOKUP(Auswertung!A117,Rekapitulation!$1:$1048576,9,0))/3</f>
        <v>3639444.0533333332</v>
      </c>
      <c r="E117" s="20">
        <f>(VLOOKUP(Auswertung!A117,Rekapitulation!$1:$1048576,10,0)+VLOOKUP(Auswertung!A117,Rekapitulation!$1:$1048576,11,0))/3</f>
        <v>74905.91333333333</v>
      </c>
      <c r="F117" s="21">
        <f t="shared" si="7"/>
        <v>2.0166627809860206E-2</v>
      </c>
      <c r="G117" s="22">
        <f>VLOOKUP($A117,STFUSS2022!$1:$1048576,15,0)/100</f>
        <v>1.25</v>
      </c>
      <c r="H117" s="22">
        <f>VLOOKUP($A117,STFUSS2023!$1:$1048576,15,0)/100</f>
        <v>1.22</v>
      </c>
      <c r="I117" s="23">
        <f t="shared" si="8"/>
        <v>0</v>
      </c>
      <c r="J117" s="24">
        <f t="shared" si="9"/>
        <v>0</v>
      </c>
      <c r="K117" s="25">
        <f t="shared" si="13"/>
        <v>0</v>
      </c>
      <c r="L117" s="26">
        <f t="shared" si="11"/>
        <v>0</v>
      </c>
      <c r="M117" s="192">
        <f>VLOOKUP(A117,[1]Auswertung!$1:$1048576,12,0)</f>
        <v>0</v>
      </c>
      <c r="N117" s="191">
        <f t="shared" si="12"/>
        <v>0</v>
      </c>
    </row>
    <row r="118" spans="1:14" s="27" customFormat="1" ht="15.75" hidden="1">
      <c r="A118" s="19">
        <v>68</v>
      </c>
      <c r="B118" s="19" t="s">
        <v>120</v>
      </c>
      <c r="C118" s="19"/>
      <c r="D118" s="20">
        <f>(VLOOKUP(Auswertung!A118,Rekapitulation!$1:$1048576,8,0)+VLOOKUP(Auswertung!A118,Rekapitulation!$1:$1048576,9,0))/3</f>
        <v>5207178.8166666664</v>
      </c>
      <c r="E118" s="20">
        <f>(VLOOKUP(Auswertung!A118,Rekapitulation!$1:$1048576,10,0)+VLOOKUP(Auswertung!A118,Rekapitulation!$1:$1048576,11,0))/3</f>
        <v>181199.13333333333</v>
      </c>
      <c r="F118" s="21">
        <f t="shared" si="7"/>
        <v>3.3627769806558079E-2</v>
      </c>
      <c r="G118" s="22">
        <f>VLOOKUP($A118,STFUSS2022!$1:$1048576,15,0)/100</f>
        <v>1.03</v>
      </c>
      <c r="H118" s="22">
        <f>VLOOKUP($A118,STFUSS2023!$1:$1048576,15,0)/100</f>
        <v>1.03</v>
      </c>
      <c r="I118" s="23">
        <f t="shared" si="8"/>
        <v>1</v>
      </c>
      <c r="J118" s="24">
        <f t="shared" si="9"/>
        <v>0</v>
      </c>
      <c r="K118" s="25">
        <f t="shared" si="13"/>
        <v>0</v>
      </c>
      <c r="L118" s="26">
        <f t="shared" si="11"/>
        <v>0</v>
      </c>
      <c r="M118" s="192">
        <f>VLOOKUP(A118,[1]Auswertung!$1:$1048576,12,0)</f>
        <v>0</v>
      </c>
      <c r="N118" s="191">
        <f t="shared" si="12"/>
        <v>0</v>
      </c>
    </row>
    <row r="119" spans="1:14" s="27" customFormat="1" ht="15.75">
      <c r="A119" s="19">
        <v>97</v>
      </c>
      <c r="B119" s="28" t="s">
        <v>126</v>
      </c>
      <c r="C119" s="28">
        <v>1</v>
      </c>
      <c r="D119" s="20">
        <f>(VLOOKUP(Auswertung!A119,Rekapitulation!$1:$1048576,8,0)+VLOOKUP(Auswertung!A119,Rekapitulation!$1:$1048576,9,0))/3</f>
        <v>16690749.533333331</v>
      </c>
      <c r="E119" s="20">
        <f>(VLOOKUP(Auswertung!A119,Rekapitulation!$1:$1048576,10,0)+VLOOKUP(Auswertung!A119,Rekapitulation!$1:$1048576,11,0))/3</f>
        <v>6484133.0166666666</v>
      </c>
      <c r="F119" s="21">
        <f t="shared" si="7"/>
        <v>0.27979140790366885</v>
      </c>
      <c r="G119" s="22">
        <f>VLOOKUP($A119,STFUSS2022!$1:$1048576,15,0)/100</f>
        <v>1.0900000000000001</v>
      </c>
      <c r="H119" s="22">
        <f>VLOOKUP($A119,STFUSS2023!$1:$1048576,15,0)/100</f>
        <v>1.0900000000000001</v>
      </c>
      <c r="I119" s="23">
        <f t="shared" si="8"/>
        <v>1</v>
      </c>
      <c r="J119" s="24">
        <f t="shared" si="9"/>
        <v>7067704.9881666675</v>
      </c>
      <c r="K119" s="25">
        <f t="shared" si="13"/>
        <v>5.6334643128935933E-3</v>
      </c>
      <c r="L119" s="54">
        <f t="shared" si="11"/>
        <v>112669</v>
      </c>
      <c r="M119" s="192">
        <f>VLOOKUP(A119,[1]Auswertung!$1:$1048576,12,0)</f>
        <v>116910</v>
      </c>
      <c r="N119" s="191">
        <f t="shared" si="12"/>
        <v>4241</v>
      </c>
    </row>
    <row r="120" spans="1:14" s="27" customFormat="1" ht="15.75" hidden="1">
      <c r="A120" s="19">
        <v>139</v>
      </c>
      <c r="B120" s="19" t="s">
        <v>133</v>
      </c>
      <c r="C120" s="19"/>
      <c r="D120" s="20">
        <f>(VLOOKUP(Auswertung!A120,Rekapitulation!$1:$1048576,8,0)+VLOOKUP(Auswertung!A120,Rekapitulation!$1:$1048576,9,0))/3</f>
        <v>78406687.466666669</v>
      </c>
      <c r="E120" s="20">
        <f>(VLOOKUP(Auswertung!A120,Rekapitulation!$1:$1048576,10,0)+VLOOKUP(Auswertung!A120,Rekapitulation!$1:$1048576,11,0))/3</f>
        <v>6016718.166666667</v>
      </c>
      <c r="F120" s="21">
        <f t="shared" si="7"/>
        <v>7.1268365941056691E-2</v>
      </c>
      <c r="G120" s="22">
        <f>VLOOKUP($A120,STFUSS2022!$1:$1048576,15,0)/100</f>
        <v>0.75</v>
      </c>
      <c r="H120" s="22">
        <f>VLOOKUP($A120,STFUSS2023!$1:$1048576,15,0)/100</f>
        <v>0.75</v>
      </c>
      <c r="I120" s="23">
        <f t="shared" si="8"/>
        <v>1</v>
      </c>
      <c r="J120" s="24">
        <f t="shared" si="9"/>
        <v>0</v>
      </c>
      <c r="K120" s="25">
        <f t="shared" si="13"/>
        <v>0</v>
      </c>
      <c r="L120" s="26">
        <f t="shared" si="11"/>
        <v>0</v>
      </c>
      <c r="M120" s="192">
        <f>VLOOKUP(A120,[1]Auswertung!$1:$1048576,12,0)</f>
        <v>0</v>
      </c>
      <c r="N120" s="191">
        <f t="shared" si="12"/>
        <v>0</v>
      </c>
    </row>
    <row r="121" spans="1:14" s="27" customFormat="1" ht="15.75" hidden="1">
      <c r="A121" s="19">
        <v>178</v>
      </c>
      <c r="B121" s="19" t="s">
        <v>95</v>
      </c>
      <c r="C121" s="19"/>
      <c r="D121" s="20">
        <f>(VLOOKUP(Auswertung!A121,Rekapitulation!$1:$1048576,8,0)+VLOOKUP(Auswertung!A121,Rekapitulation!$1:$1048576,9,0))/3</f>
        <v>13283983.6</v>
      </c>
      <c r="E121" s="20">
        <f>(VLOOKUP(Auswertung!A121,Rekapitulation!$1:$1048576,10,0)+VLOOKUP(Auswertung!A121,Rekapitulation!$1:$1048576,11,0))/3</f>
        <v>972534.9</v>
      </c>
      <c r="F121" s="21">
        <f t="shared" si="7"/>
        <v>6.8216858134052857E-2</v>
      </c>
      <c r="G121" s="22">
        <f>VLOOKUP($A121,STFUSS2022!$1:$1048576,15,0)/100</f>
        <v>1.1299999999999999</v>
      </c>
      <c r="H121" s="22">
        <f>VLOOKUP($A121,STFUSS2023!$1:$1048576,15,0)/100</f>
        <v>1.1299999999999999</v>
      </c>
      <c r="I121" s="23">
        <f t="shared" si="8"/>
        <v>1</v>
      </c>
      <c r="J121" s="24">
        <f t="shared" si="9"/>
        <v>0</v>
      </c>
      <c r="K121" s="25">
        <f t="shared" si="13"/>
        <v>0</v>
      </c>
      <c r="L121" s="26">
        <f t="shared" si="11"/>
        <v>0</v>
      </c>
      <c r="M121" s="192">
        <f>VLOOKUP(A121,[1]Auswertung!$1:$1048576,12,0)</f>
        <v>0</v>
      </c>
      <c r="N121" s="191">
        <f t="shared" si="12"/>
        <v>0</v>
      </c>
    </row>
    <row r="122" spans="1:14" s="27" customFormat="1" ht="15.75" hidden="1">
      <c r="A122" s="19">
        <v>118</v>
      </c>
      <c r="B122" s="19" t="s">
        <v>71</v>
      </c>
      <c r="C122" s="19"/>
      <c r="D122" s="20">
        <f>(VLOOKUP(Auswertung!A122,Rekapitulation!$1:$1048576,8,0)+VLOOKUP(Auswertung!A122,Rekapitulation!$1:$1048576,9,0))/3</f>
        <v>23120059.533333331</v>
      </c>
      <c r="E122" s="20">
        <f>(VLOOKUP(Auswertung!A122,Rekapitulation!$1:$1048576,10,0)+VLOOKUP(Auswertung!A122,Rekapitulation!$1:$1048576,11,0))/3</f>
        <v>1632780.6333333331</v>
      </c>
      <c r="F122" s="21">
        <f t="shared" si="7"/>
        <v>6.5963365106365135E-2</v>
      </c>
      <c r="G122" s="22">
        <f>VLOOKUP($A122,STFUSS2022!$1:$1048576,15,0)/100</f>
        <v>1.21</v>
      </c>
      <c r="H122" s="22">
        <f>VLOOKUP($A122,STFUSS2023!$1:$1048576,15,0)/100</f>
        <v>1.19</v>
      </c>
      <c r="I122" s="23">
        <f t="shared" si="8"/>
        <v>0</v>
      </c>
      <c r="J122" s="24">
        <f t="shared" si="9"/>
        <v>0</v>
      </c>
      <c r="K122" s="25">
        <f t="shared" si="13"/>
        <v>0</v>
      </c>
      <c r="L122" s="26">
        <f t="shared" si="11"/>
        <v>0</v>
      </c>
      <c r="M122" s="192">
        <f>VLOOKUP(A122,[1]Auswertung!$1:$1048576,12,0)</f>
        <v>0</v>
      </c>
      <c r="N122" s="191">
        <f t="shared" si="12"/>
        <v>0</v>
      </c>
    </row>
    <row r="123" spans="1:14" s="14" customFormat="1" ht="15.75" hidden="1">
      <c r="A123" s="19">
        <v>226</v>
      </c>
      <c r="B123" s="19" t="s">
        <v>160</v>
      </c>
      <c r="C123" s="19"/>
      <c r="D123" s="20">
        <f>(VLOOKUP(Auswertung!A123,Rekapitulation!$1:$1048576,8,0)+VLOOKUP(Auswertung!A123,Rekapitulation!$1:$1048576,9,0))/3</f>
        <v>1459413.4000000001</v>
      </c>
      <c r="E123" s="20">
        <f>(VLOOKUP(Auswertung!A123,Rekapitulation!$1:$1048576,10,0)+VLOOKUP(Auswertung!A123,Rekapitulation!$1:$1048576,11,0))/3</f>
        <v>18804.683333333334</v>
      </c>
      <c r="F123" s="21">
        <f t="shared" si="7"/>
        <v>1.2721183393271301E-2</v>
      </c>
      <c r="G123" s="22">
        <f>VLOOKUP($A123,STFUSS2022!$1:$1048576,15,0)/100</f>
        <v>1.25</v>
      </c>
      <c r="H123" s="22">
        <f>VLOOKUP($A123,STFUSS2023!$1:$1048576,15,0)/100</f>
        <v>1.25</v>
      </c>
      <c r="I123" s="23">
        <f t="shared" si="8"/>
        <v>1</v>
      </c>
      <c r="J123" s="24">
        <f t="shared" si="9"/>
        <v>0</v>
      </c>
      <c r="K123" s="25">
        <f t="shared" si="13"/>
        <v>0</v>
      </c>
      <c r="L123" s="26">
        <f t="shared" si="11"/>
        <v>0</v>
      </c>
      <c r="M123" s="192">
        <f>VLOOKUP(A123,[1]Auswertung!$1:$1048576,12,0)</f>
        <v>0</v>
      </c>
      <c r="N123" s="191">
        <f t="shared" si="12"/>
        <v>0</v>
      </c>
    </row>
    <row r="124" spans="1:14" s="27" customFormat="1" ht="15.75" hidden="1">
      <c r="A124" s="19">
        <v>98</v>
      </c>
      <c r="B124" s="19" t="s">
        <v>78</v>
      </c>
      <c r="C124" s="19"/>
      <c r="D124" s="20">
        <f>(VLOOKUP(Auswertung!A124,Rekapitulation!$1:$1048576,8,0)+VLOOKUP(Auswertung!A124,Rekapitulation!$1:$1048576,9,0))/3</f>
        <v>2137027.73</v>
      </c>
      <c r="E124" s="20">
        <f>(VLOOKUP(Auswertung!A124,Rekapitulation!$1:$1048576,10,0)+VLOOKUP(Auswertung!A124,Rekapitulation!$1:$1048576,11,0))/3</f>
        <v>51590.75</v>
      </c>
      <c r="F124" s="21">
        <f t="shared" si="7"/>
        <v>2.3572290223922446E-2</v>
      </c>
      <c r="G124" s="22">
        <f>VLOOKUP($A124,STFUSS2022!$1:$1048576,15,0)/100</f>
        <v>1.1000000000000001</v>
      </c>
      <c r="H124" s="22">
        <f>VLOOKUP($A124,STFUSS2023!$1:$1048576,15,0)/100</f>
        <v>1.08</v>
      </c>
      <c r="I124" s="23">
        <f t="shared" si="8"/>
        <v>0</v>
      </c>
      <c r="J124" s="24">
        <f t="shared" si="9"/>
        <v>0</v>
      </c>
      <c r="K124" s="25">
        <f t="shared" si="13"/>
        <v>0</v>
      </c>
      <c r="L124" s="26">
        <f t="shared" si="11"/>
        <v>0</v>
      </c>
      <c r="M124" s="192">
        <f>VLOOKUP(A124,[1]Auswertung!$1:$1048576,12,0)</f>
        <v>0</v>
      </c>
      <c r="N124" s="191">
        <f t="shared" si="12"/>
        <v>0</v>
      </c>
    </row>
    <row r="125" spans="1:14" s="27" customFormat="1" ht="15.75">
      <c r="A125" s="19">
        <v>247</v>
      </c>
      <c r="B125" s="28" t="s">
        <v>96</v>
      </c>
      <c r="C125" s="28">
        <v>1</v>
      </c>
      <c r="D125" s="20">
        <f>(VLOOKUP(Auswertung!A125,Rekapitulation!$1:$1048576,8,0)+VLOOKUP(Auswertung!A125,Rekapitulation!$1:$1048576,9,0))/3</f>
        <v>34297047.18333333</v>
      </c>
      <c r="E125" s="20">
        <f>(VLOOKUP(Auswertung!A125,Rekapitulation!$1:$1048576,10,0)+VLOOKUP(Auswertung!A125,Rekapitulation!$1:$1048576,11,0))/3</f>
        <v>24464146.5</v>
      </c>
      <c r="F125" s="21">
        <f t="shared" si="7"/>
        <v>0.41633168025548234</v>
      </c>
      <c r="G125" s="22">
        <f>VLOOKUP($A125,STFUSS2022!$1:$1048576,15,0)/100</f>
        <v>1.1100000000000001</v>
      </c>
      <c r="H125" s="22">
        <f>VLOOKUP($A125,STFUSS2023!$1:$1048576,15,0)/100</f>
        <v>1.1100000000000001</v>
      </c>
      <c r="I125" s="23">
        <f t="shared" si="8"/>
        <v>1</v>
      </c>
      <c r="J125" s="24">
        <f t="shared" si="9"/>
        <v>27155202.615000002</v>
      </c>
      <c r="K125" s="25">
        <f t="shared" si="13"/>
        <v>2.1644630767289442E-2</v>
      </c>
      <c r="L125" s="54">
        <f t="shared" si="11"/>
        <v>432893</v>
      </c>
      <c r="M125" s="192">
        <f>VLOOKUP(A125,[1]Auswertung!$1:$1048576,12,0)</f>
        <v>394485</v>
      </c>
      <c r="N125" s="191">
        <f t="shared" si="12"/>
        <v>-38408</v>
      </c>
    </row>
    <row r="126" spans="1:14" s="27" customFormat="1" ht="15.75" hidden="1">
      <c r="A126" s="19">
        <v>99</v>
      </c>
      <c r="B126" s="19" t="s">
        <v>141</v>
      </c>
      <c r="C126" s="19"/>
      <c r="D126" s="20">
        <f>(VLOOKUP(Auswertung!A126,Rekapitulation!$1:$1048576,8,0)+VLOOKUP(Auswertung!A126,Rekapitulation!$1:$1048576,9,0))/3</f>
        <v>4017044.5833333335</v>
      </c>
      <c r="E126" s="20">
        <f>(VLOOKUP(Auswertung!A126,Rekapitulation!$1:$1048576,10,0)+VLOOKUP(Auswertung!A126,Rekapitulation!$1:$1048576,11,0))/3</f>
        <v>21677.200000000001</v>
      </c>
      <c r="F126" s="21">
        <f t="shared" si="7"/>
        <v>5.3673417390263656E-3</v>
      </c>
      <c r="G126" s="22">
        <f>VLOOKUP($A126,STFUSS2022!$1:$1048576,15,0)/100</f>
        <v>1.01</v>
      </c>
      <c r="H126" s="22">
        <f>VLOOKUP($A126,STFUSS2023!$1:$1048576,15,0)/100</f>
        <v>0.99</v>
      </c>
      <c r="I126" s="23">
        <f t="shared" si="8"/>
        <v>0</v>
      </c>
      <c r="J126" s="24">
        <f t="shared" si="9"/>
        <v>0</v>
      </c>
      <c r="K126" s="25">
        <f t="shared" si="13"/>
        <v>0</v>
      </c>
      <c r="L126" s="26">
        <f t="shared" si="11"/>
        <v>0</v>
      </c>
      <c r="M126" s="192">
        <f>VLOOKUP(A126,[1]Auswertung!$1:$1048576,12,0)</f>
        <v>0</v>
      </c>
      <c r="N126" s="191">
        <f t="shared" si="12"/>
        <v>0</v>
      </c>
    </row>
    <row r="127" spans="1:14" s="27" customFormat="1" ht="15.75">
      <c r="A127" s="19">
        <v>197</v>
      </c>
      <c r="B127" s="28" t="s">
        <v>79</v>
      </c>
      <c r="C127" s="28">
        <v>1</v>
      </c>
      <c r="D127" s="20">
        <f>(VLOOKUP(Auswertung!A127,Rekapitulation!$1:$1048576,8,0)+VLOOKUP(Auswertung!A127,Rekapitulation!$1:$1048576,9,0))/3</f>
        <v>12669885.200000001</v>
      </c>
      <c r="E127" s="20">
        <f>(VLOOKUP(Auswertung!A127,Rekapitulation!$1:$1048576,10,0)+VLOOKUP(Auswertung!A127,Rekapitulation!$1:$1048576,11,0))/3</f>
        <v>3203241.2833333332</v>
      </c>
      <c r="F127" s="21">
        <f t="shared" si="7"/>
        <v>0.20180279459731595</v>
      </c>
      <c r="G127" s="22">
        <f>VLOOKUP($A127,STFUSS2022!$1:$1048576,15,0)/100</f>
        <v>1.01</v>
      </c>
      <c r="H127" s="22">
        <f>VLOOKUP($A127,STFUSS2023!$1:$1048576,15,0)/100</f>
        <v>1.01</v>
      </c>
      <c r="I127" s="23">
        <f t="shared" si="8"/>
        <v>1</v>
      </c>
      <c r="J127" s="24">
        <f t="shared" si="9"/>
        <v>3235273.6961666667</v>
      </c>
      <c r="K127" s="25">
        <f t="shared" si="13"/>
        <v>2.5787435865409492E-3</v>
      </c>
      <c r="L127" s="54">
        <f t="shared" si="11"/>
        <v>51575</v>
      </c>
      <c r="M127" s="192">
        <f>VLOOKUP(A127,[1]Auswertung!$1:$1048576,12,0)</f>
        <v>50737</v>
      </c>
      <c r="N127" s="191">
        <f t="shared" si="12"/>
        <v>-838</v>
      </c>
    </row>
    <row r="128" spans="1:14" s="27" customFormat="1" ht="15.75" hidden="1">
      <c r="A128" s="19">
        <v>119</v>
      </c>
      <c r="B128" s="19" t="s">
        <v>58</v>
      </c>
      <c r="C128" s="19"/>
      <c r="D128" s="20">
        <f>(VLOOKUP(Auswertung!A128,Rekapitulation!$1:$1048576,8,0)+VLOOKUP(Auswertung!A128,Rekapitulation!$1:$1048576,9,0))/3</f>
        <v>3917139.65</v>
      </c>
      <c r="E128" s="20">
        <f>(VLOOKUP(Auswertung!A128,Rekapitulation!$1:$1048576,10,0)+VLOOKUP(Auswertung!A128,Rekapitulation!$1:$1048576,11,0))/3</f>
        <v>68545.083333333328</v>
      </c>
      <c r="F128" s="21">
        <f t="shared" si="7"/>
        <v>1.7197818673432123E-2</v>
      </c>
      <c r="G128" s="22">
        <f>VLOOKUP($A128,STFUSS2022!$1:$1048576,15,0)/100</f>
        <v>1.1499999999999999</v>
      </c>
      <c r="H128" s="22">
        <f>VLOOKUP($A128,STFUSS2023!$1:$1048576,15,0)/100</f>
        <v>1.1299999999999999</v>
      </c>
      <c r="I128" s="23">
        <f t="shared" si="8"/>
        <v>0</v>
      </c>
      <c r="J128" s="24">
        <f t="shared" si="9"/>
        <v>0</v>
      </c>
      <c r="K128" s="25">
        <f t="shared" si="13"/>
        <v>0</v>
      </c>
      <c r="L128" s="26">
        <f t="shared" si="11"/>
        <v>0</v>
      </c>
      <c r="M128" s="192">
        <f>VLOOKUP(A128,[1]Auswertung!$1:$1048576,12,0)</f>
        <v>0</v>
      </c>
      <c r="N128" s="191">
        <f t="shared" si="12"/>
        <v>0</v>
      </c>
    </row>
    <row r="129" spans="1:14" s="14" customFormat="1" ht="15.75" hidden="1">
      <c r="A129" s="19">
        <v>227</v>
      </c>
      <c r="B129" s="19" t="s">
        <v>112</v>
      </c>
      <c r="C129" s="19"/>
      <c r="D129" s="20">
        <f>(VLOOKUP(Auswertung!A129,Rekapitulation!$1:$1048576,8,0)+VLOOKUP(Auswertung!A129,Rekapitulation!$1:$1048576,9,0))/3</f>
        <v>24889428.449999999</v>
      </c>
      <c r="E129" s="20">
        <f>(VLOOKUP(Auswertung!A129,Rekapitulation!$1:$1048576,10,0)+VLOOKUP(Auswertung!A129,Rekapitulation!$1:$1048576,11,0))/3</f>
        <v>1842954.0833333333</v>
      </c>
      <c r="F129" s="21">
        <f t="shared" si="7"/>
        <v>6.894088400221357E-2</v>
      </c>
      <c r="G129" s="22">
        <f>VLOOKUP($A129,STFUSS2022!$1:$1048576,15,0)/100</f>
        <v>0.99</v>
      </c>
      <c r="H129" s="22">
        <f>VLOOKUP($A129,STFUSS2023!$1:$1048576,15,0)/100</f>
        <v>0.99</v>
      </c>
      <c r="I129" s="23">
        <f t="shared" si="8"/>
        <v>1</v>
      </c>
      <c r="J129" s="24">
        <f t="shared" si="9"/>
        <v>0</v>
      </c>
      <c r="K129" s="25">
        <f t="shared" si="13"/>
        <v>0</v>
      </c>
      <c r="L129" s="26">
        <f t="shared" si="11"/>
        <v>0</v>
      </c>
      <c r="M129" s="192">
        <f>VLOOKUP(A129,[1]Auswertung!$1:$1048576,12,0)</f>
        <v>0</v>
      </c>
      <c r="N129" s="191">
        <f t="shared" si="12"/>
        <v>0</v>
      </c>
    </row>
    <row r="130" spans="1:14" s="27" customFormat="1" ht="15.75" hidden="1">
      <c r="A130" s="19">
        <v>100</v>
      </c>
      <c r="B130" s="19" t="s">
        <v>59</v>
      </c>
      <c r="C130" s="19"/>
      <c r="D130" s="20">
        <f>(VLOOKUP(Auswertung!A130,Rekapitulation!$1:$1048576,8,0)+VLOOKUP(Auswertung!A130,Rekapitulation!$1:$1048576,9,0))/3</f>
        <v>5482420.1833333336</v>
      </c>
      <c r="E130" s="20">
        <f>(VLOOKUP(Auswertung!A130,Rekapitulation!$1:$1048576,10,0)+VLOOKUP(Auswertung!A130,Rekapitulation!$1:$1048576,11,0))/3</f>
        <v>77798.816666666666</v>
      </c>
      <c r="F130" s="21">
        <f t="shared" si="7"/>
        <v>1.3992041800272016E-2</v>
      </c>
      <c r="G130" s="22">
        <f>VLOOKUP($A130,STFUSS2022!$1:$1048576,15,0)/100</f>
        <v>1.1200000000000001</v>
      </c>
      <c r="H130" s="22">
        <f>VLOOKUP($A130,STFUSS2023!$1:$1048576,15,0)/100</f>
        <v>1.1299999999999999</v>
      </c>
      <c r="I130" s="23">
        <f t="shared" si="8"/>
        <v>1</v>
      </c>
      <c r="J130" s="24">
        <f t="shared" si="9"/>
        <v>0</v>
      </c>
      <c r="K130" s="25">
        <f t="shared" si="13"/>
        <v>0</v>
      </c>
      <c r="L130" s="26">
        <f t="shared" si="11"/>
        <v>0</v>
      </c>
      <c r="M130" s="192">
        <f>VLOOKUP(A130,[1]Auswertung!$1:$1048576,12,0)</f>
        <v>0</v>
      </c>
      <c r="N130" s="191">
        <f t="shared" si="12"/>
        <v>0</v>
      </c>
    </row>
    <row r="131" spans="1:14" s="27" customFormat="1" ht="15.75" hidden="1">
      <c r="A131" s="19">
        <v>158</v>
      </c>
      <c r="B131" s="19" t="s">
        <v>80</v>
      </c>
      <c r="C131" s="19"/>
      <c r="D131" s="20">
        <f>(VLOOKUP(Auswertung!A131,Rekapitulation!$1:$1048576,8,0)+VLOOKUP(Auswertung!A131,Rekapitulation!$1:$1048576,9,0))/3</f>
        <v>71376587.143333331</v>
      </c>
      <c r="E131" s="20">
        <f>(VLOOKUP(Auswertung!A131,Rekapitulation!$1:$1048576,10,0)+VLOOKUP(Auswertung!A131,Rekapitulation!$1:$1048576,11,0))/3</f>
        <v>15026168.25</v>
      </c>
      <c r="F131" s="21">
        <f t="shared" si="7"/>
        <v>0.17390843823898919</v>
      </c>
      <c r="G131" s="22">
        <f>VLOOKUP($A131,STFUSS2022!$1:$1048576,15,0)/100</f>
        <v>0.8</v>
      </c>
      <c r="H131" s="22">
        <f>VLOOKUP($A131,STFUSS2023!$1:$1048576,15,0)/100</f>
        <v>0.78</v>
      </c>
      <c r="I131" s="23">
        <f t="shared" si="8"/>
        <v>0</v>
      </c>
      <c r="J131" s="24">
        <f t="shared" si="9"/>
        <v>0</v>
      </c>
      <c r="K131" s="25">
        <f t="shared" si="13"/>
        <v>0</v>
      </c>
      <c r="L131" s="26">
        <f t="shared" si="11"/>
        <v>0</v>
      </c>
      <c r="M131" s="192">
        <f>VLOOKUP(A131,[1]Auswertung!$1:$1048576,12,0)</f>
        <v>0</v>
      </c>
      <c r="N131" s="191">
        <f t="shared" si="12"/>
        <v>0</v>
      </c>
    </row>
    <row r="132" spans="1:14" s="14" customFormat="1" ht="15.75" hidden="1">
      <c r="A132" s="19">
        <v>13</v>
      </c>
      <c r="B132" s="19" t="s">
        <v>48</v>
      </c>
      <c r="C132" s="19"/>
      <c r="D132" s="20">
        <f>(VLOOKUP(Auswertung!A132,Rekapitulation!$1:$1048576,8,0)+VLOOKUP(Auswertung!A132,Rekapitulation!$1:$1048576,9,0))/3</f>
        <v>13710288.700000001</v>
      </c>
      <c r="E132" s="20">
        <f>(VLOOKUP(Auswertung!A132,Rekapitulation!$1:$1048576,10,0)+VLOOKUP(Auswertung!A132,Rekapitulation!$1:$1048576,11,0))/3</f>
        <v>256640.03333333335</v>
      </c>
      <c r="F132" s="21">
        <f t="shared" si="7"/>
        <v>1.837483660390124E-2</v>
      </c>
      <c r="G132" s="22">
        <f>VLOOKUP($A132,STFUSS2022!$1:$1048576,15,0)/100</f>
        <v>1.01</v>
      </c>
      <c r="H132" s="22">
        <f>VLOOKUP($A132,STFUSS2023!$1:$1048576,15,0)/100</f>
        <v>1.01</v>
      </c>
      <c r="I132" s="23">
        <f t="shared" si="8"/>
        <v>1</v>
      </c>
      <c r="J132" s="24">
        <f t="shared" si="9"/>
        <v>0</v>
      </c>
      <c r="K132" s="25">
        <f t="shared" si="13"/>
        <v>0</v>
      </c>
      <c r="L132" s="26">
        <f t="shared" si="11"/>
        <v>0</v>
      </c>
      <c r="M132" s="192">
        <f>VLOOKUP(A132,[1]Auswertung!$1:$1048576,12,0)</f>
        <v>0</v>
      </c>
      <c r="N132" s="191">
        <f t="shared" si="12"/>
        <v>0</v>
      </c>
    </row>
    <row r="133" spans="1:14" s="27" customFormat="1" ht="15.75" hidden="1">
      <c r="A133" s="19">
        <v>292</v>
      </c>
      <c r="B133" s="28" t="s">
        <v>189</v>
      </c>
      <c r="C133" s="28"/>
      <c r="D133" s="20">
        <f>(VLOOKUP(Auswertung!A133,Rekapitulation!$1:$1048576,8,0)+VLOOKUP(Auswertung!A133,Rekapitulation!$1:$1048576,9,0))/3</f>
        <v>6286838.5100000007</v>
      </c>
      <c r="E133" s="20">
        <f>(VLOOKUP(Auswertung!A133,Rekapitulation!$1:$1048576,10,0)+VLOOKUP(Auswertung!A133,Rekapitulation!$1:$1048576,11,0))/3</f>
        <v>1237731.4566666668</v>
      </c>
      <c r="F133" s="21">
        <f t="shared" ref="F133:F166" si="14">+E133/(E133+D133)</f>
        <v>0.16449198587424035</v>
      </c>
      <c r="G133" s="22">
        <f>VLOOKUP($A133,STFUSS2022!$1:$1048576,15,0)/100</f>
        <v>1.19</v>
      </c>
      <c r="H133" s="22">
        <f>VLOOKUP($A133,STFUSS2023!$1:$1048576,15,0)/100</f>
        <v>1.1399999999999999</v>
      </c>
      <c r="I133" s="23">
        <f t="shared" ref="I133:I166" si="15">IF(H133&lt;G133,0,1)</f>
        <v>0</v>
      </c>
      <c r="J133" s="24">
        <f t="shared" ref="J133:J166" si="16">IF($F133&gt;=20%,$E133*H133,0)*I133</f>
        <v>0</v>
      </c>
      <c r="K133" s="25">
        <f t="shared" si="13"/>
        <v>0</v>
      </c>
      <c r="L133" s="26">
        <f t="shared" si="11"/>
        <v>0</v>
      </c>
      <c r="M133" s="192">
        <f>VLOOKUP(A133,[1]Auswertung!$1:$1048576,12,0)</f>
        <v>0</v>
      </c>
      <c r="N133" s="191">
        <f t="shared" si="12"/>
        <v>0</v>
      </c>
    </row>
    <row r="134" spans="1:14" s="27" customFormat="1" ht="15.75" hidden="1">
      <c r="A134" s="19">
        <v>101</v>
      </c>
      <c r="B134" s="19" t="s">
        <v>72</v>
      </c>
      <c r="C134" s="19"/>
      <c r="D134" s="20">
        <f>(VLOOKUP(Auswertung!A134,Rekapitulation!$1:$1048576,8,0)+VLOOKUP(Auswertung!A134,Rekapitulation!$1:$1048576,9,0))/3</f>
        <v>8494788.1500000004</v>
      </c>
      <c r="E134" s="20">
        <f>(VLOOKUP(Auswertung!A134,Rekapitulation!$1:$1048576,10,0)+VLOOKUP(Auswertung!A134,Rekapitulation!$1:$1048576,11,0))/3</f>
        <v>268709.58333333331</v>
      </c>
      <c r="F134" s="21">
        <f t="shared" si="14"/>
        <v>3.0662366957802063E-2</v>
      </c>
      <c r="G134" s="22">
        <f>VLOOKUP($A134,STFUSS2022!$1:$1048576,15,0)/100</f>
        <v>1.1399999999999999</v>
      </c>
      <c r="H134" s="22">
        <f>VLOOKUP($A134,STFUSS2023!$1:$1048576,15,0)/100</f>
        <v>1.1200000000000001</v>
      </c>
      <c r="I134" s="23">
        <f t="shared" si="15"/>
        <v>0</v>
      </c>
      <c r="J134" s="24">
        <f t="shared" si="16"/>
        <v>0</v>
      </c>
      <c r="K134" s="25">
        <f t="shared" ref="K134:K166" si="17">+J134/J$168</f>
        <v>0</v>
      </c>
      <c r="L134" s="26">
        <f t="shared" ref="L134:L165" si="18">ROUND(20000000*K134,0)</f>
        <v>0</v>
      </c>
      <c r="M134" s="192">
        <f>VLOOKUP(A134,[1]Auswertung!$1:$1048576,12,0)</f>
        <v>0</v>
      </c>
      <c r="N134" s="191">
        <f t="shared" si="12"/>
        <v>0</v>
      </c>
    </row>
    <row r="135" spans="1:14" s="27" customFormat="1" ht="15.75" hidden="1">
      <c r="A135" s="19">
        <v>39</v>
      </c>
      <c r="B135" s="19" t="s">
        <v>161</v>
      </c>
      <c r="C135" s="19"/>
      <c r="D135" s="20">
        <f>(VLOOKUP(Auswertung!A135,Rekapitulation!$1:$1048576,8,0)+VLOOKUP(Auswertung!A135,Rekapitulation!$1:$1048576,9,0))/3</f>
        <v>2340829.7333333334</v>
      </c>
      <c r="E135" s="20">
        <f>(VLOOKUP(Auswertung!A135,Rekapitulation!$1:$1048576,10,0)+VLOOKUP(Auswertung!A135,Rekapitulation!$1:$1048576,11,0))/3</f>
        <v>69895.46666666666</v>
      </c>
      <c r="F135" s="21">
        <f t="shared" si="14"/>
        <v>2.8993543796143439E-2</v>
      </c>
      <c r="G135" s="22">
        <f>VLOOKUP($A135,STFUSS2022!$1:$1048576,15,0)/100</f>
        <v>1.04</v>
      </c>
      <c r="H135" s="22">
        <f>VLOOKUP($A135,STFUSS2023!$1:$1048576,15,0)/100</f>
        <v>1.04</v>
      </c>
      <c r="I135" s="23">
        <f t="shared" si="15"/>
        <v>1</v>
      </c>
      <c r="J135" s="24">
        <f t="shared" si="16"/>
        <v>0</v>
      </c>
      <c r="K135" s="25">
        <f t="shared" si="17"/>
        <v>0</v>
      </c>
      <c r="L135" s="26">
        <f t="shared" si="18"/>
        <v>0</v>
      </c>
      <c r="M135" s="192">
        <f>VLOOKUP(A135,[1]Auswertung!$1:$1048576,12,0)</f>
        <v>0</v>
      </c>
      <c r="N135" s="191">
        <f t="shared" si="12"/>
        <v>0</v>
      </c>
    </row>
    <row r="136" spans="1:14" s="27" customFormat="1" ht="15.75" hidden="1">
      <c r="A136" s="19">
        <v>141</v>
      </c>
      <c r="B136" s="19" t="s">
        <v>49</v>
      </c>
      <c r="C136" s="19"/>
      <c r="D136" s="20">
        <f>(VLOOKUP(Auswertung!A136,Rekapitulation!$1:$1048576,8,0)+VLOOKUP(Auswertung!A136,Rekapitulation!$1:$1048576,9,0))/3</f>
        <v>91613686.516666666</v>
      </c>
      <c r="E136" s="20">
        <f>(VLOOKUP(Auswertung!A136,Rekapitulation!$1:$1048576,10,0)+VLOOKUP(Auswertung!A136,Rekapitulation!$1:$1048576,11,0))/3</f>
        <v>3030443</v>
      </c>
      <c r="F136" s="21">
        <f t="shared" si="14"/>
        <v>3.2019344627881481E-2</v>
      </c>
      <c r="G136" s="22">
        <f>VLOOKUP($A136,STFUSS2022!$1:$1048576,15,0)/100</f>
        <v>0.85</v>
      </c>
      <c r="H136" s="22">
        <f>VLOOKUP($A136,STFUSS2023!$1:$1048576,15,0)/100</f>
        <v>0.85</v>
      </c>
      <c r="I136" s="23">
        <f t="shared" si="15"/>
        <v>1</v>
      </c>
      <c r="J136" s="24">
        <f t="shared" si="16"/>
        <v>0</v>
      </c>
      <c r="K136" s="25">
        <f t="shared" si="17"/>
        <v>0</v>
      </c>
      <c r="L136" s="26">
        <f t="shared" si="18"/>
        <v>0</v>
      </c>
      <c r="M136" s="192">
        <f>VLOOKUP(A136,[1]Auswertung!$1:$1048576,12,0)</f>
        <v>0</v>
      </c>
      <c r="N136" s="191">
        <f t="shared" ref="N136:N166" si="19">+M136-L136</f>
        <v>0</v>
      </c>
    </row>
    <row r="137" spans="1:14" s="27" customFormat="1" ht="15.75" hidden="1">
      <c r="A137" s="19">
        <v>40</v>
      </c>
      <c r="B137" s="19" t="s">
        <v>134</v>
      </c>
      <c r="C137" s="19"/>
      <c r="D137" s="20">
        <f>(VLOOKUP(Auswertung!A137,Rekapitulation!$1:$1048576,8,0)+VLOOKUP(Auswertung!A137,Rekapitulation!$1:$1048576,9,0))/3</f>
        <v>2302009.6</v>
      </c>
      <c r="E137" s="20">
        <f>(VLOOKUP(Auswertung!A137,Rekapitulation!$1:$1048576,10,0)+VLOOKUP(Auswertung!A137,Rekapitulation!$1:$1048576,11,0))/3</f>
        <v>18453.116666666669</v>
      </c>
      <c r="F137" s="21">
        <f t="shared" si="14"/>
        <v>7.9523435279212247E-3</v>
      </c>
      <c r="G137" s="22">
        <f>VLOOKUP($A137,STFUSS2022!$1:$1048576,15,0)/100</f>
        <v>1.1399999999999999</v>
      </c>
      <c r="H137" s="22">
        <f>VLOOKUP($A137,STFUSS2023!$1:$1048576,15,0)/100</f>
        <v>1.1399999999999999</v>
      </c>
      <c r="I137" s="23">
        <f t="shared" si="15"/>
        <v>1</v>
      </c>
      <c r="J137" s="24">
        <f t="shared" si="16"/>
        <v>0</v>
      </c>
      <c r="K137" s="25">
        <f t="shared" si="17"/>
        <v>0</v>
      </c>
      <c r="L137" s="26">
        <f t="shared" si="18"/>
        <v>0</v>
      </c>
      <c r="M137" s="192">
        <f>VLOOKUP(A137,[1]Auswertung!$1:$1048576,12,0)</f>
        <v>0</v>
      </c>
      <c r="N137" s="191">
        <f t="shared" si="19"/>
        <v>0</v>
      </c>
    </row>
    <row r="138" spans="1:14" s="27" customFormat="1" ht="15.75" hidden="1">
      <c r="A138" s="19">
        <v>41</v>
      </c>
      <c r="B138" s="19" t="s">
        <v>154</v>
      </c>
      <c r="C138" s="19"/>
      <c r="D138" s="20">
        <f>(VLOOKUP(Auswertung!A138,Rekapitulation!$1:$1048576,8,0)+VLOOKUP(Auswertung!A138,Rekapitulation!$1:$1048576,9,0))/3</f>
        <v>979475.04666666652</v>
      </c>
      <c r="E138" s="20">
        <f>(VLOOKUP(Auswertung!A138,Rekapitulation!$1:$1048576,10,0)+VLOOKUP(Auswertung!A138,Rekapitulation!$1:$1048576,11,0))/3</f>
        <v>23205.600000000002</v>
      </c>
      <c r="F138" s="21">
        <f t="shared" si="14"/>
        <v>2.3143560292247792E-2</v>
      </c>
      <c r="G138" s="22">
        <f>VLOOKUP($A138,STFUSS2022!$1:$1048576,15,0)/100</f>
        <v>1.1499999999999999</v>
      </c>
      <c r="H138" s="22">
        <f>VLOOKUP($A138,STFUSS2023!$1:$1048576,15,0)/100</f>
        <v>1.1299999999999999</v>
      </c>
      <c r="I138" s="23">
        <f t="shared" si="15"/>
        <v>0</v>
      </c>
      <c r="J138" s="24">
        <f t="shared" si="16"/>
        <v>0</v>
      </c>
      <c r="K138" s="25">
        <f t="shared" si="17"/>
        <v>0</v>
      </c>
      <c r="L138" s="26">
        <f t="shared" si="18"/>
        <v>0</v>
      </c>
      <c r="M138" s="192">
        <f>VLOOKUP(A138,[1]Auswertung!$1:$1048576,12,0)</f>
        <v>0</v>
      </c>
      <c r="N138" s="191">
        <f t="shared" si="19"/>
        <v>0</v>
      </c>
    </row>
    <row r="139" spans="1:14" s="27" customFormat="1" ht="15.75" hidden="1">
      <c r="A139" s="19">
        <v>228</v>
      </c>
      <c r="B139" s="19" t="s">
        <v>135</v>
      </c>
      <c r="C139" s="19"/>
      <c r="D139" s="20">
        <f>(VLOOKUP(Auswertung!A139,Rekapitulation!$1:$1048576,8,0)+VLOOKUP(Auswertung!A139,Rekapitulation!$1:$1048576,9,0))/3</f>
        <v>8409622.9700000007</v>
      </c>
      <c r="E139" s="20">
        <f>(VLOOKUP(Auswertung!A139,Rekapitulation!$1:$1048576,10,0)+VLOOKUP(Auswertung!A139,Rekapitulation!$1:$1048576,11,0))/3</f>
        <v>631235.95000000007</v>
      </c>
      <c r="F139" s="21">
        <f t="shared" si="14"/>
        <v>6.9820351759233082E-2</v>
      </c>
      <c r="G139" s="22">
        <f>VLOOKUP($A139,STFUSS2022!$1:$1048576,15,0)/100</f>
        <v>1.24</v>
      </c>
      <c r="H139" s="22">
        <f>VLOOKUP($A139,STFUSS2023!$1:$1048576,15,0)/100</f>
        <v>1.22</v>
      </c>
      <c r="I139" s="23">
        <f t="shared" si="15"/>
        <v>0</v>
      </c>
      <c r="J139" s="24">
        <f t="shared" si="16"/>
        <v>0</v>
      </c>
      <c r="K139" s="25">
        <f t="shared" si="17"/>
        <v>0</v>
      </c>
      <c r="L139" s="26">
        <f t="shared" si="18"/>
        <v>0</v>
      </c>
      <c r="M139" s="192">
        <f>VLOOKUP(A139,[1]Auswertung!$1:$1048576,12,0)</f>
        <v>0</v>
      </c>
      <c r="N139" s="191">
        <f t="shared" si="19"/>
        <v>0</v>
      </c>
    </row>
    <row r="140" spans="1:14" s="27" customFormat="1" ht="15.75" hidden="1">
      <c r="A140" s="19">
        <v>159</v>
      </c>
      <c r="B140" s="19" t="s">
        <v>142</v>
      </c>
      <c r="C140" s="19"/>
      <c r="D140" s="20">
        <f>(VLOOKUP(Auswertung!A140,Rekapitulation!$1:$1048576,8,0)+VLOOKUP(Auswertung!A140,Rekapitulation!$1:$1048576,9,0))/3</f>
        <v>34938201.083333336</v>
      </c>
      <c r="E140" s="20">
        <f>(VLOOKUP(Auswertung!A140,Rekapitulation!$1:$1048576,10,0)+VLOOKUP(Auswertung!A140,Rekapitulation!$1:$1048576,11,0))/3</f>
        <v>634221.79999999993</v>
      </c>
      <c r="F140" s="21">
        <f t="shared" si="14"/>
        <v>1.7829030147315336E-2</v>
      </c>
      <c r="G140" s="22">
        <f>VLOOKUP($A140,STFUSS2022!$1:$1048576,15,0)/100</f>
        <v>0.87</v>
      </c>
      <c r="H140" s="22">
        <f>VLOOKUP($A140,STFUSS2023!$1:$1048576,15,0)/100</f>
        <v>0.84</v>
      </c>
      <c r="I140" s="23">
        <f t="shared" si="15"/>
        <v>0</v>
      </c>
      <c r="J140" s="24">
        <f t="shared" si="16"/>
        <v>0</v>
      </c>
      <c r="K140" s="25">
        <f t="shared" si="17"/>
        <v>0</v>
      </c>
      <c r="L140" s="26">
        <f t="shared" si="18"/>
        <v>0</v>
      </c>
      <c r="M140" s="192">
        <f>VLOOKUP(A140,[1]Auswertung!$1:$1048576,12,0)</f>
        <v>0</v>
      </c>
      <c r="N140" s="191">
        <f t="shared" si="19"/>
        <v>0</v>
      </c>
    </row>
    <row r="141" spans="1:14" s="27" customFormat="1" ht="15.75" hidden="1">
      <c r="A141" s="19">
        <v>248</v>
      </c>
      <c r="B141" s="19" t="s">
        <v>98</v>
      </c>
      <c r="C141" s="19"/>
      <c r="D141" s="20">
        <f>(VLOOKUP(Auswertung!A141,Rekapitulation!$1:$1048576,8,0)+VLOOKUP(Auswertung!A141,Rekapitulation!$1:$1048576,9,0))/3</f>
        <v>44085975.600000001</v>
      </c>
      <c r="E141" s="20">
        <f>(VLOOKUP(Auswertung!A141,Rekapitulation!$1:$1048576,10,0)+VLOOKUP(Auswertung!A141,Rekapitulation!$1:$1048576,11,0))/3</f>
        <v>1015447.4</v>
      </c>
      <c r="F141" s="21">
        <f t="shared" si="14"/>
        <v>2.2514753026750399E-2</v>
      </c>
      <c r="G141" s="22">
        <f>VLOOKUP($A141,STFUSS2022!$1:$1048576,15,0)/100</f>
        <v>0.8</v>
      </c>
      <c r="H141" s="22">
        <f>VLOOKUP($A141,STFUSS2023!$1:$1048576,15,0)/100</f>
        <v>0.8</v>
      </c>
      <c r="I141" s="23">
        <f t="shared" si="15"/>
        <v>1</v>
      </c>
      <c r="J141" s="24">
        <f t="shared" si="16"/>
        <v>0</v>
      </c>
      <c r="K141" s="25">
        <f t="shared" si="17"/>
        <v>0</v>
      </c>
      <c r="L141" s="26">
        <f t="shared" si="18"/>
        <v>0</v>
      </c>
      <c r="M141" s="192">
        <f>VLOOKUP(A141,[1]Auswertung!$1:$1048576,12,0)</f>
        <v>0</v>
      </c>
      <c r="N141" s="191">
        <f t="shared" si="19"/>
        <v>0</v>
      </c>
    </row>
    <row r="142" spans="1:14" s="27" customFormat="1" ht="15.75" hidden="1">
      <c r="A142" s="19">
        <v>249</v>
      </c>
      <c r="B142" s="19" t="s">
        <v>99</v>
      </c>
      <c r="C142" s="19"/>
      <c r="D142" s="20">
        <f>(VLOOKUP(Auswertung!A142,Rekapitulation!$1:$1048576,8,0)+VLOOKUP(Auswertung!A142,Rekapitulation!$1:$1048576,9,0))/3</f>
        <v>14874635.783333331</v>
      </c>
      <c r="E142" s="20">
        <f>(VLOOKUP(Auswertung!A142,Rekapitulation!$1:$1048576,10,0)+VLOOKUP(Auswertung!A142,Rekapitulation!$1:$1048576,11,0))/3</f>
        <v>917530.83333333337</v>
      </c>
      <c r="F142" s="21">
        <f t="shared" si="14"/>
        <v>5.8100376953026438E-2</v>
      </c>
      <c r="G142" s="22">
        <f>VLOOKUP($A142,STFUSS2022!$1:$1048576,15,0)/100</f>
        <v>1</v>
      </c>
      <c r="H142" s="22">
        <f>VLOOKUP($A142,STFUSS2023!$1:$1048576,15,0)/100</f>
        <v>1</v>
      </c>
      <c r="I142" s="23">
        <f t="shared" si="15"/>
        <v>1</v>
      </c>
      <c r="J142" s="24">
        <f t="shared" si="16"/>
        <v>0</v>
      </c>
      <c r="K142" s="29">
        <f t="shared" si="17"/>
        <v>0</v>
      </c>
      <c r="L142" s="26">
        <f t="shared" si="18"/>
        <v>0</v>
      </c>
      <c r="M142" s="192">
        <f>VLOOKUP(A142,[1]Auswertung!$1:$1048576,12,0)</f>
        <v>0</v>
      </c>
      <c r="N142" s="191">
        <f t="shared" si="19"/>
        <v>0</v>
      </c>
    </row>
    <row r="143" spans="1:14" s="27" customFormat="1" ht="15.75" hidden="1">
      <c r="A143" s="19">
        <v>250</v>
      </c>
      <c r="B143" s="28" t="s">
        <v>100</v>
      </c>
      <c r="C143" s="28">
        <v>1</v>
      </c>
      <c r="D143" s="20">
        <f>(VLOOKUP(Auswertung!A143,Rekapitulation!$1:$1048576,8,0)+VLOOKUP(Auswertung!A143,Rekapitulation!$1:$1048576,9,0))/3</f>
        <v>23196173.766666666</v>
      </c>
      <c r="E143" s="20">
        <f>(VLOOKUP(Auswertung!A143,Rekapitulation!$1:$1048576,10,0)+VLOOKUP(Auswertung!A143,Rekapitulation!$1:$1048576,11,0))/3</f>
        <v>7584522.0166666657</v>
      </c>
      <c r="F143" s="21">
        <f t="shared" si="14"/>
        <v>0.24640515178910993</v>
      </c>
      <c r="G143" s="22">
        <f>VLOOKUP($A143,STFUSS2022!$1:$1048576,15,0)/100</f>
        <v>1.18</v>
      </c>
      <c r="H143" s="22">
        <f>VLOOKUP($A143,STFUSS2023!$1:$1048576,15,0)/100</f>
        <v>1.1499999999999999</v>
      </c>
      <c r="I143" s="23">
        <f t="shared" si="15"/>
        <v>0</v>
      </c>
      <c r="J143" s="24">
        <f t="shared" si="16"/>
        <v>0</v>
      </c>
      <c r="K143" s="29">
        <f t="shared" si="17"/>
        <v>0</v>
      </c>
      <c r="L143" s="54">
        <f t="shared" si="18"/>
        <v>0</v>
      </c>
      <c r="M143" s="192">
        <f>VLOOKUP(A143,[1]Auswertung!$1:$1048576,12,0)</f>
        <v>127301</v>
      </c>
      <c r="N143" s="191">
        <f t="shared" si="19"/>
        <v>127301</v>
      </c>
    </row>
    <row r="144" spans="1:14" s="27" customFormat="1" ht="15.75" hidden="1">
      <c r="A144" s="19">
        <v>198</v>
      </c>
      <c r="B144" s="19" t="s">
        <v>60</v>
      </c>
      <c r="C144" s="19"/>
      <c r="D144" s="20">
        <f>(VLOOKUP(Auswertung!A144,Rekapitulation!$1:$1048576,8,0)+VLOOKUP(Auswertung!A144,Rekapitulation!$1:$1048576,9,0))/3</f>
        <v>94460953.773333326</v>
      </c>
      <c r="E144" s="20">
        <f>(VLOOKUP(Auswertung!A144,Rekapitulation!$1:$1048576,10,0)+VLOOKUP(Auswertung!A144,Rekapitulation!$1:$1048576,11,0))/3</f>
        <v>7911966.916666667</v>
      </c>
      <c r="F144" s="21">
        <f t="shared" si="14"/>
        <v>7.7285739855222524E-2</v>
      </c>
      <c r="G144" s="22">
        <f>VLOOKUP($A144,STFUSS2022!$1:$1048576,15,0)/100</f>
        <v>1.1200000000000001</v>
      </c>
      <c r="H144" s="22">
        <f>VLOOKUP($A144,STFUSS2023!$1:$1048576,15,0)/100</f>
        <v>1.1200000000000001</v>
      </c>
      <c r="I144" s="23">
        <f t="shared" si="15"/>
        <v>1</v>
      </c>
      <c r="J144" s="24">
        <f t="shared" si="16"/>
        <v>0</v>
      </c>
      <c r="K144" s="25">
        <f t="shared" si="17"/>
        <v>0</v>
      </c>
      <c r="L144" s="26">
        <f t="shared" si="18"/>
        <v>0</v>
      </c>
      <c r="M144" s="192">
        <f>VLOOKUP(A144,[1]Auswertung!$1:$1048576,12,0)</f>
        <v>0</v>
      </c>
      <c r="N144" s="191">
        <f t="shared" si="19"/>
        <v>0</v>
      </c>
    </row>
    <row r="145" spans="1:14" s="27" customFormat="1" ht="15.75" hidden="1">
      <c r="A145" s="19">
        <v>43</v>
      </c>
      <c r="B145" s="19" t="s">
        <v>143</v>
      </c>
      <c r="C145" s="19"/>
      <c r="D145" s="20">
        <f>(VLOOKUP(Auswertung!A145,Rekapitulation!$1:$1048576,8,0)+VLOOKUP(Auswertung!A145,Rekapitulation!$1:$1048576,9,0))/3</f>
        <v>1036324.1499999999</v>
      </c>
      <c r="E145" s="20">
        <f>(VLOOKUP(Auswertung!A145,Rekapitulation!$1:$1048576,10,0)+VLOOKUP(Auswertung!A145,Rekapitulation!$1:$1048576,11,0))/3</f>
        <v>8515.5666666666675</v>
      </c>
      <c r="F145" s="21">
        <f t="shared" si="14"/>
        <v>8.1501176982759875E-3</v>
      </c>
      <c r="G145" s="22">
        <f>VLOOKUP($A145,STFUSS2022!$1:$1048576,15,0)/100</f>
        <v>1.1100000000000001</v>
      </c>
      <c r="H145" s="22">
        <f>VLOOKUP($A145,STFUSS2023!$1:$1048576,15,0)/100</f>
        <v>1.1100000000000001</v>
      </c>
      <c r="I145" s="23">
        <f t="shared" si="15"/>
        <v>1</v>
      </c>
      <c r="J145" s="24">
        <f t="shared" si="16"/>
        <v>0</v>
      </c>
      <c r="K145" s="29">
        <f t="shared" si="17"/>
        <v>0</v>
      </c>
      <c r="L145" s="26">
        <f t="shared" si="18"/>
        <v>0</v>
      </c>
      <c r="M145" s="192">
        <f>VLOOKUP(A145,[1]Auswertung!$1:$1048576,12,0)</f>
        <v>0</v>
      </c>
      <c r="N145" s="191">
        <f t="shared" si="19"/>
        <v>0</v>
      </c>
    </row>
    <row r="146" spans="1:14" s="27" customFormat="1" ht="15.75" hidden="1">
      <c r="A146" s="19">
        <v>199</v>
      </c>
      <c r="B146" s="28" t="s">
        <v>61</v>
      </c>
      <c r="C146" s="28">
        <v>2</v>
      </c>
      <c r="D146" s="20">
        <f>(VLOOKUP(Auswertung!A146,Rekapitulation!$1:$1048576,8,0)+VLOOKUP(Auswertung!A146,Rekapitulation!$1:$1048576,9,0))/3</f>
        <v>47020552.613333322</v>
      </c>
      <c r="E146" s="20">
        <f>(VLOOKUP(Auswertung!A146,Rekapitulation!$1:$1048576,10,0)+VLOOKUP(Auswertung!A146,Rekapitulation!$1:$1048576,11,0))/3</f>
        <v>10908673.583333334</v>
      </c>
      <c r="F146" s="21">
        <f t="shared" si="14"/>
        <v>0.18831036248091704</v>
      </c>
      <c r="G146" s="22">
        <f>VLOOKUP($A146,STFUSS2022!$1:$1048576,15,0)/100</f>
        <v>1.03</v>
      </c>
      <c r="H146" s="22">
        <f>VLOOKUP($A146,STFUSS2023!$1:$1048576,15,0)/100</f>
        <v>1.03</v>
      </c>
      <c r="I146" s="23">
        <f t="shared" si="15"/>
        <v>1</v>
      </c>
      <c r="J146" s="24">
        <f t="shared" si="16"/>
        <v>0</v>
      </c>
      <c r="K146" s="25">
        <f t="shared" si="17"/>
        <v>0</v>
      </c>
      <c r="L146" s="54">
        <f t="shared" si="18"/>
        <v>0</v>
      </c>
      <c r="M146" s="192">
        <f>VLOOKUP(A146,[1]Auswertung!$1:$1048576,12,0)</f>
        <v>182077</v>
      </c>
      <c r="N146" s="191">
        <f t="shared" si="19"/>
        <v>182077</v>
      </c>
    </row>
    <row r="147" spans="1:14" s="27" customFormat="1" ht="15.75" hidden="1">
      <c r="A147" s="19">
        <v>293</v>
      </c>
      <c r="B147" s="28" t="s">
        <v>24</v>
      </c>
      <c r="C147" s="28"/>
      <c r="D147" s="20">
        <f>(VLOOKUP(Auswertung!A147,Rekapitulation!$1:$1048576,8,0)+VLOOKUP(Auswertung!A147,Rekapitulation!$1:$1048576,9,0))/3</f>
        <v>73973841.916666672</v>
      </c>
      <c r="E147" s="20">
        <f>(VLOOKUP(Auswertung!A147,Rekapitulation!$1:$1048576,10,0)+VLOOKUP(Auswertung!A147,Rekapitulation!$1:$1048576,11,0))/3</f>
        <v>6017142.5166666666</v>
      </c>
      <c r="F147" s="21">
        <f t="shared" si="14"/>
        <v>7.5222758655777225E-2</v>
      </c>
      <c r="G147" s="22">
        <f>VLOOKUP($A147,STFUSS2022!$1:$1048576,15,0)/100</f>
        <v>1.05</v>
      </c>
      <c r="H147" s="22">
        <f>VLOOKUP($A147,STFUSS2023!$1:$1048576,15,0)/100</f>
        <v>1.05</v>
      </c>
      <c r="I147" s="23">
        <f t="shared" si="15"/>
        <v>1</v>
      </c>
      <c r="J147" s="24">
        <f t="shared" si="16"/>
        <v>0</v>
      </c>
      <c r="K147" s="29">
        <f t="shared" si="17"/>
        <v>0</v>
      </c>
      <c r="L147" s="26">
        <f t="shared" si="18"/>
        <v>0</v>
      </c>
      <c r="M147" s="192">
        <f>VLOOKUP(A147,[1]Auswertung!$1:$1048576,12,0)</f>
        <v>0</v>
      </c>
      <c r="N147" s="191">
        <f t="shared" si="19"/>
        <v>0</v>
      </c>
    </row>
    <row r="148" spans="1:14" s="14" customFormat="1" ht="15.75" hidden="1">
      <c r="A148" s="19">
        <v>120</v>
      </c>
      <c r="B148" s="19" t="s">
        <v>32</v>
      </c>
      <c r="C148" s="19"/>
      <c r="D148" s="20">
        <f>(VLOOKUP(Auswertung!A148,Rekapitulation!$1:$1048576,8,0)+VLOOKUP(Auswertung!A148,Rekapitulation!$1:$1048576,9,0))/3</f>
        <v>17567753.116666667</v>
      </c>
      <c r="E148" s="20">
        <f>(VLOOKUP(Auswertung!A148,Rekapitulation!$1:$1048576,10,0)+VLOOKUP(Auswertung!A148,Rekapitulation!$1:$1048576,11,0))/3</f>
        <v>862319.95000000007</v>
      </c>
      <c r="F148" s="21">
        <f t="shared" si="14"/>
        <v>4.6788742881308749E-2</v>
      </c>
      <c r="G148" s="22">
        <f>VLOOKUP($A148,STFUSS2022!$1:$1048576,15,0)/100</f>
        <v>1.22</v>
      </c>
      <c r="H148" s="22">
        <f>VLOOKUP($A148,STFUSS2023!$1:$1048576,15,0)/100</f>
        <v>1.22</v>
      </c>
      <c r="I148" s="23">
        <f t="shared" si="15"/>
        <v>1</v>
      </c>
      <c r="J148" s="24">
        <f t="shared" si="16"/>
        <v>0</v>
      </c>
      <c r="K148" s="29">
        <f t="shared" si="17"/>
        <v>0</v>
      </c>
      <c r="L148" s="26">
        <f t="shared" si="18"/>
        <v>0</v>
      </c>
      <c r="M148" s="192">
        <f>VLOOKUP(A148,[1]Auswertung!$1:$1048576,12,0)</f>
        <v>0</v>
      </c>
      <c r="N148" s="191">
        <f t="shared" si="19"/>
        <v>0</v>
      </c>
    </row>
    <row r="149" spans="1:14" s="27" customFormat="1" ht="15.75" hidden="1">
      <c r="A149" s="19">
        <v>69</v>
      </c>
      <c r="B149" s="28" t="s">
        <v>73</v>
      </c>
      <c r="C149" s="28">
        <v>1</v>
      </c>
      <c r="D149" s="20">
        <f>(VLOOKUP(Auswertung!A149,Rekapitulation!$1:$1048576,8,0)+VLOOKUP(Auswertung!A149,Rekapitulation!$1:$1048576,9,0))/3</f>
        <v>53450358.466666669</v>
      </c>
      <c r="E149" s="20">
        <f>(VLOOKUP(Auswertung!A149,Rekapitulation!$1:$1048576,10,0)+VLOOKUP(Auswertung!A149,Rekapitulation!$1:$1048576,11,0))/3</f>
        <v>47204908.93333333</v>
      </c>
      <c r="F149" s="21">
        <f t="shared" si="14"/>
        <v>0.46897604221488887</v>
      </c>
      <c r="G149" s="22">
        <f>VLOOKUP($A149,STFUSS2022!$1:$1048576,15,0)/100</f>
        <v>0.97</v>
      </c>
      <c r="H149" s="22">
        <f>VLOOKUP($A149,STFUSS2023!$1:$1048576,15,0)/100</f>
        <v>0.95</v>
      </c>
      <c r="I149" s="23">
        <f t="shared" si="15"/>
        <v>0</v>
      </c>
      <c r="J149" s="24">
        <f t="shared" si="16"/>
        <v>0</v>
      </c>
      <c r="K149" s="29">
        <f t="shared" si="17"/>
        <v>0</v>
      </c>
      <c r="L149" s="54">
        <f t="shared" si="18"/>
        <v>0</v>
      </c>
      <c r="M149" s="192">
        <f>VLOOKUP(A149,[1]Auswertung!$1:$1048576,12,0)</f>
        <v>623879</v>
      </c>
      <c r="N149" s="191">
        <f t="shared" si="19"/>
        <v>623879</v>
      </c>
    </row>
    <row r="150" spans="1:14" s="27" customFormat="1" ht="15.75" hidden="1">
      <c r="A150" s="19">
        <v>200</v>
      </c>
      <c r="B150" s="28" t="s">
        <v>62</v>
      </c>
      <c r="C150" s="28">
        <v>1</v>
      </c>
      <c r="D150" s="20">
        <f>(VLOOKUP(Auswertung!A150,Rekapitulation!$1:$1048576,8,0)+VLOOKUP(Auswertung!A150,Rekapitulation!$1:$1048576,9,0))/3</f>
        <v>23745898.646666665</v>
      </c>
      <c r="E150" s="20">
        <f>(VLOOKUP(Auswertung!A150,Rekapitulation!$1:$1048576,10,0)+VLOOKUP(Auswertung!A150,Rekapitulation!$1:$1048576,11,0))/3</f>
        <v>5711112.833333333</v>
      </c>
      <c r="F150" s="21">
        <f t="shared" si="14"/>
        <v>0.19387957387364041</v>
      </c>
      <c r="G150" s="22">
        <f>VLOOKUP($A150,STFUSS2022!$1:$1048576,15,0)/100</f>
        <v>1.01</v>
      </c>
      <c r="H150" s="22">
        <f>VLOOKUP($A150,STFUSS2023!$1:$1048576,15,0)/100</f>
        <v>1.01</v>
      </c>
      <c r="I150" s="23">
        <f t="shared" si="15"/>
        <v>1</v>
      </c>
      <c r="J150" s="24">
        <f t="shared" si="16"/>
        <v>0</v>
      </c>
      <c r="K150" s="25">
        <f t="shared" si="17"/>
        <v>0</v>
      </c>
      <c r="L150" s="54">
        <f t="shared" si="18"/>
        <v>0</v>
      </c>
      <c r="M150" s="192">
        <f>VLOOKUP(A150,[1]Auswertung!$1:$1048576,12,0)</f>
        <v>96553</v>
      </c>
      <c r="N150" s="191">
        <f t="shared" si="19"/>
        <v>96553</v>
      </c>
    </row>
    <row r="151" spans="1:14" s="27" customFormat="1" ht="15.75" hidden="1">
      <c r="A151" s="19">
        <v>70</v>
      </c>
      <c r="B151" s="19" t="s">
        <v>168</v>
      </c>
      <c r="C151" s="19"/>
      <c r="D151" s="20">
        <f>(VLOOKUP(Auswertung!A151,Rekapitulation!$1:$1048576,8,0)+VLOOKUP(Auswertung!A151,Rekapitulation!$1:$1048576,9,0))/3</f>
        <v>1279191.5166666664</v>
      </c>
      <c r="E151" s="20">
        <f>(VLOOKUP(Auswertung!A151,Rekapitulation!$1:$1048576,10,0)+VLOOKUP(Auswertung!A151,Rekapitulation!$1:$1048576,11,0))/3</f>
        <v>3357.9</v>
      </c>
      <c r="F151" s="21">
        <f t="shared" si="14"/>
        <v>2.6181447329547349E-3</v>
      </c>
      <c r="G151" s="22">
        <f>VLOOKUP($A151,STFUSS2022!$1:$1048576,15,0)/100</f>
        <v>1.1599999999999999</v>
      </c>
      <c r="H151" s="22">
        <f>VLOOKUP($A151,STFUSS2023!$1:$1048576,15,0)/100</f>
        <v>1.1599999999999999</v>
      </c>
      <c r="I151" s="23">
        <f t="shared" si="15"/>
        <v>1</v>
      </c>
      <c r="J151" s="24">
        <f t="shared" si="16"/>
        <v>0</v>
      </c>
      <c r="K151" s="29">
        <f t="shared" si="17"/>
        <v>0</v>
      </c>
      <c r="L151" s="26">
        <f t="shared" si="18"/>
        <v>0</v>
      </c>
      <c r="M151" s="192">
        <f>VLOOKUP(A151,[1]Auswertung!$1:$1048576,12,0)</f>
        <v>0</v>
      </c>
      <c r="N151" s="191">
        <f t="shared" si="19"/>
        <v>0</v>
      </c>
    </row>
    <row r="152" spans="1:14" s="27" customFormat="1" ht="15.75" hidden="1">
      <c r="A152" s="19">
        <v>102</v>
      </c>
      <c r="B152" s="28" t="s">
        <v>169</v>
      </c>
      <c r="C152" s="28">
        <v>1</v>
      </c>
      <c r="D152" s="20">
        <f>(VLOOKUP(Auswertung!A152,Rekapitulation!$1:$1048576,8,0)+VLOOKUP(Auswertung!A152,Rekapitulation!$1:$1048576,9,0))/3</f>
        <v>3943442.5</v>
      </c>
      <c r="E152" s="20">
        <f>(VLOOKUP(Auswertung!A152,Rekapitulation!$1:$1048576,10,0)+VLOOKUP(Auswertung!A152,Rekapitulation!$1:$1048576,11,0))/3</f>
        <v>677658.4833333334</v>
      </c>
      <c r="F152" s="21">
        <f t="shared" si="14"/>
        <v>0.14664437885633885</v>
      </c>
      <c r="G152" s="22">
        <f>VLOOKUP($A152,STFUSS2022!$1:$1048576,15,0)/100</f>
        <v>0.89</v>
      </c>
      <c r="H152" s="22">
        <f>VLOOKUP($A152,STFUSS2023!$1:$1048576,15,0)/100</f>
        <v>0.9</v>
      </c>
      <c r="I152" s="23">
        <f t="shared" si="15"/>
        <v>1</v>
      </c>
      <c r="J152" s="24">
        <f t="shared" si="16"/>
        <v>0</v>
      </c>
      <c r="K152" s="29">
        <f t="shared" si="17"/>
        <v>0</v>
      </c>
      <c r="L152" s="54">
        <f t="shared" si="18"/>
        <v>0</v>
      </c>
      <c r="M152" s="192">
        <f>VLOOKUP(A152,[1]Auswertung!$1:$1048576,12,0)</f>
        <v>13700</v>
      </c>
      <c r="N152" s="191">
        <f t="shared" si="19"/>
        <v>13700</v>
      </c>
    </row>
    <row r="153" spans="1:14" s="27" customFormat="1" ht="15.75" hidden="1">
      <c r="A153" s="19">
        <v>251</v>
      </c>
      <c r="B153" s="19" t="s">
        <v>33</v>
      </c>
      <c r="C153" s="19"/>
      <c r="D153" s="20">
        <f>(VLOOKUP(Auswertung!A153,Rekapitulation!$1:$1048576,8,0)+VLOOKUP(Auswertung!A153,Rekapitulation!$1:$1048576,9,0))/3</f>
        <v>13350799.063333333</v>
      </c>
      <c r="E153" s="20">
        <f>(VLOOKUP(Auswertung!A153,Rekapitulation!$1:$1048576,10,0)+VLOOKUP(Auswertung!A153,Rekapitulation!$1:$1048576,11,0))/3</f>
        <v>881840.3833333333</v>
      </c>
      <c r="F153" s="21">
        <f t="shared" si="14"/>
        <v>6.1959019382020773E-2</v>
      </c>
      <c r="G153" s="22">
        <f>VLOOKUP($A153,STFUSS2022!$1:$1048576,15,0)/100</f>
        <v>1.03</v>
      </c>
      <c r="H153" s="22">
        <f>VLOOKUP($A153,STFUSS2023!$1:$1048576,15,0)/100</f>
        <v>1.03</v>
      </c>
      <c r="I153" s="23">
        <f t="shared" si="15"/>
        <v>1</v>
      </c>
      <c r="J153" s="24">
        <f t="shared" si="16"/>
        <v>0</v>
      </c>
      <c r="K153" s="29">
        <f t="shared" si="17"/>
        <v>0</v>
      </c>
      <c r="L153" s="26">
        <f t="shared" si="18"/>
        <v>0</v>
      </c>
      <c r="M153" s="192">
        <f>VLOOKUP(A153,[1]Auswertung!$1:$1048576,12,0)</f>
        <v>0</v>
      </c>
      <c r="N153" s="191">
        <f t="shared" si="19"/>
        <v>0</v>
      </c>
    </row>
    <row r="154" spans="1:14" s="14" customFormat="1" ht="15.75" hidden="1">
      <c r="A154" s="19">
        <v>180</v>
      </c>
      <c r="B154" s="19" t="s">
        <v>50</v>
      </c>
      <c r="C154" s="19"/>
      <c r="D154" s="20">
        <f>(VLOOKUP(Auswertung!A154,Rekapitulation!$1:$1048576,8,0)+VLOOKUP(Auswertung!A154,Rekapitulation!$1:$1048576,9,0))/3</f>
        <v>10075127.299999999</v>
      </c>
      <c r="E154" s="20">
        <f>(VLOOKUP(Auswertung!A154,Rekapitulation!$1:$1048576,10,0)+VLOOKUP(Auswertung!A154,Rekapitulation!$1:$1048576,11,0))/3</f>
        <v>513035.6166666667</v>
      </c>
      <c r="F154" s="21">
        <f t="shared" si="14"/>
        <v>4.845369500870686E-2</v>
      </c>
      <c r="G154" s="22">
        <f>VLOOKUP($A154,STFUSS2022!$1:$1048576,15,0)/100</f>
        <v>1.1599999999999999</v>
      </c>
      <c r="H154" s="22">
        <f>VLOOKUP($A154,STFUSS2023!$1:$1048576,15,0)/100</f>
        <v>1.1599999999999999</v>
      </c>
      <c r="I154" s="23">
        <f t="shared" si="15"/>
        <v>1</v>
      </c>
      <c r="J154" s="24">
        <f t="shared" si="16"/>
        <v>0</v>
      </c>
      <c r="K154" s="29">
        <f t="shared" si="17"/>
        <v>0</v>
      </c>
      <c r="L154" s="26">
        <f t="shared" si="18"/>
        <v>0</v>
      </c>
      <c r="M154" s="192">
        <f>VLOOKUP(A154,[1]Auswertung!$1:$1048576,12,0)</f>
        <v>0</v>
      </c>
      <c r="N154" s="191">
        <f t="shared" si="19"/>
        <v>0</v>
      </c>
    </row>
    <row r="155" spans="1:14" s="27" customFormat="1" ht="15.75" hidden="1">
      <c r="A155" s="19">
        <v>14</v>
      </c>
      <c r="B155" s="19" t="s">
        <v>136</v>
      </c>
      <c r="C155" s="19"/>
      <c r="D155" s="20">
        <f>(VLOOKUP(Auswertung!A155,Rekapitulation!$1:$1048576,8,0)+VLOOKUP(Auswertung!A155,Rekapitulation!$1:$1048576,9,0))/3</f>
        <v>24672937.833333332</v>
      </c>
      <c r="E155" s="20">
        <f>(VLOOKUP(Auswertung!A155,Rekapitulation!$1:$1048576,10,0)+VLOOKUP(Auswertung!A155,Rekapitulation!$1:$1048576,11,0))/3</f>
        <v>1620774.4166666667</v>
      </c>
      <c r="F155" s="21">
        <f t="shared" si="14"/>
        <v>6.1641140712896739E-2</v>
      </c>
      <c r="G155" s="22">
        <f>VLOOKUP($A155,STFUSS2022!$1:$1048576,15,0)/100</f>
        <v>0.89</v>
      </c>
      <c r="H155" s="22">
        <f>VLOOKUP($A155,STFUSS2023!$1:$1048576,15,0)/100</f>
        <v>0.89</v>
      </c>
      <c r="I155" s="23">
        <f t="shared" si="15"/>
        <v>1</v>
      </c>
      <c r="J155" s="24">
        <f t="shared" si="16"/>
        <v>0</v>
      </c>
      <c r="K155" s="29">
        <f t="shared" si="17"/>
        <v>0</v>
      </c>
      <c r="L155" s="26">
        <f t="shared" si="18"/>
        <v>0</v>
      </c>
      <c r="M155" s="192">
        <f>VLOOKUP(A155,[1]Auswertung!$1:$1048576,12,0)</f>
        <v>0</v>
      </c>
      <c r="N155" s="191">
        <f t="shared" si="19"/>
        <v>0</v>
      </c>
    </row>
    <row r="156" spans="1:14" s="14" customFormat="1" ht="15.75" hidden="1">
      <c r="A156" s="19">
        <v>121</v>
      </c>
      <c r="B156" s="19" t="s">
        <v>63</v>
      </c>
      <c r="C156" s="19"/>
      <c r="D156" s="20">
        <f>(VLOOKUP(Auswertung!A156,Rekapitulation!$1:$1048576,8,0)+VLOOKUP(Auswertung!A156,Rekapitulation!$1:$1048576,9,0))/3</f>
        <v>49767328.550000004</v>
      </c>
      <c r="E156" s="20">
        <f>(VLOOKUP(Auswertung!A156,Rekapitulation!$1:$1048576,10,0)+VLOOKUP(Auswertung!A156,Rekapitulation!$1:$1048576,11,0))/3</f>
        <v>6573308.416666667</v>
      </c>
      <c r="F156" s="21">
        <f t="shared" si="14"/>
        <v>0.11667082181828534</v>
      </c>
      <c r="G156" s="22">
        <f>VLOOKUP($A156,STFUSS2022!$1:$1048576,15,0)/100</f>
        <v>1.19</v>
      </c>
      <c r="H156" s="22">
        <f>VLOOKUP($A156,STFUSS2023!$1:$1048576,15,0)/100</f>
        <v>1.19</v>
      </c>
      <c r="I156" s="23">
        <f t="shared" si="15"/>
        <v>1</v>
      </c>
      <c r="J156" s="24">
        <f t="shared" si="16"/>
        <v>0</v>
      </c>
      <c r="K156" s="29">
        <f t="shared" si="17"/>
        <v>0</v>
      </c>
      <c r="L156" s="26">
        <f t="shared" si="18"/>
        <v>0</v>
      </c>
      <c r="M156" s="192">
        <f>VLOOKUP(A156,[1]Auswertung!$1:$1048576,12,0)</f>
        <v>0</v>
      </c>
      <c r="N156" s="191">
        <f t="shared" si="19"/>
        <v>0</v>
      </c>
    </row>
    <row r="157" spans="1:14" s="27" customFormat="1" ht="15.75" hidden="1">
      <c r="A157" s="19">
        <v>298</v>
      </c>
      <c r="B157" s="28" t="s">
        <v>101</v>
      </c>
      <c r="C157" s="28"/>
      <c r="D157" s="20">
        <f>(VLOOKUP(Auswertung!A157,Rekapitulation!$1:$1048576,8,0)+VLOOKUP(Auswertung!A157,Rekapitulation!$1:$1048576,9,0))/3</f>
        <v>18421065.800000001</v>
      </c>
      <c r="E157" s="20">
        <f>(VLOOKUP(Auswertung!A157,Rekapitulation!$1:$1048576,10,0)+VLOOKUP(Auswertung!A157,Rekapitulation!$1:$1048576,11,0))/3</f>
        <v>386022.26666666666</v>
      </c>
      <c r="F157" s="21">
        <f t="shared" si="14"/>
        <v>2.0525360720293821E-2</v>
      </c>
      <c r="G157" s="22">
        <f>VLOOKUP($A157,STFUSS2022!$1:$1048576,15,0)/100</f>
        <v>0.9</v>
      </c>
      <c r="H157" s="22">
        <f>VLOOKUP($A157,STFUSS2023!$1:$1048576,15,0)/100</f>
        <v>0.88</v>
      </c>
      <c r="I157" s="23">
        <f t="shared" si="15"/>
        <v>0</v>
      </c>
      <c r="J157" s="24">
        <f t="shared" si="16"/>
        <v>0</v>
      </c>
      <c r="K157" s="29">
        <f t="shared" si="17"/>
        <v>0</v>
      </c>
      <c r="L157" s="26">
        <f t="shared" si="18"/>
        <v>0</v>
      </c>
      <c r="M157" s="192">
        <f>VLOOKUP(A157,[1]Auswertung!$1:$1048576,12,0)</f>
        <v>0</v>
      </c>
      <c r="N157" s="191">
        <f t="shared" si="19"/>
        <v>0</v>
      </c>
    </row>
    <row r="158" spans="1:14" s="27" customFormat="1" ht="15.75" hidden="1">
      <c r="A158" s="19">
        <v>71</v>
      </c>
      <c r="B158" s="19" t="s">
        <v>82</v>
      </c>
      <c r="C158" s="19"/>
      <c r="D158" s="20">
        <f>(VLOOKUP(Auswertung!A158,Rekapitulation!$1:$1048576,8,0)+VLOOKUP(Auswertung!A158,Rekapitulation!$1:$1048576,9,0))/3</f>
        <v>4505512.2666666666</v>
      </c>
      <c r="E158" s="20">
        <f>(VLOOKUP(Auswertung!A158,Rekapitulation!$1:$1048576,10,0)+VLOOKUP(Auswertung!A158,Rekapitulation!$1:$1048576,11,0))/3</f>
        <v>181745.86666666667</v>
      </c>
      <c r="F158" s="21">
        <f t="shared" si="14"/>
        <v>3.8774452248359216E-2</v>
      </c>
      <c r="G158" s="22">
        <f>VLOOKUP($A158,STFUSS2022!$1:$1048576,15,0)/100</f>
        <v>1.04</v>
      </c>
      <c r="H158" s="22">
        <f>VLOOKUP($A158,STFUSS2023!$1:$1048576,15,0)/100</f>
        <v>0.99</v>
      </c>
      <c r="I158" s="23">
        <f t="shared" si="15"/>
        <v>0</v>
      </c>
      <c r="J158" s="24">
        <f t="shared" si="16"/>
        <v>0</v>
      </c>
      <c r="K158" s="29">
        <f t="shared" si="17"/>
        <v>0</v>
      </c>
      <c r="L158" s="26">
        <f t="shared" si="18"/>
        <v>0</v>
      </c>
      <c r="M158" s="192">
        <f>VLOOKUP(A158,[1]Auswertung!$1:$1048576,12,0)</f>
        <v>0</v>
      </c>
      <c r="N158" s="191">
        <f t="shared" si="19"/>
        <v>0</v>
      </c>
    </row>
    <row r="159" spans="1:14" s="27" customFormat="1" ht="15.75" hidden="1">
      <c r="A159" s="19">
        <v>181</v>
      </c>
      <c r="B159" s="19" t="s">
        <v>102</v>
      </c>
      <c r="C159" s="19"/>
      <c r="D159" s="20">
        <f>(VLOOKUP(Auswertung!A159,Rekapitulation!$1:$1048576,8,0)+VLOOKUP(Auswertung!A159,Rekapitulation!$1:$1048576,9,0))/3</f>
        <v>3624790.6966666668</v>
      </c>
      <c r="E159" s="20">
        <f>(VLOOKUP(Auswertung!A159,Rekapitulation!$1:$1048576,10,0)+VLOOKUP(Auswertung!A159,Rekapitulation!$1:$1048576,11,0))/3</f>
        <v>257539.75</v>
      </c>
      <c r="F159" s="21">
        <f t="shared" si="14"/>
        <v>6.6336380567790482E-2</v>
      </c>
      <c r="G159" s="22">
        <f>VLOOKUP($A159,STFUSS2022!$1:$1048576,15,0)/100</f>
        <v>1.29</v>
      </c>
      <c r="H159" s="22">
        <f>VLOOKUP($A159,STFUSS2023!$1:$1048576,15,0)/100</f>
        <v>1.26</v>
      </c>
      <c r="I159" s="23">
        <f t="shared" si="15"/>
        <v>0</v>
      </c>
      <c r="J159" s="24">
        <f t="shared" si="16"/>
        <v>0</v>
      </c>
      <c r="K159" s="29">
        <f t="shared" si="17"/>
        <v>0</v>
      </c>
      <c r="L159" s="26">
        <f t="shared" si="18"/>
        <v>0</v>
      </c>
      <c r="M159" s="192">
        <f>VLOOKUP(A159,[1]Auswertung!$1:$1048576,12,0)</f>
        <v>0</v>
      </c>
      <c r="N159" s="191">
        <f t="shared" si="19"/>
        <v>0</v>
      </c>
    </row>
    <row r="160" spans="1:14" s="27" customFormat="1" ht="15.75" hidden="1">
      <c r="A160" s="19">
        <v>182</v>
      </c>
      <c r="B160" s="19" t="s">
        <v>150</v>
      </c>
      <c r="C160" s="19"/>
      <c r="D160" s="20">
        <f>(VLOOKUP(Auswertung!A160,Rekapitulation!$1:$1048576,8,0)+VLOOKUP(Auswertung!A160,Rekapitulation!$1:$1048576,9,0))/3</f>
        <v>2202900.4633333334</v>
      </c>
      <c r="E160" s="20">
        <f>(VLOOKUP(Auswertung!A160,Rekapitulation!$1:$1048576,10,0)+VLOOKUP(Auswertung!A160,Rekapitulation!$1:$1048576,11,0))/3</f>
        <v>38745.383333333331</v>
      </c>
      <c r="F160" s="21">
        <f t="shared" si="14"/>
        <v>1.7284346405989071E-2</v>
      </c>
      <c r="G160" s="22">
        <f>VLOOKUP($A160,STFUSS2022!$1:$1048576,15,0)/100</f>
        <v>1.29</v>
      </c>
      <c r="H160" s="22">
        <f>VLOOKUP($A160,STFUSS2023!$1:$1048576,15,0)/100</f>
        <v>1.27</v>
      </c>
      <c r="I160" s="23">
        <f t="shared" si="15"/>
        <v>0</v>
      </c>
      <c r="J160" s="24">
        <f t="shared" si="16"/>
        <v>0</v>
      </c>
      <c r="K160" s="29">
        <f t="shared" si="17"/>
        <v>0</v>
      </c>
      <c r="L160" s="26">
        <f t="shared" si="18"/>
        <v>0</v>
      </c>
      <c r="M160" s="192">
        <f>VLOOKUP(A160,[1]Auswertung!$1:$1048576,12,0)</f>
        <v>0</v>
      </c>
      <c r="N160" s="191">
        <f t="shared" si="19"/>
        <v>0</v>
      </c>
    </row>
    <row r="161" spans="1:14" s="27" customFormat="1" ht="15.75" hidden="1">
      <c r="A161" s="19">
        <v>72</v>
      </c>
      <c r="B161" s="19" t="s">
        <v>103</v>
      </c>
      <c r="C161" s="19"/>
      <c r="D161" s="20">
        <f>(VLOOKUP(Auswertung!A161,Rekapitulation!$1:$1048576,8,0)+VLOOKUP(Auswertung!A161,Rekapitulation!$1:$1048576,9,0))/3</f>
        <v>25535735.300000001</v>
      </c>
      <c r="E161" s="20">
        <f>(VLOOKUP(Auswertung!A161,Rekapitulation!$1:$1048576,10,0)+VLOOKUP(Auswertung!A161,Rekapitulation!$1:$1048576,11,0))/3</f>
        <v>769506.41666666663</v>
      </c>
      <c r="F161" s="21">
        <f t="shared" si="14"/>
        <v>2.9252968855219341E-2</v>
      </c>
      <c r="G161" s="22">
        <f>VLOOKUP($A161,STFUSS2022!$1:$1048576,15,0)/100</f>
        <v>0.76</v>
      </c>
      <c r="H161" s="22">
        <f>VLOOKUP($A161,STFUSS2023!$1:$1048576,15,0)/100</f>
        <v>0.76</v>
      </c>
      <c r="I161" s="23">
        <f t="shared" si="15"/>
        <v>1</v>
      </c>
      <c r="J161" s="24">
        <f t="shared" si="16"/>
        <v>0</v>
      </c>
      <c r="K161" s="29">
        <f t="shared" si="17"/>
        <v>0</v>
      </c>
      <c r="L161" s="26">
        <f t="shared" si="18"/>
        <v>0</v>
      </c>
      <c r="M161" s="192">
        <f>VLOOKUP(A161,[1]Auswertung!$1:$1048576,12,0)</f>
        <v>0</v>
      </c>
      <c r="N161" s="191">
        <f t="shared" si="19"/>
        <v>0</v>
      </c>
    </row>
    <row r="162" spans="1:14" s="27" customFormat="1" ht="15.75">
      <c r="A162" s="19">
        <v>230</v>
      </c>
      <c r="B162" s="28" t="s">
        <v>34</v>
      </c>
      <c r="C162" s="28">
        <v>1</v>
      </c>
      <c r="D162" s="20">
        <f>(VLOOKUP(Auswertung!A162,Rekapitulation!$1:$1048576,8,0)+VLOOKUP(Auswertung!A162,Rekapitulation!$1:$1048576,9,0))/3</f>
        <v>238607691.72333336</v>
      </c>
      <c r="E162" s="20">
        <f>(VLOOKUP(Auswertung!A162,Rekapitulation!$1:$1048576,10,0)+VLOOKUP(Auswertung!A162,Rekapitulation!$1:$1048576,11,0))/3</f>
        <v>70597059.683333337</v>
      </c>
      <c r="F162" s="21">
        <f t="shared" si="14"/>
        <v>0.22831815928495855</v>
      </c>
      <c r="G162" s="22">
        <f>VLOOKUP($A162,STFUSS2022!$1:$1048576,15,0)/100</f>
        <v>1.25</v>
      </c>
      <c r="H162" s="22">
        <f>VLOOKUP($A162,STFUSS2023!$1:$1048576,15,0)/100</f>
        <v>1.25</v>
      </c>
      <c r="I162" s="23">
        <f t="shared" si="15"/>
        <v>1</v>
      </c>
      <c r="J162" s="24">
        <f t="shared" si="16"/>
        <v>88246324.604166672</v>
      </c>
      <c r="K162" s="29">
        <f t="shared" si="17"/>
        <v>7.0338606553886573E-2</v>
      </c>
      <c r="L162" s="54">
        <f t="shared" si="18"/>
        <v>1406772</v>
      </c>
      <c r="M162" s="192">
        <f>VLOOKUP(A162,[1]Auswertung!$1:$1048576,12,0)</f>
        <v>1325517</v>
      </c>
      <c r="N162" s="191">
        <f t="shared" si="19"/>
        <v>-81255</v>
      </c>
    </row>
    <row r="163" spans="1:14" s="27" customFormat="1" ht="15.75" hidden="1">
      <c r="A163" s="19">
        <v>231</v>
      </c>
      <c r="B163" s="19" t="s">
        <v>121</v>
      </c>
      <c r="C163" s="19"/>
      <c r="D163" s="20">
        <f>(VLOOKUP(Auswertung!A163,Rekapitulation!$1:$1048576,8,0)+VLOOKUP(Auswertung!A163,Rekapitulation!$1:$1048576,9,0))/3</f>
        <v>11324894.383333333</v>
      </c>
      <c r="E163" s="20">
        <f>(VLOOKUP(Auswertung!A163,Rekapitulation!$1:$1048576,10,0)+VLOOKUP(Auswertung!A163,Rekapitulation!$1:$1048576,11,0))/3</f>
        <v>618731.43333333335</v>
      </c>
      <c r="F163" s="21">
        <f t="shared" si="14"/>
        <v>5.180432163823552E-2</v>
      </c>
      <c r="G163" s="22">
        <f>VLOOKUP($A163,STFUSS2022!$1:$1048576,15,0)/100</f>
        <v>1.18</v>
      </c>
      <c r="H163" s="22">
        <f>VLOOKUP($A163,STFUSS2023!$1:$1048576,15,0)/100</f>
        <v>1.18</v>
      </c>
      <c r="I163" s="23">
        <f t="shared" si="15"/>
        <v>1</v>
      </c>
      <c r="J163" s="24">
        <f t="shared" si="16"/>
        <v>0</v>
      </c>
      <c r="K163" s="29">
        <f t="shared" si="17"/>
        <v>0</v>
      </c>
      <c r="L163" s="26">
        <f t="shared" si="18"/>
        <v>0</v>
      </c>
      <c r="M163" s="192">
        <f>VLOOKUP(A163,[1]Auswertung!$1:$1048576,12,0)</f>
        <v>0</v>
      </c>
      <c r="N163" s="191">
        <f t="shared" si="19"/>
        <v>0</v>
      </c>
    </row>
    <row r="164" spans="1:14" s="27" customFormat="1" ht="15.75" hidden="1">
      <c r="A164" s="19">
        <v>161</v>
      </c>
      <c r="B164" s="19" t="s">
        <v>38</v>
      </c>
      <c r="C164" s="19"/>
      <c r="D164" s="20">
        <f>(VLOOKUP(Auswertung!A164,Rekapitulation!$1:$1048576,8,0)+VLOOKUP(Auswertung!A164,Rekapitulation!$1:$1048576,9,0))/3</f>
        <v>157275837.95000002</v>
      </c>
      <c r="E164" s="20">
        <f>(VLOOKUP(Auswertung!A164,Rekapitulation!$1:$1048576,10,0)+VLOOKUP(Auswertung!A164,Rekapitulation!$1:$1048576,11,0))/3</f>
        <v>6996619.4666666659</v>
      </c>
      <c r="F164" s="21">
        <f t="shared" si="14"/>
        <v>4.2591555375105783E-2</v>
      </c>
      <c r="G164" s="22">
        <f>VLOOKUP($A164,STFUSS2022!$1:$1048576,15,0)/100</f>
        <v>0.82</v>
      </c>
      <c r="H164" s="22">
        <f>VLOOKUP($A164,STFUSS2023!$1:$1048576,15,0)/100</f>
        <v>0.79</v>
      </c>
      <c r="I164" s="23">
        <f t="shared" si="15"/>
        <v>0</v>
      </c>
      <c r="J164" s="24">
        <f t="shared" si="16"/>
        <v>0</v>
      </c>
      <c r="K164" s="29">
        <f t="shared" si="17"/>
        <v>0</v>
      </c>
      <c r="L164" s="26">
        <f t="shared" si="18"/>
        <v>0</v>
      </c>
      <c r="M164" s="192">
        <f>VLOOKUP(A164,[1]Auswertung!$1:$1048576,12,0)</f>
        <v>0</v>
      </c>
      <c r="N164" s="191">
        <f t="shared" si="19"/>
        <v>0</v>
      </c>
    </row>
    <row r="165" spans="1:14" s="27" customFormat="1" ht="15.75" hidden="1">
      <c r="A165" s="19">
        <v>160</v>
      </c>
      <c r="B165" s="19" t="s">
        <v>151</v>
      </c>
      <c r="C165" s="19"/>
      <c r="D165" s="20">
        <f>(VLOOKUP(Auswertung!A165,Rekapitulation!$1:$1048576,8,0)+VLOOKUP(Auswertung!A165,Rekapitulation!$1:$1048576,9,0))/3</f>
        <v>69538104.816666678</v>
      </c>
      <c r="E165" s="20">
        <f>(VLOOKUP(Auswertung!A165,Rekapitulation!$1:$1048576,10,0)+VLOOKUP(Auswertung!A165,Rekapitulation!$1:$1048576,11,0))/3</f>
        <v>1380608.8666666669</v>
      </c>
      <c r="F165" s="21">
        <f t="shared" si="14"/>
        <v>1.9467483192537442E-2</v>
      </c>
      <c r="G165" s="22">
        <f>VLOOKUP($A165,STFUSS2022!$1:$1048576,15,0)/100</f>
        <v>0.81</v>
      </c>
      <c r="H165" s="22">
        <f>VLOOKUP($A165,STFUSS2023!$1:$1048576,15,0)/100</f>
        <v>0.81</v>
      </c>
      <c r="I165" s="23">
        <f t="shared" si="15"/>
        <v>1</v>
      </c>
      <c r="J165" s="24">
        <f t="shared" si="16"/>
        <v>0</v>
      </c>
      <c r="K165" s="29">
        <f t="shared" si="17"/>
        <v>0</v>
      </c>
      <c r="L165" s="26">
        <f t="shared" si="18"/>
        <v>0</v>
      </c>
      <c r="M165" s="192">
        <f>VLOOKUP(A165,[1]Auswertung!$1:$1048576,12,0)</f>
        <v>0</v>
      </c>
      <c r="N165" s="191">
        <f t="shared" si="19"/>
        <v>0</v>
      </c>
    </row>
    <row r="166" spans="1:14" s="27" customFormat="1" ht="15.75">
      <c r="A166" s="19">
        <v>261</v>
      </c>
      <c r="B166" s="28" t="s">
        <v>35</v>
      </c>
      <c r="C166" s="28">
        <v>1</v>
      </c>
      <c r="D166" s="20">
        <f>(VLOOKUP(Auswertung!A166,Rekapitulation!$1:$1048576,8,0)+VLOOKUP(Auswertung!A166,Rekapitulation!$1:$1048576,9,0))/3</f>
        <v>1404159104.8966668</v>
      </c>
      <c r="E166" s="20">
        <f>(VLOOKUP(Auswertung!A166,Rekapitulation!$1:$1048576,10,0)+VLOOKUP(Auswertung!A166,Rekapitulation!$1:$1048576,11,0))/3</f>
        <v>770668028.01666677</v>
      </c>
      <c r="F166" s="21">
        <f t="shared" si="14"/>
        <v>0.35435829190906909</v>
      </c>
      <c r="G166" s="22">
        <f>VLOOKUP($A166,STFUSS2022!$1:$1048576,15,0)/100</f>
        <v>1.19</v>
      </c>
      <c r="H166" s="22">
        <f>VLOOKUP($A166,STFUSS2023!$1:$1048576,15,0)/100</f>
        <v>1.19</v>
      </c>
      <c r="I166" s="23">
        <f t="shared" si="15"/>
        <v>1</v>
      </c>
      <c r="J166" s="24">
        <f t="shared" si="16"/>
        <v>917094953.33983338</v>
      </c>
      <c r="K166" s="29">
        <f t="shared" si="17"/>
        <v>0.73099000309503781</v>
      </c>
      <c r="L166" s="26">
        <f>20000000-SUM(L7:L165)</f>
        <v>14619799</v>
      </c>
      <c r="M166" s="192">
        <f>VLOOKUP(A166,[1]Auswertung!$1:$1048576,12,0)</f>
        <v>13764270</v>
      </c>
      <c r="N166" s="191">
        <f t="shared" si="19"/>
        <v>-855529</v>
      </c>
    </row>
    <row r="167" spans="1:14" s="14" customFormat="1" ht="15.75">
      <c r="A167" s="15"/>
      <c r="B167" s="15"/>
      <c r="C167" s="15"/>
      <c r="D167" s="16"/>
      <c r="E167" s="16"/>
      <c r="F167" s="30"/>
      <c r="G167" s="31"/>
      <c r="H167" s="31"/>
      <c r="I167" s="31"/>
      <c r="J167" s="31"/>
      <c r="K167" s="18"/>
      <c r="L167" s="16"/>
      <c r="M167" s="191"/>
    </row>
    <row r="168" spans="1:14" s="14" customFormat="1" ht="16.5" thickBot="1">
      <c r="A168" s="15"/>
      <c r="B168" s="15" t="s">
        <v>195</v>
      </c>
      <c r="C168" s="15"/>
      <c r="D168" s="20">
        <f>SUM(D7:D167)</f>
        <v>5164404881.0700006</v>
      </c>
      <c r="E168" s="20">
        <f>SUM(E7:E167)</f>
        <v>1390321434.6666665</v>
      </c>
      <c r="F168" s="21">
        <f>+E168/(E168+D168)</f>
        <v>0.21210976136849005</v>
      </c>
      <c r="G168" s="22"/>
      <c r="H168" s="22"/>
      <c r="I168" s="22"/>
      <c r="J168" s="32">
        <f>SUM(J7:J167)</f>
        <v>1254593016.9452667</v>
      </c>
      <c r="K168" s="33">
        <f>SUM(K7:K167)</f>
        <v>1</v>
      </c>
      <c r="L168" s="34">
        <f>SUM(L7:L167)</f>
        <v>20000000</v>
      </c>
      <c r="M168" s="191" t="e">
        <f>SUM(M7:M166)</f>
        <v>#N/A</v>
      </c>
      <c r="N168" s="191" t="e">
        <f>SUM(N7:N166)</f>
        <v>#N/A</v>
      </c>
    </row>
    <row r="169" spans="1:14" s="14" customFormat="1" ht="15.75">
      <c r="D169" s="35"/>
      <c r="E169" s="35"/>
      <c r="F169" s="35"/>
      <c r="G169" s="35"/>
      <c r="H169" s="35"/>
      <c r="I169" s="35"/>
      <c r="J169" s="35"/>
      <c r="M169" s="191"/>
    </row>
    <row r="170" spans="1:14" s="14" customFormat="1" ht="15.75">
      <c r="A170" s="14" t="s">
        <v>207</v>
      </c>
      <c r="B170" s="14" t="s">
        <v>208</v>
      </c>
      <c r="D170" s="35"/>
      <c r="E170" s="35"/>
      <c r="F170" s="35"/>
      <c r="G170" s="35"/>
      <c r="H170" s="35"/>
      <c r="I170" s="35"/>
      <c r="J170" s="35"/>
      <c r="M170" s="191"/>
    </row>
    <row r="171" spans="1:14" s="14" customFormat="1" ht="15.75">
      <c r="D171" s="35"/>
      <c r="E171" s="35"/>
      <c r="F171" s="35"/>
      <c r="G171" s="35"/>
      <c r="H171" s="35"/>
      <c r="I171" s="35"/>
      <c r="J171" s="35"/>
      <c r="M171" s="191"/>
    </row>
    <row r="172" spans="1:14" s="14" customFormat="1" ht="15.75">
      <c r="A172" s="14" t="s">
        <v>209</v>
      </c>
      <c r="B172" s="202" t="s">
        <v>210</v>
      </c>
      <c r="C172" s="202"/>
      <c r="D172" s="202"/>
      <c r="E172" s="202"/>
      <c r="F172" s="202"/>
      <c r="G172" s="202"/>
      <c r="H172" s="202"/>
      <c r="I172" s="202"/>
      <c r="J172" s="202"/>
      <c r="K172" s="202"/>
      <c r="L172" s="202"/>
      <c r="M172" s="191"/>
    </row>
    <row r="173" spans="1:14" s="14" customFormat="1" ht="15.75">
      <c r="B173" s="202"/>
      <c r="C173" s="202"/>
      <c r="D173" s="202"/>
      <c r="E173" s="202"/>
      <c r="F173" s="202"/>
      <c r="G173" s="202"/>
      <c r="H173" s="202"/>
      <c r="I173" s="202"/>
      <c r="J173" s="202"/>
      <c r="K173" s="202"/>
      <c r="L173" s="202"/>
      <c r="M173" s="191"/>
    </row>
    <row r="174" spans="1:14" s="14" customFormat="1" ht="15.75">
      <c r="B174" s="202"/>
      <c r="C174" s="202"/>
      <c r="D174" s="202"/>
      <c r="E174" s="202"/>
      <c r="F174" s="202"/>
      <c r="G174" s="202"/>
      <c r="H174" s="202"/>
      <c r="I174" s="202"/>
      <c r="J174" s="202"/>
      <c r="K174" s="202"/>
      <c r="L174" s="202"/>
      <c r="M174" s="191"/>
    </row>
    <row r="175" spans="1:14" s="14" customFormat="1" ht="15.75">
      <c r="D175" s="35"/>
      <c r="E175" s="35"/>
      <c r="F175" s="35"/>
      <c r="G175" s="35"/>
      <c r="H175" s="35"/>
      <c r="I175" s="35"/>
      <c r="J175" s="35"/>
      <c r="M175" s="191"/>
    </row>
    <row r="176" spans="1:14" s="14" customFormat="1" ht="15.75">
      <c r="A176" s="14" t="s">
        <v>211</v>
      </c>
      <c r="B176" s="202" t="s">
        <v>212</v>
      </c>
      <c r="C176" s="202"/>
      <c r="D176" s="202"/>
      <c r="E176" s="202"/>
      <c r="F176" s="202"/>
      <c r="G176" s="202"/>
      <c r="H176" s="202"/>
      <c r="I176" s="202"/>
      <c r="J176" s="202"/>
      <c r="K176" s="202"/>
      <c r="L176" s="202"/>
      <c r="M176" s="191"/>
    </row>
    <row r="177" spans="2:13" s="14" customFormat="1" ht="15.75">
      <c r="B177" s="202"/>
      <c r="C177" s="202"/>
      <c r="D177" s="202"/>
      <c r="E177" s="202"/>
      <c r="F177" s="202"/>
      <c r="G177" s="202"/>
      <c r="H177" s="202"/>
      <c r="I177" s="202"/>
      <c r="J177" s="202"/>
      <c r="K177" s="202"/>
      <c r="L177" s="202"/>
      <c r="M177" s="191"/>
    </row>
    <row r="178" spans="2:13" s="14" customFormat="1" ht="15.75">
      <c r="D178" s="36"/>
      <c r="E178" s="36"/>
      <c r="F178" s="36"/>
      <c r="G178" s="36"/>
      <c r="H178" s="36"/>
      <c r="I178" s="36"/>
      <c r="J178" s="36"/>
      <c r="M178" s="191"/>
    </row>
    <row r="179" spans="2:13" s="14" customFormat="1" ht="15.75">
      <c r="D179" s="36"/>
      <c r="E179" s="36"/>
      <c r="F179" s="36"/>
      <c r="G179" s="36"/>
      <c r="H179" s="36"/>
      <c r="I179" s="36"/>
      <c r="J179" s="36"/>
      <c r="M179" s="191"/>
    </row>
    <row r="180" spans="2:13" s="14" customFormat="1" ht="15.75">
      <c r="D180" s="36"/>
      <c r="E180" s="36"/>
      <c r="F180" s="36"/>
      <c r="G180" s="36"/>
      <c r="H180" s="36"/>
      <c r="I180" s="36"/>
      <c r="J180" s="36"/>
      <c r="M180" s="191"/>
    </row>
    <row r="181" spans="2:13" s="14" customFormat="1" ht="15.75">
      <c r="D181" s="36"/>
      <c r="E181" s="36"/>
      <c r="F181" s="36"/>
      <c r="G181" s="36"/>
      <c r="H181" s="36"/>
      <c r="I181" s="36"/>
      <c r="J181" s="36"/>
      <c r="M181" s="191"/>
    </row>
    <row r="182" spans="2:13" s="14" customFormat="1" ht="15.75">
      <c r="D182" s="36"/>
      <c r="E182" s="36"/>
      <c r="F182" s="36"/>
      <c r="G182" s="36"/>
      <c r="H182" s="36"/>
      <c r="I182" s="36"/>
      <c r="J182" s="36"/>
      <c r="M182" s="191"/>
    </row>
    <row r="183" spans="2:13" s="14" customFormat="1" ht="15.75">
      <c r="D183" s="36"/>
      <c r="E183" s="36"/>
      <c r="F183" s="36"/>
      <c r="G183" s="36"/>
      <c r="H183" s="36"/>
      <c r="I183" s="36"/>
      <c r="J183" s="36"/>
      <c r="M183" s="191"/>
    </row>
    <row r="184" spans="2:13" s="14" customFormat="1" ht="15.75">
      <c r="D184" s="36"/>
      <c r="E184" s="36"/>
      <c r="F184" s="36"/>
      <c r="G184" s="36"/>
      <c r="H184" s="36"/>
      <c r="I184" s="36"/>
      <c r="J184" s="36"/>
      <c r="M184" s="191"/>
    </row>
    <row r="185" spans="2:13" s="14" customFormat="1" ht="15.75">
      <c r="D185" s="36"/>
      <c r="E185" s="36"/>
      <c r="F185" s="36"/>
      <c r="G185" s="36"/>
      <c r="H185" s="36"/>
      <c r="I185" s="36"/>
      <c r="J185" s="36"/>
      <c r="M185" s="191"/>
    </row>
    <row r="186" spans="2:13" s="14" customFormat="1" ht="15.75">
      <c r="D186" s="36"/>
      <c r="E186" s="36"/>
      <c r="F186" s="36"/>
      <c r="G186" s="36"/>
      <c r="H186" s="36"/>
      <c r="I186" s="36"/>
      <c r="J186" s="36"/>
      <c r="M186" s="191"/>
    </row>
    <row r="187" spans="2:13" s="14" customFormat="1" ht="15.75">
      <c r="D187" s="36"/>
      <c r="E187" s="36"/>
      <c r="F187" s="36"/>
      <c r="G187" s="36"/>
      <c r="H187" s="36"/>
      <c r="I187" s="36"/>
      <c r="J187" s="36"/>
      <c r="M187" s="191"/>
    </row>
    <row r="188" spans="2:13" s="14" customFormat="1" ht="15.75">
      <c r="D188" s="36"/>
      <c r="E188" s="36"/>
      <c r="F188" s="36"/>
      <c r="G188" s="36"/>
      <c r="H188" s="36"/>
      <c r="I188" s="36"/>
      <c r="J188" s="36"/>
      <c r="M188" s="191"/>
    </row>
    <row r="189" spans="2:13" s="14" customFormat="1" ht="15.75">
      <c r="D189" s="36"/>
      <c r="E189" s="36"/>
      <c r="F189" s="36"/>
      <c r="G189" s="36"/>
      <c r="H189" s="36"/>
      <c r="I189" s="36"/>
      <c r="J189" s="36"/>
      <c r="M189" s="191"/>
    </row>
    <row r="190" spans="2:13" s="14" customFormat="1" ht="15.75">
      <c r="D190" s="36"/>
      <c r="E190" s="36"/>
      <c r="F190" s="36"/>
      <c r="G190" s="36"/>
      <c r="H190" s="36"/>
      <c r="I190" s="36"/>
      <c r="J190" s="36"/>
      <c r="M190" s="191"/>
    </row>
    <row r="191" spans="2:13" s="14" customFormat="1" ht="15.75">
      <c r="D191" s="36"/>
      <c r="E191" s="36"/>
      <c r="F191" s="36"/>
      <c r="G191" s="36"/>
      <c r="H191" s="36"/>
      <c r="I191" s="36"/>
      <c r="J191" s="36"/>
      <c r="M191" s="191"/>
    </row>
    <row r="192" spans="2:13" s="14" customFormat="1" ht="15.75">
      <c r="D192" s="36"/>
      <c r="E192" s="36"/>
      <c r="F192" s="36"/>
      <c r="G192" s="36"/>
      <c r="H192" s="36"/>
      <c r="I192" s="36"/>
      <c r="J192" s="36"/>
      <c r="M192" s="191"/>
    </row>
    <row r="193" spans="4:13" s="14" customFormat="1" ht="15.75">
      <c r="D193" s="36"/>
      <c r="E193" s="36"/>
      <c r="F193" s="36"/>
      <c r="G193" s="36"/>
      <c r="H193" s="36"/>
      <c r="I193" s="36"/>
      <c r="J193" s="36"/>
      <c r="M193" s="191"/>
    </row>
    <row r="194" spans="4:13" s="14" customFormat="1" ht="15.75">
      <c r="D194" s="36"/>
      <c r="E194" s="36"/>
      <c r="F194" s="36"/>
      <c r="G194" s="36"/>
      <c r="H194" s="36"/>
      <c r="I194" s="36"/>
      <c r="J194" s="36"/>
      <c r="M194" s="191"/>
    </row>
    <row r="195" spans="4:13" s="14" customFormat="1" ht="15.75">
      <c r="D195" s="36"/>
      <c r="E195" s="36"/>
      <c r="F195" s="36"/>
      <c r="G195" s="36"/>
      <c r="H195" s="36"/>
      <c r="I195" s="36"/>
      <c r="J195" s="36"/>
      <c r="M195" s="191"/>
    </row>
    <row r="196" spans="4:13" s="14" customFormat="1" ht="15.75">
      <c r="D196" s="36"/>
      <c r="E196" s="36"/>
      <c r="F196" s="36"/>
      <c r="G196" s="36"/>
      <c r="H196" s="36"/>
      <c r="I196" s="36"/>
      <c r="J196" s="36"/>
      <c r="M196" s="191"/>
    </row>
    <row r="197" spans="4:13" s="14" customFormat="1" ht="15.75">
      <c r="D197" s="36"/>
      <c r="E197" s="36"/>
      <c r="F197" s="36"/>
      <c r="G197" s="36"/>
      <c r="H197" s="36"/>
      <c r="I197" s="36"/>
      <c r="J197" s="36"/>
      <c r="M197" s="191"/>
    </row>
    <row r="198" spans="4:13" s="14" customFormat="1" ht="15.75">
      <c r="D198" s="36"/>
      <c r="E198" s="36"/>
      <c r="F198" s="36"/>
      <c r="G198" s="36"/>
      <c r="H198" s="36"/>
      <c r="I198" s="36"/>
      <c r="J198" s="36"/>
      <c r="M198" s="191"/>
    </row>
    <row r="199" spans="4:13" s="14" customFormat="1" ht="15.75">
      <c r="D199" s="36"/>
      <c r="E199" s="36"/>
      <c r="F199" s="36"/>
      <c r="G199" s="36"/>
      <c r="H199" s="36"/>
      <c r="I199" s="36"/>
      <c r="J199" s="36"/>
      <c r="M199" s="191"/>
    </row>
    <row r="200" spans="4:13" s="14" customFormat="1" ht="15.75">
      <c r="D200" s="36"/>
      <c r="E200" s="36"/>
      <c r="F200" s="36"/>
      <c r="G200" s="36"/>
      <c r="H200" s="36"/>
      <c r="I200" s="36"/>
      <c r="J200" s="36"/>
      <c r="M200" s="191"/>
    </row>
    <row r="201" spans="4:13" s="14" customFormat="1" ht="15.75">
      <c r="D201" s="36"/>
      <c r="E201" s="36"/>
      <c r="F201" s="36"/>
      <c r="G201" s="36"/>
      <c r="H201" s="36"/>
      <c r="I201" s="36"/>
      <c r="J201" s="36"/>
      <c r="M201" s="191"/>
    </row>
    <row r="202" spans="4:13" s="14" customFormat="1" ht="15.75">
      <c r="D202" s="36"/>
      <c r="E202" s="36"/>
      <c r="F202" s="36"/>
      <c r="G202" s="36"/>
      <c r="H202" s="36"/>
      <c r="I202" s="36"/>
      <c r="J202" s="36"/>
      <c r="M202" s="191"/>
    </row>
    <row r="203" spans="4:13" s="14" customFormat="1" ht="15.75">
      <c r="D203" s="36"/>
      <c r="E203" s="36"/>
      <c r="F203" s="36"/>
      <c r="G203" s="36"/>
      <c r="H203" s="36"/>
      <c r="I203" s="36"/>
      <c r="J203" s="36"/>
      <c r="M203" s="191"/>
    </row>
    <row r="204" spans="4:13" s="14" customFormat="1" ht="15.75">
      <c r="D204" s="36"/>
      <c r="E204" s="36"/>
      <c r="F204" s="36"/>
      <c r="G204" s="36"/>
      <c r="H204" s="36"/>
      <c r="I204" s="36"/>
      <c r="J204" s="36"/>
      <c r="M204" s="191"/>
    </row>
    <row r="205" spans="4:13" s="14" customFormat="1" ht="15.75">
      <c r="D205" s="36"/>
      <c r="E205" s="36"/>
      <c r="F205" s="36"/>
      <c r="G205" s="36"/>
      <c r="H205" s="36"/>
      <c r="I205" s="36"/>
      <c r="J205" s="36"/>
      <c r="M205" s="191"/>
    </row>
    <row r="206" spans="4:13" s="14" customFormat="1" ht="15.75">
      <c r="D206" s="36"/>
      <c r="E206" s="36"/>
      <c r="F206" s="36"/>
      <c r="G206" s="36"/>
      <c r="H206" s="36"/>
      <c r="I206" s="36"/>
      <c r="J206" s="36"/>
      <c r="M206" s="191"/>
    </row>
    <row r="207" spans="4:13" s="14" customFormat="1" ht="15.75">
      <c r="D207" s="36"/>
      <c r="E207" s="36"/>
      <c r="F207" s="36"/>
      <c r="G207" s="36"/>
      <c r="H207" s="36"/>
      <c r="I207" s="36"/>
      <c r="J207" s="36"/>
      <c r="M207" s="191"/>
    </row>
    <row r="208" spans="4:13" s="14" customFormat="1" ht="15.75">
      <c r="D208" s="36"/>
      <c r="E208" s="36"/>
      <c r="F208" s="36"/>
      <c r="G208" s="36"/>
      <c r="H208" s="36"/>
      <c r="I208" s="36"/>
      <c r="J208" s="36"/>
      <c r="M208" s="191"/>
    </row>
    <row r="209" spans="4:13" s="14" customFormat="1" ht="15.75">
      <c r="D209" s="36"/>
      <c r="E209" s="36"/>
      <c r="F209" s="36"/>
      <c r="G209" s="36"/>
      <c r="H209" s="36"/>
      <c r="I209" s="36"/>
      <c r="J209" s="36"/>
      <c r="M209" s="191"/>
    </row>
    <row r="210" spans="4:13" s="14" customFormat="1" ht="15.75">
      <c r="D210" s="36"/>
      <c r="E210" s="36"/>
      <c r="F210" s="36"/>
      <c r="G210" s="36"/>
      <c r="H210" s="36"/>
      <c r="I210" s="36"/>
      <c r="J210" s="36"/>
      <c r="M210" s="191"/>
    </row>
    <row r="211" spans="4:13" s="14" customFormat="1" ht="15.75">
      <c r="D211" s="36"/>
      <c r="E211" s="36"/>
      <c r="F211" s="36"/>
      <c r="G211" s="36"/>
      <c r="H211" s="36"/>
      <c r="I211" s="36"/>
      <c r="J211" s="36"/>
      <c r="M211" s="191"/>
    </row>
    <row r="212" spans="4:13" s="14" customFormat="1" ht="15.75">
      <c r="D212" s="36"/>
      <c r="E212" s="36"/>
      <c r="F212" s="36"/>
      <c r="G212" s="36"/>
      <c r="H212" s="36"/>
      <c r="I212" s="36"/>
      <c r="J212" s="36"/>
      <c r="M212" s="191"/>
    </row>
    <row r="213" spans="4:13" s="14" customFormat="1" ht="15.75">
      <c r="D213" s="36"/>
      <c r="E213" s="36"/>
      <c r="F213" s="36"/>
      <c r="G213" s="36"/>
      <c r="H213" s="36"/>
      <c r="I213" s="36"/>
      <c r="J213" s="36"/>
      <c r="M213" s="191"/>
    </row>
    <row r="214" spans="4:13" s="14" customFormat="1" ht="15.75">
      <c r="D214" s="36"/>
      <c r="E214" s="36"/>
      <c r="F214" s="36"/>
      <c r="G214" s="36"/>
      <c r="H214" s="36"/>
      <c r="I214" s="36"/>
      <c r="J214" s="36"/>
      <c r="M214" s="191"/>
    </row>
    <row r="215" spans="4:13" s="14" customFormat="1" ht="15.75">
      <c r="D215" s="36"/>
      <c r="E215" s="36"/>
      <c r="F215" s="36"/>
      <c r="G215" s="36"/>
      <c r="H215" s="36"/>
      <c r="I215" s="36"/>
      <c r="J215" s="36"/>
      <c r="M215" s="191"/>
    </row>
    <row r="216" spans="4:13" s="14" customFormat="1" ht="15.75">
      <c r="D216" s="36"/>
      <c r="E216" s="36"/>
      <c r="F216" s="36"/>
      <c r="G216" s="36"/>
      <c r="H216" s="36"/>
      <c r="I216" s="36"/>
      <c r="J216" s="36"/>
      <c r="M216" s="191"/>
    </row>
    <row r="217" spans="4:13" s="14" customFormat="1" ht="15.75">
      <c r="D217" s="36"/>
      <c r="E217" s="36"/>
      <c r="F217" s="36"/>
      <c r="G217" s="36"/>
      <c r="H217" s="36"/>
      <c r="I217" s="36"/>
      <c r="J217" s="36"/>
      <c r="M217" s="191"/>
    </row>
    <row r="218" spans="4:13" s="14" customFormat="1" ht="15.75">
      <c r="D218" s="36"/>
      <c r="E218" s="36"/>
      <c r="F218" s="36"/>
      <c r="G218" s="36"/>
      <c r="H218" s="36"/>
      <c r="I218" s="36"/>
      <c r="J218" s="36"/>
      <c r="M218" s="191"/>
    </row>
    <row r="219" spans="4:13" s="14" customFormat="1" ht="15.75">
      <c r="D219" s="36"/>
      <c r="E219" s="36"/>
      <c r="F219" s="36"/>
      <c r="G219" s="36"/>
      <c r="H219" s="36"/>
      <c r="I219" s="36"/>
      <c r="J219" s="36"/>
      <c r="M219" s="191"/>
    </row>
    <row r="220" spans="4:13" s="14" customFormat="1" ht="15.75">
      <c r="D220" s="36"/>
      <c r="E220" s="36"/>
      <c r="F220" s="36"/>
      <c r="G220" s="36"/>
      <c r="H220" s="36"/>
      <c r="I220" s="36"/>
      <c r="J220" s="36"/>
      <c r="M220" s="191"/>
    </row>
    <row r="221" spans="4:13" s="14" customFormat="1" ht="15.75">
      <c r="D221" s="36"/>
      <c r="E221" s="36"/>
      <c r="F221" s="36"/>
      <c r="G221" s="36"/>
      <c r="H221" s="36"/>
      <c r="I221" s="36"/>
      <c r="J221" s="36"/>
      <c r="M221" s="191"/>
    </row>
    <row r="222" spans="4:13" s="14" customFormat="1" ht="15.75">
      <c r="D222" s="36"/>
      <c r="E222" s="36"/>
      <c r="F222" s="36"/>
      <c r="G222" s="36"/>
      <c r="H222" s="36"/>
      <c r="I222" s="36"/>
      <c r="J222" s="36"/>
      <c r="M222" s="191"/>
    </row>
    <row r="223" spans="4:13" s="14" customFormat="1" ht="15.75">
      <c r="D223" s="36"/>
      <c r="E223" s="36"/>
      <c r="F223" s="36"/>
      <c r="G223" s="36"/>
      <c r="H223" s="36"/>
      <c r="I223" s="36"/>
      <c r="J223" s="36"/>
      <c r="M223" s="191"/>
    </row>
    <row r="224" spans="4:13" s="14" customFormat="1" ht="15.75">
      <c r="D224" s="36"/>
      <c r="E224" s="36"/>
      <c r="F224" s="36"/>
      <c r="G224" s="36"/>
      <c r="H224" s="36"/>
      <c r="I224" s="36"/>
      <c r="J224" s="36"/>
      <c r="M224" s="191"/>
    </row>
    <row r="225" spans="4:13" s="14" customFormat="1" ht="15.75">
      <c r="D225" s="36"/>
      <c r="E225" s="36"/>
      <c r="F225" s="36"/>
      <c r="G225" s="36"/>
      <c r="H225" s="36"/>
      <c r="I225" s="36"/>
      <c r="J225" s="36"/>
      <c r="M225" s="191"/>
    </row>
    <row r="226" spans="4:13" s="14" customFormat="1" ht="15.75">
      <c r="D226" s="36"/>
      <c r="E226" s="36"/>
      <c r="F226" s="36"/>
      <c r="G226" s="36"/>
      <c r="H226" s="36"/>
      <c r="I226" s="36"/>
      <c r="J226" s="36"/>
      <c r="M226" s="191"/>
    </row>
    <row r="227" spans="4:13" s="14" customFormat="1" ht="15.75">
      <c r="D227" s="36"/>
      <c r="E227" s="36"/>
      <c r="F227" s="36"/>
      <c r="G227" s="36"/>
      <c r="H227" s="36"/>
      <c r="I227" s="36"/>
      <c r="J227" s="36"/>
      <c r="M227" s="191"/>
    </row>
    <row r="228" spans="4:13" s="14" customFormat="1" ht="15.75">
      <c r="D228" s="36"/>
      <c r="E228" s="36"/>
      <c r="F228" s="36"/>
      <c r="G228" s="36"/>
      <c r="H228" s="36"/>
      <c r="I228" s="36"/>
      <c r="J228" s="36"/>
      <c r="M228" s="191"/>
    </row>
    <row r="229" spans="4:13" s="14" customFormat="1" ht="15.75">
      <c r="D229" s="36"/>
      <c r="E229" s="36"/>
      <c r="F229" s="36"/>
      <c r="G229" s="36"/>
      <c r="H229" s="36"/>
      <c r="I229" s="36"/>
      <c r="J229" s="36"/>
      <c r="M229" s="191"/>
    </row>
    <row r="230" spans="4:13" s="14" customFormat="1" ht="15.75">
      <c r="D230" s="36"/>
      <c r="E230" s="36"/>
      <c r="F230" s="36"/>
      <c r="G230" s="36"/>
      <c r="H230" s="36"/>
      <c r="I230" s="36"/>
      <c r="J230" s="36"/>
      <c r="M230" s="191"/>
    </row>
    <row r="231" spans="4:13" s="14" customFormat="1" ht="15.75">
      <c r="D231" s="36"/>
      <c r="E231" s="36"/>
      <c r="F231" s="36"/>
      <c r="G231" s="36"/>
      <c r="H231" s="36"/>
      <c r="I231" s="36"/>
      <c r="J231" s="36"/>
      <c r="M231" s="191"/>
    </row>
    <row r="232" spans="4:13" s="14" customFormat="1" ht="15.75">
      <c r="D232" s="36"/>
      <c r="E232" s="36"/>
      <c r="F232" s="36"/>
      <c r="G232" s="36"/>
      <c r="H232" s="36"/>
      <c r="I232" s="36"/>
      <c r="J232" s="36"/>
      <c r="M232" s="191"/>
    </row>
    <row r="233" spans="4:13" s="14" customFormat="1" ht="15.75">
      <c r="D233" s="36"/>
      <c r="E233" s="36"/>
      <c r="F233" s="36"/>
      <c r="G233" s="36"/>
      <c r="H233" s="36"/>
      <c r="I233" s="36"/>
      <c r="J233" s="36"/>
      <c r="M233" s="191"/>
    </row>
    <row r="234" spans="4:13" s="14" customFormat="1" ht="15.75">
      <c r="D234" s="36"/>
      <c r="E234" s="36"/>
      <c r="F234" s="36"/>
      <c r="G234" s="36"/>
      <c r="H234" s="36"/>
      <c r="I234" s="36"/>
      <c r="J234" s="36"/>
      <c r="M234" s="191"/>
    </row>
    <row r="235" spans="4:13" s="14" customFormat="1" ht="15.75">
      <c r="D235" s="36"/>
      <c r="E235" s="36"/>
      <c r="F235" s="36"/>
      <c r="G235" s="36"/>
      <c r="H235" s="36"/>
      <c r="I235" s="36"/>
      <c r="J235" s="36"/>
      <c r="M235" s="191"/>
    </row>
    <row r="236" spans="4:13" s="14" customFormat="1" ht="15.75">
      <c r="D236" s="36"/>
      <c r="E236" s="36"/>
      <c r="F236" s="36"/>
      <c r="G236" s="36"/>
      <c r="H236" s="36"/>
      <c r="I236" s="36"/>
      <c r="J236" s="36"/>
      <c r="M236" s="191"/>
    </row>
    <row r="237" spans="4:13" s="14" customFormat="1" ht="15.75">
      <c r="D237" s="36"/>
      <c r="E237" s="36"/>
      <c r="F237" s="36"/>
      <c r="G237" s="36"/>
      <c r="H237" s="36"/>
      <c r="I237" s="36"/>
      <c r="J237" s="36"/>
      <c r="M237" s="191"/>
    </row>
    <row r="238" spans="4:13" s="14" customFormat="1" ht="15.75">
      <c r="D238" s="36"/>
      <c r="E238" s="36"/>
      <c r="F238" s="36"/>
      <c r="G238" s="36"/>
      <c r="H238" s="36"/>
      <c r="I238" s="36"/>
      <c r="J238" s="36"/>
      <c r="M238" s="191"/>
    </row>
    <row r="239" spans="4:13" s="14" customFormat="1" ht="15.75">
      <c r="D239" s="36"/>
      <c r="E239" s="36"/>
      <c r="F239" s="36"/>
      <c r="G239" s="36"/>
      <c r="H239" s="36"/>
      <c r="I239" s="36"/>
      <c r="J239" s="36"/>
      <c r="M239" s="191"/>
    </row>
    <row r="240" spans="4:13" s="14" customFormat="1" ht="15.75">
      <c r="D240" s="36"/>
      <c r="E240" s="36"/>
      <c r="F240" s="36"/>
      <c r="G240" s="36"/>
      <c r="H240" s="36"/>
      <c r="I240" s="36"/>
      <c r="J240" s="36"/>
      <c r="M240" s="191"/>
    </row>
    <row r="241" spans="4:13" s="14" customFormat="1" ht="15.75">
      <c r="D241" s="36"/>
      <c r="E241" s="36"/>
      <c r="F241" s="36"/>
      <c r="G241" s="36"/>
      <c r="H241" s="36"/>
      <c r="I241" s="36"/>
      <c r="J241" s="36"/>
      <c r="M241" s="191"/>
    </row>
    <row r="242" spans="4:13" s="14" customFormat="1" ht="15.75">
      <c r="D242" s="36"/>
      <c r="E242" s="36"/>
      <c r="F242" s="36"/>
      <c r="G242" s="36"/>
      <c r="H242" s="36"/>
      <c r="I242" s="36"/>
      <c r="J242" s="36"/>
      <c r="M242" s="191"/>
    </row>
    <row r="243" spans="4:13" s="14" customFormat="1" ht="15.75">
      <c r="D243" s="36"/>
      <c r="E243" s="36"/>
      <c r="F243" s="36"/>
      <c r="G243" s="36"/>
      <c r="H243" s="36"/>
      <c r="I243" s="36"/>
      <c r="J243" s="36"/>
      <c r="M243" s="191"/>
    </row>
    <row r="244" spans="4:13" s="14" customFormat="1" ht="15.75">
      <c r="D244" s="36"/>
      <c r="E244" s="36"/>
      <c r="F244" s="36"/>
      <c r="G244" s="36"/>
      <c r="H244" s="36"/>
      <c r="I244" s="36"/>
      <c r="J244" s="36"/>
      <c r="M244" s="191"/>
    </row>
    <row r="245" spans="4:13" s="14" customFormat="1" ht="15.75">
      <c r="D245" s="36"/>
      <c r="E245" s="36"/>
      <c r="F245" s="36"/>
      <c r="G245" s="36"/>
      <c r="H245" s="36"/>
      <c r="I245" s="36"/>
      <c r="J245" s="36"/>
      <c r="M245" s="191"/>
    </row>
    <row r="246" spans="4:13" s="14" customFormat="1" ht="15.75">
      <c r="D246" s="36"/>
      <c r="E246" s="36"/>
      <c r="F246" s="36"/>
      <c r="G246" s="36"/>
      <c r="H246" s="36"/>
      <c r="I246" s="36"/>
      <c r="J246" s="36"/>
      <c r="M246" s="191"/>
    </row>
    <row r="247" spans="4:13" s="14" customFormat="1" ht="15.75">
      <c r="D247" s="36"/>
      <c r="E247" s="36"/>
      <c r="F247" s="36"/>
      <c r="G247" s="36"/>
      <c r="H247" s="36"/>
      <c r="I247" s="36"/>
      <c r="J247" s="36"/>
      <c r="M247" s="191"/>
    </row>
    <row r="248" spans="4:13" s="14" customFormat="1" ht="15.75">
      <c r="D248" s="36"/>
      <c r="E248" s="36"/>
      <c r="F248" s="36"/>
      <c r="G248" s="36"/>
      <c r="H248" s="36"/>
      <c r="I248" s="36"/>
      <c r="J248" s="36"/>
      <c r="M248" s="191"/>
    </row>
    <row r="249" spans="4:13" s="14" customFormat="1" ht="15.75">
      <c r="D249" s="36"/>
      <c r="E249" s="36"/>
      <c r="F249" s="36"/>
      <c r="G249" s="36"/>
      <c r="H249" s="36"/>
      <c r="I249" s="36"/>
      <c r="J249" s="36"/>
      <c r="M249" s="191"/>
    </row>
    <row r="250" spans="4:13" s="14" customFormat="1" ht="15.75">
      <c r="D250" s="36"/>
      <c r="E250" s="36"/>
      <c r="F250" s="36"/>
      <c r="G250" s="36"/>
      <c r="H250" s="36"/>
      <c r="I250" s="36"/>
      <c r="J250" s="36"/>
      <c r="M250" s="191"/>
    </row>
    <row r="251" spans="4:13" s="14" customFormat="1" ht="15.75">
      <c r="D251" s="36"/>
      <c r="E251" s="36"/>
      <c r="F251" s="36"/>
      <c r="G251" s="36"/>
      <c r="H251" s="36"/>
      <c r="I251" s="36"/>
      <c r="J251" s="36"/>
      <c r="M251" s="191"/>
    </row>
    <row r="252" spans="4:13" s="14" customFormat="1" ht="15.75">
      <c r="D252" s="36"/>
      <c r="E252" s="36"/>
      <c r="F252" s="36"/>
      <c r="G252" s="36"/>
      <c r="H252" s="36"/>
      <c r="I252" s="36"/>
      <c r="J252" s="36"/>
      <c r="M252" s="191"/>
    </row>
    <row r="253" spans="4:13" s="14" customFormat="1" ht="15.75">
      <c r="D253" s="36"/>
      <c r="E253" s="36"/>
      <c r="F253" s="36"/>
      <c r="G253" s="36"/>
      <c r="H253" s="36"/>
      <c r="I253" s="36"/>
      <c r="J253" s="36"/>
      <c r="M253" s="191"/>
    </row>
    <row r="254" spans="4:13" s="14" customFormat="1" ht="15.75">
      <c r="D254" s="36"/>
      <c r="E254" s="36"/>
      <c r="F254" s="36"/>
      <c r="G254" s="36"/>
      <c r="H254" s="36"/>
      <c r="I254" s="36"/>
      <c r="J254" s="36"/>
      <c r="M254" s="191"/>
    </row>
    <row r="255" spans="4:13" s="14" customFormat="1" ht="15.75">
      <c r="D255" s="36"/>
      <c r="E255" s="36"/>
      <c r="F255" s="36"/>
      <c r="G255" s="36"/>
      <c r="H255" s="36"/>
      <c r="I255" s="36"/>
      <c r="J255" s="36"/>
      <c r="M255" s="191"/>
    </row>
    <row r="256" spans="4:13" s="14" customFormat="1" ht="15.75">
      <c r="D256" s="36"/>
      <c r="E256" s="36"/>
      <c r="F256" s="36"/>
      <c r="G256" s="36"/>
      <c r="H256" s="36"/>
      <c r="I256" s="36"/>
      <c r="J256" s="36"/>
      <c r="M256" s="191"/>
    </row>
    <row r="257" spans="4:13" s="14" customFormat="1" ht="15.75">
      <c r="D257" s="36"/>
      <c r="E257" s="36"/>
      <c r="F257" s="36"/>
      <c r="G257" s="36"/>
      <c r="H257" s="36"/>
      <c r="I257" s="36"/>
      <c r="J257" s="36"/>
      <c r="M257" s="191"/>
    </row>
    <row r="258" spans="4:13" s="14" customFormat="1" ht="15.75">
      <c r="D258" s="36"/>
      <c r="E258" s="36"/>
      <c r="F258" s="36"/>
      <c r="G258" s="36"/>
      <c r="H258" s="36"/>
      <c r="I258" s="36"/>
      <c r="J258" s="36"/>
      <c r="M258" s="191"/>
    </row>
    <row r="259" spans="4:13" s="14" customFormat="1" ht="15.75">
      <c r="D259" s="36"/>
      <c r="E259" s="36"/>
      <c r="F259" s="36"/>
      <c r="G259" s="36"/>
      <c r="H259" s="36"/>
      <c r="I259" s="36"/>
      <c r="J259" s="36"/>
      <c r="M259" s="191"/>
    </row>
    <row r="260" spans="4:13" s="14" customFormat="1" ht="15.75">
      <c r="D260" s="36"/>
      <c r="E260" s="36"/>
      <c r="F260" s="36"/>
      <c r="G260" s="36"/>
      <c r="H260" s="36"/>
      <c r="I260" s="36"/>
      <c r="J260" s="36"/>
      <c r="M260" s="191"/>
    </row>
    <row r="261" spans="4:13" s="14" customFormat="1" ht="15.75">
      <c r="D261" s="36"/>
      <c r="E261" s="36"/>
      <c r="F261" s="36"/>
      <c r="G261" s="36"/>
      <c r="H261" s="36"/>
      <c r="I261" s="36"/>
      <c r="J261" s="36"/>
      <c r="M261" s="191"/>
    </row>
    <row r="262" spans="4:13" s="14" customFormat="1" ht="15.75">
      <c r="D262" s="36"/>
      <c r="E262" s="36"/>
      <c r="F262" s="36"/>
      <c r="G262" s="36"/>
      <c r="H262" s="36"/>
      <c r="I262" s="36"/>
      <c r="J262" s="36"/>
      <c r="M262" s="191"/>
    </row>
    <row r="263" spans="4:13" s="14" customFormat="1" ht="15.75">
      <c r="D263" s="36"/>
      <c r="E263" s="36"/>
      <c r="F263" s="36"/>
      <c r="G263" s="36"/>
      <c r="H263" s="36"/>
      <c r="I263" s="36"/>
      <c r="J263" s="36"/>
      <c r="M263" s="191"/>
    </row>
    <row r="264" spans="4:13" s="14" customFormat="1" ht="15.75">
      <c r="D264" s="36"/>
      <c r="E264" s="36"/>
      <c r="F264" s="36"/>
      <c r="G264" s="36"/>
      <c r="H264" s="36"/>
      <c r="I264" s="36"/>
      <c r="J264" s="36"/>
      <c r="M264" s="191"/>
    </row>
    <row r="265" spans="4:13" s="14" customFormat="1" ht="15.75">
      <c r="D265" s="36"/>
      <c r="E265" s="36"/>
      <c r="F265" s="36"/>
      <c r="G265" s="36"/>
      <c r="H265" s="36"/>
      <c r="I265" s="36"/>
      <c r="J265" s="36"/>
      <c r="M265" s="191"/>
    </row>
    <row r="266" spans="4:13" s="14" customFormat="1" ht="15.75">
      <c r="D266" s="36"/>
      <c r="E266" s="36"/>
      <c r="F266" s="36"/>
      <c r="G266" s="36"/>
      <c r="H266" s="36"/>
      <c r="I266" s="36"/>
      <c r="J266" s="36"/>
      <c r="M266" s="191"/>
    </row>
    <row r="267" spans="4:13" s="14" customFormat="1" ht="15.75">
      <c r="D267" s="36"/>
      <c r="E267" s="36"/>
      <c r="F267" s="36"/>
      <c r="G267" s="36"/>
      <c r="H267" s="36"/>
      <c r="I267" s="36"/>
      <c r="J267" s="36"/>
      <c r="M267" s="191"/>
    </row>
    <row r="268" spans="4:13" s="14" customFormat="1" ht="15.75">
      <c r="D268" s="36"/>
      <c r="E268" s="36"/>
      <c r="F268" s="36"/>
      <c r="G268" s="36"/>
      <c r="H268" s="36"/>
      <c r="I268" s="36"/>
      <c r="J268" s="36"/>
      <c r="M268" s="191"/>
    </row>
    <row r="269" spans="4:13" s="14" customFormat="1" ht="15.75">
      <c r="D269" s="36"/>
      <c r="E269" s="36"/>
      <c r="F269" s="36"/>
      <c r="G269" s="36"/>
      <c r="H269" s="36"/>
      <c r="I269" s="36"/>
      <c r="J269" s="36"/>
      <c r="M269" s="191"/>
    </row>
    <row r="270" spans="4:13" s="14" customFormat="1" ht="15.75">
      <c r="D270" s="36"/>
      <c r="E270" s="36"/>
      <c r="F270" s="36"/>
      <c r="G270" s="36"/>
      <c r="H270" s="36"/>
      <c r="I270" s="36"/>
      <c r="J270" s="36"/>
      <c r="M270" s="191"/>
    </row>
    <row r="271" spans="4:13" s="14" customFormat="1" ht="15.75">
      <c r="D271" s="36"/>
      <c r="E271" s="36"/>
      <c r="F271" s="36"/>
      <c r="G271" s="36"/>
      <c r="H271" s="36"/>
      <c r="I271" s="36"/>
      <c r="J271" s="36"/>
      <c r="M271" s="191"/>
    </row>
    <row r="272" spans="4:13" s="14" customFormat="1" ht="15.75">
      <c r="D272" s="36"/>
      <c r="E272" s="36"/>
      <c r="F272" s="36"/>
      <c r="G272" s="36"/>
      <c r="H272" s="36"/>
      <c r="I272" s="36"/>
      <c r="J272" s="36"/>
      <c r="M272" s="191"/>
    </row>
    <row r="273" spans="4:13" s="14" customFormat="1" ht="15.75">
      <c r="D273" s="36"/>
      <c r="E273" s="36"/>
      <c r="F273" s="36"/>
      <c r="G273" s="36"/>
      <c r="H273" s="36"/>
      <c r="I273" s="36"/>
      <c r="J273" s="36"/>
      <c r="M273" s="191"/>
    </row>
    <row r="274" spans="4:13" s="14" customFormat="1" ht="15.75">
      <c r="D274" s="36"/>
      <c r="E274" s="36"/>
      <c r="F274" s="36"/>
      <c r="G274" s="36"/>
      <c r="H274" s="36"/>
      <c r="I274" s="36"/>
      <c r="J274" s="36"/>
      <c r="M274" s="191"/>
    </row>
    <row r="275" spans="4:13" s="14" customFormat="1" ht="15.75">
      <c r="D275" s="36"/>
      <c r="E275" s="36"/>
      <c r="F275" s="36"/>
      <c r="G275" s="36"/>
      <c r="H275" s="36"/>
      <c r="I275" s="36"/>
      <c r="J275" s="36"/>
      <c r="M275" s="191"/>
    </row>
    <row r="276" spans="4:13" s="14" customFormat="1" ht="15.75">
      <c r="D276" s="36"/>
      <c r="E276" s="36"/>
      <c r="F276" s="36"/>
      <c r="G276" s="36"/>
      <c r="H276" s="36"/>
      <c r="I276" s="36"/>
      <c r="J276" s="36"/>
      <c r="M276" s="191"/>
    </row>
    <row r="277" spans="4:13" s="14" customFormat="1" ht="15.75">
      <c r="D277" s="36"/>
      <c r="E277" s="36"/>
      <c r="F277" s="36"/>
      <c r="G277" s="36"/>
      <c r="H277" s="36"/>
      <c r="I277" s="36"/>
      <c r="J277" s="36"/>
      <c r="M277" s="191"/>
    </row>
    <row r="278" spans="4:13" s="14" customFormat="1" ht="15.75">
      <c r="D278" s="36"/>
      <c r="E278" s="36"/>
      <c r="F278" s="36"/>
      <c r="G278" s="36"/>
      <c r="H278" s="36"/>
      <c r="I278" s="36"/>
      <c r="J278" s="36"/>
      <c r="M278" s="191"/>
    </row>
    <row r="279" spans="4:13" s="14" customFormat="1" ht="15.75">
      <c r="D279" s="36"/>
      <c r="E279" s="36"/>
      <c r="F279" s="36"/>
      <c r="G279" s="36"/>
      <c r="H279" s="36"/>
      <c r="I279" s="36"/>
      <c r="J279" s="36"/>
      <c r="M279" s="191"/>
    </row>
    <row r="280" spans="4:13" s="14" customFormat="1" ht="15.75">
      <c r="D280" s="36"/>
      <c r="E280" s="36"/>
      <c r="F280" s="36"/>
      <c r="G280" s="36"/>
      <c r="H280" s="36"/>
      <c r="I280" s="36"/>
      <c r="J280" s="36"/>
      <c r="M280" s="191"/>
    </row>
    <row r="281" spans="4:13" s="14" customFormat="1" ht="15.75">
      <c r="D281" s="36"/>
      <c r="E281" s="36"/>
      <c r="F281" s="36"/>
      <c r="G281" s="36"/>
      <c r="H281" s="36"/>
      <c r="I281" s="36"/>
      <c r="J281" s="36"/>
      <c r="M281" s="191"/>
    </row>
    <row r="282" spans="4:13" s="14" customFormat="1" ht="15.75">
      <c r="D282" s="36"/>
      <c r="E282" s="36"/>
      <c r="F282" s="36"/>
      <c r="G282" s="36"/>
      <c r="H282" s="36"/>
      <c r="I282" s="36"/>
      <c r="J282" s="36"/>
      <c r="M282" s="191"/>
    </row>
    <row r="283" spans="4:13" s="14" customFormat="1" ht="15.75">
      <c r="D283" s="36"/>
      <c r="E283" s="36"/>
      <c r="F283" s="36"/>
      <c r="G283" s="36"/>
      <c r="H283" s="36"/>
      <c r="I283" s="36"/>
      <c r="J283" s="36"/>
      <c r="M283" s="191"/>
    </row>
    <row r="284" spans="4:13" s="14" customFormat="1" ht="15.75">
      <c r="D284" s="36"/>
      <c r="E284" s="36"/>
      <c r="F284" s="36"/>
      <c r="G284" s="36"/>
      <c r="H284" s="36"/>
      <c r="I284" s="36"/>
      <c r="J284" s="36"/>
      <c r="M284" s="191"/>
    </row>
    <row r="285" spans="4:13" s="14" customFormat="1" ht="15.75">
      <c r="D285" s="36"/>
      <c r="E285" s="36"/>
      <c r="F285" s="36"/>
      <c r="G285" s="36"/>
      <c r="H285" s="36"/>
      <c r="I285" s="36"/>
      <c r="J285" s="36"/>
      <c r="M285" s="191"/>
    </row>
    <row r="286" spans="4:13" s="14" customFormat="1" ht="15.75">
      <c r="D286" s="36"/>
      <c r="E286" s="36"/>
      <c r="F286" s="36"/>
      <c r="G286" s="36"/>
      <c r="H286" s="36"/>
      <c r="I286" s="36"/>
      <c r="J286" s="36"/>
      <c r="M286" s="191"/>
    </row>
    <row r="287" spans="4:13" s="14" customFormat="1" ht="15.75">
      <c r="D287" s="36"/>
      <c r="E287" s="36"/>
      <c r="F287" s="36"/>
      <c r="G287" s="36"/>
      <c r="H287" s="36"/>
      <c r="I287" s="36"/>
      <c r="J287" s="36"/>
      <c r="M287" s="191"/>
    </row>
    <row r="288" spans="4:13" s="14" customFormat="1" ht="15.75">
      <c r="D288" s="36"/>
      <c r="E288" s="36"/>
      <c r="F288" s="36"/>
      <c r="G288" s="36"/>
      <c r="H288" s="36"/>
      <c r="I288" s="36"/>
      <c r="J288" s="36"/>
      <c r="M288" s="191"/>
    </row>
    <row r="289" spans="4:13" s="14" customFormat="1" ht="15.75">
      <c r="D289" s="36"/>
      <c r="E289" s="36"/>
      <c r="F289" s="36"/>
      <c r="G289" s="36"/>
      <c r="H289" s="36"/>
      <c r="I289" s="36"/>
      <c r="J289" s="36"/>
      <c r="M289" s="191"/>
    </row>
    <row r="290" spans="4:13" s="14" customFormat="1" ht="15.75">
      <c r="D290" s="36"/>
      <c r="E290" s="36"/>
      <c r="F290" s="36"/>
      <c r="G290" s="36"/>
      <c r="H290" s="36"/>
      <c r="I290" s="36"/>
      <c r="J290" s="36"/>
      <c r="M290" s="191"/>
    </row>
    <row r="291" spans="4:13" s="14" customFormat="1" ht="15.75">
      <c r="D291" s="36"/>
      <c r="E291" s="36"/>
      <c r="F291" s="36"/>
      <c r="G291" s="36"/>
      <c r="H291" s="36"/>
      <c r="I291" s="36"/>
      <c r="J291" s="36"/>
      <c r="M291" s="191"/>
    </row>
    <row r="292" spans="4:13" s="14" customFormat="1" ht="15.75">
      <c r="D292" s="36"/>
      <c r="E292" s="36"/>
      <c r="F292" s="36"/>
      <c r="G292" s="36"/>
      <c r="H292" s="36"/>
      <c r="I292" s="36"/>
      <c r="J292" s="36"/>
      <c r="M292" s="191"/>
    </row>
    <row r="293" spans="4:13" s="14" customFormat="1" ht="15.75">
      <c r="D293" s="36"/>
      <c r="E293" s="36"/>
      <c r="F293" s="36"/>
      <c r="G293" s="36"/>
      <c r="H293" s="36"/>
      <c r="I293" s="36"/>
      <c r="J293" s="36"/>
      <c r="M293" s="191"/>
    </row>
    <row r="294" spans="4:13" s="14" customFormat="1" ht="15.75">
      <c r="D294" s="36"/>
      <c r="E294" s="36"/>
      <c r="F294" s="36"/>
      <c r="G294" s="36"/>
      <c r="H294" s="36"/>
      <c r="I294" s="36"/>
      <c r="J294" s="36"/>
      <c r="M294" s="191"/>
    </row>
    <row r="295" spans="4:13" s="14" customFormat="1" ht="15.75">
      <c r="D295" s="36"/>
      <c r="E295" s="36"/>
      <c r="F295" s="36"/>
      <c r="G295" s="36"/>
      <c r="H295" s="36"/>
      <c r="I295" s="36"/>
      <c r="J295" s="36"/>
      <c r="M295" s="191"/>
    </row>
    <row r="296" spans="4:13" s="14" customFormat="1" ht="15.75">
      <c r="D296" s="36"/>
      <c r="E296" s="36"/>
      <c r="F296" s="36"/>
      <c r="G296" s="36"/>
      <c r="H296" s="36"/>
      <c r="I296" s="36"/>
      <c r="J296" s="36"/>
      <c r="M296" s="191"/>
    </row>
    <row r="297" spans="4:13" s="14" customFormat="1" ht="15.75">
      <c r="D297" s="36"/>
      <c r="E297" s="36"/>
      <c r="F297" s="36"/>
      <c r="G297" s="36"/>
      <c r="H297" s="36"/>
      <c r="I297" s="36"/>
      <c r="J297" s="36"/>
      <c r="M297" s="191"/>
    </row>
    <row r="298" spans="4:13" s="14" customFormat="1" ht="15.75">
      <c r="D298" s="36"/>
      <c r="E298" s="36"/>
      <c r="F298" s="36"/>
      <c r="G298" s="36"/>
      <c r="H298" s="36"/>
      <c r="I298" s="36"/>
      <c r="J298" s="36"/>
      <c r="M298" s="191"/>
    </row>
    <row r="299" spans="4:13" s="14" customFormat="1" ht="15.75">
      <c r="D299" s="36"/>
      <c r="E299" s="36"/>
      <c r="F299" s="36"/>
      <c r="G299" s="36"/>
      <c r="H299" s="36"/>
      <c r="I299" s="36"/>
      <c r="J299" s="36"/>
      <c r="M299" s="191"/>
    </row>
    <row r="300" spans="4:13" s="14" customFormat="1" ht="15.75">
      <c r="D300" s="36"/>
      <c r="E300" s="36"/>
      <c r="F300" s="36"/>
      <c r="G300" s="36"/>
      <c r="H300" s="36"/>
      <c r="I300" s="36"/>
      <c r="J300" s="36"/>
      <c r="M300" s="191"/>
    </row>
    <row r="301" spans="4:13" s="14" customFormat="1" ht="15.75">
      <c r="D301" s="36"/>
      <c r="E301" s="36"/>
      <c r="F301" s="36"/>
      <c r="G301" s="36"/>
      <c r="H301" s="36"/>
      <c r="I301" s="36"/>
      <c r="J301" s="36"/>
      <c r="M301" s="191"/>
    </row>
    <row r="302" spans="4:13" s="14" customFormat="1" ht="15.75">
      <c r="D302" s="36"/>
      <c r="E302" s="36"/>
      <c r="F302" s="36"/>
      <c r="G302" s="36"/>
      <c r="H302" s="36"/>
      <c r="I302" s="36"/>
      <c r="J302" s="36"/>
      <c r="M302" s="191"/>
    </row>
    <row r="303" spans="4:13" s="14" customFormat="1" ht="15.75">
      <c r="D303" s="36"/>
      <c r="E303" s="36"/>
      <c r="F303" s="36"/>
      <c r="G303" s="36"/>
      <c r="H303" s="36"/>
      <c r="I303" s="36"/>
      <c r="J303" s="36"/>
      <c r="M303" s="191"/>
    </row>
    <row r="304" spans="4:13" s="14" customFormat="1" ht="15.75">
      <c r="D304" s="36"/>
      <c r="E304" s="36"/>
      <c r="F304" s="36"/>
      <c r="G304" s="36"/>
      <c r="H304" s="36"/>
      <c r="I304" s="36"/>
      <c r="J304" s="36"/>
      <c r="M304" s="191"/>
    </row>
    <row r="305" spans="4:13" s="14" customFormat="1" ht="15.75">
      <c r="D305" s="36"/>
      <c r="E305" s="36"/>
      <c r="F305" s="36"/>
      <c r="G305" s="36"/>
      <c r="H305" s="36"/>
      <c r="I305" s="36"/>
      <c r="J305" s="36"/>
      <c r="M305" s="191"/>
    </row>
    <row r="306" spans="4:13" s="14" customFormat="1" ht="15.75">
      <c r="D306" s="36"/>
      <c r="E306" s="36"/>
      <c r="F306" s="36"/>
      <c r="G306" s="36"/>
      <c r="H306" s="36"/>
      <c r="I306" s="36"/>
      <c r="J306" s="36"/>
      <c r="M306" s="191"/>
    </row>
    <row r="307" spans="4:13" s="14" customFormat="1" ht="15.75">
      <c r="D307" s="36"/>
      <c r="E307" s="36"/>
      <c r="F307" s="36"/>
      <c r="G307" s="36"/>
      <c r="H307" s="36"/>
      <c r="I307" s="36"/>
      <c r="J307" s="36"/>
      <c r="M307" s="191"/>
    </row>
    <row r="308" spans="4:13" s="14" customFormat="1" ht="15.75">
      <c r="D308" s="36"/>
      <c r="E308" s="36"/>
      <c r="F308" s="36"/>
      <c r="G308" s="36"/>
      <c r="H308" s="36"/>
      <c r="I308" s="36"/>
      <c r="J308" s="36"/>
      <c r="M308" s="191"/>
    </row>
    <row r="309" spans="4:13" s="14" customFormat="1" ht="15.75">
      <c r="D309" s="36"/>
      <c r="E309" s="36"/>
      <c r="F309" s="36"/>
      <c r="G309" s="36"/>
      <c r="H309" s="36"/>
      <c r="I309" s="36"/>
      <c r="J309" s="36"/>
      <c r="M309" s="191"/>
    </row>
    <row r="310" spans="4:13" s="14" customFormat="1" ht="15.75">
      <c r="D310" s="36"/>
      <c r="E310" s="36"/>
      <c r="F310" s="36"/>
      <c r="G310" s="36"/>
      <c r="H310" s="36"/>
      <c r="I310" s="36"/>
      <c r="J310" s="36"/>
      <c r="M310" s="191"/>
    </row>
    <row r="311" spans="4:13" s="14" customFormat="1" ht="15.75">
      <c r="D311" s="36"/>
      <c r="E311" s="36"/>
      <c r="F311" s="36"/>
      <c r="G311" s="36"/>
      <c r="H311" s="36"/>
      <c r="I311" s="36"/>
      <c r="J311" s="36"/>
      <c r="M311" s="191"/>
    </row>
    <row r="312" spans="4:13" s="14" customFormat="1" ht="15.75">
      <c r="D312" s="36"/>
      <c r="E312" s="36"/>
      <c r="F312" s="36"/>
      <c r="G312" s="36"/>
      <c r="H312" s="36"/>
      <c r="I312" s="36"/>
      <c r="J312" s="36"/>
      <c r="M312" s="191"/>
    </row>
    <row r="313" spans="4:13" s="14" customFormat="1" ht="15.75">
      <c r="D313" s="36"/>
      <c r="E313" s="36"/>
      <c r="F313" s="36"/>
      <c r="G313" s="36"/>
      <c r="H313" s="36"/>
      <c r="I313" s="36"/>
      <c r="J313" s="36"/>
      <c r="M313" s="191"/>
    </row>
    <row r="314" spans="4:13" s="14" customFormat="1" ht="15.75">
      <c r="D314" s="36"/>
      <c r="E314" s="36"/>
      <c r="F314" s="36"/>
      <c r="G314" s="36"/>
      <c r="H314" s="36"/>
      <c r="I314" s="36"/>
      <c r="J314" s="36"/>
      <c r="M314" s="191"/>
    </row>
    <row r="315" spans="4:13" s="14" customFormat="1" ht="15.75">
      <c r="D315" s="36"/>
      <c r="E315" s="36"/>
      <c r="F315" s="36"/>
      <c r="G315" s="36"/>
      <c r="H315" s="36"/>
      <c r="I315" s="36"/>
      <c r="J315" s="36"/>
      <c r="M315" s="191"/>
    </row>
    <row r="316" spans="4:13" s="14" customFormat="1" ht="15.75">
      <c r="D316" s="36"/>
      <c r="E316" s="36"/>
      <c r="F316" s="36"/>
      <c r="G316" s="36"/>
      <c r="H316" s="36"/>
      <c r="I316" s="36"/>
      <c r="J316" s="36"/>
      <c r="M316" s="191"/>
    </row>
    <row r="317" spans="4:13" s="14" customFormat="1" ht="15.75">
      <c r="D317" s="36"/>
      <c r="E317" s="36"/>
      <c r="F317" s="36"/>
      <c r="G317" s="36"/>
      <c r="H317" s="36"/>
      <c r="I317" s="36"/>
      <c r="J317" s="36"/>
      <c r="M317" s="191"/>
    </row>
    <row r="318" spans="4:13" s="14" customFormat="1" ht="15.75">
      <c r="D318" s="36"/>
      <c r="E318" s="36"/>
      <c r="F318" s="36"/>
      <c r="G318" s="36"/>
      <c r="H318" s="36"/>
      <c r="I318" s="36"/>
      <c r="J318" s="36"/>
      <c r="M318" s="191"/>
    </row>
    <row r="319" spans="4:13" s="14" customFormat="1" ht="15.75">
      <c r="D319" s="36"/>
      <c r="E319" s="36"/>
      <c r="F319" s="36"/>
      <c r="G319" s="36"/>
      <c r="H319" s="36"/>
      <c r="I319" s="36"/>
      <c r="J319" s="36"/>
      <c r="M319" s="191"/>
    </row>
    <row r="320" spans="4:13" s="14" customFormat="1" ht="15.75">
      <c r="D320" s="36"/>
      <c r="E320" s="36"/>
      <c r="F320" s="36"/>
      <c r="G320" s="36"/>
      <c r="H320" s="36"/>
      <c r="I320" s="36"/>
      <c r="J320" s="36"/>
      <c r="M320" s="191"/>
    </row>
    <row r="321" spans="4:13" s="14" customFormat="1" ht="15.75">
      <c r="D321" s="36"/>
      <c r="E321" s="36"/>
      <c r="F321" s="36"/>
      <c r="G321" s="36"/>
      <c r="H321" s="36"/>
      <c r="I321" s="36"/>
      <c r="J321" s="36"/>
      <c r="M321" s="191"/>
    </row>
    <row r="322" spans="4:13" s="14" customFormat="1" ht="15.75">
      <c r="D322" s="36"/>
      <c r="E322" s="36"/>
      <c r="F322" s="36"/>
      <c r="G322" s="36"/>
      <c r="H322" s="36"/>
      <c r="I322" s="36"/>
      <c r="J322" s="36"/>
      <c r="M322" s="191"/>
    </row>
    <row r="323" spans="4:13" s="14" customFormat="1" ht="15.75">
      <c r="D323" s="36"/>
      <c r="E323" s="36"/>
      <c r="F323" s="36"/>
      <c r="G323" s="36"/>
      <c r="H323" s="36"/>
      <c r="I323" s="36"/>
      <c r="J323" s="36"/>
      <c r="M323" s="191"/>
    </row>
    <row r="324" spans="4:13" s="14" customFormat="1" ht="15.75">
      <c r="D324" s="36"/>
      <c r="E324" s="36"/>
      <c r="F324" s="36"/>
      <c r="G324" s="36"/>
      <c r="H324" s="36"/>
      <c r="I324" s="36"/>
      <c r="J324" s="36"/>
      <c r="M324" s="191"/>
    </row>
    <row r="325" spans="4:13" s="14" customFormat="1" ht="15.75">
      <c r="D325" s="36"/>
      <c r="E325" s="36"/>
      <c r="F325" s="36"/>
      <c r="G325" s="36"/>
      <c r="H325" s="36"/>
      <c r="I325" s="36"/>
      <c r="J325" s="36"/>
      <c r="M325" s="191"/>
    </row>
    <row r="326" spans="4:13" s="14" customFormat="1" ht="15.75">
      <c r="D326" s="36"/>
      <c r="E326" s="36"/>
      <c r="F326" s="36"/>
      <c r="G326" s="36"/>
      <c r="H326" s="36"/>
      <c r="I326" s="36"/>
      <c r="J326" s="36"/>
      <c r="M326" s="191"/>
    </row>
    <row r="327" spans="4:13" s="14" customFormat="1" ht="15.75">
      <c r="D327" s="36"/>
      <c r="E327" s="36"/>
      <c r="F327" s="36"/>
      <c r="G327" s="36"/>
      <c r="H327" s="36"/>
      <c r="I327" s="36"/>
      <c r="J327" s="36"/>
      <c r="M327" s="191"/>
    </row>
    <row r="328" spans="4:13" s="14" customFormat="1" ht="15.75">
      <c r="D328" s="36"/>
      <c r="E328" s="36"/>
      <c r="F328" s="36"/>
      <c r="G328" s="36"/>
      <c r="H328" s="36"/>
      <c r="I328" s="36"/>
      <c r="J328" s="36"/>
      <c r="M328" s="191"/>
    </row>
    <row r="329" spans="4:13" s="14" customFormat="1" ht="15.75">
      <c r="D329" s="36"/>
      <c r="E329" s="36"/>
      <c r="F329" s="36"/>
      <c r="G329" s="36"/>
      <c r="H329" s="36"/>
      <c r="I329" s="36"/>
      <c r="J329" s="36"/>
      <c r="M329" s="191"/>
    </row>
    <row r="330" spans="4:13" s="14" customFormat="1" ht="15.75">
      <c r="D330" s="36"/>
      <c r="E330" s="36"/>
      <c r="F330" s="36"/>
      <c r="G330" s="36"/>
      <c r="H330" s="36"/>
      <c r="I330" s="36"/>
      <c r="J330" s="36"/>
      <c r="M330" s="191"/>
    </row>
    <row r="331" spans="4:13" s="14" customFormat="1" ht="15.75">
      <c r="D331" s="36"/>
      <c r="E331" s="36"/>
      <c r="F331" s="36"/>
      <c r="G331" s="36"/>
      <c r="H331" s="36"/>
      <c r="I331" s="36"/>
      <c r="J331" s="36"/>
      <c r="M331" s="191"/>
    </row>
    <row r="332" spans="4:13" s="14" customFormat="1" ht="15.75">
      <c r="D332" s="36"/>
      <c r="E332" s="36"/>
      <c r="F332" s="36"/>
      <c r="G332" s="36"/>
      <c r="H332" s="36"/>
      <c r="I332" s="36"/>
      <c r="J332" s="36"/>
      <c r="M332" s="191"/>
    </row>
    <row r="333" spans="4:13" s="14" customFormat="1" ht="15.75">
      <c r="D333" s="36"/>
      <c r="E333" s="36"/>
      <c r="F333" s="36"/>
      <c r="G333" s="36"/>
      <c r="H333" s="36"/>
      <c r="I333" s="36"/>
      <c r="J333" s="36"/>
      <c r="M333" s="191"/>
    </row>
    <row r="334" spans="4:13" s="14" customFormat="1" ht="15.75">
      <c r="D334" s="36"/>
      <c r="E334" s="36"/>
      <c r="F334" s="36"/>
      <c r="G334" s="36"/>
      <c r="H334" s="36"/>
      <c r="I334" s="36"/>
      <c r="J334" s="36"/>
      <c r="M334" s="191"/>
    </row>
    <row r="335" spans="4:13" s="14" customFormat="1" ht="15.75">
      <c r="D335" s="36"/>
      <c r="E335" s="36"/>
      <c r="F335" s="36"/>
      <c r="G335" s="36"/>
      <c r="H335" s="36"/>
      <c r="I335" s="36"/>
      <c r="J335" s="36"/>
      <c r="M335" s="191"/>
    </row>
    <row r="336" spans="4:13" s="14" customFormat="1" ht="15.75">
      <c r="D336" s="36"/>
      <c r="E336" s="36"/>
      <c r="F336" s="36"/>
      <c r="G336" s="36"/>
      <c r="H336" s="36"/>
      <c r="I336" s="36"/>
      <c r="J336" s="36"/>
      <c r="M336" s="191"/>
    </row>
    <row r="337" spans="4:13" s="14" customFormat="1" ht="15.75">
      <c r="D337" s="36"/>
      <c r="E337" s="36"/>
      <c r="F337" s="36"/>
      <c r="G337" s="36"/>
      <c r="H337" s="36"/>
      <c r="I337" s="36"/>
      <c r="J337" s="36"/>
      <c r="M337" s="191"/>
    </row>
    <row r="338" spans="4:13" s="14" customFormat="1" ht="15.75">
      <c r="D338" s="36"/>
      <c r="E338" s="36"/>
      <c r="F338" s="36"/>
      <c r="G338" s="36"/>
      <c r="H338" s="36"/>
      <c r="I338" s="36"/>
      <c r="J338" s="36"/>
      <c r="M338" s="191"/>
    </row>
    <row r="339" spans="4:13" s="14" customFormat="1" ht="15.75">
      <c r="D339" s="36"/>
      <c r="E339" s="36"/>
      <c r="F339" s="36"/>
      <c r="G339" s="36"/>
      <c r="H339" s="36"/>
      <c r="I339" s="36"/>
      <c r="J339" s="36"/>
      <c r="M339" s="191"/>
    </row>
    <row r="340" spans="4:13" s="14" customFormat="1" ht="15.75">
      <c r="D340" s="36"/>
      <c r="E340" s="36"/>
      <c r="F340" s="36"/>
      <c r="G340" s="36"/>
      <c r="H340" s="36"/>
      <c r="I340" s="36"/>
      <c r="J340" s="36"/>
      <c r="M340" s="191"/>
    </row>
    <row r="341" spans="4:13" s="14" customFormat="1" ht="15.75">
      <c r="D341" s="36"/>
      <c r="E341" s="36"/>
      <c r="F341" s="36"/>
      <c r="G341" s="36"/>
      <c r="H341" s="36"/>
      <c r="I341" s="36"/>
      <c r="J341" s="36"/>
      <c r="M341" s="191"/>
    </row>
    <row r="342" spans="4:13" s="14" customFormat="1" ht="15.75">
      <c r="D342" s="36"/>
      <c r="E342" s="36"/>
      <c r="F342" s="36"/>
      <c r="G342" s="36"/>
      <c r="H342" s="36"/>
      <c r="I342" s="36"/>
      <c r="J342" s="36"/>
      <c r="M342" s="191"/>
    </row>
    <row r="343" spans="4:13" s="14" customFormat="1" ht="15.75">
      <c r="D343" s="36"/>
      <c r="E343" s="36"/>
      <c r="F343" s="36"/>
      <c r="G343" s="36"/>
      <c r="H343" s="36"/>
      <c r="I343" s="36"/>
      <c r="J343" s="36"/>
      <c r="M343" s="191"/>
    </row>
    <row r="344" spans="4:13" s="14" customFormat="1" ht="15.75">
      <c r="D344" s="36"/>
      <c r="E344" s="36"/>
      <c r="F344" s="36"/>
      <c r="G344" s="36"/>
      <c r="H344" s="36"/>
      <c r="I344" s="36"/>
      <c r="J344" s="36"/>
      <c r="M344" s="191"/>
    </row>
    <row r="345" spans="4:13" s="14" customFormat="1" ht="15.75">
      <c r="D345" s="36"/>
      <c r="E345" s="36"/>
      <c r="F345" s="36"/>
      <c r="G345" s="36"/>
      <c r="H345" s="36"/>
      <c r="I345" s="36"/>
      <c r="J345" s="36"/>
      <c r="M345" s="191"/>
    </row>
    <row r="346" spans="4:13" s="14" customFormat="1" ht="15.75">
      <c r="D346" s="36"/>
      <c r="E346" s="36"/>
      <c r="F346" s="36"/>
      <c r="G346" s="36"/>
      <c r="H346" s="36"/>
      <c r="I346" s="36"/>
      <c r="J346" s="36"/>
      <c r="M346" s="191"/>
    </row>
    <row r="347" spans="4:13" s="14" customFormat="1" ht="15.75">
      <c r="D347" s="36"/>
      <c r="E347" s="36"/>
      <c r="F347" s="36"/>
      <c r="G347" s="36"/>
      <c r="H347" s="36"/>
      <c r="I347" s="36"/>
      <c r="J347" s="36"/>
      <c r="M347" s="191"/>
    </row>
    <row r="348" spans="4:13" s="14" customFormat="1" ht="15.75">
      <c r="D348" s="36"/>
      <c r="E348" s="36"/>
      <c r="F348" s="36"/>
      <c r="G348" s="36"/>
      <c r="H348" s="36"/>
      <c r="I348" s="36"/>
      <c r="J348" s="36"/>
      <c r="M348" s="191"/>
    </row>
    <row r="349" spans="4:13" s="14" customFormat="1" ht="15.75">
      <c r="D349" s="36"/>
      <c r="E349" s="36"/>
      <c r="F349" s="36"/>
      <c r="G349" s="36"/>
      <c r="H349" s="36"/>
      <c r="I349" s="36"/>
      <c r="J349" s="36"/>
      <c r="M349" s="191"/>
    </row>
    <row r="350" spans="4:13" s="14" customFormat="1" ht="15.75">
      <c r="D350" s="36"/>
      <c r="E350" s="36"/>
      <c r="F350" s="36"/>
      <c r="G350" s="36"/>
      <c r="H350" s="36"/>
      <c r="I350" s="36"/>
      <c r="J350" s="36"/>
      <c r="M350" s="191"/>
    </row>
    <row r="351" spans="4:13" s="14" customFormat="1" ht="15.75">
      <c r="D351" s="36"/>
      <c r="E351" s="36"/>
      <c r="F351" s="36"/>
      <c r="G351" s="36"/>
      <c r="H351" s="36"/>
      <c r="I351" s="36"/>
      <c r="J351" s="36"/>
      <c r="M351" s="191"/>
    </row>
    <row r="352" spans="4:13" s="14" customFormat="1" ht="15.75">
      <c r="D352" s="36"/>
      <c r="E352" s="36"/>
      <c r="F352" s="36"/>
      <c r="G352" s="36"/>
      <c r="H352" s="36"/>
      <c r="I352" s="36"/>
      <c r="J352" s="36"/>
      <c r="M352" s="191"/>
    </row>
    <row r="353" spans="4:13" s="14" customFormat="1" ht="15.75">
      <c r="D353" s="36"/>
      <c r="E353" s="36"/>
      <c r="F353" s="36"/>
      <c r="G353" s="36"/>
      <c r="H353" s="36"/>
      <c r="I353" s="36"/>
      <c r="J353" s="36"/>
      <c r="M353" s="191"/>
    </row>
    <row r="354" spans="4:13" s="14" customFormat="1" ht="15.75">
      <c r="D354" s="36"/>
      <c r="E354" s="36"/>
      <c r="F354" s="36"/>
      <c r="G354" s="36"/>
      <c r="H354" s="36"/>
      <c r="I354" s="36"/>
      <c r="J354" s="36"/>
      <c r="M354" s="191"/>
    </row>
    <row r="355" spans="4:13" s="14" customFormat="1" ht="15.75">
      <c r="D355" s="36"/>
      <c r="E355" s="36"/>
      <c r="F355" s="36"/>
      <c r="G355" s="36"/>
      <c r="H355" s="36"/>
      <c r="I355" s="36"/>
      <c r="J355" s="36"/>
      <c r="M355" s="191"/>
    </row>
    <row r="356" spans="4:13" s="14" customFormat="1" ht="15.75">
      <c r="D356" s="36"/>
      <c r="E356" s="36"/>
      <c r="F356" s="36"/>
      <c r="G356" s="36"/>
      <c r="H356" s="36"/>
      <c r="I356" s="36"/>
      <c r="J356" s="36"/>
      <c r="M356" s="191"/>
    </row>
    <row r="357" spans="4:13" s="14" customFormat="1" ht="15.75">
      <c r="D357" s="36"/>
      <c r="E357" s="36"/>
      <c r="F357" s="36"/>
      <c r="G357" s="36"/>
      <c r="H357" s="36"/>
      <c r="I357" s="36"/>
      <c r="J357" s="36"/>
      <c r="M357" s="191"/>
    </row>
    <row r="358" spans="4:13" s="14" customFormat="1" ht="15.75">
      <c r="D358" s="36"/>
      <c r="E358" s="36"/>
      <c r="F358" s="36"/>
      <c r="G358" s="36"/>
      <c r="H358" s="36"/>
      <c r="I358" s="36"/>
      <c r="J358" s="36"/>
      <c r="M358" s="191"/>
    </row>
    <row r="359" spans="4:13" s="14" customFormat="1" ht="15.75">
      <c r="D359" s="36"/>
      <c r="E359" s="36"/>
      <c r="F359" s="36"/>
      <c r="G359" s="36"/>
      <c r="H359" s="36"/>
      <c r="I359" s="36"/>
      <c r="J359" s="36"/>
      <c r="M359" s="191"/>
    </row>
    <row r="360" spans="4:13" s="14" customFormat="1" ht="15.75">
      <c r="D360" s="36"/>
      <c r="E360" s="36"/>
      <c r="F360" s="36"/>
      <c r="G360" s="36"/>
      <c r="H360" s="36"/>
      <c r="I360" s="36"/>
      <c r="J360" s="36"/>
      <c r="M360" s="191"/>
    </row>
    <row r="361" spans="4:13" s="14" customFormat="1" ht="15.75">
      <c r="D361" s="36"/>
      <c r="E361" s="36"/>
      <c r="F361" s="36"/>
      <c r="G361" s="36"/>
      <c r="H361" s="36"/>
      <c r="I361" s="36"/>
      <c r="J361" s="36"/>
      <c r="M361" s="191"/>
    </row>
    <row r="362" spans="4:13" s="14" customFormat="1" ht="15.75">
      <c r="D362" s="36"/>
      <c r="E362" s="36"/>
      <c r="F362" s="36"/>
      <c r="G362" s="36"/>
      <c r="H362" s="36"/>
      <c r="I362" s="36"/>
      <c r="J362" s="36"/>
      <c r="M362" s="191"/>
    </row>
    <row r="363" spans="4:13" s="14" customFormat="1" ht="15.75">
      <c r="D363" s="36"/>
      <c r="E363" s="36"/>
      <c r="F363" s="36"/>
      <c r="G363" s="36"/>
      <c r="H363" s="36"/>
      <c r="I363" s="36"/>
      <c r="J363" s="36"/>
      <c r="M363" s="191"/>
    </row>
    <row r="364" spans="4:13" s="14" customFormat="1" ht="15.75">
      <c r="D364" s="36"/>
      <c r="E364" s="36"/>
      <c r="F364" s="36"/>
      <c r="G364" s="36"/>
      <c r="H364" s="36"/>
      <c r="I364" s="36"/>
      <c r="J364" s="36"/>
      <c r="M364" s="191"/>
    </row>
    <row r="365" spans="4:13" s="14" customFormat="1" ht="15.75">
      <c r="D365" s="36"/>
      <c r="E365" s="36"/>
      <c r="F365" s="36"/>
      <c r="G365" s="36"/>
      <c r="H365" s="36"/>
      <c r="I365" s="36"/>
      <c r="J365" s="36"/>
      <c r="M365" s="191"/>
    </row>
    <row r="366" spans="4:13" s="14" customFormat="1" ht="15.75">
      <c r="D366" s="36"/>
      <c r="E366" s="36"/>
      <c r="F366" s="36"/>
      <c r="G366" s="36"/>
      <c r="H366" s="36"/>
      <c r="I366" s="36"/>
      <c r="J366" s="36"/>
      <c r="M366" s="191"/>
    </row>
    <row r="367" spans="4:13" s="14" customFormat="1" ht="15.75">
      <c r="D367" s="36"/>
      <c r="E367" s="36"/>
      <c r="F367" s="36"/>
      <c r="G367" s="36"/>
      <c r="H367" s="36"/>
      <c r="I367" s="36"/>
      <c r="J367" s="36"/>
      <c r="M367" s="191"/>
    </row>
    <row r="368" spans="4:13" s="14" customFormat="1" ht="15.75">
      <c r="D368" s="36"/>
      <c r="E368" s="36"/>
      <c r="F368" s="36"/>
      <c r="G368" s="36"/>
      <c r="H368" s="36"/>
      <c r="I368" s="36"/>
      <c r="J368" s="36"/>
      <c r="M368" s="191"/>
    </row>
    <row r="369" spans="4:13" s="14" customFormat="1" ht="15.75">
      <c r="D369" s="36"/>
      <c r="E369" s="36"/>
      <c r="F369" s="36"/>
      <c r="G369" s="36"/>
      <c r="H369" s="36"/>
      <c r="I369" s="36"/>
      <c r="J369" s="36"/>
      <c r="M369" s="191"/>
    </row>
    <row r="370" spans="4:13" s="14" customFormat="1" ht="15.75">
      <c r="D370" s="36"/>
      <c r="E370" s="36"/>
      <c r="F370" s="36"/>
      <c r="G370" s="36"/>
      <c r="H370" s="36"/>
      <c r="I370" s="36"/>
      <c r="J370" s="36"/>
      <c r="M370" s="191"/>
    </row>
    <row r="371" spans="4:13" s="14" customFormat="1" ht="15.75">
      <c r="D371" s="36"/>
      <c r="E371" s="36"/>
      <c r="F371" s="36"/>
      <c r="G371" s="36"/>
      <c r="H371" s="36"/>
      <c r="I371" s="36"/>
      <c r="J371" s="36"/>
      <c r="M371" s="191"/>
    </row>
    <row r="372" spans="4:13" s="14" customFormat="1" ht="15.75">
      <c r="D372" s="36"/>
      <c r="E372" s="36"/>
      <c r="F372" s="36"/>
      <c r="G372" s="36"/>
      <c r="H372" s="36"/>
      <c r="I372" s="36"/>
      <c r="J372" s="36"/>
      <c r="M372" s="191"/>
    </row>
    <row r="373" spans="4:13" s="14" customFormat="1" ht="15.75">
      <c r="D373" s="36"/>
      <c r="E373" s="36"/>
      <c r="F373" s="36"/>
      <c r="G373" s="36"/>
      <c r="H373" s="36"/>
      <c r="I373" s="36"/>
      <c r="J373" s="36"/>
      <c r="M373" s="191"/>
    </row>
    <row r="374" spans="4:13" s="14" customFormat="1" ht="15.75">
      <c r="D374" s="36"/>
      <c r="E374" s="36"/>
      <c r="F374" s="36"/>
      <c r="G374" s="36"/>
      <c r="H374" s="36"/>
      <c r="I374" s="36"/>
      <c r="J374" s="36"/>
      <c r="M374" s="191"/>
    </row>
    <row r="375" spans="4:13" s="14" customFormat="1" ht="15.75">
      <c r="D375" s="36"/>
      <c r="E375" s="36"/>
      <c r="F375" s="36"/>
      <c r="G375" s="36"/>
      <c r="H375" s="36"/>
      <c r="I375" s="36"/>
      <c r="J375" s="36"/>
      <c r="M375" s="191"/>
    </row>
    <row r="376" spans="4:13" s="14" customFormat="1" ht="15.75">
      <c r="D376" s="36"/>
      <c r="E376" s="36"/>
      <c r="F376" s="36"/>
      <c r="G376" s="36"/>
      <c r="H376" s="36"/>
      <c r="I376" s="36"/>
      <c r="J376" s="36"/>
      <c r="M376" s="191"/>
    </row>
    <row r="377" spans="4:13" s="14" customFormat="1" ht="15.75">
      <c r="D377" s="36"/>
      <c r="E377" s="36"/>
      <c r="F377" s="36"/>
      <c r="G377" s="36"/>
      <c r="H377" s="36"/>
      <c r="I377" s="36"/>
      <c r="J377" s="36"/>
      <c r="M377" s="191"/>
    </row>
    <row r="378" spans="4:13" s="14" customFormat="1" ht="15.75">
      <c r="D378" s="36"/>
      <c r="E378" s="36"/>
      <c r="F378" s="36"/>
      <c r="G378" s="36"/>
      <c r="H378" s="36"/>
      <c r="I378" s="36"/>
      <c r="J378" s="36"/>
      <c r="M378" s="191"/>
    </row>
    <row r="379" spans="4:13" s="14" customFormat="1" ht="15.75">
      <c r="D379" s="36"/>
      <c r="E379" s="36"/>
      <c r="F379" s="36"/>
      <c r="G379" s="36"/>
      <c r="H379" s="36"/>
      <c r="I379" s="36"/>
      <c r="J379" s="36"/>
      <c r="M379" s="191"/>
    </row>
    <row r="380" spans="4:13" s="14" customFormat="1" ht="15.75">
      <c r="D380" s="36"/>
      <c r="E380" s="36"/>
      <c r="F380" s="36"/>
      <c r="G380" s="36"/>
      <c r="H380" s="36"/>
      <c r="I380" s="36"/>
      <c r="J380" s="36"/>
      <c r="M380" s="191"/>
    </row>
    <row r="381" spans="4:13" s="14" customFormat="1" ht="15.75">
      <c r="D381" s="36"/>
      <c r="E381" s="36"/>
      <c r="F381" s="36"/>
      <c r="G381" s="36"/>
      <c r="H381" s="36"/>
      <c r="I381" s="36"/>
      <c r="J381" s="36"/>
      <c r="M381" s="191"/>
    </row>
    <row r="382" spans="4:13" s="14" customFormat="1" ht="15.75">
      <c r="D382" s="36"/>
      <c r="E382" s="36"/>
      <c r="F382" s="36"/>
      <c r="G382" s="36"/>
      <c r="H382" s="36"/>
      <c r="I382" s="36"/>
      <c r="J382" s="36"/>
      <c r="M382" s="191"/>
    </row>
    <row r="383" spans="4:13" s="14" customFormat="1" ht="15.75">
      <c r="D383" s="36"/>
      <c r="E383" s="36"/>
      <c r="F383" s="36"/>
      <c r="G383" s="36"/>
      <c r="H383" s="36"/>
      <c r="I383" s="36"/>
      <c r="J383" s="36"/>
      <c r="M383" s="191"/>
    </row>
    <row r="384" spans="4:13" s="14" customFormat="1" ht="15.75">
      <c r="D384" s="36"/>
      <c r="E384" s="36"/>
      <c r="F384" s="36"/>
      <c r="G384" s="36"/>
      <c r="H384" s="36"/>
      <c r="I384" s="36"/>
      <c r="J384" s="36"/>
      <c r="M384" s="191"/>
    </row>
    <row r="385" spans="4:13" s="14" customFormat="1" ht="15.75">
      <c r="D385" s="36"/>
      <c r="E385" s="36"/>
      <c r="F385" s="36"/>
      <c r="G385" s="36"/>
      <c r="H385" s="36"/>
      <c r="I385" s="36"/>
      <c r="J385" s="36"/>
      <c r="M385" s="191"/>
    </row>
    <row r="386" spans="4:13" s="14" customFormat="1" ht="15.75">
      <c r="D386" s="36"/>
      <c r="E386" s="36"/>
      <c r="F386" s="36"/>
      <c r="G386" s="36"/>
      <c r="H386" s="36"/>
      <c r="I386" s="36"/>
      <c r="J386" s="36"/>
      <c r="M386" s="191"/>
    </row>
    <row r="387" spans="4:13" s="14" customFormat="1" ht="15.75">
      <c r="D387" s="36"/>
      <c r="E387" s="36"/>
      <c r="F387" s="36"/>
      <c r="G387" s="36"/>
      <c r="H387" s="36"/>
      <c r="I387" s="36"/>
      <c r="J387" s="36"/>
      <c r="M387" s="191"/>
    </row>
    <row r="388" spans="4:13" s="14" customFormat="1" ht="15.75">
      <c r="D388" s="36"/>
      <c r="E388" s="36"/>
      <c r="F388" s="36"/>
      <c r="G388" s="36"/>
      <c r="H388" s="36"/>
      <c r="I388" s="36"/>
      <c r="J388" s="36"/>
      <c r="M388" s="191"/>
    </row>
    <row r="389" spans="4:13" s="14" customFormat="1" ht="15.75">
      <c r="D389" s="36"/>
      <c r="E389" s="36"/>
      <c r="F389" s="36"/>
      <c r="G389" s="36"/>
      <c r="H389" s="36"/>
      <c r="I389" s="36"/>
      <c r="J389" s="36"/>
      <c r="M389" s="191"/>
    </row>
    <row r="390" spans="4:13" s="14" customFormat="1" ht="15.75">
      <c r="D390" s="36"/>
      <c r="E390" s="36"/>
      <c r="F390" s="36"/>
      <c r="G390" s="36"/>
      <c r="H390" s="36"/>
      <c r="I390" s="36"/>
      <c r="J390" s="36"/>
      <c r="M390" s="191"/>
    </row>
    <row r="391" spans="4:13" s="14" customFormat="1" ht="15.75">
      <c r="D391" s="36"/>
      <c r="E391" s="36"/>
      <c r="F391" s="36"/>
      <c r="G391" s="36"/>
      <c r="H391" s="36"/>
      <c r="I391" s="36"/>
      <c r="J391" s="36"/>
      <c r="M391" s="191"/>
    </row>
    <row r="392" spans="4:13" s="14" customFormat="1" ht="15.75">
      <c r="D392" s="36"/>
      <c r="E392" s="36"/>
      <c r="F392" s="36"/>
      <c r="G392" s="36"/>
      <c r="H392" s="36"/>
      <c r="I392" s="36"/>
      <c r="J392" s="36"/>
      <c r="M392" s="191"/>
    </row>
    <row r="393" spans="4:13" s="14" customFormat="1" ht="15.75">
      <c r="D393" s="36"/>
      <c r="E393" s="36"/>
      <c r="F393" s="36"/>
      <c r="G393" s="36"/>
      <c r="H393" s="36"/>
      <c r="I393" s="36"/>
      <c r="J393" s="36"/>
      <c r="M393" s="191"/>
    </row>
    <row r="394" spans="4:13" s="14" customFormat="1" ht="15.75">
      <c r="D394" s="36"/>
      <c r="E394" s="36"/>
      <c r="F394" s="36"/>
      <c r="G394" s="36"/>
      <c r="H394" s="36"/>
      <c r="I394" s="36"/>
      <c r="J394" s="36"/>
      <c r="M394" s="191"/>
    </row>
    <row r="395" spans="4:13" s="14" customFormat="1" ht="15.75">
      <c r="D395" s="36"/>
      <c r="E395" s="36"/>
      <c r="F395" s="36"/>
      <c r="G395" s="36"/>
      <c r="H395" s="36"/>
      <c r="I395" s="36"/>
      <c r="J395" s="36"/>
      <c r="M395" s="191"/>
    </row>
    <row r="396" spans="4:13" s="14" customFormat="1" ht="15.75">
      <c r="D396" s="36"/>
      <c r="E396" s="36"/>
      <c r="F396" s="36"/>
      <c r="G396" s="36"/>
      <c r="H396" s="36"/>
      <c r="I396" s="36"/>
      <c r="J396" s="36"/>
      <c r="M396" s="191"/>
    </row>
    <row r="397" spans="4:13" s="14" customFormat="1" ht="15.75">
      <c r="D397" s="36"/>
      <c r="E397" s="36"/>
      <c r="F397" s="36"/>
      <c r="G397" s="36"/>
      <c r="H397" s="36"/>
      <c r="I397" s="36"/>
      <c r="J397" s="36"/>
      <c r="M397" s="191"/>
    </row>
    <row r="398" spans="4:13" s="14" customFormat="1" ht="15.75">
      <c r="D398" s="36"/>
      <c r="E398" s="36"/>
      <c r="F398" s="36"/>
      <c r="G398" s="36"/>
      <c r="H398" s="36"/>
      <c r="I398" s="36"/>
      <c r="J398" s="36"/>
      <c r="M398" s="191"/>
    </row>
    <row r="399" spans="4:13" s="14" customFormat="1" ht="15.75">
      <c r="D399" s="36"/>
      <c r="E399" s="36"/>
      <c r="F399" s="36"/>
      <c r="G399" s="36"/>
      <c r="H399" s="36"/>
      <c r="I399" s="36"/>
      <c r="J399" s="36"/>
      <c r="M399" s="191"/>
    </row>
    <row r="400" spans="4:13" s="14" customFormat="1" ht="15.75">
      <c r="D400" s="36"/>
      <c r="E400" s="36"/>
      <c r="F400" s="36"/>
      <c r="G400" s="36"/>
      <c r="H400" s="36"/>
      <c r="I400" s="36"/>
      <c r="J400" s="36"/>
      <c r="M400" s="191"/>
    </row>
    <row r="401" spans="4:13" s="14" customFormat="1" ht="15.75">
      <c r="D401" s="36"/>
      <c r="E401" s="36"/>
      <c r="F401" s="36"/>
      <c r="G401" s="36"/>
      <c r="H401" s="36"/>
      <c r="I401" s="36"/>
      <c r="J401" s="36"/>
      <c r="M401" s="191"/>
    </row>
    <row r="402" spans="4:13" s="14" customFormat="1" ht="15.75">
      <c r="D402" s="36"/>
      <c r="E402" s="36"/>
      <c r="F402" s="36"/>
      <c r="G402" s="36"/>
      <c r="H402" s="36"/>
      <c r="I402" s="36"/>
      <c r="J402" s="36"/>
      <c r="M402" s="191"/>
    </row>
    <row r="403" spans="4:13" s="14" customFormat="1" ht="15.75">
      <c r="D403" s="36"/>
      <c r="E403" s="36"/>
      <c r="F403" s="36"/>
      <c r="G403" s="36"/>
      <c r="H403" s="36"/>
      <c r="I403" s="36"/>
      <c r="J403" s="36"/>
      <c r="M403" s="191"/>
    </row>
    <row r="404" spans="4:13" s="14" customFormat="1" ht="15.75">
      <c r="D404" s="36"/>
      <c r="E404" s="36"/>
      <c r="F404" s="36"/>
      <c r="G404" s="36"/>
      <c r="H404" s="36"/>
      <c r="I404" s="36"/>
      <c r="J404" s="36"/>
      <c r="M404" s="191"/>
    </row>
    <row r="405" spans="4:13" s="14" customFormat="1" ht="15.75">
      <c r="D405" s="36"/>
      <c r="E405" s="36"/>
      <c r="F405" s="36"/>
      <c r="G405" s="36"/>
      <c r="H405" s="36"/>
      <c r="I405" s="36"/>
      <c r="J405" s="36"/>
      <c r="M405" s="191"/>
    </row>
    <row r="406" spans="4:13" s="14" customFormat="1" ht="15.75">
      <c r="D406" s="36"/>
      <c r="E406" s="36"/>
      <c r="F406" s="36"/>
      <c r="G406" s="36"/>
      <c r="H406" s="36"/>
      <c r="I406" s="36"/>
      <c r="J406" s="36"/>
      <c r="M406" s="191"/>
    </row>
    <row r="407" spans="4:13" s="14" customFormat="1" ht="15.75">
      <c r="D407" s="36"/>
      <c r="E407" s="36"/>
      <c r="F407" s="36"/>
      <c r="G407" s="36"/>
      <c r="H407" s="36"/>
      <c r="I407" s="36"/>
      <c r="J407" s="36"/>
      <c r="M407" s="191"/>
    </row>
    <row r="408" spans="4:13" s="14" customFormat="1" ht="15.75">
      <c r="D408" s="36"/>
      <c r="E408" s="36"/>
      <c r="F408" s="36"/>
      <c r="G408" s="36"/>
      <c r="H408" s="36"/>
      <c r="I408" s="36"/>
      <c r="J408" s="36"/>
      <c r="M408" s="191"/>
    </row>
    <row r="409" spans="4:13" s="14" customFormat="1" ht="15.75">
      <c r="D409" s="36"/>
      <c r="E409" s="36"/>
      <c r="F409" s="36"/>
      <c r="G409" s="36"/>
      <c r="H409" s="36"/>
      <c r="I409" s="36"/>
      <c r="J409" s="36"/>
      <c r="M409" s="191"/>
    </row>
    <row r="410" spans="4:13" s="14" customFormat="1" ht="15.75">
      <c r="D410" s="36"/>
      <c r="E410" s="36"/>
      <c r="F410" s="36"/>
      <c r="G410" s="36"/>
      <c r="H410" s="36"/>
      <c r="I410" s="36"/>
      <c r="J410" s="36"/>
      <c r="M410" s="191"/>
    </row>
    <row r="411" spans="4:13" s="14" customFormat="1" ht="15.75">
      <c r="D411" s="36"/>
      <c r="E411" s="36"/>
      <c r="F411" s="36"/>
      <c r="G411" s="36"/>
      <c r="H411" s="36"/>
      <c r="I411" s="36"/>
      <c r="J411" s="36"/>
      <c r="M411" s="191"/>
    </row>
    <row r="412" spans="4:13" s="14" customFormat="1" ht="15.75">
      <c r="D412" s="36"/>
      <c r="E412" s="36"/>
      <c r="F412" s="36"/>
      <c r="G412" s="36"/>
      <c r="H412" s="36"/>
      <c r="I412" s="36"/>
      <c r="J412" s="36"/>
      <c r="M412" s="191"/>
    </row>
    <row r="413" spans="4:13" s="14" customFormat="1" ht="15.75">
      <c r="D413" s="36"/>
      <c r="E413" s="36"/>
      <c r="F413" s="36"/>
      <c r="G413" s="36"/>
      <c r="H413" s="36"/>
      <c r="I413" s="36"/>
      <c r="J413" s="36"/>
      <c r="M413" s="191"/>
    </row>
    <row r="414" spans="4:13" s="14" customFormat="1" ht="15.75">
      <c r="D414" s="36"/>
      <c r="E414" s="36"/>
      <c r="F414" s="36"/>
      <c r="G414" s="36"/>
      <c r="H414" s="36"/>
      <c r="I414" s="36"/>
      <c r="J414" s="36"/>
      <c r="M414" s="191"/>
    </row>
    <row r="415" spans="4:13" s="14" customFormat="1" ht="15.75">
      <c r="D415" s="36"/>
      <c r="E415" s="36"/>
      <c r="F415" s="36"/>
      <c r="G415" s="36"/>
      <c r="H415" s="36"/>
      <c r="I415" s="36"/>
      <c r="J415" s="36"/>
      <c r="M415" s="191"/>
    </row>
    <row r="416" spans="4:13" s="14" customFormat="1" ht="15.75">
      <c r="D416" s="36"/>
      <c r="E416" s="36"/>
      <c r="F416" s="36"/>
      <c r="G416" s="36"/>
      <c r="H416" s="36"/>
      <c r="I416" s="36"/>
      <c r="J416" s="36"/>
      <c r="M416" s="191"/>
    </row>
    <row r="417" spans="4:13" s="14" customFormat="1" ht="15.75">
      <c r="D417" s="36"/>
      <c r="E417" s="36"/>
      <c r="F417" s="36"/>
      <c r="G417" s="36"/>
      <c r="H417" s="36"/>
      <c r="I417" s="36"/>
      <c r="J417" s="36"/>
      <c r="M417" s="191"/>
    </row>
    <row r="418" spans="4:13" s="14" customFormat="1" ht="15.75">
      <c r="D418" s="36"/>
      <c r="E418" s="36"/>
      <c r="F418" s="36"/>
      <c r="G418" s="36"/>
      <c r="H418" s="36"/>
      <c r="I418" s="36"/>
      <c r="J418" s="36"/>
      <c r="M418" s="191"/>
    </row>
    <row r="419" spans="4:13" s="14" customFormat="1" ht="15.75">
      <c r="D419" s="36"/>
      <c r="E419" s="36"/>
      <c r="F419" s="36"/>
      <c r="G419" s="36"/>
      <c r="H419" s="36"/>
      <c r="I419" s="36"/>
      <c r="J419" s="36"/>
      <c r="M419" s="191"/>
    </row>
    <row r="420" spans="4:13" s="14" customFormat="1" ht="15.75">
      <c r="D420" s="36"/>
      <c r="E420" s="36"/>
      <c r="F420" s="36"/>
      <c r="G420" s="36"/>
      <c r="H420" s="36"/>
      <c r="I420" s="36"/>
      <c r="J420" s="36"/>
      <c r="M420" s="191"/>
    </row>
    <row r="421" spans="4:13" s="14" customFormat="1" ht="15.75">
      <c r="D421" s="36"/>
      <c r="E421" s="36"/>
      <c r="F421" s="36"/>
      <c r="G421" s="36"/>
      <c r="H421" s="36"/>
      <c r="I421" s="36"/>
      <c r="J421" s="36"/>
      <c r="M421" s="191"/>
    </row>
    <row r="422" spans="4:13" s="14" customFormat="1" ht="15.75">
      <c r="D422" s="36"/>
      <c r="E422" s="36"/>
      <c r="F422" s="36"/>
      <c r="G422" s="36"/>
      <c r="H422" s="36"/>
      <c r="I422" s="36"/>
      <c r="J422" s="36"/>
      <c r="M422" s="191"/>
    </row>
    <row r="423" spans="4:13" s="14" customFormat="1" ht="15.75">
      <c r="D423" s="36"/>
      <c r="E423" s="36"/>
      <c r="F423" s="36"/>
      <c r="G423" s="36"/>
      <c r="H423" s="36"/>
      <c r="I423" s="36"/>
      <c r="J423" s="36"/>
      <c r="M423" s="191"/>
    </row>
    <row r="424" spans="4:13" s="14" customFormat="1" ht="15.75">
      <c r="D424" s="36"/>
      <c r="E424" s="36"/>
      <c r="F424" s="36"/>
      <c r="G424" s="36"/>
      <c r="H424" s="36"/>
      <c r="I424" s="36"/>
      <c r="J424" s="36"/>
      <c r="M424" s="191"/>
    </row>
    <row r="425" spans="4:13" s="14" customFormat="1" ht="15.75">
      <c r="D425" s="36"/>
      <c r="E425" s="36"/>
      <c r="F425" s="36"/>
      <c r="G425" s="36"/>
      <c r="H425" s="36"/>
      <c r="I425" s="36"/>
      <c r="J425" s="36"/>
      <c r="M425" s="191"/>
    </row>
    <row r="426" spans="4:13" s="14" customFormat="1" ht="15.75">
      <c r="D426" s="36"/>
      <c r="E426" s="36"/>
      <c r="F426" s="36"/>
      <c r="G426" s="36"/>
      <c r="H426" s="36"/>
      <c r="I426" s="36"/>
      <c r="J426" s="36"/>
      <c r="M426" s="191"/>
    </row>
    <row r="427" spans="4:13" s="14" customFormat="1" ht="15.75">
      <c r="D427" s="36"/>
      <c r="E427" s="36"/>
      <c r="F427" s="36"/>
      <c r="G427" s="36"/>
      <c r="H427" s="36"/>
      <c r="I427" s="36"/>
      <c r="J427" s="36"/>
      <c r="M427" s="191"/>
    </row>
    <row r="428" spans="4:13" s="14" customFormat="1" ht="15.75">
      <c r="D428" s="36"/>
      <c r="E428" s="36"/>
      <c r="F428" s="36"/>
      <c r="G428" s="36"/>
      <c r="H428" s="36"/>
      <c r="I428" s="36"/>
      <c r="J428" s="36"/>
      <c r="M428" s="191"/>
    </row>
    <row r="429" spans="4:13" s="14" customFormat="1" ht="15.75">
      <c r="D429" s="36"/>
      <c r="E429" s="36"/>
      <c r="F429" s="36"/>
      <c r="G429" s="36"/>
      <c r="H429" s="36"/>
      <c r="I429" s="36"/>
      <c r="J429" s="36"/>
      <c r="M429" s="191"/>
    </row>
    <row r="430" spans="4:13" s="14" customFormat="1" ht="15.75">
      <c r="D430" s="36"/>
      <c r="E430" s="36"/>
      <c r="F430" s="36"/>
      <c r="G430" s="36"/>
      <c r="H430" s="36"/>
      <c r="I430" s="36"/>
      <c r="J430" s="36"/>
      <c r="M430" s="191"/>
    </row>
    <row r="431" spans="4:13" s="14" customFormat="1" ht="15.75">
      <c r="D431" s="36"/>
      <c r="E431" s="36"/>
      <c r="F431" s="36"/>
      <c r="G431" s="36"/>
      <c r="H431" s="36"/>
      <c r="I431" s="36"/>
      <c r="J431" s="36"/>
      <c r="M431" s="191"/>
    </row>
    <row r="432" spans="4:13" s="14" customFormat="1" ht="15.75">
      <c r="D432" s="36"/>
      <c r="E432" s="36"/>
      <c r="F432" s="36"/>
      <c r="G432" s="36"/>
      <c r="H432" s="36"/>
      <c r="I432" s="36"/>
      <c r="J432" s="36"/>
      <c r="M432" s="191"/>
    </row>
    <row r="433" spans="4:13" s="14" customFormat="1" ht="15.75">
      <c r="D433" s="36"/>
      <c r="E433" s="36"/>
      <c r="F433" s="36"/>
      <c r="G433" s="36"/>
      <c r="H433" s="36"/>
      <c r="I433" s="36"/>
      <c r="J433" s="36"/>
      <c r="M433" s="191"/>
    </row>
    <row r="434" spans="4:13" s="14" customFormat="1" ht="15.75">
      <c r="D434" s="36"/>
      <c r="E434" s="36"/>
      <c r="F434" s="36"/>
      <c r="G434" s="36"/>
      <c r="H434" s="36"/>
      <c r="I434" s="36"/>
      <c r="J434" s="36"/>
      <c r="M434" s="191"/>
    </row>
    <row r="435" spans="4:13" s="14" customFormat="1" ht="15.75">
      <c r="D435" s="36"/>
      <c r="E435" s="36"/>
      <c r="F435" s="36"/>
      <c r="G435" s="36"/>
      <c r="H435" s="36"/>
      <c r="I435" s="36"/>
      <c r="J435" s="36"/>
      <c r="M435" s="191"/>
    </row>
    <row r="436" spans="4:13" s="14" customFormat="1" ht="15.75">
      <c r="D436" s="36"/>
      <c r="E436" s="36"/>
      <c r="F436" s="36"/>
      <c r="G436" s="36"/>
      <c r="H436" s="36"/>
      <c r="I436" s="36"/>
      <c r="J436" s="36"/>
      <c r="M436" s="191"/>
    </row>
    <row r="437" spans="4:13" s="14" customFormat="1" ht="15.75">
      <c r="D437" s="36"/>
      <c r="E437" s="36"/>
      <c r="F437" s="36"/>
      <c r="G437" s="36"/>
      <c r="H437" s="36"/>
      <c r="I437" s="36"/>
      <c r="J437" s="36"/>
      <c r="M437" s="191"/>
    </row>
    <row r="438" spans="4:13" s="14" customFormat="1" ht="15.75">
      <c r="D438" s="36"/>
      <c r="E438" s="36"/>
      <c r="F438" s="36"/>
      <c r="G438" s="36"/>
      <c r="H438" s="36"/>
      <c r="I438" s="36"/>
      <c r="J438" s="36"/>
      <c r="M438" s="191"/>
    </row>
    <row r="439" spans="4:13" s="14" customFormat="1" ht="15.75">
      <c r="D439" s="36"/>
      <c r="E439" s="36"/>
      <c r="F439" s="36"/>
      <c r="G439" s="36"/>
      <c r="H439" s="36"/>
      <c r="I439" s="36"/>
      <c r="J439" s="36"/>
      <c r="M439" s="191"/>
    </row>
    <row r="440" spans="4:13" s="14" customFormat="1" ht="15.75">
      <c r="D440" s="36"/>
      <c r="E440" s="36"/>
      <c r="F440" s="36"/>
      <c r="G440" s="36"/>
      <c r="H440" s="36"/>
      <c r="I440" s="36"/>
      <c r="J440" s="36"/>
      <c r="M440" s="191"/>
    </row>
    <row r="441" spans="4:13" s="14" customFormat="1" ht="15.75">
      <c r="D441" s="36"/>
      <c r="E441" s="36"/>
      <c r="F441" s="36"/>
      <c r="G441" s="36"/>
      <c r="H441" s="36"/>
      <c r="I441" s="36"/>
      <c r="J441" s="36"/>
      <c r="M441" s="191"/>
    </row>
    <row r="442" spans="4:13" s="14" customFormat="1" ht="15.75">
      <c r="D442" s="36"/>
      <c r="E442" s="36"/>
      <c r="F442" s="36"/>
      <c r="G442" s="36"/>
      <c r="H442" s="36"/>
      <c r="I442" s="36"/>
      <c r="J442" s="36"/>
      <c r="M442" s="191"/>
    </row>
    <row r="443" spans="4:13" s="14" customFormat="1" ht="15.75">
      <c r="D443" s="36"/>
      <c r="E443" s="36"/>
      <c r="F443" s="36"/>
      <c r="G443" s="36"/>
      <c r="H443" s="36"/>
      <c r="I443" s="36"/>
      <c r="J443" s="36"/>
      <c r="M443" s="191"/>
    </row>
    <row r="444" spans="4:13" s="14" customFormat="1" ht="15.75">
      <c r="D444" s="36"/>
      <c r="E444" s="36"/>
      <c r="F444" s="36"/>
      <c r="G444" s="36"/>
      <c r="H444" s="36"/>
      <c r="I444" s="36"/>
      <c r="J444" s="36"/>
      <c r="M444" s="191"/>
    </row>
    <row r="445" spans="4:13" s="14" customFormat="1" ht="15.75">
      <c r="D445" s="36"/>
      <c r="E445" s="36"/>
      <c r="F445" s="36"/>
      <c r="G445" s="36"/>
      <c r="H445" s="36"/>
      <c r="I445" s="36"/>
      <c r="J445" s="36"/>
      <c r="M445" s="191"/>
    </row>
    <row r="446" spans="4:13" s="14" customFormat="1" ht="15.75">
      <c r="D446" s="36"/>
      <c r="E446" s="36"/>
      <c r="F446" s="36"/>
      <c r="G446" s="36"/>
      <c r="H446" s="36"/>
      <c r="I446" s="36"/>
      <c r="J446" s="36"/>
      <c r="M446" s="191"/>
    </row>
    <row r="447" spans="4:13" s="14" customFormat="1" ht="15.75">
      <c r="D447" s="36"/>
      <c r="E447" s="36"/>
      <c r="F447" s="36"/>
      <c r="G447" s="36"/>
      <c r="H447" s="36"/>
      <c r="I447" s="36"/>
      <c r="J447" s="36"/>
      <c r="M447" s="191"/>
    </row>
    <row r="448" spans="4:13" s="14" customFormat="1" ht="15.75">
      <c r="D448" s="36"/>
      <c r="E448" s="36"/>
      <c r="F448" s="36"/>
      <c r="G448" s="36"/>
      <c r="H448" s="36"/>
      <c r="I448" s="36"/>
      <c r="J448" s="36"/>
      <c r="M448" s="191"/>
    </row>
    <row r="449" spans="4:13" s="14" customFormat="1" ht="15.75">
      <c r="D449" s="36"/>
      <c r="E449" s="36"/>
      <c r="F449" s="36"/>
      <c r="G449" s="36"/>
      <c r="H449" s="36"/>
      <c r="I449" s="36"/>
      <c r="J449" s="36"/>
      <c r="M449" s="191"/>
    </row>
    <row r="450" spans="4:13" s="14" customFormat="1" ht="15.75">
      <c r="D450" s="36"/>
      <c r="E450" s="36"/>
      <c r="F450" s="36"/>
      <c r="G450" s="36"/>
      <c r="H450" s="36"/>
      <c r="I450" s="36"/>
      <c r="J450" s="36"/>
      <c r="M450" s="191"/>
    </row>
    <row r="451" spans="4:13" s="14" customFormat="1" ht="15.75">
      <c r="D451" s="36"/>
      <c r="E451" s="36"/>
      <c r="F451" s="36"/>
      <c r="G451" s="36"/>
      <c r="H451" s="36"/>
      <c r="I451" s="36"/>
      <c r="J451" s="36"/>
      <c r="M451" s="191"/>
    </row>
    <row r="452" spans="4:13" s="14" customFormat="1" ht="15.75">
      <c r="D452" s="36"/>
      <c r="E452" s="36"/>
      <c r="F452" s="36"/>
      <c r="G452" s="36"/>
      <c r="H452" s="36"/>
      <c r="I452" s="36"/>
      <c r="J452" s="36"/>
      <c r="M452" s="191"/>
    </row>
    <row r="453" spans="4:13" s="14" customFormat="1" ht="15.75">
      <c r="D453" s="36"/>
      <c r="E453" s="36"/>
      <c r="F453" s="36"/>
      <c r="G453" s="36"/>
      <c r="H453" s="36"/>
      <c r="I453" s="36"/>
      <c r="J453" s="36"/>
      <c r="M453" s="191"/>
    </row>
    <row r="454" spans="4:13" s="14" customFormat="1" ht="15.75">
      <c r="D454" s="36"/>
      <c r="E454" s="36"/>
      <c r="F454" s="36"/>
      <c r="G454" s="36"/>
      <c r="H454" s="36"/>
      <c r="I454" s="36"/>
      <c r="J454" s="36"/>
      <c r="M454" s="191"/>
    </row>
    <row r="455" spans="4:13" s="14" customFormat="1" ht="15.75">
      <c r="D455" s="36"/>
      <c r="E455" s="36"/>
      <c r="F455" s="36"/>
      <c r="G455" s="36"/>
      <c r="H455" s="36"/>
      <c r="I455" s="36"/>
      <c r="J455" s="36"/>
      <c r="M455" s="191"/>
    </row>
    <row r="456" spans="4:13" s="14" customFormat="1" ht="15.75">
      <c r="D456" s="36"/>
      <c r="E456" s="36"/>
      <c r="F456" s="36"/>
      <c r="G456" s="36"/>
      <c r="H456" s="36"/>
      <c r="I456" s="36"/>
      <c r="J456" s="36"/>
      <c r="M456" s="191"/>
    </row>
    <row r="457" spans="4:13" s="14" customFormat="1" ht="15.75">
      <c r="D457" s="36"/>
      <c r="E457" s="36"/>
      <c r="F457" s="36"/>
      <c r="G457" s="36"/>
      <c r="H457" s="36"/>
      <c r="I457" s="36"/>
      <c r="J457" s="36"/>
      <c r="M457" s="191"/>
    </row>
    <row r="458" spans="4:13" s="14" customFormat="1" ht="15.75">
      <c r="D458" s="36"/>
      <c r="E458" s="36"/>
      <c r="F458" s="36"/>
      <c r="G458" s="36"/>
      <c r="H458" s="36"/>
      <c r="I458" s="36"/>
      <c r="J458" s="36"/>
      <c r="M458" s="191"/>
    </row>
    <row r="459" spans="4:13" s="14" customFormat="1" ht="15.75">
      <c r="D459" s="36"/>
      <c r="E459" s="36"/>
      <c r="F459" s="36"/>
      <c r="G459" s="36"/>
      <c r="H459" s="36"/>
      <c r="I459" s="36"/>
      <c r="J459" s="36"/>
      <c r="M459" s="191"/>
    </row>
    <row r="460" spans="4:13" s="14" customFormat="1" ht="15.75">
      <c r="D460" s="36"/>
      <c r="E460" s="36"/>
      <c r="F460" s="36"/>
      <c r="G460" s="36"/>
      <c r="H460" s="36"/>
      <c r="I460" s="36"/>
      <c r="J460" s="36"/>
      <c r="M460" s="191"/>
    </row>
    <row r="461" spans="4:13" s="14" customFormat="1" ht="15.75">
      <c r="D461" s="36"/>
      <c r="E461" s="36"/>
      <c r="F461" s="36"/>
      <c r="G461" s="36"/>
      <c r="H461" s="36"/>
      <c r="I461" s="36"/>
      <c r="J461" s="36"/>
      <c r="M461" s="191"/>
    </row>
    <row r="462" spans="4:13" s="14" customFormat="1" ht="15.75">
      <c r="D462" s="36"/>
      <c r="E462" s="36"/>
      <c r="F462" s="36"/>
      <c r="G462" s="36"/>
      <c r="H462" s="36"/>
      <c r="I462" s="36"/>
      <c r="J462" s="36"/>
      <c r="M462" s="191"/>
    </row>
    <row r="463" spans="4:13" s="14" customFormat="1" ht="15.75">
      <c r="D463" s="36"/>
      <c r="E463" s="36"/>
      <c r="F463" s="36"/>
      <c r="G463" s="36"/>
      <c r="H463" s="36"/>
      <c r="I463" s="36"/>
      <c r="J463" s="36"/>
      <c r="M463" s="191"/>
    </row>
    <row r="464" spans="4:13" s="14" customFormat="1" ht="15.75">
      <c r="D464" s="36"/>
      <c r="E464" s="36"/>
      <c r="F464" s="36"/>
      <c r="G464" s="36"/>
      <c r="H464" s="36"/>
      <c r="I464" s="36"/>
      <c r="J464" s="36"/>
      <c r="M464" s="191"/>
    </row>
    <row r="465" spans="4:13" s="14" customFormat="1" ht="15.75">
      <c r="D465" s="36"/>
      <c r="E465" s="36"/>
      <c r="F465" s="36"/>
      <c r="G465" s="36"/>
      <c r="H465" s="36"/>
      <c r="I465" s="36"/>
      <c r="J465" s="36"/>
      <c r="M465" s="191"/>
    </row>
    <row r="466" spans="4:13" s="14" customFormat="1" ht="15.75">
      <c r="D466" s="36"/>
      <c r="E466" s="36"/>
      <c r="F466" s="36"/>
      <c r="G466" s="36"/>
      <c r="H466" s="36"/>
      <c r="I466" s="36"/>
      <c r="J466" s="36"/>
      <c r="M466" s="191"/>
    </row>
    <row r="467" spans="4:13" s="14" customFormat="1" ht="15.75">
      <c r="D467" s="36"/>
      <c r="E467" s="36"/>
      <c r="F467" s="36"/>
      <c r="G467" s="36"/>
      <c r="H467" s="36"/>
      <c r="I467" s="36"/>
      <c r="J467" s="36"/>
      <c r="M467" s="191"/>
    </row>
    <row r="468" spans="4:13" s="14" customFormat="1" ht="15.75">
      <c r="D468" s="36"/>
      <c r="E468" s="36"/>
      <c r="F468" s="36"/>
      <c r="G468" s="36"/>
      <c r="H468" s="36"/>
      <c r="I468" s="36"/>
      <c r="J468" s="36"/>
      <c r="M468" s="191"/>
    </row>
    <row r="469" spans="4:13" s="14" customFormat="1" ht="15.75">
      <c r="D469" s="36"/>
      <c r="E469" s="36"/>
      <c r="F469" s="36"/>
      <c r="G469" s="36"/>
      <c r="H469" s="36"/>
      <c r="I469" s="36"/>
      <c r="J469" s="36"/>
      <c r="M469" s="191"/>
    </row>
    <row r="470" spans="4:13" s="14" customFormat="1" ht="15.75">
      <c r="D470" s="36"/>
      <c r="E470" s="36"/>
      <c r="F470" s="36"/>
      <c r="G470" s="36"/>
      <c r="H470" s="36"/>
      <c r="I470" s="36"/>
      <c r="J470" s="36"/>
      <c r="M470" s="191"/>
    </row>
    <row r="471" spans="4:13" s="14" customFormat="1" ht="15.75">
      <c r="D471" s="36"/>
      <c r="E471" s="36"/>
      <c r="F471" s="36"/>
      <c r="G471" s="36"/>
      <c r="H471" s="36"/>
      <c r="I471" s="36"/>
      <c r="J471" s="36"/>
      <c r="M471" s="191"/>
    </row>
    <row r="472" spans="4:13" s="14" customFormat="1" ht="15.75">
      <c r="D472" s="36"/>
      <c r="E472" s="36"/>
      <c r="F472" s="36"/>
      <c r="G472" s="36"/>
      <c r="H472" s="36"/>
      <c r="I472" s="36"/>
      <c r="J472" s="36"/>
      <c r="M472" s="191"/>
    </row>
    <row r="473" spans="4:13" s="14" customFormat="1" ht="15.75">
      <c r="D473" s="36"/>
      <c r="E473" s="36"/>
      <c r="F473" s="36"/>
      <c r="G473" s="36"/>
      <c r="H473" s="36"/>
      <c r="I473" s="36"/>
      <c r="J473" s="36"/>
      <c r="M473" s="191"/>
    </row>
    <row r="474" spans="4:13" s="14" customFormat="1" ht="15.75">
      <c r="D474" s="36"/>
      <c r="E474" s="36"/>
      <c r="F474" s="36"/>
      <c r="G474" s="36"/>
      <c r="H474" s="36"/>
      <c r="I474" s="36"/>
      <c r="J474" s="36"/>
      <c r="M474" s="191"/>
    </row>
    <row r="475" spans="4:13" s="14" customFormat="1" ht="15.75">
      <c r="D475" s="36"/>
      <c r="E475" s="36"/>
      <c r="F475" s="36"/>
      <c r="G475" s="36"/>
      <c r="H475" s="36"/>
      <c r="I475" s="36"/>
      <c r="J475" s="36"/>
      <c r="M475" s="191"/>
    </row>
    <row r="476" spans="4:13" s="14" customFormat="1" ht="15.75">
      <c r="D476" s="36"/>
      <c r="E476" s="36"/>
      <c r="F476" s="36"/>
      <c r="G476" s="36"/>
      <c r="H476" s="36"/>
      <c r="I476" s="36"/>
      <c r="J476" s="36"/>
      <c r="M476" s="191"/>
    </row>
    <row r="477" spans="4:13" s="14" customFormat="1" ht="15.75">
      <c r="D477" s="36"/>
      <c r="E477" s="36"/>
      <c r="F477" s="36"/>
      <c r="G477" s="36"/>
      <c r="H477" s="36"/>
      <c r="I477" s="36"/>
      <c r="J477" s="36"/>
      <c r="M477" s="191"/>
    </row>
    <row r="478" spans="4:13" s="14" customFormat="1" ht="15.75">
      <c r="D478" s="36"/>
      <c r="E478" s="36"/>
      <c r="F478" s="36"/>
      <c r="G478" s="36"/>
      <c r="H478" s="36"/>
      <c r="I478" s="36"/>
      <c r="J478" s="36"/>
      <c r="M478" s="191"/>
    </row>
    <row r="479" spans="4:13" s="14" customFormat="1" ht="15.75">
      <c r="D479" s="36"/>
      <c r="E479" s="36"/>
      <c r="F479" s="36"/>
      <c r="G479" s="36"/>
      <c r="H479" s="36"/>
      <c r="I479" s="36"/>
      <c r="J479" s="36"/>
      <c r="M479" s="191"/>
    </row>
    <row r="480" spans="4:13" s="14" customFormat="1" ht="15.75">
      <c r="D480" s="36"/>
      <c r="E480" s="36"/>
      <c r="F480" s="36"/>
      <c r="G480" s="36"/>
      <c r="H480" s="36"/>
      <c r="I480" s="36"/>
      <c r="J480" s="36"/>
      <c r="M480" s="191"/>
    </row>
    <row r="481" spans="4:13" s="14" customFormat="1" ht="15.75">
      <c r="D481" s="36"/>
      <c r="E481" s="36"/>
      <c r="F481" s="36"/>
      <c r="G481" s="36"/>
      <c r="H481" s="36"/>
      <c r="I481" s="36"/>
      <c r="J481" s="36"/>
      <c r="M481" s="191"/>
    </row>
    <row r="482" spans="4:13" s="14" customFormat="1" ht="15.75">
      <c r="D482" s="36"/>
      <c r="E482" s="36"/>
      <c r="F482" s="36"/>
      <c r="G482" s="36"/>
      <c r="H482" s="36"/>
      <c r="I482" s="36"/>
      <c r="J482" s="36"/>
      <c r="M482" s="191"/>
    </row>
    <row r="483" spans="4:13" s="14" customFormat="1" ht="15.75">
      <c r="D483" s="36"/>
      <c r="E483" s="36"/>
      <c r="F483" s="36"/>
      <c r="G483" s="36"/>
      <c r="H483" s="36"/>
      <c r="I483" s="36"/>
      <c r="J483" s="36"/>
      <c r="M483" s="191"/>
    </row>
    <row r="484" spans="4:13" s="14" customFormat="1" ht="15.75">
      <c r="D484" s="36"/>
      <c r="E484" s="36"/>
      <c r="F484" s="36"/>
      <c r="G484" s="36"/>
      <c r="H484" s="36"/>
      <c r="I484" s="36"/>
      <c r="J484" s="36"/>
      <c r="M484" s="191"/>
    </row>
    <row r="485" spans="4:13" s="14" customFormat="1" ht="15.75">
      <c r="D485" s="36"/>
      <c r="E485" s="36"/>
      <c r="F485" s="36"/>
      <c r="G485" s="36"/>
      <c r="H485" s="36"/>
      <c r="I485" s="36"/>
      <c r="J485" s="36"/>
      <c r="M485" s="191"/>
    </row>
    <row r="486" spans="4:13" s="14" customFormat="1" ht="15.75">
      <c r="D486" s="36"/>
      <c r="E486" s="36"/>
      <c r="F486" s="36"/>
      <c r="G486" s="36"/>
      <c r="H486" s="36"/>
      <c r="I486" s="36"/>
      <c r="J486" s="36"/>
      <c r="M486" s="191"/>
    </row>
    <row r="487" spans="4:13" s="14" customFormat="1" ht="15.75">
      <c r="D487" s="36"/>
      <c r="E487" s="36"/>
      <c r="F487" s="36"/>
      <c r="G487" s="36"/>
      <c r="H487" s="36"/>
      <c r="I487" s="36"/>
      <c r="J487" s="36"/>
      <c r="M487" s="191"/>
    </row>
    <row r="488" spans="4:13" s="14" customFormat="1" ht="15.75">
      <c r="D488" s="36"/>
      <c r="E488" s="36"/>
      <c r="F488" s="36"/>
      <c r="G488" s="36"/>
      <c r="H488" s="36"/>
      <c r="I488" s="36"/>
      <c r="J488" s="36"/>
      <c r="M488" s="191"/>
    </row>
    <row r="489" spans="4:13" s="14" customFormat="1" ht="15.75">
      <c r="D489" s="36"/>
      <c r="E489" s="36"/>
      <c r="F489" s="36"/>
      <c r="G489" s="36"/>
      <c r="H489" s="36"/>
      <c r="I489" s="36"/>
      <c r="J489" s="36"/>
      <c r="M489" s="191"/>
    </row>
    <row r="490" spans="4:13" s="14" customFormat="1" ht="15.75">
      <c r="D490" s="36"/>
      <c r="E490" s="36"/>
      <c r="F490" s="36"/>
      <c r="G490" s="36"/>
      <c r="H490" s="36"/>
      <c r="I490" s="36"/>
      <c r="J490" s="36"/>
      <c r="M490" s="191"/>
    </row>
    <row r="491" spans="4:13" s="14" customFormat="1" ht="15.75">
      <c r="D491" s="36"/>
      <c r="E491" s="36"/>
      <c r="F491" s="36"/>
      <c r="G491" s="36"/>
      <c r="H491" s="36"/>
      <c r="I491" s="36"/>
      <c r="J491" s="36"/>
      <c r="M491" s="191"/>
    </row>
    <row r="492" spans="4:13" s="14" customFormat="1" ht="15.75">
      <c r="D492" s="36"/>
      <c r="E492" s="36"/>
      <c r="F492" s="36"/>
      <c r="G492" s="36"/>
      <c r="H492" s="36"/>
      <c r="I492" s="36"/>
      <c r="J492" s="36"/>
      <c r="M492" s="191"/>
    </row>
    <row r="493" spans="4:13" s="14" customFormat="1" ht="15.75">
      <c r="D493" s="36"/>
      <c r="E493" s="36"/>
      <c r="F493" s="36"/>
      <c r="G493" s="36"/>
      <c r="H493" s="36"/>
      <c r="I493" s="36"/>
      <c r="J493" s="36"/>
      <c r="M493" s="191"/>
    </row>
    <row r="494" spans="4:13" s="14" customFormat="1" ht="15.75">
      <c r="D494" s="36"/>
      <c r="E494" s="36"/>
      <c r="F494" s="36"/>
      <c r="G494" s="36"/>
      <c r="H494" s="36"/>
      <c r="I494" s="36"/>
      <c r="J494" s="36"/>
      <c r="M494" s="191"/>
    </row>
    <row r="495" spans="4:13" s="14" customFormat="1" ht="15.75">
      <c r="D495" s="36"/>
      <c r="E495" s="36"/>
      <c r="F495" s="36"/>
      <c r="G495" s="36"/>
      <c r="H495" s="36"/>
      <c r="I495" s="36"/>
      <c r="J495" s="36"/>
      <c r="M495" s="191"/>
    </row>
    <row r="496" spans="4:13" s="14" customFormat="1" ht="15.75">
      <c r="D496" s="36"/>
      <c r="E496" s="36"/>
      <c r="F496" s="36"/>
      <c r="G496" s="36"/>
      <c r="H496" s="36"/>
      <c r="I496" s="36"/>
      <c r="J496" s="36"/>
      <c r="M496" s="191"/>
    </row>
    <row r="497" spans="4:13" s="14" customFormat="1" ht="15.75">
      <c r="D497" s="36"/>
      <c r="E497" s="36"/>
      <c r="F497" s="36"/>
      <c r="G497" s="36"/>
      <c r="H497" s="36"/>
      <c r="I497" s="36"/>
      <c r="J497" s="36"/>
      <c r="M497" s="191"/>
    </row>
    <row r="498" spans="4:13" s="14" customFormat="1" ht="15.75">
      <c r="D498" s="36"/>
      <c r="E498" s="36"/>
      <c r="F498" s="36"/>
      <c r="G498" s="36"/>
      <c r="H498" s="36"/>
      <c r="I498" s="36"/>
      <c r="J498" s="36"/>
      <c r="M498" s="191"/>
    </row>
    <row r="499" spans="4:13" s="14" customFormat="1" ht="15.75">
      <c r="D499" s="36"/>
      <c r="E499" s="36"/>
      <c r="F499" s="36"/>
      <c r="G499" s="36"/>
      <c r="H499" s="36"/>
      <c r="I499" s="36"/>
      <c r="J499" s="36"/>
      <c r="M499" s="191"/>
    </row>
    <row r="500" spans="4:13" s="14" customFormat="1" ht="15.75">
      <c r="D500" s="36"/>
      <c r="E500" s="36"/>
      <c r="F500" s="36"/>
      <c r="G500" s="36"/>
      <c r="H500" s="36"/>
      <c r="I500" s="36"/>
      <c r="J500" s="36"/>
      <c r="M500" s="191"/>
    </row>
    <row r="501" spans="4:13" s="14" customFormat="1" ht="15.75">
      <c r="D501" s="36"/>
      <c r="E501" s="36"/>
      <c r="F501" s="36"/>
      <c r="G501" s="36"/>
      <c r="H501" s="36"/>
      <c r="I501" s="36"/>
      <c r="J501" s="36"/>
      <c r="M501" s="191"/>
    </row>
    <row r="502" spans="4:13" s="14" customFormat="1" ht="15.75">
      <c r="D502" s="36"/>
      <c r="E502" s="36"/>
      <c r="F502" s="36"/>
      <c r="G502" s="36"/>
      <c r="H502" s="36"/>
      <c r="I502" s="36"/>
      <c r="J502" s="36"/>
      <c r="M502" s="191"/>
    </row>
    <row r="503" spans="4:13" s="14" customFormat="1" ht="15.75">
      <c r="D503" s="36"/>
      <c r="E503" s="36"/>
      <c r="F503" s="36"/>
      <c r="G503" s="36"/>
      <c r="H503" s="36"/>
      <c r="I503" s="36"/>
      <c r="J503" s="36"/>
      <c r="M503" s="191"/>
    </row>
    <row r="504" spans="4:13" s="14" customFormat="1" ht="15.75">
      <c r="D504" s="36"/>
      <c r="E504" s="36"/>
      <c r="F504" s="36"/>
      <c r="G504" s="36"/>
      <c r="H504" s="36"/>
      <c r="I504" s="36"/>
      <c r="J504" s="36"/>
      <c r="M504" s="191"/>
    </row>
    <row r="505" spans="4:13" s="14" customFormat="1" ht="15.75">
      <c r="D505" s="36"/>
      <c r="E505" s="36"/>
      <c r="F505" s="36"/>
      <c r="G505" s="36"/>
      <c r="H505" s="36"/>
      <c r="I505" s="36"/>
      <c r="J505" s="36"/>
      <c r="M505" s="191"/>
    </row>
    <row r="506" spans="4:13" s="14" customFormat="1" ht="15.75">
      <c r="D506" s="36"/>
      <c r="E506" s="36"/>
      <c r="F506" s="36"/>
      <c r="G506" s="36"/>
      <c r="H506" s="36"/>
      <c r="I506" s="36"/>
      <c r="J506" s="36"/>
      <c r="M506" s="191"/>
    </row>
    <row r="507" spans="4:13" s="14" customFormat="1" ht="15.75">
      <c r="D507" s="36"/>
      <c r="E507" s="36"/>
      <c r="F507" s="36"/>
      <c r="G507" s="36"/>
      <c r="H507" s="36"/>
      <c r="I507" s="36"/>
      <c r="J507" s="36"/>
      <c r="M507" s="191"/>
    </row>
    <row r="508" spans="4:13" s="14" customFormat="1" ht="15.75">
      <c r="D508" s="36"/>
      <c r="E508" s="36"/>
      <c r="F508" s="36"/>
      <c r="G508" s="36"/>
      <c r="H508" s="36"/>
      <c r="I508" s="36"/>
      <c r="J508" s="36"/>
      <c r="M508" s="191"/>
    </row>
    <row r="509" spans="4:13" s="14" customFormat="1" ht="15.75">
      <c r="D509" s="36"/>
      <c r="E509" s="36"/>
      <c r="F509" s="36"/>
      <c r="G509" s="36"/>
      <c r="H509" s="36"/>
      <c r="I509" s="36"/>
      <c r="J509" s="36"/>
      <c r="M509" s="191"/>
    </row>
    <row r="510" spans="4:13" s="14" customFormat="1" ht="15.75">
      <c r="D510" s="36"/>
      <c r="E510" s="36"/>
      <c r="F510" s="36"/>
      <c r="G510" s="36"/>
      <c r="H510" s="36"/>
      <c r="I510" s="36"/>
      <c r="J510" s="36"/>
      <c r="M510" s="191"/>
    </row>
    <row r="511" spans="4:13" s="14" customFormat="1" ht="15.75">
      <c r="D511" s="36"/>
      <c r="E511" s="36"/>
      <c r="F511" s="36"/>
      <c r="G511" s="36"/>
      <c r="H511" s="36"/>
      <c r="I511" s="36"/>
      <c r="J511" s="36"/>
      <c r="M511" s="191"/>
    </row>
    <row r="512" spans="4:13" s="14" customFormat="1" ht="15.75">
      <c r="D512" s="36"/>
      <c r="E512" s="36"/>
      <c r="F512" s="36"/>
      <c r="G512" s="36"/>
      <c r="H512" s="36"/>
      <c r="I512" s="36"/>
      <c r="J512" s="36"/>
      <c r="M512" s="191"/>
    </row>
    <row r="513" spans="4:13" s="14" customFormat="1" ht="15.75">
      <c r="D513" s="36"/>
      <c r="E513" s="36"/>
      <c r="F513" s="36"/>
      <c r="G513" s="36"/>
      <c r="H513" s="36"/>
      <c r="I513" s="36"/>
      <c r="J513" s="36"/>
      <c r="M513" s="191"/>
    </row>
    <row r="514" spans="4:13" s="14" customFormat="1" ht="15.75">
      <c r="D514" s="36"/>
      <c r="E514" s="36"/>
      <c r="F514" s="36"/>
      <c r="G514" s="36"/>
      <c r="H514" s="36"/>
      <c r="I514" s="36"/>
      <c r="J514" s="36"/>
      <c r="M514" s="191"/>
    </row>
    <row r="515" spans="4:13" s="14" customFormat="1" ht="15.75">
      <c r="D515" s="36"/>
      <c r="E515" s="36"/>
      <c r="F515" s="36"/>
      <c r="G515" s="36"/>
      <c r="H515" s="36"/>
      <c r="I515" s="36"/>
      <c r="J515" s="36"/>
      <c r="M515" s="191"/>
    </row>
    <row r="516" spans="4:13" s="14" customFormat="1" ht="15.75">
      <c r="D516" s="36"/>
      <c r="E516" s="36"/>
      <c r="F516" s="36"/>
      <c r="G516" s="36"/>
      <c r="H516" s="36"/>
      <c r="I516" s="36"/>
      <c r="J516" s="36"/>
      <c r="M516" s="191"/>
    </row>
    <row r="517" spans="4:13" s="14" customFormat="1" ht="15.75">
      <c r="D517" s="36"/>
      <c r="E517" s="36"/>
      <c r="F517" s="36"/>
      <c r="G517" s="36"/>
      <c r="H517" s="36"/>
      <c r="I517" s="36"/>
      <c r="J517" s="36"/>
      <c r="M517" s="191"/>
    </row>
    <row r="518" spans="4:13" s="14" customFormat="1" ht="15.75">
      <c r="D518" s="36"/>
      <c r="E518" s="36"/>
      <c r="F518" s="36"/>
      <c r="G518" s="36"/>
      <c r="H518" s="36"/>
      <c r="I518" s="36"/>
      <c r="J518" s="36"/>
      <c r="M518" s="191"/>
    </row>
    <row r="519" spans="4:13" s="14" customFormat="1" ht="15.75">
      <c r="D519" s="36"/>
      <c r="E519" s="36"/>
      <c r="F519" s="36"/>
      <c r="G519" s="36"/>
      <c r="H519" s="36"/>
      <c r="I519" s="36"/>
      <c r="J519" s="36"/>
      <c r="M519" s="191"/>
    </row>
    <row r="520" spans="4:13" s="14" customFormat="1" ht="15.75">
      <c r="D520" s="36"/>
      <c r="E520" s="36"/>
      <c r="F520" s="36"/>
      <c r="G520" s="36"/>
      <c r="H520" s="36"/>
      <c r="I520" s="36"/>
      <c r="J520" s="36"/>
      <c r="M520" s="191"/>
    </row>
    <row r="521" spans="4:13" s="14" customFormat="1" ht="15.75">
      <c r="D521" s="36"/>
      <c r="E521" s="36"/>
      <c r="F521" s="36"/>
      <c r="G521" s="36"/>
      <c r="H521" s="36"/>
      <c r="I521" s="36"/>
      <c r="J521" s="36"/>
      <c r="M521" s="191"/>
    </row>
    <row r="522" spans="4:13" s="14" customFormat="1" ht="15.75">
      <c r="D522" s="36"/>
      <c r="E522" s="36"/>
      <c r="F522" s="36"/>
      <c r="G522" s="36"/>
      <c r="H522" s="36"/>
      <c r="I522" s="36"/>
      <c r="J522" s="36"/>
      <c r="M522" s="191"/>
    </row>
    <row r="523" spans="4:13" s="14" customFormat="1" ht="15.75">
      <c r="D523" s="36"/>
      <c r="E523" s="36"/>
      <c r="F523" s="36"/>
      <c r="G523" s="36"/>
      <c r="H523" s="36"/>
      <c r="I523" s="36"/>
      <c r="J523" s="36"/>
      <c r="M523" s="191"/>
    </row>
    <row r="524" spans="4:13" s="14" customFormat="1" ht="15.75">
      <c r="D524" s="36"/>
      <c r="E524" s="36"/>
      <c r="F524" s="36"/>
      <c r="G524" s="36"/>
      <c r="H524" s="36"/>
      <c r="I524" s="36"/>
      <c r="J524" s="36"/>
      <c r="M524" s="191"/>
    </row>
    <row r="525" spans="4:13" s="14" customFormat="1" ht="15.75">
      <c r="D525" s="36"/>
      <c r="E525" s="36"/>
      <c r="F525" s="36"/>
      <c r="G525" s="36"/>
      <c r="H525" s="36"/>
      <c r="I525" s="36"/>
      <c r="J525" s="36"/>
      <c r="M525" s="191"/>
    </row>
    <row r="526" spans="4:13" s="14" customFormat="1" ht="15.75">
      <c r="D526" s="36"/>
      <c r="E526" s="36"/>
      <c r="F526" s="36"/>
      <c r="G526" s="36"/>
      <c r="H526" s="36"/>
      <c r="I526" s="36"/>
      <c r="J526" s="36"/>
      <c r="M526" s="191"/>
    </row>
    <row r="527" spans="4:13" s="14" customFormat="1" ht="15.75">
      <c r="D527" s="36"/>
      <c r="E527" s="36"/>
      <c r="F527" s="36"/>
      <c r="G527" s="36"/>
      <c r="H527" s="36"/>
      <c r="I527" s="36"/>
      <c r="J527" s="36"/>
      <c r="M527" s="191"/>
    </row>
    <row r="528" spans="4:13" s="14" customFormat="1" ht="15.75">
      <c r="D528" s="36"/>
      <c r="E528" s="36"/>
      <c r="F528" s="36"/>
      <c r="G528" s="36"/>
      <c r="H528" s="36"/>
      <c r="I528" s="36"/>
      <c r="J528" s="36"/>
      <c r="M528" s="191"/>
    </row>
    <row r="529" spans="4:13" s="14" customFormat="1" ht="15.75">
      <c r="D529" s="36"/>
      <c r="E529" s="36"/>
      <c r="F529" s="36"/>
      <c r="G529" s="36"/>
      <c r="H529" s="36"/>
      <c r="I529" s="36"/>
      <c r="J529" s="36"/>
      <c r="M529" s="191"/>
    </row>
    <row r="530" spans="4:13" s="14" customFormat="1" ht="15.75">
      <c r="D530" s="36"/>
      <c r="E530" s="36"/>
      <c r="F530" s="36"/>
      <c r="G530" s="36"/>
      <c r="H530" s="36"/>
      <c r="I530" s="36"/>
      <c r="J530" s="36"/>
      <c r="M530" s="191"/>
    </row>
    <row r="531" spans="4:13" s="14" customFormat="1" ht="15.75">
      <c r="D531" s="36"/>
      <c r="E531" s="36"/>
      <c r="F531" s="36"/>
      <c r="G531" s="36"/>
      <c r="H531" s="36"/>
      <c r="I531" s="36"/>
      <c r="J531" s="36"/>
      <c r="M531" s="191"/>
    </row>
    <row r="532" spans="4:13" s="14" customFormat="1" ht="15.75">
      <c r="D532" s="36"/>
      <c r="E532" s="36"/>
      <c r="F532" s="36"/>
      <c r="G532" s="36"/>
      <c r="H532" s="36"/>
      <c r="I532" s="36"/>
      <c r="J532" s="36"/>
      <c r="M532" s="191"/>
    </row>
    <row r="533" spans="4:13" s="14" customFormat="1" ht="15.75">
      <c r="D533" s="36"/>
      <c r="E533" s="36"/>
      <c r="F533" s="36"/>
      <c r="G533" s="36"/>
      <c r="H533" s="36"/>
      <c r="I533" s="36"/>
      <c r="J533" s="36"/>
      <c r="M533" s="191"/>
    </row>
    <row r="534" spans="4:13" s="14" customFormat="1" ht="15.75">
      <c r="D534" s="36"/>
      <c r="E534" s="36"/>
      <c r="F534" s="36"/>
      <c r="G534" s="36"/>
      <c r="H534" s="36"/>
      <c r="I534" s="36"/>
      <c r="J534" s="36"/>
      <c r="M534" s="191"/>
    </row>
    <row r="535" spans="4:13" s="14" customFormat="1" ht="15.75">
      <c r="D535" s="36"/>
      <c r="E535" s="36"/>
      <c r="F535" s="36"/>
      <c r="G535" s="36"/>
      <c r="H535" s="36"/>
      <c r="I535" s="36"/>
      <c r="J535" s="36"/>
      <c r="M535" s="191"/>
    </row>
    <row r="536" spans="4:13" s="14" customFormat="1" ht="15.75">
      <c r="D536" s="36"/>
      <c r="E536" s="36"/>
      <c r="F536" s="36"/>
      <c r="G536" s="36"/>
      <c r="H536" s="36"/>
      <c r="I536" s="36"/>
      <c r="J536" s="36"/>
      <c r="M536" s="191"/>
    </row>
    <row r="537" spans="4:13" s="14" customFormat="1" ht="15.75">
      <c r="D537" s="36"/>
      <c r="E537" s="36"/>
      <c r="F537" s="36"/>
      <c r="G537" s="36"/>
      <c r="H537" s="36"/>
      <c r="I537" s="36"/>
      <c r="J537" s="36"/>
      <c r="M537" s="191"/>
    </row>
    <row r="538" spans="4:13" s="14" customFormat="1" ht="15.75">
      <c r="D538" s="36"/>
      <c r="E538" s="36"/>
      <c r="F538" s="36"/>
      <c r="G538" s="36"/>
      <c r="H538" s="36"/>
      <c r="I538" s="36"/>
      <c r="J538" s="36"/>
      <c r="M538" s="191"/>
    </row>
    <row r="539" spans="4:13" s="14" customFormat="1" ht="15.75">
      <c r="D539" s="36"/>
      <c r="E539" s="36"/>
      <c r="F539" s="36"/>
      <c r="G539" s="36"/>
      <c r="H539" s="36"/>
      <c r="I539" s="36"/>
      <c r="J539" s="36"/>
      <c r="M539" s="191"/>
    </row>
    <row r="540" spans="4:13" s="14" customFormat="1" ht="15.75">
      <c r="D540" s="36"/>
      <c r="E540" s="36"/>
      <c r="F540" s="36"/>
      <c r="G540" s="36"/>
      <c r="H540" s="36"/>
      <c r="I540" s="36"/>
      <c r="J540" s="36"/>
      <c r="M540" s="191"/>
    </row>
    <row r="541" spans="4:13" s="14" customFormat="1" ht="15.75">
      <c r="D541" s="36"/>
      <c r="E541" s="36"/>
      <c r="F541" s="36"/>
      <c r="G541" s="36"/>
      <c r="H541" s="36"/>
      <c r="I541" s="36"/>
      <c r="J541" s="36"/>
      <c r="M541" s="191"/>
    </row>
    <row r="542" spans="4:13" s="14" customFormat="1" ht="15.75">
      <c r="D542" s="36"/>
      <c r="E542" s="36"/>
      <c r="F542" s="36"/>
      <c r="G542" s="36"/>
      <c r="H542" s="36"/>
      <c r="I542" s="36"/>
      <c r="J542" s="36"/>
      <c r="M542" s="191"/>
    </row>
    <row r="543" spans="4:13" s="14" customFormat="1" ht="15.75">
      <c r="D543" s="36"/>
      <c r="E543" s="36"/>
      <c r="F543" s="36"/>
      <c r="G543" s="36"/>
      <c r="H543" s="36"/>
      <c r="I543" s="36"/>
      <c r="J543" s="36"/>
      <c r="M543" s="191"/>
    </row>
    <row r="544" spans="4:13" s="14" customFormat="1" ht="15.75">
      <c r="D544" s="36"/>
      <c r="E544" s="36"/>
      <c r="F544" s="36"/>
      <c r="G544" s="36"/>
      <c r="H544" s="36"/>
      <c r="I544" s="36"/>
      <c r="J544" s="36"/>
      <c r="M544" s="191"/>
    </row>
    <row r="545" spans="4:13" s="14" customFormat="1" ht="15.75">
      <c r="D545" s="36"/>
      <c r="E545" s="36"/>
      <c r="F545" s="36"/>
      <c r="G545" s="36"/>
      <c r="H545" s="36"/>
      <c r="I545" s="36"/>
      <c r="J545" s="36"/>
      <c r="M545" s="191"/>
    </row>
    <row r="546" spans="4:13" s="14" customFormat="1" ht="15.75">
      <c r="D546" s="36"/>
      <c r="E546" s="36"/>
      <c r="F546" s="36"/>
      <c r="G546" s="36"/>
      <c r="H546" s="36"/>
      <c r="I546" s="36"/>
      <c r="J546" s="36"/>
      <c r="M546" s="191"/>
    </row>
    <row r="547" spans="4:13" s="14" customFormat="1" ht="15.75">
      <c r="D547" s="36"/>
      <c r="E547" s="36"/>
      <c r="F547" s="36"/>
      <c r="G547" s="36"/>
      <c r="H547" s="36"/>
      <c r="I547" s="36"/>
      <c r="J547" s="36"/>
      <c r="M547" s="191"/>
    </row>
    <row r="548" spans="4:13" s="14" customFormat="1" ht="15.75">
      <c r="D548" s="36"/>
      <c r="E548" s="36"/>
      <c r="F548" s="36"/>
      <c r="G548" s="36"/>
      <c r="H548" s="36"/>
      <c r="I548" s="36"/>
      <c r="J548" s="36"/>
      <c r="M548" s="191"/>
    </row>
    <row r="549" spans="4:13" s="14" customFormat="1" ht="15.75">
      <c r="D549" s="36"/>
      <c r="E549" s="36"/>
      <c r="F549" s="36"/>
      <c r="G549" s="36"/>
      <c r="H549" s="36"/>
      <c r="I549" s="36"/>
      <c r="J549" s="36"/>
      <c r="M549" s="191"/>
    </row>
    <row r="550" spans="4:13" s="14" customFormat="1" ht="15.75">
      <c r="D550" s="36"/>
      <c r="E550" s="36"/>
      <c r="F550" s="36"/>
      <c r="G550" s="36"/>
      <c r="H550" s="36"/>
      <c r="I550" s="36"/>
      <c r="J550" s="36"/>
      <c r="M550" s="191"/>
    </row>
    <row r="551" spans="4:13" s="14" customFormat="1" ht="15.75">
      <c r="D551" s="36"/>
      <c r="E551" s="36"/>
      <c r="F551" s="36"/>
      <c r="G551" s="36"/>
      <c r="H551" s="36"/>
      <c r="I551" s="36"/>
      <c r="J551" s="36"/>
      <c r="M551" s="191"/>
    </row>
    <row r="552" spans="4:13" s="14" customFormat="1" ht="15.75">
      <c r="D552" s="36"/>
      <c r="E552" s="36"/>
      <c r="F552" s="36"/>
      <c r="G552" s="36"/>
      <c r="H552" s="36"/>
      <c r="I552" s="36"/>
      <c r="J552" s="36"/>
      <c r="M552" s="191"/>
    </row>
    <row r="553" spans="4:13" s="14" customFormat="1" ht="15.75">
      <c r="D553" s="36"/>
      <c r="E553" s="36"/>
      <c r="F553" s="36"/>
      <c r="G553" s="36"/>
      <c r="H553" s="36"/>
      <c r="I553" s="36"/>
      <c r="J553" s="36"/>
      <c r="M553" s="191"/>
    </row>
    <row r="554" spans="4:13" s="14" customFormat="1" ht="15.75">
      <c r="D554" s="36"/>
      <c r="E554" s="36"/>
      <c r="F554" s="36"/>
      <c r="G554" s="36"/>
      <c r="H554" s="36"/>
      <c r="I554" s="36"/>
      <c r="J554" s="36"/>
      <c r="M554" s="191"/>
    </row>
    <row r="555" spans="4:13" s="14" customFormat="1" ht="15.75">
      <c r="D555" s="36"/>
      <c r="E555" s="36"/>
      <c r="F555" s="36"/>
      <c r="G555" s="36"/>
      <c r="H555" s="36"/>
      <c r="I555" s="36"/>
      <c r="J555" s="36"/>
      <c r="M555" s="191"/>
    </row>
    <row r="556" spans="4:13" s="14" customFormat="1" ht="15.75">
      <c r="D556" s="36"/>
      <c r="E556" s="36"/>
      <c r="F556" s="36"/>
      <c r="G556" s="36"/>
      <c r="H556" s="36"/>
      <c r="I556" s="36"/>
      <c r="J556" s="36"/>
      <c r="M556" s="191"/>
    </row>
    <row r="557" spans="4:13" s="14" customFormat="1" ht="15.75">
      <c r="D557" s="36"/>
      <c r="E557" s="36"/>
      <c r="F557" s="36"/>
      <c r="G557" s="36"/>
      <c r="H557" s="36"/>
      <c r="I557" s="36"/>
      <c r="J557" s="36"/>
      <c r="M557" s="191"/>
    </row>
    <row r="558" spans="4:13" s="14" customFormat="1" ht="15.75">
      <c r="D558" s="36"/>
      <c r="E558" s="36"/>
      <c r="F558" s="36"/>
      <c r="G558" s="36"/>
      <c r="H558" s="36"/>
      <c r="I558" s="36"/>
      <c r="J558" s="36"/>
      <c r="M558" s="191"/>
    </row>
    <row r="559" spans="4:13" s="14" customFormat="1" ht="15.75">
      <c r="D559" s="36"/>
      <c r="E559" s="36"/>
      <c r="F559" s="36"/>
      <c r="G559" s="36"/>
      <c r="H559" s="36"/>
      <c r="I559" s="36"/>
      <c r="J559" s="36"/>
      <c r="M559" s="191"/>
    </row>
    <row r="560" spans="4:13" s="14" customFormat="1" ht="15.75">
      <c r="D560" s="36"/>
      <c r="E560" s="36"/>
      <c r="F560" s="36"/>
      <c r="G560" s="36"/>
      <c r="H560" s="36"/>
      <c r="I560" s="36"/>
      <c r="J560" s="36"/>
      <c r="M560" s="191"/>
    </row>
    <row r="561" spans="4:13" s="14" customFormat="1" ht="15.75">
      <c r="D561" s="36"/>
      <c r="E561" s="36"/>
      <c r="F561" s="36"/>
      <c r="G561" s="36"/>
      <c r="H561" s="36"/>
      <c r="I561" s="36"/>
      <c r="J561" s="36"/>
      <c r="M561" s="191"/>
    </row>
    <row r="562" spans="4:13" s="14" customFormat="1" ht="15.75">
      <c r="D562" s="36"/>
      <c r="E562" s="36"/>
      <c r="F562" s="36"/>
      <c r="G562" s="36"/>
      <c r="H562" s="36"/>
      <c r="I562" s="36"/>
      <c r="J562" s="36"/>
      <c r="M562" s="191"/>
    </row>
    <row r="563" spans="4:13" s="14" customFormat="1" ht="15.75">
      <c r="D563" s="36"/>
      <c r="E563" s="36"/>
      <c r="F563" s="36"/>
      <c r="G563" s="36"/>
      <c r="H563" s="36"/>
      <c r="I563" s="36"/>
      <c r="J563" s="36"/>
      <c r="M563" s="191"/>
    </row>
    <row r="564" spans="4:13" s="14" customFormat="1" ht="15.75">
      <c r="D564" s="36"/>
      <c r="E564" s="36"/>
      <c r="F564" s="36"/>
      <c r="G564" s="36"/>
      <c r="H564" s="36"/>
      <c r="I564" s="36"/>
      <c r="J564" s="36"/>
      <c r="M564" s="191"/>
    </row>
    <row r="565" spans="4:13" s="14" customFormat="1" ht="15.75">
      <c r="D565" s="36"/>
      <c r="E565" s="36"/>
      <c r="F565" s="36"/>
      <c r="G565" s="36"/>
      <c r="H565" s="36"/>
      <c r="I565" s="36"/>
      <c r="J565" s="36"/>
      <c r="M565" s="191"/>
    </row>
    <row r="566" spans="4:13" s="14" customFormat="1" ht="15.75">
      <c r="D566" s="36"/>
      <c r="E566" s="36"/>
      <c r="F566" s="36"/>
      <c r="G566" s="36"/>
      <c r="H566" s="36"/>
      <c r="I566" s="36"/>
      <c r="J566" s="36"/>
      <c r="M566" s="191"/>
    </row>
    <row r="567" spans="4:13" s="14" customFormat="1" ht="15.75">
      <c r="D567" s="36"/>
      <c r="E567" s="36"/>
      <c r="F567" s="36"/>
      <c r="G567" s="36"/>
      <c r="H567" s="36"/>
      <c r="I567" s="36"/>
      <c r="J567" s="36"/>
      <c r="M567" s="191"/>
    </row>
    <row r="568" spans="4:13" s="14" customFormat="1" ht="15.75">
      <c r="D568" s="36"/>
      <c r="E568" s="36"/>
      <c r="F568" s="36"/>
      <c r="G568" s="36"/>
      <c r="H568" s="36"/>
      <c r="I568" s="36"/>
      <c r="J568" s="36"/>
      <c r="M568" s="191"/>
    </row>
    <row r="569" spans="4:13" s="14" customFormat="1" ht="15.75">
      <c r="D569" s="36"/>
      <c r="E569" s="36"/>
      <c r="F569" s="36"/>
      <c r="G569" s="36"/>
      <c r="H569" s="36"/>
      <c r="I569" s="36"/>
      <c r="J569" s="36"/>
      <c r="M569" s="191"/>
    </row>
    <row r="570" spans="4:13" s="14" customFormat="1" ht="15.75">
      <c r="D570" s="36"/>
      <c r="E570" s="36"/>
      <c r="F570" s="36"/>
      <c r="G570" s="36"/>
      <c r="H570" s="36"/>
      <c r="I570" s="36"/>
      <c r="J570" s="36"/>
      <c r="M570" s="191"/>
    </row>
    <row r="571" spans="4:13" s="14" customFormat="1" ht="15.75">
      <c r="D571" s="36"/>
      <c r="E571" s="36"/>
      <c r="F571" s="36"/>
      <c r="G571" s="36"/>
      <c r="H571" s="36"/>
      <c r="I571" s="36"/>
      <c r="J571" s="36"/>
      <c r="M571" s="191"/>
    </row>
    <row r="572" spans="4:13" s="14" customFormat="1" ht="15.75">
      <c r="D572" s="36"/>
      <c r="E572" s="36"/>
      <c r="F572" s="36"/>
      <c r="G572" s="36"/>
      <c r="H572" s="36"/>
      <c r="I572" s="36"/>
      <c r="J572" s="36"/>
      <c r="M572" s="191"/>
    </row>
    <row r="573" spans="4:13" s="14" customFormat="1" ht="15.75">
      <c r="D573" s="36"/>
      <c r="E573" s="36"/>
      <c r="F573" s="36"/>
      <c r="G573" s="36"/>
      <c r="H573" s="36"/>
      <c r="I573" s="36"/>
      <c r="J573" s="36"/>
      <c r="M573" s="191"/>
    </row>
    <row r="574" spans="4:13" s="14" customFormat="1" ht="15.75">
      <c r="D574" s="36"/>
      <c r="E574" s="36"/>
      <c r="F574" s="36"/>
      <c r="G574" s="36"/>
      <c r="H574" s="36"/>
      <c r="I574" s="36"/>
      <c r="J574" s="36"/>
      <c r="M574" s="191"/>
    </row>
    <row r="575" spans="4:13" s="14" customFormat="1" ht="15.75">
      <c r="D575" s="36"/>
      <c r="E575" s="36"/>
      <c r="F575" s="36"/>
      <c r="G575" s="36"/>
      <c r="H575" s="36"/>
      <c r="I575" s="36"/>
      <c r="J575" s="36"/>
      <c r="M575" s="191"/>
    </row>
    <row r="576" spans="4:13" s="14" customFormat="1" ht="15.75">
      <c r="D576" s="36"/>
      <c r="E576" s="36"/>
      <c r="F576" s="36"/>
      <c r="G576" s="36"/>
      <c r="H576" s="36"/>
      <c r="I576" s="36"/>
      <c r="J576" s="36"/>
      <c r="M576" s="191"/>
    </row>
    <row r="577" spans="4:13" s="14" customFormat="1" ht="15.75">
      <c r="D577" s="36"/>
      <c r="E577" s="36"/>
      <c r="F577" s="36"/>
      <c r="G577" s="36"/>
      <c r="H577" s="36"/>
      <c r="I577" s="36"/>
      <c r="J577" s="36"/>
      <c r="M577" s="191"/>
    </row>
    <row r="578" spans="4:13" s="14" customFormat="1" ht="15.75">
      <c r="D578" s="36"/>
      <c r="E578" s="36"/>
      <c r="F578" s="36"/>
      <c r="G578" s="36"/>
      <c r="H578" s="36"/>
      <c r="I578" s="36"/>
      <c r="J578" s="36"/>
      <c r="M578" s="191"/>
    </row>
    <row r="579" spans="4:13" s="14" customFormat="1" ht="15.75">
      <c r="D579" s="36"/>
      <c r="E579" s="36"/>
      <c r="F579" s="36"/>
      <c r="G579" s="36"/>
      <c r="H579" s="36"/>
      <c r="I579" s="36"/>
      <c r="J579" s="36"/>
      <c r="M579" s="191"/>
    </row>
    <row r="580" spans="4:13" s="14" customFormat="1" ht="15.75">
      <c r="D580" s="36"/>
      <c r="E580" s="36"/>
      <c r="F580" s="36"/>
      <c r="G580" s="36"/>
      <c r="H580" s="36"/>
      <c r="I580" s="36"/>
      <c r="J580" s="36"/>
      <c r="M580" s="191"/>
    </row>
    <row r="581" spans="4:13" s="14" customFormat="1" ht="15.75">
      <c r="D581" s="36"/>
      <c r="E581" s="36"/>
      <c r="F581" s="36"/>
      <c r="G581" s="36"/>
      <c r="H581" s="36"/>
      <c r="I581" s="36"/>
      <c r="J581" s="36"/>
      <c r="M581" s="191"/>
    </row>
    <row r="582" spans="4:13" s="14" customFormat="1" ht="15.75">
      <c r="D582" s="36"/>
      <c r="E582" s="36"/>
      <c r="F582" s="36"/>
      <c r="G582" s="36"/>
      <c r="H582" s="36"/>
      <c r="I582" s="36"/>
      <c r="J582" s="36"/>
      <c r="M582" s="191"/>
    </row>
    <row r="583" spans="4:13" s="14" customFormat="1" ht="15.75">
      <c r="D583" s="36"/>
      <c r="E583" s="36"/>
      <c r="F583" s="36"/>
      <c r="G583" s="36"/>
      <c r="H583" s="36"/>
      <c r="I583" s="36"/>
      <c r="J583" s="36"/>
      <c r="M583" s="191"/>
    </row>
    <row r="584" spans="4:13" s="14" customFormat="1" ht="15.75">
      <c r="D584" s="36"/>
      <c r="E584" s="36"/>
      <c r="F584" s="36"/>
      <c r="G584" s="36"/>
      <c r="H584" s="36"/>
      <c r="I584" s="36"/>
      <c r="J584" s="36"/>
      <c r="M584" s="191"/>
    </row>
    <row r="585" spans="4:13" s="14" customFormat="1" ht="15.75">
      <c r="D585" s="36"/>
      <c r="E585" s="36"/>
      <c r="F585" s="36"/>
      <c r="G585" s="36"/>
      <c r="H585" s="36"/>
      <c r="I585" s="36"/>
      <c r="J585" s="36"/>
      <c r="M585" s="191"/>
    </row>
    <row r="586" spans="4:13" s="14" customFormat="1" ht="15.75">
      <c r="D586" s="36"/>
      <c r="E586" s="36"/>
      <c r="F586" s="36"/>
      <c r="G586" s="36"/>
      <c r="H586" s="36"/>
      <c r="I586" s="36"/>
      <c r="J586" s="36"/>
      <c r="M586" s="191"/>
    </row>
    <row r="587" spans="4:13" s="14" customFormat="1" ht="15.75">
      <c r="D587" s="36"/>
      <c r="E587" s="36"/>
      <c r="F587" s="36"/>
      <c r="G587" s="36"/>
      <c r="H587" s="36"/>
      <c r="I587" s="36"/>
      <c r="J587" s="36"/>
      <c r="M587" s="191"/>
    </row>
    <row r="588" spans="4:13" s="14" customFormat="1" ht="15.75">
      <c r="D588" s="36"/>
      <c r="E588" s="36"/>
      <c r="F588" s="36"/>
      <c r="G588" s="36"/>
      <c r="H588" s="36"/>
      <c r="I588" s="36"/>
      <c r="J588" s="36"/>
      <c r="M588" s="191"/>
    </row>
    <row r="589" spans="4:13" s="14" customFormat="1" ht="15.75">
      <c r="D589" s="36"/>
      <c r="E589" s="36"/>
      <c r="F589" s="36"/>
      <c r="G589" s="36"/>
      <c r="H589" s="36"/>
      <c r="I589" s="36"/>
      <c r="J589" s="36"/>
      <c r="M589" s="191"/>
    </row>
    <row r="590" spans="4:13" s="14" customFormat="1" ht="15.75">
      <c r="D590" s="36"/>
      <c r="E590" s="36"/>
      <c r="F590" s="36"/>
      <c r="G590" s="36"/>
      <c r="H590" s="36"/>
      <c r="I590" s="36"/>
      <c r="J590" s="36"/>
      <c r="M590" s="191"/>
    </row>
    <row r="591" spans="4:13" s="14" customFormat="1" ht="15.75">
      <c r="D591" s="36"/>
      <c r="E591" s="36"/>
      <c r="F591" s="36"/>
      <c r="G591" s="36"/>
      <c r="H591" s="36"/>
      <c r="I591" s="36"/>
      <c r="J591" s="36"/>
      <c r="M591" s="191"/>
    </row>
    <row r="592" spans="4:13" s="14" customFormat="1" ht="15.75">
      <c r="D592" s="36"/>
      <c r="E592" s="36"/>
      <c r="F592" s="36"/>
      <c r="G592" s="36"/>
      <c r="H592" s="36"/>
      <c r="I592" s="36"/>
      <c r="J592" s="36"/>
      <c r="M592" s="191"/>
    </row>
    <row r="593" spans="4:13" s="14" customFormat="1" ht="15.75">
      <c r="D593" s="36"/>
      <c r="E593" s="36"/>
      <c r="F593" s="36"/>
      <c r="G593" s="36"/>
      <c r="H593" s="36"/>
      <c r="I593" s="36"/>
      <c r="J593" s="36"/>
      <c r="M593" s="191"/>
    </row>
    <row r="594" spans="4:13" s="14" customFormat="1" ht="15.75">
      <c r="D594" s="36"/>
      <c r="E594" s="36"/>
      <c r="F594" s="36"/>
      <c r="G594" s="36"/>
      <c r="H594" s="36"/>
      <c r="I594" s="36"/>
      <c r="J594" s="36"/>
      <c r="M594" s="191"/>
    </row>
    <row r="595" spans="4:13" s="14" customFormat="1" ht="15.75">
      <c r="D595" s="36"/>
      <c r="E595" s="36"/>
      <c r="F595" s="36"/>
      <c r="G595" s="36"/>
      <c r="H595" s="36"/>
      <c r="I595" s="36"/>
      <c r="J595" s="36"/>
      <c r="M595" s="191"/>
    </row>
    <row r="596" spans="4:13" s="14" customFormat="1" ht="15.75">
      <c r="D596" s="36"/>
      <c r="E596" s="36"/>
      <c r="F596" s="36"/>
      <c r="G596" s="36"/>
      <c r="H596" s="36"/>
      <c r="I596" s="36"/>
      <c r="J596" s="36"/>
      <c r="M596" s="191"/>
    </row>
    <row r="597" spans="4:13" s="14" customFormat="1" ht="15.75">
      <c r="D597" s="36"/>
      <c r="E597" s="36"/>
      <c r="F597" s="36"/>
      <c r="G597" s="36"/>
      <c r="H597" s="36"/>
      <c r="I597" s="36"/>
      <c r="J597" s="36"/>
      <c r="M597" s="191"/>
    </row>
    <row r="598" spans="4:13" s="14" customFormat="1" ht="15.75">
      <c r="D598" s="36"/>
      <c r="E598" s="36"/>
      <c r="F598" s="36"/>
      <c r="G598" s="36"/>
      <c r="H598" s="36"/>
      <c r="I598" s="36"/>
      <c r="J598" s="36"/>
      <c r="M598" s="191"/>
    </row>
    <row r="599" spans="4:13" s="14" customFormat="1" ht="15.75">
      <c r="D599" s="36"/>
      <c r="E599" s="36"/>
      <c r="F599" s="36"/>
      <c r="G599" s="36"/>
      <c r="H599" s="36"/>
      <c r="I599" s="36"/>
      <c r="J599" s="36"/>
      <c r="M599" s="191"/>
    </row>
    <row r="600" spans="4:13" s="14" customFormat="1" ht="15.75">
      <c r="D600" s="36"/>
      <c r="E600" s="36"/>
      <c r="F600" s="36"/>
      <c r="G600" s="36"/>
      <c r="H600" s="36"/>
      <c r="I600" s="36"/>
      <c r="J600" s="36"/>
      <c r="M600" s="191"/>
    </row>
    <row r="601" spans="4:13" s="14" customFormat="1" ht="15.75">
      <c r="D601" s="36"/>
      <c r="E601" s="36"/>
      <c r="F601" s="36"/>
      <c r="G601" s="36"/>
      <c r="H601" s="36"/>
      <c r="I601" s="36"/>
      <c r="J601" s="36"/>
      <c r="M601" s="191"/>
    </row>
    <row r="602" spans="4:13" s="14" customFormat="1" ht="15.75">
      <c r="D602" s="36"/>
      <c r="E602" s="36"/>
      <c r="F602" s="36"/>
      <c r="G602" s="36"/>
      <c r="H602" s="36"/>
      <c r="I602" s="36"/>
      <c r="J602" s="36"/>
      <c r="M602" s="191"/>
    </row>
    <row r="603" spans="4:13" s="14" customFormat="1" ht="15.75">
      <c r="D603" s="36"/>
      <c r="E603" s="36"/>
      <c r="F603" s="36"/>
      <c r="G603" s="36"/>
      <c r="H603" s="36"/>
      <c r="I603" s="36"/>
      <c r="J603" s="36"/>
      <c r="M603" s="191"/>
    </row>
    <row r="604" spans="4:13" s="14" customFormat="1" ht="15.75">
      <c r="D604" s="36"/>
      <c r="E604" s="36"/>
      <c r="F604" s="36"/>
      <c r="G604" s="36"/>
      <c r="H604" s="36"/>
      <c r="I604" s="36"/>
      <c r="J604" s="36"/>
      <c r="M604" s="191"/>
    </row>
    <row r="605" spans="4:13" s="14" customFormat="1" ht="15.75">
      <c r="D605" s="36"/>
      <c r="E605" s="36"/>
      <c r="F605" s="36"/>
      <c r="G605" s="36"/>
      <c r="H605" s="36"/>
      <c r="I605" s="36"/>
      <c r="J605" s="36"/>
      <c r="M605" s="191"/>
    </row>
    <row r="606" spans="4:13" s="14" customFormat="1" ht="15.75">
      <c r="D606" s="36"/>
      <c r="E606" s="36"/>
      <c r="F606" s="36"/>
      <c r="G606" s="36"/>
      <c r="H606" s="36"/>
      <c r="I606" s="36"/>
      <c r="J606" s="36"/>
      <c r="M606" s="191"/>
    </row>
    <row r="607" spans="4:13" s="14" customFormat="1" ht="15.75">
      <c r="D607" s="36"/>
      <c r="E607" s="36"/>
      <c r="F607" s="36"/>
      <c r="G607" s="36"/>
      <c r="H607" s="36"/>
      <c r="I607" s="36"/>
      <c r="J607" s="36"/>
      <c r="M607" s="191"/>
    </row>
    <row r="608" spans="4:13" s="14" customFormat="1" ht="15.75">
      <c r="D608" s="36"/>
      <c r="E608" s="36"/>
      <c r="F608" s="36"/>
      <c r="G608" s="36"/>
      <c r="H608" s="36"/>
      <c r="I608" s="36"/>
      <c r="J608" s="36"/>
      <c r="M608" s="191"/>
    </row>
    <row r="609" spans="4:13" s="14" customFormat="1" ht="15.75">
      <c r="D609" s="36"/>
      <c r="E609" s="36"/>
      <c r="F609" s="36"/>
      <c r="G609" s="36"/>
      <c r="H609" s="36"/>
      <c r="I609" s="36"/>
      <c r="J609" s="36"/>
      <c r="M609" s="191"/>
    </row>
    <row r="610" spans="4:13" s="14" customFormat="1" ht="15.75">
      <c r="D610" s="36"/>
      <c r="E610" s="36"/>
      <c r="F610" s="36"/>
      <c r="G610" s="36"/>
      <c r="H610" s="36"/>
      <c r="I610" s="36"/>
      <c r="J610" s="36"/>
      <c r="M610" s="191"/>
    </row>
    <row r="611" spans="4:13" s="14" customFormat="1" ht="15.75">
      <c r="D611" s="36"/>
      <c r="E611" s="36"/>
      <c r="F611" s="36"/>
      <c r="G611" s="36"/>
      <c r="H611" s="36"/>
      <c r="I611" s="36"/>
      <c r="J611" s="36"/>
      <c r="M611" s="191"/>
    </row>
    <row r="612" spans="4:13" s="14" customFormat="1" ht="15.75">
      <c r="D612" s="36"/>
      <c r="E612" s="36"/>
      <c r="F612" s="36"/>
      <c r="G612" s="36"/>
      <c r="H612" s="36"/>
      <c r="I612" s="36"/>
      <c r="J612" s="36"/>
      <c r="M612" s="191"/>
    </row>
    <row r="613" spans="4:13" s="14" customFormat="1" ht="15.75">
      <c r="D613" s="36"/>
      <c r="E613" s="36"/>
      <c r="F613" s="36"/>
      <c r="G613" s="36"/>
      <c r="H613" s="36"/>
      <c r="I613" s="36"/>
      <c r="J613" s="36"/>
      <c r="M613" s="191"/>
    </row>
    <row r="614" spans="4:13" s="14" customFormat="1" ht="15.75">
      <c r="D614" s="36"/>
      <c r="E614" s="36"/>
      <c r="F614" s="36"/>
      <c r="G614" s="36"/>
      <c r="H614" s="36"/>
      <c r="I614" s="36"/>
      <c r="J614" s="36"/>
      <c r="M614" s="191"/>
    </row>
    <row r="615" spans="4:13" s="14" customFormat="1" ht="15.75">
      <c r="D615" s="36"/>
      <c r="E615" s="36"/>
      <c r="F615" s="36"/>
      <c r="G615" s="36"/>
      <c r="H615" s="36"/>
      <c r="I615" s="36"/>
      <c r="J615" s="36"/>
      <c r="M615" s="191"/>
    </row>
    <row r="616" spans="4:13" s="14" customFormat="1" ht="15.75">
      <c r="D616" s="36"/>
      <c r="E616" s="36"/>
      <c r="F616" s="36"/>
      <c r="G616" s="36"/>
      <c r="H616" s="36"/>
      <c r="I616" s="36"/>
      <c r="J616" s="36"/>
      <c r="M616" s="191"/>
    </row>
    <row r="617" spans="4:13" s="14" customFormat="1" ht="15.75">
      <c r="D617" s="36"/>
      <c r="E617" s="36"/>
      <c r="F617" s="36"/>
      <c r="G617" s="36"/>
      <c r="H617" s="36"/>
      <c r="I617" s="36"/>
      <c r="J617" s="36"/>
      <c r="M617" s="191"/>
    </row>
    <row r="618" spans="4:13" s="14" customFormat="1" ht="15.75">
      <c r="D618" s="36"/>
      <c r="E618" s="36"/>
      <c r="F618" s="36"/>
      <c r="G618" s="36"/>
      <c r="H618" s="36"/>
      <c r="I618" s="36"/>
      <c r="J618" s="36"/>
      <c r="M618" s="191"/>
    </row>
    <row r="619" spans="4:13" s="14" customFormat="1" ht="15.75">
      <c r="D619" s="36"/>
      <c r="E619" s="36"/>
      <c r="F619" s="36"/>
      <c r="G619" s="36"/>
      <c r="H619" s="36"/>
      <c r="I619" s="36"/>
      <c r="J619" s="36"/>
      <c r="M619" s="191"/>
    </row>
    <row r="620" spans="4:13" s="14" customFormat="1" ht="15.75">
      <c r="D620" s="36"/>
      <c r="E620" s="36"/>
      <c r="F620" s="36"/>
      <c r="G620" s="36"/>
      <c r="H620" s="36"/>
      <c r="I620" s="36"/>
      <c r="J620" s="36"/>
      <c r="M620" s="191"/>
    </row>
    <row r="621" spans="4:13" s="14" customFormat="1" ht="15.75">
      <c r="D621" s="36"/>
      <c r="E621" s="36"/>
      <c r="F621" s="36"/>
      <c r="G621" s="36"/>
      <c r="H621" s="36"/>
      <c r="I621" s="36"/>
      <c r="J621" s="36"/>
      <c r="M621" s="191"/>
    </row>
    <row r="622" spans="4:13" s="14" customFormat="1" ht="15.75">
      <c r="D622" s="36"/>
      <c r="E622" s="36"/>
      <c r="F622" s="36"/>
      <c r="G622" s="36"/>
      <c r="H622" s="36"/>
      <c r="I622" s="36"/>
      <c r="J622" s="36"/>
      <c r="M622" s="191"/>
    </row>
    <row r="623" spans="4:13" s="14" customFormat="1" ht="15.75">
      <c r="D623" s="36"/>
      <c r="E623" s="36"/>
      <c r="F623" s="36"/>
      <c r="G623" s="36"/>
      <c r="H623" s="36"/>
      <c r="I623" s="36"/>
      <c r="J623" s="36"/>
      <c r="M623" s="191"/>
    </row>
    <row r="624" spans="4:13" s="14" customFormat="1" ht="15.75">
      <c r="D624" s="36"/>
      <c r="E624" s="36"/>
      <c r="F624" s="36"/>
      <c r="G624" s="36"/>
      <c r="H624" s="36"/>
      <c r="I624" s="36"/>
      <c r="J624" s="36"/>
      <c r="M624" s="191"/>
    </row>
    <row r="625" spans="4:13" s="14" customFormat="1" ht="15.75">
      <c r="D625" s="36"/>
      <c r="E625" s="36"/>
      <c r="F625" s="36"/>
      <c r="G625" s="36"/>
      <c r="H625" s="36"/>
      <c r="I625" s="36"/>
      <c r="J625" s="36"/>
      <c r="M625" s="191"/>
    </row>
    <row r="626" spans="4:13" s="14" customFormat="1" ht="15.75">
      <c r="D626" s="36"/>
      <c r="E626" s="36"/>
      <c r="F626" s="36"/>
      <c r="G626" s="36"/>
      <c r="H626" s="36"/>
      <c r="I626" s="36"/>
      <c r="J626" s="36"/>
      <c r="M626" s="191"/>
    </row>
    <row r="627" spans="4:13" s="14" customFormat="1" ht="15.75">
      <c r="D627" s="36"/>
      <c r="E627" s="36"/>
      <c r="F627" s="36"/>
      <c r="G627" s="36"/>
      <c r="H627" s="36"/>
      <c r="I627" s="36"/>
      <c r="J627" s="36"/>
      <c r="M627" s="191"/>
    </row>
    <row r="628" spans="4:13" s="14" customFormat="1" ht="15.75">
      <c r="D628" s="36"/>
      <c r="E628" s="36"/>
      <c r="F628" s="36"/>
      <c r="G628" s="36"/>
      <c r="H628" s="36"/>
      <c r="I628" s="36"/>
      <c r="J628" s="36"/>
      <c r="M628" s="191"/>
    </row>
    <row r="629" spans="4:13" s="14" customFormat="1" ht="15.75">
      <c r="D629" s="36"/>
      <c r="E629" s="36"/>
      <c r="F629" s="36"/>
      <c r="G629" s="36"/>
      <c r="H629" s="36"/>
      <c r="I629" s="36"/>
      <c r="J629" s="36"/>
      <c r="M629" s="191"/>
    </row>
    <row r="630" spans="4:13" s="14" customFormat="1" ht="15.75">
      <c r="D630" s="36"/>
      <c r="E630" s="36"/>
      <c r="F630" s="36"/>
      <c r="G630" s="36"/>
      <c r="H630" s="36"/>
      <c r="I630" s="36"/>
      <c r="J630" s="36"/>
      <c r="M630" s="191"/>
    </row>
    <row r="631" spans="4:13" s="14" customFormat="1" ht="15.75">
      <c r="D631" s="36"/>
      <c r="E631" s="36"/>
      <c r="F631" s="36"/>
      <c r="G631" s="36"/>
      <c r="H631" s="36"/>
      <c r="I631" s="36"/>
      <c r="J631" s="36"/>
      <c r="M631" s="191"/>
    </row>
    <row r="632" spans="4:13" s="14" customFormat="1" ht="15.75">
      <c r="D632" s="36"/>
      <c r="E632" s="36"/>
      <c r="F632" s="36"/>
      <c r="G632" s="36"/>
      <c r="H632" s="36"/>
      <c r="I632" s="36"/>
      <c r="J632" s="36"/>
      <c r="M632" s="191"/>
    </row>
    <row r="633" spans="4:13" s="14" customFormat="1" ht="15.75">
      <c r="D633" s="36"/>
      <c r="E633" s="36"/>
      <c r="F633" s="36"/>
      <c r="G633" s="36"/>
      <c r="H633" s="36"/>
      <c r="I633" s="36"/>
      <c r="J633" s="36"/>
      <c r="M633" s="191"/>
    </row>
    <row r="634" spans="4:13" s="14" customFormat="1" ht="15.75">
      <c r="D634" s="36"/>
      <c r="E634" s="36"/>
      <c r="F634" s="36"/>
      <c r="G634" s="36"/>
      <c r="H634" s="36"/>
      <c r="I634" s="36"/>
      <c r="J634" s="36"/>
      <c r="M634" s="191"/>
    </row>
    <row r="635" spans="4:13" s="14" customFormat="1" ht="15.75">
      <c r="D635" s="36"/>
      <c r="E635" s="36"/>
      <c r="F635" s="36"/>
      <c r="G635" s="36"/>
      <c r="H635" s="36"/>
      <c r="I635" s="36"/>
      <c r="J635" s="36"/>
      <c r="M635" s="191"/>
    </row>
    <row r="636" spans="4:13" s="14" customFormat="1" ht="15.75">
      <c r="D636" s="36"/>
      <c r="E636" s="36"/>
      <c r="F636" s="36"/>
      <c r="G636" s="36"/>
      <c r="H636" s="36"/>
      <c r="I636" s="36"/>
      <c r="J636" s="36"/>
      <c r="M636" s="191"/>
    </row>
    <row r="637" spans="4:13" s="14" customFormat="1" ht="15.75">
      <c r="D637" s="36"/>
      <c r="E637" s="36"/>
      <c r="F637" s="36"/>
      <c r="G637" s="36"/>
      <c r="H637" s="36"/>
      <c r="I637" s="36"/>
      <c r="J637" s="36"/>
      <c r="M637" s="191"/>
    </row>
    <row r="638" spans="4:13" s="14" customFormat="1" ht="15.75">
      <c r="D638" s="36"/>
      <c r="E638" s="36"/>
      <c r="F638" s="36"/>
      <c r="G638" s="36"/>
      <c r="H638" s="36"/>
      <c r="I638" s="36"/>
      <c r="J638" s="36"/>
      <c r="M638" s="191"/>
    </row>
    <row r="639" spans="4:13" s="14" customFormat="1" ht="15.75">
      <c r="D639" s="36"/>
      <c r="E639" s="36"/>
      <c r="F639" s="36"/>
      <c r="G639" s="36"/>
      <c r="H639" s="36"/>
      <c r="I639" s="36"/>
      <c r="J639" s="36"/>
      <c r="M639" s="191"/>
    </row>
    <row r="640" spans="4:13" s="14" customFormat="1" ht="15.75">
      <c r="D640" s="36"/>
      <c r="E640" s="36"/>
      <c r="F640" s="36"/>
      <c r="G640" s="36"/>
      <c r="H640" s="36"/>
      <c r="I640" s="36"/>
      <c r="J640" s="36"/>
      <c r="M640" s="191"/>
    </row>
    <row r="641" spans="4:13" s="14" customFormat="1" ht="15.75">
      <c r="D641" s="36"/>
      <c r="E641" s="36"/>
      <c r="F641" s="36"/>
      <c r="G641" s="36"/>
      <c r="H641" s="36"/>
      <c r="I641" s="36"/>
      <c r="J641" s="36"/>
      <c r="M641" s="191"/>
    </row>
    <row r="642" spans="4:13" s="14" customFormat="1" ht="15.75">
      <c r="D642" s="36"/>
      <c r="E642" s="36"/>
      <c r="F642" s="36"/>
      <c r="G642" s="36"/>
      <c r="H642" s="36"/>
      <c r="I642" s="36"/>
      <c r="J642" s="36"/>
      <c r="M642" s="191"/>
    </row>
    <row r="643" spans="4:13" s="14" customFormat="1" ht="15.75">
      <c r="D643" s="36"/>
      <c r="E643" s="36"/>
      <c r="F643" s="36"/>
      <c r="G643" s="36"/>
      <c r="H643" s="36"/>
      <c r="I643" s="36"/>
      <c r="J643" s="36"/>
      <c r="M643" s="191"/>
    </row>
    <row r="644" spans="4:13" s="14" customFormat="1" ht="15.75">
      <c r="D644" s="36"/>
      <c r="E644" s="36"/>
      <c r="F644" s="36"/>
      <c r="G644" s="36"/>
      <c r="H644" s="36"/>
      <c r="I644" s="36"/>
      <c r="J644" s="36"/>
      <c r="M644" s="191"/>
    </row>
    <row r="645" spans="4:13" s="14" customFormat="1" ht="15.75">
      <c r="D645" s="36"/>
      <c r="E645" s="36"/>
      <c r="F645" s="36"/>
      <c r="G645" s="36"/>
      <c r="H645" s="36"/>
      <c r="I645" s="36"/>
      <c r="J645" s="36"/>
      <c r="M645" s="191"/>
    </row>
    <row r="646" spans="4:13" s="14" customFormat="1" ht="15.75">
      <c r="D646" s="36"/>
      <c r="E646" s="36"/>
      <c r="F646" s="36"/>
      <c r="G646" s="36"/>
      <c r="H646" s="36"/>
      <c r="I646" s="36"/>
      <c r="J646" s="36"/>
      <c r="M646" s="191"/>
    </row>
    <row r="647" spans="4:13" s="14" customFormat="1" ht="15.75">
      <c r="D647" s="36"/>
      <c r="E647" s="36"/>
      <c r="F647" s="36"/>
      <c r="G647" s="36"/>
      <c r="H647" s="36"/>
      <c r="I647" s="36"/>
      <c r="J647" s="36"/>
      <c r="M647" s="191"/>
    </row>
    <row r="648" spans="4:13" s="14" customFormat="1" ht="15.75">
      <c r="D648" s="36"/>
      <c r="E648" s="36"/>
      <c r="F648" s="36"/>
      <c r="G648" s="36"/>
      <c r="H648" s="36"/>
      <c r="I648" s="36"/>
      <c r="J648" s="36"/>
      <c r="M648" s="191"/>
    </row>
    <row r="649" spans="4:13" s="14" customFormat="1" ht="15.75">
      <c r="D649" s="36"/>
      <c r="E649" s="36"/>
      <c r="F649" s="36"/>
      <c r="G649" s="36"/>
      <c r="H649" s="36"/>
      <c r="I649" s="36"/>
      <c r="J649" s="36"/>
      <c r="M649" s="191"/>
    </row>
    <row r="650" spans="4:13" s="14" customFormat="1" ht="15.75">
      <c r="D650" s="36"/>
      <c r="E650" s="36"/>
      <c r="F650" s="36"/>
      <c r="G650" s="36"/>
      <c r="H650" s="36"/>
      <c r="I650" s="36"/>
      <c r="J650" s="36"/>
      <c r="M650" s="191"/>
    </row>
    <row r="651" spans="4:13" s="14" customFormat="1" ht="15.75">
      <c r="D651" s="36"/>
      <c r="E651" s="36"/>
      <c r="F651" s="36"/>
      <c r="G651" s="36"/>
      <c r="H651" s="36"/>
      <c r="I651" s="36"/>
      <c r="J651" s="36"/>
      <c r="M651" s="191"/>
    </row>
    <row r="652" spans="4:13" s="14" customFormat="1" ht="15.75">
      <c r="D652" s="36"/>
      <c r="E652" s="36"/>
      <c r="F652" s="36"/>
      <c r="G652" s="36"/>
      <c r="H652" s="36"/>
      <c r="I652" s="36"/>
      <c r="J652" s="36"/>
      <c r="M652" s="191"/>
    </row>
    <row r="653" spans="4:13" s="14" customFormat="1" ht="15.75">
      <c r="D653" s="36"/>
      <c r="E653" s="36"/>
      <c r="F653" s="36"/>
      <c r="G653" s="36"/>
      <c r="H653" s="36"/>
      <c r="I653" s="36"/>
      <c r="J653" s="36"/>
      <c r="M653" s="191"/>
    </row>
    <row r="654" spans="4:13" s="14" customFormat="1" ht="15.75">
      <c r="D654" s="36"/>
      <c r="E654" s="36"/>
      <c r="F654" s="36"/>
      <c r="G654" s="36"/>
      <c r="H654" s="36"/>
      <c r="I654" s="36"/>
      <c r="J654" s="36"/>
      <c r="M654" s="191"/>
    </row>
    <row r="655" spans="4:13" s="14" customFormat="1" ht="15.75">
      <c r="D655" s="36"/>
      <c r="E655" s="36"/>
      <c r="F655" s="36"/>
      <c r="G655" s="36"/>
      <c r="H655" s="36"/>
      <c r="I655" s="36"/>
      <c r="J655" s="36"/>
      <c r="M655" s="191"/>
    </row>
    <row r="656" spans="4:13" s="14" customFormat="1" ht="15.75">
      <c r="D656" s="36"/>
      <c r="E656" s="36"/>
      <c r="F656" s="36"/>
      <c r="G656" s="36"/>
      <c r="H656" s="36"/>
      <c r="I656" s="36"/>
      <c r="J656" s="36"/>
      <c r="M656" s="191"/>
    </row>
    <row r="657" spans="4:13" s="14" customFormat="1" ht="15.75">
      <c r="D657" s="36"/>
      <c r="E657" s="36"/>
      <c r="F657" s="36"/>
      <c r="G657" s="36"/>
      <c r="H657" s="36"/>
      <c r="I657" s="36"/>
      <c r="J657" s="36"/>
      <c r="M657" s="191"/>
    </row>
    <row r="658" spans="4:13" s="14" customFormat="1" ht="15.75">
      <c r="D658" s="36"/>
      <c r="E658" s="36"/>
      <c r="F658" s="36"/>
      <c r="G658" s="36"/>
      <c r="H658" s="36"/>
      <c r="I658" s="36"/>
      <c r="J658" s="36"/>
      <c r="M658" s="191"/>
    </row>
    <row r="659" spans="4:13" s="14" customFormat="1" ht="15.75">
      <c r="D659" s="36"/>
      <c r="E659" s="36"/>
      <c r="F659" s="36"/>
      <c r="G659" s="36"/>
      <c r="H659" s="36"/>
      <c r="I659" s="36"/>
      <c r="J659" s="36"/>
      <c r="M659" s="191"/>
    </row>
    <row r="660" spans="4:13" s="14" customFormat="1" ht="15.75">
      <c r="D660" s="36"/>
      <c r="E660" s="36"/>
      <c r="F660" s="36"/>
      <c r="G660" s="36"/>
      <c r="H660" s="36"/>
      <c r="I660" s="36"/>
      <c r="J660" s="36"/>
      <c r="M660" s="191"/>
    </row>
    <row r="661" spans="4:13" s="14" customFormat="1" ht="15.75">
      <c r="D661" s="36"/>
      <c r="E661" s="36"/>
      <c r="F661" s="36"/>
      <c r="G661" s="36"/>
      <c r="H661" s="36"/>
      <c r="I661" s="36"/>
      <c r="J661" s="36"/>
      <c r="M661" s="191"/>
    </row>
    <row r="662" spans="4:13" s="14" customFormat="1" ht="15.75">
      <c r="D662" s="36"/>
      <c r="E662" s="36"/>
      <c r="F662" s="36"/>
      <c r="G662" s="36"/>
      <c r="H662" s="36"/>
      <c r="I662" s="36"/>
      <c r="J662" s="36"/>
      <c r="M662" s="191"/>
    </row>
    <row r="663" spans="4:13" s="14" customFormat="1" ht="15.75">
      <c r="D663" s="36"/>
      <c r="E663" s="36"/>
      <c r="F663" s="36"/>
      <c r="G663" s="36"/>
      <c r="H663" s="36"/>
      <c r="I663" s="36"/>
      <c r="J663" s="36"/>
      <c r="M663" s="191"/>
    </row>
    <row r="664" spans="4:13" s="14" customFormat="1" ht="15.75">
      <c r="D664" s="36"/>
      <c r="E664" s="36"/>
      <c r="F664" s="36"/>
      <c r="G664" s="36"/>
      <c r="H664" s="36"/>
      <c r="I664" s="36"/>
      <c r="J664" s="36"/>
      <c r="M664" s="191"/>
    </row>
    <row r="665" spans="4:13" s="14" customFormat="1" ht="15.75">
      <c r="D665" s="36"/>
      <c r="E665" s="36"/>
      <c r="F665" s="36"/>
      <c r="G665" s="36"/>
      <c r="H665" s="36"/>
      <c r="I665" s="36"/>
      <c r="J665" s="36"/>
      <c r="M665" s="191"/>
    </row>
    <row r="666" spans="4:13" s="14" customFormat="1" ht="15.75">
      <c r="D666" s="36"/>
      <c r="E666" s="36"/>
      <c r="F666" s="36"/>
      <c r="G666" s="36"/>
      <c r="H666" s="36"/>
      <c r="I666" s="36"/>
      <c r="J666" s="36"/>
      <c r="M666" s="191"/>
    </row>
    <row r="667" spans="4:13" s="14" customFormat="1" ht="15.75">
      <c r="D667" s="36"/>
      <c r="E667" s="36"/>
      <c r="F667" s="36"/>
      <c r="G667" s="36"/>
      <c r="H667" s="36"/>
      <c r="I667" s="36"/>
      <c r="J667" s="36"/>
      <c r="M667" s="191"/>
    </row>
    <row r="668" spans="4:13" s="14" customFormat="1" ht="15.75">
      <c r="D668" s="36"/>
      <c r="E668" s="36"/>
      <c r="F668" s="36"/>
      <c r="G668" s="36"/>
      <c r="H668" s="36"/>
      <c r="I668" s="36"/>
      <c r="J668" s="36"/>
      <c r="M668" s="191"/>
    </row>
    <row r="669" spans="4:13" s="14" customFormat="1" ht="15.75">
      <c r="D669" s="36"/>
      <c r="E669" s="36"/>
      <c r="F669" s="36"/>
      <c r="G669" s="36"/>
      <c r="H669" s="36"/>
      <c r="I669" s="36"/>
      <c r="J669" s="36"/>
      <c r="M669" s="191"/>
    </row>
    <row r="670" spans="4:13" s="14" customFormat="1" ht="15.75">
      <c r="D670" s="36"/>
      <c r="E670" s="36"/>
      <c r="F670" s="36"/>
      <c r="G670" s="36"/>
      <c r="H670" s="36"/>
      <c r="I670" s="36"/>
      <c r="J670" s="36"/>
      <c r="M670" s="191"/>
    </row>
    <row r="671" spans="4:13" s="14" customFormat="1" ht="15.75">
      <c r="D671" s="36"/>
      <c r="E671" s="36"/>
      <c r="F671" s="36"/>
      <c r="G671" s="36"/>
      <c r="H671" s="36"/>
      <c r="I671" s="36"/>
      <c r="J671" s="36"/>
      <c r="M671" s="191"/>
    </row>
    <row r="672" spans="4:13" s="14" customFormat="1" ht="15.75">
      <c r="D672" s="36"/>
      <c r="E672" s="36"/>
      <c r="F672" s="36"/>
      <c r="G672" s="36"/>
      <c r="H672" s="36"/>
      <c r="I672" s="36"/>
      <c r="J672" s="36"/>
      <c r="M672" s="191"/>
    </row>
    <row r="673" spans="4:13" s="14" customFormat="1" ht="15.75">
      <c r="D673" s="36"/>
      <c r="E673" s="36"/>
      <c r="F673" s="36"/>
      <c r="G673" s="36"/>
      <c r="H673" s="36"/>
      <c r="I673" s="36"/>
      <c r="J673" s="36"/>
      <c r="M673" s="191"/>
    </row>
    <row r="674" spans="4:13" s="14" customFormat="1" ht="15.75">
      <c r="D674" s="36"/>
      <c r="E674" s="36"/>
      <c r="F674" s="36"/>
      <c r="G674" s="36"/>
      <c r="H674" s="36"/>
      <c r="I674" s="36"/>
      <c r="J674" s="36"/>
      <c r="M674" s="191"/>
    </row>
    <row r="675" spans="4:13" s="14" customFormat="1" ht="15.75">
      <c r="D675" s="36"/>
      <c r="E675" s="36"/>
      <c r="F675" s="36"/>
      <c r="G675" s="36"/>
      <c r="H675" s="36"/>
      <c r="I675" s="36"/>
      <c r="J675" s="36"/>
      <c r="M675" s="191"/>
    </row>
    <row r="676" spans="4:13" s="14" customFormat="1" ht="15.75">
      <c r="D676" s="36"/>
      <c r="E676" s="36"/>
      <c r="F676" s="36"/>
      <c r="G676" s="36"/>
      <c r="H676" s="36"/>
      <c r="I676" s="36"/>
      <c r="J676" s="36"/>
      <c r="M676" s="191"/>
    </row>
    <row r="677" spans="4:13" s="14" customFormat="1" ht="15.75">
      <c r="D677" s="36"/>
      <c r="E677" s="36"/>
      <c r="F677" s="36"/>
      <c r="G677" s="36"/>
      <c r="H677" s="36"/>
      <c r="I677" s="36"/>
      <c r="J677" s="36"/>
      <c r="M677" s="191"/>
    </row>
    <row r="678" spans="4:13" s="14" customFormat="1" ht="15.75">
      <c r="D678" s="36"/>
      <c r="E678" s="36"/>
      <c r="F678" s="36"/>
      <c r="G678" s="36"/>
      <c r="H678" s="36"/>
      <c r="I678" s="36"/>
      <c r="J678" s="36"/>
      <c r="M678" s="191"/>
    </row>
    <row r="679" spans="4:13" s="14" customFormat="1" ht="15.75">
      <c r="D679" s="36"/>
      <c r="E679" s="36"/>
      <c r="F679" s="36"/>
      <c r="G679" s="36"/>
      <c r="H679" s="36"/>
      <c r="I679" s="36"/>
      <c r="J679" s="36"/>
      <c r="M679" s="191"/>
    </row>
    <row r="680" spans="4:13" s="14" customFormat="1" ht="15.75">
      <c r="D680" s="36"/>
      <c r="E680" s="36"/>
      <c r="F680" s="36"/>
      <c r="G680" s="36"/>
      <c r="H680" s="36"/>
      <c r="I680" s="36"/>
      <c r="J680" s="36"/>
      <c r="M680" s="191"/>
    </row>
    <row r="681" spans="4:13" s="14" customFormat="1" ht="15.75">
      <c r="D681" s="36"/>
      <c r="E681" s="36"/>
      <c r="F681" s="36"/>
      <c r="G681" s="36"/>
      <c r="H681" s="36"/>
      <c r="I681" s="36"/>
      <c r="J681" s="36"/>
      <c r="M681" s="191"/>
    </row>
    <row r="682" spans="4:13" s="14" customFormat="1" ht="15.75">
      <c r="D682" s="36"/>
      <c r="E682" s="36"/>
      <c r="F682" s="36"/>
      <c r="G682" s="36"/>
      <c r="H682" s="36"/>
      <c r="I682" s="36"/>
      <c r="J682" s="36"/>
      <c r="M682" s="191"/>
    </row>
    <row r="683" spans="4:13" s="14" customFormat="1" ht="15.75">
      <c r="D683" s="36"/>
      <c r="E683" s="36"/>
      <c r="F683" s="36"/>
      <c r="G683" s="36"/>
      <c r="H683" s="36"/>
      <c r="I683" s="36"/>
      <c r="J683" s="36"/>
      <c r="M683" s="191"/>
    </row>
    <row r="684" spans="4:13" s="14" customFormat="1" ht="15.75">
      <c r="D684" s="36"/>
      <c r="E684" s="36"/>
      <c r="F684" s="36"/>
      <c r="G684" s="36"/>
      <c r="H684" s="36"/>
      <c r="I684" s="36"/>
      <c r="J684" s="36"/>
      <c r="M684" s="191"/>
    </row>
    <row r="685" spans="4:13" s="14" customFormat="1" ht="15.75">
      <c r="D685" s="36"/>
      <c r="E685" s="36"/>
      <c r="F685" s="36"/>
      <c r="G685" s="36"/>
      <c r="H685" s="36"/>
      <c r="I685" s="36"/>
      <c r="J685" s="36"/>
      <c r="M685" s="191"/>
    </row>
    <row r="686" spans="4:13" s="14" customFormat="1" ht="15.75">
      <c r="D686" s="36"/>
      <c r="E686" s="36"/>
      <c r="F686" s="36"/>
      <c r="G686" s="36"/>
      <c r="H686" s="36"/>
      <c r="I686" s="36"/>
      <c r="J686" s="36"/>
      <c r="M686" s="191"/>
    </row>
    <row r="687" spans="4:13" s="14" customFormat="1" ht="15.75">
      <c r="D687" s="36"/>
      <c r="E687" s="36"/>
      <c r="F687" s="36"/>
      <c r="G687" s="36"/>
      <c r="H687" s="36"/>
      <c r="I687" s="36"/>
      <c r="J687" s="36"/>
      <c r="M687" s="191"/>
    </row>
    <row r="688" spans="4:13" s="14" customFormat="1" ht="15.75">
      <c r="D688" s="36"/>
      <c r="E688" s="36"/>
      <c r="F688" s="36"/>
      <c r="G688" s="36"/>
      <c r="H688" s="36"/>
      <c r="I688" s="36"/>
      <c r="J688" s="36"/>
      <c r="M688" s="191"/>
    </row>
    <row r="689" spans="4:13" s="14" customFormat="1" ht="15.75">
      <c r="D689" s="36"/>
      <c r="E689" s="36"/>
      <c r="F689" s="36"/>
      <c r="G689" s="36"/>
      <c r="H689" s="36"/>
      <c r="I689" s="36"/>
      <c r="J689" s="36"/>
      <c r="M689" s="191"/>
    </row>
    <row r="690" spans="4:13" s="14" customFormat="1" ht="15.75">
      <c r="D690" s="36"/>
      <c r="E690" s="36"/>
      <c r="F690" s="36"/>
      <c r="G690" s="36"/>
      <c r="H690" s="36"/>
      <c r="I690" s="36"/>
      <c r="J690" s="36"/>
      <c r="M690" s="191"/>
    </row>
    <row r="691" spans="4:13" s="14" customFormat="1" ht="15.75">
      <c r="D691" s="36"/>
      <c r="E691" s="36"/>
      <c r="F691" s="36"/>
      <c r="G691" s="36"/>
      <c r="H691" s="36"/>
      <c r="I691" s="36"/>
      <c r="J691" s="36"/>
      <c r="M691" s="191"/>
    </row>
    <row r="692" spans="4:13" s="14" customFormat="1" ht="15.75">
      <c r="D692" s="36"/>
      <c r="E692" s="36"/>
      <c r="F692" s="36"/>
      <c r="G692" s="36"/>
      <c r="H692" s="36"/>
      <c r="I692" s="36"/>
      <c r="J692" s="36"/>
      <c r="M692" s="191"/>
    </row>
    <row r="693" spans="4:13" s="14" customFormat="1" ht="15.75">
      <c r="D693" s="36"/>
      <c r="E693" s="36"/>
      <c r="F693" s="36"/>
      <c r="G693" s="36"/>
      <c r="H693" s="36"/>
      <c r="I693" s="36"/>
      <c r="J693" s="36"/>
      <c r="M693" s="191"/>
    </row>
    <row r="694" spans="4:13" s="14" customFormat="1" ht="15.75">
      <c r="D694" s="36"/>
      <c r="E694" s="36"/>
      <c r="F694" s="36"/>
      <c r="G694" s="36"/>
      <c r="H694" s="36"/>
      <c r="I694" s="36"/>
      <c r="J694" s="36"/>
      <c r="M694" s="191"/>
    </row>
    <row r="695" spans="4:13" s="14" customFormat="1" ht="15.75">
      <c r="D695" s="36"/>
      <c r="E695" s="36"/>
      <c r="F695" s="36"/>
      <c r="G695" s="36"/>
      <c r="H695" s="36"/>
      <c r="I695" s="36"/>
      <c r="J695" s="36"/>
      <c r="M695" s="191"/>
    </row>
    <row r="696" spans="4:13" s="14" customFormat="1" ht="15.75">
      <c r="D696" s="36"/>
      <c r="E696" s="36"/>
      <c r="F696" s="36"/>
      <c r="G696" s="36"/>
      <c r="H696" s="36"/>
      <c r="I696" s="36"/>
      <c r="J696" s="36"/>
      <c r="M696" s="191"/>
    </row>
    <row r="697" spans="4:13" s="14" customFormat="1" ht="15.75">
      <c r="D697" s="36"/>
      <c r="E697" s="36"/>
      <c r="F697" s="36"/>
      <c r="G697" s="36"/>
      <c r="H697" s="36"/>
      <c r="I697" s="36"/>
      <c r="J697" s="36"/>
      <c r="M697" s="191"/>
    </row>
    <row r="698" spans="4:13" s="14" customFormat="1" ht="15.75">
      <c r="D698" s="36"/>
      <c r="E698" s="36"/>
      <c r="F698" s="36"/>
      <c r="G698" s="36"/>
      <c r="H698" s="36"/>
      <c r="I698" s="36"/>
      <c r="J698" s="36"/>
      <c r="M698" s="191"/>
    </row>
    <row r="699" spans="4:13" s="14" customFormat="1" ht="15.75">
      <c r="D699" s="36"/>
      <c r="E699" s="36"/>
      <c r="F699" s="36"/>
      <c r="G699" s="36"/>
      <c r="H699" s="36"/>
      <c r="I699" s="36"/>
      <c r="J699" s="36"/>
      <c r="M699" s="191"/>
    </row>
    <row r="700" spans="4:13" s="14" customFormat="1" ht="15.75">
      <c r="D700" s="36"/>
      <c r="E700" s="36"/>
      <c r="F700" s="36"/>
      <c r="G700" s="36"/>
      <c r="H700" s="36"/>
      <c r="I700" s="36"/>
      <c r="J700" s="36"/>
      <c r="M700" s="191"/>
    </row>
    <row r="701" spans="4:13" s="14" customFormat="1" ht="15.75">
      <c r="D701" s="36"/>
      <c r="E701" s="36"/>
      <c r="F701" s="36"/>
      <c r="G701" s="36"/>
      <c r="H701" s="36"/>
      <c r="I701" s="36"/>
      <c r="J701" s="36"/>
      <c r="M701" s="191"/>
    </row>
    <row r="702" spans="4:13" s="14" customFormat="1" ht="15.75">
      <c r="D702" s="36"/>
      <c r="E702" s="36"/>
      <c r="F702" s="36"/>
      <c r="G702" s="36"/>
      <c r="H702" s="36"/>
      <c r="I702" s="36"/>
      <c r="J702" s="36"/>
      <c r="M702" s="191"/>
    </row>
    <row r="703" spans="4:13" s="14" customFormat="1" ht="15.75">
      <c r="D703" s="36"/>
      <c r="E703" s="36"/>
      <c r="F703" s="36"/>
      <c r="G703" s="36"/>
      <c r="H703" s="36"/>
      <c r="I703" s="36"/>
      <c r="J703" s="36"/>
      <c r="M703" s="191"/>
    </row>
    <row r="704" spans="4:13" s="14" customFormat="1" ht="15.75">
      <c r="D704" s="36"/>
      <c r="E704" s="36"/>
      <c r="F704" s="36"/>
      <c r="G704" s="36"/>
      <c r="H704" s="36"/>
      <c r="I704" s="36"/>
      <c r="J704" s="36"/>
      <c r="M704" s="191"/>
    </row>
    <row r="705" spans="4:13" s="14" customFormat="1" ht="15.75">
      <c r="D705" s="36"/>
      <c r="E705" s="36"/>
      <c r="F705" s="36"/>
      <c r="G705" s="36"/>
      <c r="H705" s="36"/>
      <c r="I705" s="36"/>
      <c r="J705" s="36"/>
      <c r="M705" s="191"/>
    </row>
    <row r="706" spans="4:13" s="14" customFormat="1" ht="15.75">
      <c r="D706" s="36"/>
      <c r="E706" s="36"/>
      <c r="F706" s="36"/>
      <c r="G706" s="36"/>
      <c r="H706" s="36"/>
      <c r="I706" s="36"/>
      <c r="J706" s="36"/>
      <c r="M706" s="191"/>
    </row>
    <row r="707" spans="4:13" s="14" customFormat="1" ht="15.75">
      <c r="D707" s="36"/>
      <c r="E707" s="36"/>
      <c r="F707" s="36"/>
      <c r="G707" s="36"/>
      <c r="H707" s="36"/>
      <c r="I707" s="36"/>
      <c r="J707" s="36"/>
      <c r="M707" s="191"/>
    </row>
    <row r="708" spans="4:13" s="14" customFormat="1" ht="15.75">
      <c r="D708" s="36"/>
      <c r="E708" s="36"/>
      <c r="F708" s="36"/>
      <c r="G708" s="36"/>
      <c r="H708" s="36"/>
      <c r="I708" s="36"/>
      <c r="J708" s="36"/>
      <c r="M708" s="191"/>
    </row>
    <row r="709" spans="4:13" s="14" customFormat="1" ht="15.75">
      <c r="D709" s="36"/>
      <c r="E709" s="36"/>
      <c r="F709" s="36"/>
      <c r="G709" s="36"/>
      <c r="H709" s="36"/>
      <c r="I709" s="36"/>
      <c r="J709" s="36"/>
      <c r="M709" s="191"/>
    </row>
    <row r="710" spans="4:13" s="14" customFormat="1" ht="15.75">
      <c r="D710" s="36"/>
      <c r="E710" s="36"/>
      <c r="F710" s="36"/>
      <c r="G710" s="36"/>
      <c r="H710" s="36"/>
      <c r="I710" s="36"/>
      <c r="J710" s="36"/>
      <c r="M710" s="191"/>
    </row>
    <row r="711" spans="4:13" s="14" customFormat="1" ht="15.75">
      <c r="D711" s="36"/>
      <c r="E711" s="36"/>
      <c r="F711" s="36"/>
      <c r="G711" s="36"/>
      <c r="H711" s="36"/>
      <c r="I711" s="36"/>
      <c r="J711" s="36"/>
      <c r="M711" s="191"/>
    </row>
    <row r="712" spans="4:13" s="14" customFormat="1" ht="15.75">
      <c r="D712" s="36"/>
      <c r="E712" s="36"/>
      <c r="F712" s="36"/>
      <c r="G712" s="36"/>
      <c r="H712" s="36"/>
      <c r="I712" s="36"/>
      <c r="J712" s="36"/>
      <c r="M712" s="191"/>
    </row>
    <row r="713" spans="4:13" s="14" customFormat="1" ht="15.75">
      <c r="D713" s="36"/>
      <c r="E713" s="36"/>
      <c r="F713" s="36"/>
      <c r="G713" s="36"/>
      <c r="H713" s="36"/>
      <c r="I713" s="36"/>
      <c r="J713" s="36"/>
      <c r="M713" s="191"/>
    </row>
    <row r="714" spans="4:13" s="14" customFormat="1" ht="15.75">
      <c r="D714" s="36"/>
      <c r="E714" s="36"/>
      <c r="F714" s="36"/>
      <c r="G714" s="36"/>
      <c r="H714" s="36"/>
      <c r="I714" s="36"/>
      <c r="J714" s="36"/>
      <c r="M714" s="191"/>
    </row>
    <row r="715" spans="4:13" s="14" customFormat="1" ht="15.75">
      <c r="D715" s="36"/>
      <c r="E715" s="36"/>
      <c r="F715" s="36"/>
      <c r="G715" s="36"/>
      <c r="H715" s="36"/>
      <c r="I715" s="36"/>
      <c r="J715" s="36"/>
      <c r="M715" s="191"/>
    </row>
    <row r="716" spans="4:13" s="14" customFormat="1" ht="15.75">
      <c r="D716" s="36"/>
      <c r="E716" s="36"/>
      <c r="F716" s="36"/>
      <c r="G716" s="36"/>
      <c r="H716" s="36"/>
      <c r="I716" s="36"/>
      <c r="J716" s="36"/>
      <c r="M716" s="191"/>
    </row>
    <row r="717" spans="4:13" s="14" customFormat="1" ht="15.75">
      <c r="D717" s="36"/>
      <c r="E717" s="36"/>
      <c r="F717" s="36"/>
      <c r="G717" s="36"/>
      <c r="H717" s="36"/>
      <c r="I717" s="36"/>
      <c r="J717" s="36"/>
      <c r="M717" s="191"/>
    </row>
    <row r="718" spans="4:13" s="14" customFormat="1" ht="15.75">
      <c r="D718" s="36"/>
      <c r="E718" s="36"/>
      <c r="F718" s="36"/>
      <c r="G718" s="36"/>
      <c r="H718" s="36"/>
      <c r="I718" s="36"/>
      <c r="J718" s="36"/>
      <c r="M718" s="191"/>
    </row>
    <row r="719" spans="4:13" s="14" customFormat="1" ht="15.75">
      <c r="D719" s="36"/>
      <c r="E719" s="36"/>
      <c r="F719" s="36"/>
      <c r="G719" s="36"/>
      <c r="H719" s="36"/>
      <c r="I719" s="36"/>
      <c r="J719" s="36"/>
      <c r="M719" s="191"/>
    </row>
    <row r="720" spans="4:13" s="14" customFormat="1" ht="15.75">
      <c r="D720" s="36"/>
      <c r="E720" s="36"/>
      <c r="F720" s="36"/>
      <c r="G720" s="36"/>
      <c r="H720" s="36"/>
      <c r="I720" s="36"/>
      <c r="J720" s="36"/>
      <c r="M720" s="191"/>
    </row>
    <row r="721" spans="4:13" s="14" customFormat="1" ht="15.75">
      <c r="D721" s="36"/>
      <c r="E721" s="36"/>
      <c r="F721" s="36"/>
      <c r="G721" s="36"/>
      <c r="H721" s="36"/>
      <c r="I721" s="36"/>
      <c r="J721" s="36"/>
      <c r="M721" s="191"/>
    </row>
    <row r="722" spans="4:13" s="14" customFormat="1" ht="15.75">
      <c r="D722" s="36"/>
      <c r="E722" s="36"/>
      <c r="F722" s="36"/>
      <c r="G722" s="36"/>
      <c r="H722" s="36"/>
      <c r="I722" s="36"/>
      <c r="J722" s="36"/>
      <c r="M722" s="191"/>
    </row>
    <row r="723" spans="4:13" s="14" customFormat="1" ht="15.75">
      <c r="D723" s="36"/>
      <c r="E723" s="36"/>
      <c r="F723" s="36"/>
      <c r="G723" s="36"/>
      <c r="H723" s="36"/>
      <c r="I723" s="36"/>
      <c r="J723" s="36"/>
      <c r="M723" s="191"/>
    </row>
    <row r="724" spans="4:13" s="14" customFormat="1" ht="15.75">
      <c r="D724" s="36"/>
      <c r="E724" s="36"/>
      <c r="F724" s="36"/>
      <c r="G724" s="36"/>
      <c r="H724" s="36"/>
      <c r="I724" s="36"/>
      <c r="J724" s="36"/>
      <c r="M724" s="191"/>
    </row>
    <row r="725" spans="4:13" s="14" customFormat="1" ht="15.75">
      <c r="D725" s="36"/>
      <c r="E725" s="36"/>
      <c r="F725" s="36"/>
      <c r="G725" s="36"/>
      <c r="H725" s="36"/>
      <c r="I725" s="36"/>
      <c r="J725" s="36"/>
      <c r="M725" s="191"/>
    </row>
    <row r="726" spans="4:13" s="14" customFormat="1" ht="15.75">
      <c r="D726" s="36"/>
      <c r="E726" s="36"/>
      <c r="F726" s="36"/>
      <c r="G726" s="36"/>
      <c r="H726" s="36"/>
      <c r="I726" s="36"/>
      <c r="J726" s="36"/>
      <c r="M726" s="191"/>
    </row>
    <row r="727" spans="4:13" s="14" customFormat="1" ht="15.75">
      <c r="D727" s="36"/>
      <c r="E727" s="36"/>
      <c r="F727" s="36"/>
      <c r="G727" s="36"/>
      <c r="H727" s="36"/>
      <c r="I727" s="36"/>
      <c r="J727" s="36"/>
      <c r="M727" s="191"/>
    </row>
    <row r="728" spans="4:13" s="14" customFormat="1" ht="15.75">
      <c r="D728" s="36"/>
      <c r="E728" s="36"/>
      <c r="F728" s="36"/>
      <c r="G728" s="36"/>
      <c r="H728" s="36"/>
      <c r="I728" s="36"/>
      <c r="J728" s="36"/>
      <c r="M728" s="191"/>
    </row>
    <row r="729" spans="4:13" s="14" customFormat="1" ht="15.75">
      <c r="D729" s="36"/>
      <c r="E729" s="36"/>
      <c r="F729" s="36"/>
      <c r="G729" s="36"/>
      <c r="H729" s="36"/>
      <c r="I729" s="36"/>
      <c r="J729" s="36"/>
      <c r="M729" s="191"/>
    </row>
    <row r="730" spans="4:13" s="14" customFormat="1" ht="15.75">
      <c r="D730" s="36"/>
      <c r="E730" s="36"/>
      <c r="F730" s="36"/>
      <c r="G730" s="36"/>
      <c r="H730" s="36"/>
      <c r="I730" s="36"/>
      <c r="J730" s="36"/>
      <c r="M730" s="191"/>
    </row>
    <row r="731" spans="4:13" s="14" customFormat="1" ht="15.75">
      <c r="D731" s="36"/>
      <c r="E731" s="36"/>
      <c r="F731" s="36"/>
      <c r="G731" s="36"/>
      <c r="H731" s="36"/>
      <c r="I731" s="36"/>
      <c r="J731" s="36"/>
      <c r="M731" s="191"/>
    </row>
    <row r="732" spans="4:13" s="14" customFormat="1" ht="15.75">
      <c r="D732" s="36"/>
      <c r="E732" s="36"/>
      <c r="F732" s="36"/>
      <c r="G732" s="36"/>
      <c r="H732" s="36"/>
      <c r="I732" s="36"/>
      <c r="J732" s="36"/>
      <c r="M732" s="191"/>
    </row>
    <row r="733" spans="4:13" s="14" customFormat="1" ht="15.75">
      <c r="D733" s="36"/>
      <c r="E733" s="36"/>
      <c r="F733" s="36"/>
      <c r="G733" s="36"/>
      <c r="H733" s="36"/>
      <c r="I733" s="36"/>
      <c r="J733" s="36"/>
      <c r="M733" s="191"/>
    </row>
    <row r="734" spans="4:13" s="14" customFormat="1" ht="15.75">
      <c r="D734" s="36"/>
      <c r="E734" s="36"/>
      <c r="F734" s="36"/>
      <c r="G734" s="36"/>
      <c r="H734" s="36"/>
      <c r="I734" s="36"/>
      <c r="J734" s="36"/>
      <c r="M734" s="191"/>
    </row>
    <row r="735" spans="4:13" s="14" customFormat="1" ht="15.75">
      <c r="D735" s="36"/>
      <c r="E735" s="36"/>
      <c r="F735" s="36"/>
      <c r="G735" s="36"/>
      <c r="H735" s="36"/>
      <c r="I735" s="36"/>
      <c r="J735" s="36"/>
      <c r="M735" s="191"/>
    </row>
    <row r="736" spans="4:13" s="14" customFormat="1" ht="15.75">
      <c r="D736" s="36"/>
      <c r="E736" s="36"/>
      <c r="F736" s="36"/>
      <c r="G736" s="36"/>
      <c r="H736" s="36"/>
      <c r="I736" s="36"/>
      <c r="J736" s="36"/>
      <c r="M736" s="191"/>
    </row>
    <row r="737" spans="4:13" s="14" customFormat="1" ht="15.75">
      <c r="D737" s="36"/>
      <c r="E737" s="36"/>
      <c r="F737" s="36"/>
      <c r="G737" s="36"/>
      <c r="H737" s="36"/>
      <c r="I737" s="36"/>
      <c r="J737" s="36"/>
      <c r="M737" s="191"/>
    </row>
    <row r="738" spans="4:13" s="14" customFormat="1" ht="15.75">
      <c r="D738" s="36"/>
      <c r="E738" s="36"/>
      <c r="F738" s="36"/>
      <c r="G738" s="36"/>
      <c r="H738" s="36"/>
      <c r="I738" s="36"/>
      <c r="J738" s="36"/>
      <c r="M738" s="191"/>
    </row>
    <row r="739" spans="4:13" s="14" customFormat="1" ht="15.75">
      <c r="D739" s="36"/>
      <c r="E739" s="36"/>
      <c r="F739" s="36"/>
      <c r="G739" s="36"/>
      <c r="H739" s="36"/>
      <c r="I739" s="36"/>
      <c r="J739" s="36"/>
      <c r="M739" s="191"/>
    </row>
    <row r="740" spans="4:13" s="14" customFormat="1" ht="15.75">
      <c r="D740" s="36"/>
      <c r="E740" s="36"/>
      <c r="F740" s="36"/>
      <c r="G740" s="36"/>
      <c r="H740" s="36"/>
      <c r="I740" s="36"/>
      <c r="J740" s="36"/>
      <c r="M740" s="191"/>
    </row>
    <row r="741" spans="4:13" s="14" customFormat="1" ht="15.75">
      <c r="D741" s="36"/>
      <c r="E741" s="36"/>
      <c r="F741" s="36"/>
      <c r="G741" s="36"/>
      <c r="H741" s="36"/>
      <c r="I741" s="36"/>
      <c r="J741" s="36"/>
      <c r="M741" s="191"/>
    </row>
    <row r="742" spans="4:13" s="14" customFormat="1" ht="15.75">
      <c r="D742" s="36"/>
      <c r="E742" s="36"/>
      <c r="F742" s="36"/>
      <c r="G742" s="36"/>
      <c r="H742" s="36"/>
      <c r="I742" s="36"/>
      <c r="J742" s="36"/>
      <c r="M742" s="191"/>
    </row>
    <row r="743" spans="4:13" s="14" customFormat="1" ht="15.75">
      <c r="D743" s="36"/>
      <c r="E743" s="36"/>
      <c r="F743" s="36"/>
      <c r="G743" s="36"/>
      <c r="H743" s="36"/>
      <c r="I743" s="36"/>
      <c r="J743" s="36"/>
      <c r="M743" s="191"/>
    </row>
    <row r="744" spans="4:13" s="14" customFormat="1" ht="15.75">
      <c r="D744" s="36"/>
      <c r="E744" s="36"/>
      <c r="F744" s="36"/>
      <c r="G744" s="36"/>
      <c r="H744" s="36"/>
      <c r="I744" s="36"/>
      <c r="J744" s="36"/>
      <c r="M744" s="191"/>
    </row>
    <row r="745" spans="4:13" s="14" customFormat="1" ht="15.75">
      <c r="D745" s="36"/>
      <c r="E745" s="36"/>
      <c r="F745" s="36"/>
      <c r="G745" s="36"/>
      <c r="H745" s="36"/>
      <c r="I745" s="36"/>
      <c r="J745" s="36"/>
      <c r="M745" s="191"/>
    </row>
    <row r="746" spans="4:13" s="14" customFormat="1" ht="15.75">
      <c r="D746" s="36"/>
      <c r="E746" s="36"/>
      <c r="F746" s="36"/>
      <c r="G746" s="36"/>
      <c r="H746" s="36"/>
      <c r="I746" s="36"/>
      <c r="J746" s="36"/>
      <c r="M746" s="191"/>
    </row>
    <row r="747" spans="4:13" s="14" customFormat="1" ht="15.75">
      <c r="D747" s="36"/>
      <c r="E747" s="36"/>
      <c r="F747" s="36"/>
      <c r="G747" s="36"/>
      <c r="H747" s="36"/>
      <c r="I747" s="36"/>
      <c r="J747" s="36"/>
      <c r="M747" s="191"/>
    </row>
    <row r="748" spans="4:13" s="14" customFormat="1" ht="15.75">
      <c r="D748" s="36"/>
      <c r="E748" s="36"/>
      <c r="F748" s="36"/>
      <c r="G748" s="36"/>
      <c r="H748" s="36"/>
      <c r="I748" s="36"/>
      <c r="J748" s="36"/>
      <c r="M748" s="191"/>
    </row>
    <row r="749" spans="4:13" s="14" customFormat="1" ht="15.75">
      <c r="D749" s="36"/>
      <c r="E749" s="36"/>
      <c r="F749" s="36"/>
      <c r="G749" s="36"/>
      <c r="H749" s="36"/>
      <c r="I749" s="36"/>
      <c r="J749" s="36"/>
      <c r="M749" s="191"/>
    </row>
    <row r="750" spans="4:13" s="14" customFormat="1" ht="15.75">
      <c r="D750" s="36"/>
      <c r="E750" s="36"/>
      <c r="F750" s="36"/>
      <c r="G750" s="36"/>
      <c r="H750" s="36"/>
      <c r="I750" s="36"/>
      <c r="J750" s="36"/>
      <c r="M750" s="191"/>
    </row>
    <row r="751" spans="4:13" s="14" customFormat="1" ht="15.75">
      <c r="D751" s="36"/>
      <c r="E751" s="36"/>
      <c r="F751" s="36"/>
      <c r="G751" s="36"/>
      <c r="H751" s="36"/>
      <c r="I751" s="36"/>
      <c r="J751" s="36"/>
      <c r="M751" s="191"/>
    </row>
    <row r="752" spans="4:13" s="14" customFormat="1" ht="15.75">
      <c r="D752" s="36"/>
      <c r="E752" s="36"/>
      <c r="F752" s="36"/>
      <c r="G752" s="36"/>
      <c r="H752" s="36"/>
      <c r="I752" s="36"/>
      <c r="J752" s="36"/>
      <c r="M752" s="191"/>
    </row>
    <row r="753" spans="4:13" s="14" customFormat="1" ht="15.75">
      <c r="D753" s="36"/>
      <c r="E753" s="36"/>
      <c r="F753" s="36"/>
      <c r="G753" s="36"/>
      <c r="H753" s="36"/>
      <c r="I753" s="36"/>
      <c r="J753" s="36"/>
      <c r="M753" s="191"/>
    </row>
    <row r="754" spans="4:13" s="14" customFormat="1" ht="15.75">
      <c r="D754" s="36"/>
      <c r="E754" s="36"/>
      <c r="F754" s="36"/>
      <c r="G754" s="36"/>
      <c r="H754" s="36"/>
      <c r="I754" s="36"/>
      <c r="J754" s="36"/>
      <c r="M754" s="191"/>
    </row>
    <row r="755" spans="4:13" s="14" customFormat="1" ht="15.75">
      <c r="D755" s="36"/>
      <c r="E755" s="36"/>
      <c r="F755" s="36"/>
      <c r="G755" s="36"/>
      <c r="H755" s="36"/>
      <c r="I755" s="36"/>
      <c r="J755" s="36"/>
      <c r="M755" s="191"/>
    </row>
    <row r="756" spans="4:13" s="14" customFormat="1" ht="15.75">
      <c r="D756" s="36"/>
      <c r="E756" s="36"/>
      <c r="F756" s="36"/>
      <c r="G756" s="36"/>
      <c r="H756" s="36"/>
      <c r="I756" s="36"/>
      <c r="J756" s="36"/>
      <c r="M756" s="191"/>
    </row>
    <row r="757" spans="4:13" s="14" customFormat="1" ht="15.75">
      <c r="D757" s="36"/>
      <c r="E757" s="36"/>
      <c r="F757" s="36"/>
      <c r="G757" s="36"/>
      <c r="H757" s="36"/>
      <c r="I757" s="36"/>
      <c r="J757" s="36"/>
      <c r="M757" s="191"/>
    </row>
    <row r="758" spans="4:13" s="14" customFormat="1" ht="15.75">
      <c r="D758" s="36"/>
      <c r="E758" s="36"/>
      <c r="F758" s="36"/>
      <c r="G758" s="36"/>
      <c r="H758" s="36"/>
      <c r="I758" s="36"/>
      <c r="J758" s="36"/>
      <c r="M758" s="191"/>
    </row>
    <row r="759" spans="4:13" s="14" customFormat="1" ht="15.75">
      <c r="D759" s="36"/>
      <c r="E759" s="36"/>
      <c r="F759" s="36"/>
      <c r="G759" s="36"/>
      <c r="H759" s="36"/>
      <c r="I759" s="36"/>
      <c r="J759" s="36"/>
      <c r="M759" s="191"/>
    </row>
    <row r="760" spans="4:13" s="14" customFormat="1" ht="15.75">
      <c r="D760" s="36"/>
      <c r="E760" s="36"/>
      <c r="F760" s="36"/>
      <c r="G760" s="36"/>
      <c r="H760" s="36"/>
      <c r="I760" s="36"/>
      <c r="J760" s="36"/>
      <c r="M760" s="191"/>
    </row>
    <row r="761" spans="4:13" s="14" customFormat="1" ht="15.75">
      <c r="D761" s="36"/>
      <c r="E761" s="36"/>
      <c r="F761" s="36"/>
      <c r="G761" s="36"/>
      <c r="H761" s="36"/>
      <c r="I761" s="36"/>
      <c r="J761" s="36"/>
      <c r="M761" s="191"/>
    </row>
    <row r="762" spans="4:13" s="14" customFormat="1" ht="15.75">
      <c r="D762" s="36"/>
      <c r="E762" s="36"/>
      <c r="F762" s="36"/>
      <c r="G762" s="36"/>
      <c r="H762" s="36"/>
      <c r="I762" s="36"/>
      <c r="J762" s="36"/>
      <c r="M762" s="191"/>
    </row>
    <row r="763" spans="4:13" s="14" customFormat="1" ht="15.75">
      <c r="D763" s="36"/>
      <c r="E763" s="36"/>
      <c r="F763" s="36"/>
      <c r="G763" s="36"/>
      <c r="H763" s="36"/>
      <c r="I763" s="36"/>
      <c r="J763" s="36"/>
      <c r="M763" s="191"/>
    </row>
    <row r="764" spans="4:13" s="14" customFormat="1" ht="15.75">
      <c r="D764" s="36"/>
      <c r="E764" s="36"/>
      <c r="F764" s="36"/>
      <c r="G764" s="36"/>
      <c r="H764" s="36"/>
      <c r="I764" s="36"/>
      <c r="J764" s="36"/>
      <c r="M764" s="191"/>
    </row>
    <row r="765" spans="4:13" s="14" customFormat="1" ht="15.75">
      <c r="D765" s="36"/>
      <c r="E765" s="36"/>
      <c r="F765" s="36"/>
      <c r="G765" s="36"/>
      <c r="H765" s="36"/>
      <c r="I765" s="36"/>
      <c r="J765" s="36"/>
      <c r="M765" s="191"/>
    </row>
    <row r="766" spans="4:13" s="14" customFormat="1" ht="15.75">
      <c r="D766" s="36"/>
      <c r="E766" s="36"/>
      <c r="F766" s="36"/>
      <c r="G766" s="36"/>
      <c r="H766" s="36"/>
      <c r="I766" s="36"/>
      <c r="J766" s="36"/>
      <c r="M766" s="191"/>
    </row>
    <row r="767" spans="4:13" s="14" customFormat="1" ht="15.75">
      <c r="D767" s="36"/>
      <c r="E767" s="36"/>
      <c r="F767" s="36"/>
      <c r="G767" s="36"/>
      <c r="H767" s="36"/>
      <c r="I767" s="36"/>
      <c r="J767" s="36"/>
      <c r="M767" s="191"/>
    </row>
    <row r="768" spans="4:13" s="14" customFormat="1" ht="15.75">
      <c r="D768" s="36"/>
      <c r="E768" s="36"/>
      <c r="F768" s="36"/>
      <c r="G768" s="36"/>
      <c r="H768" s="36"/>
      <c r="I768" s="36"/>
      <c r="J768" s="36"/>
      <c r="M768" s="191"/>
    </row>
    <row r="769" spans="4:13" s="14" customFormat="1" ht="15.75">
      <c r="D769" s="36"/>
      <c r="E769" s="36"/>
      <c r="F769" s="36"/>
      <c r="G769" s="36"/>
      <c r="H769" s="36"/>
      <c r="I769" s="36"/>
      <c r="J769" s="36"/>
      <c r="M769" s="191"/>
    </row>
    <row r="770" spans="4:13" s="14" customFormat="1" ht="15.75">
      <c r="D770" s="36"/>
      <c r="E770" s="36"/>
      <c r="F770" s="36"/>
      <c r="G770" s="36"/>
      <c r="H770" s="36"/>
      <c r="I770" s="36"/>
      <c r="J770" s="36"/>
      <c r="M770" s="191"/>
    </row>
    <row r="771" spans="4:13" s="14" customFormat="1" ht="15.75">
      <c r="D771" s="36"/>
      <c r="E771" s="36"/>
      <c r="F771" s="36"/>
      <c r="G771" s="36"/>
      <c r="H771" s="36"/>
      <c r="I771" s="36"/>
      <c r="J771" s="36"/>
      <c r="M771" s="191"/>
    </row>
    <row r="772" spans="4:13" s="14" customFormat="1" ht="15.75">
      <c r="D772" s="36"/>
      <c r="E772" s="36"/>
      <c r="F772" s="36"/>
      <c r="G772" s="36"/>
      <c r="H772" s="36"/>
      <c r="I772" s="36"/>
      <c r="J772" s="36"/>
      <c r="M772" s="191"/>
    </row>
    <row r="773" spans="4:13" s="14" customFormat="1" ht="15.75">
      <c r="D773" s="36"/>
      <c r="E773" s="36"/>
      <c r="F773" s="36"/>
      <c r="G773" s="36"/>
      <c r="H773" s="36"/>
      <c r="I773" s="36"/>
      <c r="J773" s="36"/>
      <c r="M773" s="191"/>
    </row>
    <row r="774" spans="4:13" s="14" customFormat="1" ht="15.75">
      <c r="D774" s="36"/>
      <c r="E774" s="36"/>
      <c r="F774" s="36"/>
      <c r="G774" s="36"/>
      <c r="H774" s="36"/>
      <c r="I774" s="36"/>
      <c r="J774" s="36"/>
      <c r="M774" s="191"/>
    </row>
    <row r="775" spans="4:13" s="14" customFormat="1" ht="15.75">
      <c r="D775" s="36"/>
      <c r="E775" s="36"/>
      <c r="F775" s="36"/>
      <c r="G775" s="36"/>
      <c r="H775" s="36"/>
      <c r="I775" s="36"/>
      <c r="J775" s="36"/>
      <c r="M775" s="191"/>
    </row>
    <row r="776" spans="4:13" s="14" customFormat="1" ht="15.75">
      <c r="D776" s="36"/>
      <c r="E776" s="36"/>
      <c r="F776" s="36"/>
      <c r="G776" s="36"/>
      <c r="H776" s="36"/>
      <c r="I776" s="36"/>
      <c r="J776" s="36"/>
      <c r="M776" s="191"/>
    </row>
    <row r="777" spans="4:13" s="14" customFormat="1" ht="15.75">
      <c r="D777" s="36"/>
      <c r="E777" s="36"/>
      <c r="F777" s="36"/>
      <c r="G777" s="36"/>
      <c r="H777" s="36"/>
      <c r="I777" s="36"/>
      <c r="J777" s="36"/>
      <c r="M777" s="191"/>
    </row>
    <row r="778" spans="4:13" s="14" customFormat="1" ht="15.75">
      <c r="D778" s="36"/>
      <c r="E778" s="36"/>
      <c r="F778" s="36"/>
      <c r="G778" s="36"/>
      <c r="H778" s="36"/>
      <c r="I778" s="36"/>
      <c r="J778" s="36"/>
      <c r="M778" s="191"/>
    </row>
    <row r="779" spans="4:13" s="14" customFormat="1" ht="15.75">
      <c r="D779" s="36"/>
      <c r="E779" s="36"/>
      <c r="F779" s="36"/>
      <c r="G779" s="36"/>
      <c r="H779" s="36"/>
      <c r="I779" s="36"/>
      <c r="J779" s="36"/>
      <c r="M779" s="191"/>
    </row>
    <row r="780" spans="4:13" s="14" customFormat="1" ht="15.75">
      <c r="D780" s="36"/>
      <c r="E780" s="36"/>
      <c r="F780" s="36"/>
      <c r="G780" s="36"/>
      <c r="H780" s="36"/>
      <c r="I780" s="36"/>
      <c r="J780" s="36"/>
      <c r="M780" s="191"/>
    </row>
    <row r="781" spans="4:13" s="14" customFormat="1" ht="15.75">
      <c r="D781" s="36"/>
      <c r="E781" s="36"/>
      <c r="F781" s="36"/>
      <c r="G781" s="36"/>
      <c r="H781" s="36"/>
      <c r="I781" s="36"/>
      <c r="J781" s="36"/>
      <c r="M781" s="191"/>
    </row>
    <row r="782" spans="4:13" s="14" customFormat="1" ht="15.75">
      <c r="D782" s="36"/>
      <c r="E782" s="36"/>
      <c r="F782" s="36"/>
      <c r="G782" s="36"/>
      <c r="H782" s="36"/>
      <c r="I782" s="36"/>
      <c r="J782" s="36"/>
      <c r="M782" s="191"/>
    </row>
    <row r="783" spans="4:13" s="14" customFormat="1" ht="15.75">
      <c r="D783" s="36"/>
      <c r="E783" s="36"/>
      <c r="F783" s="36"/>
      <c r="G783" s="36"/>
      <c r="H783" s="36"/>
      <c r="I783" s="36"/>
      <c r="J783" s="36"/>
      <c r="M783" s="191"/>
    </row>
    <row r="784" spans="4:13" s="14" customFormat="1" ht="15.75">
      <c r="D784" s="36"/>
      <c r="E784" s="36"/>
      <c r="F784" s="36"/>
      <c r="G784" s="36"/>
      <c r="H784" s="36"/>
      <c r="I784" s="36"/>
      <c r="J784" s="36"/>
      <c r="M784" s="191"/>
    </row>
    <row r="785" spans="4:13" s="14" customFormat="1" ht="15.75">
      <c r="D785" s="36"/>
      <c r="E785" s="36"/>
      <c r="F785" s="36"/>
      <c r="G785" s="36"/>
      <c r="H785" s="36"/>
      <c r="I785" s="36"/>
      <c r="J785" s="36"/>
      <c r="M785" s="191"/>
    </row>
    <row r="786" spans="4:13" s="14" customFormat="1" ht="15.75">
      <c r="D786" s="36"/>
      <c r="E786" s="36"/>
      <c r="F786" s="36"/>
      <c r="G786" s="36"/>
      <c r="H786" s="36"/>
      <c r="I786" s="36"/>
      <c r="J786" s="36"/>
      <c r="M786" s="191"/>
    </row>
    <row r="787" spans="4:13" s="14" customFormat="1" ht="15.75">
      <c r="D787" s="36"/>
      <c r="E787" s="36"/>
      <c r="F787" s="36"/>
      <c r="G787" s="36"/>
      <c r="H787" s="36"/>
      <c r="I787" s="36"/>
      <c r="J787" s="36"/>
      <c r="M787" s="191"/>
    </row>
    <row r="788" spans="4:13" s="14" customFormat="1" ht="15.75">
      <c r="D788" s="36"/>
      <c r="E788" s="36"/>
      <c r="F788" s="36"/>
      <c r="G788" s="36"/>
      <c r="H788" s="36"/>
      <c r="I788" s="36"/>
      <c r="J788" s="36"/>
      <c r="M788" s="191"/>
    </row>
    <row r="789" spans="4:13" s="14" customFormat="1" ht="15.75">
      <c r="D789" s="36"/>
      <c r="E789" s="36"/>
      <c r="F789" s="36"/>
      <c r="G789" s="36"/>
      <c r="H789" s="36"/>
      <c r="I789" s="36"/>
      <c r="J789" s="36"/>
      <c r="M789" s="191"/>
    </row>
    <row r="790" spans="4:13" s="14" customFormat="1" ht="15.75">
      <c r="D790" s="36"/>
      <c r="E790" s="36"/>
      <c r="F790" s="36"/>
      <c r="G790" s="36"/>
      <c r="H790" s="36"/>
      <c r="I790" s="36"/>
      <c r="J790" s="36"/>
      <c r="M790" s="191"/>
    </row>
    <row r="791" spans="4:13" s="14" customFormat="1" ht="15.75">
      <c r="D791" s="36"/>
      <c r="E791" s="36"/>
      <c r="F791" s="36"/>
      <c r="G791" s="36"/>
      <c r="H791" s="36"/>
      <c r="I791" s="36"/>
      <c r="J791" s="36"/>
      <c r="M791" s="191"/>
    </row>
    <row r="792" spans="4:13" s="14" customFormat="1" ht="15.75">
      <c r="D792" s="36"/>
      <c r="E792" s="36"/>
      <c r="F792" s="36"/>
      <c r="G792" s="36"/>
      <c r="H792" s="36"/>
      <c r="I792" s="36"/>
      <c r="J792" s="36"/>
      <c r="M792" s="191"/>
    </row>
    <row r="793" spans="4:13" s="14" customFormat="1" ht="15.75">
      <c r="D793" s="36"/>
      <c r="E793" s="36"/>
      <c r="F793" s="36"/>
      <c r="G793" s="36"/>
      <c r="H793" s="36"/>
      <c r="I793" s="36"/>
      <c r="J793" s="36"/>
      <c r="M793" s="191"/>
    </row>
    <row r="794" spans="4:13" s="14" customFormat="1" ht="15.75">
      <c r="D794" s="36"/>
      <c r="E794" s="36"/>
      <c r="F794" s="36"/>
      <c r="G794" s="36"/>
      <c r="H794" s="36"/>
      <c r="I794" s="36"/>
      <c r="J794" s="36"/>
      <c r="M794" s="191"/>
    </row>
    <row r="795" spans="4:13" s="14" customFormat="1" ht="15.75">
      <c r="D795" s="36"/>
      <c r="E795" s="36"/>
      <c r="F795" s="36"/>
      <c r="G795" s="36"/>
      <c r="H795" s="36"/>
      <c r="I795" s="36"/>
      <c r="J795" s="36"/>
      <c r="M795" s="191"/>
    </row>
    <row r="796" spans="4:13" s="14" customFormat="1" ht="15.75">
      <c r="D796" s="36"/>
      <c r="E796" s="36"/>
      <c r="F796" s="36"/>
      <c r="G796" s="36"/>
      <c r="H796" s="36"/>
      <c r="I796" s="36"/>
      <c r="J796" s="36"/>
      <c r="M796" s="191"/>
    </row>
    <row r="797" spans="4:13" s="14" customFormat="1" ht="15.75">
      <c r="D797" s="36"/>
      <c r="E797" s="36"/>
      <c r="F797" s="36"/>
      <c r="G797" s="36"/>
      <c r="H797" s="36"/>
      <c r="I797" s="36"/>
      <c r="J797" s="36"/>
      <c r="M797" s="191"/>
    </row>
    <row r="798" spans="4:13" s="14" customFormat="1" ht="15.75">
      <c r="D798" s="36"/>
      <c r="E798" s="36"/>
      <c r="F798" s="36"/>
      <c r="G798" s="36"/>
      <c r="H798" s="36"/>
      <c r="I798" s="36"/>
      <c r="J798" s="36"/>
      <c r="M798" s="191"/>
    </row>
    <row r="799" spans="4:13" s="14" customFormat="1" ht="15.75">
      <c r="D799" s="36"/>
      <c r="E799" s="36"/>
      <c r="F799" s="36"/>
      <c r="G799" s="36"/>
      <c r="H799" s="36"/>
      <c r="I799" s="36"/>
      <c r="J799" s="36"/>
      <c r="M799" s="191"/>
    </row>
    <row r="800" spans="4:13" s="14" customFormat="1" ht="15.75">
      <c r="D800" s="36"/>
      <c r="E800" s="36"/>
      <c r="F800" s="36"/>
      <c r="G800" s="36"/>
      <c r="H800" s="36"/>
      <c r="I800" s="36"/>
      <c r="J800" s="36"/>
      <c r="M800" s="191"/>
    </row>
    <row r="801" spans="4:13" s="14" customFormat="1" ht="15.75">
      <c r="D801" s="36"/>
      <c r="E801" s="36"/>
      <c r="F801" s="36"/>
      <c r="G801" s="36"/>
      <c r="H801" s="36"/>
      <c r="I801" s="36"/>
      <c r="J801" s="36"/>
      <c r="M801" s="191"/>
    </row>
    <row r="802" spans="4:13" s="14" customFormat="1" ht="15.75">
      <c r="D802" s="36"/>
      <c r="E802" s="36"/>
      <c r="F802" s="36"/>
      <c r="G802" s="36"/>
      <c r="H802" s="36"/>
      <c r="I802" s="36"/>
      <c r="J802" s="36"/>
      <c r="M802" s="191"/>
    </row>
    <row r="803" spans="4:13" s="14" customFormat="1" ht="15.75">
      <c r="D803" s="36"/>
      <c r="E803" s="36"/>
      <c r="F803" s="36"/>
      <c r="G803" s="36"/>
      <c r="H803" s="36"/>
      <c r="I803" s="36"/>
      <c r="J803" s="36"/>
      <c r="M803" s="191"/>
    </row>
    <row r="804" spans="4:13" s="14" customFormat="1" ht="15.75">
      <c r="D804" s="36"/>
      <c r="E804" s="36"/>
      <c r="F804" s="36"/>
      <c r="G804" s="36"/>
      <c r="H804" s="36"/>
      <c r="I804" s="36"/>
      <c r="J804" s="36"/>
      <c r="M804" s="191"/>
    </row>
    <row r="805" spans="4:13" s="14" customFormat="1" ht="15.75">
      <c r="D805" s="36"/>
      <c r="E805" s="36"/>
      <c r="F805" s="36"/>
      <c r="G805" s="36"/>
      <c r="H805" s="36"/>
      <c r="I805" s="36"/>
      <c r="J805" s="36"/>
      <c r="M805" s="191"/>
    </row>
    <row r="806" spans="4:13" s="14" customFormat="1" ht="15.75">
      <c r="D806" s="36"/>
      <c r="E806" s="36"/>
      <c r="F806" s="36"/>
      <c r="G806" s="36"/>
      <c r="H806" s="36"/>
      <c r="I806" s="36"/>
      <c r="J806" s="36"/>
      <c r="M806" s="191"/>
    </row>
    <row r="807" spans="4:13" s="14" customFormat="1" ht="15.75">
      <c r="D807" s="36"/>
      <c r="E807" s="36"/>
      <c r="F807" s="36"/>
      <c r="G807" s="36"/>
      <c r="H807" s="36"/>
      <c r="I807" s="36"/>
      <c r="J807" s="36"/>
      <c r="M807" s="191"/>
    </row>
    <row r="808" spans="4:13" s="14" customFormat="1" ht="15.75">
      <c r="D808" s="36"/>
      <c r="E808" s="36"/>
      <c r="F808" s="36"/>
      <c r="G808" s="36"/>
      <c r="H808" s="36"/>
      <c r="I808" s="36"/>
      <c r="J808" s="36"/>
      <c r="M808" s="191"/>
    </row>
    <row r="809" spans="4:13" s="14" customFormat="1" ht="15.75">
      <c r="D809" s="36"/>
      <c r="E809" s="36"/>
      <c r="F809" s="36"/>
      <c r="G809" s="36"/>
      <c r="H809" s="36"/>
      <c r="I809" s="36"/>
      <c r="J809" s="36"/>
      <c r="M809" s="191"/>
    </row>
    <row r="810" spans="4:13" s="14" customFormat="1" ht="15.75">
      <c r="D810" s="36"/>
      <c r="E810" s="36"/>
      <c r="F810" s="36"/>
      <c r="G810" s="36"/>
      <c r="H810" s="36"/>
      <c r="I810" s="36"/>
      <c r="J810" s="36"/>
      <c r="M810" s="191"/>
    </row>
    <row r="811" spans="4:13" s="14" customFormat="1" ht="15.75">
      <c r="D811" s="36"/>
      <c r="E811" s="36"/>
      <c r="F811" s="36"/>
      <c r="G811" s="36"/>
      <c r="H811" s="36"/>
      <c r="I811" s="36"/>
      <c r="J811" s="36"/>
      <c r="M811" s="191"/>
    </row>
    <row r="812" spans="4:13" s="14" customFormat="1" ht="15.75">
      <c r="D812" s="36"/>
      <c r="E812" s="36"/>
      <c r="F812" s="36"/>
      <c r="G812" s="36"/>
      <c r="H812" s="36"/>
      <c r="I812" s="36"/>
      <c r="J812" s="36"/>
      <c r="M812" s="191"/>
    </row>
    <row r="813" spans="4:13" s="14" customFormat="1" ht="15.75">
      <c r="D813" s="36"/>
      <c r="E813" s="36"/>
      <c r="F813" s="36"/>
      <c r="G813" s="36"/>
      <c r="H813" s="36"/>
      <c r="I813" s="36"/>
      <c r="J813" s="36"/>
      <c r="M813" s="191"/>
    </row>
    <row r="814" spans="4:13" s="14" customFormat="1" ht="15.75">
      <c r="D814" s="36"/>
      <c r="E814" s="36"/>
      <c r="F814" s="36"/>
      <c r="G814" s="36"/>
      <c r="H814" s="36"/>
      <c r="I814" s="36"/>
      <c r="J814" s="36"/>
      <c r="M814" s="191"/>
    </row>
    <row r="815" spans="4:13" s="14" customFormat="1" ht="15.75">
      <c r="D815" s="36"/>
      <c r="E815" s="36"/>
      <c r="F815" s="36"/>
      <c r="G815" s="36"/>
      <c r="H815" s="36"/>
      <c r="I815" s="36"/>
      <c r="J815" s="36"/>
      <c r="M815" s="191"/>
    </row>
    <row r="816" spans="4:13" s="14" customFormat="1" ht="15.75">
      <c r="D816" s="36"/>
      <c r="E816" s="36"/>
      <c r="F816" s="36"/>
      <c r="G816" s="36"/>
      <c r="H816" s="36"/>
      <c r="I816" s="36"/>
      <c r="J816" s="36"/>
      <c r="M816" s="191"/>
    </row>
    <row r="817" spans="4:13" s="14" customFormat="1" ht="15.75">
      <c r="D817" s="36"/>
      <c r="E817" s="36"/>
      <c r="F817" s="36"/>
      <c r="G817" s="36"/>
      <c r="H817" s="36"/>
      <c r="I817" s="36"/>
      <c r="J817" s="36"/>
      <c r="M817" s="191"/>
    </row>
    <row r="818" spans="4:13" s="14" customFormat="1" ht="15.75">
      <c r="D818" s="36"/>
      <c r="E818" s="36"/>
      <c r="F818" s="36"/>
      <c r="G818" s="36"/>
      <c r="H818" s="36"/>
      <c r="I818" s="36"/>
      <c r="J818" s="36"/>
      <c r="M818" s="191"/>
    </row>
    <row r="819" spans="4:13" s="14" customFormat="1" ht="15.75">
      <c r="D819" s="36"/>
      <c r="E819" s="36"/>
      <c r="F819" s="36"/>
      <c r="G819" s="36"/>
      <c r="H819" s="36"/>
      <c r="I819" s="36"/>
      <c r="J819" s="36"/>
      <c r="M819" s="191"/>
    </row>
    <row r="820" spans="4:13" s="14" customFormat="1" ht="15.75">
      <c r="D820" s="36"/>
      <c r="E820" s="36"/>
      <c r="F820" s="36"/>
      <c r="G820" s="36"/>
      <c r="H820" s="36"/>
      <c r="I820" s="36"/>
      <c r="J820" s="36"/>
      <c r="M820" s="191"/>
    </row>
    <row r="821" spans="4:13" s="14" customFormat="1" ht="15.75">
      <c r="D821" s="36"/>
      <c r="E821" s="36"/>
      <c r="F821" s="36"/>
      <c r="G821" s="36"/>
      <c r="H821" s="36"/>
      <c r="I821" s="36"/>
      <c r="J821" s="36"/>
      <c r="M821" s="191"/>
    </row>
    <row r="822" spans="4:13" s="14" customFormat="1" ht="15.75">
      <c r="D822" s="36"/>
      <c r="E822" s="36"/>
      <c r="F822" s="36"/>
      <c r="G822" s="36"/>
      <c r="H822" s="36"/>
      <c r="I822" s="36"/>
      <c r="J822" s="36"/>
      <c r="M822" s="191"/>
    </row>
    <row r="823" spans="4:13" s="14" customFormat="1" ht="15.75">
      <c r="D823" s="36"/>
      <c r="E823" s="36"/>
      <c r="F823" s="36"/>
      <c r="G823" s="36"/>
      <c r="H823" s="36"/>
      <c r="I823" s="36"/>
      <c r="J823" s="36"/>
      <c r="M823" s="191"/>
    </row>
    <row r="824" spans="4:13" s="14" customFormat="1" ht="15.75">
      <c r="D824" s="36"/>
      <c r="E824" s="36"/>
      <c r="F824" s="36"/>
      <c r="G824" s="36"/>
      <c r="H824" s="36"/>
      <c r="I824" s="36"/>
      <c r="J824" s="36"/>
      <c r="M824" s="191"/>
    </row>
    <row r="825" spans="4:13" s="14" customFormat="1" ht="15.75">
      <c r="D825" s="36"/>
      <c r="E825" s="36"/>
      <c r="F825" s="36"/>
      <c r="G825" s="36"/>
      <c r="H825" s="36"/>
      <c r="I825" s="36"/>
      <c r="J825" s="36"/>
      <c r="M825" s="191"/>
    </row>
    <row r="826" spans="4:13" s="14" customFormat="1" ht="15.75">
      <c r="D826" s="36"/>
      <c r="E826" s="36"/>
      <c r="F826" s="36"/>
      <c r="G826" s="36"/>
      <c r="H826" s="36"/>
      <c r="I826" s="36"/>
      <c r="J826" s="36"/>
      <c r="M826" s="191"/>
    </row>
    <row r="827" spans="4:13" s="14" customFormat="1" ht="15.75">
      <c r="D827" s="36"/>
      <c r="E827" s="36"/>
      <c r="F827" s="36"/>
      <c r="G827" s="36"/>
      <c r="H827" s="36"/>
      <c r="I827" s="36"/>
      <c r="J827" s="36"/>
      <c r="M827" s="191"/>
    </row>
    <row r="828" spans="4:13" s="14" customFormat="1" ht="15.75">
      <c r="D828" s="36"/>
      <c r="E828" s="36"/>
      <c r="F828" s="36"/>
      <c r="G828" s="36"/>
      <c r="H828" s="36"/>
      <c r="I828" s="36"/>
      <c r="J828" s="36"/>
      <c r="M828" s="191"/>
    </row>
    <row r="829" spans="4:13" s="14" customFormat="1" ht="15.75">
      <c r="D829" s="36"/>
      <c r="E829" s="36"/>
      <c r="F829" s="36"/>
      <c r="G829" s="36"/>
      <c r="H829" s="36"/>
      <c r="I829" s="36"/>
      <c r="J829" s="36"/>
      <c r="M829" s="191"/>
    </row>
    <row r="830" spans="4:13" s="14" customFormat="1" ht="15.75">
      <c r="D830" s="36"/>
      <c r="E830" s="36"/>
      <c r="F830" s="36"/>
      <c r="G830" s="36"/>
      <c r="H830" s="36"/>
      <c r="I830" s="36"/>
      <c r="J830" s="36"/>
      <c r="M830" s="191"/>
    </row>
    <row r="831" spans="4:13" s="14" customFormat="1" ht="15.75">
      <c r="D831" s="36"/>
      <c r="E831" s="36"/>
      <c r="F831" s="36"/>
      <c r="G831" s="36"/>
      <c r="H831" s="36"/>
      <c r="I831" s="36"/>
      <c r="J831" s="36"/>
      <c r="M831" s="191"/>
    </row>
    <row r="832" spans="4:13" s="14" customFormat="1" ht="15.75">
      <c r="D832" s="36"/>
      <c r="E832" s="36"/>
      <c r="F832" s="36"/>
      <c r="G832" s="36"/>
      <c r="H832" s="36"/>
      <c r="I832" s="36"/>
      <c r="J832" s="36"/>
      <c r="M832" s="191"/>
    </row>
    <row r="833" spans="4:13" s="14" customFormat="1" ht="15.75">
      <c r="D833" s="36"/>
      <c r="E833" s="36"/>
      <c r="F833" s="36"/>
      <c r="G833" s="36"/>
      <c r="H833" s="36"/>
      <c r="I833" s="36"/>
      <c r="J833" s="36"/>
      <c r="M833" s="191"/>
    </row>
    <row r="834" spans="4:13" s="14" customFormat="1" ht="15.75">
      <c r="D834" s="36"/>
      <c r="E834" s="36"/>
      <c r="F834" s="36"/>
      <c r="G834" s="36"/>
      <c r="H834" s="36"/>
      <c r="I834" s="36"/>
      <c r="J834" s="36"/>
      <c r="M834" s="191"/>
    </row>
    <row r="835" spans="4:13" s="14" customFormat="1" ht="15.75">
      <c r="D835" s="36"/>
      <c r="E835" s="36"/>
      <c r="F835" s="36"/>
      <c r="G835" s="36"/>
      <c r="H835" s="36"/>
      <c r="I835" s="36"/>
      <c r="J835" s="36"/>
      <c r="M835" s="191"/>
    </row>
    <row r="836" spans="4:13" s="14" customFormat="1" ht="15.75">
      <c r="D836" s="36"/>
      <c r="E836" s="36"/>
      <c r="F836" s="36"/>
      <c r="G836" s="36"/>
      <c r="H836" s="36"/>
      <c r="I836" s="36"/>
      <c r="J836" s="36"/>
      <c r="M836" s="191"/>
    </row>
    <row r="837" spans="4:13" s="14" customFormat="1" ht="15.75">
      <c r="D837" s="36"/>
      <c r="E837" s="36"/>
      <c r="F837" s="36"/>
      <c r="G837" s="36"/>
      <c r="H837" s="36"/>
      <c r="I837" s="36"/>
      <c r="J837" s="36"/>
      <c r="M837" s="191"/>
    </row>
    <row r="838" spans="4:13" s="14" customFormat="1" ht="15.75">
      <c r="D838" s="36"/>
      <c r="E838" s="36"/>
      <c r="F838" s="36"/>
      <c r="G838" s="36"/>
      <c r="H838" s="36"/>
      <c r="I838" s="36"/>
      <c r="J838" s="36"/>
      <c r="M838" s="191"/>
    </row>
    <row r="839" spans="4:13" s="14" customFormat="1" ht="15.75">
      <c r="D839" s="36"/>
      <c r="E839" s="36"/>
      <c r="F839" s="36"/>
      <c r="G839" s="36"/>
      <c r="H839" s="36"/>
      <c r="I839" s="36"/>
      <c r="J839" s="36"/>
      <c r="M839" s="191"/>
    </row>
    <row r="840" spans="4:13" s="14" customFormat="1" ht="15.75">
      <c r="D840" s="36"/>
      <c r="E840" s="36"/>
      <c r="F840" s="36"/>
      <c r="G840" s="36"/>
      <c r="H840" s="36"/>
      <c r="I840" s="36"/>
      <c r="J840" s="36"/>
      <c r="M840" s="191"/>
    </row>
    <row r="841" spans="4:13" s="14" customFormat="1" ht="15.75">
      <c r="D841" s="36"/>
      <c r="E841" s="36"/>
      <c r="F841" s="36"/>
      <c r="G841" s="36"/>
      <c r="H841" s="36"/>
      <c r="I841" s="36"/>
      <c r="J841" s="36"/>
      <c r="M841" s="191"/>
    </row>
    <row r="842" spans="4:13" s="14" customFormat="1" ht="15.75">
      <c r="D842" s="36"/>
      <c r="E842" s="36"/>
      <c r="F842" s="36"/>
      <c r="G842" s="36"/>
      <c r="H842" s="36"/>
      <c r="I842" s="36"/>
      <c r="J842" s="36"/>
      <c r="M842" s="191"/>
    </row>
    <row r="843" spans="4:13" s="14" customFormat="1" ht="15.75">
      <c r="D843" s="36"/>
      <c r="E843" s="36"/>
      <c r="F843" s="36"/>
      <c r="G843" s="36"/>
      <c r="H843" s="36"/>
      <c r="I843" s="36"/>
      <c r="J843" s="36"/>
      <c r="M843" s="191"/>
    </row>
    <row r="844" spans="4:13" s="14" customFormat="1" ht="15.75">
      <c r="D844" s="36"/>
      <c r="E844" s="36"/>
      <c r="F844" s="36"/>
      <c r="G844" s="36"/>
      <c r="H844" s="36"/>
      <c r="I844" s="36"/>
      <c r="J844" s="36"/>
      <c r="M844" s="191"/>
    </row>
    <row r="845" spans="4:13" s="14" customFormat="1" ht="15.75">
      <c r="D845" s="36"/>
      <c r="E845" s="36"/>
      <c r="F845" s="36"/>
      <c r="G845" s="36"/>
      <c r="H845" s="36"/>
      <c r="I845" s="36"/>
      <c r="J845" s="36"/>
      <c r="M845" s="191"/>
    </row>
    <row r="846" spans="4:13" s="14" customFormat="1" ht="15.75">
      <c r="D846" s="36"/>
      <c r="E846" s="36"/>
      <c r="F846" s="36"/>
      <c r="G846" s="36"/>
      <c r="H846" s="36"/>
      <c r="I846" s="36"/>
      <c r="J846" s="36"/>
      <c r="M846" s="191"/>
    </row>
    <row r="847" spans="4:13" s="14" customFormat="1" ht="15.75">
      <c r="D847" s="36"/>
      <c r="E847" s="36"/>
      <c r="F847" s="36"/>
      <c r="G847" s="36"/>
      <c r="H847" s="36"/>
      <c r="I847" s="36"/>
      <c r="J847" s="36"/>
      <c r="M847" s="191"/>
    </row>
    <row r="848" spans="4:13" s="14" customFormat="1" ht="15.75">
      <c r="D848" s="36"/>
      <c r="E848" s="36"/>
      <c r="F848" s="36"/>
      <c r="G848" s="36"/>
      <c r="H848" s="36"/>
      <c r="I848" s="36"/>
      <c r="J848" s="36"/>
      <c r="M848" s="191"/>
    </row>
    <row r="849" spans="4:13" s="14" customFormat="1" ht="15.75">
      <c r="D849" s="36"/>
      <c r="E849" s="36"/>
      <c r="F849" s="36"/>
      <c r="G849" s="36"/>
      <c r="H849" s="36"/>
      <c r="I849" s="36"/>
      <c r="J849" s="36"/>
      <c r="M849" s="191"/>
    </row>
    <row r="850" spans="4:13" s="14" customFormat="1" ht="15.75">
      <c r="D850" s="36"/>
      <c r="E850" s="36"/>
      <c r="F850" s="36"/>
      <c r="G850" s="36"/>
      <c r="H850" s="36"/>
      <c r="I850" s="36"/>
      <c r="J850" s="36"/>
      <c r="M850" s="191"/>
    </row>
    <row r="851" spans="4:13" s="14" customFormat="1" ht="15.75">
      <c r="D851" s="36"/>
      <c r="E851" s="36"/>
      <c r="F851" s="36"/>
      <c r="G851" s="36"/>
      <c r="H851" s="36"/>
      <c r="I851" s="36"/>
      <c r="J851" s="36"/>
      <c r="M851" s="191"/>
    </row>
    <row r="852" spans="4:13" s="14" customFormat="1" ht="15.75">
      <c r="D852" s="36"/>
      <c r="E852" s="36"/>
      <c r="F852" s="36"/>
      <c r="G852" s="36"/>
      <c r="H852" s="36"/>
      <c r="I852" s="36"/>
      <c r="J852" s="36"/>
      <c r="M852" s="191"/>
    </row>
    <row r="853" spans="4:13" s="14" customFormat="1" ht="15.75">
      <c r="D853" s="36"/>
      <c r="E853" s="36"/>
      <c r="F853" s="36"/>
      <c r="G853" s="36"/>
      <c r="H853" s="36"/>
      <c r="I853" s="36"/>
      <c r="J853" s="36"/>
      <c r="M853" s="191"/>
    </row>
    <row r="854" spans="4:13" s="14" customFormat="1" ht="15.75">
      <c r="D854" s="36"/>
      <c r="E854" s="36"/>
      <c r="F854" s="36"/>
      <c r="G854" s="36"/>
      <c r="H854" s="36"/>
      <c r="I854" s="36"/>
      <c r="J854" s="36"/>
      <c r="M854" s="191"/>
    </row>
    <row r="855" spans="4:13" s="14" customFormat="1" ht="15.75">
      <c r="D855" s="36"/>
      <c r="E855" s="36"/>
      <c r="F855" s="36"/>
      <c r="G855" s="36"/>
      <c r="H855" s="36"/>
      <c r="I855" s="36"/>
      <c r="J855" s="36"/>
      <c r="M855" s="191"/>
    </row>
    <row r="856" spans="4:13" s="14" customFormat="1" ht="15.75">
      <c r="D856" s="36"/>
      <c r="E856" s="36"/>
      <c r="F856" s="36"/>
      <c r="G856" s="36"/>
      <c r="H856" s="36"/>
      <c r="I856" s="36"/>
      <c r="J856" s="36"/>
      <c r="M856" s="191"/>
    </row>
    <row r="857" spans="4:13" s="14" customFormat="1" ht="15.75">
      <c r="D857" s="36"/>
      <c r="E857" s="36"/>
      <c r="F857" s="36"/>
      <c r="G857" s="36"/>
      <c r="H857" s="36"/>
      <c r="I857" s="36"/>
      <c r="J857" s="36"/>
      <c r="M857" s="191"/>
    </row>
    <row r="858" spans="4:13" s="14" customFormat="1" ht="15.75">
      <c r="D858" s="36"/>
      <c r="E858" s="36"/>
      <c r="F858" s="36"/>
      <c r="G858" s="36"/>
      <c r="H858" s="36"/>
      <c r="I858" s="36"/>
      <c r="J858" s="36"/>
      <c r="M858" s="191"/>
    </row>
    <row r="859" spans="4:13" s="14" customFormat="1" ht="15.75">
      <c r="D859" s="36"/>
      <c r="E859" s="36"/>
      <c r="F859" s="36"/>
      <c r="G859" s="36"/>
      <c r="H859" s="36"/>
      <c r="I859" s="36"/>
      <c r="J859" s="36"/>
      <c r="M859" s="191"/>
    </row>
    <row r="860" spans="4:13" s="14" customFormat="1" ht="15.75">
      <c r="D860" s="36"/>
      <c r="E860" s="36"/>
      <c r="F860" s="36"/>
      <c r="G860" s="36"/>
      <c r="H860" s="36"/>
      <c r="I860" s="36"/>
      <c r="J860" s="36"/>
      <c r="M860" s="191"/>
    </row>
    <row r="861" spans="4:13" s="14" customFormat="1" ht="15.75">
      <c r="D861" s="36"/>
      <c r="E861" s="36"/>
      <c r="F861" s="36"/>
      <c r="G861" s="36"/>
      <c r="H861" s="36"/>
      <c r="I861" s="36"/>
      <c r="J861" s="36"/>
      <c r="M861" s="191"/>
    </row>
    <row r="862" spans="4:13" s="14" customFormat="1" ht="15.75">
      <c r="D862" s="36"/>
      <c r="E862" s="36"/>
      <c r="F862" s="36"/>
      <c r="G862" s="36"/>
      <c r="H862" s="36"/>
      <c r="I862" s="36"/>
      <c r="J862" s="36"/>
      <c r="M862" s="191"/>
    </row>
    <row r="863" spans="4:13" s="14" customFormat="1" ht="15.75">
      <c r="D863" s="36"/>
      <c r="E863" s="36"/>
      <c r="F863" s="36"/>
      <c r="G863" s="36"/>
      <c r="H863" s="36"/>
      <c r="I863" s="36"/>
      <c r="J863" s="36"/>
      <c r="M863" s="191"/>
    </row>
    <row r="864" spans="4:13" s="14" customFormat="1" ht="15.75">
      <c r="D864" s="36"/>
      <c r="E864" s="36"/>
      <c r="F864" s="36"/>
      <c r="G864" s="36"/>
      <c r="H864" s="36"/>
      <c r="I864" s="36"/>
      <c r="J864" s="36"/>
      <c r="M864" s="191"/>
    </row>
    <row r="865" spans="4:13" s="14" customFormat="1" ht="15.75">
      <c r="D865" s="36"/>
      <c r="E865" s="36"/>
      <c r="F865" s="36"/>
      <c r="G865" s="36"/>
      <c r="H865" s="36"/>
      <c r="I865" s="36"/>
      <c r="J865" s="36"/>
      <c r="M865" s="191"/>
    </row>
    <row r="866" spans="4:13" s="14" customFormat="1" ht="15.75">
      <c r="D866" s="36"/>
      <c r="E866" s="36"/>
      <c r="F866" s="36"/>
      <c r="G866" s="36"/>
      <c r="H866" s="36"/>
      <c r="I866" s="36"/>
      <c r="J866" s="36"/>
      <c r="M866" s="191"/>
    </row>
    <row r="867" spans="4:13" s="14" customFormat="1" ht="15.75">
      <c r="D867" s="36"/>
      <c r="E867" s="36"/>
      <c r="F867" s="36"/>
      <c r="G867" s="36"/>
      <c r="H867" s="36"/>
      <c r="I867" s="36"/>
      <c r="J867" s="36"/>
      <c r="M867" s="191"/>
    </row>
    <row r="868" spans="4:13" s="14" customFormat="1" ht="15.75">
      <c r="D868" s="36"/>
      <c r="E868" s="36"/>
      <c r="F868" s="36"/>
      <c r="G868" s="36"/>
      <c r="H868" s="36"/>
      <c r="I868" s="36"/>
      <c r="J868" s="36"/>
      <c r="M868" s="191"/>
    </row>
    <row r="869" spans="4:13" s="14" customFormat="1" ht="15.75">
      <c r="D869" s="36"/>
      <c r="E869" s="36"/>
      <c r="F869" s="36"/>
      <c r="G869" s="36"/>
      <c r="H869" s="36"/>
      <c r="I869" s="36"/>
      <c r="J869" s="36"/>
      <c r="M869" s="191"/>
    </row>
    <row r="870" spans="4:13" s="14" customFormat="1" ht="15.75">
      <c r="D870" s="36"/>
      <c r="E870" s="36"/>
      <c r="F870" s="36"/>
      <c r="G870" s="36"/>
      <c r="H870" s="36"/>
      <c r="I870" s="36"/>
      <c r="J870" s="36"/>
      <c r="M870" s="191"/>
    </row>
    <row r="871" spans="4:13" s="14" customFormat="1" ht="15.75">
      <c r="D871" s="36"/>
      <c r="E871" s="36"/>
      <c r="F871" s="36"/>
      <c r="G871" s="36"/>
      <c r="H871" s="36"/>
      <c r="I871" s="36"/>
      <c r="J871" s="36"/>
      <c r="M871" s="191"/>
    </row>
    <row r="872" spans="4:13" s="14" customFormat="1" ht="15.75">
      <c r="D872" s="36"/>
      <c r="E872" s="36"/>
      <c r="F872" s="36"/>
      <c r="G872" s="36"/>
      <c r="H872" s="36"/>
      <c r="I872" s="36"/>
      <c r="J872" s="36"/>
      <c r="M872" s="191"/>
    </row>
    <row r="873" spans="4:13" s="14" customFormat="1" ht="15.75">
      <c r="D873" s="36"/>
      <c r="E873" s="36"/>
      <c r="F873" s="36"/>
      <c r="G873" s="36"/>
      <c r="H873" s="36"/>
      <c r="I873" s="36"/>
      <c r="J873" s="36"/>
      <c r="M873" s="191"/>
    </row>
    <row r="874" spans="4:13" s="14" customFormat="1" ht="15.75">
      <c r="D874" s="36"/>
      <c r="E874" s="36"/>
      <c r="F874" s="36"/>
      <c r="G874" s="36"/>
      <c r="H874" s="36"/>
      <c r="I874" s="36"/>
      <c r="J874" s="36"/>
      <c r="M874" s="191"/>
    </row>
    <row r="875" spans="4:13" s="14" customFormat="1" ht="15.75">
      <c r="D875" s="36"/>
      <c r="E875" s="36"/>
      <c r="F875" s="36"/>
      <c r="G875" s="36"/>
      <c r="H875" s="36"/>
      <c r="I875" s="36"/>
      <c r="J875" s="36"/>
      <c r="M875" s="191"/>
    </row>
    <row r="876" spans="4:13" s="14" customFormat="1" ht="15.75">
      <c r="D876" s="36"/>
      <c r="E876" s="36"/>
      <c r="F876" s="36"/>
      <c r="G876" s="36"/>
      <c r="H876" s="36"/>
      <c r="I876" s="36"/>
      <c r="J876" s="36"/>
      <c r="M876" s="191"/>
    </row>
    <row r="877" spans="4:13" s="14" customFormat="1" ht="15.75">
      <c r="D877" s="36"/>
      <c r="E877" s="36"/>
      <c r="F877" s="36"/>
      <c r="G877" s="36"/>
      <c r="H877" s="36"/>
      <c r="I877" s="36"/>
      <c r="J877" s="36"/>
      <c r="M877" s="191"/>
    </row>
    <row r="878" spans="4:13" s="14" customFormat="1" ht="15.75">
      <c r="D878" s="36"/>
      <c r="E878" s="36"/>
      <c r="F878" s="36"/>
      <c r="G878" s="36"/>
      <c r="H878" s="36"/>
      <c r="I878" s="36"/>
      <c r="J878" s="36"/>
      <c r="M878" s="191"/>
    </row>
    <row r="879" spans="4:13" s="14" customFormat="1" ht="15.75">
      <c r="D879" s="36"/>
      <c r="E879" s="36"/>
      <c r="F879" s="36"/>
      <c r="G879" s="36"/>
      <c r="H879" s="36"/>
      <c r="I879" s="36"/>
      <c r="J879" s="36"/>
      <c r="M879" s="191"/>
    </row>
    <row r="880" spans="4:13" s="14" customFormat="1" ht="15.75">
      <c r="D880" s="36"/>
      <c r="E880" s="36"/>
      <c r="F880" s="36"/>
      <c r="G880" s="36"/>
      <c r="H880" s="36"/>
      <c r="I880" s="36"/>
      <c r="J880" s="36"/>
      <c r="M880" s="191"/>
    </row>
    <row r="881" spans="4:13" s="14" customFormat="1" ht="15.75">
      <c r="D881" s="36"/>
      <c r="E881" s="36"/>
      <c r="F881" s="36"/>
      <c r="G881" s="36"/>
      <c r="H881" s="36"/>
      <c r="I881" s="36"/>
      <c r="J881" s="36"/>
      <c r="M881" s="191"/>
    </row>
    <row r="882" spans="4:13" s="14" customFormat="1" ht="15.75">
      <c r="D882" s="36"/>
      <c r="E882" s="36"/>
      <c r="F882" s="36"/>
      <c r="G882" s="36"/>
      <c r="H882" s="36"/>
      <c r="I882" s="36"/>
      <c r="J882" s="36"/>
      <c r="M882" s="191"/>
    </row>
    <row r="883" spans="4:13" s="14" customFormat="1" ht="15.75">
      <c r="D883" s="36"/>
      <c r="E883" s="36"/>
      <c r="F883" s="36"/>
      <c r="G883" s="36"/>
      <c r="H883" s="36"/>
      <c r="I883" s="36"/>
      <c r="J883" s="36"/>
      <c r="M883" s="191"/>
    </row>
    <row r="884" spans="4:13" s="14" customFormat="1" ht="15.75">
      <c r="D884" s="36"/>
      <c r="E884" s="36"/>
      <c r="F884" s="36"/>
      <c r="G884" s="36"/>
      <c r="H884" s="36"/>
      <c r="I884" s="36"/>
      <c r="J884" s="36"/>
      <c r="M884" s="191"/>
    </row>
    <row r="885" spans="4:13" s="14" customFormat="1" ht="15.75">
      <c r="D885" s="36"/>
      <c r="E885" s="36"/>
      <c r="F885" s="36"/>
      <c r="G885" s="36"/>
      <c r="H885" s="36"/>
      <c r="I885" s="36"/>
      <c r="J885" s="36"/>
      <c r="M885" s="191"/>
    </row>
    <row r="886" spans="4:13" s="14" customFormat="1" ht="15.75">
      <c r="D886" s="36"/>
      <c r="E886" s="36"/>
      <c r="F886" s="36"/>
      <c r="G886" s="36"/>
      <c r="H886" s="36"/>
      <c r="I886" s="36"/>
      <c r="J886" s="36"/>
      <c r="M886" s="191"/>
    </row>
    <row r="887" spans="4:13" s="14" customFormat="1" ht="15.75">
      <c r="D887" s="36"/>
      <c r="E887" s="36"/>
      <c r="F887" s="36"/>
      <c r="G887" s="36"/>
      <c r="H887" s="36"/>
      <c r="I887" s="36"/>
      <c r="J887" s="36"/>
      <c r="M887" s="191"/>
    </row>
    <row r="888" spans="4:13" s="14" customFormat="1" ht="15.75">
      <c r="D888" s="36"/>
      <c r="E888" s="36"/>
      <c r="F888" s="36"/>
      <c r="G888" s="36"/>
      <c r="H888" s="36"/>
      <c r="I888" s="36"/>
      <c r="J888" s="36"/>
      <c r="M888" s="191"/>
    </row>
    <row r="889" spans="4:13" s="14" customFormat="1" ht="15.75">
      <c r="D889" s="36"/>
      <c r="E889" s="36"/>
      <c r="F889" s="36"/>
      <c r="G889" s="36"/>
      <c r="H889" s="36"/>
      <c r="I889" s="36"/>
      <c r="J889" s="36"/>
      <c r="M889" s="191"/>
    </row>
    <row r="890" spans="4:13" s="14" customFormat="1" ht="15.75">
      <c r="D890" s="36"/>
      <c r="E890" s="36"/>
      <c r="F890" s="36"/>
      <c r="G890" s="36"/>
      <c r="H890" s="36"/>
      <c r="I890" s="36"/>
      <c r="J890" s="36"/>
      <c r="M890" s="191"/>
    </row>
    <row r="891" spans="4:13" s="14" customFormat="1" ht="15.75">
      <c r="D891" s="36"/>
      <c r="E891" s="36"/>
      <c r="F891" s="36"/>
      <c r="G891" s="36"/>
      <c r="H891" s="36"/>
      <c r="I891" s="36"/>
      <c r="J891" s="36"/>
      <c r="M891" s="191"/>
    </row>
    <row r="892" spans="4:13" s="14" customFormat="1" ht="15.75">
      <c r="D892" s="36"/>
      <c r="E892" s="36"/>
      <c r="F892" s="36"/>
      <c r="G892" s="36"/>
      <c r="H892" s="36"/>
      <c r="I892" s="36"/>
      <c r="J892" s="36"/>
      <c r="M892" s="191"/>
    </row>
    <row r="893" spans="4:13" s="14" customFormat="1" ht="15.75">
      <c r="D893" s="36"/>
      <c r="E893" s="36"/>
      <c r="F893" s="36"/>
      <c r="G893" s="36"/>
      <c r="H893" s="36"/>
      <c r="I893" s="36"/>
      <c r="J893" s="36"/>
      <c r="M893" s="191"/>
    </row>
    <row r="894" spans="4:13" s="14" customFormat="1" ht="15.75">
      <c r="D894" s="36"/>
      <c r="E894" s="36"/>
      <c r="F894" s="36"/>
      <c r="G894" s="36"/>
      <c r="H894" s="36"/>
      <c r="I894" s="36"/>
      <c r="J894" s="36"/>
      <c r="M894" s="191"/>
    </row>
    <row r="895" spans="4:13" s="14" customFormat="1" ht="15.75">
      <c r="D895" s="36"/>
      <c r="E895" s="36"/>
      <c r="F895" s="36"/>
      <c r="G895" s="36"/>
      <c r="H895" s="36"/>
      <c r="I895" s="36"/>
      <c r="J895" s="36"/>
      <c r="M895" s="191"/>
    </row>
    <row r="896" spans="4:13" s="14" customFormat="1" ht="15.75">
      <c r="D896" s="36"/>
      <c r="E896" s="36"/>
      <c r="F896" s="36"/>
      <c r="G896" s="36"/>
      <c r="H896" s="36"/>
      <c r="I896" s="36"/>
      <c r="J896" s="36"/>
      <c r="M896" s="191"/>
    </row>
    <row r="897" spans="4:13" s="14" customFormat="1" ht="15.75">
      <c r="D897" s="36"/>
      <c r="E897" s="36"/>
      <c r="F897" s="36"/>
      <c r="G897" s="36"/>
      <c r="H897" s="36"/>
      <c r="I897" s="36"/>
      <c r="J897" s="36"/>
      <c r="M897" s="191"/>
    </row>
    <row r="898" spans="4:13" s="14" customFormat="1" ht="15.75">
      <c r="D898" s="36"/>
      <c r="E898" s="36"/>
      <c r="F898" s="36"/>
      <c r="G898" s="36"/>
      <c r="H898" s="36"/>
      <c r="I898" s="36"/>
      <c r="J898" s="36"/>
      <c r="M898" s="191"/>
    </row>
    <row r="899" spans="4:13" s="14" customFormat="1" ht="15.75">
      <c r="D899" s="36"/>
      <c r="E899" s="36"/>
      <c r="F899" s="36"/>
      <c r="G899" s="36"/>
      <c r="H899" s="36"/>
      <c r="I899" s="36"/>
      <c r="J899" s="36"/>
      <c r="M899" s="191"/>
    </row>
    <row r="900" spans="4:13" s="14" customFormat="1" ht="15.75">
      <c r="D900" s="36"/>
      <c r="E900" s="36"/>
      <c r="F900" s="36"/>
      <c r="G900" s="36"/>
      <c r="H900" s="36"/>
      <c r="I900" s="36"/>
      <c r="J900" s="36"/>
      <c r="M900" s="191"/>
    </row>
    <row r="901" spans="4:13" s="14" customFormat="1" ht="15.75">
      <c r="D901" s="36"/>
      <c r="E901" s="36"/>
      <c r="F901" s="36"/>
      <c r="G901" s="36"/>
      <c r="H901" s="36"/>
      <c r="I901" s="36"/>
      <c r="J901" s="36"/>
      <c r="M901" s="191"/>
    </row>
    <row r="902" spans="4:13" s="14" customFormat="1" ht="15.75">
      <c r="D902" s="36"/>
      <c r="E902" s="36"/>
      <c r="F902" s="36"/>
      <c r="G902" s="36"/>
      <c r="H902" s="36"/>
      <c r="I902" s="36"/>
      <c r="J902" s="36"/>
      <c r="M902" s="191"/>
    </row>
    <row r="903" spans="4:13" s="14" customFormat="1" ht="15.75">
      <c r="D903" s="36"/>
      <c r="E903" s="36"/>
      <c r="F903" s="36"/>
      <c r="G903" s="36"/>
      <c r="H903" s="36"/>
      <c r="I903" s="36"/>
      <c r="J903" s="36"/>
      <c r="M903" s="191"/>
    </row>
    <row r="904" spans="4:13" s="14" customFormat="1" ht="15.75">
      <c r="D904" s="36"/>
      <c r="E904" s="36"/>
      <c r="F904" s="36"/>
      <c r="G904" s="36"/>
      <c r="H904" s="36"/>
      <c r="I904" s="36"/>
      <c r="J904" s="36"/>
      <c r="M904" s="191"/>
    </row>
    <row r="905" spans="4:13" s="14" customFormat="1" ht="15.75">
      <c r="D905" s="36"/>
      <c r="E905" s="36"/>
      <c r="F905" s="36"/>
      <c r="G905" s="36"/>
      <c r="H905" s="36"/>
      <c r="I905" s="36"/>
      <c r="J905" s="36"/>
      <c r="M905" s="191"/>
    </row>
    <row r="906" spans="4:13" s="14" customFormat="1" ht="15.75">
      <c r="D906" s="36"/>
      <c r="E906" s="36"/>
      <c r="F906" s="36"/>
      <c r="G906" s="36"/>
      <c r="H906" s="36"/>
      <c r="I906" s="36"/>
      <c r="J906" s="36"/>
      <c r="M906" s="191"/>
    </row>
    <row r="907" spans="4:13" s="14" customFormat="1" ht="15.75">
      <c r="D907" s="36"/>
      <c r="E907" s="36"/>
      <c r="F907" s="36"/>
      <c r="G907" s="36"/>
      <c r="H907" s="36"/>
      <c r="I907" s="36"/>
      <c r="J907" s="36"/>
      <c r="M907" s="191"/>
    </row>
    <row r="908" spans="4:13" s="14" customFormat="1" ht="15.75">
      <c r="D908" s="36"/>
      <c r="E908" s="36"/>
      <c r="F908" s="36"/>
      <c r="G908" s="36"/>
      <c r="H908" s="36"/>
      <c r="I908" s="36"/>
      <c r="J908" s="36"/>
      <c r="M908" s="191"/>
    </row>
    <row r="909" spans="4:13" s="14" customFormat="1" ht="15.75">
      <c r="D909" s="36"/>
      <c r="E909" s="36"/>
      <c r="F909" s="36"/>
      <c r="G909" s="36"/>
      <c r="H909" s="36"/>
      <c r="I909" s="36"/>
      <c r="J909" s="36"/>
      <c r="M909" s="191"/>
    </row>
    <row r="910" spans="4:13" s="14" customFormat="1" ht="15.75">
      <c r="D910" s="36"/>
      <c r="E910" s="36"/>
      <c r="F910" s="36"/>
      <c r="G910" s="36"/>
      <c r="H910" s="36"/>
      <c r="I910" s="36"/>
      <c r="J910" s="36"/>
      <c r="M910" s="191"/>
    </row>
    <row r="911" spans="4:13" s="14" customFormat="1" ht="15.75">
      <c r="D911" s="36"/>
      <c r="E911" s="36"/>
      <c r="F911" s="36"/>
      <c r="G911" s="36"/>
      <c r="H911" s="36"/>
      <c r="I911" s="36"/>
      <c r="J911" s="36"/>
      <c r="M911" s="191"/>
    </row>
    <row r="912" spans="4:13" s="14" customFormat="1" ht="15.75">
      <c r="D912" s="36"/>
      <c r="E912" s="36"/>
      <c r="F912" s="36"/>
      <c r="G912" s="36"/>
      <c r="H912" s="36"/>
      <c r="I912" s="36"/>
      <c r="J912" s="36"/>
      <c r="M912" s="191"/>
    </row>
    <row r="913" spans="4:13" s="14" customFormat="1" ht="15.75">
      <c r="D913" s="36"/>
      <c r="E913" s="36"/>
      <c r="F913" s="36"/>
      <c r="G913" s="36"/>
      <c r="H913" s="36"/>
      <c r="I913" s="36"/>
      <c r="J913" s="36"/>
      <c r="M913" s="191"/>
    </row>
    <row r="914" spans="4:13" s="14" customFormat="1" ht="15.75">
      <c r="D914" s="36"/>
      <c r="E914" s="36"/>
      <c r="F914" s="36"/>
      <c r="G914" s="36"/>
      <c r="H914" s="36"/>
      <c r="I914" s="36"/>
      <c r="J914" s="36"/>
      <c r="M914" s="191"/>
    </row>
    <row r="915" spans="4:13" s="14" customFormat="1" ht="15.75">
      <c r="D915" s="36"/>
      <c r="E915" s="36"/>
      <c r="F915" s="36"/>
      <c r="G915" s="36"/>
      <c r="H915" s="36"/>
      <c r="I915" s="36"/>
      <c r="J915" s="36"/>
      <c r="M915" s="191"/>
    </row>
    <row r="916" spans="4:13" s="14" customFormat="1" ht="15.75">
      <c r="D916" s="36"/>
      <c r="E916" s="36"/>
      <c r="F916" s="36"/>
      <c r="G916" s="36"/>
      <c r="H916" s="36"/>
      <c r="I916" s="36"/>
      <c r="J916" s="36"/>
      <c r="M916" s="191"/>
    </row>
    <row r="917" spans="4:13" s="14" customFormat="1" ht="15.75">
      <c r="D917" s="36"/>
      <c r="E917" s="36"/>
      <c r="F917" s="36"/>
      <c r="G917" s="36"/>
      <c r="H917" s="36"/>
      <c r="I917" s="36"/>
      <c r="J917" s="36"/>
      <c r="M917" s="191"/>
    </row>
    <row r="918" spans="4:13" s="14" customFormat="1" ht="15.75">
      <c r="D918" s="36"/>
      <c r="E918" s="36"/>
      <c r="F918" s="36"/>
      <c r="G918" s="36"/>
      <c r="H918" s="36"/>
      <c r="I918" s="36"/>
      <c r="J918" s="36"/>
      <c r="M918" s="191"/>
    </row>
    <row r="919" spans="4:13" s="14" customFormat="1" ht="15.75">
      <c r="D919" s="36"/>
      <c r="E919" s="36"/>
      <c r="F919" s="36"/>
      <c r="G919" s="36"/>
      <c r="H919" s="36"/>
      <c r="I919" s="36"/>
      <c r="J919" s="36"/>
      <c r="M919" s="191"/>
    </row>
    <row r="920" spans="4:13" s="14" customFormat="1" ht="15.75">
      <c r="D920" s="36"/>
      <c r="E920" s="36"/>
      <c r="F920" s="36"/>
      <c r="G920" s="36"/>
      <c r="H920" s="36"/>
      <c r="I920" s="36"/>
      <c r="J920" s="36"/>
      <c r="M920" s="191"/>
    </row>
    <row r="921" spans="4:13" s="14" customFormat="1" ht="15.75">
      <c r="D921" s="36"/>
      <c r="E921" s="36"/>
      <c r="F921" s="36"/>
      <c r="G921" s="36"/>
      <c r="H921" s="36"/>
      <c r="I921" s="36"/>
      <c r="J921" s="36"/>
      <c r="M921" s="191"/>
    </row>
    <row r="922" spans="4:13" s="14" customFormat="1" ht="15.75">
      <c r="D922" s="36"/>
      <c r="E922" s="36"/>
      <c r="F922" s="36"/>
      <c r="G922" s="36"/>
      <c r="H922" s="36"/>
      <c r="I922" s="36"/>
      <c r="J922" s="36"/>
      <c r="M922" s="191"/>
    </row>
    <row r="923" spans="4:13" s="14" customFormat="1" ht="15.75">
      <c r="D923" s="36"/>
      <c r="E923" s="36"/>
      <c r="F923" s="36"/>
      <c r="G923" s="36"/>
      <c r="H923" s="36"/>
      <c r="I923" s="36"/>
      <c r="J923" s="36"/>
      <c r="M923" s="191"/>
    </row>
    <row r="924" spans="4:13" s="14" customFormat="1" ht="15.75">
      <c r="D924" s="36"/>
      <c r="E924" s="36"/>
      <c r="F924" s="36"/>
      <c r="G924" s="36"/>
      <c r="H924" s="36"/>
      <c r="I924" s="36"/>
      <c r="J924" s="36"/>
      <c r="M924" s="191"/>
    </row>
    <row r="925" spans="4:13" s="14" customFormat="1" ht="15.75">
      <c r="D925" s="36"/>
      <c r="E925" s="36"/>
      <c r="F925" s="36"/>
      <c r="G925" s="36"/>
      <c r="H925" s="36"/>
      <c r="I925" s="36"/>
      <c r="J925" s="36"/>
      <c r="M925" s="191"/>
    </row>
    <row r="926" spans="4:13" s="14" customFormat="1" ht="15.75">
      <c r="D926" s="36"/>
      <c r="E926" s="36"/>
      <c r="F926" s="36"/>
      <c r="G926" s="36"/>
      <c r="H926" s="36"/>
      <c r="I926" s="36"/>
      <c r="J926" s="36"/>
      <c r="M926" s="191"/>
    </row>
    <row r="927" spans="4:13" s="14" customFormat="1" ht="15.75">
      <c r="D927" s="36"/>
      <c r="E927" s="36"/>
      <c r="F927" s="36"/>
      <c r="G927" s="36"/>
      <c r="H927" s="36"/>
      <c r="I927" s="36"/>
      <c r="J927" s="36"/>
      <c r="M927" s="191"/>
    </row>
    <row r="928" spans="4:13" s="14" customFormat="1" ht="15.75">
      <c r="D928" s="36"/>
      <c r="E928" s="36"/>
      <c r="F928" s="36"/>
      <c r="G928" s="36"/>
      <c r="H928" s="36"/>
      <c r="I928" s="36"/>
      <c r="J928" s="36"/>
      <c r="M928" s="191"/>
    </row>
    <row r="929" spans="4:13" s="14" customFormat="1" ht="15.75">
      <c r="D929" s="36"/>
      <c r="E929" s="36"/>
      <c r="F929" s="36"/>
      <c r="G929" s="36"/>
      <c r="H929" s="36"/>
      <c r="I929" s="36"/>
      <c r="J929" s="36"/>
      <c r="M929" s="191"/>
    </row>
    <row r="930" spans="4:13" s="14" customFormat="1" ht="15.75">
      <c r="D930" s="36"/>
      <c r="E930" s="36"/>
      <c r="F930" s="36"/>
      <c r="G930" s="36"/>
      <c r="H930" s="36"/>
      <c r="I930" s="36"/>
      <c r="J930" s="36"/>
      <c r="M930" s="191"/>
    </row>
    <row r="931" spans="4:13" s="14" customFormat="1" ht="15.75">
      <c r="D931" s="36"/>
      <c r="E931" s="36"/>
      <c r="F931" s="36"/>
      <c r="G931" s="36"/>
      <c r="H931" s="36"/>
      <c r="I931" s="36"/>
      <c r="J931" s="36"/>
      <c r="M931" s="191"/>
    </row>
    <row r="932" spans="4:13" s="14" customFormat="1" ht="15.75">
      <c r="D932" s="36"/>
      <c r="E932" s="36"/>
      <c r="F932" s="36"/>
      <c r="G932" s="36"/>
      <c r="H932" s="36"/>
      <c r="I932" s="36"/>
      <c r="J932" s="36"/>
      <c r="M932" s="191"/>
    </row>
    <row r="933" spans="4:13" s="14" customFormat="1" ht="15.75">
      <c r="D933" s="36"/>
      <c r="E933" s="36"/>
      <c r="F933" s="36"/>
      <c r="G933" s="36"/>
      <c r="H933" s="36"/>
      <c r="I933" s="36"/>
      <c r="J933" s="36"/>
      <c r="M933" s="191"/>
    </row>
    <row r="934" spans="4:13" s="14" customFormat="1" ht="15.75">
      <c r="D934" s="36"/>
      <c r="E934" s="36"/>
      <c r="F934" s="36"/>
      <c r="G934" s="36"/>
      <c r="H934" s="36"/>
      <c r="I934" s="36"/>
      <c r="J934" s="36"/>
      <c r="M934" s="191"/>
    </row>
    <row r="935" spans="4:13" s="14" customFormat="1" ht="15.75">
      <c r="D935" s="36"/>
      <c r="E935" s="36"/>
      <c r="F935" s="36"/>
      <c r="G935" s="36"/>
      <c r="H935" s="36"/>
      <c r="I935" s="36"/>
      <c r="J935" s="36"/>
      <c r="M935" s="191"/>
    </row>
    <row r="936" spans="4:13" s="14" customFormat="1" ht="15.75">
      <c r="D936" s="36"/>
      <c r="E936" s="36"/>
      <c r="F936" s="36"/>
      <c r="G936" s="36"/>
      <c r="H936" s="36"/>
      <c r="I936" s="36"/>
      <c r="J936" s="36"/>
      <c r="M936" s="191"/>
    </row>
    <row r="937" spans="4:13" s="14" customFormat="1" ht="15.75">
      <c r="D937" s="36"/>
      <c r="E937" s="36"/>
      <c r="F937" s="36"/>
      <c r="G937" s="36"/>
      <c r="H937" s="36"/>
      <c r="I937" s="36"/>
      <c r="J937" s="36"/>
      <c r="M937" s="191"/>
    </row>
    <row r="938" spans="4:13" s="14" customFormat="1" ht="15.75">
      <c r="D938" s="36"/>
      <c r="E938" s="36"/>
      <c r="F938" s="36"/>
      <c r="G938" s="36"/>
      <c r="H938" s="36"/>
      <c r="I938" s="36"/>
      <c r="J938" s="36"/>
      <c r="M938" s="191"/>
    </row>
    <row r="939" spans="4:13" s="14" customFormat="1" ht="15.75">
      <c r="D939" s="36"/>
      <c r="E939" s="36"/>
      <c r="F939" s="36"/>
      <c r="G939" s="36"/>
      <c r="H939" s="36"/>
      <c r="I939" s="36"/>
      <c r="J939" s="36"/>
      <c r="M939" s="191"/>
    </row>
    <row r="940" spans="4:13" s="14" customFormat="1" ht="15.75">
      <c r="D940" s="36"/>
      <c r="E940" s="36"/>
      <c r="F940" s="36"/>
      <c r="G940" s="36"/>
      <c r="H940" s="36"/>
      <c r="I940" s="36"/>
      <c r="J940" s="36"/>
      <c r="M940" s="191"/>
    </row>
    <row r="941" spans="4:13" s="14" customFormat="1" ht="15.75">
      <c r="D941" s="36"/>
      <c r="E941" s="36"/>
      <c r="F941" s="36"/>
      <c r="G941" s="36"/>
      <c r="H941" s="36"/>
      <c r="I941" s="36"/>
      <c r="J941" s="36"/>
      <c r="M941" s="191"/>
    </row>
    <row r="942" spans="4:13" s="14" customFormat="1" ht="15.75">
      <c r="D942" s="36"/>
      <c r="E942" s="36"/>
      <c r="F942" s="36"/>
      <c r="G942" s="36"/>
      <c r="H942" s="36"/>
      <c r="I942" s="36"/>
      <c r="J942" s="36"/>
      <c r="M942" s="191"/>
    </row>
    <row r="943" spans="4:13" s="14" customFormat="1" ht="15.75">
      <c r="D943" s="36"/>
      <c r="E943" s="36"/>
      <c r="F943" s="36"/>
      <c r="G943" s="36"/>
      <c r="H943" s="36"/>
      <c r="I943" s="36"/>
      <c r="J943" s="36"/>
      <c r="M943" s="191"/>
    </row>
    <row r="944" spans="4:13" s="14" customFormat="1" ht="15.75">
      <c r="D944" s="36"/>
      <c r="E944" s="36"/>
      <c r="F944" s="36"/>
      <c r="G944" s="36"/>
      <c r="H944" s="36"/>
      <c r="I944" s="36"/>
      <c r="J944" s="36"/>
      <c r="M944" s="191"/>
    </row>
    <row r="945" spans="4:13" s="14" customFormat="1" ht="15.75">
      <c r="D945" s="36"/>
      <c r="E945" s="36"/>
      <c r="F945" s="36"/>
      <c r="G945" s="36"/>
      <c r="H945" s="36"/>
      <c r="I945" s="36"/>
      <c r="J945" s="36"/>
      <c r="M945" s="191"/>
    </row>
    <row r="946" spans="4:13" s="14" customFormat="1" ht="15.75">
      <c r="D946" s="36"/>
      <c r="E946" s="36"/>
      <c r="F946" s="36"/>
      <c r="G946" s="36"/>
      <c r="H946" s="36"/>
      <c r="I946" s="36"/>
      <c r="J946" s="36"/>
      <c r="M946" s="191"/>
    </row>
    <row r="947" spans="4:13" s="14" customFormat="1" ht="15.75">
      <c r="D947" s="36"/>
      <c r="E947" s="36"/>
      <c r="F947" s="36"/>
      <c r="G947" s="36"/>
      <c r="H947" s="36"/>
      <c r="I947" s="36"/>
      <c r="J947" s="36"/>
      <c r="M947" s="191"/>
    </row>
    <row r="948" spans="4:13" s="14" customFormat="1" ht="15.75">
      <c r="D948" s="36"/>
      <c r="E948" s="36"/>
      <c r="F948" s="36"/>
      <c r="G948" s="36"/>
      <c r="H948" s="36"/>
      <c r="I948" s="36"/>
      <c r="J948" s="36"/>
      <c r="M948" s="191"/>
    </row>
    <row r="949" spans="4:13" s="14" customFormat="1" ht="15.75">
      <c r="D949" s="36"/>
      <c r="E949" s="36"/>
      <c r="F949" s="36"/>
      <c r="G949" s="36"/>
      <c r="H949" s="36"/>
      <c r="I949" s="36"/>
      <c r="J949" s="36"/>
      <c r="M949" s="191"/>
    </row>
    <row r="950" spans="4:13" s="14" customFormat="1" ht="15.75">
      <c r="D950" s="36"/>
      <c r="E950" s="36"/>
      <c r="F950" s="36"/>
      <c r="G950" s="36"/>
      <c r="H950" s="36"/>
      <c r="I950" s="36"/>
      <c r="J950" s="36"/>
      <c r="M950" s="191"/>
    </row>
    <row r="951" spans="4:13" s="14" customFormat="1" ht="15.75">
      <c r="D951" s="36"/>
      <c r="E951" s="36"/>
      <c r="F951" s="36"/>
      <c r="G951" s="36"/>
      <c r="H951" s="36"/>
      <c r="I951" s="36"/>
      <c r="J951" s="36"/>
      <c r="M951" s="191"/>
    </row>
    <row r="952" spans="4:13" s="14" customFormat="1" ht="15.75">
      <c r="D952" s="36"/>
      <c r="E952" s="36"/>
      <c r="F952" s="36"/>
      <c r="G952" s="36"/>
      <c r="H952" s="36"/>
      <c r="I952" s="36"/>
      <c r="J952" s="36"/>
      <c r="M952" s="191"/>
    </row>
    <row r="953" spans="4:13" s="14" customFormat="1" ht="15.75">
      <c r="D953" s="36"/>
      <c r="E953" s="36"/>
      <c r="F953" s="36"/>
      <c r="G953" s="36"/>
      <c r="H953" s="36"/>
      <c r="I953" s="36"/>
      <c r="J953" s="36"/>
      <c r="M953" s="191"/>
    </row>
    <row r="954" spans="4:13" s="14" customFormat="1" ht="15.75">
      <c r="D954" s="36"/>
      <c r="E954" s="36"/>
      <c r="F954" s="36"/>
      <c r="G954" s="36"/>
      <c r="H954" s="36"/>
      <c r="I954" s="36"/>
      <c r="J954" s="36"/>
      <c r="M954" s="191"/>
    </row>
    <row r="955" spans="4:13" s="14" customFormat="1" ht="15.75">
      <c r="D955" s="36"/>
      <c r="E955" s="36"/>
      <c r="F955" s="36"/>
      <c r="G955" s="36"/>
      <c r="H955" s="36"/>
      <c r="I955" s="36"/>
      <c r="J955" s="36"/>
      <c r="M955" s="191"/>
    </row>
    <row r="956" spans="4:13" s="14" customFormat="1" ht="15.75">
      <c r="D956" s="36"/>
      <c r="E956" s="36"/>
      <c r="F956" s="36"/>
      <c r="G956" s="36"/>
      <c r="H956" s="36"/>
      <c r="I956" s="36"/>
      <c r="J956" s="36"/>
      <c r="M956" s="191"/>
    </row>
    <row r="957" spans="4:13" s="14" customFormat="1" ht="15.75">
      <c r="D957" s="36"/>
      <c r="E957" s="36"/>
      <c r="F957" s="36"/>
      <c r="G957" s="36"/>
      <c r="H957" s="36"/>
      <c r="I957" s="36"/>
      <c r="J957" s="36"/>
      <c r="M957" s="191"/>
    </row>
    <row r="958" spans="4:13" s="14" customFormat="1" ht="15.75">
      <c r="D958" s="36"/>
      <c r="E958" s="36"/>
      <c r="F958" s="36"/>
      <c r="G958" s="36"/>
      <c r="H958" s="36"/>
      <c r="I958" s="36"/>
      <c r="J958" s="36"/>
      <c r="M958" s="191"/>
    </row>
    <row r="959" spans="4:13" s="14" customFormat="1" ht="15.75">
      <c r="D959" s="36"/>
      <c r="E959" s="36"/>
      <c r="F959" s="36"/>
      <c r="G959" s="36"/>
      <c r="H959" s="36"/>
      <c r="I959" s="36"/>
      <c r="J959" s="36"/>
      <c r="M959" s="191"/>
    </row>
    <row r="960" spans="4:13" s="14" customFormat="1" ht="15.75">
      <c r="D960" s="36"/>
      <c r="E960" s="36"/>
      <c r="F960" s="36"/>
      <c r="G960" s="36"/>
      <c r="H960" s="36"/>
      <c r="I960" s="36"/>
      <c r="J960" s="36"/>
      <c r="M960" s="191"/>
    </row>
    <row r="961" spans="4:13" s="14" customFormat="1" ht="15.75">
      <c r="D961" s="36"/>
      <c r="E961" s="36"/>
      <c r="F961" s="36"/>
      <c r="G961" s="36"/>
      <c r="H961" s="36"/>
      <c r="I961" s="36"/>
      <c r="J961" s="36"/>
      <c r="M961" s="191"/>
    </row>
    <row r="962" spans="4:13" s="14" customFormat="1" ht="15.75">
      <c r="D962" s="36"/>
      <c r="E962" s="36"/>
      <c r="F962" s="36"/>
      <c r="G962" s="36"/>
      <c r="H962" s="36"/>
      <c r="I962" s="36"/>
      <c r="J962" s="36"/>
      <c r="M962" s="191"/>
    </row>
    <row r="963" spans="4:13" s="14" customFormat="1" ht="15.75">
      <c r="D963" s="36"/>
      <c r="E963" s="36"/>
      <c r="F963" s="36"/>
      <c r="G963" s="36"/>
      <c r="H963" s="36"/>
      <c r="I963" s="36"/>
      <c r="J963" s="36"/>
      <c r="M963" s="191"/>
    </row>
    <row r="964" spans="4:13" s="14" customFormat="1" ht="15.75">
      <c r="D964" s="36"/>
      <c r="E964" s="36"/>
      <c r="F964" s="36"/>
      <c r="G964" s="36"/>
      <c r="H964" s="36"/>
      <c r="I964" s="36"/>
      <c r="J964" s="36"/>
      <c r="M964" s="191"/>
    </row>
    <row r="965" spans="4:13" s="14" customFormat="1" ht="15.75">
      <c r="D965" s="36"/>
      <c r="E965" s="36"/>
      <c r="F965" s="36"/>
      <c r="G965" s="36"/>
      <c r="H965" s="36"/>
      <c r="I965" s="36"/>
      <c r="J965" s="36"/>
      <c r="M965" s="191"/>
    </row>
    <row r="966" spans="4:13" s="14" customFormat="1" ht="15.75">
      <c r="D966" s="36"/>
      <c r="E966" s="36"/>
      <c r="F966" s="36"/>
      <c r="G966" s="36"/>
      <c r="H966" s="36"/>
      <c r="I966" s="36"/>
      <c r="J966" s="36"/>
      <c r="M966" s="191"/>
    </row>
    <row r="967" spans="4:13" s="14" customFormat="1" ht="15.75">
      <c r="D967" s="36"/>
      <c r="E967" s="36"/>
      <c r="F967" s="36"/>
      <c r="G967" s="36"/>
      <c r="H967" s="36"/>
      <c r="I967" s="36"/>
      <c r="J967" s="36"/>
      <c r="M967" s="191"/>
    </row>
    <row r="968" spans="4:13" s="14" customFormat="1" ht="15.75">
      <c r="D968" s="36"/>
      <c r="E968" s="36"/>
      <c r="F968" s="36"/>
      <c r="G968" s="36"/>
      <c r="H968" s="36"/>
      <c r="I968" s="36"/>
      <c r="J968" s="36"/>
      <c r="M968" s="191"/>
    </row>
    <row r="969" spans="4:13" s="14" customFormat="1" ht="15.75">
      <c r="D969" s="36"/>
      <c r="E969" s="36"/>
      <c r="F969" s="36"/>
      <c r="G969" s="36"/>
      <c r="H969" s="36"/>
      <c r="I969" s="36"/>
      <c r="J969" s="36"/>
      <c r="M969" s="191"/>
    </row>
    <row r="970" spans="4:13" s="14" customFormat="1" ht="15.75">
      <c r="D970" s="36"/>
      <c r="E970" s="36"/>
      <c r="F970" s="36"/>
      <c r="G970" s="36"/>
      <c r="H970" s="36"/>
      <c r="I970" s="36"/>
      <c r="J970" s="36"/>
      <c r="M970" s="191"/>
    </row>
    <row r="971" spans="4:13" s="14" customFormat="1" ht="15.75">
      <c r="D971" s="36"/>
      <c r="E971" s="36"/>
      <c r="F971" s="36"/>
      <c r="G971" s="36"/>
      <c r="H971" s="36"/>
      <c r="I971" s="36"/>
      <c r="J971" s="36"/>
      <c r="M971" s="191"/>
    </row>
    <row r="972" spans="4:13" s="14" customFormat="1" ht="15.75">
      <c r="D972" s="36"/>
      <c r="E972" s="36"/>
      <c r="F972" s="36"/>
      <c r="G972" s="36"/>
      <c r="H972" s="36"/>
      <c r="I972" s="36"/>
      <c r="J972" s="36"/>
      <c r="M972" s="191"/>
    </row>
    <row r="973" spans="4:13" s="14" customFormat="1" ht="15.75">
      <c r="D973" s="36"/>
      <c r="E973" s="36"/>
      <c r="F973" s="36"/>
      <c r="G973" s="36"/>
      <c r="H973" s="36"/>
      <c r="I973" s="36"/>
      <c r="J973" s="36"/>
      <c r="M973" s="191"/>
    </row>
    <row r="974" spans="4:13" s="14" customFormat="1" ht="15.75">
      <c r="D974" s="36"/>
      <c r="E974" s="36"/>
      <c r="F974" s="36"/>
      <c r="G974" s="36"/>
      <c r="H974" s="36"/>
      <c r="I974" s="36"/>
      <c r="J974" s="36"/>
      <c r="M974" s="191"/>
    </row>
    <row r="975" spans="4:13" s="14" customFormat="1" ht="15.75">
      <c r="D975" s="36"/>
      <c r="E975" s="36"/>
      <c r="F975" s="36"/>
      <c r="G975" s="36"/>
      <c r="H975" s="36"/>
      <c r="I975" s="36"/>
      <c r="J975" s="36"/>
      <c r="M975" s="191"/>
    </row>
    <row r="976" spans="4:13" s="14" customFormat="1" ht="15.75">
      <c r="D976" s="36"/>
      <c r="E976" s="36"/>
      <c r="F976" s="36"/>
      <c r="G976" s="36"/>
      <c r="H976" s="36"/>
      <c r="I976" s="36"/>
      <c r="J976" s="36"/>
      <c r="M976" s="191"/>
    </row>
    <row r="977" spans="4:13" s="14" customFormat="1" ht="15.75">
      <c r="D977" s="36"/>
      <c r="E977" s="36"/>
      <c r="F977" s="36"/>
      <c r="G977" s="36"/>
      <c r="H977" s="36"/>
      <c r="I977" s="36"/>
      <c r="J977" s="36"/>
      <c r="M977" s="191"/>
    </row>
    <row r="978" spans="4:13" s="14" customFormat="1" ht="15.75">
      <c r="D978" s="36"/>
      <c r="E978" s="36"/>
      <c r="F978" s="36"/>
      <c r="G978" s="36"/>
      <c r="H978" s="36"/>
      <c r="I978" s="36"/>
      <c r="J978" s="36"/>
      <c r="M978" s="191"/>
    </row>
    <row r="979" spans="4:13" s="14" customFormat="1" ht="15.75">
      <c r="D979" s="36"/>
      <c r="E979" s="36"/>
      <c r="F979" s="36"/>
      <c r="G979" s="36"/>
      <c r="H979" s="36"/>
      <c r="I979" s="36"/>
      <c r="J979" s="36"/>
      <c r="M979" s="191"/>
    </row>
    <row r="980" spans="4:13" s="14" customFormat="1" ht="15.75">
      <c r="D980" s="36"/>
      <c r="E980" s="36"/>
      <c r="F980" s="36"/>
      <c r="G980" s="36"/>
      <c r="H980" s="36"/>
      <c r="I980" s="36"/>
      <c r="J980" s="36"/>
      <c r="M980" s="191"/>
    </row>
    <row r="981" spans="4:13" s="14" customFormat="1" ht="15.75">
      <c r="D981" s="36"/>
      <c r="E981" s="36"/>
      <c r="F981" s="36"/>
      <c r="G981" s="36"/>
      <c r="H981" s="36"/>
      <c r="I981" s="36"/>
      <c r="J981" s="36"/>
      <c r="M981" s="191"/>
    </row>
    <row r="982" spans="4:13" s="14" customFormat="1" ht="15.75">
      <c r="D982" s="36"/>
      <c r="E982" s="36"/>
      <c r="F982" s="36"/>
      <c r="G982" s="36"/>
      <c r="H982" s="36"/>
      <c r="I982" s="36"/>
      <c r="J982" s="36"/>
      <c r="M982" s="191"/>
    </row>
    <row r="983" spans="4:13" s="14" customFormat="1" ht="15.75">
      <c r="D983" s="36"/>
      <c r="E983" s="36"/>
      <c r="F983" s="36"/>
      <c r="G983" s="36"/>
      <c r="H983" s="36"/>
      <c r="I983" s="36"/>
      <c r="J983" s="36"/>
      <c r="M983" s="191"/>
    </row>
    <row r="984" spans="4:13" s="14" customFormat="1" ht="15.75">
      <c r="D984" s="36"/>
      <c r="E984" s="36"/>
      <c r="F984" s="36"/>
      <c r="G984" s="36"/>
      <c r="H984" s="36"/>
      <c r="I984" s="36"/>
      <c r="J984" s="36"/>
      <c r="M984" s="191"/>
    </row>
    <row r="985" spans="4:13" s="14" customFormat="1" ht="15.75">
      <c r="D985" s="36"/>
      <c r="E985" s="36"/>
      <c r="F985" s="36"/>
      <c r="G985" s="36"/>
      <c r="H985" s="36"/>
      <c r="I985" s="36"/>
      <c r="J985" s="36"/>
      <c r="M985" s="191"/>
    </row>
    <row r="986" spans="4:13" s="14" customFormat="1" ht="15.75">
      <c r="D986" s="36"/>
      <c r="E986" s="36"/>
      <c r="F986" s="36"/>
      <c r="G986" s="36"/>
      <c r="H986" s="36"/>
      <c r="I986" s="36"/>
      <c r="J986" s="36"/>
      <c r="M986" s="191"/>
    </row>
    <row r="987" spans="4:13" s="14" customFormat="1" ht="15.75">
      <c r="D987" s="36"/>
      <c r="E987" s="36"/>
      <c r="F987" s="36"/>
      <c r="G987" s="36"/>
      <c r="H987" s="36"/>
      <c r="I987" s="36"/>
      <c r="J987" s="36"/>
      <c r="M987" s="191"/>
    </row>
    <row r="988" spans="4:13" s="14" customFormat="1" ht="15.75">
      <c r="D988" s="36"/>
      <c r="E988" s="36"/>
      <c r="F988" s="36"/>
      <c r="G988" s="36"/>
      <c r="H988" s="36"/>
      <c r="I988" s="36"/>
      <c r="J988" s="36"/>
      <c r="M988" s="191"/>
    </row>
    <row r="989" spans="4:13" s="14" customFormat="1" ht="15.75">
      <c r="D989" s="36"/>
      <c r="E989" s="36"/>
      <c r="F989" s="36"/>
      <c r="G989" s="36"/>
      <c r="H989" s="36"/>
      <c r="I989" s="36"/>
      <c r="J989" s="36"/>
      <c r="M989" s="191"/>
    </row>
    <row r="990" spans="4:13" s="14" customFormat="1" ht="15.75">
      <c r="D990" s="36"/>
      <c r="E990" s="36"/>
      <c r="F990" s="36"/>
      <c r="G990" s="36"/>
      <c r="H990" s="36"/>
      <c r="I990" s="36"/>
      <c r="J990" s="36"/>
      <c r="M990" s="191"/>
    </row>
    <row r="991" spans="4:13" s="14" customFormat="1" ht="15.75">
      <c r="D991" s="36"/>
      <c r="E991" s="36"/>
      <c r="F991" s="36"/>
      <c r="G991" s="36"/>
      <c r="H991" s="36"/>
      <c r="I991" s="36"/>
      <c r="J991" s="36"/>
      <c r="M991" s="191"/>
    </row>
    <row r="992" spans="4:13" s="14" customFormat="1" ht="15.75">
      <c r="D992" s="36"/>
      <c r="E992" s="36"/>
      <c r="F992" s="36"/>
      <c r="G992" s="36"/>
      <c r="H992" s="36"/>
      <c r="I992" s="36"/>
      <c r="J992" s="36"/>
      <c r="M992" s="191"/>
    </row>
    <row r="993" spans="4:13" s="14" customFormat="1" ht="15.75">
      <c r="D993" s="36"/>
      <c r="E993" s="36"/>
      <c r="F993" s="36"/>
      <c r="G993" s="36"/>
      <c r="H993" s="36"/>
      <c r="I993" s="36"/>
      <c r="J993" s="36"/>
      <c r="M993" s="191"/>
    </row>
    <row r="994" spans="4:13" s="14" customFormat="1" ht="15.75">
      <c r="D994" s="36"/>
      <c r="E994" s="36"/>
      <c r="F994" s="36"/>
      <c r="G994" s="36"/>
      <c r="H994" s="36"/>
      <c r="I994" s="36"/>
      <c r="J994" s="36"/>
      <c r="M994" s="191"/>
    </row>
    <row r="995" spans="4:13" s="14" customFormat="1" ht="15.75">
      <c r="D995" s="36"/>
      <c r="E995" s="36"/>
      <c r="F995" s="36"/>
      <c r="G995" s="36"/>
      <c r="H995" s="36"/>
      <c r="I995" s="36"/>
      <c r="J995" s="36"/>
      <c r="M995" s="191"/>
    </row>
    <row r="996" spans="4:13" s="14" customFormat="1" ht="15.75">
      <c r="D996" s="36"/>
      <c r="E996" s="36"/>
      <c r="F996" s="36"/>
      <c r="G996" s="36"/>
      <c r="H996" s="36"/>
      <c r="I996" s="36"/>
      <c r="J996" s="36"/>
      <c r="M996" s="191"/>
    </row>
    <row r="997" spans="4:13" s="14" customFormat="1" ht="15.75">
      <c r="D997" s="36"/>
      <c r="E997" s="36"/>
      <c r="F997" s="36"/>
      <c r="G997" s="36"/>
      <c r="H997" s="36"/>
      <c r="I997" s="36"/>
      <c r="J997" s="36"/>
      <c r="M997" s="191"/>
    </row>
    <row r="998" spans="4:13" s="14" customFormat="1" ht="15.75">
      <c r="D998" s="36"/>
      <c r="E998" s="36"/>
      <c r="F998" s="36"/>
      <c r="G998" s="36"/>
      <c r="H998" s="36"/>
      <c r="I998" s="36"/>
      <c r="J998" s="36"/>
      <c r="M998" s="191"/>
    </row>
    <row r="999" spans="4:13" s="14" customFormat="1" ht="15.75">
      <c r="D999" s="36"/>
      <c r="E999" s="36"/>
      <c r="F999" s="36"/>
      <c r="G999" s="36"/>
      <c r="H999" s="36"/>
      <c r="I999" s="36"/>
      <c r="J999" s="36"/>
      <c r="M999" s="191"/>
    </row>
    <row r="1000" spans="4:13" s="14" customFormat="1" ht="15.75">
      <c r="D1000" s="36"/>
      <c r="E1000" s="36"/>
      <c r="F1000" s="36"/>
      <c r="G1000" s="36"/>
      <c r="H1000" s="36"/>
      <c r="I1000" s="36"/>
      <c r="J1000" s="36"/>
      <c r="M1000" s="191"/>
    </row>
    <row r="1001" spans="4:13" s="14" customFormat="1" ht="15.75">
      <c r="D1001" s="36"/>
      <c r="E1001" s="36"/>
      <c r="F1001" s="36"/>
      <c r="G1001" s="36"/>
      <c r="H1001" s="36"/>
      <c r="I1001" s="36"/>
      <c r="J1001" s="36"/>
      <c r="M1001" s="191"/>
    </row>
    <row r="1002" spans="4:13" s="14" customFormat="1" ht="15.75">
      <c r="D1002" s="36"/>
      <c r="E1002" s="36"/>
      <c r="F1002" s="36"/>
      <c r="G1002" s="36"/>
      <c r="H1002" s="36"/>
      <c r="I1002" s="36"/>
      <c r="J1002" s="36"/>
      <c r="M1002" s="191"/>
    </row>
    <row r="1003" spans="4:13" s="14" customFormat="1" ht="15.75">
      <c r="D1003" s="36"/>
      <c r="E1003" s="36"/>
      <c r="F1003" s="36"/>
      <c r="G1003" s="36"/>
      <c r="H1003" s="36"/>
      <c r="I1003" s="36"/>
      <c r="J1003" s="36"/>
      <c r="M1003" s="191"/>
    </row>
    <row r="1004" spans="4:13" s="14" customFormat="1" ht="15.75">
      <c r="D1004" s="36"/>
      <c r="E1004" s="36"/>
      <c r="F1004" s="36"/>
      <c r="G1004" s="36"/>
      <c r="H1004" s="36"/>
      <c r="I1004" s="36"/>
      <c r="J1004" s="36"/>
      <c r="M1004" s="191"/>
    </row>
    <row r="1005" spans="4:13" s="14" customFormat="1" ht="15.75">
      <c r="D1005" s="36"/>
      <c r="E1005" s="36"/>
      <c r="F1005" s="36"/>
      <c r="G1005" s="36"/>
      <c r="H1005" s="36"/>
      <c r="I1005" s="36"/>
      <c r="J1005" s="36"/>
      <c r="M1005" s="191"/>
    </row>
    <row r="1006" spans="4:13" s="14" customFormat="1" ht="15.75">
      <c r="D1006" s="36"/>
      <c r="E1006" s="36"/>
      <c r="F1006" s="36"/>
      <c r="G1006" s="36"/>
      <c r="H1006" s="36"/>
      <c r="I1006" s="36"/>
      <c r="J1006" s="36"/>
      <c r="M1006" s="191"/>
    </row>
    <row r="1007" spans="4:13" s="14" customFormat="1" ht="15.75">
      <c r="D1007" s="36"/>
      <c r="E1007" s="36"/>
      <c r="F1007" s="36"/>
      <c r="G1007" s="36"/>
      <c r="H1007" s="36"/>
      <c r="I1007" s="36"/>
      <c r="J1007" s="36"/>
      <c r="M1007" s="191"/>
    </row>
    <row r="1008" spans="4:13" s="14" customFormat="1" ht="15.75">
      <c r="D1008" s="36"/>
      <c r="E1008" s="36"/>
      <c r="F1008" s="36"/>
      <c r="G1008" s="36"/>
      <c r="H1008" s="36"/>
      <c r="I1008" s="36"/>
      <c r="J1008" s="36"/>
      <c r="M1008" s="191"/>
    </row>
    <row r="1009" spans="4:13" s="14" customFormat="1" ht="15.75">
      <c r="D1009" s="36"/>
      <c r="E1009" s="36"/>
      <c r="F1009" s="36"/>
      <c r="G1009" s="36"/>
      <c r="H1009" s="36"/>
      <c r="I1009" s="36"/>
      <c r="J1009" s="36"/>
      <c r="M1009" s="191"/>
    </row>
    <row r="1010" spans="4:13" s="14" customFormat="1" ht="15.75">
      <c r="D1010" s="36"/>
      <c r="E1010" s="36"/>
      <c r="F1010" s="36"/>
      <c r="G1010" s="36"/>
      <c r="H1010" s="36"/>
      <c r="I1010" s="36"/>
      <c r="J1010" s="36"/>
      <c r="M1010" s="191"/>
    </row>
    <row r="1011" spans="4:13" s="14" customFormat="1" ht="15.75">
      <c r="D1011" s="36"/>
      <c r="E1011" s="36"/>
      <c r="F1011" s="36"/>
      <c r="G1011" s="36"/>
      <c r="H1011" s="36"/>
      <c r="I1011" s="36"/>
      <c r="J1011" s="36"/>
      <c r="M1011" s="191"/>
    </row>
    <row r="1012" spans="4:13" s="14" customFormat="1" ht="15.75">
      <c r="D1012" s="36"/>
      <c r="E1012" s="36"/>
      <c r="F1012" s="36"/>
      <c r="G1012" s="36"/>
      <c r="H1012" s="36"/>
      <c r="I1012" s="36"/>
      <c r="J1012" s="36"/>
      <c r="M1012" s="191"/>
    </row>
    <row r="1013" spans="4:13" s="14" customFormat="1" ht="15.75">
      <c r="D1013" s="36"/>
      <c r="E1013" s="36"/>
      <c r="F1013" s="36"/>
      <c r="G1013" s="36"/>
      <c r="H1013" s="36"/>
      <c r="I1013" s="36"/>
      <c r="J1013" s="36"/>
      <c r="M1013" s="191"/>
    </row>
    <row r="1014" spans="4:13" s="14" customFormat="1" ht="15.75">
      <c r="D1014" s="36"/>
      <c r="E1014" s="36"/>
      <c r="F1014" s="36"/>
      <c r="G1014" s="36"/>
      <c r="H1014" s="36"/>
      <c r="I1014" s="36"/>
      <c r="J1014" s="36"/>
      <c r="M1014" s="191"/>
    </row>
    <row r="1015" spans="4:13" s="14" customFormat="1" ht="15.75">
      <c r="D1015" s="36"/>
      <c r="E1015" s="36"/>
      <c r="F1015" s="36"/>
      <c r="G1015" s="36"/>
      <c r="H1015" s="36"/>
      <c r="I1015" s="36"/>
      <c r="J1015" s="36"/>
      <c r="M1015" s="191"/>
    </row>
    <row r="1016" spans="4:13" s="14" customFormat="1" ht="15.75">
      <c r="D1016" s="36"/>
      <c r="E1016" s="36"/>
      <c r="F1016" s="36"/>
      <c r="G1016" s="36"/>
      <c r="H1016" s="36"/>
      <c r="I1016" s="36"/>
      <c r="J1016" s="36"/>
      <c r="M1016" s="191"/>
    </row>
    <row r="1017" spans="4:13" s="14" customFormat="1" ht="15.75">
      <c r="D1017" s="36"/>
      <c r="E1017" s="36"/>
      <c r="F1017" s="36"/>
      <c r="G1017" s="36"/>
      <c r="H1017" s="36"/>
      <c r="I1017" s="36"/>
      <c r="J1017" s="36"/>
      <c r="M1017" s="191"/>
    </row>
    <row r="1018" spans="4:13" s="14" customFormat="1" ht="15.75">
      <c r="D1018" s="36"/>
      <c r="E1018" s="36"/>
      <c r="F1018" s="36"/>
      <c r="G1018" s="36"/>
      <c r="H1018" s="36"/>
      <c r="I1018" s="36"/>
      <c r="J1018" s="36"/>
      <c r="M1018" s="191"/>
    </row>
    <row r="1019" spans="4:13" s="14" customFormat="1" ht="15.75">
      <c r="D1019" s="36"/>
      <c r="E1019" s="36"/>
      <c r="F1019" s="36"/>
      <c r="G1019" s="36"/>
      <c r="H1019" s="36"/>
      <c r="I1019" s="36"/>
      <c r="J1019" s="36"/>
      <c r="M1019" s="191"/>
    </row>
    <row r="1020" spans="4:13" s="14" customFormat="1" ht="15.75">
      <c r="D1020" s="36"/>
      <c r="E1020" s="36"/>
      <c r="F1020" s="36"/>
      <c r="G1020" s="36"/>
      <c r="H1020" s="36"/>
      <c r="I1020" s="36"/>
      <c r="J1020" s="36"/>
      <c r="M1020" s="191"/>
    </row>
    <row r="1021" spans="4:13" s="14" customFormat="1" ht="15.75">
      <c r="D1021" s="36"/>
      <c r="E1021" s="36"/>
      <c r="F1021" s="36"/>
      <c r="G1021" s="36"/>
      <c r="H1021" s="36"/>
      <c r="I1021" s="36"/>
      <c r="J1021" s="36"/>
      <c r="M1021" s="191"/>
    </row>
    <row r="1022" spans="4:13" s="14" customFormat="1" ht="15.75">
      <c r="D1022" s="36"/>
      <c r="E1022" s="36"/>
      <c r="F1022" s="36"/>
      <c r="G1022" s="36"/>
      <c r="H1022" s="36"/>
      <c r="I1022" s="36"/>
      <c r="J1022" s="36"/>
      <c r="M1022" s="191"/>
    </row>
    <row r="1023" spans="4:13" s="14" customFormat="1" ht="15.75">
      <c r="D1023" s="36"/>
      <c r="E1023" s="36"/>
      <c r="F1023" s="36"/>
      <c r="G1023" s="36"/>
      <c r="H1023" s="36"/>
      <c r="I1023" s="36"/>
      <c r="J1023" s="36"/>
      <c r="M1023" s="191"/>
    </row>
    <row r="1024" spans="4:13" s="14" customFormat="1" ht="15.75">
      <c r="D1024" s="36"/>
      <c r="E1024" s="36"/>
      <c r="F1024" s="36"/>
      <c r="G1024" s="36"/>
      <c r="H1024" s="36"/>
      <c r="I1024" s="36"/>
      <c r="J1024" s="36"/>
      <c r="M1024" s="191"/>
    </row>
    <row r="1025" spans="4:13" s="14" customFormat="1" ht="15.75">
      <c r="D1025" s="36"/>
      <c r="E1025" s="36"/>
      <c r="F1025" s="36"/>
      <c r="G1025" s="36"/>
      <c r="H1025" s="36"/>
      <c r="I1025" s="36"/>
      <c r="J1025" s="36"/>
      <c r="M1025" s="191"/>
    </row>
    <row r="1026" spans="4:13" s="14" customFormat="1" ht="15.75">
      <c r="D1026" s="36"/>
      <c r="E1026" s="36"/>
      <c r="F1026" s="36"/>
      <c r="G1026" s="36"/>
      <c r="H1026" s="36"/>
      <c r="I1026" s="36"/>
      <c r="J1026" s="36"/>
      <c r="M1026" s="191"/>
    </row>
    <row r="1027" spans="4:13" s="14" customFormat="1" ht="15.75">
      <c r="D1027" s="36"/>
      <c r="E1027" s="36"/>
      <c r="F1027" s="36"/>
      <c r="G1027" s="36"/>
      <c r="H1027" s="36"/>
      <c r="I1027" s="36"/>
      <c r="J1027" s="36"/>
      <c r="M1027" s="191"/>
    </row>
    <row r="1028" spans="4:13" s="14" customFormat="1" ht="15.75">
      <c r="D1028" s="36"/>
      <c r="E1028" s="36"/>
      <c r="F1028" s="36"/>
      <c r="G1028" s="36"/>
      <c r="H1028" s="36"/>
      <c r="I1028" s="36"/>
      <c r="J1028" s="36"/>
      <c r="M1028" s="191"/>
    </row>
    <row r="1029" spans="4:13" s="14" customFormat="1" ht="15.75">
      <c r="D1029" s="36"/>
      <c r="E1029" s="36"/>
      <c r="F1029" s="36"/>
      <c r="G1029" s="36"/>
      <c r="H1029" s="36"/>
      <c r="I1029" s="36"/>
      <c r="J1029" s="36"/>
      <c r="M1029" s="191"/>
    </row>
    <row r="1030" spans="4:13" s="14" customFormat="1" ht="15.75">
      <c r="D1030" s="36"/>
      <c r="E1030" s="36"/>
      <c r="F1030" s="36"/>
      <c r="G1030" s="36"/>
      <c r="H1030" s="36"/>
      <c r="I1030" s="36"/>
      <c r="J1030" s="36"/>
      <c r="M1030" s="191"/>
    </row>
    <row r="1031" spans="4:13" s="14" customFormat="1" ht="15.75">
      <c r="D1031" s="36"/>
      <c r="E1031" s="36"/>
      <c r="F1031" s="36"/>
      <c r="G1031" s="36"/>
      <c r="H1031" s="36"/>
      <c r="I1031" s="36"/>
      <c r="J1031" s="36"/>
      <c r="M1031" s="191"/>
    </row>
    <row r="1032" spans="4:13" s="14" customFormat="1" ht="15.75">
      <c r="D1032" s="36"/>
      <c r="E1032" s="36"/>
      <c r="F1032" s="36"/>
      <c r="G1032" s="36"/>
      <c r="H1032" s="36"/>
      <c r="I1032" s="36"/>
      <c r="J1032" s="36"/>
      <c r="M1032" s="191"/>
    </row>
    <row r="1033" spans="4:13" s="14" customFormat="1" ht="15.75">
      <c r="D1033" s="36"/>
      <c r="E1033" s="36"/>
      <c r="F1033" s="36"/>
      <c r="G1033" s="36"/>
      <c r="H1033" s="36"/>
      <c r="I1033" s="36"/>
      <c r="J1033" s="36"/>
      <c r="M1033" s="191"/>
    </row>
    <row r="1034" spans="4:13" s="14" customFormat="1" ht="15.75">
      <c r="D1034" s="36"/>
      <c r="E1034" s="36"/>
      <c r="F1034" s="36"/>
      <c r="G1034" s="36"/>
      <c r="H1034" s="36"/>
      <c r="I1034" s="36"/>
      <c r="J1034" s="36"/>
      <c r="M1034" s="191"/>
    </row>
    <row r="1035" spans="4:13" s="14" customFormat="1" ht="15.75">
      <c r="D1035" s="36"/>
      <c r="E1035" s="36"/>
      <c r="F1035" s="36"/>
      <c r="G1035" s="36"/>
      <c r="H1035" s="36"/>
      <c r="I1035" s="36"/>
      <c r="J1035" s="36"/>
      <c r="M1035" s="191"/>
    </row>
    <row r="1036" spans="4:13" s="14" customFormat="1" ht="15.75">
      <c r="D1036" s="36"/>
      <c r="E1036" s="36"/>
      <c r="F1036" s="36"/>
      <c r="G1036" s="36"/>
      <c r="H1036" s="36"/>
      <c r="I1036" s="36"/>
      <c r="J1036" s="36"/>
      <c r="M1036" s="191"/>
    </row>
    <row r="1037" spans="4:13" s="14" customFormat="1" ht="15.75">
      <c r="D1037" s="36"/>
      <c r="E1037" s="36"/>
      <c r="F1037" s="36"/>
      <c r="G1037" s="36"/>
      <c r="H1037" s="36"/>
      <c r="I1037" s="36"/>
      <c r="J1037" s="36"/>
      <c r="M1037" s="191"/>
    </row>
    <row r="1038" spans="4:13" s="14" customFormat="1" ht="15.75">
      <c r="D1038" s="36"/>
      <c r="E1038" s="36"/>
      <c r="F1038" s="36"/>
      <c r="G1038" s="36"/>
      <c r="H1038" s="36"/>
      <c r="I1038" s="36"/>
      <c r="J1038" s="36"/>
      <c r="M1038" s="191"/>
    </row>
    <row r="1039" spans="4:13" s="14" customFormat="1" ht="15.75">
      <c r="D1039" s="36"/>
      <c r="E1039" s="36"/>
      <c r="F1039" s="36"/>
      <c r="G1039" s="36"/>
      <c r="H1039" s="36"/>
      <c r="I1039" s="36"/>
      <c r="J1039" s="36"/>
      <c r="M1039" s="191"/>
    </row>
    <row r="1040" spans="4:13" s="14" customFormat="1" ht="15.75">
      <c r="D1040" s="36"/>
      <c r="E1040" s="36"/>
      <c r="F1040" s="36"/>
      <c r="G1040" s="36"/>
      <c r="H1040" s="36"/>
      <c r="I1040" s="36"/>
      <c r="J1040" s="36"/>
      <c r="M1040" s="191"/>
    </row>
    <row r="1041" spans="4:13" s="14" customFormat="1" ht="15.75">
      <c r="D1041" s="36"/>
      <c r="E1041" s="36"/>
      <c r="F1041" s="36"/>
      <c r="G1041" s="36"/>
      <c r="H1041" s="36"/>
      <c r="I1041" s="36"/>
      <c r="J1041" s="36"/>
      <c r="M1041" s="191"/>
    </row>
    <row r="1042" spans="4:13" s="14" customFormat="1" ht="15.75">
      <c r="D1042" s="36"/>
      <c r="E1042" s="36"/>
      <c r="F1042" s="36"/>
      <c r="G1042" s="36"/>
      <c r="H1042" s="36"/>
      <c r="I1042" s="36"/>
      <c r="J1042" s="36"/>
      <c r="M1042" s="191"/>
    </row>
    <row r="1043" spans="4:13" s="14" customFormat="1" ht="15.75">
      <c r="D1043" s="36"/>
      <c r="E1043" s="36"/>
      <c r="F1043" s="36"/>
      <c r="G1043" s="36"/>
      <c r="H1043" s="36"/>
      <c r="I1043" s="36"/>
      <c r="J1043" s="36"/>
      <c r="M1043" s="191"/>
    </row>
    <row r="1044" spans="4:13" s="14" customFormat="1" ht="15.75">
      <c r="D1044" s="36"/>
      <c r="E1044" s="36"/>
      <c r="F1044" s="36"/>
      <c r="G1044" s="36"/>
      <c r="H1044" s="36"/>
      <c r="I1044" s="36"/>
      <c r="J1044" s="36"/>
      <c r="M1044" s="191"/>
    </row>
    <row r="1045" spans="4:13" s="14" customFormat="1" ht="15.75">
      <c r="D1045" s="36"/>
      <c r="E1045" s="36"/>
      <c r="F1045" s="36"/>
      <c r="G1045" s="36"/>
      <c r="H1045" s="36"/>
      <c r="I1045" s="36"/>
      <c r="J1045" s="36"/>
      <c r="M1045" s="191"/>
    </row>
    <row r="1046" spans="4:13" s="14" customFormat="1" ht="15.75">
      <c r="D1046" s="36"/>
      <c r="E1046" s="36"/>
      <c r="F1046" s="36"/>
      <c r="G1046" s="36"/>
      <c r="H1046" s="36"/>
      <c r="I1046" s="36"/>
      <c r="J1046" s="36"/>
      <c r="M1046" s="191"/>
    </row>
    <row r="1047" spans="4:13" s="14" customFormat="1" ht="15.75">
      <c r="D1047" s="36"/>
      <c r="E1047" s="36"/>
      <c r="F1047" s="36"/>
      <c r="G1047" s="36"/>
      <c r="H1047" s="36"/>
      <c r="I1047" s="36"/>
      <c r="J1047" s="36"/>
      <c r="M1047" s="191"/>
    </row>
    <row r="1048" spans="4:13" s="14" customFormat="1" ht="15.75">
      <c r="D1048" s="36"/>
      <c r="E1048" s="36"/>
      <c r="F1048" s="36"/>
      <c r="G1048" s="36"/>
      <c r="H1048" s="36"/>
      <c r="I1048" s="36"/>
      <c r="J1048" s="36"/>
      <c r="M1048" s="191"/>
    </row>
    <row r="1049" spans="4:13" s="14" customFormat="1" ht="15.75">
      <c r="D1049" s="36"/>
      <c r="E1049" s="36"/>
      <c r="F1049" s="36"/>
      <c r="G1049" s="36"/>
      <c r="H1049" s="36"/>
      <c r="I1049" s="36"/>
      <c r="J1049" s="36"/>
      <c r="M1049" s="191"/>
    </row>
    <row r="1050" spans="4:13" s="14" customFormat="1" ht="15.75">
      <c r="D1050" s="36"/>
      <c r="E1050" s="36"/>
      <c r="F1050" s="36"/>
      <c r="G1050" s="36"/>
      <c r="H1050" s="36"/>
      <c r="I1050" s="36"/>
      <c r="J1050" s="36"/>
      <c r="M1050" s="191"/>
    </row>
    <row r="1051" spans="4:13" s="14" customFormat="1" ht="15.75">
      <c r="D1051" s="36"/>
      <c r="E1051" s="36"/>
      <c r="F1051" s="36"/>
      <c r="G1051" s="36"/>
      <c r="H1051" s="36"/>
      <c r="I1051" s="36"/>
      <c r="J1051" s="36"/>
      <c r="M1051" s="191"/>
    </row>
    <row r="1052" spans="4:13" s="14" customFormat="1" ht="15.75">
      <c r="D1052" s="36"/>
      <c r="E1052" s="36"/>
      <c r="F1052" s="36"/>
      <c r="G1052" s="36"/>
      <c r="H1052" s="36"/>
      <c r="I1052" s="36"/>
      <c r="J1052" s="36"/>
      <c r="M1052" s="191"/>
    </row>
    <row r="1053" spans="4:13" s="14" customFormat="1" ht="15.75">
      <c r="D1053" s="36"/>
      <c r="E1053" s="36"/>
      <c r="F1053" s="36"/>
      <c r="G1053" s="36"/>
      <c r="H1053" s="36"/>
      <c r="I1053" s="36"/>
      <c r="J1053" s="36"/>
      <c r="M1053" s="191"/>
    </row>
    <row r="1054" spans="4:13" s="14" customFormat="1" ht="15.75">
      <c r="D1054" s="36"/>
      <c r="E1054" s="36"/>
      <c r="F1054" s="36"/>
      <c r="G1054" s="36"/>
      <c r="H1054" s="36"/>
      <c r="I1054" s="36"/>
      <c r="J1054" s="36"/>
      <c r="M1054" s="191"/>
    </row>
    <row r="1055" spans="4:13" s="14" customFormat="1" ht="15.75">
      <c r="D1055" s="36"/>
      <c r="E1055" s="36"/>
      <c r="F1055" s="36"/>
      <c r="G1055" s="36"/>
      <c r="H1055" s="36"/>
      <c r="I1055" s="36"/>
      <c r="J1055" s="36"/>
      <c r="M1055" s="191"/>
    </row>
    <row r="1056" spans="4:13" s="14" customFormat="1" ht="15.75">
      <c r="D1056" s="36"/>
      <c r="E1056" s="36"/>
      <c r="F1056" s="36"/>
      <c r="G1056" s="36"/>
      <c r="H1056" s="36"/>
      <c r="I1056" s="36"/>
      <c r="J1056" s="36"/>
      <c r="M1056" s="191"/>
    </row>
    <row r="1057" spans="4:13" s="14" customFormat="1" ht="15.75">
      <c r="D1057" s="36"/>
      <c r="E1057" s="36"/>
      <c r="F1057" s="36"/>
      <c r="G1057" s="36"/>
      <c r="H1057" s="36"/>
      <c r="I1057" s="36"/>
      <c r="J1057" s="36"/>
      <c r="M1057" s="191"/>
    </row>
    <row r="1058" spans="4:13" s="14" customFormat="1" ht="15.75">
      <c r="D1058" s="36"/>
      <c r="E1058" s="36"/>
      <c r="F1058" s="36"/>
      <c r="G1058" s="36"/>
      <c r="H1058" s="36"/>
      <c r="I1058" s="36"/>
      <c r="J1058" s="36"/>
      <c r="M1058" s="191"/>
    </row>
    <row r="1059" spans="4:13" s="14" customFormat="1" ht="15.75">
      <c r="D1059" s="36"/>
      <c r="E1059" s="36"/>
      <c r="F1059" s="36"/>
      <c r="G1059" s="36"/>
      <c r="H1059" s="36"/>
      <c r="I1059" s="36"/>
      <c r="J1059" s="36"/>
      <c r="M1059" s="191"/>
    </row>
    <row r="1060" spans="4:13" s="14" customFormat="1" ht="15.75">
      <c r="D1060" s="36"/>
      <c r="E1060" s="36"/>
      <c r="F1060" s="36"/>
      <c r="G1060" s="36"/>
      <c r="H1060" s="36"/>
      <c r="I1060" s="36"/>
      <c r="J1060" s="36"/>
      <c r="M1060" s="191"/>
    </row>
    <row r="1061" spans="4:13" s="14" customFormat="1" ht="15.75">
      <c r="D1061" s="36"/>
      <c r="E1061" s="36"/>
      <c r="F1061" s="36"/>
      <c r="G1061" s="36"/>
      <c r="H1061" s="36"/>
      <c r="I1061" s="36"/>
      <c r="J1061" s="36"/>
      <c r="M1061" s="191"/>
    </row>
    <row r="1062" spans="4:13" s="14" customFormat="1" ht="15.75">
      <c r="D1062" s="36"/>
      <c r="E1062" s="36"/>
      <c r="F1062" s="36"/>
      <c r="G1062" s="36"/>
      <c r="H1062" s="36"/>
      <c r="I1062" s="36"/>
      <c r="J1062" s="36"/>
      <c r="M1062" s="191"/>
    </row>
    <row r="1063" spans="4:13" s="14" customFormat="1" ht="15.75">
      <c r="D1063" s="36"/>
      <c r="E1063" s="36"/>
      <c r="F1063" s="36"/>
      <c r="G1063" s="36"/>
      <c r="H1063" s="36"/>
      <c r="I1063" s="36"/>
      <c r="J1063" s="36"/>
      <c r="M1063" s="191"/>
    </row>
    <row r="1064" spans="4:13" s="14" customFormat="1" ht="15.75">
      <c r="D1064" s="36"/>
      <c r="E1064" s="36"/>
      <c r="F1064" s="36"/>
      <c r="G1064" s="36"/>
      <c r="H1064" s="36"/>
      <c r="I1064" s="36"/>
      <c r="J1064" s="36"/>
      <c r="M1064" s="191"/>
    </row>
    <row r="1065" spans="4:13" s="14" customFormat="1" ht="15.75">
      <c r="D1065" s="36"/>
      <c r="E1065" s="36"/>
      <c r="F1065" s="36"/>
      <c r="G1065" s="36"/>
      <c r="H1065" s="36"/>
      <c r="I1065" s="36"/>
      <c r="J1065" s="36"/>
      <c r="M1065" s="191"/>
    </row>
    <row r="1066" spans="4:13" s="14" customFormat="1" ht="15.75">
      <c r="D1066" s="36"/>
      <c r="E1066" s="36"/>
      <c r="F1066" s="36"/>
      <c r="G1066" s="36"/>
      <c r="H1066" s="36"/>
      <c r="I1066" s="36"/>
      <c r="J1066" s="36"/>
      <c r="M1066" s="191"/>
    </row>
    <row r="1067" spans="4:13" s="14" customFormat="1" ht="15.75">
      <c r="D1067" s="36"/>
      <c r="E1067" s="36"/>
      <c r="F1067" s="36"/>
      <c r="G1067" s="36"/>
      <c r="H1067" s="36"/>
      <c r="I1067" s="36"/>
      <c r="J1067" s="36"/>
      <c r="M1067" s="191"/>
    </row>
    <row r="1068" spans="4:13" s="14" customFormat="1" ht="15.75">
      <c r="D1068" s="36"/>
      <c r="E1068" s="36"/>
      <c r="F1068" s="36"/>
      <c r="G1068" s="36"/>
      <c r="H1068" s="36"/>
      <c r="I1068" s="36"/>
      <c r="J1068" s="36"/>
      <c r="M1068" s="191"/>
    </row>
    <row r="1069" spans="4:13" s="14" customFormat="1" ht="15.75">
      <c r="D1069" s="36"/>
      <c r="E1069" s="36"/>
      <c r="F1069" s="36"/>
      <c r="G1069" s="36"/>
      <c r="H1069" s="36"/>
      <c r="I1069" s="36"/>
      <c r="J1069" s="36"/>
      <c r="M1069" s="191"/>
    </row>
    <row r="1070" spans="4:13" s="14" customFormat="1" ht="15.75">
      <c r="D1070" s="36"/>
      <c r="E1070" s="36"/>
      <c r="F1070" s="36"/>
      <c r="G1070" s="36"/>
      <c r="H1070" s="36"/>
      <c r="I1070" s="36"/>
      <c r="J1070" s="36"/>
      <c r="M1070" s="191"/>
    </row>
    <row r="1071" spans="4:13" s="14" customFormat="1" ht="15.75">
      <c r="D1071" s="36"/>
      <c r="E1071" s="36"/>
      <c r="F1071" s="36"/>
      <c r="G1071" s="36"/>
      <c r="H1071" s="36"/>
      <c r="I1071" s="36"/>
      <c r="J1071" s="36"/>
      <c r="M1071" s="191"/>
    </row>
    <row r="1072" spans="4:13" s="14" customFormat="1" ht="15.75">
      <c r="D1072" s="36"/>
      <c r="E1072" s="36"/>
      <c r="F1072" s="36"/>
      <c r="G1072" s="36"/>
      <c r="H1072" s="36"/>
      <c r="I1072" s="36"/>
      <c r="J1072" s="36"/>
      <c r="M1072" s="191"/>
    </row>
    <row r="1073" spans="4:13" s="14" customFormat="1" ht="15.75">
      <c r="D1073" s="36"/>
      <c r="E1073" s="36"/>
      <c r="F1073" s="36"/>
      <c r="G1073" s="36"/>
      <c r="H1073" s="36"/>
      <c r="I1073" s="36"/>
      <c r="J1073" s="36"/>
      <c r="M1073" s="191"/>
    </row>
    <row r="1074" spans="4:13" s="14" customFormat="1" ht="15.75">
      <c r="D1074" s="36"/>
      <c r="E1074" s="36"/>
      <c r="F1074" s="36"/>
      <c r="G1074" s="36"/>
      <c r="H1074" s="36"/>
      <c r="I1074" s="36"/>
      <c r="J1074" s="36"/>
      <c r="M1074" s="191"/>
    </row>
    <row r="1075" spans="4:13" s="14" customFormat="1" ht="15.75">
      <c r="D1075" s="36"/>
      <c r="E1075" s="36"/>
      <c r="F1075" s="36"/>
      <c r="G1075" s="36"/>
      <c r="H1075" s="36"/>
      <c r="I1075" s="36"/>
      <c r="J1075" s="36"/>
      <c r="M1075" s="191"/>
    </row>
    <row r="1076" spans="4:13" s="14" customFormat="1" ht="15.75">
      <c r="D1076" s="36"/>
      <c r="E1076" s="36"/>
      <c r="F1076" s="36"/>
      <c r="G1076" s="36"/>
      <c r="H1076" s="36"/>
      <c r="I1076" s="36"/>
      <c r="J1076" s="36"/>
      <c r="M1076" s="191"/>
    </row>
    <row r="1077" spans="4:13" s="14" customFormat="1" ht="15.75">
      <c r="D1077" s="36"/>
      <c r="E1077" s="36"/>
      <c r="F1077" s="36"/>
      <c r="G1077" s="36"/>
      <c r="H1077" s="36"/>
      <c r="I1077" s="36"/>
      <c r="J1077" s="36"/>
      <c r="M1077" s="191"/>
    </row>
    <row r="1078" spans="4:13" s="14" customFormat="1" ht="15.75">
      <c r="D1078" s="36"/>
      <c r="E1078" s="36"/>
      <c r="F1078" s="36"/>
      <c r="G1078" s="36"/>
      <c r="H1078" s="36"/>
      <c r="I1078" s="36"/>
      <c r="J1078" s="36"/>
      <c r="M1078" s="191"/>
    </row>
    <row r="1079" spans="4:13" s="14" customFormat="1" ht="15.75">
      <c r="D1079" s="36"/>
      <c r="E1079" s="36"/>
      <c r="F1079" s="36"/>
      <c r="G1079" s="36"/>
      <c r="H1079" s="36"/>
      <c r="I1079" s="36"/>
      <c r="J1079" s="36"/>
      <c r="M1079" s="191"/>
    </row>
    <row r="1080" spans="4:13" s="14" customFormat="1" ht="15.75">
      <c r="D1080" s="36"/>
      <c r="E1080" s="36"/>
      <c r="F1080" s="36"/>
      <c r="G1080" s="36"/>
      <c r="H1080" s="36"/>
      <c r="I1080" s="36"/>
      <c r="J1080" s="36"/>
      <c r="M1080" s="191"/>
    </row>
    <row r="1081" spans="4:13" s="14" customFormat="1" ht="15.75">
      <c r="D1081" s="36"/>
      <c r="E1081" s="36"/>
      <c r="F1081" s="36"/>
      <c r="G1081" s="36"/>
      <c r="H1081" s="36"/>
      <c r="I1081" s="36"/>
      <c r="J1081" s="36"/>
      <c r="M1081" s="191"/>
    </row>
    <row r="1082" spans="4:13" s="14" customFormat="1" ht="15.75">
      <c r="D1082" s="36"/>
      <c r="E1082" s="36"/>
      <c r="F1082" s="36"/>
      <c r="G1082" s="36"/>
      <c r="H1082" s="36"/>
      <c r="I1082" s="36"/>
      <c r="J1082" s="36"/>
      <c r="M1082" s="191"/>
    </row>
    <row r="1083" spans="4:13" s="14" customFormat="1" ht="15.75">
      <c r="D1083" s="36"/>
      <c r="E1083" s="36"/>
      <c r="F1083" s="36"/>
      <c r="G1083" s="36"/>
      <c r="H1083" s="36"/>
      <c r="I1083" s="36"/>
      <c r="J1083" s="36"/>
      <c r="M1083" s="191"/>
    </row>
    <row r="1084" spans="4:13" s="14" customFormat="1" ht="15.75">
      <c r="D1084" s="36"/>
      <c r="E1084" s="36"/>
      <c r="F1084" s="36"/>
      <c r="G1084" s="36"/>
      <c r="H1084" s="36"/>
      <c r="I1084" s="36"/>
      <c r="J1084" s="36"/>
      <c r="M1084" s="191"/>
    </row>
    <row r="1085" spans="4:13" s="14" customFormat="1" ht="15.75">
      <c r="D1085" s="36"/>
      <c r="E1085" s="36"/>
      <c r="F1085" s="36"/>
      <c r="G1085" s="36"/>
      <c r="H1085" s="36"/>
      <c r="I1085" s="36"/>
      <c r="J1085" s="36"/>
      <c r="M1085" s="191"/>
    </row>
    <row r="1086" spans="4:13" s="14" customFormat="1" ht="15.75">
      <c r="D1086" s="36"/>
      <c r="E1086" s="36"/>
      <c r="F1086" s="36"/>
      <c r="G1086" s="36"/>
      <c r="H1086" s="36"/>
      <c r="I1086" s="36"/>
      <c r="J1086" s="36"/>
      <c r="M1086" s="191"/>
    </row>
    <row r="1087" spans="4:13" s="14" customFormat="1" ht="15.75">
      <c r="D1087" s="36"/>
      <c r="E1087" s="36"/>
      <c r="F1087" s="36"/>
      <c r="G1087" s="36"/>
      <c r="H1087" s="36"/>
      <c r="I1087" s="36"/>
      <c r="J1087" s="36"/>
      <c r="M1087" s="191"/>
    </row>
    <row r="1088" spans="4:13" s="14" customFormat="1" ht="15.75">
      <c r="D1088" s="36"/>
      <c r="E1088" s="36"/>
      <c r="F1088" s="36"/>
      <c r="G1088" s="36"/>
      <c r="H1088" s="36"/>
      <c r="I1088" s="36"/>
      <c r="J1088" s="36"/>
      <c r="M1088" s="191"/>
    </row>
    <row r="1089" spans="4:13" s="14" customFormat="1" ht="15.75">
      <c r="D1089" s="36"/>
      <c r="E1089" s="36"/>
      <c r="F1089" s="36"/>
      <c r="G1089" s="36"/>
      <c r="H1089" s="36"/>
      <c r="I1089" s="36"/>
      <c r="J1089" s="36"/>
      <c r="M1089" s="191"/>
    </row>
    <row r="1090" spans="4:13" s="14" customFormat="1" ht="15.75">
      <c r="D1090" s="36"/>
      <c r="E1090" s="36"/>
      <c r="F1090" s="36"/>
      <c r="G1090" s="36"/>
      <c r="H1090" s="36"/>
      <c r="I1090" s="36"/>
      <c r="J1090" s="36"/>
      <c r="M1090" s="191"/>
    </row>
    <row r="1091" spans="4:13" s="14" customFormat="1" ht="15.75">
      <c r="D1091" s="36"/>
      <c r="E1091" s="36"/>
      <c r="F1091" s="36"/>
      <c r="G1091" s="36"/>
      <c r="H1091" s="36"/>
      <c r="I1091" s="36"/>
      <c r="J1091" s="36"/>
      <c r="M1091" s="191"/>
    </row>
    <row r="1092" spans="4:13" s="14" customFormat="1" ht="15.75">
      <c r="D1092" s="36"/>
      <c r="E1092" s="36"/>
      <c r="F1092" s="36"/>
      <c r="G1092" s="36"/>
      <c r="H1092" s="36"/>
      <c r="I1092" s="36"/>
      <c r="J1092" s="36"/>
      <c r="M1092" s="191"/>
    </row>
    <row r="1093" spans="4:13" s="14" customFormat="1" ht="15.75">
      <c r="D1093" s="36"/>
      <c r="E1093" s="36"/>
      <c r="F1093" s="36"/>
      <c r="G1093" s="36"/>
      <c r="H1093" s="36"/>
      <c r="I1093" s="36"/>
      <c r="J1093" s="36"/>
      <c r="M1093" s="191"/>
    </row>
    <row r="1094" spans="4:13" s="14" customFormat="1" ht="15.75">
      <c r="D1094" s="36"/>
      <c r="E1094" s="36"/>
      <c r="F1094" s="36"/>
      <c r="G1094" s="36"/>
      <c r="H1094" s="36"/>
      <c r="I1094" s="36"/>
      <c r="J1094" s="36"/>
      <c r="M1094" s="191"/>
    </row>
    <row r="1095" spans="4:13" s="14" customFormat="1" ht="15.75">
      <c r="D1095" s="36"/>
      <c r="E1095" s="36"/>
      <c r="F1095" s="36"/>
      <c r="G1095" s="36"/>
      <c r="H1095" s="36"/>
      <c r="I1095" s="36"/>
      <c r="J1095" s="36"/>
      <c r="M1095" s="191"/>
    </row>
    <row r="1096" spans="4:13" s="14" customFormat="1" ht="15.75">
      <c r="D1096" s="36"/>
      <c r="E1096" s="36"/>
      <c r="F1096" s="36"/>
      <c r="G1096" s="36"/>
      <c r="H1096" s="36"/>
      <c r="I1096" s="36"/>
      <c r="J1096" s="36"/>
      <c r="M1096" s="191"/>
    </row>
    <row r="1097" spans="4:13" s="14" customFormat="1" ht="15.75">
      <c r="D1097" s="36"/>
      <c r="E1097" s="36"/>
      <c r="F1097" s="36"/>
      <c r="G1097" s="36"/>
      <c r="H1097" s="36"/>
      <c r="I1097" s="36"/>
      <c r="J1097" s="36"/>
      <c r="M1097" s="191"/>
    </row>
    <row r="1098" spans="4:13" s="14" customFormat="1" ht="15.75">
      <c r="D1098" s="36"/>
      <c r="E1098" s="36"/>
      <c r="F1098" s="36"/>
      <c r="G1098" s="36"/>
      <c r="H1098" s="36"/>
      <c r="I1098" s="36"/>
      <c r="J1098" s="36"/>
      <c r="M1098" s="191"/>
    </row>
    <row r="1099" spans="4:13" s="14" customFormat="1" ht="15.75">
      <c r="D1099" s="36"/>
      <c r="E1099" s="36"/>
      <c r="F1099" s="36"/>
      <c r="G1099" s="36"/>
      <c r="H1099" s="36"/>
      <c r="I1099" s="36"/>
      <c r="J1099" s="36"/>
      <c r="M1099" s="191"/>
    </row>
    <row r="1100" spans="4:13" s="14" customFormat="1" ht="15.75">
      <c r="D1100" s="36"/>
      <c r="E1100" s="36"/>
      <c r="F1100" s="36"/>
      <c r="G1100" s="36"/>
      <c r="H1100" s="36"/>
      <c r="I1100" s="36"/>
      <c r="J1100" s="36"/>
      <c r="M1100" s="191"/>
    </row>
    <row r="1101" spans="4:13" s="14" customFormat="1" ht="15.75">
      <c r="D1101" s="36"/>
      <c r="E1101" s="36"/>
      <c r="F1101" s="36"/>
      <c r="G1101" s="36"/>
      <c r="H1101" s="36"/>
      <c r="I1101" s="36"/>
      <c r="J1101" s="36"/>
      <c r="M1101" s="191"/>
    </row>
    <row r="1102" spans="4:13" s="14" customFormat="1" ht="15.75">
      <c r="D1102" s="36"/>
      <c r="E1102" s="36"/>
      <c r="F1102" s="36"/>
      <c r="G1102" s="36"/>
      <c r="H1102" s="36"/>
      <c r="I1102" s="36"/>
      <c r="J1102" s="36"/>
      <c r="M1102" s="191"/>
    </row>
    <row r="1103" spans="4:13" s="14" customFormat="1" ht="15.75">
      <c r="D1103" s="36"/>
      <c r="E1103" s="36"/>
      <c r="F1103" s="36"/>
      <c r="G1103" s="36"/>
      <c r="H1103" s="36"/>
      <c r="I1103" s="36"/>
      <c r="J1103" s="36"/>
      <c r="M1103" s="191"/>
    </row>
    <row r="1104" spans="4:13" s="14" customFormat="1" ht="15.75">
      <c r="D1104" s="36"/>
      <c r="E1104" s="36"/>
      <c r="F1104" s="36"/>
      <c r="G1104" s="36"/>
      <c r="H1104" s="36"/>
      <c r="I1104" s="36"/>
      <c r="J1104" s="36"/>
      <c r="M1104" s="191"/>
    </row>
    <row r="1105" spans="4:13" s="14" customFormat="1" ht="15.75">
      <c r="D1105" s="36"/>
      <c r="E1105" s="36"/>
      <c r="F1105" s="36"/>
      <c r="G1105" s="36"/>
      <c r="H1105" s="36"/>
      <c r="I1105" s="36"/>
      <c r="J1105" s="36"/>
      <c r="M1105" s="191"/>
    </row>
    <row r="1106" spans="4:13" s="14" customFormat="1" ht="15.75">
      <c r="D1106" s="36"/>
      <c r="E1106" s="36"/>
      <c r="F1106" s="36"/>
      <c r="G1106" s="36"/>
      <c r="H1106" s="36"/>
      <c r="I1106" s="36"/>
      <c r="J1106" s="36"/>
      <c r="M1106" s="191"/>
    </row>
    <row r="1107" spans="4:13" s="14" customFormat="1" ht="15.75">
      <c r="D1107" s="36"/>
      <c r="E1107" s="36"/>
      <c r="F1107" s="36"/>
      <c r="G1107" s="36"/>
      <c r="H1107" s="36"/>
      <c r="I1107" s="36"/>
      <c r="J1107" s="36"/>
      <c r="M1107" s="191"/>
    </row>
    <row r="1108" spans="4:13" s="14" customFormat="1" ht="15.75">
      <c r="D1108" s="36"/>
      <c r="E1108" s="36"/>
      <c r="F1108" s="36"/>
      <c r="G1108" s="36"/>
      <c r="H1108" s="36"/>
      <c r="I1108" s="36"/>
      <c r="J1108" s="36"/>
      <c r="M1108" s="191"/>
    </row>
    <row r="1109" spans="4:13" s="14" customFormat="1" ht="15.75">
      <c r="D1109" s="36"/>
      <c r="E1109" s="36"/>
      <c r="F1109" s="36"/>
      <c r="G1109" s="36"/>
      <c r="H1109" s="36"/>
      <c r="I1109" s="36"/>
      <c r="J1109" s="36"/>
      <c r="M1109" s="191"/>
    </row>
    <row r="1110" spans="4:13" s="14" customFormat="1" ht="15.75">
      <c r="D1110" s="36"/>
      <c r="E1110" s="36"/>
      <c r="F1110" s="36"/>
      <c r="G1110" s="36"/>
      <c r="H1110" s="36"/>
      <c r="I1110" s="36"/>
      <c r="J1110" s="36"/>
      <c r="M1110" s="191"/>
    </row>
    <row r="1111" spans="4:13" s="14" customFormat="1" ht="15.75">
      <c r="D1111" s="36"/>
      <c r="E1111" s="36"/>
      <c r="F1111" s="36"/>
      <c r="G1111" s="36"/>
      <c r="H1111" s="36"/>
      <c r="I1111" s="36"/>
      <c r="J1111" s="36"/>
      <c r="M1111" s="191"/>
    </row>
    <row r="1112" spans="4:13" s="14" customFormat="1" ht="15.75">
      <c r="D1112" s="36"/>
      <c r="E1112" s="36"/>
      <c r="F1112" s="36"/>
      <c r="G1112" s="36"/>
      <c r="H1112" s="36"/>
      <c r="I1112" s="36"/>
      <c r="J1112" s="36"/>
      <c r="M1112" s="191"/>
    </row>
    <row r="1113" spans="4:13" s="14" customFormat="1" ht="15.75">
      <c r="D1113" s="36"/>
      <c r="E1113" s="36"/>
      <c r="F1113" s="36"/>
      <c r="G1113" s="36"/>
      <c r="H1113" s="36"/>
      <c r="I1113" s="36"/>
      <c r="J1113" s="36"/>
      <c r="M1113" s="191"/>
    </row>
    <row r="1114" spans="4:13" s="14" customFormat="1" ht="15.75">
      <c r="D1114" s="36"/>
      <c r="E1114" s="36"/>
      <c r="F1114" s="36"/>
      <c r="G1114" s="36"/>
      <c r="H1114" s="36"/>
      <c r="I1114" s="36"/>
      <c r="J1114" s="36"/>
      <c r="M1114" s="191"/>
    </row>
    <row r="1115" spans="4:13" s="14" customFormat="1" ht="15.75">
      <c r="D1115" s="36"/>
      <c r="E1115" s="36"/>
      <c r="F1115" s="36"/>
      <c r="G1115" s="36"/>
      <c r="H1115" s="36"/>
      <c r="I1115" s="36"/>
      <c r="J1115" s="36"/>
      <c r="M1115" s="191"/>
    </row>
    <row r="1116" spans="4:13" s="14" customFormat="1" ht="15.75">
      <c r="D1116" s="36"/>
      <c r="E1116" s="36"/>
      <c r="F1116" s="36"/>
      <c r="G1116" s="36"/>
      <c r="H1116" s="36"/>
      <c r="I1116" s="36"/>
      <c r="J1116" s="36"/>
      <c r="M1116" s="191"/>
    </row>
    <row r="1117" spans="4:13" s="14" customFormat="1" ht="15.75">
      <c r="D1117" s="36"/>
      <c r="E1117" s="36"/>
      <c r="F1117" s="36"/>
      <c r="G1117" s="36"/>
      <c r="H1117" s="36"/>
      <c r="I1117" s="36"/>
      <c r="J1117" s="36"/>
      <c r="M1117" s="191"/>
    </row>
    <row r="1118" spans="4:13" s="14" customFormat="1" ht="15.75">
      <c r="D1118" s="36"/>
      <c r="E1118" s="36"/>
      <c r="F1118" s="36"/>
      <c r="G1118" s="36"/>
      <c r="H1118" s="36"/>
      <c r="I1118" s="36"/>
      <c r="J1118" s="36"/>
      <c r="M1118" s="191"/>
    </row>
    <row r="1119" spans="4:13" s="14" customFormat="1" ht="15.75">
      <c r="D1119" s="36"/>
      <c r="E1119" s="36"/>
      <c r="F1119" s="36"/>
      <c r="G1119" s="36"/>
      <c r="H1119" s="36"/>
      <c r="I1119" s="36"/>
      <c r="J1119" s="36"/>
      <c r="M1119" s="191"/>
    </row>
    <row r="1120" spans="4:13" s="14" customFormat="1" ht="15.75">
      <c r="D1120" s="36"/>
      <c r="E1120" s="36"/>
      <c r="F1120" s="36"/>
      <c r="G1120" s="36"/>
      <c r="H1120" s="36"/>
      <c r="I1120" s="36"/>
      <c r="J1120" s="36"/>
      <c r="M1120" s="191"/>
    </row>
    <row r="1121" spans="4:13" s="14" customFormat="1" ht="15.75">
      <c r="D1121" s="36"/>
      <c r="E1121" s="36"/>
      <c r="F1121" s="36"/>
      <c r="G1121" s="36"/>
      <c r="H1121" s="36"/>
      <c r="I1121" s="36"/>
      <c r="J1121" s="36"/>
      <c r="M1121" s="191"/>
    </row>
    <row r="1122" spans="4:13" s="14" customFormat="1" ht="15.75">
      <c r="D1122" s="36"/>
      <c r="E1122" s="36"/>
      <c r="F1122" s="36"/>
      <c r="G1122" s="36"/>
      <c r="H1122" s="36"/>
      <c r="I1122" s="36"/>
      <c r="J1122" s="36"/>
      <c r="M1122" s="191"/>
    </row>
    <row r="1123" spans="4:13" s="14" customFormat="1" ht="15.75">
      <c r="D1123" s="36"/>
      <c r="E1123" s="36"/>
      <c r="F1123" s="36"/>
      <c r="G1123" s="36"/>
      <c r="H1123" s="36"/>
      <c r="I1123" s="36"/>
      <c r="J1123" s="36"/>
      <c r="M1123" s="191"/>
    </row>
    <row r="1124" spans="4:13" s="14" customFormat="1" ht="15.75">
      <c r="D1124" s="36"/>
      <c r="E1124" s="36"/>
      <c r="F1124" s="36"/>
      <c r="G1124" s="36"/>
      <c r="H1124" s="36"/>
      <c r="I1124" s="36"/>
      <c r="J1124" s="36"/>
      <c r="M1124" s="191"/>
    </row>
    <row r="1125" spans="4:13" s="14" customFormat="1" ht="15.75">
      <c r="D1125" s="36"/>
      <c r="E1125" s="36"/>
      <c r="F1125" s="36"/>
      <c r="G1125" s="36"/>
      <c r="H1125" s="36"/>
      <c r="I1125" s="36"/>
      <c r="J1125" s="36"/>
      <c r="M1125" s="191"/>
    </row>
    <row r="1126" spans="4:13" s="14" customFormat="1" ht="15.75">
      <c r="D1126" s="36"/>
      <c r="E1126" s="36"/>
      <c r="F1126" s="36"/>
      <c r="G1126" s="36"/>
      <c r="H1126" s="36"/>
      <c r="I1126" s="36"/>
      <c r="J1126" s="36"/>
      <c r="M1126" s="191"/>
    </row>
    <row r="1127" spans="4:13" s="14" customFormat="1" ht="15.75">
      <c r="D1127" s="36"/>
      <c r="E1127" s="36"/>
      <c r="F1127" s="36"/>
      <c r="G1127" s="36"/>
      <c r="H1127" s="36"/>
      <c r="I1127" s="36"/>
      <c r="J1127" s="36"/>
      <c r="M1127" s="191"/>
    </row>
    <row r="1128" spans="4:13" s="14" customFormat="1" ht="15.75">
      <c r="D1128" s="36"/>
      <c r="E1128" s="36"/>
      <c r="F1128" s="36"/>
      <c r="G1128" s="36"/>
      <c r="H1128" s="36"/>
      <c r="I1128" s="36"/>
      <c r="J1128" s="36"/>
      <c r="M1128" s="191"/>
    </row>
    <row r="1129" spans="4:13" s="14" customFormat="1" ht="15.75">
      <c r="D1129" s="36"/>
      <c r="E1129" s="36"/>
      <c r="F1129" s="36"/>
      <c r="G1129" s="36"/>
      <c r="H1129" s="36"/>
      <c r="I1129" s="36"/>
      <c r="J1129" s="36"/>
      <c r="M1129" s="191"/>
    </row>
    <row r="1130" spans="4:13" s="14" customFormat="1" ht="15.75">
      <c r="D1130" s="36"/>
      <c r="E1130" s="36"/>
      <c r="F1130" s="36"/>
      <c r="G1130" s="36"/>
      <c r="H1130" s="36"/>
      <c r="I1130" s="36"/>
      <c r="J1130" s="36"/>
      <c r="M1130" s="191"/>
    </row>
    <row r="1131" spans="4:13" s="14" customFormat="1" ht="15.75">
      <c r="D1131" s="36"/>
      <c r="E1131" s="36"/>
      <c r="F1131" s="36"/>
      <c r="G1131" s="36"/>
      <c r="H1131" s="36"/>
      <c r="I1131" s="36"/>
      <c r="J1131" s="36"/>
      <c r="M1131" s="191"/>
    </row>
    <row r="1132" spans="4:13" s="14" customFormat="1" ht="15.75">
      <c r="D1132" s="36"/>
      <c r="E1132" s="36"/>
      <c r="F1132" s="36"/>
      <c r="G1132" s="36"/>
      <c r="H1132" s="36"/>
      <c r="I1132" s="36"/>
      <c r="J1132" s="36"/>
      <c r="M1132" s="191"/>
    </row>
    <row r="1133" spans="4:13" s="14" customFormat="1" ht="15.75">
      <c r="D1133" s="36"/>
      <c r="E1133" s="36"/>
      <c r="F1133" s="36"/>
      <c r="G1133" s="36"/>
      <c r="H1133" s="36"/>
      <c r="I1133" s="36"/>
      <c r="J1133" s="36"/>
      <c r="M1133" s="191"/>
    </row>
    <row r="1134" spans="4:13" s="14" customFormat="1" ht="15.75">
      <c r="D1134" s="36"/>
      <c r="E1134" s="36"/>
      <c r="F1134" s="36"/>
      <c r="G1134" s="36"/>
      <c r="H1134" s="36"/>
      <c r="I1134" s="36"/>
      <c r="J1134" s="36"/>
      <c r="M1134" s="191"/>
    </row>
    <row r="1135" spans="4:13" s="14" customFormat="1" ht="15.75">
      <c r="D1135" s="36"/>
      <c r="E1135" s="36"/>
      <c r="F1135" s="36"/>
      <c r="G1135" s="36"/>
      <c r="H1135" s="36"/>
      <c r="I1135" s="36"/>
      <c r="J1135" s="36"/>
      <c r="M1135" s="191"/>
    </row>
    <row r="1136" spans="4:13" s="14" customFormat="1" ht="15.75">
      <c r="D1136" s="36"/>
      <c r="E1136" s="36"/>
      <c r="F1136" s="36"/>
      <c r="G1136" s="36"/>
      <c r="H1136" s="36"/>
      <c r="I1136" s="36"/>
      <c r="J1136" s="36"/>
      <c r="M1136" s="191"/>
    </row>
    <row r="1137" spans="4:13" s="14" customFormat="1" ht="15.75">
      <c r="D1137" s="36"/>
      <c r="E1137" s="36"/>
      <c r="F1137" s="36"/>
      <c r="G1137" s="36"/>
      <c r="H1137" s="36"/>
      <c r="I1137" s="36"/>
      <c r="J1137" s="36"/>
      <c r="M1137" s="191"/>
    </row>
    <row r="1138" spans="4:13" s="14" customFormat="1" ht="15.75">
      <c r="D1138" s="36"/>
      <c r="E1138" s="36"/>
      <c r="F1138" s="36"/>
      <c r="G1138" s="36"/>
      <c r="H1138" s="36"/>
      <c r="I1138" s="36"/>
      <c r="J1138" s="36"/>
      <c r="M1138" s="191"/>
    </row>
    <row r="1139" spans="4:13" s="14" customFormat="1" ht="15.75">
      <c r="D1139" s="36"/>
      <c r="E1139" s="36"/>
      <c r="F1139" s="36"/>
      <c r="G1139" s="36"/>
      <c r="H1139" s="36"/>
      <c r="I1139" s="36"/>
      <c r="J1139" s="36"/>
      <c r="M1139" s="191"/>
    </row>
    <row r="1140" spans="4:13" s="14" customFormat="1" ht="15.75">
      <c r="D1140" s="36"/>
      <c r="E1140" s="36"/>
      <c r="F1140" s="36"/>
      <c r="G1140" s="36"/>
      <c r="H1140" s="36"/>
      <c r="I1140" s="36"/>
      <c r="J1140" s="36"/>
      <c r="M1140" s="191"/>
    </row>
    <row r="1141" spans="4:13" s="14" customFormat="1" ht="15.75">
      <c r="D1141" s="36"/>
      <c r="E1141" s="36"/>
      <c r="F1141" s="36"/>
      <c r="G1141" s="36"/>
      <c r="H1141" s="36"/>
      <c r="I1141" s="36"/>
      <c r="J1141" s="36"/>
      <c r="M1141" s="191"/>
    </row>
    <row r="1142" spans="4:13" s="14" customFormat="1" ht="15.75">
      <c r="D1142" s="36"/>
      <c r="E1142" s="36"/>
      <c r="F1142" s="36"/>
      <c r="G1142" s="36"/>
      <c r="H1142" s="36"/>
      <c r="I1142" s="36"/>
      <c r="J1142" s="36"/>
      <c r="M1142" s="191"/>
    </row>
    <row r="1143" spans="4:13" s="14" customFormat="1" ht="15.75">
      <c r="D1143" s="36"/>
      <c r="E1143" s="36"/>
      <c r="F1143" s="36"/>
      <c r="G1143" s="36"/>
      <c r="H1143" s="36"/>
      <c r="I1143" s="36"/>
      <c r="J1143" s="36"/>
      <c r="M1143" s="191"/>
    </row>
    <row r="1144" spans="4:13" s="14" customFormat="1" ht="15.75">
      <c r="D1144" s="36"/>
      <c r="E1144" s="36"/>
      <c r="F1144" s="36"/>
      <c r="G1144" s="36"/>
      <c r="H1144" s="36"/>
      <c r="I1144" s="36"/>
      <c r="J1144" s="36"/>
      <c r="M1144" s="191"/>
    </row>
    <row r="1145" spans="4:13" s="14" customFormat="1" ht="15.75">
      <c r="D1145" s="36"/>
      <c r="E1145" s="36"/>
      <c r="F1145" s="36"/>
      <c r="G1145" s="36"/>
      <c r="H1145" s="36"/>
      <c r="I1145" s="36"/>
      <c r="J1145" s="36"/>
      <c r="M1145" s="191"/>
    </row>
    <row r="1146" spans="4:13" s="14" customFormat="1" ht="15.75">
      <c r="D1146" s="36"/>
      <c r="E1146" s="36"/>
      <c r="F1146" s="36"/>
      <c r="G1146" s="36"/>
      <c r="H1146" s="36"/>
      <c r="I1146" s="36"/>
      <c r="J1146" s="36"/>
      <c r="M1146" s="191"/>
    </row>
    <row r="1147" spans="4:13" s="14" customFormat="1" ht="15.75">
      <c r="D1147" s="36"/>
      <c r="E1147" s="36"/>
      <c r="F1147" s="36"/>
      <c r="G1147" s="36"/>
      <c r="H1147" s="36"/>
      <c r="I1147" s="36"/>
      <c r="J1147" s="36"/>
      <c r="M1147" s="191"/>
    </row>
    <row r="1148" spans="4:13" s="14" customFormat="1" ht="15.75">
      <c r="D1148" s="36"/>
      <c r="E1148" s="36"/>
      <c r="F1148" s="36"/>
      <c r="G1148" s="36"/>
      <c r="H1148" s="36"/>
      <c r="I1148" s="36"/>
      <c r="J1148" s="36"/>
      <c r="M1148" s="191"/>
    </row>
    <row r="1149" spans="4:13" s="14" customFormat="1" ht="15.75">
      <c r="D1149" s="36"/>
      <c r="E1149" s="36"/>
      <c r="F1149" s="36"/>
      <c r="G1149" s="36"/>
      <c r="H1149" s="36"/>
      <c r="I1149" s="36"/>
      <c r="J1149" s="36"/>
      <c r="M1149" s="191"/>
    </row>
    <row r="1150" spans="4:13" s="14" customFormat="1" ht="15.75">
      <c r="D1150" s="36"/>
      <c r="E1150" s="36"/>
      <c r="F1150" s="36"/>
      <c r="G1150" s="36"/>
      <c r="H1150" s="36"/>
      <c r="I1150" s="36"/>
      <c r="J1150" s="36"/>
      <c r="M1150" s="191"/>
    </row>
    <row r="1151" spans="4:13" s="14" customFormat="1" ht="15.75">
      <c r="D1151" s="36"/>
      <c r="E1151" s="36"/>
      <c r="F1151" s="36"/>
      <c r="G1151" s="36"/>
      <c r="H1151" s="36"/>
      <c r="I1151" s="36"/>
      <c r="J1151" s="36"/>
      <c r="M1151" s="191"/>
    </row>
    <row r="1152" spans="4:13" s="14" customFormat="1" ht="15.75">
      <c r="D1152" s="36"/>
      <c r="E1152" s="36"/>
      <c r="F1152" s="36"/>
      <c r="G1152" s="36"/>
      <c r="H1152" s="36"/>
      <c r="I1152" s="36"/>
      <c r="J1152" s="36"/>
      <c r="M1152" s="191"/>
    </row>
    <row r="1153" spans="4:13" s="14" customFormat="1" ht="15.75">
      <c r="D1153" s="36"/>
      <c r="E1153" s="36"/>
      <c r="F1153" s="36"/>
      <c r="G1153" s="36"/>
      <c r="H1153" s="36"/>
      <c r="I1153" s="36"/>
      <c r="J1153" s="36"/>
      <c r="M1153" s="191"/>
    </row>
    <row r="1154" spans="4:13" s="14" customFormat="1" ht="15.75">
      <c r="D1154" s="36"/>
      <c r="E1154" s="36"/>
      <c r="F1154" s="36"/>
      <c r="G1154" s="36"/>
      <c r="H1154" s="36"/>
      <c r="I1154" s="36"/>
      <c r="J1154" s="36"/>
      <c r="M1154" s="191"/>
    </row>
    <row r="1155" spans="4:13" s="14" customFormat="1" ht="15.75">
      <c r="D1155" s="36"/>
      <c r="E1155" s="36"/>
      <c r="F1155" s="36"/>
      <c r="G1155" s="36"/>
      <c r="H1155" s="36"/>
      <c r="I1155" s="36"/>
      <c r="J1155" s="36"/>
      <c r="M1155" s="191"/>
    </row>
    <row r="1156" spans="4:13" s="14" customFormat="1" ht="15.75">
      <c r="D1156" s="36"/>
      <c r="E1156" s="36"/>
      <c r="F1156" s="36"/>
      <c r="G1156" s="36"/>
      <c r="H1156" s="36"/>
      <c r="I1156" s="36"/>
      <c r="J1156" s="36"/>
      <c r="M1156" s="191"/>
    </row>
    <row r="1157" spans="4:13" s="14" customFormat="1" ht="15.75">
      <c r="D1157" s="36"/>
      <c r="E1157" s="36"/>
      <c r="F1157" s="36"/>
      <c r="G1157" s="36"/>
      <c r="H1157" s="36"/>
      <c r="I1157" s="36"/>
      <c r="J1157" s="36"/>
      <c r="M1157" s="191"/>
    </row>
    <row r="1158" spans="4:13" s="14" customFormat="1" ht="15.75">
      <c r="D1158" s="36"/>
      <c r="E1158" s="36"/>
      <c r="F1158" s="36"/>
      <c r="G1158" s="36"/>
      <c r="H1158" s="36"/>
      <c r="I1158" s="36"/>
      <c r="J1158" s="36"/>
      <c r="M1158" s="191"/>
    </row>
    <row r="1159" spans="4:13" s="14" customFormat="1" ht="15.75">
      <c r="D1159" s="36"/>
      <c r="E1159" s="36"/>
      <c r="F1159" s="36"/>
      <c r="G1159" s="36"/>
      <c r="H1159" s="36"/>
      <c r="I1159" s="36"/>
      <c r="J1159" s="36"/>
      <c r="M1159" s="191"/>
    </row>
    <row r="1160" spans="4:13" s="14" customFormat="1" ht="15.75">
      <c r="D1160" s="36"/>
      <c r="E1160" s="36"/>
      <c r="F1160" s="36"/>
      <c r="G1160" s="36"/>
      <c r="H1160" s="36"/>
      <c r="I1160" s="36"/>
      <c r="J1160" s="36"/>
      <c r="M1160" s="191"/>
    </row>
    <row r="1161" spans="4:13" s="14" customFormat="1" ht="15.75">
      <c r="D1161" s="36"/>
      <c r="E1161" s="36"/>
      <c r="F1161" s="36"/>
      <c r="G1161" s="36"/>
      <c r="H1161" s="36"/>
      <c r="I1161" s="36"/>
      <c r="J1161" s="36"/>
      <c r="M1161" s="191"/>
    </row>
    <row r="1162" spans="4:13" s="14" customFormat="1" ht="15.75">
      <c r="D1162" s="36"/>
      <c r="E1162" s="36"/>
      <c r="F1162" s="36"/>
      <c r="G1162" s="36"/>
      <c r="H1162" s="36"/>
      <c r="I1162" s="36"/>
      <c r="J1162" s="36"/>
      <c r="M1162" s="191"/>
    </row>
    <row r="1163" spans="4:13" s="14" customFormat="1" ht="15.75">
      <c r="D1163" s="36"/>
      <c r="E1163" s="36"/>
      <c r="F1163" s="36"/>
      <c r="G1163" s="36"/>
      <c r="H1163" s="36"/>
      <c r="I1163" s="36"/>
      <c r="J1163" s="36"/>
      <c r="M1163" s="191"/>
    </row>
    <row r="1164" spans="4:13" s="14" customFormat="1" ht="15.75">
      <c r="D1164" s="36"/>
      <c r="E1164" s="36"/>
      <c r="F1164" s="36"/>
      <c r="G1164" s="36"/>
      <c r="H1164" s="36"/>
      <c r="I1164" s="36"/>
      <c r="J1164" s="36"/>
      <c r="M1164" s="191"/>
    </row>
    <row r="1165" spans="4:13" s="14" customFormat="1" ht="15.75">
      <c r="D1165" s="36"/>
      <c r="E1165" s="36"/>
      <c r="F1165" s="36"/>
      <c r="G1165" s="36"/>
      <c r="H1165" s="36"/>
      <c r="I1165" s="36"/>
      <c r="J1165" s="36"/>
      <c r="M1165" s="191"/>
    </row>
    <row r="1166" spans="4:13" s="14" customFormat="1" ht="15.75">
      <c r="D1166" s="36"/>
      <c r="E1166" s="36"/>
      <c r="F1166" s="36"/>
      <c r="G1166" s="36"/>
      <c r="H1166" s="36"/>
      <c r="I1166" s="36"/>
      <c r="J1166" s="36"/>
      <c r="M1166" s="191"/>
    </row>
    <row r="1167" spans="4:13" s="14" customFormat="1" ht="15.75">
      <c r="D1167" s="36"/>
      <c r="E1167" s="36"/>
      <c r="F1167" s="36"/>
      <c r="G1167" s="36"/>
      <c r="H1167" s="36"/>
      <c r="I1167" s="36"/>
      <c r="J1167" s="36"/>
      <c r="M1167" s="191"/>
    </row>
    <row r="1168" spans="4:13" s="14" customFormat="1" ht="15.75">
      <c r="D1168" s="36"/>
      <c r="E1168" s="36"/>
      <c r="F1168" s="36"/>
      <c r="G1168" s="36"/>
      <c r="H1168" s="36"/>
      <c r="I1168" s="36"/>
      <c r="J1168" s="36"/>
      <c r="M1168" s="191"/>
    </row>
    <row r="1169" spans="4:13" s="14" customFormat="1" ht="15.75">
      <c r="D1169" s="36"/>
      <c r="E1169" s="36"/>
      <c r="F1169" s="36"/>
      <c r="G1169" s="36"/>
      <c r="H1169" s="36"/>
      <c r="I1169" s="36"/>
      <c r="J1169" s="36"/>
      <c r="M1169" s="191"/>
    </row>
    <row r="1170" spans="4:13" s="14" customFormat="1" ht="15.75">
      <c r="D1170" s="36"/>
      <c r="E1170" s="36"/>
      <c r="F1170" s="36"/>
      <c r="G1170" s="36"/>
      <c r="H1170" s="36"/>
      <c r="I1170" s="36"/>
      <c r="J1170" s="36"/>
      <c r="M1170" s="191"/>
    </row>
    <row r="1171" spans="4:13" s="14" customFormat="1" ht="15.75">
      <c r="D1171" s="36"/>
      <c r="E1171" s="36"/>
      <c r="F1171" s="36"/>
      <c r="G1171" s="36"/>
      <c r="H1171" s="36"/>
      <c r="I1171" s="36"/>
      <c r="J1171" s="36"/>
      <c r="M1171" s="191"/>
    </row>
    <row r="1172" spans="4:13" s="14" customFormat="1" ht="15.75">
      <c r="D1172" s="36"/>
      <c r="E1172" s="36"/>
      <c r="F1172" s="36"/>
      <c r="G1172" s="36"/>
      <c r="H1172" s="36"/>
      <c r="I1172" s="36"/>
      <c r="J1172" s="36"/>
      <c r="M1172" s="191"/>
    </row>
    <row r="1173" spans="4:13" s="14" customFormat="1" ht="15.75">
      <c r="D1173" s="36"/>
      <c r="E1173" s="36"/>
      <c r="F1173" s="36"/>
      <c r="G1173" s="36"/>
      <c r="H1173" s="36"/>
      <c r="I1173" s="36"/>
      <c r="J1173" s="36"/>
      <c r="M1173" s="191"/>
    </row>
    <row r="1174" spans="4:13" s="14" customFormat="1" ht="15.75">
      <c r="D1174" s="36"/>
      <c r="E1174" s="36"/>
      <c r="F1174" s="36"/>
      <c r="G1174" s="36"/>
      <c r="H1174" s="36"/>
      <c r="I1174" s="36"/>
      <c r="J1174" s="36"/>
      <c r="M1174" s="191"/>
    </row>
    <row r="1175" spans="4:13" s="14" customFormat="1" ht="15.75">
      <c r="D1175" s="36"/>
      <c r="E1175" s="36"/>
      <c r="F1175" s="36"/>
      <c r="G1175" s="36"/>
      <c r="H1175" s="36"/>
      <c r="I1175" s="36"/>
      <c r="J1175" s="36"/>
      <c r="M1175" s="191"/>
    </row>
    <row r="1176" spans="4:13" s="14" customFormat="1" ht="15.75">
      <c r="D1176" s="36"/>
      <c r="E1176" s="36"/>
      <c r="F1176" s="36"/>
      <c r="G1176" s="36"/>
      <c r="H1176" s="36"/>
      <c r="I1176" s="36"/>
      <c r="J1176" s="36"/>
      <c r="M1176" s="191"/>
    </row>
    <row r="1177" spans="4:13" s="14" customFormat="1" ht="15.75">
      <c r="D1177" s="36"/>
      <c r="E1177" s="36"/>
      <c r="F1177" s="36"/>
      <c r="G1177" s="36"/>
      <c r="H1177" s="36"/>
      <c r="I1177" s="36"/>
      <c r="J1177" s="36"/>
      <c r="M1177" s="191"/>
    </row>
    <row r="1178" spans="4:13" s="14" customFormat="1" ht="15.75">
      <c r="D1178" s="36"/>
      <c r="E1178" s="36"/>
      <c r="F1178" s="36"/>
      <c r="G1178" s="36"/>
      <c r="H1178" s="36"/>
      <c r="I1178" s="36"/>
      <c r="J1178" s="36"/>
      <c r="M1178" s="191"/>
    </row>
    <row r="1179" spans="4:13" s="14" customFormat="1" ht="15.75">
      <c r="D1179" s="36"/>
      <c r="E1179" s="36"/>
      <c r="F1179" s="36"/>
      <c r="G1179" s="36"/>
      <c r="H1179" s="36"/>
      <c r="I1179" s="36"/>
      <c r="J1179" s="36"/>
      <c r="M1179" s="191"/>
    </row>
    <row r="1180" spans="4:13" s="14" customFormat="1" ht="15.75">
      <c r="D1180" s="36"/>
      <c r="E1180" s="36"/>
      <c r="F1180" s="36"/>
      <c r="G1180" s="36"/>
      <c r="H1180" s="36"/>
      <c r="I1180" s="36"/>
      <c r="J1180" s="36"/>
      <c r="M1180" s="191"/>
    </row>
    <row r="1181" spans="4:13" s="14" customFormat="1" ht="15.75">
      <c r="D1181" s="36"/>
      <c r="E1181" s="36"/>
      <c r="F1181" s="36"/>
      <c r="G1181" s="36"/>
      <c r="H1181" s="36"/>
      <c r="I1181" s="36"/>
      <c r="J1181" s="36"/>
      <c r="M1181" s="191"/>
    </row>
    <row r="1182" spans="4:13" s="14" customFormat="1" ht="15.75">
      <c r="D1182" s="36"/>
      <c r="E1182" s="36"/>
      <c r="F1182" s="36"/>
      <c r="G1182" s="36"/>
      <c r="H1182" s="36"/>
      <c r="I1182" s="36"/>
      <c r="J1182" s="36"/>
      <c r="M1182" s="191"/>
    </row>
    <row r="1183" spans="4:13" s="14" customFormat="1" ht="15.75">
      <c r="D1183" s="36"/>
      <c r="E1183" s="36"/>
      <c r="F1183" s="36"/>
      <c r="G1183" s="36"/>
      <c r="H1183" s="36"/>
      <c r="I1183" s="36"/>
      <c r="J1183" s="36"/>
      <c r="M1183" s="191"/>
    </row>
    <row r="1184" spans="4:13" s="14" customFormat="1" ht="15.75">
      <c r="D1184" s="36"/>
      <c r="E1184" s="36"/>
      <c r="F1184" s="36"/>
      <c r="G1184" s="36"/>
      <c r="H1184" s="36"/>
      <c r="I1184" s="36"/>
      <c r="J1184" s="36"/>
      <c r="M1184" s="191"/>
    </row>
    <row r="1185" spans="4:13" s="14" customFormat="1" ht="15.75">
      <c r="D1185" s="36"/>
      <c r="E1185" s="36"/>
      <c r="F1185" s="36"/>
      <c r="G1185" s="36"/>
      <c r="H1185" s="36"/>
      <c r="I1185" s="36"/>
      <c r="J1185" s="36"/>
      <c r="M1185" s="191"/>
    </row>
    <row r="1186" spans="4:13" s="14" customFormat="1" ht="15.75">
      <c r="D1186" s="36"/>
      <c r="E1186" s="36"/>
      <c r="F1186" s="36"/>
      <c r="G1186" s="36"/>
      <c r="H1186" s="36"/>
      <c r="I1186" s="36"/>
      <c r="J1186" s="36"/>
      <c r="M1186" s="191"/>
    </row>
    <row r="1187" spans="4:13" s="14" customFormat="1" ht="15.75">
      <c r="D1187" s="36"/>
      <c r="E1187" s="36"/>
      <c r="F1187" s="36"/>
      <c r="G1187" s="36"/>
      <c r="H1187" s="36"/>
      <c r="I1187" s="36"/>
      <c r="J1187" s="36"/>
      <c r="M1187" s="191"/>
    </row>
    <row r="1188" spans="4:13" s="14" customFormat="1" ht="15.75">
      <c r="D1188" s="36"/>
      <c r="E1188" s="36"/>
      <c r="F1188" s="36"/>
      <c r="G1188" s="36"/>
      <c r="H1188" s="36"/>
      <c r="I1188" s="36"/>
      <c r="J1188" s="36"/>
      <c r="M1188" s="191"/>
    </row>
    <row r="1189" spans="4:13" s="14" customFormat="1" ht="15.75">
      <c r="D1189" s="36"/>
      <c r="E1189" s="36"/>
      <c r="F1189" s="36"/>
      <c r="G1189" s="36"/>
      <c r="H1189" s="36"/>
      <c r="I1189" s="36"/>
      <c r="J1189" s="36"/>
      <c r="M1189" s="191"/>
    </row>
    <row r="1190" spans="4:13" s="14" customFormat="1" ht="15.75">
      <c r="D1190" s="36"/>
      <c r="E1190" s="36"/>
      <c r="F1190" s="36"/>
      <c r="G1190" s="36"/>
      <c r="H1190" s="36"/>
      <c r="I1190" s="36"/>
      <c r="J1190" s="36"/>
      <c r="M1190" s="191"/>
    </row>
    <row r="1191" spans="4:13" s="14" customFormat="1" ht="15.75">
      <c r="D1191" s="36"/>
      <c r="E1191" s="36"/>
      <c r="F1191" s="36"/>
      <c r="G1191" s="36"/>
      <c r="H1191" s="36"/>
      <c r="I1191" s="36"/>
      <c r="J1191" s="36"/>
      <c r="M1191" s="191"/>
    </row>
    <row r="1192" spans="4:13" s="14" customFormat="1" ht="15.75">
      <c r="D1192" s="36"/>
      <c r="E1192" s="36"/>
      <c r="F1192" s="36"/>
      <c r="G1192" s="36"/>
      <c r="H1192" s="36"/>
      <c r="I1192" s="36"/>
      <c r="J1192" s="36"/>
      <c r="M1192" s="191"/>
    </row>
    <row r="1193" spans="4:13" s="14" customFormat="1" ht="15.75">
      <c r="D1193" s="36"/>
      <c r="E1193" s="36"/>
      <c r="F1193" s="36"/>
      <c r="G1193" s="36"/>
      <c r="H1193" s="36"/>
      <c r="I1193" s="36"/>
      <c r="J1193" s="36"/>
      <c r="M1193" s="191"/>
    </row>
    <row r="1194" spans="4:13" s="14" customFormat="1" ht="15.75">
      <c r="D1194" s="36"/>
      <c r="E1194" s="36"/>
      <c r="F1194" s="36"/>
      <c r="G1194" s="36"/>
      <c r="H1194" s="36"/>
      <c r="I1194" s="36"/>
      <c r="J1194" s="36"/>
      <c r="M1194" s="191"/>
    </row>
    <row r="1195" spans="4:13" s="14" customFormat="1" ht="15.75">
      <c r="D1195" s="36"/>
      <c r="E1195" s="36"/>
      <c r="F1195" s="36"/>
      <c r="G1195" s="36"/>
      <c r="H1195" s="36"/>
      <c r="I1195" s="36"/>
      <c r="J1195" s="36"/>
      <c r="M1195" s="191"/>
    </row>
    <row r="1196" spans="4:13" s="14" customFormat="1" ht="15.75">
      <c r="D1196" s="36"/>
      <c r="E1196" s="36"/>
      <c r="F1196" s="36"/>
      <c r="G1196" s="36"/>
      <c r="H1196" s="36"/>
      <c r="I1196" s="36"/>
      <c r="J1196" s="36"/>
      <c r="M1196" s="191"/>
    </row>
    <row r="1197" spans="4:13" s="14" customFormat="1" ht="15.75">
      <c r="D1197" s="36"/>
      <c r="E1197" s="36"/>
      <c r="F1197" s="36"/>
      <c r="G1197" s="36"/>
      <c r="H1197" s="36"/>
      <c r="I1197" s="36"/>
      <c r="J1197" s="36"/>
      <c r="M1197" s="191"/>
    </row>
    <row r="1198" spans="4:13" s="14" customFormat="1" ht="15.75">
      <c r="D1198" s="36"/>
      <c r="E1198" s="36"/>
      <c r="F1198" s="36"/>
      <c r="G1198" s="36"/>
      <c r="H1198" s="36"/>
      <c r="I1198" s="36"/>
      <c r="J1198" s="36"/>
      <c r="M1198" s="191"/>
    </row>
    <row r="1199" spans="4:13" s="14" customFormat="1" ht="15.75">
      <c r="D1199" s="36"/>
      <c r="E1199" s="36"/>
      <c r="F1199" s="36"/>
      <c r="G1199" s="36"/>
      <c r="H1199" s="36"/>
      <c r="I1199" s="36"/>
      <c r="J1199" s="36"/>
      <c r="M1199" s="191"/>
    </row>
    <row r="1200" spans="4:13" s="14" customFormat="1" ht="15.75">
      <c r="D1200" s="36"/>
      <c r="E1200" s="36"/>
      <c r="F1200" s="36"/>
      <c r="G1200" s="36"/>
      <c r="H1200" s="36"/>
      <c r="I1200" s="36"/>
      <c r="J1200" s="36"/>
      <c r="M1200" s="191"/>
    </row>
    <row r="1201" spans="4:13" s="14" customFormat="1" ht="15.75">
      <c r="D1201" s="36"/>
      <c r="E1201" s="36"/>
      <c r="F1201" s="36"/>
      <c r="G1201" s="36"/>
      <c r="H1201" s="36"/>
      <c r="I1201" s="36"/>
      <c r="J1201" s="36"/>
      <c r="M1201" s="191"/>
    </row>
    <row r="1202" spans="4:13" s="14" customFormat="1" ht="15.75">
      <c r="D1202" s="36"/>
      <c r="E1202" s="36"/>
      <c r="F1202" s="36"/>
      <c r="G1202" s="36"/>
      <c r="H1202" s="36"/>
      <c r="I1202" s="36"/>
      <c r="J1202" s="36"/>
      <c r="M1202" s="191"/>
    </row>
    <row r="1203" spans="4:13" s="14" customFormat="1" ht="15.75">
      <c r="D1203" s="36"/>
      <c r="E1203" s="36"/>
      <c r="F1203" s="36"/>
      <c r="G1203" s="36"/>
      <c r="H1203" s="36"/>
      <c r="I1203" s="36"/>
      <c r="J1203" s="36"/>
      <c r="M1203" s="191"/>
    </row>
    <row r="1204" spans="4:13" s="14" customFormat="1" ht="15.75">
      <c r="D1204" s="36"/>
      <c r="E1204" s="36"/>
      <c r="F1204" s="36"/>
      <c r="G1204" s="36"/>
      <c r="H1204" s="36"/>
      <c r="I1204" s="36"/>
      <c r="J1204" s="36"/>
      <c r="M1204" s="191"/>
    </row>
    <row r="1205" spans="4:13" s="14" customFormat="1" ht="15.75">
      <c r="D1205" s="36"/>
      <c r="E1205" s="36"/>
      <c r="F1205" s="36"/>
      <c r="G1205" s="36"/>
      <c r="H1205" s="36"/>
      <c r="I1205" s="36"/>
      <c r="J1205" s="36"/>
      <c r="M1205" s="191"/>
    </row>
    <row r="1206" spans="4:13" s="14" customFormat="1" ht="15.75">
      <c r="D1206" s="36"/>
      <c r="E1206" s="36"/>
      <c r="F1206" s="36"/>
      <c r="G1206" s="36"/>
      <c r="H1206" s="36"/>
      <c r="I1206" s="36"/>
      <c r="J1206" s="36"/>
      <c r="M1206" s="191"/>
    </row>
    <row r="1207" spans="4:13" s="14" customFormat="1" ht="15.75">
      <c r="D1207" s="36"/>
      <c r="E1207" s="36"/>
      <c r="F1207" s="36"/>
      <c r="G1207" s="36"/>
      <c r="H1207" s="36"/>
      <c r="I1207" s="36"/>
      <c r="J1207" s="36"/>
      <c r="M1207" s="191"/>
    </row>
    <row r="1208" spans="4:13" s="14" customFormat="1" ht="15.75">
      <c r="D1208" s="36"/>
      <c r="E1208" s="36"/>
      <c r="F1208" s="36"/>
      <c r="G1208" s="36"/>
      <c r="H1208" s="36"/>
      <c r="I1208" s="36"/>
      <c r="J1208" s="36"/>
      <c r="M1208" s="191"/>
    </row>
    <row r="1209" spans="4:13" s="14" customFormat="1" ht="15.75">
      <c r="D1209" s="36"/>
      <c r="E1209" s="36"/>
      <c r="F1209" s="36"/>
      <c r="G1209" s="36"/>
      <c r="H1209" s="36"/>
      <c r="I1209" s="36"/>
      <c r="J1209" s="36"/>
      <c r="M1209" s="191"/>
    </row>
    <row r="1210" spans="4:13" s="14" customFormat="1" ht="15.75">
      <c r="D1210" s="36"/>
      <c r="E1210" s="36"/>
      <c r="F1210" s="36"/>
      <c r="G1210" s="36"/>
      <c r="H1210" s="36"/>
      <c r="I1210" s="36"/>
      <c r="J1210" s="36"/>
      <c r="M1210" s="191"/>
    </row>
    <row r="1211" spans="4:13" s="14" customFormat="1" ht="15.75">
      <c r="D1211" s="36"/>
      <c r="E1211" s="36"/>
      <c r="F1211" s="36"/>
      <c r="G1211" s="36"/>
      <c r="H1211" s="36"/>
      <c r="I1211" s="36"/>
      <c r="J1211" s="36"/>
      <c r="M1211" s="191"/>
    </row>
    <row r="1212" spans="4:13" s="14" customFormat="1" ht="15.75">
      <c r="D1212" s="36"/>
      <c r="E1212" s="36"/>
      <c r="F1212" s="36"/>
      <c r="G1212" s="36"/>
      <c r="H1212" s="36"/>
      <c r="I1212" s="36"/>
      <c r="J1212" s="36"/>
      <c r="M1212" s="191"/>
    </row>
    <row r="1213" spans="4:13" s="14" customFormat="1" ht="15.75">
      <c r="D1213" s="36"/>
      <c r="E1213" s="36"/>
      <c r="F1213" s="36"/>
      <c r="G1213" s="36"/>
      <c r="H1213" s="36"/>
      <c r="I1213" s="36"/>
      <c r="J1213" s="36"/>
      <c r="M1213" s="191"/>
    </row>
    <row r="1214" spans="4:13" s="14" customFormat="1" ht="15.75">
      <c r="D1214" s="36"/>
      <c r="E1214" s="36"/>
      <c r="F1214" s="36"/>
      <c r="G1214" s="36"/>
      <c r="H1214" s="36"/>
      <c r="I1214" s="36"/>
      <c r="J1214" s="36"/>
      <c r="M1214" s="191"/>
    </row>
    <row r="1215" spans="4:13" s="14" customFormat="1" ht="15.75">
      <c r="D1215" s="36"/>
      <c r="E1215" s="36"/>
      <c r="F1215" s="36"/>
      <c r="G1215" s="36"/>
      <c r="H1215" s="36"/>
      <c r="I1215" s="36"/>
      <c r="J1215" s="36"/>
      <c r="M1215" s="191"/>
    </row>
    <row r="1216" spans="4:13" s="14" customFormat="1" ht="15.75">
      <c r="D1216" s="36"/>
      <c r="E1216" s="36"/>
      <c r="F1216" s="36"/>
      <c r="G1216" s="36"/>
      <c r="H1216" s="36"/>
      <c r="I1216" s="36"/>
      <c r="J1216" s="36"/>
      <c r="M1216" s="191"/>
    </row>
    <row r="1217" spans="4:13" s="14" customFormat="1" ht="15.75">
      <c r="D1217" s="36"/>
      <c r="E1217" s="36"/>
      <c r="F1217" s="36"/>
      <c r="G1217" s="36"/>
      <c r="H1217" s="36"/>
      <c r="I1217" s="36"/>
      <c r="J1217" s="36"/>
      <c r="M1217" s="191"/>
    </row>
    <row r="1218" spans="4:13" s="14" customFormat="1" ht="15.75">
      <c r="D1218" s="36"/>
      <c r="E1218" s="36"/>
      <c r="F1218" s="36"/>
      <c r="G1218" s="36"/>
      <c r="H1218" s="36"/>
      <c r="I1218" s="36"/>
      <c r="J1218" s="36"/>
      <c r="M1218" s="191"/>
    </row>
    <row r="1219" spans="4:13" s="14" customFormat="1" ht="15.75">
      <c r="D1219" s="36"/>
      <c r="E1219" s="36"/>
      <c r="F1219" s="36"/>
      <c r="G1219" s="36"/>
      <c r="H1219" s="36"/>
      <c r="I1219" s="36"/>
      <c r="J1219" s="36"/>
      <c r="M1219" s="191"/>
    </row>
    <row r="1220" spans="4:13" s="14" customFormat="1" ht="15.75">
      <c r="D1220" s="36"/>
      <c r="E1220" s="36"/>
      <c r="F1220" s="36"/>
      <c r="G1220" s="36"/>
      <c r="H1220" s="36"/>
      <c r="I1220" s="36"/>
      <c r="J1220" s="36"/>
      <c r="M1220" s="191"/>
    </row>
    <row r="1221" spans="4:13" s="14" customFormat="1" ht="15.75">
      <c r="D1221" s="36"/>
      <c r="E1221" s="36"/>
      <c r="F1221" s="36"/>
      <c r="G1221" s="36"/>
      <c r="H1221" s="36"/>
      <c r="I1221" s="36"/>
      <c r="J1221" s="36"/>
      <c r="M1221" s="191"/>
    </row>
    <row r="1222" spans="4:13" s="14" customFormat="1" ht="15.75">
      <c r="D1222" s="36"/>
      <c r="E1222" s="36"/>
      <c r="F1222" s="36"/>
      <c r="G1222" s="36"/>
      <c r="H1222" s="36"/>
      <c r="I1222" s="36"/>
      <c r="J1222" s="36"/>
      <c r="M1222" s="191"/>
    </row>
    <row r="1223" spans="4:13" s="14" customFormat="1" ht="15.75">
      <c r="D1223" s="36"/>
      <c r="E1223" s="36"/>
      <c r="F1223" s="36"/>
      <c r="G1223" s="36"/>
      <c r="H1223" s="36"/>
      <c r="I1223" s="36"/>
      <c r="J1223" s="36"/>
      <c r="M1223" s="191"/>
    </row>
    <row r="1224" spans="4:13" s="14" customFormat="1" ht="15.75">
      <c r="D1224" s="36"/>
      <c r="E1224" s="36"/>
      <c r="F1224" s="36"/>
      <c r="G1224" s="36"/>
      <c r="H1224" s="36"/>
      <c r="I1224" s="36"/>
      <c r="J1224" s="36"/>
      <c r="M1224" s="191"/>
    </row>
    <row r="1225" spans="4:13" s="14" customFormat="1" ht="15.75">
      <c r="D1225" s="36"/>
      <c r="E1225" s="36"/>
      <c r="F1225" s="36"/>
      <c r="G1225" s="36"/>
      <c r="H1225" s="36"/>
      <c r="I1225" s="36"/>
      <c r="J1225" s="36"/>
      <c r="M1225" s="191"/>
    </row>
    <row r="1226" spans="4:13" s="14" customFormat="1" ht="15.75">
      <c r="D1226" s="36"/>
      <c r="E1226" s="36"/>
      <c r="F1226" s="36"/>
      <c r="G1226" s="36"/>
      <c r="H1226" s="36"/>
      <c r="I1226" s="36"/>
      <c r="J1226" s="36"/>
      <c r="M1226" s="191"/>
    </row>
    <row r="1227" spans="4:13" s="14" customFormat="1" ht="15.75">
      <c r="D1227" s="36"/>
      <c r="E1227" s="36"/>
      <c r="F1227" s="36"/>
      <c r="G1227" s="36"/>
      <c r="H1227" s="36"/>
      <c r="I1227" s="36"/>
      <c r="J1227" s="36"/>
      <c r="M1227" s="191"/>
    </row>
    <row r="1228" spans="4:13" s="14" customFormat="1" ht="15.75">
      <c r="D1228" s="36"/>
      <c r="E1228" s="36"/>
      <c r="F1228" s="36"/>
      <c r="G1228" s="36"/>
      <c r="H1228" s="36"/>
      <c r="I1228" s="36"/>
      <c r="J1228" s="36"/>
      <c r="M1228" s="191"/>
    </row>
    <row r="1229" spans="4:13" s="14" customFormat="1" ht="15.75">
      <c r="D1229" s="36"/>
      <c r="E1229" s="36"/>
      <c r="F1229" s="36"/>
      <c r="G1229" s="36"/>
      <c r="H1229" s="36"/>
      <c r="I1229" s="36"/>
      <c r="J1229" s="36"/>
      <c r="M1229" s="191"/>
    </row>
    <row r="1230" spans="4:13" s="14" customFormat="1" ht="15.75">
      <c r="D1230" s="36"/>
      <c r="E1230" s="36"/>
      <c r="F1230" s="36"/>
      <c r="G1230" s="36"/>
      <c r="H1230" s="36"/>
      <c r="I1230" s="36"/>
      <c r="J1230" s="36"/>
      <c r="M1230" s="191"/>
    </row>
    <row r="1231" spans="4:13" s="14" customFormat="1" ht="15.75">
      <c r="D1231" s="36"/>
      <c r="E1231" s="36"/>
      <c r="F1231" s="36"/>
      <c r="G1231" s="36"/>
      <c r="H1231" s="36"/>
      <c r="I1231" s="36"/>
      <c r="J1231" s="36"/>
      <c r="M1231" s="191"/>
    </row>
    <row r="1232" spans="4:13" s="14" customFormat="1" ht="15.75">
      <c r="D1232" s="36"/>
      <c r="E1232" s="36"/>
      <c r="F1232" s="36"/>
      <c r="G1232" s="36"/>
      <c r="H1232" s="36"/>
      <c r="I1232" s="36"/>
      <c r="J1232" s="36"/>
      <c r="M1232" s="191"/>
    </row>
    <row r="1233" spans="4:13" s="14" customFormat="1" ht="15.75">
      <c r="D1233" s="36"/>
      <c r="E1233" s="36"/>
      <c r="F1233" s="36"/>
      <c r="G1233" s="36"/>
      <c r="H1233" s="36"/>
      <c r="I1233" s="36"/>
      <c r="J1233" s="36"/>
      <c r="M1233" s="191"/>
    </row>
    <row r="1234" spans="4:13" s="14" customFormat="1" ht="15.75">
      <c r="D1234" s="36"/>
      <c r="E1234" s="36"/>
      <c r="F1234" s="36"/>
      <c r="G1234" s="36"/>
      <c r="H1234" s="36"/>
      <c r="I1234" s="36"/>
      <c r="J1234" s="36"/>
      <c r="M1234" s="191"/>
    </row>
    <row r="1235" spans="4:13" s="14" customFormat="1" ht="15.75">
      <c r="D1235" s="36"/>
      <c r="E1235" s="36"/>
      <c r="F1235" s="36"/>
      <c r="G1235" s="36"/>
      <c r="H1235" s="36"/>
      <c r="I1235" s="36"/>
      <c r="J1235" s="36"/>
      <c r="M1235" s="191"/>
    </row>
    <row r="1236" spans="4:13" s="14" customFormat="1" ht="15.75">
      <c r="D1236" s="36"/>
      <c r="E1236" s="36"/>
      <c r="F1236" s="36"/>
      <c r="G1236" s="36"/>
      <c r="H1236" s="36"/>
      <c r="I1236" s="36"/>
      <c r="J1236" s="36"/>
      <c r="M1236" s="191"/>
    </row>
    <row r="1237" spans="4:13" s="14" customFormat="1" ht="15.75">
      <c r="D1237" s="36"/>
      <c r="E1237" s="36"/>
      <c r="F1237" s="36"/>
      <c r="G1237" s="36"/>
      <c r="H1237" s="36"/>
      <c r="I1237" s="36"/>
      <c r="J1237" s="36"/>
      <c r="M1237" s="191"/>
    </row>
    <row r="1238" spans="4:13" s="14" customFormat="1" ht="15.75">
      <c r="D1238" s="36"/>
      <c r="E1238" s="36"/>
      <c r="F1238" s="36"/>
      <c r="G1238" s="36"/>
      <c r="H1238" s="36"/>
      <c r="I1238" s="36"/>
      <c r="J1238" s="36"/>
      <c r="M1238" s="191"/>
    </row>
    <row r="1239" spans="4:13" s="14" customFormat="1" ht="15.75">
      <c r="D1239" s="36"/>
      <c r="E1239" s="36"/>
      <c r="F1239" s="36"/>
      <c r="G1239" s="36"/>
      <c r="H1239" s="36"/>
      <c r="I1239" s="36"/>
      <c r="J1239" s="36"/>
      <c r="M1239" s="191"/>
    </row>
    <row r="1240" spans="4:13" s="14" customFormat="1" ht="15.75">
      <c r="D1240" s="36"/>
      <c r="E1240" s="36"/>
      <c r="F1240" s="36"/>
      <c r="G1240" s="36"/>
      <c r="H1240" s="36"/>
      <c r="I1240" s="36"/>
      <c r="J1240" s="36"/>
      <c r="M1240" s="191"/>
    </row>
    <row r="1241" spans="4:13" s="14" customFormat="1" ht="15.75">
      <c r="D1241" s="36"/>
      <c r="E1241" s="36"/>
      <c r="F1241" s="36"/>
      <c r="G1241" s="36"/>
      <c r="H1241" s="36"/>
      <c r="I1241" s="36"/>
      <c r="J1241" s="36"/>
      <c r="M1241" s="191"/>
    </row>
    <row r="1242" spans="4:13" s="14" customFormat="1" ht="15.75">
      <c r="D1242" s="36"/>
      <c r="E1242" s="36"/>
      <c r="F1242" s="36"/>
      <c r="G1242" s="36"/>
      <c r="H1242" s="36"/>
      <c r="I1242" s="36"/>
      <c r="J1242" s="36"/>
      <c r="M1242" s="191"/>
    </row>
    <row r="1243" spans="4:13" s="14" customFormat="1" ht="15.75">
      <c r="D1243" s="36"/>
      <c r="E1243" s="36"/>
      <c r="F1243" s="36"/>
      <c r="G1243" s="36"/>
      <c r="H1243" s="36"/>
      <c r="I1243" s="36"/>
      <c r="J1243" s="36"/>
      <c r="M1243" s="191"/>
    </row>
    <row r="1244" spans="4:13" s="14" customFormat="1" ht="15.75">
      <c r="D1244" s="36"/>
      <c r="E1244" s="36"/>
      <c r="F1244" s="36"/>
      <c r="G1244" s="36"/>
      <c r="H1244" s="36"/>
      <c r="I1244" s="36"/>
      <c r="J1244" s="36"/>
      <c r="M1244" s="191"/>
    </row>
    <row r="1245" spans="4:13" s="14" customFormat="1" ht="15.75">
      <c r="D1245" s="36"/>
      <c r="E1245" s="36"/>
      <c r="F1245" s="36"/>
      <c r="G1245" s="36"/>
      <c r="H1245" s="36"/>
      <c r="I1245" s="36"/>
      <c r="J1245" s="36"/>
      <c r="M1245" s="191"/>
    </row>
    <row r="1246" spans="4:13" s="14" customFormat="1" ht="15.75">
      <c r="D1246" s="36"/>
      <c r="E1246" s="36"/>
      <c r="F1246" s="36"/>
      <c r="G1246" s="36"/>
      <c r="H1246" s="36"/>
      <c r="I1246" s="36"/>
      <c r="J1246" s="36"/>
      <c r="M1246" s="191"/>
    </row>
    <row r="1247" spans="4:13" s="14" customFormat="1" ht="15.75">
      <c r="D1247" s="36"/>
      <c r="E1247" s="36"/>
      <c r="F1247" s="36"/>
      <c r="G1247" s="36"/>
      <c r="H1247" s="36"/>
      <c r="I1247" s="36"/>
      <c r="J1247" s="36"/>
      <c r="M1247" s="191"/>
    </row>
    <row r="1248" spans="4:13" s="14" customFormat="1" ht="15.75">
      <c r="D1248" s="36"/>
      <c r="E1248" s="36"/>
      <c r="F1248" s="36"/>
      <c r="G1248" s="36"/>
      <c r="H1248" s="36"/>
      <c r="I1248" s="36"/>
      <c r="J1248" s="36"/>
      <c r="M1248" s="191"/>
    </row>
    <row r="1249" spans="4:13" s="14" customFormat="1" ht="15.75">
      <c r="D1249" s="36"/>
      <c r="E1249" s="36"/>
      <c r="F1249" s="36"/>
      <c r="G1249" s="36"/>
      <c r="H1249" s="36"/>
      <c r="I1249" s="36"/>
      <c r="J1249" s="36"/>
      <c r="M1249" s="191"/>
    </row>
    <row r="1250" spans="4:13" s="14" customFormat="1" ht="15.75">
      <c r="D1250" s="36"/>
      <c r="E1250" s="36"/>
      <c r="F1250" s="36"/>
      <c r="G1250" s="36"/>
      <c r="H1250" s="36"/>
      <c r="I1250" s="36"/>
      <c r="J1250" s="36"/>
      <c r="M1250" s="191"/>
    </row>
    <row r="1251" spans="4:13" s="14" customFormat="1" ht="15.75">
      <c r="D1251" s="36"/>
      <c r="E1251" s="36"/>
      <c r="F1251" s="36"/>
      <c r="G1251" s="36"/>
      <c r="H1251" s="36"/>
      <c r="I1251" s="36"/>
      <c r="J1251" s="36"/>
      <c r="M1251" s="191"/>
    </row>
    <row r="1252" spans="4:13" s="14" customFormat="1" ht="15.75">
      <c r="D1252" s="36"/>
      <c r="E1252" s="36"/>
      <c r="F1252" s="36"/>
      <c r="G1252" s="36"/>
      <c r="H1252" s="36"/>
      <c r="I1252" s="36"/>
      <c r="J1252" s="36"/>
      <c r="M1252" s="191"/>
    </row>
    <row r="1253" spans="4:13" s="14" customFormat="1" ht="15.75">
      <c r="D1253" s="36"/>
      <c r="E1253" s="36"/>
      <c r="F1253" s="36"/>
      <c r="G1253" s="36"/>
      <c r="H1253" s="36"/>
      <c r="I1253" s="36"/>
      <c r="J1253" s="36"/>
      <c r="M1253" s="191"/>
    </row>
    <row r="1254" spans="4:13" s="14" customFormat="1" ht="15.75">
      <c r="D1254" s="36"/>
      <c r="E1254" s="36"/>
      <c r="F1254" s="36"/>
      <c r="G1254" s="36"/>
      <c r="H1254" s="36"/>
      <c r="I1254" s="36"/>
      <c r="J1254" s="36"/>
      <c r="M1254" s="191"/>
    </row>
    <row r="1255" spans="4:13" s="14" customFormat="1" ht="15.75">
      <c r="D1255" s="36"/>
      <c r="E1255" s="36"/>
      <c r="F1255" s="36"/>
      <c r="G1255" s="36"/>
      <c r="H1255" s="36"/>
      <c r="I1255" s="36"/>
      <c r="J1255" s="36"/>
      <c r="M1255" s="191"/>
    </row>
    <row r="1256" spans="4:13" s="14" customFormat="1" ht="15.75">
      <c r="D1256" s="36"/>
      <c r="E1256" s="36"/>
      <c r="F1256" s="36"/>
      <c r="G1256" s="36"/>
      <c r="H1256" s="36"/>
      <c r="I1256" s="36"/>
      <c r="J1256" s="36"/>
      <c r="M1256" s="191"/>
    </row>
    <row r="1257" spans="4:13" s="14" customFormat="1" ht="15.75">
      <c r="D1257" s="36"/>
      <c r="E1257" s="36"/>
      <c r="F1257" s="36"/>
      <c r="G1257" s="36"/>
      <c r="H1257" s="36"/>
      <c r="I1257" s="36"/>
      <c r="J1257" s="36"/>
      <c r="M1257" s="191"/>
    </row>
    <row r="1258" spans="4:13" s="14" customFormat="1" ht="15.75">
      <c r="D1258" s="36"/>
      <c r="E1258" s="36"/>
      <c r="F1258" s="36"/>
      <c r="G1258" s="36"/>
      <c r="H1258" s="36"/>
      <c r="I1258" s="36"/>
      <c r="J1258" s="36"/>
      <c r="M1258" s="191"/>
    </row>
    <row r="1259" spans="4:13" s="14" customFormat="1" ht="15.75">
      <c r="D1259" s="36"/>
      <c r="E1259" s="36"/>
      <c r="F1259" s="36"/>
      <c r="G1259" s="36"/>
      <c r="H1259" s="36"/>
      <c r="I1259" s="36"/>
      <c r="J1259" s="36"/>
      <c r="M1259" s="191"/>
    </row>
    <row r="1260" spans="4:13" s="14" customFormat="1" ht="15.75">
      <c r="D1260" s="36"/>
      <c r="E1260" s="36"/>
      <c r="F1260" s="36"/>
      <c r="G1260" s="36"/>
      <c r="H1260" s="36"/>
      <c r="I1260" s="36"/>
      <c r="J1260" s="36"/>
      <c r="M1260" s="191"/>
    </row>
    <row r="1261" spans="4:13" s="14" customFormat="1" ht="15.75">
      <c r="D1261" s="36"/>
      <c r="E1261" s="36"/>
      <c r="F1261" s="36"/>
      <c r="G1261" s="36"/>
      <c r="H1261" s="36"/>
      <c r="I1261" s="36"/>
      <c r="J1261" s="36"/>
      <c r="M1261" s="191"/>
    </row>
    <row r="1262" spans="4:13" s="14" customFormat="1" ht="15.75">
      <c r="D1262" s="36"/>
      <c r="E1262" s="36"/>
      <c r="F1262" s="36"/>
      <c r="G1262" s="36"/>
      <c r="H1262" s="36"/>
      <c r="I1262" s="36"/>
      <c r="J1262" s="36"/>
      <c r="M1262" s="191"/>
    </row>
    <row r="1263" spans="4:13" s="14" customFormat="1" ht="15.75">
      <c r="D1263" s="36"/>
      <c r="E1263" s="36"/>
      <c r="F1263" s="36"/>
      <c r="G1263" s="36"/>
      <c r="H1263" s="36"/>
      <c r="I1263" s="36"/>
      <c r="J1263" s="36"/>
      <c r="M1263" s="191"/>
    </row>
    <row r="1264" spans="4:13" s="14" customFormat="1" ht="15.75">
      <c r="D1264" s="36"/>
      <c r="E1264" s="36"/>
      <c r="F1264" s="36"/>
      <c r="G1264" s="36"/>
      <c r="H1264" s="36"/>
      <c r="I1264" s="36"/>
      <c r="J1264" s="36"/>
      <c r="M1264" s="191"/>
    </row>
    <row r="1265" spans="4:13" s="14" customFormat="1" ht="15.75">
      <c r="D1265" s="36"/>
      <c r="E1265" s="36"/>
      <c r="F1265" s="36"/>
      <c r="G1265" s="36"/>
      <c r="H1265" s="36"/>
      <c r="I1265" s="36"/>
      <c r="J1265" s="36"/>
      <c r="M1265" s="191"/>
    </row>
    <row r="1266" spans="4:13" s="14" customFormat="1" ht="15.75">
      <c r="D1266" s="36"/>
      <c r="E1266" s="36"/>
      <c r="F1266" s="36"/>
      <c r="G1266" s="36"/>
      <c r="H1266" s="36"/>
      <c r="I1266" s="36"/>
      <c r="J1266" s="36"/>
      <c r="M1266" s="191"/>
    </row>
    <row r="1267" spans="4:13" s="14" customFormat="1" ht="15.75">
      <c r="D1267" s="36"/>
      <c r="E1267" s="36"/>
      <c r="F1267" s="36"/>
      <c r="G1267" s="36"/>
      <c r="H1267" s="36"/>
      <c r="I1267" s="36"/>
      <c r="J1267" s="36"/>
      <c r="M1267" s="191"/>
    </row>
    <row r="1268" spans="4:13" s="14" customFormat="1" ht="15.75">
      <c r="D1268" s="36"/>
      <c r="E1268" s="36"/>
      <c r="F1268" s="36"/>
      <c r="G1268" s="36"/>
      <c r="H1268" s="36"/>
      <c r="I1268" s="36"/>
      <c r="J1268" s="36"/>
      <c r="M1268" s="191"/>
    </row>
    <row r="1269" spans="4:13" s="14" customFormat="1" ht="15.75">
      <c r="D1269" s="36"/>
      <c r="E1269" s="36"/>
      <c r="F1269" s="36"/>
      <c r="G1269" s="36"/>
      <c r="H1269" s="36"/>
      <c r="I1269" s="36"/>
      <c r="J1269" s="36"/>
      <c r="M1269" s="191"/>
    </row>
    <row r="1270" spans="4:13" s="14" customFormat="1" ht="15.75">
      <c r="D1270" s="36"/>
      <c r="E1270" s="36"/>
      <c r="F1270" s="36"/>
      <c r="G1270" s="36"/>
      <c r="H1270" s="36"/>
      <c r="I1270" s="36"/>
      <c r="J1270" s="36"/>
      <c r="M1270" s="191"/>
    </row>
    <row r="1271" spans="4:13" s="14" customFormat="1" ht="15.75">
      <c r="D1271" s="36"/>
      <c r="E1271" s="36"/>
      <c r="F1271" s="36"/>
      <c r="G1271" s="36"/>
      <c r="H1271" s="36"/>
      <c r="I1271" s="36"/>
      <c r="J1271" s="36"/>
      <c r="M1271" s="191"/>
    </row>
    <row r="1272" spans="4:13" s="14" customFormat="1" ht="15.75">
      <c r="D1272" s="36"/>
      <c r="E1272" s="36"/>
      <c r="F1272" s="36"/>
      <c r="G1272" s="36"/>
      <c r="H1272" s="36"/>
      <c r="I1272" s="36"/>
      <c r="J1272" s="36"/>
      <c r="M1272" s="191"/>
    </row>
    <row r="1273" spans="4:13" s="14" customFormat="1" ht="15.75">
      <c r="D1273" s="36"/>
      <c r="E1273" s="36"/>
      <c r="F1273" s="36"/>
      <c r="G1273" s="36"/>
      <c r="H1273" s="36"/>
      <c r="I1273" s="36"/>
      <c r="J1273" s="36"/>
      <c r="M1273" s="191"/>
    </row>
    <row r="1274" spans="4:13" s="14" customFormat="1" ht="15.75">
      <c r="D1274" s="36"/>
      <c r="E1274" s="36"/>
      <c r="F1274" s="36"/>
      <c r="G1274" s="36"/>
      <c r="H1274" s="36"/>
      <c r="I1274" s="36"/>
      <c r="J1274" s="36"/>
      <c r="M1274" s="191"/>
    </row>
    <row r="1275" spans="4:13" s="14" customFormat="1" ht="15.75">
      <c r="D1275" s="36"/>
      <c r="E1275" s="36"/>
      <c r="F1275" s="36"/>
      <c r="G1275" s="36"/>
      <c r="H1275" s="36"/>
      <c r="I1275" s="36"/>
      <c r="J1275" s="36"/>
      <c r="M1275" s="191"/>
    </row>
    <row r="1276" spans="4:13" s="14" customFormat="1" ht="15.75">
      <c r="D1276" s="36"/>
      <c r="E1276" s="36"/>
      <c r="F1276" s="36"/>
      <c r="G1276" s="36"/>
      <c r="H1276" s="36"/>
      <c r="I1276" s="36"/>
      <c r="J1276" s="36"/>
      <c r="M1276" s="191"/>
    </row>
    <row r="1277" spans="4:13" s="14" customFormat="1" ht="15.75">
      <c r="D1277" s="36"/>
      <c r="E1277" s="36"/>
      <c r="F1277" s="36"/>
      <c r="G1277" s="36"/>
      <c r="H1277" s="36"/>
      <c r="I1277" s="36"/>
      <c r="J1277" s="36"/>
      <c r="M1277" s="191"/>
    </row>
    <row r="1278" spans="4:13" s="14" customFormat="1" ht="15.75">
      <c r="D1278" s="36"/>
      <c r="E1278" s="36"/>
      <c r="F1278" s="36"/>
      <c r="G1278" s="36"/>
      <c r="H1278" s="36"/>
      <c r="I1278" s="36"/>
      <c r="J1278" s="36"/>
      <c r="M1278" s="191"/>
    </row>
    <row r="1279" spans="4:13" s="14" customFormat="1" ht="15.75">
      <c r="D1279" s="36"/>
      <c r="E1279" s="36"/>
      <c r="F1279" s="36"/>
      <c r="G1279" s="36"/>
      <c r="H1279" s="36"/>
      <c r="I1279" s="36"/>
      <c r="J1279" s="36"/>
      <c r="M1279" s="191"/>
    </row>
    <row r="1280" spans="4:13" s="14" customFormat="1" ht="15.75">
      <c r="D1280" s="36"/>
      <c r="E1280" s="36"/>
      <c r="F1280" s="36"/>
      <c r="G1280" s="36"/>
      <c r="H1280" s="36"/>
      <c r="I1280" s="36"/>
      <c r="J1280" s="36"/>
      <c r="M1280" s="191"/>
    </row>
    <row r="1281" spans="4:13" s="14" customFormat="1" ht="15.75">
      <c r="D1281" s="36"/>
      <c r="E1281" s="36"/>
      <c r="F1281" s="36"/>
      <c r="G1281" s="36"/>
      <c r="H1281" s="36"/>
      <c r="I1281" s="36"/>
      <c r="J1281" s="36"/>
      <c r="M1281" s="191"/>
    </row>
    <row r="1282" spans="4:13" s="14" customFormat="1" ht="15.75">
      <c r="D1282" s="36"/>
      <c r="E1282" s="36"/>
      <c r="F1282" s="36"/>
      <c r="G1282" s="36"/>
      <c r="H1282" s="36"/>
      <c r="I1282" s="36"/>
      <c r="J1282" s="36"/>
      <c r="M1282" s="191"/>
    </row>
    <row r="1283" spans="4:13" s="14" customFormat="1" ht="15.75">
      <c r="D1283" s="36"/>
      <c r="E1283" s="36"/>
      <c r="F1283" s="36"/>
      <c r="G1283" s="36"/>
      <c r="H1283" s="36"/>
      <c r="I1283" s="36"/>
      <c r="J1283" s="36"/>
      <c r="M1283" s="191"/>
    </row>
    <row r="1284" spans="4:13" s="14" customFormat="1" ht="15.75">
      <c r="D1284" s="36"/>
      <c r="E1284" s="36"/>
      <c r="F1284" s="36"/>
      <c r="G1284" s="36"/>
      <c r="H1284" s="36"/>
      <c r="I1284" s="36"/>
      <c r="J1284" s="36"/>
      <c r="M1284" s="191"/>
    </row>
    <row r="1285" spans="4:13" s="14" customFormat="1" ht="15.75">
      <c r="D1285" s="36"/>
      <c r="E1285" s="36"/>
      <c r="F1285" s="36"/>
      <c r="G1285" s="36"/>
      <c r="H1285" s="36"/>
      <c r="I1285" s="36"/>
      <c r="J1285" s="36"/>
      <c r="M1285" s="191"/>
    </row>
    <row r="1286" spans="4:13" s="14" customFormat="1" ht="15.75">
      <c r="D1286" s="36"/>
      <c r="E1286" s="36"/>
      <c r="F1286" s="36"/>
      <c r="G1286" s="36"/>
      <c r="H1286" s="36"/>
      <c r="I1286" s="36"/>
      <c r="J1286" s="36"/>
      <c r="M1286" s="191"/>
    </row>
    <row r="1287" spans="4:13" s="14" customFormat="1" ht="15.75">
      <c r="D1287" s="36"/>
      <c r="E1287" s="36"/>
      <c r="F1287" s="36"/>
      <c r="G1287" s="36"/>
      <c r="H1287" s="36"/>
      <c r="I1287" s="36"/>
      <c r="J1287" s="36"/>
      <c r="M1287" s="191"/>
    </row>
    <row r="1288" spans="4:13" s="14" customFormat="1" ht="15.75">
      <c r="D1288" s="36"/>
      <c r="E1288" s="36"/>
      <c r="F1288" s="36"/>
      <c r="G1288" s="36"/>
      <c r="H1288" s="36"/>
      <c r="I1288" s="36"/>
      <c r="J1288" s="36"/>
      <c r="M1288" s="191"/>
    </row>
    <row r="1289" spans="4:13" s="14" customFormat="1" ht="15.75">
      <c r="D1289" s="36"/>
      <c r="E1289" s="36"/>
      <c r="F1289" s="36"/>
      <c r="G1289" s="36"/>
      <c r="H1289" s="36"/>
      <c r="I1289" s="36"/>
      <c r="J1289" s="36"/>
      <c r="M1289" s="191"/>
    </row>
    <row r="1290" spans="4:13" s="14" customFormat="1" ht="15.75">
      <c r="D1290" s="36"/>
      <c r="E1290" s="36"/>
      <c r="F1290" s="36"/>
      <c r="G1290" s="36"/>
      <c r="H1290" s="36"/>
      <c r="I1290" s="36"/>
      <c r="J1290" s="36"/>
      <c r="M1290" s="191"/>
    </row>
    <row r="1291" spans="4:13" s="14" customFormat="1" ht="15.75">
      <c r="D1291" s="36"/>
      <c r="E1291" s="36"/>
      <c r="F1291" s="36"/>
      <c r="G1291" s="36"/>
      <c r="H1291" s="36"/>
      <c r="I1291" s="36"/>
      <c r="J1291" s="36"/>
      <c r="M1291" s="191"/>
    </row>
    <row r="1292" spans="4:13" s="14" customFormat="1" ht="15.75">
      <c r="D1292" s="36"/>
      <c r="E1292" s="36"/>
      <c r="F1292" s="36"/>
      <c r="G1292" s="36"/>
      <c r="H1292" s="36"/>
      <c r="I1292" s="36"/>
      <c r="J1292" s="36"/>
      <c r="M1292" s="191"/>
    </row>
    <row r="1293" spans="4:13" s="14" customFormat="1" ht="15.75">
      <c r="D1293" s="36"/>
      <c r="E1293" s="36"/>
      <c r="F1293" s="36"/>
      <c r="G1293" s="36"/>
      <c r="H1293" s="36"/>
      <c r="I1293" s="36"/>
      <c r="J1293" s="36"/>
      <c r="M1293" s="191"/>
    </row>
    <row r="1294" spans="4:13" s="14" customFormat="1" ht="15.75">
      <c r="D1294" s="36"/>
      <c r="E1294" s="36"/>
      <c r="F1294" s="36"/>
      <c r="G1294" s="36"/>
      <c r="H1294" s="36"/>
      <c r="I1294" s="36"/>
      <c r="J1294" s="36"/>
      <c r="M1294" s="191"/>
    </row>
    <row r="1295" spans="4:13" s="14" customFormat="1" ht="15.75">
      <c r="D1295" s="36"/>
      <c r="E1295" s="36"/>
      <c r="F1295" s="36"/>
      <c r="G1295" s="36"/>
      <c r="H1295" s="36"/>
      <c r="I1295" s="36"/>
      <c r="J1295" s="36"/>
      <c r="M1295" s="191"/>
    </row>
    <row r="1296" spans="4:13" s="14" customFormat="1" ht="15.75">
      <c r="D1296" s="36"/>
      <c r="E1296" s="36"/>
      <c r="F1296" s="36"/>
      <c r="G1296" s="36"/>
      <c r="H1296" s="36"/>
      <c r="I1296" s="36"/>
      <c r="J1296" s="36"/>
      <c r="M1296" s="191"/>
    </row>
    <row r="1297" spans="4:13" s="14" customFormat="1" ht="15.75">
      <c r="D1297" s="36"/>
      <c r="E1297" s="36"/>
      <c r="F1297" s="36"/>
      <c r="G1297" s="36"/>
      <c r="H1297" s="36"/>
      <c r="I1297" s="36"/>
      <c r="J1297" s="36"/>
      <c r="M1297" s="191"/>
    </row>
    <row r="1298" spans="4:13" s="14" customFormat="1" ht="15.75">
      <c r="D1298" s="36"/>
      <c r="E1298" s="36"/>
      <c r="F1298" s="36"/>
      <c r="G1298" s="36"/>
      <c r="H1298" s="36"/>
      <c r="I1298" s="36"/>
      <c r="J1298" s="36"/>
      <c r="M1298" s="191"/>
    </row>
    <row r="1299" spans="4:13" s="14" customFormat="1" ht="15.75">
      <c r="D1299" s="36"/>
      <c r="E1299" s="36"/>
      <c r="F1299" s="36"/>
      <c r="G1299" s="36"/>
      <c r="H1299" s="36"/>
      <c r="I1299" s="36"/>
      <c r="J1299" s="36"/>
      <c r="M1299" s="191"/>
    </row>
    <row r="1300" spans="4:13" s="14" customFormat="1" ht="15.75">
      <c r="D1300" s="36"/>
      <c r="E1300" s="36"/>
      <c r="F1300" s="36"/>
      <c r="G1300" s="36"/>
      <c r="H1300" s="36"/>
      <c r="I1300" s="36"/>
      <c r="J1300" s="36"/>
      <c r="M1300" s="191"/>
    </row>
    <row r="1301" spans="4:13" s="14" customFormat="1" ht="15.75">
      <c r="D1301" s="36"/>
      <c r="E1301" s="36"/>
      <c r="F1301" s="36"/>
      <c r="G1301" s="36"/>
      <c r="H1301" s="36"/>
      <c r="I1301" s="36"/>
      <c r="J1301" s="36"/>
      <c r="M1301" s="191"/>
    </row>
    <row r="1302" spans="4:13" s="14" customFormat="1" ht="15.75">
      <c r="D1302" s="36"/>
      <c r="E1302" s="36"/>
      <c r="F1302" s="36"/>
      <c r="G1302" s="36"/>
      <c r="H1302" s="36"/>
      <c r="I1302" s="36"/>
      <c r="J1302" s="36"/>
      <c r="M1302" s="191"/>
    </row>
    <row r="1303" spans="4:13" s="14" customFormat="1" ht="15.75">
      <c r="D1303" s="36"/>
      <c r="E1303" s="36"/>
      <c r="F1303" s="36"/>
      <c r="G1303" s="36"/>
      <c r="H1303" s="36"/>
      <c r="I1303" s="36"/>
      <c r="J1303" s="36"/>
      <c r="M1303" s="191"/>
    </row>
    <row r="1304" spans="4:13" s="14" customFormat="1" ht="15.75">
      <c r="D1304" s="36"/>
      <c r="E1304" s="36"/>
      <c r="F1304" s="36"/>
      <c r="G1304" s="36"/>
      <c r="H1304" s="36"/>
      <c r="I1304" s="36"/>
      <c r="J1304" s="36"/>
      <c r="M1304" s="191"/>
    </row>
    <row r="1305" spans="4:13" s="14" customFormat="1" ht="15.75">
      <c r="D1305" s="36"/>
      <c r="E1305" s="36"/>
      <c r="F1305" s="36"/>
      <c r="G1305" s="36"/>
      <c r="H1305" s="36"/>
      <c r="I1305" s="36"/>
      <c r="J1305" s="36"/>
      <c r="M1305" s="191"/>
    </row>
    <row r="1306" spans="4:13" s="14" customFormat="1" ht="15.75">
      <c r="D1306" s="36"/>
      <c r="E1306" s="36"/>
      <c r="F1306" s="36"/>
      <c r="G1306" s="36"/>
      <c r="H1306" s="36"/>
      <c r="I1306" s="36"/>
      <c r="J1306" s="36"/>
      <c r="M1306" s="191"/>
    </row>
    <row r="1307" spans="4:13" s="14" customFormat="1" ht="15.75">
      <c r="D1307" s="36"/>
      <c r="E1307" s="36"/>
      <c r="F1307" s="36"/>
      <c r="G1307" s="36"/>
      <c r="H1307" s="36"/>
      <c r="I1307" s="36"/>
      <c r="J1307" s="36"/>
      <c r="M1307" s="191"/>
    </row>
    <row r="1308" spans="4:13" s="14" customFormat="1" ht="15.75">
      <c r="D1308" s="36"/>
      <c r="E1308" s="36"/>
      <c r="F1308" s="36"/>
      <c r="G1308" s="36"/>
      <c r="H1308" s="36"/>
      <c r="I1308" s="36"/>
      <c r="J1308" s="36"/>
      <c r="M1308" s="191"/>
    </row>
    <row r="1309" spans="4:13" s="14" customFormat="1" ht="15.75">
      <c r="D1309" s="36"/>
      <c r="E1309" s="36"/>
      <c r="F1309" s="36"/>
      <c r="G1309" s="36"/>
      <c r="H1309" s="36"/>
      <c r="I1309" s="36"/>
      <c r="J1309" s="36"/>
      <c r="M1309" s="191"/>
    </row>
    <row r="1310" spans="4:13" s="14" customFormat="1" ht="15.75">
      <c r="D1310" s="36"/>
      <c r="E1310" s="36"/>
      <c r="F1310" s="36"/>
      <c r="G1310" s="36"/>
      <c r="H1310" s="36"/>
      <c r="I1310" s="36"/>
      <c r="J1310" s="36"/>
      <c r="M1310" s="191"/>
    </row>
    <row r="1311" spans="4:13" s="14" customFormat="1" ht="15.75">
      <c r="D1311" s="36"/>
      <c r="E1311" s="36"/>
      <c r="F1311" s="36"/>
      <c r="G1311" s="36"/>
      <c r="H1311" s="36"/>
      <c r="I1311" s="36"/>
      <c r="J1311" s="36"/>
      <c r="M1311" s="191"/>
    </row>
    <row r="1312" spans="4:13" s="14" customFormat="1" ht="15.75">
      <c r="D1312" s="36"/>
      <c r="E1312" s="36"/>
      <c r="F1312" s="36"/>
      <c r="G1312" s="36"/>
      <c r="H1312" s="36"/>
      <c r="I1312" s="36"/>
      <c r="J1312" s="36"/>
      <c r="M1312" s="191"/>
    </row>
    <row r="1313" spans="4:13" s="14" customFormat="1" ht="15.75">
      <c r="D1313" s="36"/>
      <c r="E1313" s="36"/>
      <c r="F1313" s="36"/>
      <c r="G1313" s="36"/>
      <c r="H1313" s="36"/>
      <c r="I1313" s="36"/>
      <c r="J1313" s="36"/>
      <c r="M1313" s="191"/>
    </row>
    <row r="1314" spans="4:13" s="14" customFormat="1" ht="15.75">
      <c r="D1314" s="36"/>
      <c r="E1314" s="36"/>
      <c r="F1314" s="36"/>
      <c r="G1314" s="36"/>
      <c r="H1314" s="36"/>
      <c r="I1314" s="36"/>
      <c r="J1314" s="36"/>
      <c r="M1314" s="191"/>
    </row>
    <row r="1315" spans="4:13" s="14" customFormat="1" ht="15.75">
      <c r="D1315" s="36"/>
      <c r="E1315" s="36"/>
      <c r="F1315" s="36"/>
      <c r="G1315" s="36"/>
      <c r="H1315" s="36"/>
      <c r="I1315" s="36"/>
      <c r="J1315" s="36"/>
      <c r="M1315" s="191"/>
    </row>
    <row r="1316" spans="4:13" s="14" customFormat="1" ht="15.75">
      <c r="D1316" s="36"/>
      <c r="E1316" s="36"/>
      <c r="F1316" s="36"/>
      <c r="G1316" s="36"/>
      <c r="H1316" s="36"/>
      <c r="I1316" s="36"/>
      <c r="J1316" s="36"/>
      <c r="M1316" s="191"/>
    </row>
    <row r="1317" spans="4:13" s="14" customFormat="1" ht="15.75">
      <c r="D1317" s="36"/>
      <c r="E1317" s="36"/>
      <c r="F1317" s="36"/>
      <c r="G1317" s="36"/>
      <c r="H1317" s="36"/>
      <c r="I1317" s="36"/>
      <c r="J1317" s="36"/>
      <c r="M1317" s="191"/>
    </row>
    <row r="1318" spans="4:13" s="14" customFormat="1" ht="15.75">
      <c r="D1318" s="36"/>
      <c r="E1318" s="36"/>
      <c r="F1318" s="36"/>
      <c r="G1318" s="36"/>
      <c r="H1318" s="36"/>
      <c r="I1318" s="36"/>
      <c r="J1318" s="36"/>
      <c r="M1318" s="191"/>
    </row>
    <row r="1319" spans="4:13" s="14" customFormat="1" ht="15.75">
      <c r="D1319" s="36"/>
      <c r="E1319" s="36"/>
      <c r="F1319" s="36"/>
      <c r="G1319" s="36"/>
      <c r="H1319" s="36"/>
      <c r="I1319" s="36"/>
      <c r="J1319" s="36"/>
      <c r="M1319" s="191"/>
    </row>
    <row r="1320" spans="4:13" s="14" customFormat="1" ht="15.75">
      <c r="D1320" s="36"/>
      <c r="E1320" s="36"/>
      <c r="F1320" s="36"/>
      <c r="G1320" s="36"/>
      <c r="H1320" s="36"/>
      <c r="I1320" s="36"/>
      <c r="J1320" s="36"/>
      <c r="M1320" s="191"/>
    </row>
    <row r="1321" spans="4:13" s="14" customFormat="1" ht="15.75">
      <c r="D1321" s="36"/>
      <c r="E1321" s="36"/>
      <c r="F1321" s="36"/>
      <c r="G1321" s="36"/>
      <c r="H1321" s="36"/>
      <c r="I1321" s="36"/>
      <c r="J1321" s="36"/>
      <c r="M1321" s="191"/>
    </row>
    <row r="1322" spans="4:13" s="14" customFormat="1" ht="15.75">
      <c r="D1322" s="36"/>
      <c r="E1322" s="36"/>
      <c r="F1322" s="36"/>
      <c r="G1322" s="36"/>
      <c r="H1322" s="36"/>
      <c r="I1322" s="36"/>
      <c r="J1322" s="36"/>
      <c r="M1322" s="191"/>
    </row>
    <row r="1323" spans="4:13" s="14" customFormat="1" ht="15.75">
      <c r="D1323" s="36"/>
      <c r="E1323" s="36"/>
      <c r="F1323" s="36"/>
      <c r="G1323" s="36"/>
      <c r="H1323" s="36"/>
      <c r="I1323" s="36"/>
      <c r="J1323" s="36"/>
      <c r="M1323" s="191"/>
    </row>
    <row r="1324" spans="4:13" s="14" customFormat="1" ht="15.75">
      <c r="D1324" s="36"/>
      <c r="E1324" s="36"/>
      <c r="F1324" s="36"/>
      <c r="G1324" s="36"/>
      <c r="H1324" s="36"/>
      <c r="I1324" s="36"/>
      <c r="J1324" s="36"/>
      <c r="M1324" s="191"/>
    </row>
    <row r="1325" spans="4:13" s="14" customFormat="1" ht="15.75">
      <c r="D1325" s="36"/>
      <c r="E1325" s="36"/>
      <c r="F1325" s="36"/>
      <c r="G1325" s="36"/>
      <c r="H1325" s="36"/>
      <c r="I1325" s="36"/>
      <c r="J1325" s="36"/>
      <c r="M1325" s="191"/>
    </row>
    <row r="1326" spans="4:13" s="14" customFormat="1" ht="15.75">
      <c r="D1326" s="36"/>
      <c r="E1326" s="36"/>
      <c r="F1326" s="36"/>
      <c r="G1326" s="36"/>
      <c r="H1326" s="36"/>
      <c r="I1326" s="36"/>
      <c r="J1326" s="36"/>
      <c r="M1326" s="191"/>
    </row>
    <row r="1327" spans="4:13" s="14" customFormat="1" ht="15.75">
      <c r="D1327" s="36"/>
      <c r="E1327" s="36"/>
      <c r="F1327" s="36"/>
      <c r="G1327" s="36"/>
      <c r="H1327" s="36"/>
      <c r="I1327" s="36"/>
      <c r="J1327" s="36"/>
      <c r="M1327" s="191"/>
    </row>
    <row r="1328" spans="4:13" s="14" customFormat="1" ht="15.75">
      <c r="D1328" s="36"/>
      <c r="E1328" s="36"/>
      <c r="F1328" s="36"/>
      <c r="G1328" s="36"/>
      <c r="H1328" s="36"/>
      <c r="I1328" s="36"/>
      <c r="J1328" s="36"/>
      <c r="M1328" s="191"/>
    </row>
    <row r="1329" spans="4:13" s="14" customFormat="1" ht="15.75">
      <c r="D1329" s="36"/>
      <c r="E1329" s="36"/>
      <c r="F1329" s="36"/>
      <c r="G1329" s="36"/>
      <c r="H1329" s="36"/>
      <c r="I1329" s="36"/>
      <c r="J1329" s="36"/>
      <c r="M1329" s="191"/>
    </row>
    <row r="1330" spans="4:13" s="14" customFormat="1" ht="15.75">
      <c r="D1330" s="36"/>
      <c r="E1330" s="36"/>
      <c r="F1330" s="36"/>
      <c r="G1330" s="36"/>
      <c r="H1330" s="36"/>
      <c r="I1330" s="36"/>
      <c r="J1330" s="36"/>
      <c r="M1330" s="191"/>
    </row>
    <row r="1331" spans="4:13" s="14" customFormat="1" ht="15.75">
      <c r="D1331" s="36"/>
      <c r="E1331" s="36"/>
      <c r="F1331" s="36"/>
      <c r="G1331" s="36"/>
      <c r="H1331" s="36"/>
      <c r="I1331" s="36"/>
      <c r="J1331" s="36"/>
      <c r="M1331" s="191"/>
    </row>
    <row r="1332" spans="4:13" s="14" customFormat="1" ht="15.75">
      <c r="D1332" s="36"/>
      <c r="E1332" s="36"/>
      <c r="F1332" s="36"/>
      <c r="G1332" s="36"/>
      <c r="H1332" s="36"/>
      <c r="I1332" s="36"/>
      <c r="J1332" s="36"/>
      <c r="M1332" s="191"/>
    </row>
    <row r="1333" spans="4:13" s="14" customFormat="1" ht="15.75">
      <c r="D1333" s="36"/>
      <c r="E1333" s="36"/>
      <c r="F1333" s="36"/>
      <c r="G1333" s="36"/>
      <c r="H1333" s="36"/>
      <c r="I1333" s="36"/>
      <c r="J1333" s="36"/>
      <c r="M1333" s="191"/>
    </row>
    <row r="1334" spans="4:13" s="14" customFormat="1" ht="15.75">
      <c r="D1334" s="36"/>
      <c r="E1334" s="36"/>
      <c r="F1334" s="36"/>
      <c r="G1334" s="36"/>
      <c r="H1334" s="36"/>
      <c r="I1334" s="36"/>
      <c r="J1334" s="36"/>
      <c r="M1334" s="191"/>
    </row>
    <row r="1335" spans="4:13" s="14" customFormat="1" ht="15.75">
      <c r="D1335" s="36"/>
      <c r="E1335" s="36"/>
      <c r="F1335" s="36"/>
      <c r="G1335" s="36"/>
      <c r="H1335" s="36"/>
      <c r="I1335" s="36"/>
      <c r="J1335" s="36"/>
      <c r="M1335" s="191"/>
    </row>
    <row r="1336" spans="4:13" s="14" customFormat="1" ht="15.75">
      <c r="D1336" s="36"/>
      <c r="E1336" s="36"/>
      <c r="F1336" s="36"/>
      <c r="G1336" s="36"/>
      <c r="H1336" s="36"/>
      <c r="I1336" s="36"/>
      <c r="J1336" s="36"/>
      <c r="M1336" s="191"/>
    </row>
    <row r="1337" spans="4:13" s="14" customFormat="1" ht="15.75">
      <c r="D1337" s="36"/>
      <c r="E1337" s="36"/>
      <c r="F1337" s="36"/>
      <c r="G1337" s="36"/>
      <c r="H1337" s="36"/>
      <c r="I1337" s="36"/>
      <c r="J1337" s="36"/>
      <c r="M1337" s="191"/>
    </row>
    <row r="1338" spans="4:13" s="14" customFormat="1" ht="15.75">
      <c r="D1338" s="36"/>
      <c r="E1338" s="36"/>
      <c r="F1338" s="36"/>
      <c r="G1338" s="36"/>
      <c r="H1338" s="36"/>
      <c r="I1338" s="36"/>
      <c r="J1338" s="36"/>
      <c r="M1338" s="191"/>
    </row>
    <row r="1339" spans="4:13" s="14" customFormat="1" ht="15.75">
      <c r="D1339" s="36"/>
      <c r="E1339" s="36"/>
      <c r="F1339" s="36"/>
      <c r="G1339" s="36"/>
      <c r="H1339" s="36"/>
      <c r="I1339" s="36"/>
      <c r="J1339" s="36"/>
      <c r="M1339" s="191"/>
    </row>
    <row r="1340" spans="4:13" s="14" customFormat="1" ht="15.75">
      <c r="D1340" s="36"/>
      <c r="E1340" s="36"/>
      <c r="F1340" s="36"/>
      <c r="G1340" s="36"/>
      <c r="H1340" s="36"/>
      <c r="I1340" s="36"/>
      <c r="J1340" s="36"/>
      <c r="M1340" s="191"/>
    </row>
    <row r="1341" spans="4:13" s="14" customFormat="1" ht="15.75">
      <c r="D1341" s="36"/>
      <c r="E1341" s="36"/>
      <c r="F1341" s="36"/>
      <c r="G1341" s="36"/>
      <c r="H1341" s="36"/>
      <c r="I1341" s="36"/>
      <c r="J1341" s="36"/>
      <c r="M1341" s="191"/>
    </row>
    <row r="1342" spans="4:13" s="14" customFormat="1" ht="15.75">
      <c r="D1342" s="36"/>
      <c r="E1342" s="36"/>
      <c r="F1342" s="36"/>
      <c r="G1342" s="36"/>
      <c r="H1342" s="36"/>
      <c r="I1342" s="36"/>
      <c r="J1342" s="36"/>
      <c r="M1342" s="191"/>
    </row>
    <row r="1343" spans="4:13" s="14" customFormat="1" ht="15.75">
      <c r="D1343" s="36"/>
      <c r="E1343" s="36"/>
      <c r="F1343" s="36"/>
      <c r="G1343" s="36"/>
      <c r="H1343" s="36"/>
      <c r="I1343" s="36"/>
      <c r="J1343" s="36"/>
      <c r="M1343" s="191"/>
    </row>
    <row r="1344" spans="4:13" s="14" customFormat="1" ht="15.75">
      <c r="D1344" s="36"/>
      <c r="E1344" s="36"/>
      <c r="F1344" s="36"/>
      <c r="G1344" s="36"/>
      <c r="H1344" s="36"/>
      <c r="I1344" s="36"/>
      <c r="J1344" s="36"/>
      <c r="M1344" s="191"/>
    </row>
    <row r="1345" spans="4:13" s="14" customFormat="1" ht="15.75">
      <c r="D1345" s="36"/>
      <c r="E1345" s="36"/>
      <c r="F1345" s="36"/>
      <c r="G1345" s="36"/>
      <c r="H1345" s="36"/>
      <c r="I1345" s="36"/>
      <c r="J1345" s="36"/>
      <c r="M1345" s="191"/>
    </row>
    <row r="1346" spans="4:13" s="14" customFormat="1" ht="15.75">
      <c r="D1346" s="36"/>
      <c r="E1346" s="36"/>
      <c r="F1346" s="36"/>
      <c r="G1346" s="36"/>
      <c r="H1346" s="36"/>
      <c r="I1346" s="36"/>
      <c r="J1346" s="36"/>
      <c r="M1346" s="191"/>
    </row>
    <row r="1347" spans="4:13" s="14" customFormat="1" ht="15.75">
      <c r="D1347" s="36"/>
      <c r="E1347" s="36"/>
      <c r="F1347" s="36"/>
      <c r="G1347" s="36"/>
      <c r="H1347" s="36"/>
      <c r="I1347" s="36"/>
      <c r="J1347" s="36"/>
      <c r="M1347" s="191"/>
    </row>
    <row r="1348" spans="4:13" s="14" customFormat="1" ht="15.75">
      <c r="D1348" s="36"/>
      <c r="E1348" s="36"/>
      <c r="F1348" s="36"/>
      <c r="G1348" s="36"/>
      <c r="H1348" s="36"/>
      <c r="I1348" s="36"/>
      <c r="J1348" s="36"/>
      <c r="M1348" s="191"/>
    </row>
    <row r="1349" spans="4:13" s="14" customFormat="1" ht="15.75">
      <c r="D1349" s="36"/>
      <c r="E1349" s="36"/>
      <c r="F1349" s="36"/>
      <c r="G1349" s="36"/>
      <c r="H1349" s="36"/>
      <c r="I1349" s="36"/>
      <c r="J1349" s="36"/>
      <c r="M1349" s="191"/>
    </row>
    <row r="1350" spans="4:13" s="14" customFormat="1" ht="15.75">
      <c r="D1350" s="36"/>
      <c r="E1350" s="36"/>
      <c r="F1350" s="36"/>
      <c r="G1350" s="36"/>
      <c r="H1350" s="36"/>
      <c r="I1350" s="36"/>
      <c r="J1350" s="36"/>
      <c r="M1350" s="191"/>
    </row>
    <row r="1351" spans="4:13" s="14" customFormat="1" ht="15.75">
      <c r="D1351" s="36"/>
      <c r="E1351" s="36"/>
      <c r="F1351" s="36"/>
      <c r="G1351" s="36"/>
      <c r="H1351" s="36"/>
      <c r="I1351" s="36"/>
      <c r="J1351" s="36"/>
      <c r="M1351" s="191"/>
    </row>
    <row r="1352" spans="4:13" s="14" customFormat="1" ht="15.75">
      <c r="D1352" s="36"/>
      <c r="E1352" s="36"/>
      <c r="F1352" s="36"/>
      <c r="G1352" s="36"/>
      <c r="H1352" s="36"/>
      <c r="I1352" s="36"/>
      <c r="J1352" s="36"/>
      <c r="M1352" s="191"/>
    </row>
    <row r="1353" spans="4:13" s="14" customFormat="1" ht="15.75">
      <c r="D1353" s="36"/>
      <c r="E1353" s="36"/>
      <c r="F1353" s="36"/>
      <c r="G1353" s="36"/>
      <c r="H1353" s="36"/>
      <c r="I1353" s="36"/>
      <c r="J1353" s="36"/>
      <c r="M1353" s="191"/>
    </row>
    <row r="1354" spans="4:13" s="14" customFormat="1" ht="15.75">
      <c r="D1354" s="36"/>
      <c r="E1354" s="36"/>
      <c r="F1354" s="36"/>
      <c r="G1354" s="36"/>
      <c r="H1354" s="36"/>
      <c r="I1354" s="36"/>
      <c r="J1354" s="36"/>
      <c r="M1354" s="191"/>
    </row>
    <row r="1355" spans="4:13" s="14" customFormat="1" ht="15.75">
      <c r="D1355" s="36"/>
      <c r="E1355" s="36"/>
      <c r="F1355" s="36"/>
      <c r="G1355" s="36"/>
      <c r="H1355" s="36"/>
      <c r="I1355" s="36"/>
      <c r="J1355" s="36"/>
      <c r="M1355" s="191"/>
    </row>
    <row r="1356" spans="4:13" s="14" customFormat="1" ht="15.75">
      <c r="D1356" s="36"/>
      <c r="E1356" s="36"/>
      <c r="F1356" s="36"/>
      <c r="G1356" s="36"/>
      <c r="H1356" s="36"/>
      <c r="I1356" s="36"/>
      <c r="J1356" s="36"/>
      <c r="M1356" s="191"/>
    </row>
    <row r="1357" spans="4:13" s="14" customFormat="1" ht="15.75">
      <c r="D1357" s="36"/>
      <c r="E1357" s="36"/>
      <c r="F1357" s="36"/>
      <c r="G1357" s="36"/>
      <c r="H1357" s="36"/>
      <c r="I1357" s="36"/>
      <c r="J1357" s="36"/>
      <c r="M1357" s="191"/>
    </row>
    <row r="1358" spans="4:13" s="14" customFormat="1" ht="15.75">
      <c r="D1358" s="36"/>
      <c r="E1358" s="36"/>
      <c r="F1358" s="36"/>
      <c r="G1358" s="36"/>
      <c r="H1358" s="36"/>
      <c r="I1358" s="36"/>
      <c r="J1358" s="36"/>
      <c r="M1358" s="191"/>
    </row>
    <row r="1359" spans="4:13" s="14" customFormat="1" ht="15.75">
      <c r="D1359" s="36"/>
      <c r="E1359" s="36"/>
      <c r="F1359" s="36"/>
      <c r="G1359" s="36"/>
      <c r="H1359" s="36"/>
      <c r="I1359" s="36"/>
      <c r="J1359" s="36"/>
      <c r="M1359" s="191"/>
    </row>
    <row r="1360" spans="4:13" s="14" customFormat="1" ht="15.75">
      <c r="D1360" s="36"/>
      <c r="E1360" s="36"/>
      <c r="F1360" s="36"/>
      <c r="G1360" s="36"/>
      <c r="H1360" s="36"/>
      <c r="I1360" s="36"/>
      <c r="J1360" s="36"/>
      <c r="M1360" s="191"/>
    </row>
    <row r="1361" spans="4:13" s="14" customFormat="1" ht="15.75">
      <c r="D1361" s="36"/>
      <c r="E1361" s="36"/>
      <c r="F1361" s="36"/>
      <c r="G1361" s="36"/>
      <c r="H1361" s="36"/>
      <c r="I1361" s="36"/>
      <c r="J1361" s="36"/>
      <c r="M1361" s="191"/>
    </row>
    <row r="1362" spans="4:13" s="14" customFormat="1" ht="15.75">
      <c r="D1362" s="36"/>
      <c r="E1362" s="36"/>
      <c r="F1362" s="36"/>
      <c r="G1362" s="36"/>
      <c r="H1362" s="36"/>
      <c r="I1362" s="36"/>
      <c r="J1362" s="36"/>
      <c r="M1362" s="191"/>
    </row>
    <row r="1363" spans="4:13" s="14" customFormat="1" ht="15.75">
      <c r="D1363" s="36"/>
      <c r="E1363" s="36"/>
      <c r="F1363" s="36"/>
      <c r="G1363" s="36"/>
      <c r="H1363" s="36"/>
      <c r="I1363" s="36"/>
      <c r="J1363" s="36"/>
      <c r="M1363" s="191"/>
    </row>
    <row r="1364" spans="4:13" s="14" customFormat="1" ht="15.75">
      <c r="D1364" s="36"/>
      <c r="E1364" s="36"/>
      <c r="F1364" s="36"/>
      <c r="G1364" s="36"/>
      <c r="H1364" s="36"/>
      <c r="I1364" s="36"/>
      <c r="J1364" s="36"/>
      <c r="M1364" s="191"/>
    </row>
    <row r="1365" spans="4:13" s="14" customFormat="1" ht="15.75">
      <c r="D1365" s="36"/>
      <c r="E1365" s="36"/>
      <c r="F1365" s="36"/>
      <c r="G1365" s="36"/>
      <c r="H1365" s="36"/>
      <c r="I1365" s="36"/>
      <c r="J1365" s="36"/>
      <c r="M1365" s="191"/>
    </row>
    <row r="1366" spans="4:13" s="14" customFormat="1" ht="15.75">
      <c r="D1366" s="36"/>
      <c r="E1366" s="36"/>
      <c r="F1366" s="36"/>
      <c r="G1366" s="36"/>
      <c r="H1366" s="36"/>
      <c r="I1366" s="36"/>
      <c r="J1366" s="36"/>
      <c r="M1366" s="191"/>
    </row>
    <row r="1367" spans="4:13" s="14" customFormat="1" ht="15.75">
      <c r="D1367" s="36"/>
      <c r="E1367" s="36"/>
      <c r="F1367" s="36"/>
      <c r="G1367" s="36"/>
      <c r="H1367" s="36"/>
      <c r="I1367" s="36"/>
      <c r="J1367" s="36"/>
      <c r="M1367" s="191"/>
    </row>
    <row r="1368" spans="4:13" s="14" customFormat="1" ht="15.75">
      <c r="D1368" s="36"/>
      <c r="E1368" s="36"/>
      <c r="F1368" s="36"/>
      <c r="G1368" s="36"/>
      <c r="H1368" s="36"/>
      <c r="I1368" s="36"/>
      <c r="J1368" s="36"/>
      <c r="M1368" s="191"/>
    </row>
    <row r="1369" spans="4:13" s="14" customFormat="1" ht="15.75">
      <c r="D1369" s="36"/>
      <c r="E1369" s="36"/>
      <c r="F1369" s="36"/>
      <c r="G1369" s="36"/>
      <c r="H1369" s="36"/>
      <c r="I1369" s="36"/>
      <c r="J1369" s="36"/>
      <c r="M1369" s="191"/>
    </row>
    <row r="1370" spans="4:13" s="14" customFormat="1" ht="15.75">
      <c r="D1370" s="36"/>
      <c r="E1370" s="36"/>
      <c r="F1370" s="36"/>
      <c r="G1370" s="36"/>
      <c r="H1370" s="36"/>
      <c r="I1370" s="36"/>
      <c r="J1370" s="36"/>
      <c r="M1370" s="191"/>
    </row>
    <row r="1371" spans="4:13" s="14" customFormat="1" ht="15.75">
      <c r="D1371" s="36"/>
      <c r="E1371" s="36"/>
      <c r="F1371" s="36"/>
      <c r="G1371" s="36"/>
      <c r="H1371" s="36"/>
      <c r="I1371" s="36"/>
      <c r="J1371" s="36"/>
      <c r="M1371" s="191"/>
    </row>
    <row r="1372" spans="4:13" s="14" customFormat="1" ht="15.75">
      <c r="D1372" s="36"/>
      <c r="E1372" s="36"/>
      <c r="F1372" s="36"/>
      <c r="G1372" s="36"/>
      <c r="H1372" s="36"/>
      <c r="I1372" s="36"/>
      <c r="J1372" s="36"/>
      <c r="M1372" s="191"/>
    </row>
    <row r="1373" spans="4:13" s="14" customFormat="1" ht="15.75">
      <c r="D1373" s="36"/>
      <c r="E1373" s="36"/>
      <c r="F1373" s="36"/>
      <c r="G1373" s="36"/>
      <c r="H1373" s="36"/>
      <c r="I1373" s="36"/>
      <c r="J1373" s="36"/>
      <c r="M1373" s="191"/>
    </row>
    <row r="1374" spans="4:13" s="14" customFormat="1" ht="15.75">
      <c r="D1374" s="36"/>
      <c r="E1374" s="36"/>
      <c r="F1374" s="36"/>
      <c r="G1374" s="36"/>
      <c r="H1374" s="36"/>
      <c r="I1374" s="36"/>
      <c r="J1374" s="36"/>
      <c r="M1374" s="191"/>
    </row>
    <row r="1375" spans="4:13" s="14" customFormat="1" ht="15.75">
      <c r="D1375" s="36"/>
      <c r="E1375" s="36"/>
      <c r="F1375" s="36"/>
      <c r="G1375" s="36"/>
      <c r="H1375" s="36"/>
      <c r="I1375" s="36"/>
      <c r="J1375" s="36"/>
      <c r="M1375" s="191"/>
    </row>
    <row r="1376" spans="4:13" s="14" customFormat="1" ht="15.75">
      <c r="D1376" s="36"/>
      <c r="E1376" s="36"/>
      <c r="F1376" s="36"/>
      <c r="G1376" s="36"/>
      <c r="H1376" s="36"/>
      <c r="I1376" s="36"/>
      <c r="J1376" s="36"/>
      <c r="M1376" s="191"/>
    </row>
    <row r="1377" spans="4:13" s="14" customFormat="1" ht="15.75">
      <c r="D1377" s="36"/>
      <c r="E1377" s="36"/>
      <c r="F1377" s="36"/>
      <c r="G1377" s="36"/>
      <c r="H1377" s="36"/>
      <c r="I1377" s="36"/>
      <c r="J1377" s="36"/>
      <c r="M1377" s="191"/>
    </row>
    <row r="1378" spans="4:13" s="14" customFormat="1" ht="15.75">
      <c r="D1378" s="36"/>
      <c r="E1378" s="36"/>
      <c r="F1378" s="36"/>
      <c r="G1378" s="36"/>
      <c r="H1378" s="36"/>
      <c r="I1378" s="36"/>
      <c r="J1378" s="36"/>
      <c r="M1378" s="191"/>
    </row>
    <row r="1379" spans="4:13" s="14" customFormat="1" ht="15.75">
      <c r="D1379" s="36"/>
      <c r="E1379" s="36"/>
      <c r="F1379" s="36"/>
      <c r="G1379" s="36"/>
      <c r="H1379" s="36"/>
      <c r="I1379" s="36"/>
      <c r="J1379" s="36"/>
      <c r="M1379" s="191"/>
    </row>
    <row r="1380" spans="4:13" s="14" customFormat="1" ht="15.75">
      <c r="D1380" s="36"/>
      <c r="E1380" s="36"/>
      <c r="F1380" s="36"/>
      <c r="G1380" s="36"/>
      <c r="H1380" s="36"/>
      <c r="I1380" s="36"/>
      <c r="J1380" s="36"/>
      <c r="M1380" s="191"/>
    </row>
    <row r="1381" spans="4:13" s="14" customFormat="1" ht="15.75">
      <c r="D1381" s="36"/>
      <c r="E1381" s="36"/>
      <c r="F1381" s="36"/>
      <c r="G1381" s="36"/>
      <c r="H1381" s="36"/>
      <c r="I1381" s="36"/>
      <c r="J1381" s="36"/>
      <c r="M1381" s="191"/>
    </row>
    <row r="1382" spans="4:13" s="14" customFormat="1" ht="15.75">
      <c r="D1382" s="36"/>
      <c r="E1382" s="36"/>
      <c r="F1382" s="36"/>
      <c r="G1382" s="36"/>
      <c r="H1382" s="36"/>
      <c r="I1382" s="36"/>
      <c r="J1382" s="36"/>
      <c r="M1382" s="191"/>
    </row>
    <row r="1383" spans="4:13" s="14" customFormat="1" ht="15.75">
      <c r="D1383" s="36"/>
      <c r="E1383" s="36"/>
      <c r="F1383" s="36"/>
      <c r="G1383" s="36"/>
      <c r="H1383" s="36"/>
      <c r="I1383" s="36"/>
      <c r="J1383" s="36"/>
      <c r="M1383" s="191"/>
    </row>
    <row r="1384" spans="4:13" s="14" customFormat="1" ht="15.75">
      <c r="D1384" s="36"/>
      <c r="E1384" s="36"/>
      <c r="F1384" s="36"/>
      <c r="G1384" s="36"/>
      <c r="H1384" s="36"/>
      <c r="I1384" s="36"/>
      <c r="J1384" s="36"/>
      <c r="M1384" s="191"/>
    </row>
    <row r="1385" spans="4:13" s="14" customFormat="1" ht="15.75">
      <c r="D1385" s="36"/>
      <c r="E1385" s="36"/>
      <c r="F1385" s="36"/>
      <c r="G1385" s="36"/>
      <c r="H1385" s="36"/>
      <c r="I1385" s="36"/>
      <c r="J1385" s="36"/>
      <c r="M1385" s="191"/>
    </row>
    <row r="1386" spans="4:13" s="14" customFormat="1" ht="15.75">
      <c r="D1386" s="36"/>
      <c r="E1386" s="36"/>
      <c r="F1386" s="36"/>
      <c r="G1386" s="36"/>
      <c r="H1386" s="36"/>
      <c r="I1386" s="36"/>
      <c r="J1386" s="36"/>
      <c r="M1386" s="191"/>
    </row>
    <row r="1387" spans="4:13" s="14" customFormat="1" ht="15.75">
      <c r="D1387" s="36"/>
      <c r="E1387" s="36"/>
      <c r="F1387" s="36"/>
      <c r="G1387" s="36"/>
      <c r="H1387" s="36"/>
      <c r="I1387" s="36"/>
      <c r="J1387" s="36"/>
      <c r="M1387" s="191"/>
    </row>
    <row r="1388" spans="4:13" s="14" customFormat="1" ht="15.75">
      <c r="D1388" s="36"/>
      <c r="E1388" s="36"/>
      <c r="F1388" s="36"/>
      <c r="G1388" s="36"/>
      <c r="H1388" s="36"/>
      <c r="I1388" s="36"/>
      <c r="J1388" s="36"/>
      <c r="M1388" s="191"/>
    </row>
    <row r="1389" spans="4:13" s="14" customFormat="1" ht="15.75">
      <c r="D1389" s="36"/>
      <c r="E1389" s="36"/>
      <c r="F1389" s="36"/>
      <c r="G1389" s="36"/>
      <c r="H1389" s="36"/>
      <c r="I1389" s="36"/>
      <c r="J1389" s="36"/>
      <c r="M1389" s="191"/>
    </row>
    <row r="1390" spans="4:13" s="14" customFormat="1" ht="15.75">
      <c r="D1390" s="36"/>
      <c r="E1390" s="36"/>
      <c r="F1390" s="36"/>
      <c r="G1390" s="36"/>
      <c r="H1390" s="36"/>
      <c r="I1390" s="36"/>
      <c r="J1390" s="36"/>
      <c r="M1390" s="191"/>
    </row>
    <row r="1391" spans="4:13" s="14" customFormat="1" ht="15.75">
      <c r="D1391" s="36"/>
      <c r="E1391" s="36"/>
      <c r="F1391" s="36"/>
      <c r="G1391" s="36"/>
      <c r="H1391" s="36"/>
      <c r="I1391" s="36"/>
      <c r="J1391" s="36"/>
      <c r="M1391" s="191"/>
    </row>
    <row r="1392" spans="4:13" s="14" customFormat="1" ht="15.75">
      <c r="D1392" s="36"/>
      <c r="E1392" s="36"/>
      <c r="F1392" s="36"/>
      <c r="G1392" s="36"/>
      <c r="H1392" s="36"/>
      <c r="I1392" s="36"/>
      <c r="J1392" s="36"/>
      <c r="M1392" s="191"/>
    </row>
    <row r="1393" spans="4:13" s="14" customFormat="1" ht="15.75">
      <c r="D1393" s="36"/>
      <c r="E1393" s="36"/>
      <c r="F1393" s="36"/>
      <c r="G1393" s="36"/>
      <c r="H1393" s="36"/>
      <c r="I1393" s="36"/>
      <c r="J1393" s="36"/>
      <c r="M1393" s="191"/>
    </row>
    <row r="1394" spans="4:13" s="14" customFormat="1" ht="15.75">
      <c r="D1394" s="36"/>
      <c r="E1394" s="36"/>
      <c r="F1394" s="36"/>
      <c r="G1394" s="36"/>
      <c r="H1394" s="36"/>
      <c r="I1394" s="36"/>
      <c r="J1394" s="36"/>
      <c r="M1394" s="191"/>
    </row>
    <row r="1395" spans="4:13" s="14" customFormat="1" ht="15.75">
      <c r="D1395" s="36"/>
      <c r="E1395" s="36"/>
      <c r="F1395" s="36"/>
      <c r="G1395" s="36"/>
      <c r="H1395" s="36"/>
      <c r="I1395" s="36"/>
      <c r="J1395" s="36"/>
      <c r="M1395" s="191"/>
    </row>
    <row r="1396" spans="4:13" s="14" customFormat="1" ht="15.75">
      <c r="D1396" s="36"/>
      <c r="E1396" s="36"/>
      <c r="F1396" s="36"/>
      <c r="G1396" s="36"/>
      <c r="H1396" s="36"/>
      <c r="I1396" s="36"/>
      <c r="J1396" s="36"/>
      <c r="M1396" s="191"/>
    </row>
    <row r="1397" spans="4:13" s="14" customFormat="1" ht="15.75">
      <c r="D1397" s="36"/>
      <c r="E1397" s="36"/>
      <c r="F1397" s="36"/>
      <c r="G1397" s="36"/>
      <c r="H1397" s="36"/>
      <c r="I1397" s="36"/>
      <c r="J1397" s="36"/>
      <c r="M1397" s="191"/>
    </row>
    <row r="1398" spans="4:13" s="14" customFormat="1" ht="15.75">
      <c r="D1398" s="36"/>
      <c r="E1398" s="36"/>
      <c r="F1398" s="36"/>
      <c r="G1398" s="36"/>
      <c r="H1398" s="36"/>
      <c r="I1398" s="36"/>
      <c r="J1398" s="36"/>
      <c r="M1398" s="191"/>
    </row>
    <row r="1399" spans="4:13" s="14" customFormat="1" ht="15.75">
      <c r="D1399" s="36"/>
      <c r="E1399" s="36"/>
      <c r="F1399" s="36"/>
      <c r="G1399" s="36"/>
      <c r="H1399" s="36"/>
      <c r="I1399" s="36"/>
      <c r="J1399" s="36"/>
      <c r="M1399" s="191"/>
    </row>
    <row r="1400" spans="4:13" s="14" customFormat="1" ht="15.75">
      <c r="D1400" s="36"/>
      <c r="E1400" s="36"/>
      <c r="F1400" s="36"/>
      <c r="G1400" s="36"/>
      <c r="H1400" s="36"/>
      <c r="I1400" s="36"/>
      <c r="J1400" s="36"/>
      <c r="M1400" s="191"/>
    </row>
    <row r="1401" spans="4:13" s="14" customFormat="1" ht="15.75">
      <c r="D1401" s="36"/>
      <c r="E1401" s="36"/>
      <c r="F1401" s="36"/>
      <c r="G1401" s="36"/>
      <c r="H1401" s="36"/>
      <c r="I1401" s="36"/>
      <c r="J1401" s="36"/>
      <c r="M1401" s="191"/>
    </row>
    <row r="1402" spans="4:13" s="14" customFormat="1" ht="15.75">
      <c r="D1402" s="36"/>
      <c r="E1402" s="36"/>
      <c r="F1402" s="36"/>
      <c r="G1402" s="36"/>
      <c r="H1402" s="36"/>
      <c r="I1402" s="36"/>
      <c r="J1402" s="36"/>
      <c r="M1402" s="191"/>
    </row>
    <row r="1403" spans="4:13" s="14" customFormat="1" ht="15.75">
      <c r="D1403" s="36"/>
      <c r="E1403" s="36"/>
      <c r="F1403" s="36"/>
      <c r="G1403" s="36"/>
      <c r="H1403" s="36"/>
      <c r="I1403" s="36"/>
      <c r="J1403" s="36"/>
      <c r="M1403" s="191"/>
    </row>
    <row r="1404" spans="4:13" s="14" customFormat="1" ht="15.75">
      <c r="D1404" s="36"/>
      <c r="E1404" s="36"/>
      <c r="F1404" s="36"/>
      <c r="G1404" s="36"/>
      <c r="H1404" s="36"/>
      <c r="I1404" s="36"/>
      <c r="J1404" s="36"/>
      <c r="M1404" s="191"/>
    </row>
    <row r="1405" spans="4:13" s="14" customFormat="1" ht="15.75">
      <c r="D1405" s="36"/>
      <c r="E1405" s="36"/>
      <c r="F1405" s="36"/>
      <c r="G1405" s="36"/>
      <c r="H1405" s="36"/>
      <c r="I1405" s="36"/>
      <c r="J1405" s="36"/>
      <c r="M1405" s="191"/>
    </row>
    <row r="1406" spans="4:13" s="14" customFormat="1" ht="15.75">
      <c r="D1406" s="36"/>
      <c r="E1406" s="36"/>
      <c r="F1406" s="36"/>
      <c r="G1406" s="36"/>
      <c r="H1406" s="36"/>
      <c r="I1406" s="36"/>
      <c r="J1406" s="36"/>
      <c r="M1406" s="191"/>
    </row>
    <row r="1407" spans="4:13" s="14" customFormat="1" ht="15.75">
      <c r="D1407" s="36"/>
      <c r="E1407" s="36"/>
      <c r="F1407" s="36"/>
      <c r="G1407" s="36"/>
      <c r="H1407" s="36"/>
      <c r="I1407" s="36"/>
      <c r="J1407" s="36"/>
      <c r="M1407" s="191"/>
    </row>
    <row r="1408" spans="4:13" s="14" customFormat="1" ht="15.75">
      <c r="D1408" s="36"/>
      <c r="E1408" s="36"/>
      <c r="F1408" s="36"/>
      <c r="G1408" s="36"/>
      <c r="H1408" s="36"/>
      <c r="I1408" s="36"/>
      <c r="J1408" s="36"/>
      <c r="M1408" s="191"/>
    </row>
    <row r="1409" spans="4:13" s="14" customFormat="1" ht="15.75">
      <c r="D1409" s="36"/>
      <c r="E1409" s="36"/>
      <c r="F1409" s="36"/>
      <c r="G1409" s="36"/>
      <c r="H1409" s="36"/>
      <c r="I1409" s="36"/>
      <c r="J1409" s="36"/>
      <c r="M1409" s="191"/>
    </row>
    <row r="1410" spans="4:13" s="14" customFormat="1" ht="15.75">
      <c r="D1410" s="36"/>
      <c r="E1410" s="36"/>
      <c r="F1410" s="36"/>
      <c r="G1410" s="36"/>
      <c r="H1410" s="36"/>
      <c r="I1410" s="36"/>
      <c r="J1410" s="36"/>
      <c r="M1410" s="191"/>
    </row>
    <row r="1411" spans="4:13" s="14" customFormat="1" ht="15.75">
      <c r="D1411" s="36"/>
      <c r="E1411" s="36"/>
      <c r="F1411" s="36"/>
      <c r="G1411" s="36"/>
      <c r="H1411" s="36"/>
      <c r="I1411" s="36"/>
      <c r="J1411" s="36"/>
      <c r="M1411" s="191"/>
    </row>
    <row r="1412" spans="4:13" s="14" customFormat="1" ht="15.75">
      <c r="D1412" s="36"/>
      <c r="E1412" s="36"/>
      <c r="F1412" s="36"/>
      <c r="G1412" s="36"/>
      <c r="H1412" s="36"/>
      <c r="I1412" s="36"/>
      <c r="J1412" s="36"/>
      <c r="M1412" s="191"/>
    </row>
    <row r="1413" spans="4:13" s="14" customFormat="1" ht="15.75">
      <c r="D1413" s="36"/>
      <c r="E1413" s="36"/>
      <c r="F1413" s="36"/>
      <c r="G1413" s="36"/>
      <c r="H1413" s="36"/>
      <c r="I1413" s="36"/>
      <c r="J1413" s="36"/>
      <c r="M1413" s="191"/>
    </row>
    <row r="1414" spans="4:13" s="14" customFormat="1" ht="15.75">
      <c r="D1414" s="36"/>
      <c r="E1414" s="36"/>
      <c r="F1414" s="36"/>
      <c r="G1414" s="36"/>
      <c r="H1414" s="36"/>
      <c r="I1414" s="36"/>
      <c r="J1414" s="36"/>
      <c r="M1414" s="191"/>
    </row>
    <row r="1415" spans="4:13" s="14" customFormat="1" ht="15.75">
      <c r="D1415" s="36"/>
      <c r="E1415" s="36"/>
      <c r="F1415" s="36"/>
      <c r="G1415" s="36"/>
      <c r="H1415" s="36"/>
      <c r="I1415" s="36"/>
      <c r="J1415" s="36"/>
      <c r="M1415" s="191"/>
    </row>
    <row r="1416" spans="4:13" s="14" customFormat="1" ht="15.75">
      <c r="D1416" s="36"/>
      <c r="E1416" s="36"/>
      <c r="F1416" s="36"/>
      <c r="G1416" s="36"/>
      <c r="H1416" s="36"/>
      <c r="I1416" s="36"/>
      <c r="J1416" s="36"/>
      <c r="M1416" s="191"/>
    </row>
    <row r="1417" spans="4:13" s="14" customFormat="1" ht="15.75">
      <c r="D1417" s="36"/>
      <c r="E1417" s="36"/>
      <c r="F1417" s="36"/>
      <c r="G1417" s="36"/>
      <c r="H1417" s="36"/>
      <c r="I1417" s="36"/>
      <c r="J1417" s="36"/>
      <c r="M1417" s="191"/>
    </row>
    <row r="1418" spans="4:13" s="14" customFormat="1" ht="15.75">
      <c r="D1418" s="36"/>
      <c r="E1418" s="36"/>
      <c r="F1418" s="36"/>
      <c r="G1418" s="36"/>
      <c r="H1418" s="36"/>
      <c r="I1418" s="36"/>
      <c r="J1418" s="36"/>
      <c r="M1418" s="191"/>
    </row>
    <row r="1419" spans="4:13" s="14" customFormat="1" ht="15.75">
      <c r="D1419" s="36"/>
      <c r="E1419" s="36"/>
      <c r="F1419" s="36"/>
      <c r="G1419" s="36"/>
      <c r="H1419" s="36"/>
      <c r="I1419" s="36"/>
      <c r="J1419" s="36"/>
      <c r="M1419" s="191"/>
    </row>
    <row r="1420" spans="4:13" s="14" customFormat="1" ht="15.75">
      <c r="D1420" s="36"/>
      <c r="E1420" s="36"/>
      <c r="F1420" s="36"/>
      <c r="G1420" s="36"/>
      <c r="H1420" s="36"/>
      <c r="I1420" s="36"/>
      <c r="J1420" s="36"/>
      <c r="M1420" s="191"/>
    </row>
    <row r="1421" spans="4:13" s="14" customFormat="1" ht="15.75">
      <c r="D1421" s="36"/>
      <c r="E1421" s="36"/>
      <c r="F1421" s="36"/>
      <c r="G1421" s="36"/>
      <c r="H1421" s="36"/>
      <c r="I1421" s="36"/>
      <c r="J1421" s="36"/>
      <c r="M1421" s="191"/>
    </row>
    <row r="1422" spans="4:13" s="14" customFormat="1" ht="15.75">
      <c r="D1422" s="36"/>
      <c r="E1422" s="36"/>
      <c r="F1422" s="36"/>
      <c r="G1422" s="36"/>
      <c r="H1422" s="36"/>
      <c r="I1422" s="36"/>
      <c r="J1422" s="36"/>
      <c r="M1422" s="191"/>
    </row>
    <row r="1423" spans="4:13" s="14" customFormat="1" ht="15.75">
      <c r="D1423" s="36"/>
      <c r="E1423" s="36"/>
      <c r="F1423" s="36"/>
      <c r="G1423" s="36"/>
      <c r="H1423" s="36"/>
      <c r="I1423" s="36"/>
      <c r="J1423" s="36"/>
      <c r="M1423" s="191"/>
    </row>
    <row r="1424" spans="4:13" s="14" customFormat="1" ht="15.75">
      <c r="D1424" s="36"/>
      <c r="E1424" s="36"/>
      <c r="F1424" s="36"/>
      <c r="G1424" s="36"/>
      <c r="H1424" s="36"/>
      <c r="I1424" s="36"/>
      <c r="J1424" s="36"/>
      <c r="M1424" s="191"/>
    </row>
    <row r="1425" spans="4:13" s="14" customFormat="1" ht="15.75">
      <c r="D1425" s="36"/>
      <c r="E1425" s="36"/>
      <c r="F1425" s="36"/>
      <c r="G1425" s="36"/>
      <c r="H1425" s="36"/>
      <c r="I1425" s="36"/>
      <c r="J1425" s="36"/>
      <c r="M1425" s="191"/>
    </row>
    <row r="1426" spans="4:13" s="14" customFormat="1" ht="15.75">
      <c r="D1426" s="36"/>
      <c r="E1426" s="36"/>
      <c r="F1426" s="36"/>
      <c r="G1426" s="36"/>
      <c r="H1426" s="36"/>
      <c r="I1426" s="36"/>
      <c r="J1426" s="36"/>
      <c r="M1426" s="191"/>
    </row>
    <row r="1427" spans="4:13" s="14" customFormat="1" ht="15.75">
      <c r="D1427" s="36"/>
      <c r="E1427" s="36"/>
      <c r="F1427" s="36"/>
      <c r="G1427" s="36"/>
      <c r="H1427" s="36"/>
      <c r="I1427" s="36"/>
      <c r="J1427" s="36"/>
      <c r="M1427" s="191"/>
    </row>
    <row r="1428" spans="4:13" s="14" customFormat="1" ht="15.75">
      <c r="D1428" s="36"/>
      <c r="E1428" s="36"/>
      <c r="F1428" s="36"/>
      <c r="G1428" s="36"/>
      <c r="H1428" s="36"/>
      <c r="I1428" s="36"/>
      <c r="J1428" s="36"/>
      <c r="M1428" s="191"/>
    </row>
    <row r="1429" spans="4:13" s="14" customFormat="1" ht="15.75">
      <c r="D1429" s="36"/>
      <c r="E1429" s="36"/>
      <c r="F1429" s="36"/>
      <c r="G1429" s="36"/>
      <c r="H1429" s="36"/>
      <c r="I1429" s="36"/>
      <c r="J1429" s="36"/>
      <c r="M1429" s="191"/>
    </row>
    <row r="1430" spans="4:13" s="14" customFormat="1" ht="15.75">
      <c r="D1430" s="36"/>
      <c r="E1430" s="36"/>
      <c r="F1430" s="36"/>
      <c r="G1430" s="36"/>
      <c r="H1430" s="36"/>
      <c r="I1430" s="36"/>
      <c r="J1430" s="36"/>
      <c r="M1430" s="191"/>
    </row>
    <row r="1431" spans="4:13" s="14" customFormat="1" ht="15.75">
      <c r="D1431" s="36"/>
      <c r="E1431" s="36"/>
      <c r="F1431" s="36"/>
      <c r="G1431" s="36"/>
      <c r="H1431" s="36"/>
      <c r="I1431" s="36"/>
      <c r="J1431" s="36"/>
      <c r="M1431" s="191"/>
    </row>
    <row r="1432" spans="4:13" s="14" customFormat="1" ht="15.75">
      <c r="D1432" s="36"/>
      <c r="E1432" s="36"/>
      <c r="F1432" s="36"/>
      <c r="G1432" s="36"/>
      <c r="H1432" s="36"/>
      <c r="I1432" s="36"/>
      <c r="J1432" s="36"/>
      <c r="M1432" s="191"/>
    </row>
    <row r="1433" spans="4:13" s="14" customFormat="1" ht="15.75">
      <c r="D1433" s="36"/>
      <c r="E1433" s="36"/>
      <c r="F1433" s="36"/>
      <c r="G1433" s="36"/>
      <c r="H1433" s="36"/>
      <c r="I1433" s="36"/>
      <c r="J1433" s="36"/>
      <c r="M1433" s="191"/>
    </row>
    <row r="1434" spans="4:13" s="14" customFormat="1" ht="15.75">
      <c r="D1434" s="36"/>
      <c r="E1434" s="36"/>
      <c r="F1434" s="36"/>
      <c r="G1434" s="36"/>
      <c r="H1434" s="36"/>
      <c r="I1434" s="36"/>
      <c r="J1434" s="36"/>
      <c r="M1434" s="191"/>
    </row>
    <row r="1435" spans="4:13" s="14" customFormat="1" ht="15.75">
      <c r="D1435" s="36"/>
      <c r="E1435" s="36"/>
      <c r="F1435" s="36"/>
      <c r="G1435" s="36"/>
      <c r="H1435" s="36"/>
      <c r="I1435" s="36"/>
      <c r="J1435" s="36"/>
      <c r="M1435" s="191"/>
    </row>
    <row r="1436" spans="4:13" s="14" customFormat="1" ht="15.75">
      <c r="D1436" s="36"/>
      <c r="E1436" s="36"/>
      <c r="F1436" s="36"/>
      <c r="G1436" s="36"/>
      <c r="H1436" s="36"/>
      <c r="I1436" s="36"/>
      <c r="J1436" s="36"/>
      <c r="M1436" s="191"/>
    </row>
    <row r="1437" spans="4:13" s="14" customFormat="1" ht="15.75">
      <c r="D1437" s="36"/>
      <c r="E1437" s="36"/>
      <c r="F1437" s="36"/>
      <c r="G1437" s="36"/>
      <c r="H1437" s="36"/>
      <c r="I1437" s="36"/>
      <c r="J1437" s="36"/>
      <c r="M1437" s="191"/>
    </row>
    <row r="1438" spans="4:13" s="14" customFormat="1" ht="15.75">
      <c r="D1438" s="36"/>
      <c r="E1438" s="36"/>
      <c r="F1438" s="36"/>
      <c r="G1438" s="36"/>
      <c r="H1438" s="36"/>
      <c r="I1438" s="36"/>
      <c r="J1438" s="36"/>
      <c r="M1438" s="191"/>
    </row>
    <row r="1439" spans="4:13" s="14" customFormat="1" ht="15.75">
      <c r="D1439" s="36"/>
      <c r="E1439" s="36"/>
      <c r="F1439" s="36"/>
      <c r="G1439" s="36"/>
      <c r="H1439" s="36"/>
      <c r="I1439" s="36"/>
      <c r="J1439" s="36"/>
      <c r="M1439" s="191"/>
    </row>
    <row r="1440" spans="4:13" s="14" customFormat="1" ht="15.75">
      <c r="D1440" s="36"/>
      <c r="E1440" s="36"/>
      <c r="F1440" s="36"/>
      <c r="G1440" s="36"/>
      <c r="H1440" s="36"/>
      <c r="I1440" s="36"/>
      <c r="J1440" s="36"/>
      <c r="M1440" s="191"/>
    </row>
    <row r="1441" spans="4:13" s="14" customFormat="1" ht="15.75">
      <c r="D1441" s="36"/>
      <c r="E1441" s="36"/>
      <c r="F1441" s="36"/>
      <c r="G1441" s="36"/>
      <c r="H1441" s="36"/>
      <c r="I1441" s="36"/>
      <c r="J1441" s="36"/>
      <c r="M1441" s="191"/>
    </row>
    <row r="1442" spans="4:13" s="14" customFormat="1" ht="15.75">
      <c r="D1442" s="36"/>
      <c r="E1442" s="36"/>
      <c r="F1442" s="36"/>
      <c r="G1442" s="36"/>
      <c r="H1442" s="36"/>
      <c r="I1442" s="36"/>
      <c r="J1442" s="36"/>
      <c r="M1442" s="191"/>
    </row>
    <row r="1443" spans="4:13" s="14" customFormat="1" ht="15.75">
      <c r="D1443" s="36"/>
      <c r="E1443" s="36"/>
      <c r="F1443" s="36"/>
      <c r="G1443" s="36"/>
      <c r="H1443" s="36"/>
      <c r="I1443" s="36"/>
      <c r="J1443" s="36"/>
      <c r="M1443" s="191"/>
    </row>
    <row r="1444" spans="4:13" s="14" customFormat="1" ht="15.75">
      <c r="D1444" s="36"/>
      <c r="E1444" s="36"/>
      <c r="F1444" s="36"/>
      <c r="G1444" s="36"/>
      <c r="H1444" s="36"/>
      <c r="I1444" s="36"/>
      <c r="J1444" s="36"/>
      <c r="M1444" s="191"/>
    </row>
    <row r="1445" spans="4:13" s="14" customFormat="1" ht="15.75">
      <c r="D1445" s="36"/>
      <c r="E1445" s="36"/>
      <c r="F1445" s="36"/>
      <c r="G1445" s="36"/>
      <c r="H1445" s="36"/>
      <c r="I1445" s="36"/>
      <c r="J1445" s="36"/>
      <c r="M1445" s="191"/>
    </row>
    <row r="1446" spans="4:13" s="14" customFormat="1" ht="15.75">
      <c r="D1446" s="36"/>
      <c r="E1446" s="36"/>
      <c r="F1446" s="36"/>
      <c r="G1446" s="36"/>
      <c r="H1446" s="36"/>
      <c r="I1446" s="36"/>
      <c r="J1446" s="36"/>
      <c r="M1446" s="191"/>
    </row>
    <row r="1447" spans="4:13" s="14" customFormat="1" ht="15.75">
      <c r="D1447" s="36"/>
      <c r="E1447" s="36"/>
      <c r="F1447" s="36"/>
      <c r="G1447" s="36"/>
      <c r="H1447" s="36"/>
      <c r="I1447" s="36"/>
      <c r="J1447" s="36"/>
      <c r="M1447" s="191"/>
    </row>
    <row r="1448" spans="4:13" s="14" customFormat="1" ht="15.75">
      <c r="D1448" s="36"/>
      <c r="E1448" s="36"/>
      <c r="F1448" s="36"/>
      <c r="G1448" s="36"/>
      <c r="H1448" s="36"/>
      <c r="I1448" s="36"/>
      <c r="J1448" s="36"/>
      <c r="M1448" s="191"/>
    </row>
    <row r="1449" spans="4:13" s="14" customFormat="1" ht="15.75">
      <c r="D1449" s="36"/>
      <c r="E1449" s="36"/>
      <c r="F1449" s="36"/>
      <c r="G1449" s="36"/>
      <c r="H1449" s="36"/>
      <c r="I1449" s="36"/>
      <c r="J1449" s="36"/>
      <c r="M1449" s="191"/>
    </row>
    <row r="1450" spans="4:13" s="14" customFormat="1" ht="15.75">
      <c r="D1450" s="36"/>
      <c r="E1450" s="36"/>
      <c r="F1450" s="36"/>
      <c r="G1450" s="36"/>
      <c r="H1450" s="36"/>
      <c r="I1450" s="36"/>
      <c r="J1450" s="36"/>
      <c r="M1450" s="191"/>
    </row>
    <row r="1451" spans="4:13" s="14" customFormat="1" ht="15.75">
      <c r="D1451" s="36"/>
      <c r="E1451" s="36"/>
      <c r="F1451" s="36"/>
      <c r="G1451" s="36"/>
      <c r="H1451" s="36"/>
      <c r="I1451" s="36"/>
      <c r="J1451" s="36"/>
      <c r="M1451" s="191"/>
    </row>
    <row r="1452" spans="4:13" s="14" customFormat="1" ht="15.75">
      <c r="D1452" s="36"/>
      <c r="E1452" s="36"/>
      <c r="F1452" s="36"/>
      <c r="G1452" s="36"/>
      <c r="H1452" s="36"/>
      <c r="I1452" s="36"/>
      <c r="J1452" s="36"/>
      <c r="M1452" s="191"/>
    </row>
    <row r="1453" spans="4:13" s="14" customFormat="1" ht="15.75">
      <c r="D1453" s="36"/>
      <c r="E1453" s="36"/>
      <c r="F1453" s="36"/>
      <c r="G1453" s="36"/>
      <c r="H1453" s="36"/>
      <c r="I1453" s="36"/>
      <c r="J1453" s="36"/>
      <c r="M1453" s="191"/>
    </row>
    <row r="1454" spans="4:13" s="14" customFormat="1" ht="15.75">
      <c r="D1454" s="36"/>
      <c r="E1454" s="36"/>
      <c r="F1454" s="36"/>
      <c r="G1454" s="36"/>
      <c r="H1454" s="36"/>
      <c r="I1454" s="36"/>
      <c r="J1454" s="36"/>
      <c r="M1454" s="191"/>
    </row>
    <row r="1455" spans="4:13" s="14" customFormat="1" ht="15.75">
      <c r="D1455" s="36"/>
      <c r="E1455" s="36"/>
      <c r="F1455" s="36"/>
      <c r="G1455" s="36"/>
      <c r="H1455" s="36"/>
      <c r="I1455" s="36"/>
      <c r="J1455" s="36"/>
      <c r="M1455" s="191"/>
    </row>
    <row r="1456" spans="4:13" s="14" customFormat="1" ht="15.75">
      <c r="D1456" s="36"/>
      <c r="E1456" s="36"/>
      <c r="F1456" s="36"/>
      <c r="G1456" s="36"/>
      <c r="H1456" s="36"/>
      <c r="I1456" s="36"/>
      <c r="J1456" s="36"/>
      <c r="M1456" s="191"/>
    </row>
    <row r="1457" spans="4:13" s="14" customFormat="1" ht="15.75">
      <c r="D1457" s="36"/>
      <c r="E1457" s="36"/>
      <c r="F1457" s="36"/>
      <c r="G1457" s="36"/>
      <c r="H1457" s="36"/>
      <c r="I1457" s="36"/>
      <c r="J1457" s="36"/>
      <c r="M1457" s="191"/>
    </row>
    <row r="1458" spans="4:13" s="14" customFormat="1" ht="15.75">
      <c r="D1458" s="36"/>
      <c r="E1458" s="36"/>
      <c r="F1458" s="36"/>
      <c r="G1458" s="36"/>
      <c r="H1458" s="36"/>
      <c r="I1458" s="36"/>
      <c r="J1458" s="36"/>
      <c r="M1458" s="191"/>
    </row>
    <row r="1459" spans="4:13" s="14" customFormat="1" ht="15.75">
      <c r="D1459" s="36"/>
      <c r="E1459" s="36"/>
      <c r="F1459" s="36"/>
      <c r="G1459" s="36"/>
      <c r="H1459" s="36"/>
      <c r="I1459" s="36"/>
      <c r="J1459" s="36"/>
      <c r="M1459" s="191"/>
    </row>
    <row r="1460" spans="4:13" s="14" customFormat="1" ht="15.75">
      <c r="D1460" s="36"/>
      <c r="E1460" s="36"/>
      <c r="F1460" s="36"/>
      <c r="G1460" s="36"/>
      <c r="H1460" s="36"/>
      <c r="I1460" s="36"/>
      <c r="J1460" s="36"/>
      <c r="M1460" s="191"/>
    </row>
    <row r="1461" spans="4:13" s="14" customFormat="1" ht="15.75">
      <c r="D1461" s="36"/>
      <c r="E1461" s="36"/>
      <c r="F1461" s="36"/>
      <c r="G1461" s="36"/>
      <c r="H1461" s="36"/>
      <c r="I1461" s="36"/>
      <c r="J1461" s="36"/>
      <c r="M1461" s="191"/>
    </row>
    <row r="1462" spans="4:13" s="14" customFormat="1" ht="15.75">
      <c r="D1462" s="36"/>
      <c r="E1462" s="36"/>
      <c r="F1462" s="36"/>
      <c r="G1462" s="36"/>
      <c r="H1462" s="36"/>
      <c r="I1462" s="36"/>
      <c r="J1462" s="36"/>
      <c r="M1462" s="191"/>
    </row>
    <row r="1463" spans="4:13" s="14" customFormat="1" ht="15.75">
      <c r="D1463" s="36"/>
      <c r="E1463" s="36"/>
      <c r="F1463" s="36"/>
      <c r="G1463" s="36"/>
      <c r="H1463" s="36"/>
      <c r="I1463" s="36"/>
      <c r="J1463" s="36"/>
      <c r="M1463" s="191"/>
    </row>
    <row r="1464" spans="4:13" s="14" customFormat="1" ht="15.75">
      <c r="D1464" s="36"/>
      <c r="E1464" s="36"/>
      <c r="F1464" s="36"/>
      <c r="G1464" s="36"/>
      <c r="H1464" s="36"/>
      <c r="I1464" s="36"/>
      <c r="J1464" s="36"/>
      <c r="M1464" s="191"/>
    </row>
    <row r="1465" spans="4:13" s="14" customFormat="1" ht="15.75">
      <c r="D1465" s="36"/>
      <c r="E1465" s="36"/>
      <c r="F1465" s="36"/>
      <c r="G1465" s="36"/>
      <c r="H1465" s="36"/>
      <c r="I1465" s="36"/>
      <c r="J1465" s="36"/>
      <c r="M1465" s="191"/>
    </row>
    <row r="1466" spans="4:13" s="14" customFormat="1" ht="15.75">
      <c r="D1466" s="36"/>
      <c r="E1466" s="36"/>
      <c r="F1466" s="36"/>
      <c r="G1466" s="36"/>
      <c r="H1466" s="36"/>
      <c r="I1466" s="36"/>
      <c r="J1466" s="36"/>
      <c r="M1466" s="191"/>
    </row>
    <row r="1467" spans="4:13" s="14" customFormat="1" ht="15.75">
      <c r="D1467" s="36"/>
      <c r="E1467" s="36"/>
      <c r="F1467" s="36"/>
      <c r="G1467" s="36"/>
      <c r="H1467" s="36"/>
      <c r="I1467" s="36"/>
      <c r="J1467" s="36"/>
      <c r="M1467" s="191"/>
    </row>
    <row r="1468" spans="4:13" s="14" customFormat="1" ht="15.75">
      <c r="D1468" s="36"/>
      <c r="E1468" s="36"/>
      <c r="F1468" s="36"/>
      <c r="G1468" s="36"/>
      <c r="H1468" s="36"/>
      <c r="I1468" s="36"/>
      <c r="J1468" s="36"/>
      <c r="M1468" s="191"/>
    </row>
    <row r="1469" spans="4:13" s="14" customFormat="1" ht="15.75">
      <c r="D1469" s="36"/>
      <c r="E1469" s="36"/>
      <c r="F1469" s="36"/>
      <c r="G1469" s="36"/>
      <c r="H1469" s="36"/>
      <c r="I1469" s="36"/>
      <c r="J1469" s="36"/>
      <c r="M1469" s="191"/>
    </row>
    <row r="1470" spans="4:13" s="14" customFormat="1" ht="15.75">
      <c r="D1470" s="36"/>
      <c r="E1470" s="36"/>
      <c r="F1470" s="36"/>
      <c r="G1470" s="36"/>
      <c r="H1470" s="36"/>
      <c r="I1470" s="36"/>
      <c r="J1470" s="36"/>
      <c r="M1470" s="191"/>
    </row>
    <row r="1471" spans="4:13" s="14" customFormat="1" ht="15.75">
      <c r="D1471" s="36"/>
      <c r="E1471" s="36"/>
      <c r="F1471" s="36"/>
      <c r="G1471" s="36"/>
      <c r="H1471" s="36"/>
      <c r="I1471" s="36"/>
      <c r="J1471" s="36"/>
      <c r="M1471" s="191"/>
    </row>
    <row r="1472" spans="4:13" s="14" customFormat="1" ht="15.75">
      <c r="D1472" s="36"/>
      <c r="E1472" s="36"/>
      <c r="F1472" s="36"/>
      <c r="G1472" s="36"/>
      <c r="H1472" s="36"/>
      <c r="I1472" s="36"/>
      <c r="J1472" s="36"/>
      <c r="M1472" s="191"/>
    </row>
    <row r="1473" spans="4:13" s="14" customFormat="1" ht="15.75">
      <c r="D1473" s="36"/>
      <c r="E1473" s="36"/>
      <c r="F1473" s="36"/>
      <c r="G1473" s="36"/>
      <c r="H1473" s="36"/>
      <c r="I1473" s="36"/>
      <c r="J1473" s="36"/>
      <c r="M1473" s="191"/>
    </row>
    <row r="1474" spans="4:13" s="14" customFormat="1" ht="15.75">
      <c r="D1474" s="36"/>
      <c r="E1474" s="36"/>
      <c r="F1474" s="36"/>
      <c r="G1474" s="36"/>
      <c r="H1474" s="36"/>
      <c r="I1474" s="36"/>
      <c r="J1474" s="36"/>
      <c r="M1474" s="191"/>
    </row>
    <row r="1475" spans="4:13" s="14" customFormat="1" ht="15.75">
      <c r="D1475" s="36"/>
      <c r="E1475" s="36"/>
      <c r="F1475" s="36"/>
      <c r="G1475" s="36"/>
      <c r="H1475" s="36"/>
      <c r="I1475" s="36"/>
      <c r="J1475" s="36"/>
      <c r="M1475" s="191"/>
    </row>
    <row r="1476" spans="4:13" s="14" customFormat="1" ht="15.75">
      <c r="D1476" s="36"/>
      <c r="E1476" s="36"/>
      <c r="F1476" s="36"/>
      <c r="G1476" s="36"/>
      <c r="H1476" s="36"/>
      <c r="I1476" s="36"/>
      <c r="J1476" s="36"/>
      <c r="M1476" s="191"/>
    </row>
    <row r="1477" spans="4:13" s="14" customFormat="1" ht="15.75">
      <c r="D1477" s="36"/>
      <c r="E1477" s="36"/>
      <c r="F1477" s="36"/>
      <c r="G1477" s="36"/>
      <c r="H1477" s="36"/>
      <c r="I1477" s="36"/>
      <c r="J1477" s="36"/>
      <c r="M1477" s="191"/>
    </row>
    <row r="1478" spans="4:13" s="14" customFormat="1" ht="15.75">
      <c r="D1478" s="36"/>
      <c r="E1478" s="36"/>
      <c r="F1478" s="36"/>
      <c r="G1478" s="36"/>
      <c r="H1478" s="36"/>
      <c r="I1478" s="36"/>
      <c r="J1478" s="36"/>
      <c r="M1478" s="191"/>
    </row>
    <row r="1479" spans="4:13" s="14" customFormat="1" ht="15.75">
      <c r="D1479" s="36"/>
      <c r="E1479" s="36"/>
      <c r="F1479" s="36"/>
      <c r="G1479" s="36"/>
      <c r="H1479" s="36"/>
      <c r="I1479" s="36"/>
      <c r="J1479" s="36"/>
      <c r="M1479" s="191"/>
    </row>
    <row r="1480" spans="4:13" s="14" customFormat="1" ht="15.75">
      <c r="D1480" s="36"/>
      <c r="E1480" s="36"/>
      <c r="F1480" s="36"/>
      <c r="G1480" s="36"/>
      <c r="H1480" s="36"/>
      <c r="I1480" s="36"/>
      <c r="J1480" s="36"/>
      <c r="M1480" s="191"/>
    </row>
    <row r="1481" spans="4:13" s="14" customFormat="1" ht="15.75">
      <c r="D1481" s="36"/>
      <c r="E1481" s="36"/>
      <c r="F1481" s="36"/>
      <c r="G1481" s="36"/>
      <c r="H1481" s="36"/>
      <c r="I1481" s="36"/>
      <c r="J1481" s="36"/>
      <c r="M1481" s="191"/>
    </row>
    <row r="1482" spans="4:13" s="14" customFormat="1" ht="15.75">
      <c r="D1482" s="36"/>
      <c r="E1482" s="36"/>
      <c r="F1482" s="36"/>
      <c r="G1482" s="36"/>
      <c r="H1482" s="36"/>
      <c r="I1482" s="36"/>
      <c r="J1482" s="36"/>
      <c r="M1482" s="191"/>
    </row>
    <row r="1483" spans="4:13" s="14" customFormat="1" ht="15.75">
      <c r="D1483" s="36"/>
      <c r="E1483" s="36"/>
      <c r="F1483" s="36"/>
      <c r="G1483" s="36"/>
      <c r="H1483" s="36"/>
      <c r="I1483" s="36"/>
      <c r="J1483" s="36"/>
      <c r="M1483" s="191"/>
    </row>
    <row r="1484" spans="4:13" s="14" customFormat="1" ht="15.75">
      <c r="D1484" s="36"/>
      <c r="E1484" s="36"/>
      <c r="F1484" s="36"/>
      <c r="G1484" s="36"/>
      <c r="H1484" s="36"/>
      <c r="I1484" s="36"/>
      <c r="J1484" s="36"/>
      <c r="M1484" s="191"/>
    </row>
    <row r="1485" spans="4:13" s="14" customFormat="1" ht="15.75">
      <c r="D1485" s="36"/>
      <c r="E1485" s="36"/>
      <c r="F1485" s="36"/>
      <c r="G1485" s="36"/>
      <c r="H1485" s="36"/>
      <c r="I1485" s="36"/>
      <c r="J1485" s="36"/>
      <c r="M1485" s="191"/>
    </row>
    <row r="1486" spans="4:13" s="14" customFormat="1" ht="15.75">
      <c r="D1486" s="36"/>
      <c r="E1486" s="36"/>
      <c r="F1486" s="36"/>
      <c r="G1486" s="36"/>
      <c r="H1486" s="36"/>
      <c r="I1486" s="36"/>
      <c r="J1486" s="36"/>
      <c r="M1486" s="191"/>
    </row>
    <row r="1487" spans="4:13" s="14" customFormat="1" ht="15.75">
      <c r="D1487" s="36"/>
      <c r="E1487" s="36"/>
      <c r="F1487" s="36"/>
      <c r="G1487" s="36"/>
      <c r="H1487" s="36"/>
      <c r="I1487" s="36"/>
      <c r="J1487" s="36"/>
      <c r="M1487" s="191"/>
    </row>
    <row r="1488" spans="4:13" s="14" customFormat="1" ht="15.75">
      <c r="D1488" s="36"/>
      <c r="E1488" s="36"/>
      <c r="F1488" s="36"/>
      <c r="G1488" s="36"/>
      <c r="H1488" s="36"/>
      <c r="I1488" s="36"/>
      <c r="J1488" s="36"/>
      <c r="M1488" s="191"/>
    </row>
    <row r="1489" spans="4:13" s="14" customFormat="1" ht="15.75">
      <c r="D1489" s="36"/>
      <c r="E1489" s="36"/>
      <c r="F1489" s="36"/>
      <c r="G1489" s="36"/>
      <c r="H1489" s="36"/>
      <c r="I1489" s="36"/>
      <c r="J1489" s="36"/>
      <c r="M1489" s="191"/>
    </row>
    <row r="1490" spans="4:13" s="14" customFormat="1" ht="15.75">
      <c r="D1490" s="36"/>
      <c r="E1490" s="36"/>
      <c r="F1490" s="36"/>
      <c r="G1490" s="36"/>
      <c r="H1490" s="36"/>
      <c r="I1490" s="36"/>
      <c r="J1490" s="36"/>
      <c r="M1490" s="191"/>
    </row>
    <row r="1491" spans="4:13" s="14" customFormat="1" ht="15.75">
      <c r="D1491" s="36"/>
      <c r="E1491" s="36"/>
      <c r="F1491" s="36"/>
      <c r="G1491" s="36"/>
      <c r="H1491" s="36"/>
      <c r="I1491" s="36"/>
      <c r="J1491" s="36"/>
      <c r="M1491" s="191"/>
    </row>
    <row r="1492" spans="4:13" s="14" customFormat="1" ht="15.75">
      <c r="D1492" s="36"/>
      <c r="E1492" s="36"/>
      <c r="F1492" s="36"/>
      <c r="G1492" s="36"/>
      <c r="H1492" s="36"/>
      <c r="I1492" s="36"/>
      <c r="J1492" s="36"/>
      <c r="M1492" s="191"/>
    </row>
    <row r="1493" spans="4:13" s="14" customFormat="1" ht="15.75">
      <c r="D1493" s="36"/>
      <c r="E1493" s="36"/>
      <c r="F1493" s="36"/>
      <c r="G1493" s="36"/>
      <c r="H1493" s="36"/>
      <c r="I1493" s="36"/>
      <c r="J1493" s="36"/>
      <c r="M1493" s="191"/>
    </row>
    <row r="1494" spans="4:13" s="14" customFormat="1" ht="15.75">
      <c r="D1494" s="36"/>
      <c r="E1494" s="36"/>
      <c r="F1494" s="36"/>
      <c r="G1494" s="36"/>
      <c r="H1494" s="36"/>
      <c r="I1494" s="36"/>
      <c r="J1494" s="36"/>
      <c r="M1494" s="191"/>
    </row>
    <row r="1495" spans="4:13" s="14" customFormat="1" ht="15.75">
      <c r="D1495" s="36"/>
      <c r="E1495" s="36"/>
      <c r="F1495" s="36"/>
      <c r="G1495" s="36"/>
      <c r="H1495" s="36"/>
      <c r="I1495" s="36"/>
      <c r="J1495" s="36"/>
      <c r="M1495" s="191"/>
    </row>
    <row r="1496" spans="4:13" s="14" customFormat="1" ht="15.75">
      <c r="D1496" s="36"/>
      <c r="E1496" s="36"/>
      <c r="F1496" s="36"/>
      <c r="G1496" s="36"/>
      <c r="H1496" s="36"/>
      <c r="I1496" s="36"/>
      <c r="J1496" s="36"/>
      <c r="M1496" s="191"/>
    </row>
    <row r="1497" spans="4:13" s="14" customFormat="1" ht="15.75">
      <c r="D1497" s="36"/>
      <c r="E1497" s="36"/>
      <c r="F1497" s="36"/>
      <c r="G1497" s="36"/>
      <c r="H1497" s="36"/>
      <c r="I1497" s="36"/>
      <c r="J1497" s="36"/>
      <c r="M1497" s="191"/>
    </row>
    <row r="1498" spans="4:13" s="14" customFormat="1" ht="15.75">
      <c r="D1498" s="36"/>
      <c r="E1498" s="36"/>
      <c r="F1498" s="36"/>
      <c r="G1498" s="36"/>
      <c r="H1498" s="36"/>
      <c r="I1498" s="36"/>
      <c r="J1498" s="36"/>
      <c r="M1498" s="191"/>
    </row>
    <row r="1499" spans="4:13" s="14" customFormat="1" ht="15.75">
      <c r="D1499" s="36"/>
      <c r="E1499" s="36"/>
      <c r="F1499" s="36"/>
      <c r="G1499" s="36"/>
      <c r="H1499" s="36"/>
      <c r="I1499" s="36"/>
      <c r="J1499" s="36"/>
      <c r="M1499" s="191"/>
    </row>
    <row r="1500" spans="4:13" s="14" customFormat="1" ht="15.75">
      <c r="D1500" s="36"/>
      <c r="E1500" s="36"/>
      <c r="F1500" s="36"/>
      <c r="G1500" s="36"/>
      <c r="H1500" s="36"/>
      <c r="I1500" s="36"/>
      <c r="J1500" s="36"/>
      <c r="M1500" s="191"/>
    </row>
    <row r="1501" spans="4:13" s="14" customFormat="1" ht="15.75">
      <c r="D1501" s="36"/>
      <c r="E1501" s="36"/>
      <c r="F1501" s="36"/>
      <c r="G1501" s="36"/>
      <c r="H1501" s="36"/>
      <c r="I1501" s="36"/>
      <c r="J1501" s="36"/>
      <c r="M1501" s="191"/>
    </row>
    <row r="1502" spans="4:13" s="14" customFormat="1" ht="15.75">
      <c r="D1502" s="36"/>
      <c r="E1502" s="36"/>
      <c r="F1502" s="36"/>
      <c r="G1502" s="36"/>
      <c r="H1502" s="36"/>
      <c r="I1502" s="36"/>
      <c r="J1502" s="36"/>
      <c r="M1502" s="191"/>
    </row>
    <row r="1503" spans="4:13" s="14" customFormat="1" ht="15.75">
      <c r="D1503" s="36"/>
      <c r="E1503" s="36"/>
      <c r="F1503" s="36"/>
      <c r="G1503" s="36"/>
      <c r="H1503" s="36"/>
      <c r="I1503" s="36"/>
      <c r="J1503" s="36"/>
      <c r="M1503" s="191"/>
    </row>
    <row r="1504" spans="4:13" s="14" customFormat="1" ht="15.75">
      <c r="D1504" s="36"/>
      <c r="E1504" s="36"/>
      <c r="F1504" s="36"/>
      <c r="G1504" s="36"/>
      <c r="H1504" s="36"/>
      <c r="I1504" s="36"/>
      <c r="J1504" s="36"/>
      <c r="M1504" s="191"/>
    </row>
    <row r="1505" spans="4:13" s="14" customFormat="1" ht="15.75">
      <c r="D1505" s="36"/>
      <c r="E1505" s="36"/>
      <c r="F1505" s="36"/>
      <c r="G1505" s="36"/>
      <c r="H1505" s="36"/>
      <c r="I1505" s="36"/>
      <c r="J1505" s="36"/>
      <c r="M1505" s="191"/>
    </row>
    <row r="1506" spans="4:13" s="14" customFormat="1" ht="15.75">
      <c r="D1506" s="36"/>
      <c r="E1506" s="36"/>
      <c r="F1506" s="36"/>
      <c r="G1506" s="36"/>
      <c r="H1506" s="36"/>
      <c r="I1506" s="36"/>
      <c r="J1506" s="36"/>
      <c r="M1506" s="191"/>
    </row>
    <row r="1507" spans="4:13" s="14" customFormat="1" ht="15.75">
      <c r="D1507" s="36"/>
      <c r="E1507" s="36"/>
      <c r="F1507" s="36"/>
      <c r="G1507" s="36"/>
      <c r="H1507" s="36"/>
      <c r="I1507" s="36"/>
      <c r="J1507" s="36"/>
      <c r="M1507" s="191"/>
    </row>
    <row r="1508" spans="4:13" s="14" customFormat="1" ht="15.75">
      <c r="D1508" s="36"/>
      <c r="E1508" s="36"/>
      <c r="F1508" s="36"/>
      <c r="G1508" s="36"/>
      <c r="H1508" s="36"/>
      <c r="I1508" s="36"/>
      <c r="J1508" s="36"/>
      <c r="M1508" s="191"/>
    </row>
    <row r="1509" spans="4:13" s="14" customFormat="1" ht="15.75">
      <c r="D1509" s="36"/>
      <c r="E1509" s="36"/>
      <c r="F1509" s="36"/>
      <c r="G1509" s="36"/>
      <c r="H1509" s="36"/>
      <c r="I1509" s="36"/>
      <c r="J1509" s="36"/>
      <c r="M1509" s="191"/>
    </row>
    <row r="1510" spans="4:13" s="14" customFormat="1" ht="15.75">
      <c r="D1510" s="36"/>
      <c r="E1510" s="36"/>
      <c r="F1510" s="36"/>
      <c r="G1510" s="36"/>
      <c r="H1510" s="36"/>
      <c r="I1510" s="36"/>
      <c r="J1510" s="36"/>
      <c r="M1510" s="191"/>
    </row>
    <row r="1511" spans="4:13" s="14" customFormat="1" ht="15.75">
      <c r="D1511" s="36"/>
      <c r="E1511" s="36"/>
      <c r="F1511" s="36"/>
      <c r="G1511" s="36"/>
      <c r="H1511" s="36"/>
      <c r="I1511" s="36"/>
      <c r="J1511" s="36"/>
      <c r="M1511" s="191"/>
    </row>
    <row r="1512" spans="4:13" s="14" customFormat="1" ht="15.75">
      <c r="D1512" s="36"/>
      <c r="E1512" s="36"/>
      <c r="F1512" s="36"/>
      <c r="G1512" s="36"/>
      <c r="H1512" s="36"/>
      <c r="I1512" s="36"/>
      <c r="J1512" s="36"/>
      <c r="M1512" s="191"/>
    </row>
    <row r="1513" spans="4:13" s="14" customFormat="1" ht="15.75">
      <c r="D1513" s="36"/>
      <c r="E1513" s="36"/>
      <c r="F1513" s="36"/>
      <c r="G1513" s="36"/>
      <c r="H1513" s="36"/>
      <c r="I1513" s="36"/>
      <c r="J1513" s="36"/>
      <c r="M1513" s="191"/>
    </row>
    <row r="1514" spans="4:13" s="14" customFormat="1" ht="15.75">
      <c r="D1514" s="36"/>
      <c r="E1514" s="36"/>
      <c r="F1514" s="36"/>
      <c r="G1514" s="36"/>
      <c r="H1514" s="36"/>
      <c r="I1514" s="36"/>
      <c r="J1514" s="36"/>
      <c r="M1514" s="191"/>
    </row>
    <row r="1515" spans="4:13" s="14" customFormat="1" ht="15.75">
      <c r="D1515" s="36"/>
      <c r="E1515" s="36"/>
      <c r="F1515" s="36"/>
      <c r="G1515" s="36"/>
      <c r="H1515" s="36"/>
      <c r="I1515" s="36"/>
      <c r="J1515" s="36"/>
      <c r="M1515" s="191"/>
    </row>
    <row r="1516" spans="4:13" s="14" customFormat="1" ht="15.75">
      <c r="D1516" s="36"/>
      <c r="E1516" s="36"/>
      <c r="F1516" s="36"/>
      <c r="G1516" s="36"/>
      <c r="H1516" s="36"/>
      <c r="I1516" s="36"/>
      <c r="J1516" s="36"/>
      <c r="M1516" s="191"/>
    </row>
    <row r="1517" spans="4:13" s="14" customFormat="1" ht="15.75">
      <c r="D1517" s="36"/>
      <c r="E1517" s="36"/>
      <c r="F1517" s="36"/>
      <c r="G1517" s="36"/>
      <c r="H1517" s="36"/>
      <c r="I1517" s="36"/>
      <c r="J1517" s="36"/>
      <c r="M1517" s="191"/>
    </row>
    <row r="1518" spans="4:13" s="14" customFormat="1" ht="15.75">
      <c r="D1518" s="36"/>
      <c r="E1518" s="36"/>
      <c r="F1518" s="36"/>
      <c r="G1518" s="36"/>
      <c r="H1518" s="36"/>
      <c r="I1518" s="36"/>
      <c r="J1518" s="36"/>
      <c r="M1518" s="191"/>
    </row>
    <row r="1519" spans="4:13" s="14" customFormat="1" ht="15.75">
      <c r="D1519" s="36"/>
      <c r="E1519" s="36"/>
      <c r="F1519" s="36"/>
      <c r="G1519" s="36"/>
      <c r="H1519" s="36"/>
      <c r="I1519" s="36"/>
      <c r="J1519" s="36"/>
      <c r="M1519" s="191"/>
    </row>
    <row r="1520" spans="4:13" s="14" customFormat="1" ht="15.75">
      <c r="D1520" s="36"/>
      <c r="E1520" s="36"/>
      <c r="F1520" s="36"/>
      <c r="G1520" s="36"/>
      <c r="H1520" s="36"/>
      <c r="I1520" s="36"/>
      <c r="J1520" s="36"/>
      <c r="M1520" s="191"/>
    </row>
    <row r="1521" spans="4:13" s="14" customFormat="1" ht="15.75">
      <c r="D1521" s="36"/>
      <c r="E1521" s="36"/>
      <c r="F1521" s="36"/>
      <c r="G1521" s="36"/>
      <c r="H1521" s="36"/>
      <c r="I1521" s="36"/>
      <c r="J1521" s="36"/>
      <c r="M1521" s="191"/>
    </row>
    <row r="1522" spans="4:13" s="14" customFormat="1" ht="15.75">
      <c r="D1522" s="36"/>
      <c r="E1522" s="36"/>
      <c r="F1522" s="36"/>
      <c r="G1522" s="36"/>
      <c r="H1522" s="36"/>
      <c r="I1522" s="36"/>
      <c r="J1522" s="36"/>
      <c r="M1522" s="191"/>
    </row>
    <row r="1523" spans="4:13" s="14" customFormat="1" ht="15.75">
      <c r="D1523" s="36"/>
      <c r="E1523" s="36"/>
      <c r="F1523" s="36"/>
      <c r="G1523" s="36"/>
      <c r="H1523" s="36"/>
      <c r="I1523" s="36"/>
      <c r="J1523" s="36"/>
      <c r="M1523" s="191"/>
    </row>
    <row r="1524" spans="4:13" s="14" customFormat="1" ht="15.75">
      <c r="D1524" s="36"/>
      <c r="E1524" s="36"/>
      <c r="F1524" s="36"/>
      <c r="G1524" s="36"/>
      <c r="H1524" s="36"/>
      <c r="I1524" s="36"/>
      <c r="J1524" s="36"/>
      <c r="M1524" s="191"/>
    </row>
    <row r="1525" spans="4:13" s="14" customFormat="1" ht="15.75">
      <c r="D1525" s="36"/>
      <c r="E1525" s="36"/>
      <c r="F1525" s="36"/>
      <c r="G1525" s="36"/>
      <c r="H1525" s="36"/>
      <c r="I1525" s="36"/>
      <c r="J1525" s="36"/>
      <c r="M1525" s="191"/>
    </row>
    <row r="1526" spans="4:13" s="14" customFormat="1" ht="15.75">
      <c r="D1526" s="36"/>
      <c r="E1526" s="36"/>
      <c r="F1526" s="36"/>
      <c r="G1526" s="36"/>
      <c r="H1526" s="36"/>
      <c r="I1526" s="36"/>
      <c r="J1526" s="36"/>
      <c r="M1526" s="191"/>
    </row>
    <row r="1527" spans="4:13" s="14" customFormat="1" ht="15.75">
      <c r="D1527" s="36"/>
      <c r="E1527" s="36"/>
      <c r="F1527" s="36"/>
      <c r="G1527" s="36"/>
      <c r="H1527" s="36"/>
      <c r="I1527" s="36"/>
      <c r="J1527" s="36"/>
      <c r="M1527" s="191"/>
    </row>
    <row r="1528" spans="4:13" s="14" customFormat="1" ht="15.75">
      <c r="D1528" s="36"/>
      <c r="E1528" s="36"/>
      <c r="F1528" s="36"/>
      <c r="G1528" s="36"/>
      <c r="H1528" s="36"/>
      <c r="I1528" s="36"/>
      <c r="J1528" s="36"/>
      <c r="M1528" s="191"/>
    </row>
    <row r="1529" spans="4:13" s="14" customFormat="1" ht="15.75">
      <c r="D1529" s="36"/>
      <c r="E1529" s="36"/>
      <c r="F1529" s="36"/>
      <c r="G1529" s="36"/>
      <c r="H1529" s="36"/>
      <c r="I1529" s="36"/>
      <c r="J1529" s="36"/>
      <c r="M1529" s="191"/>
    </row>
    <row r="1530" spans="4:13" s="14" customFormat="1" ht="15.75">
      <c r="D1530" s="36"/>
      <c r="E1530" s="36"/>
      <c r="F1530" s="36"/>
      <c r="G1530" s="36"/>
      <c r="H1530" s="36"/>
      <c r="I1530" s="36"/>
      <c r="J1530" s="36"/>
      <c r="M1530" s="191"/>
    </row>
    <row r="1531" spans="4:13" s="14" customFormat="1" ht="15.75">
      <c r="D1531" s="36"/>
      <c r="E1531" s="36"/>
      <c r="F1531" s="36"/>
      <c r="G1531" s="36"/>
      <c r="H1531" s="36"/>
      <c r="I1531" s="36"/>
      <c r="J1531" s="36"/>
      <c r="M1531" s="191"/>
    </row>
    <row r="1532" spans="4:13" s="14" customFormat="1" ht="15.75">
      <c r="D1532" s="36"/>
      <c r="E1532" s="36"/>
      <c r="F1532" s="36"/>
      <c r="G1532" s="36"/>
      <c r="H1532" s="36"/>
      <c r="I1532" s="36"/>
      <c r="J1532" s="36"/>
      <c r="M1532" s="191"/>
    </row>
    <row r="1533" spans="4:13" s="14" customFormat="1" ht="15.75">
      <c r="D1533" s="36"/>
      <c r="E1533" s="36"/>
      <c r="F1533" s="36"/>
      <c r="G1533" s="36"/>
      <c r="H1533" s="36"/>
      <c r="I1533" s="36"/>
      <c r="J1533" s="36"/>
      <c r="M1533" s="191"/>
    </row>
    <row r="1534" spans="4:13" s="14" customFormat="1" ht="15.75">
      <c r="D1534" s="36"/>
      <c r="E1534" s="36"/>
      <c r="F1534" s="36"/>
      <c r="G1534" s="36"/>
      <c r="H1534" s="36"/>
      <c r="I1534" s="36"/>
      <c r="J1534" s="36"/>
      <c r="M1534" s="191"/>
    </row>
    <row r="1535" spans="4:13" s="14" customFormat="1" ht="15.75">
      <c r="D1535" s="36"/>
      <c r="E1535" s="36"/>
      <c r="F1535" s="36"/>
      <c r="G1535" s="36"/>
      <c r="H1535" s="36"/>
      <c r="I1535" s="36"/>
      <c r="J1535" s="36"/>
      <c r="M1535" s="191"/>
    </row>
    <row r="1536" spans="4:13" s="14" customFormat="1" ht="15.75">
      <c r="D1536" s="36"/>
      <c r="E1536" s="36"/>
      <c r="F1536" s="36"/>
      <c r="G1536" s="36"/>
      <c r="H1536" s="36"/>
      <c r="I1536" s="36"/>
      <c r="J1536" s="36"/>
      <c r="M1536" s="191"/>
    </row>
    <row r="1537" spans="4:13" s="14" customFormat="1" ht="15.75">
      <c r="D1537" s="36"/>
      <c r="E1537" s="36"/>
      <c r="F1537" s="36"/>
      <c r="G1537" s="36"/>
      <c r="H1537" s="36"/>
      <c r="I1537" s="36"/>
      <c r="J1537" s="36"/>
      <c r="M1537" s="191"/>
    </row>
    <row r="1538" spans="4:13" s="14" customFormat="1" ht="15.75">
      <c r="D1538" s="36"/>
      <c r="E1538" s="36"/>
      <c r="F1538" s="36"/>
      <c r="G1538" s="36"/>
      <c r="H1538" s="36"/>
      <c r="I1538" s="36"/>
      <c r="J1538" s="36"/>
      <c r="M1538" s="191"/>
    </row>
    <row r="1539" spans="4:13" s="14" customFormat="1" ht="15.75">
      <c r="D1539" s="36"/>
      <c r="E1539" s="36"/>
      <c r="F1539" s="36"/>
      <c r="G1539" s="36"/>
      <c r="H1539" s="36"/>
      <c r="I1539" s="36"/>
      <c r="J1539" s="36"/>
      <c r="M1539" s="191"/>
    </row>
    <row r="1540" spans="4:13" s="14" customFormat="1" ht="15.75">
      <c r="D1540" s="36"/>
      <c r="E1540" s="36"/>
      <c r="F1540" s="36"/>
      <c r="G1540" s="36"/>
      <c r="H1540" s="36"/>
      <c r="I1540" s="36"/>
      <c r="J1540" s="36"/>
      <c r="M1540" s="191"/>
    </row>
    <row r="1541" spans="4:13" s="14" customFormat="1" ht="15.75">
      <c r="D1541" s="36"/>
      <c r="E1541" s="36"/>
      <c r="F1541" s="36"/>
      <c r="G1541" s="36"/>
      <c r="H1541" s="36"/>
      <c r="I1541" s="36"/>
      <c r="J1541" s="36"/>
      <c r="M1541" s="191"/>
    </row>
    <row r="1542" spans="4:13" s="14" customFormat="1" ht="15.75">
      <c r="D1542" s="36"/>
      <c r="E1542" s="36"/>
      <c r="F1542" s="36"/>
      <c r="G1542" s="36"/>
      <c r="H1542" s="36"/>
      <c r="I1542" s="36"/>
      <c r="J1542" s="36"/>
      <c r="M1542" s="191"/>
    </row>
    <row r="1543" spans="4:13" s="14" customFormat="1" ht="15.75">
      <c r="D1543" s="36"/>
      <c r="E1543" s="36"/>
      <c r="F1543" s="36"/>
      <c r="G1543" s="36"/>
      <c r="H1543" s="36"/>
      <c r="I1543" s="36"/>
      <c r="J1543" s="36"/>
      <c r="M1543" s="191"/>
    </row>
    <row r="1544" spans="4:13" s="14" customFormat="1" ht="15.75">
      <c r="D1544" s="36"/>
      <c r="E1544" s="36"/>
      <c r="F1544" s="36"/>
      <c r="G1544" s="36"/>
      <c r="H1544" s="36"/>
      <c r="I1544" s="36"/>
      <c r="J1544" s="36"/>
      <c r="M1544" s="191"/>
    </row>
    <row r="1545" spans="4:13" s="14" customFormat="1" ht="15.75">
      <c r="D1545" s="36"/>
      <c r="E1545" s="36"/>
      <c r="F1545" s="36"/>
      <c r="G1545" s="36"/>
      <c r="H1545" s="36"/>
      <c r="I1545" s="36"/>
      <c r="J1545" s="36"/>
      <c r="M1545" s="191"/>
    </row>
    <row r="1546" spans="4:13" s="14" customFormat="1" ht="15.75">
      <c r="D1546" s="36"/>
      <c r="E1546" s="36"/>
      <c r="F1546" s="36"/>
      <c r="G1546" s="36"/>
      <c r="H1546" s="36"/>
      <c r="I1546" s="36"/>
      <c r="J1546" s="36"/>
      <c r="M1546" s="191"/>
    </row>
    <row r="1547" spans="4:13" s="14" customFormat="1" ht="15.75">
      <c r="D1547" s="36"/>
      <c r="E1547" s="36"/>
      <c r="F1547" s="36"/>
      <c r="G1547" s="36"/>
      <c r="H1547" s="36"/>
      <c r="I1547" s="36"/>
      <c r="J1547" s="36"/>
      <c r="M1547" s="191"/>
    </row>
    <row r="1548" spans="4:13" s="14" customFormat="1" ht="15.75">
      <c r="D1548" s="36"/>
      <c r="E1548" s="36"/>
      <c r="F1548" s="36"/>
      <c r="G1548" s="36"/>
      <c r="H1548" s="36"/>
      <c r="I1548" s="36"/>
      <c r="J1548" s="36"/>
      <c r="M1548" s="191"/>
    </row>
    <row r="1549" spans="4:13" s="14" customFormat="1" ht="15.75">
      <c r="D1549" s="36"/>
      <c r="E1549" s="36"/>
      <c r="F1549" s="36"/>
      <c r="G1549" s="36"/>
      <c r="H1549" s="36"/>
      <c r="I1549" s="36"/>
      <c r="J1549" s="36"/>
      <c r="M1549" s="191"/>
    </row>
    <row r="1550" spans="4:13" s="14" customFormat="1" ht="15.75">
      <c r="D1550" s="36"/>
      <c r="E1550" s="36"/>
      <c r="F1550" s="36"/>
      <c r="G1550" s="36"/>
      <c r="H1550" s="36"/>
      <c r="I1550" s="36"/>
      <c r="J1550" s="36"/>
      <c r="M1550" s="191"/>
    </row>
    <row r="1551" spans="4:13" s="14" customFormat="1" ht="15.75">
      <c r="D1551" s="36"/>
      <c r="E1551" s="36"/>
      <c r="F1551" s="36"/>
      <c r="G1551" s="36"/>
      <c r="H1551" s="36"/>
      <c r="I1551" s="36"/>
      <c r="J1551" s="36"/>
      <c r="M1551" s="191"/>
    </row>
    <row r="1552" spans="4:13" s="14" customFormat="1" ht="15.75">
      <c r="D1552" s="36"/>
      <c r="E1552" s="36"/>
      <c r="F1552" s="36"/>
      <c r="G1552" s="36"/>
      <c r="H1552" s="36"/>
      <c r="I1552" s="36"/>
      <c r="J1552" s="36"/>
      <c r="M1552" s="191"/>
    </row>
    <row r="1553" spans="4:13" s="14" customFormat="1" ht="15.75">
      <c r="D1553" s="36"/>
      <c r="E1553" s="36"/>
      <c r="F1553" s="36"/>
      <c r="G1553" s="36"/>
      <c r="H1553" s="36"/>
      <c r="I1553" s="36"/>
      <c r="J1553" s="36"/>
      <c r="M1553" s="191"/>
    </row>
    <row r="1554" spans="4:13" s="14" customFormat="1" ht="15.75">
      <c r="D1554" s="36"/>
      <c r="E1554" s="36"/>
      <c r="F1554" s="36"/>
      <c r="G1554" s="36"/>
      <c r="H1554" s="36"/>
      <c r="I1554" s="36"/>
      <c r="J1554" s="36"/>
      <c r="M1554" s="191"/>
    </row>
    <row r="1555" spans="4:13" s="14" customFormat="1" ht="15.75">
      <c r="D1555" s="36"/>
      <c r="E1555" s="36"/>
      <c r="F1555" s="36"/>
      <c r="G1555" s="36"/>
      <c r="H1555" s="36"/>
      <c r="I1555" s="36"/>
      <c r="J1555" s="36"/>
      <c r="M1555" s="191"/>
    </row>
    <row r="1556" spans="4:13" s="14" customFormat="1" ht="15.75">
      <c r="D1556" s="36"/>
      <c r="E1556" s="36"/>
      <c r="F1556" s="36"/>
      <c r="G1556" s="36"/>
      <c r="H1556" s="36"/>
      <c r="I1556" s="36"/>
      <c r="J1556" s="36"/>
      <c r="M1556" s="191"/>
    </row>
    <row r="1557" spans="4:13" s="14" customFormat="1" ht="15.75">
      <c r="D1557" s="36"/>
      <c r="E1557" s="36"/>
      <c r="F1557" s="36"/>
      <c r="G1557" s="36"/>
      <c r="H1557" s="36"/>
      <c r="I1557" s="36"/>
      <c r="J1557" s="36"/>
      <c r="M1557" s="191"/>
    </row>
    <row r="1558" spans="4:13" s="14" customFormat="1" ht="15.75">
      <c r="D1558" s="36"/>
      <c r="E1558" s="36"/>
      <c r="F1558" s="36"/>
      <c r="G1558" s="36"/>
      <c r="H1558" s="36"/>
      <c r="I1558" s="36"/>
      <c r="J1558" s="36"/>
      <c r="M1558" s="191"/>
    </row>
    <row r="1559" spans="4:13" s="14" customFormat="1" ht="15.75">
      <c r="D1559" s="36"/>
      <c r="E1559" s="36"/>
      <c r="F1559" s="36"/>
      <c r="G1559" s="36"/>
      <c r="H1559" s="36"/>
      <c r="I1559" s="36"/>
      <c r="J1559" s="36"/>
      <c r="M1559" s="191"/>
    </row>
    <row r="1560" spans="4:13" s="14" customFormat="1" ht="15.75">
      <c r="D1560" s="36"/>
      <c r="E1560" s="36"/>
      <c r="F1560" s="36"/>
      <c r="G1560" s="36"/>
      <c r="H1560" s="36"/>
      <c r="I1560" s="36"/>
      <c r="J1560" s="36"/>
      <c r="M1560" s="191"/>
    </row>
    <row r="1561" spans="4:13" s="14" customFormat="1" ht="15.75">
      <c r="D1561" s="36"/>
      <c r="E1561" s="36"/>
      <c r="F1561" s="36"/>
      <c r="G1561" s="36"/>
      <c r="H1561" s="36"/>
      <c r="I1561" s="36"/>
      <c r="J1561" s="36"/>
      <c r="M1561" s="191"/>
    </row>
    <row r="1562" spans="4:13" s="14" customFormat="1" ht="15.75">
      <c r="D1562" s="36"/>
      <c r="E1562" s="36"/>
      <c r="F1562" s="36"/>
      <c r="G1562" s="36"/>
      <c r="H1562" s="36"/>
      <c r="I1562" s="36"/>
      <c r="J1562" s="36"/>
      <c r="M1562" s="191"/>
    </row>
    <row r="1563" spans="4:13" s="14" customFormat="1" ht="15.75">
      <c r="D1563" s="36"/>
      <c r="E1563" s="36"/>
      <c r="F1563" s="36"/>
      <c r="G1563" s="36"/>
      <c r="H1563" s="36"/>
      <c r="I1563" s="36"/>
      <c r="J1563" s="36"/>
      <c r="M1563" s="191"/>
    </row>
    <row r="1564" spans="4:13" s="14" customFormat="1" ht="15.75">
      <c r="D1564" s="36"/>
      <c r="E1564" s="36"/>
      <c r="F1564" s="36"/>
      <c r="G1564" s="36"/>
      <c r="H1564" s="36"/>
      <c r="I1564" s="36"/>
      <c r="J1564" s="36"/>
      <c r="M1564" s="191"/>
    </row>
    <row r="1565" spans="4:13" s="14" customFormat="1" ht="15.75">
      <c r="D1565" s="36"/>
      <c r="E1565" s="36"/>
      <c r="F1565" s="36"/>
      <c r="G1565" s="36"/>
      <c r="H1565" s="36"/>
      <c r="I1565" s="36"/>
      <c r="J1565" s="36"/>
      <c r="M1565" s="191"/>
    </row>
    <row r="1566" spans="4:13" s="14" customFormat="1" ht="15.75">
      <c r="D1566" s="36"/>
      <c r="E1566" s="36"/>
      <c r="F1566" s="36"/>
      <c r="G1566" s="36"/>
      <c r="H1566" s="36"/>
      <c r="I1566" s="36"/>
      <c r="J1566" s="36"/>
      <c r="M1566" s="191"/>
    </row>
    <row r="1567" spans="4:13" s="14" customFormat="1" ht="15.75">
      <c r="D1567" s="36"/>
      <c r="E1567" s="36"/>
      <c r="F1567" s="36"/>
      <c r="G1567" s="36"/>
      <c r="H1567" s="36"/>
      <c r="I1567" s="36"/>
      <c r="J1567" s="36"/>
      <c r="M1567" s="191"/>
    </row>
    <row r="1568" spans="4:13" s="14" customFormat="1" ht="15.75">
      <c r="D1568" s="36"/>
      <c r="E1568" s="36"/>
      <c r="F1568" s="36"/>
      <c r="G1568" s="36"/>
      <c r="H1568" s="36"/>
      <c r="I1568" s="36"/>
      <c r="J1568" s="36"/>
      <c r="M1568" s="191"/>
    </row>
    <row r="1569" spans="4:13" s="14" customFormat="1" ht="15.75">
      <c r="D1569" s="36"/>
      <c r="E1569" s="36"/>
      <c r="F1569" s="36"/>
      <c r="G1569" s="36"/>
      <c r="H1569" s="36"/>
      <c r="I1569" s="36"/>
      <c r="J1569" s="36"/>
      <c r="M1569" s="191"/>
    </row>
    <row r="1570" spans="4:13" s="14" customFormat="1" ht="15.75">
      <c r="D1570" s="36"/>
      <c r="E1570" s="36"/>
      <c r="F1570" s="36"/>
      <c r="G1570" s="36"/>
      <c r="H1570" s="36"/>
      <c r="I1570" s="36"/>
      <c r="J1570" s="36"/>
      <c r="M1570" s="191"/>
    </row>
    <row r="1571" spans="4:13" s="14" customFormat="1" ht="15.75">
      <c r="D1571" s="36"/>
      <c r="E1571" s="36"/>
      <c r="F1571" s="36"/>
      <c r="G1571" s="36"/>
      <c r="H1571" s="36"/>
      <c r="I1571" s="36"/>
      <c r="J1571" s="36"/>
      <c r="M1571" s="191"/>
    </row>
    <row r="1572" spans="4:13" s="14" customFormat="1" ht="15.75">
      <c r="D1572" s="36"/>
      <c r="E1572" s="36"/>
      <c r="F1572" s="36"/>
      <c r="G1572" s="36"/>
      <c r="H1572" s="36"/>
      <c r="I1572" s="36"/>
      <c r="J1572" s="36"/>
      <c r="M1572" s="191"/>
    </row>
    <row r="1573" spans="4:13" s="14" customFormat="1" ht="15.75">
      <c r="D1573" s="36"/>
      <c r="E1573" s="36"/>
      <c r="F1573" s="36"/>
      <c r="G1573" s="36"/>
      <c r="H1573" s="36"/>
      <c r="I1573" s="36"/>
      <c r="J1573" s="36"/>
      <c r="M1573" s="191"/>
    </row>
    <row r="1574" spans="4:13" s="14" customFormat="1" ht="15.75">
      <c r="D1574" s="36"/>
      <c r="E1574" s="36"/>
      <c r="F1574" s="36"/>
      <c r="G1574" s="36"/>
      <c r="H1574" s="36"/>
      <c r="I1574" s="36"/>
      <c r="J1574" s="36"/>
      <c r="M1574" s="191"/>
    </row>
    <row r="1575" spans="4:13" s="14" customFormat="1" ht="15.75">
      <c r="D1575" s="36"/>
      <c r="E1575" s="36"/>
      <c r="F1575" s="36"/>
      <c r="G1575" s="36"/>
      <c r="H1575" s="36"/>
      <c r="I1575" s="36"/>
      <c r="J1575" s="36"/>
      <c r="M1575" s="191"/>
    </row>
    <row r="1576" spans="4:13" s="14" customFormat="1" ht="15.75">
      <c r="D1576" s="36"/>
      <c r="E1576" s="36"/>
      <c r="F1576" s="36"/>
      <c r="G1576" s="36"/>
      <c r="H1576" s="36"/>
      <c r="I1576" s="36"/>
      <c r="J1576" s="36"/>
      <c r="M1576" s="191"/>
    </row>
    <row r="1577" spans="4:13" s="14" customFormat="1" ht="15.75">
      <c r="D1577" s="36"/>
      <c r="E1577" s="36"/>
      <c r="F1577" s="36"/>
      <c r="G1577" s="36"/>
      <c r="H1577" s="36"/>
      <c r="I1577" s="36"/>
      <c r="J1577" s="36"/>
      <c r="M1577" s="191"/>
    </row>
    <row r="1578" spans="4:13" s="14" customFormat="1" ht="15.75">
      <c r="D1578" s="36"/>
      <c r="E1578" s="36"/>
      <c r="F1578" s="36"/>
      <c r="G1578" s="36"/>
      <c r="H1578" s="36"/>
      <c r="I1578" s="36"/>
      <c r="J1578" s="36"/>
      <c r="M1578" s="191"/>
    </row>
    <row r="1579" spans="4:13" s="14" customFormat="1" ht="15.75">
      <c r="D1579" s="36"/>
      <c r="E1579" s="36"/>
      <c r="F1579" s="36"/>
      <c r="G1579" s="36"/>
      <c r="H1579" s="36"/>
      <c r="I1579" s="36"/>
      <c r="J1579" s="36"/>
      <c r="M1579" s="191"/>
    </row>
    <row r="1580" spans="4:13" s="14" customFormat="1" ht="15.75">
      <c r="D1580" s="36"/>
      <c r="E1580" s="36"/>
      <c r="F1580" s="36"/>
      <c r="G1580" s="36"/>
      <c r="H1580" s="36"/>
      <c r="I1580" s="36"/>
      <c r="J1580" s="36"/>
      <c r="M1580" s="191"/>
    </row>
    <row r="1581" spans="4:13" s="14" customFormat="1" ht="15.75">
      <c r="D1581" s="36"/>
      <c r="E1581" s="36"/>
      <c r="F1581" s="36"/>
      <c r="G1581" s="36"/>
      <c r="H1581" s="36"/>
      <c r="I1581" s="36"/>
      <c r="J1581" s="36"/>
      <c r="M1581" s="191"/>
    </row>
    <row r="1582" spans="4:13" s="14" customFormat="1" ht="15.75">
      <c r="D1582" s="36"/>
      <c r="E1582" s="36"/>
      <c r="F1582" s="36"/>
      <c r="G1582" s="36"/>
      <c r="H1582" s="36"/>
      <c r="I1582" s="36"/>
      <c r="J1582" s="36"/>
      <c r="M1582" s="191"/>
    </row>
    <row r="1583" spans="4:13" s="14" customFormat="1" ht="15.75">
      <c r="D1583" s="36"/>
      <c r="E1583" s="36"/>
      <c r="F1583" s="36"/>
      <c r="G1583" s="36"/>
      <c r="H1583" s="36"/>
      <c r="I1583" s="36"/>
      <c r="J1583" s="36"/>
      <c r="M1583" s="191"/>
    </row>
    <row r="1584" spans="4:13" s="14" customFormat="1" ht="15.75">
      <c r="D1584" s="36"/>
      <c r="E1584" s="36"/>
      <c r="F1584" s="36"/>
      <c r="G1584" s="36"/>
      <c r="H1584" s="36"/>
      <c r="I1584" s="36"/>
      <c r="J1584" s="36"/>
      <c r="M1584" s="191"/>
    </row>
    <row r="1585" spans="4:13" s="14" customFormat="1" ht="15.75">
      <c r="D1585" s="36"/>
      <c r="E1585" s="36"/>
      <c r="F1585" s="36"/>
      <c r="G1585" s="36"/>
      <c r="H1585" s="36"/>
      <c r="I1585" s="36"/>
      <c r="J1585" s="36"/>
      <c r="M1585" s="191"/>
    </row>
    <row r="1586" spans="4:13" s="14" customFormat="1" ht="15.75">
      <c r="D1586" s="36"/>
      <c r="E1586" s="36"/>
      <c r="F1586" s="36"/>
      <c r="G1586" s="36"/>
      <c r="H1586" s="36"/>
      <c r="I1586" s="36"/>
      <c r="J1586" s="36"/>
      <c r="M1586" s="191"/>
    </row>
    <row r="1587" spans="4:13" s="14" customFormat="1" ht="15.75">
      <c r="D1587" s="36"/>
      <c r="E1587" s="36"/>
      <c r="F1587" s="36"/>
      <c r="G1587" s="36"/>
      <c r="H1587" s="36"/>
      <c r="I1587" s="36"/>
      <c r="J1587" s="36"/>
      <c r="M1587" s="191"/>
    </row>
    <row r="1588" spans="4:13" s="14" customFormat="1" ht="15.75">
      <c r="D1588" s="36"/>
      <c r="E1588" s="36"/>
      <c r="F1588" s="36"/>
      <c r="G1588" s="36"/>
      <c r="H1588" s="36"/>
      <c r="I1588" s="36"/>
      <c r="J1588" s="36"/>
      <c r="M1588" s="191"/>
    </row>
    <row r="1589" spans="4:13" s="14" customFormat="1" ht="15.75">
      <c r="D1589" s="36"/>
      <c r="E1589" s="36"/>
      <c r="F1589" s="36"/>
      <c r="G1589" s="36"/>
      <c r="H1589" s="36"/>
      <c r="I1589" s="36"/>
      <c r="J1589" s="36"/>
      <c r="M1589" s="191"/>
    </row>
    <row r="1590" spans="4:13" s="14" customFormat="1" ht="15.75">
      <c r="D1590" s="36"/>
      <c r="E1590" s="36"/>
      <c r="F1590" s="36"/>
      <c r="G1590" s="36"/>
      <c r="H1590" s="36"/>
      <c r="I1590" s="36"/>
      <c r="J1590" s="36"/>
      <c r="M1590" s="191"/>
    </row>
    <row r="1591" spans="4:13" s="14" customFormat="1" ht="15.75">
      <c r="D1591" s="36"/>
      <c r="E1591" s="36"/>
      <c r="F1591" s="36"/>
      <c r="G1591" s="36"/>
      <c r="H1591" s="36"/>
      <c r="I1591" s="36"/>
      <c r="J1591" s="36"/>
      <c r="M1591" s="191"/>
    </row>
    <row r="1592" spans="4:13" s="14" customFormat="1" ht="15.75">
      <c r="D1592" s="36"/>
      <c r="E1592" s="36"/>
      <c r="F1592" s="36"/>
      <c r="G1592" s="36"/>
      <c r="H1592" s="36"/>
      <c r="I1592" s="36"/>
      <c r="J1592" s="36"/>
      <c r="M1592" s="191"/>
    </row>
    <row r="1593" spans="4:13" s="14" customFormat="1" ht="15.75">
      <c r="D1593" s="36"/>
      <c r="E1593" s="36"/>
      <c r="F1593" s="36"/>
      <c r="G1593" s="36"/>
      <c r="H1593" s="36"/>
      <c r="I1593" s="36"/>
      <c r="J1593" s="36"/>
      <c r="M1593" s="191"/>
    </row>
    <row r="1594" spans="4:13" s="14" customFormat="1" ht="15.75">
      <c r="D1594" s="36"/>
      <c r="E1594" s="36"/>
      <c r="F1594" s="36"/>
      <c r="G1594" s="36"/>
      <c r="H1594" s="36"/>
      <c r="I1594" s="36"/>
      <c r="J1594" s="36"/>
      <c r="M1594" s="191"/>
    </row>
    <row r="1595" spans="4:13" s="14" customFormat="1" ht="15.75">
      <c r="D1595" s="36"/>
      <c r="E1595" s="36"/>
      <c r="F1595" s="36"/>
      <c r="G1595" s="36"/>
      <c r="H1595" s="36"/>
      <c r="I1595" s="36"/>
      <c r="J1595" s="36"/>
      <c r="M1595" s="191"/>
    </row>
    <row r="1596" spans="4:13" s="14" customFormat="1" ht="15.75">
      <c r="D1596" s="36"/>
      <c r="E1596" s="36"/>
      <c r="F1596" s="36"/>
      <c r="G1596" s="36"/>
      <c r="H1596" s="36"/>
      <c r="I1596" s="36"/>
      <c r="J1596" s="36"/>
      <c r="M1596" s="191"/>
    </row>
    <row r="1597" spans="4:13" s="14" customFormat="1" ht="15.75">
      <c r="D1597" s="36"/>
      <c r="E1597" s="36"/>
      <c r="F1597" s="36"/>
      <c r="G1597" s="36"/>
      <c r="H1597" s="36"/>
      <c r="I1597" s="36"/>
      <c r="J1597" s="36"/>
      <c r="M1597" s="191"/>
    </row>
    <row r="1598" spans="4:13" s="14" customFormat="1" ht="15.75">
      <c r="D1598" s="36"/>
      <c r="E1598" s="36"/>
      <c r="F1598" s="36"/>
      <c r="G1598" s="36"/>
      <c r="H1598" s="36"/>
      <c r="I1598" s="36"/>
      <c r="J1598" s="36"/>
      <c r="M1598" s="191"/>
    </row>
    <row r="1599" spans="4:13" s="14" customFormat="1" ht="15.75">
      <c r="D1599" s="36"/>
      <c r="E1599" s="36"/>
      <c r="F1599" s="36"/>
      <c r="G1599" s="36"/>
      <c r="H1599" s="36"/>
      <c r="I1599" s="36"/>
      <c r="J1599" s="36"/>
      <c r="M1599" s="191"/>
    </row>
    <row r="1600" spans="4:13" s="14" customFormat="1" ht="15.75">
      <c r="D1600" s="36"/>
      <c r="E1600" s="36"/>
      <c r="F1600" s="36"/>
      <c r="G1600" s="36"/>
      <c r="H1600" s="36"/>
      <c r="I1600" s="36"/>
      <c r="J1600" s="36"/>
      <c r="M1600" s="191"/>
    </row>
    <row r="1601" spans="4:13" s="14" customFormat="1" ht="15.75">
      <c r="D1601" s="36"/>
      <c r="E1601" s="36"/>
      <c r="F1601" s="36"/>
      <c r="G1601" s="36"/>
      <c r="H1601" s="36"/>
      <c r="I1601" s="36"/>
      <c r="J1601" s="36"/>
      <c r="M1601" s="191"/>
    </row>
    <row r="1602" spans="4:13" s="14" customFormat="1" ht="15.75">
      <c r="D1602" s="36"/>
      <c r="E1602" s="36"/>
      <c r="F1602" s="36"/>
      <c r="G1602" s="36"/>
      <c r="H1602" s="36"/>
      <c r="I1602" s="36"/>
      <c r="J1602" s="36"/>
      <c r="M1602" s="191"/>
    </row>
    <row r="1603" spans="4:13" s="14" customFormat="1" ht="15.75">
      <c r="D1603" s="36"/>
      <c r="E1603" s="36"/>
      <c r="F1603" s="36"/>
      <c r="G1603" s="36"/>
      <c r="H1603" s="36"/>
      <c r="I1603" s="36"/>
      <c r="J1603" s="36"/>
      <c r="M1603" s="191"/>
    </row>
    <row r="1604" spans="4:13" s="14" customFormat="1" ht="15.75">
      <c r="D1604" s="36"/>
      <c r="E1604" s="36"/>
      <c r="F1604" s="36"/>
      <c r="G1604" s="36"/>
      <c r="H1604" s="36"/>
      <c r="I1604" s="36"/>
      <c r="J1604" s="36"/>
      <c r="M1604" s="191"/>
    </row>
    <row r="1605" spans="4:13" s="14" customFormat="1" ht="15.75">
      <c r="D1605" s="36"/>
      <c r="E1605" s="36"/>
      <c r="F1605" s="36"/>
      <c r="G1605" s="36"/>
      <c r="H1605" s="36"/>
      <c r="I1605" s="36"/>
      <c r="J1605" s="36"/>
      <c r="M1605" s="191"/>
    </row>
    <row r="1606" spans="4:13" s="14" customFormat="1" ht="15.75">
      <c r="D1606" s="36"/>
      <c r="E1606" s="36"/>
      <c r="F1606" s="36"/>
      <c r="G1606" s="36"/>
      <c r="H1606" s="36"/>
      <c r="I1606" s="36"/>
      <c r="J1606" s="36"/>
      <c r="M1606" s="191"/>
    </row>
    <row r="1607" spans="4:13" s="14" customFormat="1" ht="15.75">
      <c r="D1607" s="36"/>
      <c r="E1607" s="36"/>
      <c r="F1607" s="36"/>
      <c r="G1607" s="36"/>
      <c r="H1607" s="36"/>
      <c r="I1607" s="36"/>
      <c r="J1607" s="36"/>
      <c r="M1607" s="191"/>
    </row>
    <row r="1608" spans="4:13" s="14" customFormat="1" ht="15.75">
      <c r="D1608" s="36"/>
      <c r="E1608" s="36"/>
      <c r="F1608" s="36"/>
      <c r="G1608" s="36"/>
      <c r="H1608" s="36"/>
      <c r="I1608" s="36"/>
      <c r="J1608" s="36"/>
      <c r="M1608" s="191"/>
    </row>
    <row r="1609" spans="4:13" s="14" customFormat="1" ht="15.75">
      <c r="D1609" s="36"/>
      <c r="E1609" s="36"/>
      <c r="F1609" s="36"/>
      <c r="G1609" s="36"/>
      <c r="H1609" s="36"/>
      <c r="I1609" s="36"/>
      <c r="J1609" s="36"/>
      <c r="M1609" s="191"/>
    </row>
    <row r="1610" spans="4:13" s="14" customFormat="1" ht="15.75">
      <c r="D1610" s="36"/>
      <c r="E1610" s="36"/>
      <c r="F1610" s="36"/>
      <c r="G1610" s="36"/>
      <c r="H1610" s="36"/>
      <c r="I1610" s="36"/>
      <c r="J1610" s="36"/>
      <c r="M1610" s="191"/>
    </row>
    <row r="1611" spans="4:13" s="14" customFormat="1" ht="15.75">
      <c r="D1611" s="36"/>
      <c r="E1611" s="36"/>
      <c r="F1611" s="36"/>
      <c r="G1611" s="36"/>
      <c r="H1611" s="36"/>
      <c r="I1611" s="36"/>
      <c r="J1611" s="36"/>
      <c r="M1611" s="191"/>
    </row>
    <row r="1612" spans="4:13" s="14" customFormat="1" ht="15.75">
      <c r="D1612" s="36"/>
      <c r="E1612" s="36"/>
      <c r="F1612" s="36"/>
      <c r="G1612" s="36"/>
      <c r="H1612" s="36"/>
      <c r="I1612" s="36"/>
      <c r="J1612" s="36"/>
      <c r="M1612" s="191"/>
    </row>
    <row r="1613" spans="4:13" s="14" customFormat="1" ht="15.75">
      <c r="D1613" s="36"/>
      <c r="E1613" s="36"/>
      <c r="F1613" s="36"/>
      <c r="G1613" s="36"/>
      <c r="H1613" s="36"/>
      <c r="I1613" s="36"/>
      <c r="J1613" s="36"/>
      <c r="M1613" s="191"/>
    </row>
    <row r="1614" spans="4:13" s="14" customFormat="1" ht="15.75">
      <c r="D1614" s="36"/>
      <c r="E1614" s="36"/>
      <c r="F1614" s="36"/>
      <c r="G1614" s="36"/>
      <c r="H1614" s="36"/>
      <c r="I1614" s="36"/>
      <c r="J1614" s="36"/>
      <c r="M1614" s="191"/>
    </row>
    <row r="1615" spans="4:13" s="14" customFormat="1" ht="15.75">
      <c r="D1615" s="36"/>
      <c r="E1615" s="36"/>
      <c r="F1615" s="36"/>
      <c r="G1615" s="36"/>
      <c r="H1615" s="36"/>
      <c r="I1615" s="36"/>
      <c r="J1615" s="36"/>
      <c r="M1615" s="191"/>
    </row>
    <row r="1616" spans="4:13" s="14" customFormat="1" ht="15.75">
      <c r="D1616" s="36"/>
      <c r="E1616" s="36"/>
      <c r="F1616" s="36"/>
      <c r="G1616" s="36"/>
      <c r="H1616" s="36"/>
      <c r="I1616" s="36"/>
      <c r="J1616" s="36"/>
      <c r="M1616" s="191"/>
    </row>
    <row r="1617" spans="4:13" s="14" customFormat="1" ht="15.75">
      <c r="D1617" s="36"/>
      <c r="E1617" s="36"/>
      <c r="F1617" s="36"/>
      <c r="G1617" s="36"/>
      <c r="H1617" s="36"/>
      <c r="I1617" s="36"/>
      <c r="J1617" s="36"/>
      <c r="M1617" s="191"/>
    </row>
    <row r="1618" spans="4:13" s="14" customFormat="1" ht="15.75">
      <c r="D1618" s="36"/>
      <c r="E1618" s="36"/>
      <c r="F1618" s="36"/>
      <c r="G1618" s="36"/>
      <c r="H1618" s="36"/>
      <c r="I1618" s="36"/>
      <c r="J1618" s="36"/>
      <c r="M1618" s="191"/>
    </row>
    <row r="1619" spans="4:13" s="14" customFormat="1" ht="15.75">
      <c r="D1619" s="36"/>
      <c r="E1619" s="36"/>
      <c r="F1619" s="36"/>
      <c r="G1619" s="36"/>
      <c r="H1619" s="36"/>
      <c r="I1619" s="36"/>
      <c r="J1619" s="36"/>
      <c r="M1619" s="191"/>
    </row>
    <row r="1620" spans="4:13" s="14" customFormat="1" ht="15.75">
      <c r="D1620" s="36"/>
      <c r="E1620" s="36"/>
      <c r="F1620" s="36"/>
      <c r="G1620" s="36"/>
      <c r="H1620" s="36"/>
      <c r="I1620" s="36"/>
      <c r="J1620" s="36"/>
      <c r="M1620" s="191"/>
    </row>
    <row r="1621" spans="4:13" s="14" customFormat="1" ht="15.75">
      <c r="D1621" s="36"/>
      <c r="E1621" s="36"/>
      <c r="F1621" s="36"/>
      <c r="G1621" s="36"/>
      <c r="H1621" s="36"/>
      <c r="I1621" s="36"/>
      <c r="J1621" s="36"/>
      <c r="M1621" s="191"/>
    </row>
    <row r="1622" spans="4:13" s="14" customFormat="1" ht="15.75">
      <c r="D1622" s="36"/>
      <c r="E1622" s="36"/>
      <c r="F1622" s="36"/>
      <c r="G1622" s="36"/>
      <c r="H1622" s="36"/>
      <c r="I1622" s="36"/>
      <c r="J1622" s="36"/>
      <c r="M1622" s="191"/>
    </row>
    <row r="1623" spans="4:13" s="14" customFormat="1" ht="15.75">
      <c r="D1623" s="36"/>
      <c r="E1623" s="36"/>
      <c r="F1623" s="36"/>
      <c r="G1623" s="36"/>
      <c r="H1623" s="36"/>
      <c r="I1623" s="36"/>
      <c r="J1623" s="36"/>
      <c r="M1623" s="191"/>
    </row>
    <row r="1624" spans="4:13" s="14" customFormat="1" ht="15.75">
      <c r="D1624" s="36"/>
      <c r="E1624" s="36"/>
      <c r="F1624" s="36"/>
      <c r="G1624" s="36"/>
      <c r="H1624" s="36"/>
      <c r="I1624" s="36"/>
      <c r="J1624" s="36"/>
      <c r="M1624" s="191"/>
    </row>
    <row r="1625" spans="4:13" s="14" customFormat="1" ht="15.75">
      <c r="D1625" s="36"/>
      <c r="E1625" s="36"/>
      <c r="F1625" s="36"/>
      <c r="G1625" s="36"/>
      <c r="H1625" s="36"/>
      <c r="I1625" s="36"/>
      <c r="J1625" s="36"/>
      <c r="M1625" s="191"/>
    </row>
    <row r="1626" spans="4:13" s="14" customFormat="1" ht="15.75">
      <c r="D1626" s="36"/>
      <c r="E1626" s="36"/>
      <c r="F1626" s="36"/>
      <c r="G1626" s="36"/>
      <c r="H1626" s="36"/>
      <c r="I1626" s="36"/>
      <c r="J1626" s="36"/>
      <c r="M1626" s="191"/>
    </row>
    <row r="1627" spans="4:13" s="14" customFormat="1" ht="15.75">
      <c r="D1627" s="36"/>
      <c r="E1627" s="36"/>
      <c r="F1627" s="36"/>
      <c r="G1627" s="36"/>
      <c r="H1627" s="36"/>
      <c r="I1627" s="36"/>
      <c r="J1627" s="36"/>
      <c r="M1627" s="191"/>
    </row>
    <row r="1628" spans="4:13" s="14" customFormat="1" ht="15.75">
      <c r="D1628" s="36"/>
      <c r="E1628" s="36"/>
      <c r="F1628" s="36"/>
      <c r="G1628" s="36"/>
      <c r="H1628" s="36"/>
      <c r="I1628" s="36"/>
      <c r="J1628" s="36"/>
      <c r="M1628" s="191"/>
    </row>
    <row r="1629" spans="4:13" s="14" customFormat="1" ht="15.75">
      <c r="D1629" s="36"/>
      <c r="E1629" s="36"/>
      <c r="F1629" s="36"/>
      <c r="G1629" s="36"/>
      <c r="H1629" s="36"/>
      <c r="I1629" s="36"/>
      <c r="J1629" s="36"/>
      <c r="M1629" s="191"/>
    </row>
    <row r="1630" spans="4:13" s="14" customFormat="1" ht="15.75">
      <c r="D1630" s="36"/>
      <c r="E1630" s="36"/>
      <c r="F1630" s="36"/>
      <c r="G1630" s="36"/>
      <c r="H1630" s="36"/>
      <c r="I1630" s="36"/>
      <c r="J1630" s="36"/>
      <c r="M1630" s="191"/>
    </row>
    <row r="1631" spans="4:13" s="14" customFormat="1" ht="15.75">
      <c r="D1631" s="36"/>
      <c r="E1631" s="36"/>
      <c r="F1631" s="36"/>
      <c r="G1631" s="36"/>
      <c r="H1631" s="36"/>
      <c r="I1631" s="36"/>
      <c r="J1631" s="36"/>
      <c r="M1631" s="191"/>
    </row>
    <row r="1632" spans="4:13" s="14" customFormat="1" ht="15.75">
      <c r="D1632" s="36"/>
      <c r="E1632" s="36"/>
      <c r="F1632" s="36"/>
      <c r="G1632" s="36"/>
      <c r="H1632" s="36"/>
      <c r="I1632" s="36"/>
      <c r="J1632" s="36"/>
      <c r="M1632" s="191"/>
    </row>
    <row r="1633" spans="4:13" s="14" customFormat="1" ht="15.75">
      <c r="D1633" s="36"/>
      <c r="E1633" s="36"/>
      <c r="F1633" s="36"/>
      <c r="G1633" s="36"/>
      <c r="H1633" s="36"/>
      <c r="I1633" s="36"/>
      <c r="J1633" s="36"/>
      <c r="M1633" s="191"/>
    </row>
    <row r="1634" spans="4:13" s="14" customFormat="1" ht="15.75">
      <c r="D1634" s="36"/>
      <c r="E1634" s="36"/>
      <c r="F1634" s="36"/>
      <c r="G1634" s="36"/>
      <c r="H1634" s="36"/>
      <c r="I1634" s="36"/>
      <c r="J1634" s="36"/>
      <c r="M1634" s="191"/>
    </row>
    <row r="1635" spans="4:13" s="14" customFormat="1" ht="15.75">
      <c r="D1635" s="36"/>
      <c r="E1635" s="36"/>
      <c r="F1635" s="36"/>
      <c r="G1635" s="36"/>
      <c r="H1635" s="36"/>
      <c r="I1635" s="36"/>
      <c r="J1635" s="36"/>
      <c r="M1635" s="191"/>
    </row>
    <row r="1636" spans="4:13" s="14" customFormat="1" ht="15.75">
      <c r="D1636" s="36"/>
      <c r="E1636" s="36"/>
      <c r="F1636" s="36"/>
      <c r="G1636" s="36"/>
      <c r="H1636" s="36"/>
      <c r="I1636" s="36"/>
      <c r="J1636" s="36"/>
      <c r="M1636" s="191"/>
    </row>
    <row r="1637" spans="4:13" s="14" customFormat="1" ht="15.75">
      <c r="D1637" s="36"/>
      <c r="E1637" s="36"/>
      <c r="F1637" s="36"/>
      <c r="G1637" s="36"/>
      <c r="H1637" s="36"/>
      <c r="I1637" s="36"/>
      <c r="J1637" s="36"/>
      <c r="M1637" s="191"/>
    </row>
    <row r="1638" spans="4:13" s="14" customFormat="1" ht="15.75">
      <c r="D1638" s="36"/>
      <c r="E1638" s="36"/>
      <c r="F1638" s="36"/>
      <c r="G1638" s="36"/>
      <c r="H1638" s="36"/>
      <c r="I1638" s="36"/>
      <c r="J1638" s="36"/>
      <c r="M1638" s="191"/>
    </row>
    <row r="1639" spans="4:13" s="14" customFormat="1" ht="15.75">
      <c r="D1639" s="36"/>
      <c r="E1639" s="36"/>
      <c r="F1639" s="36"/>
      <c r="G1639" s="36"/>
      <c r="H1639" s="36"/>
      <c r="I1639" s="36"/>
      <c r="J1639" s="36"/>
      <c r="M1639" s="191"/>
    </row>
    <row r="1640" spans="4:13" s="14" customFormat="1" ht="15.75">
      <c r="D1640" s="36"/>
      <c r="E1640" s="36"/>
      <c r="F1640" s="36"/>
      <c r="G1640" s="36"/>
      <c r="H1640" s="36"/>
      <c r="I1640" s="36"/>
      <c r="J1640" s="36"/>
      <c r="M1640" s="191"/>
    </row>
    <row r="1641" spans="4:13" s="14" customFormat="1" ht="15.75">
      <c r="D1641" s="36"/>
      <c r="E1641" s="36"/>
      <c r="F1641" s="36"/>
      <c r="G1641" s="36"/>
      <c r="H1641" s="36"/>
      <c r="I1641" s="36"/>
      <c r="J1641" s="36"/>
      <c r="M1641" s="191"/>
    </row>
    <row r="1642" spans="4:13" s="14" customFormat="1" ht="15.75">
      <c r="D1642" s="36"/>
      <c r="E1642" s="36"/>
      <c r="F1642" s="36"/>
      <c r="G1642" s="36"/>
      <c r="H1642" s="36"/>
      <c r="I1642" s="36"/>
      <c r="J1642" s="36"/>
      <c r="M1642" s="191"/>
    </row>
    <row r="1643" spans="4:13" s="14" customFormat="1" ht="15.75">
      <c r="D1643" s="36"/>
      <c r="E1643" s="36"/>
      <c r="F1643" s="36"/>
      <c r="G1643" s="36"/>
      <c r="H1643" s="36"/>
      <c r="I1643" s="36"/>
      <c r="J1643" s="36"/>
      <c r="M1643" s="191"/>
    </row>
    <row r="1644" spans="4:13" s="14" customFormat="1" ht="15.75">
      <c r="D1644" s="36"/>
      <c r="E1644" s="36"/>
      <c r="F1644" s="36"/>
      <c r="G1644" s="36"/>
      <c r="H1644" s="36"/>
      <c r="I1644" s="36"/>
      <c r="J1644" s="36"/>
      <c r="M1644" s="191"/>
    </row>
    <row r="1645" spans="4:13" s="14" customFormat="1" ht="15.75">
      <c r="D1645" s="36"/>
      <c r="E1645" s="36"/>
      <c r="F1645" s="36"/>
      <c r="G1645" s="36"/>
      <c r="H1645" s="36"/>
      <c r="I1645" s="36"/>
      <c r="J1645" s="36"/>
      <c r="M1645" s="191"/>
    </row>
    <row r="1646" spans="4:13" s="14" customFormat="1" ht="15.75">
      <c r="D1646" s="36"/>
      <c r="E1646" s="36"/>
      <c r="F1646" s="36"/>
      <c r="G1646" s="36"/>
      <c r="H1646" s="36"/>
      <c r="I1646" s="36"/>
      <c r="J1646" s="36"/>
      <c r="M1646" s="191"/>
    </row>
    <row r="1647" spans="4:13" s="14" customFormat="1" ht="15.75">
      <c r="D1647" s="36"/>
      <c r="E1647" s="36"/>
      <c r="F1647" s="36"/>
      <c r="G1647" s="36"/>
      <c r="H1647" s="36"/>
      <c r="I1647" s="36"/>
      <c r="J1647" s="36"/>
      <c r="M1647" s="191"/>
    </row>
    <row r="1648" spans="4:13" s="14" customFormat="1" ht="15.75">
      <c r="D1648" s="36"/>
      <c r="E1648" s="36"/>
      <c r="F1648" s="36"/>
      <c r="G1648" s="36"/>
      <c r="H1648" s="36"/>
      <c r="I1648" s="36"/>
      <c r="J1648" s="36"/>
      <c r="M1648" s="191"/>
    </row>
    <row r="1649" spans="4:13" s="14" customFormat="1" ht="15.75">
      <c r="D1649" s="36"/>
      <c r="E1649" s="36"/>
      <c r="F1649" s="36"/>
      <c r="G1649" s="36"/>
      <c r="H1649" s="36"/>
      <c r="I1649" s="36"/>
      <c r="J1649" s="36"/>
      <c r="M1649" s="191"/>
    </row>
    <row r="1650" spans="4:13" s="14" customFormat="1" ht="15.75">
      <c r="D1650" s="36"/>
      <c r="E1650" s="36"/>
      <c r="F1650" s="36"/>
      <c r="G1650" s="36"/>
      <c r="H1650" s="36"/>
      <c r="I1650" s="36"/>
      <c r="J1650" s="36"/>
      <c r="M1650" s="191"/>
    </row>
    <row r="1651" spans="4:13" s="14" customFormat="1" ht="15.75">
      <c r="D1651" s="36"/>
      <c r="E1651" s="36"/>
      <c r="F1651" s="36"/>
      <c r="G1651" s="36"/>
      <c r="H1651" s="36"/>
      <c r="I1651" s="36"/>
      <c r="J1651" s="36"/>
      <c r="M1651" s="191"/>
    </row>
    <row r="1652" spans="4:13" s="14" customFormat="1" ht="15.75">
      <c r="D1652" s="36"/>
      <c r="E1652" s="36"/>
      <c r="F1652" s="36"/>
      <c r="G1652" s="36"/>
      <c r="H1652" s="36"/>
      <c r="I1652" s="36"/>
      <c r="J1652" s="36"/>
      <c r="M1652" s="191"/>
    </row>
    <row r="1653" spans="4:13" s="14" customFormat="1" ht="15.75">
      <c r="D1653" s="36"/>
      <c r="E1653" s="36"/>
      <c r="F1653" s="36"/>
      <c r="G1653" s="36"/>
      <c r="H1653" s="36"/>
      <c r="I1653" s="36"/>
      <c r="J1653" s="36"/>
      <c r="M1653" s="191"/>
    </row>
    <row r="1654" spans="4:13" s="14" customFormat="1" ht="15.75">
      <c r="D1654" s="36"/>
      <c r="E1654" s="36"/>
      <c r="F1654" s="36"/>
      <c r="G1654" s="36"/>
      <c r="H1654" s="36"/>
      <c r="I1654" s="36"/>
      <c r="J1654" s="36"/>
      <c r="M1654" s="191"/>
    </row>
    <row r="1655" spans="4:13" s="14" customFormat="1" ht="15.75">
      <c r="D1655" s="36"/>
      <c r="E1655" s="36"/>
      <c r="F1655" s="36"/>
      <c r="G1655" s="36"/>
      <c r="H1655" s="36"/>
      <c r="I1655" s="36"/>
      <c r="J1655" s="36"/>
      <c r="M1655" s="191"/>
    </row>
    <row r="1656" spans="4:13" s="14" customFormat="1" ht="15.75">
      <c r="D1656" s="36"/>
      <c r="E1656" s="36"/>
      <c r="F1656" s="36"/>
      <c r="G1656" s="36"/>
      <c r="H1656" s="36"/>
      <c r="I1656" s="36"/>
      <c r="J1656" s="36"/>
      <c r="M1656" s="191"/>
    </row>
    <row r="1657" spans="4:13" s="14" customFormat="1" ht="15.75">
      <c r="D1657" s="36"/>
      <c r="E1657" s="36"/>
      <c r="F1657" s="36"/>
      <c r="G1657" s="36"/>
      <c r="H1657" s="36"/>
      <c r="I1657" s="36"/>
      <c r="J1657" s="36"/>
      <c r="M1657" s="191"/>
    </row>
    <row r="1658" spans="4:13" s="14" customFormat="1" ht="15.75">
      <c r="D1658" s="36"/>
      <c r="E1658" s="36"/>
      <c r="F1658" s="36"/>
      <c r="G1658" s="36"/>
      <c r="H1658" s="36"/>
      <c r="I1658" s="36"/>
      <c r="J1658" s="36"/>
      <c r="M1658" s="191"/>
    </row>
    <row r="1659" spans="4:13" s="14" customFormat="1" ht="15.75">
      <c r="D1659" s="36"/>
      <c r="E1659" s="36"/>
      <c r="F1659" s="36"/>
      <c r="G1659" s="36"/>
      <c r="H1659" s="36"/>
      <c r="I1659" s="36"/>
      <c r="J1659" s="36"/>
      <c r="M1659" s="191"/>
    </row>
    <row r="1660" spans="4:13" s="14" customFormat="1" ht="15.75">
      <c r="D1660" s="36"/>
      <c r="E1660" s="36"/>
      <c r="F1660" s="36"/>
      <c r="G1660" s="36"/>
      <c r="H1660" s="36"/>
      <c r="I1660" s="36"/>
      <c r="J1660" s="36"/>
      <c r="M1660" s="191"/>
    </row>
    <row r="1661" spans="4:13" s="14" customFormat="1" ht="15.75">
      <c r="D1661" s="36"/>
      <c r="E1661" s="36"/>
      <c r="F1661" s="36"/>
      <c r="G1661" s="36"/>
      <c r="H1661" s="36"/>
      <c r="I1661" s="36"/>
      <c r="J1661" s="36"/>
      <c r="M1661" s="191"/>
    </row>
    <row r="1662" spans="4:13" s="14" customFormat="1" ht="15.75">
      <c r="D1662" s="36"/>
      <c r="E1662" s="36"/>
      <c r="F1662" s="36"/>
      <c r="G1662" s="36"/>
      <c r="H1662" s="36"/>
      <c r="I1662" s="36"/>
      <c r="J1662" s="36"/>
      <c r="M1662" s="191"/>
    </row>
    <row r="1663" spans="4:13" s="14" customFormat="1" ht="15.75">
      <c r="D1663" s="36"/>
      <c r="E1663" s="36"/>
      <c r="F1663" s="36"/>
      <c r="G1663" s="36"/>
      <c r="H1663" s="36"/>
      <c r="I1663" s="36"/>
      <c r="J1663" s="36"/>
      <c r="M1663" s="191"/>
    </row>
    <row r="1664" spans="4:13" s="14" customFormat="1" ht="15.75">
      <c r="D1664" s="36"/>
      <c r="E1664" s="36"/>
      <c r="F1664" s="36"/>
      <c r="G1664" s="36"/>
      <c r="H1664" s="36"/>
      <c r="I1664" s="36"/>
      <c r="J1664" s="36"/>
      <c r="M1664" s="191"/>
    </row>
    <row r="1665" spans="4:13" s="14" customFormat="1" ht="15.75">
      <c r="D1665" s="36"/>
      <c r="E1665" s="36"/>
      <c r="F1665" s="36"/>
      <c r="G1665" s="36"/>
      <c r="H1665" s="36"/>
      <c r="I1665" s="36"/>
      <c r="J1665" s="36"/>
      <c r="M1665" s="191"/>
    </row>
    <row r="1666" spans="4:13" s="14" customFormat="1" ht="15.75">
      <c r="D1666" s="36"/>
      <c r="E1666" s="36"/>
      <c r="F1666" s="36"/>
      <c r="G1666" s="36"/>
      <c r="H1666" s="36"/>
      <c r="I1666" s="36"/>
      <c r="J1666" s="36"/>
      <c r="M1666" s="191"/>
    </row>
    <row r="1667" spans="4:13" s="14" customFormat="1" ht="15.75">
      <c r="D1667" s="36"/>
      <c r="E1667" s="36"/>
      <c r="F1667" s="36"/>
      <c r="G1667" s="36"/>
      <c r="H1667" s="36"/>
      <c r="I1667" s="36"/>
      <c r="J1667" s="36"/>
      <c r="M1667" s="191"/>
    </row>
    <row r="1668" spans="4:13" s="14" customFormat="1" ht="15.75">
      <c r="D1668" s="36"/>
      <c r="E1668" s="36"/>
      <c r="F1668" s="36"/>
      <c r="G1668" s="36"/>
      <c r="H1668" s="36"/>
      <c r="I1668" s="36"/>
      <c r="J1668" s="36"/>
      <c r="M1668" s="191"/>
    </row>
    <row r="1669" spans="4:13" s="14" customFormat="1" ht="15.75">
      <c r="D1669" s="36"/>
      <c r="E1669" s="36"/>
      <c r="F1669" s="36"/>
      <c r="G1669" s="36"/>
      <c r="H1669" s="36"/>
      <c r="I1669" s="36"/>
      <c r="J1669" s="36"/>
      <c r="M1669" s="191"/>
    </row>
    <row r="1670" spans="4:13" s="14" customFormat="1" ht="15.75">
      <c r="D1670" s="36"/>
      <c r="E1670" s="36"/>
      <c r="F1670" s="36"/>
      <c r="G1670" s="36"/>
      <c r="H1670" s="36"/>
      <c r="I1670" s="36"/>
      <c r="J1670" s="36"/>
      <c r="M1670" s="191"/>
    </row>
    <row r="1671" spans="4:13" s="14" customFormat="1" ht="15.75">
      <c r="D1671" s="36"/>
      <c r="E1671" s="36"/>
      <c r="F1671" s="36"/>
      <c r="G1671" s="36"/>
      <c r="H1671" s="36"/>
      <c r="I1671" s="36"/>
      <c r="J1671" s="36"/>
      <c r="M1671" s="191"/>
    </row>
    <row r="1672" spans="4:13" s="14" customFormat="1" ht="15.75">
      <c r="D1672" s="36"/>
      <c r="E1672" s="36"/>
      <c r="F1672" s="36"/>
      <c r="G1672" s="36"/>
      <c r="H1672" s="36"/>
      <c r="I1672" s="36"/>
      <c r="J1672" s="36"/>
      <c r="M1672" s="191"/>
    </row>
    <row r="1673" spans="4:13" s="14" customFormat="1" ht="15.75">
      <c r="D1673" s="36"/>
      <c r="E1673" s="36"/>
      <c r="F1673" s="36"/>
      <c r="G1673" s="36"/>
      <c r="H1673" s="36"/>
      <c r="I1673" s="36"/>
      <c r="J1673" s="36"/>
      <c r="M1673" s="191"/>
    </row>
    <row r="1674" spans="4:13" s="14" customFormat="1" ht="15.75">
      <c r="D1674" s="36"/>
      <c r="E1674" s="36"/>
      <c r="F1674" s="36"/>
      <c r="G1674" s="36"/>
      <c r="H1674" s="36"/>
      <c r="I1674" s="36"/>
      <c r="J1674" s="36"/>
      <c r="M1674" s="191"/>
    </row>
    <row r="1675" spans="4:13" s="14" customFormat="1" ht="15.75">
      <c r="D1675" s="36"/>
      <c r="E1675" s="36"/>
      <c r="F1675" s="36"/>
      <c r="G1675" s="36"/>
      <c r="H1675" s="36"/>
      <c r="I1675" s="36"/>
      <c r="J1675" s="36"/>
      <c r="M1675" s="191"/>
    </row>
    <row r="1676" spans="4:13" s="14" customFormat="1" ht="15.75">
      <c r="D1676" s="36"/>
      <c r="E1676" s="36"/>
      <c r="F1676" s="36"/>
      <c r="G1676" s="36"/>
      <c r="H1676" s="36"/>
      <c r="I1676" s="36"/>
      <c r="J1676" s="36"/>
      <c r="M1676" s="191"/>
    </row>
    <row r="1677" spans="4:13" s="14" customFormat="1" ht="15.75">
      <c r="D1677" s="36"/>
      <c r="E1677" s="36"/>
      <c r="F1677" s="36"/>
      <c r="G1677" s="36"/>
      <c r="H1677" s="36"/>
      <c r="I1677" s="36"/>
      <c r="J1677" s="36"/>
      <c r="M1677" s="191"/>
    </row>
    <row r="1678" spans="4:13" s="14" customFormat="1" ht="15.75">
      <c r="D1678" s="36"/>
      <c r="E1678" s="36"/>
      <c r="F1678" s="36"/>
      <c r="G1678" s="36"/>
      <c r="H1678" s="36"/>
      <c r="I1678" s="36"/>
      <c r="J1678" s="36"/>
      <c r="M1678" s="191"/>
    </row>
    <row r="1679" spans="4:13" s="14" customFormat="1" ht="15.75">
      <c r="D1679" s="36"/>
      <c r="E1679" s="36"/>
      <c r="F1679" s="36"/>
      <c r="G1679" s="36"/>
      <c r="H1679" s="36"/>
      <c r="I1679" s="36"/>
      <c r="J1679" s="36"/>
      <c r="M1679" s="191"/>
    </row>
    <row r="1680" spans="4:13" s="14" customFormat="1" ht="15.75">
      <c r="D1680" s="36"/>
      <c r="E1680" s="36"/>
      <c r="F1680" s="36"/>
      <c r="G1680" s="36"/>
      <c r="H1680" s="36"/>
      <c r="I1680" s="36"/>
      <c r="J1680" s="36"/>
      <c r="M1680" s="191"/>
    </row>
    <row r="1681" spans="4:13" s="14" customFormat="1" ht="15.75">
      <c r="D1681" s="36"/>
      <c r="E1681" s="36"/>
      <c r="F1681" s="36"/>
      <c r="G1681" s="36"/>
      <c r="H1681" s="36"/>
      <c r="I1681" s="36"/>
      <c r="J1681" s="36"/>
      <c r="M1681" s="191"/>
    </row>
    <row r="1682" spans="4:13" s="14" customFormat="1" ht="15.75">
      <c r="D1682" s="36"/>
      <c r="E1682" s="36"/>
      <c r="F1682" s="36"/>
      <c r="G1682" s="36"/>
      <c r="H1682" s="36"/>
      <c r="I1682" s="36"/>
      <c r="J1682" s="36"/>
      <c r="M1682" s="191"/>
    </row>
    <row r="1683" spans="4:13" s="14" customFormat="1" ht="15.75">
      <c r="D1683" s="36"/>
      <c r="E1683" s="36"/>
      <c r="F1683" s="36"/>
      <c r="G1683" s="36"/>
      <c r="H1683" s="36"/>
      <c r="I1683" s="36"/>
      <c r="J1683" s="36"/>
      <c r="M1683" s="191"/>
    </row>
    <row r="1684" spans="4:13" s="14" customFormat="1" ht="15.75">
      <c r="D1684" s="36"/>
      <c r="E1684" s="36"/>
      <c r="F1684" s="36"/>
      <c r="G1684" s="36"/>
      <c r="H1684" s="36"/>
      <c r="I1684" s="36"/>
      <c r="J1684" s="36"/>
      <c r="M1684" s="191"/>
    </row>
    <row r="1685" spans="4:13" s="14" customFormat="1" ht="15.75">
      <c r="D1685" s="36"/>
      <c r="E1685" s="36"/>
      <c r="F1685" s="36"/>
      <c r="G1685" s="36"/>
      <c r="H1685" s="36"/>
      <c r="I1685" s="36"/>
      <c r="J1685" s="36"/>
      <c r="M1685" s="191"/>
    </row>
    <row r="1686" spans="4:13" s="14" customFormat="1" ht="15.75">
      <c r="D1686" s="36"/>
      <c r="E1686" s="36"/>
      <c r="F1686" s="36"/>
      <c r="G1686" s="36"/>
      <c r="H1686" s="36"/>
      <c r="I1686" s="36"/>
      <c r="J1686" s="36"/>
      <c r="M1686" s="191"/>
    </row>
    <row r="1687" spans="4:13" s="14" customFormat="1" ht="15.75">
      <c r="D1687" s="36"/>
      <c r="E1687" s="36"/>
      <c r="F1687" s="36"/>
      <c r="G1687" s="36"/>
      <c r="H1687" s="36"/>
      <c r="I1687" s="36"/>
      <c r="J1687" s="36"/>
      <c r="M1687" s="191"/>
    </row>
    <row r="1688" spans="4:13" s="14" customFormat="1" ht="15.75">
      <c r="D1688" s="36"/>
      <c r="E1688" s="36"/>
      <c r="F1688" s="36"/>
      <c r="G1688" s="36"/>
      <c r="H1688" s="36"/>
      <c r="I1688" s="36"/>
      <c r="J1688" s="36"/>
      <c r="M1688" s="191"/>
    </row>
    <row r="1689" spans="4:13" s="14" customFormat="1" ht="15.75">
      <c r="D1689" s="36"/>
      <c r="E1689" s="36"/>
      <c r="F1689" s="36"/>
      <c r="G1689" s="36"/>
      <c r="H1689" s="36"/>
      <c r="I1689" s="36"/>
      <c r="J1689" s="36"/>
      <c r="M1689" s="191"/>
    </row>
    <row r="1690" spans="4:13" s="14" customFormat="1" ht="15.75">
      <c r="D1690" s="36"/>
      <c r="E1690" s="36"/>
      <c r="F1690" s="36"/>
      <c r="G1690" s="36"/>
      <c r="H1690" s="36"/>
      <c r="I1690" s="36"/>
      <c r="J1690" s="36"/>
      <c r="M1690" s="191"/>
    </row>
    <row r="1691" spans="4:13" s="14" customFormat="1" ht="15.75">
      <c r="D1691" s="36"/>
      <c r="E1691" s="36"/>
      <c r="F1691" s="36"/>
      <c r="G1691" s="36"/>
      <c r="H1691" s="36"/>
      <c r="I1691" s="36"/>
      <c r="J1691" s="36"/>
      <c r="M1691" s="191"/>
    </row>
    <row r="1692" spans="4:13" s="14" customFormat="1" ht="15.75">
      <c r="D1692" s="36"/>
      <c r="E1692" s="36"/>
      <c r="F1692" s="36"/>
      <c r="G1692" s="36"/>
      <c r="H1692" s="36"/>
      <c r="I1692" s="36"/>
      <c r="J1692" s="36"/>
      <c r="M1692" s="191"/>
    </row>
    <row r="1693" spans="4:13" s="14" customFormat="1" ht="15.75">
      <c r="D1693" s="36"/>
      <c r="E1693" s="36"/>
      <c r="F1693" s="36"/>
      <c r="G1693" s="36"/>
      <c r="H1693" s="36"/>
      <c r="I1693" s="36"/>
      <c r="J1693" s="36"/>
      <c r="M1693" s="191"/>
    </row>
    <row r="1694" spans="4:13" s="14" customFormat="1" ht="15.75">
      <c r="D1694" s="36"/>
      <c r="E1694" s="36"/>
      <c r="F1694" s="36"/>
      <c r="G1694" s="36"/>
      <c r="H1694" s="36"/>
      <c r="I1694" s="36"/>
      <c r="J1694" s="36"/>
      <c r="M1694" s="191"/>
    </row>
    <row r="1695" spans="4:13" s="14" customFormat="1" ht="15.75">
      <c r="D1695" s="36"/>
      <c r="E1695" s="36"/>
      <c r="F1695" s="36"/>
      <c r="G1695" s="36"/>
      <c r="H1695" s="36"/>
      <c r="I1695" s="36"/>
      <c r="J1695" s="36"/>
      <c r="M1695" s="191"/>
    </row>
    <row r="1696" spans="4:13" s="14" customFormat="1" ht="15.75">
      <c r="D1696" s="36"/>
      <c r="E1696" s="36"/>
      <c r="F1696" s="36"/>
      <c r="G1696" s="36"/>
      <c r="H1696" s="36"/>
      <c r="I1696" s="36"/>
      <c r="J1696" s="36"/>
      <c r="M1696" s="191"/>
    </row>
    <row r="1697" spans="4:13" s="14" customFormat="1" ht="15.75">
      <c r="D1697" s="36"/>
      <c r="E1697" s="36"/>
      <c r="F1697" s="36"/>
      <c r="G1697" s="36"/>
      <c r="H1697" s="36"/>
      <c r="I1697" s="36"/>
      <c r="J1697" s="36"/>
      <c r="M1697" s="191"/>
    </row>
    <row r="1698" spans="4:13" s="14" customFormat="1" ht="15.75">
      <c r="D1698" s="36"/>
      <c r="E1698" s="36"/>
      <c r="F1698" s="36"/>
      <c r="G1698" s="36"/>
      <c r="H1698" s="36"/>
      <c r="I1698" s="36"/>
      <c r="J1698" s="36"/>
      <c r="M1698" s="191"/>
    </row>
    <row r="1699" spans="4:13" s="14" customFormat="1" ht="15.75">
      <c r="D1699" s="36"/>
      <c r="E1699" s="36"/>
      <c r="F1699" s="36"/>
      <c r="G1699" s="36"/>
      <c r="H1699" s="36"/>
      <c r="I1699" s="36"/>
      <c r="J1699" s="36"/>
      <c r="M1699" s="191"/>
    </row>
    <row r="1700" spans="4:13" s="14" customFormat="1" ht="15.75">
      <c r="D1700" s="36"/>
      <c r="E1700" s="36"/>
      <c r="F1700" s="36"/>
      <c r="G1700" s="36"/>
      <c r="H1700" s="36"/>
      <c r="I1700" s="36"/>
      <c r="J1700" s="36"/>
      <c r="M1700" s="191"/>
    </row>
    <row r="1701" spans="4:13" s="14" customFormat="1" ht="15.75">
      <c r="D1701" s="36"/>
      <c r="E1701" s="36"/>
      <c r="F1701" s="36"/>
      <c r="G1701" s="36"/>
      <c r="H1701" s="36"/>
      <c r="I1701" s="36"/>
      <c r="J1701" s="36"/>
      <c r="M1701" s="191"/>
    </row>
    <row r="1702" spans="4:13" s="14" customFormat="1" ht="15.75">
      <c r="D1702" s="36"/>
      <c r="E1702" s="36"/>
      <c r="F1702" s="36"/>
      <c r="G1702" s="36"/>
      <c r="H1702" s="36"/>
      <c r="I1702" s="36"/>
      <c r="J1702" s="36"/>
      <c r="M1702" s="191"/>
    </row>
    <row r="1703" spans="4:13" s="14" customFormat="1" ht="15.75">
      <c r="D1703" s="36"/>
      <c r="E1703" s="36"/>
      <c r="F1703" s="36"/>
      <c r="G1703" s="36"/>
      <c r="H1703" s="36"/>
      <c r="I1703" s="36"/>
      <c r="J1703" s="36"/>
      <c r="M1703" s="191"/>
    </row>
    <row r="1704" spans="4:13" s="14" customFormat="1" ht="15.75">
      <c r="D1704" s="36"/>
      <c r="E1704" s="36"/>
      <c r="F1704" s="36"/>
      <c r="G1704" s="36"/>
      <c r="H1704" s="36"/>
      <c r="I1704" s="36"/>
      <c r="J1704" s="36"/>
      <c r="M1704" s="191"/>
    </row>
    <row r="1705" spans="4:13" s="14" customFormat="1" ht="15.75">
      <c r="D1705" s="36"/>
      <c r="E1705" s="36"/>
      <c r="F1705" s="36"/>
      <c r="G1705" s="36"/>
      <c r="H1705" s="36"/>
      <c r="I1705" s="36"/>
      <c r="J1705" s="36"/>
      <c r="M1705" s="191"/>
    </row>
    <row r="1706" spans="4:13" s="14" customFormat="1" ht="15.75">
      <c r="D1706" s="36"/>
      <c r="E1706" s="36"/>
      <c r="F1706" s="36"/>
      <c r="G1706" s="36"/>
      <c r="H1706" s="36"/>
      <c r="I1706" s="36"/>
      <c r="J1706" s="36"/>
      <c r="M1706" s="191"/>
    </row>
    <row r="1707" spans="4:13" s="14" customFormat="1" ht="15.75">
      <c r="D1707" s="36"/>
      <c r="E1707" s="36"/>
      <c r="F1707" s="36"/>
      <c r="G1707" s="36"/>
      <c r="H1707" s="36"/>
      <c r="I1707" s="36"/>
      <c r="J1707" s="36"/>
      <c r="M1707" s="191"/>
    </row>
    <row r="1708" spans="4:13" s="14" customFormat="1" ht="15.75">
      <c r="D1708" s="36"/>
      <c r="E1708" s="36"/>
      <c r="F1708" s="36"/>
      <c r="G1708" s="36"/>
      <c r="H1708" s="36"/>
      <c r="I1708" s="36"/>
      <c r="J1708" s="36"/>
      <c r="M1708" s="191"/>
    </row>
    <row r="1709" spans="4:13" s="14" customFormat="1" ht="15.75">
      <c r="D1709" s="36"/>
      <c r="E1709" s="36"/>
      <c r="F1709" s="36"/>
      <c r="G1709" s="36"/>
      <c r="H1709" s="36"/>
      <c r="I1709" s="36"/>
      <c r="J1709" s="36"/>
      <c r="M1709" s="191"/>
    </row>
    <row r="1710" spans="4:13" s="14" customFormat="1" ht="15.75">
      <c r="D1710" s="36"/>
      <c r="E1710" s="36"/>
      <c r="F1710" s="36"/>
      <c r="G1710" s="36"/>
      <c r="H1710" s="36"/>
      <c r="I1710" s="36"/>
      <c r="J1710" s="36"/>
      <c r="M1710" s="191"/>
    </row>
    <row r="1711" spans="4:13" s="14" customFormat="1" ht="15.75">
      <c r="D1711" s="36"/>
      <c r="E1711" s="36"/>
      <c r="F1711" s="36"/>
      <c r="G1711" s="36"/>
      <c r="H1711" s="36"/>
      <c r="I1711" s="36"/>
      <c r="J1711" s="36"/>
      <c r="M1711" s="191"/>
    </row>
    <row r="1712" spans="4:13" s="14" customFormat="1" ht="15.75">
      <c r="D1712" s="36"/>
      <c r="E1712" s="36"/>
      <c r="F1712" s="36"/>
      <c r="G1712" s="36"/>
      <c r="H1712" s="36"/>
      <c r="I1712" s="36"/>
      <c r="J1712" s="36"/>
      <c r="M1712" s="191"/>
    </row>
    <row r="1713" spans="4:13" s="14" customFormat="1" ht="15.75">
      <c r="D1713" s="36"/>
      <c r="E1713" s="36"/>
      <c r="F1713" s="36"/>
      <c r="G1713" s="36"/>
      <c r="H1713" s="36"/>
      <c r="I1713" s="36"/>
      <c r="J1713" s="36"/>
      <c r="M1713" s="191"/>
    </row>
    <row r="1714" spans="4:13" s="14" customFormat="1" ht="15.75">
      <c r="D1714" s="36"/>
      <c r="E1714" s="36"/>
      <c r="F1714" s="36"/>
      <c r="G1714" s="36"/>
      <c r="H1714" s="36"/>
      <c r="I1714" s="36"/>
      <c r="J1714" s="36"/>
      <c r="M1714" s="191"/>
    </row>
    <row r="1715" spans="4:13" s="14" customFormat="1" ht="15.75">
      <c r="D1715" s="36"/>
      <c r="E1715" s="36"/>
      <c r="F1715" s="36"/>
      <c r="G1715" s="36"/>
      <c r="H1715" s="36"/>
      <c r="I1715" s="36"/>
      <c r="J1715" s="36"/>
      <c r="M1715" s="191"/>
    </row>
    <row r="1716" spans="4:13" s="14" customFormat="1" ht="15.75">
      <c r="D1716" s="36"/>
      <c r="E1716" s="36"/>
      <c r="F1716" s="36"/>
      <c r="G1716" s="36"/>
      <c r="H1716" s="36"/>
      <c r="I1716" s="36"/>
      <c r="J1716" s="36"/>
      <c r="M1716" s="191"/>
    </row>
    <row r="1717" spans="4:13" s="14" customFormat="1" ht="15.75">
      <c r="D1717" s="36"/>
      <c r="E1717" s="36"/>
      <c r="F1717" s="36"/>
      <c r="G1717" s="36"/>
      <c r="H1717" s="36"/>
      <c r="I1717" s="36"/>
      <c r="J1717" s="36"/>
      <c r="M1717" s="191"/>
    </row>
    <row r="1718" spans="4:13" s="14" customFormat="1" ht="15.75">
      <c r="D1718" s="36"/>
      <c r="E1718" s="36"/>
      <c r="F1718" s="36"/>
      <c r="G1718" s="36"/>
      <c r="H1718" s="36"/>
      <c r="I1718" s="36"/>
      <c r="J1718" s="36"/>
      <c r="M1718" s="191"/>
    </row>
    <row r="1719" spans="4:13" s="14" customFormat="1" ht="15.75">
      <c r="D1719" s="36"/>
      <c r="E1719" s="36"/>
      <c r="F1719" s="36"/>
      <c r="G1719" s="36"/>
      <c r="H1719" s="36"/>
      <c r="I1719" s="36"/>
      <c r="J1719" s="36"/>
      <c r="M1719" s="191"/>
    </row>
    <row r="1720" spans="4:13" s="14" customFormat="1" ht="15.75">
      <c r="D1720" s="36"/>
      <c r="E1720" s="36"/>
      <c r="F1720" s="36"/>
      <c r="G1720" s="36"/>
      <c r="H1720" s="36"/>
      <c r="I1720" s="36"/>
      <c r="J1720" s="36"/>
      <c r="M1720" s="191"/>
    </row>
    <row r="1721" spans="4:13" s="14" customFormat="1" ht="15.75">
      <c r="D1721" s="36"/>
      <c r="E1721" s="36"/>
      <c r="F1721" s="36"/>
      <c r="G1721" s="36"/>
      <c r="H1721" s="36"/>
      <c r="I1721" s="36"/>
      <c r="J1721" s="36"/>
      <c r="M1721" s="191"/>
    </row>
    <row r="1722" spans="4:13" s="14" customFormat="1" ht="15.75">
      <c r="D1722" s="36"/>
      <c r="E1722" s="36"/>
      <c r="F1722" s="36"/>
      <c r="G1722" s="36"/>
      <c r="H1722" s="36"/>
      <c r="I1722" s="36"/>
      <c r="J1722" s="36"/>
      <c r="M1722" s="191"/>
    </row>
    <row r="1723" spans="4:13" s="14" customFormat="1" ht="15.75">
      <c r="D1723" s="36"/>
      <c r="E1723" s="36"/>
      <c r="F1723" s="36"/>
      <c r="G1723" s="36"/>
      <c r="H1723" s="36"/>
      <c r="I1723" s="36"/>
      <c r="J1723" s="36"/>
      <c r="M1723" s="191"/>
    </row>
    <row r="1724" spans="4:13" s="14" customFormat="1" ht="15.75">
      <c r="D1724" s="36"/>
      <c r="E1724" s="36"/>
      <c r="F1724" s="36"/>
      <c r="G1724" s="36"/>
      <c r="H1724" s="36"/>
      <c r="I1724" s="36"/>
      <c r="J1724" s="36"/>
      <c r="M1724" s="191"/>
    </row>
    <row r="1725" spans="4:13" s="14" customFormat="1" ht="15.75">
      <c r="D1725" s="36"/>
      <c r="E1725" s="36"/>
      <c r="F1725" s="36"/>
      <c r="G1725" s="36"/>
      <c r="H1725" s="36"/>
      <c r="I1725" s="36"/>
      <c r="J1725" s="36"/>
      <c r="M1725" s="191"/>
    </row>
    <row r="1726" spans="4:13" s="14" customFormat="1" ht="15.75">
      <c r="D1726" s="36"/>
      <c r="E1726" s="36"/>
      <c r="F1726" s="36"/>
      <c r="G1726" s="36"/>
      <c r="H1726" s="36"/>
      <c r="I1726" s="36"/>
      <c r="J1726" s="36"/>
      <c r="M1726" s="191"/>
    </row>
    <row r="1727" spans="4:13" s="14" customFormat="1" ht="15.75">
      <c r="D1727" s="36"/>
      <c r="E1727" s="36"/>
      <c r="F1727" s="36"/>
      <c r="G1727" s="36"/>
      <c r="H1727" s="36"/>
      <c r="I1727" s="36"/>
      <c r="J1727" s="36"/>
      <c r="M1727" s="191"/>
    </row>
    <row r="1728" spans="4:13" s="14" customFormat="1" ht="15.75">
      <c r="D1728" s="36"/>
      <c r="E1728" s="36"/>
      <c r="F1728" s="36"/>
      <c r="G1728" s="36"/>
      <c r="H1728" s="36"/>
      <c r="I1728" s="36"/>
      <c r="J1728" s="36"/>
      <c r="M1728" s="191"/>
    </row>
    <row r="1729" spans="4:13" s="14" customFormat="1" ht="15.75">
      <c r="D1729" s="36"/>
      <c r="E1729" s="36"/>
      <c r="F1729" s="36"/>
      <c r="G1729" s="36"/>
      <c r="H1729" s="36"/>
      <c r="I1729" s="36"/>
      <c r="J1729" s="36"/>
      <c r="M1729" s="191"/>
    </row>
    <row r="1730" spans="4:13" s="14" customFormat="1" ht="15.75">
      <c r="D1730" s="36"/>
      <c r="E1730" s="36"/>
      <c r="F1730" s="36"/>
      <c r="G1730" s="36"/>
      <c r="H1730" s="36"/>
      <c r="I1730" s="36"/>
      <c r="J1730" s="36"/>
      <c r="M1730" s="191"/>
    </row>
    <row r="1731" spans="4:13" s="14" customFormat="1" ht="15.75">
      <c r="D1731" s="36"/>
      <c r="E1731" s="36"/>
      <c r="F1731" s="36"/>
      <c r="G1731" s="36"/>
      <c r="H1731" s="36"/>
      <c r="I1731" s="36"/>
      <c r="J1731" s="36"/>
      <c r="M1731" s="191"/>
    </row>
    <row r="1732" spans="4:13" s="14" customFormat="1" ht="15.75">
      <c r="D1732" s="36"/>
      <c r="E1732" s="36"/>
      <c r="F1732" s="36"/>
      <c r="G1732" s="36"/>
      <c r="H1732" s="36"/>
      <c r="I1732" s="36"/>
      <c r="J1732" s="36"/>
      <c r="M1732" s="191"/>
    </row>
    <row r="1733" spans="4:13" s="14" customFormat="1" ht="15.75">
      <c r="D1733" s="36"/>
      <c r="E1733" s="36"/>
      <c r="F1733" s="36"/>
      <c r="G1733" s="36"/>
      <c r="H1733" s="36"/>
      <c r="I1733" s="36"/>
      <c r="J1733" s="36"/>
      <c r="M1733" s="191"/>
    </row>
    <row r="1734" spans="4:13" s="14" customFormat="1" ht="15.75">
      <c r="D1734" s="36"/>
      <c r="E1734" s="36"/>
      <c r="F1734" s="36"/>
      <c r="G1734" s="36"/>
      <c r="H1734" s="36"/>
      <c r="I1734" s="36"/>
      <c r="J1734" s="36"/>
      <c r="M1734" s="191"/>
    </row>
    <row r="1735" spans="4:13" s="14" customFormat="1" ht="15.75">
      <c r="D1735" s="36"/>
      <c r="E1735" s="36"/>
      <c r="F1735" s="36"/>
      <c r="G1735" s="36"/>
      <c r="H1735" s="36"/>
      <c r="I1735" s="36"/>
      <c r="J1735" s="36"/>
      <c r="M1735" s="191"/>
    </row>
    <row r="1736" spans="4:13" s="14" customFormat="1" ht="15.75">
      <c r="D1736" s="36"/>
      <c r="E1736" s="36"/>
      <c r="F1736" s="36"/>
      <c r="G1736" s="36"/>
      <c r="H1736" s="36"/>
      <c r="I1736" s="36"/>
      <c r="J1736" s="36"/>
      <c r="M1736" s="191"/>
    </row>
    <row r="1737" spans="4:13" s="14" customFormat="1" ht="15.75">
      <c r="D1737" s="36"/>
      <c r="E1737" s="36"/>
      <c r="F1737" s="36"/>
      <c r="G1737" s="36"/>
      <c r="H1737" s="36"/>
      <c r="I1737" s="36"/>
      <c r="J1737" s="36"/>
      <c r="M1737" s="191"/>
    </row>
    <row r="1738" spans="4:13" s="14" customFormat="1" ht="15.75">
      <c r="D1738" s="36"/>
      <c r="E1738" s="36"/>
      <c r="F1738" s="36"/>
      <c r="G1738" s="36"/>
      <c r="H1738" s="36"/>
      <c r="I1738" s="36"/>
      <c r="J1738" s="36"/>
      <c r="M1738" s="191"/>
    </row>
    <row r="1739" spans="4:13" s="14" customFormat="1" ht="15.75">
      <c r="D1739" s="36"/>
      <c r="E1739" s="36"/>
      <c r="F1739" s="36"/>
      <c r="G1739" s="36"/>
      <c r="H1739" s="36"/>
      <c r="I1739" s="36"/>
      <c r="J1739" s="36"/>
      <c r="M1739" s="191"/>
    </row>
    <row r="1740" spans="4:13" s="14" customFormat="1" ht="15.75">
      <c r="D1740" s="36"/>
      <c r="E1740" s="36"/>
      <c r="F1740" s="36"/>
      <c r="G1740" s="36"/>
      <c r="H1740" s="36"/>
      <c r="I1740" s="36"/>
      <c r="J1740" s="36"/>
      <c r="M1740" s="191"/>
    </row>
    <row r="1741" spans="4:13" s="14" customFormat="1" ht="15.75">
      <c r="D1741" s="36"/>
      <c r="E1741" s="36"/>
      <c r="F1741" s="36"/>
      <c r="G1741" s="36"/>
      <c r="H1741" s="36"/>
      <c r="I1741" s="36"/>
      <c r="J1741" s="36"/>
      <c r="M1741" s="191"/>
    </row>
    <row r="1742" spans="4:13" s="14" customFormat="1" ht="15.75">
      <c r="D1742" s="36"/>
      <c r="E1742" s="36"/>
      <c r="F1742" s="36"/>
      <c r="G1742" s="36"/>
      <c r="H1742" s="36"/>
      <c r="I1742" s="36"/>
      <c r="J1742" s="36"/>
      <c r="M1742" s="191"/>
    </row>
    <row r="1743" spans="4:13" s="14" customFormat="1" ht="15.75">
      <c r="D1743" s="36"/>
      <c r="E1743" s="36"/>
      <c r="F1743" s="36"/>
      <c r="G1743" s="36"/>
      <c r="H1743" s="36"/>
      <c r="I1743" s="36"/>
      <c r="J1743" s="36"/>
      <c r="M1743" s="191"/>
    </row>
    <row r="1744" spans="4:13" s="14" customFormat="1" ht="15.75">
      <c r="D1744" s="36"/>
      <c r="E1744" s="36"/>
      <c r="F1744" s="36"/>
      <c r="G1744" s="36"/>
      <c r="H1744" s="36"/>
      <c r="I1744" s="36"/>
      <c r="J1744" s="36"/>
      <c r="M1744" s="191"/>
    </row>
    <row r="1745" spans="4:13" s="14" customFormat="1" ht="15.75">
      <c r="D1745" s="36"/>
      <c r="E1745" s="36"/>
      <c r="F1745" s="36"/>
      <c r="G1745" s="36"/>
      <c r="H1745" s="36"/>
      <c r="I1745" s="36"/>
      <c r="J1745" s="36"/>
      <c r="M1745" s="191"/>
    </row>
    <row r="1746" spans="4:13" s="14" customFormat="1" ht="15.75">
      <c r="D1746" s="36"/>
      <c r="E1746" s="36"/>
      <c r="F1746" s="36"/>
      <c r="G1746" s="36"/>
      <c r="H1746" s="36"/>
      <c r="I1746" s="36"/>
      <c r="J1746" s="36"/>
      <c r="M1746" s="191"/>
    </row>
    <row r="1747" spans="4:13" s="14" customFormat="1" ht="15.75">
      <c r="D1747" s="36"/>
      <c r="E1747" s="36"/>
      <c r="F1747" s="36"/>
      <c r="G1747" s="36"/>
      <c r="H1747" s="36"/>
      <c r="I1747" s="36"/>
      <c r="J1747" s="36"/>
      <c r="M1747" s="191"/>
    </row>
    <row r="1748" spans="4:13" s="14" customFormat="1" ht="15.75">
      <c r="D1748" s="36"/>
      <c r="E1748" s="36"/>
      <c r="F1748" s="36"/>
      <c r="G1748" s="36"/>
      <c r="H1748" s="36"/>
      <c r="I1748" s="36"/>
      <c r="J1748" s="36"/>
      <c r="M1748" s="191"/>
    </row>
    <row r="1749" spans="4:13" s="14" customFormat="1" ht="15.75">
      <c r="D1749" s="36"/>
      <c r="E1749" s="36"/>
      <c r="F1749" s="36"/>
      <c r="G1749" s="36"/>
      <c r="H1749" s="36"/>
      <c r="I1749" s="36"/>
      <c r="J1749" s="36"/>
      <c r="M1749" s="191"/>
    </row>
    <row r="1750" spans="4:13" s="14" customFormat="1" ht="15.75">
      <c r="D1750" s="36"/>
      <c r="E1750" s="36"/>
      <c r="F1750" s="36"/>
      <c r="G1750" s="36"/>
      <c r="H1750" s="36"/>
      <c r="I1750" s="36"/>
      <c r="J1750" s="36"/>
      <c r="M1750" s="191"/>
    </row>
    <row r="1751" spans="4:13" s="14" customFormat="1" ht="15.75">
      <c r="D1751" s="36"/>
      <c r="E1751" s="36"/>
      <c r="F1751" s="36"/>
      <c r="G1751" s="36"/>
      <c r="H1751" s="36"/>
      <c r="I1751" s="36"/>
      <c r="J1751" s="36"/>
      <c r="M1751" s="191"/>
    </row>
    <row r="1752" spans="4:13" s="14" customFormat="1" ht="15.75">
      <c r="D1752" s="36"/>
      <c r="E1752" s="36"/>
      <c r="F1752" s="36"/>
      <c r="G1752" s="36"/>
      <c r="H1752" s="36"/>
      <c r="I1752" s="36"/>
      <c r="J1752" s="36"/>
      <c r="M1752" s="191"/>
    </row>
    <row r="1753" spans="4:13" s="14" customFormat="1" ht="15.75">
      <c r="D1753" s="36"/>
      <c r="E1753" s="36"/>
      <c r="F1753" s="36"/>
      <c r="G1753" s="36"/>
      <c r="H1753" s="36"/>
      <c r="I1753" s="36"/>
      <c r="J1753" s="36"/>
      <c r="M1753" s="191"/>
    </row>
    <row r="1754" spans="4:13" s="14" customFormat="1" ht="15.75">
      <c r="D1754" s="36"/>
      <c r="E1754" s="36"/>
      <c r="F1754" s="36"/>
      <c r="G1754" s="36"/>
      <c r="H1754" s="36"/>
      <c r="I1754" s="36"/>
      <c r="J1754" s="36"/>
      <c r="M1754" s="191"/>
    </row>
    <row r="1755" spans="4:13" s="14" customFormat="1" ht="15.75">
      <c r="D1755" s="36"/>
      <c r="E1755" s="36"/>
      <c r="F1755" s="36"/>
      <c r="G1755" s="36"/>
      <c r="H1755" s="36"/>
      <c r="I1755" s="36"/>
      <c r="J1755" s="36"/>
      <c r="M1755" s="191"/>
    </row>
    <row r="1756" spans="4:13" s="14" customFormat="1" ht="15.75">
      <c r="D1756" s="36"/>
      <c r="E1756" s="36"/>
      <c r="F1756" s="36"/>
      <c r="G1756" s="36"/>
      <c r="H1756" s="36"/>
      <c r="I1756" s="36"/>
      <c r="J1756" s="36"/>
      <c r="M1756" s="191"/>
    </row>
    <row r="1757" spans="4:13" s="14" customFormat="1" ht="15.75">
      <c r="D1757" s="36"/>
      <c r="E1757" s="36"/>
      <c r="F1757" s="36"/>
      <c r="G1757" s="36"/>
      <c r="H1757" s="36"/>
      <c r="I1757" s="36"/>
      <c r="J1757" s="36"/>
      <c r="M1757" s="191"/>
    </row>
    <row r="1758" spans="4:13" s="14" customFormat="1" ht="15.75">
      <c r="D1758" s="36"/>
      <c r="E1758" s="36"/>
      <c r="F1758" s="36"/>
      <c r="G1758" s="36"/>
      <c r="H1758" s="36"/>
      <c r="I1758" s="36"/>
      <c r="J1758" s="36"/>
      <c r="M1758" s="191"/>
    </row>
    <row r="1759" spans="4:13" s="14" customFormat="1" ht="15.75">
      <c r="D1759" s="36"/>
      <c r="E1759" s="36"/>
      <c r="F1759" s="36"/>
      <c r="G1759" s="36"/>
      <c r="H1759" s="36"/>
      <c r="I1759" s="36"/>
      <c r="J1759" s="36"/>
      <c r="M1759" s="191"/>
    </row>
    <row r="1760" spans="4:13" s="14" customFormat="1" ht="15.75">
      <c r="D1760" s="36"/>
      <c r="E1760" s="36"/>
      <c r="F1760" s="36"/>
      <c r="G1760" s="36"/>
      <c r="H1760" s="36"/>
      <c r="I1760" s="36"/>
      <c r="J1760" s="36"/>
      <c r="M1760" s="191"/>
    </row>
    <row r="1761" spans="4:13" s="14" customFormat="1" ht="15.75">
      <c r="D1761" s="36"/>
      <c r="E1761" s="36"/>
      <c r="F1761" s="36"/>
      <c r="G1761" s="36"/>
      <c r="H1761" s="36"/>
      <c r="I1761" s="36"/>
      <c r="J1761" s="36"/>
      <c r="M1761" s="191"/>
    </row>
    <row r="1762" spans="4:13" s="14" customFormat="1" ht="15.75">
      <c r="D1762" s="36"/>
      <c r="E1762" s="36"/>
      <c r="F1762" s="36"/>
      <c r="G1762" s="36"/>
      <c r="H1762" s="36"/>
      <c r="I1762" s="36"/>
      <c r="J1762" s="36"/>
      <c r="M1762" s="191"/>
    </row>
    <row r="1763" spans="4:13" s="14" customFormat="1" ht="15.75">
      <c r="D1763" s="36"/>
      <c r="E1763" s="36"/>
      <c r="F1763" s="36"/>
      <c r="G1763" s="36"/>
      <c r="H1763" s="36"/>
      <c r="I1763" s="36"/>
      <c r="J1763" s="36"/>
      <c r="M1763" s="191"/>
    </row>
    <row r="1764" spans="4:13" s="14" customFormat="1" ht="15.75">
      <c r="D1764" s="36"/>
      <c r="E1764" s="36"/>
      <c r="F1764" s="36"/>
      <c r="G1764" s="36"/>
      <c r="H1764" s="36"/>
      <c r="I1764" s="36"/>
      <c r="J1764" s="36"/>
      <c r="M1764" s="191"/>
    </row>
    <row r="1765" spans="4:13" s="14" customFormat="1" ht="15.75">
      <c r="D1765" s="36"/>
      <c r="E1765" s="36"/>
      <c r="F1765" s="36"/>
      <c r="G1765" s="36"/>
      <c r="H1765" s="36"/>
      <c r="I1765" s="36"/>
      <c r="J1765" s="36"/>
      <c r="M1765" s="191"/>
    </row>
    <row r="1766" spans="4:13" s="14" customFormat="1" ht="15.75">
      <c r="D1766" s="36"/>
      <c r="E1766" s="36"/>
      <c r="F1766" s="36"/>
      <c r="G1766" s="36"/>
      <c r="H1766" s="36"/>
      <c r="I1766" s="36"/>
      <c r="J1766" s="36"/>
      <c r="M1766" s="191"/>
    </row>
    <row r="1767" spans="4:13" s="14" customFormat="1" ht="15.75">
      <c r="D1767" s="36"/>
      <c r="E1767" s="36"/>
      <c r="F1767" s="36"/>
      <c r="G1767" s="36"/>
      <c r="H1767" s="36"/>
      <c r="I1767" s="36"/>
      <c r="J1767" s="36"/>
      <c r="M1767" s="191"/>
    </row>
    <row r="1768" spans="4:13" s="14" customFormat="1" ht="15.75">
      <c r="D1768" s="36"/>
      <c r="E1768" s="36"/>
      <c r="F1768" s="36"/>
      <c r="G1768" s="36"/>
      <c r="H1768" s="36"/>
      <c r="I1768" s="36"/>
      <c r="J1768" s="36"/>
      <c r="M1768" s="191"/>
    </row>
    <row r="1769" spans="4:13" s="14" customFormat="1" ht="15.75">
      <c r="D1769" s="36"/>
      <c r="E1769" s="36"/>
      <c r="F1769" s="36"/>
      <c r="G1769" s="36"/>
      <c r="H1769" s="36"/>
      <c r="I1769" s="36"/>
      <c r="J1769" s="36"/>
      <c r="M1769" s="191"/>
    </row>
    <row r="1770" spans="4:13" s="14" customFormat="1" ht="15.75">
      <c r="D1770" s="36"/>
      <c r="E1770" s="36"/>
      <c r="F1770" s="36"/>
      <c r="G1770" s="36"/>
      <c r="H1770" s="36"/>
      <c r="I1770" s="36"/>
      <c r="J1770" s="36"/>
      <c r="M1770" s="191"/>
    </row>
    <row r="1771" spans="4:13" s="14" customFormat="1" ht="15.75">
      <c r="D1771" s="36"/>
      <c r="E1771" s="36"/>
      <c r="F1771" s="36"/>
      <c r="G1771" s="36"/>
      <c r="H1771" s="36"/>
      <c r="I1771" s="36"/>
      <c r="J1771" s="36"/>
      <c r="M1771" s="191"/>
    </row>
    <row r="1772" spans="4:13" s="14" customFormat="1" ht="15.75">
      <c r="D1772" s="36"/>
      <c r="E1772" s="36"/>
      <c r="F1772" s="36"/>
      <c r="G1772" s="36"/>
      <c r="H1772" s="36"/>
      <c r="I1772" s="36"/>
      <c r="J1772" s="36"/>
      <c r="M1772" s="191"/>
    </row>
    <row r="1773" spans="4:13" s="14" customFormat="1" ht="15.75">
      <c r="D1773" s="36"/>
      <c r="E1773" s="36"/>
      <c r="F1773" s="36"/>
      <c r="G1773" s="36"/>
      <c r="H1773" s="36"/>
      <c r="I1773" s="36"/>
      <c r="J1773" s="36"/>
      <c r="M1773" s="191"/>
    </row>
    <row r="1774" spans="4:13" s="14" customFormat="1" ht="15.75">
      <c r="D1774" s="36"/>
      <c r="E1774" s="36"/>
      <c r="F1774" s="36"/>
      <c r="G1774" s="36"/>
      <c r="H1774" s="36"/>
      <c r="I1774" s="36"/>
      <c r="J1774" s="36"/>
      <c r="M1774" s="191"/>
    </row>
    <row r="1775" spans="4:13" s="14" customFormat="1" ht="15.75">
      <c r="D1775" s="36"/>
      <c r="E1775" s="36"/>
      <c r="F1775" s="36"/>
      <c r="G1775" s="36"/>
      <c r="H1775" s="36"/>
      <c r="I1775" s="36"/>
      <c r="J1775" s="36"/>
      <c r="M1775" s="191"/>
    </row>
    <row r="1776" spans="4:13" s="14" customFormat="1" ht="15.75">
      <c r="D1776" s="36"/>
      <c r="E1776" s="36"/>
      <c r="F1776" s="36"/>
      <c r="G1776" s="36"/>
      <c r="H1776" s="36"/>
      <c r="I1776" s="36"/>
      <c r="J1776" s="36"/>
      <c r="M1776" s="191"/>
    </row>
    <row r="1777" spans="4:13" s="14" customFormat="1" ht="15.75">
      <c r="D1777" s="36"/>
      <c r="E1777" s="36"/>
      <c r="F1777" s="36"/>
      <c r="G1777" s="36"/>
      <c r="H1777" s="36"/>
      <c r="I1777" s="36"/>
      <c r="J1777" s="36"/>
      <c r="M1777" s="191"/>
    </row>
    <row r="1778" spans="4:13" s="14" customFormat="1" ht="15.75">
      <c r="D1778" s="36"/>
      <c r="E1778" s="36"/>
      <c r="F1778" s="36"/>
      <c r="G1778" s="36"/>
      <c r="H1778" s="36"/>
      <c r="I1778" s="36"/>
      <c r="J1778" s="36"/>
      <c r="M1778" s="191"/>
    </row>
    <row r="1779" spans="4:13" s="14" customFormat="1" ht="15.75">
      <c r="D1779" s="36"/>
      <c r="E1779" s="36"/>
      <c r="F1779" s="36"/>
      <c r="G1779" s="36"/>
      <c r="H1779" s="36"/>
      <c r="I1779" s="36"/>
      <c r="J1779" s="36"/>
      <c r="M1779" s="191"/>
    </row>
    <row r="1780" spans="4:13" s="14" customFormat="1" ht="15.75">
      <c r="D1780" s="36"/>
      <c r="E1780" s="36"/>
      <c r="F1780" s="36"/>
      <c r="G1780" s="36"/>
      <c r="H1780" s="36"/>
      <c r="I1780" s="36"/>
      <c r="J1780" s="36"/>
      <c r="M1780" s="191"/>
    </row>
    <row r="1781" spans="4:13" s="14" customFormat="1" ht="15.75">
      <c r="D1781" s="36"/>
      <c r="E1781" s="36"/>
      <c r="F1781" s="36"/>
      <c r="G1781" s="36"/>
      <c r="H1781" s="36"/>
      <c r="I1781" s="36"/>
      <c r="J1781" s="36"/>
      <c r="M1781" s="191"/>
    </row>
    <row r="1782" spans="4:13" s="14" customFormat="1" ht="15.75">
      <c r="D1782" s="36"/>
      <c r="E1782" s="36"/>
      <c r="F1782" s="36"/>
      <c r="G1782" s="36"/>
      <c r="H1782" s="36"/>
      <c r="I1782" s="36"/>
      <c r="J1782" s="36"/>
      <c r="M1782" s="191"/>
    </row>
    <row r="1783" spans="4:13" s="14" customFormat="1" ht="15.75">
      <c r="D1783" s="36"/>
      <c r="E1783" s="36"/>
      <c r="F1783" s="36"/>
      <c r="G1783" s="36"/>
      <c r="H1783" s="36"/>
      <c r="I1783" s="36"/>
      <c r="J1783" s="36"/>
      <c r="M1783" s="191"/>
    </row>
    <row r="1784" spans="4:13" s="14" customFormat="1" ht="15.75">
      <c r="D1784" s="36"/>
      <c r="E1784" s="36"/>
      <c r="F1784" s="36"/>
      <c r="G1784" s="36"/>
      <c r="H1784" s="36"/>
      <c r="I1784" s="36"/>
      <c r="J1784" s="36"/>
      <c r="M1784" s="191"/>
    </row>
    <row r="1785" spans="4:13" s="14" customFormat="1" ht="15.75">
      <c r="D1785" s="36"/>
      <c r="E1785" s="36"/>
      <c r="F1785" s="36"/>
      <c r="G1785" s="36"/>
      <c r="H1785" s="36"/>
      <c r="I1785" s="36"/>
      <c r="J1785" s="36"/>
      <c r="M1785" s="191"/>
    </row>
    <row r="1786" spans="4:13" s="14" customFormat="1" ht="15.75">
      <c r="D1786" s="36"/>
      <c r="E1786" s="36"/>
      <c r="F1786" s="36"/>
      <c r="G1786" s="36"/>
      <c r="H1786" s="36"/>
      <c r="I1786" s="36"/>
      <c r="J1786" s="36"/>
      <c r="M1786" s="191"/>
    </row>
    <row r="1787" spans="4:13" s="14" customFormat="1" ht="15.75">
      <c r="D1787" s="36"/>
      <c r="E1787" s="36"/>
      <c r="F1787" s="36"/>
      <c r="G1787" s="36"/>
      <c r="H1787" s="36"/>
      <c r="I1787" s="36"/>
      <c r="J1787" s="36"/>
      <c r="M1787" s="191"/>
    </row>
    <row r="1788" spans="4:13" s="14" customFormat="1" ht="15.75">
      <c r="D1788" s="36"/>
      <c r="E1788" s="36"/>
      <c r="F1788" s="36"/>
      <c r="G1788" s="36"/>
      <c r="H1788" s="36"/>
      <c r="I1788" s="36"/>
      <c r="J1788" s="36"/>
      <c r="M1788" s="191"/>
    </row>
    <row r="1789" spans="4:13" s="14" customFormat="1" ht="15.75">
      <c r="D1789" s="36"/>
      <c r="E1789" s="36"/>
      <c r="F1789" s="36"/>
      <c r="G1789" s="36"/>
      <c r="H1789" s="36"/>
      <c r="I1789" s="36"/>
      <c r="J1789" s="36"/>
      <c r="M1789" s="191"/>
    </row>
    <row r="1790" spans="4:13" s="14" customFormat="1" ht="15.75">
      <c r="D1790" s="36"/>
      <c r="E1790" s="36"/>
      <c r="F1790" s="36"/>
      <c r="G1790" s="36"/>
      <c r="H1790" s="36"/>
      <c r="I1790" s="36"/>
      <c r="J1790" s="36"/>
      <c r="M1790" s="191"/>
    </row>
    <row r="1791" spans="4:13" s="14" customFormat="1" ht="15.75">
      <c r="D1791" s="36"/>
      <c r="E1791" s="36"/>
      <c r="F1791" s="36"/>
      <c r="G1791" s="36"/>
      <c r="H1791" s="36"/>
      <c r="I1791" s="36"/>
      <c r="J1791" s="36"/>
      <c r="M1791" s="191"/>
    </row>
    <row r="1792" spans="4:13" s="14" customFormat="1" ht="15.75">
      <c r="D1792" s="36"/>
      <c r="E1792" s="36"/>
      <c r="F1792" s="36"/>
      <c r="G1792" s="36"/>
      <c r="H1792" s="36"/>
      <c r="I1792" s="36"/>
      <c r="J1792" s="36"/>
      <c r="M1792" s="191"/>
    </row>
    <row r="1793" spans="4:13" s="14" customFormat="1" ht="15.75">
      <c r="D1793" s="36"/>
      <c r="E1793" s="36"/>
      <c r="F1793" s="36"/>
      <c r="G1793" s="36"/>
      <c r="H1793" s="36"/>
      <c r="I1793" s="36"/>
      <c r="J1793" s="36"/>
      <c r="M1793" s="191"/>
    </row>
    <row r="1794" spans="4:13" s="14" customFormat="1" ht="15.75">
      <c r="D1794" s="36"/>
      <c r="E1794" s="36"/>
      <c r="F1794" s="36"/>
      <c r="G1794" s="36"/>
      <c r="H1794" s="36"/>
      <c r="I1794" s="36"/>
      <c r="J1794" s="36"/>
      <c r="M1794" s="191"/>
    </row>
    <row r="1795" spans="4:13" s="14" customFormat="1" ht="15.75">
      <c r="D1795" s="36"/>
      <c r="E1795" s="36"/>
      <c r="F1795" s="36"/>
      <c r="G1795" s="36"/>
      <c r="H1795" s="36"/>
      <c r="I1795" s="36"/>
      <c r="J1795" s="36"/>
      <c r="M1795" s="191"/>
    </row>
    <row r="1796" spans="4:13" s="14" customFormat="1" ht="15.75">
      <c r="D1796" s="36"/>
      <c r="E1796" s="36"/>
      <c r="F1796" s="36"/>
      <c r="G1796" s="36"/>
      <c r="H1796" s="36"/>
      <c r="I1796" s="36"/>
      <c r="J1796" s="36"/>
      <c r="M1796" s="191"/>
    </row>
    <row r="1797" spans="4:13" s="14" customFormat="1" ht="15.75">
      <c r="D1797" s="36"/>
      <c r="E1797" s="36"/>
      <c r="F1797" s="36"/>
      <c r="G1797" s="36"/>
      <c r="H1797" s="36"/>
      <c r="I1797" s="36"/>
      <c r="J1797" s="36"/>
      <c r="M1797" s="191"/>
    </row>
    <row r="1798" spans="4:13" s="14" customFormat="1" ht="15.75">
      <c r="D1798" s="36"/>
      <c r="E1798" s="36"/>
      <c r="F1798" s="36"/>
      <c r="G1798" s="36"/>
      <c r="H1798" s="36"/>
      <c r="I1798" s="36"/>
      <c r="J1798" s="36"/>
      <c r="M1798" s="191"/>
    </row>
    <row r="1799" spans="4:13" s="14" customFormat="1" ht="15.75">
      <c r="D1799" s="36"/>
      <c r="E1799" s="36"/>
      <c r="F1799" s="36"/>
      <c r="G1799" s="36"/>
      <c r="H1799" s="36"/>
      <c r="I1799" s="36"/>
      <c r="J1799" s="36"/>
      <c r="M1799" s="191"/>
    </row>
    <row r="1800" spans="4:13" s="14" customFormat="1" ht="15.75">
      <c r="D1800" s="36"/>
      <c r="E1800" s="36"/>
      <c r="F1800" s="36"/>
      <c r="G1800" s="36"/>
      <c r="H1800" s="36"/>
      <c r="I1800" s="36"/>
      <c r="J1800" s="36"/>
      <c r="M1800" s="191"/>
    </row>
    <row r="1801" spans="4:13" s="14" customFormat="1" ht="15.75">
      <c r="D1801" s="36"/>
      <c r="E1801" s="36"/>
      <c r="F1801" s="36"/>
      <c r="G1801" s="36"/>
      <c r="H1801" s="36"/>
      <c r="I1801" s="36"/>
      <c r="J1801" s="36"/>
      <c r="M1801" s="191"/>
    </row>
    <row r="1802" spans="4:13" s="14" customFormat="1" ht="15.75">
      <c r="D1802" s="36"/>
      <c r="E1802" s="36"/>
      <c r="F1802" s="36"/>
      <c r="G1802" s="36"/>
      <c r="H1802" s="36"/>
      <c r="I1802" s="36"/>
      <c r="J1802" s="36"/>
      <c r="M1802" s="191"/>
    </row>
    <row r="1803" spans="4:13" s="14" customFormat="1" ht="15.75">
      <c r="D1803" s="36"/>
      <c r="E1803" s="36"/>
      <c r="F1803" s="36"/>
      <c r="G1803" s="36"/>
      <c r="H1803" s="36"/>
      <c r="I1803" s="36"/>
      <c r="J1803" s="36"/>
      <c r="M1803" s="191"/>
    </row>
    <row r="1804" spans="4:13" s="14" customFormat="1" ht="15.75">
      <c r="D1804" s="36"/>
      <c r="E1804" s="36"/>
      <c r="F1804" s="36"/>
      <c r="G1804" s="36"/>
      <c r="H1804" s="36"/>
      <c r="I1804" s="36"/>
      <c r="J1804" s="36"/>
      <c r="M1804" s="191"/>
    </row>
    <row r="1805" spans="4:13" s="14" customFormat="1" ht="15.75">
      <c r="D1805" s="36"/>
      <c r="E1805" s="36"/>
      <c r="F1805" s="36"/>
      <c r="G1805" s="36"/>
      <c r="H1805" s="36"/>
      <c r="I1805" s="36"/>
      <c r="J1805" s="36"/>
      <c r="M1805" s="191"/>
    </row>
    <row r="1806" spans="4:13" s="14" customFormat="1" ht="15.75">
      <c r="D1806" s="36"/>
      <c r="E1806" s="36"/>
      <c r="F1806" s="36"/>
      <c r="G1806" s="36"/>
      <c r="H1806" s="36"/>
      <c r="I1806" s="36"/>
      <c r="J1806" s="36"/>
      <c r="M1806" s="191"/>
    </row>
    <row r="1807" spans="4:13" s="14" customFormat="1" ht="15.75">
      <c r="D1807" s="36"/>
      <c r="E1807" s="36"/>
      <c r="F1807" s="36"/>
      <c r="G1807" s="36"/>
      <c r="H1807" s="36"/>
      <c r="I1807" s="36"/>
      <c r="J1807" s="36"/>
      <c r="M1807" s="191"/>
    </row>
    <row r="1808" spans="4:13" s="14" customFormat="1" ht="15.75">
      <c r="D1808" s="36"/>
      <c r="E1808" s="36"/>
      <c r="F1808" s="36"/>
      <c r="G1808" s="36"/>
      <c r="H1808" s="36"/>
      <c r="I1808" s="36"/>
      <c r="J1808" s="36"/>
      <c r="M1808" s="191"/>
    </row>
    <row r="1809" spans="4:13" s="14" customFormat="1" ht="15.75">
      <c r="D1809" s="36"/>
      <c r="E1809" s="36"/>
      <c r="F1809" s="36"/>
      <c r="G1809" s="36"/>
      <c r="H1809" s="36"/>
      <c r="I1809" s="36"/>
      <c r="J1809" s="36"/>
      <c r="M1809" s="191"/>
    </row>
    <row r="1810" spans="4:13" s="14" customFormat="1" ht="15.75">
      <c r="D1810" s="36"/>
      <c r="E1810" s="36"/>
      <c r="F1810" s="36"/>
      <c r="G1810" s="36"/>
      <c r="H1810" s="36"/>
      <c r="I1810" s="36"/>
      <c r="J1810" s="36"/>
      <c r="M1810" s="191"/>
    </row>
    <row r="1811" spans="4:13" s="14" customFormat="1" ht="15.75">
      <c r="D1811" s="36"/>
      <c r="E1811" s="36"/>
      <c r="F1811" s="36"/>
      <c r="G1811" s="36"/>
      <c r="H1811" s="36"/>
      <c r="I1811" s="36"/>
      <c r="J1811" s="36"/>
      <c r="M1811" s="191"/>
    </row>
    <row r="1812" spans="4:13" s="14" customFormat="1" ht="15.75">
      <c r="D1812" s="36"/>
      <c r="E1812" s="36"/>
      <c r="F1812" s="36"/>
      <c r="G1812" s="36"/>
      <c r="H1812" s="36"/>
      <c r="I1812" s="36"/>
      <c r="J1812" s="36"/>
      <c r="M1812" s="191"/>
    </row>
    <row r="1813" spans="4:13" s="14" customFormat="1" ht="15.75">
      <c r="D1813" s="36"/>
      <c r="E1813" s="36"/>
      <c r="F1813" s="36"/>
      <c r="G1813" s="36"/>
      <c r="H1813" s="36"/>
      <c r="I1813" s="36"/>
      <c r="J1813" s="36"/>
      <c r="M1813" s="191"/>
    </row>
    <row r="1814" spans="4:13" s="14" customFormat="1" ht="15.75">
      <c r="D1814" s="36"/>
      <c r="E1814" s="36"/>
      <c r="F1814" s="36"/>
      <c r="G1814" s="36"/>
      <c r="H1814" s="36"/>
      <c r="I1814" s="36"/>
      <c r="J1814" s="36"/>
      <c r="M1814" s="191"/>
    </row>
    <row r="1815" spans="4:13" s="14" customFormat="1" ht="15.75">
      <c r="D1815" s="36"/>
      <c r="E1815" s="36"/>
      <c r="F1815" s="36"/>
      <c r="G1815" s="36"/>
      <c r="H1815" s="36"/>
      <c r="I1815" s="36"/>
      <c r="J1815" s="36"/>
      <c r="M1815" s="191"/>
    </row>
    <row r="1816" spans="4:13" s="14" customFormat="1" ht="15.75">
      <c r="D1816" s="36"/>
      <c r="E1816" s="36"/>
      <c r="F1816" s="36"/>
      <c r="G1816" s="36"/>
      <c r="H1816" s="36"/>
      <c r="I1816" s="36"/>
      <c r="J1816" s="36"/>
      <c r="M1816" s="191"/>
    </row>
    <row r="1817" spans="4:13" s="14" customFormat="1" ht="15.75">
      <c r="D1817" s="36"/>
      <c r="E1817" s="36"/>
      <c r="F1817" s="36"/>
      <c r="G1817" s="36"/>
      <c r="H1817" s="36"/>
      <c r="I1817" s="36"/>
      <c r="J1817" s="36"/>
      <c r="M1817" s="191"/>
    </row>
    <row r="1818" spans="4:13" s="14" customFormat="1" ht="15.75">
      <c r="D1818" s="36"/>
      <c r="E1818" s="36"/>
      <c r="F1818" s="36"/>
      <c r="G1818" s="36"/>
      <c r="H1818" s="36"/>
      <c r="I1818" s="36"/>
      <c r="J1818" s="36"/>
      <c r="M1818" s="191"/>
    </row>
    <row r="1819" spans="4:13" s="14" customFormat="1" ht="15.75">
      <c r="D1819" s="36"/>
      <c r="E1819" s="36"/>
      <c r="F1819" s="36"/>
      <c r="G1819" s="36"/>
      <c r="H1819" s="36"/>
      <c r="I1819" s="36"/>
      <c r="J1819" s="36"/>
      <c r="M1819" s="191"/>
    </row>
    <row r="1820" spans="4:13" s="14" customFormat="1" ht="15.75">
      <c r="D1820" s="36"/>
      <c r="E1820" s="36"/>
      <c r="F1820" s="36"/>
      <c r="G1820" s="36"/>
      <c r="H1820" s="36"/>
      <c r="I1820" s="36"/>
      <c r="J1820" s="36"/>
      <c r="M1820" s="191"/>
    </row>
    <row r="1821" spans="4:13" s="14" customFormat="1" ht="15.75">
      <c r="D1821" s="36"/>
      <c r="E1821" s="36"/>
      <c r="F1821" s="36"/>
      <c r="G1821" s="36"/>
      <c r="H1821" s="36"/>
      <c r="I1821" s="36"/>
      <c r="J1821" s="36"/>
      <c r="M1821" s="191"/>
    </row>
    <row r="1822" spans="4:13" s="14" customFormat="1" ht="15.75">
      <c r="D1822" s="36"/>
      <c r="E1822" s="36"/>
      <c r="F1822" s="36"/>
      <c r="G1822" s="36"/>
      <c r="H1822" s="36"/>
      <c r="I1822" s="36"/>
      <c r="J1822" s="36"/>
      <c r="M1822" s="191"/>
    </row>
    <row r="1823" spans="4:13" s="14" customFormat="1" ht="15.75">
      <c r="D1823" s="36"/>
      <c r="E1823" s="36"/>
      <c r="F1823" s="36"/>
      <c r="G1823" s="36"/>
      <c r="H1823" s="36"/>
      <c r="I1823" s="36"/>
      <c r="J1823" s="36"/>
      <c r="M1823" s="191"/>
    </row>
    <row r="1824" spans="4:13" s="14" customFormat="1" ht="15.75">
      <c r="D1824" s="36"/>
      <c r="E1824" s="36"/>
      <c r="F1824" s="36"/>
      <c r="G1824" s="36"/>
      <c r="H1824" s="36"/>
      <c r="I1824" s="36"/>
      <c r="J1824" s="36"/>
      <c r="M1824" s="191"/>
    </row>
    <row r="1825" spans="4:13" s="14" customFormat="1" ht="15.75">
      <c r="D1825" s="36"/>
      <c r="E1825" s="36"/>
      <c r="F1825" s="36"/>
      <c r="G1825" s="36"/>
      <c r="H1825" s="36"/>
      <c r="I1825" s="36"/>
      <c r="J1825" s="36"/>
      <c r="M1825" s="191"/>
    </row>
    <row r="1826" spans="4:13" s="14" customFormat="1" ht="15.75">
      <c r="D1826" s="36"/>
      <c r="E1826" s="36"/>
      <c r="F1826" s="36"/>
      <c r="G1826" s="36"/>
      <c r="H1826" s="36"/>
      <c r="I1826" s="36"/>
      <c r="J1826" s="36"/>
      <c r="M1826" s="191"/>
    </row>
    <row r="1827" spans="4:13" s="14" customFormat="1" ht="15.75">
      <c r="D1827" s="36"/>
      <c r="E1827" s="36"/>
      <c r="F1827" s="36"/>
      <c r="G1827" s="36"/>
      <c r="H1827" s="36"/>
      <c r="I1827" s="36"/>
      <c r="J1827" s="36"/>
      <c r="M1827" s="191"/>
    </row>
    <row r="1828" spans="4:13" s="14" customFormat="1" ht="15.75">
      <c r="D1828" s="36"/>
      <c r="E1828" s="36"/>
      <c r="F1828" s="36"/>
      <c r="G1828" s="36"/>
      <c r="H1828" s="36"/>
      <c r="I1828" s="36"/>
      <c r="J1828" s="36"/>
      <c r="M1828" s="191"/>
    </row>
    <row r="1829" spans="4:13" s="14" customFormat="1" ht="15.75">
      <c r="D1829" s="36"/>
      <c r="E1829" s="36"/>
      <c r="F1829" s="36"/>
      <c r="G1829" s="36"/>
      <c r="H1829" s="36"/>
      <c r="I1829" s="36"/>
      <c r="J1829" s="36"/>
      <c r="M1829" s="191"/>
    </row>
    <row r="1830" spans="4:13" s="14" customFormat="1" ht="15.75">
      <c r="D1830" s="36"/>
      <c r="E1830" s="36"/>
      <c r="F1830" s="36"/>
      <c r="G1830" s="36"/>
      <c r="H1830" s="36"/>
      <c r="I1830" s="36"/>
      <c r="J1830" s="36"/>
      <c r="M1830" s="191"/>
    </row>
    <row r="1831" spans="4:13" s="14" customFormat="1" ht="15.75">
      <c r="D1831" s="36"/>
      <c r="E1831" s="36"/>
      <c r="F1831" s="36"/>
      <c r="G1831" s="36"/>
      <c r="H1831" s="36"/>
      <c r="I1831" s="36"/>
      <c r="J1831" s="36"/>
      <c r="M1831" s="191"/>
    </row>
    <row r="1832" spans="4:13" s="14" customFormat="1" ht="15.75">
      <c r="D1832" s="36"/>
      <c r="E1832" s="36"/>
      <c r="F1832" s="36"/>
      <c r="G1832" s="36"/>
      <c r="H1832" s="36"/>
      <c r="I1832" s="36"/>
      <c r="J1832" s="36"/>
      <c r="M1832" s="191"/>
    </row>
    <row r="1833" spans="4:13" s="14" customFormat="1" ht="15.75">
      <c r="D1833" s="36"/>
      <c r="E1833" s="36"/>
      <c r="F1833" s="36"/>
      <c r="G1833" s="36"/>
      <c r="H1833" s="36"/>
      <c r="I1833" s="36"/>
      <c r="J1833" s="36"/>
      <c r="M1833" s="191"/>
    </row>
    <row r="1834" spans="4:13" s="14" customFormat="1" ht="15.75">
      <c r="D1834" s="36"/>
      <c r="E1834" s="36"/>
      <c r="F1834" s="36"/>
      <c r="G1834" s="36"/>
      <c r="H1834" s="36"/>
      <c r="I1834" s="36"/>
      <c r="J1834" s="36"/>
      <c r="M1834" s="191"/>
    </row>
    <row r="1835" spans="4:13" s="14" customFormat="1" ht="15.75">
      <c r="D1835" s="36"/>
      <c r="E1835" s="36"/>
      <c r="F1835" s="36"/>
      <c r="G1835" s="36"/>
      <c r="H1835" s="36"/>
      <c r="I1835" s="36"/>
      <c r="J1835" s="36"/>
      <c r="M1835" s="191"/>
    </row>
    <row r="1836" spans="4:13" s="14" customFormat="1" ht="15.75">
      <c r="D1836" s="36"/>
      <c r="E1836" s="36"/>
      <c r="F1836" s="36"/>
      <c r="G1836" s="36"/>
      <c r="H1836" s="36"/>
      <c r="I1836" s="36"/>
      <c r="J1836" s="36"/>
      <c r="M1836" s="191"/>
    </row>
    <row r="1837" spans="4:13" s="14" customFormat="1" ht="15.75">
      <c r="D1837" s="36"/>
      <c r="E1837" s="36"/>
      <c r="F1837" s="36"/>
      <c r="G1837" s="36"/>
      <c r="H1837" s="36"/>
      <c r="I1837" s="36"/>
      <c r="J1837" s="36"/>
      <c r="M1837" s="191"/>
    </row>
    <row r="1838" spans="4:13" s="14" customFormat="1" ht="15.75">
      <c r="D1838" s="36"/>
      <c r="E1838" s="36"/>
      <c r="F1838" s="36"/>
      <c r="G1838" s="36"/>
      <c r="H1838" s="36"/>
      <c r="I1838" s="36"/>
      <c r="J1838" s="36"/>
      <c r="M1838" s="191"/>
    </row>
    <row r="1839" spans="4:13" s="14" customFormat="1" ht="15.75">
      <c r="D1839" s="36"/>
      <c r="E1839" s="36"/>
      <c r="F1839" s="36"/>
      <c r="G1839" s="36"/>
      <c r="H1839" s="36"/>
      <c r="I1839" s="36"/>
      <c r="J1839" s="36"/>
      <c r="M1839" s="191"/>
    </row>
    <row r="1840" spans="4:13" s="14" customFormat="1" ht="15.75">
      <c r="D1840" s="36"/>
      <c r="E1840" s="36"/>
      <c r="F1840" s="36"/>
      <c r="G1840" s="36"/>
      <c r="H1840" s="36"/>
      <c r="I1840" s="36"/>
      <c r="J1840" s="36"/>
      <c r="M1840" s="191"/>
    </row>
    <row r="1841" spans="4:13" s="14" customFormat="1" ht="15.75">
      <c r="D1841" s="36"/>
      <c r="E1841" s="36"/>
      <c r="F1841" s="36"/>
      <c r="G1841" s="36"/>
      <c r="H1841" s="36"/>
      <c r="I1841" s="36"/>
      <c r="J1841" s="36"/>
      <c r="M1841" s="191"/>
    </row>
    <row r="1842" spans="4:13" s="14" customFormat="1" ht="15.75">
      <c r="D1842" s="36"/>
      <c r="E1842" s="36"/>
      <c r="F1842" s="36"/>
      <c r="G1842" s="36"/>
      <c r="H1842" s="36"/>
      <c r="I1842" s="36"/>
      <c r="J1842" s="36"/>
      <c r="M1842" s="191"/>
    </row>
    <row r="1843" spans="4:13" s="14" customFormat="1" ht="15.75">
      <c r="D1843" s="36"/>
      <c r="E1843" s="36"/>
      <c r="F1843" s="36"/>
      <c r="G1843" s="36"/>
      <c r="H1843" s="36"/>
      <c r="I1843" s="36"/>
      <c r="J1843" s="36"/>
      <c r="M1843" s="191"/>
    </row>
    <row r="1844" spans="4:13" s="14" customFormat="1" ht="15.75">
      <c r="D1844" s="36"/>
      <c r="E1844" s="36"/>
      <c r="F1844" s="36"/>
      <c r="G1844" s="36"/>
      <c r="H1844" s="36"/>
      <c r="I1844" s="36"/>
      <c r="J1844" s="36"/>
      <c r="M1844" s="191"/>
    </row>
    <row r="1845" spans="4:13" s="14" customFormat="1" ht="15.75">
      <c r="D1845" s="36"/>
      <c r="E1845" s="36"/>
      <c r="F1845" s="36"/>
      <c r="G1845" s="36"/>
      <c r="H1845" s="36"/>
      <c r="I1845" s="36"/>
      <c r="J1845" s="36"/>
      <c r="M1845" s="191"/>
    </row>
    <row r="1846" spans="4:13" s="14" customFormat="1" ht="15.75">
      <c r="D1846" s="36"/>
      <c r="E1846" s="36"/>
      <c r="F1846" s="36"/>
      <c r="G1846" s="36"/>
      <c r="H1846" s="36"/>
      <c r="I1846" s="36"/>
      <c r="J1846" s="36"/>
      <c r="M1846" s="191"/>
    </row>
    <row r="1847" spans="4:13" s="14" customFormat="1" ht="15.75">
      <c r="D1847" s="36"/>
      <c r="E1847" s="36"/>
      <c r="F1847" s="36"/>
      <c r="G1847" s="36"/>
      <c r="H1847" s="36"/>
      <c r="I1847" s="36"/>
      <c r="J1847" s="36"/>
      <c r="M1847" s="191"/>
    </row>
    <row r="1848" spans="4:13" s="14" customFormat="1" ht="15.75">
      <c r="D1848" s="36"/>
      <c r="E1848" s="36"/>
      <c r="F1848" s="36"/>
      <c r="G1848" s="36"/>
      <c r="H1848" s="36"/>
      <c r="I1848" s="36"/>
      <c r="J1848" s="36"/>
      <c r="M1848" s="191"/>
    </row>
    <row r="1849" spans="4:13" s="14" customFormat="1" ht="15.75">
      <c r="D1849" s="36"/>
      <c r="E1849" s="36"/>
      <c r="F1849" s="36"/>
      <c r="G1849" s="36"/>
      <c r="H1849" s="36"/>
      <c r="I1849" s="36"/>
      <c r="J1849" s="36"/>
      <c r="M1849" s="191"/>
    </row>
    <row r="1850" spans="4:13" s="14" customFormat="1" ht="15.75">
      <c r="D1850" s="36"/>
      <c r="E1850" s="36"/>
      <c r="F1850" s="36"/>
      <c r="G1850" s="36"/>
      <c r="H1850" s="36"/>
      <c r="I1850" s="36"/>
      <c r="J1850" s="36"/>
      <c r="M1850" s="191"/>
    </row>
    <row r="1851" spans="4:13" s="14" customFormat="1" ht="15.75">
      <c r="D1851" s="36"/>
      <c r="E1851" s="36"/>
      <c r="F1851" s="36"/>
      <c r="G1851" s="36"/>
      <c r="H1851" s="36"/>
      <c r="I1851" s="36"/>
      <c r="J1851" s="36"/>
      <c r="M1851" s="191"/>
    </row>
    <row r="1852" spans="4:13" s="14" customFormat="1" ht="15.75">
      <c r="D1852" s="36"/>
      <c r="E1852" s="36"/>
      <c r="F1852" s="36"/>
      <c r="G1852" s="36"/>
      <c r="H1852" s="36"/>
      <c r="I1852" s="36"/>
      <c r="J1852" s="36"/>
      <c r="M1852" s="191"/>
    </row>
    <row r="1853" spans="4:13" s="14" customFormat="1" ht="15.75">
      <c r="D1853" s="36"/>
      <c r="E1853" s="36"/>
      <c r="F1853" s="36"/>
      <c r="G1853" s="36"/>
      <c r="H1853" s="36"/>
      <c r="I1853" s="36"/>
      <c r="J1853" s="36"/>
      <c r="M1853" s="191"/>
    </row>
    <row r="1854" spans="4:13" s="14" customFormat="1" ht="15.75">
      <c r="D1854" s="36"/>
      <c r="E1854" s="36"/>
      <c r="F1854" s="36"/>
      <c r="G1854" s="36"/>
      <c r="H1854" s="36"/>
      <c r="I1854" s="36"/>
      <c r="J1854" s="36"/>
      <c r="M1854" s="191"/>
    </row>
    <row r="1855" spans="4:13" s="14" customFormat="1" ht="15.75">
      <c r="D1855" s="36"/>
      <c r="E1855" s="36"/>
      <c r="F1855" s="36"/>
      <c r="G1855" s="36"/>
      <c r="H1855" s="36"/>
      <c r="I1855" s="36"/>
      <c r="J1855" s="36"/>
      <c r="M1855" s="191"/>
    </row>
    <row r="1856" spans="4:13" s="14" customFormat="1" ht="15.75">
      <c r="D1856" s="36"/>
      <c r="E1856" s="36"/>
      <c r="F1856" s="36"/>
      <c r="G1856" s="36"/>
      <c r="H1856" s="36"/>
      <c r="I1856" s="36"/>
      <c r="J1856" s="36"/>
      <c r="M1856" s="191"/>
    </row>
    <row r="1857" spans="4:13" s="14" customFormat="1" ht="15.75">
      <c r="D1857" s="36"/>
      <c r="E1857" s="36"/>
      <c r="F1857" s="36"/>
      <c r="G1857" s="36"/>
      <c r="H1857" s="36"/>
      <c r="I1857" s="36"/>
      <c r="J1857" s="36"/>
      <c r="M1857" s="191"/>
    </row>
    <row r="1858" spans="4:13" s="14" customFormat="1" ht="15.75">
      <c r="D1858" s="36"/>
      <c r="E1858" s="36"/>
      <c r="F1858" s="36"/>
      <c r="G1858" s="36"/>
      <c r="H1858" s="36"/>
      <c r="I1858" s="36"/>
      <c r="J1858" s="36"/>
      <c r="M1858" s="191"/>
    </row>
    <row r="1859" spans="4:13" s="14" customFormat="1" ht="15.75">
      <c r="D1859" s="36"/>
      <c r="E1859" s="36"/>
      <c r="F1859" s="36"/>
      <c r="G1859" s="36"/>
      <c r="H1859" s="36"/>
      <c r="I1859" s="36"/>
      <c r="J1859" s="36"/>
      <c r="M1859" s="191"/>
    </row>
    <row r="1860" spans="4:13" s="14" customFormat="1" ht="15.75">
      <c r="D1860" s="36"/>
      <c r="E1860" s="36"/>
      <c r="F1860" s="36"/>
      <c r="G1860" s="36"/>
      <c r="H1860" s="36"/>
      <c r="I1860" s="36"/>
      <c r="J1860" s="36"/>
      <c r="M1860" s="191"/>
    </row>
    <row r="1861" spans="4:13" s="14" customFormat="1" ht="15.75">
      <c r="D1861" s="36"/>
      <c r="E1861" s="36"/>
      <c r="F1861" s="36"/>
      <c r="G1861" s="36"/>
      <c r="H1861" s="36"/>
      <c r="I1861" s="36"/>
      <c r="J1861" s="36"/>
      <c r="M1861" s="191"/>
    </row>
    <row r="1862" spans="4:13" s="14" customFormat="1" ht="15.75">
      <c r="D1862" s="36"/>
      <c r="E1862" s="36"/>
      <c r="F1862" s="36"/>
      <c r="G1862" s="36"/>
      <c r="H1862" s="36"/>
      <c r="I1862" s="36"/>
      <c r="J1862" s="36"/>
      <c r="M1862" s="191"/>
    </row>
    <row r="1863" spans="4:13" s="14" customFormat="1" ht="15.75">
      <c r="D1863" s="36"/>
      <c r="E1863" s="36"/>
      <c r="F1863" s="36"/>
      <c r="G1863" s="36"/>
      <c r="H1863" s="36"/>
      <c r="I1863" s="36"/>
      <c r="J1863" s="36"/>
      <c r="M1863" s="191"/>
    </row>
    <row r="1864" spans="4:13" s="14" customFormat="1" ht="15.75">
      <c r="D1864" s="36"/>
      <c r="E1864" s="36"/>
      <c r="F1864" s="36"/>
      <c r="G1864" s="36"/>
      <c r="H1864" s="36"/>
      <c r="I1864" s="36"/>
      <c r="J1864" s="36"/>
      <c r="M1864" s="191"/>
    </row>
    <row r="1865" spans="4:13" s="14" customFormat="1" ht="15.75">
      <c r="D1865" s="36"/>
      <c r="E1865" s="36"/>
      <c r="F1865" s="36"/>
      <c r="G1865" s="36"/>
      <c r="H1865" s="36"/>
      <c r="I1865" s="36"/>
      <c r="J1865" s="36"/>
      <c r="M1865" s="191"/>
    </row>
    <row r="1866" spans="4:13" s="14" customFormat="1" ht="15.75">
      <c r="D1866" s="36"/>
      <c r="E1866" s="36"/>
      <c r="F1866" s="36"/>
      <c r="G1866" s="36"/>
      <c r="H1866" s="36"/>
      <c r="I1866" s="36"/>
      <c r="J1866" s="36"/>
      <c r="M1866" s="191"/>
    </row>
    <row r="1867" spans="4:13" s="14" customFormat="1" ht="15.75">
      <c r="D1867" s="36"/>
      <c r="E1867" s="36"/>
      <c r="F1867" s="36"/>
      <c r="G1867" s="36"/>
      <c r="H1867" s="36"/>
      <c r="I1867" s="36"/>
      <c r="J1867" s="36"/>
      <c r="M1867" s="191"/>
    </row>
    <row r="1868" spans="4:13" s="14" customFormat="1" ht="15.75">
      <c r="D1868" s="36"/>
      <c r="E1868" s="36"/>
      <c r="F1868" s="36"/>
      <c r="G1868" s="36"/>
      <c r="H1868" s="36"/>
      <c r="I1868" s="36"/>
      <c r="J1868" s="36"/>
      <c r="M1868" s="191"/>
    </row>
    <row r="1869" spans="4:13" s="14" customFormat="1" ht="15.75">
      <c r="D1869" s="36"/>
      <c r="E1869" s="36"/>
      <c r="F1869" s="36"/>
      <c r="G1869" s="36"/>
      <c r="H1869" s="36"/>
      <c r="I1869" s="36"/>
      <c r="J1869" s="36"/>
      <c r="M1869" s="191"/>
    </row>
    <row r="1870" spans="4:13" s="14" customFormat="1" ht="15.75">
      <c r="D1870" s="36"/>
      <c r="E1870" s="36"/>
      <c r="F1870" s="36"/>
      <c r="G1870" s="36"/>
      <c r="H1870" s="36"/>
      <c r="I1870" s="36"/>
      <c r="J1870" s="36"/>
      <c r="M1870" s="191"/>
    </row>
    <row r="1871" spans="4:13" s="14" customFormat="1" ht="15.75">
      <c r="D1871" s="36"/>
      <c r="E1871" s="36"/>
      <c r="F1871" s="36"/>
      <c r="G1871" s="36"/>
      <c r="H1871" s="36"/>
      <c r="I1871" s="36"/>
      <c r="J1871" s="36"/>
      <c r="M1871" s="191"/>
    </row>
    <row r="1872" spans="4:13" s="14" customFormat="1" ht="15.75">
      <c r="D1872" s="36"/>
      <c r="E1872" s="36"/>
      <c r="F1872" s="36"/>
      <c r="G1872" s="36"/>
      <c r="H1872" s="36"/>
      <c r="I1872" s="36"/>
      <c r="J1872" s="36"/>
      <c r="M1872" s="191"/>
    </row>
    <row r="1873" spans="4:13" s="14" customFormat="1" ht="15.75">
      <c r="D1873" s="36"/>
      <c r="E1873" s="36"/>
      <c r="F1873" s="36"/>
      <c r="G1873" s="36"/>
      <c r="H1873" s="36"/>
      <c r="I1873" s="36"/>
      <c r="J1873" s="36"/>
      <c r="M1873" s="191"/>
    </row>
    <row r="1874" spans="4:13" s="14" customFormat="1" ht="15.75">
      <c r="D1874" s="36"/>
      <c r="E1874" s="36"/>
      <c r="F1874" s="36"/>
      <c r="G1874" s="36"/>
      <c r="H1874" s="36"/>
      <c r="I1874" s="36"/>
      <c r="J1874" s="36"/>
      <c r="M1874" s="191"/>
    </row>
    <row r="1875" spans="4:13" s="14" customFormat="1" ht="15.75">
      <c r="D1875" s="36"/>
      <c r="E1875" s="36"/>
      <c r="F1875" s="36"/>
      <c r="G1875" s="36"/>
      <c r="H1875" s="36"/>
      <c r="I1875" s="36"/>
      <c r="J1875" s="36"/>
      <c r="M1875" s="191"/>
    </row>
    <row r="1876" spans="4:13" s="14" customFormat="1" ht="15.75">
      <c r="D1876" s="36"/>
      <c r="E1876" s="36"/>
      <c r="F1876" s="36"/>
      <c r="G1876" s="36"/>
      <c r="H1876" s="36"/>
      <c r="I1876" s="36"/>
      <c r="J1876" s="36"/>
      <c r="M1876" s="191"/>
    </row>
    <row r="1877" spans="4:13" s="14" customFormat="1" ht="15.75">
      <c r="D1877" s="36"/>
      <c r="E1877" s="36"/>
      <c r="F1877" s="36"/>
      <c r="G1877" s="36"/>
      <c r="H1877" s="36"/>
      <c r="I1877" s="36"/>
      <c r="J1877" s="36"/>
      <c r="M1877" s="191"/>
    </row>
    <row r="1878" spans="4:13" s="14" customFormat="1" ht="15.75">
      <c r="D1878" s="36"/>
      <c r="E1878" s="36"/>
      <c r="F1878" s="36"/>
      <c r="G1878" s="36"/>
      <c r="H1878" s="36"/>
      <c r="I1878" s="36"/>
      <c r="J1878" s="36"/>
      <c r="M1878" s="191"/>
    </row>
    <row r="1879" spans="4:13" s="14" customFormat="1" ht="15.75">
      <c r="D1879" s="36"/>
      <c r="E1879" s="36"/>
      <c r="F1879" s="36"/>
      <c r="G1879" s="36"/>
      <c r="H1879" s="36"/>
      <c r="I1879" s="36"/>
      <c r="J1879" s="36"/>
      <c r="M1879" s="191"/>
    </row>
    <row r="1880" spans="4:13" s="14" customFormat="1" ht="15.75">
      <c r="D1880" s="36"/>
      <c r="E1880" s="36"/>
      <c r="F1880" s="36"/>
      <c r="G1880" s="36"/>
      <c r="H1880" s="36"/>
      <c r="I1880" s="36"/>
      <c r="J1880" s="36"/>
      <c r="M1880" s="191"/>
    </row>
    <row r="1881" spans="4:13" s="14" customFormat="1" ht="15.75">
      <c r="D1881" s="36"/>
      <c r="E1881" s="36"/>
      <c r="F1881" s="36"/>
      <c r="G1881" s="36"/>
      <c r="H1881" s="36"/>
      <c r="I1881" s="36"/>
      <c r="J1881" s="36"/>
      <c r="M1881" s="191"/>
    </row>
    <row r="1882" spans="4:13" s="14" customFormat="1" ht="15.75">
      <c r="D1882" s="36"/>
      <c r="E1882" s="36"/>
      <c r="F1882" s="36"/>
      <c r="G1882" s="36"/>
      <c r="H1882" s="36"/>
      <c r="I1882" s="36"/>
      <c r="J1882" s="36"/>
      <c r="M1882" s="191"/>
    </row>
    <row r="1883" spans="4:13" s="14" customFormat="1" ht="15.75">
      <c r="D1883" s="36"/>
      <c r="E1883" s="36"/>
      <c r="F1883" s="36"/>
      <c r="G1883" s="36"/>
      <c r="H1883" s="36"/>
      <c r="I1883" s="36"/>
      <c r="J1883" s="36"/>
      <c r="M1883" s="191"/>
    </row>
    <row r="1884" spans="4:13" s="14" customFormat="1" ht="15.75">
      <c r="D1884" s="36"/>
      <c r="E1884" s="36"/>
      <c r="F1884" s="36"/>
      <c r="G1884" s="36"/>
      <c r="H1884" s="36"/>
      <c r="I1884" s="36"/>
      <c r="J1884" s="36"/>
      <c r="M1884" s="191"/>
    </row>
    <row r="1885" spans="4:13" s="14" customFormat="1" ht="15.75">
      <c r="D1885" s="36"/>
      <c r="E1885" s="36"/>
      <c r="F1885" s="36"/>
      <c r="G1885" s="36"/>
      <c r="H1885" s="36"/>
      <c r="I1885" s="36"/>
      <c r="J1885" s="36"/>
      <c r="M1885" s="191"/>
    </row>
    <row r="1886" spans="4:13" s="14" customFormat="1" ht="15.75">
      <c r="D1886" s="36"/>
      <c r="E1886" s="36"/>
      <c r="F1886" s="36"/>
      <c r="G1886" s="36"/>
      <c r="H1886" s="36"/>
      <c r="I1886" s="36"/>
      <c r="J1886" s="36"/>
      <c r="M1886" s="191"/>
    </row>
    <row r="1887" spans="4:13" s="14" customFormat="1" ht="15.75">
      <c r="D1887" s="36"/>
      <c r="E1887" s="36"/>
      <c r="F1887" s="36"/>
      <c r="G1887" s="36"/>
      <c r="H1887" s="36"/>
      <c r="I1887" s="36"/>
      <c r="J1887" s="36"/>
      <c r="M1887" s="191"/>
    </row>
    <row r="1888" spans="4:13" s="14" customFormat="1" ht="15.75">
      <c r="D1888" s="36"/>
      <c r="E1888" s="36"/>
      <c r="F1888" s="36"/>
      <c r="G1888" s="36"/>
      <c r="H1888" s="36"/>
      <c r="I1888" s="36"/>
      <c r="J1888" s="36"/>
      <c r="M1888" s="191"/>
    </row>
    <row r="1889" spans="4:13" s="14" customFormat="1" ht="15.75">
      <c r="D1889" s="36"/>
      <c r="E1889" s="36"/>
      <c r="F1889" s="36"/>
      <c r="G1889" s="36"/>
      <c r="H1889" s="36"/>
      <c r="I1889" s="36"/>
      <c r="J1889" s="36"/>
      <c r="M1889" s="191"/>
    </row>
    <row r="1890" spans="4:13" s="14" customFormat="1" ht="15.75">
      <c r="D1890" s="36"/>
      <c r="E1890" s="36"/>
      <c r="F1890" s="36"/>
      <c r="G1890" s="36"/>
      <c r="H1890" s="36"/>
      <c r="I1890" s="36"/>
      <c r="J1890" s="36"/>
      <c r="M1890" s="191"/>
    </row>
    <row r="1891" spans="4:13" s="14" customFormat="1" ht="15.75">
      <c r="D1891" s="36"/>
      <c r="E1891" s="36"/>
      <c r="F1891" s="36"/>
      <c r="G1891" s="36"/>
      <c r="H1891" s="36"/>
      <c r="I1891" s="36"/>
      <c r="J1891" s="36"/>
      <c r="M1891" s="191"/>
    </row>
    <row r="1892" spans="4:13" s="14" customFormat="1" ht="15.75">
      <c r="D1892" s="36"/>
      <c r="E1892" s="36"/>
      <c r="F1892" s="36"/>
      <c r="G1892" s="36"/>
      <c r="H1892" s="36"/>
      <c r="I1892" s="36"/>
      <c r="J1892" s="36"/>
      <c r="M1892" s="191"/>
    </row>
    <row r="1893" spans="4:13" s="14" customFormat="1" ht="15.75">
      <c r="D1893" s="36"/>
      <c r="E1893" s="36"/>
      <c r="F1893" s="36"/>
      <c r="G1893" s="36"/>
      <c r="H1893" s="36"/>
      <c r="I1893" s="36"/>
      <c r="J1893" s="36"/>
      <c r="M1893" s="191"/>
    </row>
    <row r="1894" spans="4:13" s="14" customFormat="1" ht="15.75">
      <c r="D1894" s="36"/>
      <c r="E1894" s="36"/>
      <c r="F1894" s="36"/>
      <c r="G1894" s="36"/>
      <c r="H1894" s="36"/>
      <c r="I1894" s="36"/>
      <c r="J1894" s="36"/>
      <c r="M1894" s="191"/>
    </row>
    <row r="1895" spans="4:13" s="14" customFormat="1" ht="15.75">
      <c r="D1895" s="36"/>
      <c r="E1895" s="36"/>
      <c r="F1895" s="36"/>
      <c r="G1895" s="36"/>
      <c r="H1895" s="36"/>
      <c r="I1895" s="36"/>
      <c r="J1895" s="36"/>
      <c r="M1895" s="191"/>
    </row>
    <row r="1896" spans="4:13" s="14" customFormat="1" ht="15.75">
      <c r="D1896" s="36"/>
      <c r="E1896" s="36"/>
      <c r="F1896" s="36"/>
      <c r="G1896" s="36"/>
      <c r="H1896" s="36"/>
      <c r="I1896" s="36"/>
      <c r="J1896" s="36"/>
      <c r="M1896" s="191"/>
    </row>
    <row r="1897" spans="4:13" s="14" customFormat="1" ht="15.75">
      <c r="D1897" s="36"/>
      <c r="E1897" s="36"/>
      <c r="F1897" s="36"/>
      <c r="G1897" s="36"/>
      <c r="H1897" s="36"/>
      <c r="I1897" s="36"/>
      <c r="J1897" s="36"/>
      <c r="M1897" s="191"/>
    </row>
    <row r="1898" spans="4:13" s="14" customFormat="1" ht="15.75">
      <c r="D1898" s="36"/>
      <c r="E1898" s="36"/>
      <c r="F1898" s="36"/>
      <c r="G1898" s="36"/>
      <c r="H1898" s="36"/>
      <c r="I1898" s="36"/>
      <c r="J1898" s="36"/>
      <c r="M1898" s="191"/>
    </row>
    <row r="1899" spans="4:13" s="14" customFormat="1" ht="15.75">
      <c r="D1899" s="36"/>
      <c r="E1899" s="36"/>
      <c r="F1899" s="36"/>
      <c r="G1899" s="36"/>
      <c r="H1899" s="36"/>
      <c r="I1899" s="36"/>
      <c r="J1899" s="36"/>
      <c r="M1899" s="191"/>
    </row>
    <row r="1900" spans="4:13" s="14" customFormat="1" ht="15.75">
      <c r="D1900" s="36"/>
      <c r="E1900" s="36"/>
      <c r="F1900" s="36"/>
      <c r="G1900" s="36"/>
      <c r="H1900" s="36"/>
      <c r="I1900" s="36"/>
      <c r="J1900" s="36"/>
      <c r="M1900" s="191"/>
    </row>
    <row r="1901" spans="4:13" s="14" customFormat="1" ht="15.75">
      <c r="D1901" s="36"/>
      <c r="E1901" s="36"/>
      <c r="F1901" s="36"/>
      <c r="G1901" s="36"/>
      <c r="H1901" s="36"/>
      <c r="I1901" s="36"/>
      <c r="J1901" s="36"/>
      <c r="M1901" s="191"/>
    </row>
    <row r="1902" spans="4:13" s="14" customFormat="1" ht="15.75">
      <c r="D1902" s="36"/>
      <c r="E1902" s="36"/>
      <c r="F1902" s="36"/>
      <c r="G1902" s="36"/>
      <c r="H1902" s="36"/>
      <c r="I1902" s="36"/>
      <c r="J1902" s="36"/>
      <c r="M1902" s="191"/>
    </row>
    <row r="1903" spans="4:13" s="14" customFormat="1" ht="15.75">
      <c r="D1903" s="36"/>
      <c r="E1903" s="36"/>
      <c r="F1903" s="36"/>
      <c r="G1903" s="36"/>
      <c r="H1903" s="36"/>
      <c r="I1903" s="36"/>
      <c r="J1903" s="36"/>
      <c r="M1903" s="191"/>
    </row>
    <row r="1904" spans="4:13" s="14" customFormat="1" ht="15.75">
      <c r="D1904" s="36"/>
      <c r="E1904" s="36"/>
      <c r="F1904" s="36"/>
      <c r="G1904" s="36"/>
      <c r="H1904" s="36"/>
      <c r="I1904" s="36"/>
      <c r="J1904" s="36"/>
      <c r="M1904" s="191"/>
    </row>
    <row r="1905" spans="4:13" s="14" customFormat="1" ht="15.75">
      <c r="D1905" s="36"/>
      <c r="E1905" s="36"/>
      <c r="F1905" s="36"/>
      <c r="G1905" s="36"/>
      <c r="H1905" s="36"/>
      <c r="I1905" s="36"/>
      <c r="J1905" s="36"/>
      <c r="M1905" s="191"/>
    </row>
    <row r="1906" spans="4:13" s="14" customFormat="1" ht="15.75">
      <c r="D1906" s="36"/>
      <c r="E1906" s="36"/>
      <c r="F1906" s="36"/>
      <c r="G1906" s="36"/>
      <c r="H1906" s="36"/>
      <c r="I1906" s="36"/>
      <c r="J1906" s="36"/>
      <c r="M1906" s="191"/>
    </row>
    <row r="1907" spans="4:13" s="14" customFormat="1" ht="15.75">
      <c r="D1907" s="36"/>
      <c r="E1907" s="36"/>
      <c r="F1907" s="36"/>
      <c r="G1907" s="36"/>
      <c r="H1907" s="36"/>
      <c r="I1907" s="36"/>
      <c r="J1907" s="36"/>
      <c r="M1907" s="191"/>
    </row>
    <row r="1908" spans="4:13" s="14" customFormat="1" ht="15.75">
      <c r="D1908" s="36"/>
      <c r="E1908" s="36"/>
      <c r="F1908" s="36"/>
      <c r="G1908" s="36"/>
      <c r="H1908" s="36"/>
      <c r="I1908" s="36"/>
      <c r="J1908" s="36"/>
      <c r="M1908" s="191"/>
    </row>
    <row r="1909" spans="4:13" s="14" customFormat="1" ht="15.75">
      <c r="D1909" s="36"/>
      <c r="E1909" s="36"/>
      <c r="F1909" s="36"/>
      <c r="G1909" s="36"/>
      <c r="H1909" s="36"/>
      <c r="I1909" s="36"/>
      <c r="J1909" s="36"/>
      <c r="M1909" s="191"/>
    </row>
    <row r="1910" spans="4:13" s="14" customFormat="1" ht="15.75">
      <c r="D1910" s="36"/>
      <c r="E1910" s="36"/>
      <c r="F1910" s="36"/>
      <c r="G1910" s="36"/>
      <c r="H1910" s="36"/>
      <c r="I1910" s="36"/>
      <c r="J1910" s="36"/>
      <c r="M1910" s="191"/>
    </row>
    <row r="1911" spans="4:13" s="14" customFormat="1" ht="15.75">
      <c r="D1911" s="36"/>
      <c r="E1911" s="36"/>
      <c r="F1911" s="36"/>
      <c r="G1911" s="36"/>
      <c r="H1911" s="36"/>
      <c r="I1911" s="36"/>
      <c r="J1911" s="36"/>
      <c r="M1911" s="191"/>
    </row>
    <row r="1912" spans="4:13" s="14" customFormat="1" ht="15.75">
      <c r="D1912" s="36"/>
      <c r="E1912" s="36"/>
      <c r="F1912" s="36"/>
      <c r="G1912" s="36"/>
      <c r="H1912" s="36"/>
      <c r="I1912" s="36"/>
      <c r="J1912" s="36"/>
      <c r="M1912" s="191"/>
    </row>
    <row r="1913" spans="4:13" s="14" customFormat="1" ht="15.75">
      <c r="D1913" s="36"/>
      <c r="E1913" s="36"/>
      <c r="F1913" s="36"/>
      <c r="G1913" s="36"/>
      <c r="H1913" s="36"/>
      <c r="I1913" s="36"/>
      <c r="J1913" s="36"/>
      <c r="M1913" s="191"/>
    </row>
    <row r="1914" spans="4:13" s="14" customFormat="1" ht="15.75">
      <c r="D1914" s="36"/>
      <c r="E1914" s="36"/>
      <c r="F1914" s="36"/>
      <c r="G1914" s="36"/>
      <c r="H1914" s="36"/>
      <c r="I1914" s="36"/>
      <c r="J1914" s="36"/>
      <c r="M1914" s="191"/>
    </row>
    <row r="1915" spans="4:13" s="14" customFormat="1" ht="15.75">
      <c r="D1915" s="36"/>
      <c r="E1915" s="36"/>
      <c r="F1915" s="36"/>
      <c r="G1915" s="36"/>
      <c r="H1915" s="36"/>
      <c r="I1915" s="36"/>
      <c r="J1915" s="36"/>
      <c r="M1915" s="191"/>
    </row>
    <row r="1916" spans="4:13" s="14" customFormat="1" ht="15.75">
      <c r="D1916" s="36"/>
      <c r="E1916" s="36"/>
      <c r="F1916" s="36"/>
      <c r="G1916" s="36"/>
      <c r="H1916" s="36"/>
      <c r="I1916" s="36"/>
      <c r="J1916" s="36"/>
      <c r="M1916" s="191"/>
    </row>
    <row r="1917" spans="4:13" s="14" customFormat="1" ht="15.75">
      <c r="D1917" s="36"/>
      <c r="E1917" s="36"/>
      <c r="F1917" s="36"/>
      <c r="G1917" s="36"/>
      <c r="H1917" s="36"/>
      <c r="I1917" s="36"/>
      <c r="J1917" s="36"/>
      <c r="M1917" s="191"/>
    </row>
    <row r="1918" spans="4:13" s="14" customFormat="1" ht="15.75">
      <c r="D1918" s="36"/>
      <c r="E1918" s="36"/>
      <c r="F1918" s="36"/>
      <c r="G1918" s="36"/>
      <c r="H1918" s="36"/>
      <c r="I1918" s="36"/>
      <c r="J1918" s="36"/>
      <c r="M1918" s="191"/>
    </row>
    <row r="1919" spans="4:13" s="14" customFormat="1" ht="15.75">
      <c r="D1919" s="36"/>
      <c r="E1919" s="36"/>
      <c r="F1919" s="36"/>
      <c r="G1919" s="36"/>
      <c r="H1919" s="36"/>
      <c r="I1919" s="36"/>
      <c r="J1919" s="36"/>
      <c r="M1919" s="191"/>
    </row>
    <row r="1920" spans="4:13" s="14" customFormat="1" ht="15.75">
      <c r="D1920" s="36"/>
      <c r="E1920" s="36"/>
      <c r="F1920" s="36"/>
      <c r="G1920" s="36"/>
      <c r="H1920" s="36"/>
      <c r="I1920" s="36"/>
      <c r="J1920" s="36"/>
      <c r="M1920" s="191"/>
    </row>
    <row r="1921" spans="4:13" s="14" customFormat="1" ht="15.75">
      <c r="D1921" s="36"/>
      <c r="E1921" s="36"/>
      <c r="F1921" s="36"/>
      <c r="G1921" s="36"/>
      <c r="H1921" s="36"/>
      <c r="I1921" s="36"/>
      <c r="J1921" s="36"/>
      <c r="M1921" s="191"/>
    </row>
    <row r="1922" spans="4:13" s="14" customFormat="1" ht="15.75">
      <c r="D1922" s="36"/>
      <c r="E1922" s="36"/>
      <c r="F1922" s="36"/>
      <c r="G1922" s="36"/>
      <c r="H1922" s="36"/>
      <c r="I1922" s="36"/>
      <c r="J1922" s="36"/>
      <c r="M1922" s="191"/>
    </row>
    <row r="1923" spans="4:13" s="14" customFormat="1" ht="15.75">
      <c r="D1923" s="36"/>
      <c r="E1923" s="36"/>
      <c r="F1923" s="36"/>
      <c r="G1923" s="36"/>
      <c r="H1923" s="36"/>
      <c r="I1923" s="36"/>
      <c r="J1923" s="36"/>
      <c r="M1923" s="191"/>
    </row>
    <row r="1924" spans="4:13" s="14" customFormat="1" ht="15.75">
      <c r="D1924" s="36"/>
      <c r="E1924" s="36"/>
      <c r="F1924" s="36"/>
      <c r="G1924" s="36"/>
      <c r="H1924" s="36"/>
      <c r="I1924" s="36"/>
      <c r="J1924" s="36"/>
      <c r="M1924" s="191"/>
    </row>
    <row r="1925" spans="4:13" s="14" customFormat="1" ht="15.75">
      <c r="D1925" s="36"/>
      <c r="E1925" s="36"/>
      <c r="F1925" s="36"/>
      <c r="G1925" s="36"/>
      <c r="H1925" s="36"/>
      <c r="I1925" s="36"/>
      <c r="J1925" s="36"/>
      <c r="M1925" s="191"/>
    </row>
    <row r="1926" spans="4:13" s="14" customFormat="1" ht="15.75">
      <c r="D1926" s="36"/>
      <c r="E1926" s="36"/>
      <c r="F1926" s="36"/>
      <c r="G1926" s="36"/>
      <c r="H1926" s="36"/>
      <c r="I1926" s="36"/>
      <c r="J1926" s="36"/>
      <c r="M1926" s="191"/>
    </row>
    <row r="1927" spans="4:13" s="14" customFormat="1" ht="15.75">
      <c r="D1927" s="36"/>
      <c r="E1927" s="36"/>
      <c r="F1927" s="36"/>
      <c r="G1927" s="36"/>
      <c r="H1927" s="36"/>
      <c r="I1927" s="36"/>
      <c r="J1927" s="36"/>
      <c r="M1927" s="191"/>
    </row>
    <row r="1928" spans="4:13" s="14" customFormat="1" ht="15.75">
      <c r="D1928" s="36"/>
      <c r="E1928" s="36"/>
      <c r="F1928" s="36"/>
      <c r="G1928" s="36"/>
      <c r="H1928" s="36"/>
      <c r="I1928" s="36"/>
      <c r="J1928" s="36"/>
      <c r="M1928" s="191"/>
    </row>
    <row r="1929" spans="4:13" s="14" customFormat="1" ht="15.75">
      <c r="D1929" s="36"/>
      <c r="E1929" s="36"/>
      <c r="F1929" s="36"/>
      <c r="G1929" s="36"/>
      <c r="H1929" s="36"/>
      <c r="I1929" s="36"/>
      <c r="J1929" s="36"/>
      <c r="M1929" s="191"/>
    </row>
    <row r="1930" spans="4:13" s="14" customFormat="1" ht="15.75">
      <c r="D1930" s="36"/>
      <c r="E1930" s="36"/>
      <c r="F1930" s="36"/>
      <c r="G1930" s="36"/>
      <c r="H1930" s="36"/>
      <c r="I1930" s="36"/>
      <c r="J1930" s="36"/>
      <c r="M1930" s="191"/>
    </row>
    <row r="1931" spans="4:13" s="14" customFormat="1" ht="15.75">
      <c r="D1931" s="36"/>
      <c r="E1931" s="36"/>
      <c r="F1931" s="36"/>
      <c r="G1931" s="36"/>
      <c r="H1931" s="36"/>
      <c r="I1931" s="36"/>
      <c r="J1931" s="36"/>
      <c r="M1931" s="191"/>
    </row>
    <row r="1932" spans="4:13" s="14" customFormat="1" ht="15.75">
      <c r="D1932" s="36"/>
      <c r="E1932" s="36"/>
      <c r="F1932" s="36"/>
      <c r="G1932" s="36"/>
      <c r="H1932" s="36"/>
      <c r="I1932" s="36"/>
      <c r="J1932" s="36"/>
      <c r="M1932" s="191"/>
    </row>
    <row r="1933" spans="4:13" s="14" customFormat="1" ht="15.75">
      <c r="D1933" s="36"/>
      <c r="E1933" s="36"/>
      <c r="F1933" s="36"/>
      <c r="G1933" s="36"/>
      <c r="H1933" s="36"/>
      <c r="I1933" s="36"/>
      <c r="J1933" s="36"/>
      <c r="M1933" s="191"/>
    </row>
    <row r="1934" spans="4:13" s="14" customFormat="1" ht="15.75">
      <c r="D1934" s="36"/>
      <c r="E1934" s="36"/>
      <c r="F1934" s="36"/>
      <c r="G1934" s="36"/>
      <c r="H1934" s="36"/>
      <c r="I1934" s="36"/>
      <c r="J1934" s="36"/>
      <c r="M1934" s="191"/>
    </row>
    <row r="1935" spans="4:13" s="14" customFormat="1" ht="15.75">
      <c r="D1935" s="36"/>
      <c r="E1935" s="36"/>
      <c r="F1935" s="36"/>
      <c r="G1935" s="36"/>
      <c r="H1935" s="36"/>
      <c r="I1935" s="36"/>
      <c r="J1935" s="36"/>
      <c r="M1935" s="191"/>
    </row>
    <row r="1936" spans="4:13" s="14" customFormat="1" ht="15.75">
      <c r="D1936" s="36"/>
      <c r="E1936" s="36"/>
      <c r="F1936" s="36"/>
      <c r="G1936" s="36"/>
      <c r="H1936" s="36"/>
      <c r="I1936" s="36"/>
      <c r="J1936" s="36"/>
      <c r="M1936" s="191"/>
    </row>
    <row r="1937" spans="4:13" s="14" customFormat="1" ht="15.75">
      <c r="D1937" s="36"/>
      <c r="E1937" s="36"/>
      <c r="F1937" s="36"/>
      <c r="G1937" s="36"/>
      <c r="H1937" s="36"/>
      <c r="I1937" s="36"/>
      <c r="J1937" s="36"/>
      <c r="M1937" s="191"/>
    </row>
    <row r="1938" spans="4:13" s="14" customFormat="1" ht="15.75">
      <c r="D1938" s="36"/>
      <c r="E1938" s="36"/>
      <c r="F1938" s="36"/>
      <c r="G1938" s="36"/>
      <c r="H1938" s="36"/>
      <c r="I1938" s="36"/>
      <c r="J1938" s="36"/>
      <c r="M1938" s="191"/>
    </row>
    <row r="1939" spans="4:13" s="14" customFormat="1" ht="15.75">
      <c r="D1939" s="36"/>
      <c r="E1939" s="36"/>
      <c r="F1939" s="36"/>
      <c r="G1939" s="36"/>
      <c r="H1939" s="36"/>
      <c r="I1939" s="36"/>
      <c r="J1939" s="36"/>
      <c r="M1939" s="191"/>
    </row>
    <row r="1940" spans="4:13" s="14" customFormat="1" ht="15.75">
      <c r="D1940" s="36"/>
      <c r="E1940" s="36"/>
      <c r="F1940" s="36"/>
      <c r="G1940" s="36"/>
      <c r="H1940" s="36"/>
      <c r="I1940" s="36"/>
      <c r="J1940" s="36"/>
      <c r="M1940" s="191"/>
    </row>
    <row r="1941" spans="4:13" s="14" customFormat="1" ht="15.75">
      <c r="D1941" s="36"/>
      <c r="E1941" s="36"/>
      <c r="F1941" s="36"/>
      <c r="G1941" s="36"/>
      <c r="H1941" s="36"/>
      <c r="I1941" s="36"/>
      <c r="J1941" s="36"/>
      <c r="M1941" s="191"/>
    </row>
    <row r="1942" spans="4:13" s="14" customFormat="1" ht="15.75">
      <c r="D1942" s="36"/>
      <c r="E1942" s="36"/>
      <c r="F1942" s="36"/>
      <c r="G1942" s="36"/>
      <c r="H1942" s="36"/>
      <c r="I1942" s="36"/>
      <c r="J1942" s="36"/>
      <c r="M1942" s="191"/>
    </row>
    <row r="1943" spans="4:13" s="14" customFormat="1" ht="15.75">
      <c r="D1943" s="36"/>
      <c r="E1943" s="36"/>
      <c r="F1943" s="36"/>
      <c r="G1943" s="36"/>
      <c r="H1943" s="36"/>
      <c r="I1943" s="36"/>
      <c r="J1943" s="36"/>
      <c r="M1943" s="191"/>
    </row>
    <row r="1944" spans="4:13" s="14" customFormat="1" ht="15.75">
      <c r="D1944" s="36"/>
      <c r="E1944" s="36"/>
      <c r="F1944" s="36"/>
      <c r="G1944" s="36"/>
      <c r="H1944" s="36"/>
      <c r="I1944" s="36"/>
      <c r="J1944" s="36"/>
      <c r="M1944" s="191"/>
    </row>
    <row r="1945" spans="4:13" s="14" customFormat="1" ht="15.75">
      <c r="D1945" s="36"/>
      <c r="E1945" s="36"/>
      <c r="F1945" s="36"/>
      <c r="G1945" s="36"/>
      <c r="H1945" s="36"/>
      <c r="I1945" s="36"/>
      <c r="J1945" s="36"/>
      <c r="M1945" s="191"/>
    </row>
    <row r="1946" spans="4:13" s="14" customFormat="1" ht="15.75">
      <c r="D1946" s="36"/>
      <c r="E1946" s="36"/>
      <c r="F1946" s="36"/>
      <c r="G1946" s="36"/>
      <c r="H1946" s="36"/>
      <c r="I1946" s="36"/>
      <c r="J1946" s="36"/>
      <c r="M1946" s="191"/>
    </row>
    <row r="1947" spans="4:13" s="14" customFormat="1" ht="15.75">
      <c r="D1947" s="36"/>
      <c r="E1947" s="36"/>
      <c r="F1947" s="36"/>
      <c r="G1947" s="36"/>
      <c r="H1947" s="36"/>
      <c r="I1947" s="36"/>
      <c r="J1947" s="36"/>
      <c r="M1947" s="191"/>
    </row>
    <row r="1948" spans="4:13" s="14" customFormat="1" ht="15.75">
      <c r="D1948" s="36"/>
      <c r="E1948" s="36"/>
      <c r="F1948" s="36"/>
      <c r="G1948" s="36"/>
      <c r="H1948" s="36"/>
      <c r="I1948" s="36"/>
      <c r="J1948" s="36"/>
      <c r="M1948" s="191"/>
    </row>
    <row r="1949" spans="4:13" s="14" customFormat="1" ht="15.75">
      <c r="D1949" s="36"/>
      <c r="E1949" s="36"/>
      <c r="F1949" s="36"/>
      <c r="G1949" s="36"/>
      <c r="H1949" s="36"/>
      <c r="I1949" s="36"/>
      <c r="J1949" s="36"/>
      <c r="M1949" s="191"/>
    </row>
    <row r="1950" spans="4:13" s="14" customFormat="1" ht="15.75">
      <c r="D1950" s="36"/>
      <c r="E1950" s="36"/>
      <c r="F1950" s="36"/>
      <c r="G1950" s="36"/>
      <c r="H1950" s="36"/>
      <c r="I1950" s="36"/>
      <c r="J1950" s="36"/>
      <c r="M1950" s="191"/>
    </row>
    <row r="1951" spans="4:13" s="14" customFormat="1" ht="15.75">
      <c r="D1951" s="36"/>
      <c r="E1951" s="36"/>
      <c r="F1951" s="36"/>
      <c r="G1951" s="36"/>
      <c r="H1951" s="36"/>
      <c r="I1951" s="36"/>
      <c r="J1951" s="36"/>
      <c r="M1951" s="191"/>
    </row>
    <row r="1952" spans="4:13" s="14" customFormat="1" ht="15.75">
      <c r="D1952" s="36"/>
      <c r="E1952" s="36"/>
      <c r="F1952" s="36"/>
      <c r="G1952" s="36"/>
      <c r="H1952" s="36"/>
      <c r="I1952" s="36"/>
      <c r="J1952" s="36"/>
      <c r="M1952" s="191"/>
    </row>
    <row r="1953" spans="4:13" s="14" customFormat="1" ht="15.75">
      <c r="D1953" s="36"/>
      <c r="E1953" s="36"/>
      <c r="F1953" s="36"/>
      <c r="G1953" s="36"/>
      <c r="H1953" s="36"/>
      <c r="I1953" s="36"/>
      <c r="J1953" s="36"/>
      <c r="M1953" s="191"/>
    </row>
    <row r="1954" spans="4:13" s="14" customFormat="1" ht="15.75">
      <c r="D1954" s="36"/>
      <c r="E1954" s="36"/>
      <c r="F1954" s="36"/>
      <c r="G1954" s="36"/>
      <c r="H1954" s="36"/>
      <c r="I1954" s="36"/>
      <c r="J1954" s="36"/>
      <c r="M1954" s="191"/>
    </row>
    <row r="1955" spans="4:13" s="14" customFormat="1" ht="15.75">
      <c r="D1955" s="36"/>
      <c r="E1955" s="36"/>
      <c r="F1955" s="36"/>
      <c r="G1955" s="36"/>
      <c r="H1955" s="36"/>
      <c r="I1955" s="36"/>
      <c r="J1955" s="36"/>
      <c r="M1955" s="191"/>
    </row>
    <row r="1956" spans="4:13" s="14" customFormat="1" ht="15.75">
      <c r="D1956" s="36"/>
      <c r="E1956" s="36"/>
      <c r="F1956" s="36"/>
      <c r="G1956" s="36"/>
      <c r="H1956" s="36"/>
      <c r="I1956" s="36"/>
      <c r="J1956" s="36"/>
      <c r="M1956" s="191"/>
    </row>
    <row r="1957" spans="4:13" s="14" customFormat="1" ht="15.75">
      <c r="D1957" s="36"/>
      <c r="E1957" s="36"/>
      <c r="F1957" s="36"/>
      <c r="G1957" s="36"/>
      <c r="H1957" s="36"/>
      <c r="I1957" s="36"/>
      <c r="J1957" s="36"/>
      <c r="M1957" s="191"/>
    </row>
    <row r="1958" spans="4:13" s="14" customFormat="1" ht="15.75">
      <c r="D1958" s="36"/>
      <c r="E1958" s="36"/>
      <c r="F1958" s="36"/>
      <c r="G1958" s="36"/>
      <c r="H1958" s="36"/>
      <c r="I1958" s="36"/>
      <c r="J1958" s="36"/>
      <c r="M1958" s="191"/>
    </row>
    <row r="1959" spans="4:13" s="14" customFormat="1" ht="15.75">
      <c r="D1959" s="36"/>
      <c r="E1959" s="36"/>
      <c r="F1959" s="36"/>
      <c r="G1959" s="36"/>
      <c r="H1959" s="36"/>
      <c r="I1959" s="36"/>
      <c r="J1959" s="36"/>
      <c r="M1959" s="191"/>
    </row>
    <row r="1960" spans="4:13" s="14" customFormat="1" ht="15.75">
      <c r="D1960" s="36"/>
      <c r="E1960" s="36"/>
      <c r="F1960" s="36"/>
      <c r="G1960" s="36"/>
      <c r="H1960" s="36"/>
      <c r="I1960" s="36"/>
      <c r="J1960" s="36"/>
      <c r="M1960" s="191"/>
    </row>
    <row r="1961" spans="4:13" s="14" customFormat="1" ht="15.75">
      <c r="D1961" s="36"/>
      <c r="E1961" s="36"/>
      <c r="F1961" s="36"/>
      <c r="G1961" s="36"/>
      <c r="H1961" s="36"/>
      <c r="I1961" s="36"/>
      <c r="J1961" s="36"/>
      <c r="M1961" s="191"/>
    </row>
    <row r="1962" spans="4:13" s="14" customFormat="1" ht="15.75">
      <c r="D1962" s="36"/>
      <c r="E1962" s="36"/>
      <c r="F1962" s="36"/>
      <c r="G1962" s="36"/>
      <c r="H1962" s="36"/>
      <c r="I1962" s="36"/>
      <c r="J1962" s="36"/>
      <c r="M1962" s="191"/>
    </row>
    <row r="1963" spans="4:13" s="14" customFormat="1" ht="15.75">
      <c r="D1963" s="36"/>
      <c r="E1963" s="36"/>
      <c r="F1963" s="36"/>
      <c r="G1963" s="36"/>
      <c r="H1963" s="36"/>
      <c r="I1963" s="36"/>
      <c r="J1963" s="36"/>
      <c r="M1963" s="191"/>
    </row>
    <row r="1964" spans="4:13" s="14" customFormat="1" ht="15.75">
      <c r="D1964" s="36"/>
      <c r="E1964" s="36"/>
      <c r="F1964" s="36"/>
      <c r="G1964" s="36"/>
      <c r="H1964" s="36"/>
      <c r="I1964" s="36"/>
      <c r="J1964" s="36"/>
      <c r="M1964" s="191"/>
    </row>
    <row r="1965" spans="4:13" s="14" customFormat="1" ht="15.75">
      <c r="D1965" s="36"/>
      <c r="E1965" s="36"/>
      <c r="F1965" s="36"/>
      <c r="G1965" s="36"/>
      <c r="H1965" s="36"/>
      <c r="I1965" s="36"/>
      <c r="J1965" s="36"/>
      <c r="M1965" s="191"/>
    </row>
    <row r="1966" spans="4:13" s="14" customFormat="1" ht="15.75">
      <c r="D1966" s="36"/>
      <c r="E1966" s="36"/>
      <c r="F1966" s="36"/>
      <c r="G1966" s="36"/>
      <c r="H1966" s="36"/>
      <c r="I1966" s="36"/>
      <c r="J1966" s="36"/>
      <c r="M1966" s="191"/>
    </row>
    <row r="1967" spans="4:13" s="14" customFormat="1" ht="15.75">
      <c r="D1967" s="36"/>
      <c r="E1967" s="36"/>
      <c r="F1967" s="36"/>
      <c r="G1967" s="36"/>
      <c r="H1967" s="36"/>
      <c r="I1967" s="36"/>
      <c r="J1967" s="36"/>
      <c r="M1967" s="191"/>
    </row>
    <row r="1968" spans="4:13" s="14" customFormat="1" ht="15.75">
      <c r="D1968" s="36"/>
      <c r="E1968" s="36"/>
      <c r="F1968" s="36"/>
      <c r="G1968" s="36"/>
      <c r="H1968" s="36"/>
      <c r="I1968" s="36"/>
      <c r="J1968" s="36"/>
      <c r="M1968" s="191"/>
    </row>
    <row r="1969" spans="4:13" s="14" customFormat="1" ht="15.75">
      <c r="D1969" s="36"/>
      <c r="E1969" s="36"/>
      <c r="F1969" s="36"/>
      <c r="G1969" s="36"/>
      <c r="H1969" s="36"/>
      <c r="I1969" s="36"/>
      <c r="J1969" s="36"/>
      <c r="M1969" s="191"/>
    </row>
    <row r="1970" spans="4:13" s="14" customFormat="1" ht="15.75">
      <c r="D1970" s="36"/>
      <c r="E1970" s="36"/>
      <c r="F1970" s="36"/>
      <c r="G1970" s="36"/>
      <c r="H1970" s="36"/>
      <c r="I1970" s="36"/>
      <c r="J1970" s="36"/>
      <c r="M1970" s="191"/>
    </row>
    <row r="1971" spans="4:13" s="14" customFormat="1" ht="15.75">
      <c r="D1971" s="36"/>
      <c r="E1971" s="36"/>
      <c r="F1971" s="36"/>
      <c r="G1971" s="36"/>
      <c r="H1971" s="36"/>
      <c r="I1971" s="36"/>
      <c r="J1971" s="36"/>
      <c r="M1971" s="191"/>
    </row>
    <row r="1972" spans="4:13" s="14" customFormat="1" ht="15.75">
      <c r="D1972" s="36"/>
      <c r="E1972" s="36"/>
      <c r="F1972" s="36"/>
      <c r="G1972" s="36"/>
      <c r="H1972" s="36"/>
      <c r="I1972" s="36"/>
      <c r="J1972" s="36"/>
      <c r="M1972" s="191"/>
    </row>
    <row r="1973" spans="4:13" s="14" customFormat="1" ht="15.75">
      <c r="D1973" s="36"/>
      <c r="E1973" s="36"/>
      <c r="F1973" s="36"/>
      <c r="G1973" s="36"/>
      <c r="H1973" s="36"/>
      <c r="I1973" s="36"/>
      <c r="J1973" s="36"/>
      <c r="M1973" s="191"/>
    </row>
    <row r="1974" spans="4:13" s="14" customFormat="1" ht="15.75">
      <c r="D1974" s="36"/>
      <c r="E1974" s="36"/>
      <c r="F1974" s="36"/>
      <c r="G1974" s="36"/>
      <c r="H1974" s="36"/>
      <c r="I1974" s="36"/>
      <c r="J1974" s="36"/>
      <c r="M1974" s="191"/>
    </row>
    <row r="1975" spans="4:13" s="14" customFormat="1" ht="15.75">
      <c r="D1975" s="36"/>
      <c r="E1975" s="36"/>
      <c r="F1975" s="36"/>
      <c r="G1975" s="36"/>
      <c r="H1975" s="36"/>
      <c r="I1975" s="36"/>
      <c r="J1975" s="36"/>
      <c r="M1975" s="191"/>
    </row>
    <row r="1976" spans="4:13" s="14" customFormat="1" ht="15.75">
      <c r="D1976" s="36"/>
      <c r="E1976" s="36"/>
      <c r="F1976" s="36"/>
      <c r="G1976" s="36"/>
      <c r="H1976" s="36"/>
      <c r="I1976" s="36"/>
      <c r="J1976" s="36"/>
      <c r="M1976" s="191"/>
    </row>
    <row r="1977" spans="4:13" s="14" customFormat="1" ht="15.75">
      <c r="D1977" s="36"/>
      <c r="E1977" s="36"/>
      <c r="F1977" s="36"/>
      <c r="G1977" s="36"/>
      <c r="H1977" s="36"/>
      <c r="I1977" s="36"/>
      <c r="J1977" s="36"/>
      <c r="M1977" s="191"/>
    </row>
    <row r="1978" spans="4:13" s="14" customFormat="1" ht="15.75">
      <c r="D1978" s="36"/>
      <c r="E1978" s="36"/>
      <c r="F1978" s="36"/>
      <c r="G1978" s="36"/>
      <c r="H1978" s="36"/>
      <c r="I1978" s="36"/>
      <c r="J1978" s="36"/>
      <c r="M1978" s="191"/>
    </row>
    <row r="1979" spans="4:13" s="14" customFormat="1" ht="15.75">
      <c r="D1979" s="36"/>
      <c r="E1979" s="36"/>
      <c r="F1979" s="36"/>
      <c r="G1979" s="36"/>
      <c r="H1979" s="36"/>
      <c r="I1979" s="36"/>
      <c r="J1979" s="36"/>
      <c r="M1979" s="191"/>
    </row>
    <row r="1980" spans="4:13" s="14" customFormat="1" ht="15.75">
      <c r="D1980" s="36"/>
      <c r="E1980" s="36"/>
      <c r="F1980" s="36"/>
      <c r="G1980" s="36"/>
      <c r="H1980" s="36"/>
      <c r="I1980" s="36"/>
      <c r="J1980" s="36"/>
      <c r="M1980" s="191"/>
    </row>
    <row r="1981" spans="4:13" s="14" customFormat="1" ht="15.75">
      <c r="D1981" s="36"/>
      <c r="E1981" s="36"/>
      <c r="F1981" s="36"/>
      <c r="G1981" s="36"/>
      <c r="H1981" s="36"/>
      <c r="I1981" s="36"/>
      <c r="J1981" s="36"/>
      <c r="M1981" s="191"/>
    </row>
    <row r="1982" spans="4:13" s="14" customFormat="1" ht="15.75">
      <c r="D1982" s="36"/>
      <c r="E1982" s="36"/>
      <c r="F1982" s="36"/>
      <c r="G1982" s="36"/>
      <c r="H1982" s="36"/>
      <c r="I1982" s="36"/>
      <c r="J1982" s="36"/>
      <c r="M1982" s="191"/>
    </row>
    <row r="1983" spans="4:13" s="14" customFormat="1" ht="15.75">
      <c r="D1983" s="36"/>
      <c r="E1983" s="36"/>
      <c r="F1983" s="36"/>
      <c r="G1983" s="36"/>
      <c r="H1983" s="36"/>
      <c r="I1983" s="36"/>
      <c r="J1983" s="36"/>
      <c r="M1983" s="191"/>
    </row>
    <row r="1984" spans="4:13" s="14" customFormat="1" ht="15.75">
      <c r="D1984" s="36"/>
      <c r="E1984" s="36"/>
      <c r="F1984" s="36"/>
      <c r="G1984" s="36"/>
      <c r="H1984" s="36"/>
      <c r="I1984" s="36"/>
      <c r="J1984" s="36"/>
      <c r="M1984" s="191"/>
    </row>
    <row r="1985" spans="4:13" s="14" customFormat="1" ht="15.75">
      <c r="D1985" s="36"/>
      <c r="E1985" s="36"/>
      <c r="F1985" s="36"/>
      <c r="G1985" s="36"/>
      <c r="H1985" s="36"/>
      <c r="I1985" s="36"/>
      <c r="J1985" s="36"/>
      <c r="M1985" s="191"/>
    </row>
    <row r="1986" spans="4:13" s="14" customFormat="1" ht="15.75">
      <c r="D1986" s="36"/>
      <c r="E1986" s="36"/>
      <c r="F1986" s="36"/>
      <c r="G1986" s="36"/>
      <c r="H1986" s="36"/>
      <c r="I1986" s="36"/>
      <c r="J1986" s="36"/>
      <c r="M1986" s="191"/>
    </row>
    <row r="1987" spans="4:13" s="14" customFormat="1" ht="15.75">
      <c r="D1987" s="36"/>
      <c r="E1987" s="36"/>
      <c r="F1987" s="36"/>
      <c r="G1987" s="36"/>
      <c r="H1987" s="36"/>
      <c r="I1987" s="36"/>
      <c r="J1987" s="36"/>
      <c r="M1987" s="191"/>
    </row>
    <row r="1988" spans="4:13" s="14" customFormat="1" ht="15.75">
      <c r="D1988" s="36"/>
      <c r="E1988" s="36"/>
      <c r="F1988" s="36"/>
      <c r="G1988" s="36"/>
      <c r="H1988" s="36"/>
      <c r="I1988" s="36"/>
      <c r="J1988" s="36"/>
      <c r="M1988" s="191"/>
    </row>
    <row r="1989" spans="4:13" s="14" customFormat="1" ht="15.75">
      <c r="D1989" s="36"/>
      <c r="E1989" s="36"/>
      <c r="F1989" s="36"/>
      <c r="G1989" s="36"/>
      <c r="H1989" s="36"/>
      <c r="I1989" s="36"/>
      <c r="J1989" s="36"/>
      <c r="M1989" s="191"/>
    </row>
    <row r="1990" spans="4:13" s="14" customFormat="1" ht="15.75">
      <c r="D1990" s="36"/>
      <c r="E1990" s="36"/>
      <c r="F1990" s="36"/>
      <c r="G1990" s="36"/>
      <c r="H1990" s="36"/>
      <c r="I1990" s="36"/>
      <c r="J1990" s="36"/>
      <c r="M1990" s="191"/>
    </row>
    <row r="1991" spans="4:13" s="14" customFormat="1" ht="15.75">
      <c r="D1991" s="36"/>
      <c r="E1991" s="36"/>
      <c r="F1991" s="36"/>
      <c r="G1991" s="36"/>
      <c r="H1991" s="36"/>
      <c r="I1991" s="36"/>
      <c r="J1991" s="36"/>
      <c r="M1991" s="191"/>
    </row>
    <row r="1992" spans="4:13" s="14" customFormat="1" ht="15.75">
      <c r="D1992" s="36"/>
      <c r="E1992" s="36"/>
      <c r="F1992" s="36"/>
      <c r="G1992" s="36"/>
      <c r="H1992" s="36"/>
      <c r="I1992" s="36"/>
      <c r="J1992" s="36"/>
      <c r="M1992" s="191"/>
    </row>
    <row r="1993" spans="4:13" s="14" customFormat="1" ht="15.75">
      <c r="D1993" s="36"/>
      <c r="E1993" s="36"/>
      <c r="F1993" s="36"/>
      <c r="G1993" s="36"/>
      <c r="H1993" s="36"/>
      <c r="I1993" s="36"/>
      <c r="J1993" s="36"/>
      <c r="M1993" s="191"/>
    </row>
    <row r="1994" spans="4:13" s="14" customFormat="1" ht="15.75">
      <c r="D1994" s="36"/>
      <c r="E1994" s="36"/>
      <c r="F1994" s="36"/>
      <c r="G1994" s="36"/>
      <c r="H1994" s="36"/>
      <c r="I1994" s="36"/>
      <c r="J1994" s="36"/>
      <c r="M1994" s="191"/>
    </row>
    <row r="1995" spans="4:13" s="14" customFormat="1" ht="15.75">
      <c r="D1995" s="36"/>
      <c r="E1995" s="36"/>
      <c r="F1995" s="36"/>
      <c r="G1995" s="36"/>
      <c r="H1995" s="36"/>
      <c r="I1995" s="36"/>
      <c r="J1995" s="36"/>
      <c r="M1995" s="191"/>
    </row>
    <row r="1996" spans="4:13" s="14" customFormat="1" ht="15.75">
      <c r="D1996" s="36"/>
      <c r="E1996" s="36"/>
      <c r="F1996" s="36"/>
      <c r="G1996" s="36"/>
      <c r="H1996" s="36"/>
      <c r="I1996" s="36"/>
      <c r="J1996" s="36"/>
      <c r="M1996" s="191"/>
    </row>
    <row r="1997" spans="4:13" s="14" customFormat="1" ht="15.75">
      <c r="D1997" s="36"/>
      <c r="E1997" s="36"/>
      <c r="F1997" s="36"/>
      <c r="G1997" s="36"/>
      <c r="H1997" s="36"/>
      <c r="I1997" s="36"/>
      <c r="J1997" s="36"/>
      <c r="M1997" s="191"/>
    </row>
    <row r="1998" spans="4:13" s="14" customFormat="1" ht="15.75">
      <c r="D1998" s="36"/>
      <c r="E1998" s="36"/>
      <c r="F1998" s="36"/>
      <c r="G1998" s="36"/>
      <c r="H1998" s="36"/>
      <c r="I1998" s="36"/>
      <c r="J1998" s="36"/>
      <c r="M1998" s="191"/>
    </row>
    <row r="1999" spans="4:13" s="14" customFormat="1" ht="15.75">
      <c r="D1999" s="36"/>
      <c r="E1999" s="36"/>
      <c r="F1999" s="36"/>
      <c r="G1999" s="36"/>
      <c r="H1999" s="36"/>
      <c r="I1999" s="36"/>
      <c r="J1999" s="36"/>
      <c r="M1999" s="191"/>
    </row>
    <row r="2000" spans="4:13" s="14" customFormat="1" ht="15.75">
      <c r="D2000" s="36"/>
      <c r="E2000" s="36"/>
      <c r="F2000" s="36"/>
      <c r="G2000" s="36"/>
      <c r="H2000" s="36"/>
      <c r="I2000" s="36"/>
      <c r="J2000" s="36"/>
      <c r="M2000" s="191"/>
    </row>
    <row r="2001" spans="4:13" s="14" customFormat="1" ht="15.75">
      <c r="D2001" s="36"/>
      <c r="E2001" s="36"/>
      <c r="F2001" s="36"/>
      <c r="G2001" s="36"/>
      <c r="H2001" s="36"/>
      <c r="I2001" s="36"/>
      <c r="J2001" s="36"/>
      <c r="M2001" s="191"/>
    </row>
    <row r="2002" spans="4:13" s="14" customFormat="1" ht="15.75">
      <c r="D2002" s="36"/>
      <c r="E2002" s="36"/>
      <c r="F2002" s="36"/>
      <c r="G2002" s="36"/>
      <c r="H2002" s="36"/>
      <c r="I2002" s="36"/>
      <c r="J2002" s="36"/>
      <c r="M2002" s="191"/>
    </row>
    <row r="2003" spans="4:13" s="14" customFormat="1" ht="15.75">
      <c r="D2003" s="36"/>
      <c r="E2003" s="36"/>
      <c r="F2003" s="36"/>
      <c r="G2003" s="36"/>
      <c r="H2003" s="36"/>
      <c r="I2003" s="36"/>
      <c r="J2003" s="36"/>
      <c r="M2003" s="191"/>
    </row>
    <row r="2004" spans="4:13" s="14" customFormat="1" ht="15.75">
      <c r="D2004" s="36"/>
      <c r="E2004" s="36"/>
      <c r="F2004" s="36"/>
      <c r="G2004" s="36"/>
      <c r="H2004" s="36"/>
      <c r="I2004" s="36"/>
      <c r="J2004" s="36"/>
      <c r="M2004" s="191"/>
    </row>
    <row r="2005" spans="4:13" s="14" customFormat="1" ht="15.75">
      <c r="D2005" s="36"/>
      <c r="E2005" s="36"/>
      <c r="F2005" s="36"/>
      <c r="G2005" s="36"/>
      <c r="H2005" s="36"/>
      <c r="I2005" s="36"/>
      <c r="J2005" s="36"/>
      <c r="M2005" s="191"/>
    </row>
    <row r="2006" spans="4:13" s="14" customFormat="1" ht="15.75">
      <c r="D2006" s="36"/>
      <c r="E2006" s="36"/>
      <c r="F2006" s="36"/>
      <c r="G2006" s="36"/>
      <c r="H2006" s="36"/>
      <c r="I2006" s="36"/>
      <c r="J2006" s="36"/>
      <c r="M2006" s="191"/>
    </row>
    <row r="2007" spans="4:13" s="14" customFormat="1" ht="15.75">
      <c r="D2007" s="36"/>
      <c r="E2007" s="36"/>
      <c r="F2007" s="36"/>
      <c r="G2007" s="36"/>
      <c r="H2007" s="36"/>
      <c r="I2007" s="36"/>
      <c r="J2007" s="36"/>
      <c r="M2007" s="191"/>
    </row>
    <row r="2008" spans="4:13" s="14" customFormat="1" ht="15.75">
      <c r="D2008" s="36"/>
      <c r="E2008" s="36"/>
      <c r="F2008" s="36"/>
      <c r="G2008" s="36"/>
      <c r="H2008" s="36"/>
      <c r="I2008" s="36"/>
      <c r="J2008" s="36"/>
      <c r="M2008" s="191"/>
    </row>
    <row r="2009" spans="4:13" s="14" customFormat="1" ht="15.75">
      <c r="D2009" s="36"/>
      <c r="E2009" s="36"/>
      <c r="F2009" s="36"/>
      <c r="G2009" s="36"/>
      <c r="H2009" s="36"/>
      <c r="I2009" s="36"/>
      <c r="J2009" s="36"/>
      <c r="M2009" s="191"/>
    </row>
    <row r="2010" spans="4:13" s="14" customFormat="1" ht="15.75">
      <c r="D2010" s="36"/>
      <c r="E2010" s="36"/>
      <c r="F2010" s="36"/>
      <c r="G2010" s="36"/>
      <c r="H2010" s="36"/>
      <c r="I2010" s="36"/>
      <c r="J2010" s="36"/>
      <c r="M2010" s="191"/>
    </row>
    <row r="2011" spans="4:13" s="14" customFormat="1" ht="15.75">
      <c r="D2011" s="36"/>
      <c r="E2011" s="36"/>
      <c r="F2011" s="36"/>
      <c r="G2011" s="36"/>
      <c r="H2011" s="36"/>
      <c r="I2011" s="36"/>
      <c r="J2011" s="36"/>
      <c r="M2011" s="191"/>
    </row>
    <row r="2012" spans="4:13" s="14" customFormat="1" ht="15.75">
      <c r="D2012" s="36"/>
      <c r="E2012" s="36"/>
      <c r="F2012" s="36"/>
      <c r="G2012" s="36"/>
      <c r="H2012" s="36"/>
      <c r="I2012" s="36"/>
      <c r="J2012" s="36"/>
      <c r="M2012" s="191"/>
    </row>
    <row r="2013" spans="4:13" s="14" customFormat="1" ht="15.75">
      <c r="D2013" s="36"/>
      <c r="E2013" s="36"/>
      <c r="F2013" s="36"/>
      <c r="G2013" s="36"/>
      <c r="H2013" s="36"/>
      <c r="I2013" s="36"/>
      <c r="J2013" s="36"/>
      <c r="M2013" s="191"/>
    </row>
    <row r="2014" spans="4:13" s="14" customFormat="1" ht="15.75">
      <c r="D2014" s="36"/>
      <c r="E2014" s="36"/>
      <c r="F2014" s="36"/>
      <c r="G2014" s="36"/>
      <c r="H2014" s="36"/>
      <c r="I2014" s="36"/>
      <c r="J2014" s="36"/>
      <c r="M2014" s="191"/>
    </row>
    <row r="2015" spans="4:13" s="14" customFormat="1" ht="15.75">
      <c r="D2015" s="36"/>
      <c r="E2015" s="36"/>
      <c r="F2015" s="36"/>
      <c r="G2015" s="36"/>
      <c r="H2015" s="36"/>
      <c r="I2015" s="36"/>
      <c r="J2015" s="36"/>
      <c r="M2015" s="191"/>
    </row>
    <row r="2016" spans="4:13" s="14" customFormat="1" ht="15.75">
      <c r="D2016" s="36"/>
      <c r="E2016" s="36"/>
      <c r="F2016" s="36"/>
      <c r="G2016" s="36"/>
      <c r="H2016" s="36"/>
      <c r="I2016" s="36"/>
      <c r="J2016" s="36"/>
      <c r="M2016" s="191"/>
    </row>
    <row r="2017" spans="4:13" s="14" customFormat="1" ht="15.75">
      <c r="D2017" s="36"/>
      <c r="E2017" s="36"/>
      <c r="F2017" s="36"/>
      <c r="G2017" s="36"/>
      <c r="H2017" s="36"/>
      <c r="I2017" s="36"/>
      <c r="J2017" s="36"/>
      <c r="M2017" s="191"/>
    </row>
    <row r="2018" spans="4:13" s="14" customFormat="1" ht="15.75">
      <c r="D2018" s="36"/>
      <c r="E2018" s="36"/>
      <c r="F2018" s="36"/>
      <c r="G2018" s="36"/>
      <c r="H2018" s="36"/>
      <c r="I2018" s="36"/>
      <c r="J2018" s="36"/>
      <c r="M2018" s="191"/>
    </row>
    <row r="2019" spans="4:13" s="14" customFormat="1" ht="15.75">
      <c r="D2019" s="36"/>
      <c r="E2019" s="36"/>
      <c r="F2019" s="36"/>
      <c r="G2019" s="36"/>
      <c r="H2019" s="36"/>
      <c r="I2019" s="36"/>
      <c r="J2019" s="36"/>
      <c r="M2019" s="191"/>
    </row>
    <row r="2020" spans="4:13" s="14" customFormat="1" ht="15.75">
      <c r="D2020" s="36"/>
      <c r="E2020" s="36"/>
      <c r="F2020" s="36"/>
      <c r="G2020" s="36"/>
      <c r="H2020" s="36"/>
      <c r="I2020" s="36"/>
      <c r="J2020" s="36"/>
      <c r="M2020" s="191"/>
    </row>
    <row r="2021" spans="4:13" s="14" customFormat="1" ht="15.75">
      <c r="D2021" s="36"/>
      <c r="E2021" s="36"/>
      <c r="F2021" s="36"/>
      <c r="G2021" s="36"/>
      <c r="H2021" s="36"/>
      <c r="I2021" s="36"/>
      <c r="J2021" s="36"/>
      <c r="M2021" s="191"/>
    </row>
    <row r="2022" spans="4:13" s="14" customFormat="1" ht="15.75">
      <c r="D2022" s="36"/>
      <c r="E2022" s="36"/>
      <c r="F2022" s="36"/>
      <c r="G2022" s="36"/>
      <c r="H2022" s="36"/>
      <c r="I2022" s="36"/>
      <c r="J2022" s="36"/>
      <c r="M2022" s="191"/>
    </row>
    <row r="2023" spans="4:13" s="14" customFormat="1" ht="15.75">
      <c r="D2023" s="36"/>
      <c r="E2023" s="36"/>
      <c r="F2023" s="36"/>
      <c r="G2023" s="36"/>
      <c r="H2023" s="36"/>
      <c r="I2023" s="36"/>
      <c r="J2023" s="36"/>
      <c r="M2023" s="191"/>
    </row>
    <row r="2024" spans="4:13" s="14" customFormat="1" ht="15.75">
      <c r="D2024" s="36"/>
      <c r="E2024" s="36"/>
      <c r="F2024" s="36"/>
      <c r="G2024" s="36"/>
      <c r="H2024" s="36"/>
      <c r="I2024" s="36"/>
      <c r="J2024" s="36"/>
      <c r="M2024" s="191"/>
    </row>
    <row r="2025" spans="4:13" s="14" customFormat="1" ht="15.75">
      <c r="D2025" s="36"/>
      <c r="E2025" s="36"/>
      <c r="F2025" s="36"/>
      <c r="G2025" s="36"/>
      <c r="H2025" s="36"/>
      <c r="I2025" s="36"/>
      <c r="J2025" s="36"/>
      <c r="M2025" s="191"/>
    </row>
    <row r="2026" spans="4:13" s="14" customFormat="1" ht="15.75">
      <c r="D2026" s="36"/>
      <c r="E2026" s="36"/>
      <c r="F2026" s="36"/>
      <c r="G2026" s="36"/>
      <c r="H2026" s="36"/>
      <c r="I2026" s="36"/>
      <c r="J2026" s="36"/>
      <c r="M2026" s="191"/>
    </row>
    <row r="2027" spans="4:13" s="14" customFormat="1" ht="15.75">
      <c r="D2027" s="36"/>
      <c r="E2027" s="36"/>
      <c r="F2027" s="36"/>
      <c r="G2027" s="36"/>
      <c r="H2027" s="36"/>
      <c r="I2027" s="36"/>
      <c r="J2027" s="36"/>
      <c r="M2027" s="191"/>
    </row>
    <row r="2028" spans="4:13" s="14" customFormat="1" ht="15.75">
      <c r="D2028" s="36"/>
      <c r="E2028" s="36"/>
      <c r="F2028" s="36"/>
      <c r="G2028" s="36"/>
      <c r="H2028" s="36"/>
      <c r="I2028" s="36"/>
      <c r="J2028" s="36"/>
      <c r="M2028" s="191"/>
    </row>
    <row r="2029" spans="4:13" s="14" customFormat="1" ht="15.75">
      <c r="D2029" s="36"/>
      <c r="E2029" s="36"/>
      <c r="F2029" s="36"/>
      <c r="G2029" s="36"/>
      <c r="H2029" s="36"/>
      <c r="I2029" s="36"/>
      <c r="J2029" s="36"/>
      <c r="M2029" s="191"/>
    </row>
    <row r="2030" spans="4:13" s="14" customFormat="1" ht="15.75">
      <c r="D2030" s="36"/>
      <c r="E2030" s="36"/>
      <c r="F2030" s="36"/>
      <c r="G2030" s="36"/>
      <c r="H2030" s="36"/>
      <c r="I2030" s="36"/>
      <c r="J2030" s="36"/>
      <c r="M2030" s="191"/>
    </row>
    <row r="2031" spans="4:13" s="14" customFormat="1" ht="15.75">
      <c r="D2031" s="36"/>
      <c r="E2031" s="36"/>
      <c r="F2031" s="36"/>
      <c r="G2031" s="36"/>
      <c r="H2031" s="36"/>
      <c r="I2031" s="36"/>
      <c r="J2031" s="36"/>
      <c r="M2031" s="191"/>
    </row>
    <row r="2032" spans="4:13" s="14" customFormat="1" ht="15.75">
      <c r="D2032" s="36"/>
      <c r="E2032" s="36"/>
      <c r="F2032" s="36"/>
      <c r="G2032" s="36"/>
      <c r="H2032" s="36"/>
      <c r="I2032" s="36"/>
      <c r="J2032" s="36"/>
      <c r="M2032" s="191"/>
    </row>
    <row r="2033" spans="4:13" s="14" customFormat="1" ht="15.75">
      <c r="D2033" s="36"/>
      <c r="E2033" s="36"/>
      <c r="F2033" s="36"/>
      <c r="G2033" s="36"/>
      <c r="H2033" s="36"/>
      <c r="I2033" s="36"/>
      <c r="J2033" s="36"/>
      <c r="M2033" s="191"/>
    </row>
    <row r="2034" spans="4:13" s="14" customFormat="1" ht="15.75">
      <c r="D2034" s="36"/>
      <c r="E2034" s="36"/>
      <c r="F2034" s="36"/>
      <c r="G2034" s="36"/>
      <c r="H2034" s="36"/>
      <c r="I2034" s="36"/>
      <c r="J2034" s="36"/>
      <c r="M2034" s="191"/>
    </row>
    <row r="2035" spans="4:13" s="14" customFormat="1" ht="15.75">
      <c r="D2035" s="36"/>
      <c r="E2035" s="36"/>
      <c r="F2035" s="36"/>
      <c r="G2035" s="36"/>
      <c r="H2035" s="36"/>
      <c r="I2035" s="36"/>
      <c r="J2035" s="36"/>
      <c r="M2035" s="191"/>
    </row>
    <row r="2036" spans="4:13" s="14" customFormat="1" ht="15.75">
      <c r="D2036" s="36"/>
      <c r="E2036" s="36"/>
      <c r="F2036" s="36"/>
      <c r="G2036" s="36"/>
      <c r="H2036" s="36"/>
      <c r="I2036" s="36"/>
      <c r="J2036" s="36"/>
      <c r="M2036" s="191"/>
    </row>
    <row r="2037" spans="4:13" s="14" customFormat="1" ht="15.75">
      <c r="D2037" s="36"/>
      <c r="E2037" s="36"/>
      <c r="F2037" s="36"/>
      <c r="G2037" s="36"/>
      <c r="H2037" s="36"/>
      <c r="I2037" s="36"/>
      <c r="J2037" s="36"/>
      <c r="M2037" s="191"/>
    </row>
    <row r="2038" spans="4:13" s="14" customFormat="1" ht="15.75">
      <c r="D2038" s="36"/>
      <c r="E2038" s="36"/>
      <c r="F2038" s="36"/>
      <c r="G2038" s="36"/>
      <c r="H2038" s="36"/>
      <c r="I2038" s="36"/>
      <c r="J2038" s="36"/>
      <c r="M2038" s="191"/>
    </row>
    <row r="2039" spans="4:13" s="14" customFormat="1" ht="15.75">
      <c r="D2039" s="36"/>
      <c r="E2039" s="36"/>
      <c r="F2039" s="36"/>
      <c r="G2039" s="36"/>
      <c r="H2039" s="36"/>
      <c r="I2039" s="36"/>
      <c r="J2039" s="36"/>
      <c r="M2039" s="191"/>
    </row>
    <row r="2040" spans="4:13" s="14" customFormat="1" ht="15.75">
      <c r="D2040" s="36"/>
      <c r="E2040" s="36"/>
      <c r="F2040" s="36"/>
      <c r="G2040" s="36"/>
      <c r="H2040" s="36"/>
      <c r="I2040" s="36"/>
      <c r="J2040" s="36"/>
      <c r="M2040" s="191"/>
    </row>
    <row r="2041" spans="4:13" s="14" customFormat="1" ht="15.75">
      <c r="D2041" s="36"/>
      <c r="E2041" s="36"/>
      <c r="F2041" s="36"/>
      <c r="G2041" s="36"/>
      <c r="H2041" s="36"/>
      <c r="I2041" s="36"/>
      <c r="J2041" s="36"/>
      <c r="M2041" s="191"/>
    </row>
    <row r="2042" spans="4:13" s="14" customFormat="1" ht="15.75">
      <c r="D2042" s="36"/>
      <c r="E2042" s="36"/>
      <c r="F2042" s="36"/>
      <c r="G2042" s="36"/>
      <c r="H2042" s="36"/>
      <c r="I2042" s="36"/>
      <c r="J2042" s="36"/>
      <c r="M2042" s="191"/>
    </row>
    <row r="2043" spans="4:13" s="14" customFormat="1" ht="15.75">
      <c r="D2043" s="36"/>
      <c r="E2043" s="36"/>
      <c r="F2043" s="36"/>
      <c r="G2043" s="36"/>
      <c r="H2043" s="36"/>
      <c r="I2043" s="36"/>
      <c r="J2043" s="36"/>
      <c r="M2043" s="191"/>
    </row>
    <row r="2044" spans="4:13" s="14" customFormat="1" ht="15.75">
      <c r="D2044" s="36"/>
      <c r="E2044" s="36"/>
      <c r="F2044" s="36"/>
      <c r="G2044" s="36"/>
      <c r="H2044" s="36"/>
      <c r="I2044" s="36"/>
      <c r="J2044" s="36"/>
      <c r="M2044" s="191"/>
    </row>
    <row r="2045" spans="4:13" s="14" customFormat="1" ht="15.75">
      <c r="D2045" s="36"/>
      <c r="E2045" s="36"/>
      <c r="F2045" s="36"/>
      <c r="G2045" s="36"/>
      <c r="H2045" s="36"/>
      <c r="I2045" s="36"/>
      <c r="J2045" s="36"/>
      <c r="M2045" s="191"/>
    </row>
    <row r="2046" spans="4:13" s="14" customFormat="1" ht="15.75">
      <c r="D2046" s="36"/>
      <c r="E2046" s="36"/>
      <c r="F2046" s="36"/>
      <c r="G2046" s="36"/>
      <c r="H2046" s="36"/>
      <c r="I2046" s="36"/>
      <c r="J2046" s="36"/>
      <c r="M2046" s="191"/>
    </row>
    <row r="2047" spans="4:13" s="14" customFormat="1" ht="15.75">
      <c r="D2047" s="36"/>
      <c r="E2047" s="36"/>
      <c r="F2047" s="36"/>
      <c r="G2047" s="36"/>
      <c r="H2047" s="36"/>
      <c r="I2047" s="36"/>
      <c r="J2047" s="36"/>
      <c r="M2047" s="191"/>
    </row>
    <row r="2048" spans="4:13" s="14" customFormat="1" ht="15.75">
      <c r="D2048" s="36"/>
      <c r="E2048" s="36"/>
      <c r="F2048" s="36"/>
      <c r="G2048" s="36"/>
      <c r="H2048" s="36"/>
      <c r="I2048" s="36"/>
      <c r="J2048" s="36"/>
      <c r="M2048" s="191"/>
    </row>
    <row r="2049" spans="4:13" s="14" customFormat="1" ht="15.75">
      <c r="D2049" s="36"/>
      <c r="E2049" s="36"/>
      <c r="F2049" s="36"/>
      <c r="G2049" s="36"/>
      <c r="H2049" s="36"/>
      <c r="I2049" s="36"/>
      <c r="J2049" s="36"/>
      <c r="M2049" s="191"/>
    </row>
    <row r="2050" spans="4:13" s="14" customFormat="1" ht="15.75">
      <c r="D2050" s="36"/>
      <c r="E2050" s="36"/>
      <c r="F2050" s="36"/>
      <c r="G2050" s="36"/>
      <c r="H2050" s="36"/>
      <c r="I2050" s="36"/>
      <c r="J2050" s="36"/>
      <c r="M2050" s="191"/>
    </row>
    <row r="2051" spans="4:13" s="14" customFormat="1" ht="15.75">
      <c r="D2051" s="36"/>
      <c r="E2051" s="36"/>
      <c r="F2051" s="36"/>
      <c r="G2051" s="36"/>
      <c r="H2051" s="36"/>
      <c r="I2051" s="36"/>
      <c r="J2051" s="36"/>
      <c r="M2051" s="191"/>
    </row>
    <row r="2052" spans="4:13" s="14" customFormat="1" ht="15.75">
      <c r="D2052" s="36"/>
      <c r="E2052" s="36"/>
      <c r="F2052" s="36"/>
      <c r="G2052" s="36"/>
      <c r="H2052" s="36"/>
      <c r="I2052" s="36"/>
      <c r="J2052" s="36"/>
      <c r="M2052" s="191"/>
    </row>
    <row r="2053" spans="4:13" s="14" customFormat="1" ht="15.75">
      <c r="D2053" s="36"/>
      <c r="E2053" s="36"/>
      <c r="F2053" s="36"/>
      <c r="G2053" s="36"/>
      <c r="H2053" s="36"/>
      <c r="I2053" s="36"/>
      <c r="J2053" s="36"/>
      <c r="M2053" s="191"/>
    </row>
    <row r="2054" spans="4:13" s="14" customFormat="1" ht="15.75">
      <c r="D2054" s="36"/>
      <c r="E2054" s="36"/>
      <c r="F2054" s="36"/>
      <c r="G2054" s="36"/>
      <c r="H2054" s="36"/>
      <c r="I2054" s="36"/>
      <c r="J2054" s="36"/>
      <c r="M2054" s="191"/>
    </row>
    <row r="2055" spans="4:13" s="14" customFormat="1" ht="15.75">
      <c r="D2055" s="36"/>
      <c r="E2055" s="36"/>
      <c r="F2055" s="36"/>
      <c r="G2055" s="36"/>
      <c r="H2055" s="36"/>
      <c r="I2055" s="36"/>
      <c r="J2055" s="36"/>
      <c r="M2055" s="191"/>
    </row>
    <row r="2056" spans="4:13" s="14" customFormat="1" ht="15.75">
      <c r="D2056" s="36"/>
      <c r="E2056" s="36"/>
      <c r="F2056" s="36"/>
      <c r="G2056" s="36"/>
      <c r="H2056" s="36"/>
      <c r="I2056" s="36"/>
      <c r="J2056" s="36"/>
      <c r="M2056" s="191"/>
    </row>
    <row r="2057" spans="4:13" s="14" customFormat="1" ht="15.75">
      <c r="D2057" s="36"/>
      <c r="E2057" s="36"/>
      <c r="F2057" s="36"/>
      <c r="G2057" s="36"/>
      <c r="H2057" s="36"/>
      <c r="I2057" s="36"/>
      <c r="J2057" s="36"/>
      <c r="M2057" s="191"/>
    </row>
    <row r="2058" spans="4:13" s="14" customFormat="1" ht="15.75">
      <c r="D2058" s="36"/>
      <c r="E2058" s="36"/>
      <c r="F2058" s="36"/>
      <c r="G2058" s="36"/>
      <c r="H2058" s="36"/>
      <c r="I2058" s="36"/>
      <c r="J2058" s="36"/>
      <c r="M2058" s="191"/>
    </row>
    <row r="2059" spans="4:13" s="14" customFormat="1" ht="15.75">
      <c r="D2059" s="36"/>
      <c r="E2059" s="36"/>
      <c r="F2059" s="36"/>
      <c r="G2059" s="36"/>
      <c r="H2059" s="36"/>
      <c r="I2059" s="36"/>
      <c r="J2059" s="36"/>
      <c r="M2059" s="191"/>
    </row>
    <row r="2060" spans="4:13" s="14" customFormat="1" ht="15.75">
      <c r="D2060" s="36"/>
      <c r="E2060" s="36"/>
      <c r="F2060" s="36"/>
      <c r="G2060" s="36"/>
      <c r="H2060" s="36"/>
      <c r="I2060" s="36"/>
      <c r="J2060" s="36"/>
      <c r="M2060" s="191"/>
    </row>
    <row r="2061" spans="4:13" s="14" customFormat="1" ht="15.75">
      <c r="D2061" s="36"/>
      <c r="E2061" s="36"/>
      <c r="F2061" s="36"/>
      <c r="G2061" s="36"/>
      <c r="H2061" s="36"/>
      <c r="I2061" s="36"/>
      <c r="J2061" s="36"/>
      <c r="M2061" s="191"/>
    </row>
    <row r="2062" spans="4:13" s="14" customFormat="1" ht="15.75">
      <c r="D2062" s="36"/>
      <c r="E2062" s="36"/>
      <c r="F2062" s="36"/>
      <c r="G2062" s="36"/>
      <c r="H2062" s="36"/>
      <c r="I2062" s="36"/>
      <c r="J2062" s="36"/>
      <c r="M2062" s="191"/>
    </row>
    <row r="2063" spans="4:13" s="14" customFormat="1" ht="15.75">
      <c r="D2063" s="36"/>
      <c r="E2063" s="36"/>
      <c r="F2063" s="36"/>
      <c r="G2063" s="36"/>
      <c r="H2063" s="36"/>
      <c r="I2063" s="36"/>
      <c r="J2063" s="36"/>
      <c r="M2063" s="191"/>
    </row>
    <row r="2064" spans="4:13" s="14" customFormat="1" ht="15.75">
      <c r="D2064" s="36"/>
      <c r="E2064" s="36"/>
      <c r="F2064" s="36"/>
      <c r="G2064" s="36"/>
      <c r="H2064" s="36"/>
      <c r="I2064" s="36"/>
      <c r="J2064" s="36"/>
      <c r="M2064" s="191"/>
    </row>
    <row r="2065" spans="4:13" s="14" customFormat="1" ht="15.75">
      <c r="D2065" s="36"/>
      <c r="E2065" s="36"/>
      <c r="F2065" s="36"/>
      <c r="G2065" s="36"/>
      <c r="H2065" s="36"/>
      <c r="I2065" s="36"/>
      <c r="J2065" s="36"/>
      <c r="M2065" s="191"/>
    </row>
    <row r="2066" spans="4:13" s="14" customFormat="1" ht="15.75">
      <c r="D2066" s="36"/>
      <c r="E2066" s="36"/>
      <c r="F2066" s="36"/>
      <c r="G2066" s="36"/>
      <c r="H2066" s="36"/>
      <c r="I2066" s="36"/>
      <c r="J2066" s="36"/>
      <c r="M2066" s="191"/>
    </row>
    <row r="2067" spans="4:13" s="14" customFormat="1" ht="15.75">
      <c r="D2067" s="36"/>
      <c r="E2067" s="36"/>
      <c r="F2067" s="36"/>
      <c r="G2067" s="36"/>
      <c r="H2067" s="36"/>
      <c r="I2067" s="36"/>
      <c r="J2067" s="36"/>
      <c r="M2067" s="191"/>
    </row>
    <row r="2068" spans="4:13" s="14" customFormat="1" ht="15.75">
      <c r="D2068" s="36"/>
      <c r="E2068" s="36"/>
      <c r="F2068" s="36"/>
      <c r="G2068" s="36"/>
      <c r="H2068" s="36"/>
      <c r="I2068" s="36"/>
      <c r="J2068" s="36"/>
      <c r="M2068" s="191"/>
    </row>
    <row r="2069" spans="4:13" s="14" customFormat="1" ht="15.75">
      <c r="D2069" s="36"/>
      <c r="E2069" s="36"/>
      <c r="F2069" s="36"/>
      <c r="G2069" s="36"/>
      <c r="H2069" s="36"/>
      <c r="I2069" s="36"/>
      <c r="J2069" s="36"/>
      <c r="M2069" s="191"/>
    </row>
    <row r="2070" spans="4:13" s="14" customFormat="1" ht="15.75">
      <c r="D2070" s="36"/>
      <c r="E2070" s="36"/>
      <c r="F2070" s="36"/>
      <c r="G2070" s="36"/>
      <c r="H2070" s="36"/>
      <c r="I2070" s="36"/>
      <c r="J2070" s="36"/>
      <c r="M2070" s="191"/>
    </row>
    <row r="2071" spans="4:13" s="14" customFormat="1" ht="15.75">
      <c r="D2071" s="36"/>
      <c r="E2071" s="36"/>
      <c r="F2071" s="36"/>
      <c r="G2071" s="36"/>
      <c r="H2071" s="36"/>
      <c r="I2071" s="36"/>
      <c r="J2071" s="36"/>
      <c r="M2071" s="191"/>
    </row>
    <row r="2072" spans="4:13" s="14" customFormat="1" ht="15.75">
      <c r="D2072" s="36"/>
      <c r="E2072" s="36"/>
      <c r="F2072" s="36"/>
      <c r="G2072" s="36"/>
      <c r="H2072" s="36"/>
      <c r="I2072" s="36"/>
      <c r="J2072" s="36"/>
      <c r="M2072" s="191"/>
    </row>
    <row r="2073" spans="4:13" s="14" customFormat="1" ht="15.75">
      <c r="D2073" s="36"/>
      <c r="E2073" s="36"/>
      <c r="F2073" s="36"/>
      <c r="G2073" s="36"/>
      <c r="H2073" s="36"/>
      <c r="I2073" s="36"/>
      <c r="J2073" s="36"/>
      <c r="M2073" s="191"/>
    </row>
    <row r="2074" spans="4:13" s="14" customFormat="1" ht="15.75">
      <c r="D2074" s="36"/>
      <c r="E2074" s="36"/>
      <c r="F2074" s="36"/>
      <c r="G2074" s="36"/>
      <c r="H2074" s="36"/>
      <c r="I2074" s="36"/>
      <c r="J2074" s="36"/>
      <c r="M2074" s="191"/>
    </row>
    <row r="2075" spans="4:13" s="14" customFormat="1" ht="15.75">
      <c r="D2075" s="36"/>
      <c r="E2075" s="36"/>
      <c r="F2075" s="36"/>
      <c r="G2075" s="36"/>
      <c r="H2075" s="36"/>
      <c r="I2075" s="36"/>
      <c r="J2075" s="36"/>
      <c r="M2075" s="191"/>
    </row>
    <row r="2076" spans="4:13" s="14" customFormat="1" ht="15.75">
      <c r="D2076" s="36"/>
      <c r="E2076" s="36"/>
      <c r="F2076" s="36"/>
      <c r="G2076" s="36"/>
      <c r="H2076" s="36"/>
      <c r="I2076" s="36"/>
      <c r="J2076" s="36"/>
      <c r="M2076" s="191"/>
    </row>
    <row r="2077" spans="4:13" s="14" customFormat="1" ht="15.75">
      <c r="D2077" s="36"/>
      <c r="E2077" s="36"/>
      <c r="F2077" s="36"/>
      <c r="G2077" s="36"/>
      <c r="H2077" s="36"/>
      <c r="I2077" s="36"/>
      <c r="J2077" s="36"/>
      <c r="M2077" s="191"/>
    </row>
    <row r="2078" spans="4:13" s="14" customFormat="1" ht="15.75">
      <c r="D2078" s="36"/>
      <c r="E2078" s="36"/>
      <c r="F2078" s="36"/>
      <c r="G2078" s="36"/>
      <c r="H2078" s="36"/>
      <c r="I2078" s="36"/>
      <c r="J2078" s="36"/>
      <c r="M2078" s="191"/>
    </row>
    <row r="2079" spans="4:13" s="14" customFormat="1" ht="15.75">
      <c r="D2079" s="36"/>
      <c r="E2079" s="36"/>
      <c r="F2079" s="36"/>
      <c r="G2079" s="36"/>
      <c r="H2079" s="36"/>
      <c r="I2079" s="36"/>
      <c r="J2079" s="36"/>
      <c r="M2079" s="191"/>
    </row>
    <row r="2080" spans="4:13" s="14" customFormat="1" ht="15.75">
      <c r="D2080" s="36"/>
      <c r="E2080" s="36"/>
      <c r="F2080" s="36"/>
      <c r="G2080" s="36"/>
      <c r="H2080" s="36"/>
      <c r="I2080" s="36"/>
      <c r="J2080" s="36"/>
      <c r="M2080" s="191"/>
    </row>
    <row r="2081" spans="4:13" s="14" customFormat="1" ht="15.75">
      <c r="D2081" s="36"/>
      <c r="E2081" s="36"/>
      <c r="F2081" s="36"/>
      <c r="G2081" s="36"/>
      <c r="H2081" s="36"/>
      <c r="I2081" s="36"/>
      <c r="J2081" s="36"/>
      <c r="M2081" s="191"/>
    </row>
    <row r="2082" spans="4:13" s="14" customFormat="1" ht="15.75">
      <c r="D2082" s="36"/>
      <c r="E2082" s="36"/>
      <c r="F2082" s="36"/>
      <c r="G2082" s="36"/>
      <c r="H2082" s="36"/>
      <c r="I2082" s="36"/>
      <c r="J2082" s="36"/>
      <c r="M2082" s="191"/>
    </row>
    <row r="2083" spans="4:13" s="14" customFormat="1" ht="15.75">
      <c r="D2083" s="36"/>
      <c r="E2083" s="36"/>
      <c r="F2083" s="36"/>
      <c r="G2083" s="36"/>
      <c r="H2083" s="36"/>
      <c r="I2083" s="36"/>
      <c r="J2083" s="36"/>
      <c r="M2083" s="191"/>
    </row>
    <row r="2084" spans="4:13" s="14" customFormat="1" ht="15.75">
      <c r="D2084" s="36"/>
      <c r="E2084" s="36"/>
      <c r="F2084" s="36"/>
      <c r="G2084" s="36"/>
      <c r="H2084" s="36"/>
      <c r="I2084" s="36"/>
      <c r="J2084" s="36"/>
      <c r="M2084" s="191"/>
    </row>
    <row r="2085" spans="4:13" s="14" customFormat="1" ht="15.75">
      <c r="D2085" s="36"/>
      <c r="E2085" s="36"/>
      <c r="F2085" s="36"/>
      <c r="G2085" s="36"/>
      <c r="H2085" s="36"/>
      <c r="I2085" s="36"/>
      <c r="J2085" s="36"/>
      <c r="M2085" s="191"/>
    </row>
    <row r="2086" spans="4:13" s="14" customFormat="1" ht="15.75">
      <c r="D2086" s="36"/>
      <c r="E2086" s="36"/>
      <c r="F2086" s="36"/>
      <c r="G2086" s="36"/>
      <c r="H2086" s="36"/>
      <c r="I2086" s="36"/>
      <c r="J2086" s="36"/>
      <c r="M2086" s="191"/>
    </row>
    <row r="2087" spans="4:13" s="14" customFormat="1" ht="15.75">
      <c r="D2087" s="36"/>
      <c r="E2087" s="36"/>
      <c r="F2087" s="36"/>
      <c r="G2087" s="36"/>
      <c r="H2087" s="36"/>
      <c r="I2087" s="36"/>
      <c r="J2087" s="36"/>
      <c r="M2087" s="191"/>
    </row>
    <row r="2088" spans="4:13" s="14" customFormat="1" ht="15.75">
      <c r="D2088" s="36"/>
      <c r="E2088" s="36"/>
      <c r="F2088" s="36"/>
      <c r="G2088" s="36"/>
      <c r="H2088" s="36"/>
      <c r="I2088" s="36"/>
      <c r="J2088" s="36"/>
      <c r="M2088" s="191"/>
    </row>
    <row r="2089" spans="4:13" s="14" customFormat="1" ht="15.75">
      <c r="D2089" s="36"/>
      <c r="E2089" s="36"/>
      <c r="F2089" s="36"/>
      <c r="G2089" s="36"/>
      <c r="H2089" s="36"/>
      <c r="I2089" s="36"/>
      <c r="J2089" s="36"/>
      <c r="M2089" s="191"/>
    </row>
    <row r="2090" spans="4:13" s="14" customFormat="1" ht="15.75">
      <c r="D2090" s="36"/>
      <c r="E2090" s="36"/>
      <c r="F2090" s="36"/>
      <c r="G2090" s="36"/>
      <c r="H2090" s="36"/>
      <c r="I2090" s="36"/>
      <c r="J2090" s="36"/>
      <c r="M2090" s="191"/>
    </row>
    <row r="2091" spans="4:13" s="14" customFormat="1" ht="15.75">
      <c r="D2091" s="36"/>
      <c r="E2091" s="36"/>
      <c r="F2091" s="36"/>
      <c r="G2091" s="36"/>
      <c r="H2091" s="36"/>
      <c r="I2091" s="36"/>
      <c r="J2091" s="36"/>
      <c r="M2091" s="191"/>
    </row>
    <row r="2092" spans="4:13" s="14" customFormat="1" ht="15.75">
      <c r="D2092" s="36"/>
      <c r="E2092" s="36"/>
      <c r="F2092" s="36"/>
      <c r="G2092" s="36"/>
      <c r="H2092" s="36"/>
      <c r="I2092" s="36"/>
      <c r="J2092" s="36"/>
      <c r="M2092" s="191"/>
    </row>
    <row r="2093" spans="4:13" s="14" customFormat="1" ht="15.75">
      <c r="D2093" s="36"/>
      <c r="E2093" s="36"/>
      <c r="F2093" s="36"/>
      <c r="G2093" s="36"/>
      <c r="H2093" s="36"/>
      <c r="I2093" s="36"/>
      <c r="J2093" s="36"/>
      <c r="M2093" s="191"/>
    </row>
    <row r="2094" spans="4:13" s="14" customFormat="1" ht="15.75">
      <c r="D2094" s="36"/>
      <c r="E2094" s="36"/>
      <c r="F2094" s="36"/>
      <c r="G2094" s="36"/>
      <c r="H2094" s="36"/>
      <c r="I2094" s="36"/>
      <c r="J2094" s="36"/>
      <c r="M2094" s="191"/>
    </row>
    <row r="2095" spans="4:13" s="14" customFormat="1" ht="15.75">
      <c r="D2095" s="36"/>
      <c r="E2095" s="36"/>
      <c r="F2095" s="36"/>
      <c r="G2095" s="36"/>
      <c r="H2095" s="36"/>
      <c r="I2095" s="36"/>
      <c r="J2095" s="36"/>
      <c r="M2095" s="191"/>
    </row>
    <row r="2096" spans="4:13" s="14" customFormat="1" ht="15.75">
      <c r="D2096" s="36"/>
      <c r="E2096" s="36"/>
      <c r="F2096" s="36"/>
      <c r="G2096" s="36"/>
      <c r="H2096" s="36"/>
      <c r="I2096" s="36"/>
      <c r="J2096" s="36"/>
      <c r="M2096" s="191"/>
    </row>
    <row r="2097" spans="4:13" s="14" customFormat="1" ht="15.75">
      <c r="D2097" s="36"/>
      <c r="E2097" s="36"/>
      <c r="F2097" s="36"/>
      <c r="G2097" s="36"/>
      <c r="H2097" s="36"/>
      <c r="I2097" s="36"/>
      <c r="J2097" s="36"/>
      <c r="M2097" s="191"/>
    </row>
    <row r="2098" spans="4:13" s="14" customFormat="1" ht="15.75">
      <c r="D2098" s="36"/>
      <c r="E2098" s="36"/>
      <c r="F2098" s="36"/>
      <c r="G2098" s="36"/>
      <c r="H2098" s="36"/>
      <c r="I2098" s="36"/>
      <c r="J2098" s="36"/>
      <c r="M2098" s="191"/>
    </row>
    <row r="2099" spans="4:13" s="14" customFormat="1" ht="15.75">
      <c r="D2099" s="36"/>
      <c r="E2099" s="36"/>
      <c r="F2099" s="36"/>
      <c r="G2099" s="36"/>
      <c r="H2099" s="36"/>
      <c r="I2099" s="36"/>
      <c r="J2099" s="36"/>
      <c r="M2099" s="191"/>
    </row>
    <row r="2100" spans="4:13" s="14" customFormat="1" ht="15.75">
      <c r="D2100" s="36"/>
      <c r="E2100" s="36"/>
      <c r="F2100" s="36"/>
      <c r="G2100" s="36"/>
      <c r="H2100" s="36"/>
      <c r="I2100" s="36"/>
      <c r="J2100" s="36"/>
      <c r="M2100" s="191"/>
    </row>
    <row r="2101" spans="4:13" s="14" customFormat="1" ht="15.75">
      <c r="D2101" s="36"/>
      <c r="E2101" s="36"/>
      <c r="F2101" s="36"/>
      <c r="G2101" s="36"/>
      <c r="H2101" s="36"/>
      <c r="I2101" s="36"/>
      <c r="J2101" s="36"/>
      <c r="M2101" s="191"/>
    </row>
    <row r="2102" spans="4:13" s="14" customFormat="1" ht="15.75">
      <c r="D2102" s="36"/>
      <c r="E2102" s="36"/>
      <c r="F2102" s="36"/>
      <c r="G2102" s="36"/>
      <c r="H2102" s="36"/>
      <c r="I2102" s="36"/>
      <c r="J2102" s="36"/>
      <c r="M2102" s="191"/>
    </row>
    <row r="2103" spans="4:13" s="14" customFormat="1" ht="15.75">
      <c r="D2103" s="36"/>
      <c r="E2103" s="36"/>
      <c r="F2103" s="36"/>
      <c r="G2103" s="36"/>
      <c r="H2103" s="36"/>
      <c r="I2103" s="36"/>
      <c r="J2103" s="36"/>
      <c r="M2103" s="191"/>
    </row>
    <row r="2104" spans="4:13" s="14" customFormat="1" ht="15.75">
      <c r="D2104" s="36"/>
      <c r="E2104" s="36"/>
      <c r="F2104" s="36"/>
      <c r="G2104" s="36"/>
      <c r="H2104" s="36"/>
      <c r="I2104" s="36"/>
      <c r="J2104" s="36"/>
      <c r="M2104" s="191"/>
    </row>
    <row r="2105" spans="4:13" s="14" customFormat="1" ht="15.75">
      <c r="D2105" s="36"/>
      <c r="E2105" s="36"/>
      <c r="F2105" s="36"/>
      <c r="G2105" s="36"/>
      <c r="H2105" s="36"/>
      <c r="I2105" s="36"/>
      <c r="J2105" s="36"/>
      <c r="M2105" s="191"/>
    </row>
    <row r="2106" spans="4:13" s="14" customFormat="1" ht="15.75">
      <c r="D2106" s="36"/>
      <c r="E2106" s="36"/>
      <c r="F2106" s="36"/>
      <c r="G2106" s="36"/>
      <c r="H2106" s="36"/>
      <c r="I2106" s="36"/>
      <c r="J2106" s="36"/>
      <c r="M2106" s="191"/>
    </row>
    <row r="2107" spans="4:13" s="14" customFormat="1" ht="15.75">
      <c r="D2107" s="36"/>
      <c r="E2107" s="36"/>
      <c r="F2107" s="36"/>
      <c r="G2107" s="36"/>
      <c r="H2107" s="36"/>
      <c r="I2107" s="36"/>
      <c r="J2107" s="36"/>
      <c r="M2107" s="191"/>
    </row>
    <row r="2108" spans="4:13" s="14" customFormat="1" ht="15.75">
      <c r="D2108" s="36"/>
      <c r="E2108" s="36"/>
      <c r="F2108" s="36"/>
      <c r="G2108" s="36"/>
      <c r="H2108" s="36"/>
      <c r="I2108" s="36"/>
      <c r="J2108" s="36"/>
      <c r="M2108" s="191"/>
    </row>
    <row r="2109" spans="4:13" s="14" customFormat="1" ht="15.75">
      <c r="D2109" s="36"/>
      <c r="E2109" s="36"/>
      <c r="F2109" s="36"/>
      <c r="G2109" s="36"/>
      <c r="H2109" s="36"/>
      <c r="I2109" s="36"/>
      <c r="J2109" s="36"/>
      <c r="M2109" s="191"/>
    </row>
    <row r="2110" spans="4:13" s="14" customFormat="1" ht="15.75">
      <c r="D2110" s="36"/>
      <c r="E2110" s="36"/>
      <c r="F2110" s="36"/>
      <c r="G2110" s="36"/>
      <c r="H2110" s="36"/>
      <c r="I2110" s="36"/>
      <c r="J2110" s="36"/>
      <c r="M2110" s="191"/>
    </row>
    <row r="2111" spans="4:13" s="14" customFormat="1" ht="15.75">
      <c r="D2111" s="36"/>
      <c r="E2111" s="36"/>
      <c r="F2111" s="36"/>
      <c r="G2111" s="36"/>
      <c r="H2111" s="36"/>
      <c r="I2111" s="36"/>
      <c r="J2111" s="36"/>
      <c r="M2111" s="191"/>
    </row>
    <row r="2112" spans="4:13" s="14" customFormat="1" ht="15.75">
      <c r="D2112" s="36"/>
      <c r="E2112" s="36"/>
      <c r="F2112" s="36"/>
      <c r="G2112" s="36"/>
      <c r="H2112" s="36"/>
      <c r="I2112" s="36"/>
      <c r="J2112" s="36"/>
      <c r="M2112" s="191"/>
    </row>
    <row r="2113" spans="4:13" s="14" customFormat="1" ht="15.75">
      <c r="D2113" s="36"/>
      <c r="E2113" s="36"/>
      <c r="F2113" s="36"/>
      <c r="G2113" s="36"/>
      <c r="H2113" s="36"/>
      <c r="I2113" s="36"/>
      <c r="J2113" s="36"/>
      <c r="M2113" s="191"/>
    </row>
    <row r="2114" spans="4:13" s="14" customFormat="1" ht="15.75">
      <c r="D2114" s="36"/>
      <c r="E2114" s="36"/>
      <c r="F2114" s="36"/>
      <c r="G2114" s="36"/>
      <c r="H2114" s="36"/>
      <c r="I2114" s="36"/>
      <c r="J2114" s="36"/>
      <c r="M2114" s="191"/>
    </row>
    <row r="2115" spans="4:13" s="14" customFormat="1" ht="15.75">
      <c r="D2115" s="36"/>
      <c r="E2115" s="36"/>
      <c r="F2115" s="36"/>
      <c r="G2115" s="36"/>
      <c r="H2115" s="36"/>
      <c r="I2115" s="36"/>
      <c r="J2115" s="36"/>
      <c r="M2115" s="191"/>
    </row>
    <row r="2116" spans="4:13" s="14" customFormat="1" ht="15.75">
      <c r="D2116" s="36"/>
      <c r="E2116" s="36"/>
      <c r="F2116" s="36"/>
      <c r="G2116" s="36"/>
      <c r="H2116" s="36"/>
      <c r="I2116" s="36"/>
      <c r="J2116" s="36"/>
      <c r="M2116" s="191"/>
    </row>
    <row r="2117" spans="4:13" s="14" customFormat="1" ht="15.75">
      <c r="D2117" s="36"/>
      <c r="E2117" s="36"/>
      <c r="F2117" s="36"/>
      <c r="G2117" s="36"/>
      <c r="H2117" s="36"/>
      <c r="I2117" s="36"/>
      <c r="J2117" s="36"/>
      <c r="M2117" s="191"/>
    </row>
    <row r="2118" spans="4:13" s="14" customFormat="1" ht="15.75">
      <c r="D2118" s="36"/>
      <c r="E2118" s="36"/>
      <c r="F2118" s="36"/>
      <c r="G2118" s="36"/>
      <c r="H2118" s="36"/>
      <c r="I2118" s="36"/>
      <c r="J2118" s="36"/>
      <c r="M2118" s="191"/>
    </row>
    <row r="2119" spans="4:13" s="14" customFormat="1" ht="15.75">
      <c r="D2119" s="36"/>
      <c r="E2119" s="36"/>
      <c r="F2119" s="36"/>
      <c r="G2119" s="36"/>
      <c r="H2119" s="36"/>
      <c r="I2119" s="36"/>
      <c r="J2119" s="36"/>
      <c r="M2119" s="191"/>
    </row>
    <row r="2120" spans="4:13" s="14" customFormat="1" ht="15.75">
      <c r="D2120" s="36"/>
      <c r="E2120" s="36"/>
      <c r="F2120" s="36"/>
      <c r="G2120" s="36"/>
      <c r="H2120" s="36"/>
      <c r="I2120" s="36"/>
      <c r="J2120" s="36"/>
      <c r="M2120" s="191"/>
    </row>
    <row r="2121" spans="4:13" s="14" customFormat="1" ht="15.75">
      <c r="D2121" s="36"/>
      <c r="E2121" s="36"/>
      <c r="F2121" s="36"/>
      <c r="G2121" s="36"/>
      <c r="H2121" s="36"/>
      <c r="I2121" s="36"/>
      <c r="J2121" s="36"/>
      <c r="M2121" s="191"/>
    </row>
    <row r="2122" spans="4:13" s="14" customFormat="1" ht="15.75">
      <c r="D2122" s="36"/>
      <c r="E2122" s="36"/>
      <c r="F2122" s="36"/>
      <c r="G2122" s="36"/>
      <c r="H2122" s="36"/>
      <c r="I2122" s="36"/>
      <c r="J2122" s="36"/>
      <c r="M2122" s="191"/>
    </row>
    <row r="2123" spans="4:13" s="14" customFormat="1" ht="15.75">
      <c r="D2123" s="36"/>
      <c r="E2123" s="36"/>
      <c r="F2123" s="36"/>
      <c r="G2123" s="36"/>
      <c r="H2123" s="36"/>
      <c r="I2123" s="36"/>
      <c r="J2123" s="36"/>
      <c r="M2123" s="191"/>
    </row>
    <row r="2124" spans="4:13" s="14" customFormat="1" ht="15.75">
      <c r="D2124" s="36"/>
      <c r="E2124" s="36"/>
      <c r="F2124" s="36"/>
      <c r="G2124" s="36"/>
      <c r="H2124" s="36"/>
      <c r="I2124" s="36"/>
      <c r="J2124" s="36"/>
      <c r="M2124" s="191"/>
    </row>
    <row r="2125" spans="4:13" s="14" customFormat="1" ht="15.75">
      <c r="D2125" s="36"/>
      <c r="E2125" s="36"/>
      <c r="F2125" s="36"/>
      <c r="G2125" s="36"/>
      <c r="H2125" s="36"/>
      <c r="I2125" s="36"/>
      <c r="J2125" s="36"/>
      <c r="M2125" s="191"/>
    </row>
    <row r="2126" spans="4:13" s="14" customFormat="1" ht="15.75">
      <c r="D2126" s="36"/>
      <c r="E2126" s="36"/>
      <c r="F2126" s="36"/>
      <c r="G2126" s="36"/>
      <c r="H2126" s="36"/>
      <c r="I2126" s="36"/>
      <c r="J2126" s="36"/>
      <c r="M2126" s="191"/>
    </row>
    <row r="2127" spans="4:13" s="14" customFormat="1" ht="15.75">
      <c r="D2127" s="36"/>
      <c r="E2127" s="36"/>
      <c r="F2127" s="36"/>
      <c r="G2127" s="36"/>
      <c r="H2127" s="36"/>
      <c r="I2127" s="36"/>
      <c r="J2127" s="36"/>
      <c r="M2127" s="191"/>
    </row>
    <row r="2128" spans="4:13" s="14" customFormat="1" ht="15.75">
      <c r="D2128" s="36"/>
      <c r="E2128" s="36"/>
      <c r="F2128" s="36"/>
      <c r="G2128" s="36"/>
      <c r="H2128" s="36"/>
      <c r="I2128" s="36"/>
      <c r="J2128" s="36"/>
      <c r="M2128" s="191"/>
    </row>
    <row r="2129" spans="4:13" s="14" customFormat="1" ht="15.75">
      <c r="D2129" s="36"/>
      <c r="E2129" s="36"/>
      <c r="F2129" s="36"/>
      <c r="G2129" s="36"/>
      <c r="H2129" s="36"/>
      <c r="I2129" s="36"/>
      <c r="J2129" s="36"/>
      <c r="M2129" s="191"/>
    </row>
    <row r="2130" spans="4:13" s="14" customFormat="1" ht="15.75">
      <c r="D2130" s="36"/>
      <c r="E2130" s="36"/>
      <c r="F2130" s="36"/>
      <c r="G2130" s="36"/>
      <c r="H2130" s="36"/>
      <c r="I2130" s="36"/>
      <c r="J2130" s="36"/>
      <c r="M2130" s="191"/>
    </row>
    <row r="2131" spans="4:13" s="14" customFormat="1" ht="15.75">
      <c r="D2131" s="36"/>
      <c r="E2131" s="36"/>
      <c r="F2131" s="36"/>
      <c r="G2131" s="36"/>
      <c r="H2131" s="36"/>
      <c r="I2131" s="36"/>
      <c r="J2131" s="36"/>
      <c r="M2131" s="191"/>
    </row>
    <row r="2132" spans="4:13" s="14" customFormat="1" ht="15.75">
      <c r="D2132" s="36"/>
      <c r="E2132" s="36"/>
      <c r="F2132" s="36"/>
      <c r="G2132" s="36"/>
      <c r="H2132" s="36"/>
      <c r="I2132" s="36"/>
      <c r="J2132" s="36"/>
      <c r="M2132" s="191"/>
    </row>
    <row r="2133" spans="4:13" s="14" customFormat="1" ht="15.75">
      <c r="D2133" s="36"/>
      <c r="E2133" s="36"/>
      <c r="F2133" s="36"/>
      <c r="G2133" s="36"/>
      <c r="H2133" s="36"/>
      <c r="I2133" s="36"/>
      <c r="J2133" s="36"/>
      <c r="M2133" s="191"/>
    </row>
    <row r="2134" spans="4:13" s="14" customFormat="1" ht="15.75">
      <c r="D2134" s="36"/>
      <c r="E2134" s="36"/>
      <c r="F2134" s="36"/>
      <c r="G2134" s="36"/>
      <c r="H2134" s="36"/>
      <c r="I2134" s="36"/>
      <c r="J2134" s="36"/>
      <c r="M2134" s="191"/>
    </row>
    <row r="2135" spans="4:13" s="14" customFormat="1" ht="15.75">
      <c r="D2135" s="36"/>
      <c r="E2135" s="36"/>
      <c r="F2135" s="36"/>
      <c r="G2135" s="36"/>
      <c r="H2135" s="36"/>
      <c r="I2135" s="36"/>
      <c r="J2135" s="36"/>
      <c r="M2135" s="191"/>
    </row>
    <row r="2136" spans="4:13" s="14" customFormat="1" ht="15.75">
      <c r="D2136" s="36"/>
      <c r="E2136" s="36"/>
      <c r="F2136" s="36"/>
      <c r="G2136" s="36"/>
      <c r="H2136" s="36"/>
      <c r="I2136" s="36"/>
      <c r="J2136" s="36"/>
      <c r="M2136" s="191"/>
    </row>
    <row r="2137" spans="4:13" s="14" customFormat="1" ht="15.75">
      <c r="D2137" s="36"/>
      <c r="E2137" s="36"/>
      <c r="F2137" s="36"/>
      <c r="G2137" s="36"/>
      <c r="H2137" s="36"/>
      <c r="I2137" s="36"/>
      <c r="J2137" s="36"/>
      <c r="M2137" s="191"/>
    </row>
    <row r="2138" spans="4:13" s="14" customFormat="1" ht="15.75">
      <c r="D2138" s="36"/>
      <c r="E2138" s="36"/>
      <c r="F2138" s="36"/>
      <c r="G2138" s="36"/>
      <c r="H2138" s="36"/>
      <c r="I2138" s="36"/>
      <c r="J2138" s="36"/>
      <c r="M2138" s="191"/>
    </row>
    <row r="2139" spans="4:13" s="14" customFormat="1" ht="15.75">
      <c r="D2139" s="36"/>
      <c r="E2139" s="36"/>
      <c r="F2139" s="36"/>
      <c r="G2139" s="36"/>
      <c r="H2139" s="36"/>
      <c r="I2139" s="36"/>
      <c r="J2139" s="36"/>
      <c r="M2139" s="191"/>
    </row>
    <row r="2140" spans="4:13" s="14" customFormat="1" ht="15.75">
      <c r="D2140" s="36"/>
      <c r="E2140" s="36"/>
      <c r="F2140" s="36"/>
      <c r="G2140" s="36"/>
      <c r="H2140" s="36"/>
      <c r="I2140" s="36"/>
      <c r="J2140" s="36"/>
      <c r="M2140" s="191"/>
    </row>
    <row r="2141" spans="4:13" s="14" customFormat="1" ht="15.75">
      <c r="D2141" s="36"/>
      <c r="E2141" s="36"/>
      <c r="F2141" s="36"/>
      <c r="G2141" s="36"/>
      <c r="H2141" s="36"/>
      <c r="I2141" s="36"/>
      <c r="J2141" s="36"/>
      <c r="M2141" s="191"/>
    </row>
    <row r="2142" spans="4:13" s="14" customFormat="1" ht="15.75">
      <c r="D2142" s="36"/>
      <c r="E2142" s="36"/>
      <c r="F2142" s="36"/>
      <c r="G2142" s="36"/>
      <c r="H2142" s="36"/>
      <c r="I2142" s="36"/>
      <c r="J2142" s="36"/>
      <c r="M2142" s="191"/>
    </row>
    <row r="2143" spans="4:13" s="14" customFormat="1" ht="15.75">
      <c r="D2143" s="36"/>
      <c r="E2143" s="36"/>
      <c r="F2143" s="36"/>
      <c r="G2143" s="36"/>
      <c r="H2143" s="36"/>
      <c r="I2143" s="36"/>
      <c r="J2143" s="36"/>
      <c r="M2143" s="191"/>
    </row>
    <row r="2144" spans="4:13" s="14" customFormat="1" ht="15.75">
      <c r="D2144" s="36"/>
      <c r="E2144" s="36"/>
      <c r="F2144" s="36"/>
      <c r="G2144" s="36"/>
      <c r="H2144" s="36"/>
      <c r="I2144" s="36"/>
      <c r="J2144" s="36"/>
      <c r="M2144" s="191"/>
    </row>
    <row r="2145" spans="4:13" s="14" customFormat="1" ht="15.75">
      <c r="D2145" s="36"/>
      <c r="E2145" s="36"/>
      <c r="F2145" s="36"/>
      <c r="G2145" s="36"/>
      <c r="H2145" s="36"/>
      <c r="I2145" s="36"/>
      <c r="J2145" s="36"/>
      <c r="M2145" s="191"/>
    </row>
    <row r="2146" spans="4:13" s="14" customFormat="1" ht="15.75">
      <c r="D2146" s="36"/>
      <c r="E2146" s="36"/>
      <c r="F2146" s="36"/>
      <c r="G2146" s="36"/>
      <c r="H2146" s="36"/>
      <c r="I2146" s="36"/>
      <c r="J2146" s="36"/>
      <c r="M2146" s="191"/>
    </row>
    <row r="2147" spans="4:13" s="14" customFormat="1" ht="15.75">
      <c r="D2147" s="36"/>
      <c r="E2147" s="36"/>
      <c r="F2147" s="36"/>
      <c r="G2147" s="36"/>
      <c r="H2147" s="36"/>
      <c r="I2147" s="36"/>
      <c r="J2147" s="36"/>
      <c r="M2147" s="191"/>
    </row>
    <row r="2148" spans="4:13" s="14" customFormat="1" ht="15.75">
      <c r="D2148" s="36"/>
      <c r="E2148" s="36"/>
      <c r="F2148" s="36"/>
      <c r="G2148" s="36"/>
      <c r="H2148" s="36"/>
      <c r="I2148" s="36"/>
      <c r="J2148" s="36"/>
      <c r="M2148" s="191"/>
    </row>
    <row r="2149" spans="4:13" s="14" customFormat="1" ht="15.75">
      <c r="D2149" s="36"/>
      <c r="E2149" s="36"/>
      <c r="F2149" s="36"/>
      <c r="G2149" s="36"/>
      <c r="H2149" s="36"/>
      <c r="I2149" s="36"/>
      <c r="J2149" s="36"/>
      <c r="M2149" s="191"/>
    </row>
    <row r="2150" spans="4:13" s="14" customFormat="1" ht="15.75">
      <c r="D2150" s="36"/>
      <c r="E2150" s="36"/>
      <c r="F2150" s="36"/>
      <c r="G2150" s="36"/>
      <c r="H2150" s="36"/>
      <c r="I2150" s="36"/>
      <c r="J2150" s="36"/>
      <c r="M2150" s="191"/>
    </row>
    <row r="2151" spans="4:13" s="14" customFormat="1" ht="15.75">
      <c r="D2151" s="36"/>
      <c r="E2151" s="36"/>
      <c r="F2151" s="36"/>
      <c r="G2151" s="36"/>
      <c r="H2151" s="36"/>
      <c r="I2151" s="36"/>
      <c r="J2151" s="36"/>
      <c r="M2151" s="191"/>
    </row>
    <row r="2152" spans="4:13" s="14" customFormat="1" ht="15.75">
      <c r="D2152" s="36"/>
      <c r="E2152" s="36"/>
      <c r="F2152" s="36"/>
      <c r="G2152" s="36"/>
      <c r="H2152" s="36"/>
      <c r="I2152" s="36"/>
      <c r="J2152" s="36"/>
      <c r="M2152" s="191"/>
    </row>
    <row r="2153" spans="4:13" s="14" customFormat="1" ht="15.75">
      <c r="D2153" s="36"/>
      <c r="E2153" s="36"/>
      <c r="F2153" s="36"/>
      <c r="G2153" s="36"/>
      <c r="H2153" s="36"/>
      <c r="I2153" s="36"/>
      <c r="J2153" s="36"/>
      <c r="M2153" s="191"/>
    </row>
    <row r="2154" spans="4:13" s="14" customFormat="1" ht="15.75">
      <c r="D2154" s="36"/>
      <c r="E2154" s="36"/>
      <c r="F2154" s="36"/>
      <c r="G2154" s="36"/>
      <c r="H2154" s="36"/>
      <c r="I2154" s="36"/>
      <c r="J2154" s="36"/>
      <c r="M2154" s="191"/>
    </row>
    <row r="2155" spans="4:13" s="14" customFormat="1" ht="15.75">
      <c r="D2155" s="36"/>
      <c r="E2155" s="36"/>
      <c r="F2155" s="36"/>
      <c r="G2155" s="36"/>
      <c r="H2155" s="36"/>
      <c r="I2155" s="36"/>
      <c r="J2155" s="36"/>
      <c r="M2155" s="191"/>
    </row>
    <row r="2156" spans="4:13" s="14" customFormat="1" ht="15.75">
      <c r="D2156" s="36"/>
      <c r="E2156" s="36"/>
      <c r="F2156" s="36"/>
      <c r="G2156" s="36"/>
      <c r="H2156" s="36"/>
      <c r="I2156" s="36"/>
      <c r="J2156" s="36"/>
      <c r="M2156" s="191"/>
    </row>
    <row r="2157" spans="4:13" s="14" customFormat="1" ht="15.75">
      <c r="D2157" s="36"/>
      <c r="E2157" s="36"/>
      <c r="F2157" s="36"/>
      <c r="G2157" s="36"/>
      <c r="H2157" s="36"/>
      <c r="I2157" s="36"/>
      <c r="J2157" s="36"/>
      <c r="M2157" s="191"/>
    </row>
    <row r="2158" spans="4:13" s="14" customFormat="1" ht="15.75">
      <c r="D2158" s="36"/>
      <c r="E2158" s="36"/>
      <c r="F2158" s="36"/>
      <c r="G2158" s="36"/>
      <c r="H2158" s="36"/>
      <c r="I2158" s="36"/>
      <c r="J2158" s="36"/>
      <c r="M2158" s="191"/>
    </row>
    <row r="2159" spans="4:13" s="14" customFormat="1" ht="15.75">
      <c r="D2159" s="36"/>
      <c r="E2159" s="36"/>
      <c r="F2159" s="36"/>
      <c r="G2159" s="36"/>
      <c r="H2159" s="36"/>
      <c r="I2159" s="36"/>
      <c r="J2159" s="36"/>
      <c r="M2159" s="191"/>
    </row>
    <row r="2160" spans="4:13" s="14" customFormat="1" ht="15.75">
      <c r="D2160" s="36"/>
      <c r="E2160" s="36"/>
      <c r="F2160" s="36"/>
      <c r="G2160" s="36"/>
      <c r="H2160" s="36"/>
      <c r="I2160" s="36"/>
      <c r="J2160" s="36"/>
      <c r="M2160" s="191"/>
    </row>
    <row r="2161" spans="4:13" s="14" customFormat="1" ht="15.75">
      <c r="D2161" s="36"/>
      <c r="E2161" s="36"/>
      <c r="F2161" s="36"/>
      <c r="G2161" s="36"/>
      <c r="H2161" s="36"/>
      <c r="I2161" s="36"/>
      <c r="J2161" s="36"/>
      <c r="M2161" s="191"/>
    </row>
    <row r="2162" spans="4:13" s="14" customFormat="1" ht="15.75">
      <c r="D2162" s="36"/>
      <c r="E2162" s="36"/>
      <c r="F2162" s="36"/>
      <c r="G2162" s="36"/>
      <c r="H2162" s="36"/>
      <c r="I2162" s="36"/>
      <c r="J2162" s="36"/>
      <c r="M2162" s="191"/>
    </row>
    <row r="2163" spans="4:13" s="14" customFormat="1" ht="15.75">
      <c r="D2163" s="36"/>
      <c r="E2163" s="36"/>
      <c r="F2163" s="36"/>
      <c r="G2163" s="36"/>
      <c r="H2163" s="36"/>
      <c r="I2163" s="36"/>
      <c r="J2163" s="36"/>
      <c r="M2163" s="191"/>
    </row>
    <row r="2164" spans="4:13" s="14" customFormat="1" ht="15.75">
      <c r="D2164" s="36"/>
      <c r="E2164" s="36"/>
      <c r="F2164" s="36"/>
      <c r="G2164" s="36"/>
      <c r="H2164" s="36"/>
      <c r="I2164" s="36"/>
      <c r="J2164" s="36"/>
      <c r="M2164" s="191"/>
    </row>
    <row r="2165" spans="4:13" s="14" customFormat="1" ht="15.75">
      <c r="D2165" s="36"/>
      <c r="E2165" s="36"/>
      <c r="F2165" s="36"/>
      <c r="G2165" s="36"/>
      <c r="H2165" s="36"/>
      <c r="I2165" s="36"/>
      <c r="J2165" s="36"/>
      <c r="M2165" s="191"/>
    </row>
    <row r="2166" spans="4:13" s="14" customFormat="1" ht="15.75">
      <c r="D2166" s="36"/>
      <c r="E2166" s="36"/>
      <c r="F2166" s="36"/>
      <c r="G2166" s="36"/>
      <c r="H2166" s="36"/>
      <c r="I2166" s="36"/>
      <c r="J2166" s="36"/>
      <c r="M2166" s="191"/>
    </row>
    <row r="2167" spans="4:13" s="14" customFormat="1" ht="15.75">
      <c r="D2167" s="36"/>
      <c r="E2167" s="36"/>
      <c r="F2167" s="36"/>
      <c r="G2167" s="36"/>
      <c r="H2167" s="36"/>
      <c r="I2167" s="36"/>
      <c r="J2167" s="36"/>
      <c r="M2167" s="191"/>
    </row>
    <row r="2168" spans="4:13" s="14" customFormat="1" ht="15.75">
      <c r="D2168" s="36"/>
      <c r="E2168" s="36"/>
      <c r="F2168" s="36"/>
      <c r="G2168" s="36"/>
      <c r="H2168" s="36"/>
      <c r="I2168" s="36"/>
      <c r="J2168" s="36"/>
      <c r="M2168" s="191"/>
    </row>
    <row r="2169" spans="4:13" s="14" customFormat="1" ht="15.75">
      <c r="D2169" s="36"/>
      <c r="E2169" s="36"/>
      <c r="F2169" s="36"/>
      <c r="G2169" s="36"/>
      <c r="H2169" s="36"/>
      <c r="I2169" s="36"/>
      <c r="J2169" s="36"/>
      <c r="M2169" s="191"/>
    </row>
    <row r="2170" spans="4:13" s="14" customFormat="1" ht="15.75">
      <c r="D2170" s="36"/>
      <c r="E2170" s="36"/>
      <c r="F2170" s="36"/>
      <c r="G2170" s="36"/>
      <c r="H2170" s="36"/>
      <c r="I2170" s="36"/>
      <c r="J2170" s="36"/>
      <c r="M2170" s="191"/>
    </row>
    <row r="2171" spans="4:13" s="14" customFormat="1" ht="15.75">
      <c r="D2171" s="36"/>
      <c r="E2171" s="36"/>
      <c r="F2171" s="36"/>
      <c r="G2171" s="36"/>
      <c r="H2171" s="36"/>
      <c r="I2171" s="36"/>
      <c r="J2171" s="36"/>
      <c r="M2171" s="191"/>
    </row>
    <row r="2172" spans="4:13" s="14" customFormat="1" ht="15.75">
      <c r="D2172" s="36"/>
      <c r="E2172" s="36"/>
      <c r="F2172" s="36"/>
      <c r="G2172" s="36"/>
      <c r="H2172" s="36"/>
      <c r="I2172" s="36"/>
      <c r="J2172" s="36"/>
      <c r="M2172" s="191"/>
    </row>
    <row r="2173" spans="4:13" s="14" customFormat="1" ht="15.75">
      <c r="D2173" s="36"/>
      <c r="E2173" s="36"/>
      <c r="F2173" s="36"/>
      <c r="G2173" s="36"/>
      <c r="H2173" s="36"/>
      <c r="I2173" s="36"/>
      <c r="J2173" s="36"/>
      <c r="M2173" s="191"/>
    </row>
    <row r="2174" spans="4:13" s="14" customFormat="1" ht="15.75">
      <c r="D2174" s="36"/>
      <c r="E2174" s="36"/>
      <c r="F2174" s="36"/>
      <c r="G2174" s="36"/>
      <c r="H2174" s="36"/>
      <c r="I2174" s="36"/>
      <c r="J2174" s="36"/>
      <c r="M2174" s="191"/>
    </row>
    <row r="2175" spans="4:13" s="14" customFormat="1" ht="15.75">
      <c r="D2175" s="36"/>
      <c r="E2175" s="36"/>
      <c r="F2175" s="36"/>
      <c r="G2175" s="36"/>
      <c r="H2175" s="36"/>
      <c r="I2175" s="36"/>
      <c r="J2175" s="36"/>
      <c r="M2175" s="191"/>
    </row>
    <row r="2176" spans="4:13" s="14" customFormat="1" ht="15.75">
      <c r="D2176" s="36"/>
      <c r="E2176" s="36"/>
      <c r="F2176" s="36"/>
      <c r="G2176" s="36"/>
      <c r="H2176" s="36"/>
      <c r="I2176" s="36"/>
      <c r="J2176" s="36"/>
      <c r="M2176" s="191"/>
    </row>
    <row r="2177" spans="4:13" s="14" customFormat="1" ht="15.75">
      <c r="D2177" s="36"/>
      <c r="E2177" s="36"/>
      <c r="F2177" s="36"/>
      <c r="G2177" s="36"/>
      <c r="H2177" s="36"/>
      <c r="I2177" s="36"/>
      <c r="J2177" s="36"/>
      <c r="M2177" s="191"/>
    </row>
    <row r="2178" spans="4:13" s="14" customFormat="1" ht="15.75">
      <c r="D2178" s="36"/>
      <c r="E2178" s="36"/>
      <c r="F2178" s="36"/>
      <c r="G2178" s="36"/>
      <c r="H2178" s="36"/>
      <c r="I2178" s="36"/>
      <c r="J2178" s="36"/>
      <c r="M2178" s="191"/>
    </row>
    <row r="2179" spans="4:13" s="14" customFormat="1" ht="15.75">
      <c r="D2179" s="36"/>
      <c r="E2179" s="36"/>
      <c r="F2179" s="36"/>
      <c r="G2179" s="36"/>
      <c r="H2179" s="36"/>
      <c r="I2179" s="36"/>
      <c r="J2179" s="36"/>
      <c r="M2179" s="191"/>
    </row>
    <row r="2180" spans="4:13" s="14" customFormat="1" ht="15.75">
      <c r="D2180" s="36"/>
      <c r="E2180" s="36"/>
      <c r="F2180" s="36"/>
      <c r="G2180" s="36"/>
      <c r="H2180" s="36"/>
      <c r="I2180" s="36"/>
      <c r="J2180" s="36"/>
      <c r="M2180" s="191"/>
    </row>
    <row r="2181" spans="4:13" s="14" customFormat="1" ht="15.75">
      <c r="D2181" s="36"/>
      <c r="E2181" s="36"/>
      <c r="F2181" s="36"/>
      <c r="G2181" s="36"/>
      <c r="H2181" s="36"/>
      <c r="I2181" s="36"/>
      <c r="J2181" s="36"/>
      <c r="M2181" s="191"/>
    </row>
    <row r="2182" spans="4:13" s="14" customFormat="1" ht="15.75">
      <c r="D2182" s="36"/>
      <c r="E2182" s="36"/>
      <c r="F2182" s="36"/>
      <c r="G2182" s="36"/>
      <c r="H2182" s="36"/>
      <c r="I2182" s="36"/>
      <c r="J2182" s="36"/>
      <c r="M2182" s="191"/>
    </row>
    <row r="2183" spans="4:13" s="14" customFormat="1" ht="15.75">
      <c r="D2183" s="36"/>
      <c r="E2183" s="36"/>
      <c r="F2183" s="36"/>
      <c r="G2183" s="36"/>
      <c r="H2183" s="36"/>
      <c r="I2183" s="36"/>
      <c r="J2183" s="36"/>
      <c r="M2183" s="191"/>
    </row>
    <row r="2184" spans="4:13" s="14" customFormat="1" ht="15.75">
      <c r="D2184" s="36"/>
      <c r="E2184" s="36"/>
      <c r="F2184" s="36"/>
      <c r="G2184" s="36"/>
      <c r="H2184" s="36"/>
      <c r="I2184" s="36"/>
      <c r="J2184" s="36"/>
      <c r="M2184" s="191"/>
    </row>
    <row r="2185" spans="4:13" s="14" customFormat="1" ht="15.75">
      <c r="D2185" s="36"/>
      <c r="E2185" s="36"/>
      <c r="F2185" s="36"/>
      <c r="G2185" s="36"/>
      <c r="H2185" s="36"/>
      <c r="I2185" s="36"/>
      <c r="J2185" s="36"/>
      <c r="M2185" s="191"/>
    </row>
    <row r="2186" spans="4:13" s="14" customFormat="1" ht="15.75">
      <c r="D2186" s="36"/>
      <c r="E2186" s="36"/>
      <c r="F2186" s="36"/>
      <c r="G2186" s="36"/>
      <c r="H2186" s="36"/>
      <c r="I2186" s="36"/>
      <c r="J2186" s="36"/>
      <c r="M2186" s="191"/>
    </row>
    <row r="2187" spans="4:13" s="14" customFormat="1" ht="15.75">
      <c r="D2187" s="36"/>
      <c r="E2187" s="36"/>
      <c r="F2187" s="36"/>
      <c r="G2187" s="36"/>
      <c r="H2187" s="36"/>
      <c r="I2187" s="36"/>
      <c r="J2187" s="36"/>
      <c r="M2187" s="191"/>
    </row>
    <row r="2188" spans="4:13" s="14" customFormat="1" ht="15.75">
      <c r="D2188" s="36"/>
      <c r="E2188" s="36"/>
      <c r="F2188" s="36"/>
      <c r="G2188" s="36"/>
      <c r="H2188" s="36"/>
      <c r="I2188" s="36"/>
      <c r="J2188" s="36"/>
      <c r="M2188" s="191"/>
    </row>
    <row r="2189" spans="4:13" s="14" customFormat="1" ht="15.75">
      <c r="D2189" s="36"/>
      <c r="E2189" s="36"/>
      <c r="F2189" s="36"/>
      <c r="G2189" s="36"/>
      <c r="H2189" s="36"/>
      <c r="I2189" s="36"/>
      <c r="J2189" s="36"/>
      <c r="M2189" s="191"/>
    </row>
    <row r="2190" spans="4:13" s="14" customFormat="1" ht="15.75">
      <c r="D2190" s="36"/>
      <c r="E2190" s="36"/>
      <c r="F2190" s="36"/>
      <c r="G2190" s="36"/>
      <c r="H2190" s="36"/>
      <c r="I2190" s="36"/>
      <c r="J2190" s="36"/>
      <c r="M2190" s="191"/>
    </row>
    <row r="2191" spans="4:13" s="14" customFormat="1" ht="15.75">
      <c r="D2191" s="36"/>
      <c r="E2191" s="36"/>
      <c r="F2191" s="36"/>
      <c r="G2191" s="36"/>
      <c r="H2191" s="36"/>
      <c r="I2191" s="36"/>
      <c r="J2191" s="36"/>
      <c r="M2191" s="191"/>
    </row>
    <row r="2192" spans="4:13" s="14" customFormat="1" ht="15.75">
      <c r="D2192" s="36"/>
      <c r="E2192" s="36"/>
      <c r="F2192" s="36"/>
      <c r="G2192" s="36"/>
      <c r="H2192" s="36"/>
      <c r="I2192" s="36"/>
      <c r="J2192" s="36"/>
      <c r="M2192" s="191"/>
    </row>
    <row r="2193" spans="4:13" s="14" customFormat="1" ht="15.75">
      <c r="D2193" s="36"/>
      <c r="E2193" s="36"/>
      <c r="F2193" s="36"/>
      <c r="G2193" s="36"/>
      <c r="H2193" s="36"/>
      <c r="I2193" s="36"/>
      <c r="J2193" s="36"/>
      <c r="M2193" s="191"/>
    </row>
    <row r="2194" spans="4:13" s="14" customFormat="1" ht="15.75">
      <c r="D2194" s="36"/>
      <c r="E2194" s="36"/>
      <c r="F2194" s="36"/>
      <c r="G2194" s="36"/>
      <c r="H2194" s="36"/>
      <c r="I2194" s="36"/>
      <c r="J2194" s="36"/>
      <c r="M2194" s="191"/>
    </row>
    <row r="2195" spans="4:13" s="14" customFormat="1" ht="15.75">
      <c r="D2195" s="36"/>
      <c r="E2195" s="36"/>
      <c r="F2195" s="36"/>
      <c r="G2195" s="36"/>
      <c r="H2195" s="36"/>
      <c r="I2195" s="36"/>
      <c r="J2195" s="36"/>
      <c r="M2195" s="191"/>
    </row>
    <row r="2196" spans="4:13" s="14" customFormat="1" ht="15.75">
      <c r="D2196" s="36"/>
      <c r="E2196" s="36"/>
      <c r="F2196" s="36"/>
      <c r="G2196" s="36"/>
      <c r="H2196" s="36"/>
      <c r="I2196" s="36"/>
      <c r="J2196" s="36"/>
      <c r="M2196" s="191"/>
    </row>
    <row r="2197" spans="4:13" s="14" customFormat="1" ht="15.75">
      <c r="D2197" s="36"/>
      <c r="E2197" s="36"/>
      <c r="F2197" s="36"/>
      <c r="G2197" s="36"/>
      <c r="H2197" s="36"/>
      <c r="I2197" s="36"/>
      <c r="J2197" s="36"/>
      <c r="M2197" s="191"/>
    </row>
    <row r="2198" spans="4:13" s="14" customFormat="1" ht="15.75">
      <c r="D2198" s="36"/>
      <c r="E2198" s="36"/>
      <c r="F2198" s="36"/>
      <c r="G2198" s="36"/>
      <c r="H2198" s="36"/>
      <c r="I2198" s="36"/>
      <c r="J2198" s="36"/>
      <c r="M2198" s="191"/>
    </row>
    <row r="2199" spans="4:13" s="14" customFormat="1" ht="15.75">
      <c r="D2199" s="36"/>
      <c r="E2199" s="36"/>
      <c r="F2199" s="36"/>
      <c r="G2199" s="36"/>
      <c r="H2199" s="36"/>
      <c r="I2199" s="36"/>
      <c r="J2199" s="36"/>
      <c r="M2199" s="191"/>
    </row>
    <row r="2200" spans="4:13" s="14" customFormat="1" ht="15.75">
      <c r="D2200" s="36"/>
      <c r="E2200" s="36"/>
      <c r="F2200" s="36"/>
      <c r="G2200" s="36"/>
      <c r="H2200" s="36"/>
      <c r="I2200" s="36"/>
      <c r="J2200" s="36"/>
      <c r="M2200" s="191"/>
    </row>
    <row r="2201" spans="4:13" s="14" customFormat="1" ht="15.75">
      <c r="D2201" s="36"/>
      <c r="E2201" s="36"/>
      <c r="F2201" s="36"/>
      <c r="G2201" s="36"/>
      <c r="H2201" s="36"/>
      <c r="I2201" s="36"/>
      <c r="J2201" s="36"/>
      <c r="M2201" s="191"/>
    </row>
    <row r="2202" spans="4:13" s="14" customFormat="1" ht="15.75">
      <c r="D2202" s="36"/>
      <c r="E2202" s="36"/>
      <c r="F2202" s="36"/>
      <c r="G2202" s="36"/>
      <c r="H2202" s="36"/>
      <c r="I2202" s="36"/>
      <c r="J2202" s="36"/>
      <c r="M2202" s="191"/>
    </row>
    <row r="2203" spans="4:13" s="14" customFormat="1" ht="15.75">
      <c r="D2203" s="36"/>
      <c r="E2203" s="36"/>
      <c r="F2203" s="36"/>
      <c r="G2203" s="36"/>
      <c r="H2203" s="36"/>
      <c r="I2203" s="36"/>
      <c r="J2203" s="36"/>
      <c r="M2203" s="191"/>
    </row>
    <row r="2204" spans="4:13" s="14" customFormat="1" ht="15.75">
      <c r="D2204" s="36"/>
      <c r="E2204" s="36"/>
      <c r="F2204" s="36"/>
      <c r="G2204" s="36"/>
      <c r="H2204" s="36"/>
      <c r="I2204" s="36"/>
      <c r="J2204" s="36"/>
      <c r="M2204" s="191"/>
    </row>
    <row r="2205" spans="4:13" s="14" customFormat="1" ht="15.75">
      <c r="D2205" s="36"/>
      <c r="E2205" s="36"/>
      <c r="F2205" s="36"/>
      <c r="G2205" s="36"/>
      <c r="H2205" s="36"/>
      <c r="I2205" s="36"/>
      <c r="J2205" s="36"/>
      <c r="M2205" s="191"/>
    </row>
    <row r="2206" spans="4:13" s="14" customFormat="1" ht="15.75">
      <c r="D2206" s="36"/>
      <c r="E2206" s="36"/>
      <c r="F2206" s="36"/>
      <c r="G2206" s="36"/>
      <c r="H2206" s="36"/>
      <c r="I2206" s="36"/>
      <c r="J2206" s="36"/>
      <c r="M2206" s="191"/>
    </row>
    <row r="2207" spans="4:13" s="14" customFormat="1" ht="15.75">
      <c r="D2207" s="36"/>
      <c r="E2207" s="36"/>
      <c r="F2207" s="36"/>
      <c r="G2207" s="36"/>
      <c r="H2207" s="36"/>
      <c r="I2207" s="36"/>
      <c r="J2207" s="36"/>
      <c r="M2207" s="191"/>
    </row>
    <row r="2208" spans="4:13" s="14" customFormat="1" ht="15.75">
      <c r="D2208" s="36"/>
      <c r="E2208" s="36"/>
      <c r="F2208" s="36"/>
      <c r="G2208" s="36"/>
      <c r="H2208" s="36"/>
      <c r="I2208" s="36"/>
      <c r="J2208" s="36"/>
      <c r="M2208" s="191"/>
    </row>
    <row r="2209" spans="4:13" s="14" customFormat="1" ht="15.75">
      <c r="D2209" s="36"/>
      <c r="E2209" s="36"/>
      <c r="F2209" s="36"/>
      <c r="G2209" s="36"/>
      <c r="H2209" s="36"/>
      <c r="I2209" s="36"/>
      <c r="J2209" s="36"/>
      <c r="M2209" s="191"/>
    </row>
    <row r="2210" spans="4:13" s="14" customFormat="1" ht="15.75">
      <c r="D2210" s="36"/>
      <c r="E2210" s="36"/>
      <c r="F2210" s="36"/>
      <c r="G2210" s="36"/>
      <c r="H2210" s="36"/>
      <c r="I2210" s="36"/>
      <c r="J2210" s="36"/>
      <c r="M2210" s="191"/>
    </row>
    <row r="2211" spans="4:13" s="14" customFormat="1" ht="15.75">
      <c r="D2211" s="36"/>
      <c r="E2211" s="36"/>
      <c r="F2211" s="36"/>
      <c r="G2211" s="36"/>
      <c r="H2211" s="36"/>
      <c r="I2211" s="36"/>
      <c r="J2211" s="36"/>
      <c r="M2211" s="191"/>
    </row>
    <row r="2212" spans="4:13" s="14" customFormat="1" ht="15.75">
      <c r="D2212" s="36"/>
      <c r="E2212" s="36"/>
      <c r="F2212" s="36"/>
      <c r="G2212" s="36"/>
      <c r="H2212" s="36"/>
      <c r="I2212" s="36"/>
      <c r="J2212" s="36"/>
      <c r="M2212" s="191"/>
    </row>
    <row r="2213" spans="4:13" s="14" customFormat="1" ht="15.75">
      <c r="D2213" s="36"/>
      <c r="E2213" s="36"/>
      <c r="F2213" s="36"/>
      <c r="G2213" s="36"/>
      <c r="H2213" s="36"/>
      <c r="I2213" s="36"/>
      <c r="J2213" s="36"/>
      <c r="M2213" s="191"/>
    </row>
    <row r="2214" spans="4:13" s="14" customFormat="1" ht="15.75">
      <c r="D2214" s="36"/>
      <c r="E2214" s="36"/>
      <c r="F2214" s="36"/>
      <c r="G2214" s="36"/>
      <c r="H2214" s="36"/>
      <c r="I2214" s="36"/>
      <c r="J2214" s="36"/>
      <c r="M2214" s="191"/>
    </row>
    <row r="2215" spans="4:13" s="14" customFormat="1" ht="15.75">
      <c r="D2215" s="36"/>
      <c r="E2215" s="36"/>
      <c r="F2215" s="36"/>
      <c r="G2215" s="36"/>
      <c r="H2215" s="36"/>
      <c r="I2215" s="36"/>
      <c r="J2215" s="36"/>
      <c r="M2215" s="191"/>
    </row>
    <row r="2216" spans="4:13" s="14" customFormat="1" ht="15.75">
      <c r="D2216" s="36"/>
      <c r="E2216" s="36"/>
      <c r="F2216" s="36"/>
      <c r="G2216" s="36"/>
      <c r="H2216" s="36"/>
      <c r="I2216" s="36"/>
      <c r="J2216" s="36"/>
      <c r="M2216" s="191"/>
    </row>
    <row r="2217" spans="4:13" s="14" customFormat="1" ht="15.75">
      <c r="D2217" s="36"/>
      <c r="E2217" s="36"/>
      <c r="F2217" s="36"/>
      <c r="G2217" s="36"/>
      <c r="H2217" s="36"/>
      <c r="I2217" s="36"/>
      <c r="J2217" s="36"/>
      <c r="M2217" s="191"/>
    </row>
    <row r="2218" spans="4:13" s="14" customFormat="1" ht="15.75">
      <c r="D2218" s="36"/>
      <c r="E2218" s="36"/>
      <c r="F2218" s="36"/>
      <c r="G2218" s="36"/>
      <c r="H2218" s="36"/>
      <c r="I2218" s="36"/>
      <c r="J2218" s="36"/>
      <c r="M2218" s="191"/>
    </row>
    <row r="2219" spans="4:13" s="14" customFormat="1" ht="15.75">
      <c r="D2219" s="36"/>
      <c r="E2219" s="36"/>
      <c r="F2219" s="36"/>
      <c r="G2219" s="36"/>
      <c r="H2219" s="36"/>
      <c r="I2219" s="36"/>
      <c r="J2219" s="36"/>
      <c r="M2219" s="191"/>
    </row>
    <row r="2220" spans="4:13" s="14" customFormat="1" ht="15.75">
      <c r="D2220" s="36"/>
      <c r="E2220" s="36"/>
      <c r="F2220" s="36"/>
      <c r="G2220" s="36"/>
      <c r="H2220" s="36"/>
      <c r="I2220" s="36"/>
      <c r="J2220" s="36"/>
      <c r="M2220" s="191"/>
    </row>
    <row r="2221" spans="4:13" s="14" customFormat="1" ht="15.75">
      <c r="D2221" s="36"/>
      <c r="E2221" s="36"/>
      <c r="F2221" s="36"/>
      <c r="G2221" s="36"/>
      <c r="H2221" s="36"/>
      <c r="I2221" s="36"/>
      <c r="J2221" s="36"/>
      <c r="M2221" s="191"/>
    </row>
    <row r="2222" spans="4:13" s="14" customFormat="1" ht="15.75">
      <c r="D2222" s="36"/>
      <c r="E2222" s="36"/>
      <c r="F2222" s="36"/>
      <c r="G2222" s="36"/>
      <c r="H2222" s="36"/>
      <c r="I2222" s="36"/>
      <c r="J2222" s="36"/>
      <c r="M2222" s="191"/>
    </row>
    <row r="2223" spans="4:13" s="14" customFormat="1" ht="15.75">
      <c r="D2223" s="36"/>
      <c r="E2223" s="36"/>
      <c r="F2223" s="36"/>
      <c r="G2223" s="36"/>
      <c r="H2223" s="36"/>
      <c r="I2223" s="36"/>
      <c r="J2223" s="36"/>
      <c r="M2223" s="191"/>
    </row>
    <row r="2224" spans="4:13" s="14" customFormat="1" ht="15.75">
      <c r="D2224" s="36"/>
      <c r="E2224" s="36"/>
      <c r="F2224" s="36"/>
      <c r="G2224" s="36"/>
      <c r="H2224" s="36"/>
      <c r="I2224" s="36"/>
      <c r="J2224" s="36"/>
      <c r="M2224" s="191"/>
    </row>
    <row r="2225" spans="4:13" s="14" customFormat="1" ht="15.75">
      <c r="D2225" s="36"/>
      <c r="E2225" s="36"/>
      <c r="F2225" s="36"/>
      <c r="G2225" s="36"/>
      <c r="H2225" s="36"/>
      <c r="I2225" s="36"/>
      <c r="J2225" s="36"/>
      <c r="M2225" s="191"/>
    </row>
    <row r="2226" spans="4:13" s="14" customFormat="1" ht="15.75">
      <c r="D2226" s="36"/>
      <c r="E2226" s="36"/>
      <c r="F2226" s="36"/>
      <c r="G2226" s="36"/>
      <c r="H2226" s="36"/>
      <c r="I2226" s="36"/>
      <c r="J2226" s="36"/>
      <c r="M2226" s="191"/>
    </row>
    <row r="2227" spans="4:13" s="14" customFormat="1" ht="15.75">
      <c r="D2227" s="36"/>
      <c r="E2227" s="36"/>
      <c r="F2227" s="36"/>
      <c r="G2227" s="36"/>
      <c r="H2227" s="36"/>
      <c r="I2227" s="36"/>
      <c r="J2227" s="36"/>
      <c r="M2227" s="191"/>
    </row>
    <row r="2228" spans="4:13" s="14" customFormat="1" ht="15.75">
      <c r="D2228" s="36"/>
      <c r="E2228" s="36"/>
      <c r="F2228" s="36"/>
      <c r="G2228" s="36"/>
      <c r="H2228" s="36"/>
      <c r="I2228" s="36"/>
      <c r="J2228" s="36"/>
      <c r="M2228" s="191"/>
    </row>
    <row r="2229" spans="4:13" s="14" customFormat="1" ht="15.75">
      <c r="D2229" s="36"/>
      <c r="E2229" s="36"/>
      <c r="F2229" s="36"/>
      <c r="G2229" s="36"/>
      <c r="H2229" s="36"/>
      <c r="I2229" s="36"/>
      <c r="J2229" s="36"/>
      <c r="M2229" s="191"/>
    </row>
    <row r="2230" spans="4:13" s="14" customFormat="1" ht="15.75">
      <c r="D2230" s="36"/>
      <c r="E2230" s="36"/>
      <c r="F2230" s="36"/>
      <c r="G2230" s="36"/>
      <c r="H2230" s="36"/>
      <c r="I2230" s="36"/>
      <c r="J2230" s="36"/>
      <c r="M2230" s="191"/>
    </row>
    <row r="2231" spans="4:13" s="14" customFormat="1" ht="15.75">
      <c r="D2231" s="36"/>
      <c r="E2231" s="36"/>
      <c r="F2231" s="36"/>
      <c r="G2231" s="36"/>
      <c r="H2231" s="36"/>
      <c r="I2231" s="36"/>
      <c r="J2231" s="36"/>
      <c r="M2231" s="191"/>
    </row>
    <row r="2232" spans="4:13" s="14" customFormat="1" ht="15.75">
      <c r="D2232" s="36"/>
      <c r="E2232" s="36"/>
      <c r="F2232" s="36"/>
      <c r="G2232" s="36"/>
      <c r="H2232" s="36"/>
      <c r="I2232" s="36"/>
      <c r="J2232" s="36"/>
      <c r="M2232" s="191"/>
    </row>
    <row r="2233" spans="4:13" s="14" customFormat="1" ht="15.75">
      <c r="D2233" s="36"/>
      <c r="E2233" s="36"/>
      <c r="F2233" s="36"/>
      <c r="G2233" s="36"/>
      <c r="H2233" s="36"/>
      <c r="I2233" s="36"/>
      <c r="J2233" s="36"/>
      <c r="M2233" s="191"/>
    </row>
    <row r="2234" spans="4:13" s="14" customFormat="1" ht="15.75">
      <c r="D2234" s="36"/>
      <c r="E2234" s="36"/>
      <c r="F2234" s="36"/>
      <c r="G2234" s="36"/>
      <c r="H2234" s="36"/>
      <c r="I2234" s="36"/>
      <c r="J2234" s="36"/>
      <c r="M2234" s="191"/>
    </row>
    <row r="2235" spans="4:13" s="14" customFormat="1" ht="15.75">
      <c r="D2235" s="36"/>
      <c r="E2235" s="36"/>
      <c r="F2235" s="36"/>
      <c r="G2235" s="36"/>
      <c r="H2235" s="36"/>
      <c r="I2235" s="36"/>
      <c r="J2235" s="36"/>
      <c r="M2235" s="191"/>
    </row>
    <row r="2236" spans="4:13" s="14" customFormat="1" ht="15.75">
      <c r="D2236" s="36"/>
      <c r="E2236" s="36"/>
      <c r="F2236" s="36"/>
      <c r="G2236" s="36"/>
      <c r="H2236" s="36"/>
      <c r="I2236" s="36"/>
      <c r="J2236" s="36"/>
      <c r="M2236" s="191"/>
    </row>
    <row r="2237" spans="4:13" s="14" customFormat="1" ht="15.75">
      <c r="D2237" s="36"/>
      <c r="E2237" s="36"/>
      <c r="F2237" s="36"/>
      <c r="G2237" s="36"/>
      <c r="H2237" s="36"/>
      <c r="I2237" s="36"/>
      <c r="J2237" s="36"/>
      <c r="M2237" s="191"/>
    </row>
    <row r="2238" spans="4:13" s="14" customFormat="1" ht="15.75">
      <c r="D2238" s="36"/>
      <c r="E2238" s="36"/>
      <c r="F2238" s="36"/>
      <c r="G2238" s="36"/>
      <c r="H2238" s="36"/>
      <c r="I2238" s="36"/>
      <c r="J2238" s="36"/>
      <c r="M2238" s="191"/>
    </row>
    <row r="2239" spans="4:13" s="14" customFormat="1" ht="15.75">
      <c r="D2239" s="36"/>
      <c r="E2239" s="36"/>
      <c r="F2239" s="36"/>
      <c r="G2239" s="36"/>
      <c r="H2239" s="36"/>
      <c r="I2239" s="36"/>
      <c r="J2239" s="36"/>
      <c r="M2239" s="191"/>
    </row>
    <row r="2240" spans="4:13" s="14" customFormat="1" ht="15.75">
      <c r="D2240" s="36"/>
      <c r="E2240" s="36"/>
      <c r="F2240" s="36"/>
      <c r="G2240" s="36"/>
      <c r="H2240" s="36"/>
      <c r="I2240" s="36"/>
      <c r="J2240" s="36"/>
      <c r="M2240" s="191"/>
    </row>
    <row r="2241" spans="4:13" s="14" customFormat="1" ht="15.75">
      <c r="D2241" s="36"/>
      <c r="E2241" s="36"/>
      <c r="F2241" s="36"/>
      <c r="G2241" s="36"/>
      <c r="H2241" s="36"/>
      <c r="I2241" s="36"/>
      <c r="J2241" s="36"/>
      <c r="M2241" s="191"/>
    </row>
    <row r="2242" spans="4:13" s="14" customFormat="1" ht="15.75">
      <c r="D2242" s="36"/>
      <c r="E2242" s="36"/>
      <c r="F2242" s="36"/>
      <c r="G2242" s="36"/>
      <c r="H2242" s="36"/>
      <c r="I2242" s="36"/>
      <c r="J2242" s="36"/>
      <c r="M2242" s="191"/>
    </row>
    <row r="2243" spans="4:13" s="14" customFormat="1" ht="15.75">
      <c r="D2243" s="36"/>
      <c r="E2243" s="36"/>
      <c r="F2243" s="36"/>
      <c r="G2243" s="36"/>
      <c r="H2243" s="36"/>
      <c r="I2243" s="36"/>
      <c r="J2243" s="36"/>
      <c r="M2243" s="191"/>
    </row>
    <row r="2244" spans="4:13" s="14" customFormat="1" ht="15.75">
      <c r="D2244" s="36"/>
      <c r="E2244" s="36"/>
      <c r="F2244" s="36"/>
      <c r="G2244" s="36"/>
      <c r="H2244" s="36"/>
      <c r="I2244" s="36"/>
      <c r="J2244" s="36"/>
      <c r="M2244" s="191"/>
    </row>
    <row r="2245" spans="4:13" s="14" customFormat="1" ht="15.75">
      <c r="D2245" s="36"/>
      <c r="E2245" s="36"/>
      <c r="F2245" s="36"/>
      <c r="G2245" s="36"/>
      <c r="H2245" s="36"/>
      <c r="I2245" s="36"/>
      <c r="J2245" s="36"/>
      <c r="M2245" s="191"/>
    </row>
    <row r="2246" spans="4:13" s="14" customFormat="1" ht="15.75">
      <c r="D2246" s="36"/>
      <c r="E2246" s="36"/>
      <c r="F2246" s="36"/>
      <c r="G2246" s="36"/>
      <c r="H2246" s="36"/>
      <c r="I2246" s="36"/>
      <c r="J2246" s="36"/>
      <c r="M2246" s="191"/>
    </row>
    <row r="2247" spans="4:13" s="14" customFormat="1" ht="15.75">
      <c r="D2247" s="36"/>
      <c r="E2247" s="36"/>
      <c r="F2247" s="36"/>
      <c r="G2247" s="36"/>
      <c r="H2247" s="36"/>
      <c r="I2247" s="36"/>
      <c r="J2247" s="36"/>
      <c r="M2247" s="191"/>
    </row>
    <row r="2248" spans="4:13" s="14" customFormat="1" ht="15.75">
      <c r="D2248" s="36"/>
      <c r="E2248" s="36"/>
      <c r="F2248" s="36"/>
      <c r="G2248" s="36"/>
      <c r="H2248" s="36"/>
      <c r="I2248" s="36"/>
      <c r="J2248" s="36"/>
      <c r="M2248" s="191"/>
    </row>
    <row r="2249" spans="4:13" s="14" customFormat="1" ht="15.75">
      <c r="D2249" s="36"/>
      <c r="E2249" s="36"/>
      <c r="F2249" s="36"/>
      <c r="G2249" s="36"/>
      <c r="H2249" s="36"/>
      <c r="I2249" s="36"/>
      <c r="J2249" s="36"/>
      <c r="M2249" s="191"/>
    </row>
    <row r="2250" spans="4:13" s="14" customFormat="1" ht="15.75">
      <c r="D2250" s="36"/>
      <c r="E2250" s="36"/>
      <c r="F2250" s="36"/>
      <c r="G2250" s="36"/>
      <c r="H2250" s="36"/>
      <c r="I2250" s="36"/>
      <c r="J2250" s="36"/>
      <c r="M2250" s="191"/>
    </row>
    <row r="2251" spans="4:13" s="14" customFormat="1" ht="15.75">
      <c r="D2251" s="36"/>
      <c r="E2251" s="36"/>
      <c r="F2251" s="36"/>
      <c r="G2251" s="36"/>
      <c r="H2251" s="36"/>
      <c r="I2251" s="36"/>
      <c r="J2251" s="36"/>
      <c r="M2251" s="191"/>
    </row>
    <row r="2252" spans="4:13" s="14" customFormat="1" ht="15.75">
      <c r="D2252" s="36"/>
      <c r="E2252" s="36"/>
      <c r="F2252" s="36"/>
      <c r="G2252" s="36"/>
      <c r="H2252" s="36"/>
      <c r="I2252" s="36"/>
      <c r="J2252" s="36"/>
      <c r="M2252" s="191"/>
    </row>
    <row r="2253" spans="4:13" s="14" customFormat="1" ht="15.75">
      <c r="D2253" s="36"/>
      <c r="E2253" s="36"/>
      <c r="F2253" s="36"/>
      <c r="G2253" s="36"/>
      <c r="H2253" s="36"/>
      <c r="I2253" s="36"/>
      <c r="J2253" s="36"/>
      <c r="M2253" s="191"/>
    </row>
    <row r="2254" spans="4:13" s="14" customFormat="1" ht="15.75">
      <c r="D2254" s="36"/>
      <c r="E2254" s="36"/>
      <c r="F2254" s="36"/>
      <c r="G2254" s="36"/>
      <c r="H2254" s="36"/>
      <c r="I2254" s="36"/>
      <c r="J2254" s="36"/>
      <c r="M2254" s="191"/>
    </row>
    <row r="2255" spans="4:13" s="14" customFormat="1" ht="15.75">
      <c r="D2255" s="36"/>
      <c r="E2255" s="36"/>
      <c r="F2255" s="36"/>
      <c r="G2255" s="36"/>
      <c r="H2255" s="36"/>
      <c r="I2255" s="36"/>
      <c r="J2255" s="36"/>
      <c r="M2255" s="191"/>
    </row>
    <row r="2256" spans="4:13" s="14" customFormat="1" ht="15.75">
      <c r="D2256" s="36"/>
      <c r="E2256" s="36"/>
      <c r="F2256" s="36"/>
      <c r="G2256" s="36"/>
      <c r="H2256" s="36"/>
      <c r="I2256" s="36"/>
      <c r="J2256" s="36"/>
      <c r="M2256" s="191"/>
    </row>
    <row r="2257" spans="4:13" s="14" customFormat="1" ht="15.75">
      <c r="D2257" s="36"/>
      <c r="E2257" s="36"/>
      <c r="F2257" s="36"/>
      <c r="G2257" s="36"/>
      <c r="H2257" s="36"/>
      <c r="I2257" s="36"/>
      <c r="J2257" s="36"/>
      <c r="M2257" s="191"/>
    </row>
    <row r="2258" spans="4:13" s="14" customFormat="1" ht="15.75">
      <c r="D2258" s="36"/>
      <c r="E2258" s="36"/>
      <c r="F2258" s="36"/>
      <c r="G2258" s="36"/>
      <c r="H2258" s="36"/>
      <c r="I2258" s="36"/>
      <c r="J2258" s="36"/>
      <c r="M2258" s="191"/>
    </row>
    <row r="2259" spans="4:13" s="14" customFormat="1" ht="15.75">
      <c r="D2259" s="36"/>
      <c r="E2259" s="36"/>
      <c r="F2259" s="36"/>
      <c r="G2259" s="36"/>
      <c r="H2259" s="36"/>
      <c r="I2259" s="36"/>
      <c r="J2259" s="36"/>
      <c r="M2259" s="191"/>
    </row>
    <row r="2260" spans="4:13" s="14" customFormat="1" ht="15.75">
      <c r="D2260" s="36"/>
      <c r="E2260" s="36"/>
      <c r="F2260" s="36"/>
      <c r="G2260" s="36"/>
      <c r="H2260" s="36"/>
      <c r="I2260" s="36"/>
      <c r="J2260" s="36"/>
      <c r="M2260" s="191"/>
    </row>
    <row r="2261" spans="4:13" s="14" customFormat="1" ht="15.75">
      <c r="D2261" s="36"/>
      <c r="E2261" s="36"/>
      <c r="F2261" s="36"/>
      <c r="G2261" s="36"/>
      <c r="H2261" s="36"/>
      <c r="I2261" s="36"/>
      <c r="J2261" s="36"/>
      <c r="M2261" s="191"/>
    </row>
    <row r="2262" spans="4:13" s="14" customFormat="1" ht="15.75">
      <c r="D2262" s="36"/>
      <c r="E2262" s="36"/>
      <c r="F2262" s="36"/>
      <c r="G2262" s="36"/>
      <c r="H2262" s="36"/>
      <c r="I2262" s="36"/>
      <c r="J2262" s="36"/>
      <c r="M2262" s="191"/>
    </row>
    <row r="2263" spans="4:13" s="14" customFormat="1" ht="15.75">
      <c r="D2263" s="36"/>
      <c r="E2263" s="36"/>
      <c r="F2263" s="36"/>
      <c r="G2263" s="36"/>
      <c r="H2263" s="36"/>
      <c r="I2263" s="36"/>
      <c r="J2263" s="36"/>
      <c r="M2263" s="191"/>
    </row>
    <row r="2264" spans="4:13" s="14" customFormat="1" ht="15.75">
      <c r="D2264" s="36"/>
      <c r="E2264" s="36"/>
      <c r="F2264" s="36"/>
      <c r="G2264" s="36"/>
      <c r="H2264" s="36"/>
      <c r="I2264" s="36"/>
      <c r="J2264" s="36"/>
      <c r="M2264" s="191"/>
    </row>
    <row r="2265" spans="4:13" s="14" customFormat="1" ht="15.75">
      <c r="D2265" s="36"/>
      <c r="E2265" s="36"/>
      <c r="F2265" s="36"/>
      <c r="G2265" s="36"/>
      <c r="H2265" s="36"/>
      <c r="I2265" s="36"/>
      <c r="J2265" s="36"/>
      <c r="M2265" s="191"/>
    </row>
    <row r="2266" spans="4:13" s="14" customFormat="1" ht="15.75">
      <c r="D2266" s="36"/>
      <c r="E2266" s="36"/>
      <c r="F2266" s="36"/>
      <c r="G2266" s="36"/>
      <c r="H2266" s="36"/>
      <c r="I2266" s="36"/>
      <c r="J2266" s="36"/>
      <c r="M2266" s="191"/>
    </row>
    <row r="2267" spans="4:13" s="14" customFormat="1" ht="15.75">
      <c r="D2267" s="36"/>
      <c r="E2267" s="36"/>
      <c r="F2267" s="36"/>
      <c r="G2267" s="36"/>
      <c r="H2267" s="36"/>
      <c r="I2267" s="36"/>
      <c r="J2267" s="36"/>
      <c r="M2267" s="191"/>
    </row>
    <row r="2268" spans="4:13" s="14" customFormat="1" ht="15.75">
      <c r="D2268" s="36"/>
      <c r="E2268" s="36"/>
      <c r="F2268" s="36"/>
      <c r="G2268" s="36"/>
      <c r="H2268" s="36"/>
      <c r="I2268" s="36"/>
      <c r="J2268" s="36"/>
      <c r="M2268" s="191"/>
    </row>
    <row r="2269" spans="4:13" s="14" customFormat="1" ht="15.75">
      <c r="D2269" s="36"/>
      <c r="E2269" s="36"/>
      <c r="F2269" s="36"/>
      <c r="G2269" s="36"/>
      <c r="H2269" s="36"/>
      <c r="I2269" s="36"/>
      <c r="J2269" s="36"/>
      <c r="M2269" s="191"/>
    </row>
    <row r="2270" spans="4:13" s="14" customFormat="1" ht="15.75">
      <c r="D2270" s="36"/>
      <c r="E2270" s="36"/>
      <c r="F2270" s="36"/>
      <c r="G2270" s="36"/>
      <c r="H2270" s="36"/>
      <c r="I2270" s="36"/>
      <c r="J2270" s="36"/>
      <c r="M2270" s="191"/>
    </row>
    <row r="2271" spans="4:13" s="14" customFormat="1" ht="15.75">
      <c r="D2271" s="36"/>
      <c r="E2271" s="36"/>
      <c r="F2271" s="36"/>
      <c r="G2271" s="36"/>
      <c r="H2271" s="36"/>
      <c r="I2271" s="36"/>
      <c r="J2271" s="36"/>
      <c r="M2271" s="191"/>
    </row>
    <row r="2272" spans="4:13" s="14" customFormat="1" ht="15.75">
      <c r="D2272" s="36"/>
      <c r="E2272" s="36"/>
      <c r="F2272" s="36"/>
      <c r="G2272" s="36"/>
      <c r="H2272" s="36"/>
      <c r="I2272" s="36"/>
      <c r="J2272" s="36"/>
      <c r="M2272" s="191"/>
    </row>
    <row r="2273" spans="4:13" s="14" customFormat="1" ht="15.75">
      <c r="D2273" s="36"/>
      <c r="E2273" s="36"/>
      <c r="F2273" s="36"/>
      <c r="G2273" s="36"/>
      <c r="H2273" s="36"/>
      <c r="I2273" s="36"/>
      <c r="J2273" s="36"/>
      <c r="M2273" s="191"/>
    </row>
    <row r="2274" spans="4:13" s="14" customFormat="1" ht="15.75">
      <c r="D2274" s="36"/>
      <c r="E2274" s="36"/>
      <c r="F2274" s="36"/>
      <c r="G2274" s="36"/>
      <c r="H2274" s="36"/>
      <c r="I2274" s="36"/>
      <c r="J2274" s="36"/>
      <c r="M2274" s="191"/>
    </row>
    <row r="2275" spans="4:13" s="14" customFormat="1" ht="15.75">
      <c r="D2275" s="36"/>
      <c r="E2275" s="36"/>
      <c r="F2275" s="36"/>
      <c r="G2275" s="36"/>
      <c r="H2275" s="36"/>
      <c r="I2275" s="36"/>
      <c r="J2275" s="36"/>
      <c r="M2275" s="191"/>
    </row>
    <row r="2276" spans="4:13" s="14" customFormat="1" ht="15.75">
      <c r="D2276" s="36"/>
      <c r="E2276" s="36"/>
      <c r="F2276" s="36"/>
      <c r="G2276" s="36"/>
      <c r="H2276" s="36"/>
      <c r="I2276" s="36"/>
      <c r="J2276" s="36"/>
      <c r="M2276" s="191"/>
    </row>
    <row r="2277" spans="4:13" s="14" customFormat="1" ht="15.75">
      <c r="D2277" s="36"/>
      <c r="E2277" s="36"/>
      <c r="F2277" s="36"/>
      <c r="G2277" s="36"/>
      <c r="H2277" s="36"/>
      <c r="I2277" s="36"/>
      <c r="J2277" s="36"/>
      <c r="M2277" s="191"/>
    </row>
    <row r="2278" spans="4:13" s="14" customFormat="1" ht="15.75">
      <c r="D2278" s="36"/>
      <c r="E2278" s="36"/>
      <c r="F2278" s="36"/>
      <c r="G2278" s="36"/>
      <c r="H2278" s="36"/>
      <c r="I2278" s="36"/>
      <c r="J2278" s="36"/>
      <c r="M2278" s="191"/>
    </row>
    <row r="2279" spans="4:13" s="14" customFormat="1" ht="15.75">
      <c r="D2279" s="36"/>
      <c r="E2279" s="36"/>
      <c r="F2279" s="36"/>
      <c r="G2279" s="36"/>
      <c r="H2279" s="36"/>
      <c r="I2279" s="36"/>
      <c r="J2279" s="36"/>
      <c r="M2279" s="191"/>
    </row>
    <row r="2280" spans="4:13" s="14" customFormat="1" ht="15.75">
      <c r="D2280" s="36"/>
      <c r="E2280" s="36"/>
      <c r="F2280" s="36"/>
      <c r="G2280" s="36"/>
      <c r="H2280" s="36"/>
      <c r="I2280" s="36"/>
      <c r="J2280" s="36"/>
      <c r="M2280" s="191"/>
    </row>
    <row r="2281" spans="4:13" s="14" customFormat="1" ht="15.75">
      <c r="D2281" s="36"/>
      <c r="E2281" s="36"/>
      <c r="F2281" s="36"/>
      <c r="G2281" s="36"/>
      <c r="H2281" s="36"/>
      <c r="I2281" s="36"/>
      <c r="J2281" s="36"/>
      <c r="M2281" s="191"/>
    </row>
    <row r="2282" spans="4:13" s="14" customFormat="1" ht="15.75">
      <c r="D2282" s="36"/>
      <c r="E2282" s="36"/>
      <c r="F2282" s="36"/>
      <c r="G2282" s="36"/>
      <c r="H2282" s="36"/>
      <c r="I2282" s="36"/>
      <c r="J2282" s="36"/>
      <c r="M2282" s="191"/>
    </row>
    <row r="2283" spans="4:13" s="14" customFormat="1" ht="15.75">
      <c r="D2283" s="36"/>
      <c r="E2283" s="36"/>
      <c r="F2283" s="36"/>
      <c r="G2283" s="36"/>
      <c r="H2283" s="36"/>
      <c r="I2283" s="36"/>
      <c r="J2283" s="36"/>
      <c r="M2283" s="191"/>
    </row>
    <row r="2284" spans="4:13" s="14" customFormat="1" ht="15.75">
      <c r="D2284" s="36"/>
      <c r="E2284" s="36"/>
      <c r="F2284" s="36"/>
      <c r="G2284" s="36"/>
      <c r="H2284" s="36"/>
      <c r="I2284" s="36"/>
      <c r="J2284" s="36"/>
      <c r="M2284" s="191"/>
    </row>
    <row r="2285" spans="4:13" s="14" customFormat="1" ht="15.75">
      <c r="D2285" s="36"/>
      <c r="E2285" s="36"/>
      <c r="F2285" s="36"/>
      <c r="G2285" s="36"/>
      <c r="H2285" s="36"/>
      <c r="I2285" s="36"/>
      <c r="J2285" s="36"/>
      <c r="M2285" s="191"/>
    </row>
    <row r="2286" spans="4:13" s="14" customFormat="1" ht="15.75">
      <c r="D2286" s="36"/>
      <c r="E2286" s="36"/>
      <c r="F2286" s="36"/>
      <c r="G2286" s="36"/>
      <c r="H2286" s="36"/>
      <c r="I2286" s="36"/>
      <c r="J2286" s="36"/>
      <c r="M2286" s="191"/>
    </row>
    <row r="2287" spans="4:13" s="14" customFormat="1" ht="15.75">
      <c r="D2287" s="36"/>
      <c r="E2287" s="36"/>
      <c r="F2287" s="36"/>
      <c r="G2287" s="36"/>
      <c r="H2287" s="36"/>
      <c r="I2287" s="36"/>
      <c r="J2287" s="36"/>
      <c r="M2287" s="191"/>
    </row>
    <row r="2288" spans="4:13" s="14" customFormat="1" ht="15.75">
      <c r="D2288" s="36"/>
      <c r="E2288" s="36"/>
      <c r="F2288" s="36"/>
      <c r="G2288" s="36"/>
      <c r="H2288" s="36"/>
      <c r="I2288" s="36"/>
      <c r="J2288" s="36"/>
      <c r="M2288" s="191"/>
    </row>
    <row r="2289" spans="4:13" s="14" customFormat="1" ht="15.75">
      <c r="D2289" s="36"/>
      <c r="E2289" s="36"/>
      <c r="F2289" s="36"/>
      <c r="G2289" s="36"/>
      <c r="H2289" s="36"/>
      <c r="I2289" s="36"/>
      <c r="J2289" s="36"/>
      <c r="M2289" s="191"/>
    </row>
    <row r="2290" spans="4:13" s="14" customFormat="1" ht="15.75">
      <c r="D2290" s="36"/>
      <c r="E2290" s="36"/>
      <c r="F2290" s="36"/>
      <c r="G2290" s="36"/>
      <c r="H2290" s="36"/>
      <c r="I2290" s="36"/>
      <c r="J2290" s="36"/>
      <c r="M2290" s="191"/>
    </row>
    <row r="2291" spans="4:13" s="14" customFormat="1" ht="15.75">
      <c r="D2291" s="36"/>
      <c r="E2291" s="36"/>
      <c r="F2291" s="36"/>
      <c r="G2291" s="36"/>
      <c r="H2291" s="36"/>
      <c r="I2291" s="36"/>
      <c r="J2291" s="36"/>
      <c r="M2291" s="191"/>
    </row>
    <row r="2292" spans="4:13" s="14" customFormat="1" ht="15.75">
      <c r="D2292" s="36"/>
      <c r="E2292" s="36"/>
      <c r="F2292" s="36"/>
      <c r="G2292" s="36"/>
      <c r="H2292" s="36"/>
      <c r="I2292" s="36"/>
      <c r="J2292" s="36"/>
      <c r="M2292" s="191"/>
    </row>
    <row r="2293" spans="4:13" s="14" customFormat="1" ht="15.75">
      <c r="D2293" s="36"/>
      <c r="E2293" s="36"/>
      <c r="F2293" s="36"/>
      <c r="G2293" s="36"/>
      <c r="H2293" s="36"/>
      <c r="I2293" s="36"/>
      <c r="J2293" s="36"/>
      <c r="M2293" s="191"/>
    </row>
    <row r="2294" spans="4:13" s="14" customFormat="1" ht="15.75">
      <c r="D2294" s="36"/>
      <c r="E2294" s="36"/>
      <c r="F2294" s="36"/>
      <c r="G2294" s="36"/>
      <c r="H2294" s="36"/>
      <c r="I2294" s="36"/>
      <c r="J2294" s="36"/>
      <c r="M2294" s="191"/>
    </row>
    <row r="2295" spans="4:13" s="14" customFormat="1" ht="15.75">
      <c r="D2295" s="36"/>
      <c r="E2295" s="36"/>
      <c r="F2295" s="36"/>
      <c r="G2295" s="36"/>
      <c r="H2295" s="36"/>
      <c r="I2295" s="36"/>
      <c r="J2295" s="36"/>
      <c r="M2295" s="191"/>
    </row>
    <row r="2296" spans="4:13" s="14" customFormat="1" ht="15.75">
      <c r="D2296" s="36"/>
      <c r="E2296" s="36"/>
      <c r="F2296" s="36"/>
      <c r="G2296" s="36"/>
      <c r="H2296" s="36"/>
      <c r="I2296" s="36"/>
      <c r="J2296" s="36"/>
      <c r="M2296" s="191"/>
    </row>
    <row r="2297" spans="4:13" s="14" customFormat="1" ht="15.75">
      <c r="D2297" s="36"/>
      <c r="E2297" s="36"/>
      <c r="F2297" s="36"/>
      <c r="G2297" s="36"/>
      <c r="H2297" s="36"/>
      <c r="I2297" s="36"/>
      <c r="J2297" s="36"/>
      <c r="M2297" s="191"/>
    </row>
    <row r="2298" spans="4:13" s="14" customFormat="1" ht="15.75">
      <c r="D2298" s="36"/>
      <c r="E2298" s="36"/>
      <c r="F2298" s="36"/>
      <c r="G2298" s="36"/>
      <c r="H2298" s="36"/>
      <c r="I2298" s="36"/>
      <c r="J2298" s="36"/>
      <c r="M2298" s="191"/>
    </row>
    <row r="2299" spans="4:13" s="14" customFormat="1" ht="15.75">
      <c r="D2299" s="36"/>
      <c r="E2299" s="36"/>
      <c r="F2299" s="36"/>
      <c r="G2299" s="36"/>
      <c r="H2299" s="36"/>
      <c r="I2299" s="36"/>
      <c r="J2299" s="36"/>
      <c r="M2299" s="191"/>
    </row>
    <row r="2300" spans="4:13" s="14" customFormat="1" ht="15.75">
      <c r="D2300" s="36"/>
      <c r="E2300" s="36"/>
      <c r="F2300" s="36"/>
      <c r="G2300" s="36"/>
      <c r="H2300" s="36"/>
      <c r="I2300" s="36"/>
      <c r="J2300" s="36"/>
      <c r="M2300" s="191"/>
    </row>
    <row r="2301" spans="4:13" s="14" customFormat="1" ht="15.75">
      <c r="D2301" s="36"/>
      <c r="E2301" s="36"/>
      <c r="F2301" s="36"/>
      <c r="G2301" s="36"/>
      <c r="H2301" s="36"/>
      <c r="I2301" s="36"/>
      <c r="J2301" s="36"/>
      <c r="M2301" s="191"/>
    </row>
    <row r="2302" spans="4:13" s="14" customFormat="1" ht="15.75">
      <c r="D2302" s="36"/>
      <c r="E2302" s="36"/>
      <c r="F2302" s="36"/>
      <c r="G2302" s="36"/>
      <c r="H2302" s="36"/>
      <c r="I2302" s="36"/>
      <c r="J2302" s="36"/>
      <c r="M2302" s="191"/>
    </row>
    <row r="2303" spans="4:13" s="14" customFormat="1" ht="15.75">
      <c r="D2303" s="36"/>
      <c r="E2303" s="36"/>
      <c r="F2303" s="36"/>
      <c r="G2303" s="36"/>
      <c r="H2303" s="36"/>
      <c r="I2303" s="36"/>
      <c r="J2303" s="36"/>
      <c r="M2303" s="191"/>
    </row>
    <row r="2304" spans="4:13" s="14" customFormat="1" ht="15.75">
      <c r="D2304" s="36"/>
      <c r="E2304" s="36"/>
      <c r="F2304" s="36"/>
      <c r="G2304" s="36"/>
      <c r="H2304" s="36"/>
      <c r="I2304" s="36"/>
      <c r="J2304" s="36"/>
      <c r="M2304" s="191"/>
    </row>
    <row r="2305" spans="4:13" s="14" customFormat="1" ht="15.75">
      <c r="D2305" s="36"/>
      <c r="E2305" s="36"/>
      <c r="F2305" s="36"/>
      <c r="G2305" s="36"/>
      <c r="H2305" s="36"/>
      <c r="I2305" s="36"/>
      <c r="J2305" s="36"/>
      <c r="M2305" s="191"/>
    </row>
    <row r="2306" spans="4:13" s="14" customFormat="1" ht="15.75">
      <c r="D2306" s="36"/>
      <c r="E2306" s="36"/>
      <c r="F2306" s="36"/>
      <c r="G2306" s="36"/>
      <c r="H2306" s="36"/>
      <c r="I2306" s="36"/>
      <c r="J2306" s="36"/>
      <c r="M2306" s="191"/>
    </row>
    <row r="2307" spans="4:13" s="14" customFormat="1" ht="15.75">
      <c r="D2307" s="36"/>
      <c r="E2307" s="36"/>
      <c r="F2307" s="36"/>
      <c r="G2307" s="36"/>
      <c r="H2307" s="36"/>
      <c r="I2307" s="36"/>
      <c r="J2307" s="36"/>
      <c r="M2307" s="191"/>
    </row>
    <row r="2308" spans="4:13" s="14" customFormat="1" ht="15.75">
      <c r="D2308" s="36"/>
      <c r="E2308" s="36"/>
      <c r="F2308" s="36"/>
      <c r="G2308" s="36"/>
      <c r="H2308" s="36"/>
      <c r="I2308" s="36"/>
      <c r="J2308" s="36"/>
      <c r="M2308" s="191"/>
    </row>
    <row r="2309" spans="4:13" s="14" customFormat="1" ht="15.75">
      <c r="D2309" s="36"/>
      <c r="E2309" s="36"/>
      <c r="F2309" s="36"/>
      <c r="G2309" s="36"/>
      <c r="H2309" s="36"/>
      <c r="I2309" s="36"/>
      <c r="J2309" s="36"/>
      <c r="M2309" s="191"/>
    </row>
    <row r="2310" spans="4:13" s="14" customFormat="1" ht="15.75">
      <c r="D2310" s="36"/>
      <c r="E2310" s="36"/>
      <c r="F2310" s="36"/>
      <c r="G2310" s="36"/>
      <c r="H2310" s="36"/>
      <c r="I2310" s="36"/>
      <c r="J2310" s="36"/>
      <c r="M2310" s="191"/>
    </row>
    <row r="2311" spans="4:13" s="14" customFormat="1" ht="15.75">
      <c r="D2311" s="36"/>
      <c r="E2311" s="36"/>
      <c r="F2311" s="36"/>
      <c r="G2311" s="36"/>
      <c r="H2311" s="36"/>
      <c r="I2311" s="36"/>
      <c r="J2311" s="36"/>
      <c r="M2311" s="191"/>
    </row>
    <row r="2312" spans="4:13" s="14" customFormat="1" ht="15.75">
      <c r="D2312" s="36"/>
      <c r="E2312" s="36"/>
      <c r="F2312" s="36"/>
      <c r="G2312" s="36"/>
      <c r="H2312" s="36"/>
      <c r="I2312" s="36"/>
      <c r="J2312" s="36"/>
      <c r="M2312" s="191"/>
    </row>
    <row r="2313" spans="4:13" s="14" customFormat="1" ht="15.75">
      <c r="D2313" s="36"/>
      <c r="E2313" s="36"/>
      <c r="F2313" s="36"/>
      <c r="G2313" s="36"/>
      <c r="H2313" s="36"/>
      <c r="I2313" s="36"/>
      <c r="J2313" s="36"/>
      <c r="M2313" s="191"/>
    </row>
    <row r="2314" spans="4:13" s="14" customFormat="1" ht="15.75">
      <c r="D2314" s="36"/>
      <c r="E2314" s="36"/>
      <c r="F2314" s="36"/>
      <c r="G2314" s="36"/>
      <c r="H2314" s="36"/>
      <c r="I2314" s="36"/>
      <c r="J2314" s="36"/>
      <c r="M2314" s="191"/>
    </row>
    <row r="2315" spans="4:13" s="14" customFormat="1" ht="15.75">
      <c r="D2315" s="36"/>
      <c r="E2315" s="36"/>
      <c r="F2315" s="36"/>
      <c r="G2315" s="36"/>
      <c r="H2315" s="36"/>
      <c r="I2315" s="36"/>
      <c r="J2315" s="36"/>
      <c r="M2315" s="191"/>
    </row>
    <row r="2316" spans="4:13" s="14" customFormat="1" ht="15.75">
      <c r="D2316" s="36"/>
      <c r="E2316" s="36"/>
      <c r="F2316" s="36"/>
      <c r="G2316" s="36"/>
      <c r="H2316" s="36"/>
      <c r="I2316" s="36"/>
      <c r="J2316" s="36"/>
      <c r="M2316" s="191"/>
    </row>
    <row r="2317" spans="4:13" s="14" customFormat="1" ht="15.75">
      <c r="D2317" s="36"/>
      <c r="E2317" s="36"/>
      <c r="F2317" s="36"/>
      <c r="G2317" s="36"/>
      <c r="H2317" s="36"/>
      <c r="I2317" s="36"/>
      <c r="J2317" s="36"/>
      <c r="M2317" s="191"/>
    </row>
    <row r="2318" spans="4:13" s="14" customFormat="1" ht="15.75">
      <c r="D2318" s="36"/>
      <c r="E2318" s="36"/>
      <c r="F2318" s="36"/>
      <c r="G2318" s="36"/>
      <c r="H2318" s="36"/>
      <c r="I2318" s="36"/>
      <c r="J2318" s="36"/>
      <c r="M2318" s="191"/>
    </row>
    <row r="2319" spans="4:13" s="14" customFormat="1" ht="15.75">
      <c r="D2319" s="36"/>
      <c r="E2319" s="36"/>
      <c r="F2319" s="36"/>
      <c r="G2319" s="36"/>
      <c r="H2319" s="36"/>
      <c r="I2319" s="36"/>
      <c r="J2319" s="36"/>
      <c r="M2319" s="191"/>
    </row>
    <row r="2320" spans="4:13" s="14" customFormat="1" ht="15.75">
      <c r="D2320" s="36"/>
      <c r="E2320" s="36"/>
      <c r="F2320" s="36"/>
      <c r="G2320" s="36"/>
      <c r="H2320" s="36"/>
      <c r="I2320" s="36"/>
      <c r="J2320" s="36"/>
      <c r="M2320" s="191"/>
    </row>
    <row r="2321" spans="4:13" s="14" customFormat="1" ht="15.75">
      <c r="D2321" s="36"/>
      <c r="E2321" s="36"/>
      <c r="F2321" s="36"/>
      <c r="G2321" s="36"/>
      <c r="H2321" s="36"/>
      <c r="I2321" s="36"/>
      <c r="J2321" s="36"/>
      <c r="M2321" s="191"/>
    </row>
    <row r="2322" spans="4:13" s="14" customFormat="1" ht="15.75">
      <c r="D2322" s="36"/>
      <c r="E2322" s="36"/>
      <c r="F2322" s="36"/>
      <c r="G2322" s="36"/>
      <c r="H2322" s="36"/>
      <c r="I2322" s="36"/>
      <c r="J2322" s="36"/>
      <c r="M2322" s="191"/>
    </row>
    <row r="2323" spans="4:13" s="14" customFormat="1" ht="15.75">
      <c r="D2323" s="36"/>
      <c r="E2323" s="36"/>
      <c r="F2323" s="36"/>
      <c r="G2323" s="36"/>
      <c r="H2323" s="36"/>
      <c r="I2323" s="36"/>
      <c r="J2323" s="36"/>
      <c r="M2323" s="191"/>
    </row>
    <row r="2324" spans="4:13" s="14" customFormat="1" ht="15.75">
      <c r="D2324" s="36"/>
      <c r="E2324" s="36"/>
      <c r="F2324" s="36"/>
      <c r="G2324" s="36"/>
      <c r="H2324" s="36"/>
      <c r="I2324" s="36"/>
      <c r="J2324" s="36"/>
      <c r="M2324" s="191"/>
    </row>
    <row r="2325" spans="4:13" s="14" customFormat="1" ht="15.75">
      <c r="D2325" s="36"/>
      <c r="E2325" s="36"/>
      <c r="F2325" s="36"/>
      <c r="G2325" s="36"/>
      <c r="H2325" s="36"/>
      <c r="I2325" s="36"/>
      <c r="J2325" s="36"/>
      <c r="M2325" s="191"/>
    </row>
    <row r="2326" spans="4:13" s="14" customFormat="1" ht="15.75">
      <c r="D2326" s="36"/>
      <c r="E2326" s="36"/>
      <c r="F2326" s="36"/>
      <c r="G2326" s="36"/>
      <c r="H2326" s="36"/>
      <c r="I2326" s="36"/>
      <c r="J2326" s="36"/>
      <c r="M2326" s="191"/>
    </row>
    <row r="2327" spans="4:13" s="14" customFormat="1" ht="15.75">
      <c r="D2327" s="36"/>
      <c r="E2327" s="36"/>
      <c r="F2327" s="36"/>
      <c r="G2327" s="36"/>
      <c r="H2327" s="36"/>
      <c r="I2327" s="36"/>
      <c r="J2327" s="36"/>
      <c r="M2327" s="191"/>
    </row>
    <row r="2328" spans="4:13" s="14" customFormat="1" ht="15.75">
      <c r="D2328" s="36"/>
      <c r="E2328" s="36"/>
      <c r="F2328" s="36"/>
      <c r="G2328" s="36"/>
      <c r="H2328" s="36"/>
      <c r="I2328" s="36"/>
      <c r="J2328" s="36"/>
      <c r="M2328" s="191"/>
    </row>
    <row r="2329" spans="4:13" s="14" customFormat="1" ht="15.75">
      <c r="D2329" s="36"/>
      <c r="E2329" s="36"/>
      <c r="F2329" s="36"/>
      <c r="G2329" s="36"/>
      <c r="H2329" s="36"/>
      <c r="I2329" s="36"/>
      <c r="J2329" s="36"/>
      <c r="M2329" s="191"/>
    </row>
    <row r="2330" spans="4:13" s="14" customFormat="1" ht="15.75">
      <c r="D2330" s="36"/>
      <c r="E2330" s="36"/>
      <c r="F2330" s="36"/>
      <c r="G2330" s="36"/>
      <c r="H2330" s="36"/>
      <c r="I2330" s="36"/>
      <c r="J2330" s="36"/>
      <c r="M2330" s="191"/>
    </row>
    <row r="2331" spans="4:13" s="14" customFormat="1" ht="15.75">
      <c r="D2331" s="36"/>
      <c r="E2331" s="36"/>
      <c r="F2331" s="36"/>
      <c r="G2331" s="36"/>
      <c r="H2331" s="36"/>
      <c r="I2331" s="36"/>
      <c r="J2331" s="36"/>
      <c r="M2331" s="191"/>
    </row>
    <row r="2332" spans="4:13" s="14" customFormat="1" ht="15.75">
      <c r="D2332" s="36"/>
      <c r="E2332" s="36"/>
      <c r="F2332" s="36"/>
      <c r="G2332" s="36"/>
      <c r="H2332" s="36"/>
      <c r="I2332" s="36"/>
      <c r="J2332" s="36"/>
      <c r="M2332" s="191"/>
    </row>
    <row r="2333" spans="4:13" s="14" customFormat="1" ht="15.75">
      <c r="D2333" s="36"/>
      <c r="E2333" s="36"/>
      <c r="F2333" s="36"/>
      <c r="G2333" s="36"/>
      <c r="H2333" s="36"/>
      <c r="I2333" s="36"/>
      <c r="J2333" s="36"/>
      <c r="M2333" s="191"/>
    </row>
    <row r="2334" spans="4:13" s="14" customFormat="1" ht="15.75">
      <c r="D2334" s="36"/>
      <c r="E2334" s="36"/>
      <c r="F2334" s="36"/>
      <c r="G2334" s="36"/>
      <c r="H2334" s="36"/>
      <c r="I2334" s="36"/>
      <c r="J2334" s="36"/>
      <c r="M2334" s="191"/>
    </row>
    <row r="2335" spans="4:13" s="14" customFormat="1" ht="15.75">
      <c r="D2335" s="36"/>
      <c r="E2335" s="36"/>
      <c r="F2335" s="36"/>
      <c r="G2335" s="36"/>
      <c r="H2335" s="36"/>
      <c r="I2335" s="36"/>
      <c r="J2335" s="36"/>
      <c r="M2335" s="191"/>
    </row>
    <row r="2336" spans="4:13" s="14" customFormat="1" ht="15.75">
      <c r="D2336" s="36"/>
      <c r="E2336" s="36"/>
      <c r="F2336" s="36"/>
      <c r="G2336" s="36"/>
      <c r="H2336" s="36"/>
      <c r="I2336" s="36"/>
      <c r="J2336" s="36"/>
      <c r="M2336" s="191"/>
    </row>
    <row r="2337" spans="4:13" s="14" customFormat="1" ht="15.75">
      <c r="D2337" s="36"/>
      <c r="E2337" s="36"/>
      <c r="F2337" s="36"/>
      <c r="G2337" s="36"/>
      <c r="H2337" s="36"/>
      <c r="I2337" s="36"/>
      <c r="J2337" s="36"/>
      <c r="M2337" s="191"/>
    </row>
    <row r="2338" spans="4:13" s="14" customFormat="1" ht="15.75">
      <c r="D2338" s="36"/>
      <c r="E2338" s="36"/>
      <c r="F2338" s="36"/>
      <c r="G2338" s="36"/>
      <c r="H2338" s="36"/>
      <c r="I2338" s="36"/>
      <c r="J2338" s="36"/>
      <c r="M2338" s="191"/>
    </row>
    <row r="2339" spans="4:13" s="14" customFormat="1" ht="15.75">
      <c r="D2339" s="36"/>
      <c r="E2339" s="36"/>
      <c r="F2339" s="36"/>
      <c r="G2339" s="36"/>
      <c r="H2339" s="36"/>
      <c r="I2339" s="36"/>
      <c r="J2339" s="36"/>
      <c r="M2339" s="191"/>
    </row>
    <row r="2340" spans="4:13" s="14" customFormat="1" ht="15.75">
      <c r="D2340" s="36"/>
      <c r="E2340" s="36"/>
      <c r="F2340" s="36"/>
      <c r="G2340" s="36"/>
      <c r="H2340" s="36"/>
      <c r="I2340" s="36"/>
      <c r="J2340" s="36"/>
      <c r="M2340" s="191"/>
    </row>
    <row r="2341" spans="4:13" s="14" customFormat="1" ht="15.75">
      <c r="D2341" s="36"/>
      <c r="E2341" s="36"/>
      <c r="F2341" s="36"/>
      <c r="G2341" s="36"/>
      <c r="H2341" s="36"/>
      <c r="I2341" s="36"/>
      <c r="J2341" s="36"/>
      <c r="M2341" s="191"/>
    </row>
    <row r="2342" spans="4:13" s="14" customFormat="1" ht="15.75">
      <c r="D2342" s="36"/>
      <c r="E2342" s="36"/>
      <c r="F2342" s="36"/>
      <c r="G2342" s="36"/>
      <c r="H2342" s="36"/>
      <c r="I2342" s="36"/>
      <c r="J2342" s="36"/>
      <c r="M2342" s="191"/>
    </row>
    <row r="2343" spans="4:13" s="14" customFormat="1" ht="15.75">
      <c r="D2343" s="36"/>
      <c r="E2343" s="36"/>
      <c r="F2343" s="36"/>
      <c r="G2343" s="36"/>
      <c r="H2343" s="36"/>
      <c r="I2343" s="36"/>
      <c r="J2343" s="36"/>
      <c r="M2343" s="191"/>
    </row>
    <row r="2344" spans="4:13" s="14" customFormat="1" ht="15.75">
      <c r="D2344" s="36"/>
      <c r="E2344" s="36"/>
      <c r="F2344" s="36"/>
      <c r="G2344" s="36"/>
      <c r="H2344" s="36"/>
      <c r="I2344" s="36"/>
      <c r="J2344" s="36"/>
      <c r="M2344" s="191"/>
    </row>
    <row r="2345" spans="4:13" s="14" customFormat="1" ht="15.75">
      <c r="D2345" s="36"/>
      <c r="E2345" s="36"/>
      <c r="F2345" s="36"/>
      <c r="G2345" s="36"/>
      <c r="H2345" s="36"/>
      <c r="I2345" s="36"/>
      <c r="J2345" s="36"/>
      <c r="M2345" s="191"/>
    </row>
    <row r="2346" spans="4:13" s="14" customFormat="1" ht="15.75">
      <c r="D2346" s="36"/>
      <c r="E2346" s="36"/>
      <c r="F2346" s="36"/>
      <c r="G2346" s="36"/>
      <c r="H2346" s="36"/>
      <c r="I2346" s="36"/>
      <c r="J2346" s="36"/>
      <c r="M2346" s="191"/>
    </row>
    <row r="2347" spans="4:13" s="14" customFormat="1" ht="15.75">
      <c r="D2347" s="36"/>
      <c r="E2347" s="36"/>
      <c r="F2347" s="36"/>
      <c r="G2347" s="36"/>
      <c r="H2347" s="36"/>
      <c r="I2347" s="36"/>
      <c r="J2347" s="36"/>
      <c r="M2347" s="191"/>
    </row>
    <row r="2348" spans="4:13" s="14" customFormat="1" ht="15.75">
      <c r="D2348" s="36"/>
      <c r="E2348" s="36"/>
      <c r="F2348" s="36"/>
      <c r="G2348" s="36"/>
      <c r="H2348" s="36"/>
      <c r="I2348" s="36"/>
      <c r="J2348" s="36"/>
      <c r="M2348" s="191"/>
    </row>
    <row r="2349" spans="4:13" s="14" customFormat="1" ht="15.75">
      <c r="D2349" s="36"/>
      <c r="E2349" s="36"/>
      <c r="F2349" s="36"/>
      <c r="G2349" s="36"/>
      <c r="H2349" s="36"/>
      <c r="I2349" s="36"/>
      <c r="J2349" s="36"/>
      <c r="M2349" s="191"/>
    </row>
    <row r="2350" spans="4:13" s="14" customFormat="1" ht="15.75">
      <c r="D2350" s="36"/>
      <c r="E2350" s="36"/>
      <c r="F2350" s="36"/>
      <c r="G2350" s="36"/>
      <c r="H2350" s="36"/>
      <c r="I2350" s="36"/>
      <c r="J2350" s="36"/>
      <c r="M2350" s="191"/>
    </row>
    <row r="2351" spans="4:13" s="14" customFormat="1" ht="15.75">
      <c r="D2351" s="36"/>
      <c r="E2351" s="36"/>
      <c r="F2351" s="36"/>
      <c r="G2351" s="36"/>
      <c r="H2351" s="36"/>
      <c r="I2351" s="36"/>
      <c r="J2351" s="36"/>
      <c r="M2351" s="191"/>
    </row>
    <row r="2352" spans="4:13" s="14" customFormat="1" ht="15.75">
      <c r="D2352" s="36"/>
      <c r="E2352" s="36"/>
      <c r="F2352" s="36"/>
      <c r="G2352" s="36"/>
      <c r="H2352" s="36"/>
      <c r="I2352" s="36"/>
      <c r="J2352" s="36"/>
      <c r="M2352" s="191"/>
    </row>
    <row r="2353" spans="4:13" s="14" customFormat="1" ht="15.75">
      <c r="D2353" s="36"/>
      <c r="E2353" s="36"/>
      <c r="F2353" s="36"/>
      <c r="G2353" s="36"/>
      <c r="H2353" s="36"/>
      <c r="I2353" s="36"/>
      <c r="J2353" s="36"/>
      <c r="M2353" s="191"/>
    </row>
    <row r="2354" spans="4:13" s="14" customFormat="1" ht="15.75">
      <c r="D2354" s="36"/>
      <c r="E2354" s="36"/>
      <c r="F2354" s="36"/>
      <c r="G2354" s="36"/>
      <c r="H2354" s="36"/>
      <c r="I2354" s="36"/>
      <c r="J2354" s="36"/>
      <c r="M2354" s="191"/>
    </row>
    <row r="2355" spans="4:13" s="14" customFormat="1" ht="15.75">
      <c r="D2355" s="36"/>
      <c r="E2355" s="36"/>
      <c r="F2355" s="36"/>
      <c r="G2355" s="36"/>
      <c r="H2355" s="36"/>
      <c r="I2355" s="36"/>
      <c r="J2355" s="36"/>
      <c r="M2355" s="191"/>
    </row>
    <row r="2356" spans="4:13" s="14" customFormat="1" ht="15.75">
      <c r="D2356" s="36"/>
      <c r="E2356" s="36"/>
      <c r="F2356" s="36"/>
      <c r="G2356" s="36"/>
      <c r="H2356" s="36"/>
      <c r="I2356" s="36"/>
      <c r="J2356" s="36"/>
      <c r="M2356" s="191"/>
    </row>
    <row r="2357" spans="4:13" s="14" customFormat="1" ht="15.75">
      <c r="D2357" s="36"/>
      <c r="E2357" s="36"/>
      <c r="F2357" s="36"/>
      <c r="G2357" s="36"/>
      <c r="H2357" s="36"/>
      <c r="I2357" s="36"/>
      <c r="J2357" s="36"/>
      <c r="M2357" s="191"/>
    </row>
    <row r="2358" spans="4:13" s="14" customFormat="1" ht="15.75">
      <c r="D2358" s="36"/>
      <c r="E2358" s="36"/>
      <c r="F2358" s="36"/>
      <c r="G2358" s="36"/>
      <c r="H2358" s="36"/>
      <c r="I2358" s="36"/>
      <c r="J2358" s="36"/>
      <c r="M2358" s="191"/>
    </row>
    <row r="2359" spans="4:13" s="14" customFormat="1" ht="15.75">
      <c r="D2359" s="36"/>
      <c r="E2359" s="36"/>
      <c r="F2359" s="36"/>
      <c r="G2359" s="36"/>
      <c r="H2359" s="36"/>
      <c r="I2359" s="36"/>
      <c r="J2359" s="36"/>
      <c r="M2359" s="191"/>
    </row>
    <row r="2360" spans="4:13" s="14" customFormat="1" ht="15.75">
      <c r="D2360" s="36"/>
      <c r="E2360" s="36"/>
      <c r="F2360" s="36"/>
      <c r="G2360" s="36"/>
      <c r="H2360" s="36"/>
      <c r="I2360" s="36"/>
      <c r="J2360" s="36"/>
      <c r="M2360" s="191"/>
    </row>
    <row r="2361" spans="4:13" s="14" customFormat="1" ht="15.75">
      <c r="D2361" s="36"/>
      <c r="E2361" s="36"/>
      <c r="F2361" s="36"/>
      <c r="G2361" s="36"/>
      <c r="H2361" s="36"/>
      <c r="I2361" s="36"/>
      <c r="J2361" s="36"/>
      <c r="M2361" s="191"/>
    </row>
    <row r="2362" spans="4:13" s="14" customFormat="1" ht="15.75">
      <c r="D2362" s="36"/>
      <c r="E2362" s="36"/>
      <c r="F2362" s="36"/>
      <c r="G2362" s="36"/>
      <c r="H2362" s="36"/>
      <c r="I2362" s="36"/>
      <c r="J2362" s="36"/>
      <c r="M2362" s="191"/>
    </row>
    <row r="2363" spans="4:13" s="14" customFormat="1" ht="15.75">
      <c r="D2363" s="36"/>
      <c r="E2363" s="36"/>
      <c r="F2363" s="36"/>
      <c r="G2363" s="36"/>
      <c r="H2363" s="36"/>
      <c r="I2363" s="36"/>
      <c r="J2363" s="36"/>
      <c r="M2363" s="191"/>
    </row>
    <row r="2364" spans="4:13" s="14" customFormat="1" ht="15.75">
      <c r="D2364" s="36"/>
      <c r="E2364" s="36"/>
      <c r="F2364" s="36"/>
      <c r="G2364" s="36"/>
      <c r="H2364" s="36"/>
      <c r="I2364" s="36"/>
      <c r="J2364" s="36"/>
      <c r="M2364" s="191"/>
    </row>
    <row r="2365" spans="4:13" s="14" customFormat="1" ht="15.75">
      <c r="D2365" s="36"/>
      <c r="E2365" s="36"/>
      <c r="F2365" s="36"/>
      <c r="G2365" s="36"/>
      <c r="H2365" s="36"/>
      <c r="I2365" s="36"/>
      <c r="J2365" s="36"/>
      <c r="M2365" s="191"/>
    </row>
    <row r="2366" spans="4:13" s="14" customFormat="1" ht="15.75">
      <c r="D2366" s="36"/>
      <c r="E2366" s="36"/>
      <c r="F2366" s="36"/>
      <c r="G2366" s="36"/>
      <c r="H2366" s="36"/>
      <c r="I2366" s="36"/>
      <c r="J2366" s="36"/>
      <c r="M2366" s="191"/>
    </row>
    <row r="2367" spans="4:13" s="14" customFormat="1" ht="15.75">
      <c r="D2367" s="36"/>
      <c r="E2367" s="36"/>
      <c r="F2367" s="36"/>
      <c r="G2367" s="36"/>
      <c r="H2367" s="36"/>
      <c r="I2367" s="36"/>
      <c r="J2367" s="36"/>
      <c r="M2367" s="191"/>
    </row>
    <row r="2368" spans="4:13" s="14" customFormat="1" ht="15.75">
      <c r="D2368" s="36"/>
      <c r="E2368" s="36"/>
      <c r="F2368" s="36"/>
      <c r="G2368" s="36"/>
      <c r="H2368" s="36"/>
      <c r="I2368" s="36"/>
      <c r="J2368" s="36"/>
      <c r="M2368" s="191"/>
    </row>
    <row r="2369" spans="4:13" s="14" customFormat="1" ht="15.75">
      <c r="D2369" s="36"/>
      <c r="E2369" s="36"/>
      <c r="F2369" s="36"/>
      <c r="G2369" s="36"/>
      <c r="H2369" s="36"/>
      <c r="I2369" s="36"/>
      <c r="J2369" s="36"/>
      <c r="M2369" s="191"/>
    </row>
    <row r="2370" spans="4:13" s="14" customFormat="1" ht="15.75">
      <c r="D2370" s="36"/>
      <c r="E2370" s="36"/>
      <c r="F2370" s="36"/>
      <c r="G2370" s="36"/>
      <c r="H2370" s="36"/>
      <c r="I2370" s="36"/>
      <c r="J2370" s="36"/>
      <c r="M2370" s="191"/>
    </row>
    <row r="2371" spans="4:13" s="14" customFormat="1" ht="15.75">
      <c r="D2371" s="36"/>
      <c r="E2371" s="36"/>
      <c r="F2371" s="36"/>
      <c r="G2371" s="36"/>
      <c r="H2371" s="36"/>
      <c r="I2371" s="36"/>
      <c r="J2371" s="36"/>
      <c r="M2371" s="191"/>
    </row>
    <row r="2372" spans="4:13" s="14" customFormat="1" ht="15.75">
      <c r="D2372" s="36"/>
      <c r="E2372" s="36"/>
      <c r="F2372" s="36"/>
      <c r="G2372" s="36"/>
      <c r="H2372" s="36"/>
      <c r="I2372" s="36"/>
      <c r="J2372" s="36"/>
      <c r="M2372" s="191"/>
    </row>
    <row r="2373" spans="4:13" s="14" customFormat="1" ht="15.75">
      <c r="D2373" s="36"/>
      <c r="E2373" s="36"/>
      <c r="F2373" s="36"/>
      <c r="G2373" s="36"/>
      <c r="H2373" s="36"/>
      <c r="I2373" s="36"/>
      <c r="J2373" s="36"/>
      <c r="M2373" s="191"/>
    </row>
    <row r="2374" spans="4:13" s="14" customFormat="1" ht="15.75">
      <c r="D2374" s="36"/>
      <c r="E2374" s="36"/>
      <c r="F2374" s="36"/>
      <c r="G2374" s="36"/>
      <c r="H2374" s="36"/>
      <c r="I2374" s="36"/>
      <c r="J2374" s="36"/>
      <c r="M2374" s="191"/>
    </row>
    <row r="2375" spans="4:13" s="14" customFormat="1" ht="15.75">
      <c r="D2375" s="36"/>
      <c r="E2375" s="36"/>
      <c r="F2375" s="36"/>
      <c r="G2375" s="36"/>
      <c r="H2375" s="36"/>
      <c r="I2375" s="36"/>
      <c r="J2375" s="36"/>
      <c r="M2375" s="191"/>
    </row>
    <row r="2376" spans="4:13" s="14" customFormat="1" ht="15.75">
      <c r="D2376" s="36"/>
      <c r="E2376" s="36"/>
      <c r="F2376" s="36"/>
      <c r="G2376" s="36"/>
      <c r="H2376" s="36"/>
      <c r="I2376" s="36"/>
      <c r="J2376" s="36"/>
      <c r="M2376" s="191"/>
    </row>
    <row r="2377" spans="4:13" s="14" customFormat="1" ht="15.75">
      <c r="D2377" s="36"/>
      <c r="E2377" s="36"/>
      <c r="F2377" s="36"/>
      <c r="G2377" s="36"/>
      <c r="H2377" s="36"/>
      <c r="I2377" s="36"/>
      <c r="J2377" s="36"/>
      <c r="M2377" s="191"/>
    </row>
    <row r="2378" spans="4:13" s="14" customFormat="1" ht="15.75">
      <c r="D2378" s="36"/>
      <c r="E2378" s="36"/>
      <c r="F2378" s="36"/>
      <c r="G2378" s="36"/>
      <c r="H2378" s="36"/>
      <c r="I2378" s="36"/>
      <c r="J2378" s="36"/>
      <c r="M2378" s="191"/>
    </row>
    <row r="2379" spans="4:13" s="14" customFormat="1" ht="15.75">
      <c r="D2379" s="36"/>
      <c r="E2379" s="36"/>
      <c r="F2379" s="36"/>
      <c r="G2379" s="36"/>
      <c r="H2379" s="36"/>
      <c r="I2379" s="36"/>
      <c r="J2379" s="36"/>
      <c r="M2379" s="191"/>
    </row>
    <row r="2380" spans="4:13" s="14" customFormat="1" ht="15.75">
      <c r="D2380" s="36"/>
      <c r="E2380" s="36"/>
      <c r="F2380" s="36"/>
      <c r="G2380" s="36"/>
      <c r="H2380" s="36"/>
      <c r="I2380" s="36"/>
      <c r="J2380" s="36"/>
      <c r="M2380" s="191"/>
    </row>
    <row r="2381" spans="4:13" s="14" customFormat="1" ht="15.75">
      <c r="D2381" s="36"/>
      <c r="E2381" s="36"/>
      <c r="F2381" s="36"/>
      <c r="G2381" s="36"/>
      <c r="H2381" s="36"/>
      <c r="I2381" s="36"/>
      <c r="J2381" s="36"/>
      <c r="M2381" s="191"/>
    </row>
    <row r="2382" spans="4:13" s="14" customFormat="1" ht="15.75">
      <c r="D2382" s="36"/>
      <c r="E2382" s="36"/>
      <c r="F2382" s="36"/>
      <c r="G2382" s="36"/>
      <c r="H2382" s="36"/>
      <c r="I2382" s="36"/>
      <c r="J2382" s="36"/>
      <c r="M2382" s="191"/>
    </row>
    <row r="2383" spans="4:13" s="14" customFormat="1" ht="15.75">
      <c r="D2383" s="36"/>
      <c r="E2383" s="36"/>
      <c r="F2383" s="36"/>
      <c r="G2383" s="36"/>
      <c r="H2383" s="36"/>
      <c r="I2383" s="36"/>
      <c r="J2383" s="36"/>
      <c r="M2383" s="191"/>
    </row>
    <row r="2384" spans="4:13" s="14" customFormat="1" ht="15.75">
      <c r="D2384" s="36"/>
      <c r="E2384" s="36"/>
      <c r="F2384" s="36"/>
      <c r="G2384" s="36"/>
      <c r="H2384" s="36"/>
      <c r="I2384" s="36"/>
      <c r="J2384" s="36"/>
      <c r="M2384" s="191"/>
    </row>
    <row r="2385" spans="4:13" s="14" customFormat="1" ht="15.75">
      <c r="D2385" s="36"/>
      <c r="E2385" s="36"/>
      <c r="F2385" s="36"/>
      <c r="G2385" s="36"/>
      <c r="H2385" s="36"/>
      <c r="I2385" s="36"/>
      <c r="J2385" s="36"/>
      <c r="M2385" s="191"/>
    </row>
    <row r="2386" spans="4:13" s="14" customFormat="1" ht="15.75">
      <c r="D2386" s="36"/>
      <c r="E2386" s="36"/>
      <c r="F2386" s="36"/>
      <c r="G2386" s="36"/>
      <c r="H2386" s="36"/>
      <c r="I2386" s="36"/>
      <c r="J2386" s="36"/>
      <c r="M2386" s="191"/>
    </row>
    <row r="2387" spans="4:13" s="14" customFormat="1" ht="15.75">
      <c r="D2387" s="36"/>
      <c r="E2387" s="36"/>
      <c r="F2387" s="36"/>
      <c r="G2387" s="36"/>
      <c r="H2387" s="36"/>
      <c r="I2387" s="36"/>
      <c r="J2387" s="36"/>
      <c r="M2387" s="191"/>
    </row>
    <row r="2388" spans="4:13" s="14" customFormat="1" ht="15.75">
      <c r="D2388" s="36"/>
      <c r="E2388" s="36"/>
      <c r="F2388" s="36"/>
      <c r="G2388" s="36"/>
      <c r="H2388" s="36"/>
      <c r="I2388" s="36"/>
      <c r="J2388" s="36"/>
      <c r="M2388" s="191"/>
    </row>
    <row r="2389" spans="4:13" s="14" customFormat="1" ht="15.75">
      <c r="D2389" s="36"/>
      <c r="E2389" s="36"/>
      <c r="F2389" s="36"/>
      <c r="G2389" s="36"/>
      <c r="H2389" s="36"/>
      <c r="I2389" s="36"/>
      <c r="J2389" s="36"/>
      <c r="M2389" s="191"/>
    </row>
    <row r="2390" spans="4:13" s="14" customFormat="1" ht="15.75">
      <c r="D2390" s="36"/>
      <c r="E2390" s="36"/>
      <c r="F2390" s="36"/>
      <c r="G2390" s="36"/>
      <c r="H2390" s="36"/>
      <c r="I2390" s="36"/>
      <c r="J2390" s="36"/>
      <c r="M2390" s="191"/>
    </row>
    <row r="2391" spans="4:13" s="14" customFormat="1" ht="15.75">
      <c r="D2391" s="36"/>
      <c r="E2391" s="36"/>
      <c r="F2391" s="36"/>
      <c r="G2391" s="36"/>
      <c r="H2391" s="36"/>
      <c r="I2391" s="36"/>
      <c r="J2391" s="36"/>
      <c r="M2391" s="191"/>
    </row>
    <row r="2392" spans="4:13" s="14" customFormat="1" ht="15.75">
      <c r="D2392" s="36"/>
      <c r="E2392" s="36"/>
      <c r="F2392" s="36"/>
      <c r="G2392" s="36"/>
      <c r="H2392" s="36"/>
      <c r="I2392" s="36"/>
      <c r="J2392" s="36"/>
      <c r="M2392" s="191"/>
    </row>
    <row r="2393" spans="4:13" s="14" customFormat="1" ht="15.75">
      <c r="D2393" s="36"/>
      <c r="E2393" s="36"/>
      <c r="F2393" s="36"/>
      <c r="G2393" s="36"/>
      <c r="H2393" s="36"/>
      <c r="I2393" s="36"/>
      <c r="J2393" s="36"/>
      <c r="M2393" s="191"/>
    </row>
    <row r="2394" spans="4:13" s="14" customFormat="1" ht="15.75">
      <c r="D2394" s="36"/>
      <c r="E2394" s="36"/>
      <c r="F2394" s="36"/>
      <c r="G2394" s="36"/>
      <c r="H2394" s="36"/>
      <c r="I2394" s="36"/>
      <c r="J2394" s="36"/>
      <c r="M2394" s="191"/>
    </row>
    <row r="2395" spans="4:13" s="14" customFormat="1" ht="15.75">
      <c r="D2395" s="36"/>
      <c r="E2395" s="36"/>
      <c r="F2395" s="36"/>
      <c r="G2395" s="36"/>
      <c r="H2395" s="36"/>
      <c r="I2395" s="36"/>
      <c r="J2395" s="36"/>
      <c r="M2395" s="191"/>
    </row>
    <row r="2396" spans="4:13" s="14" customFormat="1" ht="15.75">
      <c r="D2396" s="36"/>
      <c r="E2396" s="36"/>
      <c r="F2396" s="36"/>
      <c r="G2396" s="36"/>
      <c r="H2396" s="36"/>
      <c r="I2396" s="36"/>
      <c r="J2396" s="36"/>
      <c r="M2396" s="191"/>
    </row>
    <row r="2397" spans="4:13" s="14" customFormat="1" ht="15.75">
      <c r="D2397" s="36"/>
      <c r="E2397" s="36"/>
      <c r="F2397" s="36"/>
      <c r="G2397" s="36"/>
      <c r="H2397" s="36"/>
      <c r="I2397" s="36"/>
      <c r="J2397" s="36"/>
      <c r="M2397" s="191"/>
    </row>
    <row r="2398" spans="4:13" s="14" customFormat="1" ht="15.75">
      <c r="D2398" s="36"/>
      <c r="E2398" s="36"/>
      <c r="F2398" s="36"/>
      <c r="G2398" s="36"/>
      <c r="H2398" s="36"/>
      <c r="I2398" s="36"/>
      <c r="J2398" s="36"/>
      <c r="M2398" s="191"/>
    </row>
    <row r="2399" spans="4:13" s="14" customFormat="1" ht="15.75">
      <c r="D2399" s="36"/>
      <c r="E2399" s="36"/>
      <c r="F2399" s="36"/>
      <c r="G2399" s="36"/>
      <c r="H2399" s="36"/>
      <c r="I2399" s="36"/>
      <c r="J2399" s="36"/>
      <c r="M2399" s="191"/>
    </row>
    <row r="2400" spans="4:13" s="14" customFormat="1" ht="15.75">
      <c r="D2400" s="36"/>
      <c r="E2400" s="36"/>
      <c r="F2400" s="36"/>
      <c r="G2400" s="36"/>
      <c r="H2400" s="36"/>
      <c r="I2400" s="36"/>
      <c r="J2400" s="36"/>
      <c r="M2400" s="191"/>
    </row>
    <row r="2401" spans="4:13" s="14" customFormat="1" ht="15.75">
      <c r="D2401" s="36"/>
      <c r="E2401" s="36"/>
      <c r="F2401" s="36"/>
      <c r="G2401" s="36"/>
      <c r="H2401" s="36"/>
      <c r="I2401" s="36"/>
      <c r="J2401" s="36"/>
      <c r="M2401" s="191"/>
    </row>
    <row r="2402" spans="4:13" s="14" customFormat="1" ht="15.75">
      <c r="D2402" s="36"/>
      <c r="E2402" s="36"/>
      <c r="F2402" s="36"/>
      <c r="G2402" s="36"/>
      <c r="H2402" s="36"/>
      <c r="I2402" s="36"/>
      <c r="J2402" s="36"/>
      <c r="M2402" s="191"/>
    </row>
    <row r="2403" spans="4:13" s="14" customFormat="1" ht="15.75">
      <c r="D2403" s="36"/>
      <c r="E2403" s="36"/>
      <c r="F2403" s="36"/>
      <c r="G2403" s="36"/>
      <c r="H2403" s="36"/>
      <c r="I2403" s="36"/>
      <c r="J2403" s="36"/>
      <c r="M2403" s="191"/>
    </row>
    <row r="2404" spans="4:13" s="14" customFormat="1" ht="15.75">
      <c r="D2404" s="36"/>
      <c r="E2404" s="36"/>
      <c r="F2404" s="36"/>
      <c r="G2404" s="36"/>
      <c r="H2404" s="36"/>
      <c r="I2404" s="36"/>
      <c r="J2404" s="36"/>
      <c r="M2404" s="191"/>
    </row>
    <row r="2405" spans="4:13" s="14" customFormat="1" ht="15.75">
      <c r="D2405" s="36"/>
      <c r="E2405" s="36"/>
      <c r="F2405" s="36"/>
      <c r="G2405" s="36"/>
      <c r="H2405" s="36"/>
      <c r="I2405" s="36"/>
      <c r="J2405" s="36"/>
      <c r="M2405" s="191"/>
    </row>
    <row r="2406" spans="4:13" s="14" customFormat="1" ht="15.75">
      <c r="D2406" s="36"/>
      <c r="E2406" s="36"/>
      <c r="F2406" s="36"/>
      <c r="G2406" s="36"/>
      <c r="H2406" s="36"/>
      <c r="I2406" s="36"/>
      <c r="J2406" s="36"/>
      <c r="M2406" s="191"/>
    </row>
    <row r="2407" spans="4:13" s="14" customFormat="1" ht="15.75">
      <c r="D2407" s="36"/>
      <c r="E2407" s="36"/>
      <c r="F2407" s="36"/>
      <c r="G2407" s="36"/>
      <c r="H2407" s="36"/>
      <c r="I2407" s="36"/>
      <c r="J2407" s="36"/>
      <c r="M2407" s="191"/>
    </row>
    <row r="2408" spans="4:13" s="14" customFormat="1" ht="15.75">
      <c r="D2408" s="36"/>
      <c r="E2408" s="36"/>
      <c r="F2408" s="36"/>
      <c r="G2408" s="36"/>
      <c r="H2408" s="36"/>
      <c r="I2408" s="36"/>
      <c r="J2408" s="36"/>
      <c r="M2408" s="191"/>
    </row>
    <row r="2409" spans="4:13" s="14" customFormat="1" ht="15.75">
      <c r="D2409" s="36"/>
      <c r="E2409" s="36"/>
      <c r="F2409" s="36"/>
      <c r="G2409" s="36"/>
      <c r="H2409" s="36"/>
      <c r="I2409" s="36"/>
      <c r="J2409" s="36"/>
      <c r="M2409" s="191"/>
    </row>
    <row r="2410" spans="4:13" s="14" customFormat="1" ht="15.75">
      <c r="D2410" s="36"/>
      <c r="E2410" s="36"/>
      <c r="F2410" s="36"/>
      <c r="G2410" s="36"/>
      <c r="H2410" s="36"/>
      <c r="I2410" s="36"/>
      <c r="J2410" s="36"/>
      <c r="M2410" s="191"/>
    </row>
    <row r="2411" spans="4:13" s="14" customFormat="1" ht="15.75">
      <c r="D2411" s="36"/>
      <c r="E2411" s="36"/>
      <c r="F2411" s="36"/>
      <c r="G2411" s="36"/>
      <c r="H2411" s="36"/>
      <c r="I2411" s="36"/>
      <c r="J2411" s="36"/>
      <c r="M2411" s="191"/>
    </row>
    <row r="2412" spans="4:13" s="14" customFormat="1" ht="15.75">
      <c r="D2412" s="36"/>
      <c r="E2412" s="36"/>
      <c r="F2412" s="36"/>
      <c r="G2412" s="36"/>
      <c r="H2412" s="36"/>
      <c r="I2412" s="36"/>
      <c r="J2412" s="36"/>
      <c r="M2412" s="191"/>
    </row>
    <row r="2413" spans="4:13" s="14" customFormat="1" ht="15.75">
      <c r="D2413" s="36"/>
      <c r="E2413" s="36"/>
      <c r="F2413" s="36"/>
      <c r="G2413" s="36"/>
      <c r="H2413" s="36"/>
      <c r="I2413" s="36"/>
      <c r="J2413" s="36"/>
      <c r="M2413" s="191"/>
    </row>
    <row r="2414" spans="4:13" s="14" customFormat="1" ht="15.75">
      <c r="D2414" s="36"/>
      <c r="E2414" s="36"/>
      <c r="F2414" s="36"/>
      <c r="G2414" s="36"/>
      <c r="H2414" s="36"/>
      <c r="I2414" s="36"/>
      <c r="J2414" s="36"/>
      <c r="M2414" s="191"/>
    </row>
    <row r="2415" spans="4:13" s="14" customFormat="1" ht="15.75">
      <c r="D2415" s="36"/>
      <c r="E2415" s="36"/>
      <c r="F2415" s="36"/>
      <c r="G2415" s="36"/>
      <c r="H2415" s="36"/>
      <c r="I2415" s="36"/>
      <c r="J2415" s="36"/>
      <c r="M2415" s="191"/>
    </row>
    <row r="2416" spans="4:13" s="14" customFormat="1" ht="15.75">
      <c r="D2416" s="36"/>
      <c r="E2416" s="36"/>
      <c r="F2416" s="36"/>
      <c r="G2416" s="36"/>
      <c r="H2416" s="36"/>
      <c r="I2416" s="36"/>
      <c r="J2416" s="36"/>
      <c r="M2416" s="191"/>
    </row>
    <row r="2417" spans="4:13" s="14" customFormat="1" ht="15.75">
      <c r="D2417" s="36"/>
      <c r="E2417" s="36"/>
      <c r="F2417" s="36"/>
      <c r="G2417" s="36"/>
      <c r="H2417" s="36"/>
      <c r="I2417" s="36"/>
      <c r="J2417" s="36"/>
      <c r="M2417" s="191"/>
    </row>
    <row r="2418" spans="4:13" s="14" customFormat="1" ht="15.75">
      <c r="D2418" s="36"/>
      <c r="E2418" s="36"/>
      <c r="F2418" s="36"/>
      <c r="G2418" s="36"/>
      <c r="H2418" s="36"/>
      <c r="I2418" s="36"/>
      <c r="J2418" s="36"/>
      <c r="M2418" s="191"/>
    </row>
    <row r="2419" spans="4:13" s="14" customFormat="1" ht="15.75">
      <c r="D2419" s="36"/>
      <c r="E2419" s="36"/>
      <c r="F2419" s="36"/>
      <c r="G2419" s="36"/>
      <c r="H2419" s="36"/>
      <c r="I2419" s="36"/>
      <c r="J2419" s="36"/>
      <c r="M2419" s="191"/>
    </row>
    <row r="2420" spans="4:13" s="14" customFormat="1" ht="15.75">
      <c r="D2420" s="36"/>
      <c r="E2420" s="36"/>
      <c r="F2420" s="36"/>
      <c r="G2420" s="36"/>
      <c r="H2420" s="36"/>
      <c r="I2420" s="36"/>
      <c r="J2420" s="36"/>
      <c r="M2420" s="191"/>
    </row>
    <row r="2421" spans="4:13" s="14" customFormat="1" ht="15.75">
      <c r="D2421" s="36"/>
      <c r="E2421" s="36"/>
      <c r="F2421" s="36"/>
      <c r="G2421" s="36"/>
      <c r="H2421" s="36"/>
      <c r="I2421" s="36"/>
      <c r="J2421" s="36"/>
      <c r="M2421" s="191"/>
    </row>
    <row r="2422" spans="4:13" s="14" customFormat="1" ht="15.75">
      <c r="D2422" s="36"/>
      <c r="E2422" s="36"/>
      <c r="F2422" s="36"/>
      <c r="G2422" s="36"/>
      <c r="H2422" s="36"/>
      <c r="I2422" s="36"/>
      <c r="J2422" s="36"/>
      <c r="M2422" s="191"/>
    </row>
    <row r="2423" spans="4:13" s="14" customFormat="1" ht="15.75">
      <c r="D2423" s="36"/>
      <c r="E2423" s="36"/>
      <c r="F2423" s="36"/>
      <c r="G2423" s="36"/>
      <c r="H2423" s="36"/>
      <c r="I2423" s="36"/>
      <c r="J2423" s="36"/>
      <c r="M2423" s="191"/>
    </row>
    <row r="2424" spans="4:13" s="14" customFormat="1" ht="15.75">
      <c r="D2424" s="36"/>
      <c r="E2424" s="36"/>
      <c r="F2424" s="36"/>
      <c r="G2424" s="36"/>
      <c r="H2424" s="36"/>
      <c r="I2424" s="36"/>
      <c r="J2424" s="36"/>
      <c r="M2424" s="191"/>
    </row>
    <row r="2425" spans="4:13" s="14" customFormat="1" ht="15.75">
      <c r="D2425" s="36"/>
      <c r="E2425" s="36"/>
      <c r="F2425" s="36"/>
      <c r="G2425" s="36"/>
      <c r="H2425" s="36"/>
      <c r="I2425" s="36"/>
      <c r="J2425" s="36"/>
      <c r="M2425" s="191"/>
    </row>
    <row r="2426" spans="4:13" s="14" customFormat="1" ht="15.75">
      <c r="D2426" s="36"/>
      <c r="E2426" s="36"/>
      <c r="F2426" s="36"/>
      <c r="G2426" s="36"/>
      <c r="H2426" s="36"/>
      <c r="I2426" s="36"/>
      <c r="J2426" s="36"/>
      <c r="M2426" s="191"/>
    </row>
    <row r="2427" spans="4:13" s="14" customFormat="1" ht="15.75">
      <c r="D2427" s="36"/>
      <c r="E2427" s="36"/>
      <c r="F2427" s="36"/>
      <c r="G2427" s="36"/>
      <c r="H2427" s="36"/>
      <c r="I2427" s="36"/>
      <c r="J2427" s="36"/>
      <c r="M2427" s="191"/>
    </row>
    <row r="2428" spans="4:13" s="14" customFormat="1" ht="15.75">
      <c r="D2428" s="36"/>
      <c r="E2428" s="36"/>
      <c r="F2428" s="36"/>
      <c r="G2428" s="36"/>
      <c r="H2428" s="36"/>
      <c r="I2428" s="36"/>
      <c r="J2428" s="36"/>
      <c r="M2428" s="191"/>
    </row>
    <row r="2429" spans="4:13" s="14" customFormat="1" ht="15.75">
      <c r="D2429" s="36"/>
      <c r="E2429" s="36"/>
      <c r="F2429" s="36"/>
      <c r="G2429" s="36"/>
      <c r="H2429" s="36"/>
      <c r="I2429" s="36"/>
      <c r="J2429" s="36"/>
      <c r="M2429" s="191"/>
    </row>
    <row r="2430" spans="4:13" s="14" customFormat="1" ht="15.75">
      <c r="D2430" s="36"/>
      <c r="E2430" s="36"/>
      <c r="F2430" s="36"/>
      <c r="G2430" s="36"/>
      <c r="H2430" s="36"/>
      <c r="I2430" s="36"/>
      <c r="J2430" s="36"/>
      <c r="M2430" s="191"/>
    </row>
    <row r="2431" spans="4:13" s="14" customFormat="1" ht="15.75">
      <c r="D2431" s="36"/>
      <c r="E2431" s="36"/>
      <c r="F2431" s="36"/>
      <c r="G2431" s="36"/>
      <c r="H2431" s="36"/>
      <c r="I2431" s="36"/>
      <c r="J2431" s="36"/>
      <c r="M2431" s="191"/>
    </row>
    <row r="2432" spans="4:13" s="14" customFormat="1" ht="15.75">
      <c r="D2432" s="36"/>
      <c r="E2432" s="36"/>
      <c r="F2432" s="36"/>
      <c r="G2432" s="36"/>
      <c r="H2432" s="36"/>
      <c r="I2432" s="36"/>
      <c r="J2432" s="36"/>
      <c r="M2432" s="191"/>
    </row>
    <row r="2433" spans="4:13" s="14" customFormat="1" ht="15.75">
      <c r="D2433" s="36"/>
      <c r="E2433" s="36"/>
      <c r="F2433" s="36"/>
      <c r="G2433" s="36"/>
      <c r="H2433" s="36"/>
      <c r="I2433" s="36"/>
      <c r="J2433" s="36"/>
      <c r="M2433" s="191"/>
    </row>
    <row r="2434" spans="4:13" s="14" customFormat="1" ht="15.75">
      <c r="D2434" s="36"/>
      <c r="E2434" s="36"/>
      <c r="F2434" s="36"/>
      <c r="G2434" s="36"/>
      <c r="H2434" s="36"/>
      <c r="I2434" s="36"/>
      <c r="J2434" s="36"/>
      <c r="M2434" s="191"/>
    </row>
    <row r="2435" spans="4:13" s="14" customFormat="1" ht="15.75">
      <c r="D2435" s="36"/>
      <c r="E2435" s="36"/>
      <c r="F2435" s="36"/>
      <c r="G2435" s="36"/>
      <c r="H2435" s="36"/>
      <c r="I2435" s="36"/>
      <c r="J2435" s="36"/>
      <c r="M2435" s="191"/>
    </row>
    <row r="2436" spans="4:13" s="14" customFormat="1" ht="15.75">
      <c r="D2436" s="36"/>
      <c r="E2436" s="36"/>
      <c r="F2436" s="36"/>
      <c r="G2436" s="36"/>
      <c r="H2436" s="36"/>
      <c r="I2436" s="36"/>
      <c r="J2436" s="36"/>
      <c r="M2436" s="191"/>
    </row>
    <row r="2437" spans="4:13" s="14" customFormat="1" ht="15.75">
      <c r="D2437" s="36"/>
      <c r="E2437" s="36"/>
      <c r="F2437" s="36"/>
      <c r="G2437" s="36"/>
      <c r="H2437" s="36"/>
      <c r="I2437" s="36"/>
      <c r="J2437" s="36"/>
      <c r="M2437" s="191"/>
    </row>
    <row r="2438" spans="4:13" s="14" customFormat="1" ht="15.75">
      <c r="D2438" s="36"/>
      <c r="E2438" s="36"/>
      <c r="F2438" s="36"/>
      <c r="G2438" s="36"/>
      <c r="H2438" s="36"/>
      <c r="I2438" s="36"/>
      <c r="J2438" s="36"/>
      <c r="M2438" s="191"/>
    </row>
    <row r="2439" spans="4:13" s="14" customFormat="1" ht="15.75">
      <c r="D2439" s="36"/>
      <c r="E2439" s="36"/>
      <c r="F2439" s="36"/>
      <c r="G2439" s="36"/>
      <c r="H2439" s="36"/>
      <c r="I2439" s="36"/>
      <c r="J2439" s="36"/>
      <c r="M2439" s="191"/>
    </row>
    <row r="2440" spans="4:13" s="14" customFormat="1" ht="15.75">
      <c r="D2440" s="36"/>
      <c r="E2440" s="36"/>
      <c r="F2440" s="36"/>
      <c r="G2440" s="36"/>
      <c r="H2440" s="36"/>
      <c r="I2440" s="36"/>
      <c r="J2440" s="36"/>
      <c r="M2440" s="191"/>
    </row>
    <row r="2441" spans="4:13" s="14" customFormat="1" ht="15.75">
      <c r="D2441" s="36"/>
      <c r="E2441" s="36"/>
      <c r="F2441" s="36"/>
      <c r="G2441" s="36"/>
      <c r="H2441" s="36"/>
      <c r="I2441" s="36"/>
      <c r="J2441" s="36"/>
      <c r="M2441" s="191"/>
    </row>
    <row r="2442" spans="4:13" s="14" customFormat="1" ht="15.75">
      <c r="D2442" s="36"/>
      <c r="E2442" s="36"/>
      <c r="F2442" s="36"/>
      <c r="G2442" s="36"/>
      <c r="H2442" s="36"/>
      <c r="I2442" s="36"/>
      <c r="J2442" s="36"/>
      <c r="M2442" s="191"/>
    </row>
    <row r="2443" spans="4:13" s="14" customFormat="1" ht="15.75">
      <c r="D2443" s="36"/>
      <c r="E2443" s="36"/>
      <c r="F2443" s="36"/>
      <c r="G2443" s="36"/>
      <c r="H2443" s="36"/>
      <c r="I2443" s="36"/>
      <c r="J2443" s="36"/>
      <c r="M2443" s="191"/>
    </row>
    <row r="2444" spans="4:13" s="14" customFormat="1" ht="15.75">
      <c r="D2444" s="36"/>
      <c r="E2444" s="36"/>
      <c r="F2444" s="36"/>
      <c r="G2444" s="36"/>
      <c r="H2444" s="36"/>
      <c r="I2444" s="36"/>
      <c r="J2444" s="36"/>
      <c r="M2444" s="191"/>
    </row>
    <row r="2445" spans="4:13" s="14" customFormat="1" ht="15.75">
      <c r="D2445" s="36"/>
      <c r="E2445" s="36"/>
      <c r="F2445" s="36"/>
      <c r="G2445" s="36"/>
      <c r="H2445" s="36"/>
      <c r="I2445" s="36"/>
      <c r="J2445" s="36"/>
      <c r="M2445" s="191"/>
    </row>
    <row r="2446" spans="4:13" s="14" customFormat="1" ht="15.75">
      <c r="D2446" s="36"/>
      <c r="E2446" s="36"/>
      <c r="F2446" s="36"/>
      <c r="G2446" s="36"/>
      <c r="H2446" s="36"/>
      <c r="I2446" s="36"/>
      <c r="J2446" s="36"/>
      <c r="M2446" s="191"/>
    </row>
    <row r="2447" spans="4:13" s="14" customFormat="1" ht="15.75">
      <c r="D2447" s="36"/>
      <c r="E2447" s="36"/>
      <c r="F2447" s="36"/>
      <c r="G2447" s="36"/>
      <c r="H2447" s="36"/>
      <c r="I2447" s="36"/>
      <c r="J2447" s="36"/>
      <c r="M2447" s="191"/>
    </row>
    <row r="2448" spans="4:13" s="14" customFormat="1" ht="15.75">
      <c r="D2448" s="36"/>
      <c r="E2448" s="36"/>
      <c r="F2448" s="36"/>
      <c r="G2448" s="36"/>
      <c r="H2448" s="36"/>
      <c r="I2448" s="36"/>
      <c r="J2448" s="36"/>
      <c r="M2448" s="191"/>
    </row>
    <row r="2449" spans="4:13" s="14" customFormat="1" ht="15.75">
      <c r="D2449" s="36"/>
      <c r="E2449" s="36"/>
      <c r="F2449" s="36"/>
      <c r="G2449" s="36"/>
      <c r="H2449" s="36"/>
      <c r="I2449" s="36"/>
      <c r="J2449" s="36"/>
      <c r="M2449" s="191"/>
    </row>
    <row r="2450" spans="4:13" s="14" customFormat="1" ht="15.75">
      <c r="D2450" s="36"/>
      <c r="E2450" s="36"/>
      <c r="F2450" s="36"/>
      <c r="G2450" s="36"/>
      <c r="H2450" s="36"/>
      <c r="I2450" s="36"/>
      <c r="J2450" s="36"/>
      <c r="M2450" s="191"/>
    </row>
    <row r="2451" spans="4:13" s="14" customFormat="1" ht="15.75">
      <c r="D2451" s="36"/>
      <c r="E2451" s="36"/>
      <c r="F2451" s="36"/>
      <c r="G2451" s="36"/>
      <c r="H2451" s="36"/>
      <c r="I2451" s="36"/>
      <c r="J2451" s="36"/>
      <c r="M2451" s="191"/>
    </row>
    <row r="2452" spans="4:13" s="14" customFormat="1" ht="15.75">
      <c r="D2452" s="36"/>
      <c r="E2452" s="36"/>
      <c r="F2452" s="36"/>
      <c r="G2452" s="36"/>
      <c r="H2452" s="36"/>
      <c r="I2452" s="36"/>
      <c r="J2452" s="36"/>
      <c r="M2452" s="191"/>
    </row>
    <row r="2453" spans="4:13" s="14" customFormat="1" ht="15.75">
      <c r="D2453" s="36"/>
      <c r="E2453" s="36"/>
      <c r="F2453" s="36"/>
      <c r="G2453" s="36"/>
      <c r="H2453" s="36"/>
      <c r="I2453" s="36"/>
      <c r="J2453" s="36"/>
      <c r="M2453" s="191"/>
    </row>
    <row r="2454" spans="4:13" s="14" customFormat="1" ht="15.75">
      <c r="D2454" s="36"/>
      <c r="E2454" s="36"/>
      <c r="F2454" s="36"/>
      <c r="G2454" s="36"/>
      <c r="H2454" s="36"/>
      <c r="I2454" s="36"/>
      <c r="J2454" s="36"/>
      <c r="M2454" s="191"/>
    </row>
    <row r="2455" spans="4:13" s="14" customFormat="1" ht="15.75">
      <c r="D2455" s="36"/>
      <c r="E2455" s="36"/>
      <c r="F2455" s="36"/>
      <c r="G2455" s="36"/>
      <c r="H2455" s="36"/>
      <c r="I2455" s="36"/>
      <c r="J2455" s="36"/>
      <c r="M2455" s="191"/>
    </row>
    <row r="2456" spans="4:13" s="14" customFormat="1" ht="15.75">
      <c r="D2456" s="36"/>
      <c r="E2456" s="36"/>
      <c r="F2456" s="36"/>
      <c r="G2456" s="36"/>
      <c r="H2456" s="36"/>
      <c r="I2456" s="36"/>
      <c r="J2456" s="36"/>
      <c r="M2456" s="191"/>
    </row>
    <row r="2457" spans="4:13" s="14" customFormat="1" ht="15.75">
      <c r="D2457" s="36"/>
      <c r="E2457" s="36"/>
      <c r="F2457" s="36"/>
      <c r="G2457" s="36"/>
      <c r="H2457" s="36"/>
      <c r="I2457" s="36"/>
      <c r="J2457" s="36"/>
      <c r="M2457" s="191"/>
    </row>
    <row r="2458" spans="4:13" s="14" customFormat="1" ht="15.75">
      <c r="D2458" s="36"/>
      <c r="E2458" s="36"/>
      <c r="F2458" s="36"/>
      <c r="G2458" s="36"/>
      <c r="H2458" s="36"/>
      <c r="I2458" s="36"/>
      <c r="J2458" s="36"/>
      <c r="M2458" s="191"/>
    </row>
    <row r="2459" spans="4:13" s="14" customFormat="1" ht="15.75">
      <c r="D2459" s="36"/>
      <c r="E2459" s="36"/>
      <c r="F2459" s="36"/>
      <c r="G2459" s="36"/>
      <c r="H2459" s="36"/>
      <c r="I2459" s="36"/>
      <c r="J2459" s="36"/>
      <c r="M2459" s="191"/>
    </row>
    <row r="2460" spans="4:13" s="14" customFormat="1" ht="15.75">
      <c r="D2460" s="36"/>
      <c r="E2460" s="36"/>
      <c r="F2460" s="36"/>
      <c r="G2460" s="36"/>
      <c r="H2460" s="36"/>
      <c r="I2460" s="36"/>
      <c r="J2460" s="36"/>
      <c r="M2460" s="191"/>
    </row>
    <row r="2461" spans="4:13" s="14" customFormat="1" ht="15.75">
      <c r="D2461" s="36"/>
      <c r="E2461" s="36"/>
      <c r="F2461" s="36"/>
      <c r="G2461" s="36"/>
      <c r="H2461" s="36"/>
      <c r="I2461" s="36"/>
      <c r="J2461" s="36"/>
      <c r="M2461" s="191"/>
    </row>
    <row r="2462" spans="4:13" s="14" customFormat="1" ht="15.75">
      <c r="D2462" s="36"/>
      <c r="E2462" s="36"/>
      <c r="F2462" s="36"/>
      <c r="G2462" s="36"/>
      <c r="H2462" s="36"/>
      <c r="I2462" s="36"/>
      <c r="J2462" s="36"/>
      <c r="M2462" s="191"/>
    </row>
    <row r="2463" spans="4:13" s="14" customFormat="1" ht="15.75">
      <c r="D2463" s="36"/>
      <c r="E2463" s="36"/>
      <c r="F2463" s="36"/>
      <c r="G2463" s="36"/>
      <c r="H2463" s="36"/>
      <c r="I2463" s="36"/>
      <c r="J2463" s="36"/>
      <c r="M2463" s="191"/>
    </row>
    <row r="2464" spans="4:13" s="14" customFormat="1" ht="15.75">
      <c r="D2464" s="36"/>
      <c r="E2464" s="36"/>
      <c r="F2464" s="36"/>
      <c r="G2464" s="36"/>
      <c r="H2464" s="36"/>
      <c r="I2464" s="36"/>
      <c r="J2464" s="36"/>
      <c r="M2464" s="191"/>
    </row>
    <row r="2465" spans="4:13" s="14" customFormat="1" ht="15.75">
      <c r="D2465" s="36"/>
      <c r="E2465" s="36"/>
      <c r="F2465" s="36"/>
      <c r="G2465" s="36"/>
      <c r="H2465" s="36"/>
      <c r="I2465" s="36"/>
      <c r="J2465" s="36"/>
      <c r="M2465" s="191"/>
    </row>
    <row r="2466" spans="4:13" s="14" customFormat="1" ht="15.75">
      <c r="D2466" s="36"/>
      <c r="E2466" s="36"/>
      <c r="F2466" s="36"/>
      <c r="G2466" s="36"/>
      <c r="H2466" s="36"/>
      <c r="I2466" s="36"/>
      <c r="J2466" s="36"/>
      <c r="M2466" s="191"/>
    </row>
    <row r="2467" spans="4:13" s="14" customFormat="1" ht="15.75">
      <c r="D2467" s="36"/>
      <c r="E2467" s="36"/>
      <c r="F2467" s="36"/>
      <c r="G2467" s="36"/>
      <c r="H2467" s="36"/>
      <c r="I2467" s="36"/>
      <c r="J2467" s="36"/>
      <c r="M2467" s="191"/>
    </row>
    <row r="2468" spans="4:13" s="14" customFormat="1" ht="15.75">
      <c r="D2468" s="36"/>
      <c r="E2468" s="36"/>
      <c r="F2468" s="36"/>
      <c r="G2468" s="36"/>
      <c r="H2468" s="36"/>
      <c r="I2468" s="36"/>
      <c r="J2468" s="36"/>
      <c r="M2468" s="191"/>
    </row>
    <row r="2469" spans="4:13" s="14" customFormat="1" ht="15.75">
      <c r="D2469" s="36"/>
      <c r="E2469" s="36"/>
      <c r="F2469" s="36"/>
      <c r="G2469" s="36"/>
      <c r="H2469" s="36"/>
      <c r="I2469" s="36"/>
      <c r="J2469" s="36"/>
      <c r="M2469" s="191"/>
    </row>
    <row r="2470" spans="4:13" s="14" customFormat="1" ht="15.75">
      <c r="D2470" s="36"/>
      <c r="E2470" s="36"/>
      <c r="F2470" s="36"/>
      <c r="G2470" s="36"/>
      <c r="H2470" s="36"/>
      <c r="I2470" s="36"/>
      <c r="J2470" s="36"/>
      <c r="M2470" s="191"/>
    </row>
    <row r="2471" spans="4:13" s="14" customFormat="1" ht="15.75">
      <c r="D2471" s="36"/>
      <c r="E2471" s="36"/>
      <c r="F2471" s="36"/>
      <c r="G2471" s="36"/>
      <c r="H2471" s="36"/>
      <c r="I2471" s="36"/>
      <c r="J2471" s="36"/>
      <c r="M2471" s="191"/>
    </row>
    <row r="2472" spans="4:13" s="14" customFormat="1" ht="15.75">
      <c r="D2472" s="36"/>
      <c r="E2472" s="36"/>
      <c r="F2472" s="36"/>
      <c r="G2472" s="36"/>
      <c r="H2472" s="36"/>
      <c r="I2472" s="36"/>
      <c r="J2472" s="36"/>
      <c r="M2472" s="191"/>
    </row>
    <row r="2473" spans="4:13" s="14" customFormat="1" ht="15.75">
      <c r="D2473" s="36"/>
      <c r="E2473" s="36"/>
      <c r="F2473" s="36"/>
      <c r="G2473" s="36"/>
      <c r="H2473" s="36"/>
      <c r="I2473" s="36"/>
      <c r="J2473" s="36"/>
      <c r="M2473" s="191"/>
    </row>
    <row r="2474" spans="4:13" s="14" customFormat="1" ht="15.75">
      <c r="D2474" s="36"/>
      <c r="E2474" s="36"/>
      <c r="F2474" s="36"/>
      <c r="G2474" s="36"/>
      <c r="H2474" s="36"/>
      <c r="I2474" s="36"/>
      <c r="J2474" s="36"/>
      <c r="M2474" s="191"/>
    </row>
    <row r="2475" spans="4:13" s="14" customFormat="1" ht="15.75">
      <c r="D2475" s="36"/>
      <c r="E2475" s="36"/>
      <c r="F2475" s="36"/>
      <c r="G2475" s="36"/>
      <c r="H2475" s="36"/>
      <c r="I2475" s="36"/>
      <c r="J2475" s="36"/>
      <c r="M2475" s="191"/>
    </row>
    <row r="2476" spans="4:13" s="14" customFormat="1" ht="15.75">
      <c r="D2476" s="36"/>
      <c r="E2476" s="36"/>
      <c r="F2476" s="36"/>
      <c r="G2476" s="36"/>
      <c r="H2476" s="36"/>
      <c r="I2476" s="36"/>
      <c r="J2476" s="36"/>
      <c r="M2476" s="191"/>
    </row>
    <row r="2477" spans="4:13" s="14" customFormat="1" ht="15.75">
      <c r="D2477" s="36"/>
      <c r="E2477" s="36"/>
      <c r="F2477" s="36"/>
      <c r="G2477" s="36"/>
      <c r="H2477" s="36"/>
      <c r="I2477" s="36"/>
      <c r="J2477" s="36"/>
      <c r="M2477" s="191"/>
    </row>
    <row r="2478" spans="4:13" s="14" customFormat="1" ht="15.75">
      <c r="D2478" s="36"/>
      <c r="E2478" s="36"/>
      <c r="F2478" s="36"/>
      <c r="G2478" s="36"/>
      <c r="H2478" s="36"/>
      <c r="I2478" s="36"/>
      <c r="J2478" s="36"/>
      <c r="M2478" s="191"/>
    </row>
    <row r="2479" spans="4:13" s="14" customFormat="1" ht="15.75">
      <c r="D2479" s="36"/>
      <c r="E2479" s="36"/>
      <c r="F2479" s="36"/>
      <c r="G2479" s="36"/>
      <c r="H2479" s="36"/>
      <c r="I2479" s="36"/>
      <c r="J2479" s="36"/>
      <c r="M2479" s="191"/>
    </row>
    <row r="2480" spans="4:13" s="14" customFormat="1" ht="15.75">
      <c r="D2480" s="36"/>
      <c r="E2480" s="36"/>
      <c r="F2480" s="36"/>
      <c r="G2480" s="36"/>
      <c r="H2480" s="36"/>
      <c r="I2480" s="36"/>
      <c r="J2480" s="36"/>
      <c r="M2480" s="191"/>
    </row>
    <row r="2481" spans="4:13" s="14" customFormat="1" ht="15.75">
      <c r="D2481" s="36"/>
      <c r="E2481" s="36"/>
      <c r="F2481" s="36"/>
      <c r="G2481" s="36"/>
      <c r="H2481" s="36"/>
      <c r="I2481" s="36"/>
      <c r="J2481" s="36"/>
      <c r="M2481" s="191"/>
    </row>
    <row r="2482" spans="4:13" s="14" customFormat="1" ht="15.75">
      <c r="D2482" s="36"/>
      <c r="E2482" s="36"/>
      <c r="F2482" s="36"/>
      <c r="G2482" s="36"/>
      <c r="H2482" s="36"/>
      <c r="I2482" s="36"/>
      <c r="J2482" s="36"/>
      <c r="M2482" s="191"/>
    </row>
    <row r="2483" spans="4:13" s="14" customFormat="1" ht="15.75">
      <c r="D2483" s="36"/>
      <c r="E2483" s="36"/>
      <c r="F2483" s="36"/>
      <c r="G2483" s="36"/>
      <c r="H2483" s="36"/>
      <c r="I2483" s="36"/>
      <c r="J2483" s="36"/>
      <c r="M2483" s="191"/>
    </row>
    <row r="2484" spans="4:13" s="14" customFormat="1" ht="15.75">
      <c r="D2484" s="36"/>
      <c r="E2484" s="36"/>
      <c r="F2484" s="36"/>
      <c r="G2484" s="36"/>
      <c r="H2484" s="36"/>
      <c r="I2484" s="36"/>
      <c r="J2484" s="36"/>
      <c r="M2484" s="191"/>
    </row>
    <row r="2485" spans="4:13" s="14" customFormat="1" ht="15.75">
      <c r="D2485" s="36"/>
      <c r="E2485" s="36"/>
      <c r="F2485" s="36"/>
      <c r="G2485" s="36"/>
      <c r="H2485" s="36"/>
      <c r="I2485" s="36"/>
      <c r="J2485" s="36"/>
      <c r="M2485" s="191"/>
    </row>
    <row r="2486" spans="4:13" s="14" customFormat="1" ht="15.75">
      <c r="D2486" s="36"/>
      <c r="E2486" s="36"/>
      <c r="F2486" s="36"/>
      <c r="G2486" s="36"/>
      <c r="H2486" s="36"/>
      <c r="I2486" s="36"/>
      <c r="J2486" s="36"/>
      <c r="M2486" s="191"/>
    </row>
    <row r="2487" spans="4:13" s="14" customFormat="1" ht="15.75">
      <c r="D2487" s="36"/>
      <c r="E2487" s="36"/>
      <c r="F2487" s="36"/>
      <c r="G2487" s="36"/>
      <c r="H2487" s="36"/>
      <c r="I2487" s="36"/>
      <c r="J2487" s="36"/>
      <c r="M2487" s="191"/>
    </row>
    <row r="2488" spans="4:13" s="14" customFormat="1" ht="15.75">
      <c r="D2488" s="36"/>
      <c r="E2488" s="36"/>
      <c r="F2488" s="36"/>
      <c r="G2488" s="36"/>
      <c r="H2488" s="36"/>
      <c r="I2488" s="36"/>
      <c r="J2488" s="36"/>
      <c r="M2488" s="191"/>
    </row>
    <row r="2489" spans="4:13" s="14" customFormat="1" ht="15.75">
      <c r="D2489" s="36"/>
      <c r="E2489" s="36"/>
      <c r="F2489" s="36"/>
      <c r="G2489" s="36"/>
      <c r="H2489" s="36"/>
      <c r="I2489" s="36"/>
      <c r="J2489" s="36"/>
      <c r="M2489" s="191"/>
    </row>
    <row r="2490" spans="4:13" s="14" customFormat="1" ht="15.75">
      <c r="D2490" s="36"/>
      <c r="E2490" s="36"/>
      <c r="F2490" s="36"/>
      <c r="G2490" s="36"/>
      <c r="H2490" s="36"/>
      <c r="I2490" s="36"/>
      <c r="J2490" s="36"/>
      <c r="M2490" s="191"/>
    </row>
    <row r="2491" spans="4:13" s="14" customFormat="1" ht="15.75">
      <c r="D2491" s="36"/>
      <c r="E2491" s="36"/>
      <c r="F2491" s="36"/>
      <c r="G2491" s="36"/>
      <c r="H2491" s="36"/>
      <c r="I2491" s="36"/>
      <c r="J2491" s="36"/>
      <c r="M2491" s="191"/>
    </row>
    <row r="2492" spans="4:13" s="14" customFormat="1" ht="15.75">
      <c r="D2492" s="36"/>
      <c r="E2492" s="36"/>
      <c r="F2492" s="36"/>
      <c r="G2492" s="36"/>
      <c r="H2492" s="36"/>
      <c r="I2492" s="36"/>
      <c r="J2492" s="36"/>
      <c r="M2492" s="191"/>
    </row>
    <row r="2493" spans="4:13" s="14" customFormat="1" ht="15.75">
      <c r="D2493" s="36"/>
      <c r="E2493" s="36"/>
      <c r="F2493" s="36"/>
      <c r="G2493" s="36"/>
      <c r="H2493" s="36"/>
      <c r="I2493" s="36"/>
      <c r="J2493" s="36"/>
      <c r="M2493" s="191"/>
    </row>
    <row r="2494" spans="4:13" s="14" customFormat="1" ht="15.75">
      <c r="D2494" s="36"/>
      <c r="E2494" s="36"/>
      <c r="F2494" s="36"/>
      <c r="G2494" s="36"/>
      <c r="H2494" s="36"/>
      <c r="I2494" s="36"/>
      <c r="J2494" s="36"/>
      <c r="M2494" s="191"/>
    </row>
    <row r="2495" spans="4:13" s="14" customFormat="1" ht="15.75">
      <c r="D2495" s="36"/>
      <c r="E2495" s="36"/>
      <c r="F2495" s="36"/>
      <c r="G2495" s="36"/>
      <c r="H2495" s="36"/>
      <c r="I2495" s="36"/>
      <c r="J2495" s="36"/>
      <c r="M2495" s="191"/>
    </row>
    <row r="2496" spans="4:13" s="14" customFormat="1" ht="15.75">
      <c r="D2496" s="36"/>
      <c r="E2496" s="36"/>
      <c r="F2496" s="36"/>
      <c r="G2496" s="36"/>
      <c r="H2496" s="36"/>
      <c r="I2496" s="36"/>
      <c r="J2496" s="36"/>
      <c r="M2496" s="191"/>
    </row>
    <row r="2497" spans="4:13" s="14" customFormat="1" ht="15.75">
      <c r="D2497" s="36"/>
      <c r="E2497" s="36"/>
      <c r="F2497" s="36"/>
      <c r="G2497" s="36"/>
      <c r="H2497" s="36"/>
      <c r="I2497" s="36"/>
      <c r="J2497" s="36"/>
      <c r="M2497" s="191"/>
    </row>
    <row r="2498" spans="4:13" s="14" customFormat="1" ht="15.75">
      <c r="D2498" s="36"/>
      <c r="E2498" s="36"/>
      <c r="F2498" s="36"/>
      <c r="G2498" s="36"/>
      <c r="H2498" s="36"/>
      <c r="I2498" s="36"/>
      <c r="J2498" s="36"/>
      <c r="M2498" s="191"/>
    </row>
    <row r="2499" spans="4:13" s="14" customFormat="1" ht="15.75">
      <c r="D2499" s="36"/>
      <c r="E2499" s="36"/>
      <c r="F2499" s="36"/>
      <c r="G2499" s="36"/>
      <c r="H2499" s="36"/>
      <c r="I2499" s="36"/>
      <c r="J2499" s="36"/>
      <c r="M2499" s="191"/>
    </row>
    <row r="2500" spans="4:13" s="14" customFormat="1" ht="15.75">
      <c r="D2500" s="36"/>
      <c r="E2500" s="36"/>
      <c r="F2500" s="36"/>
      <c r="G2500" s="36"/>
      <c r="H2500" s="36"/>
      <c r="I2500" s="36"/>
      <c r="J2500" s="36"/>
      <c r="M2500" s="191"/>
    </row>
    <row r="2501" spans="4:13" s="14" customFormat="1" ht="15.75">
      <c r="D2501" s="36"/>
      <c r="E2501" s="36"/>
      <c r="F2501" s="36"/>
      <c r="G2501" s="36"/>
      <c r="H2501" s="36"/>
      <c r="I2501" s="36"/>
      <c r="J2501" s="36"/>
      <c r="M2501" s="191"/>
    </row>
    <row r="2502" spans="4:13" s="14" customFormat="1" ht="15.75">
      <c r="D2502" s="36"/>
      <c r="E2502" s="36"/>
      <c r="F2502" s="36"/>
      <c r="G2502" s="36"/>
      <c r="H2502" s="36"/>
      <c r="I2502" s="36"/>
      <c r="J2502" s="36"/>
      <c r="M2502" s="191"/>
    </row>
    <row r="2503" spans="4:13" s="14" customFormat="1" ht="15.75">
      <c r="D2503" s="36"/>
      <c r="E2503" s="36"/>
      <c r="F2503" s="36"/>
      <c r="G2503" s="36"/>
      <c r="H2503" s="36"/>
      <c r="I2503" s="36"/>
      <c r="J2503" s="36"/>
      <c r="M2503" s="191"/>
    </row>
    <row r="2504" spans="4:13" s="14" customFormat="1" ht="15.75">
      <c r="D2504" s="36"/>
      <c r="E2504" s="36"/>
      <c r="F2504" s="36"/>
      <c r="G2504" s="36"/>
      <c r="H2504" s="36"/>
      <c r="I2504" s="36"/>
      <c r="J2504" s="36"/>
      <c r="M2504" s="191"/>
    </row>
    <row r="2505" spans="4:13" s="14" customFormat="1" ht="15.75">
      <c r="D2505" s="36"/>
      <c r="E2505" s="36"/>
      <c r="F2505" s="36"/>
      <c r="G2505" s="36"/>
      <c r="H2505" s="36"/>
      <c r="I2505" s="36"/>
      <c r="J2505" s="36"/>
      <c r="M2505" s="191"/>
    </row>
    <row r="2506" spans="4:13" s="14" customFormat="1" ht="15.75">
      <c r="D2506" s="36"/>
      <c r="E2506" s="36"/>
      <c r="F2506" s="36"/>
      <c r="G2506" s="36"/>
      <c r="H2506" s="36"/>
      <c r="I2506" s="36"/>
      <c r="J2506" s="36"/>
      <c r="M2506" s="191"/>
    </row>
    <row r="2507" spans="4:13" s="14" customFormat="1" ht="15.75">
      <c r="D2507" s="36"/>
      <c r="E2507" s="36"/>
      <c r="F2507" s="36"/>
      <c r="G2507" s="36"/>
      <c r="H2507" s="36"/>
      <c r="I2507" s="36"/>
      <c r="J2507" s="36"/>
      <c r="M2507" s="191"/>
    </row>
    <row r="2508" spans="4:13" s="14" customFormat="1" ht="15.75">
      <c r="D2508" s="36"/>
      <c r="E2508" s="36"/>
      <c r="F2508" s="36"/>
      <c r="G2508" s="36"/>
      <c r="H2508" s="36"/>
      <c r="I2508" s="36"/>
      <c r="J2508" s="36"/>
      <c r="M2508" s="191"/>
    </row>
    <row r="2509" spans="4:13" s="14" customFormat="1" ht="15.75">
      <c r="D2509" s="36"/>
      <c r="E2509" s="36"/>
      <c r="F2509" s="36"/>
      <c r="G2509" s="36"/>
      <c r="H2509" s="36"/>
      <c r="I2509" s="36"/>
      <c r="J2509" s="36"/>
      <c r="M2509" s="191"/>
    </row>
    <row r="2510" spans="4:13" s="14" customFormat="1" ht="15.75">
      <c r="D2510" s="36"/>
      <c r="E2510" s="36"/>
      <c r="F2510" s="36"/>
      <c r="G2510" s="36"/>
      <c r="H2510" s="36"/>
      <c r="I2510" s="36"/>
      <c r="J2510" s="36"/>
      <c r="M2510" s="191"/>
    </row>
    <row r="2511" spans="4:13" s="14" customFormat="1" ht="15.75">
      <c r="D2511" s="36"/>
      <c r="E2511" s="36"/>
      <c r="F2511" s="36"/>
      <c r="G2511" s="36"/>
      <c r="H2511" s="36"/>
      <c r="I2511" s="36"/>
      <c r="J2511" s="36"/>
      <c r="M2511" s="191"/>
    </row>
    <row r="2512" spans="4:13" s="14" customFormat="1" ht="15.75">
      <c r="D2512" s="36"/>
      <c r="E2512" s="36"/>
      <c r="F2512" s="36"/>
      <c r="G2512" s="36"/>
      <c r="H2512" s="36"/>
      <c r="I2512" s="36"/>
      <c r="J2512" s="36"/>
      <c r="M2512" s="191"/>
    </row>
    <row r="2513" spans="4:13" s="14" customFormat="1" ht="15.75">
      <c r="D2513" s="36"/>
      <c r="E2513" s="36"/>
      <c r="F2513" s="36"/>
      <c r="G2513" s="36"/>
      <c r="H2513" s="36"/>
      <c r="I2513" s="36"/>
      <c r="J2513" s="36"/>
      <c r="M2513" s="191"/>
    </row>
    <row r="2514" spans="4:13" s="14" customFormat="1" ht="15.75">
      <c r="D2514" s="36"/>
      <c r="E2514" s="36"/>
      <c r="F2514" s="36"/>
      <c r="G2514" s="36"/>
      <c r="H2514" s="36"/>
      <c r="I2514" s="36"/>
      <c r="J2514" s="36"/>
      <c r="M2514" s="191"/>
    </row>
    <row r="2515" spans="4:13" s="14" customFormat="1" ht="15.75">
      <c r="D2515" s="36"/>
      <c r="E2515" s="36"/>
      <c r="F2515" s="36"/>
      <c r="G2515" s="36"/>
      <c r="H2515" s="36"/>
      <c r="I2515" s="36"/>
      <c r="J2515" s="36"/>
      <c r="M2515" s="191"/>
    </row>
    <row r="2516" spans="4:13" s="14" customFormat="1" ht="15.75">
      <c r="D2516" s="36"/>
      <c r="E2516" s="36"/>
      <c r="F2516" s="36"/>
      <c r="G2516" s="36"/>
      <c r="H2516" s="36"/>
      <c r="I2516" s="36"/>
      <c r="J2516" s="36"/>
      <c r="M2516" s="191"/>
    </row>
    <row r="2517" spans="4:13" s="14" customFormat="1" ht="15.75">
      <c r="D2517" s="36"/>
      <c r="E2517" s="36"/>
      <c r="F2517" s="36"/>
      <c r="G2517" s="36"/>
      <c r="H2517" s="36"/>
      <c r="I2517" s="36"/>
      <c r="J2517" s="36"/>
      <c r="M2517" s="191"/>
    </row>
    <row r="2518" spans="4:13" s="14" customFormat="1" ht="15.75">
      <c r="D2518" s="36"/>
      <c r="E2518" s="36"/>
      <c r="F2518" s="36"/>
      <c r="G2518" s="36"/>
      <c r="H2518" s="36"/>
      <c r="I2518" s="36"/>
      <c r="J2518" s="36"/>
      <c r="M2518" s="191"/>
    </row>
    <row r="2519" spans="4:13" s="14" customFormat="1" ht="15.75">
      <c r="D2519" s="36"/>
      <c r="E2519" s="36"/>
      <c r="F2519" s="36"/>
      <c r="G2519" s="36"/>
      <c r="H2519" s="36"/>
      <c r="I2519" s="36"/>
      <c r="J2519" s="36"/>
      <c r="M2519" s="191"/>
    </row>
    <row r="2520" spans="4:13" s="14" customFormat="1" ht="15.75">
      <c r="D2520" s="36"/>
      <c r="E2520" s="36"/>
      <c r="F2520" s="36"/>
      <c r="G2520" s="36"/>
      <c r="H2520" s="36"/>
      <c r="I2520" s="36"/>
      <c r="J2520" s="36"/>
      <c r="M2520" s="191"/>
    </row>
    <row r="2521" spans="4:13" s="14" customFormat="1" ht="15.75">
      <c r="D2521" s="36"/>
      <c r="E2521" s="36"/>
      <c r="F2521" s="36"/>
      <c r="G2521" s="36"/>
      <c r="H2521" s="36"/>
      <c r="I2521" s="36"/>
      <c r="J2521" s="36"/>
      <c r="M2521" s="191"/>
    </row>
    <row r="2522" spans="4:13" s="14" customFormat="1" ht="15.75">
      <c r="D2522" s="36"/>
      <c r="E2522" s="36"/>
      <c r="F2522" s="36"/>
      <c r="G2522" s="36"/>
      <c r="H2522" s="36"/>
      <c r="I2522" s="36"/>
      <c r="J2522" s="36"/>
      <c r="M2522" s="191"/>
    </row>
    <row r="2523" spans="4:13" s="14" customFormat="1" ht="15.75">
      <c r="D2523" s="36"/>
      <c r="E2523" s="36"/>
      <c r="F2523" s="36"/>
      <c r="G2523" s="36"/>
      <c r="H2523" s="36"/>
      <c r="I2523" s="36"/>
      <c r="J2523" s="36"/>
      <c r="M2523" s="191"/>
    </row>
    <row r="2524" spans="4:13" s="14" customFormat="1" ht="15.75">
      <c r="D2524" s="36"/>
      <c r="E2524" s="36"/>
      <c r="F2524" s="36"/>
      <c r="G2524" s="36"/>
      <c r="H2524" s="36"/>
      <c r="I2524" s="36"/>
      <c r="J2524" s="36"/>
      <c r="M2524" s="191"/>
    </row>
    <row r="2525" spans="4:13" s="14" customFormat="1" ht="15.75">
      <c r="D2525" s="36"/>
      <c r="E2525" s="36"/>
      <c r="F2525" s="36"/>
      <c r="G2525" s="36"/>
      <c r="H2525" s="36"/>
      <c r="I2525" s="36"/>
      <c r="J2525" s="36"/>
      <c r="M2525" s="191"/>
    </row>
    <row r="2526" spans="4:13" s="14" customFormat="1" ht="15.75">
      <c r="D2526" s="36"/>
      <c r="E2526" s="36"/>
      <c r="F2526" s="36"/>
      <c r="G2526" s="36"/>
      <c r="H2526" s="36"/>
      <c r="I2526" s="36"/>
      <c r="J2526" s="36"/>
      <c r="M2526" s="191"/>
    </row>
    <row r="2527" spans="4:13" s="14" customFormat="1" ht="15.75">
      <c r="D2527" s="36"/>
      <c r="E2527" s="36"/>
      <c r="F2527" s="36"/>
      <c r="G2527" s="36"/>
      <c r="H2527" s="36"/>
      <c r="I2527" s="36"/>
      <c r="J2527" s="36"/>
      <c r="M2527" s="191"/>
    </row>
    <row r="2528" spans="4:13" s="14" customFormat="1" ht="15.75">
      <c r="D2528" s="36"/>
      <c r="E2528" s="36"/>
      <c r="F2528" s="36"/>
      <c r="G2528" s="36"/>
      <c r="H2528" s="36"/>
      <c r="I2528" s="36"/>
      <c r="J2528" s="36"/>
      <c r="M2528" s="191"/>
    </row>
    <row r="2529" spans="4:13" s="14" customFormat="1" ht="15.75">
      <c r="D2529" s="36"/>
      <c r="E2529" s="36"/>
      <c r="F2529" s="36"/>
      <c r="G2529" s="36"/>
      <c r="H2529" s="36"/>
      <c r="I2529" s="36"/>
      <c r="J2529" s="36"/>
      <c r="M2529" s="191"/>
    </row>
    <row r="2530" spans="4:13" s="14" customFormat="1" ht="15.75">
      <c r="D2530" s="36"/>
      <c r="E2530" s="36"/>
      <c r="F2530" s="36"/>
      <c r="G2530" s="36"/>
      <c r="H2530" s="36"/>
      <c r="I2530" s="36"/>
      <c r="J2530" s="36"/>
      <c r="M2530" s="191"/>
    </row>
    <row r="2531" spans="4:13" s="14" customFormat="1" ht="15.75">
      <c r="D2531" s="36"/>
      <c r="E2531" s="36"/>
      <c r="F2531" s="36"/>
      <c r="G2531" s="36"/>
      <c r="H2531" s="36"/>
      <c r="I2531" s="36"/>
      <c r="J2531" s="36"/>
      <c r="M2531" s="191"/>
    </row>
    <row r="2532" spans="4:13" s="14" customFormat="1" ht="15.75">
      <c r="D2532" s="36"/>
      <c r="E2532" s="36"/>
      <c r="F2532" s="36"/>
      <c r="G2532" s="36"/>
      <c r="H2532" s="36"/>
      <c r="I2532" s="36"/>
      <c r="J2532" s="36"/>
      <c r="M2532" s="191"/>
    </row>
    <row r="2533" spans="4:13" s="14" customFormat="1" ht="15.75">
      <c r="D2533" s="36"/>
      <c r="E2533" s="36"/>
      <c r="F2533" s="36"/>
      <c r="G2533" s="36"/>
      <c r="H2533" s="36"/>
      <c r="I2533" s="36"/>
      <c r="J2533" s="36"/>
      <c r="M2533" s="191"/>
    </row>
    <row r="2534" spans="4:13" s="14" customFormat="1" ht="15.75">
      <c r="D2534" s="36"/>
      <c r="E2534" s="36"/>
      <c r="F2534" s="36"/>
      <c r="G2534" s="36"/>
      <c r="H2534" s="36"/>
      <c r="I2534" s="36"/>
      <c r="J2534" s="36"/>
      <c r="M2534" s="191"/>
    </row>
    <row r="2535" spans="4:13" s="14" customFormat="1" ht="15.75">
      <c r="D2535" s="36"/>
      <c r="E2535" s="36"/>
      <c r="F2535" s="36"/>
      <c r="G2535" s="36"/>
      <c r="H2535" s="36"/>
      <c r="I2535" s="36"/>
      <c r="J2535" s="36"/>
      <c r="M2535" s="191"/>
    </row>
    <row r="2536" spans="4:13" s="14" customFormat="1" ht="15.75">
      <c r="D2536" s="36"/>
      <c r="E2536" s="36"/>
      <c r="F2536" s="36"/>
      <c r="G2536" s="36"/>
      <c r="H2536" s="36"/>
      <c r="I2536" s="36"/>
      <c r="J2536" s="36"/>
      <c r="M2536" s="191"/>
    </row>
    <row r="2537" spans="4:13" s="14" customFormat="1" ht="15.75">
      <c r="D2537" s="36"/>
      <c r="E2537" s="36"/>
      <c r="F2537" s="36"/>
      <c r="G2537" s="36"/>
      <c r="H2537" s="36"/>
      <c r="I2537" s="36"/>
      <c r="J2537" s="36"/>
      <c r="M2537" s="191"/>
    </row>
    <row r="2538" spans="4:13" s="14" customFormat="1" ht="15.75">
      <c r="D2538" s="36"/>
      <c r="E2538" s="36"/>
      <c r="F2538" s="36"/>
      <c r="G2538" s="36"/>
      <c r="H2538" s="36"/>
      <c r="I2538" s="36"/>
      <c r="J2538" s="36"/>
      <c r="M2538" s="191"/>
    </row>
    <row r="2539" spans="4:13" s="14" customFormat="1" ht="15.75">
      <c r="D2539" s="36"/>
      <c r="E2539" s="36"/>
      <c r="F2539" s="36"/>
      <c r="G2539" s="36"/>
      <c r="H2539" s="36"/>
      <c r="I2539" s="36"/>
      <c r="J2539" s="36"/>
      <c r="M2539" s="191"/>
    </row>
    <row r="2540" spans="4:13" s="14" customFormat="1" ht="15.75">
      <c r="D2540" s="36"/>
      <c r="E2540" s="36"/>
      <c r="F2540" s="36"/>
      <c r="G2540" s="36"/>
      <c r="H2540" s="36"/>
      <c r="I2540" s="36"/>
      <c r="J2540" s="36"/>
      <c r="M2540" s="191"/>
    </row>
    <row r="2541" spans="4:13" s="14" customFormat="1" ht="15.75">
      <c r="D2541" s="36"/>
      <c r="E2541" s="36"/>
      <c r="F2541" s="36"/>
      <c r="G2541" s="36"/>
      <c r="H2541" s="36"/>
      <c r="I2541" s="36"/>
      <c r="J2541" s="36"/>
      <c r="M2541" s="191"/>
    </row>
    <row r="2542" spans="4:13" s="14" customFormat="1" ht="15.75">
      <c r="D2542" s="36"/>
      <c r="E2542" s="36"/>
      <c r="F2542" s="36"/>
      <c r="G2542" s="36"/>
      <c r="H2542" s="36"/>
      <c r="I2542" s="36"/>
      <c r="J2542" s="36"/>
      <c r="M2542" s="191"/>
    </row>
    <row r="2543" spans="4:13" s="14" customFormat="1" ht="15.75">
      <c r="D2543" s="36"/>
      <c r="E2543" s="36"/>
      <c r="F2543" s="36"/>
      <c r="G2543" s="36"/>
      <c r="H2543" s="36"/>
      <c r="I2543" s="36"/>
      <c r="J2543" s="36"/>
      <c r="M2543" s="191"/>
    </row>
    <row r="2544" spans="4:13" s="14" customFormat="1" ht="15.75">
      <c r="D2544" s="36"/>
      <c r="E2544" s="36"/>
      <c r="F2544" s="36"/>
      <c r="G2544" s="36"/>
      <c r="H2544" s="36"/>
      <c r="I2544" s="36"/>
      <c r="J2544" s="36"/>
      <c r="M2544" s="191"/>
    </row>
    <row r="2545" spans="4:13" s="14" customFormat="1" ht="15.75">
      <c r="D2545" s="36"/>
      <c r="E2545" s="36"/>
      <c r="F2545" s="36"/>
      <c r="G2545" s="36"/>
      <c r="H2545" s="36"/>
      <c r="I2545" s="36"/>
      <c r="J2545" s="36"/>
      <c r="M2545" s="191"/>
    </row>
    <row r="2546" spans="4:13" s="14" customFormat="1" ht="15.75">
      <c r="D2546" s="36"/>
      <c r="E2546" s="36"/>
      <c r="F2546" s="36"/>
      <c r="G2546" s="36"/>
      <c r="H2546" s="36"/>
      <c r="I2546" s="36"/>
      <c r="J2546" s="36"/>
      <c r="M2546" s="191"/>
    </row>
    <row r="2547" spans="4:13" s="14" customFormat="1" ht="15.75">
      <c r="D2547" s="36"/>
      <c r="E2547" s="36"/>
      <c r="F2547" s="36"/>
      <c r="G2547" s="36"/>
      <c r="H2547" s="36"/>
      <c r="I2547" s="36"/>
      <c r="J2547" s="36"/>
      <c r="M2547" s="191"/>
    </row>
    <row r="2548" spans="4:13" s="14" customFormat="1" ht="15.75">
      <c r="D2548" s="36"/>
      <c r="E2548" s="36"/>
      <c r="F2548" s="36"/>
      <c r="G2548" s="36"/>
      <c r="H2548" s="36"/>
      <c r="I2548" s="36"/>
      <c r="J2548" s="36"/>
      <c r="M2548" s="191"/>
    </row>
    <row r="2549" spans="4:13" s="14" customFormat="1" ht="15.75">
      <c r="D2549" s="36"/>
      <c r="E2549" s="36"/>
      <c r="F2549" s="36"/>
      <c r="G2549" s="36"/>
      <c r="H2549" s="36"/>
      <c r="I2549" s="36"/>
      <c r="J2549" s="36"/>
      <c r="M2549" s="191"/>
    </row>
    <row r="2550" spans="4:13" s="14" customFormat="1" ht="15.75">
      <c r="D2550" s="36"/>
      <c r="E2550" s="36"/>
      <c r="F2550" s="36"/>
      <c r="G2550" s="36"/>
      <c r="H2550" s="36"/>
      <c r="I2550" s="36"/>
      <c r="J2550" s="36"/>
      <c r="M2550" s="191"/>
    </row>
    <row r="2551" spans="4:13" s="14" customFormat="1" ht="15.75">
      <c r="D2551" s="36"/>
      <c r="E2551" s="36"/>
      <c r="F2551" s="36"/>
      <c r="G2551" s="36"/>
      <c r="H2551" s="36"/>
      <c r="I2551" s="36"/>
      <c r="J2551" s="36"/>
      <c r="M2551" s="191"/>
    </row>
    <row r="2552" spans="4:13" s="14" customFormat="1" ht="15.75">
      <c r="D2552" s="36"/>
      <c r="E2552" s="36"/>
      <c r="F2552" s="36"/>
      <c r="G2552" s="36"/>
      <c r="H2552" s="36"/>
      <c r="I2552" s="36"/>
      <c r="J2552" s="36"/>
      <c r="M2552" s="191"/>
    </row>
    <row r="2553" spans="4:13" s="14" customFormat="1" ht="15.75">
      <c r="D2553" s="36"/>
      <c r="E2553" s="36"/>
      <c r="F2553" s="36"/>
      <c r="G2553" s="36"/>
      <c r="H2553" s="36"/>
      <c r="I2553" s="36"/>
      <c r="J2553" s="36"/>
      <c r="M2553" s="191"/>
    </row>
    <row r="2554" spans="4:13" s="14" customFormat="1" ht="15.75">
      <c r="D2554" s="36"/>
      <c r="E2554" s="36"/>
      <c r="F2554" s="36"/>
      <c r="G2554" s="36"/>
      <c r="H2554" s="36"/>
      <c r="I2554" s="36"/>
      <c r="J2554" s="36"/>
      <c r="M2554" s="191"/>
    </row>
    <row r="2555" spans="4:13" s="14" customFormat="1" ht="15.75">
      <c r="D2555" s="36"/>
      <c r="E2555" s="36"/>
      <c r="F2555" s="36"/>
      <c r="G2555" s="36"/>
      <c r="H2555" s="36"/>
      <c r="I2555" s="36"/>
      <c r="J2555" s="36"/>
      <c r="M2555" s="191"/>
    </row>
    <row r="2556" spans="4:13" s="14" customFormat="1" ht="15.75">
      <c r="D2556" s="36"/>
      <c r="E2556" s="36"/>
      <c r="F2556" s="36"/>
      <c r="G2556" s="36"/>
      <c r="H2556" s="36"/>
      <c r="I2556" s="36"/>
      <c r="J2556" s="36"/>
      <c r="M2556" s="191"/>
    </row>
    <row r="2557" spans="4:13" s="14" customFormat="1" ht="15.75">
      <c r="D2557" s="36"/>
      <c r="E2557" s="36"/>
      <c r="F2557" s="36"/>
      <c r="G2557" s="36"/>
      <c r="H2557" s="36"/>
      <c r="I2557" s="36"/>
      <c r="J2557" s="36"/>
      <c r="M2557" s="191"/>
    </row>
    <row r="2558" spans="4:13" s="14" customFormat="1" ht="15.75">
      <c r="D2558" s="36"/>
      <c r="E2558" s="36"/>
      <c r="F2558" s="36"/>
      <c r="G2558" s="36"/>
      <c r="H2558" s="36"/>
      <c r="I2558" s="36"/>
      <c r="J2558" s="36"/>
      <c r="M2558" s="191"/>
    </row>
    <row r="2559" spans="4:13" s="14" customFormat="1" ht="15.75">
      <c r="D2559" s="36"/>
      <c r="E2559" s="36"/>
      <c r="F2559" s="36"/>
      <c r="G2559" s="36"/>
      <c r="H2559" s="36"/>
      <c r="I2559" s="36"/>
      <c r="J2559" s="36"/>
      <c r="M2559" s="191"/>
    </row>
    <row r="2560" spans="4:13" s="14" customFormat="1" ht="15.75">
      <c r="D2560" s="36"/>
      <c r="E2560" s="36"/>
      <c r="F2560" s="36"/>
      <c r="G2560" s="36"/>
      <c r="H2560" s="36"/>
      <c r="I2560" s="36"/>
      <c r="J2560" s="36"/>
      <c r="M2560" s="191"/>
    </row>
    <row r="2561" spans="4:13" s="14" customFormat="1" ht="15.75">
      <c r="D2561" s="36"/>
      <c r="E2561" s="36"/>
      <c r="F2561" s="36"/>
      <c r="G2561" s="36"/>
      <c r="H2561" s="36"/>
      <c r="I2561" s="36"/>
      <c r="J2561" s="36"/>
      <c r="M2561" s="191"/>
    </row>
    <row r="2562" spans="4:13" s="14" customFormat="1" ht="15.75">
      <c r="D2562" s="36"/>
      <c r="E2562" s="36"/>
      <c r="F2562" s="36"/>
      <c r="G2562" s="36"/>
      <c r="H2562" s="36"/>
      <c r="I2562" s="36"/>
      <c r="J2562" s="36"/>
      <c r="M2562" s="191"/>
    </row>
    <row r="2563" spans="4:13" s="14" customFormat="1" ht="15.75">
      <c r="D2563" s="36"/>
      <c r="E2563" s="36"/>
      <c r="F2563" s="36"/>
      <c r="G2563" s="36"/>
      <c r="H2563" s="36"/>
      <c r="I2563" s="36"/>
      <c r="J2563" s="36"/>
      <c r="M2563" s="191"/>
    </row>
    <row r="2564" spans="4:13" s="14" customFormat="1" ht="15.75">
      <c r="D2564" s="36"/>
      <c r="E2564" s="36"/>
      <c r="F2564" s="36"/>
      <c r="G2564" s="36"/>
      <c r="H2564" s="36"/>
      <c r="I2564" s="36"/>
      <c r="J2564" s="36"/>
      <c r="M2564" s="191"/>
    </row>
    <row r="2565" spans="4:13" s="14" customFormat="1" ht="15.75">
      <c r="D2565" s="36"/>
      <c r="E2565" s="36"/>
      <c r="F2565" s="36"/>
      <c r="G2565" s="36"/>
      <c r="H2565" s="36"/>
      <c r="I2565" s="36"/>
      <c r="J2565" s="36"/>
      <c r="M2565" s="191"/>
    </row>
    <row r="2566" spans="4:13" s="14" customFormat="1" ht="15.75">
      <c r="D2566" s="36"/>
      <c r="E2566" s="36"/>
      <c r="F2566" s="36"/>
      <c r="G2566" s="36"/>
      <c r="H2566" s="36"/>
      <c r="I2566" s="36"/>
      <c r="J2566" s="36"/>
      <c r="M2566" s="191"/>
    </row>
    <row r="2567" spans="4:13" s="14" customFormat="1" ht="15.75">
      <c r="D2567" s="36"/>
      <c r="E2567" s="36"/>
      <c r="F2567" s="36"/>
      <c r="G2567" s="36"/>
      <c r="H2567" s="36"/>
      <c r="I2567" s="36"/>
      <c r="J2567" s="36"/>
      <c r="M2567" s="191"/>
    </row>
    <row r="2568" spans="4:13" s="14" customFormat="1" ht="15.75">
      <c r="D2568" s="36"/>
      <c r="E2568" s="36"/>
      <c r="F2568" s="36"/>
      <c r="G2568" s="36"/>
      <c r="H2568" s="36"/>
      <c r="I2568" s="36"/>
      <c r="J2568" s="36"/>
      <c r="M2568" s="191"/>
    </row>
    <row r="2569" spans="4:13" s="14" customFormat="1" ht="15.75">
      <c r="D2569" s="36"/>
      <c r="E2569" s="36"/>
      <c r="F2569" s="36"/>
      <c r="G2569" s="36"/>
      <c r="H2569" s="36"/>
      <c r="I2569" s="36"/>
      <c r="J2569" s="36"/>
      <c r="M2569" s="191"/>
    </row>
    <row r="2570" spans="4:13" s="14" customFormat="1" ht="15.75">
      <c r="D2570" s="36"/>
      <c r="E2570" s="36"/>
      <c r="F2570" s="36"/>
      <c r="G2570" s="36"/>
      <c r="H2570" s="36"/>
      <c r="I2570" s="36"/>
      <c r="J2570" s="36"/>
      <c r="M2570" s="191"/>
    </row>
    <row r="2571" spans="4:13" s="14" customFormat="1" ht="15.75">
      <c r="D2571" s="36"/>
      <c r="E2571" s="36"/>
      <c r="F2571" s="36"/>
      <c r="G2571" s="36"/>
      <c r="H2571" s="36"/>
      <c r="I2571" s="36"/>
      <c r="J2571" s="36"/>
      <c r="M2571" s="191"/>
    </row>
    <row r="2572" spans="4:13" s="14" customFormat="1" ht="15.75">
      <c r="D2572" s="36"/>
      <c r="E2572" s="36"/>
      <c r="F2572" s="36"/>
      <c r="G2572" s="36"/>
      <c r="H2572" s="36"/>
      <c r="I2572" s="36"/>
      <c r="J2572" s="36"/>
      <c r="M2572" s="191"/>
    </row>
    <row r="2573" spans="4:13" s="14" customFormat="1" ht="15.75">
      <c r="D2573" s="36"/>
      <c r="E2573" s="36"/>
      <c r="F2573" s="36"/>
      <c r="G2573" s="36"/>
      <c r="H2573" s="36"/>
      <c r="I2573" s="36"/>
      <c r="J2573" s="36"/>
      <c r="M2573" s="191"/>
    </row>
    <row r="2574" spans="4:13" s="14" customFormat="1" ht="15.75">
      <c r="D2574" s="36"/>
      <c r="E2574" s="36"/>
      <c r="F2574" s="36"/>
      <c r="G2574" s="36"/>
      <c r="H2574" s="36"/>
      <c r="I2574" s="36"/>
      <c r="J2574" s="36"/>
      <c r="M2574" s="191"/>
    </row>
    <row r="2575" spans="4:13" s="14" customFormat="1" ht="15.75">
      <c r="D2575" s="36"/>
      <c r="E2575" s="36"/>
      <c r="F2575" s="36"/>
      <c r="G2575" s="36"/>
      <c r="H2575" s="36"/>
      <c r="I2575" s="36"/>
      <c r="J2575" s="36"/>
      <c r="M2575" s="191"/>
    </row>
    <row r="2576" spans="4:13" s="14" customFormat="1" ht="15.75">
      <c r="D2576" s="36"/>
      <c r="E2576" s="36"/>
      <c r="F2576" s="36"/>
      <c r="G2576" s="36"/>
      <c r="H2576" s="36"/>
      <c r="I2576" s="36"/>
      <c r="J2576" s="36"/>
      <c r="M2576" s="191"/>
    </row>
    <row r="2577" spans="4:13" s="14" customFormat="1" ht="15.75">
      <c r="D2577" s="36"/>
      <c r="E2577" s="36"/>
      <c r="F2577" s="36"/>
      <c r="G2577" s="36"/>
      <c r="H2577" s="36"/>
      <c r="I2577" s="36"/>
      <c r="J2577" s="36"/>
      <c r="M2577" s="191"/>
    </row>
    <row r="2578" spans="4:13" s="14" customFormat="1" ht="15.75">
      <c r="D2578" s="36"/>
      <c r="E2578" s="36"/>
      <c r="F2578" s="36"/>
      <c r="G2578" s="36"/>
      <c r="H2578" s="36"/>
      <c r="I2578" s="36"/>
      <c r="J2578" s="36"/>
      <c r="M2578" s="191"/>
    </row>
    <row r="2579" spans="4:13" s="14" customFormat="1" ht="15.75">
      <c r="D2579" s="36"/>
      <c r="E2579" s="36"/>
      <c r="F2579" s="36"/>
      <c r="G2579" s="36"/>
      <c r="H2579" s="36"/>
      <c r="I2579" s="36"/>
      <c r="J2579" s="36"/>
      <c r="M2579" s="191"/>
    </row>
    <row r="2580" spans="4:13" s="14" customFormat="1" ht="15.75">
      <c r="D2580" s="36"/>
      <c r="E2580" s="36"/>
      <c r="F2580" s="36"/>
      <c r="G2580" s="36"/>
      <c r="H2580" s="36"/>
      <c r="I2580" s="36"/>
      <c r="J2580" s="36"/>
      <c r="M2580" s="191"/>
    </row>
    <row r="2581" spans="4:13" s="14" customFormat="1" ht="15.75">
      <c r="D2581" s="36"/>
      <c r="E2581" s="36"/>
      <c r="F2581" s="36"/>
      <c r="G2581" s="36"/>
      <c r="H2581" s="36"/>
      <c r="I2581" s="36"/>
      <c r="J2581" s="36"/>
      <c r="M2581" s="191"/>
    </row>
    <row r="2582" spans="4:13" s="14" customFormat="1" ht="15.75">
      <c r="D2582" s="36"/>
      <c r="E2582" s="36"/>
      <c r="F2582" s="36"/>
      <c r="G2582" s="36"/>
      <c r="H2582" s="36"/>
      <c r="I2582" s="36"/>
      <c r="J2582" s="36"/>
      <c r="M2582" s="191"/>
    </row>
    <row r="2583" spans="4:13" s="14" customFormat="1" ht="15.75">
      <c r="D2583" s="36"/>
      <c r="E2583" s="36"/>
      <c r="F2583" s="36"/>
      <c r="G2583" s="36"/>
      <c r="H2583" s="36"/>
      <c r="I2583" s="36"/>
      <c r="J2583" s="36"/>
      <c r="M2583" s="191"/>
    </row>
    <row r="2584" spans="4:13" s="14" customFormat="1" ht="15.75">
      <c r="D2584" s="36"/>
      <c r="E2584" s="36"/>
      <c r="F2584" s="36"/>
      <c r="G2584" s="36"/>
      <c r="H2584" s="36"/>
      <c r="I2584" s="36"/>
      <c r="J2584" s="36"/>
      <c r="M2584" s="191"/>
    </row>
    <row r="2585" spans="4:13" s="14" customFormat="1" ht="15.75">
      <c r="D2585" s="36"/>
      <c r="E2585" s="36"/>
      <c r="F2585" s="36"/>
      <c r="G2585" s="36"/>
      <c r="H2585" s="36"/>
      <c r="I2585" s="36"/>
      <c r="J2585" s="36"/>
      <c r="M2585" s="191"/>
    </row>
    <row r="2586" spans="4:13" s="14" customFormat="1" ht="15.75">
      <c r="D2586" s="36"/>
      <c r="E2586" s="36"/>
      <c r="F2586" s="36"/>
      <c r="G2586" s="36"/>
      <c r="H2586" s="36"/>
      <c r="I2586" s="36"/>
      <c r="J2586" s="36"/>
      <c r="M2586" s="191"/>
    </row>
    <row r="2587" spans="4:13" s="14" customFormat="1" ht="15.75">
      <c r="D2587" s="36"/>
      <c r="E2587" s="36"/>
      <c r="F2587" s="36"/>
      <c r="G2587" s="36"/>
      <c r="H2587" s="36"/>
      <c r="I2587" s="36"/>
      <c r="J2587" s="36"/>
      <c r="M2587" s="191"/>
    </row>
    <row r="2588" spans="4:13" s="14" customFormat="1" ht="15.75">
      <c r="D2588" s="36"/>
      <c r="E2588" s="36"/>
      <c r="F2588" s="36"/>
      <c r="G2588" s="36"/>
      <c r="H2588" s="36"/>
      <c r="I2588" s="36"/>
      <c r="J2588" s="36"/>
      <c r="M2588" s="191"/>
    </row>
    <row r="2589" spans="4:13" s="14" customFormat="1" ht="15.75">
      <c r="D2589" s="36"/>
      <c r="E2589" s="36"/>
      <c r="F2589" s="36"/>
      <c r="G2589" s="36"/>
      <c r="H2589" s="36"/>
      <c r="I2589" s="36"/>
      <c r="J2589" s="36"/>
      <c r="M2589" s="191"/>
    </row>
    <row r="2590" spans="4:13" s="14" customFormat="1" ht="15.75">
      <c r="D2590" s="36"/>
      <c r="E2590" s="36"/>
      <c r="F2590" s="36"/>
      <c r="G2590" s="36"/>
      <c r="H2590" s="36"/>
      <c r="I2590" s="36"/>
      <c r="J2590" s="36"/>
      <c r="M2590" s="191"/>
    </row>
    <row r="2591" spans="4:13" s="14" customFormat="1" ht="15.75">
      <c r="D2591" s="36"/>
      <c r="E2591" s="36"/>
      <c r="F2591" s="36"/>
      <c r="G2591" s="36"/>
      <c r="H2591" s="36"/>
      <c r="I2591" s="36"/>
      <c r="J2591" s="36"/>
      <c r="M2591" s="191"/>
    </row>
    <row r="2592" spans="4:13" s="14" customFormat="1" ht="15.75">
      <c r="D2592" s="36"/>
      <c r="E2592" s="36"/>
      <c r="F2592" s="36"/>
      <c r="G2592" s="36"/>
      <c r="H2592" s="36"/>
      <c r="I2592" s="36"/>
      <c r="J2592" s="36"/>
      <c r="M2592" s="191"/>
    </row>
    <row r="2593" spans="4:13" s="14" customFormat="1" ht="15.75">
      <c r="D2593" s="36"/>
      <c r="E2593" s="36"/>
      <c r="F2593" s="36"/>
      <c r="G2593" s="36"/>
      <c r="H2593" s="36"/>
      <c r="I2593" s="36"/>
      <c r="J2593" s="36"/>
      <c r="M2593" s="191"/>
    </row>
    <row r="2594" spans="4:13" s="14" customFormat="1" ht="15.75">
      <c r="D2594" s="36"/>
      <c r="E2594" s="36"/>
      <c r="F2594" s="36"/>
      <c r="G2594" s="36"/>
      <c r="H2594" s="36"/>
      <c r="I2594" s="36"/>
      <c r="J2594" s="36"/>
      <c r="M2594" s="191"/>
    </row>
    <row r="2595" spans="4:13" s="14" customFormat="1" ht="15.75">
      <c r="D2595" s="36"/>
      <c r="E2595" s="36"/>
      <c r="F2595" s="36"/>
      <c r="G2595" s="36"/>
      <c r="H2595" s="36"/>
      <c r="I2595" s="36"/>
      <c r="J2595" s="36"/>
      <c r="M2595" s="191"/>
    </row>
    <row r="2596" spans="4:13" s="14" customFormat="1" ht="15.75">
      <c r="D2596" s="36"/>
      <c r="E2596" s="36"/>
      <c r="F2596" s="36"/>
      <c r="G2596" s="36"/>
      <c r="H2596" s="36"/>
      <c r="I2596" s="36"/>
      <c r="J2596" s="36"/>
      <c r="M2596" s="191"/>
    </row>
    <row r="2597" spans="4:13" s="14" customFormat="1" ht="15.75">
      <c r="D2597" s="36"/>
      <c r="E2597" s="36"/>
      <c r="F2597" s="36"/>
      <c r="G2597" s="36"/>
      <c r="H2597" s="36"/>
      <c r="I2597" s="36"/>
      <c r="J2597" s="36"/>
      <c r="M2597" s="191"/>
    </row>
    <row r="2598" spans="4:13" s="14" customFormat="1" ht="15.75">
      <c r="D2598" s="36"/>
      <c r="E2598" s="36"/>
      <c r="F2598" s="36"/>
      <c r="G2598" s="36"/>
      <c r="H2598" s="36"/>
      <c r="I2598" s="36"/>
      <c r="J2598" s="36"/>
      <c r="M2598" s="191"/>
    </row>
    <row r="2599" spans="4:13" s="14" customFormat="1" ht="15.75">
      <c r="D2599" s="36"/>
      <c r="E2599" s="36"/>
      <c r="F2599" s="36"/>
      <c r="G2599" s="36"/>
      <c r="H2599" s="36"/>
      <c r="I2599" s="36"/>
      <c r="J2599" s="36"/>
      <c r="M2599" s="191"/>
    </row>
    <row r="2600" spans="4:13" s="14" customFormat="1" ht="15.75">
      <c r="D2600" s="36"/>
      <c r="E2600" s="36"/>
      <c r="F2600" s="36"/>
      <c r="G2600" s="36"/>
      <c r="H2600" s="36"/>
      <c r="I2600" s="36"/>
      <c r="J2600" s="36"/>
      <c r="M2600" s="191"/>
    </row>
    <row r="2601" spans="4:13" s="14" customFormat="1" ht="15.75">
      <c r="D2601" s="36"/>
      <c r="E2601" s="36"/>
      <c r="F2601" s="36"/>
      <c r="G2601" s="36"/>
      <c r="H2601" s="36"/>
      <c r="I2601" s="36"/>
      <c r="J2601" s="36"/>
      <c r="M2601" s="191"/>
    </row>
    <row r="2602" spans="4:13" s="14" customFormat="1" ht="15.75">
      <c r="D2602" s="36"/>
      <c r="E2602" s="36"/>
      <c r="F2602" s="36"/>
      <c r="G2602" s="36"/>
      <c r="H2602" s="36"/>
      <c r="I2602" s="36"/>
      <c r="J2602" s="36"/>
      <c r="M2602" s="191"/>
    </row>
    <row r="2603" spans="4:13" s="14" customFormat="1" ht="15.75">
      <c r="D2603" s="36"/>
      <c r="E2603" s="36"/>
      <c r="F2603" s="36"/>
      <c r="G2603" s="36"/>
      <c r="H2603" s="36"/>
      <c r="I2603" s="36"/>
      <c r="J2603" s="36"/>
      <c r="M2603" s="191"/>
    </row>
    <row r="2604" spans="4:13" s="14" customFormat="1" ht="15.75">
      <c r="D2604" s="36"/>
      <c r="E2604" s="36"/>
      <c r="F2604" s="36"/>
      <c r="G2604" s="36"/>
      <c r="H2604" s="36"/>
      <c r="I2604" s="36"/>
      <c r="J2604" s="36"/>
      <c r="M2604" s="191"/>
    </row>
    <row r="2605" spans="4:13" s="14" customFormat="1" ht="15.75">
      <c r="D2605" s="36"/>
      <c r="E2605" s="36"/>
      <c r="F2605" s="36"/>
      <c r="G2605" s="36"/>
      <c r="H2605" s="36"/>
      <c r="I2605" s="36"/>
      <c r="J2605" s="36"/>
      <c r="M2605" s="191"/>
    </row>
    <row r="2606" spans="4:13" s="14" customFormat="1" ht="15.75">
      <c r="D2606" s="36"/>
      <c r="E2606" s="36"/>
      <c r="F2606" s="36"/>
      <c r="G2606" s="36"/>
      <c r="H2606" s="36"/>
      <c r="I2606" s="36"/>
      <c r="J2606" s="36"/>
      <c r="M2606" s="191"/>
    </row>
    <row r="2607" spans="4:13" s="14" customFormat="1" ht="15.75">
      <c r="D2607" s="36"/>
      <c r="E2607" s="36"/>
      <c r="F2607" s="36"/>
      <c r="G2607" s="36"/>
      <c r="H2607" s="36"/>
      <c r="I2607" s="36"/>
      <c r="J2607" s="36"/>
      <c r="M2607" s="191"/>
    </row>
    <row r="2608" spans="4:13" s="14" customFormat="1" ht="15.75">
      <c r="D2608" s="36"/>
      <c r="E2608" s="36"/>
      <c r="F2608" s="36"/>
      <c r="G2608" s="36"/>
      <c r="H2608" s="36"/>
      <c r="I2608" s="36"/>
      <c r="J2608" s="36"/>
      <c r="M2608" s="191"/>
    </row>
    <row r="2609" spans="4:13" s="14" customFormat="1" ht="15.75">
      <c r="D2609" s="36"/>
      <c r="E2609" s="36"/>
      <c r="F2609" s="36"/>
      <c r="G2609" s="36"/>
      <c r="H2609" s="36"/>
      <c r="I2609" s="36"/>
      <c r="J2609" s="36"/>
      <c r="M2609" s="191"/>
    </row>
    <row r="2610" spans="4:13" s="14" customFormat="1" ht="15.75">
      <c r="D2610" s="36"/>
      <c r="E2610" s="36"/>
      <c r="F2610" s="36"/>
      <c r="G2610" s="36"/>
      <c r="H2610" s="36"/>
      <c r="I2610" s="36"/>
      <c r="J2610" s="36"/>
      <c r="M2610" s="191"/>
    </row>
    <row r="2611" spans="4:13" s="14" customFormat="1" ht="15.75">
      <c r="D2611" s="36"/>
      <c r="E2611" s="36"/>
      <c r="F2611" s="36"/>
      <c r="G2611" s="36"/>
      <c r="H2611" s="36"/>
      <c r="I2611" s="36"/>
      <c r="J2611" s="36"/>
      <c r="M2611" s="191"/>
    </row>
    <row r="2612" spans="4:13" s="14" customFormat="1" ht="15.75">
      <c r="D2612" s="36"/>
      <c r="E2612" s="36"/>
      <c r="F2612" s="36"/>
      <c r="G2612" s="36"/>
      <c r="H2612" s="36"/>
      <c r="I2612" s="36"/>
      <c r="J2612" s="36"/>
      <c r="M2612" s="191"/>
    </row>
    <row r="2613" spans="4:13" s="14" customFormat="1" ht="15.75">
      <c r="D2613" s="36"/>
      <c r="E2613" s="36"/>
      <c r="F2613" s="36"/>
      <c r="G2613" s="36"/>
      <c r="H2613" s="36"/>
      <c r="I2613" s="36"/>
      <c r="J2613" s="36"/>
      <c r="M2613" s="191"/>
    </row>
    <row r="2614" spans="4:13" s="14" customFormat="1" ht="15.75">
      <c r="D2614" s="36"/>
      <c r="E2614" s="36"/>
      <c r="F2614" s="36"/>
      <c r="G2614" s="36"/>
      <c r="H2614" s="36"/>
      <c r="I2614" s="36"/>
      <c r="J2614" s="36"/>
      <c r="M2614" s="191"/>
    </row>
    <row r="2615" spans="4:13" s="14" customFormat="1" ht="15.75">
      <c r="D2615" s="36"/>
      <c r="E2615" s="36"/>
      <c r="F2615" s="36"/>
      <c r="G2615" s="36"/>
      <c r="H2615" s="36"/>
      <c r="I2615" s="36"/>
      <c r="J2615" s="36"/>
      <c r="M2615" s="191"/>
    </row>
    <row r="2616" spans="4:13" s="14" customFormat="1" ht="15.75">
      <c r="D2616" s="36"/>
      <c r="E2616" s="36"/>
      <c r="F2616" s="36"/>
      <c r="G2616" s="36"/>
      <c r="H2616" s="36"/>
      <c r="I2616" s="36"/>
      <c r="J2616" s="36"/>
      <c r="M2616" s="191"/>
    </row>
    <row r="2617" spans="4:13" s="14" customFormat="1" ht="15.75">
      <c r="D2617" s="36"/>
      <c r="E2617" s="36"/>
      <c r="F2617" s="36"/>
      <c r="G2617" s="36"/>
      <c r="H2617" s="36"/>
      <c r="I2617" s="36"/>
      <c r="J2617" s="36"/>
      <c r="M2617" s="191"/>
    </row>
    <row r="2618" spans="4:13" s="14" customFormat="1" ht="15.75">
      <c r="D2618" s="36"/>
      <c r="E2618" s="36"/>
      <c r="F2618" s="36"/>
      <c r="G2618" s="36"/>
      <c r="H2618" s="36"/>
      <c r="I2618" s="36"/>
      <c r="J2618" s="36"/>
      <c r="M2618" s="191"/>
    </row>
    <row r="2619" spans="4:13" s="14" customFormat="1" ht="15.75">
      <c r="D2619" s="36"/>
      <c r="E2619" s="36"/>
      <c r="F2619" s="36"/>
      <c r="G2619" s="36"/>
      <c r="H2619" s="36"/>
      <c r="I2619" s="36"/>
      <c r="J2619" s="36"/>
      <c r="M2619" s="191"/>
    </row>
    <row r="2620" spans="4:13" s="14" customFormat="1" ht="15.75">
      <c r="D2620" s="36"/>
      <c r="E2620" s="36"/>
      <c r="F2620" s="36"/>
      <c r="G2620" s="36"/>
      <c r="H2620" s="36"/>
      <c r="I2620" s="36"/>
      <c r="J2620" s="36"/>
      <c r="M2620" s="191"/>
    </row>
    <row r="2621" spans="4:13" s="14" customFormat="1" ht="15.75">
      <c r="D2621" s="36"/>
      <c r="E2621" s="36"/>
      <c r="F2621" s="36"/>
      <c r="G2621" s="36"/>
      <c r="H2621" s="36"/>
      <c r="I2621" s="36"/>
      <c r="J2621" s="36"/>
      <c r="M2621" s="191"/>
    </row>
    <row r="2622" spans="4:13" s="14" customFormat="1" ht="15.75">
      <c r="D2622" s="36"/>
      <c r="E2622" s="36"/>
      <c r="F2622" s="36"/>
      <c r="G2622" s="36"/>
      <c r="H2622" s="36"/>
      <c r="I2622" s="36"/>
      <c r="J2622" s="36"/>
      <c r="M2622" s="191"/>
    </row>
    <row r="2623" spans="4:13" s="14" customFormat="1" ht="15.75">
      <c r="D2623" s="36"/>
      <c r="E2623" s="36"/>
      <c r="F2623" s="36"/>
      <c r="G2623" s="36"/>
      <c r="H2623" s="36"/>
      <c r="I2623" s="36"/>
      <c r="J2623" s="36"/>
      <c r="M2623" s="191"/>
    </row>
    <row r="2624" spans="4:13" s="14" customFormat="1" ht="15.75">
      <c r="D2624" s="36"/>
      <c r="E2624" s="36"/>
      <c r="F2624" s="36"/>
      <c r="G2624" s="36"/>
      <c r="H2624" s="36"/>
      <c r="I2624" s="36"/>
      <c r="J2624" s="36"/>
      <c r="M2624" s="191"/>
    </row>
    <row r="2625" spans="4:13" s="14" customFormat="1" ht="15.75">
      <c r="D2625" s="36"/>
      <c r="E2625" s="36"/>
      <c r="F2625" s="36"/>
      <c r="G2625" s="36"/>
      <c r="H2625" s="36"/>
      <c r="I2625" s="36"/>
      <c r="J2625" s="36"/>
      <c r="M2625" s="191"/>
    </row>
    <row r="2626" spans="4:13" s="14" customFormat="1" ht="15.75">
      <c r="D2626" s="36"/>
      <c r="E2626" s="36"/>
      <c r="F2626" s="36"/>
      <c r="G2626" s="36"/>
      <c r="H2626" s="36"/>
      <c r="I2626" s="36"/>
      <c r="J2626" s="36"/>
      <c r="M2626" s="191"/>
    </row>
    <row r="2627" spans="4:13" s="14" customFormat="1" ht="15.75">
      <c r="D2627" s="36"/>
      <c r="E2627" s="36"/>
      <c r="F2627" s="36"/>
      <c r="G2627" s="36"/>
      <c r="H2627" s="36"/>
      <c r="I2627" s="36"/>
      <c r="J2627" s="36"/>
      <c r="M2627" s="191"/>
    </row>
    <row r="2628" spans="4:13" s="14" customFormat="1" ht="15.75">
      <c r="D2628" s="36"/>
      <c r="E2628" s="36"/>
      <c r="F2628" s="36"/>
      <c r="G2628" s="36"/>
      <c r="H2628" s="36"/>
      <c r="I2628" s="36"/>
      <c r="J2628" s="36"/>
      <c r="M2628" s="191"/>
    </row>
    <row r="2629" spans="4:13" s="14" customFormat="1" ht="15.75">
      <c r="D2629" s="36"/>
      <c r="E2629" s="36"/>
      <c r="F2629" s="36"/>
      <c r="G2629" s="36"/>
      <c r="H2629" s="36"/>
      <c r="I2629" s="36"/>
      <c r="J2629" s="36"/>
      <c r="M2629" s="191"/>
    </row>
    <row r="2630" spans="4:13" s="14" customFormat="1" ht="15.75">
      <c r="D2630" s="36"/>
      <c r="E2630" s="36"/>
      <c r="F2630" s="36"/>
      <c r="G2630" s="36"/>
      <c r="H2630" s="36"/>
      <c r="I2630" s="36"/>
      <c r="J2630" s="36"/>
      <c r="M2630" s="191"/>
    </row>
    <row r="2631" spans="4:13" s="14" customFormat="1" ht="15.75">
      <c r="D2631" s="36"/>
      <c r="E2631" s="36"/>
      <c r="F2631" s="36"/>
      <c r="G2631" s="36"/>
      <c r="H2631" s="36"/>
      <c r="I2631" s="36"/>
      <c r="J2631" s="36"/>
      <c r="M2631" s="191"/>
    </row>
    <row r="2632" spans="4:13" s="14" customFormat="1" ht="15.75">
      <c r="D2632" s="36"/>
      <c r="E2632" s="36"/>
      <c r="F2632" s="36"/>
      <c r="G2632" s="36"/>
      <c r="H2632" s="36"/>
      <c r="I2632" s="36"/>
      <c r="J2632" s="36"/>
      <c r="M2632" s="191"/>
    </row>
    <row r="2633" spans="4:13" s="14" customFormat="1" ht="15.75">
      <c r="D2633" s="36"/>
      <c r="E2633" s="36"/>
      <c r="F2633" s="36"/>
      <c r="G2633" s="36"/>
      <c r="H2633" s="36"/>
      <c r="I2633" s="36"/>
      <c r="J2633" s="36"/>
      <c r="M2633" s="191"/>
    </row>
    <row r="2634" spans="4:13" s="14" customFormat="1" ht="15.75">
      <c r="D2634" s="36"/>
      <c r="E2634" s="36"/>
      <c r="F2634" s="36"/>
      <c r="G2634" s="36"/>
      <c r="H2634" s="36"/>
      <c r="I2634" s="36"/>
      <c r="J2634" s="36"/>
      <c r="M2634" s="191"/>
    </row>
    <row r="2635" spans="4:13" s="14" customFormat="1" ht="15.75">
      <c r="D2635" s="36"/>
      <c r="E2635" s="36"/>
      <c r="F2635" s="36"/>
      <c r="G2635" s="36"/>
      <c r="H2635" s="36"/>
      <c r="I2635" s="36"/>
      <c r="J2635" s="36"/>
      <c r="M2635" s="191"/>
    </row>
    <row r="2636" spans="4:13" s="14" customFormat="1" ht="15.75">
      <c r="D2636" s="36"/>
      <c r="E2636" s="36"/>
      <c r="F2636" s="36"/>
      <c r="G2636" s="36"/>
      <c r="H2636" s="36"/>
      <c r="I2636" s="36"/>
      <c r="J2636" s="36"/>
      <c r="M2636" s="191"/>
    </row>
    <row r="2637" spans="4:13" s="14" customFormat="1" ht="15.75">
      <c r="D2637" s="36"/>
      <c r="E2637" s="36"/>
      <c r="F2637" s="36"/>
      <c r="G2637" s="36"/>
      <c r="H2637" s="36"/>
      <c r="I2637" s="36"/>
      <c r="J2637" s="36"/>
      <c r="M2637" s="191"/>
    </row>
    <row r="2638" spans="4:13" s="14" customFormat="1" ht="15.75">
      <c r="D2638" s="36"/>
      <c r="E2638" s="36"/>
      <c r="F2638" s="36"/>
      <c r="G2638" s="36"/>
      <c r="H2638" s="36"/>
      <c r="I2638" s="36"/>
      <c r="J2638" s="36"/>
      <c r="M2638" s="191"/>
    </row>
    <row r="2639" spans="4:13" s="14" customFormat="1" ht="15.75">
      <c r="D2639" s="36"/>
      <c r="E2639" s="36"/>
      <c r="F2639" s="36"/>
      <c r="G2639" s="36"/>
      <c r="H2639" s="36"/>
      <c r="I2639" s="36"/>
      <c r="J2639" s="36"/>
      <c r="M2639" s="191"/>
    </row>
    <row r="2640" spans="4:13" s="14" customFormat="1" ht="15.75">
      <c r="D2640" s="36"/>
      <c r="E2640" s="36"/>
      <c r="F2640" s="36"/>
      <c r="G2640" s="36"/>
      <c r="H2640" s="36"/>
      <c r="I2640" s="36"/>
      <c r="J2640" s="36"/>
      <c r="M2640" s="191"/>
    </row>
    <row r="2641" spans="4:13" s="14" customFormat="1" ht="15.75">
      <c r="D2641" s="36"/>
      <c r="E2641" s="36"/>
      <c r="F2641" s="36"/>
      <c r="G2641" s="36"/>
      <c r="H2641" s="36"/>
      <c r="I2641" s="36"/>
      <c r="J2641" s="36"/>
      <c r="M2641" s="191"/>
    </row>
    <row r="2642" spans="4:13" s="14" customFormat="1" ht="15.75">
      <c r="D2642" s="36"/>
      <c r="E2642" s="36"/>
      <c r="F2642" s="36"/>
      <c r="G2642" s="36"/>
      <c r="H2642" s="36"/>
      <c r="I2642" s="36"/>
      <c r="J2642" s="36"/>
      <c r="M2642" s="191"/>
    </row>
    <row r="2643" spans="4:13" s="14" customFormat="1" ht="15.75">
      <c r="D2643" s="36"/>
      <c r="E2643" s="36"/>
      <c r="F2643" s="36"/>
      <c r="G2643" s="36"/>
      <c r="H2643" s="36"/>
      <c r="I2643" s="36"/>
      <c r="J2643" s="36"/>
      <c r="M2643" s="191"/>
    </row>
    <row r="2644" spans="4:13" s="14" customFormat="1" ht="15.75">
      <c r="D2644" s="36"/>
      <c r="E2644" s="36"/>
      <c r="F2644" s="36"/>
      <c r="G2644" s="36"/>
      <c r="H2644" s="36"/>
      <c r="I2644" s="36"/>
      <c r="J2644" s="36"/>
      <c r="M2644" s="191"/>
    </row>
    <row r="2645" spans="4:13" s="14" customFormat="1" ht="15.75">
      <c r="D2645" s="36"/>
      <c r="E2645" s="36"/>
      <c r="F2645" s="36"/>
      <c r="G2645" s="36"/>
      <c r="H2645" s="36"/>
      <c r="I2645" s="36"/>
      <c r="J2645" s="36"/>
      <c r="M2645" s="191"/>
    </row>
    <row r="2646" spans="4:13" s="14" customFormat="1" ht="15.75">
      <c r="D2646" s="36"/>
      <c r="E2646" s="36"/>
      <c r="F2646" s="36"/>
      <c r="G2646" s="36"/>
      <c r="H2646" s="36"/>
      <c r="I2646" s="36"/>
      <c r="J2646" s="36"/>
      <c r="M2646" s="191"/>
    </row>
    <row r="2647" spans="4:13" s="14" customFormat="1" ht="15.75">
      <c r="D2647" s="36"/>
      <c r="E2647" s="36"/>
      <c r="F2647" s="36"/>
      <c r="G2647" s="36"/>
      <c r="H2647" s="36"/>
      <c r="I2647" s="36"/>
      <c r="J2647" s="36"/>
      <c r="M2647" s="191"/>
    </row>
    <row r="2648" spans="4:13" s="14" customFormat="1" ht="15.75">
      <c r="D2648" s="36"/>
      <c r="E2648" s="36"/>
      <c r="F2648" s="36"/>
      <c r="G2648" s="36"/>
      <c r="H2648" s="36"/>
      <c r="I2648" s="36"/>
      <c r="J2648" s="36"/>
      <c r="M2648" s="191"/>
    </row>
    <row r="2649" spans="4:13" s="14" customFormat="1" ht="15.75">
      <c r="D2649" s="36"/>
      <c r="E2649" s="36"/>
      <c r="F2649" s="36"/>
      <c r="G2649" s="36"/>
      <c r="H2649" s="36"/>
      <c r="I2649" s="36"/>
      <c r="J2649" s="36"/>
      <c r="M2649" s="191"/>
    </row>
    <row r="2650" spans="4:13" s="14" customFormat="1" ht="15.75">
      <c r="D2650" s="36"/>
      <c r="E2650" s="36"/>
      <c r="F2650" s="36"/>
      <c r="G2650" s="36"/>
      <c r="H2650" s="36"/>
      <c r="I2650" s="36"/>
      <c r="J2650" s="36"/>
      <c r="M2650" s="191"/>
    </row>
    <row r="2651" spans="4:13" s="14" customFormat="1" ht="15.75">
      <c r="D2651" s="36"/>
      <c r="E2651" s="36"/>
      <c r="F2651" s="36"/>
      <c r="G2651" s="36"/>
      <c r="H2651" s="36"/>
      <c r="I2651" s="36"/>
      <c r="J2651" s="36"/>
      <c r="M2651" s="191"/>
    </row>
    <row r="2652" spans="4:13" s="14" customFormat="1" ht="15.75">
      <c r="D2652" s="36"/>
      <c r="E2652" s="36"/>
      <c r="F2652" s="36"/>
      <c r="G2652" s="36"/>
      <c r="H2652" s="36"/>
      <c r="I2652" s="36"/>
      <c r="J2652" s="36"/>
      <c r="M2652" s="191"/>
    </row>
    <row r="2653" spans="4:13" s="14" customFormat="1" ht="15.75">
      <c r="D2653" s="36"/>
      <c r="E2653" s="36"/>
      <c r="F2653" s="36"/>
      <c r="G2653" s="36"/>
      <c r="H2653" s="36"/>
      <c r="I2653" s="36"/>
      <c r="J2653" s="36"/>
      <c r="M2653" s="191"/>
    </row>
    <row r="2654" spans="4:13" s="14" customFormat="1" ht="15.75">
      <c r="D2654" s="36"/>
      <c r="E2654" s="36"/>
      <c r="F2654" s="36"/>
      <c r="G2654" s="36"/>
      <c r="H2654" s="36"/>
      <c r="I2654" s="36"/>
      <c r="J2654" s="36"/>
      <c r="M2654" s="191"/>
    </row>
    <row r="2655" spans="4:13" s="14" customFormat="1" ht="15.75">
      <c r="D2655" s="36"/>
      <c r="E2655" s="36"/>
      <c r="F2655" s="36"/>
      <c r="G2655" s="36"/>
      <c r="H2655" s="36"/>
      <c r="I2655" s="36"/>
      <c r="J2655" s="36"/>
      <c r="M2655" s="191"/>
    </row>
    <row r="2656" spans="4:13" s="14" customFormat="1" ht="15.75">
      <c r="D2656" s="36"/>
      <c r="E2656" s="36"/>
      <c r="F2656" s="36"/>
      <c r="G2656" s="36"/>
      <c r="H2656" s="36"/>
      <c r="I2656" s="36"/>
      <c r="J2656" s="36"/>
      <c r="M2656" s="191"/>
    </row>
    <row r="2657" spans="4:13" s="14" customFormat="1" ht="15.75">
      <c r="D2657" s="36"/>
      <c r="E2657" s="36"/>
      <c r="F2657" s="36"/>
      <c r="G2657" s="36"/>
      <c r="H2657" s="36"/>
      <c r="I2657" s="36"/>
      <c r="J2657" s="36"/>
      <c r="M2657" s="191"/>
    </row>
    <row r="2658" spans="4:13" s="14" customFormat="1" ht="15.75">
      <c r="D2658" s="36"/>
      <c r="E2658" s="36"/>
      <c r="F2658" s="36"/>
      <c r="G2658" s="36"/>
      <c r="H2658" s="36"/>
      <c r="I2658" s="36"/>
      <c r="J2658" s="36"/>
      <c r="M2658" s="191"/>
    </row>
    <row r="2659" spans="4:13" s="14" customFormat="1" ht="15.75">
      <c r="D2659" s="36"/>
      <c r="E2659" s="36"/>
      <c r="F2659" s="36"/>
      <c r="G2659" s="36"/>
      <c r="H2659" s="36"/>
      <c r="I2659" s="36"/>
      <c r="J2659" s="36"/>
      <c r="M2659" s="191"/>
    </row>
    <row r="2660" spans="4:13" s="14" customFormat="1" ht="15.75">
      <c r="D2660" s="36"/>
      <c r="E2660" s="36"/>
      <c r="F2660" s="36"/>
      <c r="G2660" s="36"/>
      <c r="H2660" s="36"/>
      <c r="I2660" s="36"/>
      <c r="J2660" s="36"/>
      <c r="M2660" s="191"/>
    </row>
    <row r="2661" spans="4:13" s="14" customFormat="1" ht="15.75">
      <c r="D2661" s="36"/>
      <c r="E2661" s="36"/>
      <c r="F2661" s="36"/>
      <c r="G2661" s="36"/>
      <c r="H2661" s="36"/>
      <c r="I2661" s="36"/>
      <c r="J2661" s="36"/>
      <c r="M2661" s="191"/>
    </row>
    <row r="2662" spans="4:13" s="14" customFormat="1" ht="15.75">
      <c r="D2662" s="36"/>
      <c r="E2662" s="36"/>
      <c r="F2662" s="36"/>
      <c r="G2662" s="36"/>
      <c r="H2662" s="36"/>
      <c r="I2662" s="36"/>
      <c r="J2662" s="36"/>
      <c r="M2662" s="191"/>
    </row>
    <row r="2663" spans="4:13" s="14" customFormat="1" ht="15.75">
      <c r="D2663" s="36"/>
      <c r="E2663" s="36"/>
      <c r="F2663" s="36"/>
      <c r="G2663" s="36"/>
      <c r="H2663" s="36"/>
      <c r="I2663" s="36"/>
      <c r="J2663" s="36"/>
      <c r="M2663" s="191"/>
    </row>
    <row r="2664" spans="4:13" s="14" customFormat="1" ht="15.75">
      <c r="D2664" s="36"/>
      <c r="E2664" s="36"/>
      <c r="F2664" s="36"/>
      <c r="G2664" s="36"/>
      <c r="H2664" s="36"/>
      <c r="I2664" s="36"/>
      <c r="J2664" s="36"/>
      <c r="M2664" s="191"/>
    </row>
    <row r="2665" spans="4:13" s="14" customFormat="1" ht="15.75">
      <c r="D2665" s="36"/>
      <c r="E2665" s="36"/>
      <c r="F2665" s="36"/>
      <c r="G2665" s="36"/>
      <c r="H2665" s="36"/>
      <c r="I2665" s="36"/>
      <c r="J2665" s="36"/>
      <c r="M2665" s="191"/>
    </row>
    <row r="2666" spans="4:13" s="14" customFormat="1" ht="15.75">
      <c r="D2666" s="36"/>
      <c r="E2666" s="36"/>
      <c r="F2666" s="36"/>
      <c r="G2666" s="36"/>
      <c r="H2666" s="36"/>
      <c r="I2666" s="36"/>
      <c r="J2666" s="36"/>
      <c r="M2666" s="191"/>
    </row>
    <row r="2667" spans="4:13" s="14" customFormat="1" ht="15.75">
      <c r="D2667" s="36"/>
      <c r="E2667" s="36"/>
      <c r="F2667" s="36"/>
      <c r="G2667" s="36"/>
      <c r="H2667" s="36"/>
      <c r="I2667" s="36"/>
      <c r="J2667" s="36"/>
      <c r="M2667" s="191"/>
    </row>
    <row r="2668" spans="4:13" s="14" customFormat="1" ht="15.75">
      <c r="D2668" s="36"/>
      <c r="E2668" s="36"/>
      <c r="F2668" s="36"/>
      <c r="G2668" s="36"/>
      <c r="H2668" s="36"/>
      <c r="I2668" s="36"/>
      <c r="J2668" s="36"/>
      <c r="M2668" s="191"/>
    </row>
    <row r="2669" spans="4:13" s="14" customFormat="1" ht="15.75">
      <c r="D2669" s="36"/>
      <c r="E2669" s="36"/>
      <c r="F2669" s="36"/>
      <c r="G2669" s="36"/>
      <c r="H2669" s="36"/>
      <c r="I2669" s="36"/>
      <c r="J2669" s="36"/>
      <c r="M2669" s="191"/>
    </row>
    <row r="2670" spans="4:13" s="14" customFormat="1" ht="15.75">
      <c r="D2670" s="36"/>
      <c r="E2670" s="36"/>
      <c r="F2670" s="36"/>
      <c r="G2670" s="36"/>
      <c r="H2670" s="36"/>
      <c r="I2670" s="36"/>
      <c r="J2670" s="36"/>
      <c r="M2670" s="191"/>
    </row>
    <row r="2671" spans="4:13" s="14" customFormat="1" ht="15.75">
      <c r="D2671" s="36"/>
      <c r="E2671" s="36"/>
      <c r="F2671" s="36"/>
      <c r="G2671" s="36"/>
      <c r="H2671" s="36"/>
      <c r="I2671" s="36"/>
      <c r="J2671" s="36"/>
      <c r="M2671" s="191"/>
    </row>
    <row r="2672" spans="4:13" s="14" customFormat="1" ht="15.75">
      <c r="D2672" s="36"/>
      <c r="E2672" s="36"/>
      <c r="F2672" s="36"/>
      <c r="G2672" s="36"/>
      <c r="H2672" s="36"/>
      <c r="I2672" s="36"/>
      <c r="J2672" s="36"/>
      <c r="M2672" s="191"/>
    </row>
    <row r="2673" spans="4:13" s="14" customFormat="1" ht="15.75">
      <c r="D2673" s="36"/>
      <c r="E2673" s="36"/>
      <c r="F2673" s="36"/>
      <c r="G2673" s="36"/>
      <c r="H2673" s="36"/>
      <c r="I2673" s="36"/>
      <c r="J2673" s="36"/>
      <c r="M2673" s="191"/>
    </row>
    <row r="2674" spans="4:13" s="14" customFormat="1" ht="15.75">
      <c r="D2674" s="36"/>
      <c r="E2674" s="36"/>
      <c r="F2674" s="36"/>
      <c r="G2674" s="36"/>
      <c r="H2674" s="36"/>
      <c r="I2674" s="36"/>
      <c r="J2674" s="36"/>
      <c r="M2674" s="191"/>
    </row>
    <row r="2675" spans="4:13" s="14" customFormat="1" ht="15.75">
      <c r="D2675" s="36"/>
      <c r="E2675" s="36"/>
      <c r="F2675" s="36"/>
      <c r="G2675" s="36"/>
      <c r="H2675" s="36"/>
      <c r="I2675" s="36"/>
      <c r="J2675" s="36"/>
      <c r="M2675" s="191"/>
    </row>
    <row r="2676" spans="4:13" s="14" customFormat="1" ht="15.75">
      <c r="D2676" s="36"/>
      <c r="E2676" s="36"/>
      <c r="F2676" s="36"/>
      <c r="G2676" s="36"/>
      <c r="H2676" s="36"/>
      <c r="I2676" s="36"/>
      <c r="J2676" s="36"/>
      <c r="M2676" s="191"/>
    </row>
    <row r="2677" spans="4:13" s="14" customFormat="1" ht="15.75">
      <c r="D2677" s="36"/>
      <c r="E2677" s="36"/>
      <c r="F2677" s="36"/>
      <c r="G2677" s="36"/>
      <c r="H2677" s="36"/>
      <c r="I2677" s="36"/>
      <c r="J2677" s="36"/>
      <c r="M2677" s="191"/>
    </row>
    <row r="2678" spans="4:13" s="14" customFormat="1" ht="15.75">
      <c r="D2678" s="36"/>
      <c r="E2678" s="36"/>
      <c r="F2678" s="36"/>
      <c r="G2678" s="36"/>
      <c r="H2678" s="36"/>
      <c r="I2678" s="36"/>
      <c r="J2678" s="36"/>
      <c r="M2678" s="191"/>
    </row>
    <row r="2679" spans="4:13" s="14" customFormat="1" ht="15.75">
      <c r="D2679" s="36"/>
      <c r="E2679" s="36"/>
      <c r="F2679" s="36"/>
      <c r="G2679" s="36"/>
      <c r="H2679" s="36"/>
      <c r="I2679" s="36"/>
      <c r="J2679" s="36"/>
      <c r="M2679" s="191"/>
    </row>
    <row r="2680" spans="4:13" s="14" customFormat="1" ht="15.75">
      <c r="D2680" s="36"/>
      <c r="E2680" s="36"/>
      <c r="F2680" s="36"/>
      <c r="G2680" s="36"/>
      <c r="H2680" s="36"/>
      <c r="I2680" s="36"/>
      <c r="J2680" s="36"/>
      <c r="M2680" s="191"/>
    </row>
    <row r="2681" spans="4:13" s="14" customFormat="1" ht="15.75">
      <c r="D2681" s="36"/>
      <c r="E2681" s="36"/>
      <c r="F2681" s="36"/>
      <c r="G2681" s="36"/>
      <c r="H2681" s="36"/>
      <c r="I2681" s="36"/>
      <c r="J2681" s="36"/>
      <c r="M2681" s="191"/>
    </row>
    <row r="2682" spans="4:13" s="14" customFormat="1" ht="15.75">
      <c r="D2682" s="36"/>
      <c r="E2682" s="36"/>
      <c r="F2682" s="36"/>
      <c r="G2682" s="36"/>
      <c r="H2682" s="36"/>
      <c r="I2682" s="36"/>
      <c r="J2682" s="36"/>
      <c r="M2682" s="191"/>
    </row>
    <row r="2683" spans="4:13" s="14" customFormat="1" ht="15.75">
      <c r="D2683" s="36"/>
      <c r="E2683" s="36"/>
      <c r="F2683" s="36"/>
      <c r="G2683" s="36"/>
      <c r="H2683" s="36"/>
      <c r="I2683" s="36"/>
      <c r="J2683" s="36"/>
      <c r="M2683" s="191"/>
    </row>
    <row r="2684" spans="4:13" s="14" customFormat="1" ht="15.75">
      <c r="D2684" s="36"/>
      <c r="E2684" s="36"/>
      <c r="F2684" s="36"/>
      <c r="G2684" s="36"/>
      <c r="H2684" s="36"/>
      <c r="I2684" s="36"/>
      <c r="J2684" s="36"/>
      <c r="M2684" s="191"/>
    </row>
    <row r="2685" spans="4:13" s="14" customFormat="1" ht="15.75">
      <c r="D2685" s="36"/>
      <c r="E2685" s="36"/>
      <c r="F2685" s="36"/>
      <c r="G2685" s="36"/>
      <c r="H2685" s="36"/>
      <c r="I2685" s="36"/>
      <c r="J2685" s="36"/>
      <c r="M2685" s="191"/>
    </row>
    <row r="2686" spans="4:13" s="14" customFormat="1" ht="15.75">
      <c r="D2686" s="36"/>
      <c r="E2686" s="36"/>
      <c r="F2686" s="36"/>
      <c r="G2686" s="36"/>
      <c r="H2686" s="36"/>
      <c r="I2686" s="36"/>
      <c r="J2686" s="36"/>
      <c r="M2686" s="191"/>
    </row>
    <row r="2687" spans="4:13" s="14" customFormat="1" ht="15.75">
      <c r="D2687" s="36"/>
      <c r="E2687" s="36"/>
      <c r="F2687" s="36"/>
      <c r="G2687" s="36"/>
      <c r="H2687" s="36"/>
      <c r="I2687" s="36"/>
      <c r="J2687" s="36"/>
      <c r="M2687" s="191"/>
    </row>
    <row r="2688" spans="4:13" s="14" customFormat="1" ht="15.75">
      <c r="D2688" s="36"/>
      <c r="E2688" s="36"/>
      <c r="F2688" s="36"/>
      <c r="G2688" s="36"/>
      <c r="H2688" s="36"/>
      <c r="I2688" s="36"/>
      <c r="J2688" s="36"/>
      <c r="M2688" s="191"/>
    </row>
    <row r="2689" spans="4:13" s="14" customFormat="1" ht="15.75">
      <c r="D2689" s="36"/>
      <c r="E2689" s="36"/>
      <c r="F2689" s="36"/>
      <c r="G2689" s="36"/>
      <c r="H2689" s="36"/>
      <c r="I2689" s="36"/>
      <c r="J2689" s="36"/>
      <c r="M2689" s="191"/>
    </row>
    <row r="2690" spans="4:13" s="14" customFormat="1" ht="15.75">
      <c r="D2690" s="36"/>
      <c r="E2690" s="36"/>
      <c r="F2690" s="36"/>
      <c r="G2690" s="36"/>
      <c r="H2690" s="36"/>
      <c r="I2690" s="36"/>
      <c r="J2690" s="36"/>
      <c r="M2690" s="191"/>
    </row>
    <row r="2691" spans="4:13" s="14" customFormat="1" ht="15.75">
      <c r="D2691" s="36"/>
      <c r="E2691" s="36"/>
      <c r="F2691" s="36"/>
      <c r="G2691" s="36"/>
      <c r="H2691" s="36"/>
      <c r="I2691" s="36"/>
      <c r="J2691" s="36"/>
      <c r="M2691" s="191"/>
    </row>
    <row r="2692" spans="4:13" s="14" customFormat="1" ht="15.75">
      <c r="D2692" s="36"/>
      <c r="E2692" s="36"/>
      <c r="F2692" s="36"/>
      <c r="G2692" s="36"/>
      <c r="H2692" s="36"/>
      <c r="I2692" s="36"/>
      <c r="J2692" s="36"/>
      <c r="M2692" s="191"/>
    </row>
    <row r="2693" spans="4:13" s="14" customFormat="1" ht="15.75">
      <c r="D2693" s="36"/>
      <c r="E2693" s="36"/>
      <c r="F2693" s="36"/>
      <c r="G2693" s="36"/>
      <c r="H2693" s="36"/>
      <c r="I2693" s="36"/>
      <c r="J2693" s="36"/>
      <c r="M2693" s="191"/>
    </row>
    <row r="2694" spans="4:13" s="14" customFormat="1" ht="15.75">
      <c r="D2694" s="36"/>
      <c r="E2694" s="36"/>
      <c r="F2694" s="36"/>
      <c r="G2694" s="36"/>
      <c r="H2694" s="36"/>
      <c r="I2694" s="36"/>
      <c r="J2694" s="36"/>
      <c r="M2694" s="191"/>
    </row>
    <row r="2695" spans="4:13" s="14" customFormat="1" ht="15.75">
      <c r="D2695" s="36"/>
      <c r="E2695" s="36"/>
      <c r="F2695" s="36"/>
      <c r="G2695" s="36"/>
      <c r="H2695" s="36"/>
      <c r="I2695" s="36"/>
      <c r="J2695" s="36"/>
      <c r="M2695" s="191"/>
    </row>
    <row r="2696" spans="4:13" s="14" customFormat="1" ht="15.75">
      <c r="D2696" s="36"/>
      <c r="E2696" s="36"/>
      <c r="F2696" s="36"/>
      <c r="G2696" s="36"/>
      <c r="H2696" s="36"/>
      <c r="I2696" s="36"/>
      <c r="J2696" s="36"/>
      <c r="M2696" s="191"/>
    </row>
    <row r="2697" spans="4:13" s="14" customFormat="1" ht="15.75">
      <c r="D2697" s="36"/>
      <c r="E2697" s="36"/>
      <c r="F2697" s="36"/>
      <c r="G2697" s="36"/>
      <c r="H2697" s="36"/>
      <c r="I2697" s="36"/>
      <c r="J2697" s="36"/>
      <c r="M2697" s="191"/>
    </row>
    <row r="2698" spans="4:13" s="14" customFormat="1" ht="15.75">
      <c r="D2698" s="36"/>
      <c r="E2698" s="36"/>
      <c r="F2698" s="36"/>
      <c r="G2698" s="36"/>
      <c r="H2698" s="36"/>
      <c r="I2698" s="36"/>
      <c r="J2698" s="36"/>
      <c r="M2698" s="191"/>
    </row>
    <row r="2699" spans="4:13" s="14" customFormat="1" ht="15.75">
      <c r="D2699" s="36"/>
      <c r="E2699" s="36"/>
      <c r="F2699" s="36"/>
      <c r="G2699" s="36"/>
      <c r="H2699" s="36"/>
      <c r="I2699" s="36"/>
      <c r="J2699" s="36"/>
      <c r="M2699" s="191"/>
    </row>
    <row r="2700" spans="4:13" s="14" customFormat="1" ht="15.75">
      <c r="D2700" s="36"/>
      <c r="E2700" s="36"/>
      <c r="F2700" s="36"/>
      <c r="G2700" s="36"/>
      <c r="H2700" s="36"/>
      <c r="I2700" s="36"/>
      <c r="J2700" s="36"/>
      <c r="M2700" s="191"/>
    </row>
    <row r="2701" spans="4:13" s="14" customFormat="1" ht="15.75">
      <c r="D2701" s="36"/>
      <c r="E2701" s="36"/>
      <c r="F2701" s="36"/>
      <c r="G2701" s="36"/>
      <c r="H2701" s="36"/>
      <c r="I2701" s="36"/>
      <c r="J2701" s="36"/>
      <c r="M2701" s="191"/>
    </row>
    <row r="2702" spans="4:13" s="14" customFormat="1" ht="15.75">
      <c r="D2702" s="36"/>
      <c r="E2702" s="36"/>
      <c r="F2702" s="36"/>
      <c r="G2702" s="36"/>
      <c r="H2702" s="36"/>
      <c r="I2702" s="36"/>
      <c r="J2702" s="36"/>
      <c r="M2702" s="191"/>
    </row>
    <row r="2703" spans="4:13" s="14" customFormat="1" ht="15.75">
      <c r="D2703" s="36"/>
      <c r="E2703" s="36"/>
      <c r="F2703" s="36"/>
      <c r="G2703" s="36"/>
      <c r="H2703" s="36"/>
      <c r="I2703" s="36"/>
      <c r="J2703" s="36"/>
      <c r="M2703" s="191"/>
    </row>
    <row r="2704" spans="4:13" s="14" customFormat="1" ht="15.75">
      <c r="D2704" s="36"/>
      <c r="E2704" s="36"/>
      <c r="F2704" s="36"/>
      <c r="G2704" s="36"/>
      <c r="H2704" s="36"/>
      <c r="I2704" s="36"/>
      <c r="J2704" s="36"/>
      <c r="M2704" s="191"/>
    </row>
    <row r="2705" spans="4:13" s="14" customFormat="1" ht="15.75">
      <c r="D2705" s="36"/>
      <c r="E2705" s="36"/>
      <c r="F2705" s="36"/>
      <c r="G2705" s="36"/>
      <c r="H2705" s="36"/>
      <c r="I2705" s="36"/>
      <c r="J2705" s="36"/>
      <c r="M2705" s="191"/>
    </row>
    <row r="2706" spans="4:13" s="14" customFormat="1" ht="15.75">
      <c r="D2706" s="36"/>
      <c r="E2706" s="36"/>
      <c r="F2706" s="36"/>
      <c r="G2706" s="36"/>
      <c r="H2706" s="36"/>
      <c r="I2706" s="36"/>
      <c r="J2706" s="36"/>
      <c r="M2706" s="191"/>
    </row>
    <row r="2707" spans="4:13" s="14" customFormat="1" ht="15.75">
      <c r="D2707" s="36"/>
      <c r="E2707" s="36"/>
      <c r="F2707" s="36"/>
      <c r="G2707" s="36"/>
      <c r="H2707" s="36"/>
      <c r="I2707" s="36"/>
      <c r="J2707" s="36"/>
      <c r="M2707" s="191"/>
    </row>
    <row r="2708" spans="4:13" s="14" customFormat="1" ht="15.75">
      <c r="D2708" s="36"/>
      <c r="E2708" s="36"/>
      <c r="F2708" s="36"/>
      <c r="G2708" s="36"/>
      <c r="H2708" s="36"/>
      <c r="I2708" s="36"/>
      <c r="J2708" s="36"/>
      <c r="M2708" s="191"/>
    </row>
    <row r="2709" spans="4:13" s="14" customFormat="1" ht="15.75">
      <c r="D2709" s="36"/>
      <c r="E2709" s="36"/>
      <c r="F2709" s="36"/>
      <c r="G2709" s="36"/>
      <c r="H2709" s="36"/>
      <c r="I2709" s="36"/>
      <c r="J2709" s="36"/>
      <c r="M2709" s="191"/>
    </row>
    <row r="2710" spans="4:13" s="14" customFormat="1" ht="15.75">
      <c r="D2710" s="36"/>
      <c r="E2710" s="36"/>
      <c r="F2710" s="36"/>
      <c r="G2710" s="36"/>
      <c r="H2710" s="36"/>
      <c r="I2710" s="36"/>
      <c r="J2710" s="36"/>
      <c r="M2710" s="191"/>
    </row>
    <row r="2711" spans="4:13" s="14" customFormat="1" ht="15.75">
      <c r="D2711" s="36"/>
      <c r="E2711" s="36"/>
      <c r="F2711" s="36"/>
      <c r="G2711" s="36"/>
      <c r="H2711" s="36"/>
      <c r="I2711" s="36"/>
      <c r="J2711" s="36"/>
      <c r="M2711" s="191"/>
    </row>
    <row r="2712" spans="4:13" s="14" customFormat="1" ht="15.75">
      <c r="D2712" s="36"/>
      <c r="E2712" s="36"/>
      <c r="F2712" s="36"/>
      <c r="G2712" s="36"/>
      <c r="H2712" s="36"/>
      <c r="I2712" s="36"/>
      <c r="J2712" s="36"/>
      <c r="M2712" s="191"/>
    </row>
    <row r="2713" spans="4:13" s="14" customFormat="1" ht="15.75">
      <c r="D2713" s="36"/>
      <c r="E2713" s="36"/>
      <c r="F2713" s="36"/>
      <c r="G2713" s="36"/>
      <c r="H2713" s="36"/>
      <c r="I2713" s="36"/>
      <c r="J2713" s="36"/>
      <c r="M2713" s="191"/>
    </row>
    <row r="2714" spans="4:13" s="14" customFormat="1" ht="15.75">
      <c r="D2714" s="36"/>
      <c r="E2714" s="36"/>
      <c r="F2714" s="36"/>
      <c r="G2714" s="36"/>
      <c r="H2714" s="36"/>
      <c r="I2714" s="36"/>
      <c r="J2714" s="36"/>
      <c r="M2714" s="191"/>
    </row>
    <row r="2715" spans="4:13" s="14" customFormat="1" ht="15.75">
      <c r="D2715" s="36"/>
      <c r="E2715" s="36"/>
      <c r="F2715" s="36"/>
      <c r="G2715" s="36"/>
      <c r="H2715" s="36"/>
      <c r="I2715" s="36"/>
      <c r="J2715" s="36"/>
      <c r="M2715" s="191"/>
    </row>
    <row r="2716" spans="4:13" s="14" customFormat="1" ht="15.75">
      <c r="D2716" s="36"/>
      <c r="E2716" s="36"/>
      <c r="F2716" s="36"/>
      <c r="G2716" s="36"/>
      <c r="H2716" s="36"/>
      <c r="I2716" s="36"/>
      <c r="J2716" s="36"/>
      <c r="M2716" s="191"/>
    </row>
    <row r="2717" spans="4:13" s="14" customFormat="1" ht="15.75">
      <c r="D2717" s="36"/>
      <c r="E2717" s="36"/>
      <c r="F2717" s="36"/>
      <c r="G2717" s="36"/>
      <c r="H2717" s="36"/>
      <c r="I2717" s="36"/>
      <c r="J2717" s="36"/>
      <c r="M2717" s="191"/>
    </row>
    <row r="2718" spans="4:13" s="14" customFormat="1" ht="15.75">
      <c r="D2718" s="36"/>
      <c r="E2718" s="36"/>
      <c r="F2718" s="36"/>
      <c r="G2718" s="36"/>
      <c r="H2718" s="36"/>
      <c r="I2718" s="36"/>
      <c r="J2718" s="36"/>
      <c r="M2718" s="191"/>
    </row>
    <row r="2719" spans="4:13" s="14" customFormat="1" ht="15.75">
      <c r="D2719" s="36"/>
      <c r="E2719" s="36"/>
      <c r="F2719" s="36"/>
      <c r="G2719" s="36"/>
      <c r="H2719" s="36"/>
      <c r="I2719" s="36"/>
      <c r="J2719" s="36"/>
      <c r="M2719" s="191"/>
    </row>
    <row r="2720" spans="4:13" s="14" customFormat="1" ht="15.75">
      <c r="D2720" s="36"/>
      <c r="E2720" s="36"/>
      <c r="F2720" s="36"/>
      <c r="G2720" s="36"/>
      <c r="H2720" s="36"/>
      <c r="I2720" s="36"/>
      <c r="J2720" s="36"/>
      <c r="M2720" s="191"/>
    </row>
    <row r="2721" spans="4:13" s="14" customFormat="1" ht="15.75">
      <c r="D2721" s="36"/>
      <c r="E2721" s="36"/>
      <c r="F2721" s="36"/>
      <c r="G2721" s="36"/>
      <c r="H2721" s="36"/>
      <c r="I2721" s="36"/>
      <c r="J2721" s="36"/>
      <c r="M2721" s="191"/>
    </row>
    <row r="2722" spans="4:13" s="14" customFormat="1" ht="15.75">
      <c r="D2722" s="36"/>
      <c r="E2722" s="36"/>
      <c r="F2722" s="36"/>
      <c r="G2722" s="36"/>
      <c r="H2722" s="36"/>
      <c r="I2722" s="36"/>
      <c r="J2722" s="36"/>
      <c r="M2722" s="191"/>
    </row>
    <row r="2723" spans="4:13" s="14" customFormat="1" ht="15.75">
      <c r="D2723" s="36"/>
      <c r="E2723" s="36"/>
      <c r="F2723" s="36"/>
      <c r="G2723" s="36"/>
      <c r="H2723" s="36"/>
      <c r="I2723" s="36"/>
      <c r="J2723" s="36"/>
      <c r="M2723" s="191"/>
    </row>
    <row r="2724" spans="4:13" s="14" customFormat="1" ht="15.75">
      <c r="D2724" s="36"/>
      <c r="E2724" s="36"/>
      <c r="F2724" s="36"/>
      <c r="G2724" s="36"/>
      <c r="H2724" s="36"/>
      <c r="I2724" s="36"/>
      <c r="J2724" s="36"/>
      <c r="M2724" s="191"/>
    </row>
    <row r="2725" spans="4:13" s="14" customFormat="1" ht="15.75">
      <c r="D2725" s="36"/>
      <c r="E2725" s="36"/>
      <c r="F2725" s="36"/>
      <c r="G2725" s="36"/>
      <c r="H2725" s="36"/>
      <c r="I2725" s="36"/>
      <c r="J2725" s="36"/>
      <c r="M2725" s="191"/>
    </row>
    <row r="2726" spans="4:13" s="14" customFormat="1" ht="15.75">
      <c r="D2726" s="36"/>
      <c r="E2726" s="36"/>
      <c r="F2726" s="36"/>
      <c r="G2726" s="36"/>
      <c r="H2726" s="36"/>
      <c r="I2726" s="36"/>
      <c r="J2726" s="36"/>
      <c r="M2726" s="191"/>
    </row>
    <row r="2727" spans="4:13" s="14" customFormat="1" ht="15.75">
      <c r="D2727" s="36"/>
      <c r="E2727" s="36"/>
      <c r="F2727" s="36"/>
      <c r="G2727" s="36"/>
      <c r="H2727" s="36"/>
      <c r="I2727" s="36"/>
      <c r="J2727" s="36"/>
      <c r="M2727" s="191"/>
    </row>
    <row r="2728" spans="4:13" s="14" customFormat="1" ht="15.75">
      <c r="D2728" s="36"/>
      <c r="E2728" s="36"/>
      <c r="F2728" s="36"/>
      <c r="G2728" s="36"/>
      <c r="H2728" s="36"/>
      <c r="I2728" s="36"/>
      <c r="J2728" s="36"/>
      <c r="M2728" s="191"/>
    </row>
    <row r="2729" spans="4:13" s="14" customFormat="1" ht="15.75">
      <c r="D2729" s="36"/>
      <c r="E2729" s="36"/>
      <c r="F2729" s="36"/>
      <c r="G2729" s="36"/>
      <c r="H2729" s="36"/>
      <c r="I2729" s="36"/>
      <c r="J2729" s="36"/>
      <c r="M2729" s="191"/>
    </row>
    <row r="2730" spans="4:13" s="14" customFormat="1" ht="15.75">
      <c r="D2730" s="36"/>
      <c r="E2730" s="36"/>
      <c r="F2730" s="36"/>
      <c r="G2730" s="36"/>
      <c r="H2730" s="36"/>
      <c r="I2730" s="36"/>
      <c r="J2730" s="36"/>
      <c r="M2730" s="191"/>
    </row>
    <row r="2731" spans="4:13" s="14" customFormat="1" ht="15.75">
      <c r="D2731" s="36"/>
      <c r="E2731" s="36"/>
      <c r="F2731" s="36"/>
      <c r="G2731" s="36"/>
      <c r="H2731" s="36"/>
      <c r="I2731" s="36"/>
      <c r="J2731" s="36"/>
      <c r="M2731" s="191"/>
    </row>
    <row r="2732" spans="4:13" s="14" customFormat="1" ht="15.75">
      <c r="D2732" s="36"/>
      <c r="E2732" s="36"/>
      <c r="F2732" s="36"/>
      <c r="G2732" s="36"/>
      <c r="H2732" s="36"/>
      <c r="I2732" s="36"/>
      <c r="J2732" s="36"/>
      <c r="M2732" s="191"/>
    </row>
    <row r="2733" spans="4:13" s="14" customFormat="1" ht="15.75">
      <c r="D2733" s="36"/>
      <c r="E2733" s="36"/>
      <c r="F2733" s="36"/>
      <c r="G2733" s="36"/>
      <c r="H2733" s="36"/>
      <c r="I2733" s="36"/>
      <c r="J2733" s="36"/>
      <c r="M2733" s="191"/>
    </row>
    <row r="2734" spans="4:13" s="14" customFormat="1" ht="15.75">
      <c r="D2734" s="36"/>
      <c r="E2734" s="36"/>
      <c r="F2734" s="36"/>
      <c r="G2734" s="36"/>
      <c r="H2734" s="36"/>
      <c r="I2734" s="36"/>
      <c r="J2734" s="36"/>
      <c r="M2734" s="191"/>
    </row>
    <row r="2735" spans="4:13" s="14" customFormat="1" ht="15.75">
      <c r="D2735" s="36"/>
      <c r="E2735" s="36"/>
      <c r="F2735" s="36"/>
      <c r="G2735" s="36"/>
      <c r="H2735" s="36"/>
      <c r="I2735" s="36"/>
      <c r="J2735" s="36"/>
      <c r="M2735" s="191"/>
    </row>
    <row r="2736" spans="4:13" s="14" customFormat="1" ht="15.75">
      <c r="D2736" s="36"/>
      <c r="E2736" s="36"/>
      <c r="F2736" s="36"/>
      <c r="G2736" s="36"/>
      <c r="H2736" s="36"/>
      <c r="I2736" s="36"/>
      <c r="J2736" s="36"/>
      <c r="M2736" s="191"/>
    </row>
    <row r="2737" spans="4:13" s="14" customFormat="1" ht="15.75">
      <c r="D2737" s="36"/>
      <c r="E2737" s="36"/>
      <c r="F2737" s="36"/>
      <c r="G2737" s="36"/>
      <c r="H2737" s="36"/>
      <c r="I2737" s="36"/>
      <c r="J2737" s="36"/>
      <c r="M2737" s="191"/>
    </row>
    <row r="2738" spans="4:13" s="14" customFormat="1" ht="15.75">
      <c r="D2738" s="36"/>
      <c r="E2738" s="36"/>
      <c r="F2738" s="36"/>
      <c r="G2738" s="36"/>
      <c r="H2738" s="36"/>
      <c r="I2738" s="36"/>
      <c r="J2738" s="36"/>
      <c r="M2738" s="191"/>
    </row>
    <row r="2739" spans="4:13" s="14" customFormat="1" ht="15.75">
      <c r="D2739" s="36"/>
      <c r="E2739" s="36"/>
      <c r="F2739" s="36"/>
      <c r="G2739" s="36"/>
      <c r="H2739" s="36"/>
      <c r="I2739" s="36"/>
      <c r="J2739" s="36"/>
      <c r="M2739" s="191"/>
    </row>
    <row r="2740" spans="4:13" s="14" customFormat="1" ht="15.75">
      <c r="D2740" s="36"/>
      <c r="E2740" s="36"/>
      <c r="F2740" s="36"/>
      <c r="G2740" s="36"/>
      <c r="H2740" s="36"/>
      <c r="I2740" s="36"/>
      <c r="J2740" s="36"/>
      <c r="M2740" s="191"/>
    </row>
    <row r="2741" spans="4:13" s="14" customFormat="1" ht="15.75">
      <c r="D2741" s="36"/>
      <c r="E2741" s="36"/>
      <c r="F2741" s="36"/>
      <c r="G2741" s="36"/>
      <c r="H2741" s="36"/>
      <c r="I2741" s="36"/>
      <c r="J2741" s="36"/>
      <c r="M2741" s="191"/>
    </row>
    <row r="2742" spans="4:13" s="14" customFormat="1" ht="15.75">
      <c r="D2742" s="36"/>
      <c r="E2742" s="36"/>
      <c r="F2742" s="36"/>
      <c r="G2742" s="36"/>
      <c r="H2742" s="36"/>
      <c r="I2742" s="36"/>
      <c r="J2742" s="36"/>
      <c r="M2742" s="191"/>
    </row>
    <row r="2743" spans="4:13" s="14" customFormat="1" ht="15.75">
      <c r="D2743" s="36"/>
      <c r="E2743" s="36"/>
      <c r="F2743" s="36"/>
      <c r="G2743" s="36"/>
      <c r="H2743" s="36"/>
      <c r="I2743" s="36"/>
      <c r="J2743" s="36"/>
      <c r="M2743" s="191"/>
    </row>
    <row r="2744" spans="4:13" s="14" customFormat="1" ht="15.75">
      <c r="D2744" s="36"/>
      <c r="E2744" s="36"/>
      <c r="F2744" s="36"/>
      <c r="G2744" s="36"/>
      <c r="H2744" s="36"/>
      <c r="I2744" s="36"/>
      <c r="J2744" s="36"/>
      <c r="M2744" s="191"/>
    </row>
    <row r="2745" spans="4:13" s="14" customFormat="1" ht="15.75">
      <c r="D2745" s="36"/>
      <c r="E2745" s="36"/>
      <c r="F2745" s="36"/>
      <c r="G2745" s="36"/>
      <c r="H2745" s="36"/>
      <c r="I2745" s="36"/>
      <c r="J2745" s="36"/>
      <c r="M2745" s="191"/>
    </row>
    <row r="2746" spans="4:13" s="14" customFormat="1" ht="15.75">
      <c r="D2746" s="36"/>
      <c r="E2746" s="36"/>
      <c r="F2746" s="36"/>
      <c r="G2746" s="36"/>
      <c r="H2746" s="36"/>
      <c r="I2746" s="36"/>
      <c r="J2746" s="36"/>
      <c r="M2746" s="191"/>
    </row>
    <row r="2747" spans="4:13" s="14" customFormat="1" ht="15.75">
      <c r="D2747" s="36"/>
      <c r="E2747" s="36"/>
      <c r="F2747" s="36"/>
      <c r="G2747" s="36"/>
      <c r="H2747" s="36"/>
      <c r="I2747" s="36"/>
      <c r="J2747" s="36"/>
      <c r="M2747" s="191"/>
    </row>
    <row r="2748" spans="4:13" s="14" customFormat="1" ht="15.75">
      <c r="D2748" s="36"/>
      <c r="E2748" s="36"/>
      <c r="F2748" s="36"/>
      <c r="G2748" s="36"/>
      <c r="H2748" s="36"/>
      <c r="I2748" s="36"/>
      <c r="J2748" s="36"/>
      <c r="M2748" s="191"/>
    </row>
    <row r="2749" spans="4:13" s="14" customFormat="1" ht="15.75">
      <c r="D2749" s="36"/>
      <c r="E2749" s="36"/>
      <c r="F2749" s="36"/>
      <c r="G2749" s="36"/>
      <c r="H2749" s="36"/>
      <c r="I2749" s="36"/>
      <c r="J2749" s="36"/>
      <c r="M2749" s="191"/>
    </row>
    <row r="2750" spans="4:13" s="14" customFormat="1" ht="15.75">
      <c r="D2750" s="36"/>
      <c r="E2750" s="36"/>
      <c r="F2750" s="36"/>
      <c r="G2750" s="36"/>
      <c r="H2750" s="36"/>
      <c r="I2750" s="36"/>
      <c r="J2750" s="36"/>
      <c r="M2750" s="191"/>
    </row>
    <row r="2751" spans="4:13" s="14" customFormat="1" ht="15.75">
      <c r="D2751" s="36"/>
      <c r="E2751" s="36"/>
      <c r="F2751" s="36"/>
      <c r="G2751" s="36"/>
      <c r="H2751" s="36"/>
      <c r="I2751" s="36"/>
      <c r="J2751" s="36"/>
      <c r="M2751" s="191"/>
    </row>
    <row r="2752" spans="4:13" s="14" customFormat="1" ht="15.75">
      <c r="D2752" s="36"/>
      <c r="E2752" s="36"/>
      <c r="F2752" s="36"/>
      <c r="G2752" s="36"/>
      <c r="H2752" s="36"/>
      <c r="I2752" s="36"/>
      <c r="J2752" s="36"/>
      <c r="M2752" s="191"/>
    </row>
    <row r="2753" spans="4:13" s="14" customFormat="1" ht="15.75">
      <c r="D2753" s="36"/>
      <c r="E2753" s="36"/>
      <c r="F2753" s="36"/>
      <c r="G2753" s="36"/>
      <c r="H2753" s="36"/>
      <c r="I2753" s="36"/>
      <c r="J2753" s="36"/>
      <c r="M2753" s="191"/>
    </row>
    <row r="2754" spans="4:13" s="14" customFormat="1" ht="15.75">
      <c r="D2754" s="36"/>
      <c r="E2754" s="36"/>
      <c r="F2754" s="36"/>
      <c r="G2754" s="36"/>
      <c r="H2754" s="36"/>
      <c r="I2754" s="36"/>
      <c r="J2754" s="36"/>
      <c r="M2754" s="191"/>
    </row>
    <row r="2755" spans="4:13" s="14" customFormat="1" ht="15.75">
      <c r="D2755" s="36"/>
      <c r="E2755" s="36"/>
      <c r="F2755" s="36"/>
      <c r="G2755" s="36"/>
      <c r="H2755" s="36"/>
      <c r="I2755" s="36"/>
      <c r="J2755" s="36"/>
      <c r="M2755" s="191"/>
    </row>
    <row r="2756" spans="4:13" s="14" customFormat="1" ht="15.75">
      <c r="D2756" s="36"/>
      <c r="E2756" s="36"/>
      <c r="F2756" s="36"/>
      <c r="G2756" s="36"/>
      <c r="H2756" s="36"/>
      <c r="I2756" s="36"/>
      <c r="J2756" s="36"/>
      <c r="M2756" s="191"/>
    </row>
    <row r="2757" spans="4:13" s="14" customFormat="1" ht="15.75">
      <c r="D2757" s="36"/>
      <c r="E2757" s="36"/>
      <c r="F2757" s="36"/>
      <c r="G2757" s="36"/>
      <c r="H2757" s="36"/>
      <c r="I2757" s="36"/>
      <c r="J2757" s="36"/>
      <c r="M2757" s="191"/>
    </row>
    <row r="2758" spans="4:13" s="14" customFormat="1" ht="15.75">
      <c r="D2758" s="36"/>
      <c r="E2758" s="36"/>
      <c r="F2758" s="36"/>
      <c r="G2758" s="36"/>
      <c r="H2758" s="36"/>
      <c r="I2758" s="36"/>
      <c r="J2758" s="36"/>
      <c r="M2758" s="191"/>
    </row>
    <row r="2759" spans="4:13" s="14" customFormat="1" ht="15.75">
      <c r="D2759" s="36"/>
      <c r="E2759" s="36"/>
      <c r="F2759" s="36"/>
      <c r="G2759" s="36"/>
      <c r="H2759" s="36"/>
      <c r="I2759" s="36"/>
      <c r="J2759" s="36"/>
      <c r="M2759" s="191"/>
    </row>
    <row r="2760" spans="4:13" s="14" customFormat="1" ht="15.75">
      <c r="D2760" s="36"/>
      <c r="E2760" s="36"/>
      <c r="F2760" s="36"/>
      <c r="G2760" s="36"/>
      <c r="H2760" s="36"/>
      <c r="I2760" s="36"/>
      <c r="J2760" s="36"/>
      <c r="M2760" s="191"/>
    </row>
    <row r="2761" spans="4:13" s="14" customFormat="1" ht="15.75">
      <c r="D2761" s="36"/>
      <c r="E2761" s="36"/>
      <c r="F2761" s="36"/>
      <c r="G2761" s="36"/>
      <c r="H2761" s="36"/>
      <c r="I2761" s="36"/>
      <c r="J2761" s="36"/>
      <c r="M2761" s="191"/>
    </row>
    <row r="2762" spans="4:13" s="14" customFormat="1" ht="15.75">
      <c r="D2762" s="36"/>
      <c r="E2762" s="36"/>
      <c r="F2762" s="36"/>
      <c r="G2762" s="36"/>
      <c r="H2762" s="36"/>
      <c r="I2762" s="36"/>
      <c r="J2762" s="36"/>
      <c r="M2762" s="191"/>
    </row>
    <row r="2763" spans="4:13" s="14" customFormat="1" ht="15.75">
      <c r="D2763" s="36"/>
      <c r="E2763" s="36"/>
      <c r="F2763" s="36"/>
      <c r="G2763" s="36"/>
      <c r="H2763" s="36"/>
      <c r="I2763" s="36"/>
      <c r="J2763" s="36"/>
      <c r="M2763" s="191"/>
    </row>
    <row r="2764" spans="4:13" s="14" customFormat="1" ht="15.75">
      <c r="D2764" s="36"/>
      <c r="E2764" s="36"/>
      <c r="F2764" s="36"/>
      <c r="G2764" s="36"/>
      <c r="H2764" s="36"/>
      <c r="I2764" s="36"/>
      <c r="J2764" s="36"/>
      <c r="M2764" s="191"/>
    </row>
    <row r="2765" spans="4:13" s="14" customFormat="1" ht="15.75">
      <c r="D2765" s="36"/>
      <c r="E2765" s="36"/>
      <c r="F2765" s="36"/>
      <c r="G2765" s="36"/>
      <c r="H2765" s="36"/>
      <c r="I2765" s="36"/>
      <c r="J2765" s="36"/>
      <c r="M2765" s="191"/>
    </row>
    <row r="2766" spans="4:13" s="14" customFormat="1" ht="15.75">
      <c r="D2766" s="36"/>
      <c r="E2766" s="36"/>
      <c r="F2766" s="36"/>
      <c r="G2766" s="36"/>
      <c r="H2766" s="36"/>
      <c r="I2766" s="36"/>
      <c r="J2766" s="36"/>
      <c r="M2766" s="191"/>
    </row>
    <row r="2767" spans="4:13" s="14" customFormat="1" ht="15.75">
      <c r="D2767" s="36"/>
      <c r="E2767" s="36"/>
      <c r="F2767" s="36"/>
      <c r="G2767" s="36"/>
      <c r="H2767" s="36"/>
      <c r="I2767" s="36"/>
      <c r="J2767" s="36"/>
      <c r="M2767" s="191"/>
    </row>
    <row r="2768" spans="4:13" s="14" customFormat="1" ht="15.75">
      <c r="D2768" s="36"/>
      <c r="E2768" s="36"/>
      <c r="F2768" s="36"/>
      <c r="G2768" s="36"/>
      <c r="H2768" s="36"/>
      <c r="I2768" s="36"/>
      <c r="J2768" s="36"/>
      <c r="M2768" s="191"/>
    </row>
    <row r="2769" spans="4:13" s="14" customFormat="1" ht="15.75">
      <c r="D2769" s="36"/>
      <c r="E2769" s="36"/>
      <c r="F2769" s="36"/>
      <c r="G2769" s="36"/>
      <c r="H2769" s="36"/>
      <c r="I2769" s="36"/>
      <c r="J2769" s="36"/>
      <c r="M2769" s="191"/>
    </row>
    <row r="2770" spans="4:13" s="14" customFormat="1" ht="15.75">
      <c r="D2770" s="36"/>
      <c r="E2770" s="36"/>
      <c r="F2770" s="36"/>
      <c r="G2770" s="36"/>
      <c r="H2770" s="36"/>
      <c r="I2770" s="36"/>
      <c r="J2770" s="36"/>
      <c r="M2770" s="191"/>
    </row>
    <row r="2771" spans="4:13" s="14" customFormat="1" ht="15.75">
      <c r="D2771" s="36"/>
      <c r="E2771" s="36"/>
      <c r="F2771" s="36"/>
      <c r="G2771" s="36"/>
      <c r="H2771" s="36"/>
      <c r="I2771" s="36"/>
      <c r="J2771" s="36"/>
      <c r="M2771" s="191"/>
    </row>
    <row r="2772" spans="4:13" s="14" customFormat="1" ht="15.75">
      <c r="D2772" s="36"/>
      <c r="E2772" s="36"/>
      <c r="F2772" s="36"/>
      <c r="G2772" s="36"/>
      <c r="H2772" s="36"/>
      <c r="I2772" s="36"/>
      <c r="J2772" s="36"/>
      <c r="M2772" s="191"/>
    </row>
    <row r="2773" spans="4:13" s="14" customFormat="1" ht="15.75">
      <c r="D2773" s="36"/>
      <c r="E2773" s="36"/>
      <c r="F2773" s="36"/>
      <c r="G2773" s="36"/>
      <c r="H2773" s="36"/>
      <c r="I2773" s="36"/>
      <c r="J2773" s="36"/>
      <c r="M2773" s="191"/>
    </row>
    <row r="2774" spans="4:13" s="14" customFormat="1" ht="15.75">
      <c r="D2774" s="36"/>
      <c r="E2774" s="36"/>
      <c r="F2774" s="36"/>
      <c r="G2774" s="36"/>
      <c r="H2774" s="36"/>
      <c r="I2774" s="36"/>
      <c r="J2774" s="36"/>
      <c r="M2774" s="191"/>
    </row>
    <row r="2775" spans="4:13" s="14" customFormat="1" ht="15.75">
      <c r="D2775" s="36"/>
      <c r="E2775" s="36"/>
      <c r="F2775" s="36"/>
      <c r="G2775" s="36"/>
      <c r="H2775" s="36"/>
      <c r="I2775" s="36"/>
      <c r="J2775" s="36"/>
      <c r="M2775" s="191"/>
    </row>
    <row r="2776" spans="4:13" s="14" customFormat="1" ht="15.75">
      <c r="D2776" s="36"/>
      <c r="E2776" s="36"/>
      <c r="F2776" s="36"/>
      <c r="G2776" s="36"/>
      <c r="H2776" s="36"/>
      <c r="I2776" s="36"/>
      <c r="J2776" s="36"/>
      <c r="M2776" s="191"/>
    </row>
    <row r="2777" spans="4:13" s="14" customFormat="1" ht="15.75">
      <c r="D2777" s="36"/>
      <c r="E2777" s="36"/>
      <c r="F2777" s="36"/>
      <c r="G2777" s="36"/>
      <c r="H2777" s="36"/>
      <c r="I2777" s="36"/>
      <c r="J2777" s="36"/>
      <c r="M2777" s="191"/>
    </row>
    <row r="2778" spans="4:13" s="14" customFormat="1" ht="15.75">
      <c r="D2778" s="36"/>
      <c r="E2778" s="36"/>
      <c r="F2778" s="36"/>
      <c r="G2778" s="36"/>
      <c r="H2778" s="36"/>
      <c r="I2778" s="36"/>
      <c r="J2778" s="36"/>
      <c r="M2778" s="191"/>
    </row>
    <row r="2779" spans="4:13" s="14" customFormat="1" ht="15.75">
      <c r="D2779" s="36"/>
      <c r="E2779" s="36"/>
      <c r="F2779" s="36"/>
      <c r="G2779" s="36"/>
      <c r="H2779" s="36"/>
      <c r="I2779" s="36"/>
      <c r="J2779" s="36"/>
      <c r="M2779" s="191"/>
    </row>
    <row r="2780" spans="4:13" s="14" customFormat="1" ht="15.75">
      <c r="D2780" s="36"/>
      <c r="E2780" s="36"/>
      <c r="F2780" s="36"/>
      <c r="G2780" s="36"/>
      <c r="H2780" s="36"/>
      <c r="I2780" s="36"/>
      <c r="J2780" s="36"/>
      <c r="M2780" s="191"/>
    </row>
    <row r="2781" spans="4:13" s="14" customFormat="1" ht="15.75">
      <c r="D2781" s="36"/>
      <c r="E2781" s="36"/>
      <c r="F2781" s="36"/>
      <c r="G2781" s="36"/>
      <c r="H2781" s="36"/>
      <c r="I2781" s="36"/>
      <c r="J2781" s="36"/>
      <c r="M2781" s="191"/>
    </row>
    <row r="2782" spans="4:13" s="14" customFormat="1" ht="15.75">
      <c r="D2782" s="36"/>
      <c r="E2782" s="36"/>
      <c r="F2782" s="36"/>
      <c r="G2782" s="36"/>
      <c r="H2782" s="36"/>
      <c r="I2782" s="36"/>
      <c r="J2782" s="36"/>
      <c r="M2782" s="191"/>
    </row>
    <row r="2783" spans="4:13" s="14" customFormat="1" ht="15.75">
      <c r="D2783" s="36"/>
      <c r="E2783" s="36"/>
      <c r="F2783" s="36"/>
      <c r="G2783" s="36"/>
      <c r="H2783" s="36"/>
      <c r="I2783" s="36"/>
      <c r="J2783" s="36"/>
      <c r="M2783" s="191"/>
    </row>
    <row r="2784" spans="4:13" s="14" customFormat="1" ht="15.75">
      <c r="D2784" s="36"/>
      <c r="E2784" s="36"/>
      <c r="F2784" s="36"/>
      <c r="G2784" s="36"/>
      <c r="H2784" s="36"/>
      <c r="I2784" s="36"/>
      <c r="J2784" s="36"/>
      <c r="M2784" s="191"/>
    </row>
    <row r="2785" spans="4:13" s="14" customFormat="1" ht="15.75">
      <c r="D2785" s="36"/>
      <c r="E2785" s="36"/>
      <c r="F2785" s="36"/>
      <c r="G2785" s="36"/>
      <c r="H2785" s="36"/>
      <c r="I2785" s="36"/>
      <c r="J2785" s="36"/>
      <c r="M2785" s="191"/>
    </row>
    <row r="2786" spans="4:13" s="14" customFormat="1" ht="15.75">
      <c r="D2786" s="36"/>
      <c r="E2786" s="36"/>
      <c r="F2786" s="36"/>
      <c r="G2786" s="36"/>
      <c r="H2786" s="36"/>
      <c r="I2786" s="36"/>
      <c r="J2786" s="36"/>
      <c r="M2786" s="191"/>
    </row>
    <row r="2787" spans="4:13" s="14" customFormat="1" ht="15.75">
      <c r="D2787" s="36"/>
      <c r="E2787" s="36"/>
      <c r="F2787" s="36"/>
      <c r="G2787" s="36"/>
      <c r="H2787" s="36"/>
      <c r="I2787" s="36"/>
      <c r="J2787" s="36"/>
      <c r="M2787" s="191"/>
    </row>
    <row r="2788" spans="4:13" s="14" customFormat="1" ht="15.75">
      <c r="D2788" s="36"/>
      <c r="E2788" s="36"/>
      <c r="F2788" s="36"/>
      <c r="G2788" s="36"/>
      <c r="H2788" s="36"/>
      <c r="I2788" s="36"/>
      <c r="J2788" s="36"/>
      <c r="M2788" s="191"/>
    </row>
    <row r="2789" spans="4:13" s="14" customFormat="1" ht="15.75">
      <c r="D2789" s="36"/>
      <c r="E2789" s="36"/>
      <c r="F2789" s="36"/>
      <c r="G2789" s="36"/>
      <c r="H2789" s="36"/>
      <c r="I2789" s="36"/>
      <c r="J2789" s="36"/>
      <c r="M2789" s="191"/>
    </row>
    <row r="2790" spans="4:13" s="14" customFormat="1" ht="15.75">
      <c r="D2790" s="36"/>
      <c r="E2790" s="36"/>
      <c r="F2790" s="36"/>
      <c r="G2790" s="36"/>
      <c r="H2790" s="36"/>
      <c r="I2790" s="36"/>
      <c r="J2790" s="36"/>
      <c r="M2790" s="191"/>
    </row>
    <row r="2791" spans="4:13" s="14" customFormat="1" ht="15.75">
      <c r="D2791" s="36"/>
      <c r="E2791" s="36"/>
      <c r="F2791" s="36"/>
      <c r="G2791" s="36"/>
      <c r="H2791" s="36"/>
      <c r="I2791" s="36"/>
      <c r="J2791" s="36"/>
      <c r="M2791" s="191"/>
    </row>
    <row r="2792" spans="4:13" s="14" customFormat="1" ht="15.75">
      <c r="D2792" s="36"/>
      <c r="E2792" s="36"/>
      <c r="F2792" s="36"/>
      <c r="G2792" s="36"/>
      <c r="H2792" s="36"/>
      <c r="I2792" s="36"/>
      <c r="J2792" s="36"/>
      <c r="M2792" s="191"/>
    </row>
    <row r="2793" spans="4:13" s="14" customFormat="1" ht="15.75">
      <c r="D2793" s="36"/>
      <c r="E2793" s="36"/>
      <c r="F2793" s="36"/>
      <c r="G2793" s="36"/>
      <c r="H2793" s="36"/>
      <c r="I2793" s="36"/>
      <c r="J2793" s="36"/>
      <c r="M2793" s="191"/>
    </row>
    <row r="2794" spans="4:13" s="14" customFormat="1" ht="15.75">
      <c r="D2794" s="36"/>
      <c r="E2794" s="36"/>
      <c r="F2794" s="36"/>
      <c r="G2794" s="36"/>
      <c r="H2794" s="36"/>
      <c r="I2794" s="36"/>
      <c r="J2794" s="36"/>
      <c r="M2794" s="191"/>
    </row>
    <row r="2795" spans="4:13" s="14" customFormat="1" ht="15.75">
      <c r="D2795" s="36"/>
      <c r="E2795" s="36"/>
      <c r="F2795" s="36"/>
      <c r="G2795" s="36"/>
      <c r="H2795" s="36"/>
      <c r="I2795" s="36"/>
      <c r="J2795" s="36"/>
      <c r="M2795" s="191"/>
    </row>
    <row r="2796" spans="4:13" s="14" customFormat="1" ht="15.75">
      <c r="D2796" s="36"/>
      <c r="E2796" s="36"/>
      <c r="F2796" s="36"/>
      <c r="G2796" s="36"/>
      <c r="H2796" s="36"/>
      <c r="I2796" s="36"/>
      <c r="J2796" s="36"/>
      <c r="M2796" s="191"/>
    </row>
    <row r="2797" spans="4:13" s="14" customFormat="1" ht="15.75">
      <c r="D2797" s="36"/>
      <c r="E2797" s="36"/>
      <c r="F2797" s="36"/>
      <c r="G2797" s="36"/>
      <c r="H2797" s="36"/>
      <c r="I2797" s="36"/>
      <c r="J2797" s="36"/>
      <c r="M2797" s="191"/>
    </row>
    <row r="2798" spans="4:13" s="14" customFormat="1" ht="15.75">
      <c r="D2798" s="36"/>
      <c r="E2798" s="36"/>
      <c r="F2798" s="36"/>
      <c r="G2798" s="36"/>
      <c r="H2798" s="36"/>
      <c r="I2798" s="36"/>
      <c r="J2798" s="36"/>
      <c r="M2798" s="191"/>
    </row>
    <row r="2799" spans="4:13" s="14" customFormat="1" ht="15.75">
      <c r="D2799" s="36"/>
      <c r="E2799" s="36"/>
      <c r="F2799" s="36"/>
      <c r="G2799" s="36"/>
      <c r="H2799" s="36"/>
      <c r="I2799" s="36"/>
      <c r="J2799" s="36"/>
      <c r="M2799" s="191"/>
    </row>
    <row r="2800" spans="4:13" s="14" customFormat="1" ht="15.75">
      <c r="D2800" s="36"/>
      <c r="E2800" s="36"/>
      <c r="F2800" s="36"/>
      <c r="G2800" s="36"/>
      <c r="H2800" s="36"/>
      <c r="I2800" s="36"/>
      <c r="J2800" s="36"/>
      <c r="M2800" s="191"/>
    </row>
    <row r="2801" spans="4:13" s="14" customFormat="1" ht="15.75">
      <c r="D2801" s="36"/>
      <c r="E2801" s="36"/>
      <c r="F2801" s="36"/>
      <c r="G2801" s="36"/>
      <c r="H2801" s="36"/>
      <c r="I2801" s="36"/>
      <c r="J2801" s="36"/>
      <c r="M2801" s="191"/>
    </row>
    <row r="2802" spans="4:13" s="14" customFormat="1" ht="15.75">
      <c r="D2802" s="36"/>
      <c r="E2802" s="36"/>
      <c r="F2802" s="36"/>
      <c r="G2802" s="36"/>
      <c r="H2802" s="36"/>
      <c r="I2802" s="36"/>
      <c r="J2802" s="36"/>
      <c r="M2802" s="191"/>
    </row>
    <row r="2803" spans="4:13" s="14" customFormat="1" ht="15.75">
      <c r="D2803" s="36"/>
      <c r="E2803" s="36"/>
      <c r="F2803" s="36"/>
      <c r="G2803" s="36"/>
      <c r="H2803" s="36"/>
      <c r="I2803" s="36"/>
      <c r="J2803" s="36"/>
      <c r="M2803" s="191"/>
    </row>
    <row r="2804" spans="4:13" s="14" customFormat="1" ht="15.75">
      <c r="D2804" s="36"/>
      <c r="E2804" s="36"/>
      <c r="F2804" s="36"/>
      <c r="G2804" s="36"/>
      <c r="H2804" s="36"/>
      <c r="I2804" s="36"/>
      <c r="J2804" s="36"/>
      <c r="M2804" s="191"/>
    </row>
    <row r="2805" spans="4:13" s="14" customFormat="1" ht="15.75">
      <c r="D2805" s="36"/>
      <c r="E2805" s="36"/>
      <c r="F2805" s="36"/>
      <c r="G2805" s="36"/>
      <c r="H2805" s="36"/>
      <c r="I2805" s="36"/>
      <c r="J2805" s="36"/>
      <c r="M2805" s="191"/>
    </row>
    <row r="2806" spans="4:13" s="14" customFormat="1" ht="15.75">
      <c r="D2806" s="36"/>
      <c r="E2806" s="36"/>
      <c r="F2806" s="36"/>
      <c r="G2806" s="36"/>
      <c r="H2806" s="36"/>
      <c r="I2806" s="36"/>
      <c r="J2806" s="36"/>
      <c r="M2806" s="191"/>
    </row>
    <row r="2807" spans="4:13" s="14" customFormat="1" ht="15.75">
      <c r="D2807" s="36"/>
      <c r="E2807" s="36"/>
      <c r="F2807" s="36"/>
      <c r="G2807" s="36"/>
      <c r="H2807" s="36"/>
      <c r="I2807" s="36"/>
      <c r="J2807" s="36"/>
      <c r="M2807" s="191"/>
    </row>
    <row r="2808" spans="4:13" s="14" customFormat="1" ht="15.75">
      <c r="D2808" s="36"/>
      <c r="E2808" s="36"/>
      <c r="F2808" s="36"/>
      <c r="G2808" s="36"/>
      <c r="H2808" s="36"/>
      <c r="I2808" s="36"/>
      <c r="J2808" s="36"/>
      <c r="M2808" s="191"/>
    </row>
    <row r="2809" spans="4:13" s="14" customFormat="1" ht="15.75">
      <c r="D2809" s="36"/>
      <c r="E2809" s="36"/>
      <c r="F2809" s="36"/>
      <c r="G2809" s="36"/>
      <c r="H2809" s="36"/>
      <c r="I2809" s="36"/>
      <c r="J2809" s="36"/>
      <c r="M2809" s="191"/>
    </row>
    <row r="2810" spans="4:13" s="14" customFormat="1" ht="15.75">
      <c r="D2810" s="36"/>
      <c r="E2810" s="36"/>
      <c r="F2810" s="36"/>
      <c r="G2810" s="36"/>
      <c r="H2810" s="36"/>
      <c r="I2810" s="36"/>
      <c r="J2810" s="36"/>
      <c r="M2810" s="191"/>
    </row>
    <row r="2811" spans="4:13" s="14" customFormat="1" ht="15.75">
      <c r="D2811" s="36"/>
      <c r="E2811" s="36"/>
      <c r="F2811" s="36"/>
      <c r="G2811" s="36"/>
      <c r="H2811" s="36"/>
      <c r="I2811" s="36"/>
      <c r="J2811" s="36"/>
      <c r="M2811" s="191"/>
    </row>
    <row r="2812" spans="4:13" s="14" customFormat="1" ht="15.75">
      <c r="D2812" s="36"/>
      <c r="E2812" s="36"/>
      <c r="F2812" s="36"/>
      <c r="G2812" s="36"/>
      <c r="H2812" s="36"/>
      <c r="I2812" s="36"/>
      <c r="J2812" s="36"/>
      <c r="M2812" s="191"/>
    </row>
    <row r="2813" spans="4:13" s="14" customFormat="1" ht="15.75">
      <c r="D2813" s="36"/>
      <c r="E2813" s="36"/>
      <c r="F2813" s="36"/>
      <c r="G2813" s="36"/>
      <c r="H2813" s="36"/>
      <c r="I2813" s="36"/>
      <c r="J2813" s="36"/>
      <c r="M2813" s="191"/>
    </row>
    <row r="2814" spans="4:13" s="14" customFormat="1" ht="15.75">
      <c r="D2814" s="36"/>
      <c r="E2814" s="36"/>
      <c r="F2814" s="36"/>
      <c r="G2814" s="36"/>
      <c r="H2814" s="36"/>
      <c r="I2814" s="36"/>
      <c r="J2814" s="36"/>
      <c r="M2814" s="191"/>
    </row>
    <row r="2815" spans="4:13" s="14" customFormat="1" ht="15.75">
      <c r="D2815" s="36"/>
      <c r="E2815" s="36"/>
      <c r="F2815" s="36"/>
      <c r="G2815" s="36"/>
      <c r="H2815" s="36"/>
      <c r="I2815" s="36"/>
      <c r="J2815" s="36"/>
      <c r="M2815" s="191"/>
    </row>
    <row r="2816" spans="4:13" s="14" customFormat="1" ht="15.75">
      <c r="D2816" s="36"/>
      <c r="E2816" s="36"/>
      <c r="F2816" s="36"/>
      <c r="G2816" s="36"/>
      <c r="H2816" s="36"/>
      <c r="I2816" s="36"/>
      <c r="J2816" s="36"/>
      <c r="M2816" s="191"/>
    </row>
    <row r="2817" spans="4:13" s="14" customFormat="1" ht="15.75">
      <c r="D2817" s="36"/>
      <c r="E2817" s="36"/>
      <c r="F2817" s="36"/>
      <c r="G2817" s="36"/>
      <c r="H2817" s="36"/>
      <c r="I2817" s="36"/>
      <c r="J2817" s="36"/>
      <c r="M2817" s="191"/>
    </row>
    <row r="2818" spans="4:13" s="14" customFormat="1" ht="15.75">
      <c r="D2818" s="36"/>
      <c r="E2818" s="36"/>
      <c r="F2818" s="36"/>
      <c r="G2818" s="36"/>
      <c r="H2818" s="36"/>
      <c r="I2818" s="36"/>
      <c r="J2818" s="36"/>
      <c r="M2818" s="191"/>
    </row>
    <row r="2819" spans="4:13" s="14" customFormat="1" ht="15.75">
      <c r="D2819" s="36"/>
      <c r="E2819" s="36"/>
      <c r="F2819" s="36"/>
      <c r="G2819" s="36"/>
      <c r="H2819" s="36"/>
      <c r="I2819" s="36"/>
      <c r="J2819" s="36"/>
      <c r="M2819" s="191"/>
    </row>
    <row r="2820" spans="4:13" s="14" customFormat="1" ht="15.75">
      <c r="D2820" s="36"/>
      <c r="E2820" s="36"/>
      <c r="F2820" s="36"/>
      <c r="G2820" s="36"/>
      <c r="H2820" s="36"/>
      <c r="I2820" s="36"/>
      <c r="J2820" s="36"/>
      <c r="M2820" s="191"/>
    </row>
    <row r="2821" spans="4:13" s="14" customFormat="1" ht="15.75">
      <c r="D2821" s="36"/>
      <c r="E2821" s="36"/>
      <c r="F2821" s="36"/>
      <c r="G2821" s="36"/>
      <c r="H2821" s="36"/>
      <c r="I2821" s="36"/>
      <c r="J2821" s="36"/>
      <c r="M2821" s="191"/>
    </row>
    <row r="2822" spans="4:13" s="14" customFormat="1" ht="15.75">
      <c r="D2822" s="36"/>
      <c r="E2822" s="36"/>
      <c r="F2822" s="36"/>
      <c r="G2822" s="36"/>
      <c r="H2822" s="36"/>
      <c r="I2822" s="36"/>
      <c r="J2822" s="36"/>
      <c r="M2822" s="191"/>
    </row>
    <row r="2823" spans="4:13" s="14" customFormat="1" ht="15.75">
      <c r="D2823" s="36"/>
      <c r="E2823" s="36"/>
      <c r="F2823" s="36"/>
      <c r="G2823" s="36"/>
      <c r="H2823" s="36"/>
      <c r="I2823" s="36"/>
      <c r="J2823" s="36"/>
      <c r="M2823" s="191"/>
    </row>
    <row r="2824" spans="4:13" s="14" customFormat="1" ht="15.75">
      <c r="D2824" s="36"/>
      <c r="E2824" s="36"/>
      <c r="F2824" s="36"/>
      <c r="G2824" s="36"/>
      <c r="H2824" s="36"/>
      <c r="I2824" s="36"/>
      <c r="J2824" s="36"/>
      <c r="M2824" s="191"/>
    </row>
    <row r="2825" spans="4:13" s="14" customFormat="1" ht="15.75">
      <c r="D2825" s="36"/>
      <c r="E2825" s="36"/>
      <c r="F2825" s="36"/>
      <c r="G2825" s="36"/>
      <c r="H2825" s="36"/>
      <c r="I2825" s="36"/>
      <c r="J2825" s="36"/>
      <c r="M2825" s="191"/>
    </row>
    <row r="2826" spans="4:13" s="14" customFormat="1" ht="15.75">
      <c r="D2826" s="36"/>
      <c r="E2826" s="36"/>
      <c r="F2826" s="36"/>
      <c r="G2826" s="36"/>
      <c r="H2826" s="36"/>
      <c r="I2826" s="36"/>
      <c r="J2826" s="36"/>
      <c r="M2826" s="191"/>
    </row>
    <row r="2827" spans="4:13" s="14" customFormat="1" ht="15.75">
      <c r="D2827" s="36"/>
      <c r="E2827" s="36"/>
      <c r="F2827" s="36"/>
      <c r="G2827" s="36"/>
      <c r="H2827" s="36"/>
      <c r="I2827" s="36"/>
      <c r="J2827" s="36"/>
      <c r="M2827" s="191"/>
    </row>
    <row r="2828" spans="4:13" s="14" customFormat="1" ht="15.75">
      <c r="D2828" s="36"/>
      <c r="E2828" s="36"/>
      <c r="F2828" s="36"/>
      <c r="G2828" s="36"/>
      <c r="H2828" s="36"/>
      <c r="I2828" s="36"/>
      <c r="J2828" s="36"/>
      <c r="M2828" s="191"/>
    </row>
    <row r="2829" spans="4:13" s="14" customFormat="1" ht="15.75">
      <c r="D2829" s="36"/>
      <c r="E2829" s="36"/>
      <c r="F2829" s="36"/>
      <c r="G2829" s="36"/>
      <c r="H2829" s="36"/>
      <c r="I2829" s="36"/>
      <c r="J2829" s="36"/>
      <c r="M2829" s="191"/>
    </row>
    <row r="2830" spans="4:13" s="14" customFormat="1" ht="15.75">
      <c r="D2830" s="36"/>
      <c r="E2830" s="36"/>
      <c r="F2830" s="36"/>
      <c r="G2830" s="36"/>
      <c r="H2830" s="36"/>
      <c r="I2830" s="36"/>
      <c r="J2830" s="36"/>
      <c r="M2830" s="191"/>
    </row>
    <row r="2831" spans="4:13" s="14" customFormat="1" ht="15.75">
      <c r="D2831" s="36"/>
      <c r="E2831" s="36"/>
      <c r="F2831" s="36"/>
      <c r="G2831" s="36"/>
      <c r="H2831" s="36"/>
      <c r="I2831" s="36"/>
      <c r="J2831" s="36"/>
      <c r="M2831" s="191"/>
    </row>
    <row r="2832" spans="4:13" s="14" customFormat="1" ht="15.75">
      <c r="D2832" s="36"/>
      <c r="E2832" s="36"/>
      <c r="F2832" s="36"/>
      <c r="G2832" s="36"/>
      <c r="H2832" s="36"/>
      <c r="I2832" s="36"/>
      <c r="J2832" s="36"/>
      <c r="M2832" s="191"/>
    </row>
    <row r="2833" spans="4:13" s="14" customFormat="1" ht="15.75">
      <c r="D2833" s="36"/>
      <c r="E2833" s="36"/>
      <c r="F2833" s="36"/>
      <c r="G2833" s="36"/>
      <c r="H2833" s="36"/>
      <c r="I2833" s="36"/>
      <c r="J2833" s="36"/>
      <c r="M2833" s="191"/>
    </row>
    <row r="2834" spans="4:13" s="14" customFormat="1" ht="15.75">
      <c r="D2834" s="36"/>
      <c r="E2834" s="36"/>
      <c r="F2834" s="36"/>
      <c r="G2834" s="36"/>
      <c r="H2834" s="36"/>
      <c r="I2834" s="36"/>
      <c r="J2834" s="36"/>
      <c r="M2834" s="191"/>
    </row>
    <row r="2835" spans="4:13" s="14" customFormat="1" ht="15.75">
      <c r="D2835" s="36"/>
      <c r="E2835" s="36"/>
      <c r="F2835" s="36"/>
      <c r="G2835" s="36"/>
      <c r="H2835" s="36"/>
      <c r="I2835" s="36"/>
      <c r="J2835" s="36"/>
      <c r="M2835" s="191"/>
    </row>
    <row r="2836" spans="4:13" s="14" customFormat="1" ht="15.75">
      <c r="D2836" s="36"/>
      <c r="E2836" s="36"/>
      <c r="F2836" s="36"/>
      <c r="G2836" s="36"/>
      <c r="H2836" s="36"/>
      <c r="I2836" s="36"/>
      <c r="J2836" s="36"/>
      <c r="M2836" s="191"/>
    </row>
    <row r="2837" spans="4:13" s="14" customFormat="1" ht="15.75">
      <c r="D2837" s="36"/>
      <c r="E2837" s="36"/>
      <c r="F2837" s="36"/>
      <c r="G2837" s="36"/>
      <c r="H2837" s="36"/>
      <c r="I2837" s="36"/>
      <c r="J2837" s="36"/>
      <c r="M2837" s="191"/>
    </row>
    <row r="2838" spans="4:13" s="14" customFormat="1" ht="15.75">
      <c r="D2838" s="36"/>
      <c r="E2838" s="36"/>
      <c r="F2838" s="36"/>
      <c r="G2838" s="36"/>
      <c r="H2838" s="36"/>
      <c r="I2838" s="36"/>
      <c r="J2838" s="36"/>
      <c r="M2838" s="191"/>
    </row>
    <row r="2839" spans="4:13" s="14" customFormat="1" ht="15.75">
      <c r="D2839" s="36"/>
      <c r="E2839" s="36"/>
      <c r="F2839" s="36"/>
      <c r="G2839" s="36"/>
      <c r="H2839" s="36"/>
      <c r="I2839" s="36"/>
      <c r="J2839" s="36"/>
      <c r="M2839" s="191"/>
    </row>
    <row r="2840" spans="4:13" s="14" customFormat="1" ht="15.75">
      <c r="D2840" s="36"/>
      <c r="E2840" s="36"/>
      <c r="F2840" s="36"/>
      <c r="G2840" s="36"/>
      <c r="H2840" s="36"/>
      <c r="I2840" s="36"/>
      <c r="J2840" s="36"/>
      <c r="M2840" s="191"/>
    </row>
    <row r="2841" spans="4:13" s="14" customFormat="1" ht="15.75">
      <c r="D2841" s="36"/>
      <c r="E2841" s="36"/>
      <c r="F2841" s="36"/>
      <c r="G2841" s="36"/>
      <c r="H2841" s="36"/>
      <c r="I2841" s="36"/>
      <c r="J2841" s="36"/>
      <c r="M2841" s="191"/>
    </row>
    <row r="2842" spans="4:13" s="14" customFormat="1" ht="15.75">
      <c r="D2842" s="36"/>
      <c r="E2842" s="36"/>
      <c r="F2842" s="36"/>
      <c r="G2842" s="36"/>
      <c r="H2842" s="36"/>
      <c r="I2842" s="36"/>
      <c r="J2842" s="36"/>
      <c r="M2842" s="191"/>
    </row>
    <row r="2843" spans="4:13" s="14" customFormat="1" ht="15.75">
      <c r="D2843" s="36"/>
      <c r="E2843" s="36"/>
      <c r="F2843" s="36"/>
      <c r="G2843" s="36"/>
      <c r="H2843" s="36"/>
      <c r="I2843" s="36"/>
      <c r="J2843" s="36"/>
      <c r="M2843" s="191"/>
    </row>
    <row r="2844" spans="4:13" s="14" customFormat="1" ht="15.75">
      <c r="D2844" s="36"/>
      <c r="E2844" s="36"/>
      <c r="F2844" s="36"/>
      <c r="G2844" s="36"/>
      <c r="H2844" s="36"/>
      <c r="I2844" s="36"/>
      <c r="J2844" s="36"/>
      <c r="M2844" s="191"/>
    </row>
    <row r="2845" spans="4:13" s="14" customFormat="1" ht="15.75">
      <c r="D2845" s="36"/>
      <c r="E2845" s="36"/>
      <c r="F2845" s="36"/>
      <c r="G2845" s="36"/>
      <c r="H2845" s="36"/>
      <c r="I2845" s="36"/>
      <c r="J2845" s="36"/>
      <c r="M2845" s="191"/>
    </row>
    <row r="2846" spans="4:13" s="14" customFormat="1" ht="15.75">
      <c r="D2846" s="36"/>
      <c r="E2846" s="36"/>
      <c r="F2846" s="36"/>
      <c r="G2846" s="36"/>
      <c r="H2846" s="36"/>
      <c r="I2846" s="36"/>
      <c r="J2846" s="36"/>
      <c r="M2846" s="191"/>
    </row>
    <row r="2847" spans="4:13" s="14" customFormat="1" ht="15.75">
      <c r="D2847" s="36"/>
      <c r="E2847" s="36"/>
      <c r="F2847" s="36"/>
      <c r="G2847" s="36"/>
      <c r="H2847" s="36"/>
      <c r="I2847" s="36"/>
      <c r="J2847" s="36"/>
      <c r="M2847" s="191"/>
    </row>
    <row r="2848" spans="4:13" s="14" customFormat="1" ht="15.75">
      <c r="D2848" s="36"/>
      <c r="E2848" s="36"/>
      <c r="F2848" s="36"/>
      <c r="G2848" s="36"/>
      <c r="H2848" s="36"/>
      <c r="I2848" s="36"/>
      <c r="J2848" s="36"/>
      <c r="M2848" s="191"/>
    </row>
    <row r="2849" spans="4:13" s="14" customFormat="1" ht="15.75">
      <c r="D2849" s="36"/>
      <c r="E2849" s="36"/>
      <c r="F2849" s="36"/>
      <c r="G2849" s="36"/>
      <c r="H2849" s="36"/>
      <c r="I2849" s="36"/>
      <c r="J2849" s="36"/>
      <c r="M2849" s="191"/>
    </row>
    <row r="2850" spans="4:13" s="14" customFormat="1" ht="15.75">
      <c r="D2850" s="36"/>
      <c r="E2850" s="36"/>
      <c r="F2850" s="36"/>
      <c r="G2850" s="36"/>
      <c r="H2850" s="36"/>
      <c r="I2850" s="36"/>
      <c r="J2850" s="36"/>
      <c r="M2850" s="191"/>
    </row>
    <row r="2851" spans="4:13" s="14" customFormat="1" ht="15.75">
      <c r="D2851" s="36"/>
      <c r="E2851" s="36"/>
      <c r="F2851" s="36"/>
      <c r="G2851" s="36"/>
      <c r="H2851" s="36"/>
      <c r="I2851" s="36"/>
      <c r="J2851" s="36"/>
      <c r="M2851" s="191"/>
    </row>
    <row r="2852" spans="4:13" s="14" customFormat="1" ht="15.75">
      <c r="D2852" s="36"/>
      <c r="E2852" s="36"/>
      <c r="F2852" s="36"/>
      <c r="G2852" s="36"/>
      <c r="H2852" s="36"/>
      <c r="I2852" s="36"/>
      <c r="J2852" s="36"/>
      <c r="M2852" s="191"/>
    </row>
    <row r="2853" spans="4:13" s="14" customFormat="1" ht="15.75">
      <c r="D2853" s="36"/>
      <c r="E2853" s="36"/>
      <c r="F2853" s="36"/>
      <c r="G2853" s="36"/>
      <c r="H2853" s="36"/>
      <c r="I2853" s="36"/>
      <c r="J2853" s="36"/>
      <c r="M2853" s="191"/>
    </row>
    <row r="2854" spans="4:13" s="14" customFormat="1" ht="15.75">
      <c r="D2854" s="36"/>
      <c r="E2854" s="36"/>
      <c r="F2854" s="36"/>
      <c r="G2854" s="36"/>
      <c r="H2854" s="36"/>
      <c r="I2854" s="36"/>
      <c r="J2854" s="36"/>
      <c r="M2854" s="191"/>
    </row>
    <row r="2855" spans="4:13" s="14" customFormat="1" ht="15.75">
      <c r="D2855" s="36"/>
      <c r="E2855" s="36"/>
      <c r="F2855" s="36"/>
      <c r="G2855" s="36"/>
      <c r="H2855" s="36"/>
      <c r="I2855" s="36"/>
      <c r="J2855" s="36"/>
      <c r="M2855" s="191"/>
    </row>
    <row r="2856" spans="4:13" s="14" customFormat="1" ht="15.75">
      <c r="D2856" s="36"/>
      <c r="E2856" s="36"/>
      <c r="F2856" s="36"/>
      <c r="G2856" s="36"/>
      <c r="H2856" s="36"/>
      <c r="I2856" s="36"/>
      <c r="J2856" s="36"/>
      <c r="M2856" s="191"/>
    </row>
    <row r="2857" spans="4:13" s="14" customFormat="1" ht="15.75">
      <c r="D2857" s="36"/>
      <c r="E2857" s="36"/>
      <c r="F2857" s="36"/>
      <c r="G2857" s="36"/>
      <c r="H2857" s="36"/>
      <c r="I2857" s="36"/>
      <c r="J2857" s="36"/>
      <c r="M2857" s="191"/>
    </row>
    <row r="2858" spans="4:13" s="14" customFormat="1" ht="15.75">
      <c r="D2858" s="36"/>
      <c r="E2858" s="36"/>
      <c r="F2858" s="36"/>
      <c r="G2858" s="36"/>
      <c r="H2858" s="36"/>
      <c r="I2858" s="36"/>
      <c r="J2858" s="36"/>
      <c r="M2858" s="191"/>
    </row>
    <row r="2859" spans="4:13" s="14" customFormat="1" ht="15.75">
      <c r="D2859" s="36"/>
      <c r="E2859" s="36"/>
      <c r="F2859" s="36"/>
      <c r="G2859" s="36"/>
      <c r="H2859" s="36"/>
      <c r="I2859" s="36"/>
      <c r="J2859" s="36"/>
      <c r="M2859" s="191"/>
    </row>
    <row r="2860" spans="4:13" s="14" customFormat="1" ht="15.75">
      <c r="D2860" s="36"/>
      <c r="E2860" s="36"/>
      <c r="F2860" s="36"/>
      <c r="G2860" s="36"/>
      <c r="H2860" s="36"/>
      <c r="I2860" s="36"/>
      <c r="J2860" s="36"/>
      <c r="M2860" s="191"/>
    </row>
    <row r="2861" spans="4:13" s="14" customFormat="1" ht="15.75">
      <c r="D2861" s="36"/>
      <c r="E2861" s="36"/>
      <c r="F2861" s="36"/>
      <c r="G2861" s="36"/>
      <c r="H2861" s="36"/>
      <c r="I2861" s="36"/>
      <c r="J2861" s="36"/>
      <c r="M2861" s="191"/>
    </row>
    <row r="2862" spans="4:13" s="14" customFormat="1" ht="15.75">
      <c r="D2862" s="36"/>
      <c r="E2862" s="36"/>
      <c r="F2862" s="36"/>
      <c r="G2862" s="36"/>
      <c r="H2862" s="36"/>
      <c r="I2862" s="36"/>
      <c r="J2862" s="36"/>
      <c r="M2862" s="191"/>
    </row>
    <row r="2863" spans="4:13" s="14" customFormat="1" ht="15.75">
      <c r="D2863" s="36"/>
      <c r="E2863" s="36"/>
      <c r="F2863" s="36"/>
      <c r="G2863" s="36"/>
      <c r="H2863" s="36"/>
      <c r="I2863" s="36"/>
      <c r="J2863" s="36"/>
      <c r="M2863" s="191"/>
    </row>
    <row r="2864" spans="4:13" s="14" customFormat="1" ht="15.75">
      <c r="D2864" s="36"/>
      <c r="E2864" s="36"/>
      <c r="F2864" s="36"/>
      <c r="G2864" s="36"/>
      <c r="H2864" s="36"/>
      <c r="I2864" s="36"/>
      <c r="J2864" s="36"/>
      <c r="M2864" s="191"/>
    </row>
    <row r="2865" spans="4:13" s="14" customFormat="1" ht="15.75">
      <c r="D2865" s="36"/>
      <c r="E2865" s="36"/>
      <c r="F2865" s="36"/>
      <c r="G2865" s="36"/>
      <c r="H2865" s="36"/>
      <c r="I2865" s="36"/>
      <c r="J2865" s="36"/>
      <c r="M2865" s="191"/>
    </row>
    <row r="2866" spans="4:13" s="14" customFormat="1" ht="15.75">
      <c r="D2866" s="36"/>
      <c r="E2866" s="36"/>
      <c r="F2866" s="36"/>
      <c r="G2866" s="36"/>
      <c r="H2866" s="36"/>
      <c r="I2866" s="36"/>
      <c r="J2866" s="36"/>
      <c r="M2866" s="191"/>
    </row>
    <row r="2867" spans="4:13" s="14" customFormat="1" ht="15.75">
      <c r="D2867" s="36"/>
      <c r="E2867" s="36"/>
      <c r="F2867" s="36"/>
      <c r="G2867" s="36"/>
      <c r="H2867" s="36"/>
      <c r="I2867" s="36"/>
      <c r="J2867" s="36"/>
      <c r="M2867" s="191"/>
    </row>
    <row r="2868" spans="4:13" s="14" customFormat="1" ht="15.75">
      <c r="D2868" s="36"/>
      <c r="E2868" s="36"/>
      <c r="F2868" s="36"/>
      <c r="G2868" s="36"/>
      <c r="H2868" s="36"/>
      <c r="I2868" s="36"/>
      <c r="J2868" s="36"/>
      <c r="M2868" s="191"/>
    </row>
    <row r="2869" spans="4:13" s="14" customFormat="1" ht="15.75">
      <c r="D2869" s="36"/>
      <c r="E2869" s="36"/>
      <c r="F2869" s="36"/>
      <c r="G2869" s="36"/>
      <c r="H2869" s="36"/>
      <c r="I2869" s="36"/>
      <c r="J2869" s="36"/>
      <c r="M2869" s="191"/>
    </row>
    <row r="2870" spans="4:13" s="14" customFormat="1" ht="15.75">
      <c r="D2870" s="36"/>
      <c r="E2870" s="36"/>
      <c r="F2870" s="36"/>
      <c r="G2870" s="36"/>
      <c r="H2870" s="36"/>
      <c r="I2870" s="36"/>
      <c r="J2870" s="36"/>
      <c r="M2870" s="191"/>
    </row>
    <row r="2871" spans="4:13" s="14" customFormat="1" ht="15.75">
      <c r="D2871" s="36"/>
      <c r="E2871" s="36"/>
      <c r="F2871" s="36"/>
      <c r="G2871" s="36"/>
      <c r="H2871" s="36"/>
      <c r="I2871" s="36"/>
      <c r="J2871" s="36"/>
      <c r="M2871" s="191"/>
    </row>
    <row r="2872" spans="4:13" s="14" customFormat="1" ht="15.75">
      <c r="D2872" s="36"/>
      <c r="E2872" s="36"/>
      <c r="F2872" s="36"/>
      <c r="G2872" s="36"/>
      <c r="H2872" s="36"/>
      <c r="I2872" s="36"/>
      <c r="J2872" s="36"/>
      <c r="M2872" s="191"/>
    </row>
    <row r="2873" spans="4:13" s="14" customFormat="1" ht="15.75">
      <c r="D2873" s="36"/>
      <c r="E2873" s="36"/>
      <c r="F2873" s="36"/>
      <c r="G2873" s="36"/>
      <c r="H2873" s="36"/>
      <c r="I2873" s="36"/>
      <c r="J2873" s="36"/>
      <c r="M2873" s="191"/>
    </row>
    <row r="2874" spans="4:13" s="14" customFormat="1" ht="15.75">
      <c r="D2874" s="36"/>
      <c r="E2874" s="36"/>
      <c r="F2874" s="36"/>
      <c r="G2874" s="36"/>
      <c r="H2874" s="36"/>
      <c r="I2874" s="36"/>
      <c r="J2874" s="36"/>
      <c r="M2874" s="191"/>
    </row>
    <row r="2875" spans="4:13" s="14" customFormat="1" ht="15.75">
      <c r="D2875" s="36"/>
      <c r="E2875" s="36"/>
      <c r="F2875" s="36"/>
      <c r="G2875" s="36"/>
      <c r="H2875" s="36"/>
      <c r="I2875" s="36"/>
      <c r="J2875" s="36"/>
      <c r="M2875" s="191"/>
    </row>
    <row r="2876" spans="4:13" s="14" customFormat="1" ht="15.75">
      <c r="D2876" s="36"/>
      <c r="E2876" s="36"/>
      <c r="F2876" s="36"/>
      <c r="G2876" s="36"/>
      <c r="H2876" s="36"/>
      <c r="I2876" s="36"/>
      <c r="J2876" s="36"/>
      <c r="M2876" s="191"/>
    </row>
    <row r="2877" spans="4:13" s="14" customFormat="1" ht="15.75">
      <c r="D2877" s="36"/>
      <c r="E2877" s="36"/>
      <c r="F2877" s="36"/>
      <c r="G2877" s="36"/>
      <c r="H2877" s="36"/>
      <c r="I2877" s="36"/>
      <c r="J2877" s="36"/>
      <c r="M2877" s="191"/>
    </row>
    <row r="2878" spans="4:13" s="14" customFormat="1" ht="15.75">
      <c r="D2878" s="36"/>
      <c r="E2878" s="36"/>
      <c r="F2878" s="36"/>
      <c r="G2878" s="36"/>
      <c r="H2878" s="36"/>
      <c r="I2878" s="36"/>
      <c r="J2878" s="36"/>
      <c r="M2878" s="191"/>
    </row>
    <row r="2879" spans="4:13" s="14" customFormat="1" ht="15.75">
      <c r="D2879" s="36"/>
      <c r="E2879" s="36"/>
      <c r="F2879" s="36"/>
      <c r="G2879" s="36"/>
      <c r="H2879" s="36"/>
      <c r="I2879" s="36"/>
      <c r="J2879" s="36"/>
      <c r="M2879" s="191"/>
    </row>
    <row r="2880" spans="4:13" s="14" customFormat="1" ht="15.75">
      <c r="D2880" s="36"/>
      <c r="E2880" s="36"/>
      <c r="F2880" s="36"/>
      <c r="G2880" s="36"/>
      <c r="H2880" s="36"/>
      <c r="I2880" s="36"/>
      <c r="J2880" s="36"/>
      <c r="M2880" s="191"/>
    </row>
    <row r="2881" spans="4:13" s="14" customFormat="1" ht="15.75">
      <c r="D2881" s="36"/>
      <c r="E2881" s="36"/>
      <c r="F2881" s="36"/>
      <c r="G2881" s="36"/>
      <c r="H2881" s="36"/>
      <c r="I2881" s="36"/>
      <c r="J2881" s="36"/>
      <c r="M2881" s="191"/>
    </row>
    <row r="2882" spans="4:13" s="14" customFormat="1" ht="15.75">
      <c r="D2882" s="36"/>
      <c r="E2882" s="36"/>
      <c r="F2882" s="36"/>
      <c r="G2882" s="36"/>
      <c r="H2882" s="36"/>
      <c r="I2882" s="36"/>
      <c r="J2882" s="36"/>
      <c r="M2882" s="191"/>
    </row>
    <row r="2883" spans="4:13" s="14" customFormat="1" ht="15.75">
      <c r="D2883" s="36"/>
      <c r="E2883" s="36"/>
      <c r="F2883" s="36"/>
      <c r="G2883" s="36"/>
      <c r="H2883" s="36"/>
      <c r="I2883" s="36"/>
      <c r="J2883" s="36"/>
      <c r="M2883" s="191"/>
    </row>
    <row r="2884" spans="4:13" s="14" customFormat="1" ht="15.75">
      <c r="D2884" s="36"/>
      <c r="E2884" s="36"/>
      <c r="F2884" s="36"/>
      <c r="G2884" s="36"/>
      <c r="H2884" s="36"/>
      <c r="I2884" s="36"/>
      <c r="J2884" s="36"/>
      <c r="M2884" s="191"/>
    </row>
    <row r="2885" spans="4:13" s="14" customFormat="1" ht="15.75">
      <c r="D2885" s="36"/>
      <c r="E2885" s="36"/>
      <c r="F2885" s="36"/>
      <c r="G2885" s="36"/>
      <c r="H2885" s="36"/>
      <c r="I2885" s="36"/>
      <c r="J2885" s="36"/>
      <c r="M2885" s="191"/>
    </row>
    <row r="2886" spans="4:13" s="14" customFormat="1" ht="15.75">
      <c r="D2886" s="36"/>
      <c r="E2886" s="36"/>
      <c r="F2886" s="36"/>
      <c r="G2886" s="36"/>
      <c r="H2886" s="36"/>
      <c r="I2886" s="36"/>
      <c r="J2886" s="36"/>
      <c r="M2886" s="191"/>
    </row>
    <row r="2887" spans="4:13" s="14" customFormat="1" ht="15.75">
      <c r="D2887" s="36"/>
      <c r="E2887" s="36"/>
      <c r="F2887" s="36"/>
      <c r="G2887" s="36"/>
      <c r="H2887" s="36"/>
      <c r="I2887" s="36"/>
      <c r="J2887" s="36"/>
      <c r="M2887" s="191"/>
    </row>
    <row r="2888" spans="4:13" s="14" customFormat="1" ht="15.75">
      <c r="D2888" s="36"/>
      <c r="E2888" s="36"/>
      <c r="F2888" s="36"/>
      <c r="G2888" s="36"/>
      <c r="H2888" s="36"/>
      <c r="I2888" s="36"/>
      <c r="J2888" s="36"/>
      <c r="M2888" s="191"/>
    </row>
    <row r="2889" spans="4:13" s="14" customFormat="1" ht="15.75">
      <c r="D2889" s="36"/>
      <c r="E2889" s="36"/>
      <c r="F2889" s="36"/>
      <c r="G2889" s="36"/>
      <c r="H2889" s="36"/>
      <c r="I2889" s="36"/>
      <c r="J2889" s="36"/>
      <c r="M2889" s="191"/>
    </row>
    <row r="2890" spans="4:13" s="14" customFormat="1" ht="15.75">
      <c r="D2890" s="36"/>
      <c r="E2890" s="36"/>
      <c r="F2890" s="36"/>
      <c r="G2890" s="36"/>
      <c r="H2890" s="36"/>
      <c r="I2890" s="36"/>
      <c r="J2890" s="36"/>
      <c r="M2890" s="191"/>
    </row>
    <row r="2891" spans="4:13" s="14" customFormat="1" ht="15.75">
      <c r="D2891" s="36"/>
      <c r="E2891" s="36"/>
      <c r="F2891" s="36"/>
      <c r="G2891" s="36"/>
      <c r="H2891" s="36"/>
      <c r="I2891" s="36"/>
      <c r="J2891" s="36"/>
      <c r="M2891" s="191"/>
    </row>
    <row r="2892" spans="4:13" s="14" customFormat="1" ht="15.75">
      <c r="D2892" s="36"/>
      <c r="E2892" s="36"/>
      <c r="F2892" s="36"/>
      <c r="G2892" s="36"/>
      <c r="H2892" s="36"/>
      <c r="I2892" s="36"/>
      <c r="J2892" s="36"/>
      <c r="M2892" s="191"/>
    </row>
    <row r="2893" spans="4:13" s="14" customFormat="1" ht="15.75">
      <c r="D2893" s="36"/>
      <c r="E2893" s="36"/>
      <c r="F2893" s="36"/>
      <c r="G2893" s="36"/>
      <c r="H2893" s="36"/>
      <c r="I2893" s="36"/>
      <c r="J2893" s="36"/>
      <c r="M2893" s="191"/>
    </row>
    <row r="2894" spans="4:13" s="14" customFormat="1" ht="15.75">
      <c r="D2894" s="36"/>
      <c r="E2894" s="36"/>
      <c r="F2894" s="36"/>
      <c r="G2894" s="36"/>
      <c r="H2894" s="36"/>
      <c r="I2894" s="36"/>
      <c r="J2894" s="36"/>
      <c r="M2894" s="191"/>
    </row>
    <row r="2895" spans="4:13" s="14" customFormat="1" ht="15.75">
      <c r="D2895" s="36"/>
      <c r="E2895" s="36"/>
      <c r="F2895" s="36"/>
      <c r="G2895" s="36"/>
      <c r="H2895" s="36"/>
      <c r="I2895" s="36"/>
      <c r="J2895" s="36"/>
      <c r="M2895" s="191"/>
    </row>
    <row r="2896" spans="4:13" s="14" customFormat="1" ht="15.75">
      <c r="D2896" s="36"/>
      <c r="E2896" s="36"/>
      <c r="F2896" s="36"/>
      <c r="G2896" s="36"/>
      <c r="H2896" s="36"/>
      <c r="I2896" s="36"/>
      <c r="J2896" s="36"/>
      <c r="M2896" s="191"/>
    </row>
    <row r="2897" spans="4:13" s="14" customFormat="1" ht="15.75">
      <c r="D2897" s="36"/>
      <c r="E2897" s="36"/>
      <c r="F2897" s="36"/>
      <c r="G2897" s="36"/>
      <c r="H2897" s="36"/>
      <c r="I2897" s="36"/>
      <c r="J2897" s="36"/>
      <c r="M2897" s="191"/>
    </row>
    <row r="2898" spans="4:13" s="14" customFormat="1" ht="15.75">
      <c r="D2898" s="36"/>
      <c r="E2898" s="36"/>
      <c r="F2898" s="36"/>
      <c r="G2898" s="36"/>
      <c r="H2898" s="36"/>
      <c r="I2898" s="36"/>
      <c r="J2898" s="36"/>
      <c r="M2898" s="191"/>
    </row>
    <row r="2899" spans="4:13" s="14" customFormat="1" ht="15.75">
      <c r="D2899" s="36"/>
      <c r="E2899" s="36"/>
      <c r="F2899" s="36"/>
      <c r="G2899" s="36"/>
      <c r="H2899" s="36"/>
      <c r="I2899" s="36"/>
      <c r="J2899" s="36"/>
      <c r="M2899" s="191"/>
    </row>
    <row r="2900" spans="4:13" s="14" customFormat="1" ht="15.75">
      <c r="D2900" s="36"/>
      <c r="E2900" s="36"/>
      <c r="F2900" s="36"/>
      <c r="G2900" s="36"/>
      <c r="H2900" s="36"/>
      <c r="I2900" s="36"/>
      <c r="J2900" s="36"/>
      <c r="M2900" s="191"/>
    </row>
    <row r="2901" spans="4:13" s="14" customFormat="1" ht="15.75">
      <c r="D2901" s="36"/>
      <c r="E2901" s="36"/>
      <c r="F2901" s="36"/>
      <c r="G2901" s="36"/>
      <c r="H2901" s="36"/>
      <c r="I2901" s="36"/>
      <c r="J2901" s="36"/>
      <c r="M2901" s="191"/>
    </row>
    <row r="2902" spans="4:13" s="14" customFormat="1" ht="15.75">
      <c r="D2902" s="36"/>
      <c r="E2902" s="36"/>
      <c r="F2902" s="36"/>
      <c r="G2902" s="36"/>
      <c r="H2902" s="36"/>
      <c r="I2902" s="36"/>
      <c r="J2902" s="36"/>
      <c r="M2902" s="191"/>
    </row>
    <row r="2903" spans="4:13" s="14" customFormat="1" ht="15.75">
      <c r="D2903" s="36"/>
      <c r="E2903" s="36"/>
      <c r="F2903" s="36"/>
      <c r="G2903" s="36"/>
      <c r="H2903" s="36"/>
      <c r="I2903" s="36"/>
      <c r="J2903" s="36"/>
      <c r="M2903" s="191"/>
    </row>
    <row r="2904" spans="4:13" s="14" customFormat="1" ht="15.75">
      <c r="D2904" s="36"/>
      <c r="E2904" s="36"/>
      <c r="F2904" s="36"/>
      <c r="G2904" s="36"/>
      <c r="H2904" s="36"/>
      <c r="I2904" s="36"/>
      <c r="J2904" s="36"/>
      <c r="M2904" s="191"/>
    </row>
    <row r="2905" spans="4:13" s="14" customFormat="1" ht="15.75">
      <c r="D2905" s="36"/>
      <c r="E2905" s="36"/>
      <c r="F2905" s="36"/>
      <c r="G2905" s="36"/>
      <c r="H2905" s="36"/>
      <c r="I2905" s="36"/>
      <c r="J2905" s="36"/>
      <c r="M2905" s="191"/>
    </row>
    <row r="2906" spans="4:13" s="14" customFormat="1" ht="15.75">
      <c r="D2906" s="36"/>
      <c r="E2906" s="36"/>
      <c r="F2906" s="36"/>
      <c r="G2906" s="36"/>
      <c r="H2906" s="36"/>
      <c r="I2906" s="36"/>
      <c r="J2906" s="36"/>
      <c r="M2906" s="191"/>
    </row>
    <row r="2907" spans="4:13" s="14" customFormat="1" ht="15.75">
      <c r="D2907" s="36"/>
      <c r="E2907" s="36"/>
      <c r="F2907" s="36"/>
      <c r="G2907" s="36"/>
      <c r="H2907" s="36"/>
      <c r="I2907" s="36"/>
      <c r="J2907" s="36"/>
      <c r="M2907" s="191"/>
    </row>
    <row r="2908" spans="4:13" s="14" customFormat="1" ht="15.75">
      <c r="D2908" s="36"/>
      <c r="E2908" s="36"/>
      <c r="F2908" s="36"/>
      <c r="G2908" s="36"/>
      <c r="H2908" s="36"/>
      <c r="I2908" s="36"/>
      <c r="J2908" s="36"/>
      <c r="M2908" s="191"/>
    </row>
    <row r="2909" spans="4:13" s="14" customFormat="1" ht="15.75">
      <c r="D2909" s="36"/>
      <c r="E2909" s="36"/>
      <c r="F2909" s="36"/>
      <c r="G2909" s="36"/>
      <c r="H2909" s="36"/>
      <c r="I2909" s="36"/>
      <c r="J2909" s="36"/>
      <c r="M2909" s="191"/>
    </row>
    <row r="2910" spans="4:13" s="14" customFormat="1" ht="15.75">
      <c r="D2910" s="36"/>
      <c r="E2910" s="36"/>
      <c r="F2910" s="36"/>
      <c r="G2910" s="36"/>
      <c r="H2910" s="36"/>
      <c r="I2910" s="36"/>
      <c r="J2910" s="36"/>
      <c r="M2910" s="191"/>
    </row>
    <row r="2911" spans="4:13" s="14" customFormat="1" ht="15.75">
      <c r="D2911" s="36"/>
      <c r="E2911" s="36"/>
      <c r="F2911" s="36"/>
      <c r="G2911" s="36"/>
      <c r="H2911" s="36"/>
      <c r="I2911" s="36"/>
      <c r="J2911" s="36"/>
      <c r="M2911" s="191"/>
    </row>
    <row r="2912" spans="4:13" s="14" customFormat="1" ht="15.75">
      <c r="D2912" s="36"/>
      <c r="E2912" s="36"/>
      <c r="F2912" s="36"/>
      <c r="G2912" s="36"/>
      <c r="H2912" s="36"/>
      <c r="I2912" s="36"/>
      <c r="J2912" s="36"/>
      <c r="M2912" s="191"/>
    </row>
    <row r="2913" spans="4:13" s="14" customFormat="1" ht="15.75">
      <c r="D2913" s="36"/>
      <c r="E2913" s="36"/>
      <c r="F2913" s="36"/>
      <c r="G2913" s="36"/>
      <c r="H2913" s="36"/>
      <c r="I2913" s="36"/>
      <c r="J2913" s="36"/>
      <c r="M2913" s="191"/>
    </row>
    <row r="2914" spans="4:13" s="14" customFormat="1" ht="15.75">
      <c r="D2914" s="36"/>
      <c r="E2914" s="36"/>
      <c r="F2914" s="36"/>
      <c r="G2914" s="36"/>
      <c r="H2914" s="36"/>
      <c r="I2914" s="36"/>
      <c r="J2914" s="36"/>
      <c r="M2914" s="191"/>
    </row>
    <row r="2915" spans="4:13" s="14" customFormat="1" ht="15.75">
      <c r="D2915" s="36"/>
      <c r="E2915" s="36"/>
      <c r="F2915" s="36"/>
      <c r="G2915" s="36"/>
      <c r="H2915" s="36"/>
      <c r="I2915" s="36"/>
      <c r="J2915" s="36"/>
      <c r="M2915" s="191"/>
    </row>
    <row r="2916" spans="4:13" s="14" customFormat="1" ht="15.75">
      <c r="D2916" s="36"/>
      <c r="E2916" s="36"/>
      <c r="F2916" s="36"/>
      <c r="G2916" s="36"/>
      <c r="H2916" s="36"/>
      <c r="I2916" s="36"/>
      <c r="J2916" s="36"/>
      <c r="M2916" s="191"/>
    </row>
    <row r="2917" spans="4:13" s="14" customFormat="1" ht="15.75">
      <c r="D2917" s="36"/>
      <c r="E2917" s="36"/>
      <c r="F2917" s="36"/>
      <c r="G2917" s="36"/>
      <c r="H2917" s="36"/>
      <c r="I2917" s="36"/>
      <c r="J2917" s="36"/>
      <c r="M2917" s="191"/>
    </row>
    <row r="2918" spans="4:13" s="14" customFormat="1" ht="15.75">
      <c r="D2918" s="36"/>
      <c r="E2918" s="36"/>
      <c r="F2918" s="36"/>
      <c r="G2918" s="36"/>
      <c r="H2918" s="36"/>
      <c r="I2918" s="36"/>
      <c r="J2918" s="36"/>
      <c r="M2918" s="191"/>
    </row>
    <row r="2919" spans="4:13" s="14" customFormat="1" ht="15.75">
      <c r="D2919" s="36"/>
      <c r="E2919" s="36"/>
      <c r="F2919" s="36"/>
      <c r="G2919" s="36"/>
      <c r="H2919" s="36"/>
      <c r="I2919" s="36"/>
      <c r="J2919" s="36"/>
      <c r="M2919" s="191"/>
    </row>
    <row r="2920" spans="4:13" s="14" customFormat="1" ht="15.75">
      <c r="D2920" s="36"/>
      <c r="E2920" s="36"/>
      <c r="F2920" s="36"/>
      <c r="G2920" s="36"/>
      <c r="H2920" s="36"/>
      <c r="I2920" s="36"/>
      <c r="J2920" s="36"/>
      <c r="M2920" s="191"/>
    </row>
    <row r="2921" spans="4:13" s="14" customFormat="1" ht="15.75">
      <c r="D2921" s="36"/>
      <c r="E2921" s="36"/>
      <c r="F2921" s="36"/>
      <c r="G2921" s="36"/>
      <c r="H2921" s="36"/>
      <c r="I2921" s="36"/>
      <c r="J2921" s="36"/>
      <c r="M2921" s="191"/>
    </row>
    <row r="2922" spans="4:13" s="14" customFormat="1" ht="15.75">
      <c r="D2922" s="36"/>
      <c r="E2922" s="36"/>
      <c r="F2922" s="36"/>
      <c r="G2922" s="36"/>
      <c r="H2922" s="36"/>
      <c r="I2922" s="36"/>
      <c r="J2922" s="36"/>
      <c r="M2922" s="191"/>
    </row>
    <row r="2923" spans="4:13" s="14" customFormat="1" ht="15.75">
      <c r="D2923" s="36"/>
      <c r="E2923" s="36"/>
      <c r="F2923" s="36"/>
      <c r="G2923" s="36"/>
      <c r="H2923" s="36"/>
      <c r="I2923" s="36"/>
      <c r="J2923" s="36"/>
      <c r="M2923" s="191"/>
    </row>
    <row r="2924" spans="4:13" s="14" customFormat="1" ht="15.75">
      <c r="D2924" s="36"/>
      <c r="E2924" s="36"/>
      <c r="F2924" s="36"/>
      <c r="G2924" s="36"/>
      <c r="H2924" s="36"/>
      <c r="I2924" s="36"/>
      <c r="J2924" s="36"/>
      <c r="M2924" s="191"/>
    </row>
    <row r="2925" spans="4:13" s="14" customFormat="1" ht="15.75">
      <c r="D2925" s="36"/>
      <c r="E2925" s="36"/>
      <c r="F2925" s="36"/>
      <c r="G2925" s="36"/>
      <c r="H2925" s="36"/>
      <c r="I2925" s="36"/>
      <c r="J2925" s="36"/>
      <c r="M2925" s="191"/>
    </row>
    <row r="2926" spans="4:13" s="14" customFormat="1" ht="15.75">
      <c r="D2926" s="36"/>
      <c r="E2926" s="36"/>
      <c r="F2926" s="36"/>
      <c r="G2926" s="36"/>
      <c r="H2926" s="36"/>
      <c r="I2926" s="36"/>
      <c r="J2926" s="36"/>
      <c r="M2926" s="191"/>
    </row>
    <row r="2927" spans="4:13" s="14" customFormat="1" ht="15.75">
      <c r="D2927" s="36"/>
      <c r="E2927" s="36"/>
      <c r="F2927" s="36"/>
      <c r="G2927" s="36"/>
      <c r="H2927" s="36"/>
      <c r="I2927" s="36"/>
      <c r="J2927" s="36"/>
      <c r="M2927" s="191"/>
    </row>
    <row r="2928" spans="4:13" s="14" customFormat="1" ht="15.75">
      <c r="D2928" s="36"/>
      <c r="E2928" s="36"/>
      <c r="F2928" s="36"/>
      <c r="G2928" s="36"/>
      <c r="H2928" s="36"/>
      <c r="I2928" s="36"/>
      <c r="J2928" s="36"/>
      <c r="M2928" s="191"/>
    </row>
    <row r="2929" spans="4:13" s="14" customFormat="1" ht="15.75">
      <c r="D2929" s="36"/>
      <c r="E2929" s="36"/>
      <c r="F2929" s="36"/>
      <c r="G2929" s="36"/>
      <c r="H2929" s="36"/>
      <c r="I2929" s="36"/>
      <c r="J2929" s="36"/>
      <c r="M2929" s="191"/>
    </row>
    <row r="2930" spans="4:13" s="14" customFormat="1" ht="15.75">
      <c r="D2930" s="36"/>
      <c r="E2930" s="36"/>
      <c r="F2930" s="36"/>
      <c r="G2930" s="36"/>
      <c r="H2930" s="36"/>
      <c r="I2930" s="36"/>
      <c r="J2930" s="36"/>
      <c r="M2930" s="191"/>
    </row>
    <row r="2931" spans="4:13" s="14" customFormat="1" ht="15.75">
      <c r="D2931" s="36"/>
      <c r="E2931" s="36"/>
      <c r="F2931" s="36"/>
      <c r="G2931" s="36"/>
      <c r="H2931" s="36"/>
      <c r="I2931" s="36"/>
      <c r="J2931" s="36"/>
      <c r="M2931" s="191"/>
    </row>
    <row r="2932" spans="4:13" s="14" customFormat="1" ht="15.75">
      <c r="D2932" s="36"/>
      <c r="E2932" s="36"/>
      <c r="F2932" s="36"/>
      <c r="G2932" s="36"/>
      <c r="H2932" s="36"/>
      <c r="I2932" s="36"/>
      <c r="J2932" s="36"/>
      <c r="M2932" s="191"/>
    </row>
    <row r="2933" spans="4:13" s="14" customFormat="1" ht="15.75">
      <c r="D2933" s="36"/>
      <c r="E2933" s="36"/>
      <c r="F2933" s="36"/>
      <c r="G2933" s="36"/>
      <c r="H2933" s="36"/>
      <c r="I2933" s="36"/>
      <c r="J2933" s="36"/>
      <c r="M2933" s="191"/>
    </row>
    <row r="2934" spans="4:13" s="14" customFormat="1" ht="15.75">
      <c r="D2934" s="36"/>
      <c r="E2934" s="36"/>
      <c r="F2934" s="36"/>
      <c r="G2934" s="36"/>
      <c r="H2934" s="36"/>
      <c r="I2934" s="36"/>
      <c r="J2934" s="36"/>
      <c r="M2934" s="191"/>
    </row>
    <row r="2935" spans="4:13" s="14" customFormat="1" ht="15.75">
      <c r="D2935" s="36"/>
      <c r="E2935" s="36"/>
      <c r="F2935" s="36"/>
      <c r="G2935" s="36"/>
      <c r="H2935" s="36"/>
      <c r="I2935" s="36"/>
      <c r="J2935" s="36"/>
      <c r="M2935" s="191"/>
    </row>
    <row r="2936" spans="4:13" s="14" customFormat="1" ht="15.75">
      <c r="D2936" s="36"/>
      <c r="E2936" s="36"/>
      <c r="F2936" s="36"/>
      <c r="G2936" s="36"/>
      <c r="H2936" s="36"/>
      <c r="I2936" s="36"/>
      <c r="J2936" s="36"/>
      <c r="M2936" s="191"/>
    </row>
    <row r="2937" spans="4:13" s="14" customFormat="1" ht="15.75">
      <c r="D2937" s="36"/>
      <c r="E2937" s="36"/>
      <c r="F2937" s="36"/>
      <c r="G2937" s="36"/>
      <c r="H2937" s="36"/>
      <c r="I2937" s="36"/>
      <c r="J2937" s="36"/>
      <c r="M2937" s="191"/>
    </row>
    <row r="2938" spans="4:13" s="14" customFormat="1" ht="15.75">
      <c r="D2938" s="36"/>
      <c r="E2938" s="36"/>
      <c r="F2938" s="36"/>
      <c r="G2938" s="36"/>
      <c r="H2938" s="36"/>
      <c r="I2938" s="36"/>
      <c r="J2938" s="36"/>
      <c r="M2938" s="191"/>
    </row>
    <row r="2939" spans="4:13" s="14" customFormat="1" ht="15.75">
      <c r="D2939" s="36"/>
      <c r="E2939" s="36"/>
      <c r="F2939" s="36"/>
      <c r="G2939" s="36"/>
      <c r="H2939" s="36"/>
      <c r="I2939" s="36"/>
      <c r="J2939" s="36"/>
      <c r="M2939" s="191"/>
    </row>
    <row r="2940" spans="4:13" s="14" customFormat="1" ht="15.75">
      <c r="D2940" s="36"/>
      <c r="E2940" s="36"/>
      <c r="F2940" s="36"/>
      <c r="G2940" s="36"/>
      <c r="H2940" s="36"/>
      <c r="I2940" s="36"/>
      <c r="J2940" s="36"/>
      <c r="M2940" s="191"/>
    </row>
    <row r="2941" spans="4:13" s="14" customFormat="1" ht="15.75">
      <c r="D2941" s="36"/>
      <c r="E2941" s="36"/>
      <c r="F2941" s="36"/>
      <c r="G2941" s="36"/>
      <c r="H2941" s="36"/>
      <c r="I2941" s="36"/>
      <c r="J2941" s="36"/>
      <c r="M2941" s="191"/>
    </row>
    <row r="2942" spans="4:13" s="14" customFormat="1" ht="15.75">
      <c r="D2942" s="36"/>
      <c r="E2942" s="36"/>
      <c r="F2942" s="36"/>
      <c r="G2942" s="36"/>
      <c r="H2942" s="36"/>
      <c r="I2942" s="36"/>
      <c r="J2942" s="36"/>
      <c r="M2942" s="191"/>
    </row>
    <row r="2943" spans="4:13" s="14" customFormat="1" ht="15.75">
      <c r="D2943" s="36"/>
      <c r="E2943" s="36"/>
      <c r="F2943" s="36"/>
      <c r="G2943" s="36"/>
      <c r="H2943" s="36"/>
      <c r="I2943" s="36"/>
      <c r="J2943" s="36"/>
      <c r="M2943" s="191"/>
    </row>
    <row r="2944" spans="4:13" s="14" customFormat="1" ht="15.75">
      <c r="D2944" s="36"/>
      <c r="E2944" s="36"/>
      <c r="F2944" s="36"/>
      <c r="G2944" s="36"/>
      <c r="H2944" s="36"/>
      <c r="I2944" s="36"/>
      <c r="J2944" s="36"/>
      <c r="M2944" s="191"/>
    </row>
    <row r="2945" spans="4:13" s="14" customFormat="1" ht="15.75">
      <c r="D2945" s="36"/>
      <c r="E2945" s="36"/>
      <c r="F2945" s="36"/>
      <c r="G2945" s="36"/>
      <c r="H2945" s="36"/>
      <c r="I2945" s="36"/>
      <c r="J2945" s="36"/>
      <c r="M2945" s="191"/>
    </row>
    <row r="2946" spans="4:13" s="14" customFormat="1" ht="15.75">
      <c r="D2946" s="36"/>
      <c r="E2946" s="36"/>
      <c r="F2946" s="36"/>
      <c r="G2946" s="36"/>
      <c r="H2946" s="36"/>
      <c r="I2946" s="36"/>
      <c r="J2946" s="36"/>
      <c r="M2946" s="191"/>
    </row>
    <row r="2947" spans="4:13" s="14" customFormat="1" ht="15.75">
      <c r="D2947" s="36"/>
      <c r="E2947" s="36"/>
      <c r="F2947" s="36"/>
      <c r="G2947" s="36"/>
      <c r="H2947" s="36"/>
      <c r="I2947" s="36"/>
      <c r="J2947" s="36"/>
      <c r="M2947" s="191"/>
    </row>
    <row r="2948" spans="4:13" s="14" customFormat="1" ht="15.75">
      <c r="D2948" s="36"/>
      <c r="E2948" s="36"/>
      <c r="F2948" s="36"/>
      <c r="G2948" s="36"/>
      <c r="H2948" s="36"/>
      <c r="I2948" s="36"/>
      <c r="J2948" s="36"/>
      <c r="M2948" s="191"/>
    </row>
    <row r="2949" spans="4:13" s="14" customFormat="1" ht="15.75">
      <c r="D2949" s="36"/>
      <c r="E2949" s="36"/>
      <c r="F2949" s="36"/>
      <c r="G2949" s="36"/>
      <c r="H2949" s="36"/>
      <c r="I2949" s="36"/>
      <c r="J2949" s="36"/>
      <c r="M2949" s="191"/>
    </row>
    <row r="2950" spans="4:13" s="14" customFormat="1" ht="15.75">
      <c r="D2950" s="36"/>
      <c r="E2950" s="36"/>
      <c r="F2950" s="36"/>
      <c r="G2950" s="36"/>
      <c r="H2950" s="36"/>
      <c r="I2950" s="36"/>
      <c r="J2950" s="36"/>
      <c r="M2950" s="191"/>
    </row>
    <row r="2951" spans="4:13" s="14" customFormat="1" ht="15.75">
      <c r="D2951" s="36"/>
      <c r="E2951" s="36"/>
      <c r="F2951" s="36"/>
      <c r="G2951" s="36"/>
      <c r="H2951" s="36"/>
      <c r="I2951" s="36"/>
      <c r="J2951" s="36"/>
      <c r="M2951" s="191"/>
    </row>
    <row r="2952" spans="4:13" s="14" customFormat="1" ht="15.75">
      <c r="D2952" s="36"/>
      <c r="E2952" s="36"/>
      <c r="F2952" s="36"/>
      <c r="G2952" s="36"/>
      <c r="H2952" s="36"/>
      <c r="I2952" s="36"/>
      <c r="J2952" s="36"/>
      <c r="M2952" s="191"/>
    </row>
    <row r="2953" spans="4:13" s="14" customFormat="1" ht="15.75">
      <c r="D2953" s="36"/>
      <c r="E2953" s="36"/>
      <c r="F2953" s="36"/>
      <c r="G2953" s="36"/>
      <c r="H2953" s="36"/>
      <c r="I2953" s="36"/>
      <c r="J2953" s="36"/>
      <c r="M2953" s="191"/>
    </row>
    <row r="2954" spans="4:13" s="14" customFormat="1" ht="15.75">
      <c r="D2954" s="36"/>
      <c r="E2954" s="36"/>
      <c r="F2954" s="36"/>
      <c r="G2954" s="36"/>
      <c r="H2954" s="36"/>
      <c r="I2954" s="36"/>
      <c r="J2954" s="36"/>
      <c r="M2954" s="191"/>
    </row>
    <row r="2955" spans="4:13" s="14" customFormat="1" ht="15.75">
      <c r="D2955" s="36"/>
      <c r="E2955" s="36"/>
      <c r="F2955" s="36"/>
      <c r="G2955" s="36"/>
      <c r="H2955" s="36"/>
      <c r="I2955" s="36"/>
      <c r="J2955" s="36"/>
      <c r="M2955" s="191"/>
    </row>
    <row r="2956" spans="4:13" s="14" customFormat="1" ht="15.75">
      <c r="D2956" s="36"/>
      <c r="E2956" s="36"/>
      <c r="F2956" s="36"/>
      <c r="G2956" s="36"/>
      <c r="H2956" s="36"/>
      <c r="I2956" s="36"/>
      <c r="J2956" s="36"/>
      <c r="M2956" s="191"/>
    </row>
    <row r="2957" spans="4:13" s="14" customFormat="1" ht="15.75">
      <c r="D2957" s="36"/>
      <c r="E2957" s="36"/>
      <c r="F2957" s="36"/>
      <c r="G2957" s="36"/>
      <c r="H2957" s="36"/>
      <c r="I2957" s="36"/>
      <c r="J2957" s="36"/>
      <c r="M2957" s="191"/>
    </row>
    <row r="2958" spans="4:13" s="14" customFormat="1" ht="15.75">
      <c r="D2958" s="36"/>
      <c r="E2958" s="36"/>
      <c r="F2958" s="36"/>
      <c r="G2958" s="36"/>
      <c r="H2958" s="36"/>
      <c r="I2958" s="36"/>
      <c r="J2958" s="36"/>
      <c r="M2958" s="191"/>
    </row>
    <row r="2959" spans="4:13" s="14" customFormat="1" ht="15.75">
      <c r="D2959" s="36"/>
      <c r="E2959" s="36"/>
      <c r="F2959" s="36"/>
      <c r="G2959" s="36"/>
      <c r="H2959" s="36"/>
      <c r="I2959" s="36"/>
      <c r="J2959" s="36"/>
      <c r="M2959" s="191"/>
    </row>
    <row r="2960" spans="4:13" s="14" customFormat="1" ht="15.75">
      <c r="D2960" s="36"/>
      <c r="E2960" s="36"/>
      <c r="F2960" s="36"/>
      <c r="G2960" s="36"/>
      <c r="H2960" s="36"/>
      <c r="I2960" s="36"/>
      <c r="J2960" s="36"/>
      <c r="M2960" s="191"/>
    </row>
    <row r="2961" spans="4:13" s="14" customFormat="1" ht="15.75">
      <c r="D2961" s="36"/>
      <c r="E2961" s="36"/>
      <c r="F2961" s="36"/>
      <c r="G2961" s="36"/>
      <c r="H2961" s="36"/>
      <c r="I2961" s="36"/>
      <c r="J2961" s="36"/>
      <c r="M2961" s="191"/>
    </row>
    <row r="2962" spans="4:13" s="14" customFormat="1" ht="15.75">
      <c r="D2962" s="36"/>
      <c r="E2962" s="36"/>
      <c r="F2962" s="36"/>
      <c r="G2962" s="36"/>
      <c r="H2962" s="36"/>
      <c r="I2962" s="36"/>
      <c r="J2962" s="36"/>
      <c r="M2962" s="191"/>
    </row>
    <row r="2963" spans="4:13" s="14" customFormat="1" ht="15.75">
      <c r="D2963" s="36"/>
      <c r="E2963" s="36"/>
      <c r="F2963" s="36"/>
      <c r="G2963" s="36"/>
      <c r="H2963" s="36"/>
      <c r="I2963" s="36"/>
      <c r="J2963" s="36"/>
      <c r="M2963" s="191"/>
    </row>
    <row r="2964" spans="4:13" s="14" customFormat="1" ht="15.75">
      <c r="D2964" s="36"/>
      <c r="E2964" s="36"/>
      <c r="F2964" s="36"/>
      <c r="G2964" s="36"/>
      <c r="H2964" s="36"/>
      <c r="I2964" s="36"/>
      <c r="J2964" s="36"/>
      <c r="M2964" s="191"/>
    </row>
    <row r="2965" spans="4:13" s="14" customFormat="1" ht="15.75">
      <c r="D2965" s="36"/>
      <c r="E2965" s="36"/>
      <c r="F2965" s="36"/>
      <c r="G2965" s="36"/>
      <c r="H2965" s="36"/>
      <c r="I2965" s="36"/>
      <c r="J2965" s="36"/>
      <c r="M2965" s="191"/>
    </row>
    <row r="2966" spans="4:13" s="14" customFormat="1" ht="15.75">
      <c r="D2966" s="36"/>
      <c r="E2966" s="36"/>
      <c r="F2966" s="36"/>
      <c r="G2966" s="36"/>
      <c r="H2966" s="36"/>
      <c r="I2966" s="36"/>
      <c r="J2966" s="36"/>
      <c r="M2966" s="191"/>
    </row>
    <row r="2967" spans="4:13" s="14" customFormat="1" ht="15.75">
      <c r="D2967" s="36"/>
      <c r="E2967" s="36"/>
      <c r="F2967" s="36"/>
      <c r="G2967" s="36"/>
      <c r="H2967" s="36"/>
      <c r="I2967" s="36"/>
      <c r="J2967" s="36"/>
      <c r="M2967" s="191"/>
    </row>
    <row r="2968" spans="4:13" s="14" customFormat="1" ht="15.75">
      <c r="D2968" s="36"/>
      <c r="E2968" s="36"/>
      <c r="F2968" s="36"/>
      <c r="G2968" s="36"/>
      <c r="H2968" s="36"/>
      <c r="I2968" s="36"/>
      <c r="J2968" s="36"/>
      <c r="M2968" s="191"/>
    </row>
    <row r="2969" spans="4:13" s="14" customFormat="1" ht="15.75">
      <c r="D2969" s="36"/>
      <c r="E2969" s="36"/>
      <c r="F2969" s="36"/>
      <c r="G2969" s="36"/>
      <c r="H2969" s="36"/>
      <c r="I2969" s="36"/>
      <c r="J2969" s="36"/>
      <c r="M2969" s="191"/>
    </row>
    <row r="2970" spans="4:13" s="14" customFormat="1" ht="15.75">
      <c r="D2970" s="36"/>
      <c r="E2970" s="36"/>
      <c r="F2970" s="36"/>
      <c r="G2970" s="36"/>
      <c r="H2970" s="36"/>
      <c r="I2970" s="36"/>
      <c r="J2970" s="36"/>
      <c r="M2970" s="191"/>
    </row>
    <row r="2971" spans="4:13" s="14" customFormat="1" ht="15.75">
      <c r="D2971" s="36"/>
      <c r="E2971" s="36"/>
      <c r="F2971" s="36"/>
      <c r="G2971" s="36"/>
      <c r="H2971" s="36"/>
      <c r="I2971" s="36"/>
      <c r="J2971" s="36"/>
      <c r="M2971" s="191"/>
    </row>
    <row r="2972" spans="4:13" s="14" customFormat="1" ht="15.75">
      <c r="D2972" s="36"/>
      <c r="E2972" s="36"/>
      <c r="F2972" s="36"/>
      <c r="G2972" s="36"/>
      <c r="H2972" s="36"/>
      <c r="I2972" s="36"/>
      <c r="J2972" s="36"/>
      <c r="M2972" s="191"/>
    </row>
    <row r="2973" spans="4:13" s="14" customFormat="1" ht="15.75">
      <c r="D2973" s="36"/>
      <c r="E2973" s="36"/>
      <c r="F2973" s="36"/>
      <c r="G2973" s="36"/>
      <c r="H2973" s="36"/>
      <c r="I2973" s="36"/>
      <c r="J2973" s="36"/>
      <c r="M2973" s="191"/>
    </row>
    <row r="2974" spans="4:13" s="14" customFormat="1" ht="15.75">
      <c r="D2974" s="36"/>
      <c r="E2974" s="36"/>
      <c r="F2974" s="36"/>
      <c r="G2974" s="36"/>
      <c r="H2974" s="36"/>
      <c r="I2974" s="36"/>
      <c r="J2974" s="36"/>
      <c r="M2974" s="191"/>
    </row>
    <row r="2975" spans="4:13" s="14" customFormat="1" ht="15.75">
      <c r="D2975" s="36"/>
      <c r="E2975" s="36"/>
      <c r="F2975" s="36"/>
      <c r="G2975" s="36"/>
      <c r="H2975" s="36"/>
      <c r="I2975" s="36"/>
      <c r="J2975" s="36"/>
      <c r="M2975" s="191"/>
    </row>
    <row r="2976" spans="4:13" s="14" customFormat="1" ht="15.75">
      <c r="D2976" s="36"/>
      <c r="E2976" s="36"/>
      <c r="F2976" s="36"/>
      <c r="G2976" s="36"/>
      <c r="H2976" s="36"/>
      <c r="I2976" s="36"/>
      <c r="J2976" s="36"/>
      <c r="M2976" s="191"/>
    </row>
    <row r="2977" spans="4:13" s="14" customFormat="1" ht="15.75">
      <c r="D2977" s="36"/>
      <c r="E2977" s="36"/>
      <c r="F2977" s="36"/>
      <c r="G2977" s="36"/>
      <c r="H2977" s="36"/>
      <c r="I2977" s="36"/>
      <c r="J2977" s="36"/>
      <c r="M2977" s="191"/>
    </row>
    <row r="2978" spans="4:13" s="14" customFormat="1" ht="15.75">
      <c r="D2978" s="36"/>
      <c r="E2978" s="36"/>
      <c r="F2978" s="36"/>
      <c r="G2978" s="36"/>
      <c r="H2978" s="36"/>
      <c r="I2978" s="36"/>
      <c r="J2978" s="36"/>
      <c r="M2978" s="191"/>
    </row>
    <row r="2979" spans="4:13" s="14" customFormat="1" ht="15.75">
      <c r="D2979" s="36"/>
      <c r="E2979" s="36"/>
      <c r="F2979" s="36"/>
      <c r="G2979" s="36"/>
      <c r="H2979" s="36"/>
      <c r="I2979" s="36"/>
      <c r="J2979" s="36"/>
      <c r="M2979" s="191"/>
    </row>
    <row r="2980" spans="4:13" s="14" customFormat="1" ht="15.75">
      <c r="D2980" s="36"/>
      <c r="E2980" s="36"/>
      <c r="F2980" s="36"/>
      <c r="G2980" s="36"/>
      <c r="H2980" s="36"/>
      <c r="I2980" s="36"/>
      <c r="J2980" s="36"/>
      <c r="M2980" s="191"/>
    </row>
    <row r="2981" spans="4:13" s="14" customFormat="1" ht="15.75">
      <c r="D2981" s="36"/>
      <c r="E2981" s="36"/>
      <c r="F2981" s="36"/>
      <c r="G2981" s="36"/>
      <c r="H2981" s="36"/>
      <c r="I2981" s="36"/>
      <c r="J2981" s="36"/>
      <c r="M2981" s="191"/>
    </row>
    <row r="2982" spans="4:13" s="14" customFormat="1" ht="15.75">
      <c r="D2982" s="36"/>
      <c r="E2982" s="36"/>
      <c r="F2982" s="36"/>
      <c r="G2982" s="36"/>
      <c r="H2982" s="36"/>
      <c r="I2982" s="36"/>
      <c r="J2982" s="36"/>
      <c r="M2982" s="191"/>
    </row>
    <row r="2983" spans="4:13" s="14" customFormat="1" ht="15.75">
      <c r="D2983" s="36"/>
      <c r="E2983" s="36"/>
      <c r="F2983" s="36"/>
      <c r="G2983" s="36"/>
      <c r="H2983" s="36"/>
      <c r="I2983" s="36"/>
      <c r="J2983" s="36"/>
      <c r="M2983" s="191"/>
    </row>
    <row r="2984" spans="4:13" s="14" customFormat="1" ht="15.75">
      <c r="D2984" s="36"/>
      <c r="E2984" s="36"/>
      <c r="F2984" s="36"/>
      <c r="G2984" s="36"/>
      <c r="H2984" s="36"/>
      <c r="I2984" s="36"/>
      <c r="J2984" s="36"/>
      <c r="M2984" s="191"/>
    </row>
    <row r="2985" spans="4:13" s="14" customFormat="1" ht="15.75">
      <c r="D2985" s="36"/>
      <c r="E2985" s="36"/>
      <c r="F2985" s="36"/>
      <c r="G2985" s="36"/>
      <c r="H2985" s="36"/>
      <c r="I2985" s="36"/>
      <c r="J2985" s="36"/>
      <c r="M2985" s="191"/>
    </row>
    <row r="2986" spans="4:13" s="14" customFormat="1" ht="15.75">
      <c r="D2986" s="36"/>
      <c r="E2986" s="36"/>
      <c r="F2986" s="36"/>
      <c r="G2986" s="36"/>
      <c r="H2986" s="36"/>
      <c r="I2986" s="36"/>
      <c r="J2986" s="36"/>
      <c r="M2986" s="191"/>
    </row>
    <row r="2987" spans="4:13" s="14" customFormat="1" ht="15.75">
      <c r="D2987" s="36"/>
      <c r="E2987" s="36"/>
      <c r="F2987" s="36"/>
      <c r="G2987" s="36"/>
      <c r="H2987" s="36"/>
      <c r="I2987" s="36"/>
      <c r="J2987" s="36"/>
      <c r="M2987" s="191"/>
    </row>
    <row r="2988" spans="4:13" s="14" customFormat="1" ht="15.75">
      <c r="D2988" s="36"/>
      <c r="E2988" s="36"/>
      <c r="F2988" s="36"/>
      <c r="G2988" s="36"/>
      <c r="H2988" s="36"/>
      <c r="I2988" s="36"/>
      <c r="J2988" s="36"/>
      <c r="M2988" s="191"/>
    </row>
    <row r="2989" spans="4:13" s="14" customFormat="1" ht="15.75">
      <c r="D2989" s="36"/>
      <c r="E2989" s="36"/>
      <c r="F2989" s="36"/>
      <c r="G2989" s="36"/>
      <c r="H2989" s="36"/>
      <c r="I2989" s="36"/>
      <c r="J2989" s="36"/>
      <c r="M2989" s="191"/>
    </row>
    <row r="2990" spans="4:13" s="14" customFormat="1" ht="15.75">
      <c r="D2990" s="36"/>
      <c r="E2990" s="36"/>
      <c r="F2990" s="36"/>
      <c r="G2990" s="36"/>
      <c r="H2990" s="36"/>
      <c r="I2990" s="36"/>
      <c r="J2990" s="36"/>
      <c r="M2990" s="191"/>
    </row>
    <row r="2991" spans="4:13" s="14" customFormat="1" ht="15.75">
      <c r="D2991" s="36"/>
      <c r="E2991" s="36"/>
      <c r="F2991" s="36"/>
      <c r="G2991" s="36"/>
      <c r="H2991" s="36"/>
      <c r="I2991" s="36"/>
      <c r="J2991" s="36"/>
      <c r="M2991" s="191"/>
    </row>
    <row r="2992" spans="4:13" s="14" customFormat="1" ht="15.75">
      <c r="D2992" s="36"/>
      <c r="E2992" s="36"/>
      <c r="F2992" s="36"/>
      <c r="G2992" s="36"/>
      <c r="H2992" s="36"/>
      <c r="I2992" s="36"/>
      <c r="J2992" s="36"/>
      <c r="M2992" s="191"/>
    </row>
    <row r="2993" spans="4:13" s="14" customFormat="1" ht="15.75">
      <c r="D2993" s="36"/>
      <c r="E2993" s="36"/>
      <c r="F2993" s="36"/>
      <c r="G2993" s="36"/>
      <c r="H2993" s="36"/>
      <c r="I2993" s="36"/>
      <c r="J2993" s="36"/>
      <c r="M2993" s="191"/>
    </row>
    <row r="2994" spans="4:13" s="14" customFormat="1" ht="15.75">
      <c r="D2994" s="36"/>
      <c r="E2994" s="36"/>
      <c r="F2994" s="36"/>
      <c r="G2994" s="36"/>
      <c r="H2994" s="36"/>
      <c r="I2994" s="36"/>
      <c r="J2994" s="36"/>
      <c r="M2994" s="191"/>
    </row>
    <row r="2995" spans="4:13" s="14" customFormat="1" ht="15.75">
      <c r="D2995" s="36"/>
      <c r="E2995" s="36"/>
      <c r="F2995" s="36"/>
      <c r="G2995" s="36"/>
      <c r="H2995" s="36"/>
      <c r="I2995" s="36"/>
      <c r="J2995" s="36"/>
      <c r="M2995" s="191"/>
    </row>
    <row r="2996" spans="4:13" s="14" customFormat="1" ht="15.75">
      <c r="D2996" s="36"/>
      <c r="E2996" s="36"/>
      <c r="F2996" s="36"/>
      <c r="G2996" s="36"/>
      <c r="H2996" s="36"/>
      <c r="I2996" s="36"/>
      <c r="J2996" s="36"/>
      <c r="M2996" s="191"/>
    </row>
    <row r="2997" spans="4:13" s="14" customFormat="1" ht="15.75">
      <c r="D2997" s="36"/>
      <c r="E2997" s="36"/>
      <c r="F2997" s="36"/>
      <c r="G2997" s="36"/>
      <c r="H2997" s="36"/>
      <c r="I2997" s="36"/>
      <c r="J2997" s="36"/>
      <c r="M2997" s="191"/>
    </row>
    <row r="2998" spans="4:13" s="14" customFormat="1" ht="15.75">
      <c r="D2998" s="36"/>
      <c r="E2998" s="36"/>
      <c r="F2998" s="36"/>
      <c r="G2998" s="36"/>
      <c r="H2998" s="36"/>
      <c r="I2998" s="36"/>
      <c r="J2998" s="36"/>
      <c r="M2998" s="191"/>
    </row>
    <row r="2999" spans="4:13" s="14" customFormat="1" ht="15.75">
      <c r="D2999" s="36"/>
      <c r="E2999" s="36"/>
      <c r="F2999" s="36"/>
      <c r="G2999" s="36"/>
      <c r="H2999" s="36"/>
      <c r="I2999" s="36"/>
      <c r="J2999" s="36"/>
      <c r="M2999" s="191"/>
    </row>
    <row r="3000" spans="4:13" s="14" customFormat="1" ht="15.75">
      <c r="D3000" s="36"/>
      <c r="E3000" s="36"/>
      <c r="F3000" s="36"/>
      <c r="G3000" s="36"/>
      <c r="H3000" s="36"/>
      <c r="I3000" s="36"/>
      <c r="J3000" s="36"/>
      <c r="M3000" s="191"/>
    </row>
    <row r="3001" spans="4:13" s="14" customFormat="1" ht="15.75">
      <c r="D3001" s="36"/>
      <c r="E3001" s="36"/>
      <c r="F3001" s="36"/>
      <c r="G3001" s="36"/>
      <c r="H3001" s="36"/>
      <c r="I3001" s="36"/>
      <c r="J3001" s="36"/>
      <c r="M3001" s="191"/>
    </row>
    <row r="3002" spans="4:13" s="14" customFormat="1" ht="15.75">
      <c r="D3002" s="36"/>
      <c r="E3002" s="36"/>
      <c r="F3002" s="36"/>
      <c r="G3002" s="36"/>
      <c r="H3002" s="36"/>
      <c r="I3002" s="36"/>
      <c r="J3002" s="36"/>
      <c r="M3002" s="191"/>
    </row>
    <row r="3003" spans="4:13" s="14" customFormat="1" ht="15.75">
      <c r="D3003" s="36"/>
      <c r="E3003" s="36"/>
      <c r="F3003" s="36"/>
      <c r="G3003" s="36"/>
      <c r="H3003" s="36"/>
      <c r="I3003" s="36"/>
      <c r="J3003" s="36"/>
      <c r="M3003" s="191"/>
    </row>
    <row r="3004" spans="4:13" s="14" customFormat="1" ht="15.75">
      <c r="D3004" s="36"/>
      <c r="E3004" s="36"/>
      <c r="F3004" s="36"/>
      <c r="G3004" s="36"/>
      <c r="H3004" s="36"/>
      <c r="I3004" s="36"/>
      <c r="J3004" s="36"/>
      <c r="M3004" s="191"/>
    </row>
    <row r="3005" spans="4:13" s="14" customFormat="1" ht="15.75">
      <c r="D3005" s="36"/>
      <c r="E3005" s="36"/>
      <c r="F3005" s="36"/>
      <c r="G3005" s="36"/>
      <c r="H3005" s="36"/>
      <c r="I3005" s="36"/>
      <c r="J3005" s="36"/>
      <c r="M3005" s="191"/>
    </row>
    <row r="3006" spans="4:13" s="14" customFormat="1" ht="15.75">
      <c r="D3006" s="36"/>
      <c r="E3006" s="36"/>
      <c r="F3006" s="36"/>
      <c r="G3006" s="36"/>
      <c r="H3006" s="36"/>
      <c r="I3006" s="36"/>
      <c r="J3006" s="36"/>
      <c r="M3006" s="191"/>
    </row>
    <row r="3007" spans="4:13" s="14" customFormat="1" ht="15.75">
      <c r="D3007" s="36"/>
      <c r="E3007" s="36"/>
      <c r="F3007" s="36"/>
      <c r="G3007" s="36"/>
      <c r="H3007" s="36"/>
      <c r="I3007" s="36"/>
      <c r="J3007" s="36"/>
      <c r="M3007" s="191"/>
    </row>
    <row r="3008" spans="4:13" s="14" customFormat="1" ht="15.75">
      <c r="D3008" s="36"/>
      <c r="E3008" s="36"/>
      <c r="F3008" s="36"/>
      <c r="G3008" s="36"/>
      <c r="H3008" s="36"/>
      <c r="I3008" s="36"/>
      <c r="J3008" s="36"/>
      <c r="M3008" s="191"/>
    </row>
    <row r="3009" spans="4:13" s="14" customFormat="1" ht="15.75">
      <c r="D3009" s="36"/>
      <c r="E3009" s="36"/>
      <c r="F3009" s="36"/>
      <c r="G3009" s="36"/>
      <c r="H3009" s="36"/>
      <c r="I3009" s="36"/>
      <c r="J3009" s="36"/>
      <c r="M3009" s="191"/>
    </row>
    <row r="3010" spans="4:13" s="14" customFormat="1" ht="15.75">
      <c r="D3010" s="36"/>
      <c r="E3010" s="36"/>
      <c r="F3010" s="36"/>
      <c r="G3010" s="36"/>
      <c r="H3010" s="36"/>
      <c r="I3010" s="36"/>
      <c r="J3010" s="36"/>
      <c r="M3010" s="191"/>
    </row>
    <row r="3011" spans="4:13" s="14" customFormat="1" ht="15.75">
      <c r="D3011" s="36"/>
      <c r="E3011" s="36"/>
      <c r="F3011" s="36"/>
      <c r="G3011" s="36"/>
      <c r="H3011" s="36"/>
      <c r="I3011" s="36"/>
      <c r="J3011" s="36"/>
      <c r="M3011" s="191"/>
    </row>
    <row r="3012" spans="4:13" s="14" customFormat="1" ht="15.75">
      <c r="D3012" s="36"/>
      <c r="E3012" s="36"/>
      <c r="F3012" s="36"/>
      <c r="G3012" s="36"/>
      <c r="H3012" s="36"/>
      <c r="I3012" s="36"/>
      <c r="J3012" s="36"/>
      <c r="M3012" s="191"/>
    </row>
    <row r="3013" spans="4:13" s="14" customFormat="1" ht="15.75">
      <c r="D3013" s="36"/>
      <c r="E3013" s="36"/>
      <c r="F3013" s="36"/>
      <c r="G3013" s="36"/>
      <c r="H3013" s="36"/>
      <c r="I3013" s="36"/>
      <c r="J3013" s="36"/>
      <c r="M3013" s="191"/>
    </row>
    <row r="3014" spans="4:13" s="14" customFormat="1" ht="15.75">
      <c r="D3014" s="36"/>
      <c r="E3014" s="36"/>
      <c r="F3014" s="36"/>
      <c r="G3014" s="36"/>
      <c r="H3014" s="36"/>
      <c r="I3014" s="36"/>
      <c r="J3014" s="36"/>
      <c r="M3014" s="191"/>
    </row>
    <row r="3015" spans="4:13" s="14" customFormat="1" ht="15.75">
      <c r="D3015" s="36"/>
      <c r="E3015" s="36"/>
      <c r="F3015" s="36"/>
      <c r="G3015" s="36"/>
      <c r="H3015" s="36"/>
      <c r="I3015" s="36"/>
      <c r="J3015" s="36"/>
      <c r="M3015" s="191"/>
    </row>
    <row r="3016" spans="4:13" s="14" customFormat="1" ht="15.75">
      <c r="D3016" s="36"/>
      <c r="E3016" s="36"/>
      <c r="F3016" s="36"/>
      <c r="G3016" s="36"/>
      <c r="H3016" s="36"/>
      <c r="I3016" s="36"/>
      <c r="J3016" s="36"/>
      <c r="M3016" s="191"/>
    </row>
    <row r="3017" spans="4:13" s="14" customFormat="1" ht="15.75">
      <c r="D3017" s="36"/>
      <c r="E3017" s="36"/>
      <c r="F3017" s="36"/>
      <c r="G3017" s="36"/>
      <c r="H3017" s="36"/>
      <c r="I3017" s="36"/>
      <c r="J3017" s="36"/>
      <c r="M3017" s="191"/>
    </row>
    <row r="3018" spans="4:13" s="14" customFormat="1" ht="15.75">
      <c r="D3018" s="36"/>
      <c r="E3018" s="36"/>
      <c r="F3018" s="36"/>
      <c r="G3018" s="36"/>
      <c r="H3018" s="36"/>
      <c r="I3018" s="36"/>
      <c r="J3018" s="36"/>
      <c r="M3018" s="191"/>
    </row>
    <row r="3019" spans="4:13" s="14" customFormat="1" ht="15.75">
      <c r="D3019" s="36"/>
      <c r="E3019" s="36"/>
      <c r="F3019" s="36"/>
      <c r="G3019" s="36"/>
      <c r="H3019" s="36"/>
      <c r="I3019" s="36"/>
      <c r="J3019" s="36"/>
      <c r="M3019" s="191"/>
    </row>
    <row r="3020" spans="4:13" s="14" customFormat="1" ht="15.75">
      <c r="D3020" s="36"/>
      <c r="E3020" s="36"/>
      <c r="F3020" s="36"/>
      <c r="G3020" s="36"/>
      <c r="H3020" s="36"/>
      <c r="I3020" s="36"/>
      <c r="J3020" s="36"/>
      <c r="M3020" s="191"/>
    </row>
    <row r="3021" spans="4:13" s="14" customFormat="1" ht="15.75">
      <c r="D3021" s="36"/>
      <c r="E3021" s="36"/>
      <c r="F3021" s="36"/>
      <c r="G3021" s="36"/>
      <c r="H3021" s="36"/>
      <c r="I3021" s="36"/>
      <c r="J3021" s="36"/>
      <c r="M3021" s="191"/>
    </row>
    <row r="3022" spans="4:13" s="14" customFormat="1" ht="15.75">
      <c r="D3022" s="36"/>
      <c r="E3022" s="36"/>
      <c r="F3022" s="36"/>
      <c r="G3022" s="36"/>
      <c r="H3022" s="36"/>
      <c r="I3022" s="36"/>
      <c r="J3022" s="36"/>
      <c r="M3022" s="191"/>
    </row>
    <row r="3023" spans="4:13" s="14" customFormat="1" ht="15.75">
      <c r="D3023" s="36"/>
      <c r="E3023" s="36"/>
      <c r="F3023" s="36"/>
      <c r="G3023" s="36"/>
      <c r="H3023" s="36"/>
      <c r="I3023" s="36"/>
      <c r="J3023" s="36"/>
      <c r="M3023" s="191"/>
    </row>
    <row r="3024" spans="4:13" s="14" customFormat="1" ht="15.75">
      <c r="D3024" s="36"/>
      <c r="E3024" s="36"/>
      <c r="F3024" s="36"/>
      <c r="G3024" s="36"/>
      <c r="H3024" s="36"/>
      <c r="I3024" s="36"/>
      <c r="J3024" s="36"/>
      <c r="M3024" s="191"/>
    </row>
    <row r="3025" spans="4:13" s="14" customFormat="1" ht="15.75">
      <c r="D3025" s="36"/>
      <c r="E3025" s="36"/>
      <c r="F3025" s="36"/>
      <c r="G3025" s="36"/>
      <c r="H3025" s="36"/>
      <c r="I3025" s="36"/>
      <c r="J3025" s="36"/>
      <c r="M3025" s="191"/>
    </row>
    <row r="3026" spans="4:13" s="14" customFormat="1" ht="15.75">
      <c r="D3026" s="36"/>
      <c r="E3026" s="36"/>
      <c r="F3026" s="36"/>
      <c r="G3026" s="36"/>
      <c r="H3026" s="36"/>
      <c r="I3026" s="36"/>
      <c r="J3026" s="36"/>
      <c r="M3026" s="191"/>
    </row>
    <row r="3027" spans="4:13" s="14" customFormat="1" ht="15.75">
      <c r="D3027" s="36"/>
      <c r="E3027" s="36"/>
      <c r="F3027" s="36"/>
      <c r="G3027" s="36"/>
      <c r="H3027" s="36"/>
      <c r="I3027" s="36"/>
      <c r="J3027" s="36"/>
      <c r="M3027" s="191"/>
    </row>
    <row r="3028" spans="4:13" s="14" customFormat="1" ht="15.75">
      <c r="D3028" s="36"/>
      <c r="E3028" s="36"/>
      <c r="F3028" s="36"/>
      <c r="G3028" s="36"/>
      <c r="H3028" s="36"/>
      <c r="I3028" s="36"/>
      <c r="J3028" s="36"/>
      <c r="M3028" s="191"/>
    </row>
    <row r="3029" spans="4:13" s="14" customFormat="1" ht="15.75">
      <c r="D3029" s="36"/>
      <c r="E3029" s="36"/>
      <c r="F3029" s="36"/>
      <c r="G3029" s="36"/>
      <c r="H3029" s="36"/>
      <c r="I3029" s="36"/>
      <c r="J3029" s="36"/>
      <c r="M3029" s="191"/>
    </row>
    <row r="3030" spans="4:13" s="14" customFormat="1" ht="15.75">
      <c r="D3030" s="36"/>
      <c r="E3030" s="36"/>
      <c r="F3030" s="36"/>
      <c r="G3030" s="36"/>
      <c r="H3030" s="36"/>
      <c r="I3030" s="36"/>
      <c r="J3030" s="36"/>
      <c r="M3030" s="191"/>
    </row>
    <row r="3031" spans="4:13" s="14" customFormat="1" ht="15.75">
      <c r="D3031" s="36"/>
      <c r="E3031" s="36"/>
      <c r="F3031" s="36"/>
      <c r="G3031" s="36"/>
      <c r="H3031" s="36"/>
      <c r="I3031" s="36"/>
      <c r="J3031" s="36"/>
      <c r="M3031" s="191"/>
    </row>
    <row r="3032" spans="4:13" s="14" customFormat="1" ht="15.75">
      <c r="D3032" s="36"/>
      <c r="E3032" s="36"/>
      <c r="F3032" s="36"/>
      <c r="G3032" s="36"/>
      <c r="H3032" s="36"/>
      <c r="I3032" s="36"/>
      <c r="J3032" s="36"/>
      <c r="M3032" s="191"/>
    </row>
    <row r="3033" spans="4:13" s="14" customFormat="1" ht="15.75">
      <c r="D3033" s="36"/>
      <c r="E3033" s="36"/>
      <c r="F3033" s="36"/>
      <c r="G3033" s="36"/>
      <c r="H3033" s="36"/>
      <c r="I3033" s="36"/>
      <c r="J3033" s="36"/>
      <c r="M3033" s="191"/>
    </row>
    <row r="3034" spans="4:13" s="14" customFormat="1" ht="15.75">
      <c r="D3034" s="36"/>
      <c r="E3034" s="36"/>
      <c r="F3034" s="36"/>
      <c r="G3034" s="36"/>
      <c r="H3034" s="36"/>
      <c r="I3034" s="36"/>
      <c r="J3034" s="36"/>
      <c r="M3034" s="191"/>
    </row>
    <row r="3035" spans="4:13" s="14" customFormat="1" ht="15.75">
      <c r="D3035" s="36"/>
      <c r="E3035" s="36"/>
      <c r="F3035" s="36"/>
      <c r="G3035" s="36"/>
      <c r="H3035" s="36"/>
      <c r="I3035" s="36"/>
      <c r="J3035" s="36"/>
      <c r="M3035" s="191"/>
    </row>
    <row r="3036" spans="4:13" s="14" customFormat="1" ht="15.75">
      <c r="D3036" s="36"/>
      <c r="E3036" s="36"/>
      <c r="F3036" s="36"/>
      <c r="G3036" s="36"/>
      <c r="H3036" s="36"/>
      <c r="I3036" s="36"/>
      <c r="J3036" s="36"/>
      <c r="M3036" s="191"/>
    </row>
    <row r="3037" spans="4:13" s="14" customFormat="1" ht="15.75">
      <c r="D3037" s="36"/>
      <c r="E3037" s="36"/>
      <c r="F3037" s="36"/>
      <c r="G3037" s="36"/>
      <c r="H3037" s="36"/>
      <c r="I3037" s="36"/>
      <c r="J3037" s="36"/>
      <c r="M3037" s="191"/>
    </row>
    <row r="3038" spans="4:13" s="14" customFormat="1" ht="15.75">
      <c r="D3038" s="36"/>
      <c r="E3038" s="36"/>
      <c r="F3038" s="36"/>
      <c r="G3038" s="36"/>
      <c r="H3038" s="36"/>
      <c r="I3038" s="36"/>
      <c r="J3038" s="36"/>
      <c r="M3038" s="191"/>
    </row>
    <row r="3039" spans="4:13" s="14" customFormat="1" ht="15.75">
      <c r="D3039" s="36"/>
      <c r="E3039" s="36"/>
      <c r="F3039" s="36"/>
      <c r="G3039" s="36"/>
      <c r="H3039" s="36"/>
      <c r="I3039" s="36"/>
      <c r="J3039" s="36"/>
      <c r="M3039" s="191"/>
    </row>
    <row r="3040" spans="4:13" s="14" customFormat="1" ht="15.75">
      <c r="D3040" s="36"/>
      <c r="E3040" s="36"/>
      <c r="F3040" s="36"/>
      <c r="G3040" s="36"/>
      <c r="H3040" s="36"/>
      <c r="I3040" s="36"/>
      <c r="J3040" s="36"/>
      <c r="M3040" s="191"/>
    </row>
    <row r="3041" spans="4:13" s="14" customFormat="1" ht="15.75">
      <c r="D3041" s="36"/>
      <c r="E3041" s="36"/>
      <c r="F3041" s="36"/>
      <c r="G3041" s="36"/>
      <c r="H3041" s="36"/>
      <c r="I3041" s="36"/>
      <c r="J3041" s="36"/>
      <c r="M3041" s="191"/>
    </row>
    <row r="3042" spans="4:13" s="14" customFormat="1" ht="15.75">
      <c r="D3042" s="36"/>
      <c r="E3042" s="36"/>
      <c r="F3042" s="36"/>
      <c r="G3042" s="36"/>
      <c r="H3042" s="36"/>
      <c r="I3042" s="36"/>
      <c r="J3042" s="36"/>
      <c r="M3042" s="191"/>
    </row>
    <row r="3043" spans="4:13" s="14" customFormat="1" ht="15.75">
      <c r="D3043" s="36"/>
      <c r="E3043" s="36"/>
      <c r="F3043" s="36"/>
      <c r="G3043" s="36"/>
      <c r="H3043" s="36"/>
      <c r="I3043" s="36"/>
      <c r="J3043" s="36"/>
      <c r="M3043" s="191"/>
    </row>
    <row r="3044" spans="4:13" s="14" customFormat="1" ht="15.75">
      <c r="D3044" s="36"/>
      <c r="E3044" s="36"/>
      <c r="F3044" s="36"/>
      <c r="G3044" s="36"/>
      <c r="H3044" s="36"/>
      <c r="I3044" s="36"/>
      <c r="J3044" s="36"/>
      <c r="M3044" s="191"/>
    </row>
    <row r="3045" spans="4:13" s="14" customFormat="1" ht="15.75">
      <c r="D3045" s="36"/>
      <c r="E3045" s="36"/>
      <c r="F3045" s="36"/>
      <c r="G3045" s="36"/>
      <c r="H3045" s="36"/>
      <c r="I3045" s="36"/>
      <c r="J3045" s="36"/>
      <c r="M3045" s="191"/>
    </row>
    <row r="3046" spans="4:13" s="14" customFormat="1" ht="15.75">
      <c r="D3046" s="36"/>
      <c r="E3046" s="36"/>
      <c r="F3046" s="36"/>
      <c r="G3046" s="36"/>
      <c r="H3046" s="36"/>
      <c r="I3046" s="36"/>
      <c r="J3046" s="36"/>
      <c r="M3046" s="191"/>
    </row>
    <row r="3047" spans="4:13" s="14" customFormat="1" ht="15.75">
      <c r="D3047" s="36"/>
      <c r="E3047" s="36"/>
      <c r="F3047" s="36"/>
      <c r="G3047" s="36"/>
      <c r="H3047" s="36"/>
      <c r="I3047" s="36"/>
      <c r="J3047" s="36"/>
      <c r="M3047" s="191"/>
    </row>
    <row r="3048" spans="4:13" s="14" customFormat="1" ht="15.75">
      <c r="D3048" s="36"/>
      <c r="E3048" s="36"/>
      <c r="F3048" s="36"/>
      <c r="G3048" s="36"/>
      <c r="H3048" s="36"/>
      <c r="I3048" s="36"/>
      <c r="J3048" s="36"/>
      <c r="M3048" s="191"/>
    </row>
    <row r="3049" spans="4:13" s="14" customFormat="1" ht="15.75">
      <c r="D3049" s="36"/>
      <c r="E3049" s="36"/>
      <c r="F3049" s="36"/>
      <c r="G3049" s="36"/>
      <c r="H3049" s="36"/>
      <c r="I3049" s="36"/>
      <c r="J3049" s="36"/>
      <c r="M3049" s="191"/>
    </row>
    <row r="3050" spans="4:13" s="14" customFormat="1" ht="15.75">
      <c r="D3050" s="36"/>
      <c r="E3050" s="36"/>
      <c r="F3050" s="36"/>
      <c r="G3050" s="36"/>
      <c r="H3050" s="36"/>
      <c r="I3050" s="36"/>
      <c r="J3050" s="36"/>
      <c r="M3050" s="191"/>
    </row>
    <row r="3051" spans="4:13" s="14" customFormat="1" ht="15.75">
      <c r="D3051" s="36"/>
      <c r="E3051" s="36"/>
      <c r="F3051" s="36"/>
      <c r="G3051" s="36"/>
      <c r="H3051" s="36"/>
      <c r="I3051" s="36"/>
      <c r="J3051" s="36"/>
      <c r="M3051" s="191"/>
    </row>
    <row r="3052" spans="4:13" s="14" customFormat="1" ht="15.75">
      <c r="D3052" s="36"/>
      <c r="E3052" s="36"/>
      <c r="F3052" s="36"/>
      <c r="G3052" s="36"/>
      <c r="H3052" s="36"/>
      <c r="I3052" s="36"/>
      <c r="J3052" s="36"/>
      <c r="M3052" s="191"/>
    </row>
    <row r="3053" spans="4:13" s="14" customFormat="1" ht="15.75">
      <c r="D3053" s="36"/>
      <c r="E3053" s="36"/>
      <c r="F3053" s="36"/>
      <c r="G3053" s="36"/>
      <c r="H3053" s="36"/>
      <c r="I3053" s="36"/>
      <c r="J3053" s="36"/>
      <c r="M3053" s="191"/>
    </row>
    <row r="3054" spans="4:13" s="14" customFormat="1" ht="15.75">
      <c r="D3054" s="36"/>
      <c r="E3054" s="36"/>
      <c r="F3054" s="36"/>
      <c r="G3054" s="36"/>
      <c r="H3054" s="36"/>
      <c r="I3054" s="36"/>
      <c r="J3054" s="36"/>
      <c r="M3054" s="191"/>
    </row>
    <row r="3055" spans="4:13" s="14" customFormat="1" ht="15.75">
      <c r="D3055" s="36"/>
      <c r="E3055" s="36"/>
      <c r="F3055" s="36"/>
      <c r="G3055" s="36"/>
      <c r="H3055" s="36"/>
      <c r="I3055" s="36"/>
      <c r="J3055" s="36"/>
      <c r="M3055" s="191"/>
    </row>
    <row r="3056" spans="4:13" s="14" customFormat="1" ht="15.75">
      <c r="D3056" s="36"/>
      <c r="E3056" s="36"/>
      <c r="F3056" s="36"/>
      <c r="G3056" s="36"/>
      <c r="H3056" s="36"/>
      <c r="I3056" s="36"/>
      <c r="J3056" s="36"/>
      <c r="M3056" s="191"/>
    </row>
    <row r="3057" spans="4:13" s="14" customFormat="1" ht="15.75">
      <c r="D3057" s="36"/>
      <c r="E3057" s="36"/>
      <c r="F3057" s="36"/>
      <c r="G3057" s="36"/>
      <c r="H3057" s="36"/>
      <c r="I3057" s="36"/>
      <c r="J3057" s="36"/>
      <c r="M3057" s="191"/>
    </row>
    <row r="3058" spans="4:13" s="14" customFormat="1" ht="15.75">
      <c r="D3058" s="36"/>
      <c r="E3058" s="36"/>
      <c r="F3058" s="36"/>
      <c r="G3058" s="36"/>
      <c r="H3058" s="36"/>
      <c r="I3058" s="36"/>
      <c r="J3058" s="36"/>
      <c r="M3058" s="191"/>
    </row>
    <row r="3059" spans="4:13" s="14" customFormat="1" ht="15.75">
      <c r="D3059" s="36"/>
      <c r="E3059" s="36"/>
      <c r="F3059" s="36"/>
      <c r="G3059" s="36"/>
      <c r="H3059" s="36"/>
      <c r="I3059" s="36"/>
      <c r="J3059" s="36"/>
      <c r="M3059" s="191"/>
    </row>
    <row r="3060" spans="4:13" s="14" customFormat="1" ht="15.75">
      <c r="D3060" s="36"/>
      <c r="E3060" s="36"/>
      <c r="F3060" s="36"/>
      <c r="G3060" s="36"/>
      <c r="H3060" s="36"/>
      <c r="I3060" s="36"/>
      <c r="J3060" s="36"/>
      <c r="M3060" s="191"/>
    </row>
    <row r="3061" spans="4:13" s="14" customFormat="1" ht="15.75">
      <c r="D3061" s="36"/>
      <c r="E3061" s="36"/>
      <c r="F3061" s="36"/>
      <c r="G3061" s="36"/>
      <c r="H3061" s="36"/>
      <c r="I3061" s="36"/>
      <c r="J3061" s="36"/>
      <c r="M3061" s="191"/>
    </row>
    <row r="3062" spans="4:13" s="14" customFormat="1" ht="15.75">
      <c r="D3062" s="36"/>
      <c r="E3062" s="36"/>
      <c r="F3062" s="36"/>
      <c r="G3062" s="36"/>
      <c r="H3062" s="36"/>
      <c r="I3062" s="36"/>
      <c r="J3062" s="36"/>
      <c r="M3062" s="191"/>
    </row>
    <row r="3063" spans="4:13" s="14" customFormat="1" ht="15.75">
      <c r="D3063" s="36"/>
      <c r="E3063" s="36"/>
      <c r="F3063" s="36"/>
      <c r="G3063" s="36"/>
      <c r="H3063" s="36"/>
      <c r="I3063" s="36"/>
      <c r="J3063" s="36"/>
      <c r="M3063" s="191"/>
    </row>
    <row r="3064" spans="4:13" s="14" customFormat="1" ht="15.75">
      <c r="D3064" s="36"/>
      <c r="E3064" s="36"/>
      <c r="F3064" s="36"/>
      <c r="G3064" s="36"/>
      <c r="H3064" s="36"/>
      <c r="I3064" s="36"/>
      <c r="J3064" s="36"/>
      <c r="M3064" s="191"/>
    </row>
    <row r="3065" spans="4:13" s="14" customFormat="1" ht="15.75">
      <c r="D3065" s="36"/>
      <c r="E3065" s="36"/>
      <c r="F3065" s="36"/>
      <c r="G3065" s="36"/>
      <c r="H3065" s="36"/>
      <c r="I3065" s="36"/>
      <c r="J3065" s="36"/>
      <c r="M3065" s="191"/>
    </row>
    <row r="3066" spans="4:13" s="14" customFormat="1" ht="15.75">
      <c r="D3066" s="36"/>
      <c r="E3066" s="36"/>
      <c r="F3066" s="36"/>
      <c r="G3066" s="36"/>
      <c r="H3066" s="36"/>
      <c r="I3066" s="36"/>
      <c r="J3066" s="36"/>
      <c r="M3066" s="191"/>
    </row>
    <row r="3067" spans="4:13" s="14" customFormat="1" ht="15.75">
      <c r="D3067" s="36"/>
      <c r="E3067" s="36"/>
      <c r="F3067" s="36"/>
      <c r="G3067" s="36"/>
      <c r="H3067" s="36"/>
      <c r="I3067" s="36"/>
      <c r="J3067" s="36"/>
      <c r="M3067" s="191"/>
    </row>
    <row r="3068" spans="4:13" s="14" customFormat="1" ht="15.75">
      <c r="D3068" s="36"/>
      <c r="E3068" s="36"/>
      <c r="F3068" s="36"/>
      <c r="G3068" s="36"/>
      <c r="H3068" s="36"/>
      <c r="I3068" s="36"/>
      <c r="J3068" s="36"/>
      <c r="M3068" s="191"/>
    </row>
    <row r="3069" spans="4:13" s="14" customFormat="1" ht="15.75">
      <c r="D3069" s="36"/>
      <c r="E3069" s="36"/>
      <c r="F3069" s="36"/>
      <c r="G3069" s="36"/>
      <c r="H3069" s="36"/>
      <c r="I3069" s="36"/>
      <c r="J3069" s="36"/>
      <c r="M3069" s="191"/>
    </row>
    <row r="3070" spans="4:13" s="14" customFormat="1" ht="15.75">
      <c r="D3070" s="36"/>
      <c r="E3070" s="36"/>
      <c r="F3070" s="36"/>
      <c r="G3070" s="36"/>
      <c r="H3070" s="36"/>
      <c r="I3070" s="36"/>
      <c r="J3070" s="36"/>
      <c r="M3070" s="191"/>
    </row>
    <row r="3071" spans="4:13" s="14" customFormat="1" ht="15.75">
      <c r="D3071" s="36"/>
      <c r="E3071" s="36"/>
      <c r="F3071" s="36"/>
      <c r="G3071" s="36"/>
      <c r="H3071" s="36"/>
      <c r="I3071" s="36"/>
      <c r="J3071" s="36"/>
      <c r="M3071" s="191"/>
    </row>
    <row r="3072" spans="4:13" s="14" customFormat="1" ht="15.75">
      <c r="D3072" s="36"/>
      <c r="E3072" s="36"/>
      <c r="F3072" s="36"/>
      <c r="G3072" s="36"/>
      <c r="H3072" s="36"/>
      <c r="I3072" s="36"/>
      <c r="J3072" s="36"/>
      <c r="M3072" s="191"/>
    </row>
    <row r="3073" spans="4:13" s="14" customFormat="1" ht="15.75">
      <c r="D3073" s="36"/>
      <c r="E3073" s="36"/>
      <c r="F3073" s="36"/>
      <c r="G3073" s="36"/>
      <c r="H3073" s="36"/>
      <c r="I3073" s="36"/>
      <c r="J3073" s="36"/>
      <c r="M3073" s="191"/>
    </row>
    <row r="3074" spans="4:13" s="14" customFormat="1" ht="15.75">
      <c r="D3074" s="36"/>
      <c r="E3074" s="36"/>
      <c r="F3074" s="36"/>
      <c r="G3074" s="36"/>
      <c r="H3074" s="36"/>
      <c r="I3074" s="36"/>
      <c r="J3074" s="36"/>
      <c r="M3074" s="191"/>
    </row>
    <row r="3075" spans="4:13" s="14" customFormat="1" ht="15.75">
      <c r="D3075" s="36"/>
      <c r="E3075" s="36"/>
      <c r="F3075" s="36"/>
      <c r="G3075" s="36"/>
      <c r="H3075" s="36"/>
      <c r="I3075" s="36"/>
      <c r="J3075" s="36"/>
      <c r="M3075" s="191"/>
    </row>
    <row r="3076" spans="4:13" s="14" customFormat="1" ht="15.75">
      <c r="D3076" s="36"/>
      <c r="E3076" s="36"/>
      <c r="F3076" s="36"/>
      <c r="G3076" s="36"/>
      <c r="H3076" s="36"/>
      <c r="I3076" s="36"/>
      <c r="J3076" s="36"/>
      <c r="M3076" s="191"/>
    </row>
    <row r="3077" spans="4:13" s="14" customFormat="1" ht="15.75">
      <c r="D3077" s="36"/>
      <c r="E3077" s="36"/>
      <c r="F3077" s="36"/>
      <c r="G3077" s="36"/>
      <c r="H3077" s="36"/>
      <c r="I3077" s="36"/>
      <c r="J3077" s="36"/>
      <c r="M3077" s="191"/>
    </row>
    <row r="3078" spans="4:13" s="14" customFormat="1" ht="15.75">
      <c r="D3078" s="36"/>
      <c r="E3078" s="36"/>
      <c r="F3078" s="36"/>
      <c r="G3078" s="36"/>
      <c r="H3078" s="36"/>
      <c r="I3078" s="36"/>
      <c r="J3078" s="36"/>
      <c r="M3078" s="191"/>
    </row>
    <row r="3079" spans="4:13" s="14" customFormat="1" ht="15.75">
      <c r="D3079" s="36"/>
      <c r="E3079" s="36"/>
      <c r="F3079" s="36"/>
      <c r="G3079" s="36"/>
      <c r="H3079" s="36"/>
      <c r="I3079" s="36"/>
      <c r="J3079" s="36"/>
      <c r="M3079" s="191"/>
    </row>
    <row r="3080" spans="4:13" s="14" customFormat="1" ht="15.75">
      <c r="D3080" s="36"/>
      <c r="E3080" s="36"/>
      <c r="F3080" s="36"/>
      <c r="G3080" s="36"/>
      <c r="H3080" s="36"/>
      <c r="I3080" s="36"/>
      <c r="J3080" s="36"/>
      <c r="M3080" s="191"/>
    </row>
    <row r="3081" spans="4:13" s="14" customFormat="1" ht="15.75">
      <c r="D3081" s="36"/>
      <c r="E3081" s="36"/>
      <c r="F3081" s="36"/>
      <c r="G3081" s="36"/>
      <c r="H3081" s="36"/>
      <c r="I3081" s="36"/>
      <c r="J3081" s="36"/>
      <c r="M3081" s="191"/>
    </row>
    <row r="3082" spans="4:13" s="14" customFormat="1" ht="15.75">
      <c r="D3082" s="36"/>
      <c r="E3082" s="36"/>
      <c r="F3082" s="36"/>
      <c r="G3082" s="36"/>
      <c r="H3082" s="36"/>
      <c r="I3082" s="36"/>
      <c r="J3082" s="36"/>
      <c r="M3082" s="191"/>
    </row>
    <row r="3083" spans="4:13" s="14" customFormat="1" ht="15.75">
      <c r="D3083" s="36"/>
      <c r="E3083" s="36"/>
      <c r="F3083" s="36"/>
      <c r="G3083" s="36"/>
      <c r="H3083" s="36"/>
      <c r="I3083" s="36"/>
      <c r="J3083" s="36"/>
      <c r="M3083" s="191"/>
    </row>
    <row r="3084" spans="4:13" s="14" customFormat="1" ht="15.75">
      <c r="D3084" s="36"/>
      <c r="E3084" s="36"/>
      <c r="F3084" s="36"/>
      <c r="G3084" s="36"/>
      <c r="H3084" s="36"/>
      <c r="I3084" s="36"/>
      <c r="J3084" s="36"/>
      <c r="M3084" s="191"/>
    </row>
    <row r="3085" spans="4:13" s="14" customFormat="1" ht="15.75">
      <c r="D3085" s="36"/>
      <c r="E3085" s="36"/>
      <c r="F3085" s="36"/>
      <c r="G3085" s="36"/>
      <c r="H3085" s="36"/>
      <c r="I3085" s="36"/>
      <c r="J3085" s="36"/>
      <c r="M3085" s="191"/>
    </row>
    <row r="3086" spans="4:13" s="14" customFormat="1" ht="15.75">
      <c r="D3086" s="36"/>
      <c r="E3086" s="36"/>
      <c r="F3086" s="36"/>
      <c r="G3086" s="36"/>
      <c r="H3086" s="36"/>
      <c r="I3086" s="36"/>
      <c r="J3086" s="36"/>
      <c r="M3086" s="191"/>
    </row>
    <row r="3087" spans="4:13" s="14" customFormat="1" ht="15.75">
      <c r="D3087" s="36"/>
      <c r="E3087" s="36"/>
      <c r="F3087" s="36"/>
      <c r="G3087" s="36"/>
      <c r="H3087" s="36"/>
      <c r="I3087" s="36"/>
      <c r="J3087" s="36"/>
      <c r="M3087" s="191"/>
    </row>
    <row r="3088" spans="4:13" s="14" customFormat="1" ht="15.75">
      <c r="D3088" s="36"/>
      <c r="E3088" s="36"/>
      <c r="F3088" s="36"/>
      <c r="G3088" s="36"/>
      <c r="H3088" s="36"/>
      <c r="I3088" s="36"/>
      <c r="J3088" s="36"/>
      <c r="M3088" s="191"/>
    </row>
    <row r="3089" spans="4:13" s="14" customFormat="1" ht="15.75">
      <c r="D3089" s="36"/>
      <c r="E3089" s="36"/>
      <c r="F3089" s="36"/>
      <c r="G3089" s="36"/>
      <c r="H3089" s="36"/>
      <c r="I3089" s="36"/>
      <c r="J3089" s="36"/>
      <c r="M3089" s="191"/>
    </row>
    <row r="3090" spans="4:13" s="14" customFormat="1" ht="15.75">
      <c r="D3090" s="36"/>
      <c r="E3090" s="36"/>
      <c r="F3090" s="36"/>
      <c r="G3090" s="36"/>
      <c r="H3090" s="36"/>
      <c r="I3090" s="36"/>
      <c r="J3090" s="36"/>
      <c r="M3090" s="191"/>
    </row>
    <row r="3091" spans="4:13" s="14" customFormat="1" ht="15.75">
      <c r="D3091" s="36"/>
      <c r="E3091" s="36"/>
      <c r="F3091" s="36"/>
      <c r="G3091" s="36"/>
      <c r="H3091" s="36"/>
      <c r="I3091" s="36"/>
      <c r="J3091" s="36"/>
      <c r="M3091" s="191"/>
    </row>
    <row r="3092" spans="4:13" s="14" customFormat="1" ht="15.75">
      <c r="D3092" s="36"/>
      <c r="E3092" s="36"/>
      <c r="F3092" s="36"/>
      <c r="G3092" s="36"/>
      <c r="H3092" s="36"/>
      <c r="I3092" s="36"/>
      <c r="J3092" s="36"/>
      <c r="M3092" s="191"/>
    </row>
    <row r="3093" spans="4:13" s="14" customFormat="1" ht="15.75">
      <c r="D3093" s="36"/>
      <c r="E3093" s="36"/>
      <c r="F3093" s="36"/>
      <c r="G3093" s="36"/>
      <c r="H3093" s="36"/>
      <c r="I3093" s="36"/>
      <c r="J3093" s="36"/>
      <c r="M3093" s="191"/>
    </row>
    <row r="3094" spans="4:13" s="14" customFormat="1" ht="15.75">
      <c r="D3094" s="36"/>
      <c r="E3094" s="36"/>
      <c r="F3094" s="36"/>
      <c r="G3094" s="36"/>
      <c r="H3094" s="36"/>
      <c r="I3094" s="36"/>
      <c r="J3094" s="36"/>
      <c r="M3094" s="191"/>
    </row>
    <row r="3095" spans="4:13" s="14" customFormat="1" ht="15.75">
      <c r="D3095" s="36"/>
      <c r="E3095" s="36"/>
      <c r="F3095" s="36"/>
      <c r="G3095" s="36"/>
      <c r="H3095" s="36"/>
      <c r="I3095" s="36"/>
      <c r="J3095" s="36"/>
      <c r="M3095" s="191"/>
    </row>
    <row r="3096" spans="4:13" s="14" customFormat="1" ht="15.75">
      <c r="D3096" s="36"/>
      <c r="E3096" s="36"/>
      <c r="F3096" s="36"/>
      <c r="G3096" s="36"/>
      <c r="H3096" s="36"/>
      <c r="I3096" s="36"/>
      <c r="J3096" s="36"/>
      <c r="M3096" s="191"/>
    </row>
    <row r="3097" spans="4:13" s="14" customFormat="1" ht="15.75">
      <c r="D3097" s="36"/>
      <c r="E3097" s="36"/>
      <c r="F3097" s="36"/>
      <c r="G3097" s="36"/>
      <c r="H3097" s="36"/>
      <c r="I3097" s="36"/>
      <c r="J3097" s="36"/>
      <c r="M3097" s="191"/>
    </row>
    <row r="3098" spans="4:13" s="14" customFormat="1" ht="15.75">
      <c r="D3098" s="36"/>
      <c r="E3098" s="36"/>
      <c r="F3098" s="36"/>
      <c r="G3098" s="36"/>
      <c r="H3098" s="36"/>
      <c r="I3098" s="36"/>
      <c r="J3098" s="36"/>
      <c r="M3098" s="191"/>
    </row>
    <row r="3099" spans="4:13" s="14" customFormat="1" ht="15.75">
      <c r="D3099" s="36"/>
      <c r="E3099" s="36"/>
      <c r="F3099" s="36"/>
      <c r="G3099" s="36"/>
      <c r="H3099" s="36"/>
      <c r="I3099" s="36"/>
      <c r="J3099" s="36"/>
      <c r="M3099" s="191"/>
    </row>
    <row r="3100" spans="4:13" s="14" customFormat="1" ht="15.75">
      <c r="D3100" s="36"/>
      <c r="E3100" s="36"/>
      <c r="F3100" s="36"/>
      <c r="G3100" s="36"/>
      <c r="H3100" s="36"/>
      <c r="I3100" s="36"/>
      <c r="J3100" s="36"/>
      <c r="M3100" s="191"/>
    </row>
    <row r="3101" spans="4:13" s="14" customFormat="1" ht="15.75">
      <c r="D3101" s="36"/>
      <c r="E3101" s="36"/>
      <c r="F3101" s="36"/>
      <c r="G3101" s="36"/>
      <c r="H3101" s="36"/>
      <c r="I3101" s="36"/>
      <c r="J3101" s="36"/>
      <c r="M3101" s="191"/>
    </row>
    <row r="3102" spans="4:13" s="14" customFormat="1" ht="15.75">
      <c r="D3102" s="36"/>
      <c r="E3102" s="36"/>
      <c r="F3102" s="36"/>
      <c r="G3102" s="36"/>
      <c r="H3102" s="36"/>
      <c r="I3102" s="36"/>
      <c r="J3102" s="36"/>
      <c r="M3102" s="191"/>
    </row>
    <row r="3103" spans="4:13" s="14" customFormat="1" ht="15.75">
      <c r="D3103" s="36"/>
      <c r="E3103" s="36"/>
      <c r="F3103" s="36"/>
      <c r="G3103" s="36"/>
      <c r="H3103" s="36"/>
      <c r="I3103" s="36"/>
      <c r="J3103" s="36"/>
      <c r="M3103" s="191"/>
    </row>
    <row r="3104" spans="4:13" s="14" customFormat="1" ht="15.75">
      <c r="D3104" s="36"/>
      <c r="E3104" s="36"/>
      <c r="F3104" s="36"/>
      <c r="G3104" s="36"/>
      <c r="H3104" s="36"/>
      <c r="I3104" s="36"/>
      <c r="J3104" s="36"/>
      <c r="M3104" s="191"/>
    </row>
    <row r="3105" spans="4:13" s="14" customFormat="1" ht="15.75">
      <c r="D3105" s="36"/>
      <c r="E3105" s="36"/>
      <c r="F3105" s="36"/>
      <c r="G3105" s="36"/>
      <c r="H3105" s="36"/>
      <c r="I3105" s="36"/>
      <c r="J3105" s="36"/>
      <c r="M3105" s="191"/>
    </row>
    <row r="3106" spans="4:13" s="14" customFormat="1" ht="15.75">
      <c r="D3106" s="36"/>
      <c r="E3106" s="36"/>
      <c r="F3106" s="36"/>
      <c r="G3106" s="36"/>
      <c r="H3106" s="36"/>
      <c r="I3106" s="36"/>
      <c r="J3106" s="36"/>
      <c r="M3106" s="191"/>
    </row>
    <row r="3107" spans="4:13" s="14" customFormat="1" ht="15.75">
      <c r="D3107" s="36"/>
      <c r="E3107" s="36"/>
      <c r="F3107" s="36"/>
      <c r="G3107" s="36"/>
      <c r="H3107" s="36"/>
      <c r="I3107" s="36"/>
      <c r="J3107" s="36"/>
      <c r="M3107" s="191"/>
    </row>
    <row r="3108" spans="4:13" s="14" customFormat="1" ht="15.75">
      <c r="D3108" s="36"/>
      <c r="E3108" s="36"/>
      <c r="F3108" s="36"/>
      <c r="G3108" s="36"/>
      <c r="H3108" s="36"/>
      <c r="I3108" s="36"/>
      <c r="J3108" s="36"/>
      <c r="M3108" s="191"/>
    </row>
    <row r="3109" spans="4:13" s="14" customFormat="1" ht="15.75">
      <c r="D3109" s="36"/>
      <c r="E3109" s="36"/>
      <c r="F3109" s="36"/>
      <c r="G3109" s="36"/>
      <c r="H3109" s="36"/>
      <c r="I3109" s="36"/>
      <c r="J3109" s="36"/>
      <c r="M3109" s="191"/>
    </row>
    <row r="3110" spans="4:13" s="14" customFormat="1" ht="15.75">
      <c r="D3110" s="36"/>
      <c r="E3110" s="36"/>
      <c r="F3110" s="36"/>
      <c r="G3110" s="36"/>
      <c r="H3110" s="36"/>
      <c r="I3110" s="36"/>
      <c r="J3110" s="36"/>
      <c r="M3110" s="191"/>
    </row>
    <row r="3111" spans="4:13" s="14" customFormat="1" ht="15.75">
      <c r="D3111" s="36"/>
      <c r="E3111" s="36"/>
      <c r="F3111" s="36"/>
      <c r="G3111" s="36"/>
      <c r="H3111" s="36"/>
      <c r="I3111" s="36"/>
      <c r="J3111" s="36"/>
      <c r="M3111" s="191"/>
    </row>
    <row r="3112" spans="4:13" s="14" customFormat="1" ht="15.75">
      <c r="D3112" s="36"/>
      <c r="E3112" s="36"/>
      <c r="F3112" s="36"/>
      <c r="G3112" s="36"/>
      <c r="H3112" s="36"/>
      <c r="I3112" s="36"/>
      <c r="J3112" s="36"/>
      <c r="M3112" s="191"/>
    </row>
    <row r="3113" spans="4:13" s="14" customFormat="1" ht="15.75">
      <c r="D3113" s="36"/>
      <c r="E3113" s="36"/>
      <c r="F3113" s="36"/>
      <c r="G3113" s="36"/>
      <c r="H3113" s="36"/>
      <c r="I3113" s="36"/>
      <c r="J3113" s="36"/>
      <c r="M3113" s="191"/>
    </row>
    <row r="3114" spans="4:13" s="14" customFormat="1" ht="15.75">
      <c r="D3114" s="36"/>
      <c r="E3114" s="36"/>
      <c r="F3114" s="36"/>
      <c r="G3114" s="36"/>
      <c r="H3114" s="36"/>
      <c r="I3114" s="36"/>
      <c r="J3114" s="36"/>
      <c r="M3114" s="191"/>
    </row>
    <row r="3115" spans="4:13" s="14" customFormat="1" ht="15.75">
      <c r="D3115" s="36"/>
      <c r="E3115" s="36"/>
      <c r="F3115" s="36"/>
      <c r="G3115" s="36"/>
      <c r="H3115" s="36"/>
      <c r="I3115" s="36"/>
      <c r="J3115" s="36"/>
      <c r="M3115" s="191"/>
    </row>
    <row r="3116" spans="4:13" s="14" customFormat="1" ht="15.75">
      <c r="D3116" s="36"/>
      <c r="E3116" s="36"/>
      <c r="F3116" s="36"/>
      <c r="G3116" s="36"/>
      <c r="H3116" s="36"/>
      <c r="I3116" s="36"/>
      <c r="J3116" s="36"/>
      <c r="M3116" s="191"/>
    </row>
    <row r="3117" spans="4:13" s="14" customFormat="1" ht="15.75">
      <c r="D3117" s="36"/>
      <c r="E3117" s="36"/>
      <c r="F3117" s="36"/>
      <c r="G3117" s="36"/>
      <c r="H3117" s="36"/>
      <c r="I3117" s="36"/>
      <c r="J3117" s="36"/>
      <c r="M3117" s="191"/>
    </row>
    <row r="3118" spans="4:13" s="14" customFormat="1" ht="15.75">
      <c r="D3118" s="36"/>
      <c r="E3118" s="36"/>
      <c r="F3118" s="36"/>
      <c r="G3118" s="36"/>
      <c r="H3118" s="36"/>
      <c r="I3118" s="36"/>
      <c r="J3118" s="36"/>
      <c r="M3118" s="191"/>
    </row>
    <row r="3119" spans="4:13" s="14" customFormat="1" ht="15.75">
      <c r="D3119" s="36"/>
      <c r="E3119" s="36"/>
      <c r="F3119" s="36"/>
      <c r="G3119" s="36"/>
      <c r="H3119" s="36"/>
      <c r="I3119" s="36"/>
      <c r="J3119" s="36"/>
      <c r="M3119" s="191"/>
    </row>
    <row r="3120" spans="4:13" s="14" customFormat="1" ht="15.75">
      <c r="D3120" s="36"/>
      <c r="E3120" s="36"/>
      <c r="F3120" s="36"/>
      <c r="G3120" s="36"/>
      <c r="H3120" s="36"/>
      <c r="I3120" s="36"/>
      <c r="J3120" s="36"/>
      <c r="M3120" s="191"/>
    </row>
    <row r="3121" spans="4:13" s="14" customFormat="1" ht="15.75">
      <c r="D3121" s="36"/>
      <c r="E3121" s="36"/>
      <c r="F3121" s="36"/>
      <c r="G3121" s="36"/>
      <c r="H3121" s="36"/>
      <c r="I3121" s="36"/>
      <c r="J3121" s="36"/>
      <c r="M3121" s="191"/>
    </row>
    <row r="3122" spans="4:13" s="14" customFormat="1" ht="15.75">
      <c r="D3122" s="36"/>
      <c r="E3122" s="36"/>
      <c r="F3122" s="36"/>
      <c r="G3122" s="36"/>
      <c r="H3122" s="36"/>
      <c r="I3122" s="36"/>
      <c r="J3122" s="36"/>
      <c r="M3122" s="191"/>
    </row>
    <row r="3123" spans="4:13" s="14" customFormat="1" ht="15.75">
      <c r="D3123" s="36"/>
      <c r="E3123" s="36"/>
      <c r="F3123" s="36"/>
      <c r="G3123" s="36"/>
      <c r="H3123" s="36"/>
      <c r="I3123" s="36"/>
      <c r="J3123" s="36"/>
      <c r="M3123" s="191"/>
    </row>
    <row r="3124" spans="4:13" s="14" customFormat="1" ht="15.75">
      <c r="D3124" s="36"/>
      <c r="E3124" s="36"/>
      <c r="F3124" s="36"/>
      <c r="G3124" s="36"/>
      <c r="H3124" s="36"/>
      <c r="I3124" s="36"/>
      <c r="J3124" s="36"/>
      <c r="M3124" s="191"/>
    </row>
    <row r="3125" spans="4:13" s="14" customFormat="1" ht="15.75">
      <c r="D3125" s="36"/>
      <c r="E3125" s="36"/>
      <c r="F3125" s="36"/>
      <c r="G3125" s="36"/>
      <c r="H3125" s="36"/>
      <c r="I3125" s="36"/>
      <c r="J3125" s="36"/>
      <c r="M3125" s="191"/>
    </row>
    <row r="3126" spans="4:13" s="14" customFormat="1" ht="15.75">
      <c r="D3126" s="36"/>
      <c r="E3126" s="36"/>
      <c r="F3126" s="36"/>
      <c r="G3126" s="36"/>
      <c r="H3126" s="36"/>
      <c r="I3126" s="36"/>
      <c r="J3126" s="36"/>
      <c r="M3126" s="191"/>
    </row>
    <row r="3127" spans="4:13" s="14" customFormat="1" ht="15.75">
      <c r="D3127" s="36"/>
      <c r="E3127" s="36"/>
      <c r="F3127" s="36"/>
      <c r="G3127" s="36"/>
      <c r="H3127" s="36"/>
      <c r="I3127" s="36"/>
      <c r="J3127" s="36"/>
      <c r="M3127" s="191"/>
    </row>
    <row r="3128" spans="4:13" s="14" customFormat="1" ht="15.75">
      <c r="D3128" s="36"/>
      <c r="E3128" s="36"/>
      <c r="F3128" s="36"/>
      <c r="G3128" s="36"/>
      <c r="H3128" s="36"/>
      <c r="I3128" s="36"/>
      <c r="J3128" s="36"/>
      <c r="M3128" s="191"/>
    </row>
    <row r="3129" spans="4:13" s="14" customFormat="1" ht="15.75">
      <c r="D3129" s="36"/>
      <c r="E3129" s="36"/>
      <c r="F3129" s="36"/>
      <c r="G3129" s="36"/>
      <c r="H3129" s="36"/>
      <c r="I3129" s="36"/>
      <c r="J3129" s="36"/>
      <c r="M3129" s="191"/>
    </row>
    <row r="3130" spans="4:13" s="14" customFormat="1" ht="15.75">
      <c r="D3130" s="36"/>
      <c r="E3130" s="36"/>
      <c r="F3130" s="36"/>
      <c r="G3130" s="36"/>
      <c r="H3130" s="36"/>
      <c r="I3130" s="36"/>
      <c r="J3130" s="36"/>
      <c r="M3130" s="191"/>
    </row>
    <row r="3131" spans="4:13" s="14" customFormat="1" ht="15.75">
      <c r="D3131" s="36"/>
      <c r="E3131" s="36"/>
      <c r="F3131" s="36"/>
      <c r="G3131" s="36"/>
      <c r="H3131" s="36"/>
      <c r="I3131" s="36"/>
      <c r="J3131" s="36"/>
      <c r="M3131" s="191"/>
    </row>
    <row r="3132" spans="4:13" s="14" customFormat="1" ht="15.75">
      <c r="D3132" s="36"/>
      <c r="E3132" s="36"/>
      <c r="F3132" s="36"/>
      <c r="G3132" s="36"/>
      <c r="H3132" s="36"/>
      <c r="I3132" s="36"/>
      <c r="J3132" s="36"/>
      <c r="M3132" s="191"/>
    </row>
    <row r="3133" spans="4:13" s="14" customFormat="1" ht="15.75">
      <c r="D3133" s="36"/>
      <c r="E3133" s="36"/>
      <c r="F3133" s="36"/>
      <c r="G3133" s="36"/>
      <c r="H3133" s="36"/>
      <c r="I3133" s="36"/>
      <c r="J3133" s="36"/>
      <c r="M3133" s="191"/>
    </row>
    <row r="3134" spans="4:13" s="14" customFormat="1" ht="15.75">
      <c r="D3134" s="36"/>
      <c r="E3134" s="36"/>
      <c r="F3134" s="36"/>
      <c r="G3134" s="36"/>
      <c r="H3134" s="36"/>
      <c r="I3134" s="36"/>
      <c r="J3134" s="36"/>
      <c r="M3134" s="191"/>
    </row>
    <row r="3135" spans="4:13" s="14" customFormat="1" ht="15.75">
      <c r="D3135" s="36"/>
      <c r="E3135" s="36"/>
      <c r="F3135" s="36"/>
      <c r="G3135" s="36"/>
      <c r="H3135" s="36"/>
      <c r="I3135" s="36"/>
      <c r="J3135" s="36"/>
      <c r="M3135" s="191"/>
    </row>
    <row r="3136" spans="4:13" s="14" customFormat="1" ht="15.75">
      <c r="D3136" s="36"/>
      <c r="E3136" s="36"/>
      <c r="F3136" s="36"/>
      <c r="G3136" s="36"/>
      <c r="H3136" s="36"/>
      <c r="I3136" s="36"/>
      <c r="J3136" s="36"/>
      <c r="M3136" s="191"/>
    </row>
    <row r="3137" spans="4:13" s="14" customFormat="1" ht="15.75">
      <c r="D3137" s="36"/>
      <c r="E3137" s="36"/>
      <c r="F3137" s="36"/>
      <c r="G3137" s="36"/>
      <c r="H3137" s="36"/>
      <c r="I3137" s="36"/>
      <c r="J3137" s="36"/>
      <c r="M3137" s="191"/>
    </row>
    <row r="3138" spans="4:13" s="14" customFormat="1" ht="15.75">
      <c r="D3138" s="36"/>
      <c r="E3138" s="36"/>
      <c r="F3138" s="36"/>
      <c r="G3138" s="36"/>
      <c r="H3138" s="36"/>
      <c r="I3138" s="36"/>
      <c r="J3138" s="36"/>
      <c r="M3138" s="191"/>
    </row>
    <row r="3139" spans="4:13" s="14" customFormat="1" ht="15.75">
      <c r="D3139" s="36"/>
      <c r="E3139" s="36"/>
      <c r="F3139" s="36"/>
      <c r="G3139" s="36"/>
      <c r="H3139" s="36"/>
      <c r="I3139" s="36"/>
      <c r="J3139" s="36"/>
      <c r="M3139" s="191"/>
    </row>
    <row r="3140" spans="4:13" s="14" customFormat="1" ht="15.75">
      <c r="D3140" s="36"/>
      <c r="E3140" s="36"/>
      <c r="F3140" s="36"/>
      <c r="G3140" s="36"/>
      <c r="H3140" s="36"/>
      <c r="I3140" s="36"/>
      <c r="J3140" s="36"/>
      <c r="M3140" s="191"/>
    </row>
    <row r="3141" spans="4:13" s="14" customFormat="1" ht="15.75">
      <c r="D3141" s="36"/>
      <c r="E3141" s="36"/>
      <c r="F3141" s="36"/>
      <c r="G3141" s="36"/>
      <c r="H3141" s="36"/>
      <c r="I3141" s="36"/>
      <c r="J3141" s="36"/>
      <c r="M3141" s="191"/>
    </row>
    <row r="3142" spans="4:13" s="14" customFormat="1" ht="15.75">
      <c r="D3142" s="36"/>
      <c r="E3142" s="36"/>
      <c r="F3142" s="36"/>
      <c r="G3142" s="36"/>
      <c r="H3142" s="36"/>
      <c r="I3142" s="36"/>
      <c r="J3142" s="36"/>
      <c r="M3142" s="191"/>
    </row>
    <row r="3143" spans="4:13" s="14" customFormat="1" ht="15.75">
      <c r="D3143" s="36"/>
      <c r="E3143" s="36"/>
      <c r="F3143" s="36"/>
      <c r="G3143" s="36"/>
      <c r="H3143" s="36"/>
      <c r="I3143" s="36"/>
      <c r="J3143" s="36"/>
      <c r="M3143" s="191"/>
    </row>
    <row r="3144" spans="4:13" s="14" customFormat="1" ht="15.75">
      <c r="D3144" s="36"/>
      <c r="E3144" s="36"/>
      <c r="F3144" s="36"/>
      <c r="G3144" s="36"/>
      <c r="H3144" s="36"/>
      <c r="I3144" s="36"/>
      <c r="J3144" s="36"/>
      <c r="M3144" s="191"/>
    </row>
    <row r="3145" spans="4:13" s="14" customFormat="1" ht="15.75">
      <c r="D3145" s="36"/>
      <c r="E3145" s="36"/>
      <c r="F3145" s="36"/>
      <c r="G3145" s="36"/>
      <c r="H3145" s="36"/>
      <c r="I3145" s="36"/>
      <c r="J3145" s="36"/>
      <c r="M3145" s="191"/>
    </row>
    <row r="3146" spans="4:13" s="14" customFormat="1" ht="15.75">
      <c r="D3146" s="36"/>
      <c r="E3146" s="36"/>
      <c r="F3146" s="36"/>
      <c r="G3146" s="36"/>
      <c r="H3146" s="36"/>
      <c r="I3146" s="36"/>
      <c r="J3146" s="36"/>
      <c r="M3146" s="191"/>
    </row>
    <row r="3147" spans="4:13" s="14" customFormat="1" ht="15.75">
      <c r="D3147" s="36"/>
      <c r="E3147" s="36"/>
      <c r="F3147" s="36"/>
      <c r="G3147" s="36"/>
      <c r="H3147" s="36"/>
      <c r="I3147" s="36"/>
      <c r="J3147" s="36"/>
      <c r="M3147" s="191"/>
    </row>
    <row r="3148" spans="4:13" s="14" customFormat="1" ht="15.75">
      <c r="D3148" s="36"/>
      <c r="E3148" s="36"/>
      <c r="F3148" s="36"/>
      <c r="G3148" s="36"/>
      <c r="H3148" s="36"/>
      <c r="I3148" s="36"/>
      <c r="J3148" s="36"/>
      <c r="M3148" s="191"/>
    </row>
    <row r="3149" spans="4:13" s="14" customFormat="1" ht="15.75">
      <c r="D3149" s="36"/>
      <c r="E3149" s="36"/>
      <c r="F3149" s="36"/>
      <c r="G3149" s="36"/>
      <c r="H3149" s="36"/>
      <c r="I3149" s="36"/>
      <c r="J3149" s="36"/>
      <c r="M3149" s="191"/>
    </row>
    <row r="3150" spans="4:13" s="14" customFormat="1" ht="15.75">
      <c r="D3150" s="36"/>
      <c r="E3150" s="36"/>
      <c r="F3150" s="36"/>
      <c r="G3150" s="36"/>
      <c r="H3150" s="36"/>
      <c r="I3150" s="36"/>
      <c r="J3150" s="36"/>
      <c r="M3150" s="191"/>
    </row>
    <row r="3151" spans="4:13" s="14" customFormat="1" ht="15.75">
      <c r="D3151" s="36"/>
      <c r="E3151" s="36"/>
      <c r="F3151" s="36"/>
      <c r="G3151" s="36"/>
      <c r="H3151" s="36"/>
      <c r="I3151" s="36"/>
      <c r="J3151" s="36"/>
      <c r="M3151" s="191"/>
    </row>
    <row r="3152" spans="4:13" s="14" customFormat="1" ht="15.75">
      <c r="D3152" s="36"/>
      <c r="E3152" s="36"/>
      <c r="F3152" s="36"/>
      <c r="G3152" s="36"/>
      <c r="H3152" s="36"/>
      <c r="I3152" s="36"/>
      <c r="J3152" s="36"/>
      <c r="M3152" s="191"/>
    </row>
    <row r="3153" spans="4:13" s="14" customFormat="1" ht="15.75">
      <c r="D3153" s="36"/>
      <c r="E3153" s="36"/>
      <c r="F3153" s="36"/>
      <c r="G3153" s="36"/>
      <c r="H3153" s="36"/>
      <c r="I3153" s="36"/>
      <c r="J3153" s="36"/>
      <c r="M3153" s="191"/>
    </row>
    <row r="3154" spans="4:13" s="14" customFormat="1" ht="15.75">
      <c r="D3154" s="36"/>
      <c r="E3154" s="36"/>
      <c r="F3154" s="36"/>
      <c r="G3154" s="36"/>
      <c r="H3154" s="36"/>
      <c r="I3154" s="36"/>
      <c r="J3154" s="36"/>
      <c r="M3154" s="191"/>
    </row>
    <row r="3155" spans="4:13" s="14" customFormat="1" ht="15.75">
      <c r="D3155" s="36"/>
      <c r="E3155" s="36"/>
      <c r="F3155" s="36"/>
      <c r="G3155" s="36"/>
      <c r="H3155" s="36"/>
      <c r="I3155" s="36"/>
      <c r="J3155" s="36"/>
      <c r="M3155" s="191"/>
    </row>
    <row r="3156" spans="4:13" s="14" customFormat="1" ht="15.75">
      <c r="D3156" s="36"/>
      <c r="E3156" s="36"/>
      <c r="F3156" s="36"/>
      <c r="G3156" s="36"/>
      <c r="H3156" s="36"/>
      <c r="I3156" s="36"/>
      <c r="J3156" s="36"/>
      <c r="M3156" s="191"/>
    </row>
    <row r="3157" spans="4:13" s="14" customFormat="1" ht="15.75">
      <c r="D3157" s="36"/>
      <c r="E3157" s="36"/>
      <c r="F3157" s="36"/>
      <c r="G3157" s="36"/>
      <c r="H3157" s="36"/>
      <c r="I3157" s="36"/>
      <c r="J3157" s="36"/>
      <c r="M3157" s="191"/>
    </row>
    <row r="3158" spans="4:13" s="14" customFormat="1" ht="15.75">
      <c r="D3158" s="36"/>
      <c r="E3158" s="36"/>
      <c r="F3158" s="36"/>
      <c r="G3158" s="36"/>
      <c r="H3158" s="36"/>
      <c r="I3158" s="36"/>
      <c r="J3158" s="36"/>
      <c r="M3158" s="191"/>
    </row>
    <row r="3159" spans="4:13" s="14" customFormat="1" ht="15.75">
      <c r="D3159" s="36"/>
      <c r="E3159" s="36"/>
      <c r="F3159" s="36"/>
      <c r="G3159" s="36"/>
      <c r="H3159" s="36"/>
      <c r="I3159" s="36"/>
      <c r="J3159" s="36"/>
      <c r="M3159" s="191"/>
    </row>
    <row r="3160" spans="4:13" s="14" customFormat="1" ht="15.75">
      <c r="D3160" s="36"/>
      <c r="E3160" s="36"/>
      <c r="F3160" s="36"/>
      <c r="G3160" s="36"/>
      <c r="H3160" s="36"/>
      <c r="I3160" s="36"/>
      <c r="J3160" s="36"/>
      <c r="M3160" s="191"/>
    </row>
    <row r="3161" spans="4:13" s="14" customFormat="1" ht="15.75">
      <c r="D3161" s="36"/>
      <c r="E3161" s="36"/>
      <c r="F3161" s="36"/>
      <c r="G3161" s="36"/>
      <c r="H3161" s="36"/>
      <c r="I3161" s="36"/>
      <c r="J3161" s="36"/>
      <c r="M3161" s="191"/>
    </row>
    <row r="3162" spans="4:13" s="14" customFormat="1" ht="15.75">
      <c r="D3162" s="36"/>
      <c r="E3162" s="36"/>
      <c r="F3162" s="36"/>
      <c r="G3162" s="36"/>
      <c r="H3162" s="36"/>
      <c r="I3162" s="36"/>
      <c r="J3162" s="36"/>
      <c r="M3162" s="191"/>
    </row>
    <row r="3163" spans="4:13" s="14" customFormat="1" ht="15.75">
      <c r="D3163" s="36"/>
      <c r="E3163" s="36"/>
      <c r="F3163" s="36"/>
      <c r="G3163" s="36"/>
      <c r="H3163" s="36"/>
      <c r="I3163" s="36"/>
      <c r="J3163" s="36"/>
      <c r="M3163" s="191"/>
    </row>
    <row r="3164" spans="4:13" s="14" customFormat="1" ht="15.75">
      <c r="D3164" s="36"/>
      <c r="E3164" s="36"/>
      <c r="F3164" s="36"/>
      <c r="G3164" s="36"/>
      <c r="H3164" s="36"/>
      <c r="I3164" s="36"/>
      <c r="J3164" s="36"/>
      <c r="M3164" s="191"/>
    </row>
    <row r="3165" spans="4:13" s="14" customFormat="1" ht="15.75">
      <c r="D3165" s="36"/>
      <c r="E3165" s="36"/>
      <c r="F3165" s="36"/>
      <c r="G3165" s="36"/>
      <c r="H3165" s="36"/>
      <c r="I3165" s="36"/>
      <c r="J3165" s="36"/>
      <c r="M3165" s="191"/>
    </row>
    <row r="3166" spans="4:13" s="14" customFormat="1" ht="15.75">
      <c r="D3166" s="36"/>
      <c r="E3166" s="36"/>
      <c r="F3166" s="36"/>
      <c r="G3166" s="36"/>
      <c r="H3166" s="36"/>
      <c r="I3166" s="36"/>
      <c r="J3166" s="36"/>
      <c r="M3166" s="191"/>
    </row>
    <row r="3167" spans="4:13" s="14" customFormat="1" ht="15.75">
      <c r="D3167" s="36"/>
      <c r="E3167" s="36"/>
      <c r="F3167" s="36"/>
      <c r="G3167" s="36"/>
      <c r="H3167" s="36"/>
      <c r="I3167" s="36"/>
      <c r="J3167" s="36"/>
      <c r="M3167" s="191"/>
    </row>
    <row r="3168" spans="4:13" s="14" customFormat="1" ht="15.75">
      <c r="D3168" s="36"/>
      <c r="E3168" s="36"/>
      <c r="F3168" s="36"/>
      <c r="G3168" s="36"/>
      <c r="H3168" s="36"/>
      <c r="I3168" s="36"/>
      <c r="J3168" s="36"/>
      <c r="M3168" s="191"/>
    </row>
    <row r="3169" spans="4:13" s="14" customFormat="1" ht="15.75">
      <c r="D3169" s="36"/>
      <c r="E3169" s="36"/>
      <c r="F3169" s="36"/>
      <c r="G3169" s="36"/>
      <c r="H3169" s="36"/>
      <c r="I3169" s="36"/>
      <c r="J3169" s="36"/>
      <c r="M3169" s="191"/>
    </row>
    <row r="3170" spans="4:13" s="14" customFormat="1" ht="15.75">
      <c r="D3170" s="36"/>
      <c r="E3170" s="36"/>
      <c r="F3170" s="36"/>
      <c r="G3170" s="36"/>
      <c r="H3170" s="36"/>
      <c r="I3170" s="36"/>
      <c r="J3170" s="36"/>
      <c r="M3170" s="191"/>
    </row>
    <row r="3171" spans="4:13" s="14" customFormat="1" ht="15.75">
      <c r="D3171" s="36"/>
      <c r="E3171" s="36"/>
      <c r="F3171" s="36"/>
      <c r="G3171" s="36"/>
      <c r="H3171" s="36"/>
      <c r="I3171" s="36"/>
      <c r="J3171" s="36"/>
      <c r="M3171" s="191"/>
    </row>
    <row r="3172" spans="4:13" s="14" customFormat="1" ht="15.75">
      <c r="D3172" s="36"/>
      <c r="E3172" s="36"/>
      <c r="F3172" s="36"/>
      <c r="G3172" s="36"/>
      <c r="H3172" s="36"/>
      <c r="I3172" s="36"/>
      <c r="J3172" s="36"/>
      <c r="M3172" s="191"/>
    </row>
    <row r="3173" spans="4:13" s="14" customFormat="1" ht="15.75">
      <c r="D3173" s="36"/>
      <c r="E3173" s="36"/>
      <c r="F3173" s="36"/>
      <c r="G3173" s="36"/>
      <c r="H3173" s="36"/>
      <c r="I3173" s="36"/>
      <c r="J3173" s="36"/>
      <c r="M3173" s="191"/>
    </row>
    <row r="3174" spans="4:13" s="14" customFormat="1" ht="15.75">
      <c r="D3174" s="36"/>
      <c r="E3174" s="36"/>
      <c r="F3174" s="36"/>
      <c r="G3174" s="36"/>
      <c r="H3174" s="36"/>
      <c r="I3174" s="36"/>
      <c r="J3174" s="36"/>
      <c r="M3174" s="191"/>
    </row>
    <row r="3175" spans="4:13" s="14" customFormat="1" ht="15.75">
      <c r="D3175" s="36"/>
      <c r="E3175" s="36"/>
      <c r="F3175" s="36"/>
      <c r="G3175" s="36"/>
      <c r="H3175" s="36"/>
      <c r="I3175" s="36"/>
      <c r="J3175" s="36"/>
      <c r="M3175" s="191"/>
    </row>
    <row r="3176" spans="4:13" s="14" customFormat="1" ht="15.75">
      <c r="D3176" s="36"/>
      <c r="E3176" s="36"/>
      <c r="F3176" s="36"/>
      <c r="G3176" s="36"/>
      <c r="H3176" s="36"/>
      <c r="I3176" s="36"/>
      <c r="J3176" s="36"/>
      <c r="M3176" s="191"/>
    </row>
    <row r="3177" spans="4:13" s="14" customFormat="1" ht="15.75">
      <c r="D3177" s="36"/>
      <c r="E3177" s="36"/>
      <c r="F3177" s="36"/>
      <c r="G3177" s="36"/>
      <c r="H3177" s="36"/>
      <c r="I3177" s="36"/>
      <c r="J3177" s="36"/>
      <c r="M3177" s="191"/>
    </row>
    <row r="3178" spans="4:13" s="14" customFormat="1" ht="15.75">
      <c r="D3178" s="36"/>
      <c r="E3178" s="36"/>
      <c r="F3178" s="36"/>
      <c r="G3178" s="36"/>
      <c r="H3178" s="36"/>
      <c r="I3178" s="36"/>
      <c r="J3178" s="36"/>
      <c r="M3178" s="191"/>
    </row>
    <row r="3179" spans="4:13" s="14" customFormat="1" ht="15.75">
      <c r="D3179" s="36"/>
      <c r="E3179" s="36"/>
      <c r="F3179" s="36"/>
      <c r="G3179" s="36"/>
      <c r="H3179" s="36"/>
      <c r="I3179" s="36"/>
      <c r="J3179" s="36"/>
      <c r="M3179" s="191"/>
    </row>
    <row r="3180" spans="4:13" s="14" customFormat="1" ht="15.75">
      <c r="D3180" s="36"/>
      <c r="E3180" s="36"/>
      <c r="F3180" s="36"/>
      <c r="G3180" s="36"/>
      <c r="H3180" s="36"/>
      <c r="I3180" s="36"/>
      <c r="J3180" s="36"/>
      <c r="M3180" s="191"/>
    </row>
    <row r="3181" spans="4:13" s="14" customFormat="1" ht="15.75">
      <c r="D3181" s="36"/>
      <c r="E3181" s="36"/>
      <c r="F3181" s="36"/>
      <c r="G3181" s="36"/>
      <c r="H3181" s="36"/>
      <c r="I3181" s="36"/>
      <c r="J3181" s="36"/>
      <c r="M3181" s="191"/>
    </row>
    <row r="3182" spans="4:13" s="14" customFormat="1" ht="15.75">
      <c r="D3182" s="36"/>
      <c r="E3182" s="36"/>
      <c r="F3182" s="36"/>
      <c r="G3182" s="36"/>
      <c r="H3182" s="36"/>
      <c r="I3182" s="36"/>
      <c r="J3182" s="36"/>
      <c r="M3182" s="191"/>
    </row>
    <row r="3183" spans="4:13" s="14" customFormat="1" ht="15.75">
      <c r="D3183" s="36"/>
      <c r="E3183" s="36"/>
      <c r="F3183" s="36"/>
      <c r="G3183" s="36"/>
      <c r="H3183" s="36"/>
      <c r="I3183" s="36"/>
      <c r="J3183" s="36"/>
      <c r="M3183" s="191"/>
    </row>
    <row r="3184" spans="4:13" s="14" customFormat="1" ht="15.75">
      <c r="D3184" s="36"/>
      <c r="E3184" s="36"/>
      <c r="F3184" s="36"/>
      <c r="G3184" s="36"/>
      <c r="H3184" s="36"/>
      <c r="I3184" s="36"/>
      <c r="J3184" s="36"/>
      <c r="M3184" s="191"/>
    </row>
    <row r="3185" spans="4:13" s="14" customFormat="1" ht="15.75">
      <c r="D3185" s="36"/>
      <c r="E3185" s="36"/>
      <c r="F3185" s="36"/>
      <c r="G3185" s="36"/>
      <c r="H3185" s="36"/>
      <c r="I3185" s="36"/>
      <c r="J3185" s="36"/>
      <c r="M3185" s="191"/>
    </row>
    <row r="3186" spans="4:13" s="14" customFormat="1" ht="15.75">
      <c r="D3186" s="36"/>
      <c r="E3186" s="36"/>
      <c r="F3186" s="36"/>
      <c r="G3186" s="36"/>
      <c r="H3186" s="36"/>
      <c r="I3186" s="36"/>
      <c r="J3186" s="36"/>
      <c r="M3186" s="191"/>
    </row>
    <row r="3187" spans="4:13" s="14" customFormat="1" ht="15.75">
      <c r="D3187" s="36"/>
      <c r="E3187" s="36"/>
      <c r="F3187" s="36"/>
      <c r="G3187" s="36"/>
      <c r="H3187" s="36"/>
      <c r="I3187" s="36"/>
      <c r="J3187" s="36"/>
      <c r="M3187" s="191"/>
    </row>
    <row r="3188" spans="4:13" s="14" customFormat="1" ht="15.75">
      <c r="D3188" s="36"/>
      <c r="E3188" s="36"/>
      <c r="F3188" s="36"/>
      <c r="G3188" s="36"/>
      <c r="H3188" s="36"/>
      <c r="I3188" s="36"/>
      <c r="J3188" s="36"/>
      <c r="M3188" s="191"/>
    </row>
    <row r="3189" spans="4:13" s="14" customFormat="1" ht="15.75">
      <c r="D3189" s="36"/>
      <c r="E3189" s="36"/>
      <c r="F3189" s="36"/>
      <c r="G3189" s="36"/>
      <c r="H3189" s="36"/>
      <c r="I3189" s="36"/>
      <c r="J3189" s="36"/>
      <c r="M3189" s="191"/>
    </row>
    <row r="3190" spans="4:13" s="14" customFormat="1" ht="15.75">
      <c r="D3190" s="36"/>
      <c r="E3190" s="36"/>
      <c r="F3190" s="36"/>
      <c r="G3190" s="36"/>
      <c r="H3190" s="36"/>
      <c r="I3190" s="36"/>
      <c r="J3190" s="36"/>
      <c r="M3190" s="191"/>
    </row>
    <row r="3191" spans="4:13" s="14" customFormat="1" ht="15.75">
      <c r="D3191" s="36"/>
      <c r="E3191" s="36"/>
      <c r="F3191" s="36"/>
      <c r="G3191" s="36"/>
      <c r="H3191" s="36"/>
      <c r="I3191" s="36"/>
      <c r="J3191" s="36"/>
      <c r="M3191" s="191"/>
    </row>
    <row r="3192" spans="4:13" s="14" customFormat="1" ht="15.75">
      <c r="D3192" s="36"/>
      <c r="E3192" s="36"/>
      <c r="F3192" s="36"/>
      <c r="G3192" s="36"/>
      <c r="H3192" s="36"/>
      <c r="I3192" s="36"/>
      <c r="J3192" s="36"/>
      <c r="M3192" s="191"/>
    </row>
    <row r="3193" spans="4:13" s="14" customFormat="1" ht="15.75">
      <c r="D3193" s="36"/>
      <c r="E3193" s="36"/>
      <c r="F3193" s="36"/>
      <c r="G3193" s="36"/>
      <c r="H3193" s="36"/>
      <c r="I3193" s="36"/>
      <c r="J3193" s="36"/>
      <c r="M3193" s="191"/>
    </row>
    <row r="3194" spans="4:13" s="14" customFormat="1" ht="15.75">
      <c r="D3194" s="36"/>
      <c r="E3194" s="36"/>
      <c r="F3194" s="36"/>
      <c r="G3194" s="36"/>
      <c r="H3194" s="36"/>
      <c r="I3194" s="36"/>
      <c r="J3194" s="36"/>
      <c r="M3194" s="191"/>
    </row>
    <row r="3195" spans="4:13" s="14" customFormat="1" ht="15.75">
      <c r="D3195" s="36"/>
      <c r="E3195" s="36"/>
      <c r="F3195" s="36"/>
      <c r="G3195" s="36"/>
      <c r="H3195" s="36"/>
      <c r="I3195" s="36"/>
      <c r="J3195" s="36"/>
      <c r="M3195" s="191"/>
    </row>
    <row r="3196" spans="4:13" s="14" customFormat="1" ht="15.75">
      <c r="D3196" s="36"/>
      <c r="E3196" s="36"/>
      <c r="F3196" s="36"/>
      <c r="G3196" s="36"/>
      <c r="H3196" s="36"/>
      <c r="I3196" s="36"/>
      <c r="J3196" s="36"/>
      <c r="M3196" s="191"/>
    </row>
    <row r="3197" spans="4:13" s="14" customFormat="1" ht="15.75">
      <c r="D3197" s="36"/>
      <c r="E3197" s="36"/>
      <c r="F3197" s="36"/>
      <c r="G3197" s="36"/>
      <c r="H3197" s="36"/>
      <c r="I3197" s="36"/>
      <c r="J3197" s="36"/>
      <c r="M3197" s="191"/>
    </row>
    <row r="3198" spans="4:13" s="14" customFormat="1" ht="15.75">
      <c r="D3198" s="36"/>
      <c r="E3198" s="36"/>
      <c r="F3198" s="36"/>
      <c r="G3198" s="36"/>
      <c r="H3198" s="36"/>
      <c r="I3198" s="36"/>
      <c r="J3198" s="36"/>
      <c r="M3198" s="191"/>
    </row>
    <row r="3199" spans="4:13" s="14" customFormat="1" ht="15.75">
      <c r="D3199" s="36"/>
      <c r="E3199" s="36"/>
      <c r="F3199" s="36"/>
      <c r="G3199" s="36"/>
      <c r="H3199" s="36"/>
      <c r="I3199" s="36"/>
      <c r="J3199" s="36"/>
      <c r="M3199" s="191"/>
    </row>
    <row r="3200" spans="4:13" s="14" customFormat="1" ht="15.75">
      <c r="D3200" s="36"/>
      <c r="E3200" s="36"/>
      <c r="F3200" s="36"/>
      <c r="G3200" s="36"/>
      <c r="H3200" s="36"/>
      <c r="I3200" s="36"/>
      <c r="J3200" s="36"/>
      <c r="M3200" s="191"/>
    </row>
    <row r="3201" spans="4:13" s="14" customFormat="1" ht="15.75">
      <c r="D3201" s="36"/>
      <c r="E3201" s="36"/>
      <c r="F3201" s="36"/>
      <c r="G3201" s="36"/>
      <c r="H3201" s="36"/>
      <c r="I3201" s="36"/>
      <c r="J3201" s="36"/>
      <c r="M3201" s="191"/>
    </row>
    <row r="3202" spans="4:13" s="14" customFormat="1" ht="15.75">
      <c r="D3202" s="36"/>
      <c r="E3202" s="36"/>
      <c r="F3202" s="36"/>
      <c r="G3202" s="36"/>
      <c r="H3202" s="36"/>
      <c r="I3202" s="36"/>
      <c r="J3202" s="36"/>
      <c r="M3202" s="191"/>
    </row>
    <row r="3203" spans="4:13" s="14" customFormat="1" ht="15.75">
      <c r="D3203" s="36"/>
      <c r="E3203" s="36"/>
      <c r="F3203" s="36"/>
      <c r="G3203" s="36"/>
      <c r="H3203" s="36"/>
      <c r="I3203" s="36"/>
      <c r="J3203" s="36"/>
      <c r="M3203" s="191"/>
    </row>
    <row r="3204" spans="4:13" s="14" customFormat="1" ht="15.75">
      <c r="D3204" s="36"/>
      <c r="E3204" s="36"/>
      <c r="F3204" s="36"/>
      <c r="G3204" s="36"/>
      <c r="H3204" s="36"/>
      <c r="I3204" s="36"/>
      <c r="J3204" s="36"/>
      <c r="M3204" s="191"/>
    </row>
    <row r="3205" spans="4:13" s="14" customFormat="1" ht="15.75">
      <c r="D3205" s="36"/>
      <c r="E3205" s="36"/>
      <c r="F3205" s="36"/>
      <c r="G3205" s="36"/>
      <c r="H3205" s="36"/>
      <c r="I3205" s="36"/>
      <c r="J3205" s="36"/>
      <c r="M3205" s="191"/>
    </row>
    <row r="3206" spans="4:13" s="14" customFormat="1" ht="15.75">
      <c r="D3206" s="36"/>
      <c r="E3206" s="36"/>
      <c r="F3206" s="36"/>
      <c r="G3206" s="36"/>
      <c r="H3206" s="36"/>
      <c r="I3206" s="36"/>
      <c r="J3206" s="36"/>
      <c r="M3206" s="191"/>
    </row>
    <row r="3207" spans="4:13" s="14" customFormat="1" ht="15.75">
      <c r="D3207" s="36"/>
      <c r="E3207" s="36"/>
      <c r="F3207" s="36"/>
      <c r="G3207" s="36"/>
      <c r="H3207" s="36"/>
      <c r="I3207" s="36"/>
      <c r="J3207" s="36"/>
      <c r="M3207" s="191"/>
    </row>
    <row r="3208" spans="4:13" s="14" customFormat="1" ht="15.75">
      <c r="D3208" s="36"/>
      <c r="E3208" s="36"/>
      <c r="F3208" s="36"/>
      <c r="G3208" s="36"/>
      <c r="H3208" s="36"/>
      <c r="I3208" s="36"/>
      <c r="J3208" s="36"/>
      <c r="M3208" s="191"/>
    </row>
    <row r="3209" spans="4:13" s="14" customFormat="1" ht="15.75">
      <c r="D3209" s="36"/>
      <c r="E3209" s="36"/>
      <c r="F3209" s="36"/>
      <c r="G3209" s="36"/>
      <c r="H3209" s="36"/>
      <c r="I3209" s="36"/>
      <c r="J3209" s="36"/>
      <c r="M3209" s="191"/>
    </row>
    <row r="3210" spans="4:13" s="14" customFormat="1" ht="15.75">
      <c r="D3210" s="36"/>
      <c r="E3210" s="36"/>
      <c r="F3210" s="36"/>
      <c r="G3210" s="36"/>
      <c r="H3210" s="36"/>
      <c r="I3210" s="36"/>
      <c r="J3210" s="36"/>
      <c r="M3210" s="191"/>
    </row>
    <row r="3211" spans="4:13" s="14" customFormat="1" ht="15.75">
      <c r="D3211" s="36"/>
      <c r="E3211" s="36"/>
      <c r="F3211" s="36"/>
      <c r="G3211" s="36"/>
      <c r="H3211" s="36"/>
      <c r="I3211" s="36"/>
      <c r="J3211" s="36"/>
      <c r="M3211" s="191"/>
    </row>
    <row r="3212" spans="4:13" s="14" customFormat="1" ht="15.75">
      <c r="D3212" s="36"/>
      <c r="E3212" s="36"/>
      <c r="F3212" s="36"/>
      <c r="G3212" s="36"/>
      <c r="H3212" s="36"/>
      <c r="I3212" s="36"/>
      <c r="J3212" s="36"/>
      <c r="M3212" s="191"/>
    </row>
    <row r="3213" spans="4:13" s="14" customFormat="1" ht="15.75">
      <c r="D3213" s="36"/>
      <c r="E3213" s="36"/>
      <c r="F3213" s="36"/>
      <c r="G3213" s="36"/>
      <c r="H3213" s="36"/>
      <c r="I3213" s="36"/>
      <c r="J3213" s="36"/>
      <c r="M3213" s="191"/>
    </row>
    <row r="3214" spans="4:13" s="14" customFormat="1" ht="15.75">
      <c r="D3214" s="36"/>
      <c r="E3214" s="36"/>
      <c r="F3214" s="36"/>
      <c r="G3214" s="36"/>
      <c r="H3214" s="36"/>
      <c r="I3214" s="36"/>
      <c r="J3214" s="36"/>
      <c r="M3214" s="191"/>
    </row>
    <row r="3215" spans="4:13" s="14" customFormat="1" ht="15.75">
      <c r="D3215" s="36"/>
      <c r="E3215" s="36"/>
      <c r="F3215" s="36"/>
      <c r="G3215" s="36"/>
      <c r="H3215" s="36"/>
      <c r="I3215" s="36"/>
      <c r="J3215" s="36"/>
      <c r="M3215" s="191"/>
    </row>
    <row r="3216" spans="4:13" s="14" customFormat="1" ht="15.75">
      <c r="D3216" s="36"/>
      <c r="E3216" s="36"/>
      <c r="F3216" s="36"/>
      <c r="G3216" s="36"/>
      <c r="H3216" s="36"/>
      <c r="I3216" s="36"/>
      <c r="J3216" s="36"/>
      <c r="M3216" s="191"/>
    </row>
    <row r="3217" spans="4:13" s="14" customFormat="1" ht="15.75">
      <c r="D3217" s="36"/>
      <c r="E3217" s="36"/>
      <c r="F3217" s="36"/>
      <c r="G3217" s="36"/>
      <c r="H3217" s="36"/>
      <c r="I3217" s="36"/>
      <c r="J3217" s="36"/>
      <c r="M3217" s="191"/>
    </row>
    <row r="3218" spans="4:13" s="14" customFormat="1" ht="15.75">
      <c r="D3218" s="36"/>
      <c r="E3218" s="36"/>
      <c r="F3218" s="36"/>
      <c r="G3218" s="36"/>
      <c r="H3218" s="36"/>
      <c r="I3218" s="36"/>
      <c r="J3218" s="36"/>
      <c r="M3218" s="191"/>
    </row>
    <row r="3219" spans="4:13" s="14" customFormat="1" ht="15.75">
      <c r="D3219" s="36"/>
      <c r="E3219" s="36"/>
      <c r="F3219" s="36"/>
      <c r="G3219" s="36"/>
      <c r="H3219" s="36"/>
      <c r="I3219" s="36"/>
      <c r="J3219" s="36"/>
      <c r="M3219" s="191"/>
    </row>
    <row r="3220" spans="4:13" s="14" customFormat="1" ht="15.75">
      <c r="D3220" s="36"/>
      <c r="E3220" s="36"/>
      <c r="F3220" s="36"/>
      <c r="G3220" s="36"/>
      <c r="H3220" s="36"/>
      <c r="I3220" s="36"/>
      <c r="J3220" s="36"/>
      <c r="M3220" s="191"/>
    </row>
    <row r="3221" spans="4:13" s="14" customFormat="1" ht="15.75">
      <c r="D3221" s="36"/>
      <c r="E3221" s="36"/>
      <c r="F3221" s="36"/>
      <c r="G3221" s="36"/>
      <c r="H3221" s="36"/>
      <c r="I3221" s="36"/>
      <c r="J3221" s="36"/>
      <c r="M3221" s="191"/>
    </row>
    <row r="3222" spans="4:13" s="14" customFormat="1" ht="15.75">
      <c r="D3222" s="36"/>
      <c r="E3222" s="36"/>
      <c r="F3222" s="36"/>
      <c r="G3222" s="36"/>
      <c r="H3222" s="36"/>
      <c r="I3222" s="36"/>
      <c r="J3222" s="36"/>
      <c r="M3222" s="191"/>
    </row>
    <row r="3223" spans="4:13" s="14" customFormat="1" ht="15.75">
      <c r="D3223" s="36"/>
      <c r="E3223" s="36"/>
      <c r="F3223" s="36"/>
      <c r="G3223" s="36"/>
      <c r="H3223" s="36"/>
      <c r="I3223" s="36"/>
      <c r="J3223" s="36"/>
      <c r="M3223" s="191"/>
    </row>
    <row r="3224" spans="4:13" s="14" customFormat="1" ht="15.75">
      <c r="D3224" s="36"/>
      <c r="E3224" s="36"/>
      <c r="F3224" s="36"/>
      <c r="G3224" s="36"/>
      <c r="H3224" s="36"/>
      <c r="I3224" s="36"/>
      <c r="J3224" s="36"/>
      <c r="M3224" s="191"/>
    </row>
    <row r="3225" spans="4:13" s="14" customFormat="1" ht="15.75">
      <c r="D3225" s="36"/>
      <c r="E3225" s="36"/>
      <c r="F3225" s="36"/>
      <c r="G3225" s="36"/>
      <c r="H3225" s="36"/>
      <c r="I3225" s="36"/>
      <c r="J3225" s="36"/>
      <c r="M3225" s="191"/>
    </row>
    <row r="3226" spans="4:13" s="14" customFormat="1" ht="15.75">
      <c r="D3226" s="36"/>
      <c r="E3226" s="36"/>
      <c r="F3226" s="36"/>
      <c r="G3226" s="36"/>
      <c r="H3226" s="36"/>
      <c r="I3226" s="36"/>
      <c r="J3226" s="36"/>
      <c r="M3226" s="191"/>
    </row>
    <row r="3227" spans="4:13" s="14" customFormat="1" ht="15.75">
      <c r="D3227" s="36"/>
      <c r="E3227" s="36"/>
      <c r="F3227" s="36"/>
      <c r="G3227" s="36"/>
      <c r="H3227" s="36"/>
      <c r="I3227" s="36"/>
      <c r="J3227" s="36"/>
      <c r="M3227" s="191"/>
    </row>
    <row r="3228" spans="4:13" s="14" customFormat="1" ht="15.75">
      <c r="D3228" s="36"/>
      <c r="E3228" s="36"/>
      <c r="F3228" s="36"/>
      <c r="G3228" s="36"/>
      <c r="H3228" s="36"/>
      <c r="I3228" s="36"/>
      <c r="J3228" s="36"/>
      <c r="M3228" s="191"/>
    </row>
    <row r="3229" spans="4:13" s="14" customFormat="1" ht="15.75">
      <c r="D3229" s="36"/>
      <c r="E3229" s="36"/>
      <c r="F3229" s="36"/>
      <c r="G3229" s="36"/>
      <c r="H3229" s="36"/>
      <c r="I3229" s="36"/>
      <c r="J3229" s="36"/>
      <c r="M3229" s="191"/>
    </row>
    <row r="3230" spans="4:13" s="14" customFormat="1" ht="15.75">
      <c r="D3230" s="36"/>
      <c r="E3230" s="36"/>
      <c r="F3230" s="36"/>
      <c r="G3230" s="36"/>
      <c r="H3230" s="36"/>
      <c r="I3230" s="36"/>
      <c r="J3230" s="36"/>
      <c r="M3230" s="191"/>
    </row>
    <row r="3231" spans="4:13" s="14" customFormat="1" ht="15.75">
      <c r="D3231" s="36"/>
      <c r="E3231" s="36"/>
      <c r="F3231" s="36"/>
      <c r="G3231" s="36"/>
      <c r="H3231" s="36"/>
      <c r="I3231" s="36"/>
      <c r="J3231" s="36"/>
      <c r="M3231" s="191"/>
    </row>
    <row r="3232" spans="4:13" s="14" customFormat="1" ht="15.75">
      <c r="D3232" s="36"/>
      <c r="E3232" s="36"/>
      <c r="F3232" s="36"/>
      <c r="G3232" s="36"/>
      <c r="H3232" s="36"/>
      <c r="I3232" s="36"/>
      <c r="J3232" s="36"/>
      <c r="M3232" s="191"/>
    </row>
    <row r="3233" spans="4:13" s="14" customFormat="1" ht="15.75">
      <c r="D3233" s="36"/>
      <c r="E3233" s="36"/>
      <c r="F3233" s="36"/>
      <c r="G3233" s="36"/>
      <c r="H3233" s="36"/>
      <c r="I3233" s="36"/>
      <c r="J3233" s="36"/>
      <c r="M3233" s="191"/>
    </row>
    <row r="3234" spans="4:13" s="14" customFormat="1" ht="15.75">
      <c r="D3234" s="36"/>
      <c r="E3234" s="36"/>
      <c r="F3234" s="36"/>
      <c r="G3234" s="36"/>
      <c r="H3234" s="36"/>
      <c r="I3234" s="36"/>
      <c r="J3234" s="36"/>
      <c r="M3234" s="191"/>
    </row>
    <row r="3235" spans="4:13" s="14" customFormat="1" ht="15.75">
      <c r="D3235" s="36"/>
      <c r="E3235" s="36"/>
      <c r="F3235" s="36"/>
      <c r="G3235" s="36"/>
      <c r="H3235" s="36"/>
      <c r="I3235" s="36"/>
      <c r="J3235" s="36"/>
      <c r="M3235" s="191"/>
    </row>
    <row r="3236" spans="4:13" s="14" customFormat="1" ht="15.75">
      <c r="D3236" s="36"/>
      <c r="E3236" s="36"/>
      <c r="F3236" s="36"/>
      <c r="G3236" s="36"/>
      <c r="H3236" s="36"/>
      <c r="I3236" s="36"/>
      <c r="J3236" s="36"/>
      <c r="M3236" s="191"/>
    </row>
    <row r="3237" spans="4:13" s="14" customFormat="1" ht="15.75">
      <c r="D3237" s="36"/>
      <c r="E3237" s="36"/>
      <c r="F3237" s="36"/>
      <c r="G3237" s="36"/>
      <c r="H3237" s="36"/>
      <c r="I3237" s="36"/>
      <c r="J3237" s="36"/>
      <c r="M3237" s="191"/>
    </row>
    <row r="3238" spans="4:13" s="14" customFormat="1" ht="15.75">
      <c r="D3238" s="36"/>
      <c r="E3238" s="36"/>
      <c r="F3238" s="36"/>
      <c r="G3238" s="36"/>
      <c r="H3238" s="36"/>
      <c r="I3238" s="36"/>
      <c r="J3238" s="36"/>
      <c r="M3238" s="191"/>
    </row>
    <row r="3239" spans="4:13" s="14" customFormat="1" ht="15.75">
      <c r="D3239" s="36"/>
      <c r="E3239" s="36"/>
      <c r="F3239" s="36"/>
      <c r="G3239" s="36"/>
      <c r="H3239" s="36"/>
      <c r="I3239" s="36"/>
      <c r="J3239" s="36"/>
      <c r="M3239" s="191"/>
    </row>
    <row r="3240" spans="4:13" s="14" customFormat="1" ht="15.75">
      <c r="D3240" s="36"/>
      <c r="E3240" s="36"/>
      <c r="F3240" s="36"/>
      <c r="G3240" s="36"/>
      <c r="H3240" s="36"/>
      <c r="I3240" s="36"/>
      <c r="J3240" s="36"/>
      <c r="M3240" s="191"/>
    </row>
    <row r="3241" spans="4:13" s="14" customFormat="1" ht="15.75">
      <c r="D3241" s="36"/>
      <c r="E3241" s="36"/>
      <c r="F3241" s="36"/>
      <c r="G3241" s="36"/>
      <c r="H3241" s="36"/>
      <c r="I3241" s="36"/>
      <c r="J3241" s="36"/>
      <c r="M3241" s="191"/>
    </row>
    <row r="3242" spans="4:13" s="14" customFormat="1" ht="15.75">
      <c r="D3242" s="36"/>
      <c r="E3242" s="36"/>
      <c r="F3242" s="36"/>
      <c r="G3242" s="36"/>
      <c r="H3242" s="36"/>
      <c r="I3242" s="36"/>
      <c r="J3242" s="36"/>
      <c r="M3242" s="191"/>
    </row>
    <row r="3243" spans="4:13" s="14" customFormat="1" ht="15.75">
      <c r="D3243" s="36"/>
      <c r="E3243" s="36"/>
      <c r="F3243" s="36"/>
      <c r="G3243" s="36"/>
      <c r="H3243" s="36"/>
      <c r="I3243" s="36"/>
      <c r="J3243" s="36"/>
      <c r="M3243" s="191"/>
    </row>
    <row r="3244" spans="4:13" s="14" customFormat="1" ht="15.75">
      <c r="D3244" s="36"/>
      <c r="E3244" s="36"/>
      <c r="F3244" s="36"/>
      <c r="G3244" s="36"/>
      <c r="H3244" s="36"/>
      <c r="I3244" s="36"/>
      <c r="J3244" s="36"/>
      <c r="M3244" s="191"/>
    </row>
    <row r="3245" spans="4:13" s="14" customFormat="1" ht="15.75">
      <c r="D3245" s="36"/>
      <c r="E3245" s="36"/>
      <c r="F3245" s="36"/>
      <c r="G3245" s="36"/>
      <c r="H3245" s="36"/>
      <c r="I3245" s="36"/>
      <c r="J3245" s="36"/>
      <c r="M3245" s="191"/>
    </row>
    <row r="3246" spans="4:13" s="14" customFormat="1" ht="15.75">
      <c r="D3246" s="36"/>
      <c r="E3246" s="36"/>
      <c r="F3246" s="36"/>
      <c r="G3246" s="36"/>
      <c r="H3246" s="36"/>
      <c r="I3246" s="36"/>
      <c r="J3246" s="36"/>
      <c r="M3246" s="191"/>
    </row>
    <row r="3247" spans="4:13" s="14" customFormat="1" ht="15.75">
      <c r="D3247" s="36"/>
      <c r="E3247" s="36"/>
      <c r="F3247" s="36"/>
      <c r="G3247" s="36"/>
      <c r="H3247" s="36"/>
      <c r="I3247" s="36"/>
      <c r="J3247" s="36"/>
      <c r="M3247" s="191"/>
    </row>
    <row r="3248" spans="4:13" s="14" customFormat="1" ht="15.75">
      <c r="D3248" s="36"/>
      <c r="E3248" s="36"/>
      <c r="F3248" s="36"/>
      <c r="G3248" s="36"/>
      <c r="H3248" s="36"/>
      <c r="I3248" s="36"/>
      <c r="J3248" s="36"/>
      <c r="M3248" s="191"/>
    </row>
    <row r="3249" spans="4:13" s="14" customFormat="1" ht="15.75">
      <c r="D3249" s="36"/>
      <c r="E3249" s="36"/>
      <c r="F3249" s="36"/>
      <c r="G3249" s="36"/>
      <c r="H3249" s="36"/>
      <c r="I3249" s="36"/>
      <c r="J3249" s="36"/>
      <c r="M3249" s="191"/>
    </row>
    <row r="3250" spans="4:13" s="14" customFormat="1" ht="15.75">
      <c r="D3250" s="36"/>
      <c r="E3250" s="36"/>
      <c r="F3250" s="36"/>
      <c r="G3250" s="36"/>
      <c r="H3250" s="36"/>
      <c r="I3250" s="36"/>
      <c r="J3250" s="36"/>
      <c r="M3250" s="191"/>
    </row>
    <row r="3251" spans="4:13" s="14" customFormat="1" ht="15.75">
      <c r="D3251" s="36"/>
      <c r="E3251" s="36"/>
      <c r="F3251" s="36"/>
      <c r="G3251" s="36"/>
      <c r="H3251" s="36"/>
      <c r="I3251" s="36"/>
      <c r="J3251" s="36"/>
      <c r="M3251" s="191"/>
    </row>
    <row r="3252" spans="4:13" s="14" customFormat="1" ht="15.75">
      <c r="D3252" s="36"/>
      <c r="E3252" s="36"/>
      <c r="F3252" s="36"/>
      <c r="G3252" s="36"/>
      <c r="H3252" s="36"/>
      <c r="I3252" s="36"/>
      <c r="J3252" s="36"/>
      <c r="M3252" s="191"/>
    </row>
    <row r="3253" spans="4:13" s="14" customFormat="1" ht="15.75">
      <c r="D3253" s="36"/>
      <c r="E3253" s="36"/>
      <c r="F3253" s="36"/>
      <c r="G3253" s="36"/>
      <c r="H3253" s="36"/>
      <c r="I3253" s="36"/>
      <c r="J3253" s="36"/>
      <c r="M3253" s="191"/>
    </row>
    <row r="3254" spans="4:13" s="14" customFormat="1" ht="15.75">
      <c r="D3254" s="36"/>
      <c r="E3254" s="36"/>
      <c r="F3254" s="36"/>
      <c r="G3254" s="36"/>
      <c r="H3254" s="36"/>
      <c r="I3254" s="36"/>
      <c r="J3254" s="36"/>
      <c r="M3254" s="191"/>
    </row>
    <row r="3255" spans="4:13" s="14" customFormat="1" ht="15.75">
      <c r="D3255" s="36"/>
      <c r="E3255" s="36"/>
      <c r="F3255" s="36"/>
      <c r="G3255" s="36"/>
      <c r="H3255" s="36"/>
      <c r="I3255" s="36"/>
      <c r="J3255" s="36"/>
      <c r="M3255" s="191"/>
    </row>
    <row r="3256" spans="4:13" s="14" customFormat="1" ht="15.75">
      <c r="D3256" s="36"/>
      <c r="E3256" s="36"/>
      <c r="F3256" s="36"/>
      <c r="G3256" s="36"/>
      <c r="H3256" s="36"/>
      <c r="I3256" s="36"/>
      <c r="J3256" s="36"/>
      <c r="M3256" s="191"/>
    </row>
    <row r="3257" spans="4:13" s="14" customFormat="1" ht="15.75">
      <c r="D3257" s="36"/>
      <c r="E3257" s="36"/>
      <c r="F3257" s="36"/>
      <c r="G3257" s="36"/>
      <c r="H3257" s="36"/>
      <c r="I3257" s="36"/>
      <c r="J3257" s="36"/>
      <c r="M3257" s="191"/>
    </row>
    <row r="3258" spans="4:13" s="14" customFormat="1" ht="15.75">
      <c r="D3258" s="36"/>
      <c r="E3258" s="36"/>
      <c r="F3258" s="36"/>
      <c r="G3258" s="36"/>
      <c r="H3258" s="36"/>
      <c r="I3258" s="36"/>
      <c r="J3258" s="36"/>
      <c r="M3258" s="191"/>
    </row>
    <row r="3259" spans="4:13" s="14" customFormat="1" ht="15.75">
      <c r="D3259" s="36"/>
      <c r="E3259" s="36"/>
      <c r="F3259" s="36"/>
      <c r="G3259" s="36"/>
      <c r="H3259" s="36"/>
      <c r="I3259" s="36"/>
      <c r="J3259" s="36"/>
      <c r="M3259" s="191"/>
    </row>
    <row r="3260" spans="4:13" s="14" customFormat="1" ht="15.75">
      <c r="D3260" s="36"/>
      <c r="E3260" s="36"/>
      <c r="F3260" s="36"/>
      <c r="G3260" s="36"/>
      <c r="H3260" s="36"/>
      <c r="I3260" s="36"/>
      <c r="J3260" s="36"/>
      <c r="M3260" s="191"/>
    </row>
    <row r="3261" spans="4:13" s="14" customFormat="1" ht="15.75">
      <c r="D3261" s="36"/>
      <c r="E3261" s="36"/>
      <c r="F3261" s="36"/>
      <c r="G3261" s="36"/>
      <c r="H3261" s="36"/>
      <c r="I3261" s="36"/>
      <c r="J3261" s="36"/>
      <c r="M3261" s="191"/>
    </row>
    <row r="3262" spans="4:13" s="14" customFormat="1" ht="15.75">
      <c r="D3262" s="36"/>
      <c r="E3262" s="36"/>
      <c r="F3262" s="36"/>
      <c r="G3262" s="36"/>
      <c r="H3262" s="36"/>
      <c r="I3262" s="36"/>
      <c r="J3262" s="36"/>
      <c r="M3262" s="191"/>
    </row>
    <row r="3263" spans="4:13" s="14" customFormat="1" ht="15.75">
      <c r="D3263" s="36"/>
      <c r="E3263" s="36"/>
      <c r="F3263" s="36"/>
      <c r="G3263" s="36"/>
      <c r="H3263" s="36"/>
      <c r="I3263" s="36"/>
      <c r="J3263" s="36"/>
      <c r="M3263" s="191"/>
    </row>
    <row r="3264" spans="4:13" s="14" customFormat="1" ht="15.75">
      <c r="D3264" s="36"/>
      <c r="E3264" s="36"/>
      <c r="F3264" s="36"/>
      <c r="G3264" s="36"/>
      <c r="H3264" s="36"/>
      <c r="I3264" s="36"/>
      <c r="J3264" s="36"/>
      <c r="M3264" s="191"/>
    </row>
    <row r="3265" spans="4:13" s="14" customFormat="1" ht="15.75">
      <c r="D3265" s="36"/>
      <c r="E3265" s="36"/>
      <c r="F3265" s="36"/>
      <c r="G3265" s="36"/>
      <c r="H3265" s="36"/>
      <c r="I3265" s="36"/>
      <c r="J3265" s="36"/>
      <c r="M3265" s="191"/>
    </row>
    <row r="3266" spans="4:13" s="14" customFormat="1" ht="15.75">
      <c r="D3266" s="36"/>
      <c r="E3266" s="36"/>
      <c r="F3266" s="36"/>
      <c r="G3266" s="36"/>
      <c r="H3266" s="36"/>
      <c r="I3266" s="36"/>
      <c r="J3266" s="36"/>
      <c r="M3266" s="191"/>
    </row>
    <row r="3267" spans="4:13" s="14" customFormat="1" ht="15.75">
      <c r="D3267" s="36"/>
      <c r="E3267" s="36"/>
      <c r="F3267" s="36"/>
      <c r="G3267" s="36"/>
      <c r="H3267" s="36"/>
      <c r="I3267" s="36"/>
      <c r="J3267" s="36"/>
      <c r="M3267" s="191"/>
    </row>
    <row r="3268" spans="4:13" s="14" customFormat="1" ht="15.75">
      <c r="D3268" s="36"/>
      <c r="E3268" s="36"/>
      <c r="F3268" s="36"/>
      <c r="G3268" s="36"/>
      <c r="H3268" s="36"/>
      <c r="I3268" s="36"/>
      <c r="J3268" s="36"/>
      <c r="M3268" s="191"/>
    </row>
    <row r="3269" spans="4:13" s="14" customFormat="1" ht="15.75">
      <c r="D3269" s="36"/>
      <c r="E3269" s="36"/>
      <c r="F3269" s="36"/>
      <c r="G3269" s="36"/>
      <c r="H3269" s="36"/>
      <c r="I3269" s="36"/>
      <c r="J3269" s="36"/>
      <c r="M3269" s="191"/>
    </row>
    <row r="3270" spans="4:13" s="14" customFormat="1" ht="15.75">
      <c r="D3270" s="36"/>
      <c r="E3270" s="36"/>
      <c r="F3270" s="36"/>
      <c r="G3270" s="36"/>
      <c r="H3270" s="36"/>
      <c r="I3270" s="36"/>
      <c r="J3270" s="36"/>
      <c r="M3270" s="191"/>
    </row>
    <row r="3271" spans="4:13" s="14" customFormat="1" ht="15.75">
      <c r="D3271" s="36"/>
      <c r="E3271" s="36"/>
      <c r="F3271" s="36"/>
      <c r="G3271" s="36"/>
      <c r="H3271" s="36"/>
      <c r="I3271" s="36"/>
      <c r="J3271" s="36"/>
      <c r="M3271" s="191"/>
    </row>
    <row r="3272" spans="4:13" s="14" customFormat="1" ht="15.75">
      <c r="D3272" s="36"/>
      <c r="E3272" s="36"/>
      <c r="F3272" s="36"/>
      <c r="G3272" s="36"/>
      <c r="H3272" s="36"/>
      <c r="I3272" s="36"/>
      <c r="J3272" s="36"/>
      <c r="M3272" s="191"/>
    </row>
    <row r="3273" spans="4:13" s="14" customFormat="1" ht="15.75">
      <c r="D3273" s="36"/>
      <c r="E3273" s="36"/>
      <c r="F3273" s="36"/>
      <c r="G3273" s="36"/>
      <c r="H3273" s="36"/>
      <c r="I3273" s="36"/>
      <c r="J3273" s="36"/>
      <c r="M3273" s="191"/>
    </row>
    <row r="3274" spans="4:13" s="14" customFormat="1" ht="15.75">
      <c r="D3274" s="36"/>
      <c r="E3274" s="36"/>
      <c r="F3274" s="36"/>
      <c r="G3274" s="36"/>
      <c r="H3274" s="36"/>
      <c r="I3274" s="36"/>
      <c r="J3274" s="36"/>
      <c r="M3274" s="191"/>
    </row>
    <row r="3275" spans="4:13" s="14" customFormat="1" ht="15.75">
      <c r="D3275" s="36"/>
      <c r="E3275" s="36"/>
      <c r="F3275" s="36"/>
      <c r="G3275" s="36"/>
      <c r="H3275" s="36"/>
      <c r="I3275" s="36"/>
      <c r="J3275" s="36"/>
      <c r="M3275" s="191"/>
    </row>
    <row r="3276" spans="4:13" s="14" customFormat="1" ht="15.75">
      <c r="D3276" s="36"/>
      <c r="E3276" s="36"/>
      <c r="F3276" s="36"/>
      <c r="G3276" s="36"/>
      <c r="H3276" s="36"/>
      <c r="I3276" s="36"/>
      <c r="J3276" s="36"/>
      <c r="M3276" s="191"/>
    </row>
    <row r="3277" spans="4:13" s="14" customFormat="1" ht="15.75">
      <c r="D3277" s="36"/>
      <c r="E3277" s="36"/>
      <c r="F3277" s="36"/>
      <c r="G3277" s="36"/>
      <c r="H3277" s="36"/>
      <c r="I3277" s="36"/>
      <c r="J3277" s="36"/>
      <c r="M3277" s="191"/>
    </row>
    <row r="3278" spans="4:13" s="14" customFormat="1" ht="15.75">
      <c r="D3278" s="36"/>
      <c r="E3278" s="36"/>
      <c r="F3278" s="36"/>
      <c r="G3278" s="36"/>
      <c r="H3278" s="36"/>
      <c r="I3278" s="36"/>
      <c r="J3278" s="36"/>
      <c r="M3278" s="191"/>
    </row>
    <row r="3279" spans="4:13" s="14" customFormat="1" ht="15.75">
      <c r="D3279" s="36"/>
      <c r="E3279" s="36"/>
      <c r="F3279" s="36"/>
      <c r="G3279" s="36"/>
      <c r="H3279" s="36"/>
      <c r="I3279" s="36"/>
      <c r="J3279" s="36"/>
      <c r="M3279" s="191"/>
    </row>
    <row r="3280" spans="4:13" s="14" customFormat="1" ht="15.75">
      <c r="D3280" s="36"/>
      <c r="E3280" s="36"/>
      <c r="F3280" s="36"/>
      <c r="G3280" s="36"/>
      <c r="H3280" s="36"/>
      <c r="I3280" s="36"/>
      <c r="J3280" s="36"/>
      <c r="M3280" s="191"/>
    </row>
    <row r="3281" spans="4:13" s="14" customFormat="1" ht="15.75">
      <c r="D3281" s="36"/>
      <c r="E3281" s="36"/>
      <c r="F3281" s="36"/>
      <c r="G3281" s="36"/>
      <c r="H3281" s="36"/>
      <c r="I3281" s="36"/>
      <c r="J3281" s="36"/>
      <c r="M3281" s="191"/>
    </row>
    <row r="3282" spans="4:13" s="14" customFormat="1" ht="15.75">
      <c r="D3282" s="36"/>
      <c r="E3282" s="36"/>
      <c r="F3282" s="36"/>
      <c r="G3282" s="36"/>
      <c r="H3282" s="36"/>
      <c r="I3282" s="36"/>
      <c r="J3282" s="36"/>
      <c r="M3282" s="191"/>
    </row>
    <row r="3283" spans="4:13" s="14" customFormat="1" ht="15.75">
      <c r="D3283" s="36"/>
      <c r="E3283" s="36"/>
      <c r="F3283" s="36"/>
      <c r="G3283" s="36"/>
      <c r="H3283" s="36"/>
      <c r="I3283" s="36"/>
      <c r="J3283" s="36"/>
      <c r="M3283" s="191"/>
    </row>
    <row r="3284" spans="4:13" s="14" customFormat="1" ht="15.75">
      <c r="D3284" s="36"/>
      <c r="E3284" s="36"/>
      <c r="F3284" s="36"/>
      <c r="G3284" s="36"/>
      <c r="H3284" s="36"/>
      <c r="I3284" s="36"/>
      <c r="J3284" s="36"/>
      <c r="M3284" s="191"/>
    </row>
    <row r="3285" spans="4:13" s="14" customFormat="1" ht="15.75">
      <c r="D3285" s="36"/>
      <c r="E3285" s="36"/>
      <c r="F3285" s="36"/>
      <c r="G3285" s="36"/>
      <c r="H3285" s="36"/>
      <c r="I3285" s="36"/>
      <c r="J3285" s="36"/>
      <c r="M3285" s="191"/>
    </row>
    <row r="3286" spans="4:13" s="14" customFormat="1" ht="15.75">
      <c r="D3286" s="36"/>
      <c r="E3286" s="36"/>
      <c r="F3286" s="36"/>
      <c r="G3286" s="36"/>
      <c r="H3286" s="36"/>
      <c r="I3286" s="36"/>
      <c r="J3286" s="36"/>
      <c r="M3286" s="191"/>
    </row>
    <row r="3287" spans="4:13" s="14" customFormat="1" ht="15.75">
      <c r="D3287" s="36"/>
      <c r="E3287" s="36"/>
      <c r="F3287" s="36"/>
      <c r="G3287" s="36"/>
      <c r="H3287" s="36"/>
      <c r="I3287" s="36"/>
      <c r="J3287" s="36"/>
      <c r="M3287" s="191"/>
    </row>
    <row r="3288" spans="4:13" s="14" customFormat="1" ht="15.75">
      <c r="D3288" s="36"/>
      <c r="E3288" s="36"/>
      <c r="F3288" s="36"/>
      <c r="G3288" s="36"/>
      <c r="H3288" s="36"/>
      <c r="I3288" s="36"/>
      <c r="J3288" s="36"/>
      <c r="M3288" s="191"/>
    </row>
    <row r="3289" spans="4:13" s="14" customFormat="1" ht="15.75">
      <c r="D3289" s="36"/>
      <c r="E3289" s="36"/>
      <c r="F3289" s="36"/>
      <c r="G3289" s="36"/>
      <c r="H3289" s="36"/>
      <c r="I3289" s="36"/>
      <c r="J3289" s="36"/>
      <c r="M3289" s="191"/>
    </row>
    <row r="3290" spans="4:13" s="14" customFormat="1" ht="15.75">
      <c r="D3290" s="36"/>
      <c r="E3290" s="36"/>
      <c r="F3290" s="36"/>
      <c r="G3290" s="36"/>
      <c r="H3290" s="36"/>
      <c r="I3290" s="36"/>
      <c r="J3290" s="36"/>
      <c r="M3290" s="191"/>
    </row>
    <row r="3291" spans="4:13" s="14" customFormat="1" ht="15.75">
      <c r="D3291" s="36"/>
      <c r="E3291" s="36"/>
      <c r="F3291" s="36"/>
      <c r="G3291" s="36"/>
      <c r="H3291" s="36"/>
      <c r="I3291" s="36"/>
      <c r="J3291" s="36"/>
      <c r="M3291" s="191"/>
    </row>
    <row r="3292" spans="4:13" s="14" customFormat="1" ht="15.75">
      <c r="D3292" s="36"/>
      <c r="E3292" s="36"/>
      <c r="F3292" s="36"/>
      <c r="G3292" s="36"/>
      <c r="H3292" s="36"/>
      <c r="I3292" s="36"/>
      <c r="J3292" s="36"/>
      <c r="M3292" s="191"/>
    </row>
    <row r="3293" spans="4:13" s="14" customFormat="1" ht="15.75">
      <c r="D3293" s="36"/>
      <c r="E3293" s="36"/>
      <c r="F3293" s="36"/>
      <c r="G3293" s="36"/>
      <c r="H3293" s="36"/>
      <c r="I3293" s="36"/>
      <c r="J3293" s="36"/>
      <c r="M3293" s="191"/>
    </row>
    <row r="3294" spans="4:13" s="14" customFormat="1" ht="15.75">
      <c r="D3294" s="36"/>
      <c r="E3294" s="36"/>
      <c r="F3294" s="36"/>
      <c r="G3294" s="36"/>
      <c r="H3294" s="36"/>
      <c r="I3294" s="36"/>
      <c r="J3294" s="36"/>
      <c r="M3294" s="191"/>
    </row>
    <row r="3295" spans="4:13" s="14" customFormat="1" ht="15.75">
      <c r="D3295" s="36"/>
      <c r="E3295" s="36"/>
      <c r="F3295" s="36"/>
      <c r="G3295" s="36"/>
      <c r="H3295" s="36"/>
      <c r="I3295" s="36"/>
      <c r="J3295" s="36"/>
      <c r="M3295" s="191"/>
    </row>
    <row r="3296" spans="4:13" s="14" customFormat="1" ht="15.75">
      <c r="D3296" s="36"/>
      <c r="E3296" s="36"/>
      <c r="F3296" s="36"/>
      <c r="G3296" s="36"/>
      <c r="H3296" s="36"/>
      <c r="I3296" s="36"/>
      <c r="J3296" s="36"/>
      <c r="M3296" s="191"/>
    </row>
    <row r="3297" spans="4:13" s="14" customFormat="1" ht="15.75">
      <c r="D3297" s="36"/>
      <c r="E3297" s="36"/>
      <c r="F3297" s="36"/>
      <c r="G3297" s="36"/>
      <c r="H3297" s="36"/>
      <c r="I3297" s="36"/>
      <c r="J3297" s="36"/>
      <c r="M3297" s="191"/>
    </row>
    <row r="3298" spans="4:13" s="14" customFormat="1" ht="15.75">
      <c r="D3298" s="36"/>
      <c r="E3298" s="36"/>
      <c r="F3298" s="36"/>
      <c r="G3298" s="36"/>
      <c r="H3298" s="36"/>
      <c r="I3298" s="36"/>
      <c r="J3298" s="36"/>
      <c r="M3298" s="191"/>
    </row>
    <row r="3299" spans="4:13" s="14" customFormat="1" ht="15.75">
      <c r="D3299" s="36"/>
      <c r="E3299" s="36"/>
      <c r="F3299" s="36"/>
      <c r="G3299" s="36"/>
      <c r="H3299" s="36"/>
      <c r="I3299" s="36"/>
      <c r="J3299" s="36"/>
      <c r="M3299" s="191"/>
    </row>
    <row r="3300" spans="4:13" s="14" customFormat="1" ht="15.75">
      <c r="D3300" s="36"/>
      <c r="E3300" s="36"/>
      <c r="F3300" s="36"/>
      <c r="G3300" s="36"/>
      <c r="H3300" s="36"/>
      <c r="I3300" s="36"/>
      <c r="J3300" s="36"/>
      <c r="M3300" s="191"/>
    </row>
    <row r="3301" spans="4:13" s="14" customFormat="1" ht="15.75">
      <c r="D3301" s="36"/>
      <c r="E3301" s="36"/>
      <c r="F3301" s="36"/>
      <c r="G3301" s="36"/>
      <c r="H3301" s="36"/>
      <c r="I3301" s="36"/>
      <c r="J3301" s="36"/>
      <c r="M3301" s="191"/>
    </row>
    <row r="3302" spans="4:13" s="14" customFormat="1" ht="15.75">
      <c r="D3302" s="36"/>
      <c r="E3302" s="36"/>
      <c r="F3302" s="36"/>
      <c r="G3302" s="36"/>
      <c r="H3302" s="36"/>
      <c r="I3302" s="36"/>
      <c r="J3302" s="36"/>
      <c r="M3302" s="191"/>
    </row>
    <row r="3303" spans="4:13" s="14" customFormat="1" ht="15.75">
      <c r="D3303" s="36"/>
      <c r="E3303" s="36"/>
      <c r="F3303" s="36"/>
      <c r="G3303" s="36"/>
      <c r="H3303" s="36"/>
      <c r="I3303" s="36"/>
      <c r="J3303" s="36"/>
      <c r="M3303" s="191"/>
    </row>
    <row r="3304" spans="4:13" s="14" customFormat="1" ht="15.75">
      <c r="D3304" s="36"/>
      <c r="E3304" s="36"/>
      <c r="F3304" s="36"/>
      <c r="G3304" s="36"/>
      <c r="H3304" s="36"/>
      <c r="I3304" s="36"/>
      <c r="J3304" s="36"/>
      <c r="M3304" s="191"/>
    </row>
    <row r="3305" spans="4:13" s="14" customFormat="1" ht="15.75">
      <c r="D3305" s="36"/>
      <c r="E3305" s="36"/>
      <c r="F3305" s="36"/>
      <c r="G3305" s="36"/>
      <c r="H3305" s="36"/>
      <c r="I3305" s="36"/>
      <c r="J3305" s="36"/>
      <c r="M3305" s="191"/>
    </row>
    <row r="3306" spans="4:13" s="14" customFormat="1" ht="15.75">
      <c r="D3306" s="36"/>
      <c r="E3306" s="36"/>
      <c r="F3306" s="36"/>
      <c r="G3306" s="36"/>
      <c r="H3306" s="36"/>
      <c r="I3306" s="36"/>
      <c r="J3306" s="36"/>
      <c r="M3306" s="191"/>
    </row>
    <row r="3307" spans="4:13" s="14" customFormat="1" ht="15.75">
      <c r="D3307" s="36"/>
      <c r="E3307" s="36"/>
      <c r="F3307" s="36"/>
      <c r="G3307" s="36"/>
      <c r="H3307" s="36"/>
      <c r="I3307" s="36"/>
      <c r="J3307" s="36"/>
      <c r="M3307" s="191"/>
    </row>
    <row r="3308" spans="4:13" s="14" customFormat="1" ht="15.75">
      <c r="D3308" s="36"/>
      <c r="E3308" s="36"/>
      <c r="F3308" s="36"/>
      <c r="G3308" s="36"/>
      <c r="H3308" s="36"/>
      <c r="I3308" s="36"/>
      <c r="J3308" s="36"/>
      <c r="M3308" s="191"/>
    </row>
    <row r="3309" spans="4:13" s="14" customFormat="1" ht="15.75">
      <c r="D3309" s="36"/>
      <c r="E3309" s="36"/>
      <c r="F3309" s="36"/>
      <c r="G3309" s="36"/>
      <c r="H3309" s="36"/>
      <c r="I3309" s="36"/>
      <c r="J3309" s="36"/>
      <c r="M3309" s="191"/>
    </row>
    <row r="3310" spans="4:13" s="14" customFormat="1" ht="15.75">
      <c r="D3310" s="36"/>
      <c r="E3310" s="36"/>
      <c r="F3310" s="36"/>
      <c r="G3310" s="36"/>
      <c r="H3310" s="36"/>
      <c r="I3310" s="36"/>
      <c r="J3310" s="36"/>
      <c r="M3310" s="191"/>
    </row>
    <row r="3311" spans="4:13" s="14" customFormat="1" ht="15.75">
      <c r="D3311" s="36"/>
      <c r="E3311" s="36"/>
      <c r="F3311" s="36"/>
      <c r="G3311" s="36"/>
      <c r="H3311" s="36"/>
      <c r="I3311" s="36"/>
      <c r="J3311" s="36"/>
      <c r="M3311" s="191"/>
    </row>
    <row r="3312" spans="4:13" s="14" customFormat="1" ht="15.75">
      <c r="D3312" s="36"/>
      <c r="E3312" s="36"/>
      <c r="F3312" s="36"/>
      <c r="G3312" s="36"/>
      <c r="H3312" s="36"/>
      <c r="I3312" s="36"/>
      <c r="J3312" s="36"/>
      <c r="M3312" s="191"/>
    </row>
    <row r="3313" spans="4:13" s="14" customFormat="1" ht="15.75">
      <c r="D3313" s="36"/>
      <c r="E3313" s="36"/>
      <c r="F3313" s="36"/>
      <c r="G3313" s="36"/>
      <c r="H3313" s="36"/>
      <c r="I3313" s="36"/>
      <c r="J3313" s="36"/>
      <c r="M3313" s="191"/>
    </row>
    <row r="3314" spans="4:13" s="14" customFormat="1" ht="15.75">
      <c r="D3314" s="36"/>
      <c r="E3314" s="36"/>
      <c r="F3314" s="36"/>
      <c r="G3314" s="36"/>
      <c r="H3314" s="36"/>
      <c r="I3314" s="36"/>
      <c r="J3314" s="36"/>
      <c r="M3314" s="191"/>
    </row>
    <row r="3315" spans="4:13" s="14" customFormat="1" ht="15.75">
      <c r="D3315" s="36"/>
      <c r="E3315" s="36"/>
      <c r="F3315" s="36"/>
      <c r="G3315" s="36"/>
      <c r="H3315" s="36"/>
      <c r="I3315" s="36"/>
      <c r="J3315" s="36"/>
      <c r="M3315" s="191"/>
    </row>
    <row r="3316" spans="4:13" s="14" customFormat="1" ht="15.75">
      <c r="D3316" s="36"/>
      <c r="E3316" s="36"/>
      <c r="F3316" s="36"/>
      <c r="G3316" s="36"/>
      <c r="H3316" s="36"/>
      <c r="I3316" s="36"/>
      <c r="J3316" s="36"/>
      <c r="M3316" s="191"/>
    </row>
    <row r="3317" spans="4:13" s="14" customFormat="1" ht="15.75">
      <c r="D3317" s="36"/>
      <c r="E3317" s="36"/>
      <c r="F3317" s="36"/>
      <c r="G3317" s="36"/>
      <c r="H3317" s="36"/>
      <c r="I3317" s="36"/>
      <c r="J3317" s="36"/>
      <c r="M3317" s="191"/>
    </row>
    <row r="3318" spans="4:13" s="14" customFormat="1" ht="15.75">
      <c r="D3318" s="36"/>
      <c r="E3318" s="36"/>
      <c r="F3318" s="36"/>
      <c r="G3318" s="36"/>
      <c r="H3318" s="36"/>
      <c r="I3318" s="36"/>
      <c r="J3318" s="36"/>
      <c r="M3318" s="191"/>
    </row>
    <row r="3319" spans="4:13" s="14" customFormat="1" ht="15.75">
      <c r="D3319" s="36"/>
      <c r="E3319" s="36"/>
      <c r="F3319" s="36"/>
      <c r="G3319" s="36"/>
      <c r="H3319" s="36"/>
      <c r="I3319" s="36"/>
      <c r="J3319" s="36"/>
      <c r="M3319" s="191"/>
    </row>
    <row r="3320" spans="4:13" s="14" customFormat="1" ht="15.75">
      <c r="D3320" s="36"/>
      <c r="E3320" s="36"/>
      <c r="F3320" s="36"/>
      <c r="G3320" s="36"/>
      <c r="H3320" s="36"/>
      <c r="I3320" s="36"/>
      <c r="J3320" s="36"/>
      <c r="M3320" s="191"/>
    </row>
    <row r="3321" spans="4:13" s="14" customFormat="1" ht="15.75">
      <c r="D3321" s="36"/>
      <c r="E3321" s="36"/>
      <c r="F3321" s="36"/>
      <c r="G3321" s="36"/>
      <c r="H3321" s="36"/>
      <c r="I3321" s="36"/>
      <c r="J3321" s="36"/>
      <c r="M3321" s="191"/>
    </row>
    <row r="3322" spans="4:13" s="14" customFormat="1" ht="15.75">
      <c r="D3322" s="36"/>
      <c r="E3322" s="36"/>
      <c r="F3322" s="36"/>
      <c r="G3322" s="36"/>
      <c r="H3322" s="36"/>
      <c r="I3322" s="36"/>
      <c r="J3322" s="36"/>
      <c r="M3322" s="191"/>
    </row>
    <row r="3323" spans="4:13" s="14" customFormat="1" ht="15.75">
      <c r="D3323" s="36"/>
      <c r="E3323" s="36"/>
      <c r="F3323" s="36"/>
      <c r="G3323" s="36"/>
      <c r="H3323" s="36"/>
      <c r="I3323" s="36"/>
      <c r="J3323" s="36"/>
      <c r="M3323" s="191"/>
    </row>
    <row r="3324" spans="4:13" s="14" customFormat="1" ht="15.75">
      <c r="D3324" s="36"/>
      <c r="E3324" s="36"/>
      <c r="F3324" s="36"/>
      <c r="G3324" s="36"/>
      <c r="H3324" s="36"/>
      <c r="I3324" s="36"/>
      <c r="J3324" s="36"/>
      <c r="M3324" s="191"/>
    </row>
    <row r="3325" spans="4:13" s="14" customFormat="1" ht="15.75">
      <c r="D3325" s="36"/>
      <c r="E3325" s="36"/>
      <c r="F3325" s="36"/>
      <c r="G3325" s="36"/>
      <c r="H3325" s="36"/>
      <c r="I3325" s="36"/>
      <c r="J3325" s="36"/>
      <c r="M3325" s="191"/>
    </row>
    <row r="3326" spans="4:13" s="14" customFormat="1" ht="15.75">
      <c r="D3326" s="36"/>
      <c r="E3326" s="36"/>
      <c r="F3326" s="36"/>
      <c r="G3326" s="36"/>
      <c r="H3326" s="36"/>
      <c r="I3326" s="36"/>
      <c r="J3326" s="36"/>
      <c r="M3326" s="191"/>
    </row>
    <row r="3327" spans="4:13" s="14" customFormat="1" ht="15.75">
      <c r="D3327" s="36"/>
      <c r="E3327" s="36"/>
      <c r="F3327" s="36"/>
      <c r="G3327" s="36"/>
      <c r="H3327" s="36"/>
      <c r="I3327" s="36"/>
      <c r="J3327" s="36"/>
      <c r="M3327" s="191"/>
    </row>
    <row r="3328" spans="4:13" s="14" customFormat="1" ht="15.75">
      <c r="D3328" s="36"/>
      <c r="E3328" s="36"/>
      <c r="F3328" s="36"/>
      <c r="G3328" s="36"/>
      <c r="H3328" s="36"/>
      <c r="I3328" s="36"/>
      <c r="J3328" s="36"/>
      <c r="M3328" s="191"/>
    </row>
    <row r="3329" spans="4:13" s="14" customFormat="1" ht="15.75">
      <c r="D3329" s="36"/>
      <c r="E3329" s="36"/>
      <c r="F3329" s="36"/>
      <c r="G3329" s="36"/>
      <c r="H3329" s="36"/>
      <c r="I3329" s="36"/>
      <c r="J3329" s="36"/>
      <c r="M3329" s="191"/>
    </row>
    <row r="3330" spans="4:13" s="14" customFormat="1" ht="15.75">
      <c r="D3330" s="36"/>
      <c r="E3330" s="36"/>
      <c r="F3330" s="36"/>
      <c r="G3330" s="36"/>
      <c r="H3330" s="36"/>
      <c r="I3330" s="36"/>
      <c r="J3330" s="36"/>
      <c r="M3330" s="191"/>
    </row>
    <row r="3331" spans="4:13" s="14" customFormat="1" ht="15.75">
      <c r="D3331" s="36"/>
      <c r="E3331" s="36"/>
      <c r="F3331" s="36"/>
      <c r="G3331" s="36"/>
      <c r="H3331" s="36"/>
      <c r="I3331" s="36"/>
      <c r="J3331" s="36"/>
      <c r="M3331" s="191"/>
    </row>
    <row r="3332" spans="4:13" s="14" customFormat="1" ht="15.75">
      <c r="D3332" s="36"/>
      <c r="E3332" s="36"/>
      <c r="F3332" s="36"/>
      <c r="G3332" s="36"/>
      <c r="H3332" s="36"/>
      <c r="I3332" s="36"/>
      <c r="J3332" s="36"/>
      <c r="M3332" s="191"/>
    </row>
    <row r="3333" spans="4:13" s="14" customFormat="1" ht="15.75">
      <c r="D3333" s="36"/>
      <c r="E3333" s="36"/>
      <c r="F3333" s="36"/>
      <c r="G3333" s="36"/>
      <c r="H3333" s="36"/>
      <c r="I3333" s="36"/>
      <c r="J3333" s="36"/>
      <c r="M3333" s="191"/>
    </row>
    <row r="3334" spans="4:13" s="14" customFormat="1" ht="15.75">
      <c r="D3334" s="36"/>
      <c r="E3334" s="36"/>
      <c r="F3334" s="36"/>
      <c r="G3334" s="36"/>
      <c r="H3334" s="36"/>
      <c r="I3334" s="36"/>
      <c r="J3334" s="36"/>
      <c r="M3334" s="191"/>
    </row>
    <row r="3335" spans="4:13" s="14" customFormat="1" ht="15.75">
      <c r="D3335" s="36"/>
      <c r="E3335" s="36"/>
      <c r="F3335" s="36"/>
      <c r="G3335" s="36"/>
      <c r="H3335" s="36"/>
      <c r="I3335" s="36"/>
      <c r="J3335" s="36"/>
      <c r="M3335" s="191"/>
    </row>
    <row r="3336" spans="4:13" s="14" customFormat="1" ht="15.75">
      <c r="D3336" s="36"/>
      <c r="E3336" s="36"/>
      <c r="F3336" s="36"/>
      <c r="G3336" s="36"/>
      <c r="H3336" s="36"/>
      <c r="I3336" s="36"/>
      <c r="J3336" s="36"/>
      <c r="M3336" s="191"/>
    </row>
    <row r="3337" spans="4:13" s="14" customFormat="1" ht="15.75">
      <c r="D3337" s="36"/>
      <c r="E3337" s="36"/>
      <c r="F3337" s="36"/>
      <c r="G3337" s="36"/>
      <c r="H3337" s="36"/>
      <c r="I3337" s="36"/>
      <c r="J3337" s="36"/>
      <c r="M3337" s="191"/>
    </row>
    <row r="3338" spans="4:13" s="14" customFormat="1" ht="15.75">
      <c r="D3338" s="36"/>
      <c r="E3338" s="36"/>
      <c r="F3338" s="36"/>
      <c r="G3338" s="36"/>
      <c r="H3338" s="36"/>
      <c r="I3338" s="36"/>
      <c r="J3338" s="36"/>
      <c r="M3338" s="191"/>
    </row>
    <row r="3339" spans="4:13" s="14" customFormat="1" ht="15.75">
      <c r="D3339" s="36"/>
      <c r="E3339" s="36"/>
      <c r="F3339" s="36"/>
      <c r="G3339" s="36"/>
      <c r="H3339" s="36"/>
      <c r="I3339" s="36"/>
      <c r="J3339" s="36"/>
      <c r="M3339" s="191"/>
    </row>
    <row r="3340" spans="4:13" s="14" customFormat="1" ht="15.75">
      <c r="D3340" s="36"/>
      <c r="E3340" s="36"/>
      <c r="F3340" s="36"/>
      <c r="G3340" s="36"/>
      <c r="H3340" s="36"/>
      <c r="I3340" s="36"/>
      <c r="J3340" s="36"/>
      <c r="M3340" s="191"/>
    </row>
    <row r="3341" spans="4:13" s="14" customFormat="1" ht="15.75">
      <c r="D3341" s="36"/>
      <c r="E3341" s="36"/>
      <c r="F3341" s="36"/>
      <c r="G3341" s="36"/>
      <c r="H3341" s="36"/>
      <c r="I3341" s="36"/>
      <c r="J3341" s="36"/>
      <c r="M3341" s="191"/>
    </row>
    <row r="3342" spans="4:13" s="14" customFormat="1" ht="15.75">
      <c r="D3342" s="36"/>
      <c r="E3342" s="36"/>
      <c r="F3342" s="36"/>
      <c r="G3342" s="36"/>
      <c r="H3342" s="36"/>
      <c r="I3342" s="36"/>
      <c r="J3342" s="36"/>
      <c r="M3342" s="191"/>
    </row>
    <row r="3343" spans="4:13" s="14" customFormat="1" ht="15.75">
      <c r="D3343" s="36"/>
      <c r="E3343" s="36"/>
      <c r="F3343" s="36"/>
      <c r="G3343" s="36"/>
      <c r="H3343" s="36"/>
      <c r="I3343" s="36"/>
      <c r="J3343" s="36"/>
      <c r="M3343" s="191"/>
    </row>
    <row r="3344" spans="4:13" s="14" customFormat="1" ht="15.75">
      <c r="D3344" s="36"/>
      <c r="E3344" s="36"/>
      <c r="F3344" s="36"/>
      <c r="G3344" s="36"/>
      <c r="H3344" s="36"/>
      <c r="I3344" s="36"/>
      <c r="J3344" s="36"/>
      <c r="M3344" s="191"/>
    </row>
    <row r="3345" spans="4:13" s="14" customFormat="1" ht="15.75">
      <c r="D3345" s="36"/>
      <c r="E3345" s="36"/>
      <c r="F3345" s="36"/>
      <c r="G3345" s="36"/>
      <c r="H3345" s="36"/>
      <c r="I3345" s="36"/>
      <c r="J3345" s="36"/>
      <c r="M3345" s="191"/>
    </row>
    <row r="3346" spans="4:13" s="14" customFormat="1" ht="15.75">
      <c r="D3346" s="36"/>
      <c r="E3346" s="36"/>
      <c r="F3346" s="36"/>
      <c r="G3346" s="36"/>
      <c r="H3346" s="36"/>
      <c r="I3346" s="36"/>
      <c r="J3346" s="36"/>
      <c r="M3346" s="191"/>
    </row>
    <row r="3347" spans="4:13" s="14" customFormat="1" ht="15.75">
      <c r="D3347" s="36"/>
      <c r="E3347" s="36"/>
      <c r="F3347" s="36"/>
      <c r="G3347" s="36"/>
      <c r="H3347" s="36"/>
      <c r="I3347" s="36"/>
      <c r="J3347" s="36"/>
      <c r="M3347" s="191"/>
    </row>
    <row r="3348" spans="4:13" s="14" customFormat="1" ht="15.75">
      <c r="D3348" s="36"/>
      <c r="E3348" s="36"/>
      <c r="F3348" s="36"/>
      <c r="G3348" s="36"/>
      <c r="H3348" s="36"/>
      <c r="I3348" s="36"/>
      <c r="J3348" s="36"/>
      <c r="M3348" s="191"/>
    </row>
    <row r="3349" spans="4:13" s="14" customFormat="1" ht="15.75">
      <c r="D3349" s="36"/>
      <c r="E3349" s="36"/>
      <c r="F3349" s="36"/>
      <c r="G3349" s="36"/>
      <c r="H3349" s="36"/>
      <c r="I3349" s="36"/>
      <c r="J3349" s="36"/>
      <c r="M3349" s="191"/>
    </row>
    <row r="3350" spans="4:13" s="14" customFormat="1" ht="15.75">
      <c r="D3350" s="36"/>
      <c r="E3350" s="36"/>
      <c r="F3350" s="36"/>
      <c r="G3350" s="36"/>
      <c r="H3350" s="36"/>
      <c r="I3350" s="36"/>
      <c r="J3350" s="36"/>
      <c r="M3350" s="191"/>
    </row>
    <row r="3351" spans="4:13" s="14" customFormat="1" ht="15.75">
      <c r="D3351" s="36"/>
      <c r="E3351" s="36"/>
      <c r="F3351" s="36"/>
      <c r="G3351" s="36"/>
      <c r="H3351" s="36"/>
      <c r="I3351" s="36"/>
      <c r="J3351" s="36"/>
      <c r="M3351" s="191"/>
    </row>
    <row r="3352" spans="4:13" s="14" customFormat="1" ht="15.75">
      <c r="D3352" s="36"/>
      <c r="E3352" s="36"/>
      <c r="F3352" s="36"/>
      <c r="G3352" s="36"/>
      <c r="H3352" s="36"/>
      <c r="I3352" s="36"/>
      <c r="J3352" s="36"/>
      <c r="M3352" s="191"/>
    </row>
    <row r="3353" spans="4:13" s="14" customFormat="1" ht="15.75">
      <c r="D3353" s="36"/>
      <c r="E3353" s="36"/>
      <c r="F3353" s="36"/>
      <c r="G3353" s="36"/>
      <c r="H3353" s="36"/>
      <c r="I3353" s="36"/>
      <c r="J3353" s="36"/>
      <c r="M3353" s="191"/>
    </row>
    <row r="3354" spans="4:13" s="14" customFormat="1" ht="15.75">
      <c r="D3354" s="36"/>
      <c r="E3354" s="36"/>
      <c r="F3354" s="36"/>
      <c r="G3354" s="36"/>
      <c r="H3354" s="36"/>
      <c r="I3354" s="36"/>
      <c r="J3354" s="36"/>
      <c r="M3354" s="191"/>
    </row>
    <row r="3355" spans="4:13" s="14" customFormat="1" ht="15.75">
      <c r="D3355" s="36"/>
      <c r="E3355" s="36"/>
      <c r="F3355" s="36"/>
      <c r="G3355" s="36"/>
      <c r="H3355" s="36"/>
      <c r="I3355" s="36"/>
      <c r="J3355" s="36"/>
      <c r="M3355" s="191"/>
    </row>
    <row r="3356" spans="4:13" s="14" customFormat="1" ht="15.75">
      <c r="D3356" s="36"/>
      <c r="E3356" s="36"/>
      <c r="F3356" s="36"/>
      <c r="G3356" s="36"/>
      <c r="H3356" s="36"/>
      <c r="I3356" s="36"/>
      <c r="J3356" s="36"/>
      <c r="M3356" s="191"/>
    </row>
    <row r="3357" spans="4:13" s="14" customFormat="1" ht="15.75">
      <c r="D3357" s="36"/>
      <c r="E3357" s="36"/>
      <c r="F3357" s="36"/>
      <c r="G3357" s="36"/>
      <c r="H3357" s="36"/>
      <c r="I3357" s="36"/>
      <c r="J3357" s="36"/>
      <c r="M3357" s="191"/>
    </row>
    <row r="3358" spans="4:13" s="14" customFormat="1" ht="15.75">
      <c r="D3358" s="36"/>
      <c r="E3358" s="36"/>
      <c r="F3358" s="36"/>
      <c r="G3358" s="36"/>
      <c r="H3358" s="36"/>
      <c r="I3358" s="36"/>
      <c r="J3358" s="36"/>
      <c r="M3358" s="191"/>
    </row>
    <row r="3359" spans="4:13" s="14" customFormat="1" ht="15.75">
      <c r="D3359" s="36"/>
      <c r="E3359" s="36"/>
      <c r="F3359" s="36"/>
      <c r="G3359" s="36"/>
      <c r="H3359" s="36"/>
      <c r="I3359" s="36"/>
      <c r="J3359" s="36"/>
      <c r="M3359" s="191"/>
    </row>
    <row r="3360" spans="4:13" s="14" customFormat="1" ht="15.75">
      <c r="D3360" s="36"/>
      <c r="E3360" s="36"/>
      <c r="F3360" s="36"/>
      <c r="G3360" s="36"/>
      <c r="H3360" s="36"/>
      <c r="I3360" s="36"/>
      <c r="J3360" s="36"/>
      <c r="M3360" s="191"/>
    </row>
    <row r="3361" spans="4:13" s="14" customFormat="1" ht="15.75">
      <c r="D3361" s="36"/>
      <c r="E3361" s="36"/>
      <c r="F3361" s="36"/>
      <c r="G3361" s="36"/>
      <c r="H3361" s="36"/>
      <c r="I3361" s="36"/>
      <c r="J3361" s="36"/>
      <c r="M3361" s="191"/>
    </row>
    <row r="3362" spans="4:13" s="14" customFormat="1" ht="15.75">
      <c r="D3362" s="36"/>
      <c r="E3362" s="36"/>
      <c r="F3362" s="36"/>
      <c r="G3362" s="36"/>
      <c r="H3362" s="36"/>
      <c r="I3362" s="36"/>
      <c r="J3362" s="36"/>
      <c r="M3362" s="191"/>
    </row>
    <row r="3363" spans="4:13" s="14" customFormat="1" ht="15.75">
      <c r="D3363" s="36"/>
      <c r="E3363" s="36"/>
      <c r="F3363" s="36"/>
      <c r="G3363" s="36"/>
      <c r="H3363" s="36"/>
      <c r="I3363" s="36"/>
      <c r="J3363" s="36"/>
      <c r="M3363" s="191"/>
    </row>
    <row r="3364" spans="4:13" s="14" customFormat="1" ht="15.75">
      <c r="D3364" s="36"/>
      <c r="E3364" s="36"/>
      <c r="F3364" s="36"/>
      <c r="G3364" s="36"/>
      <c r="H3364" s="36"/>
      <c r="I3364" s="36"/>
      <c r="J3364" s="36"/>
      <c r="M3364" s="191"/>
    </row>
    <row r="3365" spans="4:13" s="14" customFormat="1" ht="15.75">
      <c r="D3365" s="36"/>
      <c r="E3365" s="36"/>
      <c r="F3365" s="36"/>
      <c r="G3365" s="36"/>
      <c r="H3365" s="36"/>
      <c r="I3365" s="36"/>
      <c r="J3365" s="36"/>
      <c r="M3365" s="191"/>
    </row>
    <row r="3366" spans="4:13" s="14" customFormat="1" ht="15.75">
      <c r="D3366" s="36"/>
      <c r="E3366" s="36"/>
      <c r="F3366" s="36"/>
      <c r="G3366" s="36"/>
      <c r="H3366" s="36"/>
      <c r="I3366" s="36"/>
      <c r="J3366" s="36"/>
      <c r="M3366" s="191"/>
    </row>
    <row r="3367" spans="4:13" s="14" customFormat="1" ht="15.75">
      <c r="D3367" s="36"/>
      <c r="E3367" s="36"/>
      <c r="F3367" s="36"/>
      <c r="G3367" s="36"/>
      <c r="H3367" s="36"/>
      <c r="I3367" s="36"/>
      <c r="J3367" s="36"/>
      <c r="M3367" s="191"/>
    </row>
    <row r="3368" spans="4:13" s="14" customFormat="1" ht="15.75">
      <c r="D3368" s="36"/>
      <c r="E3368" s="36"/>
      <c r="F3368" s="36"/>
      <c r="G3368" s="36"/>
      <c r="H3368" s="36"/>
      <c r="I3368" s="36"/>
      <c r="J3368" s="36"/>
      <c r="M3368" s="191"/>
    </row>
    <row r="3369" spans="4:13" s="14" customFormat="1" ht="15.75">
      <c r="D3369" s="36"/>
      <c r="E3369" s="36"/>
      <c r="F3369" s="36"/>
      <c r="G3369" s="36"/>
      <c r="H3369" s="36"/>
      <c r="I3369" s="36"/>
      <c r="J3369" s="36"/>
      <c r="M3369" s="191"/>
    </row>
    <row r="3370" spans="4:13" s="14" customFormat="1" ht="15.75">
      <c r="D3370" s="36"/>
      <c r="E3370" s="36"/>
      <c r="F3370" s="36"/>
      <c r="G3370" s="36"/>
      <c r="H3370" s="36"/>
      <c r="I3370" s="36"/>
      <c r="J3370" s="36"/>
      <c r="M3370" s="191"/>
    </row>
    <row r="3371" spans="4:13" s="14" customFormat="1" ht="15.75">
      <c r="D3371" s="36"/>
      <c r="E3371" s="36"/>
      <c r="F3371" s="36"/>
      <c r="G3371" s="36"/>
      <c r="H3371" s="36"/>
      <c r="I3371" s="36"/>
      <c r="J3371" s="36"/>
      <c r="M3371" s="191"/>
    </row>
    <row r="3372" spans="4:13" s="14" customFormat="1" ht="15.75">
      <c r="D3372" s="36"/>
      <c r="E3372" s="36"/>
      <c r="F3372" s="36"/>
      <c r="G3372" s="36"/>
      <c r="H3372" s="36"/>
      <c r="I3372" s="36"/>
      <c r="J3372" s="36"/>
      <c r="M3372" s="191"/>
    </row>
    <row r="3373" spans="4:13" s="14" customFormat="1" ht="15.75">
      <c r="D3373" s="36"/>
      <c r="E3373" s="36"/>
      <c r="F3373" s="36"/>
      <c r="G3373" s="36"/>
      <c r="H3373" s="36"/>
      <c r="I3373" s="36"/>
      <c r="J3373" s="36"/>
      <c r="M3373" s="191"/>
    </row>
    <row r="3374" spans="4:13" s="14" customFormat="1" ht="15.75">
      <c r="D3374" s="36"/>
      <c r="E3374" s="36"/>
      <c r="F3374" s="36"/>
      <c r="G3374" s="36"/>
      <c r="H3374" s="36"/>
      <c r="I3374" s="36"/>
      <c r="J3374" s="36"/>
      <c r="M3374" s="191"/>
    </row>
    <row r="3375" spans="4:13" s="14" customFormat="1" ht="15.75">
      <c r="D3375" s="36"/>
      <c r="E3375" s="36"/>
      <c r="F3375" s="36"/>
      <c r="G3375" s="36"/>
      <c r="H3375" s="36"/>
      <c r="I3375" s="36"/>
      <c r="J3375" s="36"/>
      <c r="M3375" s="191"/>
    </row>
    <row r="3376" spans="4:13" s="14" customFormat="1" ht="15.75">
      <c r="D3376" s="36"/>
      <c r="E3376" s="36"/>
      <c r="F3376" s="36"/>
      <c r="G3376" s="36"/>
      <c r="H3376" s="36"/>
      <c r="I3376" s="36"/>
      <c r="J3376" s="36"/>
      <c r="M3376" s="191"/>
    </row>
    <row r="3377" spans="4:13" s="14" customFormat="1" ht="15.75">
      <c r="D3377" s="36"/>
      <c r="E3377" s="36"/>
      <c r="F3377" s="36"/>
      <c r="G3377" s="36"/>
      <c r="H3377" s="36"/>
      <c r="I3377" s="36"/>
      <c r="J3377" s="36"/>
      <c r="M3377" s="191"/>
    </row>
    <row r="3378" spans="4:13" s="14" customFormat="1" ht="15.75">
      <c r="D3378" s="36"/>
      <c r="E3378" s="36"/>
      <c r="F3378" s="36"/>
      <c r="G3378" s="36"/>
      <c r="H3378" s="36"/>
      <c r="I3378" s="36"/>
      <c r="J3378" s="36"/>
      <c r="M3378" s="191"/>
    </row>
    <row r="3379" spans="4:13" s="14" customFormat="1" ht="15.75">
      <c r="D3379" s="36"/>
      <c r="E3379" s="36"/>
      <c r="F3379" s="36"/>
      <c r="G3379" s="36"/>
      <c r="H3379" s="36"/>
      <c r="I3379" s="36"/>
      <c r="J3379" s="36"/>
      <c r="M3379" s="191"/>
    </row>
    <row r="3380" spans="4:13" s="14" customFormat="1" ht="15.75">
      <c r="D3380" s="36"/>
      <c r="E3380" s="36"/>
      <c r="F3380" s="36"/>
      <c r="G3380" s="36"/>
      <c r="H3380" s="36"/>
      <c r="I3380" s="36"/>
      <c r="J3380" s="36"/>
      <c r="M3380" s="191"/>
    </row>
    <row r="3381" spans="4:13" s="14" customFormat="1" ht="15.75">
      <c r="D3381" s="36"/>
      <c r="E3381" s="36"/>
      <c r="F3381" s="36"/>
      <c r="G3381" s="36"/>
      <c r="H3381" s="36"/>
      <c r="I3381" s="36"/>
      <c r="J3381" s="36"/>
      <c r="M3381" s="191"/>
    </row>
    <row r="3382" spans="4:13" s="14" customFormat="1" ht="15.75">
      <c r="D3382" s="36"/>
      <c r="E3382" s="36"/>
      <c r="F3382" s="36"/>
      <c r="G3382" s="36"/>
      <c r="H3382" s="36"/>
      <c r="I3382" s="36"/>
      <c r="J3382" s="36"/>
      <c r="M3382" s="191"/>
    </row>
    <row r="3383" spans="4:13" s="14" customFormat="1" ht="15.75">
      <c r="D3383" s="36"/>
      <c r="E3383" s="36"/>
      <c r="F3383" s="36"/>
      <c r="G3383" s="36"/>
      <c r="H3383" s="36"/>
      <c r="I3383" s="36"/>
      <c r="J3383" s="36"/>
      <c r="M3383" s="191"/>
    </row>
    <row r="3384" spans="4:13" s="14" customFormat="1" ht="15.75">
      <c r="D3384" s="36"/>
      <c r="E3384" s="36"/>
      <c r="F3384" s="36"/>
      <c r="G3384" s="36"/>
      <c r="H3384" s="36"/>
      <c r="I3384" s="36"/>
      <c r="J3384" s="36"/>
      <c r="M3384" s="191"/>
    </row>
    <row r="3385" spans="4:13" s="14" customFormat="1" ht="15.75">
      <c r="D3385" s="36"/>
      <c r="E3385" s="36"/>
      <c r="F3385" s="36"/>
      <c r="G3385" s="36"/>
      <c r="H3385" s="36"/>
      <c r="I3385" s="36"/>
      <c r="J3385" s="36"/>
      <c r="M3385" s="191"/>
    </row>
    <row r="3386" spans="4:13" s="14" customFormat="1" ht="15.75">
      <c r="D3386" s="36"/>
      <c r="E3386" s="36"/>
      <c r="F3386" s="36"/>
      <c r="G3386" s="36"/>
      <c r="H3386" s="36"/>
      <c r="I3386" s="36"/>
      <c r="J3386" s="36"/>
      <c r="M3386" s="191"/>
    </row>
    <row r="3387" spans="4:13" s="14" customFormat="1" ht="15.75">
      <c r="D3387" s="36"/>
      <c r="E3387" s="36"/>
      <c r="F3387" s="36"/>
      <c r="G3387" s="36"/>
      <c r="H3387" s="36"/>
      <c r="I3387" s="36"/>
      <c r="J3387" s="36"/>
      <c r="M3387" s="191"/>
    </row>
    <row r="3388" spans="4:13" s="14" customFormat="1" ht="15.75">
      <c r="D3388" s="36"/>
      <c r="E3388" s="36"/>
      <c r="F3388" s="36"/>
      <c r="G3388" s="36"/>
      <c r="H3388" s="36"/>
      <c r="I3388" s="36"/>
      <c r="J3388" s="36"/>
      <c r="M3388" s="191"/>
    </row>
    <row r="3389" spans="4:13" s="14" customFormat="1" ht="15.75">
      <c r="D3389" s="36"/>
      <c r="E3389" s="36"/>
      <c r="F3389" s="36"/>
      <c r="G3389" s="36"/>
      <c r="H3389" s="36"/>
      <c r="I3389" s="36"/>
      <c r="J3389" s="36"/>
      <c r="M3389" s="191"/>
    </row>
    <row r="3390" spans="4:13" s="14" customFormat="1" ht="15.75">
      <c r="D3390" s="36"/>
      <c r="E3390" s="36"/>
      <c r="F3390" s="36"/>
      <c r="G3390" s="36"/>
      <c r="H3390" s="36"/>
      <c r="I3390" s="36"/>
      <c r="J3390" s="36"/>
      <c r="M3390" s="191"/>
    </row>
    <row r="3391" spans="4:13" s="14" customFormat="1" ht="15.75">
      <c r="D3391" s="36"/>
      <c r="E3391" s="36"/>
      <c r="F3391" s="36"/>
      <c r="G3391" s="36"/>
      <c r="H3391" s="36"/>
      <c r="I3391" s="36"/>
      <c r="J3391" s="36"/>
      <c r="M3391" s="191"/>
    </row>
    <row r="3392" spans="4:13" s="14" customFormat="1" ht="15.75">
      <c r="D3392" s="36"/>
      <c r="E3392" s="36"/>
      <c r="F3392" s="36"/>
      <c r="G3392" s="36"/>
      <c r="H3392" s="36"/>
      <c r="I3392" s="36"/>
      <c r="J3392" s="36"/>
      <c r="M3392" s="191"/>
    </row>
    <row r="3393" spans="4:13" s="14" customFormat="1" ht="15.75">
      <c r="D3393" s="36"/>
      <c r="E3393" s="36"/>
      <c r="F3393" s="36"/>
      <c r="G3393" s="36"/>
      <c r="H3393" s="36"/>
      <c r="I3393" s="36"/>
      <c r="J3393" s="36"/>
      <c r="M3393" s="191"/>
    </row>
    <row r="3394" spans="4:13" s="14" customFormat="1" ht="15.75">
      <c r="D3394" s="36"/>
      <c r="E3394" s="36"/>
      <c r="F3394" s="36"/>
      <c r="G3394" s="36"/>
      <c r="H3394" s="36"/>
      <c r="I3394" s="36"/>
      <c r="J3394" s="36"/>
      <c r="M3394" s="191"/>
    </row>
    <row r="3395" spans="4:13" s="14" customFormat="1" ht="15.75">
      <c r="D3395" s="36"/>
      <c r="E3395" s="36"/>
      <c r="F3395" s="36"/>
      <c r="G3395" s="36"/>
      <c r="H3395" s="36"/>
      <c r="I3395" s="36"/>
      <c r="J3395" s="36"/>
      <c r="M3395" s="191"/>
    </row>
    <row r="3396" spans="4:13" s="14" customFormat="1" ht="15.75">
      <c r="D3396" s="36"/>
      <c r="E3396" s="36"/>
      <c r="F3396" s="36"/>
      <c r="G3396" s="36"/>
      <c r="H3396" s="36"/>
      <c r="I3396" s="36"/>
      <c r="J3396" s="36"/>
      <c r="M3396" s="191"/>
    </row>
    <row r="3397" spans="4:13" s="14" customFormat="1" ht="15.75">
      <c r="D3397" s="36"/>
      <c r="E3397" s="36"/>
      <c r="F3397" s="36"/>
      <c r="G3397" s="36"/>
      <c r="H3397" s="36"/>
      <c r="I3397" s="36"/>
      <c r="J3397" s="36"/>
      <c r="M3397" s="191"/>
    </row>
    <row r="3398" spans="4:13" s="14" customFormat="1" ht="15.75">
      <c r="D3398" s="36"/>
      <c r="E3398" s="36"/>
      <c r="F3398" s="36"/>
      <c r="G3398" s="36"/>
      <c r="H3398" s="36"/>
      <c r="I3398" s="36"/>
      <c r="J3398" s="36"/>
      <c r="M3398" s="191"/>
    </row>
    <row r="3399" spans="4:13" s="14" customFormat="1" ht="15.75">
      <c r="D3399" s="36"/>
      <c r="E3399" s="36"/>
      <c r="F3399" s="36"/>
      <c r="G3399" s="36"/>
      <c r="H3399" s="36"/>
      <c r="I3399" s="36"/>
      <c r="J3399" s="36"/>
      <c r="M3399" s="191"/>
    </row>
    <row r="3400" spans="4:13" s="14" customFormat="1" ht="15.75">
      <c r="D3400" s="36"/>
      <c r="E3400" s="36"/>
      <c r="F3400" s="36"/>
      <c r="G3400" s="36"/>
      <c r="H3400" s="36"/>
      <c r="I3400" s="36"/>
      <c r="J3400" s="36"/>
      <c r="M3400" s="191"/>
    </row>
    <row r="3401" spans="4:13" s="14" customFormat="1" ht="15.75">
      <c r="D3401" s="36"/>
      <c r="E3401" s="36"/>
      <c r="F3401" s="36"/>
      <c r="G3401" s="36"/>
      <c r="H3401" s="36"/>
      <c r="I3401" s="36"/>
      <c r="J3401" s="36"/>
      <c r="M3401" s="191"/>
    </row>
    <row r="3402" spans="4:13" s="14" customFormat="1" ht="15.75">
      <c r="D3402" s="36"/>
      <c r="E3402" s="36"/>
      <c r="F3402" s="36"/>
      <c r="G3402" s="36"/>
      <c r="H3402" s="36"/>
      <c r="I3402" s="36"/>
      <c r="J3402" s="36"/>
      <c r="M3402" s="191"/>
    </row>
    <row r="3403" spans="4:13" s="14" customFormat="1" ht="15.75">
      <c r="D3403" s="36"/>
      <c r="E3403" s="36"/>
      <c r="F3403" s="36"/>
      <c r="G3403" s="36"/>
      <c r="H3403" s="36"/>
      <c r="I3403" s="36"/>
      <c r="J3403" s="36"/>
      <c r="M3403" s="191"/>
    </row>
    <row r="3404" spans="4:13" s="14" customFormat="1" ht="15.75">
      <c r="D3404" s="36"/>
      <c r="E3404" s="36"/>
      <c r="F3404" s="36"/>
      <c r="G3404" s="36"/>
      <c r="H3404" s="36"/>
      <c r="I3404" s="36"/>
      <c r="J3404" s="36"/>
      <c r="M3404" s="191"/>
    </row>
    <row r="3405" spans="4:13" s="14" customFormat="1" ht="15.75">
      <c r="D3405" s="36"/>
      <c r="E3405" s="36"/>
      <c r="F3405" s="36"/>
      <c r="G3405" s="36"/>
      <c r="H3405" s="36"/>
      <c r="I3405" s="36"/>
      <c r="J3405" s="36"/>
      <c r="M3405" s="191"/>
    </row>
    <row r="3406" spans="4:13" s="14" customFormat="1" ht="15.75">
      <c r="D3406" s="36"/>
      <c r="E3406" s="36"/>
      <c r="F3406" s="36"/>
      <c r="G3406" s="36"/>
      <c r="H3406" s="36"/>
      <c r="I3406" s="36"/>
      <c r="J3406" s="36"/>
      <c r="M3406" s="191"/>
    </row>
    <row r="3407" spans="4:13" s="14" customFormat="1" ht="15.75">
      <c r="D3407" s="36"/>
      <c r="E3407" s="36"/>
      <c r="F3407" s="36"/>
      <c r="G3407" s="36"/>
      <c r="H3407" s="36"/>
      <c r="I3407" s="36"/>
      <c r="J3407" s="36"/>
      <c r="M3407" s="191"/>
    </row>
    <row r="3408" spans="4:13" s="14" customFormat="1" ht="15.75">
      <c r="D3408" s="36"/>
      <c r="E3408" s="36"/>
      <c r="F3408" s="36"/>
      <c r="G3408" s="36"/>
      <c r="H3408" s="36"/>
      <c r="I3408" s="36"/>
      <c r="J3408" s="36"/>
      <c r="M3408" s="191"/>
    </row>
    <row r="3409" spans="4:13" s="14" customFormat="1" ht="15.75">
      <c r="D3409" s="36"/>
      <c r="E3409" s="36"/>
      <c r="F3409" s="36"/>
      <c r="G3409" s="36"/>
      <c r="H3409" s="36"/>
      <c r="I3409" s="36"/>
      <c r="J3409" s="36"/>
      <c r="M3409" s="191"/>
    </row>
    <row r="3410" spans="4:13" s="14" customFormat="1" ht="15.75">
      <c r="D3410" s="36"/>
      <c r="E3410" s="36"/>
      <c r="F3410" s="36"/>
      <c r="G3410" s="36"/>
      <c r="H3410" s="36"/>
      <c r="I3410" s="36"/>
      <c r="J3410" s="36"/>
      <c r="M3410" s="191"/>
    </row>
    <row r="3411" spans="4:13" s="14" customFormat="1" ht="15.75">
      <c r="D3411" s="36"/>
      <c r="E3411" s="36"/>
      <c r="F3411" s="36"/>
      <c r="G3411" s="36"/>
      <c r="H3411" s="36"/>
      <c r="I3411" s="36"/>
      <c r="J3411" s="36"/>
      <c r="M3411" s="191"/>
    </row>
    <row r="3412" spans="4:13" s="14" customFormat="1" ht="15.75">
      <c r="D3412" s="36"/>
      <c r="E3412" s="36"/>
      <c r="F3412" s="36"/>
      <c r="G3412" s="36"/>
      <c r="H3412" s="36"/>
      <c r="I3412" s="36"/>
      <c r="J3412" s="36"/>
      <c r="M3412" s="191"/>
    </row>
    <row r="3413" spans="4:13" s="14" customFormat="1" ht="15.75">
      <c r="D3413" s="36"/>
      <c r="E3413" s="36"/>
      <c r="F3413" s="36"/>
      <c r="G3413" s="36"/>
      <c r="H3413" s="36"/>
      <c r="I3413" s="36"/>
      <c r="J3413" s="36"/>
      <c r="M3413" s="191"/>
    </row>
    <row r="3414" spans="4:13" s="14" customFormat="1" ht="15.75">
      <c r="D3414" s="36"/>
      <c r="E3414" s="36"/>
      <c r="F3414" s="36"/>
      <c r="G3414" s="36"/>
      <c r="H3414" s="36"/>
      <c r="I3414" s="36"/>
      <c r="J3414" s="36"/>
      <c r="M3414" s="191"/>
    </row>
    <row r="3415" spans="4:13" s="14" customFormat="1" ht="15.75">
      <c r="D3415" s="36"/>
      <c r="E3415" s="36"/>
      <c r="F3415" s="36"/>
      <c r="G3415" s="36"/>
      <c r="H3415" s="36"/>
      <c r="I3415" s="36"/>
      <c r="J3415" s="36"/>
      <c r="M3415" s="191"/>
    </row>
    <row r="3416" spans="4:13" s="14" customFormat="1" ht="15.75">
      <c r="D3416" s="36"/>
      <c r="E3416" s="36"/>
      <c r="F3416" s="36"/>
      <c r="G3416" s="36"/>
      <c r="H3416" s="36"/>
      <c r="I3416" s="36"/>
      <c r="J3416" s="36"/>
      <c r="M3416" s="191"/>
    </row>
    <row r="3417" spans="4:13" s="14" customFormat="1" ht="15.75">
      <c r="D3417" s="36"/>
      <c r="E3417" s="36"/>
      <c r="F3417" s="36"/>
      <c r="G3417" s="36"/>
      <c r="H3417" s="36"/>
      <c r="I3417" s="36"/>
      <c r="J3417" s="36"/>
      <c r="M3417" s="191"/>
    </row>
    <row r="3418" spans="4:13" s="14" customFormat="1" ht="15.75">
      <c r="D3418" s="36"/>
      <c r="E3418" s="36"/>
      <c r="F3418" s="36"/>
      <c r="G3418" s="36"/>
      <c r="H3418" s="36"/>
      <c r="I3418" s="36"/>
      <c r="J3418" s="36"/>
      <c r="M3418" s="191"/>
    </row>
    <row r="3419" spans="4:13" s="14" customFormat="1" ht="15.75">
      <c r="D3419" s="36"/>
      <c r="E3419" s="36"/>
      <c r="F3419" s="36"/>
      <c r="G3419" s="36"/>
      <c r="H3419" s="36"/>
      <c r="I3419" s="36"/>
      <c r="J3419" s="36"/>
      <c r="M3419" s="191"/>
    </row>
    <row r="3420" spans="4:13" s="14" customFormat="1" ht="15.75">
      <c r="D3420" s="36"/>
      <c r="E3420" s="36"/>
      <c r="F3420" s="36"/>
      <c r="G3420" s="36"/>
      <c r="H3420" s="36"/>
      <c r="I3420" s="36"/>
      <c r="J3420" s="36"/>
      <c r="M3420" s="191"/>
    </row>
    <row r="3421" spans="4:13" s="14" customFormat="1" ht="15.75">
      <c r="D3421" s="36"/>
      <c r="E3421" s="36"/>
      <c r="F3421" s="36"/>
      <c r="G3421" s="36"/>
      <c r="H3421" s="36"/>
      <c r="I3421" s="36"/>
      <c r="J3421" s="36"/>
      <c r="M3421" s="191"/>
    </row>
    <row r="3422" spans="4:13" s="14" customFormat="1" ht="15.75">
      <c r="D3422" s="36"/>
      <c r="E3422" s="36"/>
      <c r="F3422" s="36"/>
      <c r="G3422" s="36"/>
      <c r="H3422" s="36"/>
      <c r="I3422" s="36"/>
      <c r="J3422" s="36"/>
      <c r="M3422" s="191"/>
    </row>
    <row r="3423" spans="4:13" s="14" customFormat="1" ht="15.75">
      <c r="D3423" s="36"/>
      <c r="E3423" s="36"/>
      <c r="F3423" s="36"/>
      <c r="G3423" s="36"/>
      <c r="H3423" s="36"/>
      <c r="I3423" s="36"/>
      <c r="J3423" s="36"/>
      <c r="M3423" s="191"/>
    </row>
    <row r="3424" spans="4:13" s="14" customFormat="1" ht="15.75">
      <c r="D3424" s="36"/>
      <c r="E3424" s="36"/>
      <c r="F3424" s="36"/>
      <c r="G3424" s="36"/>
      <c r="H3424" s="36"/>
      <c r="I3424" s="36"/>
      <c r="J3424" s="36"/>
      <c r="M3424" s="191"/>
    </row>
    <row r="3425" spans="4:13" s="14" customFormat="1" ht="15.75">
      <c r="D3425" s="36"/>
      <c r="E3425" s="36"/>
      <c r="F3425" s="36"/>
      <c r="G3425" s="36"/>
      <c r="H3425" s="36"/>
      <c r="I3425" s="36"/>
      <c r="J3425" s="36"/>
      <c r="M3425" s="191"/>
    </row>
    <row r="3426" spans="4:13" s="14" customFormat="1" ht="15.75">
      <c r="D3426" s="36"/>
      <c r="E3426" s="36"/>
      <c r="F3426" s="36"/>
      <c r="G3426" s="36"/>
      <c r="H3426" s="36"/>
      <c r="I3426" s="36"/>
      <c r="J3426" s="36"/>
      <c r="M3426" s="191"/>
    </row>
    <row r="3427" spans="4:13" s="14" customFormat="1" ht="15.75">
      <c r="D3427" s="36"/>
      <c r="E3427" s="36"/>
      <c r="F3427" s="36"/>
      <c r="G3427" s="36"/>
      <c r="H3427" s="36"/>
      <c r="I3427" s="36"/>
      <c r="J3427" s="36"/>
      <c r="M3427" s="191"/>
    </row>
    <row r="3428" spans="4:13" s="14" customFormat="1" ht="15.75">
      <c r="D3428" s="36"/>
      <c r="E3428" s="36"/>
      <c r="F3428" s="36"/>
      <c r="G3428" s="36"/>
      <c r="H3428" s="36"/>
      <c r="I3428" s="36"/>
      <c r="J3428" s="36"/>
      <c r="M3428" s="191"/>
    </row>
    <row r="3429" spans="4:13" s="14" customFormat="1" ht="15.75">
      <c r="D3429" s="36"/>
      <c r="E3429" s="36"/>
      <c r="F3429" s="36"/>
      <c r="G3429" s="36"/>
      <c r="H3429" s="36"/>
      <c r="I3429" s="36"/>
      <c r="J3429" s="36"/>
      <c r="M3429" s="191"/>
    </row>
    <row r="3430" spans="4:13" s="14" customFormat="1" ht="15.75">
      <c r="D3430" s="36"/>
      <c r="E3430" s="36"/>
      <c r="F3430" s="36"/>
      <c r="G3430" s="36"/>
      <c r="H3430" s="36"/>
      <c r="I3430" s="36"/>
      <c r="J3430" s="36"/>
      <c r="M3430" s="191"/>
    </row>
    <row r="3431" spans="4:13" s="14" customFormat="1" ht="15.75">
      <c r="D3431" s="36"/>
      <c r="E3431" s="36"/>
      <c r="F3431" s="36"/>
      <c r="G3431" s="36"/>
      <c r="H3431" s="36"/>
      <c r="I3431" s="36"/>
      <c r="J3431" s="36"/>
      <c r="M3431" s="191"/>
    </row>
    <row r="3432" spans="4:13" s="14" customFormat="1" ht="15.75">
      <c r="D3432" s="36"/>
      <c r="E3432" s="36"/>
      <c r="F3432" s="36"/>
      <c r="G3432" s="36"/>
      <c r="H3432" s="36"/>
      <c r="I3432" s="36"/>
      <c r="J3432" s="36"/>
      <c r="M3432" s="191"/>
    </row>
    <row r="3433" spans="4:13" s="14" customFormat="1" ht="15.75">
      <c r="D3433" s="36"/>
      <c r="E3433" s="36"/>
      <c r="F3433" s="36"/>
      <c r="G3433" s="36"/>
      <c r="H3433" s="36"/>
      <c r="I3433" s="36"/>
      <c r="J3433" s="36"/>
      <c r="M3433" s="191"/>
    </row>
    <row r="3434" spans="4:13" s="14" customFormat="1" ht="15.75">
      <c r="D3434" s="36"/>
      <c r="E3434" s="36"/>
      <c r="F3434" s="36"/>
      <c r="G3434" s="36"/>
      <c r="H3434" s="36"/>
      <c r="I3434" s="36"/>
      <c r="J3434" s="36"/>
      <c r="M3434" s="191"/>
    </row>
    <row r="3435" spans="4:13" s="14" customFormat="1" ht="15.75">
      <c r="D3435" s="36"/>
      <c r="E3435" s="36"/>
      <c r="F3435" s="36"/>
      <c r="G3435" s="36"/>
      <c r="H3435" s="36"/>
      <c r="I3435" s="36"/>
      <c r="J3435" s="36"/>
      <c r="M3435" s="191"/>
    </row>
    <row r="3436" spans="4:13" s="14" customFormat="1" ht="15.75">
      <c r="D3436" s="36"/>
      <c r="E3436" s="36"/>
      <c r="F3436" s="36"/>
      <c r="G3436" s="36"/>
      <c r="H3436" s="36"/>
      <c r="I3436" s="36"/>
      <c r="J3436" s="36"/>
      <c r="M3436" s="191"/>
    </row>
    <row r="3437" spans="4:13" s="14" customFormat="1" ht="15.75">
      <c r="D3437" s="36"/>
      <c r="E3437" s="36"/>
      <c r="F3437" s="36"/>
      <c r="G3437" s="36"/>
      <c r="H3437" s="36"/>
      <c r="I3437" s="36"/>
      <c r="J3437" s="36"/>
      <c r="M3437" s="191"/>
    </row>
    <row r="3438" spans="4:13" s="14" customFormat="1" ht="15.75">
      <c r="D3438" s="36"/>
      <c r="E3438" s="36"/>
      <c r="F3438" s="36"/>
      <c r="G3438" s="36"/>
      <c r="H3438" s="36"/>
      <c r="I3438" s="36"/>
      <c r="J3438" s="36"/>
      <c r="M3438" s="191"/>
    </row>
    <row r="3439" spans="4:13" s="14" customFormat="1" ht="15.75">
      <c r="D3439" s="36"/>
      <c r="E3439" s="36"/>
      <c r="F3439" s="36"/>
      <c r="G3439" s="36"/>
      <c r="H3439" s="36"/>
      <c r="I3439" s="36"/>
      <c r="J3439" s="36"/>
      <c r="M3439" s="191"/>
    </row>
    <row r="3440" spans="4:13" s="14" customFormat="1" ht="15.75">
      <c r="D3440" s="36"/>
      <c r="E3440" s="36"/>
      <c r="F3440" s="36"/>
      <c r="G3440" s="36"/>
      <c r="H3440" s="36"/>
      <c r="I3440" s="36"/>
      <c r="J3440" s="36"/>
      <c r="M3440" s="191"/>
    </row>
    <row r="3441" spans="4:13" s="14" customFormat="1" ht="15.75">
      <c r="D3441" s="36"/>
      <c r="E3441" s="36"/>
      <c r="F3441" s="36"/>
      <c r="G3441" s="36"/>
      <c r="H3441" s="36"/>
      <c r="I3441" s="36"/>
      <c r="J3441" s="36"/>
      <c r="M3441" s="191"/>
    </row>
    <row r="3442" spans="4:13" s="14" customFormat="1" ht="15.75">
      <c r="D3442" s="36"/>
      <c r="E3442" s="36"/>
      <c r="F3442" s="36"/>
      <c r="G3442" s="36"/>
      <c r="H3442" s="36"/>
      <c r="I3442" s="36"/>
      <c r="J3442" s="36"/>
      <c r="M3442" s="191"/>
    </row>
    <row r="3443" spans="4:13" s="14" customFormat="1" ht="15.75">
      <c r="D3443" s="36"/>
      <c r="E3443" s="36"/>
      <c r="F3443" s="36"/>
      <c r="G3443" s="36"/>
      <c r="H3443" s="36"/>
      <c r="I3443" s="36"/>
      <c r="J3443" s="36"/>
      <c r="M3443" s="191"/>
    </row>
    <row r="3444" spans="4:13" s="14" customFormat="1" ht="15.75">
      <c r="D3444" s="36"/>
      <c r="E3444" s="36"/>
      <c r="F3444" s="36"/>
      <c r="G3444" s="36"/>
      <c r="H3444" s="36"/>
      <c r="I3444" s="36"/>
      <c r="J3444" s="36"/>
      <c r="M3444" s="191"/>
    </row>
    <row r="3445" spans="4:13" s="14" customFormat="1" ht="15.75">
      <c r="D3445" s="36"/>
      <c r="E3445" s="36"/>
      <c r="F3445" s="36"/>
      <c r="G3445" s="36"/>
      <c r="H3445" s="36"/>
      <c r="I3445" s="36"/>
      <c r="J3445" s="36"/>
      <c r="M3445" s="191"/>
    </row>
    <row r="3446" spans="4:13" s="14" customFormat="1" ht="15.75">
      <c r="D3446" s="36"/>
      <c r="E3446" s="36"/>
      <c r="F3446" s="36"/>
      <c r="G3446" s="36"/>
      <c r="H3446" s="36"/>
      <c r="I3446" s="36"/>
      <c r="J3446" s="36"/>
      <c r="M3446" s="191"/>
    </row>
    <row r="3447" spans="4:13" s="14" customFormat="1" ht="15.75">
      <c r="D3447" s="36"/>
      <c r="E3447" s="36"/>
      <c r="F3447" s="36"/>
      <c r="G3447" s="36"/>
      <c r="H3447" s="36"/>
      <c r="I3447" s="36"/>
      <c r="J3447" s="36"/>
      <c r="M3447" s="191"/>
    </row>
    <row r="3448" spans="4:13" s="14" customFormat="1" ht="15.75">
      <c r="D3448" s="36"/>
      <c r="E3448" s="36"/>
      <c r="F3448" s="36"/>
      <c r="G3448" s="36"/>
      <c r="H3448" s="36"/>
      <c r="I3448" s="36"/>
      <c r="J3448" s="36"/>
      <c r="M3448" s="191"/>
    </row>
    <row r="3449" spans="4:13" s="14" customFormat="1" ht="15.75">
      <c r="D3449" s="36"/>
      <c r="E3449" s="36"/>
      <c r="F3449" s="36"/>
      <c r="G3449" s="36"/>
      <c r="H3449" s="36"/>
      <c r="I3449" s="36"/>
      <c r="J3449" s="36"/>
      <c r="M3449" s="191"/>
    </row>
    <row r="3450" spans="4:13" s="14" customFormat="1" ht="15.75">
      <c r="D3450" s="36"/>
      <c r="E3450" s="36"/>
      <c r="F3450" s="36"/>
      <c r="G3450" s="36"/>
      <c r="H3450" s="36"/>
      <c r="I3450" s="36"/>
      <c r="J3450" s="36"/>
      <c r="M3450" s="191"/>
    </row>
    <row r="3451" spans="4:13" s="14" customFormat="1" ht="15.75">
      <c r="D3451" s="36"/>
      <c r="E3451" s="36"/>
      <c r="F3451" s="36"/>
      <c r="G3451" s="36"/>
      <c r="H3451" s="36"/>
      <c r="I3451" s="36"/>
      <c r="J3451" s="36"/>
      <c r="M3451" s="191"/>
    </row>
    <row r="3452" spans="4:13" s="14" customFormat="1" ht="15.75">
      <c r="D3452" s="36"/>
      <c r="E3452" s="36"/>
      <c r="F3452" s="36"/>
      <c r="G3452" s="36"/>
      <c r="H3452" s="36"/>
      <c r="I3452" s="36"/>
      <c r="J3452" s="36"/>
      <c r="M3452" s="191"/>
    </row>
    <row r="3453" spans="4:13" s="14" customFormat="1" ht="15.75">
      <c r="D3453" s="36"/>
      <c r="E3453" s="36"/>
      <c r="F3453" s="36"/>
      <c r="G3453" s="36"/>
      <c r="H3453" s="36"/>
      <c r="I3453" s="36"/>
      <c r="J3453" s="36"/>
      <c r="M3453" s="191"/>
    </row>
    <row r="3454" spans="4:13" s="14" customFormat="1" ht="15.75">
      <c r="D3454" s="36"/>
      <c r="E3454" s="36"/>
      <c r="F3454" s="36"/>
      <c r="G3454" s="36"/>
      <c r="H3454" s="36"/>
      <c r="I3454" s="36"/>
      <c r="J3454" s="36"/>
      <c r="M3454" s="191"/>
    </row>
    <row r="3455" spans="4:13" s="14" customFormat="1" ht="15.75">
      <c r="D3455" s="36"/>
      <c r="E3455" s="36"/>
      <c r="F3455" s="36"/>
      <c r="G3455" s="36"/>
      <c r="H3455" s="36"/>
      <c r="I3455" s="36"/>
      <c r="J3455" s="36"/>
      <c r="M3455" s="191"/>
    </row>
    <row r="3456" spans="4:13" s="14" customFormat="1" ht="15.75">
      <c r="D3456" s="36"/>
      <c r="E3456" s="36"/>
      <c r="F3456" s="36"/>
      <c r="G3456" s="36"/>
      <c r="H3456" s="36"/>
      <c r="I3456" s="36"/>
      <c r="J3456" s="36"/>
      <c r="M3456" s="191"/>
    </row>
    <row r="3457" spans="4:13" s="14" customFormat="1" ht="15.75">
      <c r="D3457" s="36"/>
      <c r="E3457" s="36"/>
      <c r="F3457" s="36"/>
      <c r="G3457" s="36"/>
      <c r="H3457" s="36"/>
      <c r="I3457" s="36"/>
      <c r="J3457" s="36"/>
      <c r="M3457" s="191"/>
    </row>
    <row r="3458" spans="4:13" s="14" customFormat="1" ht="15.75">
      <c r="D3458" s="36"/>
      <c r="E3458" s="36"/>
      <c r="F3458" s="36"/>
      <c r="G3458" s="36"/>
      <c r="H3458" s="36"/>
      <c r="I3458" s="36"/>
      <c r="J3458" s="36"/>
      <c r="M3458" s="191"/>
    </row>
    <row r="3459" spans="4:13" s="14" customFormat="1" ht="15.75">
      <c r="D3459" s="36"/>
      <c r="E3459" s="36"/>
      <c r="F3459" s="36"/>
      <c r="G3459" s="36"/>
      <c r="H3459" s="36"/>
      <c r="I3459" s="36"/>
      <c r="J3459" s="36"/>
      <c r="M3459" s="191"/>
    </row>
    <row r="3460" spans="4:13" s="14" customFormat="1" ht="15.75">
      <c r="D3460" s="36"/>
      <c r="E3460" s="36"/>
      <c r="F3460" s="36"/>
      <c r="G3460" s="36"/>
      <c r="H3460" s="36"/>
      <c r="I3460" s="36"/>
      <c r="J3460" s="36"/>
      <c r="M3460" s="191"/>
    </row>
    <row r="3461" spans="4:13" s="14" customFormat="1" ht="15.75">
      <c r="D3461" s="36"/>
      <c r="E3461" s="36"/>
      <c r="F3461" s="36"/>
      <c r="G3461" s="36"/>
      <c r="H3461" s="36"/>
      <c r="I3461" s="36"/>
      <c r="J3461" s="36"/>
      <c r="M3461" s="191"/>
    </row>
    <row r="3462" spans="4:13" s="14" customFormat="1" ht="15.75">
      <c r="D3462" s="36"/>
      <c r="E3462" s="36"/>
      <c r="F3462" s="36"/>
      <c r="G3462" s="36"/>
      <c r="H3462" s="36"/>
      <c r="I3462" s="36"/>
      <c r="J3462" s="36"/>
      <c r="M3462" s="191"/>
    </row>
    <row r="3463" spans="4:13" s="14" customFormat="1" ht="15.75">
      <c r="D3463" s="36"/>
      <c r="E3463" s="36"/>
      <c r="F3463" s="36"/>
      <c r="G3463" s="36"/>
      <c r="H3463" s="36"/>
      <c r="I3463" s="36"/>
      <c r="J3463" s="36"/>
      <c r="M3463" s="191"/>
    </row>
    <row r="3464" spans="4:13" s="14" customFormat="1" ht="15.75">
      <c r="D3464" s="36"/>
      <c r="E3464" s="36"/>
      <c r="F3464" s="36"/>
      <c r="G3464" s="36"/>
      <c r="H3464" s="36"/>
      <c r="I3464" s="36"/>
      <c r="J3464" s="36"/>
      <c r="M3464" s="191"/>
    </row>
    <row r="3465" spans="4:13" s="14" customFormat="1" ht="15.75">
      <c r="D3465" s="36"/>
      <c r="E3465" s="36"/>
      <c r="F3465" s="36"/>
      <c r="G3465" s="36"/>
      <c r="H3465" s="36"/>
      <c r="I3465" s="36"/>
      <c r="J3465" s="36"/>
      <c r="M3465" s="191"/>
    </row>
    <row r="3466" spans="4:13" s="14" customFormat="1" ht="15.75">
      <c r="D3466" s="36"/>
      <c r="E3466" s="36"/>
      <c r="F3466" s="36"/>
      <c r="G3466" s="36"/>
      <c r="H3466" s="36"/>
      <c r="I3466" s="36"/>
      <c r="J3466" s="36"/>
      <c r="M3466" s="191"/>
    </row>
    <row r="3467" spans="4:13" s="14" customFormat="1" ht="15.75">
      <c r="D3467" s="36"/>
      <c r="E3467" s="36"/>
      <c r="F3467" s="36"/>
      <c r="G3467" s="36"/>
      <c r="H3467" s="36"/>
      <c r="I3467" s="36"/>
      <c r="J3467" s="36"/>
      <c r="M3467" s="191"/>
    </row>
    <row r="3468" spans="4:13" s="14" customFormat="1" ht="15.75">
      <c r="D3468" s="36"/>
      <c r="E3468" s="36"/>
      <c r="F3468" s="36"/>
      <c r="G3468" s="36"/>
      <c r="H3468" s="36"/>
      <c r="I3468" s="36"/>
      <c r="J3468" s="36"/>
      <c r="M3468" s="191"/>
    </row>
    <row r="3469" spans="4:13" s="14" customFormat="1" ht="15.75">
      <c r="D3469" s="36"/>
      <c r="E3469" s="36"/>
      <c r="F3469" s="36"/>
      <c r="G3469" s="36"/>
      <c r="H3469" s="36"/>
      <c r="I3469" s="36"/>
      <c r="J3469" s="36"/>
      <c r="M3469" s="191"/>
    </row>
    <row r="3470" spans="4:13" s="14" customFormat="1" ht="15.75">
      <c r="D3470" s="36"/>
      <c r="E3470" s="36"/>
      <c r="F3470" s="36"/>
      <c r="G3470" s="36"/>
      <c r="H3470" s="36"/>
      <c r="I3470" s="36"/>
      <c r="J3470" s="36"/>
      <c r="M3470" s="191"/>
    </row>
    <row r="3471" spans="4:13" s="14" customFormat="1" ht="15.75">
      <c r="D3471" s="36"/>
      <c r="E3471" s="36"/>
      <c r="F3471" s="36"/>
      <c r="G3471" s="36"/>
      <c r="H3471" s="36"/>
      <c r="I3471" s="36"/>
      <c r="J3471" s="36"/>
      <c r="M3471" s="191"/>
    </row>
    <row r="3472" spans="4:13" s="14" customFormat="1" ht="15.75">
      <c r="D3472" s="36"/>
      <c r="E3472" s="36"/>
      <c r="F3472" s="36"/>
      <c r="G3472" s="36"/>
      <c r="H3472" s="36"/>
      <c r="I3472" s="36"/>
      <c r="J3472" s="36"/>
      <c r="M3472" s="191"/>
    </row>
    <row r="3473" spans="4:13" s="14" customFormat="1" ht="15.75">
      <c r="D3473" s="36"/>
      <c r="E3473" s="36"/>
      <c r="F3473" s="36"/>
      <c r="G3473" s="36"/>
      <c r="H3473" s="36"/>
      <c r="I3473" s="36"/>
      <c r="J3473" s="36"/>
      <c r="M3473" s="191"/>
    </row>
    <row r="3474" spans="4:13" s="14" customFormat="1" ht="15.75">
      <c r="D3474" s="36"/>
      <c r="E3474" s="36"/>
      <c r="F3474" s="36"/>
      <c r="G3474" s="36"/>
      <c r="H3474" s="36"/>
      <c r="I3474" s="36"/>
      <c r="J3474" s="36"/>
      <c r="M3474" s="191"/>
    </row>
    <row r="3475" spans="4:13" s="14" customFormat="1" ht="15.75">
      <c r="D3475" s="36"/>
      <c r="E3475" s="36"/>
      <c r="F3475" s="36"/>
      <c r="G3475" s="36"/>
      <c r="H3475" s="36"/>
      <c r="I3475" s="36"/>
      <c r="J3475" s="36"/>
      <c r="M3475" s="191"/>
    </row>
    <row r="3476" spans="4:13" s="14" customFormat="1" ht="15.75">
      <c r="D3476" s="36"/>
      <c r="E3476" s="36"/>
      <c r="F3476" s="36"/>
      <c r="G3476" s="36"/>
      <c r="H3476" s="36"/>
      <c r="I3476" s="36"/>
      <c r="J3476" s="36"/>
      <c r="M3476" s="191"/>
    </row>
    <row r="3477" spans="4:13" s="14" customFormat="1" ht="15.75">
      <c r="D3477" s="36"/>
      <c r="E3477" s="36"/>
      <c r="F3477" s="36"/>
      <c r="G3477" s="36"/>
      <c r="H3477" s="36"/>
      <c r="I3477" s="36"/>
      <c r="J3477" s="36"/>
      <c r="M3477" s="191"/>
    </row>
    <row r="3478" spans="4:13" s="14" customFormat="1" ht="15.75">
      <c r="D3478" s="36"/>
      <c r="E3478" s="36"/>
      <c r="F3478" s="36"/>
      <c r="G3478" s="36"/>
      <c r="H3478" s="36"/>
      <c r="I3478" s="36"/>
      <c r="J3478" s="36"/>
      <c r="M3478" s="191"/>
    </row>
    <row r="3479" spans="4:13" s="14" customFormat="1" ht="15.75">
      <c r="D3479" s="36"/>
      <c r="E3479" s="36"/>
      <c r="F3479" s="36"/>
      <c r="G3479" s="36"/>
      <c r="H3479" s="36"/>
      <c r="I3479" s="36"/>
      <c r="J3479" s="36"/>
      <c r="M3479" s="191"/>
    </row>
    <row r="3480" spans="4:13" s="14" customFormat="1" ht="15.75">
      <c r="D3480" s="36"/>
      <c r="E3480" s="36"/>
      <c r="F3480" s="36"/>
      <c r="G3480" s="36"/>
      <c r="H3480" s="36"/>
      <c r="I3480" s="36"/>
      <c r="J3480" s="36"/>
      <c r="M3480" s="191"/>
    </row>
    <row r="3481" spans="4:13" s="14" customFormat="1" ht="15.75">
      <c r="D3481" s="36"/>
      <c r="E3481" s="36"/>
      <c r="F3481" s="36"/>
      <c r="G3481" s="36"/>
      <c r="H3481" s="36"/>
      <c r="I3481" s="36"/>
      <c r="J3481" s="36"/>
      <c r="M3481" s="191"/>
    </row>
    <row r="3482" spans="4:13" s="14" customFormat="1" ht="15.75">
      <c r="D3482" s="36"/>
      <c r="E3482" s="36"/>
      <c r="F3482" s="36"/>
      <c r="G3482" s="36"/>
      <c r="H3482" s="36"/>
      <c r="I3482" s="36"/>
      <c r="J3482" s="36"/>
      <c r="M3482" s="191"/>
    </row>
    <row r="3483" spans="4:13" s="14" customFormat="1" ht="15.75">
      <c r="D3483" s="36"/>
      <c r="E3483" s="36"/>
      <c r="F3483" s="36"/>
      <c r="G3483" s="36"/>
      <c r="H3483" s="36"/>
      <c r="I3483" s="36"/>
      <c r="J3483" s="36"/>
      <c r="M3483" s="191"/>
    </row>
    <row r="3484" spans="4:13" s="14" customFormat="1" ht="15.75">
      <c r="D3484" s="36"/>
      <c r="E3484" s="36"/>
      <c r="F3484" s="36"/>
      <c r="G3484" s="36"/>
      <c r="H3484" s="36"/>
      <c r="I3484" s="36"/>
      <c r="J3484" s="36"/>
      <c r="M3484" s="191"/>
    </row>
    <row r="3485" spans="4:13" s="14" customFormat="1" ht="15.75">
      <c r="D3485" s="36"/>
      <c r="E3485" s="36"/>
      <c r="F3485" s="36"/>
      <c r="G3485" s="36"/>
      <c r="H3485" s="36"/>
      <c r="I3485" s="36"/>
      <c r="J3485" s="36"/>
      <c r="M3485" s="191"/>
    </row>
    <row r="3486" spans="4:13" s="14" customFormat="1" ht="15.75">
      <c r="D3486" s="36"/>
      <c r="E3486" s="36"/>
      <c r="F3486" s="36"/>
      <c r="G3486" s="36"/>
      <c r="H3486" s="36"/>
      <c r="I3486" s="36"/>
      <c r="J3486" s="36"/>
      <c r="M3486" s="191"/>
    </row>
    <row r="3487" spans="4:13" s="14" customFormat="1" ht="15.75">
      <c r="D3487" s="36"/>
      <c r="E3487" s="36"/>
      <c r="F3487" s="36"/>
      <c r="G3487" s="36"/>
      <c r="H3487" s="36"/>
      <c r="I3487" s="36"/>
      <c r="J3487" s="36"/>
      <c r="M3487" s="191"/>
    </row>
    <row r="3488" spans="4:13" s="14" customFormat="1" ht="15.75">
      <c r="D3488" s="36"/>
      <c r="E3488" s="36"/>
      <c r="F3488" s="36"/>
      <c r="G3488" s="36"/>
      <c r="H3488" s="36"/>
      <c r="I3488" s="36"/>
      <c r="J3488" s="36"/>
      <c r="M3488" s="191"/>
    </row>
    <row r="3489" spans="4:13" s="14" customFormat="1" ht="15.75">
      <c r="D3489" s="36"/>
      <c r="E3489" s="36"/>
      <c r="F3489" s="36"/>
      <c r="G3489" s="36"/>
      <c r="H3489" s="36"/>
      <c r="I3489" s="36"/>
      <c r="J3489" s="36"/>
      <c r="M3489" s="191"/>
    </row>
    <row r="3490" spans="4:13" s="14" customFormat="1" ht="15.75">
      <c r="D3490" s="36"/>
      <c r="E3490" s="36"/>
      <c r="F3490" s="36"/>
      <c r="G3490" s="36"/>
      <c r="H3490" s="36"/>
      <c r="I3490" s="36"/>
      <c r="J3490" s="36"/>
      <c r="M3490" s="191"/>
    </row>
    <row r="3491" spans="4:13" s="14" customFormat="1" ht="15.75">
      <c r="D3491" s="36"/>
      <c r="E3491" s="36"/>
      <c r="F3491" s="36"/>
      <c r="G3491" s="36"/>
      <c r="H3491" s="36"/>
      <c r="I3491" s="36"/>
      <c r="J3491" s="36"/>
      <c r="M3491" s="191"/>
    </row>
    <row r="3492" spans="4:13" s="14" customFormat="1" ht="15.75">
      <c r="D3492" s="36"/>
      <c r="E3492" s="36"/>
      <c r="F3492" s="36"/>
      <c r="G3492" s="36"/>
      <c r="H3492" s="36"/>
      <c r="I3492" s="36"/>
      <c r="J3492" s="36"/>
      <c r="M3492" s="191"/>
    </row>
    <row r="3493" spans="4:13" s="14" customFormat="1" ht="15.75">
      <c r="D3493" s="36"/>
      <c r="E3493" s="36"/>
      <c r="F3493" s="36"/>
      <c r="G3493" s="36"/>
      <c r="H3493" s="36"/>
      <c r="I3493" s="36"/>
      <c r="J3493" s="36"/>
      <c r="M3493" s="191"/>
    </row>
    <row r="3494" spans="4:13" s="14" customFormat="1" ht="15.75">
      <c r="D3494" s="36"/>
      <c r="E3494" s="36"/>
      <c r="F3494" s="36"/>
      <c r="G3494" s="36"/>
      <c r="H3494" s="36"/>
      <c r="I3494" s="36"/>
      <c r="J3494" s="36"/>
      <c r="M3494" s="191"/>
    </row>
    <row r="3495" spans="4:13" s="14" customFormat="1" ht="15.75">
      <c r="D3495" s="36"/>
      <c r="E3495" s="36"/>
      <c r="F3495" s="36"/>
      <c r="G3495" s="36"/>
      <c r="H3495" s="36"/>
      <c r="I3495" s="36"/>
      <c r="J3495" s="36"/>
      <c r="M3495" s="191"/>
    </row>
    <row r="3496" spans="4:13" s="14" customFormat="1" ht="15.75">
      <c r="D3496" s="36"/>
      <c r="E3496" s="36"/>
      <c r="F3496" s="36"/>
      <c r="G3496" s="36"/>
      <c r="H3496" s="36"/>
      <c r="I3496" s="36"/>
      <c r="J3496" s="36"/>
      <c r="M3496" s="191"/>
    </row>
    <row r="3497" spans="4:13" s="14" customFormat="1" ht="15.75">
      <c r="D3497" s="36"/>
      <c r="E3497" s="36"/>
      <c r="F3497" s="36"/>
      <c r="G3497" s="36"/>
      <c r="H3497" s="36"/>
      <c r="I3497" s="36"/>
      <c r="J3497" s="36"/>
      <c r="M3497" s="191"/>
    </row>
    <row r="3498" spans="4:13" s="14" customFormat="1" ht="15.75">
      <c r="D3498" s="36"/>
      <c r="E3498" s="36"/>
      <c r="F3498" s="36"/>
      <c r="G3498" s="36"/>
      <c r="H3498" s="36"/>
      <c r="I3498" s="36"/>
      <c r="J3498" s="36"/>
      <c r="M3498" s="191"/>
    </row>
    <row r="3499" spans="4:13" s="14" customFormat="1" ht="15.75">
      <c r="D3499" s="36"/>
      <c r="E3499" s="36"/>
      <c r="F3499" s="36"/>
      <c r="G3499" s="36"/>
      <c r="H3499" s="36"/>
      <c r="I3499" s="36"/>
      <c r="J3499" s="36"/>
      <c r="M3499" s="191"/>
    </row>
    <row r="3500" spans="4:13" s="14" customFormat="1" ht="15.75">
      <c r="D3500" s="36"/>
      <c r="E3500" s="36"/>
      <c r="F3500" s="36"/>
      <c r="G3500" s="36"/>
      <c r="H3500" s="36"/>
      <c r="I3500" s="36"/>
      <c r="J3500" s="36"/>
      <c r="M3500" s="191"/>
    </row>
    <row r="3501" spans="4:13" s="14" customFormat="1" ht="15.75">
      <c r="D3501" s="36"/>
      <c r="E3501" s="36"/>
      <c r="F3501" s="36"/>
      <c r="G3501" s="36"/>
      <c r="H3501" s="36"/>
      <c r="I3501" s="36"/>
      <c r="J3501" s="36"/>
      <c r="M3501" s="191"/>
    </row>
    <row r="3502" spans="4:13" s="14" customFormat="1" ht="15.75">
      <c r="D3502" s="36"/>
      <c r="E3502" s="36"/>
      <c r="F3502" s="36"/>
      <c r="G3502" s="36"/>
      <c r="H3502" s="36"/>
      <c r="I3502" s="36"/>
      <c r="J3502" s="36"/>
      <c r="M3502" s="191"/>
    </row>
    <row r="3503" spans="4:13" s="14" customFormat="1" ht="15.75">
      <c r="D3503" s="36"/>
      <c r="E3503" s="36"/>
      <c r="F3503" s="36"/>
      <c r="G3503" s="36"/>
      <c r="H3503" s="36"/>
      <c r="I3503" s="36"/>
      <c r="J3503" s="36"/>
      <c r="M3503" s="191"/>
    </row>
    <row r="3504" spans="4:13" s="14" customFormat="1" ht="15.75">
      <c r="D3504" s="36"/>
      <c r="E3504" s="36"/>
      <c r="F3504" s="36"/>
      <c r="G3504" s="36"/>
      <c r="H3504" s="36"/>
      <c r="I3504" s="36"/>
      <c r="J3504" s="36"/>
      <c r="M3504" s="191"/>
    </row>
    <row r="3505" spans="4:13" s="14" customFormat="1" ht="15.75">
      <c r="D3505" s="36"/>
      <c r="E3505" s="36"/>
      <c r="F3505" s="36"/>
      <c r="G3505" s="36"/>
      <c r="H3505" s="36"/>
      <c r="I3505" s="36"/>
      <c r="J3505" s="36"/>
      <c r="M3505" s="191"/>
    </row>
    <row r="3506" spans="4:13" s="14" customFormat="1" ht="15.75">
      <c r="D3506" s="36"/>
      <c r="E3506" s="36"/>
      <c r="F3506" s="36"/>
      <c r="G3506" s="36"/>
      <c r="H3506" s="36"/>
      <c r="I3506" s="36"/>
      <c r="J3506" s="36"/>
      <c r="M3506" s="191"/>
    </row>
    <row r="3507" spans="4:13" s="14" customFormat="1" ht="15.75">
      <c r="D3507" s="36"/>
      <c r="E3507" s="36"/>
      <c r="F3507" s="36"/>
      <c r="G3507" s="36"/>
      <c r="H3507" s="36"/>
      <c r="I3507" s="36"/>
      <c r="J3507" s="36"/>
      <c r="M3507" s="191"/>
    </row>
    <row r="3508" spans="4:13" s="14" customFormat="1" ht="15.75">
      <c r="D3508" s="36"/>
      <c r="E3508" s="36"/>
      <c r="F3508" s="36"/>
      <c r="G3508" s="36"/>
      <c r="H3508" s="36"/>
      <c r="I3508" s="36"/>
      <c r="J3508" s="36"/>
      <c r="M3508" s="191"/>
    </row>
    <row r="3509" spans="4:13" s="14" customFormat="1" ht="15.75">
      <c r="D3509" s="36"/>
      <c r="E3509" s="36"/>
      <c r="F3509" s="36"/>
      <c r="G3509" s="36"/>
      <c r="H3509" s="36"/>
      <c r="I3509" s="36"/>
      <c r="J3509" s="36"/>
      <c r="M3509" s="191"/>
    </row>
    <row r="3510" spans="4:13" s="14" customFormat="1" ht="15.75">
      <c r="D3510" s="36"/>
      <c r="E3510" s="36"/>
      <c r="F3510" s="36"/>
      <c r="G3510" s="36"/>
      <c r="H3510" s="36"/>
      <c r="I3510" s="36"/>
      <c r="J3510" s="36"/>
      <c r="M3510" s="191"/>
    </row>
    <row r="3511" spans="4:13" s="14" customFormat="1" ht="15.75">
      <c r="D3511" s="36"/>
      <c r="E3511" s="36"/>
      <c r="F3511" s="36"/>
      <c r="G3511" s="36"/>
      <c r="H3511" s="36"/>
      <c r="I3511" s="36"/>
      <c r="J3511" s="36"/>
      <c r="M3511" s="191"/>
    </row>
    <row r="3512" spans="4:13" s="14" customFormat="1" ht="15.75">
      <c r="D3512" s="36"/>
      <c r="E3512" s="36"/>
      <c r="F3512" s="36"/>
      <c r="G3512" s="36"/>
      <c r="H3512" s="36"/>
      <c r="I3512" s="36"/>
      <c r="J3512" s="36"/>
      <c r="M3512" s="191"/>
    </row>
    <row r="3513" spans="4:13" s="14" customFormat="1" ht="15.75">
      <c r="D3513" s="36"/>
      <c r="E3513" s="36"/>
      <c r="F3513" s="36"/>
      <c r="G3513" s="36"/>
      <c r="H3513" s="36"/>
      <c r="I3513" s="36"/>
      <c r="J3513" s="36"/>
      <c r="M3513" s="191"/>
    </row>
    <row r="3514" spans="4:13" s="14" customFormat="1" ht="15.75">
      <c r="D3514" s="36"/>
      <c r="E3514" s="36"/>
      <c r="F3514" s="36"/>
      <c r="G3514" s="36"/>
      <c r="H3514" s="36"/>
      <c r="I3514" s="36"/>
      <c r="J3514" s="36"/>
      <c r="M3514" s="191"/>
    </row>
    <row r="3515" spans="4:13" s="14" customFormat="1" ht="15.75">
      <c r="D3515" s="36"/>
      <c r="E3515" s="36"/>
      <c r="F3515" s="36"/>
      <c r="G3515" s="36"/>
      <c r="H3515" s="36"/>
      <c r="I3515" s="36"/>
      <c r="J3515" s="36"/>
      <c r="M3515" s="191"/>
    </row>
    <row r="3516" spans="4:13" s="14" customFormat="1" ht="15.75">
      <c r="D3516" s="36"/>
      <c r="E3516" s="36"/>
      <c r="F3516" s="36"/>
      <c r="G3516" s="36"/>
      <c r="H3516" s="36"/>
      <c r="I3516" s="36"/>
      <c r="J3516" s="36"/>
      <c r="M3516" s="191"/>
    </row>
    <row r="3517" spans="4:13" s="14" customFormat="1" ht="15.75">
      <c r="D3517" s="36"/>
      <c r="E3517" s="36"/>
      <c r="F3517" s="36"/>
      <c r="G3517" s="36"/>
      <c r="H3517" s="36"/>
      <c r="I3517" s="36"/>
      <c r="J3517" s="36"/>
      <c r="M3517" s="191"/>
    </row>
    <row r="3518" spans="4:13" s="14" customFormat="1" ht="15.75">
      <c r="D3518" s="36"/>
      <c r="E3518" s="36"/>
      <c r="F3518" s="36"/>
      <c r="G3518" s="36"/>
      <c r="H3518" s="36"/>
      <c r="I3518" s="36"/>
      <c r="J3518" s="36"/>
      <c r="M3518" s="191"/>
    </row>
    <row r="3519" spans="4:13" s="14" customFormat="1" ht="15.75">
      <c r="D3519" s="36"/>
      <c r="E3519" s="36"/>
      <c r="F3519" s="36"/>
      <c r="G3519" s="36"/>
      <c r="H3519" s="36"/>
      <c r="I3519" s="36"/>
      <c r="J3519" s="36"/>
      <c r="M3519" s="191"/>
    </row>
    <row r="3520" spans="4:13" s="14" customFormat="1" ht="15.75">
      <c r="D3520" s="36"/>
      <c r="E3520" s="36"/>
      <c r="F3520" s="36"/>
      <c r="G3520" s="36"/>
      <c r="H3520" s="36"/>
      <c r="I3520" s="36"/>
      <c r="J3520" s="36"/>
      <c r="M3520" s="191"/>
    </row>
    <row r="3521" spans="4:13" s="14" customFormat="1" ht="15.75">
      <c r="D3521" s="36"/>
      <c r="E3521" s="36"/>
      <c r="F3521" s="36"/>
      <c r="G3521" s="36"/>
      <c r="H3521" s="36"/>
      <c r="I3521" s="36"/>
      <c r="J3521" s="36"/>
      <c r="M3521" s="191"/>
    </row>
    <row r="3522" spans="4:13" s="14" customFormat="1" ht="15.75">
      <c r="D3522" s="36"/>
      <c r="E3522" s="36"/>
      <c r="F3522" s="36"/>
      <c r="G3522" s="36"/>
      <c r="H3522" s="36"/>
      <c r="I3522" s="36"/>
      <c r="J3522" s="36"/>
      <c r="M3522" s="191"/>
    </row>
    <row r="3523" spans="4:13" s="14" customFormat="1" ht="15.75">
      <c r="D3523" s="36"/>
      <c r="E3523" s="36"/>
      <c r="F3523" s="36"/>
      <c r="G3523" s="36"/>
      <c r="H3523" s="36"/>
      <c r="I3523" s="36"/>
      <c r="J3523" s="36"/>
      <c r="M3523" s="191"/>
    </row>
    <row r="3524" spans="4:13" s="14" customFormat="1" ht="15.75">
      <c r="D3524" s="36"/>
      <c r="E3524" s="36"/>
      <c r="F3524" s="36"/>
      <c r="G3524" s="36"/>
      <c r="H3524" s="36"/>
      <c r="I3524" s="36"/>
      <c r="J3524" s="36"/>
      <c r="M3524" s="191"/>
    </row>
    <row r="3525" spans="4:13" s="14" customFormat="1" ht="15.75">
      <c r="D3525" s="36"/>
      <c r="E3525" s="36"/>
      <c r="F3525" s="36"/>
      <c r="G3525" s="36"/>
      <c r="H3525" s="36"/>
      <c r="I3525" s="36"/>
      <c r="J3525" s="36"/>
      <c r="M3525" s="191"/>
    </row>
    <row r="3526" spans="4:13" s="14" customFormat="1" ht="15.75">
      <c r="D3526" s="36"/>
      <c r="E3526" s="36"/>
      <c r="F3526" s="36"/>
      <c r="G3526" s="36"/>
      <c r="H3526" s="36"/>
      <c r="I3526" s="36"/>
      <c r="J3526" s="36"/>
      <c r="M3526" s="191"/>
    </row>
    <row r="3527" spans="4:13" s="14" customFormat="1" ht="15.75">
      <c r="D3527" s="36"/>
      <c r="E3527" s="36"/>
      <c r="F3527" s="36"/>
      <c r="G3527" s="36"/>
      <c r="H3527" s="36"/>
      <c r="I3527" s="36"/>
      <c r="J3527" s="36"/>
      <c r="M3527" s="191"/>
    </row>
    <row r="3528" spans="4:13" s="14" customFormat="1" ht="15.75">
      <c r="D3528" s="36"/>
      <c r="E3528" s="36"/>
      <c r="F3528" s="36"/>
      <c r="G3528" s="36"/>
      <c r="H3528" s="36"/>
      <c r="I3528" s="36"/>
      <c r="J3528" s="36"/>
      <c r="M3528" s="191"/>
    </row>
    <row r="3529" spans="4:13" s="14" customFormat="1" ht="15.75">
      <c r="D3529" s="36"/>
      <c r="E3529" s="36"/>
      <c r="F3529" s="36"/>
      <c r="G3529" s="36"/>
      <c r="H3529" s="36"/>
      <c r="I3529" s="36"/>
      <c r="J3529" s="36"/>
      <c r="M3529" s="191"/>
    </row>
    <row r="3530" spans="4:13" s="14" customFormat="1" ht="15.75">
      <c r="D3530" s="36"/>
      <c r="E3530" s="36"/>
      <c r="F3530" s="36"/>
      <c r="G3530" s="36"/>
      <c r="H3530" s="36"/>
      <c r="I3530" s="36"/>
      <c r="J3530" s="36"/>
      <c r="M3530" s="191"/>
    </row>
    <row r="3531" spans="4:13" s="14" customFormat="1" ht="15.75">
      <c r="D3531" s="36"/>
      <c r="E3531" s="36"/>
      <c r="F3531" s="36"/>
      <c r="G3531" s="36"/>
      <c r="H3531" s="36"/>
      <c r="I3531" s="36"/>
      <c r="J3531" s="36"/>
      <c r="M3531" s="191"/>
    </row>
    <row r="3532" spans="4:13" s="14" customFormat="1" ht="15.75">
      <c r="D3532" s="36"/>
      <c r="E3532" s="36"/>
      <c r="F3532" s="36"/>
      <c r="G3532" s="36"/>
      <c r="H3532" s="36"/>
      <c r="I3532" s="36"/>
      <c r="J3532" s="36"/>
      <c r="M3532" s="191"/>
    </row>
    <row r="3533" spans="4:13" s="14" customFormat="1" ht="15.75">
      <c r="D3533" s="36"/>
      <c r="E3533" s="36"/>
      <c r="F3533" s="36"/>
      <c r="G3533" s="36"/>
      <c r="H3533" s="36"/>
      <c r="I3533" s="36"/>
      <c r="J3533" s="36"/>
      <c r="M3533" s="191"/>
    </row>
    <row r="3534" spans="4:13" s="14" customFormat="1" ht="15.75">
      <c r="D3534" s="36"/>
      <c r="E3534" s="36"/>
      <c r="F3534" s="36"/>
      <c r="G3534" s="36"/>
      <c r="H3534" s="36"/>
      <c r="I3534" s="36"/>
      <c r="J3534" s="36"/>
      <c r="M3534" s="191"/>
    </row>
    <row r="3535" spans="4:13" s="14" customFormat="1" ht="15.75">
      <c r="D3535" s="36"/>
      <c r="E3535" s="36"/>
      <c r="F3535" s="36"/>
      <c r="G3535" s="36"/>
      <c r="H3535" s="36"/>
      <c r="I3535" s="36"/>
      <c r="J3535" s="36"/>
      <c r="M3535" s="191"/>
    </row>
    <row r="3536" spans="4:13" s="14" customFormat="1" ht="15.75">
      <c r="D3536" s="36"/>
      <c r="E3536" s="36"/>
      <c r="F3536" s="36"/>
      <c r="G3536" s="36"/>
      <c r="H3536" s="36"/>
      <c r="I3536" s="36"/>
      <c r="J3536" s="36"/>
      <c r="M3536" s="191"/>
    </row>
    <row r="3537" spans="4:13" s="14" customFormat="1" ht="15.75">
      <c r="D3537" s="36"/>
      <c r="E3537" s="36"/>
      <c r="F3537" s="36"/>
      <c r="G3537" s="36"/>
      <c r="H3537" s="36"/>
      <c r="I3537" s="36"/>
      <c r="J3537" s="36"/>
      <c r="M3537" s="191"/>
    </row>
    <row r="3538" spans="4:13" s="14" customFormat="1" ht="15.75">
      <c r="D3538" s="36"/>
      <c r="E3538" s="36"/>
      <c r="F3538" s="36"/>
      <c r="G3538" s="36"/>
      <c r="H3538" s="36"/>
      <c r="I3538" s="36"/>
      <c r="J3538" s="36"/>
      <c r="M3538" s="191"/>
    </row>
    <row r="3539" spans="4:13" s="14" customFormat="1" ht="15.75">
      <c r="D3539" s="36"/>
      <c r="E3539" s="36"/>
      <c r="F3539" s="36"/>
      <c r="G3539" s="36"/>
      <c r="H3539" s="36"/>
      <c r="I3539" s="36"/>
      <c r="J3539" s="36"/>
      <c r="M3539" s="191"/>
    </row>
    <row r="3540" spans="4:13" s="14" customFormat="1" ht="15.75">
      <c r="D3540" s="36"/>
      <c r="E3540" s="36"/>
      <c r="F3540" s="36"/>
      <c r="G3540" s="36"/>
      <c r="H3540" s="36"/>
      <c r="I3540" s="36"/>
      <c r="J3540" s="36"/>
      <c r="M3540" s="191"/>
    </row>
    <row r="3541" spans="4:13" s="14" customFormat="1" ht="15.75">
      <c r="D3541" s="36"/>
      <c r="E3541" s="36"/>
      <c r="F3541" s="36"/>
      <c r="G3541" s="36"/>
      <c r="H3541" s="36"/>
      <c r="I3541" s="36"/>
      <c r="J3541" s="36"/>
      <c r="M3541" s="191"/>
    </row>
    <row r="3542" spans="4:13" s="14" customFormat="1" ht="15.75">
      <c r="D3542" s="36"/>
      <c r="E3542" s="36"/>
      <c r="F3542" s="36"/>
      <c r="G3542" s="36"/>
      <c r="H3542" s="36"/>
      <c r="I3542" s="36"/>
      <c r="J3542" s="36"/>
      <c r="M3542" s="191"/>
    </row>
    <row r="3543" spans="4:13" s="14" customFormat="1" ht="15.75">
      <c r="D3543" s="36"/>
      <c r="E3543" s="36"/>
      <c r="F3543" s="36"/>
      <c r="G3543" s="36"/>
      <c r="H3543" s="36"/>
      <c r="I3543" s="36"/>
      <c r="J3543" s="36"/>
      <c r="M3543" s="191"/>
    </row>
    <row r="3544" spans="4:13" s="14" customFormat="1" ht="15.75">
      <c r="D3544" s="36"/>
      <c r="E3544" s="36"/>
      <c r="F3544" s="36"/>
      <c r="G3544" s="36"/>
      <c r="H3544" s="36"/>
      <c r="I3544" s="36"/>
      <c r="J3544" s="36"/>
      <c r="M3544" s="191"/>
    </row>
    <row r="3545" spans="4:13" s="14" customFormat="1" ht="15.75">
      <c r="D3545" s="36"/>
      <c r="E3545" s="36"/>
      <c r="F3545" s="36"/>
      <c r="G3545" s="36"/>
      <c r="H3545" s="36"/>
      <c r="I3545" s="36"/>
      <c r="J3545" s="36"/>
      <c r="M3545" s="191"/>
    </row>
    <row r="3546" spans="4:13" s="14" customFormat="1" ht="15.75">
      <c r="D3546" s="36"/>
      <c r="E3546" s="36"/>
      <c r="F3546" s="36"/>
      <c r="G3546" s="36"/>
      <c r="H3546" s="36"/>
      <c r="I3546" s="36"/>
      <c r="J3546" s="36"/>
      <c r="M3546" s="191"/>
    </row>
    <row r="3547" spans="4:13" s="14" customFormat="1" ht="15.75">
      <c r="D3547" s="36"/>
      <c r="E3547" s="36"/>
      <c r="F3547" s="36"/>
      <c r="G3547" s="36"/>
      <c r="H3547" s="36"/>
      <c r="I3547" s="36"/>
      <c r="J3547" s="36"/>
      <c r="M3547" s="191"/>
    </row>
    <row r="3548" spans="4:13" s="14" customFormat="1" ht="15.75">
      <c r="D3548" s="36"/>
      <c r="E3548" s="36"/>
      <c r="F3548" s="36"/>
      <c r="G3548" s="36"/>
      <c r="H3548" s="36"/>
      <c r="I3548" s="36"/>
      <c r="J3548" s="36"/>
      <c r="M3548" s="191"/>
    </row>
    <row r="3549" spans="4:13" s="14" customFormat="1" ht="15.75">
      <c r="D3549" s="36"/>
      <c r="E3549" s="36"/>
      <c r="F3549" s="36"/>
      <c r="G3549" s="36"/>
      <c r="H3549" s="36"/>
      <c r="I3549" s="36"/>
      <c r="J3549" s="36"/>
      <c r="M3549" s="191"/>
    </row>
    <row r="3550" spans="4:13" s="14" customFormat="1" ht="15.75">
      <c r="D3550" s="36"/>
      <c r="E3550" s="36"/>
      <c r="F3550" s="36"/>
      <c r="G3550" s="36"/>
      <c r="H3550" s="36"/>
      <c r="I3550" s="36"/>
      <c r="J3550" s="36"/>
      <c r="M3550" s="191"/>
    </row>
    <row r="3551" spans="4:13" s="14" customFormat="1" ht="15.75">
      <c r="D3551" s="36"/>
      <c r="E3551" s="36"/>
      <c r="F3551" s="36"/>
      <c r="G3551" s="36"/>
      <c r="H3551" s="36"/>
      <c r="I3551" s="36"/>
      <c r="J3551" s="36"/>
      <c r="M3551" s="191"/>
    </row>
    <row r="3552" spans="4:13" s="14" customFormat="1" ht="15.75">
      <c r="D3552" s="36"/>
      <c r="E3552" s="36"/>
      <c r="F3552" s="36"/>
      <c r="G3552" s="36"/>
      <c r="H3552" s="36"/>
      <c r="I3552" s="36"/>
      <c r="J3552" s="36"/>
      <c r="M3552" s="191"/>
    </row>
    <row r="3553" spans="4:13" s="14" customFormat="1" ht="15.75">
      <c r="D3553" s="36"/>
      <c r="E3553" s="36"/>
      <c r="F3553" s="36"/>
      <c r="G3553" s="36"/>
      <c r="H3553" s="36"/>
      <c r="I3553" s="36"/>
      <c r="J3553" s="36"/>
      <c r="M3553" s="191"/>
    </row>
    <row r="3554" spans="4:13" s="14" customFormat="1" ht="15.75">
      <c r="D3554" s="36"/>
      <c r="E3554" s="36"/>
      <c r="F3554" s="36"/>
      <c r="G3554" s="36"/>
      <c r="H3554" s="36"/>
      <c r="I3554" s="36"/>
      <c r="J3554" s="36"/>
      <c r="M3554" s="191"/>
    </row>
    <row r="3555" spans="4:13" s="14" customFormat="1" ht="15.75">
      <c r="D3555" s="36"/>
      <c r="E3555" s="36"/>
      <c r="F3555" s="36"/>
      <c r="G3555" s="36"/>
      <c r="H3555" s="36"/>
      <c r="I3555" s="36"/>
      <c r="J3555" s="36"/>
      <c r="M3555" s="191"/>
    </row>
    <row r="3556" spans="4:13" s="14" customFormat="1" ht="15.75">
      <c r="D3556" s="36"/>
      <c r="E3556" s="36"/>
      <c r="F3556" s="36"/>
      <c r="G3556" s="36"/>
      <c r="H3556" s="36"/>
      <c r="I3556" s="36"/>
      <c r="J3556" s="36"/>
      <c r="M3556" s="191"/>
    </row>
    <row r="3557" spans="4:13" s="14" customFormat="1" ht="15.75">
      <c r="D3557" s="36"/>
      <c r="E3557" s="36"/>
      <c r="F3557" s="36"/>
      <c r="G3557" s="36"/>
      <c r="H3557" s="36"/>
      <c r="I3557" s="36"/>
      <c r="J3557" s="36"/>
      <c r="M3557" s="191"/>
    </row>
    <row r="3558" spans="4:13" s="14" customFormat="1" ht="15.75">
      <c r="D3558" s="36"/>
      <c r="E3558" s="36"/>
      <c r="F3558" s="36"/>
      <c r="G3558" s="36"/>
      <c r="H3558" s="36"/>
      <c r="I3558" s="36"/>
      <c r="J3558" s="36"/>
      <c r="M3558" s="191"/>
    </row>
    <row r="3559" spans="4:13" s="14" customFormat="1" ht="15.75">
      <c r="D3559" s="36"/>
      <c r="E3559" s="36"/>
      <c r="F3559" s="36"/>
      <c r="G3559" s="36"/>
      <c r="H3559" s="36"/>
      <c r="I3559" s="36"/>
      <c r="J3559" s="36"/>
      <c r="M3559" s="191"/>
    </row>
    <row r="3560" spans="4:13" s="14" customFormat="1" ht="15.75">
      <c r="D3560" s="36"/>
      <c r="E3560" s="36"/>
      <c r="F3560" s="36"/>
      <c r="G3560" s="36"/>
      <c r="H3560" s="36"/>
      <c r="I3560" s="36"/>
      <c r="J3560" s="36"/>
      <c r="M3560" s="191"/>
    </row>
    <row r="3561" spans="4:13" s="14" customFormat="1" ht="15.75">
      <c r="D3561" s="36"/>
      <c r="E3561" s="36"/>
      <c r="F3561" s="36"/>
      <c r="G3561" s="36"/>
      <c r="H3561" s="36"/>
      <c r="I3561" s="36"/>
      <c r="J3561" s="36"/>
      <c r="M3561" s="191"/>
    </row>
    <row r="3562" spans="4:13" s="14" customFormat="1" ht="15.75">
      <c r="D3562" s="36"/>
      <c r="E3562" s="36"/>
      <c r="F3562" s="36"/>
      <c r="G3562" s="36"/>
      <c r="H3562" s="36"/>
      <c r="I3562" s="36"/>
      <c r="J3562" s="36"/>
      <c r="M3562" s="191"/>
    </row>
    <row r="3563" spans="4:13" s="14" customFormat="1" ht="15.75">
      <c r="D3563" s="36"/>
      <c r="E3563" s="36"/>
      <c r="F3563" s="36"/>
      <c r="G3563" s="36"/>
      <c r="H3563" s="36"/>
      <c r="I3563" s="36"/>
      <c r="J3563" s="36"/>
      <c r="M3563" s="191"/>
    </row>
    <row r="3564" spans="4:13" s="14" customFormat="1" ht="15.75">
      <c r="D3564" s="36"/>
      <c r="E3564" s="36"/>
      <c r="F3564" s="36"/>
      <c r="G3564" s="36"/>
      <c r="H3564" s="36"/>
      <c r="I3564" s="36"/>
      <c r="J3564" s="36"/>
      <c r="M3564" s="191"/>
    </row>
    <row r="3565" spans="4:13" s="14" customFormat="1" ht="15.75">
      <c r="D3565" s="36"/>
      <c r="E3565" s="36"/>
      <c r="F3565" s="36"/>
      <c r="G3565" s="36"/>
      <c r="H3565" s="36"/>
      <c r="I3565" s="36"/>
      <c r="J3565" s="36"/>
      <c r="M3565" s="191"/>
    </row>
    <row r="3566" spans="4:13" s="14" customFormat="1" ht="15.75">
      <c r="D3566" s="36"/>
      <c r="E3566" s="36"/>
      <c r="F3566" s="36"/>
      <c r="G3566" s="36"/>
      <c r="H3566" s="36"/>
      <c r="I3566" s="36"/>
      <c r="J3566" s="36"/>
      <c r="M3566" s="191"/>
    </row>
    <row r="3567" spans="4:13" s="14" customFormat="1" ht="15.75">
      <c r="D3567" s="36"/>
      <c r="E3567" s="36"/>
      <c r="F3567" s="36"/>
      <c r="G3567" s="36"/>
      <c r="H3567" s="36"/>
      <c r="I3567" s="36"/>
      <c r="J3567" s="36"/>
      <c r="M3567" s="191"/>
    </row>
    <row r="3568" spans="4:13" s="14" customFormat="1" ht="15.75">
      <c r="D3568" s="36"/>
      <c r="E3568" s="36"/>
      <c r="F3568" s="36"/>
      <c r="G3568" s="36"/>
      <c r="H3568" s="36"/>
      <c r="I3568" s="36"/>
      <c r="J3568" s="36"/>
      <c r="M3568" s="191"/>
    </row>
    <row r="3569" spans="4:13" s="14" customFormat="1" ht="15.75">
      <c r="D3569" s="36"/>
      <c r="E3569" s="36"/>
      <c r="F3569" s="36"/>
      <c r="G3569" s="36"/>
      <c r="H3569" s="36"/>
      <c r="I3569" s="36"/>
      <c r="J3569" s="36"/>
      <c r="M3569" s="191"/>
    </row>
    <row r="3570" spans="4:13" s="14" customFormat="1" ht="15.75">
      <c r="D3570" s="36"/>
      <c r="E3570" s="36"/>
      <c r="F3570" s="36"/>
      <c r="G3570" s="36"/>
      <c r="H3570" s="36"/>
      <c r="I3570" s="36"/>
      <c r="J3570" s="36"/>
      <c r="M3570" s="191"/>
    </row>
    <row r="3571" spans="4:13" s="14" customFormat="1" ht="15.75">
      <c r="D3571" s="36"/>
      <c r="E3571" s="36"/>
      <c r="F3571" s="36"/>
      <c r="G3571" s="36"/>
      <c r="H3571" s="36"/>
      <c r="I3571" s="36"/>
      <c r="J3571" s="36"/>
      <c r="M3571" s="191"/>
    </row>
    <row r="3572" spans="4:13" s="14" customFormat="1" ht="15.75">
      <c r="D3572" s="36"/>
      <c r="E3572" s="36"/>
      <c r="F3572" s="36"/>
      <c r="G3572" s="36"/>
      <c r="H3572" s="36"/>
      <c r="I3572" s="36"/>
      <c r="J3572" s="36"/>
      <c r="M3572" s="191"/>
    </row>
    <row r="3573" spans="4:13" s="14" customFormat="1" ht="15.75">
      <c r="D3573" s="36"/>
      <c r="E3573" s="36"/>
      <c r="F3573" s="36"/>
      <c r="G3573" s="36"/>
      <c r="H3573" s="36"/>
      <c r="I3573" s="36"/>
      <c r="J3573" s="36"/>
      <c r="M3573" s="191"/>
    </row>
    <row r="3574" spans="4:13" s="14" customFormat="1" ht="15.75">
      <c r="D3574" s="36"/>
      <c r="E3574" s="36"/>
      <c r="F3574" s="36"/>
      <c r="G3574" s="36"/>
      <c r="H3574" s="36"/>
      <c r="I3574" s="36"/>
      <c r="J3574" s="36"/>
      <c r="M3574" s="191"/>
    </row>
    <row r="3575" spans="4:13" s="14" customFormat="1" ht="15.75">
      <c r="D3575" s="36"/>
      <c r="E3575" s="36"/>
      <c r="F3575" s="36"/>
      <c r="G3575" s="36"/>
      <c r="H3575" s="36"/>
      <c r="I3575" s="36"/>
      <c r="J3575" s="36"/>
      <c r="M3575" s="191"/>
    </row>
    <row r="3576" spans="4:13" s="14" customFormat="1" ht="15.75">
      <c r="D3576" s="36"/>
      <c r="E3576" s="36"/>
      <c r="F3576" s="36"/>
      <c r="G3576" s="36"/>
      <c r="H3576" s="36"/>
      <c r="I3576" s="36"/>
      <c r="J3576" s="36"/>
      <c r="M3576" s="191"/>
    </row>
    <row r="3577" spans="4:13" s="14" customFormat="1" ht="15.75">
      <c r="D3577" s="36"/>
      <c r="E3577" s="36"/>
      <c r="F3577" s="36"/>
      <c r="G3577" s="36"/>
      <c r="H3577" s="36"/>
      <c r="I3577" s="36"/>
      <c r="J3577" s="36"/>
      <c r="M3577" s="191"/>
    </row>
    <row r="3578" spans="4:13" s="14" customFormat="1" ht="15.75">
      <c r="D3578" s="36"/>
      <c r="E3578" s="36"/>
      <c r="F3578" s="36"/>
      <c r="G3578" s="36"/>
      <c r="H3578" s="36"/>
      <c r="I3578" s="36"/>
      <c r="J3578" s="36"/>
      <c r="M3578" s="191"/>
    </row>
    <row r="3579" spans="4:13" s="14" customFormat="1" ht="15.75">
      <c r="D3579" s="36"/>
      <c r="E3579" s="36"/>
      <c r="F3579" s="36"/>
      <c r="G3579" s="36"/>
      <c r="H3579" s="36"/>
      <c r="I3579" s="36"/>
      <c r="J3579" s="36"/>
      <c r="M3579" s="191"/>
    </row>
    <row r="3580" spans="4:13" s="14" customFormat="1" ht="15.75">
      <c r="D3580" s="36"/>
      <c r="E3580" s="36"/>
      <c r="F3580" s="36"/>
      <c r="G3580" s="36"/>
      <c r="H3580" s="36"/>
      <c r="I3580" s="36"/>
      <c r="J3580" s="36"/>
      <c r="M3580" s="191"/>
    </row>
    <row r="3581" spans="4:13" s="14" customFormat="1" ht="15.75">
      <c r="D3581" s="36"/>
      <c r="E3581" s="36"/>
      <c r="F3581" s="36"/>
      <c r="G3581" s="36"/>
      <c r="H3581" s="36"/>
      <c r="I3581" s="36"/>
      <c r="J3581" s="36"/>
      <c r="M3581" s="191"/>
    </row>
    <row r="3582" spans="4:13" s="14" customFormat="1" ht="15.75">
      <c r="D3582" s="36"/>
      <c r="E3582" s="36"/>
      <c r="F3582" s="36"/>
      <c r="G3582" s="36"/>
      <c r="H3582" s="36"/>
      <c r="I3582" s="36"/>
      <c r="J3582" s="36"/>
      <c r="M3582" s="191"/>
    </row>
    <row r="3583" spans="4:13" s="14" customFormat="1" ht="15.75">
      <c r="D3583" s="36"/>
      <c r="E3583" s="36"/>
      <c r="F3583" s="36"/>
      <c r="G3583" s="36"/>
      <c r="H3583" s="36"/>
      <c r="I3583" s="36"/>
      <c r="J3583" s="36"/>
      <c r="M3583" s="191"/>
    </row>
    <row r="3584" spans="4:13" s="14" customFormat="1" ht="15.75">
      <c r="D3584" s="36"/>
      <c r="E3584" s="36"/>
      <c r="F3584" s="36"/>
      <c r="G3584" s="36"/>
      <c r="H3584" s="36"/>
      <c r="I3584" s="36"/>
      <c r="J3584" s="36"/>
      <c r="M3584" s="191"/>
    </row>
    <row r="3585" spans="4:13" s="14" customFormat="1" ht="15.75">
      <c r="D3585" s="36"/>
      <c r="E3585" s="36"/>
      <c r="F3585" s="36"/>
      <c r="G3585" s="36"/>
      <c r="H3585" s="36"/>
      <c r="I3585" s="36"/>
      <c r="J3585" s="36"/>
      <c r="M3585" s="191"/>
    </row>
    <row r="3586" spans="4:13" s="14" customFormat="1" ht="15.75">
      <c r="D3586" s="36"/>
      <c r="E3586" s="36"/>
      <c r="F3586" s="36"/>
      <c r="G3586" s="36"/>
      <c r="H3586" s="36"/>
      <c r="I3586" s="36"/>
      <c r="J3586" s="36"/>
      <c r="M3586" s="191"/>
    </row>
    <row r="3587" spans="4:13" s="14" customFormat="1" ht="15.75">
      <c r="D3587" s="36"/>
      <c r="E3587" s="36"/>
      <c r="F3587" s="36"/>
      <c r="G3587" s="36"/>
      <c r="H3587" s="36"/>
      <c r="I3587" s="36"/>
      <c r="J3587" s="36"/>
      <c r="M3587" s="191"/>
    </row>
    <row r="3588" spans="4:13" s="14" customFormat="1" ht="15.75">
      <c r="D3588" s="36"/>
      <c r="E3588" s="36"/>
      <c r="F3588" s="36"/>
      <c r="G3588" s="36"/>
      <c r="H3588" s="36"/>
      <c r="I3588" s="36"/>
      <c r="J3588" s="36"/>
      <c r="M3588" s="191"/>
    </row>
    <row r="3589" spans="4:13" s="14" customFormat="1" ht="15.75">
      <c r="D3589" s="36"/>
      <c r="E3589" s="36"/>
      <c r="F3589" s="36"/>
      <c r="G3589" s="36"/>
      <c r="H3589" s="36"/>
      <c r="I3589" s="36"/>
      <c r="J3589" s="36"/>
      <c r="M3589" s="191"/>
    </row>
    <row r="3590" spans="4:13" s="14" customFormat="1" ht="15.75">
      <c r="D3590" s="36"/>
      <c r="E3590" s="36"/>
      <c r="F3590" s="36"/>
      <c r="G3590" s="36"/>
      <c r="H3590" s="36"/>
      <c r="I3590" s="36"/>
      <c r="J3590" s="36"/>
      <c r="M3590" s="191"/>
    </row>
    <row r="3591" spans="4:13" s="14" customFormat="1" ht="15.75">
      <c r="D3591" s="36"/>
      <c r="E3591" s="36"/>
      <c r="F3591" s="36"/>
      <c r="G3591" s="36"/>
      <c r="H3591" s="36"/>
      <c r="I3591" s="36"/>
      <c r="J3591" s="36"/>
      <c r="M3591" s="191"/>
    </row>
    <row r="3592" spans="4:13" s="14" customFormat="1" ht="15.75">
      <c r="D3592" s="36"/>
      <c r="E3592" s="36"/>
      <c r="F3592" s="36"/>
      <c r="G3592" s="36"/>
      <c r="H3592" s="36"/>
      <c r="I3592" s="36"/>
      <c r="J3592" s="36"/>
      <c r="M3592" s="191"/>
    </row>
    <row r="3593" spans="4:13" s="14" customFormat="1" ht="15.75">
      <c r="D3593" s="36"/>
      <c r="E3593" s="36"/>
      <c r="F3593" s="36"/>
      <c r="G3593" s="36"/>
      <c r="H3593" s="36"/>
      <c r="I3593" s="36"/>
      <c r="J3593" s="36"/>
      <c r="M3593" s="191"/>
    </row>
    <row r="3594" spans="4:13" s="14" customFormat="1" ht="15.75">
      <c r="D3594" s="36"/>
      <c r="E3594" s="36"/>
      <c r="F3594" s="36"/>
      <c r="G3594" s="36"/>
      <c r="H3594" s="36"/>
      <c r="I3594" s="36"/>
      <c r="J3594" s="36"/>
      <c r="M3594" s="191"/>
    </row>
    <row r="3595" spans="4:13" s="14" customFormat="1" ht="15.75">
      <c r="D3595" s="36"/>
      <c r="E3595" s="36"/>
      <c r="F3595" s="36"/>
      <c r="G3595" s="36"/>
      <c r="H3595" s="36"/>
      <c r="I3595" s="36"/>
      <c r="J3595" s="36"/>
      <c r="M3595" s="191"/>
    </row>
    <row r="3596" spans="4:13" s="14" customFormat="1" ht="15.75">
      <c r="D3596" s="36"/>
      <c r="E3596" s="36"/>
      <c r="F3596" s="36"/>
      <c r="G3596" s="36"/>
      <c r="H3596" s="36"/>
      <c r="I3596" s="36"/>
      <c r="J3596" s="36"/>
      <c r="M3596" s="191"/>
    </row>
    <row r="3597" spans="4:13" s="14" customFormat="1" ht="15.75">
      <c r="D3597" s="36"/>
      <c r="E3597" s="36"/>
      <c r="F3597" s="36"/>
      <c r="G3597" s="36"/>
      <c r="H3597" s="36"/>
      <c r="I3597" s="36"/>
      <c r="J3597" s="36"/>
      <c r="M3597" s="191"/>
    </row>
    <row r="3598" spans="4:13" s="14" customFormat="1" ht="15.75">
      <c r="D3598" s="36"/>
      <c r="E3598" s="36"/>
      <c r="F3598" s="36"/>
      <c r="G3598" s="36"/>
      <c r="H3598" s="36"/>
      <c r="I3598" s="36"/>
      <c r="J3598" s="36"/>
      <c r="M3598" s="191"/>
    </row>
    <row r="3599" spans="4:13" s="14" customFormat="1" ht="15.75">
      <c r="D3599" s="36"/>
      <c r="E3599" s="36"/>
      <c r="F3599" s="36"/>
      <c r="G3599" s="36"/>
      <c r="H3599" s="36"/>
      <c r="I3599" s="36"/>
      <c r="J3599" s="36"/>
      <c r="M3599" s="191"/>
    </row>
    <row r="3600" spans="4:13" s="14" customFormat="1" ht="15.75">
      <c r="D3600" s="36"/>
      <c r="E3600" s="36"/>
      <c r="F3600" s="36"/>
      <c r="G3600" s="36"/>
      <c r="H3600" s="36"/>
      <c r="I3600" s="36"/>
      <c r="J3600" s="36"/>
      <c r="M3600" s="191"/>
    </row>
    <row r="3601" spans="4:13" s="14" customFormat="1" ht="15.75">
      <c r="D3601" s="36"/>
      <c r="E3601" s="36"/>
      <c r="F3601" s="36"/>
      <c r="G3601" s="36"/>
      <c r="H3601" s="36"/>
      <c r="I3601" s="36"/>
      <c r="J3601" s="36"/>
      <c r="M3601" s="191"/>
    </row>
    <row r="3602" spans="4:13" s="14" customFormat="1" ht="15.75">
      <c r="D3602" s="36"/>
      <c r="E3602" s="36"/>
      <c r="F3602" s="36"/>
      <c r="G3602" s="36"/>
      <c r="H3602" s="36"/>
      <c r="I3602" s="36"/>
      <c r="J3602" s="36"/>
      <c r="M3602" s="191"/>
    </row>
    <row r="3603" spans="4:13" s="14" customFormat="1" ht="15.75">
      <c r="D3603" s="36"/>
      <c r="E3603" s="36"/>
      <c r="F3603" s="36"/>
      <c r="G3603" s="36"/>
      <c r="H3603" s="36"/>
      <c r="I3603" s="36"/>
      <c r="J3603" s="36"/>
      <c r="M3603" s="191"/>
    </row>
    <row r="3604" spans="4:13" s="14" customFormat="1" ht="15.75">
      <c r="D3604" s="36"/>
      <c r="E3604" s="36"/>
      <c r="F3604" s="36"/>
      <c r="G3604" s="36"/>
      <c r="H3604" s="36"/>
      <c r="I3604" s="36"/>
      <c r="J3604" s="36"/>
      <c r="M3604" s="191"/>
    </row>
    <row r="3605" spans="4:13" s="14" customFormat="1" ht="15.75">
      <c r="D3605" s="36"/>
      <c r="E3605" s="36"/>
      <c r="F3605" s="36"/>
      <c r="G3605" s="36"/>
      <c r="H3605" s="36"/>
      <c r="I3605" s="36"/>
      <c r="J3605" s="36"/>
      <c r="M3605" s="191"/>
    </row>
    <row r="3606" spans="4:13" s="14" customFormat="1" ht="15.75">
      <c r="D3606" s="36"/>
      <c r="E3606" s="36"/>
      <c r="F3606" s="36"/>
      <c r="G3606" s="36"/>
      <c r="H3606" s="36"/>
      <c r="I3606" s="36"/>
      <c r="J3606" s="36"/>
      <c r="M3606" s="191"/>
    </row>
    <row r="3607" spans="4:13" s="14" customFormat="1" ht="15.75">
      <c r="D3607" s="36"/>
      <c r="E3607" s="36"/>
      <c r="F3607" s="36"/>
      <c r="G3607" s="36"/>
      <c r="H3607" s="36"/>
      <c r="I3607" s="36"/>
      <c r="J3607" s="36"/>
      <c r="M3607" s="191"/>
    </row>
    <row r="3608" spans="4:13" s="14" customFormat="1" ht="15.75">
      <c r="D3608" s="36"/>
      <c r="E3608" s="36"/>
      <c r="F3608" s="36"/>
      <c r="G3608" s="36"/>
      <c r="H3608" s="36"/>
      <c r="I3608" s="36"/>
      <c r="J3608" s="36"/>
      <c r="M3608" s="191"/>
    </row>
    <row r="3609" spans="4:13" s="14" customFormat="1" ht="15.75">
      <c r="D3609" s="36"/>
      <c r="E3609" s="36"/>
      <c r="F3609" s="36"/>
      <c r="G3609" s="36"/>
      <c r="H3609" s="36"/>
      <c r="I3609" s="36"/>
      <c r="J3609" s="36"/>
      <c r="M3609" s="191"/>
    </row>
    <row r="3610" spans="4:13" s="14" customFormat="1" ht="15.75">
      <c r="D3610" s="36"/>
      <c r="E3610" s="36"/>
      <c r="F3610" s="36"/>
      <c r="G3610" s="36"/>
      <c r="H3610" s="36"/>
      <c r="I3610" s="36"/>
      <c r="J3610" s="36"/>
      <c r="M3610" s="191"/>
    </row>
    <row r="3611" spans="4:13" s="14" customFormat="1" ht="15.75">
      <c r="D3611" s="36"/>
      <c r="E3611" s="36"/>
      <c r="F3611" s="36"/>
      <c r="G3611" s="36"/>
      <c r="H3611" s="36"/>
      <c r="I3611" s="36"/>
      <c r="J3611" s="36"/>
      <c r="M3611" s="191"/>
    </row>
    <row r="3612" spans="4:13" s="14" customFormat="1" ht="15.75">
      <c r="D3612" s="36"/>
      <c r="E3612" s="36"/>
      <c r="F3612" s="36"/>
      <c r="G3612" s="36"/>
      <c r="H3612" s="36"/>
      <c r="I3612" s="36"/>
      <c r="J3612" s="36"/>
      <c r="M3612" s="191"/>
    </row>
    <row r="3613" spans="4:13" s="14" customFormat="1" ht="15.75">
      <c r="D3613" s="36"/>
      <c r="E3613" s="36"/>
      <c r="F3613" s="36"/>
      <c r="G3613" s="36"/>
      <c r="H3613" s="36"/>
      <c r="I3613" s="36"/>
      <c r="J3613" s="36"/>
      <c r="M3613" s="191"/>
    </row>
    <row r="3614" spans="4:13" s="14" customFormat="1" ht="15.75">
      <c r="D3614" s="36"/>
      <c r="E3614" s="36"/>
      <c r="F3614" s="36"/>
      <c r="G3614" s="36"/>
      <c r="H3614" s="36"/>
      <c r="I3614" s="36"/>
      <c r="J3614" s="36"/>
      <c r="M3614" s="191"/>
    </row>
    <row r="3615" spans="4:13" s="14" customFormat="1" ht="15.75">
      <c r="D3615" s="36"/>
      <c r="E3615" s="36"/>
      <c r="F3615" s="36"/>
      <c r="G3615" s="36"/>
      <c r="H3615" s="36"/>
      <c r="I3615" s="36"/>
      <c r="J3615" s="36"/>
      <c r="M3615" s="191"/>
    </row>
    <row r="3616" spans="4:13" s="14" customFormat="1" ht="15.75">
      <c r="D3616" s="36"/>
      <c r="E3616" s="36"/>
      <c r="F3616" s="36"/>
      <c r="G3616" s="36"/>
      <c r="H3616" s="36"/>
      <c r="I3616" s="36"/>
      <c r="J3616" s="36"/>
      <c r="M3616" s="191"/>
    </row>
    <row r="3617" spans="4:13" s="14" customFormat="1" ht="15.75">
      <c r="D3617" s="36"/>
      <c r="E3617" s="36"/>
      <c r="F3617" s="36"/>
      <c r="G3617" s="36"/>
      <c r="H3617" s="36"/>
      <c r="I3617" s="36"/>
      <c r="J3617" s="36"/>
      <c r="M3617" s="191"/>
    </row>
    <row r="3618" spans="4:13" s="14" customFormat="1" ht="15.75">
      <c r="D3618" s="36"/>
      <c r="E3618" s="36"/>
      <c r="F3618" s="36"/>
      <c r="G3618" s="36"/>
      <c r="H3618" s="36"/>
      <c r="I3618" s="36"/>
      <c r="J3618" s="36"/>
      <c r="M3618" s="191"/>
    </row>
    <row r="3619" spans="4:13" s="14" customFormat="1" ht="15.75">
      <c r="D3619" s="36"/>
      <c r="E3619" s="36"/>
      <c r="F3619" s="36"/>
      <c r="G3619" s="36"/>
      <c r="H3619" s="36"/>
      <c r="I3619" s="36"/>
      <c r="J3619" s="36"/>
      <c r="M3619" s="191"/>
    </row>
    <row r="3620" spans="4:13" s="14" customFormat="1" ht="15.75">
      <c r="D3620" s="36"/>
      <c r="E3620" s="36"/>
      <c r="F3620" s="36"/>
      <c r="G3620" s="36"/>
      <c r="H3620" s="36"/>
      <c r="I3620" s="36"/>
      <c r="J3620" s="36"/>
      <c r="M3620" s="191"/>
    </row>
    <row r="3621" spans="4:13" s="14" customFormat="1" ht="15.75">
      <c r="D3621" s="36"/>
      <c r="E3621" s="36"/>
      <c r="F3621" s="36"/>
      <c r="G3621" s="36"/>
      <c r="H3621" s="36"/>
      <c r="I3621" s="36"/>
      <c r="J3621" s="36"/>
      <c r="M3621" s="191"/>
    </row>
    <row r="3622" spans="4:13" s="14" customFormat="1" ht="15.75">
      <c r="D3622" s="36"/>
      <c r="E3622" s="36"/>
      <c r="F3622" s="36"/>
      <c r="G3622" s="36"/>
      <c r="H3622" s="36"/>
      <c r="I3622" s="36"/>
      <c r="J3622" s="36"/>
      <c r="M3622" s="191"/>
    </row>
    <row r="3623" spans="4:13" s="14" customFormat="1" ht="15.75">
      <c r="D3623" s="36"/>
      <c r="E3623" s="36"/>
      <c r="F3623" s="36"/>
      <c r="G3623" s="36"/>
      <c r="H3623" s="36"/>
      <c r="I3623" s="36"/>
      <c r="J3623" s="36"/>
      <c r="M3623" s="191"/>
    </row>
    <row r="3624" spans="4:13" s="14" customFormat="1" ht="15.75">
      <c r="D3624" s="36"/>
      <c r="E3624" s="36"/>
      <c r="F3624" s="36"/>
      <c r="G3624" s="36"/>
      <c r="H3624" s="36"/>
      <c r="I3624" s="36"/>
      <c r="J3624" s="36"/>
      <c r="M3624" s="191"/>
    </row>
    <row r="3625" spans="4:13" s="14" customFormat="1" ht="15.75">
      <c r="D3625" s="36"/>
      <c r="E3625" s="36"/>
      <c r="F3625" s="36"/>
      <c r="G3625" s="36"/>
      <c r="H3625" s="36"/>
      <c r="I3625" s="36"/>
      <c r="J3625" s="36"/>
      <c r="M3625" s="191"/>
    </row>
    <row r="3626" spans="4:13" s="14" customFormat="1" ht="15.75">
      <c r="D3626" s="36"/>
      <c r="E3626" s="36"/>
      <c r="F3626" s="36"/>
      <c r="G3626" s="36"/>
      <c r="H3626" s="36"/>
      <c r="I3626" s="36"/>
      <c r="J3626" s="36"/>
      <c r="M3626" s="191"/>
    </row>
    <row r="3627" spans="4:13" s="14" customFormat="1" ht="15.75">
      <c r="D3627" s="36"/>
      <c r="E3627" s="36"/>
      <c r="F3627" s="36"/>
      <c r="G3627" s="36"/>
      <c r="H3627" s="36"/>
      <c r="I3627" s="36"/>
      <c r="J3627" s="36"/>
      <c r="M3627" s="191"/>
    </row>
    <row r="3628" spans="4:13" s="14" customFormat="1" ht="15.75">
      <c r="D3628" s="36"/>
      <c r="E3628" s="36"/>
      <c r="F3628" s="36"/>
      <c r="G3628" s="36"/>
      <c r="H3628" s="36"/>
      <c r="I3628" s="36"/>
      <c r="J3628" s="36"/>
      <c r="M3628" s="191"/>
    </row>
    <row r="3629" spans="4:13" s="14" customFormat="1" ht="15.75">
      <c r="D3629" s="36"/>
      <c r="E3629" s="36"/>
      <c r="F3629" s="36"/>
      <c r="G3629" s="36"/>
      <c r="H3629" s="36"/>
      <c r="I3629" s="36"/>
      <c r="J3629" s="36"/>
      <c r="M3629" s="191"/>
    </row>
    <row r="3630" spans="4:13" s="14" customFormat="1" ht="15.75">
      <c r="D3630" s="36"/>
      <c r="E3630" s="36"/>
      <c r="F3630" s="36"/>
      <c r="G3630" s="36"/>
      <c r="H3630" s="36"/>
      <c r="I3630" s="36"/>
      <c r="J3630" s="36"/>
      <c r="M3630" s="191"/>
    </row>
    <row r="3631" spans="4:13" s="14" customFormat="1" ht="15.75">
      <c r="D3631" s="36"/>
      <c r="E3631" s="36"/>
      <c r="F3631" s="36"/>
      <c r="G3631" s="36"/>
      <c r="H3631" s="36"/>
      <c r="I3631" s="36"/>
      <c r="J3631" s="36"/>
      <c r="M3631" s="191"/>
    </row>
    <row r="3632" spans="4:13" s="14" customFormat="1" ht="15.75">
      <c r="D3632" s="36"/>
      <c r="E3632" s="36"/>
      <c r="F3632" s="36"/>
      <c r="G3632" s="36"/>
      <c r="H3632" s="36"/>
      <c r="I3632" s="36"/>
      <c r="J3632" s="36"/>
      <c r="M3632" s="191"/>
    </row>
    <row r="3633" spans="4:13" s="14" customFormat="1" ht="15.75">
      <c r="D3633" s="36"/>
      <c r="E3633" s="36"/>
      <c r="F3633" s="36"/>
      <c r="G3633" s="36"/>
      <c r="H3633" s="36"/>
      <c r="I3633" s="36"/>
      <c r="J3633" s="36"/>
      <c r="M3633" s="191"/>
    </row>
    <row r="3634" spans="4:13" s="14" customFormat="1" ht="15.75">
      <c r="D3634" s="36"/>
      <c r="E3634" s="36"/>
      <c r="F3634" s="36"/>
      <c r="G3634" s="36"/>
      <c r="H3634" s="36"/>
      <c r="I3634" s="36"/>
      <c r="J3634" s="36"/>
      <c r="M3634" s="191"/>
    </row>
    <row r="3635" spans="4:13" s="14" customFormat="1" ht="15.75">
      <c r="D3635" s="36"/>
      <c r="E3635" s="36"/>
      <c r="F3635" s="36"/>
      <c r="G3635" s="36"/>
      <c r="H3635" s="36"/>
      <c r="I3635" s="36"/>
      <c r="J3635" s="36"/>
      <c r="M3635" s="191"/>
    </row>
    <row r="3636" spans="4:13" s="14" customFormat="1" ht="15.75">
      <c r="D3636" s="36"/>
      <c r="E3636" s="36"/>
      <c r="F3636" s="36"/>
      <c r="G3636" s="36"/>
      <c r="H3636" s="36"/>
      <c r="I3636" s="36"/>
      <c r="J3636" s="36"/>
      <c r="M3636" s="191"/>
    </row>
    <row r="3637" spans="4:13" s="14" customFormat="1" ht="15.75">
      <c r="D3637" s="36"/>
      <c r="E3637" s="36"/>
      <c r="F3637" s="36"/>
      <c r="G3637" s="36"/>
      <c r="H3637" s="36"/>
      <c r="I3637" s="36"/>
      <c r="J3637" s="36"/>
      <c r="M3637" s="191"/>
    </row>
    <row r="3638" spans="4:13" s="14" customFormat="1" ht="15.75">
      <c r="D3638" s="36"/>
      <c r="E3638" s="36"/>
      <c r="F3638" s="36"/>
      <c r="G3638" s="36"/>
      <c r="H3638" s="36"/>
      <c r="I3638" s="36"/>
      <c r="J3638" s="36"/>
      <c r="M3638" s="191"/>
    </row>
    <row r="3639" spans="4:13" s="14" customFormat="1" ht="15.75">
      <c r="D3639" s="36"/>
      <c r="E3639" s="36"/>
      <c r="F3639" s="36"/>
      <c r="G3639" s="36"/>
      <c r="H3639" s="36"/>
      <c r="I3639" s="36"/>
      <c r="J3639" s="36"/>
      <c r="M3639" s="191"/>
    </row>
    <row r="3640" spans="4:13" s="14" customFormat="1" ht="15.75">
      <c r="D3640" s="36"/>
      <c r="E3640" s="36"/>
      <c r="F3640" s="36"/>
      <c r="G3640" s="36"/>
      <c r="H3640" s="36"/>
      <c r="I3640" s="36"/>
      <c r="J3640" s="36"/>
      <c r="M3640" s="191"/>
    </row>
    <row r="3641" spans="4:13" s="14" customFormat="1" ht="15.75">
      <c r="D3641" s="36"/>
      <c r="E3641" s="36"/>
      <c r="F3641" s="36"/>
      <c r="G3641" s="36"/>
      <c r="H3641" s="36"/>
      <c r="I3641" s="36"/>
      <c r="J3641" s="36"/>
      <c r="M3641" s="191"/>
    </row>
    <row r="3642" spans="4:13" s="14" customFormat="1" ht="15.75">
      <c r="D3642" s="36"/>
      <c r="E3642" s="36"/>
      <c r="F3642" s="36"/>
      <c r="G3642" s="36"/>
      <c r="H3642" s="36"/>
      <c r="I3642" s="36"/>
      <c r="J3642" s="36"/>
      <c r="M3642" s="191"/>
    </row>
    <row r="3643" spans="4:13" s="14" customFormat="1" ht="15.75">
      <c r="D3643" s="36"/>
      <c r="E3643" s="36"/>
      <c r="F3643" s="36"/>
      <c r="G3643" s="36"/>
      <c r="H3643" s="36"/>
      <c r="I3643" s="36"/>
      <c r="J3643" s="36"/>
      <c r="M3643" s="191"/>
    </row>
    <row r="3644" spans="4:13" s="14" customFormat="1" ht="15.75">
      <c r="D3644" s="36"/>
      <c r="E3644" s="36"/>
      <c r="F3644" s="36"/>
      <c r="G3644" s="36"/>
      <c r="H3644" s="36"/>
      <c r="I3644" s="36"/>
      <c r="J3644" s="36"/>
      <c r="M3644" s="191"/>
    </row>
    <row r="3645" spans="4:13" s="14" customFormat="1" ht="15.75">
      <c r="D3645" s="36"/>
      <c r="E3645" s="36"/>
      <c r="F3645" s="36"/>
      <c r="G3645" s="36"/>
      <c r="H3645" s="36"/>
      <c r="I3645" s="36"/>
      <c r="J3645" s="36"/>
      <c r="M3645" s="191"/>
    </row>
    <row r="3646" spans="4:13" s="14" customFormat="1" ht="15.75">
      <c r="D3646" s="36"/>
      <c r="E3646" s="36"/>
      <c r="F3646" s="36"/>
      <c r="G3646" s="36"/>
      <c r="H3646" s="36"/>
      <c r="I3646" s="36"/>
      <c r="J3646" s="36"/>
      <c r="M3646" s="191"/>
    </row>
    <row r="3647" spans="4:13" s="14" customFormat="1" ht="15.75">
      <c r="D3647" s="36"/>
      <c r="E3647" s="36"/>
      <c r="F3647" s="36"/>
      <c r="G3647" s="36"/>
      <c r="H3647" s="36"/>
      <c r="I3647" s="36"/>
      <c r="J3647" s="36"/>
      <c r="M3647" s="191"/>
    </row>
    <row r="3648" spans="4:13" s="14" customFormat="1" ht="15.75">
      <c r="D3648" s="36"/>
      <c r="E3648" s="36"/>
      <c r="F3648" s="36"/>
      <c r="G3648" s="36"/>
      <c r="H3648" s="36"/>
      <c r="I3648" s="36"/>
      <c r="J3648" s="36"/>
      <c r="M3648" s="191"/>
    </row>
    <row r="3649" spans="4:13" s="14" customFormat="1" ht="15.75">
      <c r="D3649" s="36"/>
      <c r="E3649" s="36"/>
      <c r="F3649" s="36"/>
      <c r="G3649" s="36"/>
      <c r="H3649" s="36"/>
      <c r="I3649" s="36"/>
      <c r="J3649" s="36"/>
      <c r="M3649" s="191"/>
    </row>
    <row r="3650" spans="4:13" s="14" customFormat="1" ht="15.75">
      <c r="D3650" s="36"/>
      <c r="E3650" s="36"/>
      <c r="F3650" s="36"/>
      <c r="G3650" s="36"/>
      <c r="H3650" s="36"/>
      <c r="I3650" s="36"/>
      <c r="J3650" s="36"/>
      <c r="M3650" s="191"/>
    </row>
    <row r="3651" spans="4:13" s="14" customFormat="1" ht="15.75">
      <c r="D3651" s="36"/>
      <c r="E3651" s="36"/>
      <c r="F3651" s="36"/>
      <c r="G3651" s="36"/>
      <c r="H3651" s="36"/>
      <c r="I3651" s="36"/>
      <c r="J3651" s="36"/>
      <c r="M3651" s="191"/>
    </row>
    <row r="3652" spans="4:13" s="14" customFormat="1" ht="15.75">
      <c r="D3652" s="36"/>
      <c r="E3652" s="36"/>
      <c r="F3652" s="36"/>
      <c r="G3652" s="36"/>
      <c r="H3652" s="36"/>
      <c r="I3652" s="36"/>
      <c r="J3652" s="36"/>
      <c r="M3652" s="191"/>
    </row>
    <row r="3653" spans="4:13" s="14" customFormat="1" ht="15.75">
      <c r="D3653" s="36"/>
      <c r="E3653" s="36"/>
      <c r="F3653" s="36"/>
      <c r="G3653" s="36"/>
      <c r="H3653" s="36"/>
      <c r="I3653" s="36"/>
      <c r="J3653" s="36"/>
      <c r="M3653" s="191"/>
    </row>
    <row r="3654" spans="4:13" s="14" customFormat="1" ht="15.75">
      <c r="D3654" s="36"/>
      <c r="E3654" s="36"/>
      <c r="F3654" s="36"/>
      <c r="G3654" s="36"/>
      <c r="H3654" s="36"/>
      <c r="I3654" s="36"/>
      <c r="J3654" s="36"/>
      <c r="M3654" s="191"/>
    </row>
    <row r="3655" spans="4:13" s="14" customFormat="1" ht="15.75">
      <c r="D3655" s="36"/>
      <c r="E3655" s="36"/>
      <c r="F3655" s="36"/>
      <c r="G3655" s="36"/>
      <c r="H3655" s="36"/>
      <c r="I3655" s="36"/>
      <c r="J3655" s="36"/>
      <c r="M3655" s="191"/>
    </row>
    <row r="3656" spans="4:13" s="14" customFormat="1" ht="15.75">
      <c r="D3656" s="36"/>
      <c r="E3656" s="36"/>
      <c r="F3656" s="36"/>
      <c r="G3656" s="36"/>
      <c r="H3656" s="36"/>
      <c r="I3656" s="36"/>
      <c r="J3656" s="36"/>
      <c r="M3656" s="191"/>
    </row>
    <row r="3657" spans="4:13" s="14" customFormat="1" ht="15.75">
      <c r="D3657" s="36"/>
      <c r="E3657" s="36"/>
      <c r="F3657" s="36"/>
      <c r="G3657" s="36"/>
      <c r="H3657" s="36"/>
      <c r="I3657" s="36"/>
      <c r="J3657" s="36"/>
      <c r="M3657" s="191"/>
    </row>
    <row r="3658" spans="4:13" s="14" customFormat="1" ht="15.75">
      <c r="D3658" s="36"/>
      <c r="E3658" s="36"/>
      <c r="F3658" s="36"/>
      <c r="G3658" s="36"/>
      <c r="H3658" s="36"/>
      <c r="I3658" s="36"/>
      <c r="J3658" s="36"/>
      <c r="M3658" s="191"/>
    </row>
    <row r="3659" spans="4:13" s="14" customFormat="1" ht="15.75">
      <c r="D3659" s="36"/>
      <c r="E3659" s="36"/>
      <c r="F3659" s="36"/>
      <c r="G3659" s="36"/>
      <c r="H3659" s="36"/>
      <c r="I3659" s="36"/>
      <c r="J3659" s="36"/>
      <c r="M3659" s="191"/>
    </row>
    <row r="3660" spans="4:13" s="14" customFormat="1" ht="15.75">
      <c r="D3660" s="36"/>
      <c r="E3660" s="36"/>
      <c r="F3660" s="36"/>
      <c r="G3660" s="36"/>
      <c r="H3660" s="36"/>
      <c r="I3660" s="36"/>
      <c r="J3660" s="36"/>
      <c r="M3660" s="191"/>
    </row>
    <row r="3661" spans="4:13" s="14" customFormat="1" ht="15.75">
      <c r="D3661" s="36"/>
      <c r="E3661" s="36"/>
      <c r="F3661" s="36"/>
      <c r="G3661" s="36"/>
      <c r="H3661" s="36"/>
      <c r="I3661" s="36"/>
      <c r="J3661" s="36"/>
      <c r="M3661" s="191"/>
    </row>
    <row r="3662" spans="4:13" s="14" customFormat="1" ht="15.75">
      <c r="D3662" s="36"/>
      <c r="E3662" s="36"/>
      <c r="F3662" s="36"/>
      <c r="G3662" s="36"/>
      <c r="H3662" s="36"/>
      <c r="I3662" s="36"/>
      <c r="J3662" s="36"/>
      <c r="M3662" s="191"/>
    </row>
    <row r="3663" spans="4:13" s="14" customFormat="1" ht="15.75">
      <c r="D3663" s="36"/>
      <c r="E3663" s="36"/>
      <c r="F3663" s="36"/>
      <c r="G3663" s="36"/>
      <c r="H3663" s="36"/>
      <c r="I3663" s="36"/>
      <c r="J3663" s="36"/>
      <c r="M3663" s="191"/>
    </row>
    <row r="3664" spans="4:13" s="14" customFormat="1" ht="15.75">
      <c r="D3664" s="36"/>
      <c r="E3664" s="36"/>
      <c r="F3664" s="36"/>
      <c r="G3664" s="36"/>
      <c r="H3664" s="36"/>
      <c r="I3664" s="36"/>
      <c r="J3664" s="36"/>
      <c r="M3664" s="191"/>
    </row>
    <row r="3665" spans="4:13" s="14" customFormat="1" ht="15.75">
      <c r="D3665" s="36"/>
      <c r="E3665" s="36"/>
      <c r="F3665" s="36"/>
      <c r="G3665" s="36"/>
      <c r="H3665" s="36"/>
      <c r="I3665" s="36"/>
      <c r="J3665" s="36"/>
      <c r="M3665" s="191"/>
    </row>
    <row r="3666" spans="4:13" s="14" customFormat="1" ht="15.75">
      <c r="D3666" s="36"/>
      <c r="E3666" s="36"/>
      <c r="F3666" s="36"/>
      <c r="G3666" s="36"/>
      <c r="H3666" s="36"/>
      <c r="I3666" s="36"/>
      <c r="J3666" s="36"/>
      <c r="M3666" s="191"/>
    </row>
    <row r="3667" spans="4:13" s="14" customFormat="1" ht="15.75">
      <c r="D3667" s="36"/>
      <c r="E3667" s="36"/>
      <c r="F3667" s="36"/>
      <c r="G3667" s="36"/>
      <c r="H3667" s="36"/>
      <c r="I3667" s="36"/>
      <c r="J3667" s="36"/>
      <c r="M3667" s="191"/>
    </row>
    <row r="3668" spans="4:13" s="14" customFormat="1" ht="15.75">
      <c r="D3668" s="36"/>
      <c r="E3668" s="36"/>
      <c r="F3668" s="36"/>
      <c r="G3668" s="36"/>
      <c r="H3668" s="36"/>
      <c r="I3668" s="36"/>
      <c r="J3668" s="36"/>
      <c r="M3668" s="191"/>
    </row>
    <row r="3669" spans="4:13" s="14" customFormat="1" ht="15.75">
      <c r="D3669" s="36"/>
      <c r="E3669" s="36"/>
      <c r="F3669" s="36"/>
      <c r="G3669" s="36"/>
      <c r="H3669" s="36"/>
      <c r="I3669" s="36"/>
      <c r="J3669" s="36"/>
      <c r="M3669" s="191"/>
    </row>
    <row r="3670" spans="4:13" s="14" customFormat="1" ht="15.75">
      <c r="D3670" s="36"/>
      <c r="E3670" s="36"/>
      <c r="F3670" s="36"/>
      <c r="G3670" s="36"/>
      <c r="H3670" s="36"/>
      <c r="I3670" s="36"/>
      <c r="J3670" s="36"/>
      <c r="M3670" s="191"/>
    </row>
    <row r="3671" spans="4:13" s="14" customFormat="1" ht="15.75">
      <c r="D3671" s="36"/>
      <c r="E3671" s="36"/>
      <c r="F3671" s="36"/>
      <c r="G3671" s="36"/>
      <c r="H3671" s="36"/>
      <c r="I3671" s="36"/>
      <c r="J3671" s="36"/>
      <c r="M3671" s="191"/>
    </row>
    <row r="3672" spans="4:13" s="14" customFormat="1" ht="15.75">
      <c r="D3672" s="36"/>
      <c r="E3672" s="36"/>
      <c r="F3672" s="36"/>
      <c r="G3672" s="36"/>
      <c r="H3672" s="36"/>
      <c r="I3672" s="36"/>
      <c r="J3672" s="36"/>
      <c r="M3672" s="191"/>
    </row>
    <row r="3673" spans="4:13" s="14" customFormat="1" ht="15.75">
      <c r="D3673" s="36"/>
      <c r="E3673" s="36"/>
      <c r="F3673" s="36"/>
      <c r="G3673" s="36"/>
      <c r="H3673" s="36"/>
      <c r="I3673" s="36"/>
      <c r="J3673" s="36"/>
      <c r="M3673" s="191"/>
    </row>
    <row r="3674" spans="4:13" s="14" customFormat="1" ht="15.75">
      <c r="D3674" s="36"/>
      <c r="E3674" s="36"/>
      <c r="F3674" s="36"/>
      <c r="G3674" s="36"/>
      <c r="H3674" s="36"/>
      <c r="I3674" s="36"/>
      <c r="J3674" s="36"/>
      <c r="M3674" s="191"/>
    </row>
    <row r="3675" spans="4:13" s="14" customFormat="1" ht="15.75">
      <c r="D3675" s="36"/>
      <c r="E3675" s="36"/>
      <c r="F3675" s="36"/>
      <c r="G3675" s="36"/>
      <c r="H3675" s="36"/>
      <c r="I3675" s="36"/>
      <c r="J3675" s="36"/>
      <c r="M3675" s="191"/>
    </row>
    <row r="3676" spans="4:13" s="14" customFormat="1" ht="15.75">
      <c r="D3676" s="36"/>
      <c r="E3676" s="36"/>
      <c r="F3676" s="36"/>
      <c r="G3676" s="36"/>
      <c r="H3676" s="36"/>
      <c r="I3676" s="36"/>
      <c r="J3676" s="36"/>
      <c r="M3676" s="191"/>
    </row>
    <row r="3677" spans="4:13" s="14" customFormat="1" ht="15.75">
      <c r="D3677" s="36"/>
      <c r="E3677" s="36"/>
      <c r="F3677" s="36"/>
      <c r="G3677" s="36"/>
      <c r="H3677" s="36"/>
      <c r="I3677" s="36"/>
      <c r="J3677" s="36"/>
      <c r="M3677" s="191"/>
    </row>
    <row r="3678" spans="4:13" s="14" customFormat="1" ht="15.75">
      <c r="D3678" s="36"/>
      <c r="E3678" s="36"/>
      <c r="F3678" s="36"/>
      <c r="G3678" s="36"/>
      <c r="H3678" s="36"/>
      <c r="I3678" s="36"/>
      <c r="J3678" s="36"/>
      <c r="M3678" s="191"/>
    </row>
    <row r="3679" spans="4:13" s="14" customFormat="1" ht="15.75">
      <c r="D3679" s="36"/>
      <c r="E3679" s="36"/>
      <c r="F3679" s="36"/>
      <c r="G3679" s="36"/>
      <c r="H3679" s="36"/>
      <c r="I3679" s="36"/>
      <c r="J3679" s="36"/>
      <c r="M3679" s="191"/>
    </row>
    <row r="3680" spans="4:13" s="14" customFormat="1" ht="15.75">
      <c r="D3680" s="36"/>
      <c r="E3680" s="36"/>
      <c r="F3680" s="36"/>
      <c r="G3680" s="36"/>
      <c r="H3680" s="36"/>
      <c r="I3680" s="36"/>
      <c r="J3680" s="36"/>
      <c r="M3680" s="191"/>
    </row>
    <row r="3681" spans="4:13" s="14" customFormat="1" ht="15.75">
      <c r="D3681" s="36"/>
      <c r="E3681" s="36"/>
      <c r="F3681" s="36"/>
      <c r="G3681" s="36"/>
      <c r="H3681" s="36"/>
      <c r="I3681" s="36"/>
      <c r="J3681" s="36"/>
      <c r="M3681" s="191"/>
    </row>
    <row r="3682" spans="4:13" s="14" customFormat="1" ht="15.75">
      <c r="D3682" s="36"/>
      <c r="E3682" s="36"/>
      <c r="F3682" s="36"/>
      <c r="G3682" s="36"/>
      <c r="H3682" s="36"/>
      <c r="I3682" s="36"/>
      <c r="J3682" s="36"/>
      <c r="M3682" s="191"/>
    </row>
    <row r="3683" spans="4:13" s="14" customFormat="1" ht="15.75">
      <c r="D3683" s="36"/>
      <c r="E3683" s="36"/>
      <c r="F3683" s="36"/>
      <c r="G3683" s="36"/>
      <c r="H3683" s="36"/>
      <c r="I3683" s="36"/>
      <c r="J3683" s="36"/>
      <c r="M3683" s="191"/>
    </row>
    <row r="3684" spans="4:13" s="14" customFormat="1" ht="15.75">
      <c r="D3684" s="36"/>
      <c r="E3684" s="36"/>
      <c r="F3684" s="36"/>
      <c r="G3684" s="36"/>
      <c r="H3684" s="36"/>
      <c r="I3684" s="36"/>
      <c r="J3684" s="36"/>
      <c r="M3684" s="191"/>
    </row>
    <row r="3685" spans="4:13" s="14" customFormat="1" ht="15.75">
      <c r="D3685" s="36"/>
      <c r="E3685" s="36"/>
      <c r="F3685" s="36"/>
      <c r="G3685" s="36"/>
      <c r="H3685" s="36"/>
      <c r="I3685" s="36"/>
      <c r="J3685" s="36"/>
      <c r="M3685" s="191"/>
    </row>
    <row r="3686" spans="4:13" s="14" customFormat="1" ht="15.75">
      <c r="D3686" s="36"/>
      <c r="E3686" s="36"/>
      <c r="F3686" s="36"/>
      <c r="G3686" s="36"/>
      <c r="H3686" s="36"/>
      <c r="I3686" s="36"/>
      <c r="J3686" s="36"/>
      <c r="M3686" s="191"/>
    </row>
    <row r="3687" spans="4:13" s="14" customFormat="1" ht="15.75">
      <c r="D3687" s="36"/>
      <c r="E3687" s="36"/>
      <c r="F3687" s="36"/>
      <c r="G3687" s="36"/>
      <c r="H3687" s="36"/>
      <c r="I3687" s="36"/>
      <c r="J3687" s="36"/>
      <c r="M3687" s="191"/>
    </row>
    <row r="3688" spans="4:13" s="14" customFormat="1" ht="15.75">
      <c r="D3688" s="36"/>
      <c r="E3688" s="36"/>
      <c r="F3688" s="36"/>
      <c r="G3688" s="36"/>
      <c r="H3688" s="36"/>
      <c r="I3688" s="36"/>
      <c r="J3688" s="36"/>
      <c r="M3688" s="191"/>
    </row>
    <row r="3689" spans="4:13" s="14" customFormat="1" ht="15.75">
      <c r="D3689" s="36"/>
      <c r="E3689" s="36"/>
      <c r="F3689" s="36"/>
      <c r="G3689" s="36"/>
      <c r="H3689" s="36"/>
      <c r="I3689" s="36"/>
      <c r="J3689" s="36"/>
      <c r="M3689" s="191"/>
    </row>
    <row r="3690" spans="4:13" s="14" customFormat="1" ht="15.75">
      <c r="D3690" s="36"/>
      <c r="E3690" s="36"/>
      <c r="F3690" s="36"/>
      <c r="G3690" s="36"/>
      <c r="H3690" s="36"/>
      <c r="I3690" s="36"/>
      <c r="J3690" s="36"/>
      <c r="M3690" s="191"/>
    </row>
    <row r="3691" spans="4:13" s="14" customFormat="1" ht="15.75">
      <c r="D3691" s="36"/>
      <c r="E3691" s="36"/>
      <c r="F3691" s="36"/>
      <c r="G3691" s="36"/>
      <c r="H3691" s="36"/>
      <c r="I3691" s="36"/>
      <c r="J3691" s="36"/>
      <c r="M3691" s="191"/>
    </row>
    <row r="3692" spans="4:13" s="14" customFormat="1" ht="15.75">
      <c r="D3692" s="36"/>
      <c r="E3692" s="36"/>
      <c r="F3692" s="36"/>
      <c r="G3692" s="36"/>
      <c r="H3692" s="36"/>
      <c r="I3692" s="36"/>
      <c r="J3692" s="36"/>
      <c r="M3692" s="191"/>
    </row>
    <row r="3693" spans="4:13" s="14" customFormat="1" ht="15.75">
      <c r="D3693" s="36"/>
      <c r="E3693" s="36"/>
      <c r="F3693" s="36"/>
      <c r="G3693" s="36"/>
      <c r="H3693" s="36"/>
      <c r="I3693" s="36"/>
      <c r="J3693" s="36"/>
      <c r="M3693" s="191"/>
    </row>
    <row r="3694" spans="4:13" s="14" customFormat="1" ht="15.75">
      <c r="D3694" s="36"/>
      <c r="E3694" s="36"/>
      <c r="F3694" s="36"/>
      <c r="G3694" s="36"/>
      <c r="H3694" s="36"/>
      <c r="I3694" s="36"/>
      <c r="J3694" s="36"/>
      <c r="M3694" s="191"/>
    </row>
    <row r="3695" spans="4:13" s="14" customFormat="1" ht="15.75">
      <c r="D3695" s="36"/>
      <c r="E3695" s="36"/>
      <c r="F3695" s="36"/>
      <c r="G3695" s="36"/>
      <c r="H3695" s="36"/>
      <c r="I3695" s="36"/>
      <c r="J3695" s="36"/>
      <c r="M3695" s="191"/>
    </row>
    <row r="3696" spans="4:13" s="14" customFormat="1" ht="15.75">
      <c r="D3696" s="36"/>
      <c r="E3696" s="36"/>
      <c r="F3696" s="36"/>
      <c r="G3696" s="36"/>
      <c r="H3696" s="36"/>
      <c r="I3696" s="36"/>
      <c r="J3696" s="36"/>
      <c r="M3696" s="191"/>
    </row>
    <row r="3697" spans="4:13" s="14" customFormat="1" ht="15.75">
      <c r="D3697" s="36"/>
      <c r="E3697" s="36"/>
      <c r="F3697" s="36"/>
      <c r="G3697" s="36"/>
      <c r="H3697" s="36"/>
      <c r="I3697" s="36"/>
      <c r="J3697" s="36"/>
      <c r="M3697" s="191"/>
    </row>
    <row r="3698" spans="4:13" s="14" customFormat="1" ht="15.75">
      <c r="D3698" s="36"/>
      <c r="E3698" s="36"/>
      <c r="F3698" s="36"/>
      <c r="G3698" s="36"/>
      <c r="H3698" s="36"/>
      <c r="I3698" s="36"/>
      <c r="J3698" s="36"/>
      <c r="M3698" s="191"/>
    </row>
    <row r="3699" spans="4:13" s="14" customFormat="1" ht="15.75">
      <c r="D3699" s="36"/>
      <c r="E3699" s="36"/>
      <c r="F3699" s="36"/>
      <c r="G3699" s="36"/>
      <c r="H3699" s="36"/>
      <c r="I3699" s="36"/>
      <c r="J3699" s="36"/>
      <c r="M3699" s="191"/>
    </row>
    <row r="3700" spans="4:13" s="14" customFormat="1" ht="15.75">
      <c r="D3700" s="36"/>
      <c r="E3700" s="36"/>
      <c r="F3700" s="36"/>
      <c r="G3700" s="36"/>
      <c r="H3700" s="36"/>
      <c r="I3700" s="36"/>
      <c r="J3700" s="36"/>
      <c r="M3700" s="191"/>
    </row>
    <row r="3701" spans="4:13" s="14" customFormat="1" ht="15.75">
      <c r="D3701" s="36"/>
      <c r="E3701" s="36"/>
      <c r="F3701" s="36"/>
      <c r="G3701" s="36"/>
      <c r="H3701" s="36"/>
      <c r="I3701" s="36"/>
      <c r="J3701" s="36"/>
      <c r="M3701" s="191"/>
    </row>
    <row r="3702" spans="4:13" s="14" customFormat="1" ht="15.75">
      <c r="D3702" s="36"/>
      <c r="E3702" s="36"/>
      <c r="F3702" s="36"/>
      <c r="G3702" s="36"/>
      <c r="H3702" s="36"/>
      <c r="I3702" s="36"/>
      <c r="J3702" s="36"/>
      <c r="M3702" s="191"/>
    </row>
    <row r="3703" spans="4:13" s="14" customFormat="1" ht="15.75">
      <c r="D3703" s="36"/>
      <c r="E3703" s="36"/>
      <c r="F3703" s="36"/>
      <c r="G3703" s="36"/>
      <c r="H3703" s="36"/>
      <c r="I3703" s="36"/>
      <c r="J3703" s="36"/>
      <c r="M3703" s="191"/>
    </row>
    <row r="3704" spans="4:13" s="14" customFormat="1" ht="15.75">
      <c r="D3704" s="36"/>
      <c r="E3704" s="36"/>
      <c r="F3704" s="36"/>
      <c r="G3704" s="36"/>
      <c r="H3704" s="36"/>
      <c r="I3704" s="36"/>
      <c r="J3704" s="36"/>
      <c r="M3704" s="191"/>
    </row>
    <row r="3705" spans="4:13" s="14" customFormat="1" ht="15.75">
      <c r="D3705" s="36"/>
      <c r="E3705" s="36"/>
      <c r="F3705" s="36"/>
      <c r="G3705" s="36"/>
      <c r="H3705" s="36"/>
      <c r="I3705" s="36"/>
      <c r="J3705" s="36"/>
      <c r="M3705" s="191"/>
    </row>
    <row r="3706" spans="4:13" s="14" customFormat="1" ht="15.75">
      <c r="D3706" s="36"/>
      <c r="E3706" s="36"/>
      <c r="F3706" s="36"/>
      <c r="G3706" s="36"/>
      <c r="H3706" s="36"/>
      <c r="I3706" s="36"/>
      <c r="J3706" s="36"/>
      <c r="M3706" s="191"/>
    </row>
    <row r="3707" spans="4:13" s="14" customFormat="1" ht="15.75">
      <c r="D3707" s="36"/>
      <c r="E3707" s="36"/>
      <c r="F3707" s="36"/>
      <c r="G3707" s="36"/>
      <c r="H3707" s="36"/>
      <c r="I3707" s="36"/>
      <c r="J3707" s="36"/>
      <c r="M3707" s="191"/>
    </row>
    <row r="3708" spans="4:13" s="14" customFormat="1" ht="15.75">
      <c r="D3708" s="36"/>
      <c r="E3708" s="36"/>
      <c r="F3708" s="36"/>
      <c r="G3708" s="36"/>
      <c r="H3708" s="36"/>
      <c r="I3708" s="36"/>
      <c r="J3708" s="36"/>
      <c r="M3708" s="191"/>
    </row>
    <row r="3709" spans="4:13" s="14" customFormat="1" ht="15.75">
      <c r="D3709" s="36"/>
      <c r="E3709" s="36"/>
      <c r="F3709" s="36"/>
      <c r="G3709" s="36"/>
      <c r="H3709" s="36"/>
      <c r="I3709" s="36"/>
      <c r="J3709" s="36"/>
      <c r="M3709" s="191"/>
    </row>
    <row r="3710" spans="4:13" s="14" customFormat="1" ht="15.75">
      <c r="D3710" s="36"/>
      <c r="E3710" s="36"/>
      <c r="F3710" s="36"/>
      <c r="G3710" s="36"/>
      <c r="H3710" s="36"/>
      <c r="I3710" s="36"/>
      <c r="J3710" s="36"/>
      <c r="M3710" s="191"/>
    </row>
    <row r="3711" spans="4:13" s="14" customFormat="1" ht="15.75">
      <c r="D3711" s="36"/>
      <c r="E3711" s="36"/>
      <c r="F3711" s="36"/>
      <c r="G3711" s="36"/>
      <c r="H3711" s="36"/>
      <c r="I3711" s="36"/>
      <c r="J3711" s="36"/>
      <c r="M3711" s="191"/>
    </row>
    <row r="3712" spans="4:13" s="14" customFormat="1" ht="15.75">
      <c r="D3712" s="36"/>
      <c r="E3712" s="36"/>
      <c r="F3712" s="36"/>
      <c r="G3712" s="36"/>
      <c r="H3712" s="36"/>
      <c r="I3712" s="36"/>
      <c r="J3712" s="36"/>
      <c r="M3712" s="191"/>
    </row>
    <row r="3713" spans="4:13" s="14" customFormat="1" ht="15.75">
      <c r="D3713" s="36"/>
      <c r="E3713" s="36"/>
      <c r="F3713" s="36"/>
      <c r="G3713" s="36"/>
      <c r="H3713" s="36"/>
      <c r="I3713" s="36"/>
      <c r="J3713" s="36"/>
      <c r="M3713" s="191"/>
    </row>
    <row r="3714" spans="4:13" s="14" customFormat="1" ht="15.75">
      <c r="D3714" s="36"/>
      <c r="E3714" s="36"/>
      <c r="F3714" s="36"/>
      <c r="G3714" s="36"/>
      <c r="H3714" s="36"/>
      <c r="I3714" s="36"/>
      <c r="J3714" s="36"/>
      <c r="M3714" s="191"/>
    </row>
    <row r="3715" spans="4:13" s="14" customFormat="1" ht="15.75">
      <c r="D3715" s="36"/>
      <c r="E3715" s="36"/>
      <c r="F3715" s="36"/>
      <c r="G3715" s="36"/>
      <c r="H3715" s="36"/>
      <c r="I3715" s="36"/>
      <c r="J3715" s="36"/>
      <c r="M3715" s="191"/>
    </row>
    <row r="3716" spans="4:13" s="14" customFormat="1" ht="15.75">
      <c r="D3716" s="36"/>
      <c r="E3716" s="36"/>
      <c r="F3716" s="36"/>
      <c r="G3716" s="36"/>
      <c r="H3716" s="36"/>
      <c r="I3716" s="36"/>
      <c r="J3716" s="36"/>
      <c r="M3716" s="191"/>
    </row>
    <row r="3717" spans="4:13" s="14" customFormat="1" ht="15.75">
      <c r="D3717" s="36"/>
      <c r="E3717" s="36"/>
      <c r="F3717" s="36"/>
      <c r="G3717" s="36"/>
      <c r="H3717" s="36"/>
      <c r="I3717" s="36"/>
      <c r="J3717" s="36"/>
      <c r="M3717" s="191"/>
    </row>
    <row r="3718" spans="4:13" s="14" customFormat="1" ht="15.75">
      <c r="D3718" s="36"/>
      <c r="E3718" s="36"/>
      <c r="F3718" s="36"/>
      <c r="G3718" s="36"/>
      <c r="H3718" s="36"/>
      <c r="I3718" s="36"/>
      <c r="J3718" s="36"/>
      <c r="M3718" s="191"/>
    </row>
    <row r="3719" spans="4:13" s="14" customFormat="1" ht="15.75">
      <c r="D3719" s="36"/>
      <c r="E3719" s="36"/>
      <c r="F3719" s="36"/>
      <c r="G3719" s="36"/>
      <c r="H3719" s="36"/>
      <c r="I3719" s="36"/>
      <c r="J3719" s="36"/>
      <c r="M3719" s="191"/>
    </row>
    <row r="3720" spans="4:13" s="14" customFormat="1" ht="15.75">
      <c r="D3720" s="36"/>
      <c r="E3720" s="36"/>
      <c r="F3720" s="36"/>
      <c r="G3720" s="36"/>
      <c r="H3720" s="36"/>
      <c r="I3720" s="36"/>
      <c r="J3720" s="36"/>
      <c r="M3720" s="191"/>
    </row>
    <row r="3721" spans="4:13" s="14" customFormat="1" ht="15.75">
      <c r="D3721" s="36"/>
      <c r="E3721" s="36"/>
      <c r="F3721" s="36"/>
      <c r="G3721" s="36"/>
      <c r="H3721" s="36"/>
      <c r="I3721" s="36"/>
      <c r="J3721" s="36"/>
      <c r="M3721" s="191"/>
    </row>
    <row r="3722" spans="4:13" s="14" customFormat="1" ht="15.75">
      <c r="D3722" s="36"/>
      <c r="E3722" s="36"/>
      <c r="F3722" s="36"/>
      <c r="G3722" s="36"/>
      <c r="H3722" s="36"/>
      <c r="I3722" s="36"/>
      <c r="J3722" s="36"/>
      <c r="M3722" s="191"/>
    </row>
    <row r="3723" spans="4:13" s="14" customFormat="1" ht="15.75">
      <c r="D3723" s="36"/>
      <c r="E3723" s="36"/>
      <c r="F3723" s="36"/>
      <c r="G3723" s="36"/>
      <c r="H3723" s="36"/>
      <c r="I3723" s="36"/>
      <c r="J3723" s="36"/>
      <c r="M3723" s="191"/>
    </row>
    <row r="3724" spans="4:13" s="14" customFormat="1" ht="15.75">
      <c r="D3724" s="36"/>
      <c r="E3724" s="36"/>
      <c r="F3724" s="36"/>
      <c r="G3724" s="36"/>
      <c r="H3724" s="36"/>
      <c r="I3724" s="36"/>
      <c r="J3724" s="36"/>
      <c r="M3724" s="191"/>
    </row>
    <row r="3725" spans="4:13" s="14" customFormat="1" ht="15.75">
      <c r="D3725" s="36"/>
      <c r="E3725" s="36"/>
      <c r="F3725" s="36"/>
      <c r="G3725" s="36"/>
      <c r="H3725" s="36"/>
      <c r="I3725" s="36"/>
      <c r="J3725" s="36"/>
      <c r="M3725" s="191"/>
    </row>
    <row r="3726" spans="4:13" s="14" customFormat="1" ht="15.75">
      <c r="D3726" s="36"/>
      <c r="E3726" s="36"/>
      <c r="F3726" s="36"/>
      <c r="G3726" s="36"/>
      <c r="H3726" s="36"/>
      <c r="I3726" s="36"/>
      <c r="J3726" s="36"/>
      <c r="M3726" s="191"/>
    </row>
    <row r="3727" spans="4:13" s="14" customFormat="1" ht="15.75">
      <c r="D3727" s="36"/>
      <c r="E3727" s="36"/>
      <c r="F3727" s="36"/>
      <c r="G3727" s="36"/>
      <c r="H3727" s="36"/>
      <c r="I3727" s="36"/>
      <c r="J3727" s="36"/>
      <c r="M3727" s="191"/>
    </row>
    <row r="3728" spans="4:13" s="14" customFormat="1" ht="15.75">
      <c r="D3728" s="36"/>
      <c r="E3728" s="36"/>
      <c r="F3728" s="36"/>
      <c r="G3728" s="36"/>
      <c r="H3728" s="36"/>
      <c r="I3728" s="36"/>
      <c r="J3728" s="36"/>
      <c r="M3728" s="191"/>
    </row>
    <row r="3729" spans="4:13" s="14" customFormat="1" ht="15.75">
      <c r="D3729" s="36"/>
      <c r="E3729" s="36"/>
      <c r="F3729" s="36"/>
      <c r="G3729" s="36"/>
      <c r="H3729" s="36"/>
      <c r="I3729" s="36"/>
      <c r="J3729" s="36"/>
      <c r="M3729" s="191"/>
    </row>
    <row r="3730" spans="4:13" s="14" customFormat="1" ht="15.75">
      <c r="D3730" s="36"/>
      <c r="E3730" s="36"/>
      <c r="F3730" s="36"/>
      <c r="G3730" s="36"/>
      <c r="H3730" s="36"/>
      <c r="I3730" s="36"/>
      <c r="J3730" s="36"/>
      <c r="M3730" s="191"/>
    </row>
    <row r="3731" spans="4:13" s="14" customFormat="1" ht="15.75">
      <c r="D3731" s="36"/>
      <c r="E3731" s="36"/>
      <c r="F3731" s="36"/>
      <c r="G3731" s="36"/>
      <c r="H3731" s="36"/>
      <c r="I3731" s="36"/>
      <c r="J3731" s="36"/>
      <c r="M3731" s="191"/>
    </row>
    <row r="3732" spans="4:13" s="14" customFormat="1" ht="15.75">
      <c r="D3732" s="36"/>
      <c r="E3732" s="36"/>
      <c r="F3732" s="36"/>
      <c r="G3732" s="36"/>
      <c r="H3732" s="36"/>
      <c r="I3732" s="36"/>
      <c r="J3732" s="36"/>
      <c r="M3732" s="191"/>
    </row>
    <row r="3733" spans="4:13" s="14" customFormat="1" ht="15.75">
      <c r="D3733" s="36"/>
      <c r="E3733" s="36"/>
      <c r="F3733" s="36"/>
      <c r="G3733" s="36"/>
      <c r="H3733" s="36"/>
      <c r="I3733" s="36"/>
      <c r="J3733" s="36"/>
      <c r="M3733" s="191"/>
    </row>
    <row r="3734" spans="4:13" s="14" customFormat="1" ht="15.75">
      <c r="D3734" s="36"/>
      <c r="E3734" s="36"/>
      <c r="F3734" s="36"/>
      <c r="G3734" s="36"/>
      <c r="H3734" s="36"/>
      <c r="I3734" s="36"/>
      <c r="J3734" s="36"/>
      <c r="M3734" s="191"/>
    </row>
    <row r="3735" spans="4:13" s="14" customFormat="1" ht="15.75">
      <c r="D3735" s="36"/>
      <c r="E3735" s="36"/>
      <c r="F3735" s="36"/>
      <c r="G3735" s="36"/>
      <c r="H3735" s="36"/>
      <c r="I3735" s="36"/>
      <c r="J3735" s="36"/>
      <c r="M3735" s="191"/>
    </row>
    <row r="3736" spans="4:13" s="14" customFormat="1" ht="15.75">
      <c r="D3736" s="36"/>
      <c r="E3736" s="36"/>
      <c r="F3736" s="36"/>
      <c r="G3736" s="36"/>
      <c r="H3736" s="36"/>
      <c r="I3736" s="36"/>
      <c r="J3736" s="36"/>
      <c r="M3736" s="191"/>
    </row>
    <row r="3737" spans="4:13" s="14" customFormat="1" ht="15.75">
      <c r="D3737" s="36"/>
      <c r="E3737" s="36"/>
      <c r="F3737" s="36"/>
      <c r="G3737" s="36"/>
      <c r="H3737" s="36"/>
      <c r="I3737" s="36"/>
      <c r="J3737" s="36"/>
      <c r="M3737" s="191"/>
    </row>
    <row r="3738" spans="4:13" s="14" customFormat="1" ht="15.75">
      <c r="D3738" s="36"/>
      <c r="E3738" s="36"/>
      <c r="F3738" s="36"/>
      <c r="G3738" s="36"/>
      <c r="H3738" s="36"/>
      <c r="I3738" s="36"/>
      <c r="J3738" s="36"/>
      <c r="M3738" s="191"/>
    </row>
    <row r="3739" spans="4:13" s="14" customFormat="1" ht="15.75">
      <c r="D3739" s="36"/>
      <c r="E3739" s="36"/>
      <c r="F3739" s="36"/>
      <c r="G3739" s="36"/>
      <c r="H3739" s="36"/>
      <c r="I3739" s="36"/>
      <c r="J3739" s="36"/>
      <c r="M3739" s="191"/>
    </row>
    <row r="3740" spans="4:13" s="14" customFormat="1" ht="15.75">
      <c r="D3740" s="36"/>
      <c r="E3740" s="36"/>
      <c r="F3740" s="36"/>
      <c r="G3740" s="36"/>
      <c r="H3740" s="36"/>
      <c r="I3740" s="36"/>
      <c r="J3740" s="36"/>
      <c r="M3740" s="191"/>
    </row>
    <row r="3741" spans="4:13" s="14" customFormat="1" ht="15.75">
      <c r="D3741" s="36"/>
      <c r="E3741" s="36"/>
      <c r="F3741" s="36"/>
      <c r="G3741" s="36"/>
      <c r="H3741" s="36"/>
      <c r="I3741" s="36"/>
      <c r="J3741" s="36"/>
      <c r="M3741" s="191"/>
    </row>
    <row r="3742" spans="4:13" s="14" customFormat="1" ht="15.75">
      <c r="D3742" s="36"/>
      <c r="E3742" s="36"/>
      <c r="F3742" s="36"/>
      <c r="G3742" s="36"/>
      <c r="H3742" s="36"/>
      <c r="I3742" s="36"/>
      <c r="J3742" s="36"/>
      <c r="M3742" s="191"/>
    </row>
    <row r="3743" spans="4:13" s="14" customFormat="1" ht="15.75">
      <c r="D3743" s="36"/>
      <c r="E3743" s="36"/>
      <c r="F3743" s="36"/>
      <c r="G3743" s="36"/>
      <c r="H3743" s="36"/>
      <c r="I3743" s="36"/>
      <c r="J3743" s="36"/>
      <c r="M3743" s="191"/>
    </row>
    <row r="3744" spans="4:13" s="14" customFormat="1" ht="15.75">
      <c r="D3744" s="36"/>
      <c r="E3744" s="36"/>
      <c r="F3744" s="36"/>
      <c r="G3744" s="36"/>
      <c r="H3744" s="36"/>
      <c r="I3744" s="36"/>
      <c r="J3744" s="36"/>
      <c r="M3744" s="191"/>
    </row>
    <row r="3745" spans="4:13" s="14" customFormat="1" ht="15.75">
      <c r="D3745" s="36"/>
      <c r="E3745" s="36"/>
      <c r="F3745" s="36"/>
      <c r="G3745" s="36"/>
      <c r="H3745" s="36"/>
      <c r="I3745" s="36"/>
      <c r="J3745" s="36"/>
      <c r="M3745" s="191"/>
    </row>
    <row r="3746" spans="4:13" s="14" customFormat="1" ht="15.75">
      <c r="D3746" s="36"/>
      <c r="E3746" s="36"/>
      <c r="F3746" s="36"/>
      <c r="G3746" s="36"/>
      <c r="H3746" s="36"/>
      <c r="I3746" s="36"/>
      <c r="J3746" s="36"/>
      <c r="M3746" s="191"/>
    </row>
    <row r="3747" spans="4:13" s="14" customFormat="1" ht="15.75">
      <c r="D3747" s="36"/>
      <c r="E3747" s="36"/>
      <c r="F3747" s="36"/>
      <c r="G3747" s="36"/>
      <c r="H3747" s="36"/>
      <c r="I3747" s="36"/>
      <c r="J3747" s="36"/>
      <c r="M3747" s="191"/>
    </row>
    <row r="3748" spans="4:13" s="14" customFormat="1" ht="15.75">
      <c r="D3748" s="36"/>
      <c r="E3748" s="36"/>
      <c r="F3748" s="36"/>
      <c r="G3748" s="36"/>
      <c r="H3748" s="36"/>
      <c r="I3748" s="36"/>
      <c r="J3748" s="36"/>
      <c r="M3748" s="191"/>
    </row>
    <row r="3749" spans="4:13" s="14" customFormat="1" ht="15.75">
      <c r="D3749" s="36"/>
      <c r="E3749" s="36"/>
      <c r="F3749" s="36"/>
      <c r="G3749" s="36"/>
      <c r="H3749" s="36"/>
      <c r="I3749" s="36"/>
      <c r="J3749" s="36"/>
      <c r="M3749" s="191"/>
    </row>
    <row r="3750" spans="4:13" s="14" customFormat="1" ht="15.75">
      <c r="D3750" s="36"/>
      <c r="E3750" s="36"/>
      <c r="F3750" s="36"/>
      <c r="G3750" s="36"/>
      <c r="H3750" s="36"/>
      <c r="I3750" s="36"/>
      <c r="J3750" s="36"/>
      <c r="M3750" s="191"/>
    </row>
    <row r="3751" spans="4:13" s="14" customFormat="1" ht="15.75">
      <c r="D3751" s="36"/>
      <c r="E3751" s="36"/>
      <c r="F3751" s="36"/>
      <c r="G3751" s="36"/>
      <c r="H3751" s="36"/>
      <c r="I3751" s="36"/>
      <c r="J3751" s="36"/>
      <c r="M3751" s="191"/>
    </row>
    <row r="3752" spans="4:13" s="14" customFormat="1" ht="15.75">
      <c r="D3752" s="36"/>
      <c r="E3752" s="36"/>
      <c r="F3752" s="36"/>
      <c r="G3752" s="36"/>
      <c r="H3752" s="36"/>
      <c r="I3752" s="36"/>
      <c r="J3752" s="36"/>
      <c r="M3752" s="191"/>
    </row>
    <row r="3753" spans="4:13" s="14" customFormat="1" ht="15.75">
      <c r="D3753" s="36"/>
      <c r="E3753" s="36"/>
      <c r="F3753" s="36"/>
      <c r="G3753" s="36"/>
      <c r="H3753" s="36"/>
      <c r="I3753" s="36"/>
      <c r="J3753" s="36"/>
      <c r="M3753" s="191"/>
    </row>
    <row r="3754" spans="4:13" s="14" customFormat="1" ht="15.75">
      <c r="D3754" s="36"/>
      <c r="E3754" s="36"/>
      <c r="F3754" s="36"/>
      <c r="G3754" s="36"/>
      <c r="H3754" s="36"/>
      <c r="I3754" s="36"/>
      <c r="J3754" s="36"/>
      <c r="M3754" s="191"/>
    </row>
    <row r="3755" spans="4:13" s="14" customFormat="1" ht="15.75">
      <c r="D3755" s="36"/>
      <c r="E3755" s="36"/>
      <c r="F3755" s="36"/>
      <c r="G3755" s="36"/>
      <c r="H3755" s="36"/>
      <c r="I3755" s="36"/>
      <c r="J3755" s="36"/>
      <c r="M3755" s="191"/>
    </row>
    <row r="3756" spans="4:13" s="14" customFormat="1" ht="15.75">
      <c r="D3756" s="36"/>
      <c r="E3756" s="36"/>
      <c r="F3756" s="36"/>
      <c r="G3756" s="36"/>
      <c r="H3756" s="36"/>
      <c r="I3756" s="36"/>
      <c r="J3756" s="36"/>
      <c r="M3756" s="191"/>
    </row>
    <row r="3757" spans="4:13" s="14" customFormat="1" ht="15.75">
      <c r="D3757" s="36"/>
      <c r="E3757" s="36"/>
      <c r="F3757" s="36"/>
      <c r="G3757" s="36"/>
      <c r="H3757" s="36"/>
      <c r="I3757" s="36"/>
      <c r="J3757" s="36"/>
      <c r="M3757" s="191"/>
    </row>
    <row r="3758" spans="4:13" s="14" customFormat="1" ht="15.75">
      <c r="D3758" s="36"/>
      <c r="E3758" s="36"/>
      <c r="F3758" s="36"/>
      <c r="G3758" s="36"/>
      <c r="H3758" s="36"/>
      <c r="I3758" s="36"/>
      <c r="J3758" s="36"/>
      <c r="M3758" s="191"/>
    </row>
    <row r="3759" spans="4:13" s="14" customFormat="1" ht="15.75">
      <c r="D3759" s="36"/>
      <c r="E3759" s="36"/>
      <c r="F3759" s="36"/>
      <c r="G3759" s="36"/>
      <c r="H3759" s="36"/>
      <c r="I3759" s="36"/>
      <c r="J3759" s="36"/>
      <c r="M3759" s="191"/>
    </row>
    <row r="3760" spans="4:13" s="14" customFormat="1" ht="15.75">
      <c r="D3760" s="36"/>
      <c r="E3760" s="36"/>
      <c r="F3760" s="36"/>
      <c r="G3760" s="36"/>
      <c r="H3760" s="36"/>
      <c r="I3760" s="36"/>
      <c r="J3760" s="36"/>
      <c r="M3760" s="191"/>
    </row>
    <row r="3761" spans="4:13" s="14" customFormat="1" ht="15.75">
      <c r="D3761" s="36"/>
      <c r="E3761" s="36"/>
      <c r="F3761" s="36"/>
      <c r="G3761" s="36"/>
      <c r="H3761" s="36"/>
      <c r="I3761" s="36"/>
      <c r="J3761" s="36"/>
      <c r="M3761" s="191"/>
    </row>
    <row r="3762" spans="4:13" s="14" customFormat="1" ht="15.75">
      <c r="D3762" s="36"/>
      <c r="E3762" s="36"/>
      <c r="F3762" s="36"/>
      <c r="G3762" s="36"/>
      <c r="H3762" s="36"/>
      <c r="I3762" s="36"/>
      <c r="J3762" s="36"/>
      <c r="M3762" s="191"/>
    </row>
    <row r="3763" spans="4:13" s="14" customFormat="1" ht="15.75">
      <c r="D3763" s="36"/>
      <c r="E3763" s="36"/>
      <c r="F3763" s="36"/>
      <c r="G3763" s="36"/>
      <c r="H3763" s="36"/>
      <c r="I3763" s="36"/>
      <c r="J3763" s="36"/>
      <c r="M3763" s="191"/>
    </row>
    <row r="3764" spans="4:13" s="14" customFormat="1" ht="15.75">
      <c r="D3764" s="36"/>
      <c r="E3764" s="36"/>
      <c r="F3764" s="36"/>
      <c r="G3764" s="36"/>
      <c r="H3764" s="36"/>
      <c r="I3764" s="36"/>
      <c r="J3764" s="36"/>
      <c r="M3764" s="191"/>
    </row>
    <row r="3765" spans="4:13" s="14" customFormat="1" ht="15.75">
      <c r="D3765" s="36"/>
      <c r="E3765" s="36"/>
      <c r="F3765" s="36"/>
      <c r="G3765" s="36"/>
      <c r="H3765" s="36"/>
      <c r="I3765" s="36"/>
      <c r="J3765" s="36"/>
      <c r="M3765" s="191"/>
    </row>
    <row r="3766" spans="4:13" s="14" customFormat="1" ht="15.75">
      <c r="D3766" s="36"/>
      <c r="E3766" s="36"/>
      <c r="F3766" s="36"/>
      <c r="G3766" s="36"/>
      <c r="H3766" s="36"/>
      <c r="I3766" s="36"/>
      <c r="J3766" s="36"/>
      <c r="M3766" s="191"/>
    </row>
    <row r="3767" spans="4:13" s="14" customFormat="1" ht="15.75">
      <c r="D3767" s="36"/>
      <c r="E3767" s="36"/>
      <c r="F3767" s="36"/>
      <c r="G3767" s="36"/>
      <c r="H3767" s="36"/>
      <c r="I3767" s="36"/>
      <c r="J3767" s="36"/>
      <c r="M3767" s="191"/>
    </row>
    <row r="3768" spans="4:13" s="14" customFormat="1" ht="15.75">
      <c r="D3768" s="36"/>
      <c r="E3768" s="36"/>
      <c r="F3768" s="36"/>
      <c r="G3768" s="36"/>
      <c r="H3768" s="36"/>
      <c r="I3768" s="36"/>
      <c r="J3768" s="36"/>
      <c r="M3768" s="191"/>
    </row>
    <row r="3769" spans="4:13" s="14" customFormat="1" ht="15.75">
      <c r="D3769" s="36"/>
      <c r="E3769" s="36"/>
      <c r="F3769" s="36"/>
      <c r="G3769" s="36"/>
      <c r="H3769" s="36"/>
      <c r="I3769" s="36"/>
      <c r="J3769" s="36"/>
      <c r="M3769" s="191"/>
    </row>
    <row r="3770" spans="4:13" s="14" customFormat="1" ht="15.75">
      <c r="D3770" s="36"/>
      <c r="E3770" s="36"/>
      <c r="F3770" s="36"/>
      <c r="G3770" s="36"/>
      <c r="H3770" s="36"/>
      <c r="I3770" s="36"/>
      <c r="J3770" s="36"/>
      <c r="M3770" s="191"/>
    </row>
    <row r="3771" spans="4:13" s="14" customFormat="1" ht="15.75">
      <c r="D3771" s="36"/>
      <c r="E3771" s="36"/>
      <c r="F3771" s="36"/>
      <c r="G3771" s="36"/>
      <c r="H3771" s="36"/>
      <c r="I3771" s="36"/>
      <c r="J3771" s="36"/>
      <c r="M3771" s="191"/>
    </row>
    <row r="3772" spans="4:13" s="14" customFormat="1" ht="15.75">
      <c r="D3772" s="36"/>
      <c r="E3772" s="36"/>
      <c r="F3772" s="36"/>
      <c r="G3772" s="36"/>
      <c r="H3772" s="36"/>
      <c r="I3772" s="36"/>
      <c r="J3772" s="36"/>
      <c r="M3772" s="191"/>
    </row>
    <row r="3773" spans="4:13" s="14" customFormat="1" ht="15.75">
      <c r="D3773" s="36"/>
      <c r="E3773" s="36"/>
      <c r="F3773" s="36"/>
      <c r="G3773" s="36"/>
      <c r="H3773" s="36"/>
      <c r="I3773" s="36"/>
      <c r="J3773" s="36"/>
      <c r="M3773" s="191"/>
    </row>
    <row r="3774" spans="4:13" s="14" customFormat="1" ht="15.75">
      <c r="D3774" s="36"/>
      <c r="E3774" s="36"/>
      <c r="F3774" s="36"/>
      <c r="G3774" s="36"/>
      <c r="H3774" s="36"/>
      <c r="I3774" s="36"/>
      <c r="J3774" s="36"/>
      <c r="M3774" s="191"/>
    </row>
    <row r="3775" spans="4:13" s="14" customFormat="1" ht="15.75">
      <c r="D3775" s="36"/>
      <c r="E3775" s="36"/>
      <c r="F3775" s="36"/>
      <c r="G3775" s="36"/>
      <c r="H3775" s="36"/>
      <c r="I3775" s="36"/>
      <c r="J3775" s="36"/>
      <c r="M3775" s="191"/>
    </row>
    <row r="3776" spans="4:13" s="14" customFormat="1" ht="15.75">
      <c r="D3776" s="36"/>
      <c r="E3776" s="36"/>
      <c r="F3776" s="36"/>
      <c r="G3776" s="36"/>
      <c r="H3776" s="36"/>
      <c r="I3776" s="36"/>
      <c r="J3776" s="36"/>
      <c r="M3776" s="191"/>
    </row>
    <row r="3777" spans="4:13" s="14" customFormat="1" ht="15.75">
      <c r="D3777" s="36"/>
      <c r="E3777" s="36"/>
      <c r="F3777" s="36"/>
      <c r="G3777" s="36"/>
      <c r="H3777" s="36"/>
      <c r="I3777" s="36"/>
      <c r="J3777" s="36"/>
      <c r="M3777" s="191"/>
    </row>
    <row r="3778" spans="4:13" s="14" customFormat="1" ht="15.75">
      <c r="D3778" s="36"/>
      <c r="E3778" s="36"/>
      <c r="F3778" s="36"/>
      <c r="G3778" s="36"/>
      <c r="H3778" s="36"/>
      <c r="I3778" s="36"/>
      <c r="J3778" s="36"/>
      <c r="M3778" s="191"/>
    </row>
    <row r="3779" spans="4:13" s="14" customFormat="1" ht="15.75">
      <c r="D3779" s="36"/>
      <c r="E3779" s="36"/>
      <c r="F3779" s="36"/>
      <c r="G3779" s="36"/>
      <c r="H3779" s="36"/>
      <c r="I3779" s="36"/>
      <c r="J3779" s="36"/>
      <c r="M3779" s="191"/>
    </row>
    <row r="3780" spans="4:13" s="14" customFormat="1" ht="15.75">
      <c r="D3780" s="36"/>
      <c r="E3780" s="36"/>
      <c r="F3780" s="36"/>
      <c r="G3780" s="36"/>
      <c r="H3780" s="36"/>
      <c r="I3780" s="36"/>
      <c r="J3780" s="36"/>
      <c r="M3780" s="191"/>
    </row>
    <row r="3781" spans="4:13" s="14" customFormat="1" ht="15.75">
      <c r="D3781" s="36"/>
      <c r="E3781" s="36"/>
      <c r="F3781" s="36"/>
      <c r="G3781" s="36"/>
      <c r="H3781" s="36"/>
      <c r="I3781" s="36"/>
      <c r="J3781" s="36"/>
      <c r="M3781" s="191"/>
    </row>
    <row r="3782" spans="4:13" s="14" customFormat="1" ht="15.75">
      <c r="D3782" s="36"/>
      <c r="E3782" s="36"/>
      <c r="F3782" s="36"/>
      <c r="G3782" s="36"/>
      <c r="H3782" s="36"/>
      <c r="I3782" s="36"/>
      <c r="J3782" s="36"/>
      <c r="M3782" s="191"/>
    </row>
    <row r="3783" spans="4:13" s="14" customFormat="1" ht="15.75">
      <c r="D3783" s="36"/>
      <c r="E3783" s="36"/>
      <c r="F3783" s="36"/>
      <c r="G3783" s="36"/>
      <c r="H3783" s="36"/>
      <c r="I3783" s="36"/>
      <c r="J3783" s="36"/>
      <c r="M3783" s="191"/>
    </row>
    <row r="3784" spans="4:13" s="14" customFormat="1" ht="15.75">
      <c r="D3784" s="36"/>
      <c r="E3784" s="36"/>
      <c r="F3784" s="36"/>
      <c r="G3784" s="36"/>
      <c r="H3784" s="36"/>
      <c r="I3784" s="36"/>
      <c r="J3784" s="36"/>
      <c r="M3784" s="191"/>
    </row>
    <row r="3785" spans="4:13" s="14" customFormat="1" ht="15.75">
      <c r="D3785" s="36"/>
      <c r="E3785" s="36"/>
      <c r="F3785" s="36"/>
      <c r="G3785" s="36"/>
      <c r="H3785" s="36"/>
      <c r="I3785" s="36"/>
      <c r="J3785" s="36"/>
      <c r="M3785" s="191"/>
    </row>
    <row r="3786" spans="4:13" s="14" customFormat="1" ht="15.75">
      <c r="D3786" s="36"/>
      <c r="E3786" s="36"/>
      <c r="F3786" s="36"/>
      <c r="G3786" s="36"/>
      <c r="H3786" s="36"/>
      <c r="I3786" s="36"/>
      <c r="J3786" s="36"/>
      <c r="M3786" s="191"/>
    </row>
    <row r="3787" spans="4:13" s="14" customFormat="1" ht="15.75">
      <c r="D3787" s="36"/>
      <c r="E3787" s="36"/>
      <c r="F3787" s="36"/>
      <c r="G3787" s="36"/>
      <c r="H3787" s="36"/>
      <c r="I3787" s="36"/>
      <c r="J3787" s="36"/>
      <c r="M3787" s="191"/>
    </row>
    <row r="3788" spans="4:13" s="14" customFormat="1" ht="15.75">
      <c r="D3788" s="36"/>
      <c r="E3788" s="36"/>
      <c r="F3788" s="36"/>
      <c r="G3788" s="36"/>
      <c r="H3788" s="36"/>
      <c r="I3788" s="36"/>
      <c r="J3788" s="36"/>
      <c r="M3788" s="191"/>
    </row>
    <row r="3789" spans="4:13" s="14" customFormat="1" ht="15.75">
      <c r="D3789" s="36"/>
      <c r="E3789" s="36"/>
      <c r="F3789" s="36"/>
      <c r="G3789" s="36"/>
      <c r="H3789" s="36"/>
      <c r="I3789" s="36"/>
      <c r="J3789" s="36"/>
      <c r="M3789" s="191"/>
    </row>
    <row r="3790" spans="4:13" s="14" customFormat="1" ht="15.75">
      <c r="D3790" s="36"/>
      <c r="E3790" s="36"/>
      <c r="F3790" s="36"/>
      <c r="G3790" s="36"/>
      <c r="H3790" s="36"/>
      <c r="I3790" s="36"/>
      <c r="J3790" s="36"/>
      <c r="M3790" s="191"/>
    </row>
    <row r="3791" spans="4:13" s="14" customFormat="1" ht="15.75">
      <c r="D3791" s="36"/>
      <c r="E3791" s="36"/>
      <c r="F3791" s="36"/>
      <c r="G3791" s="36"/>
      <c r="H3791" s="36"/>
      <c r="I3791" s="36"/>
      <c r="J3791" s="36"/>
      <c r="M3791" s="191"/>
    </row>
    <row r="3792" spans="4:13" s="14" customFormat="1" ht="15.75">
      <c r="D3792" s="36"/>
      <c r="E3792" s="36"/>
      <c r="F3792" s="36"/>
      <c r="G3792" s="36"/>
      <c r="H3792" s="36"/>
      <c r="I3792" s="36"/>
      <c r="J3792" s="36"/>
      <c r="M3792" s="191"/>
    </row>
    <row r="3793" spans="4:13" s="14" customFormat="1" ht="15.75">
      <c r="D3793" s="36"/>
      <c r="E3793" s="36"/>
      <c r="F3793" s="36"/>
      <c r="G3793" s="36"/>
      <c r="H3793" s="36"/>
      <c r="I3793" s="36"/>
      <c r="J3793" s="36"/>
      <c r="M3793" s="191"/>
    </row>
    <row r="3794" spans="4:13" s="14" customFormat="1" ht="15.75">
      <c r="D3794" s="36"/>
      <c r="E3794" s="36"/>
      <c r="F3794" s="36"/>
      <c r="G3794" s="36"/>
      <c r="H3794" s="36"/>
      <c r="I3794" s="36"/>
      <c r="J3794" s="36"/>
      <c r="M3794" s="191"/>
    </row>
    <row r="3795" spans="4:13" s="14" customFormat="1" ht="15.75">
      <c r="D3795" s="36"/>
      <c r="E3795" s="36"/>
      <c r="F3795" s="36"/>
      <c r="G3795" s="36"/>
      <c r="H3795" s="36"/>
      <c r="I3795" s="36"/>
      <c r="J3795" s="36"/>
      <c r="M3795" s="191"/>
    </row>
    <row r="3796" spans="4:13" s="14" customFormat="1" ht="15.75">
      <c r="D3796" s="36"/>
      <c r="E3796" s="36"/>
      <c r="F3796" s="36"/>
      <c r="G3796" s="36"/>
      <c r="H3796" s="36"/>
      <c r="I3796" s="36"/>
      <c r="J3796" s="36"/>
      <c r="M3796" s="191"/>
    </row>
    <row r="3797" spans="4:13" s="14" customFormat="1" ht="15.75">
      <c r="D3797" s="36"/>
      <c r="E3797" s="36"/>
      <c r="F3797" s="36"/>
      <c r="G3797" s="36"/>
      <c r="H3797" s="36"/>
      <c r="I3797" s="36"/>
      <c r="J3797" s="36"/>
      <c r="M3797" s="191"/>
    </row>
    <row r="3798" spans="4:13" s="14" customFormat="1" ht="15.75">
      <c r="D3798" s="36"/>
      <c r="E3798" s="36"/>
      <c r="F3798" s="36"/>
      <c r="G3798" s="36"/>
      <c r="H3798" s="36"/>
      <c r="I3798" s="36"/>
      <c r="J3798" s="36"/>
      <c r="M3798" s="191"/>
    </row>
    <row r="3799" spans="4:13" s="14" customFormat="1" ht="15.75">
      <c r="D3799" s="36"/>
      <c r="E3799" s="36"/>
      <c r="F3799" s="36"/>
      <c r="G3799" s="36"/>
      <c r="H3799" s="36"/>
      <c r="I3799" s="36"/>
      <c r="J3799" s="36"/>
      <c r="M3799" s="191"/>
    </row>
    <row r="3800" spans="4:13" s="14" customFormat="1" ht="15.75">
      <c r="D3800" s="36"/>
      <c r="E3800" s="36"/>
      <c r="F3800" s="36"/>
      <c r="G3800" s="36"/>
      <c r="H3800" s="36"/>
      <c r="I3800" s="36"/>
      <c r="J3800" s="36"/>
      <c r="M3800" s="191"/>
    </row>
    <row r="3801" spans="4:13" s="14" customFormat="1" ht="15.75">
      <c r="D3801" s="36"/>
      <c r="E3801" s="36"/>
      <c r="F3801" s="36"/>
      <c r="G3801" s="36"/>
      <c r="H3801" s="36"/>
      <c r="I3801" s="36"/>
      <c r="J3801" s="36"/>
      <c r="M3801" s="191"/>
    </row>
    <row r="3802" spans="4:13" s="14" customFormat="1" ht="15.75">
      <c r="D3802" s="36"/>
      <c r="E3802" s="36"/>
      <c r="F3802" s="36"/>
      <c r="G3802" s="36"/>
      <c r="H3802" s="36"/>
      <c r="I3802" s="36"/>
      <c r="J3802" s="36"/>
      <c r="M3802" s="191"/>
    </row>
    <row r="3803" spans="4:13" s="14" customFormat="1" ht="15.75">
      <c r="D3803" s="36"/>
      <c r="E3803" s="36"/>
      <c r="F3803" s="36"/>
      <c r="G3803" s="36"/>
      <c r="H3803" s="36"/>
      <c r="I3803" s="36"/>
      <c r="J3803" s="36"/>
      <c r="M3803" s="191"/>
    </row>
    <row r="3804" spans="4:13" s="14" customFormat="1" ht="15.75">
      <c r="D3804" s="36"/>
      <c r="E3804" s="36"/>
      <c r="F3804" s="36"/>
      <c r="G3804" s="36"/>
      <c r="H3804" s="36"/>
      <c r="I3804" s="36"/>
      <c r="J3804" s="36"/>
      <c r="M3804" s="191"/>
    </row>
    <row r="3805" spans="4:13" s="14" customFormat="1" ht="15.75">
      <c r="D3805" s="36"/>
      <c r="E3805" s="36"/>
      <c r="F3805" s="36"/>
      <c r="G3805" s="36"/>
      <c r="H3805" s="36"/>
      <c r="I3805" s="36"/>
      <c r="J3805" s="36"/>
      <c r="M3805" s="191"/>
    </row>
    <row r="3806" spans="4:13" s="14" customFormat="1" ht="15.75">
      <c r="D3806" s="36"/>
      <c r="E3806" s="36"/>
      <c r="F3806" s="36"/>
      <c r="G3806" s="36"/>
      <c r="H3806" s="36"/>
      <c r="I3806" s="36"/>
      <c r="J3806" s="36"/>
      <c r="M3806" s="191"/>
    </row>
    <row r="3807" spans="4:13" s="14" customFormat="1" ht="15.75">
      <c r="D3807" s="36"/>
      <c r="E3807" s="36"/>
      <c r="F3807" s="36"/>
      <c r="G3807" s="36"/>
      <c r="H3807" s="36"/>
      <c r="I3807" s="36"/>
      <c r="J3807" s="36"/>
      <c r="M3807" s="191"/>
    </row>
    <row r="3808" spans="4:13" s="14" customFormat="1" ht="15.75">
      <c r="D3808" s="36"/>
      <c r="E3808" s="36"/>
      <c r="F3808" s="36"/>
      <c r="G3808" s="36"/>
      <c r="H3808" s="36"/>
      <c r="I3808" s="36"/>
      <c r="J3808" s="36"/>
      <c r="M3808" s="191"/>
    </row>
    <row r="3809" spans="4:13" s="14" customFormat="1" ht="15.75">
      <c r="D3809" s="36"/>
      <c r="E3809" s="36"/>
      <c r="F3809" s="36"/>
      <c r="G3809" s="36"/>
      <c r="H3809" s="36"/>
      <c r="I3809" s="36"/>
      <c r="J3809" s="36"/>
      <c r="M3809" s="191"/>
    </row>
    <row r="3810" spans="4:13" s="14" customFormat="1" ht="15.75">
      <c r="D3810" s="36"/>
      <c r="E3810" s="36"/>
      <c r="F3810" s="36"/>
      <c r="G3810" s="36"/>
      <c r="H3810" s="36"/>
      <c r="I3810" s="36"/>
      <c r="J3810" s="36"/>
      <c r="M3810" s="191"/>
    </row>
    <row r="3811" spans="4:13" s="14" customFormat="1" ht="15.75">
      <c r="D3811" s="36"/>
      <c r="E3811" s="36"/>
      <c r="F3811" s="36"/>
      <c r="G3811" s="36"/>
      <c r="H3811" s="36"/>
      <c r="I3811" s="36"/>
      <c r="J3811" s="36"/>
      <c r="M3811" s="191"/>
    </row>
    <row r="3812" spans="4:13" s="14" customFormat="1" ht="15.75">
      <c r="D3812" s="36"/>
      <c r="E3812" s="36"/>
      <c r="F3812" s="36"/>
      <c r="G3812" s="36"/>
      <c r="H3812" s="36"/>
      <c r="I3812" s="36"/>
      <c r="J3812" s="36"/>
      <c r="M3812" s="191"/>
    </row>
    <row r="3813" spans="4:13" s="14" customFormat="1" ht="15.75">
      <c r="D3813" s="36"/>
      <c r="E3813" s="36"/>
      <c r="F3813" s="36"/>
      <c r="G3813" s="36"/>
      <c r="H3813" s="36"/>
      <c r="I3813" s="36"/>
      <c r="J3813" s="36"/>
      <c r="M3813" s="191"/>
    </row>
    <row r="3814" spans="4:13" s="14" customFormat="1" ht="15.75">
      <c r="D3814" s="36"/>
      <c r="E3814" s="36"/>
      <c r="F3814" s="36"/>
      <c r="G3814" s="36"/>
      <c r="H3814" s="36"/>
      <c r="I3814" s="36"/>
      <c r="J3814" s="36"/>
      <c r="M3814" s="191"/>
    </row>
    <row r="3815" spans="4:13" s="14" customFormat="1" ht="15.75">
      <c r="D3815" s="36"/>
      <c r="E3815" s="36"/>
      <c r="F3815" s="36"/>
      <c r="G3815" s="36"/>
      <c r="H3815" s="36"/>
      <c r="I3815" s="36"/>
      <c r="J3815" s="36"/>
      <c r="M3815" s="191"/>
    </row>
    <row r="3816" spans="4:13" s="14" customFormat="1" ht="15.75">
      <c r="D3816" s="36"/>
      <c r="E3816" s="36"/>
      <c r="F3816" s="36"/>
      <c r="G3816" s="36"/>
      <c r="H3816" s="36"/>
      <c r="I3816" s="36"/>
      <c r="J3816" s="36"/>
      <c r="M3816" s="191"/>
    </row>
    <row r="3817" spans="4:13" s="14" customFormat="1" ht="15.75">
      <c r="D3817" s="36"/>
      <c r="E3817" s="36"/>
      <c r="F3817" s="36"/>
      <c r="G3817" s="36"/>
      <c r="H3817" s="36"/>
      <c r="I3817" s="36"/>
      <c r="J3817" s="36"/>
      <c r="M3817" s="191"/>
    </row>
    <row r="3818" spans="4:13" s="14" customFormat="1" ht="15.75">
      <c r="D3818" s="36"/>
      <c r="E3818" s="36"/>
      <c r="F3818" s="36"/>
      <c r="G3818" s="36"/>
      <c r="H3818" s="36"/>
      <c r="I3818" s="36"/>
      <c r="J3818" s="36"/>
      <c r="M3818" s="191"/>
    </row>
    <row r="3819" spans="4:13" s="14" customFormat="1" ht="15.75">
      <c r="D3819" s="36"/>
      <c r="E3819" s="36"/>
      <c r="F3819" s="36"/>
      <c r="G3819" s="36"/>
      <c r="H3819" s="36"/>
      <c r="I3819" s="36"/>
      <c r="J3819" s="36"/>
      <c r="M3819" s="191"/>
    </row>
    <row r="3820" spans="4:13" s="14" customFormat="1" ht="15.75">
      <c r="D3820" s="36"/>
      <c r="E3820" s="36"/>
      <c r="F3820" s="36"/>
      <c r="G3820" s="36"/>
      <c r="H3820" s="36"/>
      <c r="I3820" s="36"/>
      <c r="J3820" s="36"/>
      <c r="M3820" s="191"/>
    </row>
    <row r="3821" spans="4:13" s="14" customFormat="1" ht="15.75">
      <c r="D3821" s="36"/>
      <c r="E3821" s="36"/>
      <c r="F3821" s="36"/>
      <c r="G3821" s="36"/>
      <c r="H3821" s="36"/>
      <c r="I3821" s="36"/>
      <c r="J3821" s="36"/>
      <c r="M3821" s="191"/>
    </row>
    <row r="3822" spans="4:13" s="14" customFormat="1" ht="15.75">
      <c r="D3822" s="36"/>
      <c r="E3822" s="36"/>
      <c r="F3822" s="36"/>
      <c r="G3822" s="36"/>
      <c r="H3822" s="36"/>
      <c r="I3822" s="36"/>
      <c r="J3822" s="36"/>
      <c r="M3822" s="191"/>
    </row>
    <row r="3823" spans="4:13" s="14" customFormat="1" ht="15.75">
      <c r="D3823" s="36"/>
      <c r="E3823" s="36"/>
      <c r="F3823" s="36"/>
      <c r="G3823" s="36"/>
      <c r="H3823" s="36"/>
      <c r="I3823" s="36"/>
      <c r="J3823" s="36"/>
      <c r="M3823" s="191"/>
    </row>
    <row r="3824" spans="4:13" s="14" customFormat="1" ht="15.75">
      <c r="D3824" s="36"/>
      <c r="E3824" s="36"/>
      <c r="F3824" s="36"/>
      <c r="G3824" s="36"/>
      <c r="H3824" s="36"/>
      <c r="I3824" s="36"/>
      <c r="J3824" s="36"/>
      <c r="M3824" s="191"/>
    </row>
    <row r="3825" spans="4:13" s="14" customFormat="1" ht="15.75">
      <c r="D3825" s="36"/>
      <c r="E3825" s="36"/>
      <c r="F3825" s="36"/>
      <c r="G3825" s="36"/>
      <c r="H3825" s="36"/>
      <c r="I3825" s="36"/>
      <c r="J3825" s="36"/>
      <c r="M3825" s="191"/>
    </row>
    <row r="3826" spans="4:13" s="14" customFormat="1" ht="15.75">
      <c r="D3826" s="36"/>
      <c r="E3826" s="36"/>
      <c r="F3826" s="36"/>
      <c r="G3826" s="36"/>
      <c r="H3826" s="36"/>
      <c r="I3826" s="36"/>
      <c r="J3826" s="36"/>
      <c r="M3826" s="191"/>
    </row>
    <row r="3827" spans="4:13" s="14" customFormat="1" ht="15.75">
      <c r="D3827" s="36"/>
      <c r="E3827" s="36"/>
      <c r="F3827" s="36"/>
      <c r="G3827" s="36"/>
      <c r="H3827" s="36"/>
      <c r="I3827" s="36"/>
      <c r="J3827" s="36"/>
      <c r="M3827" s="191"/>
    </row>
    <row r="3828" spans="4:13" s="14" customFormat="1" ht="15.75">
      <c r="D3828" s="36"/>
      <c r="E3828" s="36"/>
      <c r="F3828" s="36"/>
      <c r="G3828" s="36"/>
      <c r="H3828" s="36"/>
      <c r="I3828" s="36"/>
      <c r="J3828" s="36"/>
      <c r="M3828" s="191"/>
    </row>
    <row r="3829" spans="4:13" s="14" customFormat="1" ht="15.75">
      <c r="D3829" s="36"/>
      <c r="E3829" s="36"/>
      <c r="F3829" s="36"/>
      <c r="G3829" s="36"/>
      <c r="H3829" s="36"/>
      <c r="I3829" s="36"/>
      <c r="J3829" s="36"/>
      <c r="M3829" s="191"/>
    </row>
    <row r="3830" spans="4:13" s="14" customFormat="1" ht="15.75">
      <c r="D3830" s="36"/>
      <c r="E3830" s="36"/>
      <c r="F3830" s="36"/>
      <c r="G3830" s="36"/>
      <c r="H3830" s="36"/>
      <c r="I3830" s="36"/>
      <c r="J3830" s="36"/>
      <c r="M3830" s="191"/>
    </row>
    <row r="3831" spans="4:13" s="14" customFormat="1" ht="15.75">
      <c r="D3831" s="36"/>
      <c r="E3831" s="36"/>
      <c r="F3831" s="36"/>
      <c r="G3831" s="36"/>
      <c r="H3831" s="36"/>
      <c r="I3831" s="36"/>
      <c r="J3831" s="36"/>
      <c r="M3831" s="191"/>
    </row>
    <row r="3832" spans="4:13" s="14" customFormat="1" ht="15.75">
      <c r="D3832" s="36"/>
      <c r="E3832" s="36"/>
      <c r="F3832" s="36"/>
      <c r="G3832" s="36"/>
      <c r="H3832" s="36"/>
      <c r="I3832" s="36"/>
      <c r="J3832" s="36"/>
      <c r="M3832" s="191"/>
    </row>
    <row r="3833" spans="4:13" s="14" customFormat="1" ht="15.75">
      <c r="D3833" s="36"/>
      <c r="E3833" s="36"/>
      <c r="F3833" s="36"/>
      <c r="G3833" s="36"/>
      <c r="H3833" s="36"/>
      <c r="I3833" s="36"/>
      <c r="J3833" s="36"/>
      <c r="M3833" s="191"/>
    </row>
    <row r="3834" spans="4:13" s="14" customFormat="1" ht="15.75">
      <c r="D3834" s="36"/>
      <c r="E3834" s="36"/>
      <c r="F3834" s="36"/>
      <c r="G3834" s="36"/>
      <c r="H3834" s="36"/>
      <c r="I3834" s="36"/>
      <c r="J3834" s="36"/>
      <c r="M3834" s="191"/>
    </row>
    <row r="3835" spans="4:13" s="14" customFormat="1" ht="15.75">
      <c r="D3835" s="36"/>
      <c r="E3835" s="36"/>
      <c r="F3835" s="36"/>
      <c r="G3835" s="36"/>
      <c r="H3835" s="36"/>
      <c r="I3835" s="36"/>
      <c r="J3835" s="36"/>
      <c r="M3835" s="191"/>
    </row>
    <row r="3836" spans="4:13" s="14" customFormat="1" ht="15.75">
      <c r="D3836" s="36"/>
      <c r="E3836" s="36"/>
      <c r="F3836" s="36"/>
      <c r="G3836" s="36"/>
      <c r="H3836" s="36"/>
      <c r="I3836" s="36"/>
      <c r="J3836" s="36"/>
      <c r="M3836" s="191"/>
    </row>
    <row r="3837" spans="4:13" s="14" customFormat="1" ht="15.75">
      <c r="D3837" s="36"/>
      <c r="E3837" s="36"/>
      <c r="F3837" s="36"/>
      <c r="G3837" s="36"/>
      <c r="H3837" s="36"/>
      <c r="I3837" s="36"/>
      <c r="J3837" s="36"/>
      <c r="M3837" s="191"/>
    </row>
    <row r="3838" spans="4:13" s="14" customFormat="1" ht="15.75">
      <c r="D3838" s="36"/>
      <c r="E3838" s="36"/>
      <c r="F3838" s="36"/>
      <c r="G3838" s="36"/>
      <c r="H3838" s="36"/>
      <c r="I3838" s="36"/>
      <c r="J3838" s="36"/>
      <c r="M3838" s="191"/>
    </row>
    <row r="3839" spans="4:13" s="14" customFormat="1" ht="15.75">
      <c r="D3839" s="36"/>
      <c r="E3839" s="36"/>
      <c r="F3839" s="36"/>
      <c r="G3839" s="36"/>
      <c r="H3839" s="36"/>
      <c r="I3839" s="36"/>
      <c r="J3839" s="36"/>
      <c r="M3839" s="191"/>
    </row>
    <row r="3840" spans="4:13" s="14" customFormat="1" ht="15.75">
      <c r="D3840" s="36"/>
      <c r="E3840" s="36"/>
      <c r="F3840" s="36"/>
      <c r="G3840" s="36"/>
      <c r="H3840" s="36"/>
      <c r="I3840" s="36"/>
      <c r="J3840" s="36"/>
      <c r="M3840" s="191"/>
    </row>
    <row r="3841" spans="4:13" s="14" customFormat="1" ht="15.75">
      <c r="D3841" s="36"/>
      <c r="E3841" s="36"/>
      <c r="F3841" s="36"/>
      <c r="G3841" s="36"/>
      <c r="H3841" s="36"/>
      <c r="I3841" s="36"/>
      <c r="J3841" s="36"/>
      <c r="M3841" s="191"/>
    </row>
    <row r="3842" spans="4:13" s="14" customFormat="1" ht="15.75">
      <c r="D3842" s="36"/>
      <c r="E3842" s="36"/>
      <c r="F3842" s="36"/>
      <c r="G3842" s="36"/>
      <c r="H3842" s="36"/>
      <c r="I3842" s="36"/>
      <c r="J3842" s="36"/>
      <c r="M3842" s="191"/>
    </row>
    <row r="3843" spans="4:13" s="14" customFormat="1" ht="15.75">
      <c r="D3843" s="36"/>
      <c r="E3843" s="36"/>
      <c r="F3843" s="36"/>
      <c r="G3843" s="36"/>
      <c r="H3843" s="36"/>
      <c r="I3843" s="36"/>
      <c r="J3843" s="36"/>
      <c r="M3843" s="191"/>
    </row>
    <row r="3844" spans="4:13" s="14" customFormat="1" ht="15.75">
      <c r="D3844" s="36"/>
      <c r="E3844" s="36"/>
      <c r="F3844" s="36"/>
      <c r="G3844" s="36"/>
      <c r="H3844" s="36"/>
      <c r="I3844" s="36"/>
      <c r="J3844" s="36"/>
      <c r="M3844" s="191"/>
    </row>
    <row r="3845" spans="4:13" s="14" customFormat="1" ht="15.75">
      <c r="D3845" s="36"/>
      <c r="E3845" s="36"/>
      <c r="F3845" s="36"/>
      <c r="G3845" s="36"/>
      <c r="H3845" s="36"/>
      <c r="I3845" s="36"/>
      <c r="J3845" s="36"/>
      <c r="M3845" s="191"/>
    </row>
    <row r="3846" spans="4:13" s="14" customFormat="1" ht="15.75">
      <c r="D3846" s="36"/>
      <c r="E3846" s="36"/>
      <c r="F3846" s="36"/>
      <c r="G3846" s="36"/>
      <c r="H3846" s="36"/>
      <c r="I3846" s="36"/>
      <c r="J3846" s="36"/>
      <c r="M3846" s="191"/>
    </row>
    <row r="3847" spans="4:13" s="14" customFormat="1" ht="15.75">
      <c r="D3847" s="36"/>
      <c r="E3847" s="36"/>
      <c r="F3847" s="36"/>
      <c r="G3847" s="36"/>
      <c r="H3847" s="36"/>
      <c r="I3847" s="36"/>
      <c r="J3847" s="36"/>
      <c r="M3847" s="191"/>
    </row>
    <row r="3848" spans="4:13" s="14" customFormat="1" ht="15.75">
      <c r="D3848" s="36"/>
      <c r="E3848" s="36"/>
      <c r="F3848" s="36"/>
      <c r="G3848" s="36"/>
      <c r="H3848" s="36"/>
      <c r="I3848" s="36"/>
      <c r="J3848" s="36"/>
      <c r="M3848" s="191"/>
    </row>
    <row r="3849" spans="4:13" s="14" customFormat="1" ht="15.75">
      <c r="D3849" s="36"/>
      <c r="E3849" s="36"/>
      <c r="F3849" s="36"/>
      <c r="G3849" s="36"/>
      <c r="H3849" s="36"/>
      <c r="I3849" s="36"/>
      <c r="J3849" s="36"/>
      <c r="M3849" s="191"/>
    </row>
    <row r="3850" spans="4:13" s="14" customFormat="1" ht="15.75">
      <c r="D3850" s="36"/>
      <c r="E3850" s="36"/>
      <c r="F3850" s="36"/>
      <c r="G3850" s="36"/>
      <c r="H3850" s="36"/>
      <c r="I3850" s="36"/>
      <c r="J3850" s="36"/>
      <c r="M3850" s="191"/>
    </row>
    <row r="3851" spans="4:13" s="14" customFormat="1" ht="15.75">
      <c r="D3851" s="36"/>
      <c r="E3851" s="36"/>
      <c r="F3851" s="36"/>
      <c r="G3851" s="36"/>
      <c r="H3851" s="36"/>
      <c r="I3851" s="36"/>
      <c r="J3851" s="36"/>
      <c r="M3851" s="191"/>
    </row>
    <row r="3852" spans="4:13" s="14" customFormat="1" ht="15.75">
      <c r="D3852" s="36"/>
      <c r="E3852" s="36"/>
      <c r="F3852" s="36"/>
      <c r="G3852" s="36"/>
      <c r="H3852" s="36"/>
      <c r="I3852" s="36"/>
      <c r="J3852" s="36"/>
      <c r="M3852" s="191"/>
    </row>
    <row r="3853" spans="4:13" s="14" customFormat="1" ht="15.75">
      <c r="D3853" s="36"/>
      <c r="E3853" s="36"/>
      <c r="F3853" s="36"/>
      <c r="G3853" s="36"/>
      <c r="H3853" s="36"/>
      <c r="I3853" s="36"/>
      <c r="J3853" s="36"/>
      <c r="M3853" s="191"/>
    </row>
    <row r="3854" spans="4:13" s="14" customFormat="1" ht="15.75">
      <c r="D3854" s="36"/>
      <c r="E3854" s="36"/>
      <c r="F3854" s="36"/>
      <c r="G3854" s="36"/>
      <c r="H3854" s="36"/>
      <c r="I3854" s="36"/>
      <c r="J3854" s="36"/>
      <c r="M3854" s="191"/>
    </row>
    <row r="3855" spans="4:13" s="14" customFormat="1" ht="15.75">
      <c r="D3855" s="36"/>
      <c r="E3855" s="36"/>
      <c r="F3855" s="36"/>
      <c r="G3855" s="36"/>
      <c r="H3855" s="36"/>
      <c r="I3855" s="36"/>
      <c r="J3855" s="36"/>
      <c r="M3855" s="191"/>
    </row>
    <row r="3856" spans="4:13" s="14" customFormat="1" ht="15.75">
      <c r="D3856" s="36"/>
      <c r="E3856" s="36"/>
      <c r="F3856" s="36"/>
      <c r="G3856" s="36"/>
      <c r="H3856" s="36"/>
      <c r="I3856" s="36"/>
      <c r="J3856" s="36"/>
      <c r="M3856" s="191"/>
    </row>
    <row r="3857" spans="4:13" s="14" customFormat="1" ht="15.75">
      <c r="D3857" s="36"/>
      <c r="E3857" s="36"/>
      <c r="F3857" s="36"/>
      <c r="G3857" s="36"/>
      <c r="H3857" s="36"/>
      <c r="I3857" s="36"/>
      <c r="J3857" s="36"/>
      <c r="M3857" s="191"/>
    </row>
    <row r="3858" spans="4:13" s="14" customFormat="1" ht="15.75">
      <c r="D3858" s="36"/>
      <c r="E3858" s="36"/>
      <c r="F3858" s="36"/>
      <c r="G3858" s="36"/>
      <c r="H3858" s="36"/>
      <c r="I3858" s="36"/>
      <c r="J3858" s="36"/>
      <c r="M3858" s="191"/>
    </row>
    <row r="3859" spans="4:13" s="14" customFormat="1" ht="15.75">
      <c r="D3859" s="36"/>
      <c r="E3859" s="36"/>
      <c r="F3859" s="36"/>
      <c r="G3859" s="36"/>
      <c r="H3859" s="36"/>
      <c r="I3859" s="36"/>
      <c r="J3859" s="36"/>
      <c r="M3859" s="191"/>
    </row>
    <row r="3860" spans="4:13" s="14" customFormat="1" ht="15.75">
      <c r="D3860" s="36"/>
      <c r="E3860" s="36"/>
      <c r="F3860" s="36"/>
      <c r="G3860" s="36"/>
      <c r="H3860" s="36"/>
      <c r="I3860" s="36"/>
      <c r="J3860" s="36"/>
      <c r="M3860" s="191"/>
    </row>
    <row r="3861" spans="4:13" s="14" customFormat="1" ht="15.75">
      <c r="D3861" s="36"/>
      <c r="E3861" s="36"/>
      <c r="F3861" s="36"/>
      <c r="G3861" s="36"/>
      <c r="H3861" s="36"/>
      <c r="I3861" s="36"/>
      <c r="J3861" s="36"/>
      <c r="M3861" s="191"/>
    </row>
    <row r="3862" spans="4:13" s="14" customFormat="1" ht="15.75">
      <c r="D3862" s="36"/>
      <c r="E3862" s="36"/>
      <c r="F3862" s="36"/>
      <c r="G3862" s="36"/>
      <c r="H3862" s="36"/>
      <c r="I3862" s="36"/>
      <c r="J3862" s="36"/>
      <c r="M3862" s="191"/>
    </row>
    <row r="3863" spans="4:13" s="14" customFormat="1" ht="15.75">
      <c r="D3863" s="36"/>
      <c r="E3863" s="36"/>
      <c r="F3863" s="36"/>
      <c r="G3863" s="36"/>
      <c r="H3863" s="36"/>
      <c r="I3863" s="36"/>
      <c r="J3863" s="36"/>
      <c r="M3863" s="191"/>
    </row>
    <row r="3864" spans="4:13" s="14" customFormat="1" ht="15.75">
      <c r="D3864" s="36"/>
      <c r="E3864" s="36"/>
      <c r="F3864" s="36"/>
      <c r="G3864" s="36"/>
      <c r="H3864" s="36"/>
      <c r="I3864" s="36"/>
      <c r="J3864" s="36"/>
      <c r="M3864" s="191"/>
    </row>
    <row r="3865" spans="4:13" s="14" customFormat="1" ht="15.75">
      <c r="D3865" s="36"/>
      <c r="E3865" s="36"/>
      <c r="F3865" s="36"/>
      <c r="G3865" s="36"/>
      <c r="H3865" s="36"/>
      <c r="I3865" s="36"/>
      <c r="J3865" s="36"/>
      <c r="M3865" s="191"/>
    </row>
    <row r="3866" spans="4:13" s="14" customFormat="1" ht="15.75">
      <c r="D3866" s="36"/>
      <c r="E3866" s="36"/>
      <c r="F3866" s="36"/>
      <c r="G3866" s="36"/>
      <c r="H3866" s="36"/>
      <c r="I3866" s="36"/>
      <c r="J3866" s="36"/>
      <c r="M3866" s="191"/>
    </row>
    <row r="3867" spans="4:13" s="14" customFormat="1" ht="15.75">
      <c r="D3867" s="36"/>
      <c r="E3867" s="36"/>
      <c r="F3867" s="36"/>
      <c r="G3867" s="36"/>
      <c r="H3867" s="36"/>
      <c r="I3867" s="36"/>
      <c r="J3867" s="36"/>
      <c r="M3867" s="191"/>
    </row>
    <row r="3868" spans="4:13" s="14" customFormat="1" ht="15.75">
      <c r="D3868" s="36"/>
      <c r="E3868" s="36"/>
      <c r="F3868" s="36"/>
      <c r="G3868" s="36"/>
      <c r="H3868" s="36"/>
      <c r="I3868" s="36"/>
      <c r="J3868" s="36"/>
      <c r="M3868" s="191"/>
    </row>
    <row r="3869" spans="4:13" s="14" customFormat="1" ht="15.75">
      <c r="D3869" s="36"/>
      <c r="E3869" s="36"/>
      <c r="F3869" s="36"/>
      <c r="G3869" s="36"/>
      <c r="H3869" s="36"/>
      <c r="I3869" s="36"/>
      <c r="J3869" s="36"/>
      <c r="M3869" s="191"/>
    </row>
    <row r="3870" spans="4:13" s="14" customFormat="1" ht="15.75">
      <c r="D3870" s="36"/>
      <c r="E3870" s="36"/>
      <c r="F3870" s="36"/>
      <c r="G3870" s="36"/>
      <c r="H3870" s="36"/>
      <c r="I3870" s="36"/>
      <c r="J3870" s="36"/>
      <c r="M3870" s="191"/>
    </row>
    <row r="3871" spans="4:13" s="14" customFormat="1" ht="15.75">
      <c r="D3871" s="36"/>
      <c r="E3871" s="36"/>
      <c r="F3871" s="36"/>
      <c r="G3871" s="36"/>
      <c r="H3871" s="36"/>
      <c r="I3871" s="36"/>
      <c r="J3871" s="36"/>
      <c r="M3871" s="191"/>
    </row>
    <row r="3872" spans="4:13" s="14" customFormat="1" ht="15.75">
      <c r="D3872" s="36"/>
      <c r="E3872" s="36"/>
      <c r="F3872" s="36"/>
      <c r="G3872" s="36"/>
      <c r="H3872" s="36"/>
      <c r="I3872" s="36"/>
      <c r="J3872" s="36"/>
      <c r="M3872" s="191"/>
    </row>
    <row r="3873" spans="4:13" s="14" customFormat="1" ht="15.75">
      <c r="D3873" s="36"/>
      <c r="E3873" s="36"/>
      <c r="F3873" s="36"/>
      <c r="G3873" s="36"/>
      <c r="H3873" s="36"/>
      <c r="I3873" s="36"/>
      <c r="J3873" s="36"/>
      <c r="M3873" s="191"/>
    </row>
    <row r="3874" spans="4:13" s="14" customFormat="1" ht="15.75">
      <c r="D3874" s="36"/>
      <c r="E3874" s="36"/>
      <c r="F3874" s="36"/>
      <c r="G3874" s="36"/>
      <c r="H3874" s="36"/>
      <c r="I3874" s="36"/>
      <c r="J3874" s="36"/>
      <c r="M3874" s="191"/>
    </row>
    <row r="3875" spans="4:13" s="14" customFormat="1" ht="15.75">
      <c r="D3875" s="36"/>
      <c r="E3875" s="36"/>
      <c r="F3875" s="36"/>
      <c r="G3875" s="36"/>
      <c r="H3875" s="36"/>
      <c r="I3875" s="36"/>
      <c r="J3875" s="36"/>
      <c r="M3875" s="191"/>
    </row>
    <row r="3876" spans="4:13" s="14" customFormat="1" ht="15.75">
      <c r="D3876" s="36"/>
      <c r="E3876" s="36"/>
      <c r="F3876" s="36"/>
      <c r="G3876" s="36"/>
      <c r="H3876" s="36"/>
      <c r="I3876" s="36"/>
      <c r="J3876" s="36"/>
      <c r="M3876" s="191"/>
    </row>
    <row r="3877" spans="4:13" s="14" customFormat="1" ht="15.75">
      <c r="D3877" s="36"/>
      <c r="E3877" s="36"/>
      <c r="F3877" s="36"/>
      <c r="G3877" s="36"/>
      <c r="H3877" s="36"/>
      <c r="I3877" s="36"/>
      <c r="J3877" s="36"/>
      <c r="M3877" s="191"/>
    </row>
    <row r="3878" spans="4:13" s="14" customFormat="1" ht="15.75">
      <c r="D3878" s="36"/>
      <c r="E3878" s="36"/>
      <c r="F3878" s="36"/>
      <c r="G3878" s="36"/>
      <c r="H3878" s="36"/>
      <c r="I3878" s="36"/>
      <c r="J3878" s="36"/>
      <c r="M3878" s="191"/>
    </row>
    <row r="3879" spans="4:13" s="14" customFormat="1" ht="15.75">
      <c r="D3879" s="36"/>
      <c r="E3879" s="36"/>
      <c r="F3879" s="36"/>
      <c r="G3879" s="36"/>
      <c r="H3879" s="36"/>
      <c r="I3879" s="36"/>
      <c r="J3879" s="36"/>
      <c r="M3879" s="191"/>
    </row>
    <row r="3880" spans="4:13" s="14" customFormat="1" ht="15.75">
      <c r="D3880" s="36"/>
      <c r="E3880" s="36"/>
      <c r="F3880" s="36"/>
      <c r="G3880" s="36"/>
      <c r="H3880" s="36"/>
      <c r="I3880" s="36"/>
      <c r="J3880" s="36"/>
      <c r="M3880" s="191"/>
    </row>
    <row r="3881" spans="4:13" s="14" customFormat="1" ht="15.75">
      <c r="D3881" s="36"/>
      <c r="E3881" s="36"/>
      <c r="F3881" s="36"/>
      <c r="G3881" s="36"/>
      <c r="H3881" s="36"/>
      <c r="I3881" s="36"/>
      <c r="J3881" s="36"/>
      <c r="M3881" s="191"/>
    </row>
    <row r="3882" spans="4:13" s="14" customFormat="1" ht="15.75">
      <c r="D3882" s="36"/>
      <c r="E3882" s="36"/>
      <c r="F3882" s="36"/>
      <c r="G3882" s="36"/>
      <c r="H3882" s="36"/>
      <c r="I3882" s="36"/>
      <c r="J3882" s="36"/>
      <c r="M3882" s="191"/>
    </row>
    <row r="3883" spans="4:13" s="14" customFormat="1" ht="15.75">
      <c r="D3883" s="36"/>
      <c r="E3883" s="36"/>
      <c r="F3883" s="36"/>
      <c r="G3883" s="36"/>
      <c r="H3883" s="36"/>
      <c r="I3883" s="36"/>
      <c r="J3883" s="36"/>
      <c r="M3883" s="191"/>
    </row>
    <row r="3884" spans="4:13" s="14" customFormat="1" ht="15.75">
      <c r="D3884" s="36"/>
      <c r="E3884" s="36"/>
      <c r="F3884" s="36"/>
      <c r="G3884" s="36"/>
      <c r="H3884" s="36"/>
      <c r="I3884" s="36"/>
      <c r="J3884" s="36"/>
      <c r="M3884" s="191"/>
    </row>
    <row r="3885" spans="4:13" s="14" customFormat="1" ht="15.75">
      <c r="D3885" s="36"/>
      <c r="E3885" s="36"/>
      <c r="F3885" s="36"/>
      <c r="G3885" s="36"/>
      <c r="H3885" s="36"/>
      <c r="I3885" s="36"/>
      <c r="J3885" s="36"/>
      <c r="M3885" s="191"/>
    </row>
    <row r="3886" spans="4:13" s="14" customFormat="1" ht="15.75">
      <c r="D3886" s="36"/>
      <c r="E3886" s="36"/>
      <c r="F3886" s="36"/>
      <c r="G3886" s="36"/>
      <c r="H3886" s="36"/>
      <c r="I3886" s="36"/>
      <c r="J3886" s="36"/>
      <c r="M3886" s="191"/>
    </row>
    <row r="3887" spans="4:13" s="14" customFormat="1" ht="15.75">
      <c r="D3887" s="36"/>
      <c r="E3887" s="36"/>
      <c r="F3887" s="36"/>
      <c r="G3887" s="36"/>
      <c r="H3887" s="36"/>
      <c r="I3887" s="36"/>
      <c r="J3887" s="36"/>
      <c r="M3887" s="191"/>
    </row>
    <row r="3888" spans="4:13" s="14" customFormat="1" ht="15.75">
      <c r="D3888" s="36"/>
      <c r="E3888" s="36"/>
      <c r="F3888" s="36"/>
      <c r="G3888" s="36"/>
      <c r="H3888" s="36"/>
      <c r="I3888" s="36"/>
      <c r="J3888" s="36"/>
      <c r="M3888" s="191"/>
    </row>
    <row r="3889" spans="4:13" s="14" customFormat="1" ht="15.75">
      <c r="D3889" s="36"/>
      <c r="E3889" s="36"/>
      <c r="F3889" s="36"/>
      <c r="G3889" s="36"/>
      <c r="H3889" s="36"/>
      <c r="I3889" s="36"/>
      <c r="J3889" s="36"/>
      <c r="M3889" s="191"/>
    </row>
    <row r="3890" spans="4:13" s="14" customFormat="1" ht="15.75">
      <c r="D3890" s="36"/>
      <c r="E3890" s="36"/>
      <c r="F3890" s="36"/>
      <c r="G3890" s="36"/>
      <c r="H3890" s="36"/>
      <c r="I3890" s="36"/>
      <c r="J3890" s="36"/>
      <c r="M3890" s="191"/>
    </row>
    <row r="3891" spans="4:13" s="14" customFormat="1" ht="15.75">
      <c r="D3891" s="36"/>
      <c r="E3891" s="36"/>
      <c r="F3891" s="36"/>
      <c r="G3891" s="36"/>
      <c r="H3891" s="36"/>
      <c r="I3891" s="36"/>
      <c r="J3891" s="36"/>
      <c r="M3891" s="191"/>
    </row>
    <row r="3892" spans="4:13" s="14" customFormat="1" ht="15.75">
      <c r="D3892" s="36"/>
      <c r="E3892" s="36"/>
      <c r="F3892" s="36"/>
      <c r="G3892" s="36"/>
      <c r="H3892" s="36"/>
      <c r="I3892" s="36"/>
      <c r="J3892" s="36"/>
      <c r="M3892" s="191"/>
    </row>
    <row r="3893" spans="4:13" s="14" customFormat="1" ht="15.75">
      <c r="D3893" s="36"/>
      <c r="E3893" s="36"/>
      <c r="F3893" s="36"/>
      <c r="G3893" s="36"/>
      <c r="H3893" s="36"/>
      <c r="I3893" s="36"/>
      <c r="J3893" s="36"/>
      <c r="M3893" s="191"/>
    </row>
    <row r="3894" spans="4:13" s="14" customFormat="1" ht="15.75">
      <c r="D3894" s="36"/>
      <c r="E3894" s="36"/>
      <c r="F3894" s="36"/>
      <c r="G3894" s="36"/>
      <c r="H3894" s="36"/>
      <c r="I3894" s="36"/>
      <c r="J3894" s="36"/>
      <c r="M3894" s="191"/>
    </row>
    <row r="3895" spans="4:13" s="14" customFormat="1" ht="15.75">
      <c r="D3895" s="36"/>
      <c r="E3895" s="36"/>
      <c r="F3895" s="36"/>
      <c r="G3895" s="36"/>
      <c r="H3895" s="36"/>
      <c r="I3895" s="36"/>
      <c r="J3895" s="36"/>
      <c r="M3895" s="191"/>
    </row>
    <row r="3896" spans="4:13" s="14" customFormat="1" ht="15.75">
      <c r="D3896" s="36"/>
      <c r="E3896" s="36"/>
      <c r="F3896" s="36"/>
      <c r="G3896" s="36"/>
      <c r="H3896" s="36"/>
      <c r="I3896" s="36"/>
      <c r="J3896" s="36"/>
      <c r="M3896" s="191"/>
    </row>
    <row r="3897" spans="4:13" s="14" customFormat="1" ht="15.75">
      <c r="D3897" s="36"/>
      <c r="E3897" s="36"/>
      <c r="F3897" s="36"/>
      <c r="G3897" s="36"/>
      <c r="H3897" s="36"/>
      <c r="I3897" s="36"/>
      <c r="J3897" s="36"/>
      <c r="M3897" s="191"/>
    </row>
    <row r="3898" spans="4:13" s="14" customFormat="1" ht="15.75">
      <c r="D3898" s="36"/>
      <c r="E3898" s="36"/>
      <c r="F3898" s="36"/>
      <c r="G3898" s="36"/>
      <c r="H3898" s="36"/>
      <c r="I3898" s="36"/>
      <c r="J3898" s="36"/>
      <c r="M3898" s="191"/>
    </row>
    <row r="3899" spans="4:13" s="14" customFormat="1" ht="15.75">
      <c r="D3899" s="36"/>
      <c r="E3899" s="36"/>
      <c r="F3899" s="36"/>
      <c r="G3899" s="36"/>
      <c r="H3899" s="36"/>
      <c r="I3899" s="36"/>
      <c r="J3899" s="36"/>
      <c r="M3899" s="191"/>
    </row>
    <row r="3900" spans="4:13" s="14" customFormat="1" ht="15.75">
      <c r="D3900" s="36"/>
      <c r="E3900" s="36"/>
      <c r="F3900" s="36"/>
      <c r="G3900" s="36"/>
      <c r="H3900" s="36"/>
      <c r="I3900" s="36"/>
      <c r="J3900" s="36"/>
      <c r="M3900" s="191"/>
    </row>
    <row r="3901" spans="4:13" s="14" customFormat="1" ht="15.75">
      <c r="D3901" s="36"/>
      <c r="E3901" s="36"/>
      <c r="F3901" s="36"/>
      <c r="G3901" s="36"/>
      <c r="H3901" s="36"/>
      <c r="I3901" s="36"/>
      <c r="J3901" s="36"/>
      <c r="M3901" s="191"/>
    </row>
    <row r="3902" spans="4:13" s="14" customFormat="1" ht="15.75">
      <c r="D3902" s="36"/>
      <c r="E3902" s="36"/>
      <c r="F3902" s="36"/>
      <c r="G3902" s="36"/>
      <c r="H3902" s="36"/>
      <c r="I3902" s="36"/>
      <c r="J3902" s="36"/>
      <c r="M3902" s="191"/>
    </row>
    <row r="3903" spans="4:13" s="14" customFormat="1" ht="15.75">
      <c r="D3903" s="36"/>
      <c r="E3903" s="36"/>
      <c r="F3903" s="36"/>
      <c r="G3903" s="36"/>
      <c r="H3903" s="36"/>
      <c r="I3903" s="36"/>
      <c r="J3903" s="36"/>
      <c r="M3903" s="191"/>
    </row>
    <row r="3904" spans="4:13" s="14" customFormat="1" ht="15.75">
      <c r="D3904" s="36"/>
      <c r="E3904" s="36"/>
      <c r="F3904" s="36"/>
      <c r="G3904" s="36"/>
      <c r="H3904" s="36"/>
      <c r="I3904" s="36"/>
      <c r="J3904" s="36"/>
      <c r="M3904" s="191"/>
    </row>
    <row r="3905" spans="4:13" s="14" customFormat="1" ht="15.75">
      <c r="D3905" s="36"/>
      <c r="E3905" s="36"/>
      <c r="F3905" s="36"/>
      <c r="G3905" s="36"/>
      <c r="H3905" s="36"/>
      <c r="I3905" s="36"/>
      <c r="J3905" s="36"/>
      <c r="M3905" s="191"/>
    </row>
    <row r="3906" spans="4:13" s="14" customFormat="1" ht="15.75">
      <c r="D3906" s="36"/>
      <c r="E3906" s="36"/>
      <c r="F3906" s="36"/>
      <c r="G3906" s="36"/>
      <c r="H3906" s="36"/>
      <c r="I3906" s="36"/>
      <c r="J3906" s="36"/>
      <c r="M3906" s="191"/>
    </row>
    <row r="3907" spans="4:13" s="14" customFormat="1" ht="15.75">
      <c r="D3907" s="36"/>
      <c r="E3907" s="36"/>
      <c r="F3907" s="36"/>
      <c r="G3907" s="36"/>
      <c r="H3907" s="36"/>
      <c r="I3907" s="36"/>
      <c r="J3907" s="36"/>
      <c r="M3907" s="191"/>
    </row>
    <row r="3908" spans="4:13" s="14" customFormat="1" ht="15.75">
      <c r="D3908" s="36"/>
      <c r="E3908" s="36"/>
      <c r="F3908" s="36"/>
      <c r="G3908" s="36"/>
      <c r="H3908" s="36"/>
      <c r="I3908" s="36"/>
      <c r="J3908" s="36"/>
      <c r="M3908" s="191"/>
    </row>
    <row r="3909" spans="4:13" s="14" customFormat="1" ht="15.75">
      <c r="D3909" s="36"/>
      <c r="E3909" s="36"/>
      <c r="F3909" s="36"/>
      <c r="G3909" s="36"/>
      <c r="H3909" s="36"/>
      <c r="I3909" s="36"/>
      <c r="J3909" s="36"/>
      <c r="M3909" s="191"/>
    </row>
    <row r="3910" spans="4:13" s="14" customFormat="1" ht="15.75">
      <c r="D3910" s="36"/>
      <c r="E3910" s="36"/>
      <c r="F3910" s="36"/>
      <c r="G3910" s="36"/>
      <c r="H3910" s="36"/>
      <c r="I3910" s="36"/>
      <c r="J3910" s="36"/>
      <c r="M3910" s="191"/>
    </row>
    <row r="3911" spans="4:13" s="14" customFormat="1" ht="15.75">
      <c r="D3911" s="36"/>
      <c r="E3911" s="36"/>
      <c r="F3911" s="36"/>
      <c r="G3911" s="36"/>
      <c r="H3911" s="36"/>
      <c r="I3911" s="36"/>
      <c r="J3911" s="36"/>
      <c r="M3911" s="191"/>
    </row>
    <row r="3912" spans="4:13" s="14" customFormat="1" ht="15.75">
      <c r="D3912" s="36"/>
      <c r="E3912" s="36"/>
      <c r="F3912" s="36"/>
      <c r="G3912" s="36"/>
      <c r="H3912" s="36"/>
      <c r="I3912" s="36"/>
      <c r="J3912" s="36"/>
      <c r="M3912" s="191"/>
    </row>
    <row r="3913" spans="4:13" s="14" customFormat="1" ht="15.75">
      <c r="D3913" s="36"/>
      <c r="E3913" s="36"/>
      <c r="F3913" s="36"/>
      <c r="G3913" s="36"/>
      <c r="H3913" s="36"/>
      <c r="I3913" s="36"/>
      <c r="J3913" s="36"/>
      <c r="M3913" s="191"/>
    </row>
    <row r="3914" spans="4:13" s="14" customFormat="1" ht="15.75">
      <c r="D3914" s="36"/>
      <c r="E3914" s="36"/>
      <c r="F3914" s="36"/>
      <c r="G3914" s="36"/>
      <c r="H3914" s="36"/>
      <c r="I3914" s="36"/>
      <c r="J3914" s="36"/>
      <c r="M3914" s="191"/>
    </row>
    <row r="3915" spans="4:13" s="14" customFormat="1" ht="15.75">
      <c r="D3915" s="36"/>
      <c r="E3915" s="36"/>
      <c r="F3915" s="36"/>
      <c r="G3915" s="36"/>
      <c r="H3915" s="36"/>
      <c r="I3915" s="36"/>
      <c r="J3915" s="36"/>
      <c r="M3915" s="191"/>
    </row>
    <row r="3916" spans="4:13" s="14" customFormat="1" ht="15.75">
      <c r="D3916" s="36"/>
      <c r="E3916" s="36"/>
      <c r="F3916" s="36"/>
      <c r="G3916" s="36"/>
      <c r="H3916" s="36"/>
      <c r="I3916" s="36"/>
      <c r="J3916" s="36"/>
      <c r="M3916" s="191"/>
    </row>
    <row r="3917" spans="4:13" s="14" customFormat="1" ht="15.75">
      <c r="D3917" s="36"/>
      <c r="E3917" s="36"/>
      <c r="F3917" s="36"/>
      <c r="G3917" s="36"/>
      <c r="H3917" s="36"/>
      <c r="I3917" s="36"/>
      <c r="J3917" s="36"/>
      <c r="M3917" s="191"/>
    </row>
    <row r="3918" spans="4:13" s="14" customFormat="1" ht="15.75">
      <c r="D3918" s="36"/>
      <c r="E3918" s="36"/>
      <c r="F3918" s="36"/>
      <c r="G3918" s="36"/>
      <c r="H3918" s="36"/>
      <c r="I3918" s="36"/>
      <c r="J3918" s="36"/>
      <c r="M3918" s="191"/>
    </row>
    <row r="3919" spans="4:13" s="14" customFormat="1" ht="15.75">
      <c r="D3919" s="36"/>
      <c r="E3919" s="36"/>
      <c r="F3919" s="36"/>
      <c r="G3919" s="36"/>
      <c r="H3919" s="36"/>
      <c r="I3919" s="36"/>
      <c r="J3919" s="36"/>
      <c r="M3919" s="191"/>
    </row>
    <row r="3920" spans="4:13" s="14" customFormat="1" ht="15.75">
      <c r="D3920" s="36"/>
      <c r="E3920" s="36"/>
      <c r="F3920" s="36"/>
      <c r="G3920" s="36"/>
      <c r="H3920" s="36"/>
      <c r="I3920" s="36"/>
      <c r="J3920" s="36"/>
      <c r="M3920" s="191"/>
    </row>
    <row r="3921" spans="4:13" s="14" customFormat="1" ht="15.75">
      <c r="D3921" s="36"/>
      <c r="E3921" s="36"/>
      <c r="F3921" s="36"/>
      <c r="G3921" s="36"/>
      <c r="H3921" s="36"/>
      <c r="I3921" s="36"/>
      <c r="J3921" s="36"/>
      <c r="M3921" s="191"/>
    </row>
    <row r="3922" spans="4:13" s="14" customFormat="1" ht="15.75">
      <c r="D3922" s="36"/>
      <c r="E3922" s="36"/>
      <c r="F3922" s="36"/>
      <c r="G3922" s="36"/>
      <c r="H3922" s="36"/>
      <c r="I3922" s="36"/>
      <c r="J3922" s="36"/>
      <c r="M3922" s="191"/>
    </row>
    <row r="3923" spans="4:13" s="14" customFormat="1" ht="15.75">
      <c r="D3923" s="36"/>
      <c r="E3923" s="36"/>
      <c r="F3923" s="36"/>
      <c r="G3923" s="36"/>
      <c r="H3923" s="36"/>
      <c r="I3923" s="36"/>
      <c r="J3923" s="36"/>
      <c r="M3923" s="191"/>
    </row>
    <row r="3924" spans="4:13" s="14" customFormat="1" ht="15.75">
      <c r="D3924" s="36"/>
      <c r="E3924" s="36"/>
      <c r="F3924" s="36"/>
      <c r="G3924" s="36"/>
      <c r="H3924" s="36"/>
      <c r="I3924" s="36"/>
      <c r="J3924" s="36"/>
      <c r="M3924" s="191"/>
    </row>
    <row r="3925" spans="4:13" s="14" customFormat="1" ht="15.75">
      <c r="D3925" s="36"/>
      <c r="E3925" s="36"/>
      <c r="F3925" s="36"/>
      <c r="G3925" s="36"/>
      <c r="H3925" s="36"/>
      <c r="I3925" s="36"/>
      <c r="J3925" s="36"/>
      <c r="M3925" s="191"/>
    </row>
    <row r="3926" spans="4:13" s="14" customFormat="1" ht="15.75">
      <c r="D3926" s="36"/>
      <c r="E3926" s="36"/>
      <c r="F3926" s="36"/>
      <c r="G3926" s="36"/>
      <c r="H3926" s="36"/>
      <c r="I3926" s="36"/>
      <c r="J3926" s="36"/>
      <c r="M3926" s="191"/>
    </row>
    <row r="3927" spans="4:13" s="14" customFormat="1" ht="15.75">
      <c r="D3927" s="36"/>
      <c r="E3927" s="36"/>
      <c r="F3927" s="36"/>
      <c r="G3927" s="36"/>
      <c r="H3927" s="36"/>
      <c r="I3927" s="36"/>
      <c r="J3927" s="36"/>
      <c r="M3927" s="191"/>
    </row>
    <row r="3928" spans="4:13" s="14" customFormat="1" ht="15.75">
      <c r="D3928" s="36"/>
      <c r="E3928" s="36"/>
      <c r="F3928" s="36"/>
      <c r="G3928" s="36"/>
      <c r="H3928" s="36"/>
      <c r="I3928" s="36"/>
      <c r="J3928" s="36"/>
      <c r="M3928" s="191"/>
    </row>
    <row r="3929" spans="4:13" s="14" customFormat="1" ht="15.75">
      <c r="D3929" s="36"/>
      <c r="E3929" s="36"/>
      <c r="F3929" s="36"/>
      <c r="G3929" s="36"/>
      <c r="H3929" s="36"/>
      <c r="I3929" s="36"/>
      <c r="J3929" s="36"/>
      <c r="M3929" s="191"/>
    </row>
    <row r="3930" spans="4:13" s="14" customFormat="1" ht="15.75">
      <c r="D3930" s="36"/>
      <c r="E3930" s="36"/>
      <c r="F3930" s="36"/>
      <c r="G3930" s="36"/>
      <c r="H3930" s="36"/>
      <c r="I3930" s="36"/>
      <c r="J3930" s="36"/>
      <c r="M3930" s="191"/>
    </row>
    <row r="3931" spans="4:13" s="14" customFormat="1" ht="15.75">
      <c r="D3931" s="36"/>
      <c r="E3931" s="36"/>
      <c r="F3931" s="36"/>
      <c r="G3931" s="36"/>
      <c r="H3931" s="36"/>
      <c r="I3931" s="36"/>
      <c r="J3931" s="36"/>
      <c r="M3931" s="191"/>
    </row>
    <row r="3932" spans="4:13" s="14" customFormat="1" ht="15.75">
      <c r="D3932" s="36"/>
      <c r="E3932" s="36"/>
      <c r="F3932" s="36"/>
      <c r="G3932" s="36"/>
      <c r="H3932" s="36"/>
      <c r="I3932" s="36"/>
      <c r="J3932" s="36"/>
      <c r="M3932" s="191"/>
    </row>
    <row r="3933" spans="4:13" s="14" customFormat="1" ht="15.75">
      <c r="D3933" s="36"/>
      <c r="E3933" s="36"/>
      <c r="F3933" s="36"/>
      <c r="G3933" s="36"/>
      <c r="H3933" s="36"/>
      <c r="I3933" s="36"/>
      <c r="J3933" s="36"/>
      <c r="M3933" s="191"/>
    </row>
    <row r="3934" spans="4:13" s="14" customFormat="1" ht="15.75">
      <c r="D3934" s="36"/>
      <c r="E3934" s="36"/>
      <c r="F3934" s="36"/>
      <c r="G3934" s="36"/>
      <c r="H3934" s="36"/>
      <c r="I3934" s="36"/>
      <c r="J3934" s="36"/>
      <c r="M3934" s="191"/>
    </row>
    <row r="3935" spans="4:13" s="14" customFormat="1" ht="15.75">
      <c r="D3935" s="36"/>
      <c r="E3935" s="36"/>
      <c r="F3935" s="36"/>
      <c r="G3935" s="36"/>
      <c r="H3935" s="36"/>
      <c r="I3935" s="36"/>
      <c r="J3935" s="36"/>
      <c r="M3935" s="191"/>
    </row>
    <row r="3936" spans="4:13" s="14" customFormat="1" ht="15.75">
      <c r="D3936" s="36"/>
      <c r="E3936" s="36"/>
      <c r="F3936" s="36"/>
      <c r="G3936" s="36"/>
      <c r="H3936" s="36"/>
      <c r="I3936" s="36"/>
      <c r="J3936" s="36"/>
      <c r="M3936" s="191"/>
    </row>
    <row r="3937" spans="4:13" s="14" customFormat="1" ht="15.75">
      <c r="D3937" s="36"/>
      <c r="E3937" s="36"/>
      <c r="F3937" s="36"/>
      <c r="G3937" s="36"/>
      <c r="H3937" s="36"/>
      <c r="I3937" s="36"/>
      <c r="J3937" s="36"/>
      <c r="M3937" s="191"/>
    </row>
    <row r="3938" spans="4:13" s="14" customFormat="1" ht="15.75">
      <c r="D3938" s="36"/>
      <c r="E3938" s="36"/>
      <c r="F3938" s="36"/>
      <c r="G3938" s="36"/>
      <c r="H3938" s="36"/>
      <c r="I3938" s="36"/>
      <c r="J3938" s="36"/>
      <c r="M3938" s="191"/>
    </row>
    <row r="3939" spans="4:13" s="14" customFormat="1" ht="15.75">
      <c r="D3939" s="36"/>
      <c r="E3939" s="36"/>
      <c r="F3939" s="36"/>
      <c r="G3939" s="36"/>
      <c r="H3939" s="36"/>
      <c r="I3939" s="36"/>
      <c r="J3939" s="36"/>
      <c r="M3939" s="191"/>
    </row>
    <row r="3940" spans="4:13" s="14" customFormat="1" ht="15.75">
      <c r="D3940" s="36"/>
      <c r="E3940" s="36"/>
      <c r="F3940" s="36"/>
      <c r="G3940" s="36"/>
      <c r="H3940" s="36"/>
      <c r="I3940" s="36"/>
      <c r="J3940" s="36"/>
      <c r="M3940" s="191"/>
    </row>
    <row r="3941" spans="4:13" s="14" customFormat="1" ht="15.75">
      <c r="D3941" s="36"/>
      <c r="E3941" s="36"/>
      <c r="F3941" s="36"/>
      <c r="G3941" s="36"/>
      <c r="H3941" s="36"/>
      <c r="I3941" s="36"/>
      <c r="J3941" s="36"/>
      <c r="M3941" s="191"/>
    </row>
    <row r="3942" spans="4:13" s="14" customFormat="1" ht="15.75">
      <c r="D3942" s="36"/>
      <c r="E3942" s="36"/>
      <c r="F3942" s="36"/>
      <c r="G3942" s="36"/>
      <c r="H3942" s="36"/>
      <c r="I3942" s="36"/>
      <c r="J3942" s="36"/>
      <c r="M3942" s="191"/>
    </row>
    <row r="3943" spans="4:13" s="14" customFormat="1" ht="15.75">
      <c r="D3943" s="36"/>
      <c r="E3943" s="36"/>
      <c r="F3943" s="36"/>
      <c r="G3943" s="36"/>
      <c r="H3943" s="36"/>
      <c r="I3943" s="36"/>
      <c r="J3943" s="36"/>
      <c r="M3943" s="191"/>
    </row>
    <row r="3944" spans="4:13" s="14" customFormat="1" ht="15.75">
      <c r="D3944" s="36"/>
      <c r="E3944" s="36"/>
      <c r="F3944" s="36"/>
      <c r="G3944" s="36"/>
      <c r="H3944" s="36"/>
      <c r="I3944" s="36"/>
      <c r="J3944" s="36"/>
      <c r="M3944" s="191"/>
    </row>
    <row r="3945" spans="4:13" s="14" customFormat="1" ht="15.75">
      <c r="D3945" s="36"/>
      <c r="E3945" s="36"/>
      <c r="F3945" s="36"/>
      <c r="G3945" s="36"/>
      <c r="H3945" s="36"/>
      <c r="I3945" s="36"/>
      <c r="J3945" s="36"/>
      <c r="M3945" s="191"/>
    </row>
    <row r="3946" spans="4:13" s="14" customFormat="1" ht="15.75">
      <c r="D3946" s="36"/>
      <c r="E3946" s="36"/>
      <c r="F3946" s="36"/>
      <c r="G3946" s="36"/>
      <c r="H3946" s="36"/>
      <c r="I3946" s="36"/>
      <c r="J3946" s="36"/>
      <c r="M3946" s="191"/>
    </row>
    <row r="3947" spans="4:13" s="14" customFormat="1" ht="15.75">
      <c r="D3947" s="36"/>
      <c r="E3947" s="36"/>
      <c r="F3947" s="36"/>
      <c r="G3947" s="36"/>
      <c r="H3947" s="36"/>
      <c r="I3947" s="36"/>
      <c r="J3947" s="36"/>
      <c r="M3947" s="191"/>
    </row>
    <row r="3948" spans="4:13" s="14" customFormat="1" ht="15.75">
      <c r="D3948" s="36"/>
      <c r="E3948" s="36"/>
      <c r="F3948" s="36"/>
      <c r="G3948" s="36"/>
      <c r="H3948" s="36"/>
      <c r="I3948" s="36"/>
      <c r="J3948" s="36"/>
      <c r="M3948" s="191"/>
    </row>
    <row r="3949" spans="4:13" s="14" customFormat="1" ht="15.75">
      <c r="D3949" s="36"/>
      <c r="E3949" s="36"/>
      <c r="F3949" s="36"/>
      <c r="G3949" s="36"/>
      <c r="H3949" s="36"/>
      <c r="I3949" s="36"/>
      <c r="J3949" s="36"/>
      <c r="M3949" s="191"/>
    </row>
    <row r="3950" spans="4:13" s="14" customFormat="1" ht="15.75">
      <c r="D3950" s="36"/>
      <c r="E3950" s="36"/>
      <c r="F3950" s="36"/>
      <c r="G3950" s="36"/>
      <c r="H3950" s="36"/>
      <c r="I3950" s="36"/>
      <c r="J3950" s="36"/>
      <c r="M3950" s="191"/>
    </row>
    <row r="3951" spans="4:13" s="14" customFormat="1" ht="15.75">
      <c r="D3951" s="36"/>
      <c r="E3951" s="36"/>
      <c r="F3951" s="36"/>
      <c r="G3951" s="36"/>
      <c r="H3951" s="36"/>
      <c r="I3951" s="36"/>
      <c r="J3951" s="36"/>
      <c r="M3951" s="191"/>
    </row>
    <row r="3952" spans="4:13" s="14" customFormat="1" ht="15.75">
      <c r="D3952" s="36"/>
      <c r="E3952" s="36"/>
      <c r="F3952" s="36"/>
      <c r="G3952" s="36"/>
      <c r="H3952" s="36"/>
      <c r="I3952" s="36"/>
      <c r="J3952" s="36"/>
      <c r="M3952" s="191"/>
    </row>
    <row r="3953" spans="4:13" s="14" customFormat="1" ht="15.75">
      <c r="D3953" s="36"/>
      <c r="E3953" s="36"/>
      <c r="F3953" s="36"/>
      <c r="G3953" s="36"/>
      <c r="H3953" s="36"/>
      <c r="I3953" s="36"/>
      <c r="J3953" s="36"/>
      <c r="M3953" s="191"/>
    </row>
    <row r="3954" spans="4:13" s="14" customFormat="1" ht="15.75">
      <c r="D3954" s="36"/>
      <c r="E3954" s="36"/>
      <c r="F3954" s="36"/>
      <c r="G3954" s="36"/>
      <c r="H3954" s="36"/>
      <c r="I3954" s="36"/>
      <c r="J3954" s="36"/>
      <c r="M3954" s="191"/>
    </row>
    <row r="3955" spans="4:13" s="14" customFormat="1" ht="15.75">
      <c r="D3955" s="36"/>
      <c r="E3955" s="36"/>
      <c r="F3955" s="36"/>
      <c r="G3955" s="36"/>
      <c r="H3955" s="36"/>
      <c r="I3955" s="36"/>
      <c r="J3955" s="36"/>
      <c r="M3955" s="191"/>
    </row>
    <row r="3956" spans="4:13" s="14" customFormat="1" ht="15.75">
      <c r="D3956" s="36"/>
      <c r="E3956" s="36"/>
      <c r="F3956" s="36"/>
      <c r="G3956" s="36"/>
      <c r="H3956" s="36"/>
      <c r="I3956" s="36"/>
      <c r="J3956" s="36"/>
      <c r="M3956" s="191"/>
    </row>
    <row r="3957" spans="4:13" s="14" customFormat="1" ht="15.75">
      <c r="D3957" s="36"/>
      <c r="E3957" s="36"/>
      <c r="F3957" s="36"/>
      <c r="G3957" s="36"/>
      <c r="H3957" s="36"/>
      <c r="I3957" s="36"/>
      <c r="J3957" s="36"/>
      <c r="M3957" s="191"/>
    </row>
    <row r="3958" spans="4:13" s="14" customFormat="1" ht="15.75">
      <c r="D3958" s="36"/>
      <c r="E3958" s="36"/>
      <c r="F3958" s="36"/>
      <c r="G3958" s="36"/>
      <c r="H3958" s="36"/>
      <c r="I3958" s="36"/>
      <c r="J3958" s="36"/>
      <c r="M3958" s="191"/>
    </row>
    <row r="3959" spans="4:13" s="14" customFormat="1" ht="15.75">
      <c r="D3959" s="36"/>
      <c r="E3959" s="36"/>
      <c r="F3959" s="36"/>
      <c r="G3959" s="36"/>
      <c r="H3959" s="36"/>
      <c r="I3959" s="36"/>
      <c r="J3959" s="36"/>
      <c r="M3959" s="191"/>
    </row>
    <row r="3960" spans="4:13" s="14" customFormat="1" ht="15.75">
      <c r="D3960" s="36"/>
      <c r="E3960" s="36"/>
      <c r="F3960" s="36"/>
      <c r="G3960" s="36"/>
      <c r="H3960" s="36"/>
      <c r="I3960" s="36"/>
      <c r="J3960" s="36"/>
      <c r="M3960" s="191"/>
    </row>
    <row r="3961" spans="4:13" s="14" customFormat="1" ht="15.75">
      <c r="D3961" s="36"/>
      <c r="E3961" s="36"/>
      <c r="F3961" s="36"/>
      <c r="G3961" s="36"/>
      <c r="H3961" s="36"/>
      <c r="I3961" s="36"/>
      <c r="J3961" s="36"/>
      <c r="M3961" s="191"/>
    </row>
    <row r="3962" spans="4:13" s="14" customFormat="1" ht="15.75">
      <c r="D3962" s="36"/>
      <c r="E3962" s="36"/>
      <c r="F3962" s="36"/>
      <c r="G3962" s="36"/>
      <c r="H3962" s="36"/>
      <c r="I3962" s="36"/>
      <c r="J3962" s="36"/>
      <c r="M3962" s="191"/>
    </row>
    <row r="3963" spans="4:13" s="14" customFormat="1" ht="15.75">
      <c r="D3963" s="36"/>
      <c r="E3963" s="36"/>
      <c r="F3963" s="36"/>
      <c r="G3963" s="36"/>
      <c r="H3963" s="36"/>
      <c r="I3963" s="36"/>
      <c r="J3963" s="36"/>
      <c r="M3963" s="191"/>
    </row>
    <row r="3964" spans="4:13" s="14" customFormat="1" ht="15.75">
      <c r="D3964" s="36"/>
      <c r="E3964" s="36"/>
      <c r="F3964" s="36"/>
      <c r="G3964" s="36"/>
      <c r="H3964" s="36"/>
      <c r="I3964" s="36"/>
      <c r="J3964" s="36"/>
      <c r="M3964" s="191"/>
    </row>
    <row r="3965" spans="4:13" s="14" customFormat="1" ht="15.75">
      <c r="D3965" s="36"/>
      <c r="E3965" s="36"/>
      <c r="F3965" s="36"/>
      <c r="G3965" s="36"/>
      <c r="H3965" s="36"/>
      <c r="I3965" s="36"/>
      <c r="J3965" s="36"/>
      <c r="M3965" s="191"/>
    </row>
    <row r="3966" spans="4:13" s="14" customFormat="1" ht="15.75">
      <c r="D3966" s="36"/>
      <c r="E3966" s="36"/>
      <c r="F3966" s="36"/>
      <c r="G3966" s="36"/>
      <c r="H3966" s="36"/>
      <c r="I3966" s="36"/>
      <c r="J3966" s="36"/>
      <c r="M3966" s="191"/>
    </row>
    <row r="3967" spans="4:13" s="14" customFormat="1" ht="15.75">
      <c r="D3967" s="36"/>
      <c r="E3967" s="36"/>
      <c r="F3967" s="36"/>
      <c r="G3967" s="36"/>
      <c r="H3967" s="36"/>
      <c r="I3967" s="36"/>
      <c r="J3967" s="36"/>
      <c r="M3967" s="191"/>
    </row>
    <row r="3968" spans="4:13" s="14" customFormat="1" ht="15.75">
      <c r="D3968" s="36"/>
      <c r="E3968" s="36"/>
      <c r="F3968" s="36"/>
      <c r="G3968" s="36"/>
      <c r="H3968" s="36"/>
      <c r="I3968" s="36"/>
      <c r="J3968" s="36"/>
      <c r="M3968" s="191"/>
    </row>
    <row r="3969" spans="4:13" s="14" customFormat="1" ht="15.75">
      <c r="D3969" s="36"/>
      <c r="E3969" s="36"/>
      <c r="F3969" s="36"/>
      <c r="G3969" s="36"/>
      <c r="H3969" s="36"/>
      <c r="I3969" s="36"/>
      <c r="J3969" s="36"/>
      <c r="M3969" s="191"/>
    </row>
    <row r="3970" spans="4:13" s="14" customFormat="1" ht="15.75">
      <c r="D3970" s="36"/>
      <c r="E3970" s="36"/>
      <c r="F3970" s="36"/>
      <c r="G3970" s="36"/>
      <c r="H3970" s="36"/>
      <c r="I3970" s="36"/>
      <c r="J3970" s="36"/>
      <c r="M3970" s="191"/>
    </row>
    <row r="3971" spans="4:13" s="14" customFormat="1" ht="15.75">
      <c r="D3971" s="36"/>
      <c r="E3971" s="36"/>
      <c r="F3971" s="36"/>
      <c r="G3971" s="36"/>
      <c r="H3971" s="36"/>
      <c r="I3971" s="36"/>
      <c r="J3971" s="36"/>
      <c r="M3971" s="191"/>
    </row>
    <row r="3972" spans="4:13" s="14" customFormat="1" ht="15.75">
      <c r="D3972" s="36"/>
      <c r="E3972" s="36"/>
      <c r="F3972" s="36"/>
      <c r="G3972" s="36"/>
      <c r="H3972" s="36"/>
      <c r="I3972" s="36"/>
      <c r="J3972" s="36"/>
      <c r="M3972" s="191"/>
    </row>
    <row r="3973" spans="4:13" s="14" customFormat="1" ht="15.75">
      <c r="D3973" s="36"/>
      <c r="E3973" s="36"/>
      <c r="F3973" s="36"/>
      <c r="G3973" s="36"/>
      <c r="H3973" s="36"/>
      <c r="I3973" s="36"/>
      <c r="J3973" s="36"/>
      <c r="M3973" s="191"/>
    </row>
    <row r="3974" spans="4:13" s="14" customFormat="1" ht="15.75">
      <c r="D3974" s="36"/>
      <c r="E3974" s="36"/>
      <c r="F3974" s="36"/>
      <c r="G3974" s="36"/>
      <c r="H3974" s="36"/>
      <c r="I3974" s="36"/>
      <c r="J3974" s="36"/>
      <c r="M3974" s="191"/>
    </row>
    <row r="3975" spans="4:13" s="14" customFormat="1" ht="15.75">
      <c r="D3975" s="36"/>
      <c r="E3975" s="36"/>
      <c r="F3975" s="36"/>
      <c r="G3975" s="36"/>
      <c r="H3975" s="36"/>
      <c r="I3975" s="36"/>
      <c r="J3975" s="36"/>
      <c r="M3975" s="191"/>
    </row>
    <row r="3976" spans="4:13" s="14" customFormat="1" ht="15.75">
      <c r="D3976" s="36"/>
      <c r="E3976" s="36"/>
      <c r="F3976" s="36"/>
      <c r="G3976" s="36"/>
      <c r="H3976" s="36"/>
      <c r="I3976" s="36"/>
      <c r="J3976" s="36"/>
      <c r="M3976" s="191"/>
    </row>
    <row r="3977" spans="4:13" s="14" customFormat="1" ht="15.75">
      <c r="D3977" s="36"/>
      <c r="E3977" s="36"/>
      <c r="F3977" s="36"/>
      <c r="G3977" s="36"/>
      <c r="H3977" s="36"/>
      <c r="I3977" s="36"/>
      <c r="J3977" s="36"/>
      <c r="M3977" s="191"/>
    </row>
    <row r="3978" spans="4:13" s="14" customFormat="1" ht="15.75">
      <c r="D3978" s="36"/>
      <c r="E3978" s="36"/>
      <c r="F3978" s="36"/>
      <c r="G3978" s="36"/>
      <c r="H3978" s="36"/>
      <c r="I3978" s="36"/>
      <c r="J3978" s="36"/>
      <c r="M3978" s="191"/>
    </row>
    <row r="3979" spans="4:13" s="14" customFormat="1" ht="15.75">
      <c r="D3979" s="36"/>
      <c r="E3979" s="36"/>
      <c r="F3979" s="36"/>
      <c r="G3979" s="36"/>
      <c r="H3979" s="36"/>
      <c r="I3979" s="36"/>
      <c r="J3979" s="36"/>
      <c r="M3979" s="191"/>
    </row>
    <row r="3980" spans="4:13" s="14" customFormat="1" ht="15.75">
      <c r="D3980" s="36"/>
      <c r="E3980" s="36"/>
      <c r="F3980" s="36"/>
      <c r="G3980" s="36"/>
      <c r="H3980" s="36"/>
      <c r="I3980" s="36"/>
      <c r="J3980" s="36"/>
      <c r="M3980" s="191"/>
    </row>
    <row r="3981" spans="4:13" s="14" customFormat="1" ht="15.75">
      <c r="D3981" s="36"/>
      <c r="E3981" s="36"/>
      <c r="F3981" s="36"/>
      <c r="G3981" s="36"/>
      <c r="H3981" s="36"/>
      <c r="I3981" s="36"/>
      <c r="J3981" s="36"/>
      <c r="M3981" s="191"/>
    </row>
    <row r="3982" spans="4:13" s="14" customFormat="1" ht="15.75">
      <c r="D3982" s="36"/>
      <c r="E3982" s="36"/>
      <c r="F3982" s="36"/>
      <c r="G3982" s="36"/>
      <c r="H3982" s="36"/>
      <c r="I3982" s="36"/>
      <c r="J3982" s="36"/>
      <c r="M3982" s="191"/>
    </row>
    <row r="3983" spans="4:13" s="14" customFormat="1" ht="15.75">
      <c r="D3983" s="36"/>
      <c r="E3983" s="36"/>
      <c r="F3983" s="36"/>
      <c r="G3983" s="36"/>
      <c r="H3983" s="36"/>
      <c r="I3983" s="36"/>
      <c r="J3983" s="36"/>
      <c r="M3983" s="191"/>
    </row>
    <row r="3984" spans="4:13" s="14" customFormat="1" ht="15.75">
      <c r="D3984" s="36"/>
      <c r="E3984" s="36"/>
      <c r="F3984" s="36"/>
      <c r="G3984" s="36"/>
      <c r="H3984" s="36"/>
      <c r="I3984" s="36"/>
      <c r="J3984" s="36"/>
      <c r="M3984" s="191"/>
    </row>
    <row r="3985" spans="4:13" s="14" customFormat="1" ht="15.75">
      <c r="D3985" s="36"/>
      <c r="E3985" s="36"/>
      <c r="F3985" s="36"/>
      <c r="G3985" s="36"/>
      <c r="H3985" s="36"/>
      <c r="I3985" s="36"/>
      <c r="J3985" s="36"/>
      <c r="M3985" s="191"/>
    </row>
    <row r="3986" spans="4:13" s="14" customFormat="1" ht="15.75">
      <c r="D3986" s="36"/>
      <c r="E3986" s="36"/>
      <c r="F3986" s="36"/>
      <c r="G3986" s="36"/>
      <c r="H3986" s="36"/>
      <c r="I3986" s="36"/>
      <c r="J3986" s="36"/>
      <c r="M3986" s="191"/>
    </row>
    <row r="3987" spans="4:13" s="14" customFormat="1" ht="15.75">
      <c r="D3987" s="36"/>
      <c r="E3987" s="36"/>
      <c r="F3987" s="36"/>
      <c r="G3987" s="36"/>
      <c r="H3987" s="36"/>
      <c r="I3987" s="36"/>
      <c r="J3987" s="36"/>
      <c r="M3987" s="191"/>
    </row>
    <row r="3988" spans="4:13" s="14" customFormat="1" ht="15.75">
      <c r="D3988" s="36"/>
      <c r="E3988" s="36"/>
      <c r="F3988" s="36"/>
      <c r="G3988" s="36"/>
      <c r="H3988" s="36"/>
      <c r="I3988" s="36"/>
      <c r="J3988" s="36"/>
      <c r="M3988" s="191"/>
    </row>
    <row r="3989" spans="4:13" s="14" customFormat="1" ht="15.75">
      <c r="D3989" s="36"/>
      <c r="E3989" s="36"/>
      <c r="F3989" s="36"/>
      <c r="G3989" s="36"/>
      <c r="H3989" s="36"/>
      <c r="I3989" s="36"/>
      <c r="J3989" s="36"/>
      <c r="M3989" s="191"/>
    </row>
    <row r="3990" spans="4:13" s="14" customFormat="1" ht="15.75">
      <c r="D3990" s="36"/>
      <c r="E3990" s="36"/>
      <c r="F3990" s="36"/>
      <c r="G3990" s="36"/>
      <c r="H3990" s="36"/>
      <c r="I3990" s="36"/>
      <c r="J3990" s="36"/>
      <c r="M3990" s="191"/>
    </row>
    <row r="3991" spans="4:13" s="14" customFormat="1" ht="15.75">
      <c r="D3991" s="36"/>
      <c r="E3991" s="36"/>
      <c r="F3991" s="36"/>
      <c r="G3991" s="36"/>
      <c r="H3991" s="36"/>
      <c r="I3991" s="36"/>
      <c r="J3991" s="36"/>
      <c r="M3991" s="191"/>
    </row>
    <row r="3992" spans="4:13" s="14" customFormat="1" ht="15.75">
      <c r="D3992" s="36"/>
      <c r="E3992" s="36"/>
      <c r="F3992" s="36"/>
      <c r="G3992" s="36"/>
      <c r="H3992" s="36"/>
      <c r="I3992" s="36"/>
      <c r="J3992" s="36"/>
      <c r="M3992" s="191"/>
    </row>
    <row r="3993" spans="4:13" s="14" customFormat="1" ht="15.75">
      <c r="D3993" s="36"/>
      <c r="E3993" s="36"/>
      <c r="F3993" s="36"/>
      <c r="G3993" s="36"/>
      <c r="H3993" s="36"/>
      <c r="I3993" s="36"/>
      <c r="J3993" s="36"/>
      <c r="M3993" s="191"/>
    </row>
    <row r="3994" spans="4:13" s="14" customFormat="1" ht="15.75">
      <c r="D3994" s="36"/>
      <c r="E3994" s="36"/>
      <c r="F3994" s="36"/>
      <c r="G3994" s="36"/>
      <c r="H3994" s="36"/>
      <c r="I3994" s="36"/>
      <c r="J3994" s="36"/>
      <c r="M3994" s="191"/>
    </row>
    <row r="3995" spans="4:13" s="14" customFormat="1" ht="15.75">
      <c r="D3995" s="36"/>
      <c r="E3995" s="36"/>
      <c r="F3995" s="36"/>
      <c r="G3995" s="36"/>
      <c r="H3995" s="36"/>
      <c r="I3995" s="36"/>
      <c r="J3995" s="36"/>
      <c r="M3995" s="191"/>
    </row>
    <row r="3996" spans="4:13" s="14" customFormat="1" ht="15.75">
      <c r="D3996" s="36"/>
      <c r="E3996" s="36"/>
      <c r="F3996" s="36"/>
      <c r="G3996" s="36"/>
      <c r="H3996" s="36"/>
      <c r="I3996" s="36"/>
      <c r="J3996" s="36"/>
      <c r="M3996" s="191"/>
    </row>
    <row r="3997" spans="4:13" s="14" customFormat="1" ht="15.75">
      <c r="D3997" s="36"/>
      <c r="E3997" s="36"/>
      <c r="F3997" s="36"/>
      <c r="G3997" s="36"/>
      <c r="H3997" s="36"/>
      <c r="I3997" s="36"/>
      <c r="J3997" s="36"/>
      <c r="M3997" s="191"/>
    </row>
    <row r="3998" spans="4:13" s="14" customFormat="1" ht="15.75">
      <c r="D3998" s="36"/>
      <c r="E3998" s="36"/>
      <c r="F3998" s="36"/>
      <c r="G3998" s="36"/>
      <c r="H3998" s="36"/>
      <c r="I3998" s="36"/>
      <c r="J3998" s="36"/>
      <c r="M3998" s="191"/>
    </row>
    <row r="3999" spans="4:13" s="14" customFormat="1" ht="15.75">
      <c r="D3999" s="36"/>
      <c r="E3999" s="36"/>
      <c r="F3999" s="36"/>
      <c r="G3999" s="36"/>
      <c r="H3999" s="36"/>
      <c r="I3999" s="36"/>
      <c r="J3999" s="36"/>
      <c r="M3999" s="191"/>
    </row>
    <row r="4000" spans="4:13" s="14" customFormat="1" ht="15.75">
      <c r="D4000" s="36"/>
      <c r="E4000" s="36"/>
      <c r="F4000" s="36"/>
      <c r="G4000" s="36"/>
      <c r="H4000" s="36"/>
      <c r="I4000" s="36"/>
      <c r="J4000" s="36"/>
      <c r="M4000" s="191"/>
    </row>
    <row r="4001" spans="4:13" s="14" customFormat="1" ht="15.75">
      <c r="D4001" s="36"/>
      <c r="E4001" s="36"/>
      <c r="F4001" s="36"/>
      <c r="G4001" s="36"/>
      <c r="H4001" s="36"/>
      <c r="I4001" s="36"/>
      <c r="J4001" s="36"/>
      <c r="M4001" s="191"/>
    </row>
    <row r="4002" spans="4:13" s="14" customFormat="1" ht="15.75">
      <c r="D4002" s="36"/>
      <c r="E4002" s="36"/>
      <c r="F4002" s="36"/>
      <c r="G4002" s="36"/>
      <c r="H4002" s="36"/>
      <c r="I4002" s="36"/>
      <c r="J4002" s="36"/>
      <c r="M4002" s="191"/>
    </row>
    <row r="4003" spans="4:13" s="14" customFormat="1" ht="15.75">
      <c r="D4003" s="36"/>
      <c r="E4003" s="36"/>
      <c r="F4003" s="36"/>
      <c r="G4003" s="36"/>
      <c r="H4003" s="36"/>
      <c r="I4003" s="36"/>
      <c r="J4003" s="36"/>
      <c r="M4003" s="191"/>
    </row>
    <row r="4004" spans="4:13" s="14" customFormat="1" ht="15.75">
      <c r="D4004" s="36"/>
      <c r="E4004" s="36"/>
      <c r="F4004" s="36"/>
      <c r="G4004" s="36"/>
      <c r="H4004" s="36"/>
      <c r="I4004" s="36"/>
      <c r="J4004" s="36"/>
      <c r="M4004" s="191"/>
    </row>
    <row r="4005" spans="4:13" s="14" customFormat="1" ht="15.75">
      <c r="D4005" s="36"/>
      <c r="E4005" s="36"/>
      <c r="F4005" s="36"/>
      <c r="G4005" s="36"/>
      <c r="H4005" s="36"/>
      <c r="I4005" s="36"/>
      <c r="J4005" s="36"/>
      <c r="M4005" s="191"/>
    </row>
    <row r="4006" spans="4:13" s="14" customFormat="1" ht="15.75">
      <c r="D4006" s="36"/>
      <c r="E4006" s="36"/>
      <c r="F4006" s="36"/>
      <c r="G4006" s="36"/>
      <c r="H4006" s="36"/>
      <c r="I4006" s="36"/>
      <c r="J4006" s="36"/>
      <c r="M4006" s="191"/>
    </row>
    <row r="4007" spans="4:13" s="14" customFormat="1" ht="15.75">
      <c r="D4007" s="36"/>
      <c r="E4007" s="36"/>
      <c r="F4007" s="36"/>
      <c r="G4007" s="36"/>
      <c r="H4007" s="36"/>
      <c r="I4007" s="36"/>
      <c r="J4007" s="36"/>
      <c r="M4007" s="191"/>
    </row>
    <row r="4008" spans="4:13" s="14" customFormat="1" ht="15.75">
      <c r="D4008" s="36"/>
      <c r="E4008" s="36"/>
      <c r="F4008" s="36"/>
      <c r="G4008" s="36"/>
      <c r="H4008" s="36"/>
      <c r="I4008" s="36"/>
      <c r="J4008" s="36"/>
      <c r="M4008" s="191"/>
    </row>
    <row r="4009" spans="4:13" s="14" customFormat="1" ht="15.75">
      <c r="D4009" s="36"/>
      <c r="E4009" s="36"/>
      <c r="F4009" s="36"/>
      <c r="G4009" s="36"/>
      <c r="H4009" s="36"/>
      <c r="I4009" s="36"/>
      <c r="J4009" s="36"/>
      <c r="M4009" s="191"/>
    </row>
    <row r="4010" spans="4:13" s="14" customFormat="1" ht="15.75">
      <c r="D4010" s="36"/>
      <c r="E4010" s="36"/>
      <c r="F4010" s="36"/>
      <c r="G4010" s="36"/>
      <c r="H4010" s="36"/>
      <c r="I4010" s="36"/>
      <c r="J4010" s="36"/>
      <c r="M4010" s="191"/>
    </row>
    <row r="4011" spans="4:13" s="14" customFormat="1" ht="15.75">
      <c r="D4011" s="36"/>
      <c r="E4011" s="36"/>
      <c r="F4011" s="36"/>
      <c r="G4011" s="36"/>
      <c r="H4011" s="36"/>
      <c r="I4011" s="36"/>
      <c r="J4011" s="36"/>
      <c r="M4011" s="191"/>
    </row>
    <row r="4012" spans="4:13" s="14" customFormat="1" ht="15.75">
      <c r="D4012" s="36"/>
      <c r="E4012" s="36"/>
      <c r="F4012" s="36"/>
      <c r="G4012" s="36"/>
      <c r="H4012" s="36"/>
      <c r="I4012" s="36"/>
      <c r="J4012" s="36"/>
      <c r="M4012" s="191"/>
    </row>
    <row r="4013" spans="4:13" s="14" customFormat="1" ht="15.75">
      <c r="D4013" s="36"/>
      <c r="E4013" s="36"/>
      <c r="F4013" s="36"/>
      <c r="G4013" s="36"/>
      <c r="H4013" s="36"/>
      <c r="I4013" s="36"/>
      <c r="J4013" s="36"/>
      <c r="M4013" s="191"/>
    </row>
    <row r="4014" spans="4:13" s="14" customFormat="1" ht="15.75">
      <c r="D4014" s="36"/>
      <c r="E4014" s="36"/>
      <c r="F4014" s="36"/>
      <c r="G4014" s="36"/>
      <c r="H4014" s="36"/>
      <c r="I4014" s="36"/>
      <c r="J4014" s="36"/>
      <c r="M4014" s="191"/>
    </row>
    <row r="4015" spans="4:13" s="14" customFormat="1" ht="15.75">
      <c r="D4015" s="36"/>
      <c r="E4015" s="36"/>
      <c r="F4015" s="36"/>
      <c r="G4015" s="36"/>
      <c r="H4015" s="36"/>
      <c r="I4015" s="36"/>
      <c r="J4015" s="36"/>
      <c r="M4015" s="191"/>
    </row>
    <row r="4016" spans="4:13" s="14" customFormat="1" ht="15.75">
      <c r="D4016" s="36"/>
      <c r="E4016" s="36"/>
      <c r="F4016" s="36"/>
      <c r="G4016" s="36"/>
      <c r="H4016" s="36"/>
      <c r="I4016" s="36"/>
      <c r="J4016" s="36"/>
      <c r="M4016" s="191"/>
    </row>
    <row r="4017" spans="4:13" s="14" customFormat="1" ht="15.75">
      <c r="D4017" s="36"/>
      <c r="E4017" s="36"/>
      <c r="F4017" s="36"/>
      <c r="G4017" s="36"/>
      <c r="H4017" s="36"/>
      <c r="I4017" s="36"/>
      <c r="J4017" s="36"/>
      <c r="M4017" s="191"/>
    </row>
    <row r="4018" spans="4:13" s="14" customFormat="1" ht="15.75">
      <c r="D4018" s="36"/>
      <c r="E4018" s="36"/>
      <c r="F4018" s="36"/>
      <c r="G4018" s="36"/>
      <c r="H4018" s="36"/>
      <c r="I4018" s="36"/>
      <c r="J4018" s="36"/>
      <c r="M4018" s="191"/>
    </row>
    <row r="4019" spans="4:13" s="14" customFormat="1" ht="15.75">
      <c r="D4019" s="36"/>
      <c r="E4019" s="36"/>
      <c r="F4019" s="36"/>
      <c r="G4019" s="36"/>
      <c r="H4019" s="36"/>
      <c r="I4019" s="36"/>
      <c r="J4019" s="36"/>
      <c r="M4019" s="191"/>
    </row>
    <row r="4020" spans="4:13" s="14" customFormat="1" ht="15.75">
      <c r="D4020" s="36"/>
      <c r="E4020" s="36"/>
      <c r="F4020" s="36"/>
      <c r="G4020" s="36"/>
      <c r="H4020" s="36"/>
      <c r="I4020" s="36"/>
      <c r="J4020" s="36"/>
      <c r="M4020" s="191"/>
    </row>
    <row r="4021" spans="4:13" s="14" customFormat="1" ht="15.75">
      <c r="D4021" s="36"/>
      <c r="E4021" s="36"/>
      <c r="F4021" s="36"/>
      <c r="G4021" s="36"/>
      <c r="H4021" s="36"/>
      <c r="I4021" s="36"/>
      <c r="J4021" s="36"/>
      <c r="M4021" s="191"/>
    </row>
    <row r="4022" spans="4:13" s="14" customFormat="1" ht="15.75">
      <c r="D4022" s="36"/>
      <c r="E4022" s="36"/>
      <c r="F4022" s="36"/>
      <c r="G4022" s="36"/>
      <c r="H4022" s="36"/>
      <c r="I4022" s="36"/>
      <c r="J4022" s="36"/>
      <c r="M4022" s="191"/>
    </row>
    <row r="4023" spans="4:13" s="14" customFormat="1" ht="15.75">
      <c r="D4023" s="36"/>
      <c r="E4023" s="36"/>
      <c r="F4023" s="36"/>
      <c r="G4023" s="36"/>
      <c r="H4023" s="36"/>
      <c r="I4023" s="36"/>
      <c r="J4023" s="36"/>
      <c r="M4023" s="191"/>
    </row>
    <row r="4024" spans="4:13" s="14" customFormat="1" ht="15.75">
      <c r="D4024" s="36"/>
      <c r="E4024" s="36"/>
      <c r="F4024" s="36"/>
      <c r="G4024" s="36"/>
      <c r="H4024" s="36"/>
      <c r="I4024" s="36"/>
      <c r="J4024" s="36"/>
      <c r="M4024" s="191"/>
    </row>
    <row r="4025" spans="4:13" s="14" customFormat="1" ht="15.75">
      <c r="D4025" s="36"/>
      <c r="E4025" s="36"/>
      <c r="F4025" s="36"/>
      <c r="G4025" s="36"/>
      <c r="H4025" s="36"/>
      <c r="I4025" s="36"/>
      <c r="J4025" s="36"/>
      <c r="M4025" s="191"/>
    </row>
    <row r="4026" spans="4:13" s="14" customFormat="1" ht="15.75">
      <c r="D4026" s="36"/>
      <c r="E4026" s="36"/>
      <c r="F4026" s="36"/>
      <c r="G4026" s="36"/>
      <c r="H4026" s="36"/>
      <c r="I4026" s="36"/>
      <c r="J4026" s="36"/>
      <c r="M4026" s="191"/>
    </row>
    <row r="4027" spans="4:13" s="14" customFormat="1" ht="15.75">
      <c r="D4027" s="36"/>
      <c r="E4027" s="36"/>
      <c r="F4027" s="36"/>
      <c r="G4027" s="36"/>
      <c r="H4027" s="36"/>
      <c r="I4027" s="36"/>
      <c r="J4027" s="36"/>
      <c r="M4027" s="191"/>
    </row>
    <row r="4028" spans="4:13" s="14" customFormat="1" ht="15.75">
      <c r="D4028" s="36"/>
      <c r="E4028" s="36"/>
      <c r="F4028" s="36"/>
      <c r="G4028" s="36"/>
      <c r="H4028" s="36"/>
      <c r="I4028" s="36"/>
      <c r="J4028" s="36"/>
      <c r="M4028" s="191"/>
    </row>
    <row r="4029" spans="4:13" s="14" customFormat="1" ht="15.75">
      <c r="D4029" s="36"/>
      <c r="E4029" s="36"/>
      <c r="F4029" s="36"/>
      <c r="G4029" s="36"/>
      <c r="H4029" s="36"/>
      <c r="I4029" s="36"/>
      <c r="J4029" s="36"/>
      <c r="M4029" s="191"/>
    </row>
    <row r="4030" spans="4:13" s="14" customFormat="1" ht="15.75">
      <c r="D4030" s="36"/>
      <c r="E4030" s="36"/>
      <c r="F4030" s="36"/>
      <c r="G4030" s="36"/>
      <c r="H4030" s="36"/>
      <c r="I4030" s="36"/>
      <c r="J4030" s="36"/>
      <c r="M4030" s="191"/>
    </row>
    <row r="4031" spans="4:13" s="14" customFormat="1" ht="15.75">
      <c r="D4031" s="36"/>
      <c r="E4031" s="36"/>
      <c r="F4031" s="36"/>
      <c r="G4031" s="36"/>
      <c r="H4031" s="36"/>
      <c r="I4031" s="36"/>
      <c r="J4031" s="36"/>
      <c r="M4031" s="191"/>
    </row>
    <row r="4032" spans="4:13" s="14" customFormat="1" ht="15.75">
      <c r="D4032" s="36"/>
      <c r="E4032" s="36"/>
      <c r="F4032" s="36"/>
      <c r="G4032" s="36"/>
      <c r="H4032" s="36"/>
      <c r="I4032" s="36"/>
      <c r="J4032" s="36"/>
      <c r="M4032" s="191"/>
    </row>
    <row r="4033" spans="4:13" s="14" customFormat="1" ht="15.75">
      <c r="D4033" s="36"/>
      <c r="E4033" s="36"/>
      <c r="F4033" s="36"/>
      <c r="G4033" s="36"/>
      <c r="H4033" s="36"/>
      <c r="I4033" s="36"/>
      <c r="J4033" s="36"/>
      <c r="M4033" s="191"/>
    </row>
    <row r="4034" spans="4:13" s="14" customFormat="1" ht="15.75">
      <c r="D4034" s="36"/>
      <c r="E4034" s="36"/>
      <c r="F4034" s="36"/>
      <c r="G4034" s="36"/>
      <c r="H4034" s="36"/>
      <c r="I4034" s="36"/>
      <c r="J4034" s="36"/>
      <c r="M4034" s="191"/>
    </row>
    <row r="4035" spans="4:13" s="14" customFormat="1" ht="15.75">
      <c r="D4035" s="36"/>
      <c r="E4035" s="36"/>
      <c r="F4035" s="36"/>
      <c r="G4035" s="36"/>
      <c r="H4035" s="36"/>
      <c r="I4035" s="36"/>
      <c r="J4035" s="36"/>
      <c r="M4035" s="191"/>
    </row>
    <row r="4036" spans="4:13" s="14" customFormat="1" ht="15.75">
      <c r="D4036" s="36"/>
      <c r="E4036" s="36"/>
      <c r="F4036" s="36"/>
      <c r="G4036" s="36"/>
      <c r="H4036" s="36"/>
      <c r="I4036" s="36"/>
      <c r="J4036" s="36"/>
      <c r="M4036" s="191"/>
    </row>
    <row r="4037" spans="4:13" s="14" customFormat="1" ht="15.75">
      <c r="D4037" s="36"/>
      <c r="E4037" s="36"/>
      <c r="F4037" s="36"/>
      <c r="G4037" s="36"/>
      <c r="H4037" s="36"/>
      <c r="I4037" s="36"/>
      <c r="J4037" s="36"/>
      <c r="M4037" s="191"/>
    </row>
    <row r="4038" spans="4:13" s="14" customFormat="1" ht="15.75">
      <c r="D4038" s="36"/>
      <c r="E4038" s="36"/>
      <c r="F4038" s="36"/>
      <c r="G4038" s="36"/>
      <c r="H4038" s="36"/>
      <c r="I4038" s="36"/>
      <c r="J4038" s="36"/>
      <c r="M4038" s="191"/>
    </row>
    <row r="4039" spans="4:13" s="14" customFormat="1" ht="15.75">
      <c r="D4039" s="36"/>
      <c r="E4039" s="36"/>
      <c r="F4039" s="36"/>
      <c r="G4039" s="36"/>
      <c r="H4039" s="36"/>
      <c r="I4039" s="36"/>
      <c r="J4039" s="36"/>
      <c r="M4039" s="191"/>
    </row>
    <row r="4040" spans="4:13" s="14" customFormat="1" ht="15.75">
      <c r="D4040" s="36"/>
      <c r="E4040" s="36"/>
      <c r="F4040" s="36"/>
      <c r="G4040" s="36"/>
      <c r="H4040" s="36"/>
      <c r="I4040" s="36"/>
      <c r="J4040" s="36"/>
      <c r="M4040" s="191"/>
    </row>
    <row r="4041" spans="4:13" s="14" customFormat="1" ht="15.75">
      <c r="D4041" s="36"/>
      <c r="E4041" s="36"/>
      <c r="F4041" s="36"/>
      <c r="G4041" s="36"/>
      <c r="H4041" s="36"/>
      <c r="I4041" s="36"/>
      <c r="J4041" s="36"/>
      <c r="M4041" s="191"/>
    </row>
    <row r="4042" spans="4:13" s="14" customFormat="1" ht="15.75">
      <c r="D4042" s="36"/>
      <c r="E4042" s="36"/>
      <c r="F4042" s="36"/>
      <c r="G4042" s="36"/>
      <c r="H4042" s="36"/>
      <c r="I4042" s="36"/>
      <c r="J4042" s="36"/>
      <c r="M4042" s="191"/>
    </row>
    <row r="4043" spans="4:13" s="14" customFormat="1" ht="15.75">
      <c r="D4043" s="36"/>
      <c r="E4043" s="36"/>
      <c r="F4043" s="36"/>
      <c r="G4043" s="36"/>
      <c r="H4043" s="36"/>
      <c r="I4043" s="36"/>
      <c r="J4043" s="36"/>
      <c r="M4043" s="191"/>
    </row>
    <row r="4044" spans="4:13" s="14" customFormat="1" ht="15.75">
      <c r="D4044" s="36"/>
      <c r="E4044" s="36"/>
      <c r="F4044" s="36"/>
      <c r="G4044" s="36"/>
      <c r="H4044" s="36"/>
      <c r="I4044" s="36"/>
      <c r="J4044" s="36"/>
      <c r="M4044" s="191"/>
    </row>
    <row r="4045" spans="4:13" s="14" customFormat="1" ht="15.75">
      <c r="D4045" s="36"/>
      <c r="E4045" s="36"/>
      <c r="F4045" s="36"/>
      <c r="G4045" s="36"/>
      <c r="H4045" s="36"/>
      <c r="I4045" s="36"/>
      <c r="J4045" s="36"/>
      <c r="M4045" s="191"/>
    </row>
    <row r="4046" spans="4:13" s="14" customFormat="1" ht="15.75">
      <c r="D4046" s="36"/>
      <c r="E4046" s="36"/>
      <c r="F4046" s="36"/>
      <c r="G4046" s="36"/>
      <c r="H4046" s="36"/>
      <c r="I4046" s="36"/>
      <c r="J4046" s="36"/>
      <c r="M4046" s="191"/>
    </row>
    <row r="4047" spans="4:13" s="14" customFormat="1" ht="15.75">
      <c r="D4047" s="36"/>
      <c r="E4047" s="36"/>
      <c r="F4047" s="36"/>
      <c r="G4047" s="36"/>
      <c r="H4047" s="36"/>
      <c r="I4047" s="36"/>
      <c r="J4047" s="36"/>
      <c r="M4047" s="191"/>
    </row>
    <row r="4048" spans="4:13" s="14" customFormat="1" ht="15.75">
      <c r="D4048" s="36"/>
      <c r="E4048" s="36"/>
      <c r="F4048" s="36"/>
      <c r="G4048" s="36"/>
      <c r="H4048" s="36"/>
      <c r="I4048" s="36"/>
      <c r="J4048" s="36"/>
      <c r="M4048" s="191"/>
    </row>
    <row r="4049" spans="4:13" s="14" customFormat="1" ht="15.75">
      <c r="D4049" s="36"/>
      <c r="E4049" s="36"/>
      <c r="F4049" s="36"/>
      <c r="G4049" s="36"/>
      <c r="H4049" s="36"/>
      <c r="I4049" s="36"/>
      <c r="J4049" s="36"/>
      <c r="M4049" s="191"/>
    </row>
    <row r="4050" spans="4:13" s="14" customFormat="1" ht="15.75">
      <c r="D4050" s="36"/>
      <c r="E4050" s="36"/>
      <c r="F4050" s="36"/>
      <c r="G4050" s="36"/>
      <c r="H4050" s="36"/>
      <c r="I4050" s="36"/>
      <c r="J4050" s="36"/>
      <c r="M4050" s="191"/>
    </row>
    <row r="4051" spans="4:13" s="14" customFormat="1" ht="15.75">
      <c r="D4051" s="36"/>
      <c r="E4051" s="36"/>
      <c r="F4051" s="36"/>
      <c r="G4051" s="36"/>
      <c r="H4051" s="36"/>
      <c r="I4051" s="36"/>
      <c r="J4051" s="36"/>
      <c r="M4051" s="191"/>
    </row>
    <row r="4052" spans="4:13" s="14" customFormat="1" ht="15.75">
      <c r="D4052" s="36"/>
      <c r="E4052" s="36"/>
      <c r="F4052" s="36"/>
      <c r="G4052" s="36"/>
      <c r="H4052" s="36"/>
      <c r="I4052" s="36"/>
      <c r="J4052" s="36"/>
      <c r="M4052" s="191"/>
    </row>
    <row r="4053" spans="4:13" s="14" customFormat="1" ht="15.75">
      <c r="D4053" s="36"/>
      <c r="E4053" s="36"/>
      <c r="F4053" s="36"/>
      <c r="G4053" s="36"/>
      <c r="H4053" s="36"/>
      <c r="I4053" s="36"/>
      <c r="J4053" s="36"/>
      <c r="M4053" s="191"/>
    </row>
    <row r="4054" spans="4:13" s="14" customFormat="1" ht="15.75">
      <c r="D4054" s="36"/>
      <c r="E4054" s="36"/>
      <c r="F4054" s="36"/>
      <c r="G4054" s="36"/>
      <c r="H4054" s="36"/>
      <c r="I4054" s="36"/>
      <c r="J4054" s="36"/>
      <c r="M4054" s="191"/>
    </row>
    <row r="4055" spans="4:13" s="14" customFormat="1" ht="15.75">
      <c r="D4055" s="36"/>
      <c r="E4055" s="36"/>
      <c r="F4055" s="36"/>
      <c r="G4055" s="36"/>
      <c r="H4055" s="36"/>
      <c r="I4055" s="36"/>
      <c r="J4055" s="36"/>
      <c r="M4055" s="191"/>
    </row>
    <row r="4056" spans="4:13" s="14" customFormat="1" ht="15.75">
      <c r="D4056" s="36"/>
      <c r="E4056" s="36"/>
      <c r="F4056" s="36"/>
      <c r="G4056" s="36"/>
      <c r="H4056" s="36"/>
      <c r="I4056" s="36"/>
      <c r="J4056" s="36"/>
      <c r="M4056" s="191"/>
    </row>
    <row r="4057" spans="4:13" s="14" customFormat="1" ht="15.75">
      <c r="D4057" s="36"/>
      <c r="E4057" s="36"/>
      <c r="F4057" s="36"/>
      <c r="G4057" s="36"/>
      <c r="H4057" s="36"/>
      <c r="I4057" s="36"/>
      <c r="J4057" s="36"/>
      <c r="M4057" s="191"/>
    </row>
    <row r="4058" spans="4:13" s="14" customFormat="1" ht="15.75">
      <c r="D4058" s="36"/>
      <c r="E4058" s="36"/>
      <c r="F4058" s="36"/>
      <c r="G4058" s="36"/>
      <c r="H4058" s="36"/>
      <c r="I4058" s="36"/>
      <c r="J4058" s="36"/>
      <c r="M4058" s="191"/>
    </row>
    <row r="4059" spans="4:13" s="14" customFormat="1" ht="15.75">
      <c r="D4059" s="36"/>
      <c r="E4059" s="36"/>
      <c r="F4059" s="36"/>
      <c r="G4059" s="36"/>
      <c r="H4059" s="36"/>
      <c r="I4059" s="36"/>
      <c r="J4059" s="36"/>
      <c r="M4059" s="191"/>
    </row>
    <row r="4060" spans="4:13" s="14" customFormat="1" ht="15.75">
      <c r="D4060" s="36"/>
      <c r="E4060" s="36"/>
      <c r="F4060" s="36"/>
      <c r="G4060" s="36"/>
      <c r="H4060" s="36"/>
      <c r="I4060" s="36"/>
      <c r="J4060" s="36"/>
      <c r="M4060" s="191"/>
    </row>
    <row r="4061" spans="4:13" s="14" customFormat="1" ht="15.75">
      <c r="D4061" s="36"/>
      <c r="E4061" s="36"/>
      <c r="F4061" s="36"/>
      <c r="G4061" s="36"/>
      <c r="H4061" s="36"/>
      <c r="I4061" s="36"/>
      <c r="J4061" s="36"/>
      <c r="M4061" s="191"/>
    </row>
    <row r="4062" spans="4:13" s="14" customFormat="1" ht="15.75">
      <c r="D4062" s="36"/>
      <c r="E4062" s="36"/>
      <c r="F4062" s="36"/>
      <c r="G4062" s="36"/>
      <c r="H4062" s="36"/>
      <c r="I4062" s="36"/>
      <c r="J4062" s="36"/>
      <c r="M4062" s="191"/>
    </row>
    <row r="4063" spans="4:13" s="14" customFormat="1" ht="15.75">
      <c r="D4063" s="36"/>
      <c r="E4063" s="36"/>
      <c r="F4063" s="36"/>
      <c r="G4063" s="36"/>
      <c r="H4063" s="36"/>
      <c r="I4063" s="36"/>
      <c r="J4063" s="36"/>
      <c r="M4063" s="191"/>
    </row>
    <row r="4064" spans="4:13" s="14" customFormat="1" ht="15.75">
      <c r="D4064" s="36"/>
      <c r="E4064" s="36"/>
      <c r="F4064" s="36"/>
      <c r="G4064" s="36"/>
      <c r="H4064" s="36"/>
      <c r="I4064" s="36"/>
      <c r="J4064" s="36"/>
      <c r="M4064" s="191"/>
    </row>
    <row r="4065" spans="4:13" s="14" customFormat="1" ht="15.75">
      <c r="D4065" s="36"/>
      <c r="E4065" s="36"/>
      <c r="F4065" s="36"/>
      <c r="G4065" s="36"/>
      <c r="H4065" s="36"/>
      <c r="I4065" s="36"/>
      <c r="J4065" s="36"/>
      <c r="M4065" s="191"/>
    </row>
    <row r="4066" spans="4:13" s="14" customFormat="1" ht="15.75">
      <c r="D4066" s="36"/>
      <c r="E4066" s="36"/>
      <c r="F4066" s="36"/>
      <c r="G4066" s="36"/>
      <c r="H4066" s="36"/>
      <c r="I4066" s="36"/>
      <c r="J4066" s="36"/>
      <c r="M4066" s="191"/>
    </row>
    <row r="4067" spans="4:13" s="14" customFormat="1" ht="15.75">
      <c r="D4067" s="36"/>
      <c r="E4067" s="36"/>
      <c r="F4067" s="36"/>
      <c r="G4067" s="36"/>
      <c r="H4067" s="36"/>
      <c r="I4067" s="36"/>
      <c r="J4067" s="36"/>
      <c r="M4067" s="191"/>
    </row>
    <row r="4068" spans="4:13" s="14" customFormat="1" ht="15.75">
      <c r="D4068" s="36"/>
      <c r="E4068" s="36"/>
      <c r="F4068" s="36"/>
      <c r="G4068" s="36"/>
      <c r="H4068" s="36"/>
      <c r="I4068" s="36"/>
      <c r="J4068" s="36"/>
      <c r="M4068" s="191"/>
    </row>
    <row r="4069" spans="4:13" s="14" customFormat="1" ht="15.75">
      <c r="D4069" s="36"/>
      <c r="E4069" s="36"/>
      <c r="F4069" s="36"/>
      <c r="G4069" s="36"/>
      <c r="H4069" s="36"/>
      <c r="I4069" s="36"/>
      <c r="J4069" s="36"/>
      <c r="M4069" s="191"/>
    </row>
    <row r="4070" spans="4:13" s="14" customFormat="1" ht="15.75">
      <c r="D4070" s="36"/>
      <c r="E4070" s="36"/>
      <c r="F4070" s="36"/>
      <c r="G4070" s="36"/>
      <c r="H4070" s="36"/>
      <c r="I4070" s="36"/>
      <c r="J4070" s="36"/>
      <c r="M4070" s="191"/>
    </row>
    <row r="4071" spans="4:13" s="14" customFormat="1" ht="15.75">
      <c r="D4071" s="36"/>
      <c r="E4071" s="36"/>
      <c r="F4071" s="36"/>
      <c r="G4071" s="36"/>
      <c r="H4071" s="36"/>
      <c r="I4071" s="36"/>
      <c r="J4071" s="36"/>
      <c r="M4071" s="191"/>
    </row>
    <row r="4072" spans="4:13" s="14" customFormat="1" ht="15.75">
      <c r="D4072" s="36"/>
      <c r="E4072" s="36"/>
      <c r="F4072" s="36"/>
      <c r="G4072" s="36"/>
      <c r="H4072" s="36"/>
      <c r="I4072" s="36"/>
      <c r="J4072" s="36"/>
      <c r="M4072" s="191"/>
    </row>
    <row r="4073" spans="4:13" s="14" customFormat="1" ht="15.75">
      <c r="D4073" s="36"/>
      <c r="E4073" s="36"/>
      <c r="F4073" s="36"/>
      <c r="G4073" s="36"/>
      <c r="H4073" s="36"/>
      <c r="I4073" s="36"/>
      <c r="J4073" s="36"/>
      <c r="M4073" s="191"/>
    </row>
    <row r="4074" spans="4:13" s="14" customFormat="1" ht="15.75">
      <c r="D4074" s="36"/>
      <c r="E4074" s="36"/>
      <c r="F4074" s="36"/>
      <c r="G4074" s="36"/>
      <c r="H4074" s="36"/>
      <c r="I4074" s="36"/>
      <c r="J4074" s="36"/>
      <c r="M4074" s="191"/>
    </row>
    <row r="4075" spans="4:13" s="14" customFormat="1" ht="15.75">
      <c r="D4075" s="36"/>
      <c r="E4075" s="36"/>
      <c r="F4075" s="36"/>
      <c r="G4075" s="36"/>
      <c r="H4075" s="36"/>
      <c r="I4075" s="36"/>
      <c r="J4075" s="36"/>
      <c r="M4075" s="191"/>
    </row>
    <row r="4076" spans="4:13" s="14" customFormat="1" ht="15.75">
      <c r="D4076" s="36"/>
      <c r="E4076" s="36"/>
      <c r="F4076" s="36"/>
      <c r="G4076" s="36"/>
      <c r="H4076" s="36"/>
      <c r="I4076" s="36"/>
      <c r="J4076" s="36"/>
      <c r="M4076" s="191"/>
    </row>
    <row r="4077" spans="4:13" s="14" customFormat="1" ht="15.75">
      <c r="D4077" s="36"/>
      <c r="E4077" s="36"/>
      <c r="F4077" s="36"/>
      <c r="G4077" s="36"/>
      <c r="H4077" s="36"/>
      <c r="I4077" s="36"/>
      <c r="J4077" s="36"/>
      <c r="M4077" s="191"/>
    </row>
    <row r="4078" spans="4:13" s="14" customFormat="1" ht="15.75">
      <c r="D4078" s="36"/>
      <c r="E4078" s="36"/>
      <c r="F4078" s="36"/>
      <c r="G4078" s="36"/>
      <c r="H4078" s="36"/>
      <c r="I4078" s="36"/>
      <c r="J4078" s="36"/>
      <c r="M4078" s="191"/>
    </row>
    <row r="4079" spans="4:13" s="14" customFormat="1" ht="15.75">
      <c r="D4079" s="36"/>
      <c r="E4079" s="36"/>
      <c r="F4079" s="36"/>
      <c r="G4079" s="36"/>
      <c r="H4079" s="36"/>
      <c r="I4079" s="36"/>
      <c r="J4079" s="36"/>
      <c r="M4079" s="191"/>
    </row>
    <row r="4080" spans="4:13" s="14" customFormat="1" ht="15.75">
      <c r="D4080" s="36"/>
      <c r="E4080" s="36"/>
      <c r="F4080" s="36"/>
      <c r="G4080" s="36"/>
      <c r="H4080" s="36"/>
      <c r="I4080" s="36"/>
      <c r="J4080" s="36"/>
      <c r="M4080" s="191"/>
    </row>
    <row r="4081" spans="4:13" s="14" customFormat="1" ht="15.75">
      <c r="D4081" s="36"/>
      <c r="E4081" s="36"/>
      <c r="F4081" s="36"/>
      <c r="G4081" s="36"/>
      <c r="H4081" s="36"/>
      <c r="I4081" s="36"/>
      <c r="J4081" s="36"/>
      <c r="M4081" s="191"/>
    </row>
    <row r="4082" spans="4:13" s="14" customFormat="1" ht="15.75">
      <c r="D4082" s="36"/>
      <c r="E4082" s="36"/>
      <c r="F4082" s="36"/>
      <c r="G4082" s="36"/>
      <c r="H4082" s="36"/>
      <c r="I4082" s="36"/>
      <c r="J4082" s="36"/>
      <c r="M4082" s="191"/>
    </row>
    <row r="4083" spans="4:13" s="14" customFormat="1" ht="15.75">
      <c r="D4083" s="36"/>
      <c r="E4083" s="36"/>
      <c r="F4083" s="36"/>
      <c r="G4083" s="36"/>
      <c r="H4083" s="36"/>
      <c r="I4083" s="36"/>
      <c r="J4083" s="36"/>
      <c r="M4083" s="191"/>
    </row>
    <row r="4084" spans="4:13" s="14" customFormat="1" ht="15.75">
      <c r="D4084" s="36"/>
      <c r="E4084" s="36"/>
      <c r="F4084" s="36"/>
      <c r="G4084" s="36"/>
      <c r="H4084" s="36"/>
      <c r="I4084" s="36"/>
      <c r="J4084" s="36"/>
      <c r="M4084" s="191"/>
    </row>
    <row r="4085" spans="4:13" s="14" customFormat="1" ht="15.75">
      <c r="D4085" s="36"/>
      <c r="E4085" s="36"/>
      <c r="F4085" s="36"/>
      <c r="G4085" s="36"/>
      <c r="H4085" s="36"/>
      <c r="I4085" s="36"/>
      <c r="J4085" s="36"/>
      <c r="M4085" s="191"/>
    </row>
    <row r="4086" spans="4:13" s="14" customFormat="1" ht="15.75">
      <c r="D4086" s="36"/>
      <c r="E4086" s="36"/>
      <c r="F4086" s="36"/>
      <c r="G4086" s="36"/>
      <c r="H4086" s="36"/>
      <c r="I4086" s="36"/>
      <c r="J4086" s="36"/>
      <c r="M4086" s="191"/>
    </row>
    <row r="4087" spans="4:13" s="14" customFormat="1" ht="15.75">
      <c r="D4087" s="36"/>
      <c r="E4087" s="36"/>
      <c r="F4087" s="36"/>
      <c r="G4087" s="36"/>
      <c r="H4087" s="36"/>
      <c r="I4087" s="36"/>
      <c r="J4087" s="36"/>
      <c r="M4087" s="191"/>
    </row>
    <row r="4088" spans="4:13" s="14" customFormat="1" ht="15.75">
      <c r="D4088" s="36"/>
      <c r="E4088" s="36"/>
      <c r="F4088" s="36"/>
      <c r="G4088" s="36"/>
      <c r="H4088" s="36"/>
      <c r="I4088" s="36"/>
      <c r="J4088" s="36"/>
      <c r="M4088" s="191"/>
    </row>
    <row r="4089" spans="4:13" s="14" customFormat="1" ht="15.75">
      <c r="D4089" s="36"/>
      <c r="E4089" s="36"/>
      <c r="F4089" s="36"/>
      <c r="G4089" s="36"/>
      <c r="H4089" s="36"/>
      <c r="I4089" s="36"/>
      <c r="J4089" s="36"/>
      <c r="M4089" s="191"/>
    </row>
    <row r="4090" spans="4:13" s="14" customFormat="1" ht="15.75">
      <c r="D4090" s="36"/>
      <c r="E4090" s="36"/>
      <c r="F4090" s="36"/>
      <c r="G4090" s="36"/>
      <c r="H4090" s="36"/>
      <c r="I4090" s="36"/>
      <c r="J4090" s="36"/>
      <c r="M4090" s="191"/>
    </row>
    <row r="4091" spans="4:13" s="14" customFormat="1" ht="15.75">
      <c r="D4091" s="36"/>
      <c r="E4091" s="36"/>
      <c r="F4091" s="36"/>
      <c r="G4091" s="36"/>
      <c r="H4091" s="36"/>
      <c r="I4091" s="36"/>
      <c r="J4091" s="36"/>
      <c r="M4091" s="191"/>
    </row>
    <row r="4092" spans="4:13" s="14" customFormat="1" ht="15.75">
      <c r="D4092" s="36"/>
      <c r="E4092" s="36"/>
      <c r="F4092" s="36"/>
      <c r="G4092" s="36"/>
      <c r="H4092" s="36"/>
      <c r="I4092" s="36"/>
      <c r="J4092" s="36"/>
      <c r="M4092" s="191"/>
    </row>
    <row r="4093" spans="4:13" s="14" customFormat="1" ht="15.75">
      <c r="D4093" s="36"/>
      <c r="E4093" s="36"/>
      <c r="F4093" s="36"/>
      <c r="G4093" s="36"/>
      <c r="H4093" s="36"/>
      <c r="I4093" s="36"/>
      <c r="J4093" s="36"/>
      <c r="M4093" s="191"/>
    </row>
    <row r="4094" spans="4:13" s="14" customFormat="1" ht="15.75">
      <c r="D4094" s="36"/>
      <c r="E4094" s="36"/>
      <c r="F4094" s="36"/>
      <c r="G4094" s="36"/>
      <c r="H4094" s="36"/>
      <c r="I4094" s="36"/>
      <c r="J4094" s="36"/>
      <c r="M4094" s="191"/>
    </row>
    <row r="4095" spans="4:13" s="14" customFormat="1" ht="15.75">
      <c r="D4095" s="36"/>
      <c r="E4095" s="36"/>
      <c r="F4095" s="36"/>
      <c r="G4095" s="36"/>
      <c r="H4095" s="36"/>
      <c r="I4095" s="36"/>
      <c r="J4095" s="36"/>
      <c r="M4095" s="191"/>
    </row>
    <row r="4096" spans="4:13" s="14" customFormat="1" ht="15.75">
      <c r="D4096" s="36"/>
      <c r="E4096" s="36"/>
      <c r="F4096" s="36"/>
      <c r="G4096" s="36"/>
      <c r="H4096" s="36"/>
      <c r="I4096" s="36"/>
      <c r="J4096" s="36"/>
      <c r="M4096" s="191"/>
    </row>
    <row r="4097" spans="4:13" s="14" customFormat="1" ht="15.75">
      <c r="D4097" s="36"/>
      <c r="E4097" s="36"/>
      <c r="F4097" s="36"/>
      <c r="G4097" s="36"/>
      <c r="H4097" s="36"/>
      <c r="I4097" s="36"/>
      <c r="J4097" s="36"/>
      <c r="M4097" s="191"/>
    </row>
    <row r="4098" spans="4:13" s="14" customFormat="1" ht="15.75">
      <c r="D4098" s="36"/>
      <c r="E4098" s="36"/>
      <c r="F4098" s="36"/>
      <c r="G4098" s="36"/>
      <c r="H4098" s="36"/>
      <c r="I4098" s="36"/>
      <c r="J4098" s="36"/>
      <c r="M4098" s="191"/>
    </row>
    <row r="4099" spans="4:13" s="14" customFormat="1" ht="15.75">
      <c r="D4099" s="36"/>
      <c r="E4099" s="36"/>
      <c r="F4099" s="36"/>
      <c r="G4099" s="36"/>
      <c r="H4099" s="36"/>
      <c r="I4099" s="36"/>
      <c r="J4099" s="36"/>
      <c r="M4099" s="191"/>
    </row>
    <row r="4100" spans="4:13" s="14" customFormat="1" ht="15.75">
      <c r="D4100" s="36"/>
      <c r="E4100" s="36"/>
      <c r="F4100" s="36"/>
      <c r="G4100" s="36"/>
      <c r="H4100" s="36"/>
      <c r="I4100" s="36"/>
      <c r="J4100" s="36"/>
      <c r="M4100" s="191"/>
    </row>
    <row r="4101" spans="4:13" s="14" customFormat="1" ht="15.75">
      <c r="D4101" s="36"/>
      <c r="E4101" s="36"/>
      <c r="F4101" s="36"/>
      <c r="G4101" s="36"/>
      <c r="H4101" s="36"/>
      <c r="I4101" s="36"/>
      <c r="J4101" s="36"/>
      <c r="M4101" s="191"/>
    </row>
    <row r="4102" spans="4:13" s="14" customFormat="1" ht="15.75">
      <c r="D4102" s="36"/>
      <c r="E4102" s="36"/>
      <c r="F4102" s="36"/>
      <c r="G4102" s="36"/>
      <c r="H4102" s="36"/>
      <c r="I4102" s="36"/>
      <c r="J4102" s="36"/>
      <c r="M4102" s="191"/>
    </row>
    <row r="4103" spans="4:13" s="14" customFormat="1" ht="15.75">
      <c r="D4103" s="36"/>
      <c r="E4103" s="36"/>
      <c r="F4103" s="36"/>
      <c r="G4103" s="36"/>
      <c r="H4103" s="36"/>
      <c r="I4103" s="36"/>
      <c r="J4103" s="36"/>
      <c r="M4103" s="191"/>
    </row>
    <row r="4104" spans="4:13" s="14" customFormat="1" ht="15.75">
      <c r="D4104" s="36"/>
      <c r="E4104" s="36"/>
      <c r="F4104" s="36"/>
      <c r="G4104" s="36"/>
      <c r="H4104" s="36"/>
      <c r="I4104" s="36"/>
      <c r="J4104" s="36"/>
      <c r="M4104" s="191"/>
    </row>
    <row r="4105" spans="4:13" s="14" customFormat="1" ht="15.75">
      <c r="D4105" s="36"/>
      <c r="E4105" s="36"/>
      <c r="F4105" s="36"/>
      <c r="G4105" s="36"/>
      <c r="H4105" s="36"/>
      <c r="I4105" s="36"/>
      <c r="J4105" s="36"/>
      <c r="M4105" s="191"/>
    </row>
    <row r="4106" spans="4:13" s="14" customFormat="1" ht="15.75">
      <c r="D4106" s="36"/>
      <c r="E4106" s="36"/>
      <c r="F4106" s="36"/>
      <c r="G4106" s="36"/>
      <c r="H4106" s="36"/>
      <c r="I4106" s="36"/>
      <c r="J4106" s="36"/>
      <c r="M4106" s="191"/>
    </row>
    <row r="4107" spans="4:13" s="14" customFormat="1" ht="15.75">
      <c r="D4107" s="36"/>
      <c r="E4107" s="36"/>
      <c r="F4107" s="36"/>
      <c r="G4107" s="36"/>
      <c r="H4107" s="36"/>
      <c r="I4107" s="36"/>
      <c r="J4107" s="36"/>
      <c r="M4107" s="191"/>
    </row>
    <row r="4108" spans="4:13" s="14" customFormat="1" ht="15.75">
      <c r="D4108" s="36"/>
      <c r="E4108" s="36"/>
      <c r="F4108" s="36"/>
      <c r="G4108" s="36"/>
      <c r="H4108" s="36"/>
      <c r="I4108" s="36"/>
      <c r="J4108" s="36"/>
      <c r="M4108" s="191"/>
    </row>
    <row r="4109" spans="4:13" s="14" customFormat="1" ht="15.75">
      <c r="D4109" s="36"/>
      <c r="E4109" s="36"/>
      <c r="F4109" s="36"/>
      <c r="G4109" s="36"/>
      <c r="H4109" s="36"/>
      <c r="I4109" s="36"/>
      <c r="J4109" s="36"/>
      <c r="M4109" s="191"/>
    </row>
    <row r="4110" spans="4:13" s="14" customFormat="1" ht="15.75">
      <c r="D4110" s="36"/>
      <c r="E4110" s="36"/>
      <c r="F4110" s="36"/>
      <c r="G4110" s="36"/>
      <c r="H4110" s="36"/>
      <c r="I4110" s="36"/>
      <c r="J4110" s="36"/>
      <c r="M4110" s="191"/>
    </row>
    <row r="4111" spans="4:13" s="14" customFormat="1" ht="15.75">
      <c r="D4111" s="36"/>
      <c r="E4111" s="36"/>
      <c r="F4111" s="36"/>
      <c r="G4111" s="36"/>
      <c r="H4111" s="36"/>
      <c r="I4111" s="36"/>
      <c r="J4111" s="36"/>
      <c r="M4111" s="191"/>
    </row>
    <row r="4112" spans="4:13" s="14" customFormat="1" ht="15.75">
      <c r="D4112" s="36"/>
      <c r="E4112" s="36"/>
      <c r="F4112" s="36"/>
      <c r="G4112" s="36"/>
      <c r="H4112" s="36"/>
      <c r="I4112" s="36"/>
      <c r="J4112" s="36"/>
      <c r="M4112" s="191"/>
    </row>
    <row r="4113" spans="4:13" s="14" customFormat="1" ht="15.75">
      <c r="D4113" s="36"/>
      <c r="E4113" s="36"/>
      <c r="F4113" s="36"/>
      <c r="G4113" s="36"/>
      <c r="H4113" s="36"/>
      <c r="I4113" s="36"/>
      <c r="J4113" s="36"/>
      <c r="M4113" s="191"/>
    </row>
    <row r="4114" spans="4:13" s="14" customFormat="1" ht="15.75">
      <c r="D4114" s="36"/>
      <c r="E4114" s="36"/>
      <c r="F4114" s="36"/>
      <c r="G4114" s="36"/>
      <c r="H4114" s="36"/>
      <c r="I4114" s="36"/>
      <c r="J4114" s="36"/>
      <c r="M4114" s="191"/>
    </row>
    <row r="4115" spans="4:13" s="14" customFormat="1" ht="15.75">
      <c r="D4115" s="36"/>
      <c r="E4115" s="36"/>
      <c r="F4115" s="36"/>
      <c r="G4115" s="36"/>
      <c r="H4115" s="36"/>
      <c r="I4115" s="36"/>
      <c r="J4115" s="36"/>
      <c r="M4115" s="191"/>
    </row>
    <row r="4116" spans="4:13" s="14" customFormat="1" ht="15.75">
      <c r="D4116" s="36"/>
      <c r="E4116" s="36"/>
      <c r="F4116" s="36"/>
      <c r="G4116" s="36"/>
      <c r="H4116" s="36"/>
      <c r="I4116" s="36"/>
      <c r="J4116" s="36"/>
      <c r="M4116" s="191"/>
    </row>
    <row r="4117" spans="4:13" s="14" customFormat="1" ht="15.75">
      <c r="D4117" s="36"/>
      <c r="E4117" s="36"/>
      <c r="F4117" s="36"/>
      <c r="G4117" s="36"/>
      <c r="H4117" s="36"/>
      <c r="I4117" s="36"/>
      <c r="J4117" s="36"/>
      <c r="M4117" s="191"/>
    </row>
    <row r="4118" spans="4:13" s="14" customFormat="1" ht="15.75">
      <c r="D4118" s="36"/>
      <c r="E4118" s="36"/>
      <c r="F4118" s="36"/>
      <c r="G4118" s="36"/>
      <c r="H4118" s="36"/>
      <c r="I4118" s="36"/>
      <c r="J4118" s="36"/>
      <c r="M4118" s="191"/>
    </row>
    <row r="4119" spans="4:13" s="14" customFormat="1" ht="15.75">
      <c r="D4119" s="36"/>
      <c r="E4119" s="36"/>
      <c r="F4119" s="36"/>
      <c r="G4119" s="36"/>
      <c r="H4119" s="36"/>
      <c r="I4119" s="36"/>
      <c r="J4119" s="36"/>
      <c r="M4119" s="191"/>
    </row>
    <row r="4120" spans="4:13" s="14" customFormat="1" ht="15.75">
      <c r="D4120" s="36"/>
      <c r="E4120" s="36"/>
      <c r="F4120" s="36"/>
      <c r="G4120" s="36"/>
      <c r="H4120" s="36"/>
      <c r="I4120" s="36"/>
      <c r="J4120" s="36"/>
      <c r="M4120" s="191"/>
    </row>
    <row r="4121" spans="4:13" s="14" customFormat="1" ht="15.75">
      <c r="D4121" s="36"/>
      <c r="E4121" s="36"/>
      <c r="F4121" s="36"/>
      <c r="G4121" s="36"/>
      <c r="H4121" s="36"/>
      <c r="I4121" s="36"/>
      <c r="J4121" s="36"/>
      <c r="M4121" s="191"/>
    </row>
    <row r="4122" spans="4:13" s="14" customFormat="1" ht="15.75">
      <c r="D4122" s="36"/>
      <c r="E4122" s="36"/>
      <c r="F4122" s="36"/>
      <c r="G4122" s="36"/>
      <c r="H4122" s="36"/>
      <c r="I4122" s="36"/>
      <c r="J4122" s="36"/>
      <c r="M4122" s="191"/>
    </row>
    <row r="4123" spans="4:13" s="14" customFormat="1" ht="15.75">
      <c r="D4123" s="36"/>
      <c r="E4123" s="36"/>
      <c r="F4123" s="36"/>
      <c r="G4123" s="36"/>
      <c r="H4123" s="36"/>
      <c r="I4123" s="36"/>
      <c r="J4123" s="36"/>
      <c r="M4123" s="191"/>
    </row>
    <row r="4124" spans="4:13" s="14" customFormat="1" ht="15.75">
      <c r="D4124" s="36"/>
      <c r="E4124" s="36"/>
      <c r="F4124" s="36"/>
      <c r="G4124" s="36"/>
      <c r="H4124" s="36"/>
      <c r="I4124" s="36"/>
      <c r="J4124" s="36"/>
      <c r="M4124" s="191"/>
    </row>
    <row r="4125" spans="4:13" s="14" customFormat="1" ht="15.75">
      <c r="D4125" s="36"/>
      <c r="E4125" s="36"/>
      <c r="F4125" s="36"/>
      <c r="G4125" s="36"/>
      <c r="H4125" s="36"/>
      <c r="I4125" s="36"/>
      <c r="J4125" s="36"/>
      <c r="M4125" s="191"/>
    </row>
    <row r="4126" spans="4:13" s="14" customFormat="1" ht="15.75">
      <c r="D4126" s="36"/>
      <c r="E4126" s="36"/>
      <c r="F4126" s="36"/>
      <c r="G4126" s="36"/>
      <c r="H4126" s="36"/>
      <c r="I4126" s="36"/>
      <c r="J4126" s="36"/>
      <c r="M4126" s="191"/>
    </row>
    <row r="4127" spans="4:13" s="14" customFormat="1" ht="15.75">
      <c r="D4127" s="36"/>
      <c r="E4127" s="36"/>
      <c r="F4127" s="36"/>
      <c r="G4127" s="36"/>
      <c r="H4127" s="36"/>
      <c r="I4127" s="36"/>
      <c r="J4127" s="36"/>
      <c r="M4127" s="191"/>
    </row>
    <row r="4128" spans="4:13" s="14" customFormat="1" ht="15.75">
      <c r="D4128" s="36"/>
      <c r="E4128" s="36"/>
      <c r="F4128" s="36"/>
      <c r="G4128" s="36"/>
      <c r="H4128" s="36"/>
      <c r="I4128" s="36"/>
      <c r="J4128" s="36"/>
      <c r="M4128" s="191"/>
    </row>
    <row r="4129" spans="4:13" s="14" customFormat="1" ht="15.75">
      <c r="D4129" s="36"/>
      <c r="E4129" s="36"/>
      <c r="F4129" s="36"/>
      <c r="G4129" s="36"/>
      <c r="H4129" s="36"/>
      <c r="I4129" s="36"/>
      <c r="J4129" s="36"/>
      <c r="M4129" s="191"/>
    </row>
    <row r="4130" spans="4:13" s="14" customFormat="1" ht="15.75">
      <c r="D4130" s="36"/>
      <c r="E4130" s="36"/>
      <c r="F4130" s="36"/>
      <c r="G4130" s="36"/>
      <c r="H4130" s="36"/>
      <c r="I4130" s="36"/>
      <c r="J4130" s="36"/>
      <c r="M4130" s="191"/>
    </row>
    <row r="4131" spans="4:13" s="14" customFormat="1" ht="15.75">
      <c r="D4131" s="36"/>
      <c r="E4131" s="36"/>
      <c r="F4131" s="36"/>
      <c r="G4131" s="36"/>
      <c r="H4131" s="36"/>
      <c r="I4131" s="36"/>
      <c r="J4131" s="36"/>
      <c r="M4131" s="191"/>
    </row>
    <row r="4132" spans="4:13" s="14" customFormat="1" ht="15.75">
      <c r="D4132" s="36"/>
      <c r="E4132" s="36"/>
      <c r="F4132" s="36"/>
      <c r="G4132" s="36"/>
      <c r="H4132" s="36"/>
      <c r="I4132" s="36"/>
      <c r="J4132" s="36"/>
      <c r="M4132" s="191"/>
    </row>
    <row r="4133" spans="4:13" s="14" customFormat="1" ht="15.75">
      <c r="D4133" s="36"/>
      <c r="E4133" s="36"/>
      <c r="F4133" s="36"/>
      <c r="G4133" s="36"/>
      <c r="H4133" s="36"/>
      <c r="I4133" s="36"/>
      <c r="J4133" s="36"/>
      <c r="M4133" s="191"/>
    </row>
    <row r="4134" spans="4:13" s="14" customFormat="1" ht="15.75">
      <c r="D4134" s="36"/>
      <c r="E4134" s="36"/>
      <c r="F4134" s="36"/>
      <c r="G4134" s="36"/>
      <c r="H4134" s="36"/>
      <c r="I4134" s="36"/>
      <c r="J4134" s="36"/>
      <c r="M4134" s="191"/>
    </row>
    <row r="4135" spans="4:13" s="14" customFormat="1" ht="15.75">
      <c r="D4135" s="36"/>
      <c r="E4135" s="36"/>
      <c r="F4135" s="36"/>
      <c r="G4135" s="36"/>
      <c r="H4135" s="36"/>
      <c r="I4135" s="36"/>
      <c r="J4135" s="36"/>
      <c r="M4135" s="191"/>
    </row>
    <row r="4136" spans="4:13" s="14" customFormat="1" ht="15.75">
      <c r="D4136" s="36"/>
      <c r="E4136" s="36"/>
      <c r="F4136" s="36"/>
      <c r="G4136" s="36"/>
      <c r="H4136" s="36"/>
      <c r="I4136" s="36"/>
      <c r="J4136" s="36"/>
      <c r="M4136" s="191"/>
    </row>
    <row r="4137" spans="4:13" s="14" customFormat="1" ht="15.75">
      <c r="D4137" s="36"/>
      <c r="E4137" s="36"/>
      <c r="F4137" s="36"/>
      <c r="G4137" s="36"/>
      <c r="H4137" s="36"/>
      <c r="I4137" s="36"/>
      <c r="J4137" s="36"/>
      <c r="M4137" s="191"/>
    </row>
    <row r="4138" spans="4:13" s="14" customFormat="1" ht="15.75">
      <c r="D4138" s="36"/>
      <c r="E4138" s="36"/>
      <c r="F4138" s="36"/>
      <c r="G4138" s="36"/>
      <c r="H4138" s="36"/>
      <c r="I4138" s="36"/>
      <c r="J4138" s="36"/>
      <c r="M4138" s="191"/>
    </row>
    <row r="4139" spans="4:13" s="14" customFormat="1" ht="15.75">
      <c r="D4139" s="36"/>
      <c r="E4139" s="36"/>
      <c r="F4139" s="36"/>
      <c r="G4139" s="36"/>
      <c r="H4139" s="36"/>
      <c r="I4139" s="36"/>
      <c r="J4139" s="36"/>
      <c r="M4139" s="191"/>
    </row>
    <row r="4140" spans="4:13" s="14" customFormat="1" ht="15.75">
      <c r="D4140" s="36"/>
      <c r="E4140" s="36"/>
      <c r="F4140" s="36"/>
      <c r="G4140" s="36"/>
      <c r="H4140" s="36"/>
      <c r="I4140" s="36"/>
      <c r="J4140" s="36"/>
      <c r="M4140" s="191"/>
    </row>
    <row r="4141" spans="4:13" s="14" customFormat="1" ht="15.75">
      <c r="D4141" s="36"/>
      <c r="E4141" s="36"/>
      <c r="F4141" s="36"/>
      <c r="G4141" s="36"/>
      <c r="H4141" s="36"/>
      <c r="I4141" s="36"/>
      <c r="J4141" s="36"/>
      <c r="M4141" s="191"/>
    </row>
    <row r="4142" spans="4:13" s="14" customFormat="1" ht="15.75">
      <c r="D4142" s="36"/>
      <c r="E4142" s="36"/>
      <c r="F4142" s="36"/>
      <c r="G4142" s="36"/>
      <c r="H4142" s="36"/>
      <c r="I4142" s="36"/>
      <c r="J4142" s="36"/>
      <c r="M4142" s="191"/>
    </row>
    <row r="4143" spans="4:13" s="14" customFormat="1" ht="15.75">
      <c r="D4143" s="36"/>
      <c r="E4143" s="36"/>
      <c r="F4143" s="36"/>
      <c r="G4143" s="36"/>
      <c r="H4143" s="36"/>
      <c r="I4143" s="36"/>
      <c r="J4143" s="36"/>
      <c r="M4143" s="191"/>
    </row>
    <row r="4144" spans="4:13" s="14" customFormat="1" ht="15.75">
      <c r="D4144" s="36"/>
      <c r="E4144" s="36"/>
      <c r="F4144" s="36"/>
      <c r="G4144" s="36"/>
      <c r="H4144" s="36"/>
      <c r="I4144" s="36"/>
      <c r="J4144" s="36"/>
      <c r="M4144" s="191"/>
    </row>
    <row r="4145" spans="4:13" s="14" customFormat="1" ht="15.75">
      <c r="D4145" s="36"/>
      <c r="E4145" s="36"/>
      <c r="F4145" s="36"/>
      <c r="G4145" s="36"/>
      <c r="H4145" s="36"/>
      <c r="I4145" s="36"/>
      <c r="J4145" s="36"/>
      <c r="M4145" s="191"/>
    </row>
    <row r="4146" spans="4:13" s="14" customFormat="1" ht="15.75">
      <c r="D4146" s="36"/>
      <c r="E4146" s="36"/>
      <c r="F4146" s="36"/>
      <c r="G4146" s="36"/>
      <c r="H4146" s="36"/>
      <c r="I4146" s="36"/>
      <c r="J4146" s="36"/>
      <c r="M4146" s="191"/>
    </row>
    <row r="4147" spans="4:13" s="14" customFormat="1" ht="15.75">
      <c r="D4147" s="36"/>
      <c r="E4147" s="36"/>
      <c r="F4147" s="36"/>
      <c r="G4147" s="36"/>
      <c r="H4147" s="36"/>
      <c r="I4147" s="36"/>
      <c r="J4147" s="36"/>
      <c r="M4147" s="191"/>
    </row>
    <row r="4148" spans="4:13" s="14" customFormat="1" ht="15.75">
      <c r="D4148" s="36"/>
      <c r="E4148" s="36"/>
      <c r="F4148" s="36"/>
      <c r="G4148" s="36"/>
      <c r="H4148" s="36"/>
      <c r="I4148" s="36"/>
      <c r="J4148" s="36"/>
      <c r="M4148" s="191"/>
    </row>
    <row r="4149" spans="4:13" s="14" customFormat="1" ht="15.75">
      <c r="D4149" s="36"/>
      <c r="E4149" s="36"/>
      <c r="F4149" s="36"/>
      <c r="G4149" s="36"/>
      <c r="H4149" s="36"/>
      <c r="I4149" s="36"/>
      <c r="J4149" s="36"/>
      <c r="M4149" s="191"/>
    </row>
    <row r="4150" spans="4:13" s="14" customFormat="1" ht="15.75">
      <c r="D4150" s="36"/>
      <c r="E4150" s="36"/>
      <c r="F4150" s="36"/>
      <c r="G4150" s="36"/>
      <c r="H4150" s="36"/>
      <c r="I4150" s="36"/>
      <c r="J4150" s="36"/>
      <c r="M4150" s="191"/>
    </row>
    <row r="4151" spans="4:13" s="14" customFormat="1" ht="15.75">
      <c r="D4151" s="36"/>
      <c r="E4151" s="36"/>
      <c r="F4151" s="36"/>
      <c r="G4151" s="36"/>
      <c r="H4151" s="36"/>
      <c r="I4151" s="36"/>
      <c r="J4151" s="36"/>
      <c r="M4151" s="191"/>
    </row>
    <row r="4152" spans="4:13" s="14" customFormat="1" ht="15.75">
      <c r="D4152" s="36"/>
      <c r="E4152" s="36"/>
      <c r="F4152" s="36"/>
      <c r="G4152" s="36"/>
      <c r="H4152" s="36"/>
      <c r="I4152" s="36"/>
      <c r="J4152" s="36"/>
      <c r="M4152" s="191"/>
    </row>
    <row r="4153" spans="4:13" s="14" customFormat="1" ht="15.75">
      <c r="D4153" s="36"/>
      <c r="E4153" s="36"/>
      <c r="F4153" s="36"/>
      <c r="G4153" s="36"/>
      <c r="H4153" s="36"/>
      <c r="I4153" s="36"/>
      <c r="J4153" s="36"/>
      <c r="M4153" s="191"/>
    </row>
    <row r="4154" spans="4:13" s="14" customFormat="1" ht="15.75">
      <c r="D4154" s="36"/>
      <c r="E4154" s="36"/>
      <c r="F4154" s="36"/>
      <c r="G4154" s="36"/>
      <c r="H4154" s="36"/>
      <c r="I4154" s="36"/>
      <c r="J4154" s="36"/>
      <c r="M4154" s="191"/>
    </row>
    <row r="4155" spans="4:13" s="14" customFormat="1" ht="15.75">
      <c r="D4155" s="36"/>
      <c r="E4155" s="36"/>
      <c r="F4155" s="36"/>
      <c r="G4155" s="36"/>
      <c r="H4155" s="36"/>
      <c r="I4155" s="36"/>
      <c r="J4155" s="36"/>
      <c r="M4155" s="191"/>
    </row>
    <row r="4156" spans="4:13" s="14" customFormat="1" ht="15.75">
      <c r="D4156" s="36"/>
      <c r="E4156" s="36"/>
      <c r="F4156" s="36"/>
      <c r="G4156" s="36"/>
      <c r="H4156" s="36"/>
      <c r="I4156" s="36"/>
      <c r="J4156" s="36"/>
      <c r="M4156" s="191"/>
    </row>
    <row r="4157" spans="4:13" s="14" customFormat="1" ht="15.75">
      <c r="D4157" s="36"/>
      <c r="E4157" s="36"/>
      <c r="F4157" s="36"/>
      <c r="G4157" s="36"/>
      <c r="H4157" s="36"/>
      <c r="I4157" s="36"/>
      <c r="J4157" s="36"/>
      <c r="M4157" s="191"/>
    </row>
    <row r="4158" spans="4:13" s="14" customFormat="1" ht="15.75">
      <c r="D4158" s="36"/>
      <c r="E4158" s="36"/>
      <c r="F4158" s="36"/>
      <c r="G4158" s="36"/>
      <c r="H4158" s="36"/>
      <c r="I4158" s="36"/>
      <c r="J4158" s="36"/>
      <c r="M4158" s="191"/>
    </row>
    <row r="4159" spans="4:13" s="14" customFormat="1" ht="15.75">
      <c r="D4159" s="36"/>
      <c r="E4159" s="36"/>
      <c r="F4159" s="36"/>
      <c r="G4159" s="36"/>
      <c r="H4159" s="36"/>
      <c r="I4159" s="36"/>
      <c r="J4159" s="36"/>
      <c r="M4159" s="191"/>
    </row>
    <row r="4160" spans="4:13" s="14" customFormat="1" ht="15.75">
      <c r="D4160" s="36"/>
      <c r="E4160" s="36"/>
      <c r="F4160" s="36"/>
      <c r="G4160" s="36"/>
      <c r="H4160" s="36"/>
      <c r="I4160" s="36"/>
      <c r="J4160" s="36"/>
      <c r="M4160" s="191"/>
    </row>
    <row r="4161" spans="4:13" s="14" customFormat="1" ht="15.75">
      <c r="D4161" s="36"/>
      <c r="E4161" s="36"/>
      <c r="F4161" s="36"/>
      <c r="G4161" s="36"/>
      <c r="H4161" s="36"/>
      <c r="I4161" s="36"/>
      <c r="J4161" s="36"/>
      <c r="M4161" s="191"/>
    </row>
    <row r="4162" spans="4:13" s="14" customFormat="1" ht="15.75">
      <c r="D4162" s="36"/>
      <c r="E4162" s="36"/>
      <c r="F4162" s="36"/>
      <c r="G4162" s="36"/>
      <c r="H4162" s="36"/>
      <c r="I4162" s="36"/>
      <c r="J4162" s="36"/>
      <c r="M4162" s="191"/>
    </row>
    <row r="4163" spans="4:13" s="14" customFormat="1" ht="15.75">
      <c r="D4163" s="36"/>
      <c r="E4163" s="36"/>
      <c r="F4163" s="36"/>
      <c r="G4163" s="36"/>
      <c r="H4163" s="36"/>
      <c r="I4163" s="36"/>
      <c r="J4163" s="36"/>
      <c r="M4163" s="191"/>
    </row>
    <row r="4164" spans="4:13" s="14" customFormat="1" ht="15.75">
      <c r="D4164" s="36"/>
      <c r="E4164" s="36"/>
      <c r="F4164" s="36"/>
      <c r="G4164" s="36"/>
      <c r="H4164" s="36"/>
      <c r="I4164" s="36"/>
      <c r="J4164" s="36"/>
      <c r="M4164" s="191"/>
    </row>
    <row r="4165" spans="4:13" s="14" customFormat="1" ht="15.75">
      <c r="D4165" s="36"/>
      <c r="E4165" s="36"/>
      <c r="F4165" s="36"/>
      <c r="G4165" s="36"/>
      <c r="H4165" s="36"/>
      <c r="I4165" s="36"/>
      <c r="J4165" s="36"/>
      <c r="M4165" s="191"/>
    </row>
    <row r="4166" spans="4:13" s="14" customFormat="1" ht="15.75">
      <c r="D4166" s="36"/>
      <c r="E4166" s="36"/>
      <c r="F4166" s="36"/>
      <c r="G4166" s="36"/>
      <c r="H4166" s="36"/>
      <c r="I4166" s="36"/>
      <c r="J4166" s="36"/>
      <c r="M4166" s="191"/>
    </row>
    <row r="4167" spans="4:13" s="14" customFormat="1" ht="15.75">
      <c r="D4167" s="36"/>
      <c r="E4167" s="36"/>
      <c r="F4167" s="36"/>
      <c r="G4167" s="36"/>
      <c r="H4167" s="36"/>
      <c r="I4167" s="36"/>
      <c r="J4167" s="36"/>
      <c r="M4167" s="191"/>
    </row>
    <row r="4168" spans="4:13" s="14" customFormat="1" ht="15.75">
      <c r="D4168" s="36"/>
      <c r="E4168" s="36"/>
      <c r="F4168" s="36"/>
      <c r="G4168" s="36"/>
      <c r="H4168" s="36"/>
      <c r="I4168" s="36"/>
      <c r="J4168" s="36"/>
      <c r="M4168" s="191"/>
    </row>
    <row r="4169" spans="4:13" s="14" customFormat="1" ht="15.75">
      <c r="D4169" s="36"/>
      <c r="E4169" s="36"/>
      <c r="F4169" s="36"/>
      <c r="G4169" s="36"/>
      <c r="H4169" s="36"/>
      <c r="I4169" s="36"/>
      <c r="J4169" s="36"/>
      <c r="M4169" s="191"/>
    </row>
    <row r="4170" spans="4:13" s="14" customFormat="1" ht="15.75">
      <c r="D4170" s="36"/>
      <c r="E4170" s="36"/>
      <c r="F4170" s="36"/>
      <c r="G4170" s="36"/>
      <c r="H4170" s="36"/>
      <c r="I4170" s="36"/>
      <c r="J4170" s="36"/>
      <c r="M4170" s="191"/>
    </row>
    <row r="4171" spans="4:13" s="14" customFormat="1" ht="15.75">
      <c r="D4171" s="36"/>
      <c r="E4171" s="36"/>
      <c r="F4171" s="36"/>
      <c r="G4171" s="36"/>
      <c r="H4171" s="36"/>
      <c r="I4171" s="36"/>
      <c r="J4171" s="36"/>
      <c r="M4171" s="191"/>
    </row>
    <row r="4172" spans="4:13" s="14" customFormat="1" ht="15.75">
      <c r="D4172" s="36"/>
      <c r="E4172" s="36"/>
      <c r="F4172" s="36"/>
      <c r="G4172" s="36"/>
      <c r="H4172" s="36"/>
      <c r="I4172" s="36"/>
      <c r="J4172" s="36"/>
      <c r="M4172" s="191"/>
    </row>
    <row r="4173" spans="4:13" s="14" customFormat="1" ht="15.75">
      <c r="D4173" s="36"/>
      <c r="E4173" s="36"/>
      <c r="F4173" s="36"/>
      <c r="G4173" s="36"/>
      <c r="H4173" s="36"/>
      <c r="I4173" s="36"/>
      <c r="J4173" s="36"/>
      <c r="M4173" s="191"/>
    </row>
    <row r="4174" spans="4:13" s="14" customFormat="1" ht="15.75">
      <c r="D4174" s="36"/>
      <c r="E4174" s="36"/>
      <c r="F4174" s="36"/>
      <c r="G4174" s="36"/>
      <c r="H4174" s="36"/>
      <c r="I4174" s="36"/>
      <c r="J4174" s="36"/>
      <c r="M4174" s="191"/>
    </row>
    <row r="4175" spans="4:13" s="14" customFormat="1" ht="15.75">
      <c r="D4175" s="36"/>
      <c r="E4175" s="36"/>
      <c r="F4175" s="36"/>
      <c r="G4175" s="36"/>
      <c r="H4175" s="36"/>
      <c r="I4175" s="36"/>
      <c r="J4175" s="36"/>
      <c r="M4175" s="191"/>
    </row>
    <row r="4176" spans="4:13" s="14" customFormat="1" ht="15.75">
      <c r="D4176" s="36"/>
      <c r="E4176" s="36"/>
      <c r="F4176" s="36"/>
      <c r="G4176" s="36"/>
      <c r="H4176" s="36"/>
      <c r="I4176" s="36"/>
      <c r="J4176" s="36"/>
      <c r="M4176" s="191"/>
    </row>
    <row r="4177" spans="4:13" s="14" customFormat="1" ht="15.75">
      <c r="D4177" s="36"/>
      <c r="E4177" s="36"/>
      <c r="F4177" s="36"/>
      <c r="G4177" s="36"/>
      <c r="H4177" s="36"/>
      <c r="I4177" s="36"/>
      <c r="J4177" s="36"/>
      <c r="M4177" s="191"/>
    </row>
    <row r="4178" spans="4:13" s="14" customFormat="1" ht="15.75">
      <c r="D4178" s="36"/>
      <c r="E4178" s="36"/>
      <c r="F4178" s="36"/>
      <c r="G4178" s="36"/>
      <c r="H4178" s="36"/>
      <c r="I4178" s="36"/>
      <c r="J4178" s="36"/>
      <c r="M4178" s="191"/>
    </row>
    <row r="4179" spans="4:13" s="14" customFormat="1" ht="15.75">
      <c r="D4179" s="36"/>
      <c r="E4179" s="36"/>
      <c r="F4179" s="36"/>
      <c r="G4179" s="36"/>
      <c r="H4179" s="36"/>
      <c r="I4179" s="36"/>
      <c r="J4179" s="36"/>
      <c r="M4179" s="191"/>
    </row>
    <row r="4180" spans="4:13" s="14" customFormat="1" ht="15.75">
      <c r="D4180" s="36"/>
      <c r="E4180" s="36"/>
      <c r="F4180" s="36"/>
      <c r="G4180" s="36"/>
      <c r="H4180" s="36"/>
      <c r="I4180" s="36"/>
      <c r="J4180" s="36"/>
      <c r="M4180" s="191"/>
    </row>
    <row r="4181" spans="4:13" s="14" customFormat="1" ht="15.75">
      <c r="D4181" s="36"/>
      <c r="E4181" s="36"/>
      <c r="F4181" s="36"/>
      <c r="G4181" s="36"/>
      <c r="H4181" s="36"/>
      <c r="I4181" s="36"/>
      <c r="J4181" s="36"/>
      <c r="M4181" s="191"/>
    </row>
    <row r="4182" spans="4:13" s="14" customFormat="1" ht="15.75">
      <c r="D4182" s="36"/>
      <c r="E4182" s="36"/>
      <c r="F4182" s="36"/>
      <c r="G4182" s="36"/>
      <c r="H4182" s="36"/>
      <c r="I4182" s="36"/>
      <c r="J4182" s="36"/>
      <c r="M4182" s="191"/>
    </row>
    <row r="4183" spans="4:13" s="14" customFormat="1" ht="15.75">
      <c r="D4183" s="36"/>
      <c r="E4183" s="36"/>
      <c r="F4183" s="36"/>
      <c r="G4183" s="36"/>
      <c r="H4183" s="36"/>
      <c r="I4183" s="36"/>
      <c r="J4183" s="36"/>
      <c r="M4183" s="191"/>
    </row>
    <row r="4184" spans="4:13" s="14" customFormat="1" ht="15.75">
      <c r="D4184" s="36"/>
      <c r="E4184" s="36"/>
      <c r="F4184" s="36"/>
      <c r="G4184" s="36"/>
      <c r="H4184" s="36"/>
      <c r="I4184" s="36"/>
      <c r="J4184" s="36"/>
      <c r="M4184" s="191"/>
    </row>
    <row r="4185" spans="4:13" s="14" customFormat="1" ht="15.75">
      <c r="D4185" s="36"/>
      <c r="E4185" s="36"/>
      <c r="F4185" s="36"/>
      <c r="G4185" s="36"/>
      <c r="H4185" s="36"/>
      <c r="I4185" s="36"/>
      <c r="J4185" s="36"/>
      <c r="M4185" s="191"/>
    </row>
    <row r="4186" spans="4:13" s="14" customFormat="1" ht="15.75">
      <c r="D4186" s="36"/>
      <c r="E4186" s="36"/>
      <c r="F4186" s="36"/>
      <c r="G4186" s="36"/>
      <c r="H4186" s="36"/>
      <c r="I4186" s="36"/>
      <c r="J4186" s="36"/>
      <c r="M4186" s="191"/>
    </row>
    <row r="4187" spans="4:13" s="14" customFormat="1" ht="15.75">
      <c r="D4187" s="36"/>
      <c r="E4187" s="36"/>
      <c r="F4187" s="36"/>
      <c r="G4187" s="36"/>
      <c r="H4187" s="36"/>
      <c r="I4187" s="36"/>
      <c r="J4187" s="36"/>
      <c r="M4187" s="191"/>
    </row>
    <row r="4188" spans="4:13" s="14" customFormat="1" ht="15.75">
      <c r="D4188" s="36"/>
      <c r="E4188" s="36"/>
      <c r="F4188" s="36"/>
      <c r="G4188" s="36"/>
      <c r="H4188" s="36"/>
      <c r="I4188" s="36"/>
      <c r="J4188" s="36"/>
      <c r="M4188" s="191"/>
    </row>
    <row r="4189" spans="4:13" s="14" customFormat="1" ht="15.75">
      <c r="D4189" s="36"/>
      <c r="E4189" s="36"/>
      <c r="F4189" s="36"/>
      <c r="G4189" s="36"/>
      <c r="H4189" s="36"/>
      <c r="I4189" s="36"/>
      <c r="J4189" s="36"/>
      <c r="M4189" s="191"/>
    </row>
    <row r="4190" spans="4:13" s="14" customFormat="1" ht="15.75">
      <c r="D4190" s="36"/>
      <c r="E4190" s="36"/>
      <c r="F4190" s="36"/>
      <c r="G4190" s="36"/>
      <c r="H4190" s="36"/>
      <c r="I4190" s="36"/>
      <c r="J4190" s="36"/>
      <c r="M4190" s="191"/>
    </row>
    <row r="4191" spans="4:13" s="14" customFormat="1" ht="15.75">
      <c r="D4191" s="36"/>
      <c r="E4191" s="36"/>
      <c r="F4191" s="36"/>
      <c r="G4191" s="36"/>
      <c r="H4191" s="36"/>
      <c r="I4191" s="36"/>
      <c r="J4191" s="36"/>
      <c r="M4191" s="191"/>
    </row>
    <row r="4192" spans="4:13" s="14" customFormat="1" ht="15.75">
      <c r="D4192" s="36"/>
      <c r="E4192" s="36"/>
      <c r="F4192" s="36"/>
      <c r="G4192" s="36"/>
      <c r="H4192" s="36"/>
      <c r="I4192" s="36"/>
      <c r="J4192" s="36"/>
      <c r="M4192" s="191"/>
    </row>
    <row r="4193" spans="4:13" s="14" customFormat="1" ht="15.75">
      <c r="D4193" s="36"/>
      <c r="E4193" s="36"/>
      <c r="F4193" s="36"/>
      <c r="G4193" s="36"/>
      <c r="H4193" s="36"/>
      <c r="I4193" s="36"/>
      <c r="J4193" s="36"/>
      <c r="M4193" s="191"/>
    </row>
    <row r="4194" spans="4:13" s="14" customFormat="1" ht="15.75">
      <c r="D4194" s="36"/>
      <c r="E4194" s="36"/>
      <c r="F4194" s="36"/>
      <c r="G4194" s="36"/>
      <c r="H4194" s="36"/>
      <c r="I4194" s="36"/>
      <c r="J4194" s="36"/>
      <c r="M4194" s="191"/>
    </row>
    <row r="4195" spans="4:13" s="14" customFormat="1" ht="15.75">
      <c r="D4195" s="36"/>
      <c r="E4195" s="36"/>
      <c r="F4195" s="36"/>
      <c r="G4195" s="36"/>
      <c r="H4195" s="36"/>
      <c r="I4195" s="36"/>
      <c r="J4195" s="36"/>
      <c r="M4195" s="191"/>
    </row>
    <row r="4196" spans="4:13" s="14" customFormat="1" ht="15.75">
      <c r="D4196" s="36"/>
      <c r="E4196" s="36"/>
      <c r="F4196" s="36"/>
      <c r="G4196" s="36"/>
      <c r="H4196" s="36"/>
      <c r="I4196" s="36"/>
      <c r="J4196" s="36"/>
      <c r="M4196" s="191"/>
    </row>
    <row r="4197" spans="4:13" s="14" customFormat="1" ht="15.75">
      <c r="D4197" s="36"/>
      <c r="E4197" s="36"/>
      <c r="F4197" s="36"/>
      <c r="G4197" s="36"/>
      <c r="H4197" s="36"/>
      <c r="I4197" s="36"/>
      <c r="J4197" s="36"/>
      <c r="M4197" s="191"/>
    </row>
    <row r="4198" spans="4:13" s="14" customFormat="1" ht="15.75">
      <c r="D4198" s="36"/>
      <c r="E4198" s="36"/>
      <c r="F4198" s="36"/>
      <c r="G4198" s="36"/>
      <c r="H4198" s="36"/>
      <c r="I4198" s="36"/>
      <c r="J4198" s="36"/>
      <c r="M4198" s="191"/>
    </row>
    <row r="4199" spans="4:13" s="14" customFormat="1" ht="15.75">
      <c r="D4199" s="36"/>
      <c r="E4199" s="36"/>
      <c r="F4199" s="36"/>
      <c r="G4199" s="36"/>
      <c r="H4199" s="36"/>
      <c r="I4199" s="36"/>
      <c r="J4199" s="36"/>
      <c r="M4199" s="191"/>
    </row>
    <row r="4200" spans="4:13" s="14" customFormat="1" ht="15.75">
      <c r="D4200" s="36"/>
      <c r="E4200" s="36"/>
      <c r="F4200" s="36"/>
      <c r="G4200" s="36"/>
      <c r="H4200" s="36"/>
      <c r="I4200" s="36"/>
      <c r="J4200" s="36"/>
      <c r="M4200" s="191"/>
    </row>
    <row r="4201" spans="4:13" s="14" customFormat="1" ht="15.75">
      <c r="D4201" s="36"/>
      <c r="E4201" s="36"/>
      <c r="F4201" s="36"/>
      <c r="G4201" s="36"/>
      <c r="H4201" s="36"/>
      <c r="I4201" s="36"/>
      <c r="J4201" s="36"/>
      <c r="M4201" s="191"/>
    </row>
    <row r="4202" spans="4:13" s="14" customFormat="1" ht="15.75">
      <c r="D4202" s="36"/>
      <c r="E4202" s="36"/>
      <c r="F4202" s="36"/>
      <c r="G4202" s="36"/>
      <c r="H4202" s="36"/>
      <c r="I4202" s="36"/>
      <c r="J4202" s="36"/>
      <c r="M4202" s="191"/>
    </row>
    <row r="4203" spans="4:13" s="14" customFormat="1" ht="15.75">
      <c r="D4203" s="36"/>
      <c r="E4203" s="36"/>
      <c r="F4203" s="36"/>
      <c r="G4203" s="36"/>
      <c r="H4203" s="36"/>
      <c r="I4203" s="36"/>
      <c r="J4203" s="36"/>
      <c r="M4203" s="191"/>
    </row>
    <row r="4204" spans="4:13" s="14" customFormat="1" ht="15.75">
      <c r="D4204" s="36"/>
      <c r="E4204" s="36"/>
      <c r="F4204" s="36"/>
      <c r="G4204" s="36"/>
      <c r="H4204" s="36"/>
      <c r="I4204" s="36"/>
      <c r="J4204" s="36"/>
      <c r="M4204" s="191"/>
    </row>
    <row r="4205" spans="4:13" s="14" customFormat="1" ht="15.75">
      <c r="D4205" s="36"/>
      <c r="E4205" s="36"/>
      <c r="F4205" s="36"/>
      <c r="G4205" s="36"/>
      <c r="H4205" s="36"/>
      <c r="I4205" s="36"/>
      <c r="J4205" s="36"/>
      <c r="M4205" s="191"/>
    </row>
    <row r="4206" spans="4:13" s="14" customFormat="1" ht="15.75">
      <c r="D4206" s="36"/>
      <c r="E4206" s="36"/>
      <c r="F4206" s="36"/>
      <c r="G4206" s="36"/>
      <c r="H4206" s="36"/>
      <c r="I4206" s="36"/>
      <c r="J4206" s="36"/>
      <c r="M4206" s="191"/>
    </row>
    <row r="4207" spans="4:13" s="14" customFormat="1" ht="15.75">
      <c r="D4207" s="36"/>
      <c r="E4207" s="36"/>
      <c r="F4207" s="36"/>
      <c r="G4207" s="36"/>
      <c r="H4207" s="36"/>
      <c r="I4207" s="36"/>
      <c r="J4207" s="36"/>
      <c r="M4207" s="191"/>
    </row>
    <row r="4208" spans="4:13" s="14" customFormat="1" ht="15.75">
      <c r="D4208" s="36"/>
      <c r="E4208" s="36"/>
      <c r="F4208" s="36"/>
      <c r="G4208" s="36"/>
      <c r="H4208" s="36"/>
      <c r="I4208" s="36"/>
      <c r="J4208" s="36"/>
      <c r="M4208" s="191"/>
    </row>
    <row r="4209" spans="4:13" s="14" customFormat="1" ht="15.75">
      <c r="D4209" s="36"/>
      <c r="E4209" s="36"/>
      <c r="F4209" s="36"/>
      <c r="G4209" s="36"/>
      <c r="H4209" s="36"/>
      <c r="I4209" s="36"/>
      <c r="J4209" s="36"/>
      <c r="M4209" s="191"/>
    </row>
    <row r="4210" spans="4:13" s="14" customFormat="1" ht="15.75">
      <c r="D4210" s="36"/>
      <c r="E4210" s="36"/>
      <c r="F4210" s="36"/>
      <c r="G4210" s="36"/>
      <c r="H4210" s="36"/>
      <c r="I4210" s="36"/>
      <c r="J4210" s="36"/>
      <c r="M4210" s="191"/>
    </row>
    <row r="4211" spans="4:13" s="14" customFormat="1" ht="15.75">
      <c r="D4211" s="36"/>
      <c r="E4211" s="36"/>
      <c r="F4211" s="36"/>
      <c r="G4211" s="36"/>
      <c r="H4211" s="36"/>
      <c r="I4211" s="36"/>
      <c r="J4211" s="36"/>
      <c r="M4211" s="191"/>
    </row>
    <row r="4212" spans="4:13" s="14" customFormat="1" ht="15.75">
      <c r="D4212" s="36"/>
      <c r="E4212" s="36"/>
      <c r="F4212" s="36"/>
      <c r="G4212" s="36"/>
      <c r="H4212" s="36"/>
      <c r="I4212" s="36"/>
      <c r="J4212" s="36"/>
      <c r="M4212" s="191"/>
    </row>
    <row r="4213" spans="4:13" s="14" customFormat="1" ht="15.75">
      <c r="D4213" s="36"/>
      <c r="E4213" s="36"/>
      <c r="F4213" s="36"/>
      <c r="G4213" s="36"/>
      <c r="H4213" s="36"/>
      <c r="I4213" s="36"/>
      <c r="J4213" s="36"/>
      <c r="M4213" s="191"/>
    </row>
    <row r="4214" spans="4:13" s="14" customFormat="1" ht="15.75">
      <c r="D4214" s="36"/>
      <c r="E4214" s="36"/>
      <c r="F4214" s="36"/>
      <c r="G4214" s="36"/>
      <c r="H4214" s="36"/>
      <c r="I4214" s="36"/>
      <c r="J4214" s="36"/>
      <c r="M4214" s="191"/>
    </row>
    <row r="4215" spans="4:13" s="14" customFormat="1" ht="15.75">
      <c r="D4215" s="36"/>
      <c r="E4215" s="36"/>
      <c r="F4215" s="36"/>
      <c r="G4215" s="36"/>
      <c r="H4215" s="36"/>
      <c r="I4215" s="36"/>
      <c r="J4215" s="36"/>
      <c r="M4215" s="191"/>
    </row>
    <row r="4216" spans="4:13" s="14" customFormat="1" ht="15.75">
      <c r="D4216" s="36"/>
      <c r="E4216" s="36"/>
      <c r="F4216" s="36"/>
      <c r="G4216" s="36"/>
      <c r="H4216" s="36"/>
      <c r="I4216" s="36"/>
      <c r="J4216" s="36"/>
      <c r="M4216" s="191"/>
    </row>
    <row r="4217" spans="4:13" s="14" customFormat="1" ht="15.75">
      <c r="D4217" s="36"/>
      <c r="E4217" s="36"/>
      <c r="F4217" s="36"/>
      <c r="G4217" s="36"/>
      <c r="H4217" s="36"/>
      <c r="I4217" s="36"/>
      <c r="J4217" s="36"/>
      <c r="M4217" s="191"/>
    </row>
    <row r="4218" spans="4:13" s="14" customFormat="1" ht="15.75">
      <c r="D4218" s="36"/>
      <c r="E4218" s="36"/>
      <c r="F4218" s="36"/>
      <c r="G4218" s="36"/>
      <c r="H4218" s="36"/>
      <c r="I4218" s="36"/>
      <c r="J4218" s="36"/>
      <c r="M4218" s="191"/>
    </row>
    <row r="4219" spans="4:13" s="14" customFormat="1" ht="15.75">
      <c r="D4219" s="36"/>
      <c r="E4219" s="36"/>
      <c r="F4219" s="36"/>
      <c r="G4219" s="36"/>
      <c r="H4219" s="36"/>
      <c r="I4219" s="36"/>
      <c r="J4219" s="36"/>
      <c r="M4219" s="191"/>
    </row>
    <row r="4220" spans="4:13" s="14" customFormat="1" ht="15.75">
      <c r="D4220" s="36"/>
      <c r="E4220" s="36"/>
      <c r="F4220" s="36"/>
      <c r="G4220" s="36"/>
      <c r="H4220" s="36"/>
      <c r="I4220" s="36"/>
      <c r="J4220" s="36"/>
      <c r="M4220" s="191"/>
    </row>
    <row r="4221" spans="4:13" s="14" customFormat="1" ht="15.75">
      <c r="D4221" s="36"/>
      <c r="E4221" s="36"/>
      <c r="F4221" s="36"/>
      <c r="G4221" s="36"/>
      <c r="H4221" s="36"/>
      <c r="I4221" s="36"/>
      <c r="J4221" s="36"/>
      <c r="M4221" s="191"/>
    </row>
    <row r="4222" spans="4:13" s="14" customFormat="1" ht="15.75">
      <c r="D4222" s="36"/>
      <c r="E4222" s="36"/>
      <c r="F4222" s="36"/>
      <c r="G4222" s="36"/>
      <c r="H4222" s="36"/>
      <c r="I4222" s="36"/>
      <c r="J4222" s="36"/>
      <c r="M4222" s="191"/>
    </row>
    <row r="4223" spans="4:13" s="14" customFormat="1" ht="15.75">
      <c r="D4223" s="36"/>
      <c r="E4223" s="36"/>
      <c r="F4223" s="36"/>
      <c r="G4223" s="36"/>
      <c r="H4223" s="36"/>
      <c r="I4223" s="36"/>
      <c r="J4223" s="36"/>
      <c r="M4223" s="191"/>
    </row>
    <row r="4224" spans="4:13" s="14" customFormat="1" ht="15.75">
      <c r="D4224" s="36"/>
      <c r="E4224" s="36"/>
      <c r="F4224" s="36"/>
      <c r="G4224" s="36"/>
      <c r="H4224" s="36"/>
      <c r="I4224" s="36"/>
      <c r="J4224" s="36"/>
      <c r="M4224" s="191"/>
    </row>
    <row r="4225" spans="4:13" s="14" customFormat="1" ht="15.75">
      <c r="D4225" s="36"/>
      <c r="E4225" s="36"/>
      <c r="F4225" s="36"/>
      <c r="G4225" s="36"/>
      <c r="H4225" s="36"/>
      <c r="I4225" s="36"/>
      <c r="J4225" s="36"/>
      <c r="M4225" s="191"/>
    </row>
    <row r="4226" spans="4:13" s="14" customFormat="1" ht="15.75">
      <c r="D4226" s="36"/>
      <c r="E4226" s="36"/>
      <c r="F4226" s="36"/>
      <c r="G4226" s="36"/>
      <c r="H4226" s="36"/>
      <c r="I4226" s="36"/>
      <c r="J4226" s="36"/>
      <c r="M4226" s="191"/>
    </row>
    <row r="4227" spans="4:13" s="14" customFormat="1" ht="15.75">
      <c r="D4227" s="36"/>
      <c r="E4227" s="36"/>
      <c r="F4227" s="36"/>
      <c r="G4227" s="36"/>
      <c r="H4227" s="36"/>
      <c r="I4227" s="36"/>
      <c r="J4227" s="36"/>
      <c r="M4227" s="191"/>
    </row>
    <row r="4228" spans="4:13" s="14" customFormat="1" ht="15.75">
      <c r="D4228" s="36"/>
      <c r="E4228" s="36"/>
      <c r="F4228" s="36"/>
      <c r="G4228" s="36"/>
      <c r="H4228" s="36"/>
      <c r="I4228" s="36"/>
      <c r="J4228" s="36"/>
      <c r="M4228" s="191"/>
    </row>
    <row r="4229" spans="4:13" s="14" customFormat="1" ht="15.75">
      <c r="D4229" s="36"/>
      <c r="E4229" s="36"/>
      <c r="F4229" s="36"/>
      <c r="G4229" s="36"/>
      <c r="H4229" s="36"/>
      <c r="I4229" s="36"/>
      <c r="J4229" s="36"/>
      <c r="M4229" s="191"/>
    </row>
    <row r="4230" spans="4:13" s="14" customFormat="1" ht="15.75">
      <c r="D4230" s="36"/>
      <c r="E4230" s="36"/>
      <c r="F4230" s="36"/>
      <c r="G4230" s="36"/>
      <c r="H4230" s="36"/>
      <c r="I4230" s="36"/>
      <c r="J4230" s="36"/>
      <c r="M4230" s="191"/>
    </row>
    <row r="4231" spans="4:13" s="14" customFormat="1" ht="15.75">
      <c r="D4231" s="36"/>
      <c r="E4231" s="36"/>
      <c r="F4231" s="36"/>
      <c r="G4231" s="36"/>
      <c r="H4231" s="36"/>
      <c r="I4231" s="36"/>
      <c r="J4231" s="36"/>
      <c r="M4231" s="191"/>
    </row>
    <row r="4232" spans="4:13" s="14" customFormat="1" ht="15.75">
      <c r="D4232" s="36"/>
      <c r="E4232" s="36"/>
      <c r="F4232" s="36"/>
      <c r="G4232" s="36"/>
      <c r="H4232" s="36"/>
      <c r="I4232" s="36"/>
      <c r="J4232" s="36"/>
      <c r="M4232" s="191"/>
    </row>
    <row r="4233" spans="4:13" s="14" customFormat="1" ht="15.75">
      <c r="D4233" s="36"/>
      <c r="E4233" s="36"/>
      <c r="F4233" s="36"/>
      <c r="G4233" s="36"/>
      <c r="H4233" s="36"/>
      <c r="I4233" s="36"/>
      <c r="J4233" s="36"/>
      <c r="M4233" s="191"/>
    </row>
    <row r="4234" spans="4:13" s="14" customFormat="1" ht="15.75">
      <c r="D4234" s="36"/>
      <c r="E4234" s="36"/>
      <c r="F4234" s="36"/>
      <c r="G4234" s="36"/>
      <c r="H4234" s="36"/>
      <c r="I4234" s="36"/>
      <c r="J4234" s="36"/>
      <c r="M4234" s="191"/>
    </row>
    <row r="4235" spans="4:13" s="14" customFormat="1" ht="15.75">
      <c r="D4235" s="36"/>
      <c r="E4235" s="36"/>
      <c r="F4235" s="36"/>
      <c r="G4235" s="36"/>
      <c r="H4235" s="36"/>
      <c r="I4235" s="36"/>
      <c r="J4235" s="36"/>
      <c r="M4235" s="191"/>
    </row>
    <row r="4236" spans="4:13" s="14" customFormat="1" ht="15.75">
      <c r="D4236" s="36"/>
      <c r="E4236" s="36"/>
      <c r="F4236" s="36"/>
      <c r="G4236" s="36"/>
      <c r="H4236" s="36"/>
      <c r="I4236" s="36"/>
      <c r="J4236" s="36"/>
      <c r="M4236" s="191"/>
    </row>
    <row r="4237" spans="4:13" s="14" customFormat="1" ht="15.75">
      <c r="D4237" s="36"/>
      <c r="E4237" s="36"/>
      <c r="F4237" s="36"/>
      <c r="G4237" s="36"/>
      <c r="H4237" s="36"/>
      <c r="I4237" s="36"/>
      <c r="J4237" s="36"/>
      <c r="M4237" s="191"/>
    </row>
    <row r="4238" spans="4:13" s="14" customFormat="1" ht="15.75">
      <c r="D4238" s="36"/>
      <c r="E4238" s="36"/>
      <c r="F4238" s="36"/>
      <c r="G4238" s="36"/>
      <c r="H4238" s="36"/>
      <c r="I4238" s="36"/>
      <c r="J4238" s="36"/>
      <c r="M4238" s="191"/>
    </row>
    <row r="4239" spans="4:13" s="14" customFormat="1" ht="15.75">
      <c r="D4239" s="36"/>
      <c r="E4239" s="36"/>
      <c r="F4239" s="36"/>
      <c r="G4239" s="36"/>
      <c r="H4239" s="36"/>
      <c r="I4239" s="36"/>
      <c r="J4239" s="36"/>
      <c r="M4239" s="191"/>
    </row>
    <row r="4240" spans="4:13" s="14" customFormat="1" ht="15.75">
      <c r="D4240" s="36"/>
      <c r="E4240" s="36"/>
      <c r="F4240" s="36"/>
      <c r="G4240" s="36"/>
      <c r="H4240" s="36"/>
      <c r="I4240" s="36"/>
      <c r="J4240" s="36"/>
      <c r="M4240" s="191"/>
    </row>
    <row r="4241" spans="4:13" s="14" customFormat="1" ht="15.75">
      <c r="D4241" s="36"/>
      <c r="E4241" s="36"/>
      <c r="F4241" s="36"/>
      <c r="G4241" s="36"/>
      <c r="H4241" s="36"/>
      <c r="I4241" s="36"/>
      <c r="J4241" s="36"/>
      <c r="M4241" s="191"/>
    </row>
    <row r="4242" spans="4:13" s="14" customFormat="1" ht="15.75">
      <c r="D4242" s="36"/>
      <c r="E4242" s="36"/>
      <c r="F4242" s="36"/>
      <c r="G4242" s="36"/>
      <c r="H4242" s="36"/>
      <c r="I4242" s="36"/>
      <c r="J4242" s="36"/>
      <c r="M4242" s="191"/>
    </row>
    <row r="4243" spans="4:13" s="14" customFormat="1" ht="15.75">
      <c r="D4243" s="36"/>
      <c r="E4243" s="36"/>
      <c r="F4243" s="36"/>
      <c r="G4243" s="36"/>
      <c r="H4243" s="36"/>
      <c r="I4243" s="36"/>
      <c r="J4243" s="36"/>
      <c r="M4243" s="191"/>
    </row>
    <row r="4244" spans="4:13" s="14" customFormat="1" ht="15.75">
      <c r="D4244" s="36"/>
      <c r="E4244" s="36"/>
      <c r="F4244" s="36"/>
      <c r="G4244" s="36"/>
      <c r="H4244" s="36"/>
      <c r="I4244" s="36"/>
      <c r="J4244" s="36"/>
      <c r="M4244" s="191"/>
    </row>
    <row r="4245" spans="4:13" s="14" customFormat="1" ht="15.75">
      <c r="D4245" s="36"/>
      <c r="E4245" s="36"/>
      <c r="F4245" s="36"/>
      <c r="G4245" s="36"/>
      <c r="H4245" s="36"/>
      <c r="I4245" s="36"/>
      <c r="J4245" s="36"/>
      <c r="M4245" s="191"/>
    </row>
    <row r="4246" spans="4:13" s="14" customFormat="1" ht="15.75">
      <c r="D4246" s="36"/>
      <c r="E4246" s="36"/>
      <c r="F4246" s="36"/>
      <c r="G4246" s="36"/>
      <c r="H4246" s="36"/>
      <c r="I4246" s="36"/>
      <c r="J4246" s="36"/>
      <c r="M4246" s="191"/>
    </row>
    <row r="4247" spans="4:13" s="14" customFormat="1" ht="15.75">
      <c r="D4247" s="36"/>
      <c r="E4247" s="36"/>
      <c r="F4247" s="36"/>
      <c r="G4247" s="36"/>
      <c r="H4247" s="36"/>
      <c r="I4247" s="36"/>
      <c r="J4247" s="36"/>
      <c r="M4247" s="191"/>
    </row>
    <row r="4248" spans="4:13" s="14" customFormat="1" ht="15.75">
      <c r="D4248" s="36"/>
      <c r="E4248" s="36"/>
      <c r="F4248" s="36"/>
      <c r="G4248" s="36"/>
      <c r="H4248" s="36"/>
      <c r="I4248" s="36"/>
      <c r="J4248" s="36"/>
      <c r="M4248" s="191"/>
    </row>
    <row r="4249" spans="4:13" s="14" customFormat="1" ht="15.75">
      <c r="D4249" s="36"/>
      <c r="E4249" s="36"/>
      <c r="F4249" s="36"/>
      <c r="G4249" s="36"/>
      <c r="H4249" s="36"/>
      <c r="I4249" s="36"/>
      <c r="J4249" s="36"/>
      <c r="M4249" s="191"/>
    </row>
    <row r="4250" spans="4:13" s="14" customFormat="1" ht="15.75">
      <c r="D4250" s="36"/>
      <c r="E4250" s="36"/>
      <c r="F4250" s="36"/>
      <c r="G4250" s="36"/>
      <c r="H4250" s="36"/>
      <c r="I4250" s="36"/>
      <c r="J4250" s="36"/>
      <c r="M4250" s="191"/>
    </row>
    <row r="4251" spans="4:13" s="14" customFormat="1" ht="15.75">
      <c r="D4251" s="36"/>
      <c r="E4251" s="36"/>
      <c r="F4251" s="36"/>
      <c r="G4251" s="36"/>
      <c r="H4251" s="36"/>
      <c r="I4251" s="36"/>
      <c r="J4251" s="36"/>
      <c r="M4251" s="191"/>
    </row>
    <row r="4252" spans="4:13" s="14" customFormat="1" ht="15.75">
      <c r="D4252" s="36"/>
      <c r="E4252" s="36"/>
      <c r="F4252" s="36"/>
      <c r="G4252" s="36"/>
      <c r="H4252" s="36"/>
      <c r="I4252" s="36"/>
      <c r="J4252" s="36"/>
      <c r="M4252" s="191"/>
    </row>
    <row r="4253" spans="4:13" s="14" customFormat="1" ht="15.75">
      <c r="D4253" s="36"/>
      <c r="E4253" s="36"/>
      <c r="F4253" s="36"/>
      <c r="G4253" s="36"/>
      <c r="H4253" s="36"/>
      <c r="I4253" s="36"/>
      <c r="J4253" s="36"/>
      <c r="M4253" s="191"/>
    </row>
    <row r="4254" spans="4:13" s="14" customFormat="1" ht="15.75">
      <c r="D4254" s="36"/>
      <c r="E4254" s="36"/>
      <c r="F4254" s="36"/>
      <c r="G4254" s="36"/>
      <c r="H4254" s="36"/>
      <c r="I4254" s="36"/>
      <c r="J4254" s="36"/>
      <c r="M4254" s="191"/>
    </row>
    <row r="4255" spans="4:13" s="14" customFormat="1" ht="15.75">
      <c r="D4255" s="36"/>
      <c r="E4255" s="36"/>
      <c r="F4255" s="36"/>
      <c r="G4255" s="36"/>
      <c r="H4255" s="36"/>
      <c r="I4255" s="36"/>
      <c r="J4255" s="36"/>
      <c r="M4255" s="191"/>
    </row>
    <row r="4256" spans="4:13" s="14" customFormat="1" ht="15.75">
      <c r="D4256" s="36"/>
      <c r="E4256" s="36"/>
      <c r="F4256" s="36"/>
      <c r="G4256" s="36"/>
      <c r="H4256" s="36"/>
      <c r="I4256" s="36"/>
      <c r="J4256" s="36"/>
      <c r="M4256" s="191"/>
    </row>
    <row r="4257" spans="4:13" s="14" customFormat="1" ht="15.75">
      <c r="D4257" s="36"/>
      <c r="E4257" s="36"/>
      <c r="F4257" s="36"/>
      <c r="G4257" s="36"/>
      <c r="H4257" s="36"/>
      <c r="I4257" s="36"/>
      <c r="J4257" s="36"/>
      <c r="M4257" s="191"/>
    </row>
    <row r="4258" spans="4:13" s="14" customFormat="1" ht="15.75">
      <c r="D4258" s="36"/>
      <c r="E4258" s="36"/>
      <c r="F4258" s="36"/>
      <c r="G4258" s="36"/>
      <c r="H4258" s="36"/>
      <c r="I4258" s="36"/>
      <c r="J4258" s="36"/>
      <c r="M4258" s="191"/>
    </row>
    <row r="4259" spans="4:13" s="14" customFormat="1" ht="15.75">
      <c r="D4259" s="36"/>
      <c r="E4259" s="36"/>
      <c r="F4259" s="36"/>
      <c r="G4259" s="36"/>
      <c r="H4259" s="36"/>
      <c r="I4259" s="36"/>
      <c r="J4259" s="36"/>
      <c r="M4259" s="191"/>
    </row>
    <row r="4260" spans="4:13" s="14" customFormat="1" ht="15.75">
      <c r="D4260" s="36"/>
      <c r="E4260" s="36"/>
      <c r="F4260" s="36"/>
      <c r="G4260" s="36"/>
      <c r="H4260" s="36"/>
      <c r="I4260" s="36"/>
      <c r="J4260" s="36"/>
      <c r="M4260" s="191"/>
    </row>
    <row r="4261" spans="4:13" s="14" customFormat="1" ht="15.75">
      <c r="D4261" s="36"/>
      <c r="E4261" s="36"/>
      <c r="F4261" s="36"/>
      <c r="G4261" s="36"/>
      <c r="H4261" s="36"/>
      <c r="I4261" s="36"/>
      <c r="J4261" s="36"/>
      <c r="M4261" s="191"/>
    </row>
    <row r="4262" spans="4:13" s="14" customFormat="1" ht="15.75">
      <c r="D4262" s="36"/>
      <c r="E4262" s="36"/>
      <c r="F4262" s="36"/>
      <c r="G4262" s="36"/>
      <c r="H4262" s="36"/>
      <c r="I4262" s="36"/>
      <c r="J4262" s="36"/>
      <c r="M4262" s="191"/>
    </row>
    <row r="4263" spans="4:13" s="14" customFormat="1" ht="15.75">
      <c r="D4263" s="36"/>
      <c r="E4263" s="36"/>
      <c r="F4263" s="36"/>
      <c r="G4263" s="36"/>
      <c r="H4263" s="36"/>
      <c r="I4263" s="36"/>
      <c r="J4263" s="36"/>
      <c r="M4263" s="191"/>
    </row>
    <row r="4264" spans="4:13" s="14" customFormat="1" ht="15.75">
      <c r="D4264" s="36"/>
      <c r="E4264" s="36"/>
      <c r="F4264" s="36"/>
      <c r="G4264" s="36"/>
      <c r="H4264" s="36"/>
      <c r="I4264" s="36"/>
      <c r="J4264" s="36"/>
      <c r="M4264" s="191"/>
    </row>
    <row r="4265" spans="4:13" s="14" customFormat="1" ht="15.75">
      <c r="D4265" s="36"/>
      <c r="E4265" s="36"/>
      <c r="F4265" s="36"/>
      <c r="G4265" s="36"/>
      <c r="H4265" s="36"/>
      <c r="I4265" s="36"/>
      <c r="J4265" s="36"/>
      <c r="M4265" s="191"/>
    </row>
    <row r="4266" spans="4:13" s="14" customFormat="1" ht="15.75">
      <c r="D4266" s="36"/>
      <c r="E4266" s="36"/>
      <c r="F4266" s="36"/>
      <c r="G4266" s="36"/>
      <c r="H4266" s="36"/>
      <c r="I4266" s="36"/>
      <c r="J4266" s="36"/>
      <c r="M4266" s="191"/>
    </row>
    <row r="4267" spans="4:13" s="14" customFormat="1" ht="15.75">
      <c r="D4267" s="36"/>
      <c r="E4267" s="36"/>
      <c r="F4267" s="36"/>
      <c r="G4267" s="36"/>
      <c r="H4267" s="36"/>
      <c r="I4267" s="36"/>
      <c r="J4267" s="36"/>
      <c r="M4267" s="191"/>
    </row>
    <row r="4268" spans="4:13" s="14" customFormat="1" ht="15.75">
      <c r="D4268" s="36"/>
      <c r="E4268" s="36"/>
      <c r="F4268" s="36"/>
      <c r="G4268" s="36"/>
      <c r="H4268" s="36"/>
      <c r="I4268" s="36"/>
      <c r="J4268" s="36"/>
      <c r="M4268" s="191"/>
    </row>
    <row r="4269" spans="4:13" s="14" customFormat="1" ht="15.75">
      <c r="D4269" s="36"/>
      <c r="E4269" s="36"/>
      <c r="F4269" s="36"/>
      <c r="G4269" s="36"/>
      <c r="H4269" s="36"/>
      <c r="I4269" s="36"/>
      <c r="J4269" s="36"/>
      <c r="M4269" s="191"/>
    </row>
    <row r="4270" spans="4:13" s="14" customFormat="1" ht="15.75">
      <c r="D4270" s="36"/>
      <c r="E4270" s="36"/>
      <c r="F4270" s="36"/>
      <c r="G4270" s="36"/>
      <c r="H4270" s="36"/>
      <c r="I4270" s="36"/>
      <c r="J4270" s="36"/>
      <c r="M4270" s="191"/>
    </row>
    <row r="4271" spans="4:13" s="14" customFormat="1" ht="15.75">
      <c r="D4271" s="36"/>
      <c r="E4271" s="36"/>
      <c r="F4271" s="36"/>
      <c r="G4271" s="36"/>
      <c r="H4271" s="36"/>
      <c r="I4271" s="36"/>
      <c r="J4271" s="36"/>
      <c r="M4271" s="191"/>
    </row>
    <row r="4272" spans="4:13" s="14" customFormat="1" ht="15.75">
      <c r="D4272" s="36"/>
      <c r="E4272" s="36"/>
      <c r="F4272" s="36"/>
      <c r="G4272" s="36"/>
      <c r="H4272" s="36"/>
      <c r="I4272" s="36"/>
      <c r="J4272" s="36"/>
      <c r="M4272" s="191"/>
    </row>
    <row r="4273" spans="4:13" s="14" customFormat="1" ht="15.75">
      <c r="D4273" s="36"/>
      <c r="E4273" s="36"/>
      <c r="F4273" s="36"/>
      <c r="G4273" s="36"/>
      <c r="H4273" s="36"/>
      <c r="I4273" s="36"/>
      <c r="J4273" s="36"/>
      <c r="M4273" s="191"/>
    </row>
    <row r="4274" spans="4:13" s="14" customFormat="1" ht="15.75">
      <c r="D4274" s="36"/>
      <c r="E4274" s="36"/>
      <c r="F4274" s="36"/>
      <c r="G4274" s="36"/>
      <c r="H4274" s="36"/>
      <c r="I4274" s="36"/>
      <c r="J4274" s="36"/>
      <c r="M4274" s="191"/>
    </row>
    <row r="4275" spans="4:13" s="14" customFormat="1" ht="15.75">
      <c r="D4275" s="36"/>
      <c r="E4275" s="36"/>
      <c r="F4275" s="36"/>
      <c r="G4275" s="36"/>
      <c r="H4275" s="36"/>
      <c r="I4275" s="36"/>
      <c r="J4275" s="36"/>
      <c r="M4275" s="191"/>
    </row>
    <row r="4276" spans="4:13" s="14" customFormat="1" ht="15.75">
      <c r="D4276" s="36"/>
      <c r="E4276" s="36"/>
      <c r="F4276" s="36"/>
      <c r="G4276" s="36"/>
      <c r="H4276" s="36"/>
      <c r="I4276" s="36"/>
      <c r="J4276" s="36"/>
      <c r="M4276" s="191"/>
    </row>
    <row r="4277" spans="4:13" s="14" customFormat="1" ht="15.75">
      <c r="D4277" s="36"/>
      <c r="E4277" s="36"/>
      <c r="F4277" s="36"/>
      <c r="G4277" s="36"/>
      <c r="H4277" s="36"/>
      <c r="I4277" s="36"/>
      <c r="J4277" s="36"/>
      <c r="M4277" s="191"/>
    </row>
    <row r="4278" spans="4:13" s="14" customFormat="1" ht="15.75">
      <c r="D4278" s="36"/>
      <c r="E4278" s="36"/>
      <c r="F4278" s="36"/>
      <c r="G4278" s="36"/>
      <c r="H4278" s="36"/>
      <c r="I4278" s="36"/>
      <c r="J4278" s="36"/>
      <c r="M4278" s="191"/>
    </row>
    <row r="4279" spans="4:13" s="14" customFormat="1" ht="15.75">
      <c r="D4279" s="36"/>
      <c r="E4279" s="36"/>
      <c r="F4279" s="36"/>
      <c r="G4279" s="36"/>
      <c r="H4279" s="36"/>
      <c r="I4279" s="36"/>
      <c r="J4279" s="36"/>
      <c r="M4279" s="191"/>
    </row>
    <row r="4280" spans="4:13" s="14" customFormat="1" ht="15.75">
      <c r="D4280" s="36"/>
      <c r="E4280" s="36"/>
      <c r="F4280" s="36"/>
      <c r="G4280" s="36"/>
      <c r="H4280" s="36"/>
      <c r="I4280" s="36"/>
      <c r="J4280" s="36"/>
      <c r="M4280" s="191"/>
    </row>
    <row r="4281" spans="4:13" s="14" customFormat="1" ht="15.75">
      <c r="D4281" s="36"/>
      <c r="E4281" s="36"/>
      <c r="F4281" s="36"/>
      <c r="G4281" s="36"/>
      <c r="H4281" s="36"/>
      <c r="I4281" s="36"/>
      <c r="J4281" s="36"/>
      <c r="M4281" s="191"/>
    </row>
    <row r="4282" spans="4:13" s="14" customFormat="1" ht="15.75">
      <c r="D4282" s="36"/>
      <c r="E4282" s="36"/>
      <c r="F4282" s="36"/>
      <c r="G4282" s="36"/>
      <c r="H4282" s="36"/>
      <c r="I4282" s="36"/>
      <c r="J4282" s="36"/>
      <c r="M4282" s="191"/>
    </row>
    <row r="4283" spans="4:13" s="14" customFormat="1" ht="15.75">
      <c r="D4283" s="36"/>
      <c r="E4283" s="36"/>
      <c r="F4283" s="36"/>
      <c r="G4283" s="36"/>
      <c r="H4283" s="36"/>
      <c r="I4283" s="36"/>
      <c r="J4283" s="36"/>
      <c r="M4283" s="191"/>
    </row>
    <row r="4284" spans="4:13" s="14" customFormat="1" ht="15.75">
      <c r="D4284" s="36"/>
      <c r="E4284" s="36"/>
      <c r="F4284" s="36"/>
      <c r="G4284" s="36"/>
      <c r="H4284" s="36"/>
      <c r="I4284" s="36"/>
      <c r="J4284" s="36"/>
      <c r="M4284" s="191"/>
    </row>
    <row r="4285" spans="4:13" s="14" customFormat="1" ht="15.75">
      <c r="D4285" s="36"/>
      <c r="E4285" s="36"/>
      <c r="F4285" s="36"/>
      <c r="G4285" s="36"/>
      <c r="H4285" s="36"/>
      <c r="I4285" s="36"/>
      <c r="J4285" s="36"/>
      <c r="M4285" s="191"/>
    </row>
    <row r="4286" spans="4:13" s="14" customFormat="1" ht="15.75">
      <c r="D4286" s="36"/>
      <c r="E4286" s="36"/>
      <c r="F4286" s="36"/>
      <c r="G4286" s="36"/>
      <c r="H4286" s="36"/>
      <c r="I4286" s="36"/>
      <c r="J4286" s="36"/>
      <c r="M4286" s="191"/>
    </row>
    <row r="4287" spans="4:13" s="14" customFormat="1" ht="15.75">
      <c r="D4287" s="36"/>
      <c r="E4287" s="36"/>
      <c r="F4287" s="36"/>
      <c r="G4287" s="36"/>
      <c r="H4287" s="36"/>
      <c r="I4287" s="36"/>
      <c r="J4287" s="36"/>
      <c r="M4287" s="191"/>
    </row>
    <row r="4288" spans="4:13" s="14" customFormat="1" ht="15.75">
      <c r="D4288" s="36"/>
      <c r="E4288" s="36"/>
      <c r="F4288" s="36"/>
      <c r="G4288" s="36"/>
      <c r="H4288" s="36"/>
      <c r="I4288" s="36"/>
      <c r="J4288" s="36"/>
      <c r="M4288" s="191"/>
    </row>
    <row r="4289" spans="4:13" s="14" customFormat="1" ht="15.75">
      <c r="D4289" s="36"/>
      <c r="E4289" s="36"/>
      <c r="F4289" s="36"/>
      <c r="G4289" s="36"/>
      <c r="H4289" s="36"/>
      <c r="I4289" s="36"/>
      <c r="J4289" s="36"/>
      <c r="M4289" s="191"/>
    </row>
    <row r="4290" spans="4:13" s="14" customFormat="1" ht="15.75">
      <c r="D4290" s="36"/>
      <c r="E4290" s="36"/>
      <c r="F4290" s="36"/>
      <c r="G4290" s="36"/>
      <c r="H4290" s="36"/>
      <c r="I4290" s="36"/>
      <c r="J4290" s="36"/>
      <c r="M4290" s="191"/>
    </row>
    <row r="4291" spans="4:13" s="14" customFormat="1" ht="15.75">
      <c r="D4291" s="36"/>
      <c r="E4291" s="36"/>
      <c r="F4291" s="36"/>
      <c r="G4291" s="36"/>
      <c r="H4291" s="36"/>
      <c r="I4291" s="36"/>
      <c r="J4291" s="36"/>
      <c r="M4291" s="191"/>
    </row>
    <row r="4292" spans="4:13" s="14" customFormat="1" ht="15.75">
      <c r="D4292" s="36"/>
      <c r="E4292" s="36"/>
      <c r="F4292" s="36"/>
      <c r="G4292" s="36"/>
      <c r="H4292" s="36"/>
      <c r="I4292" s="36"/>
      <c r="J4292" s="36"/>
      <c r="M4292" s="191"/>
    </row>
    <row r="4293" spans="4:13" s="14" customFormat="1" ht="15.75">
      <c r="D4293" s="36"/>
      <c r="E4293" s="36"/>
      <c r="F4293" s="36"/>
      <c r="G4293" s="36"/>
      <c r="H4293" s="36"/>
      <c r="I4293" s="36"/>
      <c r="J4293" s="36"/>
      <c r="M4293" s="191"/>
    </row>
    <row r="4294" spans="4:13" s="14" customFormat="1" ht="15.75">
      <c r="D4294" s="36"/>
      <c r="E4294" s="36"/>
      <c r="F4294" s="36"/>
      <c r="G4294" s="36"/>
      <c r="H4294" s="36"/>
      <c r="I4294" s="36"/>
      <c r="J4294" s="36"/>
      <c r="M4294" s="191"/>
    </row>
    <row r="4295" spans="4:13" s="14" customFormat="1" ht="15.75">
      <c r="D4295" s="36"/>
      <c r="E4295" s="36"/>
      <c r="F4295" s="36"/>
      <c r="G4295" s="36"/>
      <c r="H4295" s="36"/>
      <c r="I4295" s="36"/>
      <c r="J4295" s="36"/>
      <c r="M4295" s="191"/>
    </row>
    <row r="4296" spans="4:13" s="14" customFormat="1" ht="15.75">
      <c r="D4296" s="36"/>
      <c r="E4296" s="36"/>
      <c r="F4296" s="36"/>
      <c r="G4296" s="36"/>
      <c r="H4296" s="36"/>
      <c r="I4296" s="36"/>
      <c r="J4296" s="36"/>
      <c r="M4296" s="191"/>
    </row>
    <row r="4297" spans="4:13" s="14" customFormat="1" ht="15.75">
      <c r="D4297" s="36"/>
      <c r="E4297" s="36"/>
      <c r="F4297" s="36"/>
      <c r="G4297" s="36"/>
      <c r="H4297" s="36"/>
      <c r="I4297" s="36"/>
      <c r="J4297" s="36"/>
      <c r="M4297" s="191"/>
    </row>
    <row r="4298" spans="4:13" s="14" customFormat="1" ht="15.75">
      <c r="D4298" s="36"/>
      <c r="E4298" s="36"/>
      <c r="F4298" s="36"/>
      <c r="G4298" s="36"/>
      <c r="H4298" s="36"/>
      <c r="I4298" s="36"/>
      <c r="J4298" s="36"/>
      <c r="M4298" s="191"/>
    </row>
    <row r="4299" spans="4:13" s="14" customFormat="1" ht="15.75">
      <c r="D4299" s="36"/>
      <c r="E4299" s="36"/>
      <c r="F4299" s="36"/>
      <c r="G4299" s="36"/>
      <c r="H4299" s="36"/>
      <c r="I4299" s="36"/>
      <c r="J4299" s="36"/>
      <c r="M4299" s="191"/>
    </row>
    <row r="4300" spans="4:13" s="14" customFormat="1" ht="15.75">
      <c r="D4300" s="36"/>
      <c r="E4300" s="36"/>
      <c r="F4300" s="36"/>
      <c r="G4300" s="36"/>
      <c r="H4300" s="36"/>
      <c r="I4300" s="36"/>
      <c r="J4300" s="36"/>
      <c r="M4300" s="191"/>
    </row>
    <row r="4301" spans="4:13" s="14" customFormat="1" ht="15.75">
      <c r="D4301" s="36"/>
      <c r="E4301" s="36"/>
      <c r="F4301" s="36"/>
      <c r="G4301" s="36"/>
      <c r="H4301" s="36"/>
      <c r="I4301" s="36"/>
      <c r="J4301" s="36"/>
      <c r="M4301" s="191"/>
    </row>
    <row r="4302" spans="4:13" s="14" customFormat="1" ht="15.75">
      <c r="D4302" s="36"/>
      <c r="E4302" s="36"/>
      <c r="F4302" s="36"/>
      <c r="G4302" s="36"/>
      <c r="H4302" s="36"/>
      <c r="I4302" s="36"/>
      <c r="J4302" s="36"/>
      <c r="M4302" s="191"/>
    </row>
    <row r="4303" spans="4:13" s="14" customFormat="1" ht="15.75">
      <c r="D4303" s="36"/>
      <c r="E4303" s="36"/>
      <c r="F4303" s="36"/>
      <c r="G4303" s="36"/>
      <c r="H4303" s="36"/>
      <c r="I4303" s="36"/>
      <c r="J4303" s="36"/>
      <c r="M4303" s="191"/>
    </row>
    <row r="4304" spans="4:13" s="14" customFormat="1" ht="15.75">
      <c r="D4304" s="36"/>
      <c r="E4304" s="36"/>
      <c r="F4304" s="36"/>
      <c r="G4304" s="36"/>
      <c r="H4304" s="36"/>
      <c r="I4304" s="36"/>
      <c r="J4304" s="36"/>
      <c r="M4304" s="191"/>
    </row>
    <row r="4305" spans="4:13" s="14" customFormat="1" ht="15.75">
      <c r="D4305" s="36"/>
      <c r="E4305" s="36"/>
      <c r="F4305" s="36"/>
      <c r="G4305" s="36"/>
      <c r="H4305" s="36"/>
      <c r="I4305" s="36"/>
      <c r="J4305" s="36"/>
      <c r="M4305" s="191"/>
    </row>
    <row r="4306" spans="4:13" s="14" customFormat="1" ht="15.75">
      <c r="D4306" s="36"/>
      <c r="E4306" s="36"/>
      <c r="F4306" s="36"/>
      <c r="G4306" s="36"/>
      <c r="H4306" s="36"/>
      <c r="I4306" s="36"/>
      <c r="J4306" s="36"/>
      <c r="M4306" s="191"/>
    </row>
    <row r="4307" spans="4:13" s="14" customFormat="1" ht="15.75">
      <c r="D4307" s="36"/>
      <c r="E4307" s="36"/>
      <c r="F4307" s="36"/>
      <c r="G4307" s="36"/>
      <c r="H4307" s="36"/>
      <c r="I4307" s="36"/>
      <c r="J4307" s="36"/>
      <c r="M4307" s="191"/>
    </row>
    <row r="4308" spans="4:13" s="14" customFormat="1" ht="15.75">
      <c r="D4308" s="36"/>
      <c r="E4308" s="36"/>
      <c r="F4308" s="36"/>
      <c r="G4308" s="36"/>
      <c r="H4308" s="36"/>
      <c r="I4308" s="36"/>
      <c r="J4308" s="36"/>
      <c r="M4308" s="191"/>
    </row>
    <row r="4309" spans="4:13" s="14" customFormat="1" ht="15.75">
      <c r="D4309" s="36"/>
      <c r="E4309" s="36"/>
      <c r="F4309" s="36"/>
      <c r="G4309" s="36"/>
      <c r="H4309" s="36"/>
      <c r="I4309" s="36"/>
      <c r="J4309" s="36"/>
      <c r="M4309" s="191"/>
    </row>
    <row r="4310" spans="4:13" s="14" customFormat="1" ht="15.75">
      <c r="D4310" s="36"/>
      <c r="E4310" s="36"/>
      <c r="F4310" s="36"/>
      <c r="G4310" s="36"/>
      <c r="H4310" s="36"/>
      <c r="I4310" s="36"/>
      <c r="J4310" s="36"/>
      <c r="M4310" s="191"/>
    </row>
    <row r="4311" spans="4:13" s="14" customFormat="1" ht="15.75">
      <c r="D4311" s="36"/>
      <c r="E4311" s="36"/>
      <c r="F4311" s="36"/>
      <c r="G4311" s="36"/>
      <c r="H4311" s="36"/>
      <c r="I4311" s="36"/>
      <c r="J4311" s="36"/>
      <c r="M4311" s="191"/>
    </row>
    <row r="4312" spans="4:13" s="14" customFormat="1" ht="15.75">
      <c r="D4312" s="36"/>
      <c r="E4312" s="36"/>
      <c r="F4312" s="36"/>
      <c r="G4312" s="36"/>
      <c r="H4312" s="36"/>
      <c r="I4312" s="36"/>
      <c r="J4312" s="36"/>
      <c r="M4312" s="191"/>
    </row>
    <row r="4313" spans="4:13" s="14" customFormat="1" ht="15.75">
      <c r="D4313" s="36"/>
      <c r="E4313" s="36"/>
      <c r="F4313" s="36"/>
      <c r="G4313" s="36"/>
      <c r="H4313" s="36"/>
      <c r="I4313" s="36"/>
      <c r="J4313" s="36"/>
      <c r="M4313" s="191"/>
    </row>
    <row r="4314" spans="4:13" s="14" customFormat="1" ht="15.75">
      <c r="D4314" s="36"/>
      <c r="E4314" s="36"/>
      <c r="F4314" s="36"/>
      <c r="G4314" s="36"/>
      <c r="H4314" s="36"/>
      <c r="I4314" s="36"/>
      <c r="J4314" s="36"/>
      <c r="M4314" s="191"/>
    </row>
    <row r="4315" spans="4:13" s="14" customFormat="1" ht="15.75">
      <c r="D4315" s="36"/>
      <c r="E4315" s="36"/>
      <c r="F4315" s="36"/>
      <c r="G4315" s="36"/>
      <c r="H4315" s="36"/>
      <c r="I4315" s="36"/>
      <c r="J4315" s="36"/>
      <c r="M4315" s="191"/>
    </row>
    <row r="4316" spans="4:13" s="14" customFormat="1" ht="15.75">
      <c r="D4316" s="36"/>
      <c r="E4316" s="36"/>
      <c r="F4316" s="36"/>
      <c r="G4316" s="36"/>
      <c r="H4316" s="36"/>
      <c r="I4316" s="36"/>
      <c r="J4316" s="36"/>
      <c r="M4316" s="191"/>
    </row>
    <row r="4317" spans="4:13" s="14" customFormat="1" ht="15.75">
      <c r="D4317" s="36"/>
      <c r="E4317" s="36"/>
      <c r="F4317" s="36"/>
      <c r="G4317" s="36"/>
      <c r="H4317" s="36"/>
      <c r="I4317" s="36"/>
      <c r="J4317" s="36"/>
      <c r="M4317" s="191"/>
    </row>
    <row r="4318" spans="4:13" s="14" customFormat="1" ht="15.75">
      <c r="D4318" s="36"/>
      <c r="E4318" s="36"/>
      <c r="F4318" s="36"/>
      <c r="G4318" s="36"/>
      <c r="H4318" s="36"/>
      <c r="I4318" s="36"/>
      <c r="J4318" s="36"/>
      <c r="M4318" s="191"/>
    </row>
    <row r="4319" spans="4:13" s="14" customFormat="1" ht="15.75">
      <c r="D4319" s="36"/>
      <c r="E4319" s="36"/>
      <c r="F4319" s="36"/>
      <c r="G4319" s="36"/>
      <c r="H4319" s="36"/>
      <c r="I4319" s="36"/>
      <c r="J4319" s="36"/>
      <c r="M4319" s="191"/>
    </row>
    <row r="4320" spans="4:13" s="14" customFormat="1" ht="15.75">
      <c r="D4320" s="36"/>
      <c r="E4320" s="36"/>
      <c r="F4320" s="36"/>
      <c r="G4320" s="36"/>
      <c r="H4320" s="36"/>
      <c r="I4320" s="36"/>
      <c r="J4320" s="36"/>
      <c r="M4320" s="191"/>
    </row>
    <row r="4321" spans="4:13" s="14" customFormat="1" ht="15.75">
      <c r="D4321" s="36"/>
      <c r="E4321" s="36"/>
      <c r="F4321" s="36"/>
      <c r="G4321" s="36"/>
      <c r="H4321" s="36"/>
      <c r="I4321" s="36"/>
      <c r="J4321" s="36"/>
      <c r="M4321" s="191"/>
    </row>
    <row r="4322" spans="4:13" s="14" customFormat="1" ht="15.75">
      <c r="D4322" s="36"/>
      <c r="E4322" s="36"/>
      <c r="F4322" s="36"/>
      <c r="G4322" s="36"/>
      <c r="H4322" s="36"/>
      <c r="I4322" s="36"/>
      <c r="J4322" s="36"/>
      <c r="M4322" s="191"/>
    </row>
    <row r="4323" spans="4:13" s="14" customFormat="1" ht="15.75">
      <c r="D4323" s="36"/>
      <c r="E4323" s="36"/>
      <c r="F4323" s="36"/>
      <c r="G4323" s="36"/>
      <c r="H4323" s="36"/>
      <c r="I4323" s="36"/>
      <c r="J4323" s="36"/>
      <c r="M4323" s="191"/>
    </row>
    <row r="4324" spans="4:13" s="14" customFormat="1" ht="15.75">
      <c r="D4324" s="36"/>
      <c r="E4324" s="36"/>
      <c r="F4324" s="36"/>
      <c r="G4324" s="36"/>
      <c r="H4324" s="36"/>
      <c r="I4324" s="36"/>
      <c r="J4324" s="36"/>
      <c r="M4324" s="191"/>
    </row>
    <row r="4325" spans="4:13" s="14" customFormat="1" ht="15.75">
      <c r="D4325" s="36"/>
      <c r="E4325" s="36"/>
      <c r="F4325" s="36"/>
      <c r="G4325" s="36"/>
      <c r="H4325" s="36"/>
      <c r="I4325" s="36"/>
      <c r="J4325" s="36"/>
      <c r="M4325" s="191"/>
    </row>
    <row r="4326" spans="4:13" s="14" customFormat="1" ht="15.75">
      <c r="D4326" s="36"/>
      <c r="E4326" s="36"/>
      <c r="F4326" s="36"/>
      <c r="G4326" s="36"/>
      <c r="H4326" s="36"/>
      <c r="I4326" s="36"/>
      <c r="J4326" s="36"/>
      <c r="M4326" s="191"/>
    </row>
    <row r="4327" spans="4:13" s="14" customFormat="1" ht="15.75">
      <c r="D4327" s="36"/>
      <c r="E4327" s="36"/>
      <c r="F4327" s="36"/>
      <c r="G4327" s="36"/>
      <c r="H4327" s="36"/>
      <c r="I4327" s="36"/>
      <c r="J4327" s="36"/>
      <c r="M4327" s="191"/>
    </row>
    <row r="4328" spans="4:13" s="14" customFormat="1" ht="15.75">
      <c r="D4328" s="36"/>
      <c r="E4328" s="36"/>
      <c r="F4328" s="36"/>
      <c r="G4328" s="36"/>
      <c r="H4328" s="36"/>
      <c r="I4328" s="36"/>
      <c r="J4328" s="36"/>
      <c r="M4328" s="191"/>
    </row>
    <row r="4329" spans="4:13" s="14" customFormat="1" ht="15.75">
      <c r="D4329" s="36"/>
      <c r="E4329" s="36"/>
      <c r="F4329" s="36"/>
      <c r="G4329" s="36"/>
      <c r="H4329" s="36"/>
      <c r="I4329" s="36"/>
      <c r="J4329" s="36"/>
      <c r="M4329" s="191"/>
    </row>
    <row r="4330" spans="4:13" s="14" customFormat="1" ht="15.75">
      <c r="D4330" s="36"/>
      <c r="E4330" s="36"/>
      <c r="F4330" s="36"/>
      <c r="G4330" s="36"/>
      <c r="H4330" s="36"/>
      <c r="I4330" s="36"/>
      <c r="J4330" s="36"/>
      <c r="M4330" s="191"/>
    </row>
    <row r="4331" spans="4:13" s="14" customFormat="1" ht="15.75">
      <c r="D4331" s="36"/>
      <c r="E4331" s="36"/>
      <c r="F4331" s="36"/>
      <c r="G4331" s="36"/>
      <c r="H4331" s="36"/>
      <c r="I4331" s="36"/>
      <c r="J4331" s="36"/>
      <c r="M4331" s="191"/>
    </row>
    <row r="4332" spans="4:13" s="14" customFormat="1" ht="15.75">
      <c r="D4332" s="36"/>
      <c r="E4332" s="36"/>
      <c r="F4332" s="36"/>
      <c r="G4332" s="36"/>
      <c r="H4332" s="36"/>
      <c r="I4332" s="36"/>
      <c r="J4332" s="36"/>
      <c r="M4332" s="191"/>
    </row>
    <row r="4333" spans="4:13" s="14" customFormat="1" ht="15.75">
      <c r="D4333" s="36"/>
      <c r="E4333" s="36"/>
      <c r="F4333" s="36"/>
      <c r="G4333" s="36"/>
      <c r="H4333" s="36"/>
      <c r="I4333" s="36"/>
      <c r="J4333" s="36"/>
      <c r="M4333" s="191"/>
    </row>
    <row r="4334" spans="4:13" s="14" customFormat="1" ht="15.75">
      <c r="D4334" s="36"/>
      <c r="E4334" s="36"/>
      <c r="F4334" s="36"/>
      <c r="G4334" s="36"/>
      <c r="H4334" s="36"/>
      <c r="I4334" s="36"/>
      <c r="J4334" s="36"/>
      <c r="M4334" s="191"/>
    </row>
    <row r="4335" spans="4:13" s="14" customFormat="1" ht="15.75">
      <c r="D4335" s="36"/>
      <c r="E4335" s="36"/>
      <c r="F4335" s="36"/>
      <c r="G4335" s="36"/>
      <c r="H4335" s="36"/>
      <c r="I4335" s="36"/>
      <c r="J4335" s="36"/>
      <c r="M4335" s="191"/>
    </row>
    <row r="4336" spans="4:13" s="14" customFormat="1" ht="15.75">
      <c r="D4336" s="36"/>
      <c r="E4336" s="36"/>
      <c r="F4336" s="36"/>
      <c r="G4336" s="36"/>
      <c r="H4336" s="36"/>
      <c r="I4336" s="36"/>
      <c r="J4336" s="36"/>
      <c r="M4336" s="191"/>
    </row>
    <row r="4337" spans="4:13" s="14" customFormat="1" ht="15.75">
      <c r="D4337" s="36"/>
      <c r="E4337" s="36"/>
      <c r="F4337" s="36"/>
      <c r="G4337" s="36"/>
      <c r="H4337" s="36"/>
      <c r="I4337" s="36"/>
      <c r="J4337" s="36"/>
      <c r="M4337" s="191"/>
    </row>
    <row r="4338" spans="4:13" s="14" customFormat="1" ht="15.75">
      <c r="D4338" s="36"/>
      <c r="E4338" s="36"/>
      <c r="F4338" s="36"/>
      <c r="G4338" s="36"/>
      <c r="H4338" s="36"/>
      <c r="I4338" s="36"/>
      <c r="J4338" s="36"/>
      <c r="M4338" s="191"/>
    </row>
    <row r="4339" spans="4:13" s="14" customFormat="1" ht="15.75">
      <c r="D4339" s="36"/>
      <c r="E4339" s="36"/>
      <c r="F4339" s="36"/>
      <c r="G4339" s="36"/>
      <c r="H4339" s="36"/>
      <c r="I4339" s="36"/>
      <c r="J4339" s="36"/>
      <c r="M4339" s="191"/>
    </row>
    <row r="4340" spans="4:13" s="14" customFormat="1" ht="15.75">
      <c r="D4340" s="36"/>
      <c r="E4340" s="36"/>
      <c r="F4340" s="36"/>
      <c r="G4340" s="36"/>
      <c r="H4340" s="36"/>
      <c r="I4340" s="36"/>
      <c r="J4340" s="36"/>
      <c r="M4340" s="191"/>
    </row>
    <row r="4341" spans="4:13" s="14" customFormat="1" ht="15.75">
      <c r="D4341" s="36"/>
      <c r="E4341" s="36"/>
      <c r="F4341" s="36"/>
      <c r="G4341" s="36"/>
      <c r="H4341" s="36"/>
      <c r="I4341" s="36"/>
      <c r="J4341" s="36"/>
      <c r="M4341" s="191"/>
    </row>
    <row r="4342" spans="4:13" s="14" customFormat="1" ht="15.75">
      <c r="D4342" s="36"/>
      <c r="E4342" s="36"/>
      <c r="F4342" s="36"/>
      <c r="G4342" s="36"/>
      <c r="H4342" s="36"/>
      <c r="I4342" s="36"/>
      <c r="J4342" s="36"/>
      <c r="M4342" s="191"/>
    </row>
    <row r="4343" spans="4:13" s="14" customFormat="1" ht="15.75">
      <c r="D4343" s="36"/>
      <c r="E4343" s="36"/>
      <c r="F4343" s="36"/>
      <c r="G4343" s="36"/>
      <c r="H4343" s="36"/>
      <c r="I4343" s="36"/>
      <c r="J4343" s="36"/>
      <c r="M4343" s="191"/>
    </row>
    <row r="4344" spans="4:13" s="14" customFormat="1" ht="15.75">
      <c r="D4344" s="36"/>
      <c r="E4344" s="36"/>
      <c r="F4344" s="36"/>
      <c r="G4344" s="36"/>
      <c r="H4344" s="36"/>
      <c r="I4344" s="36"/>
      <c r="J4344" s="36"/>
      <c r="M4344" s="191"/>
    </row>
    <row r="4345" spans="4:13" s="14" customFormat="1" ht="15.75">
      <c r="D4345" s="36"/>
      <c r="E4345" s="36"/>
      <c r="F4345" s="36"/>
      <c r="G4345" s="36"/>
      <c r="H4345" s="36"/>
      <c r="I4345" s="36"/>
      <c r="J4345" s="36"/>
      <c r="M4345" s="191"/>
    </row>
    <row r="4346" spans="4:13" s="14" customFormat="1" ht="15.75">
      <c r="D4346" s="36"/>
      <c r="E4346" s="36"/>
      <c r="F4346" s="36"/>
      <c r="G4346" s="36"/>
      <c r="H4346" s="36"/>
      <c r="I4346" s="36"/>
      <c r="J4346" s="36"/>
      <c r="M4346" s="191"/>
    </row>
    <row r="4347" spans="4:13" s="14" customFormat="1" ht="15.75">
      <c r="D4347" s="36"/>
      <c r="E4347" s="36"/>
      <c r="F4347" s="36"/>
      <c r="G4347" s="36"/>
      <c r="H4347" s="36"/>
      <c r="I4347" s="36"/>
      <c r="J4347" s="36"/>
      <c r="M4347" s="191"/>
    </row>
    <row r="4348" spans="4:13" s="14" customFormat="1" ht="15.75">
      <c r="D4348" s="36"/>
      <c r="E4348" s="36"/>
      <c r="F4348" s="36"/>
      <c r="G4348" s="36"/>
      <c r="H4348" s="36"/>
      <c r="I4348" s="36"/>
      <c r="J4348" s="36"/>
      <c r="M4348" s="191"/>
    </row>
    <row r="4349" spans="4:13" s="14" customFormat="1" ht="15.75">
      <c r="D4349" s="36"/>
      <c r="E4349" s="36"/>
      <c r="F4349" s="36"/>
      <c r="G4349" s="36"/>
      <c r="H4349" s="36"/>
      <c r="I4349" s="36"/>
      <c r="J4349" s="36"/>
      <c r="M4349" s="191"/>
    </row>
    <row r="4350" spans="4:13" s="14" customFormat="1" ht="15.75">
      <c r="D4350" s="36"/>
      <c r="E4350" s="36"/>
      <c r="F4350" s="36"/>
      <c r="G4350" s="36"/>
      <c r="H4350" s="36"/>
      <c r="I4350" s="36"/>
      <c r="J4350" s="36"/>
      <c r="M4350" s="191"/>
    </row>
    <row r="4351" spans="4:13" s="14" customFormat="1" ht="15.75">
      <c r="D4351" s="36"/>
      <c r="E4351" s="36"/>
      <c r="F4351" s="36"/>
      <c r="G4351" s="36"/>
      <c r="H4351" s="36"/>
      <c r="I4351" s="36"/>
      <c r="J4351" s="36"/>
      <c r="M4351" s="191"/>
    </row>
    <row r="4352" spans="4:13" s="14" customFormat="1" ht="15.75">
      <c r="D4352" s="36"/>
      <c r="E4352" s="36"/>
      <c r="F4352" s="36"/>
      <c r="G4352" s="36"/>
      <c r="H4352" s="36"/>
      <c r="I4352" s="36"/>
      <c r="J4352" s="36"/>
      <c r="M4352" s="191"/>
    </row>
    <row r="4353" spans="4:13" s="14" customFormat="1" ht="15.75">
      <c r="D4353" s="36"/>
      <c r="E4353" s="36"/>
      <c r="F4353" s="36"/>
      <c r="G4353" s="36"/>
      <c r="H4353" s="36"/>
      <c r="I4353" s="36"/>
      <c r="J4353" s="36"/>
      <c r="M4353" s="191"/>
    </row>
    <row r="4354" spans="4:13" s="14" customFormat="1" ht="15.75">
      <c r="D4354" s="36"/>
      <c r="E4354" s="36"/>
      <c r="F4354" s="36"/>
      <c r="G4354" s="36"/>
      <c r="H4354" s="36"/>
      <c r="I4354" s="36"/>
      <c r="J4354" s="36"/>
      <c r="M4354" s="191"/>
    </row>
    <row r="4355" spans="4:13" s="14" customFormat="1" ht="15.75">
      <c r="D4355" s="36"/>
      <c r="E4355" s="36"/>
      <c r="F4355" s="36"/>
      <c r="G4355" s="36"/>
      <c r="H4355" s="36"/>
      <c r="I4355" s="36"/>
      <c r="J4355" s="36"/>
      <c r="M4355" s="191"/>
    </row>
    <row r="4356" spans="4:13" s="14" customFormat="1" ht="15.75">
      <c r="D4356" s="36"/>
      <c r="E4356" s="36"/>
      <c r="F4356" s="36"/>
      <c r="G4356" s="36"/>
      <c r="H4356" s="36"/>
      <c r="I4356" s="36"/>
      <c r="J4356" s="36"/>
      <c r="M4356" s="191"/>
    </row>
    <row r="4357" spans="4:13" s="14" customFormat="1" ht="15.75">
      <c r="D4357" s="36"/>
      <c r="E4357" s="36"/>
      <c r="F4357" s="36"/>
      <c r="G4357" s="36"/>
      <c r="H4357" s="36"/>
      <c r="I4357" s="36"/>
      <c r="J4357" s="36"/>
      <c r="M4357" s="191"/>
    </row>
    <row r="4358" spans="4:13" s="14" customFormat="1" ht="15.75">
      <c r="D4358" s="36"/>
      <c r="E4358" s="36"/>
      <c r="F4358" s="36"/>
      <c r="G4358" s="36"/>
      <c r="H4358" s="36"/>
      <c r="I4358" s="36"/>
      <c r="J4358" s="36"/>
      <c r="M4358" s="191"/>
    </row>
    <row r="4359" spans="4:13" s="14" customFormat="1" ht="15.75">
      <c r="D4359" s="36"/>
      <c r="E4359" s="36"/>
      <c r="F4359" s="36"/>
      <c r="G4359" s="36"/>
      <c r="H4359" s="36"/>
      <c r="I4359" s="36"/>
      <c r="J4359" s="36"/>
      <c r="M4359" s="191"/>
    </row>
    <row r="4360" spans="4:13" s="14" customFormat="1" ht="15.75">
      <c r="D4360" s="36"/>
      <c r="E4360" s="36"/>
      <c r="F4360" s="36"/>
      <c r="G4360" s="36"/>
      <c r="H4360" s="36"/>
      <c r="I4360" s="36"/>
      <c r="J4360" s="36"/>
      <c r="M4360" s="191"/>
    </row>
    <row r="4361" spans="4:13" s="14" customFormat="1" ht="15.75">
      <c r="D4361" s="36"/>
      <c r="E4361" s="36"/>
      <c r="F4361" s="36"/>
      <c r="G4361" s="36"/>
      <c r="H4361" s="36"/>
      <c r="I4361" s="36"/>
      <c r="J4361" s="36"/>
      <c r="M4361" s="191"/>
    </row>
    <row r="4362" spans="4:13" s="14" customFormat="1" ht="15.75">
      <c r="D4362" s="36"/>
      <c r="E4362" s="36"/>
      <c r="F4362" s="36"/>
      <c r="G4362" s="36"/>
      <c r="H4362" s="36"/>
      <c r="I4362" s="36"/>
      <c r="J4362" s="36"/>
      <c r="M4362" s="191"/>
    </row>
    <row r="4363" spans="4:13" s="14" customFormat="1" ht="15.75">
      <c r="D4363" s="36"/>
      <c r="E4363" s="36"/>
      <c r="F4363" s="36"/>
      <c r="G4363" s="36"/>
      <c r="H4363" s="36"/>
      <c r="I4363" s="36"/>
      <c r="J4363" s="36"/>
      <c r="M4363" s="191"/>
    </row>
    <row r="4364" spans="4:13" s="14" customFormat="1" ht="15.75">
      <c r="D4364" s="36"/>
      <c r="E4364" s="36"/>
      <c r="F4364" s="36"/>
      <c r="G4364" s="36"/>
      <c r="H4364" s="36"/>
      <c r="I4364" s="36"/>
      <c r="J4364" s="36"/>
      <c r="M4364" s="191"/>
    </row>
    <row r="4365" spans="4:13" s="14" customFormat="1" ht="15.75">
      <c r="D4365" s="36"/>
      <c r="E4365" s="36"/>
      <c r="F4365" s="36"/>
      <c r="G4365" s="36"/>
      <c r="H4365" s="36"/>
      <c r="I4365" s="36"/>
      <c r="J4365" s="36"/>
      <c r="M4365" s="191"/>
    </row>
    <row r="4366" spans="4:13" s="14" customFormat="1" ht="15.75">
      <c r="D4366" s="36"/>
      <c r="E4366" s="36"/>
      <c r="F4366" s="36"/>
      <c r="G4366" s="36"/>
      <c r="H4366" s="36"/>
      <c r="I4366" s="36"/>
      <c r="J4366" s="36"/>
      <c r="M4366" s="191"/>
    </row>
    <row r="4367" spans="4:13" s="14" customFormat="1" ht="15.75">
      <c r="D4367" s="36"/>
      <c r="E4367" s="36"/>
      <c r="F4367" s="36"/>
      <c r="G4367" s="36"/>
      <c r="H4367" s="36"/>
      <c r="I4367" s="36"/>
      <c r="J4367" s="36"/>
      <c r="M4367" s="191"/>
    </row>
    <row r="4368" spans="4:13" s="14" customFormat="1" ht="15.75">
      <c r="D4368" s="36"/>
      <c r="E4368" s="36"/>
      <c r="F4368" s="36"/>
      <c r="G4368" s="36"/>
      <c r="H4368" s="36"/>
      <c r="I4368" s="36"/>
      <c r="J4368" s="36"/>
      <c r="M4368" s="191"/>
    </row>
    <row r="4369" spans="4:13" s="14" customFormat="1" ht="15.75">
      <c r="D4369" s="36"/>
      <c r="E4369" s="36"/>
      <c r="F4369" s="36"/>
      <c r="G4369" s="36"/>
      <c r="H4369" s="36"/>
      <c r="I4369" s="36"/>
      <c r="J4369" s="36"/>
      <c r="M4369" s="191"/>
    </row>
    <row r="4370" spans="4:13" s="14" customFormat="1" ht="15.75">
      <c r="D4370" s="36"/>
      <c r="E4370" s="36"/>
      <c r="F4370" s="36"/>
      <c r="G4370" s="36"/>
      <c r="H4370" s="36"/>
      <c r="I4370" s="36"/>
      <c r="J4370" s="36"/>
      <c r="M4370" s="191"/>
    </row>
    <row r="4371" spans="4:13" s="14" customFormat="1" ht="15.75">
      <c r="D4371" s="36"/>
      <c r="E4371" s="36"/>
      <c r="F4371" s="36"/>
      <c r="G4371" s="36"/>
      <c r="H4371" s="36"/>
      <c r="I4371" s="36"/>
      <c r="J4371" s="36"/>
      <c r="M4371" s="191"/>
    </row>
    <row r="4372" spans="4:13" s="14" customFormat="1" ht="15.75">
      <c r="D4372" s="36"/>
      <c r="E4372" s="36"/>
      <c r="F4372" s="36"/>
      <c r="G4372" s="36"/>
      <c r="H4372" s="36"/>
      <c r="I4372" s="36"/>
      <c r="J4372" s="36"/>
      <c r="M4372" s="191"/>
    </row>
    <row r="4373" spans="4:13" s="14" customFormat="1" ht="15.75">
      <c r="D4373" s="36"/>
      <c r="E4373" s="36"/>
      <c r="F4373" s="36"/>
      <c r="G4373" s="36"/>
      <c r="H4373" s="36"/>
      <c r="I4373" s="36"/>
      <c r="J4373" s="36"/>
      <c r="M4373" s="191"/>
    </row>
    <row r="4374" spans="4:13" s="14" customFormat="1" ht="15.75">
      <c r="D4374" s="36"/>
      <c r="E4374" s="36"/>
      <c r="F4374" s="36"/>
      <c r="G4374" s="36"/>
      <c r="H4374" s="36"/>
      <c r="I4374" s="36"/>
      <c r="J4374" s="36"/>
      <c r="M4374" s="191"/>
    </row>
    <row r="4375" spans="4:13" s="14" customFormat="1" ht="15.75">
      <c r="D4375" s="36"/>
      <c r="E4375" s="36"/>
      <c r="F4375" s="36"/>
      <c r="G4375" s="36"/>
      <c r="H4375" s="36"/>
      <c r="I4375" s="36"/>
      <c r="J4375" s="36"/>
      <c r="M4375" s="191"/>
    </row>
    <row r="4376" spans="4:13" s="14" customFormat="1" ht="15.75">
      <c r="D4376" s="36"/>
      <c r="E4376" s="36"/>
      <c r="F4376" s="36"/>
      <c r="G4376" s="36"/>
      <c r="H4376" s="36"/>
      <c r="I4376" s="36"/>
      <c r="J4376" s="36"/>
      <c r="M4376" s="191"/>
    </row>
    <row r="4377" spans="4:13" s="14" customFormat="1" ht="15.75">
      <c r="D4377" s="36"/>
      <c r="E4377" s="36"/>
      <c r="F4377" s="36"/>
      <c r="G4377" s="36"/>
      <c r="H4377" s="36"/>
      <c r="I4377" s="36"/>
      <c r="J4377" s="36"/>
      <c r="M4377" s="191"/>
    </row>
    <row r="4378" spans="4:13" s="14" customFormat="1" ht="15.75">
      <c r="D4378" s="36"/>
      <c r="E4378" s="36"/>
      <c r="F4378" s="36"/>
      <c r="G4378" s="36"/>
      <c r="H4378" s="36"/>
      <c r="I4378" s="36"/>
      <c r="J4378" s="36"/>
      <c r="M4378" s="191"/>
    </row>
    <row r="4379" spans="4:13" s="14" customFormat="1" ht="15.75">
      <c r="D4379" s="36"/>
      <c r="E4379" s="36"/>
      <c r="F4379" s="36"/>
      <c r="G4379" s="36"/>
      <c r="H4379" s="36"/>
      <c r="I4379" s="36"/>
      <c r="J4379" s="36"/>
      <c r="M4379" s="191"/>
    </row>
    <row r="4380" spans="4:13" s="14" customFormat="1" ht="15.75">
      <c r="D4380" s="36"/>
      <c r="E4380" s="36"/>
      <c r="F4380" s="36"/>
      <c r="G4380" s="36"/>
      <c r="H4380" s="36"/>
      <c r="I4380" s="36"/>
      <c r="J4380" s="36"/>
      <c r="M4380" s="191"/>
    </row>
    <row r="4381" spans="4:13" s="14" customFormat="1" ht="15.75">
      <c r="D4381" s="36"/>
      <c r="E4381" s="36"/>
      <c r="F4381" s="36"/>
      <c r="G4381" s="36"/>
      <c r="H4381" s="36"/>
      <c r="I4381" s="36"/>
      <c r="J4381" s="36"/>
      <c r="M4381" s="191"/>
    </row>
    <row r="4382" spans="4:13" s="14" customFormat="1" ht="15.75">
      <c r="D4382" s="36"/>
      <c r="E4382" s="36"/>
      <c r="F4382" s="36"/>
      <c r="G4382" s="36"/>
      <c r="H4382" s="36"/>
      <c r="I4382" s="36"/>
      <c r="J4382" s="36"/>
      <c r="M4382" s="191"/>
    </row>
    <row r="4383" spans="4:13" s="14" customFormat="1" ht="15.75">
      <c r="D4383" s="36"/>
      <c r="E4383" s="36"/>
      <c r="F4383" s="36"/>
      <c r="G4383" s="36"/>
      <c r="H4383" s="36"/>
      <c r="I4383" s="36"/>
      <c r="J4383" s="36"/>
      <c r="M4383" s="191"/>
    </row>
    <row r="4384" spans="4:13" s="14" customFormat="1" ht="15.75">
      <c r="D4384" s="36"/>
      <c r="E4384" s="36"/>
      <c r="F4384" s="36"/>
      <c r="G4384" s="36"/>
      <c r="H4384" s="36"/>
      <c r="I4384" s="36"/>
      <c r="J4384" s="36"/>
      <c r="M4384" s="191"/>
    </row>
    <row r="4385" spans="4:13" s="14" customFormat="1" ht="15.75">
      <c r="D4385" s="36"/>
      <c r="E4385" s="36"/>
      <c r="F4385" s="36"/>
      <c r="G4385" s="36"/>
      <c r="H4385" s="36"/>
      <c r="I4385" s="36"/>
      <c r="J4385" s="36"/>
      <c r="M4385" s="191"/>
    </row>
    <row r="4386" spans="4:13" s="14" customFormat="1" ht="15.75">
      <c r="D4386" s="36"/>
      <c r="E4386" s="36"/>
      <c r="F4386" s="36"/>
      <c r="G4386" s="36"/>
      <c r="H4386" s="36"/>
      <c r="I4386" s="36"/>
      <c r="J4386" s="36"/>
      <c r="M4386" s="191"/>
    </row>
    <row r="4387" spans="4:13" s="14" customFormat="1" ht="15.75">
      <c r="D4387" s="36"/>
      <c r="E4387" s="36"/>
      <c r="F4387" s="36"/>
      <c r="G4387" s="36"/>
      <c r="H4387" s="36"/>
      <c r="I4387" s="36"/>
      <c r="J4387" s="36"/>
      <c r="M4387" s="191"/>
    </row>
    <row r="4388" spans="4:13" s="14" customFormat="1" ht="15.75">
      <c r="D4388" s="36"/>
      <c r="E4388" s="36"/>
      <c r="F4388" s="36"/>
      <c r="G4388" s="36"/>
      <c r="H4388" s="36"/>
      <c r="I4388" s="36"/>
      <c r="J4388" s="36"/>
      <c r="M4388" s="191"/>
    </row>
    <row r="4389" spans="4:13" s="14" customFormat="1" ht="15.75">
      <c r="D4389" s="36"/>
      <c r="E4389" s="36"/>
      <c r="F4389" s="36"/>
      <c r="G4389" s="36"/>
      <c r="H4389" s="36"/>
      <c r="I4389" s="36"/>
      <c r="J4389" s="36"/>
      <c r="M4389" s="191"/>
    </row>
    <row r="4390" spans="4:13" s="14" customFormat="1" ht="15.75">
      <c r="D4390" s="36"/>
      <c r="E4390" s="36"/>
      <c r="F4390" s="36"/>
      <c r="G4390" s="36"/>
      <c r="H4390" s="36"/>
      <c r="I4390" s="36"/>
      <c r="J4390" s="36"/>
      <c r="M4390" s="191"/>
    </row>
    <row r="4391" spans="4:13" s="14" customFormat="1" ht="15.75">
      <c r="D4391" s="36"/>
      <c r="E4391" s="36"/>
      <c r="F4391" s="36"/>
      <c r="G4391" s="36"/>
      <c r="H4391" s="36"/>
      <c r="I4391" s="36"/>
      <c r="J4391" s="36"/>
      <c r="M4391" s="191"/>
    </row>
    <row r="4392" spans="4:13" s="14" customFormat="1" ht="15.75">
      <c r="D4392" s="36"/>
      <c r="E4392" s="36"/>
      <c r="F4392" s="36"/>
      <c r="G4392" s="36"/>
      <c r="H4392" s="36"/>
      <c r="I4392" s="36"/>
      <c r="J4392" s="36"/>
      <c r="M4392" s="191"/>
    </row>
    <row r="4393" spans="4:13" s="14" customFormat="1" ht="15.75">
      <c r="D4393" s="36"/>
      <c r="E4393" s="36"/>
      <c r="F4393" s="36"/>
      <c r="G4393" s="36"/>
      <c r="H4393" s="36"/>
      <c r="I4393" s="36"/>
      <c r="J4393" s="36"/>
      <c r="M4393" s="191"/>
    </row>
    <row r="4394" spans="4:13" s="14" customFormat="1" ht="15.75">
      <c r="D4394" s="36"/>
      <c r="E4394" s="36"/>
      <c r="F4394" s="36"/>
      <c r="G4394" s="36"/>
      <c r="H4394" s="36"/>
      <c r="I4394" s="36"/>
      <c r="J4394" s="36"/>
      <c r="M4394" s="191"/>
    </row>
    <row r="4395" spans="4:13" s="14" customFormat="1" ht="15.75">
      <c r="D4395" s="36"/>
      <c r="E4395" s="36"/>
      <c r="F4395" s="36"/>
      <c r="G4395" s="36"/>
      <c r="H4395" s="36"/>
      <c r="I4395" s="36"/>
      <c r="J4395" s="36"/>
      <c r="M4395" s="191"/>
    </row>
    <row r="4396" spans="4:13" s="14" customFormat="1" ht="15.75">
      <c r="D4396" s="36"/>
      <c r="E4396" s="36"/>
      <c r="F4396" s="36"/>
      <c r="G4396" s="36"/>
      <c r="H4396" s="36"/>
      <c r="I4396" s="36"/>
      <c r="J4396" s="36"/>
      <c r="M4396" s="191"/>
    </row>
    <row r="4397" spans="4:13" s="14" customFormat="1" ht="15.75">
      <c r="D4397" s="36"/>
      <c r="E4397" s="36"/>
      <c r="F4397" s="36"/>
      <c r="G4397" s="36"/>
      <c r="H4397" s="36"/>
      <c r="I4397" s="36"/>
      <c r="J4397" s="36"/>
      <c r="M4397" s="191"/>
    </row>
    <row r="4398" spans="4:13" s="14" customFormat="1" ht="15.75">
      <c r="D4398" s="36"/>
      <c r="E4398" s="36"/>
      <c r="F4398" s="36"/>
      <c r="G4398" s="36"/>
      <c r="H4398" s="36"/>
      <c r="I4398" s="36"/>
      <c r="J4398" s="36"/>
      <c r="M4398" s="191"/>
    </row>
    <row r="4399" spans="4:13" s="14" customFormat="1" ht="15.75">
      <c r="D4399" s="36"/>
      <c r="E4399" s="36"/>
      <c r="F4399" s="36"/>
      <c r="G4399" s="36"/>
      <c r="H4399" s="36"/>
      <c r="I4399" s="36"/>
      <c r="J4399" s="36"/>
      <c r="M4399" s="191"/>
    </row>
    <row r="4400" spans="4:13" s="14" customFormat="1" ht="15.75">
      <c r="D4400" s="36"/>
      <c r="E4400" s="36"/>
      <c r="F4400" s="36"/>
      <c r="G4400" s="36"/>
      <c r="H4400" s="36"/>
      <c r="I4400" s="36"/>
      <c r="J4400" s="36"/>
      <c r="M4400" s="191"/>
    </row>
    <row r="4401" spans="4:13" s="14" customFormat="1" ht="15.75">
      <c r="D4401" s="36"/>
      <c r="E4401" s="36"/>
      <c r="F4401" s="36"/>
      <c r="G4401" s="36"/>
      <c r="H4401" s="36"/>
      <c r="I4401" s="36"/>
      <c r="J4401" s="36"/>
      <c r="M4401" s="191"/>
    </row>
    <row r="4402" spans="4:13" s="14" customFormat="1" ht="15.75">
      <c r="D4402" s="36"/>
      <c r="E4402" s="36"/>
      <c r="F4402" s="36"/>
      <c r="G4402" s="36"/>
      <c r="H4402" s="36"/>
      <c r="I4402" s="36"/>
      <c r="J4402" s="36"/>
      <c r="M4402" s="191"/>
    </row>
    <row r="4403" spans="4:13" s="14" customFormat="1" ht="15.75">
      <c r="D4403" s="36"/>
      <c r="E4403" s="36"/>
      <c r="F4403" s="36"/>
      <c r="G4403" s="36"/>
      <c r="H4403" s="36"/>
      <c r="I4403" s="36"/>
      <c r="J4403" s="36"/>
      <c r="M4403" s="191"/>
    </row>
    <row r="4404" spans="4:13" s="14" customFormat="1" ht="15.75">
      <c r="D4404" s="36"/>
      <c r="E4404" s="36"/>
      <c r="F4404" s="36"/>
      <c r="G4404" s="36"/>
      <c r="H4404" s="36"/>
      <c r="I4404" s="36"/>
      <c r="J4404" s="36"/>
      <c r="M4404" s="191"/>
    </row>
    <row r="4405" spans="4:13" s="14" customFormat="1" ht="15.75">
      <c r="D4405" s="36"/>
      <c r="E4405" s="36"/>
      <c r="F4405" s="36"/>
      <c r="G4405" s="36"/>
      <c r="H4405" s="36"/>
      <c r="I4405" s="36"/>
      <c r="J4405" s="36"/>
      <c r="M4405" s="191"/>
    </row>
    <row r="4406" spans="4:13" s="14" customFormat="1" ht="15.75">
      <c r="D4406" s="36"/>
      <c r="E4406" s="36"/>
      <c r="F4406" s="36"/>
      <c r="G4406" s="36"/>
      <c r="H4406" s="36"/>
      <c r="I4406" s="36"/>
      <c r="J4406" s="36"/>
      <c r="M4406" s="191"/>
    </row>
    <row r="4407" spans="4:13" s="14" customFormat="1" ht="15.75">
      <c r="D4407" s="36"/>
      <c r="E4407" s="36"/>
      <c r="F4407" s="36"/>
      <c r="G4407" s="36"/>
      <c r="H4407" s="36"/>
      <c r="I4407" s="36"/>
      <c r="J4407" s="36"/>
      <c r="M4407" s="191"/>
    </row>
    <row r="4408" spans="4:13" s="14" customFormat="1" ht="15.75">
      <c r="D4408" s="36"/>
      <c r="E4408" s="36"/>
      <c r="F4408" s="36"/>
      <c r="G4408" s="36"/>
      <c r="H4408" s="36"/>
      <c r="I4408" s="36"/>
      <c r="J4408" s="36"/>
      <c r="M4408" s="191"/>
    </row>
    <row r="4409" spans="4:13" s="14" customFormat="1" ht="15.75">
      <c r="D4409" s="36"/>
      <c r="E4409" s="36"/>
      <c r="F4409" s="36"/>
      <c r="G4409" s="36"/>
      <c r="H4409" s="36"/>
      <c r="I4409" s="36"/>
      <c r="J4409" s="36"/>
      <c r="M4409" s="191"/>
    </row>
    <row r="4410" spans="4:13" s="14" customFormat="1" ht="15.75">
      <c r="D4410" s="36"/>
      <c r="E4410" s="36"/>
      <c r="F4410" s="36"/>
      <c r="G4410" s="36"/>
      <c r="H4410" s="36"/>
      <c r="I4410" s="36"/>
      <c r="J4410" s="36"/>
      <c r="M4410" s="191"/>
    </row>
    <row r="4411" spans="4:13" s="14" customFormat="1" ht="15.75">
      <c r="D4411" s="36"/>
      <c r="E4411" s="36"/>
      <c r="F4411" s="36"/>
      <c r="G4411" s="36"/>
      <c r="H4411" s="36"/>
      <c r="I4411" s="36"/>
      <c r="J4411" s="36"/>
      <c r="M4411" s="191"/>
    </row>
    <row r="4412" spans="4:13" s="14" customFormat="1" ht="15.75">
      <c r="D4412" s="36"/>
      <c r="E4412" s="36"/>
      <c r="F4412" s="36"/>
      <c r="G4412" s="36"/>
      <c r="H4412" s="36"/>
      <c r="I4412" s="36"/>
      <c r="J4412" s="36"/>
      <c r="M4412" s="191"/>
    </row>
    <row r="4413" spans="4:13" s="14" customFormat="1" ht="15.75">
      <c r="D4413" s="36"/>
      <c r="E4413" s="36"/>
      <c r="F4413" s="36"/>
      <c r="G4413" s="36"/>
      <c r="H4413" s="36"/>
      <c r="I4413" s="36"/>
      <c r="J4413" s="36"/>
      <c r="M4413" s="191"/>
    </row>
    <row r="4414" spans="4:13" s="14" customFormat="1" ht="15.75">
      <c r="D4414" s="36"/>
      <c r="E4414" s="36"/>
      <c r="F4414" s="36"/>
      <c r="G4414" s="36"/>
      <c r="H4414" s="36"/>
      <c r="I4414" s="36"/>
      <c r="J4414" s="36"/>
      <c r="M4414" s="191"/>
    </row>
    <row r="4415" spans="4:13" s="14" customFormat="1" ht="15.75">
      <c r="D4415" s="36"/>
      <c r="E4415" s="36"/>
      <c r="F4415" s="36"/>
      <c r="G4415" s="36"/>
      <c r="H4415" s="36"/>
      <c r="I4415" s="36"/>
      <c r="J4415" s="36"/>
      <c r="M4415" s="191"/>
    </row>
    <row r="4416" spans="4:13" s="14" customFormat="1" ht="15.75">
      <c r="D4416" s="36"/>
      <c r="E4416" s="36"/>
      <c r="F4416" s="36"/>
      <c r="G4416" s="36"/>
      <c r="H4416" s="36"/>
      <c r="I4416" s="36"/>
      <c r="J4416" s="36"/>
      <c r="M4416" s="191"/>
    </row>
    <row r="4417" spans="4:13" s="14" customFormat="1" ht="15.75">
      <c r="D4417" s="36"/>
      <c r="E4417" s="36"/>
      <c r="F4417" s="36"/>
      <c r="G4417" s="36"/>
      <c r="H4417" s="36"/>
      <c r="I4417" s="36"/>
      <c r="J4417" s="36"/>
      <c r="M4417" s="191"/>
    </row>
    <row r="4418" spans="4:13" s="14" customFormat="1" ht="15.75">
      <c r="D4418" s="36"/>
      <c r="E4418" s="36"/>
      <c r="F4418" s="36"/>
      <c r="G4418" s="36"/>
      <c r="H4418" s="36"/>
      <c r="I4418" s="36"/>
      <c r="J4418" s="36"/>
      <c r="M4418" s="191"/>
    </row>
    <row r="4419" spans="4:13" s="14" customFormat="1" ht="15.75">
      <c r="D4419" s="36"/>
      <c r="E4419" s="36"/>
      <c r="F4419" s="36"/>
      <c r="G4419" s="36"/>
      <c r="H4419" s="36"/>
      <c r="I4419" s="36"/>
      <c r="J4419" s="36"/>
      <c r="M4419" s="191"/>
    </row>
    <row r="4420" spans="4:13" s="14" customFormat="1" ht="15.75">
      <c r="D4420" s="36"/>
      <c r="E4420" s="36"/>
      <c r="F4420" s="36"/>
      <c r="G4420" s="36"/>
      <c r="H4420" s="36"/>
      <c r="I4420" s="36"/>
      <c r="J4420" s="36"/>
      <c r="M4420" s="191"/>
    </row>
    <row r="4421" spans="4:13" s="14" customFormat="1" ht="15.75">
      <c r="D4421" s="36"/>
      <c r="E4421" s="36"/>
      <c r="F4421" s="36"/>
      <c r="G4421" s="36"/>
      <c r="H4421" s="36"/>
      <c r="I4421" s="36"/>
      <c r="J4421" s="36"/>
      <c r="M4421" s="191"/>
    </row>
    <row r="4422" spans="4:13" s="14" customFormat="1" ht="15.75">
      <c r="D4422" s="36"/>
      <c r="E4422" s="36"/>
      <c r="F4422" s="36"/>
      <c r="G4422" s="36"/>
      <c r="H4422" s="36"/>
      <c r="I4422" s="36"/>
      <c r="J4422" s="36"/>
      <c r="M4422" s="191"/>
    </row>
    <row r="4423" spans="4:13" s="14" customFormat="1" ht="15.75">
      <c r="D4423" s="36"/>
      <c r="E4423" s="36"/>
      <c r="F4423" s="36"/>
      <c r="G4423" s="36"/>
      <c r="H4423" s="36"/>
      <c r="I4423" s="36"/>
      <c r="J4423" s="36"/>
      <c r="M4423" s="191"/>
    </row>
    <row r="4424" spans="4:13" s="14" customFormat="1" ht="15.75">
      <c r="D4424" s="36"/>
      <c r="E4424" s="36"/>
      <c r="F4424" s="36"/>
      <c r="G4424" s="36"/>
      <c r="H4424" s="36"/>
      <c r="I4424" s="36"/>
      <c r="J4424" s="36"/>
      <c r="M4424" s="191"/>
    </row>
    <row r="4425" spans="4:13" s="14" customFormat="1" ht="15.75">
      <c r="D4425" s="36"/>
      <c r="E4425" s="36"/>
      <c r="F4425" s="36"/>
      <c r="G4425" s="36"/>
      <c r="H4425" s="36"/>
      <c r="I4425" s="36"/>
      <c r="J4425" s="36"/>
      <c r="M4425" s="191"/>
    </row>
    <row r="4426" spans="4:13" s="14" customFormat="1" ht="15.75">
      <c r="D4426" s="36"/>
      <c r="E4426" s="36"/>
      <c r="F4426" s="36"/>
      <c r="G4426" s="36"/>
      <c r="H4426" s="36"/>
      <c r="I4426" s="36"/>
      <c r="J4426" s="36"/>
      <c r="M4426" s="191"/>
    </row>
    <row r="4427" spans="4:13" s="14" customFormat="1" ht="15.75">
      <c r="D4427" s="36"/>
      <c r="E4427" s="36"/>
      <c r="F4427" s="36"/>
      <c r="G4427" s="36"/>
      <c r="H4427" s="36"/>
      <c r="I4427" s="36"/>
      <c r="J4427" s="36"/>
      <c r="M4427" s="191"/>
    </row>
    <row r="4428" spans="4:13" s="14" customFormat="1" ht="15.75">
      <c r="D4428" s="36"/>
      <c r="E4428" s="36"/>
      <c r="F4428" s="36"/>
      <c r="G4428" s="36"/>
      <c r="H4428" s="36"/>
      <c r="I4428" s="36"/>
      <c r="J4428" s="36"/>
      <c r="M4428" s="191"/>
    </row>
    <row r="4429" spans="4:13" s="14" customFormat="1" ht="15.75">
      <c r="D4429" s="36"/>
      <c r="E4429" s="36"/>
      <c r="F4429" s="36"/>
      <c r="G4429" s="36"/>
      <c r="H4429" s="36"/>
      <c r="I4429" s="36"/>
      <c r="J4429" s="36"/>
      <c r="M4429" s="191"/>
    </row>
    <row r="4430" spans="4:13" s="14" customFormat="1" ht="15.75">
      <c r="D4430" s="36"/>
      <c r="E4430" s="36"/>
      <c r="F4430" s="36"/>
      <c r="G4430" s="36"/>
      <c r="H4430" s="36"/>
      <c r="I4430" s="36"/>
      <c r="J4430" s="36"/>
      <c r="M4430" s="191"/>
    </row>
    <row r="4431" spans="4:13" s="14" customFormat="1" ht="15.75">
      <c r="D4431" s="36"/>
      <c r="E4431" s="36"/>
      <c r="F4431" s="36"/>
      <c r="G4431" s="36"/>
      <c r="H4431" s="36"/>
      <c r="I4431" s="36"/>
      <c r="J4431" s="36"/>
      <c r="M4431" s="191"/>
    </row>
    <row r="4432" spans="4:13" s="14" customFormat="1" ht="15.75">
      <c r="D4432" s="36"/>
      <c r="E4432" s="36"/>
      <c r="F4432" s="36"/>
      <c r="G4432" s="36"/>
      <c r="H4432" s="36"/>
      <c r="I4432" s="36"/>
      <c r="J4432" s="36"/>
      <c r="M4432" s="191"/>
    </row>
    <row r="4433" spans="4:13" s="14" customFormat="1" ht="15.75">
      <c r="D4433" s="36"/>
      <c r="E4433" s="36"/>
      <c r="F4433" s="36"/>
      <c r="G4433" s="36"/>
      <c r="H4433" s="36"/>
      <c r="I4433" s="36"/>
      <c r="J4433" s="36"/>
      <c r="M4433" s="191"/>
    </row>
    <row r="4434" spans="4:13" s="14" customFormat="1" ht="15.75">
      <c r="D4434" s="36"/>
      <c r="E4434" s="36"/>
      <c r="F4434" s="36"/>
      <c r="G4434" s="36"/>
      <c r="H4434" s="36"/>
      <c r="I4434" s="36"/>
      <c r="J4434" s="36"/>
      <c r="M4434" s="191"/>
    </row>
    <row r="4435" spans="4:13" s="14" customFormat="1" ht="15.75">
      <c r="D4435" s="36"/>
      <c r="E4435" s="36"/>
      <c r="F4435" s="36"/>
      <c r="G4435" s="36"/>
      <c r="H4435" s="36"/>
      <c r="I4435" s="36"/>
      <c r="J4435" s="36"/>
      <c r="M4435" s="191"/>
    </row>
    <row r="4436" spans="4:13" s="14" customFormat="1" ht="15.75">
      <c r="D4436" s="36"/>
      <c r="E4436" s="36"/>
      <c r="F4436" s="36"/>
      <c r="G4436" s="36"/>
      <c r="H4436" s="36"/>
      <c r="I4436" s="36"/>
      <c r="J4436" s="36"/>
      <c r="M4436" s="191"/>
    </row>
    <row r="4437" spans="4:13" s="14" customFormat="1" ht="15.75">
      <c r="D4437" s="36"/>
      <c r="E4437" s="36"/>
      <c r="F4437" s="36"/>
      <c r="G4437" s="36"/>
      <c r="H4437" s="36"/>
      <c r="I4437" s="36"/>
      <c r="J4437" s="36"/>
      <c r="M4437" s="191"/>
    </row>
    <row r="4438" spans="4:13" s="14" customFormat="1" ht="15.75">
      <c r="D4438" s="36"/>
      <c r="E4438" s="36"/>
      <c r="F4438" s="36"/>
      <c r="G4438" s="36"/>
      <c r="H4438" s="36"/>
      <c r="I4438" s="36"/>
      <c r="J4438" s="36"/>
      <c r="M4438" s="191"/>
    </row>
    <row r="4439" spans="4:13" s="14" customFormat="1" ht="15.75">
      <c r="D4439" s="36"/>
      <c r="E4439" s="36"/>
      <c r="F4439" s="36"/>
      <c r="G4439" s="36"/>
      <c r="H4439" s="36"/>
      <c r="I4439" s="36"/>
      <c r="J4439" s="36"/>
      <c r="M4439" s="191"/>
    </row>
    <row r="4440" spans="4:13" s="14" customFormat="1" ht="15.75">
      <c r="D4440" s="36"/>
      <c r="E4440" s="36"/>
      <c r="F4440" s="36"/>
      <c r="G4440" s="36"/>
      <c r="H4440" s="36"/>
      <c r="I4440" s="36"/>
      <c r="J4440" s="36"/>
      <c r="M4440" s="191"/>
    </row>
    <row r="4441" spans="4:13" s="14" customFormat="1" ht="15.75">
      <c r="D4441" s="36"/>
      <c r="E4441" s="36"/>
      <c r="F4441" s="36"/>
      <c r="G4441" s="36"/>
      <c r="H4441" s="36"/>
      <c r="I4441" s="36"/>
      <c r="J4441" s="36"/>
      <c r="M4441" s="191"/>
    </row>
    <row r="4442" spans="4:13" s="14" customFormat="1" ht="15.75">
      <c r="D4442" s="36"/>
      <c r="E4442" s="36"/>
      <c r="F4442" s="36"/>
      <c r="G4442" s="36"/>
      <c r="H4442" s="36"/>
      <c r="I4442" s="36"/>
      <c r="J4442" s="36"/>
      <c r="M4442" s="191"/>
    </row>
    <row r="4443" spans="4:13" s="14" customFormat="1" ht="15.75">
      <c r="D4443" s="36"/>
      <c r="E4443" s="36"/>
      <c r="F4443" s="36"/>
      <c r="G4443" s="36"/>
      <c r="H4443" s="36"/>
      <c r="I4443" s="36"/>
      <c r="J4443" s="36"/>
      <c r="M4443" s="191"/>
    </row>
    <row r="4444" spans="4:13" s="14" customFormat="1" ht="15.75">
      <c r="D4444" s="36"/>
      <c r="E4444" s="36"/>
      <c r="F4444" s="36"/>
      <c r="G4444" s="36"/>
      <c r="H4444" s="36"/>
      <c r="I4444" s="36"/>
      <c r="J4444" s="36"/>
      <c r="M4444" s="191"/>
    </row>
    <row r="4445" spans="4:13" s="14" customFormat="1" ht="15.75">
      <c r="D4445" s="36"/>
      <c r="E4445" s="36"/>
      <c r="F4445" s="36"/>
      <c r="G4445" s="36"/>
      <c r="H4445" s="36"/>
      <c r="I4445" s="36"/>
      <c r="J4445" s="36"/>
      <c r="M4445" s="191"/>
    </row>
    <row r="4446" spans="4:13" s="14" customFormat="1" ht="15.75">
      <c r="D4446" s="36"/>
      <c r="E4446" s="36"/>
      <c r="F4446" s="36"/>
      <c r="G4446" s="36"/>
      <c r="H4446" s="36"/>
      <c r="I4446" s="36"/>
      <c r="J4446" s="36"/>
      <c r="M4446" s="191"/>
    </row>
    <row r="4447" spans="4:13" s="14" customFormat="1" ht="15.75">
      <c r="D4447" s="36"/>
      <c r="E4447" s="36"/>
      <c r="F4447" s="36"/>
      <c r="G4447" s="36"/>
      <c r="H4447" s="36"/>
      <c r="I4447" s="36"/>
      <c r="J4447" s="36"/>
      <c r="M4447" s="191"/>
    </row>
    <row r="4448" spans="4:13" s="14" customFormat="1" ht="15.75">
      <c r="D4448" s="36"/>
      <c r="E4448" s="36"/>
      <c r="F4448" s="36"/>
      <c r="G4448" s="36"/>
      <c r="H4448" s="36"/>
      <c r="I4448" s="36"/>
      <c r="J4448" s="36"/>
      <c r="M4448" s="191"/>
    </row>
    <row r="4449" spans="4:13" s="14" customFormat="1" ht="15.75">
      <c r="D4449" s="36"/>
      <c r="E4449" s="36"/>
      <c r="F4449" s="36"/>
      <c r="G4449" s="36"/>
      <c r="H4449" s="36"/>
      <c r="I4449" s="36"/>
      <c r="J4449" s="36"/>
      <c r="M4449" s="191"/>
    </row>
    <row r="4450" spans="4:13" s="14" customFormat="1" ht="15.75">
      <c r="D4450" s="36"/>
      <c r="E4450" s="36"/>
      <c r="F4450" s="36"/>
      <c r="G4450" s="36"/>
      <c r="H4450" s="36"/>
      <c r="I4450" s="36"/>
      <c r="J4450" s="36"/>
      <c r="M4450" s="191"/>
    </row>
    <row r="4451" spans="4:13" s="14" customFormat="1" ht="15.75">
      <c r="D4451" s="36"/>
      <c r="E4451" s="36"/>
      <c r="F4451" s="36"/>
      <c r="G4451" s="36"/>
      <c r="H4451" s="36"/>
      <c r="I4451" s="36"/>
      <c r="J4451" s="36"/>
      <c r="M4451" s="191"/>
    </row>
    <row r="4452" spans="4:13" s="14" customFormat="1" ht="15.75">
      <c r="D4452" s="36"/>
      <c r="E4452" s="36"/>
      <c r="F4452" s="36"/>
      <c r="G4452" s="36"/>
      <c r="H4452" s="36"/>
      <c r="I4452" s="36"/>
      <c r="J4452" s="36"/>
      <c r="M4452" s="191"/>
    </row>
    <row r="4453" spans="4:13" s="14" customFormat="1" ht="15.75">
      <c r="D4453" s="36"/>
      <c r="E4453" s="36"/>
      <c r="F4453" s="36"/>
      <c r="G4453" s="36"/>
      <c r="H4453" s="36"/>
      <c r="I4453" s="36"/>
      <c r="J4453" s="36"/>
      <c r="M4453" s="191"/>
    </row>
    <row r="4454" spans="4:13" s="14" customFormat="1" ht="15.75">
      <c r="D4454" s="36"/>
      <c r="E4454" s="36"/>
      <c r="F4454" s="36"/>
      <c r="G4454" s="36"/>
      <c r="H4454" s="36"/>
      <c r="I4454" s="36"/>
      <c r="J4454" s="36"/>
      <c r="M4454" s="191"/>
    </row>
    <row r="4455" spans="4:13" s="14" customFormat="1" ht="15.75">
      <c r="D4455" s="36"/>
      <c r="E4455" s="36"/>
      <c r="F4455" s="36"/>
      <c r="G4455" s="36"/>
      <c r="H4455" s="36"/>
      <c r="I4455" s="36"/>
      <c r="J4455" s="36"/>
      <c r="M4455" s="191"/>
    </row>
    <row r="4456" spans="4:13" s="14" customFormat="1" ht="15.75">
      <c r="D4456" s="36"/>
      <c r="E4456" s="36"/>
      <c r="F4456" s="36"/>
      <c r="G4456" s="36"/>
      <c r="H4456" s="36"/>
      <c r="I4456" s="36"/>
      <c r="J4456" s="36"/>
      <c r="M4456" s="191"/>
    </row>
    <row r="4457" spans="4:13" s="14" customFormat="1" ht="15.75">
      <c r="D4457" s="36"/>
      <c r="E4457" s="36"/>
      <c r="F4457" s="36"/>
      <c r="G4457" s="36"/>
      <c r="H4457" s="36"/>
      <c r="I4457" s="36"/>
      <c r="J4457" s="36"/>
      <c r="M4457" s="191"/>
    </row>
    <row r="4458" spans="4:13" s="14" customFormat="1" ht="15.75">
      <c r="D4458" s="36"/>
      <c r="E4458" s="36"/>
      <c r="F4458" s="36"/>
      <c r="G4458" s="36"/>
      <c r="H4458" s="36"/>
      <c r="I4458" s="36"/>
      <c r="J4458" s="36"/>
      <c r="M4458" s="191"/>
    </row>
    <row r="4459" spans="4:13" s="14" customFormat="1" ht="15.75">
      <c r="D4459" s="36"/>
      <c r="E4459" s="36"/>
      <c r="F4459" s="36"/>
      <c r="G4459" s="36"/>
      <c r="H4459" s="36"/>
      <c r="I4459" s="36"/>
      <c r="J4459" s="36"/>
      <c r="M4459" s="191"/>
    </row>
    <row r="4460" spans="4:13" s="14" customFormat="1" ht="15.75">
      <c r="D4460" s="36"/>
      <c r="E4460" s="36"/>
      <c r="F4460" s="36"/>
      <c r="G4460" s="36"/>
      <c r="H4460" s="36"/>
      <c r="I4460" s="36"/>
      <c r="J4460" s="36"/>
      <c r="M4460" s="191"/>
    </row>
    <row r="4461" spans="4:13" s="14" customFormat="1" ht="15.75">
      <c r="D4461" s="36"/>
      <c r="E4461" s="36"/>
      <c r="F4461" s="36"/>
      <c r="G4461" s="36"/>
      <c r="H4461" s="36"/>
      <c r="I4461" s="36"/>
      <c r="J4461" s="36"/>
      <c r="M4461" s="191"/>
    </row>
    <row r="4462" spans="4:13" s="14" customFormat="1" ht="15.75">
      <c r="D4462" s="36"/>
      <c r="E4462" s="36"/>
      <c r="F4462" s="36"/>
      <c r="G4462" s="36"/>
      <c r="H4462" s="36"/>
      <c r="I4462" s="36"/>
      <c r="J4462" s="36"/>
      <c r="M4462" s="191"/>
    </row>
    <row r="4463" spans="4:13" s="14" customFormat="1" ht="15.75">
      <c r="D4463" s="36"/>
      <c r="E4463" s="36"/>
      <c r="F4463" s="36"/>
      <c r="G4463" s="36"/>
      <c r="H4463" s="36"/>
      <c r="I4463" s="36"/>
      <c r="J4463" s="36"/>
      <c r="M4463" s="191"/>
    </row>
    <row r="4464" spans="4:13" s="14" customFormat="1" ht="15.75">
      <c r="D4464" s="36"/>
      <c r="E4464" s="36"/>
      <c r="F4464" s="36"/>
      <c r="G4464" s="36"/>
      <c r="H4464" s="36"/>
      <c r="I4464" s="36"/>
      <c r="J4464" s="36"/>
      <c r="M4464" s="191"/>
    </row>
    <row r="4465" spans="4:13" s="14" customFormat="1" ht="15.75">
      <c r="D4465" s="36"/>
      <c r="E4465" s="36"/>
      <c r="F4465" s="36"/>
      <c r="G4465" s="36"/>
      <c r="H4465" s="36"/>
      <c r="I4465" s="36"/>
      <c r="J4465" s="36"/>
      <c r="M4465" s="191"/>
    </row>
    <row r="4466" spans="4:13" s="14" customFormat="1" ht="15.75">
      <c r="D4466" s="36"/>
      <c r="E4466" s="36"/>
      <c r="F4466" s="36"/>
      <c r="G4466" s="36"/>
      <c r="H4466" s="36"/>
      <c r="I4466" s="36"/>
      <c r="J4466" s="36"/>
      <c r="M4466" s="191"/>
    </row>
    <row r="4467" spans="4:13" s="14" customFormat="1" ht="15.75">
      <c r="D4467" s="36"/>
      <c r="E4467" s="36"/>
      <c r="F4467" s="36"/>
      <c r="G4467" s="36"/>
      <c r="H4467" s="36"/>
      <c r="I4467" s="36"/>
      <c r="J4467" s="36"/>
      <c r="M4467" s="191"/>
    </row>
    <row r="4468" spans="4:13" s="14" customFormat="1" ht="15.75">
      <c r="D4468" s="36"/>
      <c r="E4468" s="36"/>
      <c r="F4468" s="36"/>
      <c r="G4468" s="36"/>
      <c r="H4468" s="36"/>
      <c r="I4468" s="36"/>
      <c r="J4468" s="36"/>
      <c r="M4468" s="191"/>
    </row>
    <row r="4469" spans="4:13" s="14" customFormat="1" ht="15.75">
      <c r="D4469" s="36"/>
      <c r="E4469" s="36"/>
      <c r="F4469" s="36"/>
      <c r="G4469" s="36"/>
      <c r="H4469" s="36"/>
      <c r="I4469" s="36"/>
      <c r="J4469" s="36"/>
      <c r="M4469" s="191"/>
    </row>
    <row r="4470" spans="4:13" s="14" customFormat="1" ht="15.75">
      <c r="D4470" s="36"/>
      <c r="E4470" s="36"/>
      <c r="F4470" s="36"/>
      <c r="G4470" s="36"/>
      <c r="H4470" s="36"/>
      <c r="I4470" s="36"/>
      <c r="J4470" s="36"/>
      <c r="M4470" s="191"/>
    </row>
    <row r="4471" spans="4:13" s="14" customFormat="1" ht="15.75">
      <c r="D4471" s="36"/>
      <c r="E4471" s="36"/>
      <c r="F4471" s="36"/>
      <c r="G4471" s="36"/>
      <c r="H4471" s="36"/>
      <c r="I4471" s="36"/>
      <c r="J4471" s="36"/>
      <c r="M4471" s="191"/>
    </row>
    <row r="4472" spans="4:13" s="14" customFormat="1" ht="15.75">
      <c r="D4472" s="36"/>
      <c r="E4472" s="36"/>
      <c r="F4472" s="36"/>
      <c r="G4472" s="36"/>
      <c r="H4472" s="36"/>
      <c r="I4472" s="36"/>
      <c r="J4472" s="36"/>
      <c r="M4472" s="191"/>
    </row>
    <row r="4473" spans="4:13" s="14" customFormat="1" ht="15.75">
      <c r="D4473" s="36"/>
      <c r="E4473" s="36"/>
      <c r="F4473" s="36"/>
      <c r="G4473" s="36"/>
      <c r="H4473" s="36"/>
      <c r="I4473" s="36"/>
      <c r="J4473" s="36"/>
      <c r="M4473" s="191"/>
    </row>
    <row r="4474" spans="4:13" s="14" customFormat="1" ht="15.75">
      <c r="D4474" s="36"/>
      <c r="E4474" s="36"/>
      <c r="F4474" s="36"/>
      <c r="G4474" s="36"/>
      <c r="H4474" s="36"/>
      <c r="I4474" s="36"/>
      <c r="J4474" s="36"/>
      <c r="M4474" s="191"/>
    </row>
    <row r="4475" spans="4:13" s="14" customFormat="1" ht="15.75">
      <c r="D4475" s="36"/>
      <c r="E4475" s="36"/>
      <c r="F4475" s="36"/>
      <c r="G4475" s="36"/>
      <c r="H4475" s="36"/>
      <c r="I4475" s="36"/>
      <c r="J4475" s="36"/>
      <c r="M4475" s="191"/>
    </row>
    <row r="4476" spans="4:13" s="14" customFormat="1" ht="15.75">
      <c r="D4476" s="36"/>
      <c r="E4476" s="36"/>
      <c r="F4476" s="36"/>
      <c r="G4476" s="36"/>
      <c r="H4476" s="36"/>
      <c r="I4476" s="36"/>
      <c r="J4476" s="36"/>
      <c r="M4476" s="191"/>
    </row>
    <row r="4477" spans="4:13" s="14" customFormat="1" ht="15.75">
      <c r="D4477" s="36"/>
      <c r="E4477" s="36"/>
      <c r="F4477" s="36"/>
      <c r="G4477" s="36"/>
      <c r="H4477" s="36"/>
      <c r="I4477" s="36"/>
      <c r="J4477" s="36"/>
      <c r="M4477" s="191"/>
    </row>
    <row r="4478" spans="4:13" s="14" customFormat="1" ht="15.75">
      <c r="D4478" s="36"/>
      <c r="E4478" s="36"/>
      <c r="F4478" s="36"/>
      <c r="G4478" s="36"/>
      <c r="H4478" s="36"/>
      <c r="I4478" s="36"/>
      <c r="J4478" s="36"/>
      <c r="M4478" s="191"/>
    </row>
    <row r="4479" spans="4:13" s="14" customFormat="1" ht="15.75">
      <c r="D4479" s="36"/>
      <c r="E4479" s="36"/>
      <c r="F4479" s="36"/>
      <c r="G4479" s="36"/>
      <c r="H4479" s="36"/>
      <c r="I4479" s="36"/>
      <c r="J4479" s="36"/>
      <c r="M4479" s="191"/>
    </row>
    <row r="4480" spans="4:13" s="14" customFormat="1" ht="15.75">
      <c r="D4480" s="36"/>
      <c r="E4480" s="36"/>
      <c r="F4480" s="36"/>
      <c r="G4480" s="36"/>
      <c r="H4480" s="36"/>
      <c r="I4480" s="36"/>
      <c r="J4480" s="36"/>
      <c r="M4480" s="191"/>
    </row>
    <row r="4481" spans="4:13" s="14" customFormat="1" ht="15.75">
      <c r="D4481" s="36"/>
      <c r="E4481" s="36"/>
      <c r="F4481" s="36"/>
      <c r="G4481" s="36"/>
      <c r="H4481" s="36"/>
      <c r="I4481" s="36"/>
      <c r="J4481" s="36"/>
      <c r="M4481" s="191"/>
    </row>
    <row r="4482" spans="4:13" s="14" customFormat="1" ht="15.75">
      <c r="D4482" s="36"/>
      <c r="E4482" s="36"/>
      <c r="F4482" s="36"/>
      <c r="G4482" s="36"/>
      <c r="H4482" s="36"/>
      <c r="I4482" s="36"/>
      <c r="J4482" s="36"/>
      <c r="M4482" s="191"/>
    </row>
    <row r="4483" spans="4:13" s="14" customFormat="1" ht="15.75">
      <c r="D4483" s="36"/>
      <c r="E4483" s="36"/>
      <c r="F4483" s="36"/>
      <c r="G4483" s="36"/>
      <c r="H4483" s="36"/>
      <c r="I4483" s="36"/>
      <c r="J4483" s="36"/>
      <c r="M4483" s="191"/>
    </row>
    <row r="4484" spans="4:13" s="14" customFormat="1" ht="15.75">
      <c r="D4484" s="36"/>
      <c r="E4484" s="36"/>
      <c r="F4484" s="36"/>
      <c r="G4484" s="36"/>
      <c r="H4484" s="36"/>
      <c r="I4484" s="36"/>
      <c r="J4484" s="36"/>
      <c r="M4484" s="191"/>
    </row>
    <row r="4485" spans="4:13" s="14" customFormat="1" ht="15.75">
      <c r="D4485" s="36"/>
      <c r="E4485" s="36"/>
      <c r="F4485" s="36"/>
      <c r="G4485" s="36"/>
      <c r="H4485" s="36"/>
      <c r="I4485" s="36"/>
      <c r="J4485" s="36"/>
      <c r="M4485" s="191"/>
    </row>
    <row r="4486" spans="4:13" s="14" customFormat="1" ht="15.75">
      <c r="D4486" s="36"/>
      <c r="E4486" s="36"/>
      <c r="F4486" s="36"/>
      <c r="G4486" s="36"/>
      <c r="H4486" s="36"/>
      <c r="I4486" s="36"/>
      <c r="J4486" s="36"/>
      <c r="M4486" s="191"/>
    </row>
    <row r="4487" spans="4:13" s="14" customFormat="1" ht="15.75">
      <c r="D4487" s="36"/>
      <c r="E4487" s="36"/>
      <c r="F4487" s="36"/>
      <c r="G4487" s="36"/>
      <c r="H4487" s="36"/>
      <c r="I4487" s="36"/>
      <c r="J4487" s="36"/>
      <c r="M4487" s="191"/>
    </row>
    <row r="4488" spans="4:13" s="14" customFormat="1" ht="15.75">
      <c r="D4488" s="36"/>
      <c r="E4488" s="36"/>
      <c r="F4488" s="36"/>
      <c r="G4488" s="36"/>
      <c r="H4488" s="36"/>
      <c r="I4488" s="36"/>
      <c r="J4488" s="36"/>
      <c r="M4488" s="191"/>
    </row>
    <row r="4489" spans="4:13" s="14" customFormat="1" ht="15.75">
      <c r="D4489" s="36"/>
      <c r="E4489" s="36"/>
      <c r="F4489" s="36"/>
      <c r="G4489" s="36"/>
      <c r="H4489" s="36"/>
      <c r="I4489" s="36"/>
      <c r="J4489" s="36"/>
      <c r="M4489" s="191"/>
    </row>
    <row r="4490" spans="4:13" s="14" customFormat="1" ht="15.75">
      <c r="D4490" s="36"/>
      <c r="E4490" s="36"/>
      <c r="F4490" s="36"/>
      <c r="G4490" s="36"/>
      <c r="H4490" s="36"/>
      <c r="I4490" s="36"/>
      <c r="J4490" s="36"/>
      <c r="M4490" s="191"/>
    </row>
    <row r="4491" spans="4:13" s="14" customFormat="1" ht="15.75">
      <c r="D4491" s="36"/>
      <c r="E4491" s="36"/>
      <c r="F4491" s="36"/>
      <c r="G4491" s="36"/>
      <c r="H4491" s="36"/>
      <c r="I4491" s="36"/>
      <c r="J4491" s="36"/>
      <c r="M4491" s="191"/>
    </row>
    <row r="4492" spans="4:13" s="14" customFormat="1" ht="15.75">
      <c r="D4492" s="36"/>
      <c r="E4492" s="36"/>
      <c r="F4492" s="36"/>
      <c r="G4492" s="36"/>
      <c r="H4492" s="36"/>
      <c r="I4492" s="36"/>
      <c r="J4492" s="36"/>
      <c r="M4492" s="191"/>
    </row>
    <row r="4493" spans="4:13" s="14" customFormat="1" ht="15.75">
      <c r="D4493" s="36"/>
      <c r="E4493" s="36"/>
      <c r="F4493" s="36"/>
      <c r="G4493" s="36"/>
      <c r="H4493" s="36"/>
      <c r="I4493" s="36"/>
      <c r="J4493" s="36"/>
      <c r="M4493" s="191"/>
    </row>
    <row r="4494" spans="4:13" s="14" customFormat="1" ht="15.75">
      <c r="D4494" s="36"/>
      <c r="E4494" s="36"/>
      <c r="F4494" s="36"/>
      <c r="G4494" s="36"/>
      <c r="H4494" s="36"/>
      <c r="I4494" s="36"/>
      <c r="J4494" s="36"/>
      <c r="M4494" s="191"/>
    </row>
    <row r="4495" spans="4:13" s="14" customFormat="1" ht="15.75">
      <c r="D4495" s="36"/>
      <c r="E4495" s="36"/>
      <c r="F4495" s="36"/>
      <c r="G4495" s="36"/>
      <c r="H4495" s="36"/>
      <c r="I4495" s="36"/>
      <c r="J4495" s="36"/>
      <c r="M4495" s="191"/>
    </row>
    <row r="4496" spans="4:13" s="14" customFormat="1" ht="15.75">
      <c r="D4496" s="36"/>
      <c r="E4496" s="36"/>
      <c r="F4496" s="36"/>
      <c r="G4496" s="36"/>
      <c r="H4496" s="36"/>
      <c r="I4496" s="36"/>
      <c r="J4496" s="36"/>
      <c r="M4496" s="191"/>
    </row>
    <row r="4497" spans="4:13" s="14" customFormat="1" ht="15.75">
      <c r="D4497" s="36"/>
      <c r="E4497" s="36"/>
      <c r="F4497" s="36"/>
      <c r="G4497" s="36"/>
      <c r="H4497" s="36"/>
      <c r="I4497" s="36"/>
      <c r="J4497" s="36"/>
      <c r="M4497" s="191"/>
    </row>
    <row r="4498" spans="4:13" s="14" customFormat="1" ht="15.75">
      <c r="D4498" s="36"/>
      <c r="E4498" s="36"/>
      <c r="F4498" s="36"/>
      <c r="G4498" s="36"/>
      <c r="H4498" s="36"/>
      <c r="I4498" s="36"/>
      <c r="J4498" s="36"/>
      <c r="M4498" s="191"/>
    </row>
    <row r="4499" spans="4:13" s="14" customFormat="1" ht="15.75">
      <c r="D4499" s="36"/>
      <c r="E4499" s="36"/>
      <c r="F4499" s="36"/>
      <c r="G4499" s="36"/>
      <c r="H4499" s="36"/>
      <c r="I4499" s="36"/>
      <c r="J4499" s="36"/>
      <c r="M4499" s="191"/>
    </row>
    <row r="4500" spans="4:13" s="14" customFormat="1" ht="15.75">
      <c r="D4500" s="36"/>
      <c r="E4500" s="36"/>
      <c r="F4500" s="36"/>
      <c r="G4500" s="36"/>
      <c r="H4500" s="36"/>
      <c r="I4500" s="36"/>
      <c r="J4500" s="36"/>
      <c r="M4500" s="191"/>
    </row>
    <row r="4501" spans="4:13" s="14" customFormat="1" ht="15.75">
      <c r="D4501" s="36"/>
      <c r="E4501" s="36"/>
      <c r="F4501" s="36"/>
      <c r="G4501" s="36"/>
      <c r="H4501" s="36"/>
      <c r="I4501" s="36"/>
      <c r="J4501" s="36"/>
      <c r="M4501" s="191"/>
    </row>
    <row r="4502" spans="4:13" s="14" customFormat="1" ht="15.75">
      <c r="D4502" s="36"/>
      <c r="E4502" s="36"/>
      <c r="F4502" s="36"/>
      <c r="G4502" s="36"/>
      <c r="H4502" s="36"/>
      <c r="I4502" s="36"/>
      <c r="J4502" s="36"/>
      <c r="M4502" s="191"/>
    </row>
    <row r="4503" spans="4:13" s="14" customFormat="1" ht="15.75">
      <c r="D4503" s="36"/>
      <c r="E4503" s="36"/>
      <c r="F4503" s="36"/>
      <c r="G4503" s="36"/>
      <c r="H4503" s="36"/>
      <c r="I4503" s="36"/>
      <c r="J4503" s="36"/>
      <c r="M4503" s="191"/>
    </row>
    <row r="4504" spans="4:13" s="14" customFormat="1" ht="15.75">
      <c r="D4504" s="36"/>
      <c r="E4504" s="36"/>
      <c r="F4504" s="36"/>
      <c r="G4504" s="36"/>
      <c r="H4504" s="36"/>
      <c r="I4504" s="36"/>
      <c r="J4504" s="36"/>
      <c r="M4504" s="191"/>
    </row>
    <row r="4505" spans="4:13" s="14" customFormat="1" ht="15.75">
      <c r="D4505" s="36"/>
      <c r="E4505" s="36"/>
      <c r="F4505" s="36"/>
      <c r="G4505" s="36"/>
      <c r="H4505" s="36"/>
      <c r="I4505" s="36"/>
      <c r="J4505" s="36"/>
      <c r="M4505" s="191"/>
    </row>
    <row r="4506" spans="4:13" s="14" customFormat="1" ht="15.75">
      <c r="D4506" s="36"/>
      <c r="E4506" s="36"/>
      <c r="F4506" s="36"/>
      <c r="G4506" s="36"/>
      <c r="H4506" s="36"/>
      <c r="I4506" s="36"/>
      <c r="J4506" s="36"/>
      <c r="M4506" s="191"/>
    </row>
    <row r="4507" spans="4:13" s="14" customFormat="1" ht="15.75">
      <c r="D4507" s="36"/>
      <c r="E4507" s="36"/>
      <c r="F4507" s="36"/>
      <c r="G4507" s="36"/>
      <c r="H4507" s="36"/>
      <c r="I4507" s="36"/>
      <c r="J4507" s="36"/>
      <c r="M4507" s="191"/>
    </row>
    <row r="4508" spans="4:13" s="14" customFormat="1" ht="15.75">
      <c r="D4508" s="36"/>
      <c r="E4508" s="36"/>
      <c r="F4508" s="36"/>
      <c r="G4508" s="36"/>
      <c r="H4508" s="36"/>
      <c r="I4508" s="36"/>
      <c r="J4508" s="36"/>
      <c r="M4508" s="191"/>
    </row>
    <row r="4509" spans="4:13" s="14" customFormat="1" ht="15.75">
      <c r="D4509" s="36"/>
      <c r="E4509" s="36"/>
      <c r="F4509" s="36"/>
      <c r="G4509" s="36"/>
      <c r="H4509" s="36"/>
      <c r="I4509" s="36"/>
      <c r="J4509" s="36"/>
      <c r="M4509" s="191"/>
    </row>
    <row r="4510" spans="4:13" s="14" customFormat="1" ht="15.75">
      <c r="D4510" s="36"/>
      <c r="E4510" s="36"/>
      <c r="F4510" s="36"/>
      <c r="G4510" s="36"/>
      <c r="H4510" s="36"/>
      <c r="I4510" s="36"/>
      <c r="J4510" s="36"/>
      <c r="M4510" s="191"/>
    </row>
    <row r="4511" spans="4:13" s="14" customFormat="1" ht="15.75">
      <c r="D4511" s="36"/>
      <c r="E4511" s="36"/>
      <c r="F4511" s="36"/>
      <c r="G4511" s="36"/>
      <c r="H4511" s="36"/>
      <c r="I4511" s="36"/>
      <c r="J4511" s="36"/>
      <c r="M4511" s="191"/>
    </row>
    <row r="4512" spans="4:13" s="14" customFormat="1" ht="15.75">
      <c r="D4512" s="36"/>
      <c r="E4512" s="36"/>
      <c r="F4512" s="36"/>
      <c r="G4512" s="36"/>
      <c r="H4512" s="36"/>
      <c r="I4512" s="36"/>
      <c r="J4512" s="36"/>
      <c r="M4512" s="191"/>
    </row>
    <row r="4513" spans="4:13" s="14" customFormat="1" ht="15.75">
      <c r="D4513" s="36"/>
      <c r="E4513" s="36"/>
      <c r="F4513" s="36"/>
      <c r="G4513" s="36"/>
      <c r="H4513" s="36"/>
      <c r="I4513" s="36"/>
      <c r="J4513" s="36"/>
      <c r="M4513" s="191"/>
    </row>
    <row r="4514" spans="4:13" s="14" customFormat="1" ht="15.75">
      <c r="D4514" s="36"/>
      <c r="E4514" s="36"/>
      <c r="F4514" s="36"/>
      <c r="G4514" s="36"/>
      <c r="H4514" s="36"/>
      <c r="I4514" s="36"/>
      <c r="J4514" s="36"/>
      <c r="M4514" s="191"/>
    </row>
    <row r="4515" spans="4:13" s="14" customFormat="1" ht="15.75">
      <c r="D4515" s="36"/>
      <c r="E4515" s="36"/>
      <c r="F4515" s="36"/>
      <c r="G4515" s="36"/>
      <c r="H4515" s="36"/>
      <c r="I4515" s="36"/>
      <c r="J4515" s="36"/>
      <c r="M4515" s="191"/>
    </row>
    <row r="4516" spans="4:13" s="14" customFormat="1" ht="15.75">
      <c r="D4516" s="36"/>
      <c r="E4516" s="36"/>
      <c r="F4516" s="36"/>
      <c r="G4516" s="36"/>
      <c r="H4516" s="36"/>
      <c r="I4516" s="36"/>
      <c r="J4516" s="36"/>
      <c r="M4516" s="191"/>
    </row>
    <row r="4517" spans="4:13" s="14" customFormat="1" ht="15.75">
      <c r="D4517" s="36"/>
      <c r="E4517" s="36"/>
      <c r="F4517" s="36"/>
      <c r="G4517" s="36"/>
      <c r="H4517" s="36"/>
      <c r="I4517" s="36"/>
      <c r="J4517" s="36"/>
      <c r="M4517" s="191"/>
    </row>
    <row r="4518" spans="4:13" s="14" customFormat="1" ht="15.75">
      <c r="D4518" s="36"/>
      <c r="E4518" s="36"/>
      <c r="F4518" s="36"/>
      <c r="G4518" s="36"/>
      <c r="H4518" s="36"/>
      <c r="I4518" s="36"/>
      <c r="J4518" s="36"/>
      <c r="M4518" s="191"/>
    </row>
    <row r="4519" spans="4:13" s="14" customFormat="1" ht="15.75">
      <c r="D4519" s="36"/>
      <c r="E4519" s="36"/>
      <c r="F4519" s="36"/>
      <c r="G4519" s="36"/>
      <c r="H4519" s="36"/>
      <c r="I4519" s="36"/>
      <c r="J4519" s="36"/>
      <c r="M4519" s="191"/>
    </row>
    <row r="4520" spans="4:13" s="14" customFormat="1" ht="15.75">
      <c r="D4520" s="36"/>
      <c r="E4520" s="36"/>
      <c r="F4520" s="36"/>
      <c r="G4520" s="36"/>
      <c r="H4520" s="36"/>
      <c r="I4520" s="36"/>
      <c r="J4520" s="36"/>
      <c r="M4520" s="191"/>
    </row>
    <row r="4521" spans="4:13" s="14" customFormat="1" ht="15.75">
      <c r="D4521" s="36"/>
      <c r="E4521" s="36"/>
      <c r="F4521" s="36"/>
      <c r="G4521" s="36"/>
      <c r="H4521" s="36"/>
      <c r="I4521" s="36"/>
      <c r="J4521" s="36"/>
      <c r="M4521" s="191"/>
    </row>
    <row r="4522" spans="4:13" s="14" customFormat="1" ht="15.75">
      <c r="D4522" s="36"/>
      <c r="E4522" s="36"/>
      <c r="F4522" s="36"/>
      <c r="G4522" s="36"/>
      <c r="H4522" s="36"/>
      <c r="I4522" s="36"/>
      <c r="J4522" s="36"/>
      <c r="M4522" s="191"/>
    </row>
    <row r="4523" spans="4:13" s="14" customFormat="1" ht="15.75">
      <c r="D4523" s="36"/>
      <c r="E4523" s="36"/>
      <c r="F4523" s="36"/>
      <c r="G4523" s="36"/>
      <c r="H4523" s="36"/>
      <c r="I4523" s="36"/>
      <c r="J4523" s="36"/>
      <c r="M4523" s="191"/>
    </row>
    <row r="4524" spans="4:13" s="14" customFormat="1" ht="15.75">
      <c r="D4524" s="36"/>
      <c r="E4524" s="36"/>
      <c r="F4524" s="36"/>
      <c r="G4524" s="36"/>
      <c r="H4524" s="36"/>
      <c r="I4524" s="36"/>
      <c r="J4524" s="36"/>
      <c r="M4524" s="191"/>
    </row>
    <row r="4525" spans="4:13" s="14" customFormat="1" ht="15.75">
      <c r="D4525" s="36"/>
      <c r="E4525" s="36"/>
      <c r="F4525" s="36"/>
      <c r="G4525" s="36"/>
      <c r="H4525" s="36"/>
      <c r="I4525" s="36"/>
      <c r="J4525" s="36"/>
      <c r="M4525" s="191"/>
    </row>
    <row r="4526" spans="4:13" s="14" customFormat="1" ht="15.75">
      <c r="D4526" s="36"/>
      <c r="E4526" s="36"/>
      <c r="F4526" s="36"/>
      <c r="G4526" s="36"/>
      <c r="H4526" s="36"/>
      <c r="I4526" s="36"/>
      <c r="J4526" s="36"/>
      <c r="M4526" s="191"/>
    </row>
    <row r="4527" spans="4:13" s="14" customFormat="1" ht="15.75">
      <c r="D4527" s="36"/>
      <c r="E4527" s="36"/>
      <c r="F4527" s="36"/>
      <c r="G4527" s="36"/>
      <c r="H4527" s="36"/>
      <c r="I4527" s="36"/>
      <c r="J4527" s="36"/>
      <c r="M4527" s="191"/>
    </row>
    <row r="4528" spans="4:13" s="14" customFormat="1" ht="15.75">
      <c r="D4528" s="36"/>
      <c r="E4528" s="36"/>
      <c r="F4528" s="36"/>
      <c r="G4528" s="36"/>
      <c r="H4528" s="36"/>
      <c r="I4528" s="36"/>
      <c r="J4528" s="36"/>
      <c r="M4528" s="191"/>
    </row>
    <row r="4529" spans="4:13" s="14" customFormat="1" ht="15.75">
      <c r="D4529" s="36"/>
      <c r="E4529" s="36"/>
      <c r="F4529" s="36"/>
      <c r="G4529" s="36"/>
      <c r="H4529" s="36"/>
      <c r="I4529" s="36"/>
      <c r="J4529" s="36"/>
      <c r="M4529" s="191"/>
    </row>
    <row r="4530" spans="4:13" s="14" customFormat="1" ht="15.75">
      <c r="D4530" s="36"/>
      <c r="E4530" s="36"/>
      <c r="F4530" s="36"/>
      <c r="G4530" s="36"/>
      <c r="H4530" s="36"/>
      <c r="I4530" s="36"/>
      <c r="J4530" s="36"/>
      <c r="M4530" s="191"/>
    </row>
    <row r="4531" spans="4:13" s="14" customFormat="1" ht="15.75">
      <c r="D4531" s="36"/>
      <c r="E4531" s="36"/>
      <c r="F4531" s="36"/>
      <c r="G4531" s="36"/>
      <c r="H4531" s="36"/>
      <c r="I4531" s="36"/>
      <c r="J4531" s="36"/>
      <c r="M4531" s="191"/>
    </row>
    <row r="4532" spans="4:13" s="14" customFormat="1" ht="15.75">
      <c r="D4532" s="36"/>
      <c r="E4532" s="36"/>
      <c r="F4532" s="36"/>
      <c r="G4532" s="36"/>
      <c r="H4532" s="36"/>
      <c r="I4532" s="36"/>
      <c r="J4532" s="36"/>
      <c r="M4532" s="191"/>
    </row>
    <row r="4533" spans="4:13" s="14" customFormat="1" ht="15.75">
      <c r="D4533" s="36"/>
      <c r="E4533" s="36"/>
      <c r="F4533" s="36"/>
      <c r="G4533" s="36"/>
      <c r="H4533" s="36"/>
      <c r="I4533" s="36"/>
      <c r="J4533" s="36"/>
      <c r="M4533" s="191"/>
    </row>
    <row r="4534" spans="4:13" s="14" customFormat="1" ht="15.75">
      <c r="D4534" s="36"/>
      <c r="E4534" s="36"/>
      <c r="F4534" s="36"/>
      <c r="G4534" s="36"/>
      <c r="H4534" s="36"/>
      <c r="I4534" s="36"/>
      <c r="J4534" s="36"/>
      <c r="M4534" s="191"/>
    </row>
    <row r="4535" spans="4:13" s="14" customFormat="1" ht="15.75">
      <c r="D4535" s="36"/>
      <c r="E4535" s="36"/>
      <c r="F4535" s="36"/>
      <c r="G4535" s="36"/>
      <c r="H4535" s="36"/>
      <c r="I4535" s="36"/>
      <c r="J4535" s="36"/>
      <c r="M4535" s="191"/>
    </row>
    <row r="4536" spans="4:13" s="14" customFormat="1" ht="15.75">
      <c r="D4536" s="36"/>
      <c r="E4536" s="36"/>
      <c r="F4536" s="36"/>
      <c r="G4536" s="36"/>
      <c r="H4536" s="36"/>
      <c r="I4536" s="36"/>
      <c r="J4536" s="36"/>
      <c r="M4536" s="191"/>
    </row>
    <row r="4537" spans="4:13" s="14" customFormat="1" ht="15.75">
      <c r="D4537" s="36"/>
      <c r="E4537" s="36"/>
      <c r="F4537" s="36"/>
      <c r="G4537" s="36"/>
      <c r="H4537" s="36"/>
      <c r="I4537" s="36"/>
      <c r="J4537" s="36"/>
      <c r="M4537" s="191"/>
    </row>
    <row r="4538" spans="4:13" s="14" customFormat="1" ht="15.75">
      <c r="D4538" s="36"/>
      <c r="E4538" s="36"/>
      <c r="F4538" s="36"/>
      <c r="G4538" s="36"/>
      <c r="H4538" s="36"/>
      <c r="I4538" s="36"/>
      <c r="J4538" s="36"/>
      <c r="M4538" s="191"/>
    </row>
    <row r="4539" spans="4:13" s="14" customFormat="1" ht="15.75">
      <c r="D4539" s="36"/>
      <c r="E4539" s="36"/>
      <c r="F4539" s="36"/>
      <c r="G4539" s="36"/>
      <c r="H4539" s="36"/>
      <c r="I4539" s="36"/>
      <c r="J4539" s="36"/>
      <c r="M4539" s="191"/>
    </row>
    <row r="4540" spans="4:13" s="14" customFormat="1" ht="15.75">
      <c r="D4540" s="36"/>
      <c r="E4540" s="36"/>
      <c r="F4540" s="36"/>
      <c r="G4540" s="36"/>
      <c r="H4540" s="36"/>
      <c r="I4540" s="36"/>
      <c r="J4540" s="36"/>
      <c r="M4540" s="191"/>
    </row>
    <row r="4541" spans="4:13" s="14" customFormat="1" ht="15.75">
      <c r="D4541" s="36"/>
      <c r="E4541" s="36"/>
      <c r="F4541" s="36"/>
      <c r="G4541" s="36"/>
      <c r="H4541" s="36"/>
      <c r="I4541" s="36"/>
      <c r="J4541" s="36"/>
      <c r="M4541" s="191"/>
    </row>
    <row r="4542" spans="4:13" s="14" customFormat="1" ht="15.75">
      <c r="D4542" s="36"/>
      <c r="E4542" s="36"/>
      <c r="F4542" s="36"/>
      <c r="G4542" s="36"/>
      <c r="H4542" s="36"/>
      <c r="I4542" s="36"/>
      <c r="J4542" s="36"/>
      <c r="M4542" s="191"/>
    </row>
    <row r="4543" spans="4:13" s="14" customFormat="1" ht="15.75">
      <c r="D4543" s="36"/>
      <c r="E4543" s="36"/>
      <c r="F4543" s="36"/>
      <c r="G4543" s="36"/>
      <c r="H4543" s="36"/>
      <c r="I4543" s="36"/>
      <c r="J4543" s="36"/>
      <c r="M4543" s="191"/>
    </row>
    <row r="4544" spans="4:13" s="14" customFormat="1" ht="15.75">
      <c r="D4544" s="36"/>
      <c r="E4544" s="36"/>
      <c r="F4544" s="36"/>
      <c r="G4544" s="36"/>
      <c r="H4544" s="36"/>
      <c r="I4544" s="36"/>
      <c r="J4544" s="36"/>
      <c r="M4544" s="191"/>
    </row>
    <row r="4545" spans="4:13" s="14" customFormat="1" ht="15.75">
      <c r="D4545" s="36"/>
      <c r="E4545" s="36"/>
      <c r="F4545" s="36"/>
      <c r="G4545" s="36"/>
      <c r="H4545" s="36"/>
      <c r="I4545" s="36"/>
      <c r="J4545" s="36"/>
      <c r="M4545" s="191"/>
    </row>
    <row r="4546" spans="4:13" s="14" customFormat="1" ht="15.75">
      <c r="D4546" s="36"/>
      <c r="E4546" s="36"/>
      <c r="F4546" s="36"/>
      <c r="G4546" s="36"/>
      <c r="H4546" s="36"/>
      <c r="I4546" s="36"/>
      <c r="J4546" s="36"/>
      <c r="M4546" s="191"/>
    </row>
    <row r="4547" spans="4:13" s="14" customFormat="1" ht="15.75">
      <c r="D4547" s="36"/>
      <c r="E4547" s="36"/>
      <c r="F4547" s="36"/>
      <c r="G4547" s="36"/>
      <c r="H4547" s="36"/>
      <c r="I4547" s="36"/>
      <c r="J4547" s="36"/>
      <c r="M4547" s="191"/>
    </row>
    <row r="4548" spans="4:13" s="14" customFormat="1" ht="15.75">
      <c r="D4548" s="36"/>
      <c r="E4548" s="36"/>
      <c r="F4548" s="36"/>
      <c r="G4548" s="36"/>
      <c r="H4548" s="36"/>
      <c r="I4548" s="36"/>
      <c r="J4548" s="36"/>
      <c r="M4548" s="191"/>
    </row>
    <row r="4549" spans="4:13" s="14" customFormat="1" ht="15.75">
      <c r="D4549" s="36"/>
      <c r="E4549" s="36"/>
      <c r="F4549" s="36"/>
      <c r="G4549" s="36"/>
      <c r="H4549" s="36"/>
      <c r="I4549" s="36"/>
      <c r="J4549" s="36"/>
      <c r="M4549" s="191"/>
    </row>
    <row r="4550" spans="4:13" s="14" customFormat="1" ht="15.75">
      <c r="D4550" s="36"/>
      <c r="E4550" s="36"/>
      <c r="F4550" s="36"/>
      <c r="G4550" s="36"/>
      <c r="H4550" s="36"/>
      <c r="I4550" s="36"/>
      <c r="J4550" s="36"/>
      <c r="M4550" s="191"/>
    </row>
    <row r="4551" spans="4:13" s="14" customFormat="1" ht="15.75">
      <c r="D4551" s="36"/>
      <c r="E4551" s="36"/>
      <c r="F4551" s="36"/>
      <c r="G4551" s="36"/>
      <c r="H4551" s="36"/>
      <c r="I4551" s="36"/>
      <c r="J4551" s="36"/>
      <c r="M4551" s="191"/>
    </row>
    <row r="4552" spans="4:13" s="14" customFormat="1" ht="15.75">
      <c r="D4552" s="36"/>
      <c r="E4552" s="36"/>
      <c r="F4552" s="36"/>
      <c r="G4552" s="36"/>
      <c r="H4552" s="36"/>
      <c r="I4552" s="36"/>
      <c r="J4552" s="36"/>
      <c r="M4552" s="191"/>
    </row>
    <row r="4553" spans="4:13" s="14" customFormat="1" ht="15.75">
      <c r="D4553" s="36"/>
      <c r="E4553" s="36"/>
      <c r="F4553" s="36"/>
      <c r="G4553" s="36"/>
      <c r="H4553" s="36"/>
      <c r="I4553" s="36"/>
      <c r="J4553" s="36"/>
      <c r="M4553" s="191"/>
    </row>
    <row r="4554" spans="4:13" s="14" customFormat="1" ht="15.75">
      <c r="D4554" s="36"/>
      <c r="E4554" s="36"/>
      <c r="F4554" s="36"/>
      <c r="G4554" s="36"/>
      <c r="H4554" s="36"/>
      <c r="I4554" s="36"/>
      <c r="J4554" s="36"/>
      <c r="M4554" s="191"/>
    </row>
    <row r="4555" spans="4:13" s="14" customFormat="1" ht="15.75">
      <c r="D4555" s="36"/>
      <c r="E4555" s="36"/>
      <c r="F4555" s="36"/>
      <c r="G4555" s="36"/>
      <c r="H4555" s="36"/>
      <c r="I4555" s="36"/>
      <c r="J4555" s="36"/>
      <c r="M4555" s="191"/>
    </row>
    <row r="4556" spans="4:13" s="14" customFormat="1" ht="15.75">
      <c r="D4556" s="36"/>
      <c r="E4556" s="36"/>
      <c r="F4556" s="36"/>
      <c r="G4556" s="36"/>
      <c r="H4556" s="36"/>
      <c r="I4556" s="36"/>
      <c r="J4556" s="36"/>
      <c r="M4556" s="191"/>
    </row>
    <row r="4557" spans="4:13" s="14" customFormat="1" ht="15.75">
      <c r="D4557" s="36"/>
      <c r="E4557" s="36"/>
      <c r="F4557" s="36"/>
      <c r="G4557" s="36"/>
      <c r="H4557" s="36"/>
      <c r="I4557" s="36"/>
      <c r="J4557" s="36"/>
      <c r="M4557" s="191"/>
    </row>
    <row r="4558" spans="4:13" s="14" customFormat="1" ht="15.75">
      <c r="D4558" s="36"/>
      <c r="E4558" s="36"/>
      <c r="F4558" s="36"/>
      <c r="G4558" s="36"/>
      <c r="H4558" s="36"/>
      <c r="I4558" s="36"/>
      <c r="J4558" s="36"/>
      <c r="M4558" s="191"/>
    </row>
    <row r="4559" spans="4:13" s="14" customFormat="1" ht="15.75">
      <c r="D4559" s="36"/>
      <c r="E4559" s="36"/>
      <c r="F4559" s="36"/>
      <c r="G4559" s="36"/>
      <c r="H4559" s="36"/>
      <c r="I4559" s="36"/>
      <c r="J4559" s="36"/>
      <c r="M4559" s="191"/>
    </row>
    <row r="4560" spans="4:13" s="14" customFormat="1" ht="15.75">
      <c r="D4560" s="36"/>
      <c r="E4560" s="36"/>
      <c r="F4560" s="36"/>
      <c r="G4560" s="36"/>
      <c r="H4560" s="36"/>
      <c r="I4560" s="36"/>
      <c r="J4560" s="36"/>
      <c r="M4560" s="191"/>
    </row>
    <row r="4561" spans="4:13" s="14" customFormat="1" ht="15.75">
      <c r="D4561" s="36"/>
      <c r="E4561" s="36"/>
      <c r="F4561" s="36"/>
      <c r="G4561" s="36"/>
      <c r="H4561" s="36"/>
      <c r="I4561" s="36"/>
      <c r="J4561" s="36"/>
      <c r="M4561" s="191"/>
    </row>
    <row r="4562" spans="4:13" s="14" customFormat="1" ht="15.75">
      <c r="D4562" s="36"/>
      <c r="E4562" s="36"/>
      <c r="F4562" s="36"/>
      <c r="G4562" s="36"/>
      <c r="H4562" s="36"/>
      <c r="I4562" s="36"/>
      <c r="J4562" s="36"/>
      <c r="M4562" s="191"/>
    </row>
    <row r="4563" spans="4:13" s="14" customFormat="1" ht="15.75">
      <c r="D4563" s="36"/>
      <c r="E4563" s="36"/>
      <c r="F4563" s="36"/>
      <c r="G4563" s="36"/>
      <c r="H4563" s="36"/>
      <c r="I4563" s="36"/>
      <c r="J4563" s="36"/>
      <c r="M4563" s="191"/>
    </row>
    <row r="4564" spans="4:13" s="14" customFormat="1" ht="15.75">
      <c r="D4564" s="36"/>
      <c r="E4564" s="36"/>
      <c r="F4564" s="36"/>
      <c r="G4564" s="36"/>
      <c r="H4564" s="36"/>
      <c r="I4564" s="36"/>
      <c r="J4564" s="36"/>
      <c r="M4564" s="191"/>
    </row>
    <row r="4565" spans="4:13" s="14" customFormat="1" ht="15.75">
      <c r="D4565" s="36"/>
      <c r="E4565" s="36"/>
      <c r="F4565" s="36"/>
      <c r="G4565" s="36"/>
      <c r="H4565" s="36"/>
      <c r="I4565" s="36"/>
      <c r="J4565" s="36"/>
      <c r="M4565" s="191"/>
    </row>
    <row r="4566" spans="4:13" s="14" customFormat="1" ht="15.75">
      <c r="D4566" s="36"/>
      <c r="E4566" s="36"/>
      <c r="F4566" s="36"/>
      <c r="G4566" s="36"/>
      <c r="H4566" s="36"/>
      <c r="I4566" s="36"/>
      <c r="J4566" s="36"/>
      <c r="M4566" s="191"/>
    </row>
    <row r="4567" spans="4:13" s="14" customFormat="1" ht="15.75">
      <c r="D4567" s="36"/>
      <c r="E4567" s="36"/>
      <c r="F4567" s="36"/>
      <c r="G4567" s="36"/>
      <c r="H4567" s="36"/>
      <c r="I4567" s="36"/>
      <c r="J4567" s="36"/>
      <c r="M4567" s="191"/>
    </row>
    <row r="4568" spans="4:13" s="14" customFormat="1" ht="15.75">
      <c r="D4568" s="36"/>
      <c r="E4568" s="36"/>
      <c r="F4568" s="36"/>
      <c r="G4568" s="36"/>
      <c r="H4568" s="36"/>
      <c r="I4568" s="36"/>
      <c r="J4568" s="36"/>
      <c r="M4568" s="191"/>
    </row>
    <row r="4569" spans="4:13" s="14" customFormat="1" ht="15.75">
      <c r="D4569" s="36"/>
      <c r="E4569" s="36"/>
      <c r="F4569" s="36"/>
      <c r="G4569" s="36"/>
      <c r="H4569" s="36"/>
      <c r="I4569" s="36"/>
      <c r="J4569" s="36"/>
      <c r="M4569" s="191"/>
    </row>
    <row r="4570" spans="4:13" s="14" customFormat="1" ht="15.75">
      <c r="D4570" s="36"/>
      <c r="E4570" s="36"/>
      <c r="F4570" s="36"/>
      <c r="G4570" s="36"/>
      <c r="H4570" s="36"/>
      <c r="I4570" s="36"/>
      <c r="J4570" s="36"/>
      <c r="M4570" s="191"/>
    </row>
    <row r="4571" spans="4:13" s="14" customFormat="1" ht="15.75">
      <c r="D4571" s="36"/>
      <c r="E4571" s="36"/>
      <c r="F4571" s="36"/>
      <c r="G4571" s="36"/>
      <c r="H4571" s="36"/>
      <c r="I4571" s="36"/>
      <c r="J4571" s="36"/>
      <c r="M4571" s="191"/>
    </row>
    <row r="4572" spans="4:13" s="14" customFormat="1" ht="15.75">
      <c r="D4572" s="36"/>
      <c r="E4572" s="36"/>
      <c r="F4572" s="36"/>
      <c r="G4572" s="36"/>
      <c r="H4572" s="36"/>
      <c r="I4572" s="36"/>
      <c r="J4572" s="36"/>
      <c r="M4572" s="191"/>
    </row>
    <row r="4573" spans="4:13" s="14" customFormat="1" ht="15.75">
      <c r="D4573" s="36"/>
      <c r="E4573" s="36"/>
      <c r="F4573" s="36"/>
      <c r="G4573" s="36"/>
      <c r="H4573" s="36"/>
      <c r="I4573" s="36"/>
      <c r="J4573" s="36"/>
      <c r="M4573" s="191"/>
    </row>
    <row r="4574" spans="4:13" s="14" customFormat="1" ht="15.75">
      <c r="D4574" s="36"/>
      <c r="E4574" s="36"/>
      <c r="F4574" s="36"/>
      <c r="G4574" s="36"/>
      <c r="H4574" s="36"/>
      <c r="I4574" s="36"/>
      <c r="J4574" s="36"/>
      <c r="M4574" s="191"/>
    </row>
    <row r="4575" spans="4:13" s="14" customFormat="1" ht="15.75">
      <c r="D4575" s="36"/>
      <c r="E4575" s="36"/>
      <c r="F4575" s="36"/>
      <c r="G4575" s="36"/>
      <c r="H4575" s="36"/>
      <c r="I4575" s="36"/>
      <c r="J4575" s="36"/>
      <c r="M4575" s="191"/>
    </row>
    <row r="4576" spans="4:13" s="14" customFormat="1" ht="15.75">
      <c r="D4576" s="36"/>
      <c r="E4576" s="36"/>
      <c r="F4576" s="36"/>
      <c r="G4576" s="36"/>
      <c r="H4576" s="36"/>
      <c r="I4576" s="36"/>
      <c r="J4576" s="36"/>
      <c r="M4576" s="191"/>
    </row>
    <row r="4577" spans="4:13" s="14" customFormat="1" ht="15.75">
      <c r="D4577" s="36"/>
      <c r="E4577" s="36"/>
      <c r="F4577" s="36"/>
      <c r="G4577" s="36"/>
      <c r="H4577" s="36"/>
      <c r="I4577" s="36"/>
      <c r="J4577" s="36"/>
      <c r="M4577" s="191"/>
    </row>
    <row r="4578" spans="4:13" s="14" customFormat="1" ht="15.75">
      <c r="D4578" s="36"/>
      <c r="E4578" s="36"/>
      <c r="F4578" s="36"/>
      <c r="G4578" s="36"/>
      <c r="H4578" s="36"/>
      <c r="I4578" s="36"/>
      <c r="J4578" s="36"/>
      <c r="M4578" s="191"/>
    </row>
    <row r="4579" spans="4:13" s="14" customFormat="1" ht="15.75">
      <c r="D4579" s="36"/>
      <c r="E4579" s="36"/>
      <c r="F4579" s="36"/>
      <c r="G4579" s="36"/>
      <c r="H4579" s="36"/>
      <c r="I4579" s="36"/>
      <c r="J4579" s="36"/>
      <c r="M4579" s="191"/>
    </row>
    <row r="4580" spans="4:13" s="14" customFormat="1" ht="15.75">
      <c r="D4580" s="36"/>
      <c r="E4580" s="36"/>
      <c r="F4580" s="36"/>
      <c r="G4580" s="36"/>
      <c r="H4580" s="36"/>
      <c r="I4580" s="36"/>
      <c r="J4580" s="36"/>
      <c r="M4580" s="191"/>
    </row>
    <row r="4581" spans="4:13" s="14" customFormat="1" ht="15.75">
      <c r="D4581" s="36"/>
      <c r="E4581" s="36"/>
      <c r="F4581" s="36"/>
      <c r="G4581" s="36"/>
      <c r="H4581" s="36"/>
      <c r="I4581" s="36"/>
      <c r="J4581" s="36"/>
      <c r="M4581" s="191"/>
    </row>
    <row r="4582" spans="4:13" s="14" customFormat="1" ht="15.75">
      <c r="D4582" s="36"/>
      <c r="E4582" s="36"/>
      <c r="F4582" s="36"/>
      <c r="G4582" s="36"/>
      <c r="H4582" s="36"/>
      <c r="I4582" s="36"/>
      <c r="J4582" s="36"/>
      <c r="M4582" s="191"/>
    </row>
    <row r="4583" spans="4:13" s="14" customFormat="1" ht="15.75">
      <c r="D4583" s="36"/>
      <c r="E4583" s="36"/>
      <c r="F4583" s="36"/>
      <c r="G4583" s="36"/>
      <c r="H4583" s="36"/>
      <c r="I4583" s="36"/>
      <c r="J4583" s="36"/>
      <c r="M4583" s="191"/>
    </row>
    <row r="4584" spans="4:13" s="14" customFormat="1" ht="15.75">
      <c r="D4584" s="36"/>
      <c r="E4584" s="36"/>
      <c r="F4584" s="36"/>
      <c r="G4584" s="36"/>
      <c r="H4584" s="36"/>
      <c r="I4584" s="36"/>
      <c r="J4584" s="36"/>
      <c r="M4584" s="191"/>
    </row>
    <row r="4585" spans="4:13" s="14" customFormat="1" ht="15.75">
      <c r="D4585" s="36"/>
      <c r="E4585" s="36"/>
      <c r="F4585" s="36"/>
      <c r="G4585" s="36"/>
      <c r="H4585" s="36"/>
      <c r="I4585" s="36"/>
      <c r="J4585" s="36"/>
      <c r="M4585" s="191"/>
    </row>
    <row r="4586" spans="4:13" s="14" customFormat="1" ht="15.75">
      <c r="D4586" s="36"/>
      <c r="E4586" s="36"/>
      <c r="F4586" s="36"/>
      <c r="G4586" s="36"/>
      <c r="H4586" s="36"/>
      <c r="I4586" s="36"/>
      <c r="J4586" s="36"/>
      <c r="M4586" s="191"/>
    </row>
    <row r="4587" spans="4:13" s="14" customFormat="1" ht="15.75">
      <c r="D4587" s="36"/>
      <c r="E4587" s="36"/>
      <c r="F4587" s="36"/>
      <c r="G4587" s="36"/>
      <c r="H4587" s="36"/>
      <c r="I4587" s="36"/>
      <c r="J4587" s="36"/>
      <c r="M4587" s="191"/>
    </row>
    <row r="4588" spans="4:13" s="14" customFormat="1" ht="15.75">
      <c r="D4588" s="36"/>
      <c r="E4588" s="36"/>
      <c r="F4588" s="36"/>
      <c r="G4588" s="36"/>
      <c r="H4588" s="36"/>
      <c r="I4588" s="36"/>
      <c r="J4588" s="36"/>
      <c r="M4588" s="191"/>
    </row>
    <row r="4589" spans="4:13" s="14" customFormat="1" ht="15.75">
      <c r="D4589" s="36"/>
      <c r="E4589" s="36"/>
      <c r="F4589" s="36"/>
      <c r="G4589" s="36"/>
      <c r="H4589" s="36"/>
      <c r="I4589" s="36"/>
      <c r="J4589" s="36"/>
      <c r="M4589" s="191"/>
    </row>
    <row r="4590" spans="4:13" s="14" customFormat="1" ht="15.75">
      <c r="D4590" s="36"/>
      <c r="E4590" s="36"/>
      <c r="F4590" s="36"/>
      <c r="G4590" s="36"/>
      <c r="H4590" s="36"/>
      <c r="I4590" s="36"/>
      <c r="J4590" s="36"/>
      <c r="M4590" s="191"/>
    </row>
    <row r="4591" spans="4:13" s="14" customFormat="1" ht="15.75">
      <c r="D4591" s="36"/>
      <c r="E4591" s="36"/>
      <c r="F4591" s="36"/>
      <c r="G4591" s="36"/>
      <c r="H4591" s="36"/>
      <c r="I4591" s="36"/>
      <c r="J4591" s="36"/>
      <c r="M4591" s="191"/>
    </row>
    <row r="4592" spans="4:13" s="14" customFormat="1" ht="15.75">
      <c r="D4592" s="36"/>
      <c r="E4592" s="36"/>
      <c r="F4592" s="36"/>
      <c r="G4592" s="36"/>
      <c r="H4592" s="36"/>
      <c r="I4592" s="36"/>
      <c r="J4592" s="36"/>
      <c r="M4592" s="191"/>
    </row>
    <row r="4593" spans="4:13" s="14" customFormat="1" ht="15.75">
      <c r="D4593" s="36"/>
      <c r="E4593" s="36"/>
      <c r="F4593" s="36"/>
      <c r="G4593" s="36"/>
      <c r="H4593" s="36"/>
      <c r="I4593" s="36"/>
      <c r="J4593" s="36"/>
      <c r="M4593" s="191"/>
    </row>
    <row r="4594" spans="4:13" s="14" customFormat="1" ht="15.75">
      <c r="D4594" s="36"/>
      <c r="E4594" s="36"/>
      <c r="F4594" s="36"/>
      <c r="G4594" s="36"/>
      <c r="H4594" s="36"/>
      <c r="I4594" s="36"/>
      <c r="J4594" s="36"/>
      <c r="M4594" s="191"/>
    </row>
    <row r="4595" spans="4:13" s="14" customFormat="1" ht="15.75">
      <c r="D4595" s="36"/>
      <c r="E4595" s="36"/>
      <c r="F4595" s="36"/>
      <c r="G4595" s="36"/>
      <c r="H4595" s="36"/>
      <c r="I4595" s="36"/>
      <c r="J4595" s="36"/>
      <c r="M4595" s="191"/>
    </row>
    <row r="4596" spans="4:13" s="14" customFormat="1" ht="15.75">
      <c r="D4596" s="36"/>
      <c r="E4596" s="36"/>
      <c r="F4596" s="36"/>
      <c r="G4596" s="36"/>
      <c r="H4596" s="36"/>
      <c r="I4596" s="36"/>
      <c r="J4596" s="36"/>
      <c r="M4596" s="191"/>
    </row>
    <row r="4597" spans="4:13" s="14" customFormat="1" ht="15.75">
      <c r="D4597" s="36"/>
      <c r="E4597" s="36"/>
      <c r="F4597" s="36"/>
      <c r="G4597" s="36"/>
      <c r="H4597" s="36"/>
      <c r="I4597" s="36"/>
      <c r="J4597" s="36"/>
      <c r="M4597" s="191"/>
    </row>
    <row r="4598" spans="4:13" s="14" customFormat="1" ht="15.75">
      <c r="D4598" s="36"/>
      <c r="E4598" s="36"/>
      <c r="F4598" s="36"/>
      <c r="G4598" s="36"/>
      <c r="H4598" s="36"/>
      <c r="I4598" s="36"/>
      <c r="J4598" s="36"/>
      <c r="M4598" s="191"/>
    </row>
    <row r="4599" spans="4:13" s="14" customFormat="1" ht="15.75">
      <c r="D4599" s="36"/>
      <c r="E4599" s="36"/>
      <c r="F4599" s="36"/>
      <c r="G4599" s="36"/>
      <c r="H4599" s="36"/>
      <c r="I4599" s="36"/>
      <c r="J4599" s="36"/>
      <c r="M4599" s="191"/>
    </row>
    <row r="4600" spans="4:13" s="14" customFormat="1" ht="15.75">
      <c r="D4600" s="36"/>
      <c r="E4600" s="36"/>
      <c r="F4600" s="36"/>
      <c r="G4600" s="36"/>
      <c r="H4600" s="36"/>
      <c r="I4600" s="36"/>
      <c r="J4600" s="36"/>
      <c r="M4600" s="191"/>
    </row>
    <row r="4601" spans="4:13" s="14" customFormat="1" ht="15.75">
      <c r="D4601" s="36"/>
      <c r="E4601" s="36"/>
      <c r="F4601" s="36"/>
      <c r="G4601" s="36"/>
      <c r="H4601" s="36"/>
      <c r="I4601" s="36"/>
      <c r="J4601" s="36"/>
      <c r="M4601" s="191"/>
    </row>
    <row r="4602" spans="4:13" s="14" customFormat="1" ht="15.75">
      <c r="D4602" s="36"/>
      <c r="E4602" s="36"/>
      <c r="F4602" s="36"/>
      <c r="G4602" s="36"/>
      <c r="H4602" s="36"/>
      <c r="I4602" s="36"/>
      <c r="J4602" s="36"/>
      <c r="M4602" s="191"/>
    </row>
    <row r="4603" spans="4:13" s="14" customFormat="1" ht="15.75">
      <c r="D4603" s="36"/>
      <c r="E4603" s="36"/>
      <c r="F4603" s="36"/>
      <c r="G4603" s="36"/>
      <c r="H4603" s="36"/>
      <c r="I4603" s="36"/>
      <c r="J4603" s="36"/>
      <c r="M4603" s="191"/>
    </row>
    <row r="4604" spans="4:13" s="14" customFormat="1" ht="15.75">
      <c r="D4604" s="36"/>
      <c r="E4604" s="36"/>
      <c r="F4604" s="36"/>
      <c r="G4604" s="36"/>
      <c r="H4604" s="36"/>
      <c r="I4604" s="36"/>
      <c r="J4604" s="36"/>
      <c r="M4604" s="191"/>
    </row>
    <row r="4605" spans="4:13" s="14" customFormat="1" ht="15.75">
      <c r="D4605" s="36"/>
      <c r="E4605" s="36"/>
      <c r="F4605" s="36"/>
      <c r="G4605" s="36"/>
      <c r="H4605" s="36"/>
      <c r="I4605" s="36"/>
      <c r="J4605" s="36"/>
      <c r="M4605" s="191"/>
    </row>
    <row r="4606" spans="4:13" s="14" customFormat="1" ht="15.75">
      <c r="D4606" s="36"/>
      <c r="E4606" s="36"/>
      <c r="F4606" s="36"/>
      <c r="G4606" s="36"/>
      <c r="H4606" s="36"/>
      <c r="I4606" s="36"/>
      <c r="J4606" s="36"/>
      <c r="M4606" s="191"/>
    </row>
    <row r="4607" spans="4:13" s="14" customFormat="1" ht="15.75">
      <c r="D4607" s="36"/>
      <c r="E4607" s="36"/>
      <c r="F4607" s="36"/>
      <c r="G4607" s="36"/>
      <c r="H4607" s="36"/>
      <c r="I4607" s="36"/>
      <c r="J4607" s="36"/>
      <c r="M4607" s="191"/>
    </row>
    <row r="4608" spans="4:13" s="14" customFormat="1" ht="15.75">
      <c r="D4608" s="36"/>
      <c r="E4608" s="36"/>
      <c r="F4608" s="36"/>
      <c r="G4608" s="36"/>
      <c r="H4608" s="36"/>
      <c r="I4608" s="36"/>
      <c r="J4608" s="36"/>
      <c r="M4608" s="191"/>
    </row>
    <row r="4609" spans="4:13" s="14" customFormat="1" ht="15.75">
      <c r="D4609" s="36"/>
      <c r="E4609" s="36"/>
      <c r="F4609" s="36"/>
      <c r="G4609" s="36"/>
      <c r="H4609" s="36"/>
      <c r="I4609" s="36"/>
      <c r="J4609" s="36"/>
      <c r="M4609" s="191"/>
    </row>
    <row r="4610" spans="4:13" s="14" customFormat="1" ht="15.75">
      <c r="D4610" s="36"/>
      <c r="E4610" s="36"/>
      <c r="F4610" s="36"/>
      <c r="G4610" s="36"/>
      <c r="H4610" s="36"/>
      <c r="I4610" s="36"/>
      <c r="J4610" s="36"/>
      <c r="M4610" s="191"/>
    </row>
    <row r="4611" spans="4:13" s="14" customFormat="1" ht="15.75">
      <c r="D4611" s="36"/>
      <c r="E4611" s="36"/>
      <c r="F4611" s="36"/>
      <c r="G4611" s="36"/>
      <c r="H4611" s="36"/>
      <c r="I4611" s="36"/>
      <c r="J4611" s="36"/>
      <c r="M4611" s="191"/>
    </row>
    <row r="4612" spans="4:13" s="14" customFormat="1" ht="15.75">
      <c r="D4612" s="36"/>
      <c r="E4612" s="36"/>
      <c r="F4612" s="36"/>
      <c r="G4612" s="36"/>
      <c r="H4612" s="36"/>
      <c r="I4612" s="36"/>
      <c r="J4612" s="36"/>
      <c r="M4612" s="191"/>
    </row>
    <row r="4613" spans="4:13" s="14" customFormat="1" ht="15.75">
      <c r="D4613" s="36"/>
      <c r="E4613" s="36"/>
      <c r="F4613" s="36"/>
      <c r="G4613" s="36"/>
      <c r="H4613" s="36"/>
      <c r="I4613" s="36"/>
      <c r="J4613" s="36"/>
      <c r="M4613" s="191"/>
    </row>
    <row r="4614" spans="4:13" s="14" customFormat="1" ht="15.75">
      <c r="D4614" s="36"/>
      <c r="E4614" s="36"/>
      <c r="F4614" s="36"/>
      <c r="G4614" s="36"/>
      <c r="H4614" s="36"/>
      <c r="I4614" s="36"/>
      <c r="J4614" s="36"/>
      <c r="M4614" s="191"/>
    </row>
    <row r="4615" spans="4:13" s="14" customFormat="1" ht="15.75">
      <c r="D4615" s="36"/>
      <c r="E4615" s="36"/>
      <c r="F4615" s="36"/>
      <c r="G4615" s="36"/>
      <c r="H4615" s="36"/>
      <c r="I4615" s="36"/>
      <c r="J4615" s="36"/>
      <c r="M4615" s="191"/>
    </row>
    <row r="4616" spans="4:13" s="14" customFormat="1" ht="15.75">
      <c r="D4616" s="36"/>
      <c r="E4616" s="36"/>
      <c r="F4616" s="36"/>
      <c r="G4616" s="36"/>
      <c r="H4616" s="36"/>
      <c r="I4616" s="36"/>
      <c r="J4616" s="36"/>
      <c r="M4616" s="191"/>
    </row>
    <row r="4617" spans="4:13" s="14" customFormat="1" ht="15.75">
      <c r="D4617" s="36"/>
      <c r="E4617" s="36"/>
      <c r="F4617" s="36"/>
      <c r="G4617" s="36"/>
      <c r="H4617" s="36"/>
      <c r="I4617" s="36"/>
      <c r="J4617" s="36"/>
      <c r="M4617" s="191"/>
    </row>
    <row r="4618" spans="4:13" s="14" customFormat="1" ht="15.75">
      <c r="D4618" s="36"/>
      <c r="E4618" s="36"/>
      <c r="F4618" s="36"/>
      <c r="G4618" s="36"/>
      <c r="H4618" s="36"/>
      <c r="I4618" s="36"/>
      <c r="J4618" s="36"/>
      <c r="M4618" s="191"/>
    </row>
    <row r="4619" spans="4:13" s="14" customFormat="1" ht="15.75">
      <c r="D4619" s="36"/>
      <c r="E4619" s="36"/>
      <c r="F4619" s="36"/>
      <c r="G4619" s="36"/>
      <c r="H4619" s="36"/>
      <c r="I4619" s="36"/>
      <c r="J4619" s="36"/>
      <c r="M4619" s="191"/>
    </row>
    <row r="4620" spans="4:13" s="14" customFormat="1" ht="15.75">
      <c r="D4620" s="36"/>
      <c r="E4620" s="36"/>
      <c r="F4620" s="36"/>
      <c r="G4620" s="36"/>
      <c r="H4620" s="36"/>
      <c r="I4620" s="36"/>
      <c r="J4620" s="36"/>
      <c r="M4620" s="191"/>
    </row>
    <row r="4621" spans="4:13" s="14" customFormat="1" ht="15.75">
      <c r="D4621" s="36"/>
      <c r="E4621" s="36"/>
      <c r="F4621" s="36"/>
      <c r="G4621" s="36"/>
      <c r="H4621" s="36"/>
      <c r="I4621" s="36"/>
      <c r="J4621" s="36"/>
      <c r="M4621" s="191"/>
    </row>
    <row r="4622" spans="4:13" s="14" customFormat="1" ht="15.75">
      <c r="D4622" s="36"/>
      <c r="E4622" s="36"/>
      <c r="F4622" s="36"/>
      <c r="G4622" s="36"/>
      <c r="H4622" s="36"/>
      <c r="I4622" s="36"/>
      <c r="J4622" s="36"/>
      <c r="M4622" s="191"/>
    </row>
    <row r="4623" spans="4:13" s="14" customFormat="1" ht="15.75">
      <c r="D4623" s="36"/>
      <c r="E4623" s="36"/>
      <c r="F4623" s="36"/>
      <c r="G4623" s="36"/>
      <c r="H4623" s="36"/>
      <c r="I4623" s="36"/>
      <c r="J4623" s="36"/>
      <c r="M4623" s="191"/>
    </row>
    <row r="4624" spans="4:13" s="14" customFormat="1" ht="15.75">
      <c r="D4624" s="36"/>
      <c r="E4624" s="36"/>
      <c r="F4624" s="36"/>
      <c r="G4624" s="36"/>
      <c r="H4624" s="36"/>
      <c r="I4624" s="36"/>
      <c r="J4624" s="36"/>
      <c r="M4624" s="191"/>
    </row>
    <row r="4625" spans="4:13" s="14" customFormat="1" ht="15.75">
      <c r="D4625" s="36"/>
      <c r="E4625" s="36"/>
      <c r="F4625" s="36"/>
      <c r="G4625" s="36"/>
      <c r="H4625" s="36"/>
      <c r="I4625" s="36"/>
      <c r="J4625" s="36"/>
      <c r="M4625" s="191"/>
    </row>
    <row r="4626" spans="4:13" s="14" customFormat="1" ht="15.75">
      <c r="D4626" s="36"/>
      <c r="E4626" s="36"/>
      <c r="F4626" s="36"/>
      <c r="G4626" s="36"/>
      <c r="H4626" s="36"/>
      <c r="I4626" s="36"/>
      <c r="J4626" s="36"/>
      <c r="M4626" s="191"/>
    </row>
    <row r="4627" spans="4:13" s="14" customFormat="1" ht="15.75">
      <c r="D4627" s="36"/>
      <c r="E4627" s="36"/>
      <c r="F4627" s="36"/>
      <c r="G4627" s="36"/>
      <c r="H4627" s="36"/>
      <c r="I4627" s="36"/>
      <c r="J4627" s="36"/>
      <c r="M4627" s="191"/>
    </row>
    <row r="4628" spans="4:13" s="14" customFormat="1" ht="15.75">
      <c r="D4628" s="36"/>
      <c r="E4628" s="36"/>
      <c r="F4628" s="36"/>
      <c r="G4628" s="36"/>
      <c r="H4628" s="36"/>
      <c r="I4628" s="36"/>
      <c r="J4628" s="36"/>
      <c r="M4628" s="191"/>
    </row>
    <row r="4629" spans="4:13" s="14" customFormat="1" ht="15.75">
      <c r="D4629" s="36"/>
      <c r="E4629" s="36"/>
      <c r="F4629" s="36"/>
      <c r="G4629" s="36"/>
      <c r="H4629" s="36"/>
      <c r="I4629" s="36"/>
      <c r="J4629" s="36"/>
      <c r="M4629" s="191"/>
    </row>
    <row r="4630" spans="4:13" s="14" customFormat="1" ht="15.75">
      <c r="D4630" s="36"/>
      <c r="E4630" s="36"/>
      <c r="F4630" s="36"/>
      <c r="G4630" s="36"/>
      <c r="H4630" s="36"/>
      <c r="I4630" s="36"/>
      <c r="J4630" s="36"/>
      <c r="M4630" s="191"/>
    </row>
    <row r="4631" spans="4:13" s="14" customFormat="1" ht="15.75">
      <c r="D4631" s="36"/>
      <c r="E4631" s="36"/>
      <c r="F4631" s="36"/>
      <c r="G4631" s="36"/>
      <c r="H4631" s="36"/>
      <c r="I4631" s="36"/>
      <c r="J4631" s="36"/>
      <c r="M4631" s="191"/>
    </row>
    <row r="4632" spans="4:13" s="14" customFormat="1" ht="15.75">
      <c r="D4632" s="36"/>
      <c r="E4632" s="36"/>
      <c r="F4632" s="36"/>
      <c r="G4632" s="36"/>
      <c r="H4632" s="36"/>
      <c r="I4632" s="36"/>
      <c r="J4632" s="36"/>
      <c r="M4632" s="191"/>
    </row>
    <row r="4633" spans="4:13" s="14" customFormat="1" ht="15.75">
      <c r="D4633" s="36"/>
      <c r="E4633" s="36"/>
      <c r="F4633" s="36"/>
      <c r="G4633" s="36"/>
      <c r="H4633" s="36"/>
      <c r="I4633" s="36"/>
      <c r="J4633" s="36"/>
      <c r="M4633" s="191"/>
    </row>
    <row r="4634" spans="4:13" s="14" customFormat="1" ht="15.75">
      <c r="D4634" s="36"/>
      <c r="E4634" s="36"/>
      <c r="F4634" s="36"/>
      <c r="G4634" s="36"/>
      <c r="H4634" s="36"/>
      <c r="I4634" s="36"/>
      <c r="J4634" s="36"/>
      <c r="M4634" s="191"/>
    </row>
    <row r="4635" spans="4:13" s="14" customFormat="1" ht="15.75">
      <c r="D4635" s="36"/>
      <c r="E4635" s="36"/>
      <c r="F4635" s="36"/>
      <c r="G4635" s="36"/>
      <c r="H4635" s="36"/>
      <c r="I4635" s="36"/>
      <c r="J4635" s="36"/>
      <c r="M4635" s="191"/>
    </row>
    <row r="4636" spans="4:13" s="14" customFormat="1" ht="15.75">
      <c r="D4636" s="36"/>
      <c r="E4636" s="36"/>
      <c r="F4636" s="36"/>
      <c r="G4636" s="36"/>
      <c r="H4636" s="36"/>
      <c r="I4636" s="36"/>
      <c r="J4636" s="36"/>
      <c r="M4636" s="191"/>
    </row>
    <row r="4637" spans="4:13" s="14" customFormat="1" ht="15.75">
      <c r="D4637" s="36"/>
      <c r="E4637" s="36"/>
      <c r="F4637" s="36"/>
      <c r="G4637" s="36"/>
      <c r="H4637" s="36"/>
      <c r="I4637" s="36"/>
      <c r="J4637" s="36"/>
      <c r="M4637" s="191"/>
    </row>
    <row r="4638" spans="4:13" s="14" customFormat="1" ht="15.75">
      <c r="D4638" s="36"/>
      <c r="E4638" s="36"/>
      <c r="F4638" s="36"/>
      <c r="G4638" s="36"/>
      <c r="H4638" s="36"/>
      <c r="I4638" s="36"/>
      <c r="J4638" s="36"/>
      <c r="M4638" s="191"/>
    </row>
    <row r="4639" spans="4:13" s="14" customFormat="1" ht="15.75">
      <c r="D4639" s="36"/>
      <c r="E4639" s="36"/>
      <c r="F4639" s="36"/>
      <c r="G4639" s="36"/>
      <c r="H4639" s="36"/>
      <c r="I4639" s="36"/>
      <c r="J4639" s="36"/>
      <c r="M4639" s="191"/>
    </row>
    <row r="4640" spans="4:13" s="14" customFormat="1" ht="15.75">
      <c r="D4640" s="36"/>
      <c r="E4640" s="36"/>
      <c r="F4640" s="36"/>
      <c r="G4640" s="36"/>
      <c r="H4640" s="36"/>
      <c r="I4640" s="36"/>
      <c r="J4640" s="36"/>
      <c r="M4640" s="191"/>
    </row>
    <row r="4641" spans="4:13" s="14" customFormat="1" ht="15.75">
      <c r="D4641" s="36"/>
      <c r="E4641" s="36"/>
      <c r="F4641" s="36"/>
      <c r="G4641" s="36"/>
      <c r="H4641" s="36"/>
      <c r="I4641" s="36"/>
      <c r="J4641" s="36"/>
      <c r="M4641" s="191"/>
    </row>
    <row r="4642" spans="4:13" s="14" customFormat="1" ht="15.75">
      <c r="D4642" s="36"/>
      <c r="E4642" s="36"/>
      <c r="F4642" s="36"/>
      <c r="G4642" s="36"/>
      <c r="H4642" s="36"/>
      <c r="I4642" s="36"/>
      <c r="J4642" s="36"/>
      <c r="M4642" s="191"/>
    </row>
    <row r="4643" spans="4:13" s="14" customFormat="1" ht="15.75">
      <c r="D4643" s="36"/>
      <c r="E4643" s="36"/>
      <c r="F4643" s="36"/>
      <c r="G4643" s="36"/>
      <c r="H4643" s="36"/>
      <c r="I4643" s="36"/>
      <c r="J4643" s="36"/>
      <c r="M4643" s="191"/>
    </row>
    <row r="4644" spans="4:13" s="14" customFormat="1" ht="15.75">
      <c r="D4644" s="36"/>
      <c r="E4644" s="36"/>
      <c r="F4644" s="36"/>
      <c r="G4644" s="36"/>
      <c r="H4644" s="36"/>
      <c r="I4644" s="36"/>
      <c r="J4644" s="36"/>
      <c r="M4644" s="191"/>
    </row>
    <row r="4645" spans="4:13" s="14" customFormat="1" ht="15.75">
      <c r="D4645" s="36"/>
      <c r="E4645" s="36"/>
      <c r="F4645" s="36"/>
      <c r="G4645" s="36"/>
      <c r="H4645" s="36"/>
      <c r="I4645" s="36"/>
      <c r="J4645" s="36"/>
      <c r="M4645" s="191"/>
    </row>
    <row r="4646" spans="4:13" s="14" customFormat="1" ht="15.75">
      <c r="D4646" s="36"/>
      <c r="E4646" s="36"/>
      <c r="F4646" s="36"/>
      <c r="G4646" s="36"/>
      <c r="H4646" s="36"/>
      <c r="I4646" s="36"/>
      <c r="J4646" s="36"/>
      <c r="M4646" s="191"/>
    </row>
    <row r="4647" spans="4:13" s="14" customFormat="1" ht="15.75">
      <c r="D4647" s="36"/>
      <c r="E4647" s="36"/>
      <c r="F4647" s="36"/>
      <c r="G4647" s="36"/>
      <c r="H4647" s="36"/>
      <c r="I4647" s="36"/>
      <c r="J4647" s="36"/>
      <c r="M4647" s="191"/>
    </row>
    <row r="4648" spans="4:13" s="14" customFormat="1" ht="15.75">
      <c r="D4648" s="36"/>
      <c r="E4648" s="36"/>
      <c r="F4648" s="36"/>
      <c r="G4648" s="36"/>
      <c r="H4648" s="36"/>
      <c r="I4648" s="36"/>
      <c r="J4648" s="36"/>
      <c r="M4648" s="191"/>
    </row>
    <row r="4649" spans="4:13" s="14" customFormat="1" ht="15.75">
      <c r="D4649" s="36"/>
      <c r="E4649" s="36"/>
      <c r="F4649" s="36"/>
      <c r="G4649" s="36"/>
      <c r="H4649" s="36"/>
      <c r="I4649" s="36"/>
      <c r="J4649" s="36"/>
      <c r="M4649" s="191"/>
    </row>
    <row r="4650" spans="4:13" s="14" customFormat="1" ht="15.75">
      <c r="D4650" s="36"/>
      <c r="E4650" s="36"/>
      <c r="F4650" s="36"/>
      <c r="G4650" s="36"/>
      <c r="H4650" s="36"/>
      <c r="I4650" s="36"/>
      <c r="J4650" s="36"/>
      <c r="M4650" s="191"/>
    </row>
    <row r="4651" spans="4:13" s="14" customFormat="1" ht="15.75">
      <c r="D4651" s="36"/>
      <c r="E4651" s="36"/>
      <c r="F4651" s="36"/>
      <c r="G4651" s="36"/>
      <c r="H4651" s="36"/>
      <c r="I4651" s="36"/>
      <c r="J4651" s="36"/>
      <c r="M4651" s="191"/>
    </row>
    <row r="4652" spans="4:13" s="14" customFormat="1" ht="15.75">
      <c r="D4652" s="36"/>
      <c r="E4652" s="36"/>
      <c r="F4652" s="36"/>
      <c r="G4652" s="36"/>
      <c r="H4652" s="36"/>
      <c r="I4652" s="36"/>
      <c r="J4652" s="36"/>
      <c r="M4652" s="191"/>
    </row>
    <row r="4653" spans="4:13" s="14" customFormat="1" ht="15.75">
      <c r="D4653" s="36"/>
      <c r="E4653" s="36"/>
      <c r="F4653" s="36"/>
      <c r="G4653" s="36"/>
      <c r="H4653" s="36"/>
      <c r="I4653" s="36"/>
      <c r="J4653" s="36"/>
      <c r="M4653" s="191"/>
    </row>
    <row r="4654" spans="4:13" s="14" customFormat="1" ht="15.75">
      <c r="D4654" s="36"/>
      <c r="E4654" s="36"/>
      <c r="F4654" s="36"/>
      <c r="G4654" s="36"/>
      <c r="H4654" s="36"/>
      <c r="I4654" s="36"/>
      <c r="J4654" s="36"/>
      <c r="M4654" s="191"/>
    </row>
    <row r="4655" spans="4:13" s="14" customFormat="1" ht="15.75">
      <c r="D4655" s="36"/>
      <c r="E4655" s="36"/>
      <c r="F4655" s="36"/>
      <c r="G4655" s="36"/>
      <c r="H4655" s="36"/>
      <c r="I4655" s="36"/>
      <c r="J4655" s="36"/>
      <c r="M4655" s="191"/>
    </row>
    <row r="4656" spans="4:13" s="14" customFormat="1" ht="15.75">
      <c r="D4656" s="36"/>
      <c r="E4656" s="36"/>
      <c r="F4656" s="36"/>
      <c r="G4656" s="36"/>
      <c r="H4656" s="36"/>
      <c r="I4656" s="36"/>
      <c r="J4656" s="36"/>
      <c r="M4656" s="191"/>
    </row>
    <row r="4657" spans="4:13" s="14" customFormat="1" ht="15.75">
      <c r="D4657" s="36"/>
      <c r="E4657" s="36"/>
      <c r="F4657" s="36"/>
      <c r="G4657" s="36"/>
      <c r="H4657" s="36"/>
      <c r="I4657" s="36"/>
      <c r="J4657" s="36"/>
      <c r="M4657" s="191"/>
    </row>
    <row r="4658" spans="4:13" s="14" customFormat="1" ht="15.75">
      <c r="D4658" s="36"/>
      <c r="E4658" s="36"/>
      <c r="F4658" s="36"/>
      <c r="G4658" s="36"/>
      <c r="H4658" s="36"/>
      <c r="I4658" s="36"/>
      <c r="J4658" s="36"/>
      <c r="M4658" s="191"/>
    </row>
    <row r="4659" spans="4:13" s="14" customFormat="1" ht="15.75">
      <c r="D4659" s="36"/>
      <c r="E4659" s="36"/>
      <c r="F4659" s="36"/>
      <c r="G4659" s="36"/>
      <c r="H4659" s="36"/>
      <c r="I4659" s="36"/>
      <c r="J4659" s="36"/>
      <c r="M4659" s="191"/>
    </row>
    <row r="4660" spans="4:13" s="14" customFormat="1" ht="15.75">
      <c r="D4660" s="36"/>
      <c r="E4660" s="36"/>
      <c r="F4660" s="36"/>
      <c r="G4660" s="36"/>
      <c r="H4660" s="36"/>
      <c r="I4660" s="36"/>
      <c r="J4660" s="36"/>
      <c r="M4660" s="191"/>
    </row>
    <row r="4661" spans="4:13" s="14" customFormat="1" ht="15.75">
      <c r="D4661" s="36"/>
      <c r="E4661" s="36"/>
      <c r="F4661" s="36"/>
      <c r="G4661" s="36"/>
      <c r="H4661" s="36"/>
      <c r="I4661" s="36"/>
      <c r="J4661" s="36"/>
      <c r="M4661" s="191"/>
    </row>
    <row r="4662" spans="4:13" s="14" customFormat="1" ht="15.75">
      <c r="D4662" s="36"/>
      <c r="E4662" s="36"/>
      <c r="F4662" s="36"/>
      <c r="G4662" s="36"/>
      <c r="H4662" s="36"/>
      <c r="I4662" s="36"/>
      <c r="J4662" s="36"/>
      <c r="M4662" s="191"/>
    </row>
    <row r="4663" spans="4:13" s="14" customFormat="1" ht="15.75">
      <c r="D4663" s="36"/>
      <c r="E4663" s="36"/>
      <c r="F4663" s="36"/>
      <c r="G4663" s="36"/>
      <c r="H4663" s="36"/>
      <c r="I4663" s="36"/>
      <c r="J4663" s="36"/>
      <c r="M4663" s="191"/>
    </row>
    <row r="4664" spans="4:13" s="14" customFormat="1" ht="15.75">
      <c r="D4664" s="36"/>
      <c r="E4664" s="36"/>
      <c r="F4664" s="36"/>
      <c r="G4664" s="36"/>
      <c r="H4664" s="36"/>
      <c r="I4664" s="36"/>
      <c r="J4664" s="36"/>
      <c r="M4664" s="191"/>
    </row>
    <row r="4665" spans="4:13" s="14" customFormat="1" ht="15.75">
      <c r="D4665" s="36"/>
      <c r="E4665" s="36"/>
      <c r="F4665" s="36"/>
      <c r="G4665" s="36"/>
      <c r="H4665" s="36"/>
      <c r="I4665" s="36"/>
      <c r="J4665" s="36"/>
      <c r="M4665" s="191"/>
    </row>
    <row r="4666" spans="4:13" s="14" customFormat="1" ht="15.75">
      <c r="D4666" s="36"/>
      <c r="E4666" s="36"/>
      <c r="F4666" s="36"/>
      <c r="G4666" s="36"/>
      <c r="H4666" s="36"/>
      <c r="I4666" s="36"/>
      <c r="J4666" s="36"/>
      <c r="M4666" s="191"/>
    </row>
    <row r="4667" spans="4:13" s="14" customFormat="1" ht="15.75">
      <c r="D4667" s="36"/>
      <c r="E4667" s="36"/>
      <c r="F4667" s="36"/>
      <c r="G4667" s="36"/>
      <c r="H4667" s="36"/>
      <c r="I4667" s="36"/>
      <c r="J4667" s="36"/>
      <c r="M4667" s="191"/>
    </row>
    <row r="4668" spans="4:13" s="14" customFormat="1" ht="15.75">
      <c r="D4668" s="36"/>
      <c r="E4668" s="36"/>
      <c r="F4668" s="36"/>
      <c r="G4668" s="36"/>
      <c r="H4668" s="36"/>
      <c r="I4668" s="36"/>
      <c r="J4668" s="36"/>
      <c r="M4668" s="191"/>
    </row>
    <row r="4669" spans="4:13" s="14" customFormat="1" ht="15.75">
      <c r="D4669" s="36"/>
      <c r="E4669" s="36"/>
      <c r="F4669" s="36"/>
      <c r="G4669" s="36"/>
      <c r="H4669" s="36"/>
      <c r="I4669" s="36"/>
      <c r="J4669" s="36"/>
      <c r="M4669" s="191"/>
    </row>
    <row r="4670" spans="4:13" s="14" customFormat="1" ht="15.75">
      <c r="D4670" s="36"/>
      <c r="E4670" s="36"/>
      <c r="F4670" s="36"/>
      <c r="G4670" s="36"/>
      <c r="H4670" s="36"/>
      <c r="I4670" s="36"/>
      <c r="J4670" s="36"/>
      <c r="M4670" s="191"/>
    </row>
    <row r="4671" spans="4:13" s="14" customFormat="1" ht="15.75">
      <c r="D4671" s="36"/>
      <c r="E4671" s="36"/>
      <c r="F4671" s="36"/>
      <c r="G4671" s="36"/>
      <c r="H4671" s="36"/>
      <c r="I4671" s="36"/>
      <c r="J4671" s="36"/>
      <c r="M4671" s="191"/>
    </row>
    <row r="4672" spans="4:13" s="14" customFormat="1" ht="15.75">
      <c r="D4672" s="36"/>
      <c r="E4672" s="36"/>
      <c r="F4672" s="36"/>
      <c r="G4672" s="36"/>
      <c r="H4672" s="36"/>
      <c r="I4672" s="36"/>
      <c r="J4672" s="36"/>
      <c r="M4672" s="191"/>
    </row>
    <row r="4673" spans="4:13" s="14" customFormat="1" ht="15.75">
      <c r="D4673" s="36"/>
      <c r="E4673" s="36"/>
      <c r="F4673" s="36"/>
      <c r="G4673" s="36"/>
      <c r="H4673" s="36"/>
      <c r="I4673" s="36"/>
      <c r="J4673" s="36"/>
      <c r="M4673" s="191"/>
    </row>
    <row r="4674" spans="4:13" s="14" customFormat="1" ht="15.75">
      <c r="D4674" s="36"/>
      <c r="E4674" s="36"/>
      <c r="F4674" s="36"/>
      <c r="G4674" s="36"/>
      <c r="H4674" s="36"/>
      <c r="I4674" s="36"/>
      <c r="J4674" s="36"/>
      <c r="M4674" s="191"/>
    </row>
    <row r="4675" spans="4:13" s="14" customFormat="1" ht="15.75">
      <c r="D4675" s="36"/>
      <c r="E4675" s="36"/>
      <c r="F4675" s="36"/>
      <c r="G4675" s="36"/>
      <c r="H4675" s="36"/>
      <c r="I4675" s="36"/>
      <c r="J4675" s="36"/>
      <c r="M4675" s="191"/>
    </row>
    <row r="4676" spans="4:13" s="14" customFormat="1" ht="15.75">
      <c r="D4676" s="36"/>
      <c r="E4676" s="36"/>
      <c r="F4676" s="36"/>
      <c r="G4676" s="36"/>
      <c r="H4676" s="36"/>
      <c r="I4676" s="36"/>
      <c r="J4676" s="36"/>
      <c r="M4676" s="191"/>
    </row>
    <row r="4677" spans="4:13" s="14" customFormat="1" ht="15.75">
      <c r="D4677" s="36"/>
      <c r="E4677" s="36"/>
      <c r="F4677" s="36"/>
      <c r="G4677" s="36"/>
      <c r="H4677" s="36"/>
      <c r="I4677" s="36"/>
      <c r="J4677" s="36"/>
      <c r="M4677" s="191"/>
    </row>
    <row r="4678" spans="4:13" s="14" customFormat="1" ht="15.75">
      <c r="D4678" s="36"/>
      <c r="E4678" s="36"/>
      <c r="F4678" s="36"/>
      <c r="G4678" s="36"/>
      <c r="H4678" s="36"/>
      <c r="I4678" s="36"/>
      <c r="J4678" s="36"/>
      <c r="M4678" s="191"/>
    </row>
    <row r="4679" spans="4:13" s="14" customFormat="1" ht="15.75">
      <c r="D4679" s="36"/>
      <c r="E4679" s="36"/>
      <c r="F4679" s="36"/>
      <c r="G4679" s="36"/>
      <c r="H4679" s="36"/>
      <c r="I4679" s="36"/>
      <c r="J4679" s="36"/>
      <c r="M4679" s="191"/>
    </row>
    <row r="4680" spans="4:13" s="14" customFormat="1" ht="15.75">
      <c r="D4680" s="36"/>
      <c r="E4680" s="36"/>
      <c r="F4680" s="36"/>
      <c r="G4680" s="36"/>
      <c r="H4680" s="36"/>
      <c r="I4680" s="36"/>
      <c r="J4680" s="36"/>
      <c r="M4680" s="191"/>
    </row>
    <row r="4681" spans="4:13" s="14" customFormat="1" ht="15.75">
      <c r="D4681" s="36"/>
      <c r="E4681" s="36"/>
      <c r="F4681" s="36"/>
      <c r="G4681" s="36"/>
      <c r="H4681" s="36"/>
      <c r="I4681" s="36"/>
      <c r="J4681" s="36"/>
      <c r="M4681" s="191"/>
    </row>
    <row r="4682" spans="4:13" s="14" customFormat="1" ht="15.75">
      <c r="D4682" s="36"/>
      <c r="E4682" s="36"/>
      <c r="F4682" s="36"/>
      <c r="G4682" s="36"/>
      <c r="H4682" s="36"/>
      <c r="I4682" s="36"/>
      <c r="J4682" s="36"/>
      <c r="M4682" s="191"/>
    </row>
    <row r="4683" spans="4:13" s="14" customFormat="1" ht="15.75">
      <c r="D4683" s="36"/>
      <c r="E4683" s="36"/>
      <c r="F4683" s="36"/>
      <c r="G4683" s="36"/>
      <c r="H4683" s="36"/>
      <c r="I4683" s="36"/>
      <c r="J4683" s="36"/>
      <c r="M4683" s="191"/>
    </row>
    <row r="4684" spans="4:13" s="14" customFormat="1" ht="15.75">
      <c r="D4684" s="36"/>
      <c r="E4684" s="36"/>
      <c r="F4684" s="36"/>
      <c r="G4684" s="36"/>
      <c r="H4684" s="36"/>
      <c r="I4684" s="36"/>
      <c r="J4684" s="36"/>
      <c r="M4684" s="191"/>
    </row>
    <row r="4685" spans="4:13" s="14" customFormat="1" ht="15.75">
      <c r="D4685" s="36"/>
      <c r="E4685" s="36"/>
      <c r="F4685" s="36"/>
      <c r="G4685" s="36"/>
      <c r="H4685" s="36"/>
      <c r="I4685" s="36"/>
      <c r="J4685" s="36"/>
      <c r="M4685" s="191"/>
    </row>
    <row r="4686" spans="4:13" s="14" customFormat="1" ht="15.75">
      <c r="D4686" s="36"/>
      <c r="E4686" s="36"/>
      <c r="F4686" s="36"/>
      <c r="G4686" s="36"/>
      <c r="H4686" s="36"/>
      <c r="I4686" s="36"/>
      <c r="J4686" s="36"/>
      <c r="M4686" s="191"/>
    </row>
    <row r="4687" spans="4:13" s="14" customFormat="1" ht="15.75">
      <c r="D4687" s="36"/>
      <c r="E4687" s="36"/>
      <c r="F4687" s="36"/>
      <c r="G4687" s="36"/>
      <c r="H4687" s="36"/>
      <c r="I4687" s="36"/>
      <c r="J4687" s="36"/>
      <c r="M4687" s="191"/>
    </row>
    <row r="4688" spans="4:13" s="14" customFormat="1" ht="15.75">
      <c r="D4688" s="36"/>
      <c r="E4688" s="36"/>
      <c r="F4688" s="36"/>
      <c r="G4688" s="36"/>
      <c r="H4688" s="36"/>
      <c r="I4688" s="36"/>
      <c r="J4688" s="36"/>
      <c r="M4688" s="191"/>
    </row>
    <row r="4689" spans="4:13" s="14" customFormat="1" ht="15.75">
      <c r="D4689" s="36"/>
      <c r="E4689" s="36"/>
      <c r="F4689" s="36"/>
      <c r="G4689" s="36"/>
      <c r="H4689" s="36"/>
      <c r="I4689" s="36"/>
      <c r="J4689" s="36"/>
      <c r="M4689" s="191"/>
    </row>
    <row r="4690" spans="4:13" s="14" customFormat="1" ht="15.75">
      <c r="D4690" s="36"/>
      <c r="E4690" s="36"/>
      <c r="F4690" s="36"/>
      <c r="G4690" s="36"/>
      <c r="H4690" s="36"/>
      <c r="I4690" s="36"/>
      <c r="J4690" s="36"/>
      <c r="M4690" s="191"/>
    </row>
    <row r="4691" spans="4:13" s="14" customFormat="1" ht="15.75">
      <c r="D4691" s="36"/>
      <c r="E4691" s="36"/>
      <c r="F4691" s="36"/>
      <c r="G4691" s="36"/>
      <c r="H4691" s="36"/>
      <c r="I4691" s="36"/>
      <c r="J4691" s="36"/>
      <c r="M4691" s="191"/>
    </row>
    <row r="4692" spans="4:13" s="14" customFormat="1" ht="15.75">
      <c r="D4692" s="36"/>
      <c r="E4692" s="36"/>
      <c r="F4692" s="36"/>
      <c r="G4692" s="36"/>
      <c r="H4692" s="36"/>
      <c r="I4692" s="36"/>
      <c r="J4692" s="36"/>
      <c r="M4692" s="191"/>
    </row>
    <row r="4693" spans="4:13" s="14" customFormat="1" ht="15.75">
      <c r="D4693" s="36"/>
      <c r="E4693" s="36"/>
      <c r="F4693" s="36"/>
      <c r="G4693" s="36"/>
      <c r="H4693" s="36"/>
      <c r="I4693" s="36"/>
      <c r="J4693" s="36"/>
      <c r="M4693" s="191"/>
    </row>
    <row r="4694" spans="4:13" s="14" customFormat="1" ht="15.75">
      <c r="D4694" s="36"/>
      <c r="E4694" s="36"/>
      <c r="F4694" s="36"/>
      <c r="G4694" s="36"/>
      <c r="H4694" s="36"/>
      <c r="I4694" s="36"/>
      <c r="J4694" s="36"/>
      <c r="M4694" s="191"/>
    </row>
    <row r="4695" spans="4:13" s="14" customFormat="1" ht="15.75">
      <c r="D4695" s="36"/>
      <c r="E4695" s="36"/>
      <c r="F4695" s="36"/>
      <c r="G4695" s="36"/>
      <c r="H4695" s="36"/>
      <c r="I4695" s="36"/>
      <c r="J4695" s="36"/>
      <c r="M4695" s="191"/>
    </row>
    <row r="4696" spans="4:13" s="14" customFormat="1" ht="15.75">
      <c r="D4696" s="36"/>
      <c r="E4696" s="36"/>
      <c r="F4696" s="36"/>
      <c r="G4696" s="36"/>
      <c r="H4696" s="36"/>
      <c r="I4696" s="36"/>
      <c r="J4696" s="36"/>
      <c r="M4696" s="191"/>
    </row>
    <row r="4697" spans="4:13" s="14" customFormat="1" ht="15.75">
      <c r="D4697" s="36"/>
      <c r="E4697" s="36"/>
      <c r="F4697" s="36"/>
      <c r="G4697" s="36"/>
      <c r="H4697" s="36"/>
      <c r="I4697" s="36"/>
      <c r="J4697" s="36"/>
      <c r="M4697" s="191"/>
    </row>
    <row r="4698" spans="4:13" s="14" customFormat="1" ht="15.75">
      <c r="D4698" s="36"/>
      <c r="E4698" s="36"/>
      <c r="F4698" s="36"/>
      <c r="G4698" s="36"/>
      <c r="H4698" s="36"/>
      <c r="I4698" s="36"/>
      <c r="J4698" s="36"/>
      <c r="M4698" s="191"/>
    </row>
    <row r="4699" spans="4:13" s="14" customFormat="1" ht="15.75">
      <c r="D4699" s="36"/>
      <c r="E4699" s="36"/>
      <c r="F4699" s="36"/>
      <c r="G4699" s="36"/>
      <c r="H4699" s="36"/>
      <c r="I4699" s="36"/>
      <c r="J4699" s="36"/>
      <c r="M4699" s="191"/>
    </row>
    <row r="4700" spans="4:13" s="14" customFormat="1" ht="15.75">
      <c r="D4700" s="36"/>
      <c r="E4700" s="36"/>
      <c r="F4700" s="36"/>
      <c r="G4700" s="36"/>
      <c r="H4700" s="36"/>
      <c r="I4700" s="36"/>
      <c r="J4700" s="36"/>
      <c r="M4700" s="191"/>
    </row>
    <row r="4701" spans="4:13" s="14" customFormat="1" ht="15.75">
      <c r="D4701" s="36"/>
      <c r="E4701" s="36"/>
      <c r="F4701" s="36"/>
      <c r="G4701" s="36"/>
      <c r="H4701" s="36"/>
      <c r="I4701" s="36"/>
      <c r="J4701" s="36"/>
      <c r="M4701" s="191"/>
    </row>
    <row r="4702" spans="4:13" s="14" customFormat="1" ht="15.75">
      <c r="D4702" s="36"/>
      <c r="E4702" s="36"/>
      <c r="F4702" s="36"/>
      <c r="G4702" s="36"/>
      <c r="H4702" s="36"/>
      <c r="I4702" s="36"/>
      <c r="J4702" s="36"/>
      <c r="M4702" s="191"/>
    </row>
    <row r="4703" spans="4:13" s="14" customFormat="1" ht="15.75">
      <c r="D4703" s="36"/>
      <c r="E4703" s="36"/>
      <c r="F4703" s="36"/>
      <c r="G4703" s="36"/>
      <c r="H4703" s="36"/>
      <c r="I4703" s="36"/>
      <c r="J4703" s="36"/>
      <c r="M4703" s="191"/>
    </row>
    <row r="4704" spans="4:13" s="14" customFormat="1" ht="15.75">
      <c r="D4704" s="36"/>
      <c r="E4704" s="36"/>
      <c r="F4704" s="36"/>
      <c r="G4704" s="36"/>
      <c r="H4704" s="36"/>
      <c r="I4704" s="36"/>
      <c r="J4704" s="36"/>
      <c r="M4704" s="191"/>
    </row>
    <row r="4705" spans="4:13" s="14" customFormat="1" ht="15.75">
      <c r="D4705" s="36"/>
      <c r="E4705" s="36"/>
      <c r="F4705" s="36"/>
      <c r="G4705" s="36"/>
      <c r="H4705" s="36"/>
      <c r="I4705" s="36"/>
      <c r="J4705" s="36"/>
      <c r="M4705" s="191"/>
    </row>
    <row r="4706" spans="4:13" s="14" customFormat="1" ht="15.75">
      <c r="D4706" s="36"/>
      <c r="E4706" s="36"/>
      <c r="F4706" s="36"/>
      <c r="G4706" s="36"/>
      <c r="H4706" s="36"/>
      <c r="I4706" s="36"/>
      <c r="J4706" s="36"/>
      <c r="M4706" s="191"/>
    </row>
    <row r="4707" spans="4:13" s="14" customFormat="1" ht="15.75">
      <c r="D4707" s="36"/>
      <c r="E4707" s="36"/>
      <c r="F4707" s="36"/>
      <c r="G4707" s="36"/>
      <c r="H4707" s="36"/>
      <c r="I4707" s="36"/>
      <c r="J4707" s="36"/>
      <c r="M4707" s="191"/>
    </row>
    <row r="4708" spans="4:13" s="14" customFormat="1" ht="15.75">
      <c r="D4708" s="36"/>
      <c r="E4708" s="36"/>
      <c r="F4708" s="36"/>
      <c r="G4708" s="36"/>
      <c r="H4708" s="36"/>
      <c r="I4708" s="36"/>
      <c r="J4708" s="36"/>
      <c r="M4708" s="191"/>
    </row>
    <row r="4709" spans="4:13" s="14" customFormat="1" ht="15.75">
      <c r="D4709" s="36"/>
      <c r="E4709" s="36"/>
      <c r="F4709" s="36"/>
      <c r="G4709" s="36"/>
      <c r="H4709" s="36"/>
      <c r="I4709" s="36"/>
      <c r="J4709" s="36"/>
      <c r="M4709" s="191"/>
    </row>
    <row r="4710" spans="4:13" s="14" customFormat="1" ht="15.75">
      <c r="D4710" s="36"/>
      <c r="E4710" s="36"/>
      <c r="F4710" s="36"/>
      <c r="G4710" s="36"/>
      <c r="H4710" s="36"/>
      <c r="I4710" s="36"/>
      <c r="J4710" s="36"/>
      <c r="M4710" s="191"/>
    </row>
    <row r="4711" spans="4:13" s="14" customFormat="1" ht="15.75">
      <c r="D4711" s="36"/>
      <c r="E4711" s="36"/>
      <c r="F4711" s="36"/>
      <c r="G4711" s="36"/>
      <c r="H4711" s="36"/>
      <c r="I4711" s="36"/>
      <c r="J4711" s="36"/>
      <c r="M4711" s="191"/>
    </row>
    <row r="4712" spans="4:13" s="14" customFormat="1" ht="15.75">
      <c r="D4712" s="36"/>
      <c r="E4712" s="36"/>
      <c r="F4712" s="36"/>
      <c r="G4712" s="36"/>
      <c r="H4712" s="36"/>
      <c r="I4712" s="36"/>
      <c r="J4712" s="36"/>
      <c r="M4712" s="191"/>
    </row>
    <row r="4713" spans="4:13" s="14" customFormat="1" ht="15.75">
      <c r="D4713" s="36"/>
      <c r="E4713" s="36"/>
      <c r="F4713" s="36"/>
      <c r="G4713" s="36"/>
      <c r="H4713" s="36"/>
      <c r="I4713" s="36"/>
      <c r="J4713" s="36"/>
      <c r="M4713" s="191"/>
    </row>
    <row r="4714" spans="4:13" s="14" customFormat="1" ht="15.75">
      <c r="D4714" s="36"/>
      <c r="E4714" s="36"/>
      <c r="F4714" s="36"/>
      <c r="G4714" s="36"/>
      <c r="H4714" s="36"/>
      <c r="I4714" s="36"/>
      <c r="J4714" s="36"/>
      <c r="M4714" s="191"/>
    </row>
    <row r="4715" spans="4:13" s="14" customFormat="1" ht="15.75">
      <c r="D4715" s="36"/>
      <c r="E4715" s="36"/>
      <c r="F4715" s="36"/>
      <c r="G4715" s="36"/>
      <c r="H4715" s="36"/>
      <c r="I4715" s="36"/>
      <c r="J4715" s="36"/>
      <c r="M4715" s="191"/>
    </row>
    <row r="4716" spans="4:13" s="14" customFormat="1" ht="15.75">
      <c r="D4716" s="36"/>
      <c r="E4716" s="36"/>
      <c r="F4716" s="36"/>
      <c r="G4716" s="36"/>
      <c r="H4716" s="36"/>
      <c r="I4716" s="36"/>
      <c r="J4716" s="36"/>
      <c r="M4716" s="191"/>
    </row>
    <row r="4717" spans="4:13" s="14" customFormat="1" ht="15.75">
      <c r="D4717" s="36"/>
      <c r="E4717" s="36"/>
      <c r="F4717" s="36"/>
      <c r="G4717" s="36"/>
      <c r="H4717" s="36"/>
      <c r="I4717" s="36"/>
      <c r="J4717" s="36"/>
      <c r="M4717" s="191"/>
    </row>
    <row r="4718" spans="4:13" s="14" customFormat="1" ht="15.75">
      <c r="D4718" s="36"/>
      <c r="E4718" s="36"/>
      <c r="F4718" s="36"/>
      <c r="G4718" s="36"/>
      <c r="H4718" s="36"/>
      <c r="I4718" s="36"/>
      <c r="J4718" s="36"/>
      <c r="M4718" s="191"/>
    </row>
    <row r="4719" spans="4:13" s="14" customFormat="1" ht="15.75">
      <c r="D4719" s="36"/>
      <c r="E4719" s="36"/>
      <c r="F4719" s="36"/>
      <c r="G4719" s="36"/>
      <c r="H4719" s="36"/>
      <c r="I4719" s="36"/>
      <c r="J4719" s="36"/>
      <c r="M4719" s="191"/>
    </row>
    <row r="4720" spans="4:13" s="14" customFormat="1" ht="15.75">
      <c r="D4720" s="36"/>
      <c r="E4720" s="36"/>
      <c r="F4720" s="36"/>
      <c r="G4720" s="36"/>
      <c r="H4720" s="36"/>
      <c r="I4720" s="36"/>
      <c r="J4720" s="36"/>
      <c r="M4720" s="191"/>
    </row>
    <row r="4721" spans="4:13" s="14" customFormat="1" ht="15.75">
      <c r="D4721" s="36"/>
      <c r="E4721" s="36"/>
      <c r="F4721" s="36"/>
      <c r="G4721" s="36"/>
      <c r="H4721" s="36"/>
      <c r="I4721" s="36"/>
      <c r="J4721" s="36"/>
      <c r="M4721" s="191"/>
    </row>
    <row r="4722" spans="4:13" s="14" customFormat="1" ht="15.75">
      <c r="D4722" s="36"/>
      <c r="E4722" s="36"/>
      <c r="F4722" s="36"/>
      <c r="G4722" s="36"/>
      <c r="H4722" s="36"/>
      <c r="I4722" s="36"/>
      <c r="J4722" s="36"/>
      <c r="M4722" s="191"/>
    </row>
    <row r="4723" spans="4:13" s="14" customFormat="1" ht="15.75">
      <c r="D4723" s="36"/>
      <c r="E4723" s="36"/>
      <c r="F4723" s="36"/>
      <c r="G4723" s="36"/>
      <c r="H4723" s="36"/>
      <c r="I4723" s="36"/>
      <c r="J4723" s="36"/>
      <c r="M4723" s="191"/>
    </row>
    <row r="4724" spans="4:13" s="14" customFormat="1" ht="15.75">
      <c r="D4724" s="36"/>
      <c r="E4724" s="36"/>
      <c r="F4724" s="36"/>
      <c r="G4724" s="36"/>
      <c r="H4724" s="36"/>
      <c r="I4724" s="36"/>
      <c r="J4724" s="36"/>
      <c r="M4724" s="191"/>
    </row>
    <row r="4725" spans="4:13" s="14" customFormat="1" ht="15.75">
      <c r="D4725" s="36"/>
      <c r="E4725" s="36"/>
      <c r="F4725" s="36"/>
      <c r="G4725" s="36"/>
      <c r="H4725" s="36"/>
      <c r="I4725" s="36"/>
      <c r="J4725" s="36"/>
      <c r="M4725" s="191"/>
    </row>
    <row r="4726" spans="4:13" s="14" customFormat="1" ht="15.75">
      <c r="D4726" s="36"/>
      <c r="E4726" s="36"/>
      <c r="F4726" s="36"/>
      <c r="G4726" s="36"/>
      <c r="H4726" s="36"/>
      <c r="I4726" s="36"/>
      <c r="J4726" s="36"/>
      <c r="M4726" s="191"/>
    </row>
    <row r="4727" spans="4:13" s="14" customFormat="1" ht="15.75">
      <c r="D4727" s="36"/>
      <c r="E4727" s="36"/>
      <c r="F4727" s="36"/>
      <c r="G4727" s="36"/>
      <c r="H4727" s="36"/>
      <c r="I4727" s="36"/>
      <c r="J4727" s="36"/>
      <c r="M4727" s="191"/>
    </row>
    <row r="4728" spans="4:13" s="14" customFormat="1" ht="15.75">
      <c r="D4728" s="36"/>
      <c r="E4728" s="36"/>
      <c r="F4728" s="36"/>
      <c r="G4728" s="36"/>
      <c r="H4728" s="36"/>
      <c r="I4728" s="36"/>
      <c r="J4728" s="36"/>
      <c r="M4728" s="191"/>
    </row>
    <row r="4729" spans="4:13" s="14" customFormat="1" ht="15.75">
      <c r="D4729" s="36"/>
      <c r="E4729" s="36"/>
      <c r="F4729" s="36"/>
      <c r="G4729" s="36"/>
      <c r="H4729" s="36"/>
      <c r="I4729" s="36"/>
      <c r="J4729" s="36"/>
      <c r="M4729" s="191"/>
    </row>
    <row r="4730" spans="4:13" s="14" customFormat="1" ht="15.75">
      <c r="D4730" s="36"/>
      <c r="E4730" s="36"/>
      <c r="F4730" s="36"/>
      <c r="G4730" s="36"/>
      <c r="H4730" s="36"/>
      <c r="I4730" s="36"/>
      <c r="J4730" s="36"/>
      <c r="M4730" s="191"/>
    </row>
    <row r="4731" spans="4:13" s="14" customFormat="1" ht="15.75">
      <c r="D4731" s="36"/>
      <c r="E4731" s="36"/>
      <c r="F4731" s="36"/>
      <c r="G4731" s="36"/>
      <c r="H4731" s="36"/>
      <c r="I4731" s="36"/>
      <c r="J4731" s="36"/>
      <c r="M4731" s="191"/>
    </row>
    <row r="4732" spans="4:13" s="14" customFormat="1" ht="15.75">
      <c r="D4732" s="36"/>
      <c r="E4732" s="36"/>
      <c r="F4732" s="36"/>
      <c r="G4732" s="36"/>
      <c r="H4732" s="36"/>
      <c r="I4732" s="36"/>
      <c r="J4732" s="36"/>
      <c r="M4732" s="191"/>
    </row>
    <row r="4733" spans="4:13" s="14" customFormat="1" ht="15.75">
      <c r="D4733" s="36"/>
      <c r="E4733" s="36"/>
      <c r="F4733" s="36"/>
      <c r="G4733" s="36"/>
      <c r="H4733" s="36"/>
      <c r="I4733" s="36"/>
      <c r="J4733" s="36"/>
      <c r="M4733" s="191"/>
    </row>
    <row r="4734" spans="4:13" s="14" customFormat="1" ht="15.75">
      <c r="D4734" s="36"/>
      <c r="E4734" s="36"/>
      <c r="F4734" s="36"/>
      <c r="G4734" s="36"/>
      <c r="H4734" s="36"/>
      <c r="I4734" s="36"/>
      <c r="J4734" s="36"/>
      <c r="M4734" s="191"/>
    </row>
    <row r="4735" spans="4:13" s="14" customFormat="1" ht="15.75">
      <c r="D4735" s="36"/>
      <c r="E4735" s="36"/>
      <c r="F4735" s="36"/>
      <c r="G4735" s="36"/>
      <c r="H4735" s="36"/>
      <c r="I4735" s="36"/>
      <c r="J4735" s="36"/>
      <c r="M4735" s="191"/>
    </row>
    <row r="4736" spans="4:13" s="14" customFormat="1" ht="15.75">
      <c r="D4736" s="36"/>
      <c r="E4736" s="36"/>
      <c r="F4736" s="36"/>
      <c r="G4736" s="36"/>
      <c r="H4736" s="36"/>
      <c r="I4736" s="36"/>
      <c r="J4736" s="36"/>
      <c r="M4736" s="191"/>
    </row>
    <row r="4737" spans="4:13" s="14" customFormat="1" ht="15.75">
      <c r="D4737" s="36"/>
      <c r="E4737" s="36"/>
      <c r="F4737" s="36"/>
      <c r="G4737" s="36"/>
      <c r="H4737" s="36"/>
      <c r="I4737" s="36"/>
      <c r="J4737" s="36"/>
      <c r="M4737" s="191"/>
    </row>
    <row r="4738" spans="4:13" s="14" customFormat="1" ht="15.75">
      <c r="D4738" s="36"/>
      <c r="E4738" s="36"/>
      <c r="F4738" s="36"/>
      <c r="G4738" s="36"/>
      <c r="H4738" s="36"/>
      <c r="I4738" s="36"/>
      <c r="J4738" s="36"/>
      <c r="M4738" s="191"/>
    </row>
    <row r="4739" spans="4:13" s="14" customFormat="1" ht="15.75">
      <c r="D4739" s="36"/>
      <c r="E4739" s="36"/>
      <c r="F4739" s="36"/>
      <c r="G4739" s="36"/>
      <c r="H4739" s="36"/>
      <c r="I4739" s="36"/>
      <c r="J4739" s="36"/>
      <c r="M4739" s="191"/>
    </row>
    <row r="4740" spans="4:13" s="14" customFormat="1" ht="15.75">
      <c r="D4740" s="36"/>
      <c r="E4740" s="36"/>
      <c r="F4740" s="36"/>
      <c r="G4740" s="36"/>
      <c r="H4740" s="36"/>
      <c r="I4740" s="36"/>
      <c r="J4740" s="36"/>
      <c r="M4740" s="191"/>
    </row>
    <row r="4741" spans="4:13" s="14" customFormat="1" ht="15.75">
      <c r="D4741" s="36"/>
      <c r="E4741" s="36"/>
      <c r="F4741" s="36"/>
      <c r="G4741" s="36"/>
      <c r="H4741" s="36"/>
      <c r="I4741" s="36"/>
      <c r="J4741" s="36"/>
      <c r="M4741" s="191"/>
    </row>
    <row r="4742" spans="4:13" s="14" customFormat="1" ht="15.75">
      <c r="D4742" s="36"/>
      <c r="E4742" s="36"/>
      <c r="F4742" s="36"/>
      <c r="G4742" s="36"/>
      <c r="H4742" s="36"/>
      <c r="I4742" s="36"/>
      <c r="J4742" s="36"/>
      <c r="M4742" s="191"/>
    </row>
    <row r="4743" spans="4:13" s="14" customFormat="1" ht="15.75">
      <c r="D4743" s="36"/>
      <c r="E4743" s="36"/>
      <c r="F4743" s="36"/>
      <c r="G4743" s="36"/>
      <c r="H4743" s="36"/>
      <c r="I4743" s="36"/>
      <c r="J4743" s="36"/>
      <c r="M4743" s="191"/>
    </row>
    <row r="4744" spans="4:13" s="14" customFormat="1" ht="15.75">
      <c r="D4744" s="36"/>
      <c r="E4744" s="36"/>
      <c r="F4744" s="36"/>
      <c r="G4744" s="36"/>
      <c r="H4744" s="36"/>
      <c r="I4744" s="36"/>
      <c r="J4744" s="36"/>
      <c r="M4744" s="191"/>
    </row>
    <row r="4745" spans="4:13" s="14" customFormat="1" ht="15.75">
      <c r="D4745" s="36"/>
      <c r="E4745" s="36"/>
      <c r="F4745" s="36"/>
      <c r="G4745" s="36"/>
      <c r="H4745" s="36"/>
      <c r="I4745" s="36"/>
      <c r="J4745" s="36"/>
      <c r="M4745" s="191"/>
    </row>
    <row r="4746" spans="4:13" s="14" customFormat="1" ht="15.75">
      <c r="D4746" s="36"/>
      <c r="E4746" s="36"/>
      <c r="F4746" s="36"/>
      <c r="G4746" s="36"/>
      <c r="H4746" s="36"/>
      <c r="I4746" s="36"/>
      <c r="J4746" s="36"/>
      <c r="M4746" s="191"/>
    </row>
    <row r="4747" spans="4:13" s="14" customFormat="1" ht="15.75">
      <c r="D4747" s="36"/>
      <c r="E4747" s="36"/>
      <c r="F4747" s="36"/>
      <c r="G4747" s="36"/>
      <c r="H4747" s="36"/>
      <c r="I4747" s="36"/>
      <c r="J4747" s="36"/>
      <c r="M4747" s="191"/>
    </row>
    <row r="4748" spans="4:13" s="14" customFormat="1" ht="15.75">
      <c r="D4748" s="36"/>
      <c r="E4748" s="36"/>
      <c r="F4748" s="36"/>
      <c r="G4748" s="36"/>
      <c r="H4748" s="36"/>
      <c r="I4748" s="36"/>
      <c r="J4748" s="36"/>
      <c r="M4748" s="191"/>
    </row>
    <row r="4749" spans="4:13" s="14" customFormat="1" ht="15.75">
      <c r="D4749" s="36"/>
      <c r="E4749" s="36"/>
      <c r="F4749" s="36"/>
      <c r="G4749" s="36"/>
      <c r="H4749" s="36"/>
      <c r="I4749" s="36"/>
      <c r="J4749" s="36"/>
      <c r="M4749" s="191"/>
    </row>
    <row r="4750" spans="4:13" s="14" customFormat="1" ht="15.75">
      <c r="D4750" s="36"/>
      <c r="E4750" s="36"/>
      <c r="F4750" s="36"/>
      <c r="G4750" s="36"/>
      <c r="H4750" s="36"/>
      <c r="I4750" s="36"/>
      <c r="J4750" s="36"/>
      <c r="M4750" s="191"/>
    </row>
    <row r="4751" spans="4:13" s="14" customFormat="1" ht="15.75">
      <c r="D4751" s="36"/>
      <c r="E4751" s="36"/>
      <c r="F4751" s="36"/>
      <c r="G4751" s="36"/>
      <c r="H4751" s="36"/>
      <c r="I4751" s="36"/>
      <c r="J4751" s="36"/>
      <c r="M4751" s="191"/>
    </row>
    <row r="4752" spans="4:13" s="14" customFormat="1" ht="15.75">
      <c r="D4752" s="36"/>
      <c r="E4752" s="36"/>
      <c r="F4752" s="36"/>
      <c r="G4752" s="36"/>
      <c r="H4752" s="36"/>
      <c r="I4752" s="36"/>
      <c r="J4752" s="36"/>
      <c r="M4752" s="191"/>
    </row>
    <row r="4753" spans="4:13" s="14" customFormat="1" ht="15.75">
      <c r="D4753" s="36"/>
      <c r="E4753" s="36"/>
      <c r="F4753" s="36"/>
      <c r="G4753" s="36"/>
      <c r="H4753" s="36"/>
      <c r="I4753" s="36"/>
      <c r="J4753" s="36"/>
      <c r="M4753" s="191"/>
    </row>
    <row r="4754" spans="4:13" s="14" customFormat="1" ht="15.75">
      <c r="D4754" s="36"/>
      <c r="E4754" s="36"/>
      <c r="F4754" s="36"/>
      <c r="G4754" s="36"/>
      <c r="H4754" s="36"/>
      <c r="I4754" s="36"/>
      <c r="J4754" s="36"/>
      <c r="M4754" s="191"/>
    </row>
    <row r="4755" spans="4:13" s="14" customFormat="1" ht="15.75">
      <c r="D4755" s="36"/>
      <c r="E4755" s="36"/>
      <c r="F4755" s="36"/>
      <c r="G4755" s="36"/>
      <c r="H4755" s="36"/>
      <c r="I4755" s="36"/>
      <c r="J4755" s="36"/>
      <c r="M4755" s="191"/>
    </row>
    <row r="4756" spans="4:13" s="14" customFormat="1" ht="15.75">
      <c r="D4756" s="36"/>
      <c r="E4756" s="36"/>
      <c r="F4756" s="36"/>
      <c r="G4756" s="36"/>
      <c r="H4756" s="36"/>
      <c r="I4756" s="36"/>
      <c r="J4756" s="36"/>
      <c r="M4756" s="191"/>
    </row>
    <row r="4757" spans="4:13" s="14" customFormat="1" ht="15.75">
      <c r="D4757" s="36"/>
      <c r="E4757" s="36"/>
      <c r="F4757" s="36"/>
      <c r="G4757" s="36"/>
      <c r="H4757" s="36"/>
      <c r="I4757" s="36"/>
      <c r="J4757" s="36"/>
      <c r="M4757" s="191"/>
    </row>
    <row r="4758" spans="4:13" s="14" customFormat="1" ht="15.75">
      <c r="D4758" s="36"/>
      <c r="E4758" s="36"/>
      <c r="F4758" s="36"/>
      <c r="G4758" s="36"/>
      <c r="H4758" s="36"/>
      <c r="I4758" s="36"/>
      <c r="J4758" s="36"/>
      <c r="M4758" s="191"/>
    </row>
    <row r="4759" spans="4:13" s="14" customFormat="1" ht="15.75">
      <c r="D4759" s="36"/>
      <c r="E4759" s="36"/>
      <c r="F4759" s="36"/>
      <c r="G4759" s="36"/>
      <c r="H4759" s="36"/>
      <c r="I4759" s="36"/>
      <c r="J4759" s="36"/>
      <c r="M4759" s="191"/>
    </row>
    <row r="4760" spans="4:13" s="14" customFormat="1" ht="15.75">
      <c r="D4760" s="36"/>
      <c r="E4760" s="36"/>
      <c r="F4760" s="36"/>
      <c r="G4760" s="36"/>
      <c r="H4760" s="36"/>
      <c r="I4760" s="36"/>
      <c r="J4760" s="36"/>
      <c r="M4760" s="191"/>
    </row>
    <row r="4761" spans="4:13" s="14" customFormat="1" ht="15.75">
      <c r="D4761" s="36"/>
      <c r="E4761" s="36"/>
      <c r="F4761" s="36"/>
      <c r="G4761" s="36"/>
      <c r="H4761" s="36"/>
      <c r="I4761" s="36"/>
      <c r="J4761" s="36"/>
      <c r="M4761" s="191"/>
    </row>
    <row r="4762" spans="4:13" s="14" customFormat="1" ht="15.75">
      <c r="D4762" s="36"/>
      <c r="E4762" s="36"/>
      <c r="F4762" s="36"/>
      <c r="G4762" s="36"/>
      <c r="H4762" s="36"/>
      <c r="I4762" s="36"/>
      <c r="J4762" s="36"/>
      <c r="M4762" s="191"/>
    </row>
    <row r="4763" spans="4:13" s="14" customFormat="1" ht="15.75">
      <c r="D4763" s="36"/>
      <c r="E4763" s="36"/>
      <c r="F4763" s="36"/>
      <c r="G4763" s="36"/>
      <c r="H4763" s="36"/>
      <c r="I4763" s="36"/>
      <c r="J4763" s="36"/>
      <c r="M4763" s="191"/>
    </row>
    <row r="4764" spans="4:13" s="14" customFormat="1" ht="15.75">
      <c r="D4764" s="36"/>
      <c r="E4764" s="36"/>
      <c r="F4764" s="36"/>
      <c r="G4764" s="36"/>
      <c r="H4764" s="36"/>
      <c r="I4764" s="36"/>
      <c r="J4764" s="36"/>
      <c r="M4764" s="191"/>
    </row>
    <row r="4765" spans="4:13" s="14" customFormat="1" ht="15.75">
      <c r="D4765" s="36"/>
      <c r="E4765" s="36"/>
      <c r="F4765" s="36"/>
      <c r="G4765" s="36"/>
      <c r="H4765" s="36"/>
      <c r="I4765" s="36"/>
      <c r="J4765" s="36"/>
      <c r="M4765" s="191"/>
    </row>
    <row r="4766" spans="4:13" s="14" customFormat="1" ht="15.75">
      <c r="D4766" s="36"/>
      <c r="E4766" s="36"/>
      <c r="F4766" s="36"/>
      <c r="G4766" s="36"/>
      <c r="H4766" s="36"/>
      <c r="I4766" s="36"/>
      <c r="J4766" s="36"/>
      <c r="M4766" s="191"/>
    </row>
    <row r="4767" spans="4:13" s="14" customFormat="1" ht="15.75">
      <c r="D4767" s="36"/>
      <c r="E4767" s="36"/>
      <c r="F4767" s="36"/>
      <c r="G4767" s="36"/>
      <c r="H4767" s="36"/>
      <c r="I4767" s="36"/>
      <c r="J4767" s="36"/>
      <c r="M4767" s="191"/>
    </row>
    <row r="4768" spans="4:13" s="14" customFormat="1" ht="15.75">
      <c r="D4768" s="36"/>
      <c r="E4768" s="36"/>
      <c r="F4768" s="36"/>
      <c r="G4768" s="36"/>
      <c r="H4768" s="36"/>
      <c r="I4768" s="36"/>
      <c r="J4768" s="36"/>
      <c r="M4768" s="191"/>
    </row>
    <row r="4769" spans="4:13" s="14" customFormat="1" ht="15.75">
      <c r="D4769" s="36"/>
      <c r="E4769" s="36"/>
      <c r="F4769" s="36"/>
      <c r="G4769" s="36"/>
      <c r="H4769" s="36"/>
      <c r="I4769" s="36"/>
      <c r="J4769" s="36"/>
      <c r="M4769" s="191"/>
    </row>
    <row r="4770" spans="4:13" s="14" customFormat="1" ht="15.75">
      <c r="D4770" s="36"/>
      <c r="E4770" s="36"/>
      <c r="F4770" s="36"/>
      <c r="G4770" s="36"/>
      <c r="H4770" s="36"/>
      <c r="I4770" s="36"/>
      <c r="J4770" s="36"/>
      <c r="M4770" s="191"/>
    </row>
    <row r="4771" spans="4:13" s="14" customFormat="1" ht="15.75">
      <c r="D4771" s="36"/>
      <c r="E4771" s="36"/>
      <c r="F4771" s="36"/>
      <c r="G4771" s="36"/>
      <c r="H4771" s="36"/>
      <c r="I4771" s="36"/>
      <c r="J4771" s="36"/>
      <c r="M4771" s="191"/>
    </row>
    <row r="4772" spans="4:13" s="14" customFormat="1" ht="15.75">
      <c r="D4772" s="36"/>
      <c r="E4772" s="36"/>
      <c r="F4772" s="36"/>
      <c r="G4772" s="36"/>
      <c r="H4772" s="36"/>
      <c r="I4772" s="36"/>
      <c r="J4772" s="36"/>
      <c r="M4772" s="191"/>
    </row>
    <row r="4773" spans="4:13" s="14" customFormat="1" ht="15.75">
      <c r="D4773" s="36"/>
      <c r="E4773" s="36"/>
      <c r="F4773" s="36"/>
      <c r="G4773" s="36"/>
      <c r="H4773" s="36"/>
      <c r="I4773" s="36"/>
      <c r="J4773" s="36"/>
      <c r="M4773" s="191"/>
    </row>
    <row r="4774" spans="4:13" s="14" customFormat="1" ht="15.75">
      <c r="D4774" s="36"/>
      <c r="E4774" s="36"/>
      <c r="F4774" s="36"/>
      <c r="G4774" s="36"/>
      <c r="H4774" s="36"/>
      <c r="I4774" s="36"/>
      <c r="J4774" s="36"/>
      <c r="M4774" s="191"/>
    </row>
    <row r="4775" spans="4:13" s="14" customFormat="1" ht="15.75">
      <c r="D4775" s="36"/>
      <c r="E4775" s="36"/>
      <c r="F4775" s="36"/>
      <c r="G4775" s="36"/>
      <c r="H4775" s="36"/>
      <c r="I4775" s="36"/>
      <c r="J4775" s="36"/>
      <c r="M4775" s="191"/>
    </row>
    <row r="4776" spans="4:13" s="14" customFormat="1" ht="15.75">
      <c r="D4776" s="36"/>
      <c r="E4776" s="36"/>
      <c r="F4776" s="36"/>
      <c r="G4776" s="36"/>
      <c r="H4776" s="36"/>
      <c r="I4776" s="36"/>
      <c r="J4776" s="36"/>
      <c r="M4776" s="191"/>
    </row>
    <row r="4777" spans="4:13" s="14" customFormat="1" ht="15.75">
      <c r="D4777" s="36"/>
      <c r="E4777" s="36"/>
      <c r="F4777" s="36"/>
      <c r="G4777" s="36"/>
      <c r="H4777" s="36"/>
      <c r="I4777" s="36"/>
      <c r="J4777" s="36"/>
      <c r="M4777" s="191"/>
    </row>
    <row r="4778" spans="4:13" s="14" customFormat="1" ht="15.75">
      <c r="D4778" s="36"/>
      <c r="E4778" s="36"/>
      <c r="F4778" s="36"/>
      <c r="G4778" s="36"/>
      <c r="H4778" s="36"/>
      <c r="I4778" s="36"/>
      <c r="J4778" s="36"/>
      <c r="M4778" s="191"/>
    </row>
    <row r="4779" spans="4:13" s="14" customFormat="1" ht="15.75">
      <c r="D4779" s="36"/>
      <c r="E4779" s="36"/>
      <c r="F4779" s="36"/>
      <c r="G4779" s="36"/>
      <c r="H4779" s="36"/>
      <c r="I4779" s="36"/>
      <c r="J4779" s="36"/>
      <c r="M4779" s="191"/>
    </row>
    <row r="4780" spans="4:13" s="14" customFormat="1" ht="15.75">
      <c r="D4780" s="36"/>
      <c r="E4780" s="36"/>
      <c r="F4780" s="36"/>
      <c r="G4780" s="36"/>
      <c r="H4780" s="36"/>
      <c r="I4780" s="36"/>
      <c r="J4780" s="36"/>
      <c r="M4780" s="191"/>
    </row>
    <row r="4781" spans="4:13" s="14" customFormat="1" ht="15.75">
      <c r="D4781" s="36"/>
      <c r="E4781" s="36"/>
      <c r="F4781" s="36"/>
      <c r="G4781" s="36"/>
      <c r="H4781" s="36"/>
      <c r="I4781" s="36"/>
      <c r="J4781" s="36"/>
      <c r="M4781" s="191"/>
    </row>
    <row r="4782" spans="4:13" s="14" customFormat="1" ht="15.75">
      <c r="D4782" s="36"/>
      <c r="E4782" s="36"/>
      <c r="F4782" s="36"/>
      <c r="G4782" s="36"/>
      <c r="H4782" s="36"/>
      <c r="I4782" s="36"/>
      <c r="J4782" s="36"/>
      <c r="M4782" s="191"/>
    </row>
    <row r="4783" spans="4:13" s="14" customFormat="1" ht="15.75">
      <c r="D4783" s="36"/>
      <c r="E4783" s="36"/>
      <c r="F4783" s="36"/>
      <c r="G4783" s="36"/>
      <c r="H4783" s="36"/>
      <c r="I4783" s="36"/>
      <c r="J4783" s="36"/>
      <c r="M4783" s="191"/>
    </row>
    <row r="4784" spans="4:13" s="14" customFormat="1" ht="15.75">
      <c r="D4784" s="36"/>
      <c r="E4784" s="36"/>
      <c r="F4784" s="36"/>
      <c r="G4784" s="36"/>
      <c r="H4784" s="36"/>
      <c r="I4784" s="36"/>
      <c r="J4784" s="36"/>
      <c r="M4784" s="191"/>
    </row>
    <row r="4785" spans="4:13" s="14" customFormat="1" ht="15.75">
      <c r="D4785" s="36"/>
      <c r="E4785" s="36"/>
      <c r="F4785" s="36"/>
      <c r="G4785" s="36"/>
      <c r="H4785" s="36"/>
      <c r="I4785" s="36"/>
      <c r="J4785" s="36"/>
      <c r="M4785" s="191"/>
    </row>
    <row r="4786" spans="4:13" s="14" customFormat="1" ht="15.75">
      <c r="D4786" s="36"/>
      <c r="E4786" s="36"/>
      <c r="F4786" s="36"/>
      <c r="G4786" s="36"/>
      <c r="H4786" s="36"/>
      <c r="I4786" s="36"/>
      <c r="J4786" s="36"/>
      <c r="M4786" s="191"/>
    </row>
    <row r="4787" spans="4:13" s="14" customFormat="1" ht="15.75">
      <c r="D4787" s="36"/>
      <c r="E4787" s="36"/>
      <c r="F4787" s="36"/>
      <c r="G4787" s="36"/>
      <c r="H4787" s="36"/>
      <c r="I4787" s="36"/>
      <c r="J4787" s="36"/>
      <c r="M4787" s="191"/>
    </row>
    <row r="4788" spans="4:13" s="14" customFormat="1" ht="15.75">
      <c r="D4788" s="36"/>
      <c r="E4788" s="36"/>
      <c r="F4788" s="36"/>
      <c r="G4788" s="36"/>
      <c r="H4788" s="36"/>
      <c r="I4788" s="36"/>
      <c r="J4788" s="36"/>
      <c r="M4788" s="191"/>
    </row>
    <row r="4789" spans="4:13" s="14" customFormat="1" ht="15.75">
      <c r="D4789" s="36"/>
      <c r="E4789" s="36"/>
      <c r="F4789" s="36"/>
      <c r="G4789" s="36"/>
      <c r="H4789" s="36"/>
      <c r="I4789" s="36"/>
      <c r="J4789" s="36"/>
      <c r="M4789" s="191"/>
    </row>
    <row r="4790" spans="4:13" s="14" customFormat="1" ht="15.75">
      <c r="D4790" s="36"/>
      <c r="E4790" s="36"/>
      <c r="F4790" s="36"/>
      <c r="G4790" s="36"/>
      <c r="H4790" s="36"/>
      <c r="I4790" s="36"/>
      <c r="J4790" s="36"/>
      <c r="M4790" s="191"/>
    </row>
    <row r="4791" spans="4:13" s="14" customFormat="1" ht="15.75">
      <c r="D4791" s="36"/>
      <c r="E4791" s="36"/>
      <c r="F4791" s="36"/>
      <c r="G4791" s="36"/>
      <c r="H4791" s="36"/>
      <c r="I4791" s="36"/>
      <c r="J4791" s="36"/>
      <c r="M4791" s="191"/>
    </row>
    <row r="4792" spans="4:13" s="14" customFormat="1" ht="15.75">
      <c r="D4792" s="36"/>
      <c r="E4792" s="36"/>
      <c r="F4792" s="36"/>
      <c r="G4792" s="36"/>
      <c r="H4792" s="36"/>
      <c r="I4792" s="36"/>
      <c r="J4792" s="36"/>
      <c r="M4792" s="191"/>
    </row>
    <row r="4793" spans="4:13" s="14" customFormat="1" ht="15.75">
      <c r="D4793" s="36"/>
      <c r="E4793" s="36"/>
      <c r="F4793" s="36"/>
      <c r="G4793" s="36"/>
      <c r="H4793" s="36"/>
      <c r="I4793" s="36"/>
      <c r="J4793" s="36"/>
      <c r="M4793" s="191"/>
    </row>
    <row r="4794" spans="4:13" s="14" customFormat="1" ht="15.75">
      <c r="D4794" s="36"/>
      <c r="E4794" s="36"/>
      <c r="F4794" s="36"/>
      <c r="G4794" s="36"/>
      <c r="H4794" s="36"/>
      <c r="I4794" s="36"/>
      <c r="J4794" s="36"/>
      <c r="M4794" s="191"/>
    </row>
    <row r="4795" spans="4:13" s="14" customFormat="1" ht="15.75">
      <c r="D4795" s="36"/>
      <c r="E4795" s="36"/>
      <c r="F4795" s="36"/>
      <c r="G4795" s="36"/>
      <c r="H4795" s="36"/>
      <c r="I4795" s="36"/>
      <c r="J4795" s="36"/>
      <c r="M4795" s="191"/>
    </row>
    <row r="4796" spans="4:13" s="14" customFormat="1" ht="15.75">
      <c r="D4796" s="36"/>
      <c r="E4796" s="36"/>
      <c r="F4796" s="36"/>
      <c r="G4796" s="36"/>
      <c r="H4796" s="36"/>
      <c r="I4796" s="36"/>
      <c r="J4796" s="36"/>
      <c r="M4796" s="191"/>
    </row>
    <row r="4797" spans="4:13" s="14" customFormat="1" ht="15.75">
      <c r="D4797" s="36"/>
      <c r="E4797" s="36"/>
      <c r="F4797" s="36"/>
      <c r="G4797" s="36"/>
      <c r="H4797" s="36"/>
      <c r="I4797" s="36"/>
      <c r="J4797" s="36"/>
      <c r="M4797" s="191"/>
    </row>
    <row r="4798" spans="4:13" s="14" customFormat="1" ht="15.75">
      <c r="D4798" s="36"/>
      <c r="E4798" s="36"/>
      <c r="F4798" s="36"/>
      <c r="G4798" s="36"/>
      <c r="H4798" s="36"/>
      <c r="I4798" s="36"/>
      <c r="J4798" s="36"/>
      <c r="M4798" s="191"/>
    </row>
    <row r="4799" spans="4:13" s="14" customFormat="1" ht="15.75">
      <c r="D4799" s="36"/>
      <c r="E4799" s="36"/>
      <c r="F4799" s="36"/>
      <c r="G4799" s="36"/>
      <c r="H4799" s="36"/>
      <c r="I4799" s="36"/>
      <c r="J4799" s="36"/>
      <c r="M4799" s="191"/>
    </row>
    <row r="4800" spans="4:13" s="14" customFormat="1" ht="15.75">
      <c r="D4800" s="36"/>
      <c r="E4800" s="36"/>
      <c r="F4800" s="36"/>
      <c r="G4800" s="36"/>
      <c r="H4800" s="36"/>
      <c r="I4800" s="36"/>
      <c r="J4800" s="36"/>
      <c r="M4800" s="191"/>
    </row>
    <row r="4801" spans="4:13" s="14" customFormat="1" ht="15.75">
      <c r="D4801" s="36"/>
      <c r="E4801" s="36"/>
      <c r="F4801" s="36"/>
      <c r="G4801" s="36"/>
      <c r="H4801" s="36"/>
      <c r="I4801" s="36"/>
      <c r="J4801" s="36"/>
      <c r="M4801" s="191"/>
    </row>
    <row r="4802" spans="4:13" s="14" customFormat="1" ht="15.75">
      <c r="D4802" s="36"/>
      <c r="E4802" s="36"/>
      <c r="F4802" s="36"/>
      <c r="G4802" s="36"/>
      <c r="H4802" s="36"/>
      <c r="I4802" s="36"/>
      <c r="J4802" s="36"/>
      <c r="M4802" s="191"/>
    </row>
    <row r="4803" spans="4:13" s="14" customFormat="1" ht="15.75">
      <c r="D4803" s="36"/>
      <c r="E4803" s="36"/>
      <c r="F4803" s="36"/>
      <c r="G4803" s="36"/>
      <c r="H4803" s="36"/>
      <c r="I4803" s="36"/>
      <c r="J4803" s="36"/>
      <c r="M4803" s="191"/>
    </row>
    <row r="4804" spans="4:13" s="14" customFormat="1" ht="15.75">
      <c r="D4804" s="36"/>
      <c r="E4804" s="36"/>
      <c r="F4804" s="36"/>
      <c r="G4804" s="36"/>
      <c r="H4804" s="36"/>
      <c r="I4804" s="36"/>
      <c r="J4804" s="36"/>
      <c r="M4804" s="191"/>
    </row>
    <row r="4805" spans="4:13" s="14" customFormat="1" ht="15.75">
      <c r="D4805" s="36"/>
      <c r="E4805" s="36"/>
      <c r="F4805" s="36"/>
      <c r="G4805" s="36"/>
      <c r="H4805" s="36"/>
      <c r="I4805" s="36"/>
      <c r="J4805" s="36"/>
      <c r="M4805" s="191"/>
    </row>
    <row r="4806" spans="4:13" s="14" customFormat="1" ht="15.75">
      <c r="D4806" s="36"/>
      <c r="E4806" s="36"/>
      <c r="F4806" s="36"/>
      <c r="G4806" s="36"/>
      <c r="H4806" s="36"/>
      <c r="I4806" s="36"/>
      <c r="J4806" s="36"/>
      <c r="M4806" s="191"/>
    </row>
    <row r="4807" spans="4:13" s="14" customFormat="1" ht="15.75">
      <c r="D4807" s="36"/>
      <c r="E4807" s="36"/>
      <c r="F4807" s="36"/>
      <c r="G4807" s="36"/>
      <c r="H4807" s="36"/>
      <c r="I4807" s="36"/>
      <c r="J4807" s="36"/>
      <c r="M4807" s="191"/>
    </row>
    <row r="4808" spans="4:13" s="14" customFormat="1" ht="15.75">
      <c r="D4808" s="36"/>
      <c r="E4808" s="36"/>
      <c r="F4808" s="36"/>
      <c r="G4808" s="36"/>
      <c r="H4808" s="36"/>
      <c r="I4808" s="36"/>
      <c r="J4808" s="36"/>
      <c r="M4808" s="191"/>
    </row>
    <row r="4809" spans="4:13" s="14" customFormat="1" ht="15.75">
      <c r="D4809" s="36"/>
      <c r="E4809" s="36"/>
      <c r="F4809" s="36"/>
      <c r="G4809" s="36"/>
      <c r="H4809" s="36"/>
      <c r="I4809" s="36"/>
      <c r="J4809" s="36"/>
      <c r="M4809" s="191"/>
    </row>
    <row r="4810" spans="4:13" s="14" customFormat="1" ht="15.75">
      <c r="D4810" s="36"/>
      <c r="E4810" s="36"/>
      <c r="F4810" s="36"/>
      <c r="G4810" s="36"/>
      <c r="H4810" s="36"/>
      <c r="I4810" s="36"/>
      <c r="J4810" s="36"/>
      <c r="M4810" s="191"/>
    </row>
    <row r="4811" spans="4:13" s="14" customFormat="1" ht="15.75">
      <c r="D4811" s="36"/>
      <c r="E4811" s="36"/>
      <c r="F4811" s="36"/>
      <c r="G4811" s="36"/>
      <c r="H4811" s="36"/>
      <c r="I4811" s="36"/>
      <c r="J4811" s="36"/>
      <c r="M4811" s="191"/>
    </row>
    <row r="4812" spans="4:13" s="14" customFormat="1" ht="15.75">
      <c r="D4812" s="36"/>
      <c r="E4812" s="36"/>
      <c r="F4812" s="36"/>
      <c r="G4812" s="36"/>
      <c r="H4812" s="36"/>
      <c r="I4812" s="36"/>
      <c r="J4812" s="36"/>
      <c r="M4812" s="191"/>
    </row>
    <row r="4813" spans="4:13" s="14" customFormat="1" ht="15.75">
      <c r="D4813" s="36"/>
      <c r="E4813" s="36"/>
      <c r="F4813" s="36"/>
      <c r="G4813" s="36"/>
      <c r="H4813" s="36"/>
      <c r="I4813" s="36"/>
      <c r="J4813" s="36"/>
      <c r="M4813" s="191"/>
    </row>
    <row r="4814" spans="4:13" s="14" customFormat="1" ht="15.75">
      <c r="D4814" s="36"/>
      <c r="E4814" s="36"/>
      <c r="F4814" s="36"/>
      <c r="G4814" s="36"/>
      <c r="H4814" s="36"/>
      <c r="I4814" s="36"/>
      <c r="J4814" s="36"/>
      <c r="M4814" s="191"/>
    </row>
    <row r="4815" spans="4:13" s="14" customFormat="1" ht="15.75">
      <c r="D4815" s="36"/>
      <c r="E4815" s="36"/>
      <c r="F4815" s="36"/>
      <c r="G4815" s="36"/>
      <c r="H4815" s="36"/>
      <c r="I4815" s="36"/>
      <c r="J4815" s="36"/>
      <c r="M4815" s="191"/>
    </row>
    <row r="4816" spans="4:13" s="14" customFormat="1" ht="15.75">
      <c r="D4816" s="36"/>
      <c r="E4816" s="36"/>
      <c r="F4816" s="36"/>
      <c r="G4816" s="36"/>
      <c r="H4816" s="36"/>
      <c r="I4816" s="36"/>
      <c r="J4816" s="36"/>
      <c r="M4816" s="191"/>
    </row>
    <row r="4817" spans="4:13" s="14" customFormat="1" ht="15.75">
      <c r="D4817" s="36"/>
      <c r="E4817" s="36"/>
      <c r="F4817" s="36"/>
      <c r="G4817" s="36"/>
      <c r="H4817" s="36"/>
      <c r="I4817" s="36"/>
      <c r="J4817" s="36"/>
      <c r="M4817" s="191"/>
    </row>
    <row r="4818" spans="4:13" s="14" customFormat="1" ht="15.75">
      <c r="D4818" s="36"/>
      <c r="E4818" s="36"/>
      <c r="F4818" s="36"/>
      <c r="G4818" s="36"/>
      <c r="H4818" s="36"/>
      <c r="I4818" s="36"/>
      <c r="J4818" s="36"/>
      <c r="M4818" s="191"/>
    </row>
    <row r="4819" spans="4:13" s="14" customFormat="1" ht="15.75">
      <c r="D4819" s="36"/>
      <c r="E4819" s="36"/>
      <c r="F4819" s="36"/>
      <c r="G4819" s="36"/>
      <c r="H4819" s="36"/>
      <c r="I4819" s="36"/>
      <c r="J4819" s="36"/>
      <c r="M4819" s="191"/>
    </row>
    <row r="4820" spans="4:13" s="14" customFormat="1" ht="15.75">
      <c r="D4820" s="36"/>
      <c r="E4820" s="36"/>
      <c r="F4820" s="36"/>
      <c r="G4820" s="36"/>
      <c r="H4820" s="36"/>
      <c r="I4820" s="36"/>
      <c r="J4820" s="36"/>
      <c r="M4820" s="191"/>
    </row>
    <row r="4821" spans="4:13" s="14" customFormat="1" ht="15.75">
      <c r="D4821" s="36"/>
      <c r="E4821" s="36"/>
      <c r="F4821" s="36"/>
      <c r="G4821" s="36"/>
      <c r="H4821" s="36"/>
      <c r="I4821" s="36"/>
      <c r="J4821" s="36"/>
      <c r="M4821" s="191"/>
    </row>
    <row r="4822" spans="4:13" s="14" customFormat="1" ht="15.75">
      <c r="D4822" s="36"/>
      <c r="E4822" s="36"/>
      <c r="F4822" s="36"/>
      <c r="G4822" s="36"/>
      <c r="H4822" s="36"/>
      <c r="I4822" s="36"/>
      <c r="J4822" s="36"/>
      <c r="M4822" s="191"/>
    </row>
    <row r="4823" spans="4:13" s="14" customFormat="1" ht="15.75">
      <c r="D4823" s="36"/>
      <c r="E4823" s="36"/>
      <c r="F4823" s="36"/>
      <c r="G4823" s="36"/>
      <c r="H4823" s="36"/>
      <c r="I4823" s="36"/>
      <c r="J4823" s="36"/>
      <c r="M4823" s="191"/>
    </row>
    <row r="4824" spans="4:13" s="14" customFormat="1" ht="15.75">
      <c r="D4824" s="36"/>
      <c r="E4824" s="36"/>
      <c r="F4824" s="36"/>
      <c r="G4824" s="36"/>
      <c r="H4824" s="36"/>
      <c r="I4824" s="36"/>
      <c r="J4824" s="36"/>
      <c r="M4824" s="191"/>
    </row>
    <row r="4825" spans="4:13" s="14" customFormat="1" ht="15.75">
      <c r="D4825" s="36"/>
      <c r="E4825" s="36"/>
      <c r="F4825" s="36"/>
      <c r="G4825" s="36"/>
      <c r="H4825" s="36"/>
      <c r="I4825" s="36"/>
      <c r="J4825" s="36"/>
      <c r="M4825" s="191"/>
    </row>
    <row r="4826" spans="4:13" s="14" customFormat="1" ht="15.75">
      <c r="D4826" s="36"/>
      <c r="E4826" s="36"/>
      <c r="F4826" s="36"/>
      <c r="G4826" s="36"/>
      <c r="H4826" s="36"/>
      <c r="I4826" s="36"/>
      <c r="J4826" s="36"/>
      <c r="M4826" s="191"/>
    </row>
    <row r="4827" spans="4:13" s="14" customFormat="1" ht="15.75">
      <c r="D4827" s="36"/>
      <c r="E4827" s="36"/>
      <c r="F4827" s="36"/>
      <c r="G4827" s="36"/>
      <c r="H4827" s="36"/>
      <c r="I4827" s="36"/>
      <c r="J4827" s="36"/>
      <c r="M4827" s="191"/>
    </row>
    <row r="4828" spans="4:13" s="14" customFormat="1" ht="15.75">
      <c r="D4828" s="36"/>
      <c r="E4828" s="36"/>
      <c r="F4828" s="36"/>
      <c r="G4828" s="36"/>
      <c r="H4828" s="36"/>
      <c r="I4828" s="36"/>
      <c r="J4828" s="36"/>
      <c r="M4828" s="191"/>
    </row>
    <row r="4829" spans="4:13" s="14" customFormat="1" ht="15.75">
      <c r="D4829" s="36"/>
      <c r="E4829" s="36"/>
      <c r="F4829" s="36"/>
      <c r="G4829" s="36"/>
      <c r="H4829" s="36"/>
      <c r="I4829" s="36"/>
      <c r="J4829" s="36"/>
      <c r="M4829" s="191"/>
    </row>
    <row r="4830" spans="4:13" s="14" customFormat="1" ht="15.75">
      <c r="D4830" s="36"/>
      <c r="E4830" s="36"/>
      <c r="F4830" s="36"/>
      <c r="G4830" s="36"/>
      <c r="H4830" s="36"/>
      <c r="I4830" s="36"/>
      <c r="J4830" s="36"/>
      <c r="M4830" s="191"/>
    </row>
    <row r="4831" spans="4:13" s="14" customFormat="1" ht="15.75">
      <c r="D4831" s="36"/>
      <c r="E4831" s="36"/>
      <c r="F4831" s="36"/>
      <c r="G4831" s="36"/>
      <c r="H4831" s="36"/>
      <c r="I4831" s="36"/>
      <c r="J4831" s="36"/>
      <c r="M4831" s="191"/>
    </row>
    <row r="4832" spans="4:13" s="14" customFormat="1" ht="15.75">
      <c r="D4832" s="36"/>
      <c r="E4832" s="36"/>
      <c r="F4832" s="36"/>
      <c r="G4832" s="36"/>
      <c r="H4832" s="36"/>
      <c r="I4832" s="36"/>
      <c r="J4832" s="36"/>
      <c r="M4832" s="191"/>
    </row>
    <row r="4833" spans="4:13" s="14" customFormat="1" ht="15.75">
      <c r="D4833" s="36"/>
      <c r="E4833" s="36"/>
      <c r="F4833" s="36"/>
      <c r="G4833" s="36"/>
      <c r="H4833" s="36"/>
      <c r="I4833" s="36"/>
      <c r="J4833" s="36"/>
      <c r="M4833" s="191"/>
    </row>
    <row r="4834" spans="4:13" s="14" customFormat="1" ht="15.75">
      <c r="D4834" s="36"/>
      <c r="E4834" s="36"/>
      <c r="F4834" s="36"/>
      <c r="G4834" s="36"/>
      <c r="H4834" s="36"/>
      <c r="I4834" s="36"/>
      <c r="J4834" s="36"/>
      <c r="M4834" s="191"/>
    </row>
    <row r="4835" spans="4:13" s="14" customFormat="1" ht="15.75">
      <c r="D4835" s="36"/>
      <c r="E4835" s="36"/>
      <c r="F4835" s="36"/>
      <c r="G4835" s="36"/>
      <c r="H4835" s="36"/>
      <c r="I4835" s="36"/>
      <c r="J4835" s="36"/>
      <c r="M4835" s="191"/>
    </row>
    <row r="4836" spans="4:13" s="14" customFormat="1" ht="15.75">
      <c r="D4836" s="36"/>
      <c r="E4836" s="36"/>
      <c r="F4836" s="36"/>
      <c r="G4836" s="36"/>
      <c r="H4836" s="36"/>
      <c r="I4836" s="36"/>
      <c r="J4836" s="36"/>
      <c r="M4836" s="191"/>
    </row>
    <row r="4837" spans="4:13" s="14" customFormat="1" ht="15.75">
      <c r="D4837" s="36"/>
      <c r="E4837" s="36"/>
      <c r="F4837" s="36"/>
      <c r="G4837" s="36"/>
      <c r="H4837" s="36"/>
      <c r="I4837" s="36"/>
      <c r="J4837" s="36"/>
      <c r="M4837" s="191"/>
    </row>
    <row r="4838" spans="4:13" s="14" customFormat="1" ht="15.75">
      <c r="D4838" s="36"/>
      <c r="E4838" s="36"/>
      <c r="F4838" s="36"/>
      <c r="G4838" s="36"/>
      <c r="H4838" s="36"/>
      <c r="I4838" s="36"/>
      <c r="J4838" s="36"/>
      <c r="M4838" s="191"/>
    </row>
    <row r="4839" spans="4:13" s="14" customFormat="1" ht="15.75">
      <c r="D4839" s="36"/>
      <c r="E4839" s="36"/>
      <c r="F4839" s="36"/>
      <c r="G4839" s="36"/>
      <c r="H4839" s="36"/>
      <c r="I4839" s="36"/>
      <c r="J4839" s="36"/>
      <c r="M4839" s="191"/>
    </row>
    <row r="4840" spans="4:13" s="14" customFormat="1" ht="15.75">
      <c r="D4840" s="36"/>
      <c r="E4840" s="36"/>
      <c r="F4840" s="36"/>
      <c r="G4840" s="36"/>
      <c r="H4840" s="36"/>
      <c r="I4840" s="36"/>
      <c r="J4840" s="36"/>
      <c r="M4840" s="191"/>
    </row>
    <row r="4841" spans="4:13" s="14" customFormat="1" ht="15.75">
      <c r="D4841" s="36"/>
      <c r="E4841" s="36"/>
      <c r="F4841" s="36"/>
      <c r="G4841" s="36"/>
      <c r="H4841" s="36"/>
      <c r="I4841" s="36"/>
      <c r="J4841" s="36"/>
      <c r="M4841" s="191"/>
    </row>
    <row r="4842" spans="4:13" s="14" customFormat="1" ht="15.75">
      <c r="D4842" s="36"/>
      <c r="E4842" s="36"/>
      <c r="F4842" s="36"/>
      <c r="G4842" s="36"/>
      <c r="H4842" s="36"/>
      <c r="I4842" s="36"/>
      <c r="J4842" s="36"/>
      <c r="M4842" s="191"/>
    </row>
    <row r="4843" spans="4:13" s="14" customFormat="1" ht="15.75">
      <c r="D4843" s="36"/>
      <c r="E4843" s="36"/>
      <c r="F4843" s="36"/>
      <c r="G4843" s="36"/>
      <c r="H4843" s="36"/>
      <c r="I4843" s="36"/>
      <c r="J4843" s="36"/>
      <c r="M4843" s="191"/>
    </row>
    <row r="4844" spans="4:13" s="14" customFormat="1" ht="15.75">
      <c r="D4844" s="36"/>
      <c r="E4844" s="36"/>
      <c r="F4844" s="36"/>
      <c r="G4844" s="36"/>
      <c r="H4844" s="36"/>
      <c r="I4844" s="36"/>
      <c r="J4844" s="36"/>
      <c r="M4844" s="191"/>
    </row>
    <row r="4845" spans="4:13" s="14" customFormat="1" ht="15.75">
      <c r="D4845" s="36"/>
      <c r="E4845" s="36"/>
      <c r="F4845" s="36"/>
      <c r="G4845" s="36"/>
      <c r="H4845" s="36"/>
      <c r="I4845" s="36"/>
      <c r="J4845" s="36"/>
      <c r="M4845" s="191"/>
    </row>
    <row r="4846" spans="4:13" s="14" customFormat="1" ht="15.75">
      <c r="D4846" s="36"/>
      <c r="E4846" s="36"/>
      <c r="F4846" s="36"/>
      <c r="G4846" s="36"/>
      <c r="H4846" s="36"/>
      <c r="I4846" s="36"/>
      <c r="J4846" s="36"/>
      <c r="M4846" s="191"/>
    </row>
    <row r="4847" spans="4:13" s="14" customFormat="1" ht="15.75">
      <c r="D4847" s="36"/>
      <c r="E4847" s="36"/>
      <c r="F4847" s="36"/>
      <c r="G4847" s="36"/>
      <c r="H4847" s="36"/>
      <c r="I4847" s="36"/>
      <c r="J4847" s="36"/>
      <c r="M4847" s="191"/>
    </row>
    <row r="4848" spans="4:13" s="14" customFormat="1" ht="15.75">
      <c r="D4848" s="36"/>
      <c r="E4848" s="36"/>
      <c r="F4848" s="36"/>
      <c r="G4848" s="36"/>
      <c r="H4848" s="36"/>
      <c r="I4848" s="36"/>
      <c r="J4848" s="36"/>
      <c r="M4848" s="191"/>
    </row>
    <row r="4849" spans="4:13" s="14" customFormat="1" ht="15.75">
      <c r="D4849" s="36"/>
      <c r="E4849" s="36"/>
      <c r="F4849" s="36"/>
      <c r="G4849" s="36"/>
      <c r="H4849" s="36"/>
      <c r="I4849" s="36"/>
      <c r="J4849" s="36"/>
      <c r="M4849" s="191"/>
    </row>
    <row r="4850" spans="4:13" s="14" customFormat="1" ht="15.75">
      <c r="D4850" s="36"/>
      <c r="E4850" s="36"/>
      <c r="F4850" s="36"/>
      <c r="G4850" s="36"/>
      <c r="H4850" s="36"/>
      <c r="I4850" s="36"/>
      <c r="J4850" s="36"/>
      <c r="M4850" s="191"/>
    </row>
    <row r="4851" spans="4:13" s="14" customFormat="1" ht="15.75">
      <c r="D4851" s="36"/>
      <c r="E4851" s="36"/>
      <c r="F4851" s="36"/>
      <c r="G4851" s="36"/>
      <c r="H4851" s="36"/>
      <c r="I4851" s="36"/>
      <c r="J4851" s="36"/>
      <c r="M4851" s="191"/>
    </row>
    <row r="4852" spans="4:13" s="14" customFormat="1" ht="15.75">
      <c r="D4852" s="36"/>
      <c r="E4852" s="36"/>
      <c r="F4852" s="36"/>
      <c r="G4852" s="36"/>
      <c r="H4852" s="36"/>
      <c r="I4852" s="36"/>
      <c r="J4852" s="36"/>
      <c r="M4852" s="191"/>
    </row>
    <row r="4853" spans="4:13" s="14" customFormat="1" ht="15.75">
      <c r="D4853" s="36"/>
      <c r="E4853" s="36"/>
      <c r="F4853" s="36"/>
      <c r="G4853" s="36"/>
      <c r="H4853" s="36"/>
      <c r="I4853" s="36"/>
      <c r="J4853" s="36"/>
      <c r="M4853" s="191"/>
    </row>
    <row r="4854" spans="4:13" s="14" customFormat="1" ht="15.75">
      <c r="D4854" s="36"/>
      <c r="E4854" s="36"/>
      <c r="F4854" s="36"/>
      <c r="G4854" s="36"/>
      <c r="H4854" s="36"/>
      <c r="I4854" s="36"/>
      <c r="J4854" s="36"/>
      <c r="M4854" s="191"/>
    </row>
    <row r="4855" spans="4:13" s="14" customFormat="1" ht="15.75">
      <c r="D4855" s="36"/>
      <c r="E4855" s="36"/>
      <c r="F4855" s="36"/>
      <c r="G4855" s="36"/>
      <c r="H4855" s="36"/>
      <c r="I4855" s="36"/>
      <c r="J4855" s="36"/>
      <c r="M4855" s="191"/>
    </row>
    <row r="4856" spans="4:13" s="14" customFormat="1" ht="15.75">
      <c r="D4856" s="36"/>
      <c r="E4856" s="36"/>
      <c r="F4856" s="36"/>
      <c r="G4856" s="36"/>
      <c r="H4856" s="36"/>
      <c r="I4856" s="36"/>
      <c r="J4856" s="36"/>
      <c r="M4856" s="191"/>
    </row>
    <row r="4857" spans="4:13" s="14" customFormat="1" ht="15.75">
      <c r="D4857" s="36"/>
      <c r="E4857" s="36"/>
      <c r="F4857" s="36"/>
      <c r="G4857" s="36"/>
      <c r="H4857" s="36"/>
      <c r="I4857" s="36"/>
      <c r="J4857" s="36"/>
      <c r="M4857" s="191"/>
    </row>
    <row r="4858" spans="4:13" s="14" customFormat="1" ht="15.75">
      <c r="D4858" s="36"/>
      <c r="E4858" s="36"/>
      <c r="F4858" s="36"/>
      <c r="G4858" s="36"/>
      <c r="H4858" s="36"/>
      <c r="I4858" s="36"/>
      <c r="J4858" s="36"/>
      <c r="M4858" s="191"/>
    </row>
    <row r="4859" spans="4:13" s="14" customFormat="1" ht="15.75">
      <c r="D4859" s="36"/>
      <c r="E4859" s="36"/>
      <c r="F4859" s="36"/>
      <c r="G4859" s="36"/>
      <c r="H4859" s="36"/>
      <c r="I4859" s="36"/>
      <c r="J4859" s="36"/>
      <c r="M4859" s="191"/>
    </row>
    <row r="4860" spans="4:13" s="14" customFormat="1" ht="15.75">
      <c r="D4860" s="36"/>
      <c r="E4860" s="36"/>
      <c r="F4860" s="36"/>
      <c r="G4860" s="36"/>
      <c r="H4860" s="36"/>
      <c r="I4860" s="36"/>
      <c r="J4860" s="36"/>
      <c r="M4860" s="191"/>
    </row>
    <row r="4861" spans="4:13" s="14" customFormat="1" ht="15.75">
      <c r="D4861" s="36"/>
      <c r="E4861" s="36"/>
      <c r="F4861" s="36"/>
      <c r="G4861" s="36"/>
      <c r="H4861" s="36"/>
      <c r="I4861" s="36"/>
      <c r="J4861" s="36"/>
      <c r="M4861" s="191"/>
    </row>
    <row r="4862" spans="4:13" s="14" customFormat="1" ht="15.75">
      <c r="D4862" s="36"/>
      <c r="E4862" s="36"/>
      <c r="F4862" s="36"/>
      <c r="G4862" s="36"/>
      <c r="H4862" s="36"/>
      <c r="I4862" s="36"/>
      <c r="J4862" s="36"/>
      <c r="M4862" s="191"/>
    </row>
    <row r="4863" spans="4:13" s="14" customFormat="1" ht="15.75">
      <c r="D4863" s="36"/>
      <c r="E4863" s="36"/>
      <c r="F4863" s="36"/>
      <c r="G4863" s="36"/>
      <c r="H4863" s="36"/>
      <c r="I4863" s="36"/>
      <c r="J4863" s="36"/>
      <c r="M4863" s="191"/>
    </row>
    <row r="4864" spans="4:13" s="14" customFormat="1" ht="15.75">
      <c r="D4864" s="36"/>
      <c r="E4864" s="36"/>
      <c r="F4864" s="36"/>
      <c r="G4864" s="36"/>
      <c r="H4864" s="36"/>
      <c r="I4864" s="36"/>
      <c r="J4864" s="36"/>
      <c r="M4864" s="191"/>
    </row>
    <row r="4865" spans="4:13" s="14" customFormat="1" ht="15.75">
      <c r="D4865" s="36"/>
      <c r="E4865" s="36"/>
      <c r="F4865" s="36"/>
      <c r="G4865" s="36"/>
      <c r="H4865" s="36"/>
      <c r="I4865" s="36"/>
      <c r="J4865" s="36"/>
      <c r="M4865" s="191"/>
    </row>
    <row r="4866" spans="4:13" s="14" customFormat="1" ht="15.75">
      <c r="D4866" s="36"/>
      <c r="E4866" s="36"/>
      <c r="F4866" s="36"/>
      <c r="G4866" s="36"/>
      <c r="H4866" s="36"/>
      <c r="I4866" s="36"/>
      <c r="J4866" s="36"/>
      <c r="M4866" s="191"/>
    </row>
    <row r="4867" spans="4:13" s="14" customFormat="1" ht="15.75">
      <c r="D4867" s="36"/>
      <c r="E4867" s="36"/>
      <c r="F4867" s="36"/>
      <c r="G4867" s="36"/>
      <c r="H4867" s="36"/>
      <c r="I4867" s="36"/>
      <c r="J4867" s="36"/>
      <c r="M4867" s="191"/>
    </row>
    <row r="4868" spans="4:13" s="14" customFormat="1" ht="15.75">
      <c r="D4868" s="36"/>
      <c r="E4868" s="36"/>
      <c r="F4868" s="36"/>
      <c r="G4868" s="36"/>
      <c r="H4868" s="36"/>
      <c r="I4868" s="36"/>
      <c r="J4868" s="36"/>
      <c r="M4868" s="191"/>
    </row>
    <row r="4869" spans="4:13" s="14" customFormat="1" ht="15.75">
      <c r="D4869" s="36"/>
      <c r="E4869" s="36"/>
      <c r="F4869" s="36"/>
      <c r="G4869" s="36"/>
      <c r="H4869" s="36"/>
      <c r="I4869" s="36"/>
      <c r="J4869" s="36"/>
      <c r="M4869" s="191"/>
    </row>
    <row r="4870" spans="4:13" s="14" customFormat="1" ht="15.75">
      <c r="D4870" s="36"/>
      <c r="E4870" s="36"/>
      <c r="F4870" s="36"/>
      <c r="G4870" s="36"/>
      <c r="H4870" s="36"/>
      <c r="I4870" s="36"/>
      <c r="J4870" s="36"/>
      <c r="M4870" s="191"/>
    </row>
    <row r="4871" spans="4:13" s="14" customFormat="1" ht="15.75">
      <c r="D4871" s="36"/>
      <c r="E4871" s="36"/>
      <c r="F4871" s="36"/>
      <c r="G4871" s="36"/>
      <c r="H4871" s="36"/>
      <c r="I4871" s="36"/>
      <c r="J4871" s="36"/>
      <c r="M4871" s="191"/>
    </row>
    <row r="4872" spans="4:13" s="14" customFormat="1" ht="15.75">
      <c r="D4872" s="36"/>
      <c r="E4872" s="36"/>
      <c r="F4872" s="36"/>
      <c r="G4872" s="36"/>
      <c r="H4872" s="36"/>
      <c r="I4872" s="36"/>
      <c r="J4872" s="36"/>
      <c r="M4872" s="191"/>
    </row>
    <row r="4873" spans="4:13" s="14" customFormat="1" ht="15.75">
      <c r="D4873" s="36"/>
      <c r="E4873" s="36"/>
      <c r="F4873" s="36"/>
      <c r="G4873" s="36"/>
      <c r="H4873" s="36"/>
      <c r="I4873" s="36"/>
      <c r="J4873" s="36"/>
      <c r="M4873" s="191"/>
    </row>
    <row r="4874" spans="4:13" s="14" customFormat="1" ht="15.75">
      <c r="D4874" s="36"/>
      <c r="E4874" s="36"/>
      <c r="F4874" s="36"/>
      <c r="G4874" s="36"/>
      <c r="H4874" s="36"/>
      <c r="I4874" s="36"/>
      <c r="J4874" s="36"/>
      <c r="M4874" s="191"/>
    </row>
    <row r="4875" spans="4:13" s="14" customFormat="1" ht="15.75">
      <c r="D4875" s="36"/>
      <c r="E4875" s="36"/>
      <c r="F4875" s="36"/>
      <c r="G4875" s="36"/>
      <c r="H4875" s="36"/>
      <c r="I4875" s="36"/>
      <c r="J4875" s="36"/>
      <c r="M4875" s="191"/>
    </row>
    <row r="4876" spans="4:13" s="14" customFormat="1" ht="15.75">
      <c r="D4876" s="36"/>
      <c r="E4876" s="36"/>
      <c r="F4876" s="36"/>
      <c r="G4876" s="36"/>
      <c r="H4876" s="36"/>
      <c r="I4876" s="36"/>
      <c r="J4876" s="36"/>
      <c r="M4876" s="191"/>
    </row>
    <row r="4877" spans="4:13" s="14" customFormat="1" ht="15.75">
      <c r="D4877" s="36"/>
      <c r="E4877" s="36"/>
      <c r="F4877" s="36"/>
      <c r="G4877" s="36"/>
      <c r="H4877" s="36"/>
      <c r="I4877" s="36"/>
      <c r="J4877" s="36"/>
      <c r="M4877" s="191"/>
    </row>
    <row r="4878" spans="4:13" s="14" customFormat="1" ht="15.75">
      <c r="D4878" s="36"/>
      <c r="E4878" s="36"/>
      <c r="F4878" s="36"/>
      <c r="G4878" s="36"/>
      <c r="H4878" s="36"/>
      <c r="I4878" s="36"/>
      <c r="J4878" s="36"/>
      <c r="M4878" s="191"/>
    </row>
    <row r="4879" spans="4:13" s="14" customFormat="1" ht="15.75">
      <c r="D4879" s="36"/>
      <c r="E4879" s="36"/>
      <c r="F4879" s="36"/>
      <c r="G4879" s="36"/>
      <c r="H4879" s="36"/>
      <c r="I4879" s="36"/>
      <c r="J4879" s="36"/>
      <c r="M4879" s="191"/>
    </row>
    <row r="4880" spans="4:13" s="14" customFormat="1" ht="15.75">
      <c r="D4880" s="36"/>
      <c r="E4880" s="36"/>
      <c r="F4880" s="36"/>
      <c r="G4880" s="36"/>
      <c r="H4880" s="36"/>
      <c r="I4880" s="36"/>
      <c r="J4880" s="36"/>
      <c r="M4880" s="191"/>
    </row>
    <row r="4881" spans="4:13" s="14" customFormat="1" ht="15.75">
      <c r="D4881" s="36"/>
      <c r="E4881" s="36"/>
      <c r="F4881" s="36"/>
      <c r="G4881" s="36"/>
      <c r="H4881" s="36"/>
      <c r="I4881" s="36"/>
      <c r="J4881" s="36"/>
      <c r="M4881" s="191"/>
    </row>
    <row r="4882" spans="4:13" s="14" customFormat="1" ht="15.75">
      <c r="D4882" s="36"/>
      <c r="E4882" s="36"/>
      <c r="F4882" s="36"/>
      <c r="G4882" s="36"/>
      <c r="H4882" s="36"/>
      <c r="I4882" s="36"/>
      <c r="J4882" s="36"/>
      <c r="M4882" s="191"/>
    </row>
    <row r="4883" spans="4:13" s="14" customFormat="1" ht="15.75">
      <c r="D4883" s="36"/>
      <c r="E4883" s="36"/>
      <c r="F4883" s="36"/>
      <c r="G4883" s="36"/>
      <c r="H4883" s="36"/>
      <c r="I4883" s="36"/>
      <c r="J4883" s="36"/>
      <c r="M4883" s="191"/>
    </row>
    <row r="4884" spans="4:13" s="14" customFormat="1" ht="15.75">
      <c r="D4884" s="36"/>
      <c r="E4884" s="36"/>
      <c r="F4884" s="36"/>
      <c r="G4884" s="36"/>
      <c r="H4884" s="36"/>
      <c r="I4884" s="36"/>
      <c r="J4884" s="36"/>
      <c r="M4884" s="191"/>
    </row>
    <row r="4885" spans="4:13" s="14" customFormat="1" ht="15.75">
      <c r="D4885" s="36"/>
      <c r="E4885" s="36"/>
      <c r="F4885" s="36"/>
      <c r="G4885" s="36"/>
      <c r="H4885" s="36"/>
      <c r="I4885" s="36"/>
      <c r="J4885" s="36"/>
      <c r="M4885" s="191"/>
    </row>
    <row r="4886" spans="4:13" s="14" customFormat="1" ht="15.75">
      <c r="D4886" s="36"/>
      <c r="E4886" s="36"/>
      <c r="F4886" s="36"/>
      <c r="G4886" s="36"/>
      <c r="H4886" s="36"/>
      <c r="I4886" s="36"/>
      <c r="J4886" s="36"/>
      <c r="M4886" s="191"/>
    </row>
    <row r="4887" spans="4:13" s="14" customFormat="1" ht="15.75">
      <c r="D4887" s="36"/>
      <c r="E4887" s="36"/>
      <c r="F4887" s="36"/>
      <c r="G4887" s="36"/>
      <c r="H4887" s="36"/>
      <c r="I4887" s="36"/>
      <c r="J4887" s="36"/>
      <c r="M4887" s="191"/>
    </row>
    <row r="4888" spans="4:13" s="14" customFormat="1" ht="15.75">
      <c r="D4888" s="36"/>
      <c r="E4888" s="36"/>
      <c r="F4888" s="36"/>
      <c r="G4888" s="36"/>
      <c r="H4888" s="36"/>
      <c r="I4888" s="36"/>
      <c r="J4888" s="36"/>
      <c r="M4888" s="191"/>
    </row>
    <row r="4889" spans="4:13" s="14" customFormat="1" ht="15.75">
      <c r="D4889" s="36"/>
      <c r="E4889" s="36"/>
      <c r="F4889" s="36"/>
      <c r="G4889" s="36"/>
      <c r="H4889" s="36"/>
      <c r="I4889" s="36"/>
      <c r="J4889" s="36"/>
      <c r="M4889" s="191"/>
    </row>
    <row r="4890" spans="4:13" s="14" customFormat="1" ht="15.75">
      <c r="D4890" s="36"/>
      <c r="E4890" s="36"/>
      <c r="F4890" s="36"/>
      <c r="G4890" s="36"/>
      <c r="H4890" s="36"/>
      <c r="I4890" s="36"/>
      <c r="J4890" s="36"/>
      <c r="M4890" s="191"/>
    </row>
    <row r="4891" spans="4:13" s="14" customFormat="1" ht="15.75">
      <c r="D4891" s="36"/>
      <c r="E4891" s="36"/>
      <c r="F4891" s="36"/>
      <c r="G4891" s="36"/>
      <c r="H4891" s="36"/>
      <c r="I4891" s="36"/>
      <c r="J4891" s="36"/>
      <c r="M4891" s="191"/>
    </row>
    <row r="4892" spans="4:13" s="14" customFormat="1" ht="15.75">
      <c r="D4892" s="36"/>
      <c r="E4892" s="36"/>
      <c r="F4892" s="36"/>
      <c r="G4892" s="36"/>
      <c r="H4892" s="36"/>
      <c r="I4892" s="36"/>
      <c r="J4892" s="36"/>
      <c r="M4892" s="191"/>
    </row>
    <row r="4893" spans="4:13" s="14" customFormat="1" ht="15.75">
      <c r="D4893" s="36"/>
      <c r="E4893" s="36"/>
      <c r="F4893" s="36"/>
      <c r="G4893" s="36"/>
      <c r="H4893" s="36"/>
      <c r="I4893" s="36"/>
      <c r="J4893" s="36"/>
      <c r="M4893" s="191"/>
    </row>
    <row r="4894" spans="4:13" s="14" customFormat="1" ht="15.75">
      <c r="D4894" s="36"/>
      <c r="E4894" s="36"/>
      <c r="F4894" s="36"/>
      <c r="G4894" s="36"/>
      <c r="H4894" s="36"/>
      <c r="I4894" s="36"/>
      <c r="J4894" s="36"/>
      <c r="M4894" s="191"/>
    </row>
    <row r="4895" spans="4:13" s="14" customFormat="1" ht="15.75">
      <c r="D4895" s="36"/>
      <c r="E4895" s="36"/>
      <c r="F4895" s="36"/>
      <c r="G4895" s="36"/>
      <c r="H4895" s="36"/>
      <c r="I4895" s="36"/>
      <c r="J4895" s="36"/>
      <c r="M4895" s="191"/>
    </row>
    <row r="4896" spans="4:13" s="14" customFormat="1" ht="15.75">
      <c r="D4896" s="36"/>
      <c r="E4896" s="36"/>
      <c r="F4896" s="36"/>
      <c r="G4896" s="36"/>
      <c r="H4896" s="36"/>
      <c r="I4896" s="36"/>
      <c r="J4896" s="36"/>
      <c r="M4896" s="191"/>
    </row>
    <row r="4897" spans="4:13" s="14" customFormat="1" ht="15.75">
      <c r="D4897" s="36"/>
      <c r="E4897" s="36"/>
      <c r="F4897" s="36"/>
      <c r="G4897" s="36"/>
      <c r="H4897" s="36"/>
      <c r="I4897" s="36"/>
      <c r="J4897" s="36"/>
      <c r="M4897" s="191"/>
    </row>
    <row r="4898" spans="4:13" s="14" customFormat="1" ht="15.75">
      <c r="D4898" s="36"/>
      <c r="E4898" s="36"/>
      <c r="F4898" s="36"/>
      <c r="G4898" s="36"/>
      <c r="H4898" s="36"/>
      <c r="I4898" s="36"/>
      <c r="J4898" s="36"/>
      <c r="M4898" s="191"/>
    </row>
    <row r="4899" spans="4:13" s="14" customFormat="1" ht="15.75">
      <c r="D4899" s="36"/>
      <c r="E4899" s="36"/>
      <c r="F4899" s="36"/>
      <c r="G4899" s="36"/>
      <c r="H4899" s="36"/>
      <c r="I4899" s="36"/>
      <c r="J4899" s="36"/>
      <c r="M4899" s="191"/>
    </row>
    <row r="4900" spans="4:13" s="14" customFormat="1" ht="15.75">
      <c r="D4900" s="36"/>
      <c r="E4900" s="36"/>
      <c r="F4900" s="36"/>
      <c r="G4900" s="36"/>
      <c r="H4900" s="36"/>
      <c r="I4900" s="36"/>
      <c r="J4900" s="36"/>
      <c r="M4900" s="191"/>
    </row>
    <row r="4901" spans="4:13" s="14" customFormat="1" ht="15.75">
      <c r="D4901" s="36"/>
      <c r="E4901" s="36"/>
      <c r="F4901" s="36"/>
      <c r="G4901" s="36"/>
      <c r="H4901" s="36"/>
      <c r="I4901" s="36"/>
      <c r="J4901" s="36"/>
      <c r="M4901" s="191"/>
    </row>
    <row r="4902" spans="4:13" s="14" customFormat="1" ht="15.75">
      <c r="D4902" s="36"/>
      <c r="E4902" s="36"/>
      <c r="F4902" s="36"/>
      <c r="G4902" s="36"/>
      <c r="H4902" s="36"/>
      <c r="I4902" s="36"/>
      <c r="J4902" s="36"/>
      <c r="M4902" s="191"/>
    </row>
    <row r="4903" spans="4:13" s="14" customFormat="1" ht="15.75">
      <c r="D4903" s="36"/>
      <c r="E4903" s="36"/>
      <c r="F4903" s="36"/>
      <c r="G4903" s="36"/>
      <c r="H4903" s="36"/>
      <c r="I4903" s="36"/>
      <c r="J4903" s="36"/>
      <c r="M4903" s="191"/>
    </row>
    <row r="4904" spans="4:13" s="14" customFormat="1" ht="15.75">
      <c r="D4904" s="36"/>
      <c r="E4904" s="36"/>
      <c r="F4904" s="36"/>
      <c r="G4904" s="36"/>
      <c r="H4904" s="36"/>
      <c r="I4904" s="36"/>
      <c r="J4904" s="36"/>
      <c r="M4904" s="191"/>
    </row>
    <row r="4905" spans="4:13" s="14" customFormat="1" ht="15.75">
      <c r="D4905" s="36"/>
      <c r="E4905" s="36"/>
      <c r="F4905" s="36"/>
      <c r="G4905" s="36"/>
      <c r="H4905" s="36"/>
      <c r="I4905" s="36"/>
      <c r="J4905" s="36"/>
      <c r="M4905" s="191"/>
    </row>
    <row r="4906" spans="4:13" s="14" customFormat="1" ht="15.75">
      <c r="D4906" s="36"/>
      <c r="E4906" s="36"/>
      <c r="F4906" s="36"/>
      <c r="G4906" s="36"/>
      <c r="H4906" s="36"/>
      <c r="I4906" s="36"/>
      <c r="J4906" s="36"/>
      <c r="M4906" s="191"/>
    </row>
    <row r="4907" spans="4:13" s="14" customFormat="1" ht="15.75">
      <c r="D4907" s="36"/>
      <c r="E4907" s="36"/>
      <c r="F4907" s="36"/>
      <c r="G4907" s="36"/>
      <c r="H4907" s="36"/>
      <c r="I4907" s="36"/>
      <c r="J4907" s="36"/>
      <c r="M4907" s="191"/>
    </row>
    <row r="4908" spans="4:13" s="14" customFormat="1" ht="15.75">
      <c r="D4908" s="36"/>
      <c r="E4908" s="36"/>
      <c r="F4908" s="36"/>
      <c r="G4908" s="36"/>
      <c r="H4908" s="36"/>
      <c r="I4908" s="36"/>
      <c r="J4908" s="36"/>
      <c r="M4908" s="191"/>
    </row>
    <row r="4909" spans="4:13" s="14" customFormat="1" ht="15.75">
      <c r="D4909" s="36"/>
      <c r="E4909" s="36"/>
      <c r="F4909" s="36"/>
      <c r="G4909" s="36"/>
      <c r="H4909" s="36"/>
      <c r="I4909" s="36"/>
      <c r="J4909" s="36"/>
      <c r="M4909" s="191"/>
    </row>
    <row r="4910" spans="4:13" s="14" customFormat="1" ht="15.75">
      <c r="D4910" s="36"/>
      <c r="E4910" s="36"/>
      <c r="F4910" s="36"/>
      <c r="G4910" s="36"/>
      <c r="H4910" s="36"/>
      <c r="I4910" s="36"/>
      <c r="J4910" s="36"/>
      <c r="M4910" s="191"/>
    </row>
    <row r="4911" spans="4:13" s="14" customFormat="1" ht="15.75">
      <c r="D4911" s="36"/>
      <c r="E4911" s="36"/>
      <c r="F4911" s="36"/>
      <c r="G4911" s="36"/>
      <c r="H4911" s="36"/>
      <c r="I4911" s="36"/>
      <c r="J4911" s="36"/>
      <c r="M4911" s="191"/>
    </row>
    <row r="4912" spans="4:13" s="14" customFormat="1" ht="15.75">
      <c r="D4912" s="36"/>
      <c r="E4912" s="36"/>
      <c r="F4912" s="36"/>
      <c r="G4912" s="36"/>
      <c r="H4912" s="36"/>
      <c r="I4912" s="36"/>
      <c r="J4912" s="36"/>
      <c r="M4912" s="191"/>
    </row>
    <row r="4913" spans="4:13" s="14" customFormat="1" ht="15.75">
      <c r="D4913" s="36"/>
      <c r="E4913" s="36"/>
      <c r="F4913" s="36"/>
      <c r="G4913" s="36"/>
      <c r="H4913" s="36"/>
      <c r="I4913" s="36"/>
      <c r="J4913" s="36"/>
      <c r="M4913" s="191"/>
    </row>
    <row r="4914" spans="4:13" s="14" customFormat="1" ht="15.75">
      <c r="D4914" s="36"/>
      <c r="E4914" s="36"/>
      <c r="F4914" s="36"/>
      <c r="G4914" s="36"/>
      <c r="H4914" s="36"/>
      <c r="I4914" s="36"/>
      <c r="J4914" s="36"/>
      <c r="M4914" s="191"/>
    </row>
    <row r="4915" spans="4:13" s="14" customFormat="1" ht="15.75">
      <c r="D4915" s="36"/>
      <c r="E4915" s="36"/>
      <c r="F4915" s="36"/>
      <c r="G4915" s="36"/>
      <c r="H4915" s="36"/>
      <c r="I4915" s="36"/>
      <c r="J4915" s="36"/>
      <c r="M4915" s="191"/>
    </row>
    <row r="4916" spans="4:13" s="14" customFormat="1" ht="15.75">
      <c r="D4916" s="36"/>
      <c r="E4916" s="36"/>
      <c r="F4916" s="36"/>
      <c r="G4916" s="36"/>
      <c r="H4916" s="36"/>
      <c r="I4916" s="36"/>
      <c r="J4916" s="36"/>
      <c r="M4916" s="191"/>
    </row>
    <row r="4917" spans="4:13" s="14" customFormat="1" ht="15.75">
      <c r="D4917" s="36"/>
      <c r="E4917" s="36"/>
      <c r="F4917" s="36"/>
      <c r="G4917" s="36"/>
      <c r="H4917" s="36"/>
      <c r="I4917" s="36"/>
      <c r="J4917" s="36"/>
      <c r="M4917" s="191"/>
    </row>
    <row r="4918" spans="4:13" s="14" customFormat="1" ht="15.75">
      <c r="D4918" s="36"/>
      <c r="E4918" s="36"/>
      <c r="F4918" s="36"/>
      <c r="G4918" s="36"/>
      <c r="H4918" s="36"/>
      <c r="I4918" s="36"/>
      <c r="J4918" s="36"/>
      <c r="M4918" s="191"/>
    </row>
    <row r="4919" spans="4:13" s="14" customFormat="1" ht="15.75">
      <c r="D4919" s="36"/>
      <c r="E4919" s="36"/>
      <c r="F4919" s="36"/>
      <c r="G4919" s="36"/>
      <c r="H4919" s="36"/>
      <c r="I4919" s="36"/>
      <c r="J4919" s="36"/>
      <c r="M4919" s="191"/>
    </row>
    <row r="4920" spans="4:13" s="14" customFormat="1" ht="15.75">
      <c r="D4920" s="36"/>
      <c r="E4920" s="36"/>
      <c r="F4920" s="36"/>
      <c r="G4920" s="36"/>
      <c r="H4920" s="36"/>
      <c r="I4920" s="36"/>
      <c r="J4920" s="36"/>
      <c r="M4920" s="191"/>
    </row>
    <row r="4921" spans="4:13" s="14" customFormat="1" ht="15.75">
      <c r="D4921" s="36"/>
      <c r="E4921" s="36"/>
      <c r="F4921" s="36"/>
      <c r="G4921" s="36"/>
      <c r="H4921" s="36"/>
      <c r="I4921" s="36"/>
      <c r="J4921" s="36"/>
      <c r="M4921" s="191"/>
    </row>
    <row r="4922" spans="4:13" s="14" customFormat="1" ht="15.75">
      <c r="D4922" s="36"/>
      <c r="E4922" s="36"/>
      <c r="F4922" s="36"/>
      <c r="G4922" s="36"/>
      <c r="H4922" s="36"/>
      <c r="I4922" s="36"/>
      <c r="J4922" s="36"/>
      <c r="M4922" s="191"/>
    </row>
    <row r="4923" spans="4:13" s="14" customFormat="1" ht="15.75">
      <c r="D4923" s="36"/>
      <c r="E4923" s="36"/>
      <c r="F4923" s="36"/>
      <c r="G4923" s="36"/>
      <c r="H4923" s="36"/>
      <c r="I4923" s="36"/>
      <c r="J4923" s="36"/>
      <c r="M4923" s="191"/>
    </row>
    <row r="4924" spans="4:13" s="14" customFormat="1" ht="15.75">
      <c r="D4924" s="36"/>
      <c r="E4924" s="36"/>
      <c r="F4924" s="36"/>
      <c r="G4924" s="36"/>
      <c r="H4924" s="36"/>
      <c r="I4924" s="36"/>
      <c r="J4924" s="36"/>
      <c r="M4924" s="191"/>
    </row>
    <row r="4925" spans="4:13" s="14" customFormat="1" ht="15.75">
      <c r="D4925" s="36"/>
      <c r="E4925" s="36"/>
      <c r="F4925" s="36"/>
      <c r="G4925" s="36"/>
      <c r="H4925" s="36"/>
      <c r="I4925" s="36"/>
      <c r="J4925" s="36"/>
      <c r="M4925" s="191"/>
    </row>
    <row r="4926" spans="4:13" s="14" customFormat="1" ht="15.75">
      <c r="D4926" s="36"/>
      <c r="E4926" s="36"/>
      <c r="F4926" s="36"/>
      <c r="G4926" s="36"/>
      <c r="H4926" s="36"/>
      <c r="I4926" s="36"/>
      <c r="J4926" s="36"/>
      <c r="M4926" s="191"/>
    </row>
    <row r="4927" spans="4:13" s="14" customFormat="1" ht="15.75">
      <c r="D4927" s="36"/>
      <c r="E4927" s="36"/>
      <c r="F4927" s="36"/>
      <c r="G4927" s="36"/>
      <c r="H4927" s="36"/>
      <c r="I4927" s="36"/>
      <c r="J4927" s="36"/>
      <c r="M4927" s="191"/>
    </row>
    <row r="4928" spans="4:13" s="14" customFormat="1" ht="15.75">
      <c r="D4928" s="36"/>
      <c r="E4928" s="36"/>
      <c r="F4928" s="36"/>
      <c r="G4928" s="36"/>
      <c r="H4928" s="36"/>
      <c r="I4928" s="36"/>
      <c r="J4928" s="36"/>
      <c r="M4928" s="191"/>
    </row>
    <row r="4929" spans="4:13" s="14" customFormat="1" ht="15.75">
      <c r="D4929" s="36"/>
      <c r="E4929" s="36"/>
      <c r="F4929" s="36"/>
      <c r="G4929" s="36"/>
      <c r="H4929" s="36"/>
      <c r="I4929" s="36"/>
      <c r="J4929" s="36"/>
      <c r="M4929" s="191"/>
    </row>
    <row r="4930" spans="4:13" s="14" customFormat="1" ht="15.75">
      <c r="D4930" s="36"/>
      <c r="E4930" s="36"/>
      <c r="F4930" s="36"/>
      <c r="G4930" s="36"/>
      <c r="H4930" s="36"/>
      <c r="I4930" s="36"/>
      <c r="J4930" s="36"/>
      <c r="M4930" s="191"/>
    </row>
    <row r="4931" spans="4:13" s="14" customFormat="1" ht="15.75">
      <c r="D4931" s="36"/>
      <c r="E4931" s="36"/>
      <c r="F4931" s="36"/>
      <c r="G4931" s="36"/>
      <c r="H4931" s="36"/>
      <c r="I4931" s="36"/>
      <c r="J4931" s="36"/>
      <c r="M4931" s="191"/>
    </row>
    <row r="4932" spans="4:13" s="14" customFormat="1" ht="15.75">
      <c r="D4932" s="36"/>
      <c r="E4932" s="36"/>
      <c r="F4932" s="36"/>
      <c r="G4932" s="36"/>
      <c r="H4932" s="36"/>
      <c r="I4932" s="36"/>
      <c r="J4932" s="36"/>
      <c r="M4932" s="191"/>
    </row>
    <row r="4933" spans="4:13" s="14" customFormat="1" ht="15.75">
      <c r="D4933" s="36"/>
      <c r="E4933" s="36"/>
      <c r="F4933" s="36"/>
      <c r="G4933" s="36"/>
      <c r="H4933" s="36"/>
      <c r="I4933" s="36"/>
      <c r="J4933" s="36"/>
      <c r="M4933" s="191"/>
    </row>
    <row r="4934" spans="4:13" s="14" customFormat="1" ht="15.75">
      <c r="D4934" s="36"/>
      <c r="E4934" s="36"/>
      <c r="F4934" s="36"/>
      <c r="G4934" s="36"/>
      <c r="H4934" s="36"/>
      <c r="I4934" s="36"/>
      <c r="J4934" s="36"/>
      <c r="M4934" s="191"/>
    </row>
    <row r="4935" spans="4:13" s="14" customFormat="1" ht="15.75">
      <c r="D4935" s="36"/>
      <c r="E4935" s="36"/>
      <c r="F4935" s="36"/>
      <c r="G4935" s="36"/>
      <c r="H4935" s="36"/>
      <c r="I4935" s="36"/>
      <c r="J4935" s="36"/>
      <c r="M4935" s="191"/>
    </row>
    <row r="4936" spans="4:13" s="14" customFormat="1" ht="15.75">
      <c r="D4936" s="36"/>
      <c r="E4936" s="36"/>
      <c r="F4936" s="36"/>
      <c r="G4936" s="36"/>
      <c r="H4936" s="36"/>
      <c r="I4936" s="36"/>
      <c r="J4936" s="36"/>
      <c r="M4936" s="191"/>
    </row>
    <row r="4937" spans="4:13" s="14" customFormat="1" ht="15.75">
      <c r="D4937" s="36"/>
      <c r="E4937" s="36"/>
      <c r="F4937" s="36"/>
      <c r="G4937" s="36"/>
      <c r="H4937" s="36"/>
      <c r="I4937" s="36"/>
      <c r="J4937" s="36"/>
      <c r="M4937" s="191"/>
    </row>
    <row r="4938" spans="4:13" s="14" customFormat="1" ht="15.75">
      <c r="D4938" s="36"/>
      <c r="E4938" s="36"/>
      <c r="F4938" s="36"/>
      <c r="G4938" s="36"/>
      <c r="H4938" s="36"/>
      <c r="I4938" s="36"/>
      <c r="J4938" s="36"/>
      <c r="M4938" s="191"/>
    </row>
    <row r="4939" spans="4:13" s="14" customFormat="1" ht="15.75">
      <c r="D4939" s="36"/>
      <c r="E4939" s="36"/>
      <c r="F4939" s="36"/>
      <c r="G4939" s="36"/>
      <c r="H4939" s="36"/>
      <c r="I4939" s="36"/>
      <c r="J4939" s="36"/>
      <c r="M4939" s="191"/>
    </row>
    <row r="4940" spans="4:13" s="14" customFormat="1" ht="15.75">
      <c r="D4940" s="36"/>
      <c r="E4940" s="36"/>
      <c r="F4940" s="36"/>
      <c r="G4940" s="36"/>
      <c r="H4940" s="36"/>
      <c r="I4940" s="36"/>
      <c r="J4940" s="36"/>
      <c r="M4940" s="191"/>
    </row>
    <row r="4941" spans="4:13" s="14" customFormat="1" ht="15.75">
      <c r="D4941" s="36"/>
      <c r="E4941" s="36"/>
      <c r="F4941" s="36"/>
      <c r="G4941" s="36"/>
      <c r="H4941" s="36"/>
      <c r="I4941" s="36"/>
      <c r="J4941" s="36"/>
      <c r="M4941" s="191"/>
    </row>
    <row r="4942" spans="4:13" s="14" customFormat="1" ht="15.75">
      <c r="D4942" s="36"/>
      <c r="E4942" s="36"/>
      <c r="F4942" s="36"/>
      <c r="G4942" s="36"/>
      <c r="H4942" s="36"/>
      <c r="I4942" s="36"/>
      <c r="J4942" s="36"/>
      <c r="M4942" s="191"/>
    </row>
    <row r="4943" spans="4:13" s="14" customFormat="1" ht="15.75">
      <c r="D4943" s="36"/>
      <c r="E4943" s="36"/>
      <c r="F4943" s="36"/>
      <c r="G4943" s="36"/>
      <c r="H4943" s="36"/>
      <c r="I4943" s="36"/>
      <c r="J4943" s="36"/>
      <c r="M4943" s="191"/>
    </row>
    <row r="4944" spans="4:13" s="14" customFormat="1" ht="15.75">
      <c r="D4944" s="36"/>
      <c r="E4944" s="36"/>
      <c r="F4944" s="36"/>
      <c r="G4944" s="36"/>
      <c r="H4944" s="36"/>
      <c r="I4944" s="36"/>
      <c r="J4944" s="36"/>
      <c r="M4944" s="191"/>
    </row>
    <row r="4945" spans="4:13" s="14" customFormat="1" ht="15.75">
      <c r="D4945" s="36"/>
      <c r="E4945" s="36"/>
      <c r="F4945" s="36"/>
      <c r="G4945" s="36"/>
      <c r="H4945" s="36"/>
      <c r="I4945" s="36"/>
      <c r="J4945" s="36"/>
      <c r="M4945" s="191"/>
    </row>
    <row r="4946" spans="4:13" s="14" customFormat="1" ht="15.75">
      <c r="D4946" s="36"/>
      <c r="E4946" s="36"/>
      <c r="F4946" s="36"/>
      <c r="G4946" s="36"/>
      <c r="H4946" s="36"/>
      <c r="I4946" s="36"/>
      <c r="J4946" s="36"/>
      <c r="M4946" s="191"/>
    </row>
    <row r="4947" spans="4:13" s="14" customFormat="1" ht="15.75">
      <c r="D4947" s="36"/>
      <c r="E4947" s="36"/>
      <c r="F4947" s="36"/>
      <c r="G4947" s="36"/>
      <c r="H4947" s="36"/>
      <c r="I4947" s="36"/>
      <c r="J4947" s="36"/>
      <c r="M4947" s="191"/>
    </row>
    <row r="4948" spans="4:13" s="14" customFormat="1" ht="15.75">
      <c r="D4948" s="36"/>
      <c r="E4948" s="36"/>
      <c r="F4948" s="36"/>
      <c r="G4948" s="36"/>
      <c r="H4948" s="36"/>
      <c r="I4948" s="36"/>
      <c r="J4948" s="36"/>
      <c r="M4948" s="191"/>
    </row>
    <row r="4949" spans="4:13" s="14" customFormat="1" ht="15.75">
      <c r="D4949" s="36"/>
      <c r="E4949" s="36"/>
      <c r="F4949" s="36"/>
      <c r="G4949" s="36"/>
      <c r="H4949" s="36"/>
      <c r="I4949" s="36"/>
      <c r="J4949" s="36"/>
      <c r="M4949" s="191"/>
    </row>
    <row r="4950" spans="4:13" s="14" customFormat="1" ht="15.75">
      <c r="D4950" s="36"/>
      <c r="E4950" s="36"/>
      <c r="F4950" s="36"/>
      <c r="G4950" s="36"/>
      <c r="H4950" s="36"/>
      <c r="I4950" s="36"/>
      <c r="J4950" s="36"/>
      <c r="M4950" s="191"/>
    </row>
    <row r="4951" spans="4:13" s="14" customFormat="1" ht="15.75">
      <c r="D4951" s="36"/>
      <c r="E4951" s="36"/>
      <c r="F4951" s="36"/>
      <c r="G4951" s="36"/>
      <c r="H4951" s="36"/>
      <c r="I4951" s="36"/>
      <c r="J4951" s="36"/>
      <c r="M4951" s="191"/>
    </row>
    <row r="4952" spans="4:13" s="14" customFormat="1" ht="15.75">
      <c r="D4952" s="36"/>
      <c r="E4952" s="36"/>
      <c r="F4952" s="36"/>
      <c r="G4952" s="36"/>
      <c r="H4952" s="36"/>
      <c r="I4952" s="36"/>
      <c r="J4952" s="36"/>
      <c r="M4952" s="191"/>
    </row>
    <row r="4953" spans="4:13" s="14" customFormat="1" ht="15.75">
      <c r="D4953" s="36"/>
      <c r="E4953" s="36"/>
      <c r="F4953" s="36"/>
      <c r="G4953" s="36"/>
      <c r="H4953" s="36"/>
      <c r="I4953" s="36"/>
      <c r="J4953" s="36"/>
      <c r="M4953" s="191"/>
    </row>
    <row r="4954" spans="4:13" s="14" customFormat="1" ht="15.75">
      <c r="D4954" s="36"/>
      <c r="E4954" s="36"/>
      <c r="F4954" s="36"/>
      <c r="G4954" s="36"/>
      <c r="H4954" s="36"/>
      <c r="I4954" s="36"/>
      <c r="J4954" s="36"/>
      <c r="M4954" s="191"/>
    </row>
    <row r="4955" spans="4:13" s="14" customFormat="1" ht="15.75">
      <c r="D4955" s="36"/>
      <c r="E4955" s="36"/>
      <c r="F4955" s="36"/>
      <c r="G4955" s="36"/>
      <c r="H4955" s="36"/>
      <c r="I4955" s="36"/>
      <c r="J4955" s="36"/>
      <c r="M4955" s="191"/>
    </row>
    <row r="4956" spans="4:13" s="14" customFormat="1" ht="15.75">
      <c r="D4956" s="36"/>
      <c r="E4956" s="36"/>
      <c r="F4956" s="36"/>
      <c r="G4956" s="36"/>
      <c r="H4956" s="36"/>
      <c r="I4956" s="36"/>
      <c r="J4956" s="36"/>
      <c r="M4956" s="191"/>
    </row>
    <row r="4957" spans="4:13" s="14" customFormat="1" ht="15.75">
      <c r="D4957" s="36"/>
      <c r="E4957" s="36"/>
      <c r="F4957" s="36"/>
      <c r="G4957" s="36"/>
      <c r="H4957" s="36"/>
      <c r="I4957" s="36"/>
      <c r="J4957" s="36"/>
      <c r="M4957" s="191"/>
    </row>
    <row r="4958" spans="4:13" s="14" customFormat="1" ht="15.75">
      <c r="D4958" s="36"/>
      <c r="E4958" s="36"/>
      <c r="F4958" s="36"/>
      <c r="G4958" s="36"/>
      <c r="H4958" s="36"/>
      <c r="I4958" s="36"/>
      <c r="J4958" s="36"/>
      <c r="M4958" s="191"/>
    </row>
    <row r="4959" spans="4:13" s="14" customFormat="1" ht="15.75">
      <c r="D4959" s="36"/>
      <c r="E4959" s="36"/>
      <c r="F4959" s="36"/>
      <c r="G4959" s="36"/>
      <c r="H4959" s="36"/>
      <c r="I4959" s="36"/>
      <c r="J4959" s="36"/>
      <c r="M4959" s="191"/>
    </row>
    <row r="4960" spans="4:13" s="14" customFormat="1" ht="15.75">
      <c r="D4960" s="36"/>
      <c r="E4960" s="36"/>
      <c r="F4960" s="36"/>
      <c r="G4960" s="36"/>
      <c r="H4960" s="36"/>
      <c r="I4960" s="36"/>
      <c r="J4960" s="36"/>
      <c r="M4960" s="191"/>
    </row>
    <row r="4961" spans="4:13" s="14" customFormat="1" ht="15.75">
      <c r="D4961" s="36"/>
      <c r="E4961" s="36"/>
      <c r="F4961" s="36"/>
      <c r="G4961" s="36"/>
      <c r="H4961" s="36"/>
      <c r="I4961" s="36"/>
      <c r="J4961" s="36"/>
      <c r="M4961" s="191"/>
    </row>
    <row r="4962" spans="4:13" s="14" customFormat="1" ht="15.75">
      <c r="D4962" s="36"/>
      <c r="E4962" s="36"/>
      <c r="F4962" s="36"/>
      <c r="G4962" s="36"/>
      <c r="H4962" s="36"/>
      <c r="I4962" s="36"/>
      <c r="J4962" s="36"/>
      <c r="M4962" s="191"/>
    </row>
    <row r="4963" spans="4:13" s="14" customFormat="1" ht="15.75">
      <c r="D4963" s="36"/>
      <c r="E4963" s="36"/>
      <c r="F4963" s="36"/>
      <c r="G4963" s="36"/>
      <c r="H4963" s="36"/>
      <c r="I4963" s="36"/>
      <c r="J4963" s="36"/>
      <c r="M4963" s="191"/>
    </row>
    <row r="4964" spans="4:13" s="14" customFormat="1" ht="15.75">
      <c r="D4964" s="36"/>
      <c r="E4964" s="36"/>
      <c r="F4964" s="36"/>
      <c r="G4964" s="36"/>
      <c r="H4964" s="36"/>
      <c r="I4964" s="36"/>
      <c r="J4964" s="36"/>
      <c r="M4964" s="191"/>
    </row>
    <row r="4965" spans="4:13" s="14" customFormat="1" ht="15.75">
      <c r="D4965" s="36"/>
      <c r="E4965" s="36"/>
      <c r="F4965" s="36"/>
      <c r="G4965" s="36"/>
      <c r="H4965" s="36"/>
      <c r="I4965" s="36"/>
      <c r="J4965" s="36"/>
      <c r="M4965" s="191"/>
    </row>
    <row r="4966" spans="4:13" s="14" customFormat="1" ht="15.75">
      <c r="D4966" s="36"/>
      <c r="E4966" s="36"/>
      <c r="F4966" s="36"/>
      <c r="G4966" s="36"/>
      <c r="H4966" s="36"/>
      <c r="I4966" s="36"/>
      <c r="J4966" s="36"/>
      <c r="M4966" s="191"/>
    </row>
    <row r="4967" spans="4:13" s="14" customFormat="1" ht="15.75">
      <c r="D4967" s="36"/>
      <c r="E4967" s="36"/>
      <c r="F4967" s="36"/>
      <c r="G4967" s="36"/>
      <c r="H4967" s="36"/>
      <c r="I4967" s="36"/>
      <c r="J4967" s="36"/>
      <c r="M4967" s="191"/>
    </row>
    <row r="4968" spans="4:13" s="14" customFormat="1" ht="15.75">
      <c r="D4968" s="36"/>
      <c r="E4968" s="36"/>
      <c r="F4968" s="36"/>
      <c r="G4968" s="36"/>
      <c r="H4968" s="36"/>
      <c r="I4968" s="36"/>
      <c r="J4968" s="36"/>
      <c r="M4968" s="191"/>
    </row>
    <row r="4969" spans="4:13" s="14" customFormat="1" ht="15.75">
      <c r="D4969" s="36"/>
      <c r="E4969" s="36"/>
      <c r="F4969" s="36"/>
      <c r="G4969" s="36"/>
      <c r="H4969" s="36"/>
      <c r="I4969" s="36"/>
      <c r="J4969" s="36"/>
      <c r="M4969" s="191"/>
    </row>
    <row r="4970" spans="4:13" s="14" customFormat="1" ht="15.75">
      <c r="D4970" s="36"/>
      <c r="E4970" s="36"/>
      <c r="F4970" s="36"/>
      <c r="G4970" s="36"/>
      <c r="H4970" s="36"/>
      <c r="I4970" s="36"/>
      <c r="J4970" s="36"/>
      <c r="M4970" s="191"/>
    </row>
    <row r="4971" spans="4:13" s="14" customFormat="1" ht="15.75">
      <c r="D4971" s="36"/>
      <c r="E4971" s="36"/>
      <c r="F4971" s="36"/>
      <c r="G4971" s="36"/>
      <c r="H4971" s="36"/>
      <c r="I4971" s="36"/>
      <c r="J4971" s="36"/>
      <c r="M4971" s="191"/>
    </row>
    <row r="4972" spans="4:13" s="14" customFormat="1" ht="15.75">
      <c r="D4972" s="36"/>
      <c r="E4972" s="36"/>
      <c r="F4972" s="36"/>
      <c r="G4972" s="36"/>
      <c r="H4972" s="36"/>
      <c r="I4972" s="36"/>
      <c r="J4972" s="36"/>
      <c r="M4972" s="191"/>
    </row>
    <row r="4973" spans="4:13" s="14" customFormat="1" ht="15.75">
      <c r="D4973" s="36"/>
      <c r="E4973" s="36"/>
      <c r="F4973" s="36"/>
      <c r="G4973" s="36"/>
      <c r="H4973" s="36"/>
      <c r="I4973" s="36"/>
      <c r="J4973" s="36"/>
      <c r="M4973" s="191"/>
    </row>
    <row r="4974" spans="4:13" s="14" customFormat="1" ht="15.75">
      <c r="D4974" s="36"/>
      <c r="E4974" s="36"/>
      <c r="F4974" s="36"/>
      <c r="G4974" s="36"/>
      <c r="H4974" s="36"/>
      <c r="I4974" s="36"/>
      <c r="J4974" s="36"/>
      <c r="M4974" s="191"/>
    </row>
    <row r="4975" spans="4:13" s="14" customFormat="1" ht="15.75">
      <c r="D4975" s="36"/>
      <c r="E4975" s="36"/>
      <c r="F4975" s="36"/>
      <c r="G4975" s="36"/>
      <c r="H4975" s="36"/>
      <c r="I4975" s="36"/>
      <c r="J4975" s="36"/>
      <c r="M4975" s="191"/>
    </row>
    <row r="4976" spans="4:13" s="14" customFormat="1" ht="15.75">
      <c r="D4976" s="36"/>
      <c r="E4976" s="36"/>
      <c r="F4976" s="36"/>
      <c r="G4976" s="36"/>
      <c r="H4976" s="36"/>
      <c r="I4976" s="36"/>
      <c r="J4976" s="36"/>
      <c r="M4976" s="191"/>
    </row>
    <row r="4977" spans="4:13" s="14" customFormat="1" ht="15.75">
      <c r="D4977" s="36"/>
      <c r="E4977" s="36"/>
      <c r="F4977" s="36"/>
      <c r="G4977" s="36"/>
      <c r="H4977" s="36"/>
      <c r="I4977" s="36"/>
      <c r="J4977" s="36"/>
      <c r="M4977" s="191"/>
    </row>
    <row r="4978" spans="4:13" s="14" customFormat="1" ht="15.75">
      <c r="D4978" s="36"/>
      <c r="E4978" s="36"/>
      <c r="F4978" s="36"/>
      <c r="G4978" s="36"/>
      <c r="H4978" s="36"/>
      <c r="I4978" s="36"/>
      <c r="J4978" s="36"/>
      <c r="M4978" s="191"/>
    </row>
    <row r="4979" spans="4:13" s="14" customFormat="1" ht="15.75">
      <c r="D4979" s="36"/>
      <c r="E4979" s="36"/>
      <c r="F4979" s="36"/>
      <c r="G4979" s="36"/>
      <c r="H4979" s="36"/>
      <c r="I4979" s="36"/>
      <c r="J4979" s="36"/>
      <c r="M4979" s="191"/>
    </row>
    <row r="4980" spans="4:13" s="14" customFormat="1" ht="15.75">
      <c r="D4980" s="36"/>
      <c r="E4980" s="36"/>
      <c r="F4980" s="36"/>
      <c r="G4980" s="36"/>
      <c r="H4980" s="36"/>
      <c r="I4980" s="36"/>
      <c r="J4980" s="36"/>
      <c r="M4980" s="191"/>
    </row>
    <row r="4981" spans="4:13" s="14" customFormat="1" ht="15.75">
      <c r="D4981" s="36"/>
      <c r="E4981" s="36"/>
      <c r="F4981" s="36"/>
      <c r="G4981" s="36"/>
      <c r="H4981" s="36"/>
      <c r="I4981" s="36"/>
      <c r="J4981" s="36"/>
      <c r="M4981" s="191"/>
    </row>
    <row r="4982" spans="4:13" s="14" customFormat="1" ht="15.75">
      <c r="D4982" s="36"/>
      <c r="E4982" s="36"/>
      <c r="F4982" s="36"/>
      <c r="G4982" s="36"/>
      <c r="H4982" s="36"/>
      <c r="I4982" s="36"/>
      <c r="J4982" s="36"/>
      <c r="M4982" s="191"/>
    </row>
    <row r="4983" spans="4:13" s="14" customFormat="1" ht="15.75">
      <c r="D4983" s="36"/>
      <c r="E4983" s="36"/>
      <c r="F4983" s="36"/>
      <c r="G4983" s="36"/>
      <c r="H4983" s="36"/>
      <c r="I4983" s="36"/>
      <c r="J4983" s="36"/>
      <c r="M4983" s="191"/>
    </row>
    <row r="4984" spans="4:13" s="14" customFormat="1" ht="15.75">
      <c r="D4984" s="36"/>
      <c r="E4984" s="36"/>
      <c r="F4984" s="36"/>
      <c r="G4984" s="36"/>
      <c r="H4984" s="36"/>
      <c r="I4984" s="36"/>
      <c r="J4984" s="36"/>
      <c r="M4984" s="191"/>
    </row>
    <row r="4985" spans="4:13" s="14" customFormat="1" ht="15.75">
      <c r="D4985" s="36"/>
      <c r="E4985" s="36"/>
      <c r="F4985" s="36"/>
      <c r="G4985" s="36"/>
      <c r="H4985" s="36"/>
      <c r="I4985" s="36"/>
      <c r="J4985" s="36"/>
      <c r="M4985" s="191"/>
    </row>
    <row r="4986" spans="4:13" s="14" customFormat="1" ht="15.75">
      <c r="D4986" s="36"/>
      <c r="E4986" s="36"/>
      <c r="F4986" s="36"/>
      <c r="G4986" s="36"/>
      <c r="H4986" s="36"/>
      <c r="I4986" s="36"/>
      <c r="J4986" s="36"/>
      <c r="M4986" s="191"/>
    </row>
    <row r="4987" spans="4:13" s="14" customFormat="1" ht="15.75">
      <c r="D4987" s="36"/>
      <c r="E4987" s="36"/>
      <c r="F4987" s="36"/>
      <c r="G4987" s="36"/>
      <c r="H4987" s="36"/>
      <c r="I4987" s="36"/>
      <c r="J4987" s="36"/>
      <c r="M4987" s="191"/>
    </row>
    <row r="4988" spans="4:13" s="14" customFormat="1" ht="15.75">
      <c r="D4988" s="36"/>
      <c r="E4988" s="36"/>
      <c r="F4988" s="36"/>
      <c r="G4988" s="36"/>
      <c r="H4988" s="36"/>
      <c r="I4988" s="36"/>
      <c r="J4988" s="36"/>
      <c r="M4988" s="191"/>
    </row>
    <row r="4989" spans="4:13" s="14" customFormat="1" ht="15.75">
      <c r="D4989" s="36"/>
      <c r="E4989" s="36"/>
      <c r="F4989" s="36"/>
      <c r="G4989" s="36"/>
      <c r="H4989" s="36"/>
      <c r="I4989" s="36"/>
      <c r="J4989" s="36"/>
      <c r="M4989" s="191"/>
    </row>
    <row r="4990" spans="4:13" s="14" customFormat="1" ht="15.75">
      <c r="D4990" s="36"/>
      <c r="E4990" s="36"/>
      <c r="F4990" s="36"/>
      <c r="G4990" s="36"/>
      <c r="H4990" s="36"/>
      <c r="I4990" s="36"/>
      <c r="J4990" s="36"/>
      <c r="M4990" s="191"/>
    </row>
    <row r="4991" spans="4:13" s="14" customFormat="1" ht="15.75">
      <c r="D4991" s="36"/>
      <c r="E4991" s="36"/>
      <c r="F4991" s="36"/>
      <c r="G4991" s="36"/>
      <c r="H4991" s="36"/>
      <c r="I4991" s="36"/>
      <c r="J4991" s="36"/>
      <c r="M4991" s="191"/>
    </row>
    <row r="4992" spans="4:13" s="14" customFormat="1" ht="15.75">
      <c r="D4992" s="36"/>
      <c r="E4992" s="36"/>
      <c r="F4992" s="36"/>
      <c r="G4992" s="36"/>
      <c r="H4992" s="36"/>
      <c r="I4992" s="36"/>
      <c r="J4992" s="36"/>
      <c r="M4992" s="191"/>
    </row>
    <row r="4993" spans="4:13" s="14" customFormat="1" ht="15.75">
      <c r="D4993" s="36"/>
      <c r="E4993" s="36"/>
      <c r="F4993" s="36"/>
      <c r="G4993" s="36"/>
      <c r="H4993" s="36"/>
      <c r="I4993" s="36"/>
      <c r="J4993" s="36"/>
      <c r="M4993" s="191"/>
    </row>
    <row r="4994" spans="4:13" s="14" customFormat="1" ht="15.75">
      <c r="D4994" s="36"/>
      <c r="E4994" s="36"/>
      <c r="F4994" s="36"/>
      <c r="G4994" s="36"/>
      <c r="H4994" s="36"/>
      <c r="I4994" s="36"/>
      <c r="J4994" s="36"/>
      <c r="M4994" s="191"/>
    </row>
    <row r="4995" spans="4:13" s="14" customFormat="1" ht="15.75">
      <c r="D4995" s="36"/>
      <c r="E4995" s="36"/>
      <c r="F4995" s="36"/>
      <c r="G4995" s="36"/>
      <c r="H4995" s="36"/>
      <c r="I4995" s="36"/>
      <c r="J4995" s="36"/>
      <c r="M4995" s="191"/>
    </row>
    <row r="4996" spans="4:13" s="14" customFormat="1" ht="15.75">
      <c r="D4996" s="36"/>
      <c r="E4996" s="36"/>
      <c r="F4996" s="36"/>
      <c r="G4996" s="36"/>
      <c r="H4996" s="36"/>
      <c r="I4996" s="36"/>
      <c r="J4996" s="36"/>
      <c r="M4996" s="191"/>
    </row>
    <row r="4997" spans="4:13" s="14" customFormat="1" ht="15.75">
      <c r="D4997" s="36"/>
      <c r="E4997" s="36"/>
      <c r="F4997" s="36"/>
      <c r="G4997" s="36"/>
      <c r="H4997" s="36"/>
      <c r="I4997" s="36"/>
      <c r="J4997" s="36"/>
      <c r="M4997" s="191"/>
    </row>
    <row r="4998" spans="4:13" s="14" customFormat="1" ht="15.75">
      <c r="D4998" s="36"/>
      <c r="E4998" s="36"/>
      <c r="F4998" s="36"/>
      <c r="G4998" s="36"/>
      <c r="H4998" s="36"/>
      <c r="I4998" s="36"/>
      <c r="J4998" s="36"/>
      <c r="M4998" s="191"/>
    </row>
    <row r="4999" spans="4:13" s="14" customFormat="1" ht="15.75">
      <c r="D4999" s="36"/>
      <c r="E4999" s="36"/>
      <c r="F4999" s="36"/>
      <c r="G4999" s="36"/>
      <c r="H4999" s="36"/>
      <c r="I4999" s="36"/>
      <c r="J4999" s="36"/>
      <c r="M4999" s="191"/>
    </row>
    <row r="5000" spans="4:13" s="14" customFormat="1" ht="15.75">
      <c r="D5000" s="36"/>
      <c r="E5000" s="36"/>
      <c r="F5000" s="36"/>
      <c r="G5000" s="36"/>
      <c r="H5000" s="36"/>
      <c r="I5000" s="36"/>
      <c r="J5000" s="36"/>
      <c r="M5000" s="191"/>
    </row>
    <row r="5001" spans="4:13" s="14" customFormat="1" ht="15.75">
      <c r="D5001" s="36"/>
      <c r="E5001" s="36"/>
      <c r="F5001" s="36"/>
      <c r="G5001" s="36"/>
      <c r="H5001" s="36"/>
      <c r="I5001" s="36"/>
      <c r="J5001" s="36"/>
      <c r="M5001" s="191"/>
    </row>
    <row r="5002" spans="4:13" s="14" customFormat="1" ht="15.75">
      <c r="D5002" s="36"/>
      <c r="E5002" s="36"/>
      <c r="F5002" s="36"/>
      <c r="G5002" s="36"/>
      <c r="H5002" s="36"/>
      <c r="I5002" s="36"/>
      <c r="J5002" s="36"/>
      <c r="M5002" s="191"/>
    </row>
    <row r="5003" spans="4:13" s="14" customFormat="1" ht="15.75">
      <c r="D5003" s="36"/>
      <c r="E5003" s="36"/>
      <c r="F5003" s="36"/>
      <c r="G5003" s="36"/>
      <c r="H5003" s="36"/>
      <c r="I5003" s="36"/>
      <c r="J5003" s="36"/>
      <c r="M5003" s="191"/>
    </row>
    <row r="5004" spans="4:13" s="14" customFormat="1" ht="15.75">
      <c r="D5004" s="36"/>
      <c r="E5004" s="36"/>
      <c r="F5004" s="36"/>
      <c r="G5004" s="36"/>
      <c r="H5004" s="36"/>
      <c r="I5004" s="36"/>
      <c r="J5004" s="36"/>
      <c r="M5004" s="191"/>
    </row>
    <row r="5005" spans="4:13" s="14" customFormat="1" ht="15.75">
      <c r="D5005" s="36"/>
      <c r="E5005" s="36"/>
      <c r="F5005" s="36"/>
      <c r="G5005" s="36"/>
      <c r="H5005" s="36"/>
      <c r="I5005" s="36"/>
      <c r="J5005" s="36"/>
      <c r="M5005" s="191"/>
    </row>
    <row r="5006" spans="4:13" s="14" customFormat="1" ht="15.75">
      <c r="D5006" s="36"/>
      <c r="E5006" s="36"/>
      <c r="F5006" s="36"/>
      <c r="G5006" s="36"/>
      <c r="H5006" s="36"/>
      <c r="I5006" s="36"/>
      <c r="J5006" s="36"/>
      <c r="M5006" s="191"/>
    </row>
    <row r="5007" spans="4:13" s="14" customFormat="1" ht="15.75">
      <c r="D5007" s="36"/>
      <c r="E5007" s="36"/>
      <c r="F5007" s="36"/>
      <c r="G5007" s="36"/>
      <c r="H5007" s="36"/>
      <c r="I5007" s="36"/>
      <c r="J5007" s="36"/>
      <c r="M5007" s="191"/>
    </row>
    <row r="5008" spans="4:13" s="14" customFormat="1" ht="15.75">
      <c r="D5008" s="36"/>
      <c r="E5008" s="36"/>
      <c r="F5008" s="36"/>
      <c r="G5008" s="36"/>
      <c r="H5008" s="36"/>
      <c r="I5008" s="36"/>
      <c r="J5008" s="36"/>
      <c r="M5008" s="191"/>
    </row>
    <row r="5009" spans="4:13" s="14" customFormat="1" ht="15.75">
      <c r="D5009" s="36"/>
      <c r="E5009" s="36"/>
      <c r="F5009" s="36"/>
      <c r="G5009" s="36"/>
      <c r="H5009" s="36"/>
      <c r="I5009" s="36"/>
      <c r="J5009" s="36"/>
      <c r="M5009" s="191"/>
    </row>
    <row r="5010" spans="4:13" s="14" customFormat="1" ht="15.75">
      <c r="D5010" s="36"/>
      <c r="E5010" s="36"/>
      <c r="F5010" s="36"/>
      <c r="G5010" s="36"/>
      <c r="H5010" s="36"/>
      <c r="I5010" s="36"/>
      <c r="J5010" s="36"/>
      <c r="M5010" s="191"/>
    </row>
    <row r="5011" spans="4:13" s="14" customFormat="1" ht="15.75">
      <c r="D5011" s="36"/>
      <c r="E5011" s="36"/>
      <c r="F5011" s="36"/>
      <c r="G5011" s="36"/>
      <c r="H5011" s="36"/>
      <c r="I5011" s="36"/>
      <c r="J5011" s="36"/>
      <c r="M5011" s="191"/>
    </row>
    <row r="5012" spans="4:13" s="14" customFormat="1" ht="15.75">
      <c r="D5012" s="36"/>
      <c r="E5012" s="36"/>
      <c r="F5012" s="36"/>
      <c r="G5012" s="36"/>
      <c r="H5012" s="36"/>
      <c r="I5012" s="36"/>
      <c r="J5012" s="36"/>
      <c r="M5012" s="191"/>
    </row>
    <row r="5013" spans="4:13" s="14" customFormat="1" ht="15.75">
      <c r="D5013" s="36"/>
      <c r="E5013" s="36"/>
      <c r="F5013" s="36"/>
      <c r="G5013" s="36"/>
      <c r="H5013" s="36"/>
      <c r="I5013" s="36"/>
      <c r="J5013" s="36"/>
      <c r="M5013" s="191"/>
    </row>
    <row r="5014" spans="4:13" s="14" customFormat="1" ht="15.75">
      <c r="D5014" s="36"/>
      <c r="E5014" s="36"/>
      <c r="F5014" s="36"/>
      <c r="G5014" s="36"/>
      <c r="H5014" s="36"/>
      <c r="I5014" s="36"/>
      <c r="J5014" s="36"/>
      <c r="M5014" s="191"/>
    </row>
    <row r="5015" spans="4:13" s="14" customFormat="1" ht="15.75">
      <c r="D5015" s="36"/>
      <c r="E5015" s="36"/>
      <c r="F5015" s="36"/>
      <c r="G5015" s="36"/>
      <c r="H5015" s="36"/>
      <c r="I5015" s="36"/>
      <c r="J5015" s="36"/>
      <c r="M5015" s="191"/>
    </row>
    <row r="5016" spans="4:13" s="14" customFormat="1" ht="15.75">
      <c r="D5016" s="36"/>
      <c r="E5016" s="36"/>
      <c r="F5016" s="36"/>
      <c r="G5016" s="36"/>
      <c r="H5016" s="36"/>
      <c r="I5016" s="36"/>
      <c r="J5016" s="36"/>
      <c r="M5016" s="191"/>
    </row>
    <row r="5017" spans="4:13" s="14" customFormat="1" ht="15.75">
      <c r="D5017" s="36"/>
      <c r="E5017" s="36"/>
      <c r="F5017" s="36"/>
      <c r="G5017" s="36"/>
      <c r="H5017" s="36"/>
      <c r="I5017" s="36"/>
      <c r="J5017" s="36"/>
      <c r="M5017" s="191"/>
    </row>
    <row r="5018" spans="4:13" s="14" customFormat="1" ht="15.75">
      <c r="D5018" s="36"/>
      <c r="E5018" s="36"/>
      <c r="F5018" s="36"/>
      <c r="G5018" s="36"/>
      <c r="H5018" s="36"/>
      <c r="I5018" s="36"/>
      <c r="J5018" s="36"/>
      <c r="M5018" s="191"/>
    </row>
    <row r="5019" spans="4:13" s="14" customFormat="1" ht="15.75">
      <c r="D5019" s="36"/>
      <c r="E5019" s="36"/>
      <c r="F5019" s="36"/>
      <c r="G5019" s="36"/>
      <c r="H5019" s="36"/>
      <c r="I5019" s="36"/>
      <c r="J5019" s="36"/>
      <c r="M5019" s="191"/>
    </row>
    <row r="5020" spans="4:13" s="14" customFormat="1" ht="15.75">
      <c r="D5020" s="36"/>
      <c r="E5020" s="36"/>
      <c r="F5020" s="36"/>
      <c r="G5020" s="36"/>
      <c r="H5020" s="36"/>
      <c r="I5020" s="36"/>
      <c r="J5020" s="36"/>
      <c r="M5020" s="191"/>
    </row>
    <row r="5021" spans="4:13" s="14" customFormat="1" ht="15.75">
      <c r="D5021" s="36"/>
      <c r="E5021" s="36"/>
      <c r="F5021" s="36"/>
      <c r="G5021" s="36"/>
      <c r="H5021" s="36"/>
      <c r="I5021" s="36"/>
      <c r="J5021" s="36"/>
      <c r="M5021" s="191"/>
    </row>
    <row r="5022" spans="4:13" s="14" customFormat="1" ht="15.75">
      <c r="D5022" s="36"/>
      <c r="E5022" s="36"/>
      <c r="F5022" s="36"/>
      <c r="G5022" s="36"/>
      <c r="H5022" s="36"/>
      <c r="I5022" s="36"/>
      <c r="J5022" s="36"/>
      <c r="M5022" s="191"/>
    </row>
    <row r="5023" spans="4:13" s="14" customFormat="1" ht="15.75">
      <c r="D5023" s="36"/>
      <c r="E5023" s="36"/>
      <c r="F5023" s="36"/>
      <c r="G5023" s="36"/>
      <c r="H5023" s="36"/>
      <c r="I5023" s="36"/>
      <c r="J5023" s="36"/>
      <c r="M5023" s="191"/>
    </row>
    <row r="5024" spans="4:13" s="14" customFormat="1" ht="15.75">
      <c r="D5024" s="36"/>
      <c r="E5024" s="36"/>
      <c r="F5024" s="36"/>
      <c r="G5024" s="36"/>
      <c r="H5024" s="36"/>
      <c r="I5024" s="36"/>
      <c r="J5024" s="36"/>
      <c r="M5024" s="191"/>
    </row>
    <row r="5025" spans="4:13" s="14" customFormat="1" ht="15.75">
      <c r="D5025" s="36"/>
      <c r="E5025" s="36"/>
      <c r="F5025" s="36"/>
      <c r="G5025" s="36"/>
      <c r="H5025" s="36"/>
      <c r="I5025" s="36"/>
      <c r="J5025" s="36"/>
      <c r="M5025" s="191"/>
    </row>
    <row r="5026" spans="4:13" s="14" customFormat="1" ht="15.75">
      <c r="D5026" s="36"/>
      <c r="E5026" s="36"/>
      <c r="F5026" s="36"/>
      <c r="G5026" s="36"/>
      <c r="H5026" s="36"/>
      <c r="I5026" s="36"/>
      <c r="J5026" s="36"/>
      <c r="M5026" s="191"/>
    </row>
    <row r="5027" spans="4:13" s="14" customFormat="1" ht="15.75">
      <c r="D5027" s="36"/>
      <c r="E5027" s="36"/>
      <c r="F5027" s="36"/>
      <c r="G5027" s="36"/>
      <c r="H5027" s="36"/>
      <c r="I5027" s="36"/>
      <c r="J5027" s="36"/>
      <c r="M5027" s="191"/>
    </row>
    <row r="5028" spans="4:13" s="14" customFormat="1" ht="15.75">
      <c r="D5028" s="36"/>
      <c r="E5028" s="36"/>
      <c r="F5028" s="36"/>
      <c r="G5028" s="36"/>
      <c r="H5028" s="36"/>
      <c r="I5028" s="36"/>
      <c r="J5028" s="36"/>
      <c r="M5028" s="191"/>
    </row>
    <row r="5029" spans="4:13" s="14" customFormat="1" ht="15.75">
      <c r="D5029" s="36"/>
      <c r="E5029" s="36"/>
      <c r="F5029" s="36"/>
      <c r="G5029" s="36"/>
      <c r="H5029" s="36"/>
      <c r="I5029" s="36"/>
      <c r="J5029" s="36"/>
      <c r="M5029" s="191"/>
    </row>
    <row r="5030" spans="4:13" s="14" customFormat="1" ht="15.75">
      <c r="D5030" s="36"/>
      <c r="E5030" s="36"/>
      <c r="F5030" s="36"/>
      <c r="G5030" s="36"/>
      <c r="H5030" s="36"/>
      <c r="I5030" s="36"/>
      <c r="J5030" s="36"/>
      <c r="M5030" s="191"/>
    </row>
    <row r="5031" spans="4:13" s="14" customFormat="1" ht="15.75">
      <c r="D5031" s="36"/>
      <c r="E5031" s="36"/>
      <c r="F5031" s="36"/>
      <c r="G5031" s="36"/>
      <c r="H5031" s="36"/>
      <c r="I5031" s="36"/>
      <c r="J5031" s="36"/>
      <c r="M5031" s="191"/>
    </row>
    <row r="5032" spans="4:13" s="14" customFormat="1" ht="15.75">
      <c r="D5032" s="36"/>
      <c r="E5032" s="36"/>
      <c r="F5032" s="36"/>
      <c r="G5032" s="36"/>
      <c r="H5032" s="36"/>
      <c r="I5032" s="36"/>
      <c r="J5032" s="36"/>
      <c r="M5032" s="191"/>
    </row>
    <row r="5033" spans="4:13" s="14" customFormat="1" ht="15.75">
      <c r="D5033" s="36"/>
      <c r="E5033" s="36"/>
      <c r="F5033" s="36"/>
      <c r="G5033" s="36"/>
      <c r="H5033" s="36"/>
      <c r="I5033" s="36"/>
      <c r="J5033" s="36"/>
      <c r="M5033" s="191"/>
    </row>
    <row r="5034" spans="4:13" s="14" customFormat="1" ht="15.75">
      <c r="D5034" s="36"/>
      <c r="E5034" s="36"/>
      <c r="F5034" s="36"/>
      <c r="G5034" s="36"/>
      <c r="H5034" s="36"/>
      <c r="I5034" s="36"/>
      <c r="J5034" s="36"/>
      <c r="M5034" s="191"/>
    </row>
    <row r="5035" spans="4:13" s="14" customFormat="1" ht="15.75">
      <c r="D5035" s="36"/>
      <c r="E5035" s="36"/>
      <c r="F5035" s="36"/>
      <c r="G5035" s="36"/>
      <c r="H5035" s="36"/>
      <c r="I5035" s="36"/>
      <c r="J5035" s="36"/>
      <c r="M5035" s="191"/>
    </row>
    <row r="5036" spans="4:13" s="14" customFormat="1" ht="15.75">
      <c r="D5036" s="36"/>
      <c r="E5036" s="36"/>
      <c r="F5036" s="36"/>
      <c r="G5036" s="36"/>
      <c r="H5036" s="36"/>
      <c r="I5036" s="36"/>
      <c r="J5036" s="36"/>
      <c r="M5036" s="191"/>
    </row>
    <row r="5037" spans="4:13" s="14" customFormat="1" ht="15.75">
      <c r="D5037" s="36"/>
      <c r="E5037" s="36"/>
      <c r="F5037" s="36"/>
      <c r="G5037" s="36"/>
      <c r="H5037" s="36"/>
      <c r="I5037" s="36"/>
      <c r="J5037" s="36"/>
      <c r="M5037" s="191"/>
    </row>
    <row r="5038" spans="4:13" s="14" customFormat="1" ht="15.75">
      <c r="D5038" s="36"/>
      <c r="E5038" s="36"/>
      <c r="F5038" s="36"/>
      <c r="G5038" s="36"/>
      <c r="H5038" s="36"/>
      <c r="I5038" s="36"/>
      <c r="J5038" s="36"/>
      <c r="M5038" s="191"/>
    </row>
    <row r="5039" spans="4:13" s="14" customFormat="1" ht="15.75">
      <c r="D5039" s="36"/>
      <c r="E5039" s="36"/>
      <c r="F5039" s="36"/>
      <c r="G5039" s="36"/>
      <c r="H5039" s="36"/>
      <c r="I5039" s="36"/>
      <c r="J5039" s="36"/>
      <c r="M5039" s="191"/>
    </row>
    <row r="5040" spans="4:13" s="14" customFormat="1" ht="15.75">
      <c r="D5040" s="36"/>
      <c r="E5040" s="36"/>
      <c r="F5040" s="36"/>
      <c r="G5040" s="36"/>
      <c r="H5040" s="36"/>
      <c r="I5040" s="36"/>
      <c r="J5040" s="36"/>
      <c r="M5040" s="191"/>
    </row>
    <row r="5041" spans="4:13" s="14" customFormat="1" ht="15.75">
      <c r="D5041" s="36"/>
      <c r="E5041" s="36"/>
      <c r="F5041" s="36"/>
      <c r="G5041" s="36"/>
      <c r="H5041" s="36"/>
      <c r="I5041" s="36"/>
      <c r="J5041" s="36"/>
      <c r="M5041" s="191"/>
    </row>
    <row r="5042" spans="4:13" s="14" customFormat="1" ht="15.75">
      <c r="D5042" s="36"/>
      <c r="E5042" s="36"/>
      <c r="F5042" s="36"/>
      <c r="G5042" s="36"/>
      <c r="H5042" s="36"/>
      <c r="I5042" s="36"/>
      <c r="J5042" s="36"/>
      <c r="M5042" s="191"/>
    </row>
    <row r="5043" spans="4:13" s="14" customFormat="1" ht="15.75">
      <c r="D5043" s="36"/>
      <c r="E5043" s="36"/>
      <c r="F5043" s="36"/>
      <c r="G5043" s="36"/>
      <c r="H5043" s="36"/>
      <c r="I5043" s="36"/>
      <c r="J5043" s="36"/>
      <c r="M5043" s="191"/>
    </row>
    <row r="5044" spans="4:13" s="14" customFormat="1" ht="15.75">
      <c r="D5044" s="36"/>
      <c r="E5044" s="36"/>
      <c r="F5044" s="36"/>
      <c r="G5044" s="36"/>
      <c r="H5044" s="36"/>
      <c r="I5044" s="36"/>
      <c r="J5044" s="36"/>
      <c r="M5044" s="191"/>
    </row>
    <row r="5045" spans="4:13" s="14" customFormat="1" ht="15.75">
      <c r="D5045" s="36"/>
      <c r="E5045" s="36"/>
      <c r="F5045" s="36"/>
      <c r="G5045" s="36"/>
      <c r="H5045" s="36"/>
      <c r="I5045" s="36"/>
      <c r="J5045" s="36"/>
      <c r="M5045" s="191"/>
    </row>
    <row r="5046" spans="4:13" s="14" customFormat="1" ht="15.75">
      <c r="D5046" s="36"/>
      <c r="E5046" s="36"/>
      <c r="F5046" s="36"/>
      <c r="G5046" s="36"/>
      <c r="H5046" s="36"/>
      <c r="I5046" s="36"/>
      <c r="J5046" s="36"/>
      <c r="M5046" s="191"/>
    </row>
    <row r="5047" spans="4:13" s="14" customFormat="1" ht="15.75">
      <c r="D5047" s="36"/>
      <c r="E5047" s="36"/>
      <c r="F5047" s="36"/>
      <c r="G5047" s="36"/>
      <c r="H5047" s="36"/>
      <c r="I5047" s="36"/>
      <c r="J5047" s="36"/>
      <c r="M5047" s="191"/>
    </row>
    <row r="5048" spans="4:13" s="14" customFormat="1" ht="15.75">
      <c r="D5048" s="36"/>
      <c r="E5048" s="36"/>
      <c r="F5048" s="36"/>
      <c r="G5048" s="36"/>
      <c r="H5048" s="36"/>
      <c r="I5048" s="36"/>
      <c r="J5048" s="36"/>
      <c r="M5048" s="191"/>
    </row>
    <row r="5049" spans="4:13" s="14" customFormat="1" ht="15.75">
      <c r="D5049" s="36"/>
      <c r="E5049" s="36"/>
      <c r="F5049" s="36"/>
      <c r="G5049" s="36"/>
      <c r="H5049" s="36"/>
      <c r="I5049" s="36"/>
      <c r="J5049" s="36"/>
      <c r="M5049" s="191"/>
    </row>
    <row r="5050" spans="4:13" s="14" customFormat="1" ht="15.75">
      <c r="D5050" s="36"/>
      <c r="E5050" s="36"/>
      <c r="F5050" s="36"/>
      <c r="G5050" s="36"/>
      <c r="H5050" s="36"/>
      <c r="I5050" s="36"/>
      <c r="J5050" s="36"/>
      <c r="M5050" s="191"/>
    </row>
    <row r="5051" spans="4:13" s="14" customFormat="1" ht="15.75">
      <c r="D5051" s="36"/>
      <c r="E5051" s="36"/>
      <c r="F5051" s="36"/>
      <c r="G5051" s="36"/>
      <c r="H5051" s="36"/>
      <c r="I5051" s="36"/>
      <c r="J5051" s="36"/>
      <c r="M5051" s="191"/>
    </row>
    <row r="5052" spans="4:13" s="14" customFormat="1" ht="15.75">
      <c r="D5052" s="36"/>
      <c r="E5052" s="36"/>
      <c r="F5052" s="36"/>
      <c r="G5052" s="36"/>
      <c r="H5052" s="36"/>
      <c r="I5052" s="36"/>
      <c r="J5052" s="36"/>
      <c r="M5052" s="191"/>
    </row>
    <row r="5053" spans="4:13" s="14" customFormat="1" ht="15.75">
      <c r="D5053" s="36"/>
      <c r="E5053" s="36"/>
      <c r="F5053" s="36"/>
      <c r="G5053" s="36"/>
      <c r="H5053" s="36"/>
      <c r="I5053" s="36"/>
      <c r="J5053" s="36"/>
      <c r="M5053" s="191"/>
    </row>
    <row r="5054" spans="4:13" s="14" customFormat="1" ht="15.75">
      <c r="D5054" s="36"/>
      <c r="E5054" s="36"/>
      <c r="F5054" s="36"/>
      <c r="G5054" s="36"/>
      <c r="H5054" s="36"/>
      <c r="I5054" s="36"/>
      <c r="J5054" s="36"/>
      <c r="M5054" s="191"/>
    </row>
    <row r="5055" spans="4:13" s="14" customFormat="1" ht="15.75">
      <c r="D5055" s="36"/>
      <c r="E5055" s="36"/>
      <c r="F5055" s="36"/>
      <c r="G5055" s="36"/>
      <c r="H5055" s="36"/>
      <c r="I5055" s="36"/>
      <c r="J5055" s="36"/>
      <c r="M5055" s="191"/>
    </row>
    <row r="5056" spans="4:13" s="14" customFormat="1" ht="15.75">
      <c r="D5056" s="36"/>
      <c r="E5056" s="36"/>
      <c r="F5056" s="36"/>
      <c r="G5056" s="36"/>
      <c r="H5056" s="36"/>
      <c r="I5056" s="36"/>
      <c r="J5056" s="36"/>
      <c r="M5056" s="191"/>
    </row>
    <row r="5057" spans="4:13" s="14" customFormat="1" ht="15.75">
      <c r="D5057" s="36"/>
      <c r="E5057" s="36"/>
      <c r="F5057" s="36"/>
      <c r="G5057" s="36"/>
      <c r="H5057" s="36"/>
      <c r="I5057" s="36"/>
      <c r="J5057" s="36"/>
      <c r="M5057" s="191"/>
    </row>
    <row r="5058" spans="4:13" s="14" customFormat="1" ht="15.75">
      <c r="D5058" s="36"/>
      <c r="E5058" s="36"/>
      <c r="F5058" s="36"/>
      <c r="G5058" s="36"/>
      <c r="H5058" s="36"/>
      <c r="I5058" s="36"/>
      <c r="J5058" s="36"/>
      <c r="M5058" s="191"/>
    </row>
    <row r="5059" spans="4:13" s="14" customFormat="1" ht="15.75">
      <c r="D5059" s="36"/>
      <c r="E5059" s="36"/>
      <c r="F5059" s="36"/>
      <c r="G5059" s="36"/>
      <c r="H5059" s="36"/>
      <c r="I5059" s="36"/>
      <c r="J5059" s="36"/>
      <c r="M5059" s="191"/>
    </row>
    <row r="5060" spans="4:13" s="14" customFormat="1" ht="15.75">
      <c r="D5060" s="36"/>
      <c r="E5060" s="36"/>
      <c r="F5060" s="36"/>
      <c r="G5060" s="36"/>
      <c r="H5060" s="36"/>
      <c r="I5060" s="36"/>
      <c r="J5060" s="36"/>
      <c r="M5060" s="191"/>
    </row>
    <row r="5061" spans="4:13" s="14" customFormat="1" ht="15.75">
      <c r="D5061" s="36"/>
      <c r="E5061" s="36"/>
      <c r="F5061" s="36"/>
      <c r="G5061" s="36"/>
      <c r="H5061" s="36"/>
      <c r="I5061" s="36"/>
      <c r="J5061" s="36"/>
      <c r="M5061" s="191"/>
    </row>
    <row r="5062" spans="4:13" s="14" customFormat="1" ht="15.75">
      <c r="D5062" s="36"/>
      <c r="E5062" s="36"/>
      <c r="F5062" s="36"/>
      <c r="G5062" s="36"/>
      <c r="H5062" s="36"/>
      <c r="I5062" s="36"/>
      <c r="J5062" s="36"/>
      <c r="M5062" s="191"/>
    </row>
    <row r="5063" spans="4:13" s="14" customFormat="1" ht="15.75">
      <c r="D5063" s="36"/>
      <c r="E5063" s="36"/>
      <c r="F5063" s="36"/>
      <c r="G5063" s="36"/>
      <c r="H5063" s="36"/>
      <c r="I5063" s="36"/>
      <c r="J5063" s="36"/>
      <c r="M5063" s="191"/>
    </row>
    <row r="5064" spans="4:13" s="14" customFormat="1" ht="15.75">
      <c r="D5064" s="36"/>
      <c r="E5064" s="36"/>
      <c r="F5064" s="36"/>
      <c r="G5064" s="36"/>
      <c r="H5064" s="36"/>
      <c r="I5064" s="36"/>
      <c r="J5064" s="36"/>
      <c r="M5064" s="191"/>
    </row>
    <row r="5065" spans="4:13" s="14" customFormat="1" ht="15.75">
      <c r="D5065" s="36"/>
      <c r="E5065" s="36"/>
      <c r="F5065" s="36"/>
      <c r="G5065" s="36"/>
      <c r="H5065" s="36"/>
      <c r="I5065" s="36"/>
      <c r="J5065" s="36"/>
      <c r="M5065" s="191"/>
    </row>
    <row r="5066" spans="4:13" s="14" customFormat="1" ht="15.75">
      <c r="D5066" s="36"/>
      <c r="E5066" s="36"/>
      <c r="F5066" s="36"/>
      <c r="G5066" s="36"/>
      <c r="H5066" s="36"/>
      <c r="I5066" s="36"/>
      <c r="J5066" s="36"/>
      <c r="M5066" s="191"/>
    </row>
    <row r="5067" spans="4:13" s="14" customFormat="1" ht="15.75">
      <c r="D5067" s="36"/>
      <c r="E5067" s="36"/>
      <c r="F5067" s="36"/>
      <c r="G5067" s="36"/>
      <c r="H5067" s="36"/>
      <c r="I5067" s="36"/>
      <c r="J5067" s="36"/>
      <c r="M5067" s="191"/>
    </row>
    <row r="5068" spans="4:13" s="14" customFormat="1" ht="15.75">
      <c r="D5068" s="36"/>
      <c r="E5068" s="36"/>
      <c r="F5068" s="36"/>
      <c r="G5068" s="36"/>
      <c r="H5068" s="36"/>
      <c r="I5068" s="36"/>
      <c r="J5068" s="36"/>
      <c r="M5068" s="191"/>
    </row>
    <row r="5069" spans="4:13" s="14" customFormat="1" ht="15.75">
      <c r="D5069" s="36"/>
      <c r="E5069" s="36"/>
      <c r="F5069" s="36"/>
      <c r="G5069" s="36"/>
      <c r="H5069" s="36"/>
      <c r="I5069" s="36"/>
      <c r="J5069" s="36"/>
      <c r="M5069" s="191"/>
    </row>
    <row r="5070" spans="4:13" s="14" customFormat="1" ht="15.75">
      <c r="D5070" s="36"/>
      <c r="E5070" s="36"/>
      <c r="F5070" s="36"/>
      <c r="G5070" s="36"/>
      <c r="H5070" s="36"/>
      <c r="I5070" s="36"/>
      <c r="J5070" s="36"/>
      <c r="M5070" s="191"/>
    </row>
    <row r="5071" spans="4:13" s="14" customFormat="1" ht="15.75">
      <c r="D5071" s="36"/>
      <c r="E5071" s="36"/>
      <c r="F5071" s="36"/>
      <c r="G5071" s="36"/>
      <c r="H5071" s="36"/>
      <c r="I5071" s="36"/>
      <c r="J5071" s="36"/>
      <c r="M5071" s="191"/>
    </row>
    <row r="5072" spans="4:13" s="14" customFormat="1" ht="15.75">
      <c r="D5072" s="36"/>
      <c r="E5072" s="36"/>
      <c r="F5072" s="36"/>
      <c r="G5072" s="36"/>
      <c r="H5072" s="36"/>
      <c r="I5072" s="36"/>
      <c r="J5072" s="36"/>
      <c r="M5072" s="191"/>
    </row>
    <row r="5073" spans="4:13" s="14" customFormat="1" ht="15.75">
      <c r="D5073" s="36"/>
      <c r="E5073" s="36"/>
      <c r="F5073" s="36"/>
      <c r="G5073" s="36"/>
      <c r="H5073" s="36"/>
      <c r="I5073" s="36"/>
      <c r="J5073" s="36"/>
      <c r="M5073" s="191"/>
    </row>
    <row r="5074" spans="4:13" s="14" customFormat="1" ht="15.75">
      <c r="D5074" s="36"/>
      <c r="E5074" s="36"/>
      <c r="F5074" s="36"/>
      <c r="G5074" s="36"/>
      <c r="H5074" s="36"/>
      <c r="I5074" s="36"/>
      <c r="J5074" s="36"/>
      <c r="M5074" s="191"/>
    </row>
    <row r="5075" spans="4:13" s="14" customFormat="1" ht="15.75">
      <c r="D5075" s="36"/>
      <c r="E5075" s="36"/>
      <c r="F5075" s="36"/>
      <c r="G5075" s="36"/>
      <c r="H5075" s="36"/>
      <c r="I5075" s="36"/>
      <c r="J5075" s="36"/>
      <c r="M5075" s="191"/>
    </row>
    <row r="5076" spans="4:13" s="14" customFormat="1" ht="15.75">
      <c r="D5076" s="36"/>
      <c r="E5076" s="36"/>
      <c r="F5076" s="36"/>
      <c r="G5076" s="36"/>
      <c r="H5076" s="36"/>
      <c r="I5076" s="36"/>
      <c r="J5076" s="36"/>
      <c r="M5076" s="191"/>
    </row>
    <row r="5077" spans="4:13" s="14" customFormat="1" ht="15.75">
      <c r="D5077" s="36"/>
      <c r="E5077" s="36"/>
      <c r="F5077" s="36"/>
      <c r="G5077" s="36"/>
      <c r="H5077" s="36"/>
      <c r="I5077" s="36"/>
      <c r="J5077" s="36"/>
      <c r="M5077" s="191"/>
    </row>
    <row r="5078" spans="4:13" s="14" customFormat="1" ht="15.75">
      <c r="D5078" s="36"/>
      <c r="E5078" s="36"/>
      <c r="F5078" s="36"/>
      <c r="G5078" s="36"/>
      <c r="H5078" s="36"/>
      <c r="I5078" s="36"/>
      <c r="J5078" s="36"/>
      <c r="M5078" s="191"/>
    </row>
    <row r="5079" spans="4:13" s="14" customFormat="1" ht="15.75">
      <c r="D5079" s="36"/>
      <c r="E5079" s="36"/>
      <c r="F5079" s="36"/>
      <c r="G5079" s="36"/>
      <c r="H5079" s="36"/>
      <c r="I5079" s="36"/>
      <c r="J5079" s="36"/>
      <c r="M5079" s="191"/>
    </row>
    <row r="5080" spans="4:13" s="14" customFormat="1" ht="15.75">
      <c r="D5080" s="36"/>
      <c r="E5080" s="36"/>
      <c r="F5080" s="36"/>
      <c r="G5080" s="36"/>
      <c r="H5080" s="36"/>
      <c r="I5080" s="36"/>
      <c r="J5080" s="36"/>
      <c r="M5080" s="191"/>
    </row>
    <row r="5081" spans="4:13" s="14" customFormat="1" ht="15.75">
      <c r="D5081" s="36"/>
      <c r="E5081" s="36"/>
      <c r="F5081" s="36"/>
      <c r="G5081" s="36"/>
      <c r="H5081" s="36"/>
      <c r="I5081" s="36"/>
      <c r="J5081" s="36"/>
      <c r="M5081" s="191"/>
    </row>
    <row r="5082" spans="4:13" s="14" customFormat="1" ht="15.75">
      <c r="D5082" s="36"/>
      <c r="E5082" s="36"/>
      <c r="F5082" s="36"/>
      <c r="G5082" s="36"/>
      <c r="H5082" s="36"/>
      <c r="I5082" s="36"/>
      <c r="J5082" s="36"/>
      <c r="M5082" s="191"/>
    </row>
    <row r="5083" spans="4:13" s="14" customFormat="1" ht="15.75">
      <c r="D5083" s="36"/>
      <c r="E5083" s="36"/>
      <c r="F5083" s="36"/>
      <c r="G5083" s="36"/>
      <c r="H5083" s="36"/>
      <c r="I5083" s="36"/>
      <c r="J5083" s="36"/>
      <c r="M5083" s="191"/>
    </row>
    <row r="5084" spans="4:13" s="14" customFormat="1" ht="15.75">
      <c r="D5084" s="36"/>
      <c r="E5084" s="36"/>
      <c r="F5084" s="36"/>
      <c r="G5084" s="36"/>
      <c r="H5084" s="36"/>
      <c r="I5084" s="36"/>
      <c r="J5084" s="36"/>
      <c r="M5084" s="191"/>
    </row>
    <row r="5085" spans="4:13" s="14" customFormat="1" ht="15.75">
      <c r="D5085" s="36"/>
      <c r="E5085" s="36"/>
      <c r="F5085" s="36"/>
      <c r="G5085" s="36"/>
      <c r="H5085" s="36"/>
      <c r="I5085" s="36"/>
      <c r="J5085" s="36"/>
      <c r="M5085" s="191"/>
    </row>
    <row r="5086" spans="4:13" s="14" customFormat="1" ht="15.75">
      <c r="D5086" s="36"/>
      <c r="E5086" s="36"/>
      <c r="F5086" s="36"/>
      <c r="G5086" s="36"/>
      <c r="H5086" s="36"/>
      <c r="I5086" s="36"/>
      <c r="J5086" s="36"/>
      <c r="M5086" s="191"/>
    </row>
    <row r="5087" spans="4:13" s="14" customFormat="1" ht="15.75">
      <c r="D5087" s="36"/>
      <c r="E5087" s="36"/>
      <c r="F5087" s="36"/>
      <c r="G5087" s="36"/>
      <c r="H5087" s="36"/>
      <c r="I5087" s="36"/>
      <c r="J5087" s="36"/>
      <c r="M5087" s="191"/>
    </row>
    <row r="5088" spans="4:13" s="14" customFormat="1" ht="15.75">
      <c r="D5088" s="36"/>
      <c r="E5088" s="36"/>
      <c r="F5088" s="36"/>
      <c r="G5088" s="36"/>
      <c r="H5088" s="36"/>
      <c r="I5088" s="36"/>
      <c r="J5088" s="36"/>
      <c r="M5088" s="191"/>
    </row>
    <row r="5089" spans="4:13" s="14" customFormat="1" ht="15.75">
      <c r="D5089" s="36"/>
      <c r="E5089" s="36"/>
      <c r="F5089" s="36"/>
      <c r="G5089" s="36"/>
      <c r="H5089" s="36"/>
      <c r="I5089" s="36"/>
      <c r="J5089" s="36"/>
      <c r="M5089" s="191"/>
    </row>
    <row r="5090" spans="4:13" s="14" customFormat="1" ht="15.75">
      <c r="D5090" s="36"/>
      <c r="E5090" s="36"/>
      <c r="F5090" s="36"/>
      <c r="G5090" s="36"/>
      <c r="H5090" s="36"/>
      <c r="I5090" s="36"/>
      <c r="J5090" s="36"/>
      <c r="M5090" s="191"/>
    </row>
    <row r="5091" spans="4:13" s="14" customFormat="1" ht="15.75">
      <c r="D5091" s="36"/>
      <c r="E5091" s="36"/>
      <c r="F5091" s="36"/>
      <c r="G5091" s="36"/>
      <c r="H5091" s="36"/>
      <c r="I5091" s="36"/>
      <c r="J5091" s="36"/>
      <c r="M5091" s="191"/>
    </row>
    <row r="5092" spans="4:13" s="14" customFormat="1" ht="15.75">
      <c r="D5092" s="36"/>
      <c r="E5092" s="36"/>
      <c r="F5092" s="36"/>
      <c r="G5092" s="36"/>
      <c r="H5092" s="36"/>
      <c r="I5092" s="36"/>
      <c r="J5092" s="36"/>
      <c r="M5092" s="191"/>
    </row>
    <row r="5093" spans="4:13" s="14" customFormat="1" ht="15.75">
      <c r="D5093" s="36"/>
      <c r="E5093" s="36"/>
      <c r="F5093" s="36"/>
      <c r="G5093" s="36"/>
      <c r="H5093" s="36"/>
      <c r="I5093" s="36"/>
      <c r="J5093" s="36"/>
      <c r="M5093" s="191"/>
    </row>
    <row r="5094" spans="4:13" s="14" customFormat="1" ht="15.75">
      <c r="D5094" s="36"/>
      <c r="E5094" s="36"/>
      <c r="F5094" s="36"/>
      <c r="G5094" s="36"/>
      <c r="H5094" s="36"/>
      <c r="I5094" s="36"/>
      <c r="J5094" s="36"/>
      <c r="M5094" s="191"/>
    </row>
    <row r="5095" spans="4:13" s="14" customFormat="1" ht="15.75">
      <c r="D5095" s="36"/>
      <c r="E5095" s="36"/>
      <c r="F5095" s="36"/>
      <c r="G5095" s="36"/>
      <c r="H5095" s="36"/>
      <c r="I5095" s="36"/>
      <c r="J5095" s="36"/>
      <c r="M5095" s="191"/>
    </row>
    <row r="5096" spans="4:13" s="14" customFormat="1" ht="15.75">
      <c r="D5096" s="36"/>
      <c r="E5096" s="36"/>
      <c r="F5096" s="36"/>
      <c r="G5096" s="36"/>
      <c r="H5096" s="36"/>
      <c r="I5096" s="36"/>
      <c r="J5096" s="36"/>
      <c r="M5096" s="191"/>
    </row>
    <row r="5097" spans="4:13" s="14" customFormat="1" ht="15.75">
      <c r="D5097" s="36"/>
      <c r="E5097" s="36"/>
      <c r="F5097" s="36"/>
      <c r="G5097" s="36"/>
      <c r="H5097" s="36"/>
      <c r="I5097" s="36"/>
      <c r="J5097" s="36"/>
      <c r="M5097" s="191"/>
    </row>
    <row r="5098" spans="4:13" s="14" customFormat="1" ht="15.75">
      <c r="D5098" s="36"/>
      <c r="E5098" s="36"/>
      <c r="F5098" s="36"/>
      <c r="G5098" s="36"/>
      <c r="H5098" s="36"/>
      <c r="I5098" s="36"/>
      <c r="J5098" s="36"/>
      <c r="M5098" s="191"/>
    </row>
    <row r="5099" spans="4:13" s="14" customFormat="1" ht="15.75">
      <c r="D5099" s="36"/>
      <c r="E5099" s="36"/>
      <c r="F5099" s="36"/>
      <c r="G5099" s="36"/>
      <c r="H5099" s="36"/>
      <c r="I5099" s="36"/>
      <c r="J5099" s="36"/>
      <c r="M5099" s="191"/>
    </row>
    <row r="5100" spans="4:13" s="14" customFormat="1" ht="15.75">
      <c r="D5100" s="36"/>
      <c r="E5100" s="36"/>
      <c r="F5100" s="36"/>
      <c r="G5100" s="36"/>
      <c r="H5100" s="36"/>
      <c r="I5100" s="36"/>
      <c r="J5100" s="36"/>
      <c r="M5100" s="191"/>
    </row>
    <row r="5101" spans="4:13" s="14" customFormat="1" ht="15.75">
      <c r="D5101" s="36"/>
      <c r="E5101" s="36"/>
      <c r="F5101" s="36"/>
      <c r="G5101" s="36"/>
      <c r="H5101" s="36"/>
      <c r="I5101" s="36"/>
      <c r="J5101" s="36"/>
      <c r="M5101" s="191"/>
    </row>
    <row r="5102" spans="4:13" s="14" customFormat="1" ht="15.75">
      <c r="D5102" s="36"/>
      <c r="E5102" s="36"/>
      <c r="F5102" s="36"/>
      <c r="G5102" s="36"/>
      <c r="H5102" s="36"/>
      <c r="I5102" s="36"/>
      <c r="J5102" s="36"/>
      <c r="M5102" s="191"/>
    </row>
    <row r="5103" spans="4:13" s="14" customFormat="1" ht="15.75">
      <c r="D5103" s="36"/>
      <c r="E5103" s="36"/>
      <c r="F5103" s="36"/>
      <c r="G5103" s="36"/>
      <c r="H5103" s="36"/>
      <c r="I5103" s="36"/>
      <c r="J5103" s="36"/>
      <c r="M5103" s="191"/>
    </row>
    <row r="5104" spans="4:13" s="14" customFormat="1" ht="15.75">
      <c r="D5104" s="36"/>
      <c r="E5104" s="36"/>
      <c r="F5104" s="36"/>
      <c r="G5104" s="36"/>
      <c r="H5104" s="36"/>
      <c r="I5104" s="36"/>
      <c r="J5104" s="36"/>
      <c r="M5104" s="191"/>
    </row>
    <row r="5105" spans="4:13" s="14" customFormat="1" ht="15.75">
      <c r="D5105" s="36"/>
      <c r="E5105" s="36"/>
      <c r="F5105" s="36"/>
      <c r="G5105" s="36"/>
      <c r="H5105" s="36"/>
      <c r="I5105" s="36"/>
      <c r="J5105" s="36"/>
      <c r="M5105" s="191"/>
    </row>
    <row r="5106" spans="4:13" s="14" customFormat="1" ht="15.75">
      <c r="D5106" s="36"/>
      <c r="E5106" s="36"/>
      <c r="F5106" s="36"/>
      <c r="G5106" s="36"/>
      <c r="H5106" s="36"/>
      <c r="I5106" s="36"/>
      <c r="J5106" s="36"/>
      <c r="M5106" s="191"/>
    </row>
    <row r="5107" spans="4:13" s="14" customFormat="1" ht="15.75">
      <c r="D5107" s="36"/>
      <c r="E5107" s="36"/>
      <c r="F5107" s="36"/>
      <c r="G5107" s="36"/>
      <c r="H5107" s="36"/>
      <c r="I5107" s="36"/>
      <c r="J5107" s="36"/>
      <c r="M5107" s="191"/>
    </row>
    <row r="5108" spans="4:13" s="14" customFormat="1" ht="15.75">
      <c r="D5108" s="36"/>
      <c r="E5108" s="36"/>
      <c r="F5108" s="36"/>
      <c r="G5108" s="36"/>
      <c r="H5108" s="36"/>
      <c r="I5108" s="36"/>
      <c r="J5108" s="36"/>
      <c r="M5108" s="191"/>
    </row>
    <row r="5109" spans="4:13" s="14" customFormat="1" ht="15.75">
      <c r="D5109" s="36"/>
      <c r="E5109" s="36"/>
      <c r="F5109" s="36"/>
      <c r="G5109" s="36"/>
      <c r="H5109" s="36"/>
      <c r="I5109" s="36"/>
      <c r="J5109" s="36"/>
      <c r="M5109" s="191"/>
    </row>
    <row r="5110" spans="4:13" s="14" customFormat="1" ht="15.75">
      <c r="D5110" s="36"/>
      <c r="E5110" s="36"/>
      <c r="F5110" s="36"/>
      <c r="G5110" s="36"/>
      <c r="H5110" s="36"/>
      <c r="I5110" s="36"/>
      <c r="J5110" s="36"/>
      <c r="M5110" s="191"/>
    </row>
    <row r="5111" spans="4:13" s="14" customFormat="1" ht="15.75">
      <c r="D5111" s="36"/>
      <c r="E5111" s="36"/>
      <c r="F5111" s="36"/>
      <c r="G5111" s="36"/>
      <c r="H5111" s="36"/>
      <c r="I5111" s="36"/>
      <c r="J5111" s="36"/>
      <c r="M5111" s="191"/>
    </row>
    <row r="5112" spans="4:13" s="14" customFormat="1" ht="15.75">
      <c r="D5112" s="36"/>
      <c r="E5112" s="36"/>
      <c r="F5112" s="36"/>
      <c r="G5112" s="36"/>
      <c r="H5112" s="36"/>
      <c r="I5112" s="36"/>
      <c r="J5112" s="36"/>
      <c r="M5112" s="191"/>
    </row>
    <row r="5113" spans="4:13" s="14" customFormat="1" ht="15.75">
      <c r="D5113" s="36"/>
      <c r="E5113" s="36"/>
      <c r="F5113" s="36"/>
      <c r="G5113" s="36"/>
      <c r="H5113" s="36"/>
      <c r="I5113" s="36"/>
      <c r="J5113" s="36"/>
      <c r="M5113" s="191"/>
    </row>
    <row r="5114" spans="4:13" s="14" customFormat="1" ht="15.75">
      <c r="D5114" s="36"/>
      <c r="E5114" s="36"/>
      <c r="F5114" s="36"/>
      <c r="G5114" s="36"/>
      <c r="H5114" s="36"/>
      <c r="I5114" s="36"/>
      <c r="J5114" s="36"/>
      <c r="M5114" s="191"/>
    </row>
    <row r="5115" spans="4:13" s="14" customFormat="1" ht="15.75">
      <c r="D5115" s="36"/>
      <c r="E5115" s="36"/>
      <c r="F5115" s="36"/>
      <c r="G5115" s="36"/>
      <c r="H5115" s="36"/>
      <c r="I5115" s="36"/>
      <c r="J5115" s="36"/>
      <c r="M5115" s="191"/>
    </row>
    <row r="5116" spans="4:13" s="14" customFormat="1" ht="15.75">
      <c r="D5116" s="36"/>
      <c r="E5116" s="36"/>
      <c r="F5116" s="36"/>
      <c r="G5116" s="36"/>
      <c r="H5116" s="36"/>
      <c r="I5116" s="36"/>
      <c r="J5116" s="36"/>
      <c r="M5116" s="191"/>
    </row>
    <row r="5117" spans="4:13" s="14" customFormat="1" ht="15.75">
      <c r="D5117" s="36"/>
      <c r="E5117" s="36"/>
      <c r="F5117" s="36"/>
      <c r="G5117" s="36"/>
      <c r="H5117" s="36"/>
      <c r="I5117" s="36"/>
      <c r="J5117" s="36"/>
      <c r="M5117" s="191"/>
    </row>
    <row r="5118" spans="4:13" s="14" customFormat="1" ht="15.75">
      <c r="D5118" s="36"/>
      <c r="E5118" s="36"/>
      <c r="F5118" s="36"/>
      <c r="G5118" s="36"/>
      <c r="H5118" s="36"/>
      <c r="I5118" s="36"/>
      <c r="J5118" s="36"/>
      <c r="M5118" s="191"/>
    </row>
    <row r="5119" spans="4:13" s="14" customFormat="1" ht="15.75">
      <c r="D5119" s="36"/>
      <c r="E5119" s="36"/>
      <c r="F5119" s="36"/>
      <c r="G5119" s="36"/>
      <c r="H5119" s="36"/>
      <c r="I5119" s="36"/>
      <c r="J5119" s="36"/>
      <c r="M5119" s="191"/>
    </row>
    <row r="5120" spans="4:13" s="14" customFormat="1" ht="15.75">
      <c r="D5120" s="36"/>
      <c r="E5120" s="36"/>
      <c r="F5120" s="36"/>
      <c r="G5120" s="36"/>
      <c r="H5120" s="36"/>
      <c r="I5120" s="36"/>
      <c r="J5120" s="36"/>
      <c r="M5120" s="191"/>
    </row>
    <row r="5121" spans="4:13" s="14" customFormat="1" ht="15.75">
      <c r="D5121" s="36"/>
      <c r="E5121" s="36"/>
      <c r="F5121" s="36"/>
      <c r="G5121" s="36"/>
      <c r="H5121" s="36"/>
      <c r="I5121" s="36"/>
      <c r="J5121" s="36"/>
      <c r="M5121" s="191"/>
    </row>
    <row r="5122" spans="4:13" s="14" customFormat="1" ht="15.75">
      <c r="D5122" s="36"/>
      <c r="E5122" s="36"/>
      <c r="F5122" s="36"/>
      <c r="G5122" s="36"/>
      <c r="H5122" s="36"/>
      <c r="I5122" s="36"/>
      <c r="J5122" s="36"/>
      <c r="M5122" s="191"/>
    </row>
    <row r="5123" spans="4:13" s="14" customFormat="1" ht="15.75">
      <c r="D5123" s="36"/>
      <c r="E5123" s="36"/>
      <c r="F5123" s="36"/>
      <c r="G5123" s="36"/>
      <c r="H5123" s="36"/>
      <c r="I5123" s="36"/>
      <c r="J5123" s="36"/>
      <c r="M5123" s="191"/>
    </row>
    <row r="5124" spans="4:13" s="14" customFormat="1" ht="15.75">
      <c r="D5124" s="36"/>
      <c r="E5124" s="36"/>
      <c r="F5124" s="36"/>
      <c r="G5124" s="36"/>
      <c r="H5124" s="36"/>
      <c r="I5124" s="36"/>
      <c r="J5124" s="36"/>
      <c r="M5124" s="191"/>
    </row>
    <row r="5125" spans="4:13" s="14" customFormat="1" ht="15.75">
      <c r="D5125" s="36"/>
      <c r="E5125" s="36"/>
      <c r="F5125" s="36"/>
      <c r="G5125" s="36"/>
      <c r="H5125" s="36"/>
      <c r="I5125" s="36"/>
      <c r="J5125" s="36"/>
      <c r="M5125" s="191"/>
    </row>
    <row r="5126" spans="4:13" s="14" customFormat="1" ht="15.75">
      <c r="D5126" s="36"/>
      <c r="E5126" s="36"/>
      <c r="F5126" s="36"/>
      <c r="G5126" s="36"/>
      <c r="H5126" s="36"/>
      <c r="I5126" s="36"/>
      <c r="J5126" s="36"/>
      <c r="M5126" s="191"/>
    </row>
    <row r="5127" spans="4:13" s="14" customFormat="1" ht="15.75">
      <c r="D5127" s="36"/>
      <c r="E5127" s="36"/>
      <c r="F5127" s="36"/>
      <c r="G5127" s="36"/>
      <c r="H5127" s="36"/>
      <c r="I5127" s="36"/>
      <c r="J5127" s="36"/>
      <c r="M5127" s="191"/>
    </row>
    <row r="5128" spans="4:13" s="14" customFormat="1" ht="15.75">
      <c r="D5128" s="36"/>
      <c r="E5128" s="36"/>
      <c r="F5128" s="36"/>
      <c r="G5128" s="36"/>
      <c r="H5128" s="36"/>
      <c r="I5128" s="36"/>
      <c r="J5128" s="36"/>
      <c r="M5128" s="191"/>
    </row>
    <row r="5129" spans="4:13" s="14" customFormat="1" ht="15.75">
      <c r="D5129" s="36"/>
      <c r="E5129" s="36"/>
      <c r="F5129" s="36"/>
      <c r="G5129" s="36"/>
      <c r="H5129" s="36"/>
      <c r="I5129" s="36"/>
      <c r="J5129" s="36"/>
      <c r="M5129" s="191"/>
    </row>
    <row r="5130" spans="4:13" s="14" customFormat="1" ht="15.75">
      <c r="D5130" s="36"/>
      <c r="E5130" s="36"/>
      <c r="F5130" s="36"/>
      <c r="G5130" s="36"/>
      <c r="H5130" s="36"/>
      <c r="I5130" s="36"/>
      <c r="J5130" s="36"/>
      <c r="M5130" s="191"/>
    </row>
    <row r="5131" spans="4:13" s="14" customFormat="1" ht="15.75">
      <c r="D5131" s="36"/>
      <c r="E5131" s="36"/>
      <c r="F5131" s="36"/>
      <c r="G5131" s="36"/>
      <c r="H5131" s="36"/>
      <c r="I5131" s="36"/>
      <c r="J5131" s="36"/>
      <c r="M5131" s="191"/>
    </row>
    <row r="5132" spans="4:13" s="14" customFormat="1" ht="15.75">
      <c r="D5132" s="36"/>
      <c r="E5132" s="36"/>
      <c r="F5132" s="36"/>
      <c r="G5132" s="36"/>
      <c r="H5132" s="36"/>
      <c r="I5132" s="36"/>
      <c r="J5132" s="36"/>
      <c r="M5132" s="191"/>
    </row>
    <row r="5133" spans="4:13" s="14" customFormat="1" ht="15.75">
      <c r="D5133" s="36"/>
      <c r="E5133" s="36"/>
      <c r="F5133" s="36"/>
      <c r="G5133" s="36"/>
      <c r="H5133" s="36"/>
      <c r="I5133" s="36"/>
      <c r="J5133" s="36"/>
      <c r="M5133" s="191"/>
    </row>
    <row r="5134" spans="4:13" s="14" customFormat="1" ht="15.75">
      <c r="D5134" s="36"/>
      <c r="E5134" s="36"/>
      <c r="F5134" s="36"/>
      <c r="G5134" s="36"/>
      <c r="H5134" s="36"/>
      <c r="I5134" s="36"/>
      <c r="J5134" s="36"/>
      <c r="M5134" s="191"/>
    </row>
    <row r="5135" spans="4:13" s="14" customFormat="1" ht="15.75">
      <c r="D5135" s="36"/>
      <c r="E5135" s="36"/>
      <c r="F5135" s="36"/>
      <c r="G5135" s="36"/>
      <c r="H5135" s="36"/>
      <c r="I5135" s="36"/>
      <c r="J5135" s="36"/>
      <c r="M5135" s="191"/>
    </row>
    <row r="5136" spans="4:13" s="14" customFormat="1" ht="15.75">
      <c r="D5136" s="36"/>
      <c r="E5136" s="36"/>
      <c r="F5136" s="36"/>
      <c r="G5136" s="36"/>
      <c r="H5136" s="36"/>
      <c r="I5136" s="36"/>
      <c r="J5136" s="36"/>
      <c r="M5136" s="191"/>
    </row>
    <row r="5137" spans="4:13" s="14" customFormat="1" ht="15.75">
      <c r="D5137" s="36"/>
      <c r="E5137" s="36"/>
      <c r="F5137" s="36"/>
      <c r="G5137" s="36"/>
      <c r="H5137" s="36"/>
      <c r="I5137" s="36"/>
      <c r="J5137" s="36"/>
      <c r="M5137" s="191"/>
    </row>
    <row r="5138" spans="4:13" s="14" customFormat="1" ht="15.75">
      <c r="D5138" s="36"/>
      <c r="E5138" s="36"/>
      <c r="F5138" s="36"/>
      <c r="G5138" s="36"/>
      <c r="H5138" s="36"/>
      <c r="I5138" s="36"/>
      <c r="J5138" s="36"/>
      <c r="M5138" s="191"/>
    </row>
    <row r="5139" spans="4:13" s="14" customFormat="1" ht="15.75">
      <c r="D5139" s="36"/>
      <c r="E5139" s="36"/>
      <c r="F5139" s="36"/>
      <c r="G5139" s="36"/>
      <c r="H5139" s="36"/>
      <c r="I5139" s="36"/>
      <c r="J5139" s="36"/>
      <c r="M5139" s="191"/>
    </row>
    <row r="5140" spans="4:13" s="14" customFormat="1" ht="15.75">
      <c r="D5140" s="36"/>
      <c r="E5140" s="36"/>
      <c r="F5140" s="36"/>
      <c r="G5140" s="36"/>
      <c r="H5140" s="36"/>
      <c r="I5140" s="36"/>
      <c r="J5140" s="36"/>
      <c r="M5140" s="191"/>
    </row>
    <row r="5141" spans="4:13" s="14" customFormat="1" ht="15.75">
      <c r="D5141" s="36"/>
      <c r="E5141" s="36"/>
      <c r="F5141" s="36"/>
      <c r="G5141" s="36"/>
      <c r="H5141" s="36"/>
      <c r="I5141" s="36"/>
      <c r="J5141" s="36"/>
      <c r="M5141" s="191"/>
    </row>
    <row r="5142" spans="4:13" s="14" customFormat="1" ht="15.75">
      <c r="D5142" s="36"/>
      <c r="E5142" s="36"/>
      <c r="F5142" s="36"/>
      <c r="G5142" s="36"/>
      <c r="H5142" s="36"/>
      <c r="I5142" s="36"/>
      <c r="J5142" s="36"/>
      <c r="M5142" s="191"/>
    </row>
    <row r="5143" spans="4:13" s="14" customFormat="1" ht="15.75">
      <c r="D5143" s="36"/>
      <c r="E5143" s="36"/>
      <c r="F5143" s="36"/>
      <c r="G5143" s="36"/>
      <c r="H5143" s="36"/>
      <c r="I5143" s="36"/>
      <c r="J5143" s="36"/>
      <c r="M5143" s="191"/>
    </row>
    <row r="5144" spans="4:13" s="14" customFormat="1" ht="15.75">
      <c r="D5144" s="36"/>
      <c r="E5144" s="36"/>
      <c r="F5144" s="36"/>
      <c r="G5144" s="36"/>
      <c r="H5144" s="36"/>
      <c r="I5144" s="36"/>
      <c r="J5144" s="36"/>
      <c r="M5144" s="191"/>
    </row>
    <row r="5145" spans="4:13" s="14" customFormat="1" ht="15.75">
      <c r="D5145" s="36"/>
      <c r="E5145" s="36"/>
      <c r="F5145" s="36"/>
      <c r="G5145" s="36"/>
      <c r="H5145" s="36"/>
      <c r="I5145" s="36"/>
      <c r="J5145" s="36"/>
      <c r="M5145" s="191"/>
    </row>
    <row r="5146" spans="4:13" s="14" customFormat="1" ht="15.75">
      <c r="D5146" s="36"/>
      <c r="E5146" s="36"/>
      <c r="F5146" s="36"/>
      <c r="G5146" s="36"/>
      <c r="H5146" s="36"/>
      <c r="I5146" s="36"/>
      <c r="J5146" s="36"/>
      <c r="M5146" s="191"/>
    </row>
    <row r="5147" spans="4:13" s="14" customFormat="1" ht="15.75">
      <c r="D5147" s="36"/>
      <c r="E5147" s="36"/>
      <c r="F5147" s="36"/>
      <c r="G5147" s="36"/>
      <c r="H5147" s="36"/>
      <c r="I5147" s="36"/>
      <c r="J5147" s="36"/>
      <c r="M5147" s="191"/>
    </row>
    <row r="5148" spans="4:13" s="14" customFormat="1" ht="15.75">
      <c r="D5148" s="36"/>
      <c r="E5148" s="36"/>
      <c r="F5148" s="36"/>
      <c r="G5148" s="36"/>
      <c r="H5148" s="36"/>
      <c r="I5148" s="36"/>
      <c r="J5148" s="36"/>
      <c r="M5148" s="191"/>
    </row>
    <row r="5149" spans="4:13" s="14" customFormat="1" ht="15.75">
      <c r="D5149" s="36"/>
      <c r="E5149" s="36"/>
      <c r="F5149" s="36"/>
      <c r="G5149" s="36"/>
      <c r="H5149" s="36"/>
      <c r="I5149" s="36"/>
      <c r="J5149" s="36"/>
      <c r="M5149" s="191"/>
    </row>
    <row r="5150" spans="4:13" s="14" customFormat="1" ht="15.75">
      <c r="D5150" s="36"/>
      <c r="E5150" s="36"/>
      <c r="F5150" s="36"/>
      <c r="G5150" s="36"/>
      <c r="H5150" s="36"/>
      <c r="I5150" s="36"/>
      <c r="J5150" s="36"/>
      <c r="M5150" s="191"/>
    </row>
    <row r="5151" spans="4:13" s="14" customFormat="1" ht="15.75">
      <c r="D5151" s="36"/>
      <c r="E5151" s="36"/>
      <c r="F5151" s="36"/>
      <c r="G5151" s="36"/>
      <c r="H5151" s="36"/>
      <c r="I5151" s="36"/>
      <c r="J5151" s="36"/>
      <c r="M5151" s="191"/>
    </row>
    <row r="5152" spans="4:13" s="14" customFormat="1" ht="15.75">
      <c r="D5152" s="36"/>
      <c r="E5152" s="36"/>
      <c r="F5152" s="36"/>
      <c r="G5152" s="36"/>
      <c r="H5152" s="36"/>
      <c r="I5152" s="36"/>
      <c r="J5152" s="36"/>
      <c r="M5152" s="191"/>
    </row>
    <row r="5153" spans="4:13" s="14" customFormat="1" ht="15.75">
      <c r="D5153" s="36"/>
      <c r="E5153" s="36"/>
      <c r="F5153" s="36"/>
      <c r="G5153" s="36"/>
      <c r="H5153" s="36"/>
      <c r="I5153" s="36"/>
      <c r="J5153" s="36"/>
      <c r="M5153" s="191"/>
    </row>
    <row r="5154" spans="4:13" s="14" customFormat="1" ht="15.75">
      <c r="D5154" s="36"/>
      <c r="E5154" s="36"/>
      <c r="F5154" s="36"/>
      <c r="G5154" s="36"/>
      <c r="H5154" s="36"/>
      <c r="I5154" s="36"/>
      <c r="J5154" s="36"/>
      <c r="M5154" s="191"/>
    </row>
    <row r="5155" spans="4:13" s="14" customFormat="1" ht="15.75">
      <c r="D5155" s="36"/>
      <c r="E5155" s="36"/>
      <c r="F5155" s="36"/>
      <c r="G5155" s="36"/>
      <c r="H5155" s="36"/>
      <c r="I5155" s="36"/>
      <c r="J5155" s="36"/>
      <c r="M5155" s="191"/>
    </row>
    <row r="5156" spans="4:13" s="14" customFormat="1" ht="15.75">
      <c r="D5156" s="36"/>
      <c r="E5156" s="36"/>
      <c r="F5156" s="36"/>
      <c r="G5156" s="36"/>
      <c r="H5156" s="36"/>
      <c r="I5156" s="36"/>
      <c r="J5156" s="36"/>
      <c r="M5156" s="191"/>
    </row>
    <row r="5157" spans="4:13" s="14" customFormat="1" ht="15.75">
      <c r="D5157" s="36"/>
      <c r="E5157" s="36"/>
      <c r="F5157" s="36"/>
      <c r="G5157" s="36"/>
      <c r="H5157" s="36"/>
      <c r="I5157" s="36"/>
      <c r="J5157" s="36"/>
      <c r="M5157" s="191"/>
    </row>
    <row r="5158" spans="4:13" s="14" customFormat="1" ht="15.75">
      <c r="D5158" s="36"/>
      <c r="E5158" s="36"/>
      <c r="F5158" s="36"/>
      <c r="G5158" s="36"/>
      <c r="H5158" s="36"/>
      <c r="I5158" s="36"/>
      <c r="J5158" s="36"/>
      <c r="M5158" s="191"/>
    </row>
    <row r="5159" spans="4:13" s="14" customFormat="1" ht="15.75">
      <c r="D5159" s="36"/>
      <c r="E5159" s="36"/>
      <c r="F5159" s="36"/>
      <c r="G5159" s="36"/>
      <c r="H5159" s="36"/>
      <c r="I5159" s="36"/>
      <c r="J5159" s="36"/>
      <c r="M5159" s="191"/>
    </row>
    <row r="5160" spans="4:13" s="14" customFormat="1" ht="15.75">
      <c r="D5160" s="36"/>
      <c r="E5160" s="36"/>
      <c r="F5160" s="36"/>
      <c r="G5160" s="36"/>
      <c r="H5160" s="36"/>
      <c r="I5160" s="36"/>
      <c r="J5160" s="36"/>
      <c r="M5160" s="191"/>
    </row>
    <row r="5161" spans="4:13" s="14" customFormat="1" ht="15.75">
      <c r="D5161" s="36"/>
      <c r="E5161" s="36"/>
      <c r="F5161" s="36"/>
      <c r="G5161" s="36"/>
      <c r="H5161" s="36"/>
      <c r="I5161" s="36"/>
      <c r="J5161" s="36"/>
      <c r="M5161" s="191"/>
    </row>
    <row r="5162" spans="4:13" s="14" customFormat="1" ht="15.75">
      <c r="D5162" s="36"/>
      <c r="E5162" s="36"/>
      <c r="F5162" s="36"/>
      <c r="G5162" s="36"/>
      <c r="H5162" s="36"/>
      <c r="I5162" s="36"/>
      <c r="J5162" s="36"/>
      <c r="M5162" s="191"/>
    </row>
    <row r="5163" spans="4:13" s="14" customFormat="1" ht="15.75">
      <c r="D5163" s="36"/>
      <c r="E5163" s="36"/>
      <c r="F5163" s="36"/>
      <c r="G5163" s="36"/>
      <c r="H5163" s="36"/>
      <c r="I5163" s="36"/>
      <c r="J5163" s="36"/>
      <c r="M5163" s="191"/>
    </row>
    <row r="5164" spans="4:13" s="14" customFormat="1" ht="15.75">
      <c r="D5164" s="36"/>
      <c r="E5164" s="36"/>
      <c r="F5164" s="36"/>
      <c r="G5164" s="36"/>
      <c r="H5164" s="36"/>
      <c r="I5164" s="36"/>
      <c r="J5164" s="36"/>
      <c r="M5164" s="191"/>
    </row>
    <row r="5165" spans="4:13" s="14" customFormat="1" ht="15.75">
      <c r="D5165" s="36"/>
      <c r="E5165" s="36"/>
      <c r="F5165" s="36"/>
      <c r="G5165" s="36"/>
      <c r="H5165" s="36"/>
      <c r="I5165" s="36"/>
      <c r="J5165" s="36"/>
      <c r="M5165" s="191"/>
    </row>
    <row r="5166" spans="4:13" s="14" customFormat="1" ht="15.75">
      <c r="D5166" s="36"/>
      <c r="E5166" s="36"/>
      <c r="F5166" s="36"/>
      <c r="G5166" s="36"/>
      <c r="H5166" s="36"/>
      <c r="I5166" s="36"/>
      <c r="J5166" s="36"/>
      <c r="M5166" s="191"/>
    </row>
    <row r="5167" spans="4:13" s="14" customFormat="1" ht="15.75">
      <c r="D5167" s="36"/>
      <c r="E5167" s="36"/>
      <c r="F5167" s="36"/>
      <c r="G5167" s="36"/>
      <c r="H5167" s="36"/>
      <c r="I5167" s="36"/>
      <c r="J5167" s="36"/>
      <c r="M5167" s="191"/>
    </row>
    <row r="5168" spans="4:13" s="14" customFormat="1" ht="15.75">
      <c r="D5168" s="36"/>
      <c r="E5168" s="36"/>
      <c r="F5168" s="36"/>
      <c r="G5168" s="36"/>
      <c r="H5168" s="36"/>
      <c r="I5168" s="36"/>
      <c r="J5168" s="36"/>
      <c r="M5168" s="191"/>
    </row>
    <row r="5169" spans="4:13" s="14" customFormat="1" ht="15.75">
      <c r="D5169" s="36"/>
      <c r="E5169" s="36"/>
      <c r="F5169" s="36"/>
      <c r="G5169" s="36"/>
      <c r="H5169" s="36"/>
      <c r="I5169" s="36"/>
      <c r="J5169" s="36"/>
      <c r="M5169" s="191"/>
    </row>
    <row r="5170" spans="4:13" s="14" customFormat="1" ht="15.75">
      <c r="D5170" s="36"/>
      <c r="E5170" s="36"/>
      <c r="F5170" s="36"/>
      <c r="G5170" s="36"/>
      <c r="H5170" s="36"/>
      <c r="I5170" s="36"/>
      <c r="J5170" s="36"/>
      <c r="M5170" s="191"/>
    </row>
    <row r="5171" spans="4:13" s="14" customFormat="1" ht="15.75">
      <c r="D5171" s="36"/>
      <c r="E5171" s="36"/>
      <c r="F5171" s="36"/>
      <c r="G5171" s="36"/>
      <c r="H5171" s="36"/>
      <c r="I5171" s="36"/>
      <c r="J5171" s="36"/>
      <c r="M5171" s="191"/>
    </row>
    <row r="5172" spans="4:13" s="14" customFormat="1" ht="15.75">
      <c r="D5172" s="36"/>
      <c r="E5172" s="36"/>
      <c r="F5172" s="36"/>
      <c r="G5172" s="36"/>
      <c r="H5172" s="36"/>
      <c r="I5172" s="36"/>
      <c r="J5172" s="36"/>
      <c r="M5172" s="191"/>
    </row>
    <row r="5173" spans="4:13" s="14" customFormat="1" ht="15.75">
      <c r="D5173" s="36"/>
      <c r="E5173" s="36"/>
      <c r="F5173" s="36"/>
      <c r="G5173" s="36"/>
      <c r="H5173" s="36"/>
      <c r="I5173" s="36"/>
      <c r="J5173" s="36"/>
      <c r="M5173" s="191"/>
    </row>
    <row r="5174" spans="4:13" s="14" customFormat="1" ht="15.75">
      <c r="D5174" s="36"/>
      <c r="E5174" s="36"/>
      <c r="F5174" s="36"/>
      <c r="G5174" s="36"/>
      <c r="H5174" s="36"/>
      <c r="I5174" s="36"/>
      <c r="J5174" s="36"/>
      <c r="M5174" s="191"/>
    </row>
    <row r="5175" spans="4:13" s="14" customFormat="1" ht="15.75">
      <c r="D5175" s="36"/>
      <c r="E5175" s="36"/>
      <c r="F5175" s="36"/>
      <c r="G5175" s="36"/>
      <c r="H5175" s="36"/>
      <c r="I5175" s="36"/>
      <c r="J5175" s="36"/>
      <c r="M5175" s="191"/>
    </row>
    <row r="5176" spans="4:13" s="14" customFormat="1" ht="15.75">
      <c r="D5176" s="36"/>
      <c r="E5176" s="36"/>
      <c r="F5176" s="36"/>
      <c r="G5176" s="36"/>
      <c r="H5176" s="36"/>
      <c r="I5176" s="36"/>
      <c r="J5176" s="36"/>
      <c r="M5176" s="191"/>
    </row>
    <row r="5177" spans="4:13" s="14" customFormat="1" ht="15.75">
      <c r="D5177" s="36"/>
      <c r="E5177" s="36"/>
      <c r="F5177" s="36"/>
      <c r="G5177" s="36"/>
      <c r="H5177" s="36"/>
      <c r="I5177" s="36"/>
      <c r="J5177" s="36"/>
      <c r="M5177" s="191"/>
    </row>
    <row r="5178" spans="4:13" s="14" customFormat="1" ht="15.75">
      <c r="D5178" s="36"/>
      <c r="E5178" s="36"/>
      <c r="F5178" s="36"/>
      <c r="G5178" s="36"/>
      <c r="H5178" s="36"/>
      <c r="I5178" s="36"/>
      <c r="J5178" s="36"/>
      <c r="M5178" s="191"/>
    </row>
    <row r="5179" spans="4:13" s="14" customFormat="1" ht="15.75">
      <c r="D5179" s="36"/>
      <c r="E5179" s="36"/>
      <c r="F5179" s="36"/>
      <c r="G5179" s="36"/>
      <c r="H5179" s="36"/>
      <c r="I5179" s="36"/>
      <c r="J5179" s="36"/>
      <c r="M5179" s="191"/>
    </row>
    <row r="5180" spans="4:13" s="14" customFormat="1" ht="15.75">
      <c r="D5180" s="36"/>
      <c r="E5180" s="36"/>
      <c r="F5180" s="36"/>
      <c r="G5180" s="36"/>
      <c r="H5180" s="36"/>
      <c r="I5180" s="36"/>
      <c r="J5180" s="36"/>
      <c r="M5180" s="191"/>
    </row>
    <row r="5181" spans="4:13" s="14" customFormat="1" ht="15.75">
      <c r="D5181" s="36"/>
      <c r="E5181" s="36"/>
      <c r="F5181" s="36"/>
      <c r="G5181" s="36"/>
      <c r="H5181" s="36"/>
      <c r="I5181" s="36"/>
      <c r="J5181" s="36"/>
      <c r="M5181" s="191"/>
    </row>
    <row r="5182" spans="4:13" s="14" customFormat="1" ht="15.75">
      <c r="D5182" s="36"/>
      <c r="E5182" s="36"/>
      <c r="F5182" s="36"/>
      <c r="G5182" s="36"/>
      <c r="H5182" s="36"/>
      <c r="I5182" s="36"/>
      <c r="J5182" s="36"/>
      <c r="M5182" s="191"/>
    </row>
    <row r="5183" spans="4:13" s="14" customFormat="1" ht="15.75">
      <c r="D5183" s="36"/>
      <c r="E5183" s="36"/>
      <c r="F5183" s="36"/>
      <c r="G5183" s="36"/>
      <c r="H5183" s="36"/>
      <c r="I5183" s="36"/>
      <c r="J5183" s="36"/>
      <c r="M5183" s="191"/>
    </row>
    <row r="5184" spans="4:13" s="14" customFormat="1" ht="15.75">
      <c r="D5184" s="36"/>
      <c r="E5184" s="36"/>
      <c r="F5184" s="36"/>
      <c r="G5184" s="36"/>
      <c r="H5184" s="36"/>
      <c r="I5184" s="36"/>
      <c r="J5184" s="36"/>
      <c r="M5184" s="191"/>
    </row>
    <row r="5185" spans="4:13" s="14" customFormat="1" ht="15.75">
      <c r="D5185" s="36"/>
      <c r="E5185" s="36"/>
      <c r="F5185" s="36"/>
      <c r="G5185" s="36"/>
      <c r="H5185" s="36"/>
      <c r="I5185" s="36"/>
      <c r="J5185" s="36"/>
      <c r="M5185" s="191"/>
    </row>
    <row r="5186" spans="4:13" s="14" customFormat="1" ht="15.75">
      <c r="D5186" s="36"/>
      <c r="E5186" s="36"/>
      <c r="F5186" s="36"/>
      <c r="G5186" s="36"/>
      <c r="H5186" s="36"/>
      <c r="I5186" s="36"/>
      <c r="J5186" s="36"/>
      <c r="M5186" s="191"/>
    </row>
    <row r="5187" spans="4:13" s="14" customFormat="1" ht="15.75">
      <c r="D5187" s="36"/>
      <c r="E5187" s="36"/>
      <c r="F5187" s="36"/>
      <c r="G5187" s="36"/>
      <c r="H5187" s="36"/>
      <c r="I5187" s="36"/>
      <c r="J5187" s="36"/>
      <c r="M5187" s="191"/>
    </row>
    <row r="5188" spans="4:13" s="14" customFormat="1" ht="15.75">
      <c r="D5188" s="36"/>
      <c r="E5188" s="36"/>
      <c r="F5188" s="36"/>
      <c r="G5188" s="36"/>
      <c r="H5188" s="36"/>
      <c r="I5188" s="36"/>
      <c r="J5188" s="36"/>
      <c r="M5188" s="191"/>
    </row>
    <row r="5189" spans="4:13" s="14" customFormat="1" ht="15.75">
      <c r="D5189" s="36"/>
      <c r="E5189" s="36"/>
      <c r="F5189" s="36"/>
      <c r="G5189" s="36"/>
      <c r="H5189" s="36"/>
      <c r="I5189" s="36"/>
      <c r="J5189" s="36"/>
      <c r="M5189" s="191"/>
    </row>
    <row r="5190" spans="4:13" s="14" customFormat="1" ht="15.75">
      <c r="D5190" s="36"/>
      <c r="E5190" s="36"/>
      <c r="F5190" s="36"/>
      <c r="G5190" s="36"/>
      <c r="H5190" s="36"/>
      <c r="I5190" s="36"/>
      <c r="J5190" s="36"/>
      <c r="M5190" s="191"/>
    </row>
    <row r="5191" spans="4:13" s="14" customFormat="1" ht="15.75">
      <c r="D5191" s="36"/>
      <c r="E5191" s="36"/>
      <c r="F5191" s="36"/>
      <c r="G5191" s="36"/>
      <c r="H5191" s="36"/>
      <c r="I5191" s="36"/>
      <c r="J5191" s="36"/>
      <c r="M5191" s="191"/>
    </row>
    <row r="5192" spans="4:13" s="14" customFormat="1" ht="15.75">
      <c r="D5192" s="36"/>
      <c r="E5192" s="36"/>
      <c r="F5192" s="36"/>
      <c r="G5192" s="36"/>
      <c r="H5192" s="36"/>
      <c r="I5192" s="36"/>
      <c r="J5192" s="36"/>
      <c r="M5192" s="191"/>
    </row>
    <row r="5193" spans="4:13" s="14" customFormat="1" ht="15.75">
      <c r="D5193" s="36"/>
      <c r="E5193" s="36"/>
      <c r="F5193" s="36"/>
      <c r="G5193" s="36"/>
      <c r="H5193" s="36"/>
      <c r="I5193" s="36"/>
      <c r="J5193" s="36"/>
      <c r="M5193" s="191"/>
    </row>
    <row r="5194" spans="4:13" s="14" customFormat="1" ht="15.75">
      <c r="D5194" s="36"/>
      <c r="E5194" s="36"/>
      <c r="F5194" s="36"/>
      <c r="G5194" s="36"/>
      <c r="H5194" s="36"/>
      <c r="I5194" s="36"/>
      <c r="J5194" s="36"/>
      <c r="M5194" s="191"/>
    </row>
    <row r="5195" spans="4:13" s="14" customFormat="1" ht="15.75">
      <c r="D5195" s="36"/>
      <c r="E5195" s="36"/>
      <c r="F5195" s="36"/>
      <c r="G5195" s="36"/>
      <c r="H5195" s="36"/>
      <c r="I5195" s="36"/>
      <c r="J5195" s="36"/>
      <c r="M5195" s="191"/>
    </row>
    <row r="5196" spans="4:13" s="14" customFormat="1" ht="15.75">
      <c r="D5196" s="36"/>
      <c r="E5196" s="36"/>
      <c r="F5196" s="36"/>
      <c r="G5196" s="36"/>
      <c r="H5196" s="36"/>
      <c r="I5196" s="36"/>
      <c r="J5196" s="36"/>
      <c r="M5196" s="191"/>
    </row>
    <row r="5197" spans="4:13" s="14" customFormat="1" ht="15.75">
      <c r="D5197" s="36"/>
      <c r="E5197" s="36"/>
      <c r="F5197" s="36"/>
      <c r="G5197" s="36"/>
      <c r="H5197" s="36"/>
      <c r="I5197" s="36"/>
      <c r="J5197" s="36"/>
      <c r="M5197" s="191"/>
    </row>
    <row r="5198" spans="4:13" s="14" customFormat="1" ht="15.75">
      <c r="D5198" s="36"/>
      <c r="E5198" s="36"/>
      <c r="F5198" s="36"/>
      <c r="G5198" s="36"/>
      <c r="H5198" s="36"/>
      <c r="I5198" s="36"/>
      <c r="J5198" s="36"/>
      <c r="M5198" s="191"/>
    </row>
    <row r="5199" spans="4:13" s="14" customFormat="1" ht="15.75">
      <c r="D5199" s="36"/>
      <c r="E5199" s="36"/>
      <c r="F5199" s="36"/>
      <c r="G5199" s="36"/>
      <c r="H5199" s="36"/>
      <c r="I5199" s="36"/>
      <c r="J5199" s="36"/>
      <c r="M5199" s="191"/>
    </row>
    <row r="5200" spans="4:13" s="14" customFormat="1" ht="15.75">
      <c r="D5200" s="36"/>
      <c r="E5200" s="36"/>
      <c r="F5200" s="36"/>
      <c r="G5200" s="36"/>
      <c r="H5200" s="36"/>
      <c r="I5200" s="36"/>
      <c r="J5200" s="36"/>
      <c r="M5200" s="191"/>
    </row>
    <row r="5201" spans="4:13" s="14" customFormat="1" ht="15.75">
      <c r="D5201" s="36"/>
      <c r="E5201" s="36"/>
      <c r="F5201" s="36"/>
      <c r="G5201" s="36"/>
      <c r="H5201" s="36"/>
      <c r="I5201" s="36"/>
      <c r="J5201" s="36"/>
      <c r="M5201" s="191"/>
    </row>
    <row r="5202" spans="4:13" s="14" customFormat="1" ht="15.75">
      <c r="D5202" s="36"/>
      <c r="E5202" s="36"/>
      <c r="F5202" s="36"/>
      <c r="G5202" s="36"/>
      <c r="H5202" s="36"/>
      <c r="I5202" s="36"/>
      <c r="J5202" s="36"/>
      <c r="M5202" s="191"/>
    </row>
    <row r="5203" spans="4:13" s="14" customFormat="1" ht="15.75">
      <c r="D5203" s="36"/>
      <c r="E5203" s="36"/>
      <c r="F5203" s="36"/>
      <c r="G5203" s="36"/>
      <c r="H5203" s="36"/>
      <c r="I5203" s="36"/>
      <c r="J5203" s="36"/>
      <c r="M5203" s="191"/>
    </row>
    <row r="5204" spans="4:13" s="14" customFormat="1" ht="15.75">
      <c r="D5204" s="36"/>
      <c r="E5204" s="36"/>
      <c r="F5204" s="36"/>
      <c r="G5204" s="36"/>
      <c r="H5204" s="36"/>
      <c r="I5204" s="36"/>
      <c r="J5204" s="36"/>
      <c r="M5204" s="191"/>
    </row>
    <row r="5205" spans="4:13" s="14" customFormat="1" ht="15.75">
      <c r="D5205" s="36"/>
      <c r="E5205" s="36"/>
      <c r="F5205" s="36"/>
      <c r="G5205" s="36"/>
      <c r="H5205" s="36"/>
      <c r="I5205" s="36"/>
      <c r="J5205" s="36"/>
      <c r="M5205" s="191"/>
    </row>
    <row r="5206" spans="4:13" s="14" customFormat="1" ht="15.75">
      <c r="D5206" s="36"/>
      <c r="E5206" s="36"/>
      <c r="F5206" s="36"/>
      <c r="G5206" s="36"/>
      <c r="H5206" s="36"/>
      <c r="I5206" s="36"/>
      <c r="J5206" s="36"/>
      <c r="M5206" s="191"/>
    </row>
    <row r="5207" spans="4:13" s="14" customFormat="1" ht="15.75">
      <c r="D5207" s="36"/>
      <c r="E5207" s="36"/>
      <c r="F5207" s="36"/>
      <c r="G5207" s="36"/>
      <c r="H5207" s="36"/>
      <c r="I5207" s="36"/>
      <c r="J5207" s="36"/>
      <c r="M5207" s="191"/>
    </row>
    <row r="5208" spans="4:13" s="14" customFormat="1" ht="15.75">
      <c r="D5208" s="36"/>
      <c r="E5208" s="36"/>
      <c r="F5208" s="36"/>
      <c r="G5208" s="36"/>
      <c r="H5208" s="36"/>
      <c r="I5208" s="36"/>
      <c r="J5208" s="36"/>
      <c r="M5208" s="191"/>
    </row>
    <row r="5209" spans="4:13" s="14" customFormat="1" ht="15.75">
      <c r="D5209" s="36"/>
      <c r="E5209" s="36"/>
      <c r="F5209" s="36"/>
      <c r="G5209" s="36"/>
      <c r="H5209" s="36"/>
      <c r="I5209" s="36"/>
      <c r="J5209" s="36"/>
      <c r="M5209" s="191"/>
    </row>
    <row r="5210" spans="4:13" s="14" customFormat="1" ht="15.75">
      <c r="D5210" s="36"/>
      <c r="E5210" s="36"/>
      <c r="F5210" s="36"/>
      <c r="G5210" s="36"/>
      <c r="H5210" s="36"/>
      <c r="I5210" s="36"/>
      <c r="J5210" s="36"/>
      <c r="M5210" s="191"/>
    </row>
    <row r="5211" spans="4:13" s="14" customFormat="1" ht="15.75">
      <c r="D5211" s="36"/>
      <c r="E5211" s="36"/>
      <c r="F5211" s="36"/>
      <c r="G5211" s="36"/>
      <c r="H5211" s="36"/>
      <c r="I5211" s="36"/>
      <c r="J5211" s="36"/>
      <c r="M5211" s="191"/>
    </row>
    <row r="5212" spans="4:13" s="14" customFormat="1" ht="15.75">
      <c r="D5212" s="36"/>
      <c r="E5212" s="36"/>
      <c r="F5212" s="36"/>
      <c r="G5212" s="36"/>
      <c r="H5212" s="36"/>
      <c r="I5212" s="36"/>
      <c r="J5212" s="36"/>
      <c r="M5212" s="191"/>
    </row>
    <row r="5213" spans="4:13" s="14" customFormat="1" ht="15.75">
      <c r="D5213" s="36"/>
      <c r="E5213" s="36"/>
      <c r="F5213" s="36"/>
      <c r="G5213" s="36"/>
      <c r="H5213" s="36"/>
      <c r="I5213" s="36"/>
      <c r="J5213" s="36"/>
      <c r="M5213" s="191"/>
    </row>
    <row r="5214" spans="4:13" s="14" customFormat="1" ht="15.75">
      <c r="D5214" s="36"/>
      <c r="E5214" s="36"/>
      <c r="F5214" s="36"/>
      <c r="G5214" s="36"/>
      <c r="H5214" s="36"/>
      <c r="I5214" s="36"/>
      <c r="J5214" s="36"/>
      <c r="M5214" s="191"/>
    </row>
    <row r="5215" spans="4:13" s="14" customFormat="1" ht="15.75">
      <c r="D5215" s="36"/>
      <c r="E5215" s="36"/>
      <c r="F5215" s="36"/>
      <c r="G5215" s="36"/>
      <c r="H5215" s="36"/>
      <c r="I5215" s="36"/>
      <c r="J5215" s="36"/>
      <c r="M5215" s="191"/>
    </row>
    <row r="5216" spans="4:13" s="14" customFormat="1" ht="15.75">
      <c r="D5216" s="36"/>
      <c r="E5216" s="36"/>
      <c r="F5216" s="36"/>
      <c r="G5216" s="36"/>
      <c r="H5216" s="36"/>
      <c r="I5216" s="36"/>
      <c r="J5216" s="36"/>
      <c r="M5216" s="191"/>
    </row>
    <row r="5217" spans="4:13" s="14" customFormat="1" ht="15.75">
      <c r="D5217" s="36"/>
      <c r="E5217" s="36"/>
      <c r="F5217" s="36"/>
      <c r="G5217" s="36"/>
      <c r="H5217" s="36"/>
      <c r="I5217" s="36"/>
      <c r="J5217" s="36"/>
      <c r="M5217" s="191"/>
    </row>
    <row r="5218" spans="4:13" s="14" customFormat="1" ht="15.75">
      <c r="D5218" s="36"/>
      <c r="E5218" s="36"/>
      <c r="F5218" s="36"/>
      <c r="G5218" s="36"/>
      <c r="H5218" s="36"/>
      <c r="I5218" s="36"/>
      <c r="J5218" s="36"/>
      <c r="M5218" s="191"/>
    </row>
    <row r="5219" spans="4:13" s="14" customFormat="1" ht="15.75">
      <c r="D5219" s="36"/>
      <c r="E5219" s="36"/>
      <c r="F5219" s="36"/>
      <c r="G5219" s="36"/>
      <c r="H5219" s="36"/>
      <c r="I5219" s="36"/>
      <c r="J5219" s="36"/>
      <c r="M5219" s="191"/>
    </row>
    <row r="5220" spans="4:13" s="14" customFormat="1" ht="15.75">
      <c r="D5220" s="36"/>
      <c r="E5220" s="36"/>
      <c r="F5220" s="36"/>
      <c r="G5220" s="36"/>
      <c r="H5220" s="36"/>
      <c r="I5220" s="36"/>
      <c r="J5220" s="36"/>
      <c r="M5220" s="191"/>
    </row>
    <row r="5221" spans="4:13" s="14" customFormat="1" ht="15.75">
      <c r="D5221" s="36"/>
      <c r="E5221" s="36"/>
      <c r="F5221" s="36"/>
      <c r="G5221" s="36"/>
      <c r="H5221" s="36"/>
      <c r="I5221" s="36"/>
      <c r="J5221" s="36"/>
      <c r="M5221" s="191"/>
    </row>
    <row r="5222" spans="4:13" s="14" customFormat="1" ht="15.75">
      <c r="D5222" s="36"/>
      <c r="E5222" s="36"/>
      <c r="F5222" s="36"/>
      <c r="G5222" s="36"/>
      <c r="H5222" s="36"/>
      <c r="I5222" s="36"/>
      <c r="J5222" s="36"/>
      <c r="M5222" s="191"/>
    </row>
    <row r="5223" spans="4:13" s="14" customFormat="1" ht="15.75">
      <c r="D5223" s="36"/>
      <c r="E5223" s="36"/>
      <c r="F5223" s="36"/>
      <c r="G5223" s="36"/>
      <c r="H5223" s="36"/>
      <c r="I5223" s="36"/>
      <c r="J5223" s="36"/>
      <c r="M5223" s="191"/>
    </row>
    <row r="5224" spans="4:13" s="14" customFormat="1" ht="15.75">
      <c r="D5224" s="36"/>
      <c r="E5224" s="36"/>
      <c r="F5224" s="36"/>
      <c r="G5224" s="36"/>
      <c r="H5224" s="36"/>
      <c r="I5224" s="36"/>
      <c r="J5224" s="36"/>
      <c r="M5224" s="191"/>
    </row>
    <row r="5225" spans="4:13" s="14" customFormat="1" ht="15.75">
      <c r="D5225" s="36"/>
      <c r="E5225" s="36"/>
      <c r="F5225" s="36"/>
      <c r="G5225" s="36"/>
      <c r="H5225" s="36"/>
      <c r="I5225" s="36"/>
      <c r="J5225" s="36"/>
      <c r="M5225" s="191"/>
    </row>
    <row r="5226" spans="4:13" s="14" customFormat="1" ht="15.75">
      <c r="D5226" s="36"/>
      <c r="E5226" s="36"/>
      <c r="F5226" s="36"/>
      <c r="G5226" s="36"/>
      <c r="H5226" s="36"/>
      <c r="I5226" s="36"/>
      <c r="J5226" s="36"/>
      <c r="M5226" s="191"/>
    </row>
    <row r="5227" spans="4:13" s="14" customFormat="1" ht="15.75">
      <c r="D5227" s="36"/>
      <c r="E5227" s="36"/>
      <c r="F5227" s="36"/>
      <c r="G5227" s="36"/>
      <c r="H5227" s="36"/>
      <c r="I5227" s="36"/>
      <c r="J5227" s="36"/>
      <c r="M5227" s="191"/>
    </row>
    <row r="5228" spans="4:13" s="14" customFormat="1" ht="15.75">
      <c r="D5228" s="36"/>
      <c r="E5228" s="36"/>
      <c r="F5228" s="36"/>
      <c r="G5228" s="36"/>
      <c r="H5228" s="36"/>
      <c r="I5228" s="36"/>
      <c r="J5228" s="36"/>
      <c r="M5228" s="191"/>
    </row>
    <row r="5229" spans="4:13" s="14" customFormat="1" ht="15.75">
      <c r="D5229" s="36"/>
      <c r="E5229" s="36"/>
      <c r="F5229" s="36"/>
      <c r="G5229" s="36"/>
      <c r="H5229" s="36"/>
      <c r="I5229" s="36"/>
      <c r="J5229" s="36"/>
      <c r="M5229" s="191"/>
    </row>
    <row r="5230" spans="4:13" s="14" customFormat="1" ht="15.75">
      <c r="D5230" s="36"/>
      <c r="E5230" s="36"/>
      <c r="F5230" s="36"/>
      <c r="G5230" s="36"/>
      <c r="H5230" s="36"/>
      <c r="I5230" s="36"/>
      <c r="J5230" s="36"/>
      <c r="M5230" s="191"/>
    </row>
    <row r="5231" spans="4:13" s="14" customFormat="1" ht="15.75">
      <c r="D5231" s="36"/>
      <c r="E5231" s="36"/>
      <c r="F5231" s="36"/>
      <c r="G5231" s="36"/>
      <c r="H5231" s="36"/>
      <c r="I5231" s="36"/>
      <c r="J5231" s="36"/>
      <c r="M5231" s="191"/>
    </row>
    <row r="5232" spans="4:13" s="14" customFormat="1" ht="15.75">
      <c r="D5232" s="36"/>
      <c r="E5232" s="36"/>
      <c r="F5232" s="36"/>
      <c r="G5232" s="36"/>
      <c r="H5232" s="36"/>
      <c r="I5232" s="36"/>
      <c r="J5232" s="36"/>
      <c r="M5232" s="191"/>
    </row>
    <row r="5233" spans="4:13" s="14" customFormat="1" ht="15.75">
      <c r="D5233" s="36"/>
      <c r="E5233" s="36"/>
      <c r="F5233" s="36"/>
      <c r="G5233" s="36"/>
      <c r="H5233" s="36"/>
      <c r="I5233" s="36"/>
      <c r="J5233" s="36"/>
      <c r="M5233" s="191"/>
    </row>
    <row r="5234" spans="4:13" s="14" customFormat="1" ht="15.75">
      <c r="D5234" s="36"/>
      <c r="E5234" s="36"/>
      <c r="F5234" s="36"/>
      <c r="G5234" s="36"/>
      <c r="H5234" s="36"/>
      <c r="I5234" s="36"/>
      <c r="J5234" s="36"/>
      <c r="M5234" s="191"/>
    </row>
    <row r="5235" spans="4:13" s="14" customFormat="1" ht="15.75">
      <c r="D5235" s="36"/>
      <c r="E5235" s="36"/>
      <c r="F5235" s="36"/>
      <c r="G5235" s="36"/>
      <c r="H5235" s="36"/>
      <c r="I5235" s="36"/>
      <c r="J5235" s="36"/>
      <c r="M5235" s="191"/>
    </row>
    <row r="5236" spans="4:13" s="14" customFormat="1" ht="15.75">
      <c r="D5236" s="36"/>
      <c r="E5236" s="36"/>
      <c r="F5236" s="36"/>
      <c r="G5236" s="36"/>
      <c r="H5236" s="36"/>
      <c r="I5236" s="36"/>
      <c r="J5236" s="36"/>
      <c r="M5236" s="191"/>
    </row>
    <row r="5237" spans="4:13" s="14" customFormat="1" ht="15.75">
      <c r="D5237" s="36"/>
      <c r="E5237" s="36"/>
      <c r="F5237" s="36"/>
      <c r="G5237" s="36"/>
      <c r="H5237" s="36"/>
      <c r="I5237" s="36"/>
      <c r="J5237" s="36"/>
      <c r="M5237" s="191"/>
    </row>
    <row r="5238" spans="4:13" s="14" customFormat="1" ht="15.75">
      <c r="D5238" s="36"/>
      <c r="E5238" s="36"/>
      <c r="F5238" s="36"/>
      <c r="G5238" s="36"/>
      <c r="H5238" s="36"/>
      <c r="I5238" s="36"/>
      <c r="J5238" s="36"/>
      <c r="M5238" s="191"/>
    </row>
    <row r="5239" spans="4:13" s="14" customFormat="1" ht="15.75">
      <c r="D5239" s="36"/>
      <c r="E5239" s="36"/>
      <c r="F5239" s="36"/>
      <c r="G5239" s="36"/>
      <c r="H5239" s="36"/>
      <c r="I5239" s="36"/>
      <c r="J5239" s="36"/>
      <c r="M5239" s="191"/>
    </row>
    <row r="5240" spans="4:13" s="14" customFormat="1" ht="15.75">
      <c r="D5240" s="36"/>
      <c r="E5240" s="36"/>
      <c r="F5240" s="36"/>
      <c r="G5240" s="36"/>
      <c r="H5240" s="36"/>
      <c r="I5240" s="36"/>
      <c r="J5240" s="36"/>
      <c r="M5240" s="191"/>
    </row>
    <row r="5241" spans="4:13" s="14" customFormat="1" ht="15.75">
      <c r="D5241" s="36"/>
      <c r="E5241" s="36"/>
      <c r="F5241" s="36"/>
      <c r="G5241" s="36"/>
      <c r="H5241" s="36"/>
      <c r="I5241" s="36"/>
      <c r="J5241" s="36"/>
      <c r="M5241" s="191"/>
    </row>
    <row r="5242" spans="4:13" s="14" customFormat="1" ht="15.75">
      <c r="D5242" s="36"/>
      <c r="E5242" s="36"/>
      <c r="F5242" s="36"/>
      <c r="G5242" s="36"/>
      <c r="H5242" s="36"/>
      <c r="I5242" s="36"/>
      <c r="J5242" s="36"/>
      <c r="M5242" s="191"/>
    </row>
    <row r="5243" spans="4:13" s="14" customFormat="1" ht="15.75">
      <c r="D5243" s="36"/>
      <c r="E5243" s="36"/>
      <c r="F5243" s="36"/>
      <c r="G5243" s="36"/>
      <c r="H5243" s="36"/>
      <c r="I5243" s="36"/>
      <c r="J5243" s="36"/>
      <c r="M5243" s="191"/>
    </row>
    <row r="5244" spans="4:13" s="14" customFormat="1" ht="15.75">
      <c r="D5244" s="36"/>
      <c r="E5244" s="36"/>
      <c r="F5244" s="36"/>
      <c r="G5244" s="36"/>
      <c r="H5244" s="36"/>
      <c r="I5244" s="36"/>
      <c r="J5244" s="36"/>
      <c r="M5244" s="191"/>
    </row>
    <row r="5245" spans="4:13" s="14" customFormat="1" ht="15.75">
      <c r="D5245" s="36"/>
      <c r="E5245" s="36"/>
      <c r="F5245" s="36"/>
      <c r="G5245" s="36"/>
      <c r="H5245" s="36"/>
      <c r="I5245" s="36"/>
      <c r="J5245" s="36"/>
      <c r="M5245" s="191"/>
    </row>
    <row r="5246" spans="4:13" s="14" customFormat="1" ht="15.75">
      <c r="D5246" s="36"/>
      <c r="E5246" s="36"/>
      <c r="F5246" s="36"/>
      <c r="G5246" s="36"/>
      <c r="H5246" s="36"/>
      <c r="I5246" s="36"/>
      <c r="J5246" s="36"/>
      <c r="M5246" s="191"/>
    </row>
    <row r="5247" spans="4:13" s="14" customFormat="1" ht="15.75">
      <c r="D5247" s="36"/>
      <c r="E5247" s="36"/>
      <c r="F5247" s="36"/>
      <c r="G5247" s="36"/>
      <c r="H5247" s="36"/>
      <c r="I5247" s="36"/>
      <c r="J5247" s="36"/>
      <c r="M5247" s="191"/>
    </row>
    <row r="5248" spans="4:13" s="14" customFormat="1" ht="15.75">
      <c r="D5248" s="36"/>
      <c r="E5248" s="36"/>
      <c r="F5248" s="36"/>
      <c r="G5248" s="36"/>
      <c r="H5248" s="36"/>
      <c r="I5248" s="36"/>
      <c r="J5248" s="36"/>
      <c r="M5248" s="191"/>
    </row>
    <row r="5249" spans="4:13" s="14" customFormat="1" ht="15.75">
      <c r="D5249" s="36"/>
      <c r="E5249" s="36"/>
      <c r="F5249" s="36"/>
      <c r="G5249" s="36"/>
      <c r="H5249" s="36"/>
      <c r="I5249" s="36"/>
      <c r="J5249" s="36"/>
      <c r="M5249" s="191"/>
    </row>
    <row r="5250" spans="4:13" s="14" customFormat="1" ht="15.75">
      <c r="D5250" s="36"/>
      <c r="E5250" s="36"/>
      <c r="F5250" s="36"/>
      <c r="G5250" s="36"/>
      <c r="H5250" s="36"/>
      <c r="I5250" s="36"/>
      <c r="J5250" s="36"/>
      <c r="M5250" s="191"/>
    </row>
    <row r="5251" spans="4:13" s="14" customFormat="1" ht="15.75">
      <c r="D5251" s="36"/>
      <c r="E5251" s="36"/>
      <c r="F5251" s="36"/>
      <c r="G5251" s="36"/>
      <c r="H5251" s="36"/>
      <c r="I5251" s="36"/>
      <c r="J5251" s="36"/>
      <c r="M5251" s="191"/>
    </row>
    <row r="5252" spans="4:13" s="14" customFormat="1" ht="15.75">
      <c r="D5252" s="36"/>
      <c r="E5252" s="36"/>
      <c r="F5252" s="36"/>
      <c r="G5252" s="36"/>
      <c r="H5252" s="36"/>
      <c r="I5252" s="36"/>
      <c r="J5252" s="36"/>
      <c r="M5252" s="191"/>
    </row>
    <row r="5253" spans="4:13" s="14" customFormat="1" ht="15.75">
      <c r="D5253" s="36"/>
      <c r="E5253" s="36"/>
      <c r="F5253" s="36"/>
      <c r="G5253" s="36"/>
      <c r="H5253" s="36"/>
      <c r="I5253" s="36"/>
      <c r="J5253" s="36"/>
      <c r="M5253" s="191"/>
    </row>
    <row r="5254" spans="4:13" s="14" customFormat="1" ht="15.75">
      <c r="D5254" s="36"/>
      <c r="E5254" s="36"/>
      <c r="F5254" s="36"/>
      <c r="G5254" s="36"/>
      <c r="H5254" s="36"/>
      <c r="I5254" s="36"/>
      <c r="J5254" s="36"/>
      <c r="M5254" s="191"/>
    </row>
    <row r="5255" spans="4:13" s="14" customFormat="1" ht="15.75">
      <c r="D5255" s="36"/>
      <c r="E5255" s="36"/>
      <c r="F5255" s="36"/>
      <c r="G5255" s="36"/>
      <c r="H5255" s="36"/>
      <c r="I5255" s="36"/>
      <c r="J5255" s="36"/>
      <c r="M5255" s="191"/>
    </row>
    <row r="5256" spans="4:13" s="14" customFormat="1" ht="15.75">
      <c r="D5256" s="36"/>
      <c r="E5256" s="36"/>
      <c r="F5256" s="36"/>
      <c r="G5256" s="36"/>
      <c r="H5256" s="36"/>
      <c r="I5256" s="36"/>
      <c r="J5256" s="36"/>
      <c r="M5256" s="191"/>
    </row>
    <row r="5257" spans="4:13" s="14" customFormat="1" ht="15.75">
      <c r="D5257" s="36"/>
      <c r="E5257" s="36"/>
      <c r="F5257" s="36"/>
      <c r="G5257" s="36"/>
      <c r="H5257" s="36"/>
      <c r="I5257" s="36"/>
      <c r="J5257" s="36"/>
      <c r="M5257" s="191"/>
    </row>
    <row r="5258" spans="4:13" s="14" customFormat="1" ht="15.75">
      <c r="D5258" s="36"/>
      <c r="E5258" s="36"/>
      <c r="F5258" s="36"/>
      <c r="G5258" s="36"/>
      <c r="H5258" s="36"/>
      <c r="I5258" s="36"/>
      <c r="J5258" s="36"/>
      <c r="M5258" s="191"/>
    </row>
    <row r="5259" spans="4:13" s="14" customFormat="1" ht="15.75">
      <c r="D5259" s="36"/>
      <c r="E5259" s="36"/>
      <c r="F5259" s="36"/>
      <c r="G5259" s="36"/>
      <c r="H5259" s="36"/>
      <c r="I5259" s="36"/>
      <c r="J5259" s="36"/>
      <c r="M5259" s="191"/>
    </row>
    <row r="5260" spans="4:13" s="14" customFormat="1" ht="15.75">
      <c r="D5260" s="36"/>
      <c r="E5260" s="36"/>
      <c r="F5260" s="36"/>
      <c r="G5260" s="36"/>
      <c r="H5260" s="36"/>
      <c r="I5260" s="36"/>
      <c r="J5260" s="36"/>
      <c r="M5260" s="191"/>
    </row>
    <row r="5261" spans="4:13" s="14" customFormat="1" ht="15.75">
      <c r="D5261" s="36"/>
      <c r="E5261" s="36"/>
      <c r="F5261" s="36"/>
      <c r="G5261" s="36"/>
      <c r="H5261" s="36"/>
      <c r="I5261" s="36"/>
      <c r="J5261" s="36"/>
      <c r="M5261" s="191"/>
    </row>
    <row r="5262" spans="4:13" s="14" customFormat="1" ht="15.75">
      <c r="D5262" s="36"/>
      <c r="E5262" s="36"/>
      <c r="F5262" s="36"/>
      <c r="G5262" s="36"/>
      <c r="H5262" s="36"/>
      <c r="I5262" s="36"/>
      <c r="J5262" s="36"/>
      <c r="M5262" s="191"/>
    </row>
    <row r="5263" spans="4:13" s="14" customFormat="1" ht="15.75">
      <c r="D5263" s="36"/>
      <c r="E5263" s="36"/>
      <c r="F5263" s="36"/>
      <c r="G5263" s="36"/>
      <c r="H5263" s="36"/>
      <c r="I5263" s="36"/>
      <c r="J5263" s="36"/>
      <c r="M5263" s="191"/>
    </row>
    <row r="5264" spans="4:13" s="14" customFormat="1" ht="15.75">
      <c r="D5264" s="36"/>
      <c r="E5264" s="36"/>
      <c r="F5264" s="36"/>
      <c r="G5264" s="36"/>
      <c r="H5264" s="36"/>
      <c r="I5264" s="36"/>
      <c r="J5264" s="36"/>
      <c r="M5264" s="191"/>
    </row>
    <row r="5265" spans="4:13" s="14" customFormat="1" ht="15.75">
      <c r="D5265" s="36"/>
      <c r="E5265" s="36"/>
      <c r="F5265" s="36"/>
      <c r="G5265" s="36"/>
      <c r="H5265" s="36"/>
      <c r="I5265" s="36"/>
      <c r="J5265" s="36"/>
      <c r="M5265" s="191"/>
    </row>
    <row r="5266" spans="4:13" s="14" customFormat="1" ht="15.75">
      <c r="D5266" s="36"/>
      <c r="E5266" s="36"/>
      <c r="F5266" s="36"/>
      <c r="G5266" s="36"/>
      <c r="H5266" s="36"/>
      <c r="I5266" s="36"/>
      <c r="J5266" s="36"/>
      <c r="M5266" s="191"/>
    </row>
    <row r="5267" spans="4:13" s="14" customFormat="1" ht="15.75">
      <c r="D5267" s="36"/>
      <c r="E5267" s="36"/>
      <c r="F5267" s="36"/>
      <c r="G5267" s="36"/>
      <c r="H5267" s="36"/>
      <c r="I5267" s="36"/>
      <c r="J5267" s="36"/>
      <c r="M5267" s="191"/>
    </row>
    <row r="5268" spans="4:13" s="14" customFormat="1" ht="15.75">
      <c r="D5268" s="36"/>
      <c r="E5268" s="36"/>
      <c r="F5268" s="36"/>
      <c r="G5268" s="36"/>
      <c r="H5268" s="36"/>
      <c r="I5268" s="36"/>
      <c r="J5268" s="36"/>
      <c r="M5268" s="191"/>
    </row>
    <row r="5269" spans="4:13" s="14" customFormat="1" ht="15.75">
      <c r="D5269" s="36"/>
      <c r="E5269" s="36"/>
      <c r="F5269" s="36"/>
      <c r="G5269" s="36"/>
      <c r="H5269" s="36"/>
      <c r="I5269" s="36"/>
      <c r="J5269" s="36"/>
      <c r="M5269" s="191"/>
    </row>
    <row r="5270" spans="4:13" s="14" customFormat="1" ht="15.75">
      <c r="D5270" s="36"/>
      <c r="E5270" s="36"/>
      <c r="F5270" s="36"/>
      <c r="G5270" s="36"/>
      <c r="H5270" s="36"/>
      <c r="I5270" s="36"/>
      <c r="J5270" s="36"/>
      <c r="M5270" s="191"/>
    </row>
    <row r="5271" spans="4:13" s="14" customFormat="1" ht="15.75">
      <c r="D5271" s="36"/>
      <c r="E5271" s="36"/>
      <c r="F5271" s="36"/>
      <c r="G5271" s="36"/>
      <c r="H5271" s="36"/>
      <c r="I5271" s="36"/>
      <c r="J5271" s="36"/>
      <c r="M5271" s="191"/>
    </row>
    <row r="5272" spans="4:13" s="14" customFormat="1" ht="15.75">
      <c r="D5272" s="36"/>
      <c r="E5272" s="36"/>
      <c r="F5272" s="36"/>
      <c r="G5272" s="36"/>
      <c r="H5272" s="36"/>
      <c r="I5272" s="36"/>
      <c r="J5272" s="36"/>
      <c r="M5272" s="191"/>
    </row>
    <row r="5273" spans="4:13" s="14" customFormat="1" ht="15.75">
      <c r="D5273" s="36"/>
      <c r="E5273" s="36"/>
      <c r="F5273" s="36"/>
      <c r="G5273" s="36"/>
      <c r="H5273" s="36"/>
      <c r="I5273" s="36"/>
      <c r="J5273" s="36"/>
      <c r="M5273" s="191"/>
    </row>
    <row r="5274" spans="4:13" s="14" customFormat="1" ht="15.75">
      <c r="D5274" s="36"/>
      <c r="E5274" s="36"/>
      <c r="F5274" s="36"/>
      <c r="G5274" s="36"/>
      <c r="H5274" s="36"/>
      <c r="I5274" s="36"/>
      <c r="J5274" s="36"/>
      <c r="M5274" s="191"/>
    </row>
    <row r="5275" spans="4:13" s="14" customFormat="1" ht="15.75">
      <c r="D5275" s="36"/>
      <c r="E5275" s="36"/>
      <c r="F5275" s="36"/>
      <c r="G5275" s="36"/>
      <c r="H5275" s="36"/>
      <c r="I5275" s="36"/>
      <c r="J5275" s="36"/>
      <c r="M5275" s="191"/>
    </row>
    <row r="5276" spans="4:13" s="14" customFormat="1" ht="15.75">
      <c r="D5276" s="36"/>
      <c r="E5276" s="36"/>
      <c r="F5276" s="36"/>
      <c r="G5276" s="36"/>
      <c r="H5276" s="36"/>
      <c r="I5276" s="36"/>
      <c r="J5276" s="36"/>
      <c r="M5276" s="191"/>
    </row>
    <row r="5277" spans="4:13" s="14" customFormat="1" ht="15.75">
      <c r="D5277" s="36"/>
      <c r="E5277" s="36"/>
      <c r="F5277" s="36"/>
      <c r="G5277" s="36"/>
      <c r="H5277" s="36"/>
      <c r="I5277" s="36"/>
      <c r="J5277" s="36"/>
      <c r="M5277" s="191"/>
    </row>
    <row r="5278" spans="4:13" s="14" customFormat="1" ht="15.75">
      <c r="D5278" s="36"/>
      <c r="E5278" s="36"/>
      <c r="F5278" s="36"/>
      <c r="G5278" s="36"/>
      <c r="H5278" s="36"/>
      <c r="I5278" s="36"/>
      <c r="J5278" s="36"/>
      <c r="M5278" s="191"/>
    </row>
    <row r="5279" spans="4:13" s="14" customFormat="1" ht="15.75">
      <c r="D5279" s="36"/>
      <c r="E5279" s="36"/>
      <c r="F5279" s="36"/>
      <c r="G5279" s="36"/>
      <c r="H5279" s="36"/>
      <c r="I5279" s="36"/>
      <c r="J5279" s="36"/>
      <c r="M5279" s="191"/>
    </row>
    <row r="5280" spans="4:13" s="14" customFormat="1" ht="15.75">
      <c r="D5280" s="36"/>
      <c r="E5280" s="36"/>
      <c r="F5280" s="36"/>
      <c r="G5280" s="36"/>
      <c r="H5280" s="36"/>
      <c r="I5280" s="36"/>
      <c r="J5280" s="36"/>
      <c r="M5280" s="191"/>
    </row>
    <row r="5281" spans="4:13" s="14" customFormat="1" ht="15.75">
      <c r="D5281" s="36"/>
      <c r="E5281" s="36"/>
      <c r="F5281" s="36"/>
      <c r="G5281" s="36"/>
      <c r="H5281" s="36"/>
      <c r="I5281" s="36"/>
      <c r="J5281" s="36"/>
      <c r="M5281" s="191"/>
    </row>
    <row r="5282" spans="4:13" s="14" customFormat="1" ht="15.75">
      <c r="D5282" s="36"/>
      <c r="E5282" s="36"/>
      <c r="F5282" s="36"/>
      <c r="G5282" s="36"/>
      <c r="H5282" s="36"/>
      <c r="I5282" s="36"/>
      <c r="J5282" s="36"/>
      <c r="M5282" s="191"/>
    </row>
    <row r="5283" spans="4:13" s="14" customFormat="1" ht="15.75">
      <c r="D5283" s="36"/>
      <c r="E5283" s="36"/>
      <c r="F5283" s="36"/>
      <c r="G5283" s="36"/>
      <c r="H5283" s="36"/>
      <c r="I5283" s="36"/>
      <c r="J5283" s="36"/>
      <c r="M5283" s="191"/>
    </row>
    <row r="5284" spans="4:13" s="14" customFormat="1" ht="15.75">
      <c r="D5284" s="36"/>
      <c r="E5284" s="36"/>
      <c r="F5284" s="36"/>
      <c r="G5284" s="36"/>
      <c r="H5284" s="36"/>
      <c r="I5284" s="36"/>
      <c r="J5284" s="36"/>
      <c r="M5284" s="191"/>
    </row>
    <row r="5285" spans="4:13" s="14" customFormat="1" ht="15.75">
      <c r="D5285" s="36"/>
      <c r="E5285" s="36"/>
      <c r="F5285" s="36"/>
      <c r="G5285" s="36"/>
      <c r="H5285" s="36"/>
      <c r="I5285" s="36"/>
      <c r="J5285" s="36"/>
      <c r="M5285" s="191"/>
    </row>
    <row r="5286" spans="4:13" s="14" customFormat="1" ht="15.75">
      <c r="D5286" s="36"/>
      <c r="E5286" s="36"/>
      <c r="F5286" s="36"/>
      <c r="G5286" s="36"/>
      <c r="H5286" s="36"/>
      <c r="I5286" s="36"/>
      <c r="J5286" s="36"/>
      <c r="M5286" s="191"/>
    </row>
    <row r="5287" spans="4:13" s="14" customFormat="1" ht="15.75">
      <c r="D5287" s="36"/>
      <c r="E5287" s="36"/>
      <c r="F5287" s="36"/>
      <c r="G5287" s="36"/>
      <c r="H5287" s="36"/>
      <c r="I5287" s="36"/>
      <c r="J5287" s="36"/>
      <c r="M5287" s="191"/>
    </row>
    <row r="5288" spans="4:13" s="14" customFormat="1" ht="15.75">
      <c r="D5288" s="36"/>
      <c r="E5288" s="36"/>
      <c r="F5288" s="36"/>
      <c r="G5288" s="36"/>
      <c r="H5288" s="36"/>
      <c r="I5288" s="36"/>
      <c r="J5288" s="36"/>
      <c r="M5288" s="191"/>
    </row>
    <row r="5289" spans="4:13" s="14" customFormat="1" ht="15.75">
      <c r="D5289" s="36"/>
      <c r="E5289" s="36"/>
      <c r="F5289" s="36"/>
      <c r="G5289" s="36"/>
      <c r="H5289" s="36"/>
      <c r="I5289" s="36"/>
      <c r="J5289" s="36"/>
      <c r="M5289" s="191"/>
    </row>
    <row r="5290" spans="4:13" s="14" customFormat="1" ht="15.75">
      <c r="D5290" s="36"/>
      <c r="E5290" s="36"/>
      <c r="F5290" s="36"/>
      <c r="G5290" s="36"/>
      <c r="H5290" s="36"/>
      <c r="I5290" s="36"/>
      <c r="J5290" s="36"/>
      <c r="M5290" s="191"/>
    </row>
    <row r="5291" spans="4:13" s="14" customFormat="1" ht="15.75">
      <c r="D5291" s="36"/>
      <c r="E5291" s="36"/>
      <c r="F5291" s="36"/>
      <c r="G5291" s="36"/>
      <c r="H5291" s="36"/>
      <c r="I5291" s="36"/>
      <c r="J5291" s="36"/>
      <c r="M5291" s="191"/>
    </row>
    <row r="5292" spans="4:13" s="14" customFormat="1" ht="15.75">
      <c r="D5292" s="36"/>
      <c r="E5292" s="36"/>
      <c r="F5292" s="36"/>
      <c r="G5292" s="36"/>
      <c r="H5292" s="36"/>
      <c r="I5292" s="36"/>
      <c r="J5292" s="36"/>
      <c r="M5292" s="191"/>
    </row>
    <row r="5293" spans="4:13" s="14" customFormat="1" ht="15.75">
      <c r="D5293" s="36"/>
      <c r="E5293" s="36"/>
      <c r="F5293" s="36"/>
      <c r="G5293" s="36"/>
      <c r="H5293" s="36"/>
      <c r="I5293" s="36"/>
      <c r="J5293" s="36"/>
      <c r="M5293" s="191"/>
    </row>
    <row r="5294" spans="4:13" s="14" customFormat="1" ht="15.75">
      <c r="D5294" s="36"/>
      <c r="E5294" s="36"/>
      <c r="F5294" s="36"/>
      <c r="G5294" s="36"/>
      <c r="H5294" s="36"/>
      <c r="I5294" s="36"/>
      <c r="J5294" s="36"/>
      <c r="M5294" s="191"/>
    </row>
    <row r="5295" spans="4:13" s="14" customFormat="1" ht="15.75">
      <c r="D5295" s="36"/>
      <c r="E5295" s="36"/>
      <c r="F5295" s="36"/>
      <c r="G5295" s="36"/>
      <c r="H5295" s="36"/>
      <c r="I5295" s="36"/>
      <c r="J5295" s="36"/>
      <c r="M5295" s="191"/>
    </row>
    <row r="5296" spans="4:13" s="14" customFormat="1" ht="15.75">
      <c r="D5296" s="36"/>
      <c r="E5296" s="36"/>
      <c r="F5296" s="36"/>
      <c r="G5296" s="36"/>
      <c r="H5296" s="36"/>
      <c r="I5296" s="36"/>
      <c r="J5296" s="36"/>
      <c r="M5296" s="191"/>
    </row>
    <row r="5297" spans="4:13" s="14" customFormat="1" ht="15.75">
      <c r="D5297" s="36"/>
      <c r="E5297" s="36"/>
      <c r="F5297" s="36"/>
      <c r="G5297" s="36"/>
      <c r="H5297" s="36"/>
      <c r="I5297" s="36"/>
      <c r="J5297" s="36"/>
      <c r="M5297" s="191"/>
    </row>
    <row r="5298" spans="4:13" s="14" customFormat="1" ht="15.75">
      <c r="D5298" s="36"/>
      <c r="E5298" s="36"/>
      <c r="F5298" s="36"/>
      <c r="G5298" s="36"/>
      <c r="H5298" s="36"/>
      <c r="I5298" s="36"/>
      <c r="J5298" s="36"/>
      <c r="M5298" s="191"/>
    </row>
    <row r="5299" spans="4:13" s="14" customFormat="1" ht="15.75">
      <c r="D5299" s="36"/>
      <c r="E5299" s="36"/>
      <c r="F5299" s="36"/>
      <c r="G5299" s="36"/>
      <c r="H5299" s="36"/>
      <c r="I5299" s="36"/>
      <c r="J5299" s="36"/>
      <c r="M5299" s="191"/>
    </row>
    <row r="5300" spans="4:13" s="14" customFormat="1" ht="15.75">
      <c r="D5300" s="36"/>
      <c r="E5300" s="36"/>
      <c r="F5300" s="36"/>
      <c r="G5300" s="36"/>
      <c r="H5300" s="36"/>
      <c r="I5300" s="36"/>
      <c r="J5300" s="36"/>
      <c r="M5300" s="191"/>
    </row>
    <row r="5301" spans="4:13" s="14" customFormat="1" ht="15.75">
      <c r="D5301" s="36"/>
      <c r="E5301" s="36"/>
      <c r="F5301" s="36"/>
      <c r="G5301" s="36"/>
      <c r="H5301" s="36"/>
      <c r="I5301" s="36"/>
      <c r="J5301" s="36"/>
      <c r="M5301" s="191"/>
    </row>
    <row r="5302" spans="4:13" s="14" customFormat="1" ht="15.75">
      <c r="D5302" s="36"/>
      <c r="E5302" s="36"/>
      <c r="F5302" s="36"/>
      <c r="G5302" s="36"/>
      <c r="H5302" s="36"/>
      <c r="I5302" s="36"/>
      <c r="J5302" s="36"/>
      <c r="M5302" s="191"/>
    </row>
    <row r="5303" spans="4:13" s="14" customFormat="1" ht="15.75">
      <c r="D5303" s="36"/>
      <c r="E5303" s="36"/>
      <c r="F5303" s="36"/>
      <c r="G5303" s="36"/>
      <c r="H5303" s="36"/>
      <c r="I5303" s="36"/>
      <c r="J5303" s="36"/>
      <c r="M5303" s="191"/>
    </row>
    <row r="5304" spans="4:13" s="14" customFormat="1" ht="15.75">
      <c r="D5304" s="36"/>
      <c r="E5304" s="36"/>
      <c r="F5304" s="36"/>
      <c r="G5304" s="36"/>
      <c r="H5304" s="36"/>
      <c r="I5304" s="36"/>
      <c r="J5304" s="36"/>
      <c r="M5304" s="191"/>
    </row>
    <row r="5305" spans="4:13" s="14" customFormat="1" ht="15.75">
      <c r="D5305" s="36"/>
      <c r="E5305" s="36"/>
      <c r="F5305" s="36"/>
      <c r="G5305" s="36"/>
      <c r="H5305" s="36"/>
      <c r="I5305" s="36"/>
      <c r="J5305" s="36"/>
      <c r="M5305" s="191"/>
    </row>
    <row r="5306" spans="4:13" s="14" customFormat="1" ht="15.75">
      <c r="D5306" s="36"/>
      <c r="E5306" s="36"/>
      <c r="F5306" s="36"/>
      <c r="G5306" s="36"/>
      <c r="H5306" s="36"/>
      <c r="I5306" s="36"/>
      <c r="J5306" s="36"/>
      <c r="M5306" s="191"/>
    </row>
    <row r="5307" spans="4:13" s="14" customFormat="1" ht="15.75">
      <c r="D5307" s="36"/>
      <c r="E5307" s="36"/>
      <c r="F5307" s="36"/>
      <c r="G5307" s="36"/>
      <c r="H5307" s="36"/>
      <c r="I5307" s="36"/>
      <c r="J5307" s="36"/>
      <c r="M5307" s="191"/>
    </row>
    <row r="5308" spans="4:13" s="14" customFormat="1" ht="15.75">
      <c r="D5308" s="36"/>
      <c r="E5308" s="36"/>
      <c r="F5308" s="36"/>
      <c r="G5308" s="36"/>
      <c r="H5308" s="36"/>
      <c r="I5308" s="36"/>
      <c r="J5308" s="36"/>
      <c r="M5308" s="191"/>
    </row>
    <row r="5309" spans="4:13" s="14" customFormat="1" ht="15.75">
      <c r="D5309" s="36"/>
      <c r="E5309" s="36"/>
      <c r="F5309" s="36"/>
      <c r="G5309" s="36"/>
      <c r="H5309" s="36"/>
      <c r="I5309" s="36"/>
      <c r="J5309" s="36"/>
      <c r="M5309" s="191"/>
    </row>
    <row r="5310" spans="4:13" s="14" customFormat="1" ht="15.75">
      <c r="D5310" s="36"/>
      <c r="E5310" s="36"/>
      <c r="F5310" s="36"/>
      <c r="G5310" s="36"/>
      <c r="H5310" s="36"/>
      <c r="I5310" s="36"/>
      <c r="J5310" s="36"/>
      <c r="M5310" s="191"/>
    </row>
    <row r="5311" spans="4:13" s="14" customFormat="1" ht="15.75">
      <c r="D5311" s="36"/>
      <c r="E5311" s="36"/>
      <c r="F5311" s="36"/>
      <c r="G5311" s="36"/>
      <c r="H5311" s="36"/>
      <c r="I5311" s="36"/>
      <c r="J5311" s="36"/>
      <c r="M5311" s="191"/>
    </row>
    <row r="5312" spans="4:13" s="14" customFormat="1" ht="15.75">
      <c r="D5312" s="36"/>
      <c r="E5312" s="36"/>
      <c r="F5312" s="36"/>
      <c r="G5312" s="36"/>
      <c r="H5312" s="36"/>
      <c r="I5312" s="36"/>
      <c r="J5312" s="36"/>
      <c r="M5312" s="191"/>
    </row>
    <row r="5313" spans="4:13" s="14" customFormat="1" ht="15.75">
      <c r="D5313" s="36"/>
      <c r="E5313" s="36"/>
      <c r="F5313" s="36"/>
      <c r="G5313" s="36"/>
      <c r="H5313" s="36"/>
      <c r="I5313" s="36"/>
      <c r="J5313" s="36"/>
      <c r="M5313" s="191"/>
    </row>
    <row r="5314" spans="4:13" s="14" customFormat="1" ht="15.75">
      <c r="D5314" s="36"/>
      <c r="E5314" s="36"/>
      <c r="F5314" s="36"/>
      <c r="G5314" s="36"/>
      <c r="H5314" s="36"/>
      <c r="I5314" s="36"/>
      <c r="J5314" s="36"/>
      <c r="M5314" s="191"/>
    </row>
    <row r="5315" spans="4:13" s="14" customFormat="1" ht="15.75">
      <c r="D5315" s="36"/>
      <c r="E5315" s="36"/>
      <c r="F5315" s="36"/>
      <c r="G5315" s="36"/>
      <c r="H5315" s="36"/>
      <c r="I5315" s="36"/>
      <c r="J5315" s="36"/>
      <c r="M5315" s="191"/>
    </row>
    <row r="5316" spans="4:13" s="14" customFormat="1" ht="15.75">
      <c r="D5316" s="36"/>
      <c r="E5316" s="36"/>
      <c r="F5316" s="36"/>
      <c r="G5316" s="36"/>
      <c r="H5316" s="36"/>
      <c r="I5316" s="36"/>
      <c r="J5316" s="36"/>
      <c r="M5316" s="191"/>
    </row>
    <row r="5317" spans="4:13" s="14" customFormat="1" ht="15.75">
      <c r="D5317" s="36"/>
      <c r="E5317" s="36"/>
      <c r="F5317" s="36"/>
      <c r="G5317" s="36"/>
      <c r="H5317" s="36"/>
      <c r="I5317" s="36"/>
      <c r="J5317" s="36"/>
      <c r="M5317" s="191"/>
    </row>
    <row r="5318" spans="4:13" s="14" customFormat="1" ht="15.75">
      <c r="D5318" s="36"/>
      <c r="E5318" s="36"/>
      <c r="F5318" s="36"/>
      <c r="G5318" s="36"/>
      <c r="H5318" s="36"/>
      <c r="I5318" s="36"/>
      <c r="J5318" s="36"/>
      <c r="M5318" s="191"/>
    </row>
    <row r="5319" spans="4:13" s="14" customFormat="1" ht="15.75">
      <c r="D5319" s="36"/>
      <c r="E5319" s="36"/>
      <c r="F5319" s="36"/>
      <c r="G5319" s="36"/>
      <c r="H5319" s="36"/>
      <c r="I5319" s="36"/>
      <c r="J5319" s="36"/>
      <c r="M5319" s="191"/>
    </row>
    <row r="5320" spans="4:13" s="14" customFormat="1" ht="15.75">
      <c r="D5320" s="36"/>
      <c r="E5320" s="36"/>
      <c r="F5320" s="36"/>
      <c r="G5320" s="36"/>
      <c r="H5320" s="36"/>
      <c r="I5320" s="36"/>
      <c r="J5320" s="36"/>
      <c r="M5320" s="191"/>
    </row>
    <row r="5321" spans="4:13" s="14" customFormat="1" ht="15.75">
      <c r="D5321" s="36"/>
      <c r="E5321" s="36"/>
      <c r="F5321" s="36"/>
      <c r="G5321" s="36"/>
      <c r="H5321" s="36"/>
      <c r="I5321" s="36"/>
      <c r="J5321" s="36"/>
      <c r="M5321" s="191"/>
    </row>
    <row r="5322" spans="4:13" s="14" customFormat="1" ht="15.75">
      <c r="D5322" s="36"/>
      <c r="E5322" s="36"/>
      <c r="F5322" s="36"/>
      <c r="G5322" s="36"/>
      <c r="H5322" s="36"/>
      <c r="I5322" s="36"/>
      <c r="J5322" s="36"/>
      <c r="M5322" s="191"/>
    </row>
    <row r="5323" spans="4:13" s="14" customFormat="1" ht="15.75">
      <c r="D5323" s="36"/>
      <c r="E5323" s="36"/>
      <c r="F5323" s="36"/>
      <c r="G5323" s="36"/>
      <c r="H5323" s="36"/>
      <c r="I5323" s="36"/>
      <c r="J5323" s="36"/>
      <c r="M5323" s="191"/>
    </row>
    <row r="5324" spans="4:13" s="14" customFormat="1" ht="15.75">
      <c r="D5324" s="36"/>
      <c r="E5324" s="36"/>
      <c r="F5324" s="36"/>
      <c r="G5324" s="36"/>
      <c r="H5324" s="36"/>
      <c r="I5324" s="36"/>
      <c r="J5324" s="36"/>
      <c r="M5324" s="191"/>
    </row>
    <row r="5325" spans="4:13" s="14" customFormat="1" ht="15.75">
      <c r="D5325" s="36"/>
      <c r="E5325" s="36"/>
      <c r="F5325" s="36"/>
      <c r="G5325" s="36"/>
      <c r="H5325" s="36"/>
      <c r="I5325" s="36"/>
      <c r="J5325" s="36"/>
      <c r="M5325" s="191"/>
    </row>
    <row r="5326" spans="4:13" s="14" customFormat="1" ht="15.75">
      <c r="D5326" s="36"/>
      <c r="E5326" s="36"/>
      <c r="F5326" s="36"/>
      <c r="G5326" s="36"/>
      <c r="H5326" s="36"/>
      <c r="I5326" s="36"/>
      <c r="J5326" s="36"/>
      <c r="M5326" s="191"/>
    </row>
    <row r="5327" spans="4:13" s="14" customFormat="1" ht="15.75">
      <c r="D5327" s="36"/>
      <c r="E5327" s="36"/>
      <c r="F5327" s="36"/>
      <c r="G5327" s="36"/>
      <c r="H5327" s="36"/>
      <c r="I5327" s="36"/>
      <c r="J5327" s="36"/>
      <c r="M5327" s="191"/>
    </row>
    <row r="5328" spans="4:13" s="14" customFormat="1" ht="15.75">
      <c r="D5328" s="36"/>
      <c r="E5328" s="36"/>
      <c r="F5328" s="36"/>
      <c r="G5328" s="36"/>
      <c r="H5328" s="36"/>
      <c r="I5328" s="36"/>
      <c r="J5328" s="36"/>
      <c r="M5328" s="191"/>
    </row>
    <row r="5329" spans="4:13" s="14" customFormat="1" ht="15.75">
      <c r="D5329" s="36"/>
      <c r="E5329" s="36"/>
      <c r="F5329" s="36"/>
      <c r="G5329" s="36"/>
      <c r="H5329" s="36"/>
      <c r="I5329" s="36"/>
      <c r="J5329" s="36"/>
      <c r="M5329" s="191"/>
    </row>
    <row r="5330" spans="4:13" s="14" customFormat="1" ht="15.75">
      <c r="D5330" s="36"/>
      <c r="E5330" s="36"/>
      <c r="F5330" s="36"/>
      <c r="G5330" s="36"/>
      <c r="H5330" s="36"/>
      <c r="I5330" s="36"/>
      <c r="J5330" s="36"/>
      <c r="M5330" s="191"/>
    </row>
    <row r="5331" spans="4:13" s="14" customFormat="1" ht="15.75">
      <c r="D5331" s="36"/>
      <c r="E5331" s="36"/>
      <c r="F5331" s="36"/>
      <c r="G5331" s="36"/>
      <c r="H5331" s="36"/>
      <c r="I5331" s="36"/>
      <c r="J5331" s="36"/>
      <c r="M5331" s="191"/>
    </row>
    <row r="5332" spans="4:13" s="14" customFormat="1" ht="15.75">
      <c r="D5332" s="36"/>
      <c r="E5332" s="36"/>
      <c r="F5332" s="36"/>
      <c r="G5332" s="36"/>
      <c r="H5332" s="36"/>
      <c r="I5332" s="36"/>
      <c r="J5332" s="36"/>
      <c r="M5332" s="191"/>
    </row>
    <row r="5333" spans="4:13" s="14" customFormat="1" ht="15.75">
      <c r="D5333" s="36"/>
      <c r="E5333" s="36"/>
      <c r="F5333" s="36"/>
      <c r="G5333" s="36"/>
      <c r="H5333" s="36"/>
      <c r="I5333" s="36"/>
      <c r="J5333" s="36"/>
      <c r="M5333" s="191"/>
    </row>
    <row r="5334" spans="4:13" s="14" customFormat="1" ht="15.75">
      <c r="D5334" s="36"/>
      <c r="E5334" s="36"/>
      <c r="F5334" s="36"/>
      <c r="G5334" s="36"/>
      <c r="H5334" s="36"/>
      <c r="I5334" s="36"/>
      <c r="J5334" s="36"/>
      <c r="M5334" s="191"/>
    </row>
    <row r="5335" spans="4:13" s="14" customFormat="1" ht="15.75">
      <c r="D5335" s="36"/>
      <c r="E5335" s="36"/>
      <c r="F5335" s="36"/>
      <c r="G5335" s="36"/>
      <c r="H5335" s="36"/>
      <c r="I5335" s="36"/>
      <c r="J5335" s="36"/>
      <c r="M5335" s="191"/>
    </row>
    <row r="5336" spans="4:13" s="14" customFormat="1" ht="15.75">
      <c r="D5336" s="36"/>
      <c r="E5336" s="36"/>
      <c r="F5336" s="36"/>
      <c r="G5336" s="36"/>
      <c r="H5336" s="36"/>
      <c r="I5336" s="36"/>
      <c r="J5336" s="36"/>
      <c r="M5336" s="191"/>
    </row>
    <row r="5337" spans="4:13" s="14" customFormat="1" ht="15.75">
      <c r="D5337" s="36"/>
      <c r="E5337" s="36"/>
      <c r="F5337" s="36"/>
      <c r="G5337" s="36"/>
      <c r="H5337" s="36"/>
      <c r="I5337" s="36"/>
      <c r="J5337" s="36"/>
      <c r="M5337" s="191"/>
    </row>
    <row r="5338" spans="4:13" s="14" customFormat="1" ht="15.75">
      <c r="D5338" s="36"/>
      <c r="E5338" s="36"/>
      <c r="F5338" s="36"/>
      <c r="G5338" s="36"/>
      <c r="H5338" s="36"/>
      <c r="I5338" s="36"/>
      <c r="J5338" s="36"/>
      <c r="M5338" s="191"/>
    </row>
    <row r="5339" spans="4:13" s="14" customFormat="1" ht="15.75">
      <c r="D5339" s="36"/>
      <c r="E5339" s="36"/>
      <c r="F5339" s="36"/>
      <c r="G5339" s="36"/>
      <c r="H5339" s="36"/>
      <c r="I5339" s="36"/>
      <c r="J5339" s="36"/>
      <c r="M5339" s="191"/>
    </row>
    <row r="5340" spans="4:13" s="14" customFormat="1" ht="15.75">
      <c r="D5340" s="36"/>
      <c r="E5340" s="36"/>
      <c r="F5340" s="36"/>
      <c r="G5340" s="36"/>
      <c r="H5340" s="36"/>
      <c r="I5340" s="36"/>
      <c r="J5340" s="36"/>
      <c r="M5340" s="191"/>
    </row>
    <row r="5341" spans="4:13" s="14" customFormat="1" ht="15.75">
      <c r="D5341" s="36"/>
      <c r="E5341" s="36"/>
      <c r="F5341" s="36"/>
      <c r="G5341" s="36"/>
      <c r="H5341" s="36"/>
      <c r="I5341" s="36"/>
      <c r="J5341" s="36"/>
      <c r="M5341" s="191"/>
    </row>
    <row r="5342" spans="4:13" s="14" customFormat="1" ht="15.75">
      <c r="D5342" s="36"/>
      <c r="E5342" s="36"/>
      <c r="F5342" s="36"/>
      <c r="G5342" s="36"/>
      <c r="H5342" s="36"/>
      <c r="I5342" s="36"/>
      <c r="J5342" s="36"/>
      <c r="M5342" s="191"/>
    </row>
    <row r="5343" spans="4:13" s="14" customFormat="1" ht="15.75">
      <c r="D5343" s="36"/>
      <c r="E5343" s="36"/>
      <c r="F5343" s="36"/>
      <c r="G5343" s="36"/>
      <c r="H5343" s="36"/>
      <c r="I5343" s="36"/>
      <c r="J5343" s="36"/>
      <c r="M5343" s="191"/>
    </row>
    <row r="5344" spans="4:13" s="14" customFormat="1" ht="15.75">
      <c r="D5344" s="36"/>
      <c r="E5344" s="36"/>
      <c r="F5344" s="36"/>
      <c r="G5344" s="36"/>
      <c r="H5344" s="36"/>
      <c r="I5344" s="36"/>
      <c r="J5344" s="36"/>
      <c r="M5344" s="191"/>
    </row>
    <row r="5345" spans="4:13" s="14" customFormat="1" ht="15.75">
      <c r="D5345" s="36"/>
      <c r="E5345" s="36"/>
      <c r="F5345" s="36"/>
      <c r="G5345" s="36"/>
      <c r="H5345" s="36"/>
      <c r="I5345" s="36"/>
      <c r="J5345" s="36"/>
      <c r="M5345" s="191"/>
    </row>
    <row r="5346" spans="4:13" s="14" customFormat="1" ht="15.75">
      <c r="D5346" s="36"/>
      <c r="E5346" s="36"/>
      <c r="F5346" s="36"/>
      <c r="G5346" s="36"/>
      <c r="H5346" s="36"/>
      <c r="I5346" s="36"/>
      <c r="J5346" s="36"/>
      <c r="M5346" s="191"/>
    </row>
    <row r="5347" spans="4:13" s="14" customFormat="1" ht="15.75">
      <c r="D5347" s="36"/>
      <c r="E5347" s="36"/>
      <c r="F5347" s="36"/>
      <c r="G5347" s="36"/>
      <c r="H5347" s="36"/>
      <c r="I5347" s="36"/>
      <c r="J5347" s="36"/>
      <c r="M5347" s="191"/>
    </row>
    <row r="5348" spans="4:13" s="14" customFormat="1" ht="15.75">
      <c r="D5348" s="36"/>
      <c r="E5348" s="36"/>
      <c r="F5348" s="36"/>
      <c r="G5348" s="36"/>
      <c r="H5348" s="36"/>
      <c r="I5348" s="36"/>
      <c r="J5348" s="36"/>
      <c r="M5348" s="191"/>
    </row>
    <row r="5349" spans="4:13" s="14" customFormat="1" ht="15.75">
      <c r="D5349" s="36"/>
      <c r="E5349" s="36"/>
      <c r="F5349" s="36"/>
      <c r="G5349" s="36"/>
      <c r="H5349" s="36"/>
      <c r="I5349" s="36"/>
      <c r="J5349" s="36"/>
      <c r="M5349" s="191"/>
    </row>
    <row r="5350" spans="4:13" s="14" customFormat="1" ht="15.75">
      <c r="D5350" s="36"/>
      <c r="E5350" s="36"/>
      <c r="F5350" s="36"/>
      <c r="G5350" s="36"/>
      <c r="H5350" s="36"/>
      <c r="I5350" s="36"/>
      <c r="J5350" s="36"/>
      <c r="M5350" s="191"/>
    </row>
    <row r="5351" spans="4:13" s="14" customFormat="1" ht="15.75">
      <c r="D5351" s="36"/>
      <c r="E5351" s="36"/>
      <c r="F5351" s="36"/>
      <c r="G5351" s="36"/>
      <c r="H5351" s="36"/>
      <c r="I5351" s="36"/>
      <c r="J5351" s="36"/>
      <c r="M5351" s="191"/>
    </row>
    <row r="5352" spans="4:13" s="14" customFormat="1" ht="15.75">
      <c r="D5352" s="36"/>
      <c r="E5352" s="36"/>
      <c r="F5352" s="36"/>
      <c r="G5352" s="36"/>
      <c r="H5352" s="36"/>
      <c r="I5352" s="36"/>
      <c r="J5352" s="36"/>
      <c r="M5352" s="191"/>
    </row>
    <row r="5353" spans="4:13" s="14" customFormat="1" ht="15.75">
      <c r="D5353" s="36"/>
      <c r="E5353" s="36"/>
      <c r="F5353" s="36"/>
      <c r="G5353" s="36"/>
      <c r="H5353" s="36"/>
      <c r="I5353" s="36"/>
      <c r="J5353" s="36"/>
      <c r="M5353" s="191"/>
    </row>
    <row r="5354" spans="4:13" s="14" customFormat="1" ht="15.75">
      <c r="D5354" s="36"/>
      <c r="E5354" s="36"/>
      <c r="F5354" s="36"/>
      <c r="G5354" s="36"/>
      <c r="H5354" s="36"/>
      <c r="I5354" s="36"/>
      <c r="J5354" s="36"/>
      <c r="M5354" s="191"/>
    </row>
    <row r="5355" spans="4:13" s="14" customFormat="1" ht="15.75">
      <c r="D5355" s="36"/>
      <c r="E5355" s="36"/>
      <c r="F5355" s="36"/>
      <c r="G5355" s="36"/>
      <c r="H5355" s="36"/>
      <c r="I5355" s="36"/>
      <c r="J5355" s="36"/>
      <c r="M5355" s="191"/>
    </row>
    <row r="5356" spans="4:13" s="14" customFormat="1" ht="15.75">
      <c r="D5356" s="36"/>
      <c r="E5356" s="36"/>
      <c r="F5356" s="36"/>
      <c r="G5356" s="36"/>
      <c r="H5356" s="36"/>
      <c r="I5356" s="36"/>
      <c r="J5356" s="36"/>
      <c r="M5356" s="191"/>
    </row>
    <row r="5357" spans="4:13" s="14" customFormat="1" ht="15.75">
      <c r="D5357" s="36"/>
      <c r="E5357" s="36"/>
      <c r="F5357" s="36"/>
      <c r="G5357" s="36"/>
      <c r="H5357" s="36"/>
      <c r="I5357" s="36"/>
      <c r="J5357" s="36"/>
      <c r="M5357" s="191"/>
    </row>
    <row r="5358" spans="4:13" s="14" customFormat="1" ht="15.75">
      <c r="D5358" s="36"/>
      <c r="E5358" s="36"/>
      <c r="F5358" s="36"/>
      <c r="G5358" s="36"/>
      <c r="H5358" s="36"/>
      <c r="I5358" s="36"/>
      <c r="J5358" s="36"/>
      <c r="M5358" s="191"/>
    </row>
    <row r="5359" spans="4:13" s="14" customFormat="1" ht="15.75">
      <c r="D5359" s="36"/>
      <c r="E5359" s="36"/>
      <c r="F5359" s="36"/>
      <c r="G5359" s="36"/>
      <c r="H5359" s="36"/>
      <c r="I5359" s="36"/>
      <c r="J5359" s="36"/>
      <c r="M5359" s="191"/>
    </row>
    <row r="5360" spans="4:13" s="14" customFormat="1" ht="15.75">
      <c r="D5360" s="36"/>
      <c r="E5360" s="36"/>
      <c r="F5360" s="36"/>
      <c r="G5360" s="36"/>
      <c r="H5360" s="36"/>
      <c r="I5360" s="36"/>
      <c r="J5360" s="36"/>
      <c r="M5360" s="191"/>
    </row>
    <row r="5361" spans="4:13" s="14" customFormat="1" ht="15.75">
      <c r="D5361" s="36"/>
      <c r="E5361" s="36"/>
      <c r="F5361" s="36"/>
      <c r="G5361" s="36"/>
      <c r="H5361" s="36"/>
      <c r="I5361" s="36"/>
      <c r="J5361" s="36"/>
      <c r="M5361" s="191"/>
    </row>
    <row r="5362" spans="4:13" s="14" customFormat="1" ht="15.75">
      <c r="D5362" s="36"/>
      <c r="E5362" s="36"/>
      <c r="F5362" s="36"/>
      <c r="G5362" s="36"/>
      <c r="H5362" s="36"/>
      <c r="I5362" s="36"/>
      <c r="J5362" s="36"/>
      <c r="M5362" s="191"/>
    </row>
    <row r="5363" spans="4:13" s="14" customFormat="1" ht="15.75">
      <c r="D5363" s="36"/>
      <c r="E5363" s="36"/>
      <c r="F5363" s="36"/>
      <c r="G5363" s="36"/>
      <c r="H5363" s="36"/>
      <c r="I5363" s="36"/>
      <c r="J5363" s="36"/>
      <c r="M5363" s="191"/>
    </row>
    <row r="5364" spans="4:13" s="14" customFormat="1" ht="15.75">
      <c r="D5364" s="36"/>
      <c r="E5364" s="36"/>
      <c r="F5364" s="36"/>
      <c r="G5364" s="36"/>
      <c r="H5364" s="36"/>
      <c r="I5364" s="36"/>
      <c r="J5364" s="36"/>
      <c r="M5364" s="191"/>
    </row>
    <row r="5365" spans="4:13" s="14" customFormat="1" ht="15.75">
      <c r="D5365" s="36"/>
      <c r="E5365" s="36"/>
      <c r="F5365" s="36"/>
      <c r="G5365" s="36"/>
      <c r="H5365" s="36"/>
      <c r="I5365" s="36"/>
      <c r="J5365" s="36"/>
      <c r="M5365" s="191"/>
    </row>
    <row r="5366" spans="4:13" s="14" customFormat="1" ht="15.75">
      <c r="D5366" s="36"/>
      <c r="E5366" s="36"/>
      <c r="F5366" s="36"/>
      <c r="G5366" s="36"/>
      <c r="H5366" s="36"/>
      <c r="I5366" s="36"/>
      <c r="J5366" s="36"/>
      <c r="M5366" s="191"/>
    </row>
    <row r="5367" spans="4:13" s="14" customFormat="1" ht="15.75">
      <c r="D5367" s="36"/>
      <c r="E5367" s="36"/>
      <c r="F5367" s="36"/>
      <c r="G5367" s="36"/>
      <c r="H5367" s="36"/>
      <c r="I5367" s="36"/>
      <c r="J5367" s="36"/>
      <c r="M5367" s="191"/>
    </row>
    <row r="5368" spans="4:13" s="14" customFormat="1" ht="15.75">
      <c r="D5368" s="36"/>
      <c r="E5368" s="36"/>
      <c r="F5368" s="36"/>
      <c r="G5368" s="36"/>
      <c r="H5368" s="36"/>
      <c r="I5368" s="36"/>
      <c r="J5368" s="36"/>
      <c r="M5368" s="191"/>
    </row>
    <row r="5369" spans="4:13" s="14" customFormat="1" ht="15.75">
      <c r="D5369" s="36"/>
      <c r="E5369" s="36"/>
      <c r="F5369" s="36"/>
      <c r="G5369" s="36"/>
      <c r="H5369" s="36"/>
      <c r="I5369" s="36"/>
      <c r="J5369" s="36"/>
      <c r="M5369" s="191"/>
    </row>
    <row r="5370" spans="4:13" s="14" customFormat="1" ht="15.75">
      <c r="D5370" s="36"/>
      <c r="E5370" s="36"/>
      <c r="F5370" s="36"/>
      <c r="G5370" s="36"/>
      <c r="H5370" s="36"/>
      <c r="I5370" s="36"/>
      <c r="J5370" s="36"/>
      <c r="M5370" s="191"/>
    </row>
    <row r="5371" spans="4:13" s="14" customFormat="1" ht="15.75">
      <c r="D5371" s="36"/>
      <c r="E5371" s="36"/>
      <c r="F5371" s="36"/>
      <c r="G5371" s="36"/>
      <c r="H5371" s="36"/>
      <c r="I5371" s="36"/>
      <c r="J5371" s="36"/>
      <c r="M5371" s="191"/>
    </row>
    <row r="5372" spans="4:13" s="14" customFormat="1" ht="15.75">
      <c r="D5372" s="36"/>
      <c r="E5372" s="36"/>
      <c r="F5372" s="36"/>
      <c r="G5372" s="36"/>
      <c r="H5372" s="36"/>
      <c r="I5372" s="36"/>
      <c r="J5372" s="36"/>
      <c r="M5372" s="191"/>
    </row>
    <row r="5373" spans="4:13" s="14" customFormat="1" ht="15.75">
      <c r="D5373" s="36"/>
      <c r="E5373" s="36"/>
      <c r="F5373" s="36"/>
      <c r="G5373" s="36"/>
      <c r="H5373" s="36"/>
      <c r="I5373" s="36"/>
      <c r="J5373" s="36"/>
      <c r="M5373" s="191"/>
    </row>
    <row r="5374" spans="4:13" s="14" customFormat="1" ht="15.75">
      <c r="D5374" s="36"/>
      <c r="E5374" s="36"/>
      <c r="F5374" s="36"/>
      <c r="G5374" s="36"/>
      <c r="H5374" s="36"/>
      <c r="I5374" s="36"/>
      <c r="J5374" s="36"/>
      <c r="M5374" s="191"/>
    </row>
    <row r="5375" spans="4:13" s="14" customFormat="1" ht="15.75">
      <c r="D5375" s="36"/>
      <c r="E5375" s="36"/>
      <c r="F5375" s="36"/>
      <c r="G5375" s="36"/>
      <c r="H5375" s="36"/>
      <c r="I5375" s="36"/>
      <c r="J5375" s="36"/>
      <c r="M5375" s="191"/>
    </row>
    <row r="5376" spans="4:13" s="14" customFormat="1" ht="15.75">
      <c r="D5376" s="36"/>
      <c r="E5376" s="36"/>
      <c r="F5376" s="36"/>
      <c r="G5376" s="36"/>
      <c r="H5376" s="36"/>
      <c r="I5376" s="36"/>
      <c r="J5376" s="36"/>
      <c r="M5376" s="191"/>
    </row>
    <row r="5377" spans="4:13" s="14" customFormat="1" ht="15.75">
      <c r="D5377" s="36"/>
      <c r="E5377" s="36"/>
      <c r="F5377" s="36"/>
      <c r="G5377" s="36"/>
      <c r="H5377" s="36"/>
      <c r="I5377" s="36"/>
      <c r="J5377" s="36"/>
      <c r="M5377" s="191"/>
    </row>
    <row r="5378" spans="4:13" s="14" customFormat="1" ht="15.75">
      <c r="D5378" s="36"/>
      <c r="E5378" s="36"/>
      <c r="F5378" s="36"/>
      <c r="G5378" s="36"/>
      <c r="H5378" s="36"/>
      <c r="I5378" s="36"/>
      <c r="J5378" s="36"/>
      <c r="M5378" s="191"/>
    </row>
    <row r="5379" spans="4:13" s="14" customFormat="1" ht="15.75">
      <c r="D5379" s="36"/>
      <c r="E5379" s="36"/>
      <c r="F5379" s="36"/>
      <c r="G5379" s="36"/>
      <c r="H5379" s="36"/>
      <c r="I5379" s="36"/>
      <c r="J5379" s="36"/>
      <c r="M5379" s="191"/>
    </row>
    <row r="5380" spans="4:13" s="14" customFormat="1" ht="15.75">
      <c r="D5380" s="36"/>
      <c r="E5380" s="36"/>
      <c r="F5380" s="36"/>
      <c r="G5380" s="36"/>
      <c r="H5380" s="36"/>
      <c r="I5380" s="36"/>
      <c r="J5380" s="36"/>
      <c r="M5380" s="191"/>
    </row>
    <row r="5381" spans="4:13" s="14" customFormat="1" ht="15.75">
      <c r="D5381" s="36"/>
      <c r="E5381" s="36"/>
      <c r="F5381" s="36"/>
      <c r="G5381" s="36"/>
      <c r="H5381" s="36"/>
      <c r="I5381" s="36"/>
      <c r="J5381" s="36"/>
      <c r="M5381" s="191"/>
    </row>
    <row r="5382" spans="4:13" s="14" customFormat="1" ht="15.75">
      <c r="D5382" s="36"/>
      <c r="E5382" s="36"/>
      <c r="F5382" s="36"/>
      <c r="G5382" s="36"/>
      <c r="H5382" s="36"/>
      <c r="I5382" s="36"/>
      <c r="J5382" s="36"/>
      <c r="M5382" s="191"/>
    </row>
    <row r="5383" spans="4:13" s="14" customFormat="1" ht="15.75">
      <c r="D5383" s="36"/>
      <c r="E5383" s="36"/>
      <c r="F5383" s="36"/>
      <c r="G5383" s="36"/>
      <c r="H5383" s="36"/>
      <c r="I5383" s="36"/>
      <c r="J5383" s="36"/>
      <c r="M5383" s="191"/>
    </row>
    <row r="5384" spans="4:13" s="14" customFormat="1" ht="15.75">
      <c r="D5384" s="36"/>
      <c r="E5384" s="36"/>
      <c r="F5384" s="36"/>
      <c r="G5384" s="36"/>
      <c r="H5384" s="36"/>
      <c r="I5384" s="36"/>
      <c r="J5384" s="36"/>
      <c r="M5384" s="191"/>
    </row>
    <row r="5385" spans="4:13" s="14" customFormat="1" ht="15.75">
      <c r="D5385" s="36"/>
      <c r="E5385" s="36"/>
      <c r="F5385" s="36"/>
      <c r="G5385" s="36"/>
      <c r="H5385" s="36"/>
      <c r="I5385" s="36"/>
      <c r="J5385" s="36"/>
      <c r="M5385" s="191"/>
    </row>
    <row r="5386" spans="4:13" s="14" customFormat="1" ht="15.75">
      <c r="D5386" s="36"/>
      <c r="E5386" s="36"/>
      <c r="F5386" s="36"/>
      <c r="G5386" s="36"/>
      <c r="H5386" s="36"/>
      <c r="I5386" s="36"/>
      <c r="J5386" s="36"/>
      <c r="M5386" s="191"/>
    </row>
    <row r="5387" spans="4:13" s="14" customFormat="1" ht="15.75">
      <c r="D5387" s="36"/>
      <c r="E5387" s="36"/>
      <c r="F5387" s="36"/>
      <c r="G5387" s="36"/>
      <c r="H5387" s="36"/>
      <c r="I5387" s="36"/>
      <c r="J5387" s="36"/>
      <c r="M5387" s="191"/>
    </row>
    <row r="5388" spans="4:13" s="14" customFormat="1" ht="15.75">
      <c r="D5388" s="36"/>
      <c r="E5388" s="36"/>
      <c r="F5388" s="36"/>
      <c r="G5388" s="36"/>
      <c r="H5388" s="36"/>
      <c r="I5388" s="36"/>
      <c r="J5388" s="36"/>
      <c r="M5388" s="191"/>
    </row>
    <row r="5389" spans="4:13" s="14" customFormat="1" ht="15.75">
      <c r="D5389" s="36"/>
      <c r="E5389" s="36"/>
      <c r="F5389" s="36"/>
      <c r="G5389" s="36"/>
      <c r="H5389" s="36"/>
      <c r="I5389" s="36"/>
      <c r="J5389" s="36"/>
      <c r="M5389" s="191"/>
    </row>
    <row r="5390" spans="4:13" s="14" customFormat="1" ht="15.75">
      <c r="D5390" s="36"/>
      <c r="E5390" s="36"/>
      <c r="F5390" s="36"/>
      <c r="G5390" s="36"/>
      <c r="H5390" s="36"/>
      <c r="I5390" s="36"/>
      <c r="J5390" s="36"/>
      <c r="M5390" s="191"/>
    </row>
    <row r="5391" spans="4:13" s="14" customFormat="1" ht="15.75">
      <c r="D5391" s="36"/>
      <c r="E5391" s="36"/>
      <c r="F5391" s="36"/>
      <c r="G5391" s="36"/>
      <c r="H5391" s="36"/>
      <c r="I5391" s="36"/>
      <c r="J5391" s="36"/>
      <c r="M5391" s="191"/>
    </row>
    <row r="5392" spans="4:13" s="14" customFormat="1" ht="15.75">
      <c r="D5392" s="36"/>
      <c r="E5392" s="36"/>
      <c r="F5392" s="36"/>
      <c r="G5392" s="36"/>
      <c r="H5392" s="36"/>
      <c r="I5392" s="36"/>
      <c r="J5392" s="36"/>
      <c r="M5392" s="191"/>
    </row>
    <row r="5393" spans="4:13" s="14" customFormat="1" ht="15.75">
      <c r="D5393" s="36"/>
      <c r="E5393" s="36"/>
      <c r="F5393" s="36"/>
      <c r="G5393" s="36"/>
      <c r="H5393" s="36"/>
      <c r="I5393" s="36"/>
      <c r="J5393" s="36"/>
      <c r="M5393" s="191"/>
    </row>
    <row r="5394" spans="4:13" s="14" customFormat="1" ht="15.75">
      <c r="D5394" s="36"/>
      <c r="E5394" s="36"/>
      <c r="F5394" s="36"/>
      <c r="G5394" s="36"/>
      <c r="H5394" s="36"/>
      <c r="I5394" s="36"/>
      <c r="J5394" s="36"/>
      <c r="M5394" s="191"/>
    </row>
    <row r="5395" spans="4:13" s="14" customFormat="1" ht="15.75">
      <c r="D5395" s="36"/>
      <c r="E5395" s="36"/>
      <c r="F5395" s="36"/>
      <c r="G5395" s="36"/>
      <c r="H5395" s="36"/>
      <c r="I5395" s="36"/>
      <c r="J5395" s="36"/>
      <c r="M5395" s="191"/>
    </row>
    <row r="5396" spans="4:13" s="14" customFormat="1" ht="15.75">
      <c r="D5396" s="36"/>
      <c r="E5396" s="36"/>
      <c r="F5396" s="36"/>
      <c r="G5396" s="36"/>
      <c r="H5396" s="36"/>
      <c r="I5396" s="36"/>
      <c r="J5396" s="36"/>
      <c r="M5396" s="191"/>
    </row>
    <row r="5397" spans="4:13" s="14" customFormat="1" ht="15.75">
      <c r="D5397" s="36"/>
      <c r="E5397" s="36"/>
      <c r="F5397" s="36"/>
      <c r="G5397" s="36"/>
      <c r="H5397" s="36"/>
      <c r="I5397" s="36"/>
      <c r="J5397" s="36"/>
      <c r="M5397" s="191"/>
    </row>
    <row r="5398" spans="4:13" s="14" customFormat="1" ht="15.75">
      <c r="D5398" s="36"/>
      <c r="E5398" s="36"/>
      <c r="F5398" s="36"/>
      <c r="G5398" s="36"/>
      <c r="H5398" s="36"/>
      <c r="I5398" s="36"/>
      <c r="J5398" s="36"/>
      <c r="M5398" s="191"/>
    </row>
    <row r="5399" spans="4:13" s="14" customFormat="1" ht="15.75">
      <c r="D5399" s="36"/>
      <c r="E5399" s="36"/>
      <c r="F5399" s="36"/>
      <c r="G5399" s="36"/>
      <c r="H5399" s="36"/>
      <c r="I5399" s="36"/>
      <c r="J5399" s="36"/>
      <c r="M5399" s="191"/>
    </row>
    <row r="5400" spans="4:13" s="14" customFormat="1" ht="15.75">
      <c r="D5400" s="36"/>
      <c r="E5400" s="36"/>
      <c r="F5400" s="36"/>
      <c r="G5400" s="36"/>
      <c r="H5400" s="36"/>
      <c r="I5400" s="36"/>
      <c r="J5400" s="36"/>
      <c r="M5400" s="191"/>
    </row>
    <row r="5401" spans="4:13" s="14" customFormat="1" ht="15.75">
      <c r="D5401" s="36"/>
      <c r="E5401" s="36"/>
      <c r="F5401" s="36"/>
      <c r="G5401" s="36"/>
      <c r="H5401" s="36"/>
      <c r="I5401" s="36"/>
      <c r="J5401" s="36"/>
      <c r="M5401" s="191"/>
    </row>
    <row r="5402" spans="4:13" s="14" customFormat="1" ht="15.75">
      <c r="D5402" s="36"/>
      <c r="E5402" s="36"/>
      <c r="F5402" s="36"/>
      <c r="G5402" s="36"/>
      <c r="H5402" s="36"/>
      <c r="I5402" s="36"/>
      <c r="J5402" s="36"/>
      <c r="M5402" s="191"/>
    </row>
    <row r="5403" spans="4:13" s="14" customFormat="1" ht="15.75">
      <c r="D5403" s="36"/>
      <c r="E5403" s="36"/>
      <c r="F5403" s="36"/>
      <c r="G5403" s="36"/>
      <c r="H5403" s="36"/>
      <c r="I5403" s="36"/>
      <c r="J5403" s="36"/>
      <c r="M5403" s="191"/>
    </row>
    <row r="5404" spans="4:13" s="14" customFormat="1" ht="15.75">
      <c r="D5404" s="36"/>
      <c r="E5404" s="36"/>
      <c r="F5404" s="36"/>
      <c r="G5404" s="36"/>
      <c r="H5404" s="36"/>
      <c r="I5404" s="36"/>
      <c r="J5404" s="36"/>
      <c r="M5404" s="191"/>
    </row>
    <row r="5405" spans="4:13" s="14" customFormat="1" ht="15.75">
      <c r="D5405" s="36"/>
      <c r="E5405" s="36"/>
      <c r="F5405" s="36"/>
      <c r="G5405" s="36"/>
      <c r="H5405" s="36"/>
      <c r="I5405" s="36"/>
      <c r="J5405" s="36"/>
      <c r="M5405" s="191"/>
    </row>
    <row r="5406" spans="4:13" s="14" customFormat="1" ht="15.75">
      <c r="D5406" s="36"/>
      <c r="E5406" s="36"/>
      <c r="F5406" s="36"/>
      <c r="G5406" s="36"/>
      <c r="H5406" s="36"/>
      <c r="I5406" s="36"/>
      <c r="J5406" s="36"/>
      <c r="M5406" s="191"/>
    </row>
    <row r="5407" spans="4:13" s="14" customFormat="1" ht="15.75">
      <c r="D5407" s="36"/>
      <c r="E5407" s="36"/>
      <c r="F5407" s="36"/>
      <c r="G5407" s="36"/>
      <c r="H5407" s="36"/>
      <c r="I5407" s="36"/>
      <c r="J5407" s="36"/>
      <c r="M5407" s="191"/>
    </row>
    <row r="5408" spans="4:13" s="14" customFormat="1" ht="15.75">
      <c r="D5408" s="36"/>
      <c r="E5408" s="36"/>
      <c r="F5408" s="36"/>
      <c r="G5408" s="36"/>
      <c r="H5408" s="36"/>
      <c r="I5408" s="36"/>
      <c r="J5408" s="36"/>
      <c r="M5408" s="191"/>
    </row>
    <row r="5409" spans="4:13" s="14" customFormat="1" ht="15.75">
      <c r="D5409" s="36"/>
      <c r="E5409" s="36"/>
      <c r="F5409" s="36"/>
      <c r="G5409" s="36"/>
      <c r="H5409" s="36"/>
      <c r="I5409" s="36"/>
      <c r="J5409" s="36"/>
      <c r="M5409" s="191"/>
    </row>
    <row r="5410" spans="4:13" s="14" customFormat="1" ht="15.75">
      <c r="D5410" s="36"/>
      <c r="E5410" s="36"/>
      <c r="F5410" s="36"/>
      <c r="G5410" s="36"/>
      <c r="H5410" s="36"/>
      <c r="I5410" s="36"/>
      <c r="J5410" s="36"/>
      <c r="M5410" s="191"/>
    </row>
    <row r="5411" spans="4:13" s="14" customFormat="1" ht="15.75">
      <c r="D5411" s="36"/>
      <c r="E5411" s="36"/>
      <c r="F5411" s="36"/>
      <c r="G5411" s="36"/>
      <c r="H5411" s="36"/>
      <c r="I5411" s="36"/>
      <c r="J5411" s="36"/>
      <c r="M5411" s="191"/>
    </row>
    <row r="5412" spans="4:13" s="14" customFormat="1" ht="15.75">
      <c r="D5412" s="36"/>
      <c r="E5412" s="36"/>
      <c r="F5412" s="36"/>
      <c r="G5412" s="36"/>
      <c r="H5412" s="36"/>
      <c r="I5412" s="36"/>
      <c r="J5412" s="36"/>
      <c r="M5412" s="191"/>
    </row>
    <row r="5413" spans="4:13" s="14" customFormat="1" ht="15.75">
      <c r="D5413" s="36"/>
      <c r="E5413" s="36"/>
      <c r="F5413" s="36"/>
      <c r="G5413" s="36"/>
      <c r="H5413" s="36"/>
      <c r="I5413" s="36"/>
      <c r="J5413" s="36"/>
      <c r="M5413" s="191"/>
    </row>
    <row r="5414" spans="4:13" s="14" customFormat="1" ht="15.75">
      <c r="D5414" s="36"/>
      <c r="E5414" s="36"/>
      <c r="F5414" s="36"/>
      <c r="G5414" s="36"/>
      <c r="H5414" s="36"/>
      <c r="I5414" s="36"/>
      <c r="J5414" s="36"/>
      <c r="M5414" s="191"/>
    </row>
    <row r="5415" spans="4:13" s="14" customFormat="1" ht="15.75">
      <c r="D5415" s="36"/>
      <c r="E5415" s="36"/>
      <c r="F5415" s="36"/>
      <c r="G5415" s="36"/>
      <c r="H5415" s="36"/>
      <c r="I5415" s="36"/>
      <c r="J5415" s="36"/>
      <c r="M5415" s="191"/>
    </row>
    <row r="5416" spans="4:13" s="14" customFormat="1" ht="15.75">
      <c r="D5416" s="36"/>
      <c r="E5416" s="36"/>
      <c r="F5416" s="36"/>
      <c r="G5416" s="36"/>
      <c r="H5416" s="36"/>
      <c r="I5416" s="36"/>
      <c r="J5416" s="36"/>
      <c r="M5416" s="191"/>
    </row>
    <row r="5417" spans="4:13" s="14" customFormat="1" ht="15.75">
      <c r="D5417" s="36"/>
      <c r="E5417" s="36"/>
      <c r="F5417" s="36"/>
      <c r="G5417" s="36"/>
      <c r="H5417" s="36"/>
      <c r="I5417" s="36"/>
      <c r="J5417" s="36"/>
      <c r="M5417" s="191"/>
    </row>
    <row r="5418" spans="4:13" s="14" customFormat="1" ht="15.75">
      <c r="D5418" s="36"/>
      <c r="E5418" s="36"/>
      <c r="F5418" s="36"/>
      <c r="G5418" s="36"/>
      <c r="H5418" s="36"/>
      <c r="I5418" s="36"/>
      <c r="J5418" s="36"/>
      <c r="M5418" s="191"/>
    </row>
    <row r="5419" spans="4:13" s="14" customFormat="1" ht="15.75">
      <c r="D5419" s="36"/>
      <c r="E5419" s="36"/>
      <c r="F5419" s="36"/>
      <c r="G5419" s="36"/>
      <c r="H5419" s="36"/>
      <c r="I5419" s="36"/>
      <c r="J5419" s="36"/>
      <c r="M5419" s="191"/>
    </row>
    <row r="5420" spans="4:13" s="14" customFormat="1" ht="15.75">
      <c r="D5420" s="36"/>
      <c r="E5420" s="36"/>
      <c r="F5420" s="36"/>
      <c r="G5420" s="36"/>
      <c r="H5420" s="36"/>
      <c r="I5420" s="36"/>
      <c r="J5420" s="36"/>
      <c r="M5420" s="191"/>
    </row>
    <row r="5421" spans="4:13" s="14" customFormat="1" ht="15.75">
      <c r="D5421" s="36"/>
      <c r="E5421" s="36"/>
      <c r="F5421" s="36"/>
      <c r="G5421" s="36"/>
      <c r="H5421" s="36"/>
      <c r="I5421" s="36"/>
      <c r="J5421" s="36"/>
      <c r="M5421" s="191"/>
    </row>
    <row r="5422" spans="4:13" s="14" customFormat="1" ht="15.75">
      <c r="D5422" s="36"/>
      <c r="E5422" s="36"/>
      <c r="F5422" s="36"/>
      <c r="G5422" s="36"/>
      <c r="H5422" s="36"/>
      <c r="I5422" s="36"/>
      <c r="J5422" s="36"/>
      <c r="M5422" s="191"/>
    </row>
    <row r="5423" spans="4:13" s="14" customFormat="1" ht="15.75">
      <c r="D5423" s="36"/>
      <c r="E5423" s="36"/>
      <c r="F5423" s="36"/>
      <c r="G5423" s="36"/>
      <c r="H5423" s="36"/>
      <c r="I5423" s="36"/>
      <c r="J5423" s="36"/>
      <c r="M5423" s="191"/>
    </row>
    <row r="5424" spans="4:13" s="14" customFormat="1" ht="15.75">
      <c r="D5424" s="36"/>
      <c r="E5424" s="36"/>
      <c r="F5424" s="36"/>
      <c r="G5424" s="36"/>
      <c r="H5424" s="36"/>
      <c r="I5424" s="36"/>
      <c r="J5424" s="36"/>
      <c r="M5424" s="191"/>
    </row>
    <row r="5425" spans="4:13" s="14" customFormat="1" ht="15.75">
      <c r="D5425" s="36"/>
      <c r="E5425" s="36"/>
      <c r="F5425" s="36"/>
      <c r="G5425" s="36"/>
      <c r="H5425" s="36"/>
      <c r="I5425" s="36"/>
      <c r="J5425" s="36"/>
      <c r="M5425" s="191"/>
    </row>
    <row r="5426" spans="4:13" s="14" customFormat="1" ht="15.75">
      <c r="D5426" s="36"/>
      <c r="E5426" s="36"/>
      <c r="F5426" s="36"/>
      <c r="G5426" s="36"/>
      <c r="H5426" s="36"/>
      <c r="I5426" s="36"/>
      <c r="J5426" s="36"/>
      <c r="M5426" s="191"/>
    </row>
    <row r="5427" spans="4:13" s="14" customFormat="1" ht="15.75">
      <c r="D5427" s="36"/>
      <c r="E5427" s="36"/>
      <c r="F5427" s="36"/>
      <c r="G5427" s="36"/>
      <c r="H5427" s="36"/>
      <c r="I5427" s="36"/>
      <c r="J5427" s="36"/>
      <c r="M5427" s="191"/>
    </row>
    <row r="5428" spans="4:13" s="14" customFormat="1" ht="15.75">
      <c r="D5428" s="36"/>
      <c r="E5428" s="36"/>
      <c r="F5428" s="36"/>
      <c r="G5428" s="36"/>
      <c r="H5428" s="36"/>
      <c r="I5428" s="36"/>
      <c r="J5428" s="36"/>
      <c r="M5428" s="191"/>
    </row>
    <row r="5429" spans="4:13" s="14" customFormat="1" ht="15.75">
      <c r="D5429" s="36"/>
      <c r="E5429" s="36"/>
      <c r="F5429" s="36"/>
      <c r="G5429" s="36"/>
      <c r="H5429" s="36"/>
      <c r="I5429" s="36"/>
      <c r="J5429" s="36"/>
      <c r="M5429" s="191"/>
    </row>
    <row r="5430" spans="4:13" s="14" customFormat="1" ht="15.75">
      <c r="D5430" s="36"/>
      <c r="E5430" s="36"/>
      <c r="F5430" s="36"/>
      <c r="G5430" s="36"/>
      <c r="H5430" s="36"/>
      <c r="I5430" s="36"/>
      <c r="J5430" s="36"/>
      <c r="M5430" s="191"/>
    </row>
    <row r="5431" spans="4:13" s="14" customFormat="1" ht="15.75">
      <c r="D5431" s="36"/>
      <c r="E5431" s="36"/>
      <c r="F5431" s="36"/>
      <c r="G5431" s="36"/>
      <c r="H5431" s="36"/>
      <c r="I5431" s="36"/>
      <c r="J5431" s="36"/>
      <c r="M5431" s="191"/>
    </row>
    <row r="5432" spans="4:13" s="14" customFormat="1" ht="15.75">
      <c r="D5432" s="36"/>
      <c r="E5432" s="36"/>
      <c r="F5432" s="36"/>
      <c r="G5432" s="36"/>
      <c r="H5432" s="36"/>
      <c r="I5432" s="36"/>
      <c r="J5432" s="36"/>
      <c r="M5432" s="191"/>
    </row>
    <row r="5433" spans="4:13" s="14" customFormat="1" ht="15.75">
      <c r="D5433" s="36"/>
      <c r="E5433" s="36"/>
      <c r="F5433" s="36"/>
      <c r="G5433" s="36"/>
      <c r="H5433" s="36"/>
      <c r="I5433" s="36"/>
      <c r="J5433" s="36"/>
      <c r="M5433" s="191"/>
    </row>
    <row r="5434" spans="4:13" s="14" customFormat="1" ht="15.75">
      <c r="D5434" s="36"/>
      <c r="E5434" s="36"/>
      <c r="F5434" s="36"/>
      <c r="G5434" s="36"/>
      <c r="H5434" s="36"/>
      <c r="I5434" s="36"/>
      <c r="J5434" s="36"/>
      <c r="M5434" s="191"/>
    </row>
    <row r="5435" spans="4:13" s="14" customFormat="1" ht="15.75">
      <c r="D5435" s="36"/>
      <c r="E5435" s="36"/>
      <c r="F5435" s="36"/>
      <c r="G5435" s="36"/>
      <c r="H5435" s="36"/>
      <c r="I5435" s="36"/>
      <c r="J5435" s="36"/>
      <c r="M5435" s="191"/>
    </row>
    <row r="5436" spans="4:13" s="14" customFormat="1" ht="15.75">
      <c r="D5436" s="36"/>
      <c r="E5436" s="36"/>
      <c r="F5436" s="36"/>
      <c r="G5436" s="36"/>
      <c r="H5436" s="36"/>
      <c r="I5436" s="36"/>
      <c r="J5436" s="36"/>
      <c r="M5436" s="191"/>
    </row>
    <row r="5437" spans="4:13" s="14" customFormat="1" ht="15.75">
      <c r="D5437" s="36"/>
      <c r="E5437" s="36"/>
      <c r="F5437" s="36"/>
      <c r="G5437" s="36"/>
      <c r="H5437" s="36"/>
      <c r="I5437" s="36"/>
      <c r="J5437" s="36"/>
      <c r="M5437" s="191"/>
    </row>
    <row r="5438" spans="4:13" s="14" customFormat="1" ht="15.75">
      <c r="D5438" s="36"/>
      <c r="E5438" s="36"/>
      <c r="F5438" s="36"/>
      <c r="G5438" s="36"/>
      <c r="H5438" s="36"/>
      <c r="I5438" s="36"/>
      <c r="J5438" s="36"/>
      <c r="M5438" s="191"/>
    </row>
    <row r="5439" spans="4:13" s="14" customFormat="1" ht="15.75">
      <c r="D5439" s="36"/>
      <c r="E5439" s="36"/>
      <c r="F5439" s="36"/>
      <c r="G5439" s="36"/>
      <c r="H5439" s="36"/>
      <c r="I5439" s="36"/>
      <c r="J5439" s="36"/>
      <c r="M5439" s="191"/>
    </row>
    <row r="5440" spans="4:13" s="14" customFormat="1" ht="15.75">
      <c r="D5440" s="36"/>
      <c r="E5440" s="36"/>
      <c r="F5440" s="36"/>
      <c r="G5440" s="36"/>
      <c r="H5440" s="36"/>
      <c r="I5440" s="36"/>
      <c r="J5440" s="36"/>
      <c r="M5440" s="191"/>
    </row>
    <row r="5441" spans="4:13" s="14" customFormat="1" ht="15.75">
      <c r="D5441" s="36"/>
      <c r="E5441" s="36"/>
      <c r="F5441" s="36"/>
      <c r="G5441" s="36"/>
      <c r="H5441" s="36"/>
      <c r="I5441" s="36"/>
      <c r="J5441" s="36"/>
      <c r="M5441" s="191"/>
    </row>
    <row r="5442" spans="4:13" s="14" customFormat="1" ht="15.75">
      <c r="D5442" s="36"/>
      <c r="E5442" s="36"/>
      <c r="F5442" s="36"/>
      <c r="G5442" s="36"/>
      <c r="H5442" s="36"/>
      <c r="I5442" s="36"/>
      <c r="J5442" s="36"/>
      <c r="M5442" s="191"/>
    </row>
    <row r="5443" spans="4:13" s="14" customFormat="1" ht="15.75">
      <c r="D5443" s="36"/>
      <c r="E5443" s="36"/>
      <c r="F5443" s="36"/>
      <c r="G5443" s="36"/>
      <c r="H5443" s="36"/>
      <c r="I5443" s="36"/>
      <c r="J5443" s="36"/>
      <c r="M5443" s="191"/>
    </row>
    <row r="5444" spans="4:13" s="14" customFormat="1" ht="15.75">
      <c r="D5444" s="36"/>
      <c r="E5444" s="36"/>
      <c r="F5444" s="36"/>
      <c r="G5444" s="36"/>
      <c r="H5444" s="36"/>
      <c r="I5444" s="36"/>
      <c r="J5444" s="36"/>
      <c r="M5444" s="191"/>
    </row>
    <row r="5445" spans="4:13" s="14" customFormat="1" ht="15.75">
      <c r="D5445" s="36"/>
      <c r="E5445" s="36"/>
      <c r="F5445" s="36"/>
      <c r="G5445" s="36"/>
      <c r="H5445" s="36"/>
      <c r="I5445" s="36"/>
      <c r="J5445" s="36"/>
      <c r="M5445" s="191"/>
    </row>
    <row r="5446" spans="4:13" s="14" customFormat="1" ht="15.75">
      <c r="D5446" s="36"/>
      <c r="E5446" s="36"/>
      <c r="F5446" s="36"/>
      <c r="G5446" s="36"/>
      <c r="H5446" s="36"/>
      <c r="I5446" s="36"/>
      <c r="J5446" s="36"/>
      <c r="M5446" s="191"/>
    </row>
    <row r="5447" spans="4:13" s="14" customFormat="1" ht="15.75">
      <c r="D5447" s="36"/>
      <c r="E5447" s="36"/>
      <c r="F5447" s="36"/>
      <c r="G5447" s="36"/>
      <c r="H5447" s="36"/>
      <c r="I5447" s="36"/>
      <c r="J5447" s="36"/>
      <c r="M5447" s="191"/>
    </row>
    <row r="5448" spans="4:13" s="14" customFormat="1" ht="15.75">
      <c r="D5448" s="36"/>
      <c r="E5448" s="36"/>
      <c r="F5448" s="36"/>
      <c r="G5448" s="36"/>
      <c r="H5448" s="36"/>
      <c r="I5448" s="36"/>
      <c r="J5448" s="36"/>
      <c r="M5448" s="191"/>
    </row>
    <row r="5449" spans="4:13" s="14" customFormat="1" ht="15.75">
      <c r="D5449" s="36"/>
      <c r="E5449" s="36"/>
      <c r="F5449" s="36"/>
      <c r="G5449" s="36"/>
      <c r="H5449" s="36"/>
      <c r="I5449" s="36"/>
      <c r="J5449" s="36"/>
      <c r="M5449" s="191"/>
    </row>
    <row r="5450" spans="4:13" s="14" customFormat="1" ht="15.75">
      <c r="D5450" s="36"/>
      <c r="E5450" s="36"/>
      <c r="F5450" s="36"/>
      <c r="G5450" s="36"/>
      <c r="H5450" s="36"/>
      <c r="I5450" s="36"/>
      <c r="J5450" s="36"/>
      <c r="M5450" s="191"/>
    </row>
    <row r="5451" spans="4:13" s="14" customFormat="1" ht="15.75">
      <c r="D5451" s="36"/>
      <c r="E5451" s="36"/>
      <c r="F5451" s="36"/>
      <c r="G5451" s="36"/>
      <c r="H5451" s="36"/>
      <c r="I5451" s="36"/>
      <c r="J5451" s="36"/>
      <c r="M5451" s="191"/>
    </row>
    <row r="5452" spans="4:13" s="14" customFormat="1" ht="15.75">
      <c r="D5452" s="36"/>
      <c r="E5452" s="36"/>
      <c r="F5452" s="36"/>
      <c r="G5452" s="36"/>
      <c r="H5452" s="36"/>
      <c r="I5452" s="36"/>
      <c r="J5452" s="36"/>
      <c r="M5452" s="191"/>
    </row>
    <row r="5453" spans="4:13" s="14" customFormat="1" ht="15.75">
      <c r="D5453" s="36"/>
      <c r="E5453" s="36"/>
      <c r="F5453" s="36"/>
      <c r="G5453" s="36"/>
      <c r="H5453" s="36"/>
      <c r="I5453" s="36"/>
      <c r="J5453" s="36"/>
      <c r="M5453" s="191"/>
    </row>
    <row r="5454" spans="4:13" s="14" customFormat="1" ht="15.75">
      <c r="D5454" s="36"/>
      <c r="E5454" s="36"/>
      <c r="F5454" s="36"/>
      <c r="G5454" s="36"/>
      <c r="H5454" s="36"/>
      <c r="I5454" s="36"/>
      <c r="J5454" s="36"/>
      <c r="M5454" s="191"/>
    </row>
    <row r="5455" spans="4:13" s="14" customFormat="1" ht="15.75">
      <c r="D5455" s="36"/>
      <c r="E5455" s="36"/>
      <c r="F5455" s="36"/>
      <c r="G5455" s="36"/>
      <c r="H5455" s="36"/>
      <c r="I5455" s="36"/>
      <c r="J5455" s="36"/>
      <c r="M5455" s="191"/>
    </row>
    <row r="5456" spans="4:13" s="14" customFormat="1" ht="15.75">
      <c r="D5456" s="36"/>
      <c r="E5456" s="36"/>
      <c r="F5456" s="36"/>
      <c r="G5456" s="36"/>
      <c r="H5456" s="36"/>
      <c r="I5456" s="36"/>
      <c r="J5456" s="36"/>
      <c r="M5456" s="191"/>
    </row>
    <row r="5457" spans="4:13" s="14" customFormat="1" ht="15.75">
      <c r="D5457" s="36"/>
      <c r="E5457" s="36"/>
      <c r="F5457" s="36"/>
      <c r="G5457" s="36"/>
      <c r="H5457" s="36"/>
      <c r="I5457" s="36"/>
      <c r="J5457" s="36"/>
      <c r="M5457" s="191"/>
    </row>
    <row r="5458" spans="4:13" s="14" customFormat="1" ht="15.75">
      <c r="D5458" s="36"/>
      <c r="E5458" s="36"/>
      <c r="F5458" s="36"/>
      <c r="G5458" s="36"/>
      <c r="H5458" s="36"/>
      <c r="I5458" s="36"/>
      <c r="J5458" s="36"/>
      <c r="M5458" s="191"/>
    </row>
    <row r="5459" spans="4:13" s="14" customFormat="1" ht="15.75">
      <c r="D5459" s="36"/>
      <c r="E5459" s="36"/>
      <c r="F5459" s="36"/>
      <c r="G5459" s="36"/>
      <c r="H5459" s="36"/>
      <c r="I5459" s="36"/>
      <c r="J5459" s="36"/>
      <c r="M5459" s="191"/>
    </row>
    <row r="5460" spans="4:13" s="14" customFormat="1" ht="15.75">
      <c r="D5460" s="36"/>
      <c r="E5460" s="36"/>
      <c r="F5460" s="36"/>
      <c r="G5460" s="36"/>
      <c r="H5460" s="36"/>
      <c r="I5460" s="36"/>
      <c r="J5460" s="36"/>
      <c r="M5460" s="191"/>
    </row>
    <row r="5461" spans="4:13" s="14" customFormat="1" ht="15.75">
      <c r="D5461" s="36"/>
      <c r="E5461" s="36"/>
      <c r="F5461" s="36"/>
      <c r="G5461" s="36"/>
      <c r="H5461" s="36"/>
      <c r="I5461" s="36"/>
      <c r="J5461" s="36"/>
      <c r="M5461" s="191"/>
    </row>
    <row r="5462" spans="4:13" s="14" customFormat="1" ht="15.75">
      <c r="D5462" s="36"/>
      <c r="E5462" s="36"/>
      <c r="F5462" s="36"/>
      <c r="G5462" s="36"/>
      <c r="H5462" s="36"/>
      <c r="I5462" s="36"/>
      <c r="J5462" s="36"/>
      <c r="M5462" s="191"/>
    </row>
    <row r="5463" spans="4:13" s="14" customFormat="1" ht="15.75">
      <c r="D5463" s="36"/>
      <c r="E5463" s="36"/>
      <c r="F5463" s="36"/>
      <c r="G5463" s="36"/>
      <c r="H5463" s="36"/>
      <c r="I5463" s="36"/>
      <c r="J5463" s="36"/>
      <c r="M5463" s="191"/>
    </row>
    <row r="5464" spans="4:13" s="14" customFormat="1" ht="15.75">
      <c r="D5464" s="36"/>
      <c r="E5464" s="36"/>
      <c r="F5464" s="36"/>
      <c r="G5464" s="36"/>
      <c r="H5464" s="36"/>
      <c r="I5464" s="36"/>
      <c r="J5464" s="36"/>
      <c r="M5464" s="191"/>
    </row>
    <row r="5465" spans="4:13" s="14" customFormat="1" ht="15.75">
      <c r="D5465" s="36"/>
      <c r="E5465" s="36"/>
      <c r="F5465" s="36"/>
      <c r="G5465" s="36"/>
      <c r="H5465" s="36"/>
      <c r="I5465" s="36"/>
      <c r="J5465" s="36"/>
      <c r="M5465" s="191"/>
    </row>
    <row r="5466" spans="4:13" s="14" customFormat="1" ht="15.75">
      <c r="D5466" s="36"/>
      <c r="E5466" s="36"/>
      <c r="F5466" s="36"/>
      <c r="G5466" s="36"/>
      <c r="H5466" s="36"/>
      <c r="I5466" s="36"/>
      <c r="J5466" s="36"/>
      <c r="M5466" s="191"/>
    </row>
    <row r="5467" spans="4:13" s="14" customFormat="1" ht="15.75">
      <c r="D5467" s="36"/>
      <c r="E5467" s="36"/>
      <c r="F5467" s="36"/>
      <c r="G5467" s="36"/>
      <c r="H5467" s="36"/>
      <c r="I5467" s="36"/>
      <c r="J5467" s="36"/>
      <c r="M5467" s="191"/>
    </row>
    <row r="5468" spans="4:13" s="14" customFormat="1" ht="15.75">
      <c r="D5468" s="36"/>
      <c r="E5468" s="36"/>
      <c r="F5468" s="36"/>
      <c r="G5468" s="36"/>
      <c r="H5468" s="36"/>
      <c r="I5468" s="36"/>
      <c r="J5468" s="36"/>
      <c r="M5468" s="191"/>
    </row>
    <row r="5469" spans="4:13" s="14" customFormat="1" ht="15.75">
      <c r="D5469" s="36"/>
      <c r="E5469" s="36"/>
      <c r="F5469" s="36"/>
      <c r="G5469" s="36"/>
      <c r="H5469" s="36"/>
      <c r="I5469" s="36"/>
      <c r="J5469" s="36"/>
      <c r="M5469" s="191"/>
    </row>
    <row r="5470" spans="4:13" s="14" customFormat="1" ht="15.75">
      <c r="D5470" s="36"/>
      <c r="E5470" s="36"/>
      <c r="F5470" s="36"/>
      <c r="G5470" s="36"/>
      <c r="H5470" s="36"/>
      <c r="I5470" s="36"/>
      <c r="J5470" s="36"/>
      <c r="M5470" s="191"/>
    </row>
    <row r="5471" spans="4:13" s="14" customFormat="1" ht="15.75">
      <c r="D5471" s="36"/>
      <c r="E5471" s="36"/>
      <c r="F5471" s="36"/>
      <c r="G5471" s="36"/>
      <c r="H5471" s="36"/>
      <c r="I5471" s="36"/>
      <c r="J5471" s="36"/>
      <c r="M5471" s="191"/>
    </row>
    <row r="5472" spans="4:13" s="14" customFormat="1" ht="15.75">
      <c r="D5472" s="36"/>
      <c r="E5472" s="36"/>
      <c r="F5472" s="36"/>
      <c r="G5472" s="36"/>
      <c r="H5472" s="36"/>
      <c r="I5472" s="36"/>
      <c r="J5472" s="36"/>
      <c r="M5472" s="191"/>
    </row>
    <row r="5473" spans="4:13" s="14" customFormat="1" ht="15.75">
      <c r="D5473" s="36"/>
      <c r="E5473" s="36"/>
      <c r="F5473" s="36"/>
      <c r="G5473" s="36"/>
      <c r="H5473" s="36"/>
      <c r="I5473" s="36"/>
      <c r="J5473" s="36"/>
      <c r="M5473" s="191"/>
    </row>
    <row r="5474" spans="4:13" s="14" customFormat="1" ht="15.75">
      <c r="D5474" s="36"/>
      <c r="E5474" s="36"/>
      <c r="F5474" s="36"/>
      <c r="G5474" s="36"/>
      <c r="H5474" s="36"/>
      <c r="I5474" s="36"/>
      <c r="J5474" s="36"/>
      <c r="M5474" s="191"/>
    </row>
    <row r="5475" spans="4:13" s="14" customFormat="1" ht="15.75">
      <c r="D5475" s="36"/>
      <c r="E5475" s="36"/>
      <c r="F5475" s="36"/>
      <c r="G5475" s="36"/>
      <c r="H5475" s="36"/>
      <c r="I5475" s="36"/>
      <c r="J5475" s="36"/>
      <c r="M5475" s="191"/>
    </row>
    <row r="5476" spans="4:13" s="14" customFormat="1" ht="15.75">
      <c r="D5476" s="36"/>
      <c r="E5476" s="36"/>
      <c r="F5476" s="36"/>
      <c r="G5476" s="36"/>
      <c r="H5476" s="36"/>
      <c r="I5476" s="36"/>
      <c r="J5476" s="36"/>
      <c r="M5476" s="191"/>
    </row>
    <row r="5477" spans="4:13" s="14" customFormat="1" ht="15.75">
      <c r="D5477" s="36"/>
      <c r="E5477" s="36"/>
      <c r="F5477" s="36"/>
      <c r="G5477" s="36"/>
      <c r="H5477" s="36"/>
      <c r="I5477" s="36"/>
      <c r="J5477" s="36"/>
      <c r="M5477" s="191"/>
    </row>
    <row r="5478" spans="4:13" s="14" customFormat="1" ht="15.75">
      <c r="D5478" s="36"/>
      <c r="E5478" s="36"/>
      <c r="F5478" s="36"/>
      <c r="G5478" s="36"/>
      <c r="H5478" s="36"/>
      <c r="I5478" s="36"/>
      <c r="J5478" s="36"/>
      <c r="M5478" s="191"/>
    </row>
    <row r="5479" spans="4:13" s="14" customFormat="1" ht="15.75">
      <c r="D5479" s="36"/>
      <c r="E5479" s="36"/>
      <c r="F5479" s="36"/>
      <c r="G5479" s="36"/>
      <c r="H5479" s="36"/>
      <c r="I5479" s="36"/>
      <c r="J5479" s="36"/>
      <c r="M5479" s="191"/>
    </row>
    <row r="5480" spans="4:13" s="14" customFormat="1" ht="15.75">
      <c r="D5480" s="36"/>
      <c r="E5480" s="36"/>
      <c r="F5480" s="36"/>
      <c r="G5480" s="36"/>
      <c r="H5480" s="36"/>
      <c r="I5480" s="36"/>
      <c r="J5480" s="36"/>
      <c r="M5480" s="191"/>
    </row>
    <row r="5481" spans="4:13" s="14" customFormat="1" ht="15.75">
      <c r="D5481" s="36"/>
      <c r="E5481" s="36"/>
      <c r="F5481" s="36"/>
      <c r="G5481" s="36"/>
      <c r="H5481" s="36"/>
      <c r="I5481" s="36"/>
      <c r="J5481" s="36"/>
      <c r="M5481" s="191"/>
    </row>
    <row r="5482" spans="4:13" s="14" customFormat="1" ht="15.75">
      <c r="D5482" s="36"/>
      <c r="E5482" s="36"/>
      <c r="F5482" s="36"/>
      <c r="G5482" s="36"/>
      <c r="H5482" s="36"/>
      <c r="I5482" s="36"/>
      <c r="J5482" s="36"/>
      <c r="M5482" s="191"/>
    </row>
    <row r="5483" spans="4:13" s="14" customFormat="1" ht="15.75">
      <c r="D5483" s="36"/>
      <c r="E5483" s="36"/>
      <c r="F5483" s="36"/>
      <c r="G5483" s="36"/>
      <c r="H5483" s="36"/>
      <c r="I5483" s="36"/>
      <c r="J5483" s="36"/>
      <c r="M5483" s="191"/>
    </row>
    <row r="5484" spans="4:13" s="14" customFormat="1" ht="15.75">
      <c r="D5484" s="36"/>
      <c r="E5484" s="36"/>
      <c r="F5484" s="36"/>
      <c r="G5484" s="36"/>
      <c r="H5484" s="36"/>
      <c r="I5484" s="36"/>
      <c r="J5484" s="36"/>
      <c r="M5484" s="191"/>
    </row>
    <row r="5485" spans="4:13" s="14" customFormat="1" ht="15.75">
      <c r="D5485" s="36"/>
      <c r="E5485" s="36"/>
      <c r="F5485" s="36"/>
      <c r="G5485" s="36"/>
      <c r="H5485" s="36"/>
      <c r="I5485" s="36"/>
      <c r="J5485" s="36"/>
      <c r="M5485" s="191"/>
    </row>
    <row r="5486" spans="4:13" s="14" customFormat="1" ht="15.75">
      <c r="D5486" s="36"/>
      <c r="E5486" s="36"/>
      <c r="F5486" s="36"/>
      <c r="G5486" s="36"/>
      <c r="H5486" s="36"/>
      <c r="I5486" s="36"/>
      <c r="J5486" s="36"/>
      <c r="M5486" s="191"/>
    </row>
    <row r="5487" spans="4:13" s="14" customFormat="1" ht="15.75">
      <c r="D5487" s="36"/>
      <c r="E5487" s="36"/>
      <c r="F5487" s="36"/>
      <c r="G5487" s="36"/>
      <c r="H5487" s="36"/>
      <c r="I5487" s="36"/>
      <c r="J5487" s="36"/>
      <c r="M5487" s="191"/>
    </row>
    <row r="5488" spans="4:13" s="14" customFormat="1" ht="15.75">
      <c r="D5488" s="36"/>
      <c r="E5488" s="36"/>
      <c r="F5488" s="36"/>
      <c r="G5488" s="36"/>
      <c r="H5488" s="36"/>
      <c r="I5488" s="36"/>
      <c r="J5488" s="36"/>
      <c r="M5488" s="191"/>
    </row>
    <row r="5489" spans="4:13" s="14" customFormat="1" ht="15.75">
      <c r="D5489" s="36"/>
      <c r="E5489" s="36"/>
      <c r="F5489" s="36"/>
      <c r="G5489" s="36"/>
      <c r="H5489" s="36"/>
      <c r="I5489" s="36"/>
      <c r="J5489" s="36"/>
      <c r="M5489" s="191"/>
    </row>
    <row r="5490" spans="4:13" s="14" customFormat="1" ht="15.75">
      <c r="D5490" s="36"/>
      <c r="E5490" s="36"/>
      <c r="F5490" s="36"/>
      <c r="G5490" s="36"/>
      <c r="H5490" s="36"/>
      <c r="I5490" s="36"/>
      <c r="J5490" s="36"/>
      <c r="M5490" s="191"/>
    </row>
    <row r="5491" spans="4:13" s="14" customFormat="1" ht="15.75">
      <c r="D5491" s="36"/>
      <c r="E5491" s="36"/>
      <c r="F5491" s="36"/>
      <c r="G5491" s="36"/>
      <c r="H5491" s="36"/>
      <c r="I5491" s="36"/>
      <c r="J5491" s="36"/>
      <c r="M5491" s="191"/>
    </row>
    <row r="5492" spans="4:13" s="14" customFormat="1" ht="15.75">
      <c r="D5492" s="36"/>
      <c r="E5492" s="36"/>
      <c r="F5492" s="36"/>
      <c r="G5492" s="36"/>
      <c r="H5492" s="36"/>
      <c r="I5492" s="36"/>
      <c r="J5492" s="36"/>
      <c r="M5492" s="191"/>
    </row>
    <row r="5493" spans="4:13" s="14" customFormat="1" ht="15.75">
      <c r="D5493" s="36"/>
      <c r="E5493" s="36"/>
      <c r="F5493" s="36"/>
      <c r="G5493" s="36"/>
      <c r="H5493" s="36"/>
      <c r="I5493" s="36"/>
      <c r="J5493" s="36"/>
      <c r="M5493" s="191"/>
    </row>
    <row r="5494" spans="4:13" s="14" customFormat="1" ht="15.75">
      <c r="D5494" s="36"/>
      <c r="E5494" s="36"/>
      <c r="F5494" s="36"/>
      <c r="G5494" s="36"/>
      <c r="H5494" s="36"/>
      <c r="I5494" s="36"/>
      <c r="J5494" s="36"/>
      <c r="M5494" s="191"/>
    </row>
    <row r="5495" spans="4:13" s="14" customFormat="1" ht="15.75">
      <c r="D5495" s="36"/>
      <c r="E5495" s="36"/>
      <c r="F5495" s="36"/>
      <c r="G5495" s="36"/>
      <c r="H5495" s="36"/>
      <c r="I5495" s="36"/>
      <c r="J5495" s="36"/>
      <c r="M5495" s="191"/>
    </row>
    <row r="5496" spans="4:13" s="14" customFormat="1" ht="15.75">
      <c r="D5496" s="36"/>
      <c r="E5496" s="36"/>
      <c r="F5496" s="36"/>
      <c r="G5496" s="36"/>
      <c r="H5496" s="36"/>
      <c r="I5496" s="36"/>
      <c r="J5496" s="36"/>
      <c r="M5496" s="191"/>
    </row>
    <row r="5497" spans="4:13" s="14" customFormat="1" ht="15.75">
      <c r="D5497" s="36"/>
      <c r="E5497" s="36"/>
      <c r="F5497" s="36"/>
      <c r="G5497" s="36"/>
      <c r="H5497" s="36"/>
      <c r="I5497" s="36"/>
      <c r="J5497" s="36"/>
      <c r="M5497" s="191"/>
    </row>
    <row r="5498" spans="4:13" s="14" customFormat="1" ht="15.75">
      <c r="D5498" s="36"/>
      <c r="E5498" s="36"/>
      <c r="F5498" s="36"/>
      <c r="G5498" s="36"/>
      <c r="H5498" s="36"/>
      <c r="I5498" s="36"/>
      <c r="J5498" s="36"/>
      <c r="M5498" s="191"/>
    </row>
    <row r="5499" spans="4:13" s="14" customFormat="1" ht="15.75">
      <c r="D5499" s="36"/>
      <c r="E5499" s="36"/>
      <c r="F5499" s="36"/>
      <c r="G5499" s="36"/>
      <c r="H5499" s="36"/>
      <c r="I5499" s="36"/>
      <c r="J5499" s="36"/>
      <c r="M5499" s="191"/>
    </row>
    <row r="5500" spans="4:13" s="14" customFormat="1" ht="15.75">
      <c r="D5500" s="36"/>
      <c r="E5500" s="36"/>
      <c r="F5500" s="36"/>
      <c r="G5500" s="36"/>
      <c r="H5500" s="36"/>
      <c r="I5500" s="36"/>
      <c r="J5500" s="36"/>
      <c r="M5500" s="191"/>
    </row>
    <row r="5501" spans="4:13" s="14" customFormat="1" ht="15.75">
      <c r="D5501" s="36"/>
      <c r="E5501" s="36"/>
      <c r="F5501" s="36"/>
      <c r="G5501" s="36"/>
      <c r="H5501" s="36"/>
      <c r="I5501" s="36"/>
      <c r="J5501" s="36"/>
      <c r="M5501" s="191"/>
    </row>
    <row r="5502" spans="4:13" s="14" customFormat="1" ht="15.75">
      <c r="D5502" s="36"/>
      <c r="E5502" s="36"/>
      <c r="F5502" s="36"/>
      <c r="G5502" s="36"/>
      <c r="H5502" s="36"/>
      <c r="I5502" s="36"/>
      <c r="J5502" s="36"/>
      <c r="M5502" s="191"/>
    </row>
    <row r="5503" spans="4:13" s="14" customFormat="1" ht="15.75">
      <c r="D5503" s="36"/>
      <c r="E5503" s="36"/>
      <c r="F5503" s="36"/>
      <c r="G5503" s="36"/>
      <c r="H5503" s="36"/>
      <c r="I5503" s="36"/>
      <c r="J5503" s="36"/>
      <c r="M5503" s="191"/>
    </row>
    <row r="5504" spans="4:13" s="14" customFormat="1" ht="15.75">
      <c r="D5504" s="36"/>
      <c r="E5504" s="36"/>
      <c r="F5504" s="36"/>
      <c r="G5504" s="36"/>
      <c r="H5504" s="36"/>
      <c r="I5504" s="36"/>
      <c r="J5504" s="36"/>
      <c r="M5504" s="191"/>
    </row>
    <row r="5505" spans="4:13" s="14" customFormat="1" ht="15.75">
      <c r="D5505" s="36"/>
      <c r="E5505" s="36"/>
      <c r="F5505" s="36"/>
      <c r="G5505" s="36"/>
      <c r="H5505" s="36"/>
      <c r="I5505" s="36"/>
      <c r="J5505" s="36"/>
      <c r="M5505" s="191"/>
    </row>
    <row r="5506" spans="4:13" s="14" customFormat="1" ht="15.75">
      <c r="D5506" s="36"/>
      <c r="E5506" s="36"/>
      <c r="F5506" s="36"/>
      <c r="G5506" s="36"/>
      <c r="H5506" s="36"/>
      <c r="I5506" s="36"/>
      <c r="J5506" s="36"/>
      <c r="M5506" s="191"/>
    </row>
    <row r="5507" spans="4:13" s="14" customFormat="1" ht="15.75">
      <c r="D5507" s="36"/>
      <c r="E5507" s="36"/>
      <c r="F5507" s="36"/>
      <c r="G5507" s="36"/>
      <c r="H5507" s="36"/>
      <c r="I5507" s="36"/>
      <c r="J5507" s="36"/>
      <c r="M5507" s="191"/>
    </row>
    <row r="5508" spans="4:13" s="14" customFormat="1" ht="15.75">
      <c r="D5508" s="36"/>
      <c r="E5508" s="36"/>
      <c r="F5508" s="36"/>
      <c r="G5508" s="36"/>
      <c r="H5508" s="36"/>
      <c r="I5508" s="36"/>
      <c r="J5508" s="36"/>
      <c r="M5508" s="191"/>
    </row>
    <row r="5509" spans="4:13" s="14" customFormat="1" ht="15.75">
      <c r="D5509" s="36"/>
      <c r="E5509" s="36"/>
      <c r="F5509" s="36"/>
      <c r="G5509" s="36"/>
      <c r="H5509" s="36"/>
      <c r="I5509" s="36"/>
      <c r="J5509" s="36"/>
      <c r="M5509" s="191"/>
    </row>
    <row r="5510" spans="4:13" s="14" customFormat="1" ht="15.75">
      <c r="D5510" s="36"/>
      <c r="E5510" s="36"/>
      <c r="F5510" s="36"/>
      <c r="G5510" s="36"/>
      <c r="H5510" s="36"/>
      <c r="I5510" s="36"/>
      <c r="J5510" s="36"/>
      <c r="M5510" s="191"/>
    </row>
    <row r="5511" spans="4:13" s="14" customFormat="1" ht="15.75">
      <c r="D5511" s="36"/>
      <c r="E5511" s="36"/>
      <c r="F5511" s="36"/>
      <c r="G5511" s="36"/>
      <c r="H5511" s="36"/>
      <c r="I5511" s="36"/>
      <c r="J5511" s="36"/>
      <c r="M5511" s="191"/>
    </row>
    <row r="5512" spans="4:13" s="14" customFormat="1" ht="15.75">
      <c r="D5512" s="36"/>
      <c r="E5512" s="36"/>
      <c r="F5512" s="36"/>
      <c r="G5512" s="36"/>
      <c r="H5512" s="36"/>
      <c r="I5512" s="36"/>
      <c r="J5512" s="36"/>
      <c r="M5512" s="191"/>
    </row>
    <row r="5513" spans="4:13" s="14" customFormat="1" ht="15.75">
      <c r="D5513" s="36"/>
      <c r="E5513" s="36"/>
      <c r="F5513" s="36"/>
      <c r="G5513" s="36"/>
      <c r="H5513" s="36"/>
      <c r="I5513" s="36"/>
      <c r="J5513" s="36"/>
      <c r="M5513" s="191"/>
    </row>
    <row r="5514" spans="4:13" s="14" customFormat="1" ht="15.75">
      <c r="D5514" s="36"/>
      <c r="E5514" s="36"/>
      <c r="F5514" s="36"/>
      <c r="G5514" s="36"/>
      <c r="H5514" s="36"/>
      <c r="I5514" s="36"/>
      <c r="J5514" s="36"/>
      <c r="M5514" s="191"/>
    </row>
    <row r="5515" spans="4:13" s="14" customFormat="1" ht="15.75">
      <c r="D5515" s="36"/>
      <c r="E5515" s="36"/>
      <c r="F5515" s="36"/>
      <c r="G5515" s="36"/>
      <c r="H5515" s="36"/>
      <c r="I5515" s="36"/>
      <c r="J5515" s="36"/>
      <c r="M5515" s="191"/>
    </row>
    <row r="5516" spans="4:13" s="14" customFormat="1" ht="15.75">
      <c r="D5516" s="36"/>
      <c r="E5516" s="36"/>
      <c r="F5516" s="36"/>
      <c r="G5516" s="36"/>
      <c r="H5516" s="36"/>
      <c r="I5516" s="36"/>
      <c r="J5516" s="36"/>
      <c r="M5516" s="191"/>
    </row>
    <row r="5517" spans="4:13" s="14" customFormat="1" ht="15.75">
      <c r="D5517" s="36"/>
      <c r="E5517" s="36"/>
      <c r="F5517" s="36"/>
      <c r="G5517" s="36"/>
      <c r="H5517" s="36"/>
      <c r="I5517" s="36"/>
      <c r="J5517" s="36"/>
      <c r="M5517" s="191"/>
    </row>
    <row r="5518" spans="4:13" s="14" customFormat="1" ht="15.75">
      <c r="D5518" s="36"/>
      <c r="E5518" s="36"/>
      <c r="F5518" s="36"/>
      <c r="G5518" s="36"/>
      <c r="H5518" s="36"/>
      <c r="I5518" s="36"/>
      <c r="J5518" s="36"/>
      <c r="M5518" s="191"/>
    </row>
    <row r="5519" spans="4:13" s="14" customFormat="1" ht="15.75">
      <c r="D5519" s="36"/>
      <c r="E5519" s="36"/>
      <c r="F5519" s="36"/>
      <c r="G5519" s="36"/>
      <c r="H5519" s="36"/>
      <c r="I5519" s="36"/>
      <c r="J5519" s="36"/>
      <c r="M5519" s="191"/>
    </row>
    <row r="5520" spans="4:13" s="14" customFormat="1" ht="15.75">
      <c r="D5520" s="36"/>
      <c r="E5520" s="36"/>
      <c r="F5520" s="36"/>
      <c r="G5520" s="36"/>
      <c r="H5520" s="36"/>
      <c r="I5520" s="36"/>
      <c r="J5520" s="36"/>
      <c r="M5520" s="191"/>
    </row>
    <row r="5521" spans="4:13" s="14" customFormat="1" ht="15.75">
      <c r="D5521" s="36"/>
      <c r="E5521" s="36"/>
      <c r="F5521" s="36"/>
      <c r="G5521" s="36"/>
      <c r="H5521" s="36"/>
      <c r="I5521" s="36"/>
      <c r="J5521" s="36"/>
      <c r="M5521" s="191"/>
    </row>
    <row r="5522" spans="4:13" s="14" customFormat="1" ht="15.75">
      <c r="D5522" s="36"/>
      <c r="E5522" s="36"/>
      <c r="F5522" s="36"/>
      <c r="G5522" s="36"/>
      <c r="H5522" s="36"/>
      <c r="I5522" s="36"/>
      <c r="J5522" s="36"/>
      <c r="M5522" s="191"/>
    </row>
    <row r="5523" spans="4:13" s="14" customFormat="1" ht="15.75">
      <c r="D5523" s="36"/>
      <c r="E5523" s="36"/>
      <c r="F5523" s="36"/>
      <c r="G5523" s="36"/>
      <c r="H5523" s="36"/>
      <c r="I5523" s="36"/>
      <c r="J5523" s="36"/>
      <c r="M5523" s="191"/>
    </row>
    <row r="5524" spans="4:13" s="14" customFormat="1" ht="15.75">
      <c r="D5524" s="36"/>
      <c r="E5524" s="36"/>
      <c r="F5524" s="36"/>
      <c r="G5524" s="36"/>
      <c r="H5524" s="36"/>
      <c r="I5524" s="36"/>
      <c r="J5524" s="36"/>
      <c r="M5524" s="191"/>
    </row>
    <row r="5525" spans="4:13" s="14" customFormat="1" ht="15.75">
      <c r="D5525" s="36"/>
      <c r="E5525" s="36"/>
      <c r="F5525" s="36"/>
      <c r="G5525" s="36"/>
      <c r="H5525" s="36"/>
      <c r="I5525" s="36"/>
      <c r="J5525" s="36"/>
      <c r="M5525" s="191"/>
    </row>
    <row r="5526" spans="4:13" s="14" customFormat="1" ht="15.75">
      <c r="D5526" s="36"/>
      <c r="E5526" s="36"/>
      <c r="F5526" s="36"/>
      <c r="G5526" s="36"/>
      <c r="H5526" s="36"/>
      <c r="I5526" s="36"/>
      <c r="J5526" s="36"/>
      <c r="M5526" s="191"/>
    </row>
    <row r="5527" spans="4:13" s="14" customFormat="1" ht="15.75">
      <c r="D5527" s="36"/>
      <c r="E5527" s="36"/>
      <c r="F5527" s="36"/>
      <c r="G5527" s="36"/>
      <c r="H5527" s="36"/>
      <c r="I5527" s="36"/>
      <c r="J5527" s="36"/>
      <c r="M5527" s="191"/>
    </row>
    <row r="5528" spans="4:13" s="14" customFormat="1" ht="15.75">
      <c r="D5528" s="36"/>
      <c r="E5528" s="36"/>
      <c r="F5528" s="36"/>
      <c r="G5528" s="36"/>
      <c r="H5528" s="36"/>
      <c r="I5528" s="36"/>
      <c r="J5528" s="36"/>
      <c r="M5528" s="191"/>
    </row>
    <row r="5529" spans="4:13" s="14" customFormat="1" ht="15.75">
      <c r="D5529" s="36"/>
      <c r="E5529" s="36"/>
      <c r="F5529" s="36"/>
      <c r="G5529" s="36"/>
      <c r="H5529" s="36"/>
      <c r="I5529" s="36"/>
      <c r="J5529" s="36"/>
      <c r="M5529" s="191"/>
    </row>
    <row r="5530" spans="4:13" s="14" customFormat="1" ht="15.75">
      <c r="D5530" s="36"/>
      <c r="E5530" s="36"/>
      <c r="F5530" s="36"/>
      <c r="G5530" s="36"/>
      <c r="H5530" s="36"/>
      <c r="I5530" s="36"/>
      <c r="J5530" s="36"/>
      <c r="M5530" s="191"/>
    </row>
    <row r="5531" spans="4:13" s="14" customFormat="1" ht="15.75">
      <c r="D5531" s="36"/>
      <c r="E5531" s="36"/>
      <c r="F5531" s="36"/>
      <c r="G5531" s="36"/>
      <c r="H5531" s="36"/>
      <c r="I5531" s="36"/>
      <c r="J5531" s="36"/>
      <c r="M5531" s="191"/>
    </row>
    <row r="5532" spans="4:13" s="14" customFormat="1" ht="15.75">
      <c r="D5532" s="36"/>
      <c r="E5532" s="36"/>
      <c r="F5532" s="36"/>
      <c r="G5532" s="36"/>
      <c r="H5532" s="36"/>
      <c r="I5532" s="36"/>
      <c r="J5532" s="36"/>
      <c r="M5532" s="191"/>
    </row>
    <row r="5533" spans="4:13" s="14" customFormat="1" ht="15.75">
      <c r="D5533" s="36"/>
      <c r="E5533" s="36"/>
      <c r="F5533" s="36"/>
      <c r="G5533" s="36"/>
      <c r="H5533" s="36"/>
      <c r="I5533" s="36"/>
      <c r="J5533" s="36"/>
      <c r="M5533" s="191"/>
    </row>
    <row r="5534" spans="4:13" s="14" customFormat="1" ht="15.75">
      <c r="D5534" s="36"/>
      <c r="E5534" s="36"/>
      <c r="F5534" s="36"/>
      <c r="G5534" s="36"/>
      <c r="H5534" s="36"/>
      <c r="I5534" s="36"/>
      <c r="J5534" s="36"/>
      <c r="M5534" s="191"/>
    </row>
    <row r="5535" spans="4:13" s="14" customFormat="1" ht="15.75">
      <c r="D5535" s="36"/>
      <c r="E5535" s="36"/>
      <c r="F5535" s="36"/>
      <c r="G5535" s="36"/>
      <c r="H5535" s="36"/>
      <c r="I5535" s="36"/>
      <c r="J5535" s="36"/>
      <c r="M5535" s="191"/>
    </row>
    <row r="5536" spans="4:13" s="14" customFormat="1" ht="15.75">
      <c r="D5536" s="36"/>
      <c r="E5536" s="36"/>
      <c r="F5536" s="36"/>
      <c r="G5536" s="36"/>
      <c r="H5536" s="36"/>
      <c r="I5536" s="36"/>
      <c r="J5536" s="36"/>
      <c r="M5536" s="191"/>
    </row>
    <row r="5537" spans="4:13" s="14" customFormat="1" ht="15.75">
      <c r="D5537" s="36"/>
      <c r="E5537" s="36"/>
      <c r="F5537" s="36"/>
      <c r="G5537" s="36"/>
      <c r="H5537" s="36"/>
      <c r="I5537" s="36"/>
      <c r="J5537" s="36"/>
      <c r="M5537" s="191"/>
    </row>
    <row r="5538" spans="4:13" s="14" customFormat="1" ht="15.75">
      <c r="D5538" s="36"/>
      <c r="E5538" s="36"/>
      <c r="F5538" s="36"/>
      <c r="G5538" s="36"/>
      <c r="H5538" s="36"/>
      <c r="I5538" s="36"/>
      <c r="J5538" s="36"/>
      <c r="M5538" s="191"/>
    </row>
    <row r="5539" spans="4:13" s="14" customFormat="1" ht="15.75">
      <c r="D5539" s="36"/>
      <c r="E5539" s="36"/>
      <c r="F5539" s="36"/>
      <c r="G5539" s="36"/>
      <c r="H5539" s="36"/>
      <c r="I5539" s="36"/>
      <c r="J5539" s="36"/>
      <c r="M5539" s="191"/>
    </row>
    <row r="5540" spans="4:13" s="14" customFormat="1" ht="15.75">
      <c r="D5540" s="36"/>
      <c r="E5540" s="36"/>
      <c r="F5540" s="36"/>
      <c r="G5540" s="36"/>
      <c r="H5540" s="36"/>
      <c r="I5540" s="36"/>
      <c r="J5540" s="36"/>
      <c r="M5540" s="191"/>
    </row>
    <row r="5541" spans="4:13" s="14" customFormat="1" ht="15.75">
      <c r="D5541" s="36"/>
      <c r="E5541" s="36"/>
      <c r="F5541" s="36"/>
      <c r="G5541" s="36"/>
      <c r="H5541" s="36"/>
      <c r="I5541" s="36"/>
      <c r="J5541" s="36"/>
      <c r="M5541" s="191"/>
    </row>
    <row r="5542" spans="4:13" s="14" customFormat="1" ht="15.75">
      <c r="D5542" s="36"/>
      <c r="E5542" s="36"/>
      <c r="F5542" s="36"/>
      <c r="G5542" s="36"/>
      <c r="H5542" s="36"/>
      <c r="I5542" s="36"/>
      <c r="J5542" s="36"/>
      <c r="M5542" s="191"/>
    </row>
    <row r="5543" spans="4:13" s="14" customFormat="1" ht="15.75">
      <c r="D5543" s="36"/>
      <c r="E5543" s="36"/>
      <c r="F5543" s="36"/>
      <c r="G5543" s="36"/>
      <c r="H5543" s="36"/>
      <c r="I5543" s="36"/>
      <c r="J5543" s="36"/>
      <c r="M5543" s="191"/>
    </row>
    <row r="5544" spans="4:13" s="14" customFormat="1" ht="15.75">
      <c r="D5544" s="36"/>
      <c r="E5544" s="36"/>
      <c r="F5544" s="36"/>
      <c r="G5544" s="36"/>
      <c r="H5544" s="36"/>
      <c r="I5544" s="36"/>
      <c r="J5544" s="36"/>
      <c r="M5544" s="191"/>
    </row>
    <row r="5545" spans="4:13" s="14" customFormat="1" ht="15.75">
      <c r="D5545" s="36"/>
      <c r="E5545" s="36"/>
      <c r="F5545" s="36"/>
      <c r="G5545" s="36"/>
      <c r="H5545" s="36"/>
      <c r="I5545" s="36"/>
      <c r="J5545" s="36"/>
      <c r="M5545" s="191"/>
    </row>
    <row r="5546" spans="4:13" s="14" customFormat="1" ht="15.75">
      <c r="D5546" s="36"/>
      <c r="E5546" s="36"/>
      <c r="F5546" s="36"/>
      <c r="G5546" s="36"/>
      <c r="H5546" s="36"/>
      <c r="I5546" s="36"/>
      <c r="J5546" s="36"/>
      <c r="M5546" s="191"/>
    </row>
    <row r="5547" spans="4:13" s="14" customFormat="1" ht="15.75">
      <c r="D5547" s="36"/>
      <c r="E5547" s="36"/>
      <c r="F5547" s="36"/>
      <c r="G5547" s="36"/>
      <c r="H5547" s="36"/>
      <c r="I5547" s="36"/>
      <c r="J5547" s="36"/>
      <c r="M5547" s="191"/>
    </row>
    <row r="5548" spans="4:13" s="14" customFormat="1" ht="15.75">
      <c r="D5548" s="36"/>
      <c r="E5548" s="36"/>
      <c r="F5548" s="36"/>
      <c r="G5548" s="36"/>
      <c r="H5548" s="36"/>
      <c r="I5548" s="36"/>
      <c r="J5548" s="36"/>
      <c r="M5548" s="191"/>
    </row>
    <row r="5549" spans="4:13" s="14" customFormat="1" ht="15.75">
      <c r="D5549" s="36"/>
      <c r="E5549" s="36"/>
      <c r="F5549" s="36"/>
      <c r="G5549" s="36"/>
      <c r="H5549" s="36"/>
      <c r="I5549" s="36"/>
      <c r="J5549" s="36"/>
      <c r="M5549" s="191"/>
    </row>
    <row r="5550" spans="4:13" s="14" customFormat="1" ht="15.75">
      <c r="D5550" s="36"/>
      <c r="E5550" s="36"/>
      <c r="F5550" s="36"/>
      <c r="G5550" s="36"/>
      <c r="H5550" s="36"/>
      <c r="I5550" s="36"/>
      <c r="J5550" s="36"/>
      <c r="M5550" s="191"/>
    </row>
    <row r="5551" spans="4:13" s="14" customFormat="1" ht="15.75">
      <c r="D5551" s="36"/>
      <c r="E5551" s="36"/>
      <c r="F5551" s="36"/>
      <c r="G5551" s="36"/>
      <c r="H5551" s="36"/>
      <c r="I5551" s="36"/>
      <c r="J5551" s="36"/>
      <c r="M5551" s="191"/>
    </row>
    <row r="5552" spans="4:13" s="14" customFormat="1" ht="15.75">
      <c r="D5552" s="36"/>
      <c r="E5552" s="36"/>
      <c r="F5552" s="36"/>
      <c r="G5552" s="36"/>
      <c r="H5552" s="36"/>
      <c r="I5552" s="36"/>
      <c r="J5552" s="36"/>
      <c r="M5552" s="191"/>
    </row>
    <row r="5553" spans="4:13" s="14" customFormat="1" ht="15.75">
      <c r="D5553" s="36"/>
      <c r="E5553" s="36"/>
      <c r="F5553" s="36"/>
      <c r="G5553" s="36"/>
      <c r="H5553" s="36"/>
      <c r="I5553" s="36"/>
      <c r="J5553" s="36"/>
      <c r="M5553" s="191"/>
    </row>
    <row r="5554" spans="4:13" s="14" customFormat="1" ht="15.75">
      <c r="D5554" s="36"/>
      <c r="E5554" s="36"/>
      <c r="F5554" s="36"/>
      <c r="G5554" s="36"/>
      <c r="H5554" s="36"/>
      <c r="I5554" s="36"/>
      <c r="J5554" s="36"/>
      <c r="M5554" s="191"/>
    </row>
    <row r="5555" spans="4:13" s="14" customFormat="1" ht="15.75">
      <c r="D5555" s="36"/>
      <c r="E5555" s="36"/>
      <c r="F5555" s="36"/>
      <c r="G5555" s="36"/>
      <c r="H5555" s="36"/>
      <c r="I5555" s="36"/>
      <c r="J5555" s="36"/>
      <c r="M5555" s="191"/>
    </row>
    <row r="5556" spans="4:13" s="14" customFormat="1" ht="15.75">
      <c r="D5556" s="36"/>
      <c r="E5556" s="36"/>
      <c r="F5556" s="36"/>
      <c r="G5556" s="36"/>
      <c r="H5556" s="36"/>
      <c r="I5556" s="36"/>
      <c r="J5556" s="36"/>
      <c r="M5556" s="191"/>
    </row>
    <row r="5557" spans="4:13" s="14" customFormat="1" ht="15.75">
      <c r="D5557" s="36"/>
      <c r="E5557" s="36"/>
      <c r="F5557" s="36"/>
      <c r="G5557" s="36"/>
      <c r="H5557" s="36"/>
      <c r="I5557" s="36"/>
      <c r="J5557" s="36"/>
      <c r="M5557" s="191"/>
    </row>
    <row r="5558" spans="4:13" s="14" customFormat="1" ht="15.75">
      <c r="D5558" s="36"/>
      <c r="E5558" s="36"/>
      <c r="F5558" s="36"/>
      <c r="G5558" s="36"/>
      <c r="H5558" s="36"/>
      <c r="I5558" s="36"/>
      <c r="J5558" s="36"/>
      <c r="M5558" s="191"/>
    </row>
    <row r="5559" spans="4:13" s="14" customFormat="1" ht="15.75">
      <c r="D5559" s="36"/>
      <c r="E5559" s="36"/>
      <c r="F5559" s="36"/>
      <c r="G5559" s="36"/>
      <c r="H5559" s="36"/>
      <c r="I5559" s="36"/>
      <c r="J5559" s="36"/>
      <c r="M5559" s="191"/>
    </row>
    <row r="5560" spans="4:13" s="14" customFormat="1" ht="15.75">
      <c r="D5560" s="36"/>
      <c r="E5560" s="36"/>
      <c r="F5560" s="36"/>
      <c r="G5560" s="36"/>
      <c r="H5560" s="36"/>
      <c r="I5560" s="36"/>
      <c r="J5560" s="36"/>
      <c r="M5560" s="191"/>
    </row>
    <row r="5561" spans="4:13" s="14" customFormat="1" ht="15.75">
      <c r="D5561" s="36"/>
      <c r="E5561" s="36"/>
      <c r="F5561" s="36"/>
      <c r="G5561" s="36"/>
      <c r="H5561" s="36"/>
      <c r="I5561" s="36"/>
      <c r="J5561" s="36"/>
      <c r="M5561" s="191"/>
    </row>
    <row r="5562" spans="4:13" s="14" customFormat="1" ht="15.75">
      <c r="D5562" s="36"/>
      <c r="E5562" s="36"/>
      <c r="F5562" s="36"/>
      <c r="G5562" s="36"/>
      <c r="H5562" s="36"/>
      <c r="I5562" s="36"/>
      <c r="J5562" s="36"/>
      <c r="M5562" s="191"/>
    </row>
    <row r="5563" spans="4:13" s="14" customFormat="1" ht="15.75">
      <c r="D5563" s="36"/>
      <c r="E5563" s="36"/>
      <c r="F5563" s="36"/>
      <c r="G5563" s="36"/>
      <c r="H5563" s="36"/>
      <c r="I5563" s="36"/>
      <c r="J5563" s="36"/>
      <c r="M5563" s="191"/>
    </row>
    <row r="5564" spans="4:13" s="14" customFormat="1" ht="15.75">
      <c r="D5564" s="36"/>
      <c r="E5564" s="36"/>
      <c r="F5564" s="36"/>
      <c r="G5564" s="36"/>
      <c r="H5564" s="36"/>
      <c r="I5564" s="36"/>
      <c r="J5564" s="36"/>
      <c r="M5564" s="191"/>
    </row>
    <row r="5565" spans="4:13" s="14" customFormat="1" ht="15.75">
      <c r="D5565" s="36"/>
      <c r="E5565" s="36"/>
      <c r="F5565" s="36"/>
      <c r="G5565" s="36"/>
      <c r="H5565" s="36"/>
      <c r="I5565" s="36"/>
      <c r="J5565" s="36"/>
      <c r="M5565" s="191"/>
    </row>
    <row r="5566" spans="4:13" s="14" customFormat="1" ht="15.75">
      <c r="D5566" s="36"/>
      <c r="E5566" s="36"/>
      <c r="F5566" s="36"/>
      <c r="G5566" s="36"/>
      <c r="H5566" s="36"/>
      <c r="I5566" s="36"/>
      <c r="J5566" s="36"/>
      <c r="M5566" s="191"/>
    </row>
    <row r="5567" spans="4:13" s="14" customFormat="1" ht="15.75">
      <c r="D5567" s="36"/>
      <c r="E5567" s="36"/>
      <c r="F5567" s="36"/>
      <c r="G5567" s="36"/>
      <c r="H5567" s="36"/>
      <c r="I5567" s="36"/>
      <c r="J5567" s="36"/>
      <c r="M5567" s="191"/>
    </row>
    <row r="5568" spans="4:13" s="14" customFormat="1" ht="15.75">
      <c r="D5568" s="36"/>
      <c r="E5568" s="36"/>
      <c r="F5568" s="36"/>
      <c r="G5568" s="36"/>
      <c r="H5568" s="36"/>
      <c r="I5568" s="36"/>
      <c r="J5568" s="36"/>
      <c r="M5568" s="191"/>
    </row>
    <row r="5569" spans="4:13" s="14" customFormat="1" ht="15.75">
      <c r="D5569" s="36"/>
      <c r="E5569" s="36"/>
      <c r="F5569" s="36"/>
      <c r="G5569" s="36"/>
      <c r="H5569" s="36"/>
      <c r="I5569" s="36"/>
      <c r="J5569" s="36"/>
      <c r="M5569" s="191"/>
    </row>
    <row r="5570" spans="4:13" s="14" customFormat="1" ht="15.75">
      <c r="D5570" s="36"/>
      <c r="E5570" s="36"/>
      <c r="F5570" s="36"/>
      <c r="G5570" s="36"/>
      <c r="H5570" s="36"/>
      <c r="I5570" s="36"/>
      <c r="J5570" s="36"/>
      <c r="M5570" s="191"/>
    </row>
    <row r="5571" spans="4:13" s="14" customFormat="1" ht="15.75">
      <c r="D5571" s="36"/>
      <c r="E5571" s="36"/>
      <c r="F5571" s="36"/>
      <c r="G5571" s="36"/>
      <c r="H5571" s="36"/>
      <c r="I5571" s="36"/>
      <c r="J5571" s="36"/>
      <c r="M5571" s="191"/>
    </row>
    <row r="5572" spans="4:13" s="14" customFormat="1" ht="15.75">
      <c r="D5572" s="36"/>
      <c r="E5572" s="36"/>
      <c r="F5572" s="36"/>
      <c r="G5572" s="36"/>
      <c r="H5572" s="36"/>
      <c r="I5572" s="36"/>
      <c r="J5572" s="36"/>
      <c r="M5572" s="191"/>
    </row>
    <row r="5573" spans="4:13" s="14" customFormat="1" ht="15.75">
      <c r="D5573" s="36"/>
      <c r="E5573" s="36"/>
      <c r="F5573" s="36"/>
      <c r="G5573" s="36"/>
      <c r="H5573" s="36"/>
      <c r="I5573" s="36"/>
      <c r="J5573" s="36"/>
      <c r="M5573" s="191"/>
    </row>
    <row r="5574" spans="4:13" s="14" customFormat="1" ht="15.75">
      <c r="D5574" s="36"/>
      <c r="E5574" s="36"/>
      <c r="F5574" s="36"/>
      <c r="G5574" s="36"/>
      <c r="H5574" s="36"/>
      <c r="I5574" s="36"/>
      <c r="J5574" s="36"/>
      <c r="M5574" s="191"/>
    </row>
    <row r="5575" spans="4:13" s="14" customFormat="1" ht="15.75">
      <c r="D5575" s="36"/>
      <c r="E5575" s="36"/>
      <c r="F5575" s="36"/>
      <c r="G5575" s="36"/>
      <c r="H5575" s="36"/>
      <c r="I5575" s="36"/>
      <c r="J5575" s="36"/>
      <c r="M5575" s="191"/>
    </row>
    <row r="5576" spans="4:13" s="14" customFormat="1" ht="15.75">
      <c r="D5576" s="36"/>
      <c r="E5576" s="36"/>
      <c r="F5576" s="36"/>
      <c r="G5576" s="36"/>
      <c r="H5576" s="36"/>
      <c r="I5576" s="36"/>
      <c r="J5576" s="36"/>
      <c r="M5576" s="191"/>
    </row>
    <row r="5577" spans="4:13" s="14" customFormat="1" ht="15.75">
      <c r="D5577" s="36"/>
      <c r="E5577" s="36"/>
      <c r="F5577" s="36"/>
      <c r="G5577" s="36"/>
      <c r="H5577" s="36"/>
      <c r="I5577" s="36"/>
      <c r="J5577" s="36"/>
      <c r="M5577" s="191"/>
    </row>
    <row r="5578" spans="4:13" s="14" customFormat="1" ht="15.75">
      <c r="D5578" s="36"/>
      <c r="E5578" s="36"/>
      <c r="F5578" s="36"/>
      <c r="G5578" s="36"/>
      <c r="H5578" s="36"/>
      <c r="I5578" s="36"/>
      <c r="J5578" s="36"/>
      <c r="M5578" s="191"/>
    </row>
    <row r="5579" spans="4:13" s="14" customFormat="1" ht="15.75">
      <c r="D5579" s="36"/>
      <c r="E5579" s="36"/>
      <c r="F5579" s="36"/>
      <c r="G5579" s="36"/>
      <c r="H5579" s="36"/>
      <c r="I5579" s="36"/>
      <c r="J5579" s="36"/>
      <c r="M5579" s="191"/>
    </row>
    <row r="5580" spans="4:13" s="14" customFormat="1" ht="15.75">
      <c r="D5580" s="36"/>
      <c r="E5580" s="36"/>
      <c r="F5580" s="36"/>
      <c r="G5580" s="36"/>
      <c r="H5580" s="36"/>
      <c r="I5580" s="36"/>
      <c r="J5580" s="36"/>
      <c r="M5580" s="191"/>
    </row>
    <row r="5581" spans="4:13" s="14" customFormat="1" ht="15.75">
      <c r="D5581" s="36"/>
      <c r="E5581" s="36"/>
      <c r="F5581" s="36"/>
      <c r="G5581" s="36"/>
      <c r="H5581" s="36"/>
      <c r="I5581" s="36"/>
      <c r="J5581" s="36"/>
      <c r="M5581" s="191"/>
    </row>
    <row r="5582" spans="4:13" s="14" customFormat="1" ht="15.75">
      <c r="D5582" s="36"/>
      <c r="E5582" s="36"/>
      <c r="F5582" s="36"/>
      <c r="G5582" s="36"/>
      <c r="H5582" s="36"/>
      <c r="I5582" s="36"/>
      <c r="J5582" s="36"/>
      <c r="M5582" s="191"/>
    </row>
    <row r="5583" spans="4:13" s="14" customFormat="1" ht="15.75">
      <c r="D5583" s="36"/>
      <c r="E5583" s="36"/>
      <c r="F5583" s="36"/>
      <c r="G5583" s="36"/>
      <c r="H5583" s="36"/>
      <c r="I5583" s="36"/>
      <c r="J5583" s="36"/>
      <c r="M5583" s="191"/>
    </row>
    <row r="5584" spans="4:13" s="14" customFormat="1" ht="15.75">
      <c r="D5584" s="36"/>
      <c r="E5584" s="36"/>
      <c r="F5584" s="36"/>
      <c r="G5584" s="36"/>
      <c r="H5584" s="36"/>
      <c r="I5584" s="36"/>
      <c r="J5584" s="36"/>
      <c r="M5584" s="191"/>
    </row>
    <row r="5585" spans="4:13" s="14" customFormat="1" ht="15.75">
      <c r="D5585" s="36"/>
      <c r="E5585" s="36"/>
      <c r="F5585" s="36"/>
      <c r="G5585" s="36"/>
      <c r="H5585" s="36"/>
      <c r="I5585" s="36"/>
      <c r="J5585" s="36"/>
      <c r="M5585" s="191"/>
    </row>
    <row r="5586" spans="4:13" s="14" customFormat="1" ht="15.75">
      <c r="D5586" s="36"/>
      <c r="E5586" s="36"/>
      <c r="F5586" s="36"/>
      <c r="G5586" s="36"/>
      <c r="H5586" s="36"/>
      <c r="I5586" s="36"/>
      <c r="J5586" s="36"/>
      <c r="M5586" s="191"/>
    </row>
    <row r="5587" spans="4:13" s="14" customFormat="1" ht="15.75">
      <c r="D5587" s="36"/>
      <c r="E5587" s="36"/>
      <c r="F5587" s="36"/>
      <c r="G5587" s="36"/>
      <c r="H5587" s="36"/>
      <c r="I5587" s="36"/>
      <c r="J5587" s="36"/>
      <c r="M5587" s="191"/>
    </row>
    <row r="5588" spans="4:13" s="14" customFormat="1" ht="15.75">
      <c r="D5588" s="36"/>
      <c r="E5588" s="36"/>
      <c r="F5588" s="36"/>
      <c r="G5588" s="36"/>
      <c r="H5588" s="36"/>
      <c r="I5588" s="36"/>
      <c r="J5588" s="36"/>
      <c r="M5588" s="191"/>
    </row>
    <row r="5589" spans="4:13" s="14" customFormat="1" ht="15.75">
      <c r="D5589" s="36"/>
      <c r="E5589" s="36"/>
      <c r="F5589" s="36"/>
      <c r="G5589" s="36"/>
      <c r="H5589" s="36"/>
      <c r="I5589" s="36"/>
      <c r="J5589" s="36"/>
      <c r="M5589" s="191"/>
    </row>
    <row r="5590" spans="4:13" s="14" customFormat="1" ht="15.75">
      <c r="D5590" s="36"/>
      <c r="E5590" s="36"/>
      <c r="F5590" s="36"/>
      <c r="G5590" s="36"/>
      <c r="H5590" s="36"/>
      <c r="I5590" s="36"/>
      <c r="J5590" s="36"/>
      <c r="M5590" s="191"/>
    </row>
    <row r="5591" spans="4:13" s="14" customFormat="1" ht="15.75">
      <c r="D5591" s="36"/>
      <c r="E5591" s="36"/>
      <c r="F5591" s="36"/>
      <c r="G5591" s="36"/>
      <c r="H5591" s="36"/>
      <c r="I5591" s="36"/>
      <c r="J5591" s="36"/>
      <c r="M5591" s="191"/>
    </row>
    <row r="5592" spans="4:13" s="14" customFormat="1" ht="15.75">
      <c r="D5592" s="36"/>
      <c r="E5592" s="36"/>
      <c r="F5592" s="36"/>
      <c r="G5592" s="36"/>
      <c r="H5592" s="36"/>
      <c r="I5592" s="36"/>
      <c r="J5592" s="36"/>
      <c r="M5592" s="191"/>
    </row>
    <row r="5593" spans="4:13" s="14" customFormat="1" ht="15.75">
      <c r="D5593" s="36"/>
      <c r="E5593" s="36"/>
      <c r="F5593" s="36"/>
      <c r="G5593" s="36"/>
      <c r="H5593" s="36"/>
      <c r="I5593" s="36"/>
      <c r="J5593" s="36"/>
      <c r="M5593" s="191"/>
    </row>
    <row r="5594" spans="4:13" s="14" customFormat="1" ht="15.75">
      <c r="D5594" s="36"/>
      <c r="E5594" s="36"/>
      <c r="F5594" s="36"/>
      <c r="G5594" s="36"/>
      <c r="H5594" s="36"/>
      <c r="I5594" s="36"/>
      <c r="J5594" s="36"/>
      <c r="M5594" s="191"/>
    </row>
    <row r="5595" spans="4:13" s="14" customFormat="1" ht="15.75">
      <c r="D5595" s="36"/>
      <c r="E5595" s="36"/>
      <c r="F5595" s="36"/>
      <c r="G5595" s="36"/>
      <c r="H5595" s="36"/>
      <c r="I5595" s="36"/>
      <c r="J5595" s="36"/>
      <c r="M5595" s="191"/>
    </row>
    <row r="5596" spans="4:13" s="14" customFormat="1" ht="15.75">
      <c r="D5596" s="36"/>
      <c r="E5596" s="36"/>
      <c r="F5596" s="36"/>
      <c r="G5596" s="36"/>
      <c r="H5596" s="36"/>
      <c r="I5596" s="36"/>
      <c r="J5596" s="36"/>
      <c r="M5596" s="191"/>
    </row>
    <row r="5597" spans="4:13" s="14" customFormat="1" ht="15.75">
      <c r="D5597" s="36"/>
      <c r="E5597" s="36"/>
      <c r="F5597" s="36"/>
      <c r="G5597" s="36"/>
      <c r="H5597" s="36"/>
      <c r="I5597" s="36"/>
      <c r="J5597" s="36"/>
      <c r="M5597" s="191"/>
    </row>
    <row r="5598" spans="4:13" s="14" customFormat="1" ht="15.75">
      <c r="D5598" s="36"/>
      <c r="E5598" s="36"/>
      <c r="F5598" s="36"/>
      <c r="G5598" s="36"/>
      <c r="H5598" s="36"/>
      <c r="I5598" s="36"/>
      <c r="J5598" s="36"/>
      <c r="M5598" s="191"/>
    </row>
    <row r="5599" spans="4:13" s="14" customFormat="1" ht="15.75">
      <c r="D5599" s="36"/>
      <c r="E5599" s="36"/>
      <c r="F5599" s="36"/>
      <c r="G5599" s="36"/>
      <c r="H5599" s="36"/>
      <c r="I5599" s="36"/>
      <c r="J5599" s="36"/>
      <c r="M5599" s="191"/>
    </row>
    <row r="5600" spans="4:13" s="14" customFormat="1" ht="15.75">
      <c r="D5600" s="36"/>
      <c r="E5600" s="36"/>
      <c r="F5600" s="36"/>
      <c r="G5600" s="36"/>
      <c r="H5600" s="36"/>
      <c r="I5600" s="36"/>
      <c r="J5600" s="36"/>
      <c r="M5600" s="191"/>
    </row>
    <row r="5601" spans="4:13" s="14" customFormat="1" ht="15.75">
      <c r="D5601" s="36"/>
      <c r="E5601" s="36"/>
      <c r="F5601" s="36"/>
      <c r="G5601" s="36"/>
      <c r="H5601" s="36"/>
      <c r="I5601" s="36"/>
      <c r="J5601" s="36"/>
      <c r="M5601" s="191"/>
    </row>
    <row r="5602" spans="4:13" s="14" customFormat="1" ht="15.75">
      <c r="D5602" s="36"/>
      <c r="E5602" s="36"/>
      <c r="F5602" s="36"/>
      <c r="G5602" s="36"/>
      <c r="H5602" s="36"/>
      <c r="I5602" s="36"/>
      <c r="J5602" s="36"/>
      <c r="M5602" s="191"/>
    </row>
    <row r="5603" spans="4:13" s="14" customFormat="1" ht="15.75">
      <c r="D5603" s="36"/>
      <c r="E5603" s="36"/>
      <c r="F5603" s="36"/>
      <c r="G5603" s="36"/>
      <c r="H5603" s="36"/>
      <c r="I5603" s="36"/>
      <c r="J5603" s="36"/>
      <c r="M5603" s="191"/>
    </row>
    <row r="5604" spans="4:13" s="14" customFormat="1" ht="15.75">
      <c r="D5604" s="36"/>
      <c r="E5604" s="36"/>
      <c r="F5604" s="36"/>
      <c r="G5604" s="36"/>
      <c r="H5604" s="36"/>
      <c r="I5604" s="36"/>
      <c r="J5604" s="36"/>
      <c r="M5604" s="191"/>
    </row>
    <row r="5605" spans="4:13" s="14" customFormat="1" ht="15.75">
      <c r="D5605" s="36"/>
      <c r="E5605" s="36"/>
      <c r="F5605" s="36"/>
      <c r="G5605" s="36"/>
      <c r="H5605" s="36"/>
      <c r="I5605" s="36"/>
      <c r="J5605" s="36"/>
      <c r="M5605" s="191"/>
    </row>
    <row r="5606" spans="4:13" s="14" customFormat="1" ht="15.75">
      <c r="D5606" s="36"/>
      <c r="E5606" s="36"/>
      <c r="F5606" s="36"/>
      <c r="G5606" s="36"/>
      <c r="H5606" s="36"/>
      <c r="I5606" s="36"/>
      <c r="J5606" s="36"/>
      <c r="M5606" s="191"/>
    </row>
    <row r="5607" spans="4:13" s="14" customFormat="1" ht="15.75">
      <c r="D5607" s="36"/>
      <c r="E5607" s="36"/>
      <c r="F5607" s="36"/>
      <c r="G5607" s="36"/>
      <c r="H5607" s="36"/>
      <c r="I5607" s="36"/>
      <c r="J5607" s="36"/>
      <c r="M5607" s="191"/>
    </row>
    <row r="5608" spans="4:13" s="14" customFormat="1" ht="15.75">
      <c r="D5608" s="36"/>
      <c r="E5608" s="36"/>
      <c r="F5608" s="36"/>
      <c r="G5608" s="36"/>
      <c r="H5608" s="36"/>
      <c r="I5608" s="36"/>
      <c r="J5608" s="36"/>
      <c r="M5608" s="191"/>
    </row>
    <row r="5609" spans="4:13" s="14" customFormat="1" ht="15.75">
      <c r="D5609" s="36"/>
      <c r="E5609" s="36"/>
      <c r="F5609" s="36"/>
      <c r="G5609" s="36"/>
      <c r="H5609" s="36"/>
      <c r="I5609" s="36"/>
      <c r="J5609" s="36"/>
      <c r="M5609" s="191"/>
    </row>
    <row r="5610" spans="4:13" s="14" customFormat="1" ht="15.75">
      <c r="D5610" s="36"/>
      <c r="E5610" s="36"/>
      <c r="F5610" s="36"/>
      <c r="G5610" s="36"/>
      <c r="H5610" s="36"/>
      <c r="I5610" s="36"/>
      <c r="J5610" s="36"/>
      <c r="M5610" s="191"/>
    </row>
    <row r="5611" spans="4:13" s="14" customFormat="1" ht="15.75">
      <c r="D5611" s="36"/>
      <c r="E5611" s="36"/>
      <c r="F5611" s="36"/>
      <c r="G5611" s="36"/>
      <c r="H5611" s="36"/>
      <c r="I5611" s="36"/>
      <c r="J5611" s="36"/>
      <c r="M5611" s="191"/>
    </row>
    <row r="5612" spans="4:13" s="14" customFormat="1" ht="15.75">
      <c r="D5612" s="36"/>
      <c r="E5612" s="36"/>
      <c r="F5612" s="36"/>
      <c r="G5612" s="36"/>
      <c r="H5612" s="36"/>
      <c r="I5612" s="36"/>
      <c r="J5612" s="36"/>
      <c r="M5612" s="191"/>
    </row>
    <row r="5613" spans="4:13" s="14" customFormat="1" ht="15.75">
      <c r="D5613" s="36"/>
      <c r="E5613" s="36"/>
      <c r="F5613" s="36"/>
      <c r="G5613" s="36"/>
      <c r="H5613" s="36"/>
      <c r="I5613" s="36"/>
      <c r="J5613" s="36"/>
      <c r="M5613" s="191"/>
    </row>
    <row r="5614" spans="4:13" s="14" customFormat="1" ht="15.75">
      <c r="D5614" s="36"/>
      <c r="E5614" s="36"/>
      <c r="F5614" s="36"/>
      <c r="G5614" s="36"/>
      <c r="H5614" s="36"/>
      <c r="I5614" s="36"/>
      <c r="J5614" s="36"/>
      <c r="M5614" s="191"/>
    </row>
    <row r="5615" spans="4:13" s="14" customFormat="1" ht="15.75">
      <c r="D5615" s="36"/>
      <c r="E5615" s="36"/>
      <c r="F5615" s="36"/>
      <c r="G5615" s="36"/>
      <c r="H5615" s="36"/>
      <c r="I5615" s="36"/>
      <c r="J5615" s="36"/>
      <c r="M5615" s="191"/>
    </row>
    <row r="5616" spans="4:13" s="14" customFormat="1" ht="15.75">
      <c r="D5616" s="36"/>
      <c r="E5616" s="36"/>
      <c r="F5616" s="36"/>
      <c r="G5616" s="36"/>
      <c r="H5616" s="36"/>
      <c r="I5616" s="36"/>
      <c r="J5616" s="36"/>
      <c r="M5616" s="191"/>
    </row>
    <row r="5617" spans="4:13" s="14" customFormat="1" ht="15.75">
      <c r="D5617" s="36"/>
      <c r="E5617" s="36"/>
      <c r="F5617" s="36"/>
      <c r="G5617" s="36"/>
      <c r="H5617" s="36"/>
      <c r="I5617" s="36"/>
      <c r="J5617" s="36"/>
      <c r="M5617" s="191"/>
    </row>
    <row r="5618" spans="4:13" s="14" customFormat="1" ht="15.75">
      <c r="D5618" s="36"/>
      <c r="E5618" s="36"/>
      <c r="F5618" s="36"/>
      <c r="G5618" s="36"/>
      <c r="H5618" s="36"/>
      <c r="I5618" s="36"/>
      <c r="J5618" s="36"/>
      <c r="M5618" s="191"/>
    </row>
    <row r="5619" spans="4:13" s="14" customFormat="1" ht="15.75">
      <c r="D5619" s="36"/>
      <c r="E5619" s="36"/>
      <c r="F5619" s="36"/>
      <c r="G5619" s="36"/>
      <c r="H5619" s="36"/>
      <c r="I5619" s="36"/>
      <c r="J5619" s="36"/>
      <c r="M5619" s="191"/>
    </row>
    <row r="5620" spans="4:13" s="14" customFormat="1" ht="15.75">
      <c r="D5620" s="36"/>
      <c r="E5620" s="36"/>
      <c r="F5620" s="36"/>
      <c r="G5620" s="36"/>
      <c r="H5620" s="36"/>
      <c r="I5620" s="36"/>
      <c r="J5620" s="36"/>
      <c r="M5620" s="191"/>
    </row>
    <row r="5621" spans="4:13" s="14" customFormat="1" ht="15.75">
      <c r="D5621" s="36"/>
      <c r="E5621" s="36"/>
      <c r="F5621" s="36"/>
      <c r="G5621" s="36"/>
      <c r="H5621" s="36"/>
      <c r="I5621" s="36"/>
      <c r="J5621" s="36"/>
      <c r="M5621" s="191"/>
    </row>
    <row r="5622" spans="4:13" s="14" customFormat="1" ht="15.75">
      <c r="D5622" s="36"/>
      <c r="E5622" s="36"/>
      <c r="F5622" s="36"/>
      <c r="G5622" s="36"/>
      <c r="H5622" s="36"/>
      <c r="I5622" s="36"/>
      <c r="J5622" s="36"/>
      <c r="M5622" s="191"/>
    </row>
    <row r="5623" spans="4:13" s="14" customFormat="1" ht="15.75">
      <c r="D5623" s="36"/>
      <c r="E5623" s="36"/>
      <c r="F5623" s="36"/>
      <c r="G5623" s="36"/>
      <c r="H5623" s="36"/>
      <c r="I5623" s="36"/>
      <c r="J5623" s="36"/>
      <c r="M5623" s="191"/>
    </row>
    <row r="5624" spans="4:13" s="14" customFormat="1" ht="15.75">
      <c r="D5624" s="36"/>
      <c r="E5624" s="36"/>
      <c r="F5624" s="36"/>
      <c r="G5624" s="36"/>
      <c r="H5624" s="36"/>
      <c r="I5624" s="36"/>
      <c r="J5624" s="36"/>
      <c r="M5624" s="191"/>
    </row>
    <row r="5625" spans="4:13" s="14" customFormat="1" ht="15.75">
      <c r="D5625" s="36"/>
      <c r="E5625" s="36"/>
      <c r="F5625" s="36"/>
      <c r="G5625" s="36"/>
      <c r="H5625" s="36"/>
      <c r="I5625" s="36"/>
      <c r="J5625" s="36"/>
      <c r="M5625" s="191"/>
    </row>
    <row r="5626" spans="4:13" s="14" customFormat="1" ht="15.75">
      <c r="D5626" s="36"/>
      <c r="E5626" s="36"/>
      <c r="F5626" s="36"/>
      <c r="G5626" s="36"/>
      <c r="H5626" s="36"/>
      <c r="I5626" s="36"/>
      <c r="J5626" s="36"/>
      <c r="M5626" s="191"/>
    </row>
    <row r="5627" spans="4:13" s="14" customFormat="1" ht="15.75">
      <c r="D5627" s="36"/>
      <c r="E5627" s="36"/>
      <c r="F5627" s="36"/>
      <c r="G5627" s="36"/>
      <c r="H5627" s="36"/>
      <c r="I5627" s="36"/>
      <c r="J5627" s="36"/>
      <c r="M5627" s="191"/>
    </row>
    <row r="5628" spans="4:13" s="14" customFormat="1" ht="15.75">
      <c r="D5628" s="36"/>
      <c r="E5628" s="36"/>
      <c r="F5628" s="36"/>
      <c r="G5628" s="36"/>
      <c r="H5628" s="36"/>
      <c r="I5628" s="36"/>
      <c r="J5628" s="36"/>
      <c r="M5628" s="191"/>
    </row>
    <row r="5629" spans="4:13" s="14" customFormat="1" ht="15.75">
      <c r="D5629" s="36"/>
      <c r="E5629" s="36"/>
      <c r="F5629" s="36"/>
      <c r="G5629" s="36"/>
      <c r="H5629" s="36"/>
      <c r="I5629" s="36"/>
      <c r="J5629" s="36"/>
      <c r="M5629" s="191"/>
    </row>
    <row r="5630" spans="4:13" s="14" customFormat="1" ht="15.75">
      <c r="D5630" s="36"/>
      <c r="E5630" s="36"/>
      <c r="F5630" s="36"/>
      <c r="G5630" s="36"/>
      <c r="H5630" s="36"/>
      <c r="I5630" s="36"/>
      <c r="J5630" s="36"/>
      <c r="M5630" s="191"/>
    </row>
    <row r="5631" spans="4:13" s="14" customFormat="1" ht="15.75">
      <c r="D5631" s="36"/>
      <c r="E5631" s="36"/>
      <c r="F5631" s="36"/>
      <c r="G5631" s="36"/>
      <c r="H5631" s="36"/>
      <c r="I5631" s="36"/>
      <c r="J5631" s="36"/>
      <c r="M5631" s="191"/>
    </row>
    <row r="5632" spans="4:13" s="14" customFormat="1" ht="15.75">
      <c r="D5632" s="36"/>
      <c r="E5632" s="36"/>
      <c r="F5632" s="36"/>
      <c r="G5632" s="36"/>
      <c r="H5632" s="36"/>
      <c r="I5632" s="36"/>
      <c r="J5632" s="36"/>
      <c r="M5632" s="191"/>
    </row>
    <row r="5633" spans="4:13" s="14" customFormat="1" ht="15.75">
      <c r="D5633" s="36"/>
      <c r="E5633" s="36"/>
      <c r="F5633" s="36"/>
      <c r="G5633" s="36"/>
      <c r="H5633" s="36"/>
      <c r="I5633" s="36"/>
      <c r="J5633" s="36"/>
      <c r="M5633" s="191"/>
    </row>
    <row r="5634" spans="4:13" s="14" customFormat="1" ht="15.75">
      <c r="D5634" s="36"/>
      <c r="E5634" s="36"/>
      <c r="F5634" s="36"/>
      <c r="G5634" s="36"/>
      <c r="H5634" s="36"/>
      <c r="I5634" s="36"/>
      <c r="J5634" s="36"/>
      <c r="M5634" s="191"/>
    </row>
    <row r="5635" spans="4:13" s="14" customFormat="1" ht="15.75">
      <c r="D5635" s="36"/>
      <c r="E5635" s="36"/>
      <c r="F5635" s="36"/>
      <c r="G5635" s="36"/>
      <c r="H5635" s="36"/>
      <c r="I5635" s="36"/>
      <c r="J5635" s="36"/>
      <c r="M5635" s="191"/>
    </row>
    <row r="5636" spans="4:13" s="14" customFormat="1" ht="15.75">
      <c r="D5636" s="36"/>
      <c r="E5636" s="36"/>
      <c r="F5636" s="36"/>
      <c r="G5636" s="36"/>
      <c r="H5636" s="36"/>
      <c r="I5636" s="36"/>
      <c r="J5636" s="36"/>
      <c r="M5636" s="191"/>
    </row>
    <row r="5637" spans="4:13" s="14" customFormat="1" ht="15.75">
      <c r="D5637" s="36"/>
      <c r="E5637" s="36"/>
      <c r="F5637" s="36"/>
      <c r="G5637" s="36"/>
      <c r="H5637" s="36"/>
      <c r="I5637" s="36"/>
      <c r="J5637" s="36"/>
      <c r="M5637" s="191"/>
    </row>
    <row r="5638" spans="4:13" s="14" customFormat="1" ht="15.75">
      <c r="D5638" s="36"/>
      <c r="E5638" s="36"/>
      <c r="F5638" s="36"/>
      <c r="G5638" s="36"/>
      <c r="H5638" s="36"/>
      <c r="I5638" s="36"/>
      <c r="J5638" s="36"/>
      <c r="M5638" s="191"/>
    </row>
    <row r="5639" spans="4:13" s="14" customFormat="1" ht="15.75">
      <c r="D5639" s="36"/>
      <c r="E5639" s="36"/>
      <c r="F5639" s="36"/>
      <c r="G5639" s="36"/>
      <c r="H5639" s="36"/>
      <c r="I5639" s="36"/>
      <c r="J5639" s="36"/>
      <c r="M5639" s="191"/>
    </row>
    <row r="5640" spans="4:13" s="14" customFormat="1" ht="15.75">
      <c r="D5640" s="36"/>
      <c r="E5640" s="36"/>
      <c r="F5640" s="36"/>
      <c r="G5640" s="36"/>
      <c r="H5640" s="36"/>
      <c r="I5640" s="36"/>
      <c r="J5640" s="36"/>
      <c r="M5640" s="191"/>
    </row>
    <row r="5641" spans="4:13" s="14" customFormat="1" ht="15.75">
      <c r="D5641" s="36"/>
      <c r="E5641" s="36"/>
      <c r="F5641" s="36"/>
      <c r="G5641" s="36"/>
      <c r="H5641" s="36"/>
      <c r="I5641" s="36"/>
      <c r="J5641" s="36"/>
      <c r="M5641" s="191"/>
    </row>
    <row r="5642" spans="4:13" s="14" customFormat="1" ht="15.75">
      <c r="D5642" s="36"/>
      <c r="E5642" s="36"/>
      <c r="F5642" s="36"/>
      <c r="G5642" s="36"/>
      <c r="H5642" s="36"/>
      <c r="I5642" s="36"/>
      <c r="J5642" s="36"/>
      <c r="M5642" s="191"/>
    </row>
    <row r="5643" spans="4:13" s="14" customFormat="1" ht="15.75">
      <c r="D5643" s="36"/>
      <c r="E5643" s="36"/>
      <c r="F5643" s="36"/>
      <c r="G5643" s="36"/>
      <c r="H5643" s="36"/>
      <c r="I5643" s="36"/>
      <c r="J5643" s="36"/>
      <c r="M5643" s="191"/>
    </row>
    <row r="5644" spans="4:13" s="14" customFormat="1" ht="15.75">
      <c r="D5644" s="36"/>
      <c r="E5644" s="36"/>
      <c r="F5644" s="36"/>
      <c r="G5644" s="36"/>
      <c r="H5644" s="36"/>
      <c r="I5644" s="36"/>
      <c r="J5644" s="36"/>
      <c r="M5644" s="191"/>
    </row>
    <row r="5645" spans="4:13" s="14" customFormat="1" ht="15.75">
      <c r="D5645" s="36"/>
      <c r="E5645" s="36"/>
      <c r="F5645" s="36"/>
      <c r="G5645" s="36"/>
      <c r="H5645" s="36"/>
      <c r="I5645" s="36"/>
      <c r="J5645" s="36"/>
      <c r="M5645" s="191"/>
    </row>
    <row r="5646" spans="4:13" s="14" customFormat="1" ht="15.75">
      <c r="D5646" s="36"/>
      <c r="E5646" s="36"/>
      <c r="F5646" s="36"/>
      <c r="G5646" s="36"/>
      <c r="H5646" s="36"/>
      <c r="I5646" s="36"/>
      <c r="J5646" s="36"/>
      <c r="M5646" s="191"/>
    </row>
    <row r="5647" spans="4:13" s="14" customFormat="1" ht="15.75">
      <c r="D5647" s="36"/>
      <c r="E5647" s="36"/>
      <c r="F5647" s="36"/>
      <c r="G5647" s="36"/>
      <c r="H5647" s="36"/>
      <c r="I5647" s="36"/>
      <c r="J5647" s="36"/>
      <c r="M5647" s="191"/>
    </row>
    <row r="5648" spans="4:13" s="14" customFormat="1" ht="15.75">
      <c r="D5648" s="36"/>
      <c r="E5648" s="36"/>
      <c r="F5648" s="36"/>
      <c r="G5648" s="36"/>
      <c r="H5648" s="36"/>
      <c r="I5648" s="36"/>
      <c r="J5648" s="36"/>
      <c r="M5648" s="191"/>
    </row>
    <row r="5649" spans="4:13" s="14" customFormat="1" ht="15.75">
      <c r="D5649" s="36"/>
      <c r="E5649" s="36"/>
      <c r="F5649" s="36"/>
      <c r="G5649" s="36"/>
      <c r="H5649" s="36"/>
      <c r="I5649" s="36"/>
      <c r="J5649" s="36"/>
      <c r="M5649" s="191"/>
    </row>
    <row r="5650" spans="4:13" s="14" customFormat="1" ht="15.75">
      <c r="D5650" s="36"/>
      <c r="E5650" s="36"/>
      <c r="F5650" s="36"/>
      <c r="G5650" s="36"/>
      <c r="H5650" s="36"/>
      <c r="I5650" s="36"/>
      <c r="J5650" s="36"/>
      <c r="M5650" s="191"/>
    </row>
    <row r="5651" spans="4:13" s="14" customFormat="1" ht="15.75">
      <c r="D5651" s="36"/>
      <c r="E5651" s="36"/>
      <c r="F5651" s="36"/>
      <c r="G5651" s="36"/>
      <c r="H5651" s="36"/>
      <c r="I5651" s="36"/>
      <c r="J5651" s="36"/>
      <c r="M5651" s="191"/>
    </row>
    <row r="5652" spans="4:13" s="14" customFormat="1" ht="15.75">
      <c r="D5652" s="36"/>
      <c r="E5652" s="36"/>
      <c r="F5652" s="36"/>
      <c r="G5652" s="36"/>
      <c r="H5652" s="36"/>
      <c r="I5652" s="36"/>
      <c r="J5652" s="36"/>
      <c r="M5652" s="191"/>
    </row>
    <row r="5653" spans="4:13" s="14" customFormat="1" ht="15.75">
      <c r="D5653" s="36"/>
      <c r="E5653" s="36"/>
      <c r="F5653" s="36"/>
      <c r="G5653" s="36"/>
      <c r="H5653" s="36"/>
      <c r="I5653" s="36"/>
      <c r="J5653" s="36"/>
      <c r="M5653" s="191"/>
    </row>
    <row r="5654" spans="4:13" s="14" customFormat="1" ht="15.75">
      <c r="D5654" s="36"/>
      <c r="E5654" s="36"/>
      <c r="F5654" s="36"/>
      <c r="G5654" s="36"/>
      <c r="H5654" s="36"/>
      <c r="I5654" s="36"/>
      <c r="J5654" s="36"/>
      <c r="M5654" s="191"/>
    </row>
    <row r="5655" spans="4:13" s="14" customFormat="1" ht="15.75">
      <c r="D5655" s="36"/>
      <c r="E5655" s="36"/>
      <c r="F5655" s="36"/>
      <c r="G5655" s="36"/>
      <c r="H5655" s="36"/>
      <c r="I5655" s="36"/>
      <c r="J5655" s="36"/>
      <c r="M5655" s="191"/>
    </row>
    <row r="5656" spans="4:13" s="14" customFormat="1" ht="15.75">
      <c r="D5656" s="36"/>
      <c r="E5656" s="36"/>
      <c r="F5656" s="36"/>
      <c r="G5656" s="36"/>
      <c r="H5656" s="36"/>
      <c r="I5656" s="36"/>
      <c r="J5656" s="36"/>
      <c r="M5656" s="191"/>
    </row>
    <row r="5657" spans="4:13" s="14" customFormat="1" ht="15.75">
      <c r="D5657" s="36"/>
      <c r="E5657" s="36"/>
      <c r="F5657" s="36"/>
      <c r="G5657" s="36"/>
      <c r="H5657" s="36"/>
      <c r="I5657" s="36"/>
      <c r="J5657" s="36"/>
      <c r="M5657" s="191"/>
    </row>
    <row r="5658" spans="4:13" s="14" customFormat="1" ht="15.75">
      <c r="D5658" s="36"/>
      <c r="E5658" s="36"/>
      <c r="F5658" s="36"/>
      <c r="G5658" s="36"/>
      <c r="H5658" s="36"/>
      <c r="I5658" s="36"/>
      <c r="J5658" s="36"/>
      <c r="M5658" s="191"/>
    </row>
    <row r="5659" spans="4:13" s="14" customFormat="1" ht="15.75">
      <c r="D5659" s="36"/>
      <c r="E5659" s="36"/>
      <c r="F5659" s="36"/>
      <c r="G5659" s="36"/>
      <c r="H5659" s="36"/>
      <c r="I5659" s="36"/>
      <c r="J5659" s="36"/>
      <c r="M5659" s="191"/>
    </row>
    <row r="5660" spans="4:13" s="14" customFormat="1" ht="15.75">
      <c r="D5660" s="36"/>
      <c r="E5660" s="36"/>
      <c r="F5660" s="36"/>
      <c r="G5660" s="36"/>
      <c r="H5660" s="36"/>
      <c r="I5660" s="36"/>
      <c r="J5660" s="36"/>
      <c r="M5660" s="191"/>
    </row>
    <row r="5661" spans="4:13" s="14" customFormat="1" ht="15.75">
      <c r="D5661" s="36"/>
      <c r="E5661" s="36"/>
      <c r="F5661" s="36"/>
      <c r="G5661" s="36"/>
      <c r="H5661" s="36"/>
      <c r="I5661" s="36"/>
      <c r="J5661" s="36"/>
      <c r="M5661" s="191"/>
    </row>
    <row r="5662" spans="4:13" s="14" customFormat="1" ht="15.75">
      <c r="D5662" s="36"/>
      <c r="E5662" s="36"/>
      <c r="F5662" s="36"/>
      <c r="G5662" s="36"/>
      <c r="H5662" s="36"/>
      <c r="I5662" s="36"/>
      <c r="J5662" s="36"/>
      <c r="M5662" s="191"/>
    </row>
    <row r="5663" spans="4:13" s="14" customFormat="1" ht="15.75">
      <c r="D5663" s="36"/>
      <c r="E5663" s="36"/>
      <c r="F5663" s="36"/>
      <c r="G5663" s="36"/>
      <c r="H5663" s="36"/>
      <c r="I5663" s="36"/>
      <c r="J5663" s="36"/>
      <c r="M5663" s="191"/>
    </row>
    <row r="5664" spans="4:13" s="14" customFormat="1" ht="15.75">
      <c r="D5664" s="36"/>
      <c r="E5664" s="36"/>
      <c r="F5664" s="36"/>
      <c r="G5664" s="36"/>
      <c r="H5664" s="36"/>
      <c r="I5664" s="36"/>
      <c r="J5664" s="36"/>
      <c r="M5664" s="191"/>
    </row>
    <row r="5665" spans="4:13" s="14" customFormat="1" ht="15.75">
      <c r="D5665" s="36"/>
      <c r="E5665" s="36"/>
      <c r="F5665" s="36"/>
      <c r="G5665" s="36"/>
      <c r="H5665" s="36"/>
      <c r="I5665" s="36"/>
      <c r="J5665" s="36"/>
      <c r="M5665" s="191"/>
    </row>
    <row r="5666" spans="4:13" s="14" customFormat="1" ht="15.75">
      <c r="D5666" s="36"/>
      <c r="E5666" s="36"/>
      <c r="F5666" s="36"/>
      <c r="G5666" s="36"/>
      <c r="H5666" s="36"/>
      <c r="I5666" s="36"/>
      <c r="J5666" s="36"/>
      <c r="M5666" s="191"/>
    </row>
    <row r="5667" spans="4:13" s="14" customFormat="1" ht="15.75">
      <c r="D5667" s="36"/>
      <c r="E5667" s="36"/>
      <c r="F5667" s="36"/>
      <c r="G5667" s="36"/>
      <c r="H5667" s="36"/>
      <c r="I5667" s="36"/>
      <c r="J5667" s="36"/>
      <c r="M5667" s="191"/>
    </row>
    <row r="5668" spans="4:13" s="14" customFormat="1" ht="15.75">
      <c r="D5668" s="36"/>
      <c r="E5668" s="36"/>
      <c r="F5668" s="36"/>
      <c r="G5668" s="36"/>
      <c r="H5668" s="36"/>
      <c r="I5668" s="36"/>
      <c r="J5668" s="36"/>
      <c r="M5668" s="191"/>
    </row>
    <row r="5669" spans="4:13" s="14" customFormat="1" ht="15.75">
      <c r="D5669" s="36"/>
      <c r="E5669" s="36"/>
      <c r="F5669" s="36"/>
      <c r="G5669" s="36"/>
      <c r="H5669" s="36"/>
      <c r="I5669" s="36"/>
      <c r="J5669" s="36"/>
      <c r="M5669" s="191"/>
    </row>
    <row r="5670" spans="4:13" s="14" customFormat="1" ht="15.75">
      <c r="D5670" s="36"/>
      <c r="E5670" s="36"/>
      <c r="F5670" s="36"/>
      <c r="G5670" s="36"/>
      <c r="H5670" s="36"/>
      <c r="I5670" s="36"/>
      <c r="J5670" s="36"/>
      <c r="M5670" s="191"/>
    </row>
    <row r="5671" spans="4:13" s="14" customFormat="1" ht="15.75">
      <c r="D5671" s="36"/>
      <c r="E5671" s="36"/>
      <c r="F5671" s="36"/>
      <c r="G5671" s="36"/>
      <c r="H5671" s="36"/>
      <c r="I5671" s="36"/>
      <c r="J5671" s="36"/>
      <c r="M5671" s="191"/>
    </row>
    <row r="5672" spans="4:13" s="14" customFormat="1" ht="15.75">
      <c r="D5672" s="36"/>
      <c r="E5672" s="36"/>
      <c r="F5672" s="36"/>
      <c r="G5672" s="36"/>
      <c r="H5672" s="36"/>
      <c r="I5672" s="36"/>
      <c r="J5672" s="36"/>
      <c r="M5672" s="191"/>
    </row>
    <row r="5673" spans="4:13" s="14" customFormat="1" ht="15.75">
      <c r="D5673" s="36"/>
      <c r="E5673" s="36"/>
      <c r="F5673" s="36"/>
      <c r="G5673" s="36"/>
      <c r="H5673" s="36"/>
      <c r="I5673" s="36"/>
      <c r="J5673" s="36"/>
      <c r="M5673" s="191"/>
    </row>
    <row r="5674" spans="4:13" s="14" customFormat="1" ht="15.75">
      <c r="D5674" s="36"/>
      <c r="E5674" s="36"/>
      <c r="F5674" s="36"/>
      <c r="G5674" s="36"/>
      <c r="H5674" s="36"/>
      <c r="I5674" s="36"/>
      <c r="J5674" s="36"/>
      <c r="M5674" s="191"/>
    </row>
    <row r="5675" spans="4:13" s="14" customFormat="1" ht="15.75">
      <c r="D5675" s="36"/>
      <c r="E5675" s="36"/>
      <c r="F5675" s="36"/>
      <c r="G5675" s="36"/>
      <c r="H5675" s="36"/>
      <c r="I5675" s="36"/>
      <c r="J5675" s="36"/>
      <c r="M5675" s="191"/>
    </row>
    <row r="5676" spans="4:13" s="14" customFormat="1" ht="15.75">
      <c r="D5676" s="36"/>
      <c r="E5676" s="36"/>
      <c r="F5676" s="36"/>
      <c r="G5676" s="36"/>
      <c r="H5676" s="36"/>
      <c r="I5676" s="36"/>
      <c r="J5676" s="36"/>
      <c r="M5676" s="191"/>
    </row>
    <row r="5677" spans="4:13" s="14" customFormat="1" ht="15.75">
      <c r="D5677" s="36"/>
      <c r="E5677" s="36"/>
      <c r="F5677" s="36"/>
      <c r="G5677" s="36"/>
      <c r="H5677" s="36"/>
      <c r="I5677" s="36"/>
      <c r="J5677" s="36"/>
      <c r="M5677" s="191"/>
    </row>
    <row r="5678" spans="4:13" s="14" customFormat="1" ht="15.75">
      <c r="D5678" s="36"/>
      <c r="E5678" s="36"/>
      <c r="F5678" s="36"/>
      <c r="G5678" s="36"/>
      <c r="H5678" s="36"/>
      <c r="I5678" s="36"/>
      <c r="J5678" s="36"/>
      <c r="M5678" s="191"/>
    </row>
    <row r="5679" spans="4:13" s="14" customFormat="1" ht="15.75">
      <c r="D5679" s="36"/>
      <c r="E5679" s="36"/>
      <c r="F5679" s="36"/>
      <c r="G5679" s="36"/>
      <c r="H5679" s="36"/>
      <c r="I5679" s="36"/>
      <c r="J5679" s="36"/>
      <c r="M5679" s="191"/>
    </row>
    <row r="5680" spans="4:13" s="14" customFormat="1" ht="15.75">
      <c r="D5680" s="36"/>
      <c r="E5680" s="36"/>
      <c r="F5680" s="36"/>
      <c r="G5680" s="36"/>
      <c r="H5680" s="36"/>
      <c r="I5680" s="36"/>
      <c r="J5680" s="36"/>
      <c r="M5680" s="191"/>
    </row>
    <row r="5681" spans="4:13" s="14" customFormat="1" ht="15.75">
      <c r="D5681" s="36"/>
      <c r="E5681" s="36"/>
      <c r="F5681" s="36"/>
      <c r="G5681" s="36"/>
      <c r="H5681" s="36"/>
      <c r="I5681" s="36"/>
      <c r="J5681" s="36"/>
      <c r="M5681" s="191"/>
    </row>
    <row r="5682" spans="4:13" s="14" customFormat="1" ht="15.75">
      <c r="D5682" s="36"/>
      <c r="E5682" s="36"/>
      <c r="F5682" s="36"/>
      <c r="G5682" s="36"/>
      <c r="H5682" s="36"/>
      <c r="I5682" s="36"/>
      <c r="J5682" s="36"/>
      <c r="M5682" s="191"/>
    </row>
    <row r="5683" spans="4:13" s="14" customFormat="1" ht="15.75">
      <c r="D5683" s="36"/>
      <c r="E5683" s="36"/>
      <c r="F5683" s="36"/>
      <c r="G5683" s="36"/>
      <c r="H5683" s="36"/>
      <c r="I5683" s="36"/>
      <c r="J5683" s="36"/>
      <c r="M5683" s="191"/>
    </row>
    <row r="5684" spans="4:13" s="14" customFormat="1" ht="15.75">
      <c r="D5684" s="36"/>
      <c r="E5684" s="36"/>
      <c r="F5684" s="36"/>
      <c r="G5684" s="36"/>
      <c r="H5684" s="36"/>
      <c r="I5684" s="36"/>
      <c r="J5684" s="36"/>
      <c r="M5684" s="191"/>
    </row>
    <row r="5685" spans="4:13" s="14" customFormat="1" ht="15.75">
      <c r="D5685" s="36"/>
      <c r="E5685" s="36"/>
      <c r="F5685" s="36"/>
      <c r="G5685" s="36"/>
      <c r="H5685" s="36"/>
      <c r="I5685" s="36"/>
      <c r="J5685" s="36"/>
      <c r="M5685" s="191"/>
    </row>
    <row r="5686" spans="4:13" s="14" customFormat="1" ht="15.75">
      <c r="D5686" s="36"/>
      <c r="E5686" s="36"/>
      <c r="F5686" s="36"/>
      <c r="G5686" s="36"/>
      <c r="H5686" s="36"/>
      <c r="I5686" s="36"/>
      <c r="J5686" s="36"/>
      <c r="M5686" s="191"/>
    </row>
    <row r="5687" spans="4:13" s="14" customFormat="1" ht="15.75">
      <c r="D5687" s="36"/>
      <c r="E5687" s="36"/>
      <c r="F5687" s="36"/>
      <c r="G5687" s="36"/>
      <c r="H5687" s="36"/>
      <c r="I5687" s="36"/>
      <c r="J5687" s="36"/>
      <c r="M5687" s="191"/>
    </row>
    <row r="5688" spans="4:13" s="14" customFormat="1" ht="15.75">
      <c r="D5688" s="36"/>
      <c r="E5688" s="36"/>
      <c r="F5688" s="36"/>
      <c r="G5688" s="36"/>
      <c r="H5688" s="36"/>
      <c r="I5688" s="36"/>
      <c r="J5688" s="36"/>
      <c r="M5688" s="191"/>
    </row>
    <row r="5689" spans="4:13" s="14" customFormat="1" ht="15.75">
      <c r="D5689" s="36"/>
      <c r="E5689" s="36"/>
      <c r="F5689" s="36"/>
      <c r="G5689" s="36"/>
      <c r="H5689" s="36"/>
      <c r="I5689" s="36"/>
      <c r="J5689" s="36"/>
      <c r="M5689" s="191"/>
    </row>
    <row r="5690" spans="4:13" s="14" customFormat="1" ht="15.75">
      <c r="D5690" s="36"/>
      <c r="E5690" s="36"/>
      <c r="F5690" s="36"/>
      <c r="G5690" s="36"/>
      <c r="H5690" s="36"/>
      <c r="I5690" s="36"/>
      <c r="J5690" s="36"/>
      <c r="M5690" s="191"/>
    </row>
    <row r="5691" spans="4:13" s="14" customFormat="1" ht="15.75">
      <c r="D5691" s="36"/>
      <c r="E5691" s="36"/>
      <c r="F5691" s="36"/>
      <c r="G5691" s="36"/>
      <c r="H5691" s="36"/>
      <c r="I5691" s="36"/>
      <c r="J5691" s="36"/>
      <c r="M5691" s="191"/>
    </row>
    <row r="5692" spans="4:13" s="14" customFormat="1" ht="15.75">
      <c r="D5692" s="36"/>
      <c r="E5692" s="36"/>
      <c r="F5692" s="36"/>
      <c r="G5692" s="36"/>
      <c r="H5692" s="36"/>
      <c r="I5692" s="36"/>
      <c r="J5692" s="36"/>
      <c r="M5692" s="191"/>
    </row>
    <row r="5693" spans="4:13" s="14" customFormat="1" ht="15.75">
      <c r="D5693" s="36"/>
      <c r="E5693" s="36"/>
      <c r="F5693" s="36"/>
      <c r="G5693" s="36"/>
      <c r="H5693" s="36"/>
      <c r="I5693" s="36"/>
      <c r="J5693" s="36"/>
      <c r="M5693" s="191"/>
    </row>
    <row r="5694" spans="4:13" s="14" customFormat="1" ht="15.75">
      <c r="D5694" s="36"/>
      <c r="E5694" s="36"/>
      <c r="F5694" s="36"/>
      <c r="G5694" s="36"/>
      <c r="H5694" s="36"/>
      <c r="I5694" s="36"/>
      <c r="J5694" s="36"/>
      <c r="M5694" s="191"/>
    </row>
    <row r="5695" spans="4:13" s="14" customFormat="1" ht="15.75">
      <c r="D5695" s="36"/>
      <c r="E5695" s="36"/>
      <c r="F5695" s="36"/>
      <c r="G5695" s="36"/>
      <c r="H5695" s="36"/>
      <c r="I5695" s="36"/>
      <c r="J5695" s="36"/>
      <c r="M5695" s="191"/>
    </row>
    <row r="5696" spans="4:13" s="14" customFormat="1" ht="15.75">
      <c r="D5696" s="36"/>
      <c r="E5696" s="36"/>
      <c r="F5696" s="36"/>
      <c r="G5696" s="36"/>
      <c r="H5696" s="36"/>
      <c r="I5696" s="36"/>
      <c r="J5696" s="36"/>
      <c r="M5696" s="191"/>
    </row>
    <row r="5697" spans="4:13" s="14" customFormat="1" ht="15.75">
      <c r="D5697" s="36"/>
      <c r="E5697" s="36"/>
      <c r="F5697" s="36"/>
      <c r="G5697" s="36"/>
      <c r="H5697" s="36"/>
      <c r="I5697" s="36"/>
      <c r="J5697" s="36"/>
      <c r="M5697" s="191"/>
    </row>
    <row r="5698" spans="4:13" s="14" customFormat="1" ht="15.75">
      <c r="D5698" s="36"/>
      <c r="E5698" s="36"/>
      <c r="F5698" s="36"/>
      <c r="G5698" s="36"/>
      <c r="H5698" s="36"/>
      <c r="I5698" s="36"/>
      <c r="J5698" s="36"/>
      <c r="M5698" s="191"/>
    </row>
    <row r="5699" spans="4:13" s="14" customFormat="1" ht="15.75">
      <c r="D5699" s="36"/>
      <c r="E5699" s="36"/>
      <c r="F5699" s="36"/>
      <c r="G5699" s="36"/>
      <c r="H5699" s="36"/>
      <c r="I5699" s="36"/>
      <c r="J5699" s="36"/>
      <c r="M5699" s="191"/>
    </row>
    <row r="5700" spans="4:13" s="14" customFormat="1" ht="15.75">
      <c r="D5700" s="36"/>
      <c r="E5700" s="36"/>
      <c r="F5700" s="36"/>
      <c r="G5700" s="36"/>
      <c r="H5700" s="36"/>
      <c r="I5700" s="36"/>
      <c r="J5700" s="36"/>
      <c r="M5700" s="191"/>
    </row>
    <row r="5701" spans="4:13" s="14" customFormat="1" ht="15.75">
      <c r="D5701" s="36"/>
      <c r="E5701" s="36"/>
      <c r="F5701" s="36"/>
      <c r="G5701" s="36"/>
      <c r="H5701" s="36"/>
      <c r="I5701" s="36"/>
      <c r="J5701" s="36"/>
      <c r="M5701" s="191"/>
    </row>
    <row r="5702" spans="4:13" s="14" customFormat="1" ht="15.75">
      <c r="D5702" s="36"/>
      <c r="E5702" s="36"/>
      <c r="F5702" s="36"/>
      <c r="G5702" s="36"/>
      <c r="H5702" s="36"/>
      <c r="I5702" s="36"/>
      <c r="J5702" s="36"/>
      <c r="M5702" s="191"/>
    </row>
    <row r="5703" spans="4:13" s="14" customFormat="1" ht="15.75">
      <c r="D5703" s="36"/>
      <c r="E5703" s="36"/>
      <c r="F5703" s="36"/>
      <c r="G5703" s="36"/>
      <c r="H5703" s="36"/>
      <c r="I5703" s="36"/>
      <c r="J5703" s="36"/>
      <c r="M5703" s="191"/>
    </row>
    <row r="5704" spans="4:13" s="14" customFormat="1" ht="15.75">
      <c r="D5704" s="36"/>
      <c r="E5704" s="36"/>
      <c r="F5704" s="36"/>
      <c r="G5704" s="36"/>
      <c r="H5704" s="36"/>
      <c r="I5704" s="36"/>
      <c r="J5704" s="36"/>
      <c r="M5704" s="191"/>
    </row>
    <row r="5705" spans="4:13" s="14" customFormat="1" ht="15.75">
      <c r="D5705" s="36"/>
      <c r="E5705" s="36"/>
      <c r="F5705" s="36"/>
      <c r="G5705" s="36"/>
      <c r="H5705" s="36"/>
      <c r="I5705" s="36"/>
      <c r="J5705" s="36"/>
      <c r="M5705" s="191"/>
    </row>
    <row r="5706" spans="4:13" s="14" customFormat="1" ht="15.75">
      <c r="D5706" s="36"/>
      <c r="E5706" s="36"/>
      <c r="F5706" s="36"/>
      <c r="G5706" s="36"/>
      <c r="H5706" s="36"/>
      <c r="I5706" s="36"/>
      <c r="J5706" s="36"/>
      <c r="M5706" s="191"/>
    </row>
    <row r="5707" spans="4:13" s="14" customFormat="1" ht="15.75">
      <c r="D5707" s="36"/>
      <c r="E5707" s="36"/>
      <c r="F5707" s="36"/>
      <c r="G5707" s="36"/>
      <c r="H5707" s="36"/>
      <c r="I5707" s="36"/>
      <c r="J5707" s="36"/>
      <c r="M5707" s="191"/>
    </row>
    <row r="5708" spans="4:13" s="14" customFormat="1" ht="15.75">
      <c r="D5708" s="36"/>
      <c r="E5708" s="36"/>
      <c r="F5708" s="36"/>
      <c r="G5708" s="36"/>
      <c r="H5708" s="36"/>
      <c r="I5708" s="36"/>
      <c r="J5708" s="36"/>
      <c r="M5708" s="191"/>
    </row>
    <row r="5709" spans="4:13" s="14" customFormat="1" ht="15.75">
      <c r="D5709" s="36"/>
      <c r="E5709" s="36"/>
      <c r="F5709" s="36"/>
      <c r="G5709" s="36"/>
      <c r="H5709" s="36"/>
      <c r="I5709" s="36"/>
      <c r="J5709" s="36"/>
      <c r="M5709" s="191"/>
    </row>
    <row r="5710" spans="4:13" s="14" customFormat="1" ht="15.75">
      <c r="D5710" s="36"/>
      <c r="E5710" s="36"/>
      <c r="F5710" s="36"/>
      <c r="G5710" s="36"/>
      <c r="H5710" s="36"/>
      <c r="I5710" s="36"/>
      <c r="J5710" s="36"/>
      <c r="M5710" s="191"/>
    </row>
    <row r="5711" spans="4:13" s="14" customFormat="1" ht="15.75">
      <c r="D5711" s="36"/>
      <c r="E5711" s="36"/>
      <c r="F5711" s="36"/>
      <c r="G5711" s="36"/>
      <c r="H5711" s="36"/>
      <c r="I5711" s="36"/>
      <c r="J5711" s="36"/>
      <c r="M5711" s="191"/>
    </row>
    <row r="5712" spans="4:13" s="14" customFormat="1" ht="15.75">
      <c r="D5712" s="36"/>
      <c r="E5712" s="36"/>
      <c r="F5712" s="36"/>
      <c r="G5712" s="36"/>
      <c r="H5712" s="36"/>
      <c r="I5712" s="36"/>
      <c r="J5712" s="36"/>
      <c r="M5712" s="191"/>
    </row>
    <row r="5713" spans="4:13" s="14" customFormat="1" ht="15.75">
      <c r="D5713" s="36"/>
      <c r="E5713" s="36"/>
      <c r="F5713" s="36"/>
      <c r="G5713" s="36"/>
      <c r="H5713" s="36"/>
      <c r="I5713" s="36"/>
      <c r="J5713" s="36"/>
      <c r="M5713" s="191"/>
    </row>
    <row r="5714" spans="4:13" s="14" customFormat="1" ht="15.75">
      <c r="D5714" s="36"/>
      <c r="E5714" s="36"/>
      <c r="F5714" s="36"/>
      <c r="G5714" s="36"/>
      <c r="H5714" s="36"/>
      <c r="I5714" s="36"/>
      <c r="J5714" s="36"/>
      <c r="M5714" s="191"/>
    </row>
    <row r="5715" spans="4:13" s="14" customFormat="1" ht="15.75">
      <c r="D5715" s="36"/>
      <c r="E5715" s="36"/>
      <c r="F5715" s="36"/>
      <c r="G5715" s="36"/>
      <c r="H5715" s="36"/>
      <c r="I5715" s="36"/>
      <c r="J5715" s="36"/>
      <c r="M5715" s="191"/>
    </row>
    <row r="5716" spans="4:13" s="14" customFormat="1" ht="15.75">
      <c r="D5716" s="36"/>
      <c r="E5716" s="36"/>
      <c r="F5716" s="36"/>
      <c r="G5716" s="36"/>
      <c r="H5716" s="36"/>
      <c r="I5716" s="36"/>
      <c r="J5716" s="36"/>
      <c r="M5716" s="191"/>
    </row>
    <row r="5717" spans="4:13" s="14" customFormat="1" ht="15.75">
      <c r="D5717" s="36"/>
      <c r="E5717" s="36"/>
      <c r="F5717" s="36"/>
      <c r="G5717" s="36"/>
      <c r="H5717" s="36"/>
      <c r="I5717" s="36"/>
      <c r="J5717" s="36"/>
      <c r="M5717" s="191"/>
    </row>
    <row r="5718" spans="4:13" s="14" customFormat="1" ht="15.75">
      <c r="D5718" s="36"/>
      <c r="E5718" s="36"/>
      <c r="F5718" s="36"/>
      <c r="G5718" s="36"/>
      <c r="H5718" s="36"/>
      <c r="I5718" s="36"/>
      <c r="J5718" s="36"/>
      <c r="M5718" s="191"/>
    </row>
    <row r="5719" spans="4:13" s="14" customFormat="1" ht="15.75">
      <c r="D5719" s="36"/>
      <c r="E5719" s="36"/>
      <c r="F5719" s="36"/>
      <c r="G5719" s="36"/>
      <c r="H5719" s="36"/>
      <c r="I5719" s="36"/>
      <c r="J5719" s="36"/>
      <c r="M5719" s="191"/>
    </row>
    <row r="5720" spans="4:13" s="14" customFormat="1" ht="15.75">
      <c r="D5720" s="36"/>
      <c r="E5720" s="36"/>
      <c r="F5720" s="36"/>
      <c r="G5720" s="36"/>
      <c r="H5720" s="36"/>
      <c r="I5720" s="36"/>
      <c r="J5720" s="36"/>
      <c r="M5720" s="191"/>
    </row>
    <row r="5721" spans="4:13" s="14" customFormat="1" ht="15.75">
      <c r="D5721" s="36"/>
      <c r="E5721" s="36"/>
      <c r="F5721" s="36"/>
      <c r="G5721" s="36"/>
      <c r="H5721" s="36"/>
      <c r="I5721" s="36"/>
      <c r="J5721" s="36"/>
      <c r="M5721" s="191"/>
    </row>
    <row r="5722" spans="4:13" s="14" customFormat="1" ht="15.75">
      <c r="D5722" s="36"/>
      <c r="E5722" s="36"/>
      <c r="F5722" s="36"/>
      <c r="G5722" s="36"/>
      <c r="H5722" s="36"/>
      <c r="I5722" s="36"/>
      <c r="J5722" s="36"/>
      <c r="M5722" s="191"/>
    </row>
    <row r="5723" spans="4:13" s="14" customFormat="1" ht="15.75">
      <c r="D5723" s="36"/>
      <c r="E5723" s="36"/>
      <c r="F5723" s="36"/>
      <c r="G5723" s="36"/>
      <c r="H5723" s="36"/>
      <c r="I5723" s="36"/>
      <c r="J5723" s="36"/>
      <c r="M5723" s="191"/>
    </row>
    <row r="5724" spans="4:13" s="14" customFormat="1" ht="15.75">
      <c r="D5724" s="36"/>
      <c r="E5724" s="36"/>
      <c r="F5724" s="36"/>
      <c r="G5724" s="36"/>
      <c r="H5724" s="36"/>
      <c r="I5724" s="36"/>
      <c r="J5724" s="36"/>
      <c r="M5724" s="191"/>
    </row>
    <row r="5725" spans="4:13" s="14" customFormat="1" ht="15.75">
      <c r="D5725" s="36"/>
      <c r="E5725" s="36"/>
      <c r="F5725" s="36"/>
      <c r="G5725" s="36"/>
      <c r="H5725" s="36"/>
      <c r="I5725" s="36"/>
      <c r="J5725" s="36"/>
      <c r="M5725" s="191"/>
    </row>
    <row r="5726" spans="4:13" s="14" customFormat="1" ht="15.75">
      <c r="D5726" s="36"/>
      <c r="E5726" s="36"/>
      <c r="F5726" s="36"/>
      <c r="G5726" s="36"/>
      <c r="H5726" s="36"/>
      <c r="I5726" s="36"/>
      <c r="J5726" s="36"/>
      <c r="M5726" s="191"/>
    </row>
    <row r="5727" spans="4:13" s="14" customFormat="1" ht="15.75">
      <c r="D5727" s="36"/>
      <c r="E5727" s="36"/>
      <c r="F5727" s="36"/>
      <c r="G5727" s="36"/>
      <c r="H5727" s="36"/>
      <c r="I5727" s="36"/>
      <c r="J5727" s="36"/>
      <c r="M5727" s="191"/>
    </row>
    <row r="5728" spans="4:13" s="14" customFormat="1" ht="15.75">
      <c r="D5728" s="36"/>
      <c r="E5728" s="36"/>
      <c r="F5728" s="36"/>
      <c r="G5728" s="36"/>
      <c r="H5728" s="36"/>
      <c r="I5728" s="36"/>
      <c r="J5728" s="36"/>
      <c r="M5728" s="191"/>
    </row>
    <row r="5729" spans="4:13" s="14" customFormat="1" ht="15.75">
      <c r="D5729" s="36"/>
      <c r="E5729" s="36"/>
      <c r="F5729" s="36"/>
      <c r="G5729" s="36"/>
      <c r="H5729" s="36"/>
      <c r="I5729" s="36"/>
      <c r="J5729" s="36"/>
      <c r="M5729" s="191"/>
    </row>
    <row r="5730" spans="4:13" s="14" customFormat="1" ht="15.75">
      <c r="D5730" s="36"/>
      <c r="E5730" s="36"/>
      <c r="F5730" s="36"/>
      <c r="G5730" s="36"/>
      <c r="H5730" s="36"/>
      <c r="I5730" s="36"/>
      <c r="J5730" s="36"/>
      <c r="M5730" s="191"/>
    </row>
    <row r="5731" spans="4:13" s="14" customFormat="1" ht="15.75">
      <c r="D5731" s="36"/>
      <c r="E5731" s="36"/>
      <c r="F5731" s="36"/>
      <c r="G5731" s="36"/>
      <c r="H5731" s="36"/>
      <c r="I5731" s="36"/>
      <c r="J5731" s="36"/>
      <c r="M5731" s="191"/>
    </row>
    <row r="5732" spans="4:13" s="14" customFormat="1" ht="15.75">
      <c r="D5732" s="36"/>
      <c r="E5732" s="36"/>
      <c r="F5732" s="36"/>
      <c r="G5732" s="36"/>
      <c r="H5732" s="36"/>
      <c r="I5732" s="36"/>
      <c r="J5732" s="36"/>
      <c r="M5732" s="191"/>
    </row>
    <row r="5733" spans="4:13" s="14" customFormat="1" ht="15.75">
      <c r="D5733" s="36"/>
      <c r="E5733" s="36"/>
      <c r="F5733" s="36"/>
      <c r="G5733" s="36"/>
      <c r="H5733" s="36"/>
      <c r="I5733" s="36"/>
      <c r="J5733" s="36"/>
      <c r="M5733" s="191"/>
    </row>
    <row r="5734" spans="4:13" s="14" customFormat="1" ht="15.75">
      <c r="D5734" s="36"/>
      <c r="E5734" s="36"/>
      <c r="F5734" s="36"/>
      <c r="G5734" s="36"/>
      <c r="H5734" s="36"/>
      <c r="I5734" s="36"/>
      <c r="J5734" s="36"/>
      <c r="M5734" s="191"/>
    </row>
    <row r="5735" spans="4:13" s="14" customFormat="1" ht="15.75">
      <c r="D5735" s="36"/>
      <c r="E5735" s="36"/>
      <c r="F5735" s="36"/>
      <c r="G5735" s="36"/>
      <c r="H5735" s="36"/>
      <c r="I5735" s="36"/>
      <c r="J5735" s="36"/>
      <c r="M5735" s="191"/>
    </row>
    <row r="5736" spans="4:13" s="14" customFormat="1" ht="15.75">
      <c r="D5736" s="36"/>
      <c r="E5736" s="36"/>
      <c r="F5736" s="36"/>
      <c r="G5736" s="36"/>
      <c r="H5736" s="36"/>
      <c r="I5736" s="36"/>
      <c r="J5736" s="36"/>
      <c r="M5736" s="191"/>
    </row>
    <row r="5737" spans="4:13" s="14" customFormat="1" ht="15.75">
      <c r="D5737" s="36"/>
      <c r="E5737" s="36"/>
      <c r="F5737" s="36"/>
      <c r="G5737" s="36"/>
      <c r="H5737" s="36"/>
      <c r="I5737" s="36"/>
      <c r="J5737" s="36"/>
      <c r="M5737" s="191"/>
    </row>
    <row r="5738" spans="4:13" s="14" customFormat="1" ht="15.75">
      <c r="D5738" s="36"/>
      <c r="E5738" s="36"/>
      <c r="F5738" s="36"/>
      <c r="G5738" s="36"/>
      <c r="H5738" s="36"/>
      <c r="I5738" s="36"/>
      <c r="J5738" s="36"/>
      <c r="M5738" s="191"/>
    </row>
    <row r="5739" spans="4:13" s="14" customFormat="1" ht="15.75">
      <c r="D5739" s="36"/>
      <c r="E5739" s="36"/>
      <c r="F5739" s="36"/>
      <c r="G5739" s="36"/>
      <c r="H5739" s="36"/>
      <c r="I5739" s="36"/>
      <c r="J5739" s="36"/>
      <c r="M5739" s="191"/>
    </row>
    <row r="5740" spans="4:13" s="14" customFormat="1" ht="15.75">
      <c r="D5740" s="36"/>
      <c r="E5740" s="36"/>
      <c r="F5740" s="36"/>
      <c r="G5740" s="36"/>
      <c r="H5740" s="36"/>
      <c r="I5740" s="36"/>
      <c r="J5740" s="36"/>
      <c r="M5740" s="191"/>
    </row>
    <row r="5741" spans="4:13" s="14" customFormat="1" ht="15.75">
      <c r="D5741" s="36"/>
      <c r="E5741" s="36"/>
      <c r="F5741" s="36"/>
      <c r="G5741" s="36"/>
      <c r="H5741" s="36"/>
      <c r="I5741" s="36"/>
      <c r="J5741" s="36"/>
      <c r="M5741" s="191"/>
    </row>
    <row r="5742" spans="4:13" s="14" customFormat="1" ht="15.75">
      <c r="D5742" s="36"/>
      <c r="E5742" s="36"/>
      <c r="F5742" s="36"/>
      <c r="G5742" s="36"/>
      <c r="H5742" s="36"/>
      <c r="I5742" s="36"/>
      <c r="J5742" s="36"/>
      <c r="M5742" s="191"/>
    </row>
    <row r="5743" spans="4:13" s="14" customFormat="1" ht="15.75">
      <c r="D5743" s="36"/>
      <c r="E5743" s="36"/>
      <c r="F5743" s="36"/>
      <c r="G5743" s="36"/>
      <c r="H5743" s="36"/>
      <c r="I5743" s="36"/>
      <c r="J5743" s="36"/>
      <c r="M5743" s="191"/>
    </row>
    <row r="5744" spans="4:13" s="14" customFormat="1" ht="15.75">
      <c r="D5744" s="36"/>
      <c r="E5744" s="36"/>
      <c r="F5744" s="36"/>
      <c r="G5744" s="36"/>
      <c r="H5744" s="36"/>
      <c r="I5744" s="36"/>
      <c r="J5744" s="36"/>
      <c r="M5744" s="191"/>
    </row>
    <row r="5745" spans="4:13" s="14" customFormat="1" ht="15.75">
      <c r="D5745" s="36"/>
      <c r="E5745" s="36"/>
      <c r="F5745" s="36"/>
      <c r="G5745" s="36"/>
      <c r="H5745" s="36"/>
      <c r="I5745" s="36"/>
      <c r="J5745" s="36"/>
      <c r="M5745" s="191"/>
    </row>
    <row r="5746" spans="4:13" s="14" customFormat="1" ht="15.75">
      <c r="D5746" s="36"/>
      <c r="E5746" s="36"/>
      <c r="F5746" s="36"/>
      <c r="G5746" s="36"/>
      <c r="H5746" s="36"/>
      <c r="I5746" s="36"/>
      <c r="J5746" s="36"/>
      <c r="M5746" s="191"/>
    </row>
    <row r="5747" spans="4:13" s="14" customFormat="1" ht="15.75">
      <c r="D5747" s="36"/>
      <c r="E5747" s="36"/>
      <c r="F5747" s="36"/>
      <c r="G5747" s="36"/>
      <c r="H5747" s="36"/>
      <c r="I5747" s="36"/>
      <c r="J5747" s="36"/>
      <c r="M5747" s="191"/>
    </row>
    <row r="5748" spans="4:13" s="14" customFormat="1" ht="15.75">
      <c r="D5748" s="36"/>
      <c r="E5748" s="36"/>
      <c r="F5748" s="36"/>
      <c r="G5748" s="36"/>
      <c r="H5748" s="36"/>
      <c r="I5748" s="36"/>
      <c r="J5748" s="36"/>
      <c r="M5748" s="191"/>
    </row>
    <row r="5749" spans="4:13" s="14" customFormat="1" ht="15.75">
      <c r="D5749" s="36"/>
      <c r="E5749" s="36"/>
      <c r="F5749" s="36"/>
      <c r="G5749" s="36"/>
      <c r="H5749" s="36"/>
      <c r="I5749" s="36"/>
      <c r="J5749" s="36"/>
      <c r="M5749" s="191"/>
    </row>
    <row r="5750" spans="4:13" s="14" customFormat="1" ht="15.75">
      <c r="D5750" s="36"/>
      <c r="E5750" s="36"/>
      <c r="F5750" s="36"/>
      <c r="G5750" s="36"/>
      <c r="H5750" s="36"/>
      <c r="I5750" s="36"/>
      <c r="J5750" s="36"/>
      <c r="M5750" s="191"/>
    </row>
    <row r="5751" spans="4:13" s="14" customFormat="1" ht="15.75">
      <c r="D5751" s="36"/>
      <c r="E5751" s="36"/>
      <c r="F5751" s="36"/>
      <c r="G5751" s="36"/>
      <c r="H5751" s="36"/>
      <c r="I5751" s="36"/>
      <c r="J5751" s="36"/>
      <c r="M5751" s="191"/>
    </row>
    <row r="5752" spans="4:13" s="14" customFormat="1" ht="15.75">
      <c r="D5752" s="36"/>
      <c r="E5752" s="36"/>
      <c r="F5752" s="36"/>
      <c r="G5752" s="36"/>
      <c r="H5752" s="36"/>
      <c r="I5752" s="36"/>
      <c r="J5752" s="36"/>
      <c r="M5752" s="191"/>
    </row>
    <row r="5753" spans="4:13" s="14" customFormat="1" ht="15.75">
      <c r="D5753" s="36"/>
      <c r="E5753" s="36"/>
      <c r="F5753" s="36"/>
      <c r="G5753" s="36"/>
      <c r="H5753" s="36"/>
      <c r="I5753" s="36"/>
      <c r="J5753" s="36"/>
      <c r="M5753" s="191"/>
    </row>
    <row r="5754" spans="4:13" s="14" customFormat="1" ht="15.75">
      <c r="D5754" s="36"/>
      <c r="E5754" s="36"/>
      <c r="F5754" s="36"/>
      <c r="G5754" s="36"/>
      <c r="H5754" s="36"/>
      <c r="I5754" s="36"/>
      <c r="J5754" s="36"/>
      <c r="M5754" s="191"/>
    </row>
    <row r="5755" spans="4:13" s="14" customFormat="1" ht="15.75">
      <c r="D5755" s="36"/>
      <c r="E5755" s="36"/>
      <c r="F5755" s="36"/>
      <c r="G5755" s="36"/>
      <c r="H5755" s="36"/>
      <c r="I5755" s="36"/>
      <c r="J5755" s="36"/>
      <c r="M5755" s="191"/>
    </row>
    <row r="5756" spans="4:13" s="14" customFormat="1" ht="15.75">
      <c r="D5756" s="36"/>
      <c r="E5756" s="36"/>
      <c r="F5756" s="36"/>
      <c r="G5756" s="36"/>
      <c r="H5756" s="36"/>
      <c r="I5756" s="36"/>
      <c r="J5756" s="36"/>
      <c r="M5756" s="191"/>
    </row>
    <row r="5757" spans="4:13" s="14" customFormat="1" ht="15.75">
      <c r="D5757" s="36"/>
      <c r="E5757" s="36"/>
      <c r="F5757" s="36"/>
      <c r="G5757" s="36"/>
      <c r="H5757" s="36"/>
      <c r="I5757" s="36"/>
      <c r="J5757" s="36"/>
      <c r="M5757" s="191"/>
    </row>
    <row r="5758" spans="4:13" s="14" customFormat="1" ht="15.75">
      <c r="D5758" s="36"/>
      <c r="E5758" s="36"/>
      <c r="F5758" s="36"/>
      <c r="G5758" s="36"/>
      <c r="H5758" s="36"/>
      <c r="I5758" s="36"/>
      <c r="J5758" s="36"/>
      <c r="M5758" s="191"/>
    </row>
    <row r="5759" spans="4:13" s="14" customFormat="1" ht="15.75">
      <c r="D5759" s="36"/>
      <c r="E5759" s="36"/>
      <c r="F5759" s="36"/>
      <c r="G5759" s="36"/>
      <c r="H5759" s="36"/>
      <c r="I5759" s="36"/>
      <c r="J5759" s="36"/>
      <c r="M5759" s="191"/>
    </row>
    <row r="5760" spans="4:13" s="14" customFormat="1" ht="15.75">
      <c r="D5760" s="36"/>
      <c r="E5760" s="36"/>
      <c r="F5760" s="36"/>
      <c r="G5760" s="36"/>
      <c r="H5760" s="36"/>
      <c r="I5760" s="36"/>
      <c r="J5760" s="36"/>
      <c r="M5760" s="191"/>
    </row>
    <row r="5761" spans="4:13" s="14" customFormat="1" ht="15.75">
      <c r="D5761" s="36"/>
      <c r="E5761" s="36"/>
      <c r="F5761" s="36"/>
      <c r="G5761" s="36"/>
      <c r="H5761" s="36"/>
      <c r="I5761" s="36"/>
      <c r="J5761" s="36"/>
      <c r="M5761" s="191"/>
    </row>
    <row r="5762" spans="4:13" s="14" customFormat="1" ht="15.75">
      <c r="D5762" s="36"/>
      <c r="E5762" s="36"/>
      <c r="F5762" s="36"/>
      <c r="G5762" s="36"/>
      <c r="H5762" s="36"/>
      <c r="I5762" s="36"/>
      <c r="J5762" s="36"/>
      <c r="M5762" s="191"/>
    </row>
    <row r="5763" spans="4:13" s="14" customFormat="1" ht="15.75">
      <c r="D5763" s="36"/>
      <c r="E5763" s="36"/>
      <c r="F5763" s="36"/>
      <c r="G5763" s="36"/>
      <c r="H5763" s="36"/>
      <c r="I5763" s="36"/>
      <c r="J5763" s="36"/>
      <c r="M5763" s="191"/>
    </row>
    <row r="5764" spans="4:13" s="14" customFormat="1" ht="15.75">
      <c r="D5764" s="36"/>
      <c r="E5764" s="36"/>
      <c r="F5764" s="36"/>
      <c r="G5764" s="36"/>
      <c r="H5764" s="36"/>
      <c r="I5764" s="36"/>
      <c r="J5764" s="36"/>
      <c r="M5764" s="191"/>
    </row>
    <row r="5765" spans="4:13" s="14" customFormat="1" ht="15.75">
      <c r="D5765" s="36"/>
      <c r="E5765" s="36"/>
      <c r="F5765" s="36"/>
      <c r="G5765" s="36"/>
      <c r="H5765" s="36"/>
      <c r="I5765" s="36"/>
      <c r="J5765" s="36"/>
      <c r="M5765" s="191"/>
    </row>
    <row r="5766" spans="4:13" s="14" customFormat="1" ht="15.75">
      <c r="D5766" s="36"/>
      <c r="E5766" s="36"/>
      <c r="F5766" s="36"/>
      <c r="G5766" s="36"/>
      <c r="H5766" s="36"/>
      <c r="I5766" s="36"/>
      <c r="J5766" s="36"/>
      <c r="M5766" s="191"/>
    </row>
    <row r="5767" spans="4:13" s="14" customFormat="1" ht="15.75">
      <c r="D5767" s="36"/>
      <c r="E5767" s="36"/>
      <c r="F5767" s="36"/>
      <c r="G5767" s="36"/>
      <c r="H5767" s="36"/>
      <c r="I5767" s="36"/>
      <c r="J5767" s="36"/>
      <c r="M5767" s="191"/>
    </row>
    <row r="5768" spans="4:13" s="14" customFormat="1" ht="15.75">
      <c r="D5768" s="36"/>
      <c r="E5768" s="36"/>
      <c r="F5768" s="36"/>
      <c r="G5768" s="36"/>
      <c r="H5768" s="36"/>
      <c r="I5768" s="36"/>
      <c r="J5768" s="36"/>
      <c r="M5768" s="191"/>
    </row>
    <row r="5769" spans="4:13" s="14" customFormat="1" ht="15.75">
      <c r="D5769" s="36"/>
      <c r="E5769" s="36"/>
      <c r="F5769" s="36"/>
      <c r="G5769" s="36"/>
      <c r="H5769" s="36"/>
      <c r="I5769" s="36"/>
      <c r="J5769" s="36"/>
      <c r="M5769" s="191"/>
    </row>
    <row r="5770" spans="4:13" s="14" customFormat="1" ht="15.75">
      <c r="D5770" s="36"/>
      <c r="E5770" s="36"/>
      <c r="F5770" s="36"/>
      <c r="G5770" s="36"/>
      <c r="H5770" s="36"/>
      <c r="I5770" s="36"/>
      <c r="J5770" s="36"/>
      <c r="M5770" s="191"/>
    </row>
    <row r="5771" spans="4:13" s="14" customFormat="1" ht="15.75">
      <c r="D5771" s="36"/>
      <c r="E5771" s="36"/>
      <c r="F5771" s="36"/>
      <c r="G5771" s="36"/>
      <c r="H5771" s="36"/>
      <c r="I5771" s="36"/>
      <c r="J5771" s="36"/>
      <c r="M5771" s="191"/>
    </row>
    <row r="5772" spans="4:13" s="14" customFormat="1" ht="15.75">
      <c r="D5772" s="36"/>
      <c r="E5772" s="36"/>
      <c r="F5772" s="36"/>
      <c r="G5772" s="36"/>
      <c r="H5772" s="36"/>
      <c r="I5772" s="36"/>
      <c r="J5772" s="36"/>
      <c r="M5772" s="191"/>
    </row>
    <row r="5773" spans="4:13" s="14" customFormat="1" ht="15.75">
      <c r="D5773" s="36"/>
      <c r="E5773" s="36"/>
      <c r="F5773" s="36"/>
      <c r="G5773" s="36"/>
      <c r="H5773" s="36"/>
      <c r="I5773" s="36"/>
      <c r="J5773" s="36"/>
      <c r="M5773" s="191"/>
    </row>
    <row r="5774" spans="4:13" s="14" customFormat="1" ht="15.75">
      <c r="D5774" s="36"/>
      <c r="E5774" s="36"/>
      <c r="F5774" s="36"/>
      <c r="G5774" s="36"/>
      <c r="H5774" s="36"/>
      <c r="I5774" s="36"/>
      <c r="J5774" s="36"/>
      <c r="M5774" s="191"/>
    </row>
    <row r="5775" spans="4:13" s="14" customFormat="1" ht="15.75">
      <c r="D5775" s="36"/>
      <c r="E5775" s="36"/>
      <c r="F5775" s="36"/>
      <c r="G5775" s="36"/>
      <c r="H5775" s="36"/>
      <c r="I5775" s="36"/>
      <c r="J5775" s="36"/>
      <c r="M5775" s="191"/>
    </row>
    <row r="5776" spans="4:13" s="14" customFormat="1" ht="15.75">
      <c r="D5776" s="36"/>
      <c r="E5776" s="36"/>
      <c r="F5776" s="36"/>
      <c r="G5776" s="36"/>
      <c r="H5776" s="36"/>
      <c r="I5776" s="36"/>
      <c r="J5776" s="36"/>
      <c r="M5776" s="191"/>
    </row>
    <row r="5777" spans="4:13" s="14" customFormat="1" ht="15.75">
      <c r="D5777" s="36"/>
      <c r="E5777" s="36"/>
      <c r="F5777" s="36"/>
      <c r="G5777" s="36"/>
      <c r="H5777" s="36"/>
      <c r="I5777" s="36"/>
      <c r="J5777" s="36"/>
      <c r="M5777" s="191"/>
    </row>
    <row r="5778" spans="4:13" s="14" customFormat="1" ht="15.75">
      <c r="D5778" s="36"/>
      <c r="E5778" s="36"/>
      <c r="F5778" s="36"/>
      <c r="G5778" s="36"/>
      <c r="H5778" s="36"/>
      <c r="I5778" s="36"/>
      <c r="J5778" s="36"/>
      <c r="M5778" s="191"/>
    </row>
    <row r="5779" spans="4:13" s="14" customFormat="1" ht="15.75">
      <c r="D5779" s="36"/>
      <c r="E5779" s="36"/>
      <c r="F5779" s="36"/>
      <c r="G5779" s="36"/>
      <c r="H5779" s="36"/>
      <c r="I5779" s="36"/>
      <c r="J5779" s="36"/>
      <c r="M5779" s="191"/>
    </row>
    <row r="5780" spans="4:13" s="14" customFormat="1" ht="15.75">
      <c r="D5780" s="36"/>
      <c r="E5780" s="36"/>
      <c r="F5780" s="36"/>
      <c r="G5780" s="36"/>
      <c r="H5780" s="36"/>
      <c r="I5780" s="36"/>
      <c r="J5780" s="36"/>
      <c r="M5780" s="191"/>
    </row>
    <row r="5781" spans="4:13" s="14" customFormat="1" ht="15.75">
      <c r="D5781" s="36"/>
      <c r="E5781" s="36"/>
      <c r="F5781" s="36"/>
      <c r="G5781" s="36"/>
      <c r="H5781" s="36"/>
      <c r="I5781" s="36"/>
      <c r="J5781" s="36"/>
      <c r="M5781" s="191"/>
    </row>
    <row r="5782" spans="4:13" s="14" customFormat="1" ht="15.75">
      <c r="D5782" s="36"/>
      <c r="E5782" s="36"/>
      <c r="F5782" s="36"/>
      <c r="G5782" s="36"/>
      <c r="H5782" s="36"/>
      <c r="I5782" s="36"/>
      <c r="J5782" s="36"/>
      <c r="M5782" s="191"/>
    </row>
    <row r="5783" spans="4:13" s="14" customFormat="1" ht="15.75">
      <c r="D5783" s="36"/>
      <c r="E5783" s="36"/>
      <c r="F5783" s="36"/>
      <c r="G5783" s="36"/>
      <c r="H5783" s="36"/>
      <c r="I5783" s="36"/>
      <c r="J5783" s="36"/>
      <c r="M5783" s="191"/>
    </row>
    <row r="5784" spans="4:13" s="14" customFormat="1" ht="15.75">
      <c r="D5784" s="36"/>
      <c r="E5784" s="36"/>
      <c r="F5784" s="36"/>
      <c r="G5784" s="36"/>
      <c r="H5784" s="36"/>
      <c r="I5784" s="36"/>
      <c r="J5784" s="36"/>
      <c r="M5784" s="191"/>
    </row>
    <row r="5785" spans="4:13" s="14" customFormat="1" ht="15.75">
      <c r="D5785" s="36"/>
      <c r="E5785" s="36"/>
      <c r="F5785" s="36"/>
      <c r="G5785" s="36"/>
      <c r="H5785" s="36"/>
      <c r="I5785" s="36"/>
      <c r="J5785" s="36"/>
      <c r="M5785" s="191"/>
    </row>
    <row r="5786" spans="4:13" s="14" customFormat="1" ht="15.75">
      <c r="D5786" s="36"/>
      <c r="E5786" s="36"/>
      <c r="F5786" s="36"/>
      <c r="G5786" s="36"/>
      <c r="H5786" s="36"/>
      <c r="I5786" s="36"/>
      <c r="J5786" s="36"/>
      <c r="M5786" s="191"/>
    </row>
    <row r="5787" spans="4:13" s="14" customFormat="1" ht="15.75">
      <c r="D5787" s="36"/>
      <c r="E5787" s="36"/>
      <c r="F5787" s="36"/>
      <c r="G5787" s="36"/>
      <c r="H5787" s="36"/>
      <c r="I5787" s="36"/>
      <c r="J5787" s="36"/>
      <c r="M5787" s="191"/>
    </row>
    <row r="5788" spans="4:13" s="14" customFormat="1" ht="15.75">
      <c r="D5788" s="36"/>
      <c r="E5788" s="36"/>
      <c r="F5788" s="36"/>
      <c r="G5788" s="36"/>
      <c r="H5788" s="36"/>
      <c r="I5788" s="36"/>
      <c r="J5788" s="36"/>
      <c r="M5788" s="191"/>
    </row>
    <row r="5789" spans="4:13" s="14" customFormat="1" ht="15.75">
      <c r="D5789" s="36"/>
      <c r="E5789" s="36"/>
      <c r="F5789" s="36"/>
      <c r="G5789" s="36"/>
      <c r="H5789" s="36"/>
      <c r="I5789" s="36"/>
      <c r="J5789" s="36"/>
      <c r="M5789" s="191"/>
    </row>
    <row r="5790" spans="4:13" s="14" customFormat="1" ht="15.75">
      <c r="D5790" s="36"/>
      <c r="E5790" s="36"/>
      <c r="F5790" s="36"/>
      <c r="G5790" s="36"/>
      <c r="H5790" s="36"/>
      <c r="I5790" s="36"/>
      <c r="J5790" s="36"/>
      <c r="M5790" s="191"/>
    </row>
    <row r="5791" spans="4:13" s="14" customFormat="1" ht="15.75">
      <c r="D5791" s="36"/>
      <c r="E5791" s="36"/>
      <c r="F5791" s="36"/>
      <c r="G5791" s="36"/>
      <c r="H5791" s="36"/>
      <c r="I5791" s="36"/>
      <c r="J5791" s="36"/>
      <c r="M5791" s="191"/>
    </row>
    <row r="5792" spans="4:13" s="14" customFormat="1" ht="15.75">
      <c r="D5792" s="36"/>
      <c r="E5792" s="36"/>
      <c r="F5792" s="36"/>
      <c r="G5792" s="36"/>
      <c r="H5792" s="36"/>
      <c r="I5792" s="36"/>
      <c r="J5792" s="36"/>
      <c r="M5792" s="191"/>
    </row>
    <row r="5793" spans="4:13" s="14" customFormat="1" ht="15.75">
      <c r="D5793" s="36"/>
      <c r="E5793" s="36"/>
      <c r="F5793" s="36"/>
      <c r="G5793" s="36"/>
      <c r="H5793" s="36"/>
      <c r="I5793" s="36"/>
      <c r="J5793" s="36"/>
      <c r="M5793" s="191"/>
    </row>
    <row r="5794" spans="4:13" s="14" customFormat="1" ht="15.75">
      <c r="D5794" s="36"/>
      <c r="E5794" s="36"/>
      <c r="F5794" s="36"/>
      <c r="G5794" s="36"/>
      <c r="H5794" s="36"/>
      <c r="I5794" s="36"/>
      <c r="J5794" s="36"/>
      <c r="M5794" s="191"/>
    </row>
    <row r="5795" spans="4:13" s="14" customFormat="1" ht="15.75">
      <c r="D5795" s="36"/>
      <c r="E5795" s="36"/>
      <c r="F5795" s="36"/>
      <c r="G5795" s="36"/>
      <c r="H5795" s="36"/>
      <c r="I5795" s="36"/>
      <c r="J5795" s="36"/>
      <c r="M5795" s="191"/>
    </row>
    <row r="5796" spans="4:13" s="14" customFormat="1" ht="15.75">
      <c r="D5796" s="36"/>
      <c r="E5796" s="36"/>
      <c r="F5796" s="36"/>
      <c r="G5796" s="36"/>
      <c r="H5796" s="36"/>
      <c r="I5796" s="36"/>
      <c r="J5796" s="36"/>
      <c r="M5796" s="191"/>
    </row>
    <row r="5797" spans="4:13" s="14" customFormat="1" ht="15.75">
      <c r="D5797" s="36"/>
      <c r="E5797" s="36"/>
      <c r="F5797" s="36"/>
      <c r="G5797" s="36"/>
      <c r="H5797" s="36"/>
      <c r="I5797" s="36"/>
      <c r="J5797" s="36"/>
      <c r="M5797" s="191"/>
    </row>
    <row r="5798" spans="4:13" s="14" customFormat="1" ht="15.75">
      <c r="D5798" s="36"/>
      <c r="E5798" s="36"/>
      <c r="F5798" s="36"/>
      <c r="G5798" s="36"/>
      <c r="H5798" s="36"/>
      <c r="I5798" s="36"/>
      <c r="J5798" s="36"/>
      <c r="M5798" s="191"/>
    </row>
    <row r="5799" spans="4:13" s="14" customFormat="1" ht="15.75">
      <c r="D5799" s="36"/>
      <c r="E5799" s="36"/>
      <c r="F5799" s="36"/>
      <c r="G5799" s="36"/>
      <c r="H5799" s="36"/>
      <c r="I5799" s="36"/>
      <c r="J5799" s="36"/>
      <c r="M5799" s="191"/>
    </row>
    <row r="5800" spans="4:13" s="14" customFormat="1" ht="15.75">
      <c r="D5800" s="36"/>
      <c r="E5800" s="36"/>
      <c r="F5800" s="36"/>
      <c r="G5800" s="36"/>
      <c r="H5800" s="36"/>
      <c r="I5800" s="36"/>
      <c r="J5800" s="36"/>
      <c r="M5800" s="191"/>
    </row>
    <row r="5801" spans="4:13" s="14" customFormat="1" ht="15.75">
      <c r="D5801" s="36"/>
      <c r="E5801" s="36"/>
      <c r="F5801" s="36"/>
      <c r="G5801" s="36"/>
      <c r="H5801" s="36"/>
      <c r="I5801" s="36"/>
      <c r="J5801" s="36"/>
      <c r="M5801" s="191"/>
    </row>
    <row r="5802" spans="4:13" s="14" customFormat="1" ht="15.75">
      <c r="D5802" s="36"/>
      <c r="E5802" s="36"/>
      <c r="F5802" s="36"/>
      <c r="G5802" s="36"/>
      <c r="H5802" s="36"/>
      <c r="I5802" s="36"/>
      <c r="J5802" s="36"/>
      <c r="M5802" s="191"/>
    </row>
    <row r="5803" spans="4:13" s="14" customFormat="1" ht="15.75">
      <c r="D5803" s="36"/>
      <c r="E5803" s="36"/>
      <c r="F5803" s="36"/>
      <c r="G5803" s="36"/>
      <c r="H5803" s="36"/>
      <c r="I5803" s="36"/>
      <c r="J5803" s="36"/>
      <c r="M5803" s="191"/>
    </row>
    <row r="5804" spans="4:13" s="14" customFormat="1" ht="15.75">
      <c r="D5804" s="36"/>
      <c r="E5804" s="36"/>
      <c r="F5804" s="36"/>
      <c r="G5804" s="36"/>
      <c r="H5804" s="36"/>
      <c r="I5804" s="36"/>
      <c r="J5804" s="36"/>
      <c r="M5804" s="191"/>
    </row>
    <row r="5805" spans="4:13" s="14" customFormat="1" ht="15.75">
      <c r="D5805" s="36"/>
      <c r="E5805" s="36"/>
      <c r="F5805" s="36"/>
      <c r="G5805" s="36"/>
      <c r="H5805" s="36"/>
      <c r="I5805" s="36"/>
      <c r="J5805" s="36"/>
      <c r="M5805" s="191"/>
    </row>
    <row r="5806" spans="4:13" s="14" customFormat="1" ht="15.75">
      <c r="D5806" s="36"/>
      <c r="E5806" s="36"/>
      <c r="F5806" s="36"/>
      <c r="G5806" s="36"/>
      <c r="H5806" s="36"/>
      <c r="I5806" s="36"/>
      <c r="J5806" s="36"/>
      <c r="M5806" s="191"/>
    </row>
    <row r="5807" spans="4:13" s="14" customFormat="1" ht="15.75">
      <c r="D5807" s="36"/>
      <c r="E5807" s="36"/>
      <c r="F5807" s="36"/>
      <c r="G5807" s="36"/>
      <c r="H5807" s="36"/>
      <c r="I5807" s="36"/>
      <c r="J5807" s="36"/>
      <c r="M5807" s="191"/>
    </row>
    <row r="5808" spans="4:13" s="14" customFormat="1" ht="15.75">
      <c r="D5808" s="36"/>
      <c r="E5808" s="36"/>
      <c r="F5808" s="36"/>
      <c r="G5808" s="36"/>
      <c r="H5808" s="36"/>
      <c r="I5808" s="36"/>
      <c r="J5808" s="36"/>
      <c r="M5808" s="191"/>
    </row>
    <row r="5809" spans="4:13" s="14" customFormat="1" ht="15.75">
      <c r="D5809" s="36"/>
      <c r="E5809" s="36"/>
      <c r="F5809" s="36"/>
      <c r="G5809" s="36"/>
      <c r="H5809" s="36"/>
      <c r="I5809" s="36"/>
      <c r="J5809" s="36"/>
      <c r="M5809" s="191"/>
    </row>
    <row r="5810" spans="4:13" s="14" customFormat="1" ht="15.75">
      <c r="D5810" s="36"/>
      <c r="E5810" s="36"/>
      <c r="F5810" s="36"/>
      <c r="G5810" s="36"/>
      <c r="H5810" s="36"/>
      <c r="I5810" s="36"/>
      <c r="J5810" s="36"/>
      <c r="M5810" s="191"/>
    </row>
    <row r="5811" spans="4:13" s="14" customFormat="1" ht="15.75">
      <c r="D5811" s="36"/>
      <c r="E5811" s="36"/>
      <c r="F5811" s="36"/>
      <c r="G5811" s="36"/>
      <c r="H5811" s="36"/>
      <c r="I5811" s="36"/>
      <c r="J5811" s="36"/>
      <c r="M5811" s="191"/>
    </row>
    <row r="5812" spans="4:13" s="14" customFormat="1" ht="15.75">
      <c r="D5812" s="36"/>
      <c r="E5812" s="36"/>
      <c r="F5812" s="36"/>
      <c r="G5812" s="36"/>
      <c r="H5812" s="36"/>
      <c r="I5812" s="36"/>
      <c r="J5812" s="36"/>
      <c r="M5812" s="191"/>
    </row>
    <row r="5813" spans="4:13" s="14" customFormat="1" ht="15.75">
      <c r="D5813" s="36"/>
      <c r="E5813" s="36"/>
      <c r="F5813" s="36"/>
      <c r="G5813" s="36"/>
      <c r="H5813" s="36"/>
      <c r="I5813" s="36"/>
      <c r="J5813" s="36"/>
      <c r="M5813" s="191"/>
    </row>
    <row r="5814" spans="4:13" s="14" customFormat="1" ht="15.75">
      <c r="D5814" s="36"/>
      <c r="E5814" s="36"/>
      <c r="F5814" s="36"/>
      <c r="G5814" s="36"/>
      <c r="H5814" s="36"/>
      <c r="I5814" s="36"/>
      <c r="J5814" s="36"/>
      <c r="M5814" s="191"/>
    </row>
    <row r="5815" spans="4:13" s="14" customFormat="1" ht="15.75">
      <c r="D5815" s="36"/>
      <c r="E5815" s="36"/>
      <c r="F5815" s="36"/>
      <c r="G5815" s="36"/>
      <c r="H5815" s="36"/>
      <c r="I5815" s="36"/>
      <c r="J5815" s="36"/>
      <c r="M5815" s="191"/>
    </row>
    <row r="5816" spans="4:13" s="14" customFormat="1" ht="15.75">
      <c r="D5816" s="36"/>
      <c r="E5816" s="36"/>
      <c r="F5816" s="36"/>
      <c r="G5816" s="36"/>
      <c r="H5816" s="36"/>
      <c r="I5816" s="36"/>
      <c r="J5816" s="36"/>
      <c r="M5816" s="191"/>
    </row>
    <row r="5817" spans="4:13" s="14" customFormat="1" ht="15.75">
      <c r="D5817" s="36"/>
      <c r="E5817" s="36"/>
      <c r="F5817" s="36"/>
      <c r="G5817" s="36"/>
      <c r="H5817" s="36"/>
      <c r="I5817" s="36"/>
      <c r="J5817" s="36"/>
      <c r="M5817" s="191"/>
    </row>
    <row r="5818" spans="4:13" s="14" customFormat="1" ht="15.75">
      <c r="D5818" s="36"/>
      <c r="E5818" s="36"/>
      <c r="F5818" s="36"/>
      <c r="G5818" s="36"/>
      <c r="H5818" s="36"/>
      <c r="I5818" s="36"/>
      <c r="J5818" s="36"/>
      <c r="M5818" s="191"/>
    </row>
    <row r="5819" spans="4:13" s="14" customFormat="1" ht="15.75">
      <c r="D5819" s="36"/>
      <c r="E5819" s="36"/>
      <c r="F5819" s="36"/>
      <c r="G5819" s="36"/>
      <c r="H5819" s="36"/>
      <c r="I5819" s="36"/>
      <c r="J5819" s="36"/>
      <c r="M5819" s="191"/>
    </row>
    <row r="5820" spans="4:13" s="14" customFormat="1" ht="15.75">
      <c r="D5820" s="36"/>
      <c r="E5820" s="36"/>
      <c r="F5820" s="36"/>
      <c r="G5820" s="36"/>
      <c r="H5820" s="36"/>
      <c r="I5820" s="36"/>
      <c r="J5820" s="36"/>
      <c r="M5820" s="191"/>
    </row>
    <row r="5821" spans="4:13" s="14" customFormat="1" ht="15.75">
      <c r="D5821" s="36"/>
      <c r="E5821" s="36"/>
      <c r="F5821" s="36"/>
      <c r="G5821" s="36"/>
      <c r="H5821" s="36"/>
      <c r="I5821" s="36"/>
      <c r="J5821" s="36"/>
      <c r="M5821" s="191"/>
    </row>
    <row r="5822" spans="4:13" s="14" customFormat="1" ht="15.75">
      <c r="D5822" s="36"/>
      <c r="E5822" s="36"/>
      <c r="F5822" s="36"/>
      <c r="G5822" s="36"/>
      <c r="H5822" s="36"/>
      <c r="I5822" s="36"/>
      <c r="J5822" s="36"/>
      <c r="M5822" s="191"/>
    </row>
    <row r="5823" spans="4:13" s="14" customFormat="1" ht="15.75">
      <c r="D5823" s="36"/>
      <c r="E5823" s="36"/>
      <c r="F5823" s="36"/>
      <c r="G5823" s="36"/>
      <c r="H5823" s="36"/>
      <c r="I5823" s="36"/>
      <c r="J5823" s="36"/>
      <c r="M5823" s="191"/>
    </row>
    <row r="5824" spans="4:13" s="14" customFormat="1" ht="15.75">
      <c r="D5824" s="36"/>
      <c r="E5824" s="36"/>
      <c r="F5824" s="36"/>
      <c r="G5824" s="36"/>
      <c r="H5824" s="36"/>
      <c r="I5824" s="36"/>
      <c r="J5824" s="36"/>
      <c r="M5824" s="191"/>
    </row>
    <row r="5825" spans="4:13" s="14" customFormat="1" ht="15.75">
      <c r="D5825" s="36"/>
      <c r="E5825" s="36"/>
      <c r="F5825" s="36"/>
      <c r="G5825" s="36"/>
      <c r="H5825" s="36"/>
      <c r="I5825" s="36"/>
      <c r="J5825" s="36"/>
      <c r="M5825" s="191"/>
    </row>
    <row r="5826" spans="4:13" s="14" customFormat="1" ht="15.75">
      <c r="D5826" s="36"/>
      <c r="E5826" s="36"/>
      <c r="F5826" s="36"/>
      <c r="G5826" s="36"/>
      <c r="H5826" s="36"/>
      <c r="I5826" s="36"/>
      <c r="J5826" s="36"/>
      <c r="M5826" s="191"/>
    </row>
    <row r="5827" spans="4:13" s="14" customFormat="1" ht="15.75">
      <c r="D5827" s="36"/>
      <c r="E5827" s="36"/>
      <c r="F5827" s="36"/>
      <c r="G5827" s="36"/>
      <c r="H5827" s="36"/>
      <c r="I5827" s="36"/>
      <c r="J5827" s="36"/>
      <c r="M5827" s="191"/>
    </row>
    <row r="5828" spans="4:13" s="14" customFormat="1" ht="15.75">
      <c r="D5828" s="36"/>
      <c r="E5828" s="36"/>
      <c r="F5828" s="36"/>
      <c r="G5828" s="36"/>
      <c r="H5828" s="36"/>
      <c r="I5828" s="36"/>
      <c r="J5828" s="36"/>
      <c r="M5828" s="191"/>
    </row>
    <row r="5829" spans="4:13" s="14" customFormat="1" ht="15.75">
      <c r="D5829" s="36"/>
      <c r="E5829" s="36"/>
      <c r="F5829" s="36"/>
      <c r="G5829" s="36"/>
      <c r="H5829" s="36"/>
      <c r="I5829" s="36"/>
      <c r="J5829" s="36"/>
      <c r="M5829" s="191"/>
    </row>
    <row r="5830" spans="4:13" s="14" customFormat="1" ht="15.75">
      <c r="D5830" s="36"/>
      <c r="E5830" s="36"/>
      <c r="F5830" s="36"/>
      <c r="G5830" s="36"/>
      <c r="H5830" s="36"/>
      <c r="I5830" s="36"/>
      <c r="J5830" s="36"/>
      <c r="M5830" s="191"/>
    </row>
    <row r="5831" spans="4:13" s="14" customFormat="1" ht="15.75">
      <c r="D5831" s="36"/>
      <c r="E5831" s="36"/>
      <c r="F5831" s="36"/>
      <c r="G5831" s="36"/>
      <c r="H5831" s="36"/>
      <c r="I5831" s="36"/>
      <c r="J5831" s="36"/>
      <c r="M5831" s="191"/>
    </row>
    <row r="5832" spans="4:13" s="14" customFormat="1" ht="15.75">
      <c r="D5832" s="36"/>
      <c r="E5832" s="36"/>
      <c r="F5832" s="36"/>
      <c r="G5832" s="36"/>
      <c r="H5832" s="36"/>
      <c r="I5832" s="36"/>
      <c r="J5832" s="36"/>
      <c r="M5832" s="191"/>
    </row>
    <row r="5833" spans="4:13" s="14" customFormat="1" ht="15.75">
      <c r="D5833" s="36"/>
      <c r="E5833" s="36"/>
      <c r="F5833" s="36"/>
      <c r="G5833" s="36"/>
      <c r="H5833" s="36"/>
      <c r="I5833" s="36"/>
      <c r="J5833" s="36"/>
      <c r="M5833" s="191"/>
    </row>
    <row r="5834" spans="4:13" s="14" customFormat="1" ht="15.75">
      <c r="D5834" s="36"/>
      <c r="E5834" s="36"/>
      <c r="F5834" s="36"/>
      <c r="G5834" s="36"/>
      <c r="H5834" s="36"/>
      <c r="I5834" s="36"/>
      <c r="J5834" s="36"/>
      <c r="M5834" s="191"/>
    </row>
    <row r="5835" spans="4:13" s="14" customFormat="1" ht="15.75">
      <c r="D5835" s="36"/>
      <c r="E5835" s="36"/>
      <c r="F5835" s="36"/>
      <c r="G5835" s="36"/>
      <c r="H5835" s="36"/>
      <c r="I5835" s="36"/>
      <c r="J5835" s="36"/>
      <c r="M5835" s="191"/>
    </row>
    <row r="5836" spans="4:13" s="14" customFormat="1" ht="15.75">
      <c r="D5836" s="36"/>
      <c r="E5836" s="36"/>
      <c r="F5836" s="36"/>
      <c r="G5836" s="36"/>
      <c r="H5836" s="36"/>
      <c r="I5836" s="36"/>
      <c r="J5836" s="36"/>
      <c r="M5836" s="191"/>
    </row>
    <row r="5837" spans="4:13" s="14" customFormat="1" ht="15.75">
      <c r="D5837" s="36"/>
      <c r="E5837" s="36"/>
      <c r="F5837" s="36"/>
      <c r="G5837" s="36"/>
      <c r="H5837" s="36"/>
      <c r="I5837" s="36"/>
      <c r="J5837" s="36"/>
      <c r="M5837" s="191"/>
    </row>
    <row r="5838" spans="4:13" s="14" customFormat="1" ht="15.75">
      <c r="D5838" s="36"/>
      <c r="E5838" s="36"/>
      <c r="F5838" s="36"/>
      <c r="G5838" s="36"/>
      <c r="H5838" s="36"/>
      <c r="I5838" s="36"/>
      <c r="J5838" s="36"/>
      <c r="M5838" s="191"/>
    </row>
    <row r="5839" spans="4:13" s="14" customFormat="1" ht="15.75">
      <c r="D5839" s="36"/>
      <c r="E5839" s="36"/>
      <c r="F5839" s="36"/>
      <c r="G5839" s="36"/>
      <c r="H5839" s="36"/>
      <c r="I5839" s="36"/>
      <c r="J5839" s="36"/>
      <c r="M5839" s="191"/>
    </row>
    <row r="5840" spans="4:13" s="14" customFormat="1" ht="15.75">
      <c r="D5840" s="36"/>
      <c r="E5840" s="36"/>
      <c r="F5840" s="36"/>
      <c r="G5840" s="36"/>
      <c r="H5840" s="36"/>
      <c r="I5840" s="36"/>
      <c r="J5840" s="36"/>
      <c r="M5840" s="191"/>
    </row>
    <row r="5841" spans="4:13" s="14" customFormat="1" ht="15.75">
      <c r="D5841" s="36"/>
      <c r="E5841" s="36"/>
      <c r="F5841" s="36"/>
      <c r="G5841" s="36"/>
      <c r="H5841" s="36"/>
      <c r="I5841" s="36"/>
      <c r="J5841" s="36"/>
      <c r="M5841" s="191"/>
    </row>
    <row r="5842" spans="4:13" s="14" customFormat="1" ht="15.75">
      <c r="D5842" s="36"/>
      <c r="E5842" s="36"/>
      <c r="F5842" s="36"/>
      <c r="G5842" s="36"/>
      <c r="H5842" s="36"/>
      <c r="I5842" s="36"/>
      <c r="J5842" s="36"/>
      <c r="M5842" s="191"/>
    </row>
    <row r="5843" spans="4:13" s="14" customFormat="1" ht="15.75">
      <c r="D5843" s="36"/>
      <c r="E5843" s="36"/>
      <c r="F5843" s="36"/>
      <c r="G5843" s="36"/>
      <c r="H5843" s="36"/>
      <c r="I5843" s="36"/>
      <c r="J5843" s="36"/>
      <c r="M5843" s="191"/>
    </row>
    <row r="5844" spans="4:13" s="14" customFormat="1" ht="15.75">
      <c r="D5844" s="36"/>
      <c r="E5844" s="36"/>
      <c r="F5844" s="36"/>
      <c r="G5844" s="36"/>
      <c r="H5844" s="36"/>
      <c r="I5844" s="36"/>
      <c r="J5844" s="36"/>
      <c r="M5844" s="191"/>
    </row>
    <row r="5845" spans="4:13" s="14" customFormat="1" ht="15.75">
      <c r="D5845" s="36"/>
      <c r="E5845" s="36"/>
      <c r="F5845" s="36"/>
      <c r="G5845" s="36"/>
      <c r="H5845" s="36"/>
      <c r="I5845" s="36"/>
      <c r="J5845" s="36"/>
      <c r="M5845" s="191"/>
    </row>
    <row r="5846" spans="4:13" s="14" customFormat="1" ht="15.75">
      <c r="D5846" s="36"/>
      <c r="E5846" s="36"/>
      <c r="F5846" s="36"/>
      <c r="G5846" s="36"/>
      <c r="H5846" s="36"/>
      <c r="I5846" s="36"/>
      <c r="J5846" s="36"/>
      <c r="M5846" s="191"/>
    </row>
    <row r="5847" spans="4:13" s="14" customFormat="1" ht="15.75">
      <c r="D5847" s="36"/>
      <c r="E5847" s="36"/>
      <c r="F5847" s="36"/>
      <c r="G5847" s="36"/>
      <c r="H5847" s="36"/>
      <c r="I5847" s="36"/>
      <c r="J5847" s="36"/>
      <c r="M5847" s="191"/>
    </row>
    <row r="5848" spans="4:13" s="14" customFormat="1" ht="15.75">
      <c r="D5848" s="36"/>
      <c r="E5848" s="36"/>
      <c r="F5848" s="36"/>
      <c r="G5848" s="36"/>
      <c r="H5848" s="36"/>
      <c r="I5848" s="36"/>
      <c r="J5848" s="36"/>
      <c r="M5848" s="191"/>
    </row>
    <row r="5849" spans="4:13" s="14" customFormat="1" ht="15.75">
      <c r="D5849" s="36"/>
      <c r="E5849" s="36"/>
      <c r="F5849" s="36"/>
      <c r="G5849" s="36"/>
      <c r="H5849" s="36"/>
      <c r="I5849" s="36"/>
      <c r="J5849" s="36"/>
      <c r="M5849" s="191"/>
    </row>
    <row r="5850" spans="4:13" s="14" customFormat="1" ht="15.75">
      <c r="D5850" s="36"/>
      <c r="E5850" s="36"/>
      <c r="F5850" s="36"/>
      <c r="G5850" s="36"/>
      <c r="H5850" s="36"/>
      <c r="I5850" s="36"/>
      <c r="J5850" s="36"/>
      <c r="M5850" s="191"/>
    </row>
    <row r="5851" spans="4:13" s="14" customFormat="1" ht="15.75">
      <c r="D5851" s="36"/>
      <c r="E5851" s="36"/>
      <c r="F5851" s="36"/>
      <c r="G5851" s="36"/>
      <c r="H5851" s="36"/>
      <c r="I5851" s="36"/>
      <c r="J5851" s="36"/>
      <c r="M5851" s="191"/>
    </row>
    <row r="5852" spans="4:13" s="14" customFormat="1" ht="15.75">
      <c r="D5852" s="36"/>
      <c r="E5852" s="36"/>
      <c r="F5852" s="36"/>
      <c r="G5852" s="36"/>
      <c r="H5852" s="36"/>
      <c r="I5852" s="36"/>
      <c r="J5852" s="36"/>
      <c r="M5852" s="191"/>
    </row>
    <row r="5853" spans="4:13" s="14" customFormat="1" ht="15.75">
      <c r="D5853" s="36"/>
      <c r="E5853" s="36"/>
      <c r="F5853" s="36"/>
      <c r="G5853" s="36"/>
      <c r="H5853" s="36"/>
      <c r="I5853" s="36"/>
      <c r="J5853" s="36"/>
      <c r="M5853" s="191"/>
    </row>
    <row r="5854" spans="4:13" s="14" customFormat="1" ht="15.75">
      <c r="D5854" s="36"/>
      <c r="E5854" s="36"/>
      <c r="F5854" s="36"/>
      <c r="G5854" s="36"/>
      <c r="H5854" s="36"/>
      <c r="I5854" s="36"/>
      <c r="J5854" s="36"/>
      <c r="M5854" s="191"/>
    </row>
    <row r="5855" spans="4:13" s="14" customFormat="1" ht="15.75">
      <c r="D5855" s="36"/>
      <c r="E5855" s="36"/>
      <c r="F5855" s="36"/>
      <c r="G5855" s="36"/>
      <c r="H5855" s="36"/>
      <c r="I5855" s="36"/>
      <c r="J5855" s="36"/>
      <c r="M5855" s="191"/>
    </row>
    <row r="5856" spans="4:13" s="14" customFormat="1" ht="15.75">
      <c r="D5856" s="36"/>
      <c r="E5856" s="36"/>
      <c r="F5856" s="36"/>
      <c r="G5856" s="36"/>
      <c r="H5856" s="36"/>
      <c r="I5856" s="36"/>
      <c r="J5856" s="36"/>
      <c r="M5856" s="191"/>
    </row>
    <row r="5857" spans="4:13" s="14" customFormat="1" ht="15.75">
      <c r="D5857" s="36"/>
      <c r="E5857" s="36"/>
      <c r="F5857" s="36"/>
      <c r="G5857" s="36"/>
      <c r="H5857" s="36"/>
      <c r="I5857" s="36"/>
      <c r="J5857" s="36"/>
      <c r="M5857" s="191"/>
    </row>
    <row r="5858" spans="4:13" s="14" customFormat="1" ht="15.75">
      <c r="D5858" s="36"/>
      <c r="E5858" s="36"/>
      <c r="F5858" s="36"/>
      <c r="G5858" s="36"/>
      <c r="H5858" s="36"/>
      <c r="I5858" s="36"/>
      <c r="J5858" s="36"/>
      <c r="M5858" s="191"/>
    </row>
    <row r="5859" spans="4:13" s="14" customFormat="1" ht="15.75">
      <c r="D5859" s="36"/>
      <c r="E5859" s="36"/>
      <c r="F5859" s="36"/>
      <c r="G5859" s="36"/>
      <c r="H5859" s="36"/>
      <c r="I5859" s="36"/>
      <c r="J5859" s="36"/>
      <c r="M5859" s="191"/>
    </row>
    <row r="5860" spans="4:13" s="14" customFormat="1" ht="15.75">
      <c r="D5860" s="36"/>
      <c r="E5860" s="36"/>
      <c r="F5860" s="36"/>
      <c r="G5860" s="36"/>
      <c r="H5860" s="36"/>
      <c r="I5860" s="36"/>
      <c r="J5860" s="36"/>
      <c r="M5860" s="191"/>
    </row>
    <row r="5861" spans="4:13" s="14" customFormat="1" ht="15.75">
      <c r="D5861" s="36"/>
      <c r="E5861" s="36"/>
      <c r="F5861" s="36"/>
      <c r="G5861" s="36"/>
      <c r="H5861" s="36"/>
      <c r="I5861" s="36"/>
      <c r="J5861" s="36"/>
      <c r="M5861" s="191"/>
    </row>
    <row r="5862" spans="4:13" s="14" customFormat="1" ht="15.75">
      <c r="D5862" s="36"/>
      <c r="E5862" s="36"/>
      <c r="F5862" s="36"/>
      <c r="G5862" s="36"/>
      <c r="H5862" s="36"/>
      <c r="I5862" s="36"/>
      <c r="J5862" s="36"/>
      <c r="M5862" s="191"/>
    </row>
    <row r="5863" spans="4:13" s="14" customFormat="1" ht="15.75">
      <c r="D5863" s="36"/>
      <c r="E5863" s="36"/>
      <c r="F5863" s="36"/>
      <c r="G5863" s="36"/>
      <c r="H5863" s="36"/>
      <c r="I5863" s="36"/>
      <c r="J5863" s="36"/>
      <c r="M5863" s="191"/>
    </row>
    <row r="5864" spans="4:13" s="14" customFormat="1" ht="15.75">
      <c r="D5864" s="36"/>
      <c r="E5864" s="36"/>
      <c r="F5864" s="36"/>
      <c r="G5864" s="36"/>
      <c r="H5864" s="36"/>
      <c r="I5864" s="36"/>
      <c r="J5864" s="36"/>
      <c r="M5864" s="191"/>
    </row>
    <row r="5865" spans="4:13" s="14" customFormat="1" ht="15.75">
      <c r="D5865" s="36"/>
      <c r="E5865" s="36"/>
      <c r="F5865" s="36"/>
      <c r="G5865" s="36"/>
      <c r="H5865" s="36"/>
      <c r="I5865" s="36"/>
      <c r="J5865" s="36"/>
      <c r="M5865" s="191"/>
    </row>
    <row r="5866" spans="4:13" s="14" customFormat="1" ht="15.75">
      <c r="D5866" s="36"/>
      <c r="E5866" s="36"/>
      <c r="F5866" s="36"/>
      <c r="G5866" s="36"/>
      <c r="H5866" s="36"/>
      <c r="I5866" s="36"/>
      <c r="J5866" s="36"/>
      <c r="M5866" s="191"/>
    </row>
    <row r="5867" spans="4:13" s="14" customFormat="1" ht="15.75">
      <c r="D5867" s="36"/>
      <c r="E5867" s="36"/>
      <c r="F5867" s="36"/>
      <c r="G5867" s="36"/>
      <c r="H5867" s="36"/>
      <c r="I5867" s="36"/>
      <c r="J5867" s="36"/>
      <c r="M5867" s="191"/>
    </row>
    <row r="5868" spans="4:13" s="14" customFormat="1" ht="15.75">
      <c r="D5868" s="36"/>
      <c r="E5868" s="36"/>
      <c r="F5868" s="36"/>
      <c r="G5868" s="36"/>
      <c r="H5868" s="36"/>
      <c r="I5868" s="36"/>
      <c r="J5868" s="36"/>
      <c r="M5868" s="191"/>
    </row>
    <row r="5869" spans="4:13" s="14" customFormat="1" ht="15.75">
      <c r="D5869" s="36"/>
      <c r="E5869" s="36"/>
      <c r="F5869" s="36"/>
      <c r="G5869" s="36"/>
      <c r="H5869" s="36"/>
      <c r="I5869" s="36"/>
      <c r="J5869" s="36"/>
      <c r="M5869" s="191"/>
    </row>
    <row r="5870" spans="4:13" s="14" customFormat="1" ht="15.75">
      <c r="D5870" s="36"/>
      <c r="E5870" s="36"/>
      <c r="F5870" s="36"/>
      <c r="G5870" s="36"/>
      <c r="H5870" s="36"/>
      <c r="I5870" s="36"/>
      <c r="J5870" s="36"/>
      <c r="M5870" s="191"/>
    </row>
    <row r="5871" spans="4:13" s="14" customFormat="1" ht="15.75">
      <c r="D5871" s="36"/>
      <c r="E5871" s="36"/>
      <c r="F5871" s="36"/>
      <c r="G5871" s="36"/>
      <c r="H5871" s="36"/>
      <c r="I5871" s="36"/>
      <c r="J5871" s="36"/>
      <c r="M5871" s="191"/>
    </row>
    <row r="5872" spans="4:13" s="14" customFormat="1" ht="15.75">
      <c r="D5872" s="36"/>
      <c r="E5872" s="36"/>
      <c r="F5872" s="36"/>
      <c r="G5872" s="36"/>
      <c r="H5872" s="36"/>
      <c r="I5872" s="36"/>
      <c r="J5872" s="36"/>
      <c r="M5872" s="191"/>
    </row>
    <row r="5873" spans="4:13" s="14" customFormat="1" ht="15.75">
      <c r="D5873" s="36"/>
      <c r="E5873" s="36"/>
      <c r="F5873" s="36"/>
      <c r="G5873" s="36"/>
      <c r="H5873" s="36"/>
      <c r="I5873" s="36"/>
      <c r="J5873" s="36"/>
      <c r="M5873" s="191"/>
    </row>
    <row r="5874" spans="4:13" s="14" customFormat="1" ht="15.75">
      <c r="D5874" s="36"/>
      <c r="E5874" s="36"/>
      <c r="F5874" s="36"/>
      <c r="G5874" s="36"/>
      <c r="H5874" s="36"/>
      <c r="I5874" s="36"/>
      <c r="J5874" s="36"/>
      <c r="M5874" s="191"/>
    </row>
    <row r="5875" spans="4:13" s="14" customFormat="1" ht="15.75">
      <c r="D5875" s="36"/>
      <c r="E5875" s="36"/>
      <c r="F5875" s="36"/>
      <c r="G5875" s="36"/>
      <c r="H5875" s="36"/>
      <c r="I5875" s="36"/>
      <c r="J5875" s="36"/>
      <c r="M5875" s="191"/>
    </row>
    <row r="5876" spans="4:13" s="14" customFormat="1" ht="15.75">
      <c r="D5876" s="36"/>
      <c r="E5876" s="36"/>
      <c r="F5876" s="36"/>
      <c r="G5876" s="36"/>
      <c r="H5876" s="36"/>
      <c r="I5876" s="36"/>
      <c r="J5876" s="36"/>
      <c r="M5876" s="191"/>
    </row>
    <row r="5877" spans="4:13" s="14" customFormat="1" ht="15.75">
      <c r="D5877" s="36"/>
      <c r="E5877" s="36"/>
      <c r="F5877" s="36"/>
      <c r="G5877" s="36"/>
      <c r="H5877" s="36"/>
      <c r="I5877" s="36"/>
      <c r="J5877" s="36"/>
      <c r="M5877" s="191"/>
    </row>
    <row r="5878" spans="4:13" s="14" customFormat="1" ht="15.75">
      <c r="D5878" s="36"/>
      <c r="E5878" s="36"/>
      <c r="F5878" s="36"/>
      <c r="G5878" s="36"/>
      <c r="H5878" s="36"/>
      <c r="I5878" s="36"/>
      <c r="J5878" s="36"/>
      <c r="M5878" s="191"/>
    </row>
    <row r="5879" spans="4:13" s="14" customFormat="1" ht="15.75">
      <c r="D5879" s="36"/>
      <c r="E5879" s="36"/>
      <c r="F5879" s="36"/>
      <c r="G5879" s="36"/>
      <c r="H5879" s="36"/>
      <c r="I5879" s="36"/>
      <c r="J5879" s="36"/>
      <c r="M5879" s="191"/>
    </row>
    <row r="5880" spans="4:13" s="14" customFormat="1" ht="15.75">
      <c r="D5880" s="36"/>
      <c r="E5880" s="36"/>
      <c r="F5880" s="36"/>
      <c r="G5880" s="36"/>
      <c r="H5880" s="36"/>
      <c r="I5880" s="36"/>
      <c r="J5880" s="36"/>
      <c r="M5880" s="191"/>
    </row>
    <row r="5881" spans="4:13" s="14" customFormat="1" ht="15.75">
      <c r="D5881" s="36"/>
      <c r="E5881" s="36"/>
      <c r="F5881" s="36"/>
      <c r="G5881" s="36"/>
      <c r="H5881" s="36"/>
      <c r="I5881" s="36"/>
      <c r="J5881" s="36"/>
      <c r="M5881" s="191"/>
    </row>
    <row r="5882" spans="4:13" s="14" customFormat="1" ht="15.75">
      <c r="D5882" s="36"/>
      <c r="E5882" s="36"/>
      <c r="F5882" s="36"/>
      <c r="G5882" s="36"/>
      <c r="H5882" s="36"/>
      <c r="I5882" s="36"/>
      <c r="J5882" s="36"/>
      <c r="M5882" s="191"/>
    </row>
    <row r="5883" spans="4:13" s="14" customFormat="1" ht="15.75">
      <c r="D5883" s="36"/>
      <c r="E5883" s="36"/>
      <c r="F5883" s="36"/>
      <c r="G5883" s="36"/>
      <c r="H5883" s="36"/>
      <c r="I5883" s="36"/>
      <c r="J5883" s="36"/>
      <c r="M5883" s="191"/>
    </row>
    <row r="5884" spans="4:13" s="14" customFormat="1" ht="15.75">
      <c r="D5884" s="36"/>
      <c r="E5884" s="36"/>
      <c r="F5884" s="36"/>
      <c r="G5884" s="36"/>
      <c r="H5884" s="36"/>
      <c r="I5884" s="36"/>
      <c r="J5884" s="36"/>
      <c r="M5884" s="191"/>
    </row>
    <row r="5885" spans="4:13" s="14" customFormat="1" ht="15.75">
      <c r="D5885" s="36"/>
      <c r="E5885" s="36"/>
      <c r="F5885" s="36"/>
      <c r="G5885" s="36"/>
      <c r="H5885" s="36"/>
      <c r="I5885" s="36"/>
      <c r="J5885" s="36"/>
      <c r="M5885" s="191"/>
    </row>
    <row r="5886" spans="4:13" s="14" customFormat="1" ht="15.75">
      <c r="D5886" s="36"/>
      <c r="E5886" s="36"/>
      <c r="F5886" s="36"/>
      <c r="G5886" s="36"/>
      <c r="H5886" s="36"/>
      <c r="I5886" s="36"/>
      <c r="J5886" s="36"/>
      <c r="M5886" s="191"/>
    </row>
    <row r="5887" spans="4:13" s="14" customFormat="1" ht="15.75">
      <c r="D5887" s="36"/>
      <c r="E5887" s="36"/>
      <c r="F5887" s="36"/>
      <c r="G5887" s="36"/>
      <c r="H5887" s="36"/>
      <c r="I5887" s="36"/>
      <c r="J5887" s="36"/>
      <c r="M5887" s="191"/>
    </row>
    <row r="5888" spans="4:13" s="14" customFormat="1" ht="15.75">
      <c r="D5888" s="36"/>
      <c r="E5888" s="36"/>
      <c r="F5888" s="36"/>
      <c r="G5888" s="36"/>
      <c r="H5888" s="36"/>
      <c r="I5888" s="36"/>
      <c r="J5888" s="36"/>
      <c r="M5888" s="191"/>
    </row>
    <row r="5889" spans="4:13" s="14" customFormat="1" ht="15.75">
      <c r="D5889" s="36"/>
      <c r="E5889" s="36"/>
      <c r="F5889" s="36"/>
      <c r="G5889" s="36"/>
      <c r="H5889" s="36"/>
      <c r="I5889" s="36"/>
      <c r="J5889" s="36"/>
      <c r="M5889" s="191"/>
    </row>
    <row r="5890" spans="4:13" s="14" customFormat="1" ht="15.75">
      <c r="D5890" s="36"/>
      <c r="E5890" s="36"/>
      <c r="F5890" s="36"/>
      <c r="G5890" s="36"/>
      <c r="H5890" s="36"/>
      <c r="I5890" s="36"/>
      <c r="J5890" s="36"/>
      <c r="M5890" s="191"/>
    </row>
    <row r="5891" spans="4:13" s="14" customFormat="1" ht="15.75">
      <c r="D5891" s="36"/>
      <c r="E5891" s="36"/>
      <c r="F5891" s="36"/>
      <c r="G5891" s="36"/>
      <c r="H5891" s="36"/>
      <c r="I5891" s="36"/>
      <c r="J5891" s="36"/>
      <c r="M5891" s="191"/>
    </row>
    <row r="5892" spans="4:13" s="14" customFormat="1" ht="15.75">
      <c r="D5892" s="36"/>
      <c r="E5892" s="36"/>
      <c r="F5892" s="36"/>
      <c r="G5892" s="36"/>
      <c r="H5892" s="36"/>
      <c r="I5892" s="36"/>
      <c r="J5892" s="36"/>
      <c r="M5892" s="191"/>
    </row>
    <row r="5893" spans="4:13" s="14" customFormat="1" ht="15.75">
      <c r="D5893" s="36"/>
      <c r="E5893" s="36"/>
      <c r="F5893" s="36"/>
      <c r="G5893" s="36"/>
      <c r="H5893" s="36"/>
      <c r="I5893" s="36"/>
      <c r="J5893" s="36"/>
      <c r="M5893" s="191"/>
    </row>
    <row r="5894" spans="4:13" s="14" customFormat="1" ht="15.75">
      <c r="D5894" s="36"/>
      <c r="E5894" s="36"/>
      <c r="F5894" s="36"/>
      <c r="G5894" s="36"/>
      <c r="H5894" s="36"/>
      <c r="I5894" s="36"/>
      <c r="J5894" s="36"/>
      <c r="M5894" s="191"/>
    </row>
    <row r="5895" spans="4:13" s="14" customFormat="1" ht="15.75">
      <c r="D5895" s="36"/>
      <c r="E5895" s="36"/>
      <c r="F5895" s="36"/>
      <c r="G5895" s="36"/>
      <c r="H5895" s="36"/>
      <c r="I5895" s="36"/>
      <c r="J5895" s="36"/>
      <c r="M5895" s="191"/>
    </row>
    <row r="5896" spans="4:13" s="14" customFormat="1" ht="15.75">
      <c r="D5896" s="36"/>
      <c r="E5896" s="36"/>
      <c r="F5896" s="36"/>
      <c r="G5896" s="36"/>
      <c r="H5896" s="36"/>
      <c r="I5896" s="36"/>
      <c r="J5896" s="36"/>
      <c r="M5896" s="191"/>
    </row>
    <row r="5897" spans="4:13" s="14" customFormat="1" ht="15.75">
      <c r="D5897" s="36"/>
      <c r="E5897" s="36"/>
      <c r="F5897" s="36"/>
      <c r="G5897" s="36"/>
      <c r="H5897" s="36"/>
      <c r="I5897" s="36"/>
      <c r="J5897" s="36"/>
      <c r="M5897" s="191"/>
    </row>
    <row r="5898" spans="4:13" s="14" customFormat="1" ht="15.75">
      <c r="D5898" s="36"/>
      <c r="E5898" s="36"/>
      <c r="F5898" s="36"/>
      <c r="G5898" s="36"/>
      <c r="H5898" s="36"/>
      <c r="I5898" s="36"/>
      <c r="J5898" s="36"/>
      <c r="M5898" s="191"/>
    </row>
    <row r="5899" spans="4:13" s="14" customFormat="1" ht="15.75">
      <c r="D5899" s="36"/>
      <c r="E5899" s="36"/>
      <c r="F5899" s="36"/>
      <c r="G5899" s="36"/>
      <c r="H5899" s="36"/>
      <c r="I5899" s="36"/>
      <c r="J5899" s="36"/>
      <c r="M5899" s="191"/>
    </row>
    <row r="5900" spans="4:13" s="14" customFormat="1" ht="15.75">
      <c r="D5900" s="36"/>
      <c r="E5900" s="36"/>
      <c r="F5900" s="36"/>
      <c r="G5900" s="36"/>
      <c r="H5900" s="36"/>
      <c r="I5900" s="36"/>
      <c r="J5900" s="36"/>
      <c r="M5900" s="191"/>
    </row>
    <row r="5901" spans="4:13" s="14" customFormat="1" ht="15.75">
      <c r="D5901" s="36"/>
      <c r="E5901" s="36"/>
      <c r="F5901" s="36"/>
      <c r="G5901" s="36"/>
      <c r="H5901" s="36"/>
      <c r="I5901" s="36"/>
      <c r="J5901" s="36"/>
      <c r="M5901" s="191"/>
    </row>
    <row r="5902" spans="4:13" s="14" customFormat="1" ht="15.75">
      <c r="D5902" s="36"/>
      <c r="E5902" s="36"/>
      <c r="F5902" s="36"/>
      <c r="G5902" s="36"/>
      <c r="H5902" s="36"/>
      <c r="I5902" s="36"/>
      <c r="J5902" s="36"/>
      <c r="M5902" s="191"/>
    </row>
    <row r="5903" spans="4:13" s="14" customFormat="1" ht="15.75">
      <c r="D5903" s="36"/>
      <c r="E5903" s="36"/>
      <c r="F5903" s="36"/>
      <c r="G5903" s="36"/>
      <c r="H5903" s="36"/>
      <c r="I5903" s="36"/>
      <c r="J5903" s="36"/>
      <c r="M5903" s="191"/>
    </row>
    <row r="5904" spans="4:13" s="14" customFormat="1" ht="15.75">
      <c r="D5904" s="36"/>
      <c r="E5904" s="36"/>
      <c r="F5904" s="36"/>
      <c r="G5904" s="36"/>
      <c r="H5904" s="36"/>
      <c r="I5904" s="36"/>
      <c r="J5904" s="36"/>
      <c r="M5904" s="191"/>
    </row>
    <row r="5905" spans="4:13" s="14" customFormat="1" ht="15.75">
      <c r="D5905" s="36"/>
      <c r="E5905" s="36"/>
      <c r="F5905" s="36"/>
      <c r="G5905" s="36"/>
      <c r="H5905" s="36"/>
      <c r="I5905" s="36"/>
      <c r="J5905" s="36"/>
      <c r="M5905" s="191"/>
    </row>
    <row r="5906" spans="4:13" s="14" customFormat="1" ht="15.75">
      <c r="D5906" s="36"/>
      <c r="E5906" s="36"/>
      <c r="F5906" s="36"/>
      <c r="G5906" s="36"/>
      <c r="H5906" s="36"/>
      <c r="I5906" s="36"/>
      <c r="J5906" s="36"/>
      <c r="M5906" s="191"/>
    </row>
    <row r="5907" spans="4:13" s="14" customFormat="1" ht="15.75">
      <c r="D5907" s="36"/>
      <c r="E5907" s="36"/>
      <c r="F5907" s="36"/>
      <c r="G5907" s="36"/>
      <c r="H5907" s="36"/>
      <c r="I5907" s="36"/>
      <c r="J5907" s="36"/>
      <c r="M5907" s="191"/>
    </row>
    <row r="5908" spans="4:13" s="14" customFormat="1" ht="15.75">
      <c r="D5908" s="36"/>
      <c r="E5908" s="36"/>
      <c r="F5908" s="36"/>
      <c r="G5908" s="36"/>
      <c r="H5908" s="36"/>
      <c r="I5908" s="36"/>
      <c r="J5908" s="36"/>
      <c r="M5908" s="191"/>
    </row>
    <row r="5909" spans="4:13" s="14" customFormat="1" ht="15.75">
      <c r="D5909" s="36"/>
      <c r="E5909" s="36"/>
      <c r="F5909" s="36"/>
      <c r="G5909" s="36"/>
      <c r="H5909" s="36"/>
      <c r="I5909" s="36"/>
      <c r="J5909" s="36"/>
      <c r="M5909" s="191"/>
    </row>
    <row r="5910" spans="4:13" s="14" customFormat="1" ht="15.75">
      <c r="D5910" s="36"/>
      <c r="E5910" s="36"/>
      <c r="F5910" s="36"/>
      <c r="G5910" s="36"/>
      <c r="H5910" s="36"/>
      <c r="I5910" s="36"/>
      <c r="J5910" s="36"/>
      <c r="M5910" s="191"/>
    </row>
    <row r="5911" spans="4:13" s="14" customFormat="1" ht="15.75">
      <c r="D5911" s="36"/>
      <c r="E5911" s="36"/>
      <c r="F5911" s="36"/>
      <c r="G5911" s="36"/>
      <c r="H5911" s="36"/>
      <c r="I5911" s="36"/>
      <c r="J5911" s="36"/>
      <c r="M5911" s="191"/>
    </row>
    <row r="5912" spans="4:13" s="14" customFormat="1" ht="15.75">
      <c r="D5912" s="36"/>
      <c r="E5912" s="36"/>
      <c r="F5912" s="36"/>
      <c r="G5912" s="36"/>
      <c r="H5912" s="36"/>
      <c r="I5912" s="36"/>
      <c r="J5912" s="36"/>
      <c r="M5912" s="191"/>
    </row>
    <row r="5913" spans="4:13" s="14" customFormat="1" ht="15.75">
      <c r="D5913" s="36"/>
      <c r="E5913" s="36"/>
      <c r="F5913" s="36"/>
      <c r="G5913" s="36"/>
      <c r="H5913" s="36"/>
      <c r="I5913" s="36"/>
      <c r="J5913" s="36"/>
      <c r="M5913" s="191"/>
    </row>
    <row r="5914" spans="4:13" s="14" customFormat="1" ht="15.75">
      <c r="D5914" s="36"/>
      <c r="E5914" s="36"/>
      <c r="F5914" s="36"/>
      <c r="G5914" s="36"/>
      <c r="H5914" s="36"/>
      <c r="I5914" s="36"/>
      <c r="J5914" s="36"/>
      <c r="M5914" s="191"/>
    </row>
    <row r="5915" spans="4:13" s="14" customFormat="1" ht="15.75">
      <c r="D5915" s="36"/>
      <c r="E5915" s="36"/>
      <c r="F5915" s="36"/>
      <c r="G5915" s="36"/>
      <c r="H5915" s="36"/>
      <c r="I5915" s="36"/>
      <c r="J5915" s="36"/>
      <c r="M5915" s="191"/>
    </row>
    <row r="5916" spans="4:13" s="14" customFormat="1" ht="15.75">
      <c r="D5916" s="36"/>
      <c r="E5916" s="36"/>
      <c r="F5916" s="36"/>
      <c r="G5916" s="36"/>
      <c r="H5916" s="36"/>
      <c r="I5916" s="36"/>
      <c r="J5916" s="36"/>
      <c r="M5916" s="191"/>
    </row>
    <row r="5917" spans="4:13" s="14" customFormat="1" ht="15.75">
      <c r="D5917" s="36"/>
      <c r="E5917" s="36"/>
      <c r="F5917" s="36"/>
      <c r="G5917" s="36"/>
      <c r="H5917" s="36"/>
      <c r="I5917" s="36"/>
      <c r="J5917" s="36"/>
      <c r="M5917" s="191"/>
    </row>
    <row r="5918" spans="4:13" s="14" customFormat="1" ht="15.75">
      <c r="D5918" s="36"/>
      <c r="E5918" s="36"/>
      <c r="F5918" s="36"/>
      <c r="G5918" s="36"/>
      <c r="H5918" s="36"/>
      <c r="I5918" s="36"/>
      <c r="J5918" s="36"/>
      <c r="M5918" s="191"/>
    </row>
    <row r="5919" spans="4:13" s="14" customFormat="1" ht="15.75">
      <c r="D5919" s="36"/>
      <c r="E5919" s="36"/>
      <c r="F5919" s="36"/>
      <c r="G5919" s="36"/>
      <c r="H5919" s="36"/>
      <c r="I5919" s="36"/>
      <c r="J5919" s="36"/>
      <c r="M5919" s="191"/>
    </row>
    <row r="5920" spans="4:13" s="14" customFormat="1" ht="15.75">
      <c r="D5920" s="36"/>
      <c r="E5920" s="36"/>
      <c r="F5920" s="36"/>
      <c r="G5920" s="36"/>
      <c r="H5920" s="36"/>
      <c r="I5920" s="36"/>
      <c r="J5920" s="36"/>
      <c r="M5920" s="191"/>
    </row>
    <row r="5921" spans="4:13" s="14" customFormat="1" ht="15.75">
      <c r="D5921" s="36"/>
      <c r="E5921" s="36"/>
      <c r="F5921" s="36"/>
      <c r="G5921" s="36"/>
      <c r="H5921" s="36"/>
      <c r="I5921" s="36"/>
      <c r="J5921" s="36"/>
      <c r="M5921" s="191"/>
    </row>
    <row r="5922" spans="4:13" s="14" customFormat="1" ht="15.75">
      <c r="D5922" s="36"/>
      <c r="E5922" s="36"/>
      <c r="F5922" s="36"/>
      <c r="G5922" s="36"/>
      <c r="H5922" s="36"/>
      <c r="I5922" s="36"/>
      <c r="J5922" s="36"/>
      <c r="M5922" s="191"/>
    </row>
    <row r="5923" spans="4:13" s="14" customFormat="1" ht="15.75">
      <c r="D5923" s="36"/>
      <c r="E5923" s="36"/>
      <c r="F5923" s="36"/>
      <c r="G5923" s="36"/>
      <c r="H5923" s="36"/>
      <c r="I5923" s="36"/>
      <c r="J5923" s="36"/>
      <c r="M5923" s="191"/>
    </row>
    <row r="5924" spans="4:13" s="14" customFormat="1" ht="15.75">
      <c r="D5924" s="36"/>
      <c r="E5924" s="36"/>
      <c r="F5924" s="36"/>
      <c r="G5924" s="36"/>
      <c r="H5924" s="36"/>
      <c r="I5924" s="36"/>
      <c r="J5924" s="36"/>
      <c r="M5924" s="191"/>
    </row>
    <row r="5925" spans="4:13" s="14" customFormat="1" ht="15.75">
      <c r="D5925" s="36"/>
      <c r="E5925" s="36"/>
      <c r="F5925" s="36"/>
      <c r="G5925" s="36"/>
      <c r="H5925" s="36"/>
      <c r="I5925" s="36"/>
      <c r="J5925" s="36"/>
      <c r="M5925" s="191"/>
    </row>
    <row r="5926" spans="4:13" s="14" customFormat="1" ht="15.75">
      <c r="D5926" s="36"/>
      <c r="E5926" s="36"/>
      <c r="F5926" s="36"/>
      <c r="G5926" s="36"/>
      <c r="H5926" s="36"/>
      <c r="I5926" s="36"/>
      <c r="J5926" s="36"/>
      <c r="M5926" s="191"/>
    </row>
    <row r="5927" spans="4:13" s="14" customFormat="1" ht="15.75">
      <c r="D5927" s="36"/>
      <c r="E5927" s="36"/>
      <c r="F5927" s="36"/>
      <c r="G5927" s="36"/>
      <c r="H5927" s="36"/>
      <c r="I5927" s="36"/>
      <c r="J5927" s="36"/>
      <c r="M5927" s="191"/>
    </row>
    <row r="5928" spans="4:13" s="14" customFormat="1" ht="15.75">
      <c r="D5928" s="36"/>
      <c r="E5928" s="36"/>
      <c r="F5928" s="36"/>
      <c r="G5928" s="36"/>
      <c r="H5928" s="36"/>
      <c r="I5928" s="36"/>
      <c r="J5928" s="36"/>
      <c r="M5928" s="191"/>
    </row>
    <row r="5929" spans="4:13" s="14" customFormat="1" ht="15.75">
      <c r="D5929" s="36"/>
      <c r="E5929" s="36"/>
      <c r="F5929" s="36"/>
      <c r="G5929" s="36"/>
      <c r="H5929" s="36"/>
      <c r="I5929" s="36"/>
      <c r="J5929" s="36"/>
      <c r="M5929" s="191"/>
    </row>
    <row r="5930" spans="4:13" s="14" customFormat="1" ht="15.75">
      <c r="D5930" s="36"/>
      <c r="E5930" s="36"/>
      <c r="F5930" s="36"/>
      <c r="G5930" s="36"/>
      <c r="H5930" s="36"/>
      <c r="I5930" s="36"/>
      <c r="J5930" s="36"/>
      <c r="M5930" s="191"/>
    </row>
    <row r="5931" spans="4:13" s="14" customFormat="1" ht="15.75">
      <c r="D5931" s="36"/>
      <c r="E5931" s="36"/>
      <c r="F5931" s="36"/>
      <c r="G5931" s="36"/>
      <c r="H5931" s="36"/>
      <c r="I5931" s="36"/>
      <c r="J5931" s="36"/>
      <c r="M5931" s="191"/>
    </row>
    <row r="5932" spans="4:13" s="14" customFormat="1" ht="15.75">
      <c r="D5932" s="36"/>
      <c r="E5932" s="36"/>
      <c r="F5932" s="36"/>
      <c r="G5932" s="36"/>
      <c r="H5932" s="36"/>
      <c r="I5932" s="36"/>
      <c r="J5932" s="36"/>
      <c r="M5932" s="191"/>
    </row>
    <row r="5933" spans="4:13" s="14" customFormat="1" ht="15.75">
      <c r="D5933" s="36"/>
      <c r="E5933" s="36"/>
      <c r="F5933" s="36"/>
      <c r="G5933" s="36"/>
      <c r="H5933" s="36"/>
      <c r="I5933" s="36"/>
      <c r="J5933" s="36"/>
      <c r="M5933" s="191"/>
    </row>
    <row r="5934" spans="4:13" s="14" customFormat="1" ht="15.75">
      <c r="D5934" s="36"/>
      <c r="E5934" s="36"/>
      <c r="F5934" s="36"/>
      <c r="G5934" s="36"/>
      <c r="H5934" s="36"/>
      <c r="I5934" s="36"/>
      <c r="J5934" s="36"/>
      <c r="M5934" s="191"/>
    </row>
    <row r="5935" spans="4:13" s="14" customFormat="1" ht="15.75">
      <c r="D5935" s="36"/>
      <c r="E5935" s="36"/>
      <c r="F5935" s="36"/>
      <c r="G5935" s="36"/>
      <c r="H5935" s="36"/>
      <c r="I5935" s="36"/>
      <c r="J5935" s="36"/>
      <c r="M5935" s="191"/>
    </row>
    <row r="5936" spans="4:13" s="14" customFormat="1" ht="15.75">
      <c r="D5936" s="36"/>
      <c r="E5936" s="36"/>
      <c r="F5936" s="36"/>
      <c r="G5936" s="36"/>
      <c r="H5936" s="36"/>
      <c r="I5936" s="36"/>
      <c r="J5936" s="36"/>
      <c r="M5936" s="191"/>
    </row>
    <row r="5937" spans="4:13" s="14" customFormat="1" ht="15.75">
      <c r="D5937" s="36"/>
      <c r="E5937" s="36"/>
      <c r="F5937" s="36"/>
      <c r="G5937" s="36"/>
      <c r="H5937" s="36"/>
      <c r="I5937" s="36"/>
      <c r="J5937" s="36"/>
      <c r="M5937" s="191"/>
    </row>
    <row r="5938" spans="4:13" s="14" customFormat="1" ht="15.75">
      <c r="D5938" s="36"/>
      <c r="E5938" s="36"/>
      <c r="F5938" s="36"/>
      <c r="G5938" s="36"/>
      <c r="H5938" s="36"/>
      <c r="I5938" s="36"/>
      <c r="J5938" s="36"/>
      <c r="M5938" s="191"/>
    </row>
    <row r="5939" spans="4:13" s="14" customFormat="1" ht="15.75">
      <c r="D5939" s="36"/>
      <c r="E5939" s="36"/>
      <c r="F5939" s="36"/>
      <c r="G5939" s="36"/>
      <c r="H5939" s="36"/>
      <c r="I5939" s="36"/>
      <c r="J5939" s="36"/>
      <c r="M5939" s="191"/>
    </row>
    <row r="5940" spans="4:13" s="14" customFormat="1" ht="15.75">
      <c r="D5940" s="36"/>
      <c r="E5940" s="36"/>
      <c r="F5940" s="36"/>
      <c r="G5940" s="36"/>
      <c r="H5940" s="36"/>
      <c r="I5940" s="36"/>
      <c r="J5940" s="36"/>
      <c r="M5940" s="191"/>
    </row>
    <row r="5941" spans="4:13" s="14" customFormat="1" ht="15.75">
      <c r="D5941" s="36"/>
      <c r="E5941" s="36"/>
      <c r="F5941" s="36"/>
      <c r="G5941" s="36"/>
      <c r="H5941" s="36"/>
      <c r="I5941" s="36"/>
      <c r="J5941" s="36"/>
      <c r="M5941" s="191"/>
    </row>
    <row r="5942" spans="4:13" s="14" customFormat="1" ht="15.75">
      <c r="D5942" s="36"/>
      <c r="E5942" s="36"/>
      <c r="F5942" s="36"/>
      <c r="G5942" s="36"/>
      <c r="H5942" s="36"/>
      <c r="I5942" s="36"/>
      <c r="J5942" s="36"/>
      <c r="M5942" s="191"/>
    </row>
    <row r="5943" spans="4:13" s="14" customFormat="1" ht="15.75">
      <c r="D5943" s="36"/>
      <c r="E5943" s="36"/>
      <c r="F5943" s="36"/>
      <c r="G5943" s="36"/>
      <c r="H5943" s="36"/>
      <c r="I5943" s="36"/>
      <c r="J5943" s="36"/>
      <c r="M5943" s="191"/>
    </row>
    <row r="5944" spans="4:13" s="14" customFormat="1" ht="15.75">
      <c r="D5944" s="36"/>
      <c r="E5944" s="36"/>
      <c r="F5944" s="36"/>
      <c r="G5944" s="36"/>
      <c r="H5944" s="36"/>
      <c r="I5944" s="36"/>
      <c r="J5944" s="36"/>
      <c r="M5944" s="191"/>
    </row>
    <row r="5945" spans="4:13" s="14" customFormat="1" ht="15.75">
      <c r="D5945" s="36"/>
      <c r="E5945" s="36"/>
      <c r="F5945" s="36"/>
      <c r="G5945" s="36"/>
      <c r="H5945" s="36"/>
      <c r="I5945" s="36"/>
      <c r="J5945" s="36"/>
      <c r="M5945" s="191"/>
    </row>
    <row r="5946" spans="4:13" s="14" customFormat="1" ht="15.75">
      <c r="D5946" s="36"/>
      <c r="E5946" s="36"/>
      <c r="F5946" s="36"/>
      <c r="G5946" s="36"/>
      <c r="H5946" s="36"/>
      <c r="I5946" s="36"/>
      <c r="J5946" s="36"/>
      <c r="M5946" s="191"/>
    </row>
    <row r="5947" spans="4:13" s="14" customFormat="1" ht="15.75">
      <c r="D5947" s="36"/>
      <c r="E5947" s="36"/>
      <c r="F5947" s="36"/>
      <c r="G5947" s="36"/>
      <c r="H5947" s="36"/>
      <c r="I5947" s="36"/>
      <c r="J5947" s="36"/>
      <c r="M5947" s="191"/>
    </row>
    <row r="5948" spans="4:13" s="14" customFormat="1" ht="15.75">
      <c r="D5948" s="36"/>
      <c r="E5948" s="36"/>
      <c r="F5948" s="36"/>
      <c r="G5948" s="36"/>
      <c r="H5948" s="36"/>
      <c r="I5948" s="36"/>
      <c r="J5948" s="36"/>
      <c r="M5948" s="191"/>
    </row>
    <row r="5949" spans="4:13" s="14" customFormat="1" ht="15.75">
      <c r="D5949" s="36"/>
      <c r="E5949" s="36"/>
      <c r="F5949" s="36"/>
      <c r="G5949" s="36"/>
      <c r="H5949" s="36"/>
      <c r="I5949" s="36"/>
      <c r="J5949" s="36"/>
      <c r="M5949" s="191"/>
    </row>
    <row r="5950" spans="4:13" s="14" customFormat="1" ht="15.75">
      <c r="D5950" s="36"/>
      <c r="E5950" s="36"/>
      <c r="F5950" s="36"/>
      <c r="G5950" s="36"/>
      <c r="H5950" s="36"/>
      <c r="I5950" s="36"/>
      <c r="J5950" s="36"/>
      <c r="M5950" s="191"/>
    </row>
    <row r="5951" spans="4:13" s="14" customFormat="1" ht="15.75">
      <c r="D5951" s="36"/>
      <c r="E5951" s="36"/>
      <c r="F5951" s="36"/>
      <c r="G5951" s="36"/>
      <c r="H5951" s="36"/>
      <c r="I5951" s="36"/>
      <c r="J5951" s="36"/>
      <c r="M5951" s="191"/>
    </row>
    <row r="5952" spans="4:13" s="14" customFormat="1" ht="15.75">
      <c r="D5952" s="36"/>
      <c r="E5952" s="36"/>
      <c r="F5952" s="36"/>
      <c r="G5952" s="36"/>
      <c r="H5952" s="36"/>
      <c r="I5952" s="36"/>
      <c r="J5952" s="36"/>
      <c r="M5952" s="191"/>
    </row>
    <row r="5953" spans="4:13" s="14" customFormat="1" ht="15.75">
      <c r="D5953" s="36"/>
      <c r="E5953" s="36"/>
      <c r="F5953" s="36"/>
      <c r="G5953" s="36"/>
      <c r="H5953" s="36"/>
      <c r="I5953" s="36"/>
      <c r="J5953" s="36"/>
      <c r="M5953" s="191"/>
    </row>
    <row r="5954" spans="4:13" s="14" customFormat="1" ht="15.75">
      <c r="D5954" s="36"/>
      <c r="E5954" s="36"/>
      <c r="F5954" s="36"/>
      <c r="G5954" s="36"/>
      <c r="H5954" s="36"/>
      <c r="I5954" s="36"/>
      <c r="J5954" s="36"/>
      <c r="M5954" s="191"/>
    </row>
    <row r="5955" spans="4:13" s="14" customFormat="1" ht="15.75">
      <c r="D5955" s="36"/>
      <c r="E5955" s="36"/>
      <c r="F5955" s="36"/>
      <c r="G5955" s="36"/>
      <c r="H5955" s="36"/>
      <c r="I5955" s="36"/>
      <c r="J5955" s="36"/>
      <c r="M5955" s="191"/>
    </row>
    <row r="5956" spans="4:13" s="14" customFormat="1" ht="15.75">
      <c r="D5956" s="36"/>
      <c r="E5956" s="36"/>
      <c r="F5956" s="36"/>
      <c r="G5956" s="36"/>
      <c r="H5956" s="36"/>
      <c r="I5956" s="36"/>
      <c r="J5956" s="36"/>
      <c r="M5956" s="191"/>
    </row>
    <row r="5957" spans="4:13" s="14" customFormat="1" ht="15.75">
      <c r="D5957" s="36"/>
      <c r="E5957" s="36"/>
      <c r="F5957" s="36"/>
      <c r="G5957" s="36"/>
      <c r="H5957" s="36"/>
      <c r="I5957" s="36"/>
      <c r="J5957" s="36"/>
      <c r="M5957" s="191"/>
    </row>
    <row r="5958" spans="4:13" s="14" customFormat="1" ht="15.75">
      <c r="D5958" s="36"/>
      <c r="E5958" s="36"/>
      <c r="F5958" s="36"/>
      <c r="G5958" s="36"/>
      <c r="H5958" s="36"/>
      <c r="I5958" s="36"/>
      <c r="J5958" s="36"/>
      <c r="M5958" s="191"/>
    </row>
    <row r="5959" spans="4:13" s="14" customFormat="1" ht="15.75">
      <c r="D5959" s="36"/>
      <c r="E5959" s="36"/>
      <c r="F5959" s="36"/>
      <c r="G5959" s="36"/>
      <c r="H5959" s="36"/>
      <c r="I5959" s="36"/>
      <c r="J5959" s="36"/>
      <c r="M5959" s="191"/>
    </row>
    <row r="5960" spans="4:13" s="14" customFormat="1" ht="15.75">
      <c r="D5960" s="36"/>
      <c r="E5960" s="36"/>
      <c r="F5960" s="36"/>
      <c r="G5960" s="36"/>
      <c r="H5960" s="36"/>
      <c r="I5960" s="36"/>
      <c r="J5960" s="36"/>
      <c r="M5960" s="191"/>
    </row>
    <row r="5961" spans="4:13" s="14" customFormat="1" ht="15.75">
      <c r="D5961" s="36"/>
      <c r="E5961" s="36"/>
      <c r="F5961" s="36"/>
      <c r="G5961" s="36"/>
      <c r="H5961" s="36"/>
      <c r="I5961" s="36"/>
      <c r="J5961" s="36"/>
      <c r="M5961" s="191"/>
    </row>
    <row r="5962" spans="4:13" s="14" customFormat="1" ht="15.75">
      <c r="D5962" s="36"/>
      <c r="E5962" s="36"/>
      <c r="F5962" s="36"/>
      <c r="G5962" s="36"/>
      <c r="H5962" s="36"/>
      <c r="I5962" s="36"/>
      <c r="J5962" s="36"/>
      <c r="M5962" s="191"/>
    </row>
    <row r="5963" spans="4:13" s="14" customFormat="1" ht="15.75">
      <c r="D5963" s="36"/>
      <c r="E5963" s="36"/>
      <c r="F5963" s="36"/>
      <c r="G5963" s="36"/>
      <c r="H5963" s="36"/>
      <c r="I5963" s="36"/>
      <c r="J5963" s="36"/>
      <c r="M5963" s="191"/>
    </row>
    <row r="5964" spans="4:13" s="14" customFormat="1" ht="15.75">
      <c r="D5964" s="36"/>
      <c r="E5964" s="36"/>
      <c r="F5964" s="36"/>
      <c r="G5964" s="36"/>
      <c r="H5964" s="36"/>
      <c r="I5964" s="36"/>
      <c r="J5964" s="36"/>
      <c r="M5964" s="191"/>
    </row>
    <row r="5965" spans="4:13" s="14" customFormat="1" ht="15.75">
      <c r="D5965" s="36"/>
      <c r="E5965" s="36"/>
      <c r="F5965" s="36"/>
      <c r="G5965" s="36"/>
      <c r="H5965" s="36"/>
      <c r="I5965" s="36"/>
      <c r="J5965" s="36"/>
      <c r="M5965" s="191"/>
    </row>
    <row r="5966" spans="4:13" s="14" customFormat="1" ht="15.75">
      <c r="D5966" s="36"/>
      <c r="E5966" s="36"/>
      <c r="F5966" s="36"/>
      <c r="G5966" s="36"/>
      <c r="H5966" s="36"/>
      <c r="I5966" s="36"/>
      <c r="J5966" s="36"/>
      <c r="M5966" s="191"/>
    </row>
    <row r="5967" spans="4:13" s="14" customFormat="1" ht="15.75">
      <c r="D5967" s="36"/>
      <c r="E5967" s="36"/>
      <c r="F5967" s="36"/>
      <c r="G5967" s="36"/>
      <c r="H5967" s="36"/>
      <c r="I5967" s="36"/>
      <c r="J5967" s="36"/>
      <c r="M5967" s="191"/>
    </row>
    <row r="5968" spans="4:13" s="14" customFormat="1" ht="15.75">
      <c r="D5968" s="36"/>
      <c r="E5968" s="36"/>
      <c r="F5968" s="36"/>
      <c r="G5968" s="36"/>
      <c r="H5968" s="36"/>
      <c r="I5968" s="36"/>
      <c r="J5968" s="36"/>
      <c r="M5968" s="191"/>
    </row>
    <row r="5969" spans="4:13" s="14" customFormat="1" ht="15.75">
      <c r="D5969" s="36"/>
      <c r="E5969" s="36"/>
      <c r="F5969" s="36"/>
      <c r="G5969" s="36"/>
      <c r="H5969" s="36"/>
      <c r="I5969" s="36"/>
      <c r="J5969" s="36"/>
      <c r="M5969" s="191"/>
    </row>
    <row r="5970" spans="4:13" s="14" customFormat="1" ht="15.75">
      <c r="D5970" s="36"/>
      <c r="E5970" s="36"/>
      <c r="F5970" s="36"/>
      <c r="G5970" s="36"/>
      <c r="H5970" s="36"/>
      <c r="I5970" s="36"/>
      <c r="J5970" s="36"/>
      <c r="M5970" s="191"/>
    </row>
    <row r="5971" spans="4:13" s="14" customFormat="1" ht="15.75">
      <c r="D5971" s="36"/>
      <c r="E5971" s="36"/>
      <c r="F5971" s="36"/>
      <c r="G5971" s="36"/>
      <c r="H5971" s="36"/>
      <c r="I5971" s="36"/>
      <c r="J5971" s="36"/>
      <c r="M5971" s="191"/>
    </row>
    <row r="5972" spans="4:13" s="14" customFormat="1" ht="15.75">
      <c r="D5972" s="36"/>
      <c r="E5972" s="36"/>
      <c r="F5972" s="36"/>
      <c r="G5972" s="36"/>
      <c r="H5972" s="36"/>
      <c r="I5972" s="36"/>
      <c r="J5972" s="36"/>
      <c r="M5972" s="191"/>
    </row>
    <row r="5973" spans="4:13" s="14" customFormat="1" ht="15.75">
      <c r="D5973" s="36"/>
      <c r="E5973" s="36"/>
      <c r="F5973" s="36"/>
      <c r="G5973" s="36"/>
      <c r="H5973" s="36"/>
      <c r="I5973" s="36"/>
      <c r="J5973" s="36"/>
      <c r="M5973" s="191"/>
    </row>
    <row r="5974" spans="4:13" s="14" customFormat="1" ht="15.75">
      <c r="D5974" s="36"/>
      <c r="E5974" s="36"/>
      <c r="F5974" s="36"/>
      <c r="G5974" s="36"/>
      <c r="H5974" s="36"/>
      <c r="I5974" s="36"/>
      <c r="J5974" s="36"/>
      <c r="M5974" s="191"/>
    </row>
    <row r="5975" spans="4:13" s="14" customFormat="1" ht="15.75">
      <c r="D5975" s="36"/>
      <c r="E5975" s="36"/>
      <c r="F5975" s="36"/>
      <c r="G5975" s="36"/>
      <c r="H5975" s="36"/>
      <c r="I5975" s="36"/>
      <c r="J5975" s="36"/>
      <c r="M5975" s="191"/>
    </row>
    <row r="5976" spans="4:13" s="14" customFormat="1" ht="15.75">
      <c r="D5976" s="36"/>
      <c r="E5976" s="36"/>
      <c r="F5976" s="36"/>
      <c r="G5976" s="36"/>
      <c r="H5976" s="36"/>
      <c r="I5976" s="36"/>
      <c r="J5976" s="36"/>
      <c r="M5976" s="191"/>
    </row>
    <row r="5977" spans="4:13" s="14" customFormat="1" ht="15.75">
      <c r="D5977" s="36"/>
      <c r="E5977" s="36"/>
      <c r="F5977" s="36"/>
      <c r="G5977" s="36"/>
      <c r="H5977" s="36"/>
      <c r="I5977" s="36"/>
      <c r="J5977" s="36"/>
      <c r="M5977" s="191"/>
    </row>
    <row r="5978" spans="4:13" s="14" customFormat="1" ht="15.75">
      <c r="D5978" s="36"/>
      <c r="E5978" s="36"/>
      <c r="F5978" s="36"/>
      <c r="G5978" s="36"/>
      <c r="H5978" s="36"/>
      <c r="I5978" s="36"/>
      <c r="J5978" s="36"/>
      <c r="M5978" s="191"/>
    </row>
    <row r="5979" spans="4:13" s="14" customFormat="1" ht="15.75">
      <c r="D5979" s="36"/>
      <c r="E5979" s="36"/>
      <c r="F5979" s="36"/>
      <c r="G5979" s="36"/>
      <c r="H5979" s="36"/>
      <c r="I5979" s="36"/>
      <c r="J5979" s="36"/>
      <c r="M5979" s="191"/>
    </row>
    <row r="5980" spans="4:13" s="14" customFormat="1" ht="15.75">
      <c r="D5980" s="36"/>
      <c r="E5980" s="36"/>
      <c r="F5980" s="36"/>
      <c r="G5980" s="36"/>
      <c r="H5980" s="36"/>
      <c r="I5980" s="36"/>
      <c r="J5980" s="36"/>
      <c r="M5980" s="191"/>
    </row>
    <row r="5981" spans="4:13" s="14" customFormat="1" ht="15.75">
      <c r="D5981" s="36"/>
      <c r="E5981" s="36"/>
      <c r="F5981" s="36"/>
      <c r="G5981" s="36"/>
      <c r="H5981" s="36"/>
      <c r="I5981" s="36"/>
      <c r="J5981" s="36"/>
      <c r="M5981" s="191"/>
    </row>
    <row r="5982" spans="4:13" s="14" customFormat="1" ht="15.75">
      <c r="D5982" s="36"/>
      <c r="E5982" s="36"/>
      <c r="F5982" s="36"/>
      <c r="G5982" s="36"/>
      <c r="H5982" s="36"/>
      <c r="I5982" s="36"/>
      <c r="J5982" s="36"/>
      <c r="M5982" s="191"/>
    </row>
    <row r="5983" spans="4:13" s="14" customFormat="1" ht="15.75">
      <c r="D5983" s="36"/>
      <c r="E5983" s="36"/>
      <c r="F5983" s="36"/>
      <c r="G5983" s="36"/>
      <c r="H5983" s="36"/>
      <c r="I5983" s="36"/>
      <c r="J5983" s="36"/>
      <c r="M5983" s="191"/>
    </row>
    <row r="5984" spans="4:13" s="14" customFormat="1" ht="15.75">
      <c r="D5984" s="36"/>
      <c r="E5984" s="36"/>
      <c r="F5984" s="36"/>
      <c r="G5984" s="36"/>
      <c r="H5984" s="36"/>
      <c r="I5984" s="36"/>
      <c r="J5984" s="36"/>
      <c r="M5984" s="191"/>
    </row>
    <row r="5985" spans="4:13" s="14" customFormat="1" ht="15.75">
      <c r="D5985" s="36"/>
      <c r="E5985" s="36"/>
      <c r="F5985" s="36"/>
      <c r="G5985" s="36"/>
      <c r="H5985" s="36"/>
      <c r="I5985" s="36"/>
      <c r="J5985" s="36"/>
      <c r="M5985" s="191"/>
    </row>
    <row r="5986" spans="4:13" s="14" customFormat="1" ht="15.75">
      <c r="D5986" s="36"/>
      <c r="E5986" s="36"/>
      <c r="F5986" s="36"/>
      <c r="G5986" s="36"/>
      <c r="H5986" s="36"/>
      <c r="I5986" s="36"/>
      <c r="J5986" s="36"/>
      <c r="M5986" s="191"/>
    </row>
    <row r="5987" spans="4:13" s="14" customFormat="1" ht="15.75">
      <c r="D5987" s="36"/>
      <c r="E5987" s="36"/>
      <c r="F5987" s="36"/>
      <c r="G5987" s="36"/>
      <c r="H5987" s="36"/>
      <c r="I5987" s="36"/>
      <c r="J5987" s="36"/>
      <c r="M5987" s="191"/>
    </row>
    <row r="5988" spans="4:13" s="14" customFormat="1" ht="15.75">
      <c r="D5988" s="36"/>
      <c r="E5988" s="36"/>
      <c r="F5988" s="36"/>
      <c r="G5988" s="36"/>
      <c r="H5988" s="36"/>
      <c r="I5988" s="36"/>
      <c r="J5988" s="36"/>
      <c r="M5988" s="191"/>
    </row>
    <row r="5989" spans="4:13" s="14" customFormat="1" ht="15.75">
      <c r="D5989" s="36"/>
      <c r="E5989" s="36"/>
      <c r="F5989" s="36"/>
      <c r="G5989" s="36"/>
      <c r="H5989" s="36"/>
      <c r="I5989" s="36"/>
      <c r="J5989" s="36"/>
      <c r="M5989" s="191"/>
    </row>
    <row r="5990" spans="4:13" s="14" customFormat="1" ht="15.75">
      <c r="D5990" s="36"/>
      <c r="E5990" s="36"/>
      <c r="F5990" s="36"/>
      <c r="G5990" s="36"/>
      <c r="H5990" s="36"/>
      <c r="I5990" s="36"/>
      <c r="J5990" s="36"/>
      <c r="M5990" s="191"/>
    </row>
    <row r="5991" spans="4:13" s="14" customFormat="1" ht="15.75">
      <c r="D5991" s="36"/>
      <c r="E5991" s="36"/>
      <c r="F5991" s="36"/>
      <c r="G5991" s="36"/>
      <c r="H5991" s="36"/>
      <c r="I5991" s="36"/>
      <c r="J5991" s="36"/>
      <c r="M5991" s="191"/>
    </row>
    <row r="5992" spans="4:13" s="14" customFormat="1" ht="15.75">
      <c r="D5992" s="36"/>
      <c r="E5992" s="36"/>
      <c r="F5992" s="36"/>
      <c r="G5992" s="36"/>
      <c r="H5992" s="36"/>
      <c r="I5992" s="36"/>
      <c r="J5992" s="36"/>
      <c r="M5992" s="191"/>
    </row>
    <row r="5993" spans="4:13" s="14" customFormat="1" ht="15.75">
      <c r="D5993" s="36"/>
      <c r="E5993" s="36"/>
      <c r="F5993" s="36"/>
      <c r="G5993" s="36"/>
      <c r="H5993" s="36"/>
      <c r="I5993" s="36"/>
      <c r="J5993" s="36"/>
      <c r="M5993" s="191"/>
    </row>
    <row r="5994" spans="4:13" s="14" customFormat="1" ht="15.75">
      <c r="D5994" s="36"/>
      <c r="E5994" s="36"/>
      <c r="F5994" s="36"/>
      <c r="G5994" s="36"/>
      <c r="H5994" s="36"/>
      <c r="I5994" s="36"/>
      <c r="J5994" s="36"/>
      <c r="M5994" s="191"/>
    </row>
    <row r="5995" spans="4:13" s="14" customFormat="1" ht="15.75">
      <c r="D5995" s="36"/>
      <c r="E5995" s="36"/>
      <c r="F5995" s="36"/>
      <c r="G5995" s="36"/>
      <c r="H5995" s="36"/>
      <c r="I5995" s="36"/>
      <c r="J5995" s="36"/>
      <c r="M5995" s="191"/>
    </row>
    <row r="5996" spans="4:13" s="14" customFormat="1" ht="15.75">
      <c r="D5996" s="36"/>
      <c r="E5996" s="36"/>
      <c r="F5996" s="36"/>
      <c r="G5996" s="36"/>
      <c r="H5996" s="36"/>
      <c r="I5996" s="36"/>
      <c r="J5996" s="36"/>
      <c r="M5996" s="191"/>
    </row>
    <row r="5997" spans="4:13" s="14" customFormat="1" ht="15.75">
      <c r="D5997" s="36"/>
      <c r="E5997" s="36"/>
      <c r="F5997" s="36"/>
      <c r="G5997" s="36"/>
      <c r="H5997" s="36"/>
      <c r="I5997" s="36"/>
      <c r="J5997" s="36"/>
      <c r="M5997" s="191"/>
    </row>
    <row r="5998" spans="4:13" s="14" customFormat="1" ht="15.75">
      <c r="D5998" s="36"/>
      <c r="E5998" s="36"/>
      <c r="F5998" s="36"/>
      <c r="G5998" s="36"/>
      <c r="H5998" s="36"/>
      <c r="I5998" s="36"/>
      <c r="J5998" s="36"/>
      <c r="M5998" s="191"/>
    </row>
    <row r="5999" spans="4:13" s="14" customFormat="1" ht="15.75">
      <c r="D5999" s="36"/>
      <c r="E5999" s="36"/>
      <c r="F5999" s="36"/>
      <c r="G5999" s="36"/>
      <c r="H5999" s="36"/>
      <c r="I5999" s="36"/>
      <c r="J5999" s="36"/>
      <c r="M5999" s="191"/>
    </row>
    <row r="6000" spans="4:13" s="14" customFormat="1" ht="15.75">
      <c r="D6000" s="36"/>
      <c r="E6000" s="36"/>
      <c r="F6000" s="36"/>
      <c r="G6000" s="36"/>
      <c r="H6000" s="36"/>
      <c r="I6000" s="36"/>
      <c r="J6000" s="36"/>
      <c r="M6000" s="191"/>
    </row>
    <row r="6001" spans="4:13" s="14" customFormat="1" ht="15.75">
      <c r="D6001" s="36"/>
      <c r="E6001" s="36"/>
      <c r="F6001" s="36"/>
      <c r="G6001" s="36"/>
      <c r="H6001" s="36"/>
      <c r="I6001" s="36"/>
      <c r="J6001" s="36"/>
      <c r="M6001" s="191"/>
    </row>
    <row r="6002" spans="4:13" s="14" customFormat="1" ht="15.75">
      <c r="D6002" s="36"/>
      <c r="E6002" s="36"/>
      <c r="F6002" s="36"/>
      <c r="G6002" s="36"/>
      <c r="H6002" s="36"/>
      <c r="I6002" s="36"/>
      <c r="J6002" s="36"/>
      <c r="M6002" s="191"/>
    </row>
    <row r="6003" spans="4:13" s="14" customFormat="1" ht="15.75">
      <c r="D6003" s="36"/>
      <c r="E6003" s="36"/>
      <c r="F6003" s="36"/>
      <c r="G6003" s="36"/>
      <c r="H6003" s="36"/>
      <c r="I6003" s="36"/>
      <c r="J6003" s="36"/>
      <c r="M6003" s="191"/>
    </row>
    <row r="6004" spans="4:13" s="14" customFormat="1" ht="15.75">
      <c r="D6004" s="36"/>
      <c r="E6004" s="36"/>
      <c r="F6004" s="36"/>
      <c r="G6004" s="36"/>
      <c r="H6004" s="36"/>
      <c r="I6004" s="36"/>
      <c r="J6004" s="36"/>
      <c r="M6004" s="191"/>
    </row>
    <row r="6005" spans="4:13" s="14" customFormat="1" ht="15.75">
      <c r="D6005" s="36"/>
      <c r="E6005" s="36"/>
      <c r="F6005" s="36"/>
      <c r="G6005" s="36"/>
      <c r="H6005" s="36"/>
      <c r="I6005" s="36"/>
      <c r="J6005" s="36"/>
      <c r="M6005" s="191"/>
    </row>
    <row r="6006" spans="4:13" s="14" customFormat="1" ht="15.75">
      <c r="D6006" s="36"/>
      <c r="E6006" s="36"/>
      <c r="F6006" s="36"/>
      <c r="G6006" s="36"/>
      <c r="H6006" s="36"/>
      <c r="I6006" s="36"/>
      <c r="J6006" s="36"/>
      <c r="M6006" s="191"/>
    </row>
    <row r="6007" spans="4:13" s="14" customFormat="1" ht="15.75">
      <c r="D6007" s="36"/>
      <c r="E6007" s="36"/>
      <c r="F6007" s="36"/>
      <c r="G6007" s="36"/>
      <c r="H6007" s="36"/>
      <c r="I6007" s="36"/>
      <c r="J6007" s="36"/>
      <c r="M6007" s="191"/>
    </row>
    <row r="6008" spans="4:13" s="14" customFormat="1" ht="15.75">
      <c r="D6008" s="36"/>
      <c r="E6008" s="36"/>
      <c r="F6008" s="36"/>
      <c r="G6008" s="36"/>
      <c r="H6008" s="36"/>
      <c r="I6008" s="36"/>
      <c r="J6008" s="36"/>
      <c r="M6008" s="191"/>
    </row>
    <row r="6009" spans="4:13" s="14" customFormat="1" ht="15.75">
      <c r="D6009" s="36"/>
      <c r="E6009" s="36"/>
      <c r="F6009" s="36"/>
      <c r="G6009" s="36"/>
      <c r="H6009" s="36"/>
      <c r="I6009" s="36"/>
      <c r="J6009" s="36"/>
      <c r="M6009" s="191"/>
    </row>
    <row r="6010" spans="4:13" s="14" customFormat="1" ht="15.75">
      <c r="D6010" s="36"/>
      <c r="E6010" s="36"/>
      <c r="F6010" s="36"/>
      <c r="G6010" s="36"/>
      <c r="H6010" s="36"/>
      <c r="I6010" s="36"/>
      <c r="J6010" s="36"/>
      <c r="M6010" s="191"/>
    </row>
    <row r="6011" spans="4:13" s="14" customFormat="1" ht="15.75">
      <c r="D6011" s="36"/>
      <c r="E6011" s="36"/>
      <c r="F6011" s="36"/>
      <c r="G6011" s="36"/>
      <c r="H6011" s="36"/>
      <c r="I6011" s="36"/>
      <c r="J6011" s="36"/>
      <c r="M6011" s="191"/>
    </row>
    <row r="6012" spans="4:13" s="14" customFormat="1" ht="15.75">
      <c r="D6012" s="36"/>
      <c r="E6012" s="36"/>
      <c r="F6012" s="36"/>
      <c r="G6012" s="36"/>
      <c r="H6012" s="36"/>
      <c r="I6012" s="36"/>
      <c r="J6012" s="36"/>
      <c r="M6012" s="191"/>
    </row>
    <row r="6013" spans="4:13" s="14" customFormat="1" ht="15.75">
      <c r="D6013" s="36"/>
      <c r="E6013" s="36"/>
      <c r="F6013" s="36"/>
      <c r="G6013" s="36"/>
      <c r="H6013" s="36"/>
      <c r="I6013" s="36"/>
      <c r="J6013" s="36"/>
      <c r="M6013" s="191"/>
    </row>
    <row r="6014" spans="4:13" s="14" customFormat="1" ht="15.75">
      <c r="D6014" s="36"/>
      <c r="E6014" s="36"/>
      <c r="F6014" s="36"/>
      <c r="G6014" s="36"/>
      <c r="H6014" s="36"/>
      <c r="I6014" s="36"/>
      <c r="J6014" s="36"/>
      <c r="M6014" s="191"/>
    </row>
    <row r="6015" spans="4:13" s="14" customFormat="1" ht="15.75">
      <c r="D6015" s="36"/>
      <c r="E6015" s="36"/>
      <c r="F6015" s="36"/>
      <c r="G6015" s="36"/>
      <c r="H6015" s="36"/>
      <c r="I6015" s="36"/>
      <c r="J6015" s="36"/>
      <c r="M6015" s="191"/>
    </row>
    <row r="6016" spans="4:13" s="14" customFormat="1" ht="15.75">
      <c r="D6016" s="36"/>
      <c r="E6016" s="36"/>
      <c r="F6016" s="36"/>
      <c r="G6016" s="36"/>
      <c r="H6016" s="36"/>
      <c r="I6016" s="36"/>
      <c r="J6016" s="36"/>
      <c r="M6016" s="191"/>
    </row>
    <row r="6017" spans="4:13" s="14" customFormat="1" ht="15.75">
      <c r="D6017" s="36"/>
      <c r="E6017" s="36"/>
      <c r="F6017" s="36"/>
      <c r="G6017" s="36"/>
      <c r="H6017" s="36"/>
      <c r="I6017" s="36"/>
      <c r="J6017" s="36"/>
      <c r="M6017" s="191"/>
    </row>
    <row r="6018" spans="4:13" s="14" customFormat="1" ht="15.75">
      <c r="D6018" s="36"/>
      <c r="E6018" s="36"/>
      <c r="F6018" s="36"/>
      <c r="G6018" s="36"/>
      <c r="H6018" s="36"/>
      <c r="I6018" s="36"/>
      <c r="J6018" s="36"/>
      <c r="M6018" s="191"/>
    </row>
    <row r="6019" spans="4:13" s="14" customFormat="1" ht="15.75">
      <c r="D6019" s="36"/>
      <c r="E6019" s="36"/>
      <c r="F6019" s="36"/>
      <c r="G6019" s="36"/>
      <c r="H6019" s="36"/>
      <c r="I6019" s="36"/>
      <c r="J6019" s="36"/>
      <c r="M6019" s="191"/>
    </row>
    <row r="6020" spans="4:13" s="14" customFormat="1" ht="15.75">
      <c r="D6020" s="36"/>
      <c r="E6020" s="36"/>
      <c r="F6020" s="36"/>
      <c r="G6020" s="36"/>
      <c r="H6020" s="36"/>
      <c r="I6020" s="36"/>
      <c r="J6020" s="36"/>
      <c r="M6020" s="191"/>
    </row>
    <row r="6021" spans="4:13" s="14" customFormat="1" ht="15.75">
      <c r="D6021" s="36"/>
      <c r="E6021" s="36"/>
      <c r="F6021" s="36"/>
      <c r="G6021" s="36"/>
      <c r="H6021" s="36"/>
      <c r="I6021" s="36"/>
      <c r="J6021" s="36"/>
      <c r="M6021" s="191"/>
    </row>
    <row r="6022" spans="4:13" s="14" customFormat="1" ht="15.75">
      <c r="D6022" s="36"/>
      <c r="E6022" s="36"/>
      <c r="F6022" s="36"/>
      <c r="G6022" s="36"/>
      <c r="H6022" s="36"/>
      <c r="I6022" s="36"/>
      <c r="J6022" s="36"/>
      <c r="M6022" s="191"/>
    </row>
    <row r="6023" spans="4:13" s="14" customFormat="1" ht="15.75">
      <c r="D6023" s="36"/>
      <c r="E6023" s="36"/>
      <c r="F6023" s="36"/>
      <c r="G6023" s="36"/>
      <c r="H6023" s="36"/>
      <c r="I6023" s="36"/>
      <c r="J6023" s="36"/>
      <c r="M6023" s="191"/>
    </row>
    <row r="6024" spans="4:13" s="14" customFormat="1" ht="15.75">
      <c r="D6024" s="36"/>
      <c r="E6024" s="36"/>
      <c r="F6024" s="36"/>
      <c r="G6024" s="36"/>
      <c r="H6024" s="36"/>
      <c r="I6024" s="36"/>
      <c r="J6024" s="36"/>
      <c r="M6024" s="191"/>
    </row>
    <row r="6025" spans="4:13" s="14" customFormat="1" ht="15.75">
      <c r="D6025" s="36"/>
      <c r="E6025" s="36"/>
      <c r="F6025" s="36"/>
      <c r="G6025" s="36"/>
      <c r="H6025" s="36"/>
      <c r="I6025" s="36"/>
      <c r="J6025" s="36"/>
      <c r="M6025" s="191"/>
    </row>
    <row r="6026" spans="4:13" s="14" customFormat="1" ht="15.75">
      <c r="D6026" s="36"/>
      <c r="E6026" s="36"/>
      <c r="F6026" s="36"/>
      <c r="G6026" s="36"/>
      <c r="H6026" s="36"/>
      <c r="I6026" s="36"/>
      <c r="J6026" s="36"/>
      <c r="M6026" s="191"/>
    </row>
    <row r="6027" spans="4:13" s="14" customFormat="1" ht="15.75">
      <c r="D6027" s="36"/>
      <c r="E6027" s="36"/>
      <c r="F6027" s="36"/>
      <c r="G6027" s="36"/>
      <c r="H6027" s="36"/>
      <c r="I6027" s="36"/>
      <c r="J6027" s="36"/>
      <c r="M6027" s="191"/>
    </row>
    <row r="6028" spans="4:13" s="14" customFormat="1" ht="15.75">
      <c r="D6028" s="36"/>
      <c r="E6028" s="36"/>
      <c r="F6028" s="36"/>
      <c r="G6028" s="36"/>
      <c r="H6028" s="36"/>
      <c r="I6028" s="36"/>
      <c r="J6028" s="36"/>
      <c r="M6028" s="191"/>
    </row>
    <row r="6029" spans="4:13" s="14" customFormat="1" ht="15.75">
      <c r="D6029" s="36"/>
      <c r="E6029" s="36"/>
      <c r="F6029" s="36"/>
      <c r="G6029" s="36"/>
      <c r="H6029" s="36"/>
      <c r="I6029" s="36"/>
      <c r="J6029" s="36"/>
      <c r="M6029" s="191"/>
    </row>
    <row r="6030" spans="4:13" s="14" customFormat="1" ht="15.75">
      <c r="D6030" s="36"/>
      <c r="E6030" s="36"/>
      <c r="F6030" s="36"/>
      <c r="G6030" s="36"/>
      <c r="H6030" s="36"/>
      <c r="I6030" s="36"/>
      <c r="J6030" s="36"/>
      <c r="M6030" s="191"/>
    </row>
    <row r="6031" spans="4:13" s="14" customFormat="1" ht="15.75">
      <c r="D6031" s="36"/>
      <c r="E6031" s="36"/>
      <c r="F6031" s="36"/>
      <c r="G6031" s="36"/>
      <c r="H6031" s="36"/>
      <c r="I6031" s="36"/>
      <c r="J6031" s="36"/>
      <c r="M6031" s="191"/>
    </row>
    <row r="6032" spans="4:13" s="14" customFormat="1" ht="15.75">
      <c r="D6032" s="36"/>
      <c r="E6032" s="36"/>
      <c r="F6032" s="36"/>
      <c r="G6032" s="36"/>
      <c r="H6032" s="36"/>
      <c r="I6032" s="36"/>
      <c r="J6032" s="36"/>
      <c r="M6032" s="191"/>
    </row>
    <row r="6033" spans="4:13" s="14" customFormat="1" ht="15.75">
      <c r="D6033" s="36"/>
      <c r="E6033" s="36"/>
      <c r="F6033" s="36"/>
      <c r="G6033" s="36"/>
      <c r="H6033" s="36"/>
      <c r="I6033" s="36"/>
      <c r="J6033" s="36"/>
      <c r="M6033" s="191"/>
    </row>
    <row r="6034" spans="4:13" s="14" customFormat="1" ht="15.75">
      <c r="D6034" s="36"/>
      <c r="E6034" s="36"/>
      <c r="F6034" s="36"/>
      <c r="G6034" s="36"/>
      <c r="H6034" s="36"/>
      <c r="I6034" s="36"/>
      <c r="J6034" s="36"/>
      <c r="M6034" s="191"/>
    </row>
    <row r="6035" spans="4:13" s="14" customFormat="1" ht="15.75">
      <c r="D6035" s="36"/>
      <c r="E6035" s="36"/>
      <c r="F6035" s="36"/>
      <c r="G6035" s="36"/>
      <c r="H6035" s="36"/>
      <c r="I6035" s="36"/>
      <c r="J6035" s="36"/>
      <c r="M6035" s="191"/>
    </row>
    <row r="6036" spans="4:13" s="14" customFormat="1" ht="15.75">
      <c r="D6036" s="36"/>
      <c r="E6036" s="36"/>
      <c r="F6036" s="36"/>
      <c r="G6036" s="36"/>
      <c r="H6036" s="36"/>
      <c r="I6036" s="36"/>
      <c r="J6036" s="36"/>
      <c r="M6036" s="191"/>
    </row>
    <row r="6037" spans="4:13" s="14" customFormat="1" ht="15.75">
      <c r="D6037" s="36"/>
      <c r="E6037" s="36"/>
      <c r="F6037" s="36"/>
      <c r="G6037" s="36"/>
      <c r="H6037" s="36"/>
      <c r="I6037" s="36"/>
      <c r="J6037" s="36"/>
      <c r="M6037" s="191"/>
    </row>
    <row r="6038" spans="4:13" s="14" customFormat="1" ht="15.75">
      <c r="D6038" s="36"/>
      <c r="E6038" s="36"/>
      <c r="F6038" s="36"/>
      <c r="G6038" s="36"/>
      <c r="H6038" s="36"/>
      <c r="I6038" s="36"/>
      <c r="J6038" s="36"/>
      <c r="M6038" s="191"/>
    </row>
    <row r="6039" spans="4:13" s="14" customFormat="1" ht="15.75">
      <c r="D6039" s="36"/>
      <c r="E6039" s="36"/>
      <c r="F6039" s="36"/>
      <c r="G6039" s="36"/>
      <c r="H6039" s="36"/>
      <c r="I6039" s="36"/>
      <c r="J6039" s="36"/>
      <c r="M6039" s="191"/>
    </row>
    <row r="6040" spans="4:13" s="14" customFormat="1" ht="15.75">
      <c r="D6040" s="36"/>
      <c r="E6040" s="36"/>
      <c r="F6040" s="36"/>
      <c r="G6040" s="36"/>
      <c r="H6040" s="36"/>
      <c r="I6040" s="36"/>
      <c r="J6040" s="36"/>
      <c r="M6040" s="191"/>
    </row>
    <row r="6041" spans="4:13" s="14" customFormat="1" ht="15.75">
      <c r="D6041" s="36"/>
      <c r="E6041" s="36"/>
      <c r="F6041" s="36"/>
      <c r="G6041" s="36"/>
      <c r="H6041" s="36"/>
      <c r="I6041" s="36"/>
      <c r="J6041" s="36"/>
      <c r="M6041" s="191"/>
    </row>
    <row r="6042" spans="4:13" s="14" customFormat="1" ht="15.75">
      <c r="D6042" s="36"/>
      <c r="E6042" s="36"/>
      <c r="F6042" s="36"/>
      <c r="G6042" s="36"/>
      <c r="H6042" s="36"/>
      <c r="I6042" s="36"/>
      <c r="J6042" s="36"/>
      <c r="M6042" s="191"/>
    </row>
    <row r="6043" spans="4:13" s="14" customFormat="1" ht="15.75">
      <c r="D6043" s="36"/>
      <c r="E6043" s="36"/>
      <c r="F6043" s="36"/>
      <c r="G6043" s="36"/>
      <c r="H6043" s="36"/>
      <c r="I6043" s="36"/>
      <c r="J6043" s="36"/>
      <c r="M6043" s="191"/>
    </row>
    <row r="6044" spans="4:13" s="14" customFormat="1" ht="15.75">
      <c r="D6044" s="36"/>
      <c r="E6044" s="36"/>
      <c r="F6044" s="36"/>
      <c r="G6044" s="36"/>
      <c r="H6044" s="36"/>
      <c r="I6044" s="36"/>
      <c r="J6044" s="36"/>
      <c r="M6044" s="191"/>
    </row>
    <row r="6045" spans="4:13" s="14" customFormat="1" ht="15.75">
      <c r="D6045" s="36"/>
      <c r="E6045" s="36"/>
      <c r="F6045" s="36"/>
      <c r="G6045" s="36"/>
      <c r="H6045" s="36"/>
      <c r="I6045" s="36"/>
      <c r="J6045" s="36"/>
      <c r="M6045" s="191"/>
    </row>
    <row r="6046" spans="4:13" s="14" customFormat="1" ht="15.75">
      <c r="D6046" s="36"/>
      <c r="E6046" s="36"/>
      <c r="F6046" s="36"/>
      <c r="G6046" s="36"/>
      <c r="H6046" s="36"/>
      <c r="I6046" s="36"/>
      <c r="J6046" s="36"/>
      <c r="M6046" s="191"/>
    </row>
    <row r="6047" spans="4:13" s="14" customFormat="1" ht="15.75">
      <c r="D6047" s="36"/>
      <c r="E6047" s="36"/>
      <c r="F6047" s="36"/>
      <c r="G6047" s="36"/>
      <c r="H6047" s="36"/>
      <c r="I6047" s="36"/>
      <c r="J6047" s="36"/>
      <c r="M6047" s="191"/>
    </row>
    <row r="6048" spans="4:13" s="14" customFormat="1" ht="15.75">
      <c r="D6048" s="36"/>
      <c r="E6048" s="36"/>
      <c r="F6048" s="36"/>
      <c r="G6048" s="36"/>
      <c r="H6048" s="36"/>
      <c r="I6048" s="36"/>
      <c r="J6048" s="36"/>
      <c r="M6048" s="191"/>
    </row>
    <row r="6049" spans="4:13" s="14" customFormat="1" ht="15.75">
      <c r="D6049" s="36"/>
      <c r="E6049" s="36"/>
      <c r="F6049" s="36"/>
      <c r="G6049" s="36"/>
      <c r="H6049" s="36"/>
      <c r="I6049" s="36"/>
      <c r="J6049" s="36"/>
      <c r="M6049" s="191"/>
    </row>
    <row r="6050" spans="4:13" s="14" customFormat="1" ht="15.75">
      <c r="D6050" s="36"/>
      <c r="E6050" s="36"/>
      <c r="F6050" s="36"/>
      <c r="G6050" s="36"/>
      <c r="H6050" s="36"/>
      <c r="I6050" s="36"/>
      <c r="J6050" s="36"/>
      <c r="M6050" s="191"/>
    </row>
    <row r="6051" spans="4:13" s="14" customFormat="1" ht="15.75">
      <c r="D6051" s="36"/>
      <c r="E6051" s="36"/>
      <c r="F6051" s="36"/>
      <c r="G6051" s="36"/>
      <c r="H6051" s="36"/>
      <c r="I6051" s="36"/>
      <c r="J6051" s="36"/>
      <c r="M6051" s="191"/>
    </row>
    <row r="6052" spans="4:13" s="14" customFormat="1" ht="15.75">
      <c r="D6052" s="36"/>
      <c r="E6052" s="36"/>
      <c r="F6052" s="36"/>
      <c r="G6052" s="36"/>
      <c r="H6052" s="36"/>
      <c r="I6052" s="36"/>
      <c r="J6052" s="36"/>
      <c r="M6052" s="191"/>
    </row>
    <row r="6053" spans="4:13" s="14" customFormat="1" ht="15.75">
      <c r="D6053" s="36"/>
      <c r="E6053" s="36"/>
      <c r="F6053" s="36"/>
      <c r="G6053" s="36"/>
      <c r="H6053" s="36"/>
      <c r="I6053" s="36"/>
      <c r="J6053" s="36"/>
      <c r="M6053" s="191"/>
    </row>
    <row r="6054" spans="4:13" s="14" customFormat="1" ht="15.75">
      <c r="D6054" s="36"/>
      <c r="E6054" s="36"/>
      <c r="F6054" s="36"/>
      <c r="G6054" s="36"/>
      <c r="H6054" s="36"/>
      <c r="I6054" s="36"/>
      <c r="J6054" s="36"/>
      <c r="M6054" s="191"/>
    </row>
    <row r="6055" spans="4:13" s="14" customFormat="1" ht="15.75">
      <c r="D6055" s="36"/>
      <c r="E6055" s="36"/>
      <c r="F6055" s="36"/>
      <c r="G6055" s="36"/>
      <c r="H6055" s="36"/>
      <c r="I6055" s="36"/>
      <c r="J6055" s="36"/>
      <c r="M6055" s="191"/>
    </row>
    <row r="6056" spans="4:13" s="14" customFormat="1" ht="15.75">
      <c r="D6056" s="36"/>
      <c r="E6056" s="36"/>
      <c r="F6056" s="36"/>
      <c r="G6056" s="36"/>
      <c r="H6056" s="36"/>
      <c r="I6056" s="36"/>
      <c r="J6056" s="36"/>
      <c r="M6056" s="191"/>
    </row>
    <row r="6057" spans="4:13" s="14" customFormat="1" ht="15.75">
      <c r="D6057" s="36"/>
      <c r="E6057" s="36"/>
      <c r="F6057" s="36"/>
      <c r="G6057" s="36"/>
      <c r="H6057" s="36"/>
      <c r="I6057" s="36"/>
      <c r="J6057" s="36"/>
      <c r="M6057" s="191"/>
    </row>
    <row r="6058" spans="4:13" s="14" customFormat="1" ht="15.75">
      <c r="D6058" s="36"/>
      <c r="E6058" s="36"/>
      <c r="F6058" s="36"/>
      <c r="G6058" s="36"/>
      <c r="H6058" s="36"/>
      <c r="I6058" s="36"/>
      <c r="J6058" s="36"/>
      <c r="M6058" s="191"/>
    </row>
    <row r="6059" spans="4:13" s="14" customFormat="1" ht="15.75">
      <c r="D6059" s="36"/>
      <c r="E6059" s="36"/>
      <c r="F6059" s="36"/>
      <c r="G6059" s="36"/>
      <c r="H6059" s="36"/>
      <c r="I6059" s="36"/>
      <c r="J6059" s="36"/>
      <c r="M6059" s="191"/>
    </row>
    <row r="6060" spans="4:13" s="14" customFormat="1" ht="15.75">
      <c r="D6060" s="36"/>
      <c r="E6060" s="36"/>
      <c r="F6060" s="36"/>
      <c r="G6060" s="36"/>
      <c r="H6060" s="36"/>
      <c r="I6060" s="36"/>
      <c r="J6060" s="36"/>
      <c r="M6060" s="191"/>
    </row>
    <row r="6061" spans="4:13" s="14" customFormat="1" ht="15.75">
      <c r="D6061" s="36"/>
      <c r="E6061" s="36"/>
      <c r="F6061" s="36"/>
      <c r="G6061" s="36"/>
      <c r="H6061" s="36"/>
      <c r="I6061" s="36"/>
      <c r="J6061" s="36"/>
      <c r="M6061" s="191"/>
    </row>
    <row r="6062" spans="4:13" s="14" customFormat="1" ht="15.75">
      <c r="D6062" s="36"/>
      <c r="E6062" s="36"/>
      <c r="F6062" s="36"/>
      <c r="G6062" s="36"/>
      <c r="H6062" s="36"/>
      <c r="I6062" s="36"/>
      <c r="J6062" s="36"/>
      <c r="M6062" s="191"/>
    </row>
    <row r="6063" spans="4:13" s="14" customFormat="1" ht="15.75">
      <c r="D6063" s="36"/>
      <c r="E6063" s="36"/>
      <c r="F6063" s="36"/>
      <c r="G6063" s="36"/>
      <c r="H6063" s="36"/>
      <c r="I6063" s="36"/>
      <c r="J6063" s="36"/>
      <c r="M6063" s="191"/>
    </row>
    <row r="6064" spans="4:13" s="14" customFormat="1" ht="15.75">
      <c r="D6064" s="36"/>
      <c r="E6064" s="36"/>
      <c r="F6064" s="36"/>
      <c r="G6064" s="36"/>
      <c r="H6064" s="36"/>
      <c r="I6064" s="36"/>
      <c r="J6064" s="36"/>
      <c r="M6064" s="191"/>
    </row>
    <row r="6065" spans="4:13" s="14" customFormat="1" ht="15.75">
      <c r="D6065" s="36"/>
      <c r="E6065" s="36"/>
      <c r="F6065" s="36"/>
      <c r="G6065" s="36"/>
      <c r="H6065" s="36"/>
      <c r="I6065" s="36"/>
      <c r="J6065" s="36"/>
      <c r="M6065" s="191"/>
    </row>
    <row r="6066" spans="4:13" s="14" customFormat="1" ht="15.75">
      <c r="D6066" s="36"/>
      <c r="E6066" s="36"/>
      <c r="F6066" s="36"/>
      <c r="G6066" s="36"/>
      <c r="H6066" s="36"/>
      <c r="I6066" s="36"/>
      <c r="J6066" s="36"/>
      <c r="M6066" s="191"/>
    </row>
    <row r="6067" spans="4:13" s="14" customFormat="1" ht="15.75">
      <c r="D6067" s="36"/>
      <c r="E6067" s="36"/>
      <c r="F6067" s="36"/>
      <c r="G6067" s="36"/>
      <c r="H6067" s="36"/>
      <c r="I6067" s="36"/>
      <c r="J6067" s="36"/>
      <c r="M6067" s="191"/>
    </row>
    <row r="6068" spans="4:13" s="14" customFormat="1" ht="15.75">
      <c r="D6068" s="36"/>
      <c r="E6068" s="36"/>
      <c r="F6068" s="36"/>
      <c r="G6068" s="36"/>
      <c r="H6068" s="36"/>
      <c r="I6068" s="36"/>
      <c r="J6068" s="36"/>
      <c r="M6068" s="191"/>
    </row>
    <row r="6069" spans="4:13" s="14" customFormat="1" ht="15.75">
      <c r="D6069" s="36"/>
      <c r="E6069" s="36"/>
      <c r="F6069" s="36"/>
      <c r="G6069" s="36"/>
      <c r="H6069" s="36"/>
      <c r="I6069" s="36"/>
      <c r="J6069" s="36"/>
      <c r="M6069" s="191"/>
    </row>
    <row r="6070" spans="4:13" s="14" customFormat="1" ht="15.75">
      <c r="D6070" s="36"/>
      <c r="E6070" s="36"/>
      <c r="F6070" s="36"/>
      <c r="G6070" s="36"/>
      <c r="H6070" s="36"/>
      <c r="I6070" s="36"/>
      <c r="J6070" s="36"/>
      <c r="M6070" s="191"/>
    </row>
    <row r="6071" spans="4:13" s="14" customFormat="1" ht="15.75">
      <c r="D6071" s="36"/>
      <c r="E6071" s="36"/>
      <c r="F6071" s="36"/>
      <c r="G6071" s="36"/>
      <c r="H6071" s="36"/>
      <c r="I6071" s="36"/>
      <c r="J6071" s="36"/>
      <c r="M6071" s="191"/>
    </row>
    <row r="6072" spans="4:13" s="14" customFormat="1" ht="15.75">
      <c r="D6072" s="36"/>
      <c r="E6072" s="36"/>
      <c r="F6072" s="36"/>
      <c r="G6072" s="36"/>
      <c r="H6072" s="36"/>
      <c r="I6072" s="36"/>
      <c r="J6072" s="36"/>
      <c r="M6072" s="191"/>
    </row>
    <row r="6073" spans="4:13" s="14" customFormat="1" ht="15.75">
      <c r="D6073" s="36"/>
      <c r="E6073" s="36"/>
      <c r="F6073" s="36"/>
      <c r="G6073" s="36"/>
      <c r="H6073" s="36"/>
      <c r="I6073" s="36"/>
      <c r="J6073" s="36"/>
      <c r="M6073" s="191"/>
    </row>
    <row r="6074" spans="4:13" s="14" customFormat="1" ht="15.75">
      <c r="D6074" s="36"/>
      <c r="E6074" s="36"/>
      <c r="F6074" s="36"/>
      <c r="G6074" s="36"/>
      <c r="H6074" s="36"/>
      <c r="I6074" s="36"/>
      <c r="J6074" s="36"/>
      <c r="M6074" s="191"/>
    </row>
    <row r="6075" spans="4:13" s="14" customFormat="1" ht="15.75">
      <c r="D6075" s="36"/>
      <c r="E6075" s="36"/>
      <c r="F6075" s="36"/>
      <c r="G6075" s="36"/>
      <c r="H6075" s="36"/>
      <c r="I6075" s="36"/>
      <c r="J6075" s="36"/>
      <c r="M6075" s="191"/>
    </row>
    <row r="6076" spans="4:13" s="14" customFormat="1" ht="15.75">
      <c r="D6076" s="36"/>
      <c r="E6076" s="36"/>
      <c r="F6076" s="36"/>
      <c r="G6076" s="36"/>
      <c r="H6076" s="36"/>
      <c r="I6076" s="36"/>
      <c r="J6076" s="36"/>
      <c r="M6076" s="191"/>
    </row>
    <row r="6077" spans="4:13" s="14" customFormat="1" ht="15.75">
      <c r="D6077" s="36"/>
      <c r="E6077" s="36"/>
      <c r="F6077" s="36"/>
      <c r="G6077" s="36"/>
      <c r="H6077" s="36"/>
      <c r="I6077" s="36"/>
      <c r="J6077" s="36"/>
      <c r="M6077" s="191"/>
    </row>
    <row r="6078" spans="4:13" s="14" customFormat="1" ht="15.75">
      <c r="D6078" s="36"/>
      <c r="E6078" s="36"/>
      <c r="F6078" s="36"/>
      <c r="G6078" s="36"/>
      <c r="H6078" s="36"/>
      <c r="I6078" s="36"/>
      <c r="J6078" s="36"/>
      <c r="M6078" s="191"/>
    </row>
    <row r="6079" spans="4:13" s="14" customFormat="1" ht="15.75">
      <c r="D6079" s="36"/>
      <c r="E6079" s="36"/>
      <c r="F6079" s="36"/>
      <c r="G6079" s="36"/>
      <c r="H6079" s="36"/>
      <c r="I6079" s="36"/>
      <c r="J6079" s="36"/>
      <c r="M6079" s="191"/>
    </row>
    <row r="6080" spans="4:13" s="14" customFormat="1" ht="15.75">
      <c r="D6080" s="36"/>
      <c r="E6080" s="36"/>
      <c r="F6080" s="36"/>
      <c r="G6080" s="36"/>
      <c r="H6080" s="36"/>
      <c r="I6080" s="36"/>
      <c r="J6080" s="36"/>
      <c r="M6080" s="191"/>
    </row>
    <row r="6081" spans="4:13" s="14" customFormat="1" ht="15.75">
      <c r="D6081" s="36"/>
      <c r="E6081" s="36"/>
      <c r="F6081" s="36"/>
      <c r="G6081" s="36"/>
      <c r="H6081" s="36"/>
      <c r="I6081" s="36"/>
      <c r="J6081" s="36"/>
      <c r="M6081" s="191"/>
    </row>
    <row r="6082" spans="4:13" s="14" customFormat="1" ht="15.75">
      <c r="D6082" s="36"/>
      <c r="E6082" s="36"/>
      <c r="F6082" s="36"/>
      <c r="G6082" s="36"/>
      <c r="H6082" s="36"/>
      <c r="I6082" s="36"/>
      <c r="J6082" s="36"/>
      <c r="M6082" s="191"/>
    </row>
    <row r="6083" spans="4:13" s="14" customFormat="1" ht="15.75">
      <c r="D6083" s="36"/>
      <c r="E6083" s="36"/>
      <c r="F6083" s="36"/>
      <c r="G6083" s="36"/>
      <c r="H6083" s="36"/>
      <c r="I6083" s="36"/>
      <c r="J6083" s="36"/>
      <c r="M6083" s="191"/>
    </row>
    <row r="6084" spans="4:13" s="14" customFormat="1" ht="15.75">
      <c r="D6084" s="36"/>
      <c r="E6084" s="36"/>
      <c r="F6084" s="36"/>
      <c r="G6084" s="36"/>
      <c r="H6084" s="36"/>
      <c r="I6084" s="36"/>
      <c r="J6084" s="36"/>
      <c r="M6084" s="191"/>
    </row>
    <row r="6085" spans="4:13" s="14" customFormat="1" ht="15.75">
      <c r="D6085" s="36"/>
      <c r="E6085" s="36"/>
      <c r="F6085" s="36"/>
      <c r="G6085" s="36"/>
      <c r="H6085" s="36"/>
      <c r="I6085" s="36"/>
      <c r="J6085" s="36"/>
      <c r="M6085" s="191"/>
    </row>
    <row r="6086" spans="4:13" s="14" customFormat="1" ht="15.75">
      <c r="D6086" s="36"/>
      <c r="E6086" s="36"/>
      <c r="F6086" s="36"/>
      <c r="G6086" s="36"/>
      <c r="H6086" s="36"/>
      <c r="I6086" s="36"/>
      <c r="J6086" s="36"/>
      <c r="M6086" s="191"/>
    </row>
    <row r="6087" spans="4:13" s="14" customFormat="1" ht="15.75">
      <c r="D6087" s="36"/>
      <c r="E6087" s="36"/>
      <c r="F6087" s="36"/>
      <c r="G6087" s="36"/>
      <c r="H6087" s="36"/>
      <c r="I6087" s="36"/>
      <c r="J6087" s="36"/>
      <c r="M6087" s="191"/>
    </row>
    <row r="6088" spans="4:13" s="14" customFormat="1" ht="15.75">
      <c r="D6088" s="36"/>
      <c r="E6088" s="36"/>
      <c r="F6088" s="36"/>
      <c r="G6088" s="36"/>
      <c r="H6088" s="36"/>
      <c r="I6088" s="36"/>
      <c r="J6088" s="36"/>
      <c r="M6088" s="191"/>
    </row>
    <row r="6089" spans="4:13" s="14" customFormat="1" ht="15.75">
      <c r="D6089" s="36"/>
      <c r="E6089" s="36"/>
      <c r="F6089" s="36"/>
      <c r="G6089" s="36"/>
      <c r="H6089" s="36"/>
      <c r="I6089" s="36"/>
      <c r="J6089" s="36"/>
      <c r="M6089" s="191"/>
    </row>
    <row r="6090" spans="4:13" s="14" customFormat="1" ht="15.75">
      <c r="D6090" s="36"/>
      <c r="E6090" s="36"/>
      <c r="F6090" s="36"/>
      <c r="G6090" s="36"/>
      <c r="H6090" s="36"/>
      <c r="I6090" s="36"/>
      <c r="J6090" s="36"/>
      <c r="M6090" s="191"/>
    </row>
    <row r="6091" spans="4:13" s="14" customFormat="1" ht="15.75">
      <c r="D6091" s="36"/>
      <c r="E6091" s="36"/>
      <c r="F6091" s="36"/>
      <c r="G6091" s="36"/>
      <c r="H6091" s="36"/>
      <c r="I6091" s="36"/>
      <c r="J6091" s="36"/>
      <c r="M6091" s="191"/>
    </row>
    <row r="6092" spans="4:13" s="14" customFormat="1" ht="15.75">
      <c r="D6092" s="36"/>
      <c r="E6092" s="36"/>
      <c r="F6092" s="36"/>
      <c r="G6092" s="36"/>
      <c r="H6092" s="36"/>
      <c r="I6092" s="36"/>
      <c r="J6092" s="36"/>
      <c r="M6092" s="191"/>
    </row>
    <row r="6093" spans="4:13" s="14" customFormat="1" ht="15.75">
      <c r="D6093" s="36"/>
      <c r="E6093" s="36"/>
      <c r="F6093" s="36"/>
      <c r="G6093" s="36"/>
      <c r="H6093" s="36"/>
      <c r="I6093" s="36"/>
      <c r="J6093" s="36"/>
      <c r="M6093" s="191"/>
    </row>
    <row r="6094" spans="4:13" s="14" customFormat="1" ht="15.75">
      <c r="D6094" s="36"/>
      <c r="E6094" s="36"/>
      <c r="F6094" s="36"/>
      <c r="G6094" s="36"/>
      <c r="H6094" s="36"/>
      <c r="I6094" s="36"/>
      <c r="J6094" s="36"/>
      <c r="M6094" s="191"/>
    </row>
    <row r="6095" spans="4:13" s="14" customFormat="1" ht="15.75">
      <c r="D6095" s="36"/>
      <c r="E6095" s="36"/>
      <c r="F6095" s="36"/>
      <c r="G6095" s="36"/>
      <c r="H6095" s="36"/>
      <c r="I6095" s="36"/>
      <c r="J6095" s="36"/>
      <c r="M6095" s="191"/>
    </row>
    <row r="6096" spans="4:13" s="14" customFormat="1" ht="15.75">
      <c r="D6096" s="36"/>
      <c r="E6096" s="36"/>
      <c r="F6096" s="36"/>
      <c r="G6096" s="36"/>
      <c r="H6096" s="36"/>
      <c r="I6096" s="36"/>
      <c r="J6096" s="36"/>
      <c r="M6096" s="191"/>
    </row>
    <row r="6097" spans="4:13" s="14" customFormat="1" ht="15.75">
      <c r="D6097" s="36"/>
      <c r="E6097" s="36"/>
      <c r="F6097" s="36"/>
      <c r="G6097" s="36"/>
      <c r="H6097" s="36"/>
      <c r="I6097" s="36"/>
      <c r="J6097" s="36"/>
      <c r="M6097" s="191"/>
    </row>
    <row r="6098" spans="4:13" s="14" customFormat="1" ht="15.75">
      <c r="D6098" s="36"/>
      <c r="E6098" s="36"/>
      <c r="F6098" s="36"/>
      <c r="G6098" s="36"/>
      <c r="H6098" s="36"/>
      <c r="I6098" s="36"/>
      <c r="J6098" s="36"/>
      <c r="M6098" s="191"/>
    </row>
    <row r="6099" spans="4:13" s="14" customFormat="1" ht="15.75">
      <c r="D6099" s="36"/>
      <c r="E6099" s="36"/>
      <c r="F6099" s="36"/>
      <c r="G6099" s="36"/>
      <c r="H6099" s="36"/>
      <c r="I6099" s="36"/>
      <c r="J6099" s="36"/>
      <c r="M6099" s="191"/>
    </row>
    <row r="6100" spans="4:13" s="14" customFormat="1" ht="15.75">
      <c r="D6100" s="36"/>
      <c r="E6100" s="36"/>
      <c r="F6100" s="36"/>
      <c r="G6100" s="36"/>
      <c r="H6100" s="36"/>
      <c r="I6100" s="36"/>
      <c r="J6100" s="36"/>
      <c r="M6100" s="191"/>
    </row>
    <row r="6101" spans="4:13" s="14" customFormat="1" ht="15.75">
      <c r="D6101" s="36"/>
      <c r="E6101" s="36"/>
      <c r="F6101" s="36"/>
      <c r="G6101" s="36"/>
      <c r="H6101" s="36"/>
      <c r="I6101" s="36"/>
      <c r="J6101" s="36"/>
      <c r="M6101" s="191"/>
    </row>
    <row r="6102" spans="4:13" s="14" customFormat="1" ht="15.75">
      <c r="D6102" s="36"/>
      <c r="E6102" s="36"/>
      <c r="F6102" s="36"/>
      <c r="G6102" s="36"/>
      <c r="H6102" s="36"/>
      <c r="I6102" s="36"/>
      <c r="J6102" s="36"/>
      <c r="M6102" s="191"/>
    </row>
    <row r="6103" spans="4:13" s="14" customFormat="1" ht="15.75">
      <c r="D6103" s="36"/>
      <c r="E6103" s="36"/>
      <c r="F6103" s="36"/>
      <c r="G6103" s="36"/>
      <c r="H6103" s="36"/>
      <c r="I6103" s="36"/>
      <c r="J6103" s="36"/>
      <c r="M6103" s="191"/>
    </row>
    <row r="6104" spans="4:13" s="14" customFormat="1" ht="15.75">
      <c r="D6104" s="36"/>
      <c r="E6104" s="36"/>
      <c r="F6104" s="36"/>
      <c r="G6104" s="36"/>
      <c r="H6104" s="36"/>
      <c r="I6104" s="36"/>
      <c r="J6104" s="36"/>
      <c r="M6104" s="191"/>
    </row>
    <row r="6105" spans="4:13" s="14" customFormat="1" ht="15.75">
      <c r="D6105" s="36"/>
      <c r="E6105" s="36"/>
      <c r="F6105" s="36"/>
      <c r="G6105" s="36"/>
      <c r="H6105" s="36"/>
      <c r="I6105" s="36"/>
      <c r="J6105" s="36"/>
      <c r="M6105" s="191"/>
    </row>
    <row r="6106" spans="4:13" s="14" customFormat="1" ht="15.75">
      <c r="D6106" s="36"/>
      <c r="E6106" s="36"/>
      <c r="F6106" s="36"/>
      <c r="G6106" s="36"/>
      <c r="H6106" s="36"/>
      <c r="I6106" s="36"/>
      <c r="J6106" s="36"/>
      <c r="M6106" s="191"/>
    </row>
    <row r="6107" spans="4:13" s="14" customFormat="1" ht="15.75">
      <c r="D6107" s="36"/>
      <c r="E6107" s="36"/>
      <c r="F6107" s="36"/>
      <c r="G6107" s="36"/>
      <c r="H6107" s="36"/>
      <c r="I6107" s="36"/>
      <c r="J6107" s="36"/>
      <c r="M6107" s="191"/>
    </row>
    <row r="6108" spans="4:13" s="14" customFormat="1" ht="15.75">
      <c r="D6108" s="36"/>
      <c r="E6108" s="36"/>
      <c r="F6108" s="36"/>
      <c r="G6108" s="36"/>
      <c r="H6108" s="36"/>
      <c r="I6108" s="36"/>
      <c r="J6108" s="36"/>
      <c r="M6108" s="191"/>
    </row>
    <row r="6109" spans="4:13" s="14" customFormat="1" ht="15.75">
      <c r="D6109" s="36"/>
      <c r="E6109" s="36"/>
      <c r="F6109" s="36"/>
      <c r="G6109" s="36"/>
      <c r="H6109" s="36"/>
      <c r="I6109" s="36"/>
      <c r="J6109" s="36"/>
      <c r="M6109" s="191"/>
    </row>
    <row r="6110" spans="4:13" s="14" customFormat="1" ht="15.75">
      <c r="D6110" s="36"/>
      <c r="E6110" s="36"/>
      <c r="F6110" s="36"/>
      <c r="G6110" s="36"/>
      <c r="H6110" s="36"/>
      <c r="I6110" s="36"/>
      <c r="J6110" s="36"/>
      <c r="M6110" s="191"/>
    </row>
    <row r="6111" spans="4:13" s="14" customFormat="1" ht="15.75">
      <c r="D6111" s="36"/>
      <c r="E6111" s="36"/>
      <c r="F6111" s="36"/>
      <c r="G6111" s="36"/>
      <c r="H6111" s="36"/>
      <c r="I6111" s="36"/>
      <c r="J6111" s="36"/>
      <c r="M6111" s="191"/>
    </row>
    <row r="6112" spans="4:13" s="14" customFormat="1" ht="15.75">
      <c r="D6112" s="36"/>
      <c r="E6112" s="36"/>
      <c r="F6112" s="36"/>
      <c r="G6112" s="36"/>
      <c r="H6112" s="36"/>
      <c r="I6112" s="36"/>
      <c r="J6112" s="36"/>
      <c r="M6112" s="191"/>
    </row>
    <row r="6113" spans="4:13" s="14" customFormat="1" ht="15.75">
      <c r="D6113" s="36"/>
      <c r="E6113" s="36"/>
      <c r="F6113" s="36"/>
      <c r="G6113" s="36"/>
      <c r="H6113" s="36"/>
      <c r="I6113" s="36"/>
      <c r="J6113" s="36"/>
      <c r="M6113" s="191"/>
    </row>
    <row r="6114" spans="4:13" s="14" customFormat="1" ht="15.75">
      <c r="D6114" s="36"/>
      <c r="E6114" s="36"/>
      <c r="F6114" s="36"/>
      <c r="G6114" s="36"/>
      <c r="H6114" s="36"/>
      <c r="I6114" s="36"/>
      <c r="J6114" s="36"/>
      <c r="M6114" s="191"/>
    </row>
    <row r="6115" spans="4:13" s="14" customFormat="1" ht="15.75">
      <c r="D6115" s="36"/>
      <c r="E6115" s="36"/>
      <c r="F6115" s="36"/>
      <c r="G6115" s="36"/>
      <c r="H6115" s="36"/>
      <c r="I6115" s="36"/>
      <c r="J6115" s="36"/>
      <c r="M6115" s="191"/>
    </row>
    <row r="6116" spans="4:13" s="14" customFormat="1" ht="15.75">
      <c r="D6116" s="36"/>
      <c r="E6116" s="36"/>
      <c r="F6116" s="36"/>
      <c r="G6116" s="36"/>
      <c r="H6116" s="36"/>
      <c r="I6116" s="36"/>
      <c r="J6116" s="36"/>
      <c r="M6116" s="191"/>
    </row>
    <row r="6117" spans="4:13" s="14" customFormat="1" ht="15.75">
      <c r="D6117" s="36"/>
      <c r="E6117" s="36"/>
      <c r="F6117" s="36"/>
      <c r="G6117" s="36"/>
      <c r="H6117" s="36"/>
      <c r="I6117" s="36"/>
      <c r="J6117" s="36"/>
      <c r="M6117" s="191"/>
    </row>
    <row r="6118" spans="4:13" s="14" customFormat="1" ht="15.75">
      <c r="D6118" s="36"/>
      <c r="E6118" s="36"/>
      <c r="F6118" s="36"/>
      <c r="G6118" s="36"/>
      <c r="H6118" s="36"/>
      <c r="I6118" s="36"/>
      <c r="J6118" s="36"/>
      <c r="M6118" s="191"/>
    </row>
    <row r="6119" spans="4:13" s="14" customFormat="1" ht="15.75">
      <c r="D6119" s="36"/>
      <c r="E6119" s="36"/>
      <c r="F6119" s="36"/>
      <c r="G6119" s="36"/>
      <c r="H6119" s="36"/>
      <c r="I6119" s="36"/>
      <c r="J6119" s="36"/>
      <c r="M6119" s="191"/>
    </row>
    <row r="6120" spans="4:13" s="14" customFormat="1" ht="15.75">
      <c r="D6120" s="36"/>
      <c r="E6120" s="36"/>
      <c r="F6120" s="36"/>
      <c r="G6120" s="36"/>
      <c r="H6120" s="36"/>
      <c r="I6120" s="36"/>
      <c r="J6120" s="36"/>
      <c r="M6120" s="191"/>
    </row>
    <row r="6121" spans="4:13" s="14" customFormat="1" ht="15.75">
      <c r="D6121" s="36"/>
      <c r="E6121" s="36"/>
      <c r="F6121" s="36"/>
      <c r="G6121" s="36"/>
      <c r="H6121" s="36"/>
      <c r="I6121" s="36"/>
      <c r="J6121" s="36"/>
      <c r="M6121" s="191"/>
    </row>
    <row r="6122" spans="4:13" s="14" customFormat="1" ht="15.75">
      <c r="D6122" s="36"/>
      <c r="E6122" s="36"/>
      <c r="F6122" s="36"/>
      <c r="G6122" s="36"/>
      <c r="H6122" s="36"/>
      <c r="I6122" s="36"/>
      <c r="J6122" s="36"/>
      <c r="M6122" s="191"/>
    </row>
    <row r="6123" spans="4:13" s="14" customFormat="1" ht="15.75">
      <c r="D6123" s="36"/>
      <c r="E6123" s="36"/>
      <c r="F6123" s="36"/>
      <c r="G6123" s="36"/>
      <c r="H6123" s="36"/>
      <c r="I6123" s="36"/>
      <c r="J6123" s="36"/>
      <c r="M6123" s="191"/>
    </row>
    <row r="6124" spans="4:13" s="14" customFormat="1" ht="15.75">
      <c r="D6124" s="36"/>
      <c r="E6124" s="36"/>
      <c r="F6124" s="36"/>
      <c r="G6124" s="36"/>
      <c r="H6124" s="36"/>
      <c r="I6124" s="36"/>
      <c r="J6124" s="36"/>
      <c r="M6124" s="191"/>
    </row>
    <row r="6125" spans="4:13" s="14" customFormat="1" ht="15.75">
      <c r="D6125" s="36"/>
      <c r="E6125" s="36"/>
      <c r="F6125" s="36"/>
      <c r="G6125" s="36"/>
      <c r="H6125" s="36"/>
      <c r="I6125" s="36"/>
      <c r="J6125" s="36"/>
      <c r="M6125" s="191"/>
    </row>
    <row r="6126" spans="4:13" s="14" customFormat="1" ht="15.75">
      <c r="D6126" s="36"/>
      <c r="E6126" s="36"/>
      <c r="F6126" s="36"/>
      <c r="G6126" s="36"/>
      <c r="H6126" s="36"/>
      <c r="I6126" s="36"/>
      <c r="J6126" s="36"/>
      <c r="M6126" s="191"/>
    </row>
    <row r="6127" spans="4:13" s="14" customFormat="1" ht="15.75">
      <c r="D6127" s="36"/>
      <c r="E6127" s="36"/>
      <c r="F6127" s="36"/>
      <c r="G6127" s="36"/>
      <c r="H6127" s="36"/>
      <c r="I6127" s="36"/>
      <c r="J6127" s="36"/>
      <c r="M6127" s="191"/>
    </row>
    <row r="6128" spans="4:13" s="14" customFormat="1" ht="15.75">
      <c r="D6128" s="36"/>
      <c r="E6128" s="36"/>
      <c r="F6128" s="36"/>
      <c r="G6128" s="36"/>
      <c r="H6128" s="36"/>
      <c r="I6128" s="36"/>
      <c r="J6128" s="36"/>
      <c r="M6128" s="191"/>
    </row>
    <row r="6129" spans="4:13" s="14" customFormat="1" ht="15.75">
      <c r="D6129" s="36"/>
      <c r="E6129" s="36"/>
      <c r="F6129" s="36"/>
      <c r="G6129" s="36"/>
      <c r="H6129" s="36"/>
      <c r="I6129" s="36"/>
      <c r="J6129" s="36"/>
      <c r="M6129" s="191"/>
    </row>
    <row r="6130" spans="4:13" s="14" customFormat="1" ht="15.75">
      <c r="D6130" s="36"/>
      <c r="E6130" s="36"/>
      <c r="F6130" s="36"/>
      <c r="G6130" s="36"/>
      <c r="H6130" s="36"/>
      <c r="I6130" s="36"/>
      <c r="J6130" s="36"/>
      <c r="M6130" s="191"/>
    </row>
    <row r="6131" spans="4:13" s="14" customFormat="1" ht="15.75">
      <c r="D6131" s="36"/>
      <c r="E6131" s="36"/>
      <c r="F6131" s="36"/>
      <c r="G6131" s="36"/>
      <c r="H6131" s="36"/>
      <c r="I6131" s="36"/>
      <c r="J6131" s="36"/>
      <c r="M6131" s="191"/>
    </row>
    <row r="6132" spans="4:13" s="14" customFormat="1" ht="15.75">
      <c r="D6132" s="36"/>
      <c r="E6132" s="36"/>
      <c r="F6132" s="36"/>
      <c r="G6132" s="36"/>
      <c r="H6132" s="36"/>
      <c r="I6132" s="36"/>
      <c r="J6132" s="36"/>
      <c r="M6132" s="191"/>
    </row>
    <row r="6133" spans="4:13" s="14" customFormat="1" ht="15.75">
      <c r="D6133" s="36"/>
      <c r="E6133" s="36"/>
      <c r="F6133" s="36"/>
      <c r="G6133" s="36"/>
      <c r="H6133" s="36"/>
      <c r="I6133" s="36"/>
      <c r="J6133" s="36"/>
      <c r="M6133" s="191"/>
    </row>
    <row r="6134" spans="4:13" s="14" customFormat="1" ht="15.75">
      <c r="D6134" s="36"/>
      <c r="E6134" s="36"/>
      <c r="F6134" s="36"/>
      <c r="G6134" s="36"/>
      <c r="H6134" s="36"/>
      <c r="I6134" s="36"/>
      <c r="J6134" s="36"/>
      <c r="M6134" s="191"/>
    </row>
    <row r="6135" spans="4:13" s="14" customFormat="1" ht="15.75">
      <c r="D6135" s="36"/>
      <c r="E6135" s="36"/>
      <c r="F6135" s="36"/>
      <c r="G6135" s="36"/>
      <c r="H6135" s="36"/>
      <c r="I6135" s="36"/>
      <c r="J6135" s="36"/>
      <c r="M6135" s="191"/>
    </row>
    <row r="6136" spans="4:13" s="14" customFormat="1" ht="15.75">
      <c r="D6136" s="36"/>
      <c r="E6136" s="36"/>
      <c r="F6136" s="36"/>
      <c r="G6136" s="36"/>
      <c r="H6136" s="36"/>
      <c r="I6136" s="36"/>
      <c r="J6136" s="36"/>
      <c r="M6136" s="191"/>
    </row>
    <row r="6137" spans="4:13" s="14" customFormat="1" ht="15.75">
      <c r="D6137" s="36"/>
      <c r="E6137" s="36"/>
      <c r="F6137" s="36"/>
      <c r="G6137" s="36"/>
      <c r="H6137" s="36"/>
      <c r="I6137" s="36"/>
      <c r="J6137" s="36"/>
      <c r="M6137" s="191"/>
    </row>
    <row r="6138" spans="4:13" s="14" customFormat="1" ht="15.75">
      <c r="D6138" s="36"/>
      <c r="E6138" s="36"/>
      <c r="F6138" s="36"/>
      <c r="G6138" s="36"/>
      <c r="H6138" s="36"/>
      <c r="I6138" s="36"/>
      <c r="J6138" s="36"/>
      <c r="M6138" s="191"/>
    </row>
    <row r="6139" spans="4:13" s="14" customFormat="1" ht="15.75">
      <c r="D6139" s="36"/>
      <c r="E6139" s="36"/>
      <c r="F6139" s="36"/>
      <c r="G6139" s="36"/>
      <c r="H6139" s="36"/>
      <c r="I6139" s="36"/>
      <c r="J6139" s="36"/>
      <c r="M6139" s="191"/>
    </row>
    <row r="6140" spans="4:13" s="14" customFormat="1" ht="15.75">
      <c r="D6140" s="36"/>
      <c r="E6140" s="36"/>
      <c r="F6140" s="36"/>
      <c r="G6140" s="36"/>
      <c r="H6140" s="36"/>
      <c r="I6140" s="36"/>
      <c r="J6140" s="36"/>
      <c r="M6140" s="191"/>
    </row>
    <row r="6141" spans="4:13" s="14" customFormat="1" ht="15.75">
      <c r="D6141" s="36"/>
      <c r="E6141" s="36"/>
      <c r="F6141" s="36"/>
      <c r="G6141" s="36"/>
      <c r="H6141" s="36"/>
      <c r="I6141" s="36"/>
      <c r="J6141" s="36"/>
      <c r="M6141" s="191"/>
    </row>
    <row r="6142" spans="4:13" s="14" customFormat="1" ht="15.75">
      <c r="D6142" s="36"/>
      <c r="E6142" s="36"/>
      <c r="F6142" s="36"/>
      <c r="G6142" s="36"/>
      <c r="H6142" s="36"/>
      <c r="I6142" s="36"/>
      <c r="J6142" s="36"/>
      <c r="M6142" s="191"/>
    </row>
    <row r="6143" spans="4:13" s="14" customFormat="1" ht="15.75">
      <c r="D6143" s="36"/>
      <c r="E6143" s="36"/>
      <c r="F6143" s="36"/>
      <c r="G6143" s="36"/>
      <c r="H6143" s="36"/>
      <c r="I6143" s="36"/>
      <c r="J6143" s="36"/>
      <c r="M6143" s="191"/>
    </row>
    <row r="6144" spans="4:13" s="14" customFormat="1" ht="15.75">
      <c r="D6144" s="36"/>
      <c r="E6144" s="36"/>
      <c r="F6144" s="36"/>
      <c r="G6144" s="36"/>
      <c r="H6144" s="36"/>
      <c r="I6144" s="36"/>
      <c r="J6144" s="36"/>
      <c r="M6144" s="191"/>
    </row>
    <row r="6145" spans="4:13" s="14" customFormat="1" ht="15.75">
      <c r="D6145" s="36"/>
      <c r="E6145" s="36"/>
      <c r="F6145" s="36"/>
      <c r="G6145" s="36"/>
      <c r="H6145" s="36"/>
      <c r="I6145" s="36"/>
      <c r="J6145" s="36"/>
      <c r="M6145" s="191"/>
    </row>
    <row r="6146" spans="4:13" s="14" customFormat="1" ht="15.75">
      <c r="D6146" s="36"/>
      <c r="E6146" s="36"/>
      <c r="F6146" s="36"/>
      <c r="G6146" s="36"/>
      <c r="H6146" s="36"/>
      <c r="I6146" s="36"/>
      <c r="J6146" s="36"/>
      <c r="M6146" s="191"/>
    </row>
    <row r="6147" spans="4:13" s="14" customFormat="1" ht="15.75">
      <c r="D6147" s="36"/>
      <c r="E6147" s="36"/>
      <c r="F6147" s="36"/>
      <c r="G6147" s="36"/>
      <c r="H6147" s="36"/>
      <c r="I6147" s="36"/>
      <c r="J6147" s="36"/>
      <c r="M6147" s="191"/>
    </row>
    <row r="6148" spans="4:13" s="14" customFormat="1" ht="15.75">
      <c r="D6148" s="36"/>
      <c r="E6148" s="36"/>
      <c r="F6148" s="36"/>
      <c r="G6148" s="36"/>
      <c r="H6148" s="36"/>
      <c r="I6148" s="36"/>
      <c r="J6148" s="36"/>
      <c r="M6148" s="191"/>
    </row>
    <row r="6149" spans="4:13" s="14" customFormat="1" ht="15.75">
      <c r="D6149" s="36"/>
      <c r="E6149" s="36"/>
      <c r="F6149" s="36"/>
      <c r="G6149" s="36"/>
      <c r="H6149" s="36"/>
      <c r="I6149" s="36"/>
      <c r="J6149" s="36"/>
      <c r="M6149" s="191"/>
    </row>
    <row r="6150" spans="4:13" s="14" customFormat="1" ht="15.75">
      <c r="D6150" s="36"/>
      <c r="E6150" s="36"/>
      <c r="F6150" s="36"/>
      <c r="G6150" s="36"/>
      <c r="H6150" s="36"/>
      <c r="I6150" s="36"/>
      <c r="J6150" s="36"/>
      <c r="M6150" s="191"/>
    </row>
    <row r="6151" spans="4:13" s="14" customFormat="1" ht="15.75">
      <c r="D6151" s="36"/>
      <c r="E6151" s="36"/>
      <c r="F6151" s="36"/>
      <c r="G6151" s="36"/>
      <c r="H6151" s="36"/>
      <c r="I6151" s="36"/>
      <c r="J6151" s="36"/>
      <c r="M6151" s="191"/>
    </row>
    <row r="6152" spans="4:13" s="14" customFormat="1" ht="15.75">
      <c r="D6152" s="36"/>
      <c r="E6152" s="36"/>
      <c r="F6152" s="36"/>
      <c r="G6152" s="36"/>
      <c r="H6152" s="36"/>
      <c r="I6152" s="36"/>
      <c r="J6152" s="36"/>
      <c r="M6152" s="191"/>
    </row>
    <row r="6153" spans="4:13" s="14" customFormat="1" ht="15.75">
      <c r="D6153" s="36"/>
      <c r="E6153" s="36"/>
      <c r="F6153" s="36"/>
      <c r="G6153" s="36"/>
      <c r="H6153" s="36"/>
      <c r="I6153" s="36"/>
      <c r="J6153" s="36"/>
      <c r="M6153" s="191"/>
    </row>
    <row r="6154" spans="4:13" s="14" customFormat="1" ht="15.75">
      <c r="D6154" s="36"/>
      <c r="E6154" s="36"/>
      <c r="F6154" s="36"/>
      <c r="G6154" s="36"/>
      <c r="H6154" s="36"/>
      <c r="I6154" s="36"/>
      <c r="J6154" s="36"/>
      <c r="M6154" s="191"/>
    </row>
    <row r="6155" spans="4:13" s="14" customFormat="1" ht="15.75">
      <c r="D6155" s="36"/>
      <c r="E6155" s="36"/>
      <c r="F6155" s="36"/>
      <c r="G6155" s="36"/>
      <c r="H6155" s="36"/>
      <c r="I6155" s="36"/>
      <c r="J6155" s="36"/>
      <c r="M6155" s="191"/>
    </row>
    <row r="6156" spans="4:13" s="14" customFormat="1" ht="15.75">
      <c r="D6156" s="36"/>
      <c r="E6156" s="36"/>
      <c r="F6156" s="36"/>
      <c r="G6156" s="36"/>
      <c r="H6156" s="36"/>
      <c r="I6156" s="36"/>
      <c r="J6156" s="36"/>
      <c r="M6156" s="191"/>
    </row>
    <row r="6157" spans="4:13" s="14" customFormat="1" ht="15.75">
      <c r="D6157" s="36"/>
      <c r="E6157" s="36"/>
      <c r="F6157" s="36"/>
      <c r="G6157" s="36"/>
      <c r="H6157" s="36"/>
      <c r="I6157" s="36"/>
      <c r="J6157" s="36"/>
      <c r="M6157" s="191"/>
    </row>
    <row r="6158" spans="4:13" s="14" customFormat="1" ht="15.75">
      <c r="D6158" s="36"/>
      <c r="E6158" s="36"/>
      <c r="F6158" s="36"/>
      <c r="G6158" s="36"/>
      <c r="H6158" s="36"/>
      <c r="I6158" s="36"/>
      <c r="J6158" s="36"/>
      <c r="M6158" s="191"/>
    </row>
    <row r="6159" spans="4:13" s="14" customFormat="1" ht="15.75">
      <c r="D6159" s="36"/>
      <c r="E6159" s="36"/>
      <c r="F6159" s="36"/>
      <c r="G6159" s="36"/>
      <c r="H6159" s="36"/>
      <c r="I6159" s="36"/>
      <c r="J6159" s="36"/>
      <c r="M6159" s="191"/>
    </row>
    <row r="6160" spans="4:13" s="14" customFormat="1" ht="15.75">
      <c r="D6160" s="36"/>
      <c r="E6160" s="36"/>
      <c r="F6160" s="36"/>
      <c r="G6160" s="36"/>
      <c r="H6160" s="36"/>
      <c r="I6160" s="36"/>
      <c r="J6160" s="36"/>
      <c r="M6160" s="191"/>
    </row>
    <row r="6161" spans="4:13" s="14" customFormat="1" ht="15.75">
      <c r="D6161" s="36"/>
      <c r="E6161" s="36"/>
      <c r="F6161" s="36"/>
      <c r="G6161" s="36"/>
      <c r="H6161" s="36"/>
      <c r="I6161" s="36"/>
      <c r="J6161" s="36"/>
      <c r="M6161" s="191"/>
    </row>
    <row r="6162" spans="4:13" s="14" customFormat="1" ht="15.75">
      <c r="D6162" s="36"/>
      <c r="E6162" s="36"/>
      <c r="F6162" s="36"/>
      <c r="G6162" s="36"/>
      <c r="H6162" s="36"/>
      <c r="I6162" s="36"/>
      <c r="J6162" s="36"/>
      <c r="M6162" s="191"/>
    </row>
    <row r="6163" spans="4:13" s="14" customFormat="1" ht="15.75">
      <c r="D6163" s="36"/>
      <c r="E6163" s="36"/>
      <c r="F6163" s="36"/>
      <c r="G6163" s="36"/>
      <c r="H6163" s="36"/>
      <c r="I6163" s="36"/>
      <c r="J6163" s="36"/>
      <c r="M6163" s="191"/>
    </row>
    <row r="6164" spans="4:13" s="14" customFormat="1" ht="15.75">
      <c r="D6164" s="36"/>
      <c r="E6164" s="36"/>
      <c r="F6164" s="36"/>
      <c r="G6164" s="36"/>
      <c r="H6164" s="36"/>
      <c r="I6164" s="36"/>
      <c r="J6164" s="36"/>
      <c r="M6164" s="191"/>
    </row>
    <row r="6165" spans="4:13" s="14" customFormat="1" ht="15.75">
      <c r="D6165" s="36"/>
      <c r="E6165" s="36"/>
      <c r="F6165" s="36"/>
      <c r="G6165" s="36"/>
      <c r="H6165" s="36"/>
      <c r="I6165" s="36"/>
      <c r="J6165" s="36"/>
      <c r="M6165" s="191"/>
    </row>
    <row r="6166" spans="4:13" s="14" customFormat="1" ht="15.75">
      <c r="D6166" s="36"/>
      <c r="E6166" s="36"/>
      <c r="F6166" s="36"/>
      <c r="G6166" s="36"/>
      <c r="H6166" s="36"/>
      <c r="I6166" s="36"/>
      <c r="J6166" s="36"/>
      <c r="M6166" s="191"/>
    </row>
    <row r="6167" spans="4:13" s="14" customFormat="1" ht="15.75">
      <c r="D6167" s="36"/>
      <c r="E6167" s="36"/>
      <c r="F6167" s="36"/>
      <c r="G6167" s="36"/>
      <c r="H6167" s="36"/>
      <c r="I6167" s="36"/>
      <c r="J6167" s="36"/>
      <c r="M6167" s="191"/>
    </row>
    <row r="6168" spans="4:13" s="14" customFormat="1" ht="15.75">
      <c r="D6168" s="36"/>
      <c r="E6168" s="36"/>
      <c r="F6168" s="36"/>
      <c r="G6168" s="36"/>
      <c r="H6168" s="36"/>
      <c r="I6168" s="36"/>
      <c r="J6168" s="36"/>
      <c r="M6168" s="191"/>
    </row>
    <row r="6169" spans="4:13" s="14" customFormat="1" ht="15.75">
      <c r="D6169" s="36"/>
      <c r="E6169" s="36"/>
      <c r="F6169" s="36"/>
      <c r="G6169" s="36"/>
      <c r="H6169" s="36"/>
      <c r="I6169" s="36"/>
      <c r="J6169" s="36"/>
      <c r="M6169" s="191"/>
    </row>
    <row r="6170" spans="4:13" s="14" customFormat="1" ht="15.75">
      <c r="D6170" s="36"/>
      <c r="E6170" s="36"/>
      <c r="F6170" s="36"/>
      <c r="G6170" s="36"/>
      <c r="H6170" s="36"/>
      <c r="I6170" s="36"/>
      <c r="J6170" s="36"/>
      <c r="M6170" s="191"/>
    </row>
    <row r="6171" spans="4:13" s="14" customFormat="1" ht="15.75">
      <c r="D6171" s="36"/>
      <c r="E6171" s="36"/>
      <c r="F6171" s="36"/>
      <c r="G6171" s="36"/>
      <c r="H6171" s="36"/>
      <c r="I6171" s="36"/>
      <c r="J6171" s="36"/>
      <c r="M6171" s="191"/>
    </row>
    <row r="6172" spans="4:13" s="14" customFormat="1" ht="15.75">
      <c r="D6172" s="36"/>
      <c r="E6172" s="36"/>
      <c r="F6172" s="36"/>
      <c r="G6172" s="36"/>
      <c r="H6172" s="36"/>
      <c r="I6172" s="36"/>
      <c r="J6172" s="36"/>
      <c r="M6172" s="191"/>
    </row>
    <row r="6173" spans="4:13" s="14" customFormat="1" ht="15.75">
      <c r="D6173" s="36"/>
      <c r="E6173" s="36"/>
      <c r="F6173" s="36"/>
      <c r="G6173" s="36"/>
      <c r="H6173" s="36"/>
      <c r="I6173" s="36"/>
      <c r="J6173" s="36"/>
      <c r="M6173" s="191"/>
    </row>
    <row r="6174" spans="4:13" s="14" customFormat="1" ht="15.75">
      <c r="D6174" s="36"/>
      <c r="E6174" s="36"/>
      <c r="F6174" s="36"/>
      <c r="G6174" s="36"/>
      <c r="H6174" s="36"/>
      <c r="I6174" s="36"/>
      <c r="J6174" s="36"/>
      <c r="M6174" s="191"/>
    </row>
    <row r="6175" spans="4:13" s="14" customFormat="1" ht="15.75">
      <c r="D6175" s="36"/>
      <c r="E6175" s="36"/>
      <c r="F6175" s="36"/>
      <c r="G6175" s="36"/>
      <c r="H6175" s="36"/>
      <c r="I6175" s="36"/>
      <c r="J6175" s="36"/>
      <c r="M6175" s="191"/>
    </row>
    <row r="6176" spans="4:13" s="14" customFormat="1" ht="15.75">
      <c r="D6176" s="36"/>
      <c r="E6176" s="36"/>
      <c r="F6176" s="36"/>
      <c r="G6176" s="36"/>
      <c r="H6176" s="36"/>
      <c r="I6176" s="36"/>
      <c r="J6176" s="36"/>
      <c r="M6176" s="191"/>
    </row>
    <row r="6177" spans="4:13" s="14" customFormat="1" ht="15.75">
      <c r="D6177" s="36"/>
      <c r="E6177" s="36"/>
      <c r="F6177" s="36"/>
      <c r="G6177" s="36"/>
      <c r="H6177" s="36"/>
      <c r="I6177" s="36"/>
      <c r="J6177" s="36"/>
      <c r="M6177" s="191"/>
    </row>
    <row r="6178" spans="4:13" s="14" customFormat="1" ht="15.75">
      <c r="D6178" s="36"/>
      <c r="E6178" s="36"/>
      <c r="F6178" s="36"/>
      <c r="G6178" s="36"/>
      <c r="H6178" s="36"/>
      <c r="I6178" s="36"/>
      <c r="J6178" s="36"/>
      <c r="M6178" s="191"/>
    </row>
    <row r="6179" spans="4:13" s="14" customFormat="1" ht="15.75">
      <c r="D6179" s="36"/>
      <c r="E6179" s="36"/>
      <c r="F6179" s="36"/>
      <c r="G6179" s="36"/>
      <c r="H6179" s="36"/>
      <c r="I6179" s="36"/>
      <c r="J6179" s="36"/>
      <c r="M6179" s="191"/>
    </row>
    <row r="6180" spans="4:13" s="14" customFormat="1" ht="15.75">
      <c r="D6180" s="36"/>
      <c r="E6180" s="36"/>
      <c r="F6180" s="36"/>
      <c r="G6180" s="36"/>
      <c r="H6180" s="36"/>
      <c r="I6180" s="36"/>
      <c r="J6180" s="36"/>
      <c r="M6180" s="191"/>
    </row>
    <row r="6181" spans="4:13" s="14" customFormat="1" ht="15.75">
      <c r="D6181" s="36"/>
      <c r="E6181" s="36"/>
      <c r="F6181" s="36"/>
      <c r="G6181" s="36"/>
      <c r="H6181" s="36"/>
      <c r="I6181" s="36"/>
      <c r="J6181" s="36"/>
      <c r="M6181" s="191"/>
    </row>
    <row r="6182" spans="4:13" s="14" customFormat="1" ht="15.75">
      <c r="D6182" s="36"/>
      <c r="E6182" s="36"/>
      <c r="F6182" s="36"/>
      <c r="G6182" s="36"/>
      <c r="H6182" s="36"/>
      <c r="I6182" s="36"/>
      <c r="J6182" s="36"/>
      <c r="M6182" s="191"/>
    </row>
    <row r="6183" spans="4:13" s="14" customFormat="1" ht="15.75">
      <c r="D6183" s="36"/>
      <c r="E6183" s="36"/>
      <c r="F6183" s="36"/>
      <c r="G6183" s="36"/>
      <c r="H6183" s="36"/>
      <c r="I6183" s="36"/>
      <c r="J6183" s="36"/>
      <c r="M6183" s="191"/>
    </row>
    <row r="6184" spans="4:13" s="14" customFormat="1" ht="15.75">
      <c r="D6184" s="36"/>
      <c r="E6184" s="36"/>
      <c r="F6184" s="36"/>
      <c r="G6184" s="36"/>
      <c r="H6184" s="36"/>
      <c r="I6184" s="36"/>
      <c r="J6184" s="36"/>
      <c r="M6184" s="191"/>
    </row>
    <row r="6185" spans="4:13" s="14" customFormat="1" ht="15.75">
      <c r="D6185" s="36"/>
      <c r="E6185" s="36"/>
      <c r="F6185" s="36"/>
      <c r="G6185" s="36"/>
      <c r="H6185" s="36"/>
      <c r="I6185" s="36"/>
      <c r="J6185" s="36"/>
      <c r="M6185" s="191"/>
    </row>
    <row r="6186" spans="4:13" s="14" customFormat="1" ht="15.75">
      <c r="D6186" s="36"/>
      <c r="E6186" s="36"/>
      <c r="F6186" s="36"/>
      <c r="G6186" s="36"/>
      <c r="H6186" s="36"/>
      <c r="I6186" s="36"/>
      <c r="J6186" s="36"/>
      <c r="M6186" s="191"/>
    </row>
    <row r="6187" spans="4:13" s="14" customFormat="1" ht="15.75">
      <c r="D6187" s="36"/>
      <c r="E6187" s="36"/>
      <c r="F6187" s="36"/>
      <c r="G6187" s="36"/>
      <c r="H6187" s="36"/>
      <c r="I6187" s="36"/>
      <c r="J6187" s="36"/>
      <c r="M6187" s="191"/>
    </row>
    <row r="6188" spans="4:13" s="14" customFormat="1" ht="15.75">
      <c r="D6188" s="36"/>
      <c r="E6188" s="36"/>
      <c r="F6188" s="36"/>
      <c r="G6188" s="36"/>
      <c r="H6188" s="36"/>
      <c r="I6188" s="36"/>
      <c r="J6188" s="36"/>
      <c r="M6188" s="191"/>
    </row>
    <row r="6189" spans="4:13" s="14" customFormat="1" ht="15.75">
      <c r="D6189" s="36"/>
      <c r="E6189" s="36"/>
      <c r="F6189" s="36"/>
      <c r="G6189" s="36"/>
      <c r="H6189" s="36"/>
      <c r="I6189" s="36"/>
      <c r="J6189" s="36"/>
      <c r="M6189" s="191"/>
    </row>
    <row r="6190" spans="4:13" s="14" customFormat="1" ht="15.75">
      <c r="D6190" s="36"/>
      <c r="E6190" s="36"/>
      <c r="F6190" s="36"/>
      <c r="G6190" s="36"/>
      <c r="H6190" s="36"/>
      <c r="I6190" s="36"/>
      <c r="J6190" s="36"/>
      <c r="M6190" s="191"/>
    </row>
    <row r="6191" spans="4:13" s="14" customFormat="1" ht="15.75">
      <c r="D6191" s="36"/>
      <c r="E6191" s="36"/>
      <c r="F6191" s="36"/>
      <c r="G6191" s="36"/>
      <c r="H6191" s="36"/>
      <c r="I6191" s="36"/>
      <c r="J6191" s="36"/>
      <c r="M6191" s="191"/>
    </row>
    <row r="6192" spans="4:13" s="14" customFormat="1" ht="15.75">
      <c r="D6192" s="36"/>
      <c r="E6192" s="36"/>
      <c r="F6192" s="36"/>
      <c r="G6192" s="36"/>
      <c r="H6192" s="36"/>
      <c r="I6192" s="36"/>
      <c r="J6192" s="36"/>
      <c r="M6192" s="191"/>
    </row>
    <row r="6193" spans="4:13" s="14" customFormat="1" ht="15.75">
      <c r="D6193" s="36"/>
      <c r="E6193" s="36"/>
      <c r="F6193" s="36"/>
      <c r="G6193" s="36"/>
      <c r="H6193" s="36"/>
      <c r="I6193" s="36"/>
      <c r="J6193" s="36"/>
      <c r="M6193" s="191"/>
    </row>
    <row r="6194" spans="4:13" s="14" customFormat="1" ht="15.75">
      <c r="D6194" s="36"/>
      <c r="E6194" s="36"/>
      <c r="F6194" s="36"/>
      <c r="G6194" s="36"/>
      <c r="H6194" s="36"/>
      <c r="I6194" s="36"/>
      <c r="J6194" s="36"/>
      <c r="M6194" s="191"/>
    </row>
    <row r="6195" spans="4:13" s="14" customFormat="1" ht="15.75">
      <c r="D6195" s="36"/>
      <c r="E6195" s="36"/>
      <c r="F6195" s="36"/>
      <c r="G6195" s="36"/>
      <c r="H6195" s="36"/>
      <c r="I6195" s="36"/>
      <c r="J6195" s="36"/>
      <c r="M6195" s="191"/>
    </row>
    <row r="6196" spans="4:13" s="14" customFormat="1" ht="15.75">
      <c r="D6196" s="36"/>
      <c r="E6196" s="36"/>
      <c r="F6196" s="36"/>
      <c r="G6196" s="36"/>
      <c r="H6196" s="36"/>
      <c r="I6196" s="36"/>
      <c r="J6196" s="36"/>
      <c r="M6196" s="191"/>
    </row>
    <row r="6197" spans="4:13" s="14" customFormat="1" ht="15.75">
      <c r="D6197" s="36"/>
      <c r="E6197" s="36"/>
      <c r="F6197" s="36"/>
      <c r="G6197" s="36"/>
      <c r="H6197" s="36"/>
      <c r="I6197" s="36"/>
      <c r="J6197" s="36"/>
      <c r="M6197" s="191"/>
    </row>
    <row r="6198" spans="4:13" s="14" customFormat="1" ht="15.75">
      <c r="D6198" s="36"/>
      <c r="E6198" s="36"/>
      <c r="F6198" s="36"/>
      <c r="G6198" s="36"/>
      <c r="H6198" s="36"/>
      <c r="I6198" s="36"/>
      <c r="J6198" s="36"/>
      <c r="M6198" s="191"/>
    </row>
    <row r="6199" spans="4:13" s="14" customFormat="1" ht="15.75">
      <c r="D6199" s="36"/>
      <c r="E6199" s="36"/>
      <c r="F6199" s="36"/>
      <c r="G6199" s="36"/>
      <c r="H6199" s="36"/>
      <c r="I6199" s="36"/>
      <c r="J6199" s="36"/>
      <c r="M6199" s="191"/>
    </row>
    <row r="6200" spans="4:13" s="14" customFormat="1" ht="15.75">
      <c r="D6200" s="36"/>
      <c r="E6200" s="36"/>
      <c r="F6200" s="36"/>
      <c r="G6200" s="36"/>
      <c r="H6200" s="36"/>
      <c r="I6200" s="36"/>
      <c r="J6200" s="36"/>
      <c r="M6200" s="191"/>
    </row>
    <row r="6201" spans="4:13" s="14" customFormat="1" ht="15.75">
      <c r="D6201" s="36"/>
      <c r="E6201" s="36"/>
      <c r="F6201" s="36"/>
      <c r="G6201" s="36"/>
      <c r="H6201" s="36"/>
      <c r="I6201" s="36"/>
      <c r="J6201" s="36"/>
      <c r="M6201" s="191"/>
    </row>
    <row r="6202" spans="4:13" s="14" customFormat="1" ht="15.75">
      <c r="D6202" s="36"/>
      <c r="E6202" s="36"/>
      <c r="F6202" s="36"/>
      <c r="G6202" s="36"/>
      <c r="H6202" s="36"/>
      <c r="I6202" s="36"/>
      <c r="J6202" s="36"/>
      <c r="M6202" s="191"/>
    </row>
    <row r="6203" spans="4:13" s="14" customFormat="1" ht="15.75">
      <c r="D6203" s="36"/>
      <c r="E6203" s="36"/>
      <c r="F6203" s="36"/>
      <c r="G6203" s="36"/>
      <c r="H6203" s="36"/>
      <c r="I6203" s="36"/>
      <c r="J6203" s="36"/>
      <c r="M6203" s="191"/>
    </row>
    <row r="6204" spans="4:13" s="14" customFormat="1" ht="15.75">
      <c r="D6204" s="36"/>
      <c r="E6204" s="36"/>
      <c r="F6204" s="36"/>
      <c r="G6204" s="36"/>
      <c r="H6204" s="36"/>
      <c r="I6204" s="36"/>
      <c r="J6204" s="36"/>
      <c r="M6204" s="191"/>
    </row>
    <row r="6205" spans="4:13" s="14" customFormat="1" ht="15.75">
      <c r="D6205" s="36"/>
      <c r="E6205" s="36"/>
      <c r="F6205" s="36"/>
      <c r="G6205" s="36"/>
      <c r="H6205" s="36"/>
      <c r="I6205" s="36"/>
      <c r="J6205" s="36"/>
      <c r="M6205" s="191"/>
    </row>
    <row r="6206" spans="4:13" s="14" customFormat="1" ht="15.75">
      <c r="D6206" s="36"/>
      <c r="E6206" s="36"/>
      <c r="F6206" s="36"/>
      <c r="G6206" s="36"/>
      <c r="H6206" s="36"/>
      <c r="I6206" s="36"/>
      <c r="J6206" s="36"/>
      <c r="M6206" s="191"/>
    </row>
    <row r="6207" spans="4:13" s="14" customFormat="1" ht="15.75">
      <c r="D6207" s="36"/>
      <c r="E6207" s="36"/>
      <c r="F6207" s="36"/>
      <c r="G6207" s="36"/>
      <c r="H6207" s="36"/>
      <c r="I6207" s="36"/>
      <c r="J6207" s="36"/>
      <c r="M6207" s="191"/>
    </row>
    <row r="6208" spans="4:13" s="14" customFormat="1" ht="15.75">
      <c r="D6208" s="36"/>
      <c r="E6208" s="36"/>
      <c r="F6208" s="36"/>
      <c r="G6208" s="36"/>
      <c r="H6208" s="36"/>
      <c r="I6208" s="36"/>
      <c r="J6208" s="36"/>
      <c r="M6208" s="191"/>
    </row>
    <row r="6209" spans="4:13" s="14" customFormat="1" ht="15.75">
      <c r="D6209" s="36"/>
      <c r="E6209" s="36"/>
      <c r="F6209" s="36"/>
      <c r="G6209" s="36"/>
      <c r="H6209" s="36"/>
      <c r="I6209" s="36"/>
      <c r="J6209" s="36"/>
      <c r="M6209" s="191"/>
    </row>
    <row r="6210" spans="4:13" s="14" customFormat="1" ht="15.75">
      <c r="D6210" s="36"/>
      <c r="E6210" s="36"/>
      <c r="F6210" s="36"/>
      <c r="G6210" s="36"/>
      <c r="H6210" s="36"/>
      <c r="I6210" s="36"/>
      <c r="J6210" s="36"/>
      <c r="M6210" s="191"/>
    </row>
    <row r="6211" spans="4:13" s="14" customFormat="1" ht="15.75">
      <c r="D6211" s="36"/>
      <c r="E6211" s="36"/>
      <c r="F6211" s="36"/>
      <c r="G6211" s="36"/>
      <c r="H6211" s="36"/>
      <c r="I6211" s="36"/>
      <c r="J6211" s="36"/>
      <c r="M6211" s="191"/>
    </row>
    <row r="6212" spans="4:13" s="14" customFormat="1" ht="15.75">
      <c r="D6212" s="36"/>
      <c r="E6212" s="36"/>
      <c r="F6212" s="36"/>
      <c r="G6212" s="36"/>
      <c r="H6212" s="36"/>
      <c r="I6212" s="36"/>
      <c r="J6212" s="36"/>
      <c r="M6212" s="191"/>
    </row>
    <row r="6213" spans="4:13" s="14" customFormat="1" ht="15.75">
      <c r="D6213" s="36"/>
      <c r="E6213" s="36"/>
      <c r="F6213" s="36"/>
      <c r="G6213" s="36"/>
      <c r="H6213" s="36"/>
      <c r="I6213" s="36"/>
      <c r="J6213" s="36"/>
      <c r="M6213" s="191"/>
    </row>
    <row r="6214" spans="4:13" s="14" customFormat="1" ht="15.75">
      <c r="D6214" s="36"/>
      <c r="E6214" s="36"/>
      <c r="F6214" s="36"/>
      <c r="G6214" s="36"/>
      <c r="H6214" s="36"/>
      <c r="I6214" s="36"/>
      <c r="J6214" s="36"/>
      <c r="M6214" s="191"/>
    </row>
    <row r="6215" spans="4:13" s="14" customFormat="1" ht="15.75">
      <c r="D6215" s="36"/>
      <c r="E6215" s="36"/>
      <c r="F6215" s="36"/>
      <c r="G6215" s="36"/>
      <c r="H6215" s="36"/>
      <c r="I6215" s="36"/>
      <c r="J6215" s="36"/>
      <c r="M6215" s="191"/>
    </row>
    <row r="6216" spans="4:13" s="14" customFormat="1" ht="15.75">
      <c r="D6216" s="36"/>
      <c r="E6216" s="36"/>
      <c r="F6216" s="36"/>
      <c r="G6216" s="36"/>
      <c r="H6216" s="36"/>
      <c r="I6216" s="36"/>
      <c r="J6216" s="36"/>
      <c r="M6216" s="191"/>
    </row>
    <row r="6217" spans="4:13" s="14" customFormat="1" ht="15.75">
      <c r="D6217" s="36"/>
      <c r="E6217" s="36"/>
      <c r="F6217" s="36"/>
      <c r="G6217" s="36"/>
      <c r="H6217" s="36"/>
      <c r="I6217" s="36"/>
      <c r="J6217" s="36"/>
      <c r="M6217" s="191"/>
    </row>
    <row r="6218" spans="4:13" s="14" customFormat="1" ht="15.75">
      <c r="D6218" s="36"/>
      <c r="E6218" s="36"/>
      <c r="F6218" s="36"/>
      <c r="G6218" s="36"/>
      <c r="H6218" s="36"/>
      <c r="I6218" s="36"/>
      <c r="J6218" s="36"/>
      <c r="M6218" s="191"/>
    </row>
    <row r="6219" spans="4:13" s="14" customFormat="1" ht="15.75">
      <c r="D6219" s="36"/>
      <c r="E6219" s="36"/>
      <c r="F6219" s="36"/>
      <c r="G6219" s="36"/>
      <c r="H6219" s="36"/>
      <c r="I6219" s="36"/>
      <c r="J6219" s="36"/>
      <c r="M6219" s="191"/>
    </row>
    <row r="6220" spans="4:13" s="14" customFormat="1" ht="15.75">
      <c r="D6220" s="36"/>
      <c r="E6220" s="36"/>
      <c r="F6220" s="36"/>
      <c r="G6220" s="36"/>
      <c r="H6220" s="36"/>
      <c r="I6220" s="36"/>
      <c r="J6220" s="36"/>
      <c r="M6220" s="191"/>
    </row>
    <row r="6221" spans="4:13" s="14" customFormat="1" ht="15.75">
      <c r="D6221" s="36"/>
      <c r="E6221" s="36"/>
      <c r="F6221" s="36"/>
      <c r="G6221" s="36"/>
      <c r="H6221" s="36"/>
      <c r="I6221" s="36"/>
      <c r="J6221" s="36"/>
      <c r="M6221" s="191"/>
    </row>
    <row r="6222" spans="4:13" s="14" customFormat="1" ht="15.75">
      <c r="D6222" s="36"/>
      <c r="E6222" s="36"/>
      <c r="F6222" s="36"/>
      <c r="G6222" s="36"/>
      <c r="H6222" s="36"/>
      <c r="I6222" s="36"/>
      <c r="J6222" s="36"/>
      <c r="M6222" s="191"/>
    </row>
    <row r="6223" spans="4:13" s="14" customFormat="1" ht="15.75">
      <c r="D6223" s="36"/>
      <c r="E6223" s="36"/>
      <c r="F6223" s="36"/>
      <c r="G6223" s="36"/>
      <c r="H6223" s="36"/>
      <c r="I6223" s="36"/>
      <c r="J6223" s="36"/>
      <c r="M6223" s="191"/>
    </row>
    <row r="6224" spans="4:13" s="14" customFormat="1" ht="15.75">
      <c r="D6224" s="36"/>
      <c r="E6224" s="36"/>
      <c r="F6224" s="36"/>
      <c r="G6224" s="36"/>
      <c r="H6224" s="36"/>
      <c r="I6224" s="36"/>
      <c r="J6224" s="36"/>
      <c r="M6224" s="191"/>
    </row>
    <row r="6225" spans="4:13" s="14" customFormat="1" ht="15.75">
      <c r="D6225" s="36"/>
      <c r="E6225" s="36"/>
      <c r="F6225" s="36"/>
      <c r="G6225" s="36"/>
      <c r="H6225" s="36"/>
      <c r="I6225" s="36"/>
      <c r="J6225" s="36"/>
      <c r="M6225" s="191"/>
    </row>
    <row r="6226" spans="4:13" s="14" customFormat="1" ht="15.75">
      <c r="D6226" s="36"/>
      <c r="E6226" s="36"/>
      <c r="F6226" s="36"/>
      <c r="G6226" s="36"/>
      <c r="H6226" s="36"/>
      <c r="I6226" s="36"/>
      <c r="J6226" s="36"/>
      <c r="M6226" s="191"/>
    </row>
    <row r="6227" spans="4:13" s="14" customFormat="1" ht="15.75">
      <c r="D6227" s="36"/>
      <c r="E6227" s="36"/>
      <c r="F6227" s="36"/>
      <c r="G6227" s="36"/>
      <c r="H6227" s="36"/>
      <c r="I6227" s="36"/>
      <c r="J6227" s="36"/>
      <c r="M6227" s="191"/>
    </row>
    <row r="6228" spans="4:13" s="14" customFormat="1" ht="15.75">
      <c r="D6228" s="36"/>
      <c r="E6228" s="36"/>
      <c r="F6228" s="36"/>
      <c r="G6228" s="36"/>
      <c r="H6228" s="36"/>
      <c r="I6228" s="36"/>
      <c r="J6228" s="36"/>
      <c r="M6228" s="191"/>
    </row>
    <row r="6229" spans="4:13" s="14" customFormat="1" ht="15.75">
      <c r="D6229" s="36"/>
      <c r="E6229" s="36"/>
      <c r="F6229" s="36"/>
      <c r="G6229" s="36"/>
      <c r="H6229" s="36"/>
      <c r="I6229" s="36"/>
      <c r="J6229" s="36"/>
      <c r="M6229" s="191"/>
    </row>
    <row r="6230" spans="4:13" s="14" customFormat="1" ht="15.75">
      <c r="D6230" s="36"/>
      <c r="E6230" s="36"/>
      <c r="F6230" s="36"/>
      <c r="G6230" s="36"/>
      <c r="H6230" s="36"/>
      <c r="I6230" s="36"/>
      <c r="J6230" s="36"/>
      <c r="M6230" s="191"/>
    </row>
    <row r="6231" spans="4:13" s="14" customFormat="1" ht="15.75">
      <c r="D6231" s="36"/>
      <c r="E6231" s="36"/>
      <c r="F6231" s="36"/>
      <c r="G6231" s="36"/>
      <c r="H6231" s="36"/>
      <c r="I6231" s="36"/>
      <c r="J6231" s="36"/>
      <c r="M6231" s="191"/>
    </row>
    <row r="6232" spans="4:13" s="14" customFormat="1" ht="15.75">
      <c r="D6232" s="36"/>
      <c r="E6232" s="36"/>
      <c r="F6232" s="36"/>
      <c r="G6232" s="36"/>
      <c r="H6232" s="36"/>
      <c r="I6232" s="36"/>
      <c r="J6232" s="36"/>
      <c r="M6232" s="191"/>
    </row>
    <row r="6233" spans="4:13" s="14" customFormat="1" ht="15.75">
      <c r="D6233" s="36"/>
      <c r="E6233" s="36"/>
      <c r="F6233" s="36"/>
      <c r="G6233" s="36"/>
      <c r="H6233" s="36"/>
      <c r="I6233" s="36"/>
      <c r="J6233" s="36"/>
      <c r="M6233" s="191"/>
    </row>
    <row r="6234" spans="4:13" s="14" customFormat="1" ht="15.75">
      <c r="D6234" s="36"/>
      <c r="E6234" s="36"/>
      <c r="F6234" s="36"/>
      <c r="G6234" s="36"/>
      <c r="H6234" s="36"/>
      <c r="I6234" s="36"/>
      <c r="J6234" s="36"/>
      <c r="M6234" s="191"/>
    </row>
    <row r="6235" spans="4:13" s="14" customFormat="1" ht="15.75">
      <c r="D6235" s="36"/>
      <c r="E6235" s="36"/>
      <c r="F6235" s="36"/>
      <c r="G6235" s="36"/>
      <c r="H6235" s="36"/>
      <c r="I6235" s="36"/>
      <c r="J6235" s="36"/>
      <c r="M6235" s="191"/>
    </row>
    <row r="6236" spans="4:13" s="14" customFormat="1" ht="15.75">
      <c r="D6236" s="36"/>
      <c r="E6236" s="36"/>
      <c r="F6236" s="36"/>
      <c r="G6236" s="36"/>
      <c r="H6236" s="36"/>
      <c r="I6236" s="36"/>
      <c r="J6236" s="36"/>
      <c r="M6236" s="191"/>
    </row>
    <row r="6237" spans="4:13" s="14" customFormat="1" ht="15.75">
      <c r="D6237" s="36"/>
      <c r="E6237" s="36"/>
      <c r="F6237" s="36"/>
      <c r="G6237" s="36"/>
      <c r="H6237" s="36"/>
      <c r="I6237" s="36"/>
      <c r="J6237" s="36"/>
      <c r="M6237" s="191"/>
    </row>
    <row r="6238" spans="4:13" s="14" customFormat="1" ht="15.75">
      <c r="D6238" s="36"/>
      <c r="E6238" s="36"/>
      <c r="F6238" s="36"/>
      <c r="G6238" s="36"/>
      <c r="H6238" s="36"/>
      <c r="I6238" s="36"/>
      <c r="J6238" s="36"/>
      <c r="M6238" s="191"/>
    </row>
    <row r="6239" spans="4:13" s="14" customFormat="1" ht="15.75">
      <c r="D6239" s="36"/>
      <c r="E6239" s="36"/>
      <c r="F6239" s="36"/>
      <c r="G6239" s="36"/>
      <c r="H6239" s="36"/>
      <c r="I6239" s="36"/>
      <c r="J6239" s="36"/>
      <c r="M6239" s="191"/>
    </row>
    <row r="6240" spans="4:13" s="14" customFormat="1" ht="15.75">
      <c r="D6240" s="36"/>
      <c r="E6240" s="36"/>
      <c r="F6240" s="36"/>
      <c r="G6240" s="36"/>
      <c r="H6240" s="36"/>
      <c r="I6240" s="36"/>
      <c r="J6240" s="36"/>
      <c r="M6240" s="191"/>
    </row>
    <row r="6241" spans="4:13" s="14" customFormat="1" ht="15.75">
      <c r="D6241" s="36"/>
      <c r="E6241" s="36"/>
      <c r="F6241" s="36"/>
      <c r="G6241" s="36"/>
      <c r="H6241" s="36"/>
      <c r="I6241" s="36"/>
      <c r="J6241" s="36"/>
      <c r="M6241" s="191"/>
    </row>
    <row r="6242" spans="4:13" s="14" customFormat="1" ht="15.75">
      <c r="D6242" s="36"/>
      <c r="E6242" s="36"/>
      <c r="F6242" s="36"/>
      <c r="G6242" s="36"/>
      <c r="H6242" s="36"/>
      <c r="I6242" s="36"/>
      <c r="J6242" s="36"/>
      <c r="M6242" s="191"/>
    </row>
    <row r="6243" spans="4:13" s="14" customFormat="1" ht="15.75">
      <c r="D6243" s="36"/>
      <c r="E6243" s="36"/>
      <c r="F6243" s="36"/>
      <c r="G6243" s="36"/>
      <c r="H6243" s="36"/>
      <c r="I6243" s="36"/>
      <c r="J6243" s="36"/>
      <c r="M6243" s="191"/>
    </row>
    <row r="6244" spans="4:13" s="14" customFormat="1" ht="15.75">
      <c r="D6244" s="36"/>
      <c r="E6244" s="36"/>
      <c r="F6244" s="36"/>
      <c r="G6244" s="36"/>
      <c r="H6244" s="36"/>
      <c r="I6244" s="36"/>
      <c r="J6244" s="36"/>
      <c r="M6244" s="191"/>
    </row>
    <row r="6245" spans="4:13" s="14" customFormat="1" ht="15.75">
      <c r="D6245" s="36"/>
      <c r="E6245" s="36"/>
      <c r="F6245" s="36"/>
      <c r="G6245" s="36"/>
      <c r="H6245" s="36"/>
      <c r="I6245" s="36"/>
      <c r="J6245" s="36"/>
      <c r="M6245" s="191"/>
    </row>
    <row r="6246" spans="4:13" s="14" customFormat="1" ht="15.75">
      <c r="D6246" s="36"/>
      <c r="E6246" s="36"/>
      <c r="F6246" s="36"/>
      <c r="G6246" s="36"/>
      <c r="H6246" s="36"/>
      <c r="I6246" s="36"/>
      <c r="J6246" s="36"/>
      <c r="M6246" s="191"/>
    </row>
    <row r="6247" spans="4:13" s="14" customFormat="1" ht="15.75">
      <c r="D6247" s="36"/>
      <c r="E6247" s="36"/>
      <c r="F6247" s="36"/>
      <c r="G6247" s="36"/>
      <c r="H6247" s="36"/>
      <c r="I6247" s="36"/>
      <c r="J6247" s="36"/>
      <c r="M6247" s="191"/>
    </row>
    <row r="6248" spans="4:13" s="14" customFormat="1" ht="15.75">
      <c r="D6248" s="36"/>
      <c r="E6248" s="36"/>
      <c r="F6248" s="36"/>
      <c r="G6248" s="36"/>
      <c r="H6248" s="36"/>
      <c r="I6248" s="36"/>
      <c r="J6248" s="36"/>
      <c r="M6248" s="191"/>
    </row>
    <row r="6249" spans="4:13" s="14" customFormat="1" ht="15.75">
      <c r="D6249" s="36"/>
      <c r="E6249" s="36"/>
      <c r="F6249" s="36"/>
      <c r="G6249" s="36"/>
      <c r="H6249" s="36"/>
      <c r="I6249" s="36"/>
      <c r="J6249" s="36"/>
      <c r="M6249" s="191"/>
    </row>
    <row r="6250" spans="4:13" s="14" customFormat="1" ht="15.75">
      <c r="D6250" s="36"/>
      <c r="E6250" s="36"/>
      <c r="F6250" s="36"/>
      <c r="G6250" s="36"/>
      <c r="H6250" s="36"/>
      <c r="I6250" s="36"/>
      <c r="J6250" s="36"/>
      <c r="M6250" s="191"/>
    </row>
    <row r="6251" spans="4:13" s="14" customFormat="1" ht="15.75">
      <c r="D6251" s="36"/>
      <c r="E6251" s="36"/>
      <c r="F6251" s="36"/>
      <c r="G6251" s="36"/>
      <c r="H6251" s="36"/>
      <c r="I6251" s="36"/>
      <c r="J6251" s="36"/>
      <c r="M6251" s="191"/>
    </row>
    <row r="6252" spans="4:13" s="14" customFormat="1" ht="15.75">
      <c r="D6252" s="36"/>
      <c r="E6252" s="36"/>
      <c r="F6252" s="36"/>
      <c r="G6252" s="36"/>
      <c r="H6252" s="36"/>
      <c r="I6252" s="36"/>
      <c r="J6252" s="36"/>
      <c r="M6252" s="191"/>
    </row>
    <row r="6253" spans="4:13" s="14" customFormat="1" ht="15.75">
      <c r="D6253" s="36"/>
      <c r="E6253" s="36"/>
      <c r="F6253" s="36"/>
      <c r="G6253" s="36"/>
      <c r="H6253" s="36"/>
      <c r="I6253" s="36"/>
      <c r="J6253" s="36"/>
      <c r="M6253" s="191"/>
    </row>
    <row r="6254" spans="4:13" s="14" customFormat="1" ht="15.75">
      <c r="D6254" s="36"/>
      <c r="E6254" s="36"/>
      <c r="F6254" s="36"/>
      <c r="G6254" s="36"/>
      <c r="H6254" s="36"/>
      <c r="I6254" s="36"/>
      <c r="J6254" s="36"/>
      <c r="M6254" s="191"/>
    </row>
    <row r="6255" spans="4:13" s="14" customFormat="1" ht="15.75">
      <c r="D6255" s="36"/>
      <c r="E6255" s="36"/>
      <c r="F6255" s="36"/>
      <c r="G6255" s="36"/>
      <c r="H6255" s="36"/>
      <c r="I6255" s="36"/>
      <c r="J6255" s="36"/>
      <c r="M6255" s="191"/>
    </row>
    <row r="6256" spans="4:13" s="14" customFormat="1" ht="15.75">
      <c r="D6256" s="36"/>
      <c r="E6256" s="36"/>
      <c r="F6256" s="36"/>
      <c r="G6256" s="36"/>
      <c r="H6256" s="36"/>
      <c r="I6256" s="36"/>
      <c r="J6256" s="36"/>
      <c r="M6256" s="191"/>
    </row>
    <row r="6257" spans="4:13" s="14" customFormat="1" ht="15.75">
      <c r="D6257" s="36"/>
      <c r="E6257" s="36"/>
      <c r="F6257" s="36"/>
      <c r="G6257" s="36"/>
      <c r="H6257" s="36"/>
      <c r="I6257" s="36"/>
      <c r="J6257" s="36"/>
      <c r="M6257" s="191"/>
    </row>
    <row r="6258" spans="4:13" s="14" customFormat="1" ht="15.75">
      <c r="D6258" s="36"/>
      <c r="E6258" s="36"/>
      <c r="F6258" s="36"/>
      <c r="G6258" s="36"/>
      <c r="H6258" s="36"/>
      <c r="I6258" s="36"/>
      <c r="J6258" s="36"/>
      <c r="M6258" s="191"/>
    </row>
    <row r="6259" spans="4:13" s="14" customFormat="1" ht="15.75">
      <c r="D6259" s="36"/>
      <c r="E6259" s="36"/>
      <c r="F6259" s="36"/>
      <c r="G6259" s="36"/>
      <c r="H6259" s="36"/>
      <c r="I6259" s="36"/>
      <c r="J6259" s="36"/>
      <c r="M6259" s="191"/>
    </row>
    <row r="6260" spans="4:13" s="14" customFormat="1" ht="15.75">
      <c r="D6260" s="36"/>
      <c r="E6260" s="36"/>
      <c r="F6260" s="36"/>
      <c r="G6260" s="36"/>
      <c r="H6260" s="36"/>
      <c r="I6260" s="36"/>
      <c r="J6260" s="36"/>
      <c r="M6260" s="191"/>
    </row>
    <row r="6261" spans="4:13" s="14" customFormat="1" ht="15.75">
      <c r="D6261" s="36"/>
      <c r="E6261" s="36"/>
      <c r="F6261" s="36"/>
      <c r="G6261" s="36"/>
      <c r="H6261" s="36"/>
      <c r="I6261" s="36"/>
      <c r="J6261" s="36"/>
      <c r="M6261" s="191"/>
    </row>
    <row r="6262" spans="4:13" s="14" customFormat="1" ht="15.75">
      <c r="D6262" s="36"/>
      <c r="E6262" s="36"/>
      <c r="F6262" s="36"/>
      <c r="G6262" s="36"/>
      <c r="H6262" s="36"/>
      <c r="I6262" s="36"/>
      <c r="J6262" s="36"/>
      <c r="M6262" s="191"/>
    </row>
    <row r="6263" spans="4:13" s="14" customFormat="1" ht="15.75">
      <c r="D6263" s="36"/>
      <c r="E6263" s="36"/>
      <c r="F6263" s="36"/>
      <c r="G6263" s="36"/>
      <c r="H6263" s="36"/>
      <c r="I6263" s="36"/>
      <c r="J6263" s="36"/>
      <c r="M6263" s="191"/>
    </row>
    <row r="6264" spans="4:13" s="14" customFormat="1" ht="15.75">
      <c r="D6264" s="36"/>
      <c r="E6264" s="36"/>
      <c r="F6264" s="36"/>
      <c r="G6264" s="36"/>
      <c r="H6264" s="36"/>
      <c r="I6264" s="36"/>
      <c r="J6264" s="36"/>
      <c r="M6264" s="191"/>
    </row>
    <row r="6265" spans="4:13" s="14" customFormat="1" ht="15.75">
      <c r="D6265" s="36"/>
      <c r="E6265" s="36"/>
      <c r="F6265" s="36"/>
      <c r="G6265" s="36"/>
      <c r="H6265" s="36"/>
      <c r="I6265" s="36"/>
      <c r="J6265" s="36"/>
      <c r="M6265" s="191"/>
    </row>
    <row r="6266" spans="4:13" s="14" customFormat="1" ht="15.75">
      <c r="D6266" s="36"/>
      <c r="E6266" s="36"/>
      <c r="F6266" s="36"/>
      <c r="G6266" s="36"/>
      <c r="H6266" s="36"/>
      <c r="I6266" s="36"/>
      <c r="J6266" s="36"/>
      <c r="M6266" s="191"/>
    </row>
    <row r="6267" spans="4:13" s="14" customFormat="1" ht="15.75">
      <c r="D6267" s="36"/>
      <c r="E6267" s="36"/>
      <c r="F6267" s="36"/>
      <c r="G6267" s="36"/>
      <c r="H6267" s="36"/>
      <c r="I6267" s="36"/>
      <c r="J6267" s="36"/>
      <c r="M6267" s="191"/>
    </row>
    <row r="6268" spans="4:13" s="14" customFormat="1" ht="15.75">
      <c r="D6268" s="36"/>
      <c r="E6268" s="36"/>
      <c r="F6268" s="36"/>
      <c r="G6268" s="36"/>
      <c r="H6268" s="36"/>
      <c r="I6268" s="36"/>
      <c r="J6268" s="36"/>
      <c r="M6268" s="191"/>
    </row>
    <row r="6269" spans="4:13" s="14" customFormat="1" ht="15.75">
      <c r="D6269" s="36"/>
      <c r="E6269" s="36"/>
      <c r="F6269" s="36"/>
      <c r="G6269" s="36"/>
      <c r="H6269" s="36"/>
      <c r="I6269" s="36"/>
      <c r="J6269" s="36"/>
      <c r="M6269" s="191"/>
    </row>
    <row r="6270" spans="4:13" s="14" customFormat="1" ht="15.75">
      <c r="D6270" s="36"/>
      <c r="E6270" s="36"/>
      <c r="F6270" s="36"/>
      <c r="G6270" s="36"/>
      <c r="H6270" s="36"/>
      <c r="I6270" s="36"/>
      <c r="J6270" s="36"/>
      <c r="M6270" s="191"/>
    </row>
    <row r="6271" spans="4:13" s="14" customFormat="1" ht="15.75">
      <c r="D6271" s="36"/>
      <c r="E6271" s="36"/>
      <c r="F6271" s="36"/>
      <c r="G6271" s="36"/>
      <c r="H6271" s="36"/>
      <c r="I6271" s="36"/>
      <c r="J6271" s="36"/>
      <c r="M6271" s="191"/>
    </row>
    <row r="6272" spans="4:13" s="14" customFormat="1" ht="15.75">
      <c r="D6272" s="36"/>
      <c r="E6272" s="36"/>
      <c r="F6272" s="36"/>
      <c r="G6272" s="36"/>
      <c r="H6272" s="36"/>
      <c r="I6272" s="36"/>
      <c r="J6272" s="36"/>
      <c r="M6272" s="191"/>
    </row>
    <row r="6273" spans="4:13" s="14" customFormat="1" ht="15.75">
      <c r="D6273" s="36"/>
      <c r="E6273" s="36"/>
      <c r="F6273" s="36"/>
      <c r="G6273" s="36"/>
      <c r="H6273" s="36"/>
      <c r="I6273" s="36"/>
      <c r="J6273" s="36"/>
      <c r="M6273" s="191"/>
    </row>
    <row r="6274" spans="4:13" s="14" customFormat="1" ht="15.75">
      <c r="D6274" s="36"/>
      <c r="E6274" s="36"/>
      <c r="F6274" s="36"/>
      <c r="G6274" s="36"/>
      <c r="H6274" s="36"/>
      <c r="I6274" s="36"/>
      <c r="J6274" s="36"/>
      <c r="M6274" s="191"/>
    </row>
    <row r="6275" spans="4:13" s="14" customFormat="1" ht="15.75">
      <c r="D6275" s="36"/>
      <c r="E6275" s="36"/>
      <c r="F6275" s="36"/>
      <c r="G6275" s="36"/>
      <c r="H6275" s="36"/>
      <c r="I6275" s="36"/>
      <c r="J6275" s="36"/>
      <c r="M6275" s="191"/>
    </row>
    <row r="6276" spans="4:13" s="14" customFormat="1" ht="15.75">
      <c r="D6276" s="36"/>
      <c r="E6276" s="36"/>
      <c r="F6276" s="36"/>
      <c r="G6276" s="36"/>
      <c r="H6276" s="36"/>
      <c r="I6276" s="36"/>
      <c r="J6276" s="36"/>
      <c r="M6276" s="191"/>
    </row>
    <row r="6277" spans="4:13" s="14" customFormat="1" ht="15.75">
      <c r="D6277" s="36"/>
      <c r="E6277" s="36"/>
      <c r="F6277" s="36"/>
      <c r="G6277" s="36"/>
      <c r="H6277" s="36"/>
      <c r="I6277" s="36"/>
      <c r="J6277" s="36"/>
      <c r="M6277" s="191"/>
    </row>
    <row r="6278" spans="4:13" s="14" customFormat="1" ht="15.75">
      <c r="D6278" s="36"/>
      <c r="E6278" s="36"/>
      <c r="F6278" s="36"/>
      <c r="G6278" s="36"/>
      <c r="H6278" s="36"/>
      <c r="I6278" s="36"/>
      <c r="J6278" s="36"/>
      <c r="M6278" s="191"/>
    </row>
    <row r="6279" spans="4:13" s="14" customFormat="1" ht="15.75">
      <c r="D6279" s="36"/>
      <c r="E6279" s="36"/>
      <c r="F6279" s="36"/>
      <c r="G6279" s="36"/>
      <c r="H6279" s="36"/>
      <c r="I6279" s="36"/>
      <c r="J6279" s="36"/>
      <c r="M6279" s="191"/>
    </row>
    <row r="6280" spans="4:13" s="14" customFormat="1" ht="15.75">
      <c r="D6280" s="36"/>
      <c r="E6280" s="36"/>
      <c r="F6280" s="36"/>
      <c r="G6280" s="36"/>
      <c r="H6280" s="36"/>
      <c r="I6280" s="36"/>
      <c r="J6280" s="36"/>
      <c r="M6280" s="191"/>
    </row>
    <row r="6281" spans="4:13" s="14" customFormat="1" ht="15.75">
      <c r="D6281" s="36"/>
      <c r="E6281" s="36"/>
      <c r="F6281" s="36"/>
      <c r="G6281" s="36"/>
      <c r="H6281" s="36"/>
      <c r="I6281" s="36"/>
      <c r="J6281" s="36"/>
      <c r="M6281" s="191"/>
    </row>
    <row r="6282" spans="4:13" s="14" customFormat="1" ht="15.75">
      <c r="D6282" s="36"/>
      <c r="E6282" s="36"/>
      <c r="F6282" s="36"/>
      <c r="G6282" s="36"/>
      <c r="H6282" s="36"/>
      <c r="I6282" s="36"/>
      <c r="J6282" s="36"/>
      <c r="M6282" s="191"/>
    </row>
    <row r="6283" spans="4:13" s="14" customFormat="1" ht="15.75">
      <c r="D6283" s="36"/>
      <c r="E6283" s="36"/>
      <c r="F6283" s="36"/>
      <c r="G6283" s="36"/>
      <c r="H6283" s="36"/>
      <c r="I6283" s="36"/>
      <c r="J6283" s="36"/>
      <c r="M6283" s="191"/>
    </row>
    <row r="6284" spans="4:13" s="14" customFormat="1" ht="15.75">
      <c r="D6284" s="36"/>
      <c r="E6284" s="36"/>
      <c r="F6284" s="36"/>
      <c r="G6284" s="36"/>
      <c r="H6284" s="36"/>
      <c r="I6284" s="36"/>
      <c r="J6284" s="36"/>
      <c r="M6284" s="191"/>
    </row>
    <row r="6285" spans="4:13" s="14" customFormat="1" ht="15.75">
      <c r="D6285" s="36"/>
      <c r="E6285" s="36"/>
      <c r="F6285" s="36"/>
      <c r="G6285" s="36"/>
      <c r="H6285" s="36"/>
      <c r="I6285" s="36"/>
      <c r="J6285" s="36"/>
      <c r="M6285" s="191"/>
    </row>
    <row r="6286" spans="4:13" s="14" customFormat="1" ht="15.75">
      <c r="D6286" s="36"/>
      <c r="E6286" s="36"/>
      <c r="F6286" s="36"/>
      <c r="G6286" s="36"/>
      <c r="H6286" s="36"/>
      <c r="I6286" s="36"/>
      <c r="J6286" s="36"/>
      <c r="M6286" s="191"/>
    </row>
    <row r="6287" spans="4:13" s="14" customFormat="1" ht="15.75">
      <c r="D6287" s="36"/>
      <c r="E6287" s="36"/>
      <c r="F6287" s="36"/>
      <c r="G6287" s="36"/>
      <c r="H6287" s="36"/>
      <c r="I6287" s="36"/>
      <c r="J6287" s="36"/>
      <c r="M6287" s="191"/>
    </row>
    <row r="6288" spans="4:13" s="14" customFormat="1" ht="15.75">
      <c r="D6288" s="36"/>
      <c r="E6288" s="36"/>
      <c r="F6288" s="36"/>
      <c r="G6288" s="36"/>
      <c r="H6288" s="36"/>
      <c r="I6288" s="36"/>
      <c r="J6288" s="36"/>
      <c r="M6288" s="191"/>
    </row>
    <row r="6289" spans="4:13" s="14" customFormat="1" ht="15.75">
      <c r="D6289" s="36"/>
      <c r="E6289" s="36"/>
      <c r="F6289" s="36"/>
      <c r="G6289" s="36"/>
      <c r="H6289" s="36"/>
      <c r="I6289" s="36"/>
      <c r="J6289" s="36"/>
      <c r="M6289" s="191"/>
    </row>
    <row r="6290" spans="4:13" s="14" customFormat="1" ht="15.75">
      <c r="D6290" s="36"/>
      <c r="E6290" s="36"/>
      <c r="F6290" s="36"/>
      <c r="G6290" s="36"/>
      <c r="H6290" s="36"/>
      <c r="I6290" s="36"/>
      <c r="J6290" s="36"/>
      <c r="M6290" s="191"/>
    </row>
    <row r="6291" spans="4:13" s="14" customFormat="1" ht="15.75">
      <c r="D6291" s="36"/>
      <c r="E6291" s="36"/>
      <c r="F6291" s="36"/>
      <c r="G6291" s="36"/>
      <c r="H6291" s="36"/>
      <c r="I6291" s="36"/>
      <c r="J6291" s="36"/>
      <c r="M6291" s="191"/>
    </row>
    <row r="6292" spans="4:13" s="14" customFormat="1" ht="15.75">
      <c r="D6292" s="36"/>
      <c r="E6292" s="36"/>
      <c r="F6292" s="36"/>
      <c r="G6292" s="36"/>
      <c r="H6292" s="36"/>
      <c r="I6292" s="36"/>
      <c r="J6292" s="36"/>
      <c r="M6292" s="191"/>
    </row>
    <row r="6293" spans="4:13" s="14" customFormat="1" ht="15.75">
      <c r="D6293" s="36"/>
      <c r="E6293" s="36"/>
      <c r="F6293" s="36"/>
      <c r="G6293" s="36"/>
      <c r="H6293" s="36"/>
      <c r="I6293" s="36"/>
      <c r="J6293" s="36"/>
      <c r="M6293" s="191"/>
    </row>
    <row r="6294" spans="4:13" s="14" customFormat="1" ht="15.75">
      <c r="D6294" s="36"/>
      <c r="E6294" s="36"/>
      <c r="F6294" s="36"/>
      <c r="G6294" s="36"/>
      <c r="H6294" s="36"/>
      <c r="I6294" s="36"/>
      <c r="J6294" s="36"/>
      <c r="M6294" s="191"/>
    </row>
    <row r="6295" spans="4:13" s="14" customFormat="1" ht="15.75">
      <c r="D6295" s="36"/>
      <c r="E6295" s="36"/>
      <c r="F6295" s="36"/>
      <c r="G6295" s="36"/>
      <c r="H6295" s="36"/>
      <c r="I6295" s="36"/>
      <c r="J6295" s="36"/>
      <c r="M6295" s="191"/>
    </row>
    <row r="6296" spans="4:13" s="14" customFormat="1" ht="15.75">
      <c r="D6296" s="36"/>
      <c r="E6296" s="36"/>
      <c r="F6296" s="36"/>
      <c r="G6296" s="36"/>
      <c r="H6296" s="36"/>
      <c r="I6296" s="36"/>
      <c r="J6296" s="36"/>
      <c r="M6296" s="191"/>
    </row>
    <row r="6297" spans="4:13" s="14" customFormat="1" ht="15.75">
      <c r="D6297" s="36"/>
      <c r="E6297" s="36"/>
      <c r="F6297" s="36"/>
      <c r="G6297" s="36"/>
      <c r="H6297" s="36"/>
      <c r="I6297" s="36"/>
      <c r="J6297" s="36"/>
      <c r="M6297" s="191"/>
    </row>
    <row r="6298" spans="4:13" s="14" customFormat="1" ht="15.75">
      <c r="D6298" s="36"/>
      <c r="E6298" s="36"/>
      <c r="F6298" s="36"/>
      <c r="G6298" s="36"/>
      <c r="H6298" s="36"/>
      <c r="I6298" s="36"/>
      <c r="J6298" s="36"/>
      <c r="M6298" s="191"/>
    </row>
    <row r="6299" spans="4:13" s="14" customFormat="1" ht="15.75">
      <c r="D6299" s="36"/>
      <c r="E6299" s="36"/>
      <c r="F6299" s="36"/>
      <c r="G6299" s="36"/>
      <c r="H6299" s="36"/>
      <c r="I6299" s="36"/>
      <c r="J6299" s="36"/>
      <c r="M6299" s="191"/>
    </row>
    <row r="6300" spans="4:13" s="14" customFormat="1" ht="15.75">
      <c r="D6300" s="36"/>
      <c r="E6300" s="36"/>
      <c r="F6300" s="36"/>
      <c r="G6300" s="36"/>
      <c r="H6300" s="36"/>
      <c r="I6300" s="36"/>
      <c r="J6300" s="36"/>
      <c r="M6300" s="191"/>
    </row>
    <row r="6301" spans="4:13" s="14" customFormat="1" ht="15.75">
      <c r="D6301" s="36"/>
      <c r="E6301" s="36"/>
      <c r="F6301" s="36"/>
      <c r="G6301" s="36"/>
      <c r="H6301" s="36"/>
      <c r="I6301" s="36"/>
      <c r="J6301" s="36"/>
      <c r="M6301" s="191"/>
    </row>
    <row r="6302" spans="4:13" s="14" customFormat="1" ht="15.75">
      <c r="D6302" s="36"/>
      <c r="E6302" s="36"/>
      <c r="F6302" s="36"/>
      <c r="G6302" s="36"/>
      <c r="H6302" s="36"/>
      <c r="I6302" s="36"/>
      <c r="J6302" s="36"/>
      <c r="M6302" s="191"/>
    </row>
    <row r="6303" spans="4:13" s="14" customFormat="1" ht="15.75">
      <c r="D6303" s="36"/>
      <c r="E6303" s="36"/>
      <c r="F6303" s="36"/>
      <c r="G6303" s="36"/>
      <c r="H6303" s="36"/>
      <c r="I6303" s="36"/>
      <c r="J6303" s="36"/>
      <c r="M6303" s="191"/>
    </row>
    <row r="6304" spans="4:13" s="14" customFormat="1" ht="15.75">
      <c r="D6304" s="36"/>
      <c r="E6304" s="36"/>
      <c r="F6304" s="36"/>
      <c r="G6304" s="36"/>
      <c r="H6304" s="36"/>
      <c r="I6304" s="36"/>
      <c r="J6304" s="36"/>
      <c r="M6304" s="191"/>
    </row>
    <row r="6305" spans="4:13" s="14" customFormat="1" ht="15.75">
      <c r="D6305" s="36"/>
      <c r="E6305" s="36"/>
      <c r="F6305" s="36"/>
      <c r="G6305" s="36"/>
      <c r="H6305" s="36"/>
      <c r="I6305" s="36"/>
      <c r="J6305" s="36"/>
      <c r="M6305" s="191"/>
    </row>
    <row r="6306" spans="4:13" s="14" customFormat="1" ht="15.75">
      <c r="D6306" s="36"/>
      <c r="E6306" s="36"/>
      <c r="F6306" s="36"/>
      <c r="G6306" s="36"/>
      <c r="H6306" s="36"/>
      <c r="I6306" s="36"/>
      <c r="J6306" s="36"/>
      <c r="M6306" s="191"/>
    </row>
    <row r="6307" spans="4:13" s="14" customFormat="1" ht="15.75">
      <c r="D6307" s="36"/>
      <c r="E6307" s="36"/>
      <c r="F6307" s="36"/>
      <c r="G6307" s="36"/>
      <c r="H6307" s="36"/>
      <c r="I6307" s="36"/>
      <c r="J6307" s="36"/>
      <c r="M6307" s="191"/>
    </row>
    <row r="6308" spans="4:13" s="14" customFormat="1" ht="15.75">
      <c r="D6308" s="36"/>
      <c r="E6308" s="36"/>
      <c r="F6308" s="36"/>
      <c r="G6308" s="36"/>
      <c r="H6308" s="36"/>
      <c r="I6308" s="36"/>
      <c r="J6308" s="36"/>
      <c r="M6308" s="191"/>
    </row>
    <row r="6309" spans="4:13" s="14" customFormat="1" ht="15.75">
      <c r="D6309" s="36"/>
      <c r="E6309" s="36"/>
      <c r="F6309" s="36"/>
      <c r="G6309" s="36"/>
      <c r="H6309" s="36"/>
      <c r="I6309" s="36"/>
      <c r="J6309" s="36"/>
      <c r="M6309" s="191"/>
    </row>
    <row r="6310" spans="4:13" s="14" customFormat="1" ht="15.75">
      <c r="D6310" s="36"/>
      <c r="E6310" s="36"/>
      <c r="F6310" s="36"/>
      <c r="G6310" s="36"/>
      <c r="H6310" s="36"/>
      <c r="I6310" s="36"/>
      <c r="J6310" s="36"/>
      <c r="M6310" s="191"/>
    </row>
    <row r="6311" spans="4:13" s="14" customFormat="1" ht="15.75">
      <c r="D6311" s="36"/>
      <c r="E6311" s="36"/>
      <c r="F6311" s="36"/>
      <c r="G6311" s="36"/>
      <c r="H6311" s="36"/>
      <c r="I6311" s="36"/>
      <c r="J6311" s="36"/>
      <c r="M6311" s="191"/>
    </row>
    <row r="6312" spans="4:13" s="14" customFormat="1" ht="15.75">
      <c r="D6312" s="36"/>
      <c r="E6312" s="36"/>
      <c r="F6312" s="36"/>
      <c r="G6312" s="36"/>
      <c r="H6312" s="36"/>
      <c r="I6312" s="36"/>
      <c r="J6312" s="36"/>
      <c r="M6312" s="191"/>
    </row>
    <row r="6313" spans="4:13" s="14" customFormat="1" ht="15.75">
      <c r="D6313" s="36"/>
      <c r="E6313" s="36"/>
      <c r="F6313" s="36"/>
      <c r="G6313" s="36"/>
      <c r="H6313" s="36"/>
      <c r="I6313" s="36"/>
      <c r="J6313" s="36"/>
      <c r="M6313" s="191"/>
    </row>
    <row r="6314" spans="4:13" s="14" customFormat="1" ht="15.75">
      <c r="D6314" s="36"/>
      <c r="E6314" s="36"/>
      <c r="F6314" s="36"/>
      <c r="G6314" s="36"/>
      <c r="H6314" s="36"/>
      <c r="I6314" s="36"/>
      <c r="J6314" s="36"/>
      <c r="M6314" s="191"/>
    </row>
    <row r="6315" spans="4:13" s="14" customFormat="1" ht="15.75">
      <c r="D6315" s="36"/>
      <c r="E6315" s="36"/>
      <c r="F6315" s="36"/>
      <c r="G6315" s="36"/>
      <c r="H6315" s="36"/>
      <c r="I6315" s="36"/>
      <c r="J6315" s="36"/>
      <c r="M6315" s="191"/>
    </row>
    <row r="6316" spans="4:13" s="14" customFormat="1" ht="15.75">
      <c r="D6316" s="36"/>
      <c r="E6316" s="36"/>
      <c r="F6316" s="36"/>
      <c r="G6316" s="36"/>
      <c r="H6316" s="36"/>
      <c r="I6316" s="36"/>
      <c r="J6316" s="36"/>
      <c r="M6316" s="191"/>
    </row>
    <row r="6317" spans="4:13" s="14" customFormat="1" ht="15.75">
      <c r="D6317" s="36"/>
      <c r="E6317" s="36"/>
      <c r="F6317" s="36"/>
      <c r="G6317" s="36"/>
      <c r="H6317" s="36"/>
      <c r="I6317" s="36"/>
      <c r="J6317" s="36"/>
      <c r="M6317" s="191"/>
    </row>
    <row r="6318" spans="4:13" s="14" customFormat="1" ht="15.75">
      <c r="D6318" s="36"/>
      <c r="E6318" s="36"/>
      <c r="F6318" s="36"/>
      <c r="G6318" s="36"/>
      <c r="H6318" s="36"/>
      <c r="I6318" s="36"/>
      <c r="J6318" s="36"/>
      <c r="M6318" s="191"/>
    </row>
    <row r="6319" spans="4:13" s="14" customFormat="1" ht="15.75">
      <c r="D6319" s="36"/>
      <c r="E6319" s="36"/>
      <c r="F6319" s="36"/>
      <c r="G6319" s="36"/>
      <c r="H6319" s="36"/>
      <c r="I6319" s="36"/>
      <c r="J6319" s="36"/>
      <c r="M6319" s="191"/>
    </row>
    <row r="6320" spans="4:13" s="14" customFormat="1" ht="15.75">
      <c r="D6320" s="36"/>
      <c r="E6320" s="36"/>
      <c r="F6320" s="36"/>
      <c r="G6320" s="36"/>
      <c r="H6320" s="36"/>
      <c r="I6320" s="36"/>
      <c r="J6320" s="36"/>
      <c r="M6320" s="191"/>
    </row>
    <row r="6321" spans="4:13" s="14" customFormat="1" ht="15.75">
      <c r="D6321" s="36"/>
      <c r="E6321" s="36"/>
      <c r="F6321" s="36"/>
      <c r="G6321" s="36"/>
      <c r="H6321" s="36"/>
      <c r="I6321" s="36"/>
      <c r="J6321" s="36"/>
      <c r="M6321" s="191"/>
    </row>
    <row r="6322" spans="4:13" s="14" customFormat="1" ht="15.75">
      <c r="D6322" s="36"/>
      <c r="E6322" s="36"/>
      <c r="F6322" s="36"/>
      <c r="G6322" s="36"/>
      <c r="H6322" s="36"/>
      <c r="I6322" s="36"/>
      <c r="J6322" s="36"/>
      <c r="M6322" s="191"/>
    </row>
    <row r="6323" spans="4:13" s="14" customFormat="1" ht="15.75">
      <c r="D6323" s="36"/>
      <c r="E6323" s="36"/>
      <c r="F6323" s="36"/>
      <c r="G6323" s="36"/>
      <c r="H6323" s="36"/>
      <c r="I6323" s="36"/>
      <c r="J6323" s="36"/>
      <c r="M6323" s="191"/>
    </row>
    <row r="6324" spans="4:13" s="14" customFormat="1" ht="15.75">
      <c r="D6324" s="36"/>
      <c r="E6324" s="36"/>
      <c r="F6324" s="36"/>
      <c r="G6324" s="36"/>
      <c r="H6324" s="36"/>
      <c r="I6324" s="36"/>
      <c r="J6324" s="36"/>
      <c r="M6324" s="191"/>
    </row>
    <row r="6325" spans="4:13" s="14" customFormat="1" ht="15.75">
      <c r="D6325" s="36"/>
      <c r="E6325" s="36"/>
      <c r="F6325" s="36"/>
      <c r="G6325" s="36"/>
      <c r="H6325" s="36"/>
      <c r="I6325" s="36"/>
      <c r="J6325" s="36"/>
      <c r="M6325" s="191"/>
    </row>
    <row r="6326" spans="4:13" s="14" customFormat="1" ht="15.75">
      <c r="D6326" s="36"/>
      <c r="E6326" s="36"/>
      <c r="F6326" s="36"/>
      <c r="G6326" s="36"/>
      <c r="H6326" s="36"/>
      <c r="I6326" s="36"/>
      <c r="J6326" s="36"/>
      <c r="M6326" s="191"/>
    </row>
    <row r="6327" spans="4:13" s="14" customFormat="1" ht="15.75">
      <c r="D6327" s="36"/>
      <c r="E6327" s="36"/>
      <c r="F6327" s="36"/>
      <c r="G6327" s="36"/>
      <c r="H6327" s="36"/>
      <c r="I6327" s="36"/>
      <c r="J6327" s="36"/>
      <c r="M6327" s="191"/>
    </row>
    <row r="6328" spans="4:13" s="14" customFormat="1" ht="15.75">
      <c r="D6328" s="36"/>
      <c r="E6328" s="36"/>
      <c r="F6328" s="36"/>
      <c r="G6328" s="36"/>
      <c r="H6328" s="36"/>
      <c r="I6328" s="36"/>
      <c r="J6328" s="36"/>
      <c r="M6328" s="191"/>
    </row>
    <row r="6329" spans="4:13" s="14" customFormat="1" ht="15.75">
      <c r="D6329" s="36"/>
      <c r="E6329" s="36"/>
      <c r="F6329" s="36"/>
      <c r="G6329" s="36"/>
      <c r="H6329" s="36"/>
      <c r="I6329" s="36"/>
      <c r="J6329" s="36"/>
      <c r="M6329" s="191"/>
    </row>
    <row r="6330" spans="4:13" s="14" customFormat="1" ht="15.75">
      <c r="D6330" s="36"/>
      <c r="E6330" s="36"/>
      <c r="F6330" s="36"/>
      <c r="G6330" s="36"/>
      <c r="H6330" s="36"/>
      <c r="I6330" s="36"/>
      <c r="J6330" s="36"/>
      <c r="M6330" s="191"/>
    </row>
    <row r="6331" spans="4:13" s="14" customFormat="1" ht="15.75">
      <c r="D6331" s="36"/>
      <c r="E6331" s="36"/>
      <c r="F6331" s="36"/>
      <c r="G6331" s="36"/>
      <c r="H6331" s="36"/>
      <c r="I6331" s="36"/>
      <c r="J6331" s="36"/>
      <c r="M6331" s="191"/>
    </row>
    <row r="6332" spans="4:13" s="14" customFormat="1" ht="15.75">
      <c r="D6332" s="36"/>
      <c r="E6332" s="36"/>
      <c r="F6332" s="36"/>
      <c r="G6332" s="36"/>
      <c r="H6332" s="36"/>
      <c r="I6332" s="36"/>
      <c r="J6332" s="36"/>
      <c r="M6332" s="191"/>
    </row>
    <row r="6333" spans="4:13" s="14" customFormat="1" ht="15.75">
      <c r="D6333" s="36"/>
      <c r="E6333" s="36"/>
      <c r="F6333" s="36"/>
      <c r="G6333" s="36"/>
      <c r="H6333" s="36"/>
      <c r="I6333" s="36"/>
      <c r="J6333" s="36"/>
      <c r="M6333" s="191"/>
    </row>
    <row r="6334" spans="4:13" s="14" customFormat="1" ht="15.75">
      <c r="D6334" s="36"/>
      <c r="E6334" s="36"/>
      <c r="F6334" s="36"/>
      <c r="G6334" s="36"/>
      <c r="H6334" s="36"/>
      <c r="I6334" s="36"/>
      <c r="J6334" s="36"/>
      <c r="M6334" s="191"/>
    </row>
    <row r="6335" spans="4:13" s="14" customFormat="1" ht="15.75">
      <c r="D6335" s="36"/>
      <c r="E6335" s="36"/>
      <c r="F6335" s="36"/>
      <c r="G6335" s="36"/>
      <c r="H6335" s="36"/>
      <c r="I6335" s="36"/>
      <c r="J6335" s="36"/>
      <c r="M6335" s="191"/>
    </row>
    <row r="6336" spans="4:13" s="14" customFormat="1" ht="15.75">
      <c r="D6336" s="36"/>
      <c r="E6336" s="36"/>
      <c r="F6336" s="36"/>
      <c r="G6336" s="36"/>
      <c r="H6336" s="36"/>
      <c r="I6336" s="36"/>
      <c r="J6336" s="36"/>
      <c r="M6336" s="191"/>
    </row>
    <row r="6337" spans="4:13" s="14" customFormat="1" ht="15.75">
      <c r="D6337" s="36"/>
      <c r="E6337" s="36"/>
      <c r="F6337" s="36"/>
      <c r="G6337" s="36"/>
      <c r="H6337" s="36"/>
      <c r="I6337" s="36"/>
      <c r="J6337" s="36"/>
      <c r="M6337" s="191"/>
    </row>
    <row r="6338" spans="4:13" s="14" customFormat="1" ht="15.75">
      <c r="D6338" s="36"/>
      <c r="E6338" s="36"/>
      <c r="F6338" s="36"/>
      <c r="G6338" s="36"/>
      <c r="H6338" s="36"/>
      <c r="I6338" s="36"/>
      <c r="J6338" s="36"/>
      <c r="M6338" s="191"/>
    </row>
    <row r="6339" spans="4:13" s="14" customFormat="1" ht="15.75">
      <c r="D6339" s="36"/>
      <c r="E6339" s="36"/>
      <c r="F6339" s="36"/>
      <c r="G6339" s="36"/>
      <c r="H6339" s="36"/>
      <c r="I6339" s="36"/>
      <c r="J6339" s="36"/>
      <c r="M6339" s="191"/>
    </row>
    <row r="6340" spans="4:13" s="14" customFormat="1" ht="15.75">
      <c r="D6340" s="36"/>
      <c r="E6340" s="36"/>
      <c r="F6340" s="36"/>
      <c r="G6340" s="36"/>
      <c r="H6340" s="36"/>
      <c r="I6340" s="36"/>
      <c r="J6340" s="36"/>
      <c r="M6340" s="191"/>
    </row>
    <row r="6341" spans="4:13" s="14" customFormat="1" ht="15.75">
      <c r="D6341" s="36"/>
      <c r="E6341" s="36"/>
      <c r="F6341" s="36"/>
      <c r="G6341" s="36"/>
      <c r="H6341" s="36"/>
      <c r="I6341" s="36"/>
      <c r="J6341" s="36"/>
      <c r="M6341" s="191"/>
    </row>
    <row r="6342" spans="4:13" s="14" customFormat="1" ht="15.75">
      <c r="D6342" s="36"/>
      <c r="E6342" s="36"/>
      <c r="F6342" s="36"/>
      <c r="G6342" s="36"/>
      <c r="H6342" s="36"/>
      <c r="I6342" s="36"/>
      <c r="J6342" s="36"/>
      <c r="M6342" s="191"/>
    </row>
    <row r="6343" spans="4:13" s="14" customFormat="1" ht="15.75">
      <c r="D6343" s="36"/>
      <c r="E6343" s="36"/>
      <c r="F6343" s="36"/>
      <c r="G6343" s="36"/>
      <c r="H6343" s="36"/>
      <c r="I6343" s="36"/>
      <c r="J6343" s="36"/>
      <c r="M6343" s="191"/>
    </row>
    <row r="6344" spans="4:13" s="14" customFormat="1" ht="15.75">
      <c r="D6344" s="36"/>
      <c r="E6344" s="36"/>
      <c r="F6344" s="36"/>
      <c r="G6344" s="36"/>
      <c r="H6344" s="36"/>
      <c r="I6344" s="36"/>
      <c r="J6344" s="36"/>
      <c r="M6344" s="191"/>
    </row>
    <row r="6345" spans="4:13" s="14" customFormat="1" ht="15.75">
      <c r="D6345" s="36"/>
      <c r="E6345" s="36"/>
      <c r="F6345" s="36"/>
      <c r="G6345" s="36"/>
      <c r="H6345" s="36"/>
      <c r="I6345" s="36"/>
      <c r="J6345" s="36"/>
      <c r="M6345" s="191"/>
    </row>
    <row r="6346" spans="4:13" s="14" customFormat="1" ht="15.75">
      <c r="D6346" s="36"/>
      <c r="E6346" s="36"/>
      <c r="F6346" s="36"/>
      <c r="G6346" s="36"/>
      <c r="H6346" s="36"/>
      <c r="I6346" s="36"/>
      <c r="J6346" s="36"/>
      <c r="M6346" s="191"/>
    </row>
    <row r="6347" spans="4:13" s="14" customFormat="1" ht="15.75">
      <c r="D6347" s="36"/>
      <c r="E6347" s="36"/>
      <c r="F6347" s="36"/>
      <c r="G6347" s="36"/>
      <c r="H6347" s="36"/>
      <c r="I6347" s="36"/>
      <c r="J6347" s="36"/>
      <c r="M6347" s="191"/>
    </row>
    <row r="6348" spans="4:13" s="14" customFormat="1" ht="15.75">
      <c r="D6348" s="36"/>
      <c r="E6348" s="36"/>
      <c r="F6348" s="36"/>
      <c r="G6348" s="36"/>
      <c r="H6348" s="36"/>
      <c r="I6348" s="36"/>
      <c r="J6348" s="36"/>
      <c r="M6348" s="191"/>
    </row>
    <row r="6349" spans="4:13" s="14" customFormat="1" ht="15.75">
      <c r="D6349" s="36"/>
      <c r="E6349" s="36"/>
      <c r="F6349" s="36"/>
      <c r="G6349" s="36"/>
      <c r="H6349" s="36"/>
      <c r="I6349" s="36"/>
      <c r="J6349" s="36"/>
      <c r="M6349" s="191"/>
    </row>
    <row r="6350" spans="4:13" s="14" customFormat="1" ht="15.75">
      <c r="D6350" s="36"/>
      <c r="E6350" s="36"/>
      <c r="F6350" s="36"/>
      <c r="G6350" s="36"/>
      <c r="H6350" s="36"/>
      <c r="I6350" s="36"/>
      <c r="J6350" s="36"/>
      <c r="M6350" s="191"/>
    </row>
    <row r="6351" spans="4:13" s="14" customFormat="1" ht="15.75">
      <c r="D6351" s="36"/>
      <c r="E6351" s="36"/>
      <c r="F6351" s="36"/>
      <c r="G6351" s="36"/>
      <c r="H6351" s="36"/>
      <c r="I6351" s="36"/>
      <c r="J6351" s="36"/>
      <c r="M6351" s="191"/>
    </row>
    <row r="6352" spans="4:13" s="14" customFormat="1" ht="15.75">
      <c r="D6352" s="36"/>
      <c r="E6352" s="36"/>
      <c r="F6352" s="36"/>
      <c r="G6352" s="36"/>
      <c r="H6352" s="36"/>
      <c r="I6352" s="36"/>
      <c r="J6352" s="36"/>
      <c r="M6352" s="191"/>
    </row>
    <row r="6353" spans="4:13" s="14" customFormat="1" ht="15.75">
      <c r="D6353" s="36"/>
      <c r="E6353" s="36"/>
      <c r="F6353" s="36"/>
      <c r="G6353" s="36"/>
      <c r="H6353" s="36"/>
      <c r="I6353" s="36"/>
      <c r="J6353" s="36"/>
      <c r="M6353" s="191"/>
    </row>
    <row r="6354" spans="4:13" s="14" customFormat="1" ht="15.75">
      <c r="D6354" s="36"/>
      <c r="E6354" s="36"/>
      <c r="F6354" s="36"/>
      <c r="G6354" s="36"/>
      <c r="H6354" s="36"/>
      <c r="I6354" s="36"/>
      <c r="J6354" s="36"/>
      <c r="M6354" s="191"/>
    </row>
    <row r="6355" spans="4:13" s="14" customFormat="1" ht="15.75">
      <c r="D6355" s="36"/>
      <c r="E6355" s="36"/>
      <c r="F6355" s="36"/>
      <c r="G6355" s="36"/>
      <c r="H6355" s="36"/>
      <c r="I6355" s="36"/>
      <c r="J6355" s="36"/>
      <c r="M6355" s="191"/>
    </row>
    <row r="6356" spans="4:13" s="14" customFormat="1" ht="15.75">
      <c r="D6356" s="36"/>
      <c r="E6356" s="36"/>
      <c r="F6356" s="36"/>
      <c r="G6356" s="36"/>
      <c r="H6356" s="36"/>
      <c r="I6356" s="36"/>
      <c r="J6356" s="36"/>
      <c r="M6356" s="191"/>
    </row>
    <row r="6357" spans="4:13" s="14" customFormat="1" ht="15.75">
      <c r="D6357" s="36"/>
      <c r="E6357" s="36"/>
      <c r="F6357" s="36"/>
      <c r="G6357" s="36"/>
      <c r="H6357" s="36"/>
      <c r="I6357" s="36"/>
      <c r="J6357" s="36"/>
      <c r="M6357" s="191"/>
    </row>
    <row r="6358" spans="4:13" s="14" customFormat="1" ht="15.75">
      <c r="D6358" s="36"/>
      <c r="E6358" s="36"/>
      <c r="F6358" s="36"/>
      <c r="G6358" s="36"/>
      <c r="H6358" s="36"/>
      <c r="I6358" s="36"/>
      <c r="J6358" s="36"/>
      <c r="M6358" s="191"/>
    </row>
    <row r="6359" spans="4:13" s="14" customFormat="1" ht="15.75">
      <c r="D6359" s="36"/>
      <c r="E6359" s="36"/>
      <c r="F6359" s="36"/>
      <c r="G6359" s="36"/>
      <c r="H6359" s="36"/>
      <c r="I6359" s="36"/>
      <c r="J6359" s="36"/>
      <c r="M6359" s="191"/>
    </row>
    <row r="6360" spans="4:13" s="14" customFormat="1" ht="15.75">
      <c r="D6360" s="36"/>
      <c r="E6360" s="36"/>
      <c r="F6360" s="36"/>
      <c r="G6360" s="36"/>
      <c r="H6360" s="36"/>
      <c r="I6360" s="36"/>
      <c r="J6360" s="36"/>
      <c r="M6360" s="191"/>
    </row>
    <row r="6361" spans="4:13" s="14" customFormat="1" ht="15.75">
      <c r="D6361" s="36"/>
      <c r="E6361" s="36"/>
      <c r="F6361" s="36"/>
      <c r="G6361" s="36"/>
      <c r="H6361" s="36"/>
      <c r="I6361" s="36"/>
      <c r="J6361" s="36"/>
      <c r="M6361" s="191"/>
    </row>
    <row r="6362" spans="4:13" s="14" customFormat="1" ht="15.75">
      <c r="D6362" s="36"/>
      <c r="E6362" s="36"/>
      <c r="F6362" s="36"/>
      <c r="G6362" s="36"/>
      <c r="H6362" s="36"/>
      <c r="I6362" s="36"/>
      <c r="J6362" s="36"/>
      <c r="M6362" s="191"/>
    </row>
    <row r="6363" spans="4:13" s="14" customFormat="1" ht="15.75">
      <c r="D6363" s="36"/>
      <c r="E6363" s="36"/>
      <c r="F6363" s="36"/>
      <c r="G6363" s="36"/>
      <c r="H6363" s="36"/>
      <c r="I6363" s="36"/>
      <c r="J6363" s="36"/>
      <c r="M6363" s="191"/>
    </row>
    <row r="6364" spans="4:13" s="14" customFormat="1" ht="15.75">
      <c r="D6364" s="36"/>
      <c r="E6364" s="36"/>
      <c r="F6364" s="36"/>
      <c r="G6364" s="36"/>
      <c r="H6364" s="36"/>
      <c r="I6364" s="36"/>
      <c r="J6364" s="36"/>
      <c r="M6364" s="191"/>
    </row>
    <row r="6365" spans="4:13" s="14" customFormat="1" ht="15.75">
      <c r="D6365" s="36"/>
      <c r="E6365" s="36"/>
      <c r="F6365" s="36"/>
      <c r="G6365" s="36"/>
      <c r="H6365" s="36"/>
      <c r="I6365" s="36"/>
      <c r="J6365" s="36"/>
      <c r="M6365" s="191"/>
    </row>
    <row r="6366" spans="4:13" s="14" customFormat="1" ht="15.75">
      <c r="D6366" s="36"/>
      <c r="E6366" s="36"/>
      <c r="F6366" s="36"/>
      <c r="G6366" s="36"/>
      <c r="H6366" s="36"/>
      <c r="I6366" s="36"/>
      <c r="J6366" s="36"/>
      <c r="M6366" s="191"/>
    </row>
    <row r="6367" spans="4:13" s="14" customFormat="1" ht="15.75">
      <c r="D6367" s="36"/>
      <c r="E6367" s="36"/>
      <c r="F6367" s="36"/>
      <c r="G6367" s="36"/>
      <c r="H6367" s="36"/>
      <c r="I6367" s="36"/>
      <c r="J6367" s="36"/>
      <c r="M6367" s="191"/>
    </row>
    <row r="6368" spans="4:13" s="14" customFormat="1" ht="15.75">
      <c r="D6368" s="36"/>
      <c r="E6368" s="36"/>
      <c r="F6368" s="36"/>
      <c r="G6368" s="36"/>
      <c r="H6368" s="36"/>
      <c r="I6368" s="36"/>
      <c r="J6368" s="36"/>
      <c r="M6368" s="191"/>
    </row>
    <row r="6369" spans="4:13" s="14" customFormat="1" ht="15.75">
      <c r="D6369" s="36"/>
      <c r="E6369" s="36"/>
      <c r="F6369" s="36"/>
      <c r="G6369" s="36"/>
      <c r="H6369" s="36"/>
      <c r="I6369" s="36"/>
      <c r="J6369" s="36"/>
      <c r="M6369" s="191"/>
    </row>
    <row r="6370" spans="4:13" s="14" customFormat="1" ht="15.75">
      <c r="D6370" s="36"/>
      <c r="E6370" s="36"/>
      <c r="F6370" s="36"/>
      <c r="G6370" s="36"/>
      <c r="H6370" s="36"/>
      <c r="I6370" s="36"/>
      <c r="J6370" s="36"/>
      <c r="M6370" s="191"/>
    </row>
    <row r="6371" spans="4:13" s="14" customFormat="1" ht="15.75">
      <c r="D6371" s="36"/>
      <c r="E6371" s="36"/>
      <c r="F6371" s="36"/>
      <c r="G6371" s="36"/>
      <c r="H6371" s="36"/>
      <c r="I6371" s="36"/>
      <c r="J6371" s="36"/>
      <c r="M6371" s="191"/>
    </row>
    <row r="6372" spans="4:13" s="14" customFormat="1" ht="15.75">
      <c r="D6372" s="36"/>
      <c r="E6372" s="36"/>
      <c r="F6372" s="36"/>
      <c r="G6372" s="36"/>
      <c r="H6372" s="36"/>
      <c r="I6372" s="36"/>
      <c r="J6372" s="36"/>
      <c r="M6372" s="191"/>
    </row>
    <row r="6373" spans="4:13" s="14" customFormat="1" ht="15.75">
      <c r="D6373" s="36"/>
      <c r="E6373" s="36"/>
      <c r="F6373" s="36"/>
      <c r="G6373" s="36"/>
      <c r="H6373" s="36"/>
      <c r="I6373" s="36"/>
      <c r="J6373" s="36"/>
      <c r="M6373" s="191"/>
    </row>
    <row r="6374" spans="4:13" s="14" customFormat="1" ht="15.75">
      <c r="D6374" s="36"/>
      <c r="E6374" s="36"/>
      <c r="F6374" s="36"/>
      <c r="G6374" s="36"/>
      <c r="H6374" s="36"/>
      <c r="I6374" s="36"/>
      <c r="J6374" s="36"/>
      <c r="M6374" s="191"/>
    </row>
    <row r="6375" spans="4:13" s="14" customFormat="1" ht="15.75">
      <c r="D6375" s="36"/>
      <c r="E6375" s="36"/>
      <c r="F6375" s="36"/>
      <c r="G6375" s="36"/>
      <c r="H6375" s="36"/>
      <c r="I6375" s="36"/>
      <c r="J6375" s="36"/>
      <c r="M6375" s="191"/>
    </row>
    <row r="6376" spans="4:13" s="14" customFormat="1" ht="15.75">
      <c r="D6376" s="36"/>
      <c r="E6376" s="36"/>
      <c r="F6376" s="36"/>
      <c r="G6376" s="36"/>
      <c r="H6376" s="36"/>
      <c r="I6376" s="36"/>
      <c r="J6376" s="36"/>
      <c r="M6376" s="191"/>
    </row>
    <row r="6377" spans="4:13" s="14" customFormat="1" ht="15.75">
      <c r="D6377" s="36"/>
      <c r="E6377" s="36"/>
      <c r="F6377" s="36"/>
      <c r="G6377" s="36"/>
      <c r="H6377" s="36"/>
      <c r="I6377" s="36"/>
      <c r="J6377" s="36"/>
      <c r="M6377" s="191"/>
    </row>
    <row r="6378" spans="4:13" s="14" customFormat="1" ht="15.75">
      <c r="D6378" s="36"/>
      <c r="E6378" s="36"/>
      <c r="F6378" s="36"/>
      <c r="G6378" s="36"/>
      <c r="H6378" s="36"/>
      <c r="I6378" s="36"/>
      <c r="J6378" s="36"/>
      <c r="M6378" s="191"/>
    </row>
    <row r="6379" spans="4:13" s="14" customFormat="1" ht="15.75">
      <c r="D6379" s="36"/>
      <c r="E6379" s="36"/>
      <c r="F6379" s="36"/>
      <c r="G6379" s="36"/>
      <c r="H6379" s="36"/>
      <c r="I6379" s="36"/>
      <c r="J6379" s="36"/>
      <c r="M6379" s="191"/>
    </row>
    <row r="6380" spans="4:13" s="14" customFormat="1" ht="15.75">
      <c r="D6380" s="36"/>
      <c r="E6380" s="36"/>
      <c r="F6380" s="36"/>
      <c r="G6380" s="36"/>
      <c r="H6380" s="36"/>
      <c r="I6380" s="36"/>
      <c r="J6380" s="36"/>
      <c r="M6380" s="191"/>
    </row>
    <row r="6381" spans="4:13" s="14" customFormat="1" ht="15.75">
      <c r="D6381" s="36"/>
      <c r="E6381" s="36"/>
      <c r="F6381" s="36"/>
      <c r="G6381" s="36"/>
      <c r="H6381" s="36"/>
      <c r="I6381" s="36"/>
      <c r="J6381" s="36"/>
      <c r="M6381" s="191"/>
    </row>
    <row r="6382" spans="4:13" s="14" customFormat="1" ht="15.75">
      <c r="D6382" s="36"/>
      <c r="E6382" s="36"/>
      <c r="F6382" s="36"/>
      <c r="G6382" s="36"/>
      <c r="H6382" s="36"/>
      <c r="I6382" s="36"/>
      <c r="J6382" s="36"/>
      <c r="M6382" s="191"/>
    </row>
    <row r="6383" spans="4:13" s="14" customFormat="1" ht="15.75">
      <c r="D6383" s="36"/>
      <c r="E6383" s="36"/>
      <c r="F6383" s="36"/>
      <c r="G6383" s="36"/>
      <c r="H6383" s="36"/>
      <c r="I6383" s="36"/>
      <c r="J6383" s="36"/>
      <c r="M6383" s="191"/>
    </row>
    <row r="6384" spans="4:13" s="14" customFormat="1" ht="15.75">
      <c r="D6384" s="36"/>
      <c r="E6384" s="36"/>
      <c r="F6384" s="36"/>
      <c r="G6384" s="36"/>
      <c r="H6384" s="36"/>
      <c r="I6384" s="36"/>
      <c r="J6384" s="36"/>
      <c r="M6384" s="191"/>
    </row>
    <row r="6385" spans="4:13" s="14" customFormat="1" ht="15.75">
      <c r="D6385" s="36"/>
      <c r="E6385" s="36"/>
      <c r="F6385" s="36"/>
      <c r="G6385" s="36"/>
      <c r="H6385" s="36"/>
      <c r="I6385" s="36"/>
      <c r="J6385" s="36"/>
      <c r="M6385" s="191"/>
    </row>
    <row r="6386" spans="4:13" s="14" customFormat="1" ht="15.75">
      <c r="D6386" s="36"/>
      <c r="E6386" s="36"/>
      <c r="F6386" s="36"/>
      <c r="G6386" s="36"/>
      <c r="H6386" s="36"/>
      <c r="I6386" s="36"/>
      <c r="J6386" s="36"/>
      <c r="M6386" s="191"/>
    </row>
    <row r="6387" spans="4:13" s="14" customFormat="1" ht="15.75">
      <c r="D6387" s="36"/>
      <c r="E6387" s="36"/>
      <c r="F6387" s="36"/>
      <c r="G6387" s="36"/>
      <c r="H6387" s="36"/>
      <c r="I6387" s="36"/>
      <c r="J6387" s="36"/>
      <c r="M6387" s="191"/>
    </row>
    <row r="6388" spans="4:13" s="14" customFormat="1" ht="15.75">
      <c r="D6388" s="36"/>
      <c r="E6388" s="36"/>
      <c r="F6388" s="36"/>
      <c r="G6388" s="36"/>
      <c r="H6388" s="36"/>
      <c r="I6388" s="36"/>
      <c r="J6388" s="36"/>
      <c r="M6388" s="191"/>
    </row>
    <row r="6389" spans="4:13" s="14" customFormat="1" ht="15.75">
      <c r="D6389" s="36"/>
      <c r="E6389" s="36"/>
      <c r="F6389" s="36"/>
      <c r="G6389" s="36"/>
      <c r="H6389" s="36"/>
      <c r="I6389" s="36"/>
      <c r="J6389" s="36"/>
      <c r="M6389" s="191"/>
    </row>
    <row r="6390" spans="4:13" s="14" customFormat="1" ht="15.75">
      <c r="D6390" s="36"/>
      <c r="E6390" s="36"/>
      <c r="F6390" s="36"/>
      <c r="G6390" s="36"/>
      <c r="H6390" s="36"/>
      <c r="I6390" s="36"/>
      <c r="J6390" s="36"/>
      <c r="M6390" s="191"/>
    </row>
    <row r="6391" spans="4:13" s="14" customFormat="1" ht="15.75">
      <c r="D6391" s="36"/>
      <c r="E6391" s="36"/>
      <c r="F6391" s="36"/>
      <c r="G6391" s="36"/>
      <c r="H6391" s="36"/>
      <c r="I6391" s="36"/>
      <c r="J6391" s="36"/>
      <c r="M6391" s="191"/>
    </row>
    <row r="6392" spans="4:13" s="14" customFormat="1" ht="15.75">
      <c r="D6392" s="36"/>
      <c r="E6392" s="36"/>
      <c r="F6392" s="36"/>
      <c r="G6392" s="36"/>
      <c r="H6392" s="36"/>
      <c r="I6392" s="36"/>
      <c r="J6392" s="36"/>
      <c r="M6392" s="191"/>
    </row>
    <row r="6393" spans="4:13" s="14" customFormat="1" ht="15.75">
      <c r="D6393" s="36"/>
      <c r="E6393" s="36"/>
      <c r="F6393" s="36"/>
      <c r="G6393" s="36"/>
      <c r="H6393" s="36"/>
      <c r="I6393" s="36"/>
      <c r="J6393" s="36"/>
      <c r="M6393" s="191"/>
    </row>
    <row r="6394" spans="4:13" s="14" customFormat="1" ht="15.75">
      <c r="D6394" s="36"/>
      <c r="E6394" s="36"/>
      <c r="F6394" s="36"/>
      <c r="G6394" s="36"/>
      <c r="H6394" s="36"/>
      <c r="I6394" s="36"/>
      <c r="J6394" s="36"/>
      <c r="M6394" s="191"/>
    </row>
    <row r="6395" spans="4:13" s="14" customFormat="1" ht="15.75">
      <c r="D6395" s="36"/>
      <c r="E6395" s="36"/>
      <c r="F6395" s="36"/>
      <c r="G6395" s="36"/>
      <c r="H6395" s="36"/>
      <c r="I6395" s="36"/>
      <c r="J6395" s="36"/>
      <c r="M6395" s="191"/>
    </row>
    <row r="6396" spans="4:13" s="14" customFormat="1" ht="15.75">
      <c r="D6396" s="36"/>
      <c r="E6396" s="36"/>
      <c r="F6396" s="36"/>
      <c r="G6396" s="36"/>
      <c r="H6396" s="36"/>
      <c r="I6396" s="36"/>
      <c r="J6396" s="36"/>
      <c r="M6396" s="191"/>
    </row>
    <row r="6397" spans="4:13" s="14" customFormat="1" ht="15.75">
      <c r="D6397" s="36"/>
      <c r="E6397" s="36"/>
      <c r="F6397" s="36"/>
      <c r="G6397" s="36"/>
      <c r="H6397" s="36"/>
      <c r="I6397" s="36"/>
      <c r="J6397" s="36"/>
      <c r="M6397" s="191"/>
    </row>
    <row r="6398" spans="4:13" s="14" customFormat="1" ht="15.75">
      <c r="D6398" s="36"/>
      <c r="E6398" s="36"/>
      <c r="F6398" s="36"/>
      <c r="G6398" s="36"/>
      <c r="H6398" s="36"/>
      <c r="I6398" s="36"/>
      <c r="J6398" s="36"/>
      <c r="M6398" s="191"/>
    </row>
    <row r="6399" spans="4:13" s="14" customFormat="1" ht="15.75">
      <c r="D6399" s="36"/>
      <c r="E6399" s="36"/>
      <c r="F6399" s="36"/>
      <c r="G6399" s="36"/>
      <c r="H6399" s="36"/>
      <c r="I6399" s="36"/>
      <c r="J6399" s="36"/>
      <c r="M6399" s="191"/>
    </row>
    <row r="6400" spans="4:13" s="14" customFormat="1" ht="15.75">
      <c r="D6400" s="36"/>
      <c r="E6400" s="36"/>
      <c r="F6400" s="36"/>
      <c r="G6400" s="36"/>
      <c r="H6400" s="36"/>
      <c r="I6400" s="36"/>
      <c r="J6400" s="36"/>
      <c r="M6400" s="191"/>
    </row>
    <row r="6401" spans="4:13" s="14" customFormat="1" ht="15.75">
      <c r="D6401" s="36"/>
      <c r="E6401" s="36"/>
      <c r="F6401" s="36"/>
      <c r="G6401" s="36"/>
      <c r="H6401" s="36"/>
      <c r="I6401" s="36"/>
      <c r="J6401" s="36"/>
      <c r="M6401" s="191"/>
    </row>
    <row r="6402" spans="4:13" s="14" customFormat="1" ht="15.75">
      <c r="D6402" s="36"/>
      <c r="E6402" s="36"/>
      <c r="F6402" s="36"/>
      <c r="G6402" s="36"/>
      <c r="H6402" s="36"/>
      <c r="I6402" s="36"/>
      <c r="J6402" s="36"/>
      <c r="M6402" s="191"/>
    </row>
    <row r="6403" spans="4:13" s="14" customFormat="1" ht="15.75">
      <c r="D6403" s="36"/>
      <c r="E6403" s="36"/>
      <c r="F6403" s="36"/>
      <c r="G6403" s="36"/>
      <c r="H6403" s="36"/>
      <c r="I6403" s="36"/>
      <c r="J6403" s="36"/>
      <c r="M6403" s="191"/>
    </row>
    <row r="6404" spans="4:13" s="14" customFormat="1" ht="15.75">
      <c r="D6404" s="36"/>
      <c r="E6404" s="36"/>
      <c r="F6404" s="36"/>
      <c r="G6404" s="36"/>
      <c r="H6404" s="36"/>
      <c r="I6404" s="36"/>
      <c r="J6404" s="36"/>
      <c r="M6404" s="191"/>
    </row>
    <row r="6405" spans="4:13" s="14" customFormat="1" ht="15.75">
      <c r="D6405" s="36"/>
      <c r="E6405" s="36"/>
      <c r="F6405" s="36"/>
      <c r="G6405" s="36"/>
      <c r="H6405" s="36"/>
      <c r="I6405" s="36"/>
      <c r="J6405" s="36"/>
      <c r="M6405" s="191"/>
    </row>
    <row r="6406" spans="4:13" s="14" customFormat="1" ht="15.75">
      <c r="D6406" s="36"/>
      <c r="E6406" s="36"/>
      <c r="F6406" s="36"/>
      <c r="G6406" s="36"/>
      <c r="H6406" s="36"/>
      <c r="I6406" s="36"/>
      <c r="J6406" s="36"/>
      <c r="M6406" s="191"/>
    </row>
    <row r="6407" spans="4:13" s="14" customFormat="1" ht="15.75">
      <c r="D6407" s="36"/>
      <c r="E6407" s="36"/>
      <c r="F6407" s="36"/>
      <c r="G6407" s="36"/>
      <c r="H6407" s="36"/>
      <c r="I6407" s="36"/>
      <c r="J6407" s="36"/>
      <c r="M6407" s="191"/>
    </row>
    <row r="6408" spans="4:13" s="14" customFormat="1" ht="15.75">
      <c r="D6408" s="36"/>
      <c r="E6408" s="36"/>
      <c r="F6408" s="36"/>
      <c r="G6408" s="36"/>
      <c r="H6408" s="36"/>
      <c r="I6408" s="36"/>
      <c r="J6408" s="36"/>
      <c r="M6408" s="191"/>
    </row>
    <row r="6409" spans="4:13" s="14" customFormat="1" ht="15.75">
      <c r="D6409" s="36"/>
      <c r="E6409" s="36"/>
      <c r="F6409" s="36"/>
      <c r="G6409" s="36"/>
      <c r="H6409" s="36"/>
      <c r="I6409" s="36"/>
      <c r="J6409" s="36"/>
      <c r="M6409" s="191"/>
    </row>
    <row r="6410" spans="4:13" s="14" customFormat="1" ht="15.75">
      <c r="D6410" s="36"/>
      <c r="E6410" s="36"/>
      <c r="F6410" s="36"/>
      <c r="G6410" s="36"/>
      <c r="H6410" s="36"/>
      <c r="I6410" s="36"/>
      <c r="J6410" s="36"/>
      <c r="M6410" s="191"/>
    </row>
    <row r="6411" spans="4:13" s="14" customFormat="1" ht="15.75">
      <c r="D6411" s="36"/>
      <c r="E6411" s="36"/>
      <c r="F6411" s="36"/>
      <c r="G6411" s="36"/>
      <c r="H6411" s="36"/>
      <c r="I6411" s="36"/>
      <c r="J6411" s="36"/>
      <c r="M6411" s="191"/>
    </row>
    <row r="6412" spans="4:13" s="14" customFormat="1" ht="15.75">
      <c r="D6412" s="36"/>
      <c r="E6412" s="36"/>
      <c r="F6412" s="36"/>
      <c r="G6412" s="36"/>
      <c r="H6412" s="36"/>
      <c r="I6412" s="36"/>
      <c r="J6412" s="36"/>
      <c r="M6412" s="191"/>
    </row>
    <row r="6413" spans="4:13" s="14" customFormat="1" ht="15.75">
      <c r="D6413" s="36"/>
      <c r="E6413" s="36"/>
      <c r="F6413" s="36"/>
      <c r="G6413" s="36"/>
      <c r="H6413" s="36"/>
      <c r="I6413" s="36"/>
      <c r="J6413" s="36"/>
      <c r="M6413" s="191"/>
    </row>
    <row r="6414" spans="4:13" s="14" customFormat="1" ht="15.75">
      <c r="D6414" s="36"/>
      <c r="E6414" s="36"/>
      <c r="F6414" s="36"/>
      <c r="G6414" s="36"/>
      <c r="H6414" s="36"/>
      <c r="I6414" s="36"/>
      <c r="J6414" s="36"/>
      <c r="M6414" s="191"/>
    </row>
    <row r="6415" spans="4:13" s="14" customFormat="1" ht="15.75">
      <c r="D6415" s="36"/>
      <c r="E6415" s="36"/>
      <c r="F6415" s="36"/>
      <c r="G6415" s="36"/>
      <c r="H6415" s="36"/>
      <c r="I6415" s="36"/>
      <c r="J6415" s="36"/>
      <c r="M6415" s="191"/>
    </row>
    <row r="6416" spans="4:13" s="14" customFormat="1" ht="15.75">
      <c r="D6416" s="36"/>
      <c r="E6416" s="36"/>
      <c r="F6416" s="36"/>
      <c r="G6416" s="36"/>
      <c r="H6416" s="36"/>
      <c r="I6416" s="36"/>
      <c r="J6416" s="36"/>
      <c r="M6416" s="191"/>
    </row>
    <row r="6417" spans="4:13" s="14" customFormat="1" ht="15.75">
      <c r="D6417" s="36"/>
      <c r="E6417" s="36"/>
      <c r="F6417" s="36"/>
      <c r="G6417" s="36"/>
      <c r="H6417" s="36"/>
      <c r="I6417" s="36"/>
      <c r="J6417" s="36"/>
      <c r="M6417" s="191"/>
    </row>
    <row r="6418" spans="4:13" s="14" customFormat="1" ht="15.75">
      <c r="D6418" s="36"/>
      <c r="E6418" s="36"/>
      <c r="F6418" s="36"/>
      <c r="G6418" s="36"/>
      <c r="H6418" s="36"/>
      <c r="I6418" s="36"/>
      <c r="J6418" s="36"/>
      <c r="M6418" s="191"/>
    </row>
    <row r="6419" spans="4:13" s="14" customFormat="1" ht="15.75">
      <c r="D6419" s="36"/>
      <c r="E6419" s="36"/>
      <c r="F6419" s="36"/>
      <c r="G6419" s="36"/>
      <c r="H6419" s="36"/>
      <c r="I6419" s="36"/>
      <c r="J6419" s="36"/>
      <c r="M6419" s="191"/>
    </row>
    <row r="6420" spans="4:13" s="14" customFormat="1" ht="15.75">
      <c r="D6420" s="36"/>
      <c r="E6420" s="36"/>
      <c r="F6420" s="36"/>
      <c r="G6420" s="36"/>
      <c r="H6420" s="36"/>
      <c r="I6420" s="36"/>
      <c r="J6420" s="36"/>
      <c r="M6420" s="191"/>
    </row>
    <row r="6421" spans="4:13" s="14" customFormat="1" ht="15.75">
      <c r="D6421" s="36"/>
      <c r="E6421" s="36"/>
      <c r="F6421" s="36"/>
      <c r="G6421" s="36"/>
      <c r="H6421" s="36"/>
      <c r="I6421" s="36"/>
      <c r="J6421" s="36"/>
      <c r="M6421" s="191"/>
    </row>
    <row r="6422" spans="4:13" s="14" customFormat="1" ht="15.75">
      <c r="D6422" s="36"/>
      <c r="E6422" s="36"/>
      <c r="F6422" s="36"/>
      <c r="G6422" s="36"/>
      <c r="H6422" s="36"/>
      <c r="I6422" s="36"/>
      <c r="J6422" s="36"/>
      <c r="M6422" s="191"/>
    </row>
    <row r="6423" spans="4:13" s="14" customFormat="1" ht="15.75">
      <c r="D6423" s="36"/>
      <c r="E6423" s="36"/>
      <c r="F6423" s="36"/>
      <c r="G6423" s="36"/>
      <c r="H6423" s="36"/>
      <c r="I6423" s="36"/>
      <c r="J6423" s="36"/>
      <c r="M6423" s="191"/>
    </row>
    <row r="6424" spans="4:13" s="14" customFormat="1" ht="15.75">
      <c r="D6424" s="36"/>
      <c r="E6424" s="36"/>
      <c r="F6424" s="36"/>
      <c r="G6424" s="36"/>
      <c r="H6424" s="36"/>
      <c r="I6424" s="36"/>
      <c r="J6424" s="36"/>
      <c r="M6424" s="191"/>
    </row>
    <row r="6425" spans="4:13" s="14" customFormat="1" ht="15.75">
      <c r="D6425" s="36"/>
      <c r="E6425" s="36"/>
      <c r="F6425" s="36"/>
      <c r="G6425" s="36"/>
      <c r="H6425" s="36"/>
      <c r="I6425" s="36"/>
      <c r="J6425" s="36"/>
      <c r="M6425" s="191"/>
    </row>
    <row r="6426" spans="4:13" s="14" customFormat="1" ht="15.75">
      <c r="D6426" s="36"/>
      <c r="E6426" s="36"/>
      <c r="F6426" s="36"/>
      <c r="G6426" s="36"/>
      <c r="H6426" s="36"/>
      <c r="I6426" s="36"/>
      <c r="J6426" s="36"/>
      <c r="M6426" s="191"/>
    </row>
    <row r="6427" spans="4:13" s="14" customFormat="1" ht="15.75">
      <c r="D6427" s="36"/>
      <c r="E6427" s="36"/>
      <c r="F6427" s="36"/>
      <c r="G6427" s="36"/>
      <c r="H6427" s="36"/>
      <c r="I6427" s="36"/>
      <c r="J6427" s="36"/>
      <c r="M6427" s="191"/>
    </row>
    <row r="6428" spans="4:13" s="14" customFormat="1" ht="15.75">
      <c r="D6428" s="36"/>
      <c r="E6428" s="36"/>
      <c r="F6428" s="36"/>
      <c r="G6428" s="36"/>
      <c r="H6428" s="36"/>
      <c r="I6428" s="36"/>
      <c r="J6428" s="36"/>
      <c r="M6428" s="191"/>
    </row>
    <row r="6429" spans="4:13" s="14" customFormat="1" ht="15.75">
      <c r="D6429" s="36"/>
      <c r="E6429" s="36"/>
      <c r="F6429" s="36"/>
      <c r="G6429" s="36"/>
      <c r="H6429" s="36"/>
      <c r="I6429" s="36"/>
      <c r="J6429" s="36"/>
      <c r="M6429" s="191"/>
    </row>
    <row r="6430" spans="4:13" s="14" customFormat="1" ht="15.75">
      <c r="D6430" s="36"/>
      <c r="E6430" s="36"/>
      <c r="F6430" s="36"/>
      <c r="G6430" s="36"/>
      <c r="H6430" s="36"/>
      <c r="I6430" s="36"/>
      <c r="J6430" s="36"/>
      <c r="M6430" s="191"/>
    </row>
    <row r="6431" spans="4:13" s="14" customFormat="1" ht="15.75">
      <c r="D6431" s="36"/>
      <c r="E6431" s="36"/>
      <c r="F6431" s="36"/>
      <c r="G6431" s="36"/>
      <c r="H6431" s="36"/>
      <c r="I6431" s="36"/>
      <c r="J6431" s="36"/>
      <c r="M6431" s="191"/>
    </row>
    <row r="6432" spans="4:13" s="14" customFormat="1" ht="15.75">
      <c r="D6432" s="36"/>
      <c r="E6432" s="36"/>
      <c r="F6432" s="36"/>
      <c r="G6432" s="36"/>
      <c r="H6432" s="36"/>
      <c r="I6432" s="36"/>
      <c r="J6432" s="36"/>
      <c r="M6432" s="191"/>
    </row>
    <row r="6433" spans="4:13" s="14" customFormat="1" ht="15.75">
      <c r="D6433" s="36"/>
      <c r="E6433" s="36"/>
      <c r="F6433" s="36"/>
      <c r="G6433" s="36"/>
      <c r="H6433" s="36"/>
      <c r="I6433" s="36"/>
      <c r="J6433" s="36"/>
      <c r="M6433" s="191"/>
    </row>
    <row r="6434" spans="4:13" s="14" customFormat="1" ht="15.75">
      <c r="D6434" s="36"/>
      <c r="E6434" s="36"/>
      <c r="F6434" s="36"/>
      <c r="G6434" s="36"/>
      <c r="H6434" s="36"/>
      <c r="I6434" s="36"/>
      <c r="J6434" s="36"/>
      <c r="M6434" s="191"/>
    </row>
    <row r="6435" spans="4:13" s="14" customFormat="1" ht="15.75">
      <c r="D6435" s="36"/>
      <c r="E6435" s="36"/>
      <c r="F6435" s="36"/>
      <c r="G6435" s="36"/>
      <c r="H6435" s="36"/>
      <c r="I6435" s="36"/>
      <c r="J6435" s="36"/>
      <c r="M6435" s="191"/>
    </row>
    <row r="6436" spans="4:13" s="14" customFormat="1" ht="15.75">
      <c r="D6436" s="36"/>
      <c r="E6436" s="36"/>
      <c r="F6436" s="36"/>
      <c r="G6436" s="36"/>
      <c r="H6436" s="36"/>
      <c r="I6436" s="36"/>
      <c r="J6436" s="36"/>
      <c r="M6436" s="191"/>
    </row>
    <row r="6437" spans="4:13" s="14" customFormat="1" ht="15.75">
      <c r="D6437" s="36"/>
      <c r="E6437" s="36"/>
      <c r="F6437" s="36"/>
      <c r="G6437" s="36"/>
      <c r="H6437" s="36"/>
      <c r="I6437" s="36"/>
      <c r="J6437" s="36"/>
      <c r="M6437" s="191"/>
    </row>
    <row r="6438" spans="4:13" s="14" customFormat="1" ht="15.75">
      <c r="D6438" s="36"/>
      <c r="E6438" s="36"/>
      <c r="F6438" s="36"/>
      <c r="G6438" s="36"/>
      <c r="H6438" s="36"/>
      <c r="I6438" s="36"/>
      <c r="J6438" s="36"/>
      <c r="M6438" s="191"/>
    </row>
    <row r="6439" spans="4:13" s="14" customFormat="1" ht="15.75">
      <c r="D6439" s="36"/>
      <c r="E6439" s="36"/>
      <c r="F6439" s="36"/>
      <c r="G6439" s="36"/>
      <c r="H6439" s="36"/>
      <c r="I6439" s="36"/>
      <c r="J6439" s="36"/>
      <c r="M6439" s="191"/>
    </row>
    <row r="6440" spans="4:13" s="14" customFormat="1" ht="15.75">
      <c r="D6440" s="36"/>
      <c r="E6440" s="36"/>
      <c r="F6440" s="36"/>
      <c r="G6440" s="36"/>
      <c r="H6440" s="36"/>
      <c r="I6440" s="36"/>
      <c r="J6440" s="36"/>
      <c r="M6440" s="191"/>
    </row>
    <row r="6441" spans="4:13" s="14" customFormat="1" ht="15.75">
      <c r="D6441" s="36"/>
      <c r="E6441" s="36"/>
      <c r="F6441" s="36"/>
      <c r="G6441" s="36"/>
      <c r="H6441" s="36"/>
      <c r="I6441" s="36"/>
      <c r="J6441" s="36"/>
      <c r="M6441" s="191"/>
    </row>
    <row r="6442" spans="4:13" s="14" customFormat="1" ht="15.75">
      <c r="D6442" s="36"/>
      <c r="E6442" s="36"/>
      <c r="F6442" s="36"/>
      <c r="G6442" s="36"/>
      <c r="H6442" s="36"/>
      <c r="I6442" s="36"/>
      <c r="J6442" s="36"/>
      <c r="M6442" s="191"/>
    </row>
    <row r="6443" spans="4:13" s="14" customFormat="1" ht="15.75">
      <c r="D6443" s="36"/>
      <c r="E6443" s="36"/>
      <c r="F6443" s="36"/>
      <c r="G6443" s="36"/>
      <c r="H6443" s="36"/>
      <c r="I6443" s="36"/>
      <c r="J6443" s="36"/>
      <c r="M6443" s="191"/>
    </row>
    <row r="6444" spans="4:13" s="14" customFormat="1" ht="15.75">
      <c r="D6444" s="36"/>
      <c r="E6444" s="36"/>
      <c r="F6444" s="36"/>
      <c r="G6444" s="36"/>
      <c r="H6444" s="36"/>
      <c r="I6444" s="36"/>
      <c r="J6444" s="36"/>
      <c r="M6444" s="191"/>
    </row>
    <row r="6445" spans="4:13" s="14" customFormat="1" ht="15.75">
      <c r="D6445" s="36"/>
      <c r="E6445" s="36"/>
      <c r="F6445" s="36"/>
      <c r="G6445" s="36"/>
      <c r="H6445" s="36"/>
      <c r="I6445" s="36"/>
      <c r="J6445" s="36"/>
      <c r="M6445" s="191"/>
    </row>
    <row r="6446" spans="4:13" s="14" customFormat="1" ht="15.75">
      <c r="D6446" s="36"/>
      <c r="E6446" s="36"/>
      <c r="F6446" s="36"/>
      <c r="G6446" s="36"/>
      <c r="H6446" s="36"/>
      <c r="I6446" s="36"/>
      <c r="J6446" s="36"/>
      <c r="M6446" s="191"/>
    </row>
    <row r="6447" spans="4:13" s="14" customFormat="1" ht="15.75">
      <c r="D6447" s="36"/>
      <c r="E6447" s="36"/>
      <c r="F6447" s="36"/>
      <c r="G6447" s="36"/>
      <c r="H6447" s="36"/>
      <c r="I6447" s="36"/>
      <c r="J6447" s="36"/>
      <c r="M6447" s="191"/>
    </row>
    <row r="6448" spans="4:13" s="14" customFormat="1" ht="15.75">
      <c r="D6448" s="36"/>
      <c r="E6448" s="36"/>
      <c r="F6448" s="36"/>
      <c r="G6448" s="36"/>
      <c r="H6448" s="36"/>
      <c r="I6448" s="36"/>
      <c r="J6448" s="36"/>
      <c r="M6448" s="191"/>
    </row>
    <row r="6449" spans="4:13" s="14" customFormat="1" ht="15.75">
      <c r="D6449" s="36"/>
      <c r="E6449" s="36"/>
      <c r="F6449" s="36"/>
      <c r="G6449" s="36"/>
      <c r="H6449" s="36"/>
      <c r="I6449" s="36"/>
      <c r="J6449" s="36"/>
      <c r="M6449" s="191"/>
    </row>
    <row r="6450" spans="4:13" s="14" customFormat="1" ht="15.75">
      <c r="D6450" s="36"/>
      <c r="E6450" s="36"/>
      <c r="F6450" s="36"/>
      <c r="G6450" s="36"/>
      <c r="H6450" s="36"/>
      <c r="I6450" s="36"/>
      <c r="J6450" s="36"/>
      <c r="M6450" s="191"/>
    </row>
    <row r="6451" spans="4:13" s="14" customFormat="1" ht="15.75">
      <c r="D6451" s="36"/>
      <c r="E6451" s="36"/>
      <c r="F6451" s="36"/>
      <c r="G6451" s="36"/>
      <c r="H6451" s="36"/>
      <c r="I6451" s="36"/>
      <c r="J6451" s="36"/>
      <c r="M6451" s="191"/>
    </row>
    <row r="6452" spans="4:13" s="14" customFormat="1" ht="15.75">
      <c r="D6452" s="36"/>
      <c r="E6452" s="36"/>
      <c r="F6452" s="36"/>
      <c r="G6452" s="36"/>
      <c r="H6452" s="36"/>
      <c r="I6452" s="36"/>
      <c r="J6452" s="36"/>
      <c r="M6452" s="191"/>
    </row>
    <row r="6453" spans="4:13" s="14" customFormat="1" ht="15.75">
      <c r="D6453" s="36"/>
      <c r="E6453" s="36"/>
      <c r="F6453" s="36"/>
      <c r="G6453" s="36"/>
      <c r="H6453" s="36"/>
      <c r="I6453" s="36"/>
      <c r="J6453" s="36"/>
      <c r="M6453" s="191"/>
    </row>
    <row r="6454" spans="4:13" s="14" customFormat="1" ht="15.75">
      <c r="D6454" s="36"/>
      <c r="E6454" s="36"/>
      <c r="F6454" s="36"/>
      <c r="G6454" s="36"/>
      <c r="H6454" s="36"/>
      <c r="I6454" s="36"/>
      <c r="J6454" s="36"/>
      <c r="M6454" s="191"/>
    </row>
    <row r="6455" spans="4:13" s="14" customFormat="1" ht="15.75">
      <c r="D6455" s="36"/>
      <c r="E6455" s="36"/>
      <c r="F6455" s="36"/>
      <c r="G6455" s="36"/>
      <c r="H6455" s="36"/>
      <c r="I6455" s="36"/>
      <c r="J6455" s="36"/>
      <c r="M6455" s="191"/>
    </row>
    <row r="6456" spans="4:13" s="14" customFormat="1" ht="15.75">
      <c r="D6456" s="36"/>
      <c r="E6456" s="36"/>
      <c r="F6456" s="36"/>
      <c r="G6456" s="36"/>
      <c r="H6456" s="36"/>
      <c r="I6456" s="36"/>
      <c r="J6456" s="36"/>
      <c r="M6456" s="191"/>
    </row>
    <row r="6457" spans="4:13" s="14" customFormat="1" ht="15.75">
      <c r="D6457" s="36"/>
      <c r="E6457" s="36"/>
      <c r="F6457" s="36"/>
      <c r="G6457" s="36"/>
      <c r="H6457" s="36"/>
      <c r="I6457" s="36"/>
      <c r="J6457" s="36"/>
      <c r="M6457" s="191"/>
    </row>
    <row r="6458" spans="4:13" s="14" customFormat="1" ht="15.75">
      <c r="D6458" s="36"/>
      <c r="E6458" s="36"/>
      <c r="F6458" s="36"/>
      <c r="G6458" s="36"/>
      <c r="H6458" s="36"/>
      <c r="I6458" s="36"/>
      <c r="J6458" s="36"/>
      <c r="M6458" s="191"/>
    </row>
    <row r="6459" spans="4:13" s="14" customFormat="1" ht="15.75">
      <c r="D6459" s="36"/>
      <c r="E6459" s="36"/>
      <c r="F6459" s="36"/>
      <c r="G6459" s="36"/>
      <c r="H6459" s="36"/>
      <c r="I6459" s="36"/>
      <c r="J6459" s="36"/>
      <c r="M6459" s="191"/>
    </row>
    <row r="6460" spans="4:13" s="14" customFormat="1" ht="15.75">
      <c r="D6460" s="36"/>
      <c r="E6460" s="36"/>
      <c r="F6460" s="36"/>
      <c r="G6460" s="36"/>
      <c r="H6460" s="36"/>
      <c r="I6460" s="36"/>
      <c r="J6460" s="36"/>
      <c r="M6460" s="191"/>
    </row>
    <row r="6461" spans="4:13" s="14" customFormat="1" ht="15.75">
      <c r="D6461" s="36"/>
      <c r="E6461" s="36"/>
      <c r="F6461" s="36"/>
      <c r="G6461" s="36"/>
      <c r="H6461" s="36"/>
      <c r="I6461" s="36"/>
      <c r="J6461" s="36"/>
      <c r="M6461" s="191"/>
    </row>
    <row r="6462" spans="4:13" s="14" customFormat="1" ht="15.75">
      <c r="D6462" s="36"/>
      <c r="E6462" s="36"/>
      <c r="F6462" s="36"/>
      <c r="G6462" s="36"/>
      <c r="H6462" s="36"/>
      <c r="I6462" s="36"/>
      <c r="J6462" s="36"/>
      <c r="M6462" s="191"/>
    </row>
    <row r="6463" spans="4:13" s="14" customFormat="1" ht="15.75">
      <c r="D6463" s="36"/>
      <c r="E6463" s="36"/>
      <c r="F6463" s="36"/>
      <c r="G6463" s="36"/>
      <c r="H6463" s="36"/>
      <c r="I6463" s="36"/>
      <c r="J6463" s="36"/>
      <c r="M6463" s="191"/>
    </row>
    <row r="6464" spans="4:13" s="14" customFormat="1" ht="15.75">
      <c r="D6464" s="36"/>
      <c r="E6464" s="36"/>
      <c r="F6464" s="36"/>
      <c r="G6464" s="36"/>
      <c r="H6464" s="36"/>
      <c r="I6464" s="36"/>
      <c r="J6464" s="36"/>
      <c r="M6464" s="191"/>
    </row>
    <row r="6465" spans="4:13" s="14" customFormat="1" ht="15.75">
      <c r="D6465" s="36"/>
      <c r="E6465" s="36"/>
      <c r="F6465" s="36"/>
      <c r="G6465" s="36"/>
      <c r="H6465" s="36"/>
      <c r="I6465" s="36"/>
      <c r="J6465" s="36"/>
      <c r="M6465" s="191"/>
    </row>
    <row r="6466" spans="4:13" s="14" customFormat="1" ht="15.75">
      <c r="D6466" s="36"/>
      <c r="E6466" s="36"/>
      <c r="F6466" s="36"/>
      <c r="G6466" s="36"/>
      <c r="H6466" s="36"/>
      <c r="I6466" s="36"/>
      <c r="J6466" s="36"/>
      <c r="M6466" s="191"/>
    </row>
    <row r="6467" spans="4:13" s="14" customFormat="1" ht="15.75">
      <c r="D6467" s="36"/>
      <c r="E6467" s="36"/>
      <c r="F6467" s="36"/>
      <c r="G6467" s="36"/>
      <c r="H6467" s="36"/>
      <c r="I6467" s="36"/>
      <c r="J6467" s="36"/>
      <c r="M6467" s="191"/>
    </row>
    <row r="6468" spans="4:13" s="14" customFormat="1" ht="15.75">
      <c r="D6468" s="36"/>
      <c r="E6468" s="36"/>
      <c r="F6468" s="36"/>
      <c r="G6468" s="36"/>
      <c r="H6468" s="36"/>
      <c r="I6468" s="36"/>
      <c r="J6468" s="36"/>
      <c r="M6468" s="191"/>
    </row>
    <row r="6469" spans="4:13" s="14" customFormat="1" ht="15.75">
      <c r="D6469" s="36"/>
      <c r="E6469" s="36"/>
      <c r="F6469" s="36"/>
      <c r="G6469" s="36"/>
      <c r="H6469" s="36"/>
      <c r="I6469" s="36"/>
      <c r="J6469" s="36"/>
      <c r="M6469" s="191"/>
    </row>
    <row r="6470" spans="4:13" s="14" customFormat="1" ht="15.75">
      <c r="D6470" s="36"/>
      <c r="E6470" s="36"/>
      <c r="F6470" s="36"/>
      <c r="G6470" s="36"/>
      <c r="H6470" s="36"/>
      <c r="I6470" s="36"/>
      <c r="J6470" s="36"/>
      <c r="M6470" s="191"/>
    </row>
    <row r="6471" spans="4:13" s="14" customFormat="1" ht="15.75">
      <c r="D6471" s="36"/>
      <c r="E6471" s="36"/>
      <c r="F6471" s="36"/>
      <c r="G6471" s="36"/>
      <c r="H6471" s="36"/>
      <c r="I6471" s="36"/>
      <c r="J6471" s="36"/>
      <c r="M6471" s="191"/>
    </row>
    <row r="6472" spans="4:13" s="14" customFormat="1" ht="15.75">
      <c r="D6472" s="36"/>
      <c r="E6472" s="36"/>
      <c r="F6472" s="36"/>
      <c r="G6472" s="36"/>
      <c r="H6472" s="36"/>
      <c r="I6472" s="36"/>
      <c r="J6472" s="36"/>
      <c r="M6472" s="191"/>
    </row>
    <row r="6473" spans="4:13" s="14" customFormat="1" ht="15.75">
      <c r="D6473" s="36"/>
      <c r="E6473" s="36"/>
      <c r="F6473" s="36"/>
      <c r="G6473" s="36"/>
      <c r="H6473" s="36"/>
      <c r="I6473" s="36"/>
      <c r="J6473" s="36"/>
      <c r="M6473" s="191"/>
    </row>
    <row r="6474" spans="4:13" s="14" customFormat="1" ht="15.75">
      <c r="D6474" s="36"/>
      <c r="E6474" s="36"/>
      <c r="F6474" s="36"/>
      <c r="G6474" s="36"/>
      <c r="H6474" s="36"/>
      <c r="I6474" s="36"/>
      <c r="J6474" s="36"/>
      <c r="M6474" s="191"/>
    </row>
    <row r="6475" spans="4:13" s="14" customFormat="1" ht="15.75">
      <c r="D6475" s="36"/>
      <c r="E6475" s="36"/>
      <c r="F6475" s="36"/>
      <c r="G6475" s="36"/>
      <c r="H6475" s="36"/>
      <c r="I6475" s="36"/>
      <c r="J6475" s="36"/>
      <c r="M6475" s="191"/>
    </row>
    <row r="6476" spans="4:13" s="14" customFormat="1" ht="15.75">
      <c r="D6476" s="36"/>
      <c r="E6476" s="36"/>
      <c r="F6476" s="36"/>
      <c r="G6476" s="36"/>
      <c r="H6476" s="36"/>
      <c r="I6476" s="36"/>
      <c r="J6476" s="36"/>
      <c r="M6476" s="191"/>
    </row>
    <row r="6477" spans="4:13" s="14" customFormat="1" ht="15.75">
      <c r="D6477" s="36"/>
      <c r="E6477" s="36"/>
      <c r="F6477" s="36"/>
      <c r="G6477" s="36"/>
      <c r="H6477" s="36"/>
      <c r="I6477" s="36"/>
      <c r="J6477" s="36"/>
      <c r="M6477" s="191"/>
    </row>
    <row r="6478" spans="4:13" s="14" customFormat="1" ht="15.75">
      <c r="D6478" s="36"/>
      <c r="E6478" s="36"/>
      <c r="F6478" s="36"/>
      <c r="G6478" s="36"/>
      <c r="H6478" s="36"/>
      <c r="I6478" s="36"/>
      <c r="J6478" s="36"/>
      <c r="M6478" s="191"/>
    </row>
    <row r="6479" spans="4:13" s="14" customFormat="1" ht="15.75">
      <c r="D6479" s="36"/>
      <c r="E6479" s="36"/>
      <c r="F6479" s="36"/>
      <c r="G6479" s="36"/>
      <c r="H6479" s="36"/>
      <c r="I6479" s="36"/>
      <c r="J6479" s="36"/>
      <c r="M6479" s="191"/>
    </row>
    <row r="6480" spans="4:13" s="14" customFormat="1" ht="15.75">
      <c r="D6480" s="36"/>
      <c r="E6480" s="36"/>
      <c r="F6480" s="36"/>
      <c r="G6480" s="36"/>
      <c r="H6480" s="36"/>
      <c r="I6480" s="36"/>
      <c r="J6480" s="36"/>
      <c r="M6480" s="191"/>
    </row>
    <row r="6481" spans="4:13" s="14" customFormat="1" ht="15.75">
      <c r="D6481" s="36"/>
      <c r="E6481" s="36"/>
      <c r="F6481" s="36"/>
      <c r="G6481" s="36"/>
      <c r="H6481" s="36"/>
      <c r="I6481" s="36"/>
      <c r="J6481" s="36"/>
      <c r="M6481" s="191"/>
    </row>
    <row r="6482" spans="4:13" s="14" customFormat="1" ht="15.75">
      <c r="D6482" s="36"/>
      <c r="E6482" s="36"/>
      <c r="F6482" s="36"/>
      <c r="G6482" s="36"/>
      <c r="H6482" s="36"/>
      <c r="I6482" s="36"/>
      <c r="J6482" s="36"/>
      <c r="M6482" s="191"/>
    </row>
    <row r="6483" spans="4:13" s="14" customFormat="1" ht="15.75">
      <c r="D6483" s="36"/>
      <c r="E6483" s="36"/>
      <c r="F6483" s="36"/>
      <c r="G6483" s="36"/>
      <c r="H6483" s="36"/>
      <c r="I6483" s="36"/>
      <c r="J6483" s="36"/>
      <c r="M6483" s="191"/>
    </row>
    <row r="6484" spans="4:13" s="14" customFormat="1" ht="15.75">
      <c r="D6484" s="36"/>
      <c r="E6484" s="36"/>
      <c r="F6484" s="36"/>
      <c r="G6484" s="36"/>
      <c r="H6484" s="36"/>
      <c r="I6484" s="36"/>
      <c r="J6484" s="36"/>
      <c r="M6484" s="191"/>
    </row>
    <row r="6485" spans="4:13" s="14" customFormat="1" ht="15.75">
      <c r="D6485" s="36"/>
      <c r="E6485" s="36"/>
      <c r="F6485" s="36"/>
      <c r="G6485" s="36"/>
      <c r="H6485" s="36"/>
      <c r="I6485" s="36"/>
      <c r="J6485" s="36"/>
      <c r="M6485" s="191"/>
    </row>
    <row r="6486" spans="4:13" s="14" customFormat="1" ht="15.75">
      <c r="D6486" s="36"/>
      <c r="E6486" s="36"/>
      <c r="F6486" s="36"/>
      <c r="G6486" s="36"/>
      <c r="H6486" s="36"/>
      <c r="I6486" s="36"/>
      <c r="J6486" s="36"/>
      <c r="M6486" s="191"/>
    </row>
    <row r="6487" spans="4:13" s="14" customFormat="1" ht="15.75">
      <c r="D6487" s="36"/>
      <c r="E6487" s="36"/>
      <c r="F6487" s="36"/>
      <c r="G6487" s="36"/>
      <c r="H6487" s="36"/>
      <c r="I6487" s="36"/>
      <c r="J6487" s="36"/>
      <c r="M6487" s="191"/>
    </row>
    <row r="6488" spans="4:13" s="14" customFormat="1" ht="15.75">
      <c r="D6488" s="36"/>
      <c r="E6488" s="36"/>
      <c r="F6488" s="36"/>
      <c r="G6488" s="36"/>
      <c r="H6488" s="36"/>
      <c r="I6488" s="36"/>
      <c r="J6488" s="36"/>
      <c r="M6488" s="191"/>
    </row>
    <row r="6489" spans="4:13" s="14" customFormat="1" ht="15.75">
      <c r="D6489" s="36"/>
      <c r="E6489" s="36"/>
      <c r="F6489" s="36"/>
      <c r="G6489" s="36"/>
      <c r="H6489" s="36"/>
      <c r="I6489" s="36"/>
      <c r="J6489" s="36"/>
      <c r="M6489" s="191"/>
    </row>
    <row r="6490" spans="4:13" s="14" customFormat="1" ht="15.75">
      <c r="D6490" s="36"/>
      <c r="E6490" s="36"/>
      <c r="F6490" s="36"/>
      <c r="G6490" s="36"/>
      <c r="H6490" s="36"/>
      <c r="I6490" s="36"/>
      <c r="J6490" s="36"/>
      <c r="M6490" s="191"/>
    </row>
    <row r="6491" spans="4:13" s="14" customFormat="1" ht="15.75">
      <c r="D6491" s="36"/>
      <c r="E6491" s="36"/>
      <c r="F6491" s="36"/>
      <c r="G6491" s="36"/>
      <c r="H6491" s="36"/>
      <c r="I6491" s="36"/>
      <c r="J6491" s="36"/>
      <c r="M6491" s="191"/>
    </row>
    <row r="6492" spans="4:13" s="14" customFormat="1" ht="15.75">
      <c r="D6492" s="36"/>
      <c r="E6492" s="36"/>
      <c r="F6492" s="36"/>
      <c r="G6492" s="36"/>
      <c r="H6492" s="36"/>
      <c r="I6492" s="36"/>
      <c r="J6492" s="36"/>
      <c r="M6492" s="191"/>
    </row>
    <row r="6493" spans="4:13" s="14" customFormat="1" ht="15.75">
      <c r="D6493" s="36"/>
      <c r="E6493" s="36"/>
      <c r="F6493" s="36"/>
      <c r="G6493" s="36"/>
      <c r="H6493" s="36"/>
      <c r="I6493" s="36"/>
      <c r="J6493" s="36"/>
      <c r="M6493" s="191"/>
    </row>
    <row r="6494" spans="4:13" s="14" customFormat="1" ht="15.75">
      <c r="D6494" s="36"/>
      <c r="E6494" s="36"/>
      <c r="F6494" s="36"/>
      <c r="G6494" s="36"/>
      <c r="H6494" s="36"/>
      <c r="I6494" s="36"/>
      <c r="J6494" s="36"/>
      <c r="M6494" s="191"/>
    </row>
    <row r="6495" spans="4:13" s="14" customFormat="1" ht="15.75">
      <c r="D6495" s="36"/>
      <c r="E6495" s="36"/>
      <c r="F6495" s="36"/>
      <c r="G6495" s="36"/>
      <c r="H6495" s="36"/>
      <c r="I6495" s="36"/>
      <c r="J6495" s="36"/>
      <c r="M6495" s="191"/>
    </row>
    <row r="6496" spans="4:13" s="14" customFormat="1" ht="15.75">
      <c r="D6496" s="36"/>
      <c r="E6496" s="36"/>
      <c r="F6496" s="36"/>
      <c r="G6496" s="36"/>
      <c r="H6496" s="36"/>
      <c r="I6496" s="36"/>
      <c r="J6496" s="36"/>
      <c r="M6496" s="191"/>
    </row>
    <row r="6497" spans="4:13" s="14" customFormat="1" ht="15.75">
      <c r="D6497" s="36"/>
      <c r="E6497" s="36"/>
      <c r="F6497" s="36"/>
      <c r="G6497" s="36"/>
      <c r="H6497" s="36"/>
      <c r="I6497" s="36"/>
      <c r="J6497" s="36"/>
      <c r="M6497" s="191"/>
    </row>
    <row r="6498" spans="4:13" s="14" customFormat="1" ht="15.75">
      <c r="D6498" s="36"/>
      <c r="E6498" s="36"/>
      <c r="F6498" s="36"/>
      <c r="G6498" s="36"/>
      <c r="H6498" s="36"/>
      <c r="I6498" s="36"/>
      <c r="J6498" s="36"/>
      <c r="M6498" s="191"/>
    </row>
    <row r="6499" spans="4:13" s="14" customFormat="1" ht="15.75">
      <c r="D6499" s="36"/>
      <c r="E6499" s="36"/>
      <c r="F6499" s="36"/>
      <c r="G6499" s="36"/>
      <c r="H6499" s="36"/>
      <c r="I6499" s="36"/>
      <c r="J6499" s="36"/>
      <c r="M6499" s="191"/>
    </row>
    <row r="6500" spans="4:13" s="14" customFormat="1" ht="15.75">
      <c r="D6500" s="36"/>
      <c r="E6500" s="36"/>
      <c r="F6500" s="36"/>
      <c r="G6500" s="36"/>
      <c r="H6500" s="36"/>
      <c r="I6500" s="36"/>
      <c r="J6500" s="36"/>
      <c r="M6500" s="191"/>
    </row>
    <row r="6501" spans="4:13" s="14" customFormat="1" ht="15.75">
      <c r="D6501" s="36"/>
      <c r="E6501" s="36"/>
      <c r="F6501" s="36"/>
      <c r="G6501" s="36"/>
      <c r="H6501" s="36"/>
      <c r="I6501" s="36"/>
      <c r="J6501" s="36"/>
      <c r="M6501" s="191"/>
    </row>
    <row r="6502" spans="4:13" s="14" customFormat="1" ht="15.75">
      <c r="D6502" s="36"/>
      <c r="E6502" s="36"/>
      <c r="F6502" s="36"/>
      <c r="G6502" s="36"/>
      <c r="H6502" s="36"/>
      <c r="I6502" s="36"/>
      <c r="J6502" s="36"/>
      <c r="M6502" s="191"/>
    </row>
    <row r="6503" spans="4:13" s="14" customFormat="1" ht="15.75">
      <c r="D6503" s="36"/>
      <c r="E6503" s="36"/>
      <c r="F6503" s="36"/>
      <c r="G6503" s="36"/>
      <c r="H6503" s="36"/>
      <c r="I6503" s="36"/>
      <c r="J6503" s="36"/>
      <c r="M6503" s="191"/>
    </row>
    <row r="6504" spans="4:13" s="14" customFormat="1" ht="15.75">
      <c r="D6504" s="36"/>
      <c r="E6504" s="36"/>
      <c r="F6504" s="36"/>
      <c r="G6504" s="36"/>
      <c r="H6504" s="36"/>
      <c r="I6504" s="36"/>
      <c r="J6504" s="36"/>
      <c r="M6504" s="191"/>
    </row>
    <row r="6505" spans="4:13" s="14" customFormat="1" ht="15.75">
      <c r="D6505" s="36"/>
      <c r="E6505" s="36"/>
      <c r="F6505" s="36"/>
      <c r="G6505" s="36"/>
      <c r="H6505" s="36"/>
      <c r="I6505" s="36"/>
      <c r="J6505" s="36"/>
      <c r="M6505" s="191"/>
    </row>
    <row r="6506" spans="4:13" s="14" customFormat="1" ht="15.75">
      <c r="D6506" s="36"/>
      <c r="E6506" s="36"/>
      <c r="F6506" s="36"/>
      <c r="G6506" s="36"/>
      <c r="H6506" s="36"/>
      <c r="I6506" s="36"/>
      <c r="J6506" s="36"/>
      <c r="M6506" s="191"/>
    </row>
    <row r="6507" spans="4:13" s="14" customFormat="1" ht="15.75">
      <c r="D6507" s="36"/>
      <c r="E6507" s="36"/>
      <c r="F6507" s="36"/>
      <c r="G6507" s="36"/>
      <c r="H6507" s="36"/>
      <c r="I6507" s="36"/>
      <c r="J6507" s="36"/>
      <c r="M6507" s="191"/>
    </row>
    <row r="6508" spans="4:13" s="14" customFormat="1" ht="15.75">
      <c r="D6508" s="36"/>
      <c r="E6508" s="36"/>
      <c r="F6508" s="36"/>
      <c r="G6508" s="36"/>
      <c r="H6508" s="36"/>
      <c r="I6508" s="36"/>
      <c r="J6508" s="36"/>
      <c r="M6508" s="191"/>
    </row>
    <row r="6509" spans="4:13" s="14" customFormat="1" ht="15.75">
      <c r="D6509" s="36"/>
      <c r="E6509" s="36"/>
      <c r="F6509" s="36"/>
      <c r="G6509" s="36"/>
      <c r="H6509" s="36"/>
      <c r="I6509" s="36"/>
      <c r="J6509" s="36"/>
      <c r="M6509" s="191"/>
    </row>
    <row r="6510" spans="4:13" s="14" customFormat="1" ht="15.75">
      <c r="D6510" s="36"/>
      <c r="E6510" s="36"/>
      <c r="F6510" s="36"/>
      <c r="G6510" s="36"/>
      <c r="H6510" s="36"/>
      <c r="I6510" s="36"/>
      <c r="J6510" s="36"/>
      <c r="M6510" s="191"/>
    </row>
    <row r="6511" spans="4:13" s="14" customFormat="1" ht="15.75">
      <c r="D6511" s="36"/>
      <c r="E6511" s="36"/>
      <c r="F6511" s="36"/>
      <c r="G6511" s="36"/>
      <c r="H6511" s="36"/>
      <c r="I6511" s="36"/>
      <c r="J6511" s="36"/>
      <c r="M6511" s="191"/>
    </row>
    <row r="6512" spans="4:13" s="14" customFormat="1" ht="15.75">
      <c r="D6512" s="36"/>
      <c r="E6512" s="36"/>
      <c r="F6512" s="36"/>
      <c r="G6512" s="36"/>
      <c r="H6512" s="36"/>
      <c r="I6512" s="36"/>
      <c r="J6512" s="36"/>
      <c r="M6512" s="191"/>
    </row>
    <row r="6513" spans="4:13" s="14" customFormat="1" ht="15.75">
      <c r="D6513" s="36"/>
      <c r="E6513" s="36"/>
      <c r="F6513" s="36"/>
      <c r="G6513" s="36"/>
      <c r="H6513" s="36"/>
      <c r="I6513" s="36"/>
      <c r="J6513" s="36"/>
      <c r="M6513" s="191"/>
    </row>
    <row r="6514" spans="4:13" s="14" customFormat="1" ht="15.75">
      <c r="D6514" s="36"/>
      <c r="E6514" s="36"/>
      <c r="F6514" s="36"/>
      <c r="G6514" s="36"/>
      <c r="H6514" s="36"/>
      <c r="I6514" s="36"/>
      <c r="J6514" s="36"/>
      <c r="M6514" s="191"/>
    </row>
    <row r="6515" spans="4:13" s="14" customFormat="1" ht="15.75">
      <c r="D6515" s="36"/>
      <c r="E6515" s="36"/>
      <c r="F6515" s="36"/>
      <c r="G6515" s="36"/>
      <c r="H6515" s="36"/>
      <c r="I6515" s="36"/>
      <c r="J6515" s="36"/>
      <c r="M6515" s="191"/>
    </row>
    <row r="6516" spans="4:13" s="14" customFormat="1" ht="15.75">
      <c r="D6516" s="36"/>
      <c r="E6516" s="36"/>
      <c r="F6516" s="36"/>
      <c r="G6516" s="36"/>
      <c r="H6516" s="36"/>
      <c r="I6516" s="36"/>
      <c r="J6516" s="36"/>
      <c r="M6516" s="191"/>
    </row>
    <row r="6517" spans="4:13" s="14" customFormat="1" ht="15.75">
      <c r="D6517" s="36"/>
      <c r="E6517" s="36"/>
      <c r="F6517" s="36"/>
      <c r="G6517" s="36"/>
      <c r="H6517" s="36"/>
      <c r="I6517" s="36"/>
      <c r="J6517" s="36"/>
      <c r="M6517" s="191"/>
    </row>
    <row r="6518" spans="4:13" s="14" customFormat="1" ht="15.75">
      <c r="D6518" s="36"/>
      <c r="E6518" s="36"/>
      <c r="F6518" s="36"/>
      <c r="G6518" s="36"/>
      <c r="H6518" s="36"/>
      <c r="I6518" s="36"/>
      <c r="J6518" s="36"/>
      <c r="M6518" s="191"/>
    </row>
    <row r="6519" spans="4:13" s="14" customFormat="1" ht="15.75">
      <c r="D6519" s="36"/>
      <c r="E6519" s="36"/>
      <c r="F6519" s="36"/>
      <c r="G6519" s="36"/>
      <c r="H6519" s="36"/>
      <c r="I6519" s="36"/>
      <c r="J6519" s="36"/>
      <c r="M6519" s="191"/>
    </row>
    <row r="6520" spans="4:13" s="14" customFormat="1" ht="15.75">
      <c r="D6520" s="36"/>
      <c r="E6520" s="36"/>
      <c r="F6520" s="36"/>
      <c r="G6520" s="36"/>
      <c r="H6520" s="36"/>
      <c r="I6520" s="36"/>
      <c r="J6520" s="36"/>
      <c r="M6520" s="191"/>
    </row>
    <row r="6521" spans="4:13" s="14" customFormat="1" ht="15.75">
      <c r="D6521" s="36"/>
      <c r="E6521" s="36"/>
      <c r="F6521" s="36"/>
      <c r="G6521" s="36"/>
      <c r="H6521" s="36"/>
      <c r="I6521" s="36"/>
      <c r="J6521" s="36"/>
      <c r="M6521" s="191"/>
    </row>
    <row r="6522" spans="4:13" s="14" customFormat="1" ht="15.75">
      <c r="D6522" s="36"/>
      <c r="E6522" s="36"/>
      <c r="F6522" s="36"/>
      <c r="G6522" s="36"/>
      <c r="H6522" s="36"/>
      <c r="I6522" s="36"/>
      <c r="J6522" s="36"/>
      <c r="M6522" s="191"/>
    </row>
    <row r="6523" spans="4:13" s="14" customFormat="1" ht="15.75">
      <c r="D6523" s="36"/>
      <c r="E6523" s="36"/>
      <c r="F6523" s="36"/>
      <c r="G6523" s="36"/>
      <c r="H6523" s="36"/>
      <c r="I6523" s="36"/>
      <c r="J6523" s="36"/>
      <c r="M6523" s="191"/>
    </row>
    <row r="6524" spans="4:13" s="14" customFormat="1" ht="15.75">
      <c r="D6524" s="36"/>
      <c r="E6524" s="36"/>
      <c r="F6524" s="36"/>
      <c r="G6524" s="36"/>
      <c r="H6524" s="36"/>
      <c r="I6524" s="36"/>
      <c r="J6524" s="36"/>
      <c r="M6524" s="191"/>
    </row>
    <row r="6525" spans="4:13" s="14" customFormat="1" ht="15.75">
      <c r="D6525" s="36"/>
      <c r="E6525" s="36"/>
      <c r="F6525" s="36"/>
      <c r="G6525" s="36"/>
      <c r="H6525" s="36"/>
      <c r="I6525" s="36"/>
      <c r="J6525" s="36"/>
      <c r="M6525" s="191"/>
    </row>
    <row r="6526" spans="4:13" s="14" customFormat="1" ht="15.75">
      <c r="D6526" s="36"/>
      <c r="E6526" s="36"/>
      <c r="F6526" s="36"/>
      <c r="G6526" s="36"/>
      <c r="H6526" s="36"/>
      <c r="I6526" s="36"/>
      <c r="J6526" s="36"/>
      <c r="M6526" s="191"/>
    </row>
    <row r="6527" spans="4:13" s="14" customFormat="1" ht="15.75">
      <c r="D6527" s="36"/>
      <c r="E6527" s="36"/>
      <c r="F6527" s="36"/>
      <c r="G6527" s="36"/>
      <c r="H6527" s="36"/>
      <c r="I6527" s="36"/>
      <c r="J6527" s="36"/>
      <c r="M6527" s="191"/>
    </row>
    <row r="6528" spans="4:13" s="14" customFormat="1" ht="15.75">
      <c r="D6528" s="36"/>
      <c r="E6528" s="36"/>
      <c r="F6528" s="36"/>
      <c r="G6528" s="36"/>
      <c r="H6528" s="36"/>
      <c r="I6528" s="36"/>
      <c r="J6528" s="36"/>
      <c r="M6528" s="191"/>
    </row>
    <row r="6529" spans="4:13" s="14" customFormat="1" ht="15.75">
      <c r="D6529" s="36"/>
      <c r="E6529" s="36"/>
      <c r="F6529" s="36"/>
      <c r="G6529" s="36"/>
      <c r="H6529" s="36"/>
      <c r="I6529" s="36"/>
      <c r="J6529" s="36"/>
      <c r="M6529" s="191"/>
    </row>
    <row r="6530" spans="4:13" s="14" customFormat="1" ht="15.75">
      <c r="D6530" s="36"/>
      <c r="E6530" s="36"/>
      <c r="F6530" s="36"/>
      <c r="G6530" s="36"/>
      <c r="H6530" s="36"/>
      <c r="I6530" s="36"/>
      <c r="J6530" s="36"/>
      <c r="M6530" s="191"/>
    </row>
    <row r="6531" spans="4:13" s="14" customFormat="1" ht="15.75">
      <c r="D6531" s="36"/>
      <c r="E6531" s="36"/>
      <c r="F6531" s="36"/>
      <c r="G6531" s="36"/>
      <c r="H6531" s="36"/>
      <c r="I6531" s="36"/>
      <c r="J6531" s="36"/>
      <c r="M6531" s="191"/>
    </row>
    <row r="6532" spans="4:13" s="14" customFormat="1" ht="15.75">
      <c r="D6532" s="36"/>
      <c r="E6532" s="36"/>
      <c r="F6532" s="36"/>
      <c r="G6532" s="36"/>
      <c r="H6532" s="36"/>
      <c r="I6532" s="36"/>
      <c r="J6532" s="36"/>
      <c r="M6532" s="191"/>
    </row>
    <row r="6533" spans="4:13" s="14" customFormat="1" ht="15.75">
      <c r="D6533" s="36"/>
      <c r="E6533" s="36"/>
      <c r="F6533" s="36"/>
      <c r="G6533" s="36"/>
      <c r="H6533" s="36"/>
      <c r="I6533" s="36"/>
      <c r="J6533" s="36"/>
      <c r="M6533" s="191"/>
    </row>
    <row r="6534" spans="4:13" s="14" customFormat="1" ht="15.75">
      <c r="D6534" s="36"/>
      <c r="E6534" s="36"/>
      <c r="F6534" s="36"/>
      <c r="G6534" s="36"/>
      <c r="H6534" s="36"/>
      <c r="I6534" s="36"/>
      <c r="J6534" s="36"/>
      <c r="M6534" s="191"/>
    </row>
    <row r="6535" spans="4:13" s="14" customFormat="1" ht="15.75">
      <c r="D6535" s="36"/>
      <c r="E6535" s="36"/>
      <c r="F6535" s="36"/>
      <c r="G6535" s="36"/>
      <c r="H6535" s="36"/>
      <c r="I6535" s="36"/>
      <c r="J6535" s="36"/>
      <c r="M6535" s="191"/>
    </row>
    <row r="6536" spans="4:13" s="14" customFormat="1" ht="15.75">
      <c r="D6536" s="36"/>
      <c r="E6536" s="36"/>
      <c r="F6536" s="36"/>
      <c r="G6536" s="36"/>
      <c r="H6536" s="36"/>
      <c r="I6536" s="36"/>
      <c r="J6536" s="36"/>
      <c r="M6536" s="191"/>
    </row>
    <row r="6537" spans="4:13" s="14" customFormat="1" ht="15.75">
      <c r="D6537" s="36"/>
      <c r="E6537" s="36"/>
      <c r="F6537" s="36"/>
      <c r="G6537" s="36"/>
      <c r="H6537" s="36"/>
      <c r="I6537" s="36"/>
      <c r="J6537" s="36"/>
      <c r="M6537" s="191"/>
    </row>
    <row r="6538" spans="4:13" s="14" customFormat="1" ht="15.75">
      <c r="D6538" s="36"/>
      <c r="E6538" s="36"/>
      <c r="F6538" s="36"/>
      <c r="G6538" s="36"/>
      <c r="H6538" s="36"/>
      <c r="I6538" s="36"/>
      <c r="J6538" s="36"/>
      <c r="M6538" s="191"/>
    </row>
    <row r="6539" spans="4:13" s="14" customFormat="1" ht="15.75">
      <c r="D6539" s="36"/>
      <c r="E6539" s="36"/>
      <c r="F6539" s="36"/>
      <c r="G6539" s="36"/>
      <c r="H6539" s="36"/>
      <c r="I6539" s="36"/>
      <c r="J6539" s="36"/>
      <c r="M6539" s="191"/>
    </row>
    <row r="6540" spans="4:13" s="14" customFormat="1" ht="15.75">
      <c r="D6540" s="36"/>
      <c r="E6540" s="36"/>
      <c r="F6540" s="36"/>
      <c r="G6540" s="36"/>
      <c r="H6540" s="36"/>
      <c r="I6540" s="36"/>
      <c r="J6540" s="36"/>
      <c r="M6540" s="191"/>
    </row>
    <row r="6541" spans="4:13" s="14" customFormat="1" ht="15.75">
      <c r="D6541" s="36"/>
      <c r="E6541" s="36"/>
      <c r="F6541" s="36"/>
      <c r="G6541" s="36"/>
      <c r="H6541" s="36"/>
      <c r="I6541" s="36"/>
      <c r="J6541" s="36"/>
      <c r="M6541" s="191"/>
    </row>
    <row r="6542" spans="4:13" s="14" customFormat="1" ht="15.75">
      <c r="D6542" s="36"/>
      <c r="E6542" s="36"/>
      <c r="F6542" s="36"/>
      <c r="G6542" s="36"/>
      <c r="H6542" s="36"/>
      <c r="I6542" s="36"/>
      <c r="J6542" s="36"/>
      <c r="M6542" s="191"/>
    </row>
    <row r="6543" spans="4:13" s="14" customFormat="1" ht="15.75">
      <c r="D6543" s="36"/>
      <c r="E6543" s="36"/>
      <c r="F6543" s="36"/>
      <c r="G6543" s="36"/>
      <c r="H6543" s="36"/>
      <c r="I6543" s="36"/>
      <c r="J6543" s="36"/>
      <c r="M6543" s="191"/>
    </row>
    <row r="6544" spans="4:13" s="14" customFormat="1" ht="15.75">
      <c r="D6544" s="36"/>
      <c r="E6544" s="36"/>
      <c r="F6544" s="36"/>
      <c r="G6544" s="36"/>
      <c r="H6544" s="36"/>
      <c r="I6544" s="36"/>
      <c r="J6544" s="36"/>
      <c r="M6544" s="191"/>
    </row>
    <row r="6545" spans="4:13" s="14" customFormat="1" ht="15.75">
      <c r="D6545" s="36"/>
      <c r="E6545" s="36"/>
      <c r="F6545" s="36"/>
      <c r="G6545" s="36"/>
      <c r="H6545" s="36"/>
      <c r="I6545" s="36"/>
      <c r="J6545" s="36"/>
      <c r="M6545" s="191"/>
    </row>
    <row r="6546" spans="4:13" s="14" customFormat="1" ht="15.75">
      <c r="D6546" s="36"/>
      <c r="E6546" s="36"/>
      <c r="F6546" s="36"/>
      <c r="G6546" s="36"/>
      <c r="H6546" s="36"/>
      <c r="I6546" s="36"/>
      <c r="J6546" s="36"/>
      <c r="M6546" s="191"/>
    </row>
    <row r="6547" spans="4:13" s="14" customFormat="1" ht="15.75">
      <c r="D6547" s="36"/>
      <c r="E6547" s="36"/>
      <c r="F6547" s="36"/>
      <c r="G6547" s="36"/>
      <c r="H6547" s="36"/>
      <c r="I6547" s="36"/>
      <c r="J6547" s="36"/>
      <c r="M6547" s="191"/>
    </row>
    <row r="6548" spans="4:13" s="14" customFormat="1" ht="15.75">
      <c r="D6548" s="36"/>
      <c r="E6548" s="36"/>
      <c r="F6548" s="36"/>
      <c r="G6548" s="36"/>
      <c r="H6548" s="36"/>
      <c r="I6548" s="36"/>
      <c r="J6548" s="36"/>
      <c r="M6548" s="191"/>
    </row>
    <row r="6549" spans="4:13" s="14" customFormat="1" ht="15.75">
      <c r="D6549" s="36"/>
      <c r="E6549" s="36"/>
      <c r="F6549" s="36"/>
      <c r="G6549" s="36"/>
      <c r="H6549" s="36"/>
      <c r="I6549" s="36"/>
      <c r="J6549" s="36"/>
      <c r="M6549" s="191"/>
    </row>
    <row r="6550" spans="4:13" s="14" customFormat="1" ht="15.75">
      <c r="D6550" s="36"/>
      <c r="E6550" s="36"/>
      <c r="F6550" s="36"/>
      <c r="G6550" s="36"/>
      <c r="H6550" s="36"/>
      <c r="I6550" s="36"/>
      <c r="J6550" s="36"/>
      <c r="M6550" s="191"/>
    </row>
    <row r="6551" spans="4:13" s="14" customFormat="1" ht="15.75">
      <c r="D6551" s="36"/>
      <c r="E6551" s="36"/>
      <c r="F6551" s="36"/>
      <c r="G6551" s="36"/>
      <c r="H6551" s="36"/>
      <c r="I6551" s="36"/>
      <c r="J6551" s="36"/>
      <c r="M6551" s="191"/>
    </row>
    <row r="6552" spans="4:13" s="14" customFormat="1" ht="15.75">
      <c r="D6552" s="36"/>
      <c r="E6552" s="36"/>
      <c r="F6552" s="36"/>
      <c r="G6552" s="36"/>
      <c r="H6552" s="36"/>
      <c r="I6552" s="36"/>
      <c r="J6552" s="36"/>
      <c r="M6552" s="191"/>
    </row>
    <row r="6553" spans="4:13" s="14" customFormat="1" ht="15.75">
      <c r="D6553" s="36"/>
      <c r="E6553" s="36"/>
      <c r="F6553" s="36"/>
      <c r="G6553" s="36"/>
      <c r="H6553" s="36"/>
      <c r="I6553" s="36"/>
      <c r="J6553" s="36"/>
      <c r="M6553" s="191"/>
    </row>
    <row r="6554" spans="4:13" s="14" customFormat="1" ht="15.75">
      <c r="D6554" s="36"/>
      <c r="E6554" s="36"/>
      <c r="F6554" s="36"/>
      <c r="G6554" s="36"/>
      <c r="H6554" s="36"/>
      <c r="I6554" s="36"/>
      <c r="J6554" s="36"/>
      <c r="M6554" s="191"/>
    </row>
    <row r="6555" spans="4:13" s="14" customFormat="1" ht="15.75">
      <c r="D6555" s="36"/>
      <c r="E6555" s="36"/>
      <c r="F6555" s="36"/>
      <c r="G6555" s="36"/>
      <c r="H6555" s="36"/>
      <c r="I6555" s="36"/>
      <c r="J6555" s="36"/>
      <c r="M6555" s="191"/>
    </row>
    <row r="6556" spans="4:13" s="14" customFormat="1" ht="15.75">
      <c r="D6556" s="36"/>
      <c r="E6556" s="36"/>
      <c r="F6556" s="36"/>
      <c r="G6556" s="36"/>
      <c r="H6556" s="36"/>
      <c r="I6556" s="36"/>
      <c r="J6556" s="36"/>
      <c r="M6556" s="191"/>
    </row>
    <row r="6557" spans="4:13" s="14" customFormat="1" ht="15.75">
      <c r="D6557" s="36"/>
      <c r="E6557" s="36"/>
      <c r="F6557" s="36"/>
      <c r="G6557" s="36"/>
      <c r="H6557" s="36"/>
      <c r="I6557" s="36"/>
      <c r="J6557" s="36"/>
      <c r="M6557" s="191"/>
    </row>
    <row r="6558" spans="4:13" s="14" customFormat="1" ht="15.75">
      <c r="D6558" s="36"/>
      <c r="E6558" s="36"/>
      <c r="F6558" s="36"/>
      <c r="G6558" s="36"/>
      <c r="H6558" s="36"/>
      <c r="I6558" s="36"/>
      <c r="J6558" s="36"/>
      <c r="M6558" s="191"/>
    </row>
    <row r="6559" spans="4:13" s="14" customFormat="1" ht="15.75">
      <c r="D6559" s="36"/>
      <c r="E6559" s="36"/>
      <c r="F6559" s="36"/>
      <c r="G6559" s="36"/>
      <c r="H6559" s="36"/>
      <c r="I6559" s="36"/>
      <c r="J6559" s="36"/>
      <c r="M6559" s="191"/>
    </row>
    <row r="6560" spans="4:13" s="14" customFormat="1" ht="15.75">
      <c r="D6560" s="36"/>
      <c r="E6560" s="36"/>
      <c r="F6560" s="36"/>
      <c r="G6560" s="36"/>
      <c r="H6560" s="36"/>
      <c r="I6560" s="36"/>
      <c r="J6560" s="36"/>
      <c r="M6560" s="191"/>
    </row>
    <row r="6561" spans="4:13" s="14" customFormat="1" ht="15.75">
      <c r="D6561" s="36"/>
      <c r="E6561" s="36"/>
      <c r="F6561" s="36"/>
      <c r="G6561" s="36"/>
      <c r="H6561" s="36"/>
      <c r="I6561" s="36"/>
      <c r="J6561" s="36"/>
      <c r="M6561" s="191"/>
    </row>
    <row r="6562" spans="4:13" s="14" customFormat="1" ht="15.75">
      <c r="D6562" s="36"/>
      <c r="E6562" s="36"/>
      <c r="F6562" s="36"/>
      <c r="G6562" s="36"/>
      <c r="H6562" s="36"/>
      <c r="I6562" s="36"/>
      <c r="J6562" s="36"/>
      <c r="M6562" s="191"/>
    </row>
    <row r="6563" spans="4:13" s="14" customFormat="1" ht="15.75">
      <c r="D6563" s="36"/>
      <c r="E6563" s="36"/>
      <c r="F6563" s="36"/>
      <c r="G6563" s="36"/>
      <c r="H6563" s="36"/>
      <c r="I6563" s="36"/>
      <c r="J6563" s="36"/>
      <c r="M6563" s="191"/>
    </row>
    <row r="6564" spans="4:13" s="14" customFormat="1" ht="15.75">
      <c r="D6564" s="36"/>
      <c r="E6564" s="36"/>
      <c r="F6564" s="36"/>
      <c r="G6564" s="36"/>
      <c r="H6564" s="36"/>
      <c r="I6564" s="36"/>
      <c r="J6564" s="36"/>
      <c r="M6564" s="191"/>
    </row>
    <row r="6565" spans="4:13" s="14" customFormat="1" ht="15.75">
      <c r="D6565" s="36"/>
      <c r="E6565" s="36"/>
      <c r="F6565" s="36"/>
      <c r="G6565" s="36"/>
      <c r="H6565" s="36"/>
      <c r="I6565" s="36"/>
      <c r="J6565" s="36"/>
      <c r="M6565" s="191"/>
    </row>
    <row r="6566" spans="4:13" s="14" customFormat="1" ht="15.75">
      <c r="D6566" s="36"/>
      <c r="E6566" s="36"/>
      <c r="F6566" s="36"/>
      <c r="G6566" s="36"/>
      <c r="H6566" s="36"/>
      <c r="I6566" s="36"/>
      <c r="J6566" s="36"/>
      <c r="M6566" s="191"/>
    </row>
    <row r="6567" spans="4:13" s="14" customFormat="1" ht="15.75">
      <c r="D6567" s="36"/>
      <c r="E6567" s="36"/>
      <c r="F6567" s="36"/>
      <c r="G6567" s="36"/>
      <c r="H6567" s="36"/>
      <c r="I6567" s="36"/>
      <c r="J6567" s="36"/>
      <c r="M6567" s="191"/>
    </row>
    <row r="6568" spans="4:13" s="14" customFormat="1" ht="15.75">
      <c r="D6568" s="36"/>
      <c r="E6568" s="36"/>
      <c r="F6568" s="36"/>
      <c r="G6568" s="36"/>
      <c r="H6568" s="36"/>
      <c r="I6568" s="36"/>
      <c r="J6568" s="36"/>
      <c r="M6568" s="191"/>
    </row>
    <row r="6569" spans="4:13" s="14" customFormat="1" ht="15.75">
      <c r="D6569" s="36"/>
      <c r="E6569" s="36"/>
      <c r="F6569" s="36"/>
      <c r="G6569" s="36"/>
      <c r="H6569" s="36"/>
      <c r="I6569" s="36"/>
      <c r="J6569" s="36"/>
      <c r="M6569" s="191"/>
    </row>
    <row r="6570" spans="4:13" s="14" customFormat="1" ht="15.75">
      <c r="D6570" s="36"/>
      <c r="E6570" s="36"/>
      <c r="F6570" s="36"/>
      <c r="G6570" s="36"/>
      <c r="H6570" s="36"/>
      <c r="I6570" s="36"/>
      <c r="J6570" s="36"/>
      <c r="M6570" s="191"/>
    </row>
    <row r="6571" spans="4:13" s="14" customFormat="1" ht="15.75">
      <c r="D6571" s="36"/>
      <c r="E6571" s="36"/>
      <c r="F6571" s="36"/>
      <c r="G6571" s="36"/>
      <c r="H6571" s="36"/>
      <c r="I6571" s="36"/>
      <c r="J6571" s="36"/>
      <c r="M6571" s="191"/>
    </row>
    <row r="6572" spans="4:13" s="14" customFormat="1" ht="15.75">
      <c r="D6572" s="36"/>
      <c r="E6572" s="36"/>
      <c r="F6572" s="36"/>
      <c r="G6572" s="36"/>
      <c r="H6572" s="36"/>
      <c r="I6572" s="36"/>
      <c r="J6572" s="36"/>
      <c r="M6572" s="191"/>
    </row>
    <row r="6573" spans="4:13" s="14" customFormat="1" ht="15.75">
      <c r="D6573" s="36"/>
      <c r="E6573" s="36"/>
      <c r="F6573" s="36"/>
      <c r="G6573" s="36"/>
      <c r="H6573" s="36"/>
      <c r="I6573" s="36"/>
      <c r="J6573" s="36"/>
      <c r="M6573" s="191"/>
    </row>
    <row r="6574" spans="4:13" s="14" customFormat="1" ht="15.75">
      <c r="D6574" s="36"/>
      <c r="E6574" s="36"/>
      <c r="F6574" s="36"/>
      <c r="G6574" s="36"/>
      <c r="H6574" s="36"/>
      <c r="I6574" s="36"/>
      <c r="J6574" s="36"/>
      <c r="M6574" s="191"/>
    </row>
    <row r="6575" spans="4:13" s="14" customFormat="1" ht="15.75">
      <c r="D6575" s="36"/>
      <c r="E6575" s="36"/>
      <c r="F6575" s="36"/>
      <c r="G6575" s="36"/>
      <c r="H6575" s="36"/>
      <c r="I6575" s="36"/>
      <c r="J6575" s="36"/>
      <c r="M6575" s="191"/>
    </row>
    <row r="6576" spans="4:13" s="14" customFormat="1" ht="15.75">
      <c r="D6576" s="36"/>
      <c r="E6576" s="36"/>
      <c r="F6576" s="36"/>
      <c r="G6576" s="36"/>
      <c r="H6576" s="36"/>
      <c r="I6576" s="36"/>
      <c r="J6576" s="36"/>
      <c r="M6576" s="191"/>
    </row>
    <row r="6577" spans="4:13" s="14" customFormat="1" ht="15.75">
      <c r="D6577" s="36"/>
      <c r="E6577" s="36"/>
      <c r="F6577" s="36"/>
      <c r="G6577" s="36"/>
      <c r="H6577" s="36"/>
      <c r="I6577" s="36"/>
      <c r="J6577" s="36"/>
      <c r="M6577" s="191"/>
    </row>
    <row r="6578" spans="4:13" s="14" customFormat="1" ht="15.75">
      <c r="D6578" s="36"/>
      <c r="E6578" s="36"/>
      <c r="F6578" s="36"/>
      <c r="G6578" s="36"/>
      <c r="H6578" s="36"/>
      <c r="I6578" s="36"/>
      <c r="J6578" s="36"/>
      <c r="M6578" s="191"/>
    </row>
    <row r="6579" spans="4:13" s="14" customFormat="1" ht="15.75">
      <c r="D6579" s="36"/>
      <c r="E6579" s="36"/>
      <c r="F6579" s="36"/>
      <c r="G6579" s="36"/>
      <c r="H6579" s="36"/>
      <c r="I6579" s="36"/>
      <c r="J6579" s="36"/>
      <c r="M6579" s="191"/>
    </row>
    <row r="6580" spans="4:13" s="14" customFormat="1" ht="15.75">
      <c r="D6580" s="36"/>
      <c r="E6580" s="36"/>
      <c r="F6580" s="36"/>
      <c r="G6580" s="36"/>
      <c r="H6580" s="36"/>
      <c r="I6580" s="36"/>
      <c r="J6580" s="36"/>
      <c r="M6580" s="191"/>
    </row>
    <row r="6581" spans="4:13" s="14" customFormat="1" ht="15.75">
      <c r="D6581" s="36"/>
      <c r="E6581" s="36"/>
      <c r="F6581" s="36"/>
      <c r="G6581" s="36"/>
      <c r="H6581" s="36"/>
      <c r="I6581" s="36"/>
      <c r="J6581" s="36"/>
      <c r="M6581" s="191"/>
    </row>
    <row r="6582" spans="4:13" s="14" customFormat="1" ht="15.75">
      <c r="D6582" s="36"/>
      <c r="E6582" s="36"/>
      <c r="F6582" s="36"/>
      <c r="G6582" s="36"/>
      <c r="H6582" s="36"/>
      <c r="I6582" s="36"/>
      <c r="J6582" s="36"/>
      <c r="M6582" s="191"/>
    </row>
    <row r="6583" spans="4:13" s="14" customFormat="1" ht="15.75">
      <c r="D6583" s="36"/>
      <c r="E6583" s="36"/>
      <c r="F6583" s="36"/>
      <c r="G6583" s="36"/>
      <c r="H6583" s="36"/>
      <c r="I6583" s="36"/>
      <c r="J6583" s="36"/>
      <c r="M6583" s="191"/>
    </row>
    <row r="6584" spans="4:13" s="14" customFormat="1" ht="15.75">
      <c r="D6584" s="36"/>
      <c r="E6584" s="36"/>
      <c r="F6584" s="36"/>
      <c r="G6584" s="36"/>
      <c r="H6584" s="36"/>
      <c r="I6584" s="36"/>
      <c r="J6584" s="36"/>
      <c r="M6584" s="191"/>
    </row>
    <row r="6585" spans="4:13" s="14" customFormat="1" ht="15.75">
      <c r="D6585" s="36"/>
      <c r="E6585" s="36"/>
      <c r="F6585" s="36"/>
      <c r="G6585" s="36"/>
      <c r="H6585" s="36"/>
      <c r="I6585" s="36"/>
      <c r="J6585" s="36"/>
      <c r="M6585" s="191"/>
    </row>
    <row r="6586" spans="4:13" s="14" customFormat="1" ht="15.75">
      <c r="D6586" s="36"/>
      <c r="E6586" s="36"/>
      <c r="F6586" s="36"/>
      <c r="G6586" s="36"/>
      <c r="H6586" s="36"/>
      <c r="I6586" s="36"/>
      <c r="J6586" s="36"/>
      <c r="M6586" s="191"/>
    </row>
    <row r="6587" spans="4:13" s="14" customFormat="1" ht="15.75">
      <c r="D6587" s="36"/>
      <c r="E6587" s="36"/>
      <c r="F6587" s="36"/>
      <c r="G6587" s="36"/>
      <c r="H6587" s="36"/>
      <c r="I6587" s="36"/>
      <c r="J6587" s="36"/>
      <c r="M6587" s="191"/>
    </row>
    <row r="6588" spans="4:13" s="14" customFormat="1" ht="15.75">
      <c r="D6588" s="36"/>
      <c r="E6588" s="36"/>
      <c r="F6588" s="36"/>
      <c r="G6588" s="36"/>
      <c r="H6588" s="36"/>
      <c r="I6588" s="36"/>
      <c r="J6588" s="36"/>
      <c r="M6588" s="191"/>
    </row>
    <row r="6589" spans="4:13" s="14" customFormat="1" ht="15.75">
      <c r="D6589" s="36"/>
      <c r="E6589" s="36"/>
      <c r="F6589" s="36"/>
      <c r="G6589" s="36"/>
      <c r="H6589" s="36"/>
      <c r="I6589" s="36"/>
      <c r="J6589" s="36"/>
      <c r="M6589" s="191"/>
    </row>
    <row r="6590" spans="4:13" s="14" customFormat="1" ht="15.75">
      <c r="D6590" s="36"/>
      <c r="E6590" s="36"/>
      <c r="F6590" s="36"/>
      <c r="G6590" s="36"/>
      <c r="H6590" s="36"/>
      <c r="I6590" s="36"/>
      <c r="J6590" s="36"/>
      <c r="M6590" s="191"/>
    </row>
    <row r="6591" spans="4:13" s="14" customFormat="1" ht="15.75">
      <c r="D6591" s="36"/>
      <c r="E6591" s="36"/>
      <c r="F6591" s="36"/>
      <c r="G6591" s="36"/>
      <c r="H6591" s="36"/>
      <c r="I6591" s="36"/>
      <c r="J6591" s="36"/>
      <c r="M6591" s="191"/>
    </row>
    <row r="6592" spans="4:13" s="14" customFormat="1" ht="15.75">
      <c r="D6592" s="36"/>
      <c r="E6592" s="36"/>
      <c r="F6592" s="36"/>
      <c r="G6592" s="36"/>
      <c r="H6592" s="36"/>
      <c r="I6592" s="36"/>
      <c r="J6592" s="36"/>
      <c r="M6592" s="191"/>
    </row>
    <row r="6593" spans="4:13" s="14" customFormat="1" ht="15.75">
      <c r="D6593" s="36"/>
      <c r="E6593" s="36"/>
      <c r="F6593" s="36"/>
      <c r="G6593" s="36"/>
      <c r="H6593" s="36"/>
      <c r="I6593" s="36"/>
      <c r="J6593" s="36"/>
      <c r="M6593" s="191"/>
    </row>
    <row r="6594" spans="4:13" s="14" customFormat="1" ht="15.75">
      <c r="D6594" s="36"/>
      <c r="E6594" s="36"/>
      <c r="F6594" s="36"/>
      <c r="G6594" s="36"/>
      <c r="H6594" s="36"/>
      <c r="I6594" s="36"/>
      <c r="J6594" s="36"/>
      <c r="M6594" s="191"/>
    </row>
    <row r="6595" spans="4:13" s="14" customFormat="1" ht="15.75">
      <c r="D6595" s="36"/>
      <c r="E6595" s="36"/>
      <c r="F6595" s="36"/>
      <c r="G6595" s="36"/>
      <c r="H6595" s="36"/>
      <c r="I6595" s="36"/>
      <c r="J6595" s="36"/>
      <c r="M6595" s="191"/>
    </row>
    <row r="6596" spans="4:13" s="14" customFormat="1" ht="15.75">
      <c r="D6596" s="36"/>
      <c r="E6596" s="36"/>
      <c r="F6596" s="36"/>
      <c r="G6596" s="36"/>
      <c r="H6596" s="36"/>
      <c r="I6596" s="36"/>
      <c r="J6596" s="36"/>
      <c r="M6596" s="191"/>
    </row>
    <row r="6597" spans="4:13" s="14" customFormat="1" ht="15.75">
      <c r="D6597" s="36"/>
      <c r="E6597" s="36"/>
      <c r="F6597" s="36"/>
      <c r="G6597" s="36"/>
      <c r="H6597" s="36"/>
      <c r="I6597" s="36"/>
      <c r="J6597" s="36"/>
      <c r="M6597" s="191"/>
    </row>
    <row r="6598" spans="4:13" s="14" customFormat="1" ht="15.75">
      <c r="D6598" s="36"/>
      <c r="E6598" s="36"/>
      <c r="F6598" s="36"/>
      <c r="G6598" s="36"/>
      <c r="H6598" s="36"/>
      <c r="I6598" s="36"/>
      <c r="J6598" s="36"/>
      <c r="M6598" s="191"/>
    </row>
    <row r="6599" spans="4:13" s="14" customFormat="1" ht="15.75">
      <c r="D6599" s="36"/>
      <c r="E6599" s="36"/>
      <c r="F6599" s="36"/>
      <c r="G6599" s="36"/>
      <c r="H6599" s="36"/>
      <c r="I6599" s="36"/>
      <c r="J6599" s="36"/>
      <c r="M6599" s="191"/>
    </row>
    <row r="6600" spans="4:13" s="14" customFormat="1" ht="15.75">
      <c r="D6600" s="36"/>
      <c r="E6600" s="36"/>
      <c r="F6600" s="36"/>
      <c r="G6600" s="36"/>
      <c r="H6600" s="36"/>
      <c r="I6600" s="36"/>
      <c r="J6600" s="36"/>
      <c r="M6600" s="191"/>
    </row>
    <row r="6601" spans="4:13" s="14" customFormat="1" ht="15.75">
      <c r="D6601" s="36"/>
      <c r="E6601" s="36"/>
      <c r="F6601" s="36"/>
      <c r="G6601" s="36"/>
      <c r="H6601" s="36"/>
      <c r="I6601" s="36"/>
      <c r="J6601" s="36"/>
      <c r="M6601" s="191"/>
    </row>
    <row r="6602" spans="4:13" s="14" customFormat="1" ht="15.75">
      <c r="D6602" s="36"/>
      <c r="E6602" s="36"/>
      <c r="F6602" s="36"/>
      <c r="G6602" s="36"/>
      <c r="H6602" s="36"/>
      <c r="I6602" s="36"/>
      <c r="J6602" s="36"/>
      <c r="M6602" s="191"/>
    </row>
    <row r="6603" spans="4:13" s="14" customFormat="1" ht="15.75">
      <c r="D6603" s="36"/>
      <c r="E6603" s="36"/>
      <c r="F6603" s="36"/>
      <c r="G6603" s="36"/>
      <c r="H6603" s="36"/>
      <c r="I6603" s="36"/>
      <c r="J6603" s="36"/>
      <c r="M6603" s="191"/>
    </row>
    <row r="6604" spans="4:13" s="14" customFormat="1" ht="15.75">
      <c r="D6604" s="36"/>
      <c r="E6604" s="36"/>
      <c r="F6604" s="36"/>
      <c r="G6604" s="36"/>
      <c r="H6604" s="36"/>
      <c r="I6604" s="36"/>
      <c r="J6604" s="36"/>
      <c r="M6604" s="191"/>
    </row>
    <row r="6605" spans="4:13" s="14" customFormat="1" ht="15.75">
      <c r="D6605" s="36"/>
      <c r="E6605" s="36"/>
      <c r="F6605" s="36"/>
      <c r="G6605" s="36"/>
      <c r="H6605" s="36"/>
      <c r="I6605" s="36"/>
      <c r="J6605" s="36"/>
      <c r="M6605" s="191"/>
    </row>
    <row r="6606" spans="4:13" s="14" customFormat="1" ht="15.75">
      <c r="D6606" s="36"/>
      <c r="E6606" s="36"/>
      <c r="F6606" s="36"/>
      <c r="G6606" s="36"/>
      <c r="H6606" s="36"/>
      <c r="I6606" s="36"/>
      <c r="J6606" s="36"/>
      <c r="M6606" s="191"/>
    </row>
    <row r="6607" spans="4:13" s="14" customFormat="1" ht="15.75">
      <c r="D6607" s="36"/>
      <c r="E6607" s="36"/>
      <c r="F6607" s="36"/>
      <c r="G6607" s="36"/>
      <c r="H6607" s="36"/>
      <c r="I6607" s="36"/>
      <c r="J6607" s="36"/>
      <c r="M6607" s="191"/>
    </row>
    <row r="6608" spans="4:13" s="14" customFormat="1" ht="15.75">
      <c r="D6608" s="36"/>
      <c r="E6608" s="36"/>
      <c r="F6608" s="36"/>
      <c r="G6608" s="36"/>
      <c r="H6608" s="36"/>
      <c r="I6608" s="36"/>
      <c r="J6608" s="36"/>
      <c r="M6608" s="191"/>
    </row>
    <row r="6609" spans="4:13" s="14" customFormat="1" ht="15.75">
      <c r="D6609" s="36"/>
      <c r="E6609" s="36"/>
      <c r="F6609" s="36"/>
      <c r="G6609" s="36"/>
      <c r="H6609" s="36"/>
      <c r="I6609" s="36"/>
      <c r="J6609" s="36"/>
      <c r="M6609" s="191"/>
    </row>
    <row r="6610" spans="4:13" s="14" customFormat="1" ht="15.75">
      <c r="D6610" s="36"/>
      <c r="E6610" s="36"/>
      <c r="F6610" s="36"/>
      <c r="G6610" s="36"/>
      <c r="H6610" s="36"/>
      <c r="I6610" s="36"/>
      <c r="J6610" s="36"/>
      <c r="M6610" s="191"/>
    </row>
    <row r="6611" spans="4:13" s="14" customFormat="1" ht="15.75">
      <c r="D6611" s="36"/>
      <c r="E6611" s="36"/>
      <c r="F6611" s="36"/>
      <c r="G6611" s="36"/>
      <c r="H6611" s="36"/>
      <c r="I6611" s="36"/>
      <c r="J6611" s="36"/>
      <c r="M6611" s="191"/>
    </row>
    <row r="6612" spans="4:13" s="14" customFormat="1" ht="15.75">
      <c r="D6612" s="36"/>
      <c r="E6612" s="36"/>
      <c r="F6612" s="36"/>
      <c r="G6612" s="36"/>
      <c r="H6612" s="36"/>
      <c r="I6612" s="36"/>
      <c r="J6612" s="36"/>
      <c r="M6612" s="191"/>
    </row>
    <row r="6613" spans="4:13" s="14" customFormat="1" ht="15.75">
      <c r="D6613" s="36"/>
      <c r="E6613" s="36"/>
      <c r="F6613" s="36"/>
      <c r="G6613" s="36"/>
      <c r="H6613" s="36"/>
      <c r="I6613" s="36"/>
      <c r="J6613" s="36"/>
      <c r="M6613" s="191"/>
    </row>
    <row r="6614" spans="4:13" s="14" customFormat="1" ht="15.75">
      <c r="D6614" s="36"/>
      <c r="E6614" s="36"/>
      <c r="F6614" s="36"/>
      <c r="G6614" s="36"/>
      <c r="H6614" s="36"/>
      <c r="I6614" s="36"/>
      <c r="J6614" s="36"/>
      <c r="M6614" s="191"/>
    </row>
    <row r="6615" spans="4:13" s="14" customFormat="1" ht="15.75">
      <c r="D6615" s="36"/>
      <c r="E6615" s="36"/>
      <c r="F6615" s="36"/>
      <c r="G6615" s="36"/>
      <c r="H6615" s="36"/>
      <c r="I6615" s="36"/>
      <c r="J6615" s="36"/>
      <c r="M6615" s="191"/>
    </row>
    <row r="6616" spans="4:13" s="14" customFormat="1" ht="15.75">
      <c r="D6616" s="36"/>
      <c r="E6616" s="36"/>
      <c r="F6616" s="36"/>
      <c r="G6616" s="36"/>
      <c r="H6616" s="36"/>
      <c r="I6616" s="36"/>
      <c r="J6616" s="36"/>
      <c r="M6616" s="191"/>
    </row>
    <row r="6617" spans="4:13" s="14" customFormat="1" ht="15.75">
      <c r="D6617" s="36"/>
      <c r="E6617" s="36"/>
      <c r="F6617" s="36"/>
      <c r="G6617" s="36"/>
      <c r="H6617" s="36"/>
      <c r="I6617" s="36"/>
      <c r="J6617" s="36"/>
      <c r="M6617" s="191"/>
    </row>
    <row r="6618" spans="4:13" s="14" customFormat="1" ht="15.75">
      <c r="D6618" s="36"/>
      <c r="E6618" s="36"/>
      <c r="F6618" s="36"/>
      <c r="G6618" s="36"/>
      <c r="H6618" s="36"/>
      <c r="I6618" s="36"/>
      <c r="J6618" s="36"/>
      <c r="M6618" s="191"/>
    </row>
    <row r="6619" spans="4:13" s="14" customFormat="1" ht="15.75">
      <c r="D6619" s="36"/>
      <c r="E6619" s="36"/>
      <c r="F6619" s="36"/>
      <c r="G6619" s="36"/>
      <c r="H6619" s="36"/>
      <c r="I6619" s="36"/>
      <c r="J6619" s="36"/>
      <c r="M6619" s="191"/>
    </row>
    <row r="6620" spans="4:13" s="14" customFormat="1" ht="15.75">
      <c r="D6620" s="36"/>
      <c r="E6620" s="36"/>
      <c r="F6620" s="36"/>
      <c r="G6620" s="36"/>
      <c r="H6620" s="36"/>
      <c r="I6620" s="36"/>
      <c r="J6620" s="36"/>
      <c r="M6620" s="191"/>
    </row>
    <row r="6621" spans="4:13" s="14" customFormat="1" ht="15.75">
      <c r="D6621" s="36"/>
      <c r="E6621" s="36"/>
      <c r="F6621" s="36"/>
      <c r="G6621" s="36"/>
      <c r="H6621" s="36"/>
      <c r="I6621" s="36"/>
      <c r="J6621" s="36"/>
      <c r="M6621" s="191"/>
    </row>
    <row r="6622" spans="4:13" s="14" customFormat="1" ht="15.75">
      <c r="D6622" s="36"/>
      <c r="E6622" s="36"/>
      <c r="F6622" s="36"/>
      <c r="G6622" s="36"/>
      <c r="H6622" s="36"/>
      <c r="I6622" s="36"/>
      <c r="J6622" s="36"/>
      <c r="M6622" s="191"/>
    </row>
    <row r="6623" spans="4:13" s="14" customFormat="1" ht="15.75">
      <c r="D6623" s="36"/>
      <c r="E6623" s="36"/>
      <c r="F6623" s="36"/>
      <c r="G6623" s="36"/>
      <c r="H6623" s="36"/>
      <c r="I6623" s="36"/>
      <c r="J6623" s="36"/>
      <c r="M6623" s="191"/>
    </row>
    <row r="6624" spans="4:13" s="14" customFormat="1" ht="15.75">
      <c r="D6624" s="36"/>
      <c r="E6624" s="36"/>
      <c r="F6624" s="36"/>
      <c r="G6624" s="36"/>
      <c r="H6624" s="36"/>
      <c r="I6624" s="36"/>
      <c r="J6624" s="36"/>
      <c r="M6624" s="191"/>
    </row>
    <row r="6625" spans="4:13" s="14" customFormat="1" ht="15.75">
      <c r="D6625" s="36"/>
      <c r="E6625" s="36"/>
      <c r="F6625" s="36"/>
      <c r="G6625" s="36"/>
      <c r="H6625" s="36"/>
      <c r="I6625" s="36"/>
      <c r="J6625" s="36"/>
      <c r="M6625" s="191"/>
    </row>
    <row r="6626" spans="4:13" s="14" customFormat="1" ht="15.75">
      <c r="D6626" s="36"/>
      <c r="E6626" s="36"/>
      <c r="F6626" s="36"/>
      <c r="G6626" s="36"/>
      <c r="H6626" s="36"/>
      <c r="I6626" s="36"/>
      <c r="J6626" s="36"/>
      <c r="M6626" s="191"/>
    </row>
    <row r="6627" spans="4:13" s="14" customFormat="1" ht="15.75">
      <c r="D6627" s="36"/>
      <c r="E6627" s="36"/>
      <c r="F6627" s="36"/>
      <c r="G6627" s="36"/>
      <c r="H6627" s="36"/>
      <c r="I6627" s="36"/>
      <c r="J6627" s="36"/>
      <c r="M6627" s="191"/>
    </row>
    <row r="6628" spans="4:13" s="14" customFormat="1" ht="15.75">
      <c r="D6628" s="36"/>
      <c r="E6628" s="36"/>
      <c r="F6628" s="36"/>
      <c r="G6628" s="36"/>
      <c r="H6628" s="36"/>
      <c r="I6628" s="36"/>
      <c r="J6628" s="36"/>
      <c r="M6628" s="191"/>
    </row>
    <row r="6629" spans="4:13" s="14" customFormat="1" ht="15.75">
      <c r="D6629" s="36"/>
      <c r="E6629" s="36"/>
      <c r="F6629" s="36"/>
      <c r="G6629" s="36"/>
      <c r="H6629" s="36"/>
      <c r="I6629" s="36"/>
      <c r="J6629" s="36"/>
      <c r="M6629" s="191"/>
    </row>
    <row r="6630" spans="4:13" s="14" customFormat="1" ht="15.75">
      <c r="D6630" s="36"/>
      <c r="E6630" s="36"/>
      <c r="F6630" s="36"/>
      <c r="G6630" s="36"/>
      <c r="H6630" s="36"/>
      <c r="I6630" s="36"/>
      <c r="J6630" s="36"/>
      <c r="M6630" s="191"/>
    </row>
    <row r="6631" spans="4:13" s="14" customFormat="1" ht="15.75">
      <c r="D6631" s="36"/>
      <c r="E6631" s="36"/>
      <c r="F6631" s="36"/>
      <c r="G6631" s="36"/>
      <c r="H6631" s="36"/>
      <c r="I6631" s="36"/>
      <c r="J6631" s="36"/>
      <c r="M6631" s="191"/>
    </row>
    <row r="6632" spans="4:13" s="14" customFormat="1" ht="15.75">
      <c r="D6632" s="36"/>
      <c r="E6632" s="36"/>
      <c r="F6632" s="36"/>
      <c r="G6632" s="36"/>
      <c r="H6632" s="36"/>
      <c r="I6632" s="36"/>
      <c r="J6632" s="36"/>
      <c r="M6632" s="191"/>
    </row>
    <row r="6633" spans="4:13" s="14" customFormat="1" ht="15.75">
      <c r="D6633" s="36"/>
      <c r="E6633" s="36"/>
      <c r="F6633" s="36"/>
      <c r="G6633" s="36"/>
      <c r="H6633" s="36"/>
      <c r="I6633" s="36"/>
      <c r="J6633" s="36"/>
      <c r="M6633" s="191"/>
    </row>
    <row r="6634" spans="4:13" s="14" customFormat="1" ht="15.75">
      <c r="D6634" s="36"/>
      <c r="E6634" s="36"/>
      <c r="F6634" s="36"/>
      <c r="G6634" s="36"/>
      <c r="H6634" s="36"/>
      <c r="I6634" s="36"/>
      <c r="J6634" s="36"/>
      <c r="M6634" s="191"/>
    </row>
    <row r="6635" spans="4:13" s="14" customFormat="1" ht="15.75">
      <c r="D6635" s="36"/>
      <c r="E6635" s="36"/>
      <c r="F6635" s="36"/>
      <c r="G6635" s="36"/>
      <c r="H6635" s="36"/>
      <c r="I6635" s="36"/>
      <c r="J6635" s="36"/>
      <c r="M6635" s="191"/>
    </row>
    <row r="6636" spans="4:13" s="14" customFormat="1" ht="15.75">
      <c r="D6636" s="36"/>
      <c r="E6636" s="36"/>
      <c r="F6636" s="36"/>
      <c r="G6636" s="36"/>
      <c r="H6636" s="36"/>
      <c r="I6636" s="36"/>
      <c r="J6636" s="36"/>
      <c r="M6636" s="191"/>
    </row>
    <row r="6637" spans="4:13" s="14" customFormat="1" ht="15.75">
      <c r="D6637" s="36"/>
      <c r="E6637" s="36"/>
      <c r="F6637" s="36"/>
      <c r="G6637" s="36"/>
      <c r="H6637" s="36"/>
      <c r="I6637" s="36"/>
      <c r="J6637" s="36"/>
      <c r="M6637" s="191"/>
    </row>
    <row r="6638" spans="4:13" s="14" customFormat="1" ht="15.75">
      <c r="D6638" s="36"/>
      <c r="E6638" s="36"/>
      <c r="F6638" s="36"/>
      <c r="G6638" s="36"/>
      <c r="H6638" s="36"/>
      <c r="I6638" s="36"/>
      <c r="J6638" s="36"/>
      <c r="M6638" s="191"/>
    </row>
    <row r="6639" spans="4:13" s="14" customFormat="1" ht="15.75">
      <c r="D6639" s="36"/>
      <c r="E6639" s="36"/>
      <c r="F6639" s="36"/>
      <c r="G6639" s="36"/>
      <c r="H6639" s="36"/>
      <c r="I6639" s="36"/>
      <c r="J6639" s="36"/>
      <c r="M6639" s="191"/>
    </row>
    <row r="6640" spans="4:13" s="14" customFormat="1" ht="15.75">
      <c r="D6640" s="36"/>
      <c r="E6640" s="36"/>
      <c r="F6640" s="36"/>
      <c r="G6640" s="36"/>
      <c r="H6640" s="36"/>
      <c r="I6640" s="36"/>
      <c r="J6640" s="36"/>
      <c r="M6640" s="191"/>
    </row>
    <row r="6641" spans="4:13" s="14" customFormat="1" ht="15.75">
      <c r="D6641" s="36"/>
      <c r="E6641" s="36"/>
      <c r="F6641" s="36"/>
      <c r="G6641" s="36"/>
      <c r="H6641" s="36"/>
      <c r="I6641" s="36"/>
      <c r="J6641" s="36"/>
      <c r="M6641" s="191"/>
    </row>
    <row r="6642" spans="4:13" s="14" customFormat="1" ht="15.75">
      <c r="D6642" s="36"/>
      <c r="E6642" s="36"/>
      <c r="F6642" s="36"/>
      <c r="G6642" s="36"/>
      <c r="H6642" s="36"/>
      <c r="I6642" s="36"/>
      <c r="J6642" s="36"/>
      <c r="M6642" s="191"/>
    </row>
    <row r="6643" spans="4:13" s="14" customFormat="1" ht="15.75">
      <c r="D6643" s="36"/>
      <c r="E6643" s="36"/>
      <c r="F6643" s="36"/>
      <c r="G6643" s="36"/>
      <c r="H6643" s="36"/>
      <c r="I6643" s="36"/>
      <c r="J6643" s="36"/>
      <c r="M6643" s="191"/>
    </row>
    <row r="6644" spans="4:13" s="14" customFormat="1" ht="15.75">
      <c r="D6644" s="36"/>
      <c r="E6644" s="36"/>
      <c r="F6644" s="36"/>
      <c r="G6644" s="36"/>
      <c r="H6644" s="36"/>
      <c r="I6644" s="36"/>
      <c r="J6644" s="36"/>
      <c r="M6644" s="191"/>
    </row>
    <row r="6645" spans="4:13" s="14" customFormat="1" ht="15.75">
      <c r="D6645" s="36"/>
      <c r="E6645" s="36"/>
      <c r="F6645" s="36"/>
      <c r="G6645" s="36"/>
      <c r="H6645" s="36"/>
      <c r="I6645" s="36"/>
      <c r="J6645" s="36"/>
      <c r="M6645" s="191"/>
    </row>
    <row r="6646" spans="4:13" s="14" customFormat="1" ht="15.75">
      <c r="D6646" s="36"/>
      <c r="E6646" s="36"/>
      <c r="F6646" s="36"/>
      <c r="G6646" s="36"/>
      <c r="H6646" s="36"/>
      <c r="I6646" s="36"/>
      <c r="J6646" s="36"/>
      <c r="M6646" s="191"/>
    </row>
    <row r="6647" spans="4:13" s="14" customFormat="1" ht="15.75">
      <c r="D6647" s="36"/>
      <c r="E6647" s="36"/>
      <c r="F6647" s="36"/>
      <c r="G6647" s="36"/>
      <c r="H6647" s="36"/>
      <c r="I6647" s="36"/>
      <c r="J6647" s="36"/>
      <c r="M6647" s="191"/>
    </row>
    <row r="6648" spans="4:13" s="14" customFormat="1" ht="15.75">
      <c r="D6648" s="36"/>
      <c r="E6648" s="36"/>
      <c r="F6648" s="36"/>
      <c r="G6648" s="36"/>
      <c r="H6648" s="36"/>
      <c r="I6648" s="36"/>
      <c r="J6648" s="36"/>
      <c r="M6648" s="191"/>
    </row>
    <row r="6649" spans="4:13" s="14" customFormat="1" ht="15.75">
      <c r="D6649" s="36"/>
      <c r="E6649" s="36"/>
      <c r="F6649" s="36"/>
      <c r="G6649" s="36"/>
      <c r="H6649" s="36"/>
      <c r="I6649" s="36"/>
      <c r="J6649" s="36"/>
      <c r="M6649" s="191"/>
    </row>
    <row r="6650" spans="4:13" s="14" customFormat="1" ht="15.75">
      <c r="D6650" s="36"/>
      <c r="E6650" s="36"/>
      <c r="F6650" s="36"/>
      <c r="G6650" s="36"/>
      <c r="H6650" s="36"/>
      <c r="I6650" s="36"/>
      <c r="J6650" s="36"/>
      <c r="M6650" s="191"/>
    </row>
    <row r="6651" spans="4:13" s="14" customFormat="1" ht="15.75">
      <c r="D6651" s="36"/>
      <c r="E6651" s="36"/>
      <c r="F6651" s="36"/>
      <c r="G6651" s="36"/>
      <c r="H6651" s="36"/>
      <c r="I6651" s="36"/>
      <c r="J6651" s="36"/>
      <c r="M6651" s="191"/>
    </row>
    <row r="6652" spans="4:13" s="14" customFormat="1" ht="15.75">
      <c r="D6652" s="36"/>
      <c r="E6652" s="36"/>
      <c r="F6652" s="36"/>
      <c r="G6652" s="36"/>
      <c r="H6652" s="36"/>
      <c r="I6652" s="36"/>
      <c r="J6652" s="36"/>
      <c r="M6652" s="191"/>
    </row>
    <row r="6653" spans="4:13" s="14" customFormat="1" ht="15.75">
      <c r="D6653" s="36"/>
      <c r="E6653" s="36"/>
      <c r="F6653" s="36"/>
      <c r="G6653" s="36"/>
      <c r="H6653" s="36"/>
      <c r="I6653" s="36"/>
      <c r="J6653" s="36"/>
      <c r="M6653" s="191"/>
    </row>
    <row r="6654" spans="4:13" s="14" customFormat="1" ht="15.75">
      <c r="D6654" s="36"/>
      <c r="E6654" s="36"/>
      <c r="F6654" s="36"/>
      <c r="G6654" s="36"/>
      <c r="H6654" s="36"/>
      <c r="I6654" s="36"/>
      <c r="J6654" s="36"/>
      <c r="M6654" s="191"/>
    </row>
    <row r="6655" spans="4:13" s="14" customFormat="1" ht="15.75">
      <c r="D6655" s="36"/>
      <c r="E6655" s="36"/>
      <c r="F6655" s="36"/>
      <c r="G6655" s="36"/>
      <c r="H6655" s="36"/>
      <c r="I6655" s="36"/>
      <c r="J6655" s="36"/>
      <c r="M6655" s="191"/>
    </row>
    <row r="6656" spans="4:13" s="14" customFormat="1" ht="15.75">
      <c r="D6656" s="36"/>
      <c r="E6656" s="36"/>
      <c r="F6656" s="36"/>
      <c r="G6656" s="36"/>
      <c r="H6656" s="36"/>
      <c r="I6656" s="36"/>
      <c r="J6656" s="36"/>
      <c r="M6656" s="191"/>
    </row>
    <row r="6657" spans="4:13" s="14" customFormat="1" ht="15.75">
      <c r="D6657" s="36"/>
      <c r="E6657" s="36"/>
      <c r="F6657" s="36"/>
      <c r="G6657" s="36"/>
      <c r="H6657" s="36"/>
      <c r="I6657" s="36"/>
      <c r="J6657" s="36"/>
      <c r="M6657" s="191"/>
    </row>
    <row r="6658" spans="4:13" s="14" customFormat="1" ht="15.75">
      <c r="D6658" s="36"/>
      <c r="E6658" s="36"/>
      <c r="F6658" s="36"/>
      <c r="G6658" s="36"/>
      <c r="H6658" s="36"/>
      <c r="I6658" s="36"/>
      <c r="J6658" s="36"/>
      <c r="M6658" s="191"/>
    </row>
    <row r="6659" spans="4:13" s="14" customFormat="1" ht="15.75">
      <c r="D6659" s="36"/>
      <c r="E6659" s="36"/>
      <c r="F6659" s="36"/>
      <c r="G6659" s="36"/>
      <c r="H6659" s="36"/>
      <c r="I6659" s="36"/>
      <c r="J6659" s="36"/>
      <c r="M6659" s="191"/>
    </row>
    <row r="6660" spans="4:13" s="14" customFormat="1" ht="15.75">
      <c r="D6660" s="36"/>
      <c r="E6660" s="36"/>
      <c r="F6660" s="36"/>
      <c r="G6660" s="36"/>
      <c r="H6660" s="36"/>
      <c r="I6660" s="36"/>
      <c r="J6660" s="36"/>
      <c r="M6660" s="191"/>
    </row>
    <row r="6661" spans="4:13" s="14" customFormat="1" ht="15.75">
      <c r="D6661" s="36"/>
      <c r="E6661" s="36"/>
      <c r="F6661" s="36"/>
      <c r="G6661" s="36"/>
      <c r="H6661" s="36"/>
      <c r="I6661" s="36"/>
      <c r="J6661" s="36"/>
      <c r="M6661" s="191"/>
    </row>
    <row r="6662" spans="4:13" s="14" customFormat="1" ht="15.75">
      <c r="D6662" s="36"/>
      <c r="E6662" s="36"/>
      <c r="F6662" s="36"/>
      <c r="G6662" s="36"/>
      <c r="H6662" s="36"/>
      <c r="I6662" s="36"/>
      <c r="J6662" s="36"/>
      <c r="M6662" s="191"/>
    </row>
    <row r="6663" spans="4:13" s="14" customFormat="1" ht="15.75">
      <c r="D6663" s="36"/>
      <c r="E6663" s="36"/>
      <c r="F6663" s="36"/>
      <c r="G6663" s="36"/>
      <c r="H6663" s="36"/>
      <c r="I6663" s="36"/>
      <c r="J6663" s="36"/>
      <c r="M6663" s="191"/>
    </row>
    <row r="6664" spans="4:13" s="14" customFormat="1" ht="15.75">
      <c r="D6664" s="36"/>
      <c r="E6664" s="36"/>
      <c r="F6664" s="36"/>
      <c r="G6664" s="36"/>
      <c r="H6664" s="36"/>
      <c r="I6664" s="36"/>
      <c r="J6664" s="36"/>
      <c r="M6664" s="191"/>
    </row>
    <row r="6665" spans="4:13" s="14" customFormat="1" ht="15.75">
      <c r="D6665" s="36"/>
      <c r="E6665" s="36"/>
      <c r="F6665" s="36"/>
      <c r="G6665" s="36"/>
      <c r="H6665" s="36"/>
      <c r="I6665" s="36"/>
      <c r="J6665" s="36"/>
      <c r="M6665" s="191"/>
    </row>
    <row r="6666" spans="4:13" s="14" customFormat="1" ht="15.75">
      <c r="D6666" s="36"/>
      <c r="E6666" s="36"/>
      <c r="F6666" s="36"/>
      <c r="G6666" s="36"/>
      <c r="H6666" s="36"/>
      <c r="I6666" s="36"/>
      <c r="J6666" s="36"/>
      <c r="M6666" s="191"/>
    </row>
    <row r="6667" spans="4:13" s="14" customFormat="1" ht="15.75">
      <c r="D6667" s="36"/>
      <c r="E6667" s="36"/>
      <c r="F6667" s="36"/>
      <c r="G6667" s="36"/>
      <c r="H6667" s="36"/>
      <c r="I6667" s="36"/>
      <c r="J6667" s="36"/>
      <c r="M6667" s="191"/>
    </row>
    <row r="6668" spans="4:13" s="14" customFormat="1" ht="15.75">
      <c r="D6668" s="36"/>
      <c r="E6668" s="36"/>
      <c r="F6668" s="36"/>
      <c r="G6668" s="36"/>
      <c r="H6668" s="36"/>
      <c r="I6668" s="36"/>
      <c r="J6668" s="36"/>
      <c r="M6668" s="191"/>
    </row>
    <row r="6669" spans="4:13" s="14" customFormat="1" ht="15.75">
      <c r="D6669" s="36"/>
      <c r="E6669" s="36"/>
      <c r="F6669" s="36"/>
      <c r="G6669" s="36"/>
      <c r="H6669" s="36"/>
      <c r="I6669" s="36"/>
      <c r="J6669" s="36"/>
      <c r="M6669" s="191"/>
    </row>
    <row r="6670" spans="4:13" s="14" customFormat="1" ht="15.75">
      <c r="D6670" s="36"/>
      <c r="E6670" s="36"/>
      <c r="F6670" s="36"/>
      <c r="G6670" s="36"/>
      <c r="H6670" s="36"/>
      <c r="I6670" s="36"/>
      <c r="J6670" s="36"/>
      <c r="M6670" s="191"/>
    </row>
    <row r="6671" spans="4:13" s="14" customFormat="1" ht="15.75">
      <c r="D6671" s="36"/>
      <c r="E6671" s="36"/>
      <c r="F6671" s="36"/>
      <c r="G6671" s="36"/>
      <c r="H6671" s="36"/>
      <c r="I6671" s="36"/>
      <c r="J6671" s="36"/>
      <c r="M6671" s="191"/>
    </row>
    <row r="6672" spans="4:13" s="14" customFormat="1" ht="15.75">
      <c r="D6672" s="36"/>
      <c r="E6672" s="36"/>
      <c r="F6672" s="36"/>
      <c r="G6672" s="36"/>
      <c r="H6672" s="36"/>
      <c r="I6672" s="36"/>
      <c r="J6672" s="36"/>
      <c r="M6672" s="191"/>
    </row>
    <row r="6673" spans="4:13" s="14" customFormat="1" ht="15.75">
      <c r="D6673" s="36"/>
      <c r="E6673" s="36"/>
      <c r="F6673" s="36"/>
      <c r="G6673" s="36"/>
      <c r="H6673" s="36"/>
      <c r="I6673" s="36"/>
      <c r="J6673" s="36"/>
      <c r="M6673" s="191"/>
    </row>
    <row r="6674" spans="4:13" s="14" customFormat="1" ht="15.75">
      <c r="D6674" s="36"/>
      <c r="E6674" s="36"/>
      <c r="F6674" s="36"/>
      <c r="G6674" s="36"/>
      <c r="H6674" s="36"/>
      <c r="I6674" s="36"/>
      <c r="J6674" s="36"/>
      <c r="M6674" s="191"/>
    </row>
    <row r="6675" spans="4:13" s="14" customFormat="1" ht="15.75">
      <c r="D6675" s="36"/>
      <c r="E6675" s="36"/>
      <c r="F6675" s="36"/>
      <c r="G6675" s="36"/>
      <c r="H6675" s="36"/>
      <c r="I6675" s="36"/>
      <c r="J6675" s="36"/>
      <c r="M6675" s="191"/>
    </row>
    <row r="6676" spans="4:13" s="14" customFormat="1" ht="15.75">
      <c r="D6676" s="36"/>
      <c r="E6676" s="36"/>
      <c r="F6676" s="36"/>
      <c r="G6676" s="36"/>
      <c r="H6676" s="36"/>
      <c r="I6676" s="36"/>
      <c r="J6676" s="36"/>
      <c r="M6676" s="191"/>
    </row>
    <row r="6677" spans="4:13" s="14" customFormat="1" ht="15.75">
      <c r="D6677" s="36"/>
      <c r="E6677" s="36"/>
      <c r="F6677" s="36"/>
      <c r="G6677" s="36"/>
      <c r="H6677" s="36"/>
      <c r="I6677" s="36"/>
      <c r="J6677" s="36"/>
      <c r="M6677" s="191"/>
    </row>
    <row r="6678" spans="4:13" s="14" customFormat="1" ht="15.75">
      <c r="D6678" s="36"/>
      <c r="E6678" s="36"/>
      <c r="F6678" s="36"/>
      <c r="G6678" s="36"/>
      <c r="H6678" s="36"/>
      <c r="I6678" s="36"/>
      <c r="J6678" s="36"/>
      <c r="M6678" s="191"/>
    </row>
    <row r="6679" spans="4:13" s="14" customFormat="1" ht="15.75">
      <c r="D6679" s="36"/>
      <c r="E6679" s="36"/>
      <c r="F6679" s="36"/>
      <c r="G6679" s="36"/>
      <c r="H6679" s="36"/>
      <c r="I6679" s="36"/>
      <c r="J6679" s="36"/>
      <c r="M6679" s="191"/>
    </row>
    <row r="6680" spans="4:13" s="14" customFormat="1" ht="15.75">
      <c r="D6680" s="36"/>
      <c r="E6680" s="36"/>
      <c r="F6680" s="36"/>
      <c r="G6680" s="36"/>
      <c r="H6680" s="36"/>
      <c r="I6680" s="36"/>
      <c r="J6680" s="36"/>
      <c r="M6680" s="191"/>
    </row>
    <row r="6681" spans="4:13" s="14" customFormat="1" ht="15.75">
      <c r="D6681" s="36"/>
      <c r="E6681" s="36"/>
      <c r="F6681" s="36"/>
      <c r="G6681" s="36"/>
      <c r="H6681" s="36"/>
      <c r="I6681" s="36"/>
      <c r="J6681" s="36"/>
      <c r="M6681" s="191"/>
    </row>
    <row r="6682" spans="4:13" s="14" customFormat="1" ht="15.75">
      <c r="D6682" s="36"/>
      <c r="E6682" s="36"/>
      <c r="F6682" s="36"/>
      <c r="G6682" s="36"/>
      <c r="H6682" s="36"/>
      <c r="I6682" s="36"/>
      <c r="J6682" s="36"/>
      <c r="M6682" s="191"/>
    </row>
    <row r="6683" spans="4:13" s="14" customFormat="1" ht="15.75">
      <c r="D6683" s="36"/>
      <c r="E6683" s="36"/>
      <c r="F6683" s="36"/>
      <c r="G6683" s="36"/>
      <c r="H6683" s="36"/>
      <c r="I6683" s="36"/>
      <c r="J6683" s="36"/>
      <c r="M6683" s="191"/>
    </row>
    <row r="6684" spans="4:13" s="14" customFormat="1" ht="15.75">
      <c r="D6684" s="36"/>
      <c r="E6684" s="36"/>
      <c r="F6684" s="36"/>
      <c r="G6684" s="36"/>
      <c r="H6684" s="36"/>
      <c r="I6684" s="36"/>
      <c r="J6684" s="36"/>
      <c r="M6684" s="191"/>
    </row>
    <row r="6685" spans="4:13" s="14" customFormat="1" ht="15.75">
      <c r="D6685" s="36"/>
      <c r="E6685" s="36"/>
      <c r="F6685" s="36"/>
      <c r="G6685" s="36"/>
      <c r="H6685" s="36"/>
      <c r="I6685" s="36"/>
      <c r="J6685" s="36"/>
      <c r="M6685" s="191"/>
    </row>
    <row r="6686" spans="4:13" s="14" customFormat="1" ht="15.75">
      <c r="D6686" s="36"/>
      <c r="E6686" s="36"/>
      <c r="F6686" s="36"/>
      <c r="G6686" s="36"/>
      <c r="H6686" s="36"/>
      <c r="I6686" s="36"/>
      <c r="J6686" s="36"/>
      <c r="M6686" s="191"/>
    </row>
    <row r="6687" spans="4:13" s="14" customFormat="1" ht="15.75">
      <c r="D6687" s="36"/>
      <c r="E6687" s="36"/>
      <c r="F6687" s="36"/>
      <c r="G6687" s="36"/>
      <c r="H6687" s="36"/>
      <c r="I6687" s="36"/>
      <c r="J6687" s="36"/>
      <c r="M6687" s="191"/>
    </row>
    <row r="6688" spans="4:13" s="14" customFormat="1" ht="15.75">
      <c r="D6688" s="36"/>
      <c r="E6688" s="36"/>
      <c r="F6688" s="36"/>
      <c r="G6688" s="36"/>
      <c r="H6688" s="36"/>
      <c r="I6688" s="36"/>
      <c r="J6688" s="36"/>
      <c r="M6688" s="191"/>
    </row>
    <row r="6689" spans="4:13" s="14" customFormat="1" ht="15.75">
      <c r="D6689" s="36"/>
      <c r="E6689" s="36"/>
      <c r="F6689" s="36"/>
      <c r="G6689" s="36"/>
      <c r="H6689" s="36"/>
      <c r="I6689" s="36"/>
      <c r="J6689" s="36"/>
      <c r="M6689" s="191"/>
    </row>
    <row r="6690" spans="4:13" s="14" customFormat="1" ht="15.75">
      <c r="D6690" s="36"/>
      <c r="E6690" s="36"/>
      <c r="F6690" s="36"/>
      <c r="G6690" s="36"/>
      <c r="H6690" s="36"/>
      <c r="I6690" s="36"/>
      <c r="J6690" s="36"/>
      <c r="M6690" s="191"/>
    </row>
    <row r="6691" spans="4:13" s="14" customFormat="1" ht="15.75">
      <c r="D6691" s="36"/>
      <c r="E6691" s="36"/>
      <c r="F6691" s="36"/>
      <c r="G6691" s="36"/>
      <c r="H6691" s="36"/>
      <c r="I6691" s="36"/>
      <c r="J6691" s="36"/>
      <c r="M6691" s="191"/>
    </row>
    <row r="6692" spans="4:13" s="14" customFormat="1" ht="15.75">
      <c r="D6692" s="36"/>
      <c r="E6692" s="36"/>
      <c r="F6692" s="36"/>
      <c r="G6692" s="36"/>
      <c r="H6692" s="36"/>
      <c r="I6692" s="36"/>
      <c r="J6692" s="36"/>
      <c r="M6692" s="191"/>
    </row>
    <row r="6693" spans="4:13" s="14" customFormat="1" ht="15.75">
      <c r="D6693" s="36"/>
      <c r="E6693" s="36"/>
      <c r="F6693" s="36"/>
      <c r="G6693" s="36"/>
      <c r="H6693" s="36"/>
      <c r="I6693" s="36"/>
      <c r="J6693" s="36"/>
      <c r="M6693" s="191"/>
    </row>
    <row r="6694" spans="4:13" s="14" customFormat="1" ht="15.75">
      <c r="D6694" s="36"/>
      <c r="E6694" s="36"/>
      <c r="F6694" s="36"/>
      <c r="G6694" s="36"/>
      <c r="H6694" s="36"/>
      <c r="I6694" s="36"/>
      <c r="J6694" s="36"/>
      <c r="M6694" s="191"/>
    </row>
    <row r="6695" spans="4:13" s="14" customFormat="1" ht="15.75">
      <c r="D6695" s="36"/>
      <c r="E6695" s="36"/>
      <c r="F6695" s="36"/>
      <c r="G6695" s="36"/>
      <c r="H6695" s="36"/>
      <c r="I6695" s="36"/>
      <c r="J6695" s="36"/>
      <c r="M6695" s="191"/>
    </row>
    <row r="6696" spans="4:13" s="14" customFormat="1" ht="15.75">
      <c r="D6696" s="36"/>
      <c r="E6696" s="36"/>
      <c r="F6696" s="36"/>
      <c r="G6696" s="36"/>
      <c r="H6696" s="36"/>
      <c r="I6696" s="36"/>
      <c r="J6696" s="36"/>
      <c r="M6696" s="191"/>
    </row>
    <row r="6697" spans="4:13" s="14" customFormat="1" ht="15.75">
      <c r="D6697" s="36"/>
      <c r="E6697" s="36"/>
      <c r="F6697" s="36"/>
      <c r="G6697" s="36"/>
      <c r="H6697" s="36"/>
      <c r="I6697" s="36"/>
      <c r="J6697" s="36"/>
      <c r="M6697" s="191"/>
    </row>
    <row r="6698" spans="4:13" s="14" customFormat="1" ht="15.75">
      <c r="D6698" s="36"/>
      <c r="E6698" s="36"/>
      <c r="F6698" s="36"/>
      <c r="G6698" s="36"/>
      <c r="H6698" s="36"/>
      <c r="I6698" s="36"/>
      <c r="J6698" s="36"/>
      <c r="M6698" s="191"/>
    </row>
    <row r="6699" spans="4:13" s="14" customFormat="1" ht="15.75">
      <c r="D6699" s="36"/>
      <c r="E6699" s="36"/>
      <c r="F6699" s="36"/>
      <c r="G6699" s="36"/>
      <c r="H6699" s="36"/>
      <c r="I6699" s="36"/>
      <c r="J6699" s="36"/>
      <c r="M6699" s="191"/>
    </row>
    <row r="6700" spans="4:13" s="14" customFormat="1" ht="15.75">
      <c r="D6700" s="36"/>
      <c r="E6700" s="36"/>
      <c r="F6700" s="36"/>
      <c r="G6700" s="36"/>
      <c r="H6700" s="36"/>
      <c r="I6700" s="36"/>
      <c r="J6700" s="36"/>
      <c r="M6700" s="191"/>
    </row>
    <row r="6701" spans="4:13" s="14" customFormat="1" ht="15.75">
      <c r="D6701" s="36"/>
      <c r="E6701" s="36"/>
      <c r="F6701" s="36"/>
      <c r="G6701" s="36"/>
      <c r="H6701" s="36"/>
      <c r="I6701" s="36"/>
      <c r="J6701" s="36"/>
      <c r="M6701" s="191"/>
    </row>
    <row r="6702" spans="4:13" s="14" customFormat="1" ht="15.75">
      <c r="D6702" s="36"/>
      <c r="E6702" s="36"/>
      <c r="F6702" s="36"/>
      <c r="G6702" s="36"/>
      <c r="H6702" s="36"/>
      <c r="I6702" s="36"/>
      <c r="J6702" s="36"/>
      <c r="M6702" s="191"/>
    </row>
    <row r="6703" spans="4:13" s="14" customFormat="1" ht="15.75">
      <c r="D6703" s="36"/>
      <c r="E6703" s="36"/>
      <c r="F6703" s="36"/>
      <c r="G6703" s="36"/>
      <c r="H6703" s="36"/>
      <c r="I6703" s="36"/>
      <c r="J6703" s="36"/>
      <c r="M6703" s="191"/>
    </row>
    <row r="6704" spans="4:13" s="14" customFormat="1" ht="15.75">
      <c r="D6704" s="36"/>
      <c r="E6704" s="36"/>
      <c r="F6704" s="36"/>
      <c r="G6704" s="36"/>
      <c r="H6704" s="36"/>
      <c r="I6704" s="36"/>
      <c r="J6704" s="36"/>
      <c r="M6704" s="191"/>
    </row>
    <row r="6705" spans="4:13" s="14" customFormat="1" ht="15.75">
      <c r="D6705" s="36"/>
      <c r="E6705" s="36"/>
      <c r="F6705" s="36"/>
      <c r="G6705" s="36"/>
      <c r="H6705" s="36"/>
      <c r="I6705" s="36"/>
      <c r="J6705" s="36"/>
      <c r="M6705" s="191"/>
    </row>
    <row r="6706" spans="4:13" s="14" customFormat="1" ht="15.75">
      <c r="D6706" s="36"/>
      <c r="E6706" s="36"/>
      <c r="F6706" s="36"/>
      <c r="G6706" s="36"/>
      <c r="H6706" s="36"/>
      <c r="I6706" s="36"/>
      <c r="J6706" s="36"/>
      <c r="M6706" s="191"/>
    </row>
    <row r="6707" spans="4:13" s="14" customFormat="1" ht="15.75">
      <c r="D6707" s="36"/>
      <c r="E6707" s="36"/>
      <c r="F6707" s="36"/>
      <c r="G6707" s="36"/>
      <c r="H6707" s="36"/>
      <c r="I6707" s="36"/>
      <c r="J6707" s="36"/>
      <c r="M6707" s="191"/>
    </row>
    <row r="6708" spans="4:13" s="14" customFormat="1" ht="15.75">
      <c r="D6708" s="36"/>
      <c r="E6708" s="36"/>
      <c r="F6708" s="36"/>
      <c r="G6708" s="36"/>
      <c r="H6708" s="36"/>
      <c r="I6708" s="36"/>
      <c r="J6708" s="36"/>
      <c r="M6708" s="191"/>
    </row>
    <row r="6709" spans="4:13" s="14" customFormat="1" ht="15.75">
      <c r="D6709" s="36"/>
      <c r="E6709" s="36"/>
      <c r="F6709" s="36"/>
      <c r="G6709" s="36"/>
      <c r="H6709" s="36"/>
      <c r="I6709" s="36"/>
      <c r="J6709" s="36"/>
      <c r="M6709" s="191"/>
    </row>
    <row r="6710" spans="4:13" s="14" customFormat="1" ht="15.75">
      <c r="D6710" s="36"/>
      <c r="E6710" s="36"/>
      <c r="F6710" s="36"/>
      <c r="G6710" s="36"/>
      <c r="H6710" s="36"/>
      <c r="I6710" s="36"/>
      <c r="J6710" s="36"/>
      <c r="M6710" s="191"/>
    </row>
    <row r="6711" spans="4:13" s="14" customFormat="1" ht="15.75">
      <c r="D6711" s="36"/>
      <c r="E6711" s="36"/>
      <c r="F6711" s="36"/>
      <c r="G6711" s="36"/>
      <c r="H6711" s="36"/>
      <c r="I6711" s="36"/>
      <c r="J6711" s="36"/>
      <c r="M6711" s="191"/>
    </row>
    <row r="6712" spans="4:13" s="14" customFormat="1" ht="15.75">
      <c r="D6712" s="36"/>
      <c r="E6712" s="36"/>
      <c r="F6712" s="36"/>
      <c r="G6712" s="36"/>
      <c r="H6712" s="36"/>
      <c r="I6712" s="36"/>
      <c r="J6712" s="36"/>
      <c r="M6712" s="191"/>
    </row>
    <row r="6713" spans="4:13" s="14" customFormat="1" ht="15.75">
      <c r="D6713" s="36"/>
      <c r="E6713" s="36"/>
      <c r="F6713" s="36"/>
      <c r="G6713" s="36"/>
      <c r="H6713" s="36"/>
      <c r="I6713" s="36"/>
      <c r="J6713" s="36"/>
      <c r="M6713" s="191"/>
    </row>
    <row r="6714" spans="4:13" s="14" customFormat="1" ht="15.75">
      <c r="D6714" s="36"/>
      <c r="E6714" s="36"/>
      <c r="F6714" s="36"/>
      <c r="G6714" s="36"/>
      <c r="H6714" s="36"/>
      <c r="I6714" s="36"/>
      <c r="J6714" s="36"/>
      <c r="M6714" s="191"/>
    </row>
    <row r="6715" spans="4:13" s="14" customFormat="1" ht="15.75">
      <c r="D6715" s="36"/>
      <c r="E6715" s="36"/>
      <c r="F6715" s="36"/>
      <c r="G6715" s="36"/>
      <c r="H6715" s="36"/>
      <c r="I6715" s="36"/>
      <c r="J6715" s="36"/>
      <c r="M6715" s="191"/>
    </row>
    <row r="6716" spans="4:13" s="14" customFormat="1" ht="15.75">
      <c r="D6716" s="36"/>
      <c r="E6716" s="36"/>
      <c r="F6716" s="36"/>
      <c r="G6716" s="36"/>
      <c r="H6716" s="36"/>
      <c r="I6716" s="36"/>
      <c r="J6716" s="36"/>
      <c r="M6716" s="191"/>
    </row>
    <row r="6717" spans="4:13" s="14" customFormat="1" ht="15.75">
      <c r="D6717" s="36"/>
      <c r="E6717" s="36"/>
      <c r="F6717" s="36"/>
      <c r="G6717" s="36"/>
      <c r="H6717" s="36"/>
      <c r="I6717" s="36"/>
      <c r="J6717" s="36"/>
      <c r="M6717" s="191"/>
    </row>
    <row r="6718" spans="4:13" s="14" customFormat="1" ht="15.75">
      <c r="D6718" s="36"/>
      <c r="E6718" s="36"/>
      <c r="F6718" s="36"/>
      <c r="G6718" s="36"/>
      <c r="H6718" s="36"/>
      <c r="I6718" s="36"/>
      <c r="J6718" s="36"/>
      <c r="M6718" s="191"/>
    </row>
    <row r="6719" spans="4:13" s="14" customFormat="1" ht="15.75">
      <c r="D6719" s="36"/>
      <c r="E6719" s="36"/>
      <c r="F6719" s="36"/>
      <c r="G6719" s="36"/>
      <c r="H6719" s="36"/>
      <c r="I6719" s="36"/>
      <c r="J6719" s="36"/>
      <c r="M6719" s="191"/>
    </row>
    <row r="6720" spans="4:13" s="14" customFormat="1" ht="15.75">
      <c r="D6720" s="36"/>
      <c r="E6720" s="36"/>
      <c r="F6720" s="36"/>
      <c r="G6720" s="36"/>
      <c r="H6720" s="36"/>
      <c r="I6720" s="36"/>
      <c r="J6720" s="36"/>
      <c r="M6720" s="191"/>
    </row>
    <row r="6721" spans="4:13" s="14" customFormat="1" ht="15.75">
      <c r="D6721" s="36"/>
      <c r="E6721" s="36"/>
      <c r="F6721" s="36"/>
      <c r="G6721" s="36"/>
      <c r="H6721" s="36"/>
      <c r="I6721" s="36"/>
      <c r="J6721" s="36"/>
      <c r="M6721" s="191"/>
    </row>
    <row r="6722" spans="4:13" s="14" customFormat="1" ht="15.75">
      <c r="D6722" s="36"/>
      <c r="E6722" s="36"/>
      <c r="F6722" s="36"/>
      <c r="G6722" s="36"/>
      <c r="H6722" s="36"/>
      <c r="I6722" s="36"/>
      <c r="J6722" s="36"/>
      <c r="M6722" s="191"/>
    </row>
    <row r="6723" spans="4:13" s="14" customFormat="1" ht="15.75">
      <c r="D6723" s="36"/>
      <c r="E6723" s="36"/>
      <c r="F6723" s="36"/>
      <c r="G6723" s="36"/>
      <c r="H6723" s="36"/>
      <c r="I6723" s="36"/>
      <c r="J6723" s="36"/>
      <c r="M6723" s="191"/>
    </row>
    <row r="6724" spans="4:13" s="14" customFormat="1" ht="15.75">
      <c r="D6724" s="36"/>
      <c r="E6724" s="36"/>
      <c r="F6724" s="36"/>
      <c r="G6724" s="36"/>
      <c r="H6724" s="36"/>
      <c r="I6724" s="36"/>
      <c r="J6724" s="36"/>
      <c r="M6724" s="191"/>
    </row>
    <row r="6725" spans="4:13" s="14" customFormat="1" ht="15.75">
      <c r="D6725" s="36"/>
      <c r="E6725" s="36"/>
      <c r="F6725" s="36"/>
      <c r="G6725" s="36"/>
      <c r="H6725" s="36"/>
      <c r="I6725" s="36"/>
      <c r="J6725" s="36"/>
      <c r="M6725" s="191"/>
    </row>
    <row r="6726" spans="4:13" s="14" customFormat="1" ht="15.75">
      <c r="D6726" s="36"/>
      <c r="E6726" s="36"/>
      <c r="F6726" s="36"/>
      <c r="G6726" s="36"/>
      <c r="H6726" s="36"/>
      <c r="I6726" s="36"/>
      <c r="J6726" s="36"/>
      <c r="M6726" s="191"/>
    </row>
    <row r="6727" spans="4:13" s="14" customFormat="1" ht="15.75">
      <c r="D6727" s="36"/>
      <c r="E6727" s="36"/>
      <c r="F6727" s="36"/>
      <c r="G6727" s="36"/>
      <c r="H6727" s="36"/>
      <c r="I6727" s="36"/>
      <c r="J6727" s="36"/>
      <c r="M6727" s="191"/>
    </row>
    <row r="6728" spans="4:13" s="14" customFormat="1" ht="15.75">
      <c r="D6728" s="36"/>
      <c r="E6728" s="36"/>
      <c r="F6728" s="36"/>
      <c r="G6728" s="36"/>
      <c r="H6728" s="36"/>
      <c r="I6728" s="36"/>
      <c r="J6728" s="36"/>
      <c r="M6728" s="191"/>
    </row>
    <row r="6729" spans="4:13" s="14" customFormat="1" ht="15.75">
      <c r="D6729" s="36"/>
      <c r="E6729" s="36"/>
      <c r="F6729" s="36"/>
      <c r="G6729" s="36"/>
      <c r="H6729" s="36"/>
      <c r="I6729" s="36"/>
      <c r="J6729" s="36"/>
      <c r="M6729" s="191"/>
    </row>
    <row r="6730" spans="4:13" s="14" customFormat="1" ht="15.75">
      <c r="D6730" s="36"/>
      <c r="E6730" s="36"/>
      <c r="F6730" s="36"/>
      <c r="G6730" s="36"/>
      <c r="H6730" s="36"/>
      <c r="I6730" s="36"/>
      <c r="J6730" s="36"/>
      <c r="M6730" s="191"/>
    </row>
    <row r="6731" spans="4:13" s="14" customFormat="1" ht="15.75">
      <c r="D6731" s="36"/>
      <c r="E6731" s="36"/>
      <c r="F6731" s="36"/>
      <c r="G6731" s="36"/>
      <c r="H6731" s="36"/>
      <c r="I6731" s="36"/>
      <c r="J6731" s="36"/>
      <c r="M6731" s="191"/>
    </row>
    <row r="6732" spans="4:13" s="14" customFormat="1" ht="15.75">
      <c r="D6732" s="36"/>
      <c r="E6732" s="36"/>
      <c r="F6732" s="36"/>
      <c r="G6732" s="36"/>
      <c r="H6732" s="36"/>
      <c r="I6732" s="36"/>
      <c r="J6732" s="36"/>
      <c r="M6732" s="191"/>
    </row>
    <row r="6733" spans="4:13" s="14" customFormat="1" ht="15.75">
      <c r="D6733" s="36"/>
      <c r="E6733" s="36"/>
      <c r="F6733" s="36"/>
      <c r="G6733" s="36"/>
      <c r="H6733" s="36"/>
      <c r="I6733" s="36"/>
      <c r="J6733" s="36"/>
      <c r="M6733" s="191"/>
    </row>
    <row r="6734" spans="4:13" s="14" customFormat="1" ht="15.75">
      <c r="D6734" s="36"/>
      <c r="E6734" s="36"/>
      <c r="F6734" s="36"/>
      <c r="G6734" s="36"/>
      <c r="H6734" s="36"/>
      <c r="I6734" s="36"/>
      <c r="J6734" s="36"/>
      <c r="M6734" s="191"/>
    </row>
    <row r="6735" spans="4:13" s="14" customFormat="1" ht="15.75">
      <c r="D6735" s="36"/>
      <c r="E6735" s="36"/>
      <c r="F6735" s="36"/>
      <c r="G6735" s="36"/>
      <c r="H6735" s="36"/>
      <c r="I6735" s="36"/>
      <c r="J6735" s="36"/>
      <c r="M6735" s="191"/>
    </row>
    <row r="6736" spans="4:13" s="14" customFormat="1" ht="15.75">
      <c r="D6736" s="36"/>
      <c r="E6736" s="36"/>
      <c r="F6736" s="36"/>
      <c r="G6736" s="36"/>
      <c r="H6736" s="36"/>
      <c r="I6736" s="36"/>
      <c r="J6736" s="36"/>
      <c r="M6736" s="191"/>
    </row>
    <row r="6737" spans="4:13" s="14" customFormat="1" ht="15.75">
      <c r="D6737" s="36"/>
      <c r="E6737" s="36"/>
      <c r="F6737" s="36"/>
      <c r="G6737" s="36"/>
      <c r="H6737" s="36"/>
      <c r="I6737" s="36"/>
      <c r="J6737" s="36"/>
      <c r="M6737" s="191"/>
    </row>
    <row r="6738" spans="4:13" s="14" customFormat="1" ht="15.75">
      <c r="D6738" s="36"/>
      <c r="E6738" s="36"/>
      <c r="F6738" s="36"/>
      <c r="G6738" s="36"/>
      <c r="H6738" s="36"/>
      <c r="I6738" s="36"/>
      <c r="J6738" s="36"/>
      <c r="M6738" s="191"/>
    </row>
    <row r="6739" spans="4:13" s="14" customFormat="1" ht="15.75">
      <c r="D6739" s="36"/>
      <c r="E6739" s="36"/>
      <c r="F6739" s="36"/>
      <c r="G6739" s="36"/>
      <c r="H6739" s="36"/>
      <c r="I6739" s="36"/>
      <c r="J6739" s="36"/>
      <c r="M6739" s="191"/>
    </row>
    <row r="6740" spans="4:13" s="14" customFormat="1" ht="15.75">
      <c r="D6740" s="36"/>
      <c r="E6740" s="36"/>
      <c r="F6740" s="36"/>
      <c r="G6740" s="36"/>
      <c r="H6740" s="36"/>
      <c r="I6740" s="36"/>
      <c r="J6740" s="36"/>
      <c r="M6740" s="191"/>
    </row>
    <row r="6741" spans="4:13" s="14" customFormat="1" ht="15.75">
      <c r="D6741" s="36"/>
      <c r="E6741" s="36"/>
      <c r="F6741" s="36"/>
      <c r="G6741" s="36"/>
      <c r="H6741" s="36"/>
      <c r="I6741" s="36"/>
      <c r="J6741" s="36"/>
      <c r="M6741" s="191"/>
    </row>
    <row r="6742" spans="4:13" s="14" customFormat="1" ht="15.75">
      <c r="D6742" s="36"/>
      <c r="E6742" s="36"/>
      <c r="F6742" s="36"/>
      <c r="G6742" s="36"/>
      <c r="H6742" s="36"/>
      <c r="I6742" s="36"/>
      <c r="J6742" s="36"/>
      <c r="M6742" s="191"/>
    </row>
    <row r="6743" spans="4:13" s="14" customFormat="1" ht="15.75">
      <c r="D6743" s="36"/>
      <c r="E6743" s="36"/>
      <c r="F6743" s="36"/>
      <c r="G6743" s="36"/>
      <c r="H6743" s="36"/>
      <c r="I6743" s="36"/>
      <c r="J6743" s="36"/>
      <c r="M6743" s="191"/>
    </row>
    <row r="6744" spans="4:13" s="14" customFormat="1" ht="15.75">
      <c r="D6744" s="36"/>
      <c r="E6744" s="36"/>
      <c r="F6744" s="36"/>
      <c r="G6744" s="36"/>
      <c r="H6744" s="36"/>
      <c r="I6744" s="36"/>
      <c r="J6744" s="36"/>
      <c r="M6744" s="191"/>
    </row>
    <row r="6745" spans="4:13" s="14" customFormat="1" ht="15.75">
      <c r="D6745" s="36"/>
      <c r="E6745" s="36"/>
      <c r="F6745" s="36"/>
      <c r="G6745" s="36"/>
      <c r="H6745" s="36"/>
      <c r="I6745" s="36"/>
      <c r="J6745" s="36"/>
      <c r="M6745" s="191"/>
    </row>
    <row r="6746" spans="4:13" s="14" customFormat="1" ht="15.75">
      <c r="D6746" s="36"/>
      <c r="E6746" s="36"/>
      <c r="F6746" s="36"/>
      <c r="G6746" s="36"/>
      <c r="H6746" s="36"/>
      <c r="I6746" s="36"/>
      <c r="J6746" s="36"/>
      <c r="M6746" s="191"/>
    </row>
    <row r="6747" spans="4:13" s="14" customFormat="1" ht="15.75">
      <c r="D6747" s="36"/>
      <c r="E6747" s="36"/>
      <c r="F6747" s="36"/>
      <c r="G6747" s="36"/>
      <c r="H6747" s="36"/>
      <c r="I6747" s="36"/>
      <c r="J6747" s="36"/>
      <c r="M6747" s="191"/>
    </row>
    <row r="6748" spans="4:13" s="14" customFormat="1" ht="15.75">
      <c r="D6748" s="36"/>
      <c r="E6748" s="36"/>
      <c r="F6748" s="36"/>
      <c r="G6748" s="36"/>
      <c r="H6748" s="36"/>
      <c r="I6748" s="36"/>
      <c r="J6748" s="36"/>
      <c r="M6748" s="191"/>
    </row>
    <row r="6749" spans="4:13" s="14" customFormat="1" ht="15.75">
      <c r="D6749" s="36"/>
      <c r="E6749" s="36"/>
      <c r="F6749" s="36"/>
      <c r="G6749" s="36"/>
      <c r="H6749" s="36"/>
      <c r="I6749" s="36"/>
      <c r="J6749" s="36"/>
      <c r="M6749" s="191"/>
    </row>
    <row r="6750" spans="4:13" s="14" customFormat="1" ht="15.75">
      <c r="D6750" s="36"/>
      <c r="E6750" s="36"/>
      <c r="F6750" s="36"/>
      <c r="G6750" s="36"/>
      <c r="H6750" s="36"/>
      <c r="I6750" s="36"/>
      <c r="J6750" s="36"/>
      <c r="M6750" s="191"/>
    </row>
    <row r="6751" spans="4:13" s="14" customFormat="1" ht="15.75">
      <c r="D6751" s="36"/>
      <c r="E6751" s="36"/>
      <c r="F6751" s="36"/>
      <c r="G6751" s="36"/>
      <c r="H6751" s="36"/>
      <c r="I6751" s="36"/>
      <c r="J6751" s="36"/>
      <c r="M6751" s="191"/>
    </row>
    <row r="6752" spans="4:13" s="14" customFormat="1" ht="15.75">
      <c r="D6752" s="36"/>
      <c r="E6752" s="36"/>
      <c r="F6752" s="36"/>
      <c r="G6752" s="36"/>
      <c r="H6752" s="36"/>
      <c r="I6752" s="36"/>
      <c r="J6752" s="36"/>
      <c r="M6752" s="191"/>
    </row>
    <row r="6753" spans="4:13" s="14" customFormat="1" ht="15.75">
      <c r="D6753" s="36"/>
      <c r="E6753" s="36"/>
      <c r="F6753" s="36"/>
      <c r="G6753" s="36"/>
      <c r="H6753" s="36"/>
      <c r="I6753" s="36"/>
      <c r="J6753" s="36"/>
      <c r="M6753" s="191"/>
    </row>
    <row r="6754" spans="4:13" s="14" customFormat="1" ht="15.75">
      <c r="D6754" s="36"/>
      <c r="E6754" s="36"/>
      <c r="F6754" s="36"/>
      <c r="G6754" s="36"/>
      <c r="H6754" s="36"/>
      <c r="I6754" s="36"/>
      <c r="J6754" s="36"/>
      <c r="M6754" s="191"/>
    </row>
    <row r="6755" spans="4:13" s="14" customFormat="1" ht="15.75">
      <c r="D6755" s="36"/>
      <c r="E6755" s="36"/>
      <c r="F6755" s="36"/>
      <c r="G6755" s="36"/>
      <c r="H6755" s="36"/>
      <c r="I6755" s="36"/>
      <c r="J6755" s="36"/>
      <c r="M6755" s="191"/>
    </row>
    <row r="6756" spans="4:13" s="14" customFormat="1" ht="15.75">
      <c r="D6756" s="36"/>
      <c r="E6756" s="36"/>
      <c r="F6756" s="36"/>
      <c r="G6756" s="36"/>
      <c r="H6756" s="36"/>
      <c r="I6756" s="36"/>
      <c r="J6756" s="36"/>
      <c r="M6756" s="191"/>
    </row>
    <row r="6757" spans="4:13" s="14" customFormat="1" ht="15.75">
      <c r="D6757" s="36"/>
      <c r="E6757" s="36"/>
      <c r="F6757" s="36"/>
      <c r="G6757" s="36"/>
      <c r="H6757" s="36"/>
      <c r="I6757" s="36"/>
      <c r="J6757" s="36"/>
      <c r="M6757" s="191"/>
    </row>
    <row r="6758" spans="4:13" s="14" customFormat="1" ht="15.75">
      <c r="D6758" s="36"/>
      <c r="E6758" s="36"/>
      <c r="F6758" s="36"/>
      <c r="G6758" s="36"/>
      <c r="H6758" s="36"/>
      <c r="I6758" s="36"/>
      <c r="J6758" s="36"/>
      <c r="M6758" s="191"/>
    </row>
    <row r="6759" spans="4:13" s="14" customFormat="1" ht="15.75">
      <c r="D6759" s="36"/>
      <c r="E6759" s="36"/>
      <c r="F6759" s="36"/>
      <c r="G6759" s="36"/>
      <c r="H6759" s="36"/>
      <c r="I6759" s="36"/>
      <c r="J6759" s="36"/>
      <c r="M6759" s="191"/>
    </row>
    <row r="6760" spans="4:13" s="14" customFormat="1" ht="15.75">
      <c r="D6760" s="36"/>
      <c r="E6760" s="36"/>
      <c r="F6760" s="36"/>
      <c r="G6760" s="36"/>
      <c r="H6760" s="36"/>
      <c r="I6760" s="36"/>
      <c r="J6760" s="36"/>
      <c r="M6760" s="191"/>
    </row>
    <row r="6761" spans="4:13" s="14" customFormat="1" ht="15.75">
      <c r="D6761" s="36"/>
      <c r="E6761" s="36"/>
      <c r="F6761" s="36"/>
      <c r="G6761" s="36"/>
      <c r="H6761" s="36"/>
      <c r="I6761" s="36"/>
      <c r="J6761" s="36"/>
      <c r="M6761" s="191"/>
    </row>
    <row r="6762" spans="4:13" s="14" customFormat="1" ht="15.75">
      <c r="D6762" s="36"/>
      <c r="E6762" s="36"/>
      <c r="F6762" s="36"/>
      <c r="G6762" s="36"/>
      <c r="H6762" s="36"/>
      <c r="I6762" s="36"/>
      <c r="J6762" s="36"/>
      <c r="M6762" s="191"/>
    </row>
    <row r="6763" spans="4:13" s="14" customFormat="1" ht="15.75">
      <c r="D6763" s="36"/>
      <c r="E6763" s="36"/>
      <c r="F6763" s="36"/>
      <c r="G6763" s="36"/>
      <c r="H6763" s="36"/>
      <c r="I6763" s="36"/>
      <c r="J6763" s="36"/>
      <c r="M6763" s="191"/>
    </row>
    <row r="6764" spans="4:13" s="14" customFormat="1" ht="15.75">
      <c r="D6764" s="36"/>
      <c r="E6764" s="36"/>
      <c r="F6764" s="36"/>
      <c r="G6764" s="36"/>
      <c r="H6764" s="36"/>
      <c r="I6764" s="36"/>
      <c r="J6764" s="36"/>
      <c r="M6764" s="191"/>
    </row>
    <row r="6765" spans="4:13" s="14" customFormat="1" ht="15.75">
      <c r="D6765" s="36"/>
      <c r="E6765" s="36"/>
      <c r="F6765" s="36"/>
      <c r="G6765" s="36"/>
      <c r="H6765" s="36"/>
      <c r="I6765" s="36"/>
      <c r="J6765" s="36"/>
      <c r="M6765" s="191"/>
    </row>
    <row r="6766" spans="4:13" s="14" customFormat="1" ht="15.75">
      <c r="D6766" s="36"/>
      <c r="E6766" s="36"/>
      <c r="F6766" s="36"/>
      <c r="G6766" s="36"/>
      <c r="H6766" s="36"/>
      <c r="I6766" s="36"/>
      <c r="J6766" s="36"/>
      <c r="M6766" s="191"/>
    </row>
    <row r="6767" spans="4:13" s="14" customFormat="1" ht="15.75">
      <c r="D6767" s="36"/>
      <c r="E6767" s="36"/>
      <c r="F6767" s="36"/>
      <c r="G6767" s="36"/>
      <c r="H6767" s="36"/>
      <c r="I6767" s="36"/>
      <c r="J6767" s="36"/>
      <c r="M6767" s="191"/>
    </row>
    <row r="6768" spans="4:13" s="14" customFormat="1" ht="15.75">
      <c r="D6768" s="36"/>
      <c r="E6768" s="36"/>
      <c r="F6768" s="36"/>
      <c r="G6768" s="36"/>
      <c r="H6768" s="36"/>
      <c r="I6768" s="36"/>
      <c r="J6768" s="36"/>
      <c r="M6768" s="191"/>
    </row>
    <row r="6769" spans="4:13" s="14" customFormat="1" ht="15.75">
      <c r="D6769" s="36"/>
      <c r="E6769" s="36"/>
      <c r="F6769" s="36"/>
      <c r="G6769" s="36"/>
      <c r="H6769" s="36"/>
      <c r="I6769" s="36"/>
      <c r="J6769" s="36"/>
      <c r="M6769" s="191"/>
    </row>
    <row r="6770" spans="4:13" s="14" customFormat="1" ht="15.75">
      <c r="D6770" s="36"/>
      <c r="E6770" s="36"/>
      <c r="F6770" s="36"/>
      <c r="G6770" s="36"/>
      <c r="H6770" s="36"/>
      <c r="I6770" s="36"/>
      <c r="J6770" s="36"/>
      <c r="M6770" s="191"/>
    </row>
    <row r="6771" spans="4:13" s="14" customFormat="1" ht="15.75">
      <c r="D6771" s="36"/>
      <c r="E6771" s="36"/>
      <c r="F6771" s="36"/>
      <c r="G6771" s="36"/>
      <c r="H6771" s="36"/>
      <c r="I6771" s="36"/>
      <c r="J6771" s="36"/>
      <c r="M6771" s="191"/>
    </row>
    <row r="6772" spans="4:13" s="14" customFormat="1" ht="15.75">
      <c r="D6772" s="36"/>
      <c r="E6772" s="36"/>
      <c r="F6772" s="36"/>
      <c r="G6772" s="36"/>
      <c r="H6772" s="36"/>
      <c r="I6772" s="36"/>
      <c r="J6772" s="36"/>
      <c r="M6772" s="191"/>
    </row>
    <row r="6773" spans="4:13" s="14" customFormat="1" ht="15.75">
      <c r="D6773" s="36"/>
      <c r="E6773" s="36"/>
      <c r="F6773" s="36"/>
      <c r="G6773" s="36"/>
      <c r="H6773" s="36"/>
      <c r="I6773" s="36"/>
      <c r="J6773" s="36"/>
      <c r="M6773" s="191"/>
    </row>
    <row r="6774" spans="4:13" s="14" customFormat="1" ht="15.75">
      <c r="D6774" s="36"/>
      <c r="E6774" s="36"/>
      <c r="F6774" s="36"/>
      <c r="G6774" s="36"/>
      <c r="H6774" s="36"/>
      <c r="I6774" s="36"/>
      <c r="J6774" s="36"/>
      <c r="M6774" s="191"/>
    </row>
    <row r="6775" spans="4:13" s="14" customFormat="1" ht="15.75">
      <c r="D6775" s="36"/>
      <c r="E6775" s="36"/>
      <c r="F6775" s="36"/>
      <c r="G6775" s="36"/>
      <c r="H6775" s="36"/>
      <c r="I6775" s="36"/>
      <c r="J6775" s="36"/>
      <c r="M6775" s="191"/>
    </row>
    <row r="6776" spans="4:13" s="14" customFormat="1" ht="15.75">
      <c r="D6776" s="36"/>
      <c r="E6776" s="36"/>
      <c r="F6776" s="36"/>
      <c r="G6776" s="36"/>
      <c r="H6776" s="36"/>
      <c r="I6776" s="36"/>
      <c r="J6776" s="36"/>
      <c r="M6776" s="191"/>
    </row>
    <row r="6777" spans="4:13" s="14" customFormat="1" ht="15.75">
      <c r="D6777" s="36"/>
      <c r="E6777" s="36"/>
      <c r="F6777" s="36"/>
      <c r="G6777" s="36"/>
      <c r="H6777" s="36"/>
      <c r="I6777" s="36"/>
      <c r="J6777" s="36"/>
      <c r="M6777" s="191"/>
    </row>
    <row r="6778" spans="4:13" s="14" customFormat="1" ht="15.75">
      <c r="D6778" s="36"/>
      <c r="E6778" s="36"/>
      <c r="F6778" s="36"/>
      <c r="G6778" s="36"/>
      <c r="H6778" s="36"/>
      <c r="I6778" s="36"/>
      <c r="J6778" s="36"/>
      <c r="M6778" s="191"/>
    </row>
    <row r="6779" spans="4:13" s="14" customFormat="1" ht="15.75">
      <c r="D6779" s="36"/>
      <c r="E6779" s="36"/>
      <c r="F6779" s="36"/>
      <c r="G6779" s="36"/>
      <c r="H6779" s="36"/>
      <c r="I6779" s="36"/>
      <c r="J6779" s="36"/>
      <c r="M6779" s="191"/>
    </row>
    <row r="6780" spans="4:13" s="14" customFormat="1" ht="15.75">
      <c r="D6780" s="36"/>
      <c r="E6780" s="36"/>
      <c r="F6780" s="36"/>
      <c r="G6780" s="36"/>
      <c r="H6780" s="36"/>
      <c r="I6780" s="36"/>
      <c r="J6780" s="36"/>
      <c r="M6780" s="191"/>
    </row>
    <row r="6781" spans="4:13" s="14" customFormat="1" ht="15.75">
      <c r="D6781" s="36"/>
      <c r="E6781" s="36"/>
      <c r="F6781" s="36"/>
      <c r="G6781" s="36"/>
      <c r="H6781" s="36"/>
      <c r="I6781" s="36"/>
      <c r="J6781" s="36"/>
      <c r="M6781" s="191"/>
    </row>
    <row r="6782" spans="4:13" s="14" customFormat="1" ht="15.75">
      <c r="D6782" s="36"/>
      <c r="E6782" s="36"/>
      <c r="F6782" s="36"/>
      <c r="G6782" s="36"/>
      <c r="H6782" s="36"/>
      <c r="I6782" s="36"/>
      <c r="J6782" s="36"/>
      <c r="M6782" s="191"/>
    </row>
    <row r="6783" spans="4:13" s="14" customFormat="1" ht="15.75">
      <c r="D6783" s="36"/>
      <c r="E6783" s="36"/>
      <c r="F6783" s="36"/>
      <c r="G6783" s="36"/>
      <c r="H6783" s="36"/>
      <c r="I6783" s="36"/>
      <c r="J6783" s="36"/>
      <c r="M6783" s="191"/>
    </row>
    <row r="6784" spans="4:13" s="14" customFormat="1" ht="15.75">
      <c r="D6784" s="36"/>
      <c r="E6784" s="36"/>
      <c r="F6784" s="36"/>
      <c r="G6784" s="36"/>
      <c r="H6784" s="36"/>
      <c r="I6784" s="36"/>
      <c r="J6784" s="36"/>
      <c r="M6784" s="191"/>
    </row>
    <row r="6785" spans="4:13" s="14" customFormat="1" ht="15.75">
      <c r="D6785" s="36"/>
      <c r="E6785" s="36"/>
      <c r="F6785" s="36"/>
      <c r="G6785" s="36"/>
      <c r="H6785" s="36"/>
      <c r="I6785" s="36"/>
      <c r="J6785" s="36"/>
      <c r="M6785" s="191"/>
    </row>
    <row r="6786" spans="4:13" s="14" customFormat="1" ht="15.75">
      <c r="D6786" s="36"/>
      <c r="E6786" s="36"/>
      <c r="F6786" s="36"/>
      <c r="G6786" s="36"/>
      <c r="H6786" s="36"/>
      <c r="I6786" s="36"/>
      <c r="J6786" s="36"/>
      <c r="M6786" s="191"/>
    </row>
    <row r="6787" spans="4:13" s="14" customFormat="1" ht="15.75">
      <c r="D6787" s="36"/>
      <c r="E6787" s="36"/>
      <c r="F6787" s="36"/>
      <c r="G6787" s="36"/>
      <c r="H6787" s="36"/>
      <c r="I6787" s="36"/>
      <c r="J6787" s="36"/>
      <c r="M6787" s="191"/>
    </row>
    <row r="6788" spans="4:13" s="14" customFormat="1" ht="15.75">
      <c r="D6788" s="36"/>
      <c r="E6788" s="36"/>
      <c r="F6788" s="36"/>
      <c r="G6788" s="36"/>
      <c r="H6788" s="36"/>
      <c r="I6788" s="36"/>
      <c r="J6788" s="36"/>
      <c r="M6788" s="191"/>
    </row>
    <row r="6789" spans="4:13" s="14" customFormat="1" ht="15.75">
      <c r="D6789" s="36"/>
      <c r="E6789" s="36"/>
      <c r="F6789" s="36"/>
      <c r="G6789" s="36"/>
      <c r="H6789" s="36"/>
      <c r="I6789" s="36"/>
      <c r="J6789" s="36"/>
      <c r="M6789" s="191"/>
    </row>
    <row r="6790" spans="4:13" s="14" customFormat="1" ht="15.75">
      <c r="D6790" s="36"/>
      <c r="E6790" s="36"/>
      <c r="F6790" s="36"/>
      <c r="G6790" s="36"/>
      <c r="H6790" s="36"/>
      <c r="I6790" s="36"/>
      <c r="J6790" s="36"/>
      <c r="M6790" s="191"/>
    </row>
    <row r="6791" spans="4:13" s="14" customFormat="1" ht="15.75">
      <c r="D6791" s="36"/>
      <c r="E6791" s="36"/>
      <c r="F6791" s="36"/>
      <c r="G6791" s="36"/>
      <c r="H6791" s="36"/>
      <c r="I6791" s="36"/>
      <c r="J6791" s="36"/>
      <c r="M6791" s="191"/>
    </row>
    <row r="6792" spans="4:13" s="14" customFormat="1" ht="15.75">
      <c r="D6792" s="36"/>
      <c r="E6792" s="36"/>
      <c r="F6792" s="36"/>
      <c r="G6792" s="36"/>
      <c r="H6792" s="36"/>
      <c r="I6792" s="36"/>
      <c r="J6792" s="36"/>
      <c r="M6792" s="191"/>
    </row>
    <row r="6793" spans="4:13" s="14" customFormat="1" ht="15.75">
      <c r="D6793" s="36"/>
      <c r="E6793" s="36"/>
      <c r="F6793" s="36"/>
      <c r="G6793" s="36"/>
      <c r="H6793" s="36"/>
      <c r="I6793" s="36"/>
      <c r="J6793" s="36"/>
      <c r="M6793" s="191"/>
    </row>
    <row r="6794" spans="4:13" s="14" customFormat="1" ht="15.75">
      <c r="D6794" s="36"/>
      <c r="E6794" s="36"/>
      <c r="F6794" s="36"/>
      <c r="G6794" s="36"/>
      <c r="H6794" s="36"/>
      <c r="I6794" s="36"/>
      <c r="J6794" s="36"/>
      <c r="M6794" s="191"/>
    </row>
    <row r="6795" spans="4:13" s="14" customFormat="1" ht="15.75">
      <c r="D6795" s="36"/>
      <c r="E6795" s="36"/>
      <c r="F6795" s="36"/>
      <c r="G6795" s="36"/>
      <c r="H6795" s="36"/>
      <c r="I6795" s="36"/>
      <c r="J6795" s="36"/>
      <c r="M6795" s="191"/>
    </row>
    <row r="6796" spans="4:13" s="14" customFormat="1" ht="15.75">
      <c r="D6796" s="36"/>
      <c r="E6796" s="36"/>
      <c r="F6796" s="36"/>
      <c r="G6796" s="36"/>
      <c r="H6796" s="36"/>
      <c r="I6796" s="36"/>
      <c r="J6796" s="36"/>
      <c r="M6796" s="191"/>
    </row>
    <row r="6797" spans="4:13" s="14" customFormat="1" ht="15.75">
      <c r="D6797" s="36"/>
      <c r="E6797" s="36"/>
      <c r="F6797" s="36"/>
      <c r="G6797" s="36"/>
      <c r="H6797" s="36"/>
      <c r="I6797" s="36"/>
      <c r="J6797" s="36"/>
      <c r="M6797" s="191"/>
    </row>
    <row r="6798" spans="4:13" s="14" customFormat="1" ht="15.75">
      <c r="D6798" s="36"/>
      <c r="E6798" s="36"/>
      <c r="F6798" s="36"/>
      <c r="G6798" s="36"/>
      <c r="H6798" s="36"/>
      <c r="I6798" s="36"/>
      <c r="J6798" s="36"/>
      <c r="M6798" s="191"/>
    </row>
    <row r="6799" spans="4:13" s="14" customFormat="1" ht="15.75">
      <c r="D6799" s="36"/>
      <c r="E6799" s="36"/>
      <c r="F6799" s="36"/>
      <c r="G6799" s="36"/>
      <c r="H6799" s="36"/>
      <c r="I6799" s="36"/>
      <c r="J6799" s="36"/>
      <c r="M6799" s="191"/>
    </row>
    <row r="6800" spans="4:13" s="14" customFormat="1" ht="15.75">
      <c r="D6800" s="36"/>
      <c r="E6800" s="36"/>
      <c r="F6800" s="36"/>
      <c r="G6800" s="36"/>
      <c r="H6800" s="36"/>
      <c r="I6800" s="36"/>
      <c r="J6800" s="36"/>
      <c r="M6800" s="191"/>
    </row>
    <row r="6801" spans="4:13" s="14" customFormat="1" ht="15.75">
      <c r="D6801" s="36"/>
      <c r="E6801" s="36"/>
      <c r="F6801" s="36"/>
      <c r="G6801" s="36"/>
      <c r="H6801" s="36"/>
      <c r="I6801" s="36"/>
      <c r="J6801" s="36"/>
      <c r="M6801" s="191"/>
    </row>
    <row r="6802" spans="4:13" s="14" customFormat="1" ht="15.75">
      <c r="D6802" s="36"/>
      <c r="E6802" s="36"/>
      <c r="F6802" s="36"/>
      <c r="G6802" s="36"/>
      <c r="H6802" s="36"/>
      <c r="I6802" s="36"/>
      <c r="J6802" s="36"/>
      <c r="M6802" s="191"/>
    </row>
    <row r="6803" spans="4:13" s="14" customFormat="1" ht="15.75">
      <c r="D6803" s="36"/>
      <c r="E6803" s="36"/>
      <c r="F6803" s="36"/>
      <c r="G6803" s="36"/>
      <c r="H6803" s="36"/>
      <c r="I6803" s="36"/>
      <c r="J6803" s="36"/>
      <c r="M6803" s="191"/>
    </row>
    <row r="6804" spans="4:13" s="14" customFormat="1" ht="15.75">
      <c r="D6804" s="36"/>
      <c r="E6804" s="36"/>
      <c r="F6804" s="36"/>
      <c r="G6804" s="36"/>
      <c r="H6804" s="36"/>
      <c r="I6804" s="36"/>
      <c r="J6804" s="36"/>
      <c r="M6804" s="191"/>
    </row>
    <row r="6805" spans="4:13" s="14" customFormat="1" ht="15.75">
      <c r="D6805" s="36"/>
      <c r="E6805" s="36"/>
      <c r="F6805" s="36"/>
      <c r="G6805" s="36"/>
      <c r="H6805" s="36"/>
      <c r="I6805" s="36"/>
      <c r="J6805" s="36"/>
      <c r="M6805" s="191"/>
    </row>
    <row r="6806" spans="4:13" s="14" customFormat="1" ht="15.75">
      <c r="D6806" s="36"/>
      <c r="E6806" s="36"/>
      <c r="F6806" s="36"/>
      <c r="G6806" s="36"/>
      <c r="H6806" s="36"/>
      <c r="I6806" s="36"/>
      <c r="J6806" s="36"/>
      <c r="M6806" s="191"/>
    </row>
    <row r="6807" spans="4:13" s="14" customFormat="1" ht="15.75">
      <c r="D6807" s="36"/>
      <c r="E6807" s="36"/>
      <c r="F6807" s="36"/>
      <c r="G6807" s="36"/>
      <c r="H6807" s="36"/>
      <c r="I6807" s="36"/>
      <c r="J6807" s="36"/>
      <c r="M6807" s="191"/>
    </row>
    <row r="6808" spans="4:13" s="14" customFormat="1" ht="15.75">
      <c r="D6808" s="36"/>
      <c r="E6808" s="36"/>
      <c r="F6808" s="36"/>
      <c r="G6808" s="36"/>
      <c r="H6808" s="36"/>
      <c r="I6808" s="36"/>
      <c r="J6808" s="36"/>
      <c r="M6808" s="191"/>
    </row>
    <row r="6809" spans="4:13" s="14" customFormat="1" ht="15.75">
      <c r="D6809" s="36"/>
      <c r="E6809" s="36"/>
      <c r="F6809" s="36"/>
      <c r="G6809" s="36"/>
      <c r="H6809" s="36"/>
      <c r="I6809" s="36"/>
      <c r="J6809" s="36"/>
      <c r="M6809" s="191"/>
    </row>
    <row r="6810" spans="4:13" s="14" customFormat="1" ht="15.75">
      <c r="D6810" s="36"/>
      <c r="E6810" s="36"/>
      <c r="F6810" s="36"/>
      <c r="G6810" s="36"/>
      <c r="H6810" s="36"/>
      <c r="I6810" s="36"/>
      <c r="J6810" s="36"/>
      <c r="M6810" s="191"/>
    </row>
    <row r="6811" spans="4:13" s="14" customFormat="1" ht="15.75">
      <c r="D6811" s="36"/>
      <c r="E6811" s="36"/>
      <c r="F6811" s="36"/>
      <c r="G6811" s="36"/>
      <c r="H6811" s="36"/>
      <c r="I6811" s="36"/>
      <c r="J6811" s="36"/>
      <c r="M6811" s="191"/>
    </row>
    <row r="6812" spans="4:13" s="14" customFormat="1" ht="15.75">
      <c r="D6812" s="36"/>
      <c r="E6812" s="36"/>
      <c r="F6812" s="36"/>
      <c r="G6812" s="36"/>
      <c r="H6812" s="36"/>
      <c r="I6812" s="36"/>
      <c r="J6812" s="36"/>
      <c r="M6812" s="191"/>
    </row>
    <row r="6813" spans="4:13" s="14" customFormat="1" ht="15.75">
      <c r="D6813" s="36"/>
      <c r="E6813" s="36"/>
      <c r="F6813" s="36"/>
      <c r="G6813" s="36"/>
      <c r="H6813" s="36"/>
      <c r="I6813" s="36"/>
      <c r="J6813" s="36"/>
      <c r="M6813" s="191"/>
    </row>
    <row r="6814" spans="4:13" s="14" customFormat="1" ht="15.75">
      <c r="D6814" s="36"/>
      <c r="E6814" s="36"/>
      <c r="F6814" s="36"/>
      <c r="G6814" s="36"/>
      <c r="H6814" s="36"/>
      <c r="I6814" s="36"/>
      <c r="J6814" s="36"/>
      <c r="M6814" s="191"/>
    </row>
    <row r="6815" spans="4:13" s="14" customFormat="1" ht="15.75">
      <c r="D6815" s="36"/>
      <c r="E6815" s="36"/>
      <c r="F6815" s="36"/>
      <c r="G6815" s="36"/>
      <c r="H6815" s="36"/>
      <c r="I6815" s="36"/>
      <c r="J6815" s="36"/>
      <c r="M6815" s="191"/>
    </row>
    <row r="6816" spans="4:13" s="14" customFormat="1" ht="15.75">
      <c r="D6816" s="36"/>
      <c r="E6816" s="36"/>
      <c r="F6816" s="36"/>
      <c r="G6816" s="36"/>
      <c r="H6816" s="36"/>
      <c r="I6816" s="36"/>
      <c r="J6816" s="36"/>
      <c r="M6816" s="191"/>
    </row>
    <row r="6817" spans="4:13" s="14" customFormat="1" ht="15.75">
      <c r="D6817" s="36"/>
      <c r="E6817" s="36"/>
      <c r="F6817" s="36"/>
      <c r="G6817" s="36"/>
      <c r="H6817" s="36"/>
      <c r="I6817" s="36"/>
      <c r="J6817" s="36"/>
      <c r="M6817" s="191"/>
    </row>
    <row r="6818" spans="4:13" s="14" customFormat="1" ht="15.75">
      <c r="D6818" s="36"/>
      <c r="E6818" s="36"/>
      <c r="F6818" s="36"/>
      <c r="G6818" s="36"/>
      <c r="H6818" s="36"/>
      <c r="I6818" s="36"/>
      <c r="J6818" s="36"/>
      <c r="M6818" s="191"/>
    </row>
    <row r="6819" spans="4:13" s="14" customFormat="1" ht="15.75">
      <c r="D6819" s="36"/>
      <c r="E6819" s="36"/>
      <c r="F6819" s="36"/>
      <c r="G6819" s="36"/>
      <c r="H6819" s="36"/>
      <c r="I6819" s="36"/>
      <c r="J6819" s="36"/>
      <c r="M6819" s="191"/>
    </row>
    <row r="6820" spans="4:13" s="14" customFormat="1" ht="15.75">
      <c r="D6820" s="36"/>
      <c r="E6820" s="36"/>
      <c r="F6820" s="36"/>
      <c r="G6820" s="36"/>
      <c r="H6820" s="36"/>
      <c r="I6820" s="36"/>
      <c r="J6820" s="36"/>
      <c r="M6820" s="191"/>
    </row>
    <row r="6821" spans="4:13" s="14" customFormat="1" ht="15.75">
      <c r="D6821" s="36"/>
      <c r="E6821" s="36"/>
      <c r="F6821" s="36"/>
      <c r="G6821" s="36"/>
      <c r="H6821" s="36"/>
      <c r="I6821" s="36"/>
      <c r="J6821" s="36"/>
      <c r="M6821" s="191"/>
    </row>
    <row r="6822" spans="4:13" s="14" customFormat="1" ht="15.75">
      <c r="D6822" s="36"/>
      <c r="E6822" s="36"/>
      <c r="F6822" s="36"/>
      <c r="G6822" s="36"/>
      <c r="H6822" s="36"/>
      <c r="I6822" s="36"/>
      <c r="J6822" s="36"/>
      <c r="M6822" s="191"/>
    </row>
    <row r="6823" spans="4:13" s="14" customFormat="1" ht="15.75">
      <c r="D6823" s="36"/>
      <c r="E6823" s="36"/>
      <c r="F6823" s="36"/>
      <c r="G6823" s="36"/>
      <c r="H6823" s="36"/>
      <c r="I6823" s="36"/>
      <c r="J6823" s="36"/>
      <c r="M6823" s="191"/>
    </row>
    <row r="6824" spans="4:13" s="14" customFormat="1" ht="15.75">
      <c r="D6824" s="36"/>
      <c r="E6824" s="36"/>
      <c r="F6824" s="36"/>
      <c r="G6824" s="36"/>
      <c r="H6824" s="36"/>
      <c r="I6824" s="36"/>
      <c r="J6824" s="36"/>
      <c r="M6824" s="191"/>
    </row>
    <row r="6825" spans="4:13" s="14" customFormat="1" ht="15.75">
      <c r="D6825" s="36"/>
      <c r="E6825" s="36"/>
      <c r="F6825" s="36"/>
      <c r="G6825" s="36"/>
      <c r="H6825" s="36"/>
      <c r="I6825" s="36"/>
      <c r="J6825" s="36"/>
      <c r="M6825" s="191"/>
    </row>
    <row r="6826" spans="4:13" s="14" customFormat="1" ht="15.75">
      <c r="D6826" s="36"/>
      <c r="E6826" s="36"/>
      <c r="F6826" s="36"/>
      <c r="G6826" s="36"/>
      <c r="H6826" s="36"/>
      <c r="I6826" s="36"/>
      <c r="J6826" s="36"/>
      <c r="M6826" s="191"/>
    </row>
    <row r="6827" spans="4:13" s="14" customFormat="1" ht="15.75">
      <c r="D6827" s="36"/>
      <c r="E6827" s="36"/>
      <c r="F6827" s="36"/>
      <c r="G6827" s="36"/>
      <c r="H6827" s="36"/>
      <c r="I6827" s="36"/>
      <c r="J6827" s="36"/>
      <c r="M6827" s="191"/>
    </row>
    <row r="6828" spans="4:13" s="14" customFormat="1" ht="15.75">
      <c r="D6828" s="36"/>
      <c r="E6828" s="36"/>
      <c r="F6828" s="36"/>
      <c r="G6828" s="36"/>
      <c r="H6828" s="36"/>
      <c r="I6828" s="36"/>
      <c r="J6828" s="36"/>
      <c r="M6828" s="191"/>
    </row>
    <row r="6829" spans="4:13" s="14" customFormat="1" ht="15.75">
      <c r="D6829" s="36"/>
      <c r="E6829" s="36"/>
      <c r="F6829" s="36"/>
      <c r="G6829" s="36"/>
      <c r="H6829" s="36"/>
      <c r="I6829" s="36"/>
      <c r="J6829" s="36"/>
      <c r="M6829" s="191"/>
    </row>
    <row r="6830" spans="4:13" s="14" customFormat="1" ht="15.75">
      <c r="D6830" s="36"/>
      <c r="E6830" s="36"/>
      <c r="F6830" s="36"/>
      <c r="G6830" s="36"/>
      <c r="H6830" s="36"/>
      <c r="I6830" s="36"/>
      <c r="J6830" s="36"/>
      <c r="M6830" s="191"/>
    </row>
    <row r="6831" spans="4:13" s="14" customFormat="1" ht="15.75">
      <c r="D6831" s="36"/>
      <c r="E6831" s="36"/>
      <c r="F6831" s="36"/>
      <c r="G6831" s="36"/>
      <c r="H6831" s="36"/>
      <c r="I6831" s="36"/>
      <c r="J6831" s="36"/>
      <c r="M6831" s="191"/>
    </row>
    <row r="6832" spans="4:13" s="14" customFormat="1" ht="15.75">
      <c r="D6832" s="36"/>
      <c r="E6832" s="36"/>
      <c r="F6832" s="36"/>
      <c r="G6832" s="36"/>
      <c r="H6832" s="36"/>
      <c r="I6832" s="36"/>
      <c r="J6832" s="36"/>
      <c r="M6832" s="191"/>
    </row>
    <row r="6833" spans="4:13" s="14" customFormat="1" ht="15.75">
      <c r="D6833" s="36"/>
      <c r="E6833" s="36"/>
      <c r="F6833" s="36"/>
      <c r="G6833" s="36"/>
      <c r="H6833" s="36"/>
      <c r="I6833" s="36"/>
      <c r="J6833" s="36"/>
      <c r="M6833" s="191"/>
    </row>
    <row r="6834" spans="4:13" s="14" customFormat="1" ht="15.75">
      <c r="D6834" s="36"/>
      <c r="E6834" s="36"/>
      <c r="F6834" s="36"/>
      <c r="G6834" s="36"/>
      <c r="H6834" s="36"/>
      <c r="I6834" s="36"/>
      <c r="J6834" s="36"/>
      <c r="M6834" s="191"/>
    </row>
    <row r="6835" spans="4:13" s="14" customFormat="1" ht="15.75">
      <c r="D6835" s="36"/>
      <c r="E6835" s="36"/>
      <c r="F6835" s="36"/>
      <c r="G6835" s="36"/>
      <c r="H6835" s="36"/>
      <c r="I6835" s="36"/>
      <c r="J6835" s="36"/>
      <c r="M6835" s="191"/>
    </row>
    <row r="6836" spans="4:13" s="14" customFormat="1" ht="15.75">
      <c r="D6836" s="36"/>
      <c r="E6836" s="36"/>
      <c r="F6836" s="36"/>
      <c r="G6836" s="36"/>
      <c r="H6836" s="36"/>
      <c r="I6836" s="36"/>
      <c r="J6836" s="36"/>
      <c r="M6836" s="191"/>
    </row>
    <row r="6837" spans="4:13" s="14" customFormat="1" ht="15.75">
      <c r="D6837" s="36"/>
      <c r="E6837" s="36"/>
      <c r="F6837" s="36"/>
      <c r="G6837" s="36"/>
      <c r="H6837" s="36"/>
      <c r="I6837" s="36"/>
      <c r="J6837" s="36"/>
      <c r="M6837" s="191"/>
    </row>
    <row r="6838" spans="4:13" s="14" customFormat="1" ht="15.75">
      <c r="D6838" s="36"/>
      <c r="E6838" s="36"/>
      <c r="F6838" s="36"/>
      <c r="G6838" s="36"/>
      <c r="H6838" s="36"/>
      <c r="I6838" s="36"/>
      <c r="J6838" s="36"/>
      <c r="M6838" s="191"/>
    </row>
    <row r="6839" spans="4:13" s="14" customFormat="1" ht="15.75">
      <c r="D6839" s="36"/>
      <c r="E6839" s="36"/>
      <c r="F6839" s="36"/>
      <c r="G6839" s="36"/>
      <c r="H6839" s="36"/>
      <c r="I6839" s="36"/>
      <c r="J6839" s="36"/>
      <c r="M6839" s="191"/>
    </row>
    <row r="6840" spans="4:13" s="14" customFormat="1" ht="15.75">
      <c r="D6840" s="36"/>
      <c r="E6840" s="36"/>
      <c r="F6840" s="36"/>
      <c r="G6840" s="36"/>
      <c r="H6840" s="36"/>
      <c r="I6840" s="36"/>
      <c r="J6840" s="36"/>
      <c r="M6840" s="191"/>
    </row>
    <row r="6841" spans="4:13" s="14" customFormat="1" ht="15.75">
      <c r="D6841" s="36"/>
      <c r="E6841" s="36"/>
      <c r="F6841" s="36"/>
      <c r="G6841" s="36"/>
      <c r="H6841" s="36"/>
      <c r="I6841" s="36"/>
      <c r="J6841" s="36"/>
      <c r="M6841" s="191"/>
    </row>
    <row r="6842" spans="4:13" s="14" customFormat="1" ht="15.75">
      <c r="D6842" s="36"/>
      <c r="E6842" s="36"/>
      <c r="F6842" s="36"/>
      <c r="G6842" s="36"/>
      <c r="H6842" s="36"/>
      <c r="I6842" s="36"/>
      <c r="J6842" s="36"/>
      <c r="M6842" s="191"/>
    </row>
    <row r="6843" spans="4:13" s="14" customFormat="1" ht="15.75">
      <c r="D6843" s="36"/>
      <c r="E6843" s="36"/>
      <c r="F6843" s="36"/>
      <c r="G6843" s="36"/>
      <c r="H6843" s="36"/>
      <c r="I6843" s="36"/>
      <c r="J6843" s="36"/>
      <c r="M6843" s="191"/>
    </row>
    <row r="6844" spans="4:13" s="14" customFormat="1" ht="15.75">
      <c r="D6844" s="36"/>
      <c r="E6844" s="36"/>
      <c r="F6844" s="36"/>
      <c r="G6844" s="36"/>
      <c r="H6844" s="36"/>
      <c r="I6844" s="36"/>
      <c r="J6844" s="36"/>
      <c r="M6844" s="191"/>
    </row>
    <row r="6845" spans="4:13" s="14" customFormat="1" ht="15.75">
      <c r="D6845" s="36"/>
      <c r="E6845" s="36"/>
      <c r="F6845" s="36"/>
      <c r="G6845" s="36"/>
      <c r="H6845" s="36"/>
      <c r="I6845" s="36"/>
      <c r="J6845" s="36"/>
      <c r="M6845" s="191"/>
    </row>
    <row r="6846" spans="4:13" s="14" customFormat="1" ht="15.75">
      <c r="D6846" s="36"/>
      <c r="E6846" s="36"/>
      <c r="F6846" s="36"/>
      <c r="G6846" s="36"/>
      <c r="H6846" s="36"/>
      <c r="I6846" s="36"/>
      <c r="J6846" s="36"/>
      <c r="M6846" s="191"/>
    </row>
    <row r="6847" spans="4:13" s="14" customFormat="1" ht="15.75">
      <c r="D6847" s="36"/>
      <c r="E6847" s="36"/>
      <c r="F6847" s="36"/>
      <c r="G6847" s="36"/>
      <c r="H6847" s="36"/>
      <c r="I6847" s="36"/>
      <c r="J6847" s="36"/>
      <c r="M6847" s="191"/>
    </row>
    <row r="6848" spans="4:13" s="14" customFormat="1" ht="15.75">
      <c r="D6848" s="36"/>
      <c r="E6848" s="36"/>
      <c r="F6848" s="36"/>
      <c r="G6848" s="36"/>
      <c r="H6848" s="36"/>
      <c r="I6848" s="36"/>
      <c r="J6848" s="36"/>
      <c r="M6848" s="191"/>
    </row>
    <row r="6849" spans="4:13" s="14" customFormat="1" ht="15.75">
      <c r="D6849" s="36"/>
      <c r="E6849" s="36"/>
      <c r="F6849" s="36"/>
      <c r="G6849" s="36"/>
      <c r="H6849" s="36"/>
      <c r="I6849" s="36"/>
      <c r="J6849" s="36"/>
      <c r="M6849" s="191"/>
    </row>
    <row r="6850" spans="4:13" s="14" customFormat="1" ht="15.75">
      <c r="D6850" s="36"/>
      <c r="E6850" s="36"/>
      <c r="F6850" s="36"/>
      <c r="G6850" s="36"/>
      <c r="H6850" s="36"/>
      <c r="I6850" s="36"/>
      <c r="J6850" s="36"/>
      <c r="M6850" s="191"/>
    </row>
    <row r="6851" spans="4:13" s="14" customFormat="1" ht="15.75">
      <c r="D6851" s="36"/>
      <c r="E6851" s="36"/>
      <c r="F6851" s="36"/>
      <c r="G6851" s="36"/>
      <c r="H6851" s="36"/>
      <c r="I6851" s="36"/>
      <c r="J6851" s="36"/>
      <c r="M6851" s="191"/>
    </row>
    <row r="6852" spans="4:13" s="14" customFormat="1" ht="15.75">
      <c r="D6852" s="36"/>
      <c r="E6852" s="36"/>
      <c r="F6852" s="36"/>
      <c r="G6852" s="36"/>
      <c r="H6852" s="36"/>
      <c r="I6852" s="36"/>
      <c r="J6852" s="36"/>
      <c r="M6852" s="191"/>
    </row>
    <row r="6853" spans="4:13" s="14" customFormat="1" ht="15.75">
      <c r="D6853" s="36"/>
      <c r="E6853" s="36"/>
      <c r="F6853" s="36"/>
      <c r="G6853" s="36"/>
      <c r="H6853" s="36"/>
      <c r="I6853" s="36"/>
      <c r="J6853" s="36"/>
      <c r="M6853" s="191"/>
    </row>
    <row r="6854" spans="4:13" s="14" customFormat="1" ht="15.75">
      <c r="D6854" s="36"/>
      <c r="E6854" s="36"/>
      <c r="F6854" s="36"/>
      <c r="G6854" s="36"/>
      <c r="H6854" s="36"/>
      <c r="I6854" s="36"/>
      <c r="J6854" s="36"/>
      <c r="M6854" s="191"/>
    </row>
    <row r="6855" spans="4:13" s="14" customFormat="1" ht="15.75">
      <c r="D6855" s="36"/>
      <c r="E6855" s="36"/>
      <c r="F6855" s="36"/>
      <c r="G6855" s="36"/>
      <c r="H6855" s="36"/>
      <c r="I6855" s="36"/>
      <c r="J6855" s="36"/>
      <c r="M6855" s="191"/>
    </row>
    <row r="6856" spans="4:13" s="14" customFormat="1" ht="15.75">
      <c r="D6856" s="36"/>
      <c r="E6856" s="36"/>
      <c r="F6856" s="36"/>
      <c r="G6856" s="36"/>
      <c r="H6856" s="36"/>
      <c r="I6856" s="36"/>
      <c r="J6856" s="36"/>
      <c r="M6856" s="191"/>
    </row>
    <row r="6857" spans="4:13" s="14" customFormat="1" ht="15.75">
      <c r="D6857" s="36"/>
      <c r="E6857" s="36"/>
      <c r="F6857" s="36"/>
      <c r="G6857" s="36"/>
      <c r="H6857" s="36"/>
      <c r="I6857" s="36"/>
      <c r="J6857" s="36"/>
      <c r="M6857" s="191"/>
    </row>
    <row r="6858" spans="4:13" s="14" customFormat="1" ht="15.75">
      <c r="D6858" s="36"/>
      <c r="E6858" s="36"/>
      <c r="F6858" s="36"/>
      <c r="G6858" s="36"/>
      <c r="H6858" s="36"/>
      <c r="I6858" s="36"/>
      <c r="J6858" s="36"/>
      <c r="M6858" s="191"/>
    </row>
    <row r="6859" spans="4:13" s="14" customFormat="1" ht="15.75">
      <c r="D6859" s="36"/>
      <c r="E6859" s="36"/>
      <c r="F6859" s="36"/>
      <c r="G6859" s="36"/>
      <c r="H6859" s="36"/>
      <c r="I6859" s="36"/>
      <c r="J6859" s="36"/>
      <c r="M6859" s="191"/>
    </row>
    <row r="6860" spans="4:13" s="14" customFormat="1" ht="15.75">
      <c r="D6860" s="36"/>
      <c r="E6860" s="36"/>
      <c r="F6860" s="36"/>
      <c r="G6860" s="36"/>
      <c r="H6860" s="36"/>
      <c r="I6860" s="36"/>
      <c r="J6860" s="36"/>
      <c r="M6860" s="191"/>
    </row>
    <row r="6861" spans="4:13" s="14" customFormat="1" ht="15.75">
      <c r="D6861" s="36"/>
      <c r="E6861" s="36"/>
      <c r="F6861" s="36"/>
      <c r="G6861" s="36"/>
      <c r="H6861" s="36"/>
      <c r="I6861" s="36"/>
      <c r="J6861" s="36"/>
      <c r="M6861" s="191"/>
    </row>
    <row r="6862" spans="4:13" s="14" customFormat="1" ht="15.75">
      <c r="D6862" s="36"/>
      <c r="E6862" s="36"/>
      <c r="F6862" s="36"/>
      <c r="G6862" s="36"/>
      <c r="H6862" s="36"/>
      <c r="I6862" s="36"/>
      <c r="J6862" s="36"/>
      <c r="M6862" s="191"/>
    </row>
    <row r="6863" spans="4:13" s="14" customFormat="1" ht="15.75">
      <c r="D6863" s="36"/>
      <c r="E6863" s="36"/>
      <c r="F6863" s="36"/>
      <c r="G6863" s="36"/>
      <c r="H6863" s="36"/>
      <c r="I6863" s="36"/>
      <c r="J6863" s="36"/>
      <c r="M6863" s="191"/>
    </row>
    <row r="6864" spans="4:13" s="14" customFormat="1" ht="15.75">
      <c r="D6864" s="36"/>
      <c r="E6864" s="36"/>
      <c r="F6864" s="36"/>
      <c r="G6864" s="36"/>
      <c r="H6864" s="36"/>
      <c r="I6864" s="36"/>
      <c r="J6864" s="36"/>
      <c r="M6864" s="191"/>
    </row>
    <row r="6865" spans="4:13" s="14" customFormat="1" ht="15.75">
      <c r="D6865" s="36"/>
      <c r="E6865" s="36"/>
      <c r="F6865" s="36"/>
      <c r="G6865" s="36"/>
      <c r="H6865" s="36"/>
      <c r="I6865" s="36"/>
      <c r="J6865" s="36"/>
      <c r="M6865" s="191"/>
    </row>
    <row r="6866" spans="4:13" s="14" customFormat="1" ht="15.75">
      <c r="D6866" s="36"/>
      <c r="E6866" s="36"/>
      <c r="F6866" s="36"/>
      <c r="G6866" s="36"/>
      <c r="H6866" s="36"/>
      <c r="I6866" s="36"/>
      <c r="J6866" s="36"/>
      <c r="M6866" s="191"/>
    </row>
    <row r="6867" spans="4:13" s="14" customFormat="1" ht="15.75">
      <c r="D6867" s="36"/>
      <c r="E6867" s="36"/>
      <c r="F6867" s="36"/>
      <c r="G6867" s="36"/>
      <c r="H6867" s="36"/>
      <c r="I6867" s="36"/>
      <c r="J6867" s="36"/>
      <c r="M6867" s="191"/>
    </row>
    <row r="6868" spans="4:13" s="14" customFormat="1" ht="15.75">
      <c r="D6868" s="36"/>
      <c r="E6868" s="36"/>
      <c r="F6868" s="36"/>
      <c r="G6868" s="36"/>
      <c r="H6868" s="36"/>
      <c r="I6868" s="36"/>
      <c r="J6868" s="36"/>
      <c r="M6868" s="191"/>
    </row>
    <row r="6869" spans="4:13" s="14" customFormat="1" ht="15.75">
      <c r="D6869" s="36"/>
      <c r="E6869" s="36"/>
      <c r="F6869" s="36"/>
      <c r="G6869" s="36"/>
      <c r="H6869" s="36"/>
      <c r="I6869" s="36"/>
      <c r="J6869" s="36"/>
      <c r="M6869" s="191"/>
    </row>
    <row r="6870" spans="4:13" s="14" customFormat="1" ht="15.75">
      <c r="D6870" s="36"/>
      <c r="E6870" s="36"/>
      <c r="F6870" s="36"/>
      <c r="G6870" s="36"/>
      <c r="H6870" s="36"/>
      <c r="I6870" s="36"/>
      <c r="J6870" s="36"/>
      <c r="M6870" s="191"/>
    </row>
    <row r="6871" spans="4:13" s="14" customFormat="1" ht="15.75">
      <c r="D6871" s="36"/>
      <c r="E6871" s="36"/>
      <c r="F6871" s="36"/>
      <c r="G6871" s="36"/>
      <c r="H6871" s="36"/>
      <c r="I6871" s="36"/>
      <c r="J6871" s="36"/>
      <c r="M6871" s="191"/>
    </row>
    <row r="6872" spans="4:13" s="14" customFormat="1" ht="15.75">
      <c r="D6872" s="36"/>
      <c r="E6872" s="36"/>
      <c r="F6872" s="36"/>
      <c r="G6872" s="36"/>
      <c r="H6872" s="36"/>
      <c r="I6872" s="36"/>
      <c r="J6872" s="36"/>
      <c r="M6872" s="191"/>
    </row>
    <row r="6873" spans="4:13" s="14" customFormat="1" ht="15.75">
      <c r="D6873" s="36"/>
      <c r="E6873" s="36"/>
      <c r="F6873" s="36"/>
      <c r="G6873" s="36"/>
      <c r="H6873" s="36"/>
      <c r="I6873" s="36"/>
      <c r="J6873" s="36"/>
      <c r="M6873" s="191"/>
    </row>
    <row r="6874" spans="4:13" s="14" customFormat="1" ht="15.75">
      <c r="D6874" s="36"/>
      <c r="E6874" s="36"/>
      <c r="F6874" s="36"/>
      <c r="G6874" s="36"/>
      <c r="H6874" s="36"/>
      <c r="I6874" s="36"/>
      <c r="J6874" s="36"/>
      <c r="M6874" s="191"/>
    </row>
    <row r="6875" spans="4:13" s="14" customFormat="1" ht="15.75">
      <c r="D6875" s="36"/>
      <c r="E6875" s="36"/>
      <c r="F6875" s="36"/>
      <c r="G6875" s="36"/>
      <c r="H6875" s="36"/>
      <c r="I6875" s="36"/>
      <c r="J6875" s="36"/>
      <c r="M6875" s="191"/>
    </row>
    <row r="6876" spans="4:13" s="14" customFormat="1" ht="15.75">
      <c r="D6876" s="36"/>
      <c r="E6876" s="36"/>
      <c r="F6876" s="36"/>
      <c r="G6876" s="36"/>
      <c r="H6876" s="36"/>
      <c r="I6876" s="36"/>
      <c r="J6876" s="36"/>
      <c r="M6876" s="191"/>
    </row>
    <row r="6877" spans="4:13" s="14" customFormat="1" ht="15.75">
      <c r="D6877" s="36"/>
      <c r="E6877" s="36"/>
      <c r="F6877" s="36"/>
      <c r="G6877" s="36"/>
      <c r="H6877" s="36"/>
      <c r="I6877" s="36"/>
      <c r="J6877" s="36"/>
      <c r="M6877" s="191"/>
    </row>
    <row r="6878" spans="4:13" s="14" customFormat="1" ht="15.75">
      <c r="D6878" s="36"/>
      <c r="E6878" s="36"/>
      <c r="F6878" s="36"/>
      <c r="G6878" s="36"/>
      <c r="H6878" s="36"/>
      <c r="I6878" s="36"/>
      <c r="J6878" s="36"/>
      <c r="M6878" s="191"/>
    </row>
    <row r="6879" spans="4:13" s="14" customFormat="1" ht="15.75">
      <c r="D6879" s="36"/>
      <c r="E6879" s="36"/>
      <c r="F6879" s="36"/>
      <c r="G6879" s="36"/>
      <c r="H6879" s="36"/>
      <c r="I6879" s="36"/>
      <c r="J6879" s="36"/>
      <c r="M6879" s="191"/>
    </row>
    <row r="6880" spans="4:13" s="14" customFormat="1" ht="15.75">
      <c r="D6880" s="36"/>
      <c r="E6880" s="36"/>
      <c r="F6880" s="36"/>
      <c r="G6880" s="36"/>
      <c r="H6880" s="36"/>
      <c r="I6880" s="36"/>
      <c r="J6880" s="36"/>
      <c r="M6880" s="191"/>
    </row>
    <row r="6881" spans="4:13" s="14" customFormat="1" ht="15.75">
      <c r="D6881" s="36"/>
      <c r="E6881" s="36"/>
      <c r="F6881" s="36"/>
      <c r="G6881" s="36"/>
      <c r="H6881" s="36"/>
      <c r="I6881" s="36"/>
      <c r="J6881" s="36"/>
      <c r="M6881" s="191"/>
    </row>
    <row r="6882" spans="4:13" s="14" customFormat="1" ht="15.75">
      <c r="D6882" s="36"/>
      <c r="E6882" s="36"/>
      <c r="F6882" s="36"/>
      <c r="G6882" s="36"/>
      <c r="H6882" s="36"/>
      <c r="I6882" s="36"/>
      <c r="J6882" s="36"/>
      <c r="M6882" s="191"/>
    </row>
    <row r="6883" spans="4:13" s="14" customFormat="1" ht="15.75">
      <c r="D6883" s="36"/>
      <c r="E6883" s="36"/>
      <c r="F6883" s="36"/>
      <c r="G6883" s="36"/>
      <c r="H6883" s="36"/>
      <c r="I6883" s="36"/>
      <c r="J6883" s="36"/>
      <c r="M6883" s="191"/>
    </row>
    <row r="6884" spans="4:13" s="14" customFormat="1" ht="15.75">
      <c r="D6884" s="36"/>
      <c r="E6884" s="36"/>
      <c r="F6884" s="36"/>
      <c r="G6884" s="36"/>
      <c r="H6884" s="36"/>
      <c r="I6884" s="36"/>
      <c r="J6884" s="36"/>
      <c r="M6884" s="191"/>
    </row>
    <row r="6885" spans="4:13" s="14" customFormat="1" ht="15.75">
      <c r="D6885" s="36"/>
      <c r="E6885" s="36"/>
      <c r="F6885" s="36"/>
      <c r="G6885" s="36"/>
      <c r="H6885" s="36"/>
      <c r="I6885" s="36"/>
      <c r="J6885" s="36"/>
      <c r="M6885" s="191"/>
    </row>
    <row r="6886" spans="4:13" s="14" customFormat="1" ht="15.75">
      <c r="D6886" s="36"/>
      <c r="E6886" s="36"/>
      <c r="F6886" s="36"/>
      <c r="G6886" s="36"/>
      <c r="H6886" s="36"/>
      <c r="I6886" s="36"/>
      <c r="J6886" s="36"/>
      <c r="M6886" s="191"/>
    </row>
    <row r="6887" spans="4:13" s="14" customFormat="1" ht="15.75">
      <c r="D6887" s="36"/>
      <c r="E6887" s="36"/>
      <c r="F6887" s="36"/>
      <c r="G6887" s="36"/>
      <c r="H6887" s="36"/>
      <c r="I6887" s="36"/>
      <c r="J6887" s="36"/>
      <c r="M6887" s="191"/>
    </row>
    <row r="6888" spans="4:13" s="14" customFormat="1" ht="15.75">
      <c r="D6888" s="36"/>
      <c r="E6888" s="36"/>
      <c r="F6888" s="36"/>
      <c r="G6888" s="36"/>
      <c r="H6888" s="36"/>
      <c r="I6888" s="36"/>
      <c r="J6888" s="36"/>
      <c r="M6888" s="191"/>
    </row>
    <row r="6889" spans="4:13" s="14" customFormat="1" ht="15.75">
      <c r="D6889" s="36"/>
      <c r="E6889" s="36"/>
      <c r="F6889" s="36"/>
      <c r="G6889" s="36"/>
      <c r="H6889" s="36"/>
      <c r="I6889" s="36"/>
      <c r="J6889" s="36"/>
      <c r="M6889" s="191"/>
    </row>
    <row r="6890" spans="4:13" s="14" customFormat="1" ht="15.75">
      <c r="D6890" s="36"/>
      <c r="E6890" s="36"/>
      <c r="F6890" s="36"/>
      <c r="G6890" s="36"/>
      <c r="H6890" s="36"/>
      <c r="I6890" s="36"/>
      <c r="J6890" s="36"/>
      <c r="M6890" s="191"/>
    </row>
    <row r="6891" spans="4:13" s="14" customFormat="1" ht="15.75">
      <c r="D6891" s="36"/>
      <c r="E6891" s="36"/>
      <c r="F6891" s="36"/>
      <c r="G6891" s="36"/>
      <c r="H6891" s="36"/>
      <c r="I6891" s="36"/>
      <c r="J6891" s="36"/>
      <c r="M6891" s="191"/>
    </row>
    <row r="6892" spans="4:13" s="14" customFormat="1" ht="15.75">
      <c r="D6892" s="36"/>
      <c r="E6892" s="36"/>
      <c r="F6892" s="36"/>
      <c r="G6892" s="36"/>
      <c r="H6892" s="36"/>
      <c r="I6892" s="36"/>
      <c r="J6892" s="36"/>
      <c r="M6892" s="191"/>
    </row>
    <row r="6893" spans="4:13" s="14" customFormat="1" ht="15.75">
      <c r="D6893" s="36"/>
      <c r="E6893" s="36"/>
      <c r="F6893" s="36"/>
      <c r="G6893" s="36"/>
      <c r="H6893" s="36"/>
      <c r="I6893" s="36"/>
      <c r="J6893" s="36"/>
      <c r="M6893" s="191"/>
    </row>
    <row r="6894" spans="4:13" s="14" customFormat="1" ht="15.75">
      <c r="D6894" s="36"/>
      <c r="E6894" s="36"/>
      <c r="F6894" s="36"/>
      <c r="G6894" s="36"/>
      <c r="H6894" s="36"/>
      <c r="I6894" s="36"/>
      <c r="J6894" s="36"/>
      <c r="M6894" s="191"/>
    </row>
    <row r="6895" spans="4:13" s="14" customFormat="1" ht="15.75">
      <c r="D6895" s="36"/>
      <c r="E6895" s="36"/>
      <c r="F6895" s="36"/>
      <c r="G6895" s="36"/>
      <c r="H6895" s="36"/>
      <c r="I6895" s="36"/>
      <c r="J6895" s="36"/>
      <c r="M6895" s="191"/>
    </row>
    <row r="6896" spans="4:13" s="14" customFormat="1" ht="15.75">
      <c r="D6896" s="36"/>
      <c r="E6896" s="36"/>
      <c r="F6896" s="36"/>
      <c r="G6896" s="36"/>
      <c r="H6896" s="36"/>
      <c r="I6896" s="36"/>
      <c r="J6896" s="36"/>
      <c r="M6896" s="191"/>
    </row>
    <row r="6897" spans="4:13" s="14" customFormat="1" ht="15.75">
      <c r="D6897" s="36"/>
      <c r="E6897" s="36"/>
      <c r="F6897" s="36"/>
      <c r="G6897" s="36"/>
      <c r="H6897" s="36"/>
      <c r="I6897" s="36"/>
      <c r="J6897" s="36"/>
      <c r="M6897" s="191"/>
    </row>
    <row r="6898" spans="4:13" s="14" customFormat="1" ht="15.75">
      <c r="D6898" s="36"/>
      <c r="E6898" s="36"/>
      <c r="F6898" s="36"/>
      <c r="G6898" s="36"/>
      <c r="H6898" s="36"/>
      <c r="I6898" s="36"/>
      <c r="J6898" s="36"/>
      <c r="M6898" s="191"/>
    </row>
    <row r="6899" spans="4:13" s="14" customFormat="1" ht="15.75">
      <c r="D6899" s="36"/>
      <c r="E6899" s="36"/>
      <c r="F6899" s="36"/>
      <c r="G6899" s="36"/>
      <c r="H6899" s="36"/>
      <c r="I6899" s="36"/>
      <c r="J6899" s="36"/>
      <c r="M6899" s="191"/>
    </row>
    <row r="6900" spans="4:13" s="14" customFormat="1" ht="15.75">
      <c r="D6900" s="36"/>
      <c r="E6900" s="36"/>
      <c r="F6900" s="36"/>
      <c r="G6900" s="36"/>
      <c r="H6900" s="36"/>
      <c r="I6900" s="36"/>
      <c r="J6900" s="36"/>
      <c r="M6900" s="191"/>
    </row>
    <row r="6901" spans="4:13" s="14" customFormat="1" ht="15.75">
      <c r="D6901" s="36"/>
      <c r="E6901" s="36"/>
      <c r="F6901" s="36"/>
      <c r="G6901" s="36"/>
      <c r="H6901" s="36"/>
      <c r="I6901" s="36"/>
      <c r="J6901" s="36"/>
      <c r="M6901" s="191"/>
    </row>
    <row r="6902" spans="4:13" s="14" customFormat="1" ht="15.75">
      <c r="D6902" s="36"/>
      <c r="E6902" s="36"/>
      <c r="F6902" s="36"/>
      <c r="G6902" s="36"/>
      <c r="H6902" s="36"/>
      <c r="I6902" s="36"/>
      <c r="J6902" s="36"/>
      <c r="M6902" s="191"/>
    </row>
    <row r="6903" spans="4:13" s="14" customFormat="1" ht="15.75">
      <c r="D6903" s="36"/>
      <c r="E6903" s="36"/>
      <c r="F6903" s="36"/>
      <c r="G6903" s="36"/>
      <c r="H6903" s="36"/>
      <c r="I6903" s="36"/>
      <c r="J6903" s="36"/>
      <c r="M6903" s="191"/>
    </row>
    <row r="6904" spans="4:13" s="14" customFormat="1" ht="15.75">
      <c r="D6904" s="36"/>
      <c r="E6904" s="36"/>
      <c r="F6904" s="36"/>
      <c r="G6904" s="36"/>
      <c r="H6904" s="36"/>
      <c r="I6904" s="36"/>
      <c r="J6904" s="36"/>
      <c r="M6904" s="191"/>
    </row>
    <row r="6905" spans="4:13" s="14" customFormat="1" ht="15.75">
      <c r="D6905" s="36"/>
      <c r="E6905" s="36"/>
      <c r="F6905" s="36"/>
      <c r="G6905" s="36"/>
      <c r="H6905" s="36"/>
      <c r="I6905" s="36"/>
      <c r="J6905" s="36"/>
      <c r="M6905" s="191"/>
    </row>
    <row r="6906" spans="4:13" s="14" customFormat="1" ht="15.75">
      <c r="D6906" s="36"/>
      <c r="E6906" s="36"/>
      <c r="F6906" s="36"/>
      <c r="G6906" s="36"/>
      <c r="H6906" s="36"/>
      <c r="I6906" s="36"/>
      <c r="J6906" s="36"/>
      <c r="M6906" s="191"/>
    </row>
    <row r="6907" spans="4:13" s="14" customFormat="1" ht="15.75">
      <c r="D6907" s="36"/>
      <c r="E6907" s="36"/>
      <c r="F6907" s="36"/>
      <c r="G6907" s="36"/>
      <c r="H6907" s="36"/>
      <c r="I6907" s="36"/>
      <c r="J6907" s="36"/>
      <c r="M6907" s="191"/>
    </row>
    <row r="6908" spans="4:13" s="14" customFormat="1" ht="15.75">
      <c r="D6908" s="36"/>
      <c r="E6908" s="36"/>
      <c r="F6908" s="36"/>
      <c r="G6908" s="36"/>
      <c r="H6908" s="36"/>
      <c r="I6908" s="36"/>
      <c r="J6908" s="36"/>
      <c r="M6908" s="191"/>
    </row>
    <row r="6909" spans="4:13" s="14" customFormat="1" ht="15.75">
      <c r="D6909" s="36"/>
      <c r="E6909" s="36"/>
      <c r="F6909" s="36"/>
      <c r="G6909" s="36"/>
      <c r="H6909" s="36"/>
      <c r="I6909" s="36"/>
      <c r="J6909" s="36"/>
      <c r="M6909" s="191"/>
    </row>
    <row r="6910" spans="4:13" s="14" customFormat="1" ht="15.75">
      <c r="D6910" s="36"/>
      <c r="E6910" s="36"/>
      <c r="F6910" s="36"/>
      <c r="G6910" s="36"/>
      <c r="H6910" s="36"/>
      <c r="I6910" s="36"/>
      <c r="J6910" s="36"/>
      <c r="M6910" s="191"/>
    </row>
    <row r="6911" spans="4:13" s="14" customFormat="1" ht="15.75">
      <c r="D6911" s="36"/>
      <c r="E6911" s="36"/>
      <c r="F6911" s="36"/>
      <c r="G6911" s="36"/>
      <c r="H6911" s="36"/>
      <c r="I6911" s="36"/>
      <c r="J6911" s="36"/>
      <c r="M6911" s="191"/>
    </row>
    <row r="6912" spans="4:13" s="14" customFormat="1" ht="15.75">
      <c r="D6912" s="36"/>
      <c r="E6912" s="36"/>
      <c r="F6912" s="36"/>
      <c r="G6912" s="36"/>
      <c r="H6912" s="36"/>
      <c r="I6912" s="36"/>
      <c r="J6912" s="36"/>
      <c r="M6912" s="191"/>
    </row>
    <row r="6913" spans="4:13" s="14" customFormat="1" ht="15.75">
      <c r="D6913" s="36"/>
      <c r="E6913" s="36"/>
      <c r="F6913" s="36"/>
      <c r="G6913" s="36"/>
      <c r="H6913" s="36"/>
      <c r="I6913" s="36"/>
      <c r="J6913" s="36"/>
      <c r="M6913" s="191"/>
    </row>
    <row r="6914" spans="4:13" s="14" customFormat="1" ht="15.75">
      <c r="D6914" s="36"/>
      <c r="E6914" s="36"/>
      <c r="F6914" s="36"/>
      <c r="G6914" s="36"/>
      <c r="H6914" s="36"/>
      <c r="I6914" s="36"/>
      <c r="J6914" s="36"/>
      <c r="M6914" s="191"/>
    </row>
    <row r="6915" spans="4:13" s="14" customFormat="1" ht="15.75">
      <c r="D6915" s="36"/>
      <c r="E6915" s="36"/>
      <c r="F6915" s="36"/>
      <c r="G6915" s="36"/>
      <c r="H6915" s="36"/>
      <c r="I6915" s="36"/>
      <c r="J6915" s="36"/>
      <c r="M6915" s="191"/>
    </row>
    <row r="6916" spans="4:13" s="14" customFormat="1" ht="15.75">
      <c r="D6916" s="36"/>
      <c r="E6916" s="36"/>
      <c r="F6916" s="36"/>
      <c r="G6916" s="36"/>
      <c r="H6916" s="36"/>
      <c r="I6916" s="36"/>
      <c r="J6916" s="36"/>
      <c r="M6916" s="191"/>
    </row>
    <row r="6917" spans="4:13" s="14" customFormat="1" ht="15.75">
      <c r="D6917" s="36"/>
      <c r="E6917" s="36"/>
      <c r="F6917" s="36"/>
      <c r="G6917" s="36"/>
      <c r="H6917" s="36"/>
      <c r="I6917" s="36"/>
      <c r="J6917" s="36"/>
      <c r="M6917" s="191"/>
    </row>
    <row r="6918" spans="4:13" s="14" customFormat="1" ht="15.75">
      <c r="D6918" s="36"/>
      <c r="E6918" s="36"/>
      <c r="F6918" s="36"/>
      <c r="G6918" s="36"/>
      <c r="H6918" s="36"/>
      <c r="I6918" s="36"/>
      <c r="J6918" s="36"/>
      <c r="M6918" s="191"/>
    </row>
    <row r="6919" spans="4:13" s="14" customFormat="1" ht="15.75">
      <c r="D6919" s="36"/>
      <c r="E6919" s="36"/>
      <c r="F6919" s="36"/>
      <c r="G6919" s="36"/>
      <c r="H6919" s="36"/>
      <c r="I6919" s="36"/>
      <c r="J6919" s="36"/>
      <c r="M6919" s="191"/>
    </row>
    <row r="6920" spans="4:13" s="14" customFormat="1" ht="15.75">
      <c r="D6920" s="36"/>
      <c r="E6920" s="36"/>
      <c r="F6920" s="36"/>
      <c r="G6920" s="36"/>
      <c r="H6920" s="36"/>
      <c r="I6920" s="36"/>
      <c r="J6920" s="36"/>
      <c r="M6920" s="191"/>
    </row>
    <row r="6921" spans="4:13" s="14" customFormat="1" ht="15.75">
      <c r="D6921" s="36"/>
      <c r="E6921" s="36"/>
      <c r="F6921" s="36"/>
      <c r="G6921" s="36"/>
      <c r="H6921" s="36"/>
      <c r="I6921" s="36"/>
      <c r="J6921" s="36"/>
      <c r="M6921" s="191"/>
    </row>
    <row r="6922" spans="4:13" s="14" customFormat="1" ht="15.75">
      <c r="D6922" s="36"/>
      <c r="E6922" s="36"/>
      <c r="F6922" s="36"/>
      <c r="G6922" s="36"/>
      <c r="H6922" s="36"/>
      <c r="I6922" s="36"/>
      <c r="J6922" s="36"/>
      <c r="M6922" s="191"/>
    </row>
    <row r="6923" spans="4:13" s="14" customFormat="1" ht="15.75">
      <c r="D6923" s="36"/>
      <c r="E6923" s="36"/>
      <c r="F6923" s="36"/>
      <c r="G6923" s="36"/>
      <c r="H6923" s="36"/>
      <c r="I6923" s="36"/>
      <c r="J6923" s="36"/>
      <c r="M6923" s="191"/>
    </row>
    <row r="6924" spans="4:13" s="14" customFormat="1" ht="15.75">
      <c r="D6924" s="36"/>
      <c r="E6924" s="36"/>
      <c r="F6924" s="36"/>
      <c r="G6924" s="36"/>
      <c r="H6924" s="36"/>
      <c r="I6924" s="36"/>
      <c r="J6924" s="36"/>
      <c r="M6924" s="191"/>
    </row>
    <row r="6925" spans="4:13" s="14" customFormat="1" ht="15.75">
      <c r="D6925" s="36"/>
      <c r="E6925" s="36"/>
      <c r="F6925" s="36"/>
      <c r="G6925" s="36"/>
      <c r="H6925" s="36"/>
      <c r="I6925" s="36"/>
      <c r="J6925" s="36"/>
      <c r="M6925" s="191"/>
    </row>
    <row r="6926" spans="4:13" s="14" customFormat="1" ht="15.75">
      <c r="D6926" s="36"/>
      <c r="E6926" s="36"/>
      <c r="F6926" s="36"/>
      <c r="G6926" s="36"/>
      <c r="H6926" s="36"/>
      <c r="I6926" s="36"/>
      <c r="J6926" s="36"/>
      <c r="M6926" s="191"/>
    </row>
    <row r="6927" spans="4:13" s="14" customFormat="1" ht="15.75">
      <c r="D6927" s="36"/>
      <c r="E6927" s="36"/>
      <c r="F6927" s="36"/>
      <c r="G6927" s="36"/>
      <c r="H6927" s="36"/>
      <c r="I6927" s="36"/>
      <c r="J6927" s="36"/>
      <c r="M6927" s="191"/>
    </row>
    <row r="6928" spans="4:13" s="14" customFormat="1" ht="15.75">
      <c r="D6928" s="36"/>
      <c r="E6928" s="36"/>
      <c r="F6928" s="36"/>
      <c r="G6928" s="36"/>
      <c r="H6928" s="36"/>
      <c r="I6928" s="36"/>
      <c r="J6928" s="36"/>
      <c r="M6928" s="191"/>
    </row>
    <row r="6929" spans="4:13" s="14" customFormat="1" ht="15.75">
      <c r="D6929" s="36"/>
      <c r="E6929" s="36"/>
      <c r="F6929" s="36"/>
      <c r="G6929" s="36"/>
      <c r="H6929" s="36"/>
      <c r="I6929" s="36"/>
      <c r="J6929" s="36"/>
      <c r="M6929" s="191"/>
    </row>
    <row r="6930" spans="4:13" s="14" customFormat="1" ht="15.75">
      <c r="D6930" s="36"/>
      <c r="E6930" s="36"/>
      <c r="F6930" s="36"/>
      <c r="G6930" s="36"/>
      <c r="H6930" s="36"/>
      <c r="I6930" s="36"/>
      <c r="J6930" s="36"/>
      <c r="M6930" s="191"/>
    </row>
    <row r="6931" spans="4:13" s="14" customFormat="1" ht="15.75">
      <c r="D6931" s="36"/>
      <c r="E6931" s="36"/>
      <c r="F6931" s="36"/>
      <c r="G6931" s="36"/>
      <c r="H6931" s="36"/>
      <c r="I6931" s="36"/>
      <c r="J6931" s="36"/>
      <c r="M6931" s="191"/>
    </row>
    <row r="6932" spans="4:13" s="14" customFormat="1" ht="15.75">
      <c r="D6932" s="36"/>
      <c r="E6932" s="36"/>
      <c r="F6932" s="36"/>
      <c r="G6932" s="36"/>
      <c r="H6932" s="36"/>
      <c r="I6932" s="36"/>
      <c r="J6932" s="36"/>
      <c r="M6932" s="191"/>
    </row>
    <row r="6933" spans="4:13" s="14" customFormat="1" ht="15.75">
      <c r="D6933" s="36"/>
      <c r="E6933" s="36"/>
      <c r="F6933" s="36"/>
      <c r="G6933" s="36"/>
      <c r="H6933" s="36"/>
      <c r="I6933" s="36"/>
      <c r="J6933" s="36"/>
      <c r="M6933" s="191"/>
    </row>
    <row r="6934" spans="4:13" s="14" customFormat="1" ht="15.75">
      <c r="D6934" s="36"/>
      <c r="E6934" s="36"/>
      <c r="F6934" s="36"/>
      <c r="G6934" s="36"/>
      <c r="H6934" s="36"/>
      <c r="I6934" s="36"/>
      <c r="J6934" s="36"/>
      <c r="M6934" s="191"/>
    </row>
    <row r="6935" spans="4:13" s="14" customFormat="1" ht="15.75">
      <c r="D6935" s="36"/>
      <c r="E6935" s="36"/>
      <c r="F6935" s="36"/>
      <c r="G6935" s="36"/>
      <c r="H6935" s="36"/>
      <c r="I6935" s="36"/>
      <c r="J6935" s="36"/>
      <c r="M6935" s="191"/>
    </row>
    <row r="6936" spans="4:13" s="14" customFormat="1" ht="15.75">
      <c r="D6936" s="36"/>
      <c r="E6936" s="36"/>
      <c r="F6936" s="36"/>
      <c r="G6936" s="36"/>
      <c r="H6936" s="36"/>
      <c r="I6936" s="36"/>
      <c r="J6936" s="36"/>
      <c r="M6936" s="191"/>
    </row>
    <row r="6937" spans="4:13" s="14" customFormat="1" ht="15.75">
      <c r="D6937" s="36"/>
      <c r="E6937" s="36"/>
      <c r="F6937" s="36"/>
      <c r="G6937" s="36"/>
      <c r="H6937" s="36"/>
      <c r="I6937" s="36"/>
      <c r="J6937" s="36"/>
      <c r="M6937" s="191"/>
    </row>
    <row r="6938" spans="4:13" s="14" customFormat="1" ht="15.75">
      <c r="D6938" s="36"/>
      <c r="E6938" s="36"/>
      <c r="F6938" s="36"/>
      <c r="G6938" s="36"/>
      <c r="H6938" s="36"/>
      <c r="I6938" s="36"/>
      <c r="J6938" s="36"/>
      <c r="M6938" s="191"/>
    </row>
    <row r="6939" spans="4:13" s="14" customFormat="1" ht="15.75">
      <c r="D6939" s="36"/>
      <c r="E6939" s="36"/>
      <c r="F6939" s="36"/>
      <c r="G6939" s="36"/>
      <c r="H6939" s="36"/>
      <c r="I6939" s="36"/>
      <c r="J6939" s="36"/>
      <c r="M6939" s="191"/>
    </row>
    <row r="6940" spans="4:13" s="14" customFormat="1" ht="15.75">
      <c r="D6940" s="36"/>
      <c r="E6940" s="36"/>
      <c r="F6940" s="36"/>
      <c r="G6940" s="36"/>
      <c r="H6940" s="36"/>
      <c r="I6940" s="36"/>
      <c r="J6940" s="36"/>
      <c r="M6940" s="191"/>
    </row>
    <row r="6941" spans="4:13" s="14" customFormat="1" ht="15.75">
      <c r="D6941" s="36"/>
      <c r="E6941" s="36"/>
      <c r="F6941" s="36"/>
      <c r="G6941" s="36"/>
      <c r="H6941" s="36"/>
      <c r="I6941" s="36"/>
      <c r="J6941" s="36"/>
      <c r="M6941" s="191"/>
    </row>
    <row r="6942" spans="4:13" s="14" customFormat="1" ht="15.75">
      <c r="D6942" s="36"/>
      <c r="E6942" s="36"/>
      <c r="F6942" s="36"/>
      <c r="G6942" s="36"/>
      <c r="H6942" s="36"/>
      <c r="I6942" s="36"/>
      <c r="J6942" s="36"/>
      <c r="M6942" s="191"/>
    </row>
    <row r="6943" spans="4:13" s="14" customFormat="1" ht="15.75">
      <c r="D6943" s="36"/>
      <c r="E6943" s="36"/>
      <c r="F6943" s="36"/>
      <c r="G6943" s="36"/>
      <c r="H6943" s="36"/>
      <c r="I6943" s="36"/>
      <c r="J6943" s="36"/>
      <c r="M6943" s="191"/>
    </row>
    <row r="6944" spans="4:13" s="14" customFormat="1" ht="15.75">
      <c r="D6944" s="36"/>
      <c r="E6944" s="36"/>
      <c r="F6944" s="36"/>
      <c r="G6944" s="36"/>
      <c r="H6944" s="36"/>
      <c r="I6944" s="36"/>
      <c r="J6944" s="36"/>
      <c r="M6944" s="191"/>
    </row>
    <row r="6945" spans="4:13" s="14" customFormat="1" ht="15.75">
      <c r="D6945" s="36"/>
      <c r="E6945" s="36"/>
      <c r="F6945" s="36"/>
      <c r="G6945" s="36"/>
      <c r="H6945" s="36"/>
      <c r="I6945" s="36"/>
      <c r="J6945" s="36"/>
      <c r="M6945" s="191"/>
    </row>
    <row r="6946" spans="4:13" s="14" customFormat="1" ht="15.75">
      <c r="D6946" s="36"/>
      <c r="E6946" s="36"/>
      <c r="F6946" s="36"/>
      <c r="G6946" s="36"/>
      <c r="H6946" s="36"/>
      <c r="I6946" s="36"/>
      <c r="J6946" s="36"/>
      <c r="M6946" s="191"/>
    </row>
    <row r="6947" spans="4:13" s="14" customFormat="1" ht="15.75">
      <c r="D6947" s="36"/>
      <c r="E6947" s="36"/>
      <c r="F6947" s="36"/>
      <c r="G6947" s="36"/>
      <c r="H6947" s="36"/>
      <c r="I6947" s="36"/>
      <c r="J6947" s="36"/>
      <c r="M6947" s="191"/>
    </row>
    <row r="6948" spans="4:13" s="14" customFormat="1" ht="15.75">
      <c r="D6948" s="36"/>
      <c r="E6948" s="36"/>
      <c r="F6948" s="36"/>
      <c r="G6948" s="36"/>
      <c r="H6948" s="36"/>
      <c r="I6948" s="36"/>
      <c r="J6948" s="36"/>
      <c r="M6948" s="191"/>
    </row>
    <row r="6949" spans="4:13" s="14" customFormat="1" ht="15.75">
      <c r="D6949" s="36"/>
      <c r="E6949" s="36"/>
      <c r="F6949" s="36"/>
      <c r="G6949" s="36"/>
      <c r="H6949" s="36"/>
      <c r="I6949" s="36"/>
      <c r="J6949" s="36"/>
      <c r="M6949" s="191"/>
    </row>
    <row r="6950" spans="4:13" s="14" customFormat="1" ht="15.75">
      <c r="D6950" s="36"/>
      <c r="E6950" s="36"/>
      <c r="F6950" s="36"/>
      <c r="G6950" s="36"/>
      <c r="H6950" s="36"/>
      <c r="I6950" s="36"/>
      <c r="J6950" s="36"/>
      <c r="M6950" s="191"/>
    </row>
    <row r="6951" spans="4:13" s="14" customFormat="1" ht="15.75">
      <c r="D6951" s="36"/>
      <c r="E6951" s="36"/>
      <c r="F6951" s="36"/>
      <c r="G6951" s="36"/>
      <c r="H6951" s="36"/>
      <c r="I6951" s="36"/>
      <c r="J6951" s="36"/>
      <c r="M6951" s="191"/>
    </row>
    <row r="6952" spans="4:13" s="14" customFormat="1" ht="15.75">
      <c r="D6952" s="36"/>
      <c r="E6952" s="36"/>
      <c r="F6952" s="36"/>
      <c r="G6952" s="36"/>
      <c r="H6952" s="36"/>
      <c r="I6952" s="36"/>
      <c r="J6952" s="36"/>
      <c r="M6952" s="191"/>
    </row>
    <row r="6953" spans="4:13" s="14" customFormat="1" ht="15.75">
      <c r="D6953" s="36"/>
      <c r="E6953" s="36"/>
      <c r="F6953" s="36"/>
      <c r="G6953" s="36"/>
      <c r="H6953" s="36"/>
      <c r="I6953" s="36"/>
      <c r="J6953" s="36"/>
      <c r="M6953" s="191"/>
    </row>
    <row r="6954" spans="4:13" s="14" customFormat="1" ht="15.75">
      <c r="D6954" s="36"/>
      <c r="E6954" s="36"/>
      <c r="F6954" s="36"/>
      <c r="G6954" s="36"/>
      <c r="H6954" s="36"/>
      <c r="I6954" s="36"/>
      <c r="J6954" s="36"/>
      <c r="M6954" s="191"/>
    </row>
    <row r="6955" spans="4:13" s="14" customFormat="1" ht="15.75">
      <c r="D6955" s="36"/>
      <c r="E6955" s="36"/>
      <c r="F6955" s="36"/>
      <c r="G6955" s="36"/>
      <c r="H6955" s="36"/>
      <c r="I6955" s="36"/>
      <c r="J6955" s="36"/>
      <c r="M6955" s="191"/>
    </row>
    <row r="6956" spans="4:13" s="14" customFormat="1" ht="15.75">
      <c r="D6956" s="36"/>
      <c r="E6956" s="36"/>
      <c r="F6956" s="36"/>
      <c r="G6956" s="36"/>
      <c r="H6956" s="36"/>
      <c r="I6956" s="36"/>
      <c r="J6956" s="36"/>
      <c r="M6956" s="191"/>
    </row>
    <row r="6957" spans="4:13" s="14" customFormat="1" ht="15.75">
      <c r="D6957" s="36"/>
      <c r="E6957" s="36"/>
      <c r="F6957" s="36"/>
      <c r="G6957" s="36"/>
      <c r="H6957" s="36"/>
      <c r="I6957" s="36"/>
      <c r="J6957" s="36"/>
      <c r="M6957" s="191"/>
    </row>
    <row r="6958" spans="4:13" s="14" customFormat="1" ht="15.75">
      <c r="D6958" s="36"/>
      <c r="E6958" s="36"/>
      <c r="F6958" s="36"/>
      <c r="G6958" s="36"/>
      <c r="H6958" s="36"/>
      <c r="I6958" s="36"/>
      <c r="J6958" s="36"/>
      <c r="M6958" s="191"/>
    </row>
    <row r="6959" spans="4:13" s="14" customFormat="1" ht="15.75">
      <c r="D6959" s="36"/>
      <c r="E6959" s="36"/>
      <c r="F6959" s="36"/>
      <c r="G6959" s="36"/>
      <c r="H6959" s="36"/>
      <c r="I6959" s="36"/>
      <c r="J6959" s="36"/>
      <c r="M6959" s="191"/>
    </row>
    <row r="6960" spans="4:13" s="14" customFormat="1" ht="15.75">
      <c r="D6960" s="36"/>
      <c r="E6960" s="36"/>
      <c r="F6960" s="36"/>
      <c r="G6960" s="36"/>
      <c r="H6960" s="36"/>
      <c r="I6960" s="36"/>
      <c r="J6960" s="36"/>
      <c r="M6960" s="191"/>
    </row>
    <row r="6961" spans="4:13" s="14" customFormat="1" ht="15.75">
      <c r="D6961" s="36"/>
      <c r="E6961" s="36"/>
      <c r="F6961" s="36"/>
      <c r="G6961" s="36"/>
      <c r="H6961" s="36"/>
      <c r="I6961" s="36"/>
      <c r="J6961" s="36"/>
      <c r="M6961" s="191"/>
    </row>
    <row r="6962" spans="4:13" s="14" customFormat="1" ht="15.75">
      <c r="D6962" s="36"/>
      <c r="E6962" s="36"/>
      <c r="F6962" s="36"/>
      <c r="G6962" s="36"/>
      <c r="H6962" s="36"/>
      <c r="I6962" s="36"/>
      <c r="J6962" s="36"/>
      <c r="M6962" s="191"/>
    </row>
    <row r="6963" spans="4:13" s="14" customFormat="1" ht="15.75">
      <c r="D6963" s="36"/>
      <c r="E6963" s="36"/>
      <c r="F6963" s="36"/>
      <c r="G6963" s="36"/>
      <c r="H6963" s="36"/>
      <c r="I6963" s="36"/>
      <c r="J6963" s="36"/>
      <c r="M6963" s="191"/>
    </row>
    <row r="6964" spans="4:13" s="14" customFormat="1" ht="15.75">
      <c r="D6964" s="36"/>
      <c r="E6964" s="36"/>
      <c r="F6964" s="36"/>
      <c r="G6964" s="36"/>
      <c r="H6964" s="36"/>
      <c r="I6964" s="36"/>
      <c r="J6964" s="36"/>
      <c r="M6964" s="191"/>
    </row>
    <row r="6965" spans="4:13" s="14" customFormat="1" ht="15.75">
      <c r="D6965" s="36"/>
      <c r="E6965" s="36"/>
      <c r="F6965" s="36"/>
      <c r="G6965" s="36"/>
      <c r="H6965" s="36"/>
      <c r="I6965" s="36"/>
      <c r="J6965" s="36"/>
      <c r="M6965" s="191"/>
    </row>
    <row r="6966" spans="4:13" s="14" customFormat="1" ht="15.75">
      <c r="D6966" s="36"/>
      <c r="E6966" s="36"/>
      <c r="F6966" s="36"/>
      <c r="G6966" s="36"/>
      <c r="H6966" s="36"/>
      <c r="I6966" s="36"/>
      <c r="J6966" s="36"/>
      <c r="M6966" s="191"/>
    </row>
    <row r="6967" spans="4:13" s="14" customFormat="1" ht="15.75">
      <c r="D6967" s="36"/>
      <c r="E6967" s="36"/>
      <c r="F6967" s="36"/>
      <c r="G6967" s="36"/>
      <c r="H6967" s="36"/>
      <c r="I6967" s="36"/>
      <c r="J6967" s="36"/>
      <c r="M6967" s="191"/>
    </row>
    <row r="6968" spans="4:13" s="14" customFormat="1" ht="15.75">
      <c r="D6968" s="36"/>
      <c r="E6968" s="36"/>
      <c r="F6968" s="36"/>
      <c r="G6968" s="36"/>
      <c r="H6968" s="36"/>
      <c r="I6968" s="36"/>
      <c r="J6968" s="36"/>
      <c r="M6968" s="191"/>
    </row>
    <row r="6969" spans="4:13" s="14" customFormat="1" ht="15.75">
      <c r="D6969" s="36"/>
      <c r="E6969" s="36"/>
      <c r="F6969" s="36"/>
      <c r="G6969" s="36"/>
      <c r="H6969" s="36"/>
      <c r="I6969" s="36"/>
      <c r="J6969" s="36"/>
      <c r="M6969" s="191"/>
    </row>
    <row r="6970" spans="4:13" s="14" customFormat="1" ht="15.75">
      <c r="D6970" s="36"/>
      <c r="E6970" s="36"/>
      <c r="F6970" s="36"/>
      <c r="G6970" s="36"/>
      <c r="H6970" s="36"/>
      <c r="I6970" s="36"/>
      <c r="J6970" s="36"/>
      <c r="M6970" s="191"/>
    </row>
    <row r="6971" spans="4:13" s="14" customFormat="1" ht="15.75">
      <c r="D6971" s="36"/>
      <c r="E6971" s="36"/>
      <c r="F6971" s="36"/>
      <c r="G6971" s="36"/>
      <c r="H6971" s="36"/>
      <c r="I6971" s="36"/>
      <c r="J6971" s="36"/>
      <c r="M6971" s="191"/>
    </row>
    <row r="6972" spans="4:13" s="14" customFormat="1" ht="15.75">
      <c r="D6972" s="36"/>
      <c r="E6972" s="36"/>
      <c r="F6972" s="36"/>
      <c r="G6972" s="36"/>
      <c r="H6972" s="36"/>
      <c r="I6972" s="36"/>
      <c r="J6972" s="36"/>
      <c r="M6972" s="191"/>
    </row>
    <row r="6973" spans="4:13" s="14" customFormat="1" ht="15.75">
      <c r="D6973" s="36"/>
      <c r="E6973" s="36"/>
      <c r="F6973" s="36"/>
      <c r="G6973" s="36"/>
      <c r="H6973" s="36"/>
      <c r="I6973" s="36"/>
      <c r="J6973" s="36"/>
      <c r="M6973" s="191"/>
    </row>
    <row r="6974" spans="4:13" s="14" customFormat="1" ht="15.75">
      <c r="D6974" s="36"/>
      <c r="E6974" s="36"/>
      <c r="F6974" s="36"/>
      <c r="G6974" s="36"/>
      <c r="H6974" s="36"/>
      <c r="I6974" s="36"/>
      <c r="J6974" s="36"/>
      <c r="M6974" s="191"/>
    </row>
    <row r="6975" spans="4:13" s="14" customFormat="1" ht="15.75">
      <c r="D6975" s="36"/>
      <c r="E6975" s="36"/>
      <c r="F6975" s="36"/>
      <c r="G6975" s="36"/>
      <c r="H6975" s="36"/>
      <c r="I6975" s="36"/>
      <c r="J6975" s="36"/>
      <c r="M6975" s="191"/>
    </row>
    <row r="6976" spans="4:13" s="14" customFormat="1" ht="15.75">
      <c r="D6976" s="36"/>
      <c r="E6976" s="36"/>
      <c r="F6976" s="36"/>
      <c r="G6976" s="36"/>
      <c r="H6976" s="36"/>
      <c r="I6976" s="36"/>
      <c r="J6976" s="36"/>
      <c r="M6976" s="191"/>
    </row>
    <row r="6977" spans="4:13" s="14" customFormat="1" ht="15.75">
      <c r="D6977" s="36"/>
      <c r="E6977" s="36"/>
      <c r="F6977" s="36"/>
      <c r="G6977" s="36"/>
      <c r="H6977" s="36"/>
      <c r="I6977" s="36"/>
      <c r="J6977" s="36"/>
      <c r="M6977" s="191"/>
    </row>
    <row r="6978" spans="4:13" s="14" customFormat="1" ht="15.75">
      <c r="D6978" s="36"/>
      <c r="E6978" s="36"/>
      <c r="F6978" s="36"/>
      <c r="G6978" s="36"/>
      <c r="H6978" s="36"/>
      <c r="I6978" s="36"/>
      <c r="J6978" s="36"/>
      <c r="M6978" s="191"/>
    </row>
    <row r="6979" spans="4:13" s="14" customFormat="1" ht="15.75">
      <c r="D6979" s="36"/>
      <c r="E6979" s="36"/>
      <c r="F6979" s="36"/>
      <c r="G6979" s="36"/>
      <c r="H6979" s="36"/>
      <c r="I6979" s="36"/>
      <c r="J6979" s="36"/>
      <c r="M6979" s="191"/>
    </row>
    <row r="6980" spans="4:13" s="14" customFormat="1" ht="15.75">
      <c r="D6980" s="36"/>
      <c r="E6980" s="36"/>
      <c r="F6980" s="36"/>
      <c r="G6980" s="36"/>
      <c r="H6980" s="36"/>
      <c r="I6980" s="36"/>
      <c r="J6980" s="36"/>
      <c r="M6980" s="191"/>
    </row>
    <row r="6981" spans="4:13" s="14" customFormat="1" ht="15.75">
      <c r="D6981" s="36"/>
      <c r="E6981" s="36"/>
      <c r="F6981" s="36"/>
      <c r="G6981" s="36"/>
      <c r="H6981" s="36"/>
      <c r="I6981" s="36"/>
      <c r="J6981" s="36"/>
      <c r="M6981" s="191"/>
    </row>
    <row r="6982" spans="4:13" s="14" customFormat="1" ht="15.75">
      <c r="D6982" s="36"/>
      <c r="E6982" s="36"/>
      <c r="F6982" s="36"/>
      <c r="G6982" s="36"/>
      <c r="H6982" s="36"/>
      <c r="I6982" s="36"/>
      <c r="J6982" s="36"/>
      <c r="M6982" s="191"/>
    </row>
    <row r="6983" spans="4:13" s="14" customFormat="1" ht="15.75">
      <c r="D6983" s="36"/>
      <c r="E6983" s="36"/>
      <c r="F6983" s="36"/>
      <c r="G6983" s="36"/>
      <c r="H6983" s="36"/>
      <c r="I6983" s="36"/>
      <c r="J6983" s="36"/>
      <c r="M6983" s="191"/>
    </row>
    <row r="6984" spans="4:13" s="14" customFormat="1" ht="15.75">
      <c r="D6984" s="36"/>
      <c r="E6984" s="36"/>
      <c r="F6984" s="36"/>
      <c r="G6984" s="36"/>
      <c r="H6984" s="36"/>
      <c r="I6984" s="36"/>
      <c r="J6984" s="36"/>
      <c r="M6984" s="191"/>
    </row>
    <row r="6985" spans="4:13" s="14" customFormat="1" ht="15.75">
      <c r="D6985" s="36"/>
      <c r="E6985" s="36"/>
      <c r="F6985" s="36"/>
      <c r="G6985" s="36"/>
      <c r="H6985" s="36"/>
      <c r="I6985" s="36"/>
      <c r="J6985" s="36"/>
      <c r="M6985" s="191"/>
    </row>
    <row r="6986" spans="4:13" s="14" customFormat="1" ht="15.75">
      <c r="D6986" s="36"/>
      <c r="E6986" s="36"/>
      <c r="F6986" s="36"/>
      <c r="G6986" s="36"/>
      <c r="H6986" s="36"/>
      <c r="I6986" s="36"/>
      <c r="J6986" s="36"/>
      <c r="M6986" s="191"/>
    </row>
    <row r="6987" spans="4:13" s="14" customFormat="1" ht="15.75">
      <c r="D6987" s="36"/>
      <c r="E6987" s="36"/>
      <c r="F6987" s="36"/>
      <c r="G6987" s="36"/>
      <c r="H6987" s="36"/>
      <c r="I6987" s="36"/>
      <c r="J6987" s="36"/>
      <c r="M6987" s="191"/>
    </row>
    <row r="6988" spans="4:13" s="14" customFormat="1" ht="15.75">
      <c r="D6988" s="36"/>
      <c r="E6988" s="36"/>
      <c r="F6988" s="36"/>
      <c r="G6988" s="36"/>
      <c r="H6988" s="36"/>
      <c r="I6988" s="36"/>
      <c r="J6988" s="36"/>
      <c r="M6988" s="191"/>
    </row>
    <row r="6989" spans="4:13" s="14" customFormat="1" ht="15.75">
      <c r="D6989" s="36"/>
      <c r="E6989" s="36"/>
      <c r="F6989" s="36"/>
      <c r="G6989" s="36"/>
      <c r="H6989" s="36"/>
      <c r="I6989" s="36"/>
      <c r="J6989" s="36"/>
      <c r="M6989" s="191"/>
    </row>
    <row r="6990" spans="4:13" s="14" customFormat="1" ht="15.75">
      <c r="D6990" s="36"/>
      <c r="E6990" s="36"/>
      <c r="F6990" s="36"/>
      <c r="G6990" s="36"/>
      <c r="H6990" s="36"/>
      <c r="I6990" s="36"/>
      <c r="J6990" s="36"/>
      <c r="M6990" s="191"/>
    </row>
    <row r="6991" spans="4:13" s="14" customFormat="1" ht="15.75">
      <c r="D6991" s="36"/>
      <c r="E6991" s="36"/>
      <c r="F6991" s="36"/>
      <c r="G6991" s="36"/>
      <c r="H6991" s="36"/>
      <c r="I6991" s="36"/>
      <c r="J6991" s="36"/>
      <c r="M6991" s="191"/>
    </row>
    <row r="6992" spans="4:13" s="14" customFormat="1" ht="15.75">
      <c r="D6992" s="36"/>
      <c r="E6992" s="36"/>
      <c r="F6992" s="36"/>
      <c r="G6992" s="36"/>
      <c r="H6992" s="36"/>
      <c r="I6992" s="36"/>
      <c r="J6992" s="36"/>
      <c r="M6992" s="191"/>
    </row>
    <row r="6993" spans="4:13" s="14" customFormat="1" ht="15.75">
      <c r="D6993" s="36"/>
      <c r="E6993" s="36"/>
      <c r="F6993" s="36"/>
      <c r="G6993" s="36"/>
      <c r="H6993" s="36"/>
      <c r="I6993" s="36"/>
      <c r="J6993" s="36"/>
      <c r="M6993" s="191"/>
    </row>
    <row r="6994" spans="4:13" s="14" customFormat="1" ht="15.75">
      <c r="D6994" s="36"/>
      <c r="E6994" s="36"/>
      <c r="F6994" s="36"/>
      <c r="G6994" s="36"/>
      <c r="H6994" s="36"/>
      <c r="I6994" s="36"/>
      <c r="J6994" s="36"/>
      <c r="M6994" s="191"/>
    </row>
    <row r="6995" spans="4:13" s="14" customFormat="1" ht="15.75">
      <c r="D6995" s="36"/>
      <c r="E6995" s="36"/>
      <c r="F6995" s="36"/>
      <c r="G6995" s="36"/>
      <c r="H6995" s="36"/>
      <c r="I6995" s="36"/>
      <c r="J6995" s="36"/>
      <c r="M6995" s="191"/>
    </row>
    <row r="6996" spans="4:13" s="14" customFormat="1" ht="15.75">
      <c r="D6996" s="36"/>
      <c r="E6996" s="36"/>
      <c r="F6996" s="36"/>
      <c r="G6996" s="36"/>
      <c r="H6996" s="36"/>
      <c r="I6996" s="36"/>
      <c r="J6996" s="36"/>
      <c r="M6996" s="191"/>
    </row>
    <row r="6997" spans="4:13" s="14" customFormat="1" ht="15.75">
      <c r="D6997" s="36"/>
      <c r="E6997" s="36"/>
      <c r="F6997" s="36"/>
      <c r="G6997" s="36"/>
      <c r="H6997" s="36"/>
      <c r="I6997" s="36"/>
      <c r="J6997" s="36"/>
      <c r="M6997" s="191"/>
    </row>
    <row r="6998" spans="4:13" s="14" customFormat="1" ht="15.75">
      <c r="D6998" s="36"/>
      <c r="E6998" s="36"/>
      <c r="F6998" s="36"/>
      <c r="G6998" s="36"/>
      <c r="H6998" s="36"/>
      <c r="I6998" s="36"/>
      <c r="J6998" s="36"/>
      <c r="M6998" s="191"/>
    </row>
    <row r="6999" spans="4:13" s="14" customFormat="1" ht="15.75">
      <c r="D6999" s="36"/>
      <c r="E6999" s="36"/>
      <c r="F6999" s="36"/>
      <c r="G6999" s="36"/>
      <c r="H6999" s="36"/>
      <c r="I6999" s="36"/>
      <c r="J6999" s="36"/>
      <c r="M6999" s="191"/>
    </row>
    <row r="7000" spans="4:13" s="14" customFormat="1" ht="15.75">
      <c r="D7000" s="36"/>
      <c r="E7000" s="36"/>
      <c r="F7000" s="36"/>
      <c r="G7000" s="36"/>
      <c r="H7000" s="36"/>
      <c r="I7000" s="36"/>
      <c r="J7000" s="36"/>
      <c r="M7000" s="191"/>
    </row>
    <row r="7001" spans="4:13" s="14" customFormat="1" ht="15.75">
      <c r="D7001" s="36"/>
      <c r="E7001" s="36"/>
      <c r="F7001" s="36"/>
      <c r="G7001" s="36"/>
      <c r="H7001" s="36"/>
      <c r="I7001" s="36"/>
      <c r="J7001" s="36"/>
      <c r="M7001" s="191"/>
    </row>
    <row r="7002" spans="4:13" s="14" customFormat="1" ht="15.75">
      <c r="D7002" s="36"/>
      <c r="E7002" s="36"/>
      <c r="F7002" s="36"/>
      <c r="G7002" s="36"/>
      <c r="H7002" s="36"/>
      <c r="I7002" s="36"/>
      <c r="J7002" s="36"/>
      <c r="M7002" s="191"/>
    </row>
    <row r="7003" spans="4:13" s="14" customFormat="1" ht="15.75">
      <c r="D7003" s="36"/>
      <c r="E7003" s="36"/>
      <c r="F7003" s="36"/>
      <c r="G7003" s="36"/>
      <c r="H7003" s="36"/>
      <c r="I7003" s="36"/>
      <c r="J7003" s="36"/>
      <c r="M7003" s="191"/>
    </row>
    <row r="7004" spans="4:13" s="14" customFormat="1" ht="15.75">
      <c r="D7004" s="36"/>
      <c r="E7004" s="36"/>
      <c r="F7004" s="36"/>
      <c r="G7004" s="36"/>
      <c r="H7004" s="36"/>
      <c r="I7004" s="36"/>
      <c r="J7004" s="36"/>
      <c r="M7004" s="191"/>
    </row>
    <row r="7005" spans="4:13" s="14" customFormat="1" ht="15.75">
      <c r="D7005" s="36"/>
      <c r="E7005" s="36"/>
      <c r="F7005" s="36"/>
      <c r="G7005" s="36"/>
      <c r="H7005" s="36"/>
      <c r="I7005" s="36"/>
      <c r="J7005" s="36"/>
      <c r="M7005" s="191"/>
    </row>
    <row r="7006" spans="4:13" s="14" customFormat="1" ht="15.75">
      <c r="D7006" s="36"/>
      <c r="E7006" s="36"/>
      <c r="F7006" s="36"/>
      <c r="G7006" s="36"/>
      <c r="H7006" s="36"/>
      <c r="I7006" s="36"/>
      <c r="J7006" s="36"/>
      <c r="M7006" s="191"/>
    </row>
    <row r="7007" spans="4:13" s="14" customFormat="1" ht="15.75">
      <c r="D7007" s="36"/>
      <c r="E7007" s="36"/>
      <c r="F7007" s="36"/>
      <c r="G7007" s="36"/>
      <c r="H7007" s="36"/>
      <c r="I7007" s="36"/>
      <c r="J7007" s="36"/>
      <c r="M7007" s="191"/>
    </row>
    <row r="7008" spans="4:13" s="14" customFormat="1" ht="15.75">
      <c r="D7008" s="36"/>
      <c r="E7008" s="36"/>
      <c r="F7008" s="36"/>
      <c r="G7008" s="36"/>
      <c r="H7008" s="36"/>
      <c r="I7008" s="36"/>
      <c r="J7008" s="36"/>
      <c r="M7008" s="191"/>
    </row>
    <row r="7009" spans="4:13" s="14" customFormat="1" ht="15.75">
      <c r="D7009" s="36"/>
      <c r="E7009" s="36"/>
      <c r="F7009" s="36"/>
      <c r="G7009" s="36"/>
      <c r="H7009" s="36"/>
      <c r="I7009" s="36"/>
      <c r="J7009" s="36"/>
      <c r="M7009" s="191"/>
    </row>
    <row r="7010" spans="4:13" s="14" customFormat="1" ht="15.75">
      <c r="D7010" s="36"/>
      <c r="E7010" s="36"/>
      <c r="F7010" s="36"/>
      <c r="G7010" s="36"/>
      <c r="H7010" s="36"/>
      <c r="I7010" s="36"/>
      <c r="J7010" s="36"/>
      <c r="M7010" s="191"/>
    </row>
    <row r="7011" spans="4:13" s="14" customFormat="1" ht="15.75">
      <c r="D7011" s="36"/>
      <c r="E7011" s="36"/>
      <c r="F7011" s="36"/>
      <c r="G7011" s="36"/>
      <c r="H7011" s="36"/>
      <c r="I7011" s="36"/>
      <c r="J7011" s="36"/>
      <c r="M7011" s="191"/>
    </row>
    <row r="7012" spans="4:13" s="14" customFormat="1" ht="15.75">
      <c r="D7012" s="36"/>
      <c r="E7012" s="36"/>
      <c r="F7012" s="36"/>
      <c r="G7012" s="36"/>
      <c r="H7012" s="36"/>
      <c r="I7012" s="36"/>
      <c r="J7012" s="36"/>
      <c r="M7012" s="191"/>
    </row>
    <row r="7013" spans="4:13" s="14" customFormat="1" ht="15.75">
      <c r="D7013" s="36"/>
      <c r="E7013" s="36"/>
      <c r="F7013" s="36"/>
      <c r="G7013" s="36"/>
      <c r="H7013" s="36"/>
      <c r="I7013" s="36"/>
      <c r="J7013" s="36"/>
      <c r="M7013" s="191"/>
    </row>
    <row r="7014" spans="4:13" s="14" customFormat="1" ht="15.75">
      <c r="D7014" s="36"/>
      <c r="E7014" s="36"/>
      <c r="F7014" s="36"/>
      <c r="G7014" s="36"/>
      <c r="H7014" s="36"/>
      <c r="I7014" s="36"/>
      <c r="J7014" s="36"/>
      <c r="M7014" s="191"/>
    </row>
    <row r="7015" spans="4:13" s="14" customFormat="1" ht="15.75">
      <c r="D7015" s="36"/>
      <c r="E7015" s="36"/>
      <c r="F7015" s="36"/>
      <c r="G7015" s="36"/>
      <c r="H7015" s="36"/>
      <c r="I7015" s="36"/>
      <c r="J7015" s="36"/>
      <c r="M7015" s="191"/>
    </row>
    <row r="7016" spans="4:13" s="14" customFormat="1" ht="15.75">
      <c r="D7016" s="36"/>
      <c r="E7016" s="36"/>
      <c r="F7016" s="36"/>
      <c r="G7016" s="36"/>
      <c r="H7016" s="36"/>
      <c r="I7016" s="36"/>
      <c r="J7016" s="36"/>
      <c r="M7016" s="191"/>
    </row>
    <row r="7017" spans="4:13" s="14" customFormat="1" ht="15.75">
      <c r="D7017" s="36"/>
      <c r="E7017" s="36"/>
      <c r="F7017" s="36"/>
      <c r="G7017" s="36"/>
      <c r="H7017" s="36"/>
      <c r="I7017" s="36"/>
      <c r="J7017" s="36"/>
      <c r="M7017" s="191"/>
    </row>
    <row r="7018" spans="4:13" s="14" customFormat="1" ht="15.75">
      <c r="D7018" s="36"/>
      <c r="E7018" s="36"/>
      <c r="F7018" s="36"/>
      <c r="G7018" s="36"/>
      <c r="H7018" s="36"/>
      <c r="I7018" s="36"/>
      <c r="J7018" s="36"/>
      <c r="M7018" s="191"/>
    </row>
    <row r="7019" spans="4:13" s="14" customFormat="1" ht="15.75">
      <c r="D7019" s="36"/>
      <c r="E7019" s="36"/>
      <c r="F7019" s="36"/>
      <c r="G7019" s="36"/>
      <c r="H7019" s="36"/>
      <c r="I7019" s="36"/>
      <c r="J7019" s="36"/>
      <c r="M7019" s="191"/>
    </row>
    <row r="7020" spans="4:13" s="14" customFormat="1" ht="15.75">
      <c r="D7020" s="36"/>
      <c r="E7020" s="36"/>
      <c r="F7020" s="36"/>
      <c r="G7020" s="36"/>
      <c r="H7020" s="36"/>
      <c r="I7020" s="36"/>
      <c r="J7020" s="36"/>
      <c r="M7020" s="191"/>
    </row>
    <row r="7021" spans="4:13" s="14" customFormat="1" ht="15.75">
      <c r="D7021" s="36"/>
      <c r="E7021" s="36"/>
      <c r="F7021" s="36"/>
      <c r="G7021" s="36"/>
      <c r="H7021" s="36"/>
      <c r="I7021" s="36"/>
      <c r="J7021" s="36"/>
      <c r="M7021" s="191"/>
    </row>
    <row r="7022" spans="4:13" s="14" customFormat="1" ht="15.75">
      <c r="D7022" s="36"/>
      <c r="E7022" s="36"/>
      <c r="F7022" s="36"/>
      <c r="G7022" s="36"/>
      <c r="H7022" s="36"/>
      <c r="I7022" s="36"/>
      <c r="J7022" s="36"/>
      <c r="M7022" s="191"/>
    </row>
    <row r="7023" spans="4:13" s="14" customFormat="1" ht="15.75">
      <c r="D7023" s="36"/>
      <c r="E7023" s="36"/>
      <c r="F7023" s="36"/>
      <c r="G7023" s="36"/>
      <c r="H7023" s="36"/>
      <c r="I7023" s="36"/>
      <c r="J7023" s="36"/>
      <c r="M7023" s="191"/>
    </row>
    <row r="7024" spans="4:13" s="14" customFormat="1" ht="15.75">
      <c r="D7024" s="36"/>
      <c r="E7024" s="36"/>
      <c r="F7024" s="36"/>
      <c r="G7024" s="36"/>
      <c r="H7024" s="36"/>
      <c r="I7024" s="36"/>
      <c r="J7024" s="36"/>
      <c r="M7024" s="191"/>
    </row>
    <row r="7025" spans="4:13" s="14" customFormat="1" ht="15.75">
      <c r="D7025" s="36"/>
      <c r="E7025" s="36"/>
      <c r="F7025" s="36"/>
      <c r="G7025" s="36"/>
      <c r="H7025" s="36"/>
      <c r="I7025" s="36"/>
      <c r="J7025" s="36"/>
      <c r="M7025" s="191"/>
    </row>
    <row r="7026" spans="4:13" s="14" customFormat="1" ht="15.75">
      <c r="D7026" s="36"/>
      <c r="E7026" s="36"/>
      <c r="F7026" s="36"/>
      <c r="G7026" s="36"/>
      <c r="H7026" s="36"/>
      <c r="I7026" s="36"/>
      <c r="J7026" s="36"/>
      <c r="M7026" s="191"/>
    </row>
    <row r="7027" spans="4:13" s="14" customFormat="1" ht="15.75">
      <c r="D7027" s="36"/>
      <c r="E7027" s="36"/>
      <c r="F7027" s="36"/>
      <c r="G7027" s="36"/>
      <c r="H7027" s="36"/>
      <c r="I7027" s="36"/>
      <c r="J7027" s="36"/>
      <c r="M7027" s="191"/>
    </row>
    <row r="7028" spans="4:13" s="14" customFormat="1" ht="15.75">
      <c r="D7028" s="36"/>
      <c r="E7028" s="36"/>
      <c r="F7028" s="36"/>
      <c r="G7028" s="36"/>
      <c r="H7028" s="36"/>
      <c r="I7028" s="36"/>
      <c r="J7028" s="36"/>
      <c r="M7028" s="191"/>
    </row>
    <row r="7029" spans="4:13" s="14" customFormat="1" ht="15.75">
      <c r="D7029" s="36"/>
      <c r="E7029" s="36"/>
      <c r="F7029" s="36"/>
      <c r="G7029" s="36"/>
      <c r="H7029" s="36"/>
      <c r="I7029" s="36"/>
      <c r="J7029" s="36"/>
      <c r="M7029" s="191"/>
    </row>
    <row r="7030" spans="4:13" s="14" customFormat="1" ht="15.75">
      <c r="D7030" s="36"/>
      <c r="E7030" s="36"/>
      <c r="F7030" s="36"/>
      <c r="G7030" s="36"/>
      <c r="H7030" s="36"/>
      <c r="I7030" s="36"/>
      <c r="J7030" s="36"/>
      <c r="M7030" s="191"/>
    </row>
    <row r="7031" spans="4:13" s="14" customFormat="1" ht="15.75">
      <c r="D7031" s="36"/>
      <c r="E7031" s="36"/>
      <c r="F7031" s="36"/>
      <c r="G7031" s="36"/>
      <c r="H7031" s="36"/>
      <c r="I7031" s="36"/>
      <c r="J7031" s="36"/>
      <c r="M7031" s="191"/>
    </row>
    <row r="7032" spans="4:13" s="14" customFormat="1" ht="15.75">
      <c r="D7032" s="36"/>
      <c r="E7032" s="36"/>
      <c r="F7032" s="36"/>
      <c r="G7032" s="36"/>
      <c r="H7032" s="36"/>
      <c r="I7032" s="36"/>
      <c r="J7032" s="36"/>
      <c r="M7032" s="191"/>
    </row>
    <row r="7033" spans="4:13" s="14" customFormat="1" ht="15.75">
      <c r="D7033" s="36"/>
      <c r="E7033" s="36"/>
      <c r="F7033" s="36"/>
      <c r="G7033" s="36"/>
      <c r="H7033" s="36"/>
      <c r="I7033" s="36"/>
      <c r="J7033" s="36"/>
      <c r="M7033" s="191"/>
    </row>
    <row r="7034" spans="4:13" s="14" customFormat="1" ht="15.75">
      <c r="D7034" s="36"/>
      <c r="E7034" s="36"/>
      <c r="F7034" s="36"/>
      <c r="G7034" s="36"/>
      <c r="H7034" s="36"/>
      <c r="I7034" s="36"/>
      <c r="J7034" s="36"/>
      <c r="M7034" s="191"/>
    </row>
    <row r="7035" spans="4:13" s="14" customFormat="1" ht="15.75">
      <c r="D7035" s="36"/>
      <c r="E7035" s="36"/>
      <c r="F7035" s="36"/>
      <c r="G7035" s="36"/>
      <c r="H7035" s="36"/>
      <c r="I7035" s="36"/>
      <c r="J7035" s="36"/>
      <c r="M7035" s="191"/>
    </row>
    <row r="7036" spans="4:13" s="14" customFormat="1" ht="15.75">
      <c r="D7036" s="36"/>
      <c r="E7036" s="36"/>
      <c r="F7036" s="36"/>
      <c r="G7036" s="36"/>
      <c r="H7036" s="36"/>
      <c r="I7036" s="36"/>
      <c r="J7036" s="36"/>
      <c r="M7036" s="191"/>
    </row>
    <row r="7037" spans="4:13" s="14" customFormat="1" ht="15.75">
      <c r="D7037" s="36"/>
      <c r="E7037" s="36"/>
      <c r="F7037" s="36"/>
      <c r="G7037" s="36"/>
      <c r="H7037" s="36"/>
      <c r="I7037" s="36"/>
      <c r="J7037" s="36"/>
      <c r="M7037" s="191"/>
    </row>
    <row r="7038" spans="4:13" s="14" customFormat="1" ht="15.75">
      <c r="D7038" s="36"/>
      <c r="E7038" s="36"/>
      <c r="F7038" s="36"/>
      <c r="G7038" s="36"/>
      <c r="H7038" s="36"/>
      <c r="I7038" s="36"/>
      <c r="J7038" s="36"/>
      <c r="M7038" s="191"/>
    </row>
    <row r="7039" spans="4:13" s="14" customFormat="1" ht="15.75">
      <c r="D7039" s="36"/>
      <c r="E7039" s="36"/>
      <c r="F7039" s="36"/>
      <c r="G7039" s="36"/>
      <c r="H7039" s="36"/>
      <c r="I7039" s="36"/>
      <c r="J7039" s="36"/>
      <c r="M7039" s="191"/>
    </row>
    <row r="7040" spans="4:13" s="14" customFormat="1" ht="15.75">
      <c r="D7040" s="36"/>
      <c r="E7040" s="36"/>
      <c r="F7040" s="36"/>
      <c r="G7040" s="36"/>
      <c r="H7040" s="36"/>
      <c r="I7040" s="36"/>
      <c r="J7040" s="36"/>
      <c r="M7040" s="191"/>
    </row>
    <row r="7041" spans="4:13" s="14" customFormat="1" ht="15.75">
      <c r="D7041" s="36"/>
      <c r="E7041" s="36"/>
      <c r="F7041" s="36"/>
      <c r="G7041" s="36"/>
      <c r="H7041" s="36"/>
      <c r="I7041" s="36"/>
      <c r="J7041" s="36"/>
      <c r="M7041" s="191"/>
    </row>
    <row r="7042" spans="4:13" s="14" customFormat="1" ht="15.75">
      <c r="D7042" s="36"/>
      <c r="E7042" s="36"/>
      <c r="F7042" s="36"/>
      <c r="G7042" s="36"/>
      <c r="H7042" s="36"/>
      <c r="I7042" s="36"/>
      <c r="J7042" s="36"/>
      <c r="M7042" s="191"/>
    </row>
    <row r="7043" spans="4:13" s="14" customFormat="1" ht="15.75">
      <c r="D7043" s="36"/>
      <c r="E7043" s="36"/>
      <c r="F7043" s="36"/>
      <c r="G7043" s="36"/>
      <c r="H7043" s="36"/>
      <c r="I7043" s="36"/>
      <c r="J7043" s="36"/>
      <c r="M7043" s="191"/>
    </row>
    <row r="7044" spans="4:13" s="14" customFormat="1" ht="15.75">
      <c r="D7044" s="36"/>
      <c r="E7044" s="36"/>
      <c r="F7044" s="36"/>
      <c r="G7044" s="36"/>
      <c r="H7044" s="36"/>
      <c r="I7044" s="36"/>
      <c r="J7044" s="36"/>
      <c r="M7044" s="191"/>
    </row>
    <row r="7045" spans="4:13" s="14" customFormat="1" ht="15.75">
      <c r="D7045" s="36"/>
      <c r="E7045" s="36"/>
      <c r="F7045" s="36"/>
      <c r="G7045" s="36"/>
      <c r="H7045" s="36"/>
      <c r="I7045" s="36"/>
      <c r="J7045" s="36"/>
      <c r="M7045" s="191"/>
    </row>
    <row r="7046" spans="4:13" s="14" customFormat="1" ht="15.75">
      <c r="D7046" s="36"/>
      <c r="E7046" s="36"/>
      <c r="F7046" s="36"/>
      <c r="G7046" s="36"/>
      <c r="H7046" s="36"/>
      <c r="I7046" s="36"/>
      <c r="J7046" s="36"/>
      <c r="M7046" s="191"/>
    </row>
    <row r="7047" spans="4:13" s="14" customFormat="1" ht="15.75">
      <c r="D7047" s="36"/>
      <c r="E7047" s="36"/>
      <c r="F7047" s="36"/>
      <c r="G7047" s="36"/>
      <c r="H7047" s="36"/>
      <c r="I7047" s="36"/>
      <c r="J7047" s="36"/>
      <c r="M7047" s="191"/>
    </row>
    <row r="7048" spans="4:13" s="14" customFormat="1" ht="15.75">
      <c r="D7048" s="36"/>
      <c r="E7048" s="36"/>
      <c r="F7048" s="36"/>
      <c r="G7048" s="36"/>
      <c r="H7048" s="36"/>
      <c r="I7048" s="36"/>
      <c r="J7048" s="36"/>
      <c r="M7048" s="191"/>
    </row>
    <row r="7049" spans="4:13" s="14" customFormat="1" ht="15.75">
      <c r="D7049" s="36"/>
      <c r="E7049" s="36"/>
      <c r="F7049" s="36"/>
      <c r="G7049" s="36"/>
      <c r="H7049" s="36"/>
      <c r="I7049" s="36"/>
      <c r="J7049" s="36"/>
      <c r="M7049" s="191"/>
    </row>
    <row r="7050" spans="4:13" s="14" customFormat="1" ht="15.75">
      <c r="D7050" s="36"/>
      <c r="E7050" s="36"/>
      <c r="F7050" s="36"/>
      <c r="G7050" s="36"/>
      <c r="H7050" s="36"/>
      <c r="I7050" s="36"/>
      <c r="J7050" s="36"/>
      <c r="M7050" s="191"/>
    </row>
    <row r="7051" spans="4:13" s="14" customFormat="1" ht="15.75">
      <c r="D7051" s="36"/>
      <c r="E7051" s="36"/>
      <c r="F7051" s="36"/>
      <c r="G7051" s="36"/>
      <c r="H7051" s="36"/>
      <c r="I7051" s="36"/>
      <c r="J7051" s="36"/>
      <c r="M7051" s="191"/>
    </row>
    <row r="7052" spans="4:13" s="14" customFormat="1" ht="15.75">
      <c r="D7052" s="36"/>
      <c r="E7052" s="36"/>
      <c r="F7052" s="36"/>
      <c r="G7052" s="36"/>
      <c r="H7052" s="36"/>
      <c r="I7052" s="36"/>
      <c r="J7052" s="36"/>
      <c r="M7052" s="191"/>
    </row>
    <row r="7053" spans="4:13" s="14" customFormat="1" ht="15.75">
      <c r="D7053" s="36"/>
      <c r="E7053" s="36"/>
      <c r="F7053" s="36"/>
      <c r="G7053" s="36"/>
      <c r="H7053" s="36"/>
      <c r="I7053" s="36"/>
      <c r="J7053" s="36"/>
      <c r="M7053" s="191"/>
    </row>
    <row r="7054" spans="4:13" s="14" customFormat="1" ht="15.75">
      <c r="D7054" s="36"/>
      <c r="E7054" s="36"/>
      <c r="F7054" s="36"/>
      <c r="G7054" s="36"/>
      <c r="H7054" s="36"/>
      <c r="I7054" s="36"/>
      <c r="J7054" s="36"/>
      <c r="M7054" s="191"/>
    </row>
    <row r="7055" spans="4:13" s="14" customFormat="1" ht="15.75">
      <c r="D7055" s="36"/>
      <c r="E7055" s="36"/>
      <c r="F7055" s="36"/>
      <c r="G7055" s="36"/>
      <c r="H7055" s="36"/>
      <c r="I7055" s="36"/>
      <c r="J7055" s="36"/>
      <c r="M7055" s="191"/>
    </row>
    <row r="7056" spans="4:13" s="14" customFormat="1" ht="15.75">
      <c r="D7056" s="36"/>
      <c r="E7056" s="36"/>
      <c r="F7056" s="36"/>
      <c r="G7056" s="36"/>
      <c r="H7056" s="36"/>
      <c r="I7056" s="36"/>
      <c r="J7056" s="36"/>
      <c r="M7056" s="191"/>
    </row>
    <row r="7057" spans="4:13" s="14" customFormat="1" ht="15.75">
      <c r="D7057" s="36"/>
      <c r="E7057" s="36"/>
      <c r="F7057" s="36"/>
      <c r="G7057" s="36"/>
      <c r="H7057" s="36"/>
      <c r="I7057" s="36"/>
      <c r="J7057" s="36"/>
      <c r="M7057" s="191"/>
    </row>
    <row r="7058" spans="4:13" s="14" customFormat="1" ht="15.75">
      <c r="D7058" s="36"/>
      <c r="E7058" s="36"/>
      <c r="F7058" s="36"/>
      <c r="G7058" s="36"/>
      <c r="H7058" s="36"/>
      <c r="I7058" s="36"/>
      <c r="J7058" s="36"/>
      <c r="M7058" s="191"/>
    </row>
    <row r="7059" spans="4:13" s="14" customFormat="1" ht="15.75">
      <c r="D7059" s="36"/>
      <c r="E7059" s="36"/>
      <c r="F7059" s="36"/>
      <c r="G7059" s="36"/>
      <c r="H7059" s="36"/>
      <c r="I7059" s="36"/>
      <c r="J7059" s="36"/>
      <c r="M7059" s="191"/>
    </row>
    <row r="7060" spans="4:13" s="14" customFormat="1" ht="15.75">
      <c r="D7060" s="36"/>
      <c r="E7060" s="36"/>
      <c r="F7060" s="36"/>
      <c r="G7060" s="36"/>
      <c r="H7060" s="36"/>
      <c r="I7060" s="36"/>
      <c r="J7060" s="36"/>
      <c r="M7060" s="191"/>
    </row>
    <row r="7061" spans="4:13" s="14" customFormat="1" ht="15.75">
      <c r="D7061" s="36"/>
      <c r="E7061" s="36"/>
      <c r="F7061" s="36"/>
      <c r="G7061" s="36"/>
      <c r="H7061" s="36"/>
      <c r="I7061" s="36"/>
      <c r="J7061" s="36"/>
      <c r="M7061" s="191"/>
    </row>
    <row r="7062" spans="4:13" s="14" customFormat="1" ht="15.75">
      <c r="D7062" s="36"/>
      <c r="E7062" s="36"/>
      <c r="F7062" s="36"/>
      <c r="G7062" s="36"/>
      <c r="H7062" s="36"/>
      <c r="I7062" s="36"/>
      <c r="J7062" s="36"/>
      <c r="M7062" s="191"/>
    </row>
    <row r="7063" spans="4:13" s="14" customFormat="1" ht="15.75">
      <c r="D7063" s="36"/>
      <c r="E7063" s="36"/>
      <c r="F7063" s="36"/>
      <c r="G7063" s="36"/>
      <c r="H7063" s="36"/>
      <c r="I7063" s="36"/>
      <c r="J7063" s="36"/>
      <c r="M7063" s="191"/>
    </row>
    <row r="7064" spans="4:13" s="14" customFormat="1" ht="15.75">
      <c r="D7064" s="36"/>
      <c r="E7064" s="36"/>
      <c r="F7064" s="36"/>
      <c r="G7064" s="36"/>
      <c r="H7064" s="36"/>
      <c r="I7064" s="36"/>
      <c r="J7064" s="36"/>
      <c r="M7064" s="191"/>
    </row>
    <row r="7065" spans="4:13" s="14" customFormat="1" ht="15.75">
      <c r="D7065" s="36"/>
      <c r="E7065" s="36"/>
      <c r="F7065" s="36"/>
      <c r="G7065" s="36"/>
      <c r="H7065" s="36"/>
      <c r="I7065" s="36"/>
      <c r="J7065" s="36"/>
      <c r="M7065" s="191"/>
    </row>
    <row r="7066" spans="4:13" s="14" customFormat="1" ht="15.75">
      <c r="D7066" s="36"/>
      <c r="E7066" s="36"/>
      <c r="F7066" s="36"/>
      <c r="G7066" s="36"/>
      <c r="H7066" s="36"/>
      <c r="I7066" s="36"/>
      <c r="J7066" s="36"/>
      <c r="M7066" s="191"/>
    </row>
    <row r="7067" spans="4:13" s="14" customFormat="1" ht="15.75">
      <c r="D7067" s="36"/>
      <c r="E7067" s="36"/>
      <c r="F7067" s="36"/>
      <c r="G7067" s="36"/>
      <c r="H7067" s="36"/>
      <c r="I7067" s="36"/>
      <c r="J7067" s="36"/>
      <c r="M7067" s="191"/>
    </row>
    <row r="7068" spans="4:13" s="14" customFormat="1" ht="15.75">
      <c r="D7068" s="36"/>
      <c r="E7068" s="36"/>
      <c r="F7068" s="36"/>
      <c r="G7068" s="36"/>
      <c r="H7068" s="36"/>
      <c r="I7068" s="36"/>
      <c r="J7068" s="36"/>
      <c r="M7068" s="191"/>
    </row>
    <row r="7069" spans="4:13" s="14" customFormat="1" ht="15.75">
      <c r="D7069" s="36"/>
      <c r="E7069" s="36"/>
      <c r="F7069" s="36"/>
      <c r="G7069" s="36"/>
      <c r="H7069" s="36"/>
      <c r="I7069" s="36"/>
      <c r="J7069" s="36"/>
      <c r="M7069" s="191"/>
    </row>
    <row r="7070" spans="4:13" s="14" customFormat="1" ht="15.75">
      <c r="D7070" s="36"/>
      <c r="E7070" s="36"/>
      <c r="F7070" s="36"/>
      <c r="G7070" s="36"/>
      <c r="H7070" s="36"/>
      <c r="I7070" s="36"/>
      <c r="J7070" s="36"/>
      <c r="M7070" s="191"/>
    </row>
    <row r="7071" spans="4:13" s="14" customFormat="1" ht="15.75">
      <c r="D7071" s="36"/>
      <c r="E7071" s="36"/>
      <c r="F7071" s="36"/>
      <c r="G7071" s="36"/>
      <c r="H7071" s="36"/>
      <c r="I7071" s="36"/>
      <c r="J7071" s="36"/>
      <c r="M7071" s="191"/>
    </row>
    <row r="7072" spans="4:13" s="14" customFormat="1" ht="15.75">
      <c r="D7072" s="36"/>
      <c r="E7072" s="36"/>
      <c r="F7072" s="36"/>
      <c r="G7072" s="36"/>
      <c r="H7072" s="36"/>
      <c r="I7072" s="36"/>
      <c r="J7072" s="36"/>
      <c r="M7072" s="191"/>
    </row>
    <row r="7073" spans="4:13" s="14" customFormat="1" ht="15.75">
      <c r="D7073" s="36"/>
      <c r="E7073" s="36"/>
      <c r="F7073" s="36"/>
      <c r="G7073" s="36"/>
      <c r="H7073" s="36"/>
      <c r="I7073" s="36"/>
      <c r="J7073" s="36"/>
      <c r="M7073" s="191"/>
    </row>
    <row r="7074" spans="4:13" s="14" customFormat="1" ht="15.75">
      <c r="D7074" s="36"/>
      <c r="E7074" s="36"/>
      <c r="F7074" s="36"/>
      <c r="G7074" s="36"/>
      <c r="H7074" s="36"/>
      <c r="I7074" s="36"/>
      <c r="J7074" s="36"/>
      <c r="M7074" s="191"/>
    </row>
    <row r="7075" spans="4:13" s="14" customFormat="1" ht="15.75">
      <c r="D7075" s="36"/>
      <c r="E7075" s="36"/>
      <c r="F7075" s="36"/>
      <c r="G7075" s="36"/>
      <c r="H7075" s="36"/>
      <c r="I7075" s="36"/>
      <c r="J7075" s="36"/>
      <c r="M7075" s="191"/>
    </row>
    <row r="7076" spans="4:13" s="14" customFormat="1" ht="15.75">
      <c r="D7076" s="36"/>
      <c r="E7076" s="36"/>
      <c r="F7076" s="36"/>
      <c r="G7076" s="36"/>
      <c r="H7076" s="36"/>
      <c r="I7076" s="36"/>
      <c r="J7076" s="36"/>
      <c r="M7076" s="191"/>
    </row>
    <row r="7077" spans="4:13" s="14" customFormat="1" ht="15.75">
      <c r="D7077" s="36"/>
      <c r="E7077" s="36"/>
      <c r="F7077" s="36"/>
      <c r="G7077" s="36"/>
      <c r="H7077" s="36"/>
      <c r="I7077" s="36"/>
      <c r="J7077" s="36"/>
      <c r="M7077" s="191"/>
    </row>
    <row r="7078" spans="4:13" s="14" customFormat="1" ht="15.75">
      <c r="D7078" s="36"/>
      <c r="E7078" s="36"/>
      <c r="F7078" s="36"/>
      <c r="G7078" s="36"/>
      <c r="H7078" s="36"/>
      <c r="I7078" s="36"/>
      <c r="J7078" s="36"/>
      <c r="M7078" s="191"/>
    </row>
    <row r="7079" spans="4:13" s="14" customFormat="1" ht="15.75">
      <c r="D7079" s="36"/>
      <c r="E7079" s="36"/>
      <c r="F7079" s="36"/>
      <c r="G7079" s="36"/>
      <c r="H7079" s="36"/>
      <c r="I7079" s="36"/>
      <c r="J7079" s="36"/>
      <c r="M7079" s="191"/>
    </row>
    <row r="7080" spans="4:13" s="14" customFormat="1" ht="15.75">
      <c r="D7080" s="36"/>
      <c r="E7080" s="36"/>
      <c r="F7080" s="36"/>
      <c r="G7080" s="36"/>
      <c r="H7080" s="36"/>
      <c r="I7080" s="36"/>
      <c r="J7080" s="36"/>
      <c r="M7080" s="191"/>
    </row>
    <row r="7081" spans="4:13" s="14" customFormat="1" ht="15.75">
      <c r="D7081" s="36"/>
      <c r="E7081" s="36"/>
      <c r="F7081" s="36"/>
      <c r="G7081" s="36"/>
      <c r="H7081" s="36"/>
      <c r="I7081" s="36"/>
      <c r="J7081" s="36"/>
      <c r="M7081" s="191"/>
    </row>
    <row r="7082" spans="4:13" s="14" customFormat="1" ht="15.75">
      <c r="D7082" s="36"/>
      <c r="E7082" s="36"/>
      <c r="F7082" s="36"/>
      <c r="G7082" s="36"/>
      <c r="H7082" s="36"/>
      <c r="I7082" s="36"/>
      <c r="J7082" s="36"/>
      <c r="M7082" s="191"/>
    </row>
    <row r="7083" spans="4:13" s="14" customFormat="1" ht="15.75">
      <c r="D7083" s="36"/>
      <c r="E7083" s="36"/>
      <c r="F7083" s="36"/>
      <c r="G7083" s="36"/>
      <c r="H7083" s="36"/>
      <c r="I7083" s="36"/>
      <c r="J7083" s="36"/>
      <c r="M7083" s="191"/>
    </row>
    <row r="7084" spans="4:13" s="14" customFormat="1" ht="15.75">
      <c r="D7084" s="36"/>
      <c r="E7084" s="36"/>
      <c r="F7084" s="36"/>
      <c r="G7084" s="36"/>
      <c r="H7084" s="36"/>
      <c r="I7084" s="36"/>
      <c r="J7084" s="36"/>
      <c r="M7084" s="191"/>
    </row>
    <row r="7085" spans="4:13" s="14" customFormat="1" ht="15.75">
      <c r="D7085" s="36"/>
      <c r="E7085" s="36"/>
      <c r="F7085" s="36"/>
      <c r="G7085" s="36"/>
      <c r="H7085" s="36"/>
      <c r="I7085" s="36"/>
      <c r="J7085" s="36"/>
      <c r="M7085" s="191"/>
    </row>
    <row r="7086" spans="4:13" s="14" customFormat="1" ht="15.75">
      <c r="D7086" s="36"/>
      <c r="E7086" s="36"/>
      <c r="F7086" s="36"/>
      <c r="G7086" s="36"/>
      <c r="H7086" s="36"/>
      <c r="I7086" s="36"/>
      <c r="J7086" s="36"/>
      <c r="M7086" s="191"/>
    </row>
    <row r="7087" spans="4:13" s="14" customFormat="1" ht="15.75">
      <c r="D7087" s="36"/>
      <c r="E7087" s="36"/>
      <c r="F7087" s="36"/>
      <c r="G7087" s="36"/>
      <c r="H7087" s="36"/>
      <c r="I7087" s="36"/>
      <c r="J7087" s="36"/>
      <c r="M7087" s="191"/>
    </row>
    <row r="7088" spans="4:13" s="14" customFormat="1" ht="15.75">
      <c r="D7088" s="36"/>
      <c r="E7088" s="36"/>
      <c r="F7088" s="36"/>
      <c r="G7088" s="36"/>
      <c r="H7088" s="36"/>
      <c r="I7088" s="36"/>
      <c r="J7088" s="36"/>
      <c r="M7088" s="191"/>
    </row>
    <row r="7089" spans="4:13" s="14" customFormat="1" ht="15.75">
      <c r="D7089" s="36"/>
      <c r="E7089" s="36"/>
      <c r="F7089" s="36"/>
      <c r="G7089" s="36"/>
      <c r="H7089" s="36"/>
      <c r="I7089" s="36"/>
      <c r="J7089" s="36"/>
      <c r="M7089" s="191"/>
    </row>
    <row r="7090" spans="4:13" s="14" customFormat="1" ht="15.75">
      <c r="D7090" s="36"/>
      <c r="E7090" s="36"/>
      <c r="F7090" s="36"/>
      <c r="G7090" s="36"/>
      <c r="H7090" s="36"/>
      <c r="I7090" s="36"/>
      <c r="J7090" s="36"/>
      <c r="M7090" s="191"/>
    </row>
    <row r="7091" spans="4:13" s="14" customFormat="1" ht="15.75">
      <c r="D7091" s="36"/>
      <c r="E7091" s="36"/>
      <c r="F7091" s="36"/>
      <c r="G7091" s="36"/>
      <c r="H7091" s="36"/>
      <c r="I7091" s="36"/>
      <c r="J7091" s="36"/>
      <c r="M7091" s="191"/>
    </row>
    <row r="7092" spans="4:13" s="14" customFormat="1" ht="15.75">
      <c r="D7092" s="36"/>
      <c r="E7092" s="36"/>
      <c r="F7092" s="36"/>
      <c r="G7092" s="36"/>
      <c r="H7092" s="36"/>
      <c r="I7092" s="36"/>
      <c r="J7092" s="36"/>
      <c r="M7092" s="191"/>
    </row>
    <row r="7093" spans="4:13" s="14" customFormat="1" ht="15.75">
      <c r="D7093" s="36"/>
      <c r="E7093" s="36"/>
      <c r="F7093" s="36"/>
      <c r="G7093" s="36"/>
      <c r="H7093" s="36"/>
      <c r="I7093" s="36"/>
      <c r="J7093" s="36"/>
      <c r="M7093" s="191"/>
    </row>
    <row r="7094" spans="4:13" s="14" customFormat="1" ht="15.75">
      <c r="D7094" s="36"/>
      <c r="E7094" s="36"/>
      <c r="F7094" s="36"/>
      <c r="G7094" s="36"/>
      <c r="H7094" s="36"/>
      <c r="I7094" s="36"/>
      <c r="J7094" s="36"/>
      <c r="M7094" s="191"/>
    </row>
    <row r="7095" spans="4:13" s="14" customFormat="1" ht="15.75">
      <c r="D7095" s="36"/>
      <c r="E7095" s="36"/>
      <c r="F7095" s="36"/>
      <c r="G7095" s="36"/>
      <c r="H7095" s="36"/>
      <c r="I7095" s="36"/>
      <c r="J7095" s="36"/>
      <c r="M7095" s="191"/>
    </row>
    <row r="7096" spans="4:13" s="14" customFormat="1" ht="15.75">
      <c r="D7096" s="36"/>
      <c r="E7096" s="36"/>
      <c r="F7096" s="36"/>
      <c r="G7096" s="36"/>
      <c r="H7096" s="36"/>
      <c r="I7096" s="36"/>
      <c r="J7096" s="36"/>
      <c r="M7096" s="191"/>
    </row>
    <row r="7097" spans="4:13" s="14" customFormat="1" ht="15.75">
      <c r="D7097" s="36"/>
      <c r="E7097" s="36"/>
      <c r="F7097" s="36"/>
      <c r="G7097" s="36"/>
      <c r="H7097" s="36"/>
      <c r="I7097" s="36"/>
      <c r="J7097" s="36"/>
      <c r="M7097" s="191"/>
    </row>
    <row r="7098" spans="4:13" s="14" customFormat="1" ht="15.75">
      <c r="D7098" s="36"/>
      <c r="E7098" s="36"/>
      <c r="F7098" s="36"/>
      <c r="G7098" s="36"/>
      <c r="H7098" s="36"/>
      <c r="I7098" s="36"/>
      <c r="J7098" s="36"/>
      <c r="M7098" s="191"/>
    </row>
    <row r="7099" spans="4:13" s="14" customFormat="1" ht="15.75">
      <c r="D7099" s="36"/>
      <c r="E7099" s="36"/>
      <c r="F7099" s="36"/>
      <c r="G7099" s="36"/>
      <c r="H7099" s="36"/>
      <c r="I7099" s="36"/>
      <c r="J7099" s="36"/>
      <c r="M7099" s="191"/>
    </row>
    <row r="7100" spans="4:13" s="14" customFormat="1" ht="15.75">
      <c r="D7100" s="36"/>
      <c r="E7100" s="36"/>
      <c r="F7100" s="36"/>
      <c r="G7100" s="36"/>
      <c r="H7100" s="36"/>
      <c r="I7100" s="36"/>
      <c r="J7100" s="36"/>
      <c r="M7100" s="191"/>
    </row>
    <row r="7101" spans="4:13" s="14" customFormat="1" ht="15.75">
      <c r="D7101" s="36"/>
      <c r="E7101" s="36"/>
      <c r="F7101" s="36"/>
      <c r="G7101" s="36"/>
      <c r="H7101" s="36"/>
      <c r="I7101" s="36"/>
      <c r="J7101" s="36"/>
      <c r="M7101" s="191"/>
    </row>
    <row r="7102" spans="4:13" s="14" customFormat="1" ht="15.75">
      <c r="D7102" s="36"/>
      <c r="E7102" s="36"/>
      <c r="F7102" s="36"/>
      <c r="G7102" s="36"/>
      <c r="H7102" s="36"/>
      <c r="I7102" s="36"/>
      <c r="J7102" s="36"/>
      <c r="M7102" s="191"/>
    </row>
    <row r="7103" spans="4:13" s="14" customFormat="1" ht="15.75">
      <c r="D7103" s="36"/>
      <c r="E7103" s="36"/>
      <c r="F7103" s="36"/>
      <c r="G7103" s="36"/>
      <c r="H7103" s="36"/>
      <c r="I7103" s="36"/>
      <c r="J7103" s="36"/>
      <c r="M7103" s="191"/>
    </row>
    <row r="7104" spans="4:13" s="14" customFormat="1" ht="15.75">
      <c r="D7104" s="36"/>
      <c r="E7104" s="36"/>
      <c r="F7104" s="36"/>
      <c r="G7104" s="36"/>
      <c r="H7104" s="36"/>
      <c r="I7104" s="36"/>
      <c r="J7104" s="36"/>
      <c r="M7104" s="191"/>
    </row>
    <row r="7105" spans="4:13" s="14" customFormat="1" ht="15.75">
      <c r="D7105" s="36"/>
      <c r="E7105" s="36"/>
      <c r="F7105" s="36"/>
      <c r="G7105" s="36"/>
      <c r="H7105" s="36"/>
      <c r="I7105" s="36"/>
      <c r="J7105" s="36"/>
      <c r="M7105" s="191"/>
    </row>
    <row r="7106" spans="4:13" s="14" customFormat="1" ht="15.75">
      <c r="D7106" s="36"/>
      <c r="E7106" s="36"/>
      <c r="F7106" s="36"/>
      <c r="G7106" s="36"/>
      <c r="H7106" s="36"/>
      <c r="I7106" s="36"/>
      <c r="J7106" s="36"/>
      <c r="M7106" s="191"/>
    </row>
    <row r="7107" spans="4:13" s="14" customFormat="1" ht="15.75">
      <c r="D7107" s="36"/>
      <c r="E7107" s="36"/>
      <c r="F7107" s="36"/>
      <c r="G7107" s="36"/>
      <c r="H7107" s="36"/>
      <c r="I7107" s="36"/>
      <c r="J7107" s="36"/>
      <c r="M7107" s="191"/>
    </row>
    <row r="7108" spans="4:13" s="14" customFormat="1" ht="15.75">
      <c r="D7108" s="36"/>
      <c r="E7108" s="36"/>
      <c r="F7108" s="36"/>
      <c r="G7108" s="36"/>
      <c r="H7108" s="36"/>
      <c r="I7108" s="36"/>
      <c r="J7108" s="36"/>
      <c r="M7108" s="191"/>
    </row>
    <row r="7109" spans="4:13" s="14" customFormat="1" ht="15.75">
      <c r="D7109" s="36"/>
      <c r="E7109" s="36"/>
      <c r="F7109" s="36"/>
      <c r="G7109" s="36"/>
      <c r="H7109" s="36"/>
      <c r="I7109" s="36"/>
      <c r="J7109" s="36"/>
      <c r="M7109" s="191"/>
    </row>
    <row r="7110" spans="4:13" s="14" customFormat="1" ht="15.75">
      <c r="D7110" s="36"/>
      <c r="E7110" s="36"/>
      <c r="F7110" s="36"/>
      <c r="G7110" s="36"/>
      <c r="H7110" s="36"/>
      <c r="I7110" s="36"/>
      <c r="J7110" s="36"/>
      <c r="M7110" s="191"/>
    </row>
    <row r="7111" spans="4:13" s="14" customFormat="1" ht="15.75">
      <c r="D7111" s="36"/>
      <c r="E7111" s="36"/>
      <c r="F7111" s="36"/>
      <c r="G7111" s="36"/>
      <c r="H7111" s="36"/>
      <c r="I7111" s="36"/>
      <c r="J7111" s="36"/>
      <c r="M7111" s="191"/>
    </row>
    <row r="7112" spans="4:13" s="14" customFormat="1" ht="15.75">
      <c r="D7112" s="36"/>
      <c r="E7112" s="36"/>
      <c r="F7112" s="36"/>
      <c r="G7112" s="36"/>
      <c r="H7112" s="36"/>
      <c r="I7112" s="36"/>
      <c r="J7112" s="36"/>
      <c r="M7112" s="191"/>
    </row>
    <row r="7113" spans="4:13" s="14" customFormat="1" ht="15.75">
      <c r="D7113" s="36"/>
      <c r="E7113" s="36"/>
      <c r="F7113" s="36"/>
      <c r="G7113" s="36"/>
      <c r="H7113" s="36"/>
      <c r="I7113" s="36"/>
      <c r="J7113" s="36"/>
      <c r="M7113" s="191"/>
    </row>
    <row r="7114" spans="4:13" s="14" customFormat="1" ht="15.75">
      <c r="D7114" s="36"/>
      <c r="E7114" s="36"/>
      <c r="F7114" s="36"/>
      <c r="G7114" s="36"/>
      <c r="H7114" s="36"/>
      <c r="I7114" s="36"/>
      <c r="J7114" s="36"/>
      <c r="M7114" s="191"/>
    </row>
    <row r="7115" spans="4:13" s="14" customFormat="1" ht="15.75">
      <c r="D7115" s="36"/>
      <c r="E7115" s="36"/>
      <c r="F7115" s="36"/>
      <c r="G7115" s="36"/>
      <c r="H7115" s="36"/>
      <c r="I7115" s="36"/>
      <c r="J7115" s="36"/>
      <c r="M7115" s="191"/>
    </row>
    <row r="7116" spans="4:13" s="14" customFormat="1" ht="15.75">
      <c r="D7116" s="36"/>
      <c r="E7116" s="36"/>
      <c r="F7116" s="36"/>
      <c r="G7116" s="36"/>
      <c r="H7116" s="36"/>
      <c r="I7116" s="36"/>
      <c r="J7116" s="36"/>
      <c r="M7116" s="191"/>
    </row>
    <row r="7117" spans="4:13" s="14" customFormat="1" ht="15.75">
      <c r="D7117" s="36"/>
      <c r="E7117" s="36"/>
      <c r="F7117" s="36"/>
      <c r="G7117" s="36"/>
      <c r="H7117" s="36"/>
      <c r="I7117" s="36"/>
      <c r="J7117" s="36"/>
      <c r="M7117" s="191"/>
    </row>
    <row r="7118" spans="4:13" s="14" customFormat="1" ht="15.75">
      <c r="D7118" s="36"/>
      <c r="E7118" s="36"/>
      <c r="F7118" s="36"/>
      <c r="G7118" s="36"/>
      <c r="H7118" s="36"/>
      <c r="I7118" s="36"/>
      <c r="J7118" s="36"/>
      <c r="M7118" s="191"/>
    </row>
    <row r="7119" spans="4:13" s="14" customFormat="1" ht="15.75">
      <c r="D7119" s="36"/>
      <c r="E7119" s="36"/>
      <c r="F7119" s="36"/>
      <c r="G7119" s="36"/>
      <c r="H7119" s="36"/>
      <c r="I7119" s="36"/>
      <c r="J7119" s="36"/>
      <c r="M7119" s="191"/>
    </row>
    <row r="7120" spans="4:13" s="14" customFormat="1" ht="15.75">
      <c r="D7120" s="36"/>
      <c r="E7120" s="36"/>
      <c r="F7120" s="36"/>
      <c r="G7120" s="36"/>
      <c r="H7120" s="36"/>
      <c r="I7120" s="36"/>
      <c r="J7120" s="36"/>
      <c r="M7120" s="191"/>
    </row>
    <row r="7121" spans="4:13" s="14" customFormat="1" ht="15.75">
      <c r="D7121" s="36"/>
      <c r="E7121" s="36"/>
      <c r="F7121" s="36"/>
      <c r="G7121" s="36"/>
      <c r="H7121" s="36"/>
      <c r="I7121" s="36"/>
      <c r="J7121" s="36"/>
      <c r="M7121" s="191"/>
    </row>
    <row r="7122" spans="4:13" s="14" customFormat="1" ht="15.75">
      <c r="D7122" s="36"/>
      <c r="E7122" s="36"/>
      <c r="F7122" s="36"/>
      <c r="G7122" s="36"/>
      <c r="H7122" s="36"/>
      <c r="I7122" s="36"/>
      <c r="J7122" s="36"/>
      <c r="M7122" s="191"/>
    </row>
    <row r="7123" spans="4:13" s="14" customFormat="1" ht="15.75">
      <c r="D7123" s="36"/>
      <c r="E7123" s="36"/>
      <c r="F7123" s="36"/>
      <c r="G7123" s="36"/>
      <c r="H7123" s="36"/>
      <c r="I7123" s="36"/>
      <c r="J7123" s="36"/>
      <c r="M7123" s="191"/>
    </row>
    <row r="7124" spans="4:13" s="14" customFormat="1" ht="15.75">
      <c r="D7124" s="36"/>
      <c r="E7124" s="36"/>
      <c r="F7124" s="36"/>
      <c r="G7124" s="36"/>
      <c r="H7124" s="36"/>
      <c r="I7124" s="36"/>
      <c r="J7124" s="36"/>
      <c r="M7124" s="191"/>
    </row>
    <row r="7125" spans="4:13" s="14" customFormat="1" ht="15.75">
      <c r="D7125" s="36"/>
      <c r="E7125" s="36"/>
      <c r="F7125" s="36"/>
      <c r="G7125" s="36"/>
      <c r="H7125" s="36"/>
      <c r="I7125" s="36"/>
      <c r="J7125" s="36"/>
      <c r="M7125" s="191"/>
    </row>
    <row r="7126" spans="4:13" s="14" customFormat="1" ht="15.75">
      <c r="D7126" s="36"/>
      <c r="E7126" s="36"/>
      <c r="F7126" s="36"/>
      <c r="G7126" s="36"/>
      <c r="H7126" s="36"/>
      <c r="I7126" s="36"/>
      <c r="J7126" s="36"/>
      <c r="M7126" s="191"/>
    </row>
    <row r="7127" spans="4:13" s="14" customFormat="1" ht="15.75">
      <c r="D7127" s="36"/>
      <c r="E7127" s="36"/>
      <c r="F7127" s="36"/>
      <c r="G7127" s="36"/>
      <c r="H7127" s="36"/>
      <c r="I7127" s="36"/>
      <c r="J7127" s="36"/>
      <c r="M7127" s="191"/>
    </row>
    <row r="7128" spans="4:13" s="14" customFormat="1" ht="15.75">
      <c r="D7128" s="36"/>
      <c r="E7128" s="36"/>
      <c r="F7128" s="36"/>
      <c r="G7128" s="36"/>
      <c r="H7128" s="36"/>
      <c r="I7128" s="36"/>
      <c r="J7128" s="36"/>
      <c r="M7128" s="191"/>
    </row>
    <row r="7129" spans="4:13" s="14" customFormat="1" ht="15.75">
      <c r="D7129" s="36"/>
      <c r="E7129" s="36"/>
      <c r="F7129" s="36"/>
      <c r="G7129" s="36"/>
      <c r="H7129" s="36"/>
      <c r="I7129" s="36"/>
      <c r="J7129" s="36"/>
      <c r="M7129" s="191"/>
    </row>
    <row r="7130" spans="4:13" s="14" customFormat="1" ht="15.75">
      <c r="D7130" s="36"/>
      <c r="E7130" s="36"/>
      <c r="F7130" s="36"/>
      <c r="G7130" s="36"/>
      <c r="H7130" s="36"/>
      <c r="I7130" s="36"/>
      <c r="J7130" s="36"/>
      <c r="M7130" s="191"/>
    </row>
    <row r="7131" spans="4:13" s="14" customFormat="1" ht="15.75">
      <c r="D7131" s="36"/>
      <c r="E7131" s="36"/>
      <c r="F7131" s="36"/>
      <c r="G7131" s="36"/>
      <c r="H7131" s="36"/>
      <c r="I7131" s="36"/>
      <c r="J7131" s="36"/>
      <c r="M7131" s="191"/>
    </row>
    <row r="7132" spans="4:13" s="14" customFormat="1" ht="15.75">
      <c r="D7132" s="36"/>
      <c r="E7132" s="36"/>
      <c r="F7132" s="36"/>
      <c r="G7132" s="36"/>
      <c r="H7132" s="36"/>
      <c r="I7132" s="36"/>
      <c r="J7132" s="36"/>
      <c r="M7132" s="191"/>
    </row>
    <row r="7133" spans="4:13" s="14" customFormat="1" ht="15.75">
      <c r="D7133" s="36"/>
      <c r="E7133" s="36"/>
      <c r="F7133" s="36"/>
      <c r="G7133" s="36"/>
      <c r="H7133" s="36"/>
      <c r="I7133" s="36"/>
      <c r="J7133" s="36"/>
      <c r="M7133" s="191"/>
    </row>
    <row r="7134" spans="4:13" s="14" customFormat="1" ht="15.75">
      <c r="D7134" s="36"/>
      <c r="E7134" s="36"/>
      <c r="F7134" s="36"/>
      <c r="G7134" s="36"/>
      <c r="H7134" s="36"/>
      <c r="I7134" s="36"/>
      <c r="J7134" s="36"/>
      <c r="M7134" s="191"/>
    </row>
    <row r="7135" spans="4:13" s="14" customFormat="1" ht="15.75">
      <c r="D7135" s="36"/>
      <c r="E7135" s="36"/>
      <c r="F7135" s="36"/>
      <c r="G7135" s="36"/>
      <c r="H7135" s="36"/>
      <c r="I7135" s="36"/>
      <c r="J7135" s="36"/>
      <c r="M7135" s="191"/>
    </row>
    <row r="7136" spans="4:13" s="14" customFormat="1" ht="15.75">
      <c r="D7136" s="36"/>
      <c r="E7136" s="36"/>
      <c r="F7136" s="36"/>
      <c r="G7136" s="36"/>
      <c r="H7136" s="36"/>
      <c r="I7136" s="36"/>
      <c r="J7136" s="36"/>
      <c r="M7136" s="191"/>
    </row>
    <row r="7137" spans="4:13" s="14" customFormat="1" ht="15.75">
      <c r="D7137" s="36"/>
      <c r="E7137" s="36"/>
      <c r="F7137" s="36"/>
      <c r="G7137" s="36"/>
      <c r="H7137" s="36"/>
      <c r="I7137" s="36"/>
      <c r="J7137" s="36"/>
      <c r="M7137" s="191"/>
    </row>
    <row r="7138" spans="4:13" s="14" customFormat="1" ht="15.75">
      <c r="D7138" s="36"/>
      <c r="E7138" s="36"/>
      <c r="F7138" s="36"/>
      <c r="G7138" s="36"/>
      <c r="H7138" s="36"/>
      <c r="I7138" s="36"/>
      <c r="J7138" s="36"/>
      <c r="M7138" s="191"/>
    </row>
    <row r="7139" spans="4:13" s="14" customFormat="1" ht="15.75">
      <c r="D7139" s="36"/>
      <c r="E7139" s="36"/>
      <c r="F7139" s="36"/>
      <c r="G7139" s="36"/>
      <c r="H7139" s="36"/>
      <c r="I7139" s="36"/>
      <c r="J7139" s="36"/>
      <c r="M7139" s="191"/>
    </row>
    <row r="7140" spans="4:13" s="14" customFormat="1" ht="15.75">
      <c r="D7140" s="36"/>
      <c r="E7140" s="36"/>
      <c r="F7140" s="36"/>
      <c r="G7140" s="36"/>
      <c r="H7140" s="36"/>
      <c r="I7140" s="36"/>
      <c r="J7140" s="36"/>
      <c r="M7140" s="191"/>
    </row>
    <row r="7141" spans="4:13" s="14" customFormat="1" ht="15.75">
      <c r="D7141" s="36"/>
      <c r="E7141" s="36"/>
      <c r="F7141" s="36"/>
      <c r="G7141" s="36"/>
      <c r="H7141" s="36"/>
      <c r="I7141" s="36"/>
      <c r="J7141" s="36"/>
      <c r="M7141" s="191"/>
    </row>
    <row r="7142" spans="4:13" s="14" customFormat="1" ht="15.75">
      <c r="D7142" s="36"/>
      <c r="E7142" s="36"/>
      <c r="F7142" s="36"/>
      <c r="G7142" s="36"/>
      <c r="H7142" s="36"/>
      <c r="I7142" s="36"/>
      <c r="J7142" s="36"/>
      <c r="M7142" s="191"/>
    </row>
    <row r="7143" spans="4:13" s="14" customFormat="1" ht="15.75">
      <c r="D7143" s="36"/>
      <c r="E7143" s="36"/>
      <c r="F7143" s="36"/>
      <c r="G7143" s="36"/>
      <c r="H7143" s="36"/>
      <c r="I7143" s="36"/>
      <c r="J7143" s="36"/>
      <c r="M7143" s="191"/>
    </row>
    <row r="7144" spans="4:13" s="14" customFormat="1" ht="15.75">
      <c r="D7144" s="36"/>
      <c r="E7144" s="36"/>
      <c r="F7144" s="36"/>
      <c r="G7144" s="36"/>
      <c r="H7144" s="36"/>
      <c r="I7144" s="36"/>
      <c r="J7144" s="36"/>
      <c r="M7144" s="191"/>
    </row>
    <row r="7145" spans="4:13" s="14" customFormat="1" ht="15.75">
      <c r="D7145" s="36"/>
      <c r="E7145" s="36"/>
      <c r="F7145" s="36"/>
      <c r="G7145" s="36"/>
      <c r="H7145" s="36"/>
      <c r="I7145" s="36"/>
      <c r="J7145" s="36"/>
      <c r="M7145" s="191"/>
    </row>
    <row r="7146" spans="4:13" s="14" customFormat="1" ht="15.75">
      <c r="D7146" s="36"/>
      <c r="E7146" s="36"/>
      <c r="F7146" s="36"/>
      <c r="G7146" s="36"/>
      <c r="H7146" s="36"/>
      <c r="I7146" s="36"/>
      <c r="J7146" s="36"/>
      <c r="M7146" s="191"/>
    </row>
    <row r="7147" spans="4:13" s="14" customFormat="1" ht="15.75">
      <c r="D7147" s="36"/>
      <c r="E7147" s="36"/>
      <c r="F7147" s="36"/>
      <c r="G7147" s="36"/>
      <c r="H7147" s="36"/>
      <c r="I7147" s="36"/>
      <c r="J7147" s="36"/>
      <c r="M7147" s="191"/>
    </row>
    <row r="7148" spans="4:13" s="14" customFormat="1" ht="15.75">
      <c r="D7148" s="36"/>
      <c r="E7148" s="36"/>
      <c r="F7148" s="36"/>
      <c r="G7148" s="36"/>
      <c r="H7148" s="36"/>
      <c r="I7148" s="36"/>
      <c r="J7148" s="36"/>
      <c r="M7148" s="191"/>
    </row>
    <row r="7149" spans="4:13" s="14" customFormat="1" ht="15.75">
      <c r="D7149" s="36"/>
      <c r="E7149" s="36"/>
      <c r="F7149" s="36"/>
      <c r="G7149" s="36"/>
      <c r="H7149" s="36"/>
      <c r="I7149" s="36"/>
      <c r="J7149" s="36"/>
      <c r="M7149" s="191"/>
    </row>
    <row r="7150" spans="4:13" s="14" customFormat="1" ht="15.75">
      <c r="D7150" s="36"/>
      <c r="E7150" s="36"/>
      <c r="F7150" s="36"/>
      <c r="G7150" s="36"/>
      <c r="H7150" s="36"/>
      <c r="I7150" s="36"/>
      <c r="J7150" s="36"/>
      <c r="M7150" s="191"/>
    </row>
    <row r="7151" spans="4:13" s="14" customFormat="1" ht="15.75">
      <c r="D7151" s="36"/>
      <c r="E7151" s="36"/>
      <c r="F7151" s="36"/>
      <c r="G7151" s="36"/>
      <c r="H7151" s="36"/>
      <c r="I7151" s="36"/>
      <c r="J7151" s="36"/>
      <c r="M7151" s="191"/>
    </row>
    <row r="7152" spans="4:13" s="14" customFormat="1" ht="15.75">
      <c r="D7152" s="36"/>
      <c r="E7152" s="36"/>
      <c r="F7152" s="36"/>
      <c r="G7152" s="36"/>
      <c r="H7152" s="36"/>
      <c r="I7152" s="36"/>
      <c r="J7152" s="36"/>
      <c r="M7152" s="191"/>
    </row>
    <row r="7153" spans="4:13" s="14" customFormat="1" ht="15.75">
      <c r="D7153" s="36"/>
      <c r="E7153" s="36"/>
      <c r="F7153" s="36"/>
      <c r="G7153" s="36"/>
      <c r="H7153" s="36"/>
      <c r="I7153" s="36"/>
      <c r="J7153" s="36"/>
      <c r="M7153" s="191"/>
    </row>
    <row r="7154" spans="4:13" s="14" customFormat="1" ht="15.75">
      <c r="D7154" s="36"/>
      <c r="E7154" s="36"/>
      <c r="F7154" s="36"/>
      <c r="G7154" s="36"/>
      <c r="H7154" s="36"/>
      <c r="I7154" s="36"/>
      <c r="J7154" s="36"/>
      <c r="M7154" s="191"/>
    </row>
    <row r="7155" spans="4:13" s="14" customFormat="1" ht="15.75">
      <c r="D7155" s="36"/>
      <c r="E7155" s="36"/>
      <c r="F7155" s="36"/>
      <c r="G7155" s="36"/>
      <c r="H7155" s="36"/>
      <c r="I7155" s="36"/>
      <c r="J7155" s="36"/>
      <c r="M7155" s="191"/>
    </row>
    <row r="7156" spans="4:13" s="14" customFormat="1" ht="15.75">
      <c r="D7156" s="36"/>
      <c r="E7156" s="36"/>
      <c r="F7156" s="36"/>
      <c r="G7156" s="36"/>
      <c r="H7156" s="36"/>
      <c r="I7156" s="36"/>
      <c r="J7156" s="36"/>
      <c r="M7156" s="191"/>
    </row>
    <row r="7157" spans="4:13" s="14" customFormat="1" ht="15.75">
      <c r="D7157" s="36"/>
      <c r="E7157" s="36"/>
      <c r="F7157" s="36"/>
      <c r="G7157" s="36"/>
      <c r="H7157" s="36"/>
      <c r="I7157" s="36"/>
      <c r="J7157" s="36"/>
      <c r="M7157" s="191"/>
    </row>
    <row r="7158" spans="4:13" s="14" customFormat="1" ht="15.75">
      <c r="D7158" s="36"/>
      <c r="E7158" s="36"/>
      <c r="F7158" s="36"/>
      <c r="G7158" s="36"/>
      <c r="H7158" s="36"/>
      <c r="I7158" s="36"/>
      <c r="J7158" s="36"/>
      <c r="M7158" s="191"/>
    </row>
    <row r="7159" spans="4:13" s="14" customFormat="1" ht="15.75">
      <c r="D7159" s="36"/>
      <c r="E7159" s="36"/>
      <c r="F7159" s="36"/>
      <c r="G7159" s="36"/>
      <c r="H7159" s="36"/>
      <c r="I7159" s="36"/>
      <c r="J7159" s="36"/>
      <c r="M7159" s="191"/>
    </row>
    <row r="7160" spans="4:13" s="14" customFormat="1" ht="15.75">
      <c r="D7160" s="36"/>
      <c r="E7160" s="36"/>
      <c r="F7160" s="36"/>
      <c r="G7160" s="36"/>
      <c r="H7160" s="36"/>
      <c r="I7160" s="36"/>
      <c r="J7160" s="36"/>
      <c r="M7160" s="191"/>
    </row>
    <row r="7161" spans="4:13" s="14" customFormat="1" ht="15.75">
      <c r="D7161" s="36"/>
      <c r="E7161" s="36"/>
      <c r="F7161" s="36"/>
      <c r="G7161" s="36"/>
      <c r="H7161" s="36"/>
      <c r="I7161" s="36"/>
      <c r="J7161" s="36"/>
      <c r="M7161" s="191"/>
    </row>
    <row r="7162" spans="4:13" s="14" customFormat="1" ht="15.75">
      <c r="D7162" s="36"/>
      <c r="E7162" s="36"/>
      <c r="F7162" s="36"/>
      <c r="G7162" s="36"/>
      <c r="H7162" s="36"/>
      <c r="I7162" s="36"/>
      <c r="J7162" s="36"/>
      <c r="M7162" s="191"/>
    </row>
    <row r="7163" spans="4:13" s="14" customFormat="1" ht="15.75">
      <c r="D7163" s="36"/>
      <c r="E7163" s="36"/>
      <c r="F7163" s="36"/>
      <c r="G7163" s="36"/>
      <c r="H7163" s="36"/>
      <c r="I7163" s="36"/>
      <c r="J7163" s="36"/>
      <c r="M7163" s="191"/>
    </row>
    <row r="7164" spans="4:13" s="14" customFormat="1" ht="15.75">
      <c r="D7164" s="36"/>
      <c r="E7164" s="36"/>
      <c r="F7164" s="36"/>
      <c r="G7164" s="36"/>
      <c r="H7164" s="36"/>
      <c r="I7164" s="36"/>
      <c r="J7164" s="36"/>
      <c r="M7164" s="191"/>
    </row>
    <row r="7165" spans="4:13" s="14" customFormat="1" ht="15.75">
      <c r="D7165" s="36"/>
      <c r="E7165" s="36"/>
      <c r="F7165" s="36"/>
      <c r="G7165" s="36"/>
      <c r="H7165" s="36"/>
      <c r="I7165" s="36"/>
      <c r="J7165" s="36"/>
      <c r="M7165" s="191"/>
    </row>
    <row r="7166" spans="4:13" s="14" customFormat="1" ht="15.75">
      <c r="D7166" s="36"/>
      <c r="E7166" s="36"/>
      <c r="F7166" s="36"/>
      <c r="G7166" s="36"/>
      <c r="H7166" s="36"/>
      <c r="I7166" s="36"/>
      <c r="J7166" s="36"/>
      <c r="M7166" s="191"/>
    </row>
    <row r="7167" spans="4:13" s="14" customFormat="1" ht="15.75">
      <c r="D7167" s="36"/>
      <c r="E7167" s="36"/>
      <c r="F7167" s="36"/>
      <c r="G7167" s="36"/>
      <c r="H7167" s="36"/>
      <c r="I7167" s="36"/>
      <c r="J7167" s="36"/>
      <c r="M7167" s="191"/>
    </row>
    <row r="7168" spans="4:13" s="14" customFormat="1" ht="15.75">
      <c r="D7168" s="36"/>
      <c r="E7168" s="36"/>
      <c r="F7168" s="36"/>
      <c r="G7168" s="36"/>
      <c r="H7168" s="36"/>
      <c r="I7168" s="36"/>
      <c r="J7168" s="36"/>
      <c r="M7168" s="191"/>
    </row>
    <row r="7169" spans="4:13" s="14" customFormat="1" ht="15.75">
      <c r="D7169" s="36"/>
      <c r="E7169" s="36"/>
      <c r="F7169" s="36"/>
      <c r="G7169" s="36"/>
      <c r="H7169" s="36"/>
      <c r="I7169" s="36"/>
      <c r="J7169" s="36"/>
      <c r="M7169" s="191"/>
    </row>
    <row r="7170" spans="4:13" s="14" customFormat="1" ht="15.75">
      <c r="D7170" s="36"/>
      <c r="E7170" s="36"/>
      <c r="F7170" s="36"/>
      <c r="G7170" s="36"/>
      <c r="H7170" s="36"/>
      <c r="I7170" s="36"/>
      <c r="J7170" s="36"/>
      <c r="M7170" s="191"/>
    </row>
    <row r="7171" spans="4:13" s="14" customFormat="1" ht="15.75">
      <c r="D7171" s="36"/>
      <c r="E7171" s="36"/>
      <c r="F7171" s="36"/>
      <c r="G7171" s="36"/>
      <c r="H7171" s="36"/>
      <c r="I7171" s="36"/>
      <c r="J7171" s="36"/>
      <c r="M7171" s="191"/>
    </row>
    <row r="7172" spans="4:13" s="14" customFormat="1" ht="15.75">
      <c r="D7172" s="36"/>
      <c r="E7172" s="36"/>
      <c r="F7172" s="36"/>
      <c r="G7172" s="36"/>
      <c r="H7172" s="36"/>
      <c r="I7172" s="36"/>
      <c r="J7172" s="36"/>
      <c r="M7172" s="191"/>
    </row>
    <row r="7173" spans="4:13" s="14" customFormat="1" ht="15.75">
      <c r="D7173" s="36"/>
      <c r="E7173" s="36"/>
      <c r="F7173" s="36"/>
      <c r="G7173" s="36"/>
      <c r="H7173" s="36"/>
      <c r="I7173" s="36"/>
      <c r="J7173" s="36"/>
      <c r="M7173" s="191"/>
    </row>
    <row r="7174" spans="4:13" s="14" customFormat="1" ht="15.75">
      <c r="D7174" s="36"/>
      <c r="E7174" s="36"/>
      <c r="F7174" s="36"/>
      <c r="G7174" s="36"/>
      <c r="H7174" s="36"/>
      <c r="I7174" s="36"/>
      <c r="J7174" s="36"/>
      <c r="M7174" s="191"/>
    </row>
    <row r="7175" spans="4:13" s="14" customFormat="1" ht="15.75">
      <c r="D7175" s="36"/>
      <c r="E7175" s="36"/>
      <c r="F7175" s="36"/>
      <c r="G7175" s="36"/>
      <c r="H7175" s="36"/>
      <c r="I7175" s="36"/>
      <c r="J7175" s="36"/>
      <c r="M7175" s="191"/>
    </row>
    <row r="7176" spans="4:13" s="14" customFormat="1" ht="15.75">
      <c r="D7176" s="36"/>
      <c r="E7176" s="36"/>
      <c r="F7176" s="36"/>
      <c r="G7176" s="36"/>
      <c r="H7176" s="36"/>
      <c r="I7176" s="36"/>
      <c r="J7176" s="36"/>
      <c r="M7176" s="191"/>
    </row>
    <row r="7177" spans="4:13" s="14" customFormat="1" ht="15.75">
      <c r="D7177" s="36"/>
      <c r="E7177" s="36"/>
      <c r="F7177" s="36"/>
      <c r="G7177" s="36"/>
      <c r="H7177" s="36"/>
      <c r="I7177" s="36"/>
      <c r="J7177" s="36"/>
      <c r="M7177" s="191"/>
    </row>
    <row r="7178" spans="4:13" s="14" customFormat="1" ht="15.75">
      <c r="D7178" s="36"/>
      <c r="E7178" s="36"/>
      <c r="F7178" s="36"/>
      <c r="G7178" s="36"/>
      <c r="H7178" s="36"/>
      <c r="I7178" s="36"/>
      <c r="J7178" s="36"/>
      <c r="M7178" s="191"/>
    </row>
    <row r="7179" spans="4:13" s="14" customFormat="1" ht="15.75">
      <c r="D7179" s="36"/>
      <c r="E7179" s="36"/>
      <c r="F7179" s="36"/>
      <c r="G7179" s="36"/>
      <c r="H7179" s="36"/>
      <c r="I7179" s="36"/>
      <c r="J7179" s="36"/>
      <c r="M7179" s="191"/>
    </row>
    <row r="7180" spans="4:13" s="14" customFormat="1" ht="15.75">
      <c r="D7180" s="36"/>
      <c r="E7180" s="36"/>
      <c r="F7180" s="36"/>
      <c r="G7180" s="36"/>
      <c r="H7180" s="36"/>
      <c r="I7180" s="36"/>
      <c r="J7180" s="36"/>
      <c r="M7180" s="191"/>
    </row>
    <row r="7181" spans="4:13" s="14" customFormat="1" ht="15.75">
      <c r="D7181" s="36"/>
      <c r="E7181" s="36"/>
      <c r="F7181" s="36"/>
      <c r="G7181" s="36"/>
      <c r="H7181" s="36"/>
      <c r="I7181" s="36"/>
      <c r="J7181" s="36"/>
      <c r="M7181" s="191"/>
    </row>
    <row r="7182" spans="4:13" s="14" customFormat="1" ht="15.75">
      <c r="D7182" s="36"/>
      <c r="E7182" s="36"/>
      <c r="F7182" s="36"/>
      <c r="G7182" s="36"/>
      <c r="H7182" s="36"/>
      <c r="I7182" s="36"/>
      <c r="J7182" s="36"/>
      <c r="M7182" s="191"/>
    </row>
    <row r="7183" spans="4:13" s="14" customFormat="1" ht="15.75">
      <c r="D7183" s="36"/>
      <c r="E7183" s="36"/>
      <c r="F7183" s="36"/>
      <c r="G7183" s="36"/>
      <c r="H7183" s="36"/>
      <c r="I7183" s="36"/>
      <c r="J7183" s="36"/>
      <c r="M7183" s="191"/>
    </row>
    <row r="7184" spans="4:13" s="14" customFormat="1" ht="15.75">
      <c r="D7184" s="36"/>
      <c r="E7184" s="36"/>
      <c r="F7184" s="36"/>
      <c r="G7184" s="36"/>
      <c r="H7184" s="36"/>
      <c r="I7184" s="36"/>
      <c r="J7184" s="36"/>
      <c r="M7184" s="191"/>
    </row>
    <row r="7185" spans="4:13" s="14" customFormat="1" ht="15.75">
      <c r="D7185" s="36"/>
      <c r="E7185" s="36"/>
      <c r="F7185" s="36"/>
      <c r="G7185" s="36"/>
      <c r="H7185" s="36"/>
      <c r="I7185" s="36"/>
      <c r="J7185" s="36"/>
      <c r="M7185" s="191"/>
    </row>
    <row r="7186" spans="4:13" s="14" customFormat="1" ht="15.75">
      <c r="D7186" s="36"/>
      <c r="E7186" s="36"/>
      <c r="F7186" s="36"/>
      <c r="G7186" s="36"/>
      <c r="H7186" s="36"/>
      <c r="I7186" s="36"/>
      <c r="J7186" s="36"/>
      <c r="M7186" s="191"/>
    </row>
    <row r="7187" spans="4:13" s="14" customFormat="1" ht="15.75">
      <c r="D7187" s="36"/>
      <c r="E7187" s="36"/>
      <c r="F7187" s="36"/>
      <c r="G7187" s="36"/>
      <c r="H7187" s="36"/>
      <c r="I7187" s="36"/>
      <c r="J7187" s="36"/>
      <c r="M7187" s="191"/>
    </row>
    <row r="7188" spans="4:13" s="14" customFormat="1" ht="15.75">
      <c r="D7188" s="36"/>
      <c r="E7188" s="36"/>
      <c r="F7188" s="36"/>
      <c r="G7188" s="36"/>
      <c r="H7188" s="36"/>
      <c r="I7188" s="36"/>
      <c r="J7188" s="36"/>
      <c r="M7188" s="191"/>
    </row>
    <row r="7189" spans="4:13" s="14" customFormat="1" ht="15.75">
      <c r="D7189" s="36"/>
      <c r="E7189" s="36"/>
      <c r="F7189" s="36"/>
      <c r="G7189" s="36"/>
      <c r="H7189" s="36"/>
      <c r="I7189" s="36"/>
      <c r="J7189" s="36"/>
      <c r="M7189" s="191"/>
    </row>
    <row r="7190" spans="4:13" s="14" customFormat="1" ht="15.75">
      <c r="D7190" s="36"/>
      <c r="E7190" s="36"/>
      <c r="F7190" s="36"/>
      <c r="G7190" s="36"/>
      <c r="H7190" s="36"/>
      <c r="I7190" s="36"/>
      <c r="J7190" s="36"/>
      <c r="M7190" s="191"/>
    </row>
    <row r="7191" spans="4:13" s="14" customFormat="1" ht="15.75">
      <c r="D7191" s="36"/>
      <c r="E7191" s="36"/>
      <c r="F7191" s="36"/>
      <c r="G7191" s="36"/>
      <c r="H7191" s="36"/>
      <c r="I7191" s="36"/>
      <c r="J7191" s="36"/>
      <c r="M7191" s="191"/>
    </row>
    <row r="7192" spans="4:13" s="14" customFormat="1" ht="15.75">
      <c r="D7192" s="36"/>
      <c r="E7192" s="36"/>
      <c r="F7192" s="36"/>
      <c r="G7192" s="36"/>
      <c r="H7192" s="36"/>
      <c r="I7192" s="36"/>
      <c r="J7192" s="36"/>
      <c r="M7192" s="191"/>
    </row>
    <row r="7193" spans="4:13" s="14" customFormat="1" ht="15.75">
      <c r="D7193" s="36"/>
      <c r="E7193" s="36"/>
      <c r="F7193" s="36"/>
      <c r="G7193" s="36"/>
      <c r="H7193" s="36"/>
      <c r="I7193" s="36"/>
      <c r="J7193" s="36"/>
      <c r="M7193" s="191"/>
    </row>
    <row r="7194" spans="4:13" s="14" customFormat="1" ht="15.75">
      <c r="D7194" s="36"/>
      <c r="E7194" s="36"/>
      <c r="F7194" s="36"/>
      <c r="G7194" s="36"/>
      <c r="H7194" s="36"/>
      <c r="I7194" s="36"/>
      <c r="J7194" s="36"/>
      <c r="M7194" s="191"/>
    </row>
    <row r="7195" spans="4:13" s="14" customFormat="1" ht="15.75">
      <c r="D7195" s="36"/>
      <c r="E7195" s="36"/>
      <c r="F7195" s="36"/>
      <c r="G7195" s="36"/>
      <c r="H7195" s="36"/>
      <c r="I7195" s="36"/>
      <c r="J7195" s="36"/>
      <c r="M7195" s="191"/>
    </row>
    <row r="7196" spans="4:13" s="14" customFormat="1" ht="15.75">
      <c r="D7196" s="36"/>
      <c r="E7196" s="36"/>
      <c r="F7196" s="36"/>
      <c r="G7196" s="36"/>
      <c r="H7196" s="36"/>
      <c r="I7196" s="36"/>
      <c r="J7196" s="36"/>
      <c r="M7196" s="191"/>
    </row>
    <row r="7197" spans="4:13" s="14" customFormat="1" ht="15.75">
      <c r="D7197" s="36"/>
      <c r="E7197" s="36"/>
      <c r="F7197" s="36"/>
      <c r="G7197" s="36"/>
      <c r="H7197" s="36"/>
      <c r="I7197" s="36"/>
      <c r="J7197" s="36"/>
      <c r="M7197" s="191"/>
    </row>
    <row r="7198" spans="4:13" s="14" customFormat="1" ht="15.75">
      <c r="D7198" s="36"/>
      <c r="E7198" s="36"/>
      <c r="F7198" s="36"/>
      <c r="G7198" s="36"/>
      <c r="H7198" s="36"/>
      <c r="I7198" s="36"/>
      <c r="J7198" s="36"/>
      <c r="M7198" s="191"/>
    </row>
    <row r="7199" spans="4:13" s="14" customFormat="1" ht="15.75">
      <c r="D7199" s="36"/>
      <c r="E7199" s="36"/>
      <c r="F7199" s="36"/>
      <c r="G7199" s="36"/>
      <c r="H7199" s="36"/>
      <c r="I7199" s="36"/>
      <c r="J7199" s="36"/>
      <c r="M7199" s="191"/>
    </row>
    <row r="7200" spans="4:13" s="14" customFormat="1" ht="15.75">
      <c r="D7200" s="36"/>
      <c r="E7200" s="36"/>
      <c r="F7200" s="36"/>
      <c r="G7200" s="36"/>
      <c r="H7200" s="36"/>
      <c r="I7200" s="36"/>
      <c r="J7200" s="36"/>
      <c r="M7200" s="191"/>
    </row>
    <row r="7201" spans="4:13" s="14" customFormat="1" ht="15.75">
      <c r="D7201" s="36"/>
      <c r="E7201" s="36"/>
      <c r="F7201" s="36"/>
      <c r="G7201" s="36"/>
      <c r="H7201" s="36"/>
      <c r="I7201" s="36"/>
      <c r="J7201" s="36"/>
      <c r="M7201" s="191"/>
    </row>
    <row r="7202" spans="4:13" s="14" customFormat="1" ht="15.75">
      <c r="D7202" s="36"/>
      <c r="E7202" s="36"/>
      <c r="F7202" s="36"/>
      <c r="G7202" s="36"/>
      <c r="H7202" s="36"/>
      <c r="I7202" s="36"/>
      <c r="J7202" s="36"/>
      <c r="M7202" s="191"/>
    </row>
    <row r="7203" spans="4:13" s="14" customFormat="1" ht="15.75">
      <c r="D7203" s="36"/>
      <c r="E7203" s="36"/>
      <c r="F7203" s="36"/>
      <c r="G7203" s="36"/>
      <c r="H7203" s="36"/>
      <c r="I7203" s="36"/>
      <c r="J7203" s="36"/>
      <c r="M7203" s="191"/>
    </row>
    <row r="7204" spans="4:13" s="14" customFormat="1" ht="15.75">
      <c r="D7204" s="36"/>
      <c r="E7204" s="36"/>
      <c r="F7204" s="36"/>
      <c r="G7204" s="36"/>
      <c r="H7204" s="36"/>
      <c r="I7204" s="36"/>
      <c r="J7204" s="36"/>
      <c r="M7204" s="191"/>
    </row>
    <row r="7205" spans="4:13" s="14" customFormat="1" ht="15.75">
      <c r="D7205" s="36"/>
      <c r="E7205" s="36"/>
      <c r="F7205" s="36"/>
      <c r="G7205" s="36"/>
      <c r="H7205" s="36"/>
      <c r="I7205" s="36"/>
      <c r="J7205" s="36"/>
      <c r="M7205" s="191"/>
    </row>
    <row r="7206" spans="4:13" s="14" customFormat="1" ht="15.75">
      <c r="D7206" s="36"/>
      <c r="E7206" s="36"/>
      <c r="F7206" s="36"/>
      <c r="G7206" s="36"/>
      <c r="H7206" s="36"/>
      <c r="I7206" s="36"/>
      <c r="J7206" s="36"/>
      <c r="M7206" s="191"/>
    </row>
    <row r="7207" spans="4:13" s="14" customFormat="1" ht="15.75">
      <c r="D7207" s="36"/>
      <c r="E7207" s="36"/>
      <c r="F7207" s="36"/>
      <c r="G7207" s="36"/>
      <c r="H7207" s="36"/>
      <c r="I7207" s="36"/>
      <c r="J7207" s="36"/>
      <c r="M7207" s="191"/>
    </row>
    <row r="7208" spans="4:13" s="14" customFormat="1" ht="15.75">
      <c r="D7208" s="36"/>
      <c r="E7208" s="36"/>
      <c r="F7208" s="36"/>
      <c r="G7208" s="36"/>
      <c r="H7208" s="36"/>
      <c r="I7208" s="36"/>
      <c r="J7208" s="36"/>
      <c r="M7208" s="191"/>
    </row>
    <row r="7209" spans="4:13" s="14" customFormat="1" ht="15.75">
      <c r="D7209" s="36"/>
      <c r="E7209" s="36"/>
      <c r="F7209" s="36"/>
      <c r="G7209" s="36"/>
      <c r="H7209" s="36"/>
      <c r="I7209" s="36"/>
      <c r="J7209" s="36"/>
      <c r="M7209" s="191"/>
    </row>
    <row r="7210" spans="4:13" s="14" customFormat="1" ht="15.75">
      <c r="D7210" s="36"/>
      <c r="E7210" s="36"/>
      <c r="F7210" s="36"/>
      <c r="G7210" s="36"/>
      <c r="H7210" s="36"/>
      <c r="I7210" s="36"/>
      <c r="J7210" s="36"/>
      <c r="M7210" s="191"/>
    </row>
    <row r="7211" spans="4:13" s="14" customFormat="1" ht="15.75">
      <c r="D7211" s="36"/>
      <c r="E7211" s="36"/>
      <c r="F7211" s="36"/>
      <c r="G7211" s="36"/>
      <c r="H7211" s="36"/>
      <c r="I7211" s="36"/>
      <c r="J7211" s="36"/>
      <c r="M7211" s="191"/>
    </row>
    <row r="7212" spans="4:13" s="14" customFormat="1" ht="15.75">
      <c r="D7212" s="36"/>
      <c r="E7212" s="36"/>
      <c r="F7212" s="36"/>
      <c r="G7212" s="36"/>
      <c r="H7212" s="36"/>
      <c r="I7212" s="36"/>
      <c r="J7212" s="36"/>
      <c r="M7212" s="191"/>
    </row>
    <row r="7213" spans="4:13" s="14" customFormat="1" ht="15.75">
      <c r="D7213" s="36"/>
      <c r="E7213" s="36"/>
      <c r="F7213" s="36"/>
      <c r="G7213" s="36"/>
      <c r="H7213" s="36"/>
      <c r="I7213" s="36"/>
      <c r="J7213" s="36"/>
      <c r="M7213" s="191"/>
    </row>
    <row r="7214" spans="4:13" s="14" customFormat="1" ht="15.75">
      <c r="D7214" s="36"/>
      <c r="E7214" s="36"/>
      <c r="F7214" s="36"/>
      <c r="G7214" s="36"/>
      <c r="H7214" s="36"/>
      <c r="I7214" s="36"/>
      <c r="J7214" s="36"/>
      <c r="M7214" s="191"/>
    </row>
    <row r="7215" spans="4:13" s="14" customFormat="1" ht="15.75">
      <c r="D7215" s="36"/>
      <c r="E7215" s="36"/>
      <c r="F7215" s="36"/>
      <c r="G7215" s="36"/>
      <c r="H7215" s="36"/>
      <c r="I7215" s="36"/>
      <c r="J7215" s="36"/>
      <c r="M7215" s="191"/>
    </row>
    <row r="7216" spans="4:13" s="14" customFormat="1" ht="15.75">
      <c r="D7216" s="36"/>
      <c r="E7216" s="36"/>
      <c r="F7216" s="36"/>
      <c r="G7216" s="36"/>
      <c r="H7216" s="36"/>
      <c r="I7216" s="36"/>
      <c r="J7216" s="36"/>
      <c r="M7216" s="191"/>
    </row>
    <row r="7217" spans="4:13" s="14" customFormat="1" ht="15.75">
      <c r="D7217" s="36"/>
      <c r="E7217" s="36"/>
      <c r="F7217" s="36"/>
      <c r="G7217" s="36"/>
      <c r="H7217" s="36"/>
      <c r="I7217" s="36"/>
      <c r="J7217" s="36"/>
      <c r="M7217" s="191"/>
    </row>
    <row r="7218" spans="4:13" s="14" customFormat="1" ht="15.75">
      <c r="D7218" s="36"/>
      <c r="E7218" s="36"/>
      <c r="F7218" s="36"/>
      <c r="G7218" s="36"/>
      <c r="H7218" s="36"/>
      <c r="I7218" s="36"/>
      <c r="J7218" s="36"/>
      <c r="M7218" s="191"/>
    </row>
    <row r="7219" spans="4:13" s="14" customFormat="1" ht="15.75">
      <c r="D7219" s="36"/>
      <c r="E7219" s="36"/>
      <c r="F7219" s="36"/>
      <c r="G7219" s="36"/>
      <c r="H7219" s="36"/>
      <c r="I7219" s="36"/>
      <c r="J7219" s="36"/>
      <c r="M7219" s="191"/>
    </row>
    <row r="7220" spans="4:13" s="14" customFormat="1" ht="15.75">
      <c r="D7220" s="36"/>
      <c r="E7220" s="36"/>
      <c r="F7220" s="36"/>
      <c r="G7220" s="36"/>
      <c r="H7220" s="36"/>
      <c r="I7220" s="36"/>
      <c r="J7220" s="36"/>
      <c r="M7220" s="191"/>
    </row>
    <row r="7221" spans="4:13" s="14" customFormat="1" ht="15.75">
      <c r="D7221" s="36"/>
      <c r="E7221" s="36"/>
      <c r="F7221" s="36"/>
      <c r="G7221" s="36"/>
      <c r="H7221" s="36"/>
      <c r="I7221" s="36"/>
      <c r="J7221" s="36"/>
      <c r="M7221" s="191"/>
    </row>
    <row r="7222" spans="4:13" s="14" customFormat="1" ht="15.75">
      <c r="D7222" s="36"/>
      <c r="E7222" s="36"/>
      <c r="F7222" s="36"/>
      <c r="G7222" s="36"/>
      <c r="H7222" s="36"/>
      <c r="I7222" s="36"/>
      <c r="J7222" s="36"/>
      <c r="M7222" s="191"/>
    </row>
    <row r="7223" spans="4:13" s="14" customFormat="1" ht="15.75">
      <c r="D7223" s="36"/>
      <c r="E7223" s="36"/>
      <c r="F7223" s="36"/>
      <c r="G7223" s="36"/>
      <c r="H7223" s="36"/>
      <c r="I7223" s="36"/>
      <c r="J7223" s="36"/>
      <c r="M7223" s="191"/>
    </row>
    <row r="7224" spans="4:13" s="14" customFormat="1" ht="15.75">
      <c r="D7224" s="36"/>
      <c r="E7224" s="36"/>
      <c r="F7224" s="36"/>
      <c r="G7224" s="36"/>
      <c r="H7224" s="36"/>
      <c r="I7224" s="36"/>
      <c r="J7224" s="36"/>
      <c r="M7224" s="191"/>
    </row>
    <row r="7225" spans="4:13" s="14" customFormat="1" ht="15.75">
      <c r="D7225" s="36"/>
      <c r="E7225" s="36"/>
      <c r="F7225" s="36"/>
      <c r="G7225" s="36"/>
      <c r="H7225" s="36"/>
      <c r="I7225" s="36"/>
      <c r="J7225" s="36"/>
      <c r="M7225" s="191"/>
    </row>
    <row r="7226" spans="4:13" s="14" customFormat="1" ht="15.75">
      <c r="D7226" s="36"/>
      <c r="E7226" s="36"/>
      <c r="F7226" s="36"/>
      <c r="G7226" s="36"/>
      <c r="H7226" s="36"/>
      <c r="I7226" s="36"/>
      <c r="J7226" s="36"/>
      <c r="M7226" s="191"/>
    </row>
    <row r="7227" spans="4:13" s="14" customFormat="1" ht="15.75">
      <c r="D7227" s="36"/>
      <c r="E7227" s="36"/>
      <c r="F7227" s="36"/>
      <c r="G7227" s="36"/>
      <c r="H7227" s="36"/>
      <c r="I7227" s="36"/>
      <c r="J7227" s="36"/>
      <c r="M7227" s="191"/>
    </row>
    <row r="7228" spans="4:13" s="14" customFormat="1" ht="15.75">
      <c r="D7228" s="36"/>
      <c r="E7228" s="36"/>
      <c r="F7228" s="36"/>
      <c r="G7228" s="36"/>
      <c r="H7228" s="36"/>
      <c r="I7228" s="36"/>
      <c r="J7228" s="36"/>
      <c r="M7228" s="191"/>
    </row>
    <row r="7229" spans="4:13" s="14" customFormat="1" ht="15.75">
      <c r="D7229" s="36"/>
      <c r="E7229" s="36"/>
      <c r="F7229" s="36"/>
      <c r="G7229" s="36"/>
      <c r="H7229" s="36"/>
      <c r="I7229" s="36"/>
      <c r="J7229" s="36"/>
      <c r="M7229" s="191"/>
    </row>
    <row r="7230" spans="4:13" s="14" customFormat="1" ht="15.75">
      <c r="D7230" s="36"/>
      <c r="E7230" s="36"/>
      <c r="F7230" s="36"/>
      <c r="G7230" s="36"/>
      <c r="H7230" s="36"/>
      <c r="I7230" s="36"/>
      <c r="J7230" s="36"/>
      <c r="M7230" s="191"/>
    </row>
    <row r="7231" spans="4:13" s="14" customFormat="1" ht="15.75">
      <c r="D7231" s="36"/>
      <c r="E7231" s="36"/>
      <c r="F7231" s="36"/>
      <c r="G7231" s="36"/>
      <c r="H7231" s="36"/>
      <c r="I7231" s="36"/>
      <c r="J7231" s="36"/>
      <c r="M7231" s="191"/>
    </row>
    <row r="7232" spans="4:13" s="14" customFormat="1" ht="15.75">
      <c r="D7232" s="36"/>
      <c r="E7232" s="36"/>
      <c r="F7232" s="36"/>
      <c r="G7232" s="36"/>
      <c r="H7232" s="36"/>
      <c r="I7232" s="36"/>
      <c r="J7232" s="36"/>
      <c r="M7232" s="191"/>
    </row>
    <row r="7233" spans="4:13" s="14" customFormat="1" ht="15.75">
      <c r="D7233" s="36"/>
      <c r="E7233" s="36"/>
      <c r="F7233" s="36"/>
      <c r="G7233" s="36"/>
      <c r="H7233" s="36"/>
      <c r="I7233" s="36"/>
      <c r="J7233" s="36"/>
      <c r="M7233" s="191"/>
    </row>
    <row r="7234" spans="4:13" s="14" customFormat="1" ht="15.75">
      <c r="D7234" s="36"/>
      <c r="E7234" s="36"/>
      <c r="F7234" s="36"/>
      <c r="G7234" s="36"/>
      <c r="H7234" s="36"/>
      <c r="I7234" s="36"/>
      <c r="J7234" s="36"/>
      <c r="M7234" s="191"/>
    </row>
    <row r="7235" spans="4:13" s="14" customFormat="1" ht="15.75">
      <c r="D7235" s="36"/>
      <c r="E7235" s="36"/>
      <c r="F7235" s="36"/>
      <c r="G7235" s="36"/>
      <c r="H7235" s="36"/>
      <c r="I7235" s="36"/>
      <c r="J7235" s="36"/>
      <c r="M7235" s="191"/>
    </row>
    <row r="7236" spans="4:13" s="14" customFormat="1" ht="15.75">
      <c r="D7236" s="36"/>
      <c r="E7236" s="36"/>
      <c r="F7236" s="36"/>
      <c r="G7236" s="36"/>
      <c r="H7236" s="36"/>
      <c r="I7236" s="36"/>
      <c r="J7236" s="36"/>
      <c r="M7236" s="191"/>
    </row>
    <row r="7237" spans="4:13" s="14" customFormat="1" ht="15.75">
      <c r="D7237" s="36"/>
      <c r="E7237" s="36"/>
      <c r="F7237" s="36"/>
      <c r="G7237" s="36"/>
      <c r="H7237" s="36"/>
      <c r="I7237" s="36"/>
      <c r="J7237" s="36"/>
      <c r="M7237" s="191"/>
    </row>
    <row r="7238" spans="4:13" s="14" customFormat="1" ht="15.75">
      <c r="D7238" s="36"/>
      <c r="E7238" s="36"/>
      <c r="F7238" s="36"/>
      <c r="G7238" s="36"/>
      <c r="H7238" s="36"/>
      <c r="I7238" s="36"/>
      <c r="J7238" s="36"/>
      <c r="M7238" s="191"/>
    </row>
    <row r="7239" spans="4:13" s="14" customFormat="1" ht="15.75">
      <c r="D7239" s="36"/>
      <c r="E7239" s="36"/>
      <c r="F7239" s="36"/>
      <c r="G7239" s="36"/>
      <c r="H7239" s="36"/>
      <c r="I7239" s="36"/>
      <c r="J7239" s="36"/>
      <c r="M7239" s="191"/>
    </row>
    <row r="7240" spans="4:13" s="14" customFormat="1" ht="15.75">
      <c r="D7240" s="36"/>
      <c r="E7240" s="36"/>
      <c r="F7240" s="36"/>
      <c r="G7240" s="36"/>
      <c r="H7240" s="36"/>
      <c r="I7240" s="36"/>
      <c r="J7240" s="36"/>
      <c r="M7240" s="191"/>
    </row>
    <row r="7241" spans="4:13" s="14" customFormat="1" ht="15.75">
      <c r="D7241" s="36"/>
      <c r="E7241" s="36"/>
      <c r="F7241" s="36"/>
      <c r="G7241" s="36"/>
      <c r="H7241" s="36"/>
      <c r="I7241" s="36"/>
      <c r="J7241" s="36"/>
      <c r="M7241" s="191"/>
    </row>
    <row r="7242" spans="4:13" s="14" customFormat="1" ht="15.75">
      <c r="D7242" s="36"/>
      <c r="E7242" s="36"/>
      <c r="F7242" s="36"/>
      <c r="G7242" s="36"/>
      <c r="H7242" s="36"/>
      <c r="I7242" s="36"/>
      <c r="J7242" s="36"/>
      <c r="M7242" s="191"/>
    </row>
    <row r="7243" spans="4:13" s="14" customFormat="1" ht="15.75">
      <c r="D7243" s="36"/>
      <c r="E7243" s="36"/>
      <c r="F7243" s="36"/>
      <c r="G7243" s="36"/>
      <c r="H7243" s="36"/>
      <c r="I7243" s="36"/>
      <c r="J7243" s="36"/>
      <c r="M7243" s="191"/>
    </row>
    <row r="7244" spans="4:13" s="14" customFormat="1" ht="15.75">
      <c r="D7244" s="36"/>
      <c r="E7244" s="36"/>
      <c r="F7244" s="36"/>
      <c r="G7244" s="36"/>
      <c r="H7244" s="36"/>
      <c r="I7244" s="36"/>
      <c r="J7244" s="36"/>
      <c r="M7244" s="191"/>
    </row>
    <row r="7245" spans="4:13" s="14" customFormat="1" ht="15.75">
      <c r="D7245" s="36"/>
      <c r="E7245" s="36"/>
      <c r="F7245" s="36"/>
      <c r="G7245" s="36"/>
      <c r="H7245" s="36"/>
      <c r="I7245" s="36"/>
      <c r="J7245" s="36"/>
      <c r="M7245" s="191"/>
    </row>
    <row r="7246" spans="4:13" s="14" customFormat="1" ht="15.75">
      <c r="D7246" s="36"/>
      <c r="E7246" s="36"/>
      <c r="F7246" s="36"/>
      <c r="G7246" s="36"/>
      <c r="H7246" s="36"/>
      <c r="I7246" s="36"/>
      <c r="J7246" s="36"/>
      <c r="M7246" s="191"/>
    </row>
    <row r="7247" spans="4:13" s="14" customFormat="1" ht="15.75">
      <c r="D7247" s="36"/>
      <c r="E7247" s="36"/>
      <c r="F7247" s="36"/>
      <c r="G7247" s="36"/>
      <c r="H7247" s="36"/>
      <c r="I7247" s="36"/>
      <c r="J7247" s="36"/>
      <c r="M7247" s="191"/>
    </row>
    <row r="7248" spans="4:13" s="14" customFormat="1" ht="15.75">
      <c r="D7248" s="36"/>
      <c r="E7248" s="36"/>
      <c r="F7248" s="36"/>
      <c r="G7248" s="36"/>
      <c r="H7248" s="36"/>
      <c r="I7248" s="36"/>
      <c r="J7248" s="36"/>
      <c r="M7248" s="191"/>
    </row>
    <row r="7249" spans="4:13" s="14" customFormat="1" ht="15.75">
      <c r="D7249" s="36"/>
      <c r="E7249" s="36"/>
      <c r="F7249" s="36"/>
      <c r="G7249" s="36"/>
      <c r="H7249" s="36"/>
      <c r="I7249" s="36"/>
      <c r="J7249" s="36"/>
      <c r="M7249" s="191"/>
    </row>
    <row r="7250" spans="4:13" s="14" customFormat="1" ht="15.75">
      <c r="D7250" s="36"/>
      <c r="E7250" s="36"/>
      <c r="F7250" s="36"/>
      <c r="G7250" s="36"/>
      <c r="H7250" s="36"/>
      <c r="I7250" s="36"/>
      <c r="J7250" s="36"/>
      <c r="M7250" s="191"/>
    </row>
    <row r="7251" spans="4:13" s="14" customFormat="1" ht="15.75">
      <c r="D7251" s="36"/>
      <c r="E7251" s="36"/>
      <c r="F7251" s="36"/>
      <c r="G7251" s="36"/>
      <c r="H7251" s="36"/>
      <c r="I7251" s="36"/>
      <c r="J7251" s="36"/>
      <c r="M7251" s="191"/>
    </row>
    <row r="7252" spans="4:13" s="14" customFormat="1" ht="15.75">
      <c r="D7252" s="36"/>
      <c r="E7252" s="36"/>
      <c r="F7252" s="36"/>
      <c r="G7252" s="36"/>
      <c r="H7252" s="36"/>
      <c r="I7252" s="36"/>
      <c r="J7252" s="36"/>
      <c r="M7252" s="191"/>
    </row>
    <row r="7253" spans="4:13" s="14" customFormat="1" ht="15.75">
      <c r="D7253" s="36"/>
      <c r="E7253" s="36"/>
      <c r="F7253" s="36"/>
      <c r="G7253" s="36"/>
      <c r="H7253" s="36"/>
      <c r="I7253" s="36"/>
      <c r="J7253" s="36"/>
      <c r="M7253" s="191"/>
    </row>
    <row r="7254" spans="4:13" s="14" customFormat="1" ht="15.75">
      <c r="D7254" s="36"/>
      <c r="E7254" s="36"/>
      <c r="F7254" s="36"/>
      <c r="G7254" s="36"/>
      <c r="H7254" s="36"/>
      <c r="I7254" s="36"/>
      <c r="J7254" s="36"/>
      <c r="M7254" s="191"/>
    </row>
    <row r="7255" spans="4:13" s="14" customFormat="1" ht="15.75">
      <c r="D7255" s="36"/>
      <c r="E7255" s="36"/>
      <c r="F7255" s="36"/>
      <c r="G7255" s="36"/>
      <c r="H7255" s="36"/>
      <c r="I7255" s="36"/>
      <c r="J7255" s="36"/>
      <c r="M7255" s="191"/>
    </row>
    <row r="7256" spans="4:13" s="14" customFormat="1" ht="15.75">
      <c r="D7256" s="36"/>
      <c r="E7256" s="36"/>
      <c r="F7256" s="36"/>
      <c r="G7256" s="36"/>
      <c r="H7256" s="36"/>
      <c r="I7256" s="36"/>
      <c r="J7256" s="36"/>
      <c r="M7256" s="191"/>
    </row>
    <row r="7257" spans="4:13" s="14" customFormat="1" ht="15.75">
      <c r="D7257" s="36"/>
      <c r="E7257" s="36"/>
      <c r="F7257" s="36"/>
      <c r="G7257" s="36"/>
      <c r="H7257" s="36"/>
      <c r="I7257" s="36"/>
      <c r="J7257" s="36"/>
      <c r="M7257" s="191"/>
    </row>
    <row r="7258" spans="4:13" s="14" customFormat="1" ht="15.75">
      <c r="D7258" s="36"/>
      <c r="E7258" s="36"/>
      <c r="F7258" s="36"/>
      <c r="G7258" s="36"/>
      <c r="H7258" s="36"/>
      <c r="I7258" s="36"/>
      <c r="J7258" s="36"/>
      <c r="M7258" s="191"/>
    </row>
    <row r="7259" spans="4:13" s="14" customFormat="1" ht="15.75">
      <c r="D7259" s="36"/>
      <c r="E7259" s="36"/>
      <c r="F7259" s="36"/>
      <c r="G7259" s="36"/>
      <c r="H7259" s="36"/>
      <c r="I7259" s="36"/>
      <c r="J7259" s="36"/>
      <c r="M7259" s="191"/>
    </row>
    <row r="7260" spans="4:13" s="14" customFormat="1" ht="15.75">
      <c r="D7260" s="36"/>
      <c r="E7260" s="36"/>
      <c r="F7260" s="36"/>
      <c r="G7260" s="36"/>
      <c r="H7260" s="36"/>
      <c r="I7260" s="36"/>
      <c r="J7260" s="36"/>
      <c r="M7260" s="191"/>
    </row>
    <row r="7261" spans="4:13" s="14" customFormat="1" ht="15.75">
      <c r="D7261" s="36"/>
      <c r="E7261" s="36"/>
      <c r="F7261" s="36"/>
      <c r="G7261" s="36"/>
      <c r="H7261" s="36"/>
      <c r="I7261" s="36"/>
      <c r="J7261" s="36"/>
      <c r="M7261" s="191"/>
    </row>
    <row r="7262" spans="4:13" s="14" customFormat="1" ht="15.75">
      <c r="D7262" s="36"/>
      <c r="E7262" s="36"/>
      <c r="F7262" s="36"/>
      <c r="G7262" s="36"/>
      <c r="H7262" s="36"/>
      <c r="I7262" s="36"/>
      <c r="J7262" s="36"/>
      <c r="M7262" s="191"/>
    </row>
    <row r="7263" spans="4:13" s="14" customFormat="1" ht="15.75">
      <c r="D7263" s="36"/>
      <c r="E7263" s="36"/>
      <c r="F7263" s="36"/>
      <c r="G7263" s="36"/>
      <c r="H7263" s="36"/>
      <c r="I7263" s="36"/>
      <c r="J7263" s="36"/>
      <c r="M7263" s="191"/>
    </row>
    <row r="7264" spans="4:13" s="14" customFormat="1" ht="15.75">
      <c r="D7264" s="36"/>
      <c r="E7264" s="36"/>
      <c r="F7264" s="36"/>
      <c r="G7264" s="36"/>
      <c r="H7264" s="36"/>
      <c r="I7264" s="36"/>
      <c r="J7264" s="36"/>
      <c r="M7264" s="191"/>
    </row>
    <row r="7265" spans="4:13" s="14" customFormat="1" ht="15.75">
      <c r="D7265" s="36"/>
      <c r="E7265" s="36"/>
      <c r="F7265" s="36"/>
      <c r="G7265" s="36"/>
      <c r="H7265" s="36"/>
      <c r="I7265" s="36"/>
      <c r="J7265" s="36"/>
      <c r="M7265" s="191"/>
    </row>
    <row r="7266" spans="4:13" s="14" customFormat="1" ht="15.75">
      <c r="D7266" s="36"/>
      <c r="E7266" s="36"/>
      <c r="F7266" s="36"/>
      <c r="G7266" s="36"/>
      <c r="H7266" s="36"/>
      <c r="I7266" s="36"/>
      <c r="J7266" s="36"/>
      <c r="M7266" s="191"/>
    </row>
    <row r="7267" spans="4:13" s="14" customFormat="1" ht="15.75">
      <c r="D7267" s="36"/>
      <c r="E7267" s="36"/>
      <c r="F7267" s="36"/>
      <c r="G7267" s="36"/>
      <c r="H7267" s="36"/>
      <c r="I7267" s="36"/>
      <c r="J7267" s="36"/>
      <c r="M7267" s="191"/>
    </row>
    <row r="7268" spans="4:13" s="14" customFormat="1" ht="15.75">
      <c r="D7268" s="36"/>
      <c r="E7268" s="36"/>
      <c r="F7268" s="36"/>
      <c r="G7268" s="36"/>
      <c r="H7268" s="36"/>
      <c r="I7268" s="36"/>
      <c r="J7268" s="36"/>
      <c r="M7268" s="191"/>
    </row>
    <row r="7269" spans="4:13" s="14" customFormat="1" ht="15.75">
      <c r="D7269" s="36"/>
      <c r="E7269" s="36"/>
      <c r="F7269" s="36"/>
      <c r="G7269" s="36"/>
      <c r="H7269" s="36"/>
      <c r="I7269" s="36"/>
      <c r="J7269" s="36"/>
      <c r="M7269" s="191"/>
    </row>
    <row r="7270" spans="4:13" s="14" customFormat="1" ht="15.75">
      <c r="D7270" s="36"/>
      <c r="E7270" s="36"/>
      <c r="F7270" s="36"/>
      <c r="G7270" s="36"/>
      <c r="H7270" s="36"/>
      <c r="I7270" s="36"/>
      <c r="J7270" s="36"/>
      <c r="M7270" s="191"/>
    </row>
    <row r="7271" spans="4:13" s="14" customFormat="1" ht="15.75">
      <c r="D7271" s="36"/>
      <c r="E7271" s="36"/>
      <c r="F7271" s="36"/>
      <c r="G7271" s="36"/>
      <c r="H7271" s="36"/>
      <c r="I7271" s="36"/>
      <c r="J7271" s="36"/>
      <c r="M7271" s="191"/>
    </row>
    <row r="7272" spans="4:13" s="14" customFormat="1" ht="15.75">
      <c r="D7272" s="36"/>
      <c r="E7272" s="36"/>
      <c r="F7272" s="36"/>
      <c r="G7272" s="36"/>
      <c r="H7272" s="36"/>
      <c r="I7272" s="36"/>
      <c r="J7272" s="36"/>
      <c r="M7272" s="191"/>
    </row>
    <row r="7273" spans="4:13" s="14" customFormat="1" ht="15.75">
      <c r="D7273" s="36"/>
      <c r="E7273" s="36"/>
      <c r="F7273" s="36"/>
      <c r="G7273" s="36"/>
      <c r="H7273" s="36"/>
      <c r="I7273" s="36"/>
      <c r="J7273" s="36"/>
      <c r="M7273" s="191"/>
    </row>
    <row r="7274" spans="4:13" s="14" customFormat="1" ht="15.75">
      <c r="D7274" s="36"/>
      <c r="E7274" s="36"/>
      <c r="F7274" s="36"/>
      <c r="G7274" s="36"/>
      <c r="H7274" s="36"/>
      <c r="I7274" s="36"/>
      <c r="J7274" s="36"/>
      <c r="M7274" s="191"/>
    </row>
    <row r="7275" spans="4:13" s="14" customFormat="1" ht="15.75">
      <c r="D7275" s="36"/>
      <c r="E7275" s="36"/>
      <c r="F7275" s="36"/>
      <c r="G7275" s="36"/>
      <c r="H7275" s="36"/>
      <c r="I7275" s="36"/>
      <c r="J7275" s="36"/>
      <c r="M7275" s="191"/>
    </row>
    <row r="7276" spans="4:13" s="14" customFormat="1" ht="15.75">
      <c r="D7276" s="36"/>
      <c r="E7276" s="36"/>
      <c r="F7276" s="36"/>
      <c r="G7276" s="36"/>
      <c r="H7276" s="36"/>
      <c r="I7276" s="36"/>
      <c r="J7276" s="36"/>
      <c r="M7276" s="191"/>
    </row>
    <row r="7277" spans="4:13" s="14" customFormat="1" ht="15.75">
      <c r="D7277" s="36"/>
      <c r="E7277" s="36"/>
      <c r="F7277" s="36"/>
      <c r="G7277" s="36"/>
      <c r="H7277" s="36"/>
      <c r="I7277" s="36"/>
      <c r="J7277" s="36"/>
      <c r="M7277" s="191"/>
    </row>
    <row r="7278" spans="4:13" s="14" customFormat="1" ht="15.75">
      <c r="D7278" s="36"/>
      <c r="E7278" s="36"/>
      <c r="F7278" s="36"/>
      <c r="G7278" s="36"/>
      <c r="H7278" s="36"/>
      <c r="I7278" s="36"/>
      <c r="J7278" s="36"/>
      <c r="M7278" s="191"/>
    </row>
    <row r="7279" spans="4:13" s="14" customFormat="1" ht="15.75">
      <c r="D7279" s="36"/>
      <c r="E7279" s="36"/>
      <c r="F7279" s="36"/>
      <c r="G7279" s="36"/>
      <c r="H7279" s="36"/>
      <c r="I7279" s="36"/>
      <c r="J7279" s="36"/>
      <c r="M7279" s="191"/>
    </row>
    <row r="7280" spans="4:13" s="14" customFormat="1" ht="15.75">
      <c r="D7280" s="36"/>
      <c r="E7280" s="36"/>
      <c r="F7280" s="36"/>
      <c r="G7280" s="36"/>
      <c r="H7280" s="36"/>
      <c r="I7280" s="36"/>
      <c r="J7280" s="36"/>
      <c r="M7280" s="191"/>
    </row>
    <row r="7281" spans="4:13" s="14" customFormat="1" ht="15.75">
      <c r="D7281" s="36"/>
      <c r="E7281" s="36"/>
      <c r="F7281" s="36"/>
      <c r="G7281" s="36"/>
      <c r="H7281" s="36"/>
      <c r="I7281" s="36"/>
      <c r="J7281" s="36"/>
      <c r="M7281" s="191"/>
    </row>
    <row r="7282" spans="4:13" s="14" customFormat="1" ht="15.75">
      <c r="D7282" s="36"/>
      <c r="E7282" s="36"/>
      <c r="F7282" s="36"/>
      <c r="G7282" s="36"/>
      <c r="H7282" s="36"/>
      <c r="I7282" s="36"/>
      <c r="J7282" s="36"/>
      <c r="M7282" s="191"/>
    </row>
    <row r="7283" spans="4:13" s="14" customFormat="1" ht="15.75">
      <c r="D7283" s="36"/>
      <c r="E7283" s="36"/>
      <c r="F7283" s="36"/>
      <c r="G7283" s="36"/>
      <c r="H7283" s="36"/>
      <c r="I7283" s="36"/>
      <c r="J7283" s="36"/>
      <c r="M7283" s="191"/>
    </row>
    <row r="7284" spans="4:13" s="14" customFormat="1" ht="15.75">
      <c r="D7284" s="36"/>
      <c r="E7284" s="36"/>
      <c r="F7284" s="36"/>
      <c r="G7284" s="36"/>
      <c r="H7284" s="36"/>
      <c r="I7284" s="36"/>
      <c r="J7284" s="36"/>
      <c r="M7284" s="191"/>
    </row>
    <row r="7285" spans="4:13" s="14" customFormat="1" ht="15.75">
      <c r="D7285" s="36"/>
      <c r="E7285" s="36"/>
      <c r="F7285" s="36"/>
      <c r="G7285" s="36"/>
      <c r="H7285" s="36"/>
      <c r="I7285" s="36"/>
      <c r="J7285" s="36"/>
      <c r="M7285" s="191"/>
    </row>
    <row r="7286" spans="4:13" s="14" customFormat="1" ht="15.75">
      <c r="D7286" s="36"/>
      <c r="E7286" s="36"/>
      <c r="F7286" s="36"/>
      <c r="G7286" s="36"/>
      <c r="H7286" s="36"/>
      <c r="I7286" s="36"/>
      <c r="J7286" s="36"/>
      <c r="M7286" s="191"/>
    </row>
    <row r="7287" spans="4:13" s="14" customFormat="1" ht="15.75">
      <c r="D7287" s="36"/>
      <c r="E7287" s="36"/>
      <c r="F7287" s="36"/>
      <c r="G7287" s="36"/>
      <c r="H7287" s="36"/>
      <c r="I7287" s="36"/>
      <c r="J7287" s="36"/>
      <c r="M7287" s="191"/>
    </row>
    <row r="7288" spans="4:13" s="14" customFormat="1" ht="15.75">
      <c r="D7288" s="36"/>
      <c r="E7288" s="36"/>
      <c r="F7288" s="36"/>
      <c r="G7288" s="36"/>
      <c r="H7288" s="36"/>
      <c r="I7288" s="36"/>
      <c r="J7288" s="36"/>
      <c r="M7288" s="191"/>
    </row>
    <row r="7289" spans="4:13" s="14" customFormat="1" ht="15.75">
      <c r="D7289" s="36"/>
      <c r="E7289" s="36"/>
      <c r="F7289" s="36"/>
      <c r="G7289" s="36"/>
      <c r="H7289" s="36"/>
      <c r="I7289" s="36"/>
      <c r="J7289" s="36"/>
      <c r="M7289" s="191"/>
    </row>
    <row r="7290" spans="4:13" s="14" customFormat="1" ht="15.75">
      <c r="D7290" s="36"/>
      <c r="E7290" s="36"/>
      <c r="F7290" s="36"/>
      <c r="G7290" s="36"/>
      <c r="H7290" s="36"/>
      <c r="I7290" s="36"/>
      <c r="J7290" s="36"/>
      <c r="M7290" s="191"/>
    </row>
    <row r="7291" spans="4:13" s="14" customFormat="1" ht="15.75">
      <c r="D7291" s="36"/>
      <c r="E7291" s="36"/>
      <c r="F7291" s="36"/>
      <c r="G7291" s="36"/>
      <c r="H7291" s="36"/>
      <c r="I7291" s="36"/>
      <c r="J7291" s="36"/>
      <c r="M7291" s="191"/>
    </row>
    <row r="7292" spans="4:13" s="14" customFormat="1" ht="15.75">
      <c r="D7292" s="36"/>
      <c r="E7292" s="36"/>
      <c r="F7292" s="36"/>
      <c r="G7292" s="36"/>
      <c r="H7292" s="36"/>
      <c r="I7292" s="36"/>
      <c r="J7292" s="36"/>
      <c r="M7292" s="191"/>
    </row>
    <row r="7293" spans="4:13" s="14" customFormat="1" ht="15.75">
      <c r="D7293" s="36"/>
      <c r="E7293" s="36"/>
      <c r="F7293" s="36"/>
      <c r="G7293" s="36"/>
      <c r="H7293" s="36"/>
      <c r="I7293" s="36"/>
      <c r="J7293" s="36"/>
      <c r="M7293" s="191"/>
    </row>
    <row r="7294" spans="4:13" s="14" customFormat="1" ht="15.75">
      <c r="D7294" s="36"/>
      <c r="E7294" s="36"/>
      <c r="F7294" s="36"/>
      <c r="G7294" s="36"/>
      <c r="H7294" s="36"/>
      <c r="I7294" s="36"/>
      <c r="J7294" s="36"/>
      <c r="M7294" s="191"/>
    </row>
    <row r="7295" spans="4:13" s="14" customFormat="1" ht="15.75">
      <c r="D7295" s="36"/>
      <c r="E7295" s="36"/>
      <c r="F7295" s="36"/>
      <c r="G7295" s="36"/>
      <c r="H7295" s="36"/>
      <c r="I7295" s="36"/>
      <c r="J7295" s="36"/>
      <c r="M7295" s="191"/>
    </row>
    <row r="7296" spans="4:13" s="14" customFormat="1" ht="15.75">
      <c r="D7296" s="36"/>
      <c r="E7296" s="36"/>
      <c r="F7296" s="36"/>
      <c r="G7296" s="36"/>
      <c r="H7296" s="36"/>
      <c r="I7296" s="36"/>
      <c r="J7296" s="36"/>
      <c r="M7296" s="191"/>
    </row>
    <row r="7297" spans="4:13" s="14" customFormat="1" ht="15.75">
      <c r="D7297" s="36"/>
      <c r="E7297" s="36"/>
      <c r="F7297" s="36"/>
      <c r="G7297" s="36"/>
      <c r="H7297" s="36"/>
      <c r="I7297" s="36"/>
      <c r="J7297" s="36"/>
      <c r="M7297" s="191"/>
    </row>
    <row r="7298" spans="4:13" s="14" customFormat="1" ht="15.75">
      <c r="D7298" s="36"/>
      <c r="E7298" s="36"/>
      <c r="F7298" s="36"/>
      <c r="G7298" s="36"/>
      <c r="H7298" s="36"/>
      <c r="I7298" s="36"/>
      <c r="J7298" s="36"/>
      <c r="M7298" s="191"/>
    </row>
    <row r="7299" spans="4:13" s="14" customFormat="1" ht="15.75">
      <c r="D7299" s="36"/>
      <c r="E7299" s="36"/>
      <c r="F7299" s="36"/>
      <c r="G7299" s="36"/>
      <c r="H7299" s="36"/>
      <c r="I7299" s="36"/>
      <c r="J7299" s="36"/>
      <c r="M7299" s="191"/>
    </row>
    <row r="7300" spans="4:13" s="14" customFormat="1" ht="15.75">
      <c r="D7300" s="36"/>
      <c r="E7300" s="36"/>
      <c r="F7300" s="36"/>
      <c r="G7300" s="36"/>
      <c r="H7300" s="36"/>
      <c r="I7300" s="36"/>
      <c r="J7300" s="36"/>
      <c r="M7300" s="191"/>
    </row>
    <row r="7301" spans="4:13" s="14" customFormat="1" ht="15.75">
      <c r="D7301" s="36"/>
      <c r="E7301" s="36"/>
      <c r="F7301" s="36"/>
      <c r="G7301" s="36"/>
      <c r="H7301" s="36"/>
      <c r="I7301" s="36"/>
      <c r="J7301" s="36"/>
      <c r="M7301" s="191"/>
    </row>
    <row r="7302" spans="4:13" s="14" customFormat="1" ht="15.75">
      <c r="D7302" s="36"/>
      <c r="E7302" s="36"/>
      <c r="F7302" s="36"/>
      <c r="G7302" s="36"/>
      <c r="H7302" s="36"/>
      <c r="I7302" s="36"/>
      <c r="J7302" s="36"/>
      <c r="M7302" s="191"/>
    </row>
    <row r="7303" spans="4:13" s="14" customFormat="1" ht="15.75">
      <c r="D7303" s="36"/>
      <c r="E7303" s="36"/>
      <c r="F7303" s="36"/>
      <c r="G7303" s="36"/>
      <c r="H7303" s="36"/>
      <c r="I7303" s="36"/>
      <c r="J7303" s="36"/>
      <c r="M7303" s="191"/>
    </row>
    <row r="7304" spans="4:13" s="14" customFormat="1" ht="15.75">
      <c r="D7304" s="36"/>
      <c r="E7304" s="36"/>
      <c r="F7304" s="36"/>
      <c r="G7304" s="36"/>
      <c r="H7304" s="36"/>
      <c r="I7304" s="36"/>
      <c r="J7304" s="36"/>
      <c r="M7304" s="191"/>
    </row>
    <row r="7305" spans="4:13" s="14" customFormat="1" ht="15.75">
      <c r="D7305" s="36"/>
      <c r="E7305" s="36"/>
      <c r="F7305" s="36"/>
      <c r="G7305" s="36"/>
      <c r="H7305" s="36"/>
      <c r="I7305" s="36"/>
      <c r="J7305" s="36"/>
      <c r="M7305" s="191"/>
    </row>
    <row r="7306" spans="4:13" s="14" customFormat="1" ht="15.75">
      <c r="D7306" s="36"/>
      <c r="E7306" s="36"/>
      <c r="F7306" s="36"/>
      <c r="G7306" s="36"/>
      <c r="H7306" s="36"/>
      <c r="I7306" s="36"/>
      <c r="J7306" s="36"/>
      <c r="M7306" s="191"/>
    </row>
    <row r="7307" spans="4:13" s="14" customFormat="1" ht="15.75">
      <c r="D7307" s="36"/>
      <c r="E7307" s="36"/>
      <c r="F7307" s="36"/>
      <c r="G7307" s="36"/>
      <c r="H7307" s="36"/>
      <c r="I7307" s="36"/>
      <c r="J7307" s="36"/>
      <c r="M7307" s="191"/>
    </row>
    <row r="7308" spans="4:13" s="14" customFormat="1" ht="15.75">
      <c r="D7308" s="36"/>
      <c r="E7308" s="36"/>
      <c r="F7308" s="36"/>
      <c r="G7308" s="36"/>
      <c r="H7308" s="36"/>
      <c r="I7308" s="36"/>
      <c r="J7308" s="36"/>
      <c r="M7308" s="191"/>
    </row>
    <row r="7309" spans="4:13" s="14" customFormat="1" ht="15.75">
      <c r="D7309" s="36"/>
      <c r="E7309" s="36"/>
      <c r="F7309" s="36"/>
      <c r="G7309" s="36"/>
      <c r="H7309" s="36"/>
      <c r="I7309" s="36"/>
      <c r="J7309" s="36"/>
      <c r="M7309" s="191"/>
    </row>
    <row r="7310" spans="4:13" s="14" customFormat="1" ht="15.75">
      <c r="D7310" s="36"/>
      <c r="E7310" s="36"/>
      <c r="F7310" s="36"/>
      <c r="G7310" s="36"/>
      <c r="H7310" s="36"/>
      <c r="I7310" s="36"/>
      <c r="J7310" s="36"/>
      <c r="M7310" s="191"/>
    </row>
    <row r="7311" spans="4:13" s="14" customFormat="1" ht="15.75">
      <c r="D7311" s="36"/>
      <c r="E7311" s="36"/>
      <c r="F7311" s="36"/>
      <c r="G7311" s="36"/>
      <c r="H7311" s="36"/>
      <c r="I7311" s="36"/>
      <c r="J7311" s="36"/>
      <c r="M7311" s="191"/>
    </row>
    <row r="7312" spans="4:13" s="14" customFormat="1" ht="15.75">
      <c r="D7312" s="36"/>
      <c r="E7312" s="36"/>
      <c r="F7312" s="36"/>
      <c r="G7312" s="36"/>
      <c r="H7312" s="36"/>
      <c r="I7312" s="36"/>
      <c r="J7312" s="36"/>
      <c r="M7312" s="191"/>
    </row>
    <row r="7313" spans="4:13" s="14" customFormat="1" ht="15.75">
      <c r="D7313" s="36"/>
      <c r="E7313" s="36"/>
      <c r="F7313" s="36"/>
      <c r="G7313" s="36"/>
      <c r="H7313" s="36"/>
      <c r="I7313" s="36"/>
      <c r="J7313" s="36"/>
      <c r="M7313" s="191"/>
    </row>
    <row r="7314" spans="4:13" s="14" customFormat="1" ht="15.75">
      <c r="D7314" s="36"/>
      <c r="E7314" s="36"/>
      <c r="F7314" s="36"/>
      <c r="G7314" s="36"/>
      <c r="H7314" s="36"/>
      <c r="I7314" s="36"/>
      <c r="J7314" s="36"/>
      <c r="M7314" s="191"/>
    </row>
    <row r="7315" spans="4:13" s="14" customFormat="1" ht="15.75">
      <c r="D7315" s="36"/>
      <c r="E7315" s="36"/>
      <c r="F7315" s="36"/>
      <c r="G7315" s="36"/>
      <c r="H7315" s="36"/>
      <c r="I7315" s="36"/>
      <c r="J7315" s="36"/>
      <c r="M7315" s="191"/>
    </row>
    <row r="7316" spans="4:13" s="14" customFormat="1" ht="15.75">
      <c r="D7316" s="36"/>
      <c r="E7316" s="36"/>
      <c r="F7316" s="36"/>
      <c r="G7316" s="36"/>
      <c r="H7316" s="36"/>
      <c r="I7316" s="36"/>
      <c r="J7316" s="36"/>
      <c r="M7316" s="191"/>
    </row>
    <row r="7317" spans="4:13" s="14" customFormat="1" ht="15.75">
      <c r="D7317" s="36"/>
      <c r="E7317" s="36"/>
      <c r="F7317" s="36"/>
      <c r="G7317" s="36"/>
      <c r="H7317" s="36"/>
      <c r="I7317" s="36"/>
      <c r="J7317" s="36"/>
      <c r="M7317" s="191"/>
    </row>
    <row r="7318" spans="4:13" s="14" customFormat="1" ht="15.75">
      <c r="D7318" s="36"/>
      <c r="E7318" s="36"/>
      <c r="F7318" s="36"/>
      <c r="G7318" s="36"/>
      <c r="H7318" s="36"/>
      <c r="I7318" s="36"/>
      <c r="J7318" s="36"/>
      <c r="M7318" s="191"/>
    </row>
    <row r="7319" spans="4:13" s="14" customFormat="1" ht="15.75">
      <c r="D7319" s="36"/>
      <c r="E7319" s="36"/>
      <c r="F7319" s="36"/>
      <c r="G7319" s="36"/>
      <c r="H7319" s="36"/>
      <c r="I7319" s="36"/>
      <c r="J7319" s="36"/>
      <c r="M7319" s="191"/>
    </row>
    <row r="7320" spans="4:13" s="14" customFormat="1" ht="15.75">
      <c r="D7320" s="36"/>
      <c r="E7320" s="36"/>
      <c r="F7320" s="36"/>
      <c r="G7320" s="36"/>
      <c r="H7320" s="36"/>
      <c r="I7320" s="36"/>
      <c r="J7320" s="36"/>
      <c r="M7320" s="191"/>
    </row>
    <row r="7321" spans="4:13" s="14" customFormat="1" ht="15.75">
      <c r="D7321" s="36"/>
      <c r="E7321" s="36"/>
      <c r="F7321" s="36"/>
      <c r="G7321" s="36"/>
      <c r="H7321" s="36"/>
      <c r="I7321" s="36"/>
      <c r="J7321" s="36"/>
      <c r="M7321" s="191"/>
    </row>
    <row r="7322" spans="4:13" s="14" customFormat="1" ht="15.75">
      <c r="D7322" s="36"/>
      <c r="E7322" s="36"/>
      <c r="F7322" s="36"/>
      <c r="G7322" s="36"/>
      <c r="H7322" s="36"/>
      <c r="I7322" s="36"/>
      <c r="J7322" s="36"/>
      <c r="M7322" s="191"/>
    </row>
    <row r="7323" spans="4:13" s="14" customFormat="1" ht="15.75">
      <c r="D7323" s="36"/>
      <c r="E7323" s="36"/>
      <c r="F7323" s="36"/>
      <c r="G7323" s="36"/>
      <c r="H7323" s="36"/>
      <c r="I7323" s="36"/>
      <c r="J7323" s="36"/>
      <c r="M7323" s="191"/>
    </row>
    <row r="7324" spans="4:13" s="14" customFormat="1" ht="15.75">
      <c r="D7324" s="36"/>
      <c r="E7324" s="36"/>
      <c r="F7324" s="36"/>
      <c r="G7324" s="36"/>
      <c r="H7324" s="36"/>
      <c r="I7324" s="36"/>
      <c r="J7324" s="36"/>
      <c r="M7324" s="191"/>
    </row>
    <row r="7325" spans="4:13" s="14" customFormat="1" ht="15.75">
      <c r="D7325" s="36"/>
      <c r="E7325" s="36"/>
      <c r="F7325" s="36"/>
      <c r="G7325" s="36"/>
      <c r="H7325" s="36"/>
      <c r="I7325" s="36"/>
      <c r="J7325" s="36"/>
      <c r="M7325" s="191"/>
    </row>
    <row r="7326" spans="4:13" s="14" customFormat="1" ht="15.75">
      <c r="D7326" s="36"/>
      <c r="E7326" s="36"/>
      <c r="F7326" s="36"/>
      <c r="G7326" s="36"/>
      <c r="H7326" s="36"/>
      <c r="I7326" s="36"/>
      <c r="J7326" s="36"/>
      <c r="M7326" s="191"/>
    </row>
    <row r="7327" spans="4:13" s="14" customFormat="1" ht="15.75">
      <c r="D7327" s="36"/>
      <c r="E7327" s="36"/>
      <c r="F7327" s="36"/>
      <c r="G7327" s="36"/>
      <c r="H7327" s="36"/>
      <c r="I7327" s="36"/>
      <c r="J7327" s="36"/>
      <c r="M7327" s="191"/>
    </row>
    <row r="7328" spans="4:13" s="14" customFormat="1" ht="15.75">
      <c r="D7328" s="36"/>
      <c r="E7328" s="36"/>
      <c r="F7328" s="36"/>
      <c r="G7328" s="36"/>
      <c r="H7328" s="36"/>
      <c r="I7328" s="36"/>
      <c r="J7328" s="36"/>
      <c r="M7328" s="191"/>
    </row>
    <row r="7329" spans="4:13" s="14" customFormat="1" ht="15.75">
      <c r="D7329" s="36"/>
      <c r="E7329" s="36"/>
      <c r="F7329" s="36"/>
      <c r="G7329" s="36"/>
      <c r="H7329" s="36"/>
      <c r="I7329" s="36"/>
      <c r="J7329" s="36"/>
      <c r="M7329" s="191"/>
    </row>
    <row r="7330" spans="4:13" s="14" customFormat="1" ht="15.75">
      <c r="D7330" s="36"/>
      <c r="E7330" s="36"/>
      <c r="F7330" s="36"/>
      <c r="G7330" s="36"/>
      <c r="H7330" s="36"/>
      <c r="I7330" s="36"/>
      <c r="J7330" s="36"/>
      <c r="M7330" s="191"/>
    </row>
    <row r="7331" spans="4:13" s="14" customFormat="1" ht="15.75">
      <c r="D7331" s="36"/>
      <c r="E7331" s="36"/>
      <c r="F7331" s="36"/>
      <c r="G7331" s="36"/>
      <c r="H7331" s="36"/>
      <c r="I7331" s="36"/>
      <c r="J7331" s="36"/>
      <c r="M7331" s="191"/>
    </row>
    <row r="7332" spans="4:13" s="14" customFormat="1" ht="15.75">
      <c r="D7332" s="36"/>
      <c r="E7332" s="36"/>
      <c r="F7332" s="36"/>
      <c r="G7332" s="36"/>
      <c r="H7332" s="36"/>
      <c r="I7332" s="36"/>
      <c r="J7332" s="36"/>
      <c r="M7332" s="191"/>
    </row>
    <row r="7333" spans="4:13" s="14" customFormat="1" ht="15.75">
      <c r="D7333" s="36"/>
      <c r="E7333" s="36"/>
      <c r="F7333" s="36"/>
      <c r="G7333" s="36"/>
      <c r="H7333" s="36"/>
      <c r="I7333" s="36"/>
      <c r="J7333" s="36"/>
      <c r="M7333" s="191"/>
    </row>
    <row r="7334" spans="4:13" s="14" customFormat="1" ht="15.75">
      <c r="D7334" s="36"/>
      <c r="E7334" s="36"/>
      <c r="F7334" s="36"/>
      <c r="G7334" s="36"/>
      <c r="H7334" s="36"/>
      <c r="I7334" s="36"/>
      <c r="J7334" s="36"/>
      <c r="M7334" s="191"/>
    </row>
    <row r="7335" spans="4:13" s="14" customFormat="1" ht="15.75">
      <c r="D7335" s="36"/>
      <c r="E7335" s="36"/>
      <c r="F7335" s="36"/>
      <c r="G7335" s="36"/>
      <c r="H7335" s="36"/>
      <c r="I7335" s="36"/>
      <c r="J7335" s="36"/>
      <c r="M7335" s="191"/>
    </row>
    <row r="7336" spans="4:13" s="14" customFormat="1" ht="15.75">
      <c r="D7336" s="36"/>
      <c r="E7336" s="36"/>
      <c r="F7336" s="36"/>
      <c r="G7336" s="36"/>
      <c r="H7336" s="36"/>
      <c r="I7336" s="36"/>
      <c r="J7336" s="36"/>
      <c r="M7336" s="191"/>
    </row>
    <row r="7337" spans="4:13" s="14" customFormat="1" ht="15.75">
      <c r="D7337" s="36"/>
      <c r="E7337" s="36"/>
      <c r="F7337" s="36"/>
      <c r="G7337" s="36"/>
      <c r="H7337" s="36"/>
      <c r="I7337" s="36"/>
      <c r="J7337" s="36"/>
      <c r="M7337" s="191"/>
    </row>
    <row r="7338" spans="4:13" s="14" customFormat="1" ht="15.75">
      <c r="D7338" s="36"/>
      <c r="E7338" s="36"/>
      <c r="F7338" s="36"/>
      <c r="G7338" s="36"/>
      <c r="H7338" s="36"/>
      <c r="I7338" s="36"/>
      <c r="J7338" s="36"/>
      <c r="M7338" s="191"/>
    </row>
    <row r="7339" spans="4:13" s="14" customFormat="1" ht="15.75">
      <c r="D7339" s="36"/>
      <c r="E7339" s="36"/>
      <c r="F7339" s="36"/>
      <c r="G7339" s="36"/>
      <c r="H7339" s="36"/>
      <c r="I7339" s="36"/>
      <c r="J7339" s="36"/>
      <c r="M7339" s="191"/>
    </row>
    <row r="7340" spans="4:13" s="14" customFormat="1" ht="15.75">
      <c r="D7340" s="36"/>
      <c r="E7340" s="36"/>
      <c r="F7340" s="36"/>
      <c r="G7340" s="36"/>
      <c r="H7340" s="36"/>
      <c r="I7340" s="36"/>
      <c r="J7340" s="36"/>
      <c r="M7340" s="191"/>
    </row>
    <row r="7341" spans="4:13" s="14" customFormat="1" ht="15.75">
      <c r="D7341" s="36"/>
      <c r="E7341" s="36"/>
      <c r="F7341" s="36"/>
      <c r="G7341" s="36"/>
      <c r="H7341" s="36"/>
      <c r="I7341" s="36"/>
      <c r="J7341" s="36"/>
      <c r="M7341" s="191"/>
    </row>
    <row r="7342" spans="4:13" s="14" customFormat="1" ht="15.75">
      <c r="D7342" s="36"/>
      <c r="E7342" s="36"/>
      <c r="F7342" s="36"/>
      <c r="G7342" s="36"/>
      <c r="H7342" s="36"/>
      <c r="I7342" s="36"/>
      <c r="J7342" s="36"/>
      <c r="M7342" s="191"/>
    </row>
    <row r="7343" spans="4:13" s="14" customFormat="1" ht="15.75">
      <c r="D7343" s="36"/>
      <c r="E7343" s="36"/>
      <c r="F7343" s="36"/>
      <c r="G7343" s="36"/>
      <c r="H7343" s="36"/>
      <c r="I7343" s="36"/>
      <c r="J7343" s="36"/>
      <c r="M7343" s="191"/>
    </row>
    <row r="7344" spans="4:13" s="14" customFormat="1" ht="15.75">
      <c r="D7344" s="36"/>
      <c r="E7344" s="36"/>
      <c r="F7344" s="36"/>
      <c r="G7344" s="36"/>
      <c r="H7344" s="36"/>
      <c r="I7344" s="36"/>
      <c r="J7344" s="36"/>
      <c r="M7344" s="191"/>
    </row>
    <row r="7345" spans="4:13" s="14" customFormat="1" ht="15.75">
      <c r="D7345" s="36"/>
      <c r="E7345" s="36"/>
      <c r="F7345" s="36"/>
      <c r="G7345" s="36"/>
      <c r="H7345" s="36"/>
      <c r="I7345" s="36"/>
      <c r="J7345" s="36"/>
      <c r="M7345" s="191"/>
    </row>
    <row r="7346" spans="4:13" s="14" customFormat="1" ht="15.75">
      <c r="D7346" s="36"/>
      <c r="E7346" s="36"/>
      <c r="F7346" s="36"/>
      <c r="G7346" s="36"/>
      <c r="H7346" s="36"/>
      <c r="I7346" s="36"/>
      <c r="J7346" s="36"/>
      <c r="M7346" s="191"/>
    </row>
    <row r="7347" spans="4:13" s="14" customFormat="1" ht="15.75">
      <c r="D7347" s="36"/>
      <c r="E7347" s="36"/>
      <c r="F7347" s="36"/>
      <c r="G7347" s="36"/>
      <c r="H7347" s="36"/>
      <c r="I7347" s="36"/>
      <c r="J7347" s="36"/>
      <c r="M7347" s="191"/>
    </row>
    <row r="7348" spans="4:13" s="14" customFormat="1" ht="15.75">
      <c r="D7348" s="36"/>
      <c r="E7348" s="36"/>
      <c r="F7348" s="36"/>
      <c r="G7348" s="36"/>
      <c r="H7348" s="36"/>
      <c r="I7348" s="36"/>
      <c r="J7348" s="36"/>
      <c r="M7348" s="191"/>
    </row>
    <row r="7349" spans="4:13" s="14" customFormat="1" ht="15.75">
      <c r="D7349" s="36"/>
      <c r="E7349" s="36"/>
      <c r="F7349" s="36"/>
      <c r="G7349" s="36"/>
      <c r="H7349" s="36"/>
      <c r="I7349" s="36"/>
      <c r="J7349" s="36"/>
      <c r="M7349" s="191"/>
    </row>
    <row r="7350" spans="4:13" s="14" customFormat="1" ht="15.75">
      <c r="D7350" s="36"/>
      <c r="E7350" s="36"/>
      <c r="F7350" s="36"/>
      <c r="G7350" s="36"/>
      <c r="H7350" s="36"/>
      <c r="I7350" s="36"/>
      <c r="J7350" s="36"/>
      <c r="M7350" s="191"/>
    </row>
    <row r="7351" spans="4:13" s="14" customFormat="1" ht="15.75">
      <c r="D7351" s="36"/>
      <c r="E7351" s="36"/>
      <c r="F7351" s="36"/>
      <c r="G7351" s="36"/>
      <c r="H7351" s="36"/>
      <c r="I7351" s="36"/>
      <c r="J7351" s="36"/>
      <c r="M7351" s="191"/>
    </row>
    <row r="7352" spans="4:13" s="14" customFormat="1" ht="15.75">
      <c r="D7352" s="36"/>
      <c r="E7352" s="36"/>
      <c r="F7352" s="36"/>
      <c r="G7352" s="36"/>
      <c r="H7352" s="36"/>
      <c r="I7352" s="36"/>
      <c r="J7352" s="36"/>
      <c r="M7352" s="191"/>
    </row>
    <row r="7353" spans="4:13" s="14" customFormat="1" ht="15.75">
      <c r="D7353" s="36"/>
      <c r="E7353" s="36"/>
      <c r="F7353" s="36"/>
      <c r="G7353" s="36"/>
      <c r="H7353" s="36"/>
      <c r="I7353" s="36"/>
      <c r="J7353" s="36"/>
      <c r="M7353" s="191"/>
    </row>
    <row r="7354" spans="4:13" s="14" customFormat="1" ht="15.75">
      <c r="D7354" s="36"/>
      <c r="E7354" s="36"/>
      <c r="F7354" s="36"/>
      <c r="G7354" s="36"/>
      <c r="H7354" s="36"/>
      <c r="I7354" s="36"/>
      <c r="J7354" s="36"/>
      <c r="M7354" s="191"/>
    </row>
    <row r="7355" spans="4:13" s="14" customFormat="1" ht="15.75">
      <c r="D7355" s="36"/>
      <c r="E7355" s="36"/>
      <c r="F7355" s="36"/>
      <c r="G7355" s="36"/>
      <c r="H7355" s="36"/>
      <c r="I7355" s="36"/>
      <c r="J7355" s="36"/>
      <c r="M7355" s="191"/>
    </row>
    <row r="7356" spans="4:13" s="14" customFormat="1" ht="15.75">
      <c r="D7356" s="36"/>
      <c r="E7356" s="36"/>
      <c r="F7356" s="36"/>
      <c r="G7356" s="36"/>
      <c r="H7356" s="36"/>
      <c r="I7356" s="36"/>
      <c r="J7356" s="36"/>
      <c r="M7356" s="191"/>
    </row>
    <row r="7357" spans="4:13" s="14" customFormat="1" ht="15.75">
      <c r="D7357" s="36"/>
      <c r="E7357" s="36"/>
      <c r="F7357" s="36"/>
      <c r="G7357" s="36"/>
      <c r="H7357" s="36"/>
      <c r="I7357" s="36"/>
      <c r="J7357" s="36"/>
      <c r="M7357" s="191"/>
    </row>
    <row r="7358" spans="4:13" s="14" customFormat="1" ht="15.75">
      <c r="D7358" s="36"/>
      <c r="E7358" s="36"/>
      <c r="F7358" s="36"/>
      <c r="G7358" s="36"/>
      <c r="H7358" s="36"/>
      <c r="I7358" s="36"/>
      <c r="J7358" s="36"/>
      <c r="M7358" s="191"/>
    </row>
    <row r="7359" spans="4:13" s="14" customFormat="1" ht="15.75">
      <c r="D7359" s="36"/>
      <c r="E7359" s="36"/>
      <c r="F7359" s="36"/>
      <c r="G7359" s="36"/>
      <c r="H7359" s="36"/>
      <c r="I7359" s="36"/>
      <c r="J7359" s="36"/>
      <c r="M7359" s="191"/>
    </row>
    <row r="7360" spans="4:13" s="14" customFormat="1" ht="15.75">
      <c r="D7360" s="36"/>
      <c r="E7360" s="36"/>
      <c r="F7360" s="36"/>
      <c r="G7360" s="36"/>
      <c r="H7360" s="36"/>
      <c r="I7360" s="36"/>
      <c r="J7360" s="36"/>
      <c r="M7360" s="191"/>
    </row>
    <row r="7361" spans="4:13" s="14" customFormat="1" ht="15.75">
      <c r="D7361" s="36"/>
      <c r="E7361" s="36"/>
      <c r="F7361" s="36"/>
      <c r="G7361" s="36"/>
      <c r="H7361" s="36"/>
      <c r="I7361" s="36"/>
      <c r="J7361" s="36"/>
      <c r="M7361" s="191"/>
    </row>
    <row r="7362" spans="4:13" s="14" customFormat="1" ht="15.75">
      <c r="D7362" s="36"/>
      <c r="E7362" s="36"/>
      <c r="F7362" s="36"/>
      <c r="G7362" s="36"/>
      <c r="H7362" s="36"/>
      <c r="I7362" s="36"/>
      <c r="J7362" s="36"/>
      <c r="M7362" s="191"/>
    </row>
    <row r="7363" spans="4:13" s="14" customFormat="1" ht="15.75">
      <c r="D7363" s="36"/>
      <c r="E7363" s="36"/>
      <c r="F7363" s="36"/>
      <c r="G7363" s="36"/>
      <c r="H7363" s="36"/>
      <c r="I7363" s="36"/>
      <c r="J7363" s="36"/>
      <c r="M7363" s="191"/>
    </row>
    <row r="7364" spans="4:13" s="14" customFormat="1" ht="15.75">
      <c r="D7364" s="36"/>
      <c r="E7364" s="36"/>
      <c r="F7364" s="36"/>
      <c r="G7364" s="36"/>
      <c r="H7364" s="36"/>
      <c r="I7364" s="36"/>
      <c r="J7364" s="36"/>
      <c r="M7364" s="191"/>
    </row>
    <row r="7365" spans="4:13" s="14" customFormat="1" ht="15.75">
      <c r="D7365" s="36"/>
      <c r="E7365" s="36"/>
      <c r="F7365" s="36"/>
      <c r="G7365" s="36"/>
      <c r="H7365" s="36"/>
      <c r="I7365" s="36"/>
      <c r="J7365" s="36"/>
      <c r="M7365" s="191"/>
    </row>
    <row r="7366" spans="4:13" s="14" customFormat="1" ht="15.75">
      <c r="D7366" s="36"/>
      <c r="E7366" s="36"/>
      <c r="F7366" s="36"/>
      <c r="G7366" s="36"/>
      <c r="H7366" s="36"/>
      <c r="I7366" s="36"/>
      <c r="J7366" s="36"/>
      <c r="M7366" s="191"/>
    </row>
    <row r="7367" spans="4:13" s="14" customFormat="1" ht="15.75">
      <c r="D7367" s="36"/>
      <c r="E7367" s="36"/>
      <c r="F7367" s="36"/>
      <c r="G7367" s="36"/>
      <c r="H7367" s="36"/>
      <c r="I7367" s="36"/>
      <c r="J7367" s="36"/>
      <c r="M7367" s="191"/>
    </row>
    <row r="7368" spans="4:13" s="14" customFormat="1" ht="15.75">
      <c r="D7368" s="36"/>
      <c r="E7368" s="36"/>
      <c r="F7368" s="36"/>
      <c r="G7368" s="36"/>
      <c r="H7368" s="36"/>
      <c r="I7368" s="36"/>
      <c r="J7368" s="36"/>
      <c r="M7368" s="191"/>
    </row>
    <row r="7369" spans="4:13" s="14" customFormat="1" ht="15.75">
      <c r="D7369" s="36"/>
      <c r="E7369" s="36"/>
      <c r="F7369" s="36"/>
      <c r="G7369" s="36"/>
      <c r="H7369" s="36"/>
      <c r="I7369" s="36"/>
      <c r="J7369" s="36"/>
      <c r="M7369" s="191"/>
    </row>
    <row r="7370" spans="4:13" s="14" customFormat="1" ht="15.75">
      <c r="D7370" s="36"/>
      <c r="E7370" s="36"/>
      <c r="F7370" s="36"/>
      <c r="G7370" s="36"/>
      <c r="H7370" s="36"/>
      <c r="I7370" s="36"/>
      <c r="J7370" s="36"/>
      <c r="M7370" s="191"/>
    </row>
    <row r="7371" spans="4:13" s="14" customFormat="1" ht="15.75">
      <c r="D7371" s="36"/>
      <c r="E7371" s="36"/>
      <c r="F7371" s="36"/>
      <c r="G7371" s="36"/>
      <c r="H7371" s="36"/>
      <c r="I7371" s="36"/>
      <c r="J7371" s="36"/>
      <c r="M7371" s="191"/>
    </row>
    <row r="7372" spans="4:13" s="14" customFormat="1" ht="15.75">
      <c r="D7372" s="36"/>
      <c r="E7372" s="36"/>
      <c r="F7372" s="36"/>
      <c r="G7372" s="36"/>
      <c r="H7372" s="36"/>
      <c r="I7372" s="36"/>
      <c r="J7372" s="36"/>
      <c r="M7372" s="191"/>
    </row>
    <row r="7373" spans="4:13" s="14" customFormat="1" ht="15.75">
      <c r="D7373" s="36"/>
      <c r="E7373" s="36"/>
      <c r="F7373" s="36"/>
      <c r="G7373" s="36"/>
      <c r="H7373" s="36"/>
      <c r="I7373" s="36"/>
      <c r="J7373" s="36"/>
      <c r="M7373" s="191"/>
    </row>
    <row r="7374" spans="4:13" s="14" customFormat="1" ht="15.75">
      <c r="D7374" s="36"/>
      <c r="E7374" s="36"/>
      <c r="F7374" s="36"/>
      <c r="G7374" s="36"/>
      <c r="H7374" s="36"/>
      <c r="I7374" s="36"/>
      <c r="J7374" s="36"/>
      <c r="M7374" s="191"/>
    </row>
    <row r="7375" spans="4:13" s="14" customFormat="1" ht="15.75">
      <c r="D7375" s="36"/>
      <c r="E7375" s="36"/>
      <c r="F7375" s="36"/>
      <c r="G7375" s="36"/>
      <c r="H7375" s="36"/>
      <c r="I7375" s="36"/>
      <c r="J7375" s="36"/>
      <c r="M7375" s="191"/>
    </row>
    <row r="7376" spans="4:13" s="14" customFormat="1" ht="15.75">
      <c r="D7376" s="36"/>
      <c r="E7376" s="36"/>
      <c r="F7376" s="36"/>
      <c r="G7376" s="36"/>
      <c r="H7376" s="36"/>
      <c r="I7376" s="36"/>
      <c r="J7376" s="36"/>
      <c r="M7376" s="191"/>
    </row>
    <row r="7377" spans="4:13" s="14" customFormat="1" ht="15.75">
      <c r="D7377" s="36"/>
      <c r="E7377" s="36"/>
      <c r="F7377" s="36"/>
      <c r="G7377" s="36"/>
      <c r="H7377" s="36"/>
      <c r="I7377" s="36"/>
      <c r="J7377" s="36"/>
      <c r="M7377" s="191"/>
    </row>
    <row r="7378" spans="4:13" s="14" customFormat="1" ht="15.75">
      <c r="D7378" s="36"/>
      <c r="E7378" s="36"/>
      <c r="F7378" s="36"/>
      <c r="G7378" s="36"/>
      <c r="H7378" s="36"/>
      <c r="I7378" s="36"/>
      <c r="J7378" s="36"/>
      <c r="M7378" s="191"/>
    </row>
    <row r="7379" spans="4:13" s="14" customFormat="1" ht="15.75">
      <c r="D7379" s="36"/>
      <c r="E7379" s="36"/>
      <c r="F7379" s="36"/>
      <c r="G7379" s="36"/>
      <c r="H7379" s="36"/>
      <c r="I7379" s="36"/>
      <c r="J7379" s="36"/>
      <c r="M7379" s="191"/>
    </row>
    <row r="7380" spans="4:13" s="14" customFormat="1" ht="15.75">
      <c r="D7380" s="36"/>
      <c r="E7380" s="36"/>
      <c r="F7380" s="36"/>
      <c r="G7380" s="36"/>
      <c r="H7380" s="36"/>
      <c r="I7380" s="36"/>
      <c r="J7380" s="36"/>
      <c r="M7380" s="191"/>
    </row>
    <row r="7381" spans="4:13" s="14" customFormat="1" ht="15.75">
      <c r="D7381" s="36"/>
      <c r="E7381" s="36"/>
      <c r="F7381" s="36"/>
      <c r="G7381" s="36"/>
      <c r="H7381" s="36"/>
      <c r="I7381" s="36"/>
      <c r="J7381" s="36"/>
      <c r="M7381" s="191"/>
    </row>
    <row r="7382" spans="4:13" s="14" customFormat="1" ht="15.75">
      <c r="D7382" s="36"/>
      <c r="E7382" s="36"/>
      <c r="F7382" s="36"/>
      <c r="G7382" s="36"/>
      <c r="H7382" s="36"/>
      <c r="I7382" s="36"/>
      <c r="J7382" s="36"/>
      <c r="M7382" s="191"/>
    </row>
    <row r="7383" spans="4:13" s="14" customFormat="1" ht="15.75">
      <c r="D7383" s="36"/>
      <c r="E7383" s="36"/>
      <c r="F7383" s="36"/>
      <c r="G7383" s="36"/>
      <c r="H7383" s="36"/>
      <c r="I7383" s="36"/>
      <c r="J7383" s="36"/>
      <c r="M7383" s="191"/>
    </row>
    <row r="7384" spans="4:13" s="14" customFormat="1" ht="15.75">
      <c r="D7384" s="36"/>
      <c r="E7384" s="36"/>
      <c r="F7384" s="36"/>
      <c r="G7384" s="36"/>
      <c r="H7384" s="36"/>
      <c r="I7384" s="36"/>
      <c r="J7384" s="36"/>
      <c r="M7384" s="191"/>
    </row>
    <row r="7385" spans="4:13" s="14" customFormat="1" ht="15.75">
      <c r="D7385" s="36"/>
      <c r="E7385" s="36"/>
      <c r="F7385" s="36"/>
      <c r="G7385" s="36"/>
      <c r="H7385" s="36"/>
      <c r="I7385" s="36"/>
      <c r="J7385" s="36"/>
      <c r="M7385" s="191"/>
    </row>
    <row r="7386" spans="4:13" s="14" customFormat="1" ht="15.75">
      <c r="D7386" s="36"/>
      <c r="E7386" s="36"/>
      <c r="F7386" s="36"/>
      <c r="G7386" s="36"/>
      <c r="H7386" s="36"/>
      <c r="I7386" s="36"/>
      <c r="J7386" s="36"/>
      <c r="M7386" s="191"/>
    </row>
    <row r="7387" spans="4:13" s="14" customFormat="1" ht="15.75">
      <c r="D7387" s="36"/>
      <c r="E7387" s="36"/>
      <c r="F7387" s="36"/>
      <c r="G7387" s="36"/>
      <c r="H7387" s="36"/>
      <c r="I7387" s="36"/>
      <c r="J7387" s="36"/>
      <c r="M7387" s="191"/>
    </row>
    <row r="7388" spans="4:13" s="14" customFormat="1" ht="15.75">
      <c r="D7388" s="36"/>
      <c r="E7388" s="36"/>
      <c r="F7388" s="36"/>
      <c r="G7388" s="36"/>
      <c r="H7388" s="36"/>
      <c r="I7388" s="36"/>
      <c r="J7388" s="36"/>
      <c r="M7388" s="191"/>
    </row>
    <row r="7389" spans="4:13" s="14" customFormat="1" ht="15.75">
      <c r="D7389" s="36"/>
      <c r="E7389" s="36"/>
      <c r="F7389" s="36"/>
      <c r="G7389" s="36"/>
      <c r="H7389" s="36"/>
      <c r="I7389" s="36"/>
      <c r="J7389" s="36"/>
      <c r="M7389" s="191"/>
    </row>
    <row r="7390" spans="4:13" s="14" customFormat="1" ht="15.75">
      <c r="D7390" s="36"/>
      <c r="E7390" s="36"/>
      <c r="F7390" s="36"/>
      <c r="G7390" s="36"/>
      <c r="H7390" s="36"/>
      <c r="I7390" s="36"/>
      <c r="J7390" s="36"/>
      <c r="M7390" s="191"/>
    </row>
    <row r="7391" spans="4:13" s="14" customFormat="1" ht="15.75">
      <c r="D7391" s="36"/>
      <c r="E7391" s="36"/>
      <c r="F7391" s="36"/>
      <c r="G7391" s="36"/>
      <c r="H7391" s="36"/>
      <c r="I7391" s="36"/>
      <c r="J7391" s="36"/>
      <c r="M7391" s="191"/>
    </row>
    <row r="7392" spans="4:13" s="14" customFormat="1" ht="15.75">
      <c r="D7392" s="36"/>
      <c r="E7392" s="36"/>
      <c r="F7392" s="36"/>
      <c r="G7392" s="36"/>
      <c r="H7392" s="36"/>
      <c r="I7392" s="36"/>
      <c r="J7392" s="36"/>
      <c r="M7392" s="191"/>
    </row>
    <row r="7393" spans="4:13" s="14" customFormat="1" ht="15.75">
      <c r="D7393" s="36"/>
      <c r="E7393" s="36"/>
      <c r="F7393" s="36"/>
      <c r="G7393" s="36"/>
      <c r="H7393" s="36"/>
      <c r="I7393" s="36"/>
      <c r="J7393" s="36"/>
      <c r="M7393" s="191"/>
    </row>
    <row r="7394" spans="4:13" s="14" customFormat="1" ht="15.75">
      <c r="D7394" s="36"/>
      <c r="E7394" s="36"/>
      <c r="F7394" s="36"/>
      <c r="G7394" s="36"/>
      <c r="H7394" s="36"/>
      <c r="I7394" s="36"/>
      <c r="J7394" s="36"/>
      <c r="M7394" s="191"/>
    </row>
    <row r="7395" spans="4:13" s="14" customFormat="1" ht="15.75">
      <c r="D7395" s="36"/>
      <c r="E7395" s="36"/>
      <c r="F7395" s="36"/>
      <c r="G7395" s="36"/>
      <c r="H7395" s="36"/>
      <c r="I7395" s="36"/>
      <c r="J7395" s="36"/>
      <c r="M7395" s="191"/>
    </row>
    <row r="7396" spans="4:13" s="14" customFormat="1" ht="15.75">
      <c r="D7396" s="36"/>
      <c r="E7396" s="36"/>
      <c r="F7396" s="36"/>
      <c r="G7396" s="36"/>
      <c r="H7396" s="36"/>
      <c r="I7396" s="36"/>
      <c r="J7396" s="36"/>
      <c r="M7396" s="191"/>
    </row>
    <row r="7397" spans="4:13" s="14" customFormat="1" ht="15.75">
      <c r="D7397" s="36"/>
      <c r="E7397" s="36"/>
      <c r="F7397" s="36"/>
      <c r="G7397" s="36"/>
      <c r="H7397" s="36"/>
      <c r="I7397" s="36"/>
      <c r="J7397" s="36"/>
      <c r="M7397" s="191"/>
    </row>
    <row r="7398" spans="4:13" s="14" customFormat="1" ht="15.75">
      <c r="D7398" s="36"/>
      <c r="E7398" s="36"/>
      <c r="F7398" s="36"/>
      <c r="G7398" s="36"/>
      <c r="H7398" s="36"/>
      <c r="I7398" s="36"/>
      <c r="J7398" s="36"/>
      <c r="M7398" s="191"/>
    </row>
    <row r="7399" spans="4:13" s="14" customFormat="1" ht="15.75">
      <c r="D7399" s="36"/>
      <c r="E7399" s="36"/>
      <c r="F7399" s="36"/>
      <c r="G7399" s="36"/>
      <c r="H7399" s="36"/>
      <c r="I7399" s="36"/>
      <c r="J7399" s="36"/>
      <c r="M7399" s="191"/>
    </row>
    <row r="7400" spans="4:13" s="14" customFormat="1" ht="15.75">
      <c r="D7400" s="36"/>
      <c r="E7400" s="36"/>
      <c r="F7400" s="36"/>
      <c r="G7400" s="36"/>
      <c r="H7400" s="36"/>
      <c r="I7400" s="36"/>
      <c r="J7400" s="36"/>
      <c r="M7400" s="191"/>
    </row>
    <row r="7401" spans="4:13" s="14" customFormat="1" ht="15.75">
      <c r="D7401" s="36"/>
      <c r="E7401" s="36"/>
      <c r="F7401" s="36"/>
      <c r="G7401" s="36"/>
      <c r="H7401" s="36"/>
      <c r="I7401" s="36"/>
      <c r="J7401" s="36"/>
      <c r="M7401" s="191"/>
    </row>
    <row r="7402" spans="4:13" s="14" customFormat="1" ht="15.75">
      <c r="D7402" s="36"/>
      <c r="E7402" s="36"/>
      <c r="F7402" s="36"/>
      <c r="G7402" s="36"/>
      <c r="H7402" s="36"/>
      <c r="I7402" s="36"/>
      <c r="J7402" s="36"/>
      <c r="M7402" s="191"/>
    </row>
    <row r="7403" spans="4:13" s="14" customFormat="1" ht="15.75">
      <c r="D7403" s="36"/>
      <c r="E7403" s="36"/>
      <c r="F7403" s="36"/>
      <c r="G7403" s="36"/>
      <c r="H7403" s="36"/>
      <c r="I7403" s="36"/>
      <c r="J7403" s="36"/>
      <c r="M7403" s="191"/>
    </row>
    <row r="7404" spans="4:13" s="14" customFormat="1" ht="15.75">
      <c r="D7404" s="36"/>
      <c r="E7404" s="36"/>
      <c r="F7404" s="36"/>
      <c r="G7404" s="36"/>
      <c r="H7404" s="36"/>
      <c r="I7404" s="36"/>
      <c r="J7404" s="36"/>
      <c r="M7404" s="191"/>
    </row>
    <row r="7405" spans="4:13" s="14" customFormat="1" ht="15.75">
      <c r="D7405" s="36"/>
      <c r="E7405" s="36"/>
      <c r="F7405" s="36"/>
      <c r="G7405" s="36"/>
      <c r="H7405" s="36"/>
      <c r="I7405" s="36"/>
      <c r="J7405" s="36"/>
      <c r="M7405" s="191"/>
    </row>
    <row r="7406" spans="4:13" s="14" customFormat="1" ht="15.75">
      <c r="D7406" s="36"/>
      <c r="E7406" s="36"/>
      <c r="F7406" s="36"/>
      <c r="G7406" s="36"/>
      <c r="H7406" s="36"/>
      <c r="I7406" s="36"/>
      <c r="J7406" s="36"/>
      <c r="M7406" s="191"/>
    </row>
    <row r="7407" spans="4:13" s="14" customFormat="1" ht="15.75">
      <c r="D7407" s="36"/>
      <c r="E7407" s="36"/>
      <c r="F7407" s="36"/>
      <c r="G7407" s="36"/>
      <c r="H7407" s="36"/>
      <c r="I7407" s="36"/>
      <c r="J7407" s="36"/>
      <c r="M7407" s="191"/>
    </row>
    <row r="7408" spans="4:13" s="14" customFormat="1" ht="15.75">
      <c r="D7408" s="36"/>
      <c r="E7408" s="36"/>
      <c r="F7408" s="36"/>
      <c r="G7408" s="36"/>
      <c r="H7408" s="36"/>
      <c r="I7408" s="36"/>
      <c r="J7408" s="36"/>
      <c r="M7408" s="191"/>
    </row>
    <row r="7409" spans="4:13" s="14" customFormat="1" ht="15.75">
      <c r="D7409" s="36"/>
      <c r="E7409" s="36"/>
      <c r="F7409" s="36"/>
      <c r="G7409" s="36"/>
      <c r="H7409" s="36"/>
      <c r="I7409" s="36"/>
      <c r="J7409" s="36"/>
      <c r="M7409" s="191"/>
    </row>
    <row r="7410" spans="4:13" s="14" customFormat="1" ht="15.75">
      <c r="D7410" s="36"/>
      <c r="E7410" s="36"/>
      <c r="F7410" s="36"/>
      <c r="G7410" s="36"/>
      <c r="H7410" s="36"/>
      <c r="I7410" s="36"/>
      <c r="J7410" s="36"/>
      <c r="M7410" s="191"/>
    </row>
    <row r="7411" spans="4:13" s="14" customFormat="1" ht="15.75">
      <c r="D7411" s="36"/>
      <c r="E7411" s="36"/>
      <c r="F7411" s="36"/>
      <c r="G7411" s="36"/>
      <c r="H7411" s="36"/>
      <c r="I7411" s="36"/>
      <c r="J7411" s="36"/>
      <c r="M7411" s="191"/>
    </row>
    <row r="7412" spans="4:13" s="14" customFormat="1" ht="15.75">
      <c r="D7412" s="36"/>
      <c r="E7412" s="36"/>
      <c r="F7412" s="36"/>
      <c r="G7412" s="36"/>
      <c r="H7412" s="36"/>
      <c r="I7412" s="36"/>
      <c r="J7412" s="36"/>
      <c r="M7412" s="191"/>
    </row>
    <row r="7413" spans="4:13" s="14" customFormat="1" ht="15.75">
      <c r="D7413" s="36"/>
      <c r="E7413" s="36"/>
      <c r="F7413" s="36"/>
      <c r="G7413" s="36"/>
      <c r="H7413" s="36"/>
      <c r="I7413" s="36"/>
      <c r="J7413" s="36"/>
      <c r="M7413" s="191"/>
    </row>
    <row r="7414" spans="4:13" s="14" customFormat="1" ht="15.75">
      <c r="D7414" s="36"/>
      <c r="E7414" s="36"/>
      <c r="F7414" s="36"/>
      <c r="G7414" s="36"/>
      <c r="H7414" s="36"/>
      <c r="I7414" s="36"/>
      <c r="J7414" s="36"/>
      <c r="M7414" s="191"/>
    </row>
    <row r="7415" spans="4:13" s="14" customFormat="1" ht="15.75">
      <c r="D7415" s="36"/>
      <c r="E7415" s="36"/>
      <c r="F7415" s="36"/>
      <c r="G7415" s="36"/>
      <c r="H7415" s="36"/>
      <c r="I7415" s="36"/>
      <c r="J7415" s="36"/>
      <c r="M7415" s="191"/>
    </row>
    <row r="7416" spans="4:13" s="14" customFormat="1" ht="15.75">
      <c r="D7416" s="36"/>
      <c r="E7416" s="36"/>
      <c r="F7416" s="36"/>
      <c r="G7416" s="36"/>
      <c r="H7416" s="36"/>
      <c r="I7416" s="36"/>
      <c r="J7416" s="36"/>
      <c r="M7416" s="191"/>
    </row>
    <row r="7417" spans="4:13" s="14" customFormat="1" ht="15.75">
      <c r="D7417" s="36"/>
      <c r="E7417" s="36"/>
      <c r="F7417" s="36"/>
      <c r="G7417" s="36"/>
      <c r="H7417" s="36"/>
      <c r="I7417" s="36"/>
      <c r="J7417" s="36"/>
      <c r="M7417" s="191"/>
    </row>
    <row r="7418" spans="4:13" s="14" customFormat="1" ht="15.75">
      <c r="D7418" s="36"/>
      <c r="E7418" s="36"/>
      <c r="F7418" s="36"/>
      <c r="G7418" s="36"/>
      <c r="H7418" s="36"/>
      <c r="I7418" s="36"/>
      <c r="J7418" s="36"/>
      <c r="M7418" s="191"/>
    </row>
    <row r="7419" spans="4:13" s="14" customFormat="1" ht="15.75">
      <c r="D7419" s="36"/>
      <c r="E7419" s="36"/>
      <c r="F7419" s="36"/>
      <c r="G7419" s="36"/>
      <c r="H7419" s="36"/>
      <c r="I7419" s="36"/>
      <c r="J7419" s="36"/>
      <c r="M7419" s="191"/>
    </row>
    <row r="7420" spans="4:13" s="14" customFormat="1" ht="15.75">
      <c r="D7420" s="36"/>
      <c r="E7420" s="36"/>
      <c r="F7420" s="36"/>
      <c r="G7420" s="36"/>
      <c r="H7420" s="36"/>
      <c r="I7420" s="36"/>
      <c r="J7420" s="36"/>
      <c r="M7420" s="191"/>
    </row>
    <row r="7421" spans="4:13" s="14" customFormat="1" ht="15.75">
      <c r="D7421" s="36"/>
      <c r="E7421" s="36"/>
      <c r="F7421" s="36"/>
      <c r="G7421" s="36"/>
      <c r="H7421" s="36"/>
      <c r="I7421" s="36"/>
      <c r="J7421" s="36"/>
      <c r="M7421" s="191"/>
    </row>
    <row r="7422" spans="4:13" s="14" customFormat="1" ht="15.75">
      <c r="D7422" s="36"/>
      <c r="E7422" s="36"/>
      <c r="F7422" s="36"/>
      <c r="G7422" s="36"/>
      <c r="H7422" s="36"/>
      <c r="I7422" s="36"/>
      <c r="J7422" s="36"/>
      <c r="M7422" s="191"/>
    </row>
    <row r="7423" spans="4:13" s="14" customFormat="1" ht="15.75">
      <c r="D7423" s="36"/>
      <c r="E7423" s="36"/>
      <c r="F7423" s="36"/>
      <c r="G7423" s="36"/>
      <c r="H7423" s="36"/>
      <c r="I7423" s="36"/>
      <c r="J7423" s="36"/>
      <c r="M7423" s="191"/>
    </row>
    <row r="7424" spans="4:13" s="14" customFormat="1" ht="15.75">
      <c r="D7424" s="36"/>
      <c r="E7424" s="36"/>
      <c r="F7424" s="36"/>
      <c r="G7424" s="36"/>
      <c r="H7424" s="36"/>
      <c r="I7424" s="36"/>
      <c r="J7424" s="36"/>
      <c r="M7424" s="191"/>
    </row>
    <row r="7425" spans="4:13" s="14" customFormat="1" ht="15.75">
      <c r="D7425" s="36"/>
      <c r="E7425" s="36"/>
      <c r="F7425" s="36"/>
      <c r="G7425" s="36"/>
      <c r="H7425" s="36"/>
      <c r="I7425" s="36"/>
      <c r="J7425" s="36"/>
      <c r="M7425" s="191"/>
    </row>
    <row r="7426" spans="4:13" s="14" customFormat="1" ht="15.75">
      <c r="D7426" s="36"/>
      <c r="E7426" s="36"/>
      <c r="F7426" s="36"/>
      <c r="G7426" s="36"/>
      <c r="H7426" s="36"/>
      <c r="I7426" s="36"/>
      <c r="J7426" s="36"/>
      <c r="M7426" s="191"/>
    </row>
    <row r="7427" spans="4:13" s="14" customFormat="1" ht="15.75">
      <c r="D7427" s="36"/>
      <c r="E7427" s="36"/>
      <c r="F7427" s="36"/>
      <c r="G7427" s="36"/>
      <c r="H7427" s="36"/>
      <c r="I7427" s="36"/>
      <c r="J7427" s="36"/>
      <c r="M7427" s="191"/>
    </row>
    <row r="7428" spans="4:13" s="14" customFormat="1" ht="15.75">
      <c r="D7428" s="36"/>
      <c r="E7428" s="36"/>
      <c r="F7428" s="36"/>
      <c r="G7428" s="36"/>
      <c r="H7428" s="36"/>
      <c r="I7428" s="36"/>
      <c r="J7428" s="36"/>
      <c r="M7428" s="191"/>
    </row>
    <row r="7429" spans="4:13" s="14" customFormat="1" ht="15.75">
      <c r="D7429" s="36"/>
      <c r="E7429" s="36"/>
      <c r="F7429" s="36"/>
      <c r="G7429" s="36"/>
      <c r="H7429" s="36"/>
      <c r="I7429" s="36"/>
      <c r="J7429" s="36"/>
      <c r="M7429" s="191"/>
    </row>
    <row r="7430" spans="4:13" s="14" customFormat="1" ht="15.75">
      <c r="D7430" s="36"/>
      <c r="E7430" s="36"/>
      <c r="F7430" s="36"/>
      <c r="G7430" s="36"/>
      <c r="H7430" s="36"/>
      <c r="I7430" s="36"/>
      <c r="J7430" s="36"/>
      <c r="M7430" s="191"/>
    </row>
    <row r="7431" spans="4:13" s="14" customFormat="1" ht="15.75">
      <c r="D7431" s="36"/>
      <c r="E7431" s="36"/>
      <c r="F7431" s="36"/>
      <c r="G7431" s="36"/>
      <c r="H7431" s="36"/>
      <c r="I7431" s="36"/>
      <c r="J7431" s="36"/>
      <c r="M7431" s="191"/>
    </row>
    <row r="7432" spans="4:13" s="14" customFormat="1" ht="15.75">
      <c r="D7432" s="36"/>
      <c r="E7432" s="36"/>
      <c r="F7432" s="36"/>
      <c r="G7432" s="36"/>
      <c r="H7432" s="36"/>
      <c r="I7432" s="36"/>
      <c r="J7432" s="36"/>
      <c r="M7432" s="191"/>
    </row>
    <row r="7433" spans="4:13" s="14" customFormat="1" ht="15.75">
      <c r="D7433" s="36"/>
      <c r="E7433" s="36"/>
      <c r="F7433" s="36"/>
      <c r="G7433" s="36"/>
      <c r="H7433" s="36"/>
      <c r="I7433" s="36"/>
      <c r="J7433" s="36"/>
      <c r="M7433" s="191"/>
    </row>
    <row r="7434" spans="4:13" s="14" customFormat="1" ht="15.75">
      <c r="D7434" s="36"/>
      <c r="E7434" s="36"/>
      <c r="F7434" s="36"/>
      <c r="G7434" s="36"/>
      <c r="H7434" s="36"/>
      <c r="I7434" s="36"/>
      <c r="J7434" s="36"/>
      <c r="M7434" s="191"/>
    </row>
    <row r="7435" spans="4:13" s="14" customFormat="1" ht="15.75">
      <c r="D7435" s="36"/>
      <c r="E7435" s="36"/>
      <c r="F7435" s="36"/>
      <c r="G7435" s="36"/>
      <c r="H7435" s="36"/>
      <c r="I7435" s="36"/>
      <c r="J7435" s="36"/>
      <c r="M7435" s="191"/>
    </row>
    <row r="7436" spans="4:13" s="14" customFormat="1" ht="15.75">
      <c r="D7436" s="36"/>
      <c r="E7436" s="36"/>
      <c r="F7436" s="36"/>
      <c r="G7436" s="36"/>
      <c r="H7436" s="36"/>
      <c r="I7436" s="36"/>
      <c r="J7436" s="36"/>
      <c r="M7436" s="191"/>
    </row>
    <row r="7437" spans="4:13" s="14" customFormat="1" ht="15.75">
      <c r="D7437" s="36"/>
      <c r="E7437" s="36"/>
      <c r="F7437" s="36"/>
      <c r="G7437" s="36"/>
      <c r="H7437" s="36"/>
      <c r="I7437" s="36"/>
      <c r="J7437" s="36"/>
      <c r="M7437" s="191"/>
    </row>
    <row r="7438" spans="4:13" s="14" customFormat="1" ht="15.75">
      <c r="D7438" s="36"/>
      <c r="E7438" s="36"/>
      <c r="F7438" s="36"/>
      <c r="G7438" s="36"/>
      <c r="H7438" s="36"/>
      <c r="I7438" s="36"/>
      <c r="J7438" s="36"/>
      <c r="M7438" s="191"/>
    </row>
    <row r="7439" spans="4:13" s="14" customFormat="1" ht="15.75">
      <c r="D7439" s="36"/>
      <c r="E7439" s="36"/>
      <c r="F7439" s="36"/>
      <c r="G7439" s="36"/>
      <c r="H7439" s="36"/>
      <c r="I7439" s="36"/>
      <c r="J7439" s="36"/>
      <c r="M7439" s="191"/>
    </row>
    <row r="7440" spans="4:13" s="14" customFormat="1" ht="15.75">
      <c r="D7440" s="36"/>
      <c r="E7440" s="36"/>
      <c r="F7440" s="36"/>
      <c r="G7440" s="36"/>
      <c r="H7440" s="36"/>
      <c r="I7440" s="36"/>
      <c r="J7440" s="36"/>
      <c r="M7440" s="191"/>
    </row>
    <row r="7441" spans="4:13" s="14" customFormat="1" ht="15.75">
      <c r="D7441" s="36"/>
      <c r="E7441" s="36"/>
      <c r="F7441" s="36"/>
      <c r="G7441" s="36"/>
      <c r="H7441" s="36"/>
      <c r="I7441" s="36"/>
      <c r="J7441" s="36"/>
      <c r="M7441" s="191"/>
    </row>
    <row r="7442" spans="4:13" s="14" customFormat="1" ht="15.75">
      <c r="D7442" s="36"/>
      <c r="E7442" s="36"/>
      <c r="F7442" s="36"/>
      <c r="G7442" s="36"/>
      <c r="H7442" s="36"/>
      <c r="I7442" s="36"/>
      <c r="J7442" s="36"/>
      <c r="M7442" s="191"/>
    </row>
    <row r="7443" spans="4:13" s="14" customFormat="1" ht="15.75">
      <c r="D7443" s="36"/>
      <c r="E7443" s="36"/>
      <c r="F7443" s="36"/>
      <c r="G7443" s="36"/>
      <c r="H7443" s="36"/>
      <c r="I7443" s="36"/>
      <c r="J7443" s="36"/>
      <c r="M7443" s="191"/>
    </row>
    <row r="7444" spans="4:13" s="14" customFormat="1" ht="15.75">
      <c r="D7444" s="36"/>
      <c r="E7444" s="36"/>
      <c r="F7444" s="36"/>
      <c r="G7444" s="36"/>
      <c r="H7444" s="36"/>
      <c r="I7444" s="36"/>
      <c r="J7444" s="36"/>
      <c r="M7444" s="191"/>
    </row>
    <row r="7445" spans="4:13" s="14" customFormat="1" ht="15.75">
      <c r="D7445" s="36"/>
      <c r="E7445" s="36"/>
      <c r="F7445" s="36"/>
      <c r="G7445" s="36"/>
      <c r="H7445" s="36"/>
      <c r="I7445" s="36"/>
      <c r="J7445" s="36"/>
      <c r="M7445" s="191"/>
    </row>
    <row r="7446" spans="4:13" s="14" customFormat="1" ht="15.75">
      <c r="D7446" s="36"/>
      <c r="E7446" s="36"/>
      <c r="F7446" s="36"/>
      <c r="G7446" s="36"/>
      <c r="H7446" s="36"/>
      <c r="I7446" s="36"/>
      <c r="J7446" s="36"/>
      <c r="M7446" s="191"/>
    </row>
    <row r="7447" spans="4:13" s="14" customFormat="1" ht="15.75">
      <c r="D7447" s="36"/>
      <c r="E7447" s="36"/>
      <c r="F7447" s="36"/>
      <c r="G7447" s="36"/>
      <c r="H7447" s="36"/>
      <c r="I7447" s="36"/>
      <c r="J7447" s="36"/>
      <c r="M7447" s="191"/>
    </row>
    <row r="7448" spans="4:13" s="14" customFormat="1" ht="15.75">
      <c r="D7448" s="36"/>
      <c r="E7448" s="36"/>
      <c r="F7448" s="36"/>
      <c r="G7448" s="36"/>
      <c r="H7448" s="36"/>
      <c r="I7448" s="36"/>
      <c r="J7448" s="36"/>
      <c r="M7448" s="191"/>
    </row>
    <row r="7449" spans="4:13" s="14" customFormat="1" ht="15.75">
      <c r="D7449" s="36"/>
      <c r="E7449" s="36"/>
      <c r="F7449" s="36"/>
      <c r="G7449" s="36"/>
      <c r="H7449" s="36"/>
      <c r="I7449" s="36"/>
      <c r="J7449" s="36"/>
      <c r="M7449" s="191"/>
    </row>
    <row r="7450" spans="4:13" s="14" customFormat="1" ht="15.75">
      <c r="D7450" s="36"/>
      <c r="E7450" s="36"/>
      <c r="F7450" s="36"/>
      <c r="G7450" s="36"/>
      <c r="H7450" s="36"/>
      <c r="I7450" s="36"/>
      <c r="J7450" s="36"/>
      <c r="M7450" s="191"/>
    </row>
    <row r="7451" spans="4:13" s="14" customFormat="1" ht="15.75">
      <c r="D7451" s="36"/>
      <c r="E7451" s="36"/>
      <c r="F7451" s="36"/>
      <c r="G7451" s="36"/>
      <c r="H7451" s="36"/>
      <c r="I7451" s="36"/>
      <c r="J7451" s="36"/>
      <c r="M7451" s="191"/>
    </row>
    <row r="7452" spans="4:13" s="14" customFormat="1" ht="15.75">
      <c r="D7452" s="36"/>
      <c r="E7452" s="36"/>
      <c r="F7452" s="36"/>
      <c r="G7452" s="36"/>
      <c r="H7452" s="36"/>
      <c r="I7452" s="36"/>
      <c r="J7452" s="36"/>
      <c r="M7452" s="191"/>
    </row>
    <row r="7453" spans="4:13" s="14" customFormat="1" ht="15.75">
      <c r="D7453" s="36"/>
      <c r="E7453" s="36"/>
      <c r="F7453" s="36"/>
      <c r="G7453" s="36"/>
      <c r="H7453" s="36"/>
      <c r="I7453" s="36"/>
      <c r="J7453" s="36"/>
      <c r="M7453" s="191"/>
    </row>
    <row r="7454" spans="4:13" s="14" customFormat="1" ht="15.75">
      <c r="D7454" s="36"/>
      <c r="E7454" s="36"/>
      <c r="F7454" s="36"/>
      <c r="G7454" s="36"/>
      <c r="H7454" s="36"/>
      <c r="I7454" s="36"/>
      <c r="J7454" s="36"/>
      <c r="M7454" s="191"/>
    </row>
    <row r="7455" spans="4:13" s="14" customFormat="1" ht="15.75">
      <c r="D7455" s="36"/>
      <c r="E7455" s="36"/>
      <c r="F7455" s="36"/>
      <c r="G7455" s="36"/>
      <c r="H7455" s="36"/>
      <c r="I7455" s="36"/>
      <c r="J7455" s="36"/>
      <c r="M7455" s="191"/>
    </row>
    <row r="7456" spans="4:13" s="14" customFormat="1" ht="15.75">
      <c r="D7456" s="36"/>
      <c r="E7456" s="36"/>
      <c r="F7456" s="36"/>
      <c r="G7456" s="36"/>
      <c r="H7456" s="36"/>
      <c r="I7456" s="36"/>
      <c r="J7456" s="36"/>
      <c r="M7456" s="191"/>
    </row>
    <row r="7457" spans="4:13" s="14" customFormat="1" ht="15.75">
      <c r="D7457" s="36"/>
      <c r="E7457" s="36"/>
      <c r="F7457" s="36"/>
      <c r="G7457" s="36"/>
      <c r="H7457" s="36"/>
      <c r="I7457" s="36"/>
      <c r="J7457" s="36"/>
      <c r="M7457" s="191"/>
    </row>
    <row r="7458" spans="4:13" s="14" customFormat="1" ht="15.75">
      <c r="D7458" s="36"/>
      <c r="E7458" s="36"/>
      <c r="F7458" s="36"/>
      <c r="G7458" s="36"/>
      <c r="H7458" s="36"/>
      <c r="I7458" s="36"/>
      <c r="J7458" s="36"/>
      <c r="M7458" s="191"/>
    </row>
    <row r="7459" spans="4:13" s="14" customFormat="1" ht="15.75">
      <c r="D7459" s="36"/>
      <c r="E7459" s="36"/>
      <c r="F7459" s="36"/>
      <c r="G7459" s="36"/>
      <c r="H7459" s="36"/>
      <c r="I7459" s="36"/>
      <c r="J7459" s="36"/>
      <c r="M7459" s="191"/>
    </row>
    <row r="7460" spans="4:13" s="14" customFormat="1" ht="15.75">
      <c r="D7460" s="36"/>
      <c r="E7460" s="36"/>
      <c r="F7460" s="36"/>
      <c r="G7460" s="36"/>
      <c r="H7460" s="36"/>
      <c r="I7460" s="36"/>
      <c r="J7460" s="36"/>
      <c r="M7460" s="191"/>
    </row>
    <row r="7461" spans="4:13" s="14" customFormat="1" ht="15.75">
      <c r="D7461" s="36"/>
      <c r="E7461" s="36"/>
      <c r="F7461" s="36"/>
      <c r="G7461" s="36"/>
      <c r="H7461" s="36"/>
      <c r="I7461" s="36"/>
      <c r="J7461" s="36"/>
      <c r="M7461" s="191"/>
    </row>
    <row r="7462" spans="4:13" s="14" customFormat="1" ht="15.75">
      <c r="D7462" s="36"/>
      <c r="E7462" s="36"/>
      <c r="F7462" s="36"/>
      <c r="G7462" s="36"/>
      <c r="H7462" s="36"/>
      <c r="I7462" s="36"/>
      <c r="J7462" s="36"/>
      <c r="M7462" s="191"/>
    </row>
    <row r="7463" spans="4:13" s="14" customFormat="1" ht="15.75">
      <c r="D7463" s="36"/>
      <c r="E7463" s="36"/>
      <c r="F7463" s="36"/>
      <c r="G7463" s="36"/>
      <c r="H7463" s="36"/>
      <c r="I7463" s="36"/>
      <c r="J7463" s="36"/>
      <c r="M7463" s="191"/>
    </row>
    <row r="7464" spans="4:13" s="14" customFormat="1" ht="15.75">
      <c r="D7464" s="36"/>
      <c r="E7464" s="36"/>
      <c r="F7464" s="36"/>
      <c r="G7464" s="36"/>
      <c r="H7464" s="36"/>
      <c r="I7464" s="36"/>
      <c r="J7464" s="36"/>
      <c r="M7464" s="191"/>
    </row>
    <row r="7465" spans="4:13" s="14" customFormat="1" ht="15.75">
      <c r="D7465" s="36"/>
      <c r="E7465" s="36"/>
      <c r="F7465" s="36"/>
      <c r="G7465" s="36"/>
      <c r="H7465" s="36"/>
      <c r="I7465" s="36"/>
      <c r="J7465" s="36"/>
      <c r="M7465" s="191"/>
    </row>
    <row r="7466" spans="4:13" s="14" customFormat="1" ht="15.75">
      <c r="D7466" s="36"/>
      <c r="E7466" s="36"/>
      <c r="F7466" s="36"/>
      <c r="G7466" s="36"/>
      <c r="H7466" s="36"/>
      <c r="I7466" s="36"/>
      <c r="J7466" s="36"/>
      <c r="M7466" s="191"/>
    </row>
    <row r="7467" spans="4:13" s="14" customFormat="1" ht="15.75">
      <c r="D7467" s="36"/>
      <c r="E7467" s="36"/>
      <c r="F7467" s="36"/>
      <c r="G7467" s="36"/>
      <c r="H7467" s="36"/>
      <c r="I7467" s="36"/>
      <c r="J7467" s="36"/>
      <c r="M7467" s="191"/>
    </row>
    <row r="7468" spans="4:13" s="14" customFormat="1" ht="15.75">
      <c r="D7468" s="36"/>
      <c r="E7468" s="36"/>
      <c r="F7468" s="36"/>
      <c r="G7468" s="36"/>
      <c r="H7468" s="36"/>
      <c r="I7468" s="36"/>
      <c r="J7468" s="36"/>
      <c r="M7468" s="191"/>
    </row>
    <row r="7469" spans="4:13" s="14" customFormat="1" ht="15.75">
      <c r="D7469" s="36"/>
      <c r="E7469" s="36"/>
      <c r="F7469" s="36"/>
      <c r="G7469" s="36"/>
      <c r="H7469" s="36"/>
      <c r="I7469" s="36"/>
      <c r="J7469" s="36"/>
      <c r="M7469" s="191"/>
    </row>
    <row r="7470" spans="4:13" s="14" customFormat="1" ht="15.75">
      <c r="D7470" s="36"/>
      <c r="E7470" s="36"/>
      <c r="F7470" s="36"/>
      <c r="G7470" s="36"/>
      <c r="H7470" s="36"/>
      <c r="I7470" s="36"/>
      <c r="J7470" s="36"/>
      <c r="M7470" s="191"/>
    </row>
    <row r="7471" spans="4:13" s="14" customFormat="1" ht="15.75">
      <c r="D7471" s="36"/>
      <c r="E7471" s="36"/>
      <c r="F7471" s="36"/>
      <c r="G7471" s="36"/>
      <c r="H7471" s="36"/>
      <c r="I7471" s="36"/>
      <c r="J7471" s="36"/>
      <c r="M7471" s="191"/>
    </row>
    <row r="7472" spans="4:13" s="14" customFormat="1" ht="15.75">
      <c r="D7472" s="36"/>
      <c r="E7472" s="36"/>
      <c r="F7472" s="36"/>
      <c r="G7472" s="36"/>
      <c r="H7472" s="36"/>
      <c r="I7472" s="36"/>
      <c r="J7472" s="36"/>
      <c r="M7472" s="191"/>
    </row>
    <row r="7473" spans="4:13" s="14" customFormat="1" ht="15.75">
      <c r="D7473" s="36"/>
      <c r="E7473" s="36"/>
      <c r="F7473" s="36"/>
      <c r="G7473" s="36"/>
      <c r="H7473" s="36"/>
      <c r="I7473" s="36"/>
      <c r="J7473" s="36"/>
      <c r="M7473" s="191"/>
    </row>
    <row r="7474" spans="4:13" s="14" customFormat="1" ht="15.75">
      <c r="D7474" s="36"/>
      <c r="E7474" s="36"/>
      <c r="F7474" s="36"/>
      <c r="G7474" s="36"/>
      <c r="H7474" s="36"/>
      <c r="I7474" s="36"/>
      <c r="J7474" s="36"/>
      <c r="M7474" s="191"/>
    </row>
    <row r="7475" spans="4:13" s="14" customFormat="1" ht="15.75">
      <c r="D7475" s="36"/>
      <c r="E7475" s="36"/>
      <c r="F7475" s="36"/>
      <c r="G7475" s="36"/>
      <c r="H7475" s="36"/>
      <c r="I7475" s="36"/>
      <c r="J7475" s="36"/>
      <c r="M7475" s="191"/>
    </row>
    <row r="7476" spans="4:13" s="14" customFormat="1" ht="15.75">
      <c r="D7476" s="36"/>
      <c r="E7476" s="36"/>
      <c r="F7476" s="36"/>
      <c r="G7476" s="36"/>
      <c r="H7476" s="36"/>
      <c r="I7476" s="36"/>
      <c r="J7476" s="36"/>
      <c r="M7476" s="191"/>
    </row>
    <row r="7477" spans="4:13" s="14" customFormat="1" ht="15.75">
      <c r="D7477" s="36"/>
      <c r="E7477" s="36"/>
      <c r="F7477" s="36"/>
      <c r="G7477" s="36"/>
      <c r="H7477" s="36"/>
      <c r="I7477" s="36"/>
      <c r="J7477" s="36"/>
      <c r="M7477" s="191"/>
    </row>
    <row r="7478" spans="4:13" s="14" customFormat="1" ht="15.75">
      <c r="D7478" s="36"/>
      <c r="E7478" s="36"/>
      <c r="F7478" s="36"/>
      <c r="G7478" s="36"/>
      <c r="H7478" s="36"/>
      <c r="I7478" s="36"/>
      <c r="J7478" s="36"/>
      <c r="M7478" s="191"/>
    </row>
    <row r="7479" spans="4:13" s="14" customFormat="1" ht="15.75">
      <c r="D7479" s="36"/>
      <c r="E7479" s="36"/>
      <c r="F7479" s="36"/>
      <c r="G7479" s="36"/>
      <c r="H7479" s="36"/>
      <c r="I7479" s="36"/>
      <c r="J7479" s="36"/>
      <c r="M7479" s="191"/>
    </row>
    <row r="7480" spans="4:13" s="14" customFormat="1" ht="15.75">
      <c r="D7480" s="36"/>
      <c r="E7480" s="36"/>
      <c r="F7480" s="36"/>
      <c r="G7480" s="36"/>
      <c r="H7480" s="36"/>
      <c r="I7480" s="36"/>
      <c r="J7480" s="36"/>
      <c r="M7480" s="191"/>
    </row>
    <row r="7481" spans="4:13" s="14" customFormat="1" ht="15.75">
      <c r="D7481" s="36"/>
      <c r="E7481" s="36"/>
      <c r="F7481" s="36"/>
      <c r="G7481" s="36"/>
      <c r="H7481" s="36"/>
      <c r="I7481" s="36"/>
      <c r="J7481" s="36"/>
      <c r="M7481" s="191"/>
    </row>
    <row r="7482" spans="4:13" s="14" customFormat="1" ht="15.75">
      <c r="D7482" s="36"/>
      <c r="E7482" s="36"/>
      <c r="F7482" s="36"/>
      <c r="G7482" s="36"/>
      <c r="H7482" s="36"/>
      <c r="I7482" s="36"/>
      <c r="J7482" s="36"/>
      <c r="M7482" s="191"/>
    </row>
    <row r="7483" spans="4:13" s="14" customFormat="1" ht="15.75">
      <c r="D7483" s="36"/>
      <c r="E7483" s="36"/>
      <c r="F7483" s="36"/>
      <c r="G7483" s="36"/>
      <c r="H7483" s="36"/>
      <c r="I7483" s="36"/>
      <c r="J7483" s="36"/>
      <c r="M7483" s="191"/>
    </row>
    <row r="7484" spans="4:13" s="14" customFormat="1" ht="15.75">
      <c r="D7484" s="36"/>
      <c r="E7484" s="36"/>
      <c r="F7484" s="36"/>
      <c r="G7484" s="36"/>
      <c r="H7484" s="36"/>
      <c r="I7484" s="36"/>
      <c r="J7484" s="36"/>
      <c r="M7484" s="191"/>
    </row>
    <row r="7485" spans="4:13" s="14" customFormat="1" ht="15.75">
      <c r="D7485" s="36"/>
      <c r="E7485" s="36"/>
      <c r="F7485" s="36"/>
      <c r="G7485" s="36"/>
      <c r="H7485" s="36"/>
      <c r="I7485" s="36"/>
      <c r="J7485" s="36"/>
      <c r="M7485" s="191"/>
    </row>
    <row r="7486" spans="4:13" s="14" customFormat="1" ht="15.75">
      <c r="D7486" s="36"/>
      <c r="E7486" s="36"/>
      <c r="F7486" s="36"/>
      <c r="G7486" s="36"/>
      <c r="H7486" s="36"/>
      <c r="I7486" s="36"/>
      <c r="J7486" s="36"/>
      <c r="M7486" s="191"/>
    </row>
    <row r="7487" spans="4:13" s="14" customFormat="1" ht="15.75">
      <c r="D7487" s="36"/>
      <c r="E7487" s="36"/>
      <c r="F7487" s="36"/>
      <c r="G7487" s="36"/>
      <c r="H7487" s="36"/>
      <c r="I7487" s="36"/>
      <c r="J7487" s="36"/>
      <c r="M7487" s="191"/>
    </row>
    <row r="7488" spans="4:13" s="14" customFormat="1" ht="15.75">
      <c r="D7488" s="36"/>
      <c r="E7488" s="36"/>
      <c r="F7488" s="36"/>
      <c r="G7488" s="36"/>
      <c r="H7488" s="36"/>
      <c r="I7488" s="36"/>
      <c r="J7488" s="36"/>
      <c r="M7488" s="191"/>
    </row>
    <row r="7489" spans="4:13" s="14" customFormat="1" ht="15.75">
      <c r="D7489" s="36"/>
      <c r="E7489" s="36"/>
      <c r="F7489" s="36"/>
      <c r="G7489" s="36"/>
      <c r="H7489" s="36"/>
      <c r="I7489" s="36"/>
      <c r="J7489" s="36"/>
      <c r="M7489" s="191"/>
    </row>
    <row r="7490" spans="4:13" s="14" customFormat="1" ht="15.75">
      <c r="D7490" s="36"/>
      <c r="E7490" s="36"/>
      <c r="F7490" s="36"/>
      <c r="G7490" s="36"/>
      <c r="H7490" s="36"/>
      <c r="I7490" s="36"/>
      <c r="J7490" s="36"/>
      <c r="M7490" s="191"/>
    </row>
    <row r="7491" spans="4:13" s="14" customFormat="1" ht="15.75">
      <c r="D7491" s="36"/>
      <c r="E7491" s="36"/>
      <c r="F7491" s="36"/>
      <c r="G7491" s="36"/>
      <c r="H7491" s="36"/>
      <c r="I7491" s="36"/>
      <c r="J7491" s="36"/>
      <c r="M7491" s="191"/>
    </row>
    <row r="7492" spans="4:13" s="14" customFormat="1" ht="15.75">
      <c r="D7492" s="36"/>
      <c r="E7492" s="36"/>
      <c r="F7492" s="36"/>
      <c r="G7492" s="36"/>
      <c r="H7492" s="36"/>
      <c r="I7492" s="36"/>
      <c r="J7492" s="36"/>
      <c r="M7492" s="191"/>
    </row>
    <row r="7493" spans="4:13" s="14" customFormat="1" ht="15.75">
      <c r="D7493" s="36"/>
      <c r="E7493" s="36"/>
      <c r="F7493" s="36"/>
      <c r="G7493" s="36"/>
      <c r="H7493" s="36"/>
      <c r="I7493" s="36"/>
      <c r="J7493" s="36"/>
      <c r="M7493" s="191"/>
    </row>
    <row r="7494" spans="4:13" s="14" customFormat="1" ht="15.75">
      <c r="D7494" s="36"/>
      <c r="E7494" s="36"/>
      <c r="F7494" s="36"/>
      <c r="G7494" s="36"/>
      <c r="H7494" s="36"/>
      <c r="I7494" s="36"/>
      <c r="J7494" s="36"/>
      <c r="M7494" s="191"/>
    </row>
    <row r="7495" spans="4:13" s="14" customFormat="1" ht="15.75">
      <c r="D7495" s="36"/>
      <c r="E7495" s="36"/>
      <c r="F7495" s="36"/>
      <c r="G7495" s="36"/>
      <c r="H7495" s="36"/>
      <c r="I7495" s="36"/>
      <c r="J7495" s="36"/>
      <c r="M7495" s="191"/>
    </row>
    <row r="7496" spans="4:13" s="14" customFormat="1" ht="15.75">
      <c r="D7496" s="36"/>
      <c r="E7496" s="36"/>
      <c r="F7496" s="36"/>
      <c r="G7496" s="36"/>
      <c r="H7496" s="36"/>
      <c r="I7496" s="36"/>
      <c r="J7496" s="36"/>
      <c r="M7496" s="191"/>
    </row>
    <row r="7497" spans="4:13" s="14" customFormat="1" ht="15.75">
      <c r="D7497" s="36"/>
      <c r="E7497" s="36"/>
      <c r="F7497" s="36"/>
      <c r="G7497" s="36"/>
      <c r="H7497" s="36"/>
      <c r="I7497" s="36"/>
      <c r="J7497" s="36"/>
      <c r="M7497" s="191"/>
    </row>
    <row r="7498" spans="4:13" s="14" customFormat="1" ht="15.75">
      <c r="D7498" s="36"/>
      <c r="E7498" s="36"/>
      <c r="F7498" s="36"/>
      <c r="G7498" s="36"/>
      <c r="H7498" s="36"/>
      <c r="I7498" s="36"/>
      <c r="J7498" s="36"/>
      <c r="M7498" s="191"/>
    </row>
    <row r="7499" spans="4:13" s="14" customFormat="1" ht="15.75">
      <c r="D7499" s="36"/>
      <c r="E7499" s="36"/>
      <c r="F7499" s="36"/>
      <c r="G7499" s="36"/>
      <c r="H7499" s="36"/>
      <c r="I7499" s="36"/>
      <c r="J7499" s="36"/>
      <c r="M7499" s="191"/>
    </row>
    <row r="7500" spans="4:13" s="14" customFormat="1" ht="15.75">
      <c r="D7500" s="36"/>
      <c r="E7500" s="36"/>
      <c r="F7500" s="36"/>
      <c r="G7500" s="36"/>
      <c r="H7500" s="36"/>
      <c r="I7500" s="36"/>
      <c r="J7500" s="36"/>
      <c r="M7500" s="191"/>
    </row>
    <row r="7501" spans="4:13" s="14" customFormat="1" ht="15.75">
      <c r="D7501" s="36"/>
      <c r="E7501" s="36"/>
      <c r="F7501" s="36"/>
      <c r="G7501" s="36"/>
      <c r="H7501" s="36"/>
      <c r="I7501" s="36"/>
      <c r="J7501" s="36"/>
      <c r="M7501" s="191"/>
    </row>
    <row r="7502" spans="4:13" s="14" customFormat="1" ht="15.75">
      <c r="D7502" s="36"/>
      <c r="E7502" s="36"/>
      <c r="F7502" s="36"/>
      <c r="G7502" s="36"/>
      <c r="H7502" s="36"/>
      <c r="I7502" s="36"/>
      <c r="J7502" s="36"/>
      <c r="M7502" s="191"/>
    </row>
    <row r="7503" spans="4:13" s="14" customFormat="1" ht="15.75">
      <c r="D7503" s="36"/>
      <c r="E7503" s="36"/>
      <c r="F7503" s="36"/>
      <c r="G7503" s="36"/>
      <c r="H7503" s="36"/>
      <c r="I7503" s="36"/>
      <c r="J7503" s="36"/>
      <c r="M7503" s="191"/>
    </row>
    <row r="7504" spans="4:13" s="14" customFormat="1" ht="15.75">
      <c r="D7504" s="36"/>
      <c r="E7504" s="36"/>
      <c r="F7504" s="36"/>
      <c r="G7504" s="36"/>
      <c r="H7504" s="36"/>
      <c r="I7504" s="36"/>
      <c r="J7504" s="36"/>
      <c r="M7504" s="191"/>
    </row>
    <row r="7505" spans="4:13" s="14" customFormat="1" ht="15.75">
      <c r="D7505" s="36"/>
      <c r="E7505" s="36"/>
      <c r="F7505" s="36"/>
      <c r="G7505" s="36"/>
      <c r="H7505" s="36"/>
      <c r="I7505" s="36"/>
      <c r="J7505" s="36"/>
      <c r="M7505" s="191"/>
    </row>
    <row r="7506" spans="4:13" s="14" customFormat="1" ht="15.75">
      <c r="D7506" s="36"/>
      <c r="E7506" s="36"/>
      <c r="F7506" s="36"/>
      <c r="G7506" s="36"/>
      <c r="H7506" s="36"/>
      <c r="I7506" s="36"/>
      <c r="J7506" s="36"/>
      <c r="M7506" s="191"/>
    </row>
    <row r="7507" spans="4:13" s="14" customFormat="1" ht="15.75">
      <c r="D7507" s="36"/>
      <c r="E7507" s="36"/>
      <c r="F7507" s="36"/>
      <c r="G7507" s="36"/>
      <c r="H7507" s="36"/>
      <c r="I7507" s="36"/>
      <c r="J7507" s="36"/>
      <c r="M7507" s="191"/>
    </row>
    <row r="7508" spans="4:13" s="14" customFormat="1" ht="15.75">
      <c r="D7508" s="36"/>
      <c r="E7508" s="36"/>
      <c r="F7508" s="36"/>
      <c r="G7508" s="36"/>
      <c r="H7508" s="36"/>
      <c r="I7508" s="36"/>
      <c r="J7508" s="36"/>
      <c r="M7508" s="191"/>
    </row>
    <row r="7509" spans="4:13" s="14" customFormat="1" ht="15.75">
      <c r="D7509" s="36"/>
      <c r="E7509" s="36"/>
      <c r="F7509" s="36"/>
      <c r="G7509" s="36"/>
      <c r="H7509" s="36"/>
      <c r="I7509" s="36"/>
      <c r="J7509" s="36"/>
      <c r="M7509" s="191"/>
    </row>
    <row r="7510" spans="4:13" s="14" customFormat="1" ht="15.75">
      <c r="D7510" s="36"/>
      <c r="E7510" s="36"/>
      <c r="F7510" s="36"/>
      <c r="G7510" s="36"/>
      <c r="H7510" s="36"/>
      <c r="I7510" s="36"/>
      <c r="J7510" s="36"/>
      <c r="M7510" s="191"/>
    </row>
    <row r="7511" spans="4:13" s="14" customFormat="1" ht="15.75">
      <c r="D7511" s="36"/>
      <c r="E7511" s="36"/>
      <c r="F7511" s="36"/>
      <c r="G7511" s="36"/>
      <c r="H7511" s="36"/>
      <c r="I7511" s="36"/>
      <c r="J7511" s="36"/>
      <c r="M7511" s="191"/>
    </row>
    <row r="7512" spans="4:13" s="14" customFormat="1" ht="15.75">
      <c r="D7512" s="36"/>
      <c r="E7512" s="36"/>
      <c r="F7512" s="36"/>
      <c r="G7512" s="36"/>
      <c r="H7512" s="36"/>
      <c r="I7512" s="36"/>
      <c r="J7512" s="36"/>
      <c r="M7512" s="191"/>
    </row>
    <row r="7513" spans="4:13" s="14" customFormat="1" ht="15.75">
      <c r="D7513" s="36"/>
      <c r="E7513" s="36"/>
      <c r="F7513" s="36"/>
      <c r="G7513" s="36"/>
      <c r="H7513" s="36"/>
      <c r="I7513" s="36"/>
      <c r="J7513" s="36"/>
      <c r="M7513" s="191"/>
    </row>
    <row r="7514" spans="4:13" s="14" customFormat="1" ht="15.75">
      <c r="D7514" s="36"/>
      <c r="E7514" s="36"/>
      <c r="F7514" s="36"/>
      <c r="G7514" s="36"/>
      <c r="H7514" s="36"/>
      <c r="I7514" s="36"/>
      <c r="J7514" s="36"/>
      <c r="M7514" s="191"/>
    </row>
    <row r="7515" spans="4:13" s="14" customFormat="1" ht="15.75">
      <c r="D7515" s="36"/>
      <c r="E7515" s="36"/>
      <c r="F7515" s="36"/>
      <c r="G7515" s="36"/>
      <c r="H7515" s="36"/>
      <c r="I7515" s="36"/>
      <c r="J7515" s="36"/>
      <c r="M7515" s="191"/>
    </row>
    <row r="7516" spans="4:13" s="14" customFormat="1" ht="15.75">
      <c r="D7516" s="36"/>
      <c r="E7516" s="36"/>
      <c r="F7516" s="36"/>
      <c r="G7516" s="36"/>
      <c r="H7516" s="36"/>
      <c r="I7516" s="36"/>
      <c r="J7516" s="36"/>
      <c r="M7516" s="191"/>
    </row>
    <row r="7517" spans="4:13" s="14" customFormat="1" ht="15.75">
      <c r="D7517" s="36"/>
      <c r="E7517" s="36"/>
      <c r="F7517" s="36"/>
      <c r="G7517" s="36"/>
      <c r="H7517" s="36"/>
      <c r="I7517" s="36"/>
      <c r="J7517" s="36"/>
      <c r="M7517" s="191"/>
    </row>
    <row r="7518" spans="4:13" s="14" customFormat="1" ht="15.75">
      <c r="D7518" s="36"/>
      <c r="E7518" s="36"/>
      <c r="F7518" s="36"/>
      <c r="G7518" s="36"/>
      <c r="H7518" s="36"/>
      <c r="I7518" s="36"/>
      <c r="J7518" s="36"/>
      <c r="M7518" s="191"/>
    </row>
    <row r="7519" spans="4:13" s="14" customFormat="1" ht="15.75">
      <c r="D7519" s="36"/>
      <c r="E7519" s="36"/>
      <c r="F7519" s="36"/>
      <c r="G7519" s="36"/>
      <c r="H7519" s="36"/>
      <c r="I7519" s="36"/>
      <c r="J7519" s="36"/>
      <c r="M7519" s="191"/>
    </row>
    <row r="7520" spans="4:13" s="14" customFormat="1" ht="15.75">
      <c r="D7520" s="36"/>
      <c r="E7520" s="36"/>
      <c r="F7520" s="36"/>
      <c r="G7520" s="36"/>
      <c r="H7520" s="36"/>
      <c r="I7520" s="36"/>
      <c r="J7520" s="36"/>
      <c r="M7520" s="191"/>
    </row>
    <row r="7521" spans="4:13" s="14" customFormat="1" ht="15.75">
      <c r="D7521" s="36"/>
      <c r="E7521" s="36"/>
      <c r="F7521" s="36"/>
      <c r="G7521" s="36"/>
      <c r="H7521" s="36"/>
      <c r="I7521" s="36"/>
      <c r="J7521" s="36"/>
      <c r="M7521" s="191"/>
    </row>
    <row r="7522" spans="4:13" s="14" customFormat="1" ht="15.75">
      <c r="D7522" s="36"/>
      <c r="E7522" s="36"/>
      <c r="F7522" s="36"/>
      <c r="G7522" s="36"/>
      <c r="H7522" s="36"/>
      <c r="I7522" s="36"/>
      <c r="J7522" s="36"/>
      <c r="M7522" s="191"/>
    </row>
    <row r="7523" spans="4:13" s="14" customFormat="1" ht="15.75">
      <c r="D7523" s="36"/>
      <c r="E7523" s="36"/>
      <c r="F7523" s="36"/>
      <c r="G7523" s="36"/>
      <c r="H7523" s="36"/>
      <c r="I7523" s="36"/>
      <c r="J7523" s="36"/>
      <c r="M7523" s="191"/>
    </row>
    <row r="7524" spans="4:13" s="14" customFormat="1" ht="15.75">
      <c r="D7524" s="36"/>
      <c r="E7524" s="36"/>
      <c r="F7524" s="36"/>
      <c r="G7524" s="36"/>
      <c r="H7524" s="36"/>
      <c r="I7524" s="36"/>
      <c r="J7524" s="36"/>
      <c r="M7524" s="191"/>
    </row>
    <row r="7525" spans="4:13" s="14" customFormat="1" ht="15.75">
      <c r="D7525" s="36"/>
      <c r="E7525" s="36"/>
      <c r="F7525" s="36"/>
      <c r="G7525" s="36"/>
      <c r="H7525" s="36"/>
      <c r="I7525" s="36"/>
      <c r="J7525" s="36"/>
      <c r="M7525" s="191"/>
    </row>
    <row r="7526" spans="4:13" s="14" customFormat="1" ht="15.75">
      <c r="D7526" s="36"/>
      <c r="E7526" s="36"/>
      <c r="F7526" s="36"/>
      <c r="G7526" s="36"/>
      <c r="H7526" s="36"/>
      <c r="I7526" s="36"/>
      <c r="J7526" s="36"/>
      <c r="M7526" s="191"/>
    </row>
    <row r="7527" spans="4:13" s="14" customFormat="1" ht="15.75">
      <c r="D7527" s="36"/>
      <c r="E7527" s="36"/>
      <c r="F7527" s="36"/>
      <c r="G7527" s="36"/>
      <c r="H7527" s="36"/>
      <c r="I7527" s="36"/>
      <c r="J7527" s="36"/>
      <c r="M7527" s="191"/>
    </row>
    <row r="7528" spans="4:13" s="14" customFormat="1" ht="15.75">
      <c r="D7528" s="36"/>
      <c r="E7528" s="36"/>
      <c r="F7528" s="36"/>
      <c r="G7528" s="36"/>
      <c r="H7528" s="36"/>
      <c r="I7528" s="36"/>
      <c r="J7528" s="36"/>
      <c r="M7528" s="191"/>
    </row>
    <row r="7529" spans="4:13" s="14" customFormat="1" ht="15.75">
      <c r="D7529" s="36"/>
      <c r="E7529" s="36"/>
      <c r="F7529" s="36"/>
      <c r="G7529" s="36"/>
      <c r="H7529" s="36"/>
      <c r="I7529" s="36"/>
      <c r="J7529" s="36"/>
      <c r="M7529" s="191"/>
    </row>
    <row r="7530" spans="4:13" s="14" customFormat="1" ht="15.75">
      <c r="D7530" s="36"/>
      <c r="E7530" s="36"/>
      <c r="F7530" s="36"/>
      <c r="G7530" s="36"/>
      <c r="H7530" s="36"/>
      <c r="I7530" s="36"/>
      <c r="J7530" s="36"/>
      <c r="M7530" s="191"/>
    </row>
    <row r="7531" spans="4:13" s="14" customFormat="1" ht="15.75">
      <c r="D7531" s="36"/>
      <c r="E7531" s="36"/>
      <c r="F7531" s="36"/>
      <c r="G7531" s="36"/>
      <c r="H7531" s="36"/>
      <c r="I7531" s="36"/>
      <c r="J7531" s="36"/>
      <c r="M7531" s="191"/>
    </row>
    <row r="7532" spans="4:13" s="14" customFormat="1" ht="15.75">
      <c r="D7532" s="36"/>
      <c r="E7532" s="36"/>
      <c r="F7532" s="36"/>
      <c r="G7532" s="36"/>
      <c r="H7532" s="36"/>
      <c r="I7532" s="36"/>
      <c r="J7532" s="36"/>
      <c r="M7532" s="191"/>
    </row>
    <row r="7533" spans="4:13" s="14" customFormat="1" ht="15.75">
      <c r="D7533" s="36"/>
      <c r="E7533" s="36"/>
      <c r="F7533" s="36"/>
      <c r="G7533" s="36"/>
      <c r="H7533" s="36"/>
      <c r="I7533" s="36"/>
      <c r="J7533" s="36"/>
      <c r="M7533" s="191"/>
    </row>
    <row r="7534" spans="4:13" s="14" customFormat="1" ht="15.75">
      <c r="D7534" s="36"/>
      <c r="E7534" s="36"/>
      <c r="F7534" s="36"/>
      <c r="G7534" s="36"/>
      <c r="H7534" s="36"/>
      <c r="I7534" s="36"/>
      <c r="J7534" s="36"/>
      <c r="M7534" s="191"/>
    </row>
    <row r="7535" spans="4:13" s="14" customFormat="1" ht="15.75">
      <c r="D7535" s="36"/>
      <c r="E7535" s="36"/>
      <c r="F7535" s="36"/>
      <c r="G7535" s="36"/>
      <c r="H7535" s="36"/>
      <c r="I7535" s="36"/>
      <c r="J7535" s="36"/>
      <c r="M7535" s="191"/>
    </row>
    <row r="7536" spans="4:13" s="14" customFormat="1" ht="15.75">
      <c r="D7536" s="36"/>
      <c r="E7536" s="36"/>
      <c r="F7536" s="36"/>
      <c r="G7536" s="36"/>
      <c r="H7536" s="36"/>
      <c r="I7536" s="36"/>
      <c r="J7536" s="36"/>
      <c r="M7536" s="191"/>
    </row>
    <row r="7537" spans="4:13" s="14" customFormat="1" ht="15.75">
      <c r="D7537" s="36"/>
      <c r="E7537" s="36"/>
      <c r="F7537" s="36"/>
      <c r="G7537" s="36"/>
      <c r="H7537" s="36"/>
      <c r="I7537" s="36"/>
      <c r="J7537" s="36"/>
      <c r="M7537" s="191"/>
    </row>
    <row r="7538" spans="4:13" s="14" customFormat="1" ht="15.75">
      <c r="D7538" s="36"/>
      <c r="E7538" s="36"/>
      <c r="F7538" s="36"/>
      <c r="G7538" s="36"/>
      <c r="H7538" s="36"/>
      <c r="I7538" s="36"/>
      <c r="J7538" s="36"/>
      <c r="M7538" s="191"/>
    </row>
    <row r="7539" spans="4:13" s="14" customFormat="1" ht="15.75">
      <c r="D7539" s="36"/>
      <c r="E7539" s="36"/>
      <c r="F7539" s="36"/>
      <c r="G7539" s="36"/>
      <c r="H7539" s="36"/>
      <c r="I7539" s="36"/>
      <c r="J7539" s="36"/>
      <c r="M7539" s="191"/>
    </row>
    <row r="7540" spans="4:13" s="14" customFormat="1" ht="15.75">
      <c r="D7540" s="36"/>
      <c r="E7540" s="36"/>
      <c r="F7540" s="36"/>
      <c r="G7540" s="36"/>
      <c r="H7540" s="36"/>
      <c r="I7540" s="36"/>
      <c r="J7540" s="36"/>
      <c r="M7540" s="191"/>
    </row>
    <row r="7541" spans="4:13" s="14" customFormat="1" ht="15.75">
      <c r="D7541" s="36"/>
      <c r="E7541" s="36"/>
      <c r="F7541" s="36"/>
      <c r="G7541" s="36"/>
      <c r="H7541" s="36"/>
      <c r="I7541" s="36"/>
      <c r="J7541" s="36"/>
      <c r="M7541" s="191"/>
    </row>
    <row r="7542" spans="4:13" s="14" customFormat="1" ht="15.75">
      <c r="D7542" s="36"/>
      <c r="E7542" s="36"/>
      <c r="F7542" s="36"/>
      <c r="G7542" s="36"/>
      <c r="H7542" s="36"/>
      <c r="I7542" s="36"/>
      <c r="J7542" s="36"/>
      <c r="M7542" s="191"/>
    </row>
    <row r="7543" spans="4:13" s="14" customFormat="1" ht="15.75">
      <c r="D7543" s="36"/>
      <c r="E7543" s="36"/>
      <c r="F7543" s="36"/>
      <c r="G7543" s="36"/>
      <c r="H7543" s="36"/>
      <c r="I7543" s="36"/>
      <c r="J7543" s="36"/>
      <c r="M7543" s="191"/>
    </row>
    <row r="7544" spans="4:13" s="14" customFormat="1" ht="15.75">
      <c r="D7544" s="36"/>
      <c r="E7544" s="36"/>
      <c r="F7544" s="36"/>
      <c r="G7544" s="36"/>
      <c r="H7544" s="36"/>
      <c r="I7544" s="36"/>
      <c r="J7544" s="36"/>
      <c r="M7544" s="191"/>
    </row>
    <row r="7545" spans="4:13" s="14" customFormat="1" ht="15.75">
      <c r="D7545" s="36"/>
      <c r="E7545" s="36"/>
      <c r="F7545" s="36"/>
      <c r="G7545" s="36"/>
      <c r="H7545" s="36"/>
      <c r="I7545" s="36"/>
      <c r="J7545" s="36"/>
      <c r="M7545" s="191"/>
    </row>
    <row r="7546" spans="4:13" s="14" customFormat="1" ht="15.75">
      <c r="D7546" s="36"/>
      <c r="E7546" s="36"/>
      <c r="F7546" s="36"/>
      <c r="G7546" s="36"/>
      <c r="H7546" s="36"/>
      <c r="I7546" s="36"/>
      <c r="J7546" s="36"/>
      <c r="M7546" s="191"/>
    </row>
    <row r="7547" spans="4:13" s="14" customFormat="1" ht="15.75">
      <c r="D7547" s="36"/>
      <c r="E7547" s="36"/>
      <c r="F7547" s="36"/>
      <c r="G7547" s="36"/>
      <c r="H7547" s="36"/>
      <c r="I7547" s="36"/>
      <c r="J7547" s="36"/>
      <c r="M7547" s="191"/>
    </row>
    <row r="7548" spans="4:13" s="14" customFormat="1" ht="15.75">
      <c r="D7548" s="36"/>
      <c r="E7548" s="36"/>
      <c r="F7548" s="36"/>
      <c r="G7548" s="36"/>
      <c r="H7548" s="36"/>
      <c r="I7548" s="36"/>
      <c r="J7548" s="36"/>
      <c r="M7548" s="191"/>
    </row>
    <row r="7549" spans="4:13" s="14" customFormat="1" ht="15.75">
      <c r="D7549" s="36"/>
      <c r="E7549" s="36"/>
      <c r="F7549" s="36"/>
      <c r="G7549" s="36"/>
      <c r="H7549" s="36"/>
      <c r="I7549" s="36"/>
      <c r="J7549" s="36"/>
      <c r="M7549" s="191"/>
    </row>
    <row r="7550" spans="4:13" s="14" customFormat="1" ht="15.75">
      <c r="D7550" s="36"/>
      <c r="E7550" s="36"/>
      <c r="F7550" s="36"/>
      <c r="G7550" s="36"/>
      <c r="H7550" s="36"/>
      <c r="I7550" s="36"/>
      <c r="J7550" s="36"/>
      <c r="M7550" s="191"/>
    </row>
    <row r="7551" spans="4:13" s="14" customFormat="1" ht="15.75">
      <c r="D7551" s="36"/>
      <c r="E7551" s="36"/>
      <c r="F7551" s="36"/>
      <c r="G7551" s="36"/>
      <c r="H7551" s="36"/>
      <c r="I7551" s="36"/>
      <c r="J7551" s="36"/>
      <c r="M7551" s="191"/>
    </row>
    <row r="7552" spans="4:13" s="14" customFormat="1" ht="15.75">
      <c r="D7552" s="36"/>
      <c r="E7552" s="36"/>
      <c r="F7552" s="36"/>
      <c r="G7552" s="36"/>
      <c r="H7552" s="36"/>
      <c r="I7552" s="36"/>
      <c r="J7552" s="36"/>
      <c r="M7552" s="191"/>
    </row>
    <row r="7553" spans="4:13" s="14" customFormat="1" ht="15.75">
      <c r="D7553" s="36"/>
      <c r="E7553" s="36"/>
      <c r="F7553" s="36"/>
      <c r="G7553" s="36"/>
      <c r="H7553" s="36"/>
      <c r="I7553" s="36"/>
      <c r="J7553" s="36"/>
      <c r="M7553" s="191"/>
    </row>
    <row r="7554" spans="4:13" s="14" customFormat="1" ht="15.75">
      <c r="D7554" s="36"/>
      <c r="E7554" s="36"/>
      <c r="F7554" s="36"/>
      <c r="G7554" s="36"/>
      <c r="H7554" s="36"/>
      <c r="I7554" s="36"/>
      <c r="J7554" s="36"/>
      <c r="M7554" s="191"/>
    </row>
    <row r="7555" spans="4:13" s="14" customFormat="1" ht="15.75">
      <c r="D7555" s="36"/>
      <c r="E7555" s="36"/>
      <c r="F7555" s="36"/>
      <c r="G7555" s="36"/>
      <c r="H7555" s="36"/>
      <c r="I7555" s="36"/>
      <c r="J7555" s="36"/>
      <c r="M7555" s="191"/>
    </row>
    <row r="7556" spans="4:13" s="14" customFormat="1" ht="15.75">
      <c r="D7556" s="36"/>
      <c r="E7556" s="36"/>
      <c r="F7556" s="36"/>
      <c r="G7556" s="36"/>
      <c r="H7556" s="36"/>
      <c r="I7556" s="36"/>
      <c r="J7556" s="36"/>
      <c r="M7556" s="191"/>
    </row>
    <row r="7557" spans="4:13" s="14" customFormat="1" ht="15.75">
      <c r="D7557" s="36"/>
      <c r="E7557" s="36"/>
      <c r="F7557" s="36"/>
      <c r="G7557" s="36"/>
      <c r="H7557" s="36"/>
      <c r="I7557" s="36"/>
      <c r="J7557" s="36"/>
      <c r="M7557" s="191"/>
    </row>
    <row r="7558" spans="4:13" s="14" customFormat="1" ht="15.75">
      <c r="D7558" s="36"/>
      <c r="E7558" s="36"/>
      <c r="F7558" s="36"/>
      <c r="G7558" s="36"/>
      <c r="H7558" s="36"/>
      <c r="I7558" s="36"/>
      <c r="J7558" s="36"/>
      <c r="M7558" s="191"/>
    </row>
    <row r="7559" spans="4:13" s="14" customFormat="1" ht="15.75">
      <c r="D7559" s="36"/>
      <c r="E7559" s="36"/>
      <c r="F7559" s="36"/>
      <c r="G7559" s="36"/>
      <c r="H7559" s="36"/>
      <c r="I7559" s="36"/>
      <c r="J7559" s="36"/>
      <c r="M7559" s="191"/>
    </row>
    <row r="7560" spans="4:13" s="14" customFormat="1" ht="15.75">
      <c r="D7560" s="36"/>
      <c r="E7560" s="36"/>
      <c r="F7560" s="36"/>
      <c r="G7560" s="36"/>
      <c r="H7560" s="36"/>
      <c r="I7560" s="36"/>
      <c r="J7560" s="36"/>
      <c r="M7560" s="191"/>
    </row>
    <row r="7561" spans="4:13" s="14" customFormat="1" ht="15.75">
      <c r="D7561" s="36"/>
      <c r="E7561" s="36"/>
      <c r="F7561" s="36"/>
      <c r="G7561" s="36"/>
      <c r="H7561" s="36"/>
      <c r="I7561" s="36"/>
      <c r="J7561" s="36"/>
      <c r="M7561" s="191"/>
    </row>
    <row r="7562" spans="4:13" s="14" customFormat="1" ht="15.75">
      <c r="D7562" s="36"/>
      <c r="E7562" s="36"/>
      <c r="F7562" s="36"/>
      <c r="G7562" s="36"/>
      <c r="H7562" s="36"/>
      <c r="I7562" s="36"/>
      <c r="J7562" s="36"/>
      <c r="M7562" s="191"/>
    </row>
    <row r="7563" spans="4:13" s="14" customFormat="1" ht="15.75">
      <c r="D7563" s="36"/>
      <c r="E7563" s="36"/>
      <c r="F7563" s="36"/>
      <c r="G7563" s="36"/>
      <c r="H7563" s="36"/>
      <c r="I7563" s="36"/>
      <c r="J7563" s="36"/>
      <c r="M7563" s="191"/>
    </row>
    <row r="7564" spans="4:13" s="14" customFormat="1" ht="15.75">
      <c r="D7564" s="36"/>
      <c r="E7564" s="36"/>
      <c r="F7564" s="36"/>
      <c r="G7564" s="36"/>
      <c r="H7564" s="36"/>
      <c r="I7564" s="36"/>
      <c r="J7564" s="36"/>
      <c r="M7564" s="191"/>
    </row>
    <row r="7565" spans="4:13" s="14" customFormat="1" ht="15.75">
      <c r="D7565" s="36"/>
      <c r="E7565" s="36"/>
      <c r="F7565" s="36"/>
      <c r="G7565" s="36"/>
      <c r="H7565" s="36"/>
      <c r="I7565" s="36"/>
      <c r="J7565" s="36"/>
      <c r="M7565" s="191"/>
    </row>
    <row r="7566" spans="4:13" s="14" customFormat="1" ht="15.75">
      <c r="D7566" s="36"/>
      <c r="E7566" s="36"/>
      <c r="F7566" s="36"/>
      <c r="G7566" s="36"/>
      <c r="H7566" s="36"/>
      <c r="I7566" s="36"/>
      <c r="J7566" s="36"/>
      <c r="M7566" s="191"/>
    </row>
    <row r="7567" spans="4:13" s="14" customFormat="1" ht="15.75">
      <c r="D7567" s="36"/>
      <c r="E7567" s="36"/>
      <c r="F7567" s="36"/>
      <c r="G7567" s="36"/>
      <c r="H7567" s="36"/>
      <c r="I7567" s="36"/>
      <c r="J7567" s="36"/>
      <c r="M7567" s="191"/>
    </row>
    <row r="7568" spans="4:13" s="14" customFormat="1" ht="15.75">
      <c r="D7568" s="36"/>
      <c r="E7568" s="36"/>
      <c r="F7568" s="36"/>
      <c r="G7568" s="36"/>
      <c r="H7568" s="36"/>
      <c r="I7568" s="36"/>
      <c r="J7568" s="36"/>
      <c r="M7568" s="191"/>
    </row>
    <row r="7569" spans="4:13" s="14" customFormat="1" ht="15.75">
      <c r="D7569" s="36"/>
      <c r="E7569" s="36"/>
      <c r="F7569" s="36"/>
      <c r="G7569" s="36"/>
      <c r="H7569" s="36"/>
      <c r="I7569" s="36"/>
      <c r="J7569" s="36"/>
      <c r="M7569" s="191"/>
    </row>
    <row r="7570" spans="4:13" s="14" customFormat="1" ht="15.75">
      <c r="D7570" s="36"/>
      <c r="E7570" s="36"/>
      <c r="F7570" s="36"/>
      <c r="G7570" s="36"/>
      <c r="H7570" s="36"/>
      <c r="I7570" s="36"/>
      <c r="J7570" s="36"/>
      <c r="M7570" s="191"/>
    </row>
    <row r="7571" spans="4:13" s="14" customFormat="1" ht="15.75">
      <c r="D7571" s="36"/>
      <c r="E7571" s="36"/>
      <c r="F7571" s="36"/>
      <c r="G7571" s="36"/>
      <c r="H7571" s="36"/>
      <c r="I7571" s="36"/>
      <c r="J7571" s="36"/>
      <c r="M7571" s="191"/>
    </row>
    <row r="7572" spans="4:13" s="14" customFormat="1" ht="15.75">
      <c r="D7572" s="36"/>
      <c r="E7572" s="36"/>
      <c r="F7572" s="36"/>
      <c r="G7572" s="36"/>
      <c r="H7572" s="36"/>
      <c r="I7572" s="36"/>
      <c r="J7572" s="36"/>
      <c r="M7572" s="191"/>
    </row>
    <row r="7573" spans="4:13" s="14" customFormat="1" ht="15.75">
      <c r="D7573" s="36"/>
      <c r="E7573" s="36"/>
      <c r="F7573" s="36"/>
      <c r="G7573" s="36"/>
      <c r="H7573" s="36"/>
      <c r="I7573" s="36"/>
      <c r="J7573" s="36"/>
      <c r="M7573" s="191"/>
    </row>
    <row r="7574" spans="4:13" s="14" customFormat="1" ht="15.75">
      <c r="D7574" s="36"/>
      <c r="E7574" s="36"/>
      <c r="F7574" s="36"/>
      <c r="G7574" s="36"/>
      <c r="H7574" s="36"/>
      <c r="I7574" s="36"/>
      <c r="J7574" s="36"/>
      <c r="M7574" s="191"/>
    </row>
    <row r="7575" spans="4:13" s="14" customFormat="1" ht="15.75">
      <c r="D7575" s="36"/>
      <c r="E7575" s="36"/>
      <c r="F7575" s="36"/>
      <c r="G7575" s="36"/>
      <c r="H7575" s="36"/>
      <c r="I7575" s="36"/>
      <c r="J7575" s="36"/>
      <c r="M7575" s="191"/>
    </row>
    <row r="7576" spans="4:13" s="14" customFormat="1" ht="15.75">
      <c r="D7576" s="36"/>
      <c r="E7576" s="36"/>
      <c r="F7576" s="36"/>
      <c r="G7576" s="36"/>
      <c r="H7576" s="36"/>
      <c r="I7576" s="36"/>
      <c r="J7576" s="36"/>
      <c r="M7576" s="191"/>
    </row>
    <row r="7577" spans="4:13" s="14" customFormat="1" ht="15.75">
      <c r="D7577" s="36"/>
      <c r="E7577" s="36"/>
      <c r="F7577" s="36"/>
      <c r="G7577" s="36"/>
      <c r="H7577" s="36"/>
      <c r="I7577" s="36"/>
      <c r="J7577" s="36"/>
      <c r="M7577" s="191"/>
    </row>
    <row r="7578" spans="4:13" s="14" customFormat="1" ht="15.75">
      <c r="D7578" s="36"/>
      <c r="E7578" s="36"/>
      <c r="F7578" s="36"/>
      <c r="G7578" s="36"/>
      <c r="H7578" s="36"/>
      <c r="I7578" s="36"/>
      <c r="J7578" s="36"/>
      <c r="M7578" s="191"/>
    </row>
    <row r="7579" spans="4:13" s="14" customFormat="1" ht="15.75">
      <c r="D7579" s="36"/>
      <c r="E7579" s="36"/>
      <c r="F7579" s="36"/>
      <c r="G7579" s="36"/>
      <c r="H7579" s="36"/>
      <c r="I7579" s="36"/>
      <c r="J7579" s="36"/>
      <c r="M7579" s="191"/>
    </row>
    <row r="7580" spans="4:13" s="14" customFormat="1" ht="15.75">
      <c r="D7580" s="36"/>
      <c r="E7580" s="36"/>
      <c r="F7580" s="36"/>
      <c r="G7580" s="36"/>
      <c r="H7580" s="36"/>
      <c r="I7580" s="36"/>
      <c r="J7580" s="36"/>
      <c r="M7580" s="191"/>
    </row>
    <row r="7581" spans="4:13" s="14" customFormat="1" ht="15.75">
      <c r="D7581" s="36"/>
      <c r="E7581" s="36"/>
      <c r="F7581" s="36"/>
      <c r="G7581" s="36"/>
      <c r="H7581" s="36"/>
      <c r="I7581" s="36"/>
      <c r="J7581" s="36"/>
      <c r="M7581" s="191"/>
    </row>
    <row r="7582" spans="4:13" s="14" customFormat="1" ht="15.75">
      <c r="D7582" s="36"/>
      <c r="E7582" s="36"/>
      <c r="F7582" s="36"/>
      <c r="G7582" s="36"/>
      <c r="H7582" s="36"/>
      <c r="I7582" s="36"/>
      <c r="J7582" s="36"/>
      <c r="M7582" s="191"/>
    </row>
    <row r="7583" spans="4:13" s="14" customFormat="1" ht="15.75">
      <c r="D7583" s="36"/>
      <c r="E7583" s="36"/>
      <c r="F7583" s="36"/>
      <c r="G7583" s="36"/>
      <c r="H7583" s="36"/>
      <c r="I7583" s="36"/>
      <c r="J7583" s="36"/>
      <c r="M7583" s="191"/>
    </row>
    <row r="7584" spans="4:13" s="14" customFormat="1" ht="15.75">
      <c r="D7584" s="36"/>
      <c r="E7584" s="36"/>
      <c r="F7584" s="36"/>
      <c r="G7584" s="36"/>
      <c r="H7584" s="36"/>
      <c r="I7584" s="36"/>
      <c r="J7584" s="36"/>
      <c r="M7584" s="191"/>
    </row>
    <row r="7585" spans="4:13" s="14" customFormat="1" ht="15.75">
      <c r="D7585" s="36"/>
      <c r="E7585" s="36"/>
      <c r="F7585" s="36"/>
      <c r="G7585" s="36"/>
      <c r="H7585" s="36"/>
      <c r="I7585" s="36"/>
      <c r="J7585" s="36"/>
      <c r="M7585" s="191"/>
    </row>
    <row r="7586" spans="4:13" s="14" customFormat="1" ht="15.75">
      <c r="D7586" s="36"/>
      <c r="E7586" s="36"/>
      <c r="F7586" s="36"/>
      <c r="G7586" s="36"/>
      <c r="H7586" s="36"/>
      <c r="I7586" s="36"/>
      <c r="J7586" s="36"/>
      <c r="M7586" s="191"/>
    </row>
    <row r="7587" spans="4:13" s="14" customFormat="1" ht="15.75">
      <c r="D7587" s="36"/>
      <c r="E7587" s="36"/>
      <c r="F7587" s="36"/>
      <c r="G7587" s="36"/>
      <c r="H7587" s="36"/>
      <c r="I7587" s="36"/>
      <c r="J7587" s="36"/>
      <c r="M7587" s="191"/>
    </row>
    <row r="7588" spans="4:13" s="14" customFormat="1" ht="15.75">
      <c r="D7588" s="36"/>
      <c r="E7588" s="36"/>
      <c r="F7588" s="36"/>
      <c r="G7588" s="36"/>
      <c r="H7588" s="36"/>
      <c r="I7588" s="36"/>
      <c r="J7588" s="36"/>
      <c r="M7588" s="191"/>
    </row>
    <row r="7589" spans="4:13" s="14" customFormat="1" ht="15.75">
      <c r="D7589" s="36"/>
      <c r="E7589" s="36"/>
      <c r="F7589" s="36"/>
      <c r="G7589" s="36"/>
      <c r="H7589" s="36"/>
      <c r="I7589" s="36"/>
      <c r="J7589" s="36"/>
      <c r="M7589" s="191"/>
    </row>
    <row r="7590" spans="4:13" s="14" customFormat="1" ht="15.75">
      <c r="D7590" s="36"/>
      <c r="E7590" s="36"/>
      <c r="F7590" s="36"/>
      <c r="G7590" s="36"/>
      <c r="H7590" s="36"/>
      <c r="I7590" s="36"/>
      <c r="J7590" s="36"/>
      <c r="M7590" s="191"/>
    </row>
    <row r="7591" spans="4:13" s="14" customFormat="1" ht="15.75">
      <c r="D7591" s="36"/>
      <c r="E7591" s="36"/>
      <c r="F7591" s="36"/>
      <c r="G7591" s="36"/>
      <c r="H7591" s="36"/>
      <c r="I7591" s="36"/>
      <c r="J7591" s="36"/>
      <c r="M7591" s="191"/>
    </row>
    <row r="7592" spans="4:13" s="14" customFormat="1" ht="15.75">
      <c r="D7592" s="36"/>
      <c r="E7592" s="36"/>
      <c r="F7592" s="36"/>
      <c r="G7592" s="36"/>
      <c r="H7592" s="36"/>
      <c r="I7592" s="36"/>
      <c r="J7592" s="36"/>
      <c r="M7592" s="191"/>
    </row>
    <row r="7593" spans="4:13" s="14" customFormat="1" ht="15.75">
      <c r="D7593" s="36"/>
      <c r="E7593" s="36"/>
      <c r="F7593" s="36"/>
      <c r="G7593" s="36"/>
      <c r="H7593" s="36"/>
      <c r="I7593" s="36"/>
      <c r="J7593" s="36"/>
      <c r="M7593" s="191"/>
    </row>
    <row r="7594" spans="4:13" s="14" customFormat="1" ht="15.75">
      <c r="D7594" s="36"/>
      <c r="E7594" s="36"/>
      <c r="F7594" s="36"/>
      <c r="G7594" s="36"/>
      <c r="H7594" s="36"/>
      <c r="I7594" s="36"/>
      <c r="J7594" s="36"/>
      <c r="M7594" s="191"/>
    </row>
    <row r="7595" spans="4:13" s="14" customFormat="1" ht="15.75">
      <c r="D7595" s="36"/>
      <c r="E7595" s="36"/>
      <c r="F7595" s="36"/>
      <c r="G7595" s="36"/>
      <c r="H7595" s="36"/>
      <c r="I7595" s="36"/>
      <c r="J7595" s="36"/>
      <c r="M7595" s="191"/>
    </row>
    <row r="7596" spans="4:13" s="14" customFormat="1" ht="15.75">
      <c r="D7596" s="36"/>
      <c r="E7596" s="36"/>
      <c r="F7596" s="36"/>
      <c r="G7596" s="36"/>
      <c r="H7596" s="36"/>
      <c r="I7596" s="36"/>
      <c r="J7596" s="36"/>
      <c r="M7596" s="191"/>
    </row>
    <row r="7597" spans="4:13" s="14" customFormat="1" ht="15.75">
      <c r="D7597" s="36"/>
      <c r="E7597" s="36"/>
      <c r="F7597" s="36"/>
      <c r="G7597" s="36"/>
      <c r="H7597" s="36"/>
      <c r="I7597" s="36"/>
      <c r="J7597" s="36"/>
      <c r="M7597" s="191"/>
    </row>
    <row r="7598" spans="4:13" s="14" customFormat="1" ht="15.75">
      <c r="D7598" s="36"/>
      <c r="E7598" s="36"/>
      <c r="F7598" s="36"/>
      <c r="G7598" s="36"/>
      <c r="H7598" s="36"/>
      <c r="I7598" s="36"/>
      <c r="J7598" s="36"/>
      <c r="M7598" s="191"/>
    </row>
    <row r="7599" spans="4:13" s="14" customFormat="1" ht="15.75">
      <c r="D7599" s="36"/>
      <c r="E7599" s="36"/>
      <c r="F7599" s="36"/>
      <c r="G7599" s="36"/>
      <c r="H7599" s="36"/>
      <c r="I7599" s="36"/>
      <c r="J7599" s="36"/>
      <c r="M7599" s="191"/>
    </row>
    <row r="7600" spans="4:13" s="14" customFormat="1" ht="15.75">
      <c r="D7600" s="36"/>
      <c r="E7600" s="36"/>
      <c r="F7600" s="36"/>
      <c r="G7600" s="36"/>
      <c r="H7600" s="36"/>
      <c r="I7600" s="36"/>
      <c r="J7600" s="36"/>
      <c r="M7600" s="191"/>
    </row>
    <row r="7601" spans="4:13" s="14" customFormat="1" ht="15.75">
      <c r="D7601" s="36"/>
      <c r="E7601" s="36"/>
      <c r="F7601" s="36"/>
      <c r="G7601" s="36"/>
      <c r="H7601" s="36"/>
      <c r="I7601" s="36"/>
      <c r="J7601" s="36"/>
      <c r="M7601" s="191"/>
    </row>
    <row r="7602" spans="4:13" s="14" customFormat="1" ht="15.75">
      <c r="D7602" s="36"/>
      <c r="E7602" s="36"/>
      <c r="F7602" s="36"/>
      <c r="G7602" s="36"/>
      <c r="H7602" s="36"/>
      <c r="I7602" s="36"/>
      <c r="J7602" s="36"/>
      <c r="M7602" s="191"/>
    </row>
    <row r="7603" spans="4:13" s="14" customFormat="1" ht="15.75">
      <c r="D7603" s="36"/>
      <c r="E7603" s="36"/>
      <c r="F7603" s="36"/>
      <c r="G7603" s="36"/>
      <c r="H7603" s="36"/>
      <c r="I7603" s="36"/>
      <c r="J7603" s="36"/>
      <c r="M7603" s="191"/>
    </row>
    <row r="7604" spans="4:13" s="14" customFormat="1" ht="15.75">
      <c r="D7604" s="36"/>
      <c r="E7604" s="36"/>
      <c r="F7604" s="36"/>
      <c r="G7604" s="36"/>
      <c r="H7604" s="36"/>
      <c r="I7604" s="36"/>
      <c r="J7604" s="36"/>
      <c r="M7604" s="191"/>
    </row>
    <row r="7605" spans="4:13" s="14" customFormat="1" ht="15.75">
      <c r="D7605" s="36"/>
      <c r="E7605" s="36"/>
      <c r="F7605" s="36"/>
      <c r="G7605" s="36"/>
      <c r="H7605" s="36"/>
      <c r="I7605" s="36"/>
      <c r="J7605" s="36"/>
      <c r="M7605" s="191"/>
    </row>
    <row r="7606" spans="4:13" s="14" customFormat="1" ht="15.75">
      <c r="D7606" s="36"/>
      <c r="E7606" s="36"/>
      <c r="F7606" s="36"/>
      <c r="G7606" s="36"/>
      <c r="H7606" s="36"/>
      <c r="I7606" s="36"/>
      <c r="J7606" s="36"/>
      <c r="M7606" s="191"/>
    </row>
    <row r="7607" spans="4:13" s="14" customFormat="1" ht="15.75">
      <c r="D7607" s="36"/>
      <c r="E7607" s="36"/>
      <c r="F7607" s="36"/>
      <c r="G7607" s="36"/>
      <c r="H7607" s="36"/>
      <c r="I7607" s="36"/>
      <c r="J7607" s="36"/>
      <c r="M7607" s="191"/>
    </row>
    <row r="7608" spans="4:13" s="14" customFormat="1" ht="15.75">
      <c r="D7608" s="36"/>
      <c r="E7608" s="36"/>
      <c r="F7608" s="36"/>
      <c r="G7608" s="36"/>
      <c r="H7608" s="36"/>
      <c r="I7608" s="36"/>
      <c r="J7608" s="36"/>
      <c r="M7608" s="191"/>
    </row>
    <row r="7609" spans="4:13" s="14" customFormat="1" ht="15.75">
      <c r="D7609" s="36"/>
      <c r="E7609" s="36"/>
      <c r="F7609" s="36"/>
      <c r="G7609" s="36"/>
      <c r="H7609" s="36"/>
      <c r="I7609" s="36"/>
      <c r="J7609" s="36"/>
      <c r="M7609" s="191"/>
    </row>
    <row r="7610" spans="4:13" s="14" customFormat="1" ht="15.75">
      <c r="D7610" s="36"/>
      <c r="E7610" s="36"/>
      <c r="F7610" s="36"/>
      <c r="G7610" s="36"/>
      <c r="H7610" s="36"/>
      <c r="I7610" s="36"/>
      <c r="J7610" s="36"/>
      <c r="M7610" s="191"/>
    </row>
    <row r="7611" spans="4:13" s="14" customFormat="1" ht="15.75">
      <c r="D7611" s="36"/>
      <c r="E7611" s="36"/>
      <c r="F7611" s="36"/>
      <c r="G7611" s="36"/>
      <c r="H7611" s="36"/>
      <c r="I7611" s="36"/>
      <c r="J7611" s="36"/>
      <c r="M7611" s="191"/>
    </row>
    <row r="7612" spans="4:13" s="14" customFormat="1" ht="15.75">
      <c r="D7612" s="36"/>
      <c r="E7612" s="36"/>
      <c r="F7612" s="36"/>
      <c r="G7612" s="36"/>
      <c r="H7612" s="36"/>
      <c r="I7612" s="36"/>
      <c r="J7612" s="36"/>
      <c r="M7612" s="191"/>
    </row>
    <row r="7613" spans="4:13" s="14" customFormat="1" ht="15.75">
      <c r="D7613" s="36"/>
      <c r="E7613" s="36"/>
      <c r="F7613" s="36"/>
      <c r="G7613" s="36"/>
      <c r="H7613" s="36"/>
      <c r="I7613" s="36"/>
      <c r="J7613" s="36"/>
      <c r="M7613" s="191"/>
    </row>
    <row r="7614" spans="4:13" s="14" customFormat="1" ht="15.75">
      <c r="D7614" s="36"/>
      <c r="E7614" s="36"/>
      <c r="F7614" s="36"/>
      <c r="G7614" s="36"/>
      <c r="H7614" s="36"/>
      <c r="I7614" s="36"/>
      <c r="J7614" s="36"/>
      <c r="M7614" s="191"/>
    </row>
    <row r="7615" spans="4:13" s="14" customFormat="1" ht="15.75">
      <c r="D7615" s="36"/>
      <c r="E7615" s="36"/>
      <c r="F7615" s="36"/>
      <c r="G7615" s="36"/>
      <c r="H7615" s="36"/>
      <c r="I7615" s="36"/>
      <c r="J7615" s="36"/>
      <c r="M7615" s="191"/>
    </row>
    <row r="7616" spans="4:13" s="14" customFormat="1" ht="15.75">
      <c r="D7616" s="36"/>
      <c r="E7616" s="36"/>
      <c r="F7616" s="36"/>
      <c r="G7616" s="36"/>
      <c r="H7616" s="36"/>
      <c r="I7616" s="36"/>
      <c r="J7616" s="36"/>
      <c r="M7616" s="191"/>
    </row>
    <row r="7617" spans="4:13" s="14" customFormat="1" ht="15.75">
      <c r="D7617" s="36"/>
      <c r="E7617" s="36"/>
      <c r="F7617" s="36"/>
      <c r="G7617" s="36"/>
      <c r="H7617" s="36"/>
      <c r="I7617" s="36"/>
      <c r="J7617" s="36"/>
      <c r="M7617" s="191"/>
    </row>
    <row r="7618" spans="4:13" s="14" customFormat="1" ht="15.75">
      <c r="D7618" s="36"/>
      <c r="E7618" s="36"/>
      <c r="F7618" s="36"/>
      <c r="G7618" s="36"/>
      <c r="H7618" s="36"/>
      <c r="I7618" s="36"/>
      <c r="J7618" s="36"/>
      <c r="M7618" s="191"/>
    </row>
    <row r="7619" spans="4:13" s="14" customFormat="1" ht="15.75">
      <c r="D7619" s="36"/>
      <c r="E7619" s="36"/>
      <c r="F7619" s="36"/>
      <c r="G7619" s="36"/>
      <c r="H7619" s="36"/>
      <c r="I7619" s="36"/>
      <c r="J7619" s="36"/>
      <c r="M7619" s="191"/>
    </row>
    <row r="7620" spans="4:13" s="14" customFormat="1" ht="15.75">
      <c r="D7620" s="36"/>
      <c r="E7620" s="36"/>
      <c r="F7620" s="36"/>
      <c r="G7620" s="36"/>
      <c r="H7620" s="36"/>
      <c r="I7620" s="36"/>
      <c r="J7620" s="36"/>
      <c r="M7620" s="191"/>
    </row>
    <row r="7621" spans="4:13" s="14" customFormat="1" ht="15.75">
      <c r="D7621" s="36"/>
      <c r="E7621" s="36"/>
      <c r="F7621" s="36"/>
      <c r="G7621" s="36"/>
      <c r="H7621" s="36"/>
      <c r="I7621" s="36"/>
      <c r="J7621" s="36"/>
      <c r="M7621" s="191"/>
    </row>
    <row r="7622" spans="4:13" s="14" customFormat="1" ht="15.75">
      <c r="D7622" s="36"/>
      <c r="E7622" s="36"/>
      <c r="F7622" s="36"/>
      <c r="G7622" s="36"/>
      <c r="H7622" s="36"/>
      <c r="I7622" s="36"/>
      <c r="J7622" s="36"/>
      <c r="M7622" s="191"/>
    </row>
    <row r="7623" spans="4:13" s="14" customFormat="1" ht="15.75">
      <c r="D7623" s="36"/>
      <c r="E7623" s="36"/>
      <c r="F7623" s="36"/>
      <c r="G7623" s="36"/>
      <c r="H7623" s="36"/>
      <c r="I7623" s="36"/>
      <c r="J7623" s="36"/>
      <c r="M7623" s="191"/>
    </row>
    <row r="7624" spans="4:13" s="14" customFormat="1" ht="15.75">
      <c r="D7624" s="36"/>
      <c r="E7624" s="36"/>
      <c r="F7624" s="36"/>
      <c r="G7624" s="36"/>
      <c r="H7624" s="36"/>
      <c r="I7624" s="36"/>
      <c r="J7624" s="36"/>
      <c r="M7624" s="191"/>
    </row>
    <row r="7625" spans="4:13" s="14" customFormat="1" ht="15.75">
      <c r="D7625" s="36"/>
      <c r="E7625" s="36"/>
      <c r="F7625" s="36"/>
      <c r="G7625" s="36"/>
      <c r="H7625" s="36"/>
      <c r="I7625" s="36"/>
      <c r="J7625" s="36"/>
      <c r="M7625" s="191"/>
    </row>
    <row r="7626" spans="4:13" s="14" customFormat="1" ht="15.75">
      <c r="D7626" s="36"/>
      <c r="E7626" s="36"/>
      <c r="F7626" s="36"/>
      <c r="G7626" s="36"/>
      <c r="H7626" s="36"/>
      <c r="I7626" s="36"/>
      <c r="J7626" s="36"/>
      <c r="M7626" s="191"/>
    </row>
    <row r="7627" spans="4:13" s="14" customFormat="1" ht="15.75">
      <c r="D7627" s="36"/>
      <c r="E7627" s="36"/>
      <c r="F7627" s="36"/>
      <c r="G7627" s="36"/>
      <c r="H7627" s="36"/>
      <c r="I7627" s="36"/>
      <c r="J7627" s="36"/>
      <c r="M7627" s="191"/>
    </row>
    <row r="7628" spans="4:13" s="14" customFormat="1" ht="15.75">
      <c r="D7628" s="36"/>
      <c r="E7628" s="36"/>
      <c r="F7628" s="36"/>
      <c r="G7628" s="36"/>
      <c r="H7628" s="36"/>
      <c r="I7628" s="36"/>
      <c r="J7628" s="36"/>
      <c r="M7628" s="191"/>
    </row>
    <row r="7629" spans="4:13" s="14" customFormat="1" ht="15.75">
      <c r="D7629" s="36"/>
      <c r="E7629" s="36"/>
      <c r="F7629" s="36"/>
      <c r="G7629" s="36"/>
      <c r="H7629" s="36"/>
      <c r="I7629" s="36"/>
      <c r="J7629" s="36"/>
      <c r="M7629" s="191"/>
    </row>
    <row r="7630" spans="4:13" s="14" customFormat="1" ht="15.75">
      <c r="D7630" s="36"/>
      <c r="E7630" s="36"/>
      <c r="F7630" s="36"/>
      <c r="G7630" s="36"/>
      <c r="H7630" s="36"/>
      <c r="I7630" s="36"/>
      <c r="J7630" s="36"/>
      <c r="M7630" s="191"/>
    </row>
    <row r="7631" spans="4:13" s="14" customFormat="1" ht="15.75">
      <c r="D7631" s="36"/>
      <c r="E7631" s="36"/>
      <c r="F7631" s="36"/>
      <c r="G7631" s="36"/>
      <c r="H7631" s="36"/>
      <c r="I7631" s="36"/>
      <c r="J7631" s="36"/>
      <c r="M7631" s="191"/>
    </row>
    <row r="7632" spans="4:13" s="14" customFormat="1" ht="15.75">
      <c r="D7632" s="36"/>
      <c r="E7632" s="36"/>
      <c r="F7632" s="36"/>
      <c r="G7632" s="36"/>
      <c r="H7632" s="36"/>
      <c r="I7632" s="36"/>
      <c r="J7632" s="36"/>
      <c r="M7632" s="191"/>
    </row>
    <row r="7633" spans="4:13" s="14" customFormat="1" ht="15.75">
      <c r="D7633" s="36"/>
      <c r="E7633" s="36"/>
      <c r="F7633" s="36"/>
      <c r="G7633" s="36"/>
      <c r="H7633" s="36"/>
      <c r="I7633" s="36"/>
      <c r="J7633" s="36"/>
      <c r="M7633" s="191"/>
    </row>
    <row r="7634" spans="4:13" s="14" customFormat="1" ht="15.75">
      <c r="D7634" s="36"/>
      <c r="E7634" s="36"/>
      <c r="F7634" s="36"/>
      <c r="G7634" s="36"/>
      <c r="H7634" s="36"/>
      <c r="I7634" s="36"/>
      <c r="J7634" s="36"/>
      <c r="M7634" s="191"/>
    </row>
    <row r="7635" spans="4:13" s="14" customFormat="1" ht="15.75">
      <c r="D7635" s="36"/>
      <c r="E7635" s="36"/>
      <c r="F7635" s="36"/>
      <c r="G7635" s="36"/>
      <c r="H7635" s="36"/>
      <c r="I7635" s="36"/>
      <c r="J7635" s="36"/>
      <c r="M7635" s="191"/>
    </row>
    <row r="7636" spans="4:13" s="14" customFormat="1" ht="15.75">
      <c r="D7636" s="36"/>
      <c r="E7636" s="36"/>
      <c r="F7636" s="36"/>
      <c r="G7636" s="36"/>
      <c r="H7636" s="36"/>
      <c r="I7636" s="36"/>
      <c r="J7636" s="36"/>
      <c r="M7636" s="191"/>
    </row>
    <row r="7637" spans="4:13" s="14" customFormat="1" ht="15.75">
      <c r="D7637" s="36"/>
      <c r="E7637" s="36"/>
      <c r="F7637" s="36"/>
      <c r="G7637" s="36"/>
      <c r="H7637" s="36"/>
      <c r="I7637" s="36"/>
      <c r="J7637" s="36"/>
      <c r="M7637" s="191"/>
    </row>
    <row r="7638" spans="4:13" s="14" customFormat="1" ht="15.75">
      <c r="D7638" s="36"/>
      <c r="E7638" s="36"/>
      <c r="F7638" s="36"/>
      <c r="G7638" s="36"/>
      <c r="H7638" s="36"/>
      <c r="I7638" s="36"/>
      <c r="J7638" s="36"/>
      <c r="M7638" s="191"/>
    </row>
    <row r="7639" spans="4:13" s="14" customFormat="1" ht="15.75">
      <c r="D7639" s="36"/>
      <c r="E7639" s="36"/>
      <c r="F7639" s="36"/>
      <c r="G7639" s="36"/>
      <c r="H7639" s="36"/>
      <c r="I7639" s="36"/>
      <c r="J7639" s="36"/>
      <c r="M7639" s="191"/>
    </row>
    <row r="7640" spans="4:13" s="14" customFormat="1" ht="15.75">
      <c r="D7640" s="36"/>
      <c r="E7640" s="36"/>
      <c r="F7640" s="36"/>
      <c r="G7640" s="36"/>
      <c r="H7640" s="36"/>
      <c r="I7640" s="36"/>
      <c r="J7640" s="36"/>
      <c r="M7640" s="191"/>
    </row>
    <row r="7641" spans="4:13" s="14" customFormat="1" ht="15.75">
      <c r="D7641" s="36"/>
      <c r="E7641" s="36"/>
      <c r="F7641" s="36"/>
      <c r="G7641" s="36"/>
      <c r="H7641" s="36"/>
      <c r="I7641" s="36"/>
      <c r="J7641" s="36"/>
      <c r="M7641" s="191"/>
    </row>
    <row r="7642" spans="4:13" s="14" customFormat="1" ht="15.75">
      <c r="D7642" s="36"/>
      <c r="E7642" s="36"/>
      <c r="F7642" s="36"/>
      <c r="G7642" s="36"/>
      <c r="H7642" s="36"/>
      <c r="I7642" s="36"/>
      <c r="J7642" s="36"/>
      <c r="M7642" s="191"/>
    </row>
    <row r="7643" spans="4:13" s="14" customFormat="1" ht="15.75">
      <c r="D7643" s="36"/>
      <c r="E7643" s="36"/>
      <c r="F7643" s="36"/>
      <c r="G7643" s="36"/>
      <c r="H7643" s="36"/>
      <c r="I7643" s="36"/>
      <c r="J7643" s="36"/>
      <c r="M7643" s="191"/>
    </row>
    <row r="7644" spans="4:13" s="14" customFormat="1" ht="15.75">
      <c r="D7644" s="36"/>
      <c r="E7644" s="36"/>
      <c r="F7644" s="36"/>
      <c r="G7644" s="36"/>
      <c r="H7644" s="36"/>
      <c r="I7644" s="36"/>
      <c r="J7644" s="36"/>
      <c r="M7644" s="191"/>
    </row>
    <row r="7645" spans="4:13" s="14" customFormat="1" ht="15.75">
      <c r="D7645" s="36"/>
      <c r="E7645" s="36"/>
      <c r="F7645" s="36"/>
      <c r="G7645" s="36"/>
      <c r="H7645" s="36"/>
      <c r="I7645" s="36"/>
      <c r="J7645" s="36"/>
      <c r="M7645" s="191"/>
    </row>
    <row r="7646" spans="4:13" s="14" customFormat="1" ht="15.75">
      <c r="D7646" s="36"/>
      <c r="E7646" s="36"/>
      <c r="F7646" s="36"/>
      <c r="G7646" s="36"/>
      <c r="H7646" s="36"/>
      <c r="I7646" s="36"/>
      <c r="J7646" s="36"/>
      <c r="M7646" s="191"/>
    </row>
    <row r="7647" spans="4:13" s="14" customFormat="1" ht="15.75">
      <c r="D7647" s="36"/>
      <c r="E7647" s="36"/>
      <c r="F7647" s="36"/>
      <c r="G7647" s="36"/>
      <c r="H7647" s="36"/>
      <c r="I7647" s="36"/>
      <c r="J7647" s="36"/>
      <c r="M7647" s="191"/>
    </row>
    <row r="7648" spans="4:13" s="14" customFormat="1" ht="15.75">
      <c r="D7648" s="36"/>
      <c r="E7648" s="36"/>
      <c r="F7648" s="36"/>
      <c r="G7648" s="36"/>
      <c r="H7648" s="36"/>
      <c r="I7648" s="36"/>
      <c r="J7648" s="36"/>
      <c r="M7648" s="191"/>
    </row>
    <row r="7649" spans="4:13" s="14" customFormat="1" ht="15.75">
      <c r="D7649" s="36"/>
      <c r="E7649" s="36"/>
      <c r="F7649" s="36"/>
      <c r="G7649" s="36"/>
      <c r="H7649" s="36"/>
      <c r="I7649" s="36"/>
      <c r="J7649" s="36"/>
      <c r="M7649" s="191"/>
    </row>
    <row r="7650" spans="4:13" s="14" customFormat="1" ht="15.75">
      <c r="D7650" s="36"/>
      <c r="E7650" s="36"/>
      <c r="F7650" s="36"/>
      <c r="G7650" s="36"/>
      <c r="H7650" s="36"/>
      <c r="I7650" s="36"/>
      <c r="J7650" s="36"/>
      <c r="M7650" s="191"/>
    </row>
    <row r="7651" spans="4:13" s="14" customFormat="1" ht="15.75">
      <c r="D7651" s="36"/>
      <c r="E7651" s="36"/>
      <c r="F7651" s="36"/>
      <c r="G7651" s="36"/>
      <c r="H7651" s="36"/>
      <c r="I7651" s="36"/>
      <c r="J7651" s="36"/>
      <c r="M7651" s="191"/>
    </row>
    <row r="7652" spans="4:13" s="14" customFormat="1" ht="15.75">
      <c r="D7652" s="36"/>
      <c r="E7652" s="36"/>
      <c r="F7652" s="36"/>
      <c r="G7652" s="36"/>
      <c r="H7652" s="36"/>
      <c r="I7652" s="36"/>
      <c r="J7652" s="36"/>
      <c r="M7652" s="191"/>
    </row>
    <row r="7653" spans="4:13" s="14" customFormat="1" ht="15.75">
      <c r="D7653" s="36"/>
      <c r="E7653" s="36"/>
      <c r="F7653" s="36"/>
      <c r="G7653" s="36"/>
      <c r="H7653" s="36"/>
      <c r="I7653" s="36"/>
      <c r="J7653" s="36"/>
      <c r="M7653" s="191"/>
    </row>
    <row r="7654" spans="4:13" s="14" customFormat="1" ht="15.75">
      <c r="D7654" s="36"/>
      <c r="E7654" s="36"/>
      <c r="F7654" s="36"/>
      <c r="G7654" s="36"/>
      <c r="H7654" s="36"/>
      <c r="I7654" s="36"/>
      <c r="J7654" s="36"/>
      <c r="M7654" s="191"/>
    </row>
    <row r="7655" spans="4:13" s="14" customFormat="1" ht="15.75">
      <c r="D7655" s="36"/>
      <c r="E7655" s="36"/>
      <c r="F7655" s="36"/>
      <c r="G7655" s="36"/>
      <c r="H7655" s="36"/>
      <c r="I7655" s="36"/>
      <c r="J7655" s="36"/>
      <c r="M7655" s="191"/>
    </row>
    <row r="7656" spans="4:13" s="14" customFormat="1" ht="15.75">
      <c r="D7656" s="36"/>
      <c r="E7656" s="36"/>
      <c r="F7656" s="36"/>
      <c r="G7656" s="36"/>
      <c r="H7656" s="36"/>
      <c r="I7656" s="36"/>
      <c r="J7656" s="36"/>
      <c r="M7656" s="191"/>
    </row>
    <row r="7657" spans="4:13" s="14" customFormat="1" ht="15.75">
      <c r="D7657" s="36"/>
      <c r="E7657" s="36"/>
      <c r="F7657" s="36"/>
      <c r="G7657" s="36"/>
      <c r="H7657" s="36"/>
      <c r="I7657" s="36"/>
      <c r="J7657" s="36"/>
      <c r="M7657" s="191"/>
    </row>
    <row r="7658" spans="4:13" s="14" customFormat="1" ht="15.75">
      <c r="D7658" s="36"/>
      <c r="E7658" s="36"/>
      <c r="F7658" s="36"/>
      <c r="G7658" s="36"/>
      <c r="H7658" s="36"/>
      <c r="I7658" s="36"/>
      <c r="J7658" s="36"/>
      <c r="M7658" s="191"/>
    </row>
    <row r="7659" spans="4:13" s="14" customFormat="1" ht="15.75">
      <c r="D7659" s="36"/>
      <c r="E7659" s="36"/>
      <c r="F7659" s="36"/>
      <c r="G7659" s="36"/>
      <c r="H7659" s="36"/>
      <c r="I7659" s="36"/>
      <c r="J7659" s="36"/>
      <c r="M7659" s="191"/>
    </row>
    <row r="7660" spans="4:13" s="14" customFormat="1" ht="15.75">
      <c r="D7660" s="36"/>
      <c r="E7660" s="36"/>
      <c r="F7660" s="36"/>
      <c r="G7660" s="36"/>
      <c r="H7660" s="36"/>
      <c r="I7660" s="36"/>
      <c r="J7660" s="36"/>
      <c r="M7660" s="191"/>
    </row>
    <row r="7661" spans="4:13" s="14" customFormat="1" ht="15.75">
      <c r="D7661" s="36"/>
      <c r="E7661" s="36"/>
      <c r="F7661" s="36"/>
      <c r="G7661" s="36"/>
      <c r="H7661" s="36"/>
      <c r="I7661" s="36"/>
      <c r="J7661" s="36"/>
      <c r="M7661" s="191"/>
    </row>
    <row r="7662" spans="4:13" s="14" customFormat="1" ht="15.75">
      <c r="D7662" s="36"/>
      <c r="E7662" s="36"/>
      <c r="F7662" s="36"/>
      <c r="G7662" s="36"/>
      <c r="H7662" s="36"/>
      <c r="I7662" s="36"/>
      <c r="J7662" s="36"/>
      <c r="M7662" s="191"/>
    </row>
    <row r="7663" spans="4:13" s="14" customFormat="1" ht="15.75">
      <c r="D7663" s="36"/>
      <c r="E7663" s="36"/>
      <c r="F7663" s="36"/>
      <c r="G7663" s="36"/>
      <c r="H7663" s="36"/>
      <c r="I7663" s="36"/>
      <c r="J7663" s="36"/>
      <c r="M7663" s="191"/>
    </row>
    <row r="7664" spans="4:13" s="14" customFormat="1" ht="15.75">
      <c r="D7664" s="36"/>
      <c r="E7664" s="36"/>
      <c r="F7664" s="36"/>
      <c r="G7664" s="36"/>
      <c r="H7664" s="36"/>
      <c r="I7664" s="36"/>
      <c r="J7664" s="36"/>
      <c r="M7664" s="191"/>
    </row>
    <row r="7665" spans="4:13" s="14" customFormat="1" ht="15.75">
      <c r="D7665" s="36"/>
      <c r="E7665" s="36"/>
      <c r="F7665" s="36"/>
      <c r="G7665" s="36"/>
      <c r="H7665" s="36"/>
      <c r="I7665" s="36"/>
      <c r="J7665" s="36"/>
      <c r="M7665" s="191"/>
    </row>
    <row r="7666" spans="4:13" s="14" customFormat="1" ht="15.75">
      <c r="D7666" s="36"/>
      <c r="E7666" s="36"/>
      <c r="F7666" s="36"/>
      <c r="G7666" s="36"/>
      <c r="H7666" s="36"/>
      <c r="I7666" s="36"/>
      <c r="J7666" s="36"/>
      <c r="M7666" s="191"/>
    </row>
    <row r="7667" spans="4:13" s="14" customFormat="1" ht="15.75">
      <c r="D7667" s="36"/>
      <c r="E7667" s="36"/>
      <c r="F7667" s="36"/>
      <c r="G7667" s="36"/>
      <c r="H7667" s="36"/>
      <c r="I7667" s="36"/>
      <c r="J7667" s="36"/>
      <c r="M7667" s="191"/>
    </row>
    <row r="7668" spans="4:13" s="14" customFormat="1" ht="15.75">
      <c r="D7668" s="36"/>
      <c r="E7668" s="36"/>
      <c r="F7668" s="36"/>
      <c r="G7668" s="36"/>
      <c r="H7668" s="36"/>
      <c r="I7668" s="36"/>
      <c r="J7668" s="36"/>
      <c r="M7668" s="191"/>
    </row>
    <row r="7669" spans="4:13" s="14" customFormat="1" ht="15.75">
      <c r="D7669" s="36"/>
      <c r="E7669" s="36"/>
      <c r="F7669" s="36"/>
      <c r="G7669" s="36"/>
      <c r="H7669" s="36"/>
      <c r="I7669" s="36"/>
      <c r="J7669" s="36"/>
      <c r="M7669" s="191"/>
    </row>
    <row r="7670" spans="4:13" s="14" customFormat="1" ht="15.75">
      <c r="D7670" s="36"/>
      <c r="E7670" s="36"/>
      <c r="F7670" s="36"/>
      <c r="G7670" s="36"/>
      <c r="H7670" s="36"/>
      <c r="I7670" s="36"/>
      <c r="J7670" s="36"/>
      <c r="M7670" s="191"/>
    </row>
    <row r="7671" spans="4:13" s="14" customFormat="1" ht="15.75">
      <c r="D7671" s="36"/>
      <c r="E7671" s="36"/>
      <c r="F7671" s="36"/>
      <c r="G7671" s="36"/>
      <c r="H7671" s="36"/>
      <c r="I7671" s="36"/>
      <c r="J7671" s="36"/>
      <c r="M7671" s="191"/>
    </row>
    <row r="7672" spans="4:13" s="14" customFormat="1" ht="15.75">
      <c r="D7672" s="36"/>
      <c r="E7672" s="36"/>
      <c r="F7672" s="36"/>
      <c r="G7672" s="36"/>
      <c r="H7672" s="36"/>
      <c r="I7672" s="36"/>
      <c r="J7672" s="36"/>
      <c r="M7672" s="191"/>
    </row>
    <row r="7673" spans="4:13" s="14" customFormat="1" ht="15.75">
      <c r="D7673" s="36"/>
      <c r="E7673" s="36"/>
      <c r="F7673" s="36"/>
      <c r="G7673" s="36"/>
      <c r="H7673" s="36"/>
      <c r="I7673" s="36"/>
      <c r="J7673" s="36"/>
      <c r="M7673" s="191"/>
    </row>
    <row r="7674" spans="4:13" s="14" customFormat="1" ht="15.75">
      <c r="D7674" s="36"/>
      <c r="E7674" s="36"/>
      <c r="F7674" s="36"/>
      <c r="G7674" s="36"/>
      <c r="H7674" s="36"/>
      <c r="I7674" s="36"/>
      <c r="J7674" s="36"/>
      <c r="M7674" s="191"/>
    </row>
    <row r="7675" spans="4:13" s="14" customFormat="1" ht="15.75">
      <c r="D7675" s="36"/>
      <c r="E7675" s="36"/>
      <c r="F7675" s="36"/>
      <c r="G7675" s="36"/>
      <c r="H7675" s="36"/>
      <c r="I7675" s="36"/>
      <c r="J7675" s="36"/>
      <c r="M7675" s="191"/>
    </row>
    <row r="7676" spans="4:13" s="14" customFormat="1" ht="15.75">
      <c r="D7676" s="36"/>
      <c r="E7676" s="36"/>
      <c r="F7676" s="36"/>
      <c r="G7676" s="36"/>
      <c r="H7676" s="36"/>
      <c r="I7676" s="36"/>
      <c r="J7676" s="36"/>
      <c r="M7676" s="191"/>
    </row>
    <row r="7677" spans="4:13" s="14" customFormat="1" ht="15.75">
      <c r="D7677" s="36"/>
      <c r="E7677" s="36"/>
      <c r="F7677" s="36"/>
      <c r="G7677" s="36"/>
      <c r="H7677" s="36"/>
      <c r="I7677" s="36"/>
      <c r="J7677" s="36"/>
      <c r="M7677" s="191"/>
    </row>
    <row r="7678" spans="4:13" s="14" customFormat="1" ht="15.75">
      <c r="D7678" s="36"/>
      <c r="E7678" s="36"/>
      <c r="F7678" s="36"/>
      <c r="G7678" s="36"/>
      <c r="H7678" s="36"/>
      <c r="I7678" s="36"/>
      <c r="J7678" s="36"/>
      <c r="M7678" s="191"/>
    </row>
    <row r="7679" spans="4:13" s="14" customFormat="1" ht="15.75">
      <c r="D7679" s="36"/>
      <c r="E7679" s="36"/>
      <c r="F7679" s="36"/>
      <c r="G7679" s="36"/>
      <c r="H7679" s="36"/>
      <c r="I7679" s="36"/>
      <c r="J7679" s="36"/>
      <c r="M7679" s="191"/>
    </row>
    <row r="7680" spans="4:13" s="14" customFormat="1" ht="15.75">
      <c r="D7680" s="36"/>
      <c r="E7680" s="36"/>
      <c r="F7680" s="36"/>
      <c r="G7680" s="36"/>
      <c r="H7680" s="36"/>
      <c r="I7680" s="36"/>
      <c r="J7680" s="36"/>
      <c r="M7680" s="191"/>
    </row>
    <row r="7681" spans="4:13" s="14" customFormat="1" ht="15.75">
      <c r="D7681" s="36"/>
      <c r="E7681" s="36"/>
      <c r="F7681" s="36"/>
      <c r="G7681" s="36"/>
      <c r="H7681" s="36"/>
      <c r="I7681" s="36"/>
      <c r="J7681" s="36"/>
      <c r="M7681" s="191"/>
    </row>
    <row r="7682" spans="4:13" s="14" customFormat="1" ht="15.75">
      <c r="D7682" s="36"/>
      <c r="E7682" s="36"/>
      <c r="F7682" s="36"/>
      <c r="G7682" s="36"/>
      <c r="H7682" s="36"/>
      <c r="I7682" s="36"/>
      <c r="J7682" s="36"/>
      <c r="M7682" s="191"/>
    </row>
    <row r="7683" spans="4:13" s="14" customFormat="1" ht="15.75">
      <c r="D7683" s="36"/>
      <c r="E7683" s="36"/>
      <c r="F7683" s="36"/>
      <c r="G7683" s="36"/>
      <c r="H7683" s="36"/>
      <c r="I7683" s="36"/>
      <c r="J7683" s="36"/>
      <c r="M7683" s="191"/>
    </row>
    <row r="7684" spans="4:13" s="14" customFormat="1" ht="15.75">
      <c r="D7684" s="36"/>
      <c r="E7684" s="36"/>
      <c r="F7684" s="36"/>
      <c r="G7684" s="36"/>
      <c r="H7684" s="36"/>
      <c r="I7684" s="36"/>
      <c r="J7684" s="36"/>
      <c r="M7684" s="191"/>
    </row>
    <row r="7685" spans="4:13" s="14" customFormat="1" ht="15.75">
      <c r="D7685" s="36"/>
      <c r="E7685" s="36"/>
      <c r="F7685" s="36"/>
      <c r="G7685" s="36"/>
      <c r="H7685" s="36"/>
      <c r="I7685" s="36"/>
      <c r="J7685" s="36"/>
      <c r="M7685" s="191"/>
    </row>
    <row r="7686" spans="4:13" s="14" customFormat="1" ht="15.75">
      <c r="D7686" s="36"/>
      <c r="E7686" s="36"/>
      <c r="F7686" s="36"/>
      <c r="G7686" s="36"/>
      <c r="H7686" s="36"/>
      <c r="I7686" s="36"/>
      <c r="J7686" s="36"/>
      <c r="M7686" s="191"/>
    </row>
    <row r="7687" spans="4:13" s="14" customFormat="1" ht="15.75">
      <c r="D7687" s="36"/>
      <c r="E7687" s="36"/>
      <c r="F7687" s="36"/>
      <c r="G7687" s="36"/>
      <c r="H7687" s="36"/>
      <c r="I7687" s="36"/>
      <c r="J7687" s="36"/>
      <c r="M7687" s="191"/>
    </row>
    <row r="7688" spans="4:13" s="14" customFormat="1" ht="15.75">
      <c r="D7688" s="36"/>
      <c r="E7688" s="36"/>
      <c r="F7688" s="36"/>
      <c r="G7688" s="36"/>
      <c r="H7688" s="36"/>
      <c r="I7688" s="36"/>
      <c r="J7688" s="36"/>
      <c r="M7688" s="191"/>
    </row>
    <row r="7689" spans="4:13" s="14" customFormat="1" ht="15.75">
      <c r="D7689" s="36"/>
      <c r="E7689" s="36"/>
      <c r="F7689" s="36"/>
      <c r="G7689" s="36"/>
      <c r="H7689" s="36"/>
      <c r="I7689" s="36"/>
      <c r="J7689" s="36"/>
      <c r="M7689" s="191"/>
    </row>
    <row r="7690" spans="4:13" s="14" customFormat="1" ht="15.75">
      <c r="D7690" s="36"/>
      <c r="E7690" s="36"/>
      <c r="F7690" s="36"/>
      <c r="G7690" s="36"/>
      <c r="H7690" s="36"/>
      <c r="I7690" s="36"/>
      <c r="J7690" s="36"/>
      <c r="M7690" s="191"/>
    </row>
    <row r="7691" spans="4:13" s="14" customFormat="1" ht="15.75">
      <c r="D7691" s="36"/>
      <c r="E7691" s="36"/>
      <c r="F7691" s="36"/>
      <c r="G7691" s="36"/>
      <c r="H7691" s="36"/>
      <c r="I7691" s="36"/>
      <c r="J7691" s="36"/>
      <c r="M7691" s="191"/>
    </row>
    <row r="7692" spans="4:13" s="14" customFormat="1" ht="15.75">
      <c r="D7692" s="36"/>
      <c r="E7692" s="36"/>
      <c r="F7692" s="36"/>
      <c r="G7692" s="36"/>
      <c r="H7692" s="36"/>
      <c r="I7692" s="36"/>
      <c r="J7692" s="36"/>
      <c r="M7692" s="191"/>
    </row>
    <row r="7693" spans="4:13" s="14" customFormat="1" ht="15.75">
      <c r="D7693" s="36"/>
      <c r="E7693" s="36"/>
      <c r="F7693" s="36"/>
      <c r="G7693" s="36"/>
      <c r="H7693" s="36"/>
      <c r="I7693" s="36"/>
      <c r="J7693" s="36"/>
      <c r="M7693" s="191"/>
    </row>
    <row r="7694" spans="4:13" s="14" customFormat="1" ht="15.75">
      <c r="D7694" s="36"/>
      <c r="E7694" s="36"/>
      <c r="F7694" s="36"/>
      <c r="G7694" s="36"/>
      <c r="H7694" s="36"/>
      <c r="I7694" s="36"/>
      <c r="J7694" s="36"/>
      <c r="M7694" s="191"/>
    </row>
    <row r="7695" spans="4:13" s="14" customFormat="1" ht="15.75">
      <c r="D7695" s="36"/>
      <c r="E7695" s="36"/>
      <c r="F7695" s="36"/>
      <c r="G7695" s="36"/>
      <c r="H7695" s="36"/>
      <c r="I7695" s="36"/>
      <c r="J7695" s="36"/>
      <c r="M7695" s="191"/>
    </row>
    <row r="7696" spans="4:13" s="14" customFormat="1" ht="15.75">
      <c r="D7696" s="36"/>
      <c r="E7696" s="36"/>
      <c r="F7696" s="36"/>
      <c r="G7696" s="36"/>
      <c r="H7696" s="36"/>
      <c r="I7696" s="36"/>
      <c r="J7696" s="36"/>
      <c r="M7696" s="191"/>
    </row>
    <row r="7697" spans="4:13" s="14" customFormat="1" ht="15.75">
      <c r="D7697" s="36"/>
      <c r="E7697" s="36"/>
      <c r="F7697" s="36"/>
      <c r="G7697" s="36"/>
      <c r="H7697" s="36"/>
      <c r="I7697" s="36"/>
      <c r="J7697" s="36"/>
      <c r="M7697" s="191"/>
    </row>
    <row r="7698" spans="4:13" s="14" customFormat="1" ht="15.75">
      <c r="D7698" s="36"/>
      <c r="E7698" s="36"/>
      <c r="F7698" s="36"/>
      <c r="G7698" s="36"/>
      <c r="H7698" s="36"/>
      <c r="I7698" s="36"/>
      <c r="J7698" s="36"/>
      <c r="M7698" s="191"/>
    </row>
    <row r="7699" spans="4:13" s="14" customFormat="1" ht="15.75">
      <c r="D7699" s="36"/>
      <c r="E7699" s="36"/>
      <c r="F7699" s="36"/>
      <c r="G7699" s="36"/>
      <c r="H7699" s="36"/>
      <c r="I7699" s="36"/>
      <c r="J7699" s="36"/>
      <c r="M7699" s="191"/>
    </row>
    <row r="7700" spans="4:13" s="14" customFormat="1" ht="15.75">
      <c r="D7700" s="36"/>
      <c r="E7700" s="36"/>
      <c r="F7700" s="36"/>
      <c r="G7700" s="36"/>
      <c r="H7700" s="36"/>
      <c r="I7700" s="36"/>
      <c r="J7700" s="36"/>
      <c r="M7700" s="191"/>
    </row>
    <row r="7701" spans="4:13" s="14" customFormat="1" ht="15.75">
      <c r="D7701" s="36"/>
      <c r="E7701" s="36"/>
      <c r="F7701" s="36"/>
      <c r="G7701" s="36"/>
      <c r="H7701" s="36"/>
      <c r="I7701" s="36"/>
      <c r="J7701" s="36"/>
      <c r="M7701" s="191"/>
    </row>
    <row r="7702" spans="4:13" s="14" customFormat="1" ht="15.75">
      <c r="D7702" s="36"/>
      <c r="E7702" s="36"/>
      <c r="F7702" s="36"/>
      <c r="G7702" s="36"/>
      <c r="H7702" s="36"/>
      <c r="I7702" s="36"/>
      <c r="J7702" s="36"/>
      <c r="M7702" s="191"/>
    </row>
    <row r="7703" spans="4:13" s="14" customFormat="1" ht="15.75">
      <c r="D7703" s="36"/>
      <c r="E7703" s="36"/>
      <c r="F7703" s="36"/>
      <c r="G7703" s="36"/>
      <c r="H7703" s="36"/>
      <c r="I7703" s="36"/>
      <c r="J7703" s="36"/>
      <c r="M7703" s="191"/>
    </row>
    <row r="7704" spans="4:13" s="14" customFormat="1" ht="15.75">
      <c r="D7704" s="36"/>
      <c r="E7704" s="36"/>
      <c r="F7704" s="36"/>
      <c r="G7704" s="36"/>
      <c r="H7704" s="36"/>
      <c r="I7704" s="36"/>
      <c r="J7704" s="36"/>
      <c r="M7704" s="191"/>
    </row>
    <row r="7705" spans="4:13" s="14" customFormat="1" ht="15.75">
      <c r="D7705" s="36"/>
      <c r="E7705" s="36"/>
      <c r="F7705" s="36"/>
      <c r="G7705" s="36"/>
      <c r="H7705" s="36"/>
      <c r="I7705" s="36"/>
      <c r="J7705" s="36"/>
      <c r="M7705" s="191"/>
    </row>
    <row r="7706" spans="4:13" s="14" customFormat="1" ht="15.75">
      <c r="D7706" s="36"/>
      <c r="E7706" s="36"/>
      <c r="F7706" s="36"/>
      <c r="G7706" s="36"/>
      <c r="H7706" s="36"/>
      <c r="I7706" s="36"/>
      <c r="J7706" s="36"/>
      <c r="M7706" s="191"/>
    </row>
    <row r="7707" spans="4:13" s="14" customFormat="1" ht="15.75">
      <c r="D7707" s="36"/>
      <c r="E7707" s="36"/>
      <c r="F7707" s="36"/>
      <c r="G7707" s="36"/>
      <c r="H7707" s="36"/>
      <c r="I7707" s="36"/>
      <c r="J7707" s="36"/>
      <c r="M7707" s="191"/>
    </row>
    <row r="7708" spans="4:13" s="14" customFormat="1" ht="15.75">
      <c r="D7708" s="36"/>
      <c r="E7708" s="36"/>
      <c r="F7708" s="36"/>
      <c r="G7708" s="36"/>
      <c r="H7708" s="36"/>
      <c r="I7708" s="36"/>
      <c r="J7708" s="36"/>
      <c r="M7708" s="191"/>
    </row>
    <row r="7709" spans="4:13" s="14" customFormat="1" ht="15.75">
      <c r="D7709" s="36"/>
      <c r="E7709" s="36"/>
      <c r="F7709" s="36"/>
      <c r="G7709" s="36"/>
      <c r="H7709" s="36"/>
      <c r="I7709" s="36"/>
      <c r="J7709" s="36"/>
      <c r="M7709" s="191"/>
    </row>
    <row r="7710" spans="4:13" s="14" customFormat="1" ht="15.75">
      <c r="D7710" s="36"/>
      <c r="E7710" s="36"/>
      <c r="F7710" s="36"/>
      <c r="G7710" s="36"/>
      <c r="H7710" s="36"/>
      <c r="I7710" s="36"/>
      <c r="J7710" s="36"/>
      <c r="M7710" s="191"/>
    </row>
    <row r="7711" spans="4:13" s="14" customFormat="1" ht="15.75">
      <c r="D7711" s="36"/>
      <c r="E7711" s="36"/>
      <c r="F7711" s="36"/>
      <c r="G7711" s="36"/>
      <c r="H7711" s="36"/>
      <c r="I7711" s="36"/>
      <c r="J7711" s="36"/>
      <c r="M7711" s="191"/>
    </row>
    <row r="7712" spans="4:13" s="14" customFormat="1" ht="15.75">
      <c r="D7712" s="36"/>
      <c r="E7712" s="36"/>
      <c r="F7712" s="36"/>
      <c r="G7712" s="36"/>
      <c r="H7712" s="36"/>
      <c r="I7712" s="36"/>
      <c r="J7712" s="36"/>
      <c r="M7712" s="191"/>
    </row>
    <row r="7713" spans="4:13" s="14" customFormat="1" ht="15.75">
      <c r="D7713" s="36"/>
      <c r="E7713" s="36"/>
      <c r="F7713" s="36"/>
      <c r="G7713" s="36"/>
      <c r="H7713" s="36"/>
      <c r="I7713" s="36"/>
      <c r="J7713" s="36"/>
      <c r="M7713" s="191"/>
    </row>
    <row r="7714" spans="4:13" s="14" customFormat="1" ht="15.75">
      <c r="D7714" s="36"/>
      <c r="E7714" s="36"/>
      <c r="F7714" s="36"/>
      <c r="G7714" s="36"/>
      <c r="H7714" s="36"/>
      <c r="I7714" s="36"/>
      <c r="J7714" s="36"/>
      <c r="M7714" s="191"/>
    </row>
    <row r="7715" spans="4:13" s="14" customFormat="1" ht="15.75">
      <c r="D7715" s="36"/>
      <c r="E7715" s="36"/>
      <c r="F7715" s="36"/>
      <c r="G7715" s="36"/>
      <c r="H7715" s="36"/>
      <c r="I7715" s="36"/>
      <c r="J7715" s="36"/>
      <c r="M7715" s="191"/>
    </row>
    <row r="7716" spans="4:13" s="14" customFormat="1" ht="15.75">
      <c r="D7716" s="36"/>
      <c r="E7716" s="36"/>
      <c r="F7716" s="36"/>
      <c r="G7716" s="36"/>
      <c r="H7716" s="36"/>
      <c r="I7716" s="36"/>
      <c r="J7716" s="36"/>
      <c r="M7716" s="191"/>
    </row>
    <row r="7717" spans="4:13" s="14" customFormat="1" ht="15.75">
      <c r="D7717" s="36"/>
      <c r="E7717" s="36"/>
      <c r="F7717" s="36"/>
      <c r="G7717" s="36"/>
      <c r="H7717" s="36"/>
      <c r="I7717" s="36"/>
      <c r="J7717" s="36"/>
      <c r="M7717" s="191"/>
    </row>
    <row r="7718" spans="4:13" s="14" customFormat="1" ht="15.75">
      <c r="D7718" s="36"/>
      <c r="E7718" s="36"/>
      <c r="F7718" s="36"/>
      <c r="G7718" s="36"/>
      <c r="H7718" s="36"/>
      <c r="I7718" s="36"/>
      <c r="J7718" s="36"/>
      <c r="M7718" s="191"/>
    </row>
    <row r="7719" spans="4:13" s="14" customFormat="1" ht="15.75">
      <c r="D7719" s="36"/>
      <c r="E7719" s="36"/>
      <c r="F7719" s="36"/>
      <c r="G7719" s="36"/>
      <c r="H7719" s="36"/>
      <c r="I7719" s="36"/>
      <c r="J7719" s="36"/>
      <c r="M7719" s="191"/>
    </row>
    <row r="7720" spans="4:13" s="14" customFormat="1" ht="15.75">
      <c r="D7720" s="36"/>
      <c r="E7720" s="36"/>
      <c r="F7720" s="36"/>
      <c r="G7720" s="36"/>
      <c r="H7720" s="36"/>
      <c r="I7720" s="36"/>
      <c r="J7720" s="36"/>
      <c r="M7720" s="191"/>
    </row>
    <row r="7721" spans="4:13" s="14" customFormat="1" ht="15.75">
      <c r="D7721" s="36"/>
      <c r="E7721" s="36"/>
      <c r="F7721" s="36"/>
      <c r="G7721" s="36"/>
      <c r="H7721" s="36"/>
      <c r="I7721" s="36"/>
      <c r="J7721" s="36"/>
      <c r="M7721" s="191"/>
    </row>
    <row r="7722" spans="4:13" s="14" customFormat="1" ht="15.75">
      <c r="D7722" s="36"/>
      <c r="E7722" s="36"/>
      <c r="F7722" s="36"/>
      <c r="G7722" s="36"/>
      <c r="H7722" s="36"/>
      <c r="I7722" s="36"/>
      <c r="J7722" s="36"/>
      <c r="M7722" s="191"/>
    </row>
    <row r="7723" spans="4:13" s="14" customFormat="1" ht="15.75">
      <c r="D7723" s="36"/>
      <c r="E7723" s="36"/>
      <c r="F7723" s="36"/>
      <c r="G7723" s="36"/>
      <c r="H7723" s="36"/>
      <c r="I7723" s="36"/>
      <c r="J7723" s="36"/>
      <c r="M7723" s="191"/>
    </row>
    <row r="7724" spans="4:13" s="14" customFormat="1" ht="15.75">
      <c r="D7724" s="36"/>
      <c r="E7724" s="36"/>
      <c r="F7724" s="36"/>
      <c r="G7724" s="36"/>
      <c r="H7724" s="36"/>
      <c r="I7724" s="36"/>
      <c r="J7724" s="36"/>
      <c r="M7724" s="191"/>
    </row>
    <row r="7725" spans="4:13" s="14" customFormat="1" ht="15.75">
      <c r="D7725" s="36"/>
      <c r="E7725" s="36"/>
      <c r="F7725" s="36"/>
      <c r="G7725" s="36"/>
      <c r="H7725" s="36"/>
      <c r="I7725" s="36"/>
      <c r="J7725" s="36"/>
      <c r="M7725" s="191"/>
    </row>
    <row r="7726" spans="4:13" s="14" customFormat="1" ht="15.75">
      <c r="D7726" s="36"/>
      <c r="E7726" s="36"/>
      <c r="F7726" s="36"/>
      <c r="G7726" s="36"/>
      <c r="H7726" s="36"/>
      <c r="I7726" s="36"/>
      <c r="J7726" s="36"/>
      <c r="M7726" s="191"/>
    </row>
    <row r="7727" spans="4:13" s="14" customFormat="1" ht="15.75">
      <c r="D7727" s="36"/>
      <c r="E7727" s="36"/>
      <c r="F7727" s="36"/>
      <c r="G7727" s="36"/>
      <c r="H7727" s="36"/>
      <c r="I7727" s="36"/>
      <c r="J7727" s="36"/>
      <c r="M7727" s="191"/>
    </row>
    <row r="7728" spans="4:13" s="14" customFormat="1" ht="15.75">
      <c r="D7728" s="36"/>
      <c r="E7728" s="36"/>
      <c r="F7728" s="36"/>
      <c r="G7728" s="36"/>
      <c r="H7728" s="36"/>
      <c r="I7728" s="36"/>
      <c r="J7728" s="36"/>
      <c r="M7728" s="191"/>
    </row>
    <row r="7729" spans="4:13" s="14" customFormat="1" ht="15.75">
      <c r="D7729" s="36"/>
      <c r="E7729" s="36"/>
      <c r="F7729" s="36"/>
      <c r="G7729" s="36"/>
      <c r="H7729" s="36"/>
      <c r="I7729" s="36"/>
      <c r="J7729" s="36"/>
      <c r="M7729" s="191"/>
    </row>
    <row r="7730" spans="4:13" s="14" customFormat="1" ht="15.75">
      <c r="D7730" s="36"/>
      <c r="E7730" s="36"/>
      <c r="F7730" s="36"/>
      <c r="G7730" s="36"/>
      <c r="H7730" s="36"/>
      <c r="I7730" s="36"/>
      <c r="J7730" s="36"/>
      <c r="M7730" s="191"/>
    </row>
    <row r="7731" spans="4:13" s="14" customFormat="1" ht="15.75">
      <c r="D7731" s="36"/>
      <c r="E7731" s="36"/>
      <c r="F7731" s="36"/>
      <c r="G7731" s="36"/>
      <c r="H7731" s="36"/>
      <c r="I7731" s="36"/>
      <c r="J7731" s="36"/>
      <c r="M7731" s="191"/>
    </row>
    <row r="7732" spans="4:13" s="14" customFormat="1" ht="15.75">
      <c r="D7732" s="36"/>
      <c r="E7732" s="36"/>
      <c r="F7732" s="36"/>
      <c r="G7732" s="36"/>
      <c r="H7732" s="36"/>
      <c r="I7732" s="36"/>
      <c r="J7732" s="36"/>
      <c r="M7732" s="191"/>
    </row>
    <row r="7733" spans="4:13" s="14" customFormat="1" ht="15.75">
      <c r="D7733" s="36"/>
      <c r="E7733" s="36"/>
      <c r="F7733" s="36"/>
      <c r="G7733" s="36"/>
      <c r="H7733" s="36"/>
      <c r="I7733" s="36"/>
      <c r="J7733" s="36"/>
      <c r="M7733" s="191"/>
    </row>
    <row r="7734" spans="4:13" s="14" customFormat="1" ht="15.75">
      <c r="D7734" s="36"/>
      <c r="E7734" s="36"/>
      <c r="F7734" s="36"/>
      <c r="G7734" s="36"/>
      <c r="H7734" s="36"/>
      <c r="I7734" s="36"/>
      <c r="J7734" s="36"/>
      <c r="M7734" s="191"/>
    </row>
    <row r="7735" spans="4:13" s="14" customFormat="1" ht="15.75">
      <c r="D7735" s="36"/>
      <c r="E7735" s="36"/>
      <c r="F7735" s="36"/>
      <c r="G7735" s="36"/>
      <c r="H7735" s="36"/>
      <c r="I7735" s="36"/>
      <c r="J7735" s="36"/>
      <c r="M7735" s="191"/>
    </row>
    <row r="7736" spans="4:13" s="14" customFormat="1" ht="15.75">
      <c r="D7736" s="36"/>
      <c r="E7736" s="36"/>
      <c r="F7736" s="36"/>
      <c r="G7736" s="36"/>
      <c r="H7736" s="36"/>
      <c r="I7736" s="36"/>
      <c r="J7736" s="36"/>
      <c r="M7736" s="191"/>
    </row>
    <row r="7737" spans="4:13" s="14" customFormat="1" ht="15.75">
      <c r="D7737" s="36"/>
      <c r="E7737" s="36"/>
      <c r="F7737" s="36"/>
      <c r="G7737" s="36"/>
      <c r="H7737" s="36"/>
      <c r="I7737" s="36"/>
      <c r="J7737" s="36"/>
      <c r="M7737" s="191"/>
    </row>
    <row r="7738" spans="4:13" s="14" customFormat="1" ht="15.75">
      <c r="D7738" s="36"/>
      <c r="E7738" s="36"/>
      <c r="F7738" s="36"/>
      <c r="G7738" s="36"/>
      <c r="H7738" s="36"/>
      <c r="I7738" s="36"/>
      <c r="J7738" s="36"/>
      <c r="M7738" s="191"/>
    </row>
    <row r="7739" spans="4:13" s="14" customFormat="1" ht="15.75">
      <c r="D7739" s="36"/>
      <c r="E7739" s="36"/>
      <c r="F7739" s="36"/>
      <c r="G7739" s="36"/>
      <c r="H7739" s="36"/>
      <c r="I7739" s="36"/>
      <c r="J7739" s="36"/>
      <c r="M7739" s="191"/>
    </row>
    <row r="7740" spans="4:13" s="14" customFormat="1" ht="15.75">
      <c r="D7740" s="36"/>
      <c r="E7740" s="36"/>
      <c r="F7740" s="36"/>
      <c r="G7740" s="36"/>
      <c r="H7740" s="36"/>
      <c r="I7740" s="36"/>
      <c r="J7740" s="36"/>
      <c r="M7740" s="191"/>
    </row>
    <row r="7741" spans="4:13" s="14" customFormat="1" ht="15.75">
      <c r="D7741" s="36"/>
      <c r="E7741" s="36"/>
      <c r="F7741" s="36"/>
      <c r="G7741" s="36"/>
      <c r="H7741" s="36"/>
      <c r="I7741" s="36"/>
      <c r="J7741" s="36"/>
      <c r="M7741" s="191"/>
    </row>
    <row r="7742" spans="4:13" s="14" customFormat="1" ht="15.75">
      <c r="D7742" s="36"/>
      <c r="E7742" s="36"/>
      <c r="F7742" s="36"/>
      <c r="G7742" s="36"/>
      <c r="H7742" s="36"/>
      <c r="I7742" s="36"/>
      <c r="J7742" s="36"/>
      <c r="M7742" s="191"/>
    </row>
    <row r="7743" spans="4:13" s="14" customFormat="1" ht="15.75">
      <c r="D7743" s="36"/>
      <c r="E7743" s="36"/>
      <c r="F7743" s="36"/>
      <c r="G7743" s="36"/>
      <c r="H7743" s="36"/>
      <c r="I7743" s="36"/>
      <c r="J7743" s="36"/>
      <c r="M7743" s="191"/>
    </row>
    <row r="7744" spans="4:13" s="14" customFormat="1" ht="15.75">
      <c r="D7744" s="36"/>
      <c r="E7744" s="36"/>
      <c r="F7744" s="36"/>
      <c r="G7744" s="36"/>
      <c r="H7744" s="36"/>
      <c r="I7744" s="36"/>
      <c r="J7744" s="36"/>
      <c r="M7744" s="191"/>
    </row>
    <row r="7745" spans="4:13" s="14" customFormat="1" ht="15.75">
      <c r="D7745" s="36"/>
      <c r="E7745" s="36"/>
      <c r="F7745" s="36"/>
      <c r="G7745" s="36"/>
      <c r="H7745" s="36"/>
      <c r="I7745" s="36"/>
      <c r="J7745" s="36"/>
      <c r="M7745" s="191"/>
    </row>
    <row r="7746" spans="4:13" s="14" customFormat="1" ht="15.75">
      <c r="D7746" s="36"/>
      <c r="E7746" s="36"/>
      <c r="F7746" s="36"/>
      <c r="G7746" s="36"/>
      <c r="H7746" s="36"/>
      <c r="I7746" s="36"/>
      <c r="J7746" s="36"/>
      <c r="M7746" s="191"/>
    </row>
    <row r="7747" spans="4:13" s="14" customFormat="1" ht="15.75">
      <c r="D7747" s="36"/>
      <c r="E7747" s="36"/>
      <c r="F7747" s="36"/>
      <c r="G7747" s="36"/>
      <c r="H7747" s="36"/>
      <c r="I7747" s="36"/>
      <c r="J7747" s="36"/>
      <c r="M7747" s="191"/>
    </row>
    <row r="7748" spans="4:13" s="14" customFormat="1" ht="15.75">
      <c r="D7748" s="36"/>
      <c r="E7748" s="36"/>
      <c r="F7748" s="36"/>
      <c r="G7748" s="36"/>
      <c r="H7748" s="36"/>
      <c r="I7748" s="36"/>
      <c r="J7748" s="36"/>
      <c r="M7748" s="191"/>
    </row>
    <row r="7749" spans="4:13" s="14" customFormat="1" ht="15.75">
      <c r="D7749" s="36"/>
      <c r="E7749" s="36"/>
      <c r="F7749" s="36"/>
      <c r="G7749" s="36"/>
      <c r="H7749" s="36"/>
      <c r="I7749" s="36"/>
      <c r="J7749" s="36"/>
      <c r="M7749" s="191"/>
    </row>
    <row r="7750" spans="4:13" s="14" customFormat="1" ht="15.75">
      <c r="D7750" s="36"/>
      <c r="E7750" s="36"/>
      <c r="F7750" s="36"/>
      <c r="G7750" s="36"/>
      <c r="H7750" s="36"/>
      <c r="I7750" s="36"/>
      <c r="J7750" s="36"/>
      <c r="M7750" s="191"/>
    </row>
    <row r="7751" spans="4:13" s="14" customFormat="1" ht="15.75">
      <c r="D7751" s="36"/>
      <c r="E7751" s="36"/>
      <c r="F7751" s="36"/>
      <c r="G7751" s="36"/>
      <c r="H7751" s="36"/>
      <c r="I7751" s="36"/>
      <c r="J7751" s="36"/>
      <c r="M7751" s="191"/>
    </row>
    <row r="7752" spans="4:13" s="14" customFormat="1" ht="15.75">
      <c r="D7752" s="36"/>
      <c r="E7752" s="36"/>
      <c r="F7752" s="36"/>
      <c r="G7752" s="36"/>
      <c r="H7752" s="36"/>
      <c r="I7752" s="36"/>
      <c r="J7752" s="36"/>
      <c r="M7752" s="191"/>
    </row>
    <row r="7753" spans="4:13" s="14" customFormat="1" ht="15.75">
      <c r="D7753" s="36"/>
      <c r="E7753" s="36"/>
      <c r="F7753" s="36"/>
      <c r="G7753" s="36"/>
      <c r="H7753" s="36"/>
      <c r="I7753" s="36"/>
      <c r="J7753" s="36"/>
      <c r="M7753" s="191"/>
    </row>
    <row r="7754" spans="4:13" s="14" customFormat="1" ht="15.75">
      <c r="D7754" s="36"/>
      <c r="E7754" s="36"/>
      <c r="F7754" s="36"/>
      <c r="G7754" s="36"/>
      <c r="H7754" s="36"/>
      <c r="I7754" s="36"/>
      <c r="J7754" s="36"/>
      <c r="M7754" s="191"/>
    </row>
    <row r="7755" spans="4:13" s="14" customFormat="1" ht="15.75">
      <c r="D7755" s="36"/>
      <c r="E7755" s="36"/>
      <c r="F7755" s="36"/>
      <c r="G7755" s="36"/>
      <c r="H7755" s="36"/>
      <c r="I7755" s="36"/>
      <c r="J7755" s="36"/>
      <c r="M7755" s="191"/>
    </row>
    <row r="7756" spans="4:13" s="14" customFormat="1" ht="15.75">
      <c r="D7756" s="36"/>
      <c r="E7756" s="36"/>
      <c r="F7756" s="36"/>
      <c r="G7756" s="36"/>
      <c r="H7756" s="36"/>
      <c r="I7756" s="36"/>
      <c r="J7756" s="36"/>
      <c r="M7756" s="191"/>
    </row>
    <row r="7757" spans="4:13" s="14" customFormat="1" ht="15.75">
      <c r="D7757" s="36"/>
      <c r="E7757" s="36"/>
      <c r="F7757" s="36"/>
      <c r="G7757" s="36"/>
      <c r="H7757" s="36"/>
      <c r="I7757" s="36"/>
      <c r="J7757" s="36"/>
      <c r="M7757" s="191"/>
    </row>
    <row r="7758" spans="4:13" s="14" customFormat="1" ht="15.75">
      <c r="D7758" s="36"/>
      <c r="E7758" s="36"/>
      <c r="F7758" s="36"/>
      <c r="G7758" s="36"/>
      <c r="H7758" s="36"/>
      <c r="I7758" s="36"/>
      <c r="J7758" s="36"/>
      <c r="M7758" s="191"/>
    </row>
    <row r="7759" spans="4:13" s="14" customFormat="1" ht="15.75">
      <c r="D7759" s="36"/>
      <c r="E7759" s="36"/>
      <c r="F7759" s="36"/>
      <c r="G7759" s="36"/>
      <c r="H7759" s="36"/>
      <c r="I7759" s="36"/>
      <c r="J7759" s="36"/>
      <c r="M7759" s="191"/>
    </row>
    <row r="7760" spans="4:13" s="14" customFormat="1" ht="15.75">
      <c r="D7760" s="36"/>
      <c r="E7760" s="36"/>
      <c r="F7760" s="36"/>
      <c r="G7760" s="36"/>
      <c r="H7760" s="36"/>
      <c r="I7760" s="36"/>
      <c r="J7760" s="36"/>
      <c r="M7760" s="191"/>
    </row>
    <row r="7761" spans="4:13" s="14" customFormat="1" ht="15.75">
      <c r="D7761" s="36"/>
      <c r="E7761" s="36"/>
      <c r="F7761" s="36"/>
      <c r="G7761" s="36"/>
      <c r="H7761" s="36"/>
      <c r="I7761" s="36"/>
      <c r="J7761" s="36"/>
      <c r="M7761" s="191"/>
    </row>
    <row r="7762" spans="4:13" s="14" customFormat="1" ht="15.75">
      <c r="D7762" s="36"/>
      <c r="E7762" s="36"/>
      <c r="F7762" s="36"/>
      <c r="G7762" s="36"/>
      <c r="H7762" s="36"/>
      <c r="I7762" s="36"/>
      <c r="J7762" s="36"/>
      <c r="M7762" s="191"/>
    </row>
    <row r="7763" spans="4:13" s="14" customFormat="1" ht="15.75">
      <c r="D7763" s="36"/>
      <c r="E7763" s="36"/>
      <c r="F7763" s="36"/>
      <c r="G7763" s="36"/>
      <c r="H7763" s="36"/>
      <c r="I7763" s="36"/>
      <c r="J7763" s="36"/>
      <c r="M7763" s="191"/>
    </row>
    <row r="7764" spans="4:13" s="14" customFormat="1" ht="15.75">
      <c r="D7764" s="36"/>
      <c r="E7764" s="36"/>
      <c r="F7764" s="36"/>
      <c r="G7764" s="36"/>
      <c r="H7764" s="36"/>
      <c r="I7764" s="36"/>
      <c r="J7764" s="36"/>
      <c r="M7764" s="191"/>
    </row>
    <row r="7765" spans="4:13" s="14" customFormat="1" ht="15.75">
      <c r="D7765" s="36"/>
      <c r="E7765" s="36"/>
      <c r="F7765" s="36"/>
      <c r="G7765" s="36"/>
      <c r="H7765" s="36"/>
      <c r="I7765" s="36"/>
      <c r="J7765" s="36"/>
      <c r="M7765" s="191"/>
    </row>
    <row r="7766" spans="4:13" s="14" customFormat="1" ht="15.75">
      <c r="D7766" s="36"/>
      <c r="E7766" s="36"/>
      <c r="F7766" s="36"/>
      <c r="G7766" s="36"/>
      <c r="H7766" s="36"/>
      <c r="I7766" s="36"/>
      <c r="J7766" s="36"/>
      <c r="M7766" s="191"/>
    </row>
    <row r="7767" spans="4:13" s="14" customFormat="1" ht="15.75">
      <c r="D7767" s="36"/>
      <c r="E7767" s="36"/>
      <c r="F7767" s="36"/>
      <c r="G7767" s="36"/>
      <c r="H7767" s="36"/>
      <c r="I7767" s="36"/>
      <c r="J7767" s="36"/>
      <c r="M7767" s="191"/>
    </row>
    <row r="7768" spans="4:13" s="14" customFormat="1" ht="15.75">
      <c r="D7768" s="36"/>
      <c r="E7768" s="36"/>
      <c r="F7768" s="36"/>
      <c r="G7768" s="36"/>
      <c r="H7768" s="36"/>
      <c r="I7768" s="36"/>
      <c r="J7768" s="36"/>
      <c r="M7768" s="191"/>
    </row>
    <row r="7769" spans="4:13" s="14" customFormat="1" ht="15.75">
      <c r="D7769" s="36"/>
      <c r="E7769" s="36"/>
      <c r="F7769" s="36"/>
      <c r="G7769" s="36"/>
      <c r="H7769" s="36"/>
      <c r="I7769" s="36"/>
      <c r="J7769" s="36"/>
      <c r="M7769" s="191"/>
    </row>
    <row r="7770" spans="4:13" s="14" customFormat="1" ht="15.75">
      <c r="D7770" s="36"/>
      <c r="E7770" s="36"/>
      <c r="F7770" s="36"/>
      <c r="G7770" s="36"/>
      <c r="H7770" s="36"/>
      <c r="I7770" s="36"/>
      <c r="J7770" s="36"/>
      <c r="M7770" s="191"/>
    </row>
    <row r="7771" spans="4:13" s="14" customFormat="1" ht="15.75">
      <c r="D7771" s="36"/>
      <c r="E7771" s="36"/>
      <c r="F7771" s="36"/>
      <c r="G7771" s="36"/>
      <c r="H7771" s="36"/>
      <c r="I7771" s="36"/>
      <c r="J7771" s="36"/>
      <c r="M7771" s="191"/>
    </row>
    <row r="7772" spans="4:13" s="14" customFormat="1" ht="15.75">
      <c r="D7772" s="36"/>
      <c r="E7772" s="36"/>
      <c r="F7772" s="36"/>
      <c r="G7772" s="36"/>
      <c r="H7772" s="36"/>
      <c r="I7772" s="36"/>
      <c r="J7772" s="36"/>
      <c r="M7772" s="191"/>
    </row>
    <row r="7773" spans="4:13" s="14" customFormat="1" ht="15.75">
      <c r="D7773" s="36"/>
      <c r="E7773" s="36"/>
      <c r="F7773" s="36"/>
      <c r="G7773" s="36"/>
      <c r="H7773" s="36"/>
      <c r="I7773" s="36"/>
      <c r="J7773" s="36"/>
      <c r="M7773" s="191"/>
    </row>
    <row r="7774" spans="4:13" s="14" customFormat="1" ht="15.75">
      <c r="D7774" s="36"/>
      <c r="E7774" s="36"/>
      <c r="F7774" s="36"/>
      <c r="G7774" s="36"/>
      <c r="H7774" s="36"/>
      <c r="I7774" s="36"/>
      <c r="J7774" s="36"/>
      <c r="M7774" s="191"/>
    </row>
    <row r="7775" spans="4:13" s="14" customFormat="1" ht="15.75">
      <c r="D7775" s="36"/>
      <c r="E7775" s="36"/>
      <c r="F7775" s="36"/>
      <c r="G7775" s="36"/>
      <c r="H7775" s="36"/>
      <c r="I7775" s="36"/>
      <c r="J7775" s="36"/>
      <c r="M7775" s="191"/>
    </row>
    <row r="7776" spans="4:13" s="14" customFormat="1" ht="15.75">
      <c r="D7776" s="36"/>
      <c r="E7776" s="36"/>
      <c r="F7776" s="36"/>
      <c r="G7776" s="36"/>
      <c r="H7776" s="36"/>
      <c r="I7776" s="36"/>
      <c r="J7776" s="36"/>
      <c r="M7776" s="191"/>
    </row>
    <row r="7777" spans="4:13" s="14" customFormat="1" ht="15.75">
      <c r="D7777" s="36"/>
      <c r="E7777" s="36"/>
      <c r="F7777" s="36"/>
      <c r="G7777" s="36"/>
      <c r="H7777" s="36"/>
      <c r="I7777" s="36"/>
      <c r="J7777" s="36"/>
      <c r="M7777" s="191"/>
    </row>
    <row r="7778" spans="4:13" s="14" customFormat="1" ht="15.75">
      <c r="D7778" s="36"/>
      <c r="E7778" s="36"/>
      <c r="F7778" s="36"/>
      <c r="G7778" s="36"/>
      <c r="H7778" s="36"/>
      <c r="I7778" s="36"/>
      <c r="J7778" s="36"/>
      <c r="M7778" s="191"/>
    </row>
    <row r="7779" spans="4:13" s="14" customFormat="1" ht="15.75">
      <c r="D7779" s="36"/>
      <c r="E7779" s="36"/>
      <c r="F7779" s="36"/>
      <c r="G7779" s="36"/>
      <c r="H7779" s="36"/>
      <c r="I7779" s="36"/>
      <c r="J7779" s="36"/>
      <c r="M7779" s="191"/>
    </row>
    <row r="7780" spans="4:13" s="14" customFormat="1" ht="15.75">
      <c r="D7780" s="36"/>
      <c r="E7780" s="36"/>
      <c r="F7780" s="36"/>
      <c r="G7780" s="36"/>
      <c r="H7780" s="36"/>
      <c r="I7780" s="36"/>
      <c r="J7780" s="36"/>
      <c r="M7780" s="191"/>
    </row>
    <row r="7781" spans="4:13" s="14" customFormat="1" ht="15.75">
      <c r="D7781" s="36"/>
      <c r="E7781" s="36"/>
      <c r="F7781" s="36"/>
      <c r="G7781" s="36"/>
      <c r="H7781" s="36"/>
      <c r="I7781" s="36"/>
      <c r="J7781" s="36"/>
      <c r="M7781" s="191"/>
    </row>
    <row r="7782" spans="4:13" s="14" customFormat="1" ht="15.75">
      <c r="D7782" s="36"/>
      <c r="E7782" s="36"/>
      <c r="F7782" s="36"/>
      <c r="G7782" s="36"/>
      <c r="H7782" s="36"/>
      <c r="I7782" s="36"/>
      <c r="J7782" s="36"/>
      <c r="M7782" s="191"/>
    </row>
    <row r="7783" spans="4:13" s="14" customFormat="1" ht="15.75">
      <c r="D7783" s="36"/>
      <c r="E7783" s="36"/>
      <c r="F7783" s="36"/>
      <c r="G7783" s="36"/>
      <c r="H7783" s="36"/>
      <c r="I7783" s="36"/>
      <c r="J7783" s="36"/>
      <c r="M7783" s="191"/>
    </row>
    <row r="7784" spans="4:13" s="14" customFormat="1" ht="15.75">
      <c r="D7784" s="36"/>
      <c r="E7784" s="36"/>
      <c r="F7784" s="36"/>
      <c r="G7784" s="36"/>
      <c r="H7784" s="36"/>
      <c r="I7784" s="36"/>
      <c r="J7784" s="36"/>
      <c r="M7784" s="191"/>
    </row>
    <row r="7785" spans="4:13" s="14" customFormat="1" ht="15.75">
      <c r="D7785" s="36"/>
      <c r="E7785" s="36"/>
      <c r="F7785" s="36"/>
      <c r="G7785" s="36"/>
      <c r="H7785" s="36"/>
      <c r="I7785" s="36"/>
      <c r="J7785" s="36"/>
      <c r="M7785" s="191"/>
    </row>
    <row r="7786" spans="4:13" s="14" customFormat="1" ht="15.75">
      <c r="D7786" s="36"/>
      <c r="E7786" s="36"/>
      <c r="F7786" s="36"/>
      <c r="G7786" s="36"/>
      <c r="H7786" s="36"/>
      <c r="I7786" s="36"/>
      <c r="J7786" s="36"/>
      <c r="M7786" s="191"/>
    </row>
    <row r="7787" spans="4:13" s="14" customFormat="1" ht="15.75">
      <c r="D7787" s="36"/>
      <c r="E7787" s="36"/>
      <c r="F7787" s="36"/>
      <c r="G7787" s="36"/>
      <c r="H7787" s="36"/>
      <c r="I7787" s="36"/>
      <c r="J7787" s="36"/>
      <c r="M7787" s="191"/>
    </row>
    <row r="7788" spans="4:13" s="14" customFormat="1" ht="15.75">
      <c r="D7788" s="36"/>
      <c r="E7788" s="36"/>
      <c r="F7788" s="36"/>
      <c r="G7788" s="36"/>
      <c r="H7788" s="36"/>
      <c r="I7788" s="36"/>
      <c r="J7788" s="36"/>
      <c r="M7788" s="191"/>
    </row>
    <row r="7789" spans="4:13" s="14" customFormat="1" ht="15.75">
      <c r="D7789" s="36"/>
      <c r="E7789" s="36"/>
      <c r="F7789" s="36"/>
      <c r="G7789" s="36"/>
      <c r="H7789" s="36"/>
      <c r="I7789" s="36"/>
      <c r="J7789" s="36"/>
      <c r="M7789" s="191"/>
    </row>
    <row r="7790" spans="4:13" s="14" customFormat="1" ht="15.75">
      <c r="D7790" s="36"/>
      <c r="E7790" s="36"/>
      <c r="F7790" s="36"/>
      <c r="G7790" s="36"/>
      <c r="H7790" s="36"/>
      <c r="I7790" s="36"/>
      <c r="J7790" s="36"/>
      <c r="M7790" s="191"/>
    </row>
    <row r="7791" spans="4:13" s="14" customFormat="1" ht="15.75">
      <c r="D7791" s="36"/>
      <c r="E7791" s="36"/>
      <c r="F7791" s="36"/>
      <c r="G7791" s="36"/>
      <c r="H7791" s="36"/>
      <c r="I7791" s="36"/>
      <c r="J7791" s="36"/>
      <c r="M7791" s="191"/>
    </row>
    <row r="7792" spans="4:13" s="14" customFormat="1" ht="15.75">
      <c r="D7792" s="36"/>
      <c r="E7792" s="36"/>
      <c r="F7792" s="36"/>
      <c r="G7792" s="36"/>
      <c r="H7792" s="36"/>
      <c r="I7792" s="36"/>
      <c r="J7792" s="36"/>
      <c r="M7792" s="191"/>
    </row>
    <row r="7793" spans="4:13" s="14" customFormat="1" ht="15.75">
      <c r="D7793" s="36"/>
      <c r="E7793" s="36"/>
      <c r="F7793" s="36"/>
      <c r="G7793" s="36"/>
      <c r="H7793" s="36"/>
      <c r="I7793" s="36"/>
      <c r="J7793" s="36"/>
      <c r="M7793" s="191"/>
    </row>
    <row r="7794" spans="4:13" s="14" customFormat="1" ht="15.75">
      <c r="D7794" s="36"/>
      <c r="E7794" s="36"/>
      <c r="F7794" s="36"/>
      <c r="G7794" s="36"/>
      <c r="H7794" s="36"/>
      <c r="I7794" s="36"/>
      <c r="J7794" s="36"/>
      <c r="M7794" s="191"/>
    </row>
    <row r="7795" spans="4:13" s="14" customFormat="1" ht="15.75">
      <c r="D7795" s="36"/>
      <c r="E7795" s="36"/>
      <c r="F7795" s="36"/>
      <c r="G7795" s="36"/>
      <c r="H7795" s="36"/>
      <c r="I7795" s="36"/>
      <c r="J7795" s="36"/>
      <c r="M7795" s="191"/>
    </row>
    <row r="7796" spans="4:13" s="14" customFormat="1" ht="15.75">
      <c r="D7796" s="36"/>
      <c r="E7796" s="36"/>
      <c r="F7796" s="36"/>
      <c r="G7796" s="36"/>
      <c r="H7796" s="36"/>
      <c r="I7796" s="36"/>
      <c r="J7796" s="36"/>
      <c r="M7796" s="191"/>
    </row>
    <row r="7797" spans="4:13" s="14" customFormat="1" ht="15.75">
      <c r="D7797" s="36"/>
      <c r="E7797" s="36"/>
      <c r="F7797" s="36"/>
      <c r="G7797" s="36"/>
      <c r="H7797" s="36"/>
      <c r="I7797" s="36"/>
      <c r="J7797" s="36"/>
      <c r="M7797" s="191"/>
    </row>
    <row r="7798" spans="4:13" s="14" customFormat="1" ht="15.75">
      <c r="D7798" s="36"/>
      <c r="E7798" s="36"/>
      <c r="F7798" s="36"/>
      <c r="G7798" s="36"/>
      <c r="H7798" s="36"/>
      <c r="I7798" s="36"/>
      <c r="J7798" s="36"/>
      <c r="M7798" s="191"/>
    </row>
    <row r="7799" spans="4:13" s="14" customFormat="1" ht="15.75">
      <c r="D7799" s="36"/>
      <c r="E7799" s="36"/>
      <c r="F7799" s="36"/>
      <c r="G7799" s="36"/>
      <c r="H7799" s="36"/>
      <c r="I7799" s="36"/>
      <c r="J7799" s="36"/>
      <c r="M7799" s="191"/>
    </row>
    <row r="7800" spans="4:13" s="14" customFormat="1" ht="15.75">
      <c r="D7800" s="36"/>
      <c r="E7800" s="36"/>
      <c r="F7800" s="36"/>
      <c r="G7800" s="36"/>
      <c r="H7800" s="36"/>
      <c r="I7800" s="36"/>
      <c r="J7800" s="36"/>
      <c r="M7800" s="191"/>
    </row>
    <row r="7801" spans="4:13" s="14" customFormat="1" ht="15.75">
      <c r="D7801" s="36"/>
      <c r="E7801" s="36"/>
      <c r="F7801" s="36"/>
      <c r="G7801" s="36"/>
      <c r="H7801" s="36"/>
      <c r="I7801" s="36"/>
      <c r="J7801" s="36"/>
      <c r="M7801" s="191"/>
    </row>
    <row r="7802" spans="4:13" s="14" customFormat="1" ht="15.75">
      <c r="D7802" s="36"/>
      <c r="E7802" s="36"/>
      <c r="F7802" s="36"/>
      <c r="G7802" s="36"/>
      <c r="H7802" s="36"/>
      <c r="I7802" s="36"/>
      <c r="J7802" s="36"/>
      <c r="M7802" s="191"/>
    </row>
    <row r="7803" spans="4:13" s="14" customFormat="1" ht="15.75">
      <c r="D7803" s="36"/>
      <c r="E7803" s="36"/>
      <c r="F7803" s="36"/>
      <c r="G7803" s="36"/>
      <c r="H7803" s="36"/>
      <c r="I7803" s="36"/>
      <c r="J7803" s="36"/>
      <c r="M7803" s="191"/>
    </row>
    <row r="7804" spans="4:13" s="14" customFormat="1" ht="15.75">
      <c r="D7804" s="36"/>
      <c r="E7804" s="36"/>
      <c r="F7804" s="36"/>
      <c r="G7804" s="36"/>
      <c r="H7804" s="36"/>
      <c r="I7804" s="36"/>
      <c r="J7804" s="36"/>
      <c r="M7804" s="191"/>
    </row>
    <row r="7805" spans="4:13" s="14" customFormat="1" ht="15.75">
      <c r="D7805" s="36"/>
      <c r="E7805" s="36"/>
      <c r="F7805" s="36"/>
      <c r="G7805" s="36"/>
      <c r="H7805" s="36"/>
      <c r="I7805" s="36"/>
      <c r="J7805" s="36"/>
      <c r="M7805" s="191"/>
    </row>
    <row r="7806" spans="4:13" s="14" customFormat="1" ht="15.75">
      <c r="D7806" s="36"/>
      <c r="E7806" s="36"/>
      <c r="F7806" s="36"/>
      <c r="G7806" s="36"/>
      <c r="H7806" s="36"/>
      <c r="I7806" s="36"/>
      <c r="J7806" s="36"/>
      <c r="M7806" s="191"/>
    </row>
    <row r="7807" spans="4:13" s="14" customFormat="1" ht="15.75">
      <c r="D7807" s="36"/>
      <c r="E7807" s="36"/>
      <c r="F7807" s="36"/>
      <c r="G7807" s="36"/>
      <c r="H7807" s="36"/>
      <c r="I7807" s="36"/>
      <c r="J7807" s="36"/>
      <c r="M7807" s="191"/>
    </row>
    <row r="7808" spans="4:13" s="14" customFormat="1" ht="15.75">
      <c r="D7808" s="36"/>
      <c r="E7808" s="36"/>
      <c r="F7808" s="36"/>
      <c r="G7808" s="36"/>
      <c r="H7808" s="36"/>
      <c r="I7808" s="36"/>
      <c r="J7808" s="36"/>
      <c r="M7808" s="191"/>
    </row>
    <row r="7809" spans="4:13" s="14" customFormat="1" ht="15.75">
      <c r="D7809" s="36"/>
      <c r="E7809" s="36"/>
      <c r="F7809" s="36"/>
      <c r="G7809" s="36"/>
      <c r="H7809" s="36"/>
      <c r="I7809" s="36"/>
      <c r="J7809" s="36"/>
      <c r="M7809" s="191"/>
    </row>
    <row r="7810" spans="4:13" s="14" customFormat="1" ht="15.75">
      <c r="D7810" s="36"/>
      <c r="E7810" s="36"/>
      <c r="F7810" s="36"/>
      <c r="G7810" s="36"/>
      <c r="H7810" s="36"/>
      <c r="I7810" s="36"/>
      <c r="J7810" s="36"/>
      <c r="M7810" s="191"/>
    </row>
    <row r="7811" spans="4:13" s="14" customFormat="1" ht="15.75">
      <c r="D7811" s="36"/>
      <c r="E7811" s="36"/>
      <c r="F7811" s="36"/>
      <c r="G7811" s="36"/>
      <c r="H7811" s="36"/>
      <c r="I7811" s="36"/>
      <c r="J7811" s="36"/>
      <c r="M7811" s="191"/>
    </row>
    <row r="7812" spans="4:13" s="14" customFormat="1" ht="15.75">
      <c r="D7812" s="36"/>
      <c r="E7812" s="36"/>
      <c r="F7812" s="36"/>
      <c r="G7812" s="36"/>
      <c r="H7812" s="36"/>
      <c r="I7812" s="36"/>
      <c r="J7812" s="36"/>
      <c r="M7812" s="191"/>
    </row>
    <row r="7813" spans="4:13" s="14" customFormat="1" ht="15.75">
      <c r="D7813" s="36"/>
      <c r="E7813" s="36"/>
      <c r="F7813" s="36"/>
      <c r="G7813" s="36"/>
      <c r="H7813" s="36"/>
      <c r="I7813" s="36"/>
      <c r="J7813" s="36"/>
      <c r="M7813" s="191"/>
    </row>
    <row r="7814" spans="4:13" s="14" customFormat="1" ht="15.75">
      <c r="D7814" s="36"/>
      <c r="E7814" s="36"/>
      <c r="F7814" s="36"/>
      <c r="G7814" s="36"/>
      <c r="H7814" s="36"/>
      <c r="I7814" s="36"/>
      <c r="J7814" s="36"/>
      <c r="M7814" s="191"/>
    </row>
    <row r="7815" spans="4:13" s="14" customFormat="1" ht="15.75">
      <c r="D7815" s="36"/>
      <c r="E7815" s="36"/>
      <c r="F7815" s="36"/>
      <c r="G7815" s="36"/>
      <c r="H7815" s="36"/>
      <c r="I7815" s="36"/>
      <c r="J7815" s="36"/>
      <c r="M7815" s="191"/>
    </row>
    <row r="7816" spans="4:13" s="14" customFormat="1" ht="15.75">
      <c r="D7816" s="36"/>
      <c r="E7816" s="36"/>
      <c r="F7816" s="36"/>
      <c r="G7816" s="36"/>
      <c r="H7816" s="36"/>
      <c r="I7816" s="36"/>
      <c r="J7816" s="36"/>
      <c r="M7816" s="191"/>
    </row>
    <row r="7817" spans="4:13" s="14" customFormat="1" ht="15.75">
      <c r="D7817" s="36"/>
      <c r="E7817" s="36"/>
      <c r="F7817" s="36"/>
      <c r="G7817" s="36"/>
      <c r="H7817" s="36"/>
      <c r="I7817" s="36"/>
      <c r="J7817" s="36"/>
      <c r="M7817" s="191"/>
    </row>
    <row r="7818" spans="4:13" s="14" customFormat="1" ht="15.75">
      <c r="D7818" s="36"/>
      <c r="E7818" s="36"/>
      <c r="F7818" s="36"/>
      <c r="G7818" s="36"/>
      <c r="H7818" s="36"/>
      <c r="I7818" s="36"/>
      <c r="J7818" s="36"/>
      <c r="M7818" s="191"/>
    </row>
    <row r="7819" spans="4:13" s="14" customFormat="1" ht="15.75">
      <c r="D7819" s="36"/>
      <c r="E7819" s="36"/>
      <c r="F7819" s="36"/>
      <c r="G7819" s="36"/>
      <c r="H7819" s="36"/>
      <c r="I7819" s="36"/>
      <c r="J7819" s="36"/>
      <c r="M7819" s="191"/>
    </row>
    <row r="7820" spans="4:13" s="14" customFormat="1" ht="15.75">
      <c r="D7820" s="36"/>
      <c r="E7820" s="36"/>
      <c r="F7820" s="36"/>
      <c r="G7820" s="36"/>
      <c r="H7820" s="36"/>
      <c r="I7820" s="36"/>
      <c r="J7820" s="36"/>
      <c r="M7820" s="191"/>
    </row>
    <row r="7821" spans="4:13" s="14" customFormat="1" ht="15.75">
      <c r="D7821" s="36"/>
      <c r="E7821" s="36"/>
      <c r="F7821" s="36"/>
      <c r="G7821" s="36"/>
      <c r="H7821" s="36"/>
      <c r="I7821" s="36"/>
      <c r="J7821" s="36"/>
      <c r="M7821" s="191"/>
    </row>
    <row r="7822" spans="4:13" s="14" customFormat="1" ht="15.75">
      <c r="D7822" s="36"/>
      <c r="E7822" s="36"/>
      <c r="F7822" s="36"/>
      <c r="G7822" s="36"/>
      <c r="H7822" s="36"/>
      <c r="I7822" s="36"/>
      <c r="J7822" s="36"/>
      <c r="M7822" s="191"/>
    </row>
    <row r="7823" spans="4:13" s="14" customFormat="1" ht="15.75">
      <c r="D7823" s="36"/>
      <c r="E7823" s="36"/>
      <c r="F7823" s="36"/>
      <c r="G7823" s="36"/>
      <c r="H7823" s="36"/>
      <c r="I7823" s="36"/>
      <c r="J7823" s="36"/>
      <c r="M7823" s="191"/>
    </row>
    <row r="7824" spans="4:13" s="14" customFormat="1" ht="15.75">
      <c r="D7824" s="36"/>
      <c r="E7824" s="36"/>
      <c r="F7824" s="36"/>
      <c r="G7824" s="36"/>
      <c r="H7824" s="36"/>
      <c r="I7824" s="36"/>
      <c r="J7824" s="36"/>
      <c r="M7824" s="191"/>
    </row>
    <row r="7825" spans="4:13" s="14" customFormat="1" ht="15.75">
      <c r="D7825" s="36"/>
      <c r="E7825" s="36"/>
      <c r="F7825" s="36"/>
      <c r="G7825" s="36"/>
      <c r="H7825" s="36"/>
      <c r="I7825" s="36"/>
      <c r="J7825" s="36"/>
      <c r="M7825" s="191"/>
    </row>
    <row r="7826" spans="4:13" s="14" customFormat="1" ht="15.75">
      <c r="D7826" s="36"/>
      <c r="E7826" s="36"/>
      <c r="F7826" s="36"/>
      <c r="G7826" s="36"/>
      <c r="H7826" s="36"/>
      <c r="I7826" s="36"/>
      <c r="J7826" s="36"/>
      <c r="M7826" s="191"/>
    </row>
    <row r="7827" spans="4:13" s="14" customFormat="1" ht="15.75">
      <c r="D7827" s="36"/>
      <c r="E7827" s="36"/>
      <c r="F7827" s="36"/>
      <c r="G7827" s="36"/>
      <c r="H7827" s="36"/>
      <c r="I7827" s="36"/>
      <c r="J7827" s="36"/>
      <c r="M7827" s="191"/>
    </row>
    <row r="7828" spans="4:13" s="14" customFormat="1" ht="15.75">
      <c r="D7828" s="36"/>
      <c r="E7828" s="36"/>
      <c r="F7828" s="36"/>
      <c r="G7828" s="36"/>
      <c r="H7828" s="36"/>
      <c r="I7828" s="36"/>
      <c r="J7828" s="36"/>
      <c r="M7828" s="191"/>
    </row>
    <row r="7829" spans="4:13" s="14" customFormat="1" ht="15.75">
      <c r="D7829" s="36"/>
      <c r="E7829" s="36"/>
      <c r="F7829" s="36"/>
      <c r="G7829" s="36"/>
      <c r="H7829" s="36"/>
      <c r="I7829" s="36"/>
      <c r="J7829" s="36"/>
      <c r="M7829" s="191"/>
    </row>
    <row r="7830" spans="4:13" s="14" customFormat="1" ht="15.75">
      <c r="D7830" s="36"/>
      <c r="E7830" s="36"/>
      <c r="F7830" s="36"/>
      <c r="G7830" s="36"/>
      <c r="H7830" s="36"/>
      <c r="I7830" s="36"/>
      <c r="J7830" s="36"/>
      <c r="M7830" s="191"/>
    </row>
    <row r="7831" spans="4:13" s="14" customFormat="1" ht="15.75">
      <c r="D7831" s="36"/>
      <c r="E7831" s="36"/>
      <c r="F7831" s="36"/>
      <c r="G7831" s="36"/>
      <c r="H7831" s="36"/>
      <c r="I7831" s="36"/>
      <c r="J7831" s="36"/>
      <c r="M7831" s="191"/>
    </row>
    <row r="7832" spans="4:13" s="14" customFormat="1" ht="15.75">
      <c r="D7832" s="36"/>
      <c r="E7832" s="36"/>
      <c r="F7832" s="36"/>
      <c r="G7832" s="36"/>
      <c r="H7832" s="36"/>
      <c r="I7832" s="36"/>
      <c r="J7832" s="36"/>
      <c r="M7832" s="191"/>
    </row>
    <row r="7833" spans="4:13" s="14" customFormat="1" ht="15.75">
      <c r="D7833" s="36"/>
      <c r="E7833" s="36"/>
      <c r="F7833" s="36"/>
      <c r="G7833" s="36"/>
      <c r="H7833" s="36"/>
      <c r="I7833" s="36"/>
      <c r="J7833" s="36"/>
      <c r="M7833" s="191"/>
    </row>
    <row r="7834" spans="4:13" s="14" customFormat="1" ht="15.75">
      <c r="D7834" s="36"/>
      <c r="E7834" s="36"/>
      <c r="F7834" s="36"/>
      <c r="G7834" s="36"/>
      <c r="H7834" s="36"/>
      <c r="I7834" s="36"/>
      <c r="J7834" s="36"/>
      <c r="M7834" s="191"/>
    </row>
    <row r="7835" spans="4:13" s="14" customFormat="1" ht="15.75">
      <c r="D7835" s="36"/>
      <c r="E7835" s="36"/>
      <c r="F7835" s="36"/>
      <c r="G7835" s="36"/>
      <c r="H7835" s="36"/>
      <c r="I7835" s="36"/>
      <c r="J7835" s="36"/>
      <c r="M7835" s="191"/>
    </row>
    <row r="7836" spans="4:13" s="14" customFormat="1" ht="15.75">
      <c r="D7836" s="36"/>
      <c r="E7836" s="36"/>
      <c r="F7836" s="36"/>
      <c r="G7836" s="36"/>
      <c r="H7836" s="36"/>
      <c r="I7836" s="36"/>
      <c r="J7836" s="36"/>
      <c r="M7836" s="191"/>
    </row>
    <row r="7837" spans="4:13" s="14" customFormat="1" ht="15.75">
      <c r="D7837" s="36"/>
      <c r="E7837" s="36"/>
      <c r="F7837" s="36"/>
      <c r="G7837" s="36"/>
      <c r="H7837" s="36"/>
      <c r="I7837" s="36"/>
      <c r="J7837" s="36"/>
      <c r="M7837" s="191"/>
    </row>
    <row r="7838" spans="4:13" s="14" customFormat="1" ht="15.75">
      <c r="D7838" s="36"/>
      <c r="E7838" s="36"/>
      <c r="F7838" s="36"/>
      <c r="G7838" s="36"/>
      <c r="H7838" s="36"/>
      <c r="I7838" s="36"/>
      <c r="J7838" s="36"/>
      <c r="M7838" s="191"/>
    </row>
    <row r="7839" spans="4:13" s="14" customFormat="1" ht="15.75">
      <c r="D7839" s="36"/>
      <c r="E7839" s="36"/>
      <c r="F7839" s="36"/>
      <c r="G7839" s="36"/>
      <c r="H7839" s="36"/>
      <c r="I7839" s="36"/>
      <c r="J7839" s="36"/>
      <c r="M7839" s="191"/>
    </row>
    <row r="7840" spans="4:13" s="14" customFormat="1" ht="15.75">
      <c r="D7840" s="36"/>
      <c r="E7840" s="36"/>
      <c r="F7840" s="36"/>
      <c r="G7840" s="36"/>
      <c r="H7840" s="36"/>
      <c r="I7840" s="36"/>
      <c r="J7840" s="36"/>
      <c r="M7840" s="191"/>
    </row>
    <row r="7841" spans="4:13" s="14" customFormat="1" ht="15.75">
      <c r="D7841" s="36"/>
      <c r="E7841" s="36"/>
      <c r="F7841" s="36"/>
      <c r="G7841" s="36"/>
      <c r="H7841" s="36"/>
      <c r="I7841" s="36"/>
      <c r="J7841" s="36"/>
      <c r="M7841" s="191"/>
    </row>
    <row r="7842" spans="4:13" s="14" customFormat="1" ht="15.75">
      <c r="D7842" s="36"/>
      <c r="E7842" s="36"/>
      <c r="F7842" s="36"/>
      <c r="G7842" s="36"/>
      <c r="H7842" s="36"/>
      <c r="I7842" s="36"/>
      <c r="J7842" s="36"/>
      <c r="M7842" s="191"/>
    </row>
    <row r="7843" spans="4:13" s="14" customFormat="1" ht="15.75">
      <c r="D7843" s="36"/>
      <c r="E7843" s="36"/>
      <c r="F7843" s="36"/>
      <c r="G7843" s="36"/>
      <c r="H7843" s="36"/>
      <c r="I7843" s="36"/>
      <c r="J7843" s="36"/>
      <c r="M7843" s="191"/>
    </row>
    <row r="7844" spans="4:13" s="14" customFormat="1" ht="15.75">
      <c r="D7844" s="36"/>
      <c r="E7844" s="36"/>
      <c r="F7844" s="36"/>
      <c r="G7844" s="36"/>
      <c r="H7844" s="36"/>
      <c r="I7844" s="36"/>
      <c r="J7844" s="36"/>
      <c r="M7844" s="191"/>
    </row>
    <row r="7845" spans="4:13" s="14" customFormat="1" ht="15.75">
      <c r="D7845" s="36"/>
      <c r="E7845" s="36"/>
      <c r="F7845" s="36"/>
      <c r="G7845" s="36"/>
      <c r="H7845" s="36"/>
      <c r="I7845" s="36"/>
      <c r="J7845" s="36"/>
      <c r="M7845" s="191"/>
    </row>
    <row r="7846" spans="4:13" s="14" customFormat="1" ht="15.75">
      <c r="D7846" s="36"/>
      <c r="E7846" s="36"/>
      <c r="F7846" s="36"/>
      <c r="G7846" s="36"/>
      <c r="H7846" s="36"/>
      <c r="I7846" s="36"/>
      <c r="J7846" s="36"/>
      <c r="M7846" s="191"/>
    </row>
    <row r="7847" spans="4:13" s="14" customFormat="1" ht="15.75">
      <c r="D7847" s="36"/>
      <c r="E7847" s="36"/>
      <c r="F7847" s="36"/>
      <c r="G7847" s="36"/>
      <c r="H7847" s="36"/>
      <c r="I7847" s="36"/>
      <c r="J7847" s="36"/>
      <c r="M7847" s="191"/>
    </row>
    <row r="7848" spans="4:13" s="14" customFormat="1" ht="15.75">
      <c r="D7848" s="36"/>
      <c r="E7848" s="36"/>
      <c r="F7848" s="36"/>
      <c r="G7848" s="36"/>
      <c r="H7848" s="36"/>
      <c r="I7848" s="36"/>
      <c r="J7848" s="36"/>
      <c r="M7848" s="191"/>
    </row>
    <row r="7849" spans="4:13" s="14" customFormat="1" ht="15.75">
      <c r="D7849" s="36"/>
      <c r="E7849" s="36"/>
      <c r="F7849" s="36"/>
      <c r="G7849" s="36"/>
      <c r="H7849" s="36"/>
      <c r="I7849" s="36"/>
      <c r="J7849" s="36"/>
      <c r="M7849" s="191"/>
    </row>
    <row r="7850" spans="4:13" s="14" customFormat="1" ht="15.75">
      <c r="D7850" s="36"/>
      <c r="E7850" s="36"/>
      <c r="F7850" s="36"/>
      <c r="G7850" s="36"/>
      <c r="H7850" s="36"/>
      <c r="I7850" s="36"/>
      <c r="J7850" s="36"/>
      <c r="M7850" s="191"/>
    </row>
    <row r="7851" spans="4:13" s="14" customFormat="1" ht="15.75">
      <c r="D7851" s="36"/>
      <c r="E7851" s="36"/>
      <c r="F7851" s="36"/>
      <c r="G7851" s="36"/>
      <c r="H7851" s="36"/>
      <c r="I7851" s="36"/>
      <c r="J7851" s="36"/>
      <c r="M7851" s="191"/>
    </row>
    <row r="7852" spans="4:13" s="14" customFormat="1" ht="15.75">
      <c r="D7852" s="36"/>
      <c r="E7852" s="36"/>
      <c r="F7852" s="36"/>
      <c r="G7852" s="36"/>
      <c r="H7852" s="36"/>
      <c r="I7852" s="36"/>
      <c r="J7852" s="36"/>
      <c r="M7852" s="191"/>
    </row>
    <row r="7853" spans="4:13" s="14" customFormat="1" ht="15.75">
      <c r="D7853" s="36"/>
      <c r="E7853" s="36"/>
      <c r="F7853" s="36"/>
      <c r="G7853" s="36"/>
      <c r="H7853" s="36"/>
      <c r="I7853" s="36"/>
      <c r="J7853" s="36"/>
      <c r="M7853" s="191"/>
    </row>
    <row r="7854" spans="4:13" s="14" customFormat="1" ht="15.75">
      <c r="D7854" s="36"/>
      <c r="E7854" s="36"/>
      <c r="F7854" s="36"/>
      <c r="G7854" s="36"/>
      <c r="H7854" s="36"/>
      <c r="I7854" s="36"/>
      <c r="J7854" s="36"/>
      <c r="M7854" s="191"/>
    </row>
    <row r="7855" spans="4:13" s="14" customFormat="1" ht="15.75">
      <c r="D7855" s="36"/>
      <c r="E7855" s="36"/>
      <c r="F7855" s="36"/>
      <c r="G7855" s="36"/>
      <c r="H7855" s="36"/>
      <c r="I7855" s="36"/>
      <c r="J7855" s="36"/>
      <c r="M7855" s="191"/>
    </row>
    <row r="7856" spans="4:13" s="14" customFormat="1" ht="15.75">
      <c r="D7856" s="36"/>
      <c r="E7856" s="36"/>
      <c r="F7856" s="36"/>
      <c r="G7856" s="36"/>
      <c r="H7856" s="36"/>
      <c r="I7856" s="36"/>
      <c r="J7856" s="36"/>
      <c r="M7856" s="191"/>
    </row>
    <row r="7857" spans="4:13" s="14" customFormat="1" ht="15.75">
      <c r="D7857" s="36"/>
      <c r="E7857" s="36"/>
      <c r="F7857" s="36"/>
      <c r="G7857" s="36"/>
      <c r="H7857" s="36"/>
      <c r="I7857" s="36"/>
      <c r="J7857" s="36"/>
      <c r="M7857" s="191"/>
    </row>
    <row r="7858" spans="4:13" s="14" customFormat="1" ht="15.75">
      <c r="D7858" s="36"/>
      <c r="E7858" s="36"/>
      <c r="F7858" s="36"/>
      <c r="G7858" s="36"/>
      <c r="H7858" s="36"/>
      <c r="I7858" s="36"/>
      <c r="J7858" s="36"/>
      <c r="M7858" s="191"/>
    </row>
    <row r="7859" spans="4:13" s="14" customFormat="1" ht="15.75">
      <c r="D7859" s="36"/>
      <c r="E7859" s="36"/>
      <c r="F7859" s="36"/>
      <c r="G7859" s="36"/>
      <c r="H7859" s="36"/>
      <c r="I7859" s="36"/>
      <c r="J7859" s="36"/>
      <c r="M7859" s="191"/>
    </row>
    <row r="7860" spans="4:13" s="14" customFormat="1" ht="15.75">
      <c r="D7860" s="36"/>
      <c r="E7860" s="36"/>
      <c r="F7860" s="36"/>
      <c r="G7860" s="36"/>
      <c r="H7860" s="36"/>
      <c r="I7860" s="36"/>
      <c r="J7860" s="36"/>
      <c r="M7860" s="191"/>
    </row>
    <row r="7861" spans="4:13" s="14" customFormat="1" ht="15.75">
      <c r="D7861" s="36"/>
      <c r="E7861" s="36"/>
      <c r="F7861" s="36"/>
      <c r="G7861" s="36"/>
      <c r="H7861" s="36"/>
      <c r="I7861" s="36"/>
      <c r="J7861" s="36"/>
      <c r="M7861" s="191"/>
    </row>
    <row r="7862" spans="4:13" s="14" customFormat="1" ht="15.75">
      <c r="D7862" s="36"/>
      <c r="E7862" s="36"/>
      <c r="F7862" s="36"/>
      <c r="G7862" s="36"/>
      <c r="H7862" s="36"/>
      <c r="I7862" s="36"/>
      <c r="J7862" s="36"/>
      <c r="M7862" s="191"/>
    </row>
    <row r="7863" spans="4:13" s="14" customFormat="1" ht="15.75">
      <c r="D7863" s="36"/>
      <c r="E7863" s="36"/>
      <c r="F7863" s="36"/>
      <c r="G7863" s="36"/>
      <c r="H7863" s="36"/>
      <c r="I7863" s="36"/>
      <c r="J7863" s="36"/>
      <c r="M7863" s="191"/>
    </row>
    <row r="7864" spans="4:13" s="14" customFormat="1" ht="15.75">
      <c r="D7864" s="36"/>
      <c r="E7864" s="36"/>
      <c r="F7864" s="36"/>
      <c r="G7864" s="36"/>
      <c r="H7864" s="36"/>
      <c r="I7864" s="36"/>
      <c r="J7864" s="36"/>
      <c r="M7864" s="191"/>
    </row>
    <row r="7865" spans="4:13" s="14" customFormat="1" ht="15.75">
      <c r="D7865" s="36"/>
      <c r="E7865" s="36"/>
      <c r="F7865" s="36"/>
      <c r="G7865" s="36"/>
      <c r="H7865" s="36"/>
      <c r="I7865" s="36"/>
      <c r="J7865" s="36"/>
      <c r="M7865" s="191"/>
    </row>
    <row r="7866" spans="4:13" s="14" customFormat="1" ht="15.75">
      <c r="D7866" s="36"/>
      <c r="E7866" s="36"/>
      <c r="F7866" s="36"/>
      <c r="G7866" s="36"/>
      <c r="H7866" s="36"/>
      <c r="I7866" s="36"/>
      <c r="J7866" s="36"/>
      <c r="M7866" s="191"/>
    </row>
    <row r="7867" spans="4:13" s="14" customFormat="1" ht="15.75">
      <c r="D7867" s="36"/>
      <c r="E7867" s="36"/>
      <c r="F7867" s="36"/>
      <c r="G7867" s="36"/>
      <c r="H7867" s="36"/>
      <c r="I7867" s="36"/>
      <c r="J7867" s="36"/>
      <c r="M7867" s="191"/>
    </row>
    <row r="7868" spans="4:13" s="14" customFormat="1" ht="15.75">
      <c r="D7868" s="36"/>
      <c r="E7868" s="36"/>
      <c r="F7868" s="36"/>
      <c r="G7868" s="36"/>
      <c r="H7868" s="36"/>
      <c r="I7868" s="36"/>
      <c r="J7868" s="36"/>
      <c r="M7868" s="191"/>
    </row>
    <row r="7869" spans="4:13" s="14" customFormat="1" ht="15.75">
      <c r="D7869" s="36"/>
      <c r="E7869" s="36"/>
      <c r="F7869" s="36"/>
      <c r="G7869" s="36"/>
      <c r="H7869" s="36"/>
      <c r="I7869" s="36"/>
      <c r="J7869" s="36"/>
      <c r="M7869" s="191"/>
    </row>
    <row r="7870" spans="4:13" s="14" customFormat="1" ht="15.75">
      <c r="D7870" s="36"/>
      <c r="E7870" s="36"/>
      <c r="F7870" s="36"/>
      <c r="G7870" s="36"/>
      <c r="H7870" s="36"/>
      <c r="I7870" s="36"/>
      <c r="J7870" s="36"/>
      <c r="M7870" s="191"/>
    </row>
    <row r="7871" spans="4:13" s="14" customFormat="1" ht="15.75">
      <c r="D7871" s="36"/>
      <c r="E7871" s="36"/>
      <c r="F7871" s="36"/>
      <c r="G7871" s="36"/>
      <c r="H7871" s="36"/>
      <c r="I7871" s="36"/>
      <c r="J7871" s="36"/>
      <c r="M7871" s="191"/>
    </row>
    <row r="7872" spans="4:13" s="14" customFormat="1" ht="15.75">
      <c r="D7872" s="36"/>
      <c r="E7872" s="36"/>
      <c r="F7872" s="36"/>
      <c r="G7872" s="36"/>
      <c r="H7872" s="36"/>
      <c r="I7872" s="36"/>
      <c r="J7872" s="36"/>
      <c r="M7872" s="191"/>
    </row>
    <row r="7873" spans="4:13" s="14" customFormat="1" ht="15.75">
      <c r="D7873" s="36"/>
      <c r="E7873" s="36"/>
      <c r="F7873" s="36"/>
      <c r="G7873" s="36"/>
      <c r="H7873" s="36"/>
      <c r="I7873" s="36"/>
      <c r="J7873" s="36"/>
      <c r="M7873" s="191"/>
    </row>
    <row r="7874" spans="4:13" s="14" customFormat="1" ht="15.75">
      <c r="D7874" s="36"/>
      <c r="E7874" s="36"/>
      <c r="F7874" s="36"/>
      <c r="G7874" s="36"/>
      <c r="H7874" s="36"/>
      <c r="I7874" s="36"/>
      <c r="J7874" s="36"/>
      <c r="M7874" s="191"/>
    </row>
    <row r="7875" spans="4:13" s="14" customFormat="1" ht="15.75">
      <c r="D7875" s="36"/>
      <c r="E7875" s="36"/>
      <c r="F7875" s="36"/>
      <c r="G7875" s="36"/>
      <c r="H7875" s="36"/>
      <c r="I7875" s="36"/>
      <c r="J7875" s="36"/>
      <c r="M7875" s="191"/>
    </row>
    <row r="7876" spans="4:13" s="14" customFormat="1" ht="15.75">
      <c r="D7876" s="36"/>
      <c r="E7876" s="36"/>
      <c r="F7876" s="36"/>
      <c r="G7876" s="36"/>
      <c r="H7876" s="36"/>
      <c r="I7876" s="36"/>
      <c r="J7876" s="36"/>
      <c r="M7876" s="191"/>
    </row>
    <row r="7877" spans="4:13" s="14" customFormat="1" ht="15.75">
      <c r="D7877" s="36"/>
      <c r="E7877" s="36"/>
      <c r="F7877" s="36"/>
      <c r="G7877" s="36"/>
      <c r="H7877" s="36"/>
      <c r="I7877" s="36"/>
      <c r="J7877" s="36"/>
      <c r="M7877" s="191"/>
    </row>
    <row r="7878" spans="4:13" s="14" customFormat="1" ht="15.75">
      <c r="D7878" s="36"/>
      <c r="E7878" s="36"/>
      <c r="F7878" s="36"/>
      <c r="G7878" s="36"/>
      <c r="H7878" s="36"/>
      <c r="I7878" s="36"/>
      <c r="J7878" s="36"/>
      <c r="M7878" s="191"/>
    </row>
    <row r="7879" spans="4:13" s="14" customFormat="1" ht="15.75">
      <c r="D7879" s="36"/>
      <c r="E7879" s="36"/>
      <c r="F7879" s="36"/>
      <c r="G7879" s="36"/>
      <c r="H7879" s="36"/>
      <c r="I7879" s="36"/>
      <c r="J7879" s="36"/>
      <c r="M7879" s="191"/>
    </row>
    <row r="7880" spans="4:13" s="14" customFormat="1" ht="15.75">
      <c r="D7880" s="36"/>
      <c r="E7880" s="36"/>
      <c r="F7880" s="36"/>
      <c r="G7880" s="36"/>
      <c r="H7880" s="36"/>
      <c r="I7880" s="36"/>
      <c r="J7880" s="36"/>
      <c r="M7880" s="191"/>
    </row>
    <row r="7881" spans="4:13" s="14" customFormat="1" ht="15.75">
      <c r="D7881" s="36"/>
      <c r="E7881" s="36"/>
      <c r="F7881" s="36"/>
      <c r="G7881" s="36"/>
      <c r="H7881" s="36"/>
      <c r="I7881" s="36"/>
      <c r="J7881" s="36"/>
      <c r="M7881" s="191"/>
    </row>
    <row r="7882" spans="4:13" s="14" customFormat="1" ht="15.75">
      <c r="D7882" s="36"/>
      <c r="E7882" s="36"/>
      <c r="F7882" s="36"/>
      <c r="G7882" s="36"/>
      <c r="H7882" s="36"/>
      <c r="I7882" s="36"/>
      <c r="J7882" s="36"/>
      <c r="M7882" s="191"/>
    </row>
    <row r="7883" spans="4:13" s="14" customFormat="1" ht="15.75">
      <c r="D7883" s="36"/>
      <c r="E7883" s="36"/>
      <c r="F7883" s="36"/>
      <c r="G7883" s="36"/>
      <c r="H7883" s="36"/>
      <c r="I7883" s="36"/>
      <c r="J7883" s="36"/>
      <c r="M7883" s="191"/>
    </row>
    <row r="7884" spans="4:13" s="14" customFormat="1" ht="15.75">
      <c r="D7884" s="36"/>
      <c r="E7884" s="36"/>
      <c r="F7884" s="36"/>
      <c r="G7884" s="36"/>
      <c r="H7884" s="36"/>
      <c r="I7884" s="36"/>
      <c r="J7884" s="36"/>
      <c r="M7884" s="191"/>
    </row>
    <row r="7885" spans="4:13" s="14" customFormat="1" ht="15.75">
      <c r="D7885" s="36"/>
      <c r="E7885" s="36"/>
      <c r="F7885" s="36"/>
      <c r="G7885" s="36"/>
      <c r="H7885" s="36"/>
      <c r="I7885" s="36"/>
      <c r="J7885" s="36"/>
      <c r="M7885" s="191"/>
    </row>
    <row r="7886" spans="4:13" s="14" customFormat="1" ht="15.75">
      <c r="D7886" s="36"/>
      <c r="E7886" s="36"/>
      <c r="F7886" s="36"/>
      <c r="G7886" s="36"/>
      <c r="H7886" s="36"/>
      <c r="I7886" s="36"/>
      <c r="J7886" s="36"/>
      <c r="M7886" s="191"/>
    </row>
    <row r="7887" spans="4:13" s="14" customFormat="1" ht="15.75">
      <c r="D7887" s="36"/>
      <c r="E7887" s="36"/>
      <c r="F7887" s="36"/>
      <c r="G7887" s="36"/>
      <c r="H7887" s="36"/>
      <c r="I7887" s="36"/>
      <c r="J7887" s="36"/>
      <c r="M7887" s="191"/>
    </row>
    <row r="7888" spans="4:13" s="14" customFormat="1" ht="15.75">
      <c r="D7888" s="36"/>
      <c r="E7888" s="36"/>
      <c r="F7888" s="36"/>
      <c r="G7888" s="36"/>
      <c r="H7888" s="36"/>
      <c r="I7888" s="36"/>
      <c r="J7888" s="36"/>
      <c r="M7888" s="191"/>
    </row>
    <row r="7889" spans="4:13" s="14" customFormat="1" ht="15.75">
      <c r="D7889" s="36"/>
      <c r="E7889" s="36"/>
      <c r="F7889" s="36"/>
      <c r="G7889" s="36"/>
      <c r="H7889" s="36"/>
      <c r="I7889" s="36"/>
      <c r="J7889" s="36"/>
      <c r="M7889" s="191"/>
    </row>
    <row r="7890" spans="4:13" s="14" customFormat="1" ht="15.75">
      <c r="D7890" s="36"/>
      <c r="E7890" s="36"/>
      <c r="F7890" s="36"/>
      <c r="G7890" s="36"/>
      <c r="H7890" s="36"/>
      <c r="I7890" s="36"/>
      <c r="J7890" s="36"/>
      <c r="M7890" s="191"/>
    </row>
    <row r="7891" spans="4:13" s="14" customFormat="1" ht="15.75">
      <c r="D7891" s="36"/>
      <c r="E7891" s="36"/>
      <c r="F7891" s="36"/>
      <c r="G7891" s="36"/>
      <c r="H7891" s="36"/>
      <c r="I7891" s="36"/>
      <c r="J7891" s="36"/>
      <c r="M7891" s="191"/>
    </row>
    <row r="7892" spans="4:13" s="14" customFormat="1" ht="15.75">
      <c r="D7892" s="36"/>
      <c r="E7892" s="36"/>
      <c r="F7892" s="36"/>
      <c r="G7892" s="36"/>
      <c r="H7892" s="36"/>
      <c r="I7892" s="36"/>
      <c r="J7892" s="36"/>
      <c r="M7892" s="191"/>
    </row>
    <row r="7893" spans="4:13" s="14" customFormat="1" ht="15.75">
      <c r="D7893" s="36"/>
      <c r="E7893" s="36"/>
      <c r="F7893" s="36"/>
      <c r="G7893" s="36"/>
      <c r="H7893" s="36"/>
      <c r="I7893" s="36"/>
      <c r="J7893" s="36"/>
      <c r="M7893" s="191"/>
    </row>
    <row r="7894" spans="4:13" s="14" customFormat="1" ht="15.75">
      <c r="D7894" s="36"/>
      <c r="E7894" s="36"/>
      <c r="F7894" s="36"/>
      <c r="G7894" s="36"/>
      <c r="H7894" s="36"/>
      <c r="I7894" s="36"/>
      <c r="J7894" s="36"/>
      <c r="M7894" s="191"/>
    </row>
    <row r="7895" spans="4:13" s="14" customFormat="1" ht="15.75">
      <c r="D7895" s="36"/>
      <c r="E7895" s="36"/>
      <c r="F7895" s="36"/>
      <c r="G7895" s="36"/>
      <c r="H7895" s="36"/>
      <c r="I7895" s="36"/>
      <c r="J7895" s="36"/>
      <c r="M7895" s="191"/>
    </row>
    <row r="7896" spans="4:13" s="14" customFormat="1" ht="15.75">
      <c r="D7896" s="36"/>
      <c r="E7896" s="36"/>
      <c r="F7896" s="36"/>
      <c r="G7896" s="36"/>
      <c r="H7896" s="36"/>
      <c r="I7896" s="36"/>
      <c r="J7896" s="36"/>
      <c r="M7896" s="191"/>
    </row>
    <row r="7897" spans="4:13" s="14" customFormat="1" ht="15.75">
      <c r="D7897" s="36"/>
      <c r="E7897" s="36"/>
      <c r="F7897" s="36"/>
      <c r="G7897" s="36"/>
      <c r="H7897" s="36"/>
      <c r="I7897" s="36"/>
      <c r="J7897" s="36"/>
      <c r="M7897" s="191"/>
    </row>
    <row r="7898" spans="4:13" s="14" customFormat="1" ht="15.75">
      <c r="D7898" s="36"/>
      <c r="E7898" s="36"/>
      <c r="F7898" s="36"/>
      <c r="G7898" s="36"/>
      <c r="H7898" s="36"/>
      <c r="I7898" s="36"/>
      <c r="J7898" s="36"/>
      <c r="M7898" s="191"/>
    </row>
    <row r="7899" spans="4:13" s="14" customFormat="1" ht="15.75">
      <c r="D7899" s="36"/>
      <c r="E7899" s="36"/>
      <c r="F7899" s="36"/>
      <c r="G7899" s="36"/>
      <c r="H7899" s="36"/>
      <c r="I7899" s="36"/>
      <c r="J7899" s="36"/>
      <c r="M7899" s="191"/>
    </row>
    <row r="7900" spans="4:13" s="14" customFormat="1" ht="15.75">
      <c r="D7900" s="36"/>
      <c r="E7900" s="36"/>
      <c r="F7900" s="36"/>
      <c r="G7900" s="36"/>
      <c r="H7900" s="36"/>
      <c r="I7900" s="36"/>
      <c r="J7900" s="36"/>
      <c r="M7900" s="191"/>
    </row>
    <row r="7901" spans="4:13" s="14" customFormat="1" ht="15.75">
      <c r="D7901" s="36"/>
      <c r="E7901" s="36"/>
      <c r="F7901" s="36"/>
      <c r="G7901" s="36"/>
      <c r="H7901" s="36"/>
      <c r="I7901" s="36"/>
      <c r="J7901" s="36"/>
      <c r="M7901" s="191"/>
    </row>
    <row r="7902" spans="4:13" s="14" customFormat="1" ht="15.75">
      <c r="D7902" s="36"/>
      <c r="E7902" s="36"/>
      <c r="F7902" s="36"/>
      <c r="G7902" s="36"/>
      <c r="H7902" s="36"/>
      <c r="I7902" s="36"/>
      <c r="J7902" s="36"/>
      <c r="M7902" s="191"/>
    </row>
    <row r="7903" spans="4:13" s="14" customFormat="1" ht="15.75">
      <c r="D7903" s="36"/>
      <c r="E7903" s="36"/>
      <c r="F7903" s="36"/>
      <c r="G7903" s="36"/>
      <c r="H7903" s="36"/>
      <c r="I7903" s="36"/>
      <c r="J7903" s="36"/>
      <c r="M7903" s="191"/>
    </row>
    <row r="7904" spans="4:13" s="14" customFormat="1" ht="15.75">
      <c r="D7904" s="36"/>
      <c r="E7904" s="36"/>
      <c r="F7904" s="36"/>
      <c r="G7904" s="36"/>
      <c r="H7904" s="36"/>
      <c r="I7904" s="36"/>
      <c r="J7904" s="36"/>
      <c r="M7904" s="191"/>
    </row>
    <row r="7905" spans="4:13" s="14" customFormat="1" ht="15.75">
      <c r="D7905" s="36"/>
      <c r="E7905" s="36"/>
      <c r="F7905" s="36"/>
      <c r="G7905" s="36"/>
      <c r="H7905" s="36"/>
      <c r="I7905" s="36"/>
      <c r="J7905" s="36"/>
      <c r="M7905" s="191"/>
    </row>
    <row r="7906" spans="4:13" s="14" customFormat="1" ht="15.75">
      <c r="D7906" s="36"/>
      <c r="E7906" s="36"/>
      <c r="F7906" s="36"/>
      <c r="G7906" s="36"/>
      <c r="H7906" s="36"/>
      <c r="I7906" s="36"/>
      <c r="J7906" s="36"/>
      <c r="M7906" s="191"/>
    </row>
    <row r="7907" spans="4:13" s="14" customFormat="1" ht="15.75">
      <c r="D7907" s="36"/>
      <c r="E7907" s="36"/>
      <c r="F7907" s="36"/>
      <c r="G7907" s="36"/>
      <c r="H7907" s="36"/>
      <c r="I7907" s="36"/>
      <c r="J7907" s="36"/>
      <c r="M7907" s="191"/>
    </row>
    <row r="7908" spans="4:13" s="14" customFormat="1" ht="15.75">
      <c r="D7908" s="36"/>
      <c r="E7908" s="36"/>
      <c r="F7908" s="36"/>
      <c r="G7908" s="36"/>
      <c r="H7908" s="36"/>
      <c r="I7908" s="36"/>
      <c r="J7908" s="36"/>
      <c r="M7908" s="191"/>
    </row>
    <row r="7909" spans="4:13" s="14" customFormat="1" ht="15.75">
      <c r="D7909" s="36"/>
      <c r="E7909" s="36"/>
      <c r="F7909" s="36"/>
      <c r="G7909" s="36"/>
      <c r="H7909" s="36"/>
      <c r="I7909" s="36"/>
      <c r="J7909" s="36"/>
      <c r="M7909" s="191"/>
    </row>
    <row r="7910" spans="4:13" s="14" customFormat="1" ht="15.75">
      <c r="D7910" s="36"/>
      <c r="E7910" s="36"/>
      <c r="F7910" s="36"/>
      <c r="G7910" s="36"/>
      <c r="H7910" s="36"/>
      <c r="I7910" s="36"/>
      <c r="J7910" s="36"/>
      <c r="M7910" s="191"/>
    </row>
    <row r="7911" spans="4:13" s="14" customFormat="1" ht="15.75">
      <c r="D7911" s="36"/>
      <c r="E7911" s="36"/>
      <c r="F7911" s="36"/>
      <c r="G7911" s="36"/>
      <c r="H7911" s="36"/>
      <c r="I7911" s="36"/>
      <c r="J7911" s="36"/>
      <c r="M7911" s="191"/>
    </row>
    <row r="7912" spans="4:13" s="14" customFormat="1" ht="15.75">
      <c r="D7912" s="36"/>
      <c r="E7912" s="36"/>
      <c r="F7912" s="36"/>
      <c r="G7912" s="36"/>
      <c r="H7912" s="36"/>
      <c r="I7912" s="36"/>
      <c r="J7912" s="36"/>
      <c r="M7912" s="191"/>
    </row>
    <row r="7913" spans="4:13" s="14" customFormat="1" ht="15.75">
      <c r="D7913" s="36"/>
      <c r="E7913" s="36"/>
      <c r="F7913" s="36"/>
      <c r="G7913" s="36"/>
      <c r="H7913" s="36"/>
      <c r="I7913" s="36"/>
      <c r="J7913" s="36"/>
      <c r="M7913" s="191"/>
    </row>
    <row r="7914" spans="4:13" s="14" customFormat="1" ht="15.75">
      <c r="D7914" s="36"/>
      <c r="E7914" s="36"/>
      <c r="F7914" s="36"/>
      <c r="G7914" s="36"/>
      <c r="H7914" s="36"/>
      <c r="I7914" s="36"/>
      <c r="J7914" s="36"/>
      <c r="M7914" s="191"/>
    </row>
    <row r="7915" spans="4:13" s="14" customFormat="1" ht="15.75">
      <c r="D7915" s="36"/>
      <c r="E7915" s="36"/>
      <c r="F7915" s="36"/>
      <c r="G7915" s="36"/>
      <c r="H7915" s="36"/>
      <c r="I7915" s="36"/>
      <c r="J7915" s="36"/>
      <c r="M7915" s="191"/>
    </row>
    <row r="7916" spans="4:13" s="14" customFormat="1" ht="15.75">
      <c r="D7916" s="36"/>
      <c r="E7916" s="36"/>
      <c r="F7916" s="36"/>
      <c r="G7916" s="36"/>
      <c r="H7916" s="36"/>
      <c r="I7916" s="36"/>
      <c r="J7916" s="36"/>
      <c r="M7916" s="191"/>
    </row>
    <row r="7917" spans="4:13" s="14" customFormat="1" ht="15.75">
      <c r="D7917" s="36"/>
      <c r="E7917" s="36"/>
      <c r="F7917" s="36"/>
      <c r="G7917" s="36"/>
      <c r="H7917" s="36"/>
      <c r="I7917" s="36"/>
      <c r="J7917" s="36"/>
      <c r="M7917" s="191"/>
    </row>
    <row r="7918" spans="4:13" s="14" customFormat="1" ht="15.75">
      <c r="D7918" s="36"/>
      <c r="E7918" s="36"/>
      <c r="F7918" s="36"/>
      <c r="G7918" s="36"/>
      <c r="H7918" s="36"/>
      <c r="I7918" s="36"/>
      <c r="J7918" s="36"/>
      <c r="M7918" s="191"/>
    </row>
    <row r="7919" spans="4:13" s="14" customFormat="1" ht="15.75">
      <c r="D7919" s="36"/>
      <c r="E7919" s="36"/>
      <c r="F7919" s="36"/>
      <c r="G7919" s="36"/>
      <c r="H7919" s="36"/>
      <c r="I7919" s="36"/>
      <c r="J7919" s="36"/>
      <c r="M7919" s="191"/>
    </row>
    <row r="7920" spans="4:13" s="14" customFormat="1" ht="15.75">
      <c r="D7920" s="36"/>
      <c r="E7920" s="36"/>
      <c r="F7920" s="36"/>
      <c r="G7920" s="36"/>
      <c r="H7920" s="36"/>
      <c r="I7920" s="36"/>
      <c r="J7920" s="36"/>
      <c r="M7920" s="191"/>
    </row>
    <row r="7921" spans="4:13" s="14" customFormat="1" ht="15.75">
      <c r="D7921" s="36"/>
      <c r="E7921" s="36"/>
      <c r="F7921" s="36"/>
      <c r="G7921" s="36"/>
      <c r="H7921" s="36"/>
      <c r="I7921" s="36"/>
      <c r="J7921" s="36"/>
      <c r="M7921" s="191"/>
    </row>
    <row r="7922" spans="4:13" s="14" customFormat="1" ht="15.75">
      <c r="D7922" s="36"/>
      <c r="E7922" s="36"/>
      <c r="F7922" s="36"/>
      <c r="G7922" s="36"/>
      <c r="H7922" s="36"/>
      <c r="I7922" s="36"/>
      <c r="J7922" s="36"/>
      <c r="M7922" s="191"/>
    </row>
    <row r="7923" spans="4:13" s="14" customFormat="1" ht="15.75">
      <c r="D7923" s="36"/>
      <c r="E7923" s="36"/>
      <c r="F7923" s="36"/>
      <c r="G7923" s="36"/>
      <c r="H7923" s="36"/>
      <c r="I7923" s="36"/>
      <c r="J7923" s="36"/>
      <c r="M7923" s="191"/>
    </row>
    <row r="7924" spans="4:13" s="14" customFormat="1" ht="15.75">
      <c r="D7924" s="36"/>
      <c r="E7924" s="36"/>
      <c r="F7924" s="36"/>
      <c r="G7924" s="36"/>
      <c r="H7924" s="36"/>
      <c r="I7924" s="36"/>
      <c r="J7924" s="36"/>
      <c r="M7924" s="191"/>
    </row>
    <row r="7925" spans="4:13" s="14" customFormat="1" ht="15.75">
      <c r="D7925" s="36"/>
      <c r="E7925" s="36"/>
      <c r="F7925" s="36"/>
      <c r="G7925" s="36"/>
      <c r="H7925" s="36"/>
      <c r="I7925" s="36"/>
      <c r="J7925" s="36"/>
      <c r="M7925" s="191"/>
    </row>
    <row r="7926" spans="4:13" s="14" customFormat="1" ht="15.75">
      <c r="D7926" s="36"/>
      <c r="E7926" s="36"/>
      <c r="F7926" s="36"/>
      <c r="G7926" s="36"/>
      <c r="H7926" s="36"/>
      <c r="I7926" s="36"/>
      <c r="J7926" s="36"/>
      <c r="M7926" s="191"/>
    </row>
    <row r="7927" spans="4:13" s="14" customFormat="1" ht="15.75">
      <c r="D7927" s="36"/>
      <c r="E7927" s="36"/>
      <c r="F7927" s="36"/>
      <c r="G7927" s="36"/>
      <c r="H7927" s="36"/>
      <c r="I7927" s="36"/>
      <c r="J7927" s="36"/>
      <c r="M7927" s="191"/>
    </row>
    <row r="7928" spans="4:13" s="14" customFormat="1" ht="15.75">
      <c r="D7928" s="36"/>
      <c r="E7928" s="36"/>
      <c r="F7928" s="36"/>
      <c r="G7928" s="36"/>
      <c r="H7928" s="36"/>
      <c r="I7928" s="36"/>
      <c r="J7928" s="36"/>
      <c r="M7928" s="191"/>
    </row>
    <row r="7929" spans="4:13" s="14" customFormat="1" ht="15.75">
      <c r="D7929" s="36"/>
      <c r="E7929" s="36"/>
      <c r="F7929" s="36"/>
      <c r="G7929" s="36"/>
      <c r="H7929" s="36"/>
      <c r="I7929" s="36"/>
      <c r="J7929" s="36"/>
      <c r="M7929" s="191"/>
    </row>
    <row r="7930" spans="4:13" s="14" customFormat="1" ht="15.75">
      <c r="D7930" s="36"/>
      <c r="E7930" s="36"/>
      <c r="F7930" s="36"/>
      <c r="G7930" s="36"/>
      <c r="H7930" s="36"/>
      <c r="I7930" s="36"/>
      <c r="J7930" s="36"/>
      <c r="M7930" s="191"/>
    </row>
    <row r="7931" spans="4:13" s="14" customFormat="1" ht="15.75">
      <c r="D7931" s="36"/>
      <c r="E7931" s="36"/>
      <c r="F7931" s="36"/>
      <c r="G7931" s="36"/>
      <c r="H7931" s="36"/>
      <c r="I7931" s="36"/>
      <c r="J7931" s="36"/>
      <c r="M7931" s="191"/>
    </row>
    <row r="7932" spans="4:13" s="14" customFormat="1" ht="15.75">
      <c r="D7932" s="36"/>
      <c r="E7932" s="36"/>
      <c r="F7932" s="36"/>
      <c r="G7932" s="36"/>
      <c r="H7932" s="36"/>
      <c r="I7932" s="36"/>
      <c r="J7932" s="36"/>
      <c r="M7932" s="191"/>
    </row>
    <row r="7933" spans="4:13" s="14" customFormat="1" ht="15.75">
      <c r="D7933" s="36"/>
      <c r="E7933" s="36"/>
      <c r="F7933" s="36"/>
      <c r="G7933" s="36"/>
      <c r="H7933" s="36"/>
      <c r="I7933" s="36"/>
      <c r="J7933" s="36"/>
      <c r="M7933" s="191"/>
    </row>
    <row r="7934" spans="4:13" s="14" customFormat="1" ht="15.75">
      <c r="D7934" s="36"/>
      <c r="E7934" s="36"/>
      <c r="F7934" s="36"/>
      <c r="G7934" s="36"/>
      <c r="H7934" s="36"/>
      <c r="I7934" s="36"/>
      <c r="J7934" s="36"/>
      <c r="M7934" s="191"/>
    </row>
    <row r="7935" spans="4:13" s="14" customFormat="1" ht="15.75">
      <c r="D7935" s="36"/>
      <c r="E7935" s="36"/>
      <c r="F7935" s="36"/>
      <c r="G7935" s="36"/>
      <c r="H7935" s="36"/>
      <c r="I7935" s="36"/>
      <c r="J7935" s="36"/>
      <c r="M7935" s="191"/>
    </row>
    <row r="7936" spans="4:13" s="14" customFormat="1" ht="15.75">
      <c r="D7936" s="36"/>
      <c r="E7936" s="36"/>
      <c r="F7936" s="36"/>
      <c r="G7936" s="36"/>
      <c r="H7936" s="36"/>
      <c r="I7936" s="36"/>
      <c r="J7936" s="36"/>
      <c r="M7936" s="191"/>
    </row>
    <row r="7937" spans="4:13" s="14" customFormat="1" ht="15.75">
      <c r="D7937" s="36"/>
      <c r="E7937" s="36"/>
      <c r="F7937" s="36"/>
      <c r="G7937" s="36"/>
      <c r="H7937" s="36"/>
      <c r="I7937" s="36"/>
      <c r="J7937" s="36"/>
      <c r="M7937" s="191"/>
    </row>
    <row r="7938" spans="4:13" s="14" customFormat="1" ht="15.75">
      <c r="D7938" s="36"/>
      <c r="E7938" s="36"/>
      <c r="F7938" s="36"/>
      <c r="G7938" s="36"/>
      <c r="H7938" s="36"/>
      <c r="I7938" s="36"/>
      <c r="J7938" s="36"/>
      <c r="M7938" s="191"/>
    </row>
    <row r="7939" spans="4:13" s="14" customFormat="1" ht="15.75">
      <c r="D7939" s="36"/>
      <c r="E7939" s="36"/>
      <c r="F7939" s="36"/>
      <c r="G7939" s="36"/>
      <c r="H7939" s="36"/>
      <c r="I7939" s="36"/>
      <c r="J7939" s="36"/>
      <c r="M7939" s="191"/>
    </row>
    <row r="7940" spans="4:13" s="14" customFormat="1" ht="15.75">
      <c r="D7940" s="36"/>
      <c r="E7940" s="36"/>
      <c r="F7940" s="36"/>
      <c r="G7940" s="36"/>
      <c r="H7940" s="36"/>
      <c r="I7940" s="36"/>
      <c r="J7940" s="36"/>
      <c r="M7940" s="191"/>
    </row>
    <row r="7941" spans="4:13" s="14" customFormat="1" ht="15.75">
      <c r="D7941" s="36"/>
      <c r="E7941" s="36"/>
      <c r="F7941" s="36"/>
      <c r="G7941" s="36"/>
      <c r="H7941" s="36"/>
      <c r="I7941" s="36"/>
      <c r="J7941" s="36"/>
      <c r="M7941" s="191"/>
    </row>
    <row r="7942" spans="4:13" s="14" customFormat="1" ht="15.75">
      <c r="D7942" s="36"/>
      <c r="E7942" s="36"/>
      <c r="F7942" s="36"/>
      <c r="G7942" s="36"/>
      <c r="H7942" s="36"/>
      <c r="I7942" s="36"/>
      <c r="J7942" s="36"/>
      <c r="M7942" s="191"/>
    </row>
    <row r="7943" spans="4:13" s="14" customFormat="1" ht="15.75">
      <c r="D7943" s="36"/>
      <c r="E7943" s="36"/>
      <c r="F7943" s="36"/>
      <c r="G7943" s="36"/>
      <c r="H7943" s="36"/>
      <c r="I7943" s="36"/>
      <c r="J7943" s="36"/>
      <c r="M7943" s="191"/>
    </row>
    <row r="7944" spans="4:13" s="14" customFormat="1" ht="15.75">
      <c r="D7944" s="36"/>
      <c r="E7944" s="36"/>
      <c r="F7944" s="36"/>
      <c r="G7944" s="36"/>
      <c r="H7944" s="36"/>
      <c r="I7944" s="36"/>
      <c r="J7944" s="36"/>
      <c r="M7944" s="191"/>
    </row>
    <row r="7945" spans="4:13" s="14" customFormat="1" ht="15.75">
      <c r="D7945" s="36"/>
      <c r="E7945" s="36"/>
      <c r="F7945" s="36"/>
      <c r="G7945" s="36"/>
      <c r="H7945" s="36"/>
      <c r="I7945" s="36"/>
      <c r="J7945" s="36"/>
      <c r="M7945" s="191"/>
    </row>
    <row r="7946" spans="4:13" s="14" customFormat="1" ht="15.75">
      <c r="D7946" s="36"/>
      <c r="E7946" s="36"/>
      <c r="F7946" s="36"/>
      <c r="G7946" s="36"/>
      <c r="H7946" s="36"/>
      <c r="I7946" s="36"/>
      <c r="J7946" s="36"/>
      <c r="M7946" s="191"/>
    </row>
    <row r="7947" spans="4:13" s="14" customFormat="1" ht="15.75">
      <c r="D7947" s="36"/>
      <c r="E7947" s="36"/>
      <c r="F7947" s="36"/>
      <c r="G7947" s="36"/>
      <c r="H7947" s="36"/>
      <c r="I7947" s="36"/>
      <c r="J7947" s="36"/>
      <c r="M7947" s="191"/>
    </row>
    <row r="7948" spans="4:13" s="14" customFormat="1" ht="15.75">
      <c r="D7948" s="36"/>
      <c r="E7948" s="36"/>
      <c r="F7948" s="36"/>
      <c r="G7948" s="36"/>
      <c r="H7948" s="36"/>
      <c r="I7948" s="36"/>
      <c r="J7948" s="36"/>
      <c r="M7948" s="191"/>
    </row>
    <row r="7949" spans="4:13" s="14" customFormat="1" ht="15.75">
      <c r="D7949" s="36"/>
      <c r="E7949" s="36"/>
      <c r="F7949" s="36"/>
      <c r="G7949" s="36"/>
      <c r="H7949" s="36"/>
      <c r="I7949" s="36"/>
      <c r="J7949" s="36"/>
      <c r="M7949" s="191"/>
    </row>
    <row r="7950" spans="4:13" s="14" customFormat="1" ht="15.75">
      <c r="D7950" s="36"/>
      <c r="E7950" s="36"/>
      <c r="F7950" s="36"/>
      <c r="G7950" s="36"/>
      <c r="H7950" s="36"/>
      <c r="I7950" s="36"/>
      <c r="J7950" s="36"/>
      <c r="M7950" s="191"/>
    </row>
    <row r="7951" spans="4:13" s="14" customFormat="1" ht="15.75">
      <c r="D7951" s="36"/>
      <c r="E7951" s="36"/>
      <c r="F7951" s="36"/>
      <c r="G7951" s="36"/>
      <c r="H7951" s="36"/>
      <c r="I7951" s="36"/>
      <c r="J7951" s="36"/>
      <c r="M7951" s="191"/>
    </row>
    <row r="7952" spans="4:13" s="14" customFormat="1" ht="15.75">
      <c r="D7952" s="36"/>
      <c r="E7952" s="36"/>
      <c r="F7952" s="36"/>
      <c r="G7952" s="36"/>
      <c r="H7952" s="36"/>
      <c r="I7952" s="36"/>
      <c r="J7952" s="36"/>
      <c r="M7952" s="191"/>
    </row>
    <row r="7953" spans="4:13" s="14" customFormat="1" ht="15.75">
      <c r="D7953" s="36"/>
      <c r="E7953" s="36"/>
      <c r="F7953" s="36"/>
      <c r="G7953" s="36"/>
      <c r="H7953" s="36"/>
      <c r="I7953" s="36"/>
      <c r="J7953" s="36"/>
      <c r="M7953" s="191"/>
    </row>
    <row r="7954" spans="4:13" s="14" customFormat="1" ht="15.75">
      <c r="D7954" s="36"/>
      <c r="E7954" s="36"/>
      <c r="F7954" s="36"/>
      <c r="G7954" s="36"/>
      <c r="H7954" s="36"/>
      <c r="I7954" s="36"/>
      <c r="J7954" s="36"/>
      <c r="M7954" s="191"/>
    </row>
    <row r="7955" spans="4:13" s="14" customFormat="1" ht="15.75">
      <c r="D7955" s="36"/>
      <c r="E7955" s="36"/>
      <c r="F7955" s="36"/>
      <c r="G7955" s="36"/>
      <c r="H7955" s="36"/>
      <c r="I7955" s="36"/>
      <c r="J7955" s="36"/>
      <c r="M7955" s="191"/>
    </row>
    <row r="7956" spans="4:13" s="14" customFormat="1" ht="15.75">
      <c r="D7956" s="36"/>
      <c r="E7956" s="36"/>
      <c r="F7956" s="36"/>
      <c r="G7956" s="36"/>
      <c r="H7956" s="36"/>
      <c r="I7956" s="36"/>
      <c r="J7956" s="36"/>
      <c r="M7956" s="191"/>
    </row>
    <row r="7957" spans="4:13" s="14" customFormat="1" ht="15.75">
      <c r="D7957" s="36"/>
      <c r="E7957" s="36"/>
      <c r="F7957" s="36"/>
      <c r="G7957" s="36"/>
      <c r="H7957" s="36"/>
      <c r="I7957" s="36"/>
      <c r="J7957" s="36"/>
      <c r="M7957" s="191"/>
    </row>
    <row r="7958" spans="4:13" s="14" customFormat="1" ht="15.75">
      <c r="D7958" s="36"/>
      <c r="E7958" s="36"/>
      <c r="F7958" s="36"/>
      <c r="G7958" s="36"/>
      <c r="H7958" s="36"/>
      <c r="I7958" s="36"/>
      <c r="J7958" s="36"/>
      <c r="M7958" s="191"/>
    </row>
    <row r="7959" spans="4:13" s="14" customFormat="1" ht="15.75">
      <c r="D7959" s="36"/>
      <c r="E7959" s="36"/>
      <c r="F7959" s="36"/>
      <c r="G7959" s="36"/>
      <c r="H7959" s="36"/>
      <c r="I7959" s="36"/>
      <c r="J7959" s="36"/>
      <c r="M7959" s="191"/>
    </row>
    <row r="7960" spans="4:13" s="14" customFormat="1" ht="15.75">
      <c r="D7960" s="36"/>
      <c r="E7960" s="36"/>
      <c r="F7960" s="36"/>
      <c r="G7960" s="36"/>
      <c r="H7960" s="36"/>
      <c r="I7960" s="36"/>
      <c r="J7960" s="36"/>
      <c r="M7960" s="191"/>
    </row>
    <row r="7961" spans="4:13" s="14" customFormat="1" ht="15.75">
      <c r="D7961" s="36"/>
      <c r="E7961" s="36"/>
      <c r="F7961" s="36"/>
      <c r="G7961" s="36"/>
      <c r="H7961" s="36"/>
      <c r="I7961" s="36"/>
      <c r="J7961" s="36"/>
      <c r="M7961" s="191"/>
    </row>
    <row r="7962" spans="4:13" s="14" customFormat="1" ht="15.75">
      <c r="D7962" s="36"/>
      <c r="E7962" s="36"/>
      <c r="F7962" s="36"/>
      <c r="G7962" s="36"/>
      <c r="H7962" s="36"/>
      <c r="I7962" s="36"/>
      <c r="J7962" s="36"/>
      <c r="M7962" s="191"/>
    </row>
    <row r="7963" spans="4:13" s="14" customFormat="1" ht="15.75">
      <c r="D7963" s="36"/>
      <c r="E7963" s="36"/>
      <c r="F7963" s="36"/>
      <c r="G7963" s="36"/>
      <c r="H7963" s="36"/>
      <c r="I7963" s="36"/>
      <c r="J7963" s="36"/>
      <c r="M7963" s="191"/>
    </row>
    <row r="7964" spans="4:13" s="14" customFormat="1" ht="15.75">
      <c r="D7964" s="36"/>
      <c r="E7964" s="36"/>
      <c r="F7964" s="36"/>
      <c r="G7964" s="36"/>
      <c r="H7964" s="36"/>
      <c r="I7964" s="36"/>
      <c r="J7964" s="36"/>
      <c r="M7964" s="191"/>
    </row>
    <row r="7965" spans="4:13" s="14" customFormat="1" ht="15.75">
      <c r="D7965" s="36"/>
      <c r="E7965" s="36"/>
      <c r="F7965" s="36"/>
      <c r="G7965" s="36"/>
      <c r="H7965" s="36"/>
      <c r="I7965" s="36"/>
      <c r="J7965" s="36"/>
      <c r="M7965" s="191"/>
    </row>
    <row r="7966" spans="4:13" s="14" customFormat="1" ht="15.75">
      <c r="D7966" s="36"/>
      <c r="E7966" s="36"/>
      <c r="F7966" s="36"/>
      <c r="G7966" s="36"/>
      <c r="H7966" s="36"/>
      <c r="I7966" s="36"/>
      <c r="J7966" s="36"/>
      <c r="M7966" s="191"/>
    </row>
    <row r="7967" spans="4:13" s="14" customFormat="1" ht="15.75">
      <c r="D7967" s="36"/>
      <c r="E7967" s="36"/>
      <c r="F7967" s="36"/>
      <c r="G7967" s="36"/>
      <c r="H7967" s="36"/>
      <c r="I7967" s="36"/>
      <c r="J7967" s="36"/>
      <c r="M7967" s="191"/>
    </row>
    <row r="7968" spans="4:13" s="14" customFormat="1" ht="15.75">
      <c r="D7968" s="36"/>
      <c r="E7968" s="36"/>
      <c r="F7968" s="36"/>
      <c r="G7968" s="36"/>
      <c r="H7968" s="36"/>
      <c r="I7968" s="36"/>
      <c r="J7968" s="36"/>
      <c r="M7968" s="191"/>
    </row>
    <row r="7969" spans="4:13" s="14" customFormat="1" ht="15.75">
      <c r="D7969" s="36"/>
      <c r="E7969" s="36"/>
      <c r="F7969" s="36"/>
      <c r="G7969" s="36"/>
      <c r="H7969" s="36"/>
      <c r="I7969" s="36"/>
      <c r="J7969" s="36"/>
      <c r="M7969" s="191"/>
    </row>
    <row r="7970" spans="4:13" s="14" customFormat="1" ht="15.75">
      <c r="D7970" s="36"/>
      <c r="E7970" s="36"/>
      <c r="F7970" s="36"/>
      <c r="G7970" s="36"/>
      <c r="H7970" s="36"/>
      <c r="I7970" s="36"/>
      <c r="J7970" s="36"/>
      <c r="M7970" s="191"/>
    </row>
    <row r="7971" spans="4:13" s="14" customFormat="1" ht="15.75">
      <c r="D7971" s="36"/>
      <c r="E7971" s="36"/>
      <c r="F7971" s="36"/>
      <c r="G7971" s="36"/>
      <c r="H7971" s="36"/>
      <c r="I7971" s="36"/>
      <c r="J7971" s="36"/>
      <c r="M7971" s="191"/>
    </row>
    <row r="7972" spans="4:13" s="14" customFormat="1" ht="15.75">
      <c r="D7972" s="36"/>
      <c r="E7972" s="36"/>
      <c r="F7972" s="36"/>
      <c r="G7972" s="36"/>
      <c r="H7972" s="36"/>
      <c r="I7972" s="36"/>
      <c r="J7972" s="36"/>
      <c r="M7972" s="191"/>
    </row>
    <row r="7973" spans="4:13" s="14" customFormat="1" ht="15.75">
      <c r="D7973" s="36"/>
      <c r="E7973" s="36"/>
      <c r="F7973" s="36"/>
      <c r="G7973" s="36"/>
      <c r="H7973" s="36"/>
      <c r="I7973" s="36"/>
      <c r="J7973" s="36"/>
      <c r="M7973" s="191"/>
    </row>
    <row r="7974" spans="4:13" s="14" customFormat="1" ht="15.75">
      <c r="D7974" s="36"/>
      <c r="E7974" s="36"/>
      <c r="F7974" s="36"/>
      <c r="G7974" s="36"/>
      <c r="H7974" s="36"/>
      <c r="I7974" s="36"/>
      <c r="J7974" s="36"/>
      <c r="M7974" s="191"/>
    </row>
    <row r="7975" spans="4:13" s="14" customFormat="1" ht="15.75">
      <c r="D7975" s="36"/>
      <c r="E7975" s="36"/>
      <c r="F7975" s="36"/>
      <c r="G7975" s="36"/>
      <c r="H7975" s="36"/>
      <c r="I7975" s="36"/>
      <c r="J7975" s="36"/>
      <c r="M7975" s="191"/>
    </row>
    <row r="7976" spans="4:13" s="14" customFormat="1" ht="15.75">
      <c r="D7976" s="36"/>
      <c r="E7976" s="36"/>
      <c r="F7976" s="36"/>
      <c r="G7976" s="36"/>
      <c r="H7976" s="36"/>
      <c r="I7976" s="36"/>
      <c r="J7976" s="36"/>
      <c r="M7976" s="191"/>
    </row>
    <row r="7977" spans="4:13" s="14" customFormat="1" ht="15.75">
      <c r="D7977" s="36"/>
      <c r="E7977" s="36"/>
      <c r="F7977" s="36"/>
      <c r="G7977" s="36"/>
      <c r="H7977" s="36"/>
      <c r="I7977" s="36"/>
      <c r="J7977" s="36"/>
      <c r="M7977" s="191"/>
    </row>
    <row r="7978" spans="4:13" s="14" customFormat="1" ht="15.75">
      <c r="D7978" s="36"/>
      <c r="E7978" s="36"/>
      <c r="F7978" s="36"/>
      <c r="G7978" s="36"/>
      <c r="H7978" s="36"/>
      <c r="I7978" s="36"/>
      <c r="J7978" s="36"/>
      <c r="M7978" s="191"/>
    </row>
    <row r="7979" spans="4:13" s="14" customFormat="1" ht="15.75">
      <c r="D7979" s="36"/>
      <c r="E7979" s="36"/>
      <c r="F7979" s="36"/>
      <c r="G7979" s="36"/>
      <c r="H7979" s="36"/>
      <c r="I7979" s="36"/>
      <c r="J7979" s="36"/>
      <c r="M7979" s="191"/>
    </row>
    <row r="7980" spans="4:13" s="14" customFormat="1" ht="15.75">
      <c r="D7980" s="36"/>
      <c r="E7980" s="36"/>
      <c r="F7980" s="36"/>
      <c r="G7980" s="36"/>
      <c r="H7980" s="36"/>
      <c r="I7980" s="36"/>
      <c r="J7980" s="36"/>
      <c r="M7980" s="191"/>
    </row>
    <row r="7981" spans="4:13" s="14" customFormat="1" ht="15.75">
      <c r="D7981" s="36"/>
      <c r="E7981" s="36"/>
      <c r="F7981" s="36"/>
      <c r="G7981" s="36"/>
      <c r="H7981" s="36"/>
      <c r="I7981" s="36"/>
      <c r="J7981" s="36"/>
      <c r="M7981" s="191"/>
    </row>
    <row r="7982" spans="4:13" s="14" customFormat="1" ht="15.75">
      <c r="D7982" s="36"/>
      <c r="E7982" s="36"/>
      <c r="F7982" s="36"/>
      <c r="G7982" s="36"/>
      <c r="H7982" s="36"/>
      <c r="I7982" s="36"/>
      <c r="J7982" s="36"/>
      <c r="M7982" s="191"/>
    </row>
    <row r="7983" spans="4:13" s="14" customFormat="1" ht="15.75">
      <c r="D7983" s="36"/>
      <c r="E7983" s="36"/>
      <c r="F7983" s="36"/>
      <c r="G7983" s="36"/>
      <c r="H7983" s="36"/>
      <c r="I7983" s="36"/>
      <c r="J7983" s="36"/>
      <c r="M7983" s="191"/>
    </row>
    <row r="7984" spans="4:13" s="14" customFormat="1" ht="15.75">
      <c r="D7984" s="36"/>
      <c r="E7984" s="36"/>
      <c r="F7984" s="36"/>
      <c r="G7984" s="36"/>
      <c r="H7984" s="36"/>
      <c r="I7984" s="36"/>
      <c r="J7984" s="36"/>
      <c r="M7984" s="191"/>
    </row>
    <row r="7985" spans="4:13" s="14" customFormat="1" ht="15.75">
      <c r="D7985" s="36"/>
      <c r="E7985" s="36"/>
      <c r="F7985" s="36"/>
      <c r="G7985" s="36"/>
      <c r="H7985" s="36"/>
      <c r="I7985" s="36"/>
      <c r="J7985" s="36"/>
      <c r="M7985" s="191"/>
    </row>
    <row r="7986" spans="4:13" s="14" customFormat="1" ht="15.75">
      <c r="D7986" s="36"/>
      <c r="E7986" s="36"/>
      <c r="F7986" s="36"/>
      <c r="G7986" s="36"/>
      <c r="H7986" s="36"/>
      <c r="I7986" s="36"/>
      <c r="J7986" s="36"/>
      <c r="M7986" s="191"/>
    </row>
    <row r="7987" spans="4:13" s="14" customFormat="1" ht="15.75">
      <c r="D7987" s="36"/>
      <c r="E7987" s="36"/>
      <c r="F7987" s="36"/>
      <c r="G7987" s="36"/>
      <c r="H7987" s="36"/>
      <c r="I7987" s="36"/>
      <c r="J7987" s="36"/>
      <c r="M7987" s="191"/>
    </row>
    <row r="7988" spans="4:13" s="14" customFormat="1" ht="15.75">
      <c r="D7988" s="36"/>
      <c r="E7988" s="36"/>
      <c r="F7988" s="36"/>
      <c r="G7988" s="36"/>
      <c r="H7988" s="36"/>
      <c r="I7988" s="36"/>
      <c r="J7988" s="36"/>
      <c r="M7988" s="191"/>
    </row>
    <row r="7989" spans="4:13" s="14" customFormat="1" ht="15.75">
      <c r="D7989" s="36"/>
      <c r="E7989" s="36"/>
      <c r="F7989" s="36"/>
      <c r="G7989" s="36"/>
      <c r="H7989" s="36"/>
      <c r="I7989" s="36"/>
      <c r="J7989" s="36"/>
      <c r="M7989" s="191"/>
    </row>
    <row r="7990" spans="4:13" s="14" customFormat="1" ht="15.75">
      <c r="D7990" s="36"/>
      <c r="E7990" s="36"/>
      <c r="F7990" s="36"/>
      <c r="G7990" s="36"/>
      <c r="H7990" s="36"/>
      <c r="I7990" s="36"/>
      <c r="J7990" s="36"/>
      <c r="M7990" s="191"/>
    </row>
    <row r="7991" spans="4:13" s="14" customFormat="1" ht="15.75">
      <c r="D7991" s="36"/>
      <c r="E7991" s="36"/>
      <c r="F7991" s="36"/>
      <c r="G7991" s="36"/>
      <c r="H7991" s="36"/>
      <c r="I7991" s="36"/>
      <c r="J7991" s="36"/>
      <c r="M7991" s="191"/>
    </row>
    <row r="7992" spans="4:13" s="14" customFormat="1" ht="15.75">
      <c r="D7992" s="36"/>
      <c r="E7992" s="36"/>
      <c r="F7992" s="36"/>
      <c r="G7992" s="36"/>
      <c r="H7992" s="36"/>
      <c r="I7992" s="36"/>
      <c r="J7992" s="36"/>
      <c r="M7992" s="191"/>
    </row>
    <row r="7993" spans="4:13" s="14" customFormat="1" ht="15.75">
      <c r="D7993" s="36"/>
      <c r="E7993" s="36"/>
      <c r="F7993" s="36"/>
      <c r="G7993" s="36"/>
      <c r="H7993" s="36"/>
      <c r="I7993" s="36"/>
      <c r="J7993" s="36"/>
      <c r="M7993" s="191"/>
    </row>
    <row r="7994" spans="4:13" s="14" customFormat="1" ht="15.75">
      <c r="D7994" s="36"/>
      <c r="E7994" s="36"/>
      <c r="F7994" s="36"/>
      <c r="G7994" s="36"/>
      <c r="H7994" s="36"/>
      <c r="I7994" s="36"/>
      <c r="J7994" s="36"/>
      <c r="M7994" s="191"/>
    </row>
    <row r="7995" spans="4:13" s="14" customFormat="1" ht="15.75">
      <c r="D7995" s="36"/>
      <c r="E7995" s="36"/>
      <c r="F7995" s="36"/>
      <c r="G7995" s="36"/>
      <c r="H7995" s="36"/>
      <c r="I7995" s="36"/>
      <c r="J7995" s="36"/>
      <c r="M7995" s="191"/>
    </row>
    <row r="7996" spans="4:13" s="14" customFormat="1" ht="15.75">
      <c r="D7996" s="36"/>
      <c r="E7996" s="36"/>
      <c r="F7996" s="36"/>
      <c r="G7996" s="36"/>
      <c r="H7996" s="36"/>
      <c r="I7996" s="36"/>
      <c r="J7996" s="36"/>
      <c r="M7996" s="191"/>
    </row>
    <row r="7997" spans="4:13" s="14" customFormat="1" ht="15.75">
      <c r="D7997" s="36"/>
      <c r="E7997" s="36"/>
      <c r="F7997" s="36"/>
      <c r="G7997" s="36"/>
      <c r="H7997" s="36"/>
      <c r="I7997" s="36"/>
      <c r="J7997" s="36"/>
      <c r="M7997" s="191"/>
    </row>
    <row r="7998" spans="4:13" s="14" customFormat="1" ht="15.75">
      <c r="D7998" s="36"/>
      <c r="E7998" s="36"/>
      <c r="F7998" s="36"/>
      <c r="G7998" s="36"/>
      <c r="H7998" s="36"/>
      <c r="I7998" s="36"/>
      <c r="J7998" s="36"/>
      <c r="M7998" s="191"/>
    </row>
    <row r="7999" spans="4:13" s="14" customFormat="1" ht="15.75">
      <c r="D7999" s="36"/>
      <c r="E7999" s="36"/>
      <c r="F7999" s="36"/>
      <c r="G7999" s="36"/>
      <c r="H7999" s="36"/>
      <c r="I7999" s="36"/>
      <c r="J7999" s="36"/>
      <c r="M7999" s="191"/>
    </row>
    <row r="8000" spans="4:13" s="14" customFormat="1" ht="15.75">
      <c r="D8000" s="36"/>
      <c r="E8000" s="36"/>
      <c r="F8000" s="36"/>
      <c r="G8000" s="36"/>
      <c r="H8000" s="36"/>
      <c r="I8000" s="36"/>
      <c r="J8000" s="36"/>
      <c r="M8000" s="191"/>
    </row>
    <row r="8001" spans="4:13" s="14" customFormat="1" ht="15.75">
      <c r="D8001" s="36"/>
      <c r="E8001" s="36"/>
      <c r="F8001" s="36"/>
      <c r="G8001" s="36"/>
      <c r="H8001" s="36"/>
      <c r="I8001" s="36"/>
      <c r="J8001" s="36"/>
      <c r="M8001" s="191"/>
    </row>
    <row r="8002" spans="4:13" s="14" customFormat="1" ht="15.75">
      <c r="D8002" s="36"/>
      <c r="E8002" s="36"/>
      <c r="F8002" s="36"/>
      <c r="G8002" s="36"/>
      <c r="H8002" s="36"/>
      <c r="I8002" s="36"/>
      <c r="J8002" s="36"/>
      <c r="M8002" s="191"/>
    </row>
    <row r="8003" spans="4:13" s="14" customFormat="1" ht="15.75">
      <c r="D8003" s="36"/>
      <c r="E8003" s="36"/>
      <c r="F8003" s="36"/>
      <c r="G8003" s="36"/>
      <c r="H8003" s="36"/>
      <c r="I8003" s="36"/>
      <c r="J8003" s="36"/>
      <c r="M8003" s="191"/>
    </row>
    <row r="8004" spans="4:13" s="14" customFormat="1" ht="15.75">
      <c r="D8004" s="36"/>
      <c r="E8004" s="36"/>
      <c r="F8004" s="36"/>
      <c r="G8004" s="36"/>
      <c r="H8004" s="36"/>
      <c r="I8004" s="36"/>
      <c r="J8004" s="36"/>
      <c r="M8004" s="191"/>
    </row>
    <row r="8005" spans="4:13" s="14" customFormat="1" ht="15.75">
      <c r="D8005" s="36"/>
      <c r="E8005" s="36"/>
      <c r="F8005" s="36"/>
      <c r="G8005" s="36"/>
      <c r="H8005" s="36"/>
      <c r="I8005" s="36"/>
      <c r="J8005" s="36"/>
      <c r="M8005" s="191"/>
    </row>
    <row r="8006" spans="4:13" s="14" customFormat="1" ht="15.75">
      <c r="D8006" s="36"/>
      <c r="E8006" s="36"/>
      <c r="F8006" s="36"/>
      <c r="G8006" s="36"/>
      <c r="H8006" s="36"/>
      <c r="I8006" s="36"/>
      <c r="J8006" s="36"/>
      <c r="M8006" s="191"/>
    </row>
    <row r="8007" spans="4:13" s="14" customFormat="1" ht="15.75">
      <c r="D8007" s="36"/>
      <c r="E8007" s="36"/>
      <c r="F8007" s="36"/>
      <c r="G8007" s="36"/>
      <c r="H8007" s="36"/>
      <c r="I8007" s="36"/>
      <c r="J8007" s="36"/>
      <c r="M8007" s="191"/>
    </row>
    <row r="8008" spans="4:13" s="14" customFormat="1" ht="15.75">
      <c r="D8008" s="36"/>
      <c r="E8008" s="36"/>
      <c r="F8008" s="36"/>
      <c r="G8008" s="36"/>
      <c r="H8008" s="36"/>
      <c r="I8008" s="36"/>
      <c r="J8008" s="36"/>
      <c r="M8008" s="191"/>
    </row>
    <row r="8009" spans="4:13" s="14" customFormat="1" ht="15.75">
      <c r="D8009" s="36"/>
      <c r="E8009" s="36"/>
      <c r="F8009" s="36"/>
      <c r="G8009" s="36"/>
      <c r="H8009" s="36"/>
      <c r="I8009" s="36"/>
      <c r="J8009" s="36"/>
      <c r="M8009" s="191"/>
    </row>
    <row r="8010" spans="4:13" s="14" customFormat="1" ht="15.75">
      <c r="D8010" s="36"/>
      <c r="E8010" s="36"/>
      <c r="F8010" s="36"/>
      <c r="G8010" s="36"/>
      <c r="H8010" s="36"/>
      <c r="I8010" s="36"/>
      <c r="J8010" s="36"/>
      <c r="M8010" s="191"/>
    </row>
    <row r="8011" spans="4:13" s="14" customFormat="1" ht="15.75">
      <c r="D8011" s="36"/>
      <c r="E8011" s="36"/>
      <c r="F8011" s="36"/>
      <c r="G8011" s="36"/>
      <c r="H8011" s="36"/>
      <c r="I8011" s="36"/>
      <c r="J8011" s="36"/>
      <c r="M8011" s="191"/>
    </row>
    <row r="8012" spans="4:13" s="14" customFormat="1" ht="15.75">
      <c r="D8012" s="36"/>
      <c r="E8012" s="36"/>
      <c r="F8012" s="36"/>
      <c r="G8012" s="36"/>
      <c r="H8012" s="36"/>
      <c r="I8012" s="36"/>
      <c r="J8012" s="36"/>
      <c r="M8012" s="191"/>
    </row>
    <row r="8013" spans="4:13" s="14" customFormat="1" ht="15.75">
      <c r="D8013" s="36"/>
      <c r="E8013" s="36"/>
      <c r="F8013" s="36"/>
      <c r="G8013" s="36"/>
      <c r="H8013" s="36"/>
      <c r="I8013" s="36"/>
      <c r="J8013" s="36"/>
      <c r="M8013" s="191"/>
    </row>
    <row r="8014" spans="4:13" s="14" customFormat="1" ht="15.75">
      <c r="D8014" s="36"/>
      <c r="E8014" s="36"/>
      <c r="F8014" s="36"/>
      <c r="G8014" s="36"/>
      <c r="H8014" s="36"/>
      <c r="I8014" s="36"/>
      <c r="J8014" s="36"/>
      <c r="M8014" s="191"/>
    </row>
    <row r="8015" spans="4:13" s="14" customFormat="1" ht="15.75">
      <c r="D8015" s="36"/>
      <c r="E8015" s="36"/>
      <c r="F8015" s="36"/>
      <c r="G8015" s="36"/>
      <c r="H8015" s="36"/>
      <c r="I8015" s="36"/>
      <c r="J8015" s="36"/>
      <c r="M8015" s="191"/>
    </row>
    <row r="8016" spans="4:13" s="14" customFormat="1" ht="15.75">
      <c r="D8016" s="36"/>
      <c r="E8016" s="36"/>
      <c r="F8016" s="36"/>
      <c r="G8016" s="36"/>
      <c r="H8016" s="36"/>
      <c r="I8016" s="36"/>
      <c r="J8016" s="36"/>
      <c r="M8016" s="191"/>
    </row>
    <row r="8017" spans="4:13" s="14" customFormat="1" ht="15.75">
      <c r="D8017" s="36"/>
      <c r="E8017" s="36"/>
      <c r="F8017" s="36"/>
      <c r="G8017" s="36"/>
      <c r="H8017" s="36"/>
      <c r="I8017" s="36"/>
      <c r="J8017" s="36"/>
      <c r="M8017" s="191"/>
    </row>
    <row r="8018" spans="4:13" s="14" customFormat="1" ht="15.75">
      <c r="D8018" s="36"/>
      <c r="E8018" s="36"/>
      <c r="F8018" s="36"/>
      <c r="G8018" s="36"/>
      <c r="H8018" s="36"/>
      <c r="I8018" s="36"/>
      <c r="J8018" s="36"/>
      <c r="M8018" s="191"/>
    </row>
    <row r="8019" spans="4:13" s="14" customFormat="1" ht="15.75">
      <c r="D8019" s="36"/>
      <c r="E8019" s="36"/>
      <c r="F8019" s="36"/>
      <c r="G8019" s="36"/>
      <c r="H8019" s="36"/>
      <c r="I8019" s="36"/>
      <c r="J8019" s="36"/>
      <c r="M8019" s="191"/>
    </row>
    <row r="8020" spans="4:13" s="14" customFormat="1" ht="15.75">
      <c r="D8020" s="36"/>
      <c r="E8020" s="36"/>
      <c r="F8020" s="36"/>
      <c r="G8020" s="36"/>
      <c r="H8020" s="36"/>
      <c r="I8020" s="36"/>
      <c r="J8020" s="36"/>
      <c r="M8020" s="191"/>
    </row>
    <row r="8021" spans="4:13" s="14" customFormat="1" ht="15.75">
      <c r="D8021" s="36"/>
      <c r="E8021" s="36"/>
      <c r="F8021" s="36"/>
      <c r="G8021" s="36"/>
      <c r="H8021" s="36"/>
      <c r="I8021" s="36"/>
      <c r="J8021" s="36"/>
      <c r="M8021" s="191"/>
    </row>
    <row r="8022" spans="4:13" s="14" customFormat="1" ht="15.75">
      <c r="D8022" s="36"/>
      <c r="E8022" s="36"/>
      <c r="F8022" s="36"/>
      <c r="G8022" s="36"/>
      <c r="H8022" s="36"/>
      <c r="I8022" s="36"/>
      <c r="J8022" s="36"/>
      <c r="M8022" s="191"/>
    </row>
    <row r="8023" spans="4:13" s="14" customFormat="1" ht="15.75">
      <c r="D8023" s="36"/>
      <c r="E8023" s="36"/>
      <c r="F8023" s="36"/>
      <c r="G8023" s="36"/>
      <c r="H8023" s="36"/>
      <c r="I8023" s="36"/>
      <c r="J8023" s="36"/>
      <c r="M8023" s="191"/>
    </row>
    <row r="8024" spans="4:13" s="14" customFormat="1" ht="15.75">
      <c r="D8024" s="36"/>
      <c r="E8024" s="36"/>
      <c r="F8024" s="36"/>
      <c r="G8024" s="36"/>
      <c r="H8024" s="36"/>
      <c r="I8024" s="36"/>
      <c r="J8024" s="36"/>
      <c r="M8024" s="191"/>
    </row>
    <row r="8025" spans="4:13" s="14" customFormat="1" ht="15.75">
      <c r="D8025" s="36"/>
      <c r="E8025" s="36"/>
      <c r="F8025" s="36"/>
      <c r="G8025" s="36"/>
      <c r="H8025" s="36"/>
      <c r="I8025" s="36"/>
      <c r="J8025" s="36"/>
      <c r="M8025" s="191"/>
    </row>
    <row r="8026" spans="4:13" s="14" customFormat="1" ht="15.75">
      <c r="D8026" s="36"/>
      <c r="E8026" s="36"/>
      <c r="F8026" s="36"/>
      <c r="G8026" s="36"/>
      <c r="H8026" s="36"/>
      <c r="I8026" s="36"/>
      <c r="J8026" s="36"/>
      <c r="M8026" s="191"/>
    </row>
    <row r="8027" spans="4:13" s="14" customFormat="1" ht="15.75">
      <c r="D8027" s="36"/>
      <c r="E8027" s="36"/>
      <c r="F8027" s="36"/>
      <c r="G8027" s="36"/>
      <c r="H8027" s="36"/>
      <c r="I8027" s="36"/>
      <c r="J8027" s="36"/>
      <c r="M8027" s="191"/>
    </row>
    <row r="8028" spans="4:13" s="14" customFormat="1" ht="15.75">
      <c r="D8028" s="36"/>
      <c r="E8028" s="36"/>
      <c r="F8028" s="36"/>
      <c r="G8028" s="36"/>
      <c r="H8028" s="36"/>
      <c r="I8028" s="36"/>
      <c r="J8028" s="36"/>
      <c r="M8028" s="191"/>
    </row>
    <row r="8029" spans="4:13" s="14" customFormat="1" ht="15.75">
      <c r="D8029" s="36"/>
      <c r="E8029" s="36"/>
      <c r="F8029" s="36"/>
      <c r="G8029" s="36"/>
      <c r="H8029" s="36"/>
      <c r="I8029" s="36"/>
      <c r="J8029" s="36"/>
      <c r="M8029" s="191"/>
    </row>
    <row r="8030" spans="4:13" s="14" customFormat="1" ht="15.75">
      <c r="D8030" s="36"/>
      <c r="E8030" s="36"/>
      <c r="F8030" s="36"/>
      <c r="G8030" s="36"/>
      <c r="H8030" s="36"/>
      <c r="I8030" s="36"/>
      <c r="J8030" s="36"/>
      <c r="M8030" s="191"/>
    </row>
    <row r="8031" spans="4:13" s="14" customFormat="1" ht="15.75">
      <c r="D8031" s="36"/>
      <c r="E8031" s="36"/>
      <c r="F8031" s="36"/>
      <c r="G8031" s="36"/>
      <c r="H8031" s="36"/>
      <c r="I8031" s="36"/>
      <c r="J8031" s="36"/>
      <c r="M8031" s="191"/>
    </row>
    <row r="8032" spans="4:13" s="14" customFormat="1" ht="15.75">
      <c r="D8032" s="36"/>
      <c r="E8032" s="36"/>
      <c r="F8032" s="36"/>
      <c r="G8032" s="36"/>
      <c r="H8032" s="36"/>
      <c r="I8032" s="36"/>
      <c r="J8032" s="36"/>
      <c r="M8032" s="191"/>
    </row>
    <row r="8033" spans="4:13" s="14" customFormat="1" ht="15.75">
      <c r="D8033" s="36"/>
      <c r="E8033" s="36"/>
      <c r="F8033" s="36"/>
      <c r="G8033" s="36"/>
      <c r="H8033" s="36"/>
      <c r="I8033" s="36"/>
      <c r="J8033" s="36"/>
      <c r="M8033" s="191"/>
    </row>
    <row r="8034" spans="4:13" s="14" customFormat="1" ht="15.75">
      <c r="D8034" s="36"/>
      <c r="E8034" s="36"/>
      <c r="F8034" s="36"/>
      <c r="G8034" s="36"/>
      <c r="H8034" s="36"/>
      <c r="I8034" s="36"/>
      <c r="J8034" s="36"/>
      <c r="M8034" s="191"/>
    </row>
    <row r="8035" spans="4:13" s="14" customFormat="1" ht="15.75">
      <c r="D8035" s="36"/>
      <c r="E8035" s="36"/>
      <c r="F8035" s="36"/>
      <c r="G8035" s="36"/>
      <c r="H8035" s="36"/>
      <c r="I8035" s="36"/>
      <c r="J8035" s="36"/>
      <c r="M8035" s="191"/>
    </row>
    <row r="8036" spans="4:13" s="14" customFormat="1" ht="15.75">
      <c r="D8036" s="36"/>
      <c r="E8036" s="36"/>
      <c r="F8036" s="36"/>
      <c r="G8036" s="36"/>
      <c r="H8036" s="36"/>
      <c r="I8036" s="36"/>
      <c r="J8036" s="36"/>
      <c r="M8036" s="191"/>
    </row>
    <row r="8037" spans="4:13" s="14" customFormat="1" ht="15.75">
      <c r="D8037" s="36"/>
      <c r="E8037" s="36"/>
      <c r="F8037" s="36"/>
      <c r="G8037" s="36"/>
      <c r="H8037" s="36"/>
      <c r="I8037" s="36"/>
      <c r="J8037" s="36"/>
      <c r="M8037" s="191"/>
    </row>
    <row r="8038" spans="4:13" s="14" customFormat="1" ht="15.75">
      <c r="D8038" s="36"/>
      <c r="E8038" s="36"/>
      <c r="F8038" s="36"/>
      <c r="G8038" s="36"/>
      <c r="H8038" s="36"/>
      <c r="I8038" s="36"/>
      <c r="J8038" s="36"/>
      <c r="M8038" s="191"/>
    </row>
    <row r="8039" spans="4:13" s="14" customFormat="1" ht="15.75">
      <c r="D8039" s="36"/>
      <c r="E8039" s="36"/>
      <c r="F8039" s="36"/>
      <c r="G8039" s="36"/>
      <c r="H8039" s="36"/>
      <c r="I8039" s="36"/>
      <c r="J8039" s="36"/>
      <c r="M8039" s="191"/>
    </row>
    <row r="8040" spans="4:13" s="14" customFormat="1" ht="15.75">
      <c r="D8040" s="36"/>
      <c r="E8040" s="36"/>
      <c r="F8040" s="36"/>
      <c r="G8040" s="36"/>
      <c r="H8040" s="36"/>
      <c r="I8040" s="36"/>
      <c r="J8040" s="36"/>
      <c r="M8040" s="191"/>
    </row>
    <row r="8041" spans="4:13" s="14" customFormat="1" ht="15.75">
      <c r="D8041" s="36"/>
      <c r="E8041" s="36"/>
      <c r="F8041" s="36"/>
      <c r="G8041" s="36"/>
      <c r="H8041" s="36"/>
      <c r="I8041" s="36"/>
      <c r="J8041" s="36"/>
      <c r="M8041" s="191"/>
    </row>
    <row r="8042" spans="4:13" s="14" customFormat="1" ht="15.75">
      <c r="D8042" s="36"/>
      <c r="E8042" s="36"/>
      <c r="F8042" s="36"/>
      <c r="G8042" s="36"/>
      <c r="H8042" s="36"/>
      <c r="I8042" s="36"/>
      <c r="J8042" s="36"/>
      <c r="M8042" s="191"/>
    </row>
    <row r="8043" spans="4:13" s="14" customFormat="1" ht="15.75">
      <c r="D8043" s="36"/>
      <c r="E8043" s="36"/>
      <c r="F8043" s="36"/>
      <c r="G8043" s="36"/>
      <c r="H8043" s="36"/>
      <c r="I8043" s="36"/>
      <c r="J8043" s="36"/>
      <c r="M8043" s="191"/>
    </row>
    <row r="8044" spans="4:13" s="14" customFormat="1" ht="15.75">
      <c r="D8044" s="36"/>
      <c r="E8044" s="36"/>
      <c r="F8044" s="36"/>
      <c r="G8044" s="36"/>
      <c r="H8044" s="36"/>
      <c r="I8044" s="36"/>
      <c r="J8044" s="36"/>
      <c r="M8044" s="191"/>
    </row>
    <row r="8045" spans="4:13" s="14" customFormat="1" ht="15.75">
      <c r="D8045" s="36"/>
      <c r="E8045" s="36"/>
      <c r="F8045" s="36"/>
      <c r="G8045" s="36"/>
      <c r="H8045" s="36"/>
      <c r="I8045" s="36"/>
      <c r="J8045" s="36"/>
      <c r="M8045" s="191"/>
    </row>
    <row r="8046" spans="4:13" s="14" customFormat="1" ht="15.75">
      <c r="D8046" s="36"/>
      <c r="E8046" s="36"/>
      <c r="F8046" s="36"/>
      <c r="G8046" s="36"/>
      <c r="H8046" s="36"/>
      <c r="I8046" s="36"/>
      <c r="J8046" s="36"/>
      <c r="M8046" s="191"/>
    </row>
    <row r="8047" spans="4:13" s="14" customFormat="1" ht="15.75">
      <c r="D8047" s="36"/>
      <c r="E8047" s="36"/>
      <c r="F8047" s="36"/>
      <c r="G8047" s="36"/>
      <c r="H8047" s="36"/>
      <c r="I8047" s="36"/>
      <c r="J8047" s="36"/>
      <c r="M8047" s="191"/>
    </row>
    <row r="8048" spans="4:13" s="14" customFormat="1" ht="15.75">
      <c r="D8048" s="36"/>
      <c r="E8048" s="36"/>
      <c r="F8048" s="36"/>
      <c r="G8048" s="36"/>
      <c r="H8048" s="36"/>
      <c r="I8048" s="36"/>
      <c r="J8048" s="36"/>
      <c r="M8048" s="191"/>
    </row>
    <row r="8049" spans="4:13" s="14" customFormat="1" ht="15.75">
      <c r="D8049" s="36"/>
      <c r="E8049" s="36"/>
      <c r="F8049" s="36"/>
      <c r="G8049" s="36"/>
      <c r="H8049" s="36"/>
      <c r="I8049" s="36"/>
      <c r="J8049" s="36"/>
      <c r="M8049" s="191"/>
    </row>
    <row r="8050" spans="4:13" s="14" customFormat="1" ht="15.75">
      <c r="D8050" s="36"/>
      <c r="E8050" s="36"/>
      <c r="F8050" s="36"/>
      <c r="G8050" s="36"/>
      <c r="H8050" s="36"/>
      <c r="I8050" s="36"/>
      <c r="J8050" s="36"/>
      <c r="M8050" s="191"/>
    </row>
    <row r="8051" spans="4:13" s="14" customFormat="1" ht="15.75">
      <c r="D8051" s="36"/>
      <c r="E8051" s="36"/>
      <c r="F8051" s="36"/>
      <c r="G8051" s="36"/>
      <c r="H8051" s="36"/>
      <c r="I8051" s="36"/>
      <c r="J8051" s="36"/>
      <c r="M8051" s="191"/>
    </row>
    <row r="8052" spans="4:13" s="14" customFormat="1" ht="15.75">
      <c r="D8052" s="36"/>
      <c r="E8052" s="36"/>
      <c r="F8052" s="36"/>
      <c r="G8052" s="36"/>
      <c r="H8052" s="36"/>
      <c r="I8052" s="36"/>
      <c r="J8052" s="36"/>
      <c r="M8052" s="191"/>
    </row>
    <row r="8053" spans="4:13" s="14" customFormat="1" ht="15.75">
      <c r="D8053" s="36"/>
      <c r="E8053" s="36"/>
      <c r="F8053" s="36"/>
      <c r="G8053" s="36"/>
      <c r="H8053" s="36"/>
      <c r="I8053" s="36"/>
      <c r="J8053" s="36"/>
      <c r="M8053" s="191"/>
    </row>
    <row r="8054" spans="4:13" s="14" customFormat="1" ht="15.75">
      <c r="D8054" s="36"/>
      <c r="E8054" s="36"/>
      <c r="F8054" s="36"/>
      <c r="G8054" s="36"/>
      <c r="H8054" s="36"/>
      <c r="I8054" s="36"/>
      <c r="J8054" s="36"/>
      <c r="M8054" s="191"/>
    </row>
    <row r="8055" spans="4:13" s="14" customFormat="1" ht="15.75">
      <c r="D8055" s="36"/>
      <c r="E8055" s="36"/>
      <c r="F8055" s="36"/>
      <c r="G8055" s="36"/>
      <c r="H8055" s="36"/>
      <c r="I8055" s="36"/>
      <c r="J8055" s="36"/>
      <c r="M8055" s="191"/>
    </row>
    <row r="8056" spans="4:13" s="14" customFormat="1" ht="15.75">
      <c r="D8056" s="36"/>
      <c r="E8056" s="36"/>
      <c r="F8056" s="36"/>
      <c r="G8056" s="36"/>
      <c r="H8056" s="36"/>
      <c r="I8056" s="36"/>
      <c r="J8056" s="36"/>
      <c r="M8056" s="191"/>
    </row>
    <row r="8057" spans="4:13" s="14" customFormat="1" ht="15.75">
      <c r="D8057" s="36"/>
      <c r="E8057" s="36"/>
      <c r="F8057" s="36"/>
      <c r="G8057" s="36"/>
      <c r="H8057" s="36"/>
      <c r="I8057" s="36"/>
      <c r="J8057" s="36"/>
      <c r="M8057" s="191"/>
    </row>
    <row r="8058" spans="4:13" s="14" customFormat="1" ht="15.75">
      <c r="D8058" s="36"/>
      <c r="E8058" s="36"/>
      <c r="F8058" s="36"/>
      <c r="G8058" s="36"/>
      <c r="H8058" s="36"/>
      <c r="I8058" s="36"/>
      <c r="J8058" s="36"/>
      <c r="M8058" s="191"/>
    </row>
    <row r="8059" spans="4:13" s="14" customFormat="1" ht="15.75">
      <c r="D8059" s="36"/>
      <c r="E8059" s="36"/>
      <c r="F8059" s="36"/>
      <c r="G8059" s="36"/>
      <c r="H8059" s="36"/>
      <c r="I8059" s="36"/>
      <c r="J8059" s="36"/>
      <c r="M8059" s="191"/>
    </row>
    <row r="8060" spans="4:13" s="14" customFormat="1" ht="15.75">
      <c r="D8060" s="36"/>
      <c r="E8060" s="36"/>
      <c r="F8060" s="36"/>
      <c r="G8060" s="36"/>
      <c r="H8060" s="36"/>
      <c r="I8060" s="36"/>
      <c r="J8060" s="36"/>
      <c r="M8060" s="191"/>
    </row>
    <row r="8061" spans="4:13" s="14" customFormat="1" ht="15.75">
      <c r="D8061" s="36"/>
      <c r="E8061" s="36"/>
      <c r="F8061" s="36"/>
      <c r="G8061" s="36"/>
      <c r="H8061" s="36"/>
      <c r="I8061" s="36"/>
      <c r="J8061" s="36"/>
      <c r="M8061" s="191"/>
    </row>
    <row r="8062" spans="4:13" s="14" customFormat="1" ht="15.75">
      <c r="D8062" s="36"/>
      <c r="E8062" s="36"/>
      <c r="F8062" s="36"/>
      <c r="G8062" s="36"/>
      <c r="H8062" s="36"/>
      <c r="I8062" s="36"/>
      <c r="J8062" s="36"/>
      <c r="M8062" s="191"/>
    </row>
    <row r="8063" spans="4:13" s="14" customFormat="1" ht="15.75">
      <c r="D8063" s="36"/>
      <c r="E8063" s="36"/>
      <c r="F8063" s="36"/>
      <c r="G8063" s="36"/>
      <c r="H8063" s="36"/>
      <c r="I8063" s="36"/>
      <c r="J8063" s="36"/>
      <c r="M8063" s="191"/>
    </row>
    <row r="8064" spans="4:13" s="14" customFormat="1" ht="15.75">
      <c r="D8064" s="36"/>
      <c r="E8064" s="36"/>
      <c r="F8064" s="36"/>
      <c r="G8064" s="36"/>
      <c r="H8064" s="36"/>
      <c r="I8064" s="36"/>
      <c r="J8064" s="36"/>
      <c r="M8064" s="191"/>
    </row>
    <row r="8065" spans="4:13" s="14" customFormat="1" ht="15.75">
      <c r="D8065" s="36"/>
      <c r="E8065" s="36"/>
      <c r="F8065" s="36"/>
      <c r="G8065" s="36"/>
      <c r="H8065" s="36"/>
      <c r="I8065" s="36"/>
      <c r="J8065" s="36"/>
      <c r="M8065" s="191"/>
    </row>
    <row r="8066" spans="4:13" s="14" customFormat="1" ht="15.75">
      <c r="D8066" s="36"/>
      <c r="E8066" s="36"/>
      <c r="F8066" s="36"/>
      <c r="G8066" s="36"/>
      <c r="H8066" s="36"/>
      <c r="I8066" s="36"/>
      <c r="J8066" s="36"/>
      <c r="M8066" s="191"/>
    </row>
    <row r="8067" spans="4:13" s="14" customFormat="1" ht="15.75">
      <c r="D8067" s="36"/>
      <c r="E8067" s="36"/>
      <c r="F8067" s="36"/>
      <c r="G8067" s="36"/>
      <c r="H8067" s="36"/>
      <c r="I8067" s="36"/>
      <c r="J8067" s="36"/>
      <c r="M8067" s="191"/>
    </row>
    <row r="8068" spans="4:13" s="14" customFormat="1" ht="15.75">
      <c r="D8068" s="36"/>
      <c r="E8068" s="36"/>
      <c r="F8068" s="36"/>
      <c r="G8068" s="36"/>
      <c r="H8068" s="36"/>
      <c r="I8068" s="36"/>
      <c r="J8068" s="36"/>
      <c r="M8068" s="191"/>
    </row>
    <row r="8069" spans="4:13" s="14" customFormat="1" ht="15.75">
      <c r="D8069" s="36"/>
      <c r="E8069" s="36"/>
      <c r="F8069" s="36"/>
      <c r="G8069" s="36"/>
      <c r="H8069" s="36"/>
      <c r="I8069" s="36"/>
      <c r="J8069" s="36"/>
      <c r="M8069" s="191"/>
    </row>
    <row r="8070" spans="4:13" s="14" customFormat="1" ht="15.75">
      <c r="D8070" s="36"/>
      <c r="E8070" s="36"/>
      <c r="F8070" s="36"/>
      <c r="G8070" s="36"/>
      <c r="H8070" s="36"/>
      <c r="I8070" s="36"/>
      <c r="J8070" s="36"/>
      <c r="M8070" s="191"/>
    </row>
    <row r="8071" spans="4:13" s="14" customFormat="1" ht="15.75">
      <c r="D8071" s="36"/>
      <c r="E8071" s="36"/>
      <c r="F8071" s="36"/>
      <c r="G8071" s="36"/>
      <c r="H8071" s="36"/>
      <c r="I8071" s="36"/>
      <c r="J8071" s="36"/>
      <c r="M8071" s="191"/>
    </row>
    <row r="8072" spans="4:13" s="14" customFormat="1" ht="15.75">
      <c r="D8072" s="36"/>
      <c r="E8072" s="36"/>
      <c r="F8072" s="36"/>
      <c r="G8072" s="36"/>
      <c r="H8072" s="36"/>
      <c r="I8072" s="36"/>
      <c r="J8072" s="36"/>
      <c r="M8072" s="191"/>
    </row>
    <row r="8073" spans="4:13" s="14" customFormat="1" ht="15.75">
      <c r="D8073" s="36"/>
      <c r="E8073" s="36"/>
      <c r="F8073" s="36"/>
      <c r="G8073" s="36"/>
      <c r="H8073" s="36"/>
      <c r="I8073" s="36"/>
      <c r="J8073" s="36"/>
      <c r="M8073" s="191"/>
    </row>
    <row r="8074" spans="4:13" s="14" customFormat="1" ht="15.75">
      <c r="D8074" s="36"/>
      <c r="E8074" s="36"/>
      <c r="F8074" s="36"/>
      <c r="G8074" s="36"/>
      <c r="H8074" s="36"/>
      <c r="I8074" s="36"/>
      <c r="J8074" s="36"/>
      <c r="M8074" s="191"/>
    </row>
    <row r="8075" spans="4:13" s="14" customFormat="1" ht="15.75">
      <c r="D8075" s="36"/>
      <c r="E8075" s="36"/>
      <c r="F8075" s="36"/>
      <c r="G8075" s="36"/>
      <c r="H8075" s="36"/>
      <c r="I8075" s="36"/>
      <c r="J8075" s="36"/>
      <c r="M8075" s="191"/>
    </row>
    <row r="8076" spans="4:13" s="14" customFormat="1" ht="15.75">
      <c r="D8076" s="36"/>
      <c r="E8076" s="36"/>
      <c r="F8076" s="36"/>
      <c r="G8076" s="36"/>
      <c r="H8076" s="36"/>
      <c r="I8076" s="36"/>
      <c r="J8076" s="36"/>
      <c r="M8076" s="191"/>
    </row>
    <row r="8077" spans="4:13" s="14" customFormat="1" ht="15.75">
      <c r="D8077" s="36"/>
      <c r="E8077" s="36"/>
      <c r="F8077" s="36"/>
      <c r="G8077" s="36"/>
      <c r="H8077" s="36"/>
      <c r="I8077" s="36"/>
      <c r="J8077" s="36"/>
      <c r="M8077" s="191"/>
    </row>
    <row r="8078" spans="4:13" s="14" customFormat="1" ht="15.75">
      <c r="D8078" s="36"/>
      <c r="E8078" s="36"/>
      <c r="F8078" s="36"/>
      <c r="G8078" s="36"/>
      <c r="H8078" s="36"/>
      <c r="I8078" s="36"/>
      <c r="J8078" s="36"/>
      <c r="M8078" s="191"/>
    </row>
    <row r="8079" spans="4:13" s="14" customFormat="1" ht="15.75">
      <c r="D8079" s="36"/>
      <c r="E8079" s="36"/>
      <c r="F8079" s="36"/>
      <c r="G8079" s="36"/>
      <c r="H8079" s="36"/>
      <c r="I8079" s="36"/>
      <c r="J8079" s="36"/>
      <c r="M8079" s="191"/>
    </row>
    <row r="8080" spans="4:13" s="14" customFormat="1" ht="15.75">
      <c r="D8080" s="36"/>
      <c r="E8080" s="36"/>
      <c r="F8080" s="36"/>
      <c r="G8080" s="36"/>
      <c r="H8080" s="36"/>
      <c r="I8080" s="36"/>
      <c r="J8080" s="36"/>
      <c r="M8080" s="191"/>
    </row>
    <row r="8081" spans="4:13" s="14" customFormat="1" ht="15.75">
      <c r="D8081" s="36"/>
      <c r="E8081" s="36"/>
      <c r="F8081" s="36"/>
      <c r="G8081" s="36"/>
      <c r="H8081" s="36"/>
      <c r="I8081" s="36"/>
      <c r="J8081" s="36"/>
      <c r="M8081" s="191"/>
    </row>
    <row r="8082" spans="4:13" s="14" customFormat="1" ht="15.75">
      <c r="D8082" s="36"/>
      <c r="E8082" s="36"/>
      <c r="F8082" s="36"/>
      <c r="G8082" s="36"/>
      <c r="H8082" s="36"/>
      <c r="I8082" s="36"/>
      <c r="J8082" s="36"/>
      <c r="M8082" s="191"/>
    </row>
    <row r="8083" spans="4:13" s="14" customFormat="1" ht="15.75">
      <c r="D8083" s="36"/>
      <c r="E8083" s="36"/>
      <c r="F8083" s="36"/>
      <c r="G8083" s="36"/>
      <c r="H8083" s="36"/>
      <c r="I8083" s="36"/>
      <c r="J8083" s="36"/>
      <c r="M8083" s="191"/>
    </row>
    <row r="8084" spans="4:13" s="14" customFormat="1" ht="15.75">
      <c r="D8084" s="36"/>
      <c r="E8084" s="36"/>
      <c r="F8084" s="36"/>
      <c r="G8084" s="36"/>
      <c r="H8084" s="36"/>
      <c r="I8084" s="36"/>
      <c r="J8084" s="36"/>
      <c r="M8084" s="191"/>
    </row>
    <row r="8085" spans="4:13" s="14" customFormat="1" ht="15.75">
      <c r="D8085" s="36"/>
      <c r="E8085" s="36"/>
      <c r="F8085" s="36"/>
      <c r="G8085" s="36"/>
      <c r="H8085" s="36"/>
      <c r="I8085" s="36"/>
      <c r="J8085" s="36"/>
      <c r="M8085" s="191"/>
    </row>
    <row r="8086" spans="4:13" s="14" customFormat="1" ht="15.75">
      <c r="D8086" s="36"/>
      <c r="E8086" s="36"/>
      <c r="F8086" s="36"/>
      <c r="G8086" s="36"/>
      <c r="H8086" s="36"/>
      <c r="I8086" s="36"/>
      <c r="J8086" s="36"/>
      <c r="M8086" s="191"/>
    </row>
    <row r="8087" spans="4:13" s="14" customFormat="1" ht="15.75">
      <c r="D8087" s="36"/>
      <c r="E8087" s="36"/>
      <c r="F8087" s="36"/>
      <c r="G8087" s="36"/>
      <c r="H8087" s="36"/>
      <c r="I8087" s="36"/>
      <c r="J8087" s="36"/>
      <c r="M8087" s="191"/>
    </row>
    <row r="8088" spans="4:13" s="14" customFormat="1" ht="15.75">
      <c r="D8088" s="36"/>
      <c r="E8088" s="36"/>
      <c r="F8088" s="36"/>
      <c r="G8088" s="36"/>
      <c r="H8088" s="36"/>
      <c r="I8088" s="36"/>
      <c r="J8088" s="36"/>
      <c r="M8088" s="191"/>
    </row>
    <row r="8089" spans="4:13" s="14" customFormat="1" ht="15.75">
      <c r="D8089" s="36"/>
      <c r="E8089" s="36"/>
      <c r="F8089" s="36"/>
      <c r="G8089" s="36"/>
      <c r="H8089" s="36"/>
      <c r="I8089" s="36"/>
      <c r="J8089" s="36"/>
      <c r="M8089" s="191"/>
    </row>
    <row r="8090" spans="4:13" s="14" customFormat="1" ht="15.75">
      <c r="D8090" s="36"/>
      <c r="E8090" s="36"/>
      <c r="F8090" s="36"/>
      <c r="G8090" s="36"/>
      <c r="H8090" s="36"/>
      <c r="I8090" s="36"/>
      <c r="J8090" s="36"/>
      <c r="M8090" s="191"/>
    </row>
    <row r="8091" spans="4:13" s="14" customFormat="1" ht="15.75">
      <c r="D8091" s="36"/>
      <c r="E8091" s="36"/>
      <c r="F8091" s="36"/>
      <c r="G8091" s="36"/>
      <c r="H8091" s="36"/>
      <c r="I8091" s="36"/>
      <c r="J8091" s="36"/>
      <c r="M8091" s="191"/>
    </row>
    <row r="8092" spans="4:13" s="14" customFormat="1" ht="15.75">
      <c r="D8092" s="36"/>
      <c r="E8092" s="36"/>
      <c r="F8092" s="36"/>
      <c r="G8092" s="36"/>
      <c r="H8092" s="36"/>
      <c r="I8092" s="36"/>
      <c r="J8092" s="36"/>
      <c r="M8092" s="191"/>
    </row>
    <row r="8093" spans="4:13" s="14" customFormat="1" ht="15.75">
      <c r="D8093" s="36"/>
      <c r="E8093" s="36"/>
      <c r="F8093" s="36"/>
      <c r="G8093" s="36"/>
      <c r="H8093" s="36"/>
      <c r="I8093" s="36"/>
      <c r="J8093" s="36"/>
      <c r="M8093" s="191"/>
    </row>
    <row r="8094" spans="4:13" s="14" customFormat="1" ht="15.75">
      <c r="D8094" s="36"/>
      <c r="E8094" s="36"/>
      <c r="F8094" s="36"/>
      <c r="G8094" s="36"/>
      <c r="H8094" s="36"/>
      <c r="I8094" s="36"/>
      <c r="J8094" s="36"/>
      <c r="M8094" s="191"/>
    </row>
    <row r="8095" spans="4:13" s="14" customFormat="1" ht="15.75">
      <c r="D8095" s="36"/>
      <c r="E8095" s="36"/>
      <c r="F8095" s="36"/>
      <c r="G8095" s="36"/>
      <c r="H8095" s="36"/>
      <c r="I8095" s="36"/>
      <c r="J8095" s="36"/>
      <c r="M8095" s="191"/>
    </row>
    <row r="8096" spans="4:13" s="14" customFormat="1" ht="15.75">
      <c r="D8096" s="36"/>
      <c r="E8096" s="36"/>
      <c r="F8096" s="36"/>
      <c r="G8096" s="36"/>
      <c r="H8096" s="36"/>
      <c r="I8096" s="36"/>
      <c r="J8096" s="36"/>
      <c r="M8096" s="191"/>
    </row>
    <row r="8097" spans="4:13" s="14" customFormat="1" ht="15.75">
      <c r="D8097" s="36"/>
      <c r="E8097" s="36"/>
      <c r="F8097" s="36"/>
      <c r="G8097" s="36"/>
      <c r="H8097" s="36"/>
      <c r="I8097" s="36"/>
      <c r="J8097" s="36"/>
      <c r="M8097" s="191"/>
    </row>
    <row r="8098" spans="4:13" s="14" customFormat="1" ht="15.75">
      <c r="D8098" s="36"/>
      <c r="E8098" s="36"/>
      <c r="F8098" s="36"/>
      <c r="G8098" s="36"/>
      <c r="H8098" s="36"/>
      <c r="I8098" s="36"/>
      <c r="J8098" s="36"/>
      <c r="M8098" s="191"/>
    </row>
    <row r="8099" spans="4:13" s="14" customFormat="1" ht="15.75">
      <c r="D8099" s="36"/>
      <c r="E8099" s="36"/>
      <c r="F8099" s="36"/>
      <c r="G8099" s="36"/>
      <c r="H8099" s="36"/>
      <c r="I8099" s="36"/>
      <c r="J8099" s="36"/>
      <c r="M8099" s="191"/>
    </row>
    <row r="8100" spans="4:13" s="14" customFormat="1" ht="15.75">
      <c r="D8100" s="36"/>
      <c r="E8100" s="36"/>
      <c r="F8100" s="36"/>
      <c r="G8100" s="36"/>
      <c r="H8100" s="36"/>
      <c r="I8100" s="36"/>
      <c r="J8100" s="36"/>
      <c r="M8100" s="191"/>
    </row>
    <row r="8101" spans="4:13" s="14" customFormat="1" ht="15.75">
      <c r="D8101" s="36"/>
      <c r="E8101" s="36"/>
      <c r="F8101" s="36"/>
      <c r="G8101" s="36"/>
      <c r="H8101" s="36"/>
      <c r="I8101" s="36"/>
      <c r="J8101" s="36"/>
      <c r="M8101" s="191"/>
    </row>
    <row r="8102" spans="4:13" s="14" customFormat="1" ht="15.75">
      <c r="D8102" s="36"/>
      <c r="E8102" s="36"/>
      <c r="F8102" s="36"/>
      <c r="G8102" s="36"/>
      <c r="H8102" s="36"/>
      <c r="I8102" s="36"/>
      <c r="J8102" s="36"/>
      <c r="M8102" s="191"/>
    </row>
    <row r="8103" spans="4:13" s="14" customFormat="1" ht="15.75">
      <c r="D8103" s="36"/>
      <c r="E8103" s="36"/>
      <c r="F8103" s="36"/>
      <c r="G8103" s="36"/>
      <c r="H8103" s="36"/>
      <c r="I8103" s="36"/>
      <c r="J8103" s="36"/>
      <c r="M8103" s="191"/>
    </row>
    <row r="8104" spans="4:13" s="14" customFormat="1" ht="15.75">
      <c r="D8104" s="36"/>
      <c r="E8104" s="36"/>
      <c r="F8104" s="36"/>
      <c r="G8104" s="36"/>
      <c r="H8104" s="36"/>
      <c r="I8104" s="36"/>
      <c r="J8104" s="36"/>
      <c r="M8104" s="191"/>
    </row>
    <row r="8105" spans="4:13" s="14" customFormat="1" ht="15.75">
      <c r="D8105" s="36"/>
      <c r="E8105" s="36"/>
      <c r="F8105" s="36"/>
      <c r="G8105" s="36"/>
      <c r="H8105" s="36"/>
      <c r="I8105" s="36"/>
      <c r="J8105" s="36"/>
      <c r="M8105" s="191"/>
    </row>
    <row r="8106" spans="4:13" s="14" customFormat="1" ht="15.75">
      <c r="D8106" s="36"/>
      <c r="E8106" s="36"/>
      <c r="F8106" s="36"/>
      <c r="G8106" s="36"/>
      <c r="H8106" s="36"/>
      <c r="I8106" s="36"/>
      <c r="J8106" s="36"/>
      <c r="M8106" s="191"/>
    </row>
    <row r="8107" spans="4:13" s="14" customFormat="1" ht="15.75">
      <c r="D8107" s="36"/>
      <c r="E8107" s="36"/>
      <c r="F8107" s="36"/>
      <c r="G8107" s="36"/>
      <c r="H8107" s="36"/>
      <c r="I8107" s="36"/>
      <c r="J8107" s="36"/>
      <c r="M8107" s="191"/>
    </row>
    <row r="8108" spans="4:13" s="14" customFormat="1" ht="15.75">
      <c r="D8108" s="36"/>
      <c r="E8108" s="36"/>
      <c r="F8108" s="36"/>
      <c r="G8108" s="36"/>
      <c r="H8108" s="36"/>
      <c r="I8108" s="36"/>
      <c r="J8108" s="36"/>
      <c r="M8108" s="191"/>
    </row>
    <row r="8109" spans="4:13" s="14" customFormat="1" ht="15.75">
      <c r="D8109" s="36"/>
      <c r="E8109" s="36"/>
      <c r="F8109" s="36"/>
      <c r="G8109" s="36"/>
      <c r="H8109" s="36"/>
      <c r="I8109" s="36"/>
      <c r="J8109" s="36"/>
      <c r="M8109" s="191"/>
    </row>
    <row r="8110" spans="4:13" s="14" customFormat="1" ht="15.75">
      <c r="D8110" s="36"/>
      <c r="E8110" s="36"/>
      <c r="F8110" s="36"/>
      <c r="G8110" s="36"/>
      <c r="H8110" s="36"/>
      <c r="I8110" s="36"/>
      <c r="J8110" s="36"/>
      <c r="M8110" s="191"/>
    </row>
    <row r="8111" spans="4:13" s="14" customFormat="1" ht="15.75">
      <c r="D8111" s="36"/>
      <c r="E8111" s="36"/>
      <c r="F8111" s="36"/>
      <c r="G8111" s="36"/>
      <c r="H8111" s="36"/>
      <c r="I8111" s="36"/>
      <c r="J8111" s="36"/>
      <c r="M8111" s="191"/>
    </row>
    <row r="8112" spans="4:13" s="14" customFormat="1" ht="15.75">
      <c r="D8112" s="36"/>
      <c r="E8112" s="36"/>
      <c r="F8112" s="36"/>
      <c r="G8112" s="36"/>
      <c r="H8112" s="36"/>
      <c r="I8112" s="36"/>
      <c r="J8112" s="36"/>
      <c r="M8112" s="191"/>
    </row>
    <row r="8113" spans="4:13" s="14" customFormat="1" ht="15.75">
      <c r="D8113" s="36"/>
      <c r="E8113" s="36"/>
      <c r="F8113" s="36"/>
      <c r="G8113" s="36"/>
      <c r="H8113" s="36"/>
      <c r="I8113" s="36"/>
      <c r="J8113" s="36"/>
      <c r="M8113" s="191"/>
    </row>
    <row r="8114" spans="4:13" s="14" customFormat="1" ht="15.75">
      <c r="D8114" s="36"/>
      <c r="E8114" s="36"/>
      <c r="F8114" s="36"/>
      <c r="G8114" s="36"/>
      <c r="H8114" s="36"/>
      <c r="I8114" s="36"/>
      <c r="J8114" s="36"/>
      <c r="M8114" s="191"/>
    </row>
    <row r="8115" spans="4:13" s="14" customFormat="1" ht="15.75">
      <c r="D8115" s="36"/>
      <c r="E8115" s="36"/>
      <c r="F8115" s="36"/>
      <c r="G8115" s="36"/>
      <c r="H8115" s="36"/>
      <c r="I8115" s="36"/>
      <c r="J8115" s="36"/>
      <c r="M8115" s="191"/>
    </row>
    <row r="8116" spans="4:13" s="14" customFormat="1" ht="15.75">
      <c r="D8116" s="36"/>
      <c r="E8116" s="36"/>
      <c r="F8116" s="36"/>
      <c r="G8116" s="36"/>
      <c r="H8116" s="36"/>
      <c r="I8116" s="36"/>
      <c r="J8116" s="36"/>
      <c r="M8116" s="191"/>
    </row>
    <row r="8117" spans="4:13" s="14" customFormat="1" ht="15.75">
      <c r="D8117" s="36"/>
      <c r="E8117" s="36"/>
      <c r="F8117" s="36"/>
      <c r="G8117" s="36"/>
      <c r="H8117" s="36"/>
      <c r="I8117" s="36"/>
      <c r="J8117" s="36"/>
      <c r="M8117" s="191"/>
    </row>
    <row r="8118" spans="4:13" s="14" customFormat="1" ht="15.75">
      <c r="D8118" s="36"/>
      <c r="E8118" s="36"/>
      <c r="F8118" s="36"/>
      <c r="G8118" s="36"/>
      <c r="H8118" s="36"/>
      <c r="I8118" s="36"/>
      <c r="J8118" s="36"/>
      <c r="M8118" s="191"/>
    </row>
    <row r="8119" spans="4:13" s="14" customFormat="1" ht="15.75">
      <c r="D8119" s="36"/>
      <c r="E8119" s="36"/>
      <c r="F8119" s="36"/>
      <c r="G8119" s="36"/>
      <c r="H8119" s="36"/>
      <c r="I8119" s="36"/>
      <c r="J8119" s="36"/>
      <c r="M8119" s="191"/>
    </row>
    <row r="8120" spans="4:13" s="14" customFormat="1" ht="15.75">
      <c r="D8120" s="36"/>
      <c r="E8120" s="36"/>
      <c r="F8120" s="36"/>
      <c r="G8120" s="36"/>
      <c r="H8120" s="36"/>
      <c r="I8120" s="36"/>
      <c r="J8120" s="36"/>
      <c r="M8120" s="191"/>
    </row>
    <row r="8121" spans="4:13" s="14" customFormat="1" ht="15.75">
      <c r="D8121" s="36"/>
      <c r="E8121" s="36"/>
      <c r="F8121" s="36"/>
      <c r="G8121" s="36"/>
      <c r="H8121" s="36"/>
      <c r="I8121" s="36"/>
      <c r="J8121" s="36"/>
      <c r="M8121" s="191"/>
    </row>
    <row r="8122" spans="4:13" s="14" customFormat="1" ht="15.75">
      <c r="D8122" s="36"/>
      <c r="E8122" s="36"/>
      <c r="F8122" s="36"/>
      <c r="G8122" s="36"/>
      <c r="H8122" s="36"/>
      <c r="I8122" s="36"/>
      <c r="J8122" s="36"/>
      <c r="M8122" s="191"/>
    </row>
    <row r="8123" spans="4:13" s="14" customFormat="1" ht="15.75">
      <c r="D8123" s="36"/>
      <c r="E8123" s="36"/>
      <c r="F8123" s="36"/>
      <c r="G8123" s="36"/>
      <c r="H8123" s="36"/>
      <c r="I8123" s="36"/>
      <c r="J8123" s="36"/>
      <c r="M8123" s="191"/>
    </row>
    <row r="8124" spans="4:13" s="14" customFormat="1" ht="15.75">
      <c r="D8124" s="36"/>
      <c r="E8124" s="36"/>
      <c r="F8124" s="36"/>
      <c r="G8124" s="36"/>
      <c r="H8124" s="36"/>
      <c r="I8124" s="36"/>
      <c r="J8124" s="36"/>
      <c r="M8124" s="191"/>
    </row>
    <row r="8125" spans="4:13" s="14" customFormat="1" ht="15.75">
      <c r="D8125" s="36"/>
      <c r="E8125" s="36"/>
      <c r="F8125" s="36"/>
      <c r="G8125" s="36"/>
      <c r="H8125" s="36"/>
      <c r="I8125" s="36"/>
      <c r="J8125" s="36"/>
      <c r="M8125" s="191"/>
    </row>
    <row r="8126" spans="4:13" s="14" customFormat="1" ht="15.75">
      <c r="D8126" s="36"/>
      <c r="E8126" s="36"/>
      <c r="F8126" s="36"/>
      <c r="G8126" s="36"/>
      <c r="H8126" s="36"/>
      <c r="I8126" s="36"/>
      <c r="J8126" s="36"/>
      <c r="M8126" s="191"/>
    </row>
    <row r="8127" spans="4:13" s="14" customFormat="1" ht="15.75">
      <c r="D8127" s="36"/>
      <c r="E8127" s="36"/>
      <c r="F8127" s="36"/>
      <c r="G8127" s="36"/>
      <c r="H8127" s="36"/>
      <c r="I8127" s="36"/>
      <c r="J8127" s="36"/>
      <c r="M8127" s="191"/>
    </row>
    <row r="8128" spans="4:13" s="14" customFormat="1" ht="15.75">
      <c r="D8128" s="36"/>
      <c r="E8128" s="36"/>
      <c r="F8128" s="36"/>
      <c r="G8128" s="36"/>
      <c r="H8128" s="36"/>
      <c r="I8128" s="36"/>
      <c r="J8128" s="36"/>
      <c r="M8128" s="191"/>
    </row>
    <row r="8129" spans="4:13" s="14" customFormat="1" ht="15.75">
      <c r="D8129" s="36"/>
      <c r="E8129" s="36"/>
      <c r="F8129" s="36"/>
      <c r="G8129" s="36"/>
      <c r="H8129" s="36"/>
      <c r="I8129" s="36"/>
      <c r="J8129" s="36"/>
      <c r="M8129" s="191"/>
    </row>
    <row r="8130" spans="4:13" s="14" customFormat="1" ht="15.75">
      <c r="D8130" s="36"/>
      <c r="E8130" s="36"/>
      <c r="F8130" s="36"/>
      <c r="G8130" s="36"/>
      <c r="H8130" s="36"/>
      <c r="I8130" s="36"/>
      <c r="J8130" s="36"/>
      <c r="M8130" s="191"/>
    </row>
    <row r="8131" spans="4:13" s="14" customFormat="1" ht="15.75">
      <c r="D8131" s="36"/>
      <c r="E8131" s="36"/>
      <c r="F8131" s="36"/>
      <c r="G8131" s="36"/>
      <c r="H8131" s="36"/>
      <c r="I8131" s="36"/>
      <c r="J8131" s="36"/>
      <c r="M8131" s="191"/>
    </row>
    <row r="8132" spans="4:13" s="14" customFormat="1" ht="15.75">
      <c r="D8132" s="36"/>
      <c r="E8132" s="36"/>
      <c r="F8132" s="36"/>
      <c r="G8132" s="36"/>
      <c r="H8132" s="36"/>
      <c r="I8132" s="36"/>
      <c r="J8132" s="36"/>
      <c r="M8132" s="191"/>
    </row>
    <row r="8133" spans="4:13" s="14" customFormat="1" ht="15.75">
      <c r="D8133" s="36"/>
      <c r="E8133" s="36"/>
      <c r="F8133" s="36"/>
      <c r="G8133" s="36"/>
      <c r="H8133" s="36"/>
      <c r="I8133" s="36"/>
      <c r="J8133" s="36"/>
      <c r="M8133" s="191"/>
    </row>
    <row r="8134" spans="4:13" s="14" customFormat="1" ht="15.75">
      <c r="D8134" s="36"/>
      <c r="E8134" s="36"/>
      <c r="F8134" s="36"/>
      <c r="G8134" s="36"/>
      <c r="H8134" s="36"/>
      <c r="I8134" s="36"/>
      <c r="J8134" s="36"/>
      <c r="M8134" s="191"/>
    </row>
    <row r="8135" spans="4:13" s="14" customFormat="1" ht="15.75">
      <c r="D8135" s="36"/>
      <c r="E8135" s="36"/>
      <c r="F8135" s="36"/>
      <c r="G8135" s="36"/>
      <c r="H8135" s="36"/>
      <c r="I8135" s="36"/>
      <c r="J8135" s="36"/>
      <c r="M8135" s="191"/>
    </row>
    <row r="8136" spans="4:13" s="14" customFormat="1" ht="15.75">
      <c r="D8136" s="36"/>
      <c r="E8136" s="36"/>
      <c r="F8136" s="36"/>
      <c r="G8136" s="36"/>
      <c r="H8136" s="36"/>
      <c r="I8136" s="36"/>
      <c r="J8136" s="36"/>
      <c r="M8136" s="191"/>
    </row>
    <row r="8137" spans="4:13" s="14" customFormat="1" ht="15.75">
      <c r="D8137" s="36"/>
      <c r="E8137" s="36"/>
      <c r="F8137" s="36"/>
      <c r="G8137" s="36"/>
      <c r="H8137" s="36"/>
      <c r="I8137" s="36"/>
      <c r="J8137" s="36"/>
      <c r="M8137" s="191"/>
    </row>
    <row r="8138" spans="4:13" s="14" customFormat="1" ht="15.75">
      <c r="D8138" s="36"/>
      <c r="E8138" s="36"/>
      <c r="F8138" s="36"/>
      <c r="G8138" s="36"/>
      <c r="H8138" s="36"/>
      <c r="I8138" s="36"/>
      <c r="J8138" s="36"/>
      <c r="M8138" s="191"/>
    </row>
    <row r="8139" spans="4:13" s="14" customFormat="1" ht="15.75">
      <c r="D8139" s="36"/>
      <c r="E8139" s="36"/>
      <c r="F8139" s="36"/>
      <c r="G8139" s="36"/>
      <c r="H8139" s="36"/>
      <c r="I8139" s="36"/>
      <c r="J8139" s="36"/>
      <c r="M8139" s="191"/>
    </row>
    <row r="8140" spans="4:13" s="14" customFormat="1" ht="15.75">
      <c r="D8140" s="36"/>
      <c r="E8140" s="36"/>
      <c r="F8140" s="36"/>
      <c r="G8140" s="36"/>
      <c r="H8140" s="36"/>
      <c r="I8140" s="36"/>
      <c r="J8140" s="36"/>
      <c r="M8140" s="191"/>
    </row>
    <row r="8141" spans="4:13" s="14" customFormat="1" ht="15.75">
      <c r="D8141" s="36"/>
      <c r="E8141" s="36"/>
      <c r="F8141" s="36"/>
      <c r="G8141" s="36"/>
      <c r="H8141" s="36"/>
      <c r="I8141" s="36"/>
      <c r="J8141" s="36"/>
      <c r="M8141" s="191"/>
    </row>
    <row r="8142" spans="4:13" s="14" customFormat="1" ht="15.75">
      <c r="D8142" s="36"/>
      <c r="E8142" s="36"/>
      <c r="F8142" s="36"/>
      <c r="G8142" s="36"/>
      <c r="H8142" s="36"/>
      <c r="I8142" s="36"/>
      <c r="J8142" s="36"/>
      <c r="M8142" s="191"/>
    </row>
    <row r="8143" spans="4:13" s="14" customFormat="1" ht="15.75">
      <c r="D8143" s="36"/>
      <c r="E8143" s="36"/>
      <c r="F8143" s="36"/>
      <c r="G8143" s="36"/>
      <c r="H8143" s="36"/>
      <c r="I8143" s="36"/>
      <c r="J8143" s="36"/>
      <c r="M8143" s="191"/>
    </row>
    <row r="8144" spans="4:13" s="14" customFormat="1" ht="15.75">
      <c r="D8144" s="36"/>
      <c r="E8144" s="36"/>
      <c r="F8144" s="36"/>
      <c r="G8144" s="36"/>
      <c r="H8144" s="36"/>
      <c r="I8144" s="36"/>
      <c r="J8144" s="36"/>
      <c r="M8144" s="191"/>
    </row>
    <row r="8145" spans="4:13" s="14" customFormat="1" ht="15.75">
      <c r="D8145" s="36"/>
      <c r="E8145" s="36"/>
      <c r="F8145" s="36"/>
      <c r="G8145" s="36"/>
      <c r="H8145" s="36"/>
      <c r="I8145" s="36"/>
      <c r="J8145" s="36"/>
      <c r="M8145" s="191"/>
    </row>
    <row r="8146" spans="4:13" s="14" customFormat="1" ht="15.75">
      <c r="D8146" s="36"/>
      <c r="E8146" s="36"/>
      <c r="F8146" s="36"/>
      <c r="G8146" s="36"/>
      <c r="H8146" s="36"/>
      <c r="I8146" s="36"/>
      <c r="J8146" s="36"/>
      <c r="M8146" s="191"/>
    </row>
    <row r="8147" spans="4:13" s="14" customFormat="1" ht="15.75">
      <c r="D8147" s="36"/>
      <c r="E8147" s="36"/>
      <c r="F8147" s="36"/>
      <c r="G8147" s="36"/>
      <c r="H8147" s="36"/>
      <c r="I8147" s="36"/>
      <c r="J8147" s="36"/>
      <c r="M8147" s="191"/>
    </row>
    <row r="8148" spans="4:13" s="14" customFormat="1" ht="15.75">
      <c r="D8148" s="36"/>
      <c r="E8148" s="36"/>
      <c r="F8148" s="36"/>
      <c r="G8148" s="36"/>
      <c r="H8148" s="36"/>
      <c r="I8148" s="36"/>
      <c r="J8148" s="36"/>
      <c r="M8148" s="191"/>
    </row>
    <row r="8149" spans="4:13" s="14" customFormat="1" ht="15.75">
      <c r="D8149" s="36"/>
      <c r="E8149" s="36"/>
      <c r="F8149" s="36"/>
      <c r="G8149" s="36"/>
      <c r="H8149" s="36"/>
      <c r="I8149" s="36"/>
      <c r="J8149" s="36"/>
      <c r="M8149" s="191"/>
    </row>
    <row r="8150" spans="4:13" s="14" customFormat="1" ht="15.75">
      <c r="D8150" s="36"/>
      <c r="E8150" s="36"/>
      <c r="F8150" s="36"/>
      <c r="G8150" s="36"/>
      <c r="H8150" s="36"/>
      <c r="I8150" s="36"/>
      <c r="J8150" s="36"/>
      <c r="M8150" s="191"/>
    </row>
    <row r="8151" spans="4:13" s="14" customFormat="1" ht="15.75">
      <c r="D8151" s="36"/>
      <c r="E8151" s="36"/>
      <c r="F8151" s="36"/>
      <c r="G8151" s="36"/>
      <c r="H8151" s="36"/>
      <c r="I8151" s="36"/>
      <c r="J8151" s="36"/>
      <c r="M8151" s="191"/>
    </row>
    <row r="8152" spans="4:13" s="14" customFormat="1" ht="15.75">
      <c r="D8152" s="36"/>
      <c r="E8152" s="36"/>
      <c r="F8152" s="36"/>
      <c r="G8152" s="36"/>
      <c r="H8152" s="36"/>
      <c r="I8152" s="36"/>
      <c r="J8152" s="36"/>
      <c r="M8152" s="191"/>
    </row>
    <row r="8153" spans="4:13" s="14" customFormat="1" ht="15.75">
      <c r="D8153" s="36"/>
      <c r="E8153" s="36"/>
      <c r="F8153" s="36"/>
      <c r="G8153" s="36"/>
      <c r="H8153" s="36"/>
      <c r="I8153" s="36"/>
      <c r="J8153" s="36"/>
      <c r="M8153" s="191"/>
    </row>
    <row r="8154" spans="4:13" s="14" customFormat="1" ht="15.75">
      <c r="D8154" s="36"/>
      <c r="E8154" s="36"/>
      <c r="F8154" s="36"/>
      <c r="G8154" s="36"/>
      <c r="H8154" s="36"/>
      <c r="I8154" s="36"/>
      <c r="J8154" s="36"/>
      <c r="M8154" s="191"/>
    </row>
    <row r="8155" spans="4:13" s="14" customFormat="1" ht="15.75">
      <c r="D8155" s="36"/>
      <c r="E8155" s="36"/>
      <c r="F8155" s="36"/>
      <c r="G8155" s="36"/>
      <c r="H8155" s="36"/>
      <c r="I8155" s="36"/>
      <c r="J8155" s="36"/>
      <c r="M8155" s="191"/>
    </row>
    <row r="8156" spans="4:13" s="14" customFormat="1" ht="15.75">
      <c r="D8156" s="36"/>
      <c r="E8156" s="36"/>
      <c r="F8156" s="36"/>
      <c r="G8156" s="36"/>
      <c r="H8156" s="36"/>
      <c r="I8156" s="36"/>
      <c r="J8156" s="36"/>
      <c r="M8156" s="191"/>
    </row>
    <row r="8157" spans="4:13" s="14" customFormat="1" ht="15.75">
      <c r="D8157" s="36"/>
      <c r="E8157" s="36"/>
      <c r="F8157" s="36"/>
      <c r="G8157" s="36"/>
      <c r="H8157" s="36"/>
      <c r="I8157" s="36"/>
      <c r="J8157" s="36"/>
      <c r="M8157" s="191"/>
    </row>
    <row r="8158" spans="4:13" s="14" customFormat="1" ht="15.75">
      <c r="D8158" s="36"/>
      <c r="E8158" s="36"/>
      <c r="F8158" s="36"/>
      <c r="G8158" s="36"/>
      <c r="H8158" s="36"/>
      <c r="I8158" s="36"/>
      <c r="J8158" s="36"/>
      <c r="M8158" s="191"/>
    </row>
    <row r="8159" spans="4:13" s="14" customFormat="1" ht="15.75">
      <c r="D8159" s="36"/>
      <c r="E8159" s="36"/>
      <c r="F8159" s="36"/>
      <c r="G8159" s="36"/>
      <c r="H8159" s="36"/>
      <c r="I8159" s="36"/>
      <c r="J8159" s="36"/>
      <c r="M8159" s="191"/>
    </row>
    <row r="8160" spans="4:13" s="14" customFormat="1" ht="15.75">
      <c r="D8160" s="36"/>
      <c r="E8160" s="36"/>
      <c r="F8160" s="36"/>
      <c r="G8160" s="36"/>
      <c r="H8160" s="36"/>
      <c r="I8160" s="36"/>
      <c r="J8160" s="36"/>
      <c r="M8160" s="191"/>
    </row>
    <row r="8161" spans="4:13" s="14" customFormat="1" ht="15.75">
      <c r="D8161" s="36"/>
      <c r="E8161" s="36"/>
      <c r="F8161" s="36"/>
      <c r="G8161" s="36"/>
      <c r="H8161" s="36"/>
      <c r="I8161" s="36"/>
      <c r="J8161" s="36"/>
      <c r="M8161" s="191"/>
    </row>
    <row r="8162" spans="4:13" s="14" customFormat="1" ht="15.75">
      <c r="D8162" s="36"/>
      <c r="E8162" s="36"/>
      <c r="F8162" s="36"/>
      <c r="G8162" s="36"/>
      <c r="H8162" s="36"/>
      <c r="I8162" s="36"/>
      <c r="J8162" s="36"/>
      <c r="M8162" s="191"/>
    </row>
    <row r="8163" spans="4:13" s="14" customFormat="1" ht="15.75">
      <c r="D8163" s="36"/>
      <c r="E8163" s="36"/>
      <c r="F8163" s="36"/>
      <c r="G8163" s="36"/>
      <c r="H8163" s="36"/>
      <c r="I8163" s="36"/>
      <c r="J8163" s="36"/>
      <c r="M8163" s="191"/>
    </row>
    <row r="8164" spans="4:13" s="14" customFormat="1" ht="15.75">
      <c r="D8164" s="36"/>
      <c r="E8164" s="36"/>
      <c r="F8164" s="36"/>
      <c r="G8164" s="36"/>
      <c r="H8164" s="36"/>
      <c r="I8164" s="36"/>
      <c r="J8164" s="36"/>
      <c r="M8164" s="191"/>
    </row>
    <row r="8165" spans="4:13" s="14" customFormat="1" ht="15.75">
      <c r="D8165" s="36"/>
      <c r="E8165" s="36"/>
      <c r="F8165" s="36"/>
      <c r="G8165" s="36"/>
      <c r="H8165" s="36"/>
      <c r="I8165" s="36"/>
      <c r="J8165" s="36"/>
      <c r="M8165" s="191"/>
    </row>
    <row r="8166" spans="4:13" s="14" customFormat="1" ht="15.75">
      <c r="D8166" s="36"/>
      <c r="E8166" s="36"/>
      <c r="F8166" s="36"/>
      <c r="G8166" s="36"/>
      <c r="H8166" s="36"/>
      <c r="I8166" s="36"/>
      <c r="J8166" s="36"/>
      <c r="M8166" s="191"/>
    </row>
    <row r="8167" spans="4:13" s="14" customFormat="1" ht="15.75">
      <c r="D8167" s="36"/>
      <c r="E8167" s="36"/>
      <c r="F8167" s="36"/>
      <c r="G8167" s="36"/>
      <c r="H8167" s="36"/>
      <c r="I8167" s="36"/>
      <c r="J8167" s="36"/>
      <c r="M8167" s="191"/>
    </row>
    <row r="8168" spans="4:13" s="14" customFormat="1" ht="15.75">
      <c r="D8168" s="36"/>
      <c r="E8168" s="36"/>
      <c r="F8168" s="36"/>
      <c r="G8168" s="36"/>
      <c r="H8168" s="36"/>
      <c r="I8168" s="36"/>
      <c r="J8168" s="36"/>
      <c r="M8168" s="191"/>
    </row>
    <row r="8169" spans="4:13" s="14" customFormat="1" ht="15.75">
      <c r="D8169" s="36"/>
      <c r="E8169" s="36"/>
      <c r="F8169" s="36"/>
      <c r="G8169" s="36"/>
      <c r="H8169" s="36"/>
      <c r="I8169" s="36"/>
      <c r="J8169" s="36"/>
      <c r="M8169" s="191"/>
    </row>
    <row r="8170" spans="4:13" s="14" customFormat="1" ht="15.75">
      <c r="D8170" s="36"/>
      <c r="E8170" s="36"/>
      <c r="F8170" s="36"/>
      <c r="G8170" s="36"/>
      <c r="H8170" s="36"/>
      <c r="I8170" s="36"/>
      <c r="J8170" s="36"/>
      <c r="M8170" s="191"/>
    </row>
    <row r="8171" spans="4:13" s="14" customFormat="1" ht="15.75">
      <c r="D8171" s="36"/>
      <c r="E8171" s="36"/>
      <c r="F8171" s="36"/>
      <c r="G8171" s="36"/>
      <c r="H8171" s="36"/>
      <c r="I8171" s="36"/>
      <c r="J8171" s="36"/>
      <c r="M8171" s="191"/>
    </row>
    <row r="8172" spans="4:13" s="14" customFormat="1" ht="15.75">
      <c r="D8172" s="36"/>
      <c r="E8172" s="36"/>
      <c r="F8172" s="36"/>
      <c r="G8172" s="36"/>
      <c r="H8172" s="36"/>
      <c r="I8172" s="36"/>
      <c r="J8172" s="36"/>
      <c r="M8172" s="191"/>
    </row>
    <row r="8173" spans="4:13" s="14" customFormat="1" ht="15.75">
      <c r="D8173" s="36"/>
      <c r="E8173" s="36"/>
      <c r="F8173" s="36"/>
      <c r="G8173" s="36"/>
      <c r="H8173" s="36"/>
      <c r="I8173" s="36"/>
      <c r="J8173" s="36"/>
      <c r="M8173" s="191"/>
    </row>
    <row r="8174" spans="4:13" s="14" customFormat="1" ht="15.75">
      <c r="D8174" s="36"/>
      <c r="E8174" s="36"/>
      <c r="F8174" s="36"/>
      <c r="G8174" s="36"/>
      <c r="H8174" s="36"/>
      <c r="I8174" s="36"/>
      <c r="J8174" s="36"/>
      <c r="M8174" s="191"/>
    </row>
    <row r="8175" spans="4:13" s="14" customFormat="1" ht="15.75">
      <c r="D8175" s="36"/>
      <c r="E8175" s="36"/>
      <c r="F8175" s="36"/>
      <c r="G8175" s="36"/>
      <c r="H8175" s="36"/>
      <c r="I8175" s="36"/>
      <c r="J8175" s="36"/>
      <c r="M8175" s="191"/>
    </row>
    <row r="8176" spans="4:13" s="14" customFormat="1" ht="15.75">
      <c r="D8176" s="36"/>
      <c r="E8176" s="36"/>
      <c r="F8176" s="36"/>
      <c r="G8176" s="36"/>
      <c r="H8176" s="36"/>
      <c r="I8176" s="36"/>
      <c r="J8176" s="36"/>
      <c r="M8176" s="191"/>
    </row>
    <row r="8177" spans="4:13" s="14" customFormat="1" ht="15.75">
      <c r="D8177" s="36"/>
      <c r="E8177" s="36"/>
      <c r="F8177" s="36"/>
      <c r="G8177" s="36"/>
      <c r="H8177" s="36"/>
      <c r="I8177" s="36"/>
      <c r="J8177" s="36"/>
      <c r="M8177" s="191"/>
    </row>
    <row r="8178" spans="4:13" s="14" customFormat="1" ht="15.75">
      <c r="D8178" s="36"/>
      <c r="E8178" s="36"/>
      <c r="F8178" s="36"/>
      <c r="G8178" s="36"/>
      <c r="H8178" s="36"/>
      <c r="I8178" s="36"/>
      <c r="J8178" s="36"/>
      <c r="M8178" s="191"/>
    </row>
    <row r="8179" spans="4:13" s="14" customFormat="1" ht="15.75">
      <c r="D8179" s="36"/>
      <c r="E8179" s="36"/>
      <c r="F8179" s="36"/>
      <c r="G8179" s="36"/>
      <c r="H8179" s="36"/>
      <c r="I8179" s="36"/>
      <c r="J8179" s="36"/>
      <c r="M8179" s="191"/>
    </row>
    <row r="8180" spans="4:13" s="14" customFormat="1" ht="15.75">
      <c r="D8180" s="36"/>
      <c r="E8180" s="36"/>
      <c r="F8180" s="36"/>
      <c r="G8180" s="36"/>
      <c r="H8180" s="36"/>
      <c r="I8180" s="36"/>
      <c r="J8180" s="36"/>
      <c r="M8180" s="191"/>
    </row>
    <row r="8181" spans="4:13" s="14" customFormat="1" ht="15.75">
      <c r="D8181" s="36"/>
      <c r="E8181" s="36"/>
      <c r="F8181" s="36"/>
      <c r="G8181" s="36"/>
      <c r="H8181" s="36"/>
      <c r="I8181" s="36"/>
      <c r="J8181" s="36"/>
      <c r="M8181" s="191"/>
    </row>
    <row r="8182" spans="4:13" s="14" customFormat="1" ht="15.75">
      <c r="D8182" s="36"/>
      <c r="E8182" s="36"/>
      <c r="F8182" s="36"/>
      <c r="G8182" s="36"/>
      <c r="H8182" s="36"/>
      <c r="I8182" s="36"/>
      <c r="J8182" s="36"/>
      <c r="M8182" s="191"/>
    </row>
    <row r="8183" spans="4:13" s="14" customFormat="1" ht="15.75">
      <c r="D8183" s="36"/>
      <c r="E8183" s="36"/>
      <c r="F8183" s="36"/>
      <c r="G8183" s="36"/>
      <c r="H8183" s="36"/>
      <c r="I8183" s="36"/>
      <c r="J8183" s="36"/>
      <c r="M8183" s="191"/>
    </row>
    <row r="8184" spans="4:13" s="14" customFormat="1" ht="15.75">
      <c r="D8184" s="36"/>
      <c r="E8184" s="36"/>
      <c r="F8184" s="36"/>
      <c r="G8184" s="36"/>
      <c r="H8184" s="36"/>
      <c r="I8184" s="36"/>
      <c r="J8184" s="36"/>
      <c r="M8184" s="191"/>
    </row>
    <row r="8185" spans="4:13" s="14" customFormat="1" ht="15.75">
      <c r="D8185" s="36"/>
      <c r="E8185" s="36"/>
      <c r="F8185" s="36"/>
      <c r="G8185" s="36"/>
      <c r="H8185" s="36"/>
      <c r="I8185" s="36"/>
      <c r="J8185" s="36"/>
      <c r="M8185" s="191"/>
    </row>
    <row r="8186" spans="4:13" s="14" customFormat="1" ht="15.75">
      <c r="D8186" s="36"/>
      <c r="E8186" s="36"/>
      <c r="F8186" s="36"/>
      <c r="G8186" s="36"/>
      <c r="H8186" s="36"/>
      <c r="I8186" s="36"/>
      <c r="J8186" s="36"/>
      <c r="M8186" s="191"/>
    </row>
    <row r="8187" spans="4:13" s="14" customFormat="1" ht="15.75">
      <c r="D8187" s="36"/>
      <c r="E8187" s="36"/>
      <c r="F8187" s="36"/>
      <c r="G8187" s="36"/>
      <c r="H8187" s="36"/>
      <c r="I8187" s="36"/>
      <c r="J8187" s="36"/>
      <c r="M8187" s="191"/>
    </row>
    <row r="8188" spans="4:13" s="14" customFormat="1" ht="15.75">
      <c r="D8188" s="36"/>
      <c r="E8188" s="36"/>
      <c r="F8188" s="36"/>
      <c r="G8188" s="36"/>
      <c r="H8188" s="36"/>
      <c r="I8188" s="36"/>
      <c r="J8188" s="36"/>
      <c r="M8188" s="191"/>
    </row>
    <row r="8189" spans="4:13" s="14" customFormat="1" ht="15.75">
      <c r="D8189" s="36"/>
      <c r="E8189" s="36"/>
      <c r="F8189" s="36"/>
      <c r="G8189" s="36"/>
      <c r="H8189" s="36"/>
      <c r="I8189" s="36"/>
      <c r="J8189" s="36"/>
      <c r="M8189" s="191"/>
    </row>
    <row r="8190" spans="4:13" s="14" customFormat="1" ht="15.75">
      <c r="D8190" s="36"/>
      <c r="E8190" s="36"/>
      <c r="F8190" s="36"/>
      <c r="G8190" s="36"/>
      <c r="H8190" s="36"/>
      <c r="I8190" s="36"/>
      <c r="J8190" s="36"/>
      <c r="M8190" s="191"/>
    </row>
    <row r="8191" spans="4:13" s="14" customFormat="1" ht="15.75">
      <c r="D8191" s="36"/>
      <c r="E8191" s="36"/>
      <c r="F8191" s="36"/>
      <c r="G8191" s="36"/>
      <c r="H8191" s="36"/>
      <c r="I8191" s="36"/>
      <c r="J8191" s="36"/>
      <c r="M8191" s="191"/>
    </row>
    <row r="8192" spans="4:13" s="14" customFormat="1" ht="15.75">
      <c r="D8192" s="36"/>
      <c r="E8192" s="36"/>
      <c r="F8192" s="36"/>
      <c r="G8192" s="36"/>
      <c r="H8192" s="36"/>
      <c r="I8192" s="36"/>
      <c r="J8192" s="36"/>
      <c r="M8192" s="191"/>
    </row>
    <row r="8193" spans="4:13" s="14" customFormat="1" ht="15.75">
      <c r="D8193" s="36"/>
      <c r="E8193" s="36"/>
      <c r="F8193" s="36"/>
      <c r="G8193" s="36"/>
      <c r="H8193" s="36"/>
      <c r="I8193" s="36"/>
      <c r="J8193" s="36"/>
      <c r="M8193" s="191"/>
    </row>
    <row r="8194" spans="4:13" s="14" customFormat="1" ht="15.75">
      <c r="D8194" s="36"/>
      <c r="E8194" s="36"/>
      <c r="F8194" s="36"/>
      <c r="G8194" s="36"/>
      <c r="H8194" s="36"/>
      <c r="I8194" s="36"/>
      <c r="J8194" s="36"/>
      <c r="M8194" s="191"/>
    </row>
    <row r="8195" spans="4:13" s="14" customFormat="1" ht="15.75">
      <c r="D8195" s="36"/>
      <c r="E8195" s="36"/>
      <c r="F8195" s="36"/>
      <c r="G8195" s="36"/>
      <c r="H8195" s="36"/>
      <c r="I8195" s="36"/>
      <c r="J8195" s="36"/>
      <c r="M8195" s="191"/>
    </row>
    <row r="8196" spans="4:13" s="14" customFormat="1" ht="15.75">
      <c r="D8196" s="36"/>
      <c r="E8196" s="36"/>
      <c r="F8196" s="36"/>
      <c r="G8196" s="36"/>
      <c r="H8196" s="36"/>
      <c r="I8196" s="36"/>
      <c r="J8196" s="36"/>
      <c r="M8196" s="191"/>
    </row>
    <row r="8197" spans="4:13" s="14" customFormat="1" ht="15.75">
      <c r="D8197" s="36"/>
      <c r="E8197" s="36"/>
      <c r="F8197" s="36"/>
      <c r="G8197" s="36"/>
      <c r="H8197" s="36"/>
      <c r="I8197" s="36"/>
      <c r="J8197" s="36"/>
      <c r="M8197" s="191"/>
    </row>
    <row r="8198" spans="4:13" s="14" customFormat="1" ht="15.75">
      <c r="D8198" s="36"/>
      <c r="E8198" s="36"/>
      <c r="F8198" s="36"/>
      <c r="G8198" s="36"/>
      <c r="H8198" s="36"/>
      <c r="I8198" s="36"/>
      <c r="J8198" s="36"/>
      <c r="M8198" s="191"/>
    </row>
    <row r="8199" spans="4:13" s="14" customFormat="1" ht="15.75">
      <c r="D8199" s="36"/>
      <c r="E8199" s="36"/>
      <c r="F8199" s="36"/>
      <c r="G8199" s="36"/>
      <c r="H8199" s="36"/>
      <c r="I8199" s="36"/>
      <c r="J8199" s="36"/>
      <c r="M8199" s="191"/>
    </row>
    <row r="8200" spans="4:13" s="14" customFormat="1" ht="15.75">
      <c r="D8200" s="36"/>
      <c r="E8200" s="36"/>
      <c r="F8200" s="36"/>
      <c r="G8200" s="36"/>
      <c r="H8200" s="36"/>
      <c r="I8200" s="36"/>
      <c r="J8200" s="36"/>
      <c r="M8200" s="191"/>
    </row>
    <row r="8201" spans="4:13" s="14" customFormat="1" ht="15.75">
      <c r="D8201" s="36"/>
      <c r="E8201" s="36"/>
      <c r="F8201" s="36"/>
      <c r="G8201" s="36"/>
      <c r="H8201" s="36"/>
      <c r="I8201" s="36"/>
      <c r="J8201" s="36"/>
      <c r="M8201" s="191"/>
    </row>
    <row r="8202" spans="4:13" s="14" customFormat="1" ht="15.75">
      <c r="D8202" s="36"/>
      <c r="E8202" s="36"/>
      <c r="F8202" s="36"/>
      <c r="G8202" s="36"/>
      <c r="H8202" s="36"/>
      <c r="I8202" s="36"/>
      <c r="J8202" s="36"/>
      <c r="M8202" s="191"/>
    </row>
    <row r="8203" spans="4:13" s="14" customFormat="1" ht="15.75">
      <c r="D8203" s="36"/>
      <c r="E8203" s="36"/>
      <c r="F8203" s="36"/>
      <c r="G8203" s="36"/>
      <c r="H8203" s="36"/>
      <c r="I8203" s="36"/>
      <c r="J8203" s="36"/>
      <c r="M8203" s="191"/>
    </row>
    <row r="8204" spans="4:13" s="14" customFormat="1" ht="15.75">
      <c r="D8204" s="36"/>
      <c r="E8204" s="36"/>
      <c r="F8204" s="36"/>
      <c r="G8204" s="36"/>
      <c r="H8204" s="36"/>
      <c r="I8204" s="36"/>
      <c r="J8204" s="36"/>
      <c r="M8204" s="191"/>
    </row>
    <row r="8205" spans="4:13" s="14" customFormat="1" ht="15.75">
      <c r="D8205" s="36"/>
      <c r="E8205" s="36"/>
      <c r="F8205" s="36"/>
      <c r="G8205" s="36"/>
      <c r="H8205" s="36"/>
      <c r="I8205" s="36"/>
      <c r="J8205" s="36"/>
      <c r="M8205" s="191"/>
    </row>
    <row r="8206" spans="4:13" s="14" customFormat="1" ht="15.75">
      <c r="D8206" s="36"/>
      <c r="E8206" s="36"/>
      <c r="F8206" s="36"/>
      <c r="G8206" s="36"/>
      <c r="H8206" s="36"/>
      <c r="I8206" s="36"/>
      <c r="J8206" s="36"/>
      <c r="M8206" s="191"/>
    </row>
    <row r="8207" spans="4:13" s="14" customFormat="1" ht="15.75">
      <c r="D8207" s="36"/>
      <c r="E8207" s="36"/>
      <c r="F8207" s="36"/>
      <c r="G8207" s="36"/>
      <c r="H8207" s="36"/>
      <c r="I8207" s="36"/>
      <c r="J8207" s="36"/>
      <c r="M8207" s="191"/>
    </row>
    <row r="8208" spans="4:13" s="14" customFormat="1" ht="15.75">
      <c r="D8208" s="36"/>
      <c r="E8208" s="36"/>
      <c r="F8208" s="36"/>
      <c r="G8208" s="36"/>
      <c r="H8208" s="36"/>
      <c r="I8208" s="36"/>
      <c r="J8208" s="36"/>
      <c r="M8208" s="191"/>
    </row>
    <row r="8209" spans="4:13" s="14" customFormat="1" ht="15.75">
      <c r="D8209" s="36"/>
      <c r="E8209" s="36"/>
      <c r="F8209" s="36"/>
      <c r="G8209" s="36"/>
      <c r="H8209" s="36"/>
      <c r="I8209" s="36"/>
      <c r="J8209" s="36"/>
      <c r="M8209" s="191"/>
    </row>
    <row r="8210" spans="4:13" s="14" customFormat="1" ht="15.75">
      <c r="D8210" s="36"/>
      <c r="E8210" s="36"/>
      <c r="F8210" s="36"/>
      <c r="G8210" s="36"/>
      <c r="H8210" s="36"/>
      <c r="I8210" s="36"/>
      <c r="J8210" s="36"/>
      <c r="M8210" s="191"/>
    </row>
    <row r="8211" spans="4:13" s="14" customFormat="1" ht="15.75">
      <c r="D8211" s="36"/>
      <c r="E8211" s="36"/>
      <c r="F8211" s="36"/>
      <c r="G8211" s="36"/>
      <c r="H8211" s="36"/>
      <c r="I8211" s="36"/>
      <c r="J8211" s="36"/>
      <c r="M8211" s="191"/>
    </row>
    <row r="8212" spans="4:13" s="14" customFormat="1" ht="15.75">
      <c r="D8212" s="36"/>
      <c r="E8212" s="36"/>
      <c r="F8212" s="36"/>
      <c r="G8212" s="36"/>
      <c r="H8212" s="36"/>
      <c r="I8212" s="36"/>
      <c r="J8212" s="36"/>
      <c r="M8212" s="191"/>
    </row>
    <row r="8213" spans="4:13" s="14" customFormat="1" ht="15.75">
      <c r="D8213" s="36"/>
      <c r="E8213" s="36"/>
      <c r="F8213" s="36"/>
      <c r="G8213" s="36"/>
      <c r="H8213" s="36"/>
      <c r="I8213" s="36"/>
      <c r="J8213" s="36"/>
      <c r="M8213" s="191"/>
    </row>
    <row r="8214" spans="4:13" s="14" customFormat="1" ht="15.75">
      <c r="D8214" s="36"/>
      <c r="E8214" s="36"/>
      <c r="F8214" s="36"/>
      <c r="G8214" s="36"/>
      <c r="H8214" s="36"/>
      <c r="I8214" s="36"/>
      <c r="J8214" s="36"/>
      <c r="M8214" s="191"/>
    </row>
    <row r="8215" spans="4:13" s="14" customFormat="1" ht="15.75">
      <c r="D8215" s="36"/>
      <c r="E8215" s="36"/>
      <c r="F8215" s="36"/>
      <c r="G8215" s="36"/>
      <c r="H8215" s="36"/>
      <c r="I8215" s="36"/>
      <c r="J8215" s="36"/>
      <c r="M8215" s="191"/>
    </row>
    <row r="8216" spans="4:13" s="14" customFormat="1" ht="15.75">
      <c r="D8216" s="36"/>
      <c r="E8216" s="36"/>
      <c r="F8216" s="36"/>
      <c r="G8216" s="36"/>
      <c r="H8216" s="36"/>
      <c r="I8216" s="36"/>
      <c r="J8216" s="36"/>
      <c r="M8216" s="191"/>
    </row>
    <row r="8217" spans="4:13" s="14" customFormat="1" ht="15.75">
      <c r="D8217" s="36"/>
      <c r="E8217" s="36"/>
      <c r="F8217" s="36"/>
      <c r="G8217" s="36"/>
      <c r="H8217" s="36"/>
      <c r="I8217" s="36"/>
      <c r="J8217" s="36"/>
      <c r="M8217" s="191"/>
    </row>
    <row r="8218" spans="4:13" s="14" customFormat="1" ht="15.75">
      <c r="D8218" s="36"/>
      <c r="E8218" s="36"/>
      <c r="F8218" s="36"/>
      <c r="G8218" s="36"/>
      <c r="H8218" s="36"/>
      <c r="I8218" s="36"/>
      <c r="J8218" s="36"/>
      <c r="M8218" s="191"/>
    </row>
    <row r="8219" spans="4:13" s="14" customFormat="1" ht="15.75">
      <c r="D8219" s="36"/>
      <c r="E8219" s="36"/>
      <c r="F8219" s="36"/>
      <c r="G8219" s="36"/>
      <c r="H8219" s="36"/>
      <c r="I8219" s="36"/>
      <c r="J8219" s="36"/>
      <c r="M8219" s="191"/>
    </row>
    <row r="8220" spans="4:13" s="14" customFormat="1" ht="15.75">
      <c r="D8220" s="36"/>
      <c r="E8220" s="36"/>
      <c r="F8220" s="36"/>
      <c r="G8220" s="36"/>
      <c r="H8220" s="36"/>
      <c r="I8220" s="36"/>
      <c r="J8220" s="36"/>
      <c r="M8220" s="191"/>
    </row>
    <row r="8221" spans="4:13" s="14" customFormat="1" ht="15.75">
      <c r="D8221" s="36"/>
      <c r="E8221" s="36"/>
      <c r="F8221" s="36"/>
      <c r="G8221" s="36"/>
      <c r="H8221" s="36"/>
      <c r="I8221" s="36"/>
      <c r="J8221" s="36"/>
      <c r="M8221" s="191"/>
    </row>
    <row r="8222" spans="4:13" s="14" customFormat="1" ht="15.75">
      <c r="D8222" s="36"/>
      <c r="E8222" s="36"/>
      <c r="F8222" s="36"/>
      <c r="G8222" s="36"/>
      <c r="H8222" s="36"/>
      <c r="I8222" s="36"/>
      <c r="J8222" s="36"/>
      <c r="M8222" s="191"/>
    </row>
    <row r="8223" spans="4:13" s="14" customFormat="1" ht="15.75">
      <c r="D8223" s="36"/>
      <c r="E8223" s="36"/>
      <c r="F8223" s="36"/>
      <c r="G8223" s="36"/>
      <c r="H8223" s="36"/>
      <c r="I8223" s="36"/>
      <c r="J8223" s="36"/>
      <c r="M8223" s="191"/>
    </row>
    <row r="8224" spans="4:13" s="14" customFormat="1" ht="15.75">
      <c r="D8224" s="36"/>
      <c r="E8224" s="36"/>
      <c r="F8224" s="36"/>
      <c r="G8224" s="36"/>
      <c r="H8224" s="36"/>
      <c r="I8224" s="36"/>
      <c r="J8224" s="36"/>
      <c r="M8224" s="191"/>
    </row>
    <row r="8225" spans="4:13" s="14" customFormat="1" ht="15.75">
      <c r="D8225" s="36"/>
      <c r="E8225" s="36"/>
      <c r="F8225" s="36"/>
      <c r="G8225" s="36"/>
      <c r="H8225" s="36"/>
      <c r="I8225" s="36"/>
      <c r="J8225" s="36"/>
      <c r="M8225" s="191"/>
    </row>
    <row r="8226" spans="4:13" s="14" customFormat="1" ht="15.75">
      <c r="D8226" s="36"/>
      <c r="E8226" s="36"/>
      <c r="F8226" s="36"/>
      <c r="G8226" s="36"/>
      <c r="H8226" s="36"/>
      <c r="I8226" s="36"/>
      <c r="J8226" s="36"/>
      <c r="M8226" s="191"/>
    </row>
    <row r="8227" spans="4:13" s="14" customFormat="1" ht="15.75">
      <c r="D8227" s="36"/>
      <c r="E8227" s="36"/>
      <c r="F8227" s="36"/>
      <c r="G8227" s="36"/>
      <c r="H8227" s="36"/>
      <c r="I8227" s="36"/>
      <c r="J8227" s="36"/>
      <c r="M8227" s="191"/>
    </row>
    <row r="8228" spans="4:13" s="14" customFormat="1" ht="15.75">
      <c r="D8228" s="36"/>
      <c r="E8228" s="36"/>
      <c r="F8228" s="36"/>
      <c r="G8228" s="36"/>
      <c r="H8228" s="36"/>
      <c r="I8228" s="36"/>
      <c r="J8228" s="36"/>
      <c r="M8228" s="191"/>
    </row>
    <row r="8229" spans="4:13" s="14" customFormat="1" ht="15.75">
      <c r="D8229" s="36"/>
      <c r="E8229" s="36"/>
      <c r="F8229" s="36"/>
      <c r="G8229" s="36"/>
      <c r="H8229" s="36"/>
      <c r="I8229" s="36"/>
      <c r="J8229" s="36"/>
      <c r="M8229" s="191"/>
    </row>
    <row r="8230" spans="4:13" s="14" customFormat="1" ht="15.75">
      <c r="D8230" s="36"/>
      <c r="E8230" s="36"/>
      <c r="F8230" s="36"/>
      <c r="G8230" s="36"/>
      <c r="H8230" s="36"/>
      <c r="I8230" s="36"/>
      <c r="J8230" s="36"/>
      <c r="M8230" s="191"/>
    </row>
    <row r="8231" spans="4:13" s="14" customFormat="1" ht="15.75">
      <c r="D8231" s="36"/>
      <c r="E8231" s="36"/>
      <c r="F8231" s="36"/>
      <c r="G8231" s="36"/>
      <c r="H8231" s="36"/>
      <c r="I8231" s="36"/>
      <c r="J8231" s="36"/>
      <c r="M8231" s="191"/>
    </row>
    <row r="8232" spans="4:13" s="14" customFormat="1" ht="15.75">
      <c r="D8232" s="36"/>
      <c r="E8232" s="36"/>
      <c r="F8232" s="36"/>
      <c r="G8232" s="36"/>
      <c r="H8232" s="36"/>
      <c r="I8232" s="36"/>
      <c r="J8232" s="36"/>
      <c r="M8232" s="191"/>
    </row>
    <row r="8233" spans="4:13" s="14" customFormat="1" ht="15.75">
      <c r="D8233" s="36"/>
      <c r="E8233" s="36"/>
      <c r="F8233" s="36"/>
      <c r="G8233" s="36"/>
      <c r="H8233" s="36"/>
      <c r="I8233" s="36"/>
      <c r="J8233" s="36"/>
      <c r="M8233" s="191"/>
    </row>
    <row r="8234" spans="4:13" s="14" customFormat="1" ht="15.75">
      <c r="D8234" s="36"/>
      <c r="E8234" s="36"/>
      <c r="F8234" s="36"/>
      <c r="G8234" s="36"/>
      <c r="H8234" s="36"/>
      <c r="I8234" s="36"/>
      <c r="J8234" s="36"/>
      <c r="M8234" s="191"/>
    </row>
    <row r="8235" spans="4:13" s="14" customFormat="1" ht="15.75">
      <c r="D8235" s="36"/>
      <c r="E8235" s="36"/>
      <c r="F8235" s="36"/>
      <c r="G8235" s="36"/>
      <c r="H8235" s="36"/>
      <c r="I8235" s="36"/>
      <c r="J8235" s="36"/>
      <c r="M8235" s="191"/>
    </row>
    <row r="8236" spans="4:13" s="14" customFormat="1" ht="15.75">
      <c r="D8236" s="36"/>
      <c r="E8236" s="36"/>
      <c r="F8236" s="36"/>
      <c r="G8236" s="36"/>
      <c r="H8236" s="36"/>
      <c r="I8236" s="36"/>
      <c r="J8236" s="36"/>
      <c r="M8236" s="191"/>
    </row>
    <row r="8237" spans="4:13" s="14" customFormat="1" ht="15.75">
      <c r="D8237" s="36"/>
      <c r="E8237" s="36"/>
      <c r="F8237" s="36"/>
      <c r="G8237" s="36"/>
      <c r="H8237" s="36"/>
      <c r="I8237" s="36"/>
      <c r="J8237" s="36"/>
      <c r="M8237" s="191"/>
    </row>
    <row r="8238" spans="4:13" s="14" customFormat="1" ht="15.75">
      <c r="D8238" s="36"/>
      <c r="E8238" s="36"/>
      <c r="F8238" s="36"/>
      <c r="G8238" s="36"/>
      <c r="H8238" s="36"/>
      <c r="I8238" s="36"/>
      <c r="J8238" s="36"/>
      <c r="M8238" s="191"/>
    </row>
    <row r="8239" spans="4:13" s="14" customFormat="1" ht="15.75">
      <c r="D8239" s="36"/>
      <c r="E8239" s="36"/>
      <c r="F8239" s="36"/>
      <c r="G8239" s="36"/>
      <c r="H8239" s="36"/>
      <c r="I8239" s="36"/>
      <c r="J8239" s="36"/>
      <c r="M8239" s="191"/>
    </row>
    <row r="8240" spans="4:13" s="14" customFormat="1" ht="15.75">
      <c r="D8240" s="36"/>
      <c r="E8240" s="36"/>
      <c r="F8240" s="36"/>
      <c r="G8240" s="36"/>
      <c r="H8240" s="36"/>
      <c r="I8240" s="36"/>
      <c r="J8240" s="36"/>
      <c r="M8240" s="191"/>
    </row>
    <row r="8241" spans="4:13" s="14" customFormat="1" ht="15.75">
      <c r="D8241" s="36"/>
      <c r="E8241" s="36"/>
      <c r="F8241" s="36"/>
      <c r="G8241" s="36"/>
      <c r="H8241" s="36"/>
      <c r="I8241" s="36"/>
      <c r="J8241" s="36"/>
      <c r="M8241" s="191"/>
    </row>
    <row r="8242" spans="4:13" s="14" customFormat="1" ht="15.75">
      <c r="D8242" s="36"/>
      <c r="E8242" s="36"/>
      <c r="F8242" s="36"/>
      <c r="G8242" s="36"/>
      <c r="H8242" s="36"/>
      <c r="I8242" s="36"/>
      <c r="J8242" s="36"/>
      <c r="M8242" s="191"/>
    </row>
    <row r="8243" spans="4:13" s="14" customFormat="1" ht="15.75">
      <c r="D8243" s="36"/>
      <c r="E8243" s="36"/>
      <c r="F8243" s="36"/>
      <c r="G8243" s="36"/>
      <c r="H8243" s="36"/>
      <c r="I8243" s="36"/>
      <c r="J8243" s="36"/>
      <c r="M8243" s="191"/>
    </row>
    <row r="8244" spans="4:13" s="14" customFormat="1" ht="15.75">
      <c r="D8244" s="36"/>
      <c r="E8244" s="36"/>
      <c r="F8244" s="36"/>
      <c r="G8244" s="36"/>
      <c r="H8244" s="36"/>
      <c r="I8244" s="36"/>
      <c r="J8244" s="36"/>
      <c r="M8244" s="191"/>
    </row>
    <row r="8245" spans="4:13" s="14" customFormat="1" ht="15.75">
      <c r="D8245" s="36"/>
      <c r="E8245" s="36"/>
      <c r="F8245" s="36"/>
      <c r="G8245" s="36"/>
      <c r="H8245" s="36"/>
      <c r="I8245" s="36"/>
      <c r="J8245" s="36"/>
      <c r="M8245" s="191"/>
    </row>
    <row r="8246" spans="4:13" s="14" customFormat="1" ht="15.75">
      <c r="D8246" s="36"/>
      <c r="E8246" s="36"/>
      <c r="F8246" s="36"/>
      <c r="G8246" s="36"/>
      <c r="H8246" s="36"/>
      <c r="I8246" s="36"/>
      <c r="J8246" s="36"/>
      <c r="M8246" s="191"/>
    </row>
    <row r="8247" spans="4:13" s="14" customFormat="1" ht="15.75">
      <c r="D8247" s="36"/>
      <c r="E8247" s="36"/>
      <c r="F8247" s="36"/>
      <c r="G8247" s="36"/>
      <c r="H8247" s="36"/>
      <c r="I8247" s="36"/>
      <c r="J8247" s="36"/>
      <c r="M8247" s="191"/>
    </row>
    <row r="8248" spans="4:13" s="14" customFormat="1" ht="15.75">
      <c r="D8248" s="36"/>
      <c r="E8248" s="36"/>
      <c r="F8248" s="36"/>
      <c r="G8248" s="36"/>
      <c r="H8248" s="36"/>
      <c r="I8248" s="36"/>
      <c r="J8248" s="36"/>
      <c r="M8248" s="191"/>
    </row>
    <row r="8249" spans="4:13" s="14" customFormat="1" ht="15.75">
      <c r="D8249" s="36"/>
      <c r="E8249" s="36"/>
      <c r="F8249" s="36"/>
      <c r="G8249" s="36"/>
      <c r="H8249" s="36"/>
      <c r="I8249" s="36"/>
      <c r="J8249" s="36"/>
      <c r="M8249" s="191"/>
    </row>
    <row r="8250" spans="4:13" s="14" customFormat="1" ht="15.75">
      <c r="D8250" s="36"/>
      <c r="E8250" s="36"/>
      <c r="F8250" s="36"/>
      <c r="G8250" s="36"/>
      <c r="H8250" s="36"/>
      <c r="I8250" s="36"/>
      <c r="J8250" s="36"/>
      <c r="M8250" s="191"/>
    </row>
    <row r="8251" spans="4:13" s="14" customFormat="1" ht="15.75">
      <c r="D8251" s="36"/>
      <c r="E8251" s="36"/>
      <c r="F8251" s="36"/>
      <c r="G8251" s="36"/>
      <c r="H8251" s="36"/>
      <c r="I8251" s="36"/>
      <c r="J8251" s="36"/>
      <c r="M8251" s="191"/>
    </row>
    <row r="8252" spans="4:13" s="14" customFormat="1" ht="15.75">
      <c r="D8252" s="36"/>
      <c r="E8252" s="36"/>
      <c r="F8252" s="36"/>
      <c r="G8252" s="36"/>
      <c r="H8252" s="36"/>
      <c r="I8252" s="36"/>
      <c r="J8252" s="36"/>
      <c r="M8252" s="191"/>
    </row>
    <row r="8253" spans="4:13" s="14" customFormat="1" ht="15.75">
      <c r="D8253" s="36"/>
      <c r="E8253" s="36"/>
      <c r="F8253" s="36"/>
      <c r="G8253" s="36"/>
      <c r="H8253" s="36"/>
      <c r="I8253" s="36"/>
      <c r="J8253" s="36"/>
      <c r="M8253" s="191"/>
    </row>
    <row r="8254" spans="4:13" s="14" customFormat="1" ht="15.75">
      <c r="D8254" s="36"/>
      <c r="E8254" s="36"/>
      <c r="F8254" s="36"/>
      <c r="G8254" s="36"/>
      <c r="H8254" s="36"/>
      <c r="I8254" s="36"/>
      <c r="J8254" s="36"/>
      <c r="M8254" s="191"/>
    </row>
    <row r="8255" spans="4:13" s="14" customFormat="1" ht="15.75">
      <c r="D8255" s="36"/>
      <c r="E8255" s="36"/>
      <c r="F8255" s="36"/>
      <c r="G8255" s="36"/>
      <c r="H8255" s="36"/>
      <c r="I8255" s="36"/>
      <c r="J8255" s="36"/>
      <c r="M8255" s="191"/>
    </row>
    <row r="8256" spans="4:13" s="14" customFormat="1" ht="15.75">
      <c r="D8256" s="36"/>
      <c r="E8256" s="36"/>
      <c r="F8256" s="36"/>
      <c r="G8256" s="36"/>
      <c r="H8256" s="36"/>
      <c r="I8256" s="36"/>
      <c r="J8256" s="36"/>
      <c r="M8256" s="191"/>
    </row>
    <row r="8257" spans="4:13" s="14" customFormat="1" ht="15.75">
      <c r="D8257" s="36"/>
      <c r="E8257" s="36"/>
      <c r="F8257" s="36"/>
      <c r="G8257" s="36"/>
      <c r="H8257" s="36"/>
      <c r="I8257" s="36"/>
      <c r="J8257" s="36"/>
      <c r="M8257" s="191"/>
    </row>
    <row r="8258" spans="4:13" s="14" customFormat="1" ht="15.75">
      <c r="D8258" s="36"/>
      <c r="E8258" s="36"/>
      <c r="F8258" s="36"/>
      <c r="G8258" s="36"/>
      <c r="H8258" s="36"/>
      <c r="I8258" s="36"/>
      <c r="J8258" s="36"/>
      <c r="M8258" s="191"/>
    </row>
    <row r="8259" spans="4:13" s="14" customFormat="1" ht="15.75">
      <c r="D8259" s="36"/>
      <c r="E8259" s="36"/>
      <c r="F8259" s="36"/>
      <c r="G8259" s="36"/>
      <c r="H8259" s="36"/>
      <c r="I8259" s="36"/>
      <c r="J8259" s="36"/>
      <c r="M8259" s="191"/>
    </row>
    <row r="8260" spans="4:13" s="14" customFormat="1" ht="15.75">
      <c r="D8260" s="36"/>
      <c r="E8260" s="36"/>
      <c r="F8260" s="36"/>
      <c r="G8260" s="36"/>
      <c r="H8260" s="36"/>
      <c r="I8260" s="36"/>
      <c r="J8260" s="36"/>
      <c r="M8260" s="191"/>
    </row>
    <row r="8261" spans="4:13" s="14" customFormat="1" ht="15.75">
      <c r="D8261" s="36"/>
      <c r="E8261" s="36"/>
      <c r="F8261" s="36"/>
      <c r="G8261" s="36"/>
      <c r="H8261" s="36"/>
      <c r="I8261" s="36"/>
      <c r="J8261" s="36"/>
      <c r="M8261" s="191"/>
    </row>
    <row r="8262" spans="4:13" s="14" customFormat="1" ht="15.75">
      <c r="D8262" s="36"/>
      <c r="E8262" s="36"/>
      <c r="F8262" s="36"/>
      <c r="G8262" s="36"/>
      <c r="H8262" s="36"/>
      <c r="I8262" s="36"/>
      <c r="J8262" s="36"/>
      <c r="M8262" s="191"/>
    </row>
    <row r="8263" spans="4:13" s="14" customFormat="1" ht="15.75">
      <c r="D8263" s="36"/>
      <c r="E8263" s="36"/>
      <c r="F8263" s="36"/>
      <c r="G8263" s="36"/>
      <c r="H8263" s="36"/>
      <c r="I8263" s="36"/>
      <c r="J8263" s="36"/>
      <c r="M8263" s="191"/>
    </row>
    <row r="8264" spans="4:13" s="14" customFormat="1" ht="15.75">
      <c r="D8264" s="36"/>
      <c r="E8264" s="36"/>
      <c r="F8264" s="36"/>
      <c r="G8264" s="36"/>
      <c r="H8264" s="36"/>
      <c r="I8264" s="36"/>
      <c r="J8264" s="36"/>
      <c r="M8264" s="191"/>
    </row>
    <row r="8265" spans="4:13" s="14" customFormat="1" ht="15.75">
      <c r="D8265" s="36"/>
      <c r="E8265" s="36"/>
      <c r="F8265" s="36"/>
      <c r="G8265" s="36"/>
      <c r="H8265" s="36"/>
      <c r="I8265" s="36"/>
      <c r="J8265" s="36"/>
      <c r="M8265" s="191"/>
    </row>
    <row r="8266" spans="4:13" s="14" customFormat="1" ht="15.75">
      <c r="D8266" s="36"/>
      <c r="E8266" s="36"/>
      <c r="F8266" s="36"/>
      <c r="G8266" s="36"/>
      <c r="H8266" s="36"/>
      <c r="I8266" s="36"/>
      <c r="J8266" s="36"/>
      <c r="M8266" s="191"/>
    </row>
    <row r="8267" spans="4:13" s="14" customFormat="1" ht="15.75">
      <c r="D8267" s="36"/>
      <c r="E8267" s="36"/>
      <c r="F8267" s="36"/>
      <c r="G8267" s="36"/>
      <c r="H8267" s="36"/>
      <c r="I8267" s="36"/>
      <c r="J8267" s="36"/>
      <c r="M8267" s="191"/>
    </row>
    <row r="8268" spans="4:13" s="14" customFormat="1" ht="15.75">
      <c r="D8268" s="36"/>
      <c r="E8268" s="36"/>
      <c r="F8268" s="36"/>
      <c r="G8268" s="36"/>
      <c r="H8268" s="36"/>
      <c r="I8268" s="36"/>
      <c r="J8268" s="36"/>
      <c r="M8268" s="191"/>
    </row>
    <row r="8269" spans="4:13" s="14" customFormat="1" ht="15.75">
      <c r="D8269" s="36"/>
      <c r="E8269" s="36"/>
      <c r="F8269" s="36"/>
      <c r="G8269" s="36"/>
      <c r="H8269" s="36"/>
      <c r="I8269" s="36"/>
      <c r="J8269" s="36"/>
      <c r="M8269" s="191"/>
    </row>
    <row r="8270" spans="4:13" s="14" customFormat="1" ht="15.75">
      <c r="D8270" s="36"/>
      <c r="E8270" s="36"/>
      <c r="F8270" s="36"/>
      <c r="G8270" s="36"/>
      <c r="H8270" s="36"/>
      <c r="I8270" s="36"/>
      <c r="J8270" s="36"/>
      <c r="M8270" s="191"/>
    </row>
    <row r="8271" spans="4:13" s="14" customFormat="1" ht="15.75">
      <c r="D8271" s="36"/>
      <c r="E8271" s="36"/>
      <c r="F8271" s="36"/>
      <c r="G8271" s="36"/>
      <c r="H8271" s="36"/>
      <c r="I8271" s="36"/>
      <c r="J8271" s="36"/>
      <c r="M8271" s="191"/>
    </row>
    <row r="8272" spans="4:13" s="14" customFormat="1" ht="15.75">
      <c r="D8272" s="36"/>
      <c r="E8272" s="36"/>
      <c r="F8272" s="36"/>
      <c r="G8272" s="36"/>
      <c r="H8272" s="36"/>
      <c r="I8272" s="36"/>
      <c r="J8272" s="36"/>
      <c r="M8272" s="191"/>
    </row>
    <row r="8273" spans="4:13" s="14" customFormat="1" ht="15.75">
      <c r="D8273" s="36"/>
      <c r="E8273" s="36"/>
      <c r="F8273" s="36"/>
      <c r="G8273" s="36"/>
      <c r="H8273" s="36"/>
      <c r="I8273" s="36"/>
      <c r="J8273" s="36"/>
      <c r="M8273" s="191"/>
    </row>
    <row r="8274" spans="4:13" s="14" customFormat="1" ht="15.75">
      <c r="D8274" s="36"/>
      <c r="E8274" s="36"/>
      <c r="F8274" s="36"/>
      <c r="G8274" s="36"/>
      <c r="H8274" s="36"/>
      <c r="I8274" s="36"/>
      <c r="J8274" s="36"/>
      <c r="M8274" s="191"/>
    </row>
    <row r="8275" spans="4:13" s="14" customFormat="1" ht="15.75">
      <c r="D8275" s="36"/>
      <c r="E8275" s="36"/>
      <c r="F8275" s="36"/>
      <c r="G8275" s="36"/>
      <c r="H8275" s="36"/>
      <c r="I8275" s="36"/>
      <c r="J8275" s="36"/>
      <c r="M8275" s="191"/>
    </row>
    <row r="8276" spans="4:13" s="14" customFormat="1" ht="15.75">
      <c r="D8276" s="36"/>
      <c r="E8276" s="36"/>
      <c r="F8276" s="36"/>
      <c r="G8276" s="36"/>
      <c r="H8276" s="36"/>
      <c r="I8276" s="36"/>
      <c r="J8276" s="36"/>
      <c r="M8276" s="191"/>
    </row>
    <row r="8277" spans="4:13" s="14" customFormat="1" ht="15.75">
      <c r="D8277" s="36"/>
      <c r="E8277" s="36"/>
      <c r="F8277" s="36"/>
      <c r="G8277" s="36"/>
      <c r="H8277" s="36"/>
      <c r="I8277" s="36"/>
      <c r="J8277" s="36"/>
      <c r="M8277" s="191"/>
    </row>
    <row r="8278" spans="4:13" s="14" customFormat="1" ht="15.75">
      <c r="D8278" s="36"/>
      <c r="E8278" s="36"/>
      <c r="F8278" s="36"/>
      <c r="G8278" s="36"/>
      <c r="H8278" s="36"/>
      <c r="I8278" s="36"/>
      <c r="J8278" s="36"/>
      <c r="M8278" s="191"/>
    </row>
    <row r="8279" spans="4:13" s="14" customFormat="1" ht="15.75">
      <c r="D8279" s="36"/>
      <c r="E8279" s="36"/>
      <c r="F8279" s="36"/>
      <c r="G8279" s="36"/>
      <c r="H8279" s="36"/>
      <c r="I8279" s="36"/>
      <c r="J8279" s="36"/>
      <c r="M8279" s="191"/>
    </row>
    <row r="8280" spans="4:13" s="14" customFormat="1" ht="15.75">
      <c r="D8280" s="36"/>
      <c r="E8280" s="36"/>
      <c r="F8280" s="36"/>
      <c r="G8280" s="36"/>
      <c r="H8280" s="36"/>
      <c r="I8280" s="36"/>
      <c r="J8280" s="36"/>
      <c r="M8280" s="191"/>
    </row>
    <row r="8281" spans="4:13" s="14" customFormat="1" ht="15.75">
      <c r="D8281" s="36"/>
      <c r="E8281" s="36"/>
      <c r="F8281" s="36"/>
      <c r="G8281" s="36"/>
      <c r="H8281" s="36"/>
      <c r="I8281" s="36"/>
      <c r="J8281" s="36"/>
      <c r="M8281" s="191"/>
    </row>
    <row r="8282" spans="4:13" s="14" customFormat="1" ht="15.75">
      <c r="D8282" s="36"/>
      <c r="E8282" s="36"/>
      <c r="F8282" s="36"/>
      <c r="G8282" s="36"/>
      <c r="H8282" s="36"/>
      <c r="I8282" s="36"/>
      <c r="J8282" s="36"/>
      <c r="M8282" s="191"/>
    </row>
    <row r="8283" spans="4:13" s="14" customFormat="1" ht="15.75">
      <c r="D8283" s="36"/>
      <c r="E8283" s="36"/>
      <c r="F8283" s="36"/>
      <c r="G8283" s="36"/>
      <c r="H8283" s="36"/>
      <c r="I8283" s="36"/>
      <c r="J8283" s="36"/>
      <c r="M8283" s="191"/>
    </row>
    <row r="8284" spans="4:13" s="14" customFormat="1" ht="15.75">
      <c r="D8284" s="36"/>
      <c r="E8284" s="36"/>
      <c r="F8284" s="36"/>
      <c r="G8284" s="36"/>
      <c r="H8284" s="36"/>
      <c r="I8284" s="36"/>
      <c r="J8284" s="36"/>
      <c r="M8284" s="191"/>
    </row>
    <row r="8285" spans="4:13" s="14" customFormat="1" ht="15.75">
      <c r="D8285" s="36"/>
      <c r="E8285" s="36"/>
      <c r="F8285" s="36"/>
      <c r="G8285" s="36"/>
      <c r="H8285" s="36"/>
      <c r="I8285" s="36"/>
      <c r="J8285" s="36"/>
      <c r="M8285" s="191"/>
    </row>
    <row r="8286" spans="4:13" s="14" customFormat="1" ht="15.75">
      <c r="D8286" s="36"/>
      <c r="E8286" s="36"/>
      <c r="F8286" s="36"/>
      <c r="G8286" s="36"/>
      <c r="H8286" s="36"/>
      <c r="I8286" s="36"/>
      <c r="J8286" s="36"/>
      <c r="M8286" s="191"/>
    </row>
    <row r="8287" spans="4:13" s="14" customFormat="1" ht="15.75">
      <c r="D8287" s="36"/>
      <c r="E8287" s="36"/>
      <c r="F8287" s="36"/>
      <c r="G8287" s="36"/>
      <c r="H8287" s="36"/>
      <c r="I8287" s="36"/>
      <c r="J8287" s="36"/>
      <c r="M8287" s="191"/>
    </row>
    <row r="8288" spans="4:13" s="14" customFormat="1" ht="15.75">
      <c r="D8288" s="36"/>
      <c r="E8288" s="36"/>
      <c r="F8288" s="36"/>
      <c r="G8288" s="36"/>
      <c r="H8288" s="36"/>
      <c r="I8288" s="36"/>
      <c r="J8288" s="36"/>
      <c r="M8288" s="191"/>
    </row>
    <row r="8289" spans="4:13" s="14" customFormat="1" ht="15.75">
      <c r="D8289" s="36"/>
      <c r="E8289" s="36"/>
      <c r="F8289" s="36"/>
      <c r="G8289" s="36"/>
      <c r="H8289" s="36"/>
      <c r="I8289" s="36"/>
      <c r="J8289" s="36"/>
      <c r="M8289" s="191"/>
    </row>
    <row r="8290" spans="4:13" s="14" customFormat="1" ht="15.75">
      <c r="D8290" s="36"/>
      <c r="E8290" s="36"/>
      <c r="F8290" s="36"/>
      <c r="G8290" s="36"/>
      <c r="H8290" s="36"/>
      <c r="I8290" s="36"/>
      <c r="J8290" s="36"/>
      <c r="M8290" s="191"/>
    </row>
    <row r="8291" spans="4:13" s="14" customFormat="1" ht="15.75">
      <c r="D8291" s="36"/>
      <c r="E8291" s="36"/>
      <c r="F8291" s="36"/>
      <c r="G8291" s="36"/>
      <c r="H8291" s="36"/>
      <c r="I8291" s="36"/>
      <c r="J8291" s="36"/>
      <c r="M8291" s="191"/>
    </row>
    <row r="8292" spans="4:13" s="14" customFormat="1" ht="15.75">
      <c r="D8292" s="36"/>
      <c r="E8292" s="36"/>
      <c r="F8292" s="36"/>
      <c r="G8292" s="36"/>
      <c r="H8292" s="36"/>
      <c r="I8292" s="36"/>
      <c r="J8292" s="36"/>
      <c r="M8292" s="191"/>
    </row>
    <row r="8293" spans="4:13" s="14" customFormat="1" ht="15.75">
      <c r="D8293" s="36"/>
      <c r="E8293" s="36"/>
      <c r="F8293" s="36"/>
      <c r="G8293" s="36"/>
      <c r="H8293" s="36"/>
      <c r="I8293" s="36"/>
      <c r="J8293" s="36"/>
      <c r="M8293" s="191"/>
    </row>
    <row r="8294" spans="4:13" s="14" customFormat="1" ht="15.75">
      <c r="D8294" s="36"/>
      <c r="E8294" s="36"/>
      <c r="F8294" s="36"/>
      <c r="G8294" s="36"/>
      <c r="H8294" s="36"/>
      <c r="I8294" s="36"/>
      <c r="J8294" s="36"/>
      <c r="M8294" s="191"/>
    </row>
    <row r="8295" spans="4:13" s="14" customFormat="1" ht="15.75">
      <c r="D8295" s="36"/>
      <c r="E8295" s="36"/>
      <c r="F8295" s="36"/>
      <c r="G8295" s="36"/>
      <c r="H8295" s="36"/>
      <c r="I8295" s="36"/>
      <c r="J8295" s="36"/>
      <c r="M8295" s="191"/>
    </row>
    <row r="8296" spans="4:13" s="14" customFormat="1" ht="15.75">
      <c r="D8296" s="36"/>
      <c r="E8296" s="36"/>
      <c r="F8296" s="36"/>
      <c r="G8296" s="36"/>
      <c r="H8296" s="36"/>
      <c r="I8296" s="36"/>
      <c r="J8296" s="36"/>
      <c r="M8296" s="191"/>
    </row>
    <row r="8297" spans="4:13" s="14" customFormat="1" ht="15.75">
      <c r="D8297" s="36"/>
      <c r="E8297" s="36"/>
      <c r="F8297" s="36"/>
      <c r="G8297" s="36"/>
      <c r="H8297" s="36"/>
      <c r="I8297" s="36"/>
      <c r="J8297" s="36"/>
      <c r="M8297" s="191"/>
    </row>
    <row r="8298" spans="4:13" s="14" customFormat="1" ht="15.75">
      <c r="D8298" s="36"/>
      <c r="E8298" s="36"/>
      <c r="F8298" s="36"/>
      <c r="G8298" s="36"/>
      <c r="H8298" s="36"/>
      <c r="I8298" s="36"/>
      <c r="J8298" s="36"/>
      <c r="M8298" s="191"/>
    </row>
    <row r="8299" spans="4:13" s="14" customFormat="1" ht="15.75">
      <c r="D8299" s="36"/>
      <c r="E8299" s="36"/>
      <c r="F8299" s="36"/>
      <c r="G8299" s="36"/>
      <c r="H8299" s="36"/>
      <c r="I8299" s="36"/>
      <c r="J8299" s="36"/>
      <c r="M8299" s="191"/>
    </row>
    <row r="8300" spans="4:13" s="14" customFormat="1" ht="15.75">
      <c r="D8300" s="36"/>
      <c r="E8300" s="36"/>
      <c r="F8300" s="36"/>
      <c r="G8300" s="36"/>
      <c r="H8300" s="36"/>
      <c r="I8300" s="36"/>
      <c r="J8300" s="36"/>
      <c r="M8300" s="191"/>
    </row>
    <row r="8301" spans="4:13" s="14" customFormat="1" ht="15.75">
      <c r="D8301" s="36"/>
      <c r="E8301" s="36"/>
      <c r="F8301" s="36"/>
      <c r="G8301" s="36"/>
      <c r="H8301" s="36"/>
      <c r="I8301" s="36"/>
      <c r="J8301" s="36"/>
      <c r="M8301" s="191"/>
    </row>
    <row r="8302" spans="4:13" s="14" customFormat="1" ht="15.75">
      <c r="D8302" s="36"/>
      <c r="E8302" s="36"/>
      <c r="F8302" s="36"/>
      <c r="G8302" s="36"/>
      <c r="H8302" s="36"/>
      <c r="I8302" s="36"/>
      <c r="J8302" s="36"/>
      <c r="M8302" s="191"/>
    </row>
    <row r="8303" spans="4:13" s="14" customFormat="1" ht="15.75">
      <c r="D8303" s="36"/>
      <c r="E8303" s="36"/>
      <c r="F8303" s="36"/>
      <c r="G8303" s="36"/>
      <c r="H8303" s="36"/>
      <c r="I8303" s="36"/>
      <c r="J8303" s="36"/>
      <c r="M8303" s="191"/>
    </row>
    <row r="8304" spans="4:13" s="14" customFormat="1" ht="15.75">
      <c r="D8304" s="36"/>
      <c r="E8304" s="36"/>
      <c r="F8304" s="36"/>
      <c r="G8304" s="36"/>
      <c r="H8304" s="36"/>
      <c r="I8304" s="36"/>
      <c r="J8304" s="36"/>
      <c r="M8304" s="191"/>
    </row>
    <row r="8305" spans="4:13" s="14" customFormat="1" ht="15.75">
      <c r="D8305" s="36"/>
      <c r="E8305" s="36"/>
      <c r="F8305" s="36"/>
      <c r="G8305" s="36"/>
      <c r="H8305" s="36"/>
      <c r="I8305" s="36"/>
      <c r="J8305" s="36"/>
      <c r="M8305" s="191"/>
    </row>
    <row r="8306" spans="4:13" s="14" customFormat="1" ht="15.75">
      <c r="D8306" s="36"/>
      <c r="E8306" s="36"/>
      <c r="F8306" s="36"/>
      <c r="G8306" s="36"/>
      <c r="H8306" s="36"/>
      <c r="I8306" s="36"/>
      <c r="J8306" s="36"/>
      <c r="M8306" s="191"/>
    </row>
    <row r="8307" spans="4:13" s="14" customFormat="1" ht="15.75">
      <c r="D8307" s="36"/>
      <c r="E8307" s="36"/>
      <c r="F8307" s="36"/>
      <c r="G8307" s="36"/>
      <c r="H8307" s="36"/>
      <c r="I8307" s="36"/>
      <c r="J8307" s="36"/>
      <c r="M8307" s="191"/>
    </row>
    <row r="8308" spans="4:13" s="14" customFormat="1" ht="15.75">
      <c r="D8308" s="36"/>
      <c r="E8308" s="36"/>
      <c r="F8308" s="36"/>
      <c r="G8308" s="36"/>
      <c r="H8308" s="36"/>
      <c r="I8308" s="36"/>
      <c r="J8308" s="36"/>
      <c r="M8308" s="191"/>
    </row>
    <row r="8309" spans="4:13" s="14" customFormat="1" ht="15.75">
      <c r="D8309" s="36"/>
      <c r="E8309" s="36"/>
      <c r="F8309" s="36"/>
      <c r="G8309" s="36"/>
      <c r="H8309" s="36"/>
      <c r="I8309" s="36"/>
      <c r="J8309" s="36"/>
      <c r="M8309" s="191"/>
    </row>
    <row r="8310" spans="4:13" s="14" customFormat="1" ht="15.75">
      <c r="D8310" s="36"/>
      <c r="E8310" s="36"/>
      <c r="F8310" s="36"/>
      <c r="G8310" s="36"/>
      <c r="H8310" s="36"/>
      <c r="I8310" s="36"/>
      <c r="J8310" s="36"/>
      <c r="M8310" s="191"/>
    </row>
    <row r="8311" spans="4:13" s="14" customFormat="1" ht="15.75">
      <c r="D8311" s="36"/>
      <c r="E8311" s="36"/>
      <c r="F8311" s="36"/>
      <c r="G8311" s="36"/>
      <c r="H8311" s="36"/>
      <c r="I8311" s="36"/>
      <c r="J8311" s="36"/>
      <c r="M8311" s="191"/>
    </row>
    <row r="8312" spans="4:13" s="14" customFormat="1" ht="15.75">
      <c r="D8312" s="36"/>
      <c r="E8312" s="36"/>
      <c r="F8312" s="36"/>
      <c r="G8312" s="36"/>
      <c r="H8312" s="36"/>
      <c r="I8312" s="36"/>
      <c r="J8312" s="36"/>
      <c r="M8312" s="191"/>
    </row>
    <row r="8313" spans="4:13" s="14" customFormat="1" ht="15.75">
      <c r="D8313" s="36"/>
      <c r="E8313" s="36"/>
      <c r="F8313" s="36"/>
      <c r="G8313" s="36"/>
      <c r="H8313" s="36"/>
      <c r="I8313" s="36"/>
      <c r="J8313" s="36"/>
      <c r="M8313" s="191"/>
    </row>
    <row r="8314" spans="4:13" s="14" customFormat="1" ht="15.75">
      <c r="D8314" s="36"/>
      <c r="E8314" s="36"/>
      <c r="F8314" s="36"/>
      <c r="G8314" s="36"/>
      <c r="H8314" s="36"/>
      <c r="I8314" s="36"/>
      <c r="J8314" s="36"/>
      <c r="M8314" s="191"/>
    </row>
    <row r="8315" spans="4:13" s="14" customFormat="1" ht="15.75">
      <c r="D8315" s="36"/>
      <c r="E8315" s="36"/>
      <c r="F8315" s="36"/>
      <c r="G8315" s="36"/>
      <c r="H8315" s="36"/>
      <c r="I8315" s="36"/>
      <c r="J8315" s="36"/>
      <c r="M8315" s="191"/>
    </row>
    <row r="8316" spans="4:13" s="14" customFormat="1" ht="15.75">
      <c r="D8316" s="36"/>
      <c r="E8316" s="36"/>
      <c r="F8316" s="36"/>
      <c r="G8316" s="36"/>
      <c r="H8316" s="36"/>
      <c r="I8316" s="36"/>
      <c r="J8316" s="36"/>
      <c r="M8316" s="191"/>
    </row>
    <row r="8317" spans="4:13" s="14" customFormat="1" ht="15.75">
      <c r="D8317" s="36"/>
      <c r="E8317" s="36"/>
      <c r="F8317" s="36"/>
      <c r="G8317" s="36"/>
      <c r="H8317" s="36"/>
      <c r="I8317" s="36"/>
      <c r="J8317" s="36"/>
      <c r="M8317" s="191"/>
    </row>
    <row r="8318" spans="4:13" s="14" customFormat="1" ht="15.75">
      <c r="D8318" s="36"/>
      <c r="E8318" s="36"/>
      <c r="F8318" s="36"/>
      <c r="G8318" s="36"/>
      <c r="H8318" s="36"/>
      <c r="I8318" s="36"/>
      <c r="J8318" s="36"/>
      <c r="M8318" s="191"/>
    </row>
    <row r="8319" spans="4:13" s="14" customFormat="1" ht="15.75">
      <c r="D8319" s="36"/>
      <c r="E8319" s="36"/>
      <c r="F8319" s="36"/>
      <c r="G8319" s="36"/>
      <c r="H8319" s="36"/>
      <c r="I8319" s="36"/>
      <c r="J8319" s="36"/>
      <c r="M8319" s="191"/>
    </row>
    <row r="8320" spans="4:13" s="14" customFormat="1" ht="15.75">
      <c r="D8320" s="36"/>
      <c r="E8320" s="36"/>
      <c r="F8320" s="36"/>
      <c r="G8320" s="36"/>
      <c r="H8320" s="36"/>
      <c r="I8320" s="36"/>
      <c r="J8320" s="36"/>
      <c r="M8320" s="191"/>
    </row>
    <row r="8321" spans="4:13" s="14" customFormat="1" ht="15.75">
      <c r="D8321" s="36"/>
      <c r="E8321" s="36"/>
      <c r="F8321" s="36"/>
      <c r="G8321" s="36"/>
      <c r="H8321" s="36"/>
      <c r="I8321" s="36"/>
      <c r="J8321" s="36"/>
      <c r="M8321" s="191"/>
    </row>
    <row r="8322" spans="4:13" s="14" customFormat="1" ht="15.75">
      <c r="D8322" s="36"/>
      <c r="E8322" s="36"/>
      <c r="F8322" s="36"/>
      <c r="G8322" s="36"/>
      <c r="H8322" s="36"/>
      <c r="I8322" s="36"/>
      <c r="J8322" s="36"/>
      <c r="M8322" s="191"/>
    </row>
    <row r="8323" spans="4:13" s="14" customFormat="1" ht="15.75">
      <c r="D8323" s="36"/>
      <c r="E8323" s="36"/>
      <c r="F8323" s="36"/>
      <c r="G8323" s="36"/>
      <c r="H8323" s="36"/>
      <c r="I8323" s="36"/>
      <c r="J8323" s="36"/>
      <c r="M8323" s="191"/>
    </row>
    <row r="8324" spans="4:13" s="14" customFormat="1" ht="15.75">
      <c r="D8324" s="36"/>
      <c r="E8324" s="36"/>
      <c r="F8324" s="36"/>
      <c r="G8324" s="36"/>
      <c r="H8324" s="36"/>
      <c r="I8324" s="36"/>
      <c r="J8324" s="36"/>
      <c r="M8324" s="191"/>
    </row>
    <row r="8325" spans="4:13" s="14" customFormat="1" ht="15.75">
      <c r="D8325" s="36"/>
      <c r="E8325" s="36"/>
      <c r="F8325" s="36"/>
      <c r="G8325" s="36"/>
      <c r="H8325" s="36"/>
      <c r="I8325" s="36"/>
      <c r="J8325" s="36"/>
      <c r="M8325" s="191"/>
    </row>
    <row r="8326" spans="4:13" s="14" customFormat="1" ht="15.75">
      <c r="D8326" s="36"/>
      <c r="E8326" s="36"/>
      <c r="F8326" s="36"/>
      <c r="G8326" s="36"/>
      <c r="H8326" s="36"/>
      <c r="I8326" s="36"/>
      <c r="J8326" s="36"/>
      <c r="M8326" s="191"/>
    </row>
    <row r="8327" spans="4:13" s="14" customFormat="1" ht="15.75">
      <c r="D8327" s="36"/>
      <c r="E8327" s="36"/>
      <c r="F8327" s="36"/>
      <c r="G8327" s="36"/>
      <c r="H8327" s="36"/>
      <c r="I8327" s="36"/>
      <c r="J8327" s="36"/>
      <c r="M8327" s="191"/>
    </row>
    <row r="8328" spans="4:13" s="14" customFormat="1" ht="15.75">
      <c r="D8328" s="36"/>
      <c r="E8328" s="36"/>
      <c r="F8328" s="36"/>
      <c r="G8328" s="36"/>
      <c r="H8328" s="36"/>
      <c r="I8328" s="36"/>
      <c r="J8328" s="36"/>
      <c r="M8328" s="191"/>
    </row>
    <row r="8329" spans="4:13" s="14" customFormat="1" ht="15.75">
      <c r="D8329" s="36"/>
      <c r="E8329" s="36"/>
      <c r="F8329" s="36"/>
      <c r="G8329" s="36"/>
      <c r="H8329" s="36"/>
      <c r="I8329" s="36"/>
      <c r="J8329" s="36"/>
      <c r="M8329" s="191"/>
    </row>
    <row r="8330" spans="4:13" s="14" customFormat="1" ht="15.75">
      <c r="D8330" s="36"/>
      <c r="E8330" s="36"/>
      <c r="F8330" s="36"/>
      <c r="G8330" s="36"/>
      <c r="H8330" s="36"/>
      <c r="I8330" s="36"/>
      <c r="J8330" s="36"/>
      <c r="M8330" s="191"/>
    </row>
    <row r="8331" spans="4:13" s="14" customFormat="1" ht="15.75">
      <c r="D8331" s="36"/>
      <c r="E8331" s="36"/>
      <c r="F8331" s="36"/>
      <c r="G8331" s="36"/>
      <c r="H8331" s="36"/>
      <c r="I8331" s="36"/>
      <c r="J8331" s="36"/>
      <c r="M8331" s="191"/>
    </row>
    <row r="8332" spans="4:13" s="14" customFormat="1" ht="15.75">
      <c r="D8332" s="36"/>
      <c r="E8332" s="36"/>
      <c r="F8332" s="36"/>
      <c r="G8332" s="36"/>
      <c r="H8332" s="36"/>
      <c r="I8332" s="36"/>
      <c r="J8332" s="36"/>
      <c r="M8332" s="191"/>
    </row>
    <row r="8333" spans="4:13" s="14" customFormat="1" ht="15.75">
      <c r="D8333" s="36"/>
      <c r="E8333" s="36"/>
      <c r="F8333" s="36"/>
      <c r="G8333" s="36"/>
      <c r="H8333" s="36"/>
      <c r="I8333" s="36"/>
      <c r="J8333" s="36"/>
      <c r="M8333" s="191"/>
    </row>
    <row r="8334" spans="4:13" s="14" customFormat="1" ht="15.75">
      <c r="D8334" s="36"/>
      <c r="E8334" s="36"/>
      <c r="F8334" s="36"/>
      <c r="G8334" s="36"/>
      <c r="H8334" s="36"/>
      <c r="I8334" s="36"/>
      <c r="J8334" s="36"/>
      <c r="M8334" s="191"/>
    </row>
    <row r="8335" spans="4:13" s="14" customFormat="1" ht="15.75">
      <c r="D8335" s="36"/>
      <c r="E8335" s="36"/>
      <c r="F8335" s="36"/>
      <c r="G8335" s="36"/>
      <c r="H8335" s="36"/>
      <c r="I8335" s="36"/>
      <c r="J8335" s="36"/>
      <c r="M8335" s="191"/>
    </row>
    <row r="8336" spans="4:13" s="14" customFormat="1" ht="15.75">
      <c r="D8336" s="36"/>
      <c r="E8336" s="36"/>
      <c r="F8336" s="36"/>
      <c r="G8336" s="36"/>
      <c r="H8336" s="36"/>
      <c r="I8336" s="36"/>
      <c r="J8336" s="36"/>
      <c r="M8336" s="191"/>
    </row>
    <row r="8337" spans="4:13" s="14" customFormat="1" ht="15.75">
      <c r="D8337" s="36"/>
      <c r="E8337" s="36"/>
      <c r="F8337" s="36"/>
      <c r="G8337" s="36"/>
      <c r="H8337" s="36"/>
      <c r="I8337" s="36"/>
      <c r="J8337" s="36"/>
      <c r="M8337" s="191"/>
    </row>
    <row r="8338" spans="4:13" s="14" customFormat="1" ht="15.75">
      <c r="D8338" s="36"/>
      <c r="E8338" s="36"/>
      <c r="F8338" s="36"/>
      <c r="G8338" s="36"/>
      <c r="H8338" s="36"/>
      <c r="I8338" s="36"/>
      <c r="J8338" s="36"/>
      <c r="M8338" s="191"/>
    </row>
    <row r="8339" spans="4:13" s="14" customFormat="1" ht="15.75">
      <c r="D8339" s="36"/>
      <c r="E8339" s="36"/>
      <c r="F8339" s="36"/>
      <c r="G8339" s="36"/>
      <c r="H8339" s="36"/>
      <c r="I8339" s="36"/>
      <c r="J8339" s="36"/>
      <c r="M8339" s="191"/>
    </row>
    <row r="8340" spans="4:13" s="14" customFormat="1" ht="15.75">
      <c r="D8340" s="36"/>
      <c r="E8340" s="36"/>
      <c r="F8340" s="36"/>
      <c r="G8340" s="36"/>
      <c r="H8340" s="36"/>
      <c r="I8340" s="36"/>
      <c r="J8340" s="36"/>
      <c r="M8340" s="191"/>
    </row>
    <row r="8341" spans="4:13" s="14" customFormat="1" ht="15.75">
      <c r="D8341" s="36"/>
      <c r="E8341" s="36"/>
      <c r="F8341" s="36"/>
      <c r="G8341" s="36"/>
      <c r="H8341" s="36"/>
      <c r="I8341" s="36"/>
      <c r="J8341" s="36"/>
      <c r="M8341" s="191"/>
    </row>
    <row r="8342" spans="4:13" s="14" customFormat="1" ht="15.75">
      <c r="D8342" s="36"/>
      <c r="E8342" s="36"/>
      <c r="F8342" s="36"/>
      <c r="G8342" s="36"/>
      <c r="H8342" s="36"/>
      <c r="I8342" s="36"/>
      <c r="J8342" s="36"/>
      <c r="M8342" s="191"/>
    </row>
    <row r="8343" spans="4:13" s="14" customFormat="1" ht="15.75">
      <c r="D8343" s="36"/>
      <c r="E8343" s="36"/>
      <c r="F8343" s="36"/>
      <c r="G8343" s="36"/>
      <c r="H8343" s="36"/>
      <c r="I8343" s="36"/>
      <c r="J8343" s="36"/>
      <c r="M8343" s="191"/>
    </row>
    <row r="8344" spans="4:13" s="14" customFormat="1" ht="15.75">
      <c r="D8344" s="36"/>
      <c r="E8344" s="36"/>
      <c r="F8344" s="36"/>
      <c r="G8344" s="36"/>
      <c r="H8344" s="36"/>
      <c r="I8344" s="36"/>
      <c r="J8344" s="36"/>
      <c r="M8344" s="191"/>
    </row>
    <row r="8345" spans="4:13" s="14" customFormat="1" ht="15.75">
      <c r="D8345" s="36"/>
      <c r="E8345" s="36"/>
      <c r="F8345" s="36"/>
      <c r="G8345" s="36"/>
      <c r="H8345" s="36"/>
      <c r="I8345" s="36"/>
      <c r="J8345" s="36"/>
      <c r="M8345" s="191"/>
    </row>
    <row r="8346" spans="4:13" s="14" customFormat="1" ht="15.75">
      <c r="D8346" s="36"/>
      <c r="E8346" s="36"/>
      <c r="F8346" s="36"/>
      <c r="G8346" s="36"/>
      <c r="H8346" s="36"/>
      <c r="I8346" s="36"/>
      <c r="J8346" s="36"/>
      <c r="M8346" s="191"/>
    </row>
    <row r="8347" spans="4:13" s="14" customFormat="1" ht="15.75">
      <c r="D8347" s="36"/>
      <c r="E8347" s="36"/>
      <c r="F8347" s="36"/>
      <c r="G8347" s="36"/>
      <c r="H8347" s="36"/>
      <c r="I8347" s="36"/>
      <c r="J8347" s="36"/>
      <c r="M8347" s="191"/>
    </row>
    <row r="8348" spans="4:13" s="14" customFormat="1" ht="15.75">
      <c r="D8348" s="36"/>
      <c r="E8348" s="36"/>
      <c r="F8348" s="36"/>
      <c r="G8348" s="36"/>
      <c r="H8348" s="36"/>
      <c r="I8348" s="36"/>
      <c r="J8348" s="36"/>
      <c r="M8348" s="191"/>
    </row>
    <row r="8349" spans="4:13" s="14" customFormat="1" ht="15.75">
      <c r="D8349" s="36"/>
      <c r="E8349" s="36"/>
      <c r="F8349" s="36"/>
      <c r="G8349" s="36"/>
      <c r="H8349" s="36"/>
      <c r="I8349" s="36"/>
      <c r="J8349" s="36"/>
      <c r="M8349" s="191"/>
    </row>
    <row r="8350" spans="4:13" s="14" customFormat="1" ht="15.75">
      <c r="D8350" s="36"/>
      <c r="E8350" s="36"/>
      <c r="F8350" s="36"/>
      <c r="G8350" s="36"/>
      <c r="H8350" s="36"/>
      <c r="I8350" s="36"/>
      <c r="J8350" s="36"/>
      <c r="M8350" s="191"/>
    </row>
    <row r="8351" spans="4:13" s="14" customFormat="1" ht="15.75">
      <c r="D8351" s="36"/>
      <c r="E8351" s="36"/>
      <c r="F8351" s="36"/>
      <c r="G8351" s="36"/>
      <c r="H8351" s="36"/>
      <c r="I8351" s="36"/>
      <c r="J8351" s="36"/>
      <c r="M8351" s="191"/>
    </row>
    <row r="8352" spans="4:13" s="14" customFormat="1" ht="15.75">
      <c r="D8352" s="36"/>
      <c r="E8352" s="36"/>
      <c r="F8352" s="36"/>
      <c r="G8352" s="36"/>
      <c r="H8352" s="36"/>
      <c r="I8352" s="36"/>
      <c r="J8352" s="36"/>
      <c r="M8352" s="191"/>
    </row>
    <row r="8353" spans="4:13" s="14" customFormat="1" ht="15.75">
      <c r="D8353" s="36"/>
      <c r="E8353" s="36"/>
      <c r="F8353" s="36"/>
      <c r="G8353" s="36"/>
      <c r="H8353" s="36"/>
      <c r="I8353" s="36"/>
      <c r="J8353" s="36"/>
      <c r="M8353" s="191"/>
    </row>
    <row r="8354" spans="4:13" s="14" customFormat="1" ht="15.75">
      <c r="D8354" s="36"/>
      <c r="E8354" s="36"/>
      <c r="F8354" s="36"/>
      <c r="G8354" s="36"/>
      <c r="H8354" s="36"/>
      <c r="I8354" s="36"/>
      <c r="J8354" s="36"/>
      <c r="M8354" s="191"/>
    </row>
    <row r="8355" spans="4:13" s="14" customFormat="1" ht="15.75">
      <c r="D8355" s="36"/>
      <c r="E8355" s="36"/>
      <c r="F8355" s="36"/>
      <c r="G8355" s="36"/>
      <c r="H8355" s="36"/>
      <c r="I8355" s="36"/>
      <c r="J8355" s="36"/>
      <c r="M8355" s="191"/>
    </row>
    <row r="8356" spans="4:13" s="14" customFormat="1" ht="15.75">
      <c r="D8356" s="36"/>
      <c r="E8356" s="36"/>
      <c r="F8356" s="36"/>
      <c r="G8356" s="36"/>
      <c r="H8356" s="36"/>
      <c r="I8356" s="36"/>
      <c r="J8356" s="36"/>
      <c r="M8356" s="191"/>
    </row>
    <row r="8357" spans="4:13" s="14" customFormat="1" ht="15.75">
      <c r="D8357" s="36"/>
      <c r="E8357" s="36"/>
      <c r="F8357" s="36"/>
      <c r="G8357" s="36"/>
      <c r="H8357" s="36"/>
      <c r="I8357" s="36"/>
      <c r="J8357" s="36"/>
      <c r="M8357" s="191"/>
    </row>
    <row r="8358" spans="4:13" s="14" customFormat="1" ht="15.75">
      <c r="D8358" s="36"/>
      <c r="E8358" s="36"/>
      <c r="F8358" s="36"/>
      <c r="G8358" s="36"/>
      <c r="H8358" s="36"/>
      <c r="I8358" s="36"/>
      <c r="J8358" s="36"/>
      <c r="M8358" s="191"/>
    </row>
    <row r="8359" spans="4:13" s="14" customFormat="1" ht="15.75">
      <c r="D8359" s="36"/>
      <c r="E8359" s="36"/>
      <c r="F8359" s="36"/>
      <c r="G8359" s="36"/>
      <c r="H8359" s="36"/>
      <c r="I8359" s="36"/>
      <c r="J8359" s="36"/>
      <c r="M8359" s="191"/>
    </row>
    <row r="8360" spans="4:13" s="14" customFormat="1" ht="15.75">
      <c r="D8360" s="36"/>
      <c r="E8360" s="36"/>
      <c r="F8360" s="36"/>
      <c r="G8360" s="36"/>
      <c r="H8360" s="36"/>
      <c r="I8360" s="36"/>
      <c r="J8360" s="36"/>
      <c r="M8360" s="191"/>
    </row>
    <row r="8361" spans="4:13" s="14" customFormat="1" ht="15.75">
      <c r="D8361" s="36"/>
      <c r="E8361" s="36"/>
      <c r="F8361" s="36"/>
      <c r="G8361" s="36"/>
      <c r="H8361" s="36"/>
      <c r="I8361" s="36"/>
      <c r="J8361" s="36"/>
      <c r="M8361" s="191"/>
    </row>
    <row r="8362" spans="4:13" s="14" customFormat="1" ht="15.75">
      <c r="D8362" s="36"/>
      <c r="E8362" s="36"/>
      <c r="F8362" s="36"/>
      <c r="G8362" s="36"/>
      <c r="H8362" s="36"/>
      <c r="I8362" s="36"/>
      <c r="J8362" s="36"/>
      <c r="M8362" s="191"/>
    </row>
    <row r="8363" spans="4:13" s="14" customFormat="1" ht="15.75">
      <c r="D8363" s="36"/>
      <c r="E8363" s="36"/>
      <c r="F8363" s="36"/>
      <c r="G8363" s="36"/>
      <c r="H8363" s="36"/>
      <c r="I8363" s="36"/>
      <c r="J8363" s="36"/>
      <c r="M8363" s="191"/>
    </row>
    <row r="8364" spans="4:13" s="14" customFormat="1" ht="15.75">
      <c r="D8364" s="36"/>
      <c r="E8364" s="36"/>
      <c r="F8364" s="36"/>
      <c r="G8364" s="36"/>
      <c r="H8364" s="36"/>
      <c r="I8364" s="36"/>
      <c r="J8364" s="36"/>
      <c r="M8364" s="191"/>
    </row>
    <row r="8365" spans="4:13" s="14" customFormat="1" ht="15.75">
      <c r="D8365" s="36"/>
      <c r="E8365" s="36"/>
      <c r="F8365" s="36"/>
      <c r="G8365" s="36"/>
      <c r="H8365" s="36"/>
      <c r="I8365" s="36"/>
      <c r="J8365" s="36"/>
      <c r="M8365" s="191"/>
    </row>
    <row r="8366" spans="4:13" s="14" customFormat="1" ht="15.75">
      <c r="D8366" s="36"/>
      <c r="E8366" s="36"/>
      <c r="F8366" s="36"/>
      <c r="G8366" s="36"/>
      <c r="H8366" s="36"/>
      <c r="I8366" s="36"/>
      <c r="J8366" s="36"/>
      <c r="M8366" s="191"/>
    </row>
    <row r="8367" spans="4:13" s="14" customFormat="1" ht="15.75">
      <c r="D8367" s="36"/>
      <c r="E8367" s="36"/>
      <c r="F8367" s="36"/>
      <c r="G8367" s="36"/>
      <c r="H8367" s="36"/>
      <c r="I8367" s="36"/>
      <c r="J8367" s="36"/>
      <c r="M8367" s="191"/>
    </row>
    <row r="8368" spans="4:13" s="14" customFormat="1" ht="15.75">
      <c r="D8368" s="36"/>
      <c r="E8368" s="36"/>
      <c r="F8368" s="36"/>
      <c r="G8368" s="36"/>
      <c r="H8368" s="36"/>
      <c r="I8368" s="36"/>
      <c r="J8368" s="36"/>
      <c r="M8368" s="191"/>
    </row>
    <row r="8369" spans="4:13" s="14" customFormat="1" ht="15.75">
      <c r="D8369" s="36"/>
      <c r="E8369" s="36"/>
      <c r="F8369" s="36"/>
      <c r="G8369" s="36"/>
      <c r="H8369" s="36"/>
      <c r="I8369" s="36"/>
      <c r="J8369" s="36"/>
      <c r="M8369" s="191"/>
    </row>
    <row r="8370" spans="4:13" s="14" customFormat="1" ht="15.75">
      <c r="D8370" s="36"/>
      <c r="E8370" s="36"/>
      <c r="F8370" s="36"/>
      <c r="G8370" s="36"/>
      <c r="H8370" s="36"/>
      <c r="I8370" s="36"/>
      <c r="J8370" s="36"/>
      <c r="M8370" s="191"/>
    </row>
    <row r="8371" spans="4:13" s="14" customFormat="1" ht="15.75">
      <c r="D8371" s="36"/>
      <c r="E8371" s="36"/>
      <c r="F8371" s="36"/>
      <c r="G8371" s="36"/>
      <c r="H8371" s="36"/>
      <c r="I8371" s="36"/>
      <c r="J8371" s="36"/>
      <c r="M8371" s="191"/>
    </row>
    <row r="8372" spans="4:13" s="14" customFormat="1" ht="15.75">
      <c r="D8372" s="36"/>
      <c r="E8372" s="36"/>
      <c r="F8372" s="36"/>
      <c r="G8372" s="36"/>
      <c r="H8372" s="36"/>
      <c r="I8372" s="36"/>
      <c r="J8372" s="36"/>
      <c r="M8372" s="191"/>
    </row>
    <row r="8373" spans="4:13" s="14" customFormat="1" ht="15.75">
      <c r="D8373" s="36"/>
      <c r="E8373" s="36"/>
      <c r="F8373" s="36"/>
      <c r="G8373" s="36"/>
      <c r="H8373" s="36"/>
      <c r="I8373" s="36"/>
      <c r="J8373" s="36"/>
      <c r="M8373" s="191"/>
    </row>
    <row r="8374" spans="4:13" s="14" customFormat="1" ht="15.75">
      <c r="D8374" s="36"/>
      <c r="E8374" s="36"/>
      <c r="F8374" s="36"/>
      <c r="G8374" s="36"/>
      <c r="H8374" s="36"/>
      <c r="I8374" s="36"/>
      <c r="J8374" s="36"/>
      <c r="M8374" s="191"/>
    </row>
    <row r="8375" spans="4:13" s="14" customFormat="1" ht="15.75">
      <c r="D8375" s="36"/>
      <c r="E8375" s="36"/>
      <c r="F8375" s="36"/>
      <c r="G8375" s="36"/>
      <c r="H8375" s="36"/>
      <c r="I8375" s="36"/>
      <c r="J8375" s="36"/>
      <c r="M8375" s="191"/>
    </row>
    <row r="8376" spans="4:13" s="14" customFormat="1" ht="15.75">
      <c r="D8376" s="36"/>
      <c r="E8376" s="36"/>
      <c r="F8376" s="36"/>
      <c r="G8376" s="36"/>
      <c r="H8376" s="36"/>
      <c r="I8376" s="36"/>
      <c r="J8376" s="36"/>
      <c r="M8376" s="191"/>
    </row>
    <row r="8377" spans="4:13" s="14" customFormat="1" ht="15.75">
      <c r="D8377" s="36"/>
      <c r="E8377" s="36"/>
      <c r="F8377" s="36"/>
      <c r="G8377" s="36"/>
      <c r="H8377" s="36"/>
      <c r="I8377" s="36"/>
      <c r="J8377" s="36"/>
      <c r="M8377" s="191"/>
    </row>
    <row r="8378" spans="4:13" s="14" customFormat="1" ht="15.75">
      <c r="D8378" s="36"/>
      <c r="E8378" s="36"/>
      <c r="F8378" s="36"/>
      <c r="G8378" s="36"/>
      <c r="H8378" s="36"/>
      <c r="I8378" s="36"/>
      <c r="J8378" s="36"/>
      <c r="M8378" s="191"/>
    </row>
    <row r="8379" spans="4:13" s="14" customFormat="1" ht="15.75">
      <c r="D8379" s="36"/>
      <c r="E8379" s="36"/>
      <c r="F8379" s="36"/>
      <c r="G8379" s="36"/>
      <c r="H8379" s="36"/>
      <c r="I8379" s="36"/>
      <c r="J8379" s="36"/>
      <c r="M8379" s="191"/>
    </row>
    <row r="8380" spans="4:13" s="14" customFormat="1" ht="15.75">
      <c r="D8380" s="36"/>
      <c r="E8380" s="36"/>
      <c r="F8380" s="36"/>
      <c r="G8380" s="36"/>
      <c r="H8380" s="36"/>
      <c r="I8380" s="36"/>
      <c r="J8380" s="36"/>
      <c r="M8380" s="191"/>
    </row>
    <row r="8381" spans="4:13" s="14" customFormat="1" ht="15.75">
      <c r="D8381" s="36"/>
      <c r="E8381" s="36"/>
      <c r="F8381" s="36"/>
      <c r="G8381" s="36"/>
      <c r="H8381" s="36"/>
      <c r="I8381" s="36"/>
      <c r="J8381" s="36"/>
      <c r="M8381" s="191"/>
    </row>
    <row r="8382" spans="4:13" s="14" customFormat="1" ht="15.75">
      <c r="D8382" s="36"/>
      <c r="E8382" s="36"/>
      <c r="F8382" s="36"/>
      <c r="G8382" s="36"/>
      <c r="H8382" s="36"/>
      <c r="I8382" s="36"/>
      <c r="J8382" s="36"/>
      <c r="M8382" s="191"/>
    </row>
    <row r="8383" spans="4:13" s="14" customFormat="1" ht="15.75">
      <c r="D8383" s="36"/>
      <c r="E8383" s="36"/>
      <c r="F8383" s="36"/>
      <c r="G8383" s="36"/>
      <c r="H8383" s="36"/>
      <c r="I8383" s="36"/>
      <c r="J8383" s="36"/>
      <c r="M8383" s="191"/>
    </row>
    <row r="8384" spans="4:13" s="14" customFormat="1" ht="15.75">
      <c r="D8384" s="36"/>
      <c r="E8384" s="36"/>
      <c r="F8384" s="36"/>
      <c r="G8384" s="36"/>
      <c r="H8384" s="36"/>
      <c r="I8384" s="36"/>
      <c r="J8384" s="36"/>
      <c r="M8384" s="191"/>
    </row>
    <row r="8385" spans="4:13" s="14" customFormat="1" ht="15.75">
      <c r="D8385" s="36"/>
      <c r="E8385" s="36"/>
      <c r="F8385" s="36"/>
      <c r="G8385" s="36"/>
      <c r="H8385" s="36"/>
      <c r="I8385" s="36"/>
      <c r="J8385" s="36"/>
      <c r="M8385" s="191"/>
    </row>
    <row r="8386" spans="4:13" s="14" customFormat="1" ht="15.75">
      <c r="D8386" s="36"/>
      <c r="E8386" s="36"/>
      <c r="F8386" s="36"/>
      <c r="G8386" s="36"/>
      <c r="H8386" s="36"/>
      <c r="I8386" s="36"/>
      <c r="J8386" s="36"/>
      <c r="M8386" s="191"/>
    </row>
    <row r="8387" spans="4:13" s="14" customFormat="1" ht="15.75">
      <c r="D8387" s="36"/>
      <c r="E8387" s="36"/>
      <c r="F8387" s="36"/>
      <c r="G8387" s="36"/>
      <c r="H8387" s="36"/>
      <c r="I8387" s="36"/>
      <c r="J8387" s="36"/>
      <c r="M8387" s="191"/>
    </row>
    <row r="8388" spans="4:13" s="14" customFormat="1" ht="15.75">
      <c r="D8388" s="36"/>
      <c r="E8388" s="36"/>
      <c r="F8388" s="36"/>
      <c r="G8388" s="36"/>
      <c r="H8388" s="36"/>
      <c r="I8388" s="36"/>
      <c r="J8388" s="36"/>
      <c r="M8388" s="191"/>
    </row>
    <row r="8389" spans="4:13" s="14" customFormat="1" ht="15.75">
      <c r="D8389" s="36"/>
      <c r="E8389" s="36"/>
      <c r="F8389" s="36"/>
      <c r="G8389" s="36"/>
      <c r="H8389" s="36"/>
      <c r="I8389" s="36"/>
      <c r="J8389" s="36"/>
      <c r="M8389" s="191"/>
    </row>
    <row r="8390" spans="4:13" s="14" customFormat="1" ht="15.75">
      <c r="D8390" s="36"/>
      <c r="E8390" s="36"/>
      <c r="F8390" s="36"/>
      <c r="G8390" s="36"/>
      <c r="H8390" s="36"/>
      <c r="I8390" s="36"/>
      <c r="J8390" s="36"/>
      <c r="M8390" s="191"/>
    </row>
    <row r="8391" spans="4:13" s="14" customFormat="1" ht="15.75">
      <c r="D8391" s="36"/>
      <c r="E8391" s="36"/>
      <c r="F8391" s="36"/>
      <c r="G8391" s="36"/>
      <c r="H8391" s="36"/>
      <c r="I8391" s="36"/>
      <c r="J8391" s="36"/>
      <c r="M8391" s="191"/>
    </row>
    <row r="8392" spans="4:13" s="14" customFormat="1" ht="15.75">
      <c r="D8392" s="36"/>
      <c r="E8392" s="36"/>
      <c r="F8392" s="36"/>
      <c r="G8392" s="36"/>
      <c r="H8392" s="36"/>
      <c r="I8392" s="36"/>
      <c r="J8392" s="36"/>
      <c r="M8392" s="191"/>
    </row>
    <row r="8393" spans="4:13" s="14" customFormat="1" ht="15.75">
      <c r="D8393" s="36"/>
      <c r="E8393" s="36"/>
      <c r="F8393" s="36"/>
      <c r="G8393" s="36"/>
      <c r="H8393" s="36"/>
      <c r="I8393" s="36"/>
      <c r="J8393" s="36"/>
      <c r="M8393" s="191"/>
    </row>
    <row r="8394" spans="4:13" s="14" customFormat="1" ht="15.75">
      <c r="D8394" s="36"/>
      <c r="E8394" s="36"/>
      <c r="F8394" s="36"/>
      <c r="G8394" s="36"/>
      <c r="H8394" s="36"/>
      <c r="I8394" s="36"/>
      <c r="J8394" s="36"/>
      <c r="M8394" s="191"/>
    </row>
    <row r="8395" spans="4:13" s="14" customFormat="1" ht="15.75">
      <c r="D8395" s="36"/>
      <c r="E8395" s="36"/>
      <c r="F8395" s="36"/>
      <c r="G8395" s="36"/>
      <c r="H8395" s="36"/>
      <c r="I8395" s="36"/>
      <c r="J8395" s="36"/>
      <c r="M8395" s="191"/>
    </row>
    <row r="8396" spans="4:13" s="14" customFormat="1" ht="15.75">
      <c r="D8396" s="36"/>
      <c r="E8396" s="36"/>
      <c r="F8396" s="36"/>
      <c r="G8396" s="36"/>
      <c r="H8396" s="36"/>
      <c r="I8396" s="36"/>
      <c r="J8396" s="36"/>
      <c r="M8396" s="191"/>
    </row>
    <row r="8397" spans="4:13" s="14" customFormat="1" ht="15.75">
      <c r="D8397" s="36"/>
      <c r="E8397" s="36"/>
      <c r="F8397" s="36"/>
      <c r="G8397" s="36"/>
      <c r="H8397" s="36"/>
      <c r="I8397" s="36"/>
      <c r="J8397" s="36"/>
      <c r="M8397" s="191"/>
    </row>
    <row r="8398" spans="4:13" s="14" customFormat="1" ht="15.75">
      <c r="D8398" s="36"/>
      <c r="E8398" s="36"/>
      <c r="F8398" s="36"/>
      <c r="G8398" s="36"/>
      <c r="H8398" s="36"/>
      <c r="I8398" s="36"/>
      <c r="J8398" s="36"/>
      <c r="M8398" s="191"/>
    </row>
    <row r="8399" spans="4:13" s="14" customFormat="1" ht="15.75">
      <c r="D8399" s="36"/>
      <c r="E8399" s="36"/>
      <c r="F8399" s="36"/>
      <c r="G8399" s="36"/>
      <c r="H8399" s="36"/>
      <c r="I8399" s="36"/>
      <c r="J8399" s="36"/>
      <c r="M8399" s="191"/>
    </row>
    <row r="8400" spans="4:13" s="14" customFormat="1" ht="15.75">
      <c r="D8400" s="36"/>
      <c r="E8400" s="36"/>
      <c r="F8400" s="36"/>
      <c r="G8400" s="36"/>
      <c r="H8400" s="36"/>
      <c r="I8400" s="36"/>
      <c r="J8400" s="36"/>
      <c r="M8400" s="191"/>
    </row>
    <row r="8401" spans="4:13" s="14" customFormat="1" ht="15.75">
      <c r="D8401" s="36"/>
      <c r="E8401" s="36"/>
      <c r="F8401" s="36"/>
      <c r="G8401" s="36"/>
      <c r="H8401" s="36"/>
      <c r="I8401" s="36"/>
      <c r="J8401" s="36"/>
      <c r="M8401" s="191"/>
    </row>
    <row r="8402" spans="4:13" s="14" customFormat="1" ht="15.75">
      <c r="D8402" s="36"/>
      <c r="E8402" s="36"/>
      <c r="F8402" s="36"/>
      <c r="G8402" s="36"/>
      <c r="H8402" s="36"/>
      <c r="I8402" s="36"/>
      <c r="J8402" s="36"/>
      <c r="M8402" s="191"/>
    </row>
    <row r="8403" spans="4:13" s="14" customFormat="1" ht="15.75">
      <c r="D8403" s="36"/>
      <c r="E8403" s="36"/>
      <c r="F8403" s="36"/>
      <c r="G8403" s="36"/>
      <c r="H8403" s="36"/>
      <c r="I8403" s="36"/>
      <c r="J8403" s="36"/>
      <c r="M8403" s="191"/>
    </row>
    <row r="8404" spans="4:13" s="14" customFormat="1" ht="15.75">
      <c r="D8404" s="36"/>
      <c r="E8404" s="36"/>
      <c r="F8404" s="36"/>
      <c r="G8404" s="36"/>
      <c r="H8404" s="36"/>
      <c r="I8404" s="36"/>
      <c r="J8404" s="36"/>
      <c r="M8404" s="191"/>
    </row>
    <row r="8405" spans="4:13" s="14" customFormat="1" ht="15.75">
      <c r="D8405" s="36"/>
      <c r="E8405" s="36"/>
      <c r="F8405" s="36"/>
      <c r="G8405" s="36"/>
      <c r="H8405" s="36"/>
      <c r="I8405" s="36"/>
      <c r="J8405" s="36"/>
      <c r="M8405" s="191"/>
    </row>
    <row r="8406" spans="4:13" s="14" customFormat="1" ht="15.75">
      <c r="D8406" s="36"/>
      <c r="E8406" s="36"/>
      <c r="F8406" s="36"/>
      <c r="G8406" s="36"/>
      <c r="H8406" s="36"/>
      <c r="I8406" s="36"/>
      <c r="J8406" s="36"/>
      <c r="M8406" s="191"/>
    </row>
    <row r="8407" spans="4:13" s="14" customFormat="1" ht="15.75">
      <c r="D8407" s="36"/>
      <c r="E8407" s="36"/>
      <c r="F8407" s="36"/>
      <c r="G8407" s="36"/>
      <c r="H8407" s="36"/>
      <c r="I8407" s="36"/>
      <c r="J8407" s="36"/>
      <c r="M8407" s="191"/>
    </row>
    <row r="8408" spans="4:13" s="14" customFormat="1" ht="15.75">
      <c r="D8408" s="36"/>
      <c r="E8408" s="36"/>
      <c r="F8408" s="36"/>
      <c r="G8408" s="36"/>
      <c r="H8408" s="36"/>
      <c r="I8408" s="36"/>
      <c r="J8408" s="36"/>
      <c r="M8408" s="191"/>
    </row>
    <row r="8409" spans="4:13" s="14" customFormat="1" ht="15.75">
      <c r="D8409" s="36"/>
      <c r="E8409" s="36"/>
      <c r="F8409" s="36"/>
      <c r="G8409" s="36"/>
      <c r="H8409" s="36"/>
      <c r="I8409" s="36"/>
      <c r="J8409" s="36"/>
      <c r="M8409" s="191"/>
    </row>
    <row r="8410" spans="4:13" s="14" customFormat="1" ht="15.75">
      <c r="D8410" s="36"/>
      <c r="E8410" s="36"/>
      <c r="F8410" s="36"/>
      <c r="G8410" s="36"/>
      <c r="H8410" s="36"/>
      <c r="I8410" s="36"/>
      <c r="J8410" s="36"/>
      <c r="M8410" s="191"/>
    </row>
    <row r="8411" spans="4:13" s="14" customFormat="1" ht="15.75">
      <c r="D8411" s="36"/>
      <c r="E8411" s="36"/>
      <c r="F8411" s="36"/>
      <c r="G8411" s="36"/>
      <c r="H8411" s="36"/>
      <c r="I8411" s="36"/>
      <c r="J8411" s="36"/>
      <c r="M8411" s="191"/>
    </row>
    <row r="8412" spans="4:13" s="14" customFormat="1" ht="15.75">
      <c r="D8412" s="36"/>
      <c r="E8412" s="36"/>
      <c r="F8412" s="36"/>
      <c r="G8412" s="36"/>
      <c r="H8412" s="36"/>
      <c r="I8412" s="36"/>
      <c r="J8412" s="36"/>
      <c r="M8412" s="191"/>
    </row>
    <row r="8413" spans="4:13" s="14" customFormat="1" ht="15.75">
      <c r="D8413" s="36"/>
      <c r="E8413" s="36"/>
      <c r="F8413" s="36"/>
      <c r="G8413" s="36"/>
      <c r="H8413" s="36"/>
      <c r="I8413" s="36"/>
      <c r="J8413" s="36"/>
      <c r="M8413" s="191"/>
    </row>
    <row r="8414" spans="4:13" s="14" customFormat="1" ht="15.75">
      <c r="D8414" s="36"/>
      <c r="E8414" s="36"/>
      <c r="F8414" s="36"/>
      <c r="G8414" s="36"/>
      <c r="H8414" s="36"/>
      <c r="I8414" s="36"/>
      <c r="J8414" s="36"/>
      <c r="M8414" s="191"/>
    </row>
    <row r="8415" spans="4:13" s="14" customFormat="1" ht="15.75">
      <c r="D8415" s="36"/>
      <c r="E8415" s="36"/>
      <c r="F8415" s="36"/>
      <c r="G8415" s="36"/>
      <c r="H8415" s="36"/>
      <c r="I8415" s="36"/>
      <c r="J8415" s="36"/>
      <c r="M8415" s="191"/>
    </row>
    <row r="8416" spans="4:13" s="14" customFormat="1" ht="15.75">
      <c r="D8416" s="36"/>
      <c r="E8416" s="36"/>
      <c r="F8416" s="36"/>
      <c r="G8416" s="36"/>
      <c r="H8416" s="36"/>
      <c r="I8416" s="36"/>
      <c r="J8416" s="36"/>
      <c r="M8416" s="191"/>
    </row>
    <row r="8417" spans="4:13" s="14" customFormat="1" ht="15.75">
      <c r="D8417" s="36"/>
      <c r="E8417" s="36"/>
      <c r="F8417" s="36"/>
      <c r="G8417" s="36"/>
      <c r="H8417" s="36"/>
      <c r="I8417" s="36"/>
      <c r="J8417" s="36"/>
      <c r="M8417" s="191"/>
    </row>
    <row r="8418" spans="4:13" s="14" customFormat="1" ht="15.75">
      <c r="D8418" s="36"/>
      <c r="E8418" s="36"/>
      <c r="F8418" s="36"/>
      <c r="G8418" s="36"/>
      <c r="H8418" s="36"/>
      <c r="I8418" s="36"/>
      <c r="J8418" s="36"/>
      <c r="M8418" s="191"/>
    </row>
    <row r="8419" spans="4:13" s="14" customFormat="1" ht="15.75">
      <c r="D8419" s="36"/>
      <c r="E8419" s="36"/>
      <c r="F8419" s="36"/>
      <c r="G8419" s="36"/>
      <c r="H8419" s="36"/>
      <c r="I8419" s="36"/>
      <c r="J8419" s="36"/>
      <c r="M8419" s="191"/>
    </row>
    <row r="8420" spans="4:13" s="14" customFormat="1" ht="15.75">
      <c r="D8420" s="36"/>
      <c r="E8420" s="36"/>
      <c r="F8420" s="36"/>
      <c r="G8420" s="36"/>
      <c r="H8420" s="36"/>
      <c r="I8420" s="36"/>
      <c r="J8420" s="36"/>
      <c r="M8420" s="191"/>
    </row>
    <row r="8421" spans="4:13" s="14" customFormat="1" ht="15.75">
      <c r="D8421" s="36"/>
      <c r="E8421" s="36"/>
      <c r="F8421" s="36"/>
      <c r="G8421" s="36"/>
      <c r="H8421" s="36"/>
      <c r="I8421" s="36"/>
      <c r="J8421" s="36"/>
      <c r="M8421" s="191"/>
    </row>
    <row r="8422" spans="4:13" s="14" customFormat="1" ht="15.75">
      <c r="D8422" s="36"/>
      <c r="E8422" s="36"/>
      <c r="F8422" s="36"/>
      <c r="G8422" s="36"/>
      <c r="H8422" s="36"/>
      <c r="I8422" s="36"/>
      <c r="J8422" s="36"/>
      <c r="M8422" s="191"/>
    </row>
    <row r="8423" spans="4:13" s="14" customFormat="1" ht="15.75">
      <c r="D8423" s="36"/>
      <c r="E8423" s="36"/>
      <c r="F8423" s="36"/>
      <c r="G8423" s="36"/>
      <c r="H8423" s="36"/>
      <c r="I8423" s="36"/>
      <c r="J8423" s="36"/>
      <c r="M8423" s="191"/>
    </row>
    <row r="8424" spans="4:13" s="14" customFormat="1" ht="15.75">
      <c r="D8424" s="36"/>
      <c r="E8424" s="36"/>
      <c r="F8424" s="36"/>
      <c r="G8424" s="36"/>
      <c r="H8424" s="36"/>
      <c r="I8424" s="36"/>
      <c r="J8424" s="36"/>
      <c r="M8424" s="191"/>
    </row>
    <row r="8425" spans="4:13" s="14" customFormat="1" ht="15.75">
      <c r="D8425" s="36"/>
      <c r="E8425" s="36"/>
      <c r="F8425" s="36"/>
      <c r="G8425" s="36"/>
      <c r="H8425" s="36"/>
      <c r="I8425" s="36"/>
      <c r="J8425" s="36"/>
      <c r="M8425" s="191"/>
    </row>
    <row r="8426" spans="4:13" s="14" customFormat="1" ht="15.75">
      <c r="D8426" s="36"/>
      <c r="E8426" s="36"/>
      <c r="F8426" s="36"/>
      <c r="G8426" s="36"/>
      <c r="H8426" s="36"/>
      <c r="I8426" s="36"/>
      <c r="J8426" s="36"/>
      <c r="M8426" s="191"/>
    </row>
    <row r="8427" spans="4:13" s="14" customFormat="1" ht="15.75">
      <c r="D8427" s="36"/>
      <c r="E8427" s="36"/>
      <c r="F8427" s="36"/>
      <c r="G8427" s="36"/>
      <c r="H8427" s="36"/>
      <c r="I8427" s="36"/>
      <c r="J8427" s="36"/>
      <c r="M8427" s="191"/>
    </row>
    <row r="8428" spans="4:13" s="14" customFormat="1" ht="15.75">
      <c r="D8428" s="36"/>
      <c r="E8428" s="36"/>
      <c r="F8428" s="36"/>
      <c r="G8428" s="36"/>
      <c r="H8428" s="36"/>
      <c r="I8428" s="36"/>
      <c r="J8428" s="36"/>
      <c r="M8428" s="191"/>
    </row>
    <row r="8429" spans="4:13" s="14" customFormat="1" ht="15.75">
      <c r="D8429" s="36"/>
      <c r="E8429" s="36"/>
      <c r="F8429" s="36"/>
      <c r="G8429" s="36"/>
      <c r="H8429" s="36"/>
      <c r="I8429" s="36"/>
      <c r="J8429" s="36"/>
      <c r="M8429" s="191"/>
    </row>
    <row r="8430" spans="4:13" s="14" customFormat="1" ht="15.75">
      <c r="D8430" s="36"/>
      <c r="E8430" s="36"/>
      <c r="F8430" s="36"/>
      <c r="G8430" s="36"/>
      <c r="H8430" s="36"/>
      <c r="I8430" s="36"/>
      <c r="J8430" s="36"/>
      <c r="M8430" s="191"/>
    </row>
    <row r="8431" spans="4:13" s="14" customFormat="1" ht="15.75">
      <c r="D8431" s="36"/>
      <c r="E8431" s="36"/>
      <c r="F8431" s="36"/>
      <c r="G8431" s="36"/>
      <c r="H8431" s="36"/>
      <c r="I8431" s="36"/>
      <c r="J8431" s="36"/>
      <c r="M8431" s="191"/>
    </row>
    <row r="8432" spans="4:13" s="14" customFormat="1" ht="15.75">
      <c r="D8432" s="36"/>
      <c r="E8432" s="36"/>
      <c r="F8432" s="36"/>
      <c r="G8432" s="36"/>
      <c r="H8432" s="36"/>
      <c r="I8432" s="36"/>
      <c r="J8432" s="36"/>
      <c r="M8432" s="191"/>
    </row>
    <row r="8433" spans="4:13" s="14" customFormat="1" ht="15.75">
      <c r="D8433" s="36"/>
      <c r="E8433" s="36"/>
      <c r="F8433" s="36"/>
      <c r="G8433" s="36"/>
      <c r="H8433" s="36"/>
      <c r="I8433" s="36"/>
      <c r="J8433" s="36"/>
      <c r="M8433" s="191"/>
    </row>
    <row r="8434" spans="4:13" s="14" customFormat="1" ht="15.75">
      <c r="D8434" s="36"/>
      <c r="E8434" s="36"/>
      <c r="F8434" s="36"/>
      <c r="G8434" s="36"/>
      <c r="H8434" s="36"/>
      <c r="I8434" s="36"/>
      <c r="J8434" s="36"/>
      <c r="M8434" s="191"/>
    </row>
    <row r="8435" spans="4:13" s="14" customFormat="1" ht="15.75">
      <c r="D8435" s="36"/>
      <c r="E8435" s="36"/>
      <c r="F8435" s="36"/>
      <c r="G8435" s="36"/>
      <c r="H8435" s="36"/>
      <c r="I8435" s="36"/>
      <c r="J8435" s="36"/>
      <c r="M8435" s="191"/>
    </row>
    <row r="8436" spans="4:13" s="14" customFormat="1" ht="15.75">
      <c r="D8436" s="36"/>
      <c r="E8436" s="36"/>
      <c r="F8436" s="36"/>
      <c r="G8436" s="36"/>
      <c r="H8436" s="36"/>
      <c r="I8436" s="36"/>
      <c r="J8436" s="36"/>
      <c r="M8436" s="191"/>
    </row>
    <row r="8437" spans="4:13" s="14" customFormat="1" ht="15.75">
      <c r="D8437" s="36"/>
      <c r="E8437" s="36"/>
      <c r="F8437" s="36"/>
      <c r="G8437" s="36"/>
      <c r="H8437" s="36"/>
      <c r="I8437" s="36"/>
      <c r="J8437" s="36"/>
      <c r="M8437" s="191"/>
    </row>
    <row r="8438" spans="4:13" s="14" customFormat="1" ht="15.75">
      <c r="D8438" s="36"/>
      <c r="E8438" s="36"/>
      <c r="F8438" s="36"/>
      <c r="G8438" s="36"/>
      <c r="H8438" s="36"/>
      <c r="I8438" s="36"/>
      <c r="J8438" s="36"/>
      <c r="M8438" s="191"/>
    </row>
    <row r="8439" spans="4:13" s="14" customFormat="1" ht="15.75">
      <c r="D8439" s="36"/>
      <c r="E8439" s="36"/>
      <c r="F8439" s="36"/>
      <c r="G8439" s="36"/>
      <c r="H8439" s="36"/>
      <c r="I8439" s="36"/>
      <c r="J8439" s="36"/>
      <c r="M8439" s="191"/>
    </row>
    <row r="8440" spans="4:13" s="14" customFormat="1" ht="15.75">
      <c r="D8440" s="36"/>
      <c r="E8440" s="36"/>
      <c r="F8440" s="36"/>
      <c r="G8440" s="36"/>
      <c r="H8440" s="36"/>
      <c r="I8440" s="36"/>
      <c r="J8440" s="36"/>
      <c r="M8440" s="191"/>
    </row>
    <row r="8441" spans="4:13" s="14" customFormat="1" ht="15.75">
      <c r="D8441" s="36"/>
      <c r="E8441" s="36"/>
      <c r="F8441" s="36"/>
      <c r="G8441" s="36"/>
      <c r="H8441" s="36"/>
      <c r="I8441" s="36"/>
      <c r="J8441" s="36"/>
      <c r="M8441" s="191"/>
    </row>
    <row r="8442" spans="4:13" s="14" customFormat="1" ht="15.75">
      <c r="D8442" s="36"/>
      <c r="E8442" s="36"/>
      <c r="F8442" s="36"/>
      <c r="G8442" s="36"/>
      <c r="H8442" s="36"/>
      <c r="I8442" s="36"/>
      <c r="J8442" s="36"/>
      <c r="M8442" s="191"/>
    </row>
    <row r="8443" spans="4:13" s="14" customFormat="1" ht="15.75">
      <c r="D8443" s="36"/>
      <c r="E8443" s="36"/>
      <c r="F8443" s="36"/>
      <c r="G8443" s="36"/>
      <c r="H8443" s="36"/>
      <c r="I8443" s="36"/>
      <c r="J8443" s="36"/>
      <c r="M8443" s="191"/>
    </row>
    <row r="8444" spans="4:13" s="14" customFormat="1" ht="15.75">
      <c r="D8444" s="36"/>
      <c r="E8444" s="36"/>
      <c r="F8444" s="36"/>
      <c r="G8444" s="36"/>
      <c r="H8444" s="36"/>
      <c r="I8444" s="36"/>
      <c r="J8444" s="36"/>
      <c r="M8444" s="191"/>
    </row>
    <row r="8445" spans="4:13" s="14" customFormat="1" ht="15.75">
      <c r="D8445" s="36"/>
      <c r="E8445" s="36"/>
      <c r="F8445" s="36"/>
      <c r="G8445" s="36"/>
      <c r="H8445" s="36"/>
      <c r="I8445" s="36"/>
      <c r="J8445" s="36"/>
      <c r="M8445" s="191"/>
    </row>
    <row r="8446" spans="4:13" s="14" customFormat="1" ht="15.75">
      <c r="D8446" s="36"/>
      <c r="E8446" s="36"/>
      <c r="F8446" s="36"/>
      <c r="G8446" s="36"/>
      <c r="H8446" s="36"/>
      <c r="I8446" s="36"/>
      <c r="J8446" s="36"/>
      <c r="M8446" s="191"/>
    </row>
    <row r="8447" spans="4:13" s="14" customFormat="1" ht="15.75">
      <c r="D8447" s="36"/>
      <c r="E8447" s="36"/>
      <c r="F8447" s="36"/>
      <c r="G8447" s="36"/>
      <c r="H8447" s="36"/>
      <c r="I8447" s="36"/>
      <c r="J8447" s="36"/>
      <c r="M8447" s="191"/>
    </row>
    <row r="8448" spans="4:13" s="14" customFormat="1" ht="15.75">
      <c r="D8448" s="36"/>
      <c r="E8448" s="36"/>
      <c r="F8448" s="36"/>
      <c r="G8448" s="36"/>
      <c r="H8448" s="36"/>
      <c r="I8448" s="36"/>
      <c r="J8448" s="36"/>
      <c r="M8448" s="191"/>
    </row>
    <row r="8449" spans="4:13" s="14" customFormat="1" ht="15.75">
      <c r="D8449" s="36"/>
      <c r="E8449" s="36"/>
      <c r="F8449" s="36"/>
      <c r="G8449" s="36"/>
      <c r="H8449" s="36"/>
      <c r="I8449" s="36"/>
      <c r="J8449" s="36"/>
      <c r="M8449" s="191"/>
    </row>
    <row r="8450" spans="4:13" s="14" customFormat="1" ht="15.75">
      <c r="D8450" s="36"/>
      <c r="E8450" s="36"/>
      <c r="F8450" s="36"/>
      <c r="G8450" s="36"/>
      <c r="H8450" s="36"/>
      <c r="I8450" s="36"/>
      <c r="J8450" s="36"/>
      <c r="M8450" s="191"/>
    </row>
    <row r="8451" spans="4:13" s="14" customFormat="1" ht="15.75">
      <c r="D8451" s="36"/>
      <c r="E8451" s="36"/>
      <c r="F8451" s="36"/>
      <c r="G8451" s="36"/>
      <c r="H8451" s="36"/>
      <c r="I8451" s="36"/>
      <c r="J8451" s="36"/>
      <c r="M8451" s="191"/>
    </row>
    <row r="8452" spans="4:13" s="14" customFormat="1" ht="15.75">
      <c r="D8452" s="36"/>
      <c r="E8452" s="36"/>
      <c r="F8452" s="36"/>
      <c r="G8452" s="36"/>
      <c r="H8452" s="36"/>
      <c r="I8452" s="36"/>
      <c r="J8452" s="36"/>
      <c r="M8452" s="191"/>
    </row>
    <row r="8453" spans="4:13" s="14" customFormat="1" ht="15.75">
      <c r="D8453" s="36"/>
      <c r="E8453" s="36"/>
      <c r="F8453" s="36"/>
      <c r="G8453" s="36"/>
      <c r="H8453" s="36"/>
      <c r="I8453" s="36"/>
      <c r="J8453" s="36"/>
      <c r="M8453" s="191"/>
    </row>
    <row r="8454" spans="4:13" s="14" customFormat="1" ht="15.75">
      <c r="D8454" s="36"/>
      <c r="E8454" s="36"/>
      <c r="F8454" s="36"/>
      <c r="G8454" s="36"/>
      <c r="H8454" s="36"/>
      <c r="I8454" s="36"/>
      <c r="J8454" s="36"/>
      <c r="M8454" s="191"/>
    </row>
    <row r="8455" spans="4:13" s="14" customFormat="1" ht="15.75">
      <c r="D8455" s="36"/>
      <c r="E8455" s="36"/>
      <c r="F8455" s="36"/>
      <c r="G8455" s="36"/>
      <c r="H8455" s="36"/>
      <c r="I8455" s="36"/>
      <c r="J8455" s="36"/>
      <c r="M8455" s="191"/>
    </row>
    <row r="8456" spans="4:13" s="14" customFormat="1" ht="15.75">
      <c r="D8456" s="36"/>
      <c r="E8456" s="36"/>
      <c r="F8456" s="36"/>
      <c r="G8456" s="36"/>
      <c r="H8456" s="36"/>
      <c r="I8456" s="36"/>
      <c r="J8456" s="36"/>
      <c r="M8456" s="191"/>
    </row>
    <row r="8457" spans="4:13" s="14" customFormat="1" ht="15.75">
      <c r="D8457" s="36"/>
      <c r="E8457" s="36"/>
      <c r="F8457" s="36"/>
      <c r="G8457" s="36"/>
      <c r="H8457" s="36"/>
      <c r="I8457" s="36"/>
      <c r="J8457" s="36"/>
      <c r="M8457" s="191"/>
    </row>
    <row r="8458" spans="4:13" s="14" customFormat="1" ht="15.75">
      <c r="D8458" s="36"/>
      <c r="E8458" s="36"/>
      <c r="F8458" s="36"/>
      <c r="G8458" s="36"/>
      <c r="H8458" s="36"/>
      <c r="I8458" s="36"/>
      <c r="J8458" s="36"/>
      <c r="M8458" s="191"/>
    </row>
    <row r="8459" spans="4:13" s="14" customFormat="1" ht="15.75">
      <c r="D8459" s="36"/>
      <c r="E8459" s="36"/>
      <c r="F8459" s="36"/>
      <c r="G8459" s="36"/>
      <c r="H8459" s="36"/>
      <c r="I8459" s="36"/>
      <c r="J8459" s="36"/>
      <c r="M8459" s="191"/>
    </row>
    <row r="8460" spans="4:13" s="14" customFormat="1" ht="15.75">
      <c r="D8460" s="36"/>
      <c r="E8460" s="36"/>
      <c r="F8460" s="36"/>
      <c r="G8460" s="36"/>
      <c r="H8460" s="36"/>
      <c r="I8460" s="36"/>
      <c r="J8460" s="36"/>
      <c r="M8460" s="191"/>
    </row>
    <row r="8461" spans="4:13" s="14" customFormat="1" ht="15.75">
      <c r="D8461" s="36"/>
      <c r="E8461" s="36"/>
      <c r="F8461" s="36"/>
      <c r="G8461" s="36"/>
      <c r="H8461" s="36"/>
      <c r="I8461" s="36"/>
      <c r="J8461" s="36"/>
      <c r="M8461" s="191"/>
    </row>
    <row r="8462" spans="4:13" s="14" customFormat="1" ht="15.75">
      <c r="D8462" s="36"/>
      <c r="E8462" s="36"/>
      <c r="F8462" s="36"/>
      <c r="G8462" s="36"/>
      <c r="H8462" s="36"/>
      <c r="I8462" s="36"/>
      <c r="J8462" s="36"/>
      <c r="M8462" s="191"/>
    </row>
    <row r="8463" spans="4:13" s="14" customFormat="1" ht="15.75">
      <c r="D8463" s="36"/>
      <c r="E8463" s="36"/>
      <c r="F8463" s="36"/>
      <c r="G8463" s="36"/>
      <c r="H8463" s="36"/>
      <c r="I8463" s="36"/>
      <c r="J8463" s="36"/>
      <c r="M8463" s="191"/>
    </row>
    <row r="8464" spans="4:13" s="14" customFormat="1" ht="15.75">
      <c r="D8464" s="36"/>
      <c r="E8464" s="36"/>
      <c r="F8464" s="36"/>
      <c r="G8464" s="36"/>
      <c r="H8464" s="36"/>
      <c r="I8464" s="36"/>
      <c r="J8464" s="36"/>
      <c r="M8464" s="191"/>
    </row>
    <row r="8465" spans="4:13" s="14" customFormat="1" ht="15.75">
      <c r="D8465" s="36"/>
      <c r="E8465" s="36"/>
      <c r="F8465" s="36"/>
      <c r="G8465" s="36"/>
      <c r="H8465" s="36"/>
      <c r="I8465" s="36"/>
      <c r="J8465" s="36"/>
      <c r="M8465" s="191"/>
    </row>
    <row r="8466" spans="4:13" s="14" customFormat="1" ht="15.75">
      <c r="D8466" s="36"/>
      <c r="E8466" s="36"/>
      <c r="F8466" s="36"/>
      <c r="G8466" s="36"/>
      <c r="H8466" s="36"/>
      <c r="I8466" s="36"/>
      <c r="J8466" s="36"/>
      <c r="M8466" s="191"/>
    </row>
    <row r="8467" spans="4:13" s="14" customFormat="1" ht="15.75">
      <c r="D8467" s="36"/>
      <c r="E8467" s="36"/>
      <c r="F8467" s="36"/>
      <c r="G8467" s="36"/>
      <c r="H8467" s="36"/>
      <c r="I8467" s="36"/>
      <c r="J8467" s="36"/>
      <c r="M8467" s="191"/>
    </row>
    <row r="8468" spans="4:13" s="14" customFormat="1" ht="15.75">
      <c r="D8468" s="36"/>
      <c r="E8468" s="36"/>
      <c r="F8468" s="36"/>
      <c r="G8468" s="36"/>
      <c r="H8468" s="36"/>
      <c r="I8468" s="36"/>
      <c r="J8468" s="36"/>
      <c r="M8468" s="191"/>
    </row>
    <row r="8469" spans="4:13" s="14" customFormat="1" ht="15.75">
      <c r="D8469" s="36"/>
      <c r="E8469" s="36"/>
      <c r="F8469" s="36"/>
      <c r="G8469" s="36"/>
      <c r="H8469" s="36"/>
      <c r="I8469" s="36"/>
      <c r="J8469" s="36"/>
      <c r="M8469" s="191"/>
    </row>
    <row r="8470" spans="4:13" s="14" customFormat="1" ht="15.75">
      <c r="D8470" s="36"/>
      <c r="E8470" s="36"/>
      <c r="F8470" s="36"/>
      <c r="G8470" s="36"/>
      <c r="H8470" s="36"/>
      <c r="I8470" s="36"/>
      <c r="J8470" s="36"/>
      <c r="M8470" s="191"/>
    </row>
    <row r="8471" spans="4:13" s="14" customFormat="1" ht="15.75">
      <c r="D8471" s="36"/>
      <c r="E8471" s="36"/>
      <c r="F8471" s="36"/>
      <c r="G8471" s="36"/>
      <c r="H8471" s="36"/>
      <c r="I8471" s="36"/>
      <c r="J8471" s="36"/>
      <c r="M8471" s="191"/>
    </row>
    <row r="8472" spans="4:13" s="14" customFormat="1" ht="15.75">
      <c r="D8472" s="36"/>
      <c r="E8472" s="36"/>
      <c r="F8472" s="36"/>
      <c r="G8472" s="36"/>
      <c r="H8472" s="36"/>
      <c r="I8472" s="36"/>
      <c r="J8472" s="36"/>
      <c r="M8472" s="191"/>
    </row>
    <row r="8473" spans="4:13" s="14" customFormat="1" ht="15.75">
      <c r="D8473" s="36"/>
      <c r="E8473" s="36"/>
      <c r="F8473" s="36"/>
      <c r="G8473" s="36"/>
      <c r="H8473" s="36"/>
      <c r="I8473" s="36"/>
      <c r="J8473" s="36"/>
      <c r="M8473" s="191"/>
    </row>
    <row r="8474" spans="4:13" s="14" customFormat="1" ht="15.75">
      <c r="D8474" s="36"/>
      <c r="E8474" s="36"/>
      <c r="F8474" s="36"/>
      <c r="G8474" s="36"/>
      <c r="H8474" s="36"/>
      <c r="I8474" s="36"/>
      <c r="J8474" s="36"/>
      <c r="M8474" s="191"/>
    </row>
    <row r="8475" spans="4:13" s="14" customFormat="1" ht="15.75">
      <c r="D8475" s="36"/>
      <c r="E8475" s="36"/>
      <c r="F8475" s="36"/>
      <c r="G8475" s="36"/>
      <c r="H8475" s="36"/>
      <c r="I8475" s="36"/>
      <c r="J8475" s="36"/>
      <c r="M8475" s="191"/>
    </row>
    <row r="8476" spans="4:13" s="14" customFormat="1" ht="15.75">
      <c r="D8476" s="36"/>
      <c r="E8476" s="36"/>
      <c r="F8476" s="36"/>
      <c r="G8476" s="36"/>
      <c r="H8476" s="36"/>
      <c r="I8476" s="36"/>
      <c r="J8476" s="36"/>
      <c r="M8476" s="191"/>
    </row>
    <row r="8477" spans="4:13" s="14" customFormat="1" ht="15.75">
      <c r="D8477" s="36"/>
      <c r="E8477" s="36"/>
      <c r="F8477" s="36"/>
      <c r="G8477" s="36"/>
      <c r="H8477" s="36"/>
      <c r="I8477" s="36"/>
      <c r="J8477" s="36"/>
      <c r="M8477" s="191"/>
    </row>
    <row r="8478" spans="4:13" s="14" customFormat="1" ht="15.75">
      <c r="D8478" s="36"/>
      <c r="E8478" s="36"/>
      <c r="F8478" s="36"/>
      <c r="G8478" s="36"/>
      <c r="H8478" s="36"/>
      <c r="I8478" s="36"/>
      <c r="J8478" s="36"/>
      <c r="M8478" s="191"/>
    </row>
    <row r="8479" spans="4:13" s="14" customFormat="1" ht="15.75">
      <c r="D8479" s="36"/>
      <c r="E8479" s="36"/>
      <c r="F8479" s="36"/>
      <c r="G8479" s="36"/>
      <c r="H8479" s="36"/>
      <c r="I8479" s="36"/>
      <c r="J8479" s="36"/>
      <c r="M8479" s="191"/>
    </row>
    <row r="8480" spans="4:13" s="14" customFormat="1" ht="15.75">
      <c r="D8480" s="36"/>
      <c r="E8480" s="36"/>
      <c r="F8480" s="36"/>
      <c r="G8480" s="36"/>
      <c r="H8480" s="36"/>
      <c r="I8480" s="36"/>
      <c r="J8480" s="36"/>
      <c r="M8480" s="191"/>
    </row>
    <row r="8481" spans="4:13" s="14" customFormat="1" ht="15.75">
      <c r="D8481" s="36"/>
      <c r="E8481" s="36"/>
      <c r="F8481" s="36"/>
      <c r="G8481" s="36"/>
      <c r="H8481" s="36"/>
      <c r="I8481" s="36"/>
      <c r="J8481" s="36"/>
      <c r="M8481" s="191"/>
    </row>
    <row r="8482" spans="4:13" s="14" customFormat="1" ht="15.75">
      <c r="D8482" s="36"/>
      <c r="E8482" s="36"/>
      <c r="F8482" s="36"/>
      <c r="G8482" s="36"/>
      <c r="H8482" s="36"/>
      <c r="I8482" s="36"/>
      <c r="J8482" s="36"/>
      <c r="M8482" s="191"/>
    </row>
    <row r="8483" spans="4:13" s="14" customFormat="1" ht="15.75">
      <c r="D8483" s="36"/>
      <c r="E8483" s="36"/>
      <c r="F8483" s="36"/>
      <c r="G8483" s="36"/>
      <c r="H8483" s="36"/>
      <c r="I8483" s="36"/>
      <c r="J8483" s="36"/>
      <c r="M8483" s="191"/>
    </row>
    <row r="8484" spans="4:13" s="14" customFormat="1" ht="15.75">
      <c r="D8484" s="36"/>
      <c r="E8484" s="36"/>
      <c r="F8484" s="36"/>
      <c r="G8484" s="36"/>
      <c r="H8484" s="36"/>
      <c r="I8484" s="36"/>
      <c r="J8484" s="36"/>
      <c r="M8484" s="191"/>
    </row>
    <row r="8485" spans="4:13" s="14" customFormat="1" ht="15.75">
      <c r="D8485" s="36"/>
      <c r="E8485" s="36"/>
      <c r="F8485" s="36"/>
      <c r="G8485" s="36"/>
      <c r="H8485" s="36"/>
      <c r="I8485" s="36"/>
      <c r="J8485" s="36"/>
      <c r="M8485" s="191"/>
    </row>
    <row r="8486" spans="4:13" s="14" customFormat="1" ht="15.75">
      <c r="D8486" s="36"/>
      <c r="E8486" s="36"/>
      <c r="F8486" s="36"/>
      <c r="G8486" s="36"/>
      <c r="H8486" s="36"/>
      <c r="I8486" s="36"/>
      <c r="J8486" s="36"/>
      <c r="M8486" s="191"/>
    </row>
    <row r="8487" spans="4:13" s="14" customFormat="1" ht="15.75">
      <c r="D8487" s="36"/>
      <c r="E8487" s="36"/>
      <c r="F8487" s="36"/>
      <c r="G8487" s="36"/>
      <c r="H8487" s="36"/>
      <c r="I8487" s="36"/>
      <c r="J8487" s="36"/>
      <c r="M8487" s="191"/>
    </row>
    <row r="8488" spans="4:13" s="14" customFormat="1" ht="15.75">
      <c r="D8488" s="36"/>
      <c r="E8488" s="36"/>
      <c r="F8488" s="36"/>
      <c r="G8488" s="36"/>
      <c r="H8488" s="36"/>
      <c r="I8488" s="36"/>
      <c r="J8488" s="36"/>
      <c r="M8488" s="191"/>
    </row>
    <row r="8489" spans="4:13" s="14" customFormat="1" ht="15.75">
      <c r="D8489" s="36"/>
      <c r="E8489" s="36"/>
      <c r="F8489" s="36"/>
      <c r="G8489" s="36"/>
      <c r="H8489" s="36"/>
      <c r="I8489" s="36"/>
      <c r="J8489" s="36"/>
      <c r="M8489" s="191"/>
    </row>
    <row r="8490" spans="4:13" s="14" customFormat="1" ht="15.75">
      <c r="D8490" s="36"/>
      <c r="E8490" s="36"/>
      <c r="F8490" s="36"/>
      <c r="G8490" s="36"/>
      <c r="H8490" s="36"/>
      <c r="I8490" s="36"/>
      <c r="J8490" s="36"/>
      <c r="M8490" s="191"/>
    </row>
    <row r="8491" spans="4:13" s="14" customFormat="1" ht="15.75">
      <c r="D8491" s="36"/>
      <c r="E8491" s="36"/>
      <c r="F8491" s="36"/>
      <c r="G8491" s="36"/>
      <c r="H8491" s="36"/>
      <c r="I8491" s="36"/>
      <c r="J8491" s="36"/>
      <c r="M8491" s="191"/>
    </row>
    <row r="8492" spans="4:13" s="14" customFormat="1" ht="15.75">
      <c r="D8492" s="36"/>
      <c r="E8492" s="36"/>
      <c r="F8492" s="36"/>
      <c r="G8492" s="36"/>
      <c r="H8492" s="36"/>
      <c r="I8492" s="36"/>
      <c r="J8492" s="36"/>
      <c r="M8492" s="191"/>
    </row>
    <row r="8493" spans="4:13" s="14" customFormat="1" ht="15.75">
      <c r="D8493" s="36"/>
      <c r="E8493" s="36"/>
      <c r="F8493" s="36"/>
      <c r="G8493" s="36"/>
      <c r="H8493" s="36"/>
      <c r="I8493" s="36"/>
      <c r="J8493" s="36"/>
      <c r="M8493" s="191"/>
    </row>
    <row r="8494" spans="4:13" s="14" customFormat="1" ht="15.75">
      <c r="D8494" s="36"/>
      <c r="E8494" s="36"/>
      <c r="F8494" s="36"/>
      <c r="G8494" s="36"/>
      <c r="H8494" s="36"/>
      <c r="I8494" s="36"/>
      <c r="J8494" s="36"/>
      <c r="M8494" s="191"/>
    </row>
    <row r="8495" spans="4:13" s="14" customFormat="1" ht="15.75">
      <c r="D8495" s="36"/>
      <c r="E8495" s="36"/>
      <c r="F8495" s="36"/>
      <c r="G8495" s="36"/>
      <c r="H8495" s="36"/>
      <c r="I8495" s="36"/>
      <c r="J8495" s="36"/>
      <c r="M8495" s="191"/>
    </row>
    <row r="8496" spans="4:13" s="14" customFormat="1" ht="15.75">
      <c r="D8496" s="36"/>
      <c r="E8496" s="36"/>
      <c r="F8496" s="36"/>
      <c r="G8496" s="36"/>
      <c r="H8496" s="36"/>
      <c r="I8496" s="36"/>
      <c r="J8496" s="36"/>
      <c r="M8496" s="191"/>
    </row>
    <row r="8497" spans="4:13" s="14" customFormat="1" ht="15.75">
      <c r="D8497" s="36"/>
      <c r="E8497" s="36"/>
      <c r="F8497" s="36"/>
      <c r="G8497" s="36"/>
      <c r="H8497" s="36"/>
      <c r="I8497" s="36"/>
      <c r="J8497" s="36"/>
      <c r="M8497" s="191"/>
    </row>
    <row r="8498" spans="4:13" s="14" customFormat="1" ht="15.75">
      <c r="D8498" s="36"/>
      <c r="E8498" s="36"/>
      <c r="F8498" s="36"/>
      <c r="G8498" s="36"/>
      <c r="H8498" s="36"/>
      <c r="I8498" s="36"/>
      <c r="J8498" s="36"/>
      <c r="M8498" s="191"/>
    </row>
    <row r="8499" spans="4:13" s="14" customFormat="1" ht="15.75">
      <c r="D8499" s="36"/>
      <c r="E8499" s="36"/>
      <c r="F8499" s="36"/>
      <c r="G8499" s="36"/>
      <c r="H8499" s="36"/>
      <c r="I8499" s="36"/>
      <c r="J8499" s="36"/>
      <c r="M8499" s="191"/>
    </row>
    <row r="8500" spans="4:13" s="14" customFormat="1" ht="15.75">
      <c r="D8500" s="36"/>
      <c r="E8500" s="36"/>
      <c r="F8500" s="36"/>
      <c r="G8500" s="36"/>
      <c r="H8500" s="36"/>
      <c r="I8500" s="36"/>
      <c r="J8500" s="36"/>
      <c r="M8500" s="191"/>
    </row>
    <row r="8501" spans="4:13" s="14" customFormat="1" ht="15.75">
      <c r="D8501" s="36"/>
      <c r="E8501" s="36"/>
      <c r="F8501" s="36"/>
      <c r="G8501" s="36"/>
      <c r="H8501" s="36"/>
      <c r="I8501" s="36"/>
      <c r="J8501" s="36"/>
      <c r="M8501" s="191"/>
    </row>
    <row r="8502" spans="4:13" s="14" customFormat="1" ht="15.75">
      <c r="D8502" s="36"/>
      <c r="E8502" s="36"/>
      <c r="F8502" s="36"/>
      <c r="G8502" s="36"/>
      <c r="H8502" s="36"/>
      <c r="I8502" s="36"/>
      <c r="J8502" s="36"/>
      <c r="M8502" s="191"/>
    </row>
    <row r="8503" spans="4:13" s="14" customFormat="1" ht="15.75">
      <c r="D8503" s="36"/>
      <c r="E8503" s="36"/>
      <c r="F8503" s="36"/>
      <c r="G8503" s="36"/>
      <c r="H8503" s="36"/>
      <c r="I8503" s="36"/>
      <c r="J8503" s="36"/>
      <c r="M8503" s="191"/>
    </row>
    <row r="8504" spans="4:13" s="14" customFormat="1" ht="15.75">
      <c r="D8504" s="36"/>
      <c r="E8504" s="36"/>
      <c r="F8504" s="36"/>
      <c r="G8504" s="36"/>
      <c r="H8504" s="36"/>
      <c r="I8504" s="36"/>
      <c r="J8504" s="36"/>
      <c r="M8504" s="191"/>
    </row>
    <row r="8505" spans="4:13" s="14" customFormat="1" ht="15.75">
      <c r="D8505" s="36"/>
      <c r="E8505" s="36"/>
      <c r="F8505" s="36"/>
      <c r="G8505" s="36"/>
      <c r="H8505" s="36"/>
      <c r="I8505" s="36"/>
      <c r="J8505" s="36"/>
      <c r="M8505" s="191"/>
    </row>
    <row r="8506" spans="4:13" s="14" customFormat="1" ht="15.75">
      <c r="D8506" s="36"/>
      <c r="E8506" s="36"/>
      <c r="F8506" s="36"/>
      <c r="G8506" s="36"/>
      <c r="H8506" s="36"/>
      <c r="I8506" s="36"/>
      <c r="J8506" s="36"/>
      <c r="M8506" s="191"/>
    </row>
    <row r="8507" spans="4:13" s="14" customFormat="1" ht="15.75">
      <c r="D8507" s="36"/>
      <c r="E8507" s="36"/>
      <c r="F8507" s="36"/>
      <c r="G8507" s="36"/>
      <c r="H8507" s="36"/>
      <c r="I8507" s="36"/>
      <c r="J8507" s="36"/>
      <c r="M8507" s="191"/>
    </row>
    <row r="8508" spans="4:13" s="14" customFormat="1" ht="15.75">
      <c r="D8508" s="36"/>
      <c r="E8508" s="36"/>
      <c r="F8508" s="36"/>
      <c r="G8508" s="36"/>
      <c r="H8508" s="36"/>
      <c r="I8508" s="36"/>
      <c r="J8508" s="36"/>
      <c r="M8508" s="191"/>
    </row>
    <row r="8509" spans="4:13" s="14" customFormat="1" ht="15.75">
      <c r="D8509" s="36"/>
      <c r="E8509" s="36"/>
      <c r="F8509" s="36"/>
      <c r="G8509" s="36"/>
      <c r="H8509" s="36"/>
      <c r="I8509" s="36"/>
      <c r="J8509" s="36"/>
      <c r="M8509" s="191"/>
    </row>
    <row r="8510" spans="4:13" s="14" customFormat="1" ht="15.75">
      <c r="D8510" s="36"/>
      <c r="E8510" s="36"/>
      <c r="F8510" s="36"/>
      <c r="G8510" s="36"/>
      <c r="H8510" s="36"/>
      <c r="I8510" s="36"/>
      <c r="J8510" s="36"/>
      <c r="M8510" s="191"/>
    </row>
    <row r="8511" spans="4:13" s="14" customFormat="1" ht="15.75">
      <c r="D8511" s="36"/>
      <c r="E8511" s="36"/>
      <c r="F8511" s="36"/>
      <c r="G8511" s="36"/>
      <c r="H8511" s="36"/>
      <c r="I8511" s="36"/>
      <c r="J8511" s="36"/>
      <c r="M8511" s="191"/>
    </row>
    <row r="8512" spans="4:13" s="14" customFormat="1" ht="15.75">
      <c r="D8512" s="36"/>
      <c r="E8512" s="36"/>
      <c r="F8512" s="36"/>
      <c r="G8512" s="36"/>
      <c r="H8512" s="36"/>
      <c r="I8512" s="36"/>
      <c r="J8512" s="36"/>
      <c r="M8512" s="191"/>
    </row>
    <row r="8513" spans="4:13" s="14" customFormat="1" ht="15.75">
      <c r="D8513" s="36"/>
      <c r="E8513" s="36"/>
      <c r="F8513" s="36"/>
      <c r="G8513" s="36"/>
      <c r="H8513" s="36"/>
      <c r="I8513" s="36"/>
      <c r="J8513" s="36"/>
      <c r="M8513" s="191"/>
    </row>
    <row r="8514" spans="4:13" s="14" customFormat="1" ht="15.75">
      <c r="D8514" s="36"/>
      <c r="E8514" s="36"/>
      <c r="F8514" s="36"/>
      <c r="G8514" s="36"/>
      <c r="H8514" s="36"/>
      <c r="I8514" s="36"/>
      <c r="J8514" s="36"/>
      <c r="M8514" s="191"/>
    </row>
    <row r="8515" spans="4:13" s="14" customFormat="1" ht="15.75">
      <c r="D8515" s="36"/>
      <c r="E8515" s="36"/>
      <c r="F8515" s="36"/>
      <c r="G8515" s="36"/>
      <c r="H8515" s="36"/>
      <c r="I8515" s="36"/>
      <c r="J8515" s="36"/>
      <c r="M8515" s="191"/>
    </row>
    <row r="8516" spans="4:13" s="14" customFormat="1" ht="15.75">
      <c r="D8516" s="36"/>
      <c r="E8516" s="36"/>
      <c r="F8516" s="36"/>
      <c r="G8516" s="36"/>
      <c r="H8516" s="36"/>
      <c r="I8516" s="36"/>
      <c r="J8516" s="36"/>
      <c r="M8516" s="191"/>
    </row>
    <row r="8517" spans="4:13" s="14" customFormat="1" ht="15.75">
      <c r="D8517" s="36"/>
      <c r="E8517" s="36"/>
      <c r="F8517" s="36"/>
      <c r="G8517" s="36"/>
      <c r="H8517" s="36"/>
      <c r="I8517" s="36"/>
      <c r="J8517" s="36"/>
      <c r="M8517" s="191"/>
    </row>
    <row r="8518" spans="4:13" s="14" customFormat="1" ht="15.75">
      <c r="D8518" s="36"/>
      <c r="E8518" s="36"/>
      <c r="F8518" s="36"/>
      <c r="G8518" s="36"/>
      <c r="H8518" s="36"/>
      <c r="I8518" s="36"/>
      <c r="J8518" s="36"/>
      <c r="M8518" s="191"/>
    </row>
    <row r="8519" spans="4:13" s="14" customFormat="1" ht="15.75">
      <c r="D8519" s="36"/>
      <c r="E8519" s="36"/>
      <c r="F8519" s="36"/>
      <c r="G8519" s="36"/>
      <c r="H8519" s="36"/>
      <c r="I8519" s="36"/>
      <c r="J8519" s="36"/>
      <c r="M8519" s="191"/>
    </row>
    <row r="8520" spans="4:13" s="14" customFormat="1" ht="15.75">
      <c r="D8520" s="36"/>
      <c r="E8520" s="36"/>
      <c r="F8520" s="36"/>
      <c r="G8520" s="36"/>
      <c r="H8520" s="36"/>
      <c r="I8520" s="36"/>
      <c r="J8520" s="36"/>
      <c r="M8520" s="191"/>
    </row>
    <row r="8521" spans="4:13" s="14" customFormat="1" ht="15.75">
      <c r="D8521" s="36"/>
      <c r="E8521" s="36"/>
      <c r="F8521" s="36"/>
      <c r="G8521" s="36"/>
      <c r="H8521" s="36"/>
      <c r="I8521" s="36"/>
      <c r="J8521" s="36"/>
      <c r="M8521" s="191"/>
    </row>
    <row r="8522" spans="4:13" s="14" customFormat="1" ht="15.75">
      <c r="D8522" s="36"/>
      <c r="E8522" s="36"/>
      <c r="F8522" s="36"/>
      <c r="G8522" s="36"/>
      <c r="H8522" s="36"/>
      <c r="I8522" s="36"/>
      <c r="J8522" s="36"/>
      <c r="M8522" s="191"/>
    </row>
    <row r="8523" spans="4:13" s="14" customFormat="1" ht="15.75">
      <c r="D8523" s="36"/>
      <c r="E8523" s="36"/>
      <c r="F8523" s="36"/>
      <c r="G8523" s="36"/>
      <c r="H8523" s="36"/>
      <c r="I8523" s="36"/>
      <c r="J8523" s="36"/>
      <c r="M8523" s="191"/>
    </row>
    <row r="8524" spans="4:13" s="14" customFormat="1" ht="15.75">
      <c r="D8524" s="36"/>
      <c r="E8524" s="36"/>
      <c r="F8524" s="36"/>
      <c r="G8524" s="36"/>
      <c r="H8524" s="36"/>
      <c r="I8524" s="36"/>
      <c r="J8524" s="36"/>
      <c r="M8524" s="191"/>
    </row>
    <row r="8525" spans="4:13" s="14" customFormat="1" ht="15.75">
      <c r="D8525" s="36"/>
      <c r="E8525" s="36"/>
      <c r="F8525" s="36"/>
      <c r="G8525" s="36"/>
      <c r="H8525" s="36"/>
      <c r="I8525" s="36"/>
      <c r="J8525" s="36"/>
      <c r="M8525" s="191"/>
    </row>
    <row r="8526" spans="4:13" s="14" customFormat="1" ht="15.75">
      <c r="D8526" s="36"/>
      <c r="E8526" s="36"/>
      <c r="F8526" s="36"/>
      <c r="G8526" s="36"/>
      <c r="H8526" s="36"/>
      <c r="I8526" s="36"/>
      <c r="J8526" s="36"/>
      <c r="M8526" s="191"/>
    </row>
    <row r="8527" spans="4:13" s="14" customFormat="1" ht="15.75">
      <c r="D8527" s="36"/>
      <c r="E8527" s="36"/>
      <c r="F8527" s="36"/>
      <c r="G8527" s="36"/>
      <c r="H8527" s="36"/>
      <c r="I8527" s="36"/>
      <c r="J8527" s="36"/>
      <c r="M8527" s="191"/>
    </row>
    <row r="8528" spans="4:13" s="14" customFormat="1" ht="15.75">
      <c r="D8528" s="36"/>
      <c r="E8528" s="36"/>
      <c r="F8528" s="36"/>
      <c r="G8528" s="36"/>
      <c r="H8528" s="36"/>
      <c r="I8528" s="36"/>
      <c r="J8528" s="36"/>
      <c r="M8528" s="191"/>
    </row>
    <row r="8529" spans="4:13" s="14" customFormat="1" ht="15.75">
      <c r="D8529" s="36"/>
      <c r="E8529" s="36"/>
      <c r="F8529" s="36"/>
      <c r="G8529" s="36"/>
      <c r="H8529" s="36"/>
      <c r="I8529" s="36"/>
      <c r="J8529" s="36"/>
      <c r="M8529" s="191"/>
    </row>
    <row r="8530" spans="4:13" s="14" customFormat="1" ht="15.75">
      <c r="D8530" s="36"/>
      <c r="E8530" s="36"/>
      <c r="F8530" s="36"/>
      <c r="G8530" s="36"/>
      <c r="H8530" s="36"/>
      <c r="I8530" s="36"/>
      <c r="J8530" s="36"/>
      <c r="M8530" s="191"/>
    </row>
    <row r="8531" spans="4:13" s="14" customFormat="1" ht="15.75">
      <c r="D8531" s="36"/>
      <c r="E8531" s="36"/>
      <c r="F8531" s="36"/>
      <c r="G8531" s="36"/>
      <c r="H8531" s="36"/>
      <c r="I8531" s="36"/>
      <c r="J8531" s="36"/>
      <c r="M8531" s="191"/>
    </row>
    <row r="8532" spans="4:13" s="14" customFormat="1" ht="15.75">
      <c r="D8532" s="36"/>
      <c r="E8532" s="36"/>
      <c r="F8532" s="36"/>
      <c r="G8532" s="36"/>
      <c r="H8532" s="36"/>
      <c r="I8532" s="36"/>
      <c r="J8532" s="36"/>
      <c r="M8532" s="191"/>
    </row>
    <row r="8533" spans="4:13" s="14" customFormat="1" ht="15.75">
      <c r="D8533" s="36"/>
      <c r="E8533" s="36"/>
      <c r="F8533" s="36"/>
      <c r="G8533" s="36"/>
      <c r="H8533" s="36"/>
      <c r="I8533" s="36"/>
      <c r="J8533" s="36"/>
      <c r="M8533" s="191"/>
    </row>
    <row r="8534" spans="4:13" s="14" customFormat="1" ht="15.75">
      <c r="D8534" s="36"/>
      <c r="E8534" s="36"/>
      <c r="F8534" s="36"/>
      <c r="G8534" s="36"/>
      <c r="H8534" s="36"/>
      <c r="I8534" s="36"/>
      <c r="J8534" s="36"/>
      <c r="M8534" s="191"/>
    </row>
    <row r="8535" spans="4:13" s="14" customFormat="1" ht="15.75">
      <c r="D8535" s="36"/>
      <c r="E8535" s="36"/>
      <c r="F8535" s="36"/>
      <c r="G8535" s="36"/>
      <c r="H8535" s="36"/>
      <c r="I8535" s="36"/>
      <c r="J8535" s="36"/>
      <c r="M8535" s="191"/>
    </row>
    <row r="8536" spans="4:13" s="14" customFormat="1" ht="15.75">
      <c r="D8536" s="36"/>
      <c r="E8536" s="36"/>
      <c r="F8536" s="36"/>
      <c r="G8536" s="36"/>
      <c r="H8536" s="36"/>
      <c r="I8536" s="36"/>
      <c r="J8536" s="36"/>
      <c r="M8536" s="191"/>
    </row>
    <row r="8537" spans="4:13" s="14" customFormat="1" ht="15.75">
      <c r="D8537" s="36"/>
      <c r="E8537" s="36"/>
      <c r="F8537" s="36"/>
      <c r="G8537" s="36"/>
      <c r="H8537" s="36"/>
      <c r="I8537" s="36"/>
      <c r="J8537" s="36"/>
      <c r="M8537" s="191"/>
    </row>
    <row r="8538" spans="4:13" s="14" customFormat="1" ht="15.75">
      <c r="D8538" s="36"/>
      <c r="E8538" s="36"/>
      <c r="F8538" s="36"/>
      <c r="G8538" s="36"/>
      <c r="H8538" s="36"/>
      <c r="I8538" s="36"/>
      <c r="J8538" s="36"/>
      <c r="M8538" s="191"/>
    </row>
    <row r="8539" spans="4:13" s="14" customFormat="1" ht="15.75">
      <c r="D8539" s="36"/>
      <c r="E8539" s="36"/>
      <c r="F8539" s="36"/>
      <c r="G8539" s="36"/>
      <c r="H8539" s="36"/>
      <c r="I8539" s="36"/>
      <c r="J8539" s="36"/>
      <c r="M8539" s="191"/>
    </row>
    <row r="8540" spans="4:13" s="14" customFormat="1" ht="15.75">
      <c r="D8540" s="36"/>
      <c r="E8540" s="36"/>
      <c r="F8540" s="36"/>
      <c r="G8540" s="36"/>
      <c r="H8540" s="36"/>
      <c r="I8540" s="36"/>
      <c r="J8540" s="36"/>
      <c r="M8540" s="191"/>
    </row>
    <row r="8541" spans="4:13" s="14" customFormat="1" ht="15.75">
      <c r="D8541" s="36"/>
      <c r="E8541" s="36"/>
      <c r="F8541" s="36"/>
      <c r="G8541" s="36"/>
      <c r="H8541" s="36"/>
      <c r="I8541" s="36"/>
      <c r="J8541" s="36"/>
      <c r="M8541" s="191"/>
    </row>
    <row r="8542" spans="4:13" s="14" customFormat="1" ht="15.75">
      <c r="D8542" s="36"/>
      <c r="E8542" s="36"/>
      <c r="F8542" s="36"/>
      <c r="G8542" s="36"/>
      <c r="H8542" s="36"/>
      <c r="I8542" s="36"/>
      <c r="J8542" s="36"/>
      <c r="M8542" s="191"/>
    </row>
    <row r="8543" spans="4:13" s="14" customFormat="1" ht="15.75">
      <c r="D8543" s="36"/>
      <c r="E8543" s="36"/>
      <c r="F8543" s="36"/>
      <c r="G8543" s="36"/>
      <c r="H8543" s="36"/>
      <c r="I8543" s="36"/>
      <c r="J8543" s="36"/>
      <c r="M8543" s="191"/>
    </row>
    <row r="8544" spans="4:13" s="14" customFormat="1" ht="15.75">
      <c r="D8544" s="36"/>
      <c r="E8544" s="36"/>
      <c r="F8544" s="36"/>
      <c r="G8544" s="36"/>
      <c r="H8544" s="36"/>
      <c r="I8544" s="36"/>
      <c r="J8544" s="36"/>
      <c r="M8544" s="191"/>
    </row>
    <row r="8545" spans="4:13" s="14" customFormat="1" ht="15.75">
      <c r="D8545" s="36"/>
      <c r="E8545" s="36"/>
      <c r="F8545" s="36"/>
      <c r="G8545" s="36"/>
      <c r="H8545" s="36"/>
      <c r="I8545" s="36"/>
      <c r="J8545" s="36"/>
      <c r="M8545" s="191"/>
    </row>
    <row r="8546" spans="4:13" s="14" customFormat="1" ht="15.75">
      <c r="D8546" s="36"/>
      <c r="E8546" s="36"/>
      <c r="F8546" s="36"/>
      <c r="G8546" s="36"/>
      <c r="H8546" s="36"/>
      <c r="I8546" s="36"/>
      <c r="J8546" s="36"/>
      <c r="M8546" s="191"/>
    </row>
    <row r="8547" spans="4:13" s="14" customFormat="1" ht="15.75">
      <c r="D8547" s="36"/>
      <c r="E8547" s="36"/>
      <c r="F8547" s="36"/>
      <c r="G8547" s="36"/>
      <c r="H8547" s="36"/>
      <c r="I8547" s="36"/>
      <c r="J8547" s="36"/>
      <c r="M8547" s="191"/>
    </row>
    <row r="8548" spans="4:13" s="14" customFormat="1" ht="15.75">
      <c r="D8548" s="36"/>
      <c r="E8548" s="36"/>
      <c r="F8548" s="36"/>
      <c r="G8548" s="36"/>
      <c r="H8548" s="36"/>
      <c r="I8548" s="36"/>
      <c r="J8548" s="36"/>
      <c r="M8548" s="191"/>
    </row>
    <row r="8549" spans="4:13" s="14" customFormat="1" ht="15.75">
      <c r="D8549" s="36"/>
      <c r="E8549" s="36"/>
      <c r="F8549" s="36"/>
      <c r="G8549" s="36"/>
      <c r="H8549" s="36"/>
      <c r="I8549" s="36"/>
      <c r="J8549" s="36"/>
      <c r="M8549" s="191"/>
    </row>
    <row r="8550" spans="4:13" s="14" customFormat="1" ht="15.75">
      <c r="D8550" s="36"/>
      <c r="E8550" s="36"/>
      <c r="F8550" s="36"/>
      <c r="G8550" s="36"/>
      <c r="H8550" s="36"/>
      <c r="I8550" s="36"/>
      <c r="J8550" s="36"/>
      <c r="M8550" s="191"/>
    </row>
    <row r="8551" spans="4:13" s="14" customFormat="1" ht="15.75">
      <c r="D8551" s="36"/>
      <c r="E8551" s="36"/>
      <c r="F8551" s="36"/>
      <c r="G8551" s="36"/>
      <c r="H8551" s="36"/>
      <c r="I8551" s="36"/>
      <c r="J8551" s="36"/>
      <c r="M8551" s="191"/>
    </row>
    <row r="8552" spans="4:13" s="14" customFormat="1" ht="15.75">
      <c r="D8552" s="36"/>
      <c r="E8552" s="36"/>
      <c r="F8552" s="36"/>
      <c r="G8552" s="36"/>
      <c r="H8552" s="36"/>
      <c r="I8552" s="36"/>
      <c r="J8552" s="36"/>
      <c r="M8552" s="191"/>
    </row>
    <row r="8553" spans="4:13" s="14" customFormat="1" ht="15.75">
      <c r="D8553" s="36"/>
      <c r="E8553" s="36"/>
      <c r="F8553" s="36"/>
      <c r="G8553" s="36"/>
      <c r="H8553" s="36"/>
      <c r="I8553" s="36"/>
      <c r="J8553" s="36"/>
      <c r="M8553" s="191"/>
    </row>
    <row r="8554" spans="4:13" s="14" customFormat="1" ht="15.75">
      <c r="D8554" s="36"/>
      <c r="E8554" s="36"/>
      <c r="F8554" s="36"/>
      <c r="G8554" s="36"/>
      <c r="H8554" s="36"/>
      <c r="I8554" s="36"/>
      <c r="J8554" s="36"/>
      <c r="M8554" s="191"/>
    </row>
    <row r="8555" spans="4:13" s="14" customFormat="1" ht="15.75">
      <c r="D8555" s="36"/>
      <c r="E8555" s="36"/>
      <c r="F8555" s="36"/>
      <c r="G8555" s="36"/>
      <c r="H8555" s="36"/>
      <c r="I8555" s="36"/>
      <c r="J8555" s="36"/>
      <c r="M8555" s="191"/>
    </row>
    <row r="8556" spans="4:13" s="14" customFormat="1" ht="15.75">
      <c r="D8556" s="36"/>
      <c r="E8556" s="36"/>
      <c r="F8556" s="36"/>
      <c r="G8556" s="36"/>
      <c r="H8556" s="36"/>
      <c r="I8556" s="36"/>
      <c r="J8556" s="36"/>
      <c r="M8556" s="191"/>
    </row>
    <row r="8557" spans="4:13" s="14" customFormat="1" ht="15.75">
      <c r="D8557" s="36"/>
      <c r="E8557" s="36"/>
      <c r="F8557" s="36"/>
      <c r="G8557" s="36"/>
      <c r="H8557" s="36"/>
      <c r="I8557" s="36"/>
      <c r="J8557" s="36"/>
      <c r="M8557" s="191"/>
    </row>
    <row r="8558" spans="4:13" s="14" customFormat="1" ht="15.75">
      <c r="D8558" s="36"/>
      <c r="E8558" s="36"/>
      <c r="F8558" s="36"/>
      <c r="G8558" s="36"/>
      <c r="H8558" s="36"/>
      <c r="I8558" s="36"/>
      <c r="J8558" s="36"/>
      <c r="M8558" s="191"/>
    </row>
    <row r="8559" spans="4:13" s="14" customFormat="1" ht="15.75">
      <c r="D8559" s="36"/>
      <c r="E8559" s="36"/>
      <c r="F8559" s="36"/>
      <c r="G8559" s="36"/>
      <c r="H8559" s="36"/>
      <c r="I8559" s="36"/>
      <c r="J8559" s="36"/>
      <c r="M8559" s="191"/>
    </row>
    <row r="8560" spans="4:13" s="14" customFormat="1" ht="15.75">
      <c r="D8560" s="36"/>
      <c r="E8560" s="36"/>
      <c r="F8560" s="36"/>
      <c r="G8560" s="36"/>
      <c r="H8560" s="36"/>
      <c r="I8560" s="36"/>
      <c r="J8560" s="36"/>
      <c r="M8560" s="191"/>
    </row>
    <row r="8561" spans="4:13" s="14" customFormat="1" ht="15.75">
      <c r="D8561" s="36"/>
      <c r="E8561" s="36"/>
      <c r="F8561" s="36"/>
      <c r="G8561" s="36"/>
      <c r="H8561" s="36"/>
      <c r="I8561" s="36"/>
      <c r="J8561" s="36"/>
      <c r="M8561" s="191"/>
    </row>
    <row r="8562" spans="4:13" s="14" customFormat="1" ht="15.75">
      <c r="D8562" s="36"/>
      <c r="E8562" s="36"/>
      <c r="F8562" s="36"/>
      <c r="G8562" s="36"/>
      <c r="H8562" s="36"/>
      <c r="I8562" s="36"/>
      <c r="J8562" s="36"/>
      <c r="M8562" s="191"/>
    </row>
    <row r="8563" spans="4:13" s="14" customFormat="1" ht="15.75">
      <c r="D8563" s="36"/>
      <c r="E8563" s="36"/>
      <c r="F8563" s="36"/>
      <c r="G8563" s="36"/>
      <c r="H8563" s="36"/>
      <c r="I8563" s="36"/>
      <c r="J8563" s="36"/>
      <c r="M8563" s="191"/>
    </row>
    <row r="8564" spans="4:13" s="14" customFormat="1" ht="15.75">
      <c r="D8564" s="36"/>
      <c r="E8564" s="36"/>
      <c r="F8564" s="36"/>
      <c r="G8564" s="36"/>
      <c r="H8564" s="36"/>
      <c r="I8564" s="36"/>
      <c r="J8564" s="36"/>
      <c r="M8564" s="191"/>
    </row>
    <row r="8565" spans="4:13" s="14" customFormat="1" ht="15.75">
      <c r="D8565" s="36"/>
      <c r="E8565" s="36"/>
      <c r="F8565" s="36"/>
      <c r="G8565" s="36"/>
      <c r="H8565" s="36"/>
      <c r="I8565" s="36"/>
      <c r="J8565" s="36"/>
      <c r="M8565" s="191"/>
    </row>
    <row r="8566" spans="4:13" s="14" customFormat="1" ht="15.75">
      <c r="D8566" s="36"/>
      <c r="E8566" s="36"/>
      <c r="F8566" s="36"/>
      <c r="G8566" s="36"/>
      <c r="H8566" s="36"/>
      <c r="I8566" s="36"/>
      <c r="J8566" s="36"/>
      <c r="M8566" s="191"/>
    </row>
    <row r="8567" spans="4:13" s="14" customFormat="1" ht="15.75">
      <c r="D8567" s="36"/>
      <c r="E8567" s="36"/>
      <c r="F8567" s="36"/>
      <c r="G8567" s="36"/>
      <c r="H8567" s="36"/>
      <c r="I8567" s="36"/>
      <c r="J8567" s="36"/>
      <c r="M8567" s="191"/>
    </row>
    <row r="8568" spans="4:13" s="14" customFormat="1" ht="15.75">
      <c r="D8568" s="36"/>
      <c r="E8568" s="36"/>
      <c r="F8568" s="36"/>
      <c r="G8568" s="36"/>
      <c r="H8568" s="36"/>
      <c r="I8568" s="36"/>
      <c r="J8568" s="36"/>
      <c r="M8568" s="191"/>
    </row>
    <row r="8569" spans="4:13" s="14" customFormat="1" ht="15.75">
      <c r="D8569" s="36"/>
      <c r="E8569" s="36"/>
      <c r="F8569" s="36"/>
      <c r="G8569" s="36"/>
      <c r="H8569" s="36"/>
      <c r="I8569" s="36"/>
      <c r="J8569" s="36"/>
      <c r="M8569" s="191"/>
    </row>
    <row r="8570" spans="4:13" s="14" customFormat="1" ht="15.75">
      <c r="D8570" s="36"/>
      <c r="E8570" s="36"/>
      <c r="F8570" s="36"/>
      <c r="G8570" s="36"/>
      <c r="H8570" s="36"/>
      <c r="I8570" s="36"/>
      <c r="J8570" s="36"/>
      <c r="M8570" s="191"/>
    </row>
    <row r="8571" spans="4:13" s="14" customFormat="1" ht="15.75">
      <c r="D8571" s="36"/>
      <c r="E8571" s="36"/>
      <c r="F8571" s="36"/>
      <c r="G8571" s="36"/>
      <c r="H8571" s="36"/>
      <c r="I8571" s="36"/>
      <c r="J8571" s="36"/>
      <c r="M8571" s="191"/>
    </row>
    <row r="8572" spans="4:13" s="14" customFormat="1" ht="15.75">
      <c r="D8572" s="36"/>
      <c r="E8572" s="36"/>
      <c r="F8572" s="36"/>
      <c r="G8572" s="36"/>
      <c r="H8572" s="36"/>
      <c r="I8572" s="36"/>
      <c r="J8572" s="36"/>
      <c r="M8572" s="191"/>
    </row>
    <row r="8573" spans="4:13" s="14" customFormat="1" ht="15.75">
      <c r="D8573" s="36"/>
      <c r="E8573" s="36"/>
      <c r="F8573" s="36"/>
      <c r="G8573" s="36"/>
      <c r="H8573" s="36"/>
      <c r="I8573" s="36"/>
      <c r="J8573" s="36"/>
      <c r="M8573" s="191"/>
    </row>
    <row r="8574" spans="4:13" s="14" customFormat="1" ht="15.75">
      <c r="D8574" s="36"/>
      <c r="E8574" s="36"/>
      <c r="F8574" s="36"/>
      <c r="G8574" s="36"/>
      <c r="H8574" s="36"/>
      <c r="I8574" s="36"/>
      <c r="J8574" s="36"/>
      <c r="M8574" s="191"/>
    </row>
    <row r="8575" spans="4:13" s="14" customFormat="1" ht="15.75">
      <c r="D8575" s="36"/>
      <c r="E8575" s="36"/>
      <c r="F8575" s="36"/>
      <c r="G8575" s="36"/>
      <c r="H8575" s="36"/>
      <c r="I8575" s="36"/>
      <c r="J8575" s="36"/>
      <c r="M8575" s="191"/>
    </row>
    <row r="8576" spans="4:13" s="14" customFormat="1" ht="15.75">
      <c r="D8576" s="36"/>
      <c r="E8576" s="36"/>
      <c r="F8576" s="36"/>
      <c r="G8576" s="36"/>
      <c r="H8576" s="36"/>
      <c r="I8576" s="36"/>
      <c r="J8576" s="36"/>
      <c r="M8576" s="191"/>
    </row>
    <row r="8577" spans="4:13" s="14" customFormat="1" ht="15.75">
      <c r="D8577" s="36"/>
      <c r="E8577" s="36"/>
      <c r="F8577" s="36"/>
      <c r="G8577" s="36"/>
      <c r="H8577" s="36"/>
      <c r="I8577" s="36"/>
      <c r="J8577" s="36"/>
      <c r="M8577" s="191"/>
    </row>
    <row r="8578" spans="4:13" s="14" customFormat="1" ht="15.75">
      <c r="D8578" s="36"/>
      <c r="E8578" s="36"/>
      <c r="F8578" s="36"/>
      <c r="G8578" s="36"/>
      <c r="H8578" s="36"/>
      <c r="I8578" s="36"/>
      <c r="J8578" s="36"/>
      <c r="M8578" s="191"/>
    </row>
    <row r="8579" spans="4:13" s="14" customFormat="1" ht="15.75">
      <c r="D8579" s="36"/>
      <c r="E8579" s="36"/>
      <c r="F8579" s="36"/>
      <c r="G8579" s="36"/>
      <c r="H8579" s="36"/>
      <c r="I8579" s="36"/>
      <c r="J8579" s="36"/>
      <c r="M8579" s="191"/>
    </row>
    <row r="8580" spans="4:13" s="14" customFormat="1" ht="15.75">
      <c r="D8580" s="36"/>
      <c r="E8580" s="36"/>
      <c r="F8580" s="36"/>
      <c r="G8580" s="36"/>
      <c r="H8580" s="36"/>
      <c r="I8580" s="36"/>
      <c r="J8580" s="36"/>
      <c r="M8580" s="191"/>
    </row>
    <row r="8581" spans="4:13" s="14" customFormat="1" ht="15.75">
      <c r="D8581" s="36"/>
      <c r="E8581" s="36"/>
      <c r="F8581" s="36"/>
      <c r="G8581" s="36"/>
      <c r="H8581" s="36"/>
      <c r="I8581" s="36"/>
      <c r="J8581" s="36"/>
      <c r="M8581" s="191"/>
    </row>
    <row r="8582" spans="4:13" s="14" customFormat="1" ht="15.75">
      <c r="D8582" s="36"/>
      <c r="E8582" s="36"/>
      <c r="F8582" s="36"/>
      <c r="G8582" s="36"/>
      <c r="H8582" s="36"/>
      <c r="I8582" s="36"/>
      <c r="J8582" s="36"/>
      <c r="M8582" s="191"/>
    </row>
    <row r="8583" spans="4:13" s="14" customFormat="1" ht="15.75">
      <c r="D8583" s="36"/>
      <c r="E8583" s="36"/>
      <c r="F8583" s="36"/>
      <c r="G8583" s="36"/>
      <c r="H8583" s="36"/>
      <c r="I8583" s="36"/>
      <c r="J8583" s="36"/>
      <c r="M8583" s="191"/>
    </row>
    <row r="8584" spans="4:13" s="14" customFormat="1" ht="15.75">
      <c r="D8584" s="36"/>
      <c r="E8584" s="36"/>
      <c r="F8584" s="36"/>
      <c r="G8584" s="36"/>
      <c r="H8584" s="36"/>
      <c r="I8584" s="36"/>
      <c r="J8584" s="36"/>
      <c r="M8584" s="191"/>
    </row>
    <row r="8585" spans="4:13" s="14" customFormat="1" ht="15.75">
      <c r="D8585" s="36"/>
      <c r="E8585" s="36"/>
      <c r="F8585" s="36"/>
      <c r="G8585" s="36"/>
      <c r="H8585" s="36"/>
      <c r="I8585" s="36"/>
      <c r="J8585" s="36"/>
      <c r="M8585" s="191"/>
    </row>
    <row r="8586" spans="4:13" s="14" customFormat="1" ht="15.75">
      <c r="D8586" s="36"/>
      <c r="E8586" s="36"/>
      <c r="F8586" s="36"/>
      <c r="G8586" s="36"/>
      <c r="H8586" s="36"/>
      <c r="I8586" s="36"/>
      <c r="J8586" s="36"/>
      <c r="M8586" s="191"/>
    </row>
    <row r="8587" spans="4:13" s="14" customFormat="1" ht="15.75">
      <c r="D8587" s="36"/>
      <c r="E8587" s="36"/>
      <c r="F8587" s="36"/>
      <c r="G8587" s="36"/>
      <c r="H8587" s="36"/>
      <c r="I8587" s="36"/>
      <c r="J8587" s="36"/>
      <c r="M8587" s="191"/>
    </row>
    <row r="8588" spans="4:13" s="14" customFormat="1" ht="15.75">
      <c r="D8588" s="36"/>
      <c r="E8588" s="36"/>
      <c r="F8588" s="36"/>
      <c r="G8588" s="36"/>
      <c r="H8588" s="36"/>
      <c r="I8588" s="36"/>
      <c r="J8588" s="36"/>
      <c r="M8588" s="191"/>
    </row>
    <row r="8589" spans="4:13" s="14" customFormat="1" ht="15.75">
      <c r="D8589" s="36"/>
      <c r="E8589" s="36"/>
      <c r="F8589" s="36"/>
      <c r="G8589" s="36"/>
      <c r="H8589" s="36"/>
      <c r="I8589" s="36"/>
      <c r="J8589" s="36"/>
      <c r="M8589" s="191"/>
    </row>
    <row r="8590" spans="4:13" s="14" customFormat="1" ht="15.75">
      <c r="D8590" s="36"/>
      <c r="E8590" s="36"/>
      <c r="F8590" s="36"/>
      <c r="G8590" s="36"/>
      <c r="H8590" s="36"/>
      <c r="I8590" s="36"/>
      <c r="J8590" s="36"/>
      <c r="M8590" s="191"/>
    </row>
    <row r="8591" spans="4:13" s="14" customFormat="1" ht="15.75">
      <c r="D8591" s="36"/>
      <c r="E8591" s="36"/>
      <c r="F8591" s="36"/>
      <c r="G8591" s="36"/>
      <c r="H8591" s="36"/>
      <c r="I8591" s="36"/>
      <c r="J8591" s="36"/>
      <c r="M8591" s="191"/>
    </row>
    <row r="8592" spans="4:13" s="14" customFormat="1" ht="15.75">
      <c r="D8592" s="36"/>
      <c r="E8592" s="36"/>
      <c r="F8592" s="36"/>
      <c r="G8592" s="36"/>
      <c r="H8592" s="36"/>
      <c r="I8592" s="36"/>
      <c r="J8592" s="36"/>
      <c r="M8592" s="191"/>
    </row>
    <row r="8593" spans="4:13" s="14" customFormat="1" ht="15.75">
      <c r="D8593" s="36"/>
      <c r="E8593" s="36"/>
      <c r="F8593" s="36"/>
      <c r="G8593" s="36"/>
      <c r="H8593" s="36"/>
      <c r="I8593" s="36"/>
      <c r="J8593" s="36"/>
      <c r="M8593" s="191"/>
    </row>
    <row r="8594" spans="4:13" s="14" customFormat="1" ht="15.75">
      <c r="D8594" s="36"/>
      <c r="E8594" s="36"/>
      <c r="F8594" s="36"/>
      <c r="G8594" s="36"/>
      <c r="H8594" s="36"/>
      <c r="I8594" s="36"/>
      <c r="J8594" s="36"/>
      <c r="M8594" s="191"/>
    </row>
    <row r="8595" spans="4:13" s="14" customFormat="1" ht="15.75">
      <c r="D8595" s="36"/>
      <c r="E8595" s="36"/>
      <c r="F8595" s="36"/>
      <c r="G8595" s="36"/>
      <c r="H8595" s="36"/>
      <c r="I8595" s="36"/>
      <c r="J8595" s="36"/>
      <c r="M8595" s="191"/>
    </row>
    <row r="8596" spans="4:13" s="14" customFormat="1" ht="15.75">
      <c r="D8596" s="36"/>
      <c r="E8596" s="36"/>
      <c r="F8596" s="36"/>
      <c r="G8596" s="36"/>
      <c r="H8596" s="36"/>
      <c r="I8596" s="36"/>
      <c r="J8596" s="36"/>
      <c r="M8596" s="191"/>
    </row>
    <row r="8597" spans="4:13" s="14" customFormat="1" ht="15.75">
      <c r="D8597" s="36"/>
      <c r="E8597" s="36"/>
      <c r="F8597" s="36"/>
      <c r="G8597" s="36"/>
      <c r="H8597" s="36"/>
      <c r="I8597" s="36"/>
      <c r="J8597" s="36"/>
      <c r="M8597" s="191"/>
    </row>
    <row r="8598" spans="4:13" s="14" customFormat="1" ht="15.75">
      <c r="D8598" s="36"/>
      <c r="E8598" s="36"/>
      <c r="F8598" s="36"/>
      <c r="G8598" s="36"/>
      <c r="H8598" s="36"/>
      <c r="I8598" s="36"/>
      <c r="J8598" s="36"/>
      <c r="M8598" s="191"/>
    </row>
    <row r="8599" spans="4:13" s="14" customFormat="1" ht="15.75">
      <c r="D8599" s="36"/>
      <c r="E8599" s="36"/>
      <c r="F8599" s="36"/>
      <c r="G8599" s="36"/>
      <c r="H8599" s="36"/>
      <c r="I8599" s="36"/>
      <c r="J8599" s="36"/>
      <c r="M8599" s="191"/>
    </row>
    <row r="8600" spans="4:13" s="14" customFormat="1" ht="15.75">
      <c r="D8600" s="36"/>
      <c r="E8600" s="36"/>
      <c r="F8600" s="36"/>
      <c r="G8600" s="36"/>
      <c r="H8600" s="36"/>
      <c r="I8600" s="36"/>
      <c r="J8600" s="36"/>
      <c r="M8600" s="191"/>
    </row>
    <row r="8601" spans="4:13" s="14" customFormat="1" ht="15.75">
      <c r="D8601" s="36"/>
      <c r="E8601" s="36"/>
      <c r="F8601" s="36"/>
      <c r="G8601" s="36"/>
      <c r="H8601" s="36"/>
      <c r="I8601" s="36"/>
      <c r="J8601" s="36"/>
      <c r="M8601" s="191"/>
    </row>
    <row r="8602" spans="4:13" s="14" customFormat="1" ht="15.75">
      <c r="D8602" s="36"/>
      <c r="E8602" s="36"/>
      <c r="F8602" s="36"/>
      <c r="G8602" s="36"/>
      <c r="H8602" s="36"/>
      <c r="I8602" s="36"/>
      <c r="J8602" s="36"/>
      <c r="M8602" s="191"/>
    </row>
    <row r="8603" spans="4:13" s="14" customFormat="1" ht="15.75">
      <c r="D8603" s="36"/>
      <c r="E8603" s="36"/>
      <c r="F8603" s="36"/>
      <c r="G8603" s="36"/>
      <c r="H8603" s="36"/>
      <c r="I8603" s="36"/>
      <c r="J8603" s="36"/>
      <c r="M8603" s="191"/>
    </row>
    <row r="8604" spans="4:13" s="14" customFormat="1" ht="15.75">
      <c r="D8604" s="36"/>
      <c r="E8604" s="36"/>
      <c r="F8604" s="36"/>
      <c r="G8604" s="36"/>
      <c r="H8604" s="36"/>
      <c r="I8604" s="36"/>
      <c r="J8604" s="36"/>
      <c r="M8604" s="191"/>
    </row>
    <row r="8605" spans="4:13" s="14" customFormat="1" ht="15.75">
      <c r="D8605" s="36"/>
      <c r="E8605" s="36"/>
      <c r="F8605" s="36"/>
      <c r="G8605" s="36"/>
      <c r="H8605" s="36"/>
      <c r="I8605" s="36"/>
      <c r="J8605" s="36"/>
      <c r="M8605" s="191"/>
    </row>
    <row r="8606" spans="4:13" s="14" customFormat="1" ht="15.75">
      <c r="D8606" s="36"/>
      <c r="E8606" s="36"/>
      <c r="F8606" s="36"/>
      <c r="G8606" s="36"/>
      <c r="H8606" s="36"/>
      <c r="I8606" s="36"/>
      <c r="J8606" s="36"/>
      <c r="M8606" s="191"/>
    </row>
    <row r="8607" spans="4:13" s="14" customFormat="1" ht="15.75">
      <c r="D8607" s="36"/>
      <c r="E8607" s="36"/>
      <c r="F8607" s="36"/>
      <c r="G8607" s="36"/>
      <c r="H8607" s="36"/>
      <c r="I8607" s="36"/>
      <c r="J8607" s="36"/>
      <c r="M8607" s="191"/>
    </row>
    <row r="8608" spans="4:13" s="14" customFormat="1" ht="15.75">
      <c r="D8608" s="36"/>
      <c r="E8608" s="36"/>
      <c r="F8608" s="36"/>
      <c r="G8608" s="36"/>
      <c r="H8608" s="36"/>
      <c r="I8608" s="36"/>
      <c r="J8608" s="36"/>
      <c r="M8608" s="191"/>
    </row>
    <row r="8609" spans="4:13" s="14" customFormat="1" ht="15.75">
      <c r="D8609" s="36"/>
      <c r="E8609" s="36"/>
      <c r="F8609" s="36"/>
      <c r="G8609" s="36"/>
      <c r="H8609" s="36"/>
      <c r="I8609" s="36"/>
      <c r="J8609" s="36"/>
      <c r="M8609" s="191"/>
    </row>
    <row r="8610" spans="4:13" s="14" customFormat="1" ht="15.75">
      <c r="D8610" s="36"/>
      <c r="E8610" s="36"/>
      <c r="F8610" s="36"/>
      <c r="G8610" s="36"/>
      <c r="H8610" s="36"/>
      <c r="I8610" s="36"/>
      <c r="J8610" s="36"/>
      <c r="M8610" s="191"/>
    </row>
    <row r="8611" spans="4:13" s="14" customFormat="1" ht="15.75">
      <c r="D8611" s="36"/>
      <c r="E8611" s="36"/>
      <c r="F8611" s="36"/>
      <c r="G8611" s="36"/>
      <c r="H8611" s="36"/>
      <c r="I8611" s="36"/>
      <c r="J8611" s="36"/>
      <c r="M8611" s="191"/>
    </row>
    <row r="8612" spans="4:13" s="14" customFormat="1" ht="15.75">
      <c r="D8612" s="36"/>
      <c r="E8612" s="36"/>
      <c r="F8612" s="36"/>
      <c r="G8612" s="36"/>
      <c r="H8612" s="36"/>
      <c r="I8612" s="36"/>
      <c r="J8612" s="36"/>
      <c r="M8612" s="191"/>
    </row>
    <row r="8613" spans="4:13" s="14" customFormat="1" ht="15.75">
      <c r="D8613" s="36"/>
      <c r="E8613" s="36"/>
      <c r="F8613" s="36"/>
      <c r="G8613" s="36"/>
      <c r="H8613" s="36"/>
      <c r="I8613" s="36"/>
      <c r="J8613" s="36"/>
      <c r="M8613" s="191"/>
    </row>
    <row r="8614" spans="4:13" s="14" customFormat="1" ht="15.75">
      <c r="D8614" s="36"/>
      <c r="E8614" s="36"/>
      <c r="F8614" s="36"/>
      <c r="G8614" s="36"/>
      <c r="H8614" s="36"/>
      <c r="I8614" s="36"/>
      <c r="J8614" s="36"/>
      <c r="M8614" s="191"/>
    </row>
    <row r="8615" spans="4:13" s="14" customFormat="1" ht="15.75">
      <c r="D8615" s="36"/>
      <c r="E8615" s="36"/>
      <c r="F8615" s="36"/>
      <c r="G8615" s="36"/>
      <c r="H8615" s="36"/>
      <c r="I8615" s="36"/>
      <c r="J8615" s="36"/>
      <c r="M8615" s="191"/>
    </row>
    <row r="8616" spans="4:13" s="14" customFormat="1" ht="15.75">
      <c r="D8616" s="36"/>
      <c r="E8616" s="36"/>
      <c r="F8616" s="36"/>
      <c r="G8616" s="36"/>
      <c r="H8616" s="36"/>
      <c r="I8616" s="36"/>
      <c r="J8616" s="36"/>
      <c r="M8616" s="191"/>
    </row>
    <row r="8617" spans="4:13" s="14" customFormat="1" ht="15.75">
      <c r="D8617" s="36"/>
      <c r="E8617" s="36"/>
      <c r="F8617" s="36"/>
      <c r="G8617" s="36"/>
      <c r="H8617" s="36"/>
      <c r="I8617" s="36"/>
      <c r="J8617" s="36"/>
      <c r="M8617" s="191"/>
    </row>
    <row r="8618" spans="4:13" s="14" customFormat="1" ht="15.75">
      <c r="D8618" s="36"/>
      <c r="E8618" s="36"/>
      <c r="F8618" s="36"/>
      <c r="G8618" s="36"/>
      <c r="H8618" s="36"/>
      <c r="I8618" s="36"/>
      <c r="J8618" s="36"/>
      <c r="M8618" s="191"/>
    </row>
    <row r="8619" spans="4:13" s="14" customFormat="1" ht="15.75">
      <c r="D8619" s="36"/>
      <c r="E8619" s="36"/>
      <c r="F8619" s="36"/>
      <c r="G8619" s="36"/>
      <c r="H8619" s="36"/>
      <c r="I8619" s="36"/>
      <c r="J8619" s="36"/>
      <c r="M8619" s="191"/>
    </row>
    <row r="8620" spans="4:13" s="14" customFormat="1" ht="15.75">
      <c r="D8620" s="36"/>
      <c r="E8620" s="36"/>
      <c r="F8620" s="36"/>
      <c r="G8620" s="36"/>
      <c r="H8620" s="36"/>
      <c r="I8620" s="36"/>
      <c r="J8620" s="36"/>
      <c r="M8620" s="191"/>
    </row>
    <row r="8621" spans="4:13" s="14" customFormat="1" ht="15.75">
      <c r="D8621" s="36"/>
      <c r="E8621" s="36"/>
      <c r="F8621" s="36"/>
      <c r="G8621" s="36"/>
      <c r="H8621" s="36"/>
      <c r="I8621" s="36"/>
      <c r="J8621" s="36"/>
      <c r="M8621" s="191"/>
    </row>
    <row r="8622" spans="4:13" s="14" customFormat="1" ht="15.75">
      <c r="D8622" s="36"/>
      <c r="E8622" s="36"/>
      <c r="F8622" s="36"/>
      <c r="G8622" s="36"/>
      <c r="H8622" s="36"/>
      <c r="I8622" s="36"/>
      <c r="J8622" s="36"/>
      <c r="M8622" s="191"/>
    </row>
    <row r="8623" spans="4:13" s="14" customFormat="1" ht="15.75">
      <c r="D8623" s="36"/>
      <c r="E8623" s="36"/>
      <c r="F8623" s="36"/>
      <c r="G8623" s="36"/>
      <c r="H8623" s="36"/>
      <c r="I8623" s="36"/>
      <c r="J8623" s="36"/>
      <c r="M8623" s="191"/>
    </row>
    <row r="8624" spans="4:13" s="14" customFormat="1" ht="15.75">
      <c r="D8624" s="36"/>
      <c r="E8624" s="36"/>
      <c r="F8624" s="36"/>
      <c r="G8624" s="36"/>
      <c r="H8624" s="36"/>
      <c r="I8624" s="36"/>
      <c r="J8624" s="36"/>
      <c r="M8624" s="191"/>
    </row>
    <row r="8625" spans="4:13" s="14" customFormat="1" ht="15.75">
      <c r="D8625" s="36"/>
      <c r="E8625" s="36"/>
      <c r="F8625" s="36"/>
      <c r="G8625" s="36"/>
      <c r="H8625" s="36"/>
      <c r="I8625" s="36"/>
      <c r="J8625" s="36"/>
      <c r="M8625" s="191"/>
    </row>
    <row r="8626" spans="4:13" s="14" customFormat="1" ht="15.75">
      <c r="D8626" s="36"/>
      <c r="E8626" s="36"/>
      <c r="F8626" s="36"/>
      <c r="G8626" s="36"/>
      <c r="H8626" s="36"/>
      <c r="I8626" s="36"/>
      <c r="J8626" s="36"/>
      <c r="M8626" s="191"/>
    </row>
    <row r="8627" spans="4:13" s="14" customFormat="1" ht="15.75">
      <c r="D8627" s="36"/>
      <c r="E8627" s="36"/>
      <c r="F8627" s="36"/>
      <c r="G8627" s="36"/>
      <c r="H8627" s="36"/>
      <c r="I8627" s="36"/>
      <c r="J8627" s="36"/>
      <c r="M8627" s="191"/>
    </row>
    <row r="8628" spans="4:13" s="14" customFormat="1" ht="15.75">
      <c r="D8628" s="36"/>
      <c r="E8628" s="36"/>
      <c r="F8628" s="36"/>
      <c r="G8628" s="36"/>
      <c r="H8628" s="36"/>
      <c r="I8628" s="36"/>
      <c r="J8628" s="36"/>
      <c r="M8628" s="191"/>
    </row>
    <row r="8629" spans="4:13" s="14" customFormat="1" ht="15.75">
      <c r="D8629" s="36"/>
      <c r="E8629" s="36"/>
      <c r="F8629" s="36"/>
      <c r="G8629" s="36"/>
      <c r="H8629" s="36"/>
      <c r="I8629" s="36"/>
      <c r="J8629" s="36"/>
      <c r="M8629" s="191"/>
    </row>
    <row r="8630" spans="4:13" s="14" customFormat="1" ht="15.75">
      <c r="D8630" s="36"/>
      <c r="E8630" s="36"/>
      <c r="F8630" s="36"/>
      <c r="G8630" s="36"/>
      <c r="H8630" s="36"/>
      <c r="I8630" s="36"/>
      <c r="J8630" s="36"/>
      <c r="M8630" s="191"/>
    </row>
    <row r="8631" spans="4:13" s="14" customFormat="1" ht="15.75">
      <c r="D8631" s="36"/>
      <c r="E8631" s="36"/>
      <c r="F8631" s="36"/>
      <c r="G8631" s="36"/>
      <c r="H8631" s="36"/>
      <c r="I8631" s="36"/>
      <c r="J8631" s="36"/>
      <c r="M8631" s="191"/>
    </row>
    <row r="8632" spans="4:13" s="14" customFormat="1" ht="15.75">
      <c r="D8632" s="36"/>
      <c r="E8632" s="36"/>
      <c r="F8632" s="36"/>
      <c r="G8632" s="36"/>
      <c r="H8632" s="36"/>
      <c r="I8632" s="36"/>
      <c r="J8632" s="36"/>
      <c r="M8632" s="191"/>
    </row>
    <row r="8633" spans="4:13" s="14" customFormat="1" ht="15.75">
      <c r="D8633" s="36"/>
      <c r="E8633" s="36"/>
      <c r="F8633" s="36"/>
      <c r="G8633" s="36"/>
      <c r="H8633" s="36"/>
      <c r="I8633" s="36"/>
      <c r="J8633" s="36"/>
      <c r="M8633" s="191"/>
    </row>
    <row r="8634" spans="4:13" s="14" customFormat="1" ht="15.75">
      <c r="D8634" s="36"/>
      <c r="E8634" s="36"/>
      <c r="F8634" s="36"/>
      <c r="G8634" s="36"/>
      <c r="H8634" s="36"/>
      <c r="I8634" s="36"/>
      <c r="J8634" s="36"/>
      <c r="M8634" s="191"/>
    </row>
    <row r="8635" spans="4:13" s="14" customFormat="1" ht="15.75">
      <c r="D8635" s="36"/>
      <c r="E8635" s="36"/>
      <c r="F8635" s="36"/>
      <c r="G8635" s="36"/>
      <c r="H8635" s="36"/>
      <c r="I8635" s="36"/>
      <c r="J8635" s="36"/>
      <c r="M8635" s="191"/>
    </row>
    <row r="8636" spans="4:13" s="14" customFormat="1" ht="15.75">
      <c r="D8636" s="36"/>
      <c r="E8636" s="36"/>
      <c r="F8636" s="36"/>
      <c r="G8636" s="36"/>
      <c r="H8636" s="36"/>
      <c r="I8636" s="36"/>
      <c r="J8636" s="36"/>
      <c r="M8636" s="191"/>
    </row>
    <row r="8637" spans="4:13" s="14" customFormat="1" ht="15.75">
      <c r="D8637" s="36"/>
      <c r="E8637" s="36"/>
      <c r="F8637" s="36"/>
      <c r="G8637" s="36"/>
      <c r="H8637" s="36"/>
      <c r="I8637" s="36"/>
      <c r="J8637" s="36"/>
      <c r="M8637" s="191"/>
    </row>
    <row r="8638" spans="4:13" s="14" customFormat="1" ht="15.75">
      <c r="D8638" s="36"/>
      <c r="E8638" s="36"/>
      <c r="F8638" s="36"/>
      <c r="G8638" s="36"/>
      <c r="H8638" s="36"/>
      <c r="I8638" s="36"/>
      <c r="J8638" s="36"/>
      <c r="M8638" s="191"/>
    </row>
    <row r="8639" spans="4:13" s="14" customFormat="1" ht="15.75">
      <c r="D8639" s="36"/>
      <c r="E8639" s="36"/>
      <c r="F8639" s="36"/>
      <c r="G8639" s="36"/>
      <c r="H8639" s="36"/>
      <c r="I8639" s="36"/>
      <c r="J8639" s="36"/>
      <c r="M8639" s="191"/>
    </row>
    <row r="8640" spans="4:13" s="14" customFormat="1" ht="15.75">
      <c r="D8640" s="36"/>
      <c r="E8640" s="36"/>
      <c r="F8640" s="36"/>
      <c r="G8640" s="36"/>
      <c r="H8640" s="36"/>
      <c r="I8640" s="36"/>
      <c r="J8640" s="36"/>
      <c r="M8640" s="191"/>
    </row>
    <row r="8641" spans="4:13" s="14" customFormat="1" ht="15.75">
      <c r="D8641" s="36"/>
      <c r="E8641" s="36"/>
      <c r="F8641" s="36"/>
      <c r="G8641" s="36"/>
      <c r="H8641" s="36"/>
      <c r="I8641" s="36"/>
      <c r="J8641" s="36"/>
      <c r="M8641" s="191"/>
    </row>
    <row r="8642" spans="4:13" s="14" customFormat="1" ht="15.75">
      <c r="D8642" s="36"/>
      <c r="E8642" s="36"/>
      <c r="F8642" s="36"/>
      <c r="G8642" s="36"/>
      <c r="H8642" s="36"/>
      <c r="I8642" s="36"/>
      <c r="J8642" s="36"/>
      <c r="M8642" s="191"/>
    </row>
    <row r="8643" spans="4:13" s="14" customFormat="1" ht="15.75">
      <c r="D8643" s="36"/>
      <c r="E8643" s="36"/>
      <c r="F8643" s="36"/>
      <c r="G8643" s="36"/>
      <c r="H8643" s="36"/>
      <c r="I8643" s="36"/>
      <c r="J8643" s="36"/>
      <c r="M8643" s="191"/>
    </row>
    <row r="8644" spans="4:13" s="14" customFormat="1" ht="15.75">
      <c r="D8644" s="36"/>
      <c r="E8644" s="36"/>
      <c r="F8644" s="36"/>
      <c r="G8644" s="36"/>
      <c r="H8644" s="36"/>
      <c r="I8644" s="36"/>
      <c r="J8644" s="36"/>
      <c r="M8644" s="191"/>
    </row>
    <row r="8645" spans="4:13" s="14" customFormat="1" ht="15.75">
      <c r="D8645" s="36"/>
      <c r="E8645" s="36"/>
      <c r="F8645" s="36"/>
      <c r="G8645" s="36"/>
      <c r="H8645" s="36"/>
      <c r="I8645" s="36"/>
      <c r="J8645" s="36"/>
      <c r="M8645" s="191"/>
    </row>
    <row r="8646" spans="4:13" s="14" customFormat="1" ht="15.75">
      <c r="D8646" s="36"/>
      <c r="E8646" s="36"/>
      <c r="F8646" s="36"/>
      <c r="G8646" s="36"/>
      <c r="H8646" s="36"/>
      <c r="I8646" s="36"/>
      <c r="J8646" s="36"/>
      <c r="M8646" s="191"/>
    </row>
    <row r="8647" spans="4:13" s="14" customFormat="1" ht="15.75">
      <c r="D8647" s="36"/>
      <c r="E8647" s="36"/>
      <c r="F8647" s="36"/>
      <c r="G8647" s="36"/>
      <c r="H8647" s="36"/>
      <c r="I8647" s="36"/>
      <c r="J8647" s="36"/>
      <c r="M8647" s="191"/>
    </row>
    <row r="8648" spans="4:13" s="14" customFormat="1" ht="15.75">
      <c r="D8648" s="36"/>
      <c r="E8648" s="36"/>
      <c r="F8648" s="36"/>
      <c r="G8648" s="36"/>
      <c r="H8648" s="36"/>
      <c r="I8648" s="36"/>
      <c r="J8648" s="36"/>
      <c r="M8648" s="191"/>
    </row>
    <row r="8649" spans="4:13" s="14" customFormat="1" ht="15.75">
      <c r="D8649" s="36"/>
      <c r="E8649" s="36"/>
      <c r="F8649" s="36"/>
      <c r="G8649" s="36"/>
      <c r="H8649" s="36"/>
      <c r="I8649" s="36"/>
      <c r="J8649" s="36"/>
      <c r="M8649" s="191"/>
    </row>
    <row r="8650" spans="4:13" s="14" customFormat="1" ht="15.75">
      <c r="D8650" s="36"/>
      <c r="E8650" s="36"/>
      <c r="F8650" s="36"/>
      <c r="G8650" s="36"/>
      <c r="H8650" s="36"/>
      <c r="I8650" s="36"/>
      <c r="J8650" s="36"/>
      <c r="M8650" s="191"/>
    </row>
    <row r="8651" spans="4:13" s="14" customFormat="1" ht="15.75">
      <c r="D8651" s="36"/>
      <c r="E8651" s="36"/>
      <c r="F8651" s="36"/>
      <c r="G8651" s="36"/>
      <c r="H8651" s="36"/>
      <c r="I8651" s="36"/>
      <c r="J8651" s="36"/>
      <c r="M8651" s="191"/>
    </row>
    <row r="8652" spans="4:13" s="14" customFormat="1" ht="15.75">
      <c r="D8652" s="36"/>
      <c r="E8652" s="36"/>
      <c r="F8652" s="36"/>
      <c r="G8652" s="36"/>
      <c r="H8652" s="36"/>
      <c r="I8652" s="36"/>
      <c r="J8652" s="36"/>
      <c r="M8652" s="191"/>
    </row>
    <row r="8653" spans="4:13" s="14" customFormat="1" ht="15.75">
      <c r="D8653" s="36"/>
      <c r="E8653" s="36"/>
      <c r="F8653" s="36"/>
      <c r="G8653" s="36"/>
      <c r="H8653" s="36"/>
      <c r="I8653" s="36"/>
      <c r="J8653" s="36"/>
      <c r="M8653" s="191"/>
    </row>
    <row r="8654" spans="4:13" s="14" customFormat="1" ht="15.75">
      <c r="D8654" s="36"/>
      <c r="E8654" s="36"/>
      <c r="F8654" s="36"/>
      <c r="G8654" s="36"/>
      <c r="H8654" s="36"/>
      <c r="I8654" s="36"/>
      <c r="J8654" s="36"/>
      <c r="M8654" s="191"/>
    </row>
    <row r="8655" spans="4:13" s="14" customFormat="1" ht="15.75">
      <c r="D8655" s="36"/>
      <c r="E8655" s="36"/>
      <c r="F8655" s="36"/>
      <c r="G8655" s="36"/>
      <c r="H8655" s="36"/>
      <c r="I8655" s="36"/>
      <c r="J8655" s="36"/>
      <c r="M8655" s="191"/>
    </row>
    <row r="8656" spans="4:13" s="14" customFormat="1" ht="15.75">
      <c r="D8656" s="36"/>
      <c r="E8656" s="36"/>
      <c r="F8656" s="36"/>
      <c r="G8656" s="36"/>
      <c r="H8656" s="36"/>
      <c r="I8656" s="36"/>
      <c r="J8656" s="36"/>
      <c r="M8656" s="191"/>
    </row>
    <row r="8657" spans="4:13" s="14" customFormat="1" ht="15.75">
      <c r="D8657" s="36"/>
      <c r="E8657" s="36"/>
      <c r="F8657" s="36"/>
      <c r="G8657" s="36"/>
      <c r="H8657" s="36"/>
      <c r="I8657" s="36"/>
      <c r="J8657" s="36"/>
      <c r="M8657" s="191"/>
    </row>
    <row r="8658" spans="4:13" s="14" customFormat="1" ht="15.75">
      <c r="D8658" s="36"/>
      <c r="E8658" s="36"/>
      <c r="F8658" s="36"/>
      <c r="G8658" s="36"/>
      <c r="H8658" s="36"/>
      <c r="I8658" s="36"/>
      <c r="J8658" s="36"/>
      <c r="M8658" s="191"/>
    </row>
    <row r="8659" spans="4:13" s="14" customFormat="1" ht="15.75">
      <c r="D8659" s="36"/>
      <c r="E8659" s="36"/>
      <c r="F8659" s="36"/>
      <c r="G8659" s="36"/>
      <c r="H8659" s="36"/>
      <c r="I8659" s="36"/>
      <c r="J8659" s="36"/>
      <c r="M8659" s="191"/>
    </row>
    <row r="8660" spans="4:13" s="14" customFormat="1" ht="15.75">
      <c r="D8660" s="36"/>
      <c r="E8660" s="36"/>
      <c r="F8660" s="36"/>
      <c r="G8660" s="36"/>
      <c r="H8660" s="36"/>
      <c r="I8660" s="36"/>
      <c r="J8660" s="36"/>
      <c r="M8660" s="191"/>
    </row>
    <row r="8661" spans="4:13" s="14" customFormat="1" ht="15.75">
      <c r="D8661" s="36"/>
      <c r="E8661" s="36"/>
      <c r="F8661" s="36"/>
      <c r="G8661" s="36"/>
      <c r="H8661" s="36"/>
      <c r="I8661" s="36"/>
      <c r="J8661" s="36"/>
      <c r="M8661" s="191"/>
    </row>
    <row r="8662" spans="4:13" s="14" customFormat="1" ht="15.75">
      <c r="D8662" s="36"/>
      <c r="E8662" s="36"/>
      <c r="F8662" s="36"/>
      <c r="G8662" s="36"/>
      <c r="H8662" s="36"/>
      <c r="I8662" s="36"/>
      <c r="J8662" s="36"/>
      <c r="M8662" s="191"/>
    </row>
    <row r="8663" spans="4:13" s="14" customFormat="1" ht="15.75">
      <c r="D8663" s="36"/>
      <c r="E8663" s="36"/>
      <c r="F8663" s="36"/>
      <c r="G8663" s="36"/>
      <c r="H8663" s="36"/>
      <c r="I8663" s="36"/>
      <c r="J8663" s="36"/>
      <c r="M8663" s="191"/>
    </row>
    <row r="8664" spans="4:13" s="14" customFormat="1" ht="15.75">
      <c r="D8664" s="36"/>
      <c r="E8664" s="36"/>
      <c r="F8664" s="36"/>
      <c r="G8664" s="36"/>
      <c r="H8664" s="36"/>
      <c r="I8664" s="36"/>
      <c r="J8664" s="36"/>
      <c r="M8664" s="191"/>
    </row>
    <row r="8665" spans="4:13" s="14" customFormat="1" ht="15.75">
      <c r="D8665" s="36"/>
      <c r="E8665" s="36"/>
      <c r="F8665" s="36"/>
      <c r="G8665" s="36"/>
      <c r="H8665" s="36"/>
      <c r="I8665" s="36"/>
      <c r="J8665" s="36"/>
      <c r="M8665" s="191"/>
    </row>
    <row r="8666" spans="4:13" s="14" customFormat="1" ht="15.75">
      <c r="D8666" s="36"/>
      <c r="E8666" s="36"/>
      <c r="F8666" s="36"/>
      <c r="G8666" s="36"/>
      <c r="H8666" s="36"/>
      <c r="I8666" s="36"/>
      <c r="J8666" s="36"/>
      <c r="M8666" s="191"/>
    </row>
    <row r="8667" spans="4:13" s="14" customFormat="1" ht="15.75">
      <c r="D8667" s="36"/>
      <c r="E8667" s="36"/>
      <c r="F8667" s="36"/>
      <c r="G8667" s="36"/>
      <c r="H8667" s="36"/>
      <c r="I8667" s="36"/>
      <c r="J8667" s="36"/>
      <c r="M8667" s="191"/>
    </row>
    <row r="8668" spans="4:13" s="14" customFormat="1" ht="15.75">
      <c r="D8668" s="36"/>
      <c r="E8668" s="36"/>
      <c r="F8668" s="36"/>
      <c r="G8668" s="36"/>
      <c r="H8668" s="36"/>
      <c r="I8668" s="36"/>
      <c r="J8668" s="36"/>
      <c r="M8668" s="191"/>
    </row>
    <row r="8669" spans="4:13" s="14" customFormat="1" ht="15.75">
      <c r="D8669" s="36"/>
      <c r="E8669" s="36"/>
      <c r="F8669" s="36"/>
      <c r="G8669" s="36"/>
      <c r="H8669" s="36"/>
      <c r="I8669" s="36"/>
      <c r="J8669" s="36"/>
      <c r="M8669" s="191"/>
    </row>
    <row r="8670" spans="4:13" s="14" customFormat="1" ht="15.75">
      <c r="D8670" s="36"/>
      <c r="E8670" s="36"/>
      <c r="F8670" s="36"/>
      <c r="G8670" s="36"/>
      <c r="H8670" s="36"/>
      <c r="I8670" s="36"/>
      <c r="J8670" s="36"/>
      <c r="M8670" s="191"/>
    </row>
    <row r="8671" spans="4:13" s="14" customFormat="1" ht="15.75">
      <c r="D8671" s="36"/>
      <c r="E8671" s="36"/>
      <c r="F8671" s="36"/>
      <c r="G8671" s="36"/>
      <c r="H8671" s="36"/>
      <c r="I8671" s="36"/>
      <c r="J8671" s="36"/>
      <c r="M8671" s="191"/>
    </row>
    <row r="8672" spans="4:13" s="14" customFormat="1" ht="15.75">
      <c r="D8672" s="36"/>
      <c r="E8672" s="36"/>
      <c r="F8672" s="36"/>
      <c r="G8672" s="36"/>
      <c r="H8672" s="36"/>
      <c r="I8672" s="36"/>
      <c r="J8672" s="36"/>
      <c r="M8672" s="191"/>
    </row>
    <row r="8673" spans="4:13" s="14" customFormat="1" ht="15.75">
      <c r="D8673" s="36"/>
      <c r="E8673" s="36"/>
      <c r="F8673" s="36"/>
      <c r="G8673" s="36"/>
      <c r="H8673" s="36"/>
      <c r="I8673" s="36"/>
      <c r="J8673" s="36"/>
      <c r="M8673" s="191"/>
    </row>
    <row r="8674" spans="4:13" s="14" customFormat="1" ht="15.75">
      <c r="D8674" s="36"/>
      <c r="E8674" s="36"/>
      <c r="F8674" s="36"/>
      <c r="G8674" s="36"/>
      <c r="H8674" s="36"/>
      <c r="I8674" s="36"/>
      <c r="J8674" s="36"/>
      <c r="M8674" s="191"/>
    </row>
    <row r="8675" spans="4:13" s="14" customFormat="1" ht="15.75">
      <c r="D8675" s="36"/>
      <c r="E8675" s="36"/>
      <c r="F8675" s="36"/>
      <c r="G8675" s="36"/>
      <c r="H8675" s="36"/>
      <c r="I8675" s="36"/>
      <c r="J8675" s="36"/>
      <c r="M8675" s="191"/>
    </row>
    <row r="8676" spans="4:13" s="14" customFormat="1" ht="15.75">
      <c r="D8676" s="36"/>
      <c r="E8676" s="36"/>
      <c r="F8676" s="36"/>
      <c r="G8676" s="36"/>
      <c r="H8676" s="36"/>
      <c r="I8676" s="36"/>
      <c r="J8676" s="36"/>
      <c r="M8676" s="191"/>
    </row>
    <row r="8677" spans="4:13" s="14" customFormat="1" ht="15.75">
      <c r="D8677" s="36"/>
      <c r="E8677" s="36"/>
      <c r="F8677" s="36"/>
      <c r="G8677" s="36"/>
      <c r="H8677" s="36"/>
      <c r="I8677" s="36"/>
      <c r="J8677" s="36"/>
      <c r="M8677" s="191"/>
    </row>
    <row r="8678" spans="4:13" s="14" customFormat="1" ht="15.75">
      <c r="D8678" s="36"/>
      <c r="E8678" s="36"/>
      <c r="F8678" s="36"/>
      <c r="G8678" s="36"/>
      <c r="H8678" s="36"/>
      <c r="I8678" s="36"/>
      <c r="J8678" s="36"/>
      <c r="M8678" s="191"/>
    </row>
    <row r="8679" spans="4:13" s="14" customFormat="1" ht="15.75">
      <c r="D8679" s="36"/>
      <c r="E8679" s="36"/>
      <c r="F8679" s="36"/>
      <c r="G8679" s="36"/>
      <c r="H8679" s="36"/>
      <c r="I8679" s="36"/>
      <c r="J8679" s="36"/>
      <c r="M8679" s="191"/>
    </row>
    <row r="8680" spans="4:13" s="14" customFormat="1" ht="15.75">
      <c r="D8680" s="36"/>
      <c r="E8680" s="36"/>
      <c r="F8680" s="36"/>
      <c r="G8680" s="36"/>
      <c r="H8680" s="36"/>
      <c r="I8680" s="36"/>
      <c r="J8680" s="36"/>
      <c r="M8680" s="191"/>
    </row>
    <row r="8681" spans="4:13" s="14" customFormat="1" ht="15.75">
      <c r="D8681" s="36"/>
      <c r="E8681" s="36"/>
      <c r="F8681" s="36"/>
      <c r="G8681" s="36"/>
      <c r="H8681" s="36"/>
      <c r="I8681" s="36"/>
      <c r="J8681" s="36"/>
      <c r="M8681" s="191"/>
    </row>
    <row r="8682" spans="4:13" s="14" customFormat="1" ht="15.75">
      <c r="D8682" s="36"/>
      <c r="E8682" s="36"/>
      <c r="F8682" s="36"/>
      <c r="G8682" s="36"/>
      <c r="H8682" s="36"/>
      <c r="I8682" s="36"/>
      <c r="J8682" s="36"/>
      <c r="M8682" s="191"/>
    </row>
    <row r="8683" spans="4:13" s="14" customFormat="1" ht="15.75">
      <c r="D8683" s="36"/>
      <c r="E8683" s="36"/>
      <c r="F8683" s="36"/>
      <c r="G8683" s="36"/>
      <c r="H8683" s="36"/>
      <c r="I8683" s="36"/>
      <c r="J8683" s="36"/>
      <c r="M8683" s="191"/>
    </row>
    <row r="8684" spans="4:13" s="14" customFormat="1" ht="15.75">
      <c r="D8684" s="36"/>
      <c r="E8684" s="36"/>
      <c r="F8684" s="36"/>
      <c r="G8684" s="36"/>
      <c r="H8684" s="36"/>
      <c r="I8684" s="36"/>
      <c r="J8684" s="36"/>
      <c r="M8684" s="191"/>
    </row>
    <row r="8685" spans="4:13" s="14" customFormat="1" ht="15.75">
      <c r="D8685" s="36"/>
      <c r="E8685" s="36"/>
      <c r="F8685" s="36"/>
      <c r="G8685" s="36"/>
      <c r="H8685" s="36"/>
      <c r="I8685" s="36"/>
      <c r="J8685" s="36"/>
      <c r="M8685" s="191"/>
    </row>
    <row r="8686" spans="4:13" s="14" customFormat="1" ht="15.75">
      <c r="D8686" s="36"/>
      <c r="E8686" s="36"/>
      <c r="F8686" s="36"/>
      <c r="G8686" s="36"/>
      <c r="H8686" s="36"/>
      <c r="I8686" s="36"/>
      <c r="J8686" s="36"/>
      <c r="M8686" s="191"/>
    </row>
    <row r="8687" spans="4:13" s="14" customFormat="1" ht="15.75">
      <c r="D8687" s="36"/>
      <c r="E8687" s="36"/>
      <c r="F8687" s="36"/>
      <c r="G8687" s="36"/>
      <c r="H8687" s="36"/>
      <c r="I8687" s="36"/>
      <c r="J8687" s="36"/>
      <c r="M8687" s="191"/>
    </row>
    <row r="8688" spans="4:13" s="14" customFormat="1" ht="15.75">
      <c r="D8688" s="36"/>
      <c r="E8688" s="36"/>
      <c r="F8688" s="36"/>
      <c r="G8688" s="36"/>
      <c r="H8688" s="36"/>
      <c r="I8688" s="36"/>
      <c r="J8688" s="36"/>
      <c r="M8688" s="191"/>
    </row>
    <row r="8689" spans="4:13" s="14" customFormat="1" ht="15.75">
      <c r="D8689" s="36"/>
      <c r="E8689" s="36"/>
      <c r="F8689" s="36"/>
      <c r="G8689" s="36"/>
      <c r="H8689" s="36"/>
      <c r="I8689" s="36"/>
      <c r="J8689" s="36"/>
      <c r="M8689" s="191"/>
    </row>
    <row r="8690" spans="4:13" s="14" customFormat="1" ht="15.75">
      <c r="D8690" s="36"/>
      <c r="E8690" s="36"/>
      <c r="F8690" s="36"/>
      <c r="G8690" s="36"/>
      <c r="H8690" s="36"/>
      <c r="I8690" s="36"/>
      <c r="J8690" s="36"/>
      <c r="M8690" s="191"/>
    </row>
    <row r="8691" spans="4:13" s="14" customFormat="1" ht="15.75">
      <c r="D8691" s="36"/>
      <c r="E8691" s="36"/>
      <c r="F8691" s="36"/>
      <c r="G8691" s="36"/>
      <c r="H8691" s="36"/>
      <c r="I8691" s="36"/>
      <c r="J8691" s="36"/>
      <c r="M8691" s="191"/>
    </row>
    <row r="8692" spans="4:13" s="14" customFormat="1" ht="15.75">
      <c r="D8692" s="36"/>
      <c r="E8692" s="36"/>
      <c r="F8692" s="36"/>
      <c r="G8692" s="36"/>
      <c r="H8692" s="36"/>
      <c r="I8692" s="36"/>
      <c r="J8692" s="36"/>
      <c r="M8692" s="191"/>
    </row>
    <row r="8693" spans="4:13" s="14" customFormat="1" ht="15.75">
      <c r="D8693" s="36"/>
      <c r="E8693" s="36"/>
      <c r="F8693" s="36"/>
      <c r="G8693" s="36"/>
      <c r="H8693" s="36"/>
      <c r="I8693" s="36"/>
      <c r="J8693" s="36"/>
      <c r="M8693" s="191"/>
    </row>
    <row r="8694" spans="4:13" s="14" customFormat="1" ht="15.75">
      <c r="D8694" s="36"/>
      <c r="E8694" s="36"/>
      <c r="F8694" s="36"/>
      <c r="G8694" s="36"/>
      <c r="H8694" s="36"/>
      <c r="I8694" s="36"/>
      <c r="J8694" s="36"/>
      <c r="M8694" s="191"/>
    </row>
    <row r="8695" spans="4:13" s="14" customFormat="1" ht="15.75">
      <c r="D8695" s="36"/>
      <c r="E8695" s="36"/>
      <c r="F8695" s="36"/>
      <c r="G8695" s="36"/>
      <c r="H8695" s="36"/>
      <c r="I8695" s="36"/>
      <c r="J8695" s="36"/>
      <c r="M8695" s="191"/>
    </row>
    <row r="8696" spans="4:13" s="14" customFormat="1" ht="15.75">
      <c r="D8696" s="36"/>
      <c r="E8696" s="36"/>
      <c r="F8696" s="36"/>
      <c r="G8696" s="36"/>
      <c r="H8696" s="36"/>
      <c r="I8696" s="36"/>
      <c r="J8696" s="36"/>
      <c r="M8696" s="191"/>
    </row>
    <row r="8697" spans="4:13" s="14" customFormat="1" ht="15.75">
      <c r="D8697" s="36"/>
      <c r="E8697" s="36"/>
      <c r="F8697" s="36"/>
      <c r="G8697" s="36"/>
      <c r="H8697" s="36"/>
      <c r="I8697" s="36"/>
      <c r="J8697" s="36"/>
      <c r="M8697" s="191"/>
    </row>
    <row r="8698" spans="4:13" s="14" customFormat="1" ht="15.75">
      <c r="D8698" s="36"/>
      <c r="E8698" s="36"/>
      <c r="F8698" s="36"/>
      <c r="G8698" s="36"/>
      <c r="H8698" s="36"/>
      <c r="I8698" s="36"/>
      <c r="J8698" s="36"/>
      <c r="M8698" s="191"/>
    </row>
    <row r="8699" spans="4:13" s="14" customFormat="1" ht="15.75">
      <c r="D8699" s="36"/>
      <c r="E8699" s="36"/>
      <c r="F8699" s="36"/>
      <c r="G8699" s="36"/>
      <c r="H8699" s="36"/>
      <c r="I8699" s="36"/>
      <c r="J8699" s="36"/>
      <c r="M8699" s="191"/>
    </row>
    <row r="8700" spans="4:13" s="14" customFormat="1" ht="15.75">
      <c r="D8700" s="36"/>
      <c r="E8700" s="36"/>
      <c r="F8700" s="36"/>
      <c r="G8700" s="36"/>
      <c r="H8700" s="36"/>
      <c r="I8700" s="36"/>
      <c r="J8700" s="36"/>
      <c r="M8700" s="191"/>
    </row>
    <row r="8701" spans="4:13" s="14" customFormat="1" ht="15.75">
      <c r="D8701" s="36"/>
      <c r="E8701" s="36"/>
      <c r="F8701" s="36"/>
      <c r="G8701" s="36"/>
      <c r="H8701" s="36"/>
      <c r="I8701" s="36"/>
      <c r="J8701" s="36"/>
      <c r="M8701" s="191"/>
    </row>
    <row r="8702" spans="4:13" s="14" customFormat="1" ht="15.75">
      <c r="D8702" s="36"/>
      <c r="E8702" s="36"/>
      <c r="F8702" s="36"/>
      <c r="G8702" s="36"/>
      <c r="H8702" s="36"/>
      <c r="I8702" s="36"/>
      <c r="J8702" s="36"/>
      <c r="M8702" s="191"/>
    </row>
    <row r="8703" spans="4:13" s="14" customFormat="1" ht="15.75">
      <c r="D8703" s="36"/>
      <c r="E8703" s="36"/>
      <c r="F8703" s="36"/>
      <c r="G8703" s="36"/>
      <c r="H8703" s="36"/>
      <c r="I8703" s="36"/>
      <c r="J8703" s="36"/>
      <c r="M8703" s="191"/>
    </row>
    <row r="8704" spans="4:13" s="14" customFormat="1" ht="15.75">
      <c r="D8704" s="36"/>
      <c r="E8704" s="36"/>
      <c r="F8704" s="36"/>
      <c r="G8704" s="36"/>
      <c r="H8704" s="36"/>
      <c r="I8704" s="36"/>
      <c r="J8704" s="36"/>
      <c r="M8704" s="191"/>
    </row>
    <row r="8705" spans="4:13" s="14" customFormat="1" ht="15.75">
      <c r="D8705" s="36"/>
      <c r="E8705" s="36"/>
      <c r="F8705" s="36"/>
      <c r="G8705" s="36"/>
      <c r="H8705" s="36"/>
      <c r="I8705" s="36"/>
      <c r="J8705" s="36"/>
      <c r="M8705" s="191"/>
    </row>
    <row r="8706" spans="4:13" s="14" customFormat="1" ht="15.75">
      <c r="D8706" s="36"/>
      <c r="E8706" s="36"/>
      <c r="F8706" s="36"/>
      <c r="G8706" s="36"/>
      <c r="H8706" s="36"/>
      <c r="I8706" s="36"/>
      <c r="J8706" s="36"/>
      <c r="M8706" s="191"/>
    </row>
    <row r="8707" spans="4:13" s="14" customFormat="1" ht="15.75">
      <c r="D8707" s="36"/>
      <c r="E8707" s="36"/>
      <c r="F8707" s="36"/>
      <c r="G8707" s="36"/>
      <c r="H8707" s="36"/>
      <c r="I8707" s="36"/>
      <c r="J8707" s="36"/>
      <c r="M8707" s="191"/>
    </row>
    <row r="8708" spans="4:13" s="14" customFormat="1" ht="15.75">
      <c r="D8708" s="36"/>
      <c r="E8708" s="36"/>
      <c r="F8708" s="36"/>
      <c r="G8708" s="36"/>
      <c r="H8708" s="36"/>
      <c r="I8708" s="36"/>
      <c r="J8708" s="36"/>
      <c r="M8708" s="191"/>
    </row>
    <row r="8709" spans="4:13" s="14" customFormat="1" ht="15.75">
      <c r="D8709" s="36"/>
      <c r="E8709" s="36"/>
      <c r="F8709" s="36"/>
      <c r="G8709" s="36"/>
      <c r="H8709" s="36"/>
      <c r="I8709" s="36"/>
      <c r="J8709" s="36"/>
      <c r="M8709" s="191"/>
    </row>
    <row r="8710" spans="4:13" s="14" customFormat="1" ht="15.75">
      <c r="D8710" s="36"/>
      <c r="E8710" s="36"/>
      <c r="F8710" s="36"/>
      <c r="G8710" s="36"/>
      <c r="H8710" s="36"/>
      <c r="I8710" s="36"/>
      <c r="J8710" s="36"/>
      <c r="M8710" s="191"/>
    </row>
    <row r="8711" spans="4:13" s="14" customFormat="1" ht="15.75">
      <c r="D8711" s="36"/>
      <c r="E8711" s="36"/>
      <c r="F8711" s="36"/>
      <c r="G8711" s="36"/>
      <c r="H8711" s="36"/>
      <c r="I8711" s="36"/>
      <c r="J8711" s="36"/>
      <c r="M8711" s="191"/>
    </row>
    <row r="8712" spans="4:13" s="14" customFormat="1" ht="15.75">
      <c r="D8712" s="36"/>
      <c r="E8712" s="36"/>
      <c r="F8712" s="36"/>
      <c r="G8712" s="36"/>
      <c r="H8712" s="36"/>
      <c r="I8712" s="36"/>
      <c r="J8712" s="36"/>
      <c r="M8712" s="191"/>
    </row>
    <row r="8713" spans="4:13" s="14" customFormat="1" ht="15.75">
      <c r="D8713" s="36"/>
      <c r="E8713" s="36"/>
      <c r="F8713" s="36"/>
      <c r="G8713" s="36"/>
      <c r="H8713" s="36"/>
      <c r="I8713" s="36"/>
      <c r="J8713" s="36"/>
      <c r="M8713" s="191"/>
    </row>
    <row r="8714" spans="4:13" s="14" customFormat="1" ht="15.75">
      <c r="D8714" s="36"/>
      <c r="E8714" s="36"/>
      <c r="F8714" s="36"/>
      <c r="G8714" s="36"/>
      <c r="H8714" s="36"/>
      <c r="I8714" s="36"/>
      <c r="J8714" s="36"/>
      <c r="M8714" s="191"/>
    </row>
    <row r="8715" spans="4:13" s="14" customFormat="1" ht="15.75">
      <c r="D8715" s="36"/>
      <c r="E8715" s="36"/>
      <c r="F8715" s="36"/>
      <c r="G8715" s="36"/>
      <c r="H8715" s="36"/>
      <c r="I8715" s="36"/>
      <c r="J8715" s="36"/>
      <c r="M8715" s="191"/>
    </row>
    <row r="8716" spans="4:13" s="14" customFormat="1" ht="15.75">
      <c r="D8716" s="36"/>
      <c r="E8716" s="36"/>
      <c r="F8716" s="36"/>
      <c r="G8716" s="36"/>
      <c r="H8716" s="36"/>
      <c r="I8716" s="36"/>
      <c r="J8716" s="36"/>
      <c r="M8716" s="191"/>
    </row>
    <row r="8717" spans="4:13" s="14" customFormat="1" ht="15.75">
      <c r="D8717" s="36"/>
      <c r="E8717" s="36"/>
      <c r="F8717" s="36"/>
      <c r="G8717" s="36"/>
      <c r="H8717" s="36"/>
      <c r="I8717" s="36"/>
      <c r="J8717" s="36"/>
      <c r="M8717" s="191"/>
    </row>
    <row r="8718" spans="4:13" s="14" customFormat="1" ht="15.75">
      <c r="D8718" s="36"/>
      <c r="E8718" s="36"/>
      <c r="F8718" s="36"/>
      <c r="G8718" s="36"/>
      <c r="H8718" s="36"/>
      <c r="I8718" s="36"/>
      <c r="J8718" s="36"/>
      <c r="M8718" s="191"/>
    </row>
    <row r="8719" spans="4:13" s="14" customFormat="1" ht="15.75">
      <c r="D8719" s="36"/>
      <c r="E8719" s="36"/>
      <c r="F8719" s="36"/>
      <c r="G8719" s="36"/>
      <c r="H8719" s="36"/>
      <c r="I8719" s="36"/>
      <c r="J8719" s="36"/>
      <c r="M8719" s="191"/>
    </row>
    <row r="8720" spans="4:13" s="14" customFormat="1" ht="15.75">
      <c r="D8720" s="36"/>
      <c r="E8720" s="36"/>
      <c r="F8720" s="36"/>
      <c r="G8720" s="36"/>
      <c r="H8720" s="36"/>
      <c r="I8720" s="36"/>
      <c r="J8720" s="36"/>
      <c r="M8720" s="191"/>
    </row>
    <row r="8721" spans="4:13" s="14" customFormat="1" ht="15.75">
      <c r="D8721" s="36"/>
      <c r="E8721" s="36"/>
      <c r="F8721" s="36"/>
      <c r="G8721" s="36"/>
      <c r="H8721" s="36"/>
      <c r="I8721" s="36"/>
      <c r="J8721" s="36"/>
      <c r="M8721" s="191"/>
    </row>
    <row r="8722" spans="4:13" s="14" customFormat="1" ht="15.75">
      <c r="D8722" s="36"/>
      <c r="E8722" s="36"/>
      <c r="F8722" s="36"/>
      <c r="G8722" s="36"/>
      <c r="H8722" s="36"/>
      <c r="I8722" s="36"/>
      <c r="J8722" s="36"/>
      <c r="M8722" s="191"/>
    </row>
    <row r="8723" spans="4:13" s="14" customFormat="1" ht="15.75">
      <c r="D8723" s="36"/>
      <c r="E8723" s="36"/>
      <c r="F8723" s="36"/>
      <c r="G8723" s="36"/>
      <c r="H8723" s="36"/>
      <c r="I8723" s="36"/>
      <c r="J8723" s="36"/>
      <c r="M8723" s="191"/>
    </row>
    <row r="8724" spans="4:13" s="14" customFormat="1" ht="15.75">
      <c r="D8724" s="36"/>
      <c r="E8724" s="36"/>
      <c r="F8724" s="36"/>
      <c r="G8724" s="36"/>
      <c r="H8724" s="36"/>
      <c r="I8724" s="36"/>
      <c r="J8724" s="36"/>
      <c r="M8724" s="191"/>
    </row>
    <row r="8725" spans="4:13" s="14" customFormat="1" ht="15.75">
      <c r="D8725" s="36"/>
      <c r="E8725" s="36"/>
      <c r="F8725" s="36"/>
      <c r="G8725" s="36"/>
      <c r="H8725" s="36"/>
      <c r="I8725" s="36"/>
      <c r="J8725" s="36"/>
      <c r="M8725" s="191"/>
    </row>
    <row r="8726" spans="4:13" s="14" customFormat="1" ht="15.75">
      <c r="D8726" s="36"/>
      <c r="E8726" s="36"/>
      <c r="F8726" s="36"/>
      <c r="G8726" s="36"/>
      <c r="H8726" s="36"/>
      <c r="I8726" s="36"/>
      <c r="J8726" s="36"/>
      <c r="M8726" s="191"/>
    </row>
    <row r="8727" spans="4:13" s="14" customFormat="1" ht="15.75">
      <c r="D8727" s="36"/>
      <c r="E8727" s="36"/>
      <c r="F8727" s="36"/>
      <c r="G8727" s="36"/>
      <c r="H8727" s="36"/>
      <c r="I8727" s="36"/>
      <c r="J8727" s="36"/>
      <c r="M8727" s="191"/>
    </row>
    <row r="8728" spans="4:13" s="14" customFormat="1" ht="15.75">
      <c r="D8728" s="36"/>
      <c r="E8728" s="36"/>
      <c r="F8728" s="36"/>
      <c r="G8728" s="36"/>
      <c r="H8728" s="36"/>
      <c r="I8728" s="36"/>
      <c r="J8728" s="36"/>
      <c r="M8728" s="191"/>
    </row>
    <row r="8729" spans="4:13" s="14" customFormat="1" ht="15.75">
      <c r="D8729" s="36"/>
      <c r="E8729" s="36"/>
      <c r="F8729" s="36"/>
      <c r="G8729" s="36"/>
      <c r="H8729" s="36"/>
      <c r="I8729" s="36"/>
      <c r="J8729" s="36"/>
      <c r="M8729" s="191"/>
    </row>
    <row r="8730" spans="4:13" s="14" customFormat="1" ht="15.75">
      <c r="D8730" s="36"/>
      <c r="E8730" s="36"/>
      <c r="F8730" s="36"/>
      <c r="G8730" s="36"/>
      <c r="H8730" s="36"/>
      <c r="I8730" s="36"/>
      <c r="J8730" s="36"/>
      <c r="M8730" s="191"/>
    </row>
    <row r="8731" spans="4:13" s="14" customFormat="1" ht="15.75">
      <c r="D8731" s="36"/>
      <c r="E8731" s="36"/>
      <c r="F8731" s="36"/>
      <c r="G8731" s="36"/>
      <c r="H8731" s="36"/>
      <c r="I8731" s="36"/>
      <c r="J8731" s="36"/>
      <c r="M8731" s="191"/>
    </row>
    <row r="8732" spans="4:13" s="14" customFormat="1" ht="15.75">
      <c r="D8732" s="36"/>
      <c r="E8732" s="36"/>
      <c r="F8732" s="36"/>
      <c r="G8732" s="36"/>
      <c r="H8732" s="36"/>
      <c r="I8732" s="36"/>
      <c r="J8732" s="36"/>
      <c r="M8732" s="191"/>
    </row>
    <row r="8733" spans="4:13" s="14" customFormat="1" ht="15.75">
      <c r="D8733" s="36"/>
      <c r="E8733" s="36"/>
      <c r="F8733" s="36"/>
      <c r="G8733" s="36"/>
      <c r="H8733" s="36"/>
      <c r="I8733" s="36"/>
      <c r="J8733" s="36"/>
      <c r="M8733" s="191"/>
    </row>
    <row r="8734" spans="4:13" s="14" customFormat="1" ht="15.75">
      <c r="D8734" s="36"/>
      <c r="E8734" s="36"/>
      <c r="F8734" s="36"/>
      <c r="G8734" s="36"/>
      <c r="H8734" s="36"/>
      <c r="I8734" s="36"/>
      <c r="J8734" s="36"/>
      <c r="M8734" s="191"/>
    </row>
    <row r="8735" spans="4:13" s="14" customFormat="1" ht="15.75">
      <c r="D8735" s="36"/>
      <c r="E8735" s="36"/>
      <c r="F8735" s="36"/>
      <c r="G8735" s="36"/>
      <c r="H8735" s="36"/>
      <c r="I8735" s="36"/>
      <c r="J8735" s="36"/>
      <c r="M8735" s="191"/>
    </row>
    <row r="8736" spans="4:13" s="14" customFormat="1" ht="15.75">
      <c r="D8736" s="36"/>
      <c r="E8736" s="36"/>
      <c r="F8736" s="36"/>
      <c r="G8736" s="36"/>
      <c r="H8736" s="36"/>
      <c r="I8736" s="36"/>
      <c r="J8736" s="36"/>
      <c r="M8736" s="191"/>
    </row>
    <row r="8737" spans="4:13" s="14" customFormat="1" ht="15.75">
      <c r="D8737" s="36"/>
      <c r="E8737" s="36"/>
      <c r="F8737" s="36"/>
      <c r="G8737" s="36"/>
      <c r="H8737" s="36"/>
      <c r="I8737" s="36"/>
      <c r="J8737" s="36"/>
      <c r="M8737" s="191"/>
    </row>
    <row r="8738" spans="4:13" s="14" customFormat="1" ht="15.75">
      <c r="D8738" s="36"/>
      <c r="E8738" s="36"/>
      <c r="F8738" s="36"/>
      <c r="G8738" s="36"/>
      <c r="H8738" s="36"/>
      <c r="I8738" s="36"/>
      <c r="J8738" s="36"/>
      <c r="M8738" s="191"/>
    </row>
    <row r="8739" spans="4:13" s="14" customFormat="1" ht="15.75">
      <c r="D8739" s="36"/>
      <c r="E8739" s="36"/>
      <c r="F8739" s="36"/>
      <c r="G8739" s="36"/>
      <c r="H8739" s="36"/>
      <c r="I8739" s="36"/>
      <c r="J8739" s="36"/>
      <c r="M8739" s="191"/>
    </row>
    <row r="8740" spans="4:13" s="14" customFormat="1" ht="15.75">
      <c r="D8740" s="36"/>
      <c r="E8740" s="36"/>
      <c r="F8740" s="36"/>
      <c r="G8740" s="36"/>
      <c r="H8740" s="36"/>
      <c r="I8740" s="36"/>
      <c r="J8740" s="36"/>
      <c r="M8740" s="191"/>
    </row>
    <row r="8741" spans="4:13" s="14" customFormat="1" ht="15.75">
      <c r="D8741" s="36"/>
      <c r="E8741" s="36"/>
      <c r="F8741" s="36"/>
      <c r="G8741" s="36"/>
      <c r="H8741" s="36"/>
      <c r="I8741" s="36"/>
      <c r="J8741" s="36"/>
      <c r="M8741" s="191"/>
    </row>
    <row r="8742" spans="4:13" s="14" customFormat="1" ht="15.75">
      <c r="D8742" s="36"/>
      <c r="E8742" s="36"/>
      <c r="F8742" s="36"/>
      <c r="G8742" s="36"/>
      <c r="H8742" s="36"/>
      <c r="I8742" s="36"/>
      <c r="J8742" s="36"/>
      <c r="M8742" s="191"/>
    </row>
    <row r="8743" spans="4:13" s="14" customFormat="1" ht="15.75">
      <c r="D8743" s="36"/>
      <c r="E8743" s="36"/>
      <c r="F8743" s="36"/>
      <c r="G8743" s="36"/>
      <c r="H8743" s="36"/>
      <c r="I8743" s="36"/>
      <c r="J8743" s="36"/>
      <c r="M8743" s="191"/>
    </row>
    <row r="8744" spans="4:13" s="14" customFormat="1" ht="15.75">
      <c r="D8744" s="36"/>
      <c r="E8744" s="36"/>
      <c r="F8744" s="36"/>
      <c r="G8744" s="36"/>
      <c r="H8744" s="36"/>
      <c r="I8744" s="36"/>
      <c r="J8744" s="36"/>
      <c r="M8744" s="191"/>
    </row>
    <row r="8745" spans="4:13" s="14" customFormat="1" ht="15.75">
      <c r="D8745" s="36"/>
      <c r="E8745" s="36"/>
      <c r="F8745" s="36"/>
      <c r="G8745" s="36"/>
      <c r="H8745" s="36"/>
      <c r="I8745" s="36"/>
      <c r="J8745" s="36"/>
      <c r="M8745" s="191"/>
    </row>
    <row r="8746" spans="4:13" s="14" customFormat="1" ht="15.75">
      <c r="D8746" s="36"/>
      <c r="E8746" s="36"/>
      <c r="F8746" s="36"/>
      <c r="G8746" s="36"/>
      <c r="H8746" s="36"/>
      <c r="I8746" s="36"/>
      <c r="J8746" s="36"/>
      <c r="M8746" s="191"/>
    </row>
    <row r="8747" spans="4:13" s="14" customFormat="1" ht="15.75">
      <c r="D8747" s="36"/>
      <c r="E8747" s="36"/>
      <c r="F8747" s="36"/>
      <c r="G8747" s="36"/>
      <c r="H8747" s="36"/>
      <c r="I8747" s="36"/>
      <c r="J8747" s="36"/>
      <c r="M8747" s="191"/>
    </row>
    <row r="8748" spans="4:13" s="14" customFormat="1" ht="15.75">
      <c r="D8748" s="36"/>
      <c r="E8748" s="36"/>
      <c r="F8748" s="36"/>
      <c r="G8748" s="36"/>
      <c r="H8748" s="36"/>
      <c r="I8748" s="36"/>
      <c r="J8748" s="36"/>
      <c r="M8748" s="191"/>
    </row>
    <row r="8749" spans="4:13" s="14" customFormat="1" ht="15.75">
      <c r="D8749" s="36"/>
      <c r="E8749" s="36"/>
      <c r="F8749" s="36"/>
      <c r="G8749" s="36"/>
      <c r="H8749" s="36"/>
      <c r="I8749" s="36"/>
      <c r="J8749" s="36"/>
      <c r="M8749" s="191"/>
    </row>
    <row r="8750" spans="4:13" s="14" customFormat="1" ht="15.75">
      <c r="D8750" s="36"/>
      <c r="E8750" s="36"/>
      <c r="F8750" s="36"/>
      <c r="G8750" s="36"/>
      <c r="H8750" s="36"/>
      <c r="I8750" s="36"/>
      <c r="J8750" s="36"/>
      <c r="M8750" s="191"/>
    </row>
    <row r="8751" spans="4:13" s="14" customFormat="1" ht="15.75">
      <c r="D8751" s="36"/>
      <c r="E8751" s="36"/>
      <c r="F8751" s="36"/>
      <c r="G8751" s="36"/>
      <c r="H8751" s="36"/>
      <c r="I8751" s="36"/>
      <c r="J8751" s="36"/>
      <c r="M8751" s="191"/>
    </row>
    <row r="8752" spans="4:13" s="14" customFormat="1" ht="15.75">
      <c r="D8752" s="36"/>
      <c r="E8752" s="36"/>
      <c r="F8752" s="36"/>
      <c r="G8752" s="36"/>
      <c r="H8752" s="36"/>
      <c r="I8752" s="36"/>
      <c r="J8752" s="36"/>
      <c r="M8752" s="191"/>
    </row>
    <row r="8753" spans="4:13" s="14" customFormat="1" ht="15.75">
      <c r="D8753" s="36"/>
      <c r="E8753" s="36"/>
      <c r="F8753" s="36"/>
      <c r="G8753" s="36"/>
      <c r="H8753" s="36"/>
      <c r="I8753" s="36"/>
      <c r="J8753" s="36"/>
      <c r="M8753" s="191"/>
    </row>
    <row r="8754" spans="4:13" s="14" customFormat="1" ht="15.75">
      <c r="D8754" s="36"/>
      <c r="E8754" s="36"/>
      <c r="F8754" s="36"/>
      <c r="G8754" s="36"/>
      <c r="H8754" s="36"/>
      <c r="I8754" s="36"/>
      <c r="J8754" s="36"/>
      <c r="M8754" s="191"/>
    </row>
    <row r="8755" spans="4:13" s="14" customFormat="1" ht="15.75">
      <c r="D8755" s="36"/>
      <c r="E8755" s="36"/>
      <c r="F8755" s="36"/>
      <c r="G8755" s="36"/>
      <c r="H8755" s="36"/>
      <c r="I8755" s="36"/>
      <c r="J8755" s="36"/>
      <c r="M8755" s="191"/>
    </row>
    <row r="8756" spans="4:13" s="14" customFormat="1" ht="15.75">
      <c r="D8756" s="36"/>
      <c r="E8756" s="36"/>
      <c r="F8756" s="36"/>
      <c r="G8756" s="36"/>
      <c r="H8756" s="36"/>
      <c r="I8756" s="36"/>
      <c r="J8756" s="36"/>
      <c r="M8756" s="191"/>
    </row>
    <row r="8757" spans="4:13" s="14" customFormat="1" ht="15.75">
      <c r="D8757" s="36"/>
      <c r="E8757" s="36"/>
      <c r="F8757" s="36"/>
      <c r="G8757" s="36"/>
      <c r="H8757" s="36"/>
      <c r="I8757" s="36"/>
      <c r="J8757" s="36"/>
      <c r="M8757" s="191"/>
    </row>
    <row r="8758" spans="4:13" s="14" customFormat="1" ht="15.75">
      <c r="D8758" s="36"/>
      <c r="E8758" s="36"/>
      <c r="F8758" s="36"/>
      <c r="G8758" s="36"/>
      <c r="H8758" s="36"/>
      <c r="I8758" s="36"/>
      <c r="J8758" s="36"/>
      <c r="M8758" s="191"/>
    </row>
    <row r="8759" spans="4:13" s="14" customFormat="1" ht="15.75">
      <c r="D8759" s="36"/>
      <c r="E8759" s="36"/>
      <c r="F8759" s="36"/>
      <c r="G8759" s="36"/>
      <c r="H8759" s="36"/>
      <c r="I8759" s="36"/>
      <c r="J8759" s="36"/>
      <c r="M8759" s="191"/>
    </row>
    <row r="8760" spans="4:13" s="14" customFormat="1" ht="15.75">
      <c r="D8760" s="36"/>
      <c r="E8760" s="36"/>
      <c r="F8760" s="36"/>
      <c r="G8760" s="36"/>
      <c r="H8760" s="36"/>
      <c r="I8760" s="36"/>
      <c r="J8760" s="36"/>
      <c r="M8760" s="191"/>
    </row>
    <row r="8761" spans="4:13" s="14" customFormat="1" ht="15.75">
      <c r="D8761" s="36"/>
      <c r="E8761" s="36"/>
      <c r="F8761" s="36"/>
      <c r="G8761" s="36"/>
      <c r="H8761" s="36"/>
      <c r="I8761" s="36"/>
      <c r="J8761" s="36"/>
      <c r="M8761" s="191"/>
    </row>
    <row r="8762" spans="4:13" s="14" customFormat="1" ht="15.75">
      <c r="D8762" s="36"/>
      <c r="E8762" s="36"/>
      <c r="F8762" s="36"/>
      <c r="G8762" s="36"/>
      <c r="H8762" s="36"/>
      <c r="I8762" s="36"/>
      <c r="J8762" s="36"/>
      <c r="M8762" s="191"/>
    </row>
    <row r="8763" spans="4:13" s="14" customFormat="1" ht="15.75">
      <c r="D8763" s="36"/>
      <c r="E8763" s="36"/>
      <c r="F8763" s="36"/>
      <c r="G8763" s="36"/>
      <c r="H8763" s="36"/>
      <c r="I8763" s="36"/>
      <c r="J8763" s="36"/>
      <c r="M8763" s="191"/>
    </row>
    <row r="8764" spans="4:13" s="14" customFormat="1" ht="15.75">
      <c r="D8764" s="36"/>
      <c r="E8764" s="36"/>
      <c r="F8764" s="36"/>
      <c r="G8764" s="36"/>
      <c r="H8764" s="36"/>
      <c r="I8764" s="36"/>
      <c r="J8764" s="36"/>
      <c r="M8764" s="191"/>
    </row>
    <row r="8765" spans="4:13" s="14" customFormat="1" ht="15.75">
      <c r="D8765" s="36"/>
      <c r="E8765" s="36"/>
      <c r="F8765" s="36"/>
      <c r="G8765" s="36"/>
      <c r="H8765" s="36"/>
      <c r="I8765" s="36"/>
      <c r="J8765" s="36"/>
      <c r="M8765" s="191"/>
    </row>
    <row r="8766" spans="4:13" s="14" customFormat="1" ht="15.75">
      <c r="D8766" s="36"/>
      <c r="E8766" s="36"/>
      <c r="F8766" s="36"/>
      <c r="G8766" s="36"/>
      <c r="H8766" s="36"/>
      <c r="I8766" s="36"/>
      <c r="J8766" s="36"/>
      <c r="M8766" s="191"/>
    </row>
    <row r="8767" spans="4:13" s="14" customFormat="1" ht="15.75">
      <c r="D8767" s="36"/>
      <c r="E8767" s="36"/>
      <c r="F8767" s="36"/>
      <c r="G8767" s="36"/>
      <c r="H8767" s="36"/>
      <c r="I8767" s="36"/>
      <c r="J8767" s="36"/>
      <c r="M8767" s="191"/>
    </row>
    <row r="8768" spans="4:13" s="14" customFormat="1" ht="15.75">
      <c r="D8768" s="36"/>
      <c r="E8768" s="36"/>
      <c r="F8768" s="36"/>
      <c r="G8768" s="36"/>
      <c r="H8768" s="36"/>
      <c r="I8768" s="36"/>
      <c r="J8768" s="36"/>
      <c r="M8768" s="191"/>
    </row>
    <row r="8769" spans="4:13" s="14" customFormat="1" ht="15.75">
      <c r="D8769" s="36"/>
      <c r="E8769" s="36"/>
      <c r="F8769" s="36"/>
      <c r="G8769" s="36"/>
      <c r="H8769" s="36"/>
      <c r="I8769" s="36"/>
      <c r="J8769" s="36"/>
      <c r="M8769" s="191"/>
    </row>
    <row r="8770" spans="4:13" s="14" customFormat="1" ht="15.75">
      <c r="D8770" s="36"/>
      <c r="E8770" s="36"/>
      <c r="F8770" s="36"/>
      <c r="G8770" s="36"/>
      <c r="H8770" s="36"/>
      <c r="I8770" s="36"/>
      <c r="J8770" s="36"/>
      <c r="M8770" s="191"/>
    </row>
    <row r="8771" spans="4:13" s="14" customFormat="1" ht="15.75">
      <c r="D8771" s="36"/>
      <c r="E8771" s="36"/>
      <c r="F8771" s="36"/>
      <c r="G8771" s="36"/>
      <c r="H8771" s="36"/>
      <c r="I8771" s="36"/>
      <c r="J8771" s="36"/>
      <c r="M8771" s="191"/>
    </row>
    <row r="8772" spans="4:13" s="14" customFormat="1" ht="15.75">
      <c r="D8772" s="36"/>
      <c r="E8772" s="36"/>
      <c r="F8772" s="36"/>
      <c r="G8772" s="36"/>
      <c r="H8772" s="36"/>
      <c r="I8772" s="36"/>
      <c r="J8772" s="36"/>
      <c r="M8772" s="191"/>
    </row>
    <row r="8773" spans="4:13" s="14" customFormat="1" ht="15.75">
      <c r="D8773" s="36"/>
      <c r="E8773" s="36"/>
      <c r="F8773" s="36"/>
      <c r="G8773" s="36"/>
      <c r="H8773" s="36"/>
      <c r="I8773" s="36"/>
      <c r="J8773" s="36"/>
      <c r="M8773" s="191"/>
    </row>
    <row r="8774" spans="4:13" s="14" customFormat="1" ht="15.75">
      <c r="D8774" s="36"/>
      <c r="E8774" s="36"/>
      <c r="F8774" s="36"/>
      <c r="G8774" s="36"/>
      <c r="H8774" s="36"/>
      <c r="I8774" s="36"/>
      <c r="J8774" s="36"/>
      <c r="M8774" s="191"/>
    </row>
    <row r="8775" spans="4:13" s="14" customFormat="1" ht="15.75">
      <c r="D8775" s="36"/>
      <c r="E8775" s="36"/>
      <c r="F8775" s="36"/>
      <c r="G8775" s="36"/>
      <c r="H8775" s="36"/>
      <c r="I8775" s="36"/>
      <c r="J8775" s="36"/>
      <c r="M8775" s="191"/>
    </row>
    <row r="8776" spans="4:13" s="14" customFormat="1" ht="15.75">
      <c r="D8776" s="36"/>
      <c r="E8776" s="36"/>
      <c r="F8776" s="36"/>
      <c r="G8776" s="36"/>
      <c r="H8776" s="36"/>
      <c r="I8776" s="36"/>
      <c r="J8776" s="36"/>
      <c r="M8776" s="191"/>
    </row>
    <row r="8777" spans="4:13" s="14" customFormat="1" ht="15.75">
      <c r="D8777" s="36"/>
      <c r="E8777" s="36"/>
      <c r="F8777" s="36"/>
      <c r="G8777" s="36"/>
      <c r="H8777" s="36"/>
      <c r="I8777" s="36"/>
      <c r="J8777" s="36"/>
      <c r="M8777" s="191"/>
    </row>
    <row r="8778" spans="4:13" s="14" customFormat="1" ht="15.75">
      <c r="D8778" s="36"/>
      <c r="E8778" s="36"/>
      <c r="F8778" s="36"/>
      <c r="G8778" s="36"/>
      <c r="H8778" s="36"/>
      <c r="I8778" s="36"/>
      <c r="J8778" s="36"/>
      <c r="M8778" s="191"/>
    </row>
    <row r="8779" spans="4:13" s="14" customFormat="1" ht="15.75">
      <c r="D8779" s="36"/>
      <c r="E8779" s="36"/>
      <c r="F8779" s="36"/>
      <c r="G8779" s="36"/>
      <c r="H8779" s="36"/>
      <c r="I8779" s="36"/>
      <c r="J8779" s="36"/>
      <c r="M8779" s="191"/>
    </row>
    <row r="8780" spans="4:13" s="14" customFormat="1" ht="15.75">
      <c r="D8780" s="36"/>
      <c r="E8780" s="36"/>
      <c r="F8780" s="36"/>
      <c r="G8780" s="36"/>
      <c r="H8780" s="36"/>
      <c r="I8780" s="36"/>
      <c r="J8780" s="36"/>
      <c r="M8780" s="191"/>
    </row>
    <row r="8781" spans="4:13" s="14" customFormat="1" ht="15.75">
      <c r="D8781" s="36"/>
      <c r="E8781" s="36"/>
      <c r="F8781" s="36"/>
      <c r="G8781" s="36"/>
      <c r="H8781" s="36"/>
      <c r="I8781" s="36"/>
      <c r="J8781" s="36"/>
      <c r="M8781" s="191"/>
    </row>
    <row r="8782" spans="4:13" s="14" customFormat="1" ht="15.75">
      <c r="D8782" s="36"/>
      <c r="E8782" s="36"/>
      <c r="F8782" s="36"/>
      <c r="G8782" s="36"/>
      <c r="H8782" s="36"/>
      <c r="I8782" s="36"/>
      <c r="J8782" s="36"/>
      <c r="M8782" s="191"/>
    </row>
    <row r="8783" spans="4:13" s="14" customFormat="1" ht="15.75">
      <c r="D8783" s="36"/>
      <c r="E8783" s="36"/>
      <c r="F8783" s="36"/>
      <c r="G8783" s="36"/>
      <c r="H8783" s="36"/>
      <c r="I8783" s="36"/>
      <c r="J8783" s="36"/>
      <c r="M8783" s="191"/>
    </row>
    <row r="8784" spans="4:13" s="14" customFormat="1" ht="15.75">
      <c r="D8784" s="36"/>
      <c r="E8784" s="36"/>
      <c r="F8784" s="36"/>
      <c r="G8784" s="36"/>
      <c r="H8784" s="36"/>
      <c r="I8784" s="36"/>
      <c r="J8784" s="36"/>
      <c r="M8784" s="191"/>
    </row>
    <row r="8785" spans="4:13" s="14" customFormat="1" ht="15.75">
      <c r="D8785" s="36"/>
      <c r="E8785" s="36"/>
      <c r="F8785" s="36"/>
      <c r="G8785" s="36"/>
      <c r="H8785" s="36"/>
      <c r="I8785" s="36"/>
      <c r="J8785" s="36"/>
      <c r="M8785" s="191"/>
    </row>
    <row r="8786" spans="4:13" s="14" customFormat="1" ht="15.75">
      <c r="D8786" s="36"/>
      <c r="E8786" s="36"/>
      <c r="F8786" s="36"/>
      <c r="G8786" s="36"/>
      <c r="H8786" s="36"/>
      <c r="I8786" s="36"/>
      <c r="J8786" s="36"/>
      <c r="M8786" s="191"/>
    </row>
    <row r="8787" spans="4:13" s="14" customFormat="1" ht="15.75">
      <c r="D8787" s="36"/>
      <c r="E8787" s="36"/>
      <c r="F8787" s="36"/>
      <c r="G8787" s="36"/>
      <c r="H8787" s="36"/>
      <c r="I8787" s="36"/>
      <c r="J8787" s="36"/>
      <c r="M8787" s="191"/>
    </row>
    <row r="8788" spans="4:13" s="14" customFormat="1" ht="15.75">
      <c r="D8788" s="36"/>
      <c r="E8788" s="36"/>
      <c r="F8788" s="36"/>
      <c r="G8788" s="36"/>
      <c r="H8788" s="36"/>
      <c r="I8788" s="36"/>
      <c r="J8788" s="36"/>
      <c r="M8788" s="191"/>
    </row>
    <row r="8789" spans="4:13" s="14" customFormat="1" ht="15.75">
      <c r="D8789" s="36"/>
      <c r="E8789" s="36"/>
      <c r="F8789" s="36"/>
      <c r="G8789" s="36"/>
      <c r="H8789" s="36"/>
      <c r="I8789" s="36"/>
      <c r="J8789" s="36"/>
      <c r="M8789" s="191"/>
    </row>
    <row r="8790" spans="4:13" s="14" customFormat="1" ht="15.75">
      <c r="D8790" s="36"/>
      <c r="E8790" s="36"/>
      <c r="F8790" s="36"/>
      <c r="G8790" s="36"/>
      <c r="H8790" s="36"/>
      <c r="I8790" s="36"/>
      <c r="J8790" s="36"/>
      <c r="M8790" s="191"/>
    </row>
    <row r="8791" spans="4:13" s="14" customFormat="1" ht="15.75">
      <c r="D8791" s="36"/>
      <c r="E8791" s="36"/>
      <c r="F8791" s="36"/>
      <c r="G8791" s="36"/>
      <c r="H8791" s="36"/>
      <c r="I8791" s="36"/>
      <c r="J8791" s="36"/>
      <c r="M8791" s="191"/>
    </row>
    <row r="8792" spans="4:13" s="14" customFormat="1" ht="15.75">
      <c r="D8792" s="36"/>
      <c r="E8792" s="36"/>
      <c r="F8792" s="36"/>
      <c r="G8792" s="36"/>
      <c r="H8792" s="36"/>
      <c r="I8792" s="36"/>
      <c r="J8792" s="36"/>
      <c r="M8792" s="191"/>
    </row>
    <row r="8793" spans="4:13" s="14" customFormat="1" ht="15.75">
      <c r="D8793" s="36"/>
      <c r="E8793" s="36"/>
      <c r="F8793" s="36"/>
      <c r="G8793" s="36"/>
      <c r="H8793" s="36"/>
      <c r="I8793" s="36"/>
      <c r="J8793" s="36"/>
      <c r="M8793" s="191"/>
    </row>
    <row r="8794" spans="4:13" s="14" customFormat="1" ht="15.75">
      <c r="D8794" s="36"/>
      <c r="E8794" s="36"/>
      <c r="F8794" s="36"/>
      <c r="G8794" s="36"/>
      <c r="H8794" s="36"/>
      <c r="I8794" s="36"/>
      <c r="J8794" s="36"/>
      <c r="M8794" s="191"/>
    </row>
    <row r="8795" spans="4:13" s="14" customFormat="1" ht="15.75">
      <c r="D8795" s="36"/>
      <c r="E8795" s="36"/>
      <c r="F8795" s="36"/>
      <c r="G8795" s="36"/>
      <c r="H8795" s="36"/>
      <c r="I8795" s="36"/>
      <c r="J8795" s="36"/>
      <c r="M8795" s="191"/>
    </row>
    <row r="8796" spans="4:13" s="14" customFormat="1" ht="15.75">
      <c r="D8796" s="36"/>
      <c r="E8796" s="36"/>
      <c r="F8796" s="36"/>
      <c r="G8796" s="36"/>
      <c r="H8796" s="36"/>
      <c r="I8796" s="36"/>
      <c r="J8796" s="36"/>
      <c r="M8796" s="191"/>
    </row>
    <row r="8797" spans="4:13" s="14" customFormat="1" ht="15.75">
      <c r="D8797" s="36"/>
      <c r="E8797" s="36"/>
      <c r="F8797" s="36"/>
      <c r="G8797" s="36"/>
      <c r="H8797" s="36"/>
      <c r="I8797" s="36"/>
      <c r="J8797" s="36"/>
      <c r="M8797" s="191"/>
    </row>
    <row r="8798" spans="4:13" s="14" customFormat="1" ht="15.75">
      <c r="D8798" s="36"/>
      <c r="E8798" s="36"/>
      <c r="F8798" s="36"/>
      <c r="G8798" s="36"/>
      <c r="H8798" s="36"/>
      <c r="I8798" s="36"/>
      <c r="J8798" s="36"/>
      <c r="M8798" s="191"/>
    </row>
    <row r="8799" spans="4:13" s="14" customFormat="1" ht="15.75">
      <c r="D8799" s="36"/>
      <c r="E8799" s="36"/>
      <c r="F8799" s="36"/>
      <c r="G8799" s="36"/>
      <c r="H8799" s="36"/>
      <c r="I8799" s="36"/>
      <c r="J8799" s="36"/>
      <c r="M8799" s="191"/>
    </row>
    <row r="8800" spans="4:13" s="14" customFormat="1" ht="15.75">
      <c r="D8800" s="36"/>
      <c r="E8800" s="36"/>
      <c r="F8800" s="36"/>
      <c r="G8800" s="36"/>
      <c r="H8800" s="36"/>
      <c r="I8800" s="36"/>
      <c r="J8800" s="36"/>
      <c r="M8800" s="191"/>
    </row>
    <row r="8801" spans="4:13" s="14" customFormat="1" ht="15.75">
      <c r="D8801" s="36"/>
      <c r="E8801" s="36"/>
      <c r="F8801" s="36"/>
      <c r="G8801" s="36"/>
      <c r="H8801" s="36"/>
      <c r="I8801" s="36"/>
      <c r="J8801" s="36"/>
      <c r="M8801" s="191"/>
    </row>
    <row r="8802" spans="4:13" s="14" customFormat="1" ht="15.75">
      <c r="D8802" s="36"/>
      <c r="E8802" s="36"/>
      <c r="F8802" s="36"/>
      <c r="G8802" s="36"/>
      <c r="H8802" s="36"/>
      <c r="I8802" s="36"/>
      <c r="J8802" s="36"/>
      <c r="M8802" s="191"/>
    </row>
    <row r="8803" spans="4:13" s="14" customFormat="1" ht="15.75">
      <c r="D8803" s="36"/>
      <c r="E8803" s="36"/>
      <c r="F8803" s="36"/>
      <c r="G8803" s="36"/>
      <c r="H8803" s="36"/>
      <c r="I8803" s="36"/>
      <c r="J8803" s="36"/>
      <c r="M8803" s="191"/>
    </row>
    <row r="8804" spans="4:13" s="14" customFormat="1" ht="15.75">
      <c r="D8804" s="36"/>
      <c r="E8804" s="36"/>
      <c r="F8804" s="36"/>
      <c r="G8804" s="36"/>
      <c r="H8804" s="36"/>
      <c r="I8804" s="36"/>
      <c r="J8804" s="36"/>
      <c r="M8804" s="191"/>
    </row>
    <row r="8805" spans="4:13" s="14" customFormat="1" ht="15.75">
      <c r="D8805" s="36"/>
      <c r="E8805" s="36"/>
      <c r="F8805" s="36"/>
      <c r="G8805" s="36"/>
      <c r="H8805" s="36"/>
      <c r="I8805" s="36"/>
      <c r="J8805" s="36"/>
      <c r="M8805" s="191"/>
    </row>
    <row r="8806" spans="4:13" s="14" customFormat="1" ht="15.75">
      <c r="D8806" s="36"/>
      <c r="E8806" s="36"/>
      <c r="F8806" s="36"/>
      <c r="G8806" s="36"/>
      <c r="H8806" s="36"/>
      <c r="I8806" s="36"/>
      <c r="J8806" s="36"/>
      <c r="M8806" s="191"/>
    </row>
    <row r="8807" spans="4:13" s="14" customFormat="1" ht="15.75">
      <c r="D8807" s="36"/>
      <c r="E8807" s="36"/>
      <c r="F8807" s="36"/>
      <c r="G8807" s="36"/>
      <c r="H8807" s="36"/>
      <c r="I8807" s="36"/>
      <c r="J8807" s="36"/>
      <c r="M8807" s="191"/>
    </row>
    <row r="8808" spans="4:13" s="14" customFormat="1" ht="15.75">
      <c r="D8808" s="36"/>
      <c r="E8808" s="36"/>
      <c r="F8808" s="36"/>
      <c r="G8808" s="36"/>
      <c r="H8808" s="36"/>
      <c r="I8808" s="36"/>
      <c r="J8808" s="36"/>
      <c r="M8808" s="191"/>
    </row>
    <row r="8809" spans="4:13" s="14" customFormat="1" ht="15.75">
      <c r="D8809" s="36"/>
      <c r="E8809" s="36"/>
      <c r="F8809" s="36"/>
      <c r="G8809" s="36"/>
      <c r="H8809" s="36"/>
      <c r="I8809" s="36"/>
      <c r="J8809" s="36"/>
      <c r="M8809" s="191"/>
    </row>
    <row r="8810" spans="4:13" s="14" customFormat="1" ht="15.75">
      <c r="D8810" s="36"/>
      <c r="E8810" s="36"/>
      <c r="F8810" s="36"/>
      <c r="G8810" s="36"/>
      <c r="H8810" s="36"/>
      <c r="I8810" s="36"/>
      <c r="J8810" s="36"/>
      <c r="M8810" s="191"/>
    </row>
    <row r="8811" spans="4:13" s="14" customFormat="1" ht="15.75">
      <c r="D8811" s="36"/>
      <c r="E8811" s="36"/>
      <c r="F8811" s="36"/>
      <c r="G8811" s="36"/>
      <c r="H8811" s="36"/>
      <c r="I8811" s="36"/>
      <c r="J8811" s="36"/>
      <c r="M8811" s="191"/>
    </row>
    <row r="8812" spans="4:13" s="14" customFormat="1" ht="15.75">
      <c r="D8812" s="36"/>
      <c r="E8812" s="36"/>
      <c r="F8812" s="36"/>
      <c r="G8812" s="36"/>
      <c r="H8812" s="36"/>
      <c r="I8812" s="36"/>
      <c r="J8812" s="36"/>
      <c r="M8812" s="191"/>
    </row>
    <row r="8813" spans="4:13" s="14" customFormat="1" ht="15.75">
      <c r="D8813" s="36"/>
      <c r="E8813" s="36"/>
      <c r="F8813" s="36"/>
      <c r="G8813" s="36"/>
      <c r="H8813" s="36"/>
      <c r="I8813" s="36"/>
      <c r="J8813" s="36"/>
      <c r="M8813" s="191"/>
    </row>
    <row r="8814" spans="4:13" s="14" customFormat="1" ht="15.75">
      <c r="D8814" s="36"/>
      <c r="E8814" s="36"/>
      <c r="F8814" s="36"/>
      <c r="G8814" s="36"/>
      <c r="H8814" s="36"/>
      <c r="I8814" s="36"/>
      <c r="J8814" s="36"/>
      <c r="M8814" s="191"/>
    </row>
    <row r="8815" spans="4:13" s="14" customFormat="1" ht="15.75">
      <c r="D8815" s="36"/>
      <c r="E8815" s="36"/>
      <c r="F8815" s="36"/>
      <c r="G8815" s="36"/>
      <c r="H8815" s="36"/>
      <c r="I8815" s="36"/>
      <c r="J8815" s="36"/>
      <c r="M8815" s="191"/>
    </row>
    <row r="8816" spans="4:13" s="14" customFormat="1" ht="15.75">
      <c r="D8816" s="36"/>
      <c r="E8816" s="36"/>
      <c r="F8816" s="36"/>
      <c r="G8816" s="36"/>
      <c r="H8816" s="36"/>
      <c r="I8816" s="36"/>
      <c r="J8816" s="36"/>
      <c r="M8816" s="191"/>
    </row>
    <row r="8817" spans="4:13" s="14" customFormat="1" ht="15.75">
      <c r="D8817" s="36"/>
      <c r="E8817" s="36"/>
      <c r="F8817" s="36"/>
      <c r="G8817" s="36"/>
      <c r="H8817" s="36"/>
      <c r="I8817" s="36"/>
      <c r="J8817" s="36"/>
      <c r="M8817" s="191"/>
    </row>
    <row r="8818" spans="4:13" s="14" customFormat="1" ht="15.75">
      <c r="D8818" s="36"/>
      <c r="E8818" s="36"/>
      <c r="F8818" s="36"/>
      <c r="G8818" s="36"/>
      <c r="H8818" s="36"/>
      <c r="I8818" s="36"/>
      <c r="J8818" s="36"/>
      <c r="M8818" s="191"/>
    </row>
    <row r="8819" spans="4:13" s="14" customFormat="1" ht="15.75">
      <c r="D8819" s="36"/>
      <c r="E8819" s="36"/>
      <c r="F8819" s="36"/>
      <c r="G8819" s="36"/>
      <c r="H8819" s="36"/>
      <c r="I8819" s="36"/>
      <c r="J8819" s="36"/>
      <c r="M8819" s="191"/>
    </row>
    <row r="8820" spans="4:13" s="14" customFormat="1" ht="15.75">
      <c r="D8820" s="36"/>
      <c r="E8820" s="36"/>
      <c r="F8820" s="36"/>
      <c r="G8820" s="36"/>
      <c r="H8820" s="36"/>
      <c r="I8820" s="36"/>
      <c r="J8820" s="36"/>
      <c r="M8820" s="191"/>
    </row>
    <row r="8821" spans="4:13" s="14" customFormat="1" ht="15.75">
      <c r="D8821" s="36"/>
      <c r="E8821" s="36"/>
      <c r="F8821" s="36"/>
      <c r="G8821" s="36"/>
      <c r="H8821" s="36"/>
      <c r="I8821" s="36"/>
      <c r="J8821" s="36"/>
      <c r="M8821" s="191"/>
    </row>
    <row r="8822" spans="4:13" s="14" customFormat="1" ht="15.75">
      <c r="D8822" s="36"/>
      <c r="E8822" s="36"/>
      <c r="F8822" s="36"/>
      <c r="G8822" s="36"/>
      <c r="H8822" s="36"/>
      <c r="I8822" s="36"/>
      <c r="J8822" s="36"/>
      <c r="M8822" s="191"/>
    </row>
    <row r="8823" spans="4:13" s="14" customFormat="1" ht="15.75">
      <c r="D8823" s="36"/>
      <c r="E8823" s="36"/>
      <c r="F8823" s="36"/>
      <c r="G8823" s="36"/>
      <c r="H8823" s="36"/>
      <c r="I8823" s="36"/>
      <c r="J8823" s="36"/>
      <c r="M8823" s="191"/>
    </row>
    <row r="8824" spans="4:13" s="14" customFormat="1" ht="15.75">
      <c r="D8824" s="36"/>
      <c r="E8824" s="36"/>
      <c r="F8824" s="36"/>
      <c r="G8824" s="36"/>
      <c r="H8824" s="36"/>
      <c r="I8824" s="36"/>
      <c r="J8824" s="36"/>
      <c r="M8824" s="191"/>
    </row>
    <row r="8825" spans="4:13" s="14" customFormat="1" ht="15.75">
      <c r="D8825" s="36"/>
      <c r="E8825" s="36"/>
      <c r="F8825" s="36"/>
      <c r="G8825" s="36"/>
      <c r="H8825" s="36"/>
      <c r="I8825" s="36"/>
      <c r="J8825" s="36"/>
      <c r="M8825" s="191"/>
    </row>
    <row r="8826" spans="4:13" s="14" customFormat="1" ht="15.75">
      <c r="D8826" s="36"/>
      <c r="E8826" s="36"/>
      <c r="F8826" s="36"/>
      <c r="G8826" s="36"/>
      <c r="H8826" s="36"/>
      <c r="I8826" s="36"/>
      <c r="J8826" s="36"/>
      <c r="M8826" s="191"/>
    </row>
    <row r="8827" spans="4:13" s="14" customFormat="1" ht="15.75">
      <c r="D8827" s="36"/>
      <c r="E8827" s="36"/>
      <c r="F8827" s="36"/>
      <c r="G8827" s="36"/>
      <c r="H8827" s="36"/>
      <c r="I8827" s="36"/>
      <c r="J8827" s="36"/>
      <c r="M8827" s="191"/>
    </row>
    <row r="8828" spans="4:13" s="14" customFormat="1" ht="15.75">
      <c r="D8828" s="36"/>
      <c r="E8828" s="36"/>
      <c r="F8828" s="36"/>
      <c r="G8828" s="36"/>
      <c r="H8828" s="36"/>
      <c r="I8828" s="36"/>
      <c r="J8828" s="36"/>
      <c r="M8828" s="191"/>
    </row>
    <row r="8829" spans="4:13" s="14" customFormat="1" ht="15.75">
      <c r="D8829" s="36"/>
      <c r="E8829" s="36"/>
      <c r="F8829" s="36"/>
      <c r="G8829" s="36"/>
      <c r="H8829" s="36"/>
      <c r="I8829" s="36"/>
      <c r="J8829" s="36"/>
      <c r="M8829" s="191"/>
    </row>
    <row r="8830" spans="4:13" s="14" customFormat="1" ht="15.75">
      <c r="D8830" s="36"/>
      <c r="E8830" s="36"/>
      <c r="F8830" s="36"/>
      <c r="G8830" s="36"/>
      <c r="H8830" s="36"/>
      <c r="I8830" s="36"/>
      <c r="J8830" s="36"/>
      <c r="M8830" s="191"/>
    </row>
    <row r="8831" spans="4:13" s="14" customFormat="1" ht="15.75">
      <c r="D8831" s="36"/>
      <c r="E8831" s="36"/>
      <c r="F8831" s="36"/>
      <c r="G8831" s="36"/>
      <c r="H8831" s="36"/>
      <c r="I8831" s="36"/>
      <c r="J8831" s="36"/>
      <c r="M8831" s="191"/>
    </row>
    <row r="8832" spans="4:13" s="14" customFormat="1" ht="15.75">
      <c r="D8832" s="36"/>
      <c r="E8832" s="36"/>
      <c r="F8832" s="36"/>
      <c r="G8832" s="36"/>
      <c r="H8832" s="36"/>
      <c r="I8832" s="36"/>
      <c r="J8832" s="36"/>
      <c r="M8832" s="191"/>
    </row>
    <row r="8833" spans="4:13" s="14" customFormat="1" ht="15.75">
      <c r="D8833" s="36"/>
      <c r="E8833" s="36"/>
      <c r="F8833" s="36"/>
      <c r="G8833" s="36"/>
      <c r="H8833" s="36"/>
      <c r="I8833" s="36"/>
      <c r="J8833" s="36"/>
      <c r="M8833" s="191"/>
    </row>
    <row r="8834" spans="4:13" s="14" customFormat="1" ht="15.75">
      <c r="D8834" s="36"/>
      <c r="E8834" s="36"/>
      <c r="F8834" s="36"/>
      <c r="G8834" s="36"/>
      <c r="H8834" s="36"/>
      <c r="I8834" s="36"/>
      <c r="J8834" s="36"/>
      <c r="M8834" s="191"/>
    </row>
    <row r="8835" spans="4:13" s="14" customFormat="1" ht="15.75">
      <c r="D8835" s="36"/>
      <c r="E8835" s="36"/>
      <c r="F8835" s="36"/>
      <c r="G8835" s="36"/>
      <c r="H8835" s="36"/>
      <c r="I8835" s="36"/>
      <c r="J8835" s="36"/>
      <c r="M8835" s="191"/>
    </row>
    <row r="8836" spans="4:13" s="14" customFormat="1" ht="15.75">
      <c r="D8836" s="36"/>
      <c r="E8836" s="36"/>
      <c r="F8836" s="36"/>
      <c r="G8836" s="36"/>
      <c r="H8836" s="36"/>
      <c r="I8836" s="36"/>
      <c r="J8836" s="36"/>
      <c r="M8836" s="191"/>
    </row>
    <row r="8837" spans="4:13" s="14" customFormat="1" ht="15.75">
      <c r="D8837" s="36"/>
      <c r="E8837" s="36"/>
      <c r="F8837" s="36"/>
      <c r="G8837" s="36"/>
      <c r="H8837" s="36"/>
      <c r="I8837" s="36"/>
      <c r="J8837" s="36"/>
      <c r="M8837" s="191"/>
    </row>
    <row r="8838" spans="4:13" s="14" customFormat="1" ht="15.75">
      <c r="D8838" s="36"/>
      <c r="E8838" s="36"/>
      <c r="F8838" s="36"/>
      <c r="G8838" s="36"/>
      <c r="H8838" s="36"/>
      <c r="I8838" s="36"/>
      <c r="J8838" s="36"/>
      <c r="M8838" s="191"/>
    </row>
    <row r="8839" spans="4:13" s="14" customFormat="1" ht="15.75">
      <c r="D8839" s="36"/>
      <c r="E8839" s="36"/>
      <c r="F8839" s="36"/>
      <c r="G8839" s="36"/>
      <c r="H8839" s="36"/>
      <c r="I8839" s="36"/>
      <c r="J8839" s="36"/>
      <c r="M8839" s="191"/>
    </row>
    <row r="8840" spans="4:13" s="14" customFormat="1" ht="15.75">
      <c r="D8840" s="36"/>
      <c r="E8840" s="36"/>
      <c r="F8840" s="36"/>
      <c r="G8840" s="36"/>
      <c r="H8840" s="36"/>
      <c r="I8840" s="36"/>
      <c r="J8840" s="36"/>
      <c r="M8840" s="191"/>
    </row>
    <row r="8841" spans="4:13" s="14" customFormat="1" ht="15.75">
      <c r="D8841" s="36"/>
      <c r="E8841" s="36"/>
      <c r="F8841" s="36"/>
      <c r="G8841" s="36"/>
      <c r="H8841" s="36"/>
      <c r="I8841" s="36"/>
      <c r="J8841" s="36"/>
      <c r="M8841" s="191"/>
    </row>
    <row r="8842" spans="4:13" s="14" customFormat="1" ht="15.75">
      <c r="D8842" s="36"/>
      <c r="E8842" s="36"/>
      <c r="F8842" s="36"/>
      <c r="G8842" s="36"/>
      <c r="H8842" s="36"/>
      <c r="I8842" s="36"/>
      <c r="J8842" s="36"/>
      <c r="M8842" s="191"/>
    </row>
    <row r="8843" spans="4:13" s="14" customFormat="1" ht="15.75">
      <c r="D8843" s="36"/>
      <c r="E8843" s="36"/>
      <c r="F8843" s="36"/>
      <c r="G8843" s="36"/>
      <c r="H8843" s="36"/>
      <c r="I8843" s="36"/>
      <c r="J8843" s="36"/>
      <c r="M8843" s="191"/>
    </row>
    <row r="8844" spans="4:13" s="14" customFormat="1" ht="15.75">
      <c r="D8844" s="36"/>
      <c r="E8844" s="36"/>
      <c r="F8844" s="36"/>
      <c r="G8844" s="36"/>
      <c r="H8844" s="36"/>
      <c r="I8844" s="36"/>
      <c r="J8844" s="36"/>
      <c r="M8844" s="191"/>
    </row>
    <row r="8845" spans="4:13" s="14" customFormat="1" ht="15.75">
      <c r="D8845" s="36"/>
      <c r="E8845" s="36"/>
      <c r="F8845" s="36"/>
      <c r="G8845" s="36"/>
      <c r="H8845" s="36"/>
      <c r="I8845" s="36"/>
      <c r="J8845" s="36"/>
      <c r="M8845" s="191"/>
    </row>
    <row r="8846" spans="4:13" s="14" customFormat="1" ht="15.75">
      <c r="D8846" s="36"/>
      <c r="E8846" s="36"/>
      <c r="F8846" s="36"/>
      <c r="G8846" s="36"/>
      <c r="H8846" s="36"/>
      <c r="I8846" s="36"/>
      <c r="J8846" s="36"/>
      <c r="M8846" s="191"/>
    </row>
    <row r="8847" spans="4:13" s="14" customFormat="1" ht="15.75">
      <c r="D8847" s="36"/>
      <c r="E8847" s="36"/>
      <c r="F8847" s="36"/>
      <c r="G8847" s="36"/>
      <c r="H8847" s="36"/>
      <c r="I8847" s="36"/>
      <c r="J8847" s="36"/>
      <c r="M8847" s="191"/>
    </row>
    <row r="8848" spans="4:13" s="14" customFormat="1" ht="15.75">
      <c r="D8848" s="36"/>
      <c r="E8848" s="36"/>
      <c r="F8848" s="36"/>
      <c r="G8848" s="36"/>
      <c r="H8848" s="36"/>
      <c r="I8848" s="36"/>
      <c r="J8848" s="36"/>
      <c r="M8848" s="191"/>
    </row>
    <row r="8849" spans="4:13" s="14" customFormat="1" ht="15.75">
      <c r="D8849" s="36"/>
      <c r="E8849" s="36"/>
      <c r="F8849" s="36"/>
      <c r="G8849" s="36"/>
      <c r="H8849" s="36"/>
      <c r="I8849" s="36"/>
      <c r="J8849" s="36"/>
      <c r="M8849" s="191"/>
    </row>
    <row r="8850" spans="4:13" s="14" customFormat="1" ht="15.75">
      <c r="D8850" s="36"/>
      <c r="E8850" s="36"/>
      <c r="F8850" s="36"/>
      <c r="G8850" s="36"/>
      <c r="H8850" s="36"/>
      <c r="I8850" s="36"/>
      <c r="J8850" s="36"/>
      <c r="M8850" s="191"/>
    </row>
    <row r="8851" spans="4:13" s="14" customFormat="1" ht="15.75">
      <c r="D8851" s="36"/>
      <c r="E8851" s="36"/>
      <c r="F8851" s="36"/>
      <c r="G8851" s="36"/>
      <c r="H8851" s="36"/>
      <c r="I8851" s="36"/>
      <c r="J8851" s="36"/>
      <c r="M8851" s="191"/>
    </row>
    <row r="8852" spans="4:13" s="14" customFormat="1" ht="15.75">
      <c r="D8852" s="36"/>
      <c r="E8852" s="36"/>
      <c r="F8852" s="36"/>
      <c r="G8852" s="36"/>
      <c r="H8852" s="36"/>
      <c r="I8852" s="36"/>
      <c r="J8852" s="36"/>
      <c r="M8852" s="191"/>
    </row>
    <row r="8853" spans="4:13" s="14" customFormat="1" ht="15.75">
      <c r="D8853" s="36"/>
      <c r="E8853" s="36"/>
      <c r="F8853" s="36"/>
      <c r="G8853" s="36"/>
      <c r="H8853" s="36"/>
      <c r="I8853" s="36"/>
      <c r="J8853" s="36"/>
      <c r="M8853" s="191"/>
    </row>
    <row r="8854" spans="4:13" s="14" customFormat="1" ht="15.75">
      <c r="D8854" s="36"/>
      <c r="E8854" s="36"/>
      <c r="F8854" s="36"/>
      <c r="G8854" s="36"/>
      <c r="H8854" s="36"/>
      <c r="I8854" s="36"/>
      <c r="J8854" s="36"/>
      <c r="M8854" s="191"/>
    </row>
    <row r="8855" spans="4:13" s="14" customFormat="1" ht="15.75">
      <c r="D8855" s="36"/>
      <c r="E8855" s="36"/>
      <c r="F8855" s="36"/>
      <c r="G8855" s="36"/>
      <c r="H8855" s="36"/>
      <c r="I8855" s="36"/>
      <c r="J8855" s="36"/>
      <c r="M8855" s="191"/>
    </row>
    <row r="8856" spans="4:13" s="14" customFormat="1" ht="15.75">
      <c r="D8856" s="36"/>
      <c r="E8856" s="36"/>
      <c r="F8856" s="36"/>
      <c r="G8856" s="36"/>
      <c r="H8856" s="36"/>
      <c r="I8856" s="36"/>
      <c r="J8856" s="36"/>
      <c r="M8856" s="191"/>
    </row>
    <row r="8857" spans="4:13" s="14" customFormat="1" ht="15.75">
      <c r="D8857" s="36"/>
      <c r="E8857" s="36"/>
      <c r="F8857" s="36"/>
      <c r="G8857" s="36"/>
      <c r="H8857" s="36"/>
      <c r="I8857" s="36"/>
      <c r="J8857" s="36"/>
      <c r="M8857" s="191"/>
    </row>
    <row r="8858" spans="4:13" s="14" customFormat="1" ht="15.75">
      <c r="D8858" s="36"/>
      <c r="E8858" s="36"/>
      <c r="F8858" s="36"/>
      <c r="G8858" s="36"/>
      <c r="H8858" s="36"/>
      <c r="I8858" s="36"/>
      <c r="J8858" s="36"/>
      <c r="M8858" s="191"/>
    </row>
    <row r="8859" spans="4:13" s="14" customFormat="1" ht="15.75">
      <c r="D8859" s="36"/>
      <c r="E8859" s="36"/>
      <c r="F8859" s="36"/>
      <c r="G8859" s="36"/>
      <c r="H8859" s="36"/>
      <c r="I8859" s="36"/>
      <c r="J8859" s="36"/>
      <c r="M8859" s="191"/>
    </row>
    <row r="8860" spans="4:13" s="14" customFormat="1" ht="15.75">
      <c r="D8860" s="36"/>
      <c r="E8860" s="36"/>
      <c r="F8860" s="36"/>
      <c r="G8860" s="36"/>
      <c r="H8860" s="36"/>
      <c r="I8860" s="36"/>
      <c r="J8860" s="36"/>
      <c r="M8860" s="191"/>
    </row>
    <row r="8861" spans="4:13" s="14" customFormat="1" ht="15.75">
      <c r="D8861" s="36"/>
      <c r="E8861" s="36"/>
      <c r="F8861" s="36"/>
      <c r="G8861" s="36"/>
      <c r="H8861" s="36"/>
      <c r="I8861" s="36"/>
      <c r="J8861" s="36"/>
      <c r="M8861" s="191"/>
    </row>
    <row r="8862" spans="4:13" s="14" customFormat="1" ht="15.75">
      <c r="D8862" s="36"/>
      <c r="E8862" s="36"/>
      <c r="F8862" s="36"/>
      <c r="G8862" s="36"/>
      <c r="H8862" s="36"/>
      <c r="I8862" s="36"/>
      <c r="J8862" s="36"/>
      <c r="M8862" s="191"/>
    </row>
    <row r="8863" spans="4:13" s="14" customFormat="1" ht="15.75">
      <c r="D8863" s="36"/>
      <c r="E8863" s="36"/>
      <c r="F8863" s="36"/>
      <c r="G8863" s="36"/>
      <c r="H8863" s="36"/>
      <c r="I8863" s="36"/>
      <c r="J8863" s="36"/>
      <c r="M8863" s="191"/>
    </row>
    <row r="8864" spans="4:13" s="14" customFormat="1" ht="15.75">
      <c r="D8864" s="36"/>
      <c r="E8864" s="36"/>
      <c r="F8864" s="36"/>
      <c r="G8864" s="36"/>
      <c r="H8864" s="36"/>
      <c r="I8864" s="36"/>
      <c r="J8864" s="36"/>
      <c r="M8864" s="191"/>
    </row>
    <row r="8865" spans="4:13" s="14" customFormat="1" ht="15.75">
      <c r="D8865" s="36"/>
      <c r="E8865" s="36"/>
      <c r="F8865" s="36"/>
      <c r="G8865" s="36"/>
      <c r="H8865" s="36"/>
      <c r="I8865" s="36"/>
      <c r="J8865" s="36"/>
      <c r="M8865" s="191"/>
    </row>
    <row r="8866" spans="4:13" s="14" customFormat="1" ht="15.75">
      <c r="D8866" s="36"/>
      <c r="E8866" s="36"/>
      <c r="F8866" s="36"/>
      <c r="G8866" s="36"/>
      <c r="H8866" s="36"/>
      <c r="I8866" s="36"/>
      <c r="J8866" s="36"/>
      <c r="M8866" s="191"/>
    </row>
    <row r="8867" spans="4:13" s="14" customFormat="1" ht="15.75">
      <c r="D8867" s="36"/>
      <c r="E8867" s="36"/>
      <c r="F8867" s="36"/>
      <c r="G8867" s="36"/>
      <c r="H8867" s="36"/>
      <c r="I8867" s="36"/>
      <c r="J8867" s="36"/>
      <c r="M8867" s="191"/>
    </row>
    <row r="8868" spans="4:13" s="14" customFormat="1" ht="15.75">
      <c r="D8868" s="36"/>
      <c r="E8868" s="36"/>
      <c r="F8868" s="36"/>
      <c r="G8868" s="36"/>
      <c r="H8868" s="36"/>
      <c r="I8868" s="36"/>
      <c r="J8868" s="36"/>
      <c r="M8868" s="191"/>
    </row>
    <row r="8869" spans="4:13" s="14" customFormat="1" ht="15.75">
      <c r="D8869" s="36"/>
      <c r="E8869" s="36"/>
      <c r="F8869" s="36"/>
      <c r="G8869" s="36"/>
      <c r="H8869" s="36"/>
      <c r="I8869" s="36"/>
      <c r="J8869" s="36"/>
      <c r="M8869" s="191"/>
    </row>
    <row r="8870" spans="4:13" s="14" customFormat="1" ht="15.75">
      <c r="D8870" s="36"/>
      <c r="E8870" s="36"/>
      <c r="F8870" s="36"/>
      <c r="G8870" s="36"/>
      <c r="H8870" s="36"/>
      <c r="I8870" s="36"/>
      <c r="J8870" s="36"/>
      <c r="M8870" s="191"/>
    </row>
    <row r="8871" spans="4:13" s="14" customFormat="1" ht="15.75">
      <c r="D8871" s="36"/>
      <c r="E8871" s="36"/>
      <c r="F8871" s="36"/>
      <c r="G8871" s="36"/>
      <c r="H8871" s="36"/>
      <c r="I8871" s="36"/>
      <c r="J8871" s="36"/>
      <c r="M8871" s="191"/>
    </row>
    <row r="8872" spans="4:13" s="14" customFormat="1" ht="15.75">
      <c r="D8872" s="36"/>
      <c r="E8872" s="36"/>
      <c r="F8872" s="36"/>
      <c r="G8872" s="36"/>
      <c r="H8872" s="36"/>
      <c r="I8872" s="36"/>
      <c r="J8872" s="36"/>
      <c r="M8872" s="191"/>
    </row>
    <row r="8873" spans="4:13" s="14" customFormat="1" ht="15.75">
      <c r="D8873" s="36"/>
      <c r="E8873" s="36"/>
      <c r="F8873" s="36"/>
      <c r="G8873" s="36"/>
      <c r="H8873" s="36"/>
      <c r="I8873" s="36"/>
      <c r="J8873" s="36"/>
      <c r="M8873" s="191"/>
    </row>
    <row r="8874" spans="4:13" s="14" customFormat="1" ht="15.75">
      <c r="D8874" s="36"/>
      <c r="E8874" s="36"/>
      <c r="F8874" s="36"/>
      <c r="G8874" s="36"/>
      <c r="H8874" s="36"/>
      <c r="I8874" s="36"/>
      <c r="J8874" s="36"/>
      <c r="M8874" s="191"/>
    </row>
    <row r="8875" spans="4:13" s="14" customFormat="1" ht="15.75">
      <c r="D8875" s="36"/>
      <c r="E8875" s="36"/>
      <c r="F8875" s="36"/>
      <c r="G8875" s="36"/>
      <c r="H8875" s="36"/>
      <c r="I8875" s="36"/>
      <c r="J8875" s="36"/>
      <c r="M8875" s="191"/>
    </row>
    <row r="8876" spans="4:13" s="14" customFormat="1" ht="15.75">
      <c r="D8876" s="36"/>
      <c r="E8876" s="36"/>
      <c r="F8876" s="36"/>
      <c r="G8876" s="36"/>
      <c r="H8876" s="36"/>
      <c r="I8876" s="36"/>
      <c r="J8876" s="36"/>
      <c r="M8876" s="191"/>
    </row>
    <row r="8877" spans="4:13" s="14" customFormat="1" ht="15.75">
      <c r="D8877" s="36"/>
      <c r="E8877" s="36"/>
      <c r="F8877" s="36"/>
      <c r="G8877" s="36"/>
      <c r="H8877" s="36"/>
      <c r="I8877" s="36"/>
      <c r="J8877" s="36"/>
      <c r="M8877" s="191"/>
    </row>
    <row r="8878" spans="4:13" s="14" customFormat="1" ht="15.75">
      <c r="D8878" s="36"/>
      <c r="E8878" s="36"/>
      <c r="F8878" s="36"/>
      <c r="G8878" s="36"/>
      <c r="H8878" s="36"/>
      <c r="I8878" s="36"/>
      <c r="J8878" s="36"/>
      <c r="M8878" s="191"/>
    </row>
    <row r="8879" spans="4:13" s="14" customFormat="1" ht="15.75">
      <c r="D8879" s="36"/>
      <c r="E8879" s="36"/>
      <c r="F8879" s="36"/>
      <c r="G8879" s="36"/>
      <c r="H8879" s="36"/>
      <c r="I8879" s="36"/>
      <c r="J8879" s="36"/>
      <c r="M8879" s="191"/>
    </row>
    <row r="8880" spans="4:13" s="14" customFormat="1" ht="15.75">
      <c r="D8880" s="36"/>
      <c r="E8880" s="36"/>
      <c r="F8880" s="36"/>
      <c r="G8880" s="36"/>
      <c r="H8880" s="36"/>
      <c r="I8880" s="36"/>
      <c r="J8880" s="36"/>
      <c r="M8880" s="191"/>
    </row>
    <row r="8881" spans="4:13" s="14" customFormat="1" ht="15.75">
      <c r="D8881" s="36"/>
      <c r="E8881" s="36"/>
      <c r="F8881" s="36"/>
      <c r="G8881" s="36"/>
      <c r="H8881" s="36"/>
      <c r="I8881" s="36"/>
      <c r="J8881" s="36"/>
      <c r="M8881" s="191"/>
    </row>
    <row r="8882" spans="4:13" s="14" customFormat="1" ht="15.75">
      <c r="D8882" s="36"/>
      <c r="E8882" s="36"/>
      <c r="F8882" s="36"/>
      <c r="G8882" s="36"/>
      <c r="H8882" s="36"/>
      <c r="I8882" s="36"/>
      <c r="J8882" s="36"/>
      <c r="M8882" s="191"/>
    </row>
    <row r="8883" spans="4:13" s="14" customFormat="1" ht="15.75">
      <c r="D8883" s="36"/>
      <c r="E8883" s="36"/>
      <c r="F8883" s="36"/>
      <c r="G8883" s="36"/>
      <c r="H8883" s="36"/>
      <c r="I8883" s="36"/>
      <c r="J8883" s="36"/>
      <c r="M8883" s="191"/>
    </row>
    <row r="8884" spans="4:13" s="14" customFormat="1" ht="15.75">
      <c r="D8884" s="36"/>
      <c r="E8884" s="36"/>
      <c r="F8884" s="36"/>
      <c r="G8884" s="36"/>
      <c r="H8884" s="36"/>
      <c r="I8884" s="36"/>
      <c r="J8884" s="36"/>
      <c r="M8884" s="191"/>
    </row>
    <row r="8885" spans="4:13" s="14" customFormat="1" ht="15.75">
      <c r="D8885" s="36"/>
      <c r="E8885" s="36"/>
      <c r="F8885" s="36"/>
      <c r="G8885" s="36"/>
      <c r="H8885" s="36"/>
      <c r="I8885" s="36"/>
      <c r="J8885" s="36"/>
      <c r="M8885" s="191"/>
    </row>
    <row r="8886" spans="4:13" s="14" customFormat="1" ht="15.75">
      <c r="D8886" s="36"/>
      <c r="E8886" s="36"/>
      <c r="F8886" s="36"/>
      <c r="G8886" s="36"/>
      <c r="H8886" s="36"/>
      <c r="I8886" s="36"/>
      <c r="J8886" s="36"/>
      <c r="M8886" s="191"/>
    </row>
    <row r="8887" spans="4:13" s="14" customFormat="1" ht="15.75">
      <c r="D8887" s="36"/>
      <c r="E8887" s="36"/>
      <c r="F8887" s="36"/>
      <c r="G8887" s="36"/>
      <c r="H8887" s="36"/>
      <c r="I8887" s="36"/>
      <c r="J8887" s="36"/>
      <c r="M8887" s="191"/>
    </row>
    <row r="8888" spans="4:13" s="14" customFormat="1" ht="15.75">
      <c r="D8888" s="36"/>
      <c r="E8888" s="36"/>
      <c r="F8888" s="36"/>
      <c r="G8888" s="36"/>
      <c r="H8888" s="36"/>
      <c r="I8888" s="36"/>
      <c r="J8888" s="36"/>
      <c r="M8888" s="191"/>
    </row>
    <row r="8889" spans="4:13" s="14" customFormat="1" ht="15.75">
      <c r="D8889" s="36"/>
      <c r="E8889" s="36"/>
      <c r="F8889" s="36"/>
      <c r="G8889" s="36"/>
      <c r="H8889" s="36"/>
      <c r="I8889" s="36"/>
      <c r="J8889" s="36"/>
      <c r="M8889" s="191"/>
    </row>
    <row r="8890" spans="4:13" s="14" customFormat="1" ht="15.75">
      <c r="D8890" s="36"/>
      <c r="E8890" s="36"/>
      <c r="F8890" s="36"/>
      <c r="G8890" s="36"/>
      <c r="H8890" s="36"/>
      <c r="I8890" s="36"/>
      <c r="J8890" s="36"/>
      <c r="M8890" s="191"/>
    </row>
    <row r="8891" spans="4:13" s="14" customFormat="1" ht="15.75">
      <c r="D8891" s="36"/>
      <c r="E8891" s="36"/>
      <c r="F8891" s="36"/>
      <c r="G8891" s="36"/>
      <c r="H8891" s="36"/>
      <c r="I8891" s="36"/>
      <c r="J8891" s="36"/>
      <c r="M8891" s="191"/>
    </row>
    <row r="8892" spans="4:13" s="14" customFormat="1" ht="15.75">
      <c r="D8892" s="36"/>
      <c r="E8892" s="36"/>
      <c r="F8892" s="36"/>
      <c r="G8892" s="36"/>
      <c r="H8892" s="36"/>
      <c r="I8892" s="36"/>
      <c r="J8892" s="36"/>
      <c r="M8892" s="191"/>
    </row>
    <row r="8893" spans="4:13" s="14" customFormat="1" ht="15.75">
      <c r="D8893" s="36"/>
      <c r="E8893" s="36"/>
      <c r="F8893" s="36"/>
      <c r="G8893" s="36"/>
      <c r="H8893" s="36"/>
      <c r="I8893" s="36"/>
      <c r="J8893" s="36"/>
      <c r="M8893" s="191"/>
    </row>
    <row r="8894" spans="4:13" s="14" customFormat="1" ht="15.75">
      <c r="D8894" s="36"/>
      <c r="E8894" s="36"/>
      <c r="F8894" s="36"/>
      <c r="G8894" s="36"/>
      <c r="H8894" s="36"/>
      <c r="I8894" s="36"/>
      <c r="J8894" s="36"/>
      <c r="M8894" s="191"/>
    </row>
    <row r="8895" spans="4:13" s="14" customFormat="1" ht="15.75">
      <c r="D8895" s="36"/>
      <c r="E8895" s="36"/>
      <c r="F8895" s="36"/>
      <c r="G8895" s="36"/>
      <c r="H8895" s="36"/>
      <c r="I8895" s="36"/>
      <c r="J8895" s="36"/>
      <c r="M8895" s="191"/>
    </row>
    <row r="8896" spans="4:13" s="14" customFormat="1" ht="15.75">
      <c r="D8896" s="36"/>
      <c r="E8896" s="36"/>
      <c r="F8896" s="36"/>
      <c r="G8896" s="36"/>
      <c r="H8896" s="36"/>
      <c r="I8896" s="36"/>
      <c r="J8896" s="36"/>
      <c r="M8896" s="191"/>
    </row>
    <row r="8897" spans="4:13" s="14" customFormat="1" ht="15.75">
      <c r="D8897" s="36"/>
      <c r="E8897" s="36"/>
      <c r="F8897" s="36"/>
      <c r="G8897" s="36"/>
      <c r="H8897" s="36"/>
      <c r="I8897" s="36"/>
      <c r="J8897" s="36"/>
      <c r="M8897" s="191"/>
    </row>
    <row r="8898" spans="4:13" s="14" customFormat="1" ht="15.75">
      <c r="D8898" s="36"/>
      <c r="E8898" s="36"/>
      <c r="F8898" s="36"/>
      <c r="G8898" s="36"/>
      <c r="H8898" s="36"/>
      <c r="I8898" s="36"/>
      <c r="J8898" s="36"/>
      <c r="M8898" s="191"/>
    </row>
    <row r="8899" spans="4:13" s="14" customFormat="1" ht="15.75">
      <c r="D8899" s="36"/>
      <c r="E8899" s="36"/>
      <c r="F8899" s="36"/>
      <c r="G8899" s="36"/>
      <c r="H8899" s="36"/>
      <c r="I8899" s="36"/>
      <c r="J8899" s="36"/>
      <c r="M8899" s="191"/>
    </row>
    <row r="8900" spans="4:13" s="14" customFormat="1" ht="15.75">
      <c r="D8900" s="36"/>
      <c r="E8900" s="36"/>
      <c r="F8900" s="36"/>
      <c r="G8900" s="36"/>
      <c r="H8900" s="36"/>
      <c r="I8900" s="36"/>
      <c r="J8900" s="36"/>
      <c r="M8900" s="191"/>
    </row>
    <row r="8901" spans="4:13" s="14" customFormat="1" ht="15.75">
      <c r="D8901" s="36"/>
      <c r="E8901" s="36"/>
      <c r="F8901" s="36"/>
      <c r="G8901" s="36"/>
      <c r="H8901" s="36"/>
      <c r="I8901" s="36"/>
      <c r="J8901" s="36"/>
      <c r="M8901" s="191"/>
    </row>
    <row r="8902" spans="4:13" s="14" customFormat="1" ht="15.75">
      <c r="D8902" s="36"/>
      <c r="E8902" s="36"/>
      <c r="F8902" s="36"/>
      <c r="G8902" s="36"/>
      <c r="H8902" s="36"/>
      <c r="I8902" s="36"/>
      <c r="J8902" s="36"/>
      <c r="M8902" s="191"/>
    </row>
    <row r="8903" spans="4:13" s="14" customFormat="1" ht="15.75">
      <c r="D8903" s="36"/>
      <c r="E8903" s="36"/>
      <c r="F8903" s="36"/>
      <c r="G8903" s="36"/>
      <c r="H8903" s="36"/>
      <c r="I8903" s="36"/>
      <c r="J8903" s="36"/>
      <c r="M8903" s="191"/>
    </row>
    <row r="8904" spans="4:13" s="14" customFormat="1" ht="15.75">
      <c r="D8904" s="36"/>
      <c r="E8904" s="36"/>
      <c r="F8904" s="36"/>
      <c r="G8904" s="36"/>
      <c r="H8904" s="36"/>
      <c r="I8904" s="36"/>
      <c r="J8904" s="36"/>
      <c r="M8904" s="191"/>
    </row>
    <row r="8905" spans="4:13" s="14" customFormat="1" ht="15.75">
      <c r="D8905" s="36"/>
      <c r="E8905" s="36"/>
      <c r="F8905" s="36"/>
      <c r="G8905" s="36"/>
      <c r="H8905" s="36"/>
      <c r="I8905" s="36"/>
      <c r="J8905" s="36"/>
      <c r="M8905" s="191"/>
    </row>
    <row r="8906" spans="4:13" s="14" customFormat="1" ht="15.75">
      <c r="D8906" s="36"/>
      <c r="E8906" s="36"/>
      <c r="F8906" s="36"/>
      <c r="G8906" s="36"/>
      <c r="H8906" s="36"/>
      <c r="I8906" s="36"/>
      <c r="J8906" s="36"/>
      <c r="M8906" s="191"/>
    </row>
    <row r="8907" spans="4:13" s="14" customFormat="1" ht="15.75">
      <c r="D8907" s="36"/>
      <c r="E8907" s="36"/>
      <c r="F8907" s="36"/>
      <c r="G8907" s="36"/>
      <c r="H8907" s="36"/>
      <c r="I8907" s="36"/>
      <c r="J8907" s="36"/>
      <c r="M8907" s="191"/>
    </row>
    <row r="8908" spans="4:13" s="14" customFormat="1" ht="15.75">
      <c r="D8908" s="36"/>
      <c r="E8908" s="36"/>
      <c r="F8908" s="36"/>
      <c r="G8908" s="36"/>
      <c r="H8908" s="36"/>
      <c r="I8908" s="36"/>
      <c r="J8908" s="36"/>
      <c r="M8908" s="191"/>
    </row>
    <row r="8909" spans="4:13" s="14" customFormat="1" ht="15.75">
      <c r="D8909" s="36"/>
      <c r="E8909" s="36"/>
      <c r="F8909" s="36"/>
      <c r="G8909" s="36"/>
      <c r="H8909" s="36"/>
      <c r="I8909" s="36"/>
      <c r="J8909" s="36"/>
      <c r="M8909" s="191"/>
    </row>
    <row r="8910" spans="4:13" s="14" customFormat="1" ht="15.75">
      <c r="D8910" s="36"/>
      <c r="E8910" s="36"/>
      <c r="F8910" s="36"/>
      <c r="G8910" s="36"/>
      <c r="H8910" s="36"/>
      <c r="I8910" s="36"/>
      <c r="J8910" s="36"/>
      <c r="M8910" s="191"/>
    </row>
    <row r="8911" spans="4:13" s="14" customFormat="1" ht="15.75">
      <c r="D8911" s="36"/>
      <c r="E8911" s="36"/>
      <c r="F8911" s="36"/>
      <c r="G8911" s="36"/>
      <c r="H8911" s="36"/>
      <c r="I8911" s="36"/>
      <c r="J8911" s="36"/>
      <c r="M8911" s="191"/>
    </row>
    <row r="8912" spans="4:13" s="14" customFormat="1" ht="15.75">
      <c r="D8912" s="36"/>
      <c r="E8912" s="36"/>
      <c r="F8912" s="36"/>
      <c r="G8912" s="36"/>
      <c r="H8912" s="36"/>
      <c r="I8912" s="36"/>
      <c r="J8912" s="36"/>
      <c r="M8912" s="191"/>
    </row>
    <row r="8913" spans="4:13" s="14" customFormat="1" ht="15.75">
      <c r="D8913" s="36"/>
      <c r="E8913" s="36"/>
      <c r="F8913" s="36"/>
      <c r="G8913" s="36"/>
      <c r="H8913" s="36"/>
      <c r="I8913" s="36"/>
      <c r="J8913" s="36"/>
      <c r="M8913" s="191"/>
    </row>
    <row r="8914" spans="4:13" s="14" customFormat="1" ht="15.75">
      <c r="D8914" s="36"/>
      <c r="E8914" s="36"/>
      <c r="F8914" s="36"/>
      <c r="G8914" s="36"/>
      <c r="H8914" s="36"/>
      <c r="I8914" s="36"/>
      <c r="J8914" s="36"/>
      <c r="M8914" s="191"/>
    </row>
    <row r="8915" spans="4:13" s="14" customFormat="1" ht="15.75">
      <c r="D8915" s="36"/>
      <c r="E8915" s="36"/>
      <c r="F8915" s="36"/>
      <c r="G8915" s="36"/>
      <c r="H8915" s="36"/>
      <c r="I8915" s="36"/>
      <c r="J8915" s="36"/>
      <c r="M8915" s="191"/>
    </row>
    <row r="8916" spans="4:13" s="14" customFormat="1" ht="15.75">
      <c r="D8916" s="36"/>
      <c r="E8916" s="36"/>
      <c r="F8916" s="36"/>
      <c r="G8916" s="36"/>
      <c r="H8916" s="36"/>
      <c r="I8916" s="36"/>
      <c r="J8916" s="36"/>
      <c r="M8916" s="191"/>
    </row>
    <row r="8917" spans="4:13" s="14" customFormat="1" ht="15.75">
      <c r="D8917" s="36"/>
      <c r="E8917" s="36"/>
      <c r="F8917" s="36"/>
      <c r="G8917" s="36"/>
      <c r="H8917" s="36"/>
      <c r="I8917" s="36"/>
      <c r="J8917" s="36"/>
      <c r="M8917" s="191"/>
    </row>
    <row r="8918" spans="4:13" s="14" customFormat="1" ht="15.75">
      <c r="D8918" s="36"/>
      <c r="E8918" s="36"/>
      <c r="F8918" s="36"/>
      <c r="G8918" s="36"/>
      <c r="H8918" s="36"/>
      <c r="I8918" s="36"/>
      <c r="J8918" s="36"/>
      <c r="M8918" s="191"/>
    </row>
    <row r="8919" spans="4:13" s="14" customFormat="1" ht="15.75">
      <c r="D8919" s="36"/>
      <c r="E8919" s="36"/>
      <c r="F8919" s="36"/>
      <c r="G8919" s="36"/>
      <c r="H8919" s="36"/>
      <c r="I8919" s="36"/>
      <c r="J8919" s="36"/>
      <c r="M8919" s="191"/>
    </row>
    <row r="8920" spans="4:13" s="14" customFormat="1" ht="15.75">
      <c r="D8920" s="36"/>
      <c r="E8920" s="36"/>
      <c r="F8920" s="36"/>
      <c r="G8920" s="36"/>
      <c r="H8920" s="36"/>
      <c r="I8920" s="36"/>
      <c r="J8920" s="36"/>
      <c r="M8920" s="191"/>
    </row>
    <row r="8921" spans="4:13" s="14" customFormat="1" ht="15.75">
      <c r="D8921" s="36"/>
      <c r="E8921" s="36"/>
      <c r="F8921" s="36"/>
      <c r="G8921" s="36"/>
      <c r="H8921" s="36"/>
      <c r="I8921" s="36"/>
      <c r="J8921" s="36"/>
      <c r="M8921" s="191"/>
    </row>
    <row r="8922" spans="4:13" s="14" customFormat="1" ht="15.75">
      <c r="D8922" s="36"/>
      <c r="E8922" s="36"/>
      <c r="F8922" s="36"/>
      <c r="G8922" s="36"/>
      <c r="H8922" s="36"/>
      <c r="I8922" s="36"/>
      <c r="J8922" s="36"/>
      <c r="M8922" s="191"/>
    </row>
    <row r="8923" spans="4:13" s="14" customFormat="1" ht="15.75">
      <c r="D8923" s="36"/>
      <c r="E8923" s="36"/>
      <c r="F8923" s="36"/>
      <c r="G8923" s="36"/>
      <c r="H8923" s="36"/>
      <c r="I8923" s="36"/>
      <c r="J8923" s="36"/>
      <c r="M8923" s="191"/>
    </row>
    <row r="8924" spans="4:13" s="14" customFormat="1" ht="15.75">
      <c r="D8924" s="36"/>
      <c r="E8924" s="36"/>
      <c r="F8924" s="36"/>
      <c r="G8924" s="36"/>
      <c r="H8924" s="36"/>
      <c r="I8924" s="36"/>
      <c r="J8924" s="36"/>
      <c r="M8924" s="191"/>
    </row>
    <row r="8925" spans="4:13" s="14" customFormat="1" ht="15.75">
      <c r="D8925" s="36"/>
      <c r="E8925" s="36"/>
      <c r="F8925" s="36"/>
      <c r="G8925" s="36"/>
      <c r="H8925" s="36"/>
      <c r="I8925" s="36"/>
      <c r="J8925" s="36"/>
      <c r="M8925" s="191"/>
    </row>
    <row r="8926" spans="4:13" s="14" customFormat="1" ht="15.75">
      <c r="D8926" s="36"/>
      <c r="E8926" s="36"/>
      <c r="F8926" s="36"/>
      <c r="G8926" s="36"/>
      <c r="H8926" s="36"/>
      <c r="I8926" s="36"/>
      <c r="J8926" s="36"/>
      <c r="M8926" s="191"/>
    </row>
    <row r="8927" spans="4:13" s="14" customFormat="1" ht="15.75">
      <c r="D8927" s="36"/>
      <c r="E8927" s="36"/>
      <c r="F8927" s="36"/>
      <c r="G8927" s="36"/>
      <c r="H8927" s="36"/>
      <c r="I8927" s="36"/>
      <c r="J8927" s="36"/>
      <c r="M8927" s="191"/>
    </row>
    <row r="8928" spans="4:13" s="14" customFormat="1" ht="15.75">
      <c r="D8928" s="36"/>
      <c r="E8928" s="36"/>
      <c r="F8928" s="36"/>
      <c r="G8928" s="36"/>
      <c r="H8928" s="36"/>
      <c r="I8928" s="36"/>
      <c r="J8928" s="36"/>
      <c r="M8928" s="191"/>
    </row>
    <row r="8929" spans="4:13" s="14" customFormat="1" ht="15.75">
      <c r="D8929" s="36"/>
      <c r="E8929" s="36"/>
      <c r="F8929" s="36"/>
      <c r="G8929" s="36"/>
      <c r="H8929" s="36"/>
      <c r="I8929" s="36"/>
      <c r="J8929" s="36"/>
      <c r="M8929" s="191"/>
    </row>
    <row r="8930" spans="4:13" s="14" customFormat="1" ht="15.75">
      <c r="D8930" s="36"/>
      <c r="E8930" s="36"/>
      <c r="F8930" s="36"/>
      <c r="G8930" s="36"/>
      <c r="H8930" s="36"/>
      <c r="I8930" s="36"/>
      <c r="J8930" s="36"/>
      <c r="M8930" s="191"/>
    </row>
    <row r="8931" spans="4:13" s="14" customFormat="1" ht="15.75">
      <c r="D8931" s="36"/>
      <c r="E8931" s="36"/>
      <c r="F8931" s="36"/>
      <c r="G8931" s="36"/>
      <c r="H8931" s="36"/>
      <c r="I8931" s="36"/>
      <c r="J8931" s="36"/>
      <c r="M8931" s="191"/>
    </row>
    <row r="8932" spans="4:13" s="14" customFormat="1" ht="15.75">
      <c r="D8932" s="36"/>
      <c r="E8932" s="36"/>
      <c r="F8932" s="36"/>
      <c r="G8932" s="36"/>
      <c r="H8932" s="36"/>
      <c r="I8932" s="36"/>
      <c r="J8932" s="36"/>
      <c r="M8932" s="191"/>
    </row>
    <row r="8933" spans="4:13" s="14" customFormat="1" ht="15.75">
      <c r="D8933" s="36"/>
      <c r="E8933" s="36"/>
      <c r="F8933" s="36"/>
      <c r="G8933" s="36"/>
      <c r="H8933" s="36"/>
      <c r="I8933" s="36"/>
      <c r="J8933" s="36"/>
      <c r="M8933" s="191"/>
    </row>
    <row r="8934" spans="4:13" s="14" customFormat="1" ht="15.75">
      <c r="D8934" s="36"/>
      <c r="E8934" s="36"/>
      <c r="F8934" s="36"/>
      <c r="G8934" s="36"/>
      <c r="H8934" s="36"/>
      <c r="I8934" s="36"/>
      <c r="J8934" s="36"/>
      <c r="M8934" s="191"/>
    </row>
    <row r="8935" spans="4:13" s="14" customFormat="1" ht="15.75">
      <c r="D8935" s="36"/>
      <c r="E8935" s="36"/>
      <c r="F8935" s="36"/>
      <c r="G8935" s="36"/>
      <c r="H8935" s="36"/>
      <c r="I8935" s="36"/>
      <c r="J8935" s="36"/>
      <c r="M8935" s="191"/>
    </row>
    <row r="8936" spans="4:13" s="14" customFormat="1" ht="15.75">
      <c r="D8936" s="36"/>
      <c r="E8936" s="36"/>
      <c r="F8936" s="36"/>
      <c r="G8936" s="36"/>
      <c r="H8936" s="36"/>
      <c r="I8936" s="36"/>
      <c r="J8936" s="36"/>
      <c r="M8936" s="191"/>
    </row>
    <row r="8937" spans="4:13" s="14" customFormat="1" ht="15.75">
      <c r="D8937" s="36"/>
      <c r="E8937" s="36"/>
      <c r="F8937" s="36"/>
      <c r="G8937" s="36"/>
      <c r="H8937" s="36"/>
      <c r="I8937" s="36"/>
      <c r="J8937" s="36"/>
      <c r="M8937" s="191"/>
    </row>
    <row r="8938" spans="4:13" s="14" customFormat="1" ht="15.75">
      <c r="D8938" s="36"/>
      <c r="E8938" s="36"/>
      <c r="F8938" s="36"/>
      <c r="G8938" s="36"/>
      <c r="H8938" s="36"/>
      <c r="I8938" s="36"/>
      <c r="J8938" s="36"/>
      <c r="M8938" s="191"/>
    </row>
    <row r="8939" spans="4:13" s="14" customFormat="1" ht="15.75">
      <c r="D8939" s="36"/>
      <c r="E8939" s="36"/>
      <c r="F8939" s="36"/>
      <c r="G8939" s="36"/>
      <c r="H8939" s="36"/>
      <c r="I8939" s="36"/>
      <c r="J8939" s="36"/>
      <c r="M8939" s="191"/>
    </row>
    <row r="8940" spans="4:13" s="14" customFormat="1" ht="15.75">
      <c r="D8940" s="36"/>
      <c r="E8940" s="36"/>
      <c r="F8940" s="36"/>
      <c r="G8940" s="36"/>
      <c r="H8940" s="36"/>
      <c r="I8940" s="36"/>
      <c r="J8940" s="36"/>
      <c r="M8940" s="191"/>
    </row>
    <row r="8941" spans="4:13" s="14" customFormat="1" ht="15.75">
      <c r="D8941" s="36"/>
      <c r="E8941" s="36"/>
      <c r="F8941" s="36"/>
      <c r="G8941" s="36"/>
      <c r="H8941" s="36"/>
      <c r="I8941" s="36"/>
      <c r="J8941" s="36"/>
      <c r="M8941" s="191"/>
    </row>
    <row r="8942" spans="4:13" s="14" customFormat="1" ht="15.75">
      <c r="D8942" s="36"/>
      <c r="E8942" s="36"/>
      <c r="F8942" s="36"/>
      <c r="G8942" s="36"/>
      <c r="H8942" s="36"/>
      <c r="I8942" s="36"/>
      <c r="J8942" s="36"/>
      <c r="M8942" s="191"/>
    </row>
    <row r="8943" spans="4:13" s="14" customFormat="1" ht="15.75">
      <c r="D8943" s="36"/>
      <c r="E8943" s="36"/>
      <c r="F8943" s="36"/>
      <c r="G8943" s="36"/>
      <c r="H8943" s="36"/>
      <c r="I8943" s="36"/>
      <c r="J8943" s="36"/>
      <c r="M8943" s="191"/>
    </row>
    <row r="8944" spans="4:13" s="14" customFormat="1" ht="15.75">
      <c r="D8944" s="36"/>
      <c r="E8944" s="36"/>
      <c r="F8944" s="36"/>
      <c r="G8944" s="36"/>
      <c r="H8944" s="36"/>
      <c r="I8944" s="36"/>
      <c r="J8944" s="36"/>
      <c r="M8944" s="191"/>
    </row>
    <row r="8945" spans="4:13" s="14" customFormat="1" ht="15.75">
      <c r="D8945" s="36"/>
      <c r="E8945" s="36"/>
      <c r="F8945" s="36"/>
      <c r="G8945" s="36"/>
      <c r="H8945" s="36"/>
      <c r="I8945" s="36"/>
      <c r="J8945" s="36"/>
      <c r="M8945" s="191"/>
    </row>
    <row r="8946" spans="4:13" s="14" customFormat="1" ht="15.75">
      <c r="D8946" s="36"/>
      <c r="E8946" s="36"/>
      <c r="F8946" s="36"/>
      <c r="G8946" s="36"/>
      <c r="H8946" s="36"/>
      <c r="I8946" s="36"/>
      <c r="J8946" s="36"/>
      <c r="M8946" s="191"/>
    </row>
    <row r="8947" spans="4:13" s="14" customFormat="1" ht="15.75">
      <c r="D8947" s="36"/>
      <c r="E8947" s="36"/>
      <c r="F8947" s="36"/>
      <c r="G8947" s="36"/>
      <c r="H8947" s="36"/>
      <c r="I8947" s="36"/>
      <c r="J8947" s="36"/>
      <c r="M8947" s="191"/>
    </row>
    <row r="8948" spans="4:13" s="14" customFormat="1" ht="15.75">
      <c r="D8948" s="36"/>
      <c r="E8948" s="36"/>
      <c r="F8948" s="36"/>
      <c r="G8948" s="36"/>
      <c r="H8948" s="36"/>
      <c r="I8948" s="36"/>
      <c r="J8948" s="36"/>
      <c r="M8948" s="191"/>
    </row>
    <row r="8949" spans="4:13" s="14" customFormat="1" ht="15.75">
      <c r="D8949" s="36"/>
      <c r="E8949" s="36"/>
      <c r="F8949" s="36"/>
      <c r="G8949" s="36"/>
      <c r="H8949" s="36"/>
      <c r="I8949" s="36"/>
      <c r="J8949" s="36"/>
      <c r="M8949" s="191"/>
    </row>
    <row r="8950" spans="4:13" s="14" customFormat="1" ht="15.75">
      <c r="D8950" s="36"/>
      <c r="E8950" s="36"/>
      <c r="F8950" s="36"/>
      <c r="G8950" s="36"/>
      <c r="H8950" s="36"/>
      <c r="I8950" s="36"/>
      <c r="J8950" s="36"/>
      <c r="M8950" s="191"/>
    </row>
    <row r="8951" spans="4:13" s="14" customFormat="1" ht="15.75">
      <c r="D8951" s="36"/>
      <c r="E8951" s="36"/>
      <c r="F8951" s="36"/>
      <c r="G8951" s="36"/>
      <c r="H8951" s="36"/>
      <c r="I8951" s="36"/>
      <c r="J8951" s="36"/>
      <c r="M8951" s="191"/>
    </row>
    <row r="8952" spans="4:13" s="14" customFormat="1" ht="15.75">
      <c r="D8952" s="36"/>
      <c r="E8952" s="36"/>
      <c r="F8952" s="36"/>
      <c r="G8952" s="36"/>
      <c r="H8952" s="36"/>
      <c r="I8952" s="36"/>
      <c r="J8952" s="36"/>
      <c r="M8952" s="191"/>
    </row>
    <row r="8953" spans="4:13" s="14" customFormat="1" ht="15.75">
      <c r="D8953" s="36"/>
      <c r="E8953" s="36"/>
      <c r="F8953" s="36"/>
      <c r="G8953" s="36"/>
      <c r="H8953" s="36"/>
      <c r="I8953" s="36"/>
      <c r="J8953" s="36"/>
      <c r="M8953" s="191"/>
    </row>
    <row r="8954" spans="4:13" s="14" customFormat="1" ht="15.75">
      <c r="D8954" s="36"/>
      <c r="E8954" s="36"/>
      <c r="F8954" s="36"/>
      <c r="G8954" s="36"/>
      <c r="H8954" s="36"/>
      <c r="I8954" s="36"/>
      <c r="J8954" s="36"/>
      <c r="M8954" s="191"/>
    </row>
    <row r="8955" spans="4:13" s="14" customFormat="1" ht="15.75">
      <c r="D8955" s="36"/>
      <c r="E8955" s="36"/>
      <c r="F8955" s="36"/>
      <c r="G8955" s="36"/>
      <c r="H8955" s="36"/>
      <c r="I8955" s="36"/>
      <c r="J8955" s="36"/>
      <c r="M8955" s="191"/>
    </row>
    <row r="8956" spans="4:13" s="14" customFormat="1" ht="15.75">
      <c r="D8956" s="36"/>
      <c r="E8956" s="36"/>
      <c r="F8956" s="36"/>
      <c r="G8956" s="36"/>
      <c r="H8956" s="36"/>
      <c r="I8956" s="36"/>
      <c r="J8956" s="36"/>
      <c r="M8956" s="191"/>
    </row>
    <row r="8957" spans="4:13" s="14" customFormat="1" ht="15.75">
      <c r="D8957" s="36"/>
      <c r="E8957" s="36"/>
      <c r="F8957" s="36"/>
      <c r="G8957" s="36"/>
      <c r="H8957" s="36"/>
      <c r="I8957" s="36"/>
      <c r="J8957" s="36"/>
      <c r="M8957" s="191"/>
    </row>
    <row r="8958" spans="4:13" s="14" customFormat="1" ht="15.75">
      <c r="D8958" s="36"/>
      <c r="E8958" s="36"/>
      <c r="F8958" s="36"/>
      <c r="G8958" s="36"/>
      <c r="H8958" s="36"/>
      <c r="I8958" s="36"/>
      <c r="J8958" s="36"/>
      <c r="M8958" s="191"/>
    </row>
    <row r="8959" spans="4:13" s="14" customFormat="1" ht="15.75">
      <c r="D8959" s="36"/>
      <c r="E8959" s="36"/>
      <c r="F8959" s="36"/>
      <c r="G8959" s="36"/>
      <c r="H8959" s="36"/>
      <c r="I8959" s="36"/>
      <c r="J8959" s="36"/>
      <c r="M8959" s="191"/>
    </row>
    <row r="8960" spans="4:13" s="14" customFormat="1" ht="15.75">
      <c r="D8960" s="36"/>
      <c r="E8960" s="36"/>
      <c r="F8960" s="36"/>
      <c r="G8960" s="36"/>
      <c r="H8960" s="36"/>
      <c r="I8960" s="36"/>
      <c r="J8960" s="36"/>
      <c r="M8960" s="191"/>
    </row>
    <row r="8961" spans="4:13" s="14" customFormat="1" ht="15.75">
      <c r="D8961" s="36"/>
      <c r="E8961" s="36"/>
      <c r="F8961" s="36"/>
      <c r="G8961" s="36"/>
      <c r="H8961" s="36"/>
      <c r="I8961" s="36"/>
      <c r="J8961" s="36"/>
      <c r="M8961" s="191"/>
    </row>
    <row r="8962" spans="4:13" s="14" customFormat="1" ht="15.75">
      <c r="D8962" s="36"/>
      <c r="E8962" s="36"/>
      <c r="F8962" s="36"/>
      <c r="G8962" s="36"/>
      <c r="H8962" s="36"/>
      <c r="I8962" s="36"/>
      <c r="J8962" s="36"/>
      <c r="M8962" s="191"/>
    </row>
    <row r="8963" spans="4:13" s="14" customFormat="1" ht="15.75">
      <c r="D8963" s="36"/>
      <c r="E8963" s="36"/>
      <c r="F8963" s="36"/>
      <c r="G8963" s="36"/>
      <c r="H8963" s="36"/>
      <c r="I8963" s="36"/>
      <c r="J8963" s="36"/>
      <c r="M8963" s="191"/>
    </row>
    <row r="8964" spans="4:13" s="14" customFormat="1" ht="15.75">
      <c r="D8964" s="36"/>
      <c r="E8964" s="36"/>
      <c r="F8964" s="36"/>
      <c r="G8964" s="36"/>
      <c r="H8964" s="36"/>
      <c r="I8964" s="36"/>
      <c r="J8964" s="36"/>
      <c r="M8964" s="191"/>
    </row>
    <row r="8965" spans="4:13" s="14" customFormat="1" ht="15.75">
      <c r="D8965" s="36"/>
      <c r="E8965" s="36"/>
      <c r="F8965" s="36"/>
      <c r="G8965" s="36"/>
      <c r="H8965" s="36"/>
      <c r="I8965" s="36"/>
      <c r="J8965" s="36"/>
      <c r="M8965" s="191"/>
    </row>
    <row r="8966" spans="4:13" s="14" customFormat="1" ht="15.75">
      <c r="D8966" s="36"/>
      <c r="E8966" s="36"/>
      <c r="F8966" s="36"/>
      <c r="G8966" s="36"/>
      <c r="H8966" s="36"/>
      <c r="I8966" s="36"/>
      <c r="J8966" s="36"/>
      <c r="M8966" s="191"/>
    </row>
    <row r="8967" spans="4:13" s="14" customFormat="1" ht="15.75">
      <c r="D8967" s="36"/>
      <c r="E8967" s="36"/>
      <c r="F8967" s="36"/>
      <c r="G8967" s="36"/>
      <c r="H8967" s="36"/>
      <c r="I8967" s="36"/>
      <c r="J8967" s="36"/>
      <c r="M8967" s="191"/>
    </row>
    <row r="8968" spans="4:13" s="14" customFormat="1" ht="15.75">
      <c r="D8968" s="36"/>
      <c r="E8968" s="36"/>
      <c r="F8968" s="36"/>
      <c r="G8968" s="36"/>
      <c r="H8968" s="36"/>
      <c r="I8968" s="36"/>
      <c r="J8968" s="36"/>
      <c r="M8968" s="191"/>
    </row>
    <row r="8969" spans="4:13" s="14" customFormat="1" ht="15.75">
      <c r="D8969" s="36"/>
      <c r="E8969" s="36"/>
      <c r="F8969" s="36"/>
      <c r="G8969" s="36"/>
      <c r="H8969" s="36"/>
      <c r="I8969" s="36"/>
      <c r="J8969" s="36"/>
      <c r="M8969" s="191"/>
    </row>
    <row r="8970" spans="4:13" s="14" customFormat="1" ht="15.75">
      <c r="D8970" s="36"/>
      <c r="E8970" s="36"/>
      <c r="F8970" s="36"/>
      <c r="G8970" s="36"/>
      <c r="H8970" s="36"/>
      <c r="I8970" s="36"/>
      <c r="J8970" s="36"/>
      <c r="M8970" s="191"/>
    </row>
    <row r="8971" spans="4:13" s="14" customFormat="1" ht="15.75">
      <c r="D8971" s="36"/>
      <c r="E8971" s="36"/>
      <c r="F8971" s="36"/>
      <c r="G8971" s="36"/>
      <c r="H8971" s="36"/>
      <c r="I8971" s="36"/>
      <c r="J8971" s="36"/>
      <c r="M8971" s="191"/>
    </row>
    <row r="8972" spans="4:13" s="14" customFormat="1" ht="15.75">
      <c r="D8972" s="36"/>
      <c r="E8972" s="36"/>
      <c r="F8972" s="36"/>
      <c r="G8972" s="36"/>
      <c r="H8972" s="36"/>
      <c r="I8972" s="36"/>
      <c r="J8972" s="36"/>
      <c r="M8972" s="191"/>
    </row>
    <row r="8973" spans="4:13" s="14" customFormat="1" ht="15.75">
      <c r="D8973" s="36"/>
      <c r="E8973" s="36"/>
      <c r="F8973" s="36"/>
      <c r="G8973" s="36"/>
      <c r="H8973" s="36"/>
      <c r="I8973" s="36"/>
      <c r="J8973" s="36"/>
      <c r="M8973" s="191"/>
    </row>
    <row r="8974" spans="4:13" s="14" customFormat="1" ht="15.75">
      <c r="D8974" s="36"/>
      <c r="E8974" s="36"/>
      <c r="F8974" s="36"/>
      <c r="G8974" s="36"/>
      <c r="H8974" s="36"/>
      <c r="I8974" s="36"/>
      <c r="J8974" s="36"/>
      <c r="M8974" s="191"/>
    </row>
    <row r="8975" spans="4:13" s="14" customFormat="1" ht="15.75">
      <c r="D8975" s="36"/>
      <c r="E8975" s="36"/>
      <c r="F8975" s="36"/>
      <c r="G8975" s="36"/>
      <c r="H8975" s="36"/>
      <c r="I8975" s="36"/>
      <c r="J8975" s="36"/>
      <c r="M8975" s="191"/>
    </row>
    <row r="8976" spans="4:13" s="14" customFormat="1" ht="15.75">
      <c r="D8976" s="36"/>
      <c r="E8976" s="36"/>
      <c r="F8976" s="36"/>
      <c r="G8976" s="36"/>
      <c r="H8976" s="36"/>
      <c r="I8976" s="36"/>
      <c r="J8976" s="36"/>
      <c r="M8976" s="191"/>
    </row>
    <row r="8977" spans="4:13" s="14" customFormat="1" ht="15.75">
      <c r="D8977" s="36"/>
      <c r="E8977" s="36"/>
      <c r="F8977" s="36"/>
      <c r="G8977" s="36"/>
      <c r="H8977" s="36"/>
      <c r="I8977" s="36"/>
      <c r="J8977" s="36"/>
      <c r="M8977" s="191"/>
    </row>
    <row r="8978" spans="4:13" s="14" customFormat="1" ht="15.75">
      <c r="D8978" s="36"/>
      <c r="E8978" s="36"/>
      <c r="F8978" s="36"/>
      <c r="G8978" s="36"/>
      <c r="H8978" s="36"/>
      <c r="I8978" s="36"/>
      <c r="J8978" s="36"/>
      <c r="M8978" s="191"/>
    </row>
    <row r="8979" spans="4:13" s="14" customFormat="1" ht="15.75">
      <c r="D8979" s="36"/>
      <c r="E8979" s="36"/>
      <c r="F8979" s="36"/>
      <c r="G8979" s="36"/>
      <c r="H8979" s="36"/>
      <c r="I8979" s="36"/>
      <c r="J8979" s="36"/>
      <c r="M8979" s="191"/>
    </row>
    <row r="8980" spans="4:13" s="14" customFormat="1" ht="15.75">
      <c r="D8980" s="36"/>
      <c r="E8980" s="36"/>
      <c r="F8980" s="36"/>
      <c r="G8980" s="36"/>
      <c r="H8980" s="36"/>
      <c r="I8980" s="36"/>
      <c r="J8980" s="36"/>
      <c r="M8980" s="191"/>
    </row>
    <row r="8981" spans="4:13" s="14" customFormat="1" ht="15.75">
      <c r="D8981" s="36"/>
      <c r="E8981" s="36"/>
      <c r="F8981" s="36"/>
      <c r="G8981" s="36"/>
      <c r="H8981" s="36"/>
      <c r="I8981" s="36"/>
      <c r="J8981" s="36"/>
      <c r="M8981" s="191"/>
    </row>
    <row r="8982" spans="4:13" s="14" customFormat="1" ht="15.75">
      <c r="D8982" s="36"/>
      <c r="E8982" s="36"/>
      <c r="F8982" s="36"/>
      <c r="G8982" s="36"/>
      <c r="H8982" s="36"/>
      <c r="I8982" s="36"/>
      <c r="J8982" s="36"/>
      <c r="M8982" s="191"/>
    </row>
    <row r="8983" spans="4:13" s="14" customFormat="1" ht="15.75">
      <c r="D8983" s="36"/>
      <c r="E8983" s="36"/>
      <c r="F8983" s="36"/>
      <c r="G8983" s="36"/>
      <c r="H8983" s="36"/>
      <c r="I8983" s="36"/>
      <c r="J8983" s="36"/>
      <c r="M8983" s="191"/>
    </row>
    <row r="8984" spans="4:13" s="14" customFormat="1" ht="15.75">
      <c r="D8984" s="36"/>
      <c r="E8984" s="36"/>
      <c r="F8984" s="36"/>
      <c r="G8984" s="36"/>
      <c r="H8984" s="36"/>
      <c r="I8984" s="36"/>
      <c r="J8984" s="36"/>
      <c r="M8984" s="191"/>
    </row>
    <row r="8985" spans="4:13" s="14" customFormat="1" ht="15.75">
      <c r="D8985" s="36"/>
      <c r="E8985" s="36"/>
      <c r="F8985" s="36"/>
      <c r="G8985" s="36"/>
      <c r="H8985" s="36"/>
      <c r="I8985" s="36"/>
      <c r="J8985" s="36"/>
      <c r="M8985" s="191"/>
    </row>
    <row r="8986" spans="4:13" s="14" customFormat="1" ht="15.75">
      <c r="D8986" s="36"/>
      <c r="E8986" s="36"/>
      <c r="F8986" s="36"/>
      <c r="G8986" s="36"/>
      <c r="H8986" s="36"/>
      <c r="I8986" s="36"/>
      <c r="J8986" s="36"/>
      <c r="M8986" s="191"/>
    </row>
    <row r="8987" spans="4:13" s="14" customFormat="1" ht="15.75">
      <c r="D8987" s="36"/>
      <c r="E8987" s="36"/>
      <c r="F8987" s="36"/>
      <c r="G8987" s="36"/>
      <c r="H8987" s="36"/>
      <c r="I8987" s="36"/>
      <c r="J8987" s="36"/>
      <c r="M8987" s="191"/>
    </row>
    <row r="8988" spans="4:13" s="14" customFormat="1" ht="15.75">
      <c r="D8988" s="36"/>
      <c r="E8988" s="36"/>
      <c r="F8988" s="36"/>
      <c r="G8988" s="36"/>
      <c r="H8988" s="36"/>
      <c r="I8988" s="36"/>
      <c r="J8988" s="36"/>
      <c r="M8988" s="191"/>
    </row>
    <row r="8989" spans="4:13" s="14" customFormat="1" ht="15.75">
      <c r="D8989" s="36"/>
      <c r="E8989" s="36"/>
      <c r="F8989" s="36"/>
      <c r="G8989" s="36"/>
      <c r="H8989" s="36"/>
      <c r="I8989" s="36"/>
      <c r="J8989" s="36"/>
      <c r="M8989" s="191"/>
    </row>
    <row r="8990" spans="4:13" s="14" customFormat="1" ht="15.75">
      <c r="D8990" s="36"/>
      <c r="E8990" s="36"/>
      <c r="F8990" s="36"/>
      <c r="G8990" s="36"/>
      <c r="H8990" s="36"/>
      <c r="I8990" s="36"/>
      <c r="J8990" s="36"/>
      <c r="M8990" s="191"/>
    </row>
    <row r="8991" spans="4:13" s="14" customFormat="1" ht="15.75">
      <c r="D8991" s="36"/>
      <c r="E8991" s="36"/>
      <c r="F8991" s="36"/>
      <c r="G8991" s="36"/>
      <c r="H8991" s="36"/>
      <c r="I8991" s="36"/>
      <c r="J8991" s="36"/>
      <c r="M8991" s="191"/>
    </row>
    <row r="8992" spans="4:13" s="14" customFormat="1" ht="15.75">
      <c r="D8992" s="36"/>
      <c r="E8992" s="36"/>
      <c r="F8992" s="36"/>
      <c r="G8992" s="36"/>
      <c r="H8992" s="36"/>
      <c r="I8992" s="36"/>
      <c r="J8992" s="36"/>
      <c r="M8992" s="191"/>
    </row>
    <row r="8993" spans="4:13" s="14" customFormat="1" ht="15.75">
      <c r="D8993" s="36"/>
      <c r="E8993" s="36"/>
      <c r="F8993" s="36"/>
      <c r="G8993" s="36"/>
      <c r="H8993" s="36"/>
      <c r="I8993" s="36"/>
      <c r="J8993" s="36"/>
      <c r="M8993" s="191"/>
    </row>
    <row r="8994" spans="4:13" s="14" customFormat="1" ht="15.75">
      <c r="D8994" s="36"/>
      <c r="E8994" s="36"/>
      <c r="F8994" s="36"/>
      <c r="G8994" s="36"/>
      <c r="H8994" s="36"/>
      <c r="I8994" s="36"/>
      <c r="J8994" s="36"/>
      <c r="M8994" s="191"/>
    </row>
    <row r="8995" spans="4:13" s="14" customFormat="1" ht="15.75">
      <c r="D8995" s="36"/>
      <c r="E8995" s="36"/>
      <c r="F8995" s="36"/>
      <c r="G8995" s="36"/>
      <c r="H8995" s="36"/>
      <c r="I8995" s="36"/>
      <c r="J8995" s="36"/>
      <c r="M8995" s="191"/>
    </row>
    <row r="8996" spans="4:13" s="14" customFormat="1" ht="15.75">
      <c r="D8996" s="36"/>
      <c r="E8996" s="36"/>
      <c r="F8996" s="36"/>
      <c r="G8996" s="36"/>
      <c r="H8996" s="36"/>
      <c r="I8996" s="36"/>
      <c r="J8996" s="36"/>
      <c r="M8996" s="191"/>
    </row>
    <row r="8997" spans="4:13" s="14" customFormat="1" ht="15.75">
      <c r="D8997" s="36"/>
      <c r="E8997" s="36"/>
      <c r="F8997" s="36"/>
      <c r="G8997" s="36"/>
      <c r="H8997" s="36"/>
      <c r="I8997" s="36"/>
      <c r="J8997" s="36"/>
      <c r="M8997" s="191"/>
    </row>
    <row r="8998" spans="4:13" s="14" customFormat="1" ht="15.75">
      <c r="D8998" s="36"/>
      <c r="E8998" s="36"/>
      <c r="F8998" s="36"/>
      <c r="G8998" s="36"/>
      <c r="H8998" s="36"/>
      <c r="I8998" s="36"/>
      <c r="J8998" s="36"/>
      <c r="M8998" s="191"/>
    </row>
    <row r="8999" spans="4:13" s="14" customFormat="1" ht="15.75">
      <c r="D8999" s="36"/>
      <c r="E8999" s="36"/>
      <c r="F8999" s="36"/>
      <c r="G8999" s="36"/>
      <c r="H8999" s="36"/>
      <c r="I8999" s="36"/>
      <c r="J8999" s="36"/>
      <c r="M8999" s="191"/>
    </row>
    <row r="9000" spans="4:13" s="14" customFormat="1" ht="15.75">
      <c r="D9000" s="36"/>
      <c r="E9000" s="36"/>
      <c r="F9000" s="36"/>
      <c r="G9000" s="36"/>
      <c r="H9000" s="36"/>
      <c r="I9000" s="36"/>
      <c r="J9000" s="36"/>
      <c r="M9000" s="191"/>
    </row>
    <row r="9001" spans="4:13" s="14" customFormat="1" ht="15.75">
      <c r="D9001" s="36"/>
      <c r="E9001" s="36"/>
      <c r="F9001" s="36"/>
      <c r="G9001" s="36"/>
      <c r="H9001" s="36"/>
      <c r="I9001" s="36"/>
      <c r="J9001" s="36"/>
      <c r="M9001" s="191"/>
    </row>
    <row r="9002" spans="4:13" s="14" customFormat="1" ht="15.75">
      <c r="D9002" s="36"/>
      <c r="E9002" s="36"/>
      <c r="F9002" s="36"/>
      <c r="G9002" s="36"/>
      <c r="H9002" s="36"/>
      <c r="I9002" s="36"/>
      <c r="J9002" s="36"/>
      <c r="M9002" s="191"/>
    </row>
    <row r="9003" spans="4:13" s="14" customFormat="1" ht="15.75">
      <c r="D9003" s="36"/>
      <c r="E9003" s="36"/>
      <c r="F9003" s="36"/>
      <c r="G9003" s="36"/>
      <c r="H9003" s="36"/>
      <c r="I9003" s="36"/>
      <c r="J9003" s="36"/>
      <c r="M9003" s="191"/>
    </row>
    <row r="9004" spans="4:13" s="14" customFormat="1" ht="15.75">
      <c r="D9004" s="36"/>
      <c r="E9004" s="36"/>
      <c r="F9004" s="36"/>
      <c r="G9004" s="36"/>
      <c r="H9004" s="36"/>
      <c r="I9004" s="36"/>
      <c r="J9004" s="36"/>
      <c r="M9004" s="191"/>
    </row>
    <row r="9005" spans="4:13" s="14" customFormat="1" ht="15.75">
      <c r="D9005" s="36"/>
      <c r="E9005" s="36"/>
      <c r="F9005" s="36"/>
      <c r="G9005" s="36"/>
      <c r="H9005" s="36"/>
      <c r="I9005" s="36"/>
      <c r="J9005" s="36"/>
      <c r="M9005" s="191"/>
    </row>
    <row r="9006" spans="4:13" s="14" customFormat="1" ht="15.75">
      <c r="D9006" s="36"/>
      <c r="E9006" s="36"/>
      <c r="F9006" s="36"/>
      <c r="G9006" s="36"/>
      <c r="H9006" s="36"/>
      <c r="I9006" s="36"/>
      <c r="J9006" s="36"/>
      <c r="M9006" s="191"/>
    </row>
    <row r="9007" spans="4:13" s="14" customFormat="1" ht="15.75">
      <c r="D9007" s="36"/>
      <c r="E9007" s="36"/>
      <c r="F9007" s="36"/>
      <c r="G9007" s="36"/>
      <c r="H9007" s="36"/>
      <c r="I9007" s="36"/>
      <c r="J9007" s="36"/>
      <c r="M9007" s="191"/>
    </row>
    <row r="9008" spans="4:13" s="14" customFormat="1" ht="15.75">
      <c r="D9008" s="36"/>
      <c r="E9008" s="36"/>
      <c r="F9008" s="36"/>
      <c r="G9008" s="36"/>
      <c r="H9008" s="36"/>
      <c r="I9008" s="36"/>
      <c r="J9008" s="36"/>
      <c r="M9008" s="191"/>
    </row>
    <row r="9009" spans="4:13" s="14" customFormat="1" ht="15.75">
      <c r="D9009" s="36"/>
      <c r="E9009" s="36"/>
      <c r="F9009" s="36"/>
      <c r="G9009" s="36"/>
      <c r="H9009" s="36"/>
      <c r="I9009" s="36"/>
      <c r="J9009" s="36"/>
      <c r="M9009" s="191"/>
    </row>
    <row r="9010" spans="4:13" s="14" customFormat="1" ht="15.75">
      <c r="D9010" s="36"/>
      <c r="E9010" s="36"/>
      <c r="F9010" s="36"/>
      <c r="G9010" s="36"/>
      <c r="H9010" s="36"/>
      <c r="I9010" s="36"/>
      <c r="J9010" s="36"/>
      <c r="M9010" s="191"/>
    </row>
    <row r="9011" spans="4:13" s="14" customFormat="1" ht="15.75">
      <c r="D9011" s="36"/>
      <c r="E9011" s="36"/>
      <c r="F9011" s="36"/>
      <c r="G9011" s="36"/>
      <c r="H9011" s="36"/>
      <c r="I9011" s="36"/>
      <c r="J9011" s="36"/>
      <c r="M9011" s="191"/>
    </row>
    <row r="9012" spans="4:13" s="14" customFormat="1" ht="15.75">
      <c r="D9012" s="36"/>
      <c r="E9012" s="36"/>
      <c r="F9012" s="36"/>
      <c r="G9012" s="36"/>
      <c r="H9012" s="36"/>
      <c r="I9012" s="36"/>
      <c r="J9012" s="36"/>
      <c r="M9012" s="191"/>
    </row>
    <row r="9013" spans="4:13" s="14" customFormat="1" ht="15.75">
      <c r="D9013" s="36"/>
      <c r="E9013" s="36"/>
      <c r="F9013" s="36"/>
      <c r="G9013" s="36"/>
      <c r="H9013" s="36"/>
      <c r="I9013" s="36"/>
      <c r="J9013" s="36"/>
      <c r="M9013" s="191"/>
    </row>
    <row r="9014" spans="4:13" s="14" customFormat="1" ht="15.75">
      <c r="D9014" s="36"/>
      <c r="E9014" s="36"/>
      <c r="F9014" s="36"/>
      <c r="G9014" s="36"/>
      <c r="H9014" s="36"/>
      <c r="I9014" s="36"/>
      <c r="J9014" s="36"/>
      <c r="M9014" s="191"/>
    </row>
    <row r="9015" spans="4:13" s="14" customFormat="1" ht="15.75">
      <c r="D9015" s="36"/>
      <c r="E9015" s="36"/>
      <c r="F9015" s="36"/>
      <c r="G9015" s="36"/>
      <c r="H9015" s="36"/>
      <c r="I9015" s="36"/>
      <c r="J9015" s="36"/>
      <c r="M9015" s="191"/>
    </row>
    <row r="9016" spans="4:13" s="14" customFormat="1" ht="15.75">
      <c r="D9016" s="36"/>
      <c r="E9016" s="36"/>
      <c r="F9016" s="36"/>
      <c r="G9016" s="36"/>
      <c r="H9016" s="36"/>
      <c r="I9016" s="36"/>
      <c r="J9016" s="36"/>
      <c r="M9016" s="191"/>
    </row>
    <row r="9017" spans="4:13" s="14" customFormat="1" ht="15.75">
      <c r="D9017" s="36"/>
      <c r="E9017" s="36"/>
      <c r="F9017" s="36"/>
      <c r="G9017" s="36"/>
      <c r="H9017" s="36"/>
      <c r="I9017" s="36"/>
      <c r="J9017" s="36"/>
      <c r="M9017" s="191"/>
    </row>
    <row r="9018" spans="4:13" s="14" customFormat="1" ht="15.75">
      <c r="D9018" s="36"/>
      <c r="E9018" s="36"/>
      <c r="F9018" s="36"/>
      <c r="G9018" s="36"/>
      <c r="H9018" s="36"/>
      <c r="I9018" s="36"/>
      <c r="J9018" s="36"/>
      <c r="M9018" s="191"/>
    </row>
    <row r="9019" spans="4:13" s="14" customFormat="1" ht="15.75">
      <c r="D9019" s="36"/>
      <c r="E9019" s="36"/>
      <c r="F9019" s="36"/>
      <c r="G9019" s="36"/>
      <c r="H9019" s="36"/>
      <c r="I9019" s="36"/>
      <c r="J9019" s="36"/>
      <c r="M9019" s="191"/>
    </row>
    <row r="9020" spans="4:13" s="14" customFormat="1" ht="15.75">
      <c r="D9020" s="36"/>
      <c r="E9020" s="36"/>
      <c r="F9020" s="36"/>
      <c r="G9020" s="36"/>
      <c r="H9020" s="36"/>
      <c r="I9020" s="36"/>
      <c r="J9020" s="36"/>
      <c r="M9020" s="191"/>
    </row>
    <row r="9021" spans="4:13" s="14" customFormat="1" ht="15.75">
      <c r="D9021" s="36"/>
      <c r="E9021" s="36"/>
      <c r="F9021" s="36"/>
      <c r="G9021" s="36"/>
      <c r="H9021" s="36"/>
      <c r="I9021" s="36"/>
      <c r="J9021" s="36"/>
      <c r="M9021" s="191"/>
    </row>
    <row r="9022" spans="4:13" s="14" customFormat="1" ht="15.75">
      <c r="D9022" s="36"/>
      <c r="E9022" s="36"/>
      <c r="F9022" s="36"/>
      <c r="G9022" s="36"/>
      <c r="H9022" s="36"/>
      <c r="I9022" s="36"/>
      <c r="J9022" s="36"/>
      <c r="M9022" s="191"/>
    </row>
    <row r="9023" spans="4:13" s="14" customFormat="1" ht="15.75">
      <c r="D9023" s="36"/>
      <c r="E9023" s="36"/>
      <c r="F9023" s="36"/>
      <c r="G9023" s="36"/>
      <c r="H9023" s="36"/>
      <c r="I9023" s="36"/>
      <c r="J9023" s="36"/>
      <c r="M9023" s="191"/>
    </row>
    <row r="9024" spans="4:13" s="14" customFormat="1" ht="15.75">
      <c r="D9024" s="36"/>
      <c r="E9024" s="36"/>
      <c r="F9024" s="36"/>
      <c r="G9024" s="36"/>
      <c r="H9024" s="36"/>
      <c r="I9024" s="36"/>
      <c r="J9024" s="36"/>
      <c r="M9024" s="191"/>
    </row>
    <row r="9025" spans="4:13" s="14" customFormat="1" ht="15.75">
      <c r="D9025" s="36"/>
      <c r="E9025" s="36"/>
      <c r="F9025" s="36"/>
      <c r="G9025" s="36"/>
      <c r="H9025" s="36"/>
      <c r="I9025" s="36"/>
      <c r="J9025" s="36"/>
      <c r="M9025" s="191"/>
    </row>
    <row r="9026" spans="4:13" s="14" customFormat="1" ht="15.75">
      <c r="D9026" s="36"/>
      <c r="E9026" s="36"/>
      <c r="F9026" s="36"/>
      <c r="G9026" s="36"/>
      <c r="H9026" s="36"/>
      <c r="I9026" s="36"/>
      <c r="J9026" s="36"/>
      <c r="M9026" s="191"/>
    </row>
    <row r="9027" spans="4:13" s="14" customFormat="1" ht="15.75">
      <c r="D9027" s="36"/>
      <c r="E9027" s="36"/>
      <c r="F9027" s="36"/>
      <c r="G9027" s="36"/>
      <c r="H9027" s="36"/>
      <c r="I9027" s="36"/>
      <c r="J9027" s="36"/>
      <c r="M9027" s="191"/>
    </row>
    <row r="9028" spans="4:13" s="14" customFormat="1" ht="15.75">
      <c r="D9028" s="36"/>
      <c r="E9028" s="36"/>
      <c r="F9028" s="36"/>
      <c r="G9028" s="36"/>
      <c r="H9028" s="36"/>
      <c r="I9028" s="36"/>
      <c r="J9028" s="36"/>
      <c r="M9028" s="191"/>
    </row>
    <row r="9029" spans="4:13" s="14" customFormat="1" ht="15.75">
      <c r="D9029" s="36"/>
      <c r="E9029" s="36"/>
      <c r="F9029" s="36"/>
      <c r="G9029" s="36"/>
      <c r="H9029" s="36"/>
      <c r="I9029" s="36"/>
      <c r="J9029" s="36"/>
      <c r="M9029" s="191"/>
    </row>
    <row r="9030" spans="4:13" s="14" customFormat="1" ht="15.75">
      <c r="D9030" s="36"/>
      <c r="E9030" s="36"/>
      <c r="F9030" s="36"/>
      <c r="G9030" s="36"/>
      <c r="H9030" s="36"/>
      <c r="I9030" s="36"/>
      <c r="J9030" s="36"/>
      <c r="M9030" s="191"/>
    </row>
    <row r="9031" spans="4:13" s="14" customFormat="1" ht="15.75">
      <c r="D9031" s="36"/>
      <c r="E9031" s="36"/>
      <c r="F9031" s="36"/>
      <c r="G9031" s="36"/>
      <c r="H9031" s="36"/>
      <c r="I9031" s="36"/>
      <c r="J9031" s="36"/>
      <c r="M9031" s="191"/>
    </row>
    <row r="9032" spans="4:13" s="14" customFormat="1" ht="15.75">
      <c r="D9032" s="36"/>
      <c r="E9032" s="36"/>
      <c r="F9032" s="36"/>
      <c r="G9032" s="36"/>
      <c r="H9032" s="36"/>
      <c r="I9032" s="36"/>
      <c r="J9032" s="36"/>
      <c r="M9032" s="191"/>
    </row>
    <row r="9033" spans="4:13" s="14" customFormat="1" ht="15.75">
      <c r="D9033" s="36"/>
      <c r="E9033" s="36"/>
      <c r="F9033" s="36"/>
      <c r="G9033" s="36"/>
      <c r="H9033" s="36"/>
      <c r="I9033" s="36"/>
      <c r="J9033" s="36"/>
      <c r="M9033" s="191"/>
    </row>
    <row r="9034" spans="4:13" s="14" customFormat="1" ht="15.75">
      <c r="D9034" s="36"/>
      <c r="E9034" s="36"/>
      <c r="F9034" s="36"/>
      <c r="G9034" s="36"/>
      <c r="H9034" s="36"/>
      <c r="I9034" s="36"/>
      <c r="J9034" s="36"/>
      <c r="M9034" s="191"/>
    </row>
    <row r="9035" spans="4:13" s="14" customFormat="1" ht="15.75">
      <c r="D9035" s="36"/>
      <c r="E9035" s="36"/>
      <c r="F9035" s="36"/>
      <c r="G9035" s="36"/>
      <c r="H9035" s="36"/>
      <c r="I9035" s="36"/>
      <c r="J9035" s="36"/>
      <c r="M9035" s="191"/>
    </row>
    <row r="9036" spans="4:13" s="14" customFormat="1" ht="15.75">
      <c r="D9036" s="36"/>
      <c r="E9036" s="36"/>
      <c r="F9036" s="36"/>
      <c r="G9036" s="36"/>
      <c r="H9036" s="36"/>
      <c r="I9036" s="36"/>
      <c r="J9036" s="36"/>
      <c r="M9036" s="191"/>
    </row>
    <row r="9037" spans="4:13" s="14" customFormat="1" ht="15.75">
      <c r="D9037" s="36"/>
      <c r="E9037" s="36"/>
      <c r="F9037" s="36"/>
      <c r="G9037" s="36"/>
      <c r="H9037" s="36"/>
      <c r="I9037" s="36"/>
      <c r="J9037" s="36"/>
      <c r="M9037" s="191"/>
    </row>
    <row r="9038" spans="4:13" s="14" customFormat="1" ht="15.75">
      <c r="D9038" s="36"/>
      <c r="E9038" s="36"/>
      <c r="F9038" s="36"/>
      <c r="G9038" s="36"/>
      <c r="H9038" s="36"/>
      <c r="I9038" s="36"/>
      <c r="J9038" s="36"/>
      <c r="M9038" s="191"/>
    </row>
    <row r="9039" spans="4:13" s="14" customFormat="1" ht="15.75">
      <c r="D9039" s="36"/>
      <c r="E9039" s="36"/>
      <c r="F9039" s="36"/>
      <c r="G9039" s="36"/>
      <c r="H9039" s="36"/>
      <c r="I9039" s="36"/>
      <c r="J9039" s="36"/>
      <c r="M9039" s="191"/>
    </row>
    <row r="9040" spans="4:13" s="14" customFormat="1" ht="15.75">
      <c r="D9040" s="36"/>
      <c r="E9040" s="36"/>
      <c r="F9040" s="36"/>
      <c r="G9040" s="36"/>
      <c r="H9040" s="36"/>
      <c r="I9040" s="36"/>
      <c r="J9040" s="36"/>
      <c r="M9040" s="191"/>
    </row>
    <row r="9041" spans="4:13" s="14" customFormat="1" ht="15.75">
      <c r="D9041" s="36"/>
      <c r="E9041" s="36"/>
      <c r="F9041" s="36"/>
      <c r="G9041" s="36"/>
      <c r="H9041" s="36"/>
      <c r="I9041" s="36"/>
      <c r="J9041" s="36"/>
      <c r="M9041" s="191"/>
    </row>
    <row r="9042" spans="4:13" s="14" customFormat="1" ht="15.75">
      <c r="D9042" s="36"/>
      <c r="E9042" s="36"/>
      <c r="F9042" s="36"/>
      <c r="G9042" s="36"/>
      <c r="H9042" s="36"/>
      <c r="I9042" s="36"/>
      <c r="J9042" s="36"/>
      <c r="M9042" s="191"/>
    </row>
    <row r="9043" spans="4:13" s="14" customFormat="1" ht="15.75">
      <c r="D9043" s="36"/>
      <c r="E9043" s="36"/>
      <c r="F9043" s="36"/>
      <c r="G9043" s="36"/>
      <c r="H9043" s="36"/>
      <c r="I9043" s="36"/>
      <c r="J9043" s="36"/>
      <c r="M9043" s="191"/>
    </row>
    <row r="9044" spans="4:13" s="14" customFormat="1" ht="15.75">
      <c r="D9044" s="36"/>
      <c r="E9044" s="36"/>
      <c r="F9044" s="36"/>
      <c r="G9044" s="36"/>
      <c r="H9044" s="36"/>
      <c r="I9044" s="36"/>
      <c r="J9044" s="36"/>
      <c r="M9044" s="191"/>
    </row>
    <row r="9045" spans="4:13" s="14" customFormat="1" ht="15.75">
      <c r="D9045" s="36"/>
      <c r="E9045" s="36"/>
      <c r="F9045" s="36"/>
      <c r="G9045" s="36"/>
      <c r="H9045" s="36"/>
      <c r="I9045" s="36"/>
      <c r="J9045" s="36"/>
      <c r="M9045" s="191"/>
    </row>
    <row r="9046" spans="4:13" s="14" customFormat="1" ht="15.75">
      <c r="D9046" s="36"/>
      <c r="E9046" s="36"/>
      <c r="F9046" s="36"/>
      <c r="G9046" s="36"/>
      <c r="H9046" s="36"/>
      <c r="I9046" s="36"/>
      <c r="J9046" s="36"/>
      <c r="M9046" s="191"/>
    </row>
    <row r="9047" spans="4:13" s="14" customFormat="1" ht="15.75">
      <c r="D9047" s="36"/>
      <c r="E9047" s="36"/>
      <c r="F9047" s="36"/>
      <c r="G9047" s="36"/>
      <c r="H9047" s="36"/>
      <c r="I9047" s="36"/>
      <c r="J9047" s="36"/>
      <c r="M9047" s="191"/>
    </row>
    <row r="9048" spans="4:13" s="14" customFormat="1" ht="15.75">
      <c r="D9048" s="36"/>
      <c r="E9048" s="36"/>
      <c r="F9048" s="36"/>
      <c r="G9048" s="36"/>
      <c r="H9048" s="36"/>
      <c r="I9048" s="36"/>
      <c r="J9048" s="36"/>
      <c r="M9048" s="191"/>
    </row>
    <row r="9049" spans="4:13" s="14" customFormat="1" ht="15.75">
      <c r="D9049" s="36"/>
      <c r="E9049" s="36"/>
      <c r="F9049" s="36"/>
      <c r="G9049" s="36"/>
      <c r="H9049" s="36"/>
      <c r="I9049" s="36"/>
      <c r="J9049" s="36"/>
      <c r="M9049" s="191"/>
    </row>
    <row r="9050" spans="4:13" s="14" customFormat="1" ht="15.75">
      <c r="D9050" s="36"/>
      <c r="E9050" s="36"/>
      <c r="F9050" s="36"/>
      <c r="G9050" s="36"/>
      <c r="H9050" s="36"/>
      <c r="I9050" s="36"/>
      <c r="J9050" s="36"/>
      <c r="M9050" s="191"/>
    </row>
    <row r="9051" spans="4:13" s="14" customFormat="1" ht="15.75">
      <c r="D9051" s="36"/>
      <c r="E9051" s="36"/>
      <c r="F9051" s="36"/>
      <c r="G9051" s="36"/>
      <c r="H9051" s="36"/>
      <c r="I9051" s="36"/>
      <c r="J9051" s="36"/>
      <c r="M9051" s="191"/>
    </row>
    <row r="9052" spans="4:13" s="14" customFormat="1" ht="15.75">
      <c r="D9052" s="36"/>
      <c r="E9052" s="36"/>
      <c r="F9052" s="36"/>
      <c r="G9052" s="36"/>
      <c r="H9052" s="36"/>
      <c r="I9052" s="36"/>
      <c r="J9052" s="36"/>
      <c r="M9052" s="191"/>
    </row>
    <row r="9053" spans="4:13" s="14" customFormat="1" ht="15.75">
      <c r="D9053" s="36"/>
      <c r="E9053" s="36"/>
      <c r="F9053" s="36"/>
      <c r="G9053" s="36"/>
      <c r="H9053" s="36"/>
      <c r="I9053" s="36"/>
      <c r="J9053" s="36"/>
      <c r="M9053" s="191"/>
    </row>
    <row r="9054" spans="4:13" s="14" customFormat="1" ht="15.75">
      <c r="D9054" s="36"/>
      <c r="E9054" s="36"/>
      <c r="F9054" s="36"/>
      <c r="G9054" s="36"/>
      <c r="H9054" s="36"/>
      <c r="I9054" s="36"/>
      <c r="J9054" s="36"/>
      <c r="M9054" s="191"/>
    </row>
    <row r="9055" spans="4:13" s="14" customFormat="1" ht="15.75">
      <c r="D9055" s="36"/>
      <c r="E9055" s="36"/>
      <c r="F9055" s="36"/>
      <c r="G9055" s="36"/>
      <c r="H9055" s="36"/>
      <c r="I9055" s="36"/>
      <c r="J9055" s="36"/>
      <c r="M9055" s="191"/>
    </row>
    <row r="9056" spans="4:13" s="14" customFormat="1" ht="15.75">
      <c r="D9056" s="36"/>
      <c r="E9056" s="36"/>
      <c r="F9056" s="36"/>
      <c r="G9056" s="36"/>
      <c r="H9056" s="36"/>
      <c r="I9056" s="36"/>
      <c r="J9056" s="36"/>
      <c r="M9056" s="191"/>
    </row>
    <row r="9057" spans="4:13" s="14" customFormat="1" ht="15.75">
      <c r="D9057" s="36"/>
      <c r="E9057" s="36"/>
      <c r="F9057" s="36"/>
      <c r="G9057" s="36"/>
      <c r="H9057" s="36"/>
      <c r="I9057" s="36"/>
      <c r="J9057" s="36"/>
      <c r="M9057" s="191"/>
    </row>
    <row r="9058" spans="4:13" s="14" customFormat="1" ht="15.75">
      <c r="D9058" s="36"/>
      <c r="E9058" s="36"/>
      <c r="F9058" s="36"/>
      <c r="G9058" s="36"/>
      <c r="H9058" s="36"/>
      <c r="I9058" s="36"/>
      <c r="J9058" s="36"/>
      <c r="M9058" s="191"/>
    </row>
    <row r="9059" spans="4:13" s="14" customFormat="1" ht="15.75">
      <c r="D9059" s="36"/>
      <c r="E9059" s="36"/>
      <c r="F9059" s="36"/>
      <c r="G9059" s="36"/>
      <c r="H9059" s="36"/>
      <c r="I9059" s="36"/>
      <c r="J9059" s="36"/>
      <c r="M9059" s="191"/>
    </row>
    <row r="9060" spans="4:13" s="14" customFormat="1" ht="15.75">
      <c r="D9060" s="36"/>
      <c r="E9060" s="36"/>
      <c r="F9060" s="36"/>
      <c r="G9060" s="36"/>
      <c r="H9060" s="36"/>
      <c r="I9060" s="36"/>
      <c r="J9060" s="36"/>
      <c r="M9060" s="191"/>
    </row>
    <row r="9061" spans="4:13" s="14" customFormat="1" ht="15.75">
      <c r="D9061" s="36"/>
      <c r="E9061" s="36"/>
      <c r="F9061" s="36"/>
      <c r="G9061" s="36"/>
      <c r="H9061" s="36"/>
      <c r="I9061" s="36"/>
      <c r="J9061" s="36"/>
      <c r="M9061" s="191"/>
    </row>
    <row r="9062" spans="4:13" s="14" customFormat="1" ht="15.75">
      <c r="D9062" s="36"/>
      <c r="E9062" s="36"/>
      <c r="F9062" s="36"/>
      <c r="G9062" s="36"/>
      <c r="H9062" s="36"/>
      <c r="I9062" s="36"/>
      <c r="J9062" s="36"/>
      <c r="M9062" s="191"/>
    </row>
    <row r="9063" spans="4:13" s="14" customFormat="1" ht="15.75">
      <c r="D9063" s="36"/>
      <c r="E9063" s="36"/>
      <c r="F9063" s="36"/>
      <c r="G9063" s="36"/>
      <c r="H9063" s="36"/>
      <c r="I9063" s="36"/>
      <c r="J9063" s="36"/>
      <c r="M9063" s="191"/>
    </row>
    <row r="9064" spans="4:13" s="14" customFormat="1" ht="15.75">
      <c r="D9064" s="36"/>
      <c r="E9064" s="36"/>
      <c r="F9064" s="36"/>
      <c r="G9064" s="36"/>
      <c r="H9064" s="36"/>
      <c r="I9064" s="36"/>
      <c r="J9064" s="36"/>
      <c r="M9064" s="191"/>
    </row>
    <row r="9065" spans="4:13" s="14" customFormat="1" ht="15.75">
      <c r="D9065" s="36"/>
      <c r="E9065" s="36"/>
      <c r="F9065" s="36"/>
      <c r="G9065" s="36"/>
      <c r="H9065" s="36"/>
      <c r="I9065" s="36"/>
      <c r="J9065" s="36"/>
      <c r="M9065" s="191"/>
    </row>
    <row r="9066" spans="4:13" s="14" customFormat="1" ht="15.75">
      <c r="D9066" s="36"/>
      <c r="E9066" s="36"/>
      <c r="F9066" s="36"/>
      <c r="G9066" s="36"/>
      <c r="H9066" s="36"/>
      <c r="I9066" s="36"/>
      <c r="J9066" s="36"/>
      <c r="M9066" s="191"/>
    </row>
    <row r="9067" spans="4:13" s="14" customFormat="1" ht="15.75">
      <c r="D9067" s="36"/>
      <c r="E9067" s="36"/>
      <c r="F9067" s="36"/>
      <c r="G9067" s="36"/>
      <c r="H9067" s="36"/>
      <c r="I9067" s="36"/>
      <c r="J9067" s="36"/>
      <c r="M9067" s="191"/>
    </row>
    <row r="9068" spans="4:13" s="14" customFormat="1" ht="15.75">
      <c r="D9068" s="36"/>
      <c r="E9068" s="36"/>
      <c r="F9068" s="36"/>
      <c r="G9068" s="36"/>
      <c r="H9068" s="36"/>
      <c r="I9068" s="36"/>
      <c r="J9068" s="36"/>
      <c r="M9068" s="191"/>
    </row>
    <row r="9069" spans="4:13" s="14" customFormat="1" ht="15.75">
      <c r="D9069" s="36"/>
      <c r="E9069" s="36"/>
      <c r="F9069" s="36"/>
      <c r="G9069" s="36"/>
      <c r="H9069" s="36"/>
      <c r="I9069" s="36"/>
      <c r="J9069" s="36"/>
      <c r="M9069" s="191"/>
    </row>
    <row r="9070" spans="4:13" s="14" customFormat="1" ht="15.75">
      <c r="D9070" s="36"/>
      <c r="E9070" s="36"/>
      <c r="F9070" s="36"/>
      <c r="G9070" s="36"/>
      <c r="H9070" s="36"/>
      <c r="I9070" s="36"/>
      <c r="J9070" s="36"/>
      <c r="M9070" s="191"/>
    </row>
    <row r="9071" spans="4:13" s="14" customFormat="1" ht="15.75">
      <c r="D9071" s="36"/>
      <c r="E9071" s="36"/>
      <c r="F9071" s="36"/>
      <c r="G9071" s="36"/>
      <c r="H9071" s="36"/>
      <c r="I9071" s="36"/>
      <c r="J9071" s="36"/>
      <c r="M9071" s="191"/>
    </row>
    <row r="9072" spans="4:13" s="14" customFormat="1" ht="15.75">
      <c r="D9072" s="36"/>
      <c r="E9072" s="36"/>
      <c r="F9072" s="36"/>
      <c r="G9072" s="36"/>
      <c r="H9072" s="36"/>
      <c r="I9072" s="36"/>
      <c r="J9072" s="36"/>
      <c r="M9072" s="191"/>
    </row>
    <row r="9073" spans="4:13" s="14" customFormat="1" ht="15.75">
      <c r="D9073" s="36"/>
      <c r="E9073" s="36"/>
      <c r="F9073" s="36"/>
      <c r="G9073" s="36"/>
      <c r="H9073" s="36"/>
      <c r="I9073" s="36"/>
      <c r="J9073" s="36"/>
      <c r="M9073" s="191"/>
    </row>
    <row r="9074" spans="4:13" s="14" customFormat="1" ht="15.75">
      <c r="D9074" s="36"/>
      <c r="E9074" s="36"/>
      <c r="F9074" s="36"/>
      <c r="G9074" s="36"/>
      <c r="H9074" s="36"/>
      <c r="I9074" s="36"/>
      <c r="J9074" s="36"/>
      <c r="M9074" s="191"/>
    </row>
    <row r="9075" spans="4:13" s="14" customFormat="1" ht="15.75">
      <c r="D9075" s="36"/>
      <c r="E9075" s="36"/>
      <c r="F9075" s="36"/>
      <c r="G9075" s="36"/>
      <c r="H9075" s="36"/>
      <c r="I9075" s="36"/>
      <c r="J9075" s="36"/>
      <c r="M9075" s="191"/>
    </row>
    <row r="9076" spans="4:13" s="14" customFormat="1" ht="15.75">
      <c r="D9076" s="36"/>
      <c r="E9076" s="36"/>
      <c r="F9076" s="36"/>
      <c r="G9076" s="36"/>
      <c r="H9076" s="36"/>
      <c r="I9076" s="36"/>
      <c r="J9076" s="36"/>
      <c r="M9076" s="191"/>
    </row>
    <row r="9077" spans="4:13" s="14" customFormat="1" ht="15.75">
      <c r="D9077" s="36"/>
      <c r="E9077" s="36"/>
      <c r="F9077" s="36"/>
      <c r="G9077" s="36"/>
      <c r="H9077" s="36"/>
      <c r="I9077" s="36"/>
      <c r="J9077" s="36"/>
      <c r="M9077" s="191"/>
    </row>
    <row r="9078" spans="4:13" s="14" customFormat="1" ht="15.75">
      <c r="D9078" s="36"/>
      <c r="E9078" s="36"/>
      <c r="F9078" s="36"/>
      <c r="G9078" s="36"/>
      <c r="H9078" s="36"/>
      <c r="I9078" s="36"/>
      <c r="J9078" s="36"/>
      <c r="M9078" s="191"/>
    </row>
    <row r="9079" spans="4:13" s="14" customFormat="1" ht="15.75">
      <c r="D9079" s="36"/>
      <c r="E9079" s="36"/>
      <c r="F9079" s="36"/>
      <c r="G9079" s="36"/>
      <c r="H9079" s="36"/>
      <c r="I9079" s="36"/>
      <c r="J9079" s="36"/>
      <c r="M9079" s="191"/>
    </row>
    <row r="9080" spans="4:13" s="14" customFormat="1" ht="15.75">
      <c r="D9080" s="36"/>
      <c r="E9080" s="36"/>
      <c r="F9080" s="36"/>
      <c r="G9080" s="36"/>
      <c r="H9080" s="36"/>
      <c r="I9080" s="36"/>
      <c r="J9080" s="36"/>
      <c r="M9080" s="191"/>
    </row>
    <row r="9081" spans="4:13" s="14" customFormat="1" ht="15.75">
      <c r="D9081" s="36"/>
      <c r="E9081" s="36"/>
      <c r="F9081" s="36"/>
      <c r="G9081" s="36"/>
      <c r="H9081" s="36"/>
      <c r="I9081" s="36"/>
      <c r="J9081" s="36"/>
      <c r="M9081" s="191"/>
    </row>
    <row r="9082" spans="4:13" s="14" customFormat="1" ht="15.75">
      <c r="D9082" s="36"/>
      <c r="E9082" s="36"/>
      <c r="F9082" s="36"/>
      <c r="G9082" s="36"/>
      <c r="H9082" s="36"/>
      <c r="I9082" s="36"/>
      <c r="J9082" s="36"/>
      <c r="M9082" s="191"/>
    </row>
    <row r="9083" spans="4:13" s="14" customFormat="1" ht="15.75">
      <c r="D9083" s="36"/>
      <c r="E9083" s="36"/>
      <c r="F9083" s="36"/>
      <c r="G9083" s="36"/>
      <c r="H9083" s="36"/>
      <c r="I9083" s="36"/>
      <c r="J9083" s="36"/>
      <c r="M9083" s="191"/>
    </row>
    <row r="9084" spans="4:13" s="14" customFormat="1" ht="15.75">
      <c r="D9084" s="36"/>
      <c r="E9084" s="36"/>
      <c r="F9084" s="36"/>
      <c r="G9084" s="36"/>
      <c r="H9084" s="36"/>
      <c r="I9084" s="36"/>
      <c r="J9084" s="36"/>
      <c r="M9084" s="191"/>
    </row>
    <row r="9085" spans="4:13" s="14" customFormat="1" ht="15.75">
      <c r="D9085" s="36"/>
      <c r="E9085" s="36"/>
      <c r="F9085" s="36"/>
      <c r="G9085" s="36"/>
      <c r="H9085" s="36"/>
      <c r="I9085" s="36"/>
      <c r="J9085" s="36"/>
      <c r="M9085" s="191"/>
    </row>
    <row r="9086" spans="4:13" s="14" customFormat="1" ht="15.75">
      <c r="D9086" s="36"/>
      <c r="E9086" s="36"/>
      <c r="F9086" s="36"/>
      <c r="G9086" s="36"/>
      <c r="H9086" s="36"/>
      <c r="I9086" s="36"/>
      <c r="J9086" s="36"/>
      <c r="M9086" s="191"/>
    </row>
    <row r="9087" spans="4:13" s="14" customFormat="1" ht="15.75">
      <c r="D9087" s="36"/>
      <c r="E9087" s="36"/>
      <c r="F9087" s="36"/>
      <c r="G9087" s="36"/>
      <c r="H9087" s="36"/>
      <c r="I9087" s="36"/>
      <c r="J9087" s="36"/>
      <c r="M9087" s="191"/>
    </row>
    <row r="9088" spans="4:13" s="14" customFormat="1" ht="15.75">
      <c r="D9088" s="36"/>
      <c r="E9088" s="36"/>
      <c r="F9088" s="36"/>
      <c r="G9088" s="36"/>
      <c r="H9088" s="36"/>
      <c r="I9088" s="36"/>
      <c r="J9088" s="36"/>
      <c r="M9088" s="191"/>
    </row>
    <row r="9089" spans="4:13" s="14" customFormat="1" ht="15.75">
      <c r="D9089" s="36"/>
      <c r="E9089" s="36"/>
      <c r="F9089" s="36"/>
      <c r="G9089" s="36"/>
      <c r="H9089" s="36"/>
      <c r="I9089" s="36"/>
      <c r="J9089" s="36"/>
      <c r="M9089" s="191"/>
    </row>
    <row r="9090" spans="4:13" s="14" customFormat="1" ht="15.75">
      <c r="D9090" s="36"/>
      <c r="E9090" s="36"/>
      <c r="F9090" s="36"/>
      <c r="G9090" s="36"/>
      <c r="H9090" s="36"/>
      <c r="I9090" s="36"/>
      <c r="J9090" s="36"/>
      <c r="M9090" s="191"/>
    </row>
    <row r="9091" spans="4:13" s="14" customFormat="1" ht="15.75">
      <c r="D9091" s="36"/>
      <c r="E9091" s="36"/>
      <c r="F9091" s="36"/>
      <c r="G9091" s="36"/>
      <c r="H9091" s="36"/>
      <c r="I9091" s="36"/>
      <c r="J9091" s="36"/>
      <c r="M9091" s="191"/>
    </row>
    <row r="9092" spans="4:13" s="14" customFormat="1" ht="15.75">
      <c r="D9092" s="36"/>
      <c r="E9092" s="36"/>
      <c r="F9092" s="36"/>
      <c r="G9092" s="36"/>
      <c r="H9092" s="36"/>
      <c r="I9092" s="36"/>
      <c r="J9092" s="36"/>
      <c r="M9092" s="191"/>
    </row>
    <row r="9093" spans="4:13" s="14" customFormat="1" ht="15.75">
      <c r="D9093" s="36"/>
      <c r="E9093" s="36"/>
      <c r="F9093" s="36"/>
      <c r="G9093" s="36"/>
      <c r="H9093" s="36"/>
      <c r="I9093" s="36"/>
      <c r="J9093" s="36"/>
      <c r="M9093" s="191"/>
    </row>
    <row r="9094" spans="4:13" s="14" customFormat="1" ht="15.75">
      <c r="D9094" s="36"/>
      <c r="E9094" s="36"/>
      <c r="F9094" s="36"/>
      <c r="G9094" s="36"/>
      <c r="H9094" s="36"/>
      <c r="I9094" s="36"/>
      <c r="J9094" s="36"/>
      <c r="M9094" s="191"/>
    </row>
    <row r="9095" spans="4:13" s="14" customFormat="1" ht="15.75">
      <c r="D9095" s="36"/>
      <c r="E9095" s="36"/>
      <c r="F9095" s="36"/>
      <c r="G9095" s="36"/>
      <c r="H9095" s="36"/>
      <c r="I9095" s="36"/>
      <c r="J9095" s="36"/>
      <c r="M9095" s="191"/>
    </row>
    <row r="9096" spans="4:13" s="14" customFormat="1" ht="15.75">
      <c r="D9096" s="36"/>
      <c r="E9096" s="36"/>
      <c r="F9096" s="36"/>
      <c r="G9096" s="36"/>
      <c r="H9096" s="36"/>
      <c r="I9096" s="36"/>
      <c r="J9096" s="36"/>
      <c r="M9096" s="191"/>
    </row>
    <row r="9097" spans="4:13" s="14" customFormat="1" ht="15.75">
      <c r="D9097" s="36"/>
      <c r="E9097" s="36"/>
      <c r="F9097" s="36"/>
      <c r="G9097" s="36"/>
      <c r="H9097" s="36"/>
      <c r="I9097" s="36"/>
      <c r="J9097" s="36"/>
      <c r="M9097" s="191"/>
    </row>
    <row r="9098" spans="4:13" s="14" customFormat="1" ht="15.75">
      <c r="D9098" s="36"/>
      <c r="E9098" s="36"/>
      <c r="F9098" s="36"/>
      <c r="G9098" s="36"/>
      <c r="H9098" s="36"/>
      <c r="I9098" s="36"/>
      <c r="J9098" s="36"/>
      <c r="M9098" s="191"/>
    </row>
    <row r="9099" spans="4:13" s="14" customFormat="1" ht="15.75">
      <c r="D9099" s="36"/>
      <c r="E9099" s="36"/>
      <c r="F9099" s="36"/>
      <c r="G9099" s="36"/>
      <c r="H9099" s="36"/>
      <c r="I9099" s="36"/>
      <c r="J9099" s="36"/>
      <c r="M9099" s="191"/>
    </row>
    <row r="9100" spans="4:13" s="14" customFormat="1" ht="15.75">
      <c r="D9100" s="36"/>
      <c r="E9100" s="36"/>
      <c r="F9100" s="36"/>
      <c r="G9100" s="36"/>
      <c r="H9100" s="36"/>
      <c r="I9100" s="36"/>
      <c r="J9100" s="36"/>
      <c r="M9100" s="191"/>
    </row>
    <row r="9101" spans="4:13" s="14" customFormat="1" ht="15.75">
      <c r="D9101" s="36"/>
      <c r="E9101" s="36"/>
      <c r="F9101" s="36"/>
      <c r="G9101" s="36"/>
      <c r="H9101" s="36"/>
      <c r="I9101" s="36"/>
      <c r="J9101" s="36"/>
      <c r="M9101" s="191"/>
    </row>
    <row r="9102" spans="4:13" s="14" customFormat="1" ht="15.75">
      <c r="D9102" s="36"/>
      <c r="E9102" s="36"/>
      <c r="F9102" s="36"/>
      <c r="G9102" s="36"/>
      <c r="H9102" s="36"/>
      <c r="I9102" s="36"/>
      <c r="J9102" s="36"/>
      <c r="M9102" s="191"/>
    </row>
    <row r="9103" spans="4:13" s="14" customFormat="1" ht="15.75">
      <c r="D9103" s="36"/>
      <c r="E9103" s="36"/>
      <c r="F9103" s="36"/>
      <c r="G9103" s="36"/>
      <c r="H9103" s="36"/>
      <c r="I9103" s="36"/>
      <c r="J9103" s="36"/>
      <c r="M9103" s="191"/>
    </row>
    <row r="9104" spans="4:13" s="14" customFormat="1" ht="15.75">
      <c r="D9104" s="36"/>
      <c r="E9104" s="36"/>
      <c r="F9104" s="36"/>
      <c r="G9104" s="36"/>
      <c r="H9104" s="36"/>
      <c r="I9104" s="36"/>
      <c r="J9104" s="36"/>
      <c r="M9104" s="191"/>
    </row>
    <row r="9105" spans="4:13" s="14" customFormat="1" ht="15.75">
      <c r="D9105" s="36"/>
      <c r="E9105" s="36"/>
      <c r="F9105" s="36"/>
      <c r="G9105" s="36"/>
      <c r="H9105" s="36"/>
      <c r="I9105" s="36"/>
      <c r="J9105" s="36"/>
      <c r="M9105" s="191"/>
    </row>
    <row r="9106" spans="4:13" s="14" customFormat="1" ht="15.75">
      <c r="D9106" s="36"/>
      <c r="E9106" s="36"/>
      <c r="F9106" s="36"/>
      <c r="G9106" s="36"/>
      <c r="H9106" s="36"/>
      <c r="I9106" s="36"/>
      <c r="J9106" s="36"/>
      <c r="M9106" s="191"/>
    </row>
    <row r="9107" spans="4:13" s="14" customFormat="1" ht="15.75">
      <c r="D9107" s="36"/>
      <c r="E9107" s="36"/>
      <c r="F9107" s="36"/>
      <c r="G9107" s="36"/>
      <c r="H9107" s="36"/>
      <c r="I9107" s="36"/>
      <c r="J9107" s="36"/>
      <c r="M9107" s="191"/>
    </row>
    <row r="9108" spans="4:13" s="14" customFormat="1" ht="15.75">
      <c r="D9108" s="36"/>
      <c r="E9108" s="36"/>
      <c r="F9108" s="36"/>
      <c r="G9108" s="36"/>
      <c r="H9108" s="36"/>
      <c r="I9108" s="36"/>
      <c r="J9108" s="36"/>
      <c r="M9108" s="191"/>
    </row>
    <row r="9109" spans="4:13" s="14" customFormat="1" ht="15.75">
      <c r="D9109" s="36"/>
      <c r="E9109" s="36"/>
      <c r="F9109" s="36"/>
      <c r="G9109" s="36"/>
      <c r="H9109" s="36"/>
      <c r="I9109" s="36"/>
      <c r="J9109" s="36"/>
      <c r="M9109" s="191"/>
    </row>
    <row r="9110" spans="4:13" s="14" customFormat="1" ht="15.75">
      <c r="D9110" s="36"/>
      <c r="E9110" s="36"/>
      <c r="F9110" s="36"/>
      <c r="G9110" s="36"/>
      <c r="H9110" s="36"/>
      <c r="I9110" s="36"/>
      <c r="J9110" s="36"/>
      <c r="M9110" s="191"/>
    </row>
    <row r="9111" spans="4:13" s="14" customFormat="1" ht="15.75">
      <c r="D9111" s="36"/>
      <c r="E9111" s="36"/>
      <c r="F9111" s="36"/>
      <c r="G9111" s="36"/>
      <c r="H9111" s="36"/>
      <c r="I9111" s="36"/>
      <c r="J9111" s="36"/>
      <c r="M9111" s="191"/>
    </row>
    <row r="9112" spans="4:13" s="14" customFormat="1" ht="15.75">
      <c r="D9112" s="36"/>
      <c r="E9112" s="36"/>
      <c r="F9112" s="36"/>
      <c r="G9112" s="36"/>
      <c r="H9112" s="36"/>
      <c r="I9112" s="36"/>
      <c r="J9112" s="36"/>
      <c r="M9112" s="191"/>
    </row>
    <row r="9113" spans="4:13" s="14" customFormat="1" ht="15.75">
      <c r="D9113" s="36"/>
      <c r="E9113" s="36"/>
      <c r="F9113" s="36"/>
      <c r="G9113" s="36"/>
      <c r="H9113" s="36"/>
      <c r="I9113" s="36"/>
      <c r="J9113" s="36"/>
      <c r="M9113" s="191"/>
    </row>
    <row r="9114" spans="4:13" s="14" customFormat="1" ht="15.75">
      <c r="D9114" s="36"/>
      <c r="E9114" s="36"/>
      <c r="F9114" s="36"/>
      <c r="G9114" s="36"/>
      <c r="H9114" s="36"/>
      <c r="I9114" s="36"/>
      <c r="J9114" s="36"/>
      <c r="M9114" s="191"/>
    </row>
    <row r="9115" spans="4:13" s="14" customFormat="1" ht="15.75">
      <c r="D9115" s="36"/>
      <c r="E9115" s="36"/>
      <c r="F9115" s="36"/>
      <c r="G9115" s="36"/>
      <c r="H9115" s="36"/>
      <c r="I9115" s="36"/>
      <c r="J9115" s="36"/>
      <c r="M9115" s="191"/>
    </row>
    <row r="9116" spans="4:13" s="14" customFormat="1" ht="15.75">
      <c r="D9116" s="36"/>
      <c r="E9116" s="36"/>
      <c r="F9116" s="36"/>
      <c r="G9116" s="36"/>
      <c r="H9116" s="36"/>
      <c r="I9116" s="36"/>
      <c r="J9116" s="36"/>
      <c r="M9116" s="191"/>
    </row>
    <row r="9117" spans="4:13" s="14" customFormat="1" ht="15.75">
      <c r="D9117" s="36"/>
      <c r="E9117" s="36"/>
      <c r="F9117" s="36"/>
      <c r="G9117" s="36"/>
      <c r="H9117" s="36"/>
      <c r="I9117" s="36"/>
      <c r="J9117" s="36"/>
      <c r="M9117" s="191"/>
    </row>
    <row r="9118" spans="4:13" s="14" customFormat="1" ht="15.75">
      <c r="D9118" s="36"/>
      <c r="E9118" s="36"/>
      <c r="F9118" s="36"/>
      <c r="G9118" s="36"/>
      <c r="H9118" s="36"/>
      <c r="I9118" s="36"/>
      <c r="J9118" s="36"/>
      <c r="M9118" s="191"/>
    </row>
    <row r="9119" spans="4:13" s="14" customFormat="1" ht="15.75">
      <c r="D9119" s="36"/>
      <c r="E9119" s="36"/>
      <c r="F9119" s="36"/>
      <c r="G9119" s="36"/>
      <c r="H9119" s="36"/>
      <c r="I9119" s="36"/>
      <c r="J9119" s="36"/>
      <c r="M9119" s="191"/>
    </row>
    <row r="9120" spans="4:13" s="14" customFormat="1" ht="15.75">
      <c r="D9120" s="36"/>
      <c r="E9120" s="36"/>
      <c r="F9120" s="36"/>
      <c r="G9120" s="36"/>
      <c r="H9120" s="36"/>
      <c r="I9120" s="36"/>
      <c r="J9120" s="36"/>
      <c r="M9120" s="191"/>
    </row>
    <row r="9121" spans="4:13" s="14" customFormat="1" ht="15.75">
      <c r="D9121" s="36"/>
      <c r="E9121" s="36"/>
      <c r="F9121" s="36"/>
      <c r="G9121" s="36"/>
      <c r="H9121" s="36"/>
      <c r="I9121" s="36"/>
      <c r="J9121" s="36"/>
      <c r="M9121" s="191"/>
    </row>
    <row r="9122" spans="4:13" s="14" customFormat="1" ht="15.75">
      <c r="D9122" s="36"/>
      <c r="E9122" s="36"/>
      <c r="F9122" s="36"/>
      <c r="G9122" s="36"/>
      <c r="H9122" s="36"/>
      <c r="I9122" s="36"/>
      <c r="J9122" s="36"/>
      <c r="M9122" s="191"/>
    </row>
    <row r="9123" spans="4:13" s="14" customFormat="1" ht="15.75">
      <c r="D9123" s="36"/>
      <c r="E9123" s="36"/>
      <c r="F9123" s="36"/>
      <c r="G9123" s="36"/>
      <c r="H9123" s="36"/>
      <c r="I9123" s="36"/>
      <c r="J9123" s="36"/>
      <c r="M9123" s="191"/>
    </row>
    <row r="9124" spans="4:13" s="14" customFormat="1" ht="15.75">
      <c r="D9124" s="36"/>
      <c r="E9124" s="36"/>
      <c r="F9124" s="36"/>
      <c r="G9124" s="36"/>
      <c r="H9124" s="36"/>
      <c r="I9124" s="36"/>
      <c r="J9124" s="36"/>
      <c r="M9124" s="191"/>
    </row>
    <row r="9125" spans="4:13" s="14" customFormat="1" ht="15.75">
      <c r="D9125" s="36"/>
      <c r="E9125" s="36"/>
      <c r="F9125" s="36"/>
      <c r="G9125" s="36"/>
      <c r="H9125" s="36"/>
      <c r="I9125" s="36"/>
      <c r="J9125" s="36"/>
      <c r="M9125" s="191"/>
    </row>
    <row r="9126" spans="4:13" s="14" customFormat="1" ht="15.75">
      <c r="D9126" s="36"/>
      <c r="E9126" s="36"/>
      <c r="F9126" s="36"/>
      <c r="G9126" s="36"/>
      <c r="H9126" s="36"/>
      <c r="I9126" s="36"/>
      <c r="J9126" s="36"/>
      <c r="M9126" s="191"/>
    </row>
    <row r="9127" spans="4:13" s="14" customFormat="1" ht="15.75">
      <c r="D9127" s="36"/>
      <c r="E9127" s="36"/>
      <c r="F9127" s="36"/>
      <c r="G9127" s="36"/>
      <c r="H9127" s="36"/>
      <c r="I9127" s="36"/>
      <c r="J9127" s="36"/>
      <c r="M9127" s="191"/>
    </row>
    <row r="9128" spans="4:13" s="14" customFormat="1" ht="15.75">
      <c r="D9128" s="36"/>
      <c r="E9128" s="36"/>
      <c r="F9128" s="36"/>
      <c r="G9128" s="36"/>
      <c r="H9128" s="36"/>
      <c r="I9128" s="36"/>
      <c r="J9128" s="36"/>
      <c r="M9128" s="191"/>
    </row>
    <row r="9129" spans="4:13" s="14" customFormat="1" ht="15.75">
      <c r="D9129" s="36"/>
      <c r="E9129" s="36"/>
      <c r="F9129" s="36"/>
      <c r="G9129" s="36"/>
      <c r="H9129" s="36"/>
      <c r="I9129" s="36"/>
      <c r="J9129" s="36"/>
      <c r="M9129" s="191"/>
    </row>
    <row r="9130" spans="4:13" s="14" customFormat="1" ht="15.75">
      <c r="D9130" s="36"/>
      <c r="E9130" s="36"/>
      <c r="F9130" s="36"/>
      <c r="G9130" s="36"/>
      <c r="H9130" s="36"/>
      <c r="I9130" s="36"/>
      <c r="J9130" s="36"/>
      <c r="M9130" s="191"/>
    </row>
    <row r="9131" spans="4:13" s="14" customFormat="1" ht="15.75">
      <c r="D9131" s="36"/>
      <c r="E9131" s="36"/>
      <c r="F9131" s="36"/>
      <c r="G9131" s="36"/>
      <c r="H9131" s="36"/>
      <c r="I9131" s="36"/>
      <c r="J9131" s="36"/>
      <c r="M9131" s="191"/>
    </row>
    <row r="9132" spans="4:13" s="14" customFormat="1" ht="15.75">
      <c r="D9132" s="36"/>
      <c r="E9132" s="36"/>
      <c r="F9132" s="36"/>
      <c r="G9132" s="36"/>
      <c r="H9132" s="36"/>
      <c r="I9132" s="36"/>
      <c r="J9132" s="36"/>
      <c r="M9132" s="191"/>
    </row>
    <row r="9133" spans="4:13" s="14" customFormat="1" ht="15.75">
      <c r="D9133" s="36"/>
      <c r="E9133" s="36"/>
      <c r="F9133" s="36"/>
      <c r="G9133" s="36"/>
      <c r="H9133" s="36"/>
      <c r="I9133" s="36"/>
      <c r="J9133" s="36"/>
      <c r="M9133" s="191"/>
    </row>
    <row r="9134" spans="4:13" s="14" customFormat="1" ht="15.75">
      <c r="D9134" s="36"/>
      <c r="E9134" s="36"/>
      <c r="F9134" s="36"/>
      <c r="G9134" s="36"/>
      <c r="H9134" s="36"/>
      <c r="I9134" s="36"/>
      <c r="J9134" s="36"/>
      <c r="M9134" s="191"/>
    </row>
    <row r="9135" spans="4:13" s="14" customFormat="1" ht="15.75">
      <c r="D9135" s="36"/>
      <c r="E9135" s="36"/>
      <c r="F9135" s="36"/>
      <c r="G9135" s="36"/>
      <c r="H9135" s="36"/>
      <c r="I9135" s="36"/>
      <c r="J9135" s="36"/>
      <c r="M9135" s="191"/>
    </row>
    <row r="9136" spans="4:13" s="14" customFormat="1" ht="15.75">
      <c r="D9136" s="36"/>
      <c r="E9136" s="36"/>
      <c r="F9136" s="36"/>
      <c r="G9136" s="36"/>
      <c r="H9136" s="36"/>
      <c r="I9136" s="36"/>
      <c r="J9136" s="36"/>
      <c r="M9136" s="191"/>
    </row>
    <row r="9137" spans="4:13" s="14" customFormat="1" ht="15.75">
      <c r="D9137" s="36"/>
      <c r="E9137" s="36"/>
      <c r="F9137" s="36"/>
      <c r="G9137" s="36"/>
      <c r="H9137" s="36"/>
      <c r="I9137" s="36"/>
      <c r="J9137" s="36"/>
      <c r="M9137" s="191"/>
    </row>
    <row r="9138" spans="4:13" s="14" customFormat="1" ht="15.75">
      <c r="D9138" s="36"/>
      <c r="E9138" s="36"/>
      <c r="F9138" s="36"/>
      <c r="G9138" s="36"/>
      <c r="H9138" s="36"/>
      <c r="I9138" s="36"/>
      <c r="J9138" s="36"/>
      <c r="M9138" s="191"/>
    </row>
    <row r="9139" spans="4:13" s="14" customFormat="1" ht="15.75">
      <c r="D9139" s="36"/>
      <c r="E9139" s="36"/>
      <c r="F9139" s="36"/>
      <c r="G9139" s="36"/>
      <c r="H9139" s="36"/>
      <c r="I9139" s="36"/>
      <c r="J9139" s="36"/>
      <c r="M9139" s="191"/>
    </row>
    <row r="9140" spans="4:13" s="14" customFormat="1" ht="15.75">
      <c r="D9140" s="36"/>
      <c r="E9140" s="36"/>
      <c r="F9140" s="36"/>
      <c r="G9140" s="36"/>
      <c r="H9140" s="36"/>
      <c r="I9140" s="36"/>
      <c r="J9140" s="36"/>
      <c r="M9140" s="191"/>
    </row>
    <row r="9141" spans="4:13" s="14" customFormat="1" ht="15.75">
      <c r="D9141" s="36"/>
      <c r="E9141" s="36"/>
      <c r="F9141" s="36"/>
      <c r="G9141" s="36"/>
      <c r="H9141" s="36"/>
      <c r="I9141" s="36"/>
      <c r="J9141" s="36"/>
      <c r="M9141" s="191"/>
    </row>
    <row r="9142" spans="4:13" s="14" customFormat="1" ht="15.75">
      <c r="D9142" s="36"/>
      <c r="E9142" s="36"/>
      <c r="F9142" s="36"/>
      <c r="G9142" s="36"/>
      <c r="H9142" s="36"/>
      <c r="I9142" s="36"/>
      <c r="J9142" s="36"/>
      <c r="M9142" s="191"/>
    </row>
    <row r="9143" spans="4:13" s="14" customFormat="1" ht="15.75">
      <c r="D9143" s="36"/>
      <c r="E9143" s="36"/>
      <c r="F9143" s="36"/>
      <c r="G9143" s="36"/>
      <c r="H9143" s="36"/>
      <c r="I9143" s="36"/>
      <c r="J9143" s="36"/>
      <c r="M9143" s="191"/>
    </row>
    <row r="9144" spans="4:13" s="14" customFormat="1" ht="15.75">
      <c r="D9144" s="36"/>
      <c r="E9144" s="36"/>
      <c r="F9144" s="36"/>
      <c r="G9144" s="36"/>
      <c r="H9144" s="36"/>
      <c r="I9144" s="36"/>
      <c r="J9144" s="36"/>
      <c r="M9144" s="191"/>
    </row>
    <row r="9145" spans="4:13" s="14" customFormat="1" ht="15.75">
      <c r="D9145" s="36"/>
      <c r="E9145" s="36"/>
      <c r="F9145" s="36"/>
      <c r="G9145" s="36"/>
      <c r="H9145" s="36"/>
      <c r="I9145" s="36"/>
      <c r="J9145" s="36"/>
      <c r="M9145" s="191"/>
    </row>
    <row r="9146" spans="4:13" s="14" customFormat="1" ht="15.75">
      <c r="D9146" s="36"/>
      <c r="E9146" s="36"/>
      <c r="F9146" s="36"/>
      <c r="G9146" s="36"/>
      <c r="H9146" s="36"/>
      <c r="I9146" s="36"/>
      <c r="J9146" s="36"/>
      <c r="M9146" s="191"/>
    </row>
    <row r="9147" spans="4:13" s="14" customFormat="1" ht="15.75">
      <c r="D9147" s="36"/>
      <c r="E9147" s="36"/>
      <c r="F9147" s="36"/>
      <c r="G9147" s="36"/>
      <c r="H9147" s="36"/>
      <c r="I9147" s="36"/>
      <c r="J9147" s="36"/>
      <c r="M9147" s="191"/>
    </row>
    <row r="9148" spans="4:13" s="14" customFormat="1" ht="15.75">
      <c r="D9148" s="36"/>
      <c r="E9148" s="36"/>
      <c r="F9148" s="36"/>
      <c r="G9148" s="36"/>
      <c r="H9148" s="36"/>
      <c r="I9148" s="36"/>
      <c r="J9148" s="36"/>
      <c r="M9148" s="191"/>
    </row>
    <row r="9149" spans="4:13" s="14" customFormat="1" ht="15.75">
      <c r="D9149" s="36"/>
      <c r="E9149" s="36"/>
      <c r="F9149" s="36"/>
      <c r="G9149" s="36"/>
      <c r="H9149" s="36"/>
      <c r="I9149" s="36"/>
      <c r="J9149" s="36"/>
      <c r="M9149" s="191"/>
    </row>
    <row r="9150" spans="4:13" s="14" customFormat="1" ht="15.75">
      <c r="D9150" s="36"/>
      <c r="E9150" s="36"/>
      <c r="F9150" s="36"/>
      <c r="G9150" s="36"/>
      <c r="H9150" s="36"/>
      <c r="I9150" s="36"/>
      <c r="J9150" s="36"/>
      <c r="M9150" s="191"/>
    </row>
    <row r="9151" spans="4:13" s="14" customFormat="1" ht="15.75">
      <c r="D9151" s="36"/>
      <c r="E9151" s="36"/>
      <c r="F9151" s="36"/>
      <c r="G9151" s="36"/>
      <c r="H9151" s="36"/>
      <c r="I9151" s="36"/>
      <c r="J9151" s="36"/>
      <c r="M9151" s="191"/>
    </row>
    <row r="9152" spans="4:13" s="14" customFormat="1" ht="15.75">
      <c r="D9152" s="36"/>
      <c r="E9152" s="36"/>
      <c r="F9152" s="36"/>
      <c r="G9152" s="36"/>
      <c r="H9152" s="36"/>
      <c r="I9152" s="36"/>
      <c r="J9152" s="36"/>
      <c r="M9152" s="191"/>
    </row>
    <row r="9153" spans="4:13" s="14" customFormat="1" ht="15.75">
      <c r="D9153" s="36"/>
      <c r="E9153" s="36"/>
      <c r="F9153" s="36"/>
      <c r="G9153" s="36"/>
      <c r="H9153" s="36"/>
      <c r="I9153" s="36"/>
      <c r="J9153" s="36"/>
      <c r="M9153" s="191"/>
    </row>
    <row r="9154" spans="4:13" s="14" customFormat="1" ht="15.75">
      <c r="D9154" s="36"/>
      <c r="E9154" s="36"/>
      <c r="F9154" s="36"/>
      <c r="G9154" s="36"/>
      <c r="H9154" s="36"/>
      <c r="I9154" s="36"/>
      <c r="J9154" s="36"/>
      <c r="M9154" s="191"/>
    </row>
    <row r="9155" spans="4:13" s="14" customFormat="1" ht="15.75">
      <c r="D9155" s="36"/>
      <c r="E9155" s="36"/>
      <c r="F9155" s="36"/>
      <c r="G9155" s="36"/>
      <c r="H9155" s="36"/>
      <c r="I9155" s="36"/>
      <c r="J9155" s="36"/>
      <c r="M9155" s="191"/>
    </row>
    <row r="9156" spans="4:13" s="14" customFormat="1" ht="15.75">
      <c r="D9156" s="36"/>
      <c r="E9156" s="36"/>
      <c r="F9156" s="36"/>
      <c r="G9156" s="36"/>
      <c r="H9156" s="36"/>
      <c r="I9156" s="36"/>
      <c r="J9156" s="36"/>
      <c r="M9156" s="191"/>
    </row>
    <row r="9157" spans="4:13" s="14" customFormat="1" ht="15.75">
      <c r="D9157" s="36"/>
      <c r="E9157" s="36"/>
      <c r="F9157" s="36"/>
      <c r="G9157" s="36"/>
      <c r="H9157" s="36"/>
      <c r="I9157" s="36"/>
      <c r="J9157" s="36"/>
      <c r="M9157" s="191"/>
    </row>
    <row r="9158" spans="4:13" s="14" customFormat="1" ht="15.75">
      <c r="D9158" s="36"/>
      <c r="E9158" s="36"/>
      <c r="F9158" s="36"/>
      <c r="G9158" s="36"/>
      <c r="H9158" s="36"/>
      <c r="I9158" s="36"/>
      <c r="J9158" s="36"/>
      <c r="M9158" s="191"/>
    </row>
    <row r="9159" spans="4:13" s="14" customFormat="1" ht="15.75">
      <c r="D9159" s="36"/>
      <c r="E9159" s="36"/>
      <c r="F9159" s="36"/>
      <c r="G9159" s="36"/>
      <c r="H9159" s="36"/>
      <c r="I9159" s="36"/>
      <c r="J9159" s="36"/>
      <c r="M9159" s="191"/>
    </row>
    <row r="9160" spans="4:13" s="14" customFormat="1" ht="15.75">
      <c r="D9160" s="36"/>
      <c r="E9160" s="36"/>
      <c r="F9160" s="36"/>
      <c r="G9160" s="36"/>
      <c r="H9160" s="36"/>
      <c r="I9160" s="36"/>
      <c r="J9160" s="36"/>
      <c r="M9160" s="191"/>
    </row>
    <row r="9161" spans="4:13" s="14" customFormat="1" ht="15.75">
      <c r="D9161" s="36"/>
      <c r="E9161" s="36"/>
      <c r="F9161" s="36"/>
      <c r="G9161" s="36"/>
      <c r="H9161" s="36"/>
      <c r="I9161" s="36"/>
      <c r="J9161" s="36"/>
      <c r="M9161" s="191"/>
    </row>
    <row r="9162" spans="4:13" s="14" customFormat="1" ht="15.75">
      <c r="D9162" s="36"/>
      <c r="E9162" s="36"/>
      <c r="F9162" s="36"/>
      <c r="G9162" s="36"/>
      <c r="H9162" s="36"/>
      <c r="I9162" s="36"/>
      <c r="J9162" s="36"/>
      <c r="M9162" s="191"/>
    </row>
    <row r="9163" spans="4:13" s="14" customFormat="1" ht="15.75">
      <c r="D9163" s="36"/>
      <c r="E9163" s="36"/>
      <c r="F9163" s="36"/>
      <c r="G9163" s="36"/>
      <c r="H9163" s="36"/>
      <c r="I9163" s="36"/>
      <c r="J9163" s="36"/>
      <c r="M9163" s="191"/>
    </row>
    <row r="9164" spans="4:13" s="14" customFormat="1" ht="15.75">
      <c r="D9164" s="36"/>
      <c r="E9164" s="36"/>
      <c r="F9164" s="36"/>
      <c r="G9164" s="36"/>
      <c r="H9164" s="36"/>
      <c r="I9164" s="36"/>
      <c r="J9164" s="36"/>
      <c r="M9164" s="191"/>
    </row>
    <row r="9165" spans="4:13" s="14" customFormat="1" ht="15.75">
      <c r="D9165" s="36"/>
      <c r="E9165" s="36"/>
      <c r="F9165" s="36"/>
      <c r="G9165" s="36"/>
      <c r="H9165" s="36"/>
      <c r="I9165" s="36"/>
      <c r="J9165" s="36"/>
      <c r="M9165" s="191"/>
    </row>
    <row r="9166" spans="4:13" s="14" customFormat="1" ht="15.75">
      <c r="D9166" s="36"/>
      <c r="E9166" s="36"/>
      <c r="F9166" s="36"/>
      <c r="G9166" s="36"/>
      <c r="H9166" s="36"/>
      <c r="I9166" s="36"/>
      <c r="J9166" s="36"/>
      <c r="M9166" s="191"/>
    </row>
    <row r="9167" spans="4:13" s="14" customFormat="1" ht="15.75">
      <c r="D9167" s="36"/>
      <c r="E9167" s="36"/>
      <c r="F9167" s="36"/>
      <c r="G9167" s="36"/>
      <c r="H9167" s="36"/>
      <c r="I9167" s="36"/>
      <c r="J9167" s="36"/>
      <c r="M9167" s="191"/>
    </row>
    <row r="9168" spans="4:13" s="14" customFormat="1" ht="15.75">
      <c r="D9168" s="36"/>
      <c r="E9168" s="36"/>
      <c r="F9168" s="36"/>
      <c r="G9168" s="36"/>
      <c r="H9168" s="36"/>
      <c r="I9168" s="36"/>
      <c r="J9168" s="36"/>
      <c r="M9168" s="191"/>
    </row>
    <row r="9169" spans="4:13" s="14" customFormat="1" ht="15.75">
      <c r="D9169" s="36"/>
      <c r="E9169" s="36"/>
      <c r="F9169" s="36"/>
      <c r="G9169" s="36"/>
      <c r="H9169" s="36"/>
      <c r="I9169" s="36"/>
      <c r="J9169" s="36"/>
      <c r="M9169" s="191"/>
    </row>
    <row r="9170" spans="4:13" s="14" customFormat="1" ht="15.75">
      <c r="D9170" s="36"/>
      <c r="E9170" s="36"/>
      <c r="F9170" s="36"/>
      <c r="G9170" s="36"/>
      <c r="H9170" s="36"/>
      <c r="I9170" s="36"/>
      <c r="J9170" s="36"/>
      <c r="M9170" s="191"/>
    </row>
    <row r="9171" spans="4:13" s="14" customFormat="1" ht="15.75">
      <c r="D9171" s="36"/>
      <c r="E9171" s="36"/>
      <c r="F9171" s="36"/>
      <c r="G9171" s="36"/>
      <c r="H9171" s="36"/>
      <c r="I9171" s="36"/>
      <c r="J9171" s="36"/>
      <c r="M9171" s="191"/>
    </row>
    <row r="9172" spans="4:13" s="14" customFormat="1" ht="15.75">
      <c r="D9172" s="36"/>
      <c r="E9172" s="36"/>
      <c r="F9172" s="36"/>
      <c r="G9172" s="36"/>
      <c r="H9172" s="36"/>
      <c r="I9172" s="36"/>
      <c r="J9172" s="36"/>
      <c r="M9172" s="191"/>
    </row>
    <row r="9173" spans="4:13" s="14" customFormat="1" ht="15.75">
      <c r="D9173" s="36"/>
      <c r="E9173" s="36"/>
      <c r="F9173" s="36"/>
      <c r="G9173" s="36"/>
      <c r="H9173" s="36"/>
      <c r="I9173" s="36"/>
      <c r="J9173" s="36"/>
      <c r="M9173" s="191"/>
    </row>
    <row r="9174" spans="4:13" s="14" customFormat="1" ht="15.75">
      <c r="D9174" s="36"/>
      <c r="E9174" s="36"/>
      <c r="F9174" s="36"/>
      <c r="G9174" s="36"/>
      <c r="H9174" s="36"/>
      <c r="I9174" s="36"/>
      <c r="J9174" s="36"/>
      <c r="M9174" s="191"/>
    </row>
    <row r="9175" spans="4:13" s="14" customFormat="1" ht="15.75">
      <c r="D9175" s="36"/>
      <c r="E9175" s="36"/>
      <c r="F9175" s="36"/>
      <c r="G9175" s="36"/>
      <c r="H9175" s="36"/>
      <c r="I9175" s="36"/>
      <c r="J9175" s="36"/>
      <c r="M9175" s="191"/>
    </row>
    <row r="9176" spans="4:13" s="14" customFormat="1" ht="15.75">
      <c r="D9176" s="36"/>
      <c r="E9176" s="36"/>
      <c r="F9176" s="36"/>
      <c r="G9176" s="36"/>
      <c r="H9176" s="36"/>
      <c r="I9176" s="36"/>
      <c r="J9176" s="36"/>
      <c r="M9176" s="191"/>
    </row>
    <row r="9177" spans="4:13" s="14" customFormat="1" ht="15.75">
      <c r="D9177" s="36"/>
      <c r="E9177" s="36"/>
      <c r="F9177" s="36"/>
      <c r="G9177" s="36"/>
      <c r="H9177" s="36"/>
      <c r="I9177" s="36"/>
      <c r="J9177" s="36"/>
      <c r="M9177" s="191"/>
    </row>
    <row r="9178" spans="4:13" s="14" customFormat="1" ht="15.75">
      <c r="D9178" s="36"/>
      <c r="E9178" s="36"/>
      <c r="F9178" s="36"/>
      <c r="G9178" s="36"/>
      <c r="H9178" s="36"/>
      <c r="I9178" s="36"/>
      <c r="J9178" s="36"/>
      <c r="M9178" s="191"/>
    </row>
    <row r="9179" spans="4:13" s="14" customFormat="1" ht="15.75">
      <c r="D9179" s="36"/>
      <c r="E9179" s="36"/>
      <c r="F9179" s="36"/>
      <c r="G9179" s="36"/>
      <c r="H9179" s="36"/>
      <c r="I9179" s="36"/>
      <c r="J9179" s="36"/>
      <c r="M9179" s="191"/>
    </row>
    <row r="9180" spans="4:13" s="14" customFormat="1" ht="15.75">
      <c r="D9180" s="36"/>
      <c r="E9180" s="36"/>
      <c r="F9180" s="36"/>
      <c r="G9180" s="36"/>
      <c r="H9180" s="36"/>
      <c r="I9180" s="36"/>
      <c r="J9180" s="36"/>
      <c r="M9180" s="191"/>
    </row>
    <row r="9181" spans="4:13" s="14" customFormat="1" ht="15.75">
      <c r="D9181" s="36"/>
      <c r="E9181" s="36"/>
      <c r="F9181" s="36"/>
      <c r="G9181" s="36"/>
      <c r="H9181" s="36"/>
      <c r="I9181" s="36"/>
      <c r="J9181" s="36"/>
      <c r="M9181" s="191"/>
    </row>
    <row r="9182" spans="4:13" s="14" customFormat="1" ht="15.75">
      <c r="D9182" s="36"/>
      <c r="E9182" s="36"/>
      <c r="F9182" s="36"/>
      <c r="G9182" s="36"/>
      <c r="H9182" s="36"/>
      <c r="I9182" s="36"/>
      <c r="J9182" s="36"/>
      <c r="M9182" s="191"/>
    </row>
    <row r="9183" spans="4:13" s="14" customFormat="1" ht="15.75">
      <c r="D9183" s="36"/>
      <c r="E9183" s="36"/>
      <c r="F9183" s="36"/>
      <c r="G9183" s="36"/>
      <c r="H9183" s="36"/>
      <c r="I9183" s="36"/>
      <c r="J9183" s="36"/>
      <c r="M9183" s="191"/>
    </row>
    <row r="9184" spans="4:13" s="14" customFormat="1" ht="15.75">
      <c r="D9184" s="36"/>
      <c r="E9184" s="36"/>
      <c r="F9184" s="36"/>
      <c r="G9184" s="36"/>
      <c r="H9184" s="36"/>
      <c r="I9184" s="36"/>
      <c r="J9184" s="36"/>
      <c r="M9184" s="191"/>
    </row>
    <row r="9185" spans="4:13" s="14" customFormat="1" ht="15.75">
      <c r="D9185" s="36"/>
      <c r="E9185" s="36"/>
      <c r="F9185" s="36"/>
      <c r="G9185" s="36"/>
      <c r="H9185" s="36"/>
      <c r="I9185" s="36"/>
      <c r="J9185" s="36"/>
      <c r="M9185" s="191"/>
    </row>
    <row r="9186" spans="4:13" s="14" customFormat="1" ht="15.75">
      <c r="D9186" s="36"/>
      <c r="E9186" s="36"/>
      <c r="F9186" s="36"/>
      <c r="G9186" s="36"/>
      <c r="H9186" s="36"/>
      <c r="I9186" s="36"/>
      <c r="J9186" s="36"/>
      <c r="M9186" s="191"/>
    </row>
    <row r="9187" spans="4:13" s="14" customFormat="1" ht="15.75">
      <c r="D9187" s="36"/>
      <c r="E9187" s="36"/>
      <c r="F9187" s="36"/>
      <c r="G9187" s="36"/>
      <c r="H9187" s="36"/>
      <c r="I9187" s="36"/>
      <c r="J9187" s="36"/>
      <c r="M9187" s="191"/>
    </row>
    <row r="9188" spans="4:13" s="14" customFormat="1" ht="15.75">
      <c r="D9188" s="36"/>
      <c r="E9188" s="36"/>
      <c r="F9188" s="36"/>
      <c r="G9188" s="36"/>
      <c r="H9188" s="36"/>
      <c r="I9188" s="36"/>
      <c r="J9188" s="36"/>
      <c r="M9188" s="191"/>
    </row>
    <row r="9189" spans="4:13" s="14" customFormat="1" ht="15.75">
      <c r="D9189" s="36"/>
      <c r="E9189" s="36"/>
      <c r="F9189" s="36"/>
      <c r="G9189" s="36"/>
      <c r="H9189" s="36"/>
      <c r="I9189" s="36"/>
      <c r="J9189" s="36"/>
      <c r="M9189" s="191"/>
    </row>
    <row r="9190" spans="4:13" s="14" customFormat="1" ht="15.75">
      <c r="D9190" s="36"/>
      <c r="E9190" s="36"/>
      <c r="F9190" s="36"/>
      <c r="G9190" s="36"/>
      <c r="H9190" s="36"/>
      <c r="I9190" s="36"/>
      <c r="J9190" s="36"/>
      <c r="M9190" s="191"/>
    </row>
    <row r="9191" spans="4:13" s="14" customFormat="1" ht="15.75">
      <c r="D9191" s="36"/>
      <c r="E9191" s="36"/>
      <c r="F9191" s="36"/>
      <c r="G9191" s="36"/>
      <c r="H9191" s="36"/>
      <c r="I9191" s="36"/>
      <c r="J9191" s="36"/>
      <c r="M9191" s="191"/>
    </row>
    <row r="9192" spans="4:13" s="14" customFormat="1" ht="15.75">
      <c r="D9192" s="36"/>
      <c r="E9192" s="36"/>
      <c r="F9192" s="36"/>
      <c r="G9192" s="36"/>
      <c r="H9192" s="36"/>
      <c r="I9192" s="36"/>
      <c r="J9192" s="36"/>
      <c r="M9192" s="191"/>
    </row>
    <row r="9193" spans="4:13" s="14" customFormat="1" ht="15.75">
      <c r="D9193" s="36"/>
      <c r="E9193" s="36"/>
      <c r="F9193" s="36"/>
      <c r="G9193" s="36"/>
      <c r="H9193" s="36"/>
      <c r="I9193" s="36"/>
      <c r="J9193" s="36"/>
      <c r="M9193" s="191"/>
    </row>
    <row r="9194" spans="4:13" s="14" customFormat="1" ht="15.75">
      <c r="D9194" s="36"/>
      <c r="E9194" s="36"/>
      <c r="F9194" s="36"/>
      <c r="G9194" s="36"/>
      <c r="H9194" s="36"/>
      <c r="I9194" s="36"/>
      <c r="J9194" s="36"/>
      <c r="M9194" s="191"/>
    </row>
    <row r="9195" spans="4:13" s="14" customFormat="1" ht="15.75">
      <c r="D9195" s="36"/>
      <c r="E9195" s="36"/>
      <c r="F9195" s="36"/>
      <c r="G9195" s="36"/>
      <c r="H9195" s="36"/>
      <c r="I9195" s="36"/>
      <c r="J9195" s="36"/>
      <c r="M9195" s="191"/>
    </row>
    <row r="9196" spans="4:13" s="14" customFormat="1" ht="15.75">
      <c r="D9196" s="36"/>
      <c r="E9196" s="36"/>
      <c r="F9196" s="36"/>
      <c r="G9196" s="36"/>
      <c r="H9196" s="36"/>
      <c r="I9196" s="36"/>
      <c r="J9196" s="36"/>
      <c r="M9196" s="191"/>
    </row>
    <row r="9197" spans="4:13" s="14" customFormat="1" ht="15.75">
      <c r="D9197" s="36"/>
      <c r="E9197" s="36"/>
      <c r="F9197" s="36"/>
      <c r="G9197" s="36"/>
      <c r="H9197" s="36"/>
      <c r="I9197" s="36"/>
      <c r="J9197" s="36"/>
      <c r="M9197" s="191"/>
    </row>
    <row r="9198" spans="4:13" s="14" customFormat="1" ht="15.75">
      <c r="D9198" s="36"/>
      <c r="E9198" s="36"/>
      <c r="F9198" s="36"/>
      <c r="G9198" s="36"/>
      <c r="H9198" s="36"/>
      <c r="I9198" s="36"/>
      <c r="J9198" s="36"/>
      <c r="M9198" s="191"/>
    </row>
    <row r="9199" spans="4:13" s="14" customFormat="1" ht="15.75">
      <c r="D9199" s="36"/>
      <c r="E9199" s="36"/>
      <c r="F9199" s="36"/>
      <c r="G9199" s="36"/>
      <c r="H9199" s="36"/>
      <c r="I9199" s="36"/>
      <c r="J9199" s="36"/>
      <c r="M9199" s="191"/>
    </row>
    <row r="9200" spans="4:13" s="14" customFormat="1" ht="15.75">
      <c r="D9200" s="36"/>
      <c r="E9200" s="36"/>
      <c r="F9200" s="36"/>
      <c r="G9200" s="36"/>
      <c r="H9200" s="36"/>
      <c r="I9200" s="36"/>
      <c r="J9200" s="36"/>
      <c r="M9200" s="191"/>
    </row>
    <row r="9201" spans="4:13" s="14" customFormat="1" ht="15.75">
      <c r="D9201" s="36"/>
      <c r="E9201" s="36"/>
      <c r="F9201" s="36"/>
      <c r="G9201" s="36"/>
      <c r="H9201" s="36"/>
      <c r="I9201" s="36"/>
      <c r="J9201" s="36"/>
      <c r="M9201" s="191"/>
    </row>
    <row r="9202" spans="4:13" s="14" customFormat="1" ht="15.75">
      <c r="D9202" s="36"/>
      <c r="E9202" s="36"/>
      <c r="F9202" s="36"/>
      <c r="G9202" s="36"/>
      <c r="H9202" s="36"/>
      <c r="I9202" s="36"/>
      <c r="J9202" s="36"/>
      <c r="M9202" s="191"/>
    </row>
    <row r="9203" spans="4:13" s="14" customFormat="1" ht="15.75">
      <c r="D9203" s="36"/>
      <c r="E9203" s="36"/>
      <c r="F9203" s="36"/>
      <c r="G9203" s="36"/>
      <c r="H9203" s="36"/>
      <c r="I9203" s="36"/>
      <c r="J9203" s="36"/>
      <c r="M9203" s="191"/>
    </row>
    <row r="9204" spans="4:13" s="14" customFormat="1" ht="15.75">
      <c r="D9204" s="36"/>
      <c r="E9204" s="36"/>
      <c r="F9204" s="36"/>
      <c r="G9204" s="36"/>
      <c r="H9204" s="36"/>
      <c r="I9204" s="36"/>
      <c r="J9204" s="36"/>
      <c r="M9204" s="191"/>
    </row>
    <row r="9205" spans="4:13" s="14" customFormat="1" ht="15.75">
      <c r="D9205" s="36"/>
      <c r="E9205" s="36"/>
      <c r="F9205" s="36"/>
      <c r="G9205" s="36"/>
      <c r="H9205" s="36"/>
      <c r="I9205" s="36"/>
      <c r="J9205" s="36"/>
      <c r="M9205" s="191"/>
    </row>
    <row r="9206" spans="4:13" s="14" customFormat="1" ht="15.75">
      <c r="D9206" s="36"/>
      <c r="E9206" s="36"/>
      <c r="F9206" s="36"/>
      <c r="G9206" s="36"/>
      <c r="H9206" s="36"/>
      <c r="I9206" s="36"/>
      <c r="J9206" s="36"/>
      <c r="M9206" s="191"/>
    </row>
    <row r="9207" spans="4:13" s="14" customFormat="1" ht="15.75">
      <c r="D9207" s="36"/>
      <c r="E9207" s="36"/>
      <c r="F9207" s="36"/>
      <c r="G9207" s="36"/>
      <c r="H9207" s="36"/>
      <c r="I9207" s="36"/>
      <c r="J9207" s="36"/>
      <c r="M9207" s="191"/>
    </row>
    <row r="9208" spans="4:13" s="14" customFormat="1" ht="15.75">
      <c r="D9208" s="36"/>
      <c r="E9208" s="36"/>
      <c r="F9208" s="36"/>
      <c r="G9208" s="36"/>
      <c r="H9208" s="36"/>
      <c r="I9208" s="36"/>
      <c r="J9208" s="36"/>
      <c r="M9208" s="191"/>
    </row>
    <row r="9209" spans="4:13" s="14" customFormat="1" ht="15.75">
      <c r="D9209" s="36"/>
      <c r="E9209" s="36"/>
      <c r="F9209" s="36"/>
      <c r="G9209" s="36"/>
      <c r="H9209" s="36"/>
      <c r="I9209" s="36"/>
      <c r="J9209" s="36"/>
      <c r="M9209" s="191"/>
    </row>
    <row r="9210" spans="4:13" s="14" customFormat="1" ht="15.75">
      <c r="D9210" s="36"/>
      <c r="E9210" s="36"/>
      <c r="F9210" s="36"/>
      <c r="G9210" s="36"/>
      <c r="H9210" s="36"/>
      <c r="I9210" s="36"/>
      <c r="J9210" s="36"/>
      <c r="M9210" s="191"/>
    </row>
    <row r="9211" spans="4:13" s="14" customFormat="1" ht="15.75">
      <c r="D9211" s="36"/>
      <c r="E9211" s="36"/>
      <c r="F9211" s="36"/>
      <c r="G9211" s="36"/>
      <c r="H9211" s="36"/>
      <c r="I9211" s="36"/>
      <c r="J9211" s="36"/>
      <c r="M9211" s="191"/>
    </row>
    <row r="9212" spans="4:13" s="14" customFormat="1" ht="15.75">
      <c r="D9212" s="36"/>
      <c r="E9212" s="36"/>
      <c r="F9212" s="36"/>
      <c r="G9212" s="36"/>
      <c r="H9212" s="36"/>
      <c r="I9212" s="36"/>
      <c r="J9212" s="36"/>
      <c r="M9212" s="191"/>
    </row>
    <row r="9213" spans="4:13" s="14" customFormat="1" ht="15.75">
      <c r="D9213" s="36"/>
      <c r="E9213" s="36"/>
      <c r="F9213" s="36"/>
      <c r="G9213" s="36"/>
      <c r="H9213" s="36"/>
      <c r="I9213" s="36"/>
      <c r="J9213" s="36"/>
      <c r="M9213" s="191"/>
    </row>
    <row r="9214" spans="4:13" s="14" customFormat="1" ht="15.75">
      <c r="D9214" s="36"/>
      <c r="E9214" s="36"/>
      <c r="F9214" s="36"/>
      <c r="G9214" s="36"/>
      <c r="H9214" s="36"/>
      <c r="I9214" s="36"/>
      <c r="J9214" s="36"/>
      <c r="M9214" s="191"/>
    </row>
    <row r="9215" spans="4:13" s="14" customFormat="1" ht="15.75">
      <c r="D9215" s="36"/>
      <c r="E9215" s="36"/>
      <c r="F9215" s="36"/>
      <c r="G9215" s="36"/>
      <c r="H9215" s="36"/>
      <c r="I9215" s="36"/>
      <c r="J9215" s="36"/>
      <c r="M9215" s="191"/>
    </row>
    <row r="9216" spans="4:13" s="14" customFormat="1" ht="15.75">
      <c r="D9216" s="36"/>
      <c r="E9216" s="36"/>
      <c r="F9216" s="36"/>
      <c r="G9216" s="36"/>
      <c r="H9216" s="36"/>
      <c r="I9216" s="36"/>
      <c r="J9216" s="36"/>
      <c r="M9216" s="191"/>
    </row>
    <row r="9217" spans="4:13" s="14" customFormat="1" ht="15.75">
      <c r="D9217" s="36"/>
      <c r="E9217" s="36"/>
      <c r="F9217" s="36"/>
      <c r="G9217" s="36"/>
      <c r="H9217" s="36"/>
      <c r="I9217" s="36"/>
      <c r="J9217" s="36"/>
      <c r="M9217" s="191"/>
    </row>
    <row r="9218" spans="4:13" s="14" customFormat="1" ht="15.75">
      <c r="D9218" s="36"/>
      <c r="E9218" s="36"/>
      <c r="F9218" s="36"/>
      <c r="G9218" s="36"/>
      <c r="H9218" s="36"/>
      <c r="I9218" s="36"/>
      <c r="J9218" s="36"/>
      <c r="M9218" s="191"/>
    </row>
    <row r="9219" spans="4:13" s="14" customFormat="1" ht="15.75">
      <c r="D9219" s="36"/>
      <c r="E9219" s="36"/>
      <c r="F9219" s="36"/>
      <c r="G9219" s="36"/>
      <c r="H9219" s="36"/>
      <c r="I9219" s="36"/>
      <c r="J9219" s="36"/>
      <c r="M9219" s="191"/>
    </row>
    <row r="9220" spans="4:13" s="14" customFormat="1" ht="15.75">
      <c r="D9220" s="36"/>
      <c r="E9220" s="36"/>
      <c r="F9220" s="36"/>
      <c r="G9220" s="36"/>
      <c r="H9220" s="36"/>
      <c r="I9220" s="36"/>
      <c r="J9220" s="36"/>
      <c r="M9220" s="191"/>
    </row>
    <row r="9221" spans="4:13" s="14" customFormat="1" ht="15.75">
      <c r="D9221" s="36"/>
      <c r="E9221" s="36"/>
      <c r="F9221" s="36"/>
      <c r="G9221" s="36"/>
      <c r="H9221" s="36"/>
      <c r="I9221" s="36"/>
      <c r="J9221" s="36"/>
      <c r="M9221" s="191"/>
    </row>
    <row r="9222" spans="4:13" s="14" customFormat="1" ht="15.75">
      <c r="D9222" s="36"/>
      <c r="E9222" s="36"/>
      <c r="F9222" s="36"/>
      <c r="G9222" s="36"/>
      <c r="H9222" s="36"/>
      <c r="I9222" s="36"/>
      <c r="J9222" s="36"/>
      <c r="M9222" s="191"/>
    </row>
    <row r="9223" spans="4:13" s="14" customFormat="1" ht="15.75">
      <c r="D9223" s="36"/>
      <c r="E9223" s="36"/>
      <c r="F9223" s="36"/>
      <c r="G9223" s="36"/>
      <c r="H9223" s="36"/>
      <c r="I9223" s="36"/>
      <c r="J9223" s="36"/>
      <c r="M9223" s="191"/>
    </row>
    <row r="9224" spans="4:13" s="14" customFormat="1" ht="15.75">
      <c r="D9224" s="36"/>
      <c r="E9224" s="36"/>
      <c r="F9224" s="36"/>
      <c r="G9224" s="36"/>
      <c r="H9224" s="36"/>
      <c r="I9224" s="36"/>
      <c r="J9224" s="36"/>
      <c r="M9224" s="191"/>
    </row>
    <row r="9225" spans="4:13" s="14" customFormat="1" ht="15.75">
      <c r="D9225" s="36"/>
      <c r="E9225" s="36"/>
      <c r="F9225" s="36"/>
      <c r="G9225" s="36"/>
      <c r="H9225" s="36"/>
      <c r="I9225" s="36"/>
      <c r="J9225" s="36"/>
      <c r="M9225" s="191"/>
    </row>
    <row r="9226" spans="4:13" s="14" customFormat="1" ht="15.75">
      <c r="D9226" s="36"/>
      <c r="E9226" s="36"/>
      <c r="F9226" s="36"/>
      <c r="G9226" s="36"/>
      <c r="H9226" s="36"/>
      <c r="I9226" s="36"/>
      <c r="J9226" s="36"/>
      <c r="M9226" s="191"/>
    </row>
    <row r="9227" spans="4:13" s="14" customFormat="1" ht="15.75">
      <c r="D9227" s="36"/>
      <c r="E9227" s="36"/>
      <c r="F9227" s="36"/>
      <c r="G9227" s="36"/>
      <c r="H9227" s="36"/>
      <c r="I9227" s="36"/>
      <c r="J9227" s="36"/>
      <c r="M9227" s="191"/>
    </row>
    <row r="9228" spans="4:13" s="14" customFormat="1" ht="15.75">
      <c r="D9228" s="36"/>
      <c r="E9228" s="36"/>
      <c r="F9228" s="36"/>
      <c r="G9228" s="36"/>
      <c r="H9228" s="36"/>
      <c r="I9228" s="36"/>
      <c r="J9228" s="36"/>
      <c r="M9228" s="191"/>
    </row>
    <row r="9229" spans="4:13" s="14" customFormat="1" ht="15.75">
      <c r="D9229" s="36"/>
      <c r="E9229" s="36"/>
      <c r="F9229" s="36"/>
      <c r="G9229" s="36"/>
      <c r="H9229" s="36"/>
      <c r="I9229" s="36"/>
      <c r="J9229" s="36"/>
      <c r="M9229" s="191"/>
    </row>
    <row r="9230" spans="4:13" s="14" customFormat="1" ht="15.75">
      <c r="D9230" s="36"/>
      <c r="E9230" s="36"/>
      <c r="F9230" s="36"/>
      <c r="G9230" s="36"/>
      <c r="H9230" s="36"/>
      <c r="I9230" s="36"/>
      <c r="J9230" s="36"/>
      <c r="M9230" s="191"/>
    </row>
    <row r="9231" spans="4:13" s="14" customFormat="1" ht="15.75">
      <c r="D9231" s="36"/>
      <c r="E9231" s="36"/>
      <c r="F9231" s="36"/>
      <c r="G9231" s="36"/>
      <c r="H9231" s="36"/>
      <c r="I9231" s="36"/>
      <c r="J9231" s="36"/>
      <c r="M9231" s="191"/>
    </row>
    <row r="9232" spans="4:13" s="14" customFormat="1" ht="15.75">
      <c r="D9232" s="36"/>
      <c r="E9232" s="36"/>
      <c r="F9232" s="36"/>
      <c r="G9232" s="36"/>
      <c r="H9232" s="36"/>
      <c r="I9232" s="36"/>
      <c r="J9232" s="36"/>
      <c r="M9232" s="191"/>
    </row>
    <row r="9233" spans="4:13" s="14" customFormat="1" ht="15.75">
      <c r="D9233" s="36"/>
      <c r="E9233" s="36"/>
      <c r="F9233" s="36"/>
      <c r="G9233" s="36"/>
      <c r="H9233" s="36"/>
      <c r="I9233" s="36"/>
      <c r="J9233" s="36"/>
      <c r="M9233" s="191"/>
    </row>
    <row r="9234" spans="4:13" s="14" customFormat="1" ht="15.75">
      <c r="D9234" s="36"/>
      <c r="E9234" s="36"/>
      <c r="F9234" s="36"/>
      <c r="G9234" s="36"/>
      <c r="H9234" s="36"/>
      <c r="I9234" s="36"/>
      <c r="J9234" s="36"/>
      <c r="M9234" s="191"/>
    </row>
    <row r="9235" spans="4:13" s="14" customFormat="1" ht="15.75">
      <c r="D9235" s="36"/>
      <c r="E9235" s="36"/>
      <c r="F9235" s="36"/>
      <c r="G9235" s="36"/>
      <c r="H9235" s="36"/>
      <c r="I9235" s="36"/>
      <c r="J9235" s="36"/>
      <c r="M9235" s="191"/>
    </row>
    <row r="9236" spans="4:13" s="14" customFormat="1" ht="15.75">
      <c r="D9236" s="36"/>
      <c r="E9236" s="36"/>
      <c r="F9236" s="36"/>
      <c r="G9236" s="36"/>
      <c r="H9236" s="36"/>
      <c r="I9236" s="36"/>
      <c r="J9236" s="36"/>
      <c r="M9236" s="191"/>
    </row>
    <row r="9237" spans="4:13" s="14" customFormat="1" ht="15.75">
      <c r="D9237" s="36"/>
      <c r="E9237" s="36"/>
      <c r="F9237" s="36"/>
      <c r="G9237" s="36"/>
      <c r="H9237" s="36"/>
      <c r="I9237" s="36"/>
      <c r="J9237" s="36"/>
      <c r="M9237" s="191"/>
    </row>
    <row r="9238" spans="4:13" s="14" customFormat="1" ht="15.75">
      <c r="D9238" s="36"/>
      <c r="E9238" s="36"/>
      <c r="F9238" s="36"/>
      <c r="G9238" s="36"/>
      <c r="H9238" s="36"/>
      <c r="I9238" s="36"/>
      <c r="J9238" s="36"/>
      <c r="M9238" s="191"/>
    </row>
    <row r="9239" spans="4:13" s="14" customFormat="1" ht="15.75">
      <c r="D9239" s="36"/>
      <c r="E9239" s="36"/>
      <c r="F9239" s="36"/>
      <c r="G9239" s="36"/>
      <c r="H9239" s="36"/>
      <c r="I9239" s="36"/>
      <c r="J9239" s="36"/>
      <c r="M9239" s="191"/>
    </row>
    <row r="9240" spans="4:13" s="14" customFormat="1" ht="15.75">
      <c r="D9240" s="36"/>
      <c r="E9240" s="36"/>
      <c r="F9240" s="36"/>
      <c r="G9240" s="36"/>
      <c r="H9240" s="36"/>
      <c r="I9240" s="36"/>
      <c r="J9240" s="36"/>
      <c r="M9240" s="191"/>
    </row>
    <row r="9241" spans="4:13" s="14" customFormat="1" ht="15.75">
      <c r="D9241" s="36"/>
      <c r="E9241" s="36"/>
      <c r="F9241" s="36"/>
      <c r="G9241" s="36"/>
      <c r="H9241" s="36"/>
      <c r="I9241" s="36"/>
      <c r="J9241" s="36"/>
      <c r="M9241" s="191"/>
    </row>
    <row r="9242" spans="4:13" s="14" customFormat="1" ht="15.75">
      <c r="D9242" s="36"/>
      <c r="E9242" s="36"/>
      <c r="F9242" s="36"/>
      <c r="G9242" s="36"/>
      <c r="H9242" s="36"/>
      <c r="I9242" s="36"/>
      <c r="J9242" s="36"/>
      <c r="M9242" s="191"/>
    </row>
    <row r="9243" spans="4:13" s="14" customFormat="1" ht="15.75">
      <c r="D9243" s="36"/>
      <c r="E9243" s="36"/>
      <c r="F9243" s="36"/>
      <c r="G9243" s="36"/>
      <c r="H9243" s="36"/>
      <c r="I9243" s="36"/>
      <c r="J9243" s="36"/>
      <c r="M9243" s="191"/>
    </row>
    <row r="9244" spans="4:13" s="14" customFormat="1" ht="15.75">
      <c r="D9244" s="36"/>
      <c r="E9244" s="36"/>
      <c r="F9244" s="36"/>
      <c r="G9244" s="36"/>
      <c r="H9244" s="36"/>
      <c r="I9244" s="36"/>
      <c r="J9244" s="36"/>
      <c r="M9244" s="191"/>
    </row>
    <row r="9245" spans="4:13" s="14" customFormat="1" ht="15.75">
      <c r="D9245" s="36"/>
      <c r="E9245" s="36"/>
      <c r="F9245" s="36"/>
      <c r="G9245" s="36"/>
      <c r="H9245" s="36"/>
      <c r="I9245" s="36"/>
      <c r="J9245" s="36"/>
      <c r="M9245" s="191"/>
    </row>
    <row r="9246" spans="4:13" s="14" customFormat="1" ht="15.75">
      <c r="D9246" s="36"/>
      <c r="E9246" s="36"/>
      <c r="F9246" s="36"/>
      <c r="G9246" s="36"/>
      <c r="H9246" s="36"/>
      <c r="I9246" s="36"/>
      <c r="J9246" s="36"/>
      <c r="M9246" s="191"/>
    </row>
    <row r="9247" spans="4:13" s="14" customFormat="1" ht="15.75">
      <c r="D9247" s="36"/>
      <c r="E9247" s="36"/>
      <c r="F9247" s="36"/>
      <c r="G9247" s="36"/>
      <c r="H9247" s="36"/>
      <c r="I9247" s="36"/>
      <c r="J9247" s="36"/>
      <c r="M9247" s="191"/>
    </row>
    <row r="9248" spans="4:13" s="14" customFormat="1" ht="15.75">
      <c r="D9248" s="36"/>
      <c r="E9248" s="36"/>
      <c r="F9248" s="36"/>
      <c r="G9248" s="36"/>
      <c r="H9248" s="36"/>
      <c r="I9248" s="36"/>
      <c r="J9248" s="36"/>
      <c r="M9248" s="191"/>
    </row>
    <row r="9249" spans="4:13" s="14" customFormat="1" ht="15.75">
      <c r="D9249" s="36"/>
      <c r="E9249" s="36"/>
      <c r="F9249" s="36"/>
      <c r="G9249" s="36"/>
      <c r="H9249" s="36"/>
      <c r="I9249" s="36"/>
      <c r="J9249" s="36"/>
      <c r="M9249" s="191"/>
    </row>
    <row r="9250" spans="4:13" s="14" customFormat="1" ht="15.75">
      <c r="D9250" s="36"/>
      <c r="E9250" s="36"/>
      <c r="F9250" s="36"/>
      <c r="G9250" s="36"/>
      <c r="H9250" s="36"/>
      <c r="I9250" s="36"/>
      <c r="J9250" s="36"/>
      <c r="M9250" s="191"/>
    </row>
    <row r="9251" spans="4:13" s="14" customFormat="1" ht="15.75">
      <c r="D9251" s="36"/>
      <c r="E9251" s="36"/>
      <c r="F9251" s="36"/>
      <c r="G9251" s="36"/>
      <c r="H9251" s="36"/>
      <c r="I9251" s="36"/>
      <c r="J9251" s="36"/>
      <c r="M9251" s="191"/>
    </row>
    <row r="9252" spans="4:13" s="14" customFormat="1" ht="15.75">
      <c r="D9252" s="36"/>
      <c r="E9252" s="36"/>
      <c r="F9252" s="36"/>
      <c r="G9252" s="36"/>
      <c r="H9252" s="36"/>
      <c r="I9252" s="36"/>
      <c r="J9252" s="36"/>
      <c r="M9252" s="191"/>
    </row>
    <row r="9253" spans="4:13" s="14" customFormat="1" ht="15.75">
      <c r="D9253" s="36"/>
      <c r="E9253" s="36"/>
      <c r="F9253" s="36"/>
      <c r="G9253" s="36"/>
      <c r="H9253" s="36"/>
      <c r="I9253" s="36"/>
      <c r="J9253" s="36"/>
      <c r="M9253" s="191"/>
    </row>
    <row r="9254" spans="4:13" s="14" customFormat="1" ht="15.75">
      <c r="D9254" s="36"/>
      <c r="E9254" s="36"/>
      <c r="F9254" s="36"/>
      <c r="G9254" s="36"/>
      <c r="H9254" s="36"/>
      <c r="I9254" s="36"/>
      <c r="J9254" s="36"/>
      <c r="M9254" s="191"/>
    </row>
    <row r="9255" spans="4:13" s="14" customFormat="1" ht="15.75">
      <c r="D9255" s="36"/>
      <c r="E9255" s="36"/>
      <c r="F9255" s="36"/>
      <c r="G9255" s="36"/>
      <c r="H9255" s="36"/>
      <c r="I9255" s="36"/>
      <c r="J9255" s="36"/>
      <c r="M9255" s="191"/>
    </row>
    <row r="9256" spans="4:13" s="14" customFormat="1" ht="15.75">
      <c r="D9256" s="36"/>
      <c r="E9256" s="36"/>
      <c r="F9256" s="36"/>
      <c r="G9256" s="36"/>
      <c r="H9256" s="36"/>
      <c r="I9256" s="36"/>
      <c r="J9256" s="36"/>
      <c r="M9256" s="191"/>
    </row>
    <row r="9257" spans="4:13" s="14" customFormat="1" ht="15.75">
      <c r="D9257" s="36"/>
      <c r="E9257" s="36"/>
      <c r="F9257" s="36"/>
      <c r="G9257" s="36"/>
      <c r="H9257" s="36"/>
      <c r="I9257" s="36"/>
      <c r="J9257" s="36"/>
      <c r="M9257" s="191"/>
    </row>
    <row r="9258" spans="4:13" s="14" customFormat="1" ht="15.75">
      <c r="D9258" s="36"/>
      <c r="E9258" s="36"/>
      <c r="F9258" s="36"/>
      <c r="G9258" s="36"/>
      <c r="H9258" s="36"/>
      <c r="I9258" s="36"/>
      <c r="J9258" s="36"/>
      <c r="M9258" s="191"/>
    </row>
    <row r="9259" spans="4:13" s="14" customFormat="1" ht="15.75">
      <c r="D9259" s="36"/>
      <c r="E9259" s="36"/>
      <c r="F9259" s="36"/>
      <c r="G9259" s="36"/>
      <c r="H9259" s="36"/>
      <c r="I9259" s="36"/>
      <c r="J9259" s="36"/>
      <c r="M9259" s="191"/>
    </row>
    <row r="9260" spans="4:13" s="14" customFormat="1" ht="15.75">
      <c r="D9260" s="36"/>
      <c r="E9260" s="36"/>
      <c r="F9260" s="36"/>
      <c r="G9260" s="36"/>
      <c r="H9260" s="36"/>
      <c r="I9260" s="36"/>
      <c r="J9260" s="36"/>
      <c r="M9260" s="191"/>
    </row>
    <row r="9261" spans="4:13" s="14" customFormat="1" ht="15.75">
      <c r="D9261" s="36"/>
      <c r="E9261" s="36"/>
      <c r="F9261" s="36"/>
      <c r="G9261" s="36"/>
      <c r="H9261" s="36"/>
      <c r="I9261" s="36"/>
      <c r="J9261" s="36"/>
      <c r="M9261" s="191"/>
    </row>
    <row r="9262" spans="4:13" s="14" customFormat="1" ht="15.75">
      <c r="D9262" s="36"/>
      <c r="E9262" s="36"/>
      <c r="F9262" s="36"/>
      <c r="G9262" s="36"/>
      <c r="H9262" s="36"/>
      <c r="I9262" s="36"/>
      <c r="J9262" s="36"/>
      <c r="M9262" s="191"/>
    </row>
    <row r="9263" spans="4:13" s="14" customFormat="1" ht="15.75">
      <c r="D9263" s="36"/>
      <c r="E9263" s="36"/>
      <c r="F9263" s="36"/>
      <c r="G9263" s="36"/>
      <c r="H9263" s="36"/>
      <c r="I9263" s="36"/>
      <c r="J9263" s="36"/>
      <c r="M9263" s="191"/>
    </row>
    <row r="9264" spans="4:13" s="14" customFormat="1" ht="15.75">
      <c r="D9264" s="36"/>
      <c r="E9264" s="36"/>
      <c r="F9264" s="36"/>
      <c r="G9264" s="36"/>
      <c r="H9264" s="36"/>
      <c r="I9264" s="36"/>
      <c r="J9264" s="36"/>
      <c r="M9264" s="191"/>
    </row>
    <row r="9265" spans="4:13" s="14" customFormat="1" ht="15.75">
      <c r="D9265" s="36"/>
      <c r="E9265" s="36"/>
      <c r="F9265" s="36"/>
      <c r="G9265" s="36"/>
      <c r="H9265" s="36"/>
      <c r="I9265" s="36"/>
      <c r="J9265" s="36"/>
      <c r="M9265" s="191"/>
    </row>
    <row r="9266" spans="4:13" s="14" customFormat="1" ht="15.75">
      <c r="D9266" s="36"/>
      <c r="E9266" s="36"/>
      <c r="F9266" s="36"/>
      <c r="G9266" s="36"/>
      <c r="H9266" s="36"/>
      <c r="I9266" s="36"/>
      <c r="J9266" s="36"/>
      <c r="M9266" s="191"/>
    </row>
    <row r="9267" spans="4:13" s="14" customFormat="1" ht="15.75">
      <c r="D9267" s="36"/>
      <c r="E9267" s="36"/>
      <c r="F9267" s="36"/>
      <c r="G9267" s="36"/>
      <c r="H9267" s="36"/>
      <c r="I9267" s="36"/>
      <c r="J9267" s="36"/>
      <c r="M9267" s="191"/>
    </row>
    <row r="9268" spans="4:13" s="14" customFormat="1" ht="15.75">
      <c r="D9268" s="36"/>
      <c r="E9268" s="36"/>
      <c r="F9268" s="36"/>
      <c r="G9268" s="36"/>
      <c r="H9268" s="36"/>
      <c r="I9268" s="36"/>
      <c r="J9268" s="36"/>
      <c r="M9268" s="191"/>
    </row>
    <row r="9269" spans="4:13" s="14" customFormat="1" ht="15.75">
      <c r="D9269" s="36"/>
      <c r="E9269" s="36"/>
      <c r="F9269" s="36"/>
      <c r="G9269" s="36"/>
      <c r="H9269" s="36"/>
      <c r="I9269" s="36"/>
      <c r="J9269" s="36"/>
      <c r="M9269" s="191"/>
    </row>
    <row r="9270" spans="4:13" s="14" customFormat="1" ht="15.75">
      <c r="D9270" s="36"/>
      <c r="E9270" s="36"/>
      <c r="F9270" s="36"/>
      <c r="G9270" s="36"/>
      <c r="H9270" s="36"/>
      <c r="I9270" s="36"/>
      <c r="J9270" s="36"/>
      <c r="M9270" s="191"/>
    </row>
    <row r="9271" spans="4:13" s="14" customFormat="1" ht="15.75">
      <c r="D9271" s="36"/>
      <c r="E9271" s="36"/>
      <c r="F9271" s="36"/>
      <c r="G9271" s="36"/>
      <c r="H9271" s="36"/>
      <c r="I9271" s="36"/>
      <c r="J9271" s="36"/>
      <c r="M9271" s="191"/>
    </row>
    <row r="9272" spans="4:13" s="14" customFormat="1" ht="15.75">
      <c r="D9272" s="36"/>
      <c r="E9272" s="36"/>
      <c r="F9272" s="36"/>
      <c r="G9272" s="36"/>
      <c r="H9272" s="36"/>
      <c r="I9272" s="36"/>
      <c r="J9272" s="36"/>
      <c r="M9272" s="191"/>
    </row>
    <row r="9273" spans="4:13" s="14" customFormat="1" ht="15.75">
      <c r="D9273" s="36"/>
      <c r="E9273" s="36"/>
      <c r="F9273" s="36"/>
      <c r="G9273" s="36"/>
      <c r="H9273" s="36"/>
      <c r="I9273" s="36"/>
      <c r="J9273" s="36"/>
      <c r="M9273" s="191"/>
    </row>
    <row r="9274" spans="4:13" s="14" customFormat="1" ht="15.75">
      <c r="D9274" s="36"/>
      <c r="E9274" s="36"/>
      <c r="F9274" s="36"/>
      <c r="G9274" s="36"/>
      <c r="H9274" s="36"/>
      <c r="I9274" s="36"/>
      <c r="J9274" s="36"/>
      <c r="M9274" s="191"/>
    </row>
    <row r="9275" spans="4:13" s="14" customFormat="1" ht="15.75">
      <c r="D9275" s="36"/>
      <c r="E9275" s="36"/>
      <c r="F9275" s="36"/>
      <c r="G9275" s="36"/>
      <c r="H9275" s="36"/>
      <c r="I9275" s="36"/>
      <c r="J9275" s="36"/>
      <c r="M9275" s="191"/>
    </row>
    <row r="9276" spans="4:13" s="14" customFormat="1" ht="15.75">
      <c r="D9276" s="36"/>
      <c r="E9276" s="36"/>
      <c r="F9276" s="36"/>
      <c r="G9276" s="36"/>
      <c r="H9276" s="36"/>
      <c r="I9276" s="36"/>
      <c r="J9276" s="36"/>
      <c r="M9276" s="191"/>
    </row>
    <row r="9277" spans="4:13" s="14" customFormat="1" ht="15.75">
      <c r="D9277" s="36"/>
      <c r="E9277" s="36"/>
      <c r="F9277" s="36"/>
      <c r="G9277" s="36"/>
      <c r="H9277" s="36"/>
      <c r="I9277" s="36"/>
      <c r="J9277" s="36"/>
      <c r="M9277" s="191"/>
    </row>
    <row r="9278" spans="4:13" s="14" customFormat="1" ht="15.75">
      <c r="D9278" s="36"/>
      <c r="E9278" s="36"/>
      <c r="F9278" s="36"/>
      <c r="G9278" s="36"/>
      <c r="H9278" s="36"/>
      <c r="I9278" s="36"/>
      <c r="J9278" s="36"/>
      <c r="M9278" s="191"/>
    </row>
    <row r="9279" spans="4:13" s="14" customFormat="1" ht="15.75">
      <c r="D9279" s="36"/>
      <c r="E9279" s="36"/>
      <c r="F9279" s="36"/>
      <c r="G9279" s="36"/>
      <c r="H9279" s="36"/>
      <c r="I9279" s="36"/>
      <c r="J9279" s="36"/>
      <c r="M9279" s="191"/>
    </row>
    <row r="9280" spans="4:13" s="14" customFormat="1" ht="15.75">
      <c r="D9280" s="36"/>
      <c r="E9280" s="36"/>
      <c r="F9280" s="36"/>
      <c r="G9280" s="36"/>
      <c r="H9280" s="36"/>
      <c r="I9280" s="36"/>
      <c r="J9280" s="36"/>
      <c r="M9280" s="191"/>
    </row>
    <row r="9281" spans="4:13" s="14" customFormat="1" ht="15.75">
      <c r="D9281" s="36"/>
      <c r="E9281" s="36"/>
      <c r="F9281" s="36"/>
      <c r="G9281" s="36"/>
      <c r="H9281" s="36"/>
      <c r="I9281" s="36"/>
      <c r="J9281" s="36"/>
      <c r="M9281" s="191"/>
    </row>
    <row r="9282" spans="4:13" s="14" customFormat="1" ht="15.75">
      <c r="D9282" s="36"/>
      <c r="E9282" s="36"/>
      <c r="F9282" s="36"/>
      <c r="G9282" s="36"/>
      <c r="H9282" s="36"/>
      <c r="I9282" s="36"/>
      <c r="J9282" s="36"/>
      <c r="M9282" s="191"/>
    </row>
    <row r="9283" spans="4:13" s="14" customFormat="1" ht="15.75">
      <c r="D9283" s="36"/>
      <c r="E9283" s="36"/>
      <c r="F9283" s="36"/>
      <c r="G9283" s="36"/>
      <c r="H9283" s="36"/>
      <c r="I9283" s="36"/>
      <c r="J9283" s="36"/>
      <c r="M9283" s="191"/>
    </row>
    <row r="9284" spans="4:13" s="14" customFormat="1" ht="15.75">
      <c r="D9284" s="36"/>
      <c r="E9284" s="36"/>
      <c r="F9284" s="36"/>
      <c r="G9284" s="36"/>
      <c r="H9284" s="36"/>
      <c r="I9284" s="36"/>
      <c r="J9284" s="36"/>
      <c r="M9284" s="191"/>
    </row>
    <row r="9285" spans="4:13" s="14" customFormat="1" ht="15.75">
      <c r="D9285" s="36"/>
      <c r="E9285" s="36"/>
      <c r="F9285" s="36"/>
      <c r="G9285" s="36"/>
      <c r="H9285" s="36"/>
      <c r="I9285" s="36"/>
      <c r="J9285" s="36"/>
      <c r="M9285" s="191"/>
    </row>
    <row r="9286" spans="4:13" s="14" customFormat="1" ht="15.75">
      <c r="D9286" s="36"/>
      <c r="E9286" s="36"/>
      <c r="F9286" s="36"/>
      <c r="G9286" s="36"/>
      <c r="H9286" s="36"/>
      <c r="I9286" s="36"/>
      <c r="J9286" s="36"/>
      <c r="M9286" s="191"/>
    </row>
    <row r="9287" spans="4:13" s="14" customFormat="1" ht="15.75">
      <c r="D9287" s="36"/>
      <c r="E9287" s="36"/>
      <c r="F9287" s="36"/>
      <c r="G9287" s="36"/>
      <c r="H9287" s="36"/>
      <c r="I9287" s="36"/>
      <c r="J9287" s="36"/>
      <c r="M9287" s="191"/>
    </row>
    <row r="9288" spans="4:13" s="14" customFormat="1" ht="15.75">
      <c r="D9288" s="36"/>
      <c r="E9288" s="36"/>
      <c r="F9288" s="36"/>
      <c r="G9288" s="36"/>
      <c r="H9288" s="36"/>
      <c r="I9288" s="36"/>
      <c r="J9288" s="36"/>
      <c r="M9288" s="191"/>
    </row>
    <row r="9289" spans="4:13" s="14" customFormat="1" ht="15.75">
      <c r="D9289" s="36"/>
      <c r="E9289" s="36"/>
      <c r="F9289" s="36"/>
      <c r="G9289" s="36"/>
      <c r="H9289" s="36"/>
      <c r="I9289" s="36"/>
      <c r="J9289" s="36"/>
      <c r="M9289" s="191"/>
    </row>
    <row r="9290" spans="4:13" s="14" customFormat="1" ht="15.75">
      <c r="D9290" s="36"/>
      <c r="E9290" s="36"/>
      <c r="F9290" s="36"/>
      <c r="G9290" s="36"/>
      <c r="H9290" s="36"/>
      <c r="I9290" s="36"/>
      <c r="J9290" s="36"/>
      <c r="M9290" s="191"/>
    </row>
    <row r="9291" spans="4:13" s="14" customFormat="1" ht="15.75">
      <c r="D9291" s="36"/>
      <c r="E9291" s="36"/>
      <c r="F9291" s="36"/>
      <c r="G9291" s="36"/>
      <c r="H9291" s="36"/>
      <c r="I9291" s="36"/>
      <c r="J9291" s="36"/>
      <c r="M9291" s="191"/>
    </row>
    <row r="9292" spans="4:13" s="14" customFormat="1" ht="15.75">
      <c r="D9292" s="36"/>
      <c r="E9292" s="36"/>
      <c r="F9292" s="36"/>
      <c r="G9292" s="36"/>
      <c r="H9292" s="36"/>
      <c r="I9292" s="36"/>
      <c r="J9292" s="36"/>
      <c r="M9292" s="191"/>
    </row>
    <row r="9293" spans="4:13" s="14" customFormat="1" ht="15.75">
      <c r="D9293" s="36"/>
      <c r="E9293" s="36"/>
      <c r="F9293" s="36"/>
      <c r="G9293" s="36"/>
      <c r="H9293" s="36"/>
      <c r="I9293" s="36"/>
      <c r="J9293" s="36"/>
      <c r="M9293" s="191"/>
    </row>
    <row r="9294" spans="4:13" s="14" customFormat="1" ht="15.75">
      <c r="D9294" s="36"/>
      <c r="E9294" s="36"/>
      <c r="F9294" s="36"/>
      <c r="G9294" s="36"/>
      <c r="H9294" s="36"/>
      <c r="I9294" s="36"/>
      <c r="J9294" s="36"/>
      <c r="M9294" s="191"/>
    </row>
    <row r="9295" spans="4:13" s="14" customFormat="1" ht="15.75">
      <c r="D9295" s="36"/>
      <c r="E9295" s="36"/>
      <c r="F9295" s="36"/>
      <c r="G9295" s="36"/>
      <c r="H9295" s="36"/>
      <c r="I9295" s="36"/>
      <c r="J9295" s="36"/>
      <c r="M9295" s="191"/>
    </row>
    <row r="9296" spans="4:13" s="14" customFormat="1" ht="15.75">
      <c r="D9296" s="36"/>
      <c r="E9296" s="36"/>
      <c r="F9296" s="36"/>
      <c r="G9296" s="36"/>
      <c r="H9296" s="36"/>
      <c r="I9296" s="36"/>
      <c r="J9296" s="36"/>
      <c r="M9296" s="191"/>
    </row>
    <row r="9297" spans="4:13" s="14" customFormat="1" ht="15.75">
      <c r="D9297" s="36"/>
      <c r="E9297" s="36"/>
      <c r="F9297" s="36"/>
      <c r="G9297" s="36"/>
      <c r="H9297" s="36"/>
      <c r="I9297" s="36"/>
      <c r="J9297" s="36"/>
      <c r="M9297" s="191"/>
    </row>
    <row r="9298" spans="4:13" s="14" customFormat="1" ht="15.75">
      <c r="D9298" s="36"/>
      <c r="E9298" s="36"/>
      <c r="F9298" s="36"/>
      <c r="G9298" s="36"/>
      <c r="H9298" s="36"/>
      <c r="I9298" s="36"/>
      <c r="J9298" s="36"/>
      <c r="M9298" s="191"/>
    </row>
    <row r="9299" spans="4:13" s="14" customFormat="1" ht="15.75">
      <c r="D9299" s="36"/>
      <c r="E9299" s="36"/>
      <c r="F9299" s="36"/>
      <c r="G9299" s="36"/>
      <c r="H9299" s="36"/>
      <c r="I9299" s="36"/>
      <c r="J9299" s="36"/>
      <c r="M9299" s="191"/>
    </row>
    <row r="9300" spans="4:13" s="14" customFormat="1" ht="15.75">
      <c r="D9300" s="36"/>
      <c r="E9300" s="36"/>
      <c r="F9300" s="36"/>
      <c r="G9300" s="36"/>
      <c r="H9300" s="36"/>
      <c r="I9300" s="36"/>
      <c r="J9300" s="36"/>
      <c r="M9300" s="191"/>
    </row>
    <row r="9301" spans="4:13" s="14" customFormat="1" ht="15.75">
      <c r="D9301" s="36"/>
      <c r="E9301" s="36"/>
      <c r="F9301" s="36"/>
      <c r="G9301" s="36"/>
      <c r="H9301" s="36"/>
      <c r="I9301" s="36"/>
      <c r="J9301" s="36"/>
      <c r="M9301" s="191"/>
    </row>
    <row r="9302" spans="4:13" s="14" customFormat="1" ht="15.75">
      <c r="D9302" s="36"/>
      <c r="E9302" s="36"/>
      <c r="F9302" s="36"/>
      <c r="G9302" s="36"/>
      <c r="H9302" s="36"/>
      <c r="I9302" s="36"/>
      <c r="J9302" s="36"/>
      <c r="M9302" s="191"/>
    </row>
    <row r="9303" spans="4:13" s="14" customFormat="1" ht="15.75">
      <c r="D9303" s="36"/>
      <c r="E9303" s="36"/>
      <c r="F9303" s="36"/>
      <c r="G9303" s="36"/>
      <c r="H9303" s="36"/>
      <c r="I9303" s="36"/>
      <c r="J9303" s="36"/>
      <c r="M9303" s="191"/>
    </row>
    <row r="9304" spans="4:13" s="14" customFormat="1" ht="15.75">
      <c r="D9304" s="36"/>
      <c r="E9304" s="36"/>
      <c r="F9304" s="36"/>
      <c r="G9304" s="36"/>
      <c r="H9304" s="36"/>
      <c r="I9304" s="36"/>
      <c r="J9304" s="36"/>
      <c r="M9304" s="191"/>
    </row>
    <row r="9305" spans="4:13" s="14" customFormat="1" ht="15.75">
      <c r="D9305" s="36"/>
      <c r="E9305" s="36"/>
      <c r="F9305" s="36"/>
      <c r="G9305" s="36"/>
      <c r="H9305" s="36"/>
      <c r="I9305" s="36"/>
      <c r="J9305" s="36"/>
      <c r="M9305" s="191"/>
    </row>
    <row r="9306" spans="4:13" s="14" customFormat="1" ht="15.75">
      <c r="D9306" s="36"/>
      <c r="E9306" s="36"/>
      <c r="F9306" s="36"/>
      <c r="G9306" s="36"/>
      <c r="H9306" s="36"/>
      <c r="I9306" s="36"/>
      <c r="J9306" s="36"/>
      <c r="M9306" s="191"/>
    </row>
    <row r="9307" spans="4:13" s="14" customFormat="1" ht="15.75">
      <c r="D9307" s="36"/>
      <c r="E9307" s="36"/>
      <c r="F9307" s="36"/>
      <c r="G9307" s="36"/>
      <c r="H9307" s="36"/>
      <c r="I9307" s="36"/>
      <c r="J9307" s="36"/>
      <c r="M9307" s="191"/>
    </row>
    <row r="9308" spans="4:13" s="14" customFormat="1" ht="15.75">
      <c r="D9308" s="36"/>
      <c r="E9308" s="36"/>
      <c r="F9308" s="36"/>
      <c r="G9308" s="36"/>
      <c r="H9308" s="36"/>
      <c r="I9308" s="36"/>
      <c r="J9308" s="36"/>
      <c r="M9308" s="191"/>
    </row>
    <row r="9309" spans="4:13" s="14" customFormat="1" ht="15.75">
      <c r="D9309" s="36"/>
      <c r="E9309" s="36"/>
      <c r="F9309" s="36"/>
      <c r="G9309" s="36"/>
      <c r="H9309" s="36"/>
      <c r="I9309" s="36"/>
      <c r="J9309" s="36"/>
      <c r="M9309" s="191"/>
    </row>
    <row r="9310" spans="4:13" s="14" customFormat="1" ht="15.75">
      <c r="D9310" s="36"/>
      <c r="E9310" s="36"/>
      <c r="F9310" s="36"/>
      <c r="G9310" s="36"/>
      <c r="H9310" s="36"/>
      <c r="I9310" s="36"/>
      <c r="J9310" s="36"/>
      <c r="M9310" s="191"/>
    </row>
    <row r="9311" spans="4:13" s="14" customFormat="1" ht="15.75">
      <c r="D9311" s="36"/>
      <c r="E9311" s="36"/>
      <c r="F9311" s="36"/>
      <c r="G9311" s="36"/>
      <c r="H9311" s="36"/>
      <c r="I9311" s="36"/>
      <c r="J9311" s="36"/>
      <c r="M9311" s="191"/>
    </row>
    <row r="9312" spans="4:13" s="14" customFormat="1" ht="15.75">
      <c r="D9312" s="36"/>
      <c r="E9312" s="36"/>
      <c r="F9312" s="36"/>
      <c r="G9312" s="36"/>
      <c r="H9312" s="36"/>
      <c r="I9312" s="36"/>
      <c r="J9312" s="36"/>
      <c r="M9312" s="191"/>
    </row>
    <row r="9313" spans="4:13" s="14" customFormat="1" ht="15.75">
      <c r="D9313" s="36"/>
      <c r="E9313" s="36"/>
      <c r="F9313" s="36"/>
      <c r="G9313" s="36"/>
      <c r="H9313" s="36"/>
      <c r="I9313" s="36"/>
      <c r="J9313" s="36"/>
      <c r="M9313" s="191"/>
    </row>
    <row r="9314" spans="4:13" s="14" customFormat="1" ht="15.75">
      <c r="D9314" s="36"/>
      <c r="E9314" s="36"/>
      <c r="F9314" s="36"/>
      <c r="G9314" s="36"/>
      <c r="H9314" s="36"/>
      <c r="I9314" s="36"/>
      <c r="J9314" s="36"/>
      <c r="M9314" s="191"/>
    </row>
    <row r="9315" spans="4:13" s="14" customFormat="1" ht="15.75">
      <c r="D9315" s="36"/>
      <c r="E9315" s="36"/>
      <c r="F9315" s="36"/>
      <c r="G9315" s="36"/>
      <c r="H9315" s="36"/>
      <c r="I9315" s="36"/>
      <c r="J9315" s="36"/>
      <c r="M9315" s="191"/>
    </row>
    <row r="9316" spans="4:13" s="14" customFormat="1" ht="15.75">
      <c r="D9316" s="36"/>
      <c r="E9316" s="36"/>
      <c r="F9316" s="36"/>
      <c r="G9316" s="36"/>
      <c r="H9316" s="36"/>
      <c r="I9316" s="36"/>
      <c r="J9316" s="36"/>
      <c r="M9316" s="191"/>
    </row>
    <row r="9317" spans="4:13" s="14" customFormat="1" ht="15.75">
      <c r="D9317" s="36"/>
      <c r="E9317" s="36"/>
      <c r="F9317" s="36"/>
      <c r="G9317" s="36"/>
      <c r="H9317" s="36"/>
      <c r="I9317" s="36"/>
      <c r="J9317" s="36"/>
      <c r="M9317" s="191"/>
    </row>
    <row r="9318" spans="4:13" s="14" customFormat="1" ht="15.75">
      <c r="D9318" s="36"/>
      <c r="E9318" s="36"/>
      <c r="F9318" s="36"/>
      <c r="G9318" s="36"/>
      <c r="H9318" s="36"/>
      <c r="I9318" s="36"/>
      <c r="J9318" s="36"/>
      <c r="M9318" s="191"/>
    </row>
    <row r="9319" spans="4:13" s="14" customFormat="1" ht="15.75">
      <c r="D9319" s="36"/>
      <c r="E9319" s="36"/>
      <c r="F9319" s="36"/>
      <c r="G9319" s="36"/>
      <c r="H9319" s="36"/>
      <c r="I9319" s="36"/>
      <c r="J9319" s="36"/>
      <c r="M9319" s="191"/>
    </row>
    <row r="9320" spans="4:13" s="14" customFormat="1" ht="15.75">
      <c r="D9320" s="36"/>
      <c r="E9320" s="36"/>
      <c r="F9320" s="36"/>
      <c r="G9320" s="36"/>
      <c r="H9320" s="36"/>
      <c r="I9320" s="36"/>
      <c r="J9320" s="36"/>
      <c r="M9320" s="191"/>
    </row>
    <row r="9321" spans="4:13" s="14" customFormat="1" ht="15.75">
      <c r="D9321" s="36"/>
      <c r="E9321" s="36"/>
      <c r="F9321" s="36"/>
      <c r="G9321" s="36"/>
      <c r="H9321" s="36"/>
      <c r="I9321" s="36"/>
      <c r="J9321" s="36"/>
      <c r="M9321" s="191"/>
    </row>
    <row r="9322" spans="4:13" s="14" customFormat="1" ht="15.75">
      <c r="D9322" s="36"/>
      <c r="E9322" s="36"/>
      <c r="F9322" s="36"/>
      <c r="G9322" s="36"/>
      <c r="H9322" s="36"/>
      <c r="I9322" s="36"/>
      <c r="J9322" s="36"/>
      <c r="M9322" s="191"/>
    </row>
    <row r="9323" spans="4:13" s="14" customFormat="1" ht="15.75">
      <c r="D9323" s="36"/>
      <c r="E9323" s="36"/>
      <c r="F9323" s="36"/>
      <c r="G9323" s="36"/>
      <c r="H9323" s="36"/>
      <c r="I9323" s="36"/>
      <c r="J9323" s="36"/>
      <c r="M9323" s="191"/>
    </row>
    <row r="9324" spans="4:13" s="14" customFormat="1" ht="15.75">
      <c r="D9324" s="36"/>
      <c r="E9324" s="36"/>
      <c r="F9324" s="36"/>
      <c r="G9324" s="36"/>
      <c r="H9324" s="36"/>
      <c r="I9324" s="36"/>
      <c r="J9324" s="36"/>
      <c r="M9324" s="191"/>
    </row>
    <row r="9325" spans="4:13" s="14" customFormat="1" ht="15.75">
      <c r="D9325" s="36"/>
      <c r="E9325" s="36"/>
      <c r="F9325" s="36"/>
      <c r="G9325" s="36"/>
      <c r="H9325" s="36"/>
      <c r="I9325" s="36"/>
      <c r="J9325" s="36"/>
      <c r="M9325" s="191"/>
    </row>
    <row r="9326" spans="4:13" s="14" customFormat="1" ht="15.75">
      <c r="D9326" s="36"/>
      <c r="E9326" s="36"/>
      <c r="F9326" s="36"/>
      <c r="G9326" s="36"/>
      <c r="H9326" s="36"/>
      <c r="I9326" s="36"/>
      <c r="J9326" s="36"/>
      <c r="M9326" s="191"/>
    </row>
    <row r="9327" spans="4:13" s="14" customFormat="1" ht="15.75">
      <c r="D9327" s="36"/>
      <c r="E9327" s="36"/>
      <c r="F9327" s="36"/>
      <c r="G9327" s="36"/>
      <c r="H9327" s="36"/>
      <c r="I9327" s="36"/>
      <c r="J9327" s="36"/>
      <c r="M9327" s="191"/>
    </row>
    <row r="9328" spans="4:13" s="14" customFormat="1" ht="15.75">
      <c r="D9328" s="36"/>
      <c r="E9328" s="36"/>
      <c r="F9328" s="36"/>
      <c r="G9328" s="36"/>
      <c r="H9328" s="36"/>
      <c r="I9328" s="36"/>
      <c r="J9328" s="36"/>
      <c r="M9328" s="191"/>
    </row>
    <row r="9329" spans="4:13" s="14" customFormat="1" ht="15.75">
      <c r="D9329" s="36"/>
      <c r="E9329" s="36"/>
      <c r="F9329" s="36"/>
      <c r="G9329" s="36"/>
      <c r="H9329" s="36"/>
      <c r="I9329" s="36"/>
      <c r="J9329" s="36"/>
      <c r="M9329" s="191"/>
    </row>
    <row r="9330" spans="4:13" s="14" customFormat="1" ht="15.75">
      <c r="D9330" s="36"/>
      <c r="E9330" s="36"/>
      <c r="F9330" s="36"/>
      <c r="G9330" s="36"/>
      <c r="H9330" s="36"/>
      <c r="I9330" s="36"/>
      <c r="J9330" s="36"/>
      <c r="M9330" s="191"/>
    </row>
    <row r="9331" spans="4:13" s="14" customFormat="1" ht="15.75">
      <c r="D9331" s="36"/>
      <c r="E9331" s="36"/>
      <c r="F9331" s="36"/>
      <c r="G9331" s="36"/>
      <c r="H9331" s="36"/>
      <c r="I9331" s="36"/>
      <c r="J9331" s="36"/>
      <c r="M9331" s="191"/>
    </row>
    <row r="9332" spans="4:13" s="14" customFormat="1" ht="15.75">
      <c r="D9332" s="36"/>
      <c r="E9332" s="36"/>
      <c r="F9332" s="36"/>
      <c r="G9332" s="36"/>
      <c r="H9332" s="36"/>
      <c r="I9332" s="36"/>
      <c r="J9332" s="36"/>
      <c r="M9332" s="191"/>
    </row>
    <row r="9333" spans="4:13" s="14" customFormat="1" ht="15.75">
      <c r="D9333" s="36"/>
      <c r="E9333" s="36"/>
      <c r="F9333" s="36"/>
      <c r="G9333" s="36"/>
      <c r="H9333" s="36"/>
      <c r="I9333" s="36"/>
      <c r="J9333" s="36"/>
      <c r="M9333" s="191"/>
    </row>
    <row r="9334" spans="4:13" s="14" customFormat="1" ht="15.75">
      <c r="D9334" s="36"/>
      <c r="E9334" s="36"/>
      <c r="F9334" s="36"/>
      <c r="G9334" s="36"/>
      <c r="H9334" s="36"/>
      <c r="I9334" s="36"/>
      <c r="J9334" s="36"/>
      <c r="M9334" s="191"/>
    </row>
    <row r="9335" spans="4:13" s="14" customFormat="1" ht="15.75">
      <c r="D9335" s="36"/>
      <c r="E9335" s="36"/>
      <c r="F9335" s="36"/>
      <c r="G9335" s="36"/>
      <c r="H9335" s="36"/>
      <c r="I9335" s="36"/>
      <c r="J9335" s="36"/>
      <c r="M9335" s="191"/>
    </row>
    <row r="9336" spans="4:13" s="14" customFormat="1" ht="15.75">
      <c r="D9336" s="36"/>
      <c r="E9336" s="36"/>
      <c r="F9336" s="36"/>
      <c r="G9336" s="36"/>
      <c r="H9336" s="36"/>
      <c r="I9336" s="36"/>
      <c r="J9336" s="36"/>
      <c r="M9336" s="191"/>
    </row>
    <row r="9337" spans="4:13" s="14" customFormat="1" ht="15.75">
      <c r="D9337" s="36"/>
      <c r="E9337" s="36"/>
      <c r="F9337" s="36"/>
      <c r="G9337" s="36"/>
      <c r="H9337" s="36"/>
      <c r="I9337" s="36"/>
      <c r="J9337" s="36"/>
      <c r="M9337" s="191"/>
    </row>
    <row r="9338" spans="4:13" s="14" customFormat="1" ht="15.75">
      <c r="D9338" s="36"/>
      <c r="E9338" s="36"/>
      <c r="F9338" s="36"/>
      <c r="G9338" s="36"/>
      <c r="H9338" s="36"/>
      <c r="I9338" s="36"/>
      <c r="J9338" s="36"/>
      <c r="M9338" s="191"/>
    </row>
    <row r="9339" spans="4:13" s="14" customFormat="1" ht="15.75">
      <c r="D9339" s="36"/>
      <c r="E9339" s="36"/>
      <c r="F9339" s="36"/>
      <c r="G9339" s="36"/>
      <c r="H9339" s="36"/>
      <c r="I9339" s="36"/>
      <c r="J9339" s="36"/>
      <c r="M9339" s="191"/>
    </row>
    <row r="9340" spans="4:13" s="14" customFormat="1" ht="15.75">
      <c r="D9340" s="36"/>
      <c r="E9340" s="36"/>
      <c r="F9340" s="36"/>
      <c r="G9340" s="36"/>
      <c r="H9340" s="36"/>
      <c r="I9340" s="36"/>
      <c r="J9340" s="36"/>
      <c r="M9340" s="191"/>
    </row>
    <row r="9341" spans="4:13" s="14" customFormat="1" ht="15.75">
      <c r="D9341" s="36"/>
      <c r="E9341" s="36"/>
      <c r="F9341" s="36"/>
      <c r="G9341" s="36"/>
      <c r="H9341" s="36"/>
      <c r="I9341" s="36"/>
      <c r="J9341" s="36"/>
      <c r="M9341" s="191"/>
    </row>
    <row r="9342" spans="4:13" s="14" customFormat="1" ht="15.75">
      <c r="D9342" s="36"/>
      <c r="E9342" s="36"/>
      <c r="F9342" s="36"/>
      <c r="G9342" s="36"/>
      <c r="H9342" s="36"/>
      <c r="I9342" s="36"/>
      <c r="J9342" s="36"/>
      <c r="M9342" s="191"/>
    </row>
    <row r="9343" spans="4:13" s="14" customFormat="1" ht="15.75">
      <c r="D9343" s="36"/>
      <c r="E9343" s="36"/>
      <c r="F9343" s="36"/>
      <c r="G9343" s="36"/>
      <c r="H9343" s="36"/>
      <c r="I9343" s="36"/>
      <c r="J9343" s="36"/>
      <c r="M9343" s="191"/>
    </row>
    <row r="9344" spans="4:13" s="14" customFormat="1" ht="15.75">
      <c r="D9344" s="36"/>
      <c r="E9344" s="36"/>
      <c r="F9344" s="36"/>
      <c r="G9344" s="36"/>
      <c r="H9344" s="36"/>
      <c r="I9344" s="36"/>
      <c r="J9344" s="36"/>
      <c r="M9344" s="191"/>
    </row>
    <row r="9345" spans="4:13" s="14" customFormat="1" ht="15.75">
      <c r="D9345" s="36"/>
      <c r="E9345" s="36"/>
      <c r="F9345" s="36"/>
      <c r="G9345" s="36"/>
      <c r="H9345" s="36"/>
      <c r="I9345" s="36"/>
      <c r="J9345" s="36"/>
      <c r="M9345" s="191"/>
    </row>
    <row r="9346" spans="4:13" s="14" customFormat="1" ht="15.75">
      <c r="D9346" s="36"/>
      <c r="E9346" s="36"/>
      <c r="F9346" s="36"/>
      <c r="G9346" s="36"/>
      <c r="H9346" s="36"/>
      <c r="I9346" s="36"/>
      <c r="J9346" s="36"/>
      <c r="M9346" s="191"/>
    </row>
    <row r="9347" spans="4:13" s="14" customFormat="1" ht="15.75">
      <c r="D9347" s="36"/>
      <c r="E9347" s="36"/>
      <c r="F9347" s="36"/>
      <c r="G9347" s="36"/>
      <c r="H9347" s="36"/>
      <c r="I9347" s="36"/>
      <c r="J9347" s="36"/>
      <c r="M9347" s="191"/>
    </row>
    <row r="9348" spans="4:13" s="14" customFormat="1" ht="15.75">
      <c r="D9348" s="36"/>
      <c r="E9348" s="36"/>
      <c r="F9348" s="36"/>
      <c r="G9348" s="36"/>
      <c r="H9348" s="36"/>
      <c r="I9348" s="36"/>
      <c r="J9348" s="36"/>
      <c r="M9348" s="191"/>
    </row>
    <row r="9349" spans="4:13" s="14" customFormat="1" ht="15.75">
      <c r="D9349" s="36"/>
      <c r="E9349" s="36"/>
      <c r="F9349" s="36"/>
      <c r="G9349" s="36"/>
      <c r="H9349" s="36"/>
      <c r="I9349" s="36"/>
      <c r="J9349" s="36"/>
      <c r="M9349" s="191"/>
    </row>
    <row r="9350" spans="4:13" s="14" customFormat="1" ht="15.75">
      <c r="D9350" s="36"/>
      <c r="E9350" s="36"/>
      <c r="F9350" s="36"/>
      <c r="G9350" s="36"/>
      <c r="H9350" s="36"/>
      <c r="I9350" s="36"/>
      <c r="J9350" s="36"/>
      <c r="M9350" s="191"/>
    </row>
    <row r="9351" spans="4:13" s="14" customFormat="1" ht="15.75">
      <c r="D9351" s="36"/>
      <c r="E9351" s="36"/>
      <c r="F9351" s="36"/>
      <c r="G9351" s="36"/>
      <c r="H9351" s="36"/>
      <c r="I9351" s="36"/>
      <c r="J9351" s="36"/>
      <c r="M9351" s="191"/>
    </row>
    <row r="9352" spans="4:13" s="14" customFormat="1" ht="15.75">
      <c r="D9352" s="36"/>
      <c r="E9352" s="36"/>
      <c r="F9352" s="36"/>
      <c r="G9352" s="36"/>
      <c r="H9352" s="36"/>
      <c r="I9352" s="36"/>
      <c r="J9352" s="36"/>
      <c r="M9352" s="191"/>
    </row>
    <row r="9353" spans="4:13" s="14" customFormat="1" ht="15.75">
      <c r="D9353" s="36"/>
      <c r="E9353" s="36"/>
      <c r="F9353" s="36"/>
      <c r="G9353" s="36"/>
      <c r="H9353" s="36"/>
      <c r="I9353" s="36"/>
      <c r="J9353" s="36"/>
      <c r="M9353" s="191"/>
    </row>
    <row r="9354" spans="4:13" s="14" customFormat="1" ht="15.75">
      <c r="D9354" s="36"/>
      <c r="E9354" s="36"/>
      <c r="F9354" s="36"/>
      <c r="G9354" s="36"/>
      <c r="H9354" s="36"/>
      <c r="I9354" s="36"/>
      <c r="J9354" s="36"/>
      <c r="M9354" s="191"/>
    </row>
    <row r="9355" spans="4:13" s="14" customFormat="1" ht="15.75">
      <c r="D9355" s="36"/>
      <c r="E9355" s="36"/>
      <c r="F9355" s="36"/>
      <c r="G9355" s="36"/>
      <c r="H9355" s="36"/>
      <c r="I9355" s="36"/>
      <c r="J9355" s="36"/>
      <c r="M9355" s="191"/>
    </row>
    <row r="9356" spans="4:13" s="14" customFormat="1" ht="15.75">
      <c r="D9356" s="36"/>
      <c r="E9356" s="36"/>
      <c r="F9356" s="36"/>
      <c r="G9356" s="36"/>
      <c r="H9356" s="36"/>
      <c r="I9356" s="36"/>
      <c r="J9356" s="36"/>
      <c r="M9356" s="191"/>
    </row>
    <row r="9357" spans="4:13" s="14" customFormat="1" ht="15.75">
      <c r="D9357" s="36"/>
      <c r="E9357" s="36"/>
      <c r="F9357" s="36"/>
      <c r="G9357" s="36"/>
      <c r="H9357" s="36"/>
      <c r="I9357" s="36"/>
      <c r="J9357" s="36"/>
      <c r="M9357" s="191"/>
    </row>
    <row r="9358" spans="4:13" s="14" customFormat="1" ht="15.75">
      <c r="D9358" s="36"/>
      <c r="E9358" s="36"/>
      <c r="F9358" s="36"/>
      <c r="G9358" s="36"/>
      <c r="H9358" s="36"/>
      <c r="I9358" s="36"/>
      <c r="J9358" s="36"/>
      <c r="M9358" s="191"/>
    </row>
    <row r="9359" spans="4:13" s="14" customFormat="1" ht="15.75">
      <c r="D9359" s="36"/>
      <c r="E9359" s="36"/>
      <c r="F9359" s="36"/>
      <c r="G9359" s="36"/>
      <c r="H9359" s="36"/>
      <c r="I9359" s="36"/>
      <c r="J9359" s="36"/>
      <c r="M9359" s="191"/>
    </row>
    <row r="9360" spans="4:13" s="14" customFormat="1" ht="15.75">
      <c r="D9360" s="36"/>
      <c r="E9360" s="36"/>
      <c r="F9360" s="36"/>
      <c r="G9360" s="36"/>
      <c r="H9360" s="36"/>
      <c r="I9360" s="36"/>
      <c r="J9360" s="36"/>
      <c r="M9360" s="191"/>
    </row>
    <row r="9361" spans="4:13" s="14" customFormat="1" ht="15.75">
      <c r="D9361" s="36"/>
      <c r="E9361" s="36"/>
      <c r="F9361" s="36"/>
      <c r="G9361" s="36"/>
      <c r="H9361" s="36"/>
      <c r="I9361" s="36"/>
      <c r="J9361" s="36"/>
      <c r="M9361" s="191"/>
    </row>
    <row r="9362" spans="4:13" s="14" customFormat="1" ht="15.75">
      <c r="D9362" s="36"/>
      <c r="E9362" s="36"/>
      <c r="F9362" s="36"/>
      <c r="G9362" s="36"/>
      <c r="H9362" s="36"/>
      <c r="I9362" s="36"/>
      <c r="J9362" s="36"/>
      <c r="M9362" s="191"/>
    </row>
    <row r="9363" spans="4:13" s="14" customFormat="1" ht="15.75">
      <c r="D9363" s="36"/>
      <c r="E9363" s="36"/>
      <c r="F9363" s="36"/>
      <c r="G9363" s="36"/>
      <c r="H9363" s="36"/>
      <c r="I9363" s="36"/>
      <c r="J9363" s="36"/>
      <c r="M9363" s="191"/>
    </row>
    <row r="9364" spans="4:13" s="14" customFormat="1" ht="15.75">
      <c r="D9364" s="36"/>
      <c r="E9364" s="36"/>
      <c r="F9364" s="36"/>
      <c r="G9364" s="36"/>
      <c r="H9364" s="36"/>
      <c r="I9364" s="36"/>
      <c r="J9364" s="36"/>
      <c r="M9364" s="191"/>
    </row>
    <row r="9365" spans="4:13" s="14" customFormat="1" ht="15.75">
      <c r="D9365" s="36"/>
      <c r="E9365" s="36"/>
      <c r="F9365" s="36"/>
      <c r="G9365" s="36"/>
      <c r="H9365" s="36"/>
      <c r="I9365" s="36"/>
      <c r="J9365" s="36"/>
      <c r="M9365" s="191"/>
    </row>
    <row r="9366" spans="4:13" s="14" customFormat="1" ht="15.75">
      <c r="D9366" s="36"/>
      <c r="E9366" s="36"/>
      <c r="F9366" s="36"/>
      <c r="G9366" s="36"/>
      <c r="H9366" s="36"/>
      <c r="I9366" s="36"/>
      <c r="J9366" s="36"/>
      <c r="M9366" s="191"/>
    </row>
    <row r="9367" spans="4:13" s="14" customFormat="1" ht="15.75">
      <c r="D9367" s="36"/>
      <c r="E9367" s="36"/>
      <c r="F9367" s="36"/>
      <c r="G9367" s="36"/>
      <c r="H9367" s="36"/>
      <c r="I9367" s="36"/>
      <c r="J9367" s="36"/>
      <c r="M9367" s="191"/>
    </row>
    <row r="9368" spans="4:13" s="14" customFormat="1" ht="15.75">
      <c r="D9368" s="36"/>
      <c r="E9368" s="36"/>
      <c r="F9368" s="36"/>
      <c r="G9368" s="36"/>
      <c r="H9368" s="36"/>
      <c r="I9368" s="36"/>
      <c r="J9368" s="36"/>
      <c r="M9368" s="191"/>
    </row>
    <row r="9369" spans="4:13" s="14" customFormat="1" ht="15.75">
      <c r="D9369" s="36"/>
      <c r="E9369" s="36"/>
      <c r="F9369" s="36"/>
      <c r="G9369" s="36"/>
      <c r="H9369" s="36"/>
      <c r="I9369" s="36"/>
      <c r="J9369" s="36"/>
      <c r="M9369" s="191"/>
    </row>
    <row r="9370" spans="4:13" s="14" customFormat="1" ht="15.75">
      <c r="D9370" s="36"/>
      <c r="E9370" s="36"/>
      <c r="F9370" s="36"/>
      <c r="G9370" s="36"/>
      <c r="H9370" s="36"/>
      <c r="I9370" s="36"/>
      <c r="J9370" s="36"/>
      <c r="M9370" s="191"/>
    </row>
    <row r="9371" spans="4:13" s="14" customFormat="1" ht="15.75">
      <c r="D9371" s="36"/>
      <c r="E9371" s="36"/>
      <c r="F9371" s="36"/>
      <c r="G9371" s="36"/>
      <c r="H9371" s="36"/>
      <c r="I9371" s="36"/>
      <c r="J9371" s="36"/>
      <c r="M9371" s="191"/>
    </row>
    <row r="9372" spans="4:13" s="14" customFormat="1" ht="15.75">
      <c r="D9372" s="36"/>
      <c r="E9372" s="36"/>
      <c r="F9372" s="36"/>
      <c r="G9372" s="36"/>
      <c r="H9372" s="36"/>
      <c r="I9372" s="36"/>
      <c r="J9372" s="36"/>
      <c r="M9372" s="191"/>
    </row>
    <row r="9373" spans="4:13" s="14" customFormat="1" ht="15.75">
      <c r="D9373" s="36"/>
      <c r="E9373" s="36"/>
      <c r="F9373" s="36"/>
      <c r="G9373" s="36"/>
      <c r="H9373" s="36"/>
      <c r="I9373" s="36"/>
      <c r="J9373" s="36"/>
      <c r="M9373" s="191"/>
    </row>
    <row r="9374" spans="4:13" s="14" customFormat="1" ht="15.75">
      <c r="D9374" s="36"/>
      <c r="E9374" s="36"/>
      <c r="F9374" s="36"/>
      <c r="G9374" s="36"/>
      <c r="H9374" s="36"/>
      <c r="I9374" s="36"/>
      <c r="J9374" s="36"/>
      <c r="M9374" s="191"/>
    </row>
    <row r="9375" spans="4:13" s="14" customFormat="1" ht="15.75">
      <c r="D9375" s="36"/>
      <c r="E9375" s="36"/>
      <c r="F9375" s="36"/>
      <c r="G9375" s="36"/>
      <c r="H9375" s="36"/>
      <c r="I9375" s="36"/>
      <c r="J9375" s="36"/>
      <c r="M9375" s="191"/>
    </row>
    <row r="9376" spans="4:13" s="14" customFormat="1" ht="15.75">
      <c r="D9376" s="36"/>
      <c r="E9376" s="36"/>
      <c r="F9376" s="36"/>
      <c r="G9376" s="36"/>
      <c r="H9376" s="36"/>
      <c r="I9376" s="36"/>
      <c r="J9376" s="36"/>
      <c r="M9376" s="191"/>
    </row>
    <row r="9377" spans="4:13" s="14" customFormat="1" ht="15.75">
      <c r="D9377" s="36"/>
      <c r="E9377" s="36"/>
      <c r="F9377" s="36"/>
      <c r="G9377" s="36"/>
      <c r="H9377" s="36"/>
      <c r="I9377" s="36"/>
      <c r="J9377" s="36"/>
      <c r="M9377" s="191"/>
    </row>
    <row r="9378" spans="4:13" s="14" customFormat="1" ht="15.75">
      <c r="D9378" s="36"/>
      <c r="E9378" s="36"/>
      <c r="F9378" s="36"/>
      <c r="G9378" s="36"/>
      <c r="H9378" s="36"/>
      <c r="I9378" s="36"/>
      <c r="J9378" s="36"/>
      <c r="M9378" s="191"/>
    </row>
    <row r="9379" spans="4:13" s="14" customFormat="1" ht="15.75">
      <c r="D9379" s="36"/>
      <c r="E9379" s="36"/>
      <c r="F9379" s="36"/>
      <c r="G9379" s="36"/>
      <c r="H9379" s="36"/>
      <c r="I9379" s="36"/>
      <c r="J9379" s="36"/>
      <c r="M9379" s="191"/>
    </row>
    <row r="9380" spans="4:13" s="14" customFormat="1" ht="15.75">
      <c r="D9380" s="36"/>
      <c r="E9380" s="36"/>
      <c r="F9380" s="36"/>
      <c r="G9380" s="36"/>
      <c r="H9380" s="36"/>
      <c r="I9380" s="36"/>
      <c r="J9380" s="36"/>
      <c r="M9380" s="191"/>
    </row>
    <row r="9381" spans="4:13" s="14" customFormat="1" ht="15.75">
      <c r="D9381" s="36"/>
      <c r="E9381" s="36"/>
      <c r="F9381" s="36"/>
      <c r="G9381" s="36"/>
      <c r="H9381" s="36"/>
      <c r="I9381" s="36"/>
      <c r="J9381" s="36"/>
      <c r="M9381" s="191"/>
    </row>
    <row r="9382" spans="4:13" s="14" customFormat="1" ht="15.75">
      <c r="D9382" s="36"/>
      <c r="E9382" s="36"/>
      <c r="F9382" s="36"/>
      <c r="G9382" s="36"/>
      <c r="H9382" s="36"/>
      <c r="I9382" s="36"/>
      <c r="J9382" s="36"/>
      <c r="M9382" s="191"/>
    </row>
    <row r="9383" spans="4:13" s="14" customFormat="1" ht="15.75">
      <c r="D9383" s="36"/>
      <c r="E9383" s="36"/>
      <c r="F9383" s="36"/>
      <c r="G9383" s="36"/>
      <c r="H9383" s="36"/>
      <c r="I9383" s="36"/>
      <c r="J9383" s="36"/>
      <c r="M9383" s="191"/>
    </row>
    <row r="9384" spans="4:13" s="14" customFormat="1" ht="15.75">
      <c r="D9384" s="36"/>
      <c r="E9384" s="36"/>
      <c r="F9384" s="36"/>
      <c r="G9384" s="36"/>
      <c r="H9384" s="36"/>
      <c r="I9384" s="36"/>
      <c r="J9384" s="36"/>
      <c r="M9384" s="191"/>
    </row>
    <row r="9385" spans="4:13" s="14" customFormat="1" ht="15.75">
      <c r="D9385" s="36"/>
      <c r="E9385" s="36"/>
      <c r="F9385" s="36"/>
      <c r="G9385" s="36"/>
      <c r="H9385" s="36"/>
      <c r="I9385" s="36"/>
      <c r="J9385" s="36"/>
      <c r="M9385" s="191"/>
    </row>
    <row r="9386" spans="4:13" s="14" customFormat="1" ht="15.75">
      <c r="D9386" s="36"/>
      <c r="E9386" s="36"/>
      <c r="F9386" s="36"/>
      <c r="G9386" s="36"/>
      <c r="H9386" s="36"/>
      <c r="I9386" s="36"/>
      <c r="J9386" s="36"/>
      <c r="M9386" s="191"/>
    </row>
    <row r="9387" spans="4:13" s="14" customFormat="1" ht="15.75">
      <c r="D9387" s="36"/>
      <c r="E9387" s="36"/>
      <c r="F9387" s="36"/>
      <c r="G9387" s="36"/>
      <c r="H9387" s="36"/>
      <c r="I9387" s="36"/>
      <c r="J9387" s="36"/>
      <c r="M9387" s="191"/>
    </row>
    <row r="9388" spans="4:13" s="14" customFormat="1" ht="15.75">
      <c r="D9388" s="36"/>
      <c r="E9388" s="36"/>
      <c r="F9388" s="36"/>
      <c r="G9388" s="36"/>
      <c r="H9388" s="36"/>
      <c r="I9388" s="36"/>
      <c r="J9388" s="36"/>
      <c r="M9388" s="191"/>
    </row>
    <row r="9389" spans="4:13" s="14" customFormat="1" ht="15.75">
      <c r="D9389" s="36"/>
      <c r="E9389" s="36"/>
      <c r="F9389" s="36"/>
      <c r="G9389" s="36"/>
      <c r="H9389" s="36"/>
      <c r="I9389" s="36"/>
      <c r="J9389" s="36"/>
      <c r="M9389" s="191"/>
    </row>
    <row r="9390" spans="4:13" s="14" customFormat="1" ht="15.75">
      <c r="D9390" s="36"/>
      <c r="E9390" s="36"/>
      <c r="F9390" s="36"/>
      <c r="G9390" s="36"/>
      <c r="H9390" s="36"/>
      <c r="I9390" s="36"/>
      <c r="J9390" s="36"/>
      <c r="M9390" s="191"/>
    </row>
    <row r="9391" spans="4:13" s="14" customFormat="1" ht="15.75">
      <c r="D9391" s="36"/>
      <c r="E9391" s="36"/>
      <c r="F9391" s="36"/>
      <c r="G9391" s="36"/>
      <c r="H9391" s="36"/>
      <c r="I9391" s="36"/>
      <c r="J9391" s="36"/>
      <c r="M9391" s="191"/>
    </row>
    <row r="9392" spans="4:13" s="14" customFormat="1" ht="15.75">
      <c r="D9392" s="36"/>
      <c r="E9392" s="36"/>
      <c r="F9392" s="36"/>
      <c r="G9392" s="36"/>
      <c r="H9392" s="36"/>
      <c r="I9392" s="36"/>
      <c r="J9392" s="36"/>
      <c r="M9392" s="191"/>
    </row>
    <row r="9393" spans="4:13" s="14" customFormat="1" ht="15.75">
      <c r="D9393" s="36"/>
      <c r="E9393" s="36"/>
      <c r="F9393" s="36"/>
      <c r="G9393" s="36"/>
      <c r="H9393" s="36"/>
      <c r="I9393" s="36"/>
      <c r="J9393" s="36"/>
      <c r="M9393" s="191"/>
    </row>
    <row r="9394" spans="4:13" s="14" customFormat="1" ht="15.75">
      <c r="D9394" s="36"/>
      <c r="E9394" s="36"/>
      <c r="F9394" s="36"/>
      <c r="G9394" s="36"/>
      <c r="H9394" s="36"/>
      <c r="I9394" s="36"/>
      <c r="J9394" s="36"/>
      <c r="M9394" s="191"/>
    </row>
    <row r="9395" spans="4:13" s="14" customFormat="1" ht="15.75">
      <c r="D9395" s="36"/>
      <c r="E9395" s="36"/>
      <c r="F9395" s="36"/>
      <c r="G9395" s="36"/>
      <c r="H9395" s="36"/>
      <c r="I9395" s="36"/>
      <c r="J9395" s="36"/>
      <c r="M9395" s="191"/>
    </row>
    <row r="9396" spans="4:13" s="14" customFormat="1" ht="15.75">
      <c r="D9396" s="36"/>
      <c r="E9396" s="36"/>
      <c r="F9396" s="36"/>
      <c r="G9396" s="36"/>
      <c r="H9396" s="36"/>
      <c r="I9396" s="36"/>
      <c r="J9396" s="36"/>
      <c r="M9396" s="191"/>
    </row>
    <row r="9397" spans="4:13" s="14" customFormat="1" ht="15.75">
      <c r="D9397" s="36"/>
      <c r="E9397" s="36"/>
      <c r="F9397" s="36"/>
      <c r="G9397" s="36"/>
      <c r="H9397" s="36"/>
      <c r="I9397" s="36"/>
      <c r="J9397" s="36"/>
      <c r="M9397" s="191"/>
    </row>
    <row r="9398" spans="4:13" s="14" customFormat="1" ht="15.75">
      <c r="D9398" s="36"/>
      <c r="E9398" s="36"/>
      <c r="F9398" s="36"/>
      <c r="G9398" s="36"/>
      <c r="H9398" s="36"/>
      <c r="I9398" s="36"/>
      <c r="J9398" s="36"/>
      <c r="M9398" s="191"/>
    </row>
    <row r="9399" spans="4:13" s="14" customFormat="1" ht="15.75">
      <c r="D9399" s="36"/>
      <c r="E9399" s="36"/>
      <c r="F9399" s="36"/>
      <c r="G9399" s="36"/>
      <c r="H9399" s="36"/>
      <c r="I9399" s="36"/>
      <c r="J9399" s="36"/>
      <c r="M9399" s="191"/>
    </row>
    <row r="9400" spans="4:13" s="14" customFormat="1" ht="15.75">
      <c r="D9400" s="36"/>
      <c r="E9400" s="36"/>
      <c r="F9400" s="36"/>
      <c r="G9400" s="36"/>
      <c r="H9400" s="36"/>
      <c r="I9400" s="36"/>
      <c r="J9400" s="36"/>
      <c r="M9400" s="191"/>
    </row>
    <row r="9401" spans="4:13" s="14" customFormat="1" ht="15.75">
      <c r="D9401" s="36"/>
      <c r="E9401" s="36"/>
      <c r="F9401" s="36"/>
      <c r="G9401" s="36"/>
      <c r="H9401" s="36"/>
      <c r="I9401" s="36"/>
      <c r="J9401" s="36"/>
      <c r="M9401" s="191"/>
    </row>
    <row r="9402" spans="4:13" s="14" customFormat="1" ht="15.75">
      <c r="D9402" s="36"/>
      <c r="E9402" s="36"/>
      <c r="F9402" s="36"/>
      <c r="G9402" s="36"/>
      <c r="H9402" s="36"/>
      <c r="I9402" s="36"/>
      <c r="J9402" s="36"/>
      <c r="M9402" s="191"/>
    </row>
    <row r="9403" spans="4:13" s="14" customFormat="1" ht="15.75">
      <c r="D9403" s="36"/>
      <c r="E9403" s="36"/>
      <c r="F9403" s="36"/>
      <c r="G9403" s="36"/>
      <c r="H9403" s="36"/>
      <c r="I9403" s="36"/>
      <c r="J9403" s="36"/>
      <c r="M9403" s="191"/>
    </row>
    <row r="9404" spans="4:13" s="14" customFormat="1" ht="15.75">
      <c r="D9404" s="36"/>
      <c r="E9404" s="36"/>
      <c r="F9404" s="36"/>
      <c r="G9404" s="36"/>
      <c r="H9404" s="36"/>
      <c r="I9404" s="36"/>
      <c r="J9404" s="36"/>
      <c r="M9404" s="191"/>
    </row>
    <row r="9405" spans="4:13" s="14" customFormat="1" ht="15.75">
      <c r="D9405" s="36"/>
      <c r="E9405" s="36"/>
      <c r="F9405" s="36"/>
      <c r="G9405" s="36"/>
      <c r="H9405" s="36"/>
      <c r="I9405" s="36"/>
      <c r="J9405" s="36"/>
      <c r="M9405" s="191"/>
    </row>
    <row r="9406" spans="4:13" s="14" customFormat="1" ht="15.75">
      <c r="D9406" s="36"/>
      <c r="E9406" s="36"/>
      <c r="F9406" s="36"/>
      <c r="G9406" s="36"/>
      <c r="H9406" s="36"/>
      <c r="I9406" s="36"/>
      <c r="J9406" s="36"/>
      <c r="M9406" s="191"/>
    </row>
    <row r="9407" spans="4:13" s="14" customFormat="1" ht="15.75">
      <c r="D9407" s="36"/>
      <c r="E9407" s="36"/>
      <c r="F9407" s="36"/>
      <c r="G9407" s="36"/>
      <c r="H9407" s="36"/>
      <c r="I9407" s="36"/>
      <c r="J9407" s="36"/>
      <c r="M9407" s="191"/>
    </row>
    <row r="9408" spans="4:13" s="14" customFormat="1" ht="15.75">
      <c r="D9408" s="36"/>
      <c r="E9408" s="36"/>
      <c r="F9408" s="36"/>
      <c r="G9408" s="36"/>
      <c r="H9408" s="36"/>
      <c r="I9408" s="36"/>
      <c r="J9408" s="36"/>
      <c r="M9408" s="191"/>
    </row>
    <row r="9409" spans="4:13" s="14" customFormat="1" ht="15.75">
      <c r="D9409" s="36"/>
      <c r="E9409" s="36"/>
      <c r="F9409" s="36"/>
      <c r="G9409" s="36"/>
      <c r="H9409" s="36"/>
      <c r="I9409" s="36"/>
      <c r="J9409" s="36"/>
      <c r="M9409" s="191"/>
    </row>
    <row r="9410" spans="4:13" s="14" customFormat="1" ht="15.75">
      <c r="D9410" s="36"/>
      <c r="E9410" s="36"/>
      <c r="F9410" s="36"/>
      <c r="G9410" s="36"/>
      <c r="H9410" s="36"/>
      <c r="I9410" s="36"/>
      <c r="J9410" s="36"/>
      <c r="M9410" s="191"/>
    </row>
    <row r="9411" spans="4:13" s="14" customFormat="1" ht="15.75">
      <c r="D9411" s="36"/>
      <c r="E9411" s="36"/>
      <c r="F9411" s="36"/>
      <c r="G9411" s="36"/>
      <c r="H9411" s="36"/>
      <c r="I9411" s="36"/>
      <c r="J9411" s="36"/>
      <c r="M9411" s="191"/>
    </row>
    <row r="9412" spans="4:13" s="14" customFormat="1" ht="15.75">
      <c r="D9412" s="36"/>
      <c r="E9412" s="36"/>
      <c r="F9412" s="36"/>
      <c r="G9412" s="36"/>
      <c r="H9412" s="36"/>
      <c r="I9412" s="36"/>
      <c r="J9412" s="36"/>
      <c r="M9412" s="191"/>
    </row>
    <row r="9413" spans="4:13" s="14" customFormat="1" ht="15.75">
      <c r="D9413" s="36"/>
      <c r="E9413" s="36"/>
      <c r="F9413" s="36"/>
      <c r="G9413" s="36"/>
      <c r="H9413" s="36"/>
      <c r="I9413" s="36"/>
      <c r="J9413" s="36"/>
      <c r="M9413" s="191"/>
    </row>
    <row r="9414" spans="4:13" s="14" customFormat="1" ht="15.75">
      <c r="D9414" s="36"/>
      <c r="E9414" s="36"/>
      <c r="F9414" s="36"/>
      <c r="G9414" s="36"/>
      <c r="H9414" s="36"/>
      <c r="I9414" s="36"/>
      <c r="J9414" s="36"/>
      <c r="M9414" s="191"/>
    </row>
    <row r="9415" spans="4:13" s="14" customFormat="1" ht="15.75">
      <c r="D9415" s="36"/>
      <c r="E9415" s="36"/>
      <c r="F9415" s="36"/>
      <c r="G9415" s="36"/>
      <c r="H9415" s="36"/>
      <c r="I9415" s="36"/>
      <c r="J9415" s="36"/>
      <c r="M9415" s="191"/>
    </row>
    <row r="9416" spans="4:13" s="14" customFormat="1" ht="15.75">
      <c r="D9416" s="36"/>
      <c r="E9416" s="36"/>
      <c r="F9416" s="36"/>
      <c r="G9416" s="36"/>
      <c r="H9416" s="36"/>
      <c r="I9416" s="36"/>
      <c r="J9416" s="36"/>
      <c r="M9416" s="191"/>
    </row>
    <row r="9417" spans="4:13" s="14" customFormat="1" ht="15.75">
      <c r="D9417" s="36"/>
      <c r="E9417" s="36"/>
      <c r="F9417" s="36"/>
      <c r="G9417" s="36"/>
      <c r="H9417" s="36"/>
      <c r="I9417" s="36"/>
      <c r="J9417" s="36"/>
      <c r="M9417" s="191"/>
    </row>
    <row r="9418" spans="4:13" s="14" customFormat="1" ht="15.75">
      <c r="D9418" s="36"/>
      <c r="E9418" s="36"/>
      <c r="F9418" s="36"/>
      <c r="G9418" s="36"/>
      <c r="H9418" s="36"/>
      <c r="I9418" s="36"/>
      <c r="J9418" s="36"/>
      <c r="M9418" s="191"/>
    </row>
    <row r="9419" spans="4:13" s="14" customFormat="1" ht="15.75">
      <c r="D9419" s="36"/>
      <c r="E9419" s="36"/>
      <c r="F9419" s="36"/>
      <c r="G9419" s="36"/>
      <c r="H9419" s="36"/>
      <c r="I9419" s="36"/>
      <c r="J9419" s="36"/>
      <c r="M9419" s="191"/>
    </row>
    <row r="9420" spans="4:13" s="14" customFormat="1" ht="15.75">
      <c r="D9420" s="36"/>
      <c r="E9420" s="36"/>
      <c r="F9420" s="36"/>
      <c r="G9420" s="36"/>
      <c r="H9420" s="36"/>
      <c r="I9420" s="36"/>
      <c r="J9420" s="36"/>
      <c r="M9420" s="191"/>
    </row>
    <row r="9421" spans="4:13" s="14" customFormat="1" ht="15.75">
      <c r="D9421" s="36"/>
      <c r="E9421" s="36"/>
      <c r="F9421" s="36"/>
      <c r="G9421" s="36"/>
      <c r="H9421" s="36"/>
      <c r="I9421" s="36"/>
      <c r="J9421" s="36"/>
      <c r="M9421" s="191"/>
    </row>
    <row r="9422" spans="4:13" s="14" customFormat="1" ht="15.75">
      <c r="D9422" s="36"/>
      <c r="E9422" s="36"/>
      <c r="F9422" s="36"/>
      <c r="G9422" s="36"/>
      <c r="H9422" s="36"/>
      <c r="I9422" s="36"/>
      <c r="J9422" s="36"/>
      <c r="M9422" s="191"/>
    </row>
    <row r="9423" spans="4:13" s="14" customFormat="1" ht="15.75">
      <c r="D9423" s="36"/>
      <c r="E9423" s="36"/>
      <c r="F9423" s="36"/>
      <c r="G9423" s="36"/>
      <c r="H9423" s="36"/>
      <c r="I9423" s="36"/>
      <c r="J9423" s="36"/>
      <c r="M9423" s="191"/>
    </row>
    <row r="9424" spans="4:13" s="14" customFormat="1" ht="15.75">
      <c r="D9424" s="36"/>
      <c r="E9424" s="36"/>
      <c r="F9424" s="36"/>
      <c r="G9424" s="36"/>
      <c r="H9424" s="36"/>
      <c r="I9424" s="36"/>
      <c r="J9424" s="36"/>
      <c r="M9424" s="191"/>
    </row>
    <row r="9425" spans="4:13" s="14" customFormat="1" ht="15.75">
      <c r="D9425" s="36"/>
      <c r="E9425" s="36"/>
      <c r="F9425" s="36"/>
      <c r="G9425" s="36"/>
      <c r="H9425" s="36"/>
      <c r="I9425" s="36"/>
      <c r="J9425" s="36"/>
      <c r="M9425" s="191"/>
    </row>
    <row r="9426" spans="4:13" s="14" customFormat="1" ht="15.75">
      <c r="D9426" s="36"/>
      <c r="E9426" s="36"/>
      <c r="F9426" s="36"/>
      <c r="G9426" s="36"/>
      <c r="H9426" s="36"/>
      <c r="I9426" s="36"/>
      <c r="J9426" s="36"/>
      <c r="M9426" s="191"/>
    </row>
    <row r="9427" spans="4:13" s="14" customFormat="1" ht="15.75">
      <c r="D9427" s="36"/>
      <c r="E9427" s="36"/>
      <c r="F9427" s="36"/>
      <c r="G9427" s="36"/>
      <c r="H9427" s="36"/>
      <c r="I9427" s="36"/>
      <c r="J9427" s="36"/>
      <c r="M9427" s="191"/>
    </row>
    <row r="9428" spans="4:13" s="14" customFormat="1" ht="15.75">
      <c r="D9428" s="36"/>
      <c r="E9428" s="36"/>
      <c r="F9428" s="36"/>
      <c r="G9428" s="36"/>
      <c r="H9428" s="36"/>
      <c r="I9428" s="36"/>
      <c r="J9428" s="36"/>
      <c r="M9428" s="191"/>
    </row>
    <row r="9429" spans="4:13" s="14" customFormat="1" ht="15.75">
      <c r="D9429" s="36"/>
      <c r="E9429" s="36"/>
      <c r="F9429" s="36"/>
      <c r="G9429" s="36"/>
      <c r="H9429" s="36"/>
      <c r="I9429" s="36"/>
      <c r="J9429" s="36"/>
      <c r="M9429" s="191"/>
    </row>
    <row r="9430" spans="4:13" s="14" customFormat="1" ht="15.75">
      <c r="D9430" s="36"/>
      <c r="E9430" s="36"/>
      <c r="F9430" s="36"/>
      <c r="G9430" s="36"/>
      <c r="H9430" s="36"/>
      <c r="I9430" s="36"/>
      <c r="J9430" s="36"/>
      <c r="M9430" s="191"/>
    </row>
    <row r="9431" spans="4:13" s="14" customFormat="1" ht="15.75">
      <c r="D9431" s="36"/>
      <c r="E9431" s="36"/>
      <c r="F9431" s="36"/>
      <c r="G9431" s="36"/>
      <c r="H9431" s="36"/>
      <c r="I9431" s="36"/>
      <c r="J9431" s="36"/>
      <c r="M9431" s="191"/>
    </row>
    <row r="9432" spans="4:13" s="14" customFormat="1" ht="15.75">
      <c r="D9432" s="36"/>
      <c r="E9432" s="36"/>
      <c r="F9432" s="36"/>
      <c r="G9432" s="36"/>
      <c r="H9432" s="36"/>
      <c r="I9432" s="36"/>
      <c r="J9432" s="36"/>
      <c r="M9432" s="191"/>
    </row>
    <row r="9433" spans="4:13" s="14" customFormat="1" ht="15.75">
      <c r="D9433" s="36"/>
      <c r="E9433" s="36"/>
      <c r="F9433" s="36"/>
      <c r="G9433" s="36"/>
      <c r="H9433" s="36"/>
      <c r="I9433" s="36"/>
      <c r="J9433" s="36"/>
      <c r="M9433" s="191"/>
    </row>
    <row r="9434" spans="4:13" s="14" customFormat="1" ht="15.75">
      <c r="D9434" s="36"/>
      <c r="E9434" s="36"/>
      <c r="F9434" s="36"/>
      <c r="G9434" s="36"/>
      <c r="H9434" s="36"/>
      <c r="I9434" s="36"/>
      <c r="J9434" s="36"/>
      <c r="M9434" s="191"/>
    </row>
    <row r="9435" spans="4:13" s="14" customFormat="1" ht="15.75">
      <c r="D9435" s="36"/>
      <c r="E9435" s="36"/>
      <c r="F9435" s="36"/>
      <c r="G9435" s="36"/>
      <c r="H9435" s="36"/>
      <c r="I9435" s="36"/>
      <c r="J9435" s="36"/>
      <c r="M9435" s="191"/>
    </row>
    <row r="9436" spans="4:13" s="14" customFormat="1" ht="15.75">
      <c r="D9436" s="36"/>
      <c r="E9436" s="36"/>
      <c r="F9436" s="36"/>
      <c r="G9436" s="36"/>
      <c r="H9436" s="36"/>
      <c r="I9436" s="36"/>
      <c r="J9436" s="36"/>
      <c r="M9436" s="191"/>
    </row>
    <row r="9437" spans="4:13" s="14" customFormat="1" ht="15.75">
      <c r="D9437" s="36"/>
      <c r="E9437" s="36"/>
      <c r="F9437" s="36"/>
      <c r="G9437" s="36"/>
      <c r="H9437" s="36"/>
      <c r="I9437" s="36"/>
      <c r="J9437" s="36"/>
      <c r="M9437" s="191"/>
    </row>
    <row r="9438" spans="4:13" s="14" customFormat="1" ht="15.75">
      <c r="D9438" s="36"/>
      <c r="E9438" s="36"/>
      <c r="F9438" s="36"/>
      <c r="G9438" s="36"/>
      <c r="H9438" s="36"/>
      <c r="I9438" s="36"/>
      <c r="J9438" s="36"/>
      <c r="M9438" s="191"/>
    </row>
    <row r="9439" spans="4:13" s="14" customFormat="1" ht="15.75">
      <c r="D9439" s="36"/>
      <c r="E9439" s="36"/>
      <c r="F9439" s="36"/>
      <c r="G9439" s="36"/>
      <c r="H9439" s="36"/>
      <c r="I9439" s="36"/>
      <c r="J9439" s="36"/>
      <c r="M9439" s="191"/>
    </row>
    <row r="9440" spans="4:13" s="14" customFormat="1" ht="15.75">
      <c r="D9440" s="36"/>
      <c r="E9440" s="36"/>
      <c r="F9440" s="36"/>
      <c r="G9440" s="36"/>
      <c r="H9440" s="36"/>
      <c r="I9440" s="36"/>
      <c r="J9440" s="36"/>
      <c r="M9440" s="191"/>
    </row>
    <row r="9441" spans="4:13" s="14" customFormat="1" ht="15.75">
      <c r="D9441" s="36"/>
      <c r="E9441" s="36"/>
      <c r="F9441" s="36"/>
      <c r="G9441" s="36"/>
      <c r="H9441" s="36"/>
      <c r="I9441" s="36"/>
      <c r="J9441" s="36"/>
      <c r="M9441" s="191"/>
    </row>
    <row r="9442" spans="4:13" s="14" customFormat="1" ht="15.75">
      <c r="D9442" s="36"/>
      <c r="E9442" s="36"/>
      <c r="F9442" s="36"/>
      <c r="G9442" s="36"/>
      <c r="H9442" s="36"/>
      <c r="I9442" s="36"/>
      <c r="J9442" s="36"/>
      <c r="M9442" s="191"/>
    </row>
    <row r="9443" spans="4:13" s="14" customFormat="1" ht="15.75">
      <c r="D9443" s="36"/>
      <c r="E9443" s="36"/>
      <c r="F9443" s="36"/>
      <c r="G9443" s="36"/>
      <c r="H9443" s="36"/>
      <c r="I9443" s="36"/>
      <c r="J9443" s="36"/>
      <c r="M9443" s="191"/>
    </row>
    <row r="9444" spans="4:13" s="14" customFormat="1" ht="15.75">
      <c r="D9444" s="36"/>
      <c r="E9444" s="36"/>
      <c r="F9444" s="36"/>
      <c r="G9444" s="36"/>
      <c r="H9444" s="36"/>
      <c r="I9444" s="36"/>
      <c r="J9444" s="36"/>
      <c r="M9444" s="191"/>
    </row>
    <row r="9445" spans="4:13" s="14" customFormat="1" ht="15.75">
      <c r="D9445" s="36"/>
      <c r="E9445" s="36"/>
      <c r="F9445" s="36"/>
      <c r="G9445" s="36"/>
      <c r="H9445" s="36"/>
      <c r="I9445" s="36"/>
      <c r="J9445" s="36"/>
      <c r="M9445" s="191"/>
    </row>
    <row r="9446" spans="4:13" s="14" customFormat="1" ht="15.75">
      <c r="D9446" s="36"/>
      <c r="E9446" s="36"/>
      <c r="F9446" s="36"/>
      <c r="G9446" s="36"/>
      <c r="H9446" s="36"/>
      <c r="I9446" s="36"/>
      <c r="J9446" s="36"/>
      <c r="M9446" s="191"/>
    </row>
    <row r="9447" spans="4:13" s="14" customFormat="1" ht="15.75">
      <c r="D9447" s="36"/>
      <c r="E9447" s="36"/>
      <c r="F9447" s="36"/>
      <c r="G9447" s="36"/>
      <c r="H9447" s="36"/>
      <c r="I9447" s="36"/>
      <c r="J9447" s="36"/>
      <c r="M9447" s="191"/>
    </row>
    <row r="9448" spans="4:13" s="14" customFormat="1" ht="15.75">
      <c r="D9448" s="36"/>
      <c r="E9448" s="36"/>
      <c r="F9448" s="36"/>
      <c r="G9448" s="36"/>
      <c r="H9448" s="36"/>
      <c r="I9448" s="36"/>
      <c r="J9448" s="36"/>
      <c r="M9448" s="191"/>
    </row>
    <row r="9449" spans="4:13" s="14" customFormat="1" ht="15.75">
      <c r="D9449" s="36"/>
      <c r="E9449" s="36"/>
      <c r="F9449" s="36"/>
      <c r="G9449" s="36"/>
      <c r="H9449" s="36"/>
      <c r="I9449" s="36"/>
      <c r="J9449" s="36"/>
      <c r="M9449" s="191"/>
    </row>
    <row r="9450" spans="4:13" s="14" customFormat="1" ht="15.75">
      <c r="D9450" s="36"/>
      <c r="E9450" s="36"/>
      <c r="F9450" s="36"/>
      <c r="G9450" s="36"/>
      <c r="H9450" s="36"/>
      <c r="I9450" s="36"/>
      <c r="J9450" s="36"/>
      <c r="M9450" s="191"/>
    </row>
    <row r="9451" spans="4:13" s="14" customFormat="1" ht="15.75">
      <c r="D9451" s="36"/>
      <c r="E9451" s="36"/>
      <c r="F9451" s="36"/>
      <c r="G9451" s="36"/>
      <c r="H9451" s="36"/>
      <c r="I9451" s="36"/>
      <c r="J9451" s="36"/>
      <c r="M9451" s="191"/>
    </row>
    <row r="9452" spans="4:13" s="14" customFormat="1" ht="15.75">
      <c r="D9452" s="36"/>
      <c r="E9452" s="36"/>
      <c r="F9452" s="36"/>
      <c r="G9452" s="36"/>
      <c r="H9452" s="36"/>
      <c r="I9452" s="36"/>
      <c r="J9452" s="36"/>
      <c r="M9452" s="191"/>
    </row>
    <row r="9453" spans="4:13" s="14" customFormat="1" ht="15.75">
      <c r="D9453" s="36"/>
      <c r="E9453" s="36"/>
      <c r="F9453" s="36"/>
      <c r="G9453" s="36"/>
      <c r="H9453" s="36"/>
      <c r="I9453" s="36"/>
      <c r="J9453" s="36"/>
      <c r="M9453" s="191"/>
    </row>
    <row r="9454" spans="4:13" s="14" customFormat="1" ht="15.75">
      <c r="D9454" s="36"/>
      <c r="E9454" s="36"/>
      <c r="F9454" s="36"/>
      <c r="G9454" s="36"/>
      <c r="H9454" s="36"/>
      <c r="I9454" s="36"/>
      <c r="J9454" s="36"/>
      <c r="M9454" s="191"/>
    </row>
    <row r="9455" spans="4:13" s="14" customFormat="1" ht="15.75">
      <c r="D9455" s="36"/>
      <c r="E9455" s="36"/>
      <c r="F9455" s="36"/>
      <c r="G9455" s="36"/>
      <c r="H9455" s="36"/>
      <c r="I9455" s="36"/>
      <c r="J9455" s="36"/>
      <c r="M9455" s="191"/>
    </row>
    <row r="9456" spans="4:13" s="14" customFormat="1" ht="15.75">
      <c r="D9456" s="36"/>
      <c r="E9456" s="36"/>
      <c r="F9456" s="36"/>
      <c r="G9456" s="36"/>
      <c r="H9456" s="36"/>
      <c r="I9456" s="36"/>
      <c r="J9456" s="36"/>
      <c r="M9456" s="191"/>
    </row>
    <row r="9457" spans="4:13" s="14" customFormat="1" ht="15.75">
      <c r="D9457" s="36"/>
      <c r="E9457" s="36"/>
      <c r="F9457" s="36"/>
      <c r="G9457" s="36"/>
      <c r="H9457" s="36"/>
      <c r="I9457" s="36"/>
      <c r="J9457" s="36"/>
      <c r="M9457" s="191"/>
    </row>
    <row r="9458" spans="4:13" s="14" customFormat="1" ht="15.75">
      <c r="D9458" s="36"/>
      <c r="E9458" s="36"/>
      <c r="F9458" s="36"/>
      <c r="G9458" s="36"/>
      <c r="H9458" s="36"/>
      <c r="I9458" s="36"/>
      <c r="J9458" s="36"/>
      <c r="M9458" s="191"/>
    </row>
    <row r="9459" spans="4:13" s="14" customFormat="1" ht="15.75">
      <c r="D9459" s="36"/>
      <c r="E9459" s="36"/>
      <c r="F9459" s="36"/>
      <c r="G9459" s="36"/>
      <c r="H9459" s="36"/>
      <c r="I9459" s="36"/>
      <c r="J9459" s="36"/>
      <c r="M9459" s="191"/>
    </row>
    <row r="9460" spans="4:13" s="14" customFormat="1" ht="15.75">
      <c r="D9460" s="36"/>
      <c r="E9460" s="36"/>
      <c r="F9460" s="36"/>
      <c r="G9460" s="36"/>
      <c r="H9460" s="36"/>
      <c r="I9460" s="36"/>
      <c r="J9460" s="36"/>
      <c r="M9460" s="191"/>
    </row>
    <row r="9461" spans="4:13" s="14" customFormat="1" ht="15.75">
      <c r="D9461" s="36"/>
      <c r="E9461" s="36"/>
      <c r="F9461" s="36"/>
      <c r="G9461" s="36"/>
      <c r="H9461" s="36"/>
      <c r="I9461" s="36"/>
      <c r="J9461" s="36"/>
      <c r="M9461" s="191"/>
    </row>
    <row r="9462" spans="4:13" s="14" customFormat="1" ht="15.75">
      <c r="D9462" s="36"/>
      <c r="E9462" s="36"/>
      <c r="F9462" s="36"/>
      <c r="G9462" s="36"/>
      <c r="H9462" s="36"/>
      <c r="I9462" s="36"/>
      <c r="J9462" s="36"/>
      <c r="M9462" s="191"/>
    </row>
    <row r="9463" spans="4:13" s="14" customFormat="1" ht="15.75">
      <c r="D9463" s="36"/>
      <c r="E9463" s="36"/>
      <c r="F9463" s="36"/>
      <c r="G9463" s="36"/>
      <c r="H9463" s="36"/>
      <c r="I9463" s="36"/>
      <c r="J9463" s="36"/>
      <c r="M9463" s="191"/>
    </row>
    <row r="9464" spans="4:13" s="14" customFormat="1" ht="15.75">
      <c r="D9464" s="36"/>
      <c r="E9464" s="36"/>
      <c r="F9464" s="36"/>
      <c r="G9464" s="36"/>
      <c r="H9464" s="36"/>
      <c r="I9464" s="36"/>
      <c r="J9464" s="36"/>
      <c r="M9464" s="191"/>
    </row>
    <row r="9465" spans="4:13" s="14" customFormat="1" ht="15.75">
      <c r="D9465" s="36"/>
      <c r="E9465" s="36"/>
      <c r="F9465" s="36"/>
      <c r="G9465" s="36"/>
      <c r="H9465" s="36"/>
      <c r="I9465" s="36"/>
      <c r="J9465" s="36"/>
      <c r="M9465" s="191"/>
    </row>
    <row r="9466" spans="4:13" s="14" customFormat="1" ht="15.75">
      <c r="D9466" s="36"/>
      <c r="E9466" s="36"/>
      <c r="F9466" s="36"/>
      <c r="G9466" s="36"/>
      <c r="H9466" s="36"/>
      <c r="I9466" s="36"/>
      <c r="J9466" s="36"/>
      <c r="M9466" s="191"/>
    </row>
    <row r="9467" spans="4:13" s="14" customFormat="1" ht="15.75">
      <c r="D9467" s="36"/>
      <c r="E9467" s="36"/>
      <c r="F9467" s="36"/>
      <c r="G9467" s="36"/>
      <c r="H9467" s="36"/>
      <c r="I9467" s="36"/>
      <c r="J9467" s="36"/>
      <c r="M9467" s="191"/>
    </row>
    <row r="9468" spans="4:13" s="14" customFormat="1" ht="15.75">
      <c r="D9468" s="36"/>
      <c r="E9468" s="36"/>
      <c r="F9468" s="36"/>
      <c r="G9468" s="36"/>
      <c r="H9468" s="36"/>
      <c r="I9468" s="36"/>
      <c r="J9468" s="36"/>
      <c r="M9468" s="191"/>
    </row>
    <row r="9469" spans="4:13" s="14" customFormat="1" ht="15.75">
      <c r="D9469" s="36"/>
      <c r="E9469" s="36"/>
      <c r="F9469" s="36"/>
      <c r="G9469" s="36"/>
      <c r="H9469" s="36"/>
      <c r="I9469" s="36"/>
      <c r="J9469" s="36"/>
      <c r="M9469" s="191"/>
    </row>
    <row r="9470" spans="4:13" s="14" customFormat="1" ht="15.75">
      <c r="D9470" s="36"/>
      <c r="E9470" s="36"/>
      <c r="F9470" s="36"/>
      <c r="G9470" s="36"/>
      <c r="H9470" s="36"/>
      <c r="I9470" s="36"/>
      <c r="J9470" s="36"/>
      <c r="M9470" s="191"/>
    </row>
    <row r="9471" spans="4:13" s="14" customFormat="1" ht="15.75">
      <c r="D9471" s="36"/>
      <c r="E9471" s="36"/>
      <c r="F9471" s="36"/>
      <c r="G9471" s="36"/>
      <c r="H9471" s="36"/>
      <c r="I9471" s="36"/>
      <c r="J9471" s="36"/>
      <c r="M9471" s="191"/>
    </row>
    <row r="9472" spans="4:13" s="14" customFormat="1" ht="15.75">
      <c r="D9472" s="36"/>
      <c r="E9472" s="36"/>
      <c r="F9472" s="36"/>
      <c r="G9472" s="36"/>
      <c r="H9472" s="36"/>
      <c r="I9472" s="36"/>
      <c r="J9472" s="36"/>
      <c r="M9472" s="191"/>
    </row>
    <row r="9473" spans="4:13" s="14" customFormat="1" ht="15.75">
      <c r="D9473" s="36"/>
      <c r="E9473" s="36"/>
      <c r="F9473" s="36"/>
      <c r="G9473" s="36"/>
      <c r="H9473" s="36"/>
      <c r="I9473" s="36"/>
      <c r="J9473" s="36"/>
      <c r="M9473" s="191"/>
    </row>
    <row r="9474" spans="4:13" s="14" customFormat="1" ht="15.75">
      <c r="D9474" s="36"/>
      <c r="E9474" s="36"/>
      <c r="F9474" s="36"/>
      <c r="G9474" s="36"/>
      <c r="H9474" s="36"/>
      <c r="I9474" s="36"/>
      <c r="J9474" s="36"/>
      <c r="M9474" s="191"/>
    </row>
    <row r="9475" spans="4:13" s="14" customFormat="1" ht="15.75">
      <c r="D9475" s="36"/>
      <c r="E9475" s="36"/>
      <c r="F9475" s="36"/>
      <c r="G9475" s="36"/>
      <c r="H9475" s="36"/>
      <c r="I9475" s="36"/>
      <c r="J9475" s="36"/>
      <c r="M9475" s="191"/>
    </row>
    <row r="9476" spans="4:13" s="14" customFormat="1" ht="15.75">
      <c r="D9476" s="36"/>
      <c r="E9476" s="36"/>
      <c r="F9476" s="36"/>
      <c r="G9476" s="36"/>
      <c r="H9476" s="36"/>
      <c r="I9476" s="36"/>
      <c r="J9476" s="36"/>
      <c r="M9476" s="191"/>
    </row>
    <row r="9477" spans="4:13" s="14" customFormat="1" ht="15.75">
      <c r="D9477" s="36"/>
      <c r="E9477" s="36"/>
      <c r="F9477" s="36"/>
      <c r="G9477" s="36"/>
      <c r="H9477" s="36"/>
      <c r="I9477" s="36"/>
      <c r="J9477" s="36"/>
      <c r="M9477" s="191"/>
    </row>
    <row r="9478" spans="4:13" s="14" customFormat="1" ht="15.75">
      <c r="D9478" s="36"/>
      <c r="E9478" s="36"/>
      <c r="F9478" s="36"/>
      <c r="G9478" s="36"/>
      <c r="H9478" s="36"/>
      <c r="I9478" s="36"/>
      <c r="J9478" s="36"/>
      <c r="M9478" s="191"/>
    </row>
    <row r="9479" spans="4:13" s="14" customFormat="1" ht="15.75">
      <c r="D9479" s="36"/>
      <c r="E9479" s="36"/>
      <c r="F9479" s="36"/>
      <c r="G9479" s="36"/>
      <c r="H9479" s="36"/>
      <c r="I9479" s="36"/>
      <c r="J9479" s="36"/>
      <c r="M9479" s="191"/>
    </row>
    <row r="9480" spans="4:13" s="14" customFormat="1" ht="15.75">
      <c r="D9480" s="36"/>
      <c r="E9480" s="36"/>
      <c r="F9480" s="36"/>
      <c r="G9480" s="36"/>
      <c r="H9480" s="36"/>
      <c r="I9480" s="36"/>
      <c r="J9480" s="36"/>
      <c r="M9480" s="191"/>
    </row>
    <row r="9481" spans="4:13" s="14" customFormat="1" ht="15.75">
      <c r="D9481" s="36"/>
      <c r="E9481" s="36"/>
      <c r="F9481" s="36"/>
      <c r="G9481" s="36"/>
      <c r="H9481" s="36"/>
      <c r="I9481" s="36"/>
      <c r="J9481" s="36"/>
      <c r="M9481" s="191"/>
    </row>
    <row r="9482" spans="4:13" s="14" customFormat="1" ht="15.75">
      <c r="D9482" s="36"/>
      <c r="E9482" s="36"/>
      <c r="F9482" s="36"/>
      <c r="G9482" s="36"/>
      <c r="H9482" s="36"/>
      <c r="I9482" s="36"/>
      <c r="J9482" s="36"/>
      <c r="M9482" s="191"/>
    </row>
    <row r="9483" spans="4:13" s="14" customFormat="1" ht="15.75">
      <c r="D9483" s="36"/>
      <c r="E9483" s="36"/>
      <c r="F9483" s="36"/>
      <c r="G9483" s="36"/>
      <c r="H9483" s="36"/>
      <c r="I9483" s="36"/>
      <c r="J9483" s="36"/>
      <c r="M9483" s="191"/>
    </row>
    <row r="9484" spans="4:13" s="14" customFormat="1" ht="15.75">
      <c r="D9484" s="36"/>
      <c r="E9484" s="36"/>
      <c r="F9484" s="36"/>
      <c r="G9484" s="36"/>
      <c r="H9484" s="36"/>
      <c r="I9484" s="36"/>
      <c r="J9484" s="36"/>
      <c r="M9484" s="191"/>
    </row>
    <row r="9485" spans="4:13" s="14" customFormat="1" ht="15.75">
      <c r="D9485" s="36"/>
      <c r="E9485" s="36"/>
      <c r="F9485" s="36"/>
      <c r="G9485" s="36"/>
      <c r="H9485" s="36"/>
      <c r="I9485" s="36"/>
      <c r="J9485" s="36"/>
      <c r="M9485" s="191"/>
    </row>
    <row r="9486" spans="4:13" s="14" customFormat="1" ht="15.75">
      <c r="D9486" s="36"/>
      <c r="E9486" s="36"/>
      <c r="F9486" s="36"/>
      <c r="G9486" s="36"/>
      <c r="H9486" s="36"/>
      <c r="I9486" s="36"/>
      <c r="J9486" s="36"/>
      <c r="M9486" s="191"/>
    </row>
    <row r="9487" spans="4:13" s="14" customFormat="1" ht="15.75">
      <c r="D9487" s="36"/>
      <c r="E9487" s="36"/>
      <c r="F9487" s="36"/>
      <c r="G9487" s="36"/>
      <c r="H9487" s="36"/>
      <c r="I9487" s="36"/>
      <c r="J9487" s="36"/>
      <c r="M9487" s="191"/>
    </row>
    <row r="9488" spans="4:13" s="14" customFormat="1" ht="15.75">
      <c r="D9488" s="36"/>
      <c r="E9488" s="36"/>
      <c r="F9488" s="36"/>
      <c r="G9488" s="36"/>
      <c r="H9488" s="36"/>
      <c r="I9488" s="36"/>
      <c r="J9488" s="36"/>
      <c r="M9488" s="191"/>
    </row>
    <row r="9489" spans="4:13" s="14" customFormat="1" ht="15.75">
      <c r="D9489" s="36"/>
      <c r="E9489" s="36"/>
      <c r="F9489" s="36"/>
      <c r="G9489" s="36"/>
      <c r="H9489" s="36"/>
      <c r="I9489" s="36"/>
      <c r="J9489" s="36"/>
      <c r="M9489" s="191"/>
    </row>
    <row r="9490" spans="4:13" s="14" customFormat="1" ht="15.75">
      <c r="D9490" s="36"/>
      <c r="E9490" s="36"/>
      <c r="F9490" s="36"/>
      <c r="G9490" s="36"/>
      <c r="H9490" s="36"/>
      <c r="I9490" s="36"/>
      <c r="J9490" s="36"/>
      <c r="M9490" s="191"/>
    </row>
    <row r="9491" spans="4:13" s="14" customFormat="1" ht="15.75">
      <c r="D9491" s="36"/>
      <c r="E9491" s="36"/>
      <c r="F9491" s="36"/>
      <c r="G9491" s="36"/>
      <c r="H9491" s="36"/>
      <c r="I9491" s="36"/>
      <c r="J9491" s="36"/>
      <c r="M9491" s="191"/>
    </row>
    <row r="9492" spans="4:13" s="14" customFormat="1" ht="15.75">
      <c r="D9492" s="36"/>
      <c r="E9492" s="36"/>
      <c r="F9492" s="36"/>
      <c r="G9492" s="36"/>
      <c r="H9492" s="36"/>
      <c r="I9492" s="36"/>
      <c r="J9492" s="36"/>
      <c r="M9492" s="191"/>
    </row>
    <row r="9493" spans="4:13" s="14" customFormat="1" ht="15.75">
      <c r="D9493" s="36"/>
      <c r="E9493" s="36"/>
      <c r="F9493" s="36"/>
      <c r="G9493" s="36"/>
      <c r="H9493" s="36"/>
      <c r="I9493" s="36"/>
      <c r="J9493" s="36"/>
      <c r="M9493" s="191"/>
    </row>
    <row r="9494" spans="4:13" s="14" customFormat="1" ht="15.75">
      <c r="D9494" s="36"/>
      <c r="E9494" s="36"/>
      <c r="F9494" s="36"/>
      <c r="G9494" s="36"/>
      <c r="H9494" s="36"/>
      <c r="I9494" s="36"/>
      <c r="J9494" s="36"/>
      <c r="M9494" s="191"/>
    </row>
    <row r="9495" spans="4:13" s="14" customFormat="1" ht="15.75">
      <c r="D9495" s="36"/>
      <c r="E9495" s="36"/>
      <c r="F9495" s="36"/>
      <c r="G9495" s="36"/>
      <c r="H9495" s="36"/>
      <c r="I9495" s="36"/>
      <c r="J9495" s="36"/>
      <c r="M9495" s="191"/>
    </row>
    <row r="9496" spans="4:13" s="14" customFormat="1" ht="15.75">
      <c r="D9496" s="36"/>
      <c r="E9496" s="36"/>
      <c r="F9496" s="36"/>
      <c r="G9496" s="36"/>
      <c r="H9496" s="36"/>
      <c r="I9496" s="36"/>
      <c r="J9496" s="36"/>
      <c r="M9496" s="191"/>
    </row>
    <row r="9497" spans="4:13" s="14" customFormat="1" ht="15.75">
      <c r="D9497" s="36"/>
      <c r="E9497" s="36"/>
      <c r="F9497" s="36"/>
      <c r="G9497" s="36"/>
      <c r="H9497" s="36"/>
      <c r="I9497" s="36"/>
      <c r="J9497" s="36"/>
      <c r="M9497" s="191"/>
    </row>
    <row r="9498" spans="4:13" s="14" customFormat="1" ht="15.75">
      <c r="D9498" s="36"/>
      <c r="E9498" s="36"/>
      <c r="F9498" s="36"/>
      <c r="G9498" s="36"/>
      <c r="H9498" s="36"/>
      <c r="I9498" s="36"/>
      <c r="J9498" s="36"/>
      <c r="M9498" s="191"/>
    </row>
    <row r="9499" spans="4:13" s="14" customFormat="1" ht="15.75">
      <c r="D9499" s="36"/>
      <c r="E9499" s="36"/>
      <c r="F9499" s="36"/>
      <c r="G9499" s="36"/>
      <c r="H9499" s="36"/>
      <c r="I9499" s="36"/>
      <c r="J9499" s="36"/>
      <c r="M9499" s="191"/>
    </row>
    <row r="9500" spans="4:13" s="14" customFormat="1" ht="15.75">
      <c r="D9500" s="36"/>
      <c r="E9500" s="36"/>
      <c r="F9500" s="36"/>
      <c r="G9500" s="36"/>
      <c r="H9500" s="36"/>
      <c r="I9500" s="36"/>
      <c r="J9500" s="36"/>
      <c r="M9500" s="191"/>
    </row>
    <row r="9501" spans="4:13" s="14" customFormat="1" ht="15.75">
      <c r="D9501" s="36"/>
      <c r="E9501" s="36"/>
      <c r="F9501" s="36"/>
      <c r="G9501" s="36"/>
      <c r="H9501" s="36"/>
      <c r="I9501" s="36"/>
      <c r="J9501" s="36"/>
      <c r="M9501" s="191"/>
    </row>
    <row r="9502" spans="4:13" s="14" customFormat="1" ht="15.75">
      <c r="D9502" s="36"/>
      <c r="E9502" s="36"/>
      <c r="F9502" s="36"/>
      <c r="G9502" s="36"/>
      <c r="H9502" s="36"/>
      <c r="I9502" s="36"/>
      <c r="J9502" s="36"/>
      <c r="M9502" s="191"/>
    </row>
    <row r="9503" spans="4:13" s="14" customFormat="1" ht="15.75">
      <c r="D9503" s="36"/>
      <c r="E9503" s="36"/>
      <c r="F9503" s="36"/>
      <c r="G9503" s="36"/>
      <c r="H9503" s="36"/>
      <c r="I9503" s="36"/>
      <c r="J9503" s="36"/>
      <c r="M9503" s="191"/>
    </row>
    <row r="9504" spans="4:13" s="14" customFormat="1" ht="15.75">
      <c r="D9504" s="36"/>
      <c r="E9504" s="36"/>
      <c r="F9504" s="36"/>
      <c r="G9504" s="36"/>
      <c r="H9504" s="36"/>
      <c r="I9504" s="36"/>
      <c r="J9504" s="36"/>
      <c r="M9504" s="191"/>
    </row>
    <row r="9505" spans="4:13" s="14" customFormat="1" ht="15.75">
      <c r="D9505" s="36"/>
      <c r="E9505" s="36"/>
      <c r="F9505" s="36"/>
      <c r="G9505" s="36"/>
      <c r="H9505" s="36"/>
      <c r="I9505" s="36"/>
      <c r="J9505" s="36"/>
      <c r="M9505" s="191"/>
    </row>
    <row r="9506" spans="4:13" s="14" customFormat="1" ht="15.75">
      <c r="D9506" s="36"/>
      <c r="E9506" s="36"/>
      <c r="F9506" s="36"/>
      <c r="G9506" s="36"/>
      <c r="H9506" s="36"/>
      <c r="I9506" s="36"/>
      <c r="J9506" s="36"/>
      <c r="M9506" s="191"/>
    </row>
    <row r="9507" spans="4:13" s="14" customFormat="1" ht="15.75">
      <c r="D9507" s="36"/>
      <c r="E9507" s="36"/>
      <c r="F9507" s="36"/>
      <c r="G9507" s="36"/>
      <c r="H9507" s="36"/>
      <c r="I9507" s="36"/>
      <c r="J9507" s="36"/>
      <c r="M9507" s="191"/>
    </row>
    <row r="9508" spans="4:13" s="14" customFormat="1" ht="15.75">
      <c r="D9508" s="36"/>
      <c r="E9508" s="36"/>
      <c r="F9508" s="36"/>
      <c r="G9508" s="36"/>
      <c r="H9508" s="36"/>
      <c r="I9508" s="36"/>
      <c r="J9508" s="36"/>
      <c r="M9508" s="191"/>
    </row>
    <row r="9509" spans="4:13" s="14" customFormat="1" ht="15.75">
      <c r="D9509" s="36"/>
      <c r="E9509" s="36"/>
      <c r="F9509" s="36"/>
      <c r="G9509" s="36"/>
      <c r="H9509" s="36"/>
      <c r="I9509" s="36"/>
      <c r="J9509" s="36"/>
      <c r="M9509" s="191"/>
    </row>
    <row r="9510" spans="4:13" s="14" customFormat="1" ht="15.75">
      <c r="D9510" s="36"/>
      <c r="E9510" s="36"/>
      <c r="F9510" s="36"/>
      <c r="G9510" s="36"/>
      <c r="H9510" s="36"/>
      <c r="I9510" s="36"/>
      <c r="J9510" s="36"/>
      <c r="M9510" s="191"/>
    </row>
    <row r="9511" spans="4:13" s="14" customFormat="1" ht="15.75">
      <c r="D9511" s="36"/>
      <c r="E9511" s="36"/>
      <c r="F9511" s="36"/>
      <c r="G9511" s="36"/>
      <c r="H9511" s="36"/>
      <c r="I9511" s="36"/>
      <c r="J9511" s="36"/>
      <c r="M9511" s="191"/>
    </row>
    <row r="9512" spans="4:13" s="14" customFormat="1" ht="15.75">
      <c r="D9512" s="36"/>
      <c r="E9512" s="36"/>
      <c r="F9512" s="36"/>
      <c r="G9512" s="36"/>
      <c r="H9512" s="36"/>
      <c r="I9512" s="36"/>
      <c r="J9512" s="36"/>
      <c r="M9512" s="191"/>
    </row>
    <row r="9513" spans="4:13" s="14" customFormat="1" ht="15.75">
      <c r="D9513" s="36"/>
      <c r="E9513" s="36"/>
      <c r="F9513" s="36"/>
      <c r="G9513" s="36"/>
      <c r="H9513" s="36"/>
      <c r="I9513" s="36"/>
      <c r="J9513" s="36"/>
      <c r="M9513" s="191"/>
    </row>
    <row r="9514" spans="4:13" s="14" customFormat="1" ht="15.75">
      <c r="D9514" s="36"/>
      <c r="E9514" s="36"/>
      <c r="F9514" s="36"/>
      <c r="G9514" s="36"/>
      <c r="H9514" s="36"/>
      <c r="I9514" s="36"/>
      <c r="J9514" s="36"/>
      <c r="M9514" s="191"/>
    </row>
    <row r="9515" spans="4:13" s="14" customFormat="1" ht="15.75">
      <c r="D9515" s="36"/>
      <c r="E9515" s="36"/>
      <c r="F9515" s="36"/>
      <c r="G9515" s="36"/>
      <c r="H9515" s="36"/>
      <c r="I9515" s="36"/>
      <c r="J9515" s="36"/>
      <c r="M9515" s="191"/>
    </row>
    <row r="9516" spans="4:13" s="14" customFormat="1" ht="15.75">
      <c r="D9516" s="36"/>
      <c r="E9516" s="36"/>
      <c r="F9516" s="36"/>
      <c r="G9516" s="36"/>
      <c r="H9516" s="36"/>
      <c r="I9516" s="36"/>
      <c r="J9516" s="36"/>
      <c r="M9516" s="191"/>
    </row>
    <row r="9517" spans="4:13" s="14" customFormat="1" ht="15.75">
      <c r="D9517" s="36"/>
      <c r="E9517" s="36"/>
      <c r="F9517" s="36"/>
      <c r="G9517" s="36"/>
      <c r="H9517" s="36"/>
      <c r="I9517" s="36"/>
      <c r="J9517" s="36"/>
      <c r="M9517" s="191"/>
    </row>
    <row r="9518" spans="4:13" s="14" customFormat="1" ht="15.75">
      <c r="D9518" s="36"/>
      <c r="E9518" s="36"/>
      <c r="F9518" s="36"/>
      <c r="G9518" s="36"/>
      <c r="H9518" s="36"/>
      <c r="I9518" s="36"/>
      <c r="J9518" s="36"/>
      <c r="M9518" s="191"/>
    </row>
    <row r="9519" spans="4:13" s="14" customFormat="1" ht="15.75">
      <c r="D9519" s="36"/>
      <c r="E9519" s="36"/>
      <c r="F9519" s="36"/>
      <c r="G9519" s="36"/>
      <c r="H9519" s="36"/>
      <c r="I9519" s="36"/>
      <c r="J9519" s="36"/>
      <c r="M9519" s="191"/>
    </row>
    <row r="9520" spans="4:13" s="14" customFormat="1" ht="15.75">
      <c r="D9520" s="36"/>
      <c r="E9520" s="36"/>
      <c r="F9520" s="36"/>
      <c r="G9520" s="36"/>
      <c r="H9520" s="36"/>
      <c r="I9520" s="36"/>
      <c r="J9520" s="36"/>
      <c r="M9520" s="191"/>
    </row>
    <row r="9521" spans="4:13" s="14" customFormat="1" ht="15.75">
      <c r="D9521" s="36"/>
      <c r="E9521" s="36"/>
      <c r="F9521" s="36"/>
      <c r="G9521" s="36"/>
      <c r="H9521" s="36"/>
      <c r="I9521" s="36"/>
      <c r="J9521" s="36"/>
      <c r="M9521" s="191"/>
    </row>
    <row r="9522" spans="4:13" s="14" customFormat="1" ht="15.75">
      <c r="D9522" s="36"/>
      <c r="E9522" s="36"/>
      <c r="F9522" s="36"/>
      <c r="G9522" s="36"/>
      <c r="H9522" s="36"/>
      <c r="I9522" s="36"/>
      <c r="J9522" s="36"/>
      <c r="M9522" s="191"/>
    </row>
    <row r="9523" spans="4:13" s="14" customFormat="1" ht="15.75">
      <c r="D9523" s="36"/>
      <c r="E9523" s="36"/>
      <c r="F9523" s="36"/>
      <c r="G9523" s="36"/>
      <c r="H9523" s="36"/>
      <c r="I9523" s="36"/>
      <c r="J9523" s="36"/>
      <c r="M9523" s="191"/>
    </row>
    <row r="9524" spans="4:13" s="14" customFormat="1" ht="15.75">
      <c r="D9524" s="36"/>
      <c r="E9524" s="36"/>
      <c r="F9524" s="36"/>
      <c r="G9524" s="36"/>
      <c r="H9524" s="36"/>
      <c r="I9524" s="36"/>
      <c r="J9524" s="36"/>
      <c r="M9524" s="191"/>
    </row>
    <row r="9525" spans="4:13" s="14" customFormat="1" ht="15.75">
      <c r="D9525" s="36"/>
      <c r="E9525" s="36"/>
      <c r="F9525" s="36"/>
      <c r="G9525" s="36"/>
      <c r="H9525" s="36"/>
      <c r="I9525" s="36"/>
      <c r="J9525" s="36"/>
      <c r="M9525" s="191"/>
    </row>
    <row r="9526" spans="4:13" s="14" customFormat="1" ht="15.75">
      <c r="D9526" s="36"/>
      <c r="E9526" s="36"/>
      <c r="F9526" s="36"/>
      <c r="G9526" s="36"/>
      <c r="H9526" s="36"/>
      <c r="I9526" s="36"/>
      <c r="J9526" s="36"/>
      <c r="M9526" s="191"/>
    </row>
    <row r="9527" spans="4:13" s="14" customFormat="1" ht="15.75">
      <c r="D9527" s="36"/>
      <c r="E9527" s="36"/>
      <c r="F9527" s="36"/>
      <c r="G9527" s="36"/>
      <c r="H9527" s="36"/>
      <c r="I9527" s="36"/>
      <c r="J9527" s="36"/>
      <c r="M9527" s="191"/>
    </row>
    <row r="9528" spans="4:13" s="14" customFormat="1" ht="15.75">
      <c r="D9528" s="36"/>
      <c r="E9528" s="36"/>
      <c r="F9528" s="36"/>
      <c r="G9528" s="36"/>
      <c r="H9528" s="36"/>
      <c r="I9528" s="36"/>
      <c r="J9528" s="36"/>
      <c r="M9528" s="191"/>
    </row>
    <row r="9529" spans="4:13" s="14" customFormat="1" ht="15.75">
      <c r="D9529" s="36"/>
      <c r="E9529" s="36"/>
      <c r="F9529" s="36"/>
      <c r="G9529" s="36"/>
      <c r="H9529" s="36"/>
      <c r="I9529" s="36"/>
      <c r="J9529" s="36"/>
      <c r="M9529" s="191"/>
    </row>
    <row r="9530" spans="4:13" s="14" customFormat="1" ht="15.75">
      <c r="D9530" s="36"/>
      <c r="E9530" s="36"/>
      <c r="F9530" s="36"/>
      <c r="G9530" s="36"/>
      <c r="H9530" s="36"/>
      <c r="I9530" s="36"/>
      <c r="J9530" s="36"/>
      <c r="M9530" s="191"/>
    </row>
    <row r="9531" spans="4:13" s="14" customFormat="1" ht="15.75">
      <c r="D9531" s="36"/>
      <c r="E9531" s="36"/>
      <c r="F9531" s="36"/>
      <c r="G9531" s="36"/>
      <c r="H9531" s="36"/>
      <c r="I9531" s="36"/>
      <c r="J9531" s="36"/>
      <c r="M9531" s="191"/>
    </row>
    <row r="9532" spans="4:13" s="14" customFormat="1" ht="15.75">
      <c r="D9532" s="36"/>
      <c r="E9532" s="36"/>
      <c r="F9532" s="36"/>
      <c r="G9532" s="36"/>
      <c r="H9532" s="36"/>
      <c r="I9532" s="36"/>
      <c r="J9532" s="36"/>
      <c r="M9532" s="191"/>
    </row>
    <row r="9533" spans="4:13" s="14" customFormat="1" ht="15.75">
      <c r="D9533" s="36"/>
      <c r="E9533" s="36"/>
      <c r="F9533" s="36"/>
      <c r="G9533" s="36"/>
      <c r="H9533" s="36"/>
      <c r="I9533" s="36"/>
      <c r="J9533" s="36"/>
      <c r="M9533" s="191"/>
    </row>
    <row r="9534" spans="4:13" s="14" customFormat="1" ht="15.75">
      <c r="D9534" s="36"/>
      <c r="E9534" s="36"/>
      <c r="F9534" s="36"/>
      <c r="G9534" s="36"/>
      <c r="H9534" s="36"/>
      <c r="I9534" s="36"/>
      <c r="J9534" s="36"/>
      <c r="M9534" s="191"/>
    </row>
    <row r="9535" spans="4:13" s="14" customFormat="1" ht="15.75">
      <c r="D9535" s="36"/>
      <c r="E9535" s="36"/>
      <c r="F9535" s="36"/>
      <c r="G9535" s="36"/>
      <c r="H9535" s="36"/>
      <c r="I9535" s="36"/>
      <c r="J9535" s="36"/>
      <c r="M9535" s="191"/>
    </row>
    <row r="9536" spans="4:13" s="14" customFormat="1" ht="15.75">
      <c r="D9536" s="36"/>
      <c r="E9536" s="36"/>
      <c r="F9536" s="36"/>
      <c r="G9536" s="36"/>
      <c r="H9536" s="36"/>
      <c r="I9536" s="36"/>
      <c r="J9536" s="36"/>
      <c r="M9536" s="191"/>
    </row>
    <row r="9537" spans="4:13" s="14" customFormat="1" ht="15.75">
      <c r="D9537" s="36"/>
      <c r="E9537" s="36"/>
      <c r="F9537" s="36"/>
      <c r="G9537" s="36"/>
      <c r="H9537" s="36"/>
      <c r="I9537" s="36"/>
      <c r="J9537" s="36"/>
      <c r="M9537" s="191"/>
    </row>
    <row r="9538" spans="4:13" s="14" customFormat="1" ht="15.75">
      <c r="D9538" s="36"/>
      <c r="E9538" s="36"/>
      <c r="F9538" s="36"/>
      <c r="G9538" s="36"/>
      <c r="H9538" s="36"/>
      <c r="I9538" s="36"/>
      <c r="J9538" s="36"/>
      <c r="M9538" s="191"/>
    </row>
    <row r="9539" spans="4:13" s="14" customFormat="1" ht="15.75">
      <c r="D9539" s="36"/>
      <c r="E9539" s="36"/>
      <c r="F9539" s="36"/>
      <c r="G9539" s="36"/>
      <c r="H9539" s="36"/>
      <c r="I9539" s="36"/>
      <c r="J9539" s="36"/>
      <c r="M9539" s="191"/>
    </row>
    <row r="9540" spans="4:13" s="14" customFormat="1" ht="15.75">
      <c r="D9540" s="36"/>
      <c r="E9540" s="36"/>
      <c r="F9540" s="36"/>
      <c r="G9540" s="36"/>
      <c r="H9540" s="36"/>
      <c r="I9540" s="36"/>
      <c r="J9540" s="36"/>
      <c r="M9540" s="191"/>
    </row>
    <row r="9541" spans="4:13" s="14" customFormat="1" ht="15.75">
      <c r="D9541" s="36"/>
      <c r="E9541" s="36"/>
      <c r="F9541" s="36"/>
      <c r="G9541" s="36"/>
      <c r="H9541" s="36"/>
      <c r="I9541" s="36"/>
      <c r="J9541" s="36"/>
      <c r="M9541" s="191"/>
    </row>
    <row r="9542" spans="4:13" s="14" customFormat="1" ht="15.75">
      <c r="D9542" s="36"/>
      <c r="E9542" s="36"/>
      <c r="F9542" s="36"/>
      <c r="G9542" s="36"/>
      <c r="H9542" s="36"/>
      <c r="I9542" s="36"/>
      <c r="J9542" s="36"/>
      <c r="M9542" s="191"/>
    </row>
    <row r="9543" spans="4:13" s="14" customFormat="1" ht="15.75">
      <c r="D9543" s="36"/>
      <c r="E9543" s="36"/>
      <c r="F9543" s="36"/>
      <c r="G9543" s="36"/>
      <c r="H9543" s="36"/>
      <c r="I9543" s="36"/>
      <c r="J9543" s="36"/>
      <c r="M9543" s="191"/>
    </row>
    <row r="9544" spans="4:13" s="14" customFormat="1" ht="15.75">
      <c r="D9544" s="36"/>
      <c r="E9544" s="36"/>
      <c r="F9544" s="36"/>
      <c r="G9544" s="36"/>
      <c r="H9544" s="36"/>
      <c r="I9544" s="36"/>
      <c r="J9544" s="36"/>
      <c r="M9544" s="191"/>
    </row>
    <row r="9545" spans="4:13" s="14" customFormat="1" ht="15.75">
      <c r="D9545" s="36"/>
      <c r="E9545" s="36"/>
      <c r="F9545" s="36"/>
      <c r="G9545" s="36"/>
      <c r="H9545" s="36"/>
      <c r="I9545" s="36"/>
      <c r="J9545" s="36"/>
      <c r="M9545" s="191"/>
    </row>
    <row r="9546" spans="4:13" s="14" customFormat="1" ht="15.75">
      <c r="D9546" s="36"/>
      <c r="E9546" s="36"/>
      <c r="F9546" s="36"/>
      <c r="G9546" s="36"/>
      <c r="H9546" s="36"/>
      <c r="I9546" s="36"/>
      <c r="J9546" s="36"/>
      <c r="M9546" s="191"/>
    </row>
    <row r="9547" spans="4:13" s="14" customFormat="1" ht="15.75">
      <c r="D9547" s="36"/>
      <c r="E9547" s="36"/>
      <c r="F9547" s="36"/>
      <c r="G9547" s="36"/>
      <c r="H9547" s="36"/>
      <c r="I9547" s="36"/>
      <c r="J9547" s="36"/>
      <c r="M9547" s="191"/>
    </row>
    <row r="9548" spans="4:13" s="14" customFormat="1" ht="15.75">
      <c r="D9548" s="36"/>
      <c r="E9548" s="36"/>
      <c r="F9548" s="36"/>
      <c r="G9548" s="36"/>
      <c r="H9548" s="36"/>
      <c r="I9548" s="36"/>
      <c r="J9548" s="36"/>
      <c r="M9548" s="191"/>
    </row>
    <row r="9549" spans="4:13" s="14" customFormat="1" ht="15.75">
      <c r="D9549" s="36"/>
      <c r="E9549" s="36"/>
      <c r="F9549" s="36"/>
      <c r="G9549" s="36"/>
      <c r="H9549" s="36"/>
      <c r="I9549" s="36"/>
      <c r="J9549" s="36"/>
      <c r="M9549" s="191"/>
    </row>
    <row r="9550" spans="4:13" s="14" customFormat="1" ht="15.75">
      <c r="D9550" s="36"/>
      <c r="E9550" s="36"/>
      <c r="F9550" s="36"/>
      <c r="G9550" s="36"/>
      <c r="H9550" s="36"/>
      <c r="I9550" s="36"/>
      <c r="J9550" s="36"/>
      <c r="M9550" s="191"/>
    </row>
    <row r="9551" spans="4:13" s="14" customFormat="1" ht="15.75">
      <c r="D9551" s="36"/>
      <c r="E9551" s="36"/>
      <c r="F9551" s="36"/>
      <c r="G9551" s="36"/>
      <c r="H9551" s="36"/>
      <c r="I9551" s="36"/>
      <c r="J9551" s="36"/>
      <c r="M9551" s="191"/>
    </row>
    <row r="9552" spans="4:13" s="14" customFormat="1" ht="15.75">
      <c r="D9552" s="36"/>
      <c r="E9552" s="36"/>
      <c r="F9552" s="36"/>
      <c r="G9552" s="36"/>
      <c r="H9552" s="36"/>
      <c r="I9552" s="36"/>
      <c r="J9552" s="36"/>
      <c r="M9552" s="191"/>
    </row>
    <row r="9553" spans="4:13" s="14" customFormat="1" ht="15.75">
      <c r="D9553" s="36"/>
      <c r="E9553" s="36"/>
      <c r="F9553" s="36"/>
      <c r="G9553" s="36"/>
      <c r="H9553" s="36"/>
      <c r="I9553" s="36"/>
      <c r="J9553" s="36"/>
      <c r="M9553" s="191"/>
    </row>
    <row r="9554" spans="4:13" s="14" customFormat="1" ht="15.75">
      <c r="D9554" s="36"/>
      <c r="E9554" s="36"/>
      <c r="F9554" s="36"/>
      <c r="G9554" s="36"/>
      <c r="H9554" s="36"/>
      <c r="I9554" s="36"/>
      <c r="J9554" s="36"/>
      <c r="M9554" s="191"/>
    </row>
    <row r="9555" spans="4:13" s="14" customFormat="1" ht="15.75">
      <c r="D9555" s="36"/>
      <c r="E9555" s="36"/>
      <c r="F9555" s="36"/>
      <c r="G9555" s="36"/>
      <c r="H9555" s="36"/>
      <c r="I9555" s="36"/>
      <c r="J9555" s="36"/>
      <c r="M9555" s="191"/>
    </row>
    <row r="9556" spans="4:13" s="14" customFormat="1" ht="15.75">
      <c r="D9556" s="36"/>
      <c r="E9556" s="36"/>
      <c r="F9556" s="36"/>
      <c r="G9556" s="36"/>
      <c r="H9556" s="36"/>
      <c r="I9556" s="36"/>
      <c r="J9556" s="36"/>
      <c r="M9556" s="191"/>
    </row>
    <row r="9557" spans="4:13" s="14" customFormat="1" ht="15.75">
      <c r="D9557" s="36"/>
      <c r="E9557" s="36"/>
      <c r="F9557" s="36"/>
      <c r="G9557" s="36"/>
      <c r="H9557" s="36"/>
      <c r="I9557" s="36"/>
      <c r="J9557" s="36"/>
      <c r="M9557" s="191"/>
    </row>
    <row r="9558" spans="4:13" s="14" customFormat="1" ht="15.75">
      <c r="D9558" s="36"/>
      <c r="E9558" s="36"/>
      <c r="F9558" s="36"/>
      <c r="G9558" s="36"/>
      <c r="H9558" s="36"/>
      <c r="I9558" s="36"/>
      <c r="J9558" s="36"/>
      <c r="M9558" s="191"/>
    </row>
    <row r="9559" spans="4:13" s="14" customFormat="1" ht="15.75">
      <c r="D9559" s="36"/>
      <c r="E9559" s="36"/>
      <c r="F9559" s="36"/>
      <c r="G9559" s="36"/>
      <c r="H9559" s="36"/>
      <c r="I9559" s="36"/>
      <c r="J9559" s="36"/>
      <c r="M9559" s="191"/>
    </row>
    <row r="9560" spans="4:13" s="14" customFormat="1" ht="15.75">
      <c r="D9560" s="36"/>
      <c r="E9560" s="36"/>
      <c r="F9560" s="36"/>
      <c r="G9560" s="36"/>
      <c r="H9560" s="36"/>
      <c r="I9560" s="36"/>
      <c r="J9560" s="36"/>
      <c r="M9560" s="191"/>
    </row>
    <row r="9561" spans="4:13" s="14" customFormat="1" ht="15.75">
      <c r="D9561" s="36"/>
      <c r="E9561" s="36"/>
      <c r="F9561" s="36"/>
      <c r="G9561" s="36"/>
      <c r="H9561" s="36"/>
      <c r="I9561" s="36"/>
      <c r="J9561" s="36"/>
      <c r="M9561" s="191"/>
    </row>
    <row r="9562" spans="4:13" s="14" customFormat="1" ht="15.75">
      <c r="D9562" s="36"/>
      <c r="E9562" s="36"/>
      <c r="F9562" s="36"/>
      <c r="G9562" s="36"/>
      <c r="H9562" s="36"/>
      <c r="I9562" s="36"/>
      <c r="J9562" s="36"/>
      <c r="M9562" s="191"/>
    </row>
    <row r="9563" spans="4:13" s="14" customFormat="1" ht="15.75">
      <c r="D9563" s="36"/>
      <c r="E9563" s="36"/>
      <c r="F9563" s="36"/>
      <c r="G9563" s="36"/>
      <c r="H9563" s="36"/>
      <c r="I9563" s="36"/>
      <c r="J9563" s="36"/>
      <c r="M9563" s="191"/>
    </row>
    <row r="9564" spans="4:13" s="14" customFormat="1" ht="15.75">
      <c r="D9564" s="36"/>
      <c r="E9564" s="36"/>
      <c r="F9564" s="36"/>
      <c r="G9564" s="36"/>
      <c r="H9564" s="36"/>
      <c r="I9564" s="36"/>
      <c r="J9564" s="36"/>
      <c r="M9564" s="191"/>
    </row>
    <row r="9565" spans="4:13" s="14" customFormat="1" ht="15.75">
      <c r="D9565" s="36"/>
      <c r="E9565" s="36"/>
      <c r="F9565" s="36"/>
      <c r="G9565" s="36"/>
      <c r="H9565" s="36"/>
      <c r="I9565" s="36"/>
      <c r="J9565" s="36"/>
      <c r="M9565" s="191"/>
    </row>
    <row r="9566" spans="4:13" s="14" customFormat="1" ht="15.75">
      <c r="D9566" s="36"/>
      <c r="E9566" s="36"/>
      <c r="F9566" s="36"/>
      <c r="G9566" s="36"/>
      <c r="H9566" s="36"/>
      <c r="I9566" s="36"/>
      <c r="J9566" s="36"/>
      <c r="M9566" s="191"/>
    </row>
    <row r="9567" spans="4:13" s="14" customFormat="1" ht="15.75">
      <c r="D9567" s="36"/>
      <c r="E9567" s="36"/>
      <c r="F9567" s="36"/>
      <c r="G9567" s="36"/>
      <c r="H9567" s="36"/>
      <c r="I9567" s="36"/>
      <c r="J9567" s="36"/>
      <c r="M9567" s="191"/>
    </row>
    <row r="9568" spans="4:13" s="14" customFormat="1" ht="15.75">
      <c r="D9568" s="36"/>
      <c r="E9568" s="36"/>
      <c r="F9568" s="36"/>
      <c r="G9568" s="36"/>
      <c r="H9568" s="36"/>
      <c r="I9568" s="36"/>
      <c r="J9568" s="36"/>
      <c r="M9568" s="191"/>
    </row>
    <row r="9569" spans="4:13" s="14" customFormat="1" ht="15.75">
      <c r="D9569" s="36"/>
      <c r="E9569" s="36"/>
      <c r="F9569" s="36"/>
      <c r="G9569" s="36"/>
      <c r="H9569" s="36"/>
      <c r="I9569" s="36"/>
      <c r="J9569" s="36"/>
      <c r="M9569" s="191"/>
    </row>
    <row r="9570" spans="4:13" s="14" customFormat="1" ht="15.75">
      <c r="D9570" s="36"/>
      <c r="E9570" s="36"/>
      <c r="F9570" s="36"/>
      <c r="G9570" s="36"/>
      <c r="H9570" s="36"/>
      <c r="I9570" s="36"/>
      <c r="J9570" s="36"/>
      <c r="M9570" s="191"/>
    </row>
    <row r="9571" spans="4:13" s="14" customFormat="1" ht="15.75">
      <c r="D9571" s="36"/>
      <c r="E9571" s="36"/>
      <c r="F9571" s="36"/>
      <c r="G9571" s="36"/>
      <c r="H9571" s="36"/>
      <c r="I9571" s="36"/>
      <c r="J9571" s="36"/>
      <c r="M9571" s="191"/>
    </row>
    <row r="9572" spans="4:13" s="14" customFormat="1" ht="15.75">
      <c r="D9572" s="36"/>
      <c r="E9572" s="36"/>
      <c r="F9572" s="36"/>
      <c r="G9572" s="36"/>
      <c r="H9572" s="36"/>
      <c r="I9572" s="36"/>
      <c r="J9572" s="36"/>
      <c r="M9572" s="191"/>
    </row>
    <row r="9573" spans="4:13" s="14" customFormat="1" ht="15.75">
      <c r="D9573" s="36"/>
      <c r="E9573" s="36"/>
      <c r="F9573" s="36"/>
      <c r="G9573" s="36"/>
      <c r="H9573" s="36"/>
      <c r="I9573" s="36"/>
      <c r="J9573" s="36"/>
      <c r="M9573" s="191"/>
    </row>
    <row r="9574" spans="4:13" s="14" customFormat="1" ht="15.75">
      <c r="D9574" s="36"/>
      <c r="E9574" s="36"/>
      <c r="F9574" s="36"/>
      <c r="G9574" s="36"/>
      <c r="H9574" s="36"/>
      <c r="I9574" s="36"/>
      <c r="J9574" s="36"/>
      <c r="M9574" s="191"/>
    </row>
    <row r="9575" spans="4:13" s="14" customFormat="1" ht="15.75">
      <c r="D9575" s="36"/>
      <c r="E9575" s="36"/>
      <c r="F9575" s="36"/>
      <c r="G9575" s="36"/>
      <c r="H9575" s="36"/>
      <c r="I9575" s="36"/>
      <c r="J9575" s="36"/>
      <c r="M9575" s="191"/>
    </row>
    <row r="9576" spans="4:13" s="14" customFormat="1" ht="15.75">
      <c r="D9576" s="36"/>
      <c r="E9576" s="36"/>
      <c r="F9576" s="36"/>
      <c r="G9576" s="36"/>
      <c r="H9576" s="36"/>
      <c r="I9576" s="36"/>
      <c r="J9576" s="36"/>
      <c r="M9576" s="191"/>
    </row>
    <row r="9577" spans="4:13" s="14" customFormat="1" ht="15.75">
      <c r="D9577" s="36"/>
      <c r="E9577" s="36"/>
      <c r="F9577" s="36"/>
      <c r="G9577" s="36"/>
      <c r="H9577" s="36"/>
      <c r="I9577" s="36"/>
      <c r="J9577" s="36"/>
      <c r="M9577" s="191"/>
    </row>
    <row r="9578" spans="4:13" s="14" customFormat="1" ht="15.75">
      <c r="D9578" s="36"/>
      <c r="E9578" s="36"/>
      <c r="F9578" s="36"/>
      <c r="G9578" s="36"/>
      <c r="H9578" s="36"/>
      <c r="I9578" s="36"/>
      <c r="J9578" s="36"/>
      <c r="M9578" s="191"/>
    </row>
    <row r="9579" spans="4:13" s="14" customFormat="1" ht="15.75">
      <c r="D9579" s="36"/>
      <c r="E9579" s="36"/>
      <c r="F9579" s="36"/>
      <c r="G9579" s="36"/>
      <c r="H9579" s="36"/>
      <c r="I9579" s="36"/>
      <c r="J9579" s="36"/>
      <c r="M9579" s="191"/>
    </row>
    <row r="9580" spans="4:13" s="14" customFormat="1" ht="15.75">
      <c r="D9580" s="36"/>
      <c r="E9580" s="36"/>
      <c r="F9580" s="36"/>
      <c r="G9580" s="36"/>
      <c r="H9580" s="36"/>
      <c r="I9580" s="36"/>
      <c r="J9580" s="36"/>
      <c r="M9580" s="191"/>
    </row>
    <row r="9581" spans="4:13" s="14" customFormat="1" ht="15.75">
      <c r="D9581" s="36"/>
      <c r="E9581" s="36"/>
      <c r="F9581" s="36"/>
      <c r="G9581" s="36"/>
      <c r="H9581" s="36"/>
      <c r="I9581" s="36"/>
      <c r="J9581" s="36"/>
      <c r="M9581" s="191"/>
    </row>
    <row r="9582" spans="4:13" s="14" customFormat="1" ht="15.75">
      <c r="D9582" s="36"/>
      <c r="E9582" s="36"/>
      <c r="F9582" s="36"/>
      <c r="G9582" s="36"/>
      <c r="H9582" s="36"/>
      <c r="I9582" s="36"/>
      <c r="J9582" s="36"/>
      <c r="M9582" s="191"/>
    </row>
    <row r="9583" spans="4:13" s="14" customFormat="1" ht="15.75">
      <c r="D9583" s="36"/>
      <c r="E9583" s="36"/>
      <c r="F9583" s="36"/>
      <c r="G9583" s="36"/>
      <c r="H9583" s="36"/>
      <c r="I9583" s="36"/>
      <c r="J9583" s="36"/>
      <c r="M9583" s="191"/>
    </row>
    <row r="9584" spans="4:13" s="14" customFormat="1" ht="15.75">
      <c r="D9584" s="36"/>
      <c r="E9584" s="36"/>
      <c r="F9584" s="36"/>
      <c r="G9584" s="36"/>
      <c r="H9584" s="36"/>
      <c r="I9584" s="36"/>
      <c r="J9584" s="36"/>
      <c r="M9584" s="191"/>
    </row>
    <row r="9585" spans="4:13" s="14" customFormat="1" ht="15.75">
      <c r="D9585" s="36"/>
      <c r="E9585" s="36"/>
      <c r="F9585" s="36"/>
      <c r="G9585" s="36"/>
      <c r="H9585" s="36"/>
      <c r="I9585" s="36"/>
      <c r="J9585" s="36"/>
      <c r="M9585" s="191"/>
    </row>
    <row r="9586" spans="4:13" s="14" customFormat="1" ht="15.75">
      <c r="D9586" s="36"/>
      <c r="E9586" s="36"/>
      <c r="F9586" s="36"/>
      <c r="G9586" s="36"/>
      <c r="H9586" s="36"/>
      <c r="I9586" s="36"/>
      <c r="J9586" s="36"/>
      <c r="M9586" s="191"/>
    </row>
    <row r="9587" spans="4:13" s="14" customFormat="1" ht="15.75">
      <c r="D9587" s="36"/>
      <c r="E9587" s="36"/>
      <c r="F9587" s="36"/>
      <c r="G9587" s="36"/>
      <c r="H9587" s="36"/>
      <c r="I9587" s="36"/>
      <c r="J9587" s="36"/>
      <c r="M9587" s="191"/>
    </row>
    <row r="9588" spans="4:13" s="14" customFormat="1" ht="15.75">
      <c r="D9588" s="36"/>
      <c r="E9588" s="36"/>
      <c r="F9588" s="36"/>
      <c r="G9588" s="36"/>
      <c r="H9588" s="36"/>
      <c r="I9588" s="36"/>
      <c r="J9588" s="36"/>
      <c r="M9588" s="191"/>
    </row>
    <row r="9589" spans="4:13" s="14" customFormat="1" ht="15.75">
      <c r="D9589" s="36"/>
      <c r="E9589" s="36"/>
      <c r="F9589" s="36"/>
      <c r="G9589" s="36"/>
      <c r="H9589" s="36"/>
      <c r="I9589" s="36"/>
      <c r="J9589" s="36"/>
      <c r="M9589" s="191"/>
    </row>
    <row r="9590" spans="4:13" s="14" customFormat="1" ht="15.75">
      <c r="D9590" s="36"/>
      <c r="E9590" s="36"/>
      <c r="F9590" s="36"/>
      <c r="G9590" s="36"/>
      <c r="H9590" s="36"/>
      <c r="I9590" s="36"/>
      <c r="J9590" s="36"/>
      <c r="M9590" s="191"/>
    </row>
    <row r="9591" spans="4:13" s="14" customFormat="1" ht="15.75">
      <c r="D9591" s="36"/>
      <c r="E9591" s="36"/>
      <c r="F9591" s="36"/>
      <c r="G9591" s="36"/>
      <c r="H9591" s="36"/>
      <c r="I9591" s="36"/>
      <c r="J9591" s="36"/>
      <c r="M9591" s="191"/>
    </row>
    <row r="9592" spans="4:13" s="14" customFormat="1" ht="15.75">
      <c r="D9592" s="36"/>
      <c r="E9592" s="36"/>
      <c r="F9592" s="36"/>
      <c r="G9592" s="36"/>
      <c r="H9592" s="36"/>
      <c r="I9592" s="36"/>
      <c r="J9592" s="36"/>
      <c r="M9592" s="191"/>
    </row>
    <row r="9593" spans="4:13" s="14" customFormat="1" ht="15.75">
      <c r="D9593" s="36"/>
      <c r="E9593" s="36"/>
      <c r="F9593" s="36"/>
      <c r="G9593" s="36"/>
      <c r="H9593" s="36"/>
      <c r="I9593" s="36"/>
      <c r="J9593" s="36"/>
      <c r="M9593" s="191"/>
    </row>
    <row r="9594" spans="4:13" s="14" customFormat="1" ht="15.75">
      <c r="D9594" s="36"/>
      <c r="E9594" s="36"/>
      <c r="F9594" s="36"/>
      <c r="G9594" s="36"/>
      <c r="H9594" s="36"/>
      <c r="I9594" s="36"/>
      <c r="J9594" s="36"/>
      <c r="M9594" s="191"/>
    </row>
    <row r="9595" spans="4:13" s="14" customFormat="1" ht="15.75">
      <c r="D9595" s="36"/>
      <c r="E9595" s="36"/>
      <c r="F9595" s="36"/>
      <c r="G9595" s="36"/>
      <c r="H9595" s="36"/>
      <c r="I9595" s="36"/>
      <c r="J9595" s="36"/>
      <c r="M9595" s="191"/>
    </row>
    <row r="9596" spans="4:13" s="14" customFormat="1" ht="15.75">
      <c r="D9596" s="36"/>
      <c r="E9596" s="36"/>
      <c r="F9596" s="36"/>
      <c r="G9596" s="36"/>
      <c r="H9596" s="36"/>
      <c r="I9596" s="36"/>
      <c r="J9596" s="36"/>
      <c r="M9596" s="191"/>
    </row>
    <row r="9597" spans="4:13" s="14" customFormat="1" ht="15.75">
      <c r="D9597" s="36"/>
      <c r="E9597" s="36"/>
      <c r="F9597" s="36"/>
      <c r="G9597" s="36"/>
      <c r="H9597" s="36"/>
      <c r="I9597" s="36"/>
      <c r="J9597" s="36"/>
      <c r="M9597" s="191"/>
    </row>
    <row r="9598" spans="4:13" s="14" customFormat="1" ht="15.75">
      <c r="D9598" s="36"/>
      <c r="E9598" s="36"/>
      <c r="F9598" s="36"/>
      <c r="G9598" s="36"/>
      <c r="H9598" s="36"/>
      <c r="I9598" s="36"/>
      <c r="J9598" s="36"/>
      <c r="M9598" s="191"/>
    </row>
    <row r="9599" spans="4:13" s="14" customFormat="1" ht="15.75">
      <c r="D9599" s="36"/>
      <c r="E9599" s="36"/>
      <c r="F9599" s="36"/>
      <c r="G9599" s="36"/>
      <c r="H9599" s="36"/>
      <c r="I9599" s="36"/>
      <c r="J9599" s="36"/>
      <c r="M9599" s="191"/>
    </row>
    <row r="9600" spans="4:13" s="14" customFormat="1" ht="15.75">
      <c r="D9600" s="36"/>
      <c r="E9600" s="36"/>
      <c r="F9600" s="36"/>
      <c r="G9600" s="36"/>
      <c r="H9600" s="36"/>
      <c r="I9600" s="36"/>
      <c r="J9600" s="36"/>
      <c r="M9600" s="191"/>
    </row>
    <row r="9601" spans="4:13" s="14" customFormat="1" ht="15.75">
      <c r="D9601" s="36"/>
      <c r="E9601" s="36"/>
      <c r="F9601" s="36"/>
      <c r="G9601" s="36"/>
      <c r="H9601" s="36"/>
      <c r="I9601" s="36"/>
      <c r="J9601" s="36"/>
      <c r="M9601" s="191"/>
    </row>
    <row r="9602" spans="4:13" s="14" customFormat="1" ht="15.75">
      <c r="D9602" s="36"/>
      <c r="E9602" s="36"/>
      <c r="F9602" s="36"/>
      <c r="G9602" s="36"/>
      <c r="H9602" s="36"/>
      <c r="I9602" s="36"/>
      <c r="J9602" s="36"/>
      <c r="M9602" s="191"/>
    </row>
    <row r="9603" spans="4:13" s="14" customFormat="1" ht="15.75">
      <c r="D9603" s="36"/>
      <c r="E9603" s="36"/>
      <c r="F9603" s="36"/>
      <c r="G9603" s="36"/>
      <c r="H9603" s="36"/>
      <c r="I9603" s="36"/>
      <c r="J9603" s="36"/>
      <c r="M9603" s="191"/>
    </row>
    <row r="9604" spans="4:13" s="14" customFormat="1" ht="15.75">
      <c r="D9604" s="36"/>
      <c r="E9604" s="36"/>
      <c r="F9604" s="36"/>
      <c r="G9604" s="36"/>
      <c r="H9604" s="36"/>
      <c r="I9604" s="36"/>
      <c r="J9604" s="36"/>
      <c r="M9604" s="191"/>
    </row>
    <row r="9605" spans="4:13" s="14" customFormat="1" ht="15.75">
      <c r="D9605" s="36"/>
      <c r="E9605" s="36"/>
      <c r="F9605" s="36"/>
      <c r="G9605" s="36"/>
      <c r="H9605" s="36"/>
      <c r="I9605" s="36"/>
      <c r="J9605" s="36"/>
      <c r="M9605" s="191"/>
    </row>
    <row r="9606" spans="4:13" s="14" customFormat="1" ht="15.75">
      <c r="D9606" s="36"/>
      <c r="E9606" s="36"/>
      <c r="F9606" s="36"/>
      <c r="G9606" s="36"/>
      <c r="H9606" s="36"/>
      <c r="I9606" s="36"/>
      <c r="J9606" s="36"/>
      <c r="M9606" s="191"/>
    </row>
    <row r="9607" spans="4:13" s="14" customFormat="1" ht="15.75">
      <c r="D9607" s="36"/>
      <c r="E9607" s="36"/>
      <c r="F9607" s="36"/>
      <c r="G9607" s="36"/>
      <c r="H9607" s="36"/>
      <c r="I9607" s="36"/>
      <c r="J9607" s="36"/>
      <c r="M9607" s="191"/>
    </row>
    <row r="9608" spans="4:13" s="14" customFormat="1" ht="15.75">
      <c r="D9608" s="36"/>
      <c r="E9608" s="36"/>
      <c r="F9608" s="36"/>
      <c r="G9608" s="36"/>
      <c r="H9608" s="36"/>
      <c r="I9608" s="36"/>
      <c r="J9608" s="36"/>
      <c r="M9608" s="191"/>
    </row>
    <row r="9609" spans="4:13" s="14" customFormat="1" ht="15.75">
      <c r="D9609" s="36"/>
      <c r="E9609" s="36"/>
      <c r="F9609" s="36"/>
      <c r="G9609" s="36"/>
      <c r="H9609" s="36"/>
      <c r="I9609" s="36"/>
      <c r="J9609" s="36"/>
      <c r="M9609" s="191"/>
    </row>
    <row r="9610" spans="4:13" s="14" customFormat="1" ht="15.75">
      <c r="D9610" s="36"/>
      <c r="E9610" s="36"/>
      <c r="F9610" s="36"/>
      <c r="G9610" s="36"/>
      <c r="H9610" s="36"/>
      <c r="I9610" s="36"/>
      <c r="J9610" s="36"/>
      <c r="M9610" s="191"/>
    </row>
    <row r="9611" spans="4:13" s="14" customFormat="1" ht="15.75">
      <c r="D9611" s="36"/>
      <c r="E9611" s="36"/>
      <c r="F9611" s="36"/>
      <c r="G9611" s="36"/>
      <c r="H9611" s="36"/>
      <c r="I9611" s="36"/>
      <c r="J9611" s="36"/>
      <c r="M9611" s="191"/>
    </row>
    <row r="9612" spans="4:13" s="14" customFormat="1" ht="15.75">
      <c r="D9612" s="36"/>
      <c r="E9612" s="36"/>
      <c r="F9612" s="36"/>
      <c r="G9612" s="36"/>
      <c r="H9612" s="36"/>
      <c r="I9612" s="36"/>
      <c r="J9612" s="36"/>
      <c r="M9612" s="191"/>
    </row>
    <row r="9613" spans="4:13" s="14" customFormat="1" ht="15.75">
      <c r="D9613" s="36"/>
      <c r="E9613" s="36"/>
      <c r="F9613" s="36"/>
      <c r="G9613" s="36"/>
      <c r="H9613" s="36"/>
      <c r="I9613" s="36"/>
      <c r="J9613" s="36"/>
      <c r="M9613" s="191"/>
    </row>
    <row r="9614" spans="4:13" s="14" customFormat="1" ht="15.75">
      <c r="D9614" s="36"/>
      <c r="E9614" s="36"/>
      <c r="F9614" s="36"/>
      <c r="G9614" s="36"/>
      <c r="H9614" s="36"/>
      <c r="I9614" s="36"/>
      <c r="J9614" s="36"/>
      <c r="M9614" s="191"/>
    </row>
    <row r="9615" spans="4:13" s="14" customFormat="1" ht="15.75">
      <c r="D9615" s="36"/>
      <c r="E9615" s="36"/>
      <c r="F9615" s="36"/>
      <c r="G9615" s="36"/>
      <c r="H9615" s="36"/>
      <c r="I9615" s="36"/>
      <c r="J9615" s="36"/>
      <c r="M9615" s="191"/>
    </row>
    <row r="9616" spans="4:13" s="14" customFormat="1" ht="15.75">
      <c r="D9616" s="36"/>
      <c r="E9616" s="36"/>
      <c r="F9616" s="36"/>
      <c r="G9616" s="36"/>
      <c r="H9616" s="36"/>
      <c r="I9616" s="36"/>
      <c r="J9616" s="36"/>
      <c r="M9616" s="191"/>
    </row>
    <row r="9617" spans="4:13" s="14" customFormat="1" ht="15.75">
      <c r="D9617" s="36"/>
      <c r="E9617" s="36"/>
      <c r="F9617" s="36"/>
      <c r="G9617" s="36"/>
      <c r="H9617" s="36"/>
      <c r="I9617" s="36"/>
      <c r="J9617" s="36"/>
      <c r="M9617" s="191"/>
    </row>
    <row r="9618" spans="4:13" s="14" customFormat="1" ht="15.75">
      <c r="D9618" s="36"/>
      <c r="E9618" s="36"/>
      <c r="F9618" s="36"/>
      <c r="G9618" s="36"/>
      <c r="H9618" s="36"/>
      <c r="I9618" s="36"/>
      <c r="J9618" s="36"/>
      <c r="M9618" s="191"/>
    </row>
    <row r="9619" spans="4:13" s="14" customFormat="1" ht="15.75">
      <c r="D9619" s="36"/>
      <c r="E9619" s="36"/>
      <c r="F9619" s="36"/>
      <c r="G9619" s="36"/>
      <c r="H9619" s="36"/>
      <c r="I9619" s="36"/>
      <c r="J9619" s="36"/>
      <c r="M9619" s="191"/>
    </row>
    <row r="9620" spans="4:13" s="14" customFormat="1" ht="15.75">
      <c r="D9620" s="36"/>
      <c r="E9620" s="36"/>
      <c r="F9620" s="36"/>
      <c r="G9620" s="36"/>
      <c r="H9620" s="36"/>
      <c r="I9620" s="36"/>
      <c r="J9620" s="36"/>
      <c r="M9620" s="191"/>
    </row>
    <row r="9621" spans="4:13" s="14" customFormat="1" ht="15.75">
      <c r="D9621" s="36"/>
      <c r="E9621" s="36"/>
      <c r="F9621" s="36"/>
      <c r="G9621" s="36"/>
      <c r="H9621" s="36"/>
      <c r="I9621" s="36"/>
      <c r="J9621" s="36"/>
      <c r="M9621" s="191"/>
    </row>
    <row r="9622" spans="4:13" s="14" customFormat="1" ht="15.75">
      <c r="D9622" s="36"/>
      <c r="E9622" s="36"/>
      <c r="F9622" s="36"/>
      <c r="G9622" s="36"/>
      <c r="H9622" s="36"/>
      <c r="I9622" s="36"/>
      <c r="J9622" s="36"/>
      <c r="M9622" s="191"/>
    </row>
    <row r="9623" spans="4:13" s="14" customFormat="1" ht="15.75">
      <c r="D9623" s="36"/>
      <c r="E9623" s="36"/>
      <c r="F9623" s="36"/>
      <c r="G9623" s="36"/>
      <c r="H9623" s="36"/>
      <c r="I9623" s="36"/>
      <c r="J9623" s="36"/>
      <c r="M9623" s="191"/>
    </row>
    <row r="9624" spans="4:13" s="14" customFormat="1" ht="15.75">
      <c r="D9624" s="36"/>
      <c r="E9624" s="36"/>
      <c r="F9624" s="36"/>
      <c r="G9624" s="36"/>
      <c r="H9624" s="36"/>
      <c r="I9624" s="36"/>
      <c r="J9624" s="36"/>
      <c r="M9624" s="191"/>
    </row>
    <row r="9625" spans="4:13" s="14" customFormat="1" ht="15.75">
      <c r="D9625" s="36"/>
      <c r="E9625" s="36"/>
      <c r="F9625" s="36"/>
      <c r="G9625" s="36"/>
      <c r="H9625" s="36"/>
      <c r="I9625" s="36"/>
      <c r="J9625" s="36"/>
      <c r="M9625" s="191"/>
    </row>
    <row r="9626" spans="4:13" s="14" customFormat="1" ht="15.75">
      <c r="D9626" s="36"/>
      <c r="E9626" s="36"/>
      <c r="F9626" s="36"/>
      <c r="G9626" s="36"/>
      <c r="H9626" s="36"/>
      <c r="I9626" s="36"/>
      <c r="J9626" s="36"/>
      <c r="M9626" s="191"/>
    </row>
    <row r="9627" spans="4:13" s="14" customFormat="1" ht="15.75">
      <c r="D9627" s="36"/>
      <c r="E9627" s="36"/>
      <c r="F9627" s="36"/>
      <c r="G9627" s="36"/>
      <c r="H9627" s="36"/>
      <c r="I9627" s="36"/>
      <c r="J9627" s="36"/>
      <c r="M9627" s="191"/>
    </row>
    <row r="9628" spans="4:13" s="14" customFormat="1" ht="15.75">
      <c r="D9628" s="36"/>
      <c r="E9628" s="36"/>
      <c r="F9628" s="36"/>
      <c r="G9628" s="36"/>
      <c r="H9628" s="36"/>
      <c r="I9628" s="36"/>
      <c r="J9628" s="36"/>
      <c r="M9628" s="191"/>
    </row>
    <row r="9629" spans="4:13" s="14" customFormat="1" ht="15.75">
      <c r="D9629" s="36"/>
      <c r="E9629" s="36"/>
      <c r="F9629" s="36"/>
      <c r="G9629" s="36"/>
      <c r="H9629" s="36"/>
      <c r="I9629" s="36"/>
      <c r="J9629" s="36"/>
      <c r="M9629" s="191"/>
    </row>
    <row r="9630" spans="4:13" s="14" customFormat="1" ht="15.75">
      <c r="D9630" s="36"/>
      <c r="E9630" s="36"/>
      <c r="F9630" s="36"/>
      <c r="G9630" s="36"/>
      <c r="H9630" s="36"/>
      <c r="I9630" s="36"/>
      <c r="J9630" s="36"/>
      <c r="M9630" s="191"/>
    </row>
    <row r="9631" spans="4:13" s="14" customFormat="1" ht="15.75">
      <c r="D9631" s="36"/>
      <c r="E9631" s="36"/>
      <c r="F9631" s="36"/>
      <c r="G9631" s="36"/>
      <c r="H9631" s="36"/>
      <c r="I9631" s="36"/>
      <c r="J9631" s="36"/>
      <c r="M9631" s="191"/>
    </row>
    <row r="9632" spans="4:13" s="14" customFormat="1" ht="15.75">
      <c r="D9632" s="36"/>
      <c r="E9632" s="36"/>
      <c r="F9632" s="36"/>
      <c r="G9632" s="36"/>
      <c r="H9632" s="36"/>
      <c r="I9632" s="36"/>
      <c r="J9632" s="36"/>
      <c r="M9632" s="191"/>
    </row>
    <row r="9633" spans="4:13" s="14" customFormat="1" ht="15.75">
      <c r="D9633" s="36"/>
      <c r="E9633" s="36"/>
      <c r="F9633" s="36"/>
      <c r="G9633" s="36"/>
      <c r="H9633" s="36"/>
      <c r="I9633" s="36"/>
      <c r="J9633" s="36"/>
      <c r="M9633" s="191"/>
    </row>
    <row r="9634" spans="4:13" s="14" customFormat="1" ht="15.75">
      <c r="D9634" s="36"/>
      <c r="E9634" s="36"/>
      <c r="F9634" s="36"/>
      <c r="G9634" s="36"/>
      <c r="H9634" s="36"/>
      <c r="I9634" s="36"/>
      <c r="J9634" s="36"/>
      <c r="M9634" s="191"/>
    </row>
    <row r="9635" spans="4:13" s="14" customFormat="1" ht="15.75">
      <c r="D9635" s="36"/>
      <c r="E9635" s="36"/>
      <c r="F9635" s="36"/>
      <c r="G9635" s="36"/>
      <c r="H9635" s="36"/>
      <c r="I9635" s="36"/>
      <c r="J9635" s="36"/>
      <c r="M9635" s="191"/>
    </row>
    <row r="9636" spans="4:13" s="14" customFormat="1" ht="15.75">
      <c r="D9636" s="36"/>
      <c r="E9636" s="36"/>
      <c r="F9636" s="36"/>
      <c r="G9636" s="36"/>
      <c r="H9636" s="36"/>
      <c r="I9636" s="36"/>
      <c r="J9636" s="36"/>
      <c r="M9636" s="191"/>
    </row>
    <row r="9637" spans="4:13" s="14" customFormat="1" ht="15.75">
      <c r="D9637" s="36"/>
      <c r="E9637" s="36"/>
      <c r="F9637" s="36"/>
      <c r="G9637" s="36"/>
      <c r="H9637" s="36"/>
      <c r="I9637" s="36"/>
      <c r="J9637" s="36"/>
      <c r="M9637" s="191"/>
    </row>
    <row r="9638" spans="4:13" s="14" customFormat="1" ht="15.75">
      <c r="D9638" s="36"/>
      <c r="E9638" s="36"/>
      <c r="F9638" s="36"/>
      <c r="G9638" s="36"/>
      <c r="H9638" s="36"/>
      <c r="I9638" s="36"/>
      <c r="J9638" s="36"/>
      <c r="M9638" s="191"/>
    </row>
    <row r="9639" spans="4:13" s="14" customFormat="1" ht="15.75">
      <c r="D9639" s="36"/>
      <c r="E9639" s="36"/>
      <c r="F9639" s="36"/>
      <c r="G9639" s="36"/>
      <c r="H9639" s="36"/>
      <c r="I9639" s="36"/>
      <c r="J9639" s="36"/>
      <c r="M9639" s="191"/>
    </row>
    <row r="9640" spans="4:13" s="14" customFormat="1" ht="15.75">
      <c r="D9640" s="36"/>
      <c r="E9640" s="36"/>
      <c r="F9640" s="36"/>
      <c r="G9640" s="36"/>
      <c r="H9640" s="36"/>
      <c r="I9640" s="36"/>
      <c r="J9640" s="36"/>
      <c r="M9640" s="191"/>
    </row>
    <row r="9641" spans="4:13" s="14" customFormat="1" ht="15.75">
      <c r="D9641" s="36"/>
      <c r="E9641" s="36"/>
      <c r="F9641" s="36"/>
      <c r="G9641" s="36"/>
      <c r="H9641" s="36"/>
      <c r="I9641" s="36"/>
      <c r="J9641" s="36"/>
      <c r="M9641" s="191"/>
    </row>
    <row r="9642" spans="4:13" s="14" customFormat="1" ht="15.75">
      <c r="D9642" s="36"/>
      <c r="E9642" s="36"/>
      <c r="F9642" s="36"/>
      <c r="G9642" s="36"/>
      <c r="H9642" s="36"/>
      <c r="I9642" s="36"/>
      <c r="J9642" s="36"/>
      <c r="M9642" s="191"/>
    </row>
    <row r="9643" spans="4:13" s="14" customFormat="1" ht="15.75">
      <c r="D9643" s="36"/>
      <c r="E9643" s="36"/>
      <c r="F9643" s="36"/>
      <c r="G9643" s="36"/>
      <c r="H9643" s="36"/>
      <c r="I9643" s="36"/>
      <c r="J9643" s="36"/>
      <c r="M9643" s="191"/>
    </row>
    <row r="9644" spans="4:13" s="14" customFormat="1" ht="15.75">
      <c r="D9644" s="36"/>
      <c r="E9644" s="36"/>
      <c r="F9644" s="36"/>
      <c r="G9644" s="36"/>
      <c r="H9644" s="36"/>
      <c r="I9644" s="36"/>
      <c r="J9644" s="36"/>
      <c r="M9644" s="191"/>
    </row>
    <row r="9645" spans="4:13" s="14" customFormat="1" ht="15.75">
      <c r="D9645" s="36"/>
      <c r="E9645" s="36"/>
      <c r="F9645" s="36"/>
      <c r="G9645" s="36"/>
      <c r="H9645" s="36"/>
      <c r="I9645" s="36"/>
      <c r="J9645" s="36"/>
      <c r="M9645" s="191"/>
    </row>
    <row r="9646" spans="4:13" s="14" customFormat="1" ht="15.75">
      <c r="D9646" s="36"/>
      <c r="E9646" s="36"/>
      <c r="F9646" s="36"/>
      <c r="G9646" s="36"/>
      <c r="H9646" s="36"/>
      <c r="I9646" s="36"/>
      <c r="J9646" s="36"/>
      <c r="M9646" s="191"/>
    </row>
    <row r="9647" spans="4:13" s="14" customFormat="1" ht="15.75">
      <c r="D9647" s="36"/>
      <c r="E9647" s="36"/>
      <c r="F9647" s="36"/>
      <c r="G9647" s="36"/>
      <c r="H9647" s="36"/>
      <c r="I9647" s="36"/>
      <c r="J9647" s="36"/>
      <c r="M9647" s="191"/>
    </row>
    <row r="9648" spans="4:13" s="14" customFormat="1" ht="15.75">
      <c r="D9648" s="36"/>
      <c r="E9648" s="36"/>
      <c r="F9648" s="36"/>
      <c r="G9648" s="36"/>
      <c r="H9648" s="36"/>
      <c r="I9648" s="36"/>
      <c r="J9648" s="36"/>
      <c r="M9648" s="191"/>
    </row>
    <row r="9649" spans="4:13" s="14" customFormat="1" ht="15.75">
      <c r="D9649" s="36"/>
      <c r="E9649" s="36"/>
      <c r="F9649" s="36"/>
      <c r="G9649" s="36"/>
      <c r="H9649" s="36"/>
      <c r="I9649" s="36"/>
      <c r="J9649" s="36"/>
      <c r="M9649" s="191"/>
    </row>
    <row r="9650" spans="4:13" s="14" customFormat="1" ht="15.75">
      <c r="D9650" s="36"/>
      <c r="E9650" s="36"/>
      <c r="F9650" s="36"/>
      <c r="G9650" s="36"/>
      <c r="H9650" s="36"/>
      <c r="I9650" s="36"/>
      <c r="J9650" s="36"/>
      <c r="M9650" s="191"/>
    </row>
    <row r="9651" spans="4:13" s="14" customFormat="1" ht="15.75">
      <c r="D9651" s="36"/>
      <c r="E9651" s="36"/>
      <c r="F9651" s="36"/>
      <c r="G9651" s="36"/>
      <c r="H9651" s="36"/>
      <c r="I9651" s="36"/>
      <c r="J9651" s="36"/>
      <c r="M9651" s="191"/>
    </row>
    <row r="9652" spans="4:13" s="14" customFormat="1" ht="15.75">
      <c r="D9652" s="36"/>
      <c r="E9652" s="36"/>
      <c r="F9652" s="36"/>
      <c r="G9652" s="36"/>
      <c r="H9652" s="36"/>
      <c r="I9652" s="36"/>
      <c r="J9652" s="36"/>
      <c r="M9652" s="191"/>
    </row>
    <row r="9653" spans="4:13" s="14" customFormat="1" ht="15.75">
      <c r="D9653" s="36"/>
      <c r="E9653" s="36"/>
      <c r="F9653" s="36"/>
      <c r="G9653" s="36"/>
      <c r="H9653" s="36"/>
      <c r="I9653" s="36"/>
      <c r="J9653" s="36"/>
      <c r="M9653" s="191"/>
    </row>
    <row r="9654" spans="4:13" s="14" customFormat="1" ht="15.75">
      <c r="D9654" s="36"/>
      <c r="E9654" s="36"/>
      <c r="F9654" s="36"/>
      <c r="G9654" s="36"/>
      <c r="H9654" s="36"/>
      <c r="I9654" s="36"/>
      <c r="J9654" s="36"/>
      <c r="M9654" s="191"/>
    </row>
    <row r="9655" spans="4:13" s="14" customFormat="1" ht="15.75">
      <c r="D9655" s="36"/>
      <c r="E9655" s="36"/>
      <c r="F9655" s="36"/>
      <c r="G9655" s="36"/>
      <c r="H9655" s="36"/>
      <c r="I9655" s="36"/>
      <c r="J9655" s="36"/>
      <c r="M9655" s="191"/>
    </row>
    <row r="9656" spans="4:13" s="14" customFormat="1" ht="15.75">
      <c r="D9656" s="36"/>
      <c r="E9656" s="36"/>
      <c r="F9656" s="36"/>
      <c r="G9656" s="36"/>
      <c r="H9656" s="36"/>
      <c r="I9656" s="36"/>
      <c r="J9656" s="36"/>
      <c r="M9656" s="191"/>
    </row>
    <row r="9657" spans="4:13" s="14" customFormat="1" ht="15.75">
      <c r="D9657" s="36"/>
      <c r="E9657" s="36"/>
      <c r="F9657" s="36"/>
      <c r="G9657" s="36"/>
      <c r="H9657" s="36"/>
      <c r="I9657" s="36"/>
      <c r="J9657" s="36"/>
      <c r="M9657" s="191"/>
    </row>
    <row r="9658" spans="4:13" s="14" customFormat="1" ht="15.75">
      <c r="D9658" s="36"/>
      <c r="E9658" s="36"/>
      <c r="F9658" s="36"/>
      <c r="G9658" s="36"/>
      <c r="H9658" s="36"/>
      <c r="I9658" s="36"/>
      <c r="J9658" s="36"/>
      <c r="M9658" s="191"/>
    </row>
    <row r="9659" spans="4:13" s="14" customFormat="1" ht="15.75">
      <c r="D9659" s="36"/>
      <c r="E9659" s="36"/>
      <c r="F9659" s="36"/>
      <c r="G9659" s="36"/>
      <c r="H9659" s="36"/>
      <c r="I9659" s="36"/>
      <c r="J9659" s="36"/>
      <c r="M9659" s="191"/>
    </row>
    <row r="9660" spans="4:13" s="14" customFormat="1" ht="15.75">
      <c r="D9660" s="36"/>
      <c r="E9660" s="36"/>
      <c r="F9660" s="36"/>
      <c r="G9660" s="36"/>
      <c r="H9660" s="36"/>
      <c r="I9660" s="36"/>
      <c r="J9660" s="36"/>
      <c r="M9660" s="191"/>
    </row>
    <row r="9661" spans="4:13" s="14" customFormat="1" ht="15.75">
      <c r="D9661" s="36"/>
      <c r="E9661" s="36"/>
      <c r="F9661" s="36"/>
      <c r="G9661" s="36"/>
      <c r="H9661" s="36"/>
      <c r="I9661" s="36"/>
      <c r="J9661" s="36"/>
      <c r="M9661" s="191"/>
    </row>
    <row r="9662" spans="4:13" s="14" customFormat="1" ht="15.75">
      <c r="D9662" s="36"/>
      <c r="E9662" s="36"/>
      <c r="F9662" s="36"/>
      <c r="G9662" s="36"/>
      <c r="H9662" s="36"/>
      <c r="I9662" s="36"/>
      <c r="J9662" s="36"/>
      <c r="M9662" s="191"/>
    </row>
    <row r="9663" spans="4:13" s="14" customFormat="1" ht="15.75">
      <c r="D9663" s="36"/>
      <c r="E9663" s="36"/>
      <c r="F9663" s="36"/>
      <c r="G9663" s="36"/>
      <c r="H9663" s="36"/>
      <c r="I9663" s="36"/>
      <c r="J9663" s="36"/>
      <c r="M9663" s="191"/>
    </row>
    <row r="9664" spans="4:13" s="14" customFormat="1" ht="15.75">
      <c r="D9664" s="36"/>
      <c r="E9664" s="36"/>
      <c r="F9664" s="36"/>
      <c r="G9664" s="36"/>
      <c r="H9664" s="36"/>
      <c r="I9664" s="36"/>
      <c r="J9664" s="36"/>
      <c r="M9664" s="191"/>
    </row>
    <row r="9665" spans="4:13" s="14" customFormat="1" ht="15.75">
      <c r="D9665" s="36"/>
      <c r="E9665" s="36"/>
      <c r="F9665" s="36"/>
      <c r="G9665" s="36"/>
      <c r="H9665" s="36"/>
      <c r="I9665" s="36"/>
      <c r="J9665" s="36"/>
      <c r="M9665" s="191"/>
    </row>
    <row r="9666" spans="4:13" s="14" customFormat="1" ht="15.75">
      <c r="D9666" s="36"/>
      <c r="E9666" s="36"/>
      <c r="F9666" s="36"/>
      <c r="G9666" s="36"/>
      <c r="H9666" s="36"/>
      <c r="I9666" s="36"/>
      <c r="J9666" s="36"/>
      <c r="M9666" s="191"/>
    </row>
    <row r="9667" spans="4:13" s="14" customFormat="1" ht="15.75">
      <c r="D9667" s="36"/>
      <c r="E9667" s="36"/>
      <c r="F9667" s="36"/>
      <c r="G9667" s="36"/>
      <c r="H9667" s="36"/>
      <c r="I9667" s="36"/>
      <c r="J9667" s="36"/>
      <c r="M9667" s="191"/>
    </row>
    <row r="9668" spans="4:13" s="14" customFormat="1" ht="15.75">
      <c r="D9668" s="36"/>
      <c r="E9668" s="36"/>
      <c r="F9668" s="36"/>
      <c r="G9668" s="36"/>
      <c r="H9668" s="36"/>
      <c r="I9668" s="36"/>
      <c r="J9668" s="36"/>
      <c r="M9668" s="191"/>
    </row>
    <row r="9669" spans="4:13" s="14" customFormat="1" ht="15.75">
      <c r="D9669" s="36"/>
      <c r="E9669" s="36"/>
      <c r="F9669" s="36"/>
      <c r="G9669" s="36"/>
      <c r="H9669" s="36"/>
      <c r="I9669" s="36"/>
      <c r="J9669" s="36"/>
      <c r="M9669" s="191"/>
    </row>
    <row r="9670" spans="4:13" s="14" customFormat="1" ht="15.75">
      <c r="D9670" s="36"/>
      <c r="E9670" s="36"/>
      <c r="F9670" s="36"/>
      <c r="G9670" s="36"/>
      <c r="H9670" s="36"/>
      <c r="I9670" s="36"/>
      <c r="J9670" s="36"/>
      <c r="M9670" s="191"/>
    </row>
    <row r="9671" spans="4:13" s="14" customFormat="1" ht="15.75">
      <c r="D9671" s="36"/>
      <c r="E9671" s="36"/>
      <c r="F9671" s="36"/>
      <c r="G9671" s="36"/>
      <c r="H9671" s="36"/>
      <c r="I9671" s="36"/>
      <c r="J9671" s="36"/>
      <c r="M9671" s="191"/>
    </row>
    <row r="9672" spans="4:13" s="14" customFormat="1" ht="15.75">
      <c r="D9672" s="36"/>
      <c r="E9672" s="36"/>
      <c r="F9672" s="36"/>
      <c r="G9672" s="36"/>
      <c r="H9672" s="36"/>
      <c r="I9672" s="36"/>
      <c r="J9672" s="36"/>
      <c r="M9672" s="191"/>
    </row>
    <row r="9673" spans="4:13" s="14" customFormat="1" ht="15.75">
      <c r="D9673" s="36"/>
      <c r="E9673" s="36"/>
      <c r="F9673" s="36"/>
      <c r="G9673" s="36"/>
      <c r="H9673" s="36"/>
      <c r="I9673" s="36"/>
      <c r="J9673" s="36"/>
      <c r="M9673" s="191"/>
    </row>
    <row r="9674" spans="4:13" s="14" customFormat="1" ht="15.75">
      <c r="D9674" s="36"/>
      <c r="E9674" s="36"/>
      <c r="F9674" s="36"/>
      <c r="G9674" s="36"/>
      <c r="H9674" s="36"/>
      <c r="I9674" s="36"/>
      <c r="J9674" s="36"/>
      <c r="M9674" s="191"/>
    </row>
    <row r="9675" spans="4:13" s="14" customFormat="1" ht="15.75">
      <c r="D9675" s="36"/>
      <c r="E9675" s="36"/>
      <c r="F9675" s="36"/>
      <c r="G9675" s="36"/>
      <c r="H9675" s="36"/>
      <c r="I9675" s="36"/>
      <c r="J9675" s="36"/>
      <c r="M9675" s="191"/>
    </row>
    <row r="9676" spans="4:13" s="14" customFormat="1" ht="15.75">
      <c r="D9676" s="36"/>
      <c r="E9676" s="36"/>
      <c r="F9676" s="36"/>
      <c r="G9676" s="36"/>
      <c r="H9676" s="36"/>
      <c r="I9676" s="36"/>
      <c r="J9676" s="36"/>
      <c r="M9676" s="191"/>
    </row>
    <row r="9677" spans="4:13" s="14" customFormat="1" ht="15.75">
      <c r="D9677" s="36"/>
      <c r="E9677" s="36"/>
      <c r="F9677" s="36"/>
      <c r="G9677" s="36"/>
      <c r="H9677" s="36"/>
      <c r="I9677" s="36"/>
      <c r="J9677" s="36"/>
      <c r="M9677" s="191"/>
    </row>
    <row r="9678" spans="4:13" s="14" customFormat="1" ht="15.75">
      <c r="D9678" s="36"/>
      <c r="E9678" s="36"/>
      <c r="F9678" s="36"/>
      <c r="G9678" s="36"/>
      <c r="H9678" s="36"/>
      <c r="I9678" s="36"/>
      <c r="J9678" s="36"/>
      <c r="M9678" s="191"/>
    </row>
    <row r="9679" spans="4:13" s="14" customFormat="1" ht="15.75">
      <c r="D9679" s="36"/>
      <c r="E9679" s="36"/>
      <c r="F9679" s="36"/>
      <c r="G9679" s="36"/>
      <c r="H9679" s="36"/>
      <c r="I9679" s="36"/>
      <c r="J9679" s="36"/>
      <c r="M9679" s="191"/>
    </row>
    <row r="9680" spans="4:13" s="14" customFormat="1" ht="15.75">
      <c r="D9680" s="36"/>
      <c r="E9680" s="36"/>
      <c r="F9680" s="36"/>
      <c r="G9680" s="36"/>
      <c r="H9680" s="36"/>
      <c r="I9680" s="36"/>
      <c r="J9680" s="36"/>
      <c r="M9680" s="191"/>
    </row>
    <row r="9681" spans="4:13" s="14" customFormat="1" ht="15.75">
      <c r="D9681" s="36"/>
      <c r="E9681" s="36"/>
      <c r="F9681" s="36"/>
      <c r="G9681" s="36"/>
      <c r="H9681" s="36"/>
      <c r="I9681" s="36"/>
      <c r="J9681" s="36"/>
      <c r="M9681" s="191"/>
    </row>
    <row r="9682" spans="4:13" s="14" customFormat="1" ht="15.75">
      <c r="D9682" s="36"/>
      <c r="E9682" s="36"/>
      <c r="F9682" s="36"/>
      <c r="G9682" s="36"/>
      <c r="H9682" s="36"/>
      <c r="I9682" s="36"/>
      <c r="J9682" s="36"/>
      <c r="M9682" s="191"/>
    </row>
    <row r="9683" spans="4:13" s="14" customFormat="1" ht="15.75">
      <c r="D9683" s="36"/>
      <c r="E9683" s="36"/>
      <c r="F9683" s="36"/>
      <c r="G9683" s="36"/>
      <c r="H9683" s="36"/>
      <c r="I9683" s="36"/>
      <c r="J9683" s="36"/>
      <c r="M9683" s="191"/>
    </row>
    <row r="9684" spans="4:13" s="14" customFormat="1" ht="15.75">
      <c r="D9684" s="36"/>
      <c r="E9684" s="36"/>
      <c r="F9684" s="36"/>
      <c r="G9684" s="36"/>
      <c r="H9684" s="36"/>
      <c r="I9684" s="36"/>
      <c r="J9684" s="36"/>
      <c r="M9684" s="191"/>
    </row>
    <row r="9685" spans="4:13" s="14" customFormat="1" ht="15.75">
      <c r="D9685" s="36"/>
      <c r="E9685" s="36"/>
      <c r="F9685" s="36"/>
      <c r="G9685" s="36"/>
      <c r="H9685" s="36"/>
      <c r="I9685" s="36"/>
      <c r="J9685" s="36"/>
      <c r="M9685" s="191"/>
    </row>
    <row r="9686" spans="4:13" s="14" customFormat="1" ht="15.75">
      <c r="D9686" s="36"/>
      <c r="E9686" s="36"/>
      <c r="F9686" s="36"/>
      <c r="G9686" s="36"/>
      <c r="H9686" s="36"/>
      <c r="I9686" s="36"/>
      <c r="J9686" s="36"/>
      <c r="M9686" s="191"/>
    </row>
    <row r="9687" spans="4:13" s="14" customFormat="1" ht="15.75">
      <c r="D9687" s="36"/>
      <c r="E9687" s="36"/>
      <c r="F9687" s="36"/>
      <c r="G9687" s="36"/>
      <c r="H9687" s="36"/>
      <c r="I9687" s="36"/>
      <c r="J9687" s="36"/>
      <c r="M9687" s="191"/>
    </row>
    <row r="9688" spans="4:13" s="14" customFormat="1" ht="15.75">
      <c r="D9688" s="36"/>
      <c r="E9688" s="36"/>
      <c r="F9688" s="36"/>
      <c r="G9688" s="36"/>
      <c r="H9688" s="36"/>
      <c r="I9688" s="36"/>
      <c r="J9688" s="36"/>
      <c r="M9688" s="191"/>
    </row>
    <row r="9689" spans="4:13" s="14" customFormat="1" ht="15.75">
      <c r="D9689" s="36"/>
      <c r="E9689" s="36"/>
      <c r="F9689" s="36"/>
      <c r="G9689" s="36"/>
      <c r="H9689" s="36"/>
      <c r="I9689" s="36"/>
      <c r="J9689" s="36"/>
      <c r="M9689" s="191"/>
    </row>
    <row r="9690" spans="4:13" s="14" customFormat="1" ht="15.75">
      <c r="D9690" s="36"/>
      <c r="E9690" s="36"/>
      <c r="F9690" s="36"/>
      <c r="G9690" s="36"/>
      <c r="H9690" s="36"/>
      <c r="I9690" s="36"/>
      <c r="J9690" s="36"/>
      <c r="M9690" s="191"/>
    </row>
    <row r="9691" spans="4:13" s="14" customFormat="1" ht="15.75">
      <c r="D9691" s="36"/>
      <c r="E9691" s="36"/>
      <c r="F9691" s="36"/>
      <c r="G9691" s="36"/>
      <c r="H9691" s="36"/>
      <c r="I9691" s="36"/>
      <c r="J9691" s="36"/>
      <c r="M9691" s="191"/>
    </row>
    <row r="9692" spans="4:13" s="14" customFormat="1" ht="15.75">
      <c r="D9692" s="36"/>
      <c r="E9692" s="36"/>
      <c r="F9692" s="36"/>
      <c r="G9692" s="36"/>
      <c r="H9692" s="36"/>
      <c r="I9692" s="36"/>
      <c r="J9692" s="36"/>
      <c r="M9692" s="191"/>
    </row>
    <row r="9693" spans="4:13" s="14" customFormat="1" ht="15.75">
      <c r="D9693" s="36"/>
      <c r="E9693" s="36"/>
      <c r="F9693" s="36"/>
      <c r="G9693" s="36"/>
      <c r="H9693" s="36"/>
      <c r="I9693" s="36"/>
      <c r="J9693" s="36"/>
      <c r="M9693" s="191"/>
    </row>
    <row r="9694" spans="4:13" s="14" customFormat="1" ht="15.75">
      <c r="D9694" s="36"/>
      <c r="E9694" s="36"/>
      <c r="F9694" s="36"/>
      <c r="G9694" s="36"/>
      <c r="H9694" s="36"/>
      <c r="I9694" s="36"/>
      <c r="J9694" s="36"/>
      <c r="M9694" s="191"/>
    </row>
    <row r="9695" spans="4:13" s="14" customFormat="1" ht="15.75">
      <c r="D9695" s="36"/>
      <c r="E9695" s="36"/>
      <c r="F9695" s="36"/>
      <c r="G9695" s="36"/>
      <c r="H9695" s="36"/>
      <c r="I9695" s="36"/>
      <c r="J9695" s="36"/>
      <c r="M9695" s="191"/>
    </row>
    <row r="9696" spans="4:13" s="14" customFormat="1" ht="15.75">
      <c r="D9696" s="36"/>
      <c r="E9696" s="36"/>
      <c r="F9696" s="36"/>
      <c r="G9696" s="36"/>
      <c r="H9696" s="36"/>
      <c r="I9696" s="36"/>
      <c r="J9696" s="36"/>
      <c r="M9696" s="191"/>
    </row>
    <row r="9697" spans="4:13" s="14" customFormat="1" ht="15.75">
      <c r="D9697" s="36"/>
      <c r="E9697" s="36"/>
      <c r="F9697" s="36"/>
      <c r="G9697" s="36"/>
      <c r="H9697" s="36"/>
      <c r="I9697" s="36"/>
      <c r="J9697" s="36"/>
      <c r="M9697" s="191"/>
    </row>
    <row r="9698" spans="4:13" s="14" customFormat="1" ht="15.75">
      <c r="D9698" s="36"/>
      <c r="E9698" s="36"/>
      <c r="F9698" s="36"/>
      <c r="G9698" s="36"/>
      <c r="H9698" s="36"/>
      <c r="I9698" s="36"/>
      <c r="J9698" s="36"/>
      <c r="M9698" s="191"/>
    </row>
    <row r="9699" spans="4:13" s="14" customFormat="1" ht="15.75">
      <c r="D9699" s="36"/>
      <c r="E9699" s="36"/>
      <c r="F9699" s="36"/>
      <c r="G9699" s="36"/>
      <c r="H9699" s="36"/>
      <c r="I9699" s="36"/>
      <c r="J9699" s="36"/>
      <c r="M9699" s="191"/>
    </row>
    <row r="9700" spans="4:13" s="14" customFormat="1" ht="15.75">
      <c r="D9700" s="36"/>
      <c r="E9700" s="36"/>
      <c r="F9700" s="36"/>
      <c r="G9700" s="36"/>
      <c r="H9700" s="36"/>
      <c r="I9700" s="36"/>
      <c r="J9700" s="36"/>
      <c r="M9700" s="191"/>
    </row>
    <row r="9701" spans="4:13" s="14" customFormat="1" ht="15.75">
      <c r="D9701" s="36"/>
      <c r="E9701" s="36"/>
      <c r="F9701" s="36"/>
      <c r="G9701" s="36"/>
      <c r="H9701" s="36"/>
      <c r="I9701" s="36"/>
      <c r="J9701" s="36"/>
      <c r="M9701" s="191"/>
    </row>
    <row r="9702" spans="4:13" s="14" customFormat="1" ht="15.75">
      <c r="D9702" s="36"/>
      <c r="E9702" s="36"/>
      <c r="F9702" s="36"/>
      <c r="G9702" s="36"/>
      <c r="H9702" s="36"/>
      <c r="I9702" s="36"/>
      <c r="J9702" s="36"/>
      <c r="M9702" s="191"/>
    </row>
    <row r="9703" spans="4:13" s="14" customFormat="1" ht="15.75">
      <c r="D9703" s="36"/>
      <c r="E9703" s="36"/>
      <c r="F9703" s="36"/>
      <c r="G9703" s="36"/>
      <c r="H9703" s="36"/>
      <c r="I9703" s="36"/>
      <c r="J9703" s="36"/>
      <c r="M9703" s="191"/>
    </row>
    <row r="9704" spans="4:13" s="14" customFormat="1" ht="15.75">
      <c r="D9704" s="36"/>
      <c r="E9704" s="36"/>
      <c r="F9704" s="36"/>
      <c r="G9704" s="36"/>
      <c r="H9704" s="36"/>
      <c r="I9704" s="36"/>
      <c r="J9704" s="36"/>
      <c r="M9704" s="191"/>
    </row>
    <row r="9705" spans="4:13" s="14" customFormat="1" ht="15.75">
      <c r="D9705" s="36"/>
      <c r="E9705" s="36"/>
      <c r="F9705" s="36"/>
      <c r="G9705" s="36"/>
      <c r="H9705" s="36"/>
      <c r="I9705" s="36"/>
      <c r="J9705" s="36"/>
      <c r="M9705" s="191"/>
    </row>
    <row r="9706" spans="4:13" s="14" customFormat="1" ht="15.75">
      <c r="D9706" s="36"/>
      <c r="E9706" s="36"/>
      <c r="F9706" s="36"/>
      <c r="G9706" s="36"/>
      <c r="H9706" s="36"/>
      <c r="I9706" s="36"/>
      <c r="J9706" s="36"/>
      <c r="M9706" s="191"/>
    </row>
    <row r="9707" spans="4:13" s="14" customFormat="1" ht="15.75">
      <c r="D9707" s="36"/>
      <c r="E9707" s="36"/>
      <c r="F9707" s="36"/>
      <c r="G9707" s="36"/>
      <c r="H9707" s="36"/>
      <c r="I9707" s="36"/>
      <c r="J9707" s="36"/>
      <c r="M9707" s="191"/>
    </row>
    <row r="9708" spans="4:13" s="14" customFormat="1" ht="15.75">
      <c r="D9708" s="36"/>
      <c r="E9708" s="36"/>
      <c r="F9708" s="36"/>
      <c r="G9708" s="36"/>
      <c r="H9708" s="36"/>
      <c r="I9708" s="36"/>
      <c r="J9708" s="36"/>
      <c r="M9708" s="191"/>
    </row>
    <row r="9709" spans="4:13" s="14" customFormat="1" ht="15.75">
      <c r="D9709" s="36"/>
      <c r="E9709" s="36"/>
      <c r="F9709" s="36"/>
      <c r="G9709" s="36"/>
      <c r="H9709" s="36"/>
      <c r="I9709" s="36"/>
      <c r="J9709" s="36"/>
      <c r="M9709" s="191"/>
    </row>
    <row r="9710" spans="4:13" s="14" customFormat="1" ht="15.75">
      <c r="D9710" s="36"/>
      <c r="E9710" s="36"/>
      <c r="F9710" s="36"/>
      <c r="G9710" s="36"/>
      <c r="H9710" s="36"/>
      <c r="I9710" s="36"/>
      <c r="J9710" s="36"/>
      <c r="M9710" s="191"/>
    </row>
    <row r="9711" spans="4:13" s="14" customFormat="1" ht="15.75">
      <c r="D9711" s="36"/>
      <c r="E9711" s="36"/>
      <c r="F9711" s="36"/>
      <c r="G9711" s="36"/>
      <c r="H9711" s="36"/>
      <c r="I9711" s="36"/>
      <c r="J9711" s="36"/>
      <c r="M9711" s="191"/>
    </row>
    <row r="9712" spans="4:13" s="14" customFormat="1" ht="15.75">
      <c r="D9712" s="36"/>
      <c r="E9712" s="36"/>
      <c r="F9712" s="36"/>
      <c r="G9712" s="36"/>
      <c r="H9712" s="36"/>
      <c r="I9712" s="36"/>
      <c r="J9712" s="36"/>
      <c r="M9712" s="191"/>
    </row>
    <row r="9713" spans="4:13" s="14" customFormat="1" ht="15.75">
      <c r="D9713" s="36"/>
      <c r="E9713" s="36"/>
      <c r="F9713" s="36"/>
      <c r="G9713" s="36"/>
      <c r="H9713" s="36"/>
      <c r="I9713" s="36"/>
      <c r="J9713" s="36"/>
      <c r="M9713" s="191"/>
    </row>
    <row r="9714" spans="4:13" s="14" customFormat="1" ht="15.75">
      <c r="D9714" s="36"/>
      <c r="E9714" s="36"/>
      <c r="F9714" s="36"/>
      <c r="G9714" s="36"/>
      <c r="H9714" s="36"/>
      <c r="I9714" s="36"/>
      <c r="J9714" s="36"/>
      <c r="M9714" s="191"/>
    </row>
    <row r="9715" spans="4:13" s="14" customFormat="1" ht="15.75">
      <c r="D9715" s="36"/>
      <c r="E9715" s="36"/>
      <c r="F9715" s="36"/>
      <c r="G9715" s="36"/>
      <c r="H9715" s="36"/>
      <c r="I9715" s="36"/>
      <c r="J9715" s="36"/>
      <c r="M9715" s="191"/>
    </row>
    <row r="9716" spans="4:13" s="14" customFormat="1" ht="15.75">
      <c r="D9716" s="36"/>
      <c r="E9716" s="36"/>
      <c r="F9716" s="36"/>
      <c r="G9716" s="36"/>
      <c r="H9716" s="36"/>
      <c r="I9716" s="36"/>
      <c r="J9716" s="36"/>
      <c r="M9716" s="191"/>
    </row>
    <row r="9717" spans="4:13" s="14" customFormat="1" ht="15.75">
      <c r="D9717" s="36"/>
      <c r="E9717" s="36"/>
      <c r="F9717" s="36"/>
      <c r="G9717" s="36"/>
      <c r="H9717" s="36"/>
      <c r="I9717" s="36"/>
      <c r="J9717" s="36"/>
      <c r="M9717" s="191"/>
    </row>
    <row r="9718" spans="4:13" s="14" customFormat="1" ht="15.75">
      <c r="D9718" s="36"/>
      <c r="E9718" s="36"/>
      <c r="F9718" s="36"/>
      <c r="G9718" s="36"/>
      <c r="H9718" s="36"/>
      <c r="I9718" s="36"/>
      <c r="J9718" s="36"/>
      <c r="M9718" s="191"/>
    </row>
    <row r="9719" spans="4:13" s="14" customFormat="1" ht="15.75">
      <c r="D9719" s="36"/>
      <c r="E9719" s="36"/>
      <c r="F9719" s="36"/>
      <c r="G9719" s="36"/>
      <c r="H9719" s="36"/>
      <c r="I9719" s="36"/>
      <c r="J9719" s="36"/>
      <c r="M9719" s="191"/>
    </row>
    <row r="9720" spans="4:13" s="14" customFormat="1" ht="15.75">
      <c r="D9720" s="36"/>
      <c r="E9720" s="36"/>
      <c r="F9720" s="36"/>
      <c r="G9720" s="36"/>
      <c r="H9720" s="36"/>
      <c r="I9720" s="36"/>
      <c r="J9720" s="36"/>
      <c r="M9720" s="191"/>
    </row>
    <row r="9721" spans="4:13" s="14" customFormat="1" ht="15.75">
      <c r="D9721" s="36"/>
      <c r="E9721" s="36"/>
      <c r="F9721" s="36"/>
      <c r="G9721" s="36"/>
      <c r="H9721" s="36"/>
      <c r="I9721" s="36"/>
      <c r="J9721" s="36"/>
      <c r="M9721" s="191"/>
    </row>
    <row r="9722" spans="4:13" s="14" customFormat="1" ht="15.75">
      <c r="D9722" s="36"/>
      <c r="E9722" s="36"/>
      <c r="F9722" s="36"/>
      <c r="G9722" s="36"/>
      <c r="H9722" s="36"/>
      <c r="I9722" s="36"/>
      <c r="J9722" s="36"/>
      <c r="M9722" s="191"/>
    </row>
    <row r="9723" spans="4:13" s="14" customFormat="1" ht="15.75">
      <c r="D9723" s="36"/>
      <c r="E9723" s="36"/>
      <c r="F9723" s="36"/>
      <c r="G9723" s="36"/>
      <c r="H9723" s="36"/>
      <c r="I9723" s="36"/>
      <c r="J9723" s="36"/>
      <c r="M9723" s="191"/>
    </row>
    <row r="9724" spans="4:13" s="14" customFormat="1" ht="15.75">
      <c r="D9724" s="36"/>
      <c r="E9724" s="36"/>
      <c r="F9724" s="36"/>
      <c r="G9724" s="36"/>
      <c r="H9724" s="36"/>
      <c r="I9724" s="36"/>
      <c r="J9724" s="36"/>
      <c r="M9724" s="191"/>
    </row>
    <row r="9725" spans="4:13" s="14" customFormat="1" ht="15.75">
      <c r="D9725" s="36"/>
      <c r="E9725" s="36"/>
      <c r="F9725" s="36"/>
      <c r="G9725" s="36"/>
      <c r="H9725" s="36"/>
      <c r="I9725" s="36"/>
      <c r="J9725" s="36"/>
      <c r="M9725" s="191"/>
    </row>
    <row r="9726" spans="4:13" s="14" customFormat="1" ht="15.75">
      <c r="D9726" s="36"/>
      <c r="E9726" s="36"/>
      <c r="F9726" s="36"/>
      <c r="G9726" s="36"/>
      <c r="H9726" s="36"/>
      <c r="I9726" s="36"/>
      <c r="J9726" s="36"/>
      <c r="M9726" s="191"/>
    </row>
    <row r="9727" spans="4:13" s="14" customFormat="1" ht="15.75">
      <c r="D9727" s="36"/>
      <c r="E9727" s="36"/>
      <c r="F9727" s="36"/>
      <c r="G9727" s="36"/>
      <c r="H9727" s="36"/>
      <c r="I9727" s="36"/>
      <c r="J9727" s="36"/>
      <c r="M9727" s="191"/>
    </row>
    <row r="9728" spans="4:13" s="14" customFormat="1" ht="15.75">
      <c r="D9728" s="36"/>
      <c r="E9728" s="36"/>
      <c r="F9728" s="36"/>
      <c r="G9728" s="36"/>
      <c r="H9728" s="36"/>
      <c r="I9728" s="36"/>
      <c r="J9728" s="36"/>
      <c r="M9728" s="191"/>
    </row>
    <row r="9729" spans="4:13" s="14" customFormat="1" ht="15.75">
      <c r="D9729" s="36"/>
      <c r="E9729" s="36"/>
      <c r="F9729" s="36"/>
      <c r="G9729" s="36"/>
      <c r="H9729" s="36"/>
      <c r="I9729" s="36"/>
      <c r="J9729" s="36"/>
      <c r="M9729" s="191"/>
    </row>
    <row r="9730" spans="4:13" s="14" customFormat="1" ht="15.75">
      <c r="D9730" s="36"/>
      <c r="E9730" s="36"/>
      <c r="F9730" s="36"/>
      <c r="G9730" s="36"/>
      <c r="H9730" s="36"/>
      <c r="I9730" s="36"/>
      <c r="J9730" s="36"/>
      <c r="M9730" s="191"/>
    </row>
    <row r="9731" spans="4:13" s="14" customFormat="1" ht="15.75">
      <c r="D9731" s="36"/>
      <c r="E9731" s="36"/>
      <c r="F9731" s="36"/>
      <c r="G9731" s="36"/>
      <c r="H9731" s="36"/>
      <c r="I9731" s="36"/>
      <c r="J9731" s="36"/>
      <c r="M9731" s="191"/>
    </row>
    <row r="9732" spans="4:13" s="14" customFormat="1" ht="15.75">
      <c r="D9732" s="36"/>
      <c r="E9732" s="36"/>
      <c r="F9732" s="36"/>
      <c r="G9732" s="36"/>
      <c r="H9732" s="36"/>
      <c r="I9732" s="36"/>
      <c r="J9732" s="36"/>
      <c r="M9732" s="191"/>
    </row>
    <row r="9733" spans="4:13" s="14" customFormat="1" ht="15.75">
      <c r="D9733" s="36"/>
      <c r="E9733" s="36"/>
      <c r="F9733" s="36"/>
      <c r="G9733" s="36"/>
      <c r="H9733" s="36"/>
      <c r="I9733" s="36"/>
      <c r="J9733" s="36"/>
      <c r="M9733" s="191"/>
    </row>
    <row r="9734" spans="4:13" s="14" customFormat="1" ht="15.75">
      <c r="D9734" s="36"/>
      <c r="E9734" s="36"/>
      <c r="F9734" s="36"/>
      <c r="G9734" s="36"/>
      <c r="H9734" s="36"/>
      <c r="I9734" s="36"/>
      <c r="J9734" s="36"/>
      <c r="M9734" s="191"/>
    </row>
    <row r="9735" spans="4:13" s="14" customFormat="1" ht="15.75">
      <c r="D9735" s="36"/>
      <c r="E9735" s="36"/>
      <c r="F9735" s="36"/>
      <c r="G9735" s="36"/>
      <c r="H9735" s="36"/>
      <c r="I9735" s="36"/>
      <c r="J9735" s="36"/>
      <c r="M9735" s="191"/>
    </row>
    <row r="9736" spans="4:13" s="14" customFormat="1" ht="15.75">
      <c r="D9736" s="36"/>
      <c r="E9736" s="36"/>
      <c r="F9736" s="36"/>
      <c r="G9736" s="36"/>
      <c r="H9736" s="36"/>
      <c r="I9736" s="36"/>
      <c r="J9736" s="36"/>
      <c r="M9736" s="191"/>
    </row>
    <row r="9737" spans="4:13" s="14" customFormat="1" ht="15.75">
      <c r="D9737" s="36"/>
      <c r="E9737" s="36"/>
      <c r="F9737" s="36"/>
      <c r="G9737" s="36"/>
      <c r="H9737" s="36"/>
      <c r="I9737" s="36"/>
      <c r="J9737" s="36"/>
      <c r="M9737" s="191"/>
    </row>
    <row r="9738" spans="4:13" s="14" customFormat="1" ht="15.75">
      <c r="D9738" s="36"/>
      <c r="E9738" s="36"/>
      <c r="F9738" s="36"/>
      <c r="G9738" s="36"/>
      <c r="H9738" s="36"/>
      <c r="I9738" s="36"/>
      <c r="J9738" s="36"/>
      <c r="M9738" s="191"/>
    </row>
    <row r="9739" spans="4:13" s="14" customFormat="1" ht="15.75">
      <c r="D9739" s="36"/>
      <c r="E9739" s="36"/>
      <c r="F9739" s="36"/>
      <c r="G9739" s="36"/>
      <c r="H9739" s="36"/>
      <c r="I9739" s="36"/>
      <c r="J9739" s="36"/>
      <c r="M9739" s="191"/>
    </row>
    <row r="9740" spans="4:13" s="14" customFormat="1" ht="15.75">
      <c r="D9740" s="36"/>
      <c r="E9740" s="36"/>
      <c r="F9740" s="36"/>
      <c r="G9740" s="36"/>
      <c r="H9740" s="36"/>
      <c r="I9740" s="36"/>
      <c r="J9740" s="36"/>
      <c r="M9740" s="191"/>
    </row>
    <row r="9741" spans="4:13" s="14" customFormat="1" ht="15.75">
      <c r="D9741" s="36"/>
      <c r="E9741" s="36"/>
      <c r="F9741" s="36"/>
      <c r="G9741" s="36"/>
      <c r="H9741" s="36"/>
      <c r="I9741" s="36"/>
      <c r="J9741" s="36"/>
      <c r="M9741" s="191"/>
    </row>
    <row r="9742" spans="4:13" s="14" customFormat="1" ht="15.75">
      <c r="D9742" s="36"/>
      <c r="E9742" s="36"/>
      <c r="F9742" s="36"/>
      <c r="G9742" s="36"/>
      <c r="H9742" s="36"/>
      <c r="I9742" s="36"/>
      <c r="J9742" s="36"/>
      <c r="M9742" s="191"/>
    </row>
    <row r="9743" spans="4:13" s="14" customFormat="1" ht="15.75">
      <c r="D9743" s="36"/>
      <c r="E9743" s="36"/>
      <c r="F9743" s="36"/>
      <c r="G9743" s="36"/>
      <c r="H9743" s="36"/>
      <c r="I9743" s="36"/>
      <c r="J9743" s="36"/>
      <c r="M9743" s="191"/>
    </row>
    <row r="9744" spans="4:13" s="14" customFormat="1" ht="15.75">
      <c r="D9744" s="36"/>
      <c r="E9744" s="36"/>
      <c r="F9744" s="36"/>
      <c r="G9744" s="36"/>
      <c r="H9744" s="36"/>
      <c r="I9744" s="36"/>
      <c r="J9744" s="36"/>
      <c r="M9744" s="191"/>
    </row>
    <row r="9745" spans="4:13" s="14" customFormat="1" ht="15.75">
      <c r="D9745" s="36"/>
      <c r="E9745" s="36"/>
      <c r="F9745" s="36"/>
      <c r="G9745" s="36"/>
      <c r="H9745" s="36"/>
      <c r="I9745" s="36"/>
      <c r="J9745" s="36"/>
      <c r="M9745" s="191"/>
    </row>
    <row r="9746" spans="4:13" s="14" customFormat="1" ht="15.75">
      <c r="D9746" s="36"/>
      <c r="E9746" s="36"/>
      <c r="F9746" s="36"/>
      <c r="G9746" s="36"/>
      <c r="H9746" s="36"/>
      <c r="I9746" s="36"/>
      <c r="J9746" s="36"/>
      <c r="M9746" s="191"/>
    </row>
    <row r="9747" spans="4:13" s="14" customFormat="1" ht="15.75">
      <c r="D9747" s="36"/>
      <c r="E9747" s="36"/>
      <c r="F9747" s="36"/>
      <c r="G9747" s="36"/>
      <c r="H9747" s="36"/>
      <c r="I9747" s="36"/>
      <c r="J9747" s="36"/>
      <c r="M9747" s="191"/>
    </row>
    <row r="9748" spans="4:13" s="14" customFormat="1" ht="15.75">
      <c r="D9748" s="36"/>
      <c r="E9748" s="36"/>
      <c r="F9748" s="36"/>
      <c r="G9748" s="36"/>
      <c r="H9748" s="36"/>
      <c r="I9748" s="36"/>
      <c r="J9748" s="36"/>
      <c r="M9748" s="191"/>
    </row>
    <row r="9749" spans="4:13" s="14" customFormat="1" ht="15.75">
      <c r="D9749" s="36"/>
      <c r="E9749" s="36"/>
      <c r="F9749" s="36"/>
      <c r="G9749" s="36"/>
      <c r="H9749" s="36"/>
      <c r="I9749" s="36"/>
      <c r="J9749" s="36"/>
      <c r="M9749" s="191"/>
    </row>
    <row r="9750" spans="4:13" s="14" customFormat="1" ht="15.75">
      <c r="D9750" s="36"/>
      <c r="E9750" s="36"/>
      <c r="F9750" s="36"/>
      <c r="G9750" s="36"/>
      <c r="H9750" s="36"/>
      <c r="I9750" s="36"/>
      <c r="J9750" s="36"/>
      <c r="M9750" s="191"/>
    </row>
    <row r="9751" spans="4:13" s="14" customFormat="1" ht="15.75">
      <c r="D9751" s="36"/>
      <c r="E9751" s="36"/>
      <c r="F9751" s="36"/>
      <c r="G9751" s="36"/>
      <c r="H9751" s="36"/>
      <c r="I9751" s="36"/>
      <c r="J9751" s="36"/>
      <c r="M9751" s="191"/>
    </row>
    <row r="9752" spans="4:13" s="14" customFormat="1" ht="15.75">
      <c r="D9752" s="36"/>
      <c r="E9752" s="36"/>
      <c r="F9752" s="36"/>
      <c r="G9752" s="36"/>
      <c r="H9752" s="36"/>
      <c r="I9752" s="36"/>
      <c r="J9752" s="36"/>
      <c r="M9752" s="191"/>
    </row>
    <row r="9753" spans="4:13" s="14" customFormat="1" ht="15.75">
      <c r="D9753" s="36"/>
      <c r="E9753" s="36"/>
      <c r="F9753" s="36"/>
      <c r="G9753" s="36"/>
      <c r="H9753" s="36"/>
      <c r="I9753" s="36"/>
      <c r="J9753" s="36"/>
      <c r="M9753" s="191"/>
    </row>
    <row r="9754" spans="4:13" s="14" customFormat="1" ht="15.75">
      <c r="D9754" s="36"/>
      <c r="E9754" s="36"/>
      <c r="F9754" s="36"/>
      <c r="G9754" s="36"/>
      <c r="H9754" s="36"/>
      <c r="I9754" s="36"/>
      <c r="J9754" s="36"/>
      <c r="M9754" s="191"/>
    </row>
    <row r="9755" spans="4:13" s="14" customFormat="1" ht="15.75">
      <c r="D9755" s="36"/>
      <c r="E9755" s="36"/>
      <c r="F9755" s="36"/>
      <c r="G9755" s="36"/>
      <c r="H9755" s="36"/>
      <c r="I9755" s="36"/>
      <c r="J9755" s="36"/>
      <c r="M9755" s="191"/>
    </row>
    <row r="9756" spans="4:13" s="14" customFormat="1" ht="15.75">
      <c r="D9756" s="36"/>
      <c r="E9756" s="36"/>
      <c r="F9756" s="36"/>
      <c r="G9756" s="36"/>
      <c r="H9756" s="36"/>
      <c r="I9756" s="36"/>
      <c r="J9756" s="36"/>
      <c r="M9756" s="191"/>
    </row>
    <row r="9757" spans="4:13" s="14" customFormat="1" ht="15.75">
      <c r="D9757" s="36"/>
      <c r="E9757" s="36"/>
      <c r="F9757" s="36"/>
      <c r="G9757" s="36"/>
      <c r="H9757" s="36"/>
      <c r="I9757" s="36"/>
      <c r="J9757" s="36"/>
      <c r="M9757" s="191"/>
    </row>
    <row r="9758" spans="4:13" s="14" customFormat="1" ht="15.75">
      <c r="D9758" s="36"/>
      <c r="E9758" s="36"/>
      <c r="F9758" s="36"/>
      <c r="G9758" s="36"/>
      <c r="H9758" s="36"/>
      <c r="I9758" s="36"/>
      <c r="J9758" s="36"/>
      <c r="M9758" s="191"/>
    </row>
    <row r="9759" spans="4:13" s="14" customFormat="1" ht="15.75">
      <c r="D9759" s="36"/>
      <c r="E9759" s="36"/>
      <c r="F9759" s="36"/>
      <c r="G9759" s="36"/>
      <c r="H9759" s="36"/>
      <c r="I9759" s="36"/>
      <c r="J9759" s="36"/>
      <c r="M9759" s="191"/>
    </row>
    <row r="9760" spans="4:13" s="14" customFormat="1" ht="15.75">
      <c r="D9760" s="36"/>
      <c r="E9760" s="36"/>
      <c r="F9760" s="36"/>
      <c r="G9760" s="36"/>
      <c r="H9760" s="36"/>
      <c r="I9760" s="36"/>
      <c r="J9760" s="36"/>
      <c r="M9760" s="191"/>
    </row>
    <row r="9761" spans="4:13" s="14" customFormat="1" ht="15.75">
      <c r="D9761" s="36"/>
      <c r="E9761" s="36"/>
      <c r="F9761" s="36"/>
      <c r="G9761" s="36"/>
      <c r="H9761" s="36"/>
      <c r="I9761" s="36"/>
      <c r="J9761" s="36"/>
      <c r="M9761" s="191"/>
    </row>
    <row r="9762" spans="4:13" s="14" customFormat="1" ht="15.75">
      <c r="D9762" s="36"/>
      <c r="E9762" s="36"/>
      <c r="F9762" s="36"/>
      <c r="G9762" s="36"/>
      <c r="H9762" s="36"/>
      <c r="I9762" s="36"/>
      <c r="J9762" s="36"/>
      <c r="M9762" s="191"/>
    </row>
    <row r="9763" spans="4:13" s="14" customFormat="1" ht="15.75">
      <c r="D9763" s="36"/>
      <c r="E9763" s="36"/>
      <c r="F9763" s="36"/>
      <c r="G9763" s="36"/>
      <c r="H9763" s="36"/>
      <c r="I9763" s="36"/>
      <c r="J9763" s="36"/>
      <c r="M9763" s="191"/>
    </row>
    <row r="9764" spans="4:13" s="14" customFormat="1" ht="15.75">
      <c r="D9764" s="36"/>
      <c r="E9764" s="36"/>
      <c r="F9764" s="36"/>
      <c r="G9764" s="36"/>
      <c r="H9764" s="36"/>
      <c r="I9764" s="36"/>
      <c r="J9764" s="36"/>
      <c r="M9764" s="191"/>
    </row>
    <row r="9765" spans="4:13" s="14" customFormat="1" ht="15.75">
      <c r="D9765" s="36"/>
      <c r="E9765" s="36"/>
      <c r="F9765" s="36"/>
      <c r="G9765" s="36"/>
      <c r="H9765" s="36"/>
      <c r="I9765" s="36"/>
      <c r="J9765" s="36"/>
      <c r="M9765" s="191"/>
    </row>
    <row r="9766" spans="4:13" s="14" customFormat="1" ht="15.75">
      <c r="D9766" s="36"/>
      <c r="E9766" s="36"/>
      <c r="F9766" s="36"/>
      <c r="G9766" s="36"/>
      <c r="H9766" s="36"/>
      <c r="I9766" s="36"/>
      <c r="J9766" s="36"/>
      <c r="M9766" s="191"/>
    </row>
    <row r="9767" spans="4:13" s="14" customFormat="1" ht="15.75">
      <c r="D9767" s="36"/>
      <c r="E9767" s="36"/>
      <c r="F9767" s="36"/>
      <c r="G9767" s="36"/>
      <c r="H9767" s="36"/>
      <c r="I9767" s="36"/>
      <c r="J9767" s="36"/>
      <c r="M9767" s="191"/>
    </row>
    <row r="9768" spans="4:13" s="14" customFormat="1" ht="15.75">
      <c r="D9768" s="36"/>
      <c r="E9768" s="36"/>
      <c r="F9768" s="36"/>
      <c r="G9768" s="36"/>
      <c r="H9768" s="36"/>
      <c r="I9768" s="36"/>
      <c r="J9768" s="36"/>
      <c r="M9768" s="191"/>
    </row>
    <row r="9769" spans="4:13" s="14" customFormat="1" ht="15.75">
      <c r="D9769" s="36"/>
      <c r="E9769" s="36"/>
      <c r="F9769" s="36"/>
      <c r="G9769" s="36"/>
      <c r="H9769" s="36"/>
      <c r="I9769" s="36"/>
      <c r="J9769" s="36"/>
      <c r="M9769" s="191"/>
    </row>
    <row r="9770" spans="4:13" s="14" customFormat="1" ht="15.75">
      <c r="D9770" s="36"/>
      <c r="E9770" s="36"/>
      <c r="F9770" s="36"/>
      <c r="G9770" s="36"/>
      <c r="H9770" s="36"/>
      <c r="I9770" s="36"/>
      <c r="J9770" s="36"/>
      <c r="M9770" s="191"/>
    </row>
    <row r="9771" spans="4:13" s="14" customFormat="1" ht="15.75">
      <c r="D9771" s="36"/>
      <c r="E9771" s="36"/>
      <c r="F9771" s="36"/>
      <c r="G9771" s="36"/>
      <c r="H9771" s="36"/>
      <c r="I9771" s="36"/>
      <c r="J9771" s="36"/>
      <c r="M9771" s="191"/>
    </row>
    <row r="9772" spans="4:13" s="14" customFormat="1" ht="15.75">
      <c r="D9772" s="36"/>
      <c r="E9772" s="36"/>
      <c r="F9772" s="36"/>
      <c r="G9772" s="36"/>
      <c r="H9772" s="36"/>
      <c r="I9772" s="36"/>
      <c r="J9772" s="36"/>
      <c r="M9772" s="191"/>
    </row>
    <row r="9773" spans="4:13" s="14" customFormat="1" ht="15.75">
      <c r="D9773" s="36"/>
      <c r="E9773" s="36"/>
      <c r="F9773" s="36"/>
      <c r="G9773" s="36"/>
      <c r="H9773" s="36"/>
      <c r="I9773" s="36"/>
      <c r="J9773" s="36"/>
      <c r="M9773" s="191"/>
    </row>
    <row r="9774" spans="4:13" s="14" customFormat="1" ht="15.75">
      <c r="D9774" s="36"/>
      <c r="E9774" s="36"/>
      <c r="F9774" s="36"/>
      <c r="G9774" s="36"/>
      <c r="H9774" s="36"/>
      <c r="I9774" s="36"/>
      <c r="J9774" s="36"/>
      <c r="M9774" s="191"/>
    </row>
    <row r="9775" spans="4:13" s="14" customFormat="1" ht="15.75">
      <c r="D9775" s="36"/>
      <c r="E9775" s="36"/>
      <c r="F9775" s="36"/>
      <c r="G9775" s="36"/>
      <c r="H9775" s="36"/>
      <c r="I9775" s="36"/>
      <c r="J9775" s="36"/>
      <c r="M9775" s="191"/>
    </row>
    <row r="9776" spans="4:13" s="14" customFormat="1" ht="15.75">
      <c r="D9776" s="36"/>
      <c r="E9776" s="36"/>
      <c r="F9776" s="36"/>
      <c r="G9776" s="36"/>
      <c r="H9776" s="36"/>
      <c r="I9776" s="36"/>
      <c r="J9776" s="36"/>
      <c r="M9776" s="191"/>
    </row>
    <row r="9777" spans="4:13" s="14" customFormat="1" ht="15.75">
      <c r="D9777" s="36"/>
      <c r="E9777" s="36"/>
      <c r="F9777" s="36"/>
      <c r="G9777" s="36"/>
      <c r="H9777" s="36"/>
      <c r="I9777" s="36"/>
      <c r="J9777" s="36"/>
      <c r="M9777" s="191"/>
    </row>
    <row r="9778" spans="4:13" s="14" customFormat="1" ht="15.75">
      <c r="D9778" s="36"/>
      <c r="E9778" s="36"/>
      <c r="F9778" s="36"/>
      <c r="G9778" s="36"/>
      <c r="H9778" s="36"/>
      <c r="I9778" s="36"/>
      <c r="J9778" s="36"/>
      <c r="M9778" s="191"/>
    </row>
    <row r="9779" spans="4:13" s="14" customFormat="1" ht="15.75">
      <c r="D9779" s="36"/>
      <c r="E9779" s="36"/>
      <c r="F9779" s="36"/>
      <c r="G9779" s="36"/>
      <c r="H9779" s="36"/>
      <c r="I9779" s="36"/>
      <c r="J9779" s="36"/>
      <c r="M9779" s="191"/>
    </row>
    <row r="9780" spans="4:13" s="14" customFormat="1" ht="15.75">
      <c r="D9780" s="36"/>
      <c r="E9780" s="36"/>
      <c r="F9780" s="36"/>
      <c r="G9780" s="36"/>
      <c r="H9780" s="36"/>
      <c r="I9780" s="36"/>
      <c r="J9780" s="36"/>
      <c r="M9780" s="191"/>
    </row>
    <row r="9781" spans="4:13" s="14" customFormat="1" ht="15.75">
      <c r="D9781" s="36"/>
      <c r="E9781" s="36"/>
      <c r="F9781" s="36"/>
      <c r="G9781" s="36"/>
      <c r="H9781" s="36"/>
      <c r="I9781" s="36"/>
      <c r="J9781" s="36"/>
      <c r="M9781" s="191"/>
    </row>
    <row r="9782" spans="4:13" s="14" customFormat="1" ht="15.75">
      <c r="D9782" s="36"/>
      <c r="E9782" s="36"/>
      <c r="F9782" s="36"/>
      <c r="G9782" s="36"/>
      <c r="H9782" s="36"/>
      <c r="I9782" s="36"/>
      <c r="J9782" s="36"/>
      <c r="M9782" s="191"/>
    </row>
    <row r="9783" spans="4:13" s="14" customFormat="1" ht="15.75">
      <c r="D9783" s="36"/>
      <c r="E9783" s="36"/>
      <c r="F9783" s="36"/>
      <c r="G9783" s="36"/>
      <c r="H9783" s="36"/>
      <c r="I9783" s="36"/>
      <c r="J9783" s="36"/>
      <c r="M9783" s="191"/>
    </row>
    <row r="9784" spans="4:13" s="14" customFormat="1" ht="15.75">
      <c r="D9784" s="36"/>
      <c r="E9784" s="36"/>
      <c r="F9784" s="36"/>
      <c r="G9784" s="36"/>
      <c r="H9784" s="36"/>
      <c r="I9784" s="36"/>
      <c r="J9784" s="36"/>
      <c r="M9784" s="191"/>
    </row>
    <row r="9785" spans="4:13" s="14" customFormat="1" ht="15.75">
      <c r="D9785" s="36"/>
      <c r="E9785" s="36"/>
      <c r="F9785" s="36"/>
      <c r="G9785" s="36"/>
      <c r="H9785" s="36"/>
      <c r="I9785" s="36"/>
      <c r="J9785" s="36"/>
      <c r="M9785" s="191"/>
    </row>
    <row r="9786" spans="4:13" s="14" customFormat="1" ht="15.75">
      <c r="D9786" s="36"/>
      <c r="E9786" s="36"/>
      <c r="F9786" s="36"/>
      <c r="G9786" s="36"/>
      <c r="H9786" s="36"/>
      <c r="I9786" s="36"/>
      <c r="J9786" s="36"/>
      <c r="M9786" s="191"/>
    </row>
    <row r="9787" spans="4:13" s="14" customFormat="1" ht="15.75">
      <c r="D9787" s="36"/>
      <c r="E9787" s="36"/>
      <c r="F9787" s="36"/>
      <c r="G9787" s="36"/>
      <c r="H9787" s="36"/>
      <c r="I9787" s="36"/>
      <c r="J9787" s="36"/>
      <c r="M9787" s="191"/>
    </row>
    <row r="9788" spans="4:13" s="14" customFormat="1" ht="15.75">
      <c r="D9788" s="36"/>
      <c r="E9788" s="36"/>
      <c r="F9788" s="36"/>
      <c r="G9788" s="36"/>
      <c r="H9788" s="36"/>
      <c r="I9788" s="36"/>
      <c r="J9788" s="36"/>
      <c r="M9788" s="191"/>
    </row>
    <row r="9789" spans="4:13" s="14" customFormat="1" ht="15.75">
      <c r="D9789" s="36"/>
      <c r="E9789" s="36"/>
      <c r="F9789" s="36"/>
      <c r="G9789" s="36"/>
      <c r="H9789" s="36"/>
      <c r="I9789" s="36"/>
      <c r="J9789" s="36"/>
      <c r="M9789" s="191"/>
    </row>
    <row r="9790" spans="4:13" s="14" customFormat="1" ht="15.75">
      <c r="D9790" s="36"/>
      <c r="E9790" s="36"/>
      <c r="F9790" s="36"/>
      <c r="G9790" s="36"/>
      <c r="H9790" s="36"/>
      <c r="I9790" s="36"/>
      <c r="J9790" s="36"/>
      <c r="M9790" s="191"/>
    </row>
    <row r="9791" spans="4:13" s="14" customFormat="1" ht="15.75">
      <c r="D9791" s="36"/>
      <c r="E9791" s="36"/>
      <c r="F9791" s="36"/>
      <c r="G9791" s="36"/>
      <c r="H9791" s="36"/>
      <c r="I9791" s="36"/>
      <c r="J9791" s="36"/>
      <c r="M9791" s="191"/>
    </row>
    <row r="9792" spans="4:13" s="14" customFormat="1" ht="15.75">
      <c r="D9792" s="36"/>
      <c r="E9792" s="36"/>
      <c r="F9792" s="36"/>
      <c r="G9792" s="36"/>
      <c r="H9792" s="36"/>
      <c r="I9792" s="36"/>
      <c r="J9792" s="36"/>
      <c r="M9792" s="191"/>
    </row>
    <row r="9793" spans="4:13" s="14" customFormat="1" ht="15.75">
      <c r="D9793" s="36"/>
      <c r="E9793" s="36"/>
      <c r="F9793" s="36"/>
      <c r="G9793" s="36"/>
      <c r="H9793" s="36"/>
      <c r="I9793" s="36"/>
      <c r="J9793" s="36"/>
      <c r="M9793" s="191"/>
    </row>
    <row r="9794" spans="4:13" s="14" customFormat="1" ht="15.75">
      <c r="D9794" s="36"/>
      <c r="E9794" s="36"/>
      <c r="F9794" s="36"/>
      <c r="G9794" s="36"/>
      <c r="H9794" s="36"/>
      <c r="I9794" s="36"/>
      <c r="J9794" s="36"/>
      <c r="M9794" s="191"/>
    </row>
    <row r="9795" spans="4:13" s="14" customFormat="1" ht="15.75">
      <c r="D9795" s="36"/>
      <c r="E9795" s="36"/>
      <c r="F9795" s="36"/>
      <c r="G9795" s="36"/>
      <c r="H9795" s="36"/>
      <c r="I9795" s="36"/>
      <c r="J9795" s="36"/>
      <c r="M9795" s="191"/>
    </row>
    <row r="9796" spans="4:13" s="14" customFormat="1" ht="15.75">
      <c r="D9796" s="36"/>
      <c r="E9796" s="36"/>
      <c r="F9796" s="36"/>
      <c r="G9796" s="36"/>
      <c r="H9796" s="36"/>
      <c r="I9796" s="36"/>
      <c r="J9796" s="36"/>
      <c r="M9796" s="191"/>
    </row>
    <row r="9797" spans="4:13" s="14" customFormat="1" ht="15.75">
      <c r="D9797" s="36"/>
      <c r="E9797" s="36"/>
      <c r="F9797" s="36"/>
      <c r="G9797" s="36"/>
      <c r="H9797" s="36"/>
      <c r="I9797" s="36"/>
      <c r="J9797" s="36"/>
      <c r="M9797" s="191"/>
    </row>
    <row r="9798" spans="4:13" s="14" customFormat="1" ht="15.75">
      <c r="D9798" s="36"/>
      <c r="E9798" s="36"/>
      <c r="F9798" s="36"/>
      <c r="G9798" s="36"/>
      <c r="H9798" s="36"/>
      <c r="I9798" s="36"/>
      <c r="J9798" s="36"/>
      <c r="M9798" s="191"/>
    </row>
    <row r="9799" spans="4:13" s="14" customFormat="1" ht="15.75">
      <c r="D9799" s="36"/>
      <c r="E9799" s="36"/>
      <c r="F9799" s="36"/>
      <c r="G9799" s="36"/>
      <c r="H9799" s="36"/>
      <c r="I9799" s="36"/>
      <c r="J9799" s="36"/>
      <c r="M9799" s="191"/>
    </row>
    <row r="9800" spans="4:13" s="14" customFormat="1" ht="15.75">
      <c r="D9800" s="36"/>
      <c r="E9800" s="36"/>
      <c r="F9800" s="36"/>
      <c r="G9800" s="36"/>
      <c r="H9800" s="36"/>
      <c r="I9800" s="36"/>
      <c r="J9800" s="36"/>
      <c r="M9800" s="191"/>
    </row>
    <row r="9801" spans="4:13" s="14" customFormat="1" ht="15.75">
      <c r="D9801" s="36"/>
      <c r="E9801" s="36"/>
      <c r="F9801" s="36"/>
      <c r="G9801" s="36"/>
      <c r="H9801" s="36"/>
      <c r="I9801" s="36"/>
      <c r="J9801" s="36"/>
      <c r="M9801" s="191"/>
    </row>
    <row r="9802" spans="4:13" s="14" customFormat="1" ht="15.75">
      <c r="D9802" s="36"/>
      <c r="E9802" s="36"/>
      <c r="F9802" s="36"/>
      <c r="G9802" s="36"/>
      <c r="H9802" s="36"/>
      <c r="I9802" s="36"/>
      <c r="J9802" s="36"/>
      <c r="M9802" s="191"/>
    </row>
    <row r="9803" spans="4:13" s="14" customFormat="1" ht="15.75">
      <c r="D9803" s="36"/>
      <c r="E9803" s="36"/>
      <c r="F9803" s="36"/>
      <c r="G9803" s="36"/>
      <c r="H9803" s="36"/>
      <c r="I9803" s="36"/>
      <c r="J9803" s="36"/>
      <c r="M9803" s="191"/>
    </row>
    <row r="9804" spans="4:13" s="14" customFormat="1" ht="15.75">
      <c r="D9804" s="36"/>
      <c r="E9804" s="36"/>
      <c r="F9804" s="36"/>
      <c r="G9804" s="36"/>
      <c r="H9804" s="36"/>
      <c r="I9804" s="36"/>
      <c r="J9804" s="36"/>
      <c r="M9804" s="191"/>
    </row>
    <row r="9805" spans="4:13" s="14" customFormat="1" ht="15.75">
      <c r="D9805" s="36"/>
      <c r="E9805" s="36"/>
      <c r="F9805" s="36"/>
      <c r="G9805" s="36"/>
      <c r="H9805" s="36"/>
      <c r="I9805" s="36"/>
      <c r="J9805" s="36"/>
      <c r="M9805" s="191"/>
    </row>
    <row r="9806" spans="4:13" s="14" customFormat="1" ht="15.75">
      <c r="D9806" s="36"/>
      <c r="E9806" s="36"/>
      <c r="F9806" s="36"/>
      <c r="G9806" s="36"/>
      <c r="H9806" s="36"/>
      <c r="I9806" s="36"/>
      <c r="J9806" s="36"/>
      <c r="M9806" s="191"/>
    </row>
    <row r="9807" spans="4:13" s="14" customFormat="1" ht="15.75">
      <c r="D9807" s="36"/>
      <c r="E9807" s="36"/>
      <c r="F9807" s="36"/>
      <c r="G9807" s="36"/>
      <c r="H9807" s="36"/>
      <c r="I9807" s="36"/>
      <c r="J9807" s="36"/>
      <c r="M9807" s="191"/>
    </row>
    <row r="9808" spans="4:13" s="14" customFormat="1" ht="15.75">
      <c r="D9808" s="36"/>
      <c r="E9808" s="36"/>
      <c r="F9808" s="36"/>
      <c r="G9808" s="36"/>
      <c r="H9808" s="36"/>
      <c r="I9808" s="36"/>
      <c r="J9808" s="36"/>
      <c r="M9808" s="191"/>
    </row>
    <row r="9809" spans="4:13" s="14" customFormat="1" ht="15.75">
      <c r="D9809" s="36"/>
      <c r="E9809" s="36"/>
      <c r="F9809" s="36"/>
      <c r="G9809" s="36"/>
      <c r="H9809" s="36"/>
      <c r="I9809" s="36"/>
      <c r="J9809" s="36"/>
      <c r="M9809" s="191"/>
    </row>
    <row r="9810" spans="4:13" s="14" customFormat="1" ht="15.75">
      <c r="D9810" s="36"/>
      <c r="E9810" s="36"/>
      <c r="F9810" s="36"/>
      <c r="G9810" s="36"/>
      <c r="H9810" s="36"/>
      <c r="I9810" s="36"/>
      <c r="J9810" s="36"/>
      <c r="M9810" s="191"/>
    </row>
    <row r="9811" spans="4:13" s="14" customFormat="1" ht="15.75">
      <c r="D9811" s="36"/>
      <c r="E9811" s="36"/>
      <c r="F9811" s="36"/>
      <c r="G9811" s="36"/>
      <c r="H9811" s="36"/>
      <c r="I9811" s="36"/>
      <c r="J9811" s="36"/>
      <c r="M9811" s="191"/>
    </row>
    <row r="9812" spans="4:13" s="14" customFormat="1" ht="15.75">
      <c r="D9812" s="36"/>
      <c r="E9812" s="36"/>
      <c r="F9812" s="36"/>
      <c r="G9812" s="36"/>
      <c r="H9812" s="36"/>
      <c r="I9812" s="36"/>
      <c r="J9812" s="36"/>
      <c r="M9812" s="191"/>
    </row>
    <row r="9813" spans="4:13" s="14" customFormat="1" ht="15.75">
      <c r="D9813" s="36"/>
      <c r="E9813" s="36"/>
      <c r="F9813" s="36"/>
      <c r="G9813" s="36"/>
      <c r="H9813" s="36"/>
      <c r="I9813" s="36"/>
      <c r="J9813" s="36"/>
      <c r="M9813" s="191"/>
    </row>
    <row r="9814" spans="4:13" s="14" customFormat="1" ht="15.75">
      <c r="D9814" s="36"/>
      <c r="E9814" s="36"/>
      <c r="F9814" s="36"/>
      <c r="G9814" s="36"/>
      <c r="H9814" s="36"/>
      <c r="I9814" s="36"/>
      <c r="J9814" s="36"/>
      <c r="M9814" s="191"/>
    </row>
    <row r="9815" spans="4:13" s="14" customFormat="1" ht="15.75">
      <c r="D9815" s="36"/>
      <c r="E9815" s="36"/>
      <c r="F9815" s="36"/>
      <c r="G9815" s="36"/>
      <c r="H9815" s="36"/>
      <c r="I9815" s="36"/>
      <c r="J9815" s="36"/>
      <c r="M9815" s="191"/>
    </row>
    <row r="9816" spans="4:13" s="14" customFormat="1" ht="15.75">
      <c r="D9816" s="36"/>
      <c r="E9816" s="36"/>
      <c r="F9816" s="36"/>
      <c r="G9816" s="36"/>
      <c r="H9816" s="36"/>
      <c r="I9816" s="36"/>
      <c r="J9816" s="36"/>
      <c r="M9816" s="191"/>
    </row>
    <row r="9817" spans="4:13" s="14" customFormat="1" ht="15.75">
      <c r="D9817" s="36"/>
      <c r="E9817" s="36"/>
      <c r="F9817" s="36"/>
      <c r="G9817" s="36"/>
      <c r="H9817" s="36"/>
      <c r="I9817" s="36"/>
      <c r="J9817" s="36"/>
      <c r="M9817" s="191"/>
    </row>
    <row r="9818" spans="4:13" s="14" customFormat="1" ht="15.75">
      <c r="D9818" s="36"/>
      <c r="E9818" s="36"/>
      <c r="F9818" s="36"/>
      <c r="G9818" s="36"/>
      <c r="H9818" s="36"/>
      <c r="I9818" s="36"/>
      <c r="J9818" s="36"/>
      <c r="M9818" s="191"/>
    </row>
    <row r="9819" spans="4:13" s="14" customFormat="1" ht="15.75">
      <c r="D9819" s="36"/>
      <c r="E9819" s="36"/>
      <c r="F9819" s="36"/>
      <c r="G9819" s="36"/>
      <c r="H9819" s="36"/>
      <c r="I9819" s="36"/>
      <c r="J9819" s="36"/>
      <c r="M9819" s="191"/>
    </row>
    <row r="9820" spans="4:13" s="14" customFormat="1" ht="15.75">
      <c r="D9820" s="36"/>
      <c r="E9820" s="36"/>
      <c r="F9820" s="36"/>
      <c r="G9820" s="36"/>
      <c r="H9820" s="36"/>
      <c r="I9820" s="36"/>
      <c r="J9820" s="36"/>
      <c r="M9820" s="191"/>
    </row>
    <row r="9821" spans="4:13" s="14" customFormat="1" ht="15.75">
      <c r="D9821" s="36"/>
      <c r="E9821" s="36"/>
      <c r="F9821" s="36"/>
      <c r="G9821" s="36"/>
      <c r="H9821" s="36"/>
      <c r="I9821" s="36"/>
      <c r="J9821" s="36"/>
      <c r="M9821" s="191"/>
    </row>
    <row r="9822" spans="4:13" s="14" customFormat="1" ht="15.75">
      <c r="D9822" s="36"/>
      <c r="E9822" s="36"/>
      <c r="F9822" s="36"/>
      <c r="G9822" s="36"/>
      <c r="H9822" s="36"/>
      <c r="I9822" s="36"/>
      <c r="J9822" s="36"/>
      <c r="M9822" s="191"/>
    </row>
    <row r="9823" spans="4:13" s="14" customFormat="1" ht="15.75">
      <c r="D9823" s="36"/>
      <c r="E9823" s="36"/>
      <c r="F9823" s="36"/>
      <c r="G9823" s="36"/>
      <c r="H9823" s="36"/>
      <c r="I9823" s="36"/>
      <c r="J9823" s="36"/>
      <c r="M9823" s="191"/>
    </row>
    <row r="9824" spans="4:13" s="14" customFormat="1" ht="15.75">
      <c r="D9824" s="36"/>
      <c r="E9824" s="36"/>
      <c r="F9824" s="36"/>
      <c r="G9824" s="36"/>
      <c r="H9824" s="36"/>
      <c r="I9824" s="36"/>
      <c r="J9824" s="36"/>
      <c r="M9824" s="191"/>
    </row>
    <row r="9825" spans="4:13" s="14" customFormat="1" ht="15.75">
      <c r="D9825" s="36"/>
      <c r="E9825" s="36"/>
      <c r="F9825" s="36"/>
      <c r="G9825" s="36"/>
      <c r="H9825" s="36"/>
      <c r="I9825" s="36"/>
      <c r="J9825" s="36"/>
      <c r="M9825" s="191"/>
    </row>
    <row r="9826" spans="4:13" s="14" customFormat="1" ht="15.75">
      <c r="D9826" s="36"/>
      <c r="E9826" s="36"/>
      <c r="F9826" s="36"/>
      <c r="G9826" s="36"/>
      <c r="H9826" s="36"/>
      <c r="I9826" s="36"/>
      <c r="J9826" s="36"/>
      <c r="M9826" s="191"/>
    </row>
    <row r="9827" spans="4:13" s="14" customFormat="1" ht="15.75">
      <c r="D9827" s="36"/>
      <c r="E9827" s="36"/>
      <c r="F9827" s="36"/>
      <c r="G9827" s="36"/>
      <c r="H9827" s="36"/>
      <c r="I9827" s="36"/>
      <c r="J9827" s="36"/>
      <c r="M9827" s="191"/>
    </row>
    <row r="9828" spans="4:13" s="14" customFormat="1" ht="15.75">
      <c r="D9828" s="36"/>
      <c r="E9828" s="36"/>
      <c r="F9828" s="36"/>
      <c r="G9828" s="36"/>
      <c r="H9828" s="36"/>
      <c r="I9828" s="36"/>
      <c r="J9828" s="36"/>
      <c r="M9828" s="191"/>
    </row>
    <row r="9829" spans="4:13" s="14" customFormat="1" ht="15.75">
      <c r="D9829" s="36"/>
      <c r="E9829" s="36"/>
      <c r="F9829" s="36"/>
      <c r="G9829" s="36"/>
      <c r="H9829" s="36"/>
      <c r="I9829" s="36"/>
      <c r="J9829" s="36"/>
      <c r="M9829" s="191"/>
    </row>
    <row r="9830" spans="4:13" s="14" customFormat="1" ht="15.75">
      <c r="D9830" s="36"/>
      <c r="E9830" s="36"/>
      <c r="F9830" s="36"/>
      <c r="G9830" s="36"/>
      <c r="H9830" s="36"/>
      <c r="I9830" s="36"/>
      <c r="J9830" s="36"/>
      <c r="M9830" s="191"/>
    </row>
    <row r="9831" spans="4:13" s="14" customFormat="1" ht="15.75">
      <c r="D9831" s="36"/>
      <c r="E9831" s="36"/>
      <c r="F9831" s="36"/>
      <c r="G9831" s="36"/>
      <c r="H9831" s="36"/>
      <c r="I9831" s="36"/>
      <c r="J9831" s="36"/>
      <c r="M9831" s="191"/>
    </row>
    <row r="9832" spans="4:13" s="14" customFormat="1" ht="15.75">
      <c r="D9832" s="36"/>
      <c r="E9832" s="36"/>
      <c r="F9832" s="36"/>
      <c r="G9832" s="36"/>
      <c r="H9832" s="36"/>
      <c r="I9832" s="36"/>
      <c r="J9832" s="36"/>
      <c r="M9832" s="191"/>
    </row>
    <row r="9833" spans="4:13" s="14" customFormat="1" ht="15.75">
      <c r="D9833" s="36"/>
      <c r="E9833" s="36"/>
      <c r="F9833" s="36"/>
      <c r="G9833" s="36"/>
      <c r="H9833" s="36"/>
      <c r="I9833" s="36"/>
      <c r="J9833" s="36"/>
      <c r="M9833" s="191"/>
    </row>
    <row r="9834" spans="4:13" s="14" customFormat="1" ht="15.75">
      <c r="D9834" s="36"/>
      <c r="E9834" s="36"/>
      <c r="F9834" s="36"/>
      <c r="G9834" s="36"/>
      <c r="H9834" s="36"/>
      <c r="I9834" s="36"/>
      <c r="J9834" s="36"/>
      <c r="M9834" s="191"/>
    </row>
    <row r="9835" spans="4:13" s="14" customFormat="1" ht="15.75">
      <c r="D9835" s="36"/>
      <c r="E9835" s="36"/>
      <c r="F9835" s="36"/>
      <c r="G9835" s="36"/>
      <c r="H9835" s="36"/>
      <c r="I9835" s="36"/>
      <c r="J9835" s="36"/>
      <c r="M9835" s="191"/>
    </row>
    <row r="9836" spans="4:13" s="14" customFormat="1" ht="15.75">
      <c r="D9836" s="36"/>
      <c r="E9836" s="36"/>
      <c r="F9836" s="36"/>
      <c r="G9836" s="36"/>
      <c r="H9836" s="36"/>
      <c r="I9836" s="36"/>
      <c r="J9836" s="36"/>
      <c r="M9836" s="191"/>
    </row>
    <row r="9837" spans="4:13" s="14" customFormat="1" ht="15.75">
      <c r="D9837" s="36"/>
      <c r="E9837" s="36"/>
      <c r="F9837" s="36"/>
      <c r="G9837" s="36"/>
      <c r="H9837" s="36"/>
      <c r="I9837" s="36"/>
      <c r="J9837" s="36"/>
      <c r="M9837" s="191"/>
    </row>
    <row r="9838" spans="4:13" s="14" customFormat="1" ht="15.75">
      <c r="D9838" s="36"/>
      <c r="E9838" s="36"/>
      <c r="F9838" s="36"/>
      <c r="G9838" s="36"/>
      <c r="H9838" s="36"/>
      <c r="I9838" s="36"/>
      <c r="J9838" s="36"/>
      <c r="M9838" s="191"/>
    </row>
    <row r="9839" spans="4:13" s="14" customFormat="1" ht="15.75">
      <c r="D9839" s="36"/>
      <c r="E9839" s="36"/>
      <c r="F9839" s="36"/>
      <c r="G9839" s="36"/>
      <c r="H9839" s="36"/>
      <c r="I9839" s="36"/>
      <c r="J9839" s="36"/>
      <c r="M9839" s="191"/>
    </row>
    <row r="9840" spans="4:13" s="14" customFormat="1" ht="15.75">
      <c r="D9840" s="36"/>
      <c r="E9840" s="36"/>
      <c r="F9840" s="36"/>
      <c r="G9840" s="36"/>
      <c r="H9840" s="36"/>
      <c r="I9840" s="36"/>
      <c r="J9840" s="36"/>
      <c r="M9840" s="191"/>
    </row>
    <row r="9841" spans="4:13" s="14" customFormat="1" ht="15.75">
      <c r="D9841" s="36"/>
      <c r="E9841" s="36"/>
      <c r="F9841" s="36"/>
      <c r="G9841" s="36"/>
      <c r="H9841" s="36"/>
      <c r="I9841" s="36"/>
      <c r="J9841" s="36"/>
      <c r="M9841" s="191"/>
    </row>
    <row r="9842" spans="4:13" s="14" customFormat="1" ht="15.75">
      <c r="D9842" s="36"/>
      <c r="E9842" s="36"/>
      <c r="F9842" s="36"/>
      <c r="G9842" s="36"/>
      <c r="H9842" s="36"/>
      <c r="I9842" s="36"/>
      <c r="J9842" s="36"/>
      <c r="M9842" s="191"/>
    </row>
    <row r="9843" spans="4:13" s="14" customFormat="1" ht="15.75">
      <c r="D9843" s="36"/>
      <c r="E9843" s="36"/>
      <c r="F9843" s="36"/>
      <c r="G9843" s="36"/>
      <c r="H9843" s="36"/>
      <c r="I9843" s="36"/>
      <c r="J9843" s="36"/>
      <c r="M9843" s="191"/>
    </row>
    <row r="9844" spans="4:13" s="14" customFormat="1" ht="15.75">
      <c r="D9844" s="36"/>
      <c r="E9844" s="36"/>
      <c r="F9844" s="36"/>
      <c r="G9844" s="36"/>
      <c r="H9844" s="36"/>
      <c r="I9844" s="36"/>
      <c r="J9844" s="36"/>
      <c r="M9844" s="191"/>
    </row>
    <row r="9845" spans="4:13" s="14" customFormat="1" ht="15.75">
      <c r="D9845" s="36"/>
      <c r="E9845" s="36"/>
      <c r="F9845" s="36"/>
      <c r="G9845" s="36"/>
      <c r="H9845" s="36"/>
      <c r="I9845" s="36"/>
      <c r="J9845" s="36"/>
      <c r="M9845" s="191"/>
    </row>
    <row r="9846" spans="4:13" s="14" customFormat="1" ht="15.75">
      <c r="D9846" s="36"/>
      <c r="E9846" s="36"/>
      <c r="F9846" s="36"/>
      <c r="G9846" s="36"/>
      <c r="H9846" s="36"/>
      <c r="I9846" s="36"/>
      <c r="J9846" s="36"/>
      <c r="M9846" s="191"/>
    </row>
    <row r="9847" spans="4:13" s="14" customFormat="1" ht="15.75">
      <c r="D9847" s="36"/>
      <c r="E9847" s="36"/>
      <c r="F9847" s="36"/>
      <c r="G9847" s="36"/>
      <c r="H9847" s="36"/>
      <c r="I9847" s="36"/>
      <c r="J9847" s="36"/>
      <c r="M9847" s="191"/>
    </row>
    <row r="9848" spans="4:13" s="14" customFormat="1" ht="15.75">
      <c r="D9848" s="36"/>
      <c r="E9848" s="36"/>
      <c r="F9848" s="36"/>
      <c r="G9848" s="36"/>
      <c r="H9848" s="36"/>
      <c r="I9848" s="36"/>
      <c r="J9848" s="36"/>
      <c r="M9848" s="191"/>
    </row>
    <row r="9849" spans="4:13" s="14" customFormat="1" ht="15.75">
      <c r="D9849" s="36"/>
      <c r="E9849" s="36"/>
      <c r="F9849" s="36"/>
      <c r="G9849" s="36"/>
      <c r="H9849" s="36"/>
      <c r="I9849" s="36"/>
      <c r="J9849" s="36"/>
      <c r="M9849" s="191"/>
    </row>
    <row r="9850" spans="4:13" s="14" customFormat="1" ht="15.75">
      <c r="D9850" s="36"/>
      <c r="E9850" s="36"/>
      <c r="F9850" s="36"/>
      <c r="G9850" s="36"/>
      <c r="H9850" s="36"/>
      <c r="I9850" s="36"/>
      <c r="J9850" s="36"/>
      <c r="M9850" s="191"/>
    </row>
    <row r="9851" spans="4:13" s="14" customFormat="1" ht="15.75">
      <c r="D9851" s="36"/>
      <c r="E9851" s="36"/>
      <c r="F9851" s="36"/>
      <c r="G9851" s="36"/>
      <c r="H9851" s="36"/>
      <c r="I9851" s="36"/>
      <c r="J9851" s="36"/>
      <c r="M9851" s="191"/>
    </row>
    <row r="9852" spans="4:13" s="14" customFormat="1" ht="15.75">
      <c r="D9852" s="36"/>
      <c r="E9852" s="36"/>
      <c r="F9852" s="36"/>
      <c r="G9852" s="36"/>
      <c r="H9852" s="36"/>
      <c r="I9852" s="36"/>
      <c r="J9852" s="36"/>
      <c r="M9852" s="191"/>
    </row>
    <row r="9853" spans="4:13" s="14" customFormat="1" ht="15.75">
      <c r="D9853" s="36"/>
      <c r="E9853" s="36"/>
      <c r="F9853" s="36"/>
      <c r="G9853" s="36"/>
      <c r="H9853" s="36"/>
      <c r="I9853" s="36"/>
      <c r="J9853" s="36"/>
      <c r="M9853" s="191"/>
    </row>
    <row r="9854" spans="4:13" s="14" customFormat="1" ht="15.75">
      <c r="D9854" s="36"/>
      <c r="E9854" s="36"/>
      <c r="F9854" s="36"/>
      <c r="G9854" s="36"/>
      <c r="H9854" s="36"/>
      <c r="I9854" s="36"/>
      <c r="J9854" s="36"/>
      <c r="M9854" s="191"/>
    </row>
    <row r="9855" spans="4:13" s="14" customFormat="1" ht="15.75">
      <c r="D9855" s="36"/>
      <c r="E9855" s="36"/>
      <c r="F9855" s="36"/>
      <c r="G9855" s="36"/>
      <c r="H9855" s="36"/>
      <c r="I9855" s="36"/>
      <c r="J9855" s="36"/>
      <c r="M9855" s="191"/>
    </row>
    <row r="9856" spans="4:13" s="14" customFormat="1" ht="15.75">
      <c r="D9856" s="36"/>
      <c r="E9856" s="36"/>
      <c r="F9856" s="36"/>
      <c r="G9856" s="36"/>
      <c r="H9856" s="36"/>
      <c r="I9856" s="36"/>
      <c r="J9856" s="36"/>
      <c r="M9856" s="191"/>
    </row>
    <row r="9857" spans="4:13" s="14" customFormat="1" ht="15.75">
      <c r="D9857" s="36"/>
      <c r="E9857" s="36"/>
      <c r="F9857" s="36"/>
      <c r="G9857" s="36"/>
      <c r="H9857" s="36"/>
      <c r="I9857" s="36"/>
      <c r="J9857" s="36"/>
      <c r="M9857" s="191"/>
    </row>
    <row r="9858" spans="4:13" s="14" customFormat="1" ht="15.75">
      <c r="D9858" s="36"/>
      <c r="E9858" s="36"/>
      <c r="F9858" s="36"/>
      <c r="G9858" s="36"/>
      <c r="H9858" s="36"/>
      <c r="I9858" s="36"/>
      <c r="J9858" s="36"/>
      <c r="M9858" s="191"/>
    </row>
    <row r="9859" spans="4:13" s="14" customFormat="1" ht="15.75">
      <c r="D9859" s="36"/>
      <c r="E9859" s="36"/>
      <c r="F9859" s="36"/>
      <c r="G9859" s="36"/>
      <c r="H9859" s="36"/>
      <c r="I9859" s="36"/>
      <c r="J9859" s="36"/>
      <c r="M9859" s="191"/>
    </row>
    <row r="9860" spans="4:13" s="14" customFormat="1" ht="15.75">
      <c r="D9860" s="36"/>
      <c r="E9860" s="36"/>
      <c r="F9860" s="36"/>
      <c r="G9860" s="36"/>
      <c r="H9860" s="36"/>
      <c r="I9860" s="36"/>
      <c r="J9860" s="36"/>
      <c r="M9860" s="191"/>
    </row>
    <row r="9861" spans="4:13" s="14" customFormat="1" ht="15.75">
      <c r="D9861" s="36"/>
      <c r="E9861" s="36"/>
      <c r="F9861" s="36"/>
      <c r="G9861" s="36"/>
      <c r="H9861" s="36"/>
      <c r="I9861" s="36"/>
      <c r="J9861" s="36"/>
      <c r="M9861" s="191"/>
    </row>
    <row r="9862" spans="4:13" s="14" customFormat="1" ht="15.75">
      <c r="D9862" s="36"/>
      <c r="E9862" s="36"/>
      <c r="F9862" s="36"/>
      <c r="G9862" s="36"/>
      <c r="H9862" s="36"/>
      <c r="I9862" s="36"/>
      <c r="J9862" s="36"/>
      <c r="M9862" s="191"/>
    </row>
    <row r="9863" spans="4:13" s="14" customFormat="1" ht="15.75">
      <c r="D9863" s="36"/>
      <c r="E9863" s="36"/>
      <c r="F9863" s="36"/>
      <c r="G9863" s="36"/>
      <c r="H9863" s="36"/>
      <c r="I9863" s="36"/>
      <c r="J9863" s="36"/>
      <c r="M9863" s="191"/>
    </row>
    <row r="9864" spans="4:13" s="14" customFormat="1" ht="15.75">
      <c r="D9864" s="36"/>
      <c r="E9864" s="36"/>
      <c r="F9864" s="36"/>
      <c r="G9864" s="36"/>
      <c r="H9864" s="36"/>
      <c r="I9864" s="36"/>
      <c r="J9864" s="36"/>
      <c r="M9864" s="191"/>
    </row>
    <row r="9865" spans="4:13" s="14" customFormat="1" ht="15.75">
      <c r="D9865" s="36"/>
      <c r="E9865" s="36"/>
      <c r="F9865" s="36"/>
      <c r="G9865" s="36"/>
      <c r="H9865" s="36"/>
      <c r="I9865" s="36"/>
      <c r="J9865" s="36"/>
      <c r="M9865" s="191"/>
    </row>
    <row r="9866" spans="4:13" s="14" customFormat="1" ht="15.75">
      <c r="D9866" s="36"/>
      <c r="E9866" s="36"/>
      <c r="F9866" s="36"/>
      <c r="G9866" s="36"/>
      <c r="H9866" s="36"/>
      <c r="I9866" s="36"/>
      <c r="J9866" s="36"/>
      <c r="M9866" s="191"/>
    </row>
    <row r="9867" spans="4:13" s="14" customFormat="1" ht="15.75">
      <c r="D9867" s="36"/>
      <c r="E9867" s="36"/>
      <c r="F9867" s="36"/>
      <c r="G9867" s="36"/>
      <c r="H9867" s="36"/>
      <c r="I9867" s="36"/>
      <c r="J9867" s="36"/>
      <c r="M9867" s="191"/>
    </row>
    <row r="9868" spans="4:13" s="14" customFormat="1" ht="15.75">
      <c r="D9868" s="36"/>
      <c r="E9868" s="36"/>
      <c r="F9868" s="36"/>
      <c r="G9868" s="36"/>
      <c r="H9868" s="36"/>
      <c r="I9868" s="36"/>
      <c r="J9868" s="36"/>
      <c r="M9868" s="191"/>
    </row>
    <row r="9869" spans="4:13" s="14" customFormat="1" ht="15.75">
      <c r="D9869" s="36"/>
      <c r="E9869" s="36"/>
      <c r="F9869" s="36"/>
      <c r="G9869" s="36"/>
      <c r="H9869" s="36"/>
      <c r="I9869" s="36"/>
      <c r="J9869" s="36"/>
      <c r="M9869" s="191"/>
    </row>
    <row r="9870" spans="4:13" s="14" customFormat="1" ht="15.75">
      <c r="D9870" s="36"/>
      <c r="E9870" s="36"/>
      <c r="F9870" s="36"/>
      <c r="G9870" s="36"/>
      <c r="H9870" s="36"/>
      <c r="I9870" s="36"/>
      <c r="J9870" s="36"/>
      <c r="M9870" s="191"/>
    </row>
    <row r="9871" spans="4:13" s="14" customFormat="1" ht="15.75">
      <c r="D9871" s="36"/>
      <c r="E9871" s="36"/>
      <c r="F9871" s="36"/>
      <c r="G9871" s="36"/>
      <c r="H9871" s="36"/>
      <c r="I9871" s="36"/>
      <c r="J9871" s="36"/>
      <c r="M9871" s="191"/>
    </row>
    <row r="9872" spans="4:13" s="14" customFormat="1" ht="15.75">
      <c r="D9872" s="36"/>
      <c r="E9872" s="36"/>
      <c r="F9872" s="36"/>
      <c r="G9872" s="36"/>
      <c r="H9872" s="36"/>
      <c r="I9872" s="36"/>
      <c r="J9872" s="36"/>
      <c r="M9872" s="191"/>
    </row>
    <row r="9873" spans="4:13" s="14" customFormat="1" ht="15.75">
      <c r="D9873" s="36"/>
      <c r="E9873" s="36"/>
      <c r="F9873" s="36"/>
      <c r="G9873" s="36"/>
      <c r="H9873" s="36"/>
      <c r="I9873" s="36"/>
      <c r="J9873" s="36"/>
      <c r="M9873" s="191"/>
    </row>
    <row r="9874" spans="4:13" s="14" customFormat="1" ht="15.75">
      <c r="D9874" s="36"/>
      <c r="E9874" s="36"/>
      <c r="F9874" s="36"/>
      <c r="G9874" s="36"/>
      <c r="H9874" s="36"/>
      <c r="I9874" s="36"/>
      <c r="J9874" s="36"/>
      <c r="M9874" s="191"/>
    </row>
    <row r="9875" spans="4:13" s="14" customFormat="1" ht="15.75">
      <c r="D9875" s="36"/>
      <c r="E9875" s="36"/>
      <c r="F9875" s="36"/>
      <c r="G9875" s="36"/>
      <c r="H9875" s="36"/>
      <c r="I9875" s="36"/>
      <c r="J9875" s="36"/>
      <c r="M9875" s="191"/>
    </row>
    <row r="9876" spans="4:13" s="14" customFormat="1" ht="15.75">
      <c r="D9876" s="36"/>
      <c r="E9876" s="36"/>
      <c r="F9876" s="36"/>
      <c r="G9876" s="36"/>
      <c r="H9876" s="36"/>
      <c r="I9876" s="36"/>
      <c r="J9876" s="36"/>
      <c r="M9876" s="191"/>
    </row>
    <row r="9877" spans="4:13" s="14" customFormat="1" ht="15.75">
      <c r="D9877" s="36"/>
      <c r="E9877" s="36"/>
      <c r="F9877" s="36"/>
      <c r="G9877" s="36"/>
      <c r="H9877" s="36"/>
      <c r="I9877" s="36"/>
      <c r="J9877" s="36"/>
      <c r="M9877" s="191"/>
    </row>
    <row r="9878" spans="4:13" s="14" customFormat="1" ht="15.75">
      <c r="D9878" s="36"/>
      <c r="E9878" s="36"/>
      <c r="F9878" s="36"/>
      <c r="G9878" s="36"/>
      <c r="H9878" s="36"/>
      <c r="I9878" s="36"/>
      <c r="J9878" s="36"/>
      <c r="M9878" s="191"/>
    </row>
    <row r="9879" spans="4:13" s="14" customFormat="1" ht="15.75">
      <c r="D9879" s="36"/>
      <c r="E9879" s="36"/>
      <c r="F9879" s="36"/>
      <c r="G9879" s="36"/>
      <c r="H9879" s="36"/>
      <c r="I9879" s="36"/>
      <c r="J9879" s="36"/>
      <c r="M9879" s="191"/>
    </row>
    <row r="9880" spans="4:13" s="14" customFormat="1" ht="15.75">
      <c r="D9880" s="36"/>
      <c r="E9880" s="36"/>
      <c r="F9880" s="36"/>
      <c r="G9880" s="36"/>
      <c r="H9880" s="36"/>
      <c r="I9880" s="36"/>
      <c r="J9880" s="36"/>
      <c r="M9880" s="191"/>
    </row>
    <row r="9881" spans="4:13" s="14" customFormat="1" ht="15.75">
      <c r="D9881" s="36"/>
      <c r="E9881" s="36"/>
      <c r="F9881" s="36"/>
      <c r="G9881" s="36"/>
      <c r="H9881" s="36"/>
      <c r="I9881" s="36"/>
      <c r="J9881" s="36"/>
      <c r="M9881" s="191"/>
    </row>
    <row r="9882" spans="4:13" s="14" customFormat="1" ht="15.75">
      <c r="D9882" s="36"/>
      <c r="E9882" s="36"/>
      <c r="F9882" s="36"/>
      <c r="G9882" s="36"/>
      <c r="H9882" s="36"/>
      <c r="I9882" s="36"/>
      <c r="J9882" s="36"/>
      <c r="M9882" s="191"/>
    </row>
    <row r="9883" spans="4:13" s="14" customFormat="1" ht="15.75">
      <c r="D9883" s="36"/>
      <c r="E9883" s="36"/>
      <c r="F9883" s="36"/>
      <c r="G9883" s="36"/>
      <c r="H9883" s="36"/>
      <c r="I9883" s="36"/>
      <c r="J9883" s="36"/>
      <c r="M9883" s="191"/>
    </row>
    <row r="9884" spans="4:13" s="14" customFormat="1" ht="15.75">
      <c r="D9884" s="36"/>
      <c r="E9884" s="36"/>
      <c r="F9884" s="36"/>
      <c r="G9884" s="36"/>
      <c r="H9884" s="36"/>
      <c r="I9884" s="36"/>
      <c r="J9884" s="36"/>
      <c r="M9884" s="191"/>
    </row>
    <row r="9885" spans="4:13" s="14" customFormat="1" ht="15.75">
      <c r="D9885" s="36"/>
      <c r="E9885" s="36"/>
      <c r="F9885" s="36"/>
      <c r="G9885" s="36"/>
      <c r="H9885" s="36"/>
      <c r="I9885" s="36"/>
      <c r="J9885" s="36"/>
      <c r="M9885" s="191"/>
    </row>
    <row r="9886" spans="4:13" s="14" customFormat="1" ht="15.75">
      <c r="D9886" s="36"/>
      <c r="E9886" s="36"/>
      <c r="F9886" s="36"/>
      <c r="G9886" s="36"/>
      <c r="H9886" s="36"/>
      <c r="I9886" s="36"/>
      <c r="J9886" s="36"/>
      <c r="M9886" s="191"/>
    </row>
    <row r="9887" spans="4:13" s="14" customFormat="1" ht="15.75">
      <c r="D9887" s="36"/>
      <c r="E9887" s="36"/>
      <c r="F9887" s="36"/>
      <c r="G9887" s="36"/>
      <c r="H9887" s="36"/>
      <c r="I9887" s="36"/>
      <c r="J9887" s="36"/>
      <c r="M9887" s="191"/>
    </row>
    <row r="9888" spans="4:13" s="14" customFormat="1" ht="15.75">
      <c r="D9888" s="36"/>
      <c r="E9888" s="36"/>
      <c r="F9888" s="36"/>
      <c r="G9888" s="36"/>
      <c r="H9888" s="36"/>
      <c r="I9888" s="36"/>
      <c r="J9888" s="36"/>
      <c r="M9888" s="191"/>
    </row>
    <row r="9889" spans="4:13" s="14" customFormat="1" ht="15.75">
      <c r="D9889" s="36"/>
      <c r="E9889" s="36"/>
      <c r="F9889" s="36"/>
      <c r="G9889" s="36"/>
      <c r="H9889" s="36"/>
      <c r="I9889" s="36"/>
      <c r="J9889" s="36"/>
      <c r="M9889" s="191"/>
    </row>
    <row r="9890" spans="4:13" s="14" customFormat="1" ht="15.75">
      <c r="D9890" s="36"/>
      <c r="E9890" s="36"/>
      <c r="F9890" s="36"/>
      <c r="G9890" s="36"/>
      <c r="H9890" s="36"/>
      <c r="I9890" s="36"/>
      <c r="J9890" s="36"/>
      <c r="M9890" s="191"/>
    </row>
    <row r="9891" spans="4:13" s="14" customFormat="1" ht="15.75">
      <c r="D9891" s="36"/>
      <c r="E9891" s="36"/>
      <c r="F9891" s="36"/>
      <c r="G9891" s="36"/>
      <c r="H9891" s="36"/>
      <c r="I9891" s="36"/>
      <c r="J9891" s="36"/>
      <c r="M9891" s="191"/>
    </row>
    <row r="9892" spans="4:13" s="14" customFormat="1" ht="15.75">
      <c r="D9892" s="36"/>
      <c r="E9892" s="36"/>
      <c r="F9892" s="36"/>
      <c r="G9892" s="36"/>
      <c r="H9892" s="36"/>
      <c r="I9892" s="36"/>
      <c r="J9892" s="36"/>
      <c r="M9892" s="191"/>
    </row>
    <row r="9893" spans="4:13" s="14" customFormat="1" ht="15.75">
      <c r="D9893" s="36"/>
      <c r="E9893" s="36"/>
      <c r="F9893" s="36"/>
      <c r="G9893" s="36"/>
      <c r="H9893" s="36"/>
      <c r="I9893" s="36"/>
      <c r="J9893" s="36"/>
      <c r="M9893" s="191"/>
    </row>
    <row r="9894" spans="4:13" s="14" customFormat="1" ht="15.75">
      <c r="D9894" s="36"/>
      <c r="E9894" s="36"/>
      <c r="F9894" s="36"/>
      <c r="G9894" s="36"/>
      <c r="H9894" s="36"/>
      <c r="I9894" s="36"/>
      <c r="J9894" s="36"/>
      <c r="M9894" s="191"/>
    </row>
    <row r="9895" spans="4:13" s="14" customFormat="1" ht="15.75">
      <c r="D9895" s="36"/>
      <c r="E9895" s="36"/>
      <c r="F9895" s="36"/>
      <c r="G9895" s="36"/>
      <c r="H9895" s="36"/>
      <c r="I9895" s="36"/>
      <c r="J9895" s="36"/>
      <c r="M9895" s="191"/>
    </row>
    <row r="9896" spans="4:13" s="14" customFormat="1" ht="15.75">
      <c r="D9896" s="36"/>
      <c r="E9896" s="36"/>
      <c r="F9896" s="36"/>
      <c r="G9896" s="36"/>
      <c r="H9896" s="36"/>
      <c r="I9896" s="36"/>
      <c r="J9896" s="36"/>
      <c r="M9896" s="191"/>
    </row>
    <row r="9897" spans="4:13" s="14" customFormat="1" ht="15.75">
      <c r="D9897" s="36"/>
      <c r="E9897" s="36"/>
      <c r="F9897" s="36"/>
      <c r="G9897" s="36"/>
      <c r="H9897" s="36"/>
      <c r="I9897" s="36"/>
      <c r="J9897" s="36"/>
      <c r="M9897" s="191"/>
    </row>
    <row r="9898" spans="4:13" s="14" customFormat="1" ht="15.75">
      <c r="D9898" s="36"/>
      <c r="E9898" s="36"/>
      <c r="F9898" s="36"/>
      <c r="G9898" s="36"/>
      <c r="H9898" s="36"/>
      <c r="I9898" s="36"/>
      <c r="J9898" s="36"/>
      <c r="M9898" s="191"/>
    </row>
    <row r="9899" spans="4:13" s="14" customFormat="1" ht="15.75">
      <c r="D9899" s="36"/>
      <c r="E9899" s="36"/>
      <c r="F9899" s="36"/>
      <c r="G9899" s="36"/>
      <c r="H9899" s="36"/>
      <c r="I9899" s="36"/>
      <c r="J9899" s="36"/>
      <c r="M9899" s="191"/>
    </row>
    <row r="9900" spans="4:13" s="14" customFormat="1" ht="15.75">
      <c r="D9900" s="36"/>
      <c r="E9900" s="36"/>
      <c r="F9900" s="36"/>
      <c r="G9900" s="36"/>
      <c r="H9900" s="36"/>
      <c r="I9900" s="36"/>
      <c r="J9900" s="36"/>
      <c r="M9900" s="191"/>
    </row>
    <row r="9901" spans="4:13" s="14" customFormat="1" ht="15.75">
      <c r="D9901" s="36"/>
      <c r="E9901" s="36"/>
      <c r="F9901" s="36"/>
      <c r="G9901" s="36"/>
      <c r="H9901" s="36"/>
      <c r="I9901" s="36"/>
      <c r="J9901" s="36"/>
      <c r="M9901" s="191"/>
    </row>
    <row r="9902" spans="4:13" s="14" customFormat="1" ht="15.75">
      <c r="D9902" s="36"/>
      <c r="E9902" s="36"/>
      <c r="F9902" s="36"/>
      <c r="G9902" s="36"/>
      <c r="H9902" s="36"/>
      <c r="I9902" s="36"/>
      <c r="J9902" s="36"/>
      <c r="M9902" s="191"/>
    </row>
    <row r="9903" spans="4:13" s="14" customFormat="1" ht="15.75">
      <c r="D9903" s="36"/>
      <c r="E9903" s="36"/>
      <c r="F9903" s="36"/>
      <c r="G9903" s="36"/>
      <c r="H9903" s="36"/>
      <c r="I9903" s="36"/>
      <c r="J9903" s="36"/>
      <c r="M9903" s="191"/>
    </row>
    <row r="9904" spans="4:13" s="14" customFormat="1" ht="15.75">
      <c r="D9904" s="36"/>
      <c r="E9904" s="36"/>
      <c r="F9904" s="36"/>
      <c r="G9904" s="36"/>
      <c r="H9904" s="36"/>
      <c r="I9904" s="36"/>
      <c r="J9904" s="36"/>
      <c r="M9904" s="191"/>
    </row>
    <row r="9905" spans="4:13" s="14" customFormat="1" ht="15.75">
      <c r="D9905" s="36"/>
      <c r="E9905" s="36"/>
      <c r="F9905" s="36"/>
      <c r="G9905" s="36"/>
      <c r="H9905" s="36"/>
      <c r="I9905" s="36"/>
      <c r="J9905" s="36"/>
      <c r="M9905" s="191"/>
    </row>
    <row r="9906" spans="4:13" s="14" customFormat="1" ht="15.75">
      <c r="D9906" s="36"/>
      <c r="E9906" s="36"/>
      <c r="F9906" s="36"/>
      <c r="G9906" s="36"/>
      <c r="H9906" s="36"/>
      <c r="I9906" s="36"/>
      <c r="J9906" s="36"/>
      <c r="M9906" s="191"/>
    </row>
    <row r="9907" spans="4:13" s="14" customFormat="1" ht="15.75">
      <c r="D9907" s="36"/>
      <c r="E9907" s="36"/>
      <c r="F9907" s="36"/>
      <c r="G9907" s="36"/>
      <c r="H9907" s="36"/>
      <c r="I9907" s="36"/>
      <c r="J9907" s="36"/>
      <c r="M9907" s="191"/>
    </row>
    <row r="9908" spans="4:13" s="14" customFormat="1" ht="15.75">
      <c r="D9908" s="36"/>
      <c r="E9908" s="36"/>
      <c r="F9908" s="36"/>
      <c r="G9908" s="36"/>
      <c r="H9908" s="36"/>
      <c r="I9908" s="36"/>
      <c r="J9908" s="36"/>
      <c r="M9908" s="191"/>
    </row>
    <row r="9909" spans="4:13" s="14" customFormat="1" ht="15.75">
      <c r="D9909" s="36"/>
      <c r="E9909" s="36"/>
      <c r="F9909" s="36"/>
      <c r="G9909" s="36"/>
      <c r="H9909" s="36"/>
      <c r="I9909" s="36"/>
      <c r="J9909" s="36"/>
      <c r="M9909" s="191"/>
    </row>
    <row r="9910" spans="4:13" s="14" customFormat="1" ht="15.75">
      <c r="D9910" s="36"/>
      <c r="E9910" s="36"/>
      <c r="F9910" s="36"/>
      <c r="G9910" s="36"/>
      <c r="H9910" s="36"/>
      <c r="I9910" s="36"/>
      <c r="J9910" s="36"/>
      <c r="M9910" s="191"/>
    </row>
    <row r="9911" spans="4:13" s="14" customFormat="1" ht="15.75">
      <c r="D9911" s="36"/>
      <c r="E9911" s="36"/>
      <c r="F9911" s="36"/>
      <c r="G9911" s="36"/>
      <c r="H9911" s="36"/>
      <c r="I9911" s="36"/>
      <c r="J9911" s="36"/>
      <c r="M9911" s="191"/>
    </row>
    <row r="9912" spans="4:13" s="14" customFormat="1" ht="15.75">
      <c r="D9912" s="36"/>
      <c r="E9912" s="36"/>
      <c r="F9912" s="36"/>
      <c r="G9912" s="36"/>
      <c r="H9912" s="36"/>
      <c r="I9912" s="36"/>
      <c r="J9912" s="36"/>
      <c r="M9912" s="191"/>
    </row>
    <row r="9913" spans="4:13" s="14" customFormat="1" ht="15.75">
      <c r="D9913" s="36"/>
      <c r="E9913" s="36"/>
      <c r="F9913" s="36"/>
      <c r="G9913" s="36"/>
      <c r="H9913" s="36"/>
      <c r="I9913" s="36"/>
      <c r="J9913" s="36"/>
      <c r="M9913" s="191"/>
    </row>
    <row r="9914" spans="4:13" s="14" customFormat="1" ht="15.75">
      <c r="D9914" s="36"/>
      <c r="E9914" s="36"/>
      <c r="F9914" s="36"/>
      <c r="G9914" s="36"/>
      <c r="H9914" s="36"/>
      <c r="I9914" s="36"/>
      <c r="J9914" s="36"/>
      <c r="M9914" s="191"/>
    </row>
    <row r="9915" spans="4:13" s="14" customFormat="1" ht="15.75">
      <c r="D9915" s="36"/>
      <c r="E9915" s="36"/>
      <c r="F9915" s="36"/>
      <c r="G9915" s="36"/>
      <c r="H9915" s="36"/>
      <c r="I9915" s="36"/>
      <c r="J9915" s="36"/>
      <c r="M9915" s="191"/>
    </row>
    <row r="9916" spans="4:13" s="14" customFormat="1" ht="15.75">
      <c r="D9916" s="36"/>
      <c r="E9916" s="36"/>
      <c r="F9916" s="36"/>
      <c r="G9916" s="36"/>
      <c r="H9916" s="36"/>
      <c r="I9916" s="36"/>
      <c r="J9916" s="36"/>
      <c r="M9916" s="191"/>
    </row>
    <row r="9917" spans="4:13" s="14" customFormat="1" ht="15.75">
      <c r="D9917" s="36"/>
      <c r="E9917" s="36"/>
      <c r="F9917" s="36"/>
      <c r="G9917" s="36"/>
      <c r="H9917" s="36"/>
      <c r="I9917" s="36"/>
      <c r="J9917" s="36"/>
      <c r="M9917" s="191"/>
    </row>
    <row r="9918" spans="4:13" s="14" customFormat="1" ht="15.75">
      <c r="D9918" s="36"/>
      <c r="E9918" s="36"/>
      <c r="F9918" s="36"/>
      <c r="G9918" s="36"/>
      <c r="H9918" s="36"/>
      <c r="I9918" s="36"/>
      <c r="J9918" s="36"/>
      <c r="M9918" s="191"/>
    </row>
    <row r="9919" spans="4:13" s="14" customFormat="1" ht="15.75">
      <c r="D9919" s="36"/>
      <c r="E9919" s="36"/>
      <c r="F9919" s="36"/>
      <c r="G9919" s="36"/>
      <c r="H9919" s="36"/>
      <c r="I9919" s="36"/>
      <c r="J9919" s="36"/>
      <c r="M9919" s="191"/>
    </row>
    <row r="9920" spans="4:13" s="14" customFormat="1" ht="15.75">
      <c r="D9920" s="36"/>
      <c r="E9920" s="36"/>
      <c r="F9920" s="36"/>
      <c r="G9920" s="36"/>
      <c r="H9920" s="36"/>
      <c r="I9920" s="36"/>
      <c r="J9920" s="36"/>
      <c r="M9920" s="191"/>
    </row>
    <row r="9921" spans="4:13" s="14" customFormat="1" ht="15.75">
      <c r="D9921" s="36"/>
      <c r="E9921" s="36"/>
      <c r="F9921" s="36"/>
      <c r="G9921" s="36"/>
      <c r="H9921" s="36"/>
      <c r="I9921" s="36"/>
      <c r="J9921" s="36"/>
      <c r="M9921" s="191"/>
    </row>
    <row r="9922" spans="4:13" s="14" customFormat="1" ht="15.75">
      <c r="D9922" s="36"/>
      <c r="E9922" s="36"/>
      <c r="F9922" s="36"/>
      <c r="G9922" s="36"/>
      <c r="H9922" s="36"/>
      <c r="I9922" s="36"/>
      <c r="J9922" s="36"/>
      <c r="M9922" s="191"/>
    </row>
    <row r="9923" spans="4:13" s="14" customFormat="1" ht="15.75">
      <c r="D9923" s="36"/>
      <c r="E9923" s="36"/>
      <c r="F9923" s="36"/>
      <c r="G9923" s="36"/>
      <c r="H9923" s="36"/>
      <c r="I9923" s="36"/>
      <c r="J9923" s="36"/>
      <c r="M9923" s="191"/>
    </row>
    <row r="9924" spans="4:13" s="14" customFormat="1" ht="15.75">
      <c r="D9924" s="36"/>
      <c r="E9924" s="36"/>
      <c r="F9924" s="36"/>
      <c r="G9924" s="36"/>
      <c r="H9924" s="36"/>
      <c r="I9924" s="36"/>
      <c r="J9924" s="36"/>
      <c r="M9924" s="191"/>
    </row>
    <row r="9925" spans="4:13" s="14" customFormat="1" ht="15.75">
      <c r="D9925" s="36"/>
      <c r="E9925" s="36"/>
      <c r="F9925" s="36"/>
      <c r="G9925" s="36"/>
      <c r="H9925" s="36"/>
      <c r="I9925" s="36"/>
      <c r="J9925" s="36"/>
      <c r="M9925" s="191"/>
    </row>
    <row r="9926" spans="4:13" s="14" customFormat="1" ht="15.75">
      <c r="D9926" s="36"/>
      <c r="E9926" s="36"/>
      <c r="F9926" s="36"/>
      <c r="G9926" s="36"/>
      <c r="H9926" s="36"/>
      <c r="I9926" s="36"/>
      <c r="J9926" s="36"/>
      <c r="M9926" s="191"/>
    </row>
    <row r="9927" spans="4:13" s="14" customFormat="1" ht="15.75">
      <c r="D9927" s="36"/>
      <c r="E9927" s="36"/>
      <c r="F9927" s="36"/>
      <c r="G9927" s="36"/>
      <c r="H9927" s="36"/>
      <c r="I9927" s="36"/>
      <c r="J9927" s="36"/>
      <c r="M9927" s="191"/>
    </row>
    <row r="9928" spans="4:13" s="14" customFormat="1" ht="15.75">
      <c r="D9928" s="36"/>
      <c r="E9928" s="36"/>
      <c r="F9928" s="36"/>
      <c r="G9928" s="36"/>
      <c r="H9928" s="36"/>
      <c r="I9928" s="36"/>
      <c r="J9928" s="36"/>
      <c r="M9928" s="191"/>
    </row>
    <row r="9929" spans="4:13" s="14" customFormat="1" ht="15.75">
      <c r="D9929" s="36"/>
      <c r="E9929" s="36"/>
      <c r="F9929" s="36"/>
      <c r="G9929" s="36"/>
      <c r="H9929" s="36"/>
      <c r="I9929" s="36"/>
      <c r="J9929" s="36"/>
      <c r="M9929" s="191"/>
    </row>
    <row r="9930" spans="4:13" s="14" customFormat="1" ht="15.75">
      <c r="D9930" s="36"/>
      <c r="E9930" s="36"/>
      <c r="F9930" s="36"/>
      <c r="G9930" s="36"/>
      <c r="H9930" s="36"/>
      <c r="I9930" s="36"/>
      <c r="J9930" s="36"/>
      <c r="M9930" s="191"/>
    </row>
    <row r="9931" spans="4:13" s="14" customFormat="1" ht="15.75">
      <c r="D9931" s="36"/>
      <c r="E9931" s="36"/>
      <c r="F9931" s="36"/>
      <c r="G9931" s="36"/>
      <c r="H9931" s="36"/>
      <c r="I9931" s="36"/>
      <c r="J9931" s="36"/>
      <c r="M9931" s="191"/>
    </row>
    <row r="9932" spans="4:13" s="14" customFormat="1" ht="15.75">
      <c r="D9932" s="36"/>
      <c r="E9932" s="36"/>
      <c r="F9932" s="36"/>
      <c r="G9932" s="36"/>
      <c r="H9932" s="36"/>
      <c r="I9932" s="36"/>
      <c r="J9932" s="36"/>
      <c r="M9932" s="191"/>
    </row>
    <row r="9933" spans="4:13" s="14" customFormat="1" ht="15.75">
      <c r="D9933" s="36"/>
      <c r="E9933" s="36"/>
      <c r="F9933" s="36"/>
      <c r="G9933" s="36"/>
      <c r="H9933" s="36"/>
      <c r="I9933" s="36"/>
      <c r="J9933" s="36"/>
      <c r="M9933" s="191"/>
    </row>
    <row r="9934" spans="4:13" s="14" customFormat="1" ht="15.75">
      <c r="D9934" s="36"/>
      <c r="E9934" s="36"/>
      <c r="F9934" s="36"/>
      <c r="G9934" s="36"/>
      <c r="H9934" s="36"/>
      <c r="I9934" s="36"/>
      <c r="J9934" s="36"/>
      <c r="M9934" s="191"/>
    </row>
    <row r="9935" spans="4:13" s="14" customFormat="1" ht="15.75">
      <c r="D9935" s="36"/>
      <c r="E9935" s="36"/>
      <c r="F9935" s="36"/>
      <c r="G9935" s="36"/>
      <c r="H9935" s="36"/>
      <c r="I9935" s="36"/>
      <c r="J9935" s="36"/>
      <c r="M9935" s="191"/>
    </row>
    <row r="9936" spans="4:13" s="14" customFormat="1" ht="15.75">
      <c r="D9936" s="36"/>
      <c r="E9936" s="36"/>
      <c r="F9936" s="36"/>
      <c r="G9936" s="36"/>
      <c r="H9936" s="36"/>
      <c r="I9936" s="36"/>
      <c r="J9936" s="36"/>
      <c r="M9936" s="191"/>
    </row>
    <row r="9937" spans="4:13" s="14" customFormat="1" ht="15.75">
      <c r="D9937" s="36"/>
      <c r="E9937" s="36"/>
      <c r="F9937" s="36"/>
      <c r="G9937" s="36"/>
      <c r="H9937" s="36"/>
      <c r="I9937" s="36"/>
      <c r="J9937" s="36"/>
      <c r="M9937" s="191"/>
    </row>
    <row r="9938" spans="4:13" s="14" customFormat="1" ht="15.75">
      <c r="D9938" s="36"/>
      <c r="E9938" s="36"/>
      <c r="F9938" s="36"/>
      <c r="G9938" s="36"/>
      <c r="H9938" s="36"/>
      <c r="I9938" s="36"/>
      <c r="J9938" s="36"/>
      <c r="M9938" s="191"/>
    </row>
    <row r="9939" spans="4:13" s="14" customFormat="1" ht="15.75">
      <c r="D9939" s="36"/>
      <c r="E9939" s="36"/>
      <c r="F9939" s="36"/>
      <c r="G9939" s="36"/>
      <c r="H9939" s="36"/>
      <c r="I9939" s="36"/>
      <c r="J9939" s="36"/>
      <c r="M9939" s="191"/>
    </row>
    <row r="9940" spans="4:13" s="14" customFormat="1" ht="15.75">
      <c r="D9940" s="36"/>
      <c r="E9940" s="36"/>
      <c r="F9940" s="36"/>
      <c r="G9940" s="36"/>
      <c r="H9940" s="36"/>
      <c r="I9940" s="36"/>
      <c r="J9940" s="36"/>
      <c r="M9940" s="191"/>
    </row>
    <row r="9941" spans="4:13" s="14" customFormat="1" ht="15.75">
      <c r="D9941" s="36"/>
      <c r="E9941" s="36"/>
      <c r="F9941" s="36"/>
      <c r="G9941" s="36"/>
      <c r="H9941" s="36"/>
      <c r="I9941" s="36"/>
      <c r="J9941" s="36"/>
      <c r="M9941" s="191"/>
    </row>
    <row r="9942" spans="4:13" s="14" customFormat="1" ht="15.75">
      <c r="D9942" s="36"/>
      <c r="E9942" s="36"/>
      <c r="F9942" s="36"/>
      <c r="G9942" s="36"/>
      <c r="H9942" s="36"/>
      <c r="I9942" s="36"/>
      <c r="J9942" s="36"/>
      <c r="M9942" s="191"/>
    </row>
    <row r="9943" spans="4:13" s="14" customFormat="1" ht="15.75">
      <c r="D9943" s="36"/>
      <c r="E9943" s="36"/>
      <c r="F9943" s="36"/>
      <c r="G9943" s="36"/>
      <c r="H9943" s="36"/>
      <c r="I9943" s="36"/>
      <c r="J9943" s="36"/>
      <c r="M9943" s="191"/>
    </row>
    <row r="9944" spans="4:13" s="14" customFormat="1" ht="15.75">
      <c r="D9944" s="36"/>
      <c r="E9944" s="36"/>
      <c r="F9944" s="36"/>
      <c r="G9944" s="36"/>
      <c r="H9944" s="36"/>
      <c r="I9944" s="36"/>
      <c r="J9944" s="36"/>
      <c r="M9944" s="191"/>
    </row>
    <row r="9945" spans="4:13" s="14" customFormat="1" ht="15.75">
      <c r="D9945" s="36"/>
      <c r="E9945" s="36"/>
      <c r="F9945" s="36"/>
      <c r="G9945" s="36"/>
      <c r="H9945" s="36"/>
      <c r="I9945" s="36"/>
      <c r="J9945" s="36"/>
      <c r="M9945" s="191"/>
    </row>
    <row r="9946" spans="4:13" s="14" customFormat="1" ht="15.75">
      <c r="D9946" s="36"/>
      <c r="E9946" s="36"/>
      <c r="F9946" s="36"/>
      <c r="G9946" s="36"/>
      <c r="H9946" s="36"/>
      <c r="I9946" s="36"/>
      <c r="J9946" s="36"/>
      <c r="M9946" s="191"/>
    </row>
    <row r="9947" spans="4:13" s="14" customFormat="1" ht="15.75">
      <c r="D9947" s="36"/>
      <c r="E9947" s="36"/>
      <c r="F9947" s="36"/>
      <c r="G9947" s="36"/>
      <c r="H9947" s="36"/>
      <c r="I9947" s="36"/>
      <c r="J9947" s="36"/>
      <c r="M9947" s="191"/>
    </row>
    <row r="9948" spans="4:13" s="14" customFormat="1" ht="15.75">
      <c r="D9948" s="36"/>
      <c r="E9948" s="36"/>
      <c r="F9948" s="36"/>
      <c r="G9948" s="36"/>
      <c r="H9948" s="36"/>
      <c r="I9948" s="36"/>
      <c r="J9948" s="36"/>
      <c r="M9948" s="191"/>
    </row>
    <row r="9949" spans="4:13" s="14" customFormat="1" ht="15.75">
      <c r="D9949" s="36"/>
      <c r="E9949" s="36"/>
      <c r="F9949" s="36"/>
      <c r="G9949" s="36"/>
      <c r="H9949" s="36"/>
      <c r="I9949" s="36"/>
      <c r="J9949" s="36"/>
      <c r="M9949" s="191"/>
    </row>
    <row r="9950" spans="4:13" s="14" customFormat="1" ht="15.75">
      <c r="D9950" s="36"/>
      <c r="E9950" s="36"/>
      <c r="F9950" s="36"/>
      <c r="G9950" s="36"/>
      <c r="H9950" s="36"/>
      <c r="I9950" s="36"/>
      <c r="J9950" s="36"/>
      <c r="M9950" s="191"/>
    </row>
    <row r="9951" spans="4:13" s="14" customFormat="1" ht="15.75">
      <c r="D9951" s="36"/>
      <c r="E9951" s="36"/>
      <c r="F9951" s="36"/>
      <c r="G9951" s="36"/>
      <c r="H9951" s="36"/>
      <c r="I9951" s="36"/>
      <c r="J9951" s="36"/>
      <c r="M9951" s="191"/>
    </row>
    <row r="9952" spans="4:13" s="14" customFormat="1" ht="15.75">
      <c r="D9952" s="36"/>
      <c r="E9952" s="36"/>
      <c r="F9952" s="36"/>
      <c r="G9952" s="36"/>
      <c r="H9952" s="36"/>
      <c r="I9952" s="36"/>
      <c r="J9952" s="36"/>
      <c r="M9952" s="191"/>
    </row>
    <row r="9953" spans="4:13" s="14" customFormat="1" ht="15.75">
      <c r="D9953" s="36"/>
      <c r="E9953" s="36"/>
      <c r="F9953" s="36"/>
      <c r="G9953" s="36"/>
      <c r="H9953" s="36"/>
      <c r="I9953" s="36"/>
      <c r="J9953" s="36"/>
      <c r="M9953" s="191"/>
    </row>
    <row r="9954" spans="4:13" s="14" customFormat="1" ht="15.75">
      <c r="D9954" s="36"/>
      <c r="E9954" s="36"/>
      <c r="F9954" s="36"/>
      <c r="G9954" s="36"/>
      <c r="H9954" s="36"/>
      <c r="I9954" s="36"/>
      <c r="J9954" s="36"/>
      <c r="M9954" s="191"/>
    </row>
    <row r="9955" spans="4:13" s="14" customFormat="1" ht="15.75">
      <c r="D9955" s="36"/>
      <c r="E9955" s="36"/>
      <c r="F9955" s="36"/>
      <c r="G9955" s="36"/>
      <c r="H9955" s="36"/>
      <c r="I9955" s="36"/>
      <c r="J9955" s="36"/>
      <c r="M9955" s="191"/>
    </row>
    <row r="9956" spans="4:13" s="14" customFormat="1" ht="15.75">
      <c r="D9956" s="36"/>
      <c r="E9956" s="36"/>
      <c r="F9956" s="36"/>
      <c r="G9956" s="36"/>
      <c r="H9956" s="36"/>
      <c r="I9956" s="36"/>
      <c r="J9956" s="36"/>
      <c r="M9956" s="191"/>
    </row>
    <row r="9957" spans="4:13" s="14" customFormat="1" ht="15.75">
      <c r="D9957" s="36"/>
      <c r="E9957" s="36"/>
      <c r="F9957" s="36"/>
      <c r="G9957" s="36"/>
      <c r="H9957" s="36"/>
      <c r="I9957" s="36"/>
      <c r="J9957" s="36"/>
      <c r="M9957" s="191"/>
    </row>
    <row r="9958" spans="4:13" s="14" customFormat="1" ht="15.75">
      <c r="D9958" s="36"/>
      <c r="E9958" s="36"/>
      <c r="F9958" s="36"/>
      <c r="G9958" s="36"/>
      <c r="H9958" s="36"/>
      <c r="I9958" s="36"/>
      <c r="J9958" s="36"/>
      <c r="M9958" s="191"/>
    </row>
    <row r="9959" spans="4:13" s="14" customFormat="1" ht="15.75">
      <c r="D9959" s="36"/>
      <c r="E9959" s="36"/>
      <c r="F9959" s="36"/>
      <c r="G9959" s="36"/>
      <c r="H9959" s="36"/>
      <c r="I9959" s="36"/>
      <c r="J9959" s="36"/>
      <c r="M9959" s="191"/>
    </row>
    <row r="9960" spans="4:13" s="14" customFormat="1" ht="15.75">
      <c r="D9960" s="36"/>
      <c r="E9960" s="36"/>
      <c r="F9960" s="36"/>
      <c r="G9960" s="36"/>
      <c r="H9960" s="36"/>
      <c r="I9960" s="36"/>
      <c r="J9960" s="36"/>
      <c r="M9960" s="191"/>
    </row>
    <row r="9961" spans="4:13" s="14" customFormat="1" ht="15.75">
      <c r="D9961" s="36"/>
      <c r="E9961" s="36"/>
      <c r="F9961" s="36"/>
      <c r="G9961" s="36"/>
      <c r="H9961" s="36"/>
      <c r="I9961" s="36"/>
      <c r="J9961" s="36"/>
      <c r="M9961" s="191"/>
    </row>
    <row r="9962" spans="4:13" s="14" customFormat="1" ht="15.75">
      <c r="D9962" s="36"/>
      <c r="E9962" s="36"/>
      <c r="F9962" s="36"/>
      <c r="G9962" s="36"/>
      <c r="H9962" s="36"/>
      <c r="I9962" s="36"/>
      <c r="J9962" s="36"/>
      <c r="M9962" s="191"/>
    </row>
    <row r="9963" spans="4:13" s="14" customFormat="1" ht="15.75">
      <c r="D9963" s="36"/>
      <c r="E9963" s="36"/>
      <c r="F9963" s="36"/>
      <c r="G9963" s="36"/>
      <c r="H9963" s="36"/>
      <c r="I9963" s="36"/>
      <c r="J9963" s="36"/>
      <c r="M9963" s="191"/>
    </row>
    <row r="9964" spans="4:13" s="14" customFormat="1" ht="15.75">
      <c r="D9964" s="36"/>
      <c r="E9964" s="36"/>
      <c r="F9964" s="36"/>
      <c r="G9964" s="36"/>
      <c r="H9964" s="36"/>
      <c r="I9964" s="36"/>
      <c r="J9964" s="36"/>
      <c r="M9964" s="191"/>
    </row>
    <row r="9965" spans="4:13" s="14" customFormat="1" ht="15.75">
      <c r="D9965" s="36"/>
      <c r="E9965" s="36"/>
      <c r="F9965" s="36"/>
      <c r="G9965" s="36"/>
      <c r="H9965" s="36"/>
      <c r="I9965" s="36"/>
      <c r="J9965" s="36"/>
      <c r="M9965" s="191"/>
    </row>
    <row r="9966" spans="4:13" s="14" customFormat="1" ht="15.75">
      <c r="D9966" s="36"/>
      <c r="E9966" s="36"/>
      <c r="F9966" s="36"/>
      <c r="G9966" s="36"/>
      <c r="H9966" s="36"/>
      <c r="I9966" s="36"/>
      <c r="J9966" s="36"/>
      <c r="M9966" s="191"/>
    </row>
    <row r="9967" spans="4:13" s="14" customFormat="1" ht="15.75">
      <c r="D9967" s="36"/>
      <c r="E9967" s="36"/>
      <c r="F9967" s="36"/>
      <c r="G9967" s="36"/>
      <c r="H9967" s="36"/>
      <c r="I9967" s="36"/>
      <c r="J9967" s="36"/>
      <c r="M9967" s="191"/>
    </row>
    <row r="9968" spans="4:13" s="14" customFormat="1" ht="15.75">
      <c r="D9968" s="36"/>
      <c r="E9968" s="36"/>
      <c r="F9968" s="36"/>
      <c r="G9968" s="36"/>
      <c r="H9968" s="36"/>
      <c r="I9968" s="36"/>
      <c r="J9968" s="36"/>
      <c r="M9968" s="191"/>
    </row>
    <row r="9969" spans="4:13" s="14" customFormat="1" ht="15.75">
      <c r="D9969" s="36"/>
      <c r="E9969" s="36"/>
      <c r="F9969" s="36"/>
      <c r="G9969" s="36"/>
      <c r="H9969" s="36"/>
      <c r="I9969" s="36"/>
      <c r="J9969" s="36"/>
      <c r="M9969" s="191"/>
    </row>
    <row r="9970" spans="4:13" s="14" customFormat="1" ht="15.75">
      <c r="D9970" s="36"/>
      <c r="E9970" s="36"/>
      <c r="F9970" s="36"/>
      <c r="G9970" s="36"/>
      <c r="H9970" s="36"/>
      <c r="I9970" s="36"/>
      <c r="J9970" s="36"/>
      <c r="M9970" s="191"/>
    </row>
    <row r="9971" spans="4:13" s="14" customFormat="1" ht="15.75">
      <c r="D9971" s="36"/>
      <c r="E9971" s="36"/>
      <c r="F9971" s="36"/>
      <c r="G9971" s="36"/>
      <c r="H9971" s="36"/>
      <c r="I9971" s="36"/>
      <c r="J9971" s="36"/>
      <c r="M9971" s="191"/>
    </row>
    <row r="9972" spans="4:13" s="14" customFormat="1" ht="15.75">
      <c r="D9972" s="36"/>
      <c r="E9972" s="36"/>
      <c r="F9972" s="36"/>
      <c r="G9972" s="36"/>
      <c r="H9972" s="36"/>
      <c r="I9972" s="36"/>
      <c r="J9972" s="36"/>
      <c r="M9972" s="191"/>
    </row>
    <row r="9973" spans="4:13" s="14" customFormat="1" ht="15.75">
      <c r="D9973" s="36"/>
      <c r="E9973" s="36"/>
      <c r="F9973" s="36"/>
      <c r="G9973" s="36"/>
      <c r="H9973" s="36"/>
      <c r="I9973" s="36"/>
      <c r="J9973" s="36"/>
      <c r="M9973" s="191"/>
    </row>
    <row r="9974" spans="4:13" s="14" customFormat="1" ht="15.75">
      <c r="D9974" s="36"/>
      <c r="E9974" s="36"/>
      <c r="F9974" s="36"/>
      <c r="G9974" s="36"/>
      <c r="H9974" s="36"/>
      <c r="I9974" s="36"/>
      <c r="J9974" s="36"/>
      <c r="M9974" s="191"/>
    </row>
    <row r="9975" spans="4:13" s="14" customFormat="1" ht="15.75">
      <c r="D9975" s="36"/>
      <c r="E9975" s="36"/>
      <c r="F9975" s="36"/>
      <c r="G9975" s="36"/>
      <c r="H9975" s="36"/>
      <c r="I9975" s="36"/>
      <c r="J9975" s="36"/>
      <c r="M9975" s="191"/>
    </row>
    <row r="9976" spans="4:13" s="14" customFormat="1" ht="15.75">
      <c r="D9976" s="36"/>
      <c r="E9976" s="36"/>
      <c r="F9976" s="36"/>
      <c r="G9976" s="36"/>
      <c r="H9976" s="36"/>
      <c r="I9976" s="36"/>
      <c r="J9976" s="36"/>
      <c r="M9976" s="191"/>
    </row>
    <row r="9977" spans="4:13" s="14" customFormat="1" ht="15.75">
      <c r="D9977" s="36"/>
      <c r="E9977" s="36"/>
      <c r="F9977" s="36"/>
      <c r="G9977" s="36"/>
      <c r="H9977" s="36"/>
      <c r="I9977" s="36"/>
      <c r="J9977" s="36"/>
      <c r="M9977" s="191"/>
    </row>
    <row r="9978" spans="4:13" s="14" customFormat="1" ht="15.75">
      <c r="D9978" s="36"/>
      <c r="E9978" s="36"/>
      <c r="F9978" s="36"/>
      <c r="G9978" s="36"/>
      <c r="H9978" s="36"/>
      <c r="I9978" s="36"/>
      <c r="J9978" s="36"/>
      <c r="M9978" s="191"/>
    </row>
    <row r="9979" spans="4:13" s="14" customFormat="1" ht="15.75">
      <c r="D9979" s="36"/>
      <c r="E9979" s="36"/>
      <c r="F9979" s="36"/>
      <c r="G9979" s="36"/>
      <c r="H9979" s="36"/>
      <c r="I9979" s="36"/>
      <c r="J9979" s="36"/>
      <c r="M9979" s="191"/>
    </row>
    <row r="9980" spans="4:13" s="14" customFormat="1" ht="15.75">
      <c r="D9980" s="36"/>
      <c r="E9980" s="36"/>
      <c r="F9980" s="36"/>
      <c r="G9980" s="36"/>
      <c r="H9980" s="36"/>
      <c r="I9980" s="36"/>
      <c r="J9980" s="36"/>
      <c r="M9980" s="191"/>
    </row>
    <row r="9981" spans="4:13" s="14" customFormat="1" ht="15.75">
      <c r="D9981" s="36"/>
      <c r="E9981" s="36"/>
      <c r="F9981" s="36"/>
      <c r="G9981" s="36"/>
      <c r="H9981" s="36"/>
      <c r="I9981" s="36"/>
      <c r="J9981" s="36"/>
      <c r="M9981" s="191"/>
    </row>
    <row r="9982" spans="4:13" s="14" customFormat="1" ht="15.75">
      <c r="D9982" s="36"/>
      <c r="E9982" s="36"/>
      <c r="F9982" s="36"/>
      <c r="G9982" s="36"/>
      <c r="H9982" s="36"/>
      <c r="I9982" s="36"/>
      <c r="J9982" s="36"/>
      <c r="M9982" s="191"/>
    </row>
    <row r="9983" spans="4:13" s="14" customFormat="1" ht="15.75">
      <c r="D9983" s="36"/>
      <c r="E9983" s="36"/>
      <c r="F9983" s="36"/>
      <c r="G9983" s="36"/>
      <c r="H9983" s="36"/>
      <c r="I9983" s="36"/>
      <c r="J9983" s="36"/>
      <c r="M9983" s="191"/>
    </row>
    <row r="9984" spans="4:13" s="14" customFormat="1" ht="15.75">
      <c r="D9984" s="36"/>
      <c r="E9984" s="36"/>
      <c r="F9984" s="36"/>
      <c r="G9984" s="36"/>
      <c r="H9984" s="36"/>
      <c r="I9984" s="36"/>
      <c r="J9984" s="36"/>
      <c r="M9984" s="191"/>
    </row>
    <row r="9985" spans="4:13" s="14" customFormat="1" ht="15.75">
      <c r="D9985" s="36"/>
      <c r="E9985" s="36"/>
      <c r="F9985" s="36"/>
      <c r="G9985" s="36"/>
      <c r="H9985" s="36"/>
      <c r="I9985" s="36"/>
      <c r="J9985" s="36"/>
      <c r="M9985" s="191"/>
    </row>
    <row r="9986" spans="4:13" s="14" customFormat="1" ht="15.75">
      <c r="D9986" s="36"/>
      <c r="E9986" s="36"/>
      <c r="F9986" s="36"/>
      <c r="G9986" s="36"/>
      <c r="H9986" s="36"/>
      <c r="I9986" s="36"/>
      <c r="J9986" s="36"/>
      <c r="M9986" s="191"/>
    </row>
    <row r="9987" spans="4:13" s="14" customFormat="1" ht="15.75">
      <c r="D9987" s="36"/>
      <c r="E9987" s="36"/>
      <c r="F9987" s="36"/>
      <c r="G9987" s="36"/>
      <c r="H9987" s="36"/>
      <c r="I9987" s="36"/>
      <c r="J9987" s="36"/>
      <c r="M9987" s="191"/>
    </row>
    <row r="9988" spans="4:13" s="14" customFormat="1" ht="15.75">
      <c r="D9988" s="36"/>
      <c r="E9988" s="36"/>
      <c r="F9988" s="36"/>
      <c r="G9988" s="36"/>
      <c r="H9988" s="36"/>
      <c r="I9988" s="36"/>
      <c r="J9988" s="36"/>
      <c r="M9988" s="191"/>
    </row>
    <row r="9989" spans="4:13" s="14" customFormat="1" ht="15.75">
      <c r="D9989" s="36"/>
      <c r="E9989" s="36"/>
      <c r="F9989" s="36"/>
      <c r="G9989" s="36"/>
      <c r="H9989" s="36"/>
      <c r="I9989" s="36"/>
      <c r="J9989" s="36"/>
      <c r="M9989" s="191"/>
    </row>
    <row r="9990" spans="4:13" s="14" customFormat="1" ht="15.75">
      <c r="D9990" s="36"/>
      <c r="E9990" s="36"/>
      <c r="F9990" s="36"/>
      <c r="G9990" s="36"/>
      <c r="H9990" s="36"/>
      <c r="I9990" s="36"/>
      <c r="J9990" s="36"/>
      <c r="M9990" s="191"/>
    </row>
    <row r="9991" spans="4:13" s="14" customFormat="1" ht="15.75">
      <c r="D9991" s="36"/>
      <c r="E9991" s="36"/>
      <c r="F9991" s="36"/>
      <c r="G9991" s="36"/>
      <c r="H9991" s="36"/>
      <c r="I9991" s="36"/>
      <c r="J9991" s="36"/>
      <c r="M9991" s="191"/>
    </row>
    <row r="9992" spans="4:13" s="14" customFormat="1" ht="15.75">
      <c r="D9992" s="36"/>
      <c r="E9992" s="36"/>
      <c r="F9992" s="36"/>
      <c r="G9992" s="36"/>
      <c r="H9992" s="36"/>
      <c r="I9992" s="36"/>
      <c r="J9992" s="36"/>
      <c r="M9992" s="191"/>
    </row>
    <row r="9993" spans="4:13" s="14" customFormat="1" ht="15.75">
      <c r="D9993" s="36"/>
      <c r="E9993" s="36"/>
      <c r="F9993" s="36"/>
      <c r="G9993" s="36"/>
      <c r="H9993" s="36"/>
      <c r="I9993" s="36"/>
      <c r="J9993" s="36"/>
      <c r="M9993" s="191"/>
    </row>
    <row r="9994" spans="4:13" s="14" customFormat="1" ht="15.75">
      <c r="D9994" s="36"/>
      <c r="E9994" s="36"/>
      <c r="F9994" s="36"/>
      <c r="G9994" s="36"/>
      <c r="H9994" s="36"/>
      <c r="I9994" s="36"/>
      <c r="J9994" s="36"/>
      <c r="M9994" s="191"/>
    </row>
    <row r="9995" spans="4:13" s="14" customFormat="1" ht="15.75">
      <c r="D9995" s="36"/>
      <c r="E9995" s="36"/>
      <c r="F9995" s="36"/>
      <c r="G9995" s="36"/>
      <c r="H9995" s="36"/>
      <c r="I9995" s="36"/>
      <c r="J9995" s="36"/>
      <c r="M9995" s="191"/>
    </row>
    <row r="9996" spans="4:13" s="14" customFormat="1" ht="15.75">
      <c r="D9996" s="36"/>
      <c r="E9996" s="36"/>
      <c r="F9996" s="36"/>
      <c r="G9996" s="36"/>
      <c r="H9996" s="36"/>
      <c r="I9996" s="36"/>
      <c r="J9996" s="36"/>
      <c r="M9996" s="191"/>
    </row>
    <row r="9997" spans="4:13" s="14" customFormat="1" ht="15.75">
      <c r="D9997" s="36"/>
      <c r="E9997" s="36"/>
      <c r="F9997" s="36"/>
      <c r="G9997" s="36"/>
      <c r="H9997" s="36"/>
      <c r="I9997" s="36"/>
      <c r="J9997" s="36"/>
      <c r="M9997" s="191"/>
    </row>
    <row r="9998" spans="4:13" s="14" customFormat="1" ht="15.75">
      <c r="D9998" s="36"/>
      <c r="E9998" s="36"/>
      <c r="F9998" s="36"/>
      <c r="G9998" s="36"/>
      <c r="H9998" s="36"/>
      <c r="I9998" s="36"/>
      <c r="J9998" s="36"/>
      <c r="M9998" s="191"/>
    </row>
    <row r="9999" spans="4:13" s="14" customFormat="1" ht="15.75">
      <c r="D9999" s="36"/>
      <c r="E9999" s="36"/>
      <c r="F9999" s="36"/>
      <c r="G9999" s="36"/>
      <c r="H9999" s="36"/>
      <c r="I9999" s="36"/>
      <c r="J9999" s="36"/>
      <c r="M9999" s="191"/>
    </row>
    <row r="10000" spans="4:13" s="14" customFormat="1" ht="15.75">
      <c r="D10000" s="36"/>
      <c r="E10000" s="36"/>
      <c r="F10000" s="36"/>
      <c r="G10000" s="36"/>
      <c r="H10000" s="36"/>
      <c r="I10000" s="36"/>
      <c r="J10000" s="36"/>
      <c r="M10000" s="191"/>
    </row>
    <row r="10001" spans="4:13" s="14" customFormat="1" ht="15.75">
      <c r="D10001" s="36"/>
      <c r="E10001" s="36"/>
      <c r="F10001" s="36"/>
      <c r="G10001" s="36"/>
      <c r="H10001" s="36"/>
      <c r="I10001" s="36"/>
      <c r="J10001" s="36"/>
      <c r="M10001" s="191"/>
    </row>
    <row r="10002" spans="4:13" s="14" customFormat="1" ht="15.75">
      <c r="D10002" s="36"/>
      <c r="E10002" s="36"/>
      <c r="F10002" s="36"/>
      <c r="G10002" s="36"/>
      <c r="H10002" s="36"/>
      <c r="I10002" s="36"/>
      <c r="J10002" s="36"/>
      <c r="M10002" s="191"/>
    </row>
    <row r="10003" spans="4:13" s="14" customFormat="1" ht="15.75">
      <c r="D10003" s="36"/>
      <c r="E10003" s="36"/>
      <c r="F10003" s="36"/>
      <c r="G10003" s="36"/>
      <c r="H10003" s="36"/>
      <c r="I10003" s="36"/>
      <c r="J10003" s="36"/>
      <c r="M10003" s="191"/>
    </row>
    <row r="10004" spans="4:13" s="14" customFormat="1" ht="15.75">
      <c r="D10004" s="36"/>
      <c r="E10004" s="36"/>
      <c r="F10004" s="36"/>
      <c r="G10004" s="36"/>
      <c r="H10004" s="36"/>
      <c r="I10004" s="36"/>
      <c r="J10004" s="36"/>
      <c r="M10004" s="191"/>
    </row>
    <row r="10005" spans="4:13" s="14" customFormat="1" ht="15.75">
      <c r="D10005" s="36"/>
      <c r="E10005" s="36"/>
      <c r="F10005" s="36"/>
      <c r="G10005" s="36"/>
      <c r="H10005" s="36"/>
      <c r="I10005" s="36"/>
      <c r="J10005" s="36"/>
      <c r="M10005" s="191"/>
    </row>
    <row r="10006" spans="4:13" s="14" customFormat="1" ht="15.75">
      <c r="D10006" s="36"/>
      <c r="E10006" s="36"/>
      <c r="F10006" s="36"/>
      <c r="G10006" s="36"/>
      <c r="H10006" s="36"/>
      <c r="I10006" s="36"/>
      <c r="J10006" s="36"/>
      <c r="M10006" s="191"/>
    </row>
    <row r="10007" spans="4:13" s="14" customFormat="1" ht="15.75">
      <c r="D10007" s="36"/>
      <c r="E10007" s="36"/>
      <c r="F10007" s="36"/>
      <c r="G10007" s="36"/>
      <c r="H10007" s="36"/>
      <c r="I10007" s="36"/>
      <c r="J10007" s="36"/>
      <c r="M10007" s="191"/>
    </row>
    <row r="10008" spans="4:13" s="14" customFormat="1" ht="15.75">
      <c r="D10008" s="36"/>
      <c r="E10008" s="36"/>
      <c r="F10008" s="36"/>
      <c r="G10008" s="36"/>
      <c r="H10008" s="36"/>
      <c r="I10008" s="36"/>
      <c r="J10008" s="36"/>
      <c r="M10008" s="191"/>
    </row>
    <row r="10009" spans="4:13" s="14" customFormat="1" ht="15.75">
      <c r="D10009" s="36"/>
      <c r="E10009" s="36"/>
      <c r="F10009" s="36"/>
      <c r="G10009" s="36"/>
      <c r="H10009" s="36"/>
      <c r="I10009" s="36"/>
      <c r="J10009" s="36"/>
      <c r="M10009" s="191"/>
    </row>
    <row r="10010" spans="4:13" s="14" customFormat="1" ht="15.75">
      <c r="D10010" s="36"/>
      <c r="E10010" s="36"/>
      <c r="F10010" s="36"/>
      <c r="G10010" s="36"/>
      <c r="H10010" s="36"/>
      <c r="I10010" s="36"/>
      <c r="J10010" s="36"/>
      <c r="M10010" s="191"/>
    </row>
    <row r="10011" spans="4:13" s="14" customFormat="1" ht="15.75">
      <c r="D10011" s="36"/>
      <c r="E10011" s="36"/>
      <c r="F10011" s="36"/>
      <c r="G10011" s="36"/>
      <c r="H10011" s="36"/>
      <c r="I10011" s="36"/>
      <c r="J10011" s="36"/>
      <c r="M10011" s="191"/>
    </row>
    <row r="10012" spans="4:13" s="14" customFormat="1" ht="15.75">
      <c r="D10012" s="36"/>
      <c r="E10012" s="36"/>
      <c r="F10012" s="36"/>
      <c r="G10012" s="36"/>
      <c r="H10012" s="36"/>
      <c r="I10012" s="36"/>
      <c r="J10012" s="36"/>
      <c r="M10012" s="191"/>
    </row>
    <row r="10013" spans="4:13" s="14" customFormat="1" ht="15.75">
      <c r="D10013" s="36"/>
      <c r="E10013" s="36"/>
      <c r="F10013" s="36"/>
      <c r="G10013" s="36"/>
      <c r="H10013" s="36"/>
      <c r="I10013" s="36"/>
      <c r="J10013" s="36"/>
      <c r="M10013" s="191"/>
    </row>
    <row r="10014" spans="4:13" s="14" customFormat="1" ht="15.75">
      <c r="D10014" s="36"/>
      <c r="E10014" s="36"/>
      <c r="F10014" s="36"/>
      <c r="G10014" s="36"/>
      <c r="H10014" s="36"/>
      <c r="I10014" s="36"/>
      <c r="J10014" s="36"/>
      <c r="M10014" s="191"/>
    </row>
    <row r="10015" spans="4:13" s="14" customFormat="1" ht="15.75">
      <c r="D10015" s="36"/>
      <c r="E10015" s="36"/>
      <c r="F10015" s="36"/>
      <c r="G10015" s="36"/>
      <c r="H10015" s="36"/>
      <c r="I10015" s="36"/>
      <c r="J10015" s="36"/>
      <c r="M10015" s="191"/>
    </row>
    <row r="10016" spans="4:13" s="14" customFormat="1" ht="15.75">
      <c r="D10016" s="36"/>
      <c r="E10016" s="36"/>
      <c r="F10016" s="36"/>
      <c r="G10016" s="36"/>
      <c r="H10016" s="36"/>
      <c r="I10016" s="36"/>
      <c r="J10016" s="36"/>
      <c r="M10016" s="191"/>
    </row>
    <row r="10017" spans="4:13" s="14" customFormat="1" ht="15.75">
      <c r="D10017" s="36"/>
      <c r="E10017" s="36"/>
      <c r="F10017" s="36"/>
      <c r="G10017" s="36"/>
      <c r="H10017" s="36"/>
      <c r="I10017" s="36"/>
      <c r="J10017" s="36"/>
      <c r="M10017" s="191"/>
    </row>
    <row r="10018" spans="4:13" s="14" customFormat="1" ht="15.75">
      <c r="D10018" s="36"/>
      <c r="E10018" s="36"/>
      <c r="F10018" s="36"/>
      <c r="G10018" s="36"/>
      <c r="H10018" s="36"/>
      <c r="I10018" s="36"/>
      <c r="J10018" s="36"/>
      <c r="M10018" s="191"/>
    </row>
    <row r="10019" spans="4:13" s="14" customFormat="1" ht="15.75">
      <c r="D10019" s="36"/>
      <c r="E10019" s="36"/>
      <c r="F10019" s="36"/>
      <c r="G10019" s="36"/>
      <c r="H10019" s="36"/>
      <c r="I10019" s="36"/>
      <c r="J10019" s="36"/>
      <c r="M10019" s="191"/>
    </row>
    <row r="10020" spans="4:13" s="14" customFormat="1" ht="15.75">
      <c r="D10020" s="36"/>
      <c r="E10020" s="36"/>
      <c r="F10020" s="36"/>
      <c r="G10020" s="36"/>
      <c r="H10020" s="36"/>
      <c r="I10020" s="36"/>
      <c r="J10020" s="36"/>
      <c r="M10020" s="191"/>
    </row>
    <row r="10021" spans="4:13" s="14" customFormat="1" ht="15.75">
      <c r="D10021" s="36"/>
      <c r="E10021" s="36"/>
      <c r="F10021" s="36"/>
      <c r="G10021" s="36"/>
      <c r="H10021" s="36"/>
      <c r="I10021" s="36"/>
      <c r="J10021" s="36"/>
      <c r="M10021" s="191"/>
    </row>
    <row r="10022" spans="4:13" s="14" customFormat="1" ht="15.75">
      <c r="D10022" s="36"/>
      <c r="E10022" s="36"/>
      <c r="F10022" s="36"/>
      <c r="G10022" s="36"/>
      <c r="H10022" s="36"/>
      <c r="I10022" s="36"/>
      <c r="J10022" s="36"/>
      <c r="M10022" s="191"/>
    </row>
    <row r="10023" spans="4:13" s="14" customFormat="1" ht="15.75">
      <c r="D10023" s="36"/>
      <c r="E10023" s="36"/>
      <c r="F10023" s="36"/>
      <c r="G10023" s="36"/>
      <c r="H10023" s="36"/>
      <c r="I10023" s="36"/>
      <c r="J10023" s="36"/>
      <c r="M10023" s="191"/>
    </row>
    <row r="10024" spans="4:13" s="14" customFormat="1" ht="15.75">
      <c r="D10024" s="36"/>
      <c r="E10024" s="36"/>
      <c r="F10024" s="36"/>
      <c r="G10024" s="36"/>
      <c r="H10024" s="36"/>
      <c r="I10024" s="36"/>
      <c r="J10024" s="36"/>
      <c r="M10024" s="191"/>
    </row>
    <row r="10025" spans="4:13" s="14" customFormat="1" ht="15.75">
      <c r="D10025" s="36"/>
      <c r="E10025" s="36"/>
      <c r="F10025" s="36"/>
      <c r="G10025" s="36"/>
      <c r="H10025" s="36"/>
      <c r="I10025" s="36"/>
      <c r="J10025" s="36"/>
      <c r="M10025" s="191"/>
    </row>
    <row r="10026" spans="4:13" s="14" customFormat="1" ht="15.75">
      <c r="D10026" s="36"/>
      <c r="E10026" s="36"/>
      <c r="F10026" s="36"/>
      <c r="G10026" s="36"/>
      <c r="H10026" s="36"/>
      <c r="I10026" s="36"/>
      <c r="J10026" s="36"/>
      <c r="M10026" s="191"/>
    </row>
    <row r="10027" spans="4:13" s="14" customFormat="1" ht="15.75">
      <c r="D10027" s="36"/>
      <c r="E10027" s="36"/>
      <c r="F10027" s="36"/>
      <c r="G10027" s="36"/>
      <c r="H10027" s="36"/>
      <c r="I10027" s="36"/>
      <c r="J10027" s="36"/>
      <c r="M10027" s="191"/>
    </row>
    <row r="10028" spans="4:13" s="14" customFormat="1" ht="15.75">
      <c r="D10028" s="36"/>
      <c r="E10028" s="36"/>
      <c r="F10028" s="36"/>
      <c r="G10028" s="36"/>
      <c r="H10028" s="36"/>
      <c r="I10028" s="36"/>
      <c r="J10028" s="36"/>
      <c r="M10028" s="191"/>
    </row>
    <row r="10029" spans="4:13" s="14" customFormat="1" ht="15.75">
      <c r="D10029" s="36"/>
      <c r="E10029" s="36"/>
      <c r="F10029" s="36"/>
      <c r="G10029" s="36"/>
      <c r="H10029" s="36"/>
      <c r="I10029" s="36"/>
      <c r="J10029" s="36"/>
      <c r="M10029" s="191"/>
    </row>
    <row r="10030" spans="4:13" s="14" customFormat="1" ht="15.75">
      <c r="D10030" s="36"/>
      <c r="E10030" s="36"/>
      <c r="F10030" s="36"/>
      <c r="G10030" s="36"/>
      <c r="H10030" s="36"/>
      <c r="I10030" s="36"/>
      <c r="J10030" s="36"/>
      <c r="M10030" s="191"/>
    </row>
    <row r="10031" spans="4:13" s="14" customFormat="1" ht="15.75">
      <c r="D10031" s="36"/>
      <c r="E10031" s="36"/>
      <c r="F10031" s="36"/>
      <c r="G10031" s="36"/>
      <c r="H10031" s="36"/>
      <c r="I10031" s="36"/>
      <c r="J10031" s="36"/>
      <c r="M10031" s="191"/>
    </row>
    <row r="10032" spans="4:13" s="14" customFormat="1" ht="15.75">
      <c r="D10032" s="36"/>
      <c r="E10032" s="36"/>
      <c r="F10032" s="36"/>
      <c r="G10032" s="36"/>
      <c r="H10032" s="36"/>
      <c r="I10032" s="36"/>
      <c r="J10032" s="36"/>
      <c r="M10032" s="191"/>
    </row>
    <row r="10033" spans="4:13" s="14" customFormat="1" ht="15.75">
      <c r="D10033" s="36"/>
      <c r="E10033" s="36"/>
      <c r="F10033" s="36"/>
      <c r="G10033" s="36"/>
      <c r="H10033" s="36"/>
      <c r="I10033" s="36"/>
      <c r="J10033" s="36"/>
      <c r="M10033" s="191"/>
    </row>
    <row r="10034" spans="4:13" s="14" customFormat="1" ht="15.75">
      <c r="D10034" s="36"/>
      <c r="E10034" s="36"/>
      <c r="F10034" s="36"/>
      <c r="G10034" s="36"/>
      <c r="H10034" s="36"/>
      <c r="I10034" s="36"/>
      <c r="J10034" s="36"/>
      <c r="M10034" s="191"/>
    </row>
    <row r="10035" spans="4:13" s="14" customFormat="1" ht="15.75">
      <c r="D10035" s="36"/>
      <c r="E10035" s="36"/>
      <c r="F10035" s="36"/>
      <c r="G10035" s="36"/>
      <c r="H10035" s="36"/>
      <c r="I10035" s="36"/>
      <c r="J10035" s="36"/>
      <c r="M10035" s="191"/>
    </row>
    <row r="10036" spans="4:13" s="14" customFormat="1" ht="15.75">
      <c r="D10036" s="36"/>
      <c r="E10036" s="36"/>
      <c r="F10036" s="36"/>
      <c r="G10036" s="36"/>
      <c r="H10036" s="36"/>
      <c r="I10036" s="36"/>
      <c r="J10036" s="36"/>
      <c r="M10036" s="191"/>
    </row>
    <row r="10037" spans="4:13" s="14" customFormat="1" ht="15.75">
      <c r="D10037" s="36"/>
      <c r="E10037" s="36"/>
      <c r="F10037" s="36"/>
      <c r="G10037" s="36"/>
      <c r="H10037" s="36"/>
      <c r="I10037" s="36"/>
      <c r="J10037" s="36"/>
      <c r="M10037" s="191"/>
    </row>
    <row r="10038" spans="4:13" s="14" customFormat="1" ht="15.75">
      <c r="D10038" s="36"/>
      <c r="E10038" s="36"/>
      <c r="F10038" s="36"/>
      <c r="G10038" s="36"/>
      <c r="H10038" s="36"/>
      <c r="I10038" s="36"/>
      <c r="J10038" s="36"/>
      <c r="M10038" s="191"/>
    </row>
    <row r="10039" spans="4:13" s="14" customFormat="1" ht="15.75">
      <c r="D10039" s="36"/>
      <c r="E10039" s="36"/>
      <c r="F10039" s="36"/>
      <c r="G10039" s="36"/>
      <c r="H10039" s="36"/>
      <c r="I10039" s="36"/>
      <c r="J10039" s="36"/>
      <c r="M10039" s="191"/>
    </row>
    <row r="10040" spans="4:13" s="14" customFormat="1" ht="15.75">
      <c r="D10040" s="36"/>
      <c r="E10040" s="36"/>
      <c r="F10040" s="36"/>
      <c r="G10040" s="36"/>
      <c r="H10040" s="36"/>
      <c r="I10040" s="36"/>
      <c r="J10040" s="36"/>
      <c r="M10040" s="191"/>
    </row>
    <row r="10041" spans="4:13" s="14" customFormat="1" ht="15.75">
      <c r="D10041" s="36"/>
      <c r="E10041" s="36"/>
      <c r="F10041" s="36"/>
      <c r="G10041" s="36"/>
      <c r="H10041" s="36"/>
      <c r="I10041" s="36"/>
      <c r="J10041" s="36"/>
      <c r="M10041" s="191"/>
    </row>
    <row r="10042" spans="4:13" s="14" customFormat="1" ht="15.75">
      <c r="D10042" s="36"/>
      <c r="E10042" s="36"/>
      <c r="F10042" s="36"/>
      <c r="G10042" s="36"/>
      <c r="H10042" s="36"/>
      <c r="I10042" s="36"/>
      <c r="J10042" s="36"/>
      <c r="M10042" s="191"/>
    </row>
    <row r="10043" spans="4:13" s="14" customFormat="1" ht="15.75">
      <c r="D10043" s="36"/>
      <c r="E10043" s="36"/>
      <c r="F10043" s="36"/>
      <c r="G10043" s="36"/>
      <c r="H10043" s="36"/>
      <c r="I10043" s="36"/>
      <c r="J10043" s="36"/>
      <c r="M10043" s="191"/>
    </row>
    <row r="10044" spans="4:13" s="14" customFormat="1" ht="15.75">
      <c r="D10044" s="36"/>
      <c r="E10044" s="36"/>
      <c r="F10044" s="36"/>
      <c r="G10044" s="36"/>
      <c r="H10044" s="36"/>
      <c r="I10044" s="36"/>
      <c r="J10044" s="36"/>
      <c r="M10044" s="191"/>
    </row>
    <row r="10045" spans="4:13" s="14" customFormat="1" ht="15.75">
      <c r="D10045" s="36"/>
      <c r="E10045" s="36"/>
      <c r="F10045" s="36"/>
      <c r="G10045" s="36"/>
      <c r="H10045" s="36"/>
      <c r="I10045" s="36"/>
      <c r="J10045" s="36"/>
      <c r="M10045" s="191"/>
    </row>
    <row r="10046" spans="4:13" s="14" customFormat="1" ht="15.75">
      <c r="D10046" s="36"/>
      <c r="E10046" s="36"/>
      <c r="F10046" s="36"/>
      <c r="G10046" s="36"/>
      <c r="H10046" s="36"/>
      <c r="I10046" s="36"/>
      <c r="J10046" s="36"/>
      <c r="M10046" s="191"/>
    </row>
    <row r="10047" spans="4:13" s="14" customFormat="1" ht="15.75">
      <c r="D10047" s="36"/>
      <c r="E10047" s="36"/>
      <c r="F10047" s="36"/>
      <c r="G10047" s="36"/>
      <c r="H10047" s="36"/>
      <c r="I10047" s="36"/>
      <c r="J10047" s="36"/>
      <c r="M10047" s="191"/>
    </row>
    <row r="10048" spans="4:13" s="14" customFormat="1" ht="15.75">
      <c r="D10048" s="36"/>
      <c r="E10048" s="36"/>
      <c r="F10048" s="36"/>
      <c r="G10048" s="36"/>
      <c r="H10048" s="36"/>
      <c r="I10048" s="36"/>
      <c r="J10048" s="36"/>
      <c r="M10048" s="191"/>
    </row>
    <row r="10049" spans="4:13" s="14" customFormat="1" ht="15.75">
      <c r="D10049" s="36"/>
      <c r="E10049" s="36"/>
      <c r="F10049" s="36"/>
      <c r="G10049" s="36"/>
      <c r="H10049" s="36"/>
      <c r="I10049" s="36"/>
      <c r="J10049" s="36"/>
      <c r="M10049" s="191"/>
    </row>
    <row r="10050" spans="4:13" s="14" customFormat="1" ht="15.75">
      <c r="D10050" s="36"/>
      <c r="E10050" s="36"/>
      <c r="F10050" s="36"/>
      <c r="G10050" s="36"/>
      <c r="H10050" s="36"/>
      <c r="I10050" s="36"/>
      <c r="J10050" s="36"/>
      <c r="M10050" s="191"/>
    </row>
    <row r="10051" spans="4:13" s="14" customFormat="1" ht="15.75">
      <c r="D10051" s="36"/>
      <c r="E10051" s="36"/>
      <c r="F10051" s="36"/>
      <c r="G10051" s="36"/>
      <c r="H10051" s="36"/>
      <c r="I10051" s="36"/>
      <c r="J10051" s="36"/>
      <c r="M10051" s="191"/>
    </row>
    <row r="10052" spans="4:13" s="14" customFormat="1" ht="15.75">
      <c r="D10052" s="36"/>
      <c r="E10052" s="36"/>
      <c r="F10052" s="36"/>
      <c r="G10052" s="36"/>
      <c r="H10052" s="36"/>
      <c r="I10052" s="36"/>
      <c r="J10052" s="36"/>
      <c r="M10052" s="191"/>
    </row>
    <row r="10053" spans="4:13" s="14" customFormat="1" ht="15.75">
      <c r="D10053" s="36"/>
      <c r="E10053" s="36"/>
      <c r="F10053" s="36"/>
      <c r="G10053" s="36"/>
      <c r="H10053" s="36"/>
      <c r="I10053" s="36"/>
      <c r="J10053" s="36"/>
      <c r="M10053" s="191"/>
    </row>
    <row r="10054" spans="4:13" s="14" customFormat="1" ht="15.75">
      <c r="D10054" s="36"/>
      <c r="E10054" s="36"/>
      <c r="F10054" s="36"/>
      <c r="G10054" s="36"/>
      <c r="H10054" s="36"/>
      <c r="I10054" s="36"/>
      <c r="J10054" s="36"/>
      <c r="M10054" s="191"/>
    </row>
    <row r="10055" spans="4:13" s="14" customFormat="1" ht="15.75">
      <c r="D10055" s="36"/>
      <c r="E10055" s="36"/>
      <c r="F10055" s="36"/>
      <c r="G10055" s="36"/>
      <c r="H10055" s="36"/>
      <c r="I10055" s="36"/>
      <c r="J10055" s="36"/>
      <c r="M10055" s="191"/>
    </row>
    <row r="10056" spans="4:13" s="14" customFormat="1" ht="15.75">
      <c r="D10056" s="36"/>
      <c r="E10056" s="36"/>
      <c r="F10056" s="36"/>
      <c r="G10056" s="36"/>
      <c r="H10056" s="36"/>
      <c r="I10056" s="36"/>
      <c r="J10056" s="36"/>
      <c r="M10056" s="191"/>
    </row>
    <row r="10057" spans="4:13" s="14" customFormat="1" ht="15.75">
      <c r="D10057" s="36"/>
      <c r="E10057" s="36"/>
      <c r="F10057" s="36"/>
      <c r="G10057" s="36"/>
      <c r="H10057" s="36"/>
      <c r="I10057" s="36"/>
      <c r="J10057" s="36"/>
      <c r="M10057" s="191"/>
    </row>
    <row r="10058" spans="4:13" s="14" customFormat="1" ht="15.75">
      <c r="D10058" s="36"/>
      <c r="E10058" s="36"/>
      <c r="F10058" s="36"/>
      <c r="G10058" s="36"/>
      <c r="H10058" s="36"/>
      <c r="I10058" s="36"/>
      <c r="J10058" s="36"/>
      <c r="M10058" s="191"/>
    </row>
    <row r="10059" spans="4:13" s="14" customFormat="1" ht="15.75">
      <c r="D10059" s="36"/>
      <c r="E10059" s="36"/>
      <c r="F10059" s="36"/>
      <c r="G10059" s="36"/>
      <c r="H10059" s="36"/>
      <c r="I10059" s="36"/>
      <c r="J10059" s="36"/>
      <c r="M10059" s="191"/>
    </row>
    <row r="10060" spans="4:13" s="14" customFormat="1" ht="15.75">
      <c r="D10060" s="36"/>
      <c r="E10060" s="36"/>
      <c r="F10060" s="36"/>
      <c r="G10060" s="36"/>
      <c r="H10060" s="36"/>
      <c r="I10060" s="36"/>
      <c r="J10060" s="36"/>
      <c r="M10060" s="191"/>
    </row>
    <row r="10061" spans="4:13" s="14" customFormat="1" ht="15.75">
      <c r="D10061" s="36"/>
      <c r="E10061" s="36"/>
      <c r="F10061" s="36"/>
      <c r="G10061" s="36"/>
      <c r="H10061" s="36"/>
      <c r="I10061" s="36"/>
      <c r="J10061" s="36"/>
      <c r="M10061" s="191"/>
    </row>
    <row r="10062" spans="4:13" s="14" customFormat="1" ht="15.75">
      <c r="D10062" s="36"/>
      <c r="E10062" s="36"/>
      <c r="F10062" s="36"/>
      <c r="G10062" s="36"/>
      <c r="H10062" s="36"/>
      <c r="I10062" s="36"/>
      <c r="J10062" s="36"/>
      <c r="M10062" s="191"/>
    </row>
    <row r="10063" spans="4:13" s="14" customFormat="1" ht="15.75">
      <c r="D10063" s="36"/>
      <c r="E10063" s="36"/>
      <c r="F10063" s="36"/>
      <c r="G10063" s="36"/>
      <c r="H10063" s="36"/>
      <c r="I10063" s="36"/>
      <c r="J10063" s="36"/>
      <c r="M10063" s="191"/>
    </row>
    <row r="10064" spans="4:13" s="14" customFormat="1" ht="15.75">
      <c r="D10064" s="36"/>
      <c r="E10064" s="36"/>
      <c r="F10064" s="36"/>
      <c r="G10064" s="36"/>
      <c r="H10064" s="36"/>
      <c r="I10064" s="36"/>
      <c r="J10064" s="36"/>
      <c r="M10064" s="191"/>
    </row>
    <row r="10065" spans="4:13" s="14" customFormat="1" ht="15.75">
      <c r="D10065" s="36"/>
      <c r="E10065" s="36"/>
      <c r="F10065" s="36"/>
      <c r="G10065" s="36"/>
      <c r="H10065" s="36"/>
      <c r="I10065" s="36"/>
      <c r="J10065" s="36"/>
      <c r="M10065" s="191"/>
    </row>
    <row r="10066" spans="4:13" s="14" customFormat="1" ht="15.75">
      <c r="D10066" s="36"/>
      <c r="E10066" s="36"/>
      <c r="F10066" s="36"/>
      <c r="G10066" s="36"/>
      <c r="H10066" s="36"/>
      <c r="I10066" s="36"/>
      <c r="J10066" s="36"/>
      <c r="M10066" s="191"/>
    </row>
    <row r="10067" spans="4:13" s="14" customFormat="1" ht="15.75">
      <c r="D10067" s="36"/>
      <c r="E10067" s="36"/>
      <c r="F10067" s="36"/>
      <c r="G10067" s="36"/>
      <c r="H10067" s="36"/>
      <c r="I10067" s="36"/>
      <c r="J10067" s="36"/>
      <c r="M10067" s="191"/>
    </row>
    <row r="10068" spans="4:13" s="14" customFormat="1" ht="15.75">
      <c r="D10068" s="36"/>
      <c r="E10068" s="36"/>
      <c r="F10068" s="36"/>
      <c r="G10068" s="36"/>
      <c r="H10068" s="36"/>
      <c r="I10068" s="36"/>
      <c r="J10068" s="36"/>
      <c r="M10068" s="191"/>
    </row>
    <row r="10069" spans="4:13" s="14" customFormat="1" ht="15.75">
      <c r="D10069" s="36"/>
      <c r="E10069" s="36"/>
      <c r="F10069" s="36"/>
      <c r="G10069" s="36"/>
      <c r="H10069" s="36"/>
      <c r="I10069" s="36"/>
      <c r="J10069" s="36"/>
      <c r="M10069" s="191"/>
    </row>
    <row r="10070" spans="4:13" s="14" customFormat="1" ht="15.75">
      <c r="D10070" s="36"/>
      <c r="E10070" s="36"/>
      <c r="F10070" s="36"/>
      <c r="G10070" s="36"/>
      <c r="H10070" s="36"/>
      <c r="I10070" s="36"/>
      <c r="J10070" s="36"/>
      <c r="M10070" s="191"/>
    </row>
    <row r="10071" spans="4:13" s="14" customFormat="1" ht="15.75">
      <c r="D10071" s="36"/>
      <c r="E10071" s="36"/>
      <c r="F10071" s="36"/>
      <c r="G10071" s="36"/>
      <c r="H10071" s="36"/>
      <c r="I10071" s="36"/>
      <c r="J10071" s="36"/>
      <c r="M10071" s="191"/>
    </row>
    <row r="10072" spans="4:13" s="14" customFormat="1" ht="15.75">
      <c r="D10072" s="36"/>
      <c r="E10072" s="36"/>
      <c r="F10072" s="36"/>
      <c r="G10072" s="36"/>
      <c r="H10072" s="36"/>
      <c r="I10072" s="36"/>
      <c r="J10072" s="36"/>
      <c r="M10072" s="191"/>
    </row>
    <row r="10073" spans="4:13" s="14" customFormat="1" ht="15.75">
      <c r="D10073" s="36"/>
      <c r="E10073" s="36"/>
      <c r="F10073" s="36"/>
      <c r="G10073" s="36"/>
      <c r="H10073" s="36"/>
      <c r="I10073" s="36"/>
      <c r="J10073" s="36"/>
      <c r="M10073" s="191"/>
    </row>
    <row r="10074" spans="4:13" s="14" customFormat="1" ht="15.75">
      <c r="D10074" s="36"/>
      <c r="E10074" s="36"/>
      <c r="F10074" s="36"/>
      <c r="G10074" s="36"/>
      <c r="H10074" s="36"/>
      <c r="I10074" s="36"/>
      <c r="J10074" s="36"/>
      <c r="M10074" s="191"/>
    </row>
    <row r="10075" spans="4:13" s="14" customFormat="1" ht="15.75">
      <c r="D10075" s="36"/>
      <c r="E10075" s="36"/>
      <c r="F10075" s="36"/>
      <c r="G10075" s="36"/>
      <c r="H10075" s="36"/>
      <c r="I10075" s="36"/>
      <c r="J10075" s="36"/>
      <c r="M10075" s="191"/>
    </row>
    <row r="10076" spans="4:13" s="14" customFormat="1" ht="15.75">
      <c r="D10076" s="36"/>
      <c r="E10076" s="36"/>
      <c r="F10076" s="36"/>
      <c r="G10076" s="36"/>
      <c r="H10076" s="36"/>
      <c r="I10076" s="36"/>
      <c r="J10076" s="36"/>
      <c r="M10076" s="191"/>
    </row>
    <row r="10077" spans="4:13" s="14" customFormat="1" ht="15.75">
      <c r="D10077" s="36"/>
      <c r="E10077" s="36"/>
      <c r="F10077" s="36"/>
      <c r="G10077" s="36"/>
      <c r="H10077" s="36"/>
      <c r="I10077" s="36"/>
      <c r="J10077" s="36"/>
      <c r="M10077" s="191"/>
    </row>
    <row r="10078" spans="4:13" s="14" customFormat="1" ht="15.75">
      <c r="D10078" s="36"/>
      <c r="E10078" s="36"/>
      <c r="F10078" s="36"/>
      <c r="G10078" s="36"/>
      <c r="H10078" s="36"/>
      <c r="I10078" s="36"/>
      <c r="J10078" s="36"/>
      <c r="M10078" s="191"/>
    </row>
    <row r="10079" spans="4:13" s="14" customFormat="1" ht="15.75">
      <c r="D10079" s="36"/>
      <c r="E10079" s="36"/>
      <c r="F10079" s="36"/>
      <c r="G10079" s="36"/>
      <c r="H10079" s="36"/>
      <c r="I10079" s="36"/>
      <c r="J10079" s="36"/>
      <c r="M10079" s="191"/>
    </row>
    <row r="10080" spans="4:13" s="14" customFormat="1" ht="15.75">
      <c r="D10080" s="36"/>
      <c r="E10080" s="36"/>
      <c r="F10080" s="36"/>
      <c r="G10080" s="36"/>
      <c r="H10080" s="36"/>
      <c r="I10080" s="36"/>
      <c r="J10080" s="36"/>
      <c r="M10080" s="191"/>
    </row>
    <row r="10081" spans="4:13" s="14" customFormat="1" ht="15.75">
      <c r="D10081" s="36"/>
      <c r="E10081" s="36"/>
      <c r="F10081" s="36"/>
      <c r="G10081" s="36"/>
      <c r="H10081" s="36"/>
      <c r="I10081" s="36"/>
      <c r="J10081" s="36"/>
      <c r="M10081" s="191"/>
    </row>
    <row r="10082" spans="4:13" s="14" customFormat="1" ht="15.75">
      <c r="D10082" s="36"/>
      <c r="E10082" s="36"/>
      <c r="F10082" s="36"/>
      <c r="G10082" s="36"/>
      <c r="H10082" s="36"/>
      <c r="I10082" s="36"/>
      <c r="J10082" s="36"/>
      <c r="M10082" s="191"/>
    </row>
    <row r="10083" spans="4:13" s="14" customFormat="1" ht="15.75">
      <c r="D10083" s="36"/>
      <c r="E10083" s="36"/>
      <c r="F10083" s="36"/>
      <c r="G10083" s="36"/>
      <c r="H10083" s="36"/>
      <c r="I10083" s="36"/>
      <c r="J10083" s="36"/>
      <c r="M10083" s="191"/>
    </row>
    <row r="10084" spans="4:13" s="14" customFormat="1" ht="15.75">
      <c r="D10084" s="36"/>
      <c r="E10084" s="36"/>
      <c r="F10084" s="36"/>
      <c r="G10084" s="36"/>
      <c r="H10084" s="36"/>
      <c r="I10084" s="36"/>
      <c r="J10084" s="36"/>
      <c r="M10084" s="191"/>
    </row>
    <row r="10085" spans="4:13" s="14" customFormat="1" ht="15.75">
      <c r="D10085" s="36"/>
      <c r="E10085" s="36"/>
      <c r="F10085" s="36"/>
      <c r="G10085" s="36"/>
      <c r="H10085" s="36"/>
      <c r="I10085" s="36"/>
      <c r="J10085" s="36"/>
      <c r="M10085" s="191"/>
    </row>
    <row r="10086" spans="4:13" s="14" customFormat="1" ht="15.75">
      <c r="D10086" s="36"/>
      <c r="E10086" s="36"/>
      <c r="F10086" s="36"/>
      <c r="G10086" s="36"/>
      <c r="H10086" s="36"/>
      <c r="I10086" s="36"/>
      <c r="J10086" s="36"/>
      <c r="M10086" s="191"/>
    </row>
    <row r="10087" spans="4:13" s="14" customFormat="1" ht="15.75">
      <c r="D10087" s="36"/>
      <c r="E10087" s="36"/>
      <c r="F10087" s="36"/>
      <c r="G10087" s="36"/>
      <c r="H10087" s="36"/>
      <c r="I10087" s="36"/>
      <c r="J10087" s="36"/>
      <c r="M10087" s="191"/>
    </row>
    <row r="10088" spans="4:13" s="14" customFormat="1" ht="15.75">
      <c r="D10088" s="36"/>
      <c r="E10088" s="36"/>
      <c r="F10088" s="36"/>
      <c r="G10088" s="36"/>
      <c r="H10088" s="36"/>
      <c r="I10088" s="36"/>
      <c r="J10088" s="36"/>
      <c r="M10088" s="191"/>
    </row>
    <row r="10089" spans="4:13" s="14" customFormat="1" ht="15.75">
      <c r="D10089" s="36"/>
      <c r="E10089" s="36"/>
      <c r="F10089" s="36"/>
      <c r="G10089" s="36"/>
      <c r="H10089" s="36"/>
      <c r="I10089" s="36"/>
      <c r="J10089" s="36"/>
      <c r="M10089" s="191"/>
    </row>
    <row r="10090" spans="4:13" s="14" customFormat="1" ht="15.75">
      <c r="D10090" s="36"/>
      <c r="E10090" s="36"/>
      <c r="F10090" s="36"/>
      <c r="G10090" s="36"/>
      <c r="H10090" s="36"/>
      <c r="I10090" s="36"/>
      <c r="J10090" s="36"/>
      <c r="M10090" s="191"/>
    </row>
    <row r="10091" spans="4:13" s="14" customFormat="1" ht="15.75">
      <c r="D10091" s="36"/>
      <c r="E10091" s="36"/>
      <c r="F10091" s="36"/>
      <c r="G10091" s="36"/>
      <c r="H10091" s="36"/>
      <c r="I10091" s="36"/>
      <c r="J10091" s="36"/>
      <c r="M10091" s="191"/>
    </row>
    <row r="10092" spans="4:13" s="14" customFormat="1" ht="15.75">
      <c r="D10092" s="36"/>
      <c r="E10092" s="36"/>
      <c r="F10092" s="36"/>
      <c r="G10092" s="36"/>
      <c r="H10092" s="36"/>
      <c r="I10092" s="36"/>
      <c r="J10092" s="36"/>
      <c r="M10092" s="191"/>
    </row>
    <row r="10093" spans="4:13" s="14" customFormat="1" ht="15.75">
      <c r="D10093" s="36"/>
      <c r="E10093" s="36"/>
      <c r="F10093" s="36"/>
      <c r="G10093" s="36"/>
      <c r="H10093" s="36"/>
      <c r="I10093" s="36"/>
      <c r="J10093" s="36"/>
      <c r="M10093" s="191"/>
    </row>
    <row r="10094" spans="4:13" s="14" customFormat="1" ht="15.75">
      <c r="D10094" s="36"/>
      <c r="E10094" s="36"/>
      <c r="F10094" s="36"/>
      <c r="G10094" s="36"/>
      <c r="H10094" s="36"/>
      <c r="I10094" s="36"/>
      <c r="J10094" s="36"/>
      <c r="M10094" s="191"/>
    </row>
    <row r="10095" spans="4:13" s="14" customFormat="1" ht="15.75">
      <c r="D10095" s="36"/>
      <c r="E10095" s="36"/>
      <c r="F10095" s="36"/>
      <c r="G10095" s="36"/>
      <c r="H10095" s="36"/>
      <c r="I10095" s="36"/>
      <c r="J10095" s="36"/>
      <c r="M10095" s="191"/>
    </row>
    <row r="10096" spans="4:13" s="14" customFormat="1" ht="15.75">
      <c r="D10096" s="36"/>
      <c r="E10096" s="36"/>
      <c r="F10096" s="36"/>
      <c r="G10096" s="36"/>
      <c r="H10096" s="36"/>
      <c r="I10096" s="36"/>
      <c r="J10096" s="36"/>
      <c r="M10096" s="191"/>
    </row>
    <row r="10097" spans="4:13" s="14" customFormat="1" ht="15.75">
      <c r="D10097" s="36"/>
      <c r="E10097" s="36"/>
      <c r="F10097" s="36"/>
      <c r="G10097" s="36"/>
      <c r="H10097" s="36"/>
      <c r="I10097" s="36"/>
      <c r="J10097" s="36"/>
      <c r="M10097" s="191"/>
    </row>
    <row r="10098" spans="4:13" s="14" customFormat="1" ht="15.75">
      <c r="D10098" s="36"/>
      <c r="E10098" s="36"/>
      <c r="F10098" s="36"/>
      <c r="G10098" s="36"/>
      <c r="H10098" s="36"/>
      <c r="I10098" s="36"/>
      <c r="J10098" s="36"/>
      <c r="M10098" s="191"/>
    </row>
    <row r="10099" spans="4:13" s="14" customFormat="1" ht="15.75">
      <c r="D10099" s="36"/>
      <c r="E10099" s="36"/>
      <c r="F10099" s="36"/>
      <c r="G10099" s="36"/>
      <c r="H10099" s="36"/>
      <c r="I10099" s="36"/>
      <c r="J10099" s="36"/>
      <c r="M10099" s="191"/>
    </row>
    <row r="10100" spans="4:13" s="14" customFormat="1" ht="15.75">
      <c r="D10100" s="36"/>
      <c r="E10100" s="36"/>
      <c r="F10100" s="36"/>
      <c r="G10100" s="36"/>
      <c r="H10100" s="36"/>
      <c r="I10100" s="36"/>
      <c r="J10100" s="36"/>
      <c r="M10100" s="191"/>
    </row>
    <row r="10101" spans="4:13" s="14" customFormat="1" ht="15.75">
      <c r="D10101" s="36"/>
      <c r="E10101" s="36"/>
      <c r="F10101" s="36"/>
      <c r="G10101" s="36"/>
      <c r="H10101" s="36"/>
      <c r="I10101" s="36"/>
      <c r="J10101" s="36"/>
      <c r="M10101" s="191"/>
    </row>
    <row r="10102" spans="4:13" s="14" customFormat="1" ht="15.75">
      <c r="D10102" s="36"/>
      <c r="E10102" s="36"/>
      <c r="F10102" s="36"/>
      <c r="G10102" s="36"/>
      <c r="H10102" s="36"/>
      <c r="I10102" s="36"/>
      <c r="J10102" s="36"/>
      <c r="M10102" s="191"/>
    </row>
    <row r="10103" spans="4:13" s="14" customFormat="1" ht="15.75">
      <c r="D10103" s="36"/>
      <c r="E10103" s="36"/>
      <c r="F10103" s="36"/>
      <c r="G10103" s="36"/>
      <c r="H10103" s="36"/>
      <c r="I10103" s="36"/>
      <c r="J10103" s="36"/>
      <c r="M10103" s="191"/>
    </row>
    <row r="10104" spans="4:13" s="14" customFormat="1" ht="15.75">
      <c r="D10104" s="36"/>
      <c r="E10104" s="36"/>
      <c r="F10104" s="36"/>
      <c r="G10104" s="36"/>
      <c r="H10104" s="36"/>
      <c r="I10104" s="36"/>
      <c r="J10104" s="36"/>
      <c r="M10104" s="191"/>
    </row>
    <row r="10105" spans="4:13" s="14" customFormat="1" ht="15.75">
      <c r="D10105" s="36"/>
      <c r="E10105" s="36"/>
      <c r="F10105" s="36"/>
      <c r="G10105" s="36"/>
      <c r="H10105" s="36"/>
      <c r="I10105" s="36"/>
      <c r="J10105" s="36"/>
      <c r="M10105" s="191"/>
    </row>
    <row r="10106" spans="4:13" s="14" customFormat="1" ht="15.75">
      <c r="D10106" s="36"/>
      <c r="E10106" s="36"/>
      <c r="F10106" s="36"/>
      <c r="G10106" s="36"/>
      <c r="H10106" s="36"/>
      <c r="I10106" s="36"/>
      <c r="J10106" s="36"/>
      <c r="M10106" s="191"/>
    </row>
    <row r="10107" spans="4:13" s="14" customFormat="1" ht="15.75">
      <c r="D10107" s="36"/>
      <c r="E10107" s="36"/>
      <c r="F10107" s="36"/>
      <c r="G10107" s="36"/>
      <c r="H10107" s="36"/>
      <c r="I10107" s="36"/>
      <c r="J10107" s="36"/>
      <c r="M10107" s="191"/>
    </row>
    <row r="10108" spans="4:13" s="14" customFormat="1" ht="15.75">
      <c r="D10108" s="36"/>
      <c r="E10108" s="36"/>
      <c r="F10108" s="36"/>
      <c r="G10108" s="36"/>
      <c r="H10108" s="36"/>
      <c r="I10108" s="36"/>
      <c r="J10108" s="36"/>
      <c r="M10108" s="191"/>
    </row>
    <row r="10109" spans="4:13" s="14" customFormat="1" ht="15.75">
      <c r="D10109" s="36"/>
      <c r="E10109" s="36"/>
      <c r="F10109" s="36"/>
      <c r="G10109" s="36"/>
      <c r="H10109" s="36"/>
      <c r="I10109" s="36"/>
      <c r="J10109" s="36"/>
      <c r="M10109" s="191"/>
    </row>
    <row r="10110" spans="4:13" s="14" customFormat="1" ht="15.75">
      <c r="D10110" s="36"/>
      <c r="E10110" s="36"/>
      <c r="F10110" s="36"/>
      <c r="G10110" s="36"/>
      <c r="H10110" s="36"/>
      <c r="I10110" s="36"/>
      <c r="J10110" s="36"/>
      <c r="M10110" s="191"/>
    </row>
    <row r="10111" spans="4:13" s="14" customFormat="1" ht="15.75">
      <c r="D10111" s="36"/>
      <c r="E10111" s="36"/>
      <c r="F10111" s="36"/>
      <c r="G10111" s="36"/>
      <c r="H10111" s="36"/>
      <c r="I10111" s="36"/>
      <c r="J10111" s="36"/>
      <c r="M10111" s="191"/>
    </row>
    <row r="10112" spans="4:13" s="14" customFormat="1" ht="15.75">
      <c r="D10112" s="36"/>
      <c r="E10112" s="36"/>
      <c r="F10112" s="36"/>
      <c r="G10112" s="36"/>
      <c r="H10112" s="36"/>
      <c r="I10112" s="36"/>
      <c r="J10112" s="36"/>
      <c r="M10112" s="191"/>
    </row>
    <row r="10113" spans="4:13" s="14" customFormat="1" ht="15.75">
      <c r="D10113" s="36"/>
      <c r="E10113" s="36"/>
      <c r="F10113" s="36"/>
      <c r="G10113" s="36"/>
      <c r="H10113" s="36"/>
      <c r="I10113" s="36"/>
      <c r="J10113" s="36"/>
      <c r="M10113" s="191"/>
    </row>
    <row r="10114" spans="4:13" s="14" customFormat="1" ht="15.75">
      <c r="D10114" s="36"/>
      <c r="E10114" s="36"/>
      <c r="F10114" s="36"/>
      <c r="G10114" s="36"/>
      <c r="H10114" s="36"/>
      <c r="I10114" s="36"/>
      <c r="J10114" s="36"/>
      <c r="M10114" s="191"/>
    </row>
    <row r="10115" spans="4:13" s="14" customFormat="1" ht="15.75">
      <c r="D10115" s="36"/>
      <c r="E10115" s="36"/>
      <c r="F10115" s="36"/>
      <c r="G10115" s="36"/>
      <c r="H10115" s="36"/>
      <c r="I10115" s="36"/>
      <c r="J10115" s="36"/>
      <c r="M10115" s="191"/>
    </row>
    <row r="10116" spans="4:13" s="14" customFormat="1" ht="15.75">
      <c r="D10116" s="36"/>
      <c r="E10116" s="36"/>
      <c r="F10116" s="36"/>
      <c r="G10116" s="36"/>
      <c r="H10116" s="36"/>
      <c r="I10116" s="36"/>
      <c r="J10116" s="36"/>
      <c r="M10116" s="191"/>
    </row>
    <row r="10117" spans="4:13" s="14" customFormat="1" ht="15.75">
      <c r="D10117" s="36"/>
      <c r="E10117" s="36"/>
      <c r="F10117" s="36"/>
      <c r="G10117" s="36"/>
      <c r="H10117" s="36"/>
      <c r="I10117" s="36"/>
      <c r="J10117" s="36"/>
      <c r="M10117" s="191"/>
    </row>
    <row r="10118" spans="4:13" s="14" customFormat="1" ht="15.75">
      <c r="D10118" s="36"/>
      <c r="E10118" s="36"/>
      <c r="F10118" s="36"/>
      <c r="G10118" s="36"/>
      <c r="H10118" s="36"/>
      <c r="I10118" s="36"/>
      <c r="J10118" s="36"/>
      <c r="M10118" s="191"/>
    </row>
    <row r="10119" spans="4:13" s="14" customFormat="1" ht="15.75">
      <c r="D10119" s="36"/>
      <c r="E10119" s="36"/>
      <c r="F10119" s="36"/>
      <c r="G10119" s="36"/>
      <c r="H10119" s="36"/>
      <c r="I10119" s="36"/>
      <c r="J10119" s="36"/>
      <c r="M10119" s="191"/>
    </row>
    <row r="10120" spans="4:13" s="14" customFormat="1" ht="15.75">
      <c r="D10120" s="36"/>
      <c r="E10120" s="36"/>
      <c r="F10120" s="36"/>
      <c r="G10120" s="36"/>
      <c r="H10120" s="36"/>
      <c r="I10120" s="36"/>
      <c r="J10120" s="36"/>
      <c r="M10120" s="191"/>
    </row>
    <row r="10121" spans="4:13" s="14" customFormat="1" ht="15.75">
      <c r="D10121" s="36"/>
      <c r="E10121" s="36"/>
      <c r="F10121" s="36"/>
      <c r="G10121" s="36"/>
      <c r="H10121" s="36"/>
      <c r="I10121" s="36"/>
      <c r="J10121" s="36"/>
      <c r="M10121" s="191"/>
    </row>
    <row r="10122" spans="4:13" s="14" customFormat="1" ht="15.75">
      <c r="D10122" s="36"/>
      <c r="E10122" s="36"/>
      <c r="F10122" s="36"/>
      <c r="G10122" s="36"/>
      <c r="H10122" s="36"/>
      <c r="I10122" s="36"/>
      <c r="J10122" s="36"/>
      <c r="M10122" s="191"/>
    </row>
    <row r="10123" spans="4:13" s="14" customFormat="1" ht="15.75">
      <c r="D10123" s="36"/>
      <c r="E10123" s="36"/>
      <c r="F10123" s="36"/>
      <c r="G10123" s="36"/>
      <c r="H10123" s="36"/>
      <c r="I10123" s="36"/>
      <c r="J10123" s="36"/>
      <c r="M10123" s="191"/>
    </row>
    <row r="10124" spans="4:13" s="14" customFormat="1" ht="15.75">
      <c r="D10124" s="36"/>
      <c r="E10124" s="36"/>
      <c r="F10124" s="36"/>
      <c r="G10124" s="36"/>
      <c r="H10124" s="36"/>
      <c r="I10124" s="36"/>
      <c r="J10124" s="36"/>
      <c r="M10124" s="191"/>
    </row>
    <row r="10125" spans="4:13" s="14" customFormat="1" ht="15.75">
      <c r="D10125" s="36"/>
      <c r="E10125" s="36"/>
      <c r="F10125" s="36"/>
      <c r="G10125" s="36"/>
      <c r="H10125" s="36"/>
      <c r="I10125" s="36"/>
      <c r="J10125" s="36"/>
      <c r="M10125" s="191"/>
    </row>
    <row r="10126" spans="4:13" s="14" customFormat="1" ht="15.75">
      <c r="D10126" s="36"/>
      <c r="E10126" s="36"/>
      <c r="F10126" s="36"/>
      <c r="G10126" s="36"/>
      <c r="H10126" s="36"/>
      <c r="I10126" s="36"/>
      <c r="J10126" s="36"/>
      <c r="M10126" s="191"/>
    </row>
    <row r="10127" spans="4:13" s="14" customFormat="1" ht="15.75">
      <c r="D10127" s="36"/>
      <c r="E10127" s="36"/>
      <c r="F10127" s="36"/>
      <c r="G10127" s="36"/>
      <c r="H10127" s="36"/>
      <c r="I10127" s="36"/>
      <c r="J10127" s="36"/>
      <c r="M10127" s="191"/>
    </row>
    <row r="10128" spans="4:13" s="14" customFormat="1" ht="15.75">
      <c r="D10128" s="36"/>
      <c r="E10128" s="36"/>
      <c r="F10128" s="36"/>
      <c r="G10128" s="36"/>
      <c r="H10128" s="36"/>
      <c r="I10128" s="36"/>
      <c r="J10128" s="36"/>
      <c r="M10128" s="191"/>
    </row>
    <row r="10129" spans="4:13" s="14" customFormat="1" ht="15.75">
      <c r="D10129" s="36"/>
      <c r="E10129" s="36"/>
      <c r="F10129" s="36"/>
      <c r="G10129" s="36"/>
      <c r="H10129" s="36"/>
      <c r="I10129" s="36"/>
      <c r="J10129" s="36"/>
      <c r="M10129" s="191"/>
    </row>
    <row r="10130" spans="4:13" s="14" customFormat="1" ht="15.75">
      <c r="D10130" s="36"/>
      <c r="E10130" s="36"/>
      <c r="F10130" s="36"/>
      <c r="G10130" s="36"/>
      <c r="H10130" s="36"/>
      <c r="I10130" s="36"/>
      <c r="J10130" s="36"/>
      <c r="M10130" s="191"/>
    </row>
    <row r="10131" spans="4:13" s="14" customFormat="1" ht="15.75">
      <c r="D10131" s="36"/>
      <c r="E10131" s="36"/>
      <c r="F10131" s="36"/>
      <c r="G10131" s="36"/>
      <c r="H10131" s="36"/>
      <c r="I10131" s="36"/>
      <c r="J10131" s="36"/>
      <c r="M10131" s="191"/>
    </row>
    <row r="10132" spans="4:13" s="14" customFormat="1" ht="15.75">
      <c r="D10132" s="36"/>
      <c r="E10132" s="36"/>
      <c r="F10132" s="36"/>
      <c r="G10132" s="36"/>
      <c r="H10132" s="36"/>
      <c r="I10132" s="36"/>
      <c r="J10132" s="36"/>
      <c r="M10132" s="191"/>
    </row>
    <row r="10133" spans="4:13" s="14" customFormat="1" ht="15.75">
      <c r="D10133" s="36"/>
      <c r="E10133" s="36"/>
      <c r="F10133" s="36"/>
      <c r="G10133" s="36"/>
      <c r="H10133" s="36"/>
      <c r="I10133" s="36"/>
      <c r="J10133" s="36"/>
      <c r="M10133" s="191"/>
    </row>
    <row r="10134" spans="4:13" s="14" customFormat="1" ht="15.75">
      <c r="D10134" s="36"/>
      <c r="E10134" s="36"/>
      <c r="F10134" s="36"/>
      <c r="G10134" s="36"/>
      <c r="H10134" s="36"/>
      <c r="I10134" s="36"/>
      <c r="J10134" s="36"/>
      <c r="M10134" s="191"/>
    </row>
    <row r="10135" spans="4:13" s="14" customFormat="1" ht="15.75">
      <c r="D10135" s="36"/>
      <c r="E10135" s="36"/>
      <c r="F10135" s="36"/>
      <c r="G10135" s="36"/>
      <c r="H10135" s="36"/>
      <c r="I10135" s="36"/>
      <c r="J10135" s="36"/>
      <c r="M10135" s="191"/>
    </row>
    <row r="10136" spans="4:13" s="14" customFormat="1" ht="15.75">
      <c r="D10136" s="36"/>
      <c r="E10136" s="36"/>
      <c r="F10136" s="36"/>
      <c r="G10136" s="36"/>
      <c r="H10136" s="36"/>
      <c r="I10136" s="36"/>
      <c r="J10136" s="36"/>
      <c r="M10136" s="191"/>
    </row>
    <row r="10137" spans="4:13" s="14" customFormat="1" ht="15.75">
      <c r="D10137" s="36"/>
      <c r="E10137" s="36"/>
      <c r="F10137" s="36"/>
      <c r="G10137" s="36"/>
      <c r="H10137" s="36"/>
      <c r="I10137" s="36"/>
      <c r="J10137" s="36"/>
      <c r="M10137" s="191"/>
    </row>
    <row r="10138" spans="4:13" s="14" customFormat="1" ht="15.75">
      <c r="D10138" s="36"/>
      <c r="E10138" s="36"/>
      <c r="F10138" s="36"/>
      <c r="G10138" s="36"/>
      <c r="H10138" s="36"/>
      <c r="I10138" s="36"/>
      <c r="J10138" s="36"/>
      <c r="M10138" s="191"/>
    </row>
    <row r="10139" spans="4:13" s="14" customFormat="1" ht="15.75">
      <c r="D10139" s="36"/>
      <c r="E10139" s="36"/>
      <c r="F10139" s="36"/>
      <c r="G10139" s="36"/>
      <c r="H10139" s="36"/>
      <c r="I10139" s="36"/>
      <c r="J10139" s="36"/>
      <c r="M10139" s="191"/>
    </row>
    <row r="10140" spans="4:13" s="14" customFormat="1" ht="15.75">
      <c r="D10140" s="36"/>
      <c r="E10140" s="36"/>
      <c r="F10140" s="36"/>
      <c r="G10140" s="36"/>
      <c r="H10140" s="36"/>
      <c r="I10140" s="36"/>
      <c r="J10140" s="36"/>
      <c r="M10140" s="191"/>
    </row>
    <row r="10141" spans="4:13" s="14" customFormat="1" ht="15.75">
      <c r="D10141" s="36"/>
      <c r="E10141" s="36"/>
      <c r="F10141" s="36"/>
      <c r="G10141" s="36"/>
      <c r="H10141" s="36"/>
      <c r="I10141" s="36"/>
      <c r="J10141" s="36"/>
      <c r="M10141" s="191"/>
    </row>
    <row r="10142" spans="4:13" s="14" customFormat="1" ht="15.75">
      <c r="D10142" s="36"/>
      <c r="E10142" s="36"/>
      <c r="F10142" s="36"/>
      <c r="G10142" s="36"/>
      <c r="H10142" s="36"/>
      <c r="I10142" s="36"/>
      <c r="J10142" s="36"/>
      <c r="M10142" s="191"/>
    </row>
    <row r="10143" spans="4:13" s="14" customFormat="1" ht="15.75">
      <c r="D10143" s="36"/>
      <c r="E10143" s="36"/>
      <c r="F10143" s="36"/>
      <c r="G10143" s="36"/>
      <c r="H10143" s="36"/>
      <c r="I10143" s="36"/>
      <c r="J10143" s="36"/>
      <c r="M10143" s="191"/>
    </row>
    <row r="10144" spans="4:13" s="14" customFormat="1" ht="15.75">
      <c r="D10144" s="36"/>
      <c r="E10144" s="36"/>
      <c r="F10144" s="36"/>
      <c r="G10144" s="36"/>
      <c r="H10144" s="36"/>
      <c r="I10144" s="36"/>
      <c r="J10144" s="36"/>
      <c r="M10144" s="191"/>
    </row>
    <row r="10145" spans="4:13" s="14" customFormat="1" ht="15.75">
      <c r="D10145" s="36"/>
      <c r="E10145" s="36"/>
      <c r="F10145" s="36"/>
      <c r="G10145" s="36"/>
      <c r="H10145" s="36"/>
      <c r="I10145" s="36"/>
      <c r="J10145" s="36"/>
      <c r="M10145" s="191"/>
    </row>
    <row r="10146" spans="4:13" s="14" customFormat="1" ht="15.75">
      <c r="D10146" s="36"/>
      <c r="E10146" s="36"/>
      <c r="F10146" s="36"/>
      <c r="G10146" s="36"/>
      <c r="H10146" s="36"/>
      <c r="I10146" s="36"/>
      <c r="J10146" s="36"/>
      <c r="M10146" s="191"/>
    </row>
    <row r="10147" spans="4:13" s="14" customFormat="1" ht="15.75">
      <c r="D10147" s="36"/>
      <c r="E10147" s="36"/>
      <c r="F10147" s="36"/>
      <c r="G10147" s="36"/>
      <c r="H10147" s="36"/>
      <c r="I10147" s="36"/>
      <c r="J10147" s="36"/>
      <c r="M10147" s="191"/>
    </row>
    <row r="10148" spans="4:13" s="14" customFormat="1" ht="15.75">
      <c r="D10148" s="36"/>
      <c r="E10148" s="36"/>
      <c r="F10148" s="36"/>
      <c r="G10148" s="36"/>
      <c r="H10148" s="36"/>
      <c r="I10148" s="36"/>
      <c r="J10148" s="36"/>
      <c r="M10148" s="191"/>
    </row>
    <row r="10149" spans="4:13" s="14" customFormat="1" ht="15.75">
      <c r="D10149" s="36"/>
      <c r="E10149" s="36"/>
      <c r="F10149" s="36"/>
      <c r="G10149" s="36"/>
      <c r="H10149" s="36"/>
      <c r="I10149" s="36"/>
      <c r="J10149" s="36"/>
      <c r="M10149" s="191"/>
    </row>
    <row r="10150" spans="4:13" s="14" customFormat="1" ht="15.75">
      <c r="D10150" s="36"/>
      <c r="E10150" s="36"/>
      <c r="F10150" s="36"/>
      <c r="G10150" s="36"/>
      <c r="H10150" s="36"/>
      <c r="I10150" s="36"/>
      <c r="J10150" s="36"/>
      <c r="M10150" s="191"/>
    </row>
    <row r="10151" spans="4:13" s="14" customFormat="1" ht="15.75">
      <c r="D10151" s="36"/>
      <c r="E10151" s="36"/>
      <c r="F10151" s="36"/>
      <c r="G10151" s="36"/>
      <c r="H10151" s="36"/>
      <c r="I10151" s="36"/>
      <c r="J10151" s="36"/>
      <c r="M10151" s="191"/>
    </row>
    <row r="10152" spans="4:13" s="14" customFormat="1" ht="15.75">
      <c r="D10152" s="36"/>
      <c r="E10152" s="36"/>
      <c r="F10152" s="36"/>
      <c r="G10152" s="36"/>
      <c r="H10152" s="36"/>
      <c r="I10152" s="36"/>
      <c r="J10152" s="36"/>
      <c r="M10152" s="191"/>
    </row>
    <row r="10153" spans="4:13" s="14" customFormat="1" ht="15.75">
      <c r="D10153" s="36"/>
      <c r="E10153" s="36"/>
      <c r="F10153" s="36"/>
      <c r="G10153" s="36"/>
      <c r="H10153" s="36"/>
      <c r="I10153" s="36"/>
      <c r="J10153" s="36"/>
      <c r="M10153" s="191"/>
    </row>
    <row r="10154" spans="4:13" s="14" customFormat="1" ht="15.75">
      <c r="D10154" s="36"/>
      <c r="E10154" s="36"/>
      <c r="F10154" s="36"/>
      <c r="G10154" s="36"/>
      <c r="H10154" s="36"/>
      <c r="I10154" s="36"/>
      <c r="J10154" s="36"/>
      <c r="M10154" s="191"/>
    </row>
    <row r="10155" spans="4:13" s="14" customFormat="1" ht="15.75">
      <c r="D10155" s="36"/>
      <c r="E10155" s="36"/>
      <c r="F10155" s="36"/>
      <c r="G10155" s="36"/>
      <c r="H10155" s="36"/>
      <c r="I10155" s="36"/>
      <c r="J10155" s="36"/>
      <c r="M10155" s="191"/>
    </row>
    <row r="10156" spans="4:13" s="14" customFormat="1" ht="15.75">
      <c r="D10156" s="36"/>
      <c r="E10156" s="36"/>
      <c r="F10156" s="36"/>
      <c r="G10156" s="36"/>
      <c r="H10156" s="36"/>
      <c r="I10156" s="36"/>
      <c r="J10156" s="36"/>
      <c r="M10156" s="191"/>
    </row>
    <row r="10157" spans="4:13" s="14" customFormat="1" ht="15.75">
      <c r="D10157" s="36"/>
      <c r="E10157" s="36"/>
      <c r="F10157" s="36"/>
      <c r="G10157" s="36"/>
      <c r="H10157" s="36"/>
      <c r="I10157" s="36"/>
      <c r="J10157" s="36"/>
      <c r="M10157" s="191"/>
    </row>
    <row r="10158" spans="4:13" s="14" customFormat="1" ht="15.75">
      <c r="D10158" s="36"/>
      <c r="E10158" s="36"/>
      <c r="F10158" s="36"/>
      <c r="G10158" s="36"/>
      <c r="H10158" s="36"/>
      <c r="I10158" s="36"/>
      <c r="J10158" s="36"/>
      <c r="M10158" s="191"/>
    </row>
    <row r="10159" spans="4:13" s="14" customFormat="1" ht="15.75">
      <c r="D10159" s="36"/>
      <c r="E10159" s="36"/>
      <c r="F10159" s="36"/>
      <c r="G10159" s="36"/>
      <c r="H10159" s="36"/>
      <c r="I10159" s="36"/>
      <c r="J10159" s="36"/>
      <c r="M10159" s="191"/>
    </row>
    <row r="10160" spans="4:13" s="14" customFormat="1" ht="15.75">
      <c r="D10160" s="36"/>
      <c r="E10160" s="36"/>
      <c r="F10160" s="36"/>
      <c r="G10160" s="36"/>
      <c r="H10160" s="36"/>
      <c r="I10160" s="36"/>
      <c r="J10160" s="36"/>
      <c r="M10160" s="191"/>
    </row>
    <row r="10161" spans="4:13" s="14" customFormat="1" ht="15.75">
      <c r="D10161" s="36"/>
      <c r="E10161" s="36"/>
      <c r="F10161" s="36"/>
      <c r="G10161" s="36"/>
      <c r="H10161" s="36"/>
      <c r="I10161" s="36"/>
      <c r="J10161" s="36"/>
      <c r="M10161" s="191"/>
    </row>
    <row r="10162" spans="4:13" s="14" customFormat="1" ht="15.75">
      <c r="D10162" s="36"/>
      <c r="E10162" s="36"/>
      <c r="F10162" s="36"/>
      <c r="G10162" s="36"/>
      <c r="H10162" s="36"/>
      <c r="I10162" s="36"/>
      <c r="J10162" s="36"/>
      <c r="M10162" s="191"/>
    </row>
    <row r="10163" spans="4:13" s="14" customFormat="1" ht="15.75">
      <c r="D10163" s="36"/>
      <c r="E10163" s="36"/>
      <c r="F10163" s="36"/>
      <c r="G10163" s="36"/>
      <c r="H10163" s="36"/>
      <c r="I10163" s="36"/>
      <c r="J10163" s="36"/>
      <c r="M10163" s="191"/>
    </row>
    <row r="10164" spans="4:13" s="14" customFormat="1" ht="15.75">
      <c r="D10164" s="36"/>
      <c r="E10164" s="36"/>
      <c r="F10164" s="36"/>
      <c r="G10164" s="36"/>
      <c r="H10164" s="36"/>
      <c r="I10164" s="36"/>
      <c r="J10164" s="36"/>
      <c r="M10164" s="191"/>
    </row>
    <row r="10165" spans="4:13" s="14" customFormat="1" ht="15.75">
      <c r="D10165" s="36"/>
      <c r="E10165" s="36"/>
      <c r="F10165" s="36"/>
      <c r="G10165" s="36"/>
      <c r="H10165" s="36"/>
      <c r="I10165" s="36"/>
      <c r="J10165" s="36"/>
      <c r="M10165" s="191"/>
    </row>
    <row r="10166" spans="4:13" s="14" customFormat="1" ht="15.75">
      <c r="D10166" s="36"/>
      <c r="E10166" s="36"/>
      <c r="F10166" s="36"/>
      <c r="G10166" s="36"/>
      <c r="H10166" s="36"/>
      <c r="I10166" s="36"/>
      <c r="J10166" s="36"/>
      <c r="M10166" s="191"/>
    </row>
    <row r="10167" spans="4:13" s="14" customFormat="1" ht="15.75">
      <c r="D10167" s="36"/>
      <c r="E10167" s="36"/>
      <c r="F10167" s="36"/>
      <c r="G10167" s="36"/>
      <c r="H10167" s="36"/>
      <c r="I10167" s="36"/>
      <c r="J10167" s="36"/>
      <c r="M10167" s="191"/>
    </row>
    <row r="10168" spans="4:13" s="14" customFormat="1" ht="15.75">
      <c r="D10168" s="36"/>
      <c r="E10168" s="36"/>
      <c r="F10168" s="36"/>
      <c r="G10168" s="36"/>
      <c r="H10168" s="36"/>
      <c r="I10168" s="36"/>
      <c r="J10168" s="36"/>
      <c r="M10168" s="191"/>
    </row>
    <row r="10169" spans="4:13" s="14" customFormat="1" ht="15.75">
      <c r="D10169" s="36"/>
      <c r="E10169" s="36"/>
      <c r="F10169" s="36"/>
      <c r="G10169" s="36"/>
      <c r="H10169" s="36"/>
      <c r="I10169" s="36"/>
      <c r="J10169" s="36"/>
      <c r="M10169" s="191"/>
    </row>
    <row r="10170" spans="4:13" s="14" customFormat="1" ht="15.75">
      <c r="D10170" s="36"/>
      <c r="E10170" s="36"/>
      <c r="F10170" s="36"/>
      <c r="G10170" s="36"/>
      <c r="H10170" s="36"/>
      <c r="I10170" s="36"/>
      <c r="J10170" s="36"/>
      <c r="M10170" s="191"/>
    </row>
    <row r="10171" spans="4:13" s="14" customFormat="1" ht="15.75">
      <c r="D10171" s="36"/>
      <c r="E10171" s="36"/>
      <c r="F10171" s="36"/>
      <c r="G10171" s="36"/>
      <c r="H10171" s="36"/>
      <c r="I10171" s="36"/>
      <c r="J10171" s="36"/>
      <c r="M10171" s="191"/>
    </row>
    <row r="10172" spans="4:13" s="14" customFormat="1" ht="15.75">
      <c r="D10172" s="36"/>
      <c r="E10172" s="36"/>
      <c r="F10172" s="36"/>
      <c r="G10172" s="36"/>
      <c r="H10172" s="36"/>
      <c r="I10172" s="36"/>
      <c r="J10172" s="36"/>
      <c r="M10172" s="191"/>
    </row>
    <row r="10173" spans="4:13" s="14" customFormat="1" ht="15.75">
      <c r="D10173" s="36"/>
      <c r="E10173" s="36"/>
      <c r="F10173" s="36"/>
      <c r="G10173" s="36"/>
      <c r="H10173" s="36"/>
      <c r="I10173" s="36"/>
      <c r="J10173" s="36"/>
      <c r="M10173" s="191"/>
    </row>
    <row r="10174" spans="4:13" s="14" customFormat="1" ht="15.75">
      <c r="D10174" s="36"/>
      <c r="E10174" s="36"/>
      <c r="F10174" s="36"/>
      <c r="G10174" s="36"/>
      <c r="H10174" s="36"/>
      <c r="I10174" s="36"/>
      <c r="J10174" s="36"/>
      <c r="M10174" s="191"/>
    </row>
    <row r="10175" spans="4:13" s="14" customFormat="1" ht="15.75">
      <c r="D10175" s="36"/>
      <c r="E10175" s="36"/>
      <c r="F10175" s="36"/>
      <c r="G10175" s="36"/>
      <c r="H10175" s="36"/>
      <c r="I10175" s="36"/>
      <c r="J10175" s="36"/>
      <c r="M10175" s="191"/>
    </row>
    <row r="10176" spans="4:13" s="14" customFormat="1" ht="15.75">
      <c r="D10176" s="36"/>
      <c r="E10176" s="36"/>
      <c r="F10176" s="36"/>
      <c r="G10176" s="36"/>
      <c r="H10176" s="36"/>
      <c r="I10176" s="36"/>
      <c r="J10176" s="36"/>
      <c r="M10176" s="191"/>
    </row>
    <row r="10177" spans="4:13" s="14" customFormat="1" ht="15.75">
      <c r="D10177" s="36"/>
      <c r="E10177" s="36"/>
      <c r="F10177" s="36"/>
      <c r="G10177" s="36"/>
      <c r="H10177" s="36"/>
      <c r="I10177" s="36"/>
      <c r="J10177" s="36"/>
      <c r="M10177" s="191"/>
    </row>
    <row r="10178" spans="4:13" s="14" customFormat="1" ht="15.75">
      <c r="D10178" s="36"/>
      <c r="E10178" s="36"/>
      <c r="F10178" s="36"/>
      <c r="G10178" s="36"/>
      <c r="H10178" s="36"/>
      <c r="I10178" s="36"/>
      <c r="J10178" s="36"/>
      <c r="M10178" s="191"/>
    </row>
    <row r="10179" spans="4:13" s="14" customFormat="1" ht="15.75">
      <c r="D10179" s="36"/>
      <c r="E10179" s="36"/>
      <c r="F10179" s="36"/>
      <c r="G10179" s="36"/>
      <c r="H10179" s="36"/>
      <c r="I10179" s="36"/>
      <c r="J10179" s="36"/>
      <c r="M10179" s="191"/>
    </row>
    <row r="10180" spans="4:13" s="14" customFormat="1" ht="15.75">
      <c r="D10180" s="36"/>
      <c r="E10180" s="36"/>
      <c r="F10180" s="36"/>
      <c r="G10180" s="36"/>
      <c r="H10180" s="36"/>
      <c r="I10180" s="36"/>
      <c r="J10180" s="36"/>
      <c r="M10180" s="191"/>
    </row>
    <row r="10181" spans="4:13" s="14" customFormat="1" ht="15.75">
      <c r="D10181" s="36"/>
      <c r="E10181" s="36"/>
      <c r="F10181" s="36"/>
      <c r="G10181" s="36"/>
      <c r="H10181" s="36"/>
      <c r="I10181" s="36"/>
      <c r="J10181" s="36"/>
      <c r="M10181" s="191"/>
    </row>
    <row r="10182" spans="4:13" s="14" customFormat="1" ht="15.75">
      <c r="D10182" s="36"/>
      <c r="E10182" s="36"/>
      <c r="F10182" s="36"/>
      <c r="G10182" s="36"/>
      <c r="H10182" s="36"/>
      <c r="I10182" s="36"/>
      <c r="J10182" s="36"/>
      <c r="M10182" s="191"/>
    </row>
    <row r="10183" spans="4:13" s="14" customFormat="1" ht="15.75">
      <c r="D10183" s="36"/>
      <c r="E10183" s="36"/>
      <c r="F10183" s="36"/>
      <c r="G10183" s="36"/>
      <c r="H10183" s="36"/>
      <c r="I10183" s="36"/>
      <c r="J10183" s="36"/>
      <c r="M10183" s="191"/>
    </row>
    <row r="10184" spans="4:13" s="14" customFormat="1" ht="15.75">
      <c r="D10184" s="36"/>
      <c r="E10184" s="36"/>
      <c r="F10184" s="36"/>
      <c r="G10184" s="36"/>
      <c r="H10184" s="36"/>
      <c r="I10184" s="36"/>
      <c r="J10184" s="36"/>
      <c r="M10184" s="191"/>
    </row>
    <row r="10185" spans="4:13" s="14" customFormat="1" ht="15.75">
      <c r="D10185" s="36"/>
      <c r="E10185" s="36"/>
      <c r="F10185" s="36"/>
      <c r="G10185" s="36"/>
      <c r="H10185" s="36"/>
      <c r="I10185" s="36"/>
      <c r="J10185" s="36"/>
      <c r="M10185" s="191"/>
    </row>
    <row r="10186" spans="4:13" s="14" customFormat="1" ht="15.75">
      <c r="D10186" s="36"/>
      <c r="E10186" s="36"/>
      <c r="F10186" s="36"/>
      <c r="G10186" s="36"/>
      <c r="H10186" s="36"/>
      <c r="I10186" s="36"/>
      <c r="J10186" s="36"/>
      <c r="M10186" s="191"/>
    </row>
    <row r="10187" spans="4:13" s="14" customFormat="1" ht="15.75">
      <c r="D10187" s="36"/>
      <c r="E10187" s="36"/>
      <c r="F10187" s="36"/>
      <c r="G10187" s="36"/>
      <c r="H10187" s="36"/>
      <c r="I10187" s="36"/>
      <c r="J10187" s="36"/>
      <c r="M10187" s="191"/>
    </row>
    <row r="10188" spans="4:13" s="14" customFormat="1" ht="15.75">
      <c r="D10188" s="36"/>
      <c r="E10188" s="36"/>
      <c r="F10188" s="36"/>
      <c r="G10188" s="36"/>
      <c r="H10188" s="36"/>
      <c r="I10188" s="36"/>
      <c r="J10188" s="36"/>
      <c r="M10188" s="191"/>
    </row>
    <row r="10189" spans="4:13" s="14" customFormat="1" ht="15.75">
      <c r="D10189" s="36"/>
      <c r="E10189" s="36"/>
      <c r="F10189" s="36"/>
      <c r="G10189" s="36"/>
      <c r="H10189" s="36"/>
      <c r="I10189" s="36"/>
      <c r="J10189" s="36"/>
      <c r="M10189" s="191"/>
    </row>
    <row r="10190" spans="4:13" s="14" customFormat="1" ht="15.75">
      <c r="D10190" s="36"/>
      <c r="E10190" s="36"/>
      <c r="F10190" s="36"/>
      <c r="G10190" s="36"/>
      <c r="H10190" s="36"/>
      <c r="I10190" s="36"/>
      <c r="J10190" s="36"/>
      <c r="M10190" s="191"/>
    </row>
    <row r="10191" spans="4:13" s="14" customFormat="1" ht="15.75">
      <c r="D10191" s="36"/>
      <c r="E10191" s="36"/>
      <c r="F10191" s="36"/>
      <c r="G10191" s="36"/>
      <c r="H10191" s="36"/>
      <c r="I10191" s="36"/>
      <c r="J10191" s="36"/>
      <c r="M10191" s="191"/>
    </row>
    <row r="10192" spans="4:13" s="14" customFormat="1" ht="15.75">
      <c r="D10192" s="36"/>
      <c r="E10192" s="36"/>
      <c r="F10192" s="36"/>
      <c r="G10192" s="36"/>
      <c r="H10192" s="36"/>
      <c r="I10192" s="36"/>
      <c r="J10192" s="36"/>
      <c r="M10192" s="191"/>
    </row>
    <row r="10193" spans="4:13" s="14" customFormat="1" ht="15.75">
      <c r="D10193" s="36"/>
      <c r="E10193" s="36"/>
      <c r="F10193" s="36"/>
      <c r="G10193" s="36"/>
      <c r="H10193" s="36"/>
      <c r="I10193" s="36"/>
      <c r="J10193" s="36"/>
      <c r="M10193" s="191"/>
    </row>
    <row r="10194" spans="4:13" s="14" customFormat="1" ht="15.75">
      <c r="D10194" s="36"/>
      <c r="E10194" s="36"/>
      <c r="F10194" s="36"/>
      <c r="G10194" s="36"/>
      <c r="H10194" s="36"/>
      <c r="I10194" s="36"/>
      <c r="J10194" s="36"/>
      <c r="M10194" s="191"/>
    </row>
    <row r="10195" spans="4:13" s="14" customFormat="1" ht="15.75">
      <c r="D10195" s="36"/>
      <c r="E10195" s="36"/>
      <c r="F10195" s="36"/>
      <c r="G10195" s="36"/>
      <c r="H10195" s="36"/>
      <c r="I10195" s="36"/>
      <c r="J10195" s="36"/>
      <c r="M10195" s="191"/>
    </row>
    <row r="10196" spans="4:13" s="14" customFormat="1" ht="15.75">
      <c r="D10196" s="36"/>
      <c r="E10196" s="36"/>
      <c r="F10196" s="36"/>
      <c r="G10196" s="36"/>
      <c r="H10196" s="36"/>
      <c r="I10196" s="36"/>
      <c r="J10196" s="36"/>
      <c r="M10196" s="191"/>
    </row>
    <row r="10197" spans="4:13" s="14" customFormat="1" ht="15.75">
      <c r="D10197" s="36"/>
      <c r="E10197" s="36"/>
      <c r="F10197" s="36"/>
      <c r="G10197" s="36"/>
      <c r="H10197" s="36"/>
      <c r="I10197" s="36"/>
      <c r="J10197" s="36"/>
      <c r="M10197" s="191"/>
    </row>
    <row r="10198" spans="4:13" s="14" customFormat="1" ht="15.75">
      <c r="D10198" s="36"/>
      <c r="E10198" s="36"/>
      <c r="F10198" s="36"/>
      <c r="G10198" s="36"/>
      <c r="H10198" s="36"/>
      <c r="I10198" s="36"/>
      <c r="J10198" s="36"/>
      <c r="M10198" s="191"/>
    </row>
    <row r="10199" spans="4:13" s="14" customFormat="1" ht="15.75">
      <c r="D10199" s="36"/>
      <c r="E10199" s="36"/>
      <c r="F10199" s="36"/>
      <c r="G10199" s="36"/>
      <c r="H10199" s="36"/>
      <c r="I10199" s="36"/>
      <c r="J10199" s="36"/>
      <c r="M10199" s="191"/>
    </row>
    <row r="10200" spans="4:13" s="14" customFormat="1" ht="15.75">
      <c r="D10200" s="36"/>
      <c r="E10200" s="36"/>
      <c r="F10200" s="36"/>
      <c r="G10200" s="36"/>
      <c r="H10200" s="36"/>
      <c r="I10200" s="36"/>
      <c r="J10200" s="36"/>
      <c r="M10200" s="191"/>
    </row>
    <row r="10201" spans="4:13" s="14" customFormat="1" ht="15.75">
      <c r="D10201" s="36"/>
      <c r="E10201" s="36"/>
      <c r="F10201" s="36"/>
      <c r="G10201" s="36"/>
      <c r="H10201" s="36"/>
      <c r="I10201" s="36"/>
      <c r="J10201" s="36"/>
      <c r="M10201" s="191"/>
    </row>
    <row r="10202" spans="4:13" s="14" customFormat="1" ht="15.75">
      <c r="D10202" s="36"/>
      <c r="E10202" s="36"/>
      <c r="F10202" s="36"/>
      <c r="G10202" s="36"/>
      <c r="H10202" s="36"/>
      <c r="I10202" s="36"/>
      <c r="J10202" s="36"/>
      <c r="M10202" s="191"/>
    </row>
    <row r="10203" spans="4:13" s="14" customFormat="1" ht="15.75">
      <c r="D10203" s="36"/>
      <c r="E10203" s="36"/>
      <c r="F10203" s="36"/>
      <c r="G10203" s="36"/>
      <c r="H10203" s="36"/>
      <c r="I10203" s="36"/>
      <c r="J10203" s="36"/>
      <c r="M10203" s="191"/>
    </row>
    <row r="10204" spans="4:13" s="14" customFormat="1" ht="15.75">
      <c r="D10204" s="36"/>
      <c r="E10204" s="36"/>
      <c r="F10204" s="36"/>
      <c r="G10204" s="36"/>
      <c r="H10204" s="36"/>
      <c r="I10204" s="36"/>
      <c r="J10204" s="36"/>
      <c r="M10204" s="191"/>
    </row>
    <row r="10205" spans="4:13" s="14" customFormat="1" ht="15.75">
      <c r="D10205" s="36"/>
      <c r="E10205" s="36"/>
      <c r="F10205" s="36"/>
      <c r="G10205" s="36"/>
      <c r="H10205" s="36"/>
      <c r="I10205" s="36"/>
      <c r="J10205" s="36"/>
      <c r="M10205" s="191"/>
    </row>
    <row r="10206" spans="4:13" s="14" customFormat="1" ht="15.75">
      <c r="D10206" s="36"/>
      <c r="E10206" s="36"/>
      <c r="F10206" s="36"/>
      <c r="G10206" s="36"/>
      <c r="H10206" s="36"/>
      <c r="I10206" s="36"/>
      <c r="J10206" s="36"/>
      <c r="M10206" s="191"/>
    </row>
    <row r="10207" spans="4:13" s="14" customFormat="1" ht="15.75">
      <c r="D10207" s="36"/>
      <c r="E10207" s="36"/>
      <c r="F10207" s="36"/>
      <c r="G10207" s="36"/>
      <c r="H10207" s="36"/>
      <c r="I10207" s="36"/>
      <c r="J10207" s="36"/>
      <c r="M10207" s="191"/>
    </row>
    <row r="10208" spans="4:13" s="14" customFormat="1" ht="15.75">
      <c r="D10208" s="36"/>
      <c r="E10208" s="36"/>
      <c r="F10208" s="36"/>
      <c r="G10208" s="36"/>
      <c r="H10208" s="36"/>
      <c r="I10208" s="36"/>
      <c r="J10208" s="36"/>
      <c r="M10208" s="191"/>
    </row>
    <row r="10209" spans="4:13" s="14" customFormat="1" ht="15.75">
      <c r="D10209" s="36"/>
      <c r="E10209" s="36"/>
      <c r="F10209" s="36"/>
      <c r="G10209" s="36"/>
      <c r="H10209" s="36"/>
      <c r="I10209" s="36"/>
      <c r="J10209" s="36"/>
      <c r="M10209" s="191"/>
    </row>
    <row r="10210" spans="4:13" s="14" customFormat="1" ht="15.75">
      <c r="D10210" s="36"/>
      <c r="E10210" s="36"/>
      <c r="F10210" s="36"/>
      <c r="G10210" s="36"/>
      <c r="H10210" s="36"/>
      <c r="I10210" s="36"/>
      <c r="J10210" s="36"/>
      <c r="M10210" s="191"/>
    </row>
    <row r="10211" spans="4:13" s="14" customFormat="1" ht="15.75">
      <c r="D10211" s="36"/>
      <c r="E10211" s="36"/>
      <c r="F10211" s="36"/>
      <c r="G10211" s="36"/>
      <c r="H10211" s="36"/>
      <c r="I10211" s="36"/>
      <c r="J10211" s="36"/>
      <c r="M10211" s="191"/>
    </row>
    <row r="10212" spans="4:13" s="14" customFormat="1" ht="15.75">
      <c r="D10212" s="36"/>
      <c r="E10212" s="36"/>
      <c r="F10212" s="36"/>
      <c r="G10212" s="36"/>
      <c r="H10212" s="36"/>
      <c r="I10212" s="36"/>
      <c r="J10212" s="36"/>
      <c r="M10212" s="191"/>
    </row>
    <row r="10213" spans="4:13" s="14" customFormat="1" ht="15.75">
      <c r="D10213" s="36"/>
      <c r="E10213" s="36"/>
      <c r="F10213" s="36"/>
      <c r="G10213" s="36"/>
      <c r="H10213" s="36"/>
      <c r="I10213" s="36"/>
      <c r="J10213" s="36"/>
      <c r="M10213" s="191"/>
    </row>
    <row r="10214" spans="4:13" s="14" customFormat="1" ht="15.75">
      <c r="D10214" s="36"/>
      <c r="E10214" s="36"/>
      <c r="F10214" s="36"/>
      <c r="G10214" s="36"/>
      <c r="H10214" s="36"/>
      <c r="I10214" s="36"/>
      <c r="J10214" s="36"/>
      <c r="M10214" s="191"/>
    </row>
    <row r="10215" spans="4:13" s="14" customFormat="1" ht="15.75">
      <c r="D10215" s="36"/>
      <c r="E10215" s="36"/>
      <c r="F10215" s="36"/>
      <c r="G10215" s="36"/>
      <c r="H10215" s="36"/>
      <c r="I10215" s="36"/>
      <c r="J10215" s="36"/>
      <c r="M10215" s="191"/>
    </row>
    <row r="10216" spans="4:13" s="14" customFormat="1" ht="15.75">
      <c r="D10216" s="36"/>
      <c r="E10216" s="36"/>
      <c r="F10216" s="36"/>
      <c r="G10216" s="36"/>
      <c r="H10216" s="36"/>
      <c r="I10216" s="36"/>
      <c r="J10216" s="36"/>
      <c r="M10216" s="191"/>
    </row>
    <row r="10217" spans="4:13" s="14" customFormat="1" ht="15.75">
      <c r="D10217" s="36"/>
      <c r="E10217" s="36"/>
      <c r="F10217" s="36"/>
      <c r="G10217" s="36"/>
      <c r="H10217" s="36"/>
      <c r="I10217" s="36"/>
      <c r="J10217" s="36"/>
      <c r="M10217" s="191"/>
    </row>
    <row r="10218" spans="4:13" s="14" customFormat="1" ht="15.75">
      <c r="D10218" s="36"/>
      <c r="E10218" s="36"/>
      <c r="F10218" s="36"/>
      <c r="G10218" s="36"/>
      <c r="H10218" s="36"/>
      <c r="I10218" s="36"/>
      <c r="J10218" s="36"/>
      <c r="M10218" s="191"/>
    </row>
    <row r="10219" spans="4:13" s="14" customFormat="1" ht="15.75">
      <c r="D10219" s="36"/>
      <c r="E10219" s="36"/>
      <c r="F10219" s="36"/>
      <c r="G10219" s="36"/>
      <c r="H10219" s="36"/>
      <c r="I10219" s="36"/>
      <c r="J10219" s="36"/>
      <c r="M10219" s="191"/>
    </row>
    <row r="10220" spans="4:13" s="14" customFormat="1" ht="15.75">
      <c r="D10220" s="36"/>
      <c r="E10220" s="36"/>
      <c r="F10220" s="36"/>
      <c r="G10220" s="36"/>
      <c r="H10220" s="36"/>
      <c r="I10220" s="36"/>
      <c r="J10220" s="36"/>
      <c r="M10220" s="191"/>
    </row>
    <row r="10221" spans="4:13" s="14" customFormat="1" ht="15.75">
      <c r="D10221" s="36"/>
      <c r="E10221" s="36"/>
      <c r="F10221" s="36"/>
      <c r="G10221" s="36"/>
      <c r="H10221" s="36"/>
      <c r="I10221" s="36"/>
      <c r="J10221" s="36"/>
      <c r="M10221" s="191"/>
    </row>
    <row r="10222" spans="4:13" s="14" customFormat="1" ht="15.75">
      <c r="D10222" s="36"/>
      <c r="E10222" s="36"/>
      <c r="F10222" s="36"/>
      <c r="G10222" s="36"/>
      <c r="H10222" s="36"/>
      <c r="I10222" s="36"/>
      <c r="J10222" s="36"/>
      <c r="M10222" s="191"/>
    </row>
    <row r="10223" spans="4:13" s="14" customFormat="1" ht="15.75">
      <c r="D10223" s="36"/>
      <c r="E10223" s="36"/>
      <c r="F10223" s="36"/>
      <c r="G10223" s="36"/>
      <c r="H10223" s="36"/>
      <c r="I10223" s="36"/>
      <c r="J10223" s="36"/>
      <c r="M10223" s="191"/>
    </row>
    <row r="10224" spans="4:13" s="14" customFormat="1" ht="15.75">
      <c r="D10224" s="36"/>
      <c r="E10224" s="36"/>
      <c r="F10224" s="36"/>
      <c r="G10224" s="36"/>
      <c r="H10224" s="36"/>
      <c r="I10224" s="36"/>
      <c r="J10224" s="36"/>
      <c r="M10224" s="191"/>
    </row>
    <row r="10225" spans="4:13" s="14" customFormat="1" ht="15.75">
      <c r="D10225" s="36"/>
      <c r="E10225" s="36"/>
      <c r="F10225" s="36"/>
      <c r="G10225" s="36"/>
      <c r="H10225" s="36"/>
      <c r="I10225" s="36"/>
      <c r="J10225" s="36"/>
      <c r="M10225" s="191"/>
    </row>
    <row r="10226" spans="4:13" s="14" customFormat="1" ht="15.75">
      <c r="D10226" s="36"/>
      <c r="E10226" s="36"/>
      <c r="F10226" s="36"/>
      <c r="G10226" s="36"/>
      <c r="H10226" s="36"/>
      <c r="I10226" s="36"/>
      <c r="J10226" s="36"/>
      <c r="M10226" s="191"/>
    </row>
    <row r="10227" spans="4:13" s="14" customFormat="1" ht="15.75">
      <c r="D10227" s="36"/>
      <c r="E10227" s="36"/>
      <c r="F10227" s="36"/>
      <c r="G10227" s="36"/>
      <c r="H10227" s="36"/>
      <c r="I10227" s="36"/>
      <c r="J10227" s="36"/>
      <c r="M10227" s="191"/>
    </row>
    <row r="10228" spans="4:13" s="14" customFormat="1" ht="15.75">
      <c r="D10228" s="36"/>
      <c r="E10228" s="36"/>
      <c r="F10228" s="36"/>
      <c r="G10228" s="36"/>
      <c r="H10228" s="36"/>
      <c r="I10228" s="36"/>
      <c r="J10228" s="36"/>
      <c r="M10228" s="191"/>
    </row>
    <row r="10229" spans="4:13" s="14" customFormat="1" ht="15.75">
      <c r="D10229" s="36"/>
      <c r="E10229" s="36"/>
      <c r="F10229" s="36"/>
      <c r="G10229" s="36"/>
      <c r="H10229" s="36"/>
      <c r="I10229" s="36"/>
      <c r="J10229" s="36"/>
      <c r="M10229" s="191"/>
    </row>
    <row r="10230" spans="4:13" s="14" customFormat="1" ht="15.75">
      <c r="D10230" s="36"/>
      <c r="E10230" s="36"/>
      <c r="F10230" s="36"/>
      <c r="G10230" s="36"/>
      <c r="H10230" s="36"/>
      <c r="I10230" s="36"/>
      <c r="J10230" s="36"/>
      <c r="M10230" s="191"/>
    </row>
    <row r="10231" spans="4:13" s="14" customFormat="1" ht="15.75">
      <c r="D10231" s="36"/>
      <c r="E10231" s="36"/>
      <c r="F10231" s="36"/>
      <c r="G10231" s="36"/>
      <c r="H10231" s="36"/>
      <c r="I10231" s="36"/>
      <c r="J10231" s="36"/>
      <c r="M10231" s="191"/>
    </row>
    <row r="10232" spans="4:13" s="14" customFormat="1" ht="15.75">
      <c r="D10232" s="36"/>
      <c r="E10232" s="36"/>
      <c r="F10232" s="36"/>
      <c r="G10232" s="36"/>
      <c r="H10232" s="36"/>
      <c r="I10232" s="36"/>
      <c r="J10232" s="36"/>
      <c r="M10232" s="191"/>
    </row>
    <row r="10233" spans="4:13" s="14" customFormat="1" ht="15.75">
      <c r="D10233" s="36"/>
      <c r="E10233" s="36"/>
      <c r="F10233" s="36"/>
      <c r="G10233" s="36"/>
      <c r="H10233" s="36"/>
      <c r="I10233" s="36"/>
      <c r="J10233" s="36"/>
      <c r="M10233" s="191"/>
    </row>
    <row r="10234" spans="4:13" s="14" customFormat="1" ht="15.75">
      <c r="D10234" s="36"/>
      <c r="E10234" s="36"/>
      <c r="F10234" s="36"/>
      <c r="G10234" s="36"/>
      <c r="H10234" s="36"/>
      <c r="I10234" s="36"/>
      <c r="J10234" s="36"/>
      <c r="M10234" s="191"/>
    </row>
    <row r="10235" spans="4:13" s="14" customFormat="1" ht="15.75">
      <c r="D10235" s="36"/>
      <c r="E10235" s="36"/>
      <c r="F10235" s="36"/>
      <c r="G10235" s="36"/>
      <c r="H10235" s="36"/>
      <c r="I10235" s="36"/>
      <c r="J10235" s="36"/>
      <c r="M10235" s="191"/>
    </row>
    <row r="10236" spans="4:13" s="14" customFormat="1" ht="15.75">
      <c r="D10236" s="36"/>
      <c r="E10236" s="36"/>
      <c r="F10236" s="36"/>
      <c r="G10236" s="36"/>
      <c r="H10236" s="36"/>
      <c r="I10236" s="36"/>
      <c r="J10236" s="36"/>
      <c r="M10236" s="191"/>
    </row>
    <row r="10237" spans="4:13" s="14" customFormat="1" ht="15.75">
      <c r="D10237" s="36"/>
      <c r="E10237" s="36"/>
      <c r="F10237" s="36"/>
      <c r="G10237" s="36"/>
      <c r="H10237" s="36"/>
      <c r="I10237" s="36"/>
      <c r="J10237" s="36"/>
      <c r="M10237" s="191"/>
    </row>
    <row r="10238" spans="4:13" s="14" customFormat="1" ht="15.75">
      <c r="D10238" s="36"/>
      <c r="E10238" s="36"/>
      <c r="F10238" s="36"/>
      <c r="G10238" s="36"/>
      <c r="H10238" s="36"/>
      <c r="I10238" s="36"/>
      <c r="J10238" s="36"/>
      <c r="M10238" s="191"/>
    </row>
    <row r="10239" spans="4:13" s="14" customFormat="1" ht="15.75">
      <c r="D10239" s="36"/>
      <c r="E10239" s="36"/>
      <c r="F10239" s="36"/>
      <c r="G10239" s="36"/>
      <c r="H10239" s="36"/>
      <c r="I10239" s="36"/>
      <c r="J10239" s="36"/>
      <c r="M10239" s="191"/>
    </row>
    <row r="10240" spans="4:13" s="14" customFormat="1" ht="15.75">
      <c r="D10240" s="36"/>
      <c r="E10240" s="36"/>
      <c r="F10240" s="36"/>
      <c r="G10240" s="36"/>
      <c r="H10240" s="36"/>
      <c r="I10240" s="36"/>
      <c r="J10240" s="36"/>
      <c r="M10240" s="191"/>
    </row>
    <row r="10241" spans="4:13" s="14" customFormat="1" ht="15.75">
      <c r="D10241" s="36"/>
      <c r="E10241" s="36"/>
      <c r="F10241" s="36"/>
      <c r="G10241" s="36"/>
      <c r="H10241" s="36"/>
      <c r="I10241" s="36"/>
      <c r="J10241" s="36"/>
      <c r="M10241" s="191"/>
    </row>
    <row r="10242" spans="4:13" s="14" customFormat="1" ht="15.75">
      <c r="D10242" s="36"/>
      <c r="E10242" s="36"/>
      <c r="F10242" s="36"/>
      <c r="G10242" s="36"/>
      <c r="H10242" s="36"/>
      <c r="I10242" s="36"/>
      <c r="J10242" s="36"/>
      <c r="M10242" s="191"/>
    </row>
    <row r="10243" spans="4:13" s="14" customFormat="1" ht="15.75">
      <c r="D10243" s="36"/>
      <c r="E10243" s="36"/>
      <c r="F10243" s="36"/>
      <c r="G10243" s="36"/>
      <c r="H10243" s="36"/>
      <c r="I10243" s="36"/>
      <c r="J10243" s="36"/>
      <c r="M10243" s="191"/>
    </row>
    <row r="10244" spans="4:13" s="14" customFormat="1" ht="15.75">
      <c r="D10244" s="36"/>
      <c r="E10244" s="36"/>
      <c r="F10244" s="36"/>
      <c r="G10244" s="36"/>
      <c r="H10244" s="36"/>
      <c r="I10244" s="36"/>
      <c r="J10244" s="36"/>
      <c r="M10244" s="191"/>
    </row>
    <row r="10245" spans="4:13" s="14" customFormat="1" ht="15.75">
      <c r="D10245" s="36"/>
      <c r="E10245" s="36"/>
      <c r="F10245" s="36"/>
      <c r="G10245" s="36"/>
      <c r="H10245" s="36"/>
      <c r="I10245" s="36"/>
      <c r="J10245" s="36"/>
      <c r="M10245" s="191"/>
    </row>
    <row r="10246" spans="4:13" s="14" customFormat="1" ht="15.75">
      <c r="D10246" s="36"/>
      <c r="E10246" s="36"/>
      <c r="F10246" s="36"/>
      <c r="G10246" s="36"/>
      <c r="H10246" s="36"/>
      <c r="I10246" s="36"/>
      <c r="J10246" s="36"/>
      <c r="M10246" s="191"/>
    </row>
    <row r="10247" spans="4:13" s="14" customFormat="1" ht="15.75">
      <c r="D10247" s="36"/>
      <c r="E10247" s="36"/>
      <c r="F10247" s="36"/>
      <c r="G10247" s="36"/>
      <c r="H10247" s="36"/>
      <c r="I10247" s="36"/>
      <c r="J10247" s="36"/>
      <c r="M10247" s="191"/>
    </row>
    <row r="10248" spans="4:13" s="14" customFormat="1" ht="15.75">
      <c r="D10248" s="36"/>
      <c r="E10248" s="36"/>
      <c r="F10248" s="36"/>
      <c r="G10248" s="36"/>
      <c r="H10248" s="36"/>
      <c r="I10248" s="36"/>
      <c r="J10248" s="36"/>
      <c r="M10248" s="191"/>
    </row>
    <row r="10249" spans="4:13" s="14" customFormat="1" ht="15.75">
      <c r="D10249" s="36"/>
      <c r="E10249" s="36"/>
      <c r="F10249" s="36"/>
      <c r="G10249" s="36"/>
      <c r="H10249" s="36"/>
      <c r="I10249" s="36"/>
      <c r="J10249" s="36"/>
      <c r="M10249" s="191"/>
    </row>
    <row r="10250" spans="4:13" s="14" customFormat="1" ht="15.75">
      <c r="D10250" s="36"/>
      <c r="E10250" s="36"/>
      <c r="F10250" s="36"/>
      <c r="G10250" s="36"/>
      <c r="H10250" s="36"/>
      <c r="I10250" s="36"/>
      <c r="J10250" s="36"/>
      <c r="M10250" s="191"/>
    </row>
    <row r="10251" spans="4:13" s="14" customFormat="1" ht="15.75">
      <c r="D10251" s="36"/>
      <c r="E10251" s="36"/>
      <c r="F10251" s="36"/>
      <c r="G10251" s="36"/>
      <c r="H10251" s="36"/>
      <c r="I10251" s="36"/>
      <c r="J10251" s="36"/>
      <c r="M10251" s="191"/>
    </row>
    <row r="10252" spans="4:13" s="14" customFormat="1" ht="15.75">
      <c r="D10252" s="36"/>
      <c r="E10252" s="36"/>
      <c r="F10252" s="36"/>
      <c r="G10252" s="36"/>
      <c r="H10252" s="36"/>
      <c r="I10252" s="36"/>
      <c r="J10252" s="36"/>
      <c r="M10252" s="191"/>
    </row>
    <row r="10253" spans="4:13" s="14" customFormat="1" ht="15.75">
      <c r="D10253" s="36"/>
      <c r="E10253" s="36"/>
      <c r="F10253" s="36"/>
      <c r="G10253" s="36"/>
      <c r="H10253" s="36"/>
      <c r="I10253" s="36"/>
      <c r="J10253" s="36"/>
      <c r="M10253" s="191"/>
    </row>
    <row r="10254" spans="4:13" s="14" customFormat="1" ht="15.75">
      <c r="D10254" s="36"/>
      <c r="E10254" s="36"/>
      <c r="F10254" s="36"/>
      <c r="G10254" s="36"/>
      <c r="H10254" s="36"/>
      <c r="I10254" s="36"/>
      <c r="J10254" s="36"/>
      <c r="M10254" s="191"/>
    </row>
    <row r="10255" spans="4:13" s="14" customFormat="1" ht="15.75">
      <c r="D10255" s="36"/>
      <c r="E10255" s="36"/>
      <c r="F10255" s="36"/>
      <c r="G10255" s="36"/>
      <c r="H10255" s="36"/>
      <c r="I10255" s="36"/>
      <c r="J10255" s="36"/>
      <c r="M10255" s="191"/>
    </row>
    <row r="10256" spans="4:13" s="14" customFormat="1" ht="15.75">
      <c r="D10256" s="36"/>
      <c r="E10256" s="36"/>
      <c r="F10256" s="36"/>
      <c r="G10256" s="36"/>
      <c r="H10256" s="36"/>
      <c r="I10256" s="36"/>
      <c r="J10256" s="36"/>
      <c r="M10256" s="191"/>
    </row>
    <row r="10257" spans="4:13" s="14" customFormat="1" ht="15.75">
      <c r="D10257" s="36"/>
      <c r="E10257" s="36"/>
      <c r="F10257" s="36"/>
      <c r="G10257" s="36"/>
      <c r="H10257" s="36"/>
      <c r="I10257" s="36"/>
      <c r="J10257" s="36"/>
      <c r="M10257" s="191"/>
    </row>
    <row r="10258" spans="4:13" s="14" customFormat="1" ht="15.75">
      <c r="D10258" s="36"/>
      <c r="E10258" s="36"/>
      <c r="F10258" s="36"/>
      <c r="G10258" s="36"/>
      <c r="H10258" s="36"/>
      <c r="I10258" s="36"/>
      <c r="J10258" s="36"/>
      <c r="M10258" s="191"/>
    </row>
    <row r="10259" spans="4:13" s="14" customFormat="1" ht="15.75">
      <c r="D10259" s="36"/>
      <c r="E10259" s="36"/>
      <c r="F10259" s="36"/>
      <c r="G10259" s="36"/>
      <c r="H10259" s="36"/>
      <c r="I10259" s="36"/>
      <c r="J10259" s="36"/>
      <c r="M10259" s="191"/>
    </row>
    <row r="10260" spans="4:13" s="14" customFormat="1" ht="15.75">
      <c r="D10260" s="36"/>
      <c r="E10260" s="36"/>
      <c r="F10260" s="36"/>
      <c r="G10260" s="36"/>
      <c r="H10260" s="36"/>
      <c r="I10260" s="36"/>
      <c r="J10260" s="36"/>
      <c r="M10260" s="191"/>
    </row>
    <row r="10261" spans="4:13" s="14" customFormat="1" ht="15.75">
      <c r="D10261" s="36"/>
      <c r="E10261" s="36"/>
      <c r="F10261" s="36"/>
      <c r="G10261" s="36"/>
      <c r="H10261" s="36"/>
      <c r="I10261" s="36"/>
      <c r="J10261" s="36"/>
      <c r="M10261" s="191"/>
    </row>
    <row r="10262" spans="4:13" s="14" customFormat="1" ht="15.75">
      <c r="D10262" s="36"/>
      <c r="E10262" s="36"/>
      <c r="F10262" s="36"/>
      <c r="G10262" s="36"/>
      <c r="H10262" s="36"/>
      <c r="I10262" s="36"/>
      <c r="J10262" s="36"/>
      <c r="M10262" s="191"/>
    </row>
    <row r="10263" spans="4:13" s="14" customFormat="1" ht="15.75">
      <c r="D10263" s="36"/>
      <c r="E10263" s="36"/>
      <c r="F10263" s="36"/>
      <c r="G10263" s="36"/>
      <c r="H10263" s="36"/>
      <c r="I10263" s="36"/>
      <c r="J10263" s="36"/>
      <c r="M10263" s="191"/>
    </row>
    <row r="10264" spans="4:13" s="14" customFormat="1" ht="15.75">
      <c r="D10264" s="36"/>
      <c r="E10264" s="36"/>
      <c r="F10264" s="36"/>
      <c r="G10264" s="36"/>
      <c r="H10264" s="36"/>
      <c r="I10264" s="36"/>
      <c r="J10264" s="36"/>
      <c r="M10264" s="191"/>
    </row>
    <row r="10265" spans="4:13" s="14" customFormat="1" ht="15.75">
      <c r="D10265" s="36"/>
      <c r="E10265" s="36"/>
      <c r="F10265" s="36"/>
      <c r="G10265" s="36"/>
      <c r="H10265" s="36"/>
      <c r="I10265" s="36"/>
      <c r="J10265" s="36"/>
      <c r="M10265" s="191"/>
    </row>
    <row r="10266" spans="4:13" s="14" customFormat="1" ht="15.75">
      <c r="D10266" s="36"/>
      <c r="E10266" s="36"/>
      <c r="F10266" s="36"/>
      <c r="G10266" s="36"/>
      <c r="H10266" s="36"/>
      <c r="I10266" s="36"/>
      <c r="J10266" s="36"/>
      <c r="M10266" s="191"/>
    </row>
    <row r="10267" spans="4:13" s="14" customFormat="1" ht="15.75">
      <c r="D10267" s="36"/>
      <c r="E10267" s="36"/>
      <c r="F10267" s="36"/>
      <c r="G10267" s="36"/>
      <c r="H10267" s="36"/>
      <c r="I10267" s="36"/>
      <c r="J10267" s="36"/>
      <c r="M10267" s="191"/>
    </row>
    <row r="10268" spans="4:13" s="14" customFormat="1" ht="15.75">
      <c r="D10268" s="36"/>
      <c r="E10268" s="36"/>
      <c r="F10268" s="36"/>
      <c r="G10268" s="36"/>
      <c r="H10268" s="36"/>
      <c r="I10268" s="36"/>
      <c r="J10268" s="36"/>
      <c r="M10268" s="191"/>
    </row>
    <row r="10269" spans="4:13" s="14" customFormat="1" ht="15.75">
      <c r="D10269" s="36"/>
      <c r="E10269" s="36"/>
      <c r="F10269" s="36"/>
      <c r="G10269" s="36"/>
      <c r="H10269" s="36"/>
      <c r="I10269" s="36"/>
      <c r="J10269" s="36"/>
      <c r="M10269" s="191"/>
    </row>
    <row r="10270" spans="4:13" s="14" customFormat="1" ht="15.75">
      <c r="D10270" s="36"/>
      <c r="E10270" s="36"/>
      <c r="F10270" s="36"/>
      <c r="G10270" s="36"/>
      <c r="H10270" s="36"/>
      <c r="I10270" s="36"/>
      <c r="J10270" s="36"/>
      <c r="M10270" s="191"/>
    </row>
    <row r="10271" spans="4:13" s="14" customFormat="1" ht="15.75">
      <c r="D10271" s="36"/>
      <c r="E10271" s="36"/>
      <c r="F10271" s="36"/>
      <c r="G10271" s="36"/>
      <c r="H10271" s="36"/>
      <c r="I10271" s="36"/>
      <c r="J10271" s="36"/>
      <c r="M10271" s="191"/>
    </row>
    <row r="10272" spans="4:13" s="14" customFormat="1" ht="15.75">
      <c r="D10272" s="36"/>
      <c r="E10272" s="36"/>
      <c r="F10272" s="36"/>
      <c r="G10272" s="36"/>
      <c r="H10272" s="36"/>
      <c r="I10272" s="36"/>
      <c r="J10272" s="36"/>
      <c r="M10272" s="191"/>
    </row>
    <row r="10273" spans="4:13" s="14" customFormat="1" ht="15.75">
      <c r="D10273" s="36"/>
      <c r="E10273" s="36"/>
      <c r="F10273" s="36"/>
      <c r="G10273" s="36"/>
      <c r="H10273" s="36"/>
      <c r="I10273" s="36"/>
      <c r="J10273" s="36"/>
      <c r="M10273" s="191"/>
    </row>
    <row r="10274" spans="4:13" s="14" customFormat="1" ht="15.75">
      <c r="D10274" s="36"/>
      <c r="E10274" s="36"/>
      <c r="F10274" s="36"/>
      <c r="G10274" s="36"/>
      <c r="H10274" s="36"/>
      <c r="I10274" s="36"/>
      <c r="J10274" s="36"/>
      <c r="M10274" s="191"/>
    </row>
    <row r="10275" spans="4:13" s="14" customFormat="1" ht="15.75">
      <c r="D10275" s="36"/>
      <c r="E10275" s="36"/>
      <c r="F10275" s="36"/>
      <c r="G10275" s="36"/>
      <c r="H10275" s="36"/>
      <c r="I10275" s="36"/>
      <c r="J10275" s="36"/>
      <c r="M10275" s="191"/>
    </row>
    <row r="10276" spans="4:13" s="14" customFormat="1" ht="15.75">
      <c r="D10276" s="36"/>
      <c r="E10276" s="36"/>
      <c r="F10276" s="36"/>
      <c r="G10276" s="36"/>
      <c r="H10276" s="36"/>
      <c r="I10276" s="36"/>
      <c r="J10276" s="36"/>
      <c r="M10276" s="191"/>
    </row>
    <row r="10277" spans="4:13" s="14" customFormat="1" ht="15.75">
      <c r="D10277" s="36"/>
      <c r="E10277" s="36"/>
      <c r="F10277" s="36"/>
      <c r="G10277" s="36"/>
      <c r="H10277" s="36"/>
      <c r="I10277" s="36"/>
      <c r="J10277" s="36"/>
      <c r="M10277" s="191"/>
    </row>
    <row r="10278" spans="4:13" s="14" customFormat="1" ht="15.75">
      <c r="D10278" s="36"/>
      <c r="E10278" s="36"/>
      <c r="F10278" s="36"/>
      <c r="G10278" s="36"/>
      <c r="H10278" s="36"/>
      <c r="I10278" s="36"/>
      <c r="J10278" s="36"/>
      <c r="M10278" s="191"/>
    </row>
    <row r="10279" spans="4:13" s="14" customFormat="1" ht="15.75">
      <c r="D10279" s="36"/>
      <c r="E10279" s="36"/>
      <c r="F10279" s="36"/>
      <c r="G10279" s="36"/>
      <c r="H10279" s="36"/>
      <c r="I10279" s="36"/>
      <c r="J10279" s="36"/>
      <c r="M10279" s="191"/>
    </row>
    <row r="10280" spans="4:13" s="14" customFormat="1" ht="15.75">
      <c r="D10280" s="36"/>
      <c r="E10280" s="36"/>
      <c r="F10280" s="36"/>
      <c r="G10280" s="36"/>
      <c r="H10280" s="36"/>
      <c r="I10280" s="36"/>
      <c r="J10280" s="36"/>
      <c r="M10280" s="191"/>
    </row>
    <row r="10281" spans="4:13" s="14" customFormat="1" ht="15.75">
      <c r="D10281" s="36"/>
      <c r="E10281" s="36"/>
      <c r="F10281" s="36"/>
      <c r="G10281" s="36"/>
      <c r="H10281" s="36"/>
      <c r="I10281" s="36"/>
      <c r="J10281" s="36"/>
      <c r="M10281" s="191"/>
    </row>
    <row r="10282" spans="4:13" s="14" customFormat="1" ht="15.75">
      <c r="D10282" s="36"/>
      <c r="E10282" s="36"/>
      <c r="F10282" s="36"/>
      <c r="G10282" s="36"/>
      <c r="H10282" s="36"/>
      <c r="I10282" s="36"/>
      <c r="J10282" s="36"/>
      <c r="M10282" s="191"/>
    </row>
    <row r="10283" spans="4:13" s="14" customFormat="1" ht="15.75">
      <c r="D10283" s="36"/>
      <c r="E10283" s="36"/>
      <c r="F10283" s="36"/>
      <c r="G10283" s="36"/>
      <c r="H10283" s="36"/>
      <c r="I10283" s="36"/>
      <c r="J10283" s="36"/>
      <c r="M10283" s="191"/>
    </row>
    <row r="10284" spans="4:13" s="14" customFormat="1" ht="15.75">
      <c r="D10284" s="36"/>
      <c r="E10284" s="36"/>
      <c r="F10284" s="36"/>
      <c r="G10284" s="36"/>
      <c r="H10284" s="36"/>
      <c r="I10284" s="36"/>
      <c r="J10284" s="36"/>
      <c r="M10284" s="191"/>
    </row>
    <row r="10285" spans="4:13" s="14" customFormat="1" ht="15.75">
      <c r="D10285" s="36"/>
      <c r="E10285" s="36"/>
      <c r="F10285" s="36"/>
      <c r="G10285" s="36"/>
      <c r="H10285" s="36"/>
      <c r="I10285" s="36"/>
      <c r="J10285" s="36"/>
      <c r="M10285" s="191"/>
    </row>
    <row r="10286" spans="4:13" s="14" customFormat="1" ht="15.75">
      <c r="D10286" s="36"/>
      <c r="E10286" s="36"/>
      <c r="F10286" s="36"/>
      <c r="G10286" s="36"/>
      <c r="H10286" s="36"/>
      <c r="I10286" s="36"/>
      <c r="J10286" s="36"/>
      <c r="M10286" s="191"/>
    </row>
    <row r="10287" spans="4:13" s="14" customFormat="1" ht="15.75">
      <c r="D10287" s="36"/>
      <c r="E10287" s="36"/>
      <c r="F10287" s="36"/>
      <c r="G10287" s="36"/>
      <c r="H10287" s="36"/>
      <c r="I10287" s="36"/>
      <c r="J10287" s="36"/>
      <c r="M10287" s="191"/>
    </row>
    <row r="10288" spans="4:13" s="14" customFormat="1" ht="15.75">
      <c r="D10288" s="36"/>
      <c r="E10288" s="36"/>
      <c r="F10288" s="36"/>
      <c r="G10288" s="36"/>
      <c r="H10288" s="36"/>
      <c r="I10288" s="36"/>
      <c r="J10288" s="36"/>
      <c r="M10288" s="191"/>
    </row>
    <row r="10289" spans="4:13" s="14" customFormat="1" ht="15.75">
      <c r="D10289" s="36"/>
      <c r="E10289" s="36"/>
      <c r="F10289" s="36"/>
      <c r="G10289" s="36"/>
      <c r="H10289" s="36"/>
      <c r="I10289" s="36"/>
      <c r="J10289" s="36"/>
      <c r="M10289" s="191"/>
    </row>
    <row r="10290" spans="4:13" s="14" customFormat="1" ht="15.75">
      <c r="D10290" s="36"/>
      <c r="E10290" s="36"/>
      <c r="F10290" s="36"/>
      <c r="G10290" s="36"/>
      <c r="H10290" s="36"/>
      <c r="I10290" s="36"/>
      <c r="J10290" s="36"/>
      <c r="M10290" s="191"/>
    </row>
    <row r="10291" spans="4:13" s="14" customFormat="1" ht="15.75">
      <c r="D10291" s="36"/>
      <c r="E10291" s="36"/>
      <c r="F10291" s="36"/>
      <c r="G10291" s="36"/>
      <c r="H10291" s="36"/>
      <c r="I10291" s="36"/>
      <c r="J10291" s="36"/>
      <c r="M10291" s="191"/>
    </row>
    <row r="10292" spans="4:13" s="14" customFormat="1" ht="15.75">
      <c r="D10292" s="36"/>
      <c r="E10292" s="36"/>
      <c r="F10292" s="36"/>
      <c r="G10292" s="36"/>
      <c r="H10292" s="36"/>
      <c r="I10292" s="36"/>
      <c r="J10292" s="36"/>
      <c r="M10292" s="191"/>
    </row>
    <row r="10293" spans="4:13" s="14" customFormat="1" ht="15.75">
      <c r="D10293" s="36"/>
      <c r="E10293" s="36"/>
      <c r="F10293" s="36"/>
      <c r="G10293" s="36"/>
      <c r="H10293" s="36"/>
      <c r="I10293" s="36"/>
      <c r="J10293" s="36"/>
      <c r="M10293" s="191"/>
    </row>
    <row r="10294" spans="4:13" s="14" customFormat="1" ht="15.75">
      <c r="D10294" s="36"/>
      <c r="E10294" s="36"/>
      <c r="F10294" s="36"/>
      <c r="G10294" s="36"/>
      <c r="H10294" s="36"/>
      <c r="I10294" s="36"/>
      <c r="J10294" s="36"/>
      <c r="M10294" s="191"/>
    </row>
    <row r="10295" spans="4:13" s="14" customFormat="1" ht="15.75">
      <c r="D10295" s="36"/>
      <c r="E10295" s="36"/>
      <c r="F10295" s="36"/>
      <c r="G10295" s="36"/>
      <c r="H10295" s="36"/>
      <c r="I10295" s="36"/>
      <c r="J10295" s="36"/>
      <c r="M10295" s="191"/>
    </row>
    <row r="10296" spans="4:13" s="14" customFormat="1" ht="15.75">
      <c r="D10296" s="36"/>
      <c r="E10296" s="36"/>
      <c r="F10296" s="36"/>
      <c r="G10296" s="36"/>
      <c r="H10296" s="36"/>
      <c r="I10296" s="36"/>
      <c r="J10296" s="36"/>
      <c r="M10296" s="191"/>
    </row>
    <row r="10297" spans="4:13" s="14" customFormat="1" ht="15.75">
      <c r="D10297" s="36"/>
      <c r="E10297" s="36"/>
      <c r="F10297" s="36"/>
      <c r="G10297" s="36"/>
      <c r="H10297" s="36"/>
      <c r="I10297" s="36"/>
      <c r="J10297" s="36"/>
      <c r="M10297" s="191"/>
    </row>
    <row r="10298" spans="4:13" s="14" customFormat="1" ht="15.75">
      <c r="D10298" s="36"/>
      <c r="E10298" s="36"/>
      <c r="F10298" s="36"/>
      <c r="G10298" s="36"/>
      <c r="H10298" s="36"/>
      <c r="I10298" s="36"/>
      <c r="J10298" s="36"/>
      <c r="M10298" s="191"/>
    </row>
    <row r="10299" spans="4:13" s="14" customFormat="1" ht="15.75">
      <c r="D10299" s="36"/>
      <c r="E10299" s="36"/>
      <c r="F10299" s="36"/>
      <c r="G10299" s="36"/>
      <c r="H10299" s="36"/>
      <c r="I10299" s="36"/>
      <c r="J10299" s="36"/>
      <c r="M10299" s="191"/>
    </row>
    <row r="10300" spans="4:13" s="14" customFormat="1" ht="15.75">
      <c r="D10300" s="36"/>
      <c r="E10300" s="36"/>
      <c r="F10300" s="36"/>
      <c r="G10300" s="36"/>
      <c r="H10300" s="36"/>
      <c r="I10300" s="36"/>
      <c r="J10300" s="36"/>
      <c r="M10300" s="191"/>
    </row>
    <row r="10301" spans="4:13" s="14" customFormat="1" ht="15.75">
      <c r="D10301" s="36"/>
      <c r="E10301" s="36"/>
      <c r="F10301" s="36"/>
      <c r="G10301" s="36"/>
      <c r="H10301" s="36"/>
      <c r="I10301" s="36"/>
      <c r="J10301" s="36"/>
      <c r="M10301" s="191"/>
    </row>
    <row r="10302" spans="4:13" s="14" customFormat="1" ht="15.75">
      <c r="D10302" s="36"/>
      <c r="E10302" s="36"/>
      <c r="F10302" s="36"/>
      <c r="G10302" s="36"/>
      <c r="H10302" s="36"/>
      <c r="I10302" s="36"/>
      <c r="J10302" s="36"/>
      <c r="M10302" s="191"/>
    </row>
    <row r="10303" spans="4:13" s="14" customFormat="1" ht="15.75">
      <c r="D10303" s="36"/>
      <c r="E10303" s="36"/>
      <c r="F10303" s="36"/>
      <c r="G10303" s="36"/>
      <c r="H10303" s="36"/>
      <c r="I10303" s="36"/>
      <c r="J10303" s="36"/>
      <c r="M10303" s="191"/>
    </row>
    <row r="10304" spans="4:13" s="14" customFormat="1" ht="15.75">
      <c r="D10304" s="36"/>
      <c r="E10304" s="36"/>
      <c r="F10304" s="36"/>
      <c r="G10304" s="36"/>
      <c r="H10304" s="36"/>
      <c r="I10304" s="36"/>
      <c r="J10304" s="36"/>
      <c r="M10304" s="191"/>
    </row>
    <row r="10305" spans="4:13" s="14" customFormat="1" ht="15.75">
      <c r="D10305" s="36"/>
      <c r="E10305" s="36"/>
      <c r="F10305" s="36"/>
      <c r="G10305" s="36"/>
      <c r="H10305" s="36"/>
      <c r="I10305" s="36"/>
      <c r="J10305" s="36"/>
      <c r="M10305" s="191"/>
    </row>
    <row r="10306" spans="4:13" s="14" customFormat="1" ht="15.75">
      <c r="D10306" s="36"/>
      <c r="E10306" s="36"/>
      <c r="F10306" s="36"/>
      <c r="G10306" s="36"/>
      <c r="H10306" s="36"/>
      <c r="I10306" s="36"/>
      <c r="J10306" s="36"/>
      <c r="M10306" s="191"/>
    </row>
    <row r="10307" spans="4:13" s="14" customFormat="1" ht="15.75">
      <c r="D10307" s="36"/>
      <c r="E10307" s="36"/>
      <c r="F10307" s="36"/>
      <c r="G10307" s="36"/>
      <c r="H10307" s="36"/>
      <c r="I10307" s="36"/>
      <c r="J10307" s="36"/>
      <c r="M10307" s="191"/>
    </row>
    <row r="10308" spans="4:13" s="14" customFormat="1" ht="15.75">
      <c r="D10308" s="36"/>
      <c r="E10308" s="36"/>
      <c r="F10308" s="36"/>
      <c r="G10308" s="36"/>
      <c r="H10308" s="36"/>
      <c r="I10308" s="36"/>
      <c r="J10308" s="36"/>
      <c r="M10308" s="191"/>
    </row>
    <row r="10309" spans="4:13" s="14" customFormat="1" ht="15.75">
      <c r="D10309" s="36"/>
      <c r="E10309" s="36"/>
      <c r="F10309" s="36"/>
      <c r="G10309" s="36"/>
      <c r="H10309" s="36"/>
      <c r="I10309" s="36"/>
      <c r="J10309" s="36"/>
      <c r="M10309" s="191"/>
    </row>
    <row r="10310" spans="4:13" s="14" customFormat="1" ht="15.75">
      <c r="D10310" s="36"/>
      <c r="E10310" s="36"/>
      <c r="F10310" s="36"/>
      <c r="G10310" s="36"/>
      <c r="H10310" s="36"/>
      <c r="I10310" s="36"/>
      <c r="J10310" s="36"/>
      <c r="M10310" s="191"/>
    </row>
    <row r="10311" spans="4:13" s="14" customFormat="1" ht="15.75">
      <c r="D10311" s="36"/>
      <c r="E10311" s="36"/>
      <c r="F10311" s="36"/>
      <c r="G10311" s="36"/>
      <c r="H10311" s="36"/>
      <c r="I10311" s="36"/>
      <c r="J10311" s="36"/>
      <c r="M10311" s="191"/>
    </row>
    <row r="10312" spans="4:13" s="14" customFormat="1" ht="15.75">
      <c r="D10312" s="36"/>
      <c r="E10312" s="36"/>
      <c r="F10312" s="36"/>
      <c r="G10312" s="36"/>
      <c r="H10312" s="36"/>
      <c r="I10312" s="36"/>
      <c r="J10312" s="36"/>
      <c r="M10312" s="191"/>
    </row>
    <row r="10313" spans="4:13" s="14" customFormat="1" ht="15.75">
      <c r="D10313" s="36"/>
      <c r="E10313" s="36"/>
      <c r="F10313" s="36"/>
      <c r="G10313" s="36"/>
      <c r="H10313" s="36"/>
      <c r="I10313" s="36"/>
      <c r="J10313" s="36"/>
      <c r="M10313" s="191"/>
    </row>
    <row r="10314" spans="4:13" s="14" customFormat="1" ht="15.75">
      <c r="D10314" s="36"/>
      <c r="E10314" s="36"/>
      <c r="F10314" s="36"/>
      <c r="G10314" s="36"/>
      <c r="H10314" s="36"/>
      <c r="I10314" s="36"/>
      <c r="J10314" s="36"/>
      <c r="M10314" s="191"/>
    </row>
    <row r="10315" spans="4:13" s="14" customFormat="1" ht="15.75">
      <c r="D10315" s="36"/>
      <c r="E10315" s="36"/>
      <c r="F10315" s="36"/>
      <c r="G10315" s="36"/>
      <c r="H10315" s="36"/>
      <c r="I10315" s="36"/>
      <c r="J10315" s="36"/>
      <c r="M10315" s="191"/>
    </row>
    <row r="10316" spans="4:13" s="14" customFormat="1" ht="15.75">
      <c r="D10316" s="36"/>
      <c r="E10316" s="36"/>
      <c r="F10316" s="36"/>
      <c r="G10316" s="36"/>
      <c r="H10316" s="36"/>
      <c r="I10316" s="36"/>
      <c r="J10316" s="36"/>
      <c r="M10316" s="191"/>
    </row>
    <row r="10317" spans="4:13" s="14" customFormat="1" ht="15.75">
      <c r="D10317" s="36"/>
      <c r="E10317" s="36"/>
      <c r="F10317" s="36"/>
      <c r="G10317" s="36"/>
      <c r="H10317" s="36"/>
      <c r="I10317" s="36"/>
      <c r="J10317" s="36"/>
      <c r="M10317" s="191"/>
    </row>
    <row r="10318" spans="4:13" s="14" customFormat="1" ht="15.75">
      <c r="D10318" s="36"/>
      <c r="E10318" s="36"/>
      <c r="F10318" s="36"/>
      <c r="G10318" s="36"/>
      <c r="H10318" s="36"/>
      <c r="I10318" s="36"/>
      <c r="J10318" s="36"/>
      <c r="M10318" s="191"/>
    </row>
    <row r="10319" spans="4:13" s="14" customFormat="1" ht="15.75">
      <c r="D10319" s="36"/>
      <c r="E10319" s="36"/>
      <c r="F10319" s="36"/>
      <c r="G10319" s="36"/>
      <c r="H10319" s="36"/>
      <c r="I10319" s="36"/>
      <c r="J10319" s="36"/>
      <c r="M10319" s="191"/>
    </row>
    <row r="10320" spans="4:13" s="14" customFormat="1" ht="15.75">
      <c r="D10320" s="36"/>
      <c r="E10320" s="36"/>
      <c r="F10320" s="36"/>
      <c r="G10320" s="36"/>
      <c r="H10320" s="36"/>
      <c r="I10320" s="36"/>
      <c r="J10320" s="36"/>
      <c r="M10320" s="191"/>
    </row>
    <row r="10321" spans="4:13" s="14" customFormat="1" ht="15.75">
      <c r="D10321" s="36"/>
      <c r="E10321" s="36"/>
      <c r="F10321" s="36"/>
      <c r="G10321" s="36"/>
      <c r="H10321" s="36"/>
      <c r="I10321" s="36"/>
      <c r="J10321" s="36"/>
      <c r="M10321" s="191"/>
    </row>
    <row r="10322" spans="4:13" s="14" customFormat="1" ht="15.75">
      <c r="D10322" s="36"/>
      <c r="E10322" s="36"/>
      <c r="F10322" s="36"/>
      <c r="G10322" s="36"/>
      <c r="H10322" s="36"/>
      <c r="I10322" s="36"/>
      <c r="J10322" s="36"/>
      <c r="M10322" s="191"/>
    </row>
    <row r="10323" spans="4:13" s="14" customFormat="1" ht="15.75">
      <c r="D10323" s="36"/>
      <c r="E10323" s="36"/>
      <c r="F10323" s="36"/>
      <c r="G10323" s="36"/>
      <c r="H10323" s="36"/>
      <c r="I10323" s="36"/>
      <c r="J10323" s="36"/>
      <c r="M10323" s="191"/>
    </row>
    <row r="10324" spans="4:13" s="14" customFormat="1" ht="15.75">
      <c r="D10324" s="36"/>
      <c r="E10324" s="36"/>
      <c r="F10324" s="36"/>
      <c r="G10324" s="36"/>
      <c r="H10324" s="36"/>
      <c r="I10324" s="36"/>
      <c r="J10324" s="36"/>
      <c r="M10324" s="191"/>
    </row>
    <row r="10325" spans="4:13" s="14" customFormat="1" ht="15.75">
      <c r="D10325" s="36"/>
      <c r="E10325" s="36"/>
      <c r="F10325" s="36"/>
      <c r="G10325" s="36"/>
      <c r="H10325" s="36"/>
      <c r="I10325" s="36"/>
      <c r="J10325" s="36"/>
      <c r="M10325" s="191"/>
    </row>
    <row r="10326" spans="4:13" s="14" customFormat="1" ht="15.75">
      <c r="D10326" s="36"/>
      <c r="E10326" s="36"/>
      <c r="F10326" s="36"/>
      <c r="G10326" s="36"/>
      <c r="H10326" s="36"/>
      <c r="I10326" s="36"/>
      <c r="J10326" s="36"/>
      <c r="M10326" s="191"/>
    </row>
    <row r="10327" spans="4:13" s="14" customFormat="1" ht="15.75">
      <c r="D10327" s="36"/>
      <c r="E10327" s="36"/>
      <c r="F10327" s="36"/>
      <c r="G10327" s="36"/>
      <c r="H10327" s="36"/>
      <c r="I10327" s="36"/>
      <c r="J10327" s="36"/>
      <c r="M10327" s="191"/>
    </row>
    <row r="10328" spans="4:13" s="14" customFormat="1" ht="15.75">
      <c r="D10328" s="36"/>
      <c r="E10328" s="36"/>
      <c r="F10328" s="36"/>
      <c r="G10328" s="36"/>
      <c r="H10328" s="36"/>
      <c r="I10328" s="36"/>
      <c r="J10328" s="36"/>
      <c r="M10328" s="191"/>
    </row>
    <row r="10329" spans="4:13" s="14" customFormat="1" ht="15.75">
      <c r="D10329" s="36"/>
      <c r="E10329" s="36"/>
      <c r="F10329" s="36"/>
      <c r="G10329" s="36"/>
      <c r="H10329" s="36"/>
      <c r="I10329" s="36"/>
      <c r="J10329" s="36"/>
      <c r="M10329" s="191"/>
    </row>
    <row r="10330" spans="4:13" s="14" customFormat="1" ht="15.75">
      <c r="D10330" s="36"/>
      <c r="E10330" s="36"/>
      <c r="F10330" s="36"/>
      <c r="G10330" s="36"/>
      <c r="H10330" s="36"/>
      <c r="I10330" s="36"/>
      <c r="J10330" s="36"/>
      <c r="M10330" s="191"/>
    </row>
    <row r="10331" spans="4:13" s="14" customFormat="1" ht="15.75">
      <c r="D10331" s="36"/>
      <c r="E10331" s="36"/>
      <c r="F10331" s="36"/>
      <c r="G10331" s="36"/>
      <c r="H10331" s="36"/>
      <c r="I10331" s="36"/>
      <c r="J10331" s="36"/>
      <c r="M10331" s="191"/>
    </row>
    <row r="10332" spans="4:13" s="14" customFormat="1" ht="15.75">
      <c r="D10332" s="36"/>
      <c r="E10332" s="36"/>
      <c r="F10332" s="36"/>
      <c r="G10332" s="36"/>
      <c r="H10332" s="36"/>
      <c r="I10332" s="36"/>
      <c r="J10332" s="36"/>
      <c r="M10332" s="191"/>
    </row>
    <row r="10333" spans="4:13" s="14" customFormat="1" ht="15.75">
      <c r="D10333" s="36"/>
      <c r="E10333" s="36"/>
      <c r="F10333" s="36"/>
      <c r="G10333" s="36"/>
      <c r="H10333" s="36"/>
      <c r="I10333" s="36"/>
      <c r="J10333" s="36"/>
      <c r="M10333" s="191"/>
    </row>
    <row r="10334" spans="4:13" s="14" customFormat="1" ht="15.75">
      <c r="D10334" s="36"/>
      <c r="E10334" s="36"/>
      <c r="F10334" s="36"/>
      <c r="G10334" s="36"/>
      <c r="H10334" s="36"/>
      <c r="I10334" s="36"/>
      <c r="J10334" s="36"/>
      <c r="M10334" s="191"/>
    </row>
    <row r="10335" spans="4:13" s="14" customFormat="1" ht="15.75">
      <c r="D10335" s="36"/>
      <c r="E10335" s="36"/>
      <c r="F10335" s="36"/>
      <c r="G10335" s="36"/>
      <c r="H10335" s="36"/>
      <c r="I10335" s="36"/>
      <c r="J10335" s="36"/>
      <c r="M10335" s="191"/>
    </row>
    <row r="10336" spans="4:13" s="14" customFormat="1" ht="15.75">
      <c r="D10336" s="36"/>
      <c r="E10336" s="36"/>
      <c r="F10336" s="36"/>
      <c r="G10336" s="36"/>
      <c r="H10336" s="36"/>
      <c r="I10336" s="36"/>
      <c r="J10336" s="36"/>
      <c r="M10336" s="191"/>
    </row>
    <row r="10337" spans="4:13" s="14" customFormat="1" ht="15.75">
      <c r="D10337" s="36"/>
      <c r="E10337" s="36"/>
      <c r="F10337" s="36"/>
      <c r="G10337" s="36"/>
      <c r="H10337" s="36"/>
      <c r="I10337" s="36"/>
      <c r="J10337" s="36"/>
      <c r="M10337" s="191"/>
    </row>
    <row r="10338" spans="4:13" s="14" customFormat="1" ht="15.75">
      <c r="D10338" s="36"/>
      <c r="E10338" s="36"/>
      <c r="F10338" s="36"/>
      <c r="G10338" s="36"/>
      <c r="H10338" s="36"/>
      <c r="I10338" s="36"/>
      <c r="J10338" s="36"/>
      <c r="M10338" s="191"/>
    </row>
    <row r="10339" spans="4:13" s="14" customFormat="1" ht="15.75">
      <c r="D10339" s="36"/>
      <c r="E10339" s="36"/>
      <c r="F10339" s="36"/>
      <c r="G10339" s="36"/>
      <c r="H10339" s="36"/>
      <c r="I10339" s="36"/>
      <c r="J10339" s="36"/>
      <c r="M10339" s="191"/>
    </row>
    <row r="10340" spans="4:13" s="14" customFormat="1" ht="15.75">
      <c r="D10340" s="36"/>
      <c r="E10340" s="36"/>
      <c r="F10340" s="36"/>
      <c r="G10340" s="36"/>
      <c r="H10340" s="36"/>
      <c r="I10340" s="36"/>
      <c r="J10340" s="36"/>
      <c r="M10340" s="191"/>
    </row>
    <row r="10341" spans="4:13" s="14" customFormat="1" ht="15.75">
      <c r="D10341" s="36"/>
      <c r="E10341" s="36"/>
      <c r="F10341" s="36"/>
      <c r="G10341" s="36"/>
      <c r="H10341" s="36"/>
      <c r="I10341" s="36"/>
      <c r="J10341" s="36"/>
      <c r="M10341" s="191"/>
    </row>
    <row r="10342" spans="4:13" s="14" customFormat="1" ht="15.75">
      <c r="D10342" s="36"/>
      <c r="E10342" s="36"/>
      <c r="F10342" s="36"/>
      <c r="G10342" s="36"/>
      <c r="H10342" s="36"/>
      <c r="I10342" s="36"/>
      <c r="J10342" s="36"/>
      <c r="M10342" s="191"/>
    </row>
    <row r="10343" spans="4:13" s="14" customFormat="1" ht="15.75">
      <c r="D10343" s="36"/>
      <c r="E10343" s="36"/>
      <c r="F10343" s="36"/>
      <c r="G10343" s="36"/>
      <c r="H10343" s="36"/>
      <c r="I10343" s="36"/>
      <c r="J10343" s="36"/>
      <c r="M10343" s="191"/>
    </row>
    <row r="10344" spans="4:13" s="14" customFormat="1" ht="15.75">
      <c r="D10344" s="36"/>
      <c r="E10344" s="36"/>
      <c r="F10344" s="36"/>
      <c r="G10344" s="36"/>
      <c r="H10344" s="36"/>
      <c r="I10344" s="36"/>
      <c r="J10344" s="36"/>
      <c r="M10344" s="191"/>
    </row>
    <row r="10345" spans="4:13" s="14" customFormat="1" ht="15.75">
      <c r="D10345" s="36"/>
      <c r="E10345" s="36"/>
      <c r="F10345" s="36"/>
      <c r="G10345" s="36"/>
      <c r="H10345" s="36"/>
      <c r="I10345" s="36"/>
      <c r="J10345" s="36"/>
      <c r="M10345" s="191"/>
    </row>
    <row r="10346" spans="4:13" s="14" customFormat="1" ht="15.75">
      <c r="D10346" s="36"/>
      <c r="E10346" s="36"/>
      <c r="F10346" s="36"/>
      <c r="G10346" s="36"/>
      <c r="H10346" s="36"/>
      <c r="I10346" s="36"/>
      <c r="J10346" s="36"/>
      <c r="M10346" s="191"/>
    </row>
    <row r="10347" spans="4:13" s="14" customFormat="1" ht="15.75">
      <c r="D10347" s="36"/>
      <c r="E10347" s="36"/>
      <c r="F10347" s="36"/>
      <c r="G10347" s="36"/>
      <c r="H10347" s="36"/>
      <c r="I10347" s="36"/>
      <c r="J10347" s="36"/>
      <c r="M10347" s="191"/>
    </row>
    <row r="10348" spans="4:13" s="14" customFormat="1" ht="15.75">
      <c r="D10348" s="36"/>
      <c r="E10348" s="36"/>
      <c r="F10348" s="36"/>
      <c r="G10348" s="36"/>
      <c r="H10348" s="36"/>
      <c r="I10348" s="36"/>
      <c r="J10348" s="36"/>
      <c r="M10348" s="191"/>
    </row>
    <row r="10349" spans="4:13" s="14" customFormat="1" ht="15.75">
      <c r="D10349" s="36"/>
      <c r="E10349" s="36"/>
      <c r="F10349" s="36"/>
      <c r="G10349" s="36"/>
      <c r="H10349" s="36"/>
      <c r="I10349" s="36"/>
      <c r="J10349" s="36"/>
      <c r="M10349" s="191"/>
    </row>
    <row r="10350" spans="4:13" s="14" customFormat="1" ht="15.75">
      <c r="D10350" s="36"/>
      <c r="E10350" s="36"/>
      <c r="F10350" s="36"/>
      <c r="G10350" s="36"/>
      <c r="H10350" s="36"/>
      <c r="I10350" s="36"/>
      <c r="J10350" s="36"/>
      <c r="M10350" s="191"/>
    </row>
    <row r="10351" spans="4:13" s="14" customFormat="1" ht="15.75">
      <c r="D10351" s="36"/>
      <c r="E10351" s="36"/>
      <c r="F10351" s="36"/>
      <c r="G10351" s="36"/>
      <c r="H10351" s="36"/>
      <c r="I10351" s="36"/>
      <c r="J10351" s="36"/>
      <c r="M10351" s="191"/>
    </row>
    <row r="10352" spans="4:13" s="14" customFormat="1" ht="15.75">
      <c r="D10352" s="36"/>
      <c r="E10352" s="36"/>
      <c r="F10352" s="36"/>
      <c r="G10352" s="36"/>
      <c r="H10352" s="36"/>
      <c r="I10352" s="36"/>
      <c r="J10352" s="36"/>
      <c r="M10352" s="191"/>
    </row>
    <row r="10353" spans="4:13" s="14" customFormat="1" ht="15.75">
      <c r="D10353" s="36"/>
      <c r="E10353" s="36"/>
      <c r="F10353" s="36"/>
      <c r="G10353" s="36"/>
      <c r="H10353" s="36"/>
      <c r="I10353" s="36"/>
      <c r="J10353" s="36"/>
      <c r="M10353" s="191"/>
    </row>
    <row r="10354" spans="4:13" s="14" customFormat="1" ht="15.75">
      <c r="D10354" s="36"/>
      <c r="E10354" s="36"/>
      <c r="F10354" s="36"/>
      <c r="G10354" s="36"/>
      <c r="H10354" s="36"/>
      <c r="I10354" s="36"/>
      <c r="J10354" s="36"/>
      <c r="M10354" s="191"/>
    </row>
    <row r="10355" spans="4:13" s="14" customFormat="1" ht="15.75">
      <c r="D10355" s="36"/>
      <c r="E10355" s="36"/>
      <c r="F10355" s="36"/>
      <c r="G10355" s="36"/>
      <c r="H10355" s="36"/>
      <c r="I10355" s="36"/>
      <c r="J10355" s="36"/>
      <c r="M10355" s="191"/>
    </row>
    <row r="10356" spans="4:13" s="14" customFormat="1" ht="15.75">
      <c r="D10356" s="36"/>
      <c r="E10356" s="36"/>
      <c r="F10356" s="36"/>
      <c r="G10356" s="36"/>
      <c r="H10356" s="36"/>
      <c r="I10356" s="36"/>
      <c r="J10356" s="36"/>
      <c r="M10356" s="191"/>
    </row>
    <row r="10357" spans="4:13" s="14" customFormat="1" ht="15.75">
      <c r="D10357" s="36"/>
      <c r="E10357" s="36"/>
      <c r="F10357" s="36"/>
      <c r="G10357" s="36"/>
      <c r="H10357" s="36"/>
      <c r="I10357" s="36"/>
      <c r="J10357" s="36"/>
      <c r="M10357" s="191"/>
    </row>
    <row r="10358" spans="4:13" s="14" customFormat="1" ht="15.75">
      <c r="D10358" s="36"/>
      <c r="E10358" s="36"/>
      <c r="F10358" s="36"/>
      <c r="G10358" s="36"/>
      <c r="H10358" s="36"/>
      <c r="I10358" s="36"/>
      <c r="J10358" s="36"/>
      <c r="M10358" s="191"/>
    </row>
    <row r="10359" spans="4:13" s="14" customFormat="1" ht="15.75">
      <c r="D10359" s="36"/>
      <c r="E10359" s="36"/>
      <c r="F10359" s="36"/>
      <c r="G10359" s="36"/>
      <c r="H10359" s="36"/>
      <c r="I10359" s="36"/>
      <c r="J10359" s="36"/>
      <c r="M10359" s="191"/>
    </row>
    <row r="10360" spans="4:13" s="14" customFormat="1" ht="15.75">
      <c r="D10360" s="36"/>
      <c r="E10360" s="36"/>
      <c r="F10360" s="36"/>
      <c r="G10360" s="36"/>
      <c r="H10360" s="36"/>
      <c r="I10360" s="36"/>
      <c r="J10360" s="36"/>
      <c r="M10360" s="191"/>
    </row>
    <row r="10361" spans="4:13" s="14" customFormat="1" ht="15.75">
      <c r="D10361" s="36"/>
      <c r="E10361" s="36"/>
      <c r="F10361" s="36"/>
      <c r="G10361" s="36"/>
      <c r="H10361" s="36"/>
      <c r="I10361" s="36"/>
      <c r="J10361" s="36"/>
      <c r="M10361" s="191"/>
    </row>
    <row r="10362" spans="4:13" s="14" customFormat="1" ht="15.75">
      <c r="D10362" s="36"/>
      <c r="E10362" s="36"/>
      <c r="F10362" s="36"/>
      <c r="G10362" s="36"/>
      <c r="H10362" s="36"/>
      <c r="I10362" s="36"/>
      <c r="J10362" s="36"/>
      <c r="M10362" s="191"/>
    </row>
    <row r="10363" spans="4:13" s="14" customFormat="1" ht="15.75">
      <c r="D10363" s="36"/>
      <c r="E10363" s="36"/>
      <c r="F10363" s="36"/>
      <c r="G10363" s="36"/>
      <c r="H10363" s="36"/>
      <c r="I10363" s="36"/>
      <c r="J10363" s="36"/>
      <c r="M10363" s="191"/>
    </row>
    <row r="10364" spans="4:13" s="14" customFormat="1" ht="15.75">
      <c r="D10364" s="36"/>
      <c r="E10364" s="36"/>
      <c r="F10364" s="36"/>
      <c r="G10364" s="36"/>
      <c r="H10364" s="36"/>
      <c r="I10364" s="36"/>
      <c r="J10364" s="36"/>
      <c r="M10364" s="191"/>
    </row>
    <row r="10365" spans="4:13" s="14" customFormat="1" ht="15.75">
      <c r="D10365" s="36"/>
      <c r="E10365" s="36"/>
      <c r="F10365" s="36"/>
      <c r="G10365" s="36"/>
      <c r="H10365" s="36"/>
      <c r="I10365" s="36"/>
      <c r="J10365" s="36"/>
      <c r="M10365" s="191"/>
    </row>
    <row r="10366" spans="4:13" s="14" customFormat="1" ht="15.75">
      <c r="D10366" s="36"/>
      <c r="E10366" s="36"/>
      <c r="F10366" s="36"/>
      <c r="G10366" s="36"/>
      <c r="H10366" s="36"/>
      <c r="I10366" s="36"/>
      <c r="J10366" s="36"/>
      <c r="M10366" s="191"/>
    </row>
    <row r="10367" spans="4:13" s="14" customFormat="1" ht="15.75">
      <c r="D10367" s="36"/>
      <c r="E10367" s="36"/>
      <c r="F10367" s="36"/>
      <c r="G10367" s="36"/>
      <c r="H10367" s="36"/>
      <c r="I10367" s="36"/>
      <c r="J10367" s="36"/>
      <c r="M10367" s="191"/>
    </row>
    <row r="10368" spans="4:13" s="14" customFormat="1" ht="15.75">
      <c r="D10368" s="36"/>
      <c r="E10368" s="36"/>
      <c r="F10368" s="36"/>
      <c r="G10368" s="36"/>
      <c r="H10368" s="36"/>
      <c r="I10368" s="36"/>
      <c r="J10368" s="36"/>
      <c r="M10368" s="191"/>
    </row>
    <row r="10369" spans="4:13" s="14" customFormat="1" ht="15.75">
      <c r="D10369" s="36"/>
      <c r="E10369" s="36"/>
      <c r="F10369" s="36"/>
      <c r="G10369" s="36"/>
      <c r="H10369" s="36"/>
      <c r="I10369" s="36"/>
      <c r="J10369" s="36"/>
      <c r="M10369" s="191"/>
    </row>
    <row r="10370" spans="4:13" s="14" customFormat="1" ht="15.75">
      <c r="D10370" s="36"/>
      <c r="E10370" s="36"/>
      <c r="F10370" s="36"/>
      <c r="G10370" s="36"/>
      <c r="H10370" s="36"/>
      <c r="I10370" s="36"/>
      <c r="J10370" s="36"/>
      <c r="M10370" s="191"/>
    </row>
    <row r="10371" spans="4:13" s="14" customFormat="1" ht="15.75">
      <c r="D10371" s="36"/>
      <c r="E10371" s="36"/>
      <c r="F10371" s="36"/>
      <c r="G10371" s="36"/>
      <c r="H10371" s="36"/>
      <c r="I10371" s="36"/>
      <c r="J10371" s="36"/>
      <c r="M10371" s="191"/>
    </row>
    <row r="10372" spans="4:13" s="14" customFormat="1" ht="15.75">
      <c r="D10372" s="36"/>
      <c r="E10372" s="36"/>
      <c r="F10372" s="36"/>
      <c r="G10372" s="36"/>
      <c r="H10372" s="36"/>
      <c r="I10372" s="36"/>
      <c r="J10372" s="36"/>
      <c r="M10372" s="191"/>
    </row>
    <row r="10373" spans="4:13" s="14" customFormat="1" ht="15.75">
      <c r="D10373" s="36"/>
      <c r="E10373" s="36"/>
      <c r="F10373" s="36"/>
      <c r="G10373" s="36"/>
      <c r="H10373" s="36"/>
      <c r="I10373" s="36"/>
      <c r="J10373" s="36"/>
      <c r="M10373" s="191"/>
    </row>
    <row r="10374" spans="4:13" s="14" customFormat="1" ht="15.75">
      <c r="D10374" s="36"/>
      <c r="E10374" s="36"/>
      <c r="F10374" s="36"/>
      <c r="G10374" s="36"/>
      <c r="H10374" s="36"/>
      <c r="I10374" s="36"/>
      <c r="J10374" s="36"/>
      <c r="M10374" s="191"/>
    </row>
    <row r="10375" spans="4:13" s="14" customFormat="1" ht="15.75">
      <c r="D10375" s="36"/>
      <c r="E10375" s="36"/>
      <c r="F10375" s="36"/>
      <c r="G10375" s="36"/>
      <c r="H10375" s="36"/>
      <c r="I10375" s="36"/>
      <c r="J10375" s="36"/>
      <c r="M10375" s="191"/>
    </row>
    <row r="10376" spans="4:13" s="14" customFormat="1" ht="15.75">
      <c r="D10376" s="36"/>
      <c r="E10376" s="36"/>
      <c r="F10376" s="36"/>
      <c r="G10376" s="36"/>
      <c r="H10376" s="36"/>
      <c r="I10376" s="36"/>
      <c r="J10376" s="36"/>
      <c r="M10376" s="191"/>
    </row>
    <row r="10377" spans="4:13" s="14" customFormat="1" ht="15.75">
      <c r="D10377" s="36"/>
      <c r="E10377" s="36"/>
      <c r="F10377" s="36"/>
      <c r="G10377" s="36"/>
      <c r="H10377" s="36"/>
      <c r="I10377" s="36"/>
      <c r="J10377" s="36"/>
      <c r="M10377" s="191"/>
    </row>
    <row r="10378" spans="4:13" s="14" customFormat="1" ht="15.75">
      <c r="D10378" s="36"/>
      <c r="E10378" s="36"/>
      <c r="F10378" s="36"/>
      <c r="G10378" s="36"/>
      <c r="H10378" s="36"/>
      <c r="I10378" s="36"/>
      <c r="J10378" s="36"/>
      <c r="M10378" s="191"/>
    </row>
    <row r="10379" spans="4:13" s="14" customFormat="1" ht="15.75">
      <c r="D10379" s="36"/>
      <c r="E10379" s="36"/>
      <c r="F10379" s="36"/>
      <c r="G10379" s="36"/>
      <c r="H10379" s="36"/>
      <c r="I10379" s="36"/>
      <c r="J10379" s="36"/>
      <c r="M10379" s="191"/>
    </row>
    <row r="10380" spans="4:13" s="14" customFormat="1" ht="15.75">
      <c r="D10380" s="36"/>
      <c r="E10380" s="36"/>
      <c r="F10380" s="36"/>
      <c r="G10380" s="36"/>
      <c r="H10380" s="36"/>
      <c r="I10380" s="36"/>
      <c r="J10380" s="36"/>
      <c r="M10380" s="191"/>
    </row>
    <row r="10381" spans="4:13" s="14" customFormat="1" ht="15.75">
      <c r="D10381" s="36"/>
      <c r="E10381" s="36"/>
      <c r="F10381" s="36"/>
      <c r="G10381" s="36"/>
      <c r="H10381" s="36"/>
      <c r="I10381" s="36"/>
      <c r="J10381" s="36"/>
      <c r="M10381" s="191"/>
    </row>
    <row r="10382" spans="4:13" s="14" customFormat="1" ht="15.75">
      <c r="D10382" s="36"/>
      <c r="E10382" s="36"/>
      <c r="F10382" s="36"/>
      <c r="G10382" s="36"/>
      <c r="H10382" s="36"/>
      <c r="I10382" s="36"/>
      <c r="J10382" s="36"/>
      <c r="M10382" s="191"/>
    </row>
    <row r="10383" spans="4:13" s="14" customFormat="1" ht="15.75">
      <c r="D10383" s="36"/>
      <c r="E10383" s="36"/>
      <c r="F10383" s="36"/>
      <c r="G10383" s="36"/>
      <c r="H10383" s="36"/>
      <c r="I10383" s="36"/>
      <c r="J10383" s="36"/>
      <c r="M10383" s="191"/>
    </row>
    <row r="10384" spans="4:13" s="14" customFormat="1" ht="15.75">
      <c r="D10384" s="36"/>
      <c r="E10384" s="36"/>
      <c r="F10384" s="36"/>
      <c r="G10384" s="36"/>
      <c r="H10384" s="36"/>
      <c r="I10384" s="36"/>
      <c r="J10384" s="36"/>
      <c r="M10384" s="191"/>
    </row>
    <row r="10385" spans="4:13" s="14" customFormat="1" ht="15.75">
      <c r="D10385" s="36"/>
      <c r="E10385" s="36"/>
      <c r="F10385" s="36"/>
      <c r="G10385" s="36"/>
      <c r="H10385" s="36"/>
      <c r="I10385" s="36"/>
      <c r="J10385" s="36"/>
      <c r="M10385" s="191"/>
    </row>
    <row r="10386" spans="4:13" s="14" customFormat="1" ht="15.75">
      <c r="D10386" s="36"/>
      <c r="E10386" s="36"/>
      <c r="F10386" s="36"/>
      <c r="G10386" s="36"/>
      <c r="H10386" s="36"/>
      <c r="I10386" s="36"/>
      <c r="J10386" s="36"/>
      <c r="M10386" s="191"/>
    </row>
    <row r="10387" spans="4:13" s="14" customFormat="1" ht="15.75">
      <c r="D10387" s="36"/>
      <c r="E10387" s="36"/>
      <c r="F10387" s="36"/>
      <c r="G10387" s="36"/>
      <c r="H10387" s="36"/>
      <c r="I10387" s="36"/>
      <c r="J10387" s="36"/>
      <c r="M10387" s="191"/>
    </row>
    <row r="10388" spans="4:13" s="14" customFormat="1" ht="15.75">
      <c r="D10388" s="36"/>
      <c r="E10388" s="36"/>
      <c r="F10388" s="36"/>
      <c r="G10388" s="36"/>
      <c r="H10388" s="36"/>
      <c r="I10388" s="36"/>
      <c r="J10388" s="36"/>
      <c r="M10388" s="191"/>
    </row>
    <row r="10389" spans="4:13" s="14" customFormat="1" ht="15.75">
      <c r="D10389" s="36"/>
      <c r="E10389" s="36"/>
      <c r="F10389" s="36"/>
      <c r="G10389" s="36"/>
      <c r="H10389" s="36"/>
      <c r="I10389" s="36"/>
      <c r="J10389" s="36"/>
      <c r="M10389" s="191"/>
    </row>
    <row r="10390" spans="4:13" s="14" customFormat="1" ht="15.75">
      <c r="D10390" s="36"/>
      <c r="E10390" s="36"/>
      <c r="F10390" s="36"/>
      <c r="G10390" s="36"/>
      <c r="H10390" s="36"/>
      <c r="I10390" s="36"/>
      <c r="J10390" s="36"/>
      <c r="M10390" s="191"/>
    </row>
    <row r="10391" spans="4:13" s="14" customFormat="1" ht="15.75">
      <c r="D10391" s="36"/>
      <c r="E10391" s="36"/>
      <c r="F10391" s="36"/>
      <c r="G10391" s="36"/>
      <c r="H10391" s="36"/>
      <c r="I10391" s="36"/>
      <c r="J10391" s="36"/>
      <c r="M10391" s="191"/>
    </row>
    <row r="10392" spans="4:13" s="14" customFormat="1" ht="15.75">
      <c r="D10392" s="36"/>
      <c r="E10392" s="36"/>
      <c r="F10392" s="36"/>
      <c r="G10392" s="36"/>
      <c r="H10392" s="36"/>
      <c r="I10392" s="36"/>
      <c r="J10392" s="36"/>
      <c r="M10392" s="191"/>
    </row>
    <row r="10393" spans="4:13" s="14" customFormat="1" ht="15.75">
      <c r="D10393" s="36"/>
      <c r="E10393" s="36"/>
      <c r="F10393" s="36"/>
      <c r="G10393" s="36"/>
      <c r="H10393" s="36"/>
      <c r="I10393" s="36"/>
      <c r="J10393" s="36"/>
      <c r="M10393" s="191"/>
    </row>
    <row r="10394" spans="4:13" s="14" customFormat="1" ht="15.75">
      <c r="D10394" s="36"/>
      <c r="E10394" s="36"/>
      <c r="F10394" s="36"/>
      <c r="G10394" s="36"/>
      <c r="H10394" s="36"/>
      <c r="I10394" s="36"/>
      <c r="J10394" s="36"/>
      <c r="M10394" s="191"/>
    </row>
    <row r="10395" spans="4:13" s="14" customFormat="1" ht="15.75">
      <c r="D10395" s="36"/>
      <c r="E10395" s="36"/>
      <c r="F10395" s="36"/>
      <c r="G10395" s="36"/>
      <c r="H10395" s="36"/>
      <c r="I10395" s="36"/>
      <c r="J10395" s="36"/>
      <c r="M10395" s="191"/>
    </row>
    <row r="10396" spans="4:13" s="14" customFormat="1" ht="15.75">
      <c r="D10396" s="36"/>
      <c r="E10396" s="36"/>
      <c r="F10396" s="36"/>
      <c r="G10396" s="36"/>
      <c r="H10396" s="36"/>
      <c r="I10396" s="36"/>
      <c r="J10396" s="36"/>
      <c r="M10396" s="191"/>
    </row>
    <row r="10397" spans="4:13" s="14" customFormat="1" ht="15.75">
      <c r="D10397" s="36"/>
      <c r="E10397" s="36"/>
      <c r="F10397" s="36"/>
      <c r="G10397" s="36"/>
      <c r="H10397" s="36"/>
      <c r="I10397" s="36"/>
      <c r="J10397" s="36"/>
      <c r="M10397" s="191"/>
    </row>
    <row r="10398" spans="4:13" s="14" customFormat="1" ht="15.75">
      <c r="D10398" s="36"/>
      <c r="E10398" s="36"/>
      <c r="F10398" s="36"/>
      <c r="G10398" s="36"/>
      <c r="H10398" s="36"/>
      <c r="I10398" s="36"/>
      <c r="J10398" s="36"/>
      <c r="M10398" s="191"/>
    </row>
    <row r="10399" spans="4:13" s="14" customFormat="1" ht="15.75">
      <c r="D10399" s="36"/>
      <c r="E10399" s="36"/>
      <c r="F10399" s="36"/>
      <c r="G10399" s="36"/>
      <c r="H10399" s="36"/>
      <c r="I10399" s="36"/>
      <c r="J10399" s="36"/>
      <c r="M10399" s="191"/>
    </row>
    <row r="10400" spans="4:13" s="14" customFormat="1" ht="15.75">
      <c r="D10400" s="36"/>
      <c r="E10400" s="36"/>
      <c r="F10400" s="36"/>
      <c r="G10400" s="36"/>
      <c r="H10400" s="36"/>
      <c r="I10400" s="36"/>
      <c r="J10400" s="36"/>
      <c r="M10400" s="191"/>
    </row>
    <row r="10401" spans="4:13" s="14" customFormat="1" ht="15.75">
      <c r="D10401" s="36"/>
      <c r="E10401" s="36"/>
      <c r="F10401" s="36"/>
      <c r="G10401" s="36"/>
      <c r="H10401" s="36"/>
      <c r="I10401" s="36"/>
      <c r="J10401" s="36"/>
      <c r="M10401" s="191"/>
    </row>
    <row r="10402" spans="4:13" s="14" customFormat="1" ht="15.75">
      <c r="D10402" s="36"/>
      <c r="E10402" s="36"/>
      <c r="F10402" s="36"/>
      <c r="G10402" s="36"/>
      <c r="H10402" s="36"/>
      <c r="I10402" s="36"/>
      <c r="J10402" s="36"/>
      <c r="M10402" s="191"/>
    </row>
    <row r="10403" spans="4:13" s="14" customFormat="1" ht="15.75">
      <c r="D10403" s="36"/>
      <c r="E10403" s="36"/>
      <c r="F10403" s="36"/>
      <c r="G10403" s="36"/>
      <c r="H10403" s="36"/>
      <c r="I10403" s="36"/>
      <c r="J10403" s="36"/>
      <c r="M10403" s="191"/>
    </row>
    <row r="10404" spans="4:13" s="14" customFormat="1" ht="15.75">
      <c r="D10404" s="36"/>
      <c r="E10404" s="36"/>
      <c r="F10404" s="36"/>
      <c r="G10404" s="36"/>
      <c r="H10404" s="36"/>
      <c r="I10404" s="36"/>
      <c r="J10404" s="36"/>
      <c r="M10404" s="191"/>
    </row>
    <row r="10405" spans="4:13" s="14" customFormat="1" ht="15.75">
      <c r="D10405" s="36"/>
      <c r="E10405" s="36"/>
      <c r="F10405" s="36"/>
      <c r="G10405" s="36"/>
      <c r="H10405" s="36"/>
      <c r="I10405" s="36"/>
      <c r="J10405" s="36"/>
      <c r="M10405" s="191"/>
    </row>
    <row r="10406" spans="4:13" s="14" customFormat="1" ht="15.75">
      <c r="D10406" s="36"/>
      <c r="E10406" s="36"/>
      <c r="F10406" s="36"/>
      <c r="G10406" s="36"/>
      <c r="H10406" s="36"/>
      <c r="I10406" s="36"/>
      <c r="J10406" s="36"/>
      <c r="M10406" s="191"/>
    </row>
    <row r="10407" spans="4:13" s="14" customFormat="1" ht="15.75">
      <c r="D10407" s="36"/>
      <c r="E10407" s="36"/>
      <c r="F10407" s="36"/>
      <c r="G10407" s="36"/>
      <c r="H10407" s="36"/>
      <c r="I10407" s="36"/>
      <c r="J10407" s="36"/>
      <c r="M10407" s="191"/>
    </row>
    <row r="10408" spans="4:13" s="14" customFormat="1" ht="15.75">
      <c r="D10408" s="36"/>
      <c r="E10408" s="36"/>
      <c r="F10408" s="36"/>
      <c r="G10408" s="36"/>
      <c r="H10408" s="36"/>
      <c r="I10408" s="36"/>
      <c r="J10408" s="36"/>
      <c r="M10408" s="191"/>
    </row>
    <row r="10409" spans="4:13" s="14" customFormat="1" ht="15.75">
      <c r="D10409" s="36"/>
      <c r="E10409" s="36"/>
      <c r="F10409" s="36"/>
      <c r="G10409" s="36"/>
      <c r="H10409" s="36"/>
      <c r="I10409" s="36"/>
      <c r="J10409" s="36"/>
      <c r="M10409" s="191"/>
    </row>
    <row r="10410" spans="4:13" s="14" customFormat="1" ht="15.75">
      <c r="D10410" s="36"/>
      <c r="E10410" s="36"/>
      <c r="F10410" s="36"/>
      <c r="G10410" s="36"/>
      <c r="H10410" s="36"/>
      <c r="I10410" s="36"/>
      <c r="J10410" s="36"/>
      <c r="M10410" s="191"/>
    </row>
    <row r="10411" spans="4:13" s="14" customFormat="1" ht="15.75">
      <c r="D10411" s="36"/>
      <c r="E10411" s="36"/>
      <c r="F10411" s="36"/>
      <c r="G10411" s="36"/>
      <c r="H10411" s="36"/>
      <c r="I10411" s="36"/>
      <c r="J10411" s="36"/>
      <c r="M10411" s="191"/>
    </row>
    <row r="10412" spans="4:13" s="14" customFormat="1" ht="15.75">
      <c r="D10412" s="36"/>
      <c r="E10412" s="36"/>
      <c r="F10412" s="36"/>
      <c r="G10412" s="36"/>
      <c r="H10412" s="36"/>
      <c r="I10412" s="36"/>
      <c r="J10412" s="36"/>
      <c r="M10412" s="191"/>
    </row>
    <row r="10413" spans="4:13" s="14" customFormat="1" ht="15.75">
      <c r="D10413" s="36"/>
      <c r="E10413" s="36"/>
      <c r="F10413" s="36"/>
      <c r="G10413" s="36"/>
      <c r="H10413" s="36"/>
      <c r="I10413" s="36"/>
      <c r="J10413" s="36"/>
      <c r="M10413" s="191"/>
    </row>
    <row r="10414" spans="4:13" s="14" customFormat="1" ht="15.75">
      <c r="D10414" s="36"/>
      <c r="E10414" s="36"/>
      <c r="F10414" s="36"/>
      <c r="G10414" s="36"/>
      <c r="H10414" s="36"/>
      <c r="I10414" s="36"/>
      <c r="J10414" s="36"/>
      <c r="M10414" s="191"/>
    </row>
    <row r="10415" spans="4:13" s="14" customFormat="1" ht="15.75">
      <c r="D10415" s="36"/>
      <c r="E10415" s="36"/>
      <c r="F10415" s="36"/>
      <c r="G10415" s="36"/>
      <c r="H10415" s="36"/>
      <c r="I10415" s="36"/>
      <c r="J10415" s="36"/>
      <c r="M10415" s="191"/>
    </row>
    <row r="10416" spans="4:13" s="14" customFormat="1" ht="15.75">
      <c r="D10416" s="36"/>
      <c r="E10416" s="36"/>
      <c r="F10416" s="36"/>
      <c r="G10416" s="36"/>
      <c r="H10416" s="36"/>
      <c r="I10416" s="36"/>
      <c r="J10416" s="36"/>
      <c r="M10416" s="191"/>
    </row>
    <row r="10417" spans="4:13" s="14" customFormat="1" ht="15.75">
      <c r="D10417" s="36"/>
      <c r="E10417" s="36"/>
      <c r="F10417" s="36"/>
      <c r="G10417" s="36"/>
      <c r="H10417" s="36"/>
      <c r="I10417" s="36"/>
      <c r="J10417" s="36"/>
      <c r="M10417" s="191"/>
    </row>
    <row r="10418" spans="4:13" s="14" customFormat="1" ht="15.75">
      <c r="D10418" s="36"/>
      <c r="E10418" s="36"/>
      <c r="F10418" s="36"/>
      <c r="G10418" s="36"/>
      <c r="H10418" s="36"/>
      <c r="I10418" s="36"/>
      <c r="J10418" s="36"/>
      <c r="M10418" s="191"/>
    </row>
    <row r="10419" spans="4:13" s="14" customFormat="1" ht="15.75">
      <c r="D10419" s="36"/>
      <c r="E10419" s="36"/>
      <c r="F10419" s="36"/>
      <c r="G10419" s="36"/>
      <c r="H10419" s="36"/>
      <c r="I10419" s="36"/>
      <c r="J10419" s="36"/>
      <c r="M10419" s="191"/>
    </row>
    <row r="10420" spans="4:13" s="14" customFormat="1" ht="15.75">
      <c r="D10420" s="36"/>
      <c r="E10420" s="36"/>
      <c r="F10420" s="36"/>
      <c r="G10420" s="36"/>
      <c r="H10420" s="36"/>
      <c r="I10420" s="36"/>
      <c r="J10420" s="36"/>
      <c r="M10420" s="191"/>
    </row>
    <row r="10421" spans="4:13" s="14" customFormat="1" ht="15.75">
      <c r="D10421" s="36"/>
      <c r="E10421" s="36"/>
      <c r="F10421" s="36"/>
      <c r="G10421" s="36"/>
      <c r="H10421" s="36"/>
      <c r="I10421" s="36"/>
      <c r="J10421" s="36"/>
      <c r="M10421" s="191"/>
    </row>
    <row r="10422" spans="4:13" s="14" customFormat="1" ht="15.75">
      <c r="D10422" s="36"/>
      <c r="E10422" s="36"/>
      <c r="F10422" s="36"/>
      <c r="G10422" s="36"/>
      <c r="H10422" s="36"/>
      <c r="I10422" s="36"/>
      <c r="J10422" s="36"/>
      <c r="M10422" s="191"/>
    </row>
    <row r="10423" spans="4:13" s="14" customFormat="1" ht="15.75">
      <c r="D10423" s="36"/>
      <c r="E10423" s="36"/>
      <c r="F10423" s="36"/>
      <c r="G10423" s="36"/>
      <c r="H10423" s="36"/>
      <c r="I10423" s="36"/>
      <c r="J10423" s="36"/>
      <c r="M10423" s="191"/>
    </row>
    <row r="10424" spans="4:13" s="14" customFormat="1" ht="15.75">
      <c r="D10424" s="36"/>
      <c r="E10424" s="36"/>
      <c r="F10424" s="36"/>
      <c r="G10424" s="36"/>
      <c r="H10424" s="36"/>
      <c r="I10424" s="36"/>
      <c r="J10424" s="36"/>
      <c r="M10424" s="191"/>
    </row>
    <row r="10425" spans="4:13" s="14" customFormat="1" ht="15.75">
      <c r="D10425" s="36"/>
      <c r="E10425" s="36"/>
      <c r="F10425" s="36"/>
      <c r="G10425" s="36"/>
      <c r="H10425" s="36"/>
      <c r="I10425" s="36"/>
      <c r="J10425" s="36"/>
      <c r="M10425" s="191"/>
    </row>
    <row r="10426" spans="4:13" s="14" customFormat="1" ht="15.75">
      <c r="D10426" s="36"/>
      <c r="E10426" s="36"/>
      <c r="F10426" s="36"/>
      <c r="G10426" s="36"/>
      <c r="H10426" s="36"/>
      <c r="I10426" s="36"/>
      <c r="J10426" s="36"/>
      <c r="M10426" s="191"/>
    </row>
    <row r="10427" spans="4:13" s="14" customFormat="1" ht="15.75">
      <c r="D10427" s="36"/>
      <c r="E10427" s="36"/>
      <c r="F10427" s="36"/>
      <c r="G10427" s="36"/>
      <c r="H10427" s="36"/>
      <c r="I10427" s="36"/>
      <c r="J10427" s="36"/>
      <c r="M10427" s="191"/>
    </row>
    <row r="10428" spans="4:13" s="14" customFormat="1" ht="15.75">
      <c r="D10428" s="36"/>
      <c r="E10428" s="36"/>
      <c r="F10428" s="36"/>
      <c r="G10428" s="36"/>
      <c r="H10428" s="36"/>
      <c r="I10428" s="36"/>
      <c r="J10428" s="36"/>
      <c r="M10428" s="191"/>
    </row>
    <row r="10429" spans="4:13" s="14" customFormat="1" ht="15.75">
      <c r="D10429" s="36"/>
      <c r="E10429" s="36"/>
      <c r="F10429" s="36"/>
      <c r="G10429" s="36"/>
      <c r="H10429" s="36"/>
      <c r="I10429" s="36"/>
      <c r="J10429" s="36"/>
      <c r="M10429" s="191"/>
    </row>
    <row r="10430" spans="4:13" s="14" customFormat="1" ht="15.75">
      <c r="D10430" s="36"/>
      <c r="E10430" s="36"/>
      <c r="F10430" s="36"/>
      <c r="G10430" s="36"/>
      <c r="H10430" s="36"/>
      <c r="I10430" s="36"/>
      <c r="J10430" s="36"/>
      <c r="M10430" s="191"/>
    </row>
    <row r="10431" spans="4:13" s="14" customFormat="1" ht="15.75">
      <c r="D10431" s="36"/>
      <c r="E10431" s="36"/>
      <c r="F10431" s="36"/>
      <c r="G10431" s="36"/>
      <c r="H10431" s="36"/>
      <c r="I10431" s="36"/>
      <c r="J10431" s="36"/>
      <c r="M10431" s="191"/>
    </row>
    <row r="10432" spans="4:13" s="14" customFormat="1" ht="15.75">
      <c r="D10432" s="36"/>
      <c r="E10432" s="36"/>
      <c r="F10432" s="36"/>
      <c r="G10432" s="36"/>
      <c r="H10432" s="36"/>
      <c r="I10432" s="36"/>
      <c r="J10432" s="36"/>
      <c r="M10432" s="191"/>
    </row>
    <row r="10433" spans="4:13" s="14" customFormat="1" ht="15.75">
      <c r="D10433" s="36"/>
      <c r="E10433" s="36"/>
      <c r="F10433" s="36"/>
      <c r="G10433" s="36"/>
      <c r="H10433" s="36"/>
      <c r="I10433" s="36"/>
      <c r="J10433" s="36"/>
      <c r="M10433" s="191"/>
    </row>
    <row r="10434" spans="4:13" s="14" customFormat="1" ht="15.75">
      <c r="D10434" s="36"/>
      <c r="E10434" s="36"/>
      <c r="F10434" s="36"/>
      <c r="G10434" s="36"/>
      <c r="H10434" s="36"/>
      <c r="I10434" s="36"/>
      <c r="J10434" s="36"/>
      <c r="M10434" s="191"/>
    </row>
    <row r="10435" spans="4:13" s="14" customFormat="1" ht="15.75">
      <c r="D10435" s="36"/>
      <c r="E10435" s="36"/>
      <c r="F10435" s="36"/>
      <c r="G10435" s="36"/>
      <c r="H10435" s="36"/>
      <c r="I10435" s="36"/>
      <c r="J10435" s="36"/>
      <c r="M10435" s="191"/>
    </row>
    <row r="10436" spans="4:13" s="14" customFormat="1" ht="15.75">
      <c r="D10436" s="36"/>
      <c r="E10436" s="36"/>
      <c r="F10436" s="36"/>
      <c r="G10436" s="36"/>
      <c r="H10436" s="36"/>
      <c r="I10436" s="36"/>
      <c r="J10436" s="36"/>
      <c r="M10436" s="191"/>
    </row>
    <row r="10437" spans="4:13" s="14" customFormat="1" ht="15.75">
      <c r="D10437" s="36"/>
      <c r="E10437" s="36"/>
      <c r="F10437" s="36"/>
      <c r="G10437" s="36"/>
      <c r="H10437" s="36"/>
      <c r="I10437" s="36"/>
      <c r="J10437" s="36"/>
      <c r="M10437" s="191"/>
    </row>
    <row r="10438" spans="4:13" s="14" customFormat="1" ht="15.75">
      <c r="D10438" s="36"/>
      <c r="E10438" s="36"/>
      <c r="F10438" s="36"/>
      <c r="G10438" s="36"/>
      <c r="H10438" s="36"/>
      <c r="I10438" s="36"/>
      <c r="J10438" s="36"/>
      <c r="M10438" s="191"/>
    </row>
    <row r="10439" spans="4:13" s="14" customFormat="1" ht="15.75">
      <c r="D10439" s="36"/>
      <c r="E10439" s="36"/>
      <c r="F10439" s="36"/>
      <c r="G10439" s="36"/>
      <c r="H10439" s="36"/>
      <c r="I10439" s="36"/>
      <c r="J10439" s="36"/>
      <c r="M10439" s="191"/>
    </row>
    <row r="10440" spans="4:13" s="14" customFormat="1" ht="15.75">
      <c r="D10440" s="36"/>
      <c r="E10440" s="36"/>
      <c r="F10440" s="36"/>
      <c r="G10440" s="36"/>
      <c r="H10440" s="36"/>
      <c r="I10440" s="36"/>
      <c r="J10440" s="36"/>
      <c r="M10440" s="191"/>
    </row>
    <row r="10441" spans="4:13" s="14" customFormat="1" ht="15.75">
      <c r="D10441" s="36"/>
      <c r="E10441" s="36"/>
      <c r="F10441" s="36"/>
      <c r="G10441" s="36"/>
      <c r="H10441" s="36"/>
      <c r="I10441" s="36"/>
      <c r="J10441" s="36"/>
      <c r="M10441" s="191"/>
    </row>
    <row r="10442" spans="4:13" s="14" customFormat="1" ht="15.75">
      <c r="D10442" s="36"/>
      <c r="E10442" s="36"/>
      <c r="F10442" s="36"/>
      <c r="G10442" s="36"/>
      <c r="H10442" s="36"/>
      <c r="I10442" s="36"/>
      <c r="J10442" s="36"/>
      <c r="M10442" s="191"/>
    </row>
    <row r="10443" spans="4:13" s="14" customFormat="1" ht="15.75">
      <c r="D10443" s="36"/>
      <c r="E10443" s="36"/>
      <c r="F10443" s="36"/>
      <c r="G10443" s="36"/>
      <c r="H10443" s="36"/>
      <c r="I10443" s="36"/>
      <c r="J10443" s="36"/>
      <c r="M10443" s="191"/>
    </row>
    <row r="10444" spans="4:13" s="14" customFormat="1" ht="15.75">
      <c r="D10444" s="36"/>
      <c r="E10444" s="36"/>
      <c r="F10444" s="36"/>
      <c r="G10444" s="36"/>
      <c r="H10444" s="36"/>
      <c r="I10444" s="36"/>
      <c r="J10444" s="36"/>
      <c r="M10444" s="191"/>
    </row>
    <row r="10445" spans="4:13" s="14" customFormat="1" ht="15.75">
      <c r="D10445" s="36"/>
      <c r="E10445" s="36"/>
      <c r="F10445" s="36"/>
      <c r="G10445" s="36"/>
      <c r="H10445" s="36"/>
      <c r="I10445" s="36"/>
      <c r="J10445" s="36"/>
      <c r="M10445" s="191"/>
    </row>
    <row r="10446" spans="4:13" s="14" customFormat="1" ht="15.75">
      <c r="D10446" s="36"/>
      <c r="E10446" s="36"/>
      <c r="F10446" s="36"/>
      <c r="G10446" s="36"/>
      <c r="H10446" s="36"/>
      <c r="I10446" s="36"/>
      <c r="J10446" s="36"/>
      <c r="M10446" s="191"/>
    </row>
    <row r="10447" spans="4:13" s="14" customFormat="1" ht="15.75">
      <c r="D10447" s="36"/>
      <c r="E10447" s="36"/>
      <c r="F10447" s="36"/>
      <c r="G10447" s="36"/>
      <c r="H10447" s="36"/>
      <c r="I10447" s="36"/>
      <c r="J10447" s="36"/>
      <c r="M10447" s="191"/>
    </row>
    <row r="10448" spans="4:13" s="14" customFormat="1" ht="15.75">
      <c r="D10448" s="36"/>
      <c r="E10448" s="36"/>
      <c r="F10448" s="36"/>
      <c r="G10448" s="36"/>
      <c r="H10448" s="36"/>
      <c r="I10448" s="36"/>
      <c r="J10448" s="36"/>
      <c r="M10448" s="191"/>
    </row>
    <row r="10449" spans="4:13" s="14" customFormat="1" ht="15.75">
      <c r="D10449" s="36"/>
      <c r="E10449" s="36"/>
      <c r="F10449" s="36"/>
      <c r="G10449" s="36"/>
      <c r="H10449" s="36"/>
      <c r="I10449" s="36"/>
      <c r="J10449" s="36"/>
      <c r="M10449" s="191"/>
    </row>
    <row r="10450" spans="4:13" s="14" customFormat="1" ht="15.75">
      <c r="D10450" s="36"/>
      <c r="E10450" s="36"/>
      <c r="F10450" s="36"/>
      <c r="G10450" s="36"/>
      <c r="H10450" s="36"/>
      <c r="I10450" s="36"/>
      <c r="J10450" s="36"/>
      <c r="M10450" s="191"/>
    </row>
    <row r="10451" spans="4:13" s="14" customFormat="1" ht="15.75">
      <c r="D10451" s="36"/>
      <c r="E10451" s="36"/>
      <c r="F10451" s="36"/>
      <c r="G10451" s="36"/>
      <c r="H10451" s="36"/>
      <c r="I10451" s="36"/>
      <c r="J10451" s="36"/>
      <c r="M10451" s="191"/>
    </row>
    <row r="10452" spans="4:13" s="14" customFormat="1" ht="15.75">
      <c r="D10452" s="36"/>
      <c r="E10452" s="36"/>
      <c r="F10452" s="36"/>
      <c r="G10452" s="36"/>
      <c r="H10452" s="36"/>
      <c r="I10452" s="36"/>
      <c r="J10452" s="36"/>
      <c r="M10452" s="191"/>
    </row>
    <row r="10453" spans="4:13" s="14" customFormat="1" ht="15.75">
      <c r="D10453" s="36"/>
      <c r="E10453" s="36"/>
      <c r="F10453" s="36"/>
      <c r="G10453" s="36"/>
      <c r="H10453" s="36"/>
      <c r="I10453" s="36"/>
      <c r="J10453" s="36"/>
      <c r="M10453" s="191"/>
    </row>
    <row r="10454" spans="4:13" s="14" customFormat="1" ht="15.75">
      <c r="D10454" s="36"/>
      <c r="E10454" s="36"/>
      <c r="F10454" s="36"/>
      <c r="G10454" s="36"/>
      <c r="H10454" s="36"/>
      <c r="I10454" s="36"/>
      <c r="J10454" s="36"/>
      <c r="M10454" s="191"/>
    </row>
    <row r="10455" spans="4:13" s="14" customFormat="1" ht="15.75">
      <c r="D10455" s="36"/>
      <c r="E10455" s="36"/>
      <c r="F10455" s="36"/>
      <c r="G10455" s="36"/>
      <c r="H10455" s="36"/>
      <c r="I10455" s="36"/>
      <c r="J10455" s="36"/>
      <c r="M10455" s="191"/>
    </row>
    <row r="10456" spans="4:13" s="14" customFormat="1" ht="15.75">
      <c r="D10456" s="36"/>
      <c r="E10456" s="36"/>
      <c r="F10456" s="36"/>
      <c r="G10456" s="36"/>
      <c r="H10456" s="36"/>
      <c r="I10456" s="36"/>
      <c r="J10456" s="36"/>
      <c r="M10456" s="191"/>
    </row>
    <row r="10457" spans="4:13" s="14" customFormat="1" ht="15.75">
      <c r="D10457" s="36"/>
      <c r="E10457" s="36"/>
      <c r="F10457" s="36"/>
      <c r="G10457" s="36"/>
      <c r="H10457" s="36"/>
      <c r="I10457" s="36"/>
      <c r="J10457" s="36"/>
      <c r="M10457" s="191"/>
    </row>
    <row r="10458" spans="4:13" s="14" customFormat="1" ht="15.75">
      <c r="D10458" s="36"/>
      <c r="E10458" s="36"/>
      <c r="F10458" s="36"/>
      <c r="G10458" s="36"/>
      <c r="H10458" s="36"/>
      <c r="I10458" s="36"/>
      <c r="J10458" s="36"/>
      <c r="M10458" s="191"/>
    </row>
    <row r="10459" spans="4:13" s="14" customFormat="1" ht="15.75">
      <c r="D10459" s="36"/>
      <c r="E10459" s="36"/>
      <c r="F10459" s="36"/>
      <c r="G10459" s="36"/>
      <c r="H10459" s="36"/>
      <c r="I10459" s="36"/>
      <c r="J10459" s="36"/>
      <c r="M10459" s="191"/>
    </row>
    <row r="10460" spans="4:13" s="14" customFormat="1" ht="15.75">
      <c r="D10460" s="36"/>
      <c r="E10460" s="36"/>
      <c r="F10460" s="36"/>
      <c r="G10460" s="36"/>
      <c r="H10460" s="36"/>
      <c r="I10460" s="36"/>
      <c r="J10460" s="36"/>
      <c r="M10460" s="191"/>
    </row>
    <row r="10461" spans="4:13" s="14" customFormat="1" ht="15.75">
      <c r="D10461" s="36"/>
      <c r="E10461" s="36"/>
      <c r="F10461" s="36"/>
      <c r="G10461" s="36"/>
      <c r="H10461" s="36"/>
      <c r="I10461" s="36"/>
      <c r="J10461" s="36"/>
      <c r="M10461" s="191"/>
    </row>
    <row r="10462" spans="4:13" s="14" customFormat="1" ht="15.75">
      <c r="D10462" s="36"/>
      <c r="E10462" s="36"/>
      <c r="F10462" s="36"/>
      <c r="G10462" s="36"/>
      <c r="H10462" s="36"/>
      <c r="I10462" s="36"/>
      <c r="J10462" s="36"/>
      <c r="M10462" s="191"/>
    </row>
    <row r="10463" spans="4:13" s="14" customFormat="1" ht="15.75">
      <c r="D10463" s="36"/>
      <c r="E10463" s="36"/>
      <c r="F10463" s="36"/>
      <c r="G10463" s="36"/>
      <c r="H10463" s="36"/>
      <c r="I10463" s="36"/>
      <c r="J10463" s="36"/>
      <c r="M10463" s="191"/>
    </row>
    <row r="10464" spans="4:13" s="14" customFormat="1" ht="15.75">
      <c r="D10464" s="36"/>
      <c r="E10464" s="36"/>
      <c r="F10464" s="36"/>
      <c r="G10464" s="36"/>
      <c r="H10464" s="36"/>
      <c r="I10464" s="36"/>
      <c r="J10464" s="36"/>
      <c r="M10464" s="191"/>
    </row>
    <row r="10465" spans="4:13" s="14" customFormat="1" ht="15.75">
      <c r="D10465" s="36"/>
      <c r="E10465" s="36"/>
      <c r="F10465" s="36"/>
      <c r="G10465" s="36"/>
      <c r="H10465" s="36"/>
      <c r="I10465" s="36"/>
      <c r="J10465" s="36"/>
      <c r="M10465" s="191"/>
    </row>
    <row r="10466" spans="4:13" s="14" customFormat="1" ht="15.75">
      <c r="D10466" s="36"/>
      <c r="E10466" s="36"/>
      <c r="F10466" s="36"/>
      <c r="G10466" s="36"/>
      <c r="H10466" s="36"/>
      <c r="I10466" s="36"/>
      <c r="J10466" s="36"/>
      <c r="M10466" s="191"/>
    </row>
    <row r="10467" spans="4:13" s="14" customFormat="1" ht="15.75">
      <c r="D10467" s="36"/>
      <c r="E10467" s="36"/>
      <c r="F10467" s="36"/>
      <c r="G10467" s="36"/>
      <c r="H10467" s="36"/>
      <c r="I10467" s="36"/>
      <c r="J10467" s="36"/>
      <c r="M10467" s="191"/>
    </row>
    <row r="10468" spans="4:13" s="14" customFormat="1" ht="15.75">
      <c r="D10468" s="36"/>
      <c r="E10468" s="36"/>
      <c r="F10468" s="36"/>
      <c r="G10468" s="36"/>
      <c r="H10468" s="36"/>
      <c r="I10468" s="36"/>
      <c r="J10468" s="36"/>
      <c r="M10468" s="191"/>
    </row>
    <row r="10469" spans="4:13" s="14" customFormat="1" ht="15.75">
      <c r="D10469" s="36"/>
      <c r="E10469" s="36"/>
      <c r="F10469" s="36"/>
      <c r="G10469" s="36"/>
      <c r="H10469" s="36"/>
      <c r="I10469" s="36"/>
      <c r="J10469" s="36"/>
      <c r="M10469" s="191"/>
    </row>
    <row r="10470" spans="4:13" s="14" customFormat="1" ht="15.75">
      <c r="D10470" s="36"/>
      <c r="E10470" s="36"/>
      <c r="F10470" s="36"/>
      <c r="G10470" s="36"/>
      <c r="H10470" s="36"/>
      <c r="I10470" s="36"/>
      <c r="J10470" s="36"/>
      <c r="M10470" s="191"/>
    </row>
    <row r="10471" spans="4:13" s="14" customFormat="1" ht="15.75">
      <c r="D10471" s="36"/>
      <c r="E10471" s="36"/>
      <c r="F10471" s="36"/>
      <c r="G10471" s="36"/>
      <c r="H10471" s="36"/>
      <c r="I10471" s="36"/>
      <c r="J10471" s="36"/>
      <c r="M10471" s="191"/>
    </row>
    <row r="10472" spans="4:13" s="14" customFormat="1" ht="15.75">
      <c r="D10472" s="36"/>
      <c r="E10472" s="36"/>
      <c r="F10472" s="36"/>
      <c r="G10472" s="36"/>
      <c r="H10472" s="36"/>
      <c r="I10472" s="36"/>
      <c r="J10472" s="36"/>
      <c r="M10472" s="191"/>
    </row>
    <row r="10473" spans="4:13" s="14" customFormat="1" ht="15.75">
      <c r="D10473" s="36"/>
      <c r="E10473" s="36"/>
      <c r="F10473" s="36"/>
      <c r="G10473" s="36"/>
      <c r="H10473" s="36"/>
      <c r="I10473" s="36"/>
      <c r="J10473" s="36"/>
      <c r="M10473" s="191"/>
    </row>
    <row r="10474" spans="4:13" s="14" customFormat="1" ht="15.75">
      <c r="D10474" s="36"/>
      <c r="E10474" s="36"/>
      <c r="F10474" s="36"/>
      <c r="G10474" s="36"/>
      <c r="H10474" s="36"/>
      <c r="I10474" s="36"/>
      <c r="J10474" s="36"/>
      <c r="M10474" s="191"/>
    </row>
    <row r="10475" spans="4:13" s="14" customFormat="1" ht="15.75">
      <c r="D10475" s="36"/>
      <c r="E10475" s="36"/>
      <c r="F10475" s="36"/>
      <c r="G10475" s="36"/>
      <c r="H10475" s="36"/>
      <c r="I10475" s="36"/>
      <c r="J10475" s="36"/>
      <c r="M10475" s="191"/>
    </row>
    <row r="10476" spans="4:13" s="14" customFormat="1" ht="15.75">
      <c r="D10476" s="36"/>
      <c r="E10476" s="36"/>
      <c r="F10476" s="36"/>
      <c r="G10476" s="36"/>
      <c r="H10476" s="36"/>
      <c r="I10476" s="36"/>
      <c r="J10476" s="36"/>
      <c r="M10476" s="191"/>
    </row>
    <row r="10477" spans="4:13" s="14" customFormat="1" ht="15.75">
      <c r="D10477" s="36"/>
      <c r="E10477" s="36"/>
      <c r="F10477" s="36"/>
      <c r="G10477" s="36"/>
      <c r="H10477" s="36"/>
      <c r="I10477" s="36"/>
      <c r="J10477" s="36"/>
      <c r="M10477" s="191"/>
    </row>
    <row r="10478" spans="4:13" s="14" customFormat="1" ht="15.75">
      <c r="D10478" s="36"/>
      <c r="E10478" s="36"/>
      <c r="F10478" s="36"/>
      <c r="G10478" s="36"/>
      <c r="H10478" s="36"/>
      <c r="I10478" s="36"/>
      <c r="J10478" s="36"/>
      <c r="M10478" s="191"/>
    </row>
    <row r="10479" spans="4:13" s="14" customFormat="1" ht="15.75">
      <c r="D10479" s="36"/>
      <c r="E10479" s="36"/>
      <c r="F10479" s="36"/>
      <c r="G10479" s="36"/>
      <c r="H10479" s="36"/>
      <c r="I10479" s="36"/>
      <c r="J10479" s="36"/>
      <c r="M10479" s="191"/>
    </row>
    <row r="10480" spans="4:13" s="14" customFormat="1" ht="15.75">
      <c r="D10480" s="36"/>
      <c r="E10480" s="36"/>
      <c r="F10480" s="36"/>
      <c r="G10480" s="36"/>
      <c r="H10480" s="36"/>
      <c r="I10480" s="36"/>
      <c r="J10480" s="36"/>
      <c r="M10480" s="191"/>
    </row>
    <row r="10481" spans="4:13" s="14" customFormat="1" ht="15.75">
      <c r="D10481" s="36"/>
      <c r="E10481" s="36"/>
      <c r="F10481" s="36"/>
      <c r="G10481" s="36"/>
      <c r="H10481" s="36"/>
      <c r="I10481" s="36"/>
      <c r="J10481" s="36"/>
      <c r="M10481" s="191"/>
    </row>
    <row r="10482" spans="4:13" s="14" customFormat="1" ht="15.75">
      <c r="D10482" s="36"/>
      <c r="E10482" s="36"/>
      <c r="F10482" s="36"/>
      <c r="G10482" s="36"/>
      <c r="H10482" s="36"/>
      <c r="I10482" s="36"/>
      <c r="J10482" s="36"/>
      <c r="M10482" s="191"/>
    </row>
    <row r="10483" spans="4:13" s="14" customFormat="1" ht="15.75">
      <c r="D10483" s="36"/>
      <c r="E10483" s="36"/>
      <c r="F10483" s="36"/>
      <c r="G10483" s="36"/>
      <c r="H10483" s="36"/>
      <c r="I10483" s="36"/>
      <c r="J10483" s="36"/>
      <c r="M10483" s="191"/>
    </row>
    <row r="10484" spans="4:13" s="14" customFormat="1" ht="15.75">
      <c r="D10484" s="36"/>
      <c r="E10484" s="36"/>
      <c r="F10484" s="36"/>
      <c r="G10484" s="36"/>
      <c r="H10484" s="36"/>
      <c r="I10484" s="36"/>
      <c r="J10484" s="36"/>
      <c r="M10484" s="191"/>
    </row>
    <row r="10485" spans="4:13" s="14" customFormat="1" ht="15.75">
      <c r="D10485" s="36"/>
      <c r="E10485" s="36"/>
      <c r="F10485" s="36"/>
      <c r="G10485" s="36"/>
      <c r="H10485" s="36"/>
      <c r="I10485" s="36"/>
      <c r="J10485" s="36"/>
      <c r="M10485" s="191"/>
    </row>
    <row r="10486" spans="4:13" s="14" customFormat="1" ht="15.75">
      <c r="D10486" s="36"/>
      <c r="E10486" s="36"/>
      <c r="F10486" s="36"/>
      <c r="G10486" s="36"/>
      <c r="H10486" s="36"/>
      <c r="I10486" s="36"/>
      <c r="J10486" s="36"/>
      <c r="M10486" s="191"/>
    </row>
    <row r="10487" spans="4:13" s="14" customFormat="1" ht="15.75">
      <c r="D10487" s="36"/>
      <c r="E10487" s="36"/>
      <c r="F10487" s="36"/>
      <c r="G10487" s="36"/>
      <c r="H10487" s="36"/>
      <c r="I10487" s="36"/>
      <c r="J10487" s="36"/>
      <c r="M10487" s="191"/>
    </row>
    <row r="10488" spans="4:13" s="14" customFormat="1" ht="15.75">
      <c r="D10488" s="36"/>
      <c r="E10488" s="36"/>
      <c r="F10488" s="36"/>
      <c r="G10488" s="36"/>
      <c r="H10488" s="36"/>
      <c r="I10488" s="36"/>
      <c r="J10488" s="36"/>
      <c r="M10488" s="191"/>
    </row>
    <row r="10489" spans="4:13" s="14" customFormat="1" ht="15.75">
      <c r="D10489" s="36"/>
      <c r="E10489" s="36"/>
      <c r="F10489" s="36"/>
      <c r="G10489" s="36"/>
      <c r="H10489" s="36"/>
      <c r="I10489" s="36"/>
      <c r="J10489" s="36"/>
      <c r="M10489" s="191"/>
    </row>
    <row r="10490" spans="4:13" s="14" customFormat="1" ht="15.75">
      <c r="D10490" s="36"/>
      <c r="E10490" s="36"/>
      <c r="F10490" s="36"/>
      <c r="G10490" s="36"/>
      <c r="H10490" s="36"/>
      <c r="I10490" s="36"/>
      <c r="J10490" s="36"/>
      <c r="M10490" s="191"/>
    </row>
    <row r="10491" spans="4:13" s="14" customFormat="1" ht="15.75">
      <c r="D10491" s="36"/>
      <c r="E10491" s="36"/>
      <c r="F10491" s="36"/>
      <c r="G10491" s="36"/>
      <c r="H10491" s="36"/>
      <c r="I10491" s="36"/>
      <c r="J10491" s="36"/>
      <c r="M10491" s="191"/>
    </row>
    <row r="10492" spans="4:13" s="14" customFormat="1" ht="15.75">
      <c r="D10492" s="36"/>
      <c r="E10492" s="36"/>
      <c r="F10492" s="36"/>
      <c r="G10492" s="36"/>
      <c r="H10492" s="36"/>
      <c r="I10492" s="36"/>
      <c r="J10492" s="36"/>
      <c r="M10492" s="191"/>
    </row>
    <row r="10493" spans="4:13" s="14" customFormat="1" ht="15.75">
      <c r="D10493" s="36"/>
      <c r="E10493" s="36"/>
      <c r="F10493" s="36"/>
      <c r="G10493" s="36"/>
      <c r="H10493" s="36"/>
      <c r="I10493" s="36"/>
      <c r="J10493" s="36"/>
      <c r="M10493" s="191"/>
    </row>
    <row r="10494" spans="4:13" s="14" customFormat="1" ht="15.75">
      <c r="D10494" s="36"/>
      <c r="E10494" s="36"/>
      <c r="F10494" s="36"/>
      <c r="G10494" s="36"/>
      <c r="H10494" s="36"/>
      <c r="I10494" s="36"/>
      <c r="J10494" s="36"/>
      <c r="M10494" s="191"/>
    </row>
    <row r="10495" spans="4:13" s="14" customFormat="1" ht="15.75">
      <c r="D10495" s="36"/>
      <c r="E10495" s="36"/>
      <c r="F10495" s="36"/>
      <c r="G10495" s="36"/>
      <c r="H10495" s="36"/>
      <c r="I10495" s="36"/>
      <c r="J10495" s="36"/>
      <c r="M10495" s="191"/>
    </row>
    <row r="10496" spans="4:13" s="14" customFormat="1" ht="15.75">
      <c r="D10496" s="36"/>
      <c r="E10496" s="36"/>
      <c r="F10496" s="36"/>
      <c r="G10496" s="36"/>
      <c r="H10496" s="36"/>
      <c r="I10496" s="36"/>
      <c r="J10496" s="36"/>
      <c r="M10496" s="191"/>
    </row>
    <row r="10497" spans="4:13" s="14" customFormat="1" ht="15.75">
      <c r="D10497" s="36"/>
      <c r="E10497" s="36"/>
      <c r="F10497" s="36"/>
      <c r="G10497" s="36"/>
      <c r="H10497" s="36"/>
      <c r="I10497" s="36"/>
      <c r="J10497" s="36"/>
      <c r="M10497" s="191"/>
    </row>
    <row r="10498" spans="4:13" s="14" customFormat="1" ht="15.75">
      <c r="D10498" s="36"/>
      <c r="E10498" s="36"/>
      <c r="F10498" s="36"/>
      <c r="G10498" s="36"/>
      <c r="H10498" s="36"/>
      <c r="I10498" s="36"/>
      <c r="J10498" s="36"/>
      <c r="M10498" s="191"/>
    </row>
    <row r="10499" spans="4:13" s="14" customFormat="1" ht="15.75">
      <c r="D10499" s="36"/>
      <c r="E10499" s="36"/>
      <c r="F10499" s="36"/>
      <c r="G10499" s="36"/>
      <c r="H10499" s="36"/>
      <c r="I10499" s="36"/>
      <c r="J10499" s="36"/>
      <c r="M10499" s="191"/>
    </row>
    <row r="10500" spans="4:13" s="14" customFormat="1" ht="15.75">
      <c r="D10500" s="36"/>
      <c r="E10500" s="36"/>
      <c r="F10500" s="36"/>
      <c r="G10500" s="36"/>
      <c r="H10500" s="36"/>
      <c r="I10500" s="36"/>
      <c r="J10500" s="36"/>
      <c r="M10500" s="191"/>
    </row>
    <row r="10501" spans="4:13" s="14" customFormat="1" ht="15.75">
      <c r="D10501" s="36"/>
      <c r="E10501" s="36"/>
      <c r="F10501" s="36"/>
      <c r="G10501" s="36"/>
      <c r="H10501" s="36"/>
      <c r="I10501" s="36"/>
      <c r="J10501" s="36"/>
      <c r="M10501" s="191"/>
    </row>
    <row r="10502" spans="4:13" s="14" customFormat="1" ht="15.75">
      <c r="D10502" s="36"/>
      <c r="E10502" s="36"/>
      <c r="F10502" s="36"/>
      <c r="G10502" s="36"/>
      <c r="H10502" s="36"/>
      <c r="I10502" s="36"/>
      <c r="J10502" s="36"/>
      <c r="M10502" s="191"/>
    </row>
    <row r="10503" spans="4:13" s="14" customFormat="1" ht="15.75">
      <c r="D10503" s="36"/>
      <c r="E10503" s="36"/>
      <c r="F10503" s="36"/>
      <c r="G10503" s="36"/>
      <c r="H10503" s="36"/>
      <c r="I10503" s="36"/>
      <c r="J10503" s="36"/>
      <c r="M10503" s="191"/>
    </row>
    <row r="10504" spans="4:13" s="14" customFormat="1" ht="15.75">
      <c r="D10504" s="36"/>
      <c r="E10504" s="36"/>
      <c r="F10504" s="36"/>
      <c r="G10504" s="36"/>
      <c r="H10504" s="36"/>
      <c r="I10504" s="36"/>
      <c r="J10504" s="36"/>
      <c r="M10504" s="191"/>
    </row>
    <row r="10505" spans="4:13" s="14" customFormat="1" ht="15.75">
      <c r="D10505" s="36"/>
      <c r="E10505" s="36"/>
      <c r="F10505" s="36"/>
      <c r="G10505" s="36"/>
      <c r="H10505" s="36"/>
      <c r="I10505" s="36"/>
      <c r="J10505" s="36"/>
      <c r="M10505" s="191"/>
    </row>
    <row r="10506" spans="4:13" s="14" customFormat="1" ht="15.75">
      <c r="D10506" s="36"/>
      <c r="E10506" s="36"/>
      <c r="F10506" s="36"/>
      <c r="G10506" s="36"/>
      <c r="H10506" s="36"/>
      <c r="I10506" s="36"/>
      <c r="J10506" s="36"/>
      <c r="M10506" s="191"/>
    </row>
    <row r="10507" spans="4:13" s="14" customFormat="1" ht="15.75">
      <c r="D10507" s="36"/>
      <c r="E10507" s="36"/>
      <c r="F10507" s="36"/>
      <c r="G10507" s="36"/>
      <c r="H10507" s="36"/>
      <c r="I10507" s="36"/>
      <c r="J10507" s="36"/>
      <c r="M10507" s="191"/>
    </row>
    <row r="10508" spans="4:13" s="14" customFormat="1" ht="15.75">
      <c r="D10508" s="36"/>
      <c r="E10508" s="36"/>
      <c r="F10508" s="36"/>
      <c r="G10508" s="36"/>
      <c r="H10508" s="36"/>
      <c r="I10508" s="36"/>
      <c r="J10508" s="36"/>
      <c r="M10508" s="191"/>
    </row>
    <row r="10509" spans="4:13" s="14" customFormat="1" ht="15.75">
      <c r="D10509" s="36"/>
      <c r="E10509" s="36"/>
      <c r="F10509" s="36"/>
      <c r="G10509" s="36"/>
      <c r="H10509" s="36"/>
      <c r="I10509" s="36"/>
      <c r="J10509" s="36"/>
      <c r="M10509" s="191"/>
    </row>
    <row r="10510" spans="4:13" s="14" customFormat="1" ht="15.75">
      <c r="D10510" s="36"/>
      <c r="E10510" s="36"/>
      <c r="F10510" s="36"/>
      <c r="G10510" s="36"/>
      <c r="H10510" s="36"/>
      <c r="I10510" s="36"/>
      <c r="J10510" s="36"/>
      <c r="M10510" s="191"/>
    </row>
    <row r="10511" spans="4:13" s="14" customFormat="1" ht="15.75">
      <c r="D10511" s="36"/>
      <c r="E10511" s="36"/>
      <c r="F10511" s="36"/>
      <c r="G10511" s="36"/>
      <c r="H10511" s="36"/>
      <c r="I10511" s="36"/>
      <c r="J10511" s="36"/>
      <c r="M10511" s="191"/>
    </row>
    <row r="10512" spans="4:13" s="14" customFormat="1" ht="15.75">
      <c r="D10512" s="36"/>
      <c r="E10512" s="36"/>
      <c r="F10512" s="36"/>
      <c r="G10512" s="36"/>
      <c r="H10512" s="36"/>
      <c r="I10512" s="36"/>
      <c r="J10512" s="36"/>
      <c r="M10512" s="191"/>
    </row>
    <row r="10513" spans="4:13" s="14" customFormat="1" ht="15.75">
      <c r="D10513" s="36"/>
      <c r="E10513" s="36"/>
      <c r="F10513" s="36"/>
      <c r="G10513" s="36"/>
      <c r="H10513" s="36"/>
      <c r="I10513" s="36"/>
      <c r="J10513" s="36"/>
      <c r="M10513" s="191"/>
    </row>
    <row r="10514" spans="4:13" s="14" customFormat="1" ht="15.75">
      <c r="D10514" s="36"/>
      <c r="E10514" s="36"/>
      <c r="F10514" s="36"/>
      <c r="G10514" s="36"/>
      <c r="H10514" s="36"/>
      <c r="I10514" s="36"/>
      <c r="J10514" s="36"/>
      <c r="M10514" s="191"/>
    </row>
    <row r="10515" spans="4:13" s="14" customFormat="1" ht="15.75">
      <c r="D10515" s="36"/>
      <c r="E10515" s="36"/>
      <c r="F10515" s="36"/>
      <c r="G10515" s="36"/>
      <c r="H10515" s="36"/>
      <c r="I10515" s="36"/>
      <c r="J10515" s="36"/>
      <c r="M10515" s="191"/>
    </row>
    <row r="10516" spans="4:13" s="14" customFormat="1" ht="15.75">
      <c r="D10516" s="36"/>
      <c r="E10516" s="36"/>
      <c r="F10516" s="36"/>
      <c r="G10516" s="36"/>
      <c r="H10516" s="36"/>
      <c r="I10516" s="36"/>
      <c r="J10516" s="36"/>
      <c r="M10516" s="191"/>
    </row>
    <row r="10517" spans="4:13" s="14" customFormat="1" ht="15.75">
      <c r="D10517" s="36"/>
      <c r="E10517" s="36"/>
      <c r="F10517" s="36"/>
      <c r="G10517" s="36"/>
      <c r="H10517" s="36"/>
      <c r="I10517" s="36"/>
      <c r="J10517" s="36"/>
      <c r="M10517" s="191"/>
    </row>
    <row r="10518" spans="4:13" s="14" customFormat="1" ht="15.75">
      <c r="D10518" s="36"/>
      <c r="E10518" s="36"/>
      <c r="F10518" s="36"/>
      <c r="G10518" s="36"/>
      <c r="H10518" s="36"/>
      <c r="I10518" s="36"/>
      <c r="J10518" s="36"/>
      <c r="M10518" s="191"/>
    </row>
    <row r="10519" spans="4:13" s="14" customFormat="1" ht="15.75">
      <c r="D10519" s="36"/>
      <c r="E10519" s="36"/>
      <c r="F10519" s="36"/>
      <c r="G10519" s="36"/>
      <c r="H10519" s="36"/>
      <c r="I10519" s="36"/>
      <c r="J10519" s="36"/>
      <c r="M10519" s="191"/>
    </row>
    <row r="10520" spans="4:13" s="14" customFormat="1" ht="15.75">
      <c r="D10520" s="36"/>
      <c r="E10520" s="36"/>
      <c r="F10520" s="36"/>
      <c r="G10520" s="36"/>
      <c r="H10520" s="36"/>
      <c r="I10520" s="36"/>
      <c r="J10520" s="36"/>
      <c r="M10520" s="191"/>
    </row>
    <row r="10521" spans="4:13" s="14" customFormat="1" ht="15.75">
      <c r="D10521" s="36"/>
      <c r="E10521" s="36"/>
      <c r="F10521" s="36"/>
      <c r="G10521" s="36"/>
      <c r="H10521" s="36"/>
      <c r="I10521" s="36"/>
      <c r="J10521" s="36"/>
      <c r="M10521" s="191"/>
    </row>
    <row r="10522" spans="4:13" s="14" customFormat="1" ht="15.75">
      <c r="D10522" s="36"/>
      <c r="E10522" s="36"/>
      <c r="F10522" s="36"/>
      <c r="G10522" s="36"/>
      <c r="H10522" s="36"/>
      <c r="I10522" s="36"/>
      <c r="J10522" s="36"/>
      <c r="M10522" s="191"/>
    </row>
    <row r="10523" spans="4:13" s="14" customFormat="1" ht="15.75">
      <c r="D10523" s="36"/>
      <c r="E10523" s="36"/>
      <c r="F10523" s="36"/>
      <c r="G10523" s="36"/>
      <c r="H10523" s="36"/>
      <c r="I10523" s="36"/>
      <c r="J10523" s="36"/>
      <c r="M10523" s="191"/>
    </row>
    <row r="10524" spans="4:13" s="14" customFormat="1" ht="15.75">
      <c r="D10524" s="36"/>
      <c r="E10524" s="36"/>
      <c r="F10524" s="36"/>
      <c r="G10524" s="36"/>
      <c r="H10524" s="36"/>
      <c r="I10524" s="36"/>
      <c r="J10524" s="36"/>
      <c r="M10524" s="191"/>
    </row>
    <row r="10525" spans="4:13" s="14" customFormat="1" ht="15.75">
      <c r="D10525" s="36"/>
      <c r="E10525" s="36"/>
      <c r="F10525" s="36"/>
      <c r="G10525" s="36"/>
      <c r="H10525" s="36"/>
      <c r="I10525" s="36"/>
      <c r="J10525" s="36"/>
      <c r="M10525" s="191"/>
    </row>
    <row r="10526" spans="4:13" s="14" customFormat="1" ht="15.75">
      <c r="D10526" s="36"/>
      <c r="E10526" s="36"/>
      <c r="F10526" s="36"/>
      <c r="G10526" s="36"/>
      <c r="H10526" s="36"/>
      <c r="I10526" s="36"/>
      <c r="J10526" s="36"/>
      <c r="M10526" s="191"/>
    </row>
    <row r="10527" spans="4:13" s="14" customFormat="1" ht="15.75">
      <c r="D10527" s="36"/>
      <c r="E10527" s="36"/>
      <c r="F10527" s="36"/>
      <c r="G10527" s="36"/>
      <c r="H10527" s="36"/>
      <c r="I10527" s="36"/>
      <c r="J10527" s="36"/>
      <c r="M10527" s="191"/>
    </row>
    <row r="10528" spans="4:13" s="14" customFormat="1" ht="15.75">
      <c r="D10528" s="36"/>
      <c r="E10528" s="36"/>
      <c r="F10528" s="36"/>
      <c r="G10528" s="36"/>
      <c r="H10528" s="36"/>
      <c r="I10528" s="36"/>
      <c r="J10528" s="36"/>
      <c r="M10528" s="191"/>
    </row>
    <row r="10529" spans="4:13" s="14" customFormat="1" ht="15.75">
      <c r="D10529" s="36"/>
      <c r="E10529" s="36"/>
      <c r="F10529" s="36"/>
      <c r="G10529" s="36"/>
      <c r="H10529" s="36"/>
      <c r="I10529" s="36"/>
      <c r="J10529" s="36"/>
      <c r="M10529" s="191"/>
    </row>
    <row r="10530" spans="4:13" s="14" customFormat="1" ht="15.75">
      <c r="D10530" s="36"/>
      <c r="E10530" s="36"/>
      <c r="F10530" s="36"/>
      <c r="G10530" s="36"/>
      <c r="H10530" s="36"/>
      <c r="I10530" s="36"/>
      <c r="J10530" s="36"/>
      <c r="M10530" s="191"/>
    </row>
    <row r="10531" spans="4:13" s="14" customFormat="1" ht="15.75">
      <c r="D10531" s="36"/>
      <c r="E10531" s="36"/>
      <c r="F10531" s="36"/>
      <c r="G10531" s="36"/>
      <c r="H10531" s="36"/>
      <c r="I10531" s="36"/>
      <c r="J10531" s="36"/>
      <c r="M10531" s="191"/>
    </row>
    <row r="10532" spans="4:13" s="14" customFormat="1" ht="15.75">
      <c r="D10532" s="36"/>
      <c r="E10532" s="36"/>
      <c r="F10532" s="36"/>
      <c r="G10532" s="36"/>
      <c r="H10532" s="36"/>
      <c r="I10532" s="36"/>
      <c r="J10532" s="36"/>
      <c r="M10532" s="191"/>
    </row>
    <row r="10533" spans="4:13" s="14" customFormat="1" ht="15.75">
      <c r="D10533" s="36"/>
      <c r="E10533" s="36"/>
      <c r="F10533" s="36"/>
      <c r="G10533" s="36"/>
      <c r="H10533" s="36"/>
      <c r="I10533" s="36"/>
      <c r="J10533" s="36"/>
      <c r="M10533" s="191"/>
    </row>
    <row r="10534" spans="4:13" s="14" customFormat="1" ht="15.75">
      <c r="D10534" s="36"/>
      <c r="E10534" s="36"/>
      <c r="F10534" s="36"/>
      <c r="G10534" s="36"/>
      <c r="H10534" s="36"/>
      <c r="I10534" s="36"/>
      <c r="J10534" s="36"/>
      <c r="M10534" s="191"/>
    </row>
    <row r="10535" spans="4:13" s="14" customFormat="1" ht="15.75">
      <c r="D10535" s="36"/>
      <c r="E10535" s="36"/>
      <c r="F10535" s="36"/>
      <c r="G10535" s="36"/>
      <c r="H10535" s="36"/>
      <c r="I10535" s="36"/>
      <c r="J10535" s="36"/>
      <c r="M10535" s="191"/>
    </row>
    <row r="10536" spans="4:13" s="14" customFormat="1" ht="15.75">
      <c r="D10536" s="36"/>
      <c r="E10536" s="36"/>
      <c r="F10536" s="36"/>
      <c r="G10536" s="36"/>
      <c r="H10536" s="36"/>
      <c r="I10536" s="36"/>
      <c r="J10536" s="36"/>
      <c r="M10536" s="191"/>
    </row>
    <row r="10537" spans="4:13" s="14" customFormat="1" ht="15.75">
      <c r="D10537" s="36"/>
      <c r="E10537" s="36"/>
      <c r="F10537" s="36"/>
      <c r="G10537" s="36"/>
      <c r="H10537" s="36"/>
      <c r="I10537" s="36"/>
      <c r="J10537" s="36"/>
      <c r="M10537" s="191"/>
    </row>
    <row r="10538" spans="4:13" s="14" customFormat="1" ht="15.75">
      <c r="D10538" s="36"/>
      <c r="E10538" s="36"/>
      <c r="F10538" s="36"/>
      <c r="G10538" s="36"/>
      <c r="H10538" s="36"/>
      <c r="I10538" s="36"/>
      <c r="J10538" s="36"/>
      <c r="M10538" s="191"/>
    </row>
    <row r="10539" spans="4:13" s="14" customFormat="1" ht="15.75">
      <c r="D10539" s="36"/>
      <c r="E10539" s="36"/>
      <c r="F10539" s="36"/>
      <c r="G10539" s="36"/>
      <c r="H10539" s="36"/>
      <c r="I10539" s="36"/>
      <c r="J10539" s="36"/>
      <c r="M10539" s="191"/>
    </row>
    <row r="10540" spans="4:13" s="14" customFormat="1" ht="15.75">
      <c r="D10540" s="36"/>
      <c r="E10540" s="36"/>
      <c r="F10540" s="36"/>
      <c r="G10540" s="36"/>
      <c r="H10540" s="36"/>
      <c r="I10540" s="36"/>
      <c r="J10540" s="36"/>
      <c r="M10540" s="191"/>
    </row>
    <row r="10541" spans="4:13" s="14" customFormat="1" ht="15.75">
      <c r="D10541" s="36"/>
      <c r="E10541" s="36"/>
      <c r="F10541" s="36"/>
      <c r="G10541" s="36"/>
      <c r="H10541" s="36"/>
      <c r="I10541" s="36"/>
      <c r="J10541" s="36"/>
      <c r="M10541" s="191"/>
    </row>
    <row r="10542" spans="4:13" s="14" customFormat="1" ht="15.75">
      <c r="D10542" s="36"/>
      <c r="E10542" s="36"/>
      <c r="F10542" s="36"/>
      <c r="G10542" s="36"/>
      <c r="H10542" s="36"/>
      <c r="I10542" s="36"/>
      <c r="J10542" s="36"/>
      <c r="M10542" s="191"/>
    </row>
    <row r="10543" spans="4:13" s="14" customFormat="1" ht="15.75">
      <c r="D10543" s="36"/>
      <c r="E10543" s="36"/>
      <c r="F10543" s="36"/>
      <c r="G10543" s="36"/>
      <c r="H10543" s="36"/>
      <c r="I10543" s="36"/>
      <c r="J10543" s="36"/>
      <c r="M10543" s="191"/>
    </row>
    <row r="10544" spans="4:13" s="14" customFormat="1" ht="15.75">
      <c r="D10544" s="36"/>
      <c r="E10544" s="36"/>
      <c r="F10544" s="36"/>
      <c r="G10544" s="36"/>
      <c r="H10544" s="36"/>
      <c r="I10544" s="36"/>
      <c r="J10544" s="36"/>
      <c r="M10544" s="191"/>
    </row>
    <row r="10545" spans="4:13" s="14" customFormat="1" ht="15.75">
      <c r="D10545" s="36"/>
      <c r="E10545" s="36"/>
      <c r="F10545" s="36"/>
      <c r="G10545" s="36"/>
      <c r="H10545" s="36"/>
      <c r="I10545" s="36"/>
      <c r="J10545" s="36"/>
      <c r="M10545" s="191"/>
    </row>
    <row r="10546" spans="4:13" s="14" customFormat="1" ht="15.75">
      <c r="D10546" s="36"/>
      <c r="E10546" s="36"/>
      <c r="F10546" s="36"/>
      <c r="G10546" s="36"/>
      <c r="H10546" s="36"/>
      <c r="I10546" s="36"/>
      <c r="J10546" s="36"/>
      <c r="M10546" s="191"/>
    </row>
    <row r="10547" spans="4:13" s="14" customFormat="1" ht="15.75">
      <c r="D10547" s="36"/>
      <c r="E10547" s="36"/>
      <c r="F10547" s="36"/>
      <c r="G10547" s="36"/>
      <c r="H10547" s="36"/>
      <c r="I10547" s="36"/>
      <c r="J10547" s="36"/>
      <c r="M10547" s="191"/>
    </row>
    <row r="10548" spans="4:13" s="14" customFormat="1" ht="15.75">
      <c r="D10548" s="36"/>
      <c r="E10548" s="36"/>
      <c r="F10548" s="36"/>
      <c r="G10548" s="36"/>
      <c r="H10548" s="36"/>
      <c r="I10548" s="36"/>
      <c r="J10548" s="36"/>
      <c r="M10548" s="191"/>
    </row>
    <row r="10549" spans="4:13" s="14" customFormat="1" ht="15.75">
      <c r="D10549" s="36"/>
      <c r="E10549" s="36"/>
      <c r="F10549" s="36"/>
      <c r="G10549" s="36"/>
      <c r="H10549" s="36"/>
      <c r="I10549" s="36"/>
      <c r="J10549" s="36"/>
      <c r="M10549" s="191"/>
    </row>
    <row r="10550" spans="4:13" s="14" customFormat="1" ht="15.75">
      <c r="D10550" s="36"/>
      <c r="E10550" s="36"/>
      <c r="F10550" s="36"/>
      <c r="G10550" s="36"/>
      <c r="H10550" s="36"/>
      <c r="I10550" s="36"/>
      <c r="J10550" s="36"/>
      <c r="M10550" s="191"/>
    </row>
    <row r="10551" spans="4:13" s="14" customFormat="1" ht="15.75">
      <c r="D10551" s="36"/>
      <c r="E10551" s="36"/>
      <c r="F10551" s="36"/>
      <c r="G10551" s="36"/>
      <c r="H10551" s="36"/>
      <c r="I10551" s="36"/>
      <c r="J10551" s="36"/>
      <c r="M10551" s="191"/>
    </row>
    <row r="10552" spans="4:13" s="14" customFormat="1" ht="15.75">
      <c r="D10552" s="36"/>
      <c r="E10552" s="36"/>
      <c r="F10552" s="36"/>
      <c r="G10552" s="36"/>
      <c r="H10552" s="36"/>
      <c r="I10552" s="36"/>
      <c r="J10552" s="36"/>
      <c r="M10552" s="191"/>
    </row>
    <row r="10553" spans="4:13" s="14" customFormat="1" ht="15.75">
      <c r="D10553" s="36"/>
      <c r="E10553" s="36"/>
      <c r="F10553" s="36"/>
      <c r="G10553" s="36"/>
      <c r="H10553" s="36"/>
      <c r="I10553" s="36"/>
      <c r="J10553" s="36"/>
      <c r="M10553" s="191"/>
    </row>
    <row r="10554" spans="4:13" s="14" customFormat="1" ht="15.75">
      <c r="D10554" s="36"/>
      <c r="E10554" s="36"/>
      <c r="F10554" s="36"/>
      <c r="G10554" s="36"/>
      <c r="H10554" s="36"/>
      <c r="I10554" s="36"/>
      <c r="J10554" s="36"/>
      <c r="M10554" s="191"/>
    </row>
    <row r="10555" spans="4:13" s="14" customFormat="1" ht="15.75">
      <c r="D10555" s="36"/>
      <c r="E10555" s="36"/>
      <c r="F10555" s="36"/>
      <c r="G10555" s="36"/>
      <c r="H10555" s="36"/>
      <c r="I10555" s="36"/>
      <c r="J10555" s="36"/>
      <c r="M10555" s="191"/>
    </row>
    <row r="10556" spans="4:13" s="14" customFormat="1" ht="15.75">
      <c r="D10556" s="36"/>
      <c r="E10556" s="36"/>
      <c r="F10556" s="36"/>
      <c r="G10556" s="36"/>
      <c r="H10556" s="36"/>
      <c r="I10556" s="36"/>
      <c r="J10556" s="36"/>
      <c r="M10556" s="191"/>
    </row>
    <row r="10557" spans="4:13" s="14" customFormat="1" ht="15.75">
      <c r="D10557" s="36"/>
      <c r="E10557" s="36"/>
      <c r="F10557" s="36"/>
      <c r="G10557" s="36"/>
      <c r="H10557" s="36"/>
      <c r="I10557" s="36"/>
      <c r="J10557" s="36"/>
      <c r="M10557" s="191"/>
    </row>
    <row r="10558" spans="4:13" s="14" customFormat="1" ht="15.75">
      <c r="D10558" s="36"/>
      <c r="E10558" s="36"/>
      <c r="F10558" s="36"/>
      <c r="G10558" s="36"/>
      <c r="H10558" s="36"/>
      <c r="I10558" s="36"/>
      <c r="J10558" s="36"/>
      <c r="M10558" s="191"/>
    </row>
    <row r="10559" spans="4:13" s="14" customFormat="1" ht="15.75">
      <c r="D10559" s="36"/>
      <c r="E10559" s="36"/>
      <c r="F10559" s="36"/>
      <c r="G10559" s="36"/>
      <c r="H10559" s="36"/>
      <c r="I10559" s="36"/>
      <c r="J10559" s="36"/>
      <c r="M10559" s="191"/>
    </row>
    <row r="10560" spans="4:13" s="14" customFormat="1" ht="15.75">
      <c r="D10560" s="36"/>
      <c r="E10560" s="36"/>
      <c r="F10560" s="36"/>
      <c r="G10560" s="36"/>
      <c r="H10560" s="36"/>
      <c r="I10560" s="36"/>
      <c r="J10560" s="36"/>
      <c r="M10560" s="191"/>
    </row>
    <row r="10561" spans="4:13" s="14" customFormat="1" ht="15.75">
      <c r="D10561" s="36"/>
      <c r="E10561" s="36"/>
      <c r="F10561" s="36"/>
      <c r="G10561" s="36"/>
      <c r="H10561" s="36"/>
      <c r="I10561" s="36"/>
      <c r="J10561" s="36"/>
      <c r="M10561" s="191"/>
    </row>
    <row r="10562" spans="4:13" s="14" customFormat="1" ht="15.75">
      <c r="D10562" s="36"/>
      <c r="E10562" s="36"/>
      <c r="F10562" s="36"/>
      <c r="G10562" s="36"/>
      <c r="H10562" s="36"/>
      <c r="I10562" s="36"/>
      <c r="J10562" s="36"/>
      <c r="M10562" s="191"/>
    </row>
    <row r="10563" spans="4:13" s="14" customFormat="1" ht="15.75">
      <c r="D10563" s="36"/>
      <c r="E10563" s="36"/>
      <c r="F10563" s="36"/>
      <c r="G10563" s="36"/>
      <c r="H10563" s="36"/>
      <c r="I10563" s="36"/>
      <c r="J10563" s="36"/>
      <c r="M10563" s="191"/>
    </row>
    <row r="10564" spans="4:13" s="14" customFormat="1" ht="15.75">
      <c r="D10564" s="36"/>
      <c r="E10564" s="36"/>
      <c r="F10564" s="36"/>
      <c r="G10564" s="36"/>
      <c r="H10564" s="36"/>
      <c r="I10564" s="36"/>
      <c r="J10564" s="36"/>
      <c r="M10564" s="191"/>
    </row>
    <row r="10565" spans="4:13" s="14" customFormat="1" ht="15.75">
      <c r="D10565" s="36"/>
      <c r="E10565" s="36"/>
      <c r="F10565" s="36"/>
      <c r="G10565" s="36"/>
      <c r="H10565" s="36"/>
      <c r="I10565" s="36"/>
      <c r="J10565" s="36"/>
      <c r="M10565" s="191"/>
    </row>
    <row r="10566" spans="4:13" s="14" customFormat="1" ht="15.75">
      <c r="D10566" s="36"/>
      <c r="E10566" s="36"/>
      <c r="F10566" s="36"/>
      <c r="G10566" s="36"/>
      <c r="H10566" s="36"/>
      <c r="I10566" s="36"/>
      <c r="J10566" s="36"/>
      <c r="M10566" s="191"/>
    </row>
    <row r="10567" spans="4:13" s="14" customFormat="1" ht="15.75">
      <c r="D10567" s="36"/>
      <c r="E10567" s="36"/>
      <c r="F10567" s="36"/>
      <c r="G10567" s="36"/>
      <c r="H10567" s="36"/>
      <c r="I10567" s="36"/>
      <c r="J10567" s="36"/>
      <c r="M10567" s="191"/>
    </row>
    <row r="10568" spans="4:13" s="14" customFormat="1" ht="15.75">
      <c r="D10568" s="36"/>
      <c r="E10568" s="36"/>
      <c r="F10568" s="36"/>
      <c r="G10568" s="36"/>
      <c r="H10568" s="36"/>
      <c r="I10568" s="36"/>
      <c r="J10568" s="36"/>
      <c r="M10568" s="191"/>
    </row>
    <row r="10569" spans="4:13" s="14" customFormat="1" ht="15.75">
      <c r="D10569" s="36"/>
      <c r="E10569" s="36"/>
      <c r="F10569" s="36"/>
      <c r="G10569" s="36"/>
      <c r="H10569" s="36"/>
      <c r="I10569" s="36"/>
      <c r="J10569" s="36"/>
      <c r="M10569" s="191"/>
    </row>
    <row r="10570" spans="4:13" s="14" customFormat="1" ht="15.75">
      <c r="D10570" s="36"/>
      <c r="E10570" s="36"/>
      <c r="F10570" s="36"/>
      <c r="G10570" s="36"/>
      <c r="H10570" s="36"/>
      <c r="I10570" s="36"/>
      <c r="J10570" s="36"/>
      <c r="M10570" s="191"/>
    </row>
    <row r="10571" spans="4:13" s="14" customFormat="1" ht="15.75">
      <c r="D10571" s="36"/>
      <c r="E10571" s="36"/>
      <c r="F10571" s="36"/>
      <c r="G10571" s="36"/>
      <c r="H10571" s="36"/>
      <c r="I10571" s="36"/>
      <c r="J10571" s="36"/>
      <c r="M10571" s="191"/>
    </row>
    <row r="10572" spans="4:13" s="14" customFormat="1" ht="15.75">
      <c r="D10572" s="36"/>
      <c r="E10572" s="36"/>
      <c r="F10572" s="36"/>
      <c r="G10572" s="36"/>
      <c r="H10572" s="36"/>
      <c r="I10572" s="36"/>
      <c r="J10572" s="36"/>
      <c r="M10572" s="191"/>
    </row>
    <row r="10573" spans="4:13" s="14" customFormat="1" ht="15.75">
      <c r="D10573" s="36"/>
      <c r="E10573" s="36"/>
      <c r="F10573" s="36"/>
      <c r="G10573" s="36"/>
      <c r="H10573" s="36"/>
      <c r="I10573" s="36"/>
      <c r="J10573" s="36"/>
      <c r="M10573" s="191"/>
    </row>
    <row r="10574" spans="4:13" s="14" customFormat="1" ht="15.75">
      <c r="D10574" s="36"/>
      <c r="E10574" s="36"/>
      <c r="F10574" s="36"/>
      <c r="G10574" s="36"/>
      <c r="H10574" s="36"/>
      <c r="I10574" s="36"/>
      <c r="J10574" s="36"/>
      <c r="M10574" s="191"/>
    </row>
    <row r="10575" spans="4:13" s="14" customFormat="1" ht="15.75">
      <c r="D10575" s="36"/>
      <c r="E10575" s="36"/>
      <c r="F10575" s="36"/>
      <c r="G10575" s="36"/>
      <c r="H10575" s="36"/>
      <c r="I10575" s="36"/>
      <c r="J10575" s="36"/>
      <c r="M10575" s="191"/>
    </row>
    <row r="10576" spans="4:13" s="14" customFormat="1" ht="15.75">
      <c r="D10576" s="36"/>
      <c r="E10576" s="36"/>
      <c r="F10576" s="36"/>
      <c r="G10576" s="36"/>
      <c r="H10576" s="36"/>
      <c r="I10576" s="36"/>
      <c r="J10576" s="36"/>
      <c r="M10576" s="191"/>
    </row>
    <row r="10577" spans="4:13" s="14" customFormat="1" ht="15.75">
      <c r="D10577" s="36"/>
      <c r="E10577" s="36"/>
      <c r="F10577" s="36"/>
      <c r="G10577" s="36"/>
      <c r="H10577" s="36"/>
      <c r="I10577" s="36"/>
      <c r="J10577" s="36"/>
      <c r="M10577" s="191"/>
    </row>
    <row r="10578" spans="4:13" s="14" customFormat="1" ht="15.75">
      <c r="D10578" s="36"/>
      <c r="E10578" s="36"/>
      <c r="F10578" s="36"/>
      <c r="G10578" s="36"/>
      <c r="H10578" s="36"/>
      <c r="I10578" s="36"/>
      <c r="J10578" s="36"/>
      <c r="M10578" s="191"/>
    </row>
    <row r="10579" spans="4:13" s="14" customFormat="1" ht="15.75">
      <c r="D10579" s="36"/>
      <c r="E10579" s="36"/>
      <c r="F10579" s="36"/>
      <c r="G10579" s="36"/>
      <c r="H10579" s="36"/>
      <c r="I10579" s="36"/>
      <c r="J10579" s="36"/>
      <c r="M10579" s="191"/>
    </row>
    <row r="10580" spans="4:13" s="14" customFormat="1" ht="15.75">
      <c r="D10580" s="36"/>
      <c r="E10580" s="36"/>
      <c r="F10580" s="36"/>
      <c r="G10580" s="36"/>
      <c r="H10580" s="36"/>
      <c r="I10580" s="36"/>
      <c r="J10580" s="36"/>
      <c r="M10580" s="191"/>
    </row>
    <row r="10581" spans="4:13" s="14" customFormat="1" ht="15.75">
      <c r="D10581" s="36"/>
      <c r="E10581" s="36"/>
      <c r="F10581" s="36"/>
      <c r="G10581" s="36"/>
      <c r="H10581" s="36"/>
      <c r="I10581" s="36"/>
      <c r="J10581" s="36"/>
      <c r="M10581" s="191"/>
    </row>
    <row r="10582" spans="4:13" s="14" customFormat="1" ht="15.75">
      <c r="D10582" s="36"/>
      <c r="E10582" s="36"/>
      <c r="F10582" s="36"/>
      <c r="G10582" s="36"/>
      <c r="H10582" s="36"/>
      <c r="I10582" s="36"/>
      <c r="J10582" s="36"/>
      <c r="M10582" s="191"/>
    </row>
    <row r="10583" spans="4:13" s="14" customFormat="1" ht="15.75">
      <c r="D10583" s="36"/>
      <c r="E10583" s="36"/>
      <c r="F10583" s="36"/>
      <c r="G10583" s="36"/>
      <c r="H10583" s="36"/>
      <c r="I10583" s="36"/>
      <c r="J10583" s="36"/>
      <c r="M10583" s="191"/>
    </row>
    <row r="10584" spans="4:13" s="14" customFormat="1" ht="15.75">
      <c r="D10584" s="36"/>
      <c r="E10584" s="36"/>
      <c r="F10584" s="36"/>
      <c r="G10584" s="36"/>
      <c r="H10584" s="36"/>
      <c r="I10584" s="36"/>
      <c r="J10584" s="36"/>
      <c r="M10584" s="191"/>
    </row>
    <row r="10585" spans="4:13" s="14" customFormat="1" ht="15.75">
      <c r="D10585" s="36"/>
      <c r="E10585" s="36"/>
      <c r="F10585" s="36"/>
      <c r="G10585" s="36"/>
      <c r="H10585" s="36"/>
      <c r="I10585" s="36"/>
      <c r="J10585" s="36"/>
      <c r="M10585" s="191"/>
    </row>
    <row r="10586" spans="4:13" s="14" customFormat="1" ht="15.75">
      <c r="D10586" s="36"/>
      <c r="E10586" s="36"/>
      <c r="F10586" s="36"/>
      <c r="G10586" s="36"/>
      <c r="H10586" s="36"/>
      <c r="I10586" s="36"/>
      <c r="J10586" s="36"/>
      <c r="M10586" s="191"/>
    </row>
    <row r="10587" spans="4:13" s="14" customFormat="1" ht="15.75">
      <c r="D10587" s="36"/>
      <c r="E10587" s="36"/>
      <c r="F10587" s="36"/>
      <c r="G10587" s="36"/>
      <c r="H10587" s="36"/>
      <c r="I10587" s="36"/>
      <c r="J10587" s="36"/>
      <c r="M10587" s="191"/>
    </row>
    <row r="10588" spans="4:13" s="14" customFormat="1" ht="15.75">
      <c r="D10588" s="36"/>
      <c r="E10588" s="36"/>
      <c r="F10588" s="36"/>
      <c r="G10588" s="36"/>
      <c r="H10588" s="36"/>
      <c r="I10588" s="36"/>
      <c r="J10588" s="36"/>
      <c r="M10588" s="191"/>
    </row>
    <row r="10589" spans="4:13" s="14" customFormat="1" ht="15.75">
      <c r="D10589" s="36"/>
      <c r="E10589" s="36"/>
      <c r="F10589" s="36"/>
      <c r="G10589" s="36"/>
      <c r="H10589" s="36"/>
      <c r="I10589" s="36"/>
      <c r="J10589" s="36"/>
      <c r="M10589" s="191"/>
    </row>
    <row r="10590" spans="4:13" s="14" customFormat="1" ht="15.75">
      <c r="D10590" s="36"/>
      <c r="E10590" s="36"/>
      <c r="F10590" s="36"/>
      <c r="G10590" s="36"/>
      <c r="H10590" s="36"/>
      <c r="I10590" s="36"/>
      <c r="J10590" s="36"/>
      <c r="M10590" s="191"/>
    </row>
    <row r="10591" spans="4:13" s="14" customFormat="1" ht="15.75">
      <c r="D10591" s="36"/>
      <c r="E10591" s="36"/>
      <c r="F10591" s="36"/>
      <c r="G10591" s="36"/>
      <c r="H10591" s="36"/>
      <c r="I10591" s="36"/>
      <c r="J10591" s="36"/>
      <c r="M10591" s="191"/>
    </row>
    <row r="10592" spans="4:13" s="14" customFormat="1" ht="15.75">
      <c r="D10592" s="36"/>
      <c r="E10592" s="36"/>
      <c r="F10592" s="36"/>
      <c r="G10592" s="36"/>
      <c r="H10592" s="36"/>
      <c r="I10592" s="36"/>
      <c r="J10592" s="36"/>
      <c r="M10592" s="191"/>
    </row>
    <row r="10593" spans="4:13" s="14" customFormat="1" ht="15.75">
      <c r="D10593" s="36"/>
      <c r="E10593" s="36"/>
      <c r="F10593" s="36"/>
      <c r="G10593" s="36"/>
      <c r="H10593" s="36"/>
      <c r="I10593" s="36"/>
      <c r="J10593" s="36"/>
      <c r="M10593" s="191"/>
    </row>
    <row r="10594" spans="4:13" s="14" customFormat="1" ht="15.75">
      <c r="D10594" s="36"/>
      <c r="E10594" s="36"/>
      <c r="F10594" s="36"/>
      <c r="G10594" s="36"/>
      <c r="H10594" s="36"/>
      <c r="I10594" s="36"/>
      <c r="J10594" s="36"/>
      <c r="M10594" s="191"/>
    </row>
    <row r="10595" spans="4:13" s="14" customFormat="1" ht="15.75">
      <c r="D10595" s="36"/>
      <c r="E10595" s="36"/>
      <c r="F10595" s="36"/>
      <c r="G10595" s="36"/>
      <c r="H10595" s="36"/>
      <c r="I10595" s="36"/>
      <c r="J10595" s="36"/>
      <c r="M10595" s="191"/>
    </row>
    <row r="10596" spans="4:13" s="14" customFormat="1" ht="15.75">
      <c r="D10596" s="36"/>
      <c r="E10596" s="36"/>
      <c r="F10596" s="36"/>
      <c r="G10596" s="36"/>
      <c r="H10596" s="36"/>
      <c r="I10596" s="36"/>
      <c r="J10596" s="36"/>
      <c r="M10596" s="191"/>
    </row>
    <row r="10597" spans="4:13" s="14" customFormat="1" ht="15.75">
      <c r="D10597" s="36"/>
      <c r="E10597" s="36"/>
      <c r="F10597" s="36"/>
      <c r="G10597" s="36"/>
      <c r="H10597" s="36"/>
      <c r="I10597" s="36"/>
      <c r="J10597" s="36"/>
      <c r="M10597" s="191"/>
    </row>
    <row r="10598" spans="4:13" s="14" customFormat="1" ht="15.75">
      <c r="D10598" s="36"/>
      <c r="E10598" s="36"/>
      <c r="F10598" s="36"/>
      <c r="G10598" s="36"/>
      <c r="H10598" s="36"/>
      <c r="I10598" s="36"/>
      <c r="J10598" s="36"/>
      <c r="M10598" s="191"/>
    </row>
    <row r="10599" spans="4:13" s="14" customFormat="1" ht="15.75">
      <c r="D10599" s="36"/>
      <c r="E10599" s="36"/>
      <c r="F10599" s="36"/>
      <c r="G10599" s="36"/>
      <c r="H10599" s="36"/>
      <c r="I10599" s="36"/>
      <c r="J10599" s="36"/>
      <c r="M10599" s="191"/>
    </row>
    <row r="10600" spans="4:13" s="14" customFormat="1" ht="15.75">
      <c r="D10600" s="36"/>
      <c r="E10600" s="36"/>
      <c r="F10600" s="36"/>
      <c r="G10600" s="36"/>
      <c r="H10600" s="36"/>
      <c r="I10600" s="36"/>
      <c r="J10600" s="36"/>
      <c r="M10600" s="191"/>
    </row>
    <row r="10601" spans="4:13" s="14" customFormat="1" ht="15.75">
      <c r="D10601" s="36"/>
      <c r="E10601" s="36"/>
      <c r="F10601" s="36"/>
      <c r="G10601" s="36"/>
      <c r="H10601" s="36"/>
      <c r="I10601" s="36"/>
      <c r="J10601" s="36"/>
      <c r="M10601" s="191"/>
    </row>
    <row r="10602" spans="4:13" s="14" customFormat="1" ht="15.75">
      <c r="D10602" s="36"/>
      <c r="E10602" s="36"/>
      <c r="F10602" s="36"/>
      <c r="G10602" s="36"/>
      <c r="H10602" s="36"/>
      <c r="I10602" s="36"/>
      <c r="J10602" s="36"/>
      <c r="M10602" s="191"/>
    </row>
    <row r="10603" spans="4:13" s="14" customFormat="1" ht="15.75">
      <c r="D10603" s="36"/>
      <c r="E10603" s="36"/>
      <c r="F10603" s="36"/>
      <c r="G10603" s="36"/>
      <c r="H10603" s="36"/>
      <c r="I10603" s="36"/>
      <c r="J10603" s="36"/>
      <c r="M10603" s="191"/>
    </row>
    <row r="10604" spans="4:13" s="14" customFormat="1" ht="15.75">
      <c r="D10604" s="36"/>
      <c r="E10604" s="36"/>
      <c r="F10604" s="36"/>
      <c r="G10604" s="36"/>
      <c r="H10604" s="36"/>
      <c r="I10604" s="36"/>
      <c r="J10604" s="36"/>
      <c r="M10604" s="191"/>
    </row>
    <row r="10605" spans="4:13" s="14" customFormat="1" ht="15.75">
      <c r="D10605" s="36"/>
      <c r="E10605" s="36"/>
      <c r="F10605" s="36"/>
      <c r="G10605" s="36"/>
      <c r="H10605" s="36"/>
      <c r="I10605" s="36"/>
      <c r="J10605" s="36"/>
      <c r="M10605" s="191"/>
    </row>
    <row r="10606" spans="4:13" s="14" customFormat="1" ht="15.75">
      <c r="D10606" s="36"/>
      <c r="E10606" s="36"/>
      <c r="F10606" s="36"/>
      <c r="G10606" s="36"/>
      <c r="H10606" s="36"/>
      <c r="I10606" s="36"/>
      <c r="J10606" s="36"/>
      <c r="M10606" s="191"/>
    </row>
    <row r="10607" spans="4:13" s="14" customFormat="1" ht="15.75">
      <c r="D10607" s="36"/>
      <c r="E10607" s="36"/>
      <c r="F10607" s="36"/>
      <c r="G10607" s="36"/>
      <c r="H10607" s="36"/>
      <c r="I10607" s="36"/>
      <c r="J10607" s="36"/>
      <c r="M10607" s="191"/>
    </row>
    <row r="10608" spans="4:13" s="14" customFormat="1" ht="15.75">
      <c r="D10608" s="36"/>
      <c r="E10608" s="36"/>
      <c r="F10608" s="36"/>
      <c r="G10608" s="36"/>
      <c r="H10608" s="36"/>
      <c r="I10608" s="36"/>
      <c r="J10608" s="36"/>
      <c r="M10608" s="191"/>
    </row>
    <row r="10609" spans="4:13" s="14" customFormat="1" ht="15.75">
      <c r="D10609" s="36"/>
      <c r="E10609" s="36"/>
      <c r="F10609" s="36"/>
      <c r="G10609" s="36"/>
      <c r="H10609" s="36"/>
      <c r="I10609" s="36"/>
      <c r="J10609" s="36"/>
      <c r="M10609" s="191"/>
    </row>
    <row r="10610" spans="4:13" s="14" customFormat="1" ht="15.75">
      <c r="D10610" s="36"/>
      <c r="E10610" s="36"/>
      <c r="F10610" s="36"/>
      <c r="G10610" s="36"/>
      <c r="H10610" s="36"/>
      <c r="I10610" s="36"/>
      <c r="J10610" s="36"/>
      <c r="M10610" s="191"/>
    </row>
    <row r="10611" spans="4:13" s="14" customFormat="1" ht="15.75">
      <c r="D10611" s="36"/>
      <c r="E10611" s="36"/>
      <c r="F10611" s="36"/>
      <c r="G10611" s="36"/>
      <c r="H10611" s="36"/>
      <c r="I10611" s="36"/>
      <c r="J10611" s="36"/>
      <c r="M10611" s="191"/>
    </row>
    <row r="10612" spans="4:13" s="14" customFormat="1" ht="15.75">
      <c r="D10612" s="36"/>
      <c r="E10612" s="36"/>
      <c r="F10612" s="36"/>
      <c r="G10612" s="36"/>
      <c r="H10612" s="36"/>
      <c r="I10612" s="36"/>
      <c r="J10612" s="36"/>
      <c r="M10612" s="191"/>
    </row>
    <row r="10613" spans="4:13" s="14" customFormat="1" ht="15.75">
      <c r="D10613" s="36"/>
      <c r="E10613" s="36"/>
      <c r="F10613" s="36"/>
      <c r="G10613" s="36"/>
      <c r="H10613" s="36"/>
      <c r="I10613" s="36"/>
      <c r="J10613" s="36"/>
      <c r="M10613" s="191"/>
    </row>
    <row r="10614" spans="4:13" s="14" customFormat="1" ht="15.75">
      <c r="D10614" s="36"/>
      <c r="E10614" s="36"/>
      <c r="F10614" s="36"/>
      <c r="G10614" s="36"/>
      <c r="H10614" s="36"/>
      <c r="I10614" s="36"/>
      <c r="J10614" s="36"/>
      <c r="M10614" s="191"/>
    </row>
    <row r="10615" spans="4:13" s="14" customFormat="1" ht="15.75">
      <c r="D10615" s="36"/>
      <c r="E10615" s="36"/>
      <c r="F10615" s="36"/>
      <c r="G10615" s="36"/>
      <c r="H10615" s="36"/>
      <c r="I10615" s="36"/>
      <c r="J10615" s="36"/>
      <c r="M10615" s="191"/>
    </row>
    <row r="10616" spans="4:13" s="14" customFormat="1" ht="15.75">
      <c r="D10616" s="36"/>
      <c r="E10616" s="36"/>
      <c r="F10616" s="36"/>
      <c r="G10616" s="36"/>
      <c r="H10616" s="36"/>
      <c r="I10616" s="36"/>
      <c r="J10616" s="36"/>
      <c r="M10616" s="191"/>
    </row>
    <row r="10617" spans="4:13" s="14" customFormat="1" ht="15.75">
      <c r="D10617" s="36"/>
      <c r="E10617" s="36"/>
      <c r="F10617" s="36"/>
      <c r="G10617" s="36"/>
      <c r="H10617" s="36"/>
      <c r="I10617" s="36"/>
      <c r="J10617" s="36"/>
      <c r="M10617" s="191"/>
    </row>
    <row r="10618" spans="4:13" s="14" customFormat="1" ht="15.75">
      <c r="D10618" s="36"/>
      <c r="E10618" s="36"/>
      <c r="F10618" s="36"/>
      <c r="G10618" s="36"/>
      <c r="H10618" s="36"/>
      <c r="I10618" s="36"/>
      <c r="J10618" s="36"/>
      <c r="M10618" s="191"/>
    </row>
    <row r="10619" spans="4:13" s="14" customFormat="1" ht="15.75">
      <c r="D10619" s="36"/>
      <c r="E10619" s="36"/>
      <c r="F10619" s="36"/>
      <c r="G10619" s="36"/>
      <c r="H10619" s="36"/>
      <c r="I10619" s="36"/>
      <c r="J10619" s="36"/>
      <c r="M10619" s="191"/>
    </row>
    <row r="10620" spans="4:13" s="14" customFormat="1" ht="15.75">
      <c r="D10620" s="36"/>
      <c r="E10620" s="36"/>
      <c r="F10620" s="36"/>
      <c r="G10620" s="36"/>
      <c r="H10620" s="36"/>
      <c r="I10620" s="36"/>
      <c r="J10620" s="36"/>
      <c r="M10620" s="191"/>
    </row>
    <row r="10621" spans="4:13" s="14" customFormat="1" ht="15.75">
      <c r="D10621" s="36"/>
      <c r="E10621" s="36"/>
      <c r="F10621" s="36"/>
      <c r="G10621" s="36"/>
      <c r="H10621" s="36"/>
      <c r="I10621" s="36"/>
      <c r="J10621" s="36"/>
      <c r="M10621" s="191"/>
    </row>
    <row r="10622" spans="4:13" s="14" customFormat="1" ht="15.75">
      <c r="D10622" s="36"/>
      <c r="E10622" s="36"/>
      <c r="F10622" s="36"/>
      <c r="G10622" s="36"/>
      <c r="H10622" s="36"/>
      <c r="I10622" s="36"/>
      <c r="J10622" s="36"/>
      <c r="M10622" s="191"/>
    </row>
    <row r="10623" spans="4:13" s="14" customFormat="1" ht="15.75">
      <c r="D10623" s="36"/>
      <c r="E10623" s="36"/>
      <c r="F10623" s="36"/>
      <c r="G10623" s="36"/>
      <c r="H10623" s="36"/>
      <c r="I10623" s="36"/>
      <c r="J10623" s="36"/>
      <c r="M10623" s="191"/>
    </row>
    <row r="10624" spans="4:13" s="14" customFormat="1" ht="15.75">
      <c r="D10624" s="36"/>
      <c r="E10624" s="36"/>
      <c r="F10624" s="36"/>
      <c r="G10624" s="36"/>
      <c r="H10624" s="36"/>
      <c r="I10624" s="36"/>
      <c r="J10624" s="36"/>
      <c r="M10624" s="191"/>
    </row>
    <row r="10625" spans="4:13" s="14" customFormat="1" ht="15.75">
      <c r="D10625" s="36"/>
      <c r="E10625" s="36"/>
      <c r="F10625" s="36"/>
      <c r="G10625" s="36"/>
      <c r="H10625" s="36"/>
      <c r="I10625" s="36"/>
      <c r="J10625" s="36"/>
      <c r="M10625" s="191"/>
    </row>
    <row r="10626" spans="4:13" s="14" customFormat="1" ht="15.75">
      <c r="D10626" s="36"/>
      <c r="E10626" s="36"/>
      <c r="F10626" s="36"/>
      <c r="G10626" s="36"/>
      <c r="H10626" s="36"/>
      <c r="I10626" s="36"/>
      <c r="J10626" s="36"/>
      <c r="M10626" s="191"/>
    </row>
    <row r="10627" spans="4:13" s="14" customFormat="1" ht="15.75">
      <c r="D10627" s="36"/>
      <c r="E10627" s="36"/>
      <c r="F10627" s="36"/>
      <c r="G10627" s="36"/>
      <c r="H10627" s="36"/>
      <c r="I10627" s="36"/>
      <c r="J10627" s="36"/>
      <c r="M10627" s="191"/>
    </row>
    <row r="10628" spans="4:13" s="14" customFormat="1" ht="15.75">
      <c r="D10628" s="36"/>
      <c r="E10628" s="36"/>
      <c r="F10628" s="36"/>
      <c r="G10628" s="36"/>
      <c r="H10628" s="36"/>
      <c r="I10628" s="36"/>
      <c r="J10628" s="36"/>
      <c r="M10628" s="191"/>
    </row>
    <row r="10629" spans="4:13" s="14" customFormat="1" ht="15.75">
      <c r="D10629" s="36"/>
      <c r="E10629" s="36"/>
      <c r="F10629" s="36"/>
      <c r="G10629" s="36"/>
      <c r="H10629" s="36"/>
      <c r="I10629" s="36"/>
      <c r="J10629" s="36"/>
      <c r="M10629" s="191"/>
    </row>
    <row r="10630" spans="4:13" s="14" customFormat="1" ht="15.75">
      <c r="D10630" s="36"/>
      <c r="E10630" s="36"/>
      <c r="F10630" s="36"/>
      <c r="G10630" s="36"/>
      <c r="H10630" s="36"/>
      <c r="I10630" s="36"/>
      <c r="J10630" s="36"/>
      <c r="M10630" s="191"/>
    </row>
    <row r="10631" spans="4:13" s="14" customFormat="1" ht="15.75">
      <c r="D10631" s="36"/>
      <c r="E10631" s="36"/>
      <c r="F10631" s="36"/>
      <c r="G10631" s="36"/>
      <c r="H10631" s="36"/>
      <c r="I10631" s="36"/>
      <c r="J10631" s="36"/>
      <c r="M10631" s="191"/>
    </row>
    <row r="10632" spans="4:13" s="14" customFormat="1" ht="15.75">
      <c r="D10632" s="36"/>
      <c r="E10632" s="36"/>
      <c r="F10632" s="36"/>
      <c r="G10632" s="36"/>
      <c r="H10632" s="36"/>
      <c r="I10632" s="36"/>
      <c r="J10632" s="36"/>
      <c r="M10632" s="191"/>
    </row>
    <row r="10633" spans="4:13" s="14" customFormat="1" ht="15.75">
      <c r="D10633" s="36"/>
      <c r="E10633" s="36"/>
      <c r="F10633" s="36"/>
      <c r="G10633" s="36"/>
      <c r="H10633" s="36"/>
      <c r="I10633" s="36"/>
      <c r="J10633" s="36"/>
      <c r="M10633" s="191"/>
    </row>
    <row r="10634" spans="4:13" s="14" customFormat="1" ht="15.75">
      <c r="D10634" s="36"/>
      <c r="E10634" s="36"/>
      <c r="F10634" s="36"/>
      <c r="G10634" s="36"/>
      <c r="H10634" s="36"/>
      <c r="I10634" s="36"/>
      <c r="J10634" s="36"/>
      <c r="M10634" s="191"/>
    </row>
    <row r="10635" spans="4:13" s="14" customFormat="1" ht="15.75">
      <c r="D10635" s="36"/>
      <c r="E10635" s="36"/>
      <c r="F10635" s="36"/>
      <c r="G10635" s="36"/>
      <c r="H10635" s="36"/>
      <c r="I10635" s="36"/>
      <c r="J10635" s="36"/>
      <c r="M10635" s="191"/>
    </row>
    <row r="10636" spans="4:13" s="14" customFormat="1" ht="15.75">
      <c r="D10636" s="36"/>
      <c r="E10636" s="36"/>
      <c r="F10636" s="36"/>
      <c r="G10636" s="36"/>
      <c r="H10636" s="36"/>
      <c r="I10636" s="36"/>
      <c r="J10636" s="36"/>
      <c r="M10636" s="191"/>
    </row>
    <row r="10637" spans="4:13" s="14" customFormat="1" ht="15.75">
      <c r="D10637" s="36"/>
      <c r="E10637" s="36"/>
      <c r="F10637" s="36"/>
      <c r="G10637" s="36"/>
      <c r="H10637" s="36"/>
      <c r="I10637" s="36"/>
      <c r="J10637" s="36"/>
      <c r="M10637" s="191"/>
    </row>
    <row r="10638" spans="4:13" s="14" customFormat="1" ht="15.75">
      <c r="D10638" s="36"/>
      <c r="E10638" s="36"/>
      <c r="F10638" s="36"/>
      <c r="G10638" s="36"/>
      <c r="H10638" s="36"/>
      <c r="I10638" s="36"/>
      <c r="J10638" s="36"/>
      <c r="M10638" s="191"/>
    </row>
    <row r="10639" spans="4:13" s="14" customFormat="1" ht="15.75">
      <c r="D10639" s="36"/>
      <c r="E10639" s="36"/>
      <c r="F10639" s="36"/>
      <c r="G10639" s="36"/>
      <c r="H10639" s="36"/>
      <c r="I10639" s="36"/>
      <c r="J10639" s="36"/>
      <c r="M10639" s="191"/>
    </row>
    <row r="10640" spans="4:13" s="14" customFormat="1" ht="15.75">
      <c r="D10640" s="36"/>
      <c r="E10640" s="36"/>
      <c r="F10640" s="36"/>
      <c r="G10640" s="36"/>
      <c r="H10640" s="36"/>
      <c r="I10640" s="36"/>
      <c r="J10640" s="36"/>
      <c r="M10640" s="191"/>
    </row>
    <row r="10641" spans="4:13" s="14" customFormat="1" ht="15.75">
      <c r="D10641" s="36"/>
      <c r="E10641" s="36"/>
      <c r="F10641" s="36"/>
      <c r="G10641" s="36"/>
      <c r="H10641" s="36"/>
      <c r="I10641" s="36"/>
      <c r="J10641" s="36"/>
      <c r="M10641" s="191"/>
    </row>
    <row r="10642" spans="4:13" s="14" customFormat="1" ht="15.75">
      <c r="D10642" s="36"/>
      <c r="E10642" s="36"/>
      <c r="F10642" s="36"/>
      <c r="G10642" s="36"/>
      <c r="H10642" s="36"/>
      <c r="I10642" s="36"/>
      <c r="J10642" s="36"/>
      <c r="M10642" s="191"/>
    </row>
    <row r="10643" spans="4:13" s="14" customFormat="1" ht="15.75">
      <c r="D10643" s="36"/>
      <c r="E10643" s="36"/>
      <c r="F10643" s="36"/>
      <c r="G10643" s="36"/>
      <c r="H10643" s="36"/>
      <c r="I10643" s="36"/>
      <c r="J10643" s="36"/>
      <c r="M10643" s="191"/>
    </row>
    <row r="10644" spans="4:13" s="14" customFormat="1" ht="15.75">
      <c r="D10644" s="36"/>
      <c r="E10644" s="36"/>
      <c r="F10644" s="36"/>
      <c r="G10644" s="36"/>
      <c r="H10644" s="36"/>
      <c r="I10644" s="36"/>
      <c r="J10644" s="36"/>
      <c r="M10644" s="191"/>
    </row>
    <row r="10645" spans="4:13" s="14" customFormat="1" ht="15.75">
      <c r="D10645" s="36"/>
      <c r="E10645" s="36"/>
      <c r="F10645" s="36"/>
      <c r="G10645" s="36"/>
      <c r="H10645" s="36"/>
      <c r="I10645" s="36"/>
      <c r="J10645" s="36"/>
      <c r="M10645" s="191"/>
    </row>
    <row r="10646" spans="4:13" s="14" customFormat="1" ht="15.75">
      <c r="D10646" s="36"/>
      <c r="E10646" s="36"/>
      <c r="F10646" s="36"/>
      <c r="G10646" s="36"/>
      <c r="H10646" s="36"/>
      <c r="I10646" s="36"/>
      <c r="J10646" s="36"/>
      <c r="M10646" s="191"/>
    </row>
    <row r="10647" spans="4:13" s="14" customFormat="1" ht="15.75">
      <c r="D10647" s="36"/>
      <c r="E10647" s="36"/>
      <c r="F10647" s="36"/>
      <c r="G10647" s="36"/>
      <c r="H10647" s="36"/>
      <c r="I10647" s="36"/>
      <c r="J10647" s="36"/>
      <c r="M10647" s="191"/>
    </row>
    <row r="10648" spans="4:13" s="14" customFormat="1" ht="15.75">
      <c r="D10648" s="36"/>
      <c r="E10648" s="36"/>
      <c r="F10648" s="36"/>
      <c r="G10648" s="36"/>
      <c r="H10648" s="36"/>
      <c r="I10648" s="36"/>
      <c r="J10648" s="36"/>
      <c r="M10648" s="191"/>
    </row>
    <row r="10649" spans="4:13" s="14" customFormat="1" ht="15.75">
      <c r="D10649" s="36"/>
      <c r="E10649" s="36"/>
      <c r="F10649" s="36"/>
      <c r="G10649" s="36"/>
      <c r="H10649" s="36"/>
      <c r="I10649" s="36"/>
      <c r="J10649" s="36"/>
      <c r="M10649" s="191"/>
    </row>
    <row r="10650" spans="4:13" s="14" customFormat="1" ht="15.75">
      <c r="D10650" s="36"/>
      <c r="E10650" s="36"/>
      <c r="F10650" s="36"/>
      <c r="G10650" s="36"/>
      <c r="H10650" s="36"/>
      <c r="I10650" s="36"/>
      <c r="J10650" s="36"/>
      <c r="M10650" s="191"/>
    </row>
    <row r="10651" spans="4:13" s="14" customFormat="1" ht="15.75">
      <c r="D10651" s="36"/>
      <c r="E10651" s="36"/>
      <c r="F10651" s="36"/>
      <c r="G10651" s="36"/>
      <c r="H10651" s="36"/>
      <c r="I10651" s="36"/>
      <c r="J10651" s="36"/>
      <c r="M10651" s="191"/>
    </row>
    <row r="10652" spans="4:13" s="14" customFormat="1" ht="15.75">
      <c r="D10652" s="36"/>
      <c r="E10652" s="36"/>
      <c r="F10652" s="36"/>
      <c r="G10652" s="36"/>
      <c r="H10652" s="36"/>
      <c r="I10652" s="36"/>
      <c r="J10652" s="36"/>
      <c r="M10652" s="191"/>
    </row>
    <row r="10653" spans="4:13" s="14" customFormat="1" ht="15.75">
      <c r="D10653" s="36"/>
      <c r="E10653" s="36"/>
      <c r="F10653" s="36"/>
      <c r="G10653" s="36"/>
      <c r="H10653" s="36"/>
      <c r="I10653" s="36"/>
      <c r="J10653" s="36"/>
      <c r="M10653" s="191"/>
    </row>
    <row r="10654" spans="4:13" s="14" customFormat="1" ht="15.75">
      <c r="D10654" s="36"/>
      <c r="E10654" s="36"/>
      <c r="F10654" s="36"/>
      <c r="G10654" s="36"/>
      <c r="H10654" s="36"/>
      <c r="I10654" s="36"/>
      <c r="J10654" s="36"/>
      <c r="M10654" s="191"/>
    </row>
    <row r="10655" spans="4:13" s="14" customFormat="1" ht="15.75">
      <c r="D10655" s="36"/>
      <c r="E10655" s="36"/>
      <c r="F10655" s="36"/>
      <c r="G10655" s="36"/>
      <c r="H10655" s="36"/>
      <c r="I10655" s="36"/>
      <c r="J10655" s="36"/>
      <c r="M10655" s="191"/>
    </row>
    <row r="10656" spans="4:13" s="14" customFormat="1" ht="15.75">
      <c r="D10656" s="36"/>
      <c r="E10656" s="36"/>
      <c r="F10656" s="36"/>
      <c r="G10656" s="36"/>
      <c r="H10656" s="36"/>
      <c r="I10656" s="36"/>
      <c r="J10656" s="36"/>
      <c r="M10656" s="191"/>
    </row>
    <row r="10657" spans="4:13" s="14" customFormat="1" ht="15.75">
      <c r="D10657" s="36"/>
      <c r="E10657" s="36"/>
      <c r="F10657" s="36"/>
      <c r="G10657" s="36"/>
      <c r="H10657" s="36"/>
      <c r="I10657" s="36"/>
      <c r="J10657" s="36"/>
      <c r="M10657" s="191"/>
    </row>
    <row r="10658" spans="4:13" s="14" customFormat="1" ht="15.75">
      <c r="D10658" s="36"/>
      <c r="E10658" s="36"/>
      <c r="F10658" s="36"/>
      <c r="G10658" s="36"/>
      <c r="H10658" s="36"/>
      <c r="I10658" s="36"/>
      <c r="J10658" s="36"/>
      <c r="M10658" s="191"/>
    </row>
    <row r="10659" spans="4:13" s="14" customFormat="1" ht="15.75">
      <c r="D10659" s="36"/>
      <c r="E10659" s="36"/>
      <c r="F10659" s="36"/>
      <c r="G10659" s="36"/>
      <c r="H10659" s="36"/>
      <c r="I10659" s="36"/>
      <c r="J10659" s="36"/>
      <c r="M10659" s="191"/>
    </row>
    <row r="10660" spans="4:13" s="14" customFormat="1" ht="15.75">
      <c r="D10660" s="36"/>
      <c r="E10660" s="36"/>
      <c r="F10660" s="36"/>
      <c r="G10660" s="36"/>
      <c r="H10660" s="36"/>
      <c r="I10660" s="36"/>
      <c r="J10660" s="36"/>
      <c r="M10660" s="191"/>
    </row>
    <row r="10661" spans="4:13" s="14" customFormat="1" ht="15.75">
      <c r="D10661" s="36"/>
      <c r="E10661" s="36"/>
      <c r="F10661" s="36"/>
      <c r="G10661" s="36"/>
      <c r="H10661" s="36"/>
      <c r="I10661" s="36"/>
      <c r="J10661" s="36"/>
      <c r="M10661" s="191"/>
    </row>
    <row r="10662" spans="4:13" s="14" customFormat="1" ht="15.75">
      <c r="D10662" s="36"/>
      <c r="E10662" s="36"/>
      <c r="F10662" s="36"/>
      <c r="G10662" s="36"/>
      <c r="H10662" s="36"/>
      <c r="I10662" s="36"/>
      <c r="J10662" s="36"/>
      <c r="M10662" s="191"/>
    </row>
    <row r="10663" spans="4:13" s="14" customFormat="1" ht="15.75">
      <c r="D10663" s="36"/>
      <c r="E10663" s="36"/>
      <c r="F10663" s="36"/>
      <c r="G10663" s="36"/>
      <c r="H10663" s="36"/>
      <c r="I10663" s="36"/>
      <c r="J10663" s="36"/>
      <c r="M10663" s="191"/>
    </row>
    <row r="10664" spans="4:13" s="14" customFormat="1" ht="15.75">
      <c r="D10664" s="36"/>
      <c r="E10664" s="36"/>
      <c r="F10664" s="36"/>
      <c r="G10664" s="36"/>
      <c r="H10664" s="36"/>
      <c r="I10664" s="36"/>
      <c r="J10664" s="36"/>
      <c r="M10664" s="191"/>
    </row>
    <row r="10665" spans="4:13" s="14" customFormat="1" ht="15.75">
      <c r="D10665" s="36"/>
      <c r="E10665" s="36"/>
      <c r="F10665" s="36"/>
      <c r="G10665" s="36"/>
      <c r="H10665" s="36"/>
      <c r="I10665" s="36"/>
      <c r="J10665" s="36"/>
      <c r="M10665" s="191"/>
    </row>
    <row r="10666" spans="4:13" s="14" customFormat="1" ht="15.75">
      <c r="D10666" s="36"/>
      <c r="E10666" s="36"/>
      <c r="F10666" s="36"/>
      <c r="G10666" s="36"/>
      <c r="H10666" s="36"/>
      <c r="I10666" s="36"/>
      <c r="J10666" s="36"/>
      <c r="M10666" s="191"/>
    </row>
    <row r="10667" spans="4:13" s="14" customFormat="1" ht="15.75">
      <c r="D10667" s="36"/>
      <c r="E10667" s="36"/>
      <c r="F10667" s="36"/>
      <c r="G10667" s="36"/>
      <c r="H10667" s="36"/>
      <c r="I10667" s="36"/>
      <c r="J10667" s="36"/>
      <c r="M10667" s="191"/>
    </row>
    <row r="10668" spans="4:13" s="14" customFormat="1" ht="15.75">
      <c r="D10668" s="36"/>
      <c r="E10668" s="36"/>
      <c r="F10668" s="36"/>
      <c r="G10668" s="36"/>
      <c r="H10668" s="36"/>
      <c r="I10668" s="36"/>
      <c r="J10668" s="36"/>
      <c r="M10668" s="191"/>
    </row>
    <row r="10669" spans="4:13" s="14" customFormat="1" ht="15.75">
      <c r="D10669" s="36"/>
      <c r="E10669" s="36"/>
      <c r="F10669" s="36"/>
      <c r="G10669" s="36"/>
      <c r="H10669" s="36"/>
      <c r="I10669" s="36"/>
      <c r="J10669" s="36"/>
      <c r="M10669" s="191"/>
    </row>
    <row r="10670" spans="4:13" s="14" customFormat="1" ht="15.75">
      <c r="D10670" s="36"/>
      <c r="E10670" s="36"/>
      <c r="F10670" s="36"/>
      <c r="G10670" s="36"/>
      <c r="H10670" s="36"/>
      <c r="I10670" s="36"/>
      <c r="J10670" s="36"/>
      <c r="M10670" s="191"/>
    </row>
    <row r="10671" spans="4:13" s="14" customFormat="1" ht="15.75">
      <c r="D10671" s="36"/>
      <c r="E10671" s="36"/>
      <c r="F10671" s="36"/>
      <c r="G10671" s="36"/>
      <c r="H10671" s="36"/>
      <c r="I10671" s="36"/>
      <c r="J10671" s="36"/>
      <c r="M10671" s="191"/>
    </row>
    <row r="10672" spans="4:13" s="14" customFormat="1" ht="15.75">
      <c r="D10672" s="36"/>
      <c r="E10672" s="36"/>
      <c r="F10672" s="36"/>
      <c r="G10672" s="36"/>
      <c r="H10672" s="36"/>
      <c r="I10672" s="36"/>
      <c r="J10672" s="36"/>
      <c r="M10672" s="191"/>
    </row>
    <row r="10673" spans="4:13" s="14" customFormat="1" ht="15.75">
      <c r="D10673" s="36"/>
      <c r="E10673" s="36"/>
      <c r="F10673" s="36"/>
      <c r="G10673" s="36"/>
      <c r="H10673" s="36"/>
      <c r="I10673" s="36"/>
      <c r="J10673" s="36"/>
      <c r="M10673" s="191"/>
    </row>
    <row r="10674" spans="4:13" s="14" customFormat="1" ht="15.75">
      <c r="D10674" s="36"/>
      <c r="E10674" s="36"/>
      <c r="F10674" s="36"/>
      <c r="G10674" s="36"/>
      <c r="H10674" s="36"/>
      <c r="I10674" s="36"/>
      <c r="J10674" s="36"/>
      <c r="M10674" s="191"/>
    </row>
    <row r="10675" spans="4:13" s="14" customFormat="1" ht="15.75">
      <c r="D10675" s="36"/>
      <c r="E10675" s="36"/>
      <c r="F10675" s="36"/>
      <c r="G10675" s="36"/>
      <c r="H10675" s="36"/>
      <c r="I10675" s="36"/>
      <c r="J10675" s="36"/>
      <c r="M10675" s="191"/>
    </row>
    <row r="10676" spans="4:13" s="14" customFormat="1" ht="15.75">
      <c r="D10676" s="36"/>
      <c r="E10676" s="36"/>
      <c r="F10676" s="36"/>
      <c r="G10676" s="36"/>
      <c r="H10676" s="36"/>
      <c r="I10676" s="36"/>
      <c r="J10676" s="36"/>
      <c r="M10676" s="191"/>
    </row>
    <row r="10677" spans="4:13" s="14" customFormat="1" ht="15.75">
      <c r="D10677" s="36"/>
      <c r="E10677" s="36"/>
      <c r="F10677" s="36"/>
      <c r="G10677" s="36"/>
      <c r="H10677" s="36"/>
      <c r="I10677" s="36"/>
      <c r="J10677" s="36"/>
      <c r="M10677" s="191"/>
    </row>
    <row r="10678" spans="4:13" s="14" customFormat="1" ht="15.75">
      <c r="D10678" s="36"/>
      <c r="E10678" s="36"/>
      <c r="F10678" s="36"/>
      <c r="G10678" s="36"/>
      <c r="H10678" s="36"/>
      <c r="I10678" s="36"/>
      <c r="J10678" s="36"/>
      <c r="M10678" s="191"/>
    </row>
    <row r="10679" spans="4:13" s="14" customFormat="1" ht="15.75">
      <c r="D10679" s="36"/>
      <c r="E10679" s="36"/>
      <c r="F10679" s="36"/>
      <c r="G10679" s="36"/>
      <c r="H10679" s="36"/>
      <c r="I10679" s="36"/>
      <c r="J10679" s="36"/>
      <c r="M10679" s="191"/>
    </row>
    <row r="10680" spans="4:13" s="14" customFormat="1" ht="15.75">
      <c r="D10680" s="36"/>
      <c r="E10680" s="36"/>
      <c r="F10680" s="36"/>
      <c r="G10680" s="36"/>
      <c r="H10680" s="36"/>
      <c r="I10680" s="36"/>
      <c r="J10680" s="36"/>
      <c r="M10680" s="191"/>
    </row>
    <row r="10681" spans="4:13" s="14" customFormat="1" ht="15.75">
      <c r="D10681" s="36"/>
      <c r="E10681" s="36"/>
      <c r="F10681" s="36"/>
      <c r="G10681" s="36"/>
      <c r="H10681" s="36"/>
      <c r="I10681" s="36"/>
      <c r="J10681" s="36"/>
      <c r="M10681" s="191"/>
    </row>
    <row r="10682" spans="4:13" s="14" customFormat="1" ht="15.75">
      <c r="D10682" s="36"/>
      <c r="E10682" s="36"/>
      <c r="F10682" s="36"/>
      <c r="G10682" s="36"/>
      <c r="H10682" s="36"/>
      <c r="I10682" s="36"/>
      <c r="J10682" s="36"/>
      <c r="M10682" s="191"/>
    </row>
    <row r="10683" spans="4:13" s="14" customFormat="1" ht="15.75">
      <c r="D10683" s="36"/>
      <c r="E10683" s="36"/>
      <c r="F10683" s="36"/>
      <c r="G10683" s="36"/>
      <c r="H10683" s="36"/>
      <c r="I10683" s="36"/>
      <c r="J10683" s="36"/>
      <c r="M10683" s="191"/>
    </row>
    <row r="10684" spans="4:13" s="14" customFormat="1" ht="15.75">
      <c r="D10684" s="36"/>
      <c r="E10684" s="36"/>
      <c r="F10684" s="36"/>
      <c r="G10684" s="36"/>
      <c r="H10684" s="36"/>
      <c r="I10684" s="36"/>
      <c r="J10684" s="36"/>
      <c r="M10684" s="191"/>
    </row>
    <row r="10685" spans="4:13" s="14" customFormat="1" ht="15.75">
      <c r="D10685" s="36"/>
      <c r="E10685" s="36"/>
      <c r="F10685" s="36"/>
      <c r="G10685" s="36"/>
      <c r="H10685" s="36"/>
      <c r="I10685" s="36"/>
      <c r="J10685" s="36"/>
      <c r="M10685" s="191"/>
    </row>
    <row r="10686" spans="4:13" s="14" customFormat="1" ht="15.75">
      <c r="D10686" s="36"/>
      <c r="E10686" s="36"/>
      <c r="F10686" s="36"/>
      <c r="G10686" s="36"/>
      <c r="H10686" s="36"/>
      <c r="I10686" s="36"/>
      <c r="J10686" s="36"/>
      <c r="M10686" s="191"/>
    </row>
    <row r="10687" spans="4:13" s="14" customFormat="1" ht="15.75">
      <c r="D10687" s="36"/>
      <c r="E10687" s="36"/>
      <c r="F10687" s="36"/>
      <c r="G10687" s="36"/>
      <c r="H10687" s="36"/>
      <c r="I10687" s="36"/>
      <c r="J10687" s="36"/>
      <c r="M10687" s="191"/>
    </row>
    <row r="10688" spans="4:13" s="14" customFormat="1" ht="15.75">
      <c r="D10688" s="36"/>
      <c r="E10688" s="36"/>
      <c r="F10688" s="36"/>
      <c r="G10688" s="36"/>
      <c r="H10688" s="36"/>
      <c r="I10688" s="36"/>
      <c r="J10688" s="36"/>
      <c r="M10688" s="191"/>
    </row>
    <row r="10689" spans="4:13" s="14" customFormat="1" ht="15.75">
      <c r="D10689" s="36"/>
      <c r="E10689" s="36"/>
      <c r="F10689" s="36"/>
      <c r="G10689" s="36"/>
      <c r="H10689" s="36"/>
      <c r="I10689" s="36"/>
      <c r="J10689" s="36"/>
      <c r="M10689" s="191"/>
    </row>
    <row r="10690" spans="4:13" s="14" customFormat="1" ht="15.75">
      <c r="D10690" s="36"/>
      <c r="E10690" s="36"/>
      <c r="F10690" s="36"/>
      <c r="G10690" s="36"/>
      <c r="H10690" s="36"/>
      <c r="I10690" s="36"/>
      <c r="J10690" s="36"/>
      <c r="M10690" s="191"/>
    </row>
    <row r="10691" spans="4:13" s="14" customFormat="1" ht="15.75">
      <c r="D10691" s="36"/>
      <c r="E10691" s="36"/>
      <c r="F10691" s="36"/>
      <c r="G10691" s="36"/>
      <c r="H10691" s="36"/>
      <c r="I10691" s="36"/>
      <c r="J10691" s="36"/>
      <c r="M10691" s="191"/>
    </row>
    <row r="10692" spans="4:13" s="14" customFormat="1" ht="15.75">
      <c r="D10692" s="36"/>
      <c r="E10692" s="36"/>
      <c r="F10692" s="36"/>
      <c r="G10692" s="36"/>
      <c r="H10692" s="36"/>
      <c r="I10692" s="36"/>
      <c r="J10692" s="36"/>
      <c r="M10692" s="191"/>
    </row>
    <row r="10693" spans="4:13" s="14" customFormat="1" ht="15.75">
      <c r="D10693" s="36"/>
      <c r="E10693" s="36"/>
      <c r="F10693" s="36"/>
      <c r="G10693" s="36"/>
      <c r="H10693" s="36"/>
      <c r="I10693" s="36"/>
      <c r="J10693" s="36"/>
      <c r="M10693" s="191"/>
    </row>
    <row r="10694" spans="4:13" s="14" customFormat="1" ht="15.75">
      <c r="D10694" s="36"/>
      <c r="E10694" s="36"/>
      <c r="F10694" s="36"/>
      <c r="G10694" s="36"/>
      <c r="H10694" s="36"/>
      <c r="I10694" s="36"/>
      <c r="J10694" s="36"/>
      <c r="M10694" s="191"/>
    </row>
    <row r="10695" spans="4:13" s="14" customFormat="1" ht="15.75">
      <c r="D10695" s="36"/>
      <c r="E10695" s="36"/>
      <c r="F10695" s="36"/>
      <c r="G10695" s="36"/>
      <c r="H10695" s="36"/>
      <c r="I10695" s="36"/>
      <c r="J10695" s="36"/>
      <c r="M10695" s="191"/>
    </row>
    <row r="10696" spans="4:13" s="14" customFormat="1" ht="15.75">
      <c r="D10696" s="36"/>
      <c r="E10696" s="36"/>
      <c r="F10696" s="36"/>
      <c r="G10696" s="36"/>
      <c r="H10696" s="36"/>
      <c r="I10696" s="36"/>
      <c r="J10696" s="36"/>
      <c r="M10696" s="191"/>
    </row>
    <row r="10697" spans="4:13" s="14" customFormat="1" ht="15.75">
      <c r="D10697" s="36"/>
      <c r="E10697" s="36"/>
      <c r="F10697" s="36"/>
      <c r="G10697" s="36"/>
      <c r="H10697" s="36"/>
      <c r="I10697" s="36"/>
      <c r="J10697" s="36"/>
      <c r="M10697" s="191"/>
    </row>
    <row r="10698" spans="4:13" s="14" customFormat="1" ht="15.75">
      <c r="D10698" s="36"/>
      <c r="E10698" s="36"/>
      <c r="F10698" s="36"/>
      <c r="G10698" s="36"/>
      <c r="H10698" s="36"/>
      <c r="I10698" s="36"/>
      <c r="J10698" s="36"/>
      <c r="M10698" s="191"/>
    </row>
    <row r="10699" spans="4:13" s="14" customFormat="1" ht="15.75">
      <c r="D10699" s="36"/>
      <c r="E10699" s="36"/>
      <c r="F10699" s="36"/>
      <c r="G10699" s="36"/>
      <c r="H10699" s="36"/>
      <c r="I10699" s="36"/>
      <c r="J10699" s="36"/>
      <c r="M10699" s="191"/>
    </row>
    <row r="10700" spans="4:13" s="14" customFormat="1" ht="15.75">
      <c r="D10700" s="36"/>
      <c r="E10700" s="36"/>
      <c r="F10700" s="36"/>
      <c r="G10700" s="36"/>
      <c r="H10700" s="36"/>
      <c r="I10700" s="36"/>
      <c r="J10700" s="36"/>
      <c r="M10700" s="191"/>
    </row>
    <row r="10701" spans="4:13" s="14" customFormat="1" ht="15.75">
      <c r="D10701" s="36"/>
      <c r="E10701" s="36"/>
      <c r="F10701" s="36"/>
      <c r="G10701" s="36"/>
      <c r="H10701" s="36"/>
      <c r="I10701" s="36"/>
      <c r="J10701" s="36"/>
      <c r="M10701" s="191"/>
    </row>
    <row r="10702" spans="4:13" s="14" customFormat="1" ht="15.75">
      <c r="D10702" s="36"/>
      <c r="E10702" s="36"/>
      <c r="F10702" s="36"/>
      <c r="G10702" s="36"/>
      <c r="H10702" s="36"/>
      <c r="I10702" s="36"/>
      <c r="J10702" s="36"/>
      <c r="M10702" s="191"/>
    </row>
    <row r="10703" spans="4:13" s="14" customFormat="1" ht="15.75">
      <c r="D10703" s="36"/>
      <c r="E10703" s="36"/>
      <c r="F10703" s="36"/>
      <c r="G10703" s="36"/>
      <c r="H10703" s="36"/>
      <c r="I10703" s="36"/>
      <c r="J10703" s="36"/>
      <c r="M10703" s="191"/>
    </row>
    <row r="10704" spans="4:13" s="14" customFormat="1" ht="15.75">
      <c r="D10704" s="36"/>
      <c r="E10704" s="36"/>
      <c r="F10704" s="36"/>
      <c r="G10704" s="36"/>
      <c r="H10704" s="36"/>
      <c r="I10704" s="36"/>
      <c r="J10704" s="36"/>
      <c r="M10704" s="191"/>
    </row>
    <row r="10705" spans="4:13" s="14" customFormat="1" ht="15.75">
      <c r="D10705" s="36"/>
      <c r="E10705" s="36"/>
      <c r="F10705" s="36"/>
      <c r="G10705" s="36"/>
      <c r="H10705" s="36"/>
      <c r="I10705" s="36"/>
      <c r="J10705" s="36"/>
      <c r="M10705" s="191"/>
    </row>
    <row r="10706" spans="4:13" s="14" customFormat="1" ht="15.75">
      <c r="D10706" s="36"/>
      <c r="E10706" s="36"/>
      <c r="F10706" s="36"/>
      <c r="G10706" s="36"/>
      <c r="H10706" s="36"/>
      <c r="I10706" s="36"/>
      <c r="J10706" s="36"/>
      <c r="M10706" s="191"/>
    </row>
    <row r="10707" spans="4:13" s="14" customFormat="1" ht="15.75">
      <c r="D10707" s="36"/>
      <c r="E10707" s="36"/>
      <c r="F10707" s="36"/>
      <c r="G10707" s="36"/>
      <c r="H10707" s="36"/>
      <c r="I10707" s="36"/>
      <c r="J10707" s="36"/>
      <c r="M10707" s="191"/>
    </row>
    <row r="10708" spans="4:13" s="14" customFormat="1" ht="15.75">
      <c r="D10708" s="36"/>
      <c r="E10708" s="36"/>
      <c r="F10708" s="36"/>
      <c r="G10708" s="36"/>
      <c r="H10708" s="36"/>
      <c r="I10708" s="36"/>
      <c r="J10708" s="36"/>
      <c r="M10708" s="191"/>
    </row>
    <row r="10709" spans="4:13" s="14" customFormat="1" ht="15.75">
      <c r="D10709" s="36"/>
      <c r="E10709" s="36"/>
      <c r="F10709" s="36"/>
      <c r="G10709" s="36"/>
      <c r="H10709" s="36"/>
      <c r="I10709" s="36"/>
      <c r="J10709" s="36"/>
      <c r="M10709" s="191"/>
    </row>
    <row r="10710" spans="4:13" s="14" customFormat="1" ht="15.75">
      <c r="D10710" s="36"/>
      <c r="E10710" s="36"/>
      <c r="F10710" s="36"/>
      <c r="G10710" s="36"/>
      <c r="H10710" s="36"/>
      <c r="I10710" s="36"/>
      <c r="J10710" s="36"/>
      <c r="M10710" s="191"/>
    </row>
    <row r="10711" spans="4:13" s="14" customFormat="1" ht="15.75">
      <c r="D10711" s="36"/>
      <c r="E10711" s="36"/>
      <c r="F10711" s="36"/>
      <c r="G10711" s="36"/>
      <c r="H10711" s="36"/>
      <c r="I10711" s="36"/>
      <c r="J10711" s="36"/>
      <c r="M10711" s="191"/>
    </row>
    <row r="10712" spans="4:13" s="14" customFormat="1" ht="15.75">
      <c r="D10712" s="36"/>
      <c r="E10712" s="36"/>
      <c r="F10712" s="36"/>
      <c r="G10712" s="36"/>
      <c r="H10712" s="36"/>
      <c r="I10712" s="36"/>
      <c r="J10712" s="36"/>
      <c r="M10712" s="191"/>
    </row>
    <row r="10713" spans="4:13" s="14" customFormat="1" ht="15.75">
      <c r="D10713" s="36"/>
      <c r="E10713" s="36"/>
      <c r="F10713" s="36"/>
      <c r="G10713" s="36"/>
      <c r="H10713" s="36"/>
      <c r="I10713" s="36"/>
      <c r="J10713" s="36"/>
      <c r="M10713" s="191"/>
    </row>
    <row r="10714" spans="4:13" s="14" customFormat="1" ht="15.75">
      <c r="D10714" s="36"/>
      <c r="E10714" s="36"/>
      <c r="F10714" s="36"/>
      <c r="G10714" s="36"/>
      <c r="H10714" s="36"/>
      <c r="I10714" s="36"/>
      <c r="J10714" s="36"/>
      <c r="M10714" s="191"/>
    </row>
    <row r="10715" spans="4:13" s="14" customFormat="1" ht="15.75">
      <c r="D10715" s="36"/>
      <c r="E10715" s="36"/>
      <c r="F10715" s="36"/>
      <c r="G10715" s="36"/>
      <c r="H10715" s="36"/>
      <c r="I10715" s="36"/>
      <c r="J10715" s="36"/>
      <c r="M10715" s="191"/>
    </row>
    <row r="10716" spans="4:13" s="14" customFormat="1" ht="15.75">
      <c r="D10716" s="36"/>
      <c r="E10716" s="36"/>
      <c r="F10716" s="36"/>
      <c r="G10716" s="36"/>
      <c r="H10716" s="36"/>
      <c r="I10716" s="36"/>
      <c r="J10716" s="36"/>
      <c r="M10716" s="191"/>
    </row>
    <row r="10717" spans="4:13" s="14" customFormat="1" ht="15.75">
      <c r="D10717" s="36"/>
      <c r="E10717" s="36"/>
      <c r="F10717" s="36"/>
      <c r="G10717" s="36"/>
      <c r="H10717" s="36"/>
      <c r="I10717" s="36"/>
      <c r="J10717" s="36"/>
      <c r="M10717" s="191"/>
    </row>
    <row r="10718" spans="4:13" s="14" customFormat="1" ht="15.75">
      <c r="D10718" s="36"/>
      <c r="E10718" s="36"/>
      <c r="F10718" s="36"/>
      <c r="G10718" s="36"/>
      <c r="H10718" s="36"/>
      <c r="I10718" s="36"/>
      <c r="J10718" s="36"/>
      <c r="M10718" s="191"/>
    </row>
    <row r="10719" spans="4:13" s="14" customFormat="1" ht="15.75">
      <c r="D10719" s="36"/>
      <c r="E10719" s="36"/>
      <c r="F10719" s="36"/>
      <c r="G10719" s="36"/>
      <c r="H10719" s="36"/>
      <c r="I10719" s="36"/>
      <c r="J10719" s="36"/>
      <c r="M10719" s="191"/>
    </row>
    <row r="10720" spans="4:13" s="14" customFormat="1" ht="15.75">
      <c r="D10720" s="36"/>
      <c r="E10720" s="36"/>
      <c r="F10720" s="36"/>
      <c r="G10720" s="36"/>
      <c r="H10720" s="36"/>
      <c r="I10720" s="36"/>
      <c r="J10720" s="36"/>
      <c r="M10720" s="191"/>
    </row>
    <row r="10721" spans="4:13" s="14" customFormat="1" ht="15.75">
      <c r="D10721" s="36"/>
      <c r="E10721" s="36"/>
      <c r="F10721" s="36"/>
      <c r="G10721" s="36"/>
      <c r="H10721" s="36"/>
      <c r="I10721" s="36"/>
      <c r="J10721" s="36"/>
      <c r="M10721" s="191"/>
    </row>
    <row r="10722" spans="4:13" s="14" customFormat="1" ht="15.75">
      <c r="D10722" s="36"/>
      <c r="E10722" s="36"/>
      <c r="F10722" s="36"/>
      <c r="G10722" s="36"/>
      <c r="H10722" s="36"/>
      <c r="I10722" s="36"/>
      <c r="J10722" s="36"/>
      <c r="M10722" s="191"/>
    </row>
    <row r="10723" spans="4:13" s="14" customFormat="1" ht="15.75">
      <c r="D10723" s="36"/>
      <c r="E10723" s="36"/>
      <c r="F10723" s="36"/>
      <c r="G10723" s="36"/>
      <c r="H10723" s="36"/>
      <c r="I10723" s="36"/>
      <c r="J10723" s="36"/>
      <c r="M10723" s="191"/>
    </row>
    <row r="10724" spans="4:13" s="14" customFormat="1" ht="15.75">
      <c r="D10724" s="36"/>
      <c r="E10724" s="36"/>
      <c r="F10724" s="36"/>
      <c r="G10724" s="36"/>
      <c r="H10724" s="36"/>
      <c r="I10724" s="36"/>
      <c r="J10724" s="36"/>
      <c r="M10724" s="191"/>
    </row>
    <row r="10725" spans="4:13" s="14" customFormat="1" ht="15.75">
      <c r="D10725" s="36"/>
      <c r="E10725" s="36"/>
      <c r="F10725" s="36"/>
      <c r="G10725" s="36"/>
      <c r="H10725" s="36"/>
      <c r="I10725" s="36"/>
      <c r="J10725" s="36"/>
      <c r="M10725" s="191"/>
    </row>
    <row r="10726" spans="4:13" s="14" customFormat="1" ht="15.75">
      <c r="D10726" s="36"/>
      <c r="E10726" s="36"/>
      <c r="F10726" s="36"/>
      <c r="G10726" s="36"/>
      <c r="H10726" s="36"/>
      <c r="I10726" s="36"/>
      <c r="J10726" s="36"/>
      <c r="M10726" s="191"/>
    </row>
    <row r="10727" spans="4:13" s="14" customFormat="1" ht="15.75">
      <c r="D10727" s="36"/>
      <c r="E10727" s="36"/>
      <c r="F10727" s="36"/>
      <c r="G10727" s="36"/>
      <c r="H10727" s="36"/>
      <c r="I10727" s="36"/>
      <c r="J10727" s="36"/>
      <c r="M10727" s="191"/>
    </row>
    <row r="10728" spans="4:13" s="14" customFormat="1" ht="15.75">
      <c r="D10728" s="36"/>
      <c r="E10728" s="36"/>
      <c r="F10728" s="36"/>
      <c r="G10728" s="36"/>
      <c r="H10728" s="36"/>
      <c r="I10728" s="36"/>
      <c r="J10728" s="36"/>
      <c r="M10728" s="191"/>
    </row>
    <row r="10729" spans="4:13" s="14" customFormat="1" ht="15.75">
      <c r="D10729" s="36"/>
      <c r="E10729" s="36"/>
      <c r="F10729" s="36"/>
      <c r="G10729" s="36"/>
      <c r="H10729" s="36"/>
      <c r="I10729" s="36"/>
      <c r="J10729" s="36"/>
      <c r="M10729" s="191"/>
    </row>
    <row r="10730" spans="4:13" s="14" customFormat="1" ht="15.75">
      <c r="D10730" s="36"/>
      <c r="E10730" s="36"/>
      <c r="F10730" s="36"/>
      <c r="G10730" s="36"/>
      <c r="H10730" s="36"/>
      <c r="I10730" s="36"/>
      <c r="J10730" s="36"/>
      <c r="M10730" s="191"/>
    </row>
    <row r="10731" spans="4:13" s="14" customFormat="1" ht="15.75">
      <c r="D10731" s="36"/>
      <c r="E10731" s="36"/>
      <c r="F10731" s="36"/>
      <c r="G10731" s="36"/>
      <c r="H10731" s="36"/>
      <c r="I10731" s="36"/>
      <c r="J10731" s="36"/>
      <c r="M10731" s="191"/>
    </row>
    <row r="10732" spans="4:13" s="14" customFormat="1" ht="15.75">
      <c r="D10732" s="36"/>
      <c r="E10732" s="36"/>
      <c r="F10732" s="36"/>
      <c r="G10732" s="36"/>
      <c r="H10732" s="36"/>
      <c r="I10732" s="36"/>
      <c r="J10732" s="36"/>
      <c r="M10732" s="191"/>
    </row>
    <row r="10733" spans="4:13" s="14" customFormat="1" ht="15.75">
      <c r="D10733" s="36"/>
      <c r="E10733" s="36"/>
      <c r="F10733" s="36"/>
      <c r="G10733" s="36"/>
      <c r="H10733" s="36"/>
      <c r="I10733" s="36"/>
      <c r="J10733" s="36"/>
      <c r="M10733" s="191"/>
    </row>
    <row r="10734" spans="4:13" s="14" customFormat="1" ht="15.75">
      <c r="D10734" s="36"/>
      <c r="E10734" s="36"/>
      <c r="F10734" s="36"/>
      <c r="G10734" s="36"/>
      <c r="H10734" s="36"/>
      <c r="I10734" s="36"/>
      <c r="J10734" s="36"/>
      <c r="M10734" s="191"/>
    </row>
    <row r="10735" spans="4:13" s="14" customFormat="1" ht="15.75">
      <c r="D10735" s="36"/>
      <c r="E10735" s="36"/>
      <c r="F10735" s="36"/>
      <c r="G10735" s="36"/>
      <c r="H10735" s="36"/>
      <c r="I10735" s="36"/>
      <c r="J10735" s="36"/>
      <c r="M10735" s="191"/>
    </row>
    <row r="10736" spans="4:13" s="14" customFormat="1" ht="15.75">
      <c r="D10736" s="36"/>
      <c r="E10736" s="36"/>
      <c r="F10736" s="36"/>
      <c r="G10736" s="36"/>
      <c r="H10736" s="36"/>
      <c r="I10736" s="36"/>
      <c r="J10736" s="36"/>
      <c r="M10736" s="191"/>
    </row>
    <row r="10737" spans="4:13" s="14" customFormat="1" ht="15.75">
      <c r="D10737" s="36"/>
      <c r="E10737" s="36"/>
      <c r="F10737" s="36"/>
      <c r="G10737" s="36"/>
      <c r="H10737" s="36"/>
      <c r="I10737" s="36"/>
      <c r="J10737" s="36"/>
      <c r="M10737" s="191"/>
    </row>
    <row r="10738" spans="4:13" s="14" customFormat="1" ht="15.75">
      <c r="D10738" s="36"/>
      <c r="E10738" s="36"/>
      <c r="F10738" s="36"/>
      <c r="G10738" s="36"/>
      <c r="H10738" s="36"/>
      <c r="I10738" s="36"/>
      <c r="J10738" s="36"/>
      <c r="M10738" s="191"/>
    </row>
    <row r="10739" spans="4:13" s="14" customFormat="1" ht="15.75">
      <c r="D10739" s="36"/>
      <c r="E10739" s="36"/>
      <c r="F10739" s="36"/>
      <c r="G10739" s="36"/>
      <c r="H10739" s="36"/>
      <c r="I10739" s="36"/>
      <c r="J10739" s="36"/>
      <c r="M10739" s="191"/>
    </row>
    <row r="10740" spans="4:13" s="14" customFormat="1" ht="15.75">
      <c r="D10740" s="36"/>
      <c r="E10740" s="36"/>
      <c r="F10740" s="36"/>
      <c r="G10740" s="36"/>
      <c r="H10740" s="36"/>
      <c r="I10740" s="36"/>
      <c r="J10740" s="36"/>
      <c r="M10740" s="191"/>
    </row>
    <row r="10741" spans="4:13" s="14" customFormat="1" ht="15.75">
      <c r="D10741" s="36"/>
      <c r="E10741" s="36"/>
      <c r="F10741" s="36"/>
      <c r="G10741" s="36"/>
      <c r="H10741" s="36"/>
      <c r="I10741" s="36"/>
      <c r="J10741" s="36"/>
      <c r="M10741" s="191"/>
    </row>
    <row r="10742" spans="4:13" s="14" customFormat="1" ht="15.75">
      <c r="D10742" s="36"/>
      <c r="E10742" s="36"/>
      <c r="F10742" s="36"/>
      <c r="G10742" s="36"/>
      <c r="H10742" s="36"/>
      <c r="I10742" s="36"/>
      <c r="J10742" s="36"/>
      <c r="M10742" s="191"/>
    </row>
    <row r="10743" spans="4:13" s="14" customFormat="1" ht="15.75">
      <c r="D10743" s="36"/>
      <c r="E10743" s="36"/>
      <c r="F10743" s="36"/>
      <c r="G10743" s="36"/>
      <c r="H10743" s="36"/>
      <c r="I10743" s="36"/>
      <c r="J10743" s="36"/>
      <c r="M10743" s="191"/>
    </row>
    <row r="10744" spans="4:13" s="14" customFormat="1" ht="15.75">
      <c r="D10744" s="36"/>
      <c r="E10744" s="36"/>
      <c r="F10744" s="36"/>
      <c r="G10744" s="36"/>
      <c r="H10744" s="36"/>
      <c r="I10744" s="36"/>
      <c r="J10744" s="36"/>
      <c r="M10744" s="191"/>
    </row>
    <row r="10745" spans="4:13" s="14" customFormat="1" ht="15.75">
      <c r="D10745" s="36"/>
      <c r="E10745" s="36"/>
      <c r="F10745" s="36"/>
      <c r="G10745" s="36"/>
      <c r="H10745" s="36"/>
      <c r="I10745" s="36"/>
      <c r="J10745" s="36"/>
      <c r="M10745" s="191"/>
    </row>
    <row r="10746" spans="4:13" s="14" customFormat="1" ht="15.75">
      <c r="D10746" s="36"/>
      <c r="E10746" s="36"/>
      <c r="F10746" s="36"/>
      <c r="G10746" s="36"/>
      <c r="H10746" s="36"/>
      <c r="I10746" s="36"/>
      <c r="J10746" s="36"/>
      <c r="M10746" s="191"/>
    </row>
    <row r="10747" spans="4:13" s="14" customFormat="1" ht="15.75">
      <c r="D10747" s="36"/>
      <c r="E10747" s="36"/>
      <c r="F10747" s="36"/>
      <c r="G10747" s="36"/>
      <c r="H10747" s="36"/>
      <c r="I10747" s="36"/>
      <c r="J10747" s="36"/>
      <c r="M10747" s="191"/>
    </row>
    <row r="10748" spans="4:13" s="14" customFormat="1" ht="15.75">
      <c r="D10748" s="36"/>
      <c r="E10748" s="36"/>
      <c r="F10748" s="36"/>
      <c r="G10748" s="36"/>
      <c r="H10748" s="36"/>
      <c r="I10748" s="36"/>
      <c r="J10748" s="36"/>
      <c r="M10748" s="191"/>
    </row>
    <row r="10749" spans="4:13" s="14" customFormat="1" ht="15.75">
      <c r="D10749" s="36"/>
      <c r="E10749" s="36"/>
      <c r="F10749" s="36"/>
      <c r="G10749" s="36"/>
      <c r="H10749" s="36"/>
      <c r="I10749" s="36"/>
      <c r="J10749" s="36"/>
      <c r="M10749" s="191"/>
    </row>
    <row r="10750" spans="4:13" s="14" customFormat="1" ht="15.75">
      <c r="D10750" s="36"/>
      <c r="E10750" s="36"/>
      <c r="F10750" s="36"/>
      <c r="G10750" s="36"/>
      <c r="H10750" s="36"/>
      <c r="I10750" s="36"/>
      <c r="J10750" s="36"/>
      <c r="M10750" s="191"/>
    </row>
    <row r="10751" spans="4:13" s="14" customFormat="1" ht="15.75">
      <c r="D10751" s="36"/>
      <c r="E10751" s="36"/>
      <c r="F10751" s="36"/>
      <c r="G10751" s="36"/>
      <c r="H10751" s="36"/>
      <c r="I10751" s="36"/>
      <c r="J10751" s="36"/>
      <c r="M10751" s="191"/>
    </row>
    <row r="10752" spans="4:13" s="14" customFormat="1" ht="15.75">
      <c r="D10752" s="36"/>
      <c r="E10752" s="36"/>
      <c r="F10752" s="36"/>
      <c r="G10752" s="36"/>
      <c r="H10752" s="36"/>
      <c r="I10752" s="36"/>
      <c r="J10752" s="36"/>
      <c r="M10752" s="191"/>
    </row>
    <row r="10753" spans="4:13" s="14" customFormat="1" ht="15.75">
      <c r="D10753" s="36"/>
      <c r="E10753" s="36"/>
      <c r="F10753" s="36"/>
      <c r="G10753" s="36"/>
      <c r="H10753" s="36"/>
      <c r="I10753" s="36"/>
      <c r="J10753" s="36"/>
      <c r="M10753" s="191"/>
    </row>
    <row r="10754" spans="4:13" s="14" customFormat="1" ht="15.75">
      <c r="D10754" s="36"/>
      <c r="E10754" s="36"/>
      <c r="F10754" s="36"/>
      <c r="G10754" s="36"/>
      <c r="H10754" s="36"/>
      <c r="I10754" s="36"/>
      <c r="J10754" s="36"/>
      <c r="M10754" s="191"/>
    </row>
    <row r="10755" spans="4:13" s="14" customFormat="1" ht="15.75">
      <c r="D10755" s="36"/>
      <c r="E10755" s="36"/>
      <c r="F10755" s="36"/>
      <c r="G10755" s="36"/>
      <c r="H10755" s="36"/>
      <c r="I10755" s="36"/>
      <c r="J10755" s="36"/>
      <c r="M10755" s="191"/>
    </row>
    <row r="10756" spans="4:13" s="14" customFormat="1" ht="15.75">
      <c r="D10756" s="36"/>
      <c r="E10756" s="36"/>
      <c r="F10756" s="36"/>
      <c r="G10756" s="36"/>
      <c r="H10756" s="36"/>
      <c r="I10756" s="36"/>
      <c r="J10756" s="36"/>
      <c r="M10756" s="191"/>
    </row>
    <row r="10757" spans="4:13" s="14" customFormat="1" ht="15.75">
      <c r="D10757" s="36"/>
      <c r="E10757" s="36"/>
      <c r="F10757" s="36"/>
      <c r="G10757" s="36"/>
      <c r="H10757" s="36"/>
      <c r="I10757" s="36"/>
      <c r="J10757" s="36"/>
      <c r="M10757" s="191"/>
    </row>
    <row r="10758" spans="4:13" s="14" customFormat="1" ht="15.75">
      <c r="D10758" s="36"/>
      <c r="E10758" s="36"/>
      <c r="F10758" s="36"/>
      <c r="G10758" s="36"/>
      <c r="H10758" s="36"/>
      <c r="I10758" s="36"/>
      <c r="J10758" s="36"/>
      <c r="M10758" s="191"/>
    </row>
    <row r="10759" spans="4:13" s="14" customFormat="1" ht="15.75">
      <c r="D10759" s="36"/>
      <c r="E10759" s="36"/>
      <c r="F10759" s="36"/>
      <c r="G10759" s="36"/>
      <c r="H10759" s="36"/>
      <c r="I10759" s="36"/>
      <c r="J10759" s="36"/>
      <c r="M10759" s="191"/>
    </row>
    <row r="10760" spans="4:13" s="14" customFormat="1" ht="15.75">
      <c r="D10760" s="36"/>
      <c r="E10760" s="36"/>
      <c r="F10760" s="36"/>
      <c r="G10760" s="36"/>
      <c r="H10760" s="36"/>
      <c r="I10760" s="36"/>
      <c r="J10760" s="36"/>
      <c r="M10760" s="191"/>
    </row>
    <row r="10761" spans="4:13" s="14" customFormat="1" ht="15.75">
      <c r="D10761" s="36"/>
      <c r="E10761" s="36"/>
      <c r="F10761" s="36"/>
      <c r="G10761" s="36"/>
      <c r="H10761" s="36"/>
      <c r="I10761" s="36"/>
      <c r="J10761" s="36"/>
      <c r="M10761" s="191"/>
    </row>
    <row r="10762" spans="4:13" s="14" customFormat="1" ht="15.75">
      <c r="D10762" s="36"/>
      <c r="E10762" s="36"/>
      <c r="F10762" s="36"/>
      <c r="G10762" s="36"/>
      <c r="H10762" s="36"/>
      <c r="I10762" s="36"/>
      <c r="J10762" s="36"/>
      <c r="M10762" s="191"/>
    </row>
    <row r="10763" spans="4:13" s="14" customFormat="1" ht="15.75">
      <c r="D10763" s="36"/>
      <c r="E10763" s="36"/>
      <c r="F10763" s="36"/>
      <c r="G10763" s="36"/>
      <c r="H10763" s="36"/>
      <c r="I10763" s="36"/>
      <c r="J10763" s="36"/>
      <c r="M10763" s="191"/>
    </row>
    <row r="10764" spans="4:13" s="14" customFormat="1" ht="15.75">
      <c r="D10764" s="36"/>
      <c r="E10764" s="36"/>
      <c r="F10764" s="36"/>
      <c r="G10764" s="36"/>
      <c r="H10764" s="36"/>
      <c r="I10764" s="36"/>
      <c r="J10764" s="36"/>
      <c r="M10764" s="191"/>
    </row>
    <row r="10765" spans="4:13" s="14" customFormat="1" ht="15.75">
      <c r="D10765" s="36"/>
      <c r="E10765" s="36"/>
      <c r="F10765" s="36"/>
      <c r="G10765" s="36"/>
      <c r="H10765" s="36"/>
      <c r="I10765" s="36"/>
      <c r="J10765" s="36"/>
      <c r="M10765" s="191"/>
    </row>
    <row r="10766" spans="4:13" s="14" customFormat="1" ht="15.75">
      <c r="D10766" s="36"/>
      <c r="E10766" s="36"/>
      <c r="F10766" s="36"/>
      <c r="G10766" s="36"/>
      <c r="H10766" s="36"/>
      <c r="I10766" s="36"/>
      <c r="J10766" s="36"/>
      <c r="M10766" s="191"/>
    </row>
    <row r="10767" spans="4:13" s="14" customFormat="1" ht="15.75">
      <c r="D10767" s="36"/>
      <c r="E10767" s="36"/>
      <c r="F10767" s="36"/>
      <c r="G10767" s="36"/>
      <c r="H10767" s="36"/>
      <c r="I10767" s="36"/>
      <c r="J10767" s="36"/>
      <c r="M10767" s="191"/>
    </row>
    <row r="10768" spans="4:13" s="14" customFormat="1" ht="15.75">
      <c r="D10768" s="36"/>
      <c r="E10768" s="36"/>
      <c r="F10768" s="36"/>
      <c r="G10768" s="36"/>
      <c r="H10768" s="36"/>
      <c r="I10768" s="36"/>
      <c r="J10768" s="36"/>
      <c r="M10768" s="191"/>
    </row>
    <row r="10769" spans="4:13" s="14" customFormat="1" ht="15.75">
      <c r="D10769" s="36"/>
      <c r="E10769" s="36"/>
      <c r="F10769" s="36"/>
      <c r="G10769" s="36"/>
      <c r="H10769" s="36"/>
      <c r="I10769" s="36"/>
      <c r="J10769" s="36"/>
      <c r="M10769" s="191"/>
    </row>
    <row r="10770" spans="4:13" s="14" customFormat="1" ht="15.75">
      <c r="D10770" s="36"/>
      <c r="E10770" s="36"/>
      <c r="F10770" s="36"/>
      <c r="G10770" s="36"/>
      <c r="H10770" s="36"/>
      <c r="I10770" s="36"/>
      <c r="J10770" s="36"/>
      <c r="M10770" s="191"/>
    </row>
    <row r="10771" spans="4:13" s="14" customFormat="1" ht="15.75">
      <c r="D10771" s="36"/>
      <c r="E10771" s="36"/>
      <c r="F10771" s="36"/>
      <c r="G10771" s="36"/>
      <c r="H10771" s="36"/>
      <c r="I10771" s="36"/>
      <c r="J10771" s="36"/>
      <c r="M10771" s="191"/>
    </row>
    <row r="10772" spans="4:13" s="14" customFormat="1" ht="15.75">
      <c r="D10772" s="36"/>
      <c r="E10772" s="36"/>
      <c r="F10772" s="36"/>
      <c r="G10772" s="36"/>
      <c r="H10772" s="36"/>
      <c r="I10772" s="36"/>
      <c r="J10772" s="36"/>
      <c r="M10772" s="191"/>
    </row>
    <row r="10773" spans="4:13" s="14" customFormat="1" ht="15.75">
      <c r="D10773" s="36"/>
      <c r="E10773" s="36"/>
      <c r="F10773" s="36"/>
      <c r="G10773" s="36"/>
      <c r="H10773" s="36"/>
      <c r="I10773" s="36"/>
      <c r="J10773" s="36"/>
      <c r="M10773" s="191"/>
    </row>
    <row r="10774" spans="4:13" s="14" customFormat="1" ht="15.75">
      <c r="D10774" s="36"/>
      <c r="E10774" s="36"/>
      <c r="F10774" s="36"/>
      <c r="G10774" s="36"/>
      <c r="H10774" s="36"/>
      <c r="I10774" s="36"/>
      <c r="J10774" s="36"/>
      <c r="M10774" s="191"/>
    </row>
    <row r="10775" spans="4:13" s="14" customFormat="1" ht="15.75">
      <c r="D10775" s="36"/>
      <c r="E10775" s="36"/>
      <c r="F10775" s="36"/>
      <c r="G10775" s="36"/>
      <c r="H10775" s="36"/>
      <c r="I10775" s="36"/>
      <c r="J10775" s="36"/>
      <c r="M10775" s="191"/>
    </row>
    <row r="10776" spans="4:13" s="14" customFormat="1" ht="15.75">
      <c r="D10776" s="36"/>
      <c r="E10776" s="36"/>
      <c r="F10776" s="36"/>
      <c r="G10776" s="36"/>
      <c r="H10776" s="36"/>
      <c r="I10776" s="36"/>
      <c r="J10776" s="36"/>
      <c r="M10776" s="191"/>
    </row>
    <row r="10777" spans="4:13" s="14" customFormat="1" ht="15.75">
      <c r="D10777" s="36"/>
      <c r="E10777" s="36"/>
      <c r="F10777" s="36"/>
      <c r="G10777" s="36"/>
      <c r="H10777" s="36"/>
      <c r="I10777" s="36"/>
      <c r="J10777" s="36"/>
      <c r="M10777" s="191"/>
    </row>
    <row r="10778" spans="4:13" s="14" customFormat="1" ht="15.75">
      <c r="D10778" s="36"/>
      <c r="E10778" s="36"/>
      <c r="F10778" s="36"/>
      <c r="G10778" s="36"/>
      <c r="H10778" s="36"/>
      <c r="I10778" s="36"/>
      <c r="J10778" s="36"/>
      <c r="M10778" s="191"/>
    </row>
    <row r="10779" spans="4:13" s="14" customFormat="1" ht="15.75">
      <c r="D10779" s="36"/>
      <c r="E10779" s="36"/>
      <c r="F10779" s="36"/>
      <c r="G10779" s="36"/>
      <c r="H10779" s="36"/>
      <c r="I10779" s="36"/>
      <c r="J10779" s="36"/>
      <c r="M10779" s="191"/>
    </row>
    <row r="10780" spans="4:13" s="14" customFormat="1" ht="15.75">
      <c r="D10780" s="36"/>
      <c r="E10780" s="36"/>
      <c r="F10780" s="36"/>
      <c r="G10780" s="36"/>
      <c r="H10780" s="36"/>
      <c r="I10780" s="36"/>
      <c r="J10780" s="36"/>
      <c r="M10780" s="191"/>
    </row>
    <row r="10781" spans="4:13" s="14" customFormat="1" ht="15.75">
      <c r="D10781" s="36"/>
      <c r="E10781" s="36"/>
      <c r="F10781" s="36"/>
      <c r="G10781" s="36"/>
      <c r="H10781" s="36"/>
      <c r="I10781" s="36"/>
      <c r="J10781" s="36"/>
      <c r="M10781" s="191"/>
    </row>
    <row r="10782" spans="4:13" s="14" customFormat="1" ht="15.75">
      <c r="D10782" s="36"/>
      <c r="E10782" s="36"/>
      <c r="F10782" s="36"/>
      <c r="G10782" s="36"/>
      <c r="H10782" s="36"/>
      <c r="I10782" s="36"/>
      <c r="J10782" s="36"/>
      <c r="M10782" s="191"/>
    </row>
    <row r="10783" spans="4:13" s="14" customFormat="1" ht="15.75">
      <c r="D10783" s="36"/>
      <c r="E10783" s="36"/>
      <c r="F10783" s="36"/>
      <c r="G10783" s="36"/>
      <c r="H10783" s="36"/>
      <c r="I10783" s="36"/>
      <c r="J10783" s="36"/>
      <c r="M10783" s="191"/>
    </row>
    <row r="10784" spans="4:13" s="14" customFormat="1" ht="15.75">
      <c r="D10784" s="36"/>
      <c r="E10784" s="36"/>
      <c r="F10784" s="36"/>
      <c r="G10784" s="36"/>
      <c r="H10784" s="36"/>
      <c r="I10784" s="36"/>
      <c r="J10784" s="36"/>
      <c r="M10784" s="191"/>
    </row>
    <row r="10785" spans="4:13" s="14" customFormat="1" ht="15.75">
      <c r="D10785" s="36"/>
      <c r="E10785" s="36"/>
      <c r="F10785" s="36"/>
      <c r="G10785" s="36"/>
      <c r="H10785" s="36"/>
      <c r="I10785" s="36"/>
      <c r="J10785" s="36"/>
      <c r="M10785" s="191"/>
    </row>
    <row r="10786" spans="4:13" s="14" customFormat="1" ht="15.75">
      <c r="D10786" s="36"/>
      <c r="E10786" s="36"/>
      <c r="F10786" s="36"/>
      <c r="G10786" s="36"/>
      <c r="H10786" s="36"/>
      <c r="I10786" s="36"/>
      <c r="J10786" s="36"/>
      <c r="M10786" s="191"/>
    </row>
    <row r="10787" spans="4:13" s="14" customFormat="1" ht="15.75">
      <c r="D10787" s="36"/>
      <c r="E10787" s="36"/>
      <c r="F10787" s="36"/>
      <c r="G10787" s="36"/>
      <c r="H10787" s="36"/>
      <c r="I10787" s="36"/>
      <c r="J10787" s="36"/>
      <c r="M10787" s="191"/>
    </row>
    <row r="10788" spans="4:13" s="14" customFormat="1" ht="15.75">
      <c r="D10788" s="36"/>
      <c r="E10788" s="36"/>
      <c r="F10788" s="36"/>
      <c r="G10788" s="36"/>
      <c r="H10788" s="36"/>
      <c r="I10788" s="36"/>
      <c r="J10788" s="36"/>
      <c r="M10788" s="191"/>
    </row>
    <row r="10789" spans="4:13" s="14" customFormat="1" ht="15.75">
      <c r="D10789" s="36"/>
      <c r="E10789" s="36"/>
      <c r="F10789" s="36"/>
      <c r="G10789" s="36"/>
      <c r="H10789" s="36"/>
      <c r="I10789" s="36"/>
      <c r="J10789" s="36"/>
      <c r="M10789" s="191"/>
    </row>
    <row r="10790" spans="4:13" s="14" customFormat="1" ht="15.75">
      <c r="D10790" s="36"/>
      <c r="E10790" s="36"/>
      <c r="F10790" s="36"/>
      <c r="G10790" s="36"/>
      <c r="H10790" s="36"/>
      <c r="I10790" s="36"/>
      <c r="J10790" s="36"/>
      <c r="M10790" s="191"/>
    </row>
    <row r="10791" spans="4:13" s="14" customFormat="1" ht="15.75">
      <c r="D10791" s="36"/>
      <c r="E10791" s="36"/>
      <c r="F10791" s="36"/>
      <c r="G10791" s="36"/>
      <c r="H10791" s="36"/>
      <c r="I10791" s="36"/>
      <c r="J10791" s="36"/>
      <c r="M10791" s="191"/>
    </row>
    <row r="10792" spans="4:13" s="14" customFormat="1" ht="15.75">
      <c r="D10792" s="36"/>
      <c r="E10792" s="36"/>
      <c r="F10792" s="36"/>
      <c r="G10792" s="36"/>
      <c r="H10792" s="36"/>
      <c r="I10792" s="36"/>
      <c r="J10792" s="36"/>
      <c r="M10792" s="191"/>
    </row>
    <row r="10793" spans="4:13" s="14" customFormat="1" ht="15.75">
      <c r="D10793" s="36"/>
      <c r="E10793" s="36"/>
      <c r="F10793" s="36"/>
      <c r="G10793" s="36"/>
      <c r="H10793" s="36"/>
      <c r="I10793" s="36"/>
      <c r="J10793" s="36"/>
      <c r="M10793" s="191"/>
    </row>
    <row r="10794" spans="4:13" s="14" customFormat="1" ht="15.75">
      <c r="D10794" s="36"/>
      <c r="E10794" s="36"/>
      <c r="F10794" s="36"/>
      <c r="G10794" s="36"/>
      <c r="H10794" s="36"/>
      <c r="I10794" s="36"/>
      <c r="J10794" s="36"/>
      <c r="M10794" s="191"/>
    </row>
    <row r="10795" spans="4:13" s="14" customFormat="1" ht="15.75">
      <c r="D10795" s="36"/>
      <c r="E10795" s="36"/>
      <c r="F10795" s="36"/>
      <c r="G10795" s="36"/>
      <c r="H10795" s="36"/>
      <c r="I10795" s="36"/>
      <c r="J10795" s="36"/>
      <c r="M10795" s="191"/>
    </row>
    <row r="10796" spans="4:13" s="14" customFormat="1" ht="15.75">
      <c r="D10796" s="36"/>
      <c r="E10796" s="36"/>
      <c r="F10796" s="36"/>
      <c r="G10796" s="36"/>
      <c r="H10796" s="36"/>
      <c r="I10796" s="36"/>
      <c r="J10796" s="36"/>
      <c r="M10796" s="191"/>
    </row>
    <row r="10797" spans="4:13" s="14" customFormat="1" ht="15.75">
      <c r="D10797" s="36"/>
      <c r="E10797" s="36"/>
      <c r="F10797" s="36"/>
      <c r="G10797" s="36"/>
      <c r="H10797" s="36"/>
      <c r="I10797" s="36"/>
      <c r="J10797" s="36"/>
      <c r="M10797" s="191"/>
    </row>
    <row r="10798" spans="4:13" s="14" customFormat="1" ht="15.75">
      <c r="D10798" s="36"/>
      <c r="E10798" s="36"/>
      <c r="F10798" s="36"/>
      <c r="G10798" s="36"/>
      <c r="H10798" s="36"/>
      <c r="I10798" s="36"/>
      <c r="J10798" s="36"/>
      <c r="M10798" s="191"/>
    </row>
    <row r="10799" spans="4:13" s="14" customFormat="1" ht="15.75">
      <c r="D10799" s="36"/>
      <c r="E10799" s="36"/>
      <c r="F10799" s="36"/>
      <c r="G10799" s="36"/>
      <c r="H10799" s="36"/>
      <c r="I10799" s="36"/>
      <c r="J10799" s="36"/>
      <c r="M10799" s="191"/>
    </row>
    <row r="10800" spans="4:13" s="14" customFormat="1" ht="15.75">
      <c r="D10800" s="36"/>
      <c r="E10800" s="36"/>
      <c r="F10800" s="36"/>
      <c r="G10800" s="36"/>
      <c r="H10800" s="36"/>
      <c r="I10800" s="36"/>
      <c r="J10800" s="36"/>
      <c r="M10800" s="191"/>
    </row>
    <row r="10801" spans="4:13" s="14" customFormat="1" ht="15.75">
      <c r="D10801" s="36"/>
      <c r="E10801" s="36"/>
      <c r="F10801" s="36"/>
      <c r="G10801" s="36"/>
      <c r="H10801" s="36"/>
      <c r="I10801" s="36"/>
      <c r="J10801" s="36"/>
      <c r="M10801" s="191"/>
    </row>
    <row r="10802" spans="4:13" s="14" customFormat="1" ht="15.75">
      <c r="D10802" s="36"/>
      <c r="E10802" s="36"/>
      <c r="F10802" s="36"/>
      <c r="G10802" s="36"/>
      <c r="H10802" s="36"/>
      <c r="I10802" s="36"/>
      <c r="J10802" s="36"/>
      <c r="M10802" s="191"/>
    </row>
    <row r="10803" spans="4:13" s="14" customFormat="1" ht="15.75">
      <c r="D10803" s="36"/>
      <c r="E10803" s="36"/>
      <c r="F10803" s="36"/>
      <c r="G10803" s="36"/>
      <c r="H10803" s="36"/>
      <c r="I10803" s="36"/>
      <c r="J10803" s="36"/>
      <c r="M10803" s="191"/>
    </row>
    <row r="10804" spans="4:13" s="14" customFormat="1" ht="15.75">
      <c r="D10804" s="36"/>
      <c r="E10804" s="36"/>
      <c r="F10804" s="36"/>
      <c r="G10804" s="36"/>
      <c r="H10804" s="36"/>
      <c r="I10804" s="36"/>
      <c r="J10804" s="36"/>
      <c r="M10804" s="191"/>
    </row>
    <row r="10805" spans="4:13" s="14" customFormat="1" ht="15.75">
      <c r="D10805" s="36"/>
      <c r="E10805" s="36"/>
      <c r="F10805" s="36"/>
      <c r="G10805" s="36"/>
      <c r="H10805" s="36"/>
      <c r="I10805" s="36"/>
      <c r="J10805" s="36"/>
      <c r="M10805" s="191"/>
    </row>
    <row r="10806" spans="4:13" s="14" customFormat="1" ht="15.75">
      <c r="D10806" s="36"/>
      <c r="E10806" s="36"/>
      <c r="F10806" s="36"/>
      <c r="G10806" s="36"/>
      <c r="H10806" s="36"/>
      <c r="I10806" s="36"/>
      <c r="J10806" s="36"/>
      <c r="M10806" s="191"/>
    </row>
    <row r="10807" spans="4:13" s="14" customFormat="1" ht="15.75">
      <c r="D10807" s="36"/>
      <c r="E10807" s="36"/>
      <c r="F10807" s="36"/>
      <c r="G10807" s="36"/>
      <c r="H10807" s="36"/>
      <c r="I10807" s="36"/>
      <c r="J10807" s="36"/>
      <c r="M10807" s="191"/>
    </row>
    <row r="10808" spans="4:13" s="14" customFormat="1" ht="15.75">
      <c r="D10808" s="36"/>
      <c r="E10808" s="36"/>
      <c r="F10808" s="36"/>
      <c r="G10808" s="36"/>
      <c r="H10808" s="36"/>
      <c r="I10808" s="36"/>
      <c r="J10808" s="36"/>
      <c r="M10808" s="191"/>
    </row>
    <row r="10809" spans="4:13" s="14" customFormat="1" ht="15.75">
      <c r="D10809" s="36"/>
      <c r="E10809" s="36"/>
      <c r="F10809" s="36"/>
      <c r="G10809" s="36"/>
      <c r="H10809" s="36"/>
      <c r="I10809" s="36"/>
      <c r="J10809" s="36"/>
      <c r="M10809" s="191"/>
    </row>
    <row r="10810" spans="4:13" s="14" customFormat="1" ht="15.75">
      <c r="D10810" s="36"/>
      <c r="E10810" s="36"/>
      <c r="F10810" s="36"/>
      <c r="G10810" s="36"/>
      <c r="H10810" s="36"/>
      <c r="I10810" s="36"/>
      <c r="J10810" s="36"/>
      <c r="M10810" s="191"/>
    </row>
    <row r="10811" spans="4:13" s="14" customFormat="1" ht="15.75">
      <c r="D10811" s="36"/>
      <c r="E10811" s="36"/>
      <c r="F10811" s="36"/>
      <c r="G10811" s="36"/>
      <c r="H10811" s="36"/>
      <c r="I10811" s="36"/>
      <c r="J10811" s="36"/>
      <c r="M10811" s="191"/>
    </row>
    <row r="10812" spans="4:13" s="14" customFormat="1" ht="15.75">
      <c r="D10812" s="36"/>
      <c r="E10812" s="36"/>
      <c r="F10812" s="36"/>
      <c r="G10812" s="36"/>
      <c r="H10812" s="36"/>
      <c r="I10812" s="36"/>
      <c r="J10812" s="36"/>
      <c r="M10812" s="191"/>
    </row>
    <row r="10813" spans="4:13" s="14" customFormat="1" ht="15.75">
      <c r="D10813" s="36"/>
      <c r="E10813" s="36"/>
      <c r="F10813" s="36"/>
      <c r="G10813" s="36"/>
      <c r="H10813" s="36"/>
      <c r="I10813" s="36"/>
      <c r="J10813" s="36"/>
      <c r="M10813" s="191"/>
    </row>
    <row r="10814" spans="4:13" s="14" customFormat="1" ht="15.75">
      <c r="D10814" s="36"/>
      <c r="E10814" s="36"/>
      <c r="F10814" s="36"/>
      <c r="G10814" s="36"/>
      <c r="H10814" s="36"/>
      <c r="I10814" s="36"/>
      <c r="J10814" s="36"/>
      <c r="M10814" s="191"/>
    </row>
    <row r="10815" spans="4:13" s="14" customFormat="1" ht="15.75">
      <c r="D10815" s="36"/>
      <c r="E10815" s="36"/>
      <c r="F10815" s="36"/>
      <c r="G10815" s="36"/>
      <c r="H10815" s="36"/>
      <c r="I10815" s="36"/>
      <c r="J10815" s="36"/>
      <c r="M10815" s="191"/>
    </row>
    <row r="10816" spans="4:13" s="14" customFormat="1" ht="15.75">
      <c r="D10816" s="36"/>
      <c r="E10816" s="36"/>
      <c r="F10816" s="36"/>
      <c r="G10816" s="36"/>
      <c r="H10816" s="36"/>
      <c r="I10816" s="36"/>
      <c r="J10816" s="36"/>
      <c r="M10816" s="191"/>
    </row>
    <row r="10817" spans="4:13" s="14" customFormat="1" ht="15.75">
      <c r="D10817" s="36"/>
      <c r="E10817" s="36"/>
      <c r="F10817" s="36"/>
      <c r="G10817" s="36"/>
      <c r="H10817" s="36"/>
      <c r="I10817" s="36"/>
      <c r="J10817" s="36"/>
      <c r="M10817" s="191"/>
    </row>
    <row r="10818" spans="4:13" s="14" customFormat="1" ht="15.75">
      <c r="D10818" s="36"/>
      <c r="E10818" s="36"/>
      <c r="F10818" s="36"/>
      <c r="G10818" s="36"/>
      <c r="H10818" s="36"/>
      <c r="I10818" s="36"/>
      <c r="J10818" s="36"/>
      <c r="M10818" s="191"/>
    </row>
    <row r="10819" spans="4:13" s="14" customFormat="1" ht="15.75">
      <c r="D10819" s="36"/>
      <c r="E10819" s="36"/>
      <c r="F10819" s="36"/>
      <c r="G10819" s="36"/>
      <c r="H10819" s="36"/>
      <c r="I10819" s="36"/>
      <c r="J10819" s="36"/>
      <c r="M10819" s="191"/>
    </row>
    <row r="10820" spans="4:13" s="14" customFormat="1" ht="15.75">
      <c r="D10820" s="36"/>
      <c r="E10820" s="36"/>
      <c r="F10820" s="36"/>
      <c r="G10820" s="36"/>
      <c r="H10820" s="36"/>
      <c r="I10820" s="36"/>
      <c r="J10820" s="36"/>
      <c r="M10820" s="191"/>
    </row>
    <row r="10821" spans="4:13" s="14" customFormat="1" ht="15.75">
      <c r="D10821" s="36"/>
      <c r="E10821" s="36"/>
      <c r="F10821" s="36"/>
      <c r="G10821" s="36"/>
      <c r="H10821" s="36"/>
      <c r="I10821" s="36"/>
      <c r="J10821" s="36"/>
      <c r="M10821" s="191"/>
    </row>
    <row r="10822" spans="4:13" s="14" customFormat="1" ht="15.75">
      <c r="D10822" s="36"/>
      <c r="E10822" s="36"/>
      <c r="F10822" s="36"/>
      <c r="G10822" s="36"/>
      <c r="H10822" s="36"/>
      <c r="I10822" s="36"/>
      <c r="J10822" s="36"/>
      <c r="M10822" s="191"/>
    </row>
    <row r="10823" spans="4:13" s="14" customFormat="1" ht="15.75">
      <c r="D10823" s="36"/>
      <c r="E10823" s="36"/>
      <c r="F10823" s="36"/>
      <c r="G10823" s="36"/>
      <c r="H10823" s="36"/>
      <c r="I10823" s="36"/>
      <c r="J10823" s="36"/>
      <c r="M10823" s="191"/>
    </row>
    <row r="10824" spans="4:13" s="14" customFormat="1" ht="15.75">
      <c r="D10824" s="36"/>
      <c r="E10824" s="36"/>
      <c r="F10824" s="36"/>
      <c r="G10824" s="36"/>
      <c r="H10824" s="36"/>
      <c r="I10824" s="36"/>
      <c r="J10824" s="36"/>
      <c r="M10824" s="191"/>
    </row>
    <row r="10825" spans="4:13" s="14" customFormat="1" ht="15.75">
      <c r="D10825" s="36"/>
      <c r="E10825" s="36"/>
      <c r="F10825" s="36"/>
      <c r="G10825" s="36"/>
      <c r="H10825" s="36"/>
      <c r="I10825" s="36"/>
      <c r="J10825" s="36"/>
      <c r="M10825" s="191"/>
    </row>
    <row r="10826" spans="4:13" s="14" customFormat="1" ht="15.75">
      <c r="D10826" s="36"/>
      <c r="E10826" s="36"/>
      <c r="F10826" s="36"/>
      <c r="G10826" s="36"/>
      <c r="H10826" s="36"/>
      <c r="I10826" s="36"/>
      <c r="J10826" s="36"/>
      <c r="M10826" s="191"/>
    </row>
    <row r="10827" spans="4:13" s="14" customFormat="1" ht="15.75">
      <c r="D10827" s="36"/>
      <c r="E10827" s="36"/>
      <c r="F10827" s="36"/>
      <c r="G10827" s="36"/>
      <c r="H10827" s="36"/>
      <c r="I10827" s="36"/>
      <c r="J10827" s="36"/>
      <c r="M10827" s="191"/>
    </row>
    <row r="10828" spans="4:13" s="14" customFormat="1" ht="15.75">
      <c r="D10828" s="36"/>
      <c r="E10828" s="36"/>
      <c r="F10828" s="36"/>
      <c r="G10828" s="36"/>
      <c r="H10828" s="36"/>
      <c r="I10828" s="36"/>
      <c r="J10828" s="36"/>
      <c r="M10828" s="191"/>
    </row>
    <row r="10829" spans="4:13" s="14" customFormat="1" ht="15.75">
      <c r="D10829" s="36"/>
      <c r="E10829" s="36"/>
      <c r="F10829" s="36"/>
      <c r="G10829" s="36"/>
      <c r="H10829" s="36"/>
      <c r="I10829" s="36"/>
      <c r="J10829" s="36"/>
      <c r="M10829" s="191"/>
    </row>
    <row r="10830" spans="4:13" s="14" customFormat="1" ht="15.75">
      <c r="D10830" s="36"/>
      <c r="E10830" s="36"/>
      <c r="F10830" s="36"/>
      <c r="G10830" s="36"/>
      <c r="H10830" s="36"/>
      <c r="I10830" s="36"/>
      <c r="J10830" s="36"/>
      <c r="M10830" s="191"/>
    </row>
    <row r="10831" spans="4:13" s="14" customFormat="1" ht="15.75">
      <c r="D10831" s="36"/>
      <c r="E10831" s="36"/>
      <c r="F10831" s="36"/>
      <c r="G10831" s="36"/>
      <c r="H10831" s="36"/>
      <c r="I10831" s="36"/>
      <c r="J10831" s="36"/>
      <c r="M10831" s="191"/>
    </row>
    <row r="10832" spans="4:13" s="14" customFormat="1" ht="15.75">
      <c r="D10832" s="36"/>
      <c r="E10832" s="36"/>
      <c r="F10832" s="36"/>
      <c r="G10832" s="36"/>
      <c r="H10832" s="36"/>
      <c r="I10832" s="36"/>
      <c r="J10832" s="36"/>
      <c r="M10832" s="191"/>
    </row>
    <row r="10833" spans="4:13" s="14" customFormat="1" ht="15.75">
      <c r="D10833" s="36"/>
      <c r="E10833" s="36"/>
      <c r="F10833" s="36"/>
      <c r="G10833" s="36"/>
      <c r="H10833" s="36"/>
      <c r="I10833" s="36"/>
      <c r="J10833" s="36"/>
      <c r="M10833" s="191"/>
    </row>
    <row r="10834" spans="4:13" s="14" customFormat="1" ht="15.75">
      <c r="D10834" s="36"/>
      <c r="E10834" s="36"/>
      <c r="F10834" s="36"/>
      <c r="G10834" s="36"/>
      <c r="H10834" s="36"/>
      <c r="I10834" s="36"/>
      <c r="J10834" s="36"/>
      <c r="M10834" s="191"/>
    </row>
    <row r="10835" spans="4:13" s="14" customFormat="1" ht="15.75">
      <c r="D10835" s="36"/>
      <c r="E10835" s="36"/>
      <c r="F10835" s="36"/>
      <c r="G10835" s="36"/>
      <c r="H10835" s="36"/>
      <c r="I10835" s="36"/>
      <c r="J10835" s="36"/>
      <c r="M10835" s="191"/>
    </row>
    <row r="10836" spans="4:13" s="14" customFormat="1" ht="15.75">
      <c r="D10836" s="36"/>
      <c r="E10836" s="36"/>
      <c r="F10836" s="36"/>
      <c r="G10836" s="36"/>
      <c r="H10836" s="36"/>
      <c r="I10836" s="36"/>
      <c r="J10836" s="36"/>
      <c r="M10836" s="191"/>
    </row>
    <row r="10837" spans="4:13" s="14" customFormat="1" ht="15.75">
      <c r="D10837" s="36"/>
      <c r="E10837" s="36"/>
      <c r="F10837" s="36"/>
      <c r="G10837" s="36"/>
      <c r="H10837" s="36"/>
      <c r="I10837" s="36"/>
      <c r="J10837" s="36"/>
      <c r="M10837" s="191"/>
    </row>
    <row r="10838" spans="4:13" s="14" customFormat="1" ht="15.75">
      <c r="D10838" s="36"/>
      <c r="E10838" s="36"/>
      <c r="F10838" s="36"/>
      <c r="G10838" s="36"/>
      <c r="H10838" s="36"/>
      <c r="I10838" s="36"/>
      <c r="J10838" s="36"/>
      <c r="M10838" s="191"/>
    </row>
    <row r="10839" spans="4:13" s="14" customFormat="1" ht="15.75">
      <c r="D10839" s="36"/>
      <c r="E10839" s="36"/>
      <c r="F10839" s="36"/>
      <c r="G10839" s="36"/>
      <c r="H10839" s="36"/>
      <c r="I10839" s="36"/>
      <c r="J10839" s="36"/>
      <c r="M10839" s="191"/>
    </row>
    <row r="10840" spans="4:13" s="14" customFormat="1" ht="15.75">
      <c r="D10840" s="36"/>
      <c r="E10840" s="36"/>
      <c r="F10840" s="36"/>
      <c r="G10840" s="36"/>
      <c r="H10840" s="36"/>
      <c r="I10840" s="36"/>
      <c r="J10840" s="36"/>
      <c r="M10840" s="191"/>
    </row>
    <row r="10841" spans="4:13" s="14" customFormat="1" ht="15.75">
      <c r="D10841" s="36"/>
      <c r="E10841" s="36"/>
      <c r="F10841" s="36"/>
      <c r="G10841" s="36"/>
      <c r="H10841" s="36"/>
      <c r="I10841" s="36"/>
      <c r="J10841" s="36"/>
      <c r="M10841" s="191"/>
    </row>
    <row r="10842" spans="4:13" s="14" customFormat="1" ht="15.75">
      <c r="D10842" s="36"/>
      <c r="E10842" s="36"/>
      <c r="F10842" s="36"/>
      <c r="G10842" s="36"/>
      <c r="H10842" s="36"/>
      <c r="I10842" s="36"/>
      <c r="J10842" s="36"/>
      <c r="M10842" s="191"/>
    </row>
    <row r="10843" spans="4:13" s="14" customFormat="1" ht="15.75">
      <c r="D10843" s="36"/>
      <c r="E10843" s="36"/>
      <c r="F10843" s="36"/>
      <c r="G10843" s="36"/>
      <c r="H10843" s="36"/>
      <c r="I10843" s="36"/>
      <c r="J10843" s="36"/>
      <c r="M10843" s="191"/>
    </row>
    <row r="10844" spans="4:13" s="14" customFormat="1" ht="15.75">
      <c r="D10844" s="36"/>
      <c r="E10844" s="36"/>
      <c r="F10844" s="36"/>
      <c r="G10844" s="36"/>
      <c r="H10844" s="36"/>
      <c r="I10844" s="36"/>
      <c r="J10844" s="36"/>
      <c r="M10844" s="191"/>
    </row>
    <row r="10845" spans="4:13" s="14" customFormat="1" ht="15.75">
      <c r="D10845" s="36"/>
      <c r="E10845" s="36"/>
      <c r="F10845" s="36"/>
      <c r="G10845" s="36"/>
      <c r="H10845" s="36"/>
      <c r="I10845" s="36"/>
      <c r="J10845" s="36"/>
      <c r="M10845" s="191"/>
    </row>
    <row r="10846" spans="4:13" s="14" customFormat="1" ht="15.75">
      <c r="D10846" s="36"/>
      <c r="E10846" s="36"/>
      <c r="F10846" s="36"/>
      <c r="G10846" s="36"/>
      <c r="H10846" s="36"/>
      <c r="I10846" s="36"/>
      <c r="J10846" s="36"/>
      <c r="M10846" s="191"/>
    </row>
    <row r="10847" spans="4:13" s="14" customFormat="1" ht="15.75">
      <c r="D10847" s="36"/>
      <c r="E10847" s="36"/>
      <c r="F10847" s="36"/>
      <c r="G10847" s="36"/>
      <c r="H10847" s="36"/>
      <c r="I10847" s="36"/>
      <c r="J10847" s="36"/>
      <c r="M10847" s="191"/>
    </row>
    <row r="10848" spans="4:13" s="14" customFormat="1" ht="15.75">
      <c r="D10848" s="36"/>
      <c r="E10848" s="36"/>
      <c r="F10848" s="36"/>
      <c r="G10848" s="36"/>
      <c r="H10848" s="36"/>
      <c r="I10848" s="36"/>
      <c r="J10848" s="36"/>
      <c r="M10848" s="191"/>
    </row>
    <row r="10849" spans="4:13" s="14" customFormat="1" ht="15.75">
      <c r="D10849" s="36"/>
      <c r="E10849" s="36"/>
      <c r="F10849" s="36"/>
      <c r="G10849" s="36"/>
      <c r="H10849" s="36"/>
      <c r="I10849" s="36"/>
      <c r="J10849" s="36"/>
      <c r="M10849" s="191"/>
    </row>
    <row r="10850" spans="4:13" s="14" customFormat="1" ht="15.75">
      <c r="D10850" s="36"/>
      <c r="E10850" s="36"/>
      <c r="F10850" s="36"/>
      <c r="G10850" s="36"/>
      <c r="H10850" s="36"/>
      <c r="I10850" s="36"/>
      <c r="J10850" s="36"/>
      <c r="M10850" s="191"/>
    </row>
    <row r="10851" spans="4:13" s="14" customFormat="1" ht="15.75">
      <c r="D10851" s="36"/>
      <c r="E10851" s="36"/>
      <c r="F10851" s="36"/>
      <c r="G10851" s="36"/>
      <c r="H10851" s="36"/>
      <c r="I10851" s="36"/>
      <c r="J10851" s="36"/>
      <c r="M10851" s="191"/>
    </row>
    <row r="10852" spans="4:13" s="14" customFormat="1" ht="15.75">
      <c r="D10852" s="36"/>
      <c r="E10852" s="36"/>
      <c r="F10852" s="36"/>
      <c r="G10852" s="36"/>
      <c r="H10852" s="36"/>
      <c r="I10852" s="36"/>
      <c r="J10852" s="36"/>
      <c r="M10852" s="191"/>
    </row>
    <row r="10853" spans="4:13" s="14" customFormat="1" ht="15.75">
      <c r="D10853" s="36"/>
      <c r="E10853" s="36"/>
      <c r="F10853" s="36"/>
      <c r="G10853" s="36"/>
      <c r="H10853" s="36"/>
      <c r="I10853" s="36"/>
      <c r="J10853" s="36"/>
      <c r="M10853" s="191"/>
    </row>
    <row r="10854" spans="4:13" s="14" customFormat="1" ht="15.75">
      <c r="D10854" s="36"/>
      <c r="E10854" s="36"/>
      <c r="F10854" s="36"/>
      <c r="G10854" s="36"/>
      <c r="H10854" s="36"/>
      <c r="I10854" s="36"/>
      <c r="J10854" s="36"/>
      <c r="M10854" s="191"/>
    </row>
    <row r="10855" spans="4:13" s="14" customFormat="1" ht="15.75">
      <c r="D10855" s="36"/>
      <c r="E10855" s="36"/>
      <c r="F10855" s="36"/>
      <c r="G10855" s="36"/>
      <c r="H10855" s="36"/>
      <c r="I10855" s="36"/>
      <c r="J10855" s="36"/>
      <c r="M10855" s="191"/>
    </row>
    <row r="10856" spans="4:13" s="14" customFormat="1" ht="15.75">
      <c r="D10856" s="36"/>
      <c r="E10856" s="36"/>
      <c r="F10856" s="36"/>
      <c r="G10856" s="36"/>
      <c r="H10856" s="36"/>
      <c r="I10856" s="36"/>
      <c r="J10856" s="36"/>
      <c r="M10856" s="191"/>
    </row>
    <row r="10857" spans="4:13" s="14" customFormat="1" ht="15.75">
      <c r="D10857" s="36"/>
      <c r="E10857" s="36"/>
      <c r="F10857" s="36"/>
      <c r="G10857" s="36"/>
      <c r="H10857" s="36"/>
      <c r="I10857" s="36"/>
      <c r="J10857" s="36"/>
      <c r="M10857" s="191"/>
    </row>
    <row r="10858" spans="4:13" s="14" customFormat="1" ht="15.75">
      <c r="D10858" s="36"/>
      <c r="E10858" s="36"/>
      <c r="F10858" s="36"/>
      <c r="G10858" s="36"/>
      <c r="H10858" s="36"/>
      <c r="I10858" s="36"/>
      <c r="J10858" s="36"/>
      <c r="M10858" s="191"/>
    </row>
    <row r="10859" spans="4:13" s="14" customFormat="1" ht="15.75">
      <c r="D10859" s="36"/>
      <c r="E10859" s="36"/>
      <c r="F10859" s="36"/>
      <c r="G10859" s="36"/>
      <c r="H10859" s="36"/>
      <c r="I10859" s="36"/>
      <c r="J10859" s="36"/>
      <c r="M10859" s="191"/>
    </row>
    <row r="10860" spans="4:13" s="14" customFormat="1" ht="15.75">
      <c r="D10860" s="36"/>
      <c r="E10860" s="36"/>
      <c r="F10860" s="36"/>
      <c r="G10860" s="36"/>
      <c r="H10860" s="36"/>
      <c r="I10860" s="36"/>
      <c r="J10860" s="36"/>
      <c r="M10860" s="191"/>
    </row>
    <row r="10861" spans="4:13" s="14" customFormat="1" ht="15.75">
      <c r="D10861" s="36"/>
      <c r="E10861" s="36"/>
      <c r="F10861" s="36"/>
      <c r="G10861" s="36"/>
      <c r="H10861" s="36"/>
      <c r="I10861" s="36"/>
      <c r="J10861" s="36"/>
      <c r="M10861" s="191"/>
    </row>
    <row r="10862" spans="4:13" s="14" customFormat="1" ht="15.75">
      <c r="D10862" s="36"/>
      <c r="E10862" s="36"/>
      <c r="F10862" s="36"/>
      <c r="G10862" s="36"/>
      <c r="H10862" s="36"/>
      <c r="I10862" s="36"/>
      <c r="J10862" s="36"/>
      <c r="M10862" s="191"/>
    </row>
    <row r="10863" spans="4:13" s="14" customFormat="1" ht="15.75">
      <c r="D10863" s="36"/>
      <c r="E10863" s="36"/>
      <c r="F10863" s="36"/>
      <c r="G10863" s="36"/>
      <c r="H10863" s="36"/>
      <c r="I10863" s="36"/>
      <c r="J10863" s="36"/>
      <c r="M10863" s="191"/>
    </row>
    <row r="10864" spans="4:13" s="14" customFormat="1" ht="15.75">
      <c r="D10864" s="36"/>
      <c r="E10864" s="36"/>
      <c r="F10864" s="36"/>
      <c r="G10864" s="36"/>
      <c r="H10864" s="36"/>
      <c r="I10864" s="36"/>
      <c r="J10864" s="36"/>
      <c r="M10864" s="191"/>
    </row>
    <row r="10865" spans="4:13" s="14" customFormat="1" ht="15.75">
      <c r="D10865" s="36"/>
      <c r="E10865" s="36"/>
      <c r="F10865" s="36"/>
      <c r="G10865" s="36"/>
      <c r="H10865" s="36"/>
      <c r="I10865" s="36"/>
      <c r="J10865" s="36"/>
      <c r="M10865" s="191"/>
    </row>
    <row r="10866" spans="4:13" s="14" customFormat="1" ht="15.75">
      <c r="D10866" s="36"/>
      <c r="E10866" s="36"/>
      <c r="F10866" s="36"/>
      <c r="G10866" s="36"/>
      <c r="H10866" s="36"/>
      <c r="I10866" s="36"/>
      <c r="J10866" s="36"/>
      <c r="M10866" s="191"/>
    </row>
    <row r="10867" spans="4:13" s="14" customFormat="1" ht="15.75">
      <c r="D10867" s="36"/>
      <c r="E10867" s="36"/>
      <c r="F10867" s="36"/>
      <c r="G10867" s="36"/>
      <c r="H10867" s="36"/>
      <c r="I10867" s="36"/>
      <c r="J10867" s="36"/>
      <c r="M10867" s="191"/>
    </row>
    <row r="10868" spans="4:13" s="14" customFormat="1" ht="15.75">
      <c r="D10868" s="36"/>
      <c r="E10868" s="36"/>
      <c r="F10868" s="36"/>
      <c r="G10868" s="36"/>
      <c r="H10868" s="36"/>
      <c r="I10868" s="36"/>
      <c r="J10868" s="36"/>
      <c r="M10868" s="191"/>
    </row>
    <row r="10869" spans="4:13" s="14" customFormat="1" ht="15.75">
      <c r="D10869" s="36"/>
      <c r="E10869" s="36"/>
      <c r="F10869" s="36"/>
      <c r="G10869" s="36"/>
      <c r="H10869" s="36"/>
      <c r="I10869" s="36"/>
      <c r="J10869" s="36"/>
      <c r="M10869" s="191"/>
    </row>
    <row r="10870" spans="4:13" s="14" customFormat="1" ht="15.75">
      <c r="D10870" s="36"/>
      <c r="E10870" s="36"/>
      <c r="F10870" s="36"/>
      <c r="G10870" s="36"/>
      <c r="H10870" s="36"/>
      <c r="I10870" s="36"/>
      <c r="J10870" s="36"/>
      <c r="M10870" s="191"/>
    </row>
    <row r="10871" spans="4:13" s="14" customFormat="1" ht="15.75">
      <c r="D10871" s="36"/>
      <c r="E10871" s="36"/>
      <c r="F10871" s="36"/>
      <c r="G10871" s="36"/>
      <c r="H10871" s="36"/>
      <c r="I10871" s="36"/>
      <c r="J10871" s="36"/>
      <c r="M10871" s="191"/>
    </row>
    <row r="10872" spans="4:13" s="14" customFormat="1" ht="15.75">
      <c r="D10872" s="36"/>
      <c r="E10872" s="36"/>
      <c r="F10872" s="36"/>
      <c r="G10872" s="36"/>
      <c r="H10872" s="36"/>
      <c r="I10872" s="36"/>
      <c r="J10872" s="36"/>
      <c r="M10872" s="191"/>
    </row>
    <row r="10873" spans="4:13" s="14" customFormat="1" ht="15.75">
      <c r="D10873" s="36"/>
      <c r="E10873" s="36"/>
      <c r="F10873" s="36"/>
      <c r="G10873" s="36"/>
      <c r="H10873" s="36"/>
      <c r="I10873" s="36"/>
      <c r="J10873" s="36"/>
      <c r="M10873" s="191"/>
    </row>
    <row r="10874" spans="4:13" s="14" customFormat="1" ht="15.75">
      <c r="D10874" s="36"/>
      <c r="E10874" s="36"/>
      <c r="F10874" s="36"/>
      <c r="G10874" s="36"/>
      <c r="H10874" s="36"/>
      <c r="I10874" s="36"/>
      <c r="J10874" s="36"/>
      <c r="M10874" s="191"/>
    </row>
    <row r="10875" spans="4:13" s="14" customFormat="1" ht="15.75">
      <c r="D10875" s="36"/>
      <c r="E10875" s="36"/>
      <c r="F10875" s="36"/>
      <c r="G10875" s="36"/>
      <c r="H10875" s="36"/>
      <c r="I10875" s="36"/>
      <c r="J10875" s="36"/>
      <c r="M10875" s="191"/>
    </row>
    <row r="10876" spans="4:13" s="14" customFormat="1" ht="15.75">
      <c r="D10876" s="36"/>
      <c r="E10876" s="36"/>
      <c r="F10876" s="36"/>
      <c r="G10876" s="36"/>
      <c r="H10876" s="36"/>
      <c r="I10876" s="36"/>
      <c r="J10876" s="36"/>
      <c r="M10876" s="191"/>
    </row>
    <row r="10877" spans="4:13" s="14" customFormat="1" ht="15.75">
      <c r="D10877" s="36"/>
      <c r="E10877" s="36"/>
      <c r="F10877" s="36"/>
      <c r="G10877" s="36"/>
      <c r="H10877" s="36"/>
      <c r="I10877" s="36"/>
      <c r="J10877" s="36"/>
      <c r="M10877" s="191"/>
    </row>
    <row r="10878" spans="4:13" s="14" customFormat="1" ht="15.75">
      <c r="D10878" s="36"/>
      <c r="E10878" s="36"/>
      <c r="F10878" s="36"/>
      <c r="G10878" s="36"/>
      <c r="H10878" s="36"/>
      <c r="I10878" s="36"/>
      <c r="J10878" s="36"/>
      <c r="M10878" s="191"/>
    </row>
    <row r="10879" spans="4:13" s="14" customFormat="1" ht="15.75">
      <c r="D10879" s="36"/>
      <c r="E10879" s="36"/>
      <c r="F10879" s="36"/>
      <c r="G10879" s="36"/>
      <c r="H10879" s="36"/>
      <c r="I10879" s="36"/>
      <c r="J10879" s="36"/>
      <c r="M10879" s="191"/>
    </row>
    <row r="10880" spans="4:13" s="14" customFormat="1" ht="15.75">
      <c r="D10880" s="36"/>
      <c r="E10880" s="36"/>
      <c r="F10880" s="36"/>
      <c r="G10880" s="36"/>
      <c r="H10880" s="36"/>
      <c r="I10880" s="36"/>
      <c r="J10880" s="36"/>
      <c r="M10880" s="191"/>
    </row>
    <row r="10881" spans="4:13" s="14" customFormat="1" ht="15.75">
      <c r="D10881" s="36"/>
      <c r="E10881" s="36"/>
      <c r="F10881" s="36"/>
      <c r="G10881" s="36"/>
      <c r="H10881" s="36"/>
      <c r="I10881" s="36"/>
      <c r="J10881" s="36"/>
      <c r="M10881" s="191"/>
    </row>
    <row r="10882" spans="4:13" s="14" customFormat="1" ht="15.75">
      <c r="D10882" s="36"/>
      <c r="E10882" s="36"/>
      <c r="F10882" s="36"/>
      <c r="G10882" s="36"/>
      <c r="H10882" s="36"/>
      <c r="I10882" s="36"/>
      <c r="J10882" s="36"/>
      <c r="M10882" s="191"/>
    </row>
    <row r="10883" spans="4:13" s="14" customFormat="1" ht="15.75">
      <c r="D10883" s="36"/>
      <c r="E10883" s="36"/>
      <c r="F10883" s="36"/>
      <c r="G10883" s="36"/>
      <c r="H10883" s="36"/>
      <c r="I10883" s="36"/>
      <c r="J10883" s="36"/>
      <c r="M10883" s="191"/>
    </row>
    <row r="10884" spans="4:13" s="14" customFormat="1" ht="15.75">
      <c r="D10884" s="36"/>
      <c r="E10884" s="36"/>
      <c r="F10884" s="36"/>
      <c r="G10884" s="36"/>
      <c r="H10884" s="36"/>
      <c r="I10884" s="36"/>
      <c r="J10884" s="36"/>
      <c r="M10884" s="191"/>
    </row>
    <row r="10885" spans="4:13" s="14" customFormat="1" ht="15.75">
      <c r="D10885" s="36"/>
      <c r="E10885" s="36"/>
      <c r="F10885" s="36"/>
      <c r="G10885" s="36"/>
      <c r="H10885" s="36"/>
      <c r="I10885" s="36"/>
      <c r="J10885" s="36"/>
      <c r="M10885" s="191"/>
    </row>
    <row r="10886" spans="4:13" s="14" customFormat="1" ht="15.75">
      <c r="D10886" s="36"/>
      <c r="E10886" s="36"/>
      <c r="F10886" s="36"/>
      <c r="G10886" s="36"/>
      <c r="H10886" s="36"/>
      <c r="I10886" s="36"/>
      <c r="J10886" s="36"/>
      <c r="M10886" s="191"/>
    </row>
    <row r="10887" spans="4:13" s="14" customFormat="1" ht="15.75">
      <c r="D10887" s="36"/>
      <c r="E10887" s="36"/>
      <c r="F10887" s="36"/>
      <c r="G10887" s="36"/>
      <c r="H10887" s="36"/>
      <c r="I10887" s="36"/>
      <c r="J10887" s="36"/>
      <c r="M10887" s="191"/>
    </row>
    <row r="10888" spans="4:13" s="14" customFormat="1" ht="15.75">
      <c r="D10888" s="36"/>
      <c r="E10888" s="36"/>
      <c r="F10888" s="36"/>
      <c r="G10888" s="36"/>
      <c r="H10888" s="36"/>
      <c r="I10888" s="36"/>
      <c r="J10888" s="36"/>
      <c r="M10888" s="191"/>
    </row>
    <row r="10889" spans="4:13" s="14" customFormat="1" ht="15.75">
      <c r="D10889" s="36"/>
      <c r="E10889" s="36"/>
      <c r="F10889" s="36"/>
      <c r="G10889" s="36"/>
      <c r="H10889" s="36"/>
      <c r="I10889" s="36"/>
      <c r="J10889" s="36"/>
      <c r="M10889" s="191"/>
    </row>
    <row r="10890" spans="4:13" s="14" customFormat="1" ht="15.75">
      <c r="D10890" s="36"/>
      <c r="E10890" s="36"/>
      <c r="F10890" s="36"/>
      <c r="G10890" s="36"/>
      <c r="H10890" s="36"/>
      <c r="I10890" s="36"/>
      <c r="J10890" s="36"/>
      <c r="M10890" s="191"/>
    </row>
    <row r="10891" spans="4:13" s="14" customFormat="1" ht="15.75">
      <c r="D10891" s="36"/>
      <c r="E10891" s="36"/>
      <c r="F10891" s="36"/>
      <c r="G10891" s="36"/>
      <c r="H10891" s="36"/>
      <c r="I10891" s="36"/>
      <c r="J10891" s="36"/>
      <c r="M10891" s="191"/>
    </row>
    <row r="10892" spans="4:13" s="14" customFormat="1" ht="15.75">
      <c r="D10892" s="36"/>
      <c r="E10892" s="36"/>
      <c r="F10892" s="36"/>
      <c r="G10892" s="36"/>
      <c r="H10892" s="36"/>
      <c r="I10892" s="36"/>
      <c r="J10892" s="36"/>
      <c r="M10892" s="191"/>
    </row>
    <row r="10893" spans="4:13" s="14" customFormat="1" ht="15.75">
      <c r="D10893" s="36"/>
      <c r="E10893" s="36"/>
      <c r="F10893" s="36"/>
      <c r="G10893" s="36"/>
      <c r="H10893" s="36"/>
      <c r="I10893" s="36"/>
      <c r="J10893" s="36"/>
      <c r="M10893" s="191"/>
    </row>
    <row r="10894" spans="4:13" s="14" customFormat="1" ht="15.75">
      <c r="D10894" s="36"/>
      <c r="E10894" s="36"/>
      <c r="F10894" s="36"/>
      <c r="G10894" s="36"/>
      <c r="H10894" s="36"/>
      <c r="I10894" s="36"/>
      <c r="J10894" s="36"/>
      <c r="M10894" s="191"/>
    </row>
    <row r="10895" spans="4:13" s="14" customFormat="1" ht="15.75">
      <c r="D10895" s="36"/>
      <c r="E10895" s="36"/>
      <c r="F10895" s="36"/>
      <c r="G10895" s="36"/>
      <c r="H10895" s="36"/>
      <c r="I10895" s="36"/>
      <c r="J10895" s="36"/>
      <c r="M10895" s="191"/>
    </row>
    <row r="10896" spans="4:13" s="14" customFormat="1" ht="15.75">
      <c r="D10896" s="36"/>
      <c r="E10896" s="36"/>
      <c r="F10896" s="36"/>
      <c r="G10896" s="36"/>
      <c r="H10896" s="36"/>
      <c r="I10896" s="36"/>
      <c r="J10896" s="36"/>
      <c r="M10896" s="191"/>
    </row>
    <row r="10897" spans="4:13" s="14" customFormat="1" ht="15.75">
      <c r="D10897" s="36"/>
      <c r="E10897" s="36"/>
      <c r="F10897" s="36"/>
      <c r="G10897" s="36"/>
      <c r="H10897" s="36"/>
      <c r="I10897" s="36"/>
      <c r="J10897" s="36"/>
      <c r="M10897" s="191"/>
    </row>
    <row r="10898" spans="4:13" s="14" customFormat="1" ht="15.75">
      <c r="D10898" s="36"/>
      <c r="E10898" s="36"/>
      <c r="F10898" s="36"/>
      <c r="G10898" s="36"/>
      <c r="H10898" s="36"/>
      <c r="I10898" s="36"/>
      <c r="J10898" s="36"/>
      <c r="M10898" s="191"/>
    </row>
    <row r="10899" spans="4:13" s="14" customFormat="1" ht="15.75">
      <c r="D10899" s="36"/>
      <c r="E10899" s="36"/>
      <c r="F10899" s="36"/>
      <c r="G10899" s="36"/>
      <c r="H10899" s="36"/>
      <c r="I10899" s="36"/>
      <c r="J10899" s="36"/>
      <c r="M10899" s="191"/>
    </row>
    <row r="10900" spans="4:13" s="14" customFormat="1" ht="15.75">
      <c r="D10900" s="36"/>
      <c r="E10900" s="36"/>
      <c r="F10900" s="36"/>
      <c r="G10900" s="36"/>
      <c r="H10900" s="36"/>
      <c r="I10900" s="36"/>
      <c r="J10900" s="36"/>
      <c r="M10900" s="191"/>
    </row>
    <row r="10901" spans="4:13" s="14" customFormat="1" ht="15.75">
      <c r="D10901" s="36"/>
      <c r="E10901" s="36"/>
      <c r="F10901" s="36"/>
      <c r="G10901" s="36"/>
      <c r="H10901" s="36"/>
      <c r="I10901" s="36"/>
      <c r="J10901" s="36"/>
      <c r="M10901" s="191"/>
    </row>
    <row r="10902" spans="4:13" s="14" customFormat="1" ht="15.75">
      <c r="D10902" s="36"/>
      <c r="E10902" s="36"/>
      <c r="F10902" s="36"/>
      <c r="G10902" s="36"/>
      <c r="H10902" s="36"/>
      <c r="I10902" s="36"/>
      <c r="J10902" s="36"/>
      <c r="M10902" s="191"/>
    </row>
    <row r="10903" spans="4:13" s="14" customFormat="1" ht="15.75">
      <c r="D10903" s="36"/>
      <c r="E10903" s="36"/>
      <c r="F10903" s="36"/>
      <c r="G10903" s="36"/>
      <c r="H10903" s="36"/>
      <c r="I10903" s="36"/>
      <c r="J10903" s="36"/>
      <c r="M10903" s="191"/>
    </row>
    <row r="10904" spans="4:13" s="14" customFormat="1" ht="15.75">
      <c r="D10904" s="36"/>
      <c r="E10904" s="36"/>
      <c r="F10904" s="36"/>
      <c r="G10904" s="36"/>
      <c r="H10904" s="36"/>
      <c r="I10904" s="36"/>
      <c r="J10904" s="36"/>
      <c r="M10904" s="191"/>
    </row>
    <row r="10905" spans="4:13" s="14" customFormat="1" ht="15.75">
      <c r="D10905" s="36"/>
      <c r="E10905" s="36"/>
      <c r="F10905" s="36"/>
      <c r="G10905" s="36"/>
      <c r="H10905" s="36"/>
      <c r="I10905" s="36"/>
      <c r="J10905" s="36"/>
      <c r="M10905" s="191"/>
    </row>
    <row r="10906" spans="4:13" s="14" customFormat="1" ht="15.75">
      <c r="D10906" s="36"/>
      <c r="E10906" s="36"/>
      <c r="F10906" s="36"/>
      <c r="G10906" s="36"/>
      <c r="H10906" s="36"/>
      <c r="I10906" s="36"/>
      <c r="J10906" s="36"/>
      <c r="M10906" s="191"/>
    </row>
    <row r="10907" spans="4:13" s="14" customFormat="1" ht="15.75">
      <c r="D10907" s="36"/>
      <c r="E10907" s="36"/>
      <c r="F10907" s="36"/>
      <c r="G10907" s="36"/>
      <c r="H10907" s="36"/>
      <c r="I10907" s="36"/>
      <c r="J10907" s="36"/>
      <c r="M10907" s="191"/>
    </row>
    <row r="10908" spans="4:13" s="14" customFormat="1" ht="15.75">
      <c r="D10908" s="36"/>
      <c r="E10908" s="36"/>
      <c r="F10908" s="36"/>
      <c r="G10908" s="36"/>
      <c r="H10908" s="36"/>
      <c r="I10908" s="36"/>
      <c r="J10908" s="36"/>
      <c r="M10908" s="191"/>
    </row>
    <row r="10909" spans="4:13" s="14" customFormat="1" ht="15.75">
      <c r="D10909" s="36"/>
      <c r="E10909" s="36"/>
      <c r="F10909" s="36"/>
      <c r="G10909" s="36"/>
      <c r="H10909" s="36"/>
      <c r="I10909" s="36"/>
      <c r="J10909" s="36"/>
      <c r="M10909" s="191"/>
    </row>
    <row r="10910" spans="4:13" s="14" customFormat="1" ht="15.75">
      <c r="D10910" s="36"/>
      <c r="E10910" s="36"/>
      <c r="F10910" s="36"/>
      <c r="G10910" s="36"/>
      <c r="H10910" s="36"/>
      <c r="I10910" s="36"/>
      <c r="J10910" s="36"/>
      <c r="M10910" s="191"/>
    </row>
    <row r="10911" spans="4:13" s="14" customFormat="1" ht="15.75">
      <c r="D10911" s="36"/>
      <c r="E10911" s="36"/>
      <c r="F10911" s="36"/>
      <c r="G10911" s="36"/>
      <c r="H10911" s="36"/>
      <c r="I10911" s="36"/>
      <c r="J10911" s="36"/>
      <c r="M10911" s="191"/>
    </row>
    <row r="10912" spans="4:13" s="14" customFormat="1" ht="15.75">
      <c r="D10912" s="36"/>
      <c r="E10912" s="36"/>
      <c r="F10912" s="36"/>
      <c r="G10912" s="36"/>
      <c r="H10912" s="36"/>
      <c r="I10912" s="36"/>
      <c r="J10912" s="36"/>
      <c r="M10912" s="191"/>
    </row>
    <row r="10913" spans="4:13" s="14" customFormat="1" ht="15.75">
      <c r="D10913" s="36"/>
      <c r="E10913" s="36"/>
      <c r="F10913" s="36"/>
      <c r="G10913" s="36"/>
      <c r="H10913" s="36"/>
      <c r="I10913" s="36"/>
      <c r="J10913" s="36"/>
      <c r="M10913" s="191"/>
    </row>
    <row r="10914" spans="4:13" s="14" customFormat="1" ht="15.75">
      <c r="D10914" s="36"/>
      <c r="E10914" s="36"/>
      <c r="F10914" s="36"/>
      <c r="G10914" s="36"/>
      <c r="H10914" s="36"/>
      <c r="I10914" s="36"/>
      <c r="J10914" s="36"/>
      <c r="M10914" s="191"/>
    </row>
    <row r="10915" spans="4:13" s="14" customFormat="1" ht="15.75">
      <c r="D10915" s="36"/>
      <c r="E10915" s="36"/>
      <c r="F10915" s="36"/>
      <c r="G10915" s="36"/>
      <c r="H10915" s="36"/>
      <c r="I10915" s="36"/>
      <c r="J10915" s="36"/>
      <c r="M10915" s="191"/>
    </row>
    <row r="10916" spans="4:13" s="14" customFormat="1" ht="15.75">
      <c r="D10916" s="36"/>
      <c r="E10916" s="36"/>
      <c r="F10916" s="36"/>
      <c r="G10916" s="36"/>
      <c r="H10916" s="36"/>
      <c r="I10916" s="36"/>
      <c r="J10916" s="36"/>
      <c r="M10916" s="191"/>
    </row>
    <row r="10917" spans="4:13" s="14" customFormat="1" ht="15.75">
      <c r="D10917" s="36"/>
      <c r="E10917" s="36"/>
      <c r="F10917" s="36"/>
      <c r="G10917" s="36"/>
      <c r="H10917" s="36"/>
      <c r="I10917" s="36"/>
      <c r="J10917" s="36"/>
      <c r="M10917" s="191"/>
    </row>
    <row r="10918" spans="4:13" s="14" customFormat="1" ht="15.75">
      <c r="D10918" s="36"/>
      <c r="E10918" s="36"/>
      <c r="F10918" s="36"/>
      <c r="G10918" s="36"/>
      <c r="H10918" s="36"/>
      <c r="I10918" s="36"/>
      <c r="J10918" s="36"/>
      <c r="M10918" s="191"/>
    </row>
    <row r="10919" spans="4:13" s="14" customFormat="1" ht="15.75">
      <c r="D10919" s="36"/>
      <c r="E10919" s="36"/>
      <c r="F10919" s="36"/>
      <c r="G10919" s="36"/>
      <c r="H10919" s="36"/>
      <c r="I10919" s="36"/>
      <c r="J10919" s="36"/>
      <c r="M10919" s="191"/>
    </row>
    <row r="10920" spans="4:13" s="14" customFormat="1" ht="15.75">
      <c r="D10920" s="36"/>
      <c r="E10920" s="36"/>
      <c r="F10920" s="36"/>
      <c r="G10920" s="36"/>
      <c r="H10920" s="36"/>
      <c r="I10920" s="36"/>
      <c r="J10920" s="36"/>
      <c r="M10920" s="191"/>
    </row>
    <row r="10921" spans="4:13" s="14" customFormat="1" ht="15.75">
      <c r="D10921" s="36"/>
      <c r="E10921" s="36"/>
      <c r="F10921" s="36"/>
      <c r="G10921" s="36"/>
      <c r="H10921" s="36"/>
      <c r="I10921" s="36"/>
      <c r="J10921" s="36"/>
      <c r="M10921" s="191"/>
    </row>
    <row r="10922" spans="4:13" s="14" customFormat="1" ht="15.75">
      <c r="D10922" s="36"/>
      <c r="E10922" s="36"/>
      <c r="F10922" s="36"/>
      <c r="G10922" s="36"/>
      <c r="H10922" s="36"/>
      <c r="I10922" s="36"/>
      <c r="J10922" s="36"/>
      <c r="M10922" s="191"/>
    </row>
    <row r="10923" spans="4:13" s="14" customFormat="1" ht="15.75">
      <c r="D10923" s="36"/>
      <c r="E10923" s="36"/>
      <c r="F10923" s="36"/>
      <c r="G10923" s="36"/>
      <c r="H10923" s="36"/>
      <c r="I10923" s="36"/>
      <c r="J10923" s="36"/>
      <c r="M10923" s="191"/>
    </row>
    <row r="10924" spans="4:13" s="14" customFormat="1" ht="15.75">
      <c r="D10924" s="36"/>
      <c r="E10924" s="36"/>
      <c r="F10924" s="36"/>
      <c r="G10924" s="36"/>
      <c r="H10924" s="36"/>
      <c r="I10924" s="36"/>
      <c r="J10924" s="36"/>
      <c r="M10924" s="191"/>
    </row>
    <row r="10925" spans="4:13" s="14" customFormat="1" ht="15.75">
      <c r="D10925" s="36"/>
      <c r="E10925" s="36"/>
      <c r="F10925" s="36"/>
      <c r="G10925" s="36"/>
      <c r="H10925" s="36"/>
      <c r="I10925" s="36"/>
      <c r="J10925" s="36"/>
      <c r="M10925" s="191"/>
    </row>
    <row r="10926" spans="4:13" s="14" customFormat="1" ht="15.75">
      <c r="D10926" s="36"/>
      <c r="E10926" s="36"/>
      <c r="F10926" s="36"/>
      <c r="G10926" s="36"/>
      <c r="H10926" s="36"/>
      <c r="I10926" s="36"/>
      <c r="J10926" s="36"/>
      <c r="M10926" s="191"/>
    </row>
    <row r="10927" spans="4:13" s="14" customFormat="1" ht="15.75">
      <c r="D10927" s="36"/>
      <c r="E10927" s="36"/>
      <c r="F10927" s="36"/>
      <c r="G10927" s="36"/>
      <c r="H10927" s="36"/>
      <c r="I10927" s="36"/>
      <c r="J10927" s="36"/>
      <c r="M10927" s="191"/>
    </row>
    <row r="10928" spans="4:13" s="14" customFormat="1" ht="15.75">
      <c r="D10928" s="36"/>
      <c r="E10928" s="36"/>
      <c r="F10928" s="36"/>
      <c r="G10928" s="36"/>
      <c r="H10928" s="36"/>
      <c r="I10928" s="36"/>
      <c r="J10928" s="36"/>
      <c r="M10928" s="191"/>
    </row>
    <row r="10929" spans="4:13" s="14" customFormat="1" ht="15.75">
      <c r="D10929" s="36"/>
      <c r="E10929" s="36"/>
      <c r="F10929" s="36"/>
      <c r="G10929" s="36"/>
      <c r="H10929" s="36"/>
      <c r="I10929" s="36"/>
      <c r="J10929" s="36"/>
      <c r="M10929" s="191"/>
    </row>
    <row r="10930" spans="4:13" s="14" customFormat="1" ht="15.75">
      <c r="D10930" s="36"/>
      <c r="E10930" s="36"/>
      <c r="F10930" s="36"/>
      <c r="G10930" s="36"/>
      <c r="H10930" s="36"/>
      <c r="I10930" s="36"/>
      <c r="J10930" s="36"/>
      <c r="M10930" s="191"/>
    </row>
    <row r="10931" spans="4:13" s="14" customFormat="1" ht="15.75">
      <c r="D10931" s="36"/>
      <c r="E10931" s="36"/>
      <c r="F10931" s="36"/>
      <c r="G10931" s="36"/>
      <c r="H10931" s="36"/>
      <c r="I10931" s="36"/>
      <c r="J10931" s="36"/>
      <c r="M10931" s="191"/>
    </row>
    <row r="10932" spans="4:13" s="14" customFormat="1" ht="15.75">
      <c r="D10932" s="36"/>
      <c r="E10932" s="36"/>
      <c r="F10932" s="36"/>
      <c r="G10932" s="36"/>
      <c r="H10932" s="36"/>
      <c r="I10932" s="36"/>
      <c r="J10932" s="36"/>
      <c r="M10932" s="191"/>
    </row>
    <row r="10933" spans="4:13" s="14" customFormat="1" ht="15.75">
      <c r="D10933" s="36"/>
      <c r="E10933" s="36"/>
      <c r="F10933" s="36"/>
      <c r="G10933" s="36"/>
      <c r="H10933" s="36"/>
      <c r="I10933" s="36"/>
      <c r="J10933" s="36"/>
      <c r="M10933" s="191"/>
    </row>
    <row r="10934" spans="4:13" s="14" customFormat="1" ht="15.75">
      <c r="D10934" s="36"/>
      <c r="E10934" s="36"/>
      <c r="F10934" s="36"/>
      <c r="G10934" s="36"/>
      <c r="H10934" s="36"/>
      <c r="I10934" s="36"/>
      <c r="J10934" s="36"/>
      <c r="M10934" s="191"/>
    </row>
    <row r="10935" spans="4:13" s="14" customFormat="1" ht="15.75">
      <c r="D10935" s="36"/>
      <c r="E10935" s="36"/>
      <c r="F10935" s="36"/>
      <c r="G10935" s="36"/>
      <c r="H10935" s="36"/>
      <c r="I10935" s="36"/>
      <c r="J10935" s="36"/>
      <c r="M10935" s="191"/>
    </row>
    <row r="10936" spans="4:13" s="14" customFormat="1" ht="15.75">
      <c r="D10936" s="36"/>
      <c r="E10936" s="36"/>
      <c r="F10936" s="36"/>
      <c r="G10936" s="36"/>
      <c r="H10936" s="36"/>
      <c r="I10936" s="36"/>
      <c r="J10936" s="36"/>
      <c r="M10936" s="191"/>
    </row>
    <row r="10937" spans="4:13" s="14" customFormat="1" ht="15.75">
      <c r="D10937" s="36"/>
      <c r="E10937" s="36"/>
      <c r="F10937" s="36"/>
      <c r="G10937" s="36"/>
      <c r="H10937" s="36"/>
      <c r="I10937" s="36"/>
      <c r="J10937" s="36"/>
      <c r="M10937" s="191"/>
    </row>
    <row r="10938" spans="4:13" s="14" customFormat="1" ht="15.75">
      <c r="D10938" s="36"/>
      <c r="E10938" s="36"/>
      <c r="F10938" s="36"/>
      <c r="G10938" s="36"/>
      <c r="H10938" s="36"/>
      <c r="I10938" s="36"/>
      <c r="J10938" s="36"/>
      <c r="M10938" s="191"/>
    </row>
    <row r="10939" spans="4:13" s="14" customFormat="1" ht="15.75">
      <c r="D10939" s="36"/>
      <c r="E10939" s="36"/>
      <c r="F10939" s="36"/>
      <c r="G10939" s="36"/>
      <c r="H10939" s="36"/>
      <c r="I10939" s="36"/>
      <c r="J10939" s="36"/>
      <c r="M10939" s="191"/>
    </row>
    <row r="10940" spans="4:13" s="14" customFormat="1" ht="15.75">
      <c r="D10940" s="36"/>
      <c r="E10940" s="36"/>
      <c r="F10940" s="36"/>
      <c r="G10940" s="36"/>
      <c r="H10940" s="36"/>
      <c r="I10940" s="36"/>
      <c r="J10940" s="36"/>
      <c r="M10940" s="191"/>
    </row>
    <row r="10941" spans="4:13" s="14" customFormat="1" ht="15.75">
      <c r="D10941" s="36"/>
      <c r="E10941" s="36"/>
      <c r="F10941" s="36"/>
      <c r="G10941" s="36"/>
      <c r="H10941" s="36"/>
      <c r="I10941" s="36"/>
      <c r="J10941" s="36"/>
      <c r="M10941" s="191"/>
    </row>
    <row r="10942" spans="4:13" s="14" customFormat="1" ht="15.75">
      <c r="D10942" s="36"/>
      <c r="E10942" s="36"/>
      <c r="F10942" s="36"/>
      <c r="G10942" s="36"/>
      <c r="H10942" s="36"/>
      <c r="I10942" s="36"/>
      <c r="J10942" s="36"/>
      <c r="M10942" s="191"/>
    </row>
    <row r="10943" spans="4:13" s="14" customFormat="1" ht="15.75">
      <c r="D10943" s="36"/>
      <c r="E10943" s="36"/>
      <c r="F10943" s="36"/>
      <c r="G10943" s="36"/>
      <c r="H10943" s="36"/>
      <c r="I10943" s="36"/>
      <c r="J10943" s="36"/>
      <c r="M10943" s="191"/>
    </row>
    <row r="10944" spans="4:13" s="14" customFormat="1" ht="15.75">
      <c r="D10944" s="36"/>
      <c r="E10944" s="36"/>
      <c r="F10944" s="36"/>
      <c r="G10944" s="36"/>
      <c r="H10944" s="36"/>
      <c r="I10944" s="36"/>
      <c r="J10944" s="36"/>
      <c r="M10944" s="191"/>
    </row>
    <row r="10945" spans="4:13" s="14" customFormat="1" ht="15.75">
      <c r="D10945" s="36"/>
      <c r="E10945" s="36"/>
      <c r="F10945" s="36"/>
      <c r="G10945" s="36"/>
      <c r="H10945" s="36"/>
      <c r="I10945" s="36"/>
      <c r="J10945" s="36"/>
      <c r="M10945" s="191"/>
    </row>
    <row r="10946" spans="4:13" s="14" customFormat="1" ht="15.75">
      <c r="D10946" s="36"/>
      <c r="E10946" s="36"/>
      <c r="F10946" s="36"/>
      <c r="G10946" s="36"/>
      <c r="H10946" s="36"/>
      <c r="I10946" s="36"/>
      <c r="J10946" s="36"/>
      <c r="M10946" s="191"/>
    </row>
    <row r="10947" spans="4:13" s="14" customFormat="1" ht="15.75">
      <c r="D10947" s="36"/>
      <c r="E10947" s="36"/>
      <c r="F10947" s="36"/>
      <c r="G10947" s="36"/>
      <c r="H10947" s="36"/>
      <c r="I10947" s="36"/>
      <c r="J10947" s="36"/>
      <c r="M10947" s="191"/>
    </row>
    <row r="10948" spans="4:13" s="14" customFormat="1" ht="15.75">
      <c r="D10948" s="36"/>
      <c r="E10948" s="36"/>
      <c r="F10948" s="36"/>
      <c r="G10948" s="36"/>
      <c r="H10948" s="36"/>
      <c r="I10948" s="36"/>
      <c r="J10948" s="36"/>
      <c r="M10948" s="191"/>
    </row>
    <row r="10949" spans="4:13" s="14" customFormat="1" ht="15.75">
      <c r="D10949" s="36"/>
      <c r="E10949" s="36"/>
      <c r="F10949" s="36"/>
      <c r="G10949" s="36"/>
      <c r="H10949" s="36"/>
      <c r="I10949" s="36"/>
      <c r="J10949" s="36"/>
      <c r="M10949" s="191"/>
    </row>
    <row r="10950" spans="4:13" s="14" customFormat="1" ht="15.75">
      <c r="D10950" s="36"/>
      <c r="E10950" s="36"/>
      <c r="F10950" s="36"/>
      <c r="G10950" s="36"/>
      <c r="H10950" s="36"/>
      <c r="I10950" s="36"/>
      <c r="J10950" s="36"/>
      <c r="M10950" s="191"/>
    </row>
    <row r="10951" spans="4:13" s="14" customFormat="1" ht="15.75">
      <c r="D10951" s="36"/>
      <c r="E10951" s="36"/>
      <c r="F10951" s="36"/>
      <c r="G10951" s="36"/>
      <c r="H10951" s="36"/>
      <c r="I10951" s="36"/>
      <c r="J10951" s="36"/>
      <c r="M10951" s="191"/>
    </row>
    <row r="10952" spans="4:13" s="14" customFormat="1" ht="15.75">
      <c r="D10952" s="36"/>
      <c r="E10952" s="36"/>
      <c r="F10952" s="36"/>
      <c r="G10952" s="36"/>
      <c r="H10952" s="36"/>
      <c r="I10952" s="36"/>
      <c r="J10952" s="36"/>
      <c r="M10952" s="191"/>
    </row>
    <row r="10953" spans="4:13" s="14" customFormat="1" ht="15.75">
      <c r="D10953" s="36"/>
      <c r="E10953" s="36"/>
      <c r="F10953" s="36"/>
      <c r="G10953" s="36"/>
      <c r="H10953" s="36"/>
      <c r="I10953" s="36"/>
      <c r="J10953" s="36"/>
      <c r="M10953" s="191"/>
    </row>
    <row r="10954" spans="4:13" s="14" customFormat="1" ht="15.75">
      <c r="D10954" s="36"/>
      <c r="E10954" s="36"/>
      <c r="F10954" s="36"/>
      <c r="G10954" s="36"/>
      <c r="H10954" s="36"/>
      <c r="I10954" s="36"/>
      <c r="J10954" s="36"/>
      <c r="M10954" s="191"/>
    </row>
    <row r="10955" spans="4:13" s="14" customFormat="1" ht="15.75">
      <c r="D10955" s="36"/>
      <c r="E10955" s="36"/>
      <c r="F10955" s="36"/>
      <c r="G10955" s="36"/>
      <c r="H10955" s="36"/>
      <c r="I10955" s="36"/>
      <c r="J10955" s="36"/>
      <c r="M10955" s="191"/>
    </row>
    <row r="10956" spans="4:13" s="14" customFormat="1" ht="15.75">
      <c r="D10956" s="36"/>
      <c r="E10956" s="36"/>
      <c r="F10956" s="36"/>
      <c r="G10956" s="36"/>
      <c r="H10956" s="36"/>
      <c r="I10956" s="36"/>
      <c r="J10956" s="36"/>
      <c r="M10956" s="191"/>
    </row>
    <row r="10957" spans="4:13" s="14" customFormat="1" ht="15.75">
      <c r="D10957" s="36"/>
      <c r="E10957" s="36"/>
      <c r="F10957" s="36"/>
      <c r="G10957" s="36"/>
      <c r="H10957" s="36"/>
      <c r="I10957" s="36"/>
      <c r="J10957" s="36"/>
      <c r="M10957" s="191"/>
    </row>
    <row r="10958" spans="4:13" s="14" customFormat="1" ht="15.75">
      <c r="D10958" s="36"/>
      <c r="E10958" s="36"/>
      <c r="F10958" s="36"/>
      <c r="G10958" s="36"/>
      <c r="H10958" s="36"/>
      <c r="I10958" s="36"/>
      <c r="J10958" s="36"/>
      <c r="M10958" s="191"/>
    </row>
    <row r="10959" spans="4:13" s="14" customFormat="1" ht="15.75">
      <c r="D10959" s="36"/>
      <c r="E10959" s="36"/>
      <c r="F10959" s="36"/>
      <c r="G10959" s="36"/>
      <c r="H10959" s="36"/>
      <c r="I10959" s="36"/>
      <c r="J10959" s="36"/>
      <c r="M10959" s="191"/>
    </row>
    <row r="10960" spans="4:13" s="14" customFormat="1" ht="15.75">
      <c r="D10960" s="36"/>
      <c r="E10960" s="36"/>
      <c r="F10960" s="36"/>
      <c r="G10960" s="36"/>
      <c r="H10960" s="36"/>
      <c r="I10960" s="36"/>
      <c r="J10960" s="36"/>
      <c r="M10960" s="191"/>
    </row>
    <row r="10961" spans="4:13" s="14" customFormat="1" ht="15.75">
      <c r="D10961" s="36"/>
      <c r="E10961" s="36"/>
      <c r="F10961" s="36"/>
      <c r="G10961" s="36"/>
      <c r="H10961" s="36"/>
      <c r="I10961" s="36"/>
      <c r="J10961" s="36"/>
      <c r="M10961" s="191"/>
    </row>
    <row r="10962" spans="4:13" s="14" customFormat="1" ht="15.75">
      <c r="D10962" s="36"/>
      <c r="E10962" s="36"/>
      <c r="F10962" s="36"/>
      <c r="G10962" s="36"/>
      <c r="H10962" s="36"/>
      <c r="I10962" s="36"/>
      <c r="J10962" s="36"/>
      <c r="M10962" s="191"/>
    </row>
    <row r="10963" spans="4:13" s="14" customFormat="1" ht="15.75">
      <c r="D10963" s="36"/>
      <c r="E10963" s="36"/>
      <c r="F10963" s="36"/>
      <c r="G10963" s="36"/>
      <c r="H10963" s="36"/>
      <c r="I10963" s="36"/>
      <c r="J10963" s="36"/>
      <c r="M10963" s="191"/>
    </row>
    <row r="10964" spans="4:13" s="14" customFormat="1" ht="15.75">
      <c r="D10964" s="36"/>
      <c r="E10964" s="36"/>
      <c r="F10964" s="36"/>
      <c r="G10964" s="36"/>
      <c r="H10964" s="36"/>
      <c r="I10964" s="36"/>
      <c r="J10964" s="36"/>
      <c r="M10964" s="191"/>
    </row>
    <row r="10965" spans="4:13" s="14" customFormat="1" ht="15.75">
      <c r="D10965" s="36"/>
      <c r="E10965" s="36"/>
      <c r="F10965" s="36"/>
      <c r="G10965" s="36"/>
      <c r="H10965" s="36"/>
      <c r="I10965" s="36"/>
      <c r="J10965" s="36"/>
      <c r="M10965" s="191"/>
    </row>
    <row r="10966" spans="4:13" s="14" customFormat="1" ht="15.75">
      <c r="D10966" s="36"/>
      <c r="E10966" s="36"/>
      <c r="F10966" s="36"/>
      <c r="G10966" s="36"/>
      <c r="H10966" s="36"/>
      <c r="I10966" s="36"/>
      <c r="J10966" s="36"/>
      <c r="M10966" s="191"/>
    </row>
    <row r="10967" spans="4:13" s="14" customFormat="1" ht="15.75">
      <c r="D10967" s="36"/>
      <c r="E10967" s="36"/>
      <c r="F10967" s="36"/>
      <c r="G10967" s="36"/>
      <c r="H10967" s="36"/>
      <c r="I10967" s="36"/>
      <c r="J10967" s="36"/>
      <c r="M10967" s="191"/>
    </row>
    <row r="10968" spans="4:13" s="14" customFormat="1" ht="15.75">
      <c r="D10968" s="36"/>
      <c r="E10968" s="36"/>
      <c r="F10968" s="36"/>
      <c r="G10968" s="36"/>
      <c r="H10968" s="36"/>
      <c r="I10968" s="36"/>
      <c r="J10968" s="36"/>
      <c r="M10968" s="191"/>
    </row>
    <row r="10969" spans="4:13" s="14" customFormat="1" ht="15.75">
      <c r="D10969" s="36"/>
      <c r="E10969" s="36"/>
      <c r="F10969" s="36"/>
      <c r="G10969" s="36"/>
      <c r="H10969" s="36"/>
      <c r="I10969" s="36"/>
      <c r="J10969" s="36"/>
      <c r="M10969" s="191"/>
    </row>
    <row r="10970" spans="4:13" s="14" customFormat="1" ht="15.75">
      <c r="D10970" s="36"/>
      <c r="E10970" s="36"/>
      <c r="F10970" s="36"/>
      <c r="G10970" s="36"/>
      <c r="H10970" s="36"/>
      <c r="I10970" s="36"/>
      <c r="J10970" s="36"/>
      <c r="M10970" s="191"/>
    </row>
    <row r="10971" spans="4:13" s="14" customFormat="1" ht="15.75">
      <c r="D10971" s="36"/>
      <c r="E10971" s="36"/>
      <c r="F10971" s="36"/>
      <c r="G10971" s="36"/>
      <c r="H10971" s="36"/>
      <c r="I10971" s="36"/>
      <c r="J10971" s="36"/>
      <c r="M10971" s="191"/>
    </row>
    <row r="10972" spans="4:13" s="14" customFormat="1" ht="15.75">
      <c r="D10972" s="36"/>
      <c r="E10972" s="36"/>
      <c r="F10972" s="36"/>
      <c r="G10972" s="36"/>
      <c r="H10972" s="36"/>
      <c r="I10972" s="36"/>
      <c r="J10972" s="36"/>
      <c r="M10972" s="191"/>
    </row>
    <row r="10973" spans="4:13" s="14" customFormat="1" ht="15.75">
      <c r="D10973" s="36"/>
      <c r="E10973" s="36"/>
      <c r="F10973" s="36"/>
      <c r="G10973" s="36"/>
      <c r="H10973" s="36"/>
      <c r="I10973" s="36"/>
      <c r="J10973" s="36"/>
      <c r="M10973" s="191"/>
    </row>
    <row r="10974" spans="4:13" s="14" customFormat="1" ht="15.75">
      <c r="D10974" s="36"/>
      <c r="E10974" s="36"/>
      <c r="F10974" s="36"/>
      <c r="G10974" s="36"/>
      <c r="H10974" s="36"/>
      <c r="I10974" s="36"/>
      <c r="J10974" s="36"/>
      <c r="M10974" s="191"/>
    </row>
    <row r="10975" spans="4:13" s="14" customFormat="1" ht="15.75">
      <c r="D10975" s="36"/>
      <c r="E10975" s="36"/>
      <c r="F10975" s="36"/>
      <c r="G10975" s="36"/>
      <c r="H10975" s="36"/>
      <c r="I10975" s="36"/>
      <c r="J10975" s="36"/>
      <c r="M10975" s="191"/>
    </row>
    <row r="10976" spans="4:13" s="14" customFormat="1" ht="15.75">
      <c r="D10976" s="36"/>
      <c r="E10976" s="36"/>
      <c r="F10976" s="36"/>
      <c r="G10976" s="36"/>
      <c r="H10976" s="36"/>
      <c r="I10976" s="36"/>
      <c r="J10976" s="36"/>
      <c r="M10976" s="191"/>
    </row>
    <row r="10977" spans="4:13" s="14" customFormat="1" ht="15.75">
      <c r="D10977" s="36"/>
      <c r="E10977" s="36"/>
      <c r="F10977" s="36"/>
      <c r="G10977" s="36"/>
      <c r="H10977" s="36"/>
      <c r="I10977" s="36"/>
      <c r="J10977" s="36"/>
      <c r="M10977" s="191"/>
    </row>
    <row r="10978" spans="4:13" s="14" customFormat="1" ht="15.75">
      <c r="D10978" s="36"/>
      <c r="E10978" s="36"/>
      <c r="F10978" s="36"/>
      <c r="G10978" s="36"/>
      <c r="H10978" s="36"/>
      <c r="I10978" s="36"/>
      <c r="J10978" s="36"/>
      <c r="M10978" s="191"/>
    </row>
    <row r="10979" spans="4:13" s="14" customFormat="1" ht="15.75">
      <c r="D10979" s="36"/>
      <c r="E10979" s="36"/>
      <c r="F10979" s="36"/>
      <c r="G10979" s="36"/>
      <c r="H10979" s="36"/>
      <c r="I10979" s="36"/>
      <c r="J10979" s="36"/>
      <c r="M10979" s="191"/>
    </row>
    <row r="10980" spans="4:13" s="14" customFormat="1" ht="15.75">
      <c r="D10980" s="36"/>
      <c r="E10980" s="36"/>
      <c r="F10980" s="36"/>
      <c r="G10980" s="36"/>
      <c r="H10980" s="36"/>
      <c r="I10980" s="36"/>
      <c r="J10980" s="36"/>
      <c r="M10980" s="191"/>
    </row>
    <row r="10981" spans="4:13" s="14" customFormat="1" ht="15.75">
      <c r="D10981" s="36"/>
      <c r="E10981" s="36"/>
      <c r="F10981" s="36"/>
      <c r="G10981" s="36"/>
      <c r="H10981" s="36"/>
      <c r="I10981" s="36"/>
      <c r="J10981" s="36"/>
      <c r="M10981" s="191"/>
    </row>
    <row r="10982" spans="4:13" s="14" customFormat="1" ht="15.75">
      <c r="D10982" s="36"/>
      <c r="E10982" s="36"/>
      <c r="F10982" s="36"/>
      <c r="G10982" s="36"/>
      <c r="H10982" s="36"/>
      <c r="I10982" s="36"/>
      <c r="J10982" s="36"/>
      <c r="M10982" s="191"/>
    </row>
    <row r="10983" spans="4:13" s="14" customFormat="1" ht="15.75">
      <c r="D10983" s="36"/>
      <c r="E10983" s="36"/>
      <c r="F10983" s="36"/>
      <c r="G10983" s="36"/>
      <c r="H10983" s="36"/>
      <c r="I10983" s="36"/>
      <c r="J10983" s="36"/>
      <c r="M10983" s="191"/>
    </row>
    <row r="10984" spans="4:13" s="14" customFormat="1" ht="15.75">
      <c r="D10984" s="36"/>
      <c r="E10984" s="36"/>
      <c r="F10984" s="36"/>
      <c r="G10984" s="36"/>
      <c r="H10984" s="36"/>
      <c r="I10984" s="36"/>
      <c r="J10984" s="36"/>
      <c r="M10984" s="191"/>
    </row>
    <row r="10985" spans="4:13" s="14" customFormat="1" ht="15.75">
      <c r="D10985" s="36"/>
      <c r="E10985" s="36"/>
      <c r="F10985" s="36"/>
      <c r="G10985" s="36"/>
      <c r="H10985" s="36"/>
      <c r="I10985" s="36"/>
      <c r="J10985" s="36"/>
      <c r="M10985" s="191"/>
    </row>
    <row r="10986" spans="4:13" s="14" customFormat="1" ht="15.75">
      <c r="D10986" s="36"/>
      <c r="E10986" s="36"/>
      <c r="F10986" s="36"/>
      <c r="G10986" s="36"/>
      <c r="H10986" s="36"/>
      <c r="I10986" s="36"/>
      <c r="J10986" s="36"/>
      <c r="M10986" s="191"/>
    </row>
    <row r="10987" spans="4:13" s="14" customFormat="1" ht="15.75">
      <c r="D10987" s="36"/>
      <c r="E10987" s="36"/>
      <c r="F10987" s="36"/>
      <c r="G10987" s="36"/>
      <c r="H10987" s="36"/>
      <c r="I10987" s="36"/>
      <c r="J10987" s="36"/>
      <c r="M10987" s="191"/>
    </row>
    <row r="10988" spans="4:13" s="14" customFormat="1" ht="15.75">
      <c r="D10988" s="36"/>
      <c r="E10988" s="36"/>
      <c r="F10988" s="36"/>
      <c r="G10988" s="36"/>
      <c r="H10988" s="36"/>
      <c r="I10988" s="36"/>
      <c r="J10988" s="36"/>
      <c r="M10988" s="191"/>
    </row>
    <row r="10989" spans="4:13" s="14" customFormat="1" ht="15.75">
      <c r="D10989" s="36"/>
      <c r="E10989" s="36"/>
      <c r="F10989" s="36"/>
      <c r="G10989" s="36"/>
      <c r="H10989" s="36"/>
      <c r="I10989" s="36"/>
      <c r="J10989" s="36"/>
      <c r="M10989" s="191"/>
    </row>
    <row r="10990" spans="4:13" s="14" customFormat="1" ht="15.75">
      <c r="D10990" s="36"/>
      <c r="E10990" s="36"/>
      <c r="F10990" s="36"/>
      <c r="G10990" s="36"/>
      <c r="H10990" s="36"/>
      <c r="I10990" s="36"/>
      <c r="J10990" s="36"/>
      <c r="M10990" s="191"/>
    </row>
    <row r="10991" spans="4:13" s="14" customFormat="1" ht="15.75">
      <c r="D10991" s="36"/>
      <c r="E10991" s="36"/>
      <c r="F10991" s="36"/>
      <c r="G10991" s="36"/>
      <c r="H10991" s="36"/>
      <c r="I10991" s="36"/>
      <c r="J10991" s="36"/>
      <c r="M10991" s="191"/>
    </row>
    <row r="10992" spans="4:13" s="14" customFormat="1" ht="15.75">
      <c r="D10992" s="36"/>
      <c r="E10992" s="36"/>
      <c r="F10992" s="36"/>
      <c r="G10992" s="36"/>
      <c r="H10992" s="36"/>
      <c r="I10992" s="36"/>
      <c r="J10992" s="36"/>
      <c r="M10992" s="191"/>
    </row>
    <row r="10993" spans="4:13" s="14" customFormat="1" ht="15.75">
      <c r="D10993" s="36"/>
      <c r="E10993" s="36"/>
      <c r="F10993" s="36"/>
      <c r="G10993" s="36"/>
      <c r="H10993" s="36"/>
      <c r="I10993" s="36"/>
      <c r="J10993" s="36"/>
      <c r="M10993" s="191"/>
    </row>
    <row r="10994" spans="4:13" s="14" customFormat="1" ht="15.75">
      <c r="D10994" s="36"/>
      <c r="E10994" s="36"/>
      <c r="F10994" s="36"/>
      <c r="G10994" s="36"/>
      <c r="H10994" s="36"/>
      <c r="I10994" s="36"/>
      <c r="J10994" s="36"/>
      <c r="M10994" s="191"/>
    </row>
    <row r="10995" spans="4:13" s="14" customFormat="1" ht="15.75">
      <c r="D10995" s="36"/>
      <c r="E10995" s="36"/>
      <c r="F10995" s="36"/>
      <c r="G10995" s="36"/>
      <c r="H10995" s="36"/>
      <c r="I10995" s="36"/>
      <c r="J10995" s="36"/>
      <c r="M10995" s="191"/>
    </row>
    <row r="10996" spans="4:13" s="14" customFormat="1" ht="15.75">
      <c r="D10996" s="36"/>
      <c r="E10996" s="36"/>
      <c r="F10996" s="36"/>
      <c r="G10996" s="36"/>
      <c r="H10996" s="36"/>
      <c r="I10996" s="36"/>
      <c r="J10996" s="36"/>
      <c r="M10996" s="191"/>
    </row>
    <row r="10997" spans="4:13" s="14" customFormat="1" ht="15.75">
      <c r="D10997" s="36"/>
      <c r="E10997" s="36"/>
      <c r="F10997" s="36"/>
      <c r="G10997" s="36"/>
      <c r="H10997" s="36"/>
      <c r="I10997" s="36"/>
      <c r="J10997" s="36"/>
      <c r="M10997" s="191"/>
    </row>
    <row r="10998" spans="4:13" s="14" customFormat="1" ht="15.75">
      <c r="D10998" s="36"/>
      <c r="E10998" s="36"/>
      <c r="F10998" s="36"/>
      <c r="G10998" s="36"/>
      <c r="H10998" s="36"/>
      <c r="I10998" s="36"/>
      <c r="J10998" s="36"/>
      <c r="M10998" s="191"/>
    </row>
    <row r="10999" spans="4:13" s="14" customFormat="1" ht="15.75">
      <c r="D10999" s="36"/>
      <c r="E10999" s="36"/>
      <c r="F10999" s="36"/>
      <c r="G10999" s="36"/>
      <c r="H10999" s="36"/>
      <c r="I10999" s="36"/>
      <c r="J10999" s="36"/>
      <c r="M10999" s="191"/>
    </row>
    <row r="11000" spans="4:13" s="14" customFormat="1" ht="15.75">
      <c r="D11000" s="36"/>
      <c r="E11000" s="36"/>
      <c r="F11000" s="36"/>
      <c r="G11000" s="36"/>
      <c r="H11000" s="36"/>
      <c r="I11000" s="36"/>
      <c r="J11000" s="36"/>
      <c r="M11000" s="191"/>
    </row>
    <row r="11001" spans="4:13" s="14" customFormat="1" ht="15.75">
      <c r="D11001" s="36"/>
      <c r="E11001" s="36"/>
      <c r="F11001" s="36"/>
      <c r="G11001" s="36"/>
      <c r="H11001" s="36"/>
      <c r="I11001" s="36"/>
      <c r="J11001" s="36"/>
      <c r="M11001" s="191"/>
    </row>
    <row r="11002" spans="4:13" s="14" customFormat="1" ht="15.75">
      <c r="D11002" s="36"/>
      <c r="E11002" s="36"/>
      <c r="F11002" s="36"/>
      <c r="G11002" s="36"/>
      <c r="H11002" s="36"/>
      <c r="I11002" s="36"/>
      <c r="J11002" s="36"/>
      <c r="M11002" s="191"/>
    </row>
    <row r="11003" spans="4:13" s="14" customFormat="1" ht="15.75">
      <c r="D11003" s="36"/>
      <c r="E11003" s="36"/>
      <c r="F11003" s="36"/>
      <c r="G11003" s="36"/>
      <c r="H11003" s="36"/>
      <c r="I11003" s="36"/>
      <c r="J11003" s="36"/>
      <c r="M11003" s="191"/>
    </row>
    <row r="11004" spans="4:13" s="14" customFormat="1" ht="15.75">
      <c r="D11004" s="36"/>
      <c r="E11004" s="36"/>
      <c r="F11004" s="36"/>
      <c r="G11004" s="36"/>
      <c r="H11004" s="36"/>
      <c r="I11004" s="36"/>
      <c r="J11004" s="36"/>
      <c r="M11004" s="191"/>
    </row>
    <row r="11005" spans="4:13" s="14" customFormat="1" ht="15.75">
      <c r="D11005" s="36"/>
      <c r="E11005" s="36"/>
      <c r="F11005" s="36"/>
      <c r="G11005" s="36"/>
      <c r="H11005" s="36"/>
      <c r="I11005" s="36"/>
      <c r="J11005" s="36"/>
      <c r="M11005" s="191"/>
    </row>
    <row r="11006" spans="4:13" s="14" customFormat="1" ht="15.75">
      <c r="D11006" s="36"/>
      <c r="E11006" s="36"/>
      <c r="F11006" s="36"/>
      <c r="G11006" s="36"/>
      <c r="H11006" s="36"/>
      <c r="I11006" s="36"/>
      <c r="J11006" s="36"/>
      <c r="M11006" s="191"/>
    </row>
    <row r="11007" spans="4:13" s="14" customFormat="1" ht="15.75">
      <c r="D11007" s="36"/>
      <c r="E11007" s="36"/>
      <c r="F11007" s="36"/>
      <c r="G11007" s="36"/>
      <c r="H11007" s="36"/>
      <c r="I11007" s="36"/>
      <c r="J11007" s="36"/>
      <c r="M11007" s="191"/>
    </row>
    <row r="11008" spans="4:13" s="14" customFormat="1" ht="15.75">
      <c r="D11008" s="36"/>
      <c r="E11008" s="36"/>
      <c r="F11008" s="36"/>
      <c r="G11008" s="36"/>
      <c r="H11008" s="36"/>
      <c r="I11008" s="36"/>
      <c r="J11008" s="36"/>
      <c r="M11008" s="191"/>
    </row>
    <row r="11009" spans="4:13" s="14" customFormat="1" ht="15.75">
      <c r="D11009" s="36"/>
      <c r="E11009" s="36"/>
      <c r="F11009" s="36"/>
      <c r="G11009" s="36"/>
      <c r="H11009" s="36"/>
      <c r="I11009" s="36"/>
      <c r="J11009" s="36"/>
      <c r="M11009" s="191"/>
    </row>
    <row r="11010" spans="4:13" s="14" customFormat="1" ht="15.75">
      <c r="D11010" s="36"/>
      <c r="E11010" s="36"/>
      <c r="F11010" s="36"/>
      <c r="G11010" s="36"/>
      <c r="H11010" s="36"/>
      <c r="I11010" s="36"/>
      <c r="J11010" s="36"/>
      <c r="M11010" s="191"/>
    </row>
    <row r="11011" spans="4:13" s="14" customFormat="1" ht="15.75">
      <c r="D11011" s="36"/>
      <c r="E11011" s="36"/>
      <c r="F11011" s="36"/>
      <c r="G11011" s="36"/>
      <c r="H11011" s="36"/>
      <c r="I11011" s="36"/>
      <c r="J11011" s="36"/>
      <c r="M11011" s="191"/>
    </row>
    <row r="11012" spans="4:13" s="14" customFormat="1" ht="15.75">
      <c r="D11012" s="36"/>
      <c r="E11012" s="36"/>
      <c r="F11012" s="36"/>
      <c r="G11012" s="36"/>
      <c r="H11012" s="36"/>
      <c r="I11012" s="36"/>
      <c r="J11012" s="36"/>
      <c r="M11012" s="191"/>
    </row>
    <row r="11013" spans="4:13" s="14" customFormat="1" ht="15.75">
      <c r="D11013" s="36"/>
      <c r="E11013" s="36"/>
      <c r="F11013" s="36"/>
      <c r="G11013" s="36"/>
      <c r="H11013" s="36"/>
      <c r="I11013" s="36"/>
      <c r="J11013" s="36"/>
      <c r="M11013" s="191"/>
    </row>
    <row r="11014" spans="4:13" s="14" customFormat="1" ht="15.75">
      <c r="D11014" s="36"/>
      <c r="E11014" s="36"/>
      <c r="F11014" s="36"/>
      <c r="G11014" s="36"/>
      <c r="H11014" s="36"/>
      <c r="I11014" s="36"/>
      <c r="J11014" s="36"/>
      <c r="M11014" s="191"/>
    </row>
    <row r="11015" spans="4:13" s="14" customFormat="1" ht="15.75">
      <c r="D11015" s="36"/>
      <c r="E11015" s="36"/>
      <c r="F11015" s="36"/>
      <c r="G11015" s="36"/>
      <c r="H11015" s="36"/>
      <c r="I11015" s="36"/>
      <c r="J11015" s="36"/>
      <c r="M11015" s="191"/>
    </row>
    <row r="11016" spans="4:13" s="14" customFormat="1" ht="15.75">
      <c r="D11016" s="36"/>
      <c r="E11016" s="36"/>
      <c r="F11016" s="36"/>
      <c r="G11016" s="36"/>
      <c r="H11016" s="36"/>
      <c r="I11016" s="36"/>
      <c r="J11016" s="36"/>
      <c r="M11016" s="191"/>
    </row>
    <row r="11017" spans="4:13" s="14" customFormat="1" ht="15.75">
      <c r="D11017" s="36"/>
      <c r="E11017" s="36"/>
      <c r="F11017" s="36"/>
      <c r="G11017" s="36"/>
      <c r="H11017" s="36"/>
      <c r="I11017" s="36"/>
      <c r="J11017" s="36"/>
      <c r="M11017" s="191"/>
    </row>
    <row r="11018" spans="4:13" s="14" customFormat="1" ht="15.75">
      <c r="D11018" s="36"/>
      <c r="E11018" s="36"/>
      <c r="F11018" s="36"/>
      <c r="G11018" s="36"/>
      <c r="H11018" s="36"/>
      <c r="I11018" s="36"/>
      <c r="J11018" s="36"/>
      <c r="M11018" s="191"/>
    </row>
    <row r="11019" spans="4:13" s="14" customFormat="1" ht="15.75">
      <c r="D11019" s="36"/>
      <c r="E11019" s="36"/>
      <c r="F11019" s="36"/>
      <c r="G11019" s="36"/>
      <c r="H11019" s="36"/>
      <c r="I11019" s="36"/>
      <c r="J11019" s="36"/>
      <c r="M11019" s="191"/>
    </row>
    <row r="11020" spans="4:13" s="14" customFormat="1" ht="15.75">
      <c r="D11020" s="36"/>
      <c r="E11020" s="36"/>
      <c r="F11020" s="36"/>
      <c r="G11020" s="36"/>
      <c r="H11020" s="36"/>
      <c r="I11020" s="36"/>
      <c r="J11020" s="36"/>
      <c r="M11020" s="191"/>
    </row>
    <row r="11021" spans="4:13" s="14" customFormat="1" ht="15.75">
      <c r="D11021" s="36"/>
      <c r="E11021" s="36"/>
      <c r="F11021" s="36"/>
      <c r="G11021" s="36"/>
      <c r="H11021" s="36"/>
      <c r="I11021" s="36"/>
      <c r="J11021" s="36"/>
      <c r="M11021" s="191"/>
    </row>
    <row r="11022" spans="4:13" s="14" customFormat="1" ht="15.75">
      <c r="D11022" s="36"/>
      <c r="E11022" s="36"/>
      <c r="F11022" s="36"/>
      <c r="G11022" s="36"/>
      <c r="H11022" s="36"/>
      <c r="I11022" s="36"/>
      <c r="J11022" s="36"/>
      <c r="M11022" s="191"/>
    </row>
    <row r="11023" spans="4:13" s="14" customFormat="1" ht="15.75">
      <c r="D11023" s="36"/>
      <c r="E11023" s="36"/>
      <c r="F11023" s="36"/>
      <c r="G11023" s="36"/>
      <c r="H11023" s="36"/>
      <c r="I11023" s="36"/>
      <c r="J11023" s="36"/>
      <c r="M11023" s="191"/>
    </row>
    <row r="11024" spans="4:13" s="14" customFormat="1" ht="15.75">
      <c r="D11024" s="36"/>
      <c r="E11024" s="36"/>
      <c r="F11024" s="36"/>
      <c r="G11024" s="36"/>
      <c r="H11024" s="36"/>
      <c r="I11024" s="36"/>
      <c r="J11024" s="36"/>
      <c r="M11024" s="191"/>
    </row>
    <row r="11025" spans="4:13" s="14" customFormat="1" ht="15.75">
      <c r="D11025" s="36"/>
      <c r="E11025" s="36"/>
      <c r="F11025" s="36"/>
      <c r="G11025" s="36"/>
      <c r="H11025" s="36"/>
      <c r="I11025" s="36"/>
      <c r="J11025" s="36"/>
      <c r="M11025" s="191"/>
    </row>
    <row r="11026" spans="4:13" s="14" customFormat="1" ht="15.75">
      <c r="D11026" s="36"/>
      <c r="E11026" s="36"/>
      <c r="F11026" s="36"/>
      <c r="G11026" s="36"/>
      <c r="H11026" s="36"/>
      <c r="I11026" s="36"/>
      <c r="J11026" s="36"/>
      <c r="M11026" s="191"/>
    </row>
    <row r="11027" spans="4:13" s="14" customFormat="1" ht="15.75">
      <c r="D11027" s="36"/>
      <c r="E11027" s="36"/>
      <c r="F11027" s="36"/>
      <c r="G11027" s="36"/>
      <c r="H11027" s="36"/>
      <c r="I11027" s="36"/>
      <c r="J11027" s="36"/>
      <c r="M11027" s="191"/>
    </row>
    <row r="11028" spans="4:13" s="14" customFormat="1" ht="15.75">
      <c r="D11028" s="36"/>
      <c r="E11028" s="36"/>
      <c r="F11028" s="36"/>
      <c r="G11028" s="36"/>
      <c r="H11028" s="36"/>
      <c r="I11028" s="36"/>
      <c r="J11028" s="36"/>
      <c r="M11028" s="191"/>
    </row>
    <row r="11029" spans="4:13" s="14" customFormat="1" ht="15.75">
      <c r="D11029" s="36"/>
      <c r="E11029" s="36"/>
      <c r="F11029" s="36"/>
      <c r="G11029" s="36"/>
      <c r="H11029" s="36"/>
      <c r="I11029" s="36"/>
      <c r="J11029" s="36"/>
      <c r="M11029" s="191"/>
    </row>
    <row r="11030" spans="4:13" s="14" customFormat="1" ht="15.75">
      <c r="D11030" s="36"/>
      <c r="E11030" s="36"/>
      <c r="F11030" s="36"/>
      <c r="G11030" s="36"/>
      <c r="H11030" s="36"/>
      <c r="I11030" s="36"/>
      <c r="J11030" s="36"/>
      <c r="M11030" s="191"/>
    </row>
    <row r="11031" spans="4:13" s="14" customFormat="1" ht="15.75">
      <c r="D11031" s="36"/>
      <c r="E11031" s="36"/>
      <c r="F11031" s="36"/>
      <c r="G11031" s="36"/>
      <c r="H11031" s="36"/>
      <c r="I11031" s="36"/>
      <c r="J11031" s="36"/>
      <c r="M11031" s="191"/>
    </row>
    <row r="11032" spans="4:13" s="14" customFormat="1" ht="15.75">
      <c r="D11032" s="36"/>
      <c r="E11032" s="36"/>
      <c r="F11032" s="36"/>
      <c r="G11032" s="36"/>
      <c r="H11032" s="36"/>
      <c r="I11032" s="36"/>
      <c r="J11032" s="36"/>
      <c r="M11032" s="191"/>
    </row>
    <row r="11033" spans="4:13" s="14" customFormat="1" ht="15.75">
      <c r="D11033" s="36"/>
      <c r="E11033" s="36"/>
      <c r="F11033" s="36"/>
      <c r="G11033" s="36"/>
      <c r="H11033" s="36"/>
      <c r="I11033" s="36"/>
      <c r="J11033" s="36"/>
      <c r="M11033" s="191"/>
    </row>
    <row r="11034" spans="4:13" s="14" customFormat="1" ht="15.75">
      <c r="D11034" s="36"/>
      <c r="E11034" s="36"/>
      <c r="F11034" s="36"/>
      <c r="G11034" s="36"/>
      <c r="H11034" s="36"/>
      <c r="I11034" s="36"/>
      <c r="J11034" s="36"/>
      <c r="M11034" s="191"/>
    </row>
    <row r="11035" spans="4:13" s="14" customFormat="1" ht="15.75">
      <c r="D11035" s="36"/>
      <c r="E11035" s="36"/>
      <c r="F11035" s="36"/>
      <c r="G11035" s="36"/>
      <c r="H11035" s="36"/>
      <c r="I11035" s="36"/>
      <c r="J11035" s="36"/>
      <c r="M11035" s="191"/>
    </row>
    <row r="11036" spans="4:13" s="14" customFormat="1" ht="15.75">
      <c r="D11036" s="36"/>
      <c r="E11036" s="36"/>
      <c r="F11036" s="36"/>
      <c r="G11036" s="36"/>
      <c r="H11036" s="36"/>
      <c r="I11036" s="36"/>
      <c r="J11036" s="36"/>
      <c r="M11036" s="191"/>
    </row>
    <row r="11037" spans="4:13" s="14" customFormat="1" ht="15.75">
      <c r="D11037" s="36"/>
      <c r="E11037" s="36"/>
      <c r="F11037" s="36"/>
      <c r="G11037" s="36"/>
      <c r="H11037" s="36"/>
      <c r="I11037" s="36"/>
      <c r="J11037" s="36"/>
      <c r="M11037" s="191"/>
    </row>
    <row r="11038" spans="4:13" s="14" customFormat="1" ht="15.75">
      <c r="D11038" s="36"/>
      <c r="E11038" s="36"/>
      <c r="F11038" s="36"/>
      <c r="G11038" s="36"/>
      <c r="H11038" s="36"/>
      <c r="I11038" s="36"/>
      <c r="J11038" s="36"/>
      <c r="M11038" s="191"/>
    </row>
    <row r="11039" spans="4:13" s="14" customFormat="1" ht="15.75">
      <c r="D11039" s="36"/>
      <c r="E11039" s="36"/>
      <c r="F11039" s="36"/>
      <c r="G11039" s="36"/>
      <c r="H11039" s="36"/>
      <c r="I11039" s="36"/>
      <c r="J11039" s="36"/>
      <c r="M11039" s="191"/>
    </row>
    <row r="11040" spans="4:13" s="14" customFormat="1" ht="15.75">
      <c r="D11040" s="36"/>
      <c r="E11040" s="36"/>
      <c r="F11040" s="36"/>
      <c r="G11040" s="36"/>
      <c r="H11040" s="36"/>
      <c r="I11040" s="36"/>
      <c r="J11040" s="36"/>
      <c r="M11040" s="191"/>
    </row>
    <row r="11041" spans="4:13" s="14" customFormat="1" ht="15.75">
      <c r="D11041" s="36"/>
      <c r="E11041" s="36"/>
      <c r="F11041" s="36"/>
      <c r="G11041" s="36"/>
      <c r="H11041" s="36"/>
      <c r="I11041" s="36"/>
      <c r="J11041" s="36"/>
      <c r="M11041" s="191"/>
    </row>
    <row r="11042" spans="4:13" s="14" customFormat="1" ht="15.75">
      <c r="D11042" s="36"/>
      <c r="E11042" s="36"/>
      <c r="F11042" s="36"/>
      <c r="G11042" s="36"/>
      <c r="H11042" s="36"/>
      <c r="I11042" s="36"/>
      <c r="J11042" s="36"/>
      <c r="M11042" s="191"/>
    </row>
    <row r="11043" spans="4:13" s="14" customFormat="1" ht="15.75">
      <c r="D11043" s="36"/>
      <c r="E11043" s="36"/>
      <c r="F11043" s="36"/>
      <c r="G11043" s="36"/>
      <c r="H11043" s="36"/>
      <c r="I11043" s="36"/>
      <c r="J11043" s="36"/>
      <c r="M11043" s="191"/>
    </row>
    <row r="11044" spans="4:13" s="14" customFormat="1" ht="15.75">
      <c r="D11044" s="36"/>
      <c r="E11044" s="36"/>
      <c r="F11044" s="36"/>
      <c r="G11044" s="36"/>
      <c r="H11044" s="36"/>
      <c r="I11044" s="36"/>
      <c r="J11044" s="36"/>
      <c r="M11044" s="191"/>
    </row>
    <row r="11045" spans="4:13" s="14" customFormat="1" ht="15.75">
      <c r="D11045" s="36"/>
      <c r="E11045" s="36"/>
      <c r="F11045" s="36"/>
      <c r="G11045" s="36"/>
      <c r="H11045" s="36"/>
      <c r="I11045" s="36"/>
      <c r="J11045" s="36"/>
      <c r="M11045" s="191"/>
    </row>
    <row r="11046" spans="4:13" s="14" customFormat="1" ht="15.75">
      <c r="D11046" s="36"/>
      <c r="E11046" s="36"/>
      <c r="F11046" s="36"/>
      <c r="G11046" s="36"/>
      <c r="H11046" s="36"/>
      <c r="I11046" s="36"/>
      <c r="J11046" s="36"/>
      <c r="M11046" s="191"/>
    </row>
    <row r="11047" spans="4:13" s="14" customFormat="1" ht="15.75">
      <c r="D11047" s="36"/>
      <c r="E11047" s="36"/>
      <c r="F11047" s="36"/>
      <c r="G11047" s="36"/>
      <c r="H11047" s="36"/>
      <c r="I11047" s="36"/>
      <c r="J11047" s="36"/>
      <c r="M11047" s="191"/>
    </row>
    <row r="11048" spans="4:13" s="14" customFormat="1" ht="15.75">
      <c r="D11048" s="36"/>
      <c r="E11048" s="36"/>
      <c r="F11048" s="36"/>
      <c r="G11048" s="36"/>
      <c r="H11048" s="36"/>
      <c r="I11048" s="36"/>
      <c r="J11048" s="36"/>
      <c r="M11048" s="191"/>
    </row>
    <row r="11049" spans="4:13" s="14" customFormat="1" ht="15.75">
      <c r="D11049" s="36"/>
      <c r="E11049" s="36"/>
      <c r="F11049" s="36"/>
      <c r="G11049" s="36"/>
      <c r="H11049" s="36"/>
      <c r="I11049" s="36"/>
      <c r="J11049" s="36"/>
      <c r="M11049" s="191"/>
    </row>
    <row r="11050" spans="4:13" s="14" customFormat="1" ht="15.75">
      <c r="D11050" s="36"/>
      <c r="E11050" s="36"/>
      <c r="F11050" s="36"/>
      <c r="G11050" s="36"/>
      <c r="H11050" s="36"/>
      <c r="I11050" s="36"/>
      <c r="J11050" s="36"/>
      <c r="M11050" s="191"/>
    </row>
    <row r="11051" spans="4:13" s="14" customFormat="1" ht="15.75">
      <c r="D11051" s="36"/>
      <c r="E11051" s="36"/>
      <c r="F11051" s="36"/>
      <c r="G11051" s="36"/>
      <c r="H11051" s="36"/>
      <c r="I11051" s="36"/>
      <c r="J11051" s="36"/>
      <c r="M11051" s="191"/>
    </row>
    <row r="11052" spans="4:13" s="14" customFormat="1" ht="15.75">
      <c r="D11052" s="36"/>
      <c r="E11052" s="36"/>
      <c r="F11052" s="36"/>
      <c r="G11052" s="36"/>
      <c r="H11052" s="36"/>
      <c r="I11052" s="36"/>
      <c r="J11052" s="36"/>
      <c r="M11052" s="191"/>
    </row>
    <row r="11053" spans="4:13" s="14" customFormat="1" ht="15.75">
      <c r="D11053" s="36"/>
      <c r="E11053" s="36"/>
      <c r="F11053" s="36"/>
      <c r="G11053" s="36"/>
      <c r="H11053" s="36"/>
      <c r="I11053" s="36"/>
      <c r="J11053" s="36"/>
      <c r="M11053" s="191"/>
    </row>
    <row r="11054" spans="4:13" s="14" customFormat="1" ht="15.75">
      <c r="D11054" s="36"/>
      <c r="E11054" s="36"/>
      <c r="F11054" s="36"/>
      <c r="G11054" s="36"/>
      <c r="H11054" s="36"/>
      <c r="I11054" s="36"/>
      <c r="J11054" s="36"/>
      <c r="M11054" s="191"/>
    </row>
    <row r="11055" spans="4:13" s="14" customFormat="1" ht="15.75">
      <c r="D11055" s="36"/>
      <c r="E11055" s="36"/>
      <c r="F11055" s="36"/>
      <c r="G11055" s="36"/>
      <c r="H11055" s="36"/>
      <c r="I11055" s="36"/>
      <c r="J11055" s="36"/>
      <c r="M11055" s="191"/>
    </row>
    <row r="11056" spans="4:13" s="14" customFormat="1" ht="15.75">
      <c r="D11056" s="36"/>
      <c r="E11056" s="36"/>
      <c r="F11056" s="36"/>
      <c r="G11056" s="36"/>
      <c r="H11056" s="36"/>
      <c r="I11056" s="36"/>
      <c r="J11056" s="36"/>
      <c r="M11056" s="191"/>
    </row>
    <row r="11057" spans="4:13" s="14" customFormat="1" ht="15.75">
      <c r="D11057" s="36"/>
      <c r="E11057" s="36"/>
      <c r="F11057" s="36"/>
      <c r="G11057" s="36"/>
      <c r="H11057" s="36"/>
      <c r="I11057" s="36"/>
      <c r="J11057" s="36"/>
      <c r="M11057" s="191"/>
    </row>
    <row r="11058" spans="4:13" s="14" customFormat="1" ht="15.75">
      <c r="D11058" s="36"/>
      <c r="E11058" s="36"/>
      <c r="F11058" s="36"/>
      <c r="G11058" s="36"/>
      <c r="H11058" s="36"/>
      <c r="I11058" s="36"/>
      <c r="J11058" s="36"/>
      <c r="M11058" s="191"/>
    </row>
    <row r="11059" spans="4:13" s="14" customFormat="1" ht="15.75">
      <c r="D11059" s="36"/>
      <c r="E11059" s="36"/>
      <c r="F11059" s="36"/>
      <c r="G11059" s="36"/>
      <c r="H11059" s="36"/>
      <c r="I11059" s="36"/>
      <c r="J11059" s="36"/>
      <c r="M11059" s="191"/>
    </row>
    <row r="11060" spans="4:13" s="14" customFormat="1" ht="15.75">
      <c r="D11060" s="36"/>
      <c r="E11060" s="36"/>
      <c r="F11060" s="36"/>
      <c r="G11060" s="36"/>
      <c r="H11060" s="36"/>
      <c r="I11060" s="36"/>
      <c r="J11060" s="36"/>
      <c r="M11060" s="191"/>
    </row>
    <row r="11061" spans="4:13" s="14" customFormat="1" ht="15.75">
      <c r="D11061" s="36"/>
      <c r="E11061" s="36"/>
      <c r="F11061" s="36"/>
      <c r="G11061" s="36"/>
      <c r="H11061" s="36"/>
      <c r="I11061" s="36"/>
      <c r="J11061" s="36"/>
      <c r="M11061" s="191"/>
    </row>
    <row r="11062" spans="4:13" s="14" customFormat="1" ht="15.75">
      <c r="D11062" s="36"/>
      <c r="E11062" s="36"/>
      <c r="F11062" s="36"/>
      <c r="G11062" s="36"/>
      <c r="H11062" s="36"/>
      <c r="I11062" s="36"/>
      <c r="J11062" s="36"/>
      <c r="M11062" s="191"/>
    </row>
    <row r="11063" spans="4:13" s="14" customFormat="1" ht="15.75">
      <c r="D11063" s="36"/>
      <c r="E11063" s="36"/>
      <c r="F11063" s="36"/>
      <c r="G11063" s="36"/>
      <c r="H11063" s="36"/>
      <c r="I11063" s="36"/>
      <c r="J11063" s="36"/>
      <c r="M11063" s="191"/>
    </row>
    <row r="11064" spans="4:13" s="14" customFormat="1" ht="15.75">
      <c r="D11064" s="36"/>
      <c r="E11064" s="36"/>
      <c r="F11064" s="36"/>
      <c r="G11064" s="36"/>
      <c r="H11064" s="36"/>
      <c r="I11064" s="36"/>
      <c r="J11064" s="36"/>
      <c r="M11064" s="191"/>
    </row>
    <row r="11065" spans="4:13" s="14" customFormat="1" ht="15.75">
      <c r="D11065" s="36"/>
      <c r="E11065" s="36"/>
      <c r="F11065" s="36"/>
      <c r="G11065" s="36"/>
      <c r="H11065" s="36"/>
      <c r="I11065" s="36"/>
      <c r="J11065" s="36"/>
      <c r="M11065" s="191"/>
    </row>
    <row r="11066" spans="4:13" s="14" customFormat="1" ht="15.75">
      <c r="D11066" s="36"/>
      <c r="E11066" s="36"/>
      <c r="F11066" s="36"/>
      <c r="G11066" s="36"/>
      <c r="H11066" s="36"/>
      <c r="I11066" s="36"/>
      <c r="J11066" s="36"/>
      <c r="M11066" s="191"/>
    </row>
    <row r="11067" spans="4:13" s="14" customFormat="1" ht="15.75">
      <c r="D11067" s="36"/>
      <c r="E11067" s="36"/>
      <c r="F11067" s="36"/>
      <c r="G11067" s="36"/>
      <c r="H11067" s="36"/>
      <c r="I11067" s="36"/>
      <c r="J11067" s="36"/>
      <c r="M11067" s="191"/>
    </row>
    <row r="11068" spans="4:13" s="14" customFormat="1" ht="15.75">
      <c r="D11068" s="36"/>
      <c r="E11068" s="36"/>
      <c r="F11068" s="36"/>
      <c r="G11068" s="36"/>
      <c r="H11068" s="36"/>
      <c r="I11068" s="36"/>
      <c r="J11068" s="36"/>
      <c r="M11068" s="191"/>
    </row>
    <row r="11069" spans="4:13" s="14" customFormat="1" ht="15.75">
      <c r="D11069" s="36"/>
      <c r="E11069" s="36"/>
      <c r="F11069" s="36"/>
      <c r="G11069" s="36"/>
      <c r="H11069" s="36"/>
      <c r="I11069" s="36"/>
      <c r="J11069" s="36"/>
      <c r="M11069" s="191"/>
    </row>
    <row r="11070" spans="4:13" s="14" customFormat="1" ht="15.75">
      <c r="D11070" s="36"/>
      <c r="E11070" s="36"/>
      <c r="F11070" s="36"/>
      <c r="G11070" s="36"/>
      <c r="H11070" s="36"/>
      <c r="I11070" s="36"/>
      <c r="J11070" s="36"/>
      <c r="M11070" s="191"/>
    </row>
    <row r="11071" spans="4:13" s="14" customFormat="1" ht="15.75">
      <c r="D11071" s="36"/>
      <c r="E11071" s="36"/>
      <c r="F11071" s="36"/>
      <c r="G11071" s="36"/>
      <c r="H11071" s="36"/>
      <c r="I11071" s="36"/>
      <c r="J11071" s="36"/>
      <c r="M11071" s="191"/>
    </row>
    <row r="11072" spans="4:13" s="14" customFormat="1" ht="15.75">
      <c r="D11072" s="36"/>
      <c r="E11072" s="36"/>
      <c r="F11072" s="36"/>
      <c r="G11072" s="36"/>
      <c r="H11072" s="36"/>
      <c r="I11072" s="36"/>
      <c r="J11072" s="36"/>
      <c r="M11072" s="191"/>
    </row>
    <row r="11073" spans="4:13" s="14" customFormat="1" ht="15.75">
      <c r="D11073" s="36"/>
      <c r="E11073" s="36"/>
      <c r="F11073" s="36"/>
      <c r="G11073" s="36"/>
      <c r="H11073" s="36"/>
      <c r="I11073" s="36"/>
      <c r="J11073" s="36"/>
      <c r="M11073" s="191"/>
    </row>
    <row r="11074" spans="4:13" s="14" customFormat="1" ht="15.75">
      <c r="D11074" s="36"/>
      <c r="E11074" s="36"/>
      <c r="F11074" s="36"/>
      <c r="G11074" s="36"/>
      <c r="H11074" s="36"/>
      <c r="I11074" s="36"/>
      <c r="J11074" s="36"/>
      <c r="M11074" s="191"/>
    </row>
    <row r="11075" spans="4:13" s="14" customFormat="1" ht="15.75">
      <c r="D11075" s="36"/>
      <c r="E11075" s="36"/>
      <c r="F11075" s="36"/>
      <c r="G11075" s="36"/>
      <c r="H11075" s="36"/>
      <c r="I11075" s="36"/>
      <c r="J11075" s="36"/>
      <c r="M11075" s="191"/>
    </row>
    <row r="11076" spans="4:13" s="14" customFormat="1" ht="15.75">
      <c r="D11076" s="36"/>
      <c r="E11076" s="36"/>
      <c r="F11076" s="36"/>
      <c r="G11076" s="36"/>
      <c r="H11076" s="36"/>
      <c r="I11076" s="36"/>
      <c r="J11076" s="36"/>
      <c r="M11076" s="191"/>
    </row>
    <row r="11077" spans="4:13" s="14" customFormat="1" ht="15.75">
      <c r="D11077" s="36"/>
      <c r="E11077" s="36"/>
      <c r="F11077" s="36"/>
      <c r="G11077" s="36"/>
      <c r="H11077" s="36"/>
      <c r="I11077" s="36"/>
      <c r="J11077" s="36"/>
      <c r="M11077" s="191"/>
    </row>
    <row r="11078" spans="4:13" s="14" customFormat="1" ht="15.75">
      <c r="D11078" s="36"/>
      <c r="E11078" s="36"/>
      <c r="F11078" s="36"/>
      <c r="G11078" s="36"/>
      <c r="H11078" s="36"/>
      <c r="I11078" s="36"/>
      <c r="J11078" s="36"/>
      <c r="M11078" s="191"/>
    </row>
    <row r="11079" spans="4:13" s="14" customFormat="1" ht="15.75">
      <c r="D11079" s="36"/>
      <c r="E11079" s="36"/>
      <c r="F11079" s="36"/>
      <c r="G11079" s="36"/>
      <c r="H11079" s="36"/>
      <c r="I11079" s="36"/>
      <c r="J11079" s="36"/>
      <c r="M11079" s="191"/>
    </row>
    <row r="11080" spans="4:13" s="14" customFormat="1" ht="15.75">
      <c r="D11080" s="36"/>
      <c r="E11080" s="36"/>
      <c r="F11080" s="36"/>
      <c r="G11080" s="36"/>
      <c r="H11080" s="36"/>
      <c r="I11080" s="36"/>
      <c r="J11080" s="36"/>
      <c r="M11080" s="191"/>
    </row>
    <row r="11081" spans="4:13" s="14" customFormat="1" ht="15.75">
      <c r="D11081" s="36"/>
      <c r="E11081" s="36"/>
      <c r="F11081" s="36"/>
      <c r="G11081" s="36"/>
      <c r="H11081" s="36"/>
      <c r="I11081" s="36"/>
      <c r="J11081" s="36"/>
      <c r="M11081" s="191"/>
    </row>
    <row r="11082" spans="4:13" s="14" customFormat="1" ht="15.75">
      <c r="D11082" s="36"/>
      <c r="E11082" s="36"/>
      <c r="F11082" s="36"/>
      <c r="G11082" s="36"/>
      <c r="H11082" s="36"/>
      <c r="I11082" s="36"/>
      <c r="J11082" s="36"/>
      <c r="M11082" s="191"/>
    </row>
    <row r="11083" spans="4:13" s="14" customFormat="1" ht="15.75">
      <c r="D11083" s="36"/>
      <c r="E11083" s="36"/>
      <c r="F11083" s="36"/>
      <c r="G11083" s="36"/>
      <c r="H11083" s="36"/>
      <c r="I11083" s="36"/>
      <c r="J11083" s="36"/>
      <c r="M11083" s="191"/>
    </row>
    <row r="11084" spans="4:13" s="14" customFormat="1" ht="15.75">
      <c r="D11084" s="36"/>
      <c r="E11084" s="36"/>
      <c r="F11084" s="36"/>
      <c r="G11084" s="36"/>
      <c r="H11084" s="36"/>
      <c r="I11084" s="36"/>
      <c r="J11084" s="36"/>
      <c r="M11084" s="191"/>
    </row>
    <row r="11085" spans="4:13" s="14" customFormat="1" ht="15.75">
      <c r="D11085" s="36"/>
      <c r="E11085" s="36"/>
      <c r="F11085" s="36"/>
      <c r="G11085" s="36"/>
      <c r="H11085" s="36"/>
      <c r="I11085" s="36"/>
      <c r="J11085" s="36"/>
      <c r="M11085" s="191"/>
    </row>
    <row r="11086" spans="4:13" s="14" customFormat="1" ht="15.75">
      <c r="D11086" s="36"/>
      <c r="E11086" s="36"/>
      <c r="F11086" s="36"/>
      <c r="G11086" s="36"/>
      <c r="H11086" s="36"/>
      <c r="I11086" s="36"/>
      <c r="J11086" s="36"/>
      <c r="M11086" s="191"/>
    </row>
    <row r="11087" spans="4:13" s="14" customFormat="1" ht="15.75">
      <c r="D11087" s="36"/>
      <c r="E11087" s="36"/>
      <c r="F11087" s="36"/>
      <c r="G11087" s="36"/>
      <c r="H11087" s="36"/>
      <c r="I11087" s="36"/>
      <c r="J11087" s="36"/>
      <c r="M11087" s="191"/>
    </row>
    <row r="11088" spans="4:13" s="14" customFormat="1" ht="15.75">
      <c r="D11088" s="36"/>
      <c r="E11088" s="36"/>
      <c r="F11088" s="36"/>
      <c r="G11088" s="36"/>
      <c r="H11088" s="36"/>
      <c r="I11088" s="36"/>
      <c r="J11088" s="36"/>
      <c r="M11088" s="191"/>
    </row>
    <row r="11089" spans="4:13" s="14" customFormat="1" ht="15.75">
      <c r="D11089" s="36"/>
      <c r="E11089" s="36"/>
      <c r="F11089" s="36"/>
      <c r="G11089" s="36"/>
      <c r="H11089" s="36"/>
      <c r="I11089" s="36"/>
      <c r="J11089" s="36"/>
      <c r="M11089" s="191"/>
    </row>
    <row r="11090" spans="4:13" s="14" customFormat="1" ht="15.75">
      <c r="D11090" s="36"/>
      <c r="E11090" s="36"/>
      <c r="F11090" s="36"/>
      <c r="G11090" s="36"/>
      <c r="H11090" s="36"/>
      <c r="I11090" s="36"/>
      <c r="J11090" s="36"/>
      <c r="M11090" s="191"/>
    </row>
    <row r="11091" spans="4:13" s="14" customFormat="1" ht="15.75">
      <c r="D11091" s="36"/>
      <c r="E11091" s="36"/>
      <c r="F11091" s="36"/>
      <c r="G11091" s="36"/>
      <c r="H11091" s="36"/>
      <c r="I11091" s="36"/>
      <c r="J11091" s="36"/>
      <c r="M11091" s="191"/>
    </row>
    <row r="11092" spans="4:13" s="14" customFormat="1" ht="15.75">
      <c r="D11092" s="36"/>
      <c r="E11092" s="36"/>
      <c r="F11092" s="36"/>
      <c r="G11092" s="36"/>
      <c r="H11092" s="36"/>
      <c r="I11092" s="36"/>
      <c r="J11092" s="36"/>
      <c r="M11092" s="191"/>
    </row>
    <row r="11093" spans="4:13" s="14" customFormat="1" ht="15.75">
      <c r="D11093" s="36"/>
      <c r="E11093" s="36"/>
      <c r="F11093" s="36"/>
      <c r="G11093" s="36"/>
      <c r="H11093" s="36"/>
      <c r="I11093" s="36"/>
      <c r="J11093" s="36"/>
      <c r="M11093" s="191"/>
    </row>
    <row r="11094" spans="4:13" s="14" customFormat="1" ht="15.75">
      <c r="D11094" s="36"/>
      <c r="E11094" s="36"/>
      <c r="F11094" s="36"/>
      <c r="G11094" s="36"/>
      <c r="H11094" s="36"/>
      <c r="I11094" s="36"/>
      <c r="J11094" s="36"/>
      <c r="M11094" s="191"/>
    </row>
    <row r="11095" spans="4:13" s="14" customFormat="1" ht="15.75">
      <c r="D11095" s="36"/>
      <c r="E11095" s="36"/>
      <c r="F11095" s="36"/>
      <c r="G11095" s="36"/>
      <c r="H11095" s="36"/>
      <c r="I11095" s="36"/>
      <c r="J11095" s="36"/>
      <c r="M11095" s="191"/>
    </row>
    <row r="11096" spans="4:13" s="14" customFormat="1" ht="15.75">
      <c r="D11096" s="36"/>
      <c r="E11096" s="36"/>
      <c r="F11096" s="36"/>
      <c r="G11096" s="36"/>
      <c r="H11096" s="36"/>
      <c r="I11096" s="36"/>
      <c r="J11096" s="36"/>
      <c r="M11096" s="191"/>
    </row>
    <row r="11097" spans="4:13" s="14" customFormat="1" ht="15.75">
      <c r="D11097" s="36"/>
      <c r="E11097" s="36"/>
      <c r="F11097" s="36"/>
      <c r="G11097" s="36"/>
      <c r="H11097" s="36"/>
      <c r="I11097" s="36"/>
      <c r="J11097" s="36"/>
      <c r="M11097" s="191"/>
    </row>
    <row r="11098" spans="4:13" s="14" customFormat="1" ht="15.75">
      <c r="D11098" s="36"/>
      <c r="E11098" s="36"/>
      <c r="F11098" s="36"/>
      <c r="G11098" s="36"/>
      <c r="H11098" s="36"/>
      <c r="I11098" s="36"/>
      <c r="J11098" s="36"/>
      <c r="M11098" s="191"/>
    </row>
    <row r="11099" spans="4:13" s="14" customFormat="1" ht="15.75">
      <c r="D11099" s="36"/>
      <c r="E11099" s="36"/>
      <c r="F11099" s="36"/>
      <c r="G11099" s="36"/>
      <c r="H11099" s="36"/>
      <c r="I11099" s="36"/>
      <c r="J11099" s="36"/>
      <c r="M11099" s="191"/>
    </row>
    <row r="11100" spans="4:13" s="14" customFormat="1" ht="15.75">
      <c r="D11100" s="36"/>
      <c r="E11100" s="36"/>
      <c r="F11100" s="36"/>
      <c r="G11100" s="36"/>
      <c r="H11100" s="36"/>
      <c r="I11100" s="36"/>
      <c r="J11100" s="36"/>
      <c r="M11100" s="191"/>
    </row>
    <row r="11101" spans="4:13" s="14" customFormat="1" ht="15.75">
      <c r="D11101" s="36"/>
      <c r="E11101" s="36"/>
      <c r="F11101" s="36"/>
      <c r="G11101" s="36"/>
      <c r="H11101" s="36"/>
      <c r="I11101" s="36"/>
      <c r="J11101" s="36"/>
      <c r="M11101" s="191"/>
    </row>
    <row r="11102" spans="4:13" s="14" customFormat="1" ht="15.75">
      <c r="D11102" s="36"/>
      <c r="E11102" s="36"/>
      <c r="F11102" s="36"/>
      <c r="G11102" s="36"/>
      <c r="H11102" s="36"/>
      <c r="I11102" s="36"/>
      <c r="J11102" s="36"/>
      <c r="M11102" s="191"/>
    </row>
    <row r="11103" spans="4:13" s="14" customFormat="1" ht="15.75">
      <c r="D11103" s="36"/>
      <c r="E11103" s="36"/>
      <c r="F11103" s="36"/>
      <c r="G11103" s="36"/>
      <c r="H11103" s="36"/>
      <c r="I11103" s="36"/>
      <c r="J11103" s="36"/>
      <c r="M11103" s="191"/>
    </row>
    <row r="11104" spans="4:13" s="14" customFormat="1" ht="15.75">
      <c r="D11104" s="36"/>
      <c r="E11104" s="36"/>
      <c r="F11104" s="36"/>
      <c r="G11104" s="36"/>
      <c r="H11104" s="36"/>
      <c r="I11104" s="36"/>
      <c r="J11104" s="36"/>
      <c r="M11104" s="191"/>
    </row>
    <row r="11105" spans="4:13" s="14" customFormat="1" ht="15.75">
      <c r="D11105" s="36"/>
      <c r="E11105" s="36"/>
      <c r="F11105" s="36"/>
      <c r="G11105" s="36"/>
      <c r="H11105" s="36"/>
      <c r="I11105" s="36"/>
      <c r="J11105" s="36"/>
      <c r="M11105" s="191"/>
    </row>
    <row r="11106" spans="4:13" s="14" customFormat="1" ht="15.75">
      <c r="D11106" s="36"/>
      <c r="E11106" s="36"/>
      <c r="F11106" s="36"/>
      <c r="G11106" s="36"/>
      <c r="H11106" s="36"/>
      <c r="I11106" s="36"/>
      <c r="J11106" s="36"/>
      <c r="M11106" s="191"/>
    </row>
    <row r="11107" spans="4:13" s="14" customFormat="1" ht="15.75">
      <c r="D11107" s="36"/>
      <c r="E11107" s="36"/>
      <c r="F11107" s="36"/>
      <c r="G11107" s="36"/>
      <c r="H11107" s="36"/>
      <c r="I11107" s="36"/>
      <c r="J11107" s="36"/>
      <c r="M11107" s="191"/>
    </row>
    <row r="11108" spans="4:13" s="14" customFormat="1" ht="15.75">
      <c r="D11108" s="36"/>
      <c r="E11108" s="36"/>
      <c r="F11108" s="36"/>
      <c r="G11108" s="36"/>
      <c r="H11108" s="36"/>
      <c r="I11108" s="36"/>
      <c r="J11108" s="36"/>
      <c r="M11108" s="191"/>
    </row>
    <row r="11109" spans="4:13" s="14" customFormat="1" ht="15.75">
      <c r="D11109" s="36"/>
      <c r="E11109" s="36"/>
      <c r="F11109" s="36"/>
      <c r="G11109" s="36"/>
      <c r="H11109" s="36"/>
      <c r="I11109" s="36"/>
      <c r="J11109" s="36"/>
      <c r="M11109" s="191"/>
    </row>
    <row r="11110" spans="4:13" s="14" customFormat="1" ht="15.75">
      <c r="D11110" s="36"/>
      <c r="E11110" s="36"/>
      <c r="F11110" s="36"/>
      <c r="G11110" s="36"/>
      <c r="H11110" s="36"/>
      <c r="I11110" s="36"/>
      <c r="J11110" s="36"/>
      <c r="M11110" s="191"/>
    </row>
    <row r="11111" spans="4:13" s="14" customFormat="1" ht="15.75">
      <c r="D11111" s="36"/>
      <c r="E11111" s="36"/>
      <c r="F11111" s="36"/>
      <c r="G11111" s="36"/>
      <c r="H11111" s="36"/>
      <c r="I11111" s="36"/>
      <c r="J11111" s="36"/>
      <c r="M11111" s="191"/>
    </row>
    <row r="11112" spans="4:13" s="14" customFormat="1" ht="15.75">
      <c r="D11112" s="36"/>
      <c r="E11112" s="36"/>
      <c r="F11112" s="36"/>
      <c r="G11112" s="36"/>
      <c r="H11112" s="36"/>
      <c r="I11112" s="36"/>
      <c r="J11112" s="36"/>
      <c r="M11112" s="191"/>
    </row>
    <row r="11113" spans="4:13" s="14" customFormat="1" ht="15.75">
      <c r="D11113" s="36"/>
      <c r="E11113" s="36"/>
      <c r="F11113" s="36"/>
      <c r="G11113" s="36"/>
      <c r="H11113" s="36"/>
      <c r="I11113" s="36"/>
      <c r="J11113" s="36"/>
      <c r="M11113" s="191"/>
    </row>
    <row r="11114" spans="4:13" s="14" customFormat="1" ht="15.75">
      <c r="D11114" s="36"/>
      <c r="E11114" s="36"/>
      <c r="F11114" s="36"/>
      <c r="G11114" s="36"/>
      <c r="H11114" s="36"/>
      <c r="I11114" s="36"/>
      <c r="J11114" s="36"/>
      <c r="M11114" s="191"/>
    </row>
    <row r="11115" spans="4:13" s="14" customFormat="1" ht="15.75">
      <c r="D11115" s="36"/>
      <c r="E11115" s="36"/>
      <c r="F11115" s="36"/>
      <c r="G11115" s="36"/>
      <c r="H11115" s="36"/>
      <c r="I11115" s="36"/>
      <c r="J11115" s="36"/>
      <c r="M11115" s="191"/>
    </row>
    <row r="11116" spans="4:13" s="14" customFormat="1" ht="15.75">
      <c r="D11116" s="36"/>
      <c r="E11116" s="36"/>
      <c r="F11116" s="36"/>
      <c r="G11116" s="36"/>
      <c r="H11116" s="36"/>
      <c r="I11116" s="36"/>
      <c r="J11116" s="36"/>
      <c r="M11116" s="191"/>
    </row>
    <row r="11117" spans="4:13" s="14" customFormat="1" ht="15.75">
      <c r="D11117" s="36"/>
      <c r="E11117" s="36"/>
      <c r="F11117" s="36"/>
      <c r="G11117" s="36"/>
      <c r="H11117" s="36"/>
      <c r="I11117" s="36"/>
      <c r="J11117" s="36"/>
      <c r="M11117" s="191"/>
    </row>
    <row r="11118" spans="4:13" s="14" customFormat="1" ht="15.75">
      <c r="D11118" s="36"/>
      <c r="E11118" s="36"/>
      <c r="F11118" s="36"/>
      <c r="G11118" s="36"/>
      <c r="H11118" s="36"/>
      <c r="I11118" s="36"/>
      <c r="J11118" s="36"/>
      <c r="M11118" s="191"/>
    </row>
    <row r="11119" spans="4:13" s="14" customFormat="1" ht="15.75">
      <c r="D11119" s="36"/>
      <c r="E11119" s="36"/>
      <c r="F11119" s="36"/>
      <c r="G11119" s="36"/>
      <c r="H11119" s="36"/>
      <c r="I11119" s="36"/>
      <c r="J11119" s="36"/>
      <c r="M11119" s="191"/>
    </row>
    <row r="11120" spans="4:13" s="14" customFormat="1" ht="15.75">
      <c r="D11120" s="36"/>
      <c r="E11120" s="36"/>
      <c r="F11120" s="36"/>
      <c r="G11120" s="36"/>
      <c r="H11120" s="36"/>
      <c r="I11120" s="36"/>
      <c r="J11120" s="36"/>
      <c r="M11120" s="191"/>
    </row>
    <row r="11121" spans="4:13" s="14" customFormat="1" ht="15.75">
      <c r="D11121" s="36"/>
      <c r="E11121" s="36"/>
      <c r="F11121" s="36"/>
      <c r="G11121" s="36"/>
      <c r="H11121" s="36"/>
      <c r="I11121" s="36"/>
      <c r="J11121" s="36"/>
      <c r="M11121" s="191"/>
    </row>
    <row r="11122" spans="4:13" s="14" customFormat="1" ht="15.75">
      <c r="D11122" s="36"/>
      <c r="E11122" s="36"/>
      <c r="F11122" s="36"/>
      <c r="G11122" s="36"/>
      <c r="H11122" s="36"/>
      <c r="I11122" s="36"/>
      <c r="J11122" s="36"/>
      <c r="M11122" s="191"/>
    </row>
    <row r="11123" spans="4:13" s="14" customFormat="1" ht="15.75">
      <c r="D11123" s="36"/>
      <c r="E11123" s="36"/>
      <c r="F11123" s="36"/>
      <c r="G11123" s="36"/>
      <c r="H11123" s="36"/>
      <c r="I11123" s="36"/>
      <c r="J11123" s="36"/>
      <c r="M11123" s="191"/>
    </row>
    <row r="11124" spans="4:13" s="14" customFormat="1" ht="15.75">
      <c r="D11124" s="36"/>
      <c r="E11124" s="36"/>
      <c r="F11124" s="36"/>
      <c r="G11124" s="36"/>
      <c r="H11124" s="36"/>
      <c r="I11124" s="36"/>
      <c r="J11124" s="36"/>
      <c r="M11124" s="191"/>
    </row>
    <row r="11125" spans="4:13" s="14" customFormat="1" ht="15.75">
      <c r="D11125" s="36"/>
      <c r="E11125" s="36"/>
      <c r="F11125" s="36"/>
      <c r="G11125" s="36"/>
      <c r="H11125" s="36"/>
      <c r="I11125" s="36"/>
      <c r="J11125" s="36"/>
      <c r="M11125" s="191"/>
    </row>
    <row r="11126" spans="4:13" s="14" customFormat="1" ht="15.75">
      <c r="D11126" s="36"/>
      <c r="E11126" s="36"/>
      <c r="F11126" s="36"/>
      <c r="G11126" s="36"/>
      <c r="H11126" s="36"/>
      <c r="I11126" s="36"/>
      <c r="J11126" s="36"/>
      <c r="M11126" s="191"/>
    </row>
    <row r="11127" spans="4:13" s="14" customFormat="1" ht="15.75">
      <c r="D11127" s="36"/>
      <c r="E11127" s="36"/>
      <c r="F11127" s="36"/>
      <c r="G11127" s="36"/>
      <c r="H11127" s="36"/>
      <c r="I11127" s="36"/>
      <c r="J11127" s="36"/>
      <c r="M11127" s="191"/>
    </row>
    <row r="11128" spans="4:13" s="14" customFormat="1" ht="15.75">
      <c r="D11128" s="36"/>
      <c r="E11128" s="36"/>
      <c r="F11128" s="36"/>
      <c r="G11128" s="36"/>
      <c r="H11128" s="36"/>
      <c r="I11128" s="36"/>
      <c r="J11128" s="36"/>
      <c r="M11128" s="191"/>
    </row>
    <row r="11129" spans="4:13" s="14" customFormat="1" ht="15.75">
      <c r="D11129" s="36"/>
      <c r="E11129" s="36"/>
      <c r="F11129" s="36"/>
      <c r="G11129" s="36"/>
      <c r="H11129" s="36"/>
      <c r="I11129" s="36"/>
      <c r="J11129" s="36"/>
      <c r="M11129" s="191"/>
    </row>
    <row r="11130" spans="4:13" s="14" customFormat="1" ht="15.75">
      <c r="D11130" s="36"/>
      <c r="E11130" s="36"/>
      <c r="F11130" s="36"/>
      <c r="G11130" s="36"/>
      <c r="H11130" s="36"/>
      <c r="I11130" s="36"/>
      <c r="J11130" s="36"/>
      <c r="M11130" s="191"/>
    </row>
    <row r="11131" spans="4:13" s="14" customFormat="1" ht="15.75">
      <c r="D11131" s="36"/>
      <c r="E11131" s="36"/>
      <c r="F11131" s="36"/>
      <c r="G11131" s="36"/>
      <c r="H11131" s="36"/>
      <c r="I11131" s="36"/>
      <c r="J11131" s="36"/>
      <c r="M11131" s="191"/>
    </row>
    <row r="11132" spans="4:13" s="14" customFormat="1" ht="15.75">
      <c r="D11132" s="36"/>
      <c r="E11132" s="36"/>
      <c r="F11132" s="36"/>
      <c r="G11132" s="36"/>
      <c r="H11132" s="36"/>
      <c r="I11132" s="36"/>
      <c r="J11132" s="36"/>
      <c r="M11132" s="191"/>
    </row>
    <row r="11133" spans="4:13" s="14" customFormat="1" ht="15.75">
      <c r="D11133" s="36"/>
      <c r="E11133" s="36"/>
      <c r="F11133" s="36"/>
      <c r="G11133" s="36"/>
      <c r="H11133" s="36"/>
      <c r="I11133" s="36"/>
      <c r="J11133" s="36"/>
      <c r="M11133" s="191"/>
    </row>
    <row r="11134" spans="4:13" s="14" customFormat="1" ht="15.75">
      <c r="D11134" s="36"/>
      <c r="E11134" s="36"/>
      <c r="F11134" s="36"/>
      <c r="G11134" s="36"/>
      <c r="H11134" s="36"/>
      <c r="I11134" s="36"/>
      <c r="J11134" s="36"/>
      <c r="M11134" s="191"/>
    </row>
    <row r="11135" spans="4:13" s="14" customFormat="1" ht="15.75">
      <c r="D11135" s="36"/>
      <c r="E11135" s="36"/>
      <c r="F11135" s="36"/>
      <c r="G11135" s="36"/>
      <c r="H11135" s="36"/>
      <c r="I11135" s="36"/>
      <c r="J11135" s="36"/>
      <c r="M11135" s="191"/>
    </row>
    <row r="11136" spans="4:13" s="14" customFormat="1" ht="15.75">
      <c r="D11136" s="36"/>
      <c r="E11136" s="36"/>
      <c r="F11136" s="36"/>
      <c r="G11136" s="36"/>
      <c r="H11136" s="36"/>
      <c r="I11136" s="36"/>
      <c r="J11136" s="36"/>
      <c r="M11136" s="191"/>
    </row>
    <row r="11137" spans="4:13" s="14" customFormat="1" ht="15.75">
      <c r="D11137" s="36"/>
      <c r="E11137" s="36"/>
      <c r="F11137" s="36"/>
      <c r="G11137" s="36"/>
      <c r="H11137" s="36"/>
      <c r="I11137" s="36"/>
      <c r="J11137" s="36"/>
      <c r="M11137" s="191"/>
    </row>
    <row r="11138" spans="4:13" s="14" customFormat="1" ht="15.75">
      <c r="D11138" s="36"/>
      <c r="E11138" s="36"/>
      <c r="F11138" s="36"/>
      <c r="G11138" s="36"/>
      <c r="H11138" s="36"/>
      <c r="I11138" s="36"/>
      <c r="J11138" s="36"/>
      <c r="M11138" s="191"/>
    </row>
    <row r="11139" spans="4:13" s="14" customFormat="1" ht="15.75">
      <c r="D11139" s="36"/>
      <c r="E11139" s="36"/>
      <c r="F11139" s="36"/>
      <c r="G11139" s="36"/>
      <c r="H11139" s="36"/>
      <c r="I11139" s="36"/>
      <c r="J11139" s="36"/>
      <c r="M11139" s="191"/>
    </row>
    <row r="11140" spans="4:13" s="14" customFormat="1" ht="15.75">
      <c r="D11140" s="36"/>
      <c r="E11140" s="36"/>
      <c r="F11140" s="36"/>
      <c r="G11140" s="36"/>
      <c r="H11140" s="36"/>
      <c r="I11140" s="36"/>
      <c r="J11140" s="36"/>
      <c r="M11140" s="191"/>
    </row>
    <row r="11141" spans="4:13" s="14" customFormat="1" ht="15.75">
      <c r="D11141" s="36"/>
      <c r="E11141" s="36"/>
      <c r="F11141" s="36"/>
      <c r="G11141" s="36"/>
      <c r="H11141" s="36"/>
      <c r="I11141" s="36"/>
      <c r="J11141" s="36"/>
      <c r="M11141" s="191"/>
    </row>
    <row r="11142" spans="4:13" s="14" customFormat="1" ht="15.75">
      <c r="D11142" s="36"/>
      <c r="E11142" s="36"/>
      <c r="F11142" s="36"/>
      <c r="G11142" s="36"/>
      <c r="H11142" s="36"/>
      <c r="I11142" s="36"/>
      <c r="J11142" s="36"/>
      <c r="M11142" s="191"/>
    </row>
    <row r="11143" spans="4:13" s="14" customFormat="1" ht="15.75">
      <c r="D11143" s="36"/>
      <c r="E11143" s="36"/>
      <c r="F11143" s="36"/>
      <c r="G11143" s="36"/>
      <c r="H11143" s="36"/>
      <c r="I11143" s="36"/>
      <c r="J11143" s="36"/>
      <c r="M11143" s="191"/>
    </row>
    <row r="11144" spans="4:13" s="14" customFormat="1" ht="15.75">
      <c r="D11144" s="36"/>
      <c r="E11144" s="36"/>
      <c r="F11144" s="36"/>
      <c r="G11144" s="36"/>
      <c r="H11144" s="36"/>
      <c r="I11144" s="36"/>
      <c r="J11144" s="36"/>
      <c r="M11144" s="191"/>
    </row>
    <row r="11145" spans="4:13" s="14" customFormat="1" ht="15.75">
      <c r="D11145" s="36"/>
      <c r="E11145" s="36"/>
      <c r="F11145" s="36"/>
      <c r="G11145" s="36"/>
      <c r="H11145" s="36"/>
      <c r="I11145" s="36"/>
      <c r="J11145" s="36"/>
      <c r="M11145" s="191"/>
    </row>
    <row r="11146" spans="4:13" s="14" customFormat="1" ht="15.75">
      <c r="D11146" s="36"/>
      <c r="E11146" s="36"/>
      <c r="F11146" s="36"/>
      <c r="G11146" s="36"/>
      <c r="H11146" s="36"/>
      <c r="I11146" s="36"/>
      <c r="J11146" s="36"/>
      <c r="M11146" s="191"/>
    </row>
    <row r="11147" spans="4:13" s="14" customFormat="1" ht="15.75">
      <c r="D11147" s="36"/>
      <c r="E11147" s="36"/>
      <c r="F11147" s="36"/>
      <c r="G11147" s="36"/>
      <c r="H11147" s="36"/>
      <c r="I11147" s="36"/>
      <c r="J11147" s="36"/>
      <c r="M11147" s="191"/>
    </row>
    <row r="11148" spans="4:13" s="14" customFormat="1" ht="15.75">
      <c r="D11148" s="36"/>
      <c r="E11148" s="36"/>
      <c r="F11148" s="36"/>
      <c r="G11148" s="36"/>
      <c r="H11148" s="36"/>
      <c r="I11148" s="36"/>
      <c r="J11148" s="36"/>
      <c r="M11148" s="191"/>
    </row>
    <row r="11149" spans="4:13" s="14" customFormat="1" ht="15.75">
      <c r="D11149" s="36"/>
      <c r="E11149" s="36"/>
      <c r="F11149" s="36"/>
      <c r="G11149" s="36"/>
      <c r="H11149" s="36"/>
      <c r="I11149" s="36"/>
      <c r="J11149" s="36"/>
      <c r="M11149" s="191"/>
    </row>
    <row r="11150" spans="4:13" s="14" customFormat="1" ht="15.75">
      <c r="D11150" s="36"/>
      <c r="E11150" s="36"/>
      <c r="F11150" s="36"/>
      <c r="G11150" s="36"/>
      <c r="H11150" s="36"/>
      <c r="I11150" s="36"/>
      <c r="J11150" s="36"/>
      <c r="M11150" s="191"/>
    </row>
    <row r="11151" spans="4:13" s="14" customFormat="1" ht="15.75">
      <c r="D11151" s="36"/>
      <c r="E11151" s="36"/>
      <c r="F11151" s="36"/>
      <c r="G11151" s="36"/>
      <c r="H11151" s="36"/>
      <c r="I11151" s="36"/>
      <c r="J11151" s="36"/>
      <c r="M11151" s="191"/>
    </row>
    <row r="11152" spans="4:13" s="14" customFormat="1" ht="15.75">
      <c r="D11152" s="36"/>
      <c r="E11152" s="36"/>
      <c r="F11152" s="36"/>
      <c r="G11152" s="36"/>
      <c r="H11152" s="36"/>
      <c r="I11152" s="36"/>
      <c r="J11152" s="36"/>
      <c r="M11152" s="191"/>
    </row>
    <row r="11153" spans="4:13" s="14" customFormat="1" ht="15.75">
      <c r="D11153" s="36"/>
      <c r="E11153" s="36"/>
      <c r="F11153" s="36"/>
      <c r="G11153" s="36"/>
      <c r="H11153" s="36"/>
      <c r="I11153" s="36"/>
      <c r="J11153" s="36"/>
      <c r="M11153" s="191"/>
    </row>
    <row r="11154" spans="4:13" s="14" customFormat="1" ht="15.75">
      <c r="D11154" s="36"/>
      <c r="E11154" s="36"/>
      <c r="F11154" s="36"/>
      <c r="G11154" s="36"/>
      <c r="H11154" s="36"/>
      <c r="I11154" s="36"/>
      <c r="J11154" s="36"/>
      <c r="M11154" s="191"/>
    </row>
    <row r="11155" spans="4:13" s="14" customFormat="1" ht="15.75">
      <c r="D11155" s="36"/>
      <c r="E11155" s="36"/>
      <c r="F11155" s="36"/>
      <c r="G11155" s="36"/>
      <c r="H11155" s="36"/>
      <c r="I11155" s="36"/>
      <c r="J11155" s="36"/>
      <c r="M11155" s="191"/>
    </row>
    <row r="11156" spans="4:13" s="14" customFormat="1" ht="15.75">
      <c r="D11156" s="36"/>
      <c r="E11156" s="36"/>
      <c r="F11156" s="36"/>
      <c r="G11156" s="36"/>
      <c r="H11156" s="36"/>
      <c r="I11156" s="36"/>
      <c r="J11156" s="36"/>
      <c r="M11156" s="191"/>
    </row>
    <row r="11157" spans="4:13" s="14" customFormat="1" ht="15.75">
      <c r="D11157" s="36"/>
      <c r="E11157" s="36"/>
      <c r="F11157" s="36"/>
      <c r="G11157" s="36"/>
      <c r="H11157" s="36"/>
      <c r="I11157" s="36"/>
      <c r="J11157" s="36"/>
      <c r="M11157" s="191"/>
    </row>
    <row r="11158" spans="4:13" s="14" customFormat="1" ht="15.75">
      <c r="D11158" s="36"/>
      <c r="E11158" s="36"/>
      <c r="F11158" s="36"/>
      <c r="G11158" s="36"/>
      <c r="H11158" s="36"/>
      <c r="I11158" s="36"/>
      <c r="J11158" s="36"/>
      <c r="M11158" s="191"/>
    </row>
    <row r="11159" spans="4:13" s="14" customFormat="1" ht="15.75">
      <c r="D11159" s="36"/>
      <c r="E11159" s="36"/>
      <c r="F11159" s="36"/>
      <c r="G11159" s="36"/>
      <c r="H11159" s="36"/>
      <c r="I11159" s="36"/>
      <c r="J11159" s="36"/>
      <c r="M11159" s="191"/>
    </row>
    <row r="11160" spans="4:13" s="14" customFormat="1" ht="15.75">
      <c r="D11160" s="36"/>
      <c r="E11160" s="36"/>
      <c r="F11160" s="36"/>
      <c r="G11160" s="36"/>
      <c r="H11160" s="36"/>
      <c r="I11160" s="36"/>
      <c r="J11160" s="36"/>
      <c r="M11160" s="191"/>
    </row>
    <row r="11161" spans="4:13" s="14" customFormat="1" ht="15.75">
      <c r="D11161" s="36"/>
      <c r="E11161" s="36"/>
      <c r="F11161" s="36"/>
      <c r="G11161" s="36"/>
      <c r="H11161" s="36"/>
      <c r="I11161" s="36"/>
      <c r="J11161" s="36"/>
      <c r="M11161" s="191"/>
    </row>
    <row r="11162" spans="4:13" s="14" customFormat="1" ht="15.75">
      <c r="D11162" s="36"/>
      <c r="E11162" s="36"/>
      <c r="F11162" s="36"/>
      <c r="G11162" s="36"/>
      <c r="H11162" s="36"/>
      <c r="I11162" s="36"/>
      <c r="J11162" s="36"/>
      <c r="M11162" s="191"/>
    </row>
    <row r="11163" spans="4:13" s="14" customFormat="1" ht="15.75">
      <c r="D11163" s="36"/>
      <c r="E11163" s="36"/>
      <c r="F11163" s="36"/>
      <c r="G11163" s="36"/>
      <c r="H11163" s="36"/>
      <c r="I11163" s="36"/>
      <c r="J11163" s="36"/>
      <c r="M11163" s="191"/>
    </row>
    <row r="11164" spans="4:13" s="14" customFormat="1" ht="15.75">
      <c r="D11164" s="36"/>
      <c r="E11164" s="36"/>
      <c r="F11164" s="36"/>
      <c r="G11164" s="36"/>
      <c r="H11164" s="36"/>
      <c r="I11164" s="36"/>
      <c r="J11164" s="36"/>
      <c r="M11164" s="191"/>
    </row>
    <row r="11165" spans="4:13" s="14" customFormat="1" ht="15.75">
      <c r="D11165" s="36"/>
      <c r="E11165" s="36"/>
      <c r="F11165" s="36"/>
      <c r="G11165" s="36"/>
      <c r="H11165" s="36"/>
      <c r="I11165" s="36"/>
      <c r="J11165" s="36"/>
      <c r="M11165" s="191"/>
    </row>
    <row r="11166" spans="4:13" s="14" customFormat="1" ht="15.75">
      <c r="D11166" s="36"/>
      <c r="E11166" s="36"/>
      <c r="F11166" s="36"/>
      <c r="G11166" s="36"/>
      <c r="H11166" s="36"/>
      <c r="I11166" s="36"/>
      <c r="J11166" s="36"/>
      <c r="M11166" s="191"/>
    </row>
    <row r="11167" spans="4:13" s="14" customFormat="1" ht="15.75">
      <c r="D11167" s="36"/>
      <c r="E11167" s="36"/>
      <c r="F11167" s="36"/>
      <c r="G11167" s="36"/>
      <c r="H11167" s="36"/>
      <c r="I11167" s="36"/>
      <c r="J11167" s="36"/>
      <c r="M11167" s="191"/>
    </row>
    <row r="11168" spans="4:13" s="14" customFormat="1" ht="15.75">
      <c r="D11168" s="36"/>
      <c r="E11168" s="36"/>
      <c r="F11168" s="36"/>
      <c r="G11168" s="36"/>
      <c r="H11168" s="36"/>
      <c r="I11168" s="36"/>
      <c r="J11168" s="36"/>
      <c r="M11168" s="191"/>
    </row>
    <row r="11169" spans="4:13" s="14" customFormat="1" ht="15.75">
      <c r="D11169" s="36"/>
      <c r="E11169" s="36"/>
      <c r="F11169" s="36"/>
      <c r="G11169" s="36"/>
      <c r="H11169" s="36"/>
      <c r="I11169" s="36"/>
      <c r="J11169" s="36"/>
      <c r="M11169" s="191"/>
    </row>
    <row r="11170" spans="4:13" s="14" customFormat="1" ht="15.75">
      <c r="D11170" s="36"/>
      <c r="E11170" s="36"/>
      <c r="F11170" s="36"/>
      <c r="G11170" s="36"/>
      <c r="H11170" s="36"/>
      <c r="I11170" s="36"/>
      <c r="J11170" s="36"/>
      <c r="M11170" s="191"/>
    </row>
    <row r="11171" spans="4:13" s="14" customFormat="1" ht="15.75">
      <c r="D11171" s="36"/>
      <c r="E11171" s="36"/>
      <c r="F11171" s="36"/>
      <c r="G11171" s="36"/>
      <c r="H11171" s="36"/>
      <c r="I11171" s="36"/>
      <c r="J11171" s="36"/>
      <c r="M11171" s="191"/>
    </row>
    <row r="11172" spans="4:13" s="14" customFormat="1" ht="15.75">
      <c r="D11172" s="36"/>
      <c r="E11172" s="36"/>
      <c r="F11172" s="36"/>
      <c r="G11172" s="36"/>
      <c r="H11172" s="36"/>
      <c r="I11172" s="36"/>
      <c r="J11172" s="36"/>
      <c r="M11172" s="191"/>
    </row>
    <row r="11173" spans="4:13" s="14" customFormat="1" ht="15.75">
      <c r="D11173" s="36"/>
      <c r="E11173" s="36"/>
      <c r="F11173" s="36"/>
      <c r="G11173" s="36"/>
      <c r="H11173" s="36"/>
      <c r="I11173" s="36"/>
      <c r="J11173" s="36"/>
      <c r="M11173" s="191"/>
    </row>
    <row r="11174" spans="4:13" s="14" customFormat="1" ht="15.75">
      <c r="D11174" s="36"/>
      <c r="E11174" s="36"/>
      <c r="F11174" s="36"/>
      <c r="G11174" s="36"/>
      <c r="H11174" s="36"/>
      <c r="I11174" s="36"/>
      <c r="J11174" s="36"/>
      <c r="M11174" s="191"/>
    </row>
    <row r="11175" spans="4:13" s="14" customFormat="1" ht="15.75">
      <c r="D11175" s="36"/>
      <c r="E11175" s="36"/>
      <c r="F11175" s="36"/>
      <c r="G11175" s="36"/>
      <c r="H11175" s="36"/>
      <c r="I11175" s="36"/>
      <c r="J11175" s="36"/>
      <c r="M11175" s="191"/>
    </row>
    <row r="11176" spans="4:13" s="14" customFormat="1" ht="15.75">
      <c r="D11176" s="36"/>
      <c r="E11176" s="36"/>
      <c r="F11176" s="36"/>
      <c r="G11176" s="36"/>
      <c r="H11176" s="36"/>
      <c r="I11176" s="36"/>
      <c r="J11176" s="36"/>
      <c r="M11176" s="191"/>
    </row>
    <row r="11177" spans="4:13" s="14" customFormat="1" ht="15.75">
      <c r="D11177" s="36"/>
      <c r="E11177" s="36"/>
      <c r="F11177" s="36"/>
      <c r="G11177" s="36"/>
      <c r="H11177" s="36"/>
      <c r="I11177" s="36"/>
      <c r="J11177" s="36"/>
      <c r="M11177" s="191"/>
    </row>
    <row r="11178" spans="4:13" s="14" customFormat="1" ht="15.75">
      <c r="D11178" s="36"/>
      <c r="E11178" s="36"/>
      <c r="F11178" s="36"/>
      <c r="G11178" s="36"/>
      <c r="H11178" s="36"/>
      <c r="I11178" s="36"/>
      <c r="J11178" s="36"/>
      <c r="M11178" s="191"/>
    </row>
    <row r="11179" spans="4:13" s="14" customFormat="1" ht="15.75">
      <c r="D11179" s="36"/>
      <c r="E11179" s="36"/>
      <c r="F11179" s="36"/>
      <c r="G11179" s="36"/>
      <c r="H11179" s="36"/>
      <c r="I11179" s="36"/>
      <c r="J11179" s="36"/>
      <c r="M11179" s="191"/>
    </row>
    <row r="11180" spans="4:13" s="14" customFormat="1" ht="15.75">
      <c r="D11180" s="36"/>
      <c r="E11180" s="36"/>
      <c r="F11180" s="36"/>
      <c r="G11180" s="36"/>
      <c r="H11180" s="36"/>
      <c r="I11180" s="36"/>
      <c r="J11180" s="36"/>
      <c r="M11180" s="191"/>
    </row>
    <row r="11181" spans="4:13" s="14" customFormat="1" ht="15.75">
      <c r="D11181" s="36"/>
      <c r="E11181" s="36"/>
      <c r="F11181" s="36"/>
      <c r="G11181" s="36"/>
      <c r="H11181" s="36"/>
      <c r="I11181" s="36"/>
      <c r="J11181" s="36"/>
      <c r="M11181" s="191"/>
    </row>
    <row r="11182" spans="4:13" s="14" customFormat="1" ht="15.75">
      <c r="D11182" s="36"/>
      <c r="E11182" s="36"/>
      <c r="F11182" s="36"/>
      <c r="G11182" s="36"/>
      <c r="H11182" s="36"/>
      <c r="I11182" s="36"/>
      <c r="J11182" s="36"/>
      <c r="M11182" s="191"/>
    </row>
    <row r="11183" spans="4:13" s="14" customFormat="1" ht="15.75">
      <c r="D11183" s="36"/>
      <c r="E11183" s="36"/>
      <c r="F11183" s="36"/>
      <c r="G11183" s="36"/>
      <c r="H11183" s="36"/>
      <c r="I11183" s="36"/>
      <c r="J11183" s="36"/>
      <c r="M11183" s="191"/>
    </row>
    <row r="11184" spans="4:13" s="14" customFormat="1" ht="15.75">
      <c r="D11184" s="36"/>
      <c r="E11184" s="36"/>
      <c r="F11184" s="36"/>
      <c r="G11184" s="36"/>
      <c r="H11184" s="36"/>
      <c r="I11184" s="36"/>
      <c r="J11184" s="36"/>
      <c r="M11184" s="191"/>
    </row>
    <row r="11185" spans="4:13" s="14" customFormat="1" ht="15.75">
      <c r="D11185" s="36"/>
      <c r="E11185" s="36"/>
      <c r="F11185" s="36"/>
      <c r="G11185" s="36"/>
      <c r="H11185" s="36"/>
      <c r="I11185" s="36"/>
      <c r="J11185" s="36"/>
      <c r="M11185" s="191"/>
    </row>
    <row r="11186" spans="4:13" s="14" customFormat="1" ht="15.75">
      <c r="D11186" s="36"/>
      <c r="E11186" s="36"/>
      <c r="F11186" s="36"/>
      <c r="G11186" s="36"/>
      <c r="H11186" s="36"/>
      <c r="I11186" s="36"/>
      <c r="J11186" s="36"/>
      <c r="M11186" s="191"/>
    </row>
    <row r="11187" spans="4:13" s="14" customFormat="1" ht="15.75">
      <c r="D11187" s="36"/>
      <c r="E11187" s="36"/>
      <c r="F11187" s="36"/>
      <c r="G11187" s="36"/>
      <c r="H11187" s="36"/>
      <c r="I11187" s="36"/>
      <c r="J11187" s="36"/>
      <c r="M11187" s="191"/>
    </row>
    <row r="11188" spans="4:13" s="14" customFormat="1" ht="15.75">
      <c r="D11188" s="36"/>
      <c r="E11188" s="36"/>
      <c r="F11188" s="36"/>
      <c r="G11188" s="36"/>
      <c r="H11188" s="36"/>
      <c r="I11188" s="36"/>
      <c r="J11188" s="36"/>
      <c r="M11188" s="191"/>
    </row>
    <row r="11189" spans="4:13" s="14" customFormat="1" ht="15.75">
      <c r="D11189" s="36"/>
      <c r="E11189" s="36"/>
      <c r="F11189" s="36"/>
      <c r="G11189" s="36"/>
      <c r="H11189" s="36"/>
      <c r="I11189" s="36"/>
      <c r="J11189" s="36"/>
      <c r="M11189" s="191"/>
    </row>
    <row r="11190" spans="4:13" s="14" customFormat="1" ht="15.75">
      <c r="D11190" s="36"/>
      <c r="E11190" s="36"/>
      <c r="F11190" s="36"/>
      <c r="G11190" s="36"/>
      <c r="H11190" s="36"/>
      <c r="I11190" s="36"/>
      <c r="J11190" s="36"/>
      <c r="M11190" s="191"/>
    </row>
    <row r="11191" spans="4:13" s="14" customFormat="1" ht="15.75">
      <c r="D11191" s="36"/>
      <c r="E11191" s="36"/>
      <c r="F11191" s="36"/>
      <c r="G11191" s="36"/>
      <c r="H11191" s="36"/>
      <c r="I11191" s="36"/>
      <c r="J11191" s="36"/>
      <c r="M11191" s="191"/>
    </row>
    <row r="11192" spans="4:13" s="14" customFormat="1" ht="15.75">
      <c r="D11192" s="36"/>
      <c r="E11192" s="36"/>
      <c r="F11192" s="36"/>
      <c r="G11192" s="36"/>
      <c r="H11192" s="36"/>
      <c r="I11192" s="36"/>
      <c r="J11192" s="36"/>
      <c r="M11192" s="191"/>
    </row>
    <row r="11193" spans="4:13" s="14" customFormat="1" ht="15.75">
      <c r="D11193" s="36"/>
      <c r="E11193" s="36"/>
      <c r="F11193" s="36"/>
      <c r="G11193" s="36"/>
      <c r="H11193" s="36"/>
      <c r="I11193" s="36"/>
      <c r="J11193" s="36"/>
      <c r="M11193" s="191"/>
    </row>
    <row r="11194" spans="4:13" s="14" customFormat="1" ht="15.75">
      <c r="D11194" s="36"/>
      <c r="E11194" s="36"/>
      <c r="F11194" s="36"/>
      <c r="G11194" s="36"/>
      <c r="H11194" s="36"/>
      <c r="I11194" s="36"/>
      <c r="J11194" s="36"/>
      <c r="M11194" s="191"/>
    </row>
    <row r="11195" spans="4:13" s="14" customFormat="1" ht="15.75">
      <c r="D11195" s="36"/>
      <c r="E11195" s="36"/>
      <c r="F11195" s="36"/>
      <c r="G11195" s="36"/>
      <c r="H11195" s="36"/>
      <c r="I11195" s="36"/>
      <c r="J11195" s="36"/>
      <c r="M11195" s="191"/>
    </row>
    <row r="11196" spans="4:13" s="14" customFormat="1" ht="15.75">
      <c r="D11196" s="36"/>
      <c r="E11196" s="36"/>
      <c r="F11196" s="36"/>
      <c r="G11196" s="36"/>
      <c r="H11196" s="36"/>
      <c r="I11196" s="36"/>
      <c r="J11196" s="36"/>
      <c r="M11196" s="191"/>
    </row>
    <row r="11197" spans="4:13" s="14" customFormat="1" ht="15.75">
      <c r="D11197" s="36"/>
      <c r="E11197" s="36"/>
      <c r="F11197" s="36"/>
      <c r="G11197" s="36"/>
      <c r="H11197" s="36"/>
      <c r="I11197" s="36"/>
      <c r="J11197" s="36"/>
      <c r="M11197" s="191"/>
    </row>
    <row r="11198" spans="4:13" s="14" customFormat="1" ht="15.75">
      <c r="D11198" s="36"/>
      <c r="E11198" s="36"/>
      <c r="F11198" s="36"/>
      <c r="G11198" s="36"/>
      <c r="H11198" s="36"/>
      <c r="I11198" s="36"/>
      <c r="J11198" s="36"/>
      <c r="M11198" s="191"/>
    </row>
    <row r="11199" spans="4:13" s="14" customFormat="1" ht="15.75">
      <c r="D11199" s="36"/>
      <c r="E11199" s="36"/>
      <c r="F11199" s="36"/>
      <c r="G11199" s="36"/>
      <c r="H11199" s="36"/>
      <c r="I11199" s="36"/>
      <c r="J11199" s="36"/>
      <c r="M11199" s="191"/>
    </row>
    <row r="11200" spans="4:13" s="14" customFormat="1" ht="15.75">
      <c r="D11200" s="36"/>
      <c r="E11200" s="36"/>
      <c r="F11200" s="36"/>
      <c r="G11200" s="36"/>
      <c r="H11200" s="36"/>
      <c r="I11200" s="36"/>
      <c r="J11200" s="36"/>
      <c r="M11200" s="191"/>
    </row>
    <row r="11201" spans="4:13" s="14" customFormat="1" ht="15.75">
      <c r="D11201" s="36"/>
      <c r="E11201" s="36"/>
      <c r="F11201" s="36"/>
      <c r="G11201" s="36"/>
      <c r="H11201" s="36"/>
      <c r="I11201" s="36"/>
      <c r="J11201" s="36"/>
      <c r="M11201" s="191"/>
    </row>
    <row r="11202" spans="4:13" s="14" customFormat="1" ht="15.75">
      <c r="D11202" s="36"/>
      <c r="E11202" s="36"/>
      <c r="F11202" s="36"/>
      <c r="G11202" s="36"/>
      <c r="H11202" s="36"/>
      <c r="I11202" s="36"/>
      <c r="J11202" s="36"/>
      <c r="M11202" s="191"/>
    </row>
    <row r="11203" spans="4:13" s="14" customFormat="1" ht="15.75">
      <c r="D11203" s="36"/>
      <c r="E11203" s="36"/>
      <c r="F11203" s="36"/>
      <c r="G11203" s="36"/>
      <c r="H11203" s="36"/>
      <c r="I11203" s="36"/>
      <c r="J11203" s="36"/>
      <c r="M11203" s="191"/>
    </row>
    <row r="11204" spans="4:13" s="14" customFormat="1" ht="15.75">
      <c r="D11204" s="36"/>
      <c r="E11204" s="36"/>
      <c r="F11204" s="36"/>
      <c r="G11204" s="36"/>
      <c r="H11204" s="36"/>
      <c r="I11204" s="36"/>
      <c r="J11204" s="36"/>
      <c r="M11204" s="191"/>
    </row>
    <row r="11205" spans="4:13" s="14" customFormat="1" ht="15.75">
      <c r="D11205" s="36"/>
      <c r="E11205" s="36"/>
      <c r="F11205" s="36"/>
      <c r="G11205" s="36"/>
      <c r="H11205" s="36"/>
      <c r="I11205" s="36"/>
      <c r="J11205" s="36"/>
      <c r="M11205" s="191"/>
    </row>
    <row r="11206" spans="4:13" s="14" customFormat="1" ht="15.75">
      <c r="D11206" s="36"/>
      <c r="E11206" s="36"/>
      <c r="F11206" s="36"/>
      <c r="G11206" s="36"/>
      <c r="H11206" s="36"/>
      <c r="I11206" s="36"/>
      <c r="J11206" s="36"/>
      <c r="M11206" s="191"/>
    </row>
    <row r="11207" spans="4:13" s="14" customFormat="1" ht="15.75">
      <c r="D11207" s="36"/>
      <c r="E11207" s="36"/>
      <c r="F11207" s="36"/>
      <c r="G11207" s="36"/>
      <c r="H11207" s="36"/>
      <c r="I11207" s="36"/>
      <c r="J11207" s="36"/>
      <c r="M11207" s="191"/>
    </row>
    <row r="11208" spans="4:13" s="14" customFormat="1" ht="15.75">
      <c r="D11208" s="36"/>
      <c r="E11208" s="36"/>
      <c r="F11208" s="36"/>
      <c r="G11208" s="36"/>
      <c r="H11208" s="36"/>
      <c r="I11208" s="36"/>
      <c r="J11208" s="36"/>
      <c r="M11208" s="191"/>
    </row>
    <row r="11209" spans="4:13" s="14" customFormat="1" ht="15.75">
      <c r="D11209" s="36"/>
      <c r="E11209" s="36"/>
      <c r="F11209" s="36"/>
      <c r="G11209" s="36"/>
      <c r="H11209" s="36"/>
      <c r="I11209" s="36"/>
      <c r="J11209" s="36"/>
      <c r="M11209" s="191"/>
    </row>
    <row r="11210" spans="4:13" s="14" customFormat="1" ht="15.75">
      <c r="D11210" s="36"/>
      <c r="E11210" s="36"/>
      <c r="F11210" s="36"/>
      <c r="G11210" s="36"/>
      <c r="H11210" s="36"/>
      <c r="I11210" s="36"/>
      <c r="J11210" s="36"/>
      <c r="M11210" s="191"/>
    </row>
    <row r="11211" spans="4:13" s="14" customFormat="1" ht="15.75">
      <c r="D11211" s="36"/>
      <c r="E11211" s="36"/>
      <c r="F11211" s="36"/>
      <c r="G11211" s="36"/>
      <c r="H11211" s="36"/>
      <c r="I11211" s="36"/>
      <c r="J11211" s="36"/>
      <c r="M11211" s="191"/>
    </row>
    <row r="11212" spans="4:13" s="14" customFormat="1" ht="15.75">
      <c r="D11212" s="36"/>
      <c r="E11212" s="36"/>
      <c r="F11212" s="36"/>
      <c r="G11212" s="36"/>
      <c r="H11212" s="36"/>
      <c r="I11212" s="36"/>
      <c r="J11212" s="36"/>
      <c r="M11212" s="191"/>
    </row>
    <row r="11213" spans="4:13" s="14" customFormat="1" ht="15.75">
      <c r="D11213" s="36"/>
      <c r="E11213" s="36"/>
      <c r="F11213" s="36"/>
      <c r="G11213" s="36"/>
      <c r="H11213" s="36"/>
      <c r="I11213" s="36"/>
      <c r="J11213" s="36"/>
      <c r="M11213" s="191"/>
    </row>
    <row r="11214" spans="4:13" s="14" customFormat="1" ht="15.75">
      <c r="D11214" s="36"/>
      <c r="E11214" s="36"/>
      <c r="F11214" s="36"/>
      <c r="G11214" s="36"/>
      <c r="H11214" s="36"/>
      <c r="I11214" s="36"/>
      <c r="J11214" s="36"/>
      <c r="M11214" s="191"/>
    </row>
    <row r="11215" spans="4:13" s="14" customFormat="1" ht="15.75">
      <c r="D11215" s="36"/>
      <c r="E11215" s="36"/>
      <c r="F11215" s="36"/>
      <c r="G11215" s="36"/>
      <c r="H11215" s="36"/>
      <c r="I11215" s="36"/>
      <c r="J11215" s="36"/>
      <c r="M11215" s="191"/>
    </row>
    <row r="11216" spans="4:13" s="14" customFormat="1" ht="15.75">
      <c r="D11216" s="36"/>
      <c r="E11216" s="36"/>
      <c r="F11216" s="36"/>
      <c r="G11216" s="36"/>
      <c r="H11216" s="36"/>
      <c r="I11216" s="36"/>
      <c r="J11216" s="36"/>
      <c r="M11216" s="191"/>
    </row>
    <row r="11217" spans="4:13" s="14" customFormat="1" ht="15.75">
      <c r="D11217" s="36"/>
      <c r="E11217" s="36"/>
      <c r="F11217" s="36"/>
      <c r="G11217" s="36"/>
      <c r="H11217" s="36"/>
      <c r="I11217" s="36"/>
      <c r="J11217" s="36"/>
      <c r="M11217" s="191"/>
    </row>
    <row r="11218" spans="4:13" s="14" customFormat="1" ht="15.75">
      <c r="D11218" s="36"/>
      <c r="E11218" s="36"/>
      <c r="F11218" s="36"/>
      <c r="G11218" s="36"/>
      <c r="H11218" s="36"/>
      <c r="I11218" s="36"/>
      <c r="J11218" s="36"/>
      <c r="M11218" s="191"/>
    </row>
    <row r="11219" spans="4:13" s="14" customFormat="1" ht="15.75">
      <c r="D11219" s="36"/>
      <c r="E11219" s="36"/>
      <c r="F11219" s="36"/>
      <c r="G11219" s="36"/>
      <c r="H11219" s="36"/>
      <c r="I11219" s="36"/>
      <c r="J11219" s="36"/>
      <c r="M11219" s="191"/>
    </row>
    <row r="11220" spans="4:13" s="14" customFormat="1" ht="15.75">
      <c r="D11220" s="36"/>
      <c r="E11220" s="36"/>
      <c r="F11220" s="36"/>
      <c r="G11220" s="36"/>
      <c r="H11220" s="36"/>
      <c r="I11220" s="36"/>
      <c r="J11220" s="36"/>
      <c r="M11220" s="191"/>
    </row>
    <row r="11221" spans="4:13" s="14" customFormat="1" ht="15.75">
      <c r="D11221" s="36"/>
      <c r="E11221" s="36"/>
      <c r="F11221" s="36"/>
      <c r="G11221" s="36"/>
      <c r="H11221" s="36"/>
      <c r="I11221" s="36"/>
      <c r="J11221" s="36"/>
      <c r="M11221" s="191"/>
    </row>
    <row r="11222" spans="4:13" s="14" customFormat="1" ht="15.75">
      <c r="D11222" s="36"/>
      <c r="E11222" s="36"/>
      <c r="F11222" s="36"/>
      <c r="G11222" s="36"/>
      <c r="H11222" s="36"/>
      <c r="I11222" s="36"/>
      <c r="J11222" s="36"/>
      <c r="M11222" s="191"/>
    </row>
    <row r="11223" spans="4:13" s="14" customFormat="1" ht="15.75">
      <c r="D11223" s="36"/>
      <c r="E11223" s="36"/>
      <c r="F11223" s="36"/>
      <c r="G11223" s="36"/>
      <c r="H11223" s="36"/>
      <c r="I11223" s="36"/>
      <c r="J11223" s="36"/>
      <c r="M11223" s="191"/>
    </row>
    <row r="11224" spans="4:13" s="14" customFormat="1" ht="15.75">
      <c r="D11224" s="36"/>
      <c r="E11224" s="36"/>
      <c r="F11224" s="36"/>
      <c r="G11224" s="36"/>
      <c r="H11224" s="36"/>
      <c r="I11224" s="36"/>
      <c r="J11224" s="36"/>
      <c r="M11224" s="191"/>
    </row>
    <row r="11225" spans="4:13" s="14" customFormat="1" ht="15.75">
      <c r="D11225" s="36"/>
      <c r="E11225" s="36"/>
      <c r="F11225" s="36"/>
      <c r="G11225" s="36"/>
      <c r="H11225" s="36"/>
      <c r="I11225" s="36"/>
      <c r="J11225" s="36"/>
      <c r="M11225" s="191"/>
    </row>
    <row r="11226" spans="4:13" s="14" customFormat="1" ht="15.75">
      <c r="D11226" s="36"/>
      <c r="E11226" s="36"/>
      <c r="F11226" s="36"/>
      <c r="G11226" s="36"/>
      <c r="H11226" s="36"/>
      <c r="I11226" s="36"/>
      <c r="J11226" s="36"/>
      <c r="M11226" s="191"/>
    </row>
    <row r="11227" spans="4:13" s="14" customFormat="1" ht="15.75">
      <c r="D11227" s="36"/>
      <c r="E11227" s="36"/>
      <c r="F11227" s="36"/>
      <c r="G11227" s="36"/>
      <c r="H11227" s="36"/>
      <c r="I11227" s="36"/>
      <c r="J11227" s="36"/>
      <c r="M11227" s="191"/>
    </row>
    <row r="11228" spans="4:13" s="14" customFormat="1" ht="15.75">
      <c r="D11228" s="36"/>
      <c r="E11228" s="36"/>
      <c r="F11228" s="36"/>
      <c r="G11228" s="36"/>
      <c r="H11228" s="36"/>
      <c r="I11228" s="36"/>
      <c r="J11228" s="36"/>
      <c r="M11228" s="191"/>
    </row>
    <row r="11229" spans="4:13" s="14" customFormat="1" ht="15.75">
      <c r="D11229" s="36"/>
      <c r="E11229" s="36"/>
      <c r="F11229" s="36"/>
      <c r="G11229" s="36"/>
      <c r="H11229" s="36"/>
      <c r="I11229" s="36"/>
      <c r="J11229" s="36"/>
      <c r="M11229" s="191"/>
    </row>
    <row r="11230" spans="4:13" s="14" customFormat="1" ht="15.75">
      <c r="D11230" s="36"/>
      <c r="E11230" s="36"/>
      <c r="F11230" s="36"/>
      <c r="G11230" s="36"/>
      <c r="H11230" s="36"/>
      <c r="I11230" s="36"/>
      <c r="J11230" s="36"/>
      <c r="M11230" s="191"/>
    </row>
    <row r="11231" spans="4:13" s="14" customFormat="1" ht="15.75">
      <c r="D11231" s="36"/>
      <c r="E11231" s="36"/>
      <c r="F11231" s="36"/>
      <c r="G11231" s="36"/>
      <c r="H11231" s="36"/>
      <c r="I11231" s="36"/>
      <c r="J11231" s="36"/>
      <c r="M11231" s="191"/>
    </row>
    <row r="11232" spans="4:13" s="14" customFormat="1" ht="15.75">
      <c r="D11232" s="36"/>
      <c r="E11232" s="36"/>
      <c r="F11232" s="36"/>
      <c r="G11232" s="36"/>
      <c r="H11232" s="36"/>
      <c r="I11232" s="36"/>
      <c r="J11232" s="36"/>
      <c r="M11232" s="191"/>
    </row>
    <row r="11233" spans="4:13" s="14" customFormat="1" ht="15.75">
      <c r="D11233" s="36"/>
      <c r="E11233" s="36"/>
      <c r="F11233" s="36"/>
      <c r="G11233" s="36"/>
      <c r="H11233" s="36"/>
      <c r="I11233" s="36"/>
      <c r="J11233" s="36"/>
      <c r="M11233" s="191"/>
    </row>
    <row r="11234" spans="4:13" s="14" customFormat="1" ht="15.75">
      <c r="D11234" s="36"/>
      <c r="E11234" s="36"/>
      <c r="F11234" s="36"/>
      <c r="G11234" s="36"/>
      <c r="H11234" s="36"/>
      <c r="I11234" s="36"/>
      <c r="J11234" s="36"/>
      <c r="M11234" s="191"/>
    </row>
    <row r="11235" spans="4:13" s="14" customFormat="1" ht="15.75">
      <c r="D11235" s="36"/>
      <c r="E11235" s="36"/>
      <c r="F11235" s="36"/>
      <c r="G11235" s="36"/>
      <c r="H11235" s="36"/>
      <c r="I11235" s="36"/>
      <c r="J11235" s="36"/>
      <c r="M11235" s="191"/>
    </row>
    <row r="11236" spans="4:13" s="14" customFormat="1" ht="15.75">
      <c r="D11236" s="36"/>
      <c r="E11236" s="36"/>
      <c r="F11236" s="36"/>
      <c r="G11236" s="36"/>
      <c r="H11236" s="36"/>
      <c r="I11236" s="36"/>
      <c r="J11236" s="36"/>
      <c r="M11236" s="191"/>
    </row>
    <row r="11237" spans="4:13" s="14" customFormat="1" ht="15.75">
      <c r="D11237" s="36"/>
      <c r="E11237" s="36"/>
      <c r="F11237" s="36"/>
      <c r="G11237" s="36"/>
      <c r="H11237" s="36"/>
      <c r="I11237" s="36"/>
      <c r="J11237" s="36"/>
      <c r="M11237" s="191"/>
    </row>
    <row r="11238" spans="4:13" s="14" customFormat="1" ht="15.75">
      <c r="D11238" s="36"/>
      <c r="E11238" s="36"/>
      <c r="F11238" s="36"/>
      <c r="G11238" s="36"/>
      <c r="H11238" s="36"/>
      <c r="I11238" s="36"/>
      <c r="J11238" s="36"/>
      <c r="M11238" s="191"/>
    </row>
    <row r="11239" spans="4:13" s="14" customFormat="1" ht="15.75">
      <c r="D11239" s="36"/>
      <c r="E11239" s="36"/>
      <c r="F11239" s="36"/>
      <c r="G11239" s="36"/>
      <c r="H11239" s="36"/>
      <c r="I11239" s="36"/>
      <c r="J11239" s="36"/>
      <c r="M11239" s="191"/>
    </row>
    <row r="11240" spans="4:13" s="14" customFormat="1" ht="15.75">
      <c r="D11240" s="36"/>
      <c r="E11240" s="36"/>
      <c r="F11240" s="36"/>
      <c r="G11240" s="36"/>
      <c r="H11240" s="36"/>
      <c r="I11240" s="36"/>
      <c r="J11240" s="36"/>
      <c r="M11240" s="191"/>
    </row>
    <row r="11241" spans="4:13" s="14" customFormat="1" ht="15.75">
      <c r="D11241" s="36"/>
      <c r="E11241" s="36"/>
      <c r="F11241" s="36"/>
      <c r="G11241" s="36"/>
      <c r="H11241" s="36"/>
      <c r="I11241" s="36"/>
      <c r="J11241" s="36"/>
      <c r="M11241" s="191"/>
    </row>
    <row r="11242" spans="4:13" s="14" customFormat="1" ht="15.75">
      <c r="D11242" s="36"/>
      <c r="E11242" s="36"/>
      <c r="F11242" s="36"/>
      <c r="G11242" s="36"/>
      <c r="H11242" s="36"/>
      <c r="I11242" s="36"/>
      <c r="J11242" s="36"/>
      <c r="M11242" s="191"/>
    </row>
    <row r="11243" spans="4:13" s="14" customFormat="1" ht="15.75">
      <c r="D11243" s="36"/>
      <c r="E11243" s="36"/>
      <c r="F11243" s="36"/>
      <c r="G11243" s="36"/>
      <c r="H11243" s="36"/>
      <c r="I11243" s="36"/>
      <c r="J11243" s="36"/>
      <c r="M11243" s="191"/>
    </row>
    <row r="11244" spans="4:13" s="14" customFormat="1" ht="15.75">
      <c r="D11244" s="36"/>
      <c r="E11244" s="36"/>
      <c r="F11244" s="36"/>
      <c r="G11244" s="36"/>
      <c r="H11244" s="36"/>
      <c r="I11244" s="36"/>
      <c r="J11244" s="36"/>
      <c r="M11244" s="191"/>
    </row>
    <row r="11245" spans="4:13" s="14" customFormat="1" ht="15.75">
      <c r="D11245" s="36"/>
      <c r="E11245" s="36"/>
      <c r="F11245" s="36"/>
      <c r="G11245" s="36"/>
      <c r="H11245" s="36"/>
      <c r="I11245" s="36"/>
      <c r="J11245" s="36"/>
      <c r="M11245" s="191"/>
    </row>
    <row r="11246" spans="4:13" s="14" customFormat="1" ht="15.75">
      <c r="D11246" s="36"/>
      <c r="E11246" s="36"/>
      <c r="F11246" s="36"/>
      <c r="G11246" s="36"/>
      <c r="H11246" s="36"/>
      <c r="I11246" s="36"/>
      <c r="J11246" s="36"/>
      <c r="M11246" s="191"/>
    </row>
    <row r="11247" spans="4:13" s="14" customFormat="1" ht="15.75">
      <c r="D11247" s="36"/>
      <c r="E11247" s="36"/>
      <c r="F11247" s="36"/>
      <c r="G11247" s="36"/>
      <c r="H11247" s="36"/>
      <c r="I11247" s="36"/>
      <c r="J11247" s="36"/>
      <c r="M11247" s="191"/>
    </row>
    <row r="11248" spans="4:13" s="14" customFormat="1" ht="15.75">
      <c r="D11248" s="36"/>
      <c r="E11248" s="36"/>
      <c r="F11248" s="36"/>
      <c r="G11248" s="36"/>
      <c r="H11248" s="36"/>
      <c r="I11248" s="36"/>
      <c r="J11248" s="36"/>
      <c r="M11248" s="191"/>
    </row>
    <row r="11249" spans="4:13" s="14" customFormat="1" ht="15.75">
      <c r="D11249" s="36"/>
      <c r="E11249" s="36"/>
      <c r="F11249" s="36"/>
      <c r="G11249" s="36"/>
      <c r="H11249" s="36"/>
      <c r="I11249" s="36"/>
      <c r="J11249" s="36"/>
      <c r="M11249" s="191"/>
    </row>
    <row r="11250" spans="4:13" s="14" customFormat="1" ht="15.75">
      <c r="D11250" s="36"/>
      <c r="E11250" s="36"/>
      <c r="F11250" s="36"/>
      <c r="G11250" s="36"/>
      <c r="H11250" s="36"/>
      <c r="I11250" s="36"/>
      <c r="J11250" s="36"/>
      <c r="M11250" s="191"/>
    </row>
    <row r="11251" spans="4:13" s="14" customFormat="1" ht="15.75">
      <c r="D11251" s="36"/>
      <c r="E11251" s="36"/>
      <c r="F11251" s="36"/>
      <c r="G11251" s="36"/>
      <c r="H11251" s="36"/>
      <c r="I11251" s="36"/>
      <c r="J11251" s="36"/>
      <c r="M11251" s="191"/>
    </row>
    <row r="11252" spans="4:13" s="14" customFormat="1" ht="15.75">
      <c r="D11252" s="36"/>
      <c r="E11252" s="36"/>
      <c r="F11252" s="36"/>
      <c r="G11252" s="36"/>
      <c r="H11252" s="36"/>
      <c r="I11252" s="36"/>
      <c r="J11252" s="36"/>
      <c r="M11252" s="191"/>
    </row>
    <row r="11253" spans="4:13" s="14" customFormat="1" ht="15.75">
      <c r="D11253" s="36"/>
      <c r="E11253" s="36"/>
      <c r="F11253" s="36"/>
      <c r="G11253" s="36"/>
      <c r="H11253" s="36"/>
      <c r="I11253" s="36"/>
      <c r="J11253" s="36"/>
      <c r="M11253" s="191"/>
    </row>
    <row r="11254" spans="4:13" s="14" customFormat="1" ht="15.75">
      <c r="D11254" s="36"/>
      <c r="E11254" s="36"/>
      <c r="F11254" s="36"/>
      <c r="G11254" s="36"/>
      <c r="H11254" s="36"/>
      <c r="I11254" s="36"/>
      <c r="J11254" s="36"/>
      <c r="M11254" s="191"/>
    </row>
    <row r="11255" spans="4:13" s="14" customFormat="1" ht="15.75">
      <c r="D11255" s="36"/>
      <c r="E11255" s="36"/>
      <c r="F11255" s="36"/>
      <c r="G11255" s="36"/>
      <c r="H11255" s="36"/>
      <c r="I11255" s="36"/>
      <c r="J11255" s="36"/>
      <c r="M11255" s="191"/>
    </row>
    <row r="11256" spans="4:13" s="14" customFormat="1" ht="15.75">
      <c r="D11256" s="36"/>
      <c r="E11256" s="36"/>
      <c r="F11256" s="36"/>
      <c r="G11256" s="36"/>
      <c r="H11256" s="36"/>
      <c r="I11256" s="36"/>
      <c r="J11256" s="36"/>
      <c r="M11256" s="191"/>
    </row>
    <row r="11257" spans="4:13" s="14" customFormat="1" ht="15.75">
      <c r="D11257" s="36"/>
      <c r="E11257" s="36"/>
      <c r="F11257" s="36"/>
      <c r="G11257" s="36"/>
      <c r="H11257" s="36"/>
      <c r="I11257" s="36"/>
      <c r="J11257" s="36"/>
      <c r="M11257" s="191"/>
    </row>
    <row r="11258" spans="4:13" s="14" customFormat="1" ht="15.75">
      <c r="D11258" s="36"/>
      <c r="E11258" s="36"/>
      <c r="F11258" s="36"/>
      <c r="G11258" s="36"/>
      <c r="H11258" s="36"/>
      <c r="I11258" s="36"/>
      <c r="J11258" s="36"/>
      <c r="M11258" s="191"/>
    </row>
    <row r="11259" spans="4:13" s="14" customFormat="1" ht="15.75">
      <c r="D11259" s="36"/>
      <c r="E11259" s="36"/>
      <c r="F11259" s="36"/>
      <c r="G11259" s="36"/>
      <c r="H11259" s="36"/>
      <c r="I11259" s="36"/>
      <c r="J11259" s="36"/>
      <c r="M11259" s="191"/>
    </row>
    <row r="11260" spans="4:13" s="14" customFormat="1" ht="15.75">
      <c r="D11260" s="36"/>
      <c r="E11260" s="36"/>
      <c r="F11260" s="36"/>
      <c r="G11260" s="36"/>
      <c r="H11260" s="36"/>
      <c r="I11260" s="36"/>
      <c r="J11260" s="36"/>
      <c r="M11260" s="191"/>
    </row>
    <row r="11261" spans="4:13" s="14" customFormat="1" ht="15.75">
      <c r="D11261" s="36"/>
      <c r="E11261" s="36"/>
      <c r="F11261" s="36"/>
      <c r="G11261" s="36"/>
      <c r="H11261" s="36"/>
      <c r="I11261" s="36"/>
      <c r="J11261" s="36"/>
      <c r="M11261" s="191"/>
    </row>
    <row r="11262" spans="4:13" s="14" customFormat="1" ht="15.75">
      <c r="D11262" s="36"/>
      <c r="E11262" s="36"/>
      <c r="F11262" s="36"/>
      <c r="G11262" s="36"/>
      <c r="H11262" s="36"/>
      <c r="I11262" s="36"/>
      <c r="J11262" s="36"/>
      <c r="M11262" s="191"/>
    </row>
    <row r="11263" spans="4:13" s="14" customFormat="1" ht="15.75">
      <c r="D11263" s="36"/>
      <c r="E11263" s="36"/>
      <c r="F11263" s="36"/>
      <c r="G11263" s="36"/>
      <c r="H11263" s="36"/>
      <c r="I11263" s="36"/>
      <c r="J11263" s="36"/>
      <c r="M11263" s="191"/>
    </row>
    <row r="11264" spans="4:13" s="14" customFormat="1" ht="15.75">
      <c r="D11264" s="36"/>
      <c r="E11264" s="36"/>
      <c r="F11264" s="36"/>
      <c r="G11264" s="36"/>
      <c r="H11264" s="36"/>
      <c r="I11264" s="36"/>
      <c r="J11264" s="36"/>
      <c r="M11264" s="191"/>
    </row>
    <row r="11265" spans="4:13" s="14" customFormat="1" ht="15.75">
      <c r="D11265" s="36"/>
      <c r="E11265" s="36"/>
      <c r="F11265" s="36"/>
      <c r="G11265" s="36"/>
      <c r="H11265" s="36"/>
      <c r="I11265" s="36"/>
      <c r="J11265" s="36"/>
      <c r="M11265" s="191"/>
    </row>
    <row r="11266" spans="4:13" s="14" customFormat="1" ht="15.75">
      <c r="D11266" s="36"/>
      <c r="E11266" s="36"/>
      <c r="F11266" s="36"/>
      <c r="G11266" s="36"/>
      <c r="H11266" s="36"/>
      <c r="I11266" s="36"/>
      <c r="J11266" s="36"/>
      <c r="M11266" s="191"/>
    </row>
    <row r="11267" spans="4:13" s="14" customFormat="1" ht="15.75">
      <c r="D11267" s="36"/>
      <c r="E11267" s="36"/>
      <c r="F11267" s="36"/>
      <c r="G11267" s="36"/>
      <c r="H11267" s="36"/>
      <c r="I11267" s="36"/>
      <c r="J11267" s="36"/>
      <c r="M11267" s="191"/>
    </row>
    <row r="11268" spans="4:13" s="14" customFormat="1" ht="15.75">
      <c r="D11268" s="36"/>
      <c r="E11268" s="36"/>
      <c r="F11268" s="36"/>
      <c r="G11268" s="36"/>
      <c r="H11268" s="36"/>
      <c r="I11268" s="36"/>
      <c r="J11268" s="36"/>
      <c r="M11268" s="191"/>
    </row>
    <row r="11269" spans="4:13" s="14" customFormat="1" ht="15.75">
      <c r="D11269" s="36"/>
      <c r="E11269" s="36"/>
      <c r="F11269" s="36"/>
      <c r="G11269" s="36"/>
      <c r="H11269" s="36"/>
      <c r="I11269" s="36"/>
      <c r="J11269" s="36"/>
      <c r="M11269" s="191"/>
    </row>
    <row r="11270" spans="4:13" s="14" customFormat="1" ht="15.75">
      <c r="D11270" s="36"/>
      <c r="E11270" s="36"/>
      <c r="F11270" s="36"/>
      <c r="G11270" s="36"/>
      <c r="H11270" s="36"/>
      <c r="I11270" s="36"/>
      <c r="J11270" s="36"/>
      <c r="M11270" s="191"/>
    </row>
    <row r="11271" spans="4:13" s="14" customFormat="1" ht="15.75">
      <c r="D11271" s="36"/>
      <c r="E11271" s="36"/>
      <c r="F11271" s="36"/>
      <c r="G11271" s="36"/>
      <c r="H11271" s="36"/>
      <c r="I11271" s="36"/>
      <c r="J11271" s="36"/>
      <c r="M11271" s="191"/>
    </row>
    <row r="11272" spans="4:13" s="14" customFormat="1" ht="15.75">
      <c r="D11272" s="36"/>
      <c r="E11272" s="36"/>
      <c r="F11272" s="36"/>
      <c r="G11272" s="36"/>
      <c r="H11272" s="36"/>
      <c r="I11272" s="36"/>
      <c r="J11272" s="36"/>
      <c r="M11272" s="191"/>
    </row>
    <row r="11273" spans="4:13" s="14" customFormat="1" ht="15.75">
      <c r="D11273" s="36"/>
      <c r="E11273" s="36"/>
      <c r="F11273" s="36"/>
      <c r="G11273" s="36"/>
      <c r="H11273" s="36"/>
      <c r="I11273" s="36"/>
      <c r="J11273" s="36"/>
      <c r="M11273" s="191"/>
    </row>
    <row r="11274" spans="4:13" s="14" customFormat="1" ht="15.75">
      <c r="D11274" s="36"/>
      <c r="E11274" s="36"/>
      <c r="F11274" s="36"/>
      <c r="G11274" s="36"/>
      <c r="H11274" s="36"/>
      <c r="I11274" s="36"/>
      <c r="J11274" s="36"/>
      <c r="M11274" s="191"/>
    </row>
    <row r="11275" spans="4:13" s="14" customFormat="1" ht="15.75">
      <c r="D11275" s="36"/>
      <c r="E11275" s="36"/>
      <c r="F11275" s="36"/>
      <c r="G11275" s="36"/>
      <c r="H11275" s="36"/>
      <c r="I11275" s="36"/>
      <c r="J11275" s="36"/>
      <c r="M11275" s="191"/>
    </row>
    <row r="11276" spans="4:13" s="14" customFormat="1" ht="15.75">
      <c r="D11276" s="36"/>
      <c r="E11276" s="36"/>
      <c r="F11276" s="36"/>
      <c r="G11276" s="36"/>
      <c r="H11276" s="36"/>
      <c r="I11276" s="36"/>
      <c r="J11276" s="36"/>
      <c r="M11276" s="191"/>
    </row>
    <row r="11277" spans="4:13" s="14" customFormat="1" ht="15.75">
      <c r="D11277" s="36"/>
      <c r="E11277" s="36"/>
      <c r="F11277" s="36"/>
      <c r="G11277" s="36"/>
      <c r="H11277" s="36"/>
      <c r="I11277" s="36"/>
      <c r="J11277" s="36"/>
      <c r="M11277" s="191"/>
    </row>
    <row r="11278" spans="4:13" s="14" customFormat="1" ht="15.75">
      <c r="D11278" s="36"/>
      <c r="E11278" s="36"/>
      <c r="F11278" s="36"/>
      <c r="G11278" s="36"/>
      <c r="H11278" s="36"/>
      <c r="I11278" s="36"/>
      <c r="J11278" s="36"/>
      <c r="M11278" s="191"/>
    </row>
    <row r="11279" spans="4:13" s="14" customFormat="1" ht="15.75">
      <c r="D11279" s="36"/>
      <c r="E11279" s="36"/>
      <c r="F11279" s="36"/>
      <c r="G11279" s="36"/>
      <c r="H11279" s="36"/>
      <c r="I11279" s="36"/>
      <c r="J11279" s="36"/>
      <c r="M11279" s="191"/>
    </row>
    <row r="11280" spans="4:13" s="14" customFormat="1" ht="15.75">
      <c r="D11280" s="36"/>
      <c r="E11280" s="36"/>
      <c r="F11280" s="36"/>
      <c r="G11280" s="36"/>
      <c r="H11280" s="36"/>
      <c r="I11280" s="36"/>
      <c r="J11280" s="36"/>
      <c r="M11280" s="191"/>
    </row>
    <row r="11281" spans="4:13" s="14" customFormat="1" ht="15.75">
      <c r="D11281" s="36"/>
      <c r="E11281" s="36"/>
      <c r="F11281" s="36"/>
      <c r="G11281" s="36"/>
      <c r="H11281" s="36"/>
      <c r="I11281" s="36"/>
      <c r="J11281" s="36"/>
      <c r="M11281" s="191"/>
    </row>
    <row r="11282" spans="4:13" s="14" customFormat="1" ht="15.75">
      <c r="D11282" s="36"/>
      <c r="E11282" s="36"/>
      <c r="F11282" s="36"/>
      <c r="G11282" s="36"/>
      <c r="H11282" s="36"/>
      <c r="I11282" s="36"/>
      <c r="J11282" s="36"/>
      <c r="M11282" s="191"/>
    </row>
    <row r="11283" spans="4:13" s="14" customFormat="1" ht="15.75">
      <c r="D11283" s="36"/>
      <c r="E11283" s="36"/>
      <c r="F11283" s="36"/>
      <c r="G11283" s="36"/>
      <c r="H11283" s="36"/>
      <c r="I11283" s="36"/>
      <c r="J11283" s="36"/>
      <c r="M11283" s="191"/>
    </row>
    <row r="11284" spans="4:13" s="14" customFormat="1" ht="15.75">
      <c r="D11284" s="36"/>
      <c r="E11284" s="36"/>
      <c r="F11284" s="36"/>
      <c r="G11284" s="36"/>
      <c r="H11284" s="36"/>
      <c r="I11284" s="36"/>
      <c r="J11284" s="36"/>
      <c r="M11284" s="191"/>
    </row>
    <row r="11285" spans="4:13" s="14" customFormat="1" ht="15.75">
      <c r="D11285" s="36"/>
      <c r="E11285" s="36"/>
      <c r="F11285" s="36"/>
      <c r="G11285" s="36"/>
      <c r="H11285" s="36"/>
      <c r="I11285" s="36"/>
      <c r="J11285" s="36"/>
      <c r="M11285" s="191"/>
    </row>
    <row r="11286" spans="4:13" s="14" customFormat="1" ht="15.75">
      <c r="D11286" s="36"/>
      <c r="E11286" s="36"/>
      <c r="F11286" s="36"/>
      <c r="G11286" s="36"/>
      <c r="H11286" s="36"/>
      <c r="I11286" s="36"/>
      <c r="J11286" s="36"/>
      <c r="M11286" s="191"/>
    </row>
    <row r="11287" spans="4:13" s="14" customFormat="1" ht="15.75">
      <c r="D11287" s="36"/>
      <c r="E11287" s="36"/>
      <c r="F11287" s="36"/>
      <c r="G11287" s="36"/>
      <c r="H11287" s="36"/>
      <c r="I11287" s="36"/>
      <c r="J11287" s="36"/>
      <c r="M11287" s="191"/>
    </row>
    <row r="11288" spans="4:13" s="14" customFormat="1" ht="15.75">
      <c r="D11288" s="36"/>
      <c r="E11288" s="36"/>
      <c r="F11288" s="36"/>
      <c r="G11288" s="36"/>
      <c r="H11288" s="36"/>
      <c r="I11288" s="36"/>
      <c r="J11288" s="36"/>
      <c r="M11288" s="191"/>
    </row>
    <row r="11289" spans="4:13" s="14" customFormat="1" ht="15.75">
      <c r="D11289" s="36"/>
      <c r="E11289" s="36"/>
      <c r="F11289" s="36"/>
      <c r="G11289" s="36"/>
      <c r="H11289" s="36"/>
      <c r="I11289" s="36"/>
      <c r="J11289" s="36"/>
      <c r="M11289" s="191"/>
    </row>
    <row r="11290" spans="4:13" s="14" customFormat="1" ht="15.75">
      <c r="D11290" s="36"/>
      <c r="E11290" s="36"/>
      <c r="F11290" s="36"/>
      <c r="G11290" s="36"/>
      <c r="H11290" s="36"/>
      <c r="I11290" s="36"/>
      <c r="J11290" s="36"/>
      <c r="M11290" s="191"/>
    </row>
    <row r="11291" spans="4:13" s="14" customFormat="1" ht="15.75">
      <c r="D11291" s="36"/>
      <c r="E11291" s="36"/>
      <c r="F11291" s="36"/>
      <c r="G11291" s="36"/>
      <c r="H11291" s="36"/>
      <c r="I11291" s="36"/>
      <c r="J11291" s="36"/>
      <c r="M11291" s="191"/>
    </row>
    <row r="11292" spans="4:13" s="14" customFormat="1" ht="15.75">
      <c r="D11292" s="36"/>
      <c r="E11292" s="36"/>
      <c r="F11292" s="36"/>
      <c r="G11292" s="36"/>
      <c r="H11292" s="36"/>
      <c r="I11292" s="36"/>
      <c r="J11292" s="36"/>
      <c r="M11292" s="191"/>
    </row>
    <row r="11293" spans="4:13" s="14" customFormat="1" ht="15.75">
      <c r="D11293" s="36"/>
      <c r="E11293" s="36"/>
      <c r="F11293" s="36"/>
      <c r="G11293" s="36"/>
      <c r="H11293" s="36"/>
      <c r="I11293" s="36"/>
      <c r="J11293" s="36"/>
      <c r="M11293" s="191"/>
    </row>
    <row r="11294" spans="4:13" s="14" customFormat="1" ht="15.75">
      <c r="D11294" s="36"/>
      <c r="E11294" s="36"/>
      <c r="F11294" s="36"/>
      <c r="G11294" s="36"/>
      <c r="H11294" s="36"/>
      <c r="I11294" s="36"/>
      <c r="J11294" s="36"/>
      <c r="M11294" s="191"/>
    </row>
    <row r="11295" spans="4:13" s="14" customFormat="1" ht="15.75">
      <c r="D11295" s="36"/>
      <c r="E11295" s="36"/>
      <c r="F11295" s="36"/>
      <c r="G11295" s="36"/>
      <c r="H11295" s="36"/>
      <c r="I11295" s="36"/>
      <c r="J11295" s="36"/>
      <c r="M11295" s="191"/>
    </row>
    <row r="11296" spans="4:13" s="14" customFormat="1" ht="15.75">
      <c r="D11296" s="36"/>
      <c r="E11296" s="36"/>
      <c r="F11296" s="36"/>
      <c r="G11296" s="36"/>
      <c r="H11296" s="36"/>
      <c r="I11296" s="36"/>
      <c r="J11296" s="36"/>
      <c r="M11296" s="191"/>
    </row>
    <row r="11297" spans="4:13" s="14" customFormat="1" ht="15.75">
      <c r="D11297" s="36"/>
      <c r="E11297" s="36"/>
      <c r="F11297" s="36"/>
      <c r="G11297" s="36"/>
      <c r="H11297" s="36"/>
      <c r="I11297" s="36"/>
      <c r="J11297" s="36"/>
      <c r="M11297" s="191"/>
    </row>
    <row r="11298" spans="4:13" s="14" customFormat="1" ht="15.75">
      <c r="D11298" s="36"/>
      <c r="E11298" s="36"/>
      <c r="F11298" s="36"/>
      <c r="G11298" s="36"/>
      <c r="H11298" s="36"/>
      <c r="I11298" s="36"/>
      <c r="J11298" s="36"/>
      <c r="M11298" s="191"/>
    </row>
    <row r="11299" spans="4:13" s="14" customFormat="1" ht="15.75">
      <c r="D11299" s="36"/>
      <c r="E11299" s="36"/>
      <c r="F11299" s="36"/>
      <c r="G11299" s="36"/>
      <c r="H11299" s="36"/>
      <c r="I11299" s="36"/>
      <c r="J11299" s="36"/>
      <c r="M11299" s="191"/>
    </row>
    <row r="11300" spans="4:13" s="14" customFormat="1" ht="15.75">
      <c r="D11300" s="36"/>
      <c r="E11300" s="36"/>
      <c r="F11300" s="36"/>
      <c r="G11300" s="36"/>
      <c r="H11300" s="36"/>
      <c r="I11300" s="36"/>
      <c r="J11300" s="36"/>
      <c r="M11300" s="191"/>
    </row>
    <row r="11301" spans="4:13" s="14" customFormat="1" ht="15.75">
      <c r="D11301" s="36"/>
      <c r="E11301" s="36"/>
      <c r="F11301" s="36"/>
      <c r="G11301" s="36"/>
      <c r="H11301" s="36"/>
      <c r="I11301" s="36"/>
      <c r="J11301" s="36"/>
      <c r="M11301" s="191"/>
    </row>
    <row r="11302" spans="4:13" s="14" customFormat="1" ht="15.75">
      <c r="D11302" s="36"/>
      <c r="E11302" s="36"/>
      <c r="F11302" s="36"/>
      <c r="G11302" s="36"/>
      <c r="H11302" s="36"/>
      <c r="I11302" s="36"/>
      <c r="J11302" s="36"/>
      <c r="M11302" s="191"/>
    </row>
    <row r="11303" spans="4:13" s="14" customFormat="1" ht="15.75">
      <c r="D11303" s="36"/>
      <c r="E11303" s="36"/>
      <c r="F11303" s="36"/>
      <c r="G11303" s="36"/>
      <c r="H11303" s="36"/>
      <c r="I11303" s="36"/>
      <c r="J11303" s="36"/>
      <c r="M11303" s="191"/>
    </row>
    <row r="11304" spans="4:13" s="14" customFormat="1" ht="15.75">
      <c r="D11304" s="36"/>
      <c r="E11304" s="36"/>
      <c r="F11304" s="36"/>
      <c r="G11304" s="36"/>
      <c r="H11304" s="36"/>
      <c r="I11304" s="36"/>
      <c r="J11304" s="36"/>
      <c r="M11304" s="191"/>
    </row>
    <row r="11305" spans="4:13" s="14" customFormat="1" ht="15.75">
      <c r="D11305" s="36"/>
      <c r="E11305" s="36"/>
      <c r="F11305" s="36"/>
      <c r="G11305" s="36"/>
      <c r="H11305" s="36"/>
      <c r="I11305" s="36"/>
      <c r="J11305" s="36"/>
      <c r="M11305" s="191"/>
    </row>
    <row r="11306" spans="4:13" s="14" customFormat="1" ht="15.75">
      <c r="D11306" s="36"/>
      <c r="E11306" s="36"/>
      <c r="F11306" s="36"/>
      <c r="G11306" s="36"/>
      <c r="H11306" s="36"/>
      <c r="I11306" s="36"/>
      <c r="J11306" s="36"/>
      <c r="M11306" s="191"/>
    </row>
    <row r="11307" spans="4:13" s="14" customFormat="1" ht="15.75">
      <c r="D11307" s="36"/>
      <c r="E11307" s="36"/>
      <c r="F11307" s="36"/>
      <c r="G11307" s="36"/>
      <c r="H11307" s="36"/>
      <c r="I11307" s="36"/>
      <c r="J11307" s="36"/>
      <c r="M11307" s="191"/>
    </row>
    <row r="11308" spans="4:13" s="14" customFormat="1" ht="15.75">
      <c r="D11308" s="36"/>
      <c r="E11308" s="36"/>
      <c r="F11308" s="36"/>
      <c r="G11308" s="36"/>
      <c r="H11308" s="36"/>
      <c r="I11308" s="36"/>
      <c r="J11308" s="36"/>
      <c r="M11308" s="191"/>
    </row>
    <row r="11309" spans="4:13" s="14" customFormat="1" ht="15.75">
      <c r="D11309" s="36"/>
      <c r="E11309" s="36"/>
      <c r="F11309" s="36"/>
      <c r="G11309" s="36"/>
      <c r="H11309" s="36"/>
      <c r="I11309" s="36"/>
      <c r="J11309" s="36"/>
      <c r="M11309" s="191"/>
    </row>
    <row r="11310" spans="4:13" s="14" customFormat="1" ht="15.75">
      <c r="D11310" s="36"/>
      <c r="E11310" s="36"/>
      <c r="F11310" s="36"/>
      <c r="G11310" s="36"/>
      <c r="H11310" s="36"/>
      <c r="I11310" s="36"/>
      <c r="J11310" s="36"/>
      <c r="M11310" s="191"/>
    </row>
    <row r="11311" spans="4:13" s="14" customFormat="1" ht="15.75">
      <c r="D11311" s="36"/>
      <c r="E11311" s="36"/>
      <c r="F11311" s="36"/>
      <c r="G11311" s="36"/>
      <c r="H11311" s="36"/>
      <c r="I11311" s="36"/>
      <c r="J11311" s="36"/>
      <c r="M11311" s="191"/>
    </row>
    <row r="11312" spans="4:13" s="14" customFormat="1" ht="15.75">
      <c r="D11312" s="36"/>
      <c r="E11312" s="36"/>
      <c r="F11312" s="36"/>
      <c r="G11312" s="36"/>
      <c r="H11312" s="36"/>
      <c r="I11312" s="36"/>
      <c r="J11312" s="36"/>
      <c r="M11312" s="191"/>
    </row>
    <row r="11313" spans="4:13" s="14" customFormat="1" ht="15.75">
      <c r="D11313" s="36"/>
      <c r="E11313" s="36"/>
      <c r="F11313" s="36"/>
      <c r="G11313" s="36"/>
      <c r="H11313" s="36"/>
      <c r="I11313" s="36"/>
      <c r="J11313" s="36"/>
      <c r="M11313" s="191"/>
    </row>
    <row r="11314" spans="4:13" s="14" customFormat="1" ht="15.75">
      <c r="D11314" s="36"/>
      <c r="E11314" s="36"/>
      <c r="F11314" s="36"/>
      <c r="G11314" s="36"/>
      <c r="H11314" s="36"/>
      <c r="I11314" s="36"/>
      <c r="J11314" s="36"/>
      <c r="M11314" s="191"/>
    </row>
    <row r="11315" spans="4:13" s="14" customFormat="1" ht="15.75">
      <c r="D11315" s="36"/>
      <c r="E11315" s="36"/>
      <c r="F11315" s="36"/>
      <c r="G11315" s="36"/>
      <c r="H11315" s="36"/>
      <c r="I11315" s="36"/>
      <c r="J11315" s="36"/>
      <c r="M11315" s="191"/>
    </row>
    <row r="11316" spans="4:13" s="14" customFormat="1" ht="15.75">
      <c r="D11316" s="36"/>
      <c r="E11316" s="36"/>
      <c r="F11316" s="36"/>
      <c r="G11316" s="36"/>
      <c r="H11316" s="36"/>
      <c r="I11316" s="36"/>
      <c r="J11316" s="36"/>
      <c r="M11316" s="191"/>
    </row>
    <row r="11317" spans="4:13" s="14" customFormat="1" ht="15.75">
      <c r="D11317" s="36"/>
      <c r="E11317" s="36"/>
      <c r="F11317" s="36"/>
      <c r="G11317" s="36"/>
      <c r="H11317" s="36"/>
      <c r="I11317" s="36"/>
      <c r="J11317" s="36"/>
      <c r="M11317" s="191"/>
    </row>
    <row r="11318" spans="4:13" s="14" customFormat="1" ht="15.75">
      <c r="D11318" s="36"/>
      <c r="E11318" s="36"/>
      <c r="F11318" s="36"/>
      <c r="G11318" s="36"/>
      <c r="H11318" s="36"/>
      <c r="I11318" s="36"/>
      <c r="J11318" s="36"/>
      <c r="M11318" s="191"/>
    </row>
    <row r="11319" spans="4:13" s="14" customFormat="1" ht="15.75">
      <c r="D11319" s="36"/>
      <c r="E11319" s="36"/>
      <c r="F11319" s="36"/>
      <c r="G11319" s="36"/>
      <c r="H11319" s="36"/>
      <c r="I11319" s="36"/>
      <c r="J11319" s="36"/>
      <c r="M11319" s="191"/>
    </row>
    <row r="11320" spans="4:13" s="14" customFormat="1" ht="15.75">
      <c r="D11320" s="36"/>
      <c r="E11320" s="36"/>
      <c r="F11320" s="36"/>
      <c r="G11320" s="36"/>
      <c r="H11320" s="36"/>
      <c r="I11320" s="36"/>
      <c r="J11320" s="36"/>
      <c r="M11320" s="191"/>
    </row>
    <row r="11321" spans="4:13" s="14" customFormat="1" ht="15.75">
      <c r="D11321" s="36"/>
      <c r="E11321" s="36"/>
      <c r="F11321" s="36"/>
      <c r="G11321" s="36"/>
      <c r="H11321" s="36"/>
      <c r="I11321" s="36"/>
      <c r="J11321" s="36"/>
      <c r="M11321" s="191"/>
    </row>
    <row r="11322" spans="4:13" s="14" customFormat="1" ht="15.75">
      <c r="D11322" s="36"/>
      <c r="E11322" s="36"/>
      <c r="F11322" s="36"/>
      <c r="G11322" s="36"/>
      <c r="H11322" s="36"/>
      <c r="I11322" s="36"/>
      <c r="J11322" s="36"/>
      <c r="M11322" s="191"/>
    </row>
    <row r="11323" spans="4:13" s="14" customFormat="1" ht="15.75">
      <c r="D11323" s="36"/>
      <c r="E11323" s="36"/>
      <c r="F11323" s="36"/>
      <c r="G11323" s="36"/>
      <c r="H11323" s="36"/>
      <c r="I11323" s="36"/>
      <c r="J11323" s="36"/>
      <c r="M11323" s="191"/>
    </row>
    <row r="11324" spans="4:13" s="14" customFormat="1" ht="15.75">
      <c r="D11324" s="36"/>
      <c r="E11324" s="36"/>
      <c r="F11324" s="36"/>
      <c r="G11324" s="36"/>
      <c r="H11324" s="36"/>
      <c r="I11324" s="36"/>
      <c r="J11324" s="36"/>
      <c r="M11324" s="191"/>
    </row>
    <row r="11325" spans="4:13" s="14" customFormat="1" ht="15.75">
      <c r="D11325" s="36"/>
      <c r="E11325" s="36"/>
      <c r="F11325" s="36"/>
      <c r="G11325" s="36"/>
      <c r="H11325" s="36"/>
      <c r="I11325" s="36"/>
      <c r="J11325" s="36"/>
      <c r="M11325" s="191"/>
    </row>
    <row r="11326" spans="4:13" s="14" customFormat="1" ht="15.75">
      <c r="D11326" s="36"/>
      <c r="E11326" s="36"/>
      <c r="F11326" s="36"/>
      <c r="G11326" s="36"/>
      <c r="H11326" s="36"/>
      <c r="I11326" s="36"/>
      <c r="J11326" s="36"/>
      <c r="M11326" s="191"/>
    </row>
    <row r="11327" spans="4:13" s="14" customFormat="1" ht="15.75">
      <c r="D11327" s="36"/>
      <c r="E11327" s="36"/>
      <c r="F11327" s="36"/>
      <c r="G11327" s="36"/>
      <c r="H11327" s="36"/>
      <c r="I11327" s="36"/>
      <c r="J11327" s="36"/>
      <c r="M11327" s="191"/>
    </row>
    <row r="11328" spans="4:13" s="14" customFormat="1" ht="15.75">
      <c r="D11328" s="36"/>
      <c r="E11328" s="36"/>
      <c r="F11328" s="36"/>
      <c r="G11328" s="36"/>
      <c r="H11328" s="36"/>
      <c r="I11328" s="36"/>
      <c r="J11328" s="36"/>
      <c r="M11328" s="191"/>
    </row>
    <row r="11329" spans="4:13" s="14" customFormat="1" ht="15.75">
      <c r="D11329" s="36"/>
      <c r="E11329" s="36"/>
      <c r="F11329" s="36"/>
      <c r="G11329" s="36"/>
      <c r="H11329" s="36"/>
      <c r="I11329" s="36"/>
      <c r="J11329" s="36"/>
      <c r="M11329" s="191"/>
    </row>
    <row r="11330" spans="4:13" s="14" customFormat="1" ht="15.75">
      <c r="D11330" s="36"/>
      <c r="E11330" s="36"/>
      <c r="F11330" s="36"/>
      <c r="G11330" s="36"/>
      <c r="H11330" s="36"/>
      <c r="I11330" s="36"/>
      <c r="J11330" s="36"/>
      <c r="M11330" s="191"/>
    </row>
    <row r="11331" spans="4:13" s="14" customFormat="1" ht="15.75">
      <c r="D11331" s="36"/>
      <c r="E11331" s="36"/>
      <c r="F11331" s="36"/>
      <c r="G11331" s="36"/>
      <c r="H11331" s="36"/>
      <c r="I11331" s="36"/>
      <c r="J11331" s="36"/>
      <c r="M11331" s="191"/>
    </row>
    <row r="11332" spans="4:13" s="14" customFormat="1" ht="15.75">
      <c r="D11332" s="36"/>
      <c r="E11332" s="36"/>
      <c r="F11332" s="36"/>
      <c r="G11332" s="36"/>
      <c r="H11332" s="36"/>
      <c r="I11332" s="36"/>
      <c r="J11332" s="36"/>
      <c r="M11332" s="191"/>
    </row>
    <row r="11333" spans="4:13" s="14" customFormat="1" ht="15.75">
      <c r="D11333" s="36"/>
      <c r="E11333" s="36"/>
      <c r="F11333" s="36"/>
      <c r="G11333" s="36"/>
      <c r="H11333" s="36"/>
      <c r="I11333" s="36"/>
      <c r="J11333" s="36"/>
      <c r="M11333" s="191"/>
    </row>
    <row r="11334" spans="4:13" s="14" customFormat="1" ht="15.75">
      <c r="D11334" s="36"/>
      <c r="E11334" s="36"/>
      <c r="F11334" s="36"/>
      <c r="G11334" s="36"/>
      <c r="H11334" s="36"/>
      <c r="I11334" s="36"/>
      <c r="J11334" s="36"/>
      <c r="M11334" s="191"/>
    </row>
    <row r="11335" spans="4:13" s="14" customFormat="1" ht="15.75">
      <c r="D11335" s="36"/>
      <c r="E11335" s="36"/>
      <c r="F11335" s="36"/>
      <c r="G11335" s="36"/>
      <c r="H11335" s="36"/>
      <c r="I11335" s="36"/>
      <c r="J11335" s="36"/>
      <c r="M11335" s="191"/>
    </row>
    <row r="11336" spans="4:13" s="14" customFormat="1" ht="15.75">
      <c r="D11336" s="36"/>
      <c r="E11336" s="36"/>
      <c r="F11336" s="36"/>
      <c r="G11336" s="36"/>
      <c r="H11336" s="36"/>
      <c r="I11336" s="36"/>
      <c r="J11336" s="36"/>
      <c r="M11336" s="191"/>
    </row>
    <row r="11337" spans="4:13" s="14" customFormat="1" ht="15.75">
      <c r="D11337" s="36"/>
      <c r="E11337" s="36"/>
      <c r="F11337" s="36"/>
      <c r="G11337" s="36"/>
      <c r="H11337" s="36"/>
      <c r="I11337" s="36"/>
      <c r="J11337" s="36"/>
      <c r="M11337" s="191"/>
    </row>
    <row r="11338" spans="4:13" s="14" customFormat="1" ht="15.75">
      <c r="D11338" s="36"/>
      <c r="E11338" s="36"/>
      <c r="F11338" s="36"/>
      <c r="G11338" s="36"/>
      <c r="H11338" s="36"/>
      <c r="I11338" s="36"/>
      <c r="J11338" s="36"/>
      <c r="M11338" s="191"/>
    </row>
    <row r="11339" spans="4:13" s="14" customFormat="1" ht="15.75">
      <c r="D11339" s="36"/>
      <c r="E11339" s="36"/>
      <c r="F11339" s="36"/>
      <c r="G11339" s="36"/>
      <c r="H11339" s="36"/>
      <c r="I11339" s="36"/>
      <c r="J11339" s="36"/>
      <c r="M11339" s="191"/>
    </row>
    <row r="11340" spans="4:13" s="14" customFormat="1" ht="15.75">
      <c r="D11340" s="36"/>
      <c r="E11340" s="36"/>
      <c r="F11340" s="36"/>
      <c r="G11340" s="36"/>
      <c r="H11340" s="36"/>
      <c r="I11340" s="36"/>
      <c r="J11340" s="36"/>
      <c r="M11340" s="191"/>
    </row>
    <row r="11341" spans="4:13" s="14" customFormat="1" ht="15.75">
      <c r="D11341" s="36"/>
      <c r="E11341" s="36"/>
      <c r="F11341" s="36"/>
      <c r="G11341" s="36"/>
      <c r="H11341" s="36"/>
      <c r="I11341" s="36"/>
      <c r="J11341" s="36"/>
      <c r="M11341" s="191"/>
    </row>
    <row r="11342" spans="4:13" s="14" customFormat="1" ht="15.75">
      <c r="D11342" s="36"/>
      <c r="E11342" s="36"/>
      <c r="F11342" s="36"/>
      <c r="G11342" s="36"/>
      <c r="H11342" s="36"/>
      <c r="I11342" s="36"/>
      <c r="J11342" s="36"/>
      <c r="M11342" s="191"/>
    </row>
    <row r="11343" spans="4:13" s="14" customFormat="1" ht="15.75">
      <c r="D11343" s="36"/>
      <c r="E11343" s="36"/>
      <c r="F11343" s="36"/>
      <c r="G11343" s="36"/>
      <c r="H11343" s="36"/>
      <c r="I11343" s="36"/>
      <c r="J11343" s="36"/>
      <c r="M11343" s="191"/>
    </row>
    <row r="11344" spans="4:13" s="14" customFormat="1" ht="15.75">
      <c r="D11344" s="36"/>
      <c r="E11344" s="36"/>
      <c r="F11344" s="36"/>
      <c r="G11344" s="36"/>
      <c r="H11344" s="36"/>
      <c r="I11344" s="36"/>
      <c r="J11344" s="36"/>
      <c r="M11344" s="191"/>
    </row>
    <row r="11345" spans="4:13" s="14" customFormat="1" ht="15.75">
      <c r="D11345" s="36"/>
      <c r="E11345" s="36"/>
      <c r="F11345" s="36"/>
      <c r="G11345" s="36"/>
      <c r="H11345" s="36"/>
      <c r="I11345" s="36"/>
      <c r="J11345" s="36"/>
      <c r="M11345" s="191"/>
    </row>
    <row r="11346" spans="4:13" s="14" customFormat="1" ht="15.75">
      <c r="D11346" s="36"/>
      <c r="E11346" s="36"/>
      <c r="F11346" s="36"/>
      <c r="G11346" s="36"/>
      <c r="H11346" s="36"/>
      <c r="I11346" s="36"/>
      <c r="J11346" s="36"/>
      <c r="M11346" s="191"/>
    </row>
    <row r="11347" spans="4:13" s="14" customFormat="1" ht="15.75">
      <c r="D11347" s="36"/>
      <c r="E11347" s="36"/>
      <c r="F11347" s="36"/>
      <c r="G11347" s="36"/>
      <c r="H11347" s="36"/>
      <c r="I11347" s="36"/>
      <c r="J11347" s="36"/>
      <c r="M11347" s="191"/>
    </row>
    <row r="11348" spans="4:13" s="14" customFormat="1" ht="15.75">
      <c r="D11348" s="36"/>
      <c r="E11348" s="36"/>
      <c r="F11348" s="36"/>
      <c r="G11348" s="36"/>
      <c r="H11348" s="36"/>
      <c r="I11348" s="36"/>
      <c r="J11348" s="36"/>
      <c r="M11348" s="191"/>
    </row>
    <row r="11349" spans="4:13" s="14" customFormat="1" ht="15.75">
      <c r="D11349" s="36"/>
      <c r="E11349" s="36"/>
      <c r="F11349" s="36"/>
      <c r="G11349" s="36"/>
      <c r="H11349" s="36"/>
      <c r="I11349" s="36"/>
      <c r="J11349" s="36"/>
      <c r="M11349" s="191"/>
    </row>
    <row r="11350" spans="4:13" s="14" customFormat="1" ht="15.75">
      <c r="D11350" s="36"/>
      <c r="E11350" s="36"/>
      <c r="F11350" s="36"/>
      <c r="G11350" s="36"/>
      <c r="H11350" s="36"/>
      <c r="I11350" s="36"/>
      <c r="J11350" s="36"/>
      <c r="M11350" s="191"/>
    </row>
    <row r="11351" spans="4:13" s="14" customFormat="1" ht="15.75">
      <c r="D11351" s="36"/>
      <c r="E11351" s="36"/>
      <c r="F11351" s="36"/>
      <c r="G11351" s="36"/>
      <c r="H11351" s="36"/>
      <c r="I11351" s="36"/>
      <c r="J11351" s="36"/>
      <c r="M11351" s="191"/>
    </row>
    <row r="11352" spans="4:13" s="14" customFormat="1" ht="15.75">
      <c r="D11352" s="36"/>
      <c r="E11352" s="36"/>
      <c r="F11352" s="36"/>
      <c r="G11352" s="36"/>
      <c r="H11352" s="36"/>
      <c r="I11352" s="36"/>
      <c r="J11352" s="36"/>
      <c r="M11352" s="191"/>
    </row>
    <row r="11353" spans="4:13" s="14" customFormat="1" ht="15.75">
      <c r="D11353" s="36"/>
      <c r="E11353" s="36"/>
      <c r="F11353" s="36"/>
      <c r="G11353" s="36"/>
      <c r="H11353" s="36"/>
      <c r="I11353" s="36"/>
      <c r="J11353" s="36"/>
      <c r="M11353" s="191"/>
    </row>
    <row r="11354" spans="4:13" s="14" customFormat="1" ht="15.75">
      <c r="D11354" s="36"/>
      <c r="E11354" s="36"/>
      <c r="F11354" s="36"/>
      <c r="G11354" s="36"/>
      <c r="H11354" s="36"/>
      <c r="I11354" s="36"/>
      <c r="J11354" s="36"/>
      <c r="M11354" s="191"/>
    </row>
    <row r="11355" spans="4:13" s="14" customFormat="1" ht="15.75">
      <c r="D11355" s="36"/>
      <c r="E11355" s="36"/>
      <c r="F11355" s="36"/>
      <c r="G11355" s="36"/>
      <c r="H11355" s="36"/>
      <c r="I11355" s="36"/>
      <c r="J11355" s="36"/>
      <c r="M11355" s="191"/>
    </row>
    <row r="11356" spans="4:13" s="14" customFormat="1" ht="15.75">
      <c r="D11356" s="36"/>
      <c r="E11356" s="36"/>
      <c r="F11356" s="36"/>
      <c r="G11356" s="36"/>
      <c r="H11356" s="36"/>
      <c r="I11356" s="36"/>
      <c r="J11356" s="36"/>
      <c r="M11356" s="191"/>
    </row>
    <row r="11357" spans="4:13" s="14" customFormat="1" ht="15.75">
      <c r="D11357" s="36"/>
      <c r="E11357" s="36"/>
      <c r="F11357" s="36"/>
      <c r="G11357" s="36"/>
      <c r="H11357" s="36"/>
      <c r="I11357" s="36"/>
      <c r="J11357" s="36"/>
      <c r="M11357" s="191"/>
    </row>
    <row r="11358" spans="4:13" s="14" customFormat="1" ht="15.75">
      <c r="D11358" s="36"/>
      <c r="E11358" s="36"/>
      <c r="F11358" s="36"/>
      <c r="G11358" s="36"/>
      <c r="H11358" s="36"/>
      <c r="I11358" s="36"/>
      <c r="J11358" s="36"/>
      <c r="M11358" s="191"/>
    </row>
    <row r="11359" spans="4:13" s="14" customFormat="1" ht="15.75">
      <c r="D11359" s="36"/>
      <c r="E11359" s="36"/>
      <c r="F11359" s="36"/>
      <c r="G11359" s="36"/>
      <c r="H11359" s="36"/>
      <c r="I11359" s="36"/>
      <c r="J11359" s="36"/>
      <c r="M11359" s="191"/>
    </row>
    <row r="11360" spans="4:13" s="14" customFormat="1" ht="15.75">
      <c r="D11360" s="36"/>
      <c r="E11360" s="36"/>
      <c r="F11360" s="36"/>
      <c r="G11360" s="36"/>
      <c r="H11360" s="36"/>
      <c r="I11360" s="36"/>
      <c r="J11360" s="36"/>
      <c r="M11360" s="191"/>
    </row>
    <row r="11361" spans="4:13" s="14" customFormat="1" ht="15.75">
      <c r="D11361" s="36"/>
      <c r="E11361" s="36"/>
      <c r="F11361" s="36"/>
      <c r="G11361" s="36"/>
      <c r="H11361" s="36"/>
      <c r="I11361" s="36"/>
      <c r="J11361" s="36"/>
      <c r="M11361" s="191"/>
    </row>
    <row r="11362" spans="4:13" s="14" customFormat="1" ht="15.75">
      <c r="D11362" s="36"/>
      <c r="E11362" s="36"/>
      <c r="F11362" s="36"/>
      <c r="G11362" s="36"/>
      <c r="H11362" s="36"/>
      <c r="I11362" s="36"/>
      <c r="J11362" s="36"/>
      <c r="M11362" s="191"/>
    </row>
    <row r="11363" spans="4:13" s="14" customFormat="1" ht="15.75">
      <c r="D11363" s="36"/>
      <c r="E11363" s="36"/>
      <c r="F11363" s="36"/>
      <c r="G11363" s="36"/>
      <c r="H11363" s="36"/>
      <c r="I11363" s="36"/>
      <c r="J11363" s="36"/>
      <c r="M11363" s="191"/>
    </row>
    <row r="11364" spans="4:13" s="14" customFormat="1" ht="15.75">
      <c r="D11364" s="36"/>
      <c r="E11364" s="36"/>
      <c r="F11364" s="36"/>
      <c r="G11364" s="36"/>
      <c r="H11364" s="36"/>
      <c r="I11364" s="36"/>
      <c r="J11364" s="36"/>
      <c r="M11364" s="191"/>
    </row>
    <row r="11365" spans="4:13" s="14" customFormat="1" ht="15.75">
      <c r="D11365" s="36"/>
      <c r="E11365" s="36"/>
      <c r="F11365" s="36"/>
      <c r="G11365" s="36"/>
      <c r="H11365" s="36"/>
      <c r="I11365" s="36"/>
      <c r="J11365" s="36"/>
      <c r="M11365" s="191"/>
    </row>
    <row r="11366" spans="4:13" s="14" customFormat="1" ht="15.75">
      <c r="D11366" s="36"/>
      <c r="E11366" s="36"/>
      <c r="F11366" s="36"/>
      <c r="G11366" s="36"/>
      <c r="H11366" s="36"/>
      <c r="I11366" s="36"/>
      <c r="J11366" s="36"/>
      <c r="M11366" s="191"/>
    </row>
    <row r="11367" spans="4:13" s="14" customFormat="1" ht="15.75">
      <c r="D11367" s="36"/>
      <c r="E11367" s="36"/>
      <c r="F11367" s="36"/>
      <c r="G11367" s="36"/>
      <c r="H11367" s="36"/>
      <c r="I11367" s="36"/>
      <c r="J11367" s="36"/>
      <c r="M11367" s="191"/>
    </row>
    <row r="11368" spans="4:13" s="14" customFormat="1" ht="15.75">
      <c r="D11368" s="36"/>
      <c r="E11368" s="36"/>
      <c r="F11368" s="36"/>
      <c r="G11368" s="36"/>
      <c r="H11368" s="36"/>
      <c r="I11368" s="36"/>
      <c r="J11368" s="36"/>
      <c r="M11368" s="191"/>
    </row>
    <row r="11369" spans="4:13" s="14" customFormat="1" ht="15.75">
      <c r="D11369" s="36"/>
      <c r="E11369" s="36"/>
      <c r="F11369" s="36"/>
      <c r="G11369" s="36"/>
      <c r="H11369" s="36"/>
      <c r="I11369" s="36"/>
      <c r="J11369" s="36"/>
      <c r="M11369" s="191"/>
    </row>
    <row r="11370" spans="4:13" s="14" customFormat="1" ht="15.75">
      <c r="D11370" s="36"/>
      <c r="E11370" s="36"/>
      <c r="F11370" s="36"/>
      <c r="G11370" s="36"/>
      <c r="H11370" s="36"/>
      <c r="I11370" s="36"/>
      <c r="J11370" s="36"/>
      <c r="M11370" s="191"/>
    </row>
    <row r="11371" spans="4:13" s="14" customFormat="1" ht="15.75">
      <c r="D11371" s="36"/>
      <c r="E11371" s="36"/>
      <c r="F11371" s="36"/>
      <c r="G11371" s="36"/>
      <c r="H11371" s="36"/>
      <c r="I11371" s="36"/>
      <c r="J11371" s="36"/>
      <c r="M11371" s="191"/>
    </row>
    <row r="11372" spans="4:13" s="14" customFormat="1" ht="15.75">
      <c r="D11372" s="36"/>
      <c r="E11372" s="36"/>
      <c r="F11372" s="36"/>
      <c r="G11372" s="36"/>
      <c r="H11372" s="36"/>
      <c r="I11372" s="36"/>
      <c r="J11372" s="36"/>
      <c r="M11372" s="191"/>
    </row>
    <row r="11373" spans="4:13" s="14" customFormat="1" ht="15.75">
      <c r="D11373" s="36"/>
      <c r="E11373" s="36"/>
      <c r="F11373" s="36"/>
      <c r="G11373" s="36"/>
      <c r="H11373" s="36"/>
      <c r="I11373" s="36"/>
      <c r="J11373" s="36"/>
      <c r="M11373" s="191"/>
    </row>
    <row r="11374" spans="4:13" s="14" customFormat="1" ht="15.75">
      <c r="D11374" s="36"/>
      <c r="E11374" s="36"/>
      <c r="F11374" s="36"/>
      <c r="G11374" s="36"/>
      <c r="H11374" s="36"/>
      <c r="I11374" s="36"/>
      <c r="J11374" s="36"/>
      <c r="M11374" s="191"/>
    </row>
    <row r="11375" spans="4:13" s="14" customFormat="1" ht="15.75">
      <c r="D11375" s="36"/>
      <c r="E11375" s="36"/>
      <c r="F11375" s="36"/>
      <c r="G11375" s="36"/>
      <c r="H11375" s="36"/>
      <c r="I11375" s="36"/>
      <c r="J11375" s="36"/>
      <c r="M11375" s="191"/>
    </row>
    <row r="11376" spans="4:13" s="14" customFormat="1" ht="15.75">
      <c r="D11376" s="36"/>
      <c r="E11376" s="36"/>
      <c r="F11376" s="36"/>
      <c r="G11376" s="36"/>
      <c r="H11376" s="36"/>
      <c r="I11376" s="36"/>
      <c r="J11376" s="36"/>
      <c r="M11376" s="191"/>
    </row>
    <row r="11377" spans="4:13" s="14" customFormat="1" ht="15.75">
      <c r="D11377" s="36"/>
      <c r="E11377" s="36"/>
      <c r="F11377" s="36"/>
      <c r="G11377" s="36"/>
      <c r="H11377" s="36"/>
      <c r="I11377" s="36"/>
      <c r="J11377" s="36"/>
      <c r="M11377" s="191"/>
    </row>
    <row r="11378" spans="4:13" s="14" customFormat="1" ht="15.75">
      <c r="D11378" s="36"/>
      <c r="E11378" s="36"/>
      <c r="F11378" s="36"/>
      <c r="G11378" s="36"/>
      <c r="H11378" s="36"/>
      <c r="I11378" s="36"/>
      <c r="J11378" s="36"/>
      <c r="M11378" s="191"/>
    </row>
    <row r="11379" spans="4:13" s="14" customFormat="1" ht="15.75">
      <c r="D11379" s="36"/>
      <c r="E11379" s="36"/>
      <c r="F11379" s="36"/>
      <c r="G11379" s="36"/>
      <c r="H11379" s="36"/>
      <c r="I11379" s="36"/>
      <c r="J11379" s="36"/>
      <c r="M11379" s="191"/>
    </row>
    <row r="11380" spans="4:13" s="14" customFormat="1" ht="15.75">
      <c r="D11380" s="36"/>
      <c r="E11380" s="36"/>
      <c r="F11380" s="36"/>
      <c r="G11380" s="36"/>
      <c r="H11380" s="36"/>
      <c r="I11380" s="36"/>
      <c r="J11380" s="36"/>
      <c r="M11380" s="191"/>
    </row>
    <row r="11381" spans="4:13" s="14" customFormat="1" ht="15.75">
      <c r="D11381" s="36"/>
      <c r="E11381" s="36"/>
      <c r="F11381" s="36"/>
      <c r="G11381" s="36"/>
      <c r="H11381" s="36"/>
      <c r="I11381" s="36"/>
      <c r="J11381" s="36"/>
      <c r="M11381" s="191"/>
    </row>
    <row r="11382" spans="4:13" s="14" customFormat="1" ht="15.75">
      <c r="D11382" s="36"/>
      <c r="E11382" s="36"/>
      <c r="F11382" s="36"/>
      <c r="G11382" s="36"/>
      <c r="H11382" s="36"/>
      <c r="I11382" s="36"/>
      <c r="J11382" s="36"/>
      <c r="M11382" s="191"/>
    </row>
    <row r="11383" spans="4:13" s="14" customFormat="1" ht="15.75">
      <c r="D11383" s="36"/>
      <c r="E11383" s="36"/>
      <c r="F11383" s="36"/>
      <c r="G11383" s="36"/>
      <c r="H11383" s="36"/>
      <c r="I11383" s="36"/>
      <c r="J11383" s="36"/>
      <c r="M11383" s="191"/>
    </row>
    <row r="11384" spans="4:13" s="14" customFormat="1" ht="15.75">
      <c r="D11384" s="36"/>
      <c r="E11384" s="36"/>
      <c r="F11384" s="36"/>
      <c r="G11384" s="36"/>
      <c r="H11384" s="36"/>
      <c r="I11384" s="36"/>
      <c r="J11384" s="36"/>
      <c r="M11384" s="191"/>
    </row>
    <row r="11385" spans="4:13" s="14" customFormat="1" ht="15.75">
      <c r="D11385" s="36"/>
      <c r="E11385" s="36"/>
      <c r="F11385" s="36"/>
      <c r="G11385" s="36"/>
      <c r="H11385" s="36"/>
      <c r="I11385" s="36"/>
      <c r="J11385" s="36"/>
      <c r="M11385" s="191"/>
    </row>
    <row r="11386" spans="4:13" s="14" customFormat="1" ht="15.75">
      <c r="D11386" s="36"/>
      <c r="E11386" s="36"/>
      <c r="F11386" s="36"/>
      <c r="G11386" s="36"/>
      <c r="H11386" s="36"/>
      <c r="I11386" s="36"/>
      <c r="J11386" s="36"/>
      <c r="M11386" s="191"/>
    </row>
    <row r="11387" spans="4:13" s="14" customFormat="1" ht="15.75">
      <c r="D11387" s="36"/>
      <c r="E11387" s="36"/>
      <c r="F11387" s="36"/>
      <c r="G11387" s="36"/>
      <c r="H11387" s="36"/>
      <c r="I11387" s="36"/>
      <c r="J11387" s="36"/>
      <c r="M11387" s="191"/>
    </row>
    <row r="11388" spans="4:13" s="14" customFormat="1" ht="15.75">
      <c r="D11388" s="36"/>
      <c r="E11388" s="36"/>
      <c r="F11388" s="36"/>
      <c r="G11388" s="36"/>
      <c r="H11388" s="36"/>
      <c r="I11388" s="36"/>
      <c r="J11388" s="36"/>
      <c r="M11388" s="191"/>
    </row>
    <row r="11389" spans="4:13" s="14" customFormat="1" ht="15.75">
      <c r="D11389" s="36"/>
      <c r="E11389" s="36"/>
      <c r="F11389" s="36"/>
      <c r="G11389" s="36"/>
      <c r="H11389" s="36"/>
      <c r="I11389" s="36"/>
      <c r="J11389" s="36"/>
      <c r="M11389" s="191"/>
    </row>
    <row r="11390" spans="4:13" s="14" customFormat="1" ht="15.75">
      <c r="D11390" s="36"/>
      <c r="E11390" s="36"/>
      <c r="F11390" s="36"/>
      <c r="G11390" s="36"/>
      <c r="H11390" s="36"/>
      <c r="I11390" s="36"/>
      <c r="J11390" s="36"/>
      <c r="M11390" s="191"/>
    </row>
    <row r="11391" spans="4:13" s="14" customFormat="1" ht="15.75">
      <c r="D11391" s="36"/>
      <c r="E11391" s="36"/>
      <c r="F11391" s="36"/>
      <c r="G11391" s="36"/>
      <c r="H11391" s="36"/>
      <c r="I11391" s="36"/>
      <c r="J11391" s="36"/>
      <c r="M11391" s="191"/>
    </row>
    <row r="11392" spans="4:13" s="14" customFormat="1" ht="15.75">
      <c r="D11392" s="36"/>
      <c r="E11392" s="36"/>
      <c r="F11392" s="36"/>
      <c r="G11392" s="36"/>
      <c r="H11392" s="36"/>
      <c r="I11392" s="36"/>
      <c r="J11392" s="36"/>
      <c r="M11392" s="191"/>
    </row>
    <row r="11393" spans="4:13" s="14" customFormat="1" ht="15.75">
      <c r="D11393" s="36"/>
      <c r="E11393" s="36"/>
      <c r="F11393" s="36"/>
      <c r="G11393" s="36"/>
      <c r="H11393" s="36"/>
      <c r="I11393" s="36"/>
      <c r="J11393" s="36"/>
      <c r="M11393" s="191"/>
    </row>
    <row r="11394" spans="4:13" s="14" customFormat="1" ht="15.75">
      <c r="D11394" s="36"/>
      <c r="E11394" s="36"/>
      <c r="F11394" s="36"/>
      <c r="G11394" s="36"/>
      <c r="H11394" s="36"/>
      <c r="I11394" s="36"/>
      <c r="J11394" s="36"/>
      <c r="M11394" s="191"/>
    </row>
    <row r="11395" spans="4:13" s="14" customFormat="1" ht="15.75">
      <c r="D11395" s="36"/>
      <c r="E11395" s="36"/>
      <c r="F11395" s="36"/>
      <c r="G11395" s="36"/>
      <c r="H11395" s="36"/>
      <c r="I11395" s="36"/>
      <c r="J11395" s="36"/>
      <c r="M11395" s="191"/>
    </row>
    <row r="11396" spans="4:13" s="14" customFormat="1" ht="15.75">
      <c r="D11396" s="36"/>
      <c r="E11396" s="36"/>
      <c r="F11396" s="36"/>
      <c r="G11396" s="36"/>
      <c r="H11396" s="36"/>
      <c r="I11396" s="36"/>
      <c r="J11396" s="36"/>
      <c r="M11396" s="191"/>
    </row>
    <row r="11397" spans="4:13" s="14" customFormat="1" ht="15.75">
      <c r="D11397" s="36"/>
      <c r="E11397" s="36"/>
      <c r="F11397" s="36"/>
      <c r="G11397" s="36"/>
      <c r="H11397" s="36"/>
      <c r="I11397" s="36"/>
      <c r="J11397" s="36"/>
      <c r="M11397" s="191"/>
    </row>
    <row r="11398" spans="4:13" s="14" customFormat="1" ht="15.75">
      <c r="D11398" s="36"/>
      <c r="E11398" s="36"/>
      <c r="F11398" s="36"/>
      <c r="G11398" s="36"/>
      <c r="H11398" s="36"/>
      <c r="I11398" s="36"/>
      <c r="J11398" s="36"/>
      <c r="M11398" s="191"/>
    </row>
    <row r="11399" spans="4:13" s="14" customFormat="1" ht="15.75">
      <c r="D11399" s="36"/>
      <c r="E11399" s="36"/>
      <c r="F11399" s="36"/>
      <c r="G11399" s="36"/>
      <c r="H11399" s="36"/>
      <c r="I11399" s="36"/>
      <c r="J11399" s="36"/>
      <c r="M11399" s="191"/>
    </row>
    <row r="11400" spans="4:13" s="14" customFormat="1" ht="15.75">
      <c r="D11400" s="36"/>
      <c r="E11400" s="36"/>
      <c r="F11400" s="36"/>
      <c r="G11400" s="36"/>
      <c r="H11400" s="36"/>
      <c r="I11400" s="36"/>
      <c r="J11400" s="36"/>
      <c r="M11400" s="191"/>
    </row>
    <row r="11401" spans="4:13" s="14" customFormat="1" ht="15.75">
      <c r="D11401" s="36"/>
      <c r="E11401" s="36"/>
      <c r="F11401" s="36"/>
      <c r="G11401" s="36"/>
      <c r="H11401" s="36"/>
      <c r="I11401" s="36"/>
      <c r="J11401" s="36"/>
      <c r="M11401" s="191"/>
    </row>
    <row r="11402" spans="4:13" s="14" customFormat="1" ht="15.75">
      <c r="D11402" s="36"/>
      <c r="E11402" s="36"/>
      <c r="F11402" s="36"/>
      <c r="G11402" s="36"/>
      <c r="H11402" s="36"/>
      <c r="I11402" s="36"/>
      <c r="J11402" s="36"/>
      <c r="M11402" s="191"/>
    </row>
    <row r="11403" spans="4:13" s="14" customFormat="1" ht="15.75">
      <c r="D11403" s="36"/>
      <c r="E11403" s="36"/>
      <c r="F11403" s="36"/>
      <c r="G11403" s="36"/>
      <c r="H11403" s="36"/>
      <c r="I11403" s="36"/>
      <c r="J11403" s="36"/>
      <c r="M11403" s="191"/>
    </row>
    <row r="11404" spans="4:13" s="14" customFormat="1" ht="15.75">
      <c r="D11404" s="36"/>
      <c r="E11404" s="36"/>
      <c r="F11404" s="36"/>
      <c r="G11404" s="36"/>
      <c r="H11404" s="36"/>
      <c r="I11404" s="36"/>
      <c r="J11404" s="36"/>
      <c r="M11404" s="191"/>
    </row>
    <row r="11405" spans="4:13" s="14" customFormat="1" ht="15.75">
      <c r="D11405" s="36"/>
      <c r="E11405" s="36"/>
      <c r="F11405" s="36"/>
      <c r="G11405" s="36"/>
      <c r="H11405" s="36"/>
      <c r="I11405" s="36"/>
      <c r="J11405" s="36"/>
      <c r="M11405" s="191"/>
    </row>
    <row r="11406" spans="4:13" s="14" customFormat="1" ht="15.75">
      <c r="D11406" s="36"/>
      <c r="E11406" s="36"/>
      <c r="F11406" s="36"/>
      <c r="G11406" s="36"/>
      <c r="H11406" s="36"/>
      <c r="I11406" s="36"/>
      <c r="J11406" s="36"/>
      <c r="M11406" s="191"/>
    </row>
    <row r="11407" spans="4:13" s="14" customFormat="1" ht="15.75">
      <c r="D11407" s="36"/>
      <c r="E11407" s="36"/>
      <c r="F11407" s="36"/>
      <c r="G11407" s="36"/>
      <c r="H11407" s="36"/>
      <c r="I11407" s="36"/>
      <c r="J11407" s="36"/>
      <c r="M11407" s="191"/>
    </row>
    <row r="11408" spans="4:13" s="14" customFormat="1" ht="15.75">
      <c r="D11408" s="36"/>
      <c r="E11408" s="36"/>
      <c r="F11408" s="36"/>
      <c r="G11408" s="36"/>
      <c r="H11408" s="36"/>
      <c r="I11408" s="36"/>
      <c r="J11408" s="36"/>
      <c r="M11408" s="191"/>
    </row>
    <row r="11409" spans="4:13" s="14" customFormat="1" ht="15.75">
      <c r="D11409" s="36"/>
      <c r="E11409" s="36"/>
      <c r="F11409" s="36"/>
      <c r="G11409" s="36"/>
      <c r="H11409" s="36"/>
      <c r="I11409" s="36"/>
      <c r="J11409" s="36"/>
      <c r="M11409" s="191"/>
    </row>
    <row r="11410" spans="4:13" s="14" customFormat="1" ht="15.75">
      <c r="D11410" s="36"/>
      <c r="E11410" s="36"/>
      <c r="F11410" s="36"/>
      <c r="G11410" s="36"/>
      <c r="H11410" s="36"/>
      <c r="I11410" s="36"/>
      <c r="J11410" s="36"/>
      <c r="M11410" s="191"/>
    </row>
    <row r="11411" spans="4:13" s="14" customFormat="1" ht="15.75">
      <c r="D11411" s="36"/>
      <c r="E11411" s="36"/>
      <c r="F11411" s="36"/>
      <c r="G11411" s="36"/>
      <c r="H11411" s="36"/>
      <c r="I11411" s="36"/>
      <c r="J11411" s="36"/>
      <c r="M11411" s="191"/>
    </row>
    <row r="11412" spans="4:13" s="14" customFormat="1" ht="15.75">
      <c r="D11412" s="36"/>
      <c r="E11412" s="36"/>
      <c r="F11412" s="36"/>
      <c r="G11412" s="36"/>
      <c r="H11412" s="36"/>
      <c r="I11412" s="36"/>
      <c r="J11412" s="36"/>
      <c r="M11412" s="191"/>
    </row>
    <row r="11413" spans="4:13" s="14" customFormat="1" ht="15.75">
      <c r="D11413" s="36"/>
      <c r="E11413" s="36"/>
      <c r="F11413" s="36"/>
      <c r="G11413" s="36"/>
      <c r="H11413" s="36"/>
      <c r="I11413" s="36"/>
      <c r="J11413" s="36"/>
      <c r="M11413" s="191"/>
    </row>
    <row r="11414" spans="4:13" s="14" customFormat="1" ht="15.75">
      <c r="D11414" s="36"/>
      <c r="E11414" s="36"/>
      <c r="F11414" s="36"/>
      <c r="G11414" s="36"/>
      <c r="H11414" s="36"/>
      <c r="I11414" s="36"/>
      <c r="J11414" s="36"/>
      <c r="M11414" s="191"/>
    </row>
    <row r="11415" spans="4:13" s="14" customFormat="1" ht="15.75">
      <c r="D11415" s="36"/>
      <c r="E11415" s="36"/>
      <c r="F11415" s="36"/>
      <c r="G11415" s="36"/>
      <c r="H11415" s="36"/>
      <c r="I11415" s="36"/>
      <c r="J11415" s="36"/>
      <c r="M11415" s="191"/>
    </row>
    <row r="11416" spans="4:13" s="14" customFormat="1" ht="15.75">
      <c r="D11416" s="36"/>
      <c r="E11416" s="36"/>
      <c r="F11416" s="36"/>
      <c r="G11416" s="36"/>
      <c r="H11416" s="36"/>
      <c r="I11416" s="36"/>
      <c r="J11416" s="36"/>
      <c r="M11416" s="191"/>
    </row>
    <row r="11417" spans="4:13" s="14" customFormat="1" ht="15.75">
      <c r="D11417" s="36"/>
      <c r="E11417" s="36"/>
      <c r="F11417" s="36"/>
      <c r="G11417" s="36"/>
      <c r="H11417" s="36"/>
      <c r="I11417" s="36"/>
      <c r="J11417" s="36"/>
      <c r="M11417" s="191"/>
    </row>
    <row r="11418" spans="4:13" s="14" customFormat="1" ht="15.75">
      <c r="D11418" s="36"/>
      <c r="E11418" s="36"/>
      <c r="F11418" s="36"/>
      <c r="G11418" s="36"/>
      <c r="H11418" s="36"/>
      <c r="I11418" s="36"/>
      <c r="J11418" s="36"/>
      <c r="M11418" s="191"/>
    </row>
    <row r="11419" spans="4:13" s="14" customFormat="1" ht="15.75">
      <c r="D11419" s="36"/>
      <c r="E11419" s="36"/>
      <c r="F11419" s="36"/>
      <c r="G11419" s="36"/>
      <c r="H11419" s="36"/>
      <c r="I11419" s="36"/>
      <c r="J11419" s="36"/>
      <c r="M11419" s="191"/>
    </row>
    <row r="11420" spans="4:13" s="14" customFormat="1" ht="15.75">
      <c r="D11420" s="36"/>
      <c r="E11420" s="36"/>
      <c r="F11420" s="36"/>
      <c r="G11420" s="36"/>
      <c r="H11420" s="36"/>
      <c r="I11420" s="36"/>
      <c r="J11420" s="36"/>
      <c r="M11420" s="191"/>
    </row>
    <row r="11421" spans="4:13" s="14" customFormat="1" ht="15.75">
      <c r="D11421" s="36"/>
      <c r="E11421" s="36"/>
      <c r="F11421" s="36"/>
      <c r="G11421" s="36"/>
      <c r="H11421" s="36"/>
      <c r="I11421" s="36"/>
      <c r="J11421" s="36"/>
      <c r="M11421" s="191"/>
    </row>
    <row r="11422" spans="4:13" s="14" customFormat="1" ht="15.75">
      <c r="D11422" s="36"/>
      <c r="E11422" s="36"/>
      <c r="F11422" s="36"/>
      <c r="G11422" s="36"/>
      <c r="H11422" s="36"/>
      <c r="I11422" s="36"/>
      <c r="J11422" s="36"/>
      <c r="M11422" s="191"/>
    </row>
    <row r="11423" spans="4:13" s="14" customFormat="1" ht="15.75">
      <c r="D11423" s="36"/>
      <c r="E11423" s="36"/>
      <c r="F11423" s="36"/>
      <c r="G11423" s="36"/>
      <c r="H11423" s="36"/>
      <c r="I11423" s="36"/>
      <c r="J11423" s="36"/>
      <c r="M11423" s="191"/>
    </row>
    <row r="11424" spans="4:13" s="14" customFormat="1" ht="15.75">
      <c r="D11424" s="36"/>
      <c r="E11424" s="36"/>
      <c r="F11424" s="36"/>
      <c r="G11424" s="36"/>
      <c r="H11424" s="36"/>
      <c r="I11424" s="36"/>
      <c r="J11424" s="36"/>
      <c r="M11424" s="191"/>
    </row>
    <row r="11425" spans="4:13" s="14" customFormat="1" ht="15.75">
      <c r="D11425" s="36"/>
      <c r="E11425" s="36"/>
      <c r="F11425" s="36"/>
      <c r="G11425" s="36"/>
      <c r="H11425" s="36"/>
      <c r="I11425" s="36"/>
      <c r="J11425" s="36"/>
      <c r="M11425" s="191"/>
    </row>
    <row r="11426" spans="4:13" s="14" customFormat="1" ht="15.75">
      <c r="D11426" s="36"/>
      <c r="E11426" s="36"/>
      <c r="F11426" s="36"/>
      <c r="G11426" s="36"/>
      <c r="H11426" s="36"/>
      <c r="I11426" s="36"/>
      <c r="J11426" s="36"/>
      <c r="M11426" s="191"/>
    </row>
    <row r="11427" spans="4:13" s="14" customFormat="1" ht="15.75">
      <c r="D11427" s="36"/>
      <c r="E11427" s="36"/>
      <c r="F11427" s="36"/>
      <c r="G11427" s="36"/>
      <c r="H11427" s="36"/>
      <c r="I11427" s="36"/>
      <c r="J11427" s="36"/>
      <c r="M11427" s="191"/>
    </row>
    <row r="11428" spans="4:13" s="14" customFormat="1" ht="15.75">
      <c r="D11428" s="36"/>
      <c r="E11428" s="36"/>
      <c r="F11428" s="36"/>
      <c r="G11428" s="36"/>
      <c r="H11428" s="36"/>
      <c r="I11428" s="36"/>
      <c r="J11428" s="36"/>
      <c r="M11428" s="191"/>
    </row>
    <row r="11429" spans="4:13" s="14" customFormat="1" ht="15.75">
      <c r="D11429" s="36"/>
      <c r="E11429" s="36"/>
      <c r="F11429" s="36"/>
      <c r="G11429" s="36"/>
      <c r="H11429" s="36"/>
      <c r="I11429" s="36"/>
      <c r="J11429" s="36"/>
      <c r="M11429" s="191"/>
    </row>
    <row r="11430" spans="4:13" s="14" customFormat="1" ht="15.75">
      <c r="D11430" s="36"/>
      <c r="E11430" s="36"/>
      <c r="F11430" s="36"/>
      <c r="G11430" s="36"/>
      <c r="H11430" s="36"/>
      <c r="I11430" s="36"/>
      <c r="J11430" s="36"/>
      <c r="M11430" s="191"/>
    </row>
    <row r="11431" spans="4:13" s="14" customFormat="1" ht="15.75">
      <c r="D11431" s="36"/>
      <c r="E11431" s="36"/>
      <c r="F11431" s="36"/>
      <c r="G11431" s="36"/>
      <c r="H11431" s="36"/>
      <c r="I11431" s="36"/>
      <c r="J11431" s="36"/>
      <c r="M11431" s="191"/>
    </row>
    <row r="11432" spans="4:13" s="14" customFormat="1" ht="15.75">
      <c r="D11432" s="36"/>
      <c r="E11432" s="36"/>
      <c r="F11432" s="36"/>
      <c r="G11432" s="36"/>
      <c r="H11432" s="36"/>
      <c r="I11432" s="36"/>
      <c r="J11432" s="36"/>
      <c r="M11432" s="191"/>
    </row>
    <row r="11433" spans="4:13" s="14" customFormat="1" ht="15.75">
      <c r="D11433" s="36"/>
      <c r="E11433" s="36"/>
      <c r="F11433" s="36"/>
      <c r="G11433" s="36"/>
      <c r="H11433" s="36"/>
      <c r="I11433" s="36"/>
      <c r="J11433" s="36"/>
      <c r="M11433" s="191"/>
    </row>
    <row r="11434" spans="4:13" s="14" customFormat="1" ht="15.75">
      <c r="D11434" s="36"/>
      <c r="E11434" s="36"/>
      <c r="F11434" s="36"/>
      <c r="G11434" s="36"/>
      <c r="H11434" s="36"/>
      <c r="I11434" s="36"/>
      <c r="J11434" s="36"/>
      <c r="M11434" s="191"/>
    </row>
    <row r="11435" spans="4:13" s="14" customFormat="1" ht="15.75">
      <c r="D11435" s="36"/>
      <c r="E11435" s="36"/>
      <c r="F11435" s="36"/>
      <c r="G11435" s="36"/>
      <c r="H11435" s="36"/>
      <c r="I11435" s="36"/>
      <c r="J11435" s="36"/>
      <c r="M11435" s="191"/>
    </row>
    <row r="11436" spans="4:13" s="14" customFormat="1" ht="15.75">
      <c r="D11436" s="36"/>
      <c r="E11436" s="36"/>
      <c r="F11436" s="36"/>
      <c r="G11436" s="36"/>
      <c r="H11436" s="36"/>
      <c r="I11436" s="36"/>
      <c r="J11436" s="36"/>
      <c r="M11436" s="191"/>
    </row>
    <row r="11437" spans="4:13" s="14" customFormat="1" ht="15.75">
      <c r="D11437" s="36"/>
      <c r="E11437" s="36"/>
      <c r="F11437" s="36"/>
      <c r="G11437" s="36"/>
      <c r="H11437" s="36"/>
      <c r="I11437" s="36"/>
      <c r="J11437" s="36"/>
      <c r="M11437" s="191"/>
    </row>
    <row r="11438" spans="4:13" s="14" customFormat="1" ht="15.75">
      <c r="D11438" s="36"/>
      <c r="E11438" s="36"/>
      <c r="F11438" s="36"/>
      <c r="G11438" s="36"/>
      <c r="H11438" s="36"/>
      <c r="I11438" s="36"/>
      <c r="J11438" s="36"/>
      <c r="M11438" s="191"/>
    </row>
    <row r="11439" spans="4:13" s="14" customFormat="1" ht="15.75">
      <c r="D11439" s="36"/>
      <c r="E11439" s="36"/>
      <c r="F11439" s="36"/>
      <c r="G11439" s="36"/>
      <c r="H11439" s="36"/>
      <c r="I11439" s="36"/>
      <c r="J11439" s="36"/>
      <c r="M11439" s="191"/>
    </row>
    <row r="11440" spans="4:13" s="14" customFormat="1" ht="15.75">
      <c r="D11440" s="36"/>
      <c r="E11440" s="36"/>
      <c r="F11440" s="36"/>
      <c r="G11440" s="36"/>
      <c r="H11440" s="36"/>
      <c r="I11440" s="36"/>
      <c r="J11440" s="36"/>
      <c r="M11440" s="191"/>
    </row>
    <row r="11441" spans="4:13" s="14" customFormat="1" ht="15.75">
      <c r="D11441" s="36"/>
      <c r="E11441" s="36"/>
      <c r="F11441" s="36"/>
      <c r="G11441" s="36"/>
      <c r="H11441" s="36"/>
      <c r="I11441" s="36"/>
      <c r="J11441" s="36"/>
      <c r="M11441" s="191"/>
    </row>
    <row r="11442" spans="4:13" s="14" customFormat="1" ht="15.75">
      <c r="D11442" s="36"/>
      <c r="E11442" s="36"/>
      <c r="F11442" s="36"/>
      <c r="G11442" s="36"/>
      <c r="H11442" s="36"/>
      <c r="I11442" s="36"/>
      <c r="J11442" s="36"/>
      <c r="M11442" s="191"/>
    </row>
    <row r="11443" spans="4:13" s="14" customFormat="1" ht="15.75">
      <c r="D11443" s="36"/>
      <c r="E11443" s="36"/>
      <c r="F11443" s="36"/>
      <c r="G11443" s="36"/>
      <c r="H11443" s="36"/>
      <c r="I11443" s="36"/>
      <c r="J11443" s="36"/>
      <c r="M11443" s="191"/>
    </row>
    <row r="11444" spans="4:13" s="14" customFormat="1" ht="15.75">
      <c r="D11444" s="36"/>
      <c r="E11444" s="36"/>
      <c r="F11444" s="36"/>
      <c r="G11444" s="36"/>
      <c r="H11444" s="36"/>
      <c r="I11444" s="36"/>
      <c r="J11444" s="36"/>
      <c r="M11444" s="191"/>
    </row>
    <row r="11445" spans="4:13" s="14" customFormat="1" ht="15.75">
      <c r="D11445" s="36"/>
      <c r="E11445" s="36"/>
      <c r="F11445" s="36"/>
      <c r="G11445" s="36"/>
      <c r="H11445" s="36"/>
      <c r="I11445" s="36"/>
      <c r="J11445" s="36"/>
      <c r="M11445" s="191"/>
    </row>
    <row r="11446" spans="4:13" s="14" customFormat="1" ht="15.75">
      <c r="D11446" s="36"/>
      <c r="E11446" s="36"/>
      <c r="F11446" s="36"/>
      <c r="G11446" s="36"/>
      <c r="H11446" s="36"/>
      <c r="I11446" s="36"/>
      <c r="J11446" s="36"/>
      <c r="M11446" s="191"/>
    </row>
    <row r="11447" spans="4:13" s="14" customFormat="1" ht="15.75">
      <c r="D11447" s="36"/>
      <c r="E11447" s="36"/>
      <c r="F11447" s="36"/>
      <c r="G11447" s="36"/>
      <c r="H11447" s="36"/>
      <c r="I11447" s="36"/>
      <c r="J11447" s="36"/>
      <c r="M11447" s="191"/>
    </row>
    <row r="11448" spans="4:13" s="14" customFormat="1" ht="15.75">
      <c r="D11448" s="36"/>
      <c r="E11448" s="36"/>
      <c r="F11448" s="36"/>
      <c r="G11448" s="36"/>
      <c r="H11448" s="36"/>
      <c r="I11448" s="36"/>
      <c r="J11448" s="36"/>
      <c r="M11448" s="191"/>
    </row>
    <row r="11449" spans="4:13" s="14" customFormat="1" ht="15.75">
      <c r="D11449" s="36"/>
      <c r="E11449" s="36"/>
      <c r="F11449" s="36"/>
      <c r="G11449" s="36"/>
      <c r="H11449" s="36"/>
      <c r="I11449" s="36"/>
      <c r="J11449" s="36"/>
      <c r="M11449" s="191"/>
    </row>
    <row r="11450" spans="4:13" s="14" customFormat="1" ht="15.75">
      <c r="D11450" s="36"/>
      <c r="E11450" s="36"/>
      <c r="F11450" s="36"/>
      <c r="G11450" s="36"/>
      <c r="H11450" s="36"/>
      <c r="I11450" s="36"/>
      <c r="J11450" s="36"/>
      <c r="M11450" s="191"/>
    </row>
    <row r="11451" spans="4:13" s="14" customFormat="1" ht="15.75">
      <c r="D11451" s="36"/>
      <c r="E11451" s="36"/>
      <c r="F11451" s="36"/>
      <c r="G11451" s="36"/>
      <c r="H11451" s="36"/>
      <c r="I11451" s="36"/>
      <c r="J11451" s="36"/>
      <c r="M11451" s="191"/>
    </row>
    <row r="11452" spans="4:13" s="14" customFormat="1" ht="15.75">
      <c r="D11452" s="36"/>
      <c r="E11452" s="36"/>
      <c r="F11452" s="36"/>
      <c r="G11452" s="36"/>
      <c r="H11452" s="36"/>
      <c r="I11452" s="36"/>
      <c r="J11452" s="36"/>
      <c r="M11452" s="191"/>
    </row>
    <row r="11453" spans="4:13" s="14" customFormat="1" ht="15.75">
      <c r="D11453" s="36"/>
      <c r="E11453" s="36"/>
      <c r="F11453" s="36"/>
      <c r="G11453" s="36"/>
      <c r="H11453" s="36"/>
      <c r="I11453" s="36"/>
      <c r="J11453" s="36"/>
      <c r="M11453" s="191"/>
    </row>
    <row r="11454" spans="4:13" s="14" customFormat="1" ht="15.75">
      <c r="D11454" s="36"/>
      <c r="E11454" s="36"/>
      <c r="F11454" s="36"/>
      <c r="G11454" s="36"/>
      <c r="H11454" s="36"/>
      <c r="I11454" s="36"/>
      <c r="J11454" s="36"/>
      <c r="M11454" s="191"/>
    </row>
    <row r="11455" spans="4:13" s="14" customFormat="1" ht="15.75">
      <c r="D11455" s="36"/>
      <c r="E11455" s="36"/>
      <c r="F11455" s="36"/>
      <c r="G11455" s="36"/>
      <c r="H11455" s="36"/>
      <c r="I11455" s="36"/>
      <c r="J11455" s="36"/>
      <c r="M11455" s="191"/>
    </row>
    <row r="11456" spans="4:13" s="14" customFormat="1" ht="15.75">
      <c r="D11456" s="36"/>
      <c r="E11456" s="36"/>
      <c r="F11456" s="36"/>
      <c r="G11456" s="36"/>
      <c r="H11456" s="36"/>
      <c r="I11456" s="36"/>
      <c r="J11456" s="36"/>
      <c r="M11456" s="191"/>
    </row>
    <row r="11457" spans="4:13" s="14" customFormat="1" ht="15.75">
      <c r="D11457" s="36"/>
      <c r="E11457" s="36"/>
      <c r="F11457" s="36"/>
      <c r="G11457" s="36"/>
      <c r="H11457" s="36"/>
      <c r="I11457" s="36"/>
      <c r="J11457" s="36"/>
      <c r="M11457" s="191"/>
    </row>
    <row r="11458" spans="4:13" s="14" customFormat="1" ht="15.75">
      <c r="D11458" s="36"/>
      <c r="E11458" s="36"/>
      <c r="F11458" s="36"/>
      <c r="G11458" s="36"/>
      <c r="H11458" s="36"/>
      <c r="I11458" s="36"/>
      <c r="J11458" s="36"/>
      <c r="M11458" s="191"/>
    </row>
    <row r="11459" spans="4:13" s="14" customFormat="1" ht="15.75">
      <c r="D11459" s="36"/>
      <c r="E11459" s="36"/>
      <c r="F11459" s="36"/>
      <c r="G11459" s="36"/>
      <c r="H11459" s="36"/>
      <c r="I11459" s="36"/>
      <c r="J11459" s="36"/>
      <c r="M11459" s="191"/>
    </row>
    <row r="11460" spans="4:13" s="14" customFormat="1" ht="15.75">
      <c r="D11460" s="36"/>
      <c r="E11460" s="36"/>
      <c r="F11460" s="36"/>
      <c r="G11460" s="36"/>
      <c r="H11460" s="36"/>
      <c r="I11460" s="36"/>
      <c r="J11460" s="36"/>
      <c r="M11460" s="191"/>
    </row>
    <row r="11461" spans="4:13" s="14" customFormat="1" ht="15.75">
      <c r="D11461" s="36"/>
      <c r="E11461" s="36"/>
      <c r="F11461" s="36"/>
      <c r="G11461" s="36"/>
      <c r="H11461" s="36"/>
      <c r="I11461" s="36"/>
      <c r="J11461" s="36"/>
      <c r="M11461" s="191"/>
    </row>
    <row r="11462" spans="4:13" s="14" customFormat="1" ht="15.75">
      <c r="D11462" s="36"/>
      <c r="E11462" s="36"/>
      <c r="F11462" s="36"/>
      <c r="G11462" s="36"/>
      <c r="H11462" s="36"/>
      <c r="I11462" s="36"/>
      <c r="J11462" s="36"/>
      <c r="M11462" s="191"/>
    </row>
    <row r="11463" spans="4:13" s="14" customFormat="1" ht="15.75">
      <c r="D11463" s="36"/>
      <c r="E11463" s="36"/>
      <c r="F11463" s="36"/>
      <c r="G11463" s="36"/>
      <c r="H11463" s="36"/>
      <c r="I11463" s="36"/>
      <c r="J11463" s="36"/>
      <c r="M11463" s="191"/>
    </row>
    <row r="11464" spans="4:13" s="14" customFormat="1" ht="15.75">
      <c r="D11464" s="36"/>
      <c r="E11464" s="36"/>
      <c r="F11464" s="36"/>
      <c r="G11464" s="36"/>
      <c r="H11464" s="36"/>
      <c r="I11464" s="36"/>
      <c r="J11464" s="36"/>
      <c r="M11464" s="191"/>
    </row>
    <row r="11465" spans="4:13" s="14" customFormat="1" ht="15.75">
      <c r="D11465" s="36"/>
      <c r="E11465" s="36"/>
      <c r="F11465" s="36"/>
      <c r="G11465" s="36"/>
      <c r="H11465" s="36"/>
      <c r="I11465" s="36"/>
      <c r="J11465" s="36"/>
      <c r="M11465" s="191"/>
    </row>
    <row r="11466" spans="4:13" s="14" customFormat="1" ht="15.75">
      <c r="D11466" s="36"/>
      <c r="E11466" s="36"/>
      <c r="F11466" s="36"/>
      <c r="G11466" s="36"/>
      <c r="H11466" s="36"/>
      <c r="I11466" s="36"/>
      <c r="J11466" s="36"/>
      <c r="M11466" s="191"/>
    </row>
    <row r="11467" spans="4:13" s="14" customFormat="1" ht="15.75">
      <c r="D11467" s="36"/>
      <c r="E11467" s="36"/>
      <c r="F11467" s="36"/>
      <c r="G11467" s="36"/>
      <c r="H11467" s="36"/>
      <c r="I11467" s="36"/>
      <c r="J11467" s="36"/>
      <c r="M11467" s="191"/>
    </row>
    <row r="11468" spans="4:13" s="14" customFormat="1" ht="15.75">
      <c r="D11468" s="36"/>
      <c r="E11468" s="36"/>
      <c r="F11468" s="36"/>
      <c r="G11468" s="36"/>
      <c r="H11468" s="36"/>
      <c r="I11468" s="36"/>
      <c r="J11468" s="36"/>
      <c r="M11468" s="191"/>
    </row>
    <row r="11469" spans="4:13" s="14" customFormat="1" ht="15.75">
      <c r="D11469" s="36"/>
      <c r="E11469" s="36"/>
      <c r="F11469" s="36"/>
      <c r="G11469" s="36"/>
      <c r="H11469" s="36"/>
      <c r="I11469" s="36"/>
      <c r="J11469" s="36"/>
      <c r="M11469" s="191"/>
    </row>
    <row r="11470" spans="4:13" s="14" customFormat="1" ht="15.75">
      <c r="D11470" s="36"/>
      <c r="E11470" s="36"/>
      <c r="F11470" s="36"/>
      <c r="G11470" s="36"/>
      <c r="H11470" s="36"/>
      <c r="I11470" s="36"/>
      <c r="J11470" s="36"/>
      <c r="M11470" s="191"/>
    </row>
    <row r="11471" spans="4:13" s="14" customFormat="1" ht="15.75">
      <c r="D11471" s="36"/>
      <c r="E11471" s="36"/>
      <c r="F11471" s="36"/>
      <c r="G11471" s="36"/>
      <c r="H11471" s="36"/>
      <c r="I11471" s="36"/>
      <c r="J11471" s="36"/>
      <c r="M11471" s="191"/>
    </row>
    <row r="11472" spans="4:13" s="14" customFormat="1" ht="15.75">
      <c r="D11472" s="36"/>
      <c r="E11472" s="36"/>
      <c r="F11472" s="36"/>
      <c r="G11472" s="36"/>
      <c r="H11472" s="36"/>
      <c r="I11472" s="36"/>
      <c r="J11472" s="36"/>
      <c r="M11472" s="191"/>
    </row>
    <row r="11473" spans="4:13" s="14" customFormat="1" ht="15.75">
      <c r="D11473" s="36"/>
      <c r="E11473" s="36"/>
      <c r="F11473" s="36"/>
      <c r="G11473" s="36"/>
      <c r="H11473" s="36"/>
      <c r="I11473" s="36"/>
      <c r="J11473" s="36"/>
      <c r="M11473" s="191"/>
    </row>
    <row r="11474" spans="4:13" s="14" customFormat="1" ht="15.75">
      <c r="D11474" s="36"/>
      <c r="E11474" s="36"/>
      <c r="F11474" s="36"/>
      <c r="G11474" s="36"/>
      <c r="H11474" s="36"/>
      <c r="I11474" s="36"/>
      <c r="J11474" s="36"/>
      <c r="M11474" s="191"/>
    </row>
    <row r="11475" spans="4:13" s="14" customFormat="1" ht="15.75">
      <c r="D11475" s="36"/>
      <c r="E11475" s="36"/>
      <c r="F11475" s="36"/>
      <c r="G11475" s="36"/>
      <c r="H11475" s="36"/>
      <c r="I11475" s="36"/>
      <c r="J11475" s="36"/>
      <c r="M11475" s="191"/>
    </row>
    <row r="11476" spans="4:13" s="14" customFormat="1" ht="15.75">
      <c r="D11476" s="36"/>
      <c r="E11476" s="36"/>
      <c r="F11476" s="36"/>
      <c r="G11476" s="36"/>
      <c r="H11476" s="36"/>
      <c r="I11476" s="36"/>
      <c r="J11476" s="36"/>
      <c r="M11476" s="191"/>
    </row>
    <row r="11477" spans="4:13" s="14" customFormat="1" ht="15.75">
      <c r="D11477" s="36"/>
      <c r="E11477" s="36"/>
      <c r="F11477" s="36"/>
      <c r="G11477" s="36"/>
      <c r="H11477" s="36"/>
      <c r="I11477" s="36"/>
      <c r="J11477" s="36"/>
      <c r="M11477" s="191"/>
    </row>
    <row r="11478" spans="4:13" s="14" customFormat="1" ht="15.75">
      <c r="D11478" s="36"/>
      <c r="E11478" s="36"/>
      <c r="F11478" s="36"/>
      <c r="G11478" s="36"/>
      <c r="H11478" s="36"/>
      <c r="I11478" s="36"/>
      <c r="J11478" s="36"/>
      <c r="M11478" s="191"/>
    </row>
    <row r="11479" spans="4:13" s="14" customFormat="1" ht="15.75">
      <c r="D11479" s="36"/>
      <c r="E11479" s="36"/>
      <c r="F11479" s="36"/>
      <c r="G11479" s="36"/>
      <c r="H11479" s="36"/>
      <c r="I11479" s="36"/>
      <c r="J11479" s="36"/>
      <c r="M11479" s="191"/>
    </row>
    <row r="11480" spans="4:13" s="14" customFormat="1" ht="15.75">
      <c r="D11480" s="36"/>
      <c r="E11480" s="36"/>
      <c r="F11480" s="36"/>
      <c r="G11480" s="36"/>
      <c r="H11480" s="36"/>
      <c r="I11480" s="36"/>
      <c r="J11480" s="36"/>
      <c r="M11480" s="191"/>
    </row>
    <row r="11481" spans="4:13" s="14" customFormat="1" ht="15.75">
      <c r="D11481" s="36"/>
      <c r="E11481" s="36"/>
      <c r="F11481" s="36"/>
      <c r="G11481" s="36"/>
      <c r="H11481" s="36"/>
      <c r="I11481" s="36"/>
      <c r="J11481" s="36"/>
      <c r="M11481" s="191"/>
    </row>
    <row r="11482" spans="4:13" s="14" customFormat="1" ht="15.75">
      <c r="D11482" s="36"/>
      <c r="E11482" s="36"/>
      <c r="F11482" s="36"/>
      <c r="G11482" s="36"/>
      <c r="H11482" s="36"/>
      <c r="I11482" s="36"/>
      <c r="J11482" s="36"/>
      <c r="M11482" s="191"/>
    </row>
    <row r="11483" spans="4:13" s="14" customFormat="1" ht="15.75">
      <c r="D11483" s="36"/>
      <c r="E11483" s="36"/>
      <c r="F11483" s="36"/>
      <c r="G11483" s="36"/>
      <c r="H11483" s="36"/>
      <c r="I11483" s="36"/>
      <c r="J11483" s="36"/>
      <c r="M11483" s="191"/>
    </row>
    <row r="11484" spans="4:13" s="14" customFormat="1" ht="15.75">
      <c r="D11484" s="36"/>
      <c r="E11484" s="36"/>
      <c r="F11484" s="36"/>
      <c r="G11484" s="36"/>
      <c r="H11484" s="36"/>
      <c r="I11484" s="36"/>
      <c r="J11484" s="36"/>
      <c r="M11484" s="191"/>
    </row>
    <row r="11485" spans="4:13" s="14" customFormat="1" ht="15.75">
      <c r="D11485" s="36"/>
      <c r="E11485" s="36"/>
      <c r="F11485" s="36"/>
      <c r="G11485" s="36"/>
      <c r="H11485" s="36"/>
      <c r="I11485" s="36"/>
      <c r="J11485" s="36"/>
      <c r="M11485" s="191"/>
    </row>
    <row r="11486" spans="4:13" s="14" customFormat="1" ht="15.75">
      <c r="D11486" s="36"/>
      <c r="E11486" s="36"/>
      <c r="F11486" s="36"/>
      <c r="G11486" s="36"/>
      <c r="H11486" s="36"/>
      <c r="I11486" s="36"/>
      <c r="J11486" s="36"/>
      <c r="M11486" s="191"/>
    </row>
    <row r="11487" spans="4:13" s="14" customFormat="1" ht="15.75">
      <c r="D11487" s="36"/>
      <c r="E11487" s="36"/>
      <c r="F11487" s="36"/>
      <c r="G11487" s="36"/>
      <c r="H11487" s="36"/>
      <c r="I11487" s="36"/>
      <c r="J11487" s="36"/>
      <c r="M11487" s="191"/>
    </row>
    <row r="11488" spans="4:13" s="14" customFormat="1" ht="15.75">
      <c r="D11488" s="36"/>
      <c r="E11488" s="36"/>
      <c r="F11488" s="36"/>
      <c r="G11488" s="36"/>
      <c r="H11488" s="36"/>
      <c r="I11488" s="36"/>
      <c r="J11488" s="36"/>
      <c r="M11488" s="191"/>
    </row>
    <row r="11489" spans="4:13" s="14" customFormat="1" ht="15.75">
      <c r="D11489" s="36"/>
      <c r="E11489" s="36"/>
      <c r="F11489" s="36"/>
      <c r="G11489" s="36"/>
      <c r="H11489" s="36"/>
      <c r="I11489" s="36"/>
      <c r="J11489" s="36"/>
      <c r="M11489" s="191"/>
    </row>
    <row r="11490" spans="4:13" s="14" customFormat="1" ht="15.75">
      <c r="D11490" s="36"/>
      <c r="E11490" s="36"/>
      <c r="F11490" s="36"/>
      <c r="G11490" s="36"/>
      <c r="H11490" s="36"/>
      <c r="I11490" s="36"/>
      <c r="J11490" s="36"/>
      <c r="M11490" s="191"/>
    </row>
    <row r="11491" spans="4:13" s="14" customFormat="1" ht="15.75">
      <c r="D11491" s="36"/>
      <c r="E11491" s="36"/>
      <c r="F11491" s="36"/>
      <c r="G11491" s="36"/>
      <c r="H11491" s="36"/>
      <c r="I11491" s="36"/>
      <c r="J11491" s="36"/>
      <c r="M11491" s="191"/>
    </row>
    <row r="11492" spans="4:13" s="14" customFormat="1" ht="15.75">
      <c r="D11492" s="36"/>
      <c r="E11492" s="36"/>
      <c r="F11492" s="36"/>
      <c r="G11492" s="36"/>
      <c r="H11492" s="36"/>
      <c r="I11492" s="36"/>
      <c r="J11492" s="36"/>
      <c r="M11492" s="191"/>
    </row>
    <row r="11493" spans="4:13" s="14" customFormat="1" ht="15.75">
      <c r="D11493" s="36"/>
      <c r="E11493" s="36"/>
      <c r="F11493" s="36"/>
      <c r="G11493" s="36"/>
      <c r="H11493" s="36"/>
      <c r="I11493" s="36"/>
      <c r="J11493" s="36"/>
      <c r="M11493" s="191"/>
    </row>
    <row r="11494" spans="4:13" s="14" customFormat="1" ht="15.75">
      <c r="D11494" s="36"/>
      <c r="E11494" s="36"/>
      <c r="F11494" s="36"/>
      <c r="G11494" s="36"/>
      <c r="H11494" s="36"/>
      <c r="I11494" s="36"/>
      <c r="J11494" s="36"/>
      <c r="M11494" s="191"/>
    </row>
    <row r="11495" spans="4:13" s="14" customFormat="1" ht="15.75">
      <c r="D11495" s="36"/>
      <c r="E11495" s="36"/>
      <c r="F11495" s="36"/>
      <c r="G11495" s="36"/>
      <c r="H11495" s="36"/>
      <c r="I11495" s="36"/>
      <c r="J11495" s="36"/>
      <c r="M11495" s="191"/>
    </row>
    <row r="11496" spans="4:13" s="14" customFormat="1" ht="15.75">
      <c r="D11496" s="36"/>
      <c r="E11496" s="36"/>
      <c r="F11496" s="36"/>
      <c r="G11496" s="36"/>
      <c r="H11496" s="36"/>
      <c r="I11496" s="36"/>
      <c r="J11496" s="36"/>
      <c r="M11496" s="191"/>
    </row>
    <row r="11497" spans="4:13" s="14" customFormat="1" ht="15.75">
      <c r="D11497" s="36"/>
      <c r="E11497" s="36"/>
      <c r="F11497" s="36"/>
      <c r="G11497" s="36"/>
      <c r="H11497" s="36"/>
      <c r="I11497" s="36"/>
      <c r="J11497" s="36"/>
      <c r="M11497" s="191"/>
    </row>
    <row r="11498" spans="4:13" s="14" customFormat="1" ht="15.75">
      <c r="D11498" s="36"/>
      <c r="E11498" s="36"/>
      <c r="F11498" s="36"/>
      <c r="G11498" s="36"/>
      <c r="H11498" s="36"/>
      <c r="I11498" s="36"/>
      <c r="J11498" s="36"/>
      <c r="M11498" s="191"/>
    </row>
    <row r="11499" spans="4:13" s="14" customFormat="1" ht="15.75">
      <c r="D11499" s="36"/>
      <c r="E11499" s="36"/>
      <c r="F11499" s="36"/>
      <c r="G11499" s="36"/>
      <c r="H11499" s="36"/>
      <c r="I11499" s="36"/>
      <c r="J11499" s="36"/>
      <c r="M11499" s="191"/>
    </row>
    <row r="11500" spans="4:13" s="14" customFormat="1" ht="15.75">
      <c r="D11500" s="36"/>
      <c r="E11500" s="36"/>
      <c r="F11500" s="36"/>
      <c r="G11500" s="36"/>
      <c r="H11500" s="36"/>
      <c r="I11500" s="36"/>
      <c r="J11500" s="36"/>
      <c r="M11500" s="191"/>
    </row>
    <row r="11501" spans="4:13" s="14" customFormat="1" ht="15.75">
      <c r="D11501" s="36"/>
      <c r="E11501" s="36"/>
      <c r="F11501" s="36"/>
      <c r="G11501" s="36"/>
      <c r="H11501" s="36"/>
      <c r="I11501" s="36"/>
      <c r="J11501" s="36"/>
      <c r="M11501" s="191"/>
    </row>
    <row r="11502" spans="4:13" s="14" customFormat="1" ht="15.75">
      <c r="D11502" s="36"/>
      <c r="E11502" s="36"/>
      <c r="F11502" s="36"/>
      <c r="G11502" s="36"/>
      <c r="H11502" s="36"/>
      <c r="I11502" s="36"/>
      <c r="J11502" s="36"/>
      <c r="M11502" s="191"/>
    </row>
    <row r="11503" spans="4:13" s="14" customFormat="1" ht="15.75">
      <c r="D11503" s="36"/>
      <c r="E11503" s="36"/>
      <c r="F11503" s="36"/>
      <c r="G11503" s="36"/>
      <c r="H11503" s="36"/>
      <c r="I11503" s="36"/>
      <c r="J11503" s="36"/>
      <c r="M11503" s="191"/>
    </row>
    <row r="11504" spans="4:13" s="14" customFormat="1" ht="15.75">
      <c r="D11504" s="36"/>
      <c r="E11504" s="36"/>
      <c r="F11504" s="36"/>
      <c r="G11504" s="36"/>
      <c r="H11504" s="36"/>
      <c r="I11504" s="36"/>
      <c r="J11504" s="36"/>
      <c r="M11504" s="191"/>
    </row>
    <row r="11505" spans="4:13" s="14" customFormat="1" ht="15.75">
      <c r="D11505" s="36"/>
      <c r="E11505" s="36"/>
      <c r="F11505" s="36"/>
      <c r="G11505" s="36"/>
      <c r="H11505" s="36"/>
      <c r="I11505" s="36"/>
      <c r="J11505" s="36"/>
      <c r="M11505" s="191"/>
    </row>
    <row r="11506" spans="4:13" s="14" customFormat="1" ht="15.75">
      <c r="D11506" s="36"/>
      <c r="E11506" s="36"/>
      <c r="F11506" s="36"/>
      <c r="G11506" s="36"/>
      <c r="H11506" s="36"/>
      <c r="I11506" s="36"/>
      <c r="J11506" s="36"/>
      <c r="M11506" s="191"/>
    </row>
    <row r="11507" spans="4:13" s="14" customFormat="1" ht="15.75">
      <c r="D11507" s="36"/>
      <c r="E11507" s="36"/>
      <c r="F11507" s="36"/>
      <c r="G11507" s="36"/>
      <c r="H11507" s="36"/>
      <c r="I11507" s="36"/>
      <c r="J11507" s="36"/>
      <c r="M11507" s="191"/>
    </row>
    <row r="11508" spans="4:13" s="14" customFormat="1" ht="15.75">
      <c r="D11508" s="36"/>
      <c r="E11508" s="36"/>
      <c r="F11508" s="36"/>
      <c r="G11508" s="36"/>
      <c r="H11508" s="36"/>
      <c r="I11508" s="36"/>
      <c r="J11508" s="36"/>
      <c r="M11508" s="191"/>
    </row>
    <row r="11509" spans="4:13" s="14" customFormat="1" ht="15.75">
      <c r="D11509" s="36"/>
      <c r="E11509" s="36"/>
      <c r="F11509" s="36"/>
      <c r="G11509" s="36"/>
      <c r="H11509" s="36"/>
      <c r="I11509" s="36"/>
      <c r="J11509" s="36"/>
      <c r="M11509" s="191"/>
    </row>
    <row r="11510" spans="4:13" s="14" customFormat="1" ht="15.75">
      <c r="D11510" s="36"/>
      <c r="E11510" s="36"/>
      <c r="F11510" s="36"/>
      <c r="G11510" s="36"/>
      <c r="H11510" s="36"/>
      <c r="I11510" s="36"/>
      <c r="J11510" s="36"/>
      <c r="M11510" s="191"/>
    </row>
    <row r="11511" spans="4:13" s="14" customFormat="1" ht="15.75">
      <c r="D11511" s="36"/>
      <c r="E11511" s="36"/>
      <c r="F11511" s="36"/>
      <c r="G11511" s="36"/>
      <c r="H11511" s="36"/>
      <c r="I11511" s="36"/>
      <c r="J11511" s="36"/>
      <c r="M11511" s="191"/>
    </row>
    <row r="11512" spans="4:13" s="14" customFormat="1" ht="15.75">
      <c r="D11512" s="36"/>
      <c r="E11512" s="36"/>
      <c r="F11512" s="36"/>
      <c r="G11512" s="36"/>
      <c r="H11512" s="36"/>
      <c r="I11512" s="36"/>
      <c r="J11512" s="36"/>
      <c r="M11512" s="191"/>
    </row>
    <row r="11513" spans="4:13" s="14" customFormat="1" ht="15.75">
      <c r="D11513" s="36"/>
      <c r="E11513" s="36"/>
      <c r="F11513" s="36"/>
      <c r="G11513" s="36"/>
      <c r="H11513" s="36"/>
      <c r="I11513" s="36"/>
      <c r="J11513" s="36"/>
      <c r="M11513" s="191"/>
    </row>
    <row r="11514" spans="4:13" s="14" customFormat="1" ht="15.75">
      <c r="D11514" s="36"/>
      <c r="E11514" s="36"/>
      <c r="F11514" s="36"/>
      <c r="G11514" s="36"/>
      <c r="H11514" s="36"/>
      <c r="I11514" s="36"/>
      <c r="J11514" s="36"/>
      <c r="M11514" s="191"/>
    </row>
    <row r="11515" spans="4:13" s="14" customFormat="1" ht="15.75">
      <c r="D11515" s="36"/>
      <c r="E11515" s="36"/>
      <c r="F11515" s="36"/>
      <c r="G11515" s="36"/>
      <c r="H11515" s="36"/>
      <c r="I11515" s="36"/>
      <c r="J11515" s="36"/>
      <c r="M11515" s="191"/>
    </row>
    <row r="11516" spans="4:13" s="14" customFormat="1" ht="15.75">
      <c r="D11516" s="36"/>
      <c r="E11516" s="36"/>
      <c r="F11516" s="36"/>
      <c r="G11516" s="36"/>
      <c r="H11516" s="36"/>
      <c r="I11516" s="36"/>
      <c r="J11516" s="36"/>
      <c r="M11516" s="191"/>
    </row>
    <row r="11517" spans="4:13" s="14" customFormat="1" ht="15.75">
      <c r="D11517" s="36"/>
      <c r="E11517" s="36"/>
      <c r="F11517" s="36"/>
      <c r="G11517" s="36"/>
      <c r="H11517" s="36"/>
      <c r="I11517" s="36"/>
      <c r="J11517" s="36"/>
      <c r="M11517" s="191"/>
    </row>
    <row r="11518" spans="4:13" s="14" customFormat="1" ht="15.75">
      <c r="D11518" s="36"/>
      <c r="E11518" s="36"/>
      <c r="F11518" s="36"/>
      <c r="G11518" s="36"/>
      <c r="H11518" s="36"/>
      <c r="I11518" s="36"/>
      <c r="J11518" s="36"/>
      <c r="M11518" s="191"/>
    </row>
    <row r="11519" spans="4:13" s="14" customFormat="1" ht="15.75">
      <c r="D11519" s="36"/>
      <c r="E11519" s="36"/>
      <c r="F11519" s="36"/>
      <c r="G11519" s="36"/>
      <c r="H11519" s="36"/>
      <c r="I11519" s="36"/>
      <c r="J11519" s="36"/>
      <c r="M11519" s="191"/>
    </row>
    <row r="11520" spans="4:13" s="14" customFormat="1" ht="15.75">
      <c r="D11520" s="36"/>
      <c r="E11520" s="36"/>
      <c r="F11520" s="36"/>
      <c r="G11520" s="36"/>
      <c r="H11520" s="36"/>
      <c r="I11520" s="36"/>
      <c r="J11520" s="36"/>
      <c r="M11520" s="191"/>
    </row>
    <row r="11521" spans="4:13" s="14" customFormat="1" ht="15.75">
      <c r="D11521" s="36"/>
      <c r="E11521" s="36"/>
      <c r="F11521" s="36"/>
      <c r="G11521" s="36"/>
      <c r="H11521" s="36"/>
      <c r="I11521" s="36"/>
      <c r="J11521" s="36"/>
      <c r="M11521" s="191"/>
    </row>
    <row r="11522" spans="4:13" s="14" customFormat="1" ht="15.75">
      <c r="D11522" s="36"/>
      <c r="E11522" s="36"/>
      <c r="F11522" s="36"/>
      <c r="G11522" s="36"/>
      <c r="H11522" s="36"/>
      <c r="I11522" s="36"/>
      <c r="J11522" s="36"/>
      <c r="M11522" s="191"/>
    </row>
    <row r="11523" spans="4:13" s="14" customFormat="1" ht="15.75">
      <c r="D11523" s="36"/>
      <c r="E11523" s="36"/>
      <c r="F11523" s="36"/>
      <c r="G11523" s="36"/>
      <c r="H11523" s="36"/>
      <c r="I11523" s="36"/>
      <c r="J11523" s="36"/>
      <c r="M11523" s="191"/>
    </row>
    <row r="11524" spans="4:13" s="14" customFormat="1" ht="15.75">
      <c r="D11524" s="36"/>
      <c r="E11524" s="36"/>
      <c r="F11524" s="36"/>
      <c r="G11524" s="36"/>
      <c r="H11524" s="36"/>
      <c r="I11524" s="36"/>
      <c r="J11524" s="36"/>
      <c r="M11524" s="191"/>
    </row>
    <row r="11525" spans="4:13" s="14" customFormat="1" ht="15.75">
      <c r="D11525" s="36"/>
      <c r="E11525" s="36"/>
      <c r="F11525" s="36"/>
      <c r="G11525" s="36"/>
      <c r="H11525" s="36"/>
      <c r="I11525" s="36"/>
      <c r="J11525" s="36"/>
      <c r="M11525" s="191"/>
    </row>
    <row r="11526" spans="4:13" s="14" customFormat="1" ht="15.75">
      <c r="D11526" s="36"/>
      <c r="E11526" s="36"/>
      <c r="F11526" s="36"/>
      <c r="G11526" s="36"/>
      <c r="H11526" s="36"/>
      <c r="I11526" s="36"/>
      <c r="J11526" s="36"/>
      <c r="M11526" s="191"/>
    </row>
    <row r="11527" spans="4:13" s="14" customFormat="1" ht="15.75">
      <c r="D11527" s="36"/>
      <c r="E11527" s="36"/>
      <c r="F11527" s="36"/>
      <c r="G11527" s="36"/>
      <c r="H11527" s="36"/>
      <c r="I11527" s="36"/>
      <c r="J11527" s="36"/>
      <c r="M11527" s="191"/>
    </row>
    <row r="11528" spans="4:13" s="14" customFormat="1" ht="15.75">
      <c r="D11528" s="36"/>
      <c r="E11528" s="36"/>
      <c r="F11528" s="36"/>
      <c r="G11528" s="36"/>
      <c r="H11528" s="36"/>
      <c r="I11528" s="36"/>
      <c r="J11528" s="36"/>
      <c r="M11528" s="191"/>
    </row>
    <row r="11529" spans="4:13" s="14" customFormat="1" ht="15.75">
      <c r="D11529" s="36"/>
      <c r="E11529" s="36"/>
      <c r="F11529" s="36"/>
      <c r="G11529" s="36"/>
      <c r="H11529" s="36"/>
      <c r="I11529" s="36"/>
      <c r="J11529" s="36"/>
      <c r="M11529" s="191"/>
    </row>
    <row r="11530" spans="4:13" s="14" customFormat="1" ht="15.75">
      <c r="D11530" s="36"/>
      <c r="E11530" s="36"/>
      <c r="F11530" s="36"/>
      <c r="G11530" s="36"/>
      <c r="H11530" s="36"/>
      <c r="I11530" s="36"/>
      <c r="J11530" s="36"/>
      <c r="M11530" s="191"/>
    </row>
    <row r="11531" spans="4:13" s="14" customFormat="1" ht="15.75">
      <c r="D11531" s="36"/>
      <c r="E11531" s="36"/>
      <c r="F11531" s="36"/>
      <c r="G11531" s="36"/>
      <c r="H11531" s="36"/>
      <c r="I11531" s="36"/>
      <c r="J11531" s="36"/>
      <c r="M11531" s="191"/>
    </row>
    <row r="11532" spans="4:13" s="14" customFormat="1" ht="15.75">
      <c r="D11532" s="36"/>
      <c r="E11532" s="36"/>
      <c r="F11532" s="36"/>
      <c r="G11532" s="36"/>
      <c r="H11532" s="36"/>
      <c r="I11532" s="36"/>
      <c r="J11532" s="36"/>
      <c r="M11532" s="191"/>
    </row>
    <row r="11533" spans="4:13" s="14" customFormat="1" ht="15.75">
      <c r="D11533" s="36"/>
      <c r="E11533" s="36"/>
      <c r="F11533" s="36"/>
      <c r="G11533" s="36"/>
      <c r="H11533" s="36"/>
      <c r="I11533" s="36"/>
      <c r="J11533" s="36"/>
      <c r="M11533" s="191"/>
    </row>
    <row r="11534" spans="4:13" s="14" customFormat="1" ht="15.75">
      <c r="D11534" s="36"/>
      <c r="E11534" s="36"/>
      <c r="F11534" s="36"/>
      <c r="G11534" s="36"/>
      <c r="H11534" s="36"/>
      <c r="I11534" s="36"/>
      <c r="J11534" s="36"/>
      <c r="M11534" s="191"/>
    </row>
    <row r="11535" spans="4:13" s="14" customFormat="1" ht="15.75">
      <c r="D11535" s="36"/>
      <c r="E11535" s="36"/>
      <c r="F11535" s="36"/>
      <c r="G11535" s="36"/>
      <c r="H11535" s="36"/>
      <c r="I11535" s="36"/>
      <c r="J11535" s="36"/>
      <c r="M11535" s="191"/>
    </row>
    <row r="11536" spans="4:13" s="14" customFormat="1" ht="15.75">
      <c r="D11536" s="36"/>
      <c r="E11536" s="36"/>
      <c r="F11536" s="36"/>
      <c r="G11536" s="36"/>
      <c r="H11536" s="36"/>
      <c r="I11536" s="36"/>
      <c r="J11536" s="36"/>
      <c r="M11536" s="191"/>
    </row>
    <row r="11537" spans="4:13" s="14" customFormat="1" ht="15.75">
      <c r="D11537" s="36"/>
      <c r="E11537" s="36"/>
      <c r="F11537" s="36"/>
      <c r="G11537" s="36"/>
      <c r="H11537" s="36"/>
      <c r="I11537" s="36"/>
      <c r="J11537" s="36"/>
      <c r="M11537" s="191"/>
    </row>
    <row r="11538" spans="4:13" s="14" customFormat="1" ht="15.75">
      <c r="D11538" s="36"/>
      <c r="E11538" s="36"/>
      <c r="F11538" s="36"/>
      <c r="G11538" s="36"/>
      <c r="H11538" s="36"/>
      <c r="I11538" s="36"/>
      <c r="J11538" s="36"/>
      <c r="M11538" s="191"/>
    </row>
    <row r="11539" spans="4:13" s="14" customFormat="1" ht="15.75">
      <c r="D11539" s="36"/>
      <c r="E11539" s="36"/>
      <c r="F11539" s="36"/>
      <c r="G11539" s="36"/>
      <c r="H11539" s="36"/>
      <c r="I11539" s="36"/>
      <c r="J11539" s="36"/>
      <c r="M11539" s="191"/>
    </row>
    <row r="11540" spans="4:13" s="14" customFormat="1" ht="15.75">
      <c r="D11540" s="36"/>
      <c r="E11540" s="36"/>
      <c r="F11540" s="36"/>
      <c r="G11540" s="36"/>
      <c r="H11540" s="36"/>
      <c r="I11540" s="36"/>
      <c r="J11540" s="36"/>
      <c r="M11540" s="191"/>
    </row>
    <row r="11541" spans="4:13" s="14" customFormat="1" ht="15.75">
      <c r="D11541" s="36"/>
      <c r="E11541" s="36"/>
      <c r="F11541" s="36"/>
      <c r="G11541" s="36"/>
      <c r="H11541" s="36"/>
      <c r="I11541" s="36"/>
      <c r="J11541" s="36"/>
      <c r="M11541" s="191"/>
    </row>
    <row r="11542" spans="4:13" s="14" customFormat="1" ht="15.75">
      <c r="D11542" s="36"/>
      <c r="E11542" s="36"/>
      <c r="F11542" s="36"/>
      <c r="G11542" s="36"/>
      <c r="H11542" s="36"/>
      <c r="I11542" s="36"/>
      <c r="J11542" s="36"/>
      <c r="M11542" s="191"/>
    </row>
    <row r="11543" spans="4:13" s="14" customFormat="1" ht="15.75">
      <c r="D11543" s="36"/>
      <c r="E11543" s="36"/>
      <c r="F11543" s="36"/>
      <c r="G11543" s="36"/>
      <c r="H11543" s="36"/>
      <c r="I11543" s="36"/>
      <c r="J11543" s="36"/>
      <c r="M11543" s="191"/>
    </row>
    <row r="11544" spans="4:13" s="14" customFormat="1" ht="15.75">
      <c r="D11544" s="36"/>
      <c r="E11544" s="36"/>
      <c r="F11544" s="36"/>
      <c r="G11544" s="36"/>
      <c r="H11544" s="36"/>
      <c r="I11544" s="36"/>
      <c r="J11544" s="36"/>
      <c r="M11544" s="191"/>
    </row>
    <row r="11545" spans="4:13" s="14" customFormat="1" ht="15.75">
      <c r="D11545" s="36"/>
      <c r="E11545" s="36"/>
      <c r="F11545" s="36"/>
      <c r="G11545" s="36"/>
      <c r="H11545" s="36"/>
      <c r="I11545" s="36"/>
      <c r="J11545" s="36"/>
      <c r="M11545" s="191"/>
    </row>
    <row r="11546" spans="4:13" s="14" customFormat="1" ht="15.75">
      <c r="D11546" s="36"/>
      <c r="E11546" s="36"/>
      <c r="F11546" s="36"/>
      <c r="G11546" s="36"/>
      <c r="H11546" s="36"/>
      <c r="I11546" s="36"/>
      <c r="J11546" s="36"/>
      <c r="M11546" s="191"/>
    </row>
    <row r="11547" spans="4:13" s="14" customFormat="1" ht="15.75">
      <c r="D11547" s="36"/>
      <c r="E11547" s="36"/>
      <c r="F11547" s="36"/>
      <c r="G11547" s="36"/>
      <c r="H11547" s="36"/>
      <c r="I11547" s="36"/>
      <c r="J11547" s="36"/>
      <c r="M11547" s="191"/>
    </row>
    <row r="11548" spans="4:13" s="14" customFormat="1" ht="15.75">
      <c r="D11548" s="36"/>
      <c r="E11548" s="36"/>
      <c r="F11548" s="36"/>
      <c r="G11548" s="36"/>
      <c r="H11548" s="36"/>
      <c r="I11548" s="36"/>
      <c r="J11548" s="36"/>
      <c r="M11548" s="191"/>
    </row>
    <row r="11549" spans="4:13" s="14" customFormat="1" ht="15.75">
      <c r="D11549" s="36"/>
      <c r="E11549" s="36"/>
      <c r="F11549" s="36"/>
      <c r="G11549" s="36"/>
      <c r="H11549" s="36"/>
      <c r="I11549" s="36"/>
      <c r="J11549" s="36"/>
      <c r="M11549" s="191"/>
    </row>
    <row r="11550" spans="4:13" s="14" customFormat="1" ht="15.75">
      <c r="D11550" s="36"/>
      <c r="E11550" s="36"/>
      <c r="F11550" s="36"/>
      <c r="G11550" s="36"/>
      <c r="H11550" s="36"/>
      <c r="I11550" s="36"/>
      <c r="J11550" s="36"/>
      <c r="M11550" s="191"/>
    </row>
    <row r="11551" spans="4:13" s="14" customFormat="1" ht="15.75">
      <c r="D11551" s="36"/>
      <c r="E11551" s="36"/>
      <c r="F11551" s="36"/>
      <c r="G11551" s="36"/>
      <c r="H11551" s="36"/>
      <c r="I11551" s="36"/>
      <c r="J11551" s="36"/>
      <c r="M11551" s="191"/>
    </row>
    <row r="11552" spans="4:13" s="14" customFormat="1" ht="15.75">
      <c r="D11552" s="36"/>
      <c r="E11552" s="36"/>
      <c r="F11552" s="36"/>
      <c r="G11552" s="36"/>
      <c r="H11552" s="36"/>
      <c r="I11552" s="36"/>
      <c r="J11552" s="36"/>
      <c r="M11552" s="191"/>
    </row>
    <row r="11553" spans="4:13" s="14" customFormat="1" ht="15.75">
      <c r="D11553" s="36"/>
      <c r="E11553" s="36"/>
      <c r="F11553" s="36"/>
      <c r="G11553" s="36"/>
      <c r="H11553" s="36"/>
      <c r="I11553" s="36"/>
      <c r="J11553" s="36"/>
      <c r="M11553" s="191"/>
    </row>
    <row r="11554" spans="4:13" s="14" customFormat="1" ht="15.75">
      <c r="D11554" s="36"/>
      <c r="E11554" s="36"/>
      <c r="F11554" s="36"/>
      <c r="G11554" s="36"/>
      <c r="H11554" s="36"/>
      <c r="I11554" s="36"/>
      <c r="J11554" s="36"/>
      <c r="M11554" s="191"/>
    </row>
    <row r="11555" spans="4:13" s="14" customFormat="1" ht="15.75">
      <c r="D11555" s="36"/>
      <c r="E11555" s="36"/>
      <c r="F11555" s="36"/>
      <c r="G11555" s="36"/>
      <c r="H11555" s="36"/>
      <c r="I11555" s="36"/>
      <c r="J11555" s="36"/>
      <c r="M11555" s="191"/>
    </row>
    <row r="11556" spans="4:13" s="14" customFormat="1" ht="15.75">
      <c r="D11556" s="36"/>
      <c r="E11556" s="36"/>
      <c r="F11556" s="36"/>
      <c r="G11556" s="36"/>
      <c r="H11556" s="36"/>
      <c r="I11556" s="36"/>
      <c r="J11556" s="36"/>
      <c r="M11556" s="191"/>
    </row>
    <row r="11557" spans="4:13" s="14" customFormat="1" ht="15.75">
      <c r="D11557" s="36"/>
      <c r="E11557" s="36"/>
      <c r="F11557" s="36"/>
      <c r="G11557" s="36"/>
      <c r="H11557" s="36"/>
      <c r="I11557" s="36"/>
      <c r="J11557" s="36"/>
      <c r="M11557" s="191"/>
    </row>
    <row r="11558" spans="4:13" s="14" customFormat="1" ht="15.75">
      <c r="D11558" s="36"/>
      <c r="E11558" s="36"/>
      <c r="F11558" s="36"/>
      <c r="G11558" s="36"/>
      <c r="H11558" s="36"/>
      <c r="I11558" s="36"/>
      <c r="J11558" s="36"/>
      <c r="M11558" s="191"/>
    </row>
    <row r="11559" spans="4:13" s="14" customFormat="1" ht="15.75">
      <c r="D11559" s="36"/>
      <c r="E11559" s="36"/>
      <c r="F11559" s="36"/>
      <c r="G11559" s="36"/>
      <c r="H11559" s="36"/>
      <c r="I11559" s="36"/>
      <c r="J11559" s="36"/>
      <c r="M11559" s="191"/>
    </row>
    <row r="11560" spans="4:13" s="14" customFormat="1" ht="15.75">
      <c r="D11560" s="36"/>
      <c r="E11560" s="36"/>
      <c r="F11560" s="36"/>
      <c r="G11560" s="36"/>
      <c r="H11560" s="36"/>
      <c r="I11560" s="36"/>
      <c r="J11560" s="36"/>
      <c r="M11560" s="191"/>
    </row>
    <row r="11561" spans="4:13" s="14" customFormat="1" ht="15.75">
      <c r="D11561" s="36"/>
      <c r="E11561" s="36"/>
      <c r="F11561" s="36"/>
      <c r="G11561" s="36"/>
      <c r="H11561" s="36"/>
      <c r="I11561" s="36"/>
      <c r="J11561" s="36"/>
      <c r="M11561" s="191"/>
    </row>
    <row r="11562" spans="4:13" s="14" customFormat="1" ht="15.75">
      <c r="D11562" s="36"/>
      <c r="E11562" s="36"/>
      <c r="F11562" s="36"/>
      <c r="G11562" s="36"/>
      <c r="H11562" s="36"/>
      <c r="I11562" s="36"/>
      <c r="J11562" s="36"/>
      <c r="M11562" s="191"/>
    </row>
    <row r="11563" spans="4:13" s="14" customFormat="1" ht="15.75">
      <c r="D11563" s="36"/>
      <c r="E11563" s="36"/>
      <c r="F11563" s="36"/>
      <c r="G11563" s="36"/>
      <c r="H11563" s="36"/>
      <c r="I11563" s="36"/>
      <c r="J11563" s="36"/>
      <c r="M11563" s="191"/>
    </row>
    <row r="11564" spans="4:13" s="14" customFormat="1" ht="15.75">
      <c r="D11564" s="36"/>
      <c r="E11564" s="36"/>
      <c r="F11564" s="36"/>
      <c r="G11564" s="36"/>
      <c r="H11564" s="36"/>
      <c r="I11564" s="36"/>
      <c r="J11564" s="36"/>
      <c r="M11564" s="191"/>
    </row>
    <row r="11565" spans="4:13" s="14" customFormat="1" ht="15.75">
      <c r="D11565" s="36"/>
      <c r="E11565" s="36"/>
      <c r="F11565" s="36"/>
      <c r="G11565" s="36"/>
      <c r="H11565" s="36"/>
      <c r="I11565" s="36"/>
      <c r="J11565" s="36"/>
      <c r="M11565" s="191"/>
    </row>
    <row r="11566" spans="4:13" s="14" customFormat="1" ht="15.75">
      <c r="D11566" s="36"/>
      <c r="E11566" s="36"/>
      <c r="F11566" s="36"/>
      <c r="G11566" s="36"/>
      <c r="H11566" s="36"/>
      <c r="I11566" s="36"/>
      <c r="J11566" s="36"/>
      <c r="M11566" s="191"/>
    </row>
    <row r="11567" spans="4:13" s="14" customFormat="1" ht="15.75">
      <c r="D11567" s="36"/>
      <c r="E11567" s="36"/>
      <c r="F11567" s="36"/>
      <c r="G11567" s="36"/>
      <c r="H11567" s="36"/>
      <c r="I11567" s="36"/>
      <c r="J11567" s="36"/>
      <c r="M11567" s="191"/>
    </row>
    <row r="11568" spans="4:13" s="14" customFormat="1" ht="15.75">
      <c r="D11568" s="36"/>
      <c r="E11568" s="36"/>
      <c r="F11568" s="36"/>
      <c r="G11568" s="36"/>
      <c r="H11568" s="36"/>
      <c r="I11568" s="36"/>
      <c r="J11568" s="36"/>
      <c r="M11568" s="191"/>
    </row>
    <row r="11569" spans="4:13" s="14" customFormat="1" ht="15.75">
      <c r="D11569" s="36"/>
      <c r="E11569" s="36"/>
      <c r="F11569" s="36"/>
      <c r="G11569" s="36"/>
      <c r="H11569" s="36"/>
      <c r="I11569" s="36"/>
      <c r="J11569" s="36"/>
      <c r="M11569" s="191"/>
    </row>
    <row r="11570" spans="4:13" s="14" customFormat="1" ht="15.75">
      <c r="D11570" s="36"/>
      <c r="E11570" s="36"/>
      <c r="F11570" s="36"/>
      <c r="G11570" s="36"/>
      <c r="H11570" s="36"/>
      <c r="I11570" s="36"/>
      <c r="J11570" s="36"/>
      <c r="M11570" s="191"/>
    </row>
    <row r="11571" spans="4:13" s="14" customFormat="1" ht="15.75">
      <c r="D11571" s="36"/>
      <c r="E11571" s="36"/>
      <c r="F11571" s="36"/>
      <c r="G11571" s="36"/>
      <c r="H11571" s="36"/>
      <c r="I11571" s="36"/>
      <c r="J11571" s="36"/>
      <c r="M11571" s="191"/>
    </row>
    <row r="11572" spans="4:13" s="14" customFormat="1" ht="15.75">
      <c r="D11572" s="36"/>
      <c r="E11572" s="36"/>
      <c r="F11572" s="36"/>
      <c r="G11572" s="36"/>
      <c r="H11572" s="36"/>
      <c r="I11572" s="36"/>
      <c r="J11572" s="36"/>
      <c r="M11572" s="191"/>
    </row>
    <row r="11573" spans="4:13" s="14" customFormat="1" ht="15.75">
      <c r="D11573" s="36"/>
      <c r="E11573" s="36"/>
      <c r="F11573" s="36"/>
      <c r="G11573" s="36"/>
      <c r="H11573" s="36"/>
      <c r="I11573" s="36"/>
      <c r="J11573" s="36"/>
      <c r="M11573" s="191"/>
    </row>
    <row r="11574" spans="4:13" s="14" customFormat="1" ht="15.75">
      <c r="D11574" s="36"/>
      <c r="E11574" s="36"/>
      <c r="F11574" s="36"/>
      <c r="G11574" s="36"/>
      <c r="H11574" s="36"/>
      <c r="I11574" s="36"/>
      <c r="J11574" s="36"/>
      <c r="M11574" s="191"/>
    </row>
    <row r="11575" spans="4:13" s="14" customFormat="1" ht="15.75">
      <c r="D11575" s="36"/>
      <c r="E11575" s="36"/>
      <c r="F11575" s="36"/>
      <c r="G11575" s="36"/>
      <c r="H11575" s="36"/>
      <c r="I11575" s="36"/>
      <c r="J11575" s="36"/>
      <c r="M11575" s="191"/>
    </row>
    <row r="11576" spans="4:13" s="14" customFormat="1" ht="15.75">
      <c r="D11576" s="36"/>
      <c r="E11576" s="36"/>
      <c r="F11576" s="36"/>
      <c r="G11576" s="36"/>
      <c r="H11576" s="36"/>
      <c r="I11576" s="36"/>
      <c r="J11576" s="36"/>
      <c r="M11576" s="191"/>
    </row>
    <row r="11577" spans="4:13" s="14" customFormat="1" ht="15.75">
      <c r="D11577" s="36"/>
      <c r="E11577" s="36"/>
      <c r="F11577" s="36"/>
      <c r="G11577" s="36"/>
      <c r="H11577" s="36"/>
      <c r="I11577" s="36"/>
      <c r="J11577" s="36"/>
      <c r="M11577" s="191"/>
    </row>
    <row r="11578" spans="4:13" s="14" customFormat="1" ht="15.75">
      <c r="D11578" s="36"/>
      <c r="E11578" s="36"/>
      <c r="F11578" s="36"/>
      <c r="G11578" s="36"/>
      <c r="H11578" s="36"/>
      <c r="I11578" s="36"/>
      <c r="J11578" s="36"/>
      <c r="M11578" s="191"/>
    </row>
    <row r="11579" spans="4:13" s="14" customFormat="1" ht="15.75">
      <c r="D11579" s="36"/>
      <c r="E11579" s="36"/>
      <c r="F11579" s="36"/>
      <c r="G11579" s="36"/>
      <c r="H11579" s="36"/>
      <c r="I11579" s="36"/>
      <c r="J11579" s="36"/>
      <c r="M11579" s="191"/>
    </row>
    <row r="11580" spans="4:13" s="14" customFormat="1" ht="15.75">
      <c r="D11580" s="36"/>
      <c r="E11580" s="36"/>
      <c r="F11580" s="36"/>
      <c r="G11580" s="36"/>
      <c r="H11580" s="36"/>
      <c r="I11580" s="36"/>
      <c r="J11580" s="36"/>
      <c r="M11580" s="191"/>
    </row>
    <row r="11581" spans="4:13" s="14" customFormat="1" ht="15.75">
      <c r="D11581" s="36"/>
      <c r="E11581" s="36"/>
      <c r="F11581" s="36"/>
      <c r="G11581" s="36"/>
      <c r="H11581" s="36"/>
      <c r="I11581" s="36"/>
      <c r="J11581" s="36"/>
      <c r="M11581" s="191"/>
    </row>
    <row r="11582" spans="4:13" s="14" customFormat="1" ht="15.75">
      <c r="D11582" s="36"/>
      <c r="E11582" s="36"/>
      <c r="F11582" s="36"/>
      <c r="G11582" s="36"/>
      <c r="H11582" s="36"/>
      <c r="I11582" s="36"/>
      <c r="J11582" s="36"/>
      <c r="M11582" s="191"/>
    </row>
    <row r="11583" spans="4:13" s="14" customFormat="1" ht="15.75">
      <c r="D11583" s="36"/>
      <c r="E11583" s="36"/>
      <c r="F11583" s="36"/>
      <c r="G11583" s="36"/>
      <c r="H11583" s="36"/>
      <c r="I11583" s="36"/>
      <c r="J11583" s="36"/>
      <c r="M11583" s="191"/>
    </row>
    <row r="11584" spans="4:13" s="14" customFormat="1" ht="15.75">
      <c r="D11584" s="36"/>
      <c r="E11584" s="36"/>
      <c r="F11584" s="36"/>
      <c r="G11584" s="36"/>
      <c r="H11584" s="36"/>
      <c r="I11584" s="36"/>
      <c r="J11584" s="36"/>
      <c r="M11584" s="191"/>
    </row>
    <row r="11585" spans="4:13" s="14" customFormat="1" ht="15.75">
      <c r="D11585" s="36"/>
      <c r="E11585" s="36"/>
      <c r="F11585" s="36"/>
      <c r="G11585" s="36"/>
      <c r="H11585" s="36"/>
      <c r="I11585" s="36"/>
      <c r="J11585" s="36"/>
      <c r="M11585" s="191"/>
    </row>
    <row r="11586" spans="4:13" s="14" customFormat="1" ht="15.75">
      <c r="D11586" s="36"/>
      <c r="E11586" s="36"/>
      <c r="F11586" s="36"/>
      <c r="G11586" s="36"/>
      <c r="H11586" s="36"/>
      <c r="I11586" s="36"/>
      <c r="J11586" s="36"/>
      <c r="M11586" s="191"/>
    </row>
    <row r="11587" spans="4:13" s="14" customFormat="1" ht="15.75">
      <c r="D11587" s="36"/>
      <c r="E11587" s="36"/>
      <c r="F11587" s="36"/>
      <c r="G11587" s="36"/>
      <c r="H11587" s="36"/>
      <c r="I11587" s="36"/>
      <c r="J11587" s="36"/>
      <c r="M11587" s="191"/>
    </row>
    <row r="11588" spans="4:13" s="14" customFormat="1" ht="15.75">
      <c r="D11588" s="36"/>
      <c r="E11588" s="36"/>
      <c r="F11588" s="36"/>
      <c r="G11588" s="36"/>
      <c r="H11588" s="36"/>
      <c r="I11588" s="36"/>
      <c r="J11588" s="36"/>
      <c r="M11588" s="191"/>
    </row>
    <row r="11589" spans="4:13" s="14" customFormat="1" ht="15.75">
      <c r="D11589" s="36"/>
      <c r="E11589" s="36"/>
      <c r="F11589" s="36"/>
      <c r="G11589" s="36"/>
      <c r="H11589" s="36"/>
      <c r="I11589" s="36"/>
      <c r="J11589" s="36"/>
      <c r="M11589" s="191"/>
    </row>
    <row r="11590" spans="4:13" s="14" customFormat="1" ht="15.75">
      <c r="D11590" s="36"/>
      <c r="E11590" s="36"/>
      <c r="F11590" s="36"/>
      <c r="G11590" s="36"/>
      <c r="H11590" s="36"/>
      <c r="I11590" s="36"/>
      <c r="J11590" s="36"/>
      <c r="M11590" s="191"/>
    </row>
    <row r="11591" spans="4:13" s="14" customFormat="1" ht="15.75">
      <c r="D11591" s="36"/>
      <c r="E11591" s="36"/>
      <c r="F11591" s="36"/>
      <c r="G11591" s="36"/>
      <c r="H11591" s="36"/>
      <c r="I11591" s="36"/>
      <c r="J11591" s="36"/>
      <c r="M11591" s="191"/>
    </row>
    <row r="11592" spans="4:13" s="14" customFormat="1" ht="15.75">
      <c r="D11592" s="36"/>
      <c r="E11592" s="36"/>
      <c r="F11592" s="36"/>
      <c r="G11592" s="36"/>
      <c r="H11592" s="36"/>
      <c r="I11592" s="36"/>
      <c r="J11592" s="36"/>
      <c r="M11592" s="191"/>
    </row>
    <row r="11593" spans="4:13" s="14" customFormat="1" ht="15.75">
      <c r="D11593" s="36"/>
      <c r="E11593" s="36"/>
      <c r="F11593" s="36"/>
      <c r="G11593" s="36"/>
      <c r="H11593" s="36"/>
      <c r="I11593" s="36"/>
      <c r="J11593" s="36"/>
      <c r="M11593" s="191"/>
    </row>
    <row r="11594" spans="4:13" s="14" customFormat="1" ht="15.75">
      <c r="D11594" s="36"/>
      <c r="E11594" s="36"/>
      <c r="F11594" s="36"/>
      <c r="G11594" s="36"/>
      <c r="H11594" s="36"/>
      <c r="I11594" s="36"/>
      <c r="J11594" s="36"/>
      <c r="M11594" s="191"/>
    </row>
    <row r="11595" spans="4:13" s="14" customFormat="1" ht="15.75">
      <c r="D11595" s="36"/>
      <c r="E11595" s="36"/>
      <c r="F11595" s="36"/>
      <c r="G11595" s="36"/>
      <c r="H11595" s="36"/>
      <c r="I11595" s="36"/>
      <c r="J11595" s="36"/>
      <c r="M11595" s="191"/>
    </row>
    <row r="11596" spans="4:13" s="14" customFormat="1" ht="15.75">
      <c r="D11596" s="36"/>
      <c r="E11596" s="36"/>
      <c r="F11596" s="36"/>
      <c r="G11596" s="36"/>
      <c r="H11596" s="36"/>
      <c r="I11596" s="36"/>
      <c r="J11596" s="36"/>
      <c r="M11596" s="191"/>
    </row>
    <row r="11597" spans="4:13" s="14" customFormat="1" ht="15.75">
      <c r="D11597" s="36"/>
      <c r="E11597" s="36"/>
      <c r="F11597" s="36"/>
      <c r="G11597" s="36"/>
      <c r="H11597" s="36"/>
      <c r="I11597" s="36"/>
      <c r="J11597" s="36"/>
      <c r="M11597" s="191"/>
    </row>
    <row r="11598" spans="4:13" s="14" customFormat="1" ht="15.75">
      <c r="D11598" s="36"/>
      <c r="E11598" s="36"/>
      <c r="F11598" s="36"/>
      <c r="G11598" s="36"/>
      <c r="H11598" s="36"/>
      <c r="I11598" s="36"/>
      <c r="J11598" s="36"/>
      <c r="M11598" s="191"/>
    </row>
    <row r="11599" spans="4:13" s="14" customFormat="1" ht="15.75">
      <c r="D11599" s="36"/>
      <c r="E11599" s="36"/>
      <c r="F11599" s="36"/>
      <c r="G11599" s="36"/>
      <c r="H11599" s="36"/>
      <c r="I11599" s="36"/>
      <c r="J11599" s="36"/>
      <c r="M11599" s="191"/>
    </row>
    <row r="11600" spans="4:13" s="14" customFormat="1" ht="15.75">
      <c r="D11600" s="36"/>
      <c r="E11600" s="36"/>
      <c r="F11600" s="36"/>
      <c r="G11600" s="36"/>
      <c r="H11600" s="36"/>
      <c r="I11600" s="36"/>
      <c r="J11600" s="36"/>
      <c r="M11600" s="191"/>
    </row>
    <row r="11601" spans="4:13" s="14" customFormat="1" ht="15.75">
      <c r="D11601" s="36"/>
      <c r="E11601" s="36"/>
      <c r="F11601" s="36"/>
      <c r="G11601" s="36"/>
      <c r="H11601" s="36"/>
      <c r="I11601" s="36"/>
      <c r="J11601" s="36"/>
      <c r="M11601" s="191"/>
    </row>
    <row r="11602" spans="4:13" s="14" customFormat="1" ht="15.75">
      <c r="D11602" s="36"/>
      <c r="E11602" s="36"/>
      <c r="F11602" s="36"/>
      <c r="G11602" s="36"/>
      <c r="H11602" s="36"/>
      <c r="I11602" s="36"/>
      <c r="J11602" s="36"/>
      <c r="M11602" s="191"/>
    </row>
    <row r="11603" spans="4:13" s="14" customFormat="1" ht="15.75">
      <c r="D11603" s="36"/>
      <c r="E11603" s="36"/>
      <c r="F11603" s="36"/>
      <c r="G11603" s="36"/>
      <c r="H11603" s="36"/>
      <c r="I11603" s="36"/>
      <c r="J11603" s="36"/>
      <c r="M11603" s="191"/>
    </row>
    <row r="11604" spans="4:13" s="14" customFormat="1" ht="15.75">
      <c r="D11604" s="36"/>
      <c r="E11604" s="36"/>
      <c r="F11604" s="36"/>
      <c r="G11604" s="36"/>
      <c r="H11604" s="36"/>
      <c r="I11604" s="36"/>
      <c r="J11604" s="36"/>
      <c r="M11604" s="191"/>
    </row>
    <row r="11605" spans="4:13" s="14" customFormat="1" ht="15.75">
      <c r="D11605" s="36"/>
      <c r="E11605" s="36"/>
      <c r="F11605" s="36"/>
      <c r="G11605" s="36"/>
      <c r="H11605" s="36"/>
      <c r="I11605" s="36"/>
      <c r="J11605" s="36"/>
      <c r="M11605" s="191"/>
    </row>
    <row r="11606" spans="4:13" s="14" customFormat="1" ht="15.75">
      <c r="D11606" s="36"/>
      <c r="E11606" s="36"/>
      <c r="F11606" s="36"/>
      <c r="G11606" s="36"/>
      <c r="H11606" s="36"/>
      <c r="I11606" s="36"/>
      <c r="J11606" s="36"/>
      <c r="M11606" s="191"/>
    </row>
    <row r="11607" spans="4:13" s="14" customFormat="1" ht="15.75">
      <c r="D11607" s="36"/>
      <c r="E11607" s="36"/>
      <c r="F11607" s="36"/>
      <c r="G11607" s="36"/>
      <c r="H11607" s="36"/>
      <c r="I11607" s="36"/>
      <c r="J11607" s="36"/>
      <c r="M11607" s="191"/>
    </row>
    <row r="11608" spans="4:13" s="14" customFormat="1" ht="15.75">
      <c r="D11608" s="36"/>
      <c r="E11608" s="36"/>
      <c r="F11608" s="36"/>
      <c r="G11608" s="36"/>
      <c r="H11608" s="36"/>
      <c r="I11608" s="36"/>
      <c r="J11608" s="36"/>
      <c r="M11608" s="191"/>
    </row>
    <row r="11609" spans="4:13" s="14" customFormat="1" ht="15.75">
      <c r="D11609" s="36"/>
      <c r="E11609" s="36"/>
      <c r="F11609" s="36"/>
      <c r="G11609" s="36"/>
      <c r="H11609" s="36"/>
      <c r="I11609" s="36"/>
      <c r="J11609" s="36"/>
      <c r="M11609" s="191"/>
    </row>
    <row r="11610" spans="4:13" s="14" customFormat="1" ht="15.75">
      <c r="D11610" s="36"/>
      <c r="E11610" s="36"/>
      <c r="F11610" s="36"/>
      <c r="G11610" s="36"/>
      <c r="H11610" s="36"/>
      <c r="I11610" s="36"/>
      <c r="J11610" s="36"/>
      <c r="M11610" s="191"/>
    </row>
    <row r="11611" spans="4:13" s="14" customFormat="1" ht="15.75">
      <c r="D11611" s="36"/>
      <c r="E11611" s="36"/>
      <c r="F11611" s="36"/>
      <c r="G11611" s="36"/>
      <c r="H11611" s="36"/>
      <c r="I11611" s="36"/>
      <c r="J11611" s="36"/>
      <c r="M11611" s="191"/>
    </row>
    <row r="11612" spans="4:13" s="14" customFormat="1" ht="15.75">
      <c r="D11612" s="36"/>
      <c r="E11612" s="36"/>
      <c r="F11612" s="36"/>
      <c r="G11612" s="36"/>
      <c r="H11612" s="36"/>
      <c r="I11612" s="36"/>
      <c r="J11612" s="36"/>
      <c r="M11612" s="191"/>
    </row>
    <row r="11613" spans="4:13" s="14" customFormat="1" ht="15.75">
      <c r="D11613" s="36"/>
      <c r="E11613" s="36"/>
      <c r="F11613" s="36"/>
      <c r="G11613" s="36"/>
      <c r="H11613" s="36"/>
      <c r="I11613" s="36"/>
      <c r="J11613" s="36"/>
      <c r="M11613" s="191"/>
    </row>
    <row r="11614" spans="4:13" s="14" customFormat="1" ht="15.75">
      <c r="D11614" s="36"/>
      <c r="E11614" s="36"/>
      <c r="F11614" s="36"/>
      <c r="G11614" s="36"/>
      <c r="H11614" s="36"/>
      <c r="I11614" s="36"/>
      <c r="J11614" s="36"/>
      <c r="M11614" s="191"/>
    </row>
    <row r="11615" spans="4:13" s="14" customFormat="1" ht="15.75">
      <c r="D11615" s="36"/>
      <c r="E11615" s="36"/>
      <c r="F11615" s="36"/>
      <c r="G11615" s="36"/>
      <c r="H11615" s="36"/>
      <c r="I11615" s="36"/>
      <c r="J11615" s="36"/>
      <c r="M11615" s="191"/>
    </row>
    <row r="11616" spans="4:13" s="14" customFormat="1" ht="15.75">
      <c r="D11616" s="36"/>
      <c r="E11616" s="36"/>
      <c r="F11616" s="36"/>
      <c r="G11616" s="36"/>
      <c r="H11616" s="36"/>
      <c r="I11616" s="36"/>
      <c r="J11616" s="36"/>
      <c r="M11616" s="191"/>
    </row>
    <row r="11617" spans="4:13" s="14" customFormat="1" ht="15.75">
      <c r="D11617" s="36"/>
      <c r="E11617" s="36"/>
      <c r="F11617" s="36"/>
      <c r="G11617" s="36"/>
      <c r="H11617" s="36"/>
      <c r="I11617" s="36"/>
      <c r="J11617" s="36"/>
      <c r="M11617" s="191"/>
    </row>
    <row r="11618" spans="4:13" s="14" customFormat="1" ht="15.75">
      <c r="D11618" s="36"/>
      <c r="E11618" s="36"/>
      <c r="F11618" s="36"/>
      <c r="G11618" s="36"/>
      <c r="H11618" s="36"/>
      <c r="I11618" s="36"/>
      <c r="J11618" s="36"/>
      <c r="M11618" s="191"/>
    </row>
    <row r="11619" spans="4:13" s="14" customFormat="1" ht="15.75">
      <c r="D11619" s="36"/>
      <c r="E11619" s="36"/>
      <c r="F11619" s="36"/>
      <c r="G11619" s="36"/>
      <c r="H11619" s="36"/>
      <c r="I11619" s="36"/>
      <c r="J11619" s="36"/>
      <c r="M11619" s="191"/>
    </row>
    <row r="11620" spans="4:13" s="14" customFormat="1" ht="15.75">
      <c r="D11620" s="36"/>
      <c r="E11620" s="36"/>
      <c r="F11620" s="36"/>
      <c r="G11620" s="36"/>
      <c r="H11620" s="36"/>
      <c r="I11620" s="36"/>
      <c r="J11620" s="36"/>
      <c r="M11620" s="191"/>
    </row>
    <row r="11621" spans="4:13" s="14" customFormat="1" ht="15.75">
      <c r="D11621" s="36"/>
      <c r="E11621" s="36"/>
      <c r="F11621" s="36"/>
      <c r="G11621" s="36"/>
      <c r="H11621" s="36"/>
      <c r="I11621" s="36"/>
      <c r="J11621" s="36"/>
      <c r="M11621" s="191"/>
    </row>
    <row r="11622" spans="4:13" s="14" customFormat="1" ht="15.75">
      <c r="D11622" s="36"/>
      <c r="E11622" s="36"/>
      <c r="F11622" s="36"/>
      <c r="G11622" s="36"/>
      <c r="H11622" s="36"/>
      <c r="I11622" s="36"/>
      <c r="J11622" s="36"/>
      <c r="M11622" s="191"/>
    </row>
    <row r="11623" spans="4:13" s="14" customFormat="1" ht="15.75">
      <c r="D11623" s="36"/>
      <c r="E11623" s="36"/>
      <c r="F11623" s="36"/>
      <c r="G11623" s="36"/>
      <c r="H11623" s="36"/>
      <c r="I11623" s="36"/>
      <c r="J11623" s="36"/>
      <c r="M11623" s="191"/>
    </row>
    <row r="11624" spans="4:13" s="14" customFormat="1" ht="15.75">
      <c r="D11624" s="36"/>
      <c r="E11624" s="36"/>
      <c r="F11624" s="36"/>
      <c r="G11624" s="36"/>
      <c r="H11624" s="36"/>
      <c r="I11624" s="36"/>
      <c r="J11624" s="36"/>
      <c r="M11624" s="191"/>
    </row>
    <row r="11625" spans="4:13" s="14" customFormat="1" ht="15.75">
      <c r="D11625" s="36"/>
      <c r="E11625" s="36"/>
      <c r="F11625" s="36"/>
      <c r="G11625" s="36"/>
      <c r="H11625" s="36"/>
      <c r="I11625" s="36"/>
      <c r="J11625" s="36"/>
      <c r="M11625" s="191"/>
    </row>
    <row r="11626" spans="4:13" s="14" customFormat="1" ht="15.75">
      <c r="D11626" s="36"/>
      <c r="E11626" s="36"/>
      <c r="F11626" s="36"/>
      <c r="G11626" s="36"/>
      <c r="H11626" s="36"/>
      <c r="I11626" s="36"/>
      <c r="J11626" s="36"/>
      <c r="M11626" s="191"/>
    </row>
    <row r="11627" spans="4:13" s="14" customFormat="1" ht="15.75">
      <c r="D11627" s="36"/>
      <c r="E11627" s="36"/>
      <c r="F11627" s="36"/>
      <c r="G11627" s="36"/>
      <c r="H11627" s="36"/>
      <c r="I11627" s="36"/>
      <c r="J11627" s="36"/>
      <c r="M11627" s="191"/>
    </row>
    <row r="11628" spans="4:13" s="14" customFormat="1" ht="15.75">
      <c r="D11628" s="36"/>
      <c r="E11628" s="36"/>
      <c r="F11628" s="36"/>
      <c r="G11628" s="36"/>
      <c r="H11628" s="36"/>
      <c r="I11628" s="36"/>
      <c r="J11628" s="36"/>
      <c r="M11628" s="191"/>
    </row>
    <row r="11629" spans="4:13" s="14" customFormat="1" ht="15.75">
      <c r="D11629" s="36"/>
      <c r="E11629" s="36"/>
      <c r="F11629" s="36"/>
      <c r="G11629" s="36"/>
      <c r="H11629" s="36"/>
      <c r="I11629" s="36"/>
      <c r="J11629" s="36"/>
      <c r="M11629" s="191"/>
    </row>
    <row r="11630" spans="4:13" s="14" customFormat="1" ht="15.75">
      <c r="D11630" s="36"/>
      <c r="E11630" s="36"/>
      <c r="F11630" s="36"/>
      <c r="G11630" s="36"/>
      <c r="H11630" s="36"/>
      <c r="I11630" s="36"/>
      <c r="J11630" s="36"/>
      <c r="M11630" s="191"/>
    </row>
    <row r="11631" spans="4:13" s="14" customFormat="1" ht="15.75">
      <c r="D11631" s="36"/>
      <c r="E11631" s="36"/>
      <c r="F11631" s="36"/>
      <c r="G11631" s="36"/>
      <c r="H11631" s="36"/>
      <c r="I11631" s="36"/>
      <c r="J11631" s="36"/>
      <c r="M11631" s="191"/>
    </row>
    <row r="11632" spans="4:13" s="14" customFormat="1" ht="15.75">
      <c r="D11632" s="36"/>
      <c r="E11632" s="36"/>
      <c r="F11632" s="36"/>
      <c r="G11632" s="36"/>
      <c r="H11632" s="36"/>
      <c r="I11632" s="36"/>
      <c r="J11632" s="36"/>
      <c r="M11632" s="191"/>
    </row>
    <row r="11633" spans="4:13" s="14" customFormat="1" ht="15.75">
      <c r="D11633" s="36"/>
      <c r="E11633" s="36"/>
      <c r="F11633" s="36"/>
      <c r="G11633" s="36"/>
      <c r="H11633" s="36"/>
      <c r="I11633" s="36"/>
      <c r="J11633" s="36"/>
      <c r="M11633" s="191"/>
    </row>
    <row r="11634" spans="4:13" s="14" customFormat="1" ht="15.75">
      <c r="D11634" s="36"/>
      <c r="E11634" s="36"/>
      <c r="F11634" s="36"/>
      <c r="G11634" s="36"/>
      <c r="H11634" s="36"/>
      <c r="I11634" s="36"/>
      <c r="J11634" s="36"/>
      <c r="M11634" s="191"/>
    </row>
    <row r="11635" spans="4:13" s="14" customFormat="1" ht="15.75">
      <c r="D11635" s="36"/>
      <c r="E11635" s="36"/>
      <c r="F11635" s="36"/>
      <c r="G11635" s="36"/>
      <c r="H11635" s="36"/>
      <c r="I11635" s="36"/>
      <c r="J11635" s="36"/>
      <c r="M11635" s="191"/>
    </row>
    <row r="11636" spans="4:13" s="14" customFormat="1" ht="15.75">
      <c r="D11636" s="36"/>
      <c r="E11636" s="36"/>
      <c r="F11636" s="36"/>
      <c r="G11636" s="36"/>
      <c r="H11636" s="36"/>
      <c r="I11636" s="36"/>
      <c r="J11636" s="36"/>
      <c r="M11636" s="191"/>
    </row>
    <row r="11637" spans="4:13" s="14" customFormat="1" ht="15.75">
      <c r="D11637" s="36"/>
      <c r="E11637" s="36"/>
      <c r="F11637" s="36"/>
      <c r="G11637" s="36"/>
      <c r="H11637" s="36"/>
      <c r="I11637" s="36"/>
      <c r="J11637" s="36"/>
      <c r="M11637" s="191"/>
    </row>
    <row r="11638" spans="4:13" s="14" customFormat="1" ht="15.75">
      <c r="D11638" s="36"/>
      <c r="E11638" s="36"/>
      <c r="F11638" s="36"/>
      <c r="G11638" s="36"/>
      <c r="H11638" s="36"/>
      <c r="I11638" s="36"/>
      <c r="J11638" s="36"/>
      <c r="M11638" s="191"/>
    </row>
    <row r="11639" spans="4:13" s="14" customFormat="1" ht="15.75">
      <c r="D11639" s="36"/>
      <c r="E11639" s="36"/>
      <c r="F11639" s="36"/>
      <c r="G11639" s="36"/>
      <c r="H11639" s="36"/>
      <c r="I11639" s="36"/>
      <c r="J11639" s="36"/>
      <c r="M11639" s="191"/>
    </row>
    <row r="11640" spans="4:13" s="14" customFormat="1" ht="15.75">
      <c r="D11640" s="36"/>
      <c r="E11640" s="36"/>
      <c r="F11640" s="36"/>
      <c r="G11640" s="36"/>
      <c r="H11640" s="36"/>
      <c r="I11640" s="36"/>
      <c r="J11640" s="36"/>
      <c r="M11640" s="191"/>
    </row>
    <row r="11641" spans="4:13" s="14" customFormat="1" ht="15.75">
      <c r="D11641" s="36"/>
      <c r="E11641" s="36"/>
      <c r="F11641" s="36"/>
      <c r="G11641" s="36"/>
      <c r="H11641" s="36"/>
      <c r="I11641" s="36"/>
      <c r="J11641" s="36"/>
      <c r="M11641" s="191"/>
    </row>
    <row r="11642" spans="4:13" s="14" customFormat="1" ht="15.75">
      <c r="D11642" s="36"/>
      <c r="E11642" s="36"/>
      <c r="F11642" s="36"/>
      <c r="G11642" s="36"/>
      <c r="H11642" s="36"/>
      <c r="I11642" s="36"/>
      <c r="J11642" s="36"/>
      <c r="M11642" s="191"/>
    </row>
    <row r="11643" spans="4:13" s="14" customFormat="1" ht="15.75">
      <c r="D11643" s="36"/>
      <c r="E11643" s="36"/>
      <c r="F11643" s="36"/>
      <c r="G11643" s="36"/>
      <c r="H11643" s="36"/>
      <c r="I11643" s="36"/>
      <c r="J11643" s="36"/>
      <c r="M11643" s="191"/>
    </row>
    <row r="11644" spans="4:13" s="14" customFormat="1" ht="15.75">
      <c r="D11644" s="36"/>
      <c r="E11644" s="36"/>
      <c r="F11644" s="36"/>
      <c r="G11644" s="36"/>
      <c r="H11644" s="36"/>
      <c r="I11644" s="36"/>
      <c r="J11644" s="36"/>
      <c r="M11644" s="191"/>
    </row>
    <row r="11645" spans="4:13" s="14" customFormat="1" ht="15.75">
      <c r="D11645" s="36"/>
      <c r="E11645" s="36"/>
      <c r="F11645" s="36"/>
      <c r="G11645" s="36"/>
      <c r="H11645" s="36"/>
      <c r="I11645" s="36"/>
      <c r="J11645" s="36"/>
      <c r="M11645" s="191"/>
    </row>
    <row r="11646" spans="4:13" s="14" customFormat="1" ht="15.75">
      <c r="D11646" s="36"/>
      <c r="E11646" s="36"/>
      <c r="F11646" s="36"/>
      <c r="G11646" s="36"/>
      <c r="H11646" s="36"/>
      <c r="I11646" s="36"/>
      <c r="J11646" s="36"/>
      <c r="M11646" s="191"/>
    </row>
    <row r="11647" spans="4:13" s="14" customFormat="1" ht="15.75">
      <c r="D11647" s="36"/>
      <c r="E11647" s="36"/>
      <c r="F11647" s="36"/>
      <c r="G11647" s="36"/>
      <c r="H11647" s="36"/>
      <c r="I11647" s="36"/>
      <c r="J11647" s="36"/>
      <c r="M11647" s="191"/>
    </row>
    <row r="11648" spans="4:13" s="14" customFormat="1" ht="15.75">
      <c r="D11648" s="36"/>
      <c r="E11648" s="36"/>
      <c r="F11648" s="36"/>
      <c r="G11648" s="36"/>
      <c r="H11648" s="36"/>
      <c r="I11648" s="36"/>
      <c r="J11648" s="36"/>
      <c r="M11648" s="191"/>
    </row>
    <row r="11649" spans="4:13" s="14" customFormat="1" ht="15.75">
      <c r="D11649" s="36"/>
      <c r="E11649" s="36"/>
      <c r="F11649" s="36"/>
      <c r="G11649" s="36"/>
      <c r="H11649" s="36"/>
      <c r="I11649" s="36"/>
      <c r="J11649" s="36"/>
      <c r="M11649" s="191"/>
    </row>
    <row r="11650" spans="4:13" s="14" customFormat="1" ht="15.75">
      <c r="D11650" s="36"/>
      <c r="E11650" s="36"/>
      <c r="F11650" s="36"/>
      <c r="G11650" s="36"/>
      <c r="H11650" s="36"/>
      <c r="I11650" s="36"/>
      <c r="J11650" s="36"/>
      <c r="M11650" s="191"/>
    </row>
    <row r="11651" spans="4:13" s="14" customFormat="1" ht="15.75">
      <c r="D11651" s="36"/>
      <c r="E11651" s="36"/>
      <c r="F11651" s="36"/>
      <c r="G11651" s="36"/>
      <c r="H11651" s="36"/>
      <c r="I11651" s="36"/>
      <c r="J11651" s="36"/>
      <c r="M11651" s="191"/>
    </row>
    <row r="11652" spans="4:13" s="14" customFormat="1" ht="15.75">
      <c r="D11652" s="36"/>
      <c r="E11652" s="36"/>
      <c r="F11652" s="36"/>
      <c r="G11652" s="36"/>
      <c r="H11652" s="36"/>
      <c r="I11652" s="36"/>
      <c r="J11652" s="36"/>
      <c r="M11652" s="191"/>
    </row>
    <row r="11653" spans="4:13" s="14" customFormat="1" ht="15.75">
      <c r="D11653" s="36"/>
      <c r="E11653" s="36"/>
      <c r="F11653" s="36"/>
      <c r="G11653" s="36"/>
      <c r="H11653" s="36"/>
      <c r="I11653" s="36"/>
      <c r="J11653" s="36"/>
      <c r="M11653" s="191"/>
    </row>
    <row r="11654" spans="4:13" s="14" customFormat="1" ht="15.75">
      <c r="D11654" s="36"/>
      <c r="E11654" s="36"/>
      <c r="F11654" s="36"/>
      <c r="G11654" s="36"/>
      <c r="H11654" s="36"/>
      <c r="I11654" s="36"/>
      <c r="J11654" s="36"/>
      <c r="M11654" s="191"/>
    </row>
    <row r="11655" spans="4:13" s="14" customFormat="1" ht="15.75">
      <c r="D11655" s="36"/>
      <c r="E11655" s="36"/>
      <c r="F11655" s="36"/>
      <c r="G11655" s="36"/>
      <c r="H11655" s="36"/>
      <c r="I11655" s="36"/>
      <c r="J11655" s="36"/>
      <c r="M11655" s="191"/>
    </row>
    <row r="11656" spans="4:13" s="14" customFormat="1" ht="15.75">
      <c r="D11656" s="36"/>
      <c r="E11656" s="36"/>
      <c r="F11656" s="36"/>
      <c r="G11656" s="36"/>
      <c r="H11656" s="36"/>
      <c r="I11656" s="36"/>
      <c r="J11656" s="36"/>
      <c r="M11656" s="191"/>
    </row>
    <row r="11657" spans="4:13" s="14" customFormat="1" ht="15.75">
      <c r="D11657" s="36"/>
      <c r="E11657" s="36"/>
      <c r="F11657" s="36"/>
      <c r="G11657" s="36"/>
      <c r="H11657" s="36"/>
      <c r="I11657" s="36"/>
      <c r="J11657" s="36"/>
      <c r="M11657" s="191"/>
    </row>
    <row r="11658" spans="4:13" s="14" customFormat="1" ht="15.75">
      <c r="D11658" s="36"/>
      <c r="E11658" s="36"/>
      <c r="F11658" s="36"/>
      <c r="G11658" s="36"/>
      <c r="H11658" s="36"/>
      <c r="I11658" s="36"/>
      <c r="J11658" s="36"/>
      <c r="M11658" s="191"/>
    </row>
    <row r="11659" spans="4:13" s="14" customFormat="1" ht="15.75">
      <c r="D11659" s="36"/>
      <c r="E11659" s="36"/>
      <c r="F11659" s="36"/>
      <c r="G11659" s="36"/>
      <c r="H11659" s="36"/>
      <c r="I11659" s="36"/>
      <c r="J11659" s="36"/>
      <c r="M11659" s="191"/>
    </row>
    <row r="11660" spans="4:13" s="14" customFormat="1" ht="15.75">
      <c r="D11660" s="36"/>
      <c r="E11660" s="36"/>
      <c r="F11660" s="36"/>
      <c r="G11660" s="36"/>
      <c r="H11660" s="36"/>
      <c r="I11660" s="36"/>
      <c r="J11660" s="36"/>
      <c r="M11660" s="191"/>
    </row>
    <row r="11661" spans="4:13" s="14" customFormat="1" ht="15.75">
      <c r="D11661" s="36"/>
      <c r="E11661" s="36"/>
      <c r="F11661" s="36"/>
      <c r="G11661" s="36"/>
      <c r="H11661" s="36"/>
      <c r="I11661" s="36"/>
      <c r="J11661" s="36"/>
      <c r="M11661" s="191"/>
    </row>
    <row r="11662" spans="4:13" s="14" customFormat="1" ht="15.75">
      <c r="D11662" s="36"/>
      <c r="E11662" s="36"/>
      <c r="F11662" s="36"/>
      <c r="G11662" s="36"/>
      <c r="H11662" s="36"/>
      <c r="I11662" s="36"/>
      <c r="J11662" s="36"/>
      <c r="M11662" s="191"/>
    </row>
    <row r="11663" spans="4:13" s="14" customFormat="1" ht="15.75">
      <c r="D11663" s="36"/>
      <c r="E11663" s="36"/>
      <c r="F11663" s="36"/>
      <c r="G11663" s="36"/>
      <c r="H11663" s="36"/>
      <c r="I11663" s="36"/>
      <c r="J11663" s="36"/>
      <c r="M11663" s="191"/>
    </row>
    <row r="11664" spans="4:13" s="14" customFormat="1" ht="15.75">
      <c r="D11664" s="36"/>
      <c r="E11664" s="36"/>
      <c r="F11664" s="36"/>
      <c r="G11664" s="36"/>
      <c r="H11664" s="36"/>
      <c r="I11664" s="36"/>
      <c r="J11664" s="36"/>
      <c r="M11664" s="191"/>
    </row>
    <row r="11665" spans="4:13" s="14" customFormat="1" ht="15.75">
      <c r="D11665" s="36"/>
      <c r="E11665" s="36"/>
      <c r="F11665" s="36"/>
      <c r="G11665" s="36"/>
      <c r="H11665" s="36"/>
      <c r="I11665" s="36"/>
      <c r="J11665" s="36"/>
      <c r="M11665" s="191"/>
    </row>
    <row r="11666" spans="4:13" s="14" customFormat="1" ht="15.75">
      <c r="D11666" s="36"/>
      <c r="E11666" s="36"/>
      <c r="F11666" s="36"/>
      <c r="G11666" s="36"/>
      <c r="H11666" s="36"/>
      <c r="I11666" s="36"/>
      <c r="J11666" s="36"/>
      <c r="M11666" s="191"/>
    </row>
    <row r="11667" spans="4:13" s="14" customFormat="1" ht="15.75">
      <c r="D11667" s="36"/>
      <c r="E11667" s="36"/>
      <c r="F11667" s="36"/>
      <c r="G11667" s="36"/>
      <c r="H11667" s="36"/>
      <c r="I11667" s="36"/>
      <c r="J11667" s="36"/>
      <c r="M11667" s="191"/>
    </row>
    <row r="11668" spans="4:13" s="14" customFormat="1" ht="15.75">
      <c r="D11668" s="36"/>
      <c r="E11668" s="36"/>
      <c r="F11668" s="36"/>
      <c r="G11668" s="36"/>
      <c r="H11668" s="36"/>
      <c r="I11668" s="36"/>
      <c r="J11668" s="36"/>
      <c r="M11668" s="191"/>
    </row>
    <row r="11669" spans="4:13" s="14" customFormat="1" ht="15.75">
      <c r="D11669" s="36"/>
      <c r="E11669" s="36"/>
      <c r="F11669" s="36"/>
      <c r="G11669" s="36"/>
      <c r="H11669" s="36"/>
      <c r="I11669" s="36"/>
      <c r="J11669" s="36"/>
      <c r="M11669" s="191"/>
    </row>
    <row r="11670" spans="4:13" s="14" customFormat="1" ht="15.75">
      <c r="D11670" s="36"/>
      <c r="E11670" s="36"/>
      <c r="F11670" s="36"/>
      <c r="G11670" s="36"/>
      <c r="H11670" s="36"/>
      <c r="I11670" s="36"/>
      <c r="J11670" s="36"/>
      <c r="M11670" s="191"/>
    </row>
    <row r="11671" spans="4:13" s="14" customFormat="1" ht="15.75">
      <c r="D11671" s="36"/>
      <c r="E11671" s="36"/>
      <c r="F11671" s="36"/>
      <c r="G11671" s="36"/>
      <c r="H11671" s="36"/>
      <c r="I11671" s="36"/>
      <c r="J11671" s="36"/>
      <c r="M11671" s="191"/>
    </row>
    <row r="11672" spans="4:13" s="14" customFormat="1" ht="15.75">
      <c r="D11672" s="36"/>
      <c r="E11672" s="36"/>
      <c r="F11672" s="36"/>
      <c r="G11672" s="36"/>
      <c r="H11672" s="36"/>
      <c r="I11672" s="36"/>
      <c r="J11672" s="36"/>
      <c r="M11672" s="191"/>
    </row>
    <row r="11673" spans="4:13" s="14" customFormat="1" ht="15.75">
      <c r="D11673" s="36"/>
      <c r="E11673" s="36"/>
      <c r="F11673" s="36"/>
      <c r="G11673" s="36"/>
      <c r="H11673" s="36"/>
      <c r="I11673" s="36"/>
      <c r="J11673" s="36"/>
      <c r="M11673" s="191"/>
    </row>
    <row r="11674" spans="4:13" s="14" customFormat="1" ht="15.75">
      <c r="D11674" s="36"/>
      <c r="E11674" s="36"/>
      <c r="F11674" s="36"/>
      <c r="G11674" s="36"/>
      <c r="H11674" s="36"/>
      <c r="I11674" s="36"/>
      <c r="J11674" s="36"/>
      <c r="M11674" s="191"/>
    </row>
    <row r="11675" spans="4:13" s="14" customFormat="1" ht="15.75">
      <c r="D11675" s="36"/>
      <c r="E11675" s="36"/>
      <c r="F11675" s="36"/>
      <c r="G11675" s="36"/>
      <c r="H11675" s="36"/>
      <c r="I11675" s="36"/>
      <c r="J11675" s="36"/>
      <c r="M11675" s="191"/>
    </row>
    <row r="11676" spans="4:13" s="14" customFormat="1" ht="15.75">
      <c r="D11676" s="36"/>
      <c r="E11676" s="36"/>
      <c r="F11676" s="36"/>
      <c r="G11676" s="36"/>
      <c r="H11676" s="36"/>
      <c r="I11676" s="36"/>
      <c r="J11676" s="36"/>
      <c r="M11676" s="191"/>
    </row>
    <row r="11677" spans="4:13" s="14" customFormat="1" ht="15.75">
      <c r="D11677" s="36"/>
      <c r="E11677" s="36"/>
      <c r="F11677" s="36"/>
      <c r="G11677" s="36"/>
      <c r="H11677" s="36"/>
      <c r="I11677" s="36"/>
      <c r="J11677" s="36"/>
      <c r="M11677" s="191"/>
    </row>
    <row r="11678" spans="4:13" s="14" customFormat="1" ht="15.75">
      <c r="D11678" s="36"/>
      <c r="E11678" s="36"/>
      <c r="F11678" s="36"/>
      <c r="G11678" s="36"/>
      <c r="H11678" s="36"/>
      <c r="I11678" s="36"/>
      <c r="J11678" s="36"/>
      <c r="M11678" s="191"/>
    </row>
    <row r="11679" spans="4:13" s="14" customFormat="1" ht="15.75">
      <c r="D11679" s="36"/>
      <c r="E11679" s="36"/>
      <c r="F11679" s="36"/>
      <c r="G11679" s="36"/>
      <c r="H11679" s="36"/>
      <c r="I11679" s="36"/>
      <c r="J11679" s="36"/>
      <c r="M11679" s="191"/>
    </row>
    <row r="11680" spans="4:13" s="14" customFormat="1" ht="15.75">
      <c r="D11680" s="36"/>
      <c r="E11680" s="36"/>
      <c r="F11680" s="36"/>
      <c r="G11680" s="36"/>
      <c r="H11680" s="36"/>
      <c r="I11680" s="36"/>
      <c r="J11680" s="36"/>
      <c r="M11680" s="191"/>
    </row>
    <row r="11681" spans="4:13" s="14" customFormat="1" ht="15.75">
      <c r="D11681" s="36"/>
      <c r="E11681" s="36"/>
      <c r="F11681" s="36"/>
      <c r="G11681" s="36"/>
      <c r="H11681" s="36"/>
      <c r="I11681" s="36"/>
      <c r="J11681" s="36"/>
      <c r="M11681" s="191"/>
    </row>
    <row r="11682" spans="4:13" s="14" customFormat="1" ht="15.75">
      <c r="D11682" s="36"/>
      <c r="E11682" s="36"/>
      <c r="F11682" s="36"/>
      <c r="G11682" s="36"/>
      <c r="H11682" s="36"/>
      <c r="I11682" s="36"/>
      <c r="J11682" s="36"/>
      <c r="M11682" s="191"/>
    </row>
    <row r="11683" spans="4:13" s="14" customFormat="1" ht="15.75">
      <c r="D11683" s="36"/>
      <c r="E11683" s="36"/>
      <c r="F11683" s="36"/>
      <c r="G11683" s="36"/>
      <c r="H11683" s="36"/>
      <c r="I11683" s="36"/>
      <c r="J11683" s="36"/>
      <c r="M11683" s="191"/>
    </row>
    <row r="11684" spans="4:13" s="14" customFormat="1" ht="15.75">
      <c r="D11684" s="36"/>
      <c r="E11684" s="36"/>
      <c r="F11684" s="36"/>
      <c r="G11684" s="36"/>
      <c r="H11684" s="36"/>
      <c r="I11684" s="36"/>
      <c r="J11684" s="36"/>
      <c r="M11684" s="191"/>
    </row>
    <row r="11685" spans="4:13" s="14" customFormat="1" ht="15.75">
      <c r="D11685" s="36"/>
      <c r="E11685" s="36"/>
      <c r="F11685" s="36"/>
      <c r="G11685" s="36"/>
      <c r="H11685" s="36"/>
      <c r="I11685" s="36"/>
      <c r="J11685" s="36"/>
      <c r="M11685" s="191"/>
    </row>
    <row r="11686" spans="4:13" s="14" customFormat="1" ht="15.75">
      <c r="D11686" s="36"/>
      <c r="E11686" s="36"/>
      <c r="F11686" s="36"/>
      <c r="G11686" s="36"/>
      <c r="H11686" s="36"/>
      <c r="I11686" s="36"/>
      <c r="J11686" s="36"/>
      <c r="M11686" s="191"/>
    </row>
    <row r="11687" spans="4:13" s="14" customFormat="1" ht="15.75">
      <c r="D11687" s="36"/>
      <c r="E11687" s="36"/>
      <c r="F11687" s="36"/>
      <c r="G11687" s="36"/>
      <c r="H11687" s="36"/>
      <c r="I11687" s="36"/>
      <c r="J11687" s="36"/>
      <c r="M11687" s="191"/>
    </row>
    <row r="11688" spans="4:13" s="14" customFormat="1" ht="15.75">
      <c r="D11688" s="36"/>
      <c r="E11688" s="36"/>
      <c r="F11688" s="36"/>
      <c r="G11688" s="36"/>
      <c r="H11688" s="36"/>
      <c r="I11688" s="36"/>
      <c r="J11688" s="36"/>
      <c r="M11688" s="191"/>
    </row>
    <row r="11689" spans="4:13" s="14" customFormat="1" ht="15.75">
      <c r="D11689" s="36"/>
      <c r="E11689" s="36"/>
      <c r="F11689" s="36"/>
      <c r="G11689" s="36"/>
      <c r="H11689" s="36"/>
      <c r="I11689" s="36"/>
      <c r="J11689" s="36"/>
      <c r="M11689" s="191"/>
    </row>
    <row r="11690" spans="4:13" s="14" customFormat="1" ht="15.75">
      <c r="D11690" s="36"/>
      <c r="E11690" s="36"/>
      <c r="F11690" s="36"/>
      <c r="G11690" s="36"/>
      <c r="H11690" s="36"/>
      <c r="I11690" s="36"/>
      <c r="J11690" s="36"/>
      <c r="M11690" s="191"/>
    </row>
    <row r="11691" spans="4:13" s="14" customFormat="1" ht="15.75">
      <c r="D11691" s="36"/>
      <c r="E11691" s="36"/>
      <c r="F11691" s="36"/>
      <c r="G11691" s="36"/>
      <c r="H11691" s="36"/>
      <c r="I11691" s="36"/>
      <c r="J11691" s="36"/>
      <c r="M11691" s="191"/>
    </row>
    <row r="11692" spans="4:13" s="14" customFormat="1" ht="15.75">
      <c r="D11692" s="36"/>
      <c r="E11692" s="36"/>
      <c r="F11692" s="36"/>
      <c r="G11692" s="36"/>
      <c r="H11692" s="36"/>
      <c r="I11692" s="36"/>
      <c r="J11692" s="36"/>
      <c r="M11692" s="191"/>
    </row>
    <row r="11693" spans="4:13" s="14" customFormat="1" ht="15.75">
      <c r="D11693" s="36"/>
      <c r="E11693" s="36"/>
      <c r="F11693" s="36"/>
      <c r="G11693" s="36"/>
      <c r="H11693" s="36"/>
      <c r="I11693" s="36"/>
      <c r="J11693" s="36"/>
      <c r="M11693" s="191"/>
    </row>
    <row r="11694" spans="4:13" s="14" customFormat="1" ht="15.75">
      <c r="D11694" s="36"/>
      <c r="E11694" s="36"/>
      <c r="F11694" s="36"/>
      <c r="G11694" s="36"/>
      <c r="H11694" s="36"/>
      <c r="I11694" s="36"/>
      <c r="J11694" s="36"/>
      <c r="M11694" s="191"/>
    </row>
    <row r="11695" spans="4:13" s="14" customFormat="1" ht="15.75">
      <c r="D11695" s="36"/>
      <c r="E11695" s="36"/>
      <c r="F11695" s="36"/>
      <c r="G11695" s="36"/>
      <c r="H11695" s="36"/>
      <c r="I11695" s="36"/>
      <c r="J11695" s="36"/>
      <c r="M11695" s="191"/>
    </row>
    <row r="11696" spans="4:13" s="14" customFormat="1" ht="15.75">
      <c r="D11696" s="36"/>
      <c r="E11696" s="36"/>
      <c r="F11696" s="36"/>
      <c r="G11696" s="36"/>
      <c r="H11696" s="36"/>
      <c r="I11696" s="36"/>
      <c r="J11696" s="36"/>
      <c r="M11696" s="191"/>
    </row>
    <row r="11697" spans="4:13" s="14" customFormat="1" ht="15.75">
      <c r="D11697" s="36"/>
      <c r="E11697" s="36"/>
      <c r="F11697" s="36"/>
      <c r="G11697" s="36"/>
      <c r="H11697" s="36"/>
      <c r="I11697" s="36"/>
      <c r="J11697" s="36"/>
      <c r="M11697" s="191"/>
    </row>
    <row r="11698" spans="4:13" s="14" customFormat="1" ht="15.75">
      <c r="D11698" s="36"/>
      <c r="E11698" s="36"/>
      <c r="F11698" s="36"/>
      <c r="G11698" s="36"/>
      <c r="H11698" s="36"/>
      <c r="I11698" s="36"/>
      <c r="J11698" s="36"/>
      <c r="M11698" s="191"/>
    </row>
    <row r="11699" spans="4:13" s="14" customFormat="1" ht="15.75">
      <c r="D11699" s="36"/>
      <c r="E11699" s="36"/>
      <c r="F11699" s="36"/>
      <c r="G11699" s="36"/>
      <c r="H11699" s="36"/>
      <c r="I11699" s="36"/>
      <c r="J11699" s="36"/>
      <c r="M11699" s="191"/>
    </row>
    <row r="11700" spans="4:13" s="14" customFormat="1" ht="15.75">
      <c r="D11700" s="36"/>
      <c r="E11700" s="36"/>
      <c r="F11700" s="36"/>
      <c r="G11700" s="36"/>
      <c r="H11700" s="36"/>
      <c r="I11700" s="36"/>
      <c r="J11700" s="36"/>
      <c r="M11700" s="191"/>
    </row>
    <row r="11701" spans="4:13" s="14" customFormat="1" ht="15.75">
      <c r="D11701" s="36"/>
      <c r="E11701" s="36"/>
      <c r="F11701" s="36"/>
      <c r="G11701" s="36"/>
      <c r="H11701" s="36"/>
      <c r="I11701" s="36"/>
      <c r="J11701" s="36"/>
      <c r="M11701" s="191"/>
    </row>
    <row r="11702" spans="4:13" s="14" customFormat="1" ht="15.75">
      <c r="D11702" s="36"/>
      <c r="E11702" s="36"/>
      <c r="F11702" s="36"/>
      <c r="G11702" s="36"/>
      <c r="H11702" s="36"/>
      <c r="I11702" s="36"/>
      <c r="J11702" s="36"/>
      <c r="M11702" s="191"/>
    </row>
    <row r="11703" spans="4:13" s="14" customFormat="1" ht="15.75">
      <c r="D11703" s="36"/>
      <c r="E11703" s="36"/>
      <c r="F11703" s="36"/>
      <c r="G11703" s="36"/>
      <c r="H11703" s="36"/>
      <c r="I11703" s="36"/>
      <c r="J11703" s="36"/>
      <c r="M11703" s="191"/>
    </row>
    <row r="11704" spans="4:13" s="14" customFormat="1" ht="15.75">
      <c r="D11704" s="36"/>
      <c r="E11704" s="36"/>
      <c r="F11704" s="36"/>
      <c r="G11704" s="36"/>
      <c r="H11704" s="36"/>
      <c r="I11704" s="36"/>
      <c r="J11704" s="36"/>
      <c r="M11704" s="191"/>
    </row>
    <row r="11705" spans="4:13" s="14" customFormat="1" ht="15.75">
      <c r="D11705" s="36"/>
      <c r="E11705" s="36"/>
      <c r="F11705" s="36"/>
      <c r="G11705" s="36"/>
      <c r="H11705" s="36"/>
      <c r="I11705" s="36"/>
      <c r="J11705" s="36"/>
      <c r="M11705" s="191"/>
    </row>
    <row r="11706" spans="4:13" s="14" customFormat="1" ht="15.75">
      <c r="D11706" s="36"/>
      <c r="E11706" s="36"/>
      <c r="F11706" s="36"/>
      <c r="G11706" s="36"/>
      <c r="H11706" s="36"/>
      <c r="I11706" s="36"/>
      <c r="J11706" s="36"/>
      <c r="M11706" s="191"/>
    </row>
    <row r="11707" spans="4:13" s="14" customFormat="1" ht="15.75">
      <c r="D11707" s="36"/>
      <c r="E11707" s="36"/>
      <c r="F11707" s="36"/>
      <c r="G11707" s="36"/>
      <c r="H11707" s="36"/>
      <c r="I11707" s="36"/>
      <c r="J11707" s="36"/>
      <c r="M11707" s="191"/>
    </row>
    <row r="11708" spans="4:13" s="14" customFormat="1" ht="15.75">
      <c r="D11708" s="36"/>
      <c r="E11708" s="36"/>
      <c r="F11708" s="36"/>
      <c r="G11708" s="36"/>
      <c r="H11708" s="36"/>
      <c r="I11708" s="36"/>
      <c r="J11708" s="36"/>
      <c r="M11708" s="191"/>
    </row>
    <row r="11709" spans="4:13" s="14" customFormat="1" ht="15.75">
      <c r="D11709" s="36"/>
      <c r="E11709" s="36"/>
      <c r="F11709" s="36"/>
      <c r="G11709" s="36"/>
      <c r="H11709" s="36"/>
      <c r="I11709" s="36"/>
      <c r="J11709" s="36"/>
      <c r="M11709" s="191"/>
    </row>
    <row r="11710" spans="4:13" s="14" customFormat="1" ht="15.75">
      <c r="D11710" s="36"/>
      <c r="E11710" s="36"/>
      <c r="F11710" s="36"/>
      <c r="G11710" s="36"/>
      <c r="H11710" s="36"/>
      <c r="I11710" s="36"/>
      <c r="J11710" s="36"/>
      <c r="M11710" s="191"/>
    </row>
    <row r="11711" spans="4:13" s="14" customFormat="1" ht="15.75">
      <c r="D11711" s="36"/>
      <c r="E11711" s="36"/>
      <c r="F11711" s="36"/>
      <c r="G11711" s="36"/>
      <c r="H11711" s="36"/>
      <c r="I11711" s="36"/>
      <c r="J11711" s="36"/>
      <c r="M11711" s="191"/>
    </row>
    <row r="11712" spans="4:13" s="14" customFormat="1" ht="15.75">
      <c r="D11712" s="36"/>
      <c r="E11712" s="36"/>
      <c r="F11712" s="36"/>
      <c r="G11712" s="36"/>
      <c r="H11712" s="36"/>
      <c r="I11712" s="36"/>
      <c r="J11712" s="36"/>
      <c r="M11712" s="191"/>
    </row>
    <row r="11713" spans="4:13" s="14" customFormat="1" ht="15.75">
      <c r="D11713" s="36"/>
      <c r="E11713" s="36"/>
      <c r="F11713" s="36"/>
      <c r="G11713" s="36"/>
      <c r="H11713" s="36"/>
      <c r="I11713" s="36"/>
      <c r="J11713" s="36"/>
      <c r="M11713" s="191"/>
    </row>
    <row r="11714" spans="4:13" s="14" customFormat="1" ht="15.75">
      <c r="D11714" s="36"/>
      <c r="E11714" s="36"/>
      <c r="F11714" s="36"/>
      <c r="G11714" s="36"/>
      <c r="H11714" s="36"/>
      <c r="I11714" s="36"/>
      <c r="J11714" s="36"/>
      <c r="M11714" s="191"/>
    </row>
    <row r="11715" spans="4:13" s="14" customFormat="1" ht="15.75">
      <c r="D11715" s="36"/>
      <c r="E11715" s="36"/>
      <c r="F11715" s="36"/>
      <c r="G11715" s="36"/>
      <c r="H11715" s="36"/>
      <c r="I11715" s="36"/>
      <c r="J11715" s="36"/>
      <c r="M11715" s="191"/>
    </row>
    <row r="11716" spans="4:13" s="14" customFormat="1" ht="15.75">
      <c r="D11716" s="36"/>
      <c r="E11716" s="36"/>
      <c r="F11716" s="36"/>
      <c r="G11716" s="36"/>
      <c r="H11716" s="36"/>
      <c r="I11716" s="36"/>
      <c r="J11716" s="36"/>
      <c r="M11716" s="191"/>
    </row>
    <row r="11717" spans="4:13" s="14" customFormat="1" ht="15.75">
      <c r="D11717" s="36"/>
      <c r="E11717" s="36"/>
      <c r="F11717" s="36"/>
      <c r="G11717" s="36"/>
      <c r="H11717" s="36"/>
      <c r="I11717" s="36"/>
      <c r="J11717" s="36"/>
      <c r="M11717" s="191"/>
    </row>
    <row r="11718" spans="4:13" s="14" customFormat="1" ht="15.75">
      <c r="D11718" s="36"/>
      <c r="E11718" s="36"/>
      <c r="F11718" s="36"/>
      <c r="G11718" s="36"/>
      <c r="H11718" s="36"/>
      <c r="I11718" s="36"/>
      <c r="J11718" s="36"/>
      <c r="M11718" s="191"/>
    </row>
    <row r="11719" spans="4:13" s="14" customFormat="1" ht="15.75">
      <c r="D11719" s="36"/>
      <c r="E11719" s="36"/>
      <c r="F11719" s="36"/>
      <c r="G11719" s="36"/>
      <c r="H11719" s="36"/>
      <c r="I11719" s="36"/>
      <c r="J11719" s="36"/>
      <c r="M11719" s="191"/>
    </row>
    <row r="11720" spans="4:13" s="14" customFormat="1" ht="15.75">
      <c r="D11720" s="36"/>
      <c r="E11720" s="36"/>
      <c r="F11720" s="36"/>
      <c r="G11720" s="36"/>
      <c r="H11720" s="36"/>
      <c r="I11720" s="36"/>
      <c r="J11720" s="36"/>
      <c r="M11720" s="191"/>
    </row>
    <row r="11721" spans="4:13" s="14" customFormat="1" ht="15.75">
      <c r="D11721" s="36"/>
      <c r="E11721" s="36"/>
      <c r="F11721" s="36"/>
      <c r="G11721" s="36"/>
      <c r="H11721" s="36"/>
      <c r="I11721" s="36"/>
      <c r="J11721" s="36"/>
      <c r="M11721" s="191"/>
    </row>
    <row r="11722" spans="4:13" s="14" customFormat="1" ht="15.75">
      <c r="D11722" s="36"/>
      <c r="E11722" s="36"/>
      <c r="F11722" s="36"/>
      <c r="G11722" s="36"/>
      <c r="H11722" s="36"/>
      <c r="I11722" s="36"/>
      <c r="J11722" s="36"/>
      <c r="M11722" s="191"/>
    </row>
    <row r="11723" spans="4:13" s="14" customFormat="1" ht="15.75">
      <c r="D11723" s="36"/>
      <c r="E11723" s="36"/>
      <c r="F11723" s="36"/>
      <c r="G11723" s="36"/>
      <c r="H11723" s="36"/>
      <c r="I11723" s="36"/>
      <c r="J11723" s="36"/>
      <c r="M11723" s="191"/>
    </row>
    <row r="11724" spans="4:13" s="14" customFormat="1" ht="15.75">
      <c r="D11724" s="36"/>
      <c r="E11724" s="36"/>
      <c r="F11724" s="36"/>
      <c r="G11724" s="36"/>
      <c r="H11724" s="36"/>
      <c r="I11724" s="36"/>
      <c r="J11724" s="36"/>
      <c r="M11724" s="191"/>
    </row>
    <row r="11725" spans="4:13" s="14" customFormat="1" ht="15.75">
      <c r="D11725" s="36"/>
      <c r="E11725" s="36"/>
      <c r="F11725" s="36"/>
      <c r="G11725" s="36"/>
      <c r="H11725" s="36"/>
      <c r="I11725" s="36"/>
      <c r="J11725" s="36"/>
      <c r="M11725" s="191"/>
    </row>
    <row r="11726" spans="4:13" s="14" customFormat="1" ht="15.75">
      <c r="D11726" s="36"/>
      <c r="E11726" s="36"/>
      <c r="F11726" s="36"/>
      <c r="G11726" s="36"/>
      <c r="H11726" s="36"/>
      <c r="I11726" s="36"/>
      <c r="J11726" s="36"/>
      <c r="M11726" s="191"/>
    </row>
    <row r="11727" spans="4:13" s="14" customFormat="1" ht="15.75">
      <c r="D11727" s="36"/>
      <c r="E11727" s="36"/>
      <c r="F11727" s="36"/>
      <c r="G11727" s="36"/>
      <c r="H11727" s="36"/>
      <c r="I11727" s="36"/>
      <c r="J11727" s="36"/>
      <c r="M11727" s="191"/>
    </row>
    <row r="11728" spans="4:13" s="14" customFormat="1" ht="15.75">
      <c r="D11728" s="36"/>
      <c r="E11728" s="36"/>
      <c r="F11728" s="36"/>
      <c r="G11728" s="36"/>
      <c r="H11728" s="36"/>
      <c r="I11728" s="36"/>
      <c r="J11728" s="36"/>
      <c r="M11728" s="191"/>
    </row>
    <row r="11729" spans="4:13" s="14" customFormat="1" ht="15.75">
      <c r="D11729" s="36"/>
      <c r="E11729" s="36"/>
      <c r="F11729" s="36"/>
      <c r="G11729" s="36"/>
      <c r="H11729" s="36"/>
      <c r="I11729" s="36"/>
      <c r="J11729" s="36"/>
      <c r="M11729" s="191"/>
    </row>
    <row r="11730" spans="4:13" s="14" customFormat="1" ht="15.75">
      <c r="D11730" s="36"/>
      <c r="E11730" s="36"/>
      <c r="F11730" s="36"/>
      <c r="G11730" s="36"/>
      <c r="H11730" s="36"/>
      <c r="I11730" s="36"/>
      <c r="J11730" s="36"/>
      <c r="M11730" s="191"/>
    </row>
    <row r="11731" spans="4:13" s="14" customFormat="1" ht="15.75">
      <c r="D11731" s="36"/>
      <c r="E11731" s="36"/>
      <c r="F11731" s="36"/>
      <c r="G11731" s="36"/>
      <c r="H11731" s="36"/>
      <c r="I11731" s="36"/>
      <c r="J11731" s="36"/>
      <c r="M11731" s="191"/>
    </row>
    <row r="11732" spans="4:13" s="14" customFormat="1" ht="15.75">
      <c r="D11732" s="36"/>
      <c r="E11732" s="36"/>
      <c r="F11732" s="36"/>
      <c r="G11732" s="36"/>
      <c r="H11732" s="36"/>
      <c r="I11732" s="36"/>
      <c r="J11732" s="36"/>
      <c r="M11732" s="191"/>
    </row>
    <row r="11733" spans="4:13" s="14" customFormat="1" ht="15.75">
      <c r="D11733" s="36"/>
      <c r="E11733" s="36"/>
      <c r="F11733" s="36"/>
      <c r="G11733" s="36"/>
      <c r="H11733" s="36"/>
      <c r="I11733" s="36"/>
      <c r="J11733" s="36"/>
      <c r="M11733" s="191"/>
    </row>
    <row r="11734" spans="4:13" s="14" customFormat="1" ht="15.75">
      <c r="D11734" s="36"/>
      <c r="E11734" s="36"/>
      <c r="F11734" s="36"/>
      <c r="G11734" s="36"/>
      <c r="H11734" s="36"/>
      <c r="I11734" s="36"/>
      <c r="J11734" s="36"/>
      <c r="M11734" s="191"/>
    </row>
    <row r="11735" spans="4:13" s="14" customFormat="1" ht="15.75">
      <c r="D11735" s="36"/>
      <c r="E11735" s="36"/>
      <c r="F11735" s="36"/>
      <c r="G11735" s="36"/>
      <c r="H11735" s="36"/>
      <c r="I11735" s="36"/>
      <c r="J11735" s="36"/>
      <c r="M11735" s="191"/>
    </row>
    <row r="11736" spans="4:13" s="14" customFormat="1" ht="15.75">
      <c r="D11736" s="36"/>
      <c r="E11736" s="36"/>
      <c r="F11736" s="36"/>
      <c r="G11736" s="36"/>
      <c r="H11736" s="36"/>
      <c r="I11736" s="36"/>
      <c r="J11736" s="36"/>
      <c r="M11736" s="191"/>
    </row>
    <row r="11737" spans="4:13" s="14" customFormat="1" ht="15.75">
      <c r="D11737" s="36"/>
      <c r="E11737" s="36"/>
      <c r="F11737" s="36"/>
      <c r="G11737" s="36"/>
      <c r="H11737" s="36"/>
      <c r="I11737" s="36"/>
      <c r="J11737" s="36"/>
      <c r="M11737" s="191"/>
    </row>
    <row r="11738" spans="4:13" s="14" customFormat="1" ht="15.75">
      <c r="D11738" s="36"/>
      <c r="E11738" s="36"/>
      <c r="F11738" s="36"/>
      <c r="G11738" s="36"/>
      <c r="H11738" s="36"/>
      <c r="I11738" s="36"/>
      <c r="J11738" s="36"/>
      <c r="M11738" s="191"/>
    </row>
    <row r="11739" spans="4:13" s="14" customFormat="1" ht="15.75">
      <c r="D11739" s="36"/>
      <c r="E11739" s="36"/>
      <c r="F11739" s="36"/>
      <c r="G11739" s="36"/>
      <c r="H11739" s="36"/>
      <c r="I11739" s="36"/>
      <c r="J11739" s="36"/>
      <c r="M11739" s="191"/>
    </row>
    <row r="11740" spans="4:13" s="14" customFormat="1" ht="15.75">
      <c r="D11740" s="36"/>
      <c r="E11740" s="36"/>
      <c r="F11740" s="36"/>
      <c r="G11740" s="36"/>
      <c r="H11740" s="36"/>
      <c r="I11740" s="36"/>
      <c r="J11740" s="36"/>
      <c r="M11740" s="191"/>
    </row>
    <row r="11741" spans="4:13" s="14" customFormat="1" ht="15.75">
      <c r="D11741" s="36"/>
      <c r="E11741" s="36"/>
      <c r="F11741" s="36"/>
      <c r="G11741" s="36"/>
      <c r="H11741" s="36"/>
      <c r="I11741" s="36"/>
      <c r="J11741" s="36"/>
      <c r="M11741" s="191"/>
    </row>
    <row r="11742" spans="4:13" s="14" customFormat="1" ht="15.75">
      <c r="D11742" s="36"/>
      <c r="E11742" s="36"/>
      <c r="F11742" s="36"/>
      <c r="G11742" s="36"/>
      <c r="H11742" s="36"/>
      <c r="I11742" s="36"/>
      <c r="J11742" s="36"/>
      <c r="M11742" s="191"/>
    </row>
    <row r="11743" spans="4:13" s="14" customFormat="1" ht="15.75">
      <c r="D11743" s="36"/>
      <c r="E11743" s="36"/>
      <c r="F11743" s="36"/>
      <c r="G11743" s="36"/>
      <c r="H11743" s="36"/>
      <c r="I11743" s="36"/>
      <c r="J11743" s="36"/>
      <c r="M11743" s="191"/>
    </row>
    <row r="11744" spans="4:13" s="14" customFormat="1" ht="15.75">
      <c r="D11744" s="36"/>
      <c r="E11744" s="36"/>
      <c r="F11744" s="36"/>
      <c r="G11744" s="36"/>
      <c r="H11744" s="36"/>
      <c r="I11744" s="36"/>
      <c r="J11744" s="36"/>
      <c r="M11744" s="191"/>
    </row>
    <row r="11745" spans="4:13" s="14" customFormat="1" ht="15.75">
      <c r="D11745" s="36"/>
      <c r="E11745" s="36"/>
      <c r="F11745" s="36"/>
      <c r="G11745" s="36"/>
      <c r="H11745" s="36"/>
      <c r="I11745" s="36"/>
      <c r="J11745" s="36"/>
      <c r="M11745" s="191"/>
    </row>
    <row r="11746" spans="4:13" s="14" customFormat="1" ht="15.75">
      <c r="D11746" s="36"/>
      <c r="E11746" s="36"/>
      <c r="F11746" s="36"/>
      <c r="G11746" s="36"/>
      <c r="H11746" s="36"/>
      <c r="I11746" s="36"/>
      <c r="J11746" s="36"/>
      <c r="M11746" s="191"/>
    </row>
    <row r="11747" spans="4:13" s="14" customFormat="1" ht="15.75">
      <c r="D11747" s="36"/>
      <c r="E11747" s="36"/>
      <c r="F11747" s="36"/>
      <c r="G11747" s="36"/>
      <c r="H11747" s="36"/>
      <c r="I11747" s="36"/>
      <c r="J11747" s="36"/>
      <c r="M11747" s="191"/>
    </row>
    <row r="11748" spans="4:13" s="14" customFormat="1" ht="15.75">
      <c r="D11748" s="36"/>
      <c r="E11748" s="36"/>
      <c r="F11748" s="36"/>
      <c r="G11748" s="36"/>
      <c r="H11748" s="36"/>
      <c r="I11748" s="36"/>
      <c r="J11748" s="36"/>
      <c r="M11748" s="191"/>
    </row>
    <row r="11749" spans="4:13" s="14" customFormat="1" ht="15.75">
      <c r="D11749" s="36"/>
      <c r="E11749" s="36"/>
      <c r="F11749" s="36"/>
      <c r="G11749" s="36"/>
      <c r="H11749" s="36"/>
      <c r="I11749" s="36"/>
      <c r="J11749" s="36"/>
      <c r="M11749" s="191"/>
    </row>
    <row r="11750" spans="4:13" s="14" customFormat="1" ht="15.75">
      <c r="D11750" s="36"/>
      <c r="E11750" s="36"/>
      <c r="F11750" s="36"/>
      <c r="G11750" s="36"/>
      <c r="H11750" s="36"/>
      <c r="I11750" s="36"/>
      <c r="J11750" s="36"/>
      <c r="M11750" s="191"/>
    </row>
    <row r="11751" spans="4:13" s="14" customFormat="1" ht="15.75">
      <c r="D11751" s="36"/>
      <c r="E11751" s="36"/>
      <c r="F11751" s="36"/>
      <c r="G11751" s="36"/>
      <c r="H11751" s="36"/>
      <c r="I11751" s="36"/>
      <c r="J11751" s="36"/>
      <c r="M11751" s="191"/>
    </row>
    <row r="11752" spans="4:13" s="14" customFormat="1" ht="15.75">
      <c r="D11752" s="36"/>
      <c r="E11752" s="36"/>
      <c r="F11752" s="36"/>
      <c r="G11752" s="36"/>
      <c r="H11752" s="36"/>
      <c r="I11752" s="36"/>
      <c r="J11752" s="36"/>
      <c r="M11752" s="191"/>
    </row>
    <row r="11753" spans="4:13" s="14" customFormat="1" ht="15.75">
      <c r="D11753" s="36"/>
      <c r="E11753" s="36"/>
      <c r="F11753" s="36"/>
      <c r="G11753" s="36"/>
      <c r="H11753" s="36"/>
      <c r="I11753" s="36"/>
      <c r="J11753" s="36"/>
      <c r="M11753" s="191"/>
    </row>
    <row r="11754" spans="4:13" s="14" customFormat="1" ht="15.75">
      <c r="D11754" s="36"/>
      <c r="E11754" s="36"/>
      <c r="F11754" s="36"/>
      <c r="G11754" s="36"/>
      <c r="H11754" s="36"/>
      <c r="I11754" s="36"/>
      <c r="J11754" s="36"/>
      <c r="M11754" s="191"/>
    </row>
    <row r="11755" spans="4:13" s="14" customFormat="1" ht="15.75">
      <c r="D11755" s="36"/>
      <c r="E11755" s="36"/>
      <c r="F11755" s="36"/>
      <c r="G11755" s="36"/>
      <c r="H11755" s="36"/>
      <c r="I11755" s="36"/>
      <c r="J11755" s="36"/>
      <c r="M11755" s="191"/>
    </row>
    <row r="11756" spans="4:13" s="14" customFormat="1" ht="15.75">
      <c r="D11756" s="36"/>
      <c r="E11756" s="36"/>
      <c r="F11756" s="36"/>
      <c r="G11756" s="36"/>
      <c r="H11756" s="36"/>
      <c r="I11756" s="36"/>
      <c r="J11756" s="36"/>
      <c r="M11756" s="191"/>
    </row>
    <row r="11757" spans="4:13" s="14" customFormat="1" ht="15.75">
      <c r="D11757" s="36"/>
      <c r="E11757" s="36"/>
      <c r="F11757" s="36"/>
      <c r="G11757" s="36"/>
      <c r="H11757" s="36"/>
      <c r="I11757" s="36"/>
      <c r="J11757" s="36"/>
      <c r="M11757" s="191"/>
    </row>
    <row r="11758" spans="4:13" s="14" customFormat="1" ht="15.75">
      <c r="D11758" s="36"/>
      <c r="E11758" s="36"/>
      <c r="F11758" s="36"/>
      <c r="G11758" s="36"/>
      <c r="H11758" s="36"/>
      <c r="I11758" s="36"/>
      <c r="J11758" s="36"/>
      <c r="M11758" s="191"/>
    </row>
    <row r="11759" spans="4:13" s="14" customFormat="1" ht="15.75">
      <c r="D11759" s="36"/>
      <c r="E11759" s="36"/>
      <c r="F11759" s="36"/>
      <c r="G11759" s="36"/>
      <c r="H11759" s="36"/>
      <c r="I11759" s="36"/>
      <c r="J11759" s="36"/>
      <c r="M11759" s="191"/>
    </row>
    <row r="11760" spans="4:13" s="14" customFormat="1" ht="15.75">
      <c r="D11760" s="36"/>
      <c r="E11760" s="36"/>
      <c r="F11760" s="36"/>
      <c r="G11760" s="36"/>
      <c r="H11760" s="36"/>
      <c r="I11760" s="36"/>
      <c r="J11760" s="36"/>
      <c r="M11760" s="191"/>
    </row>
    <row r="11761" spans="4:13" s="14" customFormat="1" ht="15.75">
      <c r="D11761" s="36"/>
      <c r="E11761" s="36"/>
      <c r="F11761" s="36"/>
      <c r="G11761" s="36"/>
      <c r="H11761" s="36"/>
      <c r="I11761" s="36"/>
      <c r="J11761" s="36"/>
      <c r="M11761" s="191"/>
    </row>
    <row r="11762" spans="4:13" s="14" customFormat="1" ht="15.75">
      <c r="D11762" s="36"/>
      <c r="E11762" s="36"/>
      <c r="F11762" s="36"/>
      <c r="G11762" s="36"/>
      <c r="H11762" s="36"/>
      <c r="I11762" s="36"/>
      <c r="J11762" s="36"/>
      <c r="M11762" s="191"/>
    </row>
    <row r="11763" spans="4:13" s="14" customFormat="1" ht="15.75">
      <c r="D11763" s="36"/>
      <c r="E11763" s="36"/>
      <c r="F11763" s="36"/>
      <c r="G11763" s="36"/>
      <c r="H11763" s="36"/>
      <c r="I11763" s="36"/>
      <c r="J11763" s="36"/>
      <c r="M11763" s="191"/>
    </row>
    <row r="11764" spans="4:13" s="14" customFormat="1" ht="15.75">
      <c r="D11764" s="36"/>
      <c r="E11764" s="36"/>
      <c r="F11764" s="36"/>
      <c r="G11764" s="36"/>
      <c r="H11764" s="36"/>
      <c r="I11764" s="36"/>
      <c r="J11764" s="36"/>
      <c r="M11764" s="191"/>
    </row>
    <row r="11765" spans="4:13" s="14" customFormat="1" ht="15.75">
      <c r="D11765" s="36"/>
      <c r="E11765" s="36"/>
      <c r="F11765" s="36"/>
      <c r="G11765" s="36"/>
      <c r="H11765" s="36"/>
      <c r="I11765" s="36"/>
      <c r="J11765" s="36"/>
      <c r="M11765" s="191"/>
    </row>
    <row r="11766" spans="4:13" s="14" customFormat="1" ht="15.75">
      <c r="D11766" s="36"/>
      <c r="E11766" s="36"/>
      <c r="F11766" s="36"/>
      <c r="G11766" s="36"/>
      <c r="H11766" s="36"/>
      <c r="I11766" s="36"/>
      <c r="J11766" s="36"/>
      <c r="M11766" s="191"/>
    </row>
    <row r="11767" spans="4:13" s="14" customFormat="1" ht="15.75">
      <c r="D11767" s="36"/>
      <c r="E11767" s="36"/>
      <c r="F11767" s="36"/>
      <c r="G11767" s="36"/>
      <c r="H11767" s="36"/>
      <c r="I11767" s="36"/>
      <c r="J11767" s="36"/>
      <c r="M11767" s="191"/>
    </row>
    <row r="11768" spans="4:13" s="14" customFormat="1" ht="15.75">
      <c r="D11768" s="36"/>
      <c r="E11768" s="36"/>
      <c r="F11768" s="36"/>
      <c r="G11768" s="36"/>
      <c r="H11768" s="36"/>
      <c r="I11768" s="36"/>
      <c r="J11768" s="36"/>
      <c r="M11768" s="191"/>
    </row>
    <row r="11769" spans="4:13" s="14" customFormat="1" ht="15.75">
      <c r="D11769" s="36"/>
      <c r="E11769" s="36"/>
      <c r="F11769" s="36"/>
      <c r="G11769" s="36"/>
      <c r="H11769" s="36"/>
      <c r="I11769" s="36"/>
      <c r="J11769" s="36"/>
      <c r="M11769" s="191"/>
    </row>
    <row r="11770" spans="4:13" s="14" customFormat="1" ht="15.75">
      <c r="D11770" s="36"/>
      <c r="E11770" s="36"/>
      <c r="F11770" s="36"/>
      <c r="G11770" s="36"/>
      <c r="H11770" s="36"/>
      <c r="I11770" s="36"/>
      <c r="J11770" s="36"/>
      <c r="M11770" s="191"/>
    </row>
    <row r="11771" spans="4:13" s="14" customFormat="1" ht="15.75">
      <c r="D11771" s="36"/>
      <c r="E11771" s="36"/>
      <c r="F11771" s="36"/>
      <c r="G11771" s="36"/>
      <c r="H11771" s="36"/>
      <c r="I11771" s="36"/>
      <c r="J11771" s="36"/>
      <c r="M11771" s="191"/>
    </row>
    <row r="11772" spans="4:13" s="14" customFormat="1" ht="15.75">
      <c r="D11772" s="36"/>
      <c r="E11772" s="36"/>
      <c r="F11772" s="36"/>
      <c r="G11772" s="36"/>
      <c r="H11772" s="36"/>
      <c r="I11772" s="36"/>
      <c r="J11772" s="36"/>
      <c r="M11772" s="191"/>
    </row>
    <row r="11773" spans="4:13" s="14" customFormat="1" ht="15.75">
      <c r="D11773" s="36"/>
      <c r="E11773" s="36"/>
      <c r="F11773" s="36"/>
      <c r="G11773" s="36"/>
      <c r="H11773" s="36"/>
      <c r="I11773" s="36"/>
      <c r="J11773" s="36"/>
      <c r="M11773" s="191"/>
    </row>
    <row r="11774" spans="4:13" s="14" customFormat="1" ht="15.75">
      <c r="D11774" s="36"/>
      <c r="E11774" s="36"/>
      <c r="F11774" s="36"/>
      <c r="G11774" s="36"/>
      <c r="H11774" s="36"/>
      <c r="I11774" s="36"/>
      <c r="J11774" s="36"/>
      <c r="M11774" s="191"/>
    </row>
    <row r="11775" spans="4:13" s="14" customFormat="1" ht="15.75">
      <c r="D11775" s="36"/>
      <c r="E11775" s="36"/>
      <c r="F11775" s="36"/>
      <c r="G11775" s="36"/>
      <c r="H11775" s="36"/>
      <c r="I11775" s="36"/>
      <c r="J11775" s="36"/>
      <c r="M11775" s="191"/>
    </row>
    <row r="11776" spans="4:13" s="14" customFormat="1" ht="15.75">
      <c r="D11776" s="36"/>
      <c r="E11776" s="36"/>
      <c r="F11776" s="36"/>
      <c r="G11776" s="36"/>
      <c r="H11776" s="36"/>
      <c r="I11776" s="36"/>
      <c r="J11776" s="36"/>
      <c r="M11776" s="191"/>
    </row>
    <row r="11777" spans="4:13" s="14" customFormat="1" ht="15.75">
      <c r="D11777" s="36"/>
      <c r="E11777" s="36"/>
      <c r="F11777" s="36"/>
      <c r="G11777" s="36"/>
      <c r="H11777" s="36"/>
      <c r="I11777" s="36"/>
      <c r="J11777" s="36"/>
      <c r="M11777" s="191"/>
    </row>
    <row r="11778" spans="4:13" s="14" customFormat="1" ht="15.75">
      <c r="D11778" s="36"/>
      <c r="E11778" s="36"/>
      <c r="F11778" s="36"/>
      <c r="G11778" s="36"/>
      <c r="H11778" s="36"/>
      <c r="I11778" s="36"/>
      <c r="J11778" s="36"/>
      <c r="M11778" s="191"/>
    </row>
    <row r="11779" spans="4:13" s="14" customFormat="1" ht="15.75">
      <c r="D11779" s="36"/>
      <c r="E11779" s="36"/>
      <c r="F11779" s="36"/>
      <c r="G11779" s="36"/>
      <c r="H11779" s="36"/>
      <c r="I11779" s="36"/>
      <c r="J11779" s="36"/>
      <c r="M11779" s="191"/>
    </row>
    <row r="11780" spans="4:13" s="14" customFormat="1" ht="15.75">
      <c r="D11780" s="36"/>
      <c r="E11780" s="36"/>
      <c r="F11780" s="36"/>
      <c r="G11780" s="36"/>
      <c r="H11780" s="36"/>
      <c r="I11780" s="36"/>
      <c r="J11780" s="36"/>
      <c r="M11780" s="191"/>
    </row>
    <row r="11781" spans="4:13" s="14" customFormat="1" ht="15.75">
      <c r="D11781" s="36"/>
      <c r="E11781" s="36"/>
      <c r="F11781" s="36"/>
      <c r="G11781" s="36"/>
      <c r="H11781" s="36"/>
      <c r="I11781" s="36"/>
      <c r="J11781" s="36"/>
      <c r="M11781" s="191"/>
    </row>
    <row r="11782" spans="4:13" s="14" customFormat="1" ht="15.75">
      <c r="D11782" s="36"/>
      <c r="E11782" s="36"/>
      <c r="F11782" s="36"/>
      <c r="G11782" s="36"/>
      <c r="H11782" s="36"/>
      <c r="I11782" s="36"/>
      <c r="J11782" s="36"/>
      <c r="M11782" s="191"/>
    </row>
    <row r="11783" spans="4:13" s="14" customFormat="1" ht="15.75">
      <c r="D11783" s="36"/>
      <c r="E11783" s="36"/>
      <c r="F11783" s="36"/>
      <c r="G11783" s="36"/>
      <c r="H11783" s="36"/>
      <c r="I11783" s="36"/>
      <c r="J11783" s="36"/>
      <c r="M11783" s="191"/>
    </row>
    <row r="11784" spans="4:13" s="14" customFormat="1" ht="15.75">
      <c r="D11784" s="36"/>
      <c r="E11784" s="36"/>
      <c r="F11784" s="36"/>
      <c r="G11784" s="36"/>
      <c r="H11784" s="36"/>
      <c r="I11784" s="36"/>
      <c r="J11784" s="36"/>
      <c r="M11784" s="191"/>
    </row>
    <row r="11785" spans="4:13" s="14" customFormat="1" ht="15.75">
      <c r="D11785" s="36"/>
      <c r="E11785" s="36"/>
      <c r="F11785" s="36"/>
      <c r="G11785" s="36"/>
      <c r="H11785" s="36"/>
      <c r="I11785" s="36"/>
      <c r="J11785" s="36"/>
      <c r="M11785" s="191"/>
    </row>
    <row r="11786" spans="4:13" s="14" customFormat="1" ht="15.75">
      <c r="D11786" s="36"/>
      <c r="E11786" s="36"/>
      <c r="F11786" s="36"/>
      <c r="G11786" s="36"/>
      <c r="H11786" s="36"/>
      <c r="I11786" s="36"/>
      <c r="J11786" s="36"/>
      <c r="M11786" s="191"/>
    </row>
    <row r="11787" spans="4:13" s="14" customFormat="1" ht="15.75">
      <c r="D11787" s="36"/>
      <c r="E11787" s="36"/>
      <c r="F11787" s="36"/>
      <c r="G11787" s="36"/>
      <c r="H11787" s="36"/>
      <c r="I11787" s="36"/>
      <c r="J11787" s="36"/>
      <c r="M11787" s="191"/>
    </row>
    <row r="11788" spans="4:13" s="14" customFormat="1" ht="15.75">
      <c r="D11788" s="36"/>
      <c r="E11788" s="36"/>
      <c r="F11788" s="36"/>
      <c r="G11788" s="36"/>
      <c r="H11788" s="36"/>
      <c r="I11788" s="36"/>
      <c r="J11788" s="36"/>
      <c r="M11788" s="191"/>
    </row>
    <row r="11789" spans="4:13" s="14" customFormat="1" ht="15.75">
      <c r="D11789" s="36"/>
      <c r="E11789" s="36"/>
      <c r="F11789" s="36"/>
      <c r="G11789" s="36"/>
      <c r="H11789" s="36"/>
      <c r="I11789" s="36"/>
      <c r="J11789" s="36"/>
      <c r="M11789" s="191"/>
    </row>
    <row r="11790" spans="4:13" s="14" customFormat="1" ht="15.75">
      <c r="D11790" s="36"/>
      <c r="E11790" s="36"/>
      <c r="F11790" s="36"/>
      <c r="G11790" s="36"/>
      <c r="H11790" s="36"/>
      <c r="I11790" s="36"/>
      <c r="J11790" s="36"/>
      <c r="M11790" s="191"/>
    </row>
    <row r="11791" spans="4:13" s="14" customFormat="1" ht="15.75">
      <c r="D11791" s="36"/>
      <c r="E11791" s="36"/>
      <c r="F11791" s="36"/>
      <c r="G11791" s="36"/>
      <c r="H11791" s="36"/>
      <c r="I11791" s="36"/>
      <c r="J11791" s="36"/>
      <c r="M11791" s="191"/>
    </row>
    <row r="11792" spans="4:13" s="14" customFormat="1" ht="15.75">
      <c r="D11792" s="36"/>
      <c r="E11792" s="36"/>
      <c r="F11792" s="36"/>
      <c r="G11792" s="36"/>
      <c r="H11792" s="36"/>
      <c r="I11792" s="36"/>
      <c r="J11792" s="36"/>
      <c r="M11792" s="191"/>
    </row>
    <row r="11793" spans="4:13" s="14" customFormat="1" ht="15.75">
      <c r="D11793" s="36"/>
      <c r="E11793" s="36"/>
      <c r="F11793" s="36"/>
      <c r="G11793" s="36"/>
      <c r="H11793" s="36"/>
      <c r="I11793" s="36"/>
      <c r="J11793" s="36"/>
      <c r="M11793" s="191"/>
    </row>
    <row r="11794" spans="4:13" s="14" customFormat="1" ht="15.75">
      <c r="D11794" s="36"/>
      <c r="E11794" s="36"/>
      <c r="F11794" s="36"/>
      <c r="G11794" s="36"/>
      <c r="H11794" s="36"/>
      <c r="I11794" s="36"/>
      <c r="J11794" s="36"/>
      <c r="M11794" s="191"/>
    </row>
    <row r="11795" spans="4:13" s="14" customFormat="1" ht="15.75">
      <c r="D11795" s="36"/>
      <c r="E11795" s="36"/>
      <c r="F11795" s="36"/>
      <c r="G11795" s="36"/>
      <c r="H11795" s="36"/>
      <c r="I11795" s="36"/>
      <c r="J11795" s="36"/>
      <c r="M11795" s="191"/>
    </row>
    <row r="11796" spans="4:13" s="14" customFormat="1" ht="15.75">
      <c r="D11796" s="36"/>
      <c r="E11796" s="36"/>
      <c r="F11796" s="36"/>
      <c r="G11796" s="36"/>
      <c r="H11796" s="36"/>
      <c r="I11796" s="36"/>
      <c r="J11796" s="36"/>
      <c r="M11796" s="191"/>
    </row>
    <row r="11797" spans="4:13" s="14" customFormat="1" ht="15.75">
      <c r="D11797" s="36"/>
      <c r="E11797" s="36"/>
      <c r="F11797" s="36"/>
      <c r="G11797" s="36"/>
      <c r="H11797" s="36"/>
      <c r="I11797" s="36"/>
      <c r="J11797" s="36"/>
      <c r="M11797" s="191"/>
    </row>
    <row r="11798" spans="4:13" s="14" customFormat="1" ht="15.75">
      <c r="D11798" s="36"/>
      <c r="E11798" s="36"/>
      <c r="F11798" s="36"/>
      <c r="G11798" s="36"/>
      <c r="H11798" s="36"/>
      <c r="I11798" s="36"/>
      <c r="J11798" s="36"/>
      <c r="M11798" s="191"/>
    </row>
    <row r="11799" spans="4:13" s="14" customFormat="1" ht="15.75">
      <c r="D11799" s="36"/>
      <c r="E11799" s="36"/>
      <c r="F11799" s="36"/>
      <c r="G11799" s="36"/>
      <c r="H11799" s="36"/>
      <c r="I11799" s="36"/>
      <c r="J11799" s="36"/>
      <c r="M11799" s="191"/>
    </row>
    <row r="11800" spans="4:13" s="14" customFormat="1" ht="15.75">
      <c r="D11800" s="36"/>
      <c r="E11800" s="36"/>
      <c r="F11800" s="36"/>
      <c r="G11800" s="36"/>
      <c r="H11800" s="36"/>
      <c r="I11800" s="36"/>
      <c r="J11800" s="36"/>
      <c r="M11800" s="191"/>
    </row>
    <row r="11801" spans="4:13" s="14" customFormat="1" ht="15.75">
      <c r="D11801" s="36"/>
      <c r="E11801" s="36"/>
      <c r="F11801" s="36"/>
      <c r="G11801" s="36"/>
      <c r="H11801" s="36"/>
      <c r="I11801" s="36"/>
      <c r="J11801" s="36"/>
      <c r="M11801" s="191"/>
    </row>
    <row r="11802" spans="4:13" s="14" customFormat="1" ht="15.75">
      <c r="D11802" s="36"/>
      <c r="E11802" s="36"/>
      <c r="F11802" s="36"/>
      <c r="G11802" s="36"/>
      <c r="H11802" s="36"/>
      <c r="I11802" s="36"/>
      <c r="J11802" s="36"/>
      <c r="M11802" s="191"/>
    </row>
    <row r="11803" spans="4:13" s="14" customFormat="1" ht="15.75">
      <c r="D11803" s="36"/>
      <c r="E11803" s="36"/>
      <c r="F11803" s="36"/>
      <c r="G11803" s="36"/>
      <c r="H11803" s="36"/>
      <c r="I11803" s="36"/>
      <c r="J11803" s="36"/>
      <c r="M11803" s="191"/>
    </row>
    <row r="11804" spans="4:13" s="14" customFormat="1" ht="15.75">
      <c r="D11804" s="36"/>
      <c r="E11804" s="36"/>
      <c r="F11804" s="36"/>
      <c r="G11804" s="36"/>
      <c r="H11804" s="36"/>
      <c r="I11804" s="36"/>
      <c r="J11804" s="36"/>
      <c r="M11804" s="191"/>
    </row>
    <row r="11805" spans="4:13" s="14" customFormat="1" ht="15.75">
      <c r="D11805" s="36"/>
      <c r="E11805" s="36"/>
      <c r="F11805" s="36"/>
      <c r="G11805" s="36"/>
      <c r="H11805" s="36"/>
      <c r="I11805" s="36"/>
      <c r="J11805" s="36"/>
      <c r="M11805" s="191"/>
    </row>
    <row r="11806" spans="4:13" s="14" customFormat="1" ht="15.75">
      <c r="D11806" s="36"/>
      <c r="E11806" s="36"/>
      <c r="F11806" s="36"/>
      <c r="G11806" s="36"/>
      <c r="H11806" s="36"/>
      <c r="I11806" s="36"/>
      <c r="J11806" s="36"/>
      <c r="M11806" s="191"/>
    </row>
    <row r="11807" spans="4:13" s="14" customFormat="1" ht="15.75">
      <c r="D11807" s="36"/>
      <c r="E11807" s="36"/>
      <c r="F11807" s="36"/>
      <c r="G11807" s="36"/>
      <c r="H11807" s="36"/>
      <c r="I11807" s="36"/>
      <c r="J11807" s="36"/>
      <c r="M11807" s="191"/>
    </row>
    <row r="11808" spans="4:13" s="14" customFormat="1" ht="15.75">
      <c r="D11808" s="36"/>
      <c r="E11808" s="36"/>
      <c r="F11808" s="36"/>
      <c r="G11808" s="36"/>
      <c r="H11808" s="36"/>
      <c r="I11808" s="36"/>
      <c r="J11808" s="36"/>
      <c r="M11808" s="191"/>
    </row>
    <row r="11809" spans="4:13" s="14" customFormat="1" ht="15.75">
      <c r="D11809" s="36"/>
      <c r="E11809" s="36"/>
      <c r="F11809" s="36"/>
      <c r="G11809" s="36"/>
      <c r="H11809" s="36"/>
      <c r="I11809" s="36"/>
      <c r="J11809" s="36"/>
      <c r="M11809" s="191"/>
    </row>
    <row r="11810" spans="4:13" s="14" customFormat="1" ht="15.75">
      <c r="D11810" s="36"/>
      <c r="E11810" s="36"/>
      <c r="F11810" s="36"/>
      <c r="G11810" s="36"/>
      <c r="H11810" s="36"/>
      <c r="I11810" s="36"/>
      <c r="J11810" s="36"/>
      <c r="M11810" s="191"/>
    </row>
    <row r="11811" spans="4:13" s="14" customFormat="1" ht="15.75">
      <c r="D11811" s="36"/>
      <c r="E11811" s="36"/>
      <c r="F11811" s="36"/>
      <c r="G11811" s="36"/>
      <c r="H11811" s="36"/>
      <c r="I11811" s="36"/>
      <c r="J11811" s="36"/>
      <c r="M11811" s="191"/>
    </row>
    <row r="11812" spans="4:13" s="14" customFormat="1" ht="15.75">
      <c r="D11812" s="36"/>
      <c r="E11812" s="36"/>
      <c r="F11812" s="36"/>
      <c r="G11812" s="36"/>
      <c r="H11812" s="36"/>
      <c r="I11812" s="36"/>
      <c r="J11812" s="36"/>
      <c r="M11812" s="191"/>
    </row>
    <row r="11813" spans="4:13" s="14" customFormat="1" ht="15.75">
      <c r="D11813" s="36"/>
      <c r="E11813" s="36"/>
      <c r="F11813" s="36"/>
      <c r="G11813" s="36"/>
      <c r="H11813" s="36"/>
      <c r="I11813" s="36"/>
      <c r="J11813" s="36"/>
      <c r="M11813" s="191"/>
    </row>
    <row r="11814" spans="4:13" s="14" customFormat="1" ht="15.75">
      <c r="D11814" s="36"/>
      <c r="E11814" s="36"/>
      <c r="F11814" s="36"/>
      <c r="G11814" s="36"/>
      <c r="H11814" s="36"/>
      <c r="I11814" s="36"/>
      <c r="J11814" s="36"/>
      <c r="M11814" s="191"/>
    </row>
    <row r="11815" spans="4:13" s="14" customFormat="1" ht="15.75">
      <c r="D11815" s="36"/>
      <c r="E11815" s="36"/>
      <c r="F11815" s="36"/>
      <c r="G11815" s="36"/>
      <c r="H11815" s="36"/>
      <c r="I11815" s="36"/>
      <c r="J11815" s="36"/>
      <c r="M11815" s="191"/>
    </row>
    <row r="11816" spans="4:13" s="14" customFormat="1" ht="15.75">
      <c r="D11816" s="36"/>
      <c r="E11816" s="36"/>
      <c r="F11816" s="36"/>
      <c r="G11816" s="36"/>
      <c r="H11816" s="36"/>
      <c r="I11816" s="36"/>
      <c r="J11816" s="36"/>
      <c r="M11816" s="191"/>
    </row>
    <row r="11817" spans="4:13" s="14" customFormat="1" ht="15.75">
      <c r="D11817" s="36"/>
      <c r="E11817" s="36"/>
      <c r="F11817" s="36"/>
      <c r="G11817" s="36"/>
      <c r="H11817" s="36"/>
      <c r="I11817" s="36"/>
      <c r="J11817" s="36"/>
      <c r="M11817" s="191"/>
    </row>
    <row r="11818" spans="4:13" s="14" customFormat="1" ht="15.75">
      <c r="D11818" s="36"/>
      <c r="E11818" s="36"/>
      <c r="F11818" s="36"/>
      <c r="G11818" s="36"/>
      <c r="H11818" s="36"/>
      <c r="I11818" s="36"/>
      <c r="J11818" s="36"/>
      <c r="M11818" s="191"/>
    </row>
    <row r="11819" spans="4:13" s="14" customFormat="1" ht="15.75">
      <c r="D11819" s="36"/>
      <c r="E11819" s="36"/>
      <c r="F11819" s="36"/>
      <c r="G11819" s="36"/>
      <c r="H11819" s="36"/>
      <c r="I11819" s="36"/>
      <c r="J11819" s="36"/>
      <c r="M11819" s="191"/>
    </row>
    <row r="11820" spans="4:13" s="14" customFormat="1" ht="15.75">
      <c r="D11820" s="36"/>
      <c r="E11820" s="36"/>
      <c r="F11820" s="36"/>
      <c r="G11820" s="36"/>
      <c r="H11820" s="36"/>
      <c r="I11820" s="36"/>
      <c r="J11820" s="36"/>
      <c r="M11820" s="191"/>
    </row>
    <row r="11821" spans="4:13" s="14" customFormat="1" ht="15.75">
      <c r="D11821" s="36"/>
      <c r="E11821" s="36"/>
      <c r="F11821" s="36"/>
      <c r="G11821" s="36"/>
      <c r="H11821" s="36"/>
      <c r="I11821" s="36"/>
      <c r="J11821" s="36"/>
      <c r="M11821" s="191"/>
    </row>
    <row r="11822" spans="4:13" s="14" customFormat="1" ht="15.75">
      <c r="D11822" s="36"/>
      <c r="E11822" s="36"/>
      <c r="F11822" s="36"/>
      <c r="G11822" s="36"/>
      <c r="H11822" s="36"/>
      <c r="I11822" s="36"/>
      <c r="J11822" s="36"/>
      <c r="M11822" s="191"/>
    </row>
    <row r="11823" spans="4:13" s="14" customFormat="1" ht="15.75">
      <c r="D11823" s="36"/>
      <c r="E11823" s="36"/>
      <c r="F11823" s="36"/>
      <c r="G11823" s="36"/>
      <c r="H11823" s="36"/>
      <c r="I11823" s="36"/>
      <c r="J11823" s="36"/>
      <c r="M11823" s="191"/>
    </row>
    <row r="11824" spans="4:13" s="14" customFormat="1" ht="15.75">
      <c r="D11824" s="36"/>
      <c r="E11824" s="36"/>
      <c r="F11824" s="36"/>
      <c r="G11824" s="36"/>
      <c r="H11824" s="36"/>
      <c r="I11824" s="36"/>
      <c r="J11824" s="36"/>
      <c r="M11824" s="191"/>
    </row>
    <row r="11825" spans="4:13" s="14" customFormat="1" ht="15.75">
      <c r="D11825" s="36"/>
      <c r="E11825" s="36"/>
      <c r="F11825" s="36"/>
      <c r="G11825" s="36"/>
      <c r="H11825" s="36"/>
      <c r="I11825" s="36"/>
      <c r="J11825" s="36"/>
      <c r="M11825" s="191"/>
    </row>
    <row r="11826" spans="4:13" s="14" customFormat="1" ht="15.75">
      <c r="D11826" s="36"/>
      <c r="E11826" s="36"/>
      <c r="F11826" s="36"/>
      <c r="G11826" s="36"/>
      <c r="H11826" s="36"/>
      <c r="I11826" s="36"/>
      <c r="J11826" s="36"/>
      <c r="M11826" s="191"/>
    </row>
    <row r="11827" spans="4:13" s="14" customFormat="1" ht="15.75">
      <c r="D11827" s="36"/>
      <c r="E11827" s="36"/>
      <c r="F11827" s="36"/>
      <c r="G11827" s="36"/>
      <c r="H11827" s="36"/>
      <c r="I11827" s="36"/>
      <c r="J11827" s="36"/>
      <c r="M11827" s="191"/>
    </row>
    <row r="11828" spans="4:13" s="14" customFormat="1" ht="15.75">
      <c r="D11828" s="36"/>
      <c r="E11828" s="36"/>
      <c r="F11828" s="36"/>
      <c r="G11828" s="36"/>
      <c r="H11828" s="36"/>
      <c r="I11828" s="36"/>
      <c r="J11828" s="36"/>
      <c r="M11828" s="191"/>
    </row>
    <row r="11829" spans="4:13" s="14" customFormat="1" ht="15.75">
      <c r="D11829" s="36"/>
      <c r="E11829" s="36"/>
      <c r="F11829" s="36"/>
      <c r="G11829" s="36"/>
      <c r="H11829" s="36"/>
      <c r="I11829" s="36"/>
      <c r="J11829" s="36"/>
      <c r="M11829" s="191"/>
    </row>
    <row r="11830" spans="4:13" s="14" customFormat="1" ht="15.75">
      <c r="D11830" s="36"/>
      <c r="E11830" s="36"/>
      <c r="F11830" s="36"/>
      <c r="G11830" s="36"/>
      <c r="H11830" s="36"/>
      <c r="I11830" s="36"/>
      <c r="J11830" s="36"/>
      <c r="M11830" s="191"/>
    </row>
    <row r="11831" spans="4:13" s="14" customFormat="1" ht="15.75">
      <c r="D11831" s="36"/>
      <c r="E11831" s="36"/>
      <c r="F11831" s="36"/>
      <c r="G11831" s="36"/>
      <c r="H11831" s="36"/>
      <c r="I11831" s="36"/>
      <c r="J11831" s="36"/>
      <c r="M11831" s="191"/>
    </row>
    <row r="11832" spans="4:13" s="14" customFormat="1" ht="15.75">
      <c r="D11832" s="36"/>
      <c r="E11832" s="36"/>
      <c r="F11832" s="36"/>
      <c r="G11832" s="36"/>
      <c r="H11832" s="36"/>
      <c r="I11832" s="36"/>
      <c r="J11832" s="36"/>
      <c r="M11832" s="191"/>
    </row>
    <row r="11833" spans="4:13" s="14" customFormat="1" ht="15.75">
      <c r="D11833" s="36"/>
      <c r="E11833" s="36"/>
      <c r="F11833" s="36"/>
      <c r="G11833" s="36"/>
      <c r="H11833" s="36"/>
      <c r="I11833" s="36"/>
      <c r="J11833" s="36"/>
      <c r="M11833" s="191"/>
    </row>
    <row r="11834" spans="4:13" s="14" customFormat="1" ht="15.75">
      <c r="D11834" s="36"/>
      <c r="E11834" s="36"/>
      <c r="F11834" s="36"/>
      <c r="G11834" s="36"/>
      <c r="H11834" s="36"/>
      <c r="I11834" s="36"/>
      <c r="J11834" s="36"/>
      <c r="M11834" s="191"/>
    </row>
    <row r="11835" spans="4:13" s="14" customFormat="1" ht="15.75">
      <c r="D11835" s="36"/>
      <c r="E11835" s="36"/>
      <c r="F11835" s="36"/>
      <c r="G11835" s="36"/>
      <c r="H11835" s="36"/>
      <c r="I11835" s="36"/>
      <c r="J11835" s="36"/>
      <c r="M11835" s="191"/>
    </row>
    <row r="11836" spans="4:13" s="14" customFormat="1" ht="15.75">
      <c r="D11836" s="36"/>
      <c r="E11836" s="36"/>
      <c r="F11836" s="36"/>
      <c r="G11836" s="36"/>
      <c r="H11836" s="36"/>
      <c r="I11836" s="36"/>
      <c r="J11836" s="36"/>
      <c r="M11836" s="191"/>
    </row>
    <row r="11837" spans="4:13" s="14" customFormat="1" ht="15.75">
      <c r="D11837" s="36"/>
      <c r="E11837" s="36"/>
      <c r="F11837" s="36"/>
      <c r="G11837" s="36"/>
      <c r="H11837" s="36"/>
      <c r="I11837" s="36"/>
      <c r="J11837" s="36"/>
      <c r="M11837" s="191"/>
    </row>
    <row r="11838" spans="4:13" s="14" customFormat="1" ht="15.75">
      <c r="D11838" s="36"/>
      <c r="E11838" s="36"/>
      <c r="F11838" s="36"/>
      <c r="G11838" s="36"/>
      <c r="H11838" s="36"/>
      <c r="I11838" s="36"/>
      <c r="J11838" s="36"/>
      <c r="M11838" s="191"/>
    </row>
    <row r="11839" spans="4:13" s="14" customFormat="1" ht="15.75">
      <c r="D11839" s="36"/>
      <c r="E11839" s="36"/>
      <c r="F11839" s="36"/>
      <c r="G11839" s="36"/>
      <c r="H11839" s="36"/>
      <c r="I11839" s="36"/>
      <c r="J11839" s="36"/>
      <c r="M11839" s="191"/>
    </row>
    <row r="11840" spans="4:13" s="14" customFormat="1" ht="15.75">
      <c r="D11840" s="36"/>
      <c r="E11840" s="36"/>
      <c r="F11840" s="36"/>
      <c r="G11840" s="36"/>
      <c r="H11840" s="36"/>
      <c r="I11840" s="36"/>
      <c r="J11840" s="36"/>
      <c r="M11840" s="191"/>
    </row>
    <row r="11841" spans="4:13" s="14" customFormat="1" ht="15.75">
      <c r="D11841" s="36"/>
      <c r="E11841" s="36"/>
      <c r="F11841" s="36"/>
      <c r="G11841" s="36"/>
      <c r="H11841" s="36"/>
      <c r="I11841" s="36"/>
      <c r="J11841" s="36"/>
      <c r="M11841" s="191"/>
    </row>
    <row r="11842" spans="4:13" s="14" customFormat="1" ht="15.75">
      <c r="D11842" s="36"/>
      <c r="E11842" s="36"/>
      <c r="F11842" s="36"/>
      <c r="G11842" s="36"/>
      <c r="H11842" s="36"/>
      <c r="I11842" s="36"/>
      <c r="J11842" s="36"/>
      <c r="M11842" s="191"/>
    </row>
    <row r="11843" spans="4:13" s="14" customFormat="1" ht="15.75">
      <c r="D11843" s="36"/>
      <c r="E11843" s="36"/>
      <c r="F11843" s="36"/>
      <c r="G11843" s="36"/>
      <c r="H11843" s="36"/>
      <c r="I11843" s="36"/>
      <c r="J11843" s="36"/>
      <c r="M11843" s="191"/>
    </row>
    <row r="11844" spans="4:13" s="14" customFormat="1" ht="15.75">
      <c r="D11844" s="36"/>
      <c r="E11844" s="36"/>
      <c r="F11844" s="36"/>
      <c r="G11844" s="36"/>
      <c r="H11844" s="36"/>
      <c r="I11844" s="36"/>
      <c r="J11844" s="36"/>
      <c r="M11844" s="191"/>
    </row>
    <row r="11845" spans="4:13" s="14" customFormat="1" ht="15.75">
      <c r="D11845" s="36"/>
      <c r="E11845" s="36"/>
      <c r="F11845" s="36"/>
      <c r="G11845" s="36"/>
      <c r="H11845" s="36"/>
      <c r="I11845" s="36"/>
      <c r="J11845" s="36"/>
      <c r="M11845" s="191"/>
    </row>
    <row r="11846" spans="4:13" s="14" customFormat="1" ht="15.75">
      <c r="D11846" s="36"/>
      <c r="E11846" s="36"/>
      <c r="F11846" s="36"/>
      <c r="G11846" s="36"/>
      <c r="H11846" s="36"/>
      <c r="I11846" s="36"/>
      <c r="J11846" s="36"/>
      <c r="M11846" s="191"/>
    </row>
    <row r="11847" spans="4:13" s="14" customFormat="1" ht="15.75">
      <c r="D11847" s="36"/>
      <c r="E11847" s="36"/>
      <c r="F11847" s="36"/>
      <c r="G11847" s="36"/>
      <c r="H11847" s="36"/>
      <c r="I11847" s="36"/>
      <c r="J11847" s="36"/>
      <c r="M11847" s="191"/>
    </row>
    <row r="11848" spans="4:13" s="14" customFormat="1" ht="15.75">
      <c r="D11848" s="36"/>
      <c r="E11848" s="36"/>
      <c r="F11848" s="36"/>
      <c r="G11848" s="36"/>
      <c r="H11848" s="36"/>
      <c r="I11848" s="36"/>
      <c r="J11848" s="36"/>
      <c r="M11848" s="191"/>
    </row>
    <row r="11849" spans="4:13" s="14" customFormat="1" ht="15.75">
      <c r="D11849" s="36"/>
      <c r="E11849" s="36"/>
      <c r="F11849" s="36"/>
      <c r="G11849" s="36"/>
      <c r="H11849" s="36"/>
      <c r="I11849" s="36"/>
      <c r="J11849" s="36"/>
      <c r="M11849" s="191"/>
    </row>
    <row r="11850" spans="4:13" s="14" customFormat="1" ht="15.75">
      <c r="D11850" s="36"/>
      <c r="E11850" s="36"/>
      <c r="F11850" s="36"/>
      <c r="G11850" s="36"/>
      <c r="H11850" s="36"/>
      <c r="I11850" s="36"/>
      <c r="J11850" s="36"/>
      <c r="M11850" s="191"/>
    </row>
    <row r="11851" spans="4:13" s="14" customFormat="1" ht="15.75">
      <c r="D11851" s="36"/>
      <c r="E11851" s="36"/>
      <c r="F11851" s="36"/>
      <c r="G11851" s="36"/>
      <c r="H11851" s="36"/>
      <c r="I11851" s="36"/>
      <c r="J11851" s="36"/>
      <c r="M11851" s="191"/>
    </row>
    <row r="11852" spans="4:13" s="14" customFormat="1" ht="15.75">
      <c r="D11852" s="36"/>
      <c r="E11852" s="36"/>
      <c r="F11852" s="36"/>
      <c r="G11852" s="36"/>
      <c r="H11852" s="36"/>
      <c r="I11852" s="36"/>
      <c r="J11852" s="36"/>
      <c r="M11852" s="191"/>
    </row>
    <row r="11853" spans="4:13" s="14" customFormat="1" ht="15.75">
      <c r="D11853" s="36"/>
      <c r="E11853" s="36"/>
      <c r="F11853" s="36"/>
      <c r="G11853" s="36"/>
      <c r="H11853" s="36"/>
      <c r="I11853" s="36"/>
      <c r="J11853" s="36"/>
      <c r="M11853" s="191"/>
    </row>
    <row r="11854" spans="4:13" s="14" customFormat="1" ht="15.75">
      <c r="D11854" s="36"/>
      <c r="E11854" s="36"/>
      <c r="F11854" s="36"/>
      <c r="G11854" s="36"/>
      <c r="H11854" s="36"/>
      <c r="I11854" s="36"/>
      <c r="J11854" s="36"/>
      <c r="M11854" s="191"/>
    </row>
    <row r="11855" spans="4:13" s="14" customFormat="1" ht="15.75">
      <c r="D11855" s="36"/>
      <c r="E11855" s="36"/>
      <c r="F11855" s="36"/>
      <c r="G11855" s="36"/>
      <c r="H11855" s="36"/>
      <c r="I11855" s="36"/>
      <c r="J11855" s="36"/>
      <c r="M11855" s="191"/>
    </row>
    <row r="11856" spans="4:13" s="14" customFormat="1" ht="15.75">
      <c r="D11856" s="36"/>
      <c r="E11856" s="36"/>
      <c r="F11856" s="36"/>
      <c r="G11856" s="36"/>
      <c r="H11856" s="36"/>
      <c r="I11856" s="36"/>
      <c r="J11856" s="36"/>
      <c r="M11856" s="191"/>
    </row>
    <row r="11857" spans="4:13" s="14" customFormat="1" ht="15.75">
      <c r="D11857" s="36"/>
      <c r="E11857" s="36"/>
      <c r="F11857" s="36"/>
      <c r="G11857" s="36"/>
      <c r="H11857" s="36"/>
      <c r="I11857" s="36"/>
      <c r="J11857" s="36"/>
      <c r="M11857" s="191"/>
    </row>
    <row r="11858" spans="4:13" s="14" customFormat="1" ht="15.75">
      <c r="D11858" s="36"/>
      <c r="E11858" s="36"/>
      <c r="F11858" s="36"/>
      <c r="G11858" s="36"/>
      <c r="H11858" s="36"/>
      <c r="I11858" s="36"/>
      <c r="J11858" s="36"/>
      <c r="M11858" s="191"/>
    </row>
    <row r="11859" spans="4:13" s="14" customFormat="1" ht="15.75">
      <c r="D11859" s="36"/>
      <c r="E11859" s="36"/>
      <c r="F11859" s="36"/>
      <c r="G11859" s="36"/>
      <c r="H11859" s="36"/>
      <c r="I11859" s="36"/>
      <c r="J11859" s="36"/>
      <c r="M11859" s="191"/>
    </row>
    <row r="11860" spans="4:13" s="14" customFormat="1" ht="15.75">
      <c r="D11860" s="36"/>
      <c r="E11860" s="36"/>
      <c r="F11860" s="36"/>
      <c r="G11860" s="36"/>
      <c r="H11860" s="36"/>
      <c r="I11860" s="36"/>
      <c r="J11860" s="36"/>
      <c r="M11860" s="191"/>
    </row>
    <row r="11861" spans="4:13" s="14" customFormat="1" ht="15.75">
      <c r="D11861" s="36"/>
      <c r="E11861" s="36"/>
      <c r="F11861" s="36"/>
      <c r="G11861" s="36"/>
      <c r="H11861" s="36"/>
      <c r="I11861" s="36"/>
      <c r="J11861" s="36"/>
      <c r="M11861" s="191"/>
    </row>
    <row r="11862" spans="4:13" s="14" customFormat="1" ht="15.75">
      <c r="D11862" s="36"/>
      <c r="E11862" s="36"/>
      <c r="F11862" s="36"/>
      <c r="G11862" s="36"/>
      <c r="H11862" s="36"/>
      <c r="I11862" s="36"/>
      <c r="J11862" s="36"/>
      <c r="M11862" s="191"/>
    </row>
    <row r="11863" spans="4:13" s="14" customFormat="1" ht="15.75">
      <c r="D11863" s="36"/>
      <c r="E11863" s="36"/>
      <c r="F11863" s="36"/>
      <c r="G11863" s="36"/>
      <c r="H11863" s="36"/>
      <c r="I11863" s="36"/>
      <c r="J11863" s="36"/>
      <c r="M11863" s="191"/>
    </row>
    <row r="11864" spans="4:13" s="14" customFormat="1" ht="15.75">
      <c r="D11864" s="36"/>
      <c r="E11864" s="36"/>
      <c r="F11864" s="36"/>
      <c r="G11864" s="36"/>
      <c r="H11864" s="36"/>
      <c r="I11864" s="36"/>
      <c r="J11864" s="36"/>
      <c r="M11864" s="191"/>
    </row>
    <row r="11865" spans="4:13" s="14" customFormat="1" ht="15.75">
      <c r="D11865" s="36"/>
      <c r="E11865" s="36"/>
      <c r="F11865" s="36"/>
      <c r="G11865" s="36"/>
      <c r="H11865" s="36"/>
      <c r="I11865" s="36"/>
      <c r="J11865" s="36"/>
      <c r="M11865" s="191"/>
    </row>
    <row r="11866" spans="4:13" s="14" customFormat="1" ht="15.75">
      <c r="D11866" s="36"/>
      <c r="E11866" s="36"/>
      <c r="F11866" s="36"/>
      <c r="G11866" s="36"/>
      <c r="H11866" s="36"/>
      <c r="I11866" s="36"/>
      <c r="J11866" s="36"/>
      <c r="M11866" s="191"/>
    </row>
    <row r="11867" spans="4:13" s="14" customFormat="1" ht="15.75">
      <c r="D11867" s="36"/>
      <c r="E11867" s="36"/>
      <c r="F11867" s="36"/>
      <c r="G11867" s="36"/>
      <c r="H11867" s="36"/>
      <c r="I11867" s="36"/>
      <c r="J11867" s="36"/>
      <c r="M11867" s="191"/>
    </row>
    <row r="11868" spans="4:13" s="14" customFormat="1" ht="15.75">
      <c r="D11868" s="36"/>
      <c r="E11868" s="36"/>
      <c r="F11868" s="36"/>
      <c r="G11868" s="36"/>
      <c r="H11868" s="36"/>
      <c r="I11868" s="36"/>
      <c r="J11868" s="36"/>
      <c r="M11868" s="191"/>
    </row>
    <row r="11869" spans="4:13" s="14" customFormat="1" ht="15.75">
      <c r="D11869" s="36"/>
      <c r="E11869" s="36"/>
      <c r="F11869" s="36"/>
      <c r="G11869" s="36"/>
      <c r="H11869" s="36"/>
      <c r="I11869" s="36"/>
      <c r="J11869" s="36"/>
      <c r="M11869" s="191"/>
    </row>
    <row r="11870" spans="4:13" s="14" customFormat="1" ht="15.75">
      <c r="D11870" s="36"/>
      <c r="E11870" s="36"/>
      <c r="F11870" s="36"/>
      <c r="G11870" s="36"/>
      <c r="H11870" s="36"/>
      <c r="I11870" s="36"/>
      <c r="J11870" s="36"/>
      <c r="M11870" s="191"/>
    </row>
    <row r="11871" spans="4:13" s="14" customFormat="1" ht="15.75">
      <c r="D11871" s="36"/>
      <c r="E11871" s="36"/>
      <c r="F11871" s="36"/>
      <c r="G11871" s="36"/>
      <c r="H11871" s="36"/>
      <c r="I11871" s="36"/>
      <c r="J11871" s="36"/>
      <c r="M11871" s="191"/>
    </row>
    <row r="11872" spans="4:13" s="14" customFormat="1" ht="15.75">
      <c r="D11872" s="36"/>
      <c r="E11872" s="36"/>
      <c r="F11872" s="36"/>
      <c r="G11872" s="36"/>
      <c r="H11872" s="36"/>
      <c r="I11872" s="36"/>
      <c r="J11872" s="36"/>
      <c r="M11872" s="191"/>
    </row>
    <row r="11873" spans="4:13" s="14" customFormat="1" ht="15.75">
      <c r="D11873" s="36"/>
      <c r="E11873" s="36"/>
      <c r="F11873" s="36"/>
      <c r="G11873" s="36"/>
      <c r="H11873" s="36"/>
      <c r="I11873" s="36"/>
      <c r="J11873" s="36"/>
      <c r="M11873" s="191"/>
    </row>
    <row r="11874" spans="4:13" s="14" customFormat="1" ht="15.75">
      <c r="D11874" s="36"/>
      <c r="E11874" s="36"/>
      <c r="F11874" s="36"/>
      <c r="G11874" s="36"/>
      <c r="H11874" s="36"/>
      <c r="I11874" s="36"/>
      <c r="J11874" s="36"/>
      <c r="M11874" s="191"/>
    </row>
    <row r="11875" spans="4:13" s="14" customFormat="1" ht="15.75">
      <c r="D11875" s="36"/>
      <c r="E11875" s="36"/>
      <c r="F11875" s="36"/>
      <c r="G11875" s="36"/>
      <c r="H11875" s="36"/>
      <c r="I11875" s="36"/>
      <c r="J11875" s="36"/>
      <c r="M11875" s="191"/>
    </row>
    <row r="11876" spans="4:13" s="14" customFormat="1" ht="15.75">
      <c r="D11876" s="36"/>
      <c r="E11876" s="36"/>
      <c r="F11876" s="36"/>
      <c r="G11876" s="36"/>
      <c r="H11876" s="36"/>
      <c r="I11876" s="36"/>
      <c r="J11876" s="36"/>
      <c r="M11876" s="191"/>
    </row>
    <row r="11877" spans="4:13" s="14" customFormat="1" ht="15.75">
      <c r="D11877" s="36"/>
      <c r="E11877" s="36"/>
      <c r="F11877" s="36"/>
      <c r="G11877" s="36"/>
      <c r="H11877" s="36"/>
      <c r="I11877" s="36"/>
      <c r="J11877" s="36"/>
      <c r="M11877" s="191"/>
    </row>
    <row r="11878" spans="4:13" s="14" customFormat="1" ht="15.75">
      <c r="D11878" s="36"/>
      <c r="E11878" s="36"/>
      <c r="F11878" s="36"/>
      <c r="G11878" s="36"/>
      <c r="H11878" s="36"/>
      <c r="I11878" s="36"/>
      <c r="J11878" s="36"/>
      <c r="M11878" s="191"/>
    </row>
    <row r="11879" spans="4:13" s="14" customFormat="1" ht="15.75">
      <c r="D11879" s="36"/>
      <c r="E11879" s="36"/>
      <c r="F11879" s="36"/>
      <c r="G11879" s="36"/>
      <c r="H11879" s="36"/>
      <c r="I11879" s="36"/>
      <c r="J11879" s="36"/>
      <c r="M11879" s="191"/>
    </row>
    <row r="11880" spans="4:13" s="14" customFormat="1" ht="15.75">
      <c r="D11880" s="36"/>
      <c r="E11880" s="36"/>
      <c r="F11880" s="36"/>
      <c r="G11880" s="36"/>
      <c r="H11880" s="36"/>
      <c r="I11880" s="36"/>
      <c r="J11880" s="36"/>
      <c r="M11880" s="191"/>
    </row>
    <row r="11881" spans="4:13" s="14" customFormat="1" ht="15.75">
      <c r="D11881" s="36"/>
      <c r="E11881" s="36"/>
      <c r="F11881" s="36"/>
      <c r="G11881" s="36"/>
      <c r="H11881" s="36"/>
      <c r="I11881" s="36"/>
      <c r="J11881" s="36"/>
      <c r="M11881" s="191"/>
    </row>
    <row r="11882" spans="4:13" s="14" customFormat="1" ht="15.75">
      <c r="D11882" s="36"/>
      <c r="E11882" s="36"/>
      <c r="F11882" s="36"/>
      <c r="G11882" s="36"/>
      <c r="H11882" s="36"/>
      <c r="I11882" s="36"/>
      <c r="J11882" s="36"/>
      <c r="M11882" s="191"/>
    </row>
    <row r="11883" spans="4:13" s="14" customFormat="1" ht="15.75">
      <c r="D11883" s="36"/>
      <c r="E11883" s="36"/>
      <c r="F11883" s="36"/>
      <c r="G11883" s="36"/>
      <c r="H11883" s="36"/>
      <c r="I11883" s="36"/>
      <c r="J11883" s="36"/>
      <c r="M11883" s="191"/>
    </row>
    <row r="11884" spans="4:13" s="14" customFormat="1" ht="15.75">
      <c r="D11884" s="36"/>
      <c r="E11884" s="36"/>
      <c r="F11884" s="36"/>
      <c r="G11884" s="36"/>
      <c r="H11884" s="36"/>
      <c r="I11884" s="36"/>
      <c r="J11884" s="36"/>
      <c r="M11884" s="191"/>
    </row>
    <row r="11885" spans="4:13" s="14" customFormat="1" ht="15.75">
      <c r="D11885" s="36"/>
      <c r="E11885" s="36"/>
      <c r="F11885" s="36"/>
      <c r="G11885" s="36"/>
      <c r="H11885" s="36"/>
      <c r="I11885" s="36"/>
      <c r="J11885" s="36"/>
      <c r="M11885" s="191"/>
    </row>
    <row r="11886" spans="4:13" s="14" customFormat="1" ht="15.75">
      <c r="D11886" s="36"/>
      <c r="E11886" s="36"/>
      <c r="F11886" s="36"/>
      <c r="G11886" s="36"/>
      <c r="H11886" s="36"/>
      <c r="I11886" s="36"/>
      <c r="J11886" s="36"/>
      <c r="M11886" s="191"/>
    </row>
    <row r="11887" spans="4:13" s="14" customFormat="1" ht="15.75">
      <c r="D11887" s="36"/>
      <c r="E11887" s="36"/>
      <c r="F11887" s="36"/>
      <c r="G11887" s="36"/>
      <c r="H11887" s="36"/>
      <c r="I11887" s="36"/>
      <c r="J11887" s="36"/>
      <c r="M11887" s="191"/>
    </row>
    <row r="11888" spans="4:13" s="14" customFormat="1" ht="15.75">
      <c r="D11888" s="36"/>
      <c r="E11888" s="36"/>
      <c r="F11888" s="36"/>
      <c r="G11888" s="36"/>
      <c r="H11888" s="36"/>
      <c r="I11888" s="36"/>
      <c r="J11888" s="36"/>
      <c r="M11888" s="191"/>
    </row>
    <row r="11889" spans="4:13" s="14" customFormat="1" ht="15.75">
      <c r="D11889" s="36"/>
      <c r="E11889" s="36"/>
      <c r="F11889" s="36"/>
      <c r="G11889" s="36"/>
      <c r="H11889" s="36"/>
      <c r="I11889" s="36"/>
      <c r="J11889" s="36"/>
      <c r="M11889" s="191"/>
    </row>
    <row r="11890" spans="4:13" s="14" customFormat="1" ht="15.75">
      <c r="D11890" s="36"/>
      <c r="E11890" s="36"/>
      <c r="F11890" s="36"/>
      <c r="G11890" s="36"/>
      <c r="H11890" s="36"/>
      <c r="I11890" s="36"/>
      <c r="J11890" s="36"/>
      <c r="M11890" s="191"/>
    </row>
    <row r="11891" spans="4:13" s="14" customFormat="1" ht="15.75">
      <c r="D11891" s="36"/>
      <c r="E11891" s="36"/>
      <c r="F11891" s="36"/>
      <c r="G11891" s="36"/>
      <c r="H11891" s="36"/>
      <c r="I11891" s="36"/>
      <c r="J11891" s="36"/>
      <c r="M11891" s="191"/>
    </row>
    <row r="11892" spans="4:13" s="14" customFormat="1" ht="15.75">
      <c r="D11892" s="36"/>
      <c r="E11892" s="36"/>
      <c r="F11892" s="36"/>
      <c r="G11892" s="36"/>
      <c r="H11892" s="36"/>
      <c r="I11892" s="36"/>
      <c r="J11892" s="36"/>
      <c r="M11892" s="191"/>
    </row>
    <row r="11893" spans="4:13" s="14" customFormat="1" ht="15.75">
      <c r="D11893" s="36"/>
      <c r="E11893" s="36"/>
      <c r="F11893" s="36"/>
      <c r="G11893" s="36"/>
      <c r="H11893" s="36"/>
      <c r="I11893" s="36"/>
      <c r="J11893" s="36"/>
      <c r="M11893" s="191"/>
    </row>
    <row r="11894" spans="4:13" s="14" customFormat="1" ht="15.75">
      <c r="D11894" s="36"/>
      <c r="E11894" s="36"/>
      <c r="F11894" s="36"/>
      <c r="G11894" s="36"/>
      <c r="H11894" s="36"/>
      <c r="I11894" s="36"/>
      <c r="J11894" s="36"/>
      <c r="M11894" s="191"/>
    </row>
    <row r="11895" spans="4:13" s="14" customFormat="1" ht="15.75">
      <c r="D11895" s="36"/>
      <c r="E11895" s="36"/>
      <c r="F11895" s="36"/>
      <c r="G11895" s="36"/>
      <c r="H11895" s="36"/>
      <c r="I11895" s="36"/>
      <c r="J11895" s="36"/>
      <c r="M11895" s="191"/>
    </row>
    <row r="11896" spans="4:13" s="14" customFormat="1" ht="15.75">
      <c r="D11896" s="36"/>
      <c r="E11896" s="36"/>
      <c r="F11896" s="36"/>
      <c r="G11896" s="36"/>
      <c r="H11896" s="36"/>
      <c r="I11896" s="36"/>
      <c r="J11896" s="36"/>
      <c r="M11896" s="191"/>
    </row>
    <row r="11897" spans="4:13" s="14" customFormat="1" ht="15.75">
      <c r="D11897" s="36"/>
      <c r="E11897" s="36"/>
      <c r="F11897" s="36"/>
      <c r="G11897" s="36"/>
      <c r="H11897" s="36"/>
      <c r="I11897" s="36"/>
      <c r="J11897" s="36"/>
      <c r="M11897" s="191"/>
    </row>
    <row r="11898" spans="4:13" s="14" customFormat="1" ht="15.75">
      <c r="D11898" s="36"/>
      <c r="E11898" s="36"/>
      <c r="F11898" s="36"/>
      <c r="G11898" s="36"/>
      <c r="H11898" s="36"/>
      <c r="I11898" s="36"/>
      <c r="J11898" s="36"/>
      <c r="M11898" s="191"/>
    </row>
    <row r="11899" spans="4:13" s="14" customFormat="1" ht="15.75">
      <c r="D11899" s="36"/>
      <c r="E11899" s="36"/>
      <c r="F11899" s="36"/>
      <c r="G11899" s="36"/>
      <c r="H11899" s="36"/>
      <c r="I11899" s="36"/>
      <c r="J11899" s="36"/>
      <c r="M11899" s="191"/>
    </row>
    <row r="11900" spans="4:13" s="14" customFormat="1" ht="15.75">
      <c r="D11900" s="36"/>
      <c r="E11900" s="36"/>
      <c r="F11900" s="36"/>
      <c r="G11900" s="36"/>
      <c r="H11900" s="36"/>
      <c r="I11900" s="36"/>
      <c r="J11900" s="36"/>
      <c r="M11900" s="191"/>
    </row>
    <row r="11901" spans="4:13" s="14" customFormat="1" ht="15.75">
      <c r="D11901" s="36"/>
      <c r="E11901" s="36"/>
      <c r="F11901" s="36"/>
      <c r="G11901" s="36"/>
      <c r="H11901" s="36"/>
      <c r="I11901" s="36"/>
      <c r="J11901" s="36"/>
      <c r="M11901" s="191"/>
    </row>
    <row r="11902" spans="4:13" s="14" customFormat="1" ht="15.75">
      <c r="D11902" s="36"/>
      <c r="E11902" s="36"/>
      <c r="F11902" s="36"/>
      <c r="G11902" s="36"/>
      <c r="H11902" s="36"/>
      <c r="I11902" s="36"/>
      <c r="J11902" s="36"/>
      <c r="M11902" s="191"/>
    </row>
    <row r="11903" spans="4:13" s="14" customFormat="1" ht="15.75">
      <c r="D11903" s="36"/>
      <c r="E11903" s="36"/>
      <c r="F11903" s="36"/>
      <c r="G11903" s="36"/>
      <c r="H11903" s="36"/>
      <c r="I11903" s="36"/>
      <c r="J11903" s="36"/>
      <c r="M11903" s="191"/>
    </row>
    <row r="11904" spans="4:13" s="14" customFormat="1" ht="15.75">
      <c r="D11904" s="36"/>
      <c r="E11904" s="36"/>
      <c r="F11904" s="36"/>
      <c r="G11904" s="36"/>
      <c r="H11904" s="36"/>
      <c r="I11904" s="36"/>
      <c r="J11904" s="36"/>
      <c r="M11904" s="191"/>
    </row>
    <row r="11905" spans="4:13" s="14" customFormat="1" ht="15.75">
      <c r="D11905" s="36"/>
      <c r="E11905" s="36"/>
      <c r="F11905" s="36"/>
      <c r="G11905" s="36"/>
      <c r="H11905" s="36"/>
      <c r="I11905" s="36"/>
      <c r="J11905" s="36"/>
      <c r="M11905" s="191"/>
    </row>
    <row r="11906" spans="4:13" s="14" customFormat="1" ht="15.75">
      <c r="D11906" s="36"/>
      <c r="E11906" s="36"/>
      <c r="F11906" s="36"/>
      <c r="G11906" s="36"/>
      <c r="H11906" s="36"/>
      <c r="I11906" s="36"/>
      <c r="J11906" s="36"/>
      <c r="M11906" s="191"/>
    </row>
    <row r="11907" spans="4:13" s="14" customFormat="1" ht="15.75">
      <c r="D11907" s="36"/>
      <c r="E11907" s="36"/>
      <c r="F11907" s="36"/>
      <c r="G11907" s="36"/>
      <c r="H11907" s="36"/>
      <c r="I11907" s="36"/>
      <c r="J11907" s="36"/>
      <c r="M11907" s="191"/>
    </row>
    <row r="11908" spans="4:13" s="14" customFormat="1" ht="15.75">
      <c r="D11908" s="36"/>
      <c r="E11908" s="36"/>
      <c r="F11908" s="36"/>
      <c r="G11908" s="36"/>
      <c r="H11908" s="36"/>
      <c r="I11908" s="36"/>
      <c r="J11908" s="36"/>
      <c r="M11908" s="191"/>
    </row>
    <row r="11909" spans="4:13" s="14" customFormat="1" ht="15.75">
      <c r="D11909" s="36"/>
      <c r="E11909" s="36"/>
      <c r="F11909" s="36"/>
      <c r="G11909" s="36"/>
      <c r="H11909" s="36"/>
      <c r="I11909" s="36"/>
      <c r="J11909" s="36"/>
      <c r="M11909" s="191"/>
    </row>
    <row r="11910" spans="4:13" s="14" customFormat="1" ht="15.75">
      <c r="D11910" s="36"/>
      <c r="E11910" s="36"/>
      <c r="F11910" s="36"/>
      <c r="G11910" s="36"/>
      <c r="H11910" s="36"/>
      <c r="I11910" s="36"/>
      <c r="J11910" s="36"/>
      <c r="M11910" s="191"/>
    </row>
    <row r="11911" spans="4:13" s="14" customFormat="1" ht="15.75">
      <c r="D11911" s="36"/>
      <c r="E11911" s="36"/>
      <c r="F11911" s="36"/>
      <c r="G11911" s="36"/>
      <c r="H11911" s="36"/>
      <c r="I11911" s="36"/>
      <c r="J11911" s="36"/>
      <c r="M11911" s="191"/>
    </row>
    <row r="11912" spans="4:13" s="14" customFormat="1" ht="15.75">
      <c r="D11912" s="36"/>
      <c r="E11912" s="36"/>
      <c r="F11912" s="36"/>
      <c r="G11912" s="36"/>
      <c r="H11912" s="36"/>
      <c r="I11912" s="36"/>
      <c r="J11912" s="36"/>
      <c r="M11912" s="191"/>
    </row>
    <row r="11913" spans="4:13" s="14" customFormat="1" ht="15.75">
      <c r="D11913" s="36"/>
      <c r="E11913" s="36"/>
      <c r="F11913" s="36"/>
      <c r="G11913" s="36"/>
      <c r="H11913" s="36"/>
      <c r="I11913" s="36"/>
      <c r="J11913" s="36"/>
      <c r="M11913" s="191"/>
    </row>
    <row r="11914" spans="4:13" s="14" customFormat="1" ht="15.75">
      <c r="D11914" s="36"/>
      <c r="E11914" s="36"/>
      <c r="F11914" s="36"/>
      <c r="G11914" s="36"/>
      <c r="H11914" s="36"/>
      <c r="I11914" s="36"/>
      <c r="J11914" s="36"/>
      <c r="M11914" s="191"/>
    </row>
    <row r="11915" spans="4:13" s="14" customFormat="1" ht="15.75">
      <c r="D11915" s="36"/>
      <c r="E11915" s="36"/>
      <c r="F11915" s="36"/>
      <c r="G11915" s="36"/>
      <c r="H11915" s="36"/>
      <c r="I11915" s="36"/>
      <c r="J11915" s="36"/>
      <c r="M11915" s="191"/>
    </row>
    <row r="11916" spans="4:13" s="14" customFormat="1" ht="15.75">
      <c r="D11916" s="36"/>
      <c r="E11916" s="36"/>
      <c r="F11916" s="36"/>
      <c r="G11916" s="36"/>
      <c r="H11916" s="36"/>
      <c r="I11916" s="36"/>
      <c r="J11916" s="36"/>
      <c r="M11916" s="191"/>
    </row>
    <row r="11917" spans="4:13" s="14" customFormat="1" ht="15.75">
      <c r="D11917" s="36"/>
      <c r="E11917" s="36"/>
      <c r="F11917" s="36"/>
      <c r="G11917" s="36"/>
      <c r="H11917" s="36"/>
      <c r="I11917" s="36"/>
      <c r="J11917" s="36"/>
      <c r="M11917" s="191"/>
    </row>
    <row r="11918" spans="4:13" s="14" customFormat="1" ht="15.75">
      <c r="D11918" s="36"/>
      <c r="E11918" s="36"/>
      <c r="F11918" s="36"/>
      <c r="G11918" s="36"/>
      <c r="H11918" s="36"/>
      <c r="I11918" s="36"/>
      <c r="J11918" s="36"/>
      <c r="M11918" s="191"/>
    </row>
    <row r="11919" spans="4:13" s="14" customFormat="1" ht="15.75">
      <c r="D11919" s="36"/>
      <c r="E11919" s="36"/>
      <c r="F11919" s="36"/>
      <c r="G11919" s="36"/>
      <c r="H11919" s="36"/>
      <c r="I11919" s="36"/>
      <c r="J11919" s="36"/>
      <c r="M11919" s="191"/>
    </row>
    <row r="11920" spans="4:13" s="14" customFormat="1" ht="15.75">
      <c r="D11920" s="36"/>
      <c r="E11920" s="36"/>
      <c r="F11920" s="36"/>
      <c r="G11920" s="36"/>
      <c r="H11920" s="36"/>
      <c r="I11920" s="36"/>
      <c r="J11920" s="36"/>
      <c r="M11920" s="191"/>
    </row>
    <row r="11921" spans="4:13" s="14" customFormat="1" ht="15.75">
      <c r="D11921" s="36"/>
      <c r="E11921" s="36"/>
      <c r="F11921" s="36"/>
      <c r="G11921" s="36"/>
      <c r="H11921" s="36"/>
      <c r="I11921" s="36"/>
      <c r="J11921" s="36"/>
      <c r="M11921" s="191"/>
    </row>
    <row r="11922" spans="4:13" s="14" customFormat="1" ht="15.75">
      <c r="D11922" s="36"/>
      <c r="E11922" s="36"/>
      <c r="F11922" s="36"/>
      <c r="G11922" s="36"/>
      <c r="H11922" s="36"/>
      <c r="I11922" s="36"/>
      <c r="J11922" s="36"/>
      <c r="M11922" s="191"/>
    </row>
    <row r="11923" spans="4:13" s="14" customFormat="1" ht="15.75">
      <c r="D11923" s="36"/>
      <c r="E11923" s="36"/>
      <c r="F11923" s="36"/>
      <c r="G11923" s="36"/>
      <c r="H11923" s="36"/>
      <c r="I11923" s="36"/>
      <c r="J11923" s="36"/>
      <c r="M11923" s="191"/>
    </row>
    <row r="11924" spans="4:13" s="14" customFormat="1" ht="15.75">
      <c r="D11924" s="36"/>
      <c r="E11924" s="36"/>
      <c r="F11924" s="36"/>
      <c r="G11924" s="36"/>
      <c r="H11924" s="36"/>
      <c r="I11924" s="36"/>
      <c r="J11924" s="36"/>
      <c r="M11924" s="191"/>
    </row>
    <row r="11925" spans="4:13" s="14" customFormat="1" ht="15.75">
      <c r="D11925" s="36"/>
      <c r="E11925" s="36"/>
      <c r="F11925" s="36"/>
      <c r="G11925" s="36"/>
      <c r="H11925" s="36"/>
      <c r="I11925" s="36"/>
      <c r="J11925" s="36"/>
      <c r="M11925" s="191"/>
    </row>
    <row r="11926" spans="4:13" s="14" customFormat="1" ht="15.75">
      <c r="D11926" s="36"/>
      <c r="E11926" s="36"/>
      <c r="F11926" s="36"/>
      <c r="G11926" s="36"/>
      <c r="H11926" s="36"/>
      <c r="I11926" s="36"/>
      <c r="J11926" s="36"/>
      <c r="M11926" s="191"/>
    </row>
    <row r="11927" spans="4:13" s="14" customFormat="1" ht="15.75">
      <c r="D11927" s="36"/>
      <c r="E11927" s="36"/>
      <c r="F11927" s="36"/>
      <c r="G11927" s="36"/>
      <c r="H11927" s="36"/>
      <c r="I11927" s="36"/>
      <c r="J11927" s="36"/>
      <c r="M11927" s="191"/>
    </row>
    <row r="11928" spans="4:13" s="14" customFormat="1" ht="15.75">
      <c r="D11928" s="36"/>
      <c r="E11928" s="36"/>
      <c r="F11928" s="36"/>
      <c r="G11928" s="36"/>
      <c r="H11928" s="36"/>
      <c r="I11928" s="36"/>
      <c r="J11928" s="36"/>
      <c r="M11928" s="191"/>
    </row>
    <row r="11929" spans="4:13" s="14" customFormat="1" ht="15.75">
      <c r="D11929" s="36"/>
      <c r="E11929" s="36"/>
      <c r="F11929" s="36"/>
      <c r="G11929" s="36"/>
      <c r="H11929" s="36"/>
      <c r="I11929" s="36"/>
      <c r="J11929" s="36"/>
      <c r="M11929" s="191"/>
    </row>
    <row r="11930" spans="4:13" s="14" customFormat="1" ht="15.75">
      <c r="D11930" s="36"/>
      <c r="E11930" s="36"/>
      <c r="F11930" s="36"/>
      <c r="G11930" s="36"/>
      <c r="H11930" s="36"/>
      <c r="I11930" s="36"/>
      <c r="J11930" s="36"/>
      <c r="M11930" s="191"/>
    </row>
    <row r="11931" spans="4:13" s="14" customFormat="1" ht="15.75">
      <c r="D11931" s="36"/>
      <c r="E11931" s="36"/>
      <c r="F11931" s="36"/>
      <c r="G11931" s="36"/>
      <c r="H11931" s="36"/>
      <c r="I11931" s="36"/>
      <c r="J11931" s="36"/>
      <c r="M11931" s="191"/>
    </row>
    <row r="11932" spans="4:13" s="14" customFormat="1" ht="15.75">
      <c r="D11932" s="36"/>
      <c r="E11932" s="36"/>
      <c r="F11932" s="36"/>
      <c r="G11932" s="36"/>
      <c r="H11932" s="36"/>
      <c r="I11932" s="36"/>
      <c r="J11932" s="36"/>
      <c r="M11932" s="191"/>
    </row>
    <row r="11933" spans="4:13" s="14" customFormat="1" ht="15.75">
      <c r="D11933" s="36"/>
      <c r="E11933" s="36"/>
      <c r="F11933" s="36"/>
      <c r="G11933" s="36"/>
      <c r="H11933" s="36"/>
      <c r="I11933" s="36"/>
      <c r="J11933" s="36"/>
      <c r="M11933" s="191"/>
    </row>
    <row r="11934" spans="4:13" s="14" customFormat="1" ht="15.75">
      <c r="D11934" s="36"/>
      <c r="E11934" s="36"/>
      <c r="F11934" s="36"/>
      <c r="G11934" s="36"/>
      <c r="H11934" s="36"/>
      <c r="I11934" s="36"/>
      <c r="J11934" s="36"/>
      <c r="M11934" s="191"/>
    </row>
    <row r="11935" spans="4:13" s="14" customFormat="1" ht="15.75">
      <c r="D11935" s="36"/>
      <c r="E11935" s="36"/>
      <c r="F11935" s="36"/>
      <c r="G11935" s="36"/>
      <c r="H11935" s="36"/>
      <c r="I11935" s="36"/>
      <c r="J11935" s="36"/>
      <c r="M11935" s="191"/>
    </row>
    <row r="11936" spans="4:13" s="14" customFormat="1" ht="15.75">
      <c r="D11936" s="36"/>
      <c r="E11936" s="36"/>
      <c r="F11936" s="36"/>
      <c r="G11936" s="36"/>
      <c r="H11936" s="36"/>
      <c r="I11936" s="36"/>
      <c r="J11936" s="36"/>
      <c r="M11936" s="191"/>
    </row>
    <row r="11937" spans="4:13" s="14" customFormat="1" ht="15.75">
      <c r="D11937" s="36"/>
      <c r="E11937" s="36"/>
      <c r="F11937" s="36"/>
      <c r="G11937" s="36"/>
      <c r="H11937" s="36"/>
      <c r="I11937" s="36"/>
      <c r="J11937" s="36"/>
      <c r="M11937" s="191"/>
    </row>
    <row r="11938" spans="4:13" s="14" customFormat="1" ht="15.75">
      <c r="D11938" s="36"/>
      <c r="E11938" s="36"/>
      <c r="F11938" s="36"/>
      <c r="G11938" s="36"/>
      <c r="H11938" s="36"/>
      <c r="I11938" s="36"/>
      <c r="J11938" s="36"/>
      <c r="M11938" s="191"/>
    </row>
    <row r="11939" spans="4:13" s="14" customFormat="1" ht="15.75">
      <c r="D11939" s="36"/>
      <c r="E11939" s="36"/>
      <c r="F11939" s="36"/>
      <c r="G11939" s="36"/>
      <c r="H11939" s="36"/>
      <c r="I11939" s="36"/>
      <c r="J11939" s="36"/>
      <c r="M11939" s="191"/>
    </row>
    <row r="11940" spans="4:13" s="14" customFormat="1" ht="15.75">
      <c r="D11940" s="36"/>
      <c r="E11940" s="36"/>
      <c r="F11940" s="36"/>
      <c r="G11940" s="36"/>
      <c r="H11940" s="36"/>
      <c r="I11940" s="36"/>
      <c r="J11940" s="36"/>
      <c r="M11940" s="191"/>
    </row>
    <row r="11941" spans="4:13" s="14" customFormat="1" ht="15.75">
      <c r="D11941" s="36"/>
      <c r="E11941" s="36"/>
      <c r="F11941" s="36"/>
      <c r="G11941" s="36"/>
      <c r="H11941" s="36"/>
      <c r="I11941" s="36"/>
      <c r="J11941" s="36"/>
      <c r="M11941" s="191"/>
    </row>
    <row r="11942" spans="4:13" s="14" customFormat="1" ht="15.75">
      <c r="D11942" s="36"/>
      <c r="E11942" s="36"/>
      <c r="F11942" s="36"/>
      <c r="G11942" s="36"/>
      <c r="H11942" s="36"/>
      <c r="I11942" s="36"/>
      <c r="J11942" s="36"/>
      <c r="M11942" s="191"/>
    </row>
    <row r="11943" spans="4:13" s="14" customFormat="1" ht="15.75">
      <c r="D11943" s="36"/>
      <c r="E11943" s="36"/>
      <c r="F11943" s="36"/>
      <c r="G11943" s="36"/>
      <c r="H11943" s="36"/>
      <c r="I11943" s="36"/>
      <c r="J11943" s="36"/>
      <c r="M11943" s="191"/>
    </row>
    <row r="11944" spans="4:13" s="14" customFormat="1" ht="15.75">
      <c r="D11944" s="36"/>
      <c r="E11944" s="36"/>
      <c r="F11944" s="36"/>
      <c r="G11944" s="36"/>
      <c r="H11944" s="36"/>
      <c r="I11944" s="36"/>
      <c r="J11944" s="36"/>
      <c r="M11944" s="191"/>
    </row>
    <row r="11945" spans="4:13" s="14" customFormat="1" ht="15.75">
      <c r="D11945" s="36"/>
      <c r="E11945" s="36"/>
      <c r="F11945" s="36"/>
      <c r="G11945" s="36"/>
      <c r="H11945" s="36"/>
      <c r="I11945" s="36"/>
      <c r="J11945" s="36"/>
      <c r="M11945" s="191"/>
    </row>
    <row r="11946" spans="4:13" s="14" customFormat="1" ht="15.75">
      <c r="D11946" s="36"/>
      <c r="E11946" s="36"/>
      <c r="F11946" s="36"/>
      <c r="G11946" s="36"/>
      <c r="H11946" s="36"/>
      <c r="I11946" s="36"/>
      <c r="J11946" s="36"/>
      <c r="M11946" s="191"/>
    </row>
    <row r="11947" spans="4:13" s="14" customFormat="1" ht="15.75">
      <c r="D11947" s="36"/>
      <c r="E11947" s="36"/>
      <c r="F11947" s="36"/>
      <c r="G11947" s="36"/>
      <c r="H11947" s="36"/>
      <c r="I11947" s="36"/>
      <c r="J11947" s="36"/>
      <c r="M11947" s="191"/>
    </row>
    <row r="11948" spans="4:13" s="14" customFormat="1" ht="15.75">
      <c r="D11948" s="36"/>
      <c r="E11948" s="36"/>
      <c r="F11948" s="36"/>
      <c r="G11948" s="36"/>
      <c r="H11948" s="36"/>
      <c r="I11948" s="36"/>
      <c r="J11948" s="36"/>
      <c r="M11948" s="191"/>
    </row>
    <row r="11949" spans="4:13" s="14" customFormat="1" ht="15.75">
      <c r="D11949" s="36"/>
      <c r="E11949" s="36"/>
      <c r="F11949" s="36"/>
      <c r="G11949" s="36"/>
      <c r="H11949" s="36"/>
      <c r="I11949" s="36"/>
      <c r="J11949" s="36"/>
      <c r="M11949" s="191"/>
    </row>
    <row r="11950" spans="4:13" s="14" customFormat="1" ht="15.75">
      <c r="D11950" s="36"/>
      <c r="E11950" s="36"/>
      <c r="F11950" s="36"/>
      <c r="G11950" s="36"/>
      <c r="H11950" s="36"/>
      <c r="I11950" s="36"/>
      <c r="J11950" s="36"/>
      <c r="M11950" s="191"/>
    </row>
    <row r="11951" spans="4:13" s="14" customFormat="1" ht="15.75">
      <c r="D11951" s="36"/>
      <c r="E11951" s="36"/>
      <c r="F11951" s="36"/>
      <c r="G11951" s="36"/>
      <c r="H11951" s="36"/>
      <c r="I11951" s="36"/>
      <c r="J11951" s="36"/>
      <c r="M11951" s="191"/>
    </row>
    <row r="11952" spans="4:13" s="14" customFormat="1" ht="15.75">
      <c r="D11952" s="36"/>
      <c r="E11952" s="36"/>
      <c r="F11952" s="36"/>
      <c r="G11952" s="36"/>
      <c r="H11952" s="36"/>
      <c r="I11952" s="36"/>
      <c r="J11952" s="36"/>
      <c r="M11952" s="191"/>
    </row>
    <row r="11953" spans="4:13" s="14" customFormat="1" ht="15.75">
      <c r="D11953" s="36"/>
      <c r="E11953" s="36"/>
      <c r="F11953" s="36"/>
      <c r="G11953" s="36"/>
      <c r="H11953" s="36"/>
      <c r="I11953" s="36"/>
      <c r="J11953" s="36"/>
      <c r="M11953" s="191"/>
    </row>
    <row r="11954" spans="4:13" s="14" customFormat="1" ht="15.75">
      <c r="D11954" s="36"/>
      <c r="E11954" s="36"/>
      <c r="F11954" s="36"/>
      <c r="G11954" s="36"/>
      <c r="H11954" s="36"/>
      <c r="I11954" s="36"/>
      <c r="J11954" s="36"/>
      <c r="M11954" s="191"/>
    </row>
    <row r="11955" spans="4:13" s="14" customFormat="1" ht="15.75">
      <c r="D11955" s="36"/>
      <c r="E11955" s="36"/>
      <c r="F11955" s="36"/>
      <c r="G11955" s="36"/>
      <c r="H11955" s="36"/>
      <c r="I11955" s="36"/>
      <c r="J11955" s="36"/>
      <c r="M11955" s="191"/>
    </row>
    <row r="11956" spans="4:13" s="14" customFormat="1" ht="15.75">
      <c r="D11956" s="36"/>
      <c r="E11956" s="36"/>
      <c r="F11956" s="36"/>
      <c r="G11956" s="36"/>
      <c r="H11956" s="36"/>
      <c r="I11956" s="36"/>
      <c r="J11956" s="36"/>
      <c r="M11956" s="191"/>
    </row>
    <row r="11957" spans="4:13" s="14" customFormat="1" ht="15.75">
      <c r="D11957" s="36"/>
      <c r="E11957" s="36"/>
      <c r="F11957" s="36"/>
      <c r="G11957" s="36"/>
      <c r="H11957" s="36"/>
      <c r="I11957" s="36"/>
      <c r="J11957" s="36"/>
      <c r="M11957" s="191"/>
    </row>
    <row r="11958" spans="4:13" s="14" customFormat="1" ht="15.75">
      <c r="D11958" s="36"/>
      <c r="E11958" s="36"/>
      <c r="F11958" s="36"/>
      <c r="G11958" s="36"/>
      <c r="H11958" s="36"/>
      <c r="I11958" s="36"/>
      <c r="J11958" s="36"/>
      <c r="M11958" s="191"/>
    </row>
    <row r="11959" spans="4:13" s="14" customFormat="1" ht="15.75">
      <c r="D11959" s="36"/>
      <c r="E11959" s="36"/>
      <c r="F11959" s="36"/>
      <c r="G11959" s="36"/>
      <c r="H11959" s="36"/>
      <c r="I11959" s="36"/>
      <c r="J11959" s="36"/>
      <c r="M11959" s="191"/>
    </row>
    <row r="11960" spans="4:13" s="14" customFormat="1" ht="15.75">
      <c r="D11960" s="36"/>
      <c r="E11960" s="36"/>
      <c r="F11960" s="36"/>
      <c r="G11960" s="36"/>
      <c r="H11960" s="36"/>
      <c r="I11960" s="36"/>
      <c r="J11960" s="36"/>
      <c r="M11960" s="191"/>
    </row>
    <row r="11961" spans="4:13" s="14" customFormat="1" ht="15.75">
      <c r="D11961" s="36"/>
      <c r="E11961" s="36"/>
      <c r="F11961" s="36"/>
      <c r="G11961" s="36"/>
      <c r="H11961" s="36"/>
      <c r="I11961" s="36"/>
      <c r="J11961" s="36"/>
      <c r="M11961" s="191"/>
    </row>
    <row r="11962" spans="4:13" s="14" customFormat="1" ht="15.75">
      <c r="D11962" s="36"/>
      <c r="E11962" s="36"/>
      <c r="F11962" s="36"/>
      <c r="G11962" s="36"/>
      <c r="H11962" s="36"/>
      <c r="I11962" s="36"/>
      <c r="J11962" s="36"/>
      <c r="M11962" s="191"/>
    </row>
    <row r="11963" spans="4:13" s="14" customFormat="1" ht="15.75">
      <c r="D11963" s="36"/>
      <c r="E11963" s="36"/>
      <c r="F11963" s="36"/>
      <c r="G11963" s="36"/>
      <c r="H11963" s="36"/>
      <c r="I11963" s="36"/>
      <c r="J11963" s="36"/>
      <c r="M11963" s="191"/>
    </row>
    <row r="11964" spans="4:13" s="14" customFormat="1" ht="15.75">
      <c r="D11964" s="36"/>
      <c r="E11964" s="36"/>
      <c r="F11964" s="36"/>
      <c r="G11964" s="36"/>
      <c r="H11964" s="36"/>
      <c r="I11964" s="36"/>
      <c r="J11964" s="36"/>
      <c r="M11964" s="191"/>
    </row>
    <row r="11965" spans="4:13" s="14" customFormat="1" ht="15.75">
      <c r="D11965" s="36"/>
      <c r="E11965" s="36"/>
      <c r="F11965" s="36"/>
      <c r="G11965" s="36"/>
      <c r="H11965" s="36"/>
      <c r="I11965" s="36"/>
      <c r="J11965" s="36"/>
      <c r="M11965" s="191"/>
    </row>
    <row r="11966" spans="4:13" s="14" customFormat="1" ht="15.75">
      <c r="D11966" s="36"/>
      <c r="E11966" s="36"/>
      <c r="F11966" s="36"/>
      <c r="G11966" s="36"/>
      <c r="H11966" s="36"/>
      <c r="I11966" s="36"/>
      <c r="J11966" s="36"/>
      <c r="M11966" s="191"/>
    </row>
    <row r="11967" spans="4:13" s="14" customFormat="1" ht="15.75">
      <c r="D11967" s="36"/>
      <c r="E11967" s="36"/>
      <c r="F11967" s="36"/>
      <c r="G11967" s="36"/>
      <c r="H11967" s="36"/>
      <c r="I11967" s="36"/>
      <c r="J11967" s="36"/>
      <c r="M11967" s="191"/>
    </row>
    <row r="11968" spans="4:13" s="14" customFormat="1" ht="15.75">
      <c r="D11968" s="36"/>
      <c r="E11968" s="36"/>
      <c r="F11968" s="36"/>
      <c r="G11968" s="36"/>
      <c r="H11968" s="36"/>
      <c r="I11968" s="36"/>
      <c r="J11968" s="36"/>
      <c r="M11968" s="191"/>
    </row>
    <row r="11969" spans="4:13" s="14" customFormat="1" ht="15.75">
      <c r="D11969" s="36"/>
      <c r="E11969" s="36"/>
      <c r="F11969" s="36"/>
      <c r="G11969" s="36"/>
      <c r="H11969" s="36"/>
      <c r="I11969" s="36"/>
      <c r="J11969" s="36"/>
      <c r="M11969" s="191"/>
    </row>
    <row r="11970" spans="4:13" s="14" customFormat="1" ht="15.75">
      <c r="D11970" s="36"/>
      <c r="E11970" s="36"/>
      <c r="F11970" s="36"/>
      <c r="G11970" s="36"/>
      <c r="H11970" s="36"/>
      <c r="I11970" s="36"/>
      <c r="J11970" s="36"/>
      <c r="M11970" s="191"/>
    </row>
    <row r="11971" spans="4:13" s="14" customFormat="1" ht="15.75">
      <c r="D11971" s="36"/>
      <c r="E11971" s="36"/>
      <c r="F11971" s="36"/>
      <c r="G11971" s="36"/>
      <c r="H11971" s="36"/>
      <c r="I11971" s="36"/>
      <c r="J11971" s="36"/>
      <c r="M11971" s="191"/>
    </row>
    <row r="11972" spans="4:13" s="14" customFormat="1" ht="15.75">
      <c r="D11972" s="36"/>
      <c r="E11972" s="36"/>
      <c r="F11972" s="36"/>
      <c r="G11972" s="36"/>
      <c r="H11972" s="36"/>
      <c r="I11972" s="36"/>
      <c r="J11972" s="36"/>
      <c r="M11972" s="191"/>
    </row>
    <row r="11973" spans="4:13" s="14" customFormat="1" ht="15.75">
      <c r="D11973" s="36"/>
      <c r="E11973" s="36"/>
      <c r="F11973" s="36"/>
      <c r="G11973" s="36"/>
      <c r="H11973" s="36"/>
      <c r="I11973" s="36"/>
      <c r="J11973" s="36"/>
      <c r="M11973" s="191"/>
    </row>
    <row r="11974" spans="4:13" s="14" customFormat="1" ht="15.75">
      <c r="D11974" s="36"/>
      <c r="E11974" s="36"/>
      <c r="F11974" s="36"/>
      <c r="G11974" s="36"/>
      <c r="H11974" s="36"/>
      <c r="I11974" s="36"/>
      <c r="J11974" s="36"/>
      <c r="M11974" s="191"/>
    </row>
    <row r="11975" spans="4:13" s="14" customFormat="1" ht="15.75">
      <c r="D11975" s="36"/>
      <c r="E11975" s="36"/>
      <c r="F11975" s="36"/>
      <c r="G11975" s="36"/>
      <c r="H11975" s="36"/>
      <c r="I11975" s="36"/>
      <c r="J11975" s="36"/>
      <c r="M11975" s="191"/>
    </row>
    <row r="11976" spans="4:13" s="14" customFormat="1" ht="15.75">
      <c r="D11976" s="36"/>
      <c r="E11976" s="36"/>
      <c r="F11976" s="36"/>
      <c r="G11976" s="36"/>
      <c r="H11976" s="36"/>
      <c r="I11976" s="36"/>
      <c r="J11976" s="36"/>
      <c r="M11976" s="191"/>
    </row>
    <row r="11977" spans="4:13" s="14" customFormat="1" ht="15.75">
      <c r="D11977" s="36"/>
      <c r="E11977" s="36"/>
      <c r="F11977" s="36"/>
      <c r="G11977" s="36"/>
      <c r="H11977" s="36"/>
      <c r="I11977" s="36"/>
      <c r="J11977" s="36"/>
      <c r="M11977" s="191"/>
    </row>
    <row r="11978" spans="4:13" s="14" customFormat="1" ht="15.75">
      <c r="D11978" s="36"/>
      <c r="E11978" s="36"/>
      <c r="F11978" s="36"/>
      <c r="G11978" s="36"/>
      <c r="H11978" s="36"/>
      <c r="I11978" s="36"/>
      <c r="J11978" s="36"/>
      <c r="M11978" s="191"/>
    </row>
    <row r="11979" spans="4:13" s="14" customFormat="1" ht="15.75">
      <c r="D11979" s="36"/>
      <c r="E11979" s="36"/>
      <c r="F11979" s="36"/>
      <c r="G11979" s="36"/>
      <c r="H11979" s="36"/>
      <c r="I11979" s="36"/>
      <c r="J11979" s="36"/>
      <c r="M11979" s="191"/>
    </row>
    <row r="11980" spans="4:13" s="14" customFormat="1" ht="15.75">
      <c r="D11980" s="36"/>
      <c r="E11980" s="36"/>
      <c r="F11980" s="36"/>
      <c r="G11980" s="36"/>
      <c r="H11980" s="36"/>
      <c r="I11980" s="36"/>
      <c r="J11980" s="36"/>
      <c r="M11980" s="191"/>
    </row>
    <row r="11981" spans="4:13" s="14" customFormat="1" ht="15.75">
      <c r="D11981" s="36"/>
      <c r="E11981" s="36"/>
      <c r="F11981" s="36"/>
      <c r="G11981" s="36"/>
      <c r="H11981" s="36"/>
      <c r="I11981" s="36"/>
      <c r="J11981" s="36"/>
      <c r="M11981" s="191"/>
    </row>
    <row r="11982" spans="4:13" s="14" customFormat="1" ht="15.75">
      <c r="D11982" s="36"/>
      <c r="E11982" s="36"/>
      <c r="F11982" s="36"/>
      <c r="G11982" s="36"/>
      <c r="H11982" s="36"/>
      <c r="I11982" s="36"/>
      <c r="J11982" s="36"/>
      <c r="M11982" s="191"/>
    </row>
    <row r="11983" spans="4:13" s="14" customFormat="1" ht="15.75">
      <c r="D11983" s="36"/>
      <c r="E11983" s="36"/>
      <c r="F11983" s="36"/>
      <c r="G11983" s="36"/>
      <c r="H11983" s="36"/>
      <c r="I11983" s="36"/>
      <c r="J11983" s="36"/>
      <c r="M11983" s="191"/>
    </row>
    <row r="11984" spans="4:13" s="14" customFormat="1" ht="15.75">
      <c r="D11984" s="36"/>
      <c r="E11984" s="36"/>
      <c r="F11984" s="36"/>
      <c r="G11984" s="36"/>
      <c r="H11984" s="36"/>
      <c r="I11984" s="36"/>
      <c r="J11984" s="36"/>
      <c r="M11984" s="191"/>
    </row>
    <row r="11985" spans="4:13" s="14" customFormat="1" ht="15.75">
      <c r="D11985" s="36"/>
      <c r="E11985" s="36"/>
      <c r="F11985" s="36"/>
      <c r="G11985" s="36"/>
      <c r="H11985" s="36"/>
      <c r="I11985" s="36"/>
      <c r="J11985" s="36"/>
      <c r="M11985" s="191"/>
    </row>
    <row r="11986" spans="4:13" s="14" customFormat="1" ht="15.75">
      <c r="D11986" s="36"/>
      <c r="E11986" s="36"/>
      <c r="F11986" s="36"/>
      <c r="G11986" s="36"/>
      <c r="H11986" s="36"/>
      <c r="I11986" s="36"/>
      <c r="J11986" s="36"/>
      <c r="M11986" s="191"/>
    </row>
    <row r="11987" spans="4:13" s="14" customFormat="1" ht="15.75">
      <c r="D11987" s="36"/>
      <c r="E11987" s="36"/>
      <c r="F11987" s="36"/>
      <c r="G11987" s="36"/>
      <c r="H11987" s="36"/>
      <c r="I11987" s="36"/>
      <c r="J11987" s="36"/>
      <c r="M11987" s="191"/>
    </row>
    <row r="11988" spans="4:13" s="14" customFormat="1" ht="15.75">
      <c r="D11988" s="36"/>
      <c r="E11988" s="36"/>
      <c r="F11988" s="36"/>
      <c r="G11988" s="36"/>
      <c r="H11988" s="36"/>
      <c r="I11988" s="36"/>
      <c r="J11988" s="36"/>
      <c r="M11988" s="191"/>
    </row>
    <row r="11989" spans="4:13" s="14" customFormat="1" ht="15.75">
      <c r="D11989" s="36"/>
      <c r="E11989" s="36"/>
      <c r="F11989" s="36"/>
      <c r="G11989" s="36"/>
      <c r="H11989" s="36"/>
      <c r="I11989" s="36"/>
      <c r="J11989" s="36"/>
      <c r="M11989" s="191"/>
    </row>
    <row r="11990" spans="4:13" s="14" customFormat="1" ht="15.75">
      <c r="D11990" s="36"/>
      <c r="E11990" s="36"/>
      <c r="F11990" s="36"/>
      <c r="G11990" s="36"/>
      <c r="H11990" s="36"/>
      <c r="I11990" s="36"/>
      <c r="J11990" s="36"/>
      <c r="M11990" s="191"/>
    </row>
    <row r="11991" spans="4:13" s="14" customFormat="1" ht="15.75">
      <c r="D11991" s="36"/>
      <c r="E11991" s="36"/>
      <c r="F11991" s="36"/>
      <c r="G11991" s="36"/>
      <c r="H11991" s="36"/>
      <c r="I11991" s="36"/>
      <c r="J11991" s="36"/>
      <c r="M11991" s="191"/>
    </row>
    <row r="11992" spans="4:13" s="14" customFormat="1" ht="15.75">
      <c r="D11992" s="36"/>
      <c r="E11992" s="36"/>
      <c r="F11992" s="36"/>
      <c r="G11992" s="36"/>
      <c r="H11992" s="36"/>
      <c r="I11992" s="36"/>
      <c r="J11992" s="36"/>
      <c r="M11992" s="191"/>
    </row>
    <row r="11993" spans="4:13" s="14" customFormat="1" ht="15.75">
      <c r="D11993" s="36"/>
      <c r="E11993" s="36"/>
      <c r="F11993" s="36"/>
      <c r="G11993" s="36"/>
      <c r="H11993" s="36"/>
      <c r="I11993" s="36"/>
      <c r="J11993" s="36"/>
      <c r="M11993" s="191"/>
    </row>
    <row r="11994" spans="4:13" s="14" customFormat="1" ht="15.75">
      <c r="D11994" s="36"/>
      <c r="E11994" s="36"/>
      <c r="F11994" s="36"/>
      <c r="G11994" s="36"/>
      <c r="H11994" s="36"/>
      <c r="I11994" s="36"/>
      <c r="J11994" s="36"/>
      <c r="M11994" s="191"/>
    </row>
    <row r="11995" spans="4:13" s="14" customFormat="1" ht="15.75">
      <c r="D11995" s="36"/>
      <c r="E11995" s="36"/>
      <c r="F11995" s="36"/>
      <c r="G11995" s="36"/>
      <c r="H11995" s="36"/>
      <c r="I11995" s="36"/>
      <c r="J11995" s="36"/>
      <c r="M11995" s="191"/>
    </row>
    <row r="11996" spans="4:13" s="14" customFormat="1" ht="15.75">
      <c r="D11996" s="36"/>
      <c r="E11996" s="36"/>
      <c r="F11996" s="36"/>
      <c r="G11996" s="36"/>
      <c r="H11996" s="36"/>
      <c r="I11996" s="36"/>
      <c r="J11996" s="36"/>
      <c r="M11996" s="191"/>
    </row>
    <row r="11997" spans="4:13" s="14" customFormat="1" ht="15.75">
      <c r="D11997" s="36"/>
      <c r="E11997" s="36"/>
      <c r="F11997" s="36"/>
      <c r="G11997" s="36"/>
      <c r="H11997" s="36"/>
      <c r="I11997" s="36"/>
      <c r="J11997" s="36"/>
      <c r="M11997" s="191"/>
    </row>
    <row r="11998" spans="4:13" s="14" customFormat="1" ht="15.75">
      <c r="D11998" s="36"/>
      <c r="E11998" s="36"/>
      <c r="F11998" s="36"/>
      <c r="G11998" s="36"/>
      <c r="H11998" s="36"/>
      <c r="I11998" s="36"/>
      <c r="J11998" s="36"/>
      <c r="M11998" s="191"/>
    </row>
    <row r="11999" spans="4:13" s="14" customFormat="1" ht="15.75">
      <c r="D11999" s="36"/>
      <c r="E11999" s="36"/>
      <c r="F11999" s="36"/>
      <c r="G11999" s="36"/>
      <c r="H11999" s="36"/>
      <c r="I11999" s="36"/>
      <c r="J11999" s="36"/>
      <c r="M11999" s="191"/>
    </row>
    <row r="12000" spans="4:13" s="14" customFormat="1" ht="15.75">
      <c r="D12000" s="36"/>
      <c r="E12000" s="36"/>
      <c r="F12000" s="36"/>
      <c r="G12000" s="36"/>
      <c r="H12000" s="36"/>
      <c r="I12000" s="36"/>
      <c r="J12000" s="36"/>
      <c r="M12000" s="191"/>
    </row>
    <row r="12001" spans="4:13" s="14" customFormat="1" ht="15.75">
      <c r="D12001" s="36"/>
      <c r="E12001" s="36"/>
      <c r="F12001" s="36"/>
      <c r="G12001" s="36"/>
      <c r="H12001" s="36"/>
      <c r="I12001" s="36"/>
      <c r="J12001" s="36"/>
      <c r="M12001" s="191"/>
    </row>
    <row r="12002" spans="4:13" s="14" customFormat="1" ht="15.75">
      <c r="D12002" s="36"/>
      <c r="E12002" s="36"/>
      <c r="F12002" s="36"/>
      <c r="G12002" s="36"/>
      <c r="H12002" s="36"/>
      <c r="I12002" s="36"/>
      <c r="J12002" s="36"/>
      <c r="M12002" s="191"/>
    </row>
    <row r="12003" spans="4:13" s="14" customFormat="1" ht="15.75">
      <c r="D12003" s="36"/>
      <c r="E12003" s="36"/>
      <c r="F12003" s="36"/>
      <c r="G12003" s="36"/>
      <c r="H12003" s="36"/>
      <c r="I12003" s="36"/>
      <c r="J12003" s="36"/>
      <c r="M12003" s="191"/>
    </row>
    <row r="12004" spans="4:13" s="14" customFormat="1" ht="15.75">
      <c r="D12004" s="36"/>
      <c r="E12004" s="36"/>
      <c r="F12004" s="36"/>
      <c r="G12004" s="36"/>
      <c r="H12004" s="36"/>
      <c r="I12004" s="36"/>
      <c r="J12004" s="36"/>
      <c r="M12004" s="191"/>
    </row>
    <row r="12005" spans="4:13" s="14" customFormat="1" ht="15.75">
      <c r="D12005" s="36"/>
      <c r="E12005" s="36"/>
      <c r="F12005" s="36"/>
      <c r="G12005" s="36"/>
      <c r="H12005" s="36"/>
      <c r="I12005" s="36"/>
      <c r="J12005" s="36"/>
      <c r="M12005" s="191"/>
    </row>
    <row r="12006" spans="4:13" s="14" customFormat="1" ht="15.75">
      <c r="D12006" s="36"/>
      <c r="E12006" s="36"/>
      <c r="F12006" s="36"/>
      <c r="G12006" s="36"/>
      <c r="H12006" s="36"/>
      <c r="I12006" s="36"/>
      <c r="J12006" s="36"/>
      <c r="M12006" s="191"/>
    </row>
    <row r="12007" spans="4:13" s="14" customFormat="1" ht="15.75">
      <c r="D12007" s="36"/>
      <c r="E12007" s="36"/>
      <c r="F12007" s="36"/>
      <c r="G12007" s="36"/>
      <c r="H12007" s="36"/>
      <c r="I12007" s="36"/>
      <c r="J12007" s="36"/>
      <c r="M12007" s="191"/>
    </row>
    <row r="12008" spans="4:13" s="14" customFormat="1" ht="15.75">
      <c r="D12008" s="36"/>
      <c r="E12008" s="36"/>
      <c r="F12008" s="36"/>
      <c r="G12008" s="36"/>
      <c r="H12008" s="36"/>
      <c r="I12008" s="36"/>
      <c r="J12008" s="36"/>
      <c r="M12008" s="191"/>
    </row>
    <row r="12009" spans="4:13" s="14" customFormat="1" ht="15.75">
      <c r="D12009" s="36"/>
      <c r="E12009" s="36"/>
      <c r="F12009" s="36"/>
      <c r="G12009" s="36"/>
      <c r="H12009" s="36"/>
      <c r="I12009" s="36"/>
      <c r="J12009" s="36"/>
      <c r="M12009" s="191"/>
    </row>
    <row r="12010" spans="4:13" s="14" customFormat="1" ht="15.75">
      <c r="D12010" s="36"/>
      <c r="E12010" s="36"/>
      <c r="F12010" s="36"/>
      <c r="G12010" s="36"/>
      <c r="H12010" s="36"/>
      <c r="I12010" s="36"/>
      <c r="J12010" s="36"/>
      <c r="M12010" s="191"/>
    </row>
    <row r="12011" spans="4:13" s="14" customFormat="1" ht="15.75">
      <c r="D12011" s="36"/>
      <c r="E12011" s="36"/>
      <c r="F12011" s="36"/>
      <c r="G12011" s="36"/>
      <c r="H12011" s="36"/>
      <c r="I12011" s="36"/>
      <c r="J12011" s="36"/>
      <c r="M12011" s="191"/>
    </row>
    <row r="12012" spans="4:13" s="14" customFormat="1" ht="15.75">
      <c r="D12012" s="36"/>
      <c r="E12012" s="36"/>
      <c r="F12012" s="36"/>
      <c r="G12012" s="36"/>
      <c r="H12012" s="36"/>
      <c r="I12012" s="36"/>
      <c r="J12012" s="36"/>
      <c r="M12012" s="191"/>
    </row>
    <row r="12013" spans="4:13" s="14" customFormat="1" ht="15.75">
      <c r="D12013" s="36"/>
      <c r="E12013" s="36"/>
      <c r="F12013" s="36"/>
      <c r="G12013" s="36"/>
      <c r="H12013" s="36"/>
      <c r="I12013" s="36"/>
      <c r="J12013" s="36"/>
      <c r="M12013" s="191"/>
    </row>
    <row r="12014" spans="4:13" s="14" customFormat="1" ht="15.75">
      <c r="D12014" s="36"/>
      <c r="E12014" s="36"/>
      <c r="F12014" s="36"/>
      <c r="G12014" s="36"/>
      <c r="H12014" s="36"/>
      <c r="I12014" s="36"/>
      <c r="J12014" s="36"/>
      <c r="M12014" s="191"/>
    </row>
    <row r="12015" spans="4:13" s="14" customFormat="1" ht="15.75">
      <c r="D12015" s="36"/>
      <c r="E12015" s="36"/>
      <c r="F12015" s="36"/>
      <c r="G12015" s="36"/>
      <c r="H12015" s="36"/>
      <c r="I12015" s="36"/>
      <c r="J12015" s="36"/>
      <c r="M12015" s="191"/>
    </row>
    <row r="12016" spans="4:13" s="14" customFormat="1" ht="15.75">
      <c r="D12016" s="36"/>
      <c r="E12016" s="36"/>
      <c r="F12016" s="36"/>
      <c r="G12016" s="36"/>
      <c r="H12016" s="36"/>
      <c r="I12016" s="36"/>
      <c r="J12016" s="36"/>
      <c r="M12016" s="191"/>
    </row>
    <row r="12017" spans="4:13" s="14" customFormat="1" ht="15.75">
      <c r="D12017" s="36"/>
      <c r="E12017" s="36"/>
      <c r="F12017" s="36"/>
      <c r="G12017" s="36"/>
      <c r="H12017" s="36"/>
      <c r="I12017" s="36"/>
      <c r="J12017" s="36"/>
      <c r="M12017" s="191"/>
    </row>
    <row r="12018" spans="4:13" s="14" customFormat="1" ht="15.75">
      <c r="D12018" s="36"/>
      <c r="E12018" s="36"/>
      <c r="F12018" s="36"/>
      <c r="G12018" s="36"/>
      <c r="H12018" s="36"/>
      <c r="I12018" s="36"/>
      <c r="J12018" s="36"/>
      <c r="M12018" s="191"/>
    </row>
    <row r="12019" spans="4:13" s="14" customFormat="1" ht="15.75">
      <c r="D12019" s="36"/>
      <c r="E12019" s="36"/>
      <c r="F12019" s="36"/>
      <c r="G12019" s="36"/>
      <c r="H12019" s="36"/>
      <c r="I12019" s="36"/>
      <c r="J12019" s="36"/>
      <c r="M12019" s="191"/>
    </row>
    <row r="12020" spans="4:13" s="14" customFormat="1" ht="15.75">
      <c r="D12020" s="36"/>
      <c r="E12020" s="36"/>
      <c r="F12020" s="36"/>
      <c r="G12020" s="36"/>
      <c r="H12020" s="36"/>
      <c r="I12020" s="36"/>
      <c r="J12020" s="36"/>
      <c r="M12020" s="191"/>
    </row>
    <row r="12021" spans="4:13" s="14" customFormat="1" ht="15.75">
      <c r="D12021" s="36"/>
      <c r="E12021" s="36"/>
      <c r="F12021" s="36"/>
      <c r="G12021" s="36"/>
      <c r="H12021" s="36"/>
      <c r="I12021" s="36"/>
      <c r="J12021" s="36"/>
      <c r="M12021" s="191"/>
    </row>
    <row r="12022" spans="4:13" s="14" customFormat="1" ht="15.75">
      <c r="D12022" s="36"/>
      <c r="E12022" s="36"/>
      <c r="F12022" s="36"/>
      <c r="G12022" s="36"/>
      <c r="H12022" s="36"/>
      <c r="I12022" s="36"/>
      <c r="J12022" s="36"/>
      <c r="M12022" s="191"/>
    </row>
    <row r="12023" spans="4:13" s="14" customFormat="1" ht="15.75">
      <c r="D12023" s="36"/>
      <c r="E12023" s="36"/>
      <c r="F12023" s="36"/>
      <c r="G12023" s="36"/>
      <c r="H12023" s="36"/>
      <c r="I12023" s="36"/>
      <c r="J12023" s="36"/>
      <c r="M12023" s="191"/>
    </row>
    <row r="12024" spans="4:13" s="14" customFormat="1" ht="15.75">
      <c r="D12024" s="36"/>
      <c r="E12024" s="36"/>
      <c r="F12024" s="36"/>
      <c r="G12024" s="36"/>
      <c r="H12024" s="36"/>
      <c r="I12024" s="36"/>
      <c r="J12024" s="36"/>
      <c r="M12024" s="191"/>
    </row>
    <row r="12025" spans="4:13" s="14" customFormat="1" ht="15.75">
      <c r="D12025" s="36"/>
      <c r="E12025" s="36"/>
      <c r="F12025" s="36"/>
      <c r="G12025" s="36"/>
      <c r="H12025" s="36"/>
      <c r="I12025" s="36"/>
      <c r="J12025" s="36"/>
      <c r="M12025" s="191"/>
    </row>
    <row r="12026" spans="4:13" s="14" customFormat="1" ht="15.75">
      <c r="D12026" s="36"/>
      <c r="E12026" s="36"/>
      <c r="F12026" s="36"/>
      <c r="G12026" s="36"/>
      <c r="H12026" s="36"/>
      <c r="I12026" s="36"/>
      <c r="J12026" s="36"/>
      <c r="M12026" s="191"/>
    </row>
    <row r="12027" spans="4:13" s="14" customFormat="1" ht="15.75">
      <c r="D12027" s="36"/>
      <c r="E12027" s="36"/>
      <c r="F12027" s="36"/>
      <c r="G12027" s="36"/>
      <c r="H12027" s="36"/>
      <c r="I12027" s="36"/>
      <c r="J12027" s="36"/>
      <c r="M12027" s="191"/>
    </row>
    <row r="12028" spans="4:13" s="14" customFormat="1" ht="15.75">
      <c r="D12028" s="36"/>
      <c r="E12028" s="36"/>
      <c r="F12028" s="36"/>
      <c r="G12028" s="36"/>
      <c r="H12028" s="36"/>
      <c r="I12028" s="36"/>
      <c r="J12028" s="36"/>
      <c r="M12028" s="191"/>
    </row>
    <row r="12029" spans="4:13" s="14" customFormat="1" ht="15.75">
      <c r="D12029" s="36"/>
      <c r="E12029" s="36"/>
      <c r="F12029" s="36"/>
      <c r="G12029" s="36"/>
      <c r="H12029" s="36"/>
      <c r="I12029" s="36"/>
      <c r="J12029" s="36"/>
      <c r="M12029" s="191"/>
    </row>
    <row r="12030" spans="4:13" s="14" customFormat="1" ht="15.75">
      <c r="D12030" s="36"/>
      <c r="E12030" s="36"/>
      <c r="F12030" s="36"/>
      <c r="G12030" s="36"/>
      <c r="H12030" s="36"/>
      <c r="I12030" s="36"/>
      <c r="J12030" s="36"/>
      <c r="M12030" s="191"/>
    </row>
    <row r="12031" spans="4:13" s="14" customFormat="1" ht="15.75">
      <c r="D12031" s="36"/>
      <c r="E12031" s="36"/>
      <c r="F12031" s="36"/>
      <c r="G12031" s="36"/>
      <c r="H12031" s="36"/>
      <c r="I12031" s="36"/>
      <c r="J12031" s="36"/>
      <c r="M12031" s="191"/>
    </row>
    <row r="12032" spans="4:13" s="14" customFormat="1" ht="15.75">
      <c r="D12032" s="36"/>
      <c r="E12032" s="36"/>
      <c r="F12032" s="36"/>
      <c r="G12032" s="36"/>
      <c r="H12032" s="36"/>
      <c r="I12032" s="36"/>
      <c r="J12032" s="36"/>
      <c r="M12032" s="191"/>
    </row>
    <row r="12033" spans="4:13" s="14" customFormat="1" ht="15.75">
      <c r="D12033" s="36"/>
      <c r="E12033" s="36"/>
      <c r="F12033" s="36"/>
      <c r="G12033" s="36"/>
      <c r="H12033" s="36"/>
      <c r="I12033" s="36"/>
      <c r="J12033" s="36"/>
      <c r="M12033" s="191"/>
    </row>
    <row r="12034" spans="4:13" s="14" customFormat="1" ht="15.75">
      <c r="D12034" s="36"/>
      <c r="E12034" s="36"/>
      <c r="F12034" s="36"/>
      <c r="G12034" s="36"/>
      <c r="H12034" s="36"/>
      <c r="I12034" s="36"/>
      <c r="J12034" s="36"/>
      <c r="M12034" s="191"/>
    </row>
    <row r="12035" spans="4:13" s="14" customFormat="1" ht="15.75">
      <c r="D12035" s="36"/>
      <c r="E12035" s="36"/>
      <c r="F12035" s="36"/>
      <c r="G12035" s="36"/>
      <c r="H12035" s="36"/>
      <c r="I12035" s="36"/>
      <c r="J12035" s="36"/>
      <c r="M12035" s="191"/>
    </row>
    <row r="12036" spans="4:13" s="14" customFormat="1" ht="15.75">
      <c r="D12036" s="36"/>
      <c r="E12036" s="36"/>
      <c r="F12036" s="36"/>
      <c r="G12036" s="36"/>
      <c r="H12036" s="36"/>
      <c r="I12036" s="36"/>
      <c r="J12036" s="36"/>
      <c r="M12036" s="191"/>
    </row>
    <row r="12037" spans="4:13" s="14" customFormat="1" ht="15.75">
      <c r="D12037" s="36"/>
      <c r="E12037" s="36"/>
      <c r="F12037" s="36"/>
      <c r="G12037" s="36"/>
      <c r="H12037" s="36"/>
      <c r="I12037" s="36"/>
      <c r="J12037" s="36"/>
      <c r="M12037" s="191"/>
    </row>
    <row r="12038" spans="4:13" s="14" customFormat="1" ht="15.75">
      <c r="D12038" s="36"/>
      <c r="E12038" s="36"/>
      <c r="F12038" s="36"/>
      <c r="G12038" s="36"/>
      <c r="H12038" s="36"/>
      <c r="I12038" s="36"/>
      <c r="J12038" s="36"/>
      <c r="M12038" s="191"/>
    </row>
    <row r="12039" spans="4:13" s="14" customFormat="1" ht="15.75">
      <c r="D12039" s="36"/>
      <c r="E12039" s="36"/>
      <c r="F12039" s="36"/>
      <c r="G12039" s="36"/>
      <c r="H12039" s="36"/>
      <c r="I12039" s="36"/>
      <c r="J12039" s="36"/>
      <c r="M12039" s="191"/>
    </row>
    <row r="12040" spans="4:13" s="14" customFormat="1" ht="15.75">
      <c r="D12040" s="36"/>
      <c r="E12040" s="36"/>
      <c r="F12040" s="36"/>
      <c r="G12040" s="36"/>
      <c r="H12040" s="36"/>
      <c r="I12040" s="36"/>
      <c r="J12040" s="36"/>
      <c r="M12040" s="191"/>
    </row>
    <row r="12041" spans="4:13" s="14" customFormat="1" ht="15.75">
      <c r="D12041" s="36"/>
      <c r="E12041" s="36"/>
      <c r="F12041" s="36"/>
      <c r="G12041" s="36"/>
      <c r="H12041" s="36"/>
      <c r="I12041" s="36"/>
      <c r="J12041" s="36"/>
      <c r="M12041" s="191"/>
    </row>
    <row r="12042" spans="4:13" s="14" customFormat="1" ht="15.75">
      <c r="D12042" s="36"/>
      <c r="E12042" s="36"/>
      <c r="F12042" s="36"/>
      <c r="G12042" s="36"/>
      <c r="H12042" s="36"/>
      <c r="I12042" s="36"/>
      <c r="J12042" s="36"/>
      <c r="M12042" s="191"/>
    </row>
    <row r="12043" spans="4:13" s="14" customFormat="1" ht="15.75">
      <c r="D12043" s="36"/>
      <c r="E12043" s="36"/>
      <c r="F12043" s="36"/>
      <c r="G12043" s="36"/>
      <c r="H12043" s="36"/>
      <c r="I12043" s="36"/>
      <c r="J12043" s="36"/>
      <c r="M12043" s="191"/>
    </row>
    <row r="12044" spans="4:13" s="14" customFormat="1" ht="15.75">
      <c r="D12044" s="36"/>
      <c r="E12044" s="36"/>
      <c r="F12044" s="36"/>
      <c r="G12044" s="36"/>
      <c r="H12044" s="36"/>
      <c r="I12044" s="36"/>
      <c r="J12044" s="36"/>
      <c r="M12044" s="191"/>
    </row>
    <row r="12045" spans="4:13" s="14" customFormat="1" ht="15.75">
      <c r="D12045" s="36"/>
      <c r="E12045" s="36"/>
      <c r="F12045" s="36"/>
      <c r="G12045" s="36"/>
      <c r="H12045" s="36"/>
      <c r="I12045" s="36"/>
      <c r="J12045" s="36"/>
      <c r="M12045" s="191"/>
    </row>
    <row r="12046" spans="4:13" s="14" customFormat="1" ht="15.75">
      <c r="D12046" s="36"/>
      <c r="E12046" s="36"/>
      <c r="F12046" s="36"/>
      <c r="G12046" s="36"/>
      <c r="H12046" s="36"/>
      <c r="I12046" s="36"/>
      <c r="J12046" s="36"/>
      <c r="M12046" s="191"/>
    </row>
    <row r="12047" spans="4:13" s="14" customFormat="1" ht="15.75">
      <c r="D12047" s="36"/>
      <c r="E12047" s="36"/>
      <c r="F12047" s="36"/>
      <c r="G12047" s="36"/>
      <c r="H12047" s="36"/>
      <c r="I12047" s="36"/>
      <c r="J12047" s="36"/>
      <c r="M12047" s="191"/>
    </row>
    <row r="12048" spans="4:13" s="14" customFormat="1" ht="15.75">
      <c r="D12048" s="36"/>
      <c r="E12048" s="36"/>
      <c r="F12048" s="36"/>
      <c r="G12048" s="36"/>
      <c r="H12048" s="36"/>
      <c r="I12048" s="36"/>
      <c r="J12048" s="36"/>
      <c r="M12048" s="191"/>
    </row>
    <row r="12049" spans="4:13" s="14" customFormat="1" ht="15.75">
      <c r="D12049" s="36"/>
      <c r="E12049" s="36"/>
      <c r="F12049" s="36"/>
      <c r="G12049" s="36"/>
      <c r="H12049" s="36"/>
      <c r="I12049" s="36"/>
      <c r="J12049" s="36"/>
      <c r="M12049" s="191"/>
    </row>
    <row r="12050" spans="4:13" s="14" customFormat="1" ht="15.75">
      <c r="D12050" s="36"/>
      <c r="E12050" s="36"/>
      <c r="F12050" s="36"/>
      <c r="G12050" s="36"/>
      <c r="H12050" s="36"/>
      <c r="I12050" s="36"/>
      <c r="J12050" s="36"/>
      <c r="M12050" s="191"/>
    </row>
    <row r="12051" spans="4:13" s="14" customFormat="1" ht="15.75">
      <c r="D12051" s="36"/>
      <c r="E12051" s="36"/>
      <c r="F12051" s="36"/>
      <c r="G12051" s="36"/>
      <c r="H12051" s="36"/>
      <c r="I12051" s="36"/>
      <c r="J12051" s="36"/>
      <c r="M12051" s="191"/>
    </row>
    <row r="12052" spans="4:13" s="14" customFormat="1" ht="15.75">
      <c r="D12052" s="36"/>
      <c r="E12052" s="36"/>
      <c r="F12052" s="36"/>
      <c r="G12052" s="36"/>
      <c r="H12052" s="36"/>
      <c r="I12052" s="36"/>
      <c r="J12052" s="36"/>
      <c r="M12052" s="191"/>
    </row>
    <row r="12053" spans="4:13" s="14" customFormat="1" ht="15.75">
      <c r="D12053" s="36"/>
      <c r="E12053" s="36"/>
      <c r="F12053" s="36"/>
      <c r="G12053" s="36"/>
      <c r="H12053" s="36"/>
      <c r="I12053" s="36"/>
      <c r="J12053" s="36"/>
      <c r="M12053" s="191"/>
    </row>
    <row r="12054" spans="4:13" s="14" customFormat="1" ht="15.75">
      <c r="D12054" s="36"/>
      <c r="E12054" s="36"/>
      <c r="F12054" s="36"/>
      <c r="G12054" s="36"/>
      <c r="H12054" s="36"/>
      <c r="I12054" s="36"/>
      <c r="J12054" s="36"/>
      <c r="M12054" s="191"/>
    </row>
    <row r="12055" spans="4:13" s="14" customFormat="1" ht="15.75">
      <c r="D12055" s="36"/>
      <c r="E12055" s="36"/>
      <c r="F12055" s="36"/>
      <c r="G12055" s="36"/>
      <c r="H12055" s="36"/>
      <c r="I12055" s="36"/>
      <c r="J12055" s="36"/>
      <c r="M12055" s="191"/>
    </row>
    <row r="12056" spans="4:13" s="14" customFormat="1" ht="15.75">
      <c r="D12056" s="36"/>
      <c r="E12056" s="36"/>
      <c r="F12056" s="36"/>
      <c r="G12056" s="36"/>
      <c r="H12056" s="36"/>
      <c r="I12056" s="36"/>
      <c r="J12056" s="36"/>
      <c r="M12056" s="191"/>
    </row>
    <row r="12057" spans="4:13" s="14" customFormat="1" ht="15.75">
      <c r="D12057" s="36"/>
      <c r="E12057" s="36"/>
      <c r="F12057" s="36"/>
      <c r="G12057" s="36"/>
      <c r="H12057" s="36"/>
      <c r="I12057" s="36"/>
      <c r="J12057" s="36"/>
      <c r="M12057" s="191"/>
    </row>
    <row r="12058" spans="4:13" s="14" customFormat="1" ht="15.75">
      <c r="D12058" s="36"/>
      <c r="E12058" s="36"/>
      <c r="F12058" s="36"/>
      <c r="G12058" s="36"/>
      <c r="H12058" s="36"/>
      <c r="I12058" s="36"/>
      <c r="J12058" s="36"/>
      <c r="M12058" s="191"/>
    </row>
    <row r="12059" spans="4:13" s="14" customFormat="1" ht="15.75">
      <c r="D12059" s="36"/>
      <c r="E12059" s="36"/>
      <c r="F12059" s="36"/>
      <c r="G12059" s="36"/>
      <c r="H12059" s="36"/>
      <c r="I12059" s="36"/>
      <c r="J12059" s="36"/>
      <c r="M12059" s="191"/>
    </row>
    <row r="12060" spans="4:13" s="14" customFormat="1" ht="15.75">
      <c r="D12060" s="36"/>
      <c r="E12060" s="36"/>
      <c r="F12060" s="36"/>
      <c r="G12060" s="36"/>
      <c r="H12060" s="36"/>
      <c r="I12060" s="36"/>
      <c r="J12060" s="36"/>
      <c r="M12060" s="191"/>
    </row>
    <row r="12061" spans="4:13" s="14" customFormat="1" ht="15.75">
      <c r="D12061" s="36"/>
      <c r="E12061" s="36"/>
      <c r="F12061" s="36"/>
      <c r="G12061" s="36"/>
      <c r="H12061" s="36"/>
      <c r="I12061" s="36"/>
      <c r="J12061" s="36"/>
      <c r="M12061" s="191"/>
    </row>
    <row r="12062" spans="4:13" s="14" customFormat="1" ht="15.75">
      <c r="D12062" s="36"/>
      <c r="E12062" s="36"/>
      <c r="F12062" s="36"/>
      <c r="G12062" s="36"/>
      <c r="H12062" s="36"/>
      <c r="I12062" s="36"/>
      <c r="J12062" s="36"/>
      <c r="M12062" s="191"/>
    </row>
    <row r="12063" spans="4:13" s="14" customFormat="1" ht="15.75">
      <c r="D12063" s="36"/>
      <c r="E12063" s="36"/>
      <c r="F12063" s="36"/>
      <c r="G12063" s="36"/>
      <c r="H12063" s="36"/>
      <c r="I12063" s="36"/>
      <c r="J12063" s="36"/>
      <c r="M12063" s="191"/>
    </row>
    <row r="12064" spans="4:13" s="14" customFormat="1" ht="15.75">
      <c r="D12064" s="36"/>
      <c r="E12064" s="36"/>
      <c r="F12064" s="36"/>
      <c r="G12064" s="36"/>
      <c r="H12064" s="36"/>
      <c r="I12064" s="36"/>
      <c r="J12064" s="36"/>
      <c r="M12064" s="191"/>
    </row>
    <row r="12065" spans="4:13" s="14" customFormat="1" ht="15.75">
      <c r="D12065" s="36"/>
      <c r="E12065" s="36"/>
      <c r="F12065" s="36"/>
      <c r="G12065" s="36"/>
      <c r="H12065" s="36"/>
      <c r="I12065" s="36"/>
      <c r="J12065" s="36"/>
      <c r="M12065" s="191"/>
    </row>
    <row r="12066" spans="4:13" s="14" customFormat="1" ht="15.75">
      <c r="D12066" s="36"/>
      <c r="E12066" s="36"/>
      <c r="F12066" s="36"/>
      <c r="G12066" s="36"/>
      <c r="H12066" s="36"/>
      <c r="I12066" s="36"/>
      <c r="J12066" s="36"/>
      <c r="M12066" s="191"/>
    </row>
    <row r="12067" spans="4:13" s="14" customFormat="1" ht="15.75">
      <c r="D12067" s="36"/>
      <c r="E12067" s="36"/>
      <c r="F12067" s="36"/>
      <c r="G12067" s="36"/>
      <c r="H12067" s="36"/>
      <c r="I12067" s="36"/>
      <c r="J12067" s="36"/>
      <c r="M12067" s="191"/>
    </row>
    <row r="12068" spans="4:13" s="14" customFormat="1" ht="15.75">
      <c r="D12068" s="36"/>
      <c r="E12068" s="36"/>
      <c r="F12068" s="36"/>
      <c r="G12068" s="36"/>
      <c r="H12068" s="36"/>
      <c r="I12068" s="36"/>
      <c r="J12068" s="36"/>
      <c r="M12068" s="191"/>
    </row>
    <row r="12069" spans="4:13" s="14" customFormat="1" ht="15.75">
      <c r="D12069" s="36"/>
      <c r="E12069" s="36"/>
      <c r="F12069" s="36"/>
      <c r="G12069" s="36"/>
      <c r="H12069" s="36"/>
      <c r="I12069" s="36"/>
      <c r="J12069" s="36"/>
      <c r="M12069" s="191"/>
    </row>
    <row r="12070" spans="4:13" s="14" customFormat="1" ht="15.75">
      <c r="D12070" s="36"/>
      <c r="E12070" s="36"/>
      <c r="F12070" s="36"/>
      <c r="G12070" s="36"/>
      <c r="H12070" s="36"/>
      <c r="I12070" s="36"/>
      <c r="J12070" s="36"/>
      <c r="M12070" s="191"/>
    </row>
    <row r="12071" spans="4:13" s="14" customFormat="1" ht="15.75">
      <c r="D12071" s="36"/>
      <c r="E12071" s="36"/>
      <c r="F12071" s="36"/>
      <c r="G12071" s="36"/>
      <c r="H12071" s="36"/>
      <c r="I12071" s="36"/>
      <c r="J12071" s="36"/>
      <c r="M12071" s="191"/>
    </row>
    <row r="12072" spans="4:13" s="14" customFormat="1" ht="15.75">
      <c r="D12072" s="36"/>
      <c r="E12072" s="36"/>
      <c r="F12072" s="36"/>
      <c r="G12072" s="36"/>
      <c r="H12072" s="36"/>
      <c r="I12072" s="36"/>
      <c r="J12072" s="36"/>
      <c r="M12072" s="191"/>
    </row>
    <row r="12073" spans="4:13" s="14" customFormat="1" ht="15.75">
      <c r="D12073" s="36"/>
      <c r="E12073" s="36"/>
      <c r="F12073" s="36"/>
      <c r="G12073" s="36"/>
      <c r="H12073" s="36"/>
      <c r="I12073" s="36"/>
      <c r="J12073" s="36"/>
      <c r="M12073" s="191"/>
    </row>
    <row r="12074" spans="4:13" s="14" customFormat="1" ht="15.75">
      <c r="D12074" s="36"/>
      <c r="E12074" s="36"/>
      <c r="F12074" s="36"/>
      <c r="G12074" s="36"/>
      <c r="H12074" s="36"/>
      <c r="I12074" s="36"/>
      <c r="J12074" s="36"/>
      <c r="M12074" s="191"/>
    </row>
    <row r="12075" spans="4:13" s="14" customFormat="1" ht="15.75">
      <c r="D12075" s="36"/>
      <c r="E12075" s="36"/>
      <c r="F12075" s="36"/>
      <c r="G12075" s="36"/>
      <c r="H12075" s="36"/>
      <c r="I12075" s="36"/>
      <c r="J12075" s="36"/>
      <c r="M12075" s="191"/>
    </row>
    <row r="12076" spans="4:13" s="14" customFormat="1" ht="15.75">
      <c r="D12076" s="36"/>
      <c r="E12076" s="36"/>
      <c r="F12076" s="36"/>
      <c r="G12076" s="36"/>
      <c r="H12076" s="36"/>
      <c r="I12076" s="36"/>
      <c r="J12076" s="36"/>
      <c r="M12076" s="191"/>
    </row>
    <row r="12077" spans="4:13" s="14" customFormat="1" ht="15.75">
      <c r="D12077" s="36"/>
      <c r="E12077" s="36"/>
      <c r="F12077" s="36"/>
      <c r="G12077" s="36"/>
      <c r="H12077" s="36"/>
      <c r="I12077" s="36"/>
      <c r="J12077" s="36"/>
      <c r="M12077" s="191"/>
    </row>
    <row r="12078" spans="4:13" s="14" customFormat="1" ht="15.75">
      <c r="D12078" s="36"/>
      <c r="E12078" s="36"/>
      <c r="F12078" s="36"/>
      <c r="G12078" s="36"/>
      <c r="H12078" s="36"/>
      <c r="I12078" s="36"/>
      <c r="J12078" s="36"/>
      <c r="M12078" s="191"/>
    </row>
    <row r="12079" spans="4:13" s="14" customFormat="1" ht="15.75">
      <c r="D12079" s="36"/>
      <c r="E12079" s="36"/>
      <c r="F12079" s="36"/>
      <c r="G12079" s="36"/>
      <c r="H12079" s="36"/>
      <c r="I12079" s="36"/>
      <c r="J12079" s="36"/>
      <c r="M12079" s="191"/>
    </row>
    <row r="12080" spans="4:13" s="14" customFormat="1" ht="15.75">
      <c r="D12080" s="36"/>
      <c r="E12080" s="36"/>
      <c r="F12080" s="36"/>
      <c r="G12080" s="36"/>
      <c r="H12080" s="36"/>
      <c r="I12080" s="36"/>
      <c r="J12080" s="36"/>
      <c r="M12080" s="191"/>
    </row>
    <row r="12081" spans="4:13" s="14" customFormat="1" ht="15.75">
      <c r="D12081" s="36"/>
      <c r="E12081" s="36"/>
      <c r="F12081" s="36"/>
      <c r="G12081" s="36"/>
      <c r="H12081" s="36"/>
      <c r="I12081" s="36"/>
      <c r="J12081" s="36"/>
      <c r="M12081" s="191"/>
    </row>
    <row r="12082" spans="4:13" s="14" customFormat="1" ht="15.75">
      <c r="D12082" s="36"/>
      <c r="E12082" s="36"/>
      <c r="F12082" s="36"/>
      <c r="G12082" s="36"/>
      <c r="H12082" s="36"/>
      <c r="I12082" s="36"/>
      <c r="J12082" s="36"/>
      <c r="M12082" s="191"/>
    </row>
    <row r="12083" spans="4:13" s="14" customFormat="1" ht="15.75">
      <c r="D12083" s="36"/>
      <c r="E12083" s="36"/>
      <c r="F12083" s="36"/>
      <c r="G12083" s="36"/>
      <c r="H12083" s="36"/>
      <c r="I12083" s="36"/>
      <c r="J12083" s="36"/>
      <c r="M12083" s="191"/>
    </row>
    <row r="12084" spans="4:13" s="14" customFormat="1" ht="15.75">
      <c r="D12084" s="36"/>
      <c r="E12084" s="36"/>
      <c r="F12084" s="36"/>
      <c r="G12084" s="36"/>
      <c r="H12084" s="36"/>
      <c r="I12084" s="36"/>
      <c r="J12084" s="36"/>
      <c r="M12084" s="191"/>
    </row>
    <row r="12085" spans="4:13" s="14" customFormat="1" ht="15.75">
      <c r="D12085" s="36"/>
      <c r="E12085" s="36"/>
      <c r="F12085" s="36"/>
      <c r="G12085" s="36"/>
      <c r="H12085" s="36"/>
      <c r="I12085" s="36"/>
      <c r="J12085" s="36"/>
      <c r="M12085" s="191"/>
    </row>
    <row r="12086" spans="4:13" s="14" customFormat="1" ht="15.75">
      <c r="D12086" s="36"/>
      <c r="E12086" s="36"/>
      <c r="F12086" s="36"/>
      <c r="G12086" s="36"/>
      <c r="H12086" s="36"/>
      <c r="I12086" s="36"/>
      <c r="J12086" s="36"/>
      <c r="M12086" s="191"/>
    </row>
    <row r="12087" spans="4:13" s="14" customFormat="1" ht="15.75">
      <c r="D12087" s="36"/>
      <c r="E12087" s="36"/>
      <c r="F12087" s="36"/>
      <c r="G12087" s="36"/>
      <c r="H12087" s="36"/>
      <c r="I12087" s="36"/>
      <c r="J12087" s="36"/>
      <c r="M12087" s="191"/>
    </row>
    <row r="12088" spans="4:13" s="14" customFormat="1" ht="15.75">
      <c r="D12088" s="36"/>
      <c r="E12088" s="36"/>
      <c r="F12088" s="36"/>
      <c r="G12088" s="36"/>
      <c r="H12088" s="36"/>
      <c r="I12088" s="36"/>
      <c r="J12088" s="36"/>
      <c r="M12088" s="191"/>
    </row>
    <row r="12089" spans="4:13" s="14" customFormat="1" ht="15.75">
      <c r="D12089" s="36"/>
      <c r="E12089" s="36"/>
      <c r="F12089" s="36"/>
      <c r="G12089" s="36"/>
      <c r="H12089" s="36"/>
      <c r="I12089" s="36"/>
      <c r="J12089" s="36"/>
      <c r="M12089" s="191"/>
    </row>
    <row r="12090" spans="4:13" s="14" customFormat="1" ht="15.75">
      <c r="D12090" s="36"/>
      <c r="E12090" s="36"/>
      <c r="F12090" s="36"/>
      <c r="G12090" s="36"/>
      <c r="H12090" s="36"/>
      <c r="I12090" s="36"/>
      <c r="J12090" s="36"/>
      <c r="M12090" s="191"/>
    </row>
    <row r="12091" spans="4:13" s="14" customFormat="1" ht="15.75">
      <c r="D12091" s="36"/>
      <c r="E12091" s="36"/>
      <c r="F12091" s="36"/>
      <c r="G12091" s="36"/>
      <c r="H12091" s="36"/>
      <c r="I12091" s="36"/>
      <c r="J12091" s="36"/>
      <c r="M12091" s="191"/>
    </row>
    <row r="12092" spans="4:13" s="14" customFormat="1" ht="15.75">
      <c r="D12092" s="36"/>
      <c r="E12092" s="36"/>
      <c r="F12092" s="36"/>
      <c r="G12092" s="36"/>
      <c r="H12092" s="36"/>
      <c r="I12092" s="36"/>
      <c r="J12092" s="36"/>
      <c r="M12092" s="191"/>
    </row>
    <row r="12093" spans="4:13" s="14" customFormat="1" ht="15.75">
      <c r="D12093" s="36"/>
      <c r="E12093" s="36"/>
      <c r="F12093" s="36"/>
      <c r="G12093" s="36"/>
      <c r="H12093" s="36"/>
      <c r="I12093" s="36"/>
      <c r="J12093" s="36"/>
      <c r="M12093" s="191"/>
    </row>
    <row r="12094" spans="4:13" s="14" customFormat="1" ht="15.75">
      <c r="D12094" s="36"/>
      <c r="E12094" s="36"/>
      <c r="F12094" s="36"/>
      <c r="G12094" s="36"/>
      <c r="H12094" s="36"/>
      <c r="I12094" s="36"/>
      <c r="J12094" s="36"/>
      <c r="M12094" s="191"/>
    </row>
    <row r="12095" spans="4:13" s="14" customFormat="1" ht="15.75">
      <c r="D12095" s="36"/>
      <c r="E12095" s="36"/>
      <c r="F12095" s="36"/>
      <c r="G12095" s="36"/>
      <c r="H12095" s="36"/>
      <c r="I12095" s="36"/>
      <c r="J12095" s="36"/>
      <c r="M12095" s="191"/>
    </row>
    <row r="12096" spans="4:13" s="14" customFormat="1" ht="15.75">
      <c r="D12096" s="36"/>
      <c r="E12096" s="36"/>
      <c r="F12096" s="36"/>
      <c r="G12096" s="36"/>
      <c r="H12096" s="36"/>
      <c r="I12096" s="36"/>
      <c r="J12096" s="36"/>
      <c r="M12096" s="191"/>
    </row>
    <row r="12097" spans="4:13" s="14" customFormat="1" ht="15.75">
      <c r="D12097" s="36"/>
      <c r="E12097" s="36"/>
      <c r="F12097" s="36"/>
      <c r="G12097" s="36"/>
      <c r="H12097" s="36"/>
      <c r="I12097" s="36"/>
      <c r="J12097" s="36"/>
      <c r="M12097" s="191"/>
    </row>
    <row r="12098" spans="4:13" s="14" customFormat="1" ht="15.75">
      <c r="D12098" s="36"/>
      <c r="E12098" s="36"/>
      <c r="F12098" s="36"/>
      <c r="G12098" s="36"/>
      <c r="H12098" s="36"/>
      <c r="I12098" s="36"/>
      <c r="J12098" s="36"/>
      <c r="M12098" s="191"/>
    </row>
    <row r="12099" spans="4:13" s="14" customFormat="1" ht="15.75">
      <c r="D12099" s="36"/>
      <c r="E12099" s="36"/>
      <c r="F12099" s="36"/>
      <c r="G12099" s="36"/>
      <c r="H12099" s="36"/>
      <c r="I12099" s="36"/>
      <c r="J12099" s="36"/>
      <c r="M12099" s="191"/>
    </row>
    <row r="12100" spans="4:13" s="14" customFormat="1" ht="15.75">
      <c r="D12100" s="36"/>
      <c r="E12100" s="36"/>
      <c r="F12100" s="36"/>
      <c r="G12100" s="36"/>
      <c r="H12100" s="36"/>
      <c r="I12100" s="36"/>
      <c r="J12100" s="36"/>
      <c r="M12100" s="191"/>
    </row>
    <row r="12101" spans="4:13" s="14" customFormat="1" ht="15.75">
      <c r="D12101" s="36"/>
      <c r="E12101" s="36"/>
      <c r="F12101" s="36"/>
      <c r="G12101" s="36"/>
      <c r="H12101" s="36"/>
      <c r="I12101" s="36"/>
      <c r="J12101" s="36"/>
      <c r="M12101" s="191"/>
    </row>
    <row r="12102" spans="4:13" s="14" customFormat="1" ht="15.75">
      <c r="D12102" s="36"/>
      <c r="E12102" s="36"/>
      <c r="F12102" s="36"/>
      <c r="G12102" s="36"/>
      <c r="H12102" s="36"/>
      <c r="I12102" s="36"/>
      <c r="J12102" s="36"/>
      <c r="M12102" s="191"/>
    </row>
    <row r="12103" spans="4:13" s="14" customFormat="1" ht="15.75">
      <c r="D12103" s="36"/>
      <c r="E12103" s="36"/>
      <c r="F12103" s="36"/>
      <c r="G12103" s="36"/>
      <c r="H12103" s="36"/>
      <c r="I12103" s="36"/>
      <c r="J12103" s="36"/>
      <c r="M12103" s="191"/>
    </row>
    <row r="12104" spans="4:13" s="14" customFormat="1" ht="15.75">
      <c r="D12104" s="36"/>
      <c r="E12104" s="36"/>
      <c r="F12104" s="36"/>
      <c r="G12104" s="36"/>
      <c r="H12104" s="36"/>
      <c r="I12104" s="36"/>
      <c r="J12104" s="36"/>
      <c r="M12104" s="191"/>
    </row>
    <row r="12105" spans="4:13" s="14" customFormat="1" ht="15.75">
      <c r="D12105" s="36"/>
      <c r="E12105" s="36"/>
      <c r="F12105" s="36"/>
      <c r="G12105" s="36"/>
      <c r="H12105" s="36"/>
      <c r="I12105" s="36"/>
      <c r="J12105" s="36"/>
      <c r="M12105" s="191"/>
    </row>
    <row r="12106" spans="4:13" s="14" customFormat="1" ht="15.75">
      <c r="D12106" s="36"/>
      <c r="E12106" s="36"/>
      <c r="F12106" s="36"/>
      <c r="G12106" s="36"/>
      <c r="H12106" s="36"/>
      <c r="I12106" s="36"/>
      <c r="J12106" s="36"/>
      <c r="M12106" s="191"/>
    </row>
    <row r="12107" spans="4:13" s="14" customFormat="1" ht="15.75">
      <c r="D12107" s="36"/>
      <c r="E12107" s="36"/>
      <c r="F12107" s="36"/>
      <c r="G12107" s="36"/>
      <c r="H12107" s="36"/>
      <c r="I12107" s="36"/>
      <c r="J12107" s="36"/>
      <c r="M12107" s="191"/>
    </row>
    <row r="12108" spans="4:13" s="14" customFormat="1" ht="15.75">
      <c r="D12108" s="36"/>
      <c r="E12108" s="36"/>
      <c r="F12108" s="36"/>
      <c r="G12108" s="36"/>
      <c r="H12108" s="36"/>
      <c r="I12108" s="36"/>
      <c r="J12108" s="36"/>
      <c r="M12108" s="191"/>
    </row>
    <row r="12109" spans="4:13" s="14" customFormat="1" ht="15.75">
      <c r="D12109" s="36"/>
      <c r="E12109" s="36"/>
      <c r="F12109" s="36"/>
      <c r="G12109" s="36"/>
      <c r="H12109" s="36"/>
      <c r="I12109" s="36"/>
      <c r="J12109" s="36"/>
      <c r="M12109" s="191"/>
    </row>
    <row r="12110" spans="4:13" s="14" customFormat="1" ht="15.75">
      <c r="D12110" s="36"/>
      <c r="E12110" s="36"/>
      <c r="F12110" s="36"/>
      <c r="G12110" s="36"/>
      <c r="H12110" s="36"/>
      <c r="I12110" s="36"/>
      <c r="J12110" s="36"/>
      <c r="M12110" s="191"/>
    </row>
    <row r="12111" spans="4:13" s="14" customFormat="1" ht="15.75">
      <c r="D12111" s="36"/>
      <c r="E12111" s="36"/>
      <c r="F12111" s="36"/>
      <c r="G12111" s="36"/>
      <c r="H12111" s="36"/>
      <c r="I12111" s="36"/>
      <c r="J12111" s="36"/>
      <c r="M12111" s="191"/>
    </row>
    <row r="12112" spans="4:13" s="14" customFormat="1" ht="15.75">
      <c r="D12112" s="36"/>
      <c r="E12112" s="36"/>
      <c r="F12112" s="36"/>
      <c r="G12112" s="36"/>
      <c r="H12112" s="36"/>
      <c r="I12112" s="36"/>
      <c r="J12112" s="36"/>
      <c r="M12112" s="191"/>
    </row>
    <row r="12113" spans="4:13" s="14" customFormat="1" ht="15.75">
      <c r="D12113" s="36"/>
      <c r="E12113" s="36"/>
      <c r="F12113" s="36"/>
      <c r="G12113" s="36"/>
      <c r="H12113" s="36"/>
      <c r="I12113" s="36"/>
      <c r="J12113" s="36"/>
      <c r="M12113" s="191"/>
    </row>
    <row r="12114" spans="4:13" s="14" customFormat="1" ht="15.75">
      <c r="D12114" s="36"/>
      <c r="E12114" s="36"/>
      <c r="F12114" s="36"/>
      <c r="G12114" s="36"/>
      <c r="H12114" s="36"/>
      <c r="I12114" s="36"/>
      <c r="J12114" s="36"/>
      <c r="M12114" s="191"/>
    </row>
    <row r="12115" spans="4:13" s="14" customFormat="1" ht="15.75">
      <c r="D12115" s="36"/>
      <c r="E12115" s="36"/>
      <c r="F12115" s="36"/>
      <c r="G12115" s="36"/>
      <c r="H12115" s="36"/>
      <c r="I12115" s="36"/>
      <c r="J12115" s="36"/>
      <c r="M12115" s="191"/>
    </row>
    <row r="12116" spans="4:13" s="14" customFormat="1" ht="15.75">
      <c r="D12116" s="36"/>
      <c r="E12116" s="36"/>
      <c r="F12116" s="36"/>
      <c r="G12116" s="36"/>
      <c r="H12116" s="36"/>
      <c r="I12116" s="36"/>
      <c r="J12116" s="36"/>
      <c r="M12116" s="191"/>
    </row>
    <row r="12117" spans="4:13" s="14" customFormat="1" ht="15.75">
      <c r="D12117" s="36"/>
      <c r="E12117" s="36"/>
      <c r="F12117" s="36"/>
      <c r="G12117" s="36"/>
      <c r="H12117" s="36"/>
      <c r="I12117" s="36"/>
      <c r="J12117" s="36"/>
      <c r="M12117" s="191"/>
    </row>
    <row r="12118" spans="4:13" s="14" customFormat="1" ht="15.75">
      <c r="D12118" s="36"/>
      <c r="E12118" s="36"/>
      <c r="F12118" s="36"/>
      <c r="G12118" s="36"/>
      <c r="H12118" s="36"/>
      <c r="I12118" s="36"/>
      <c r="J12118" s="36"/>
      <c r="M12118" s="191"/>
    </row>
    <row r="12119" spans="4:13" s="14" customFormat="1" ht="15.75">
      <c r="D12119" s="36"/>
      <c r="E12119" s="36"/>
      <c r="F12119" s="36"/>
      <c r="G12119" s="36"/>
      <c r="H12119" s="36"/>
      <c r="I12119" s="36"/>
      <c r="J12119" s="36"/>
      <c r="M12119" s="191"/>
    </row>
    <row r="12120" spans="4:13" s="14" customFormat="1" ht="15.75">
      <c r="D12120" s="36"/>
      <c r="E12120" s="36"/>
      <c r="F12120" s="36"/>
      <c r="G12120" s="36"/>
      <c r="H12120" s="36"/>
      <c r="I12120" s="36"/>
      <c r="J12120" s="36"/>
      <c r="M12120" s="191"/>
    </row>
    <row r="12121" spans="4:13" s="14" customFormat="1" ht="15.75">
      <c r="D12121" s="36"/>
      <c r="E12121" s="36"/>
      <c r="F12121" s="36"/>
      <c r="G12121" s="36"/>
      <c r="H12121" s="36"/>
      <c r="I12121" s="36"/>
      <c r="J12121" s="36"/>
      <c r="M12121" s="191"/>
    </row>
    <row r="12122" spans="4:13" s="14" customFormat="1" ht="15.75">
      <c r="D12122" s="36"/>
      <c r="E12122" s="36"/>
      <c r="F12122" s="36"/>
      <c r="G12122" s="36"/>
      <c r="H12122" s="36"/>
      <c r="I12122" s="36"/>
      <c r="J12122" s="36"/>
      <c r="M12122" s="191"/>
    </row>
    <row r="12123" spans="4:13" s="14" customFormat="1" ht="15.75">
      <c r="D12123" s="36"/>
      <c r="E12123" s="36"/>
      <c r="F12123" s="36"/>
      <c r="G12123" s="36"/>
      <c r="H12123" s="36"/>
      <c r="I12123" s="36"/>
      <c r="J12123" s="36"/>
      <c r="M12123" s="191"/>
    </row>
    <row r="12124" spans="4:13" s="14" customFormat="1" ht="15.75">
      <c r="D12124" s="36"/>
      <c r="E12124" s="36"/>
      <c r="F12124" s="36"/>
      <c r="G12124" s="36"/>
      <c r="H12124" s="36"/>
      <c r="I12124" s="36"/>
      <c r="J12124" s="36"/>
      <c r="M12124" s="191"/>
    </row>
    <row r="12125" spans="4:13" s="14" customFormat="1" ht="15.75">
      <c r="D12125" s="36"/>
      <c r="E12125" s="36"/>
      <c r="F12125" s="36"/>
      <c r="G12125" s="36"/>
      <c r="H12125" s="36"/>
      <c r="I12125" s="36"/>
      <c r="J12125" s="36"/>
      <c r="M12125" s="191"/>
    </row>
    <row r="12126" spans="4:13" s="14" customFormat="1" ht="15.75">
      <c r="D12126" s="36"/>
      <c r="E12126" s="36"/>
      <c r="F12126" s="36"/>
      <c r="G12126" s="36"/>
      <c r="H12126" s="36"/>
      <c r="I12126" s="36"/>
      <c r="J12126" s="36"/>
      <c r="M12126" s="191"/>
    </row>
    <row r="12127" spans="4:13" s="14" customFormat="1" ht="15.75">
      <c r="D12127" s="36"/>
      <c r="E12127" s="36"/>
      <c r="F12127" s="36"/>
      <c r="G12127" s="36"/>
      <c r="H12127" s="36"/>
      <c r="I12127" s="36"/>
      <c r="J12127" s="36"/>
      <c r="M12127" s="191"/>
    </row>
    <row r="12128" spans="4:13" s="14" customFormat="1" ht="15.75">
      <c r="D12128" s="36"/>
      <c r="E12128" s="36"/>
      <c r="F12128" s="36"/>
      <c r="G12128" s="36"/>
      <c r="H12128" s="36"/>
      <c r="I12128" s="36"/>
      <c r="J12128" s="36"/>
      <c r="M12128" s="191"/>
    </row>
    <row r="12129" spans="4:13" s="14" customFormat="1" ht="15.75">
      <c r="D12129" s="36"/>
      <c r="E12129" s="36"/>
      <c r="F12129" s="36"/>
      <c r="G12129" s="36"/>
      <c r="H12129" s="36"/>
      <c r="I12129" s="36"/>
      <c r="J12129" s="36"/>
      <c r="M12129" s="191"/>
    </row>
    <row r="12130" spans="4:13" s="14" customFormat="1" ht="15.75">
      <c r="D12130" s="36"/>
      <c r="E12130" s="36"/>
      <c r="F12130" s="36"/>
      <c r="G12130" s="36"/>
      <c r="H12130" s="36"/>
      <c r="I12130" s="36"/>
      <c r="J12130" s="36"/>
      <c r="M12130" s="191"/>
    </row>
    <row r="12131" spans="4:13" s="14" customFormat="1" ht="15.75">
      <c r="D12131" s="36"/>
      <c r="E12131" s="36"/>
      <c r="F12131" s="36"/>
      <c r="G12131" s="36"/>
      <c r="H12131" s="36"/>
      <c r="I12131" s="36"/>
      <c r="J12131" s="36"/>
      <c r="M12131" s="191"/>
    </row>
    <row r="12132" spans="4:13" s="14" customFormat="1" ht="15.75">
      <c r="D12132" s="36"/>
      <c r="E12132" s="36"/>
      <c r="F12132" s="36"/>
      <c r="G12132" s="36"/>
      <c r="H12132" s="36"/>
      <c r="I12132" s="36"/>
      <c r="J12132" s="36"/>
      <c r="M12132" s="191"/>
    </row>
    <row r="12133" spans="4:13" s="14" customFormat="1" ht="15.75">
      <c r="D12133" s="36"/>
      <c r="E12133" s="36"/>
      <c r="F12133" s="36"/>
      <c r="G12133" s="36"/>
      <c r="H12133" s="36"/>
      <c r="I12133" s="36"/>
      <c r="J12133" s="36"/>
      <c r="M12133" s="191"/>
    </row>
    <row r="12134" spans="4:13" s="14" customFormat="1" ht="15.75">
      <c r="D12134" s="36"/>
      <c r="E12134" s="36"/>
      <c r="F12134" s="36"/>
      <c r="G12134" s="36"/>
      <c r="H12134" s="36"/>
      <c r="I12134" s="36"/>
      <c r="J12134" s="36"/>
      <c r="M12134" s="191"/>
    </row>
    <row r="12135" spans="4:13" s="14" customFormat="1" ht="15.75">
      <c r="D12135" s="36"/>
      <c r="E12135" s="36"/>
      <c r="F12135" s="36"/>
      <c r="G12135" s="36"/>
      <c r="H12135" s="36"/>
      <c r="I12135" s="36"/>
      <c r="J12135" s="36"/>
      <c r="M12135" s="191"/>
    </row>
    <row r="12136" spans="4:13" s="14" customFormat="1" ht="15.75">
      <c r="D12136" s="36"/>
      <c r="E12136" s="36"/>
      <c r="F12136" s="36"/>
      <c r="G12136" s="36"/>
      <c r="H12136" s="36"/>
      <c r="I12136" s="36"/>
      <c r="J12136" s="36"/>
      <c r="M12136" s="191"/>
    </row>
    <row r="12137" spans="4:13" s="14" customFormat="1" ht="15.75">
      <c r="D12137" s="36"/>
      <c r="E12137" s="36"/>
      <c r="F12137" s="36"/>
      <c r="G12137" s="36"/>
      <c r="H12137" s="36"/>
      <c r="I12137" s="36"/>
      <c r="J12137" s="36"/>
      <c r="M12137" s="191"/>
    </row>
    <row r="12138" spans="4:13" s="14" customFormat="1" ht="15.75">
      <c r="D12138" s="36"/>
      <c r="E12138" s="36"/>
      <c r="F12138" s="36"/>
      <c r="G12138" s="36"/>
      <c r="H12138" s="36"/>
      <c r="I12138" s="36"/>
      <c r="J12138" s="36"/>
      <c r="M12138" s="191"/>
    </row>
    <row r="12139" spans="4:13" s="14" customFormat="1" ht="15.75">
      <c r="D12139" s="36"/>
      <c r="E12139" s="36"/>
      <c r="F12139" s="36"/>
      <c r="G12139" s="36"/>
      <c r="H12139" s="36"/>
      <c r="I12139" s="36"/>
      <c r="J12139" s="36"/>
      <c r="M12139" s="191"/>
    </row>
    <row r="12140" spans="4:13" s="14" customFormat="1" ht="15.75">
      <c r="D12140" s="36"/>
      <c r="E12140" s="36"/>
      <c r="F12140" s="36"/>
      <c r="G12140" s="36"/>
      <c r="H12140" s="36"/>
      <c r="I12140" s="36"/>
      <c r="J12140" s="36"/>
      <c r="M12140" s="191"/>
    </row>
    <row r="12141" spans="4:13" s="14" customFormat="1" ht="15.75">
      <c r="D12141" s="36"/>
      <c r="E12141" s="36"/>
      <c r="F12141" s="36"/>
      <c r="G12141" s="36"/>
      <c r="H12141" s="36"/>
      <c r="I12141" s="36"/>
      <c r="J12141" s="36"/>
      <c r="M12141" s="191"/>
    </row>
    <row r="12142" spans="4:13" s="14" customFormat="1" ht="15.75">
      <c r="D12142" s="36"/>
      <c r="E12142" s="36"/>
      <c r="F12142" s="36"/>
      <c r="G12142" s="36"/>
      <c r="H12142" s="36"/>
      <c r="I12142" s="36"/>
      <c r="J12142" s="36"/>
      <c r="M12142" s="191"/>
    </row>
    <row r="12143" spans="4:13" s="14" customFormat="1" ht="15.75">
      <c r="D12143" s="36"/>
      <c r="E12143" s="36"/>
      <c r="F12143" s="36"/>
      <c r="G12143" s="36"/>
      <c r="H12143" s="36"/>
      <c r="I12143" s="36"/>
      <c r="J12143" s="36"/>
      <c r="M12143" s="191"/>
    </row>
    <row r="12144" spans="4:13" s="14" customFormat="1" ht="15.75">
      <c r="D12144" s="36"/>
      <c r="E12144" s="36"/>
      <c r="F12144" s="36"/>
      <c r="G12144" s="36"/>
      <c r="H12144" s="36"/>
      <c r="I12144" s="36"/>
      <c r="J12144" s="36"/>
      <c r="M12144" s="191"/>
    </row>
    <row r="12145" spans="4:13" s="14" customFormat="1" ht="15.75">
      <c r="D12145" s="36"/>
      <c r="E12145" s="36"/>
      <c r="F12145" s="36"/>
      <c r="G12145" s="36"/>
      <c r="H12145" s="36"/>
      <c r="I12145" s="36"/>
      <c r="J12145" s="36"/>
      <c r="M12145" s="191"/>
    </row>
    <row r="12146" spans="4:13" s="14" customFormat="1" ht="15.75">
      <c r="D12146" s="36"/>
      <c r="E12146" s="36"/>
      <c r="F12146" s="36"/>
      <c r="G12146" s="36"/>
      <c r="H12146" s="36"/>
      <c r="I12146" s="36"/>
      <c r="J12146" s="36"/>
      <c r="M12146" s="191"/>
    </row>
    <row r="12147" spans="4:13" s="14" customFormat="1" ht="15.75">
      <c r="D12147" s="36"/>
      <c r="E12147" s="36"/>
      <c r="F12147" s="36"/>
      <c r="G12147" s="36"/>
      <c r="H12147" s="36"/>
      <c r="I12147" s="36"/>
      <c r="J12147" s="36"/>
      <c r="M12147" s="191"/>
    </row>
    <row r="12148" spans="4:13" s="14" customFormat="1" ht="15.75">
      <c r="D12148" s="36"/>
      <c r="E12148" s="36"/>
      <c r="F12148" s="36"/>
      <c r="G12148" s="36"/>
      <c r="H12148" s="36"/>
      <c r="I12148" s="36"/>
      <c r="J12148" s="36"/>
      <c r="M12148" s="191"/>
    </row>
    <row r="12149" spans="4:13" s="14" customFormat="1" ht="15.75">
      <c r="D12149" s="36"/>
      <c r="E12149" s="36"/>
      <c r="F12149" s="36"/>
      <c r="G12149" s="36"/>
      <c r="H12149" s="36"/>
      <c r="I12149" s="36"/>
      <c r="J12149" s="36"/>
      <c r="M12149" s="191"/>
    </row>
    <row r="12150" spans="4:13" s="14" customFormat="1" ht="15.75">
      <c r="D12150" s="36"/>
      <c r="E12150" s="36"/>
      <c r="F12150" s="36"/>
      <c r="G12150" s="36"/>
      <c r="H12150" s="36"/>
      <c r="I12150" s="36"/>
      <c r="J12150" s="36"/>
      <c r="M12150" s="191"/>
    </row>
    <row r="12151" spans="4:13" s="14" customFormat="1" ht="15.75">
      <c r="D12151" s="36"/>
      <c r="E12151" s="36"/>
      <c r="F12151" s="36"/>
      <c r="G12151" s="36"/>
      <c r="H12151" s="36"/>
      <c r="I12151" s="36"/>
      <c r="J12151" s="36"/>
      <c r="M12151" s="191"/>
    </row>
    <row r="12152" spans="4:13" s="14" customFormat="1" ht="15.75">
      <c r="D12152" s="36"/>
      <c r="E12152" s="36"/>
      <c r="F12152" s="36"/>
      <c r="G12152" s="36"/>
      <c r="H12152" s="36"/>
      <c r="I12152" s="36"/>
      <c r="J12152" s="36"/>
      <c r="M12152" s="191"/>
    </row>
    <row r="12153" spans="4:13" s="14" customFormat="1" ht="15.75">
      <c r="D12153" s="36"/>
      <c r="E12153" s="36"/>
      <c r="F12153" s="36"/>
      <c r="G12153" s="36"/>
      <c r="H12153" s="36"/>
      <c r="I12153" s="36"/>
      <c r="J12153" s="36"/>
      <c r="M12153" s="191"/>
    </row>
    <row r="12154" spans="4:13" s="14" customFormat="1" ht="15.75">
      <c r="D12154" s="36"/>
      <c r="E12154" s="36"/>
      <c r="F12154" s="36"/>
      <c r="G12154" s="36"/>
      <c r="H12154" s="36"/>
      <c r="I12154" s="36"/>
      <c r="J12154" s="36"/>
      <c r="M12154" s="191"/>
    </row>
    <row r="12155" spans="4:13" s="14" customFormat="1" ht="15.75">
      <c r="D12155" s="36"/>
      <c r="E12155" s="36"/>
      <c r="F12155" s="36"/>
      <c r="G12155" s="36"/>
      <c r="H12155" s="36"/>
      <c r="I12155" s="36"/>
      <c r="J12155" s="36"/>
      <c r="M12155" s="191"/>
    </row>
    <row r="12156" spans="4:13" s="14" customFormat="1" ht="15.75">
      <c r="D12156" s="36"/>
      <c r="E12156" s="36"/>
      <c r="F12156" s="36"/>
      <c r="G12156" s="36"/>
      <c r="H12156" s="36"/>
      <c r="I12156" s="36"/>
      <c r="J12156" s="36"/>
      <c r="M12156" s="191"/>
    </row>
    <row r="12157" spans="4:13" s="14" customFormat="1" ht="15.75">
      <c r="D12157" s="36"/>
      <c r="E12157" s="36"/>
      <c r="F12157" s="36"/>
      <c r="G12157" s="36"/>
      <c r="H12157" s="36"/>
      <c r="I12157" s="36"/>
      <c r="J12157" s="36"/>
      <c r="M12157" s="191"/>
    </row>
    <row r="12158" spans="4:13" s="14" customFormat="1" ht="15.75">
      <c r="D12158" s="36"/>
      <c r="E12158" s="36"/>
      <c r="F12158" s="36"/>
      <c r="G12158" s="36"/>
      <c r="H12158" s="36"/>
      <c r="I12158" s="36"/>
      <c r="J12158" s="36"/>
      <c r="M12158" s="191"/>
    </row>
    <row r="12159" spans="4:13" s="14" customFormat="1" ht="15.75">
      <c r="D12159" s="36"/>
      <c r="E12159" s="36"/>
      <c r="F12159" s="36"/>
      <c r="G12159" s="36"/>
      <c r="H12159" s="36"/>
      <c r="I12159" s="36"/>
      <c r="J12159" s="36"/>
      <c r="M12159" s="191"/>
    </row>
    <row r="12160" spans="4:13" s="14" customFormat="1" ht="15.75">
      <c r="D12160" s="36"/>
      <c r="E12160" s="36"/>
      <c r="F12160" s="36"/>
      <c r="G12160" s="36"/>
      <c r="H12160" s="36"/>
      <c r="I12160" s="36"/>
      <c r="J12160" s="36"/>
      <c r="M12160" s="191"/>
    </row>
    <row r="12161" spans="4:13" s="14" customFormat="1" ht="15.75">
      <c r="D12161" s="36"/>
      <c r="E12161" s="36"/>
      <c r="F12161" s="36"/>
      <c r="G12161" s="36"/>
      <c r="H12161" s="36"/>
      <c r="I12161" s="36"/>
      <c r="J12161" s="36"/>
      <c r="M12161" s="191"/>
    </row>
    <row r="12162" spans="4:13" s="14" customFormat="1" ht="15.75">
      <c r="D12162" s="36"/>
      <c r="E12162" s="36"/>
      <c r="F12162" s="36"/>
      <c r="G12162" s="36"/>
      <c r="H12162" s="36"/>
      <c r="I12162" s="36"/>
      <c r="J12162" s="36"/>
      <c r="M12162" s="191"/>
    </row>
    <row r="12163" spans="4:13" s="14" customFormat="1" ht="15.75">
      <c r="D12163" s="36"/>
      <c r="E12163" s="36"/>
      <c r="F12163" s="36"/>
      <c r="G12163" s="36"/>
      <c r="H12163" s="36"/>
      <c r="I12163" s="36"/>
      <c r="J12163" s="36"/>
      <c r="M12163" s="191"/>
    </row>
    <row r="12164" spans="4:13" s="14" customFormat="1" ht="15.75">
      <c r="D12164" s="36"/>
      <c r="E12164" s="36"/>
      <c r="F12164" s="36"/>
      <c r="G12164" s="36"/>
      <c r="H12164" s="36"/>
      <c r="I12164" s="36"/>
      <c r="J12164" s="36"/>
      <c r="M12164" s="191"/>
    </row>
    <row r="12165" spans="4:13" s="14" customFormat="1" ht="15.75">
      <c r="D12165" s="36"/>
      <c r="E12165" s="36"/>
      <c r="F12165" s="36"/>
      <c r="G12165" s="36"/>
      <c r="H12165" s="36"/>
      <c r="I12165" s="36"/>
      <c r="J12165" s="36"/>
      <c r="M12165" s="191"/>
    </row>
    <row r="12166" spans="4:13" s="14" customFormat="1" ht="15.75">
      <c r="D12166" s="36"/>
      <c r="E12166" s="36"/>
      <c r="F12166" s="36"/>
      <c r="G12166" s="36"/>
      <c r="H12166" s="36"/>
      <c r="I12166" s="36"/>
      <c r="J12166" s="36"/>
      <c r="M12166" s="191"/>
    </row>
    <row r="12167" spans="4:13" s="14" customFormat="1" ht="15.75">
      <c r="D12167" s="36"/>
      <c r="E12167" s="36"/>
      <c r="F12167" s="36"/>
      <c r="G12167" s="36"/>
      <c r="H12167" s="36"/>
      <c r="I12167" s="36"/>
      <c r="J12167" s="36"/>
      <c r="M12167" s="191"/>
    </row>
    <row r="12168" spans="4:13" s="14" customFormat="1" ht="15.75">
      <c r="D12168" s="36"/>
      <c r="E12168" s="36"/>
      <c r="F12168" s="36"/>
      <c r="G12168" s="36"/>
      <c r="H12168" s="36"/>
      <c r="I12168" s="36"/>
      <c r="J12168" s="36"/>
      <c r="M12168" s="191"/>
    </row>
    <row r="12169" spans="4:13" s="14" customFormat="1" ht="15.75">
      <c r="D12169" s="36"/>
      <c r="E12169" s="36"/>
      <c r="F12169" s="36"/>
      <c r="G12169" s="36"/>
      <c r="H12169" s="36"/>
      <c r="I12169" s="36"/>
      <c r="J12169" s="36"/>
      <c r="M12169" s="191"/>
    </row>
    <row r="12170" spans="4:13" s="14" customFormat="1" ht="15.75">
      <c r="D12170" s="36"/>
      <c r="E12170" s="36"/>
      <c r="F12170" s="36"/>
      <c r="G12170" s="36"/>
      <c r="H12170" s="36"/>
      <c r="I12170" s="36"/>
      <c r="J12170" s="36"/>
      <c r="M12170" s="191"/>
    </row>
    <row r="12171" spans="4:13" s="14" customFormat="1" ht="15.75">
      <c r="D12171" s="36"/>
      <c r="E12171" s="36"/>
      <c r="F12171" s="36"/>
      <c r="G12171" s="36"/>
      <c r="H12171" s="36"/>
      <c r="I12171" s="36"/>
      <c r="J12171" s="36"/>
      <c r="M12171" s="191"/>
    </row>
    <row r="12172" spans="4:13" s="14" customFormat="1" ht="15.75">
      <c r="D12172" s="36"/>
      <c r="E12172" s="36"/>
      <c r="F12172" s="36"/>
      <c r="G12172" s="36"/>
      <c r="H12172" s="36"/>
      <c r="I12172" s="36"/>
      <c r="J12172" s="36"/>
      <c r="M12172" s="191"/>
    </row>
    <row r="12173" spans="4:13" s="14" customFormat="1" ht="15.75">
      <c r="D12173" s="36"/>
      <c r="E12173" s="36"/>
      <c r="F12173" s="36"/>
      <c r="G12173" s="36"/>
      <c r="H12173" s="36"/>
      <c r="I12173" s="36"/>
      <c r="J12173" s="36"/>
      <c r="M12173" s="191"/>
    </row>
    <row r="12174" spans="4:13" s="14" customFormat="1" ht="15.75">
      <c r="D12174" s="36"/>
      <c r="E12174" s="36"/>
      <c r="F12174" s="36"/>
      <c r="G12174" s="36"/>
      <c r="H12174" s="36"/>
      <c r="I12174" s="36"/>
      <c r="J12174" s="36"/>
      <c r="M12174" s="191"/>
    </row>
    <row r="12175" spans="4:13" s="14" customFormat="1" ht="15.75">
      <c r="D12175" s="36"/>
      <c r="E12175" s="36"/>
      <c r="F12175" s="36"/>
      <c r="G12175" s="36"/>
      <c r="H12175" s="36"/>
      <c r="I12175" s="36"/>
      <c r="J12175" s="36"/>
      <c r="M12175" s="191"/>
    </row>
    <row r="12176" spans="4:13" s="14" customFormat="1" ht="15.75">
      <c r="D12176" s="36"/>
      <c r="E12176" s="36"/>
      <c r="F12176" s="36"/>
      <c r="G12176" s="36"/>
      <c r="H12176" s="36"/>
      <c r="I12176" s="36"/>
      <c r="J12176" s="36"/>
      <c r="M12176" s="191"/>
    </row>
    <row r="12177" spans="4:13" s="14" customFormat="1" ht="15.75">
      <c r="D12177" s="36"/>
      <c r="E12177" s="36"/>
      <c r="F12177" s="36"/>
      <c r="G12177" s="36"/>
      <c r="H12177" s="36"/>
      <c r="I12177" s="36"/>
      <c r="J12177" s="36"/>
      <c r="M12177" s="191"/>
    </row>
    <row r="12178" spans="4:13" s="14" customFormat="1" ht="15.75">
      <c r="D12178" s="36"/>
      <c r="E12178" s="36"/>
      <c r="F12178" s="36"/>
      <c r="G12178" s="36"/>
      <c r="H12178" s="36"/>
      <c r="I12178" s="36"/>
      <c r="J12178" s="36"/>
      <c r="M12178" s="191"/>
    </row>
    <row r="12179" spans="4:13" s="14" customFormat="1" ht="15.75">
      <c r="D12179" s="36"/>
      <c r="E12179" s="36"/>
      <c r="F12179" s="36"/>
      <c r="G12179" s="36"/>
      <c r="H12179" s="36"/>
      <c r="I12179" s="36"/>
      <c r="J12179" s="36"/>
      <c r="M12179" s="191"/>
    </row>
    <row r="12180" spans="4:13" s="14" customFormat="1" ht="15.75">
      <c r="D12180" s="36"/>
      <c r="E12180" s="36"/>
      <c r="F12180" s="36"/>
      <c r="G12180" s="36"/>
      <c r="H12180" s="36"/>
      <c r="I12180" s="36"/>
      <c r="J12180" s="36"/>
      <c r="M12180" s="191"/>
    </row>
    <row r="12181" spans="4:13" s="14" customFormat="1" ht="15.75">
      <c r="D12181" s="36"/>
      <c r="E12181" s="36"/>
      <c r="F12181" s="36"/>
      <c r="G12181" s="36"/>
      <c r="H12181" s="36"/>
      <c r="I12181" s="36"/>
      <c r="J12181" s="36"/>
      <c r="M12181" s="191"/>
    </row>
    <row r="12182" spans="4:13" s="14" customFormat="1" ht="15.75">
      <c r="D12182" s="36"/>
      <c r="E12182" s="36"/>
      <c r="F12182" s="36"/>
      <c r="G12182" s="36"/>
      <c r="H12182" s="36"/>
      <c r="I12182" s="36"/>
      <c r="J12182" s="36"/>
      <c r="M12182" s="191"/>
    </row>
    <row r="12183" spans="4:13" s="14" customFormat="1" ht="15.75">
      <c r="D12183" s="36"/>
      <c r="E12183" s="36"/>
      <c r="F12183" s="36"/>
      <c r="G12183" s="36"/>
      <c r="H12183" s="36"/>
      <c r="I12183" s="36"/>
      <c r="J12183" s="36"/>
      <c r="M12183" s="191"/>
    </row>
    <row r="12184" spans="4:13" s="14" customFormat="1" ht="15.75">
      <c r="D12184" s="36"/>
      <c r="E12184" s="36"/>
      <c r="F12184" s="36"/>
      <c r="G12184" s="36"/>
      <c r="H12184" s="36"/>
      <c r="I12184" s="36"/>
      <c r="J12184" s="36"/>
      <c r="M12184" s="191"/>
    </row>
    <row r="12185" spans="4:13" s="14" customFormat="1" ht="15.75">
      <c r="D12185" s="36"/>
      <c r="E12185" s="36"/>
      <c r="F12185" s="36"/>
      <c r="G12185" s="36"/>
      <c r="H12185" s="36"/>
      <c r="I12185" s="36"/>
      <c r="J12185" s="36"/>
      <c r="M12185" s="191"/>
    </row>
    <row r="12186" spans="4:13" s="14" customFormat="1" ht="15.75">
      <c r="D12186" s="36"/>
      <c r="E12186" s="36"/>
      <c r="F12186" s="36"/>
      <c r="G12186" s="36"/>
      <c r="H12186" s="36"/>
      <c r="I12186" s="36"/>
      <c r="J12186" s="36"/>
      <c r="M12186" s="191"/>
    </row>
    <row r="12187" spans="4:13" s="14" customFormat="1" ht="15.75">
      <c r="D12187" s="36"/>
      <c r="E12187" s="36"/>
      <c r="F12187" s="36"/>
      <c r="G12187" s="36"/>
      <c r="H12187" s="36"/>
      <c r="I12187" s="36"/>
      <c r="J12187" s="36"/>
      <c r="M12187" s="191"/>
    </row>
    <row r="12188" spans="4:13" s="14" customFormat="1" ht="15.75">
      <c r="D12188" s="36"/>
      <c r="E12188" s="36"/>
      <c r="F12188" s="36"/>
      <c r="G12188" s="36"/>
      <c r="H12188" s="36"/>
      <c r="I12188" s="36"/>
      <c r="J12188" s="36"/>
      <c r="M12188" s="191"/>
    </row>
    <row r="12189" spans="4:13" s="14" customFormat="1" ht="15.75">
      <c r="D12189" s="36"/>
      <c r="E12189" s="36"/>
      <c r="F12189" s="36"/>
      <c r="G12189" s="36"/>
      <c r="H12189" s="36"/>
      <c r="I12189" s="36"/>
      <c r="J12189" s="36"/>
      <c r="M12189" s="191"/>
    </row>
    <row r="12190" spans="4:13" s="14" customFormat="1" ht="15.75">
      <c r="D12190" s="36"/>
      <c r="E12190" s="36"/>
      <c r="F12190" s="36"/>
      <c r="G12190" s="36"/>
      <c r="H12190" s="36"/>
      <c r="I12190" s="36"/>
      <c r="J12190" s="36"/>
      <c r="M12190" s="191"/>
    </row>
    <row r="12191" spans="4:13" s="14" customFormat="1" ht="15.75">
      <c r="D12191" s="36"/>
      <c r="E12191" s="36"/>
      <c r="F12191" s="36"/>
      <c r="G12191" s="36"/>
      <c r="H12191" s="36"/>
      <c r="I12191" s="36"/>
      <c r="J12191" s="36"/>
      <c r="M12191" s="191"/>
    </row>
    <row r="12192" spans="4:13" s="14" customFormat="1" ht="15.75">
      <c r="D12192" s="36"/>
      <c r="E12192" s="36"/>
      <c r="F12192" s="36"/>
      <c r="G12192" s="36"/>
      <c r="H12192" s="36"/>
      <c r="I12192" s="36"/>
      <c r="J12192" s="36"/>
      <c r="M12192" s="191"/>
    </row>
    <row r="12193" spans="4:13" s="14" customFormat="1" ht="15.75">
      <c r="D12193" s="36"/>
      <c r="E12193" s="36"/>
      <c r="F12193" s="36"/>
      <c r="G12193" s="36"/>
      <c r="H12193" s="36"/>
      <c r="I12193" s="36"/>
      <c r="J12193" s="36"/>
      <c r="M12193" s="191"/>
    </row>
    <row r="12194" spans="4:13" s="14" customFormat="1" ht="15.75">
      <c r="D12194" s="36"/>
      <c r="E12194" s="36"/>
      <c r="F12194" s="36"/>
      <c r="G12194" s="36"/>
      <c r="H12194" s="36"/>
      <c r="I12194" s="36"/>
      <c r="J12194" s="36"/>
      <c r="M12194" s="191"/>
    </row>
    <row r="12195" spans="4:13" s="14" customFormat="1" ht="15.75">
      <c r="D12195" s="36"/>
      <c r="E12195" s="36"/>
      <c r="F12195" s="36"/>
      <c r="G12195" s="36"/>
      <c r="H12195" s="36"/>
      <c r="I12195" s="36"/>
      <c r="J12195" s="36"/>
      <c r="M12195" s="191"/>
    </row>
    <row r="12196" spans="4:13" s="14" customFormat="1" ht="15.75">
      <c r="D12196" s="36"/>
      <c r="E12196" s="36"/>
      <c r="F12196" s="36"/>
      <c r="G12196" s="36"/>
      <c r="H12196" s="36"/>
      <c r="I12196" s="36"/>
      <c r="J12196" s="36"/>
      <c r="M12196" s="191"/>
    </row>
    <row r="12197" spans="4:13" s="14" customFormat="1" ht="15.75">
      <c r="D12197" s="36"/>
      <c r="E12197" s="36"/>
      <c r="F12197" s="36"/>
      <c r="G12197" s="36"/>
      <c r="H12197" s="36"/>
      <c r="I12197" s="36"/>
      <c r="J12197" s="36"/>
      <c r="M12197" s="191"/>
    </row>
    <row r="12198" spans="4:13" s="14" customFormat="1" ht="15.75">
      <c r="D12198" s="36"/>
      <c r="E12198" s="36"/>
      <c r="F12198" s="36"/>
      <c r="G12198" s="36"/>
      <c r="H12198" s="36"/>
      <c r="I12198" s="36"/>
      <c r="J12198" s="36"/>
      <c r="M12198" s="191"/>
    </row>
    <row r="12199" spans="4:13" s="14" customFormat="1" ht="15.75">
      <c r="D12199" s="36"/>
      <c r="E12199" s="36"/>
      <c r="F12199" s="36"/>
      <c r="G12199" s="36"/>
      <c r="H12199" s="36"/>
      <c r="I12199" s="36"/>
      <c r="J12199" s="36"/>
      <c r="M12199" s="191"/>
    </row>
    <row r="12200" spans="4:13" s="14" customFormat="1" ht="15.75">
      <c r="D12200" s="36"/>
      <c r="E12200" s="36"/>
      <c r="F12200" s="36"/>
      <c r="G12200" s="36"/>
      <c r="H12200" s="36"/>
      <c r="I12200" s="36"/>
      <c r="J12200" s="36"/>
      <c r="M12200" s="191"/>
    </row>
    <row r="12201" spans="4:13" s="14" customFormat="1" ht="15.75">
      <c r="D12201" s="36"/>
      <c r="E12201" s="36"/>
      <c r="F12201" s="36"/>
      <c r="G12201" s="36"/>
      <c r="H12201" s="36"/>
      <c r="I12201" s="36"/>
      <c r="J12201" s="36"/>
      <c r="M12201" s="191"/>
    </row>
    <row r="12202" spans="4:13" s="14" customFormat="1" ht="15.75">
      <c r="D12202" s="36"/>
      <c r="E12202" s="36"/>
      <c r="F12202" s="36"/>
      <c r="G12202" s="36"/>
      <c r="H12202" s="36"/>
      <c r="I12202" s="36"/>
      <c r="J12202" s="36"/>
      <c r="M12202" s="191"/>
    </row>
    <row r="12203" spans="4:13" s="14" customFormat="1" ht="15.75">
      <c r="D12203" s="36"/>
      <c r="E12203" s="36"/>
      <c r="F12203" s="36"/>
      <c r="G12203" s="36"/>
      <c r="H12203" s="36"/>
      <c r="I12203" s="36"/>
      <c r="J12203" s="36"/>
      <c r="M12203" s="191"/>
    </row>
    <row r="12204" spans="4:13" s="14" customFormat="1" ht="15.75">
      <c r="D12204" s="36"/>
      <c r="E12204" s="36"/>
      <c r="F12204" s="36"/>
      <c r="G12204" s="36"/>
      <c r="H12204" s="36"/>
      <c r="I12204" s="36"/>
      <c r="J12204" s="36"/>
      <c r="M12204" s="191"/>
    </row>
    <row r="12205" spans="4:13" s="14" customFormat="1" ht="15.75">
      <c r="D12205" s="36"/>
      <c r="E12205" s="36"/>
      <c r="F12205" s="36"/>
      <c r="G12205" s="36"/>
      <c r="H12205" s="36"/>
      <c r="I12205" s="36"/>
      <c r="J12205" s="36"/>
      <c r="M12205" s="191"/>
    </row>
    <row r="12206" spans="4:13" s="14" customFormat="1" ht="15.75">
      <c r="D12206" s="36"/>
      <c r="E12206" s="36"/>
      <c r="F12206" s="36"/>
      <c r="G12206" s="36"/>
      <c r="H12206" s="36"/>
      <c r="I12206" s="36"/>
      <c r="J12206" s="36"/>
      <c r="M12206" s="191"/>
    </row>
    <row r="12207" spans="4:13" s="14" customFormat="1" ht="15.75">
      <c r="D12207" s="36"/>
      <c r="E12207" s="36"/>
      <c r="F12207" s="36"/>
      <c r="G12207" s="36"/>
      <c r="H12207" s="36"/>
      <c r="I12207" s="36"/>
      <c r="J12207" s="36"/>
      <c r="M12207" s="191"/>
    </row>
    <row r="12208" spans="4:13" s="14" customFormat="1" ht="15.75">
      <c r="D12208" s="36"/>
      <c r="E12208" s="36"/>
      <c r="F12208" s="36"/>
      <c r="G12208" s="36"/>
      <c r="H12208" s="36"/>
      <c r="I12208" s="36"/>
      <c r="J12208" s="36"/>
      <c r="M12208" s="191"/>
    </row>
    <row r="12209" spans="4:13" s="14" customFormat="1" ht="15.75">
      <c r="D12209" s="36"/>
      <c r="E12209" s="36"/>
      <c r="F12209" s="36"/>
      <c r="G12209" s="36"/>
      <c r="H12209" s="36"/>
      <c r="I12209" s="36"/>
      <c r="J12209" s="36"/>
      <c r="M12209" s="191"/>
    </row>
    <row r="12210" spans="4:13" s="14" customFormat="1" ht="15.75">
      <c r="D12210" s="36"/>
      <c r="E12210" s="36"/>
      <c r="F12210" s="36"/>
      <c r="G12210" s="36"/>
      <c r="H12210" s="36"/>
      <c r="I12210" s="36"/>
      <c r="J12210" s="36"/>
      <c r="M12210" s="191"/>
    </row>
    <row r="12211" spans="4:13" s="14" customFormat="1" ht="15.75">
      <c r="D12211" s="36"/>
      <c r="E12211" s="36"/>
      <c r="F12211" s="36"/>
      <c r="G12211" s="36"/>
      <c r="H12211" s="36"/>
      <c r="I12211" s="36"/>
      <c r="J12211" s="36"/>
      <c r="M12211" s="191"/>
    </row>
    <row r="12212" spans="4:13" s="14" customFormat="1" ht="15.75">
      <c r="D12212" s="36"/>
      <c r="E12212" s="36"/>
      <c r="F12212" s="36"/>
      <c r="G12212" s="36"/>
      <c r="H12212" s="36"/>
      <c r="I12212" s="36"/>
      <c r="J12212" s="36"/>
      <c r="M12212" s="191"/>
    </row>
    <row r="12213" spans="4:13" s="14" customFormat="1" ht="15.75">
      <c r="D12213" s="36"/>
      <c r="E12213" s="36"/>
      <c r="F12213" s="36"/>
      <c r="G12213" s="36"/>
      <c r="H12213" s="36"/>
      <c r="I12213" s="36"/>
      <c r="J12213" s="36"/>
      <c r="M12213" s="191"/>
    </row>
    <row r="12214" spans="4:13" s="14" customFormat="1" ht="15.75">
      <c r="D12214" s="36"/>
      <c r="E12214" s="36"/>
      <c r="F12214" s="36"/>
      <c r="G12214" s="36"/>
      <c r="H12214" s="36"/>
      <c r="I12214" s="36"/>
      <c r="J12214" s="36"/>
      <c r="M12214" s="191"/>
    </row>
    <row r="12215" spans="4:13" s="14" customFormat="1" ht="15.75">
      <c r="D12215" s="36"/>
      <c r="E12215" s="36"/>
      <c r="F12215" s="36"/>
      <c r="G12215" s="36"/>
      <c r="H12215" s="36"/>
      <c r="I12215" s="36"/>
      <c r="J12215" s="36"/>
      <c r="M12215" s="191"/>
    </row>
    <row r="12216" spans="4:13" s="14" customFormat="1" ht="15.75">
      <c r="D12216" s="36"/>
      <c r="E12216" s="36"/>
      <c r="F12216" s="36"/>
      <c r="G12216" s="36"/>
      <c r="H12216" s="36"/>
      <c r="I12216" s="36"/>
      <c r="J12216" s="36"/>
      <c r="M12216" s="191"/>
    </row>
    <row r="12217" spans="4:13" s="14" customFormat="1" ht="15.75">
      <c r="D12217" s="36"/>
      <c r="E12217" s="36"/>
      <c r="F12217" s="36"/>
      <c r="G12217" s="36"/>
      <c r="H12217" s="36"/>
      <c r="I12217" s="36"/>
      <c r="J12217" s="36"/>
      <c r="M12217" s="191"/>
    </row>
    <row r="12218" spans="4:13" s="14" customFormat="1" ht="15.75">
      <c r="D12218" s="36"/>
      <c r="E12218" s="36"/>
      <c r="F12218" s="36"/>
      <c r="G12218" s="36"/>
      <c r="H12218" s="36"/>
      <c r="I12218" s="36"/>
      <c r="J12218" s="36"/>
      <c r="M12218" s="191"/>
    </row>
    <row r="12219" spans="4:13" s="14" customFormat="1" ht="15.75">
      <c r="D12219" s="36"/>
      <c r="E12219" s="36"/>
      <c r="F12219" s="36"/>
      <c r="G12219" s="36"/>
      <c r="H12219" s="36"/>
      <c r="I12219" s="36"/>
      <c r="J12219" s="36"/>
      <c r="M12219" s="191"/>
    </row>
    <row r="12220" spans="4:13" s="14" customFormat="1" ht="15.75">
      <c r="D12220" s="36"/>
      <c r="E12220" s="36"/>
      <c r="F12220" s="36"/>
      <c r="G12220" s="36"/>
      <c r="H12220" s="36"/>
      <c r="I12220" s="36"/>
      <c r="J12220" s="36"/>
      <c r="M12220" s="191"/>
    </row>
    <row r="12221" spans="4:13" s="14" customFormat="1" ht="15.75">
      <c r="D12221" s="36"/>
      <c r="E12221" s="36"/>
      <c r="F12221" s="36"/>
      <c r="G12221" s="36"/>
      <c r="H12221" s="36"/>
      <c r="I12221" s="36"/>
      <c r="J12221" s="36"/>
      <c r="M12221" s="191"/>
    </row>
    <row r="12222" spans="4:13" s="14" customFormat="1" ht="15.75">
      <c r="D12222" s="36"/>
      <c r="E12222" s="36"/>
      <c r="F12222" s="36"/>
      <c r="G12222" s="36"/>
      <c r="H12222" s="36"/>
      <c r="I12222" s="36"/>
      <c r="J12222" s="36"/>
      <c r="M12222" s="191"/>
    </row>
    <row r="12223" spans="4:13" s="14" customFormat="1" ht="15.75">
      <c r="D12223" s="36"/>
      <c r="E12223" s="36"/>
      <c r="F12223" s="36"/>
      <c r="G12223" s="36"/>
      <c r="H12223" s="36"/>
      <c r="I12223" s="36"/>
      <c r="J12223" s="36"/>
      <c r="M12223" s="191"/>
    </row>
    <row r="12224" spans="4:13" s="14" customFormat="1" ht="15.75">
      <c r="D12224" s="36"/>
      <c r="E12224" s="36"/>
      <c r="F12224" s="36"/>
      <c r="G12224" s="36"/>
      <c r="H12224" s="36"/>
      <c r="I12224" s="36"/>
      <c r="J12224" s="36"/>
      <c r="M12224" s="191"/>
    </row>
    <row r="12225" spans="4:13" s="14" customFormat="1" ht="15.75">
      <c r="D12225" s="36"/>
      <c r="E12225" s="36"/>
      <c r="F12225" s="36"/>
      <c r="G12225" s="36"/>
      <c r="H12225" s="36"/>
      <c r="I12225" s="36"/>
      <c r="J12225" s="36"/>
      <c r="M12225" s="191"/>
    </row>
    <row r="12226" spans="4:13" s="14" customFormat="1" ht="15.75">
      <c r="D12226" s="36"/>
      <c r="E12226" s="36"/>
      <c r="F12226" s="36"/>
      <c r="G12226" s="36"/>
      <c r="H12226" s="36"/>
      <c r="I12226" s="36"/>
      <c r="J12226" s="36"/>
      <c r="M12226" s="191"/>
    </row>
    <row r="12227" spans="4:13" s="14" customFormat="1" ht="15.75">
      <c r="D12227" s="36"/>
      <c r="E12227" s="36"/>
      <c r="F12227" s="36"/>
      <c r="G12227" s="36"/>
      <c r="H12227" s="36"/>
      <c r="I12227" s="36"/>
      <c r="J12227" s="36"/>
      <c r="M12227" s="191"/>
    </row>
    <row r="12228" spans="4:13" s="14" customFormat="1" ht="15.75">
      <c r="D12228" s="36"/>
      <c r="E12228" s="36"/>
      <c r="F12228" s="36"/>
      <c r="G12228" s="36"/>
      <c r="H12228" s="36"/>
      <c r="I12228" s="36"/>
      <c r="J12228" s="36"/>
      <c r="M12228" s="191"/>
    </row>
    <row r="12229" spans="4:13" s="14" customFormat="1" ht="15.75">
      <c r="D12229" s="36"/>
      <c r="E12229" s="36"/>
      <c r="F12229" s="36"/>
      <c r="G12229" s="36"/>
      <c r="H12229" s="36"/>
      <c r="I12229" s="36"/>
      <c r="J12229" s="36"/>
      <c r="M12229" s="191"/>
    </row>
    <row r="12230" spans="4:13" s="14" customFormat="1" ht="15.75">
      <c r="D12230" s="36"/>
      <c r="E12230" s="36"/>
      <c r="F12230" s="36"/>
      <c r="G12230" s="36"/>
      <c r="H12230" s="36"/>
      <c r="I12230" s="36"/>
      <c r="J12230" s="36"/>
      <c r="M12230" s="191"/>
    </row>
    <row r="12231" spans="4:13" s="14" customFormat="1" ht="15.75">
      <c r="D12231" s="36"/>
      <c r="E12231" s="36"/>
      <c r="F12231" s="36"/>
      <c r="G12231" s="36"/>
      <c r="H12231" s="36"/>
      <c r="I12231" s="36"/>
      <c r="J12231" s="36"/>
      <c r="M12231" s="191"/>
    </row>
    <row r="12232" spans="4:13" s="14" customFormat="1" ht="15.75">
      <c r="D12232" s="36"/>
      <c r="E12232" s="36"/>
      <c r="F12232" s="36"/>
      <c r="G12232" s="36"/>
      <c r="H12232" s="36"/>
      <c r="I12232" s="36"/>
      <c r="J12232" s="36"/>
      <c r="M12232" s="191"/>
    </row>
    <row r="12233" spans="4:13" s="14" customFormat="1" ht="15.75">
      <c r="D12233" s="36"/>
      <c r="E12233" s="36"/>
      <c r="F12233" s="36"/>
      <c r="G12233" s="36"/>
      <c r="H12233" s="36"/>
      <c r="I12233" s="36"/>
      <c r="J12233" s="36"/>
      <c r="M12233" s="191"/>
    </row>
    <row r="12234" spans="4:13" s="14" customFormat="1" ht="15.75">
      <c r="D12234" s="36"/>
      <c r="E12234" s="36"/>
      <c r="F12234" s="36"/>
      <c r="G12234" s="36"/>
      <c r="H12234" s="36"/>
      <c r="I12234" s="36"/>
      <c r="J12234" s="36"/>
      <c r="M12234" s="191"/>
    </row>
    <row r="12235" spans="4:13" s="14" customFormat="1" ht="15.75">
      <c r="D12235" s="36"/>
      <c r="E12235" s="36"/>
      <c r="F12235" s="36"/>
      <c r="G12235" s="36"/>
      <c r="H12235" s="36"/>
      <c r="I12235" s="36"/>
      <c r="J12235" s="36"/>
      <c r="M12235" s="191"/>
    </row>
    <row r="12236" spans="4:13" s="14" customFormat="1" ht="15.75">
      <c r="D12236" s="36"/>
      <c r="E12236" s="36"/>
      <c r="F12236" s="36"/>
      <c r="G12236" s="36"/>
      <c r="H12236" s="36"/>
      <c r="I12236" s="36"/>
      <c r="J12236" s="36"/>
      <c r="M12236" s="191"/>
    </row>
    <row r="12237" spans="4:13" s="14" customFormat="1" ht="15.75">
      <c r="D12237" s="36"/>
      <c r="E12237" s="36"/>
      <c r="F12237" s="36"/>
      <c r="G12237" s="36"/>
      <c r="H12237" s="36"/>
      <c r="I12237" s="36"/>
      <c r="J12237" s="36"/>
      <c r="M12237" s="191"/>
    </row>
    <row r="12238" spans="4:13" s="14" customFormat="1" ht="15.75">
      <c r="D12238" s="36"/>
      <c r="E12238" s="36"/>
      <c r="F12238" s="36"/>
      <c r="G12238" s="36"/>
      <c r="H12238" s="36"/>
      <c r="I12238" s="36"/>
      <c r="J12238" s="36"/>
      <c r="M12238" s="191"/>
    </row>
    <row r="12239" spans="4:13" s="14" customFormat="1" ht="15.75">
      <c r="D12239" s="36"/>
      <c r="E12239" s="36"/>
      <c r="F12239" s="36"/>
      <c r="G12239" s="36"/>
      <c r="H12239" s="36"/>
      <c r="I12239" s="36"/>
      <c r="J12239" s="36"/>
      <c r="M12239" s="191"/>
    </row>
    <row r="12240" spans="4:13" s="14" customFormat="1" ht="15.75">
      <c r="D12240" s="36"/>
      <c r="E12240" s="36"/>
      <c r="F12240" s="36"/>
      <c r="G12240" s="36"/>
      <c r="H12240" s="36"/>
      <c r="I12240" s="36"/>
      <c r="J12240" s="36"/>
      <c r="M12240" s="191"/>
    </row>
    <row r="12241" spans="4:13" s="14" customFormat="1" ht="15.75">
      <c r="D12241" s="36"/>
      <c r="E12241" s="36"/>
      <c r="F12241" s="36"/>
      <c r="G12241" s="36"/>
      <c r="H12241" s="36"/>
      <c r="I12241" s="36"/>
      <c r="J12241" s="36"/>
      <c r="M12241" s="191"/>
    </row>
    <row r="12242" spans="4:13" s="14" customFormat="1" ht="15.75">
      <c r="D12242" s="36"/>
      <c r="E12242" s="36"/>
      <c r="F12242" s="36"/>
      <c r="G12242" s="36"/>
      <c r="H12242" s="36"/>
      <c r="I12242" s="36"/>
      <c r="J12242" s="36"/>
      <c r="M12242" s="191"/>
    </row>
    <row r="12243" spans="4:13" s="14" customFormat="1" ht="15.75">
      <c r="D12243" s="36"/>
      <c r="E12243" s="36"/>
      <c r="F12243" s="36"/>
      <c r="G12243" s="36"/>
      <c r="H12243" s="36"/>
      <c r="I12243" s="36"/>
      <c r="J12243" s="36"/>
      <c r="M12243" s="191"/>
    </row>
    <row r="12244" spans="4:13" s="14" customFormat="1" ht="15.75">
      <c r="D12244" s="36"/>
      <c r="E12244" s="36"/>
      <c r="F12244" s="36"/>
      <c r="G12244" s="36"/>
      <c r="H12244" s="36"/>
      <c r="I12244" s="36"/>
      <c r="J12244" s="36"/>
      <c r="M12244" s="191"/>
    </row>
    <row r="12245" spans="4:13" s="14" customFormat="1" ht="15.75">
      <c r="D12245" s="36"/>
      <c r="E12245" s="36"/>
      <c r="F12245" s="36"/>
      <c r="G12245" s="36"/>
      <c r="H12245" s="36"/>
      <c r="I12245" s="36"/>
      <c r="J12245" s="36"/>
      <c r="M12245" s="191"/>
    </row>
    <row r="12246" spans="4:13" s="14" customFormat="1" ht="15.75">
      <c r="D12246" s="36"/>
      <c r="E12246" s="36"/>
      <c r="F12246" s="36"/>
      <c r="G12246" s="36"/>
      <c r="H12246" s="36"/>
      <c r="I12246" s="36"/>
      <c r="J12246" s="36"/>
      <c r="M12246" s="191"/>
    </row>
    <row r="12247" spans="4:13" s="14" customFormat="1" ht="15.75">
      <c r="D12247" s="36"/>
      <c r="E12247" s="36"/>
      <c r="F12247" s="36"/>
      <c r="G12247" s="36"/>
      <c r="H12247" s="36"/>
      <c r="I12247" s="36"/>
      <c r="J12247" s="36"/>
      <c r="M12247" s="191"/>
    </row>
    <row r="12248" spans="4:13" s="14" customFormat="1" ht="15.75">
      <c r="D12248" s="36"/>
      <c r="E12248" s="36"/>
      <c r="F12248" s="36"/>
      <c r="G12248" s="36"/>
      <c r="H12248" s="36"/>
      <c r="I12248" s="36"/>
      <c r="J12248" s="36"/>
      <c r="M12248" s="191"/>
    </row>
    <row r="12249" spans="4:13" s="14" customFormat="1" ht="15.75">
      <c r="D12249" s="36"/>
      <c r="E12249" s="36"/>
      <c r="F12249" s="36"/>
      <c r="G12249" s="36"/>
      <c r="H12249" s="36"/>
      <c r="I12249" s="36"/>
      <c r="J12249" s="36"/>
      <c r="M12249" s="191"/>
    </row>
    <row r="12250" spans="4:13" s="14" customFormat="1" ht="15.75">
      <c r="D12250" s="36"/>
      <c r="E12250" s="36"/>
      <c r="F12250" s="36"/>
      <c r="G12250" s="36"/>
      <c r="H12250" s="36"/>
      <c r="I12250" s="36"/>
      <c r="J12250" s="36"/>
      <c r="M12250" s="191"/>
    </row>
    <row r="12251" spans="4:13" s="14" customFormat="1" ht="15.75">
      <c r="D12251" s="36"/>
      <c r="E12251" s="36"/>
      <c r="F12251" s="36"/>
      <c r="G12251" s="36"/>
      <c r="H12251" s="36"/>
      <c r="I12251" s="36"/>
      <c r="J12251" s="36"/>
      <c r="M12251" s="191"/>
    </row>
    <row r="12252" spans="4:13" s="14" customFormat="1" ht="15.75">
      <c r="D12252" s="36"/>
      <c r="E12252" s="36"/>
      <c r="F12252" s="36"/>
      <c r="G12252" s="36"/>
      <c r="H12252" s="36"/>
      <c r="I12252" s="36"/>
      <c r="J12252" s="36"/>
      <c r="M12252" s="191"/>
    </row>
    <row r="12253" spans="4:13" s="14" customFormat="1" ht="15.75">
      <c r="D12253" s="36"/>
      <c r="E12253" s="36"/>
      <c r="F12253" s="36"/>
      <c r="G12253" s="36"/>
      <c r="H12253" s="36"/>
      <c r="I12253" s="36"/>
      <c r="J12253" s="36"/>
      <c r="M12253" s="191"/>
    </row>
    <row r="12254" spans="4:13" s="14" customFormat="1" ht="15.75">
      <c r="D12254" s="36"/>
      <c r="E12254" s="36"/>
      <c r="F12254" s="36"/>
      <c r="G12254" s="36"/>
      <c r="H12254" s="36"/>
      <c r="I12254" s="36"/>
      <c r="J12254" s="36"/>
      <c r="M12254" s="191"/>
    </row>
    <row r="12255" spans="4:13" s="14" customFormat="1" ht="15.75">
      <c r="D12255" s="36"/>
      <c r="E12255" s="36"/>
      <c r="F12255" s="36"/>
      <c r="G12255" s="36"/>
      <c r="H12255" s="36"/>
      <c r="I12255" s="36"/>
      <c r="J12255" s="36"/>
      <c r="M12255" s="191"/>
    </row>
    <row r="12256" spans="4:13" s="14" customFormat="1" ht="15.75">
      <c r="D12256" s="36"/>
      <c r="E12256" s="36"/>
      <c r="F12256" s="36"/>
      <c r="G12256" s="36"/>
      <c r="H12256" s="36"/>
      <c r="I12256" s="36"/>
      <c r="J12256" s="36"/>
      <c r="M12256" s="191"/>
    </row>
    <row r="12257" spans="4:13" s="14" customFormat="1" ht="15.75">
      <c r="D12257" s="36"/>
      <c r="E12257" s="36"/>
      <c r="F12257" s="36"/>
      <c r="G12257" s="36"/>
      <c r="H12257" s="36"/>
      <c r="I12257" s="36"/>
      <c r="J12257" s="36"/>
      <c r="M12257" s="191"/>
    </row>
    <row r="12258" spans="4:13" s="14" customFormat="1" ht="15.75">
      <c r="D12258" s="36"/>
      <c r="E12258" s="36"/>
      <c r="F12258" s="36"/>
      <c r="G12258" s="36"/>
      <c r="H12258" s="36"/>
      <c r="I12258" s="36"/>
      <c r="J12258" s="36"/>
      <c r="M12258" s="191"/>
    </row>
    <row r="12259" spans="4:13" s="14" customFormat="1" ht="15.75">
      <c r="D12259" s="36"/>
      <c r="E12259" s="36"/>
      <c r="F12259" s="36"/>
      <c r="G12259" s="36"/>
      <c r="H12259" s="36"/>
      <c r="I12259" s="36"/>
      <c r="J12259" s="36"/>
      <c r="M12259" s="191"/>
    </row>
    <row r="12260" spans="4:13" s="14" customFormat="1" ht="15.75">
      <c r="D12260" s="36"/>
      <c r="E12260" s="36"/>
      <c r="F12260" s="36"/>
      <c r="G12260" s="36"/>
      <c r="H12260" s="36"/>
      <c r="I12260" s="36"/>
      <c r="J12260" s="36"/>
      <c r="M12260" s="191"/>
    </row>
    <row r="12261" spans="4:13" s="14" customFormat="1" ht="15.75">
      <c r="D12261" s="36"/>
      <c r="E12261" s="36"/>
      <c r="F12261" s="36"/>
      <c r="G12261" s="36"/>
      <c r="H12261" s="36"/>
      <c r="I12261" s="36"/>
      <c r="J12261" s="36"/>
      <c r="M12261" s="191"/>
    </row>
    <row r="12262" spans="4:13" s="14" customFormat="1" ht="15.75">
      <c r="D12262" s="36"/>
      <c r="E12262" s="36"/>
      <c r="F12262" s="36"/>
      <c r="G12262" s="36"/>
      <c r="H12262" s="36"/>
      <c r="I12262" s="36"/>
      <c r="J12262" s="36"/>
      <c r="M12262" s="191"/>
    </row>
    <row r="12263" spans="4:13" s="14" customFormat="1" ht="15.75">
      <c r="D12263" s="36"/>
      <c r="E12263" s="36"/>
      <c r="F12263" s="36"/>
      <c r="G12263" s="36"/>
      <c r="H12263" s="36"/>
      <c r="I12263" s="36"/>
      <c r="J12263" s="36"/>
      <c r="M12263" s="191"/>
    </row>
    <row r="12264" spans="4:13" s="14" customFormat="1" ht="15.75">
      <c r="D12264" s="36"/>
      <c r="E12264" s="36"/>
      <c r="F12264" s="36"/>
      <c r="G12264" s="36"/>
      <c r="H12264" s="36"/>
      <c r="I12264" s="36"/>
      <c r="J12264" s="36"/>
      <c r="M12264" s="191"/>
    </row>
    <row r="12265" spans="4:13" s="14" customFormat="1" ht="15.75">
      <c r="D12265" s="36"/>
      <c r="E12265" s="36"/>
      <c r="F12265" s="36"/>
      <c r="G12265" s="36"/>
      <c r="H12265" s="36"/>
      <c r="I12265" s="36"/>
      <c r="J12265" s="36"/>
      <c r="M12265" s="191"/>
    </row>
    <row r="12266" spans="4:13" s="14" customFormat="1" ht="15.75">
      <c r="D12266" s="36"/>
      <c r="E12266" s="36"/>
      <c r="F12266" s="36"/>
      <c r="G12266" s="36"/>
      <c r="H12266" s="36"/>
      <c r="I12266" s="36"/>
      <c r="J12266" s="36"/>
      <c r="M12266" s="191"/>
    </row>
    <row r="12267" spans="4:13" s="14" customFormat="1" ht="15.75">
      <c r="D12267" s="36"/>
      <c r="E12267" s="36"/>
      <c r="F12267" s="36"/>
      <c r="G12267" s="36"/>
      <c r="H12267" s="36"/>
      <c r="I12267" s="36"/>
      <c r="J12267" s="36"/>
      <c r="M12267" s="191"/>
    </row>
    <row r="12268" spans="4:13" s="14" customFormat="1" ht="15.75">
      <c r="D12268" s="36"/>
      <c r="E12268" s="36"/>
      <c r="F12268" s="36"/>
      <c r="G12268" s="36"/>
      <c r="H12268" s="36"/>
      <c r="I12268" s="36"/>
      <c r="J12268" s="36"/>
      <c r="M12268" s="191"/>
    </row>
    <row r="12269" spans="4:13" s="14" customFormat="1" ht="15.75">
      <c r="D12269" s="36"/>
      <c r="E12269" s="36"/>
      <c r="F12269" s="36"/>
      <c r="G12269" s="36"/>
      <c r="H12269" s="36"/>
      <c r="I12269" s="36"/>
      <c r="J12269" s="36"/>
      <c r="M12269" s="191"/>
    </row>
    <row r="12270" spans="4:13" s="14" customFormat="1" ht="15.75">
      <c r="D12270" s="36"/>
      <c r="E12270" s="36"/>
      <c r="F12270" s="36"/>
      <c r="G12270" s="36"/>
      <c r="H12270" s="36"/>
      <c r="I12270" s="36"/>
      <c r="J12270" s="36"/>
      <c r="M12270" s="191"/>
    </row>
    <row r="12271" spans="4:13" s="14" customFormat="1" ht="15.75">
      <c r="D12271" s="36"/>
      <c r="E12271" s="36"/>
      <c r="F12271" s="36"/>
      <c r="G12271" s="36"/>
      <c r="H12271" s="36"/>
      <c r="I12271" s="36"/>
      <c r="J12271" s="36"/>
      <c r="M12271" s="191"/>
    </row>
    <row r="12272" spans="4:13" s="14" customFormat="1" ht="15.75">
      <c r="D12272" s="36"/>
      <c r="E12272" s="36"/>
      <c r="F12272" s="36"/>
      <c r="G12272" s="36"/>
      <c r="H12272" s="36"/>
      <c r="I12272" s="36"/>
      <c r="J12272" s="36"/>
      <c r="M12272" s="191"/>
    </row>
    <row r="12273" spans="4:13" s="14" customFormat="1" ht="15.75">
      <c r="D12273" s="36"/>
      <c r="E12273" s="36"/>
      <c r="F12273" s="36"/>
      <c r="G12273" s="36"/>
      <c r="H12273" s="36"/>
      <c r="I12273" s="36"/>
      <c r="J12273" s="36"/>
      <c r="M12273" s="191"/>
    </row>
    <row r="12274" spans="4:13" s="14" customFormat="1" ht="15.75">
      <c r="D12274" s="36"/>
      <c r="E12274" s="36"/>
      <c r="F12274" s="36"/>
      <c r="G12274" s="36"/>
      <c r="H12274" s="36"/>
      <c r="I12274" s="36"/>
      <c r="J12274" s="36"/>
      <c r="M12274" s="191"/>
    </row>
    <row r="12275" spans="4:13" s="14" customFormat="1" ht="15.75">
      <c r="D12275" s="36"/>
      <c r="E12275" s="36"/>
      <c r="F12275" s="36"/>
      <c r="G12275" s="36"/>
      <c r="H12275" s="36"/>
      <c r="I12275" s="36"/>
      <c r="J12275" s="36"/>
      <c r="M12275" s="191"/>
    </row>
    <row r="12276" spans="4:13" s="14" customFormat="1" ht="15.75">
      <c r="D12276" s="36"/>
      <c r="E12276" s="36"/>
      <c r="F12276" s="36"/>
      <c r="G12276" s="36"/>
      <c r="H12276" s="36"/>
      <c r="I12276" s="36"/>
      <c r="J12276" s="36"/>
      <c r="M12276" s="191"/>
    </row>
    <row r="12277" spans="4:13" s="14" customFormat="1" ht="15.75">
      <c r="D12277" s="36"/>
      <c r="E12277" s="36"/>
      <c r="F12277" s="36"/>
      <c r="G12277" s="36"/>
      <c r="H12277" s="36"/>
      <c r="I12277" s="36"/>
      <c r="J12277" s="36"/>
      <c r="M12277" s="191"/>
    </row>
    <row r="12278" spans="4:13" s="14" customFormat="1" ht="15.75">
      <c r="D12278" s="36"/>
      <c r="E12278" s="36"/>
      <c r="F12278" s="36"/>
      <c r="G12278" s="36"/>
      <c r="H12278" s="36"/>
      <c r="I12278" s="36"/>
      <c r="J12278" s="36"/>
      <c r="M12278" s="191"/>
    </row>
    <row r="12279" spans="4:13" s="14" customFormat="1" ht="15.75">
      <c r="D12279" s="36"/>
      <c r="E12279" s="36"/>
      <c r="F12279" s="36"/>
      <c r="G12279" s="36"/>
      <c r="H12279" s="36"/>
      <c r="I12279" s="36"/>
      <c r="J12279" s="36"/>
      <c r="M12279" s="191"/>
    </row>
    <row r="12280" spans="4:13" s="14" customFormat="1" ht="15.75">
      <c r="D12280" s="36"/>
      <c r="E12280" s="36"/>
      <c r="F12280" s="36"/>
      <c r="G12280" s="36"/>
      <c r="H12280" s="36"/>
      <c r="I12280" s="36"/>
      <c r="J12280" s="36"/>
      <c r="M12280" s="191"/>
    </row>
    <row r="12281" spans="4:13" s="14" customFormat="1" ht="15.75">
      <c r="D12281" s="36"/>
      <c r="E12281" s="36"/>
      <c r="F12281" s="36"/>
      <c r="G12281" s="36"/>
      <c r="H12281" s="36"/>
      <c r="I12281" s="36"/>
      <c r="J12281" s="36"/>
      <c r="M12281" s="191"/>
    </row>
    <row r="12282" spans="4:13" s="14" customFormat="1" ht="15.75">
      <c r="D12282" s="36"/>
      <c r="E12282" s="36"/>
      <c r="F12282" s="36"/>
      <c r="G12282" s="36"/>
      <c r="H12282" s="36"/>
      <c r="I12282" s="36"/>
      <c r="J12282" s="36"/>
      <c r="M12282" s="191"/>
    </row>
    <row r="12283" spans="4:13" s="14" customFormat="1" ht="15.75">
      <c r="D12283" s="36"/>
      <c r="E12283" s="36"/>
      <c r="F12283" s="36"/>
      <c r="G12283" s="36"/>
      <c r="H12283" s="36"/>
      <c r="I12283" s="36"/>
      <c r="J12283" s="36"/>
      <c r="M12283" s="191"/>
    </row>
    <row r="12284" spans="4:13" s="14" customFormat="1" ht="15.75">
      <c r="D12284" s="36"/>
      <c r="E12284" s="36"/>
      <c r="F12284" s="36"/>
      <c r="G12284" s="36"/>
      <c r="H12284" s="36"/>
      <c r="I12284" s="36"/>
      <c r="J12284" s="36"/>
      <c r="M12284" s="191"/>
    </row>
    <row r="12285" spans="4:13" s="14" customFormat="1" ht="15.75">
      <c r="D12285" s="36"/>
      <c r="E12285" s="36"/>
      <c r="F12285" s="36"/>
      <c r="G12285" s="36"/>
      <c r="H12285" s="36"/>
      <c r="I12285" s="36"/>
      <c r="J12285" s="36"/>
      <c r="M12285" s="191"/>
    </row>
    <row r="12286" spans="4:13" s="14" customFormat="1" ht="15.75">
      <c r="D12286" s="36"/>
      <c r="E12286" s="36"/>
      <c r="F12286" s="36"/>
      <c r="G12286" s="36"/>
      <c r="H12286" s="36"/>
      <c r="I12286" s="36"/>
      <c r="J12286" s="36"/>
      <c r="M12286" s="191"/>
    </row>
    <row r="12287" spans="4:13" s="14" customFormat="1" ht="15.75">
      <c r="D12287" s="36"/>
      <c r="E12287" s="36"/>
      <c r="F12287" s="36"/>
      <c r="G12287" s="36"/>
      <c r="H12287" s="36"/>
      <c r="I12287" s="36"/>
      <c r="J12287" s="36"/>
      <c r="M12287" s="191"/>
    </row>
    <row r="12288" spans="4:13" s="14" customFormat="1" ht="15.75">
      <c r="D12288" s="36"/>
      <c r="E12288" s="36"/>
      <c r="F12288" s="36"/>
      <c r="G12288" s="36"/>
      <c r="H12288" s="36"/>
      <c r="I12288" s="36"/>
      <c r="J12288" s="36"/>
      <c r="M12288" s="191"/>
    </row>
    <row r="12289" spans="4:13" s="14" customFormat="1" ht="15.75">
      <c r="D12289" s="36"/>
      <c r="E12289" s="36"/>
      <c r="F12289" s="36"/>
      <c r="G12289" s="36"/>
      <c r="H12289" s="36"/>
      <c r="I12289" s="36"/>
      <c r="J12289" s="36"/>
      <c r="M12289" s="191"/>
    </row>
    <row r="12290" spans="4:13" s="14" customFormat="1" ht="15.75">
      <c r="D12290" s="36"/>
      <c r="E12290" s="36"/>
      <c r="F12290" s="36"/>
      <c r="G12290" s="36"/>
      <c r="H12290" s="36"/>
      <c r="I12290" s="36"/>
      <c r="J12290" s="36"/>
      <c r="M12290" s="191"/>
    </row>
    <row r="12291" spans="4:13" s="14" customFormat="1" ht="15.75">
      <c r="D12291" s="36"/>
      <c r="E12291" s="36"/>
      <c r="F12291" s="36"/>
      <c r="G12291" s="36"/>
      <c r="H12291" s="36"/>
      <c r="I12291" s="36"/>
      <c r="J12291" s="36"/>
      <c r="M12291" s="191"/>
    </row>
    <row r="12292" spans="4:13" s="14" customFormat="1" ht="15.75">
      <c r="D12292" s="36"/>
      <c r="E12292" s="36"/>
      <c r="F12292" s="36"/>
      <c r="G12292" s="36"/>
      <c r="H12292" s="36"/>
      <c r="I12292" s="36"/>
      <c r="J12292" s="36"/>
      <c r="M12292" s="191"/>
    </row>
    <row r="12293" spans="4:13" s="14" customFormat="1" ht="15.75">
      <c r="D12293" s="36"/>
      <c r="E12293" s="36"/>
      <c r="F12293" s="36"/>
      <c r="G12293" s="36"/>
      <c r="H12293" s="36"/>
      <c r="I12293" s="36"/>
      <c r="J12293" s="36"/>
      <c r="M12293" s="191"/>
    </row>
    <row r="12294" spans="4:13" s="14" customFormat="1" ht="15.75">
      <c r="D12294" s="36"/>
      <c r="E12294" s="36"/>
      <c r="F12294" s="36"/>
      <c r="G12294" s="36"/>
      <c r="H12294" s="36"/>
      <c r="I12294" s="36"/>
      <c r="J12294" s="36"/>
      <c r="M12294" s="191"/>
    </row>
    <row r="12295" spans="4:13" s="14" customFormat="1" ht="15.75">
      <c r="D12295" s="36"/>
      <c r="E12295" s="36"/>
      <c r="F12295" s="36"/>
      <c r="G12295" s="36"/>
      <c r="H12295" s="36"/>
      <c r="I12295" s="36"/>
      <c r="J12295" s="36"/>
      <c r="M12295" s="191"/>
    </row>
    <row r="12296" spans="4:13" s="14" customFormat="1" ht="15.75">
      <c r="D12296" s="36"/>
      <c r="E12296" s="36"/>
      <c r="F12296" s="36"/>
      <c r="G12296" s="36"/>
      <c r="H12296" s="36"/>
      <c r="I12296" s="36"/>
      <c r="J12296" s="36"/>
      <c r="M12296" s="191"/>
    </row>
    <row r="12297" spans="4:13" s="14" customFormat="1" ht="15.75">
      <c r="D12297" s="36"/>
      <c r="E12297" s="36"/>
      <c r="F12297" s="36"/>
      <c r="G12297" s="36"/>
      <c r="H12297" s="36"/>
      <c r="I12297" s="36"/>
      <c r="J12297" s="36"/>
      <c r="M12297" s="191"/>
    </row>
    <row r="12298" spans="4:13" s="14" customFormat="1" ht="15.75">
      <c r="D12298" s="36"/>
      <c r="E12298" s="36"/>
      <c r="F12298" s="36"/>
      <c r="G12298" s="36"/>
      <c r="H12298" s="36"/>
      <c r="I12298" s="36"/>
      <c r="J12298" s="36"/>
      <c r="M12298" s="191"/>
    </row>
    <row r="12299" spans="4:13" s="14" customFormat="1" ht="15.75">
      <c r="D12299" s="36"/>
      <c r="E12299" s="36"/>
      <c r="F12299" s="36"/>
      <c r="G12299" s="36"/>
      <c r="H12299" s="36"/>
      <c r="I12299" s="36"/>
      <c r="J12299" s="36"/>
      <c r="M12299" s="191"/>
    </row>
    <row r="12300" spans="4:13" s="14" customFormat="1" ht="15.75">
      <c r="D12300" s="36"/>
      <c r="E12300" s="36"/>
      <c r="F12300" s="36"/>
      <c r="G12300" s="36"/>
      <c r="H12300" s="36"/>
      <c r="I12300" s="36"/>
      <c r="J12300" s="36"/>
      <c r="M12300" s="191"/>
    </row>
    <row r="12301" spans="4:13" s="14" customFormat="1" ht="15.75">
      <c r="D12301" s="36"/>
      <c r="E12301" s="36"/>
      <c r="F12301" s="36"/>
      <c r="G12301" s="36"/>
      <c r="H12301" s="36"/>
      <c r="I12301" s="36"/>
      <c r="J12301" s="36"/>
      <c r="M12301" s="191"/>
    </row>
    <row r="12302" spans="4:13" s="14" customFormat="1" ht="15.75">
      <c r="D12302" s="36"/>
      <c r="E12302" s="36"/>
      <c r="F12302" s="36"/>
      <c r="G12302" s="36"/>
      <c r="H12302" s="36"/>
      <c r="I12302" s="36"/>
      <c r="J12302" s="36"/>
      <c r="M12302" s="191"/>
    </row>
    <row r="12303" spans="4:13" s="14" customFormat="1" ht="15.75">
      <c r="D12303" s="36"/>
      <c r="E12303" s="36"/>
      <c r="F12303" s="36"/>
      <c r="G12303" s="36"/>
      <c r="H12303" s="36"/>
      <c r="I12303" s="36"/>
      <c r="J12303" s="36"/>
      <c r="M12303" s="191"/>
    </row>
    <row r="12304" spans="4:13" s="14" customFormat="1" ht="15.75">
      <c r="D12304" s="36"/>
      <c r="E12304" s="36"/>
      <c r="F12304" s="36"/>
      <c r="G12304" s="36"/>
      <c r="H12304" s="36"/>
      <c r="I12304" s="36"/>
      <c r="J12304" s="36"/>
      <c r="M12304" s="191"/>
    </row>
    <row r="12305" spans="4:13" s="14" customFormat="1" ht="15.75">
      <c r="D12305" s="36"/>
      <c r="E12305" s="36"/>
      <c r="F12305" s="36"/>
      <c r="G12305" s="36"/>
      <c r="H12305" s="36"/>
      <c r="I12305" s="36"/>
      <c r="J12305" s="36"/>
      <c r="M12305" s="191"/>
    </row>
    <row r="12306" spans="4:13" s="14" customFormat="1" ht="15.75">
      <c r="D12306" s="36"/>
      <c r="E12306" s="36"/>
      <c r="F12306" s="36"/>
      <c r="G12306" s="36"/>
      <c r="H12306" s="36"/>
      <c r="I12306" s="36"/>
      <c r="J12306" s="36"/>
      <c r="M12306" s="191"/>
    </row>
    <row r="12307" spans="4:13" s="14" customFormat="1" ht="15.75">
      <c r="D12307" s="36"/>
      <c r="E12307" s="36"/>
      <c r="F12307" s="36"/>
      <c r="G12307" s="36"/>
      <c r="H12307" s="36"/>
      <c r="I12307" s="36"/>
      <c r="J12307" s="36"/>
      <c r="M12307" s="191"/>
    </row>
    <row r="12308" spans="4:13" s="14" customFormat="1" ht="15.75">
      <c r="D12308" s="36"/>
      <c r="E12308" s="36"/>
      <c r="F12308" s="36"/>
      <c r="G12308" s="36"/>
      <c r="H12308" s="36"/>
      <c r="I12308" s="36"/>
      <c r="J12308" s="36"/>
      <c r="M12308" s="191"/>
    </row>
    <row r="12309" spans="4:13" s="14" customFormat="1" ht="15.75">
      <c r="D12309" s="36"/>
      <c r="E12309" s="36"/>
      <c r="F12309" s="36"/>
      <c r="G12309" s="36"/>
      <c r="H12309" s="36"/>
      <c r="I12309" s="36"/>
      <c r="J12309" s="36"/>
      <c r="M12309" s="191"/>
    </row>
    <row r="12310" spans="4:13" s="14" customFormat="1" ht="15.75">
      <c r="D12310" s="36"/>
      <c r="E12310" s="36"/>
      <c r="F12310" s="36"/>
      <c r="G12310" s="36"/>
      <c r="H12310" s="36"/>
      <c r="I12310" s="36"/>
      <c r="J12310" s="36"/>
      <c r="M12310" s="191"/>
    </row>
    <row r="12311" spans="4:13" s="14" customFormat="1" ht="15.75">
      <c r="D12311" s="36"/>
      <c r="E12311" s="36"/>
      <c r="F12311" s="36"/>
      <c r="G12311" s="36"/>
      <c r="H12311" s="36"/>
      <c r="I12311" s="36"/>
      <c r="J12311" s="36"/>
      <c r="M12311" s="191"/>
    </row>
    <row r="12312" spans="4:13" s="14" customFormat="1" ht="15.75">
      <c r="D12312" s="36"/>
      <c r="E12312" s="36"/>
      <c r="F12312" s="36"/>
      <c r="G12312" s="36"/>
      <c r="H12312" s="36"/>
      <c r="I12312" s="36"/>
      <c r="J12312" s="36"/>
      <c r="M12312" s="191"/>
    </row>
    <row r="12313" spans="4:13" s="14" customFormat="1" ht="15.75">
      <c r="D12313" s="36"/>
      <c r="E12313" s="36"/>
      <c r="F12313" s="36"/>
      <c r="G12313" s="36"/>
      <c r="H12313" s="36"/>
      <c r="I12313" s="36"/>
      <c r="J12313" s="36"/>
      <c r="M12313" s="191"/>
    </row>
    <row r="12314" spans="4:13" s="14" customFormat="1" ht="15.75">
      <c r="D12314" s="36"/>
      <c r="E12314" s="36"/>
      <c r="F12314" s="36"/>
      <c r="G12314" s="36"/>
      <c r="H12314" s="36"/>
      <c r="I12314" s="36"/>
      <c r="J12314" s="36"/>
      <c r="M12314" s="191"/>
    </row>
    <row r="12315" spans="4:13" s="14" customFormat="1" ht="15.75">
      <c r="D12315" s="36"/>
      <c r="E12315" s="36"/>
      <c r="F12315" s="36"/>
      <c r="G12315" s="36"/>
      <c r="H12315" s="36"/>
      <c r="I12315" s="36"/>
      <c r="J12315" s="36"/>
      <c r="M12315" s="191"/>
    </row>
    <row r="12316" spans="4:13" s="14" customFormat="1" ht="15.75">
      <c r="D12316" s="36"/>
      <c r="E12316" s="36"/>
      <c r="F12316" s="36"/>
      <c r="G12316" s="36"/>
      <c r="H12316" s="36"/>
      <c r="I12316" s="36"/>
      <c r="J12316" s="36"/>
      <c r="M12316" s="191"/>
    </row>
    <row r="12317" spans="4:13" s="14" customFormat="1" ht="15.75">
      <c r="D12317" s="36"/>
      <c r="E12317" s="36"/>
      <c r="F12317" s="36"/>
      <c r="G12317" s="36"/>
      <c r="H12317" s="36"/>
      <c r="I12317" s="36"/>
      <c r="J12317" s="36"/>
      <c r="M12317" s="191"/>
    </row>
    <row r="12318" spans="4:13" s="14" customFormat="1" ht="15.75">
      <c r="D12318" s="36"/>
      <c r="E12318" s="36"/>
      <c r="F12318" s="36"/>
      <c r="G12318" s="36"/>
      <c r="H12318" s="36"/>
      <c r="I12318" s="36"/>
      <c r="J12318" s="36"/>
      <c r="M12318" s="191"/>
    </row>
    <row r="12319" spans="4:13" s="14" customFormat="1" ht="15.75">
      <c r="D12319" s="36"/>
      <c r="E12319" s="36"/>
      <c r="F12319" s="36"/>
      <c r="G12319" s="36"/>
      <c r="H12319" s="36"/>
      <c r="I12319" s="36"/>
      <c r="J12319" s="36"/>
      <c r="M12319" s="191"/>
    </row>
    <row r="12320" spans="4:13" s="14" customFormat="1" ht="15.75">
      <c r="D12320" s="36"/>
      <c r="E12320" s="36"/>
      <c r="F12320" s="36"/>
      <c r="G12320" s="36"/>
      <c r="H12320" s="36"/>
      <c r="I12320" s="36"/>
      <c r="J12320" s="36"/>
      <c r="M12320" s="191"/>
    </row>
    <row r="12321" spans="4:13" s="14" customFormat="1" ht="15.75">
      <c r="D12321" s="36"/>
      <c r="E12321" s="36"/>
      <c r="F12321" s="36"/>
      <c r="G12321" s="36"/>
      <c r="H12321" s="36"/>
      <c r="I12321" s="36"/>
      <c r="J12321" s="36"/>
      <c r="M12321" s="191"/>
    </row>
    <row r="12322" spans="4:13" s="14" customFormat="1" ht="15.75">
      <c r="D12322" s="36"/>
      <c r="E12322" s="36"/>
      <c r="F12322" s="36"/>
      <c r="G12322" s="36"/>
      <c r="H12322" s="36"/>
      <c r="I12322" s="36"/>
      <c r="J12322" s="36"/>
      <c r="M12322" s="191"/>
    </row>
    <row r="12323" spans="4:13" s="14" customFormat="1" ht="15.75">
      <c r="D12323" s="36"/>
      <c r="E12323" s="36"/>
      <c r="F12323" s="36"/>
      <c r="G12323" s="36"/>
      <c r="H12323" s="36"/>
      <c r="I12323" s="36"/>
      <c r="J12323" s="36"/>
      <c r="M12323" s="191"/>
    </row>
    <row r="12324" spans="4:13" s="14" customFormat="1" ht="15.75">
      <c r="D12324" s="36"/>
      <c r="E12324" s="36"/>
      <c r="F12324" s="36"/>
      <c r="G12324" s="36"/>
      <c r="H12324" s="36"/>
      <c r="I12324" s="36"/>
      <c r="J12324" s="36"/>
      <c r="M12324" s="191"/>
    </row>
    <row r="12325" spans="4:13" s="14" customFormat="1" ht="15.75">
      <c r="D12325" s="36"/>
      <c r="E12325" s="36"/>
      <c r="F12325" s="36"/>
      <c r="G12325" s="36"/>
      <c r="H12325" s="36"/>
      <c r="I12325" s="36"/>
      <c r="J12325" s="36"/>
      <c r="M12325" s="191"/>
    </row>
    <row r="12326" spans="4:13" s="14" customFormat="1" ht="15.75">
      <c r="D12326" s="36"/>
      <c r="E12326" s="36"/>
      <c r="F12326" s="36"/>
      <c r="G12326" s="36"/>
      <c r="H12326" s="36"/>
      <c r="I12326" s="36"/>
      <c r="J12326" s="36"/>
      <c r="M12326" s="191"/>
    </row>
    <row r="12327" spans="4:13" s="14" customFormat="1" ht="15.75">
      <c r="D12327" s="36"/>
      <c r="E12327" s="36"/>
      <c r="F12327" s="36"/>
      <c r="G12327" s="36"/>
      <c r="H12327" s="36"/>
      <c r="I12327" s="36"/>
      <c r="J12327" s="36"/>
      <c r="M12327" s="191"/>
    </row>
    <row r="12328" spans="4:13" s="14" customFormat="1" ht="15.75">
      <c r="D12328" s="36"/>
      <c r="E12328" s="36"/>
      <c r="F12328" s="36"/>
      <c r="G12328" s="36"/>
      <c r="H12328" s="36"/>
      <c r="I12328" s="36"/>
      <c r="J12328" s="36"/>
      <c r="M12328" s="191"/>
    </row>
    <row r="12329" spans="4:13" s="14" customFormat="1" ht="15.75">
      <c r="D12329" s="36"/>
      <c r="E12329" s="36"/>
      <c r="F12329" s="36"/>
      <c r="G12329" s="36"/>
      <c r="H12329" s="36"/>
      <c r="I12329" s="36"/>
      <c r="J12329" s="36"/>
      <c r="M12329" s="191"/>
    </row>
    <row r="12330" spans="4:13" s="14" customFormat="1" ht="15.75">
      <c r="D12330" s="36"/>
      <c r="E12330" s="36"/>
      <c r="F12330" s="36"/>
      <c r="G12330" s="36"/>
      <c r="H12330" s="36"/>
      <c r="I12330" s="36"/>
      <c r="J12330" s="36"/>
      <c r="M12330" s="191"/>
    </row>
    <row r="12331" spans="4:13" s="14" customFormat="1" ht="15.75">
      <c r="D12331" s="36"/>
      <c r="E12331" s="36"/>
      <c r="F12331" s="36"/>
      <c r="G12331" s="36"/>
      <c r="H12331" s="36"/>
      <c r="I12331" s="36"/>
      <c r="J12331" s="36"/>
      <c r="M12331" s="191"/>
    </row>
    <row r="12332" spans="4:13" s="14" customFormat="1" ht="15.75">
      <c r="D12332" s="36"/>
      <c r="E12332" s="36"/>
      <c r="F12332" s="36"/>
      <c r="G12332" s="36"/>
      <c r="H12332" s="36"/>
      <c r="I12332" s="36"/>
      <c r="J12332" s="36"/>
      <c r="M12332" s="191"/>
    </row>
    <row r="12333" spans="4:13" s="14" customFormat="1" ht="15.75">
      <c r="D12333" s="36"/>
      <c r="E12333" s="36"/>
      <c r="F12333" s="36"/>
      <c r="G12333" s="36"/>
      <c r="H12333" s="36"/>
      <c r="I12333" s="36"/>
      <c r="J12333" s="36"/>
      <c r="M12333" s="191"/>
    </row>
    <row r="12334" spans="4:13" s="14" customFormat="1" ht="15.75">
      <c r="D12334" s="36"/>
      <c r="E12334" s="36"/>
      <c r="F12334" s="36"/>
      <c r="G12334" s="36"/>
      <c r="H12334" s="36"/>
      <c r="I12334" s="36"/>
      <c r="J12334" s="36"/>
      <c r="M12334" s="191"/>
    </row>
    <row r="12335" spans="4:13" s="14" customFormat="1" ht="15.75">
      <c r="D12335" s="36"/>
      <c r="E12335" s="36"/>
      <c r="F12335" s="36"/>
      <c r="G12335" s="36"/>
      <c r="H12335" s="36"/>
      <c r="I12335" s="36"/>
      <c r="J12335" s="36"/>
      <c r="M12335" s="191"/>
    </row>
    <row r="12336" spans="4:13" s="14" customFormat="1" ht="15.75">
      <c r="D12336" s="36"/>
      <c r="E12336" s="36"/>
      <c r="F12336" s="36"/>
      <c r="G12336" s="36"/>
      <c r="H12336" s="36"/>
      <c r="I12336" s="36"/>
      <c r="J12336" s="36"/>
      <c r="M12336" s="191"/>
    </row>
    <row r="12337" spans="4:13" s="14" customFormat="1" ht="15.75">
      <c r="D12337" s="36"/>
      <c r="E12337" s="36"/>
      <c r="F12337" s="36"/>
      <c r="G12337" s="36"/>
      <c r="H12337" s="36"/>
      <c r="I12337" s="36"/>
      <c r="J12337" s="36"/>
      <c r="M12337" s="191"/>
    </row>
    <row r="12338" spans="4:13" s="14" customFormat="1" ht="15.75">
      <c r="D12338" s="36"/>
      <c r="E12338" s="36"/>
      <c r="F12338" s="36"/>
      <c r="G12338" s="36"/>
      <c r="H12338" s="36"/>
      <c r="I12338" s="36"/>
      <c r="J12338" s="36"/>
      <c r="M12338" s="191"/>
    </row>
    <row r="12339" spans="4:13" s="14" customFormat="1" ht="15.75">
      <c r="D12339" s="36"/>
      <c r="E12339" s="36"/>
      <c r="F12339" s="36"/>
      <c r="G12339" s="36"/>
      <c r="H12339" s="36"/>
      <c r="I12339" s="36"/>
      <c r="J12339" s="36"/>
      <c r="M12339" s="191"/>
    </row>
    <row r="12340" spans="4:13" s="14" customFormat="1" ht="15.75">
      <c r="D12340" s="36"/>
      <c r="E12340" s="36"/>
      <c r="F12340" s="36"/>
      <c r="G12340" s="36"/>
      <c r="H12340" s="36"/>
      <c r="I12340" s="36"/>
      <c r="J12340" s="36"/>
      <c r="M12340" s="191"/>
    </row>
    <row r="12341" spans="4:13" s="14" customFormat="1" ht="15.75">
      <c r="D12341" s="36"/>
      <c r="E12341" s="36"/>
      <c r="F12341" s="36"/>
      <c r="G12341" s="36"/>
      <c r="H12341" s="36"/>
      <c r="I12341" s="36"/>
      <c r="J12341" s="36"/>
      <c r="M12341" s="191"/>
    </row>
    <row r="12342" spans="4:13" s="14" customFormat="1" ht="15.75">
      <c r="D12342" s="36"/>
      <c r="E12342" s="36"/>
      <c r="F12342" s="36"/>
      <c r="G12342" s="36"/>
      <c r="H12342" s="36"/>
      <c r="I12342" s="36"/>
      <c r="J12342" s="36"/>
      <c r="M12342" s="191"/>
    </row>
    <row r="12343" spans="4:13" s="14" customFormat="1" ht="15.75">
      <c r="D12343" s="36"/>
      <c r="E12343" s="36"/>
      <c r="F12343" s="36"/>
      <c r="G12343" s="36"/>
      <c r="H12343" s="36"/>
      <c r="I12343" s="36"/>
      <c r="J12343" s="36"/>
      <c r="M12343" s="191"/>
    </row>
    <row r="12344" spans="4:13" s="14" customFormat="1" ht="15.75">
      <c r="D12344" s="36"/>
      <c r="E12344" s="36"/>
      <c r="F12344" s="36"/>
      <c r="G12344" s="36"/>
      <c r="H12344" s="36"/>
      <c r="I12344" s="36"/>
      <c r="J12344" s="36"/>
      <c r="M12344" s="191"/>
    </row>
    <row r="12345" spans="4:13" s="14" customFormat="1" ht="15.75">
      <c r="D12345" s="36"/>
      <c r="E12345" s="36"/>
      <c r="F12345" s="36"/>
      <c r="G12345" s="36"/>
      <c r="H12345" s="36"/>
      <c r="I12345" s="36"/>
      <c r="J12345" s="36"/>
      <c r="M12345" s="191"/>
    </row>
    <row r="12346" spans="4:13" s="14" customFormat="1" ht="15.75">
      <c r="D12346" s="36"/>
      <c r="E12346" s="36"/>
      <c r="F12346" s="36"/>
      <c r="G12346" s="36"/>
      <c r="H12346" s="36"/>
      <c r="I12346" s="36"/>
      <c r="J12346" s="36"/>
      <c r="M12346" s="191"/>
    </row>
    <row r="12347" spans="4:13" s="14" customFormat="1" ht="15.75">
      <c r="D12347" s="36"/>
      <c r="E12347" s="36"/>
      <c r="F12347" s="36"/>
      <c r="G12347" s="36"/>
      <c r="H12347" s="36"/>
      <c r="I12347" s="36"/>
      <c r="J12347" s="36"/>
      <c r="M12347" s="191"/>
    </row>
    <row r="12348" spans="4:13" s="14" customFormat="1" ht="15.75">
      <c r="D12348" s="36"/>
      <c r="E12348" s="36"/>
      <c r="F12348" s="36"/>
      <c r="G12348" s="36"/>
      <c r="H12348" s="36"/>
      <c r="I12348" s="36"/>
      <c r="J12348" s="36"/>
      <c r="M12348" s="191"/>
    </row>
    <row r="12349" spans="4:13" s="14" customFormat="1" ht="15.75">
      <c r="D12349" s="36"/>
      <c r="E12349" s="36"/>
      <c r="F12349" s="36"/>
      <c r="G12349" s="36"/>
      <c r="H12349" s="36"/>
      <c r="I12349" s="36"/>
      <c r="J12349" s="36"/>
      <c r="M12349" s="191"/>
    </row>
    <row r="12350" spans="4:13" s="14" customFormat="1" ht="15.75">
      <c r="D12350" s="36"/>
      <c r="E12350" s="36"/>
      <c r="F12350" s="36"/>
      <c r="G12350" s="36"/>
      <c r="H12350" s="36"/>
      <c r="I12350" s="36"/>
      <c r="J12350" s="36"/>
      <c r="M12350" s="191"/>
    </row>
    <row r="12351" spans="4:13" s="14" customFormat="1" ht="15.75">
      <c r="D12351" s="36"/>
      <c r="E12351" s="36"/>
      <c r="F12351" s="36"/>
      <c r="G12351" s="36"/>
      <c r="H12351" s="36"/>
      <c r="I12351" s="36"/>
      <c r="J12351" s="36"/>
      <c r="M12351" s="191"/>
    </row>
    <row r="12352" spans="4:13" s="14" customFormat="1" ht="15.75">
      <c r="D12352" s="36"/>
      <c r="E12352" s="36"/>
      <c r="F12352" s="36"/>
      <c r="G12352" s="36"/>
      <c r="H12352" s="36"/>
      <c r="I12352" s="36"/>
      <c r="J12352" s="36"/>
      <c r="M12352" s="191"/>
    </row>
    <row r="12353" spans="4:13" s="14" customFormat="1" ht="15.75">
      <c r="D12353" s="36"/>
      <c r="E12353" s="36"/>
      <c r="F12353" s="36"/>
      <c r="G12353" s="36"/>
      <c r="H12353" s="36"/>
      <c r="I12353" s="36"/>
      <c r="J12353" s="36"/>
      <c r="M12353" s="191"/>
    </row>
    <row r="12354" spans="4:13" s="14" customFormat="1" ht="15.75">
      <c r="D12354" s="36"/>
      <c r="E12354" s="36"/>
      <c r="F12354" s="36"/>
      <c r="G12354" s="36"/>
      <c r="H12354" s="36"/>
      <c r="I12354" s="36"/>
      <c r="J12354" s="36"/>
      <c r="M12354" s="191"/>
    </row>
    <row r="12355" spans="4:13" s="14" customFormat="1" ht="15.75">
      <c r="D12355" s="36"/>
      <c r="E12355" s="36"/>
      <c r="F12355" s="36"/>
      <c r="G12355" s="36"/>
      <c r="H12355" s="36"/>
      <c r="I12355" s="36"/>
      <c r="J12355" s="36"/>
      <c r="M12355" s="191"/>
    </row>
    <row r="12356" spans="4:13" s="14" customFormat="1" ht="15.75">
      <c r="D12356" s="36"/>
      <c r="E12356" s="36"/>
      <c r="F12356" s="36"/>
      <c r="G12356" s="36"/>
      <c r="H12356" s="36"/>
      <c r="I12356" s="36"/>
      <c r="J12356" s="36"/>
      <c r="M12356" s="191"/>
    </row>
    <row r="12357" spans="4:13" s="14" customFormat="1" ht="15.75">
      <c r="D12357" s="36"/>
      <c r="E12357" s="36"/>
      <c r="F12357" s="36"/>
      <c r="G12357" s="36"/>
      <c r="H12357" s="36"/>
      <c r="I12357" s="36"/>
      <c r="J12357" s="36"/>
      <c r="M12357" s="191"/>
    </row>
    <row r="12358" spans="4:13" s="14" customFormat="1" ht="15.75">
      <c r="D12358" s="36"/>
      <c r="E12358" s="36"/>
      <c r="F12358" s="36"/>
      <c r="G12358" s="36"/>
      <c r="H12358" s="36"/>
      <c r="I12358" s="36"/>
      <c r="J12358" s="36"/>
      <c r="M12358" s="191"/>
    </row>
    <row r="12359" spans="4:13" s="14" customFormat="1" ht="15.75">
      <c r="D12359" s="36"/>
      <c r="E12359" s="36"/>
      <c r="F12359" s="36"/>
      <c r="G12359" s="36"/>
      <c r="H12359" s="36"/>
      <c r="I12359" s="36"/>
      <c r="J12359" s="36"/>
      <c r="M12359" s="191"/>
    </row>
    <row r="12360" spans="4:13" s="14" customFormat="1" ht="15.75">
      <c r="D12360" s="36"/>
      <c r="E12360" s="36"/>
      <c r="F12360" s="36"/>
      <c r="G12360" s="36"/>
      <c r="H12360" s="36"/>
      <c r="I12360" s="36"/>
      <c r="J12360" s="36"/>
      <c r="M12360" s="191"/>
    </row>
    <row r="12361" spans="4:13" s="14" customFormat="1" ht="15.75">
      <c r="D12361" s="36"/>
      <c r="E12361" s="36"/>
      <c r="F12361" s="36"/>
      <c r="G12361" s="36"/>
      <c r="H12361" s="36"/>
      <c r="I12361" s="36"/>
      <c r="J12361" s="36"/>
      <c r="M12361" s="191"/>
    </row>
    <row r="12362" spans="4:13" s="14" customFormat="1" ht="15.75">
      <c r="D12362" s="36"/>
      <c r="E12362" s="36"/>
      <c r="F12362" s="36"/>
      <c r="G12362" s="36"/>
      <c r="H12362" s="36"/>
      <c r="I12362" s="36"/>
      <c r="J12362" s="36"/>
      <c r="M12362" s="191"/>
    </row>
    <row r="12363" spans="4:13" s="14" customFormat="1" ht="15.75">
      <c r="D12363" s="36"/>
      <c r="E12363" s="36"/>
      <c r="F12363" s="36"/>
      <c r="G12363" s="36"/>
      <c r="H12363" s="36"/>
      <c r="I12363" s="36"/>
      <c r="J12363" s="36"/>
      <c r="M12363" s="191"/>
    </row>
    <row r="12364" spans="4:13" s="14" customFormat="1" ht="15.75">
      <c r="D12364" s="36"/>
      <c r="E12364" s="36"/>
      <c r="F12364" s="36"/>
      <c r="G12364" s="36"/>
      <c r="H12364" s="36"/>
      <c r="I12364" s="36"/>
      <c r="J12364" s="36"/>
      <c r="M12364" s="191"/>
    </row>
    <row r="12365" spans="4:13" s="14" customFormat="1" ht="15.75">
      <c r="D12365" s="36"/>
      <c r="E12365" s="36"/>
      <c r="F12365" s="36"/>
      <c r="G12365" s="36"/>
      <c r="H12365" s="36"/>
      <c r="I12365" s="36"/>
      <c r="J12365" s="36"/>
      <c r="M12365" s="191"/>
    </row>
    <row r="12366" spans="4:13" s="14" customFormat="1" ht="15.75">
      <c r="D12366" s="36"/>
      <c r="E12366" s="36"/>
      <c r="F12366" s="36"/>
      <c r="G12366" s="36"/>
      <c r="H12366" s="36"/>
      <c r="I12366" s="36"/>
      <c r="J12366" s="36"/>
      <c r="M12366" s="191"/>
    </row>
    <row r="12367" spans="4:13" s="14" customFormat="1" ht="15.75">
      <c r="D12367" s="36"/>
      <c r="E12367" s="36"/>
      <c r="F12367" s="36"/>
      <c r="G12367" s="36"/>
      <c r="H12367" s="36"/>
      <c r="I12367" s="36"/>
      <c r="J12367" s="36"/>
      <c r="M12367" s="191"/>
    </row>
    <row r="12368" spans="4:13" s="14" customFormat="1" ht="15.75">
      <c r="D12368" s="36"/>
      <c r="E12368" s="36"/>
      <c r="F12368" s="36"/>
      <c r="G12368" s="36"/>
      <c r="H12368" s="36"/>
      <c r="I12368" s="36"/>
      <c r="J12368" s="36"/>
      <c r="M12368" s="191"/>
    </row>
    <row r="12369" spans="4:13" s="14" customFormat="1" ht="15.75">
      <c r="D12369" s="36"/>
      <c r="E12369" s="36"/>
      <c r="F12369" s="36"/>
      <c r="G12369" s="36"/>
      <c r="H12369" s="36"/>
      <c r="I12369" s="36"/>
      <c r="J12369" s="36"/>
      <c r="M12369" s="191"/>
    </row>
    <row r="12370" spans="4:13" s="14" customFormat="1" ht="15.75">
      <c r="D12370" s="36"/>
      <c r="E12370" s="36"/>
      <c r="F12370" s="36"/>
      <c r="G12370" s="36"/>
      <c r="H12370" s="36"/>
      <c r="I12370" s="36"/>
      <c r="J12370" s="36"/>
      <c r="M12370" s="191"/>
    </row>
    <row r="12371" spans="4:13" s="14" customFormat="1" ht="15.75">
      <c r="D12371" s="36"/>
      <c r="E12371" s="36"/>
      <c r="F12371" s="36"/>
      <c r="G12371" s="36"/>
      <c r="H12371" s="36"/>
      <c r="I12371" s="36"/>
      <c r="J12371" s="36"/>
      <c r="M12371" s="191"/>
    </row>
    <row r="12372" spans="4:13" s="14" customFormat="1" ht="15.75">
      <c r="D12372" s="36"/>
      <c r="E12372" s="36"/>
      <c r="F12372" s="36"/>
      <c r="G12372" s="36"/>
      <c r="H12372" s="36"/>
      <c r="I12372" s="36"/>
      <c r="J12372" s="36"/>
      <c r="M12372" s="191"/>
    </row>
    <row r="12373" spans="4:13" s="14" customFormat="1" ht="15.75">
      <c r="D12373" s="36"/>
      <c r="E12373" s="36"/>
      <c r="F12373" s="36"/>
      <c r="G12373" s="36"/>
      <c r="H12373" s="36"/>
      <c r="I12373" s="36"/>
      <c r="J12373" s="36"/>
      <c r="M12373" s="191"/>
    </row>
    <row r="12374" spans="4:13" s="14" customFormat="1" ht="15.75">
      <c r="D12374" s="36"/>
      <c r="E12374" s="36"/>
      <c r="F12374" s="36"/>
      <c r="G12374" s="36"/>
      <c r="H12374" s="36"/>
      <c r="I12374" s="36"/>
      <c r="J12374" s="36"/>
      <c r="M12374" s="191"/>
    </row>
    <row r="12375" spans="4:13" s="14" customFormat="1" ht="15.75">
      <c r="D12375" s="36"/>
      <c r="E12375" s="36"/>
      <c r="F12375" s="36"/>
      <c r="G12375" s="36"/>
      <c r="H12375" s="36"/>
      <c r="I12375" s="36"/>
      <c r="J12375" s="36"/>
      <c r="M12375" s="191"/>
    </row>
    <row r="12376" spans="4:13" s="14" customFormat="1" ht="15.75">
      <c r="D12376" s="36"/>
      <c r="E12376" s="36"/>
      <c r="F12376" s="36"/>
      <c r="G12376" s="36"/>
      <c r="H12376" s="36"/>
      <c r="I12376" s="36"/>
      <c r="J12376" s="36"/>
      <c r="M12376" s="191"/>
    </row>
    <row r="12377" spans="4:13" s="14" customFormat="1" ht="15.75">
      <c r="D12377" s="36"/>
      <c r="E12377" s="36"/>
      <c r="F12377" s="36"/>
      <c r="G12377" s="36"/>
      <c r="H12377" s="36"/>
      <c r="I12377" s="36"/>
      <c r="J12377" s="36"/>
      <c r="M12377" s="191"/>
    </row>
    <row r="12378" spans="4:13" s="14" customFormat="1" ht="15.75">
      <c r="D12378" s="36"/>
      <c r="E12378" s="36"/>
      <c r="F12378" s="36"/>
      <c r="G12378" s="36"/>
      <c r="H12378" s="36"/>
      <c r="I12378" s="36"/>
      <c r="J12378" s="36"/>
      <c r="M12378" s="191"/>
    </row>
    <row r="12379" spans="4:13" s="14" customFormat="1" ht="15.75">
      <c r="D12379" s="36"/>
      <c r="E12379" s="36"/>
      <c r="F12379" s="36"/>
      <c r="G12379" s="36"/>
      <c r="H12379" s="36"/>
      <c r="I12379" s="36"/>
      <c r="J12379" s="36"/>
      <c r="M12379" s="191"/>
    </row>
    <row r="12380" spans="4:13" s="14" customFormat="1" ht="15.75">
      <c r="D12380" s="36"/>
      <c r="E12380" s="36"/>
      <c r="F12380" s="36"/>
      <c r="G12380" s="36"/>
      <c r="H12380" s="36"/>
      <c r="I12380" s="36"/>
      <c r="J12380" s="36"/>
      <c r="M12380" s="191"/>
    </row>
    <row r="12381" spans="4:13" s="14" customFormat="1" ht="15.75">
      <c r="D12381" s="36"/>
      <c r="E12381" s="36"/>
      <c r="F12381" s="36"/>
      <c r="G12381" s="36"/>
      <c r="H12381" s="36"/>
      <c r="I12381" s="36"/>
      <c r="J12381" s="36"/>
      <c r="M12381" s="191"/>
    </row>
    <row r="12382" spans="4:13" s="14" customFormat="1" ht="15.75">
      <c r="D12382" s="36"/>
      <c r="E12382" s="36"/>
      <c r="F12382" s="36"/>
      <c r="G12382" s="36"/>
      <c r="H12382" s="36"/>
      <c r="I12382" s="36"/>
      <c r="J12382" s="36"/>
      <c r="M12382" s="191"/>
    </row>
    <row r="12383" spans="4:13" s="14" customFormat="1" ht="15.75">
      <c r="D12383" s="36"/>
      <c r="E12383" s="36"/>
      <c r="F12383" s="36"/>
      <c r="G12383" s="36"/>
      <c r="H12383" s="36"/>
      <c r="I12383" s="36"/>
      <c r="J12383" s="36"/>
      <c r="M12383" s="191"/>
    </row>
    <row r="12384" spans="4:13" s="14" customFormat="1" ht="15.75">
      <c r="D12384" s="36"/>
      <c r="E12384" s="36"/>
      <c r="F12384" s="36"/>
      <c r="G12384" s="36"/>
      <c r="H12384" s="36"/>
      <c r="I12384" s="36"/>
      <c r="J12384" s="36"/>
      <c r="M12384" s="191"/>
    </row>
    <row r="12385" spans="4:13" s="14" customFormat="1" ht="15.75">
      <c r="D12385" s="36"/>
      <c r="E12385" s="36"/>
      <c r="F12385" s="36"/>
      <c r="G12385" s="36"/>
      <c r="H12385" s="36"/>
      <c r="I12385" s="36"/>
      <c r="J12385" s="36"/>
      <c r="M12385" s="191"/>
    </row>
    <row r="12386" spans="4:13" s="14" customFormat="1" ht="15.75">
      <c r="D12386" s="36"/>
      <c r="E12386" s="36"/>
      <c r="F12386" s="36"/>
      <c r="G12386" s="36"/>
      <c r="H12386" s="36"/>
      <c r="I12386" s="36"/>
      <c r="J12386" s="36"/>
      <c r="M12386" s="191"/>
    </row>
    <row r="12387" spans="4:13" s="14" customFormat="1" ht="15.75">
      <c r="D12387" s="36"/>
      <c r="E12387" s="36"/>
      <c r="F12387" s="36"/>
      <c r="G12387" s="36"/>
      <c r="H12387" s="36"/>
      <c r="I12387" s="36"/>
      <c r="J12387" s="36"/>
      <c r="M12387" s="191"/>
    </row>
    <row r="12388" spans="4:13" s="14" customFormat="1" ht="15.75">
      <c r="D12388" s="36"/>
      <c r="E12388" s="36"/>
      <c r="F12388" s="36"/>
      <c r="G12388" s="36"/>
      <c r="H12388" s="36"/>
      <c r="I12388" s="36"/>
      <c r="J12388" s="36"/>
      <c r="M12388" s="191"/>
    </row>
    <row r="12389" spans="4:13" s="14" customFormat="1" ht="15.75">
      <c r="D12389" s="36"/>
      <c r="E12389" s="36"/>
      <c r="F12389" s="36"/>
      <c r="G12389" s="36"/>
      <c r="H12389" s="36"/>
      <c r="I12389" s="36"/>
      <c r="J12389" s="36"/>
      <c r="M12389" s="191"/>
    </row>
    <row r="12390" spans="4:13" s="14" customFormat="1" ht="15.75">
      <c r="D12390" s="36"/>
      <c r="E12390" s="36"/>
      <c r="F12390" s="36"/>
      <c r="G12390" s="36"/>
      <c r="H12390" s="36"/>
      <c r="I12390" s="36"/>
      <c r="J12390" s="36"/>
      <c r="M12390" s="191"/>
    </row>
    <row r="12391" spans="4:13" s="14" customFormat="1" ht="15.75">
      <c r="D12391" s="36"/>
      <c r="E12391" s="36"/>
      <c r="F12391" s="36"/>
      <c r="G12391" s="36"/>
      <c r="H12391" s="36"/>
      <c r="I12391" s="36"/>
      <c r="J12391" s="36"/>
      <c r="M12391" s="191"/>
    </row>
    <row r="12392" spans="4:13" s="14" customFormat="1" ht="15.75">
      <c r="D12392" s="36"/>
      <c r="E12392" s="36"/>
      <c r="F12392" s="36"/>
      <c r="G12392" s="36"/>
      <c r="H12392" s="36"/>
      <c r="I12392" s="36"/>
      <c r="J12392" s="36"/>
      <c r="M12392" s="191"/>
    </row>
    <row r="12393" spans="4:13" s="14" customFormat="1" ht="15.75">
      <c r="D12393" s="36"/>
      <c r="E12393" s="36"/>
      <c r="F12393" s="36"/>
      <c r="G12393" s="36"/>
      <c r="H12393" s="36"/>
      <c r="I12393" s="36"/>
      <c r="J12393" s="36"/>
      <c r="M12393" s="191"/>
    </row>
    <row r="12394" spans="4:13" s="14" customFormat="1" ht="15.75">
      <c r="D12394" s="36"/>
      <c r="E12394" s="36"/>
      <c r="F12394" s="36"/>
      <c r="G12394" s="36"/>
      <c r="H12394" s="36"/>
      <c r="I12394" s="36"/>
      <c r="J12394" s="36"/>
      <c r="M12394" s="191"/>
    </row>
    <row r="12395" spans="4:13" s="14" customFormat="1" ht="15.75">
      <c r="D12395" s="36"/>
      <c r="E12395" s="36"/>
      <c r="F12395" s="36"/>
      <c r="G12395" s="36"/>
      <c r="H12395" s="36"/>
      <c r="I12395" s="36"/>
      <c r="J12395" s="36"/>
      <c r="M12395" s="191"/>
    </row>
    <row r="12396" spans="4:13" s="14" customFormat="1" ht="15.75">
      <c r="D12396" s="36"/>
      <c r="E12396" s="36"/>
      <c r="F12396" s="36"/>
      <c r="G12396" s="36"/>
      <c r="H12396" s="36"/>
      <c r="I12396" s="36"/>
      <c r="J12396" s="36"/>
      <c r="M12396" s="191"/>
    </row>
    <row r="12397" spans="4:13" s="14" customFormat="1" ht="15.75">
      <c r="D12397" s="36"/>
      <c r="E12397" s="36"/>
      <c r="F12397" s="36"/>
      <c r="G12397" s="36"/>
      <c r="H12397" s="36"/>
      <c r="I12397" s="36"/>
      <c r="J12397" s="36"/>
      <c r="M12397" s="191"/>
    </row>
    <row r="12398" spans="4:13" s="14" customFormat="1" ht="15.75">
      <c r="D12398" s="36"/>
      <c r="E12398" s="36"/>
      <c r="F12398" s="36"/>
      <c r="G12398" s="36"/>
      <c r="H12398" s="36"/>
      <c r="I12398" s="36"/>
      <c r="J12398" s="36"/>
      <c r="M12398" s="191"/>
    </row>
    <row r="12399" spans="4:13" s="14" customFormat="1" ht="15.75">
      <c r="D12399" s="36"/>
      <c r="E12399" s="36"/>
      <c r="F12399" s="36"/>
      <c r="G12399" s="36"/>
      <c r="H12399" s="36"/>
      <c r="I12399" s="36"/>
      <c r="J12399" s="36"/>
      <c r="M12399" s="191"/>
    </row>
    <row r="12400" spans="4:13" s="14" customFormat="1" ht="15.75">
      <c r="D12400" s="36"/>
      <c r="E12400" s="36"/>
      <c r="F12400" s="36"/>
      <c r="G12400" s="36"/>
      <c r="H12400" s="36"/>
      <c r="I12400" s="36"/>
      <c r="J12400" s="36"/>
      <c r="M12400" s="191"/>
    </row>
    <row r="12401" spans="4:13" s="14" customFormat="1" ht="15.75">
      <c r="D12401" s="36"/>
      <c r="E12401" s="36"/>
      <c r="F12401" s="36"/>
      <c r="G12401" s="36"/>
      <c r="H12401" s="36"/>
      <c r="I12401" s="36"/>
      <c r="J12401" s="36"/>
      <c r="M12401" s="191"/>
    </row>
    <row r="12402" spans="4:13" s="14" customFormat="1" ht="15.75">
      <c r="D12402" s="36"/>
      <c r="E12402" s="36"/>
      <c r="F12402" s="36"/>
      <c r="G12402" s="36"/>
      <c r="H12402" s="36"/>
      <c r="I12402" s="36"/>
      <c r="J12402" s="36"/>
      <c r="M12402" s="191"/>
    </row>
    <row r="12403" spans="4:13" s="14" customFormat="1" ht="15.75">
      <c r="D12403" s="36"/>
      <c r="E12403" s="36"/>
      <c r="F12403" s="36"/>
      <c r="G12403" s="36"/>
      <c r="H12403" s="36"/>
      <c r="I12403" s="36"/>
      <c r="J12403" s="36"/>
      <c r="M12403" s="191"/>
    </row>
    <row r="12404" spans="4:13" s="14" customFormat="1" ht="15.75">
      <c r="D12404" s="36"/>
      <c r="E12404" s="36"/>
      <c r="F12404" s="36"/>
      <c r="G12404" s="36"/>
      <c r="H12404" s="36"/>
      <c r="I12404" s="36"/>
      <c r="J12404" s="36"/>
      <c r="M12404" s="191"/>
    </row>
    <row r="12405" spans="4:13" s="14" customFormat="1" ht="15.75">
      <c r="D12405" s="36"/>
      <c r="E12405" s="36"/>
      <c r="F12405" s="36"/>
      <c r="G12405" s="36"/>
      <c r="H12405" s="36"/>
      <c r="I12405" s="36"/>
      <c r="J12405" s="36"/>
      <c r="M12405" s="191"/>
    </row>
    <row r="12406" spans="4:13" s="14" customFormat="1" ht="15.75">
      <c r="D12406" s="36"/>
      <c r="E12406" s="36"/>
      <c r="F12406" s="36"/>
      <c r="G12406" s="36"/>
      <c r="H12406" s="36"/>
      <c r="I12406" s="36"/>
      <c r="J12406" s="36"/>
      <c r="M12406" s="191"/>
    </row>
    <row r="12407" spans="4:13" s="14" customFormat="1" ht="15.75">
      <c r="D12407" s="36"/>
      <c r="E12407" s="36"/>
      <c r="F12407" s="36"/>
      <c r="G12407" s="36"/>
      <c r="H12407" s="36"/>
      <c r="I12407" s="36"/>
      <c r="J12407" s="36"/>
      <c r="M12407" s="191"/>
    </row>
    <row r="12408" spans="4:13" s="14" customFormat="1" ht="15.75">
      <c r="D12408" s="36"/>
      <c r="E12408" s="36"/>
      <c r="F12408" s="36"/>
      <c r="G12408" s="36"/>
      <c r="H12408" s="36"/>
      <c r="I12408" s="36"/>
      <c r="J12408" s="36"/>
      <c r="M12408" s="191"/>
    </row>
    <row r="12409" spans="4:13" s="14" customFormat="1" ht="15.75">
      <c r="D12409" s="36"/>
      <c r="E12409" s="36"/>
      <c r="F12409" s="36"/>
      <c r="G12409" s="36"/>
      <c r="H12409" s="36"/>
      <c r="I12409" s="36"/>
      <c r="J12409" s="36"/>
      <c r="M12409" s="191"/>
    </row>
    <row r="12410" spans="4:13" s="14" customFormat="1" ht="15.75">
      <c r="D12410" s="36"/>
      <c r="E12410" s="36"/>
      <c r="F12410" s="36"/>
      <c r="G12410" s="36"/>
      <c r="H12410" s="36"/>
      <c r="I12410" s="36"/>
      <c r="J12410" s="36"/>
      <c r="M12410" s="191"/>
    </row>
    <row r="12411" spans="4:13" s="14" customFormat="1" ht="15.75">
      <c r="D12411" s="36"/>
      <c r="E12411" s="36"/>
      <c r="F12411" s="36"/>
      <c r="G12411" s="36"/>
      <c r="H12411" s="36"/>
      <c r="I12411" s="36"/>
      <c r="J12411" s="36"/>
      <c r="M12411" s="191"/>
    </row>
    <row r="12412" spans="4:13" s="14" customFormat="1" ht="15.75">
      <c r="D12412" s="36"/>
      <c r="E12412" s="36"/>
      <c r="F12412" s="36"/>
      <c r="G12412" s="36"/>
      <c r="H12412" s="36"/>
      <c r="I12412" s="36"/>
      <c r="J12412" s="36"/>
      <c r="M12412" s="191"/>
    </row>
    <row r="12413" spans="4:13" s="14" customFormat="1" ht="15.75">
      <c r="D12413" s="36"/>
      <c r="E12413" s="36"/>
      <c r="F12413" s="36"/>
      <c r="G12413" s="36"/>
      <c r="H12413" s="36"/>
      <c r="I12413" s="36"/>
      <c r="J12413" s="36"/>
      <c r="M12413" s="191"/>
    </row>
    <row r="12414" spans="4:13" s="14" customFormat="1" ht="15.75">
      <c r="D12414" s="36"/>
      <c r="E12414" s="36"/>
      <c r="F12414" s="36"/>
      <c r="G12414" s="36"/>
      <c r="H12414" s="36"/>
      <c r="I12414" s="36"/>
      <c r="J12414" s="36"/>
      <c r="M12414" s="191"/>
    </row>
    <row r="12415" spans="4:13" s="14" customFormat="1" ht="15.75">
      <c r="D12415" s="36"/>
      <c r="E12415" s="36"/>
      <c r="F12415" s="36"/>
      <c r="G12415" s="36"/>
      <c r="H12415" s="36"/>
      <c r="I12415" s="36"/>
      <c r="J12415" s="36"/>
      <c r="M12415" s="191"/>
    </row>
    <row r="12416" spans="4:13" s="14" customFormat="1" ht="15.75">
      <c r="D12416" s="36"/>
      <c r="E12416" s="36"/>
      <c r="F12416" s="36"/>
      <c r="G12416" s="36"/>
      <c r="H12416" s="36"/>
      <c r="I12416" s="36"/>
      <c r="J12416" s="36"/>
      <c r="M12416" s="191"/>
    </row>
    <row r="12417" spans="4:13" s="14" customFormat="1" ht="15.75">
      <c r="D12417" s="36"/>
      <c r="E12417" s="36"/>
      <c r="F12417" s="36"/>
      <c r="G12417" s="36"/>
      <c r="H12417" s="36"/>
      <c r="I12417" s="36"/>
      <c r="J12417" s="36"/>
      <c r="M12417" s="191"/>
    </row>
    <row r="12418" spans="4:13" s="14" customFormat="1" ht="15.75">
      <c r="D12418" s="36"/>
      <c r="E12418" s="36"/>
      <c r="F12418" s="36"/>
      <c r="G12418" s="36"/>
      <c r="H12418" s="36"/>
      <c r="I12418" s="36"/>
      <c r="J12418" s="36"/>
      <c r="M12418" s="191"/>
    </row>
    <row r="12419" spans="4:13" s="14" customFormat="1" ht="15.75">
      <c r="D12419" s="36"/>
      <c r="E12419" s="36"/>
      <c r="F12419" s="36"/>
      <c r="G12419" s="36"/>
      <c r="H12419" s="36"/>
      <c r="I12419" s="36"/>
      <c r="J12419" s="36"/>
      <c r="M12419" s="191"/>
    </row>
    <row r="12420" spans="4:13" s="14" customFormat="1" ht="15.75">
      <c r="D12420" s="36"/>
      <c r="E12420" s="36"/>
      <c r="F12420" s="36"/>
      <c r="G12420" s="36"/>
      <c r="H12420" s="36"/>
      <c r="I12420" s="36"/>
      <c r="J12420" s="36"/>
      <c r="M12420" s="191"/>
    </row>
    <row r="12421" spans="4:13" s="14" customFormat="1" ht="15.75">
      <c r="D12421" s="36"/>
      <c r="E12421" s="36"/>
      <c r="F12421" s="36"/>
      <c r="G12421" s="36"/>
      <c r="H12421" s="36"/>
      <c r="I12421" s="36"/>
      <c r="J12421" s="36"/>
      <c r="M12421" s="191"/>
    </row>
    <row r="12422" spans="4:13" s="14" customFormat="1" ht="15.75">
      <c r="D12422" s="36"/>
      <c r="E12422" s="36"/>
      <c r="F12422" s="36"/>
      <c r="G12422" s="36"/>
      <c r="H12422" s="36"/>
      <c r="I12422" s="36"/>
      <c r="J12422" s="36"/>
      <c r="M12422" s="191"/>
    </row>
    <row r="12423" spans="4:13" s="14" customFormat="1" ht="15.75">
      <c r="D12423" s="36"/>
      <c r="E12423" s="36"/>
      <c r="F12423" s="36"/>
      <c r="G12423" s="36"/>
      <c r="H12423" s="36"/>
      <c r="I12423" s="36"/>
      <c r="J12423" s="36"/>
      <c r="M12423" s="191"/>
    </row>
    <row r="12424" spans="4:13" s="14" customFormat="1" ht="15.75">
      <c r="D12424" s="36"/>
      <c r="E12424" s="36"/>
      <c r="F12424" s="36"/>
      <c r="G12424" s="36"/>
      <c r="H12424" s="36"/>
      <c r="I12424" s="36"/>
      <c r="J12424" s="36"/>
      <c r="M12424" s="191"/>
    </row>
    <row r="12425" spans="4:13" s="14" customFormat="1" ht="15.75">
      <c r="D12425" s="36"/>
      <c r="E12425" s="36"/>
      <c r="F12425" s="36"/>
      <c r="G12425" s="36"/>
      <c r="H12425" s="36"/>
      <c r="I12425" s="36"/>
      <c r="J12425" s="36"/>
      <c r="M12425" s="191"/>
    </row>
    <row r="12426" spans="4:13" s="14" customFormat="1" ht="15.75">
      <c r="D12426" s="36"/>
      <c r="E12426" s="36"/>
      <c r="F12426" s="36"/>
      <c r="G12426" s="36"/>
      <c r="H12426" s="36"/>
      <c r="I12426" s="36"/>
      <c r="J12426" s="36"/>
      <c r="M12426" s="191"/>
    </row>
    <row r="12427" spans="4:13" s="14" customFormat="1" ht="15.75">
      <c r="D12427" s="36"/>
      <c r="E12427" s="36"/>
      <c r="F12427" s="36"/>
      <c r="G12427" s="36"/>
      <c r="H12427" s="36"/>
      <c r="I12427" s="36"/>
      <c r="J12427" s="36"/>
      <c r="M12427" s="191"/>
    </row>
    <row r="12428" spans="4:13" s="14" customFormat="1" ht="15.75">
      <c r="D12428" s="36"/>
      <c r="E12428" s="36"/>
      <c r="F12428" s="36"/>
      <c r="G12428" s="36"/>
      <c r="H12428" s="36"/>
      <c r="I12428" s="36"/>
      <c r="J12428" s="36"/>
      <c r="M12428" s="191"/>
    </row>
    <row r="12429" spans="4:13" s="14" customFormat="1" ht="15.75">
      <c r="D12429" s="36"/>
      <c r="E12429" s="36"/>
      <c r="F12429" s="36"/>
      <c r="G12429" s="36"/>
      <c r="H12429" s="36"/>
      <c r="I12429" s="36"/>
      <c r="J12429" s="36"/>
      <c r="M12429" s="191"/>
    </row>
    <row r="12430" spans="4:13" s="14" customFormat="1" ht="15.75">
      <c r="D12430" s="36"/>
      <c r="E12430" s="36"/>
      <c r="F12430" s="36"/>
      <c r="G12430" s="36"/>
      <c r="H12430" s="36"/>
      <c r="I12430" s="36"/>
      <c r="J12430" s="36"/>
      <c r="M12430" s="191"/>
    </row>
    <row r="12431" spans="4:13" s="14" customFormat="1" ht="15.75">
      <c r="D12431" s="36"/>
      <c r="E12431" s="36"/>
      <c r="F12431" s="36"/>
      <c r="G12431" s="36"/>
      <c r="H12431" s="36"/>
      <c r="I12431" s="36"/>
      <c r="J12431" s="36"/>
      <c r="M12431" s="191"/>
    </row>
    <row r="12432" spans="4:13" s="14" customFormat="1" ht="15.75">
      <c r="D12432" s="36"/>
      <c r="E12432" s="36"/>
      <c r="F12432" s="36"/>
      <c r="G12432" s="36"/>
      <c r="H12432" s="36"/>
      <c r="I12432" s="36"/>
      <c r="J12432" s="36"/>
      <c r="M12432" s="191"/>
    </row>
    <row r="12433" spans="4:13" s="14" customFormat="1" ht="15.75">
      <c r="D12433" s="36"/>
      <c r="E12433" s="36"/>
      <c r="F12433" s="36"/>
      <c r="G12433" s="36"/>
      <c r="H12433" s="36"/>
      <c r="I12433" s="36"/>
      <c r="J12433" s="36"/>
      <c r="M12433" s="191"/>
    </row>
    <row r="12434" spans="4:13" s="14" customFormat="1" ht="15.75">
      <c r="D12434" s="36"/>
      <c r="E12434" s="36"/>
      <c r="F12434" s="36"/>
      <c r="G12434" s="36"/>
      <c r="H12434" s="36"/>
      <c r="I12434" s="36"/>
      <c r="J12434" s="36"/>
      <c r="M12434" s="191"/>
    </row>
    <row r="12435" spans="4:13" s="14" customFormat="1" ht="15.75">
      <c r="D12435" s="36"/>
      <c r="E12435" s="36"/>
      <c r="F12435" s="36"/>
      <c r="G12435" s="36"/>
      <c r="H12435" s="36"/>
      <c r="I12435" s="36"/>
      <c r="J12435" s="36"/>
      <c r="M12435" s="191"/>
    </row>
    <row r="12436" spans="4:13" s="14" customFormat="1" ht="15.75">
      <c r="D12436" s="36"/>
      <c r="E12436" s="36"/>
      <c r="F12436" s="36"/>
      <c r="G12436" s="36"/>
      <c r="H12436" s="36"/>
      <c r="I12436" s="36"/>
      <c r="J12436" s="36"/>
      <c r="M12436" s="191"/>
    </row>
    <row r="12437" spans="4:13" s="14" customFormat="1" ht="15.75">
      <c r="D12437" s="36"/>
      <c r="E12437" s="36"/>
      <c r="F12437" s="36"/>
      <c r="G12437" s="36"/>
      <c r="H12437" s="36"/>
      <c r="I12437" s="36"/>
      <c r="J12437" s="36"/>
      <c r="M12437" s="191"/>
    </row>
    <row r="12438" spans="4:13" s="14" customFormat="1" ht="15.75">
      <c r="D12438" s="36"/>
      <c r="E12438" s="36"/>
      <c r="F12438" s="36"/>
      <c r="G12438" s="36"/>
      <c r="H12438" s="36"/>
      <c r="I12438" s="36"/>
      <c r="J12438" s="36"/>
      <c r="M12438" s="191"/>
    </row>
    <row r="12439" spans="4:13" s="14" customFormat="1" ht="15.75">
      <c r="D12439" s="36"/>
      <c r="E12439" s="36"/>
      <c r="F12439" s="36"/>
      <c r="G12439" s="36"/>
      <c r="H12439" s="36"/>
      <c r="I12439" s="36"/>
      <c r="J12439" s="36"/>
      <c r="M12439" s="191"/>
    </row>
    <row r="12440" spans="4:13" s="14" customFormat="1" ht="15.75">
      <c r="D12440" s="36"/>
      <c r="E12440" s="36"/>
      <c r="F12440" s="36"/>
      <c r="G12440" s="36"/>
      <c r="H12440" s="36"/>
      <c r="I12440" s="36"/>
      <c r="J12440" s="36"/>
      <c r="M12440" s="191"/>
    </row>
    <row r="12441" spans="4:13" s="14" customFormat="1" ht="15.75">
      <c r="D12441" s="36"/>
      <c r="E12441" s="36"/>
      <c r="F12441" s="36"/>
      <c r="G12441" s="36"/>
      <c r="H12441" s="36"/>
      <c r="I12441" s="36"/>
      <c r="J12441" s="36"/>
      <c r="M12441" s="191"/>
    </row>
    <row r="12442" spans="4:13" s="14" customFormat="1" ht="15.75">
      <c r="D12442" s="36"/>
      <c r="E12442" s="36"/>
      <c r="F12442" s="36"/>
      <c r="G12442" s="36"/>
      <c r="H12442" s="36"/>
      <c r="I12442" s="36"/>
      <c r="J12442" s="36"/>
      <c r="M12442" s="191"/>
    </row>
    <row r="12443" spans="4:13" s="14" customFormat="1" ht="15.75">
      <c r="D12443" s="36"/>
      <c r="E12443" s="36"/>
      <c r="F12443" s="36"/>
      <c r="G12443" s="36"/>
      <c r="H12443" s="36"/>
      <c r="I12443" s="36"/>
      <c r="J12443" s="36"/>
      <c r="M12443" s="191"/>
    </row>
    <row r="12444" spans="4:13" s="14" customFormat="1" ht="15.75">
      <c r="D12444" s="36"/>
      <c r="E12444" s="36"/>
      <c r="F12444" s="36"/>
      <c r="G12444" s="36"/>
      <c r="H12444" s="36"/>
      <c r="I12444" s="36"/>
      <c r="J12444" s="36"/>
      <c r="M12444" s="191"/>
    </row>
    <row r="12445" spans="4:13" s="14" customFormat="1" ht="15.75">
      <c r="D12445" s="36"/>
      <c r="E12445" s="36"/>
      <c r="F12445" s="36"/>
      <c r="G12445" s="36"/>
      <c r="H12445" s="36"/>
      <c r="I12445" s="36"/>
      <c r="J12445" s="36"/>
      <c r="M12445" s="191"/>
    </row>
    <row r="12446" spans="4:13" s="14" customFormat="1" ht="15.75">
      <c r="D12446" s="36"/>
      <c r="E12446" s="36"/>
      <c r="F12446" s="36"/>
      <c r="G12446" s="36"/>
      <c r="H12446" s="36"/>
      <c r="I12446" s="36"/>
      <c r="J12446" s="36"/>
      <c r="M12446" s="191"/>
    </row>
    <row r="12447" spans="4:13" s="14" customFormat="1" ht="15.75">
      <c r="D12447" s="36"/>
      <c r="E12447" s="36"/>
      <c r="F12447" s="36"/>
      <c r="G12447" s="36"/>
      <c r="H12447" s="36"/>
      <c r="I12447" s="36"/>
      <c r="J12447" s="36"/>
      <c r="M12447" s="191"/>
    </row>
    <row r="12448" spans="4:13" s="14" customFormat="1" ht="15.75">
      <c r="D12448" s="36"/>
      <c r="E12448" s="36"/>
      <c r="F12448" s="36"/>
      <c r="G12448" s="36"/>
      <c r="H12448" s="36"/>
      <c r="I12448" s="36"/>
      <c r="J12448" s="36"/>
      <c r="M12448" s="191"/>
    </row>
    <row r="12449" spans="4:13" s="14" customFormat="1" ht="15.75">
      <c r="D12449" s="36"/>
      <c r="E12449" s="36"/>
      <c r="F12449" s="36"/>
      <c r="G12449" s="36"/>
      <c r="H12449" s="36"/>
      <c r="I12449" s="36"/>
      <c r="J12449" s="36"/>
      <c r="M12449" s="191"/>
    </row>
    <row r="12450" spans="4:13" s="14" customFormat="1" ht="15.75">
      <c r="D12450" s="36"/>
      <c r="E12450" s="36"/>
      <c r="F12450" s="36"/>
      <c r="G12450" s="36"/>
      <c r="H12450" s="36"/>
      <c r="I12450" s="36"/>
      <c r="J12450" s="36"/>
      <c r="M12450" s="191"/>
    </row>
    <row r="12451" spans="4:13" s="14" customFormat="1" ht="15.75">
      <c r="D12451" s="36"/>
      <c r="E12451" s="36"/>
      <c r="F12451" s="36"/>
      <c r="G12451" s="36"/>
      <c r="H12451" s="36"/>
      <c r="I12451" s="36"/>
      <c r="J12451" s="36"/>
      <c r="M12451" s="191"/>
    </row>
    <row r="12452" spans="4:13" s="14" customFormat="1" ht="15.75">
      <c r="D12452" s="36"/>
      <c r="E12452" s="36"/>
      <c r="F12452" s="36"/>
      <c r="G12452" s="36"/>
      <c r="H12452" s="36"/>
      <c r="I12452" s="36"/>
      <c r="J12452" s="36"/>
      <c r="M12452" s="191"/>
    </row>
    <row r="12453" spans="4:13" s="14" customFormat="1" ht="15.75">
      <c r="D12453" s="36"/>
      <c r="E12453" s="36"/>
      <c r="F12453" s="36"/>
      <c r="G12453" s="36"/>
      <c r="H12453" s="36"/>
      <c r="I12453" s="36"/>
      <c r="J12453" s="36"/>
      <c r="M12453" s="191"/>
    </row>
    <row r="12454" spans="4:13" s="14" customFormat="1" ht="15.75">
      <c r="D12454" s="36"/>
      <c r="E12454" s="36"/>
      <c r="F12454" s="36"/>
      <c r="G12454" s="36"/>
      <c r="H12454" s="36"/>
      <c r="I12454" s="36"/>
      <c r="J12454" s="36"/>
      <c r="M12454" s="191"/>
    </row>
    <row r="12455" spans="4:13" s="14" customFormat="1" ht="15.75">
      <c r="D12455" s="36"/>
      <c r="E12455" s="36"/>
      <c r="F12455" s="36"/>
      <c r="G12455" s="36"/>
      <c r="H12455" s="36"/>
      <c r="I12455" s="36"/>
      <c r="J12455" s="36"/>
      <c r="M12455" s="191"/>
    </row>
    <row r="12456" spans="4:13" s="14" customFormat="1" ht="15.75">
      <c r="D12456" s="36"/>
      <c r="E12456" s="36"/>
      <c r="F12456" s="36"/>
      <c r="G12456" s="36"/>
      <c r="H12456" s="36"/>
      <c r="I12456" s="36"/>
      <c r="J12456" s="36"/>
      <c r="M12456" s="191"/>
    </row>
    <row r="12457" spans="4:13" s="14" customFormat="1" ht="15.75">
      <c r="D12457" s="36"/>
      <c r="E12457" s="36"/>
      <c r="F12457" s="36"/>
      <c r="G12457" s="36"/>
      <c r="H12457" s="36"/>
      <c r="I12457" s="36"/>
      <c r="J12457" s="36"/>
      <c r="M12457" s="191"/>
    </row>
    <row r="12458" spans="4:13" s="14" customFormat="1" ht="15.75">
      <c r="D12458" s="36"/>
      <c r="E12458" s="36"/>
      <c r="F12458" s="36"/>
      <c r="G12458" s="36"/>
      <c r="H12458" s="36"/>
      <c r="I12458" s="36"/>
      <c r="J12458" s="36"/>
      <c r="M12458" s="191"/>
    </row>
    <row r="12459" spans="4:13" s="14" customFormat="1" ht="15.75">
      <c r="D12459" s="36"/>
      <c r="E12459" s="36"/>
      <c r="F12459" s="36"/>
      <c r="G12459" s="36"/>
      <c r="H12459" s="36"/>
      <c r="I12459" s="36"/>
      <c r="J12459" s="36"/>
      <c r="M12459" s="191"/>
    </row>
    <row r="12460" spans="4:13" s="14" customFormat="1" ht="15.75">
      <c r="D12460" s="36"/>
      <c r="E12460" s="36"/>
      <c r="F12460" s="36"/>
      <c r="G12460" s="36"/>
      <c r="H12460" s="36"/>
      <c r="I12460" s="36"/>
      <c r="J12460" s="36"/>
      <c r="M12460" s="191"/>
    </row>
    <row r="12461" spans="4:13" s="14" customFormat="1" ht="15.75">
      <c r="D12461" s="36"/>
      <c r="E12461" s="36"/>
      <c r="F12461" s="36"/>
      <c r="G12461" s="36"/>
      <c r="H12461" s="36"/>
      <c r="I12461" s="36"/>
      <c r="J12461" s="36"/>
      <c r="M12461" s="191"/>
    </row>
    <row r="12462" spans="4:13" s="14" customFormat="1" ht="15.75">
      <c r="D12462" s="36"/>
      <c r="E12462" s="36"/>
      <c r="F12462" s="36"/>
      <c r="G12462" s="36"/>
      <c r="H12462" s="36"/>
      <c r="I12462" s="36"/>
      <c r="J12462" s="36"/>
      <c r="M12462" s="191"/>
    </row>
    <row r="12463" spans="4:13" s="14" customFormat="1" ht="15.75">
      <c r="D12463" s="36"/>
      <c r="E12463" s="36"/>
      <c r="F12463" s="36"/>
      <c r="G12463" s="36"/>
      <c r="H12463" s="36"/>
      <c r="I12463" s="36"/>
      <c r="J12463" s="36"/>
      <c r="M12463" s="191"/>
    </row>
    <row r="12464" spans="4:13" s="14" customFormat="1" ht="15.75">
      <c r="D12464" s="36"/>
      <c r="E12464" s="36"/>
      <c r="F12464" s="36"/>
      <c r="G12464" s="36"/>
      <c r="H12464" s="36"/>
      <c r="I12464" s="36"/>
      <c r="J12464" s="36"/>
      <c r="M12464" s="191"/>
    </row>
    <row r="12465" spans="4:13" s="14" customFormat="1" ht="15.75">
      <c r="D12465" s="36"/>
      <c r="E12465" s="36"/>
      <c r="F12465" s="36"/>
      <c r="G12465" s="36"/>
      <c r="H12465" s="36"/>
      <c r="I12465" s="36"/>
      <c r="J12465" s="36"/>
      <c r="M12465" s="191"/>
    </row>
    <row r="12466" spans="4:13" s="14" customFormat="1" ht="15.75">
      <c r="D12466" s="36"/>
      <c r="E12466" s="36"/>
      <c r="F12466" s="36"/>
      <c r="G12466" s="36"/>
      <c r="H12466" s="36"/>
      <c r="I12466" s="36"/>
      <c r="J12466" s="36"/>
      <c r="M12466" s="191"/>
    </row>
    <row r="12467" spans="4:13" s="14" customFormat="1" ht="15.75">
      <c r="D12467" s="36"/>
      <c r="E12467" s="36"/>
      <c r="F12467" s="36"/>
      <c r="G12467" s="36"/>
      <c r="H12467" s="36"/>
      <c r="I12467" s="36"/>
      <c r="J12467" s="36"/>
      <c r="M12467" s="191"/>
    </row>
    <row r="12468" spans="4:13" s="14" customFormat="1" ht="15.75">
      <c r="D12468" s="36"/>
      <c r="E12468" s="36"/>
      <c r="F12468" s="36"/>
      <c r="G12468" s="36"/>
      <c r="H12468" s="36"/>
      <c r="I12468" s="36"/>
      <c r="J12468" s="36"/>
      <c r="M12468" s="191"/>
    </row>
    <row r="12469" spans="4:13" s="14" customFormat="1" ht="15.75">
      <c r="D12469" s="36"/>
      <c r="E12469" s="36"/>
      <c r="F12469" s="36"/>
      <c r="G12469" s="36"/>
      <c r="H12469" s="36"/>
      <c r="I12469" s="36"/>
      <c r="J12469" s="36"/>
      <c r="M12469" s="191"/>
    </row>
    <row r="12470" spans="4:13" s="14" customFormat="1" ht="15.75">
      <c r="D12470" s="36"/>
      <c r="E12470" s="36"/>
      <c r="F12470" s="36"/>
      <c r="G12470" s="36"/>
      <c r="H12470" s="36"/>
      <c r="I12470" s="36"/>
      <c r="J12470" s="36"/>
      <c r="M12470" s="191"/>
    </row>
    <row r="12471" spans="4:13" s="14" customFormat="1" ht="15.75">
      <c r="D12471" s="36"/>
      <c r="E12471" s="36"/>
      <c r="F12471" s="36"/>
      <c r="G12471" s="36"/>
      <c r="H12471" s="36"/>
      <c r="I12471" s="36"/>
      <c r="J12471" s="36"/>
      <c r="M12471" s="191"/>
    </row>
    <row r="12472" spans="4:13" s="14" customFormat="1" ht="15.75">
      <c r="D12472" s="36"/>
      <c r="E12472" s="36"/>
      <c r="F12472" s="36"/>
      <c r="G12472" s="36"/>
      <c r="H12472" s="36"/>
      <c r="I12472" s="36"/>
      <c r="J12472" s="36"/>
      <c r="M12472" s="191"/>
    </row>
    <row r="12473" spans="4:13" s="14" customFormat="1" ht="15.75">
      <c r="D12473" s="36"/>
      <c r="E12473" s="36"/>
      <c r="F12473" s="36"/>
      <c r="G12473" s="36"/>
      <c r="H12473" s="36"/>
      <c r="I12473" s="36"/>
      <c r="J12473" s="36"/>
      <c r="M12473" s="191"/>
    </row>
    <row r="12474" spans="4:13" s="14" customFormat="1" ht="15.75">
      <c r="D12474" s="36"/>
      <c r="E12474" s="36"/>
      <c r="F12474" s="36"/>
      <c r="G12474" s="36"/>
      <c r="H12474" s="36"/>
      <c r="I12474" s="36"/>
      <c r="J12474" s="36"/>
      <c r="M12474" s="191"/>
    </row>
    <row r="12475" spans="4:13" s="14" customFormat="1" ht="15.75">
      <c r="D12475" s="36"/>
      <c r="E12475" s="36"/>
      <c r="F12475" s="36"/>
      <c r="G12475" s="36"/>
      <c r="H12475" s="36"/>
      <c r="I12475" s="36"/>
      <c r="J12475" s="36"/>
      <c r="M12475" s="191"/>
    </row>
    <row r="12476" spans="4:13" s="14" customFormat="1" ht="15.75">
      <c r="D12476" s="36"/>
      <c r="E12476" s="36"/>
      <c r="F12476" s="36"/>
      <c r="G12476" s="36"/>
      <c r="H12476" s="36"/>
      <c r="I12476" s="36"/>
      <c r="J12476" s="36"/>
      <c r="M12476" s="191"/>
    </row>
    <row r="12477" spans="4:13" s="14" customFormat="1" ht="15.75">
      <c r="D12477" s="36"/>
      <c r="E12477" s="36"/>
      <c r="F12477" s="36"/>
      <c r="G12477" s="36"/>
      <c r="H12477" s="36"/>
      <c r="I12477" s="36"/>
      <c r="J12477" s="36"/>
      <c r="M12477" s="191"/>
    </row>
    <row r="12478" spans="4:13" s="14" customFormat="1" ht="15.75">
      <c r="D12478" s="36"/>
      <c r="E12478" s="36"/>
      <c r="F12478" s="36"/>
      <c r="G12478" s="36"/>
      <c r="H12478" s="36"/>
      <c r="I12478" s="36"/>
      <c r="J12478" s="36"/>
      <c r="M12478" s="191"/>
    </row>
    <row r="12479" spans="4:13" s="14" customFormat="1" ht="15.75">
      <c r="D12479" s="36"/>
      <c r="E12479" s="36"/>
      <c r="F12479" s="36"/>
      <c r="G12479" s="36"/>
      <c r="H12479" s="36"/>
      <c r="I12479" s="36"/>
      <c r="J12479" s="36"/>
      <c r="M12479" s="191"/>
    </row>
    <row r="12480" spans="4:13" s="14" customFormat="1" ht="15.75">
      <c r="D12480" s="36"/>
      <c r="E12480" s="36"/>
      <c r="F12480" s="36"/>
      <c r="G12480" s="36"/>
      <c r="H12480" s="36"/>
      <c r="I12480" s="36"/>
      <c r="J12480" s="36"/>
      <c r="M12480" s="191"/>
    </row>
    <row r="12481" spans="4:13" s="14" customFormat="1" ht="15.75">
      <c r="D12481" s="36"/>
      <c r="E12481" s="36"/>
      <c r="F12481" s="36"/>
      <c r="G12481" s="36"/>
      <c r="H12481" s="36"/>
      <c r="I12481" s="36"/>
      <c r="J12481" s="36"/>
      <c r="M12481" s="191"/>
    </row>
    <row r="12482" spans="4:13" s="14" customFormat="1" ht="15.75">
      <c r="D12482" s="36"/>
      <c r="E12482" s="36"/>
      <c r="F12482" s="36"/>
      <c r="G12482" s="36"/>
      <c r="H12482" s="36"/>
      <c r="I12482" s="36"/>
      <c r="J12482" s="36"/>
      <c r="M12482" s="191"/>
    </row>
    <row r="12483" spans="4:13" s="14" customFormat="1" ht="15.75">
      <c r="D12483" s="36"/>
      <c r="E12483" s="36"/>
      <c r="F12483" s="36"/>
      <c r="G12483" s="36"/>
      <c r="H12483" s="36"/>
      <c r="I12483" s="36"/>
      <c r="J12483" s="36"/>
      <c r="M12483" s="191"/>
    </row>
    <row r="12484" spans="4:13" s="14" customFormat="1" ht="15.75">
      <c r="D12484" s="36"/>
      <c r="E12484" s="36"/>
      <c r="F12484" s="36"/>
      <c r="G12484" s="36"/>
      <c r="H12484" s="36"/>
      <c r="I12484" s="36"/>
      <c r="J12484" s="36"/>
      <c r="M12484" s="191"/>
    </row>
    <row r="12485" spans="4:13" s="14" customFormat="1" ht="15.75">
      <c r="D12485" s="36"/>
      <c r="E12485" s="36"/>
      <c r="F12485" s="36"/>
      <c r="G12485" s="36"/>
      <c r="H12485" s="36"/>
      <c r="I12485" s="36"/>
      <c r="J12485" s="36"/>
      <c r="M12485" s="191"/>
    </row>
    <row r="12486" spans="4:13" s="14" customFormat="1" ht="15.75">
      <c r="D12486" s="36"/>
      <c r="E12486" s="36"/>
      <c r="F12486" s="36"/>
      <c r="G12486" s="36"/>
      <c r="H12486" s="36"/>
      <c r="I12486" s="36"/>
      <c r="J12486" s="36"/>
      <c r="M12486" s="191"/>
    </row>
    <row r="12487" spans="4:13" s="14" customFormat="1" ht="15.75">
      <c r="D12487" s="36"/>
      <c r="E12487" s="36"/>
      <c r="F12487" s="36"/>
      <c r="G12487" s="36"/>
      <c r="H12487" s="36"/>
      <c r="I12487" s="36"/>
      <c r="J12487" s="36"/>
      <c r="M12487" s="191"/>
    </row>
    <row r="12488" spans="4:13" s="14" customFormat="1" ht="15.75">
      <c r="D12488" s="36"/>
      <c r="E12488" s="36"/>
      <c r="F12488" s="36"/>
      <c r="G12488" s="36"/>
      <c r="H12488" s="36"/>
      <c r="I12488" s="36"/>
      <c r="J12488" s="36"/>
      <c r="M12488" s="191"/>
    </row>
    <row r="12489" spans="4:13" s="14" customFormat="1" ht="15.75">
      <c r="D12489" s="36"/>
      <c r="E12489" s="36"/>
      <c r="F12489" s="36"/>
      <c r="G12489" s="36"/>
      <c r="H12489" s="36"/>
      <c r="I12489" s="36"/>
      <c r="J12489" s="36"/>
      <c r="M12489" s="191"/>
    </row>
    <row r="12490" spans="4:13" s="14" customFormat="1" ht="15.75">
      <c r="D12490" s="36"/>
      <c r="E12490" s="36"/>
      <c r="F12490" s="36"/>
      <c r="G12490" s="36"/>
      <c r="H12490" s="36"/>
      <c r="I12490" s="36"/>
      <c r="J12490" s="36"/>
      <c r="M12490" s="191"/>
    </row>
    <row r="12491" spans="4:13" s="14" customFormat="1" ht="15.75">
      <c r="D12491" s="36"/>
      <c r="E12491" s="36"/>
      <c r="F12491" s="36"/>
      <c r="G12491" s="36"/>
      <c r="H12491" s="36"/>
      <c r="I12491" s="36"/>
      <c r="J12491" s="36"/>
      <c r="M12491" s="191"/>
    </row>
    <row r="12492" spans="4:13" s="14" customFormat="1" ht="15.75">
      <c r="D12492" s="36"/>
      <c r="E12492" s="36"/>
      <c r="F12492" s="36"/>
      <c r="G12492" s="36"/>
      <c r="H12492" s="36"/>
      <c r="I12492" s="36"/>
      <c r="J12492" s="36"/>
      <c r="M12492" s="191"/>
    </row>
    <row r="12493" spans="4:13" s="14" customFormat="1" ht="15.75">
      <c r="D12493" s="36"/>
      <c r="E12493" s="36"/>
      <c r="F12493" s="36"/>
      <c r="G12493" s="36"/>
      <c r="H12493" s="36"/>
      <c r="I12493" s="36"/>
      <c r="J12493" s="36"/>
      <c r="M12493" s="191"/>
    </row>
    <row r="12494" spans="4:13" s="14" customFormat="1" ht="15.75">
      <c r="D12494" s="36"/>
      <c r="E12494" s="36"/>
      <c r="F12494" s="36"/>
      <c r="G12494" s="36"/>
      <c r="H12494" s="36"/>
      <c r="I12494" s="36"/>
      <c r="J12494" s="36"/>
      <c r="M12494" s="191"/>
    </row>
    <row r="12495" spans="4:13" s="14" customFormat="1" ht="15.75">
      <c r="D12495" s="36"/>
      <c r="E12495" s="36"/>
      <c r="F12495" s="36"/>
      <c r="G12495" s="36"/>
      <c r="H12495" s="36"/>
      <c r="I12495" s="36"/>
      <c r="J12495" s="36"/>
      <c r="M12495" s="191"/>
    </row>
    <row r="12496" spans="4:13" s="14" customFormat="1" ht="15.75">
      <c r="D12496" s="36"/>
      <c r="E12496" s="36"/>
      <c r="F12496" s="36"/>
      <c r="G12496" s="36"/>
      <c r="H12496" s="36"/>
      <c r="I12496" s="36"/>
      <c r="J12496" s="36"/>
      <c r="M12496" s="191"/>
    </row>
    <row r="12497" spans="4:13" s="14" customFormat="1" ht="15.75">
      <c r="D12497" s="36"/>
      <c r="E12497" s="36"/>
      <c r="F12497" s="36"/>
      <c r="G12497" s="36"/>
      <c r="H12497" s="36"/>
      <c r="I12497" s="36"/>
      <c r="J12497" s="36"/>
      <c r="M12497" s="191"/>
    </row>
    <row r="12498" spans="4:13" s="14" customFormat="1" ht="15.75">
      <c r="D12498" s="36"/>
      <c r="E12498" s="36"/>
      <c r="F12498" s="36"/>
      <c r="G12498" s="36"/>
      <c r="H12498" s="36"/>
      <c r="I12498" s="36"/>
      <c r="J12498" s="36"/>
      <c r="M12498" s="191"/>
    </row>
    <row r="12499" spans="4:13" s="14" customFormat="1" ht="15.75">
      <c r="D12499" s="36"/>
      <c r="E12499" s="36"/>
      <c r="F12499" s="36"/>
      <c r="G12499" s="36"/>
      <c r="H12499" s="36"/>
      <c r="I12499" s="36"/>
      <c r="J12499" s="36"/>
      <c r="M12499" s="191"/>
    </row>
    <row r="12500" spans="4:13" s="14" customFormat="1" ht="15.75">
      <c r="D12500" s="36"/>
      <c r="E12500" s="36"/>
      <c r="F12500" s="36"/>
      <c r="G12500" s="36"/>
      <c r="H12500" s="36"/>
      <c r="I12500" s="36"/>
      <c r="J12500" s="36"/>
      <c r="M12500" s="191"/>
    </row>
    <row r="12501" spans="4:13" s="14" customFormat="1" ht="15.75">
      <c r="D12501" s="36"/>
      <c r="E12501" s="36"/>
      <c r="F12501" s="36"/>
      <c r="G12501" s="36"/>
      <c r="H12501" s="36"/>
      <c r="I12501" s="36"/>
      <c r="J12501" s="36"/>
      <c r="M12501" s="191"/>
    </row>
    <row r="12502" spans="4:13" s="14" customFormat="1" ht="15.75">
      <c r="D12502" s="36"/>
      <c r="E12502" s="36"/>
      <c r="F12502" s="36"/>
      <c r="G12502" s="36"/>
      <c r="H12502" s="36"/>
      <c r="I12502" s="36"/>
      <c r="J12502" s="36"/>
      <c r="M12502" s="191"/>
    </row>
    <row r="12503" spans="4:13" s="14" customFormat="1" ht="15.75">
      <c r="D12503" s="36"/>
      <c r="E12503" s="36"/>
      <c r="F12503" s="36"/>
      <c r="G12503" s="36"/>
      <c r="H12503" s="36"/>
      <c r="I12503" s="36"/>
      <c r="J12503" s="36"/>
      <c r="M12503" s="191"/>
    </row>
    <row r="12504" spans="4:13" s="14" customFormat="1" ht="15.75">
      <c r="D12504" s="36"/>
      <c r="E12504" s="36"/>
      <c r="F12504" s="36"/>
      <c r="G12504" s="36"/>
      <c r="H12504" s="36"/>
      <c r="I12504" s="36"/>
      <c r="J12504" s="36"/>
      <c r="M12504" s="191"/>
    </row>
    <row r="12505" spans="4:13" s="14" customFormat="1" ht="15.75">
      <c r="D12505" s="36"/>
      <c r="E12505" s="36"/>
      <c r="F12505" s="36"/>
      <c r="G12505" s="36"/>
      <c r="H12505" s="36"/>
      <c r="I12505" s="36"/>
      <c r="J12505" s="36"/>
      <c r="M12505" s="191"/>
    </row>
    <row r="12506" spans="4:13" s="14" customFormat="1" ht="15.75">
      <c r="D12506" s="36"/>
      <c r="E12506" s="36"/>
      <c r="F12506" s="36"/>
      <c r="G12506" s="36"/>
      <c r="H12506" s="36"/>
      <c r="I12506" s="36"/>
      <c r="J12506" s="36"/>
      <c r="M12506" s="191"/>
    </row>
    <row r="12507" spans="4:13" s="14" customFormat="1" ht="15.75">
      <c r="D12507" s="36"/>
      <c r="E12507" s="36"/>
      <c r="F12507" s="36"/>
      <c r="G12507" s="36"/>
      <c r="H12507" s="36"/>
      <c r="I12507" s="36"/>
      <c r="J12507" s="36"/>
      <c r="M12507" s="191"/>
    </row>
    <row r="12508" spans="4:13" s="14" customFormat="1" ht="15.75">
      <c r="D12508" s="36"/>
      <c r="E12508" s="36"/>
      <c r="F12508" s="36"/>
      <c r="G12508" s="36"/>
      <c r="H12508" s="36"/>
      <c r="I12508" s="36"/>
      <c r="J12508" s="36"/>
      <c r="M12508" s="191"/>
    </row>
    <row r="12509" spans="4:13" s="14" customFormat="1" ht="15.75">
      <c r="D12509" s="36"/>
      <c r="E12509" s="36"/>
      <c r="F12509" s="36"/>
      <c r="G12509" s="36"/>
      <c r="H12509" s="36"/>
      <c r="I12509" s="36"/>
      <c r="J12509" s="36"/>
      <c r="M12509" s="191"/>
    </row>
    <row r="12510" spans="4:13" s="14" customFormat="1" ht="15.75">
      <c r="D12510" s="36"/>
      <c r="E12510" s="36"/>
      <c r="F12510" s="36"/>
      <c r="G12510" s="36"/>
      <c r="H12510" s="36"/>
      <c r="I12510" s="36"/>
      <c r="J12510" s="36"/>
      <c r="M12510" s="191"/>
    </row>
    <row r="12511" spans="4:13" s="14" customFormat="1" ht="15.75">
      <c r="D12511" s="36"/>
      <c r="E12511" s="36"/>
      <c r="F12511" s="36"/>
      <c r="G12511" s="36"/>
      <c r="H12511" s="36"/>
      <c r="I12511" s="36"/>
      <c r="J12511" s="36"/>
      <c r="M12511" s="191"/>
    </row>
    <row r="12512" spans="4:13" s="14" customFormat="1" ht="15.75">
      <c r="D12512" s="36"/>
      <c r="E12512" s="36"/>
      <c r="F12512" s="36"/>
      <c r="G12512" s="36"/>
      <c r="H12512" s="36"/>
      <c r="I12512" s="36"/>
      <c r="J12512" s="36"/>
      <c r="M12512" s="191"/>
    </row>
    <row r="12513" spans="4:13" s="14" customFormat="1" ht="15.75">
      <c r="D12513" s="36"/>
      <c r="E12513" s="36"/>
      <c r="F12513" s="36"/>
      <c r="G12513" s="36"/>
      <c r="H12513" s="36"/>
      <c r="I12513" s="36"/>
      <c r="J12513" s="36"/>
      <c r="M12513" s="191"/>
    </row>
    <row r="12514" spans="4:13" s="14" customFormat="1" ht="15.75">
      <c r="D12514" s="36"/>
      <c r="E12514" s="36"/>
      <c r="F12514" s="36"/>
      <c r="G12514" s="36"/>
      <c r="H12514" s="36"/>
      <c r="I12514" s="36"/>
      <c r="J12514" s="36"/>
      <c r="M12514" s="191"/>
    </row>
    <row r="12515" spans="4:13" s="14" customFormat="1" ht="15.75">
      <c r="D12515" s="36"/>
      <c r="E12515" s="36"/>
      <c r="F12515" s="36"/>
      <c r="G12515" s="36"/>
      <c r="H12515" s="36"/>
      <c r="I12515" s="36"/>
      <c r="J12515" s="36"/>
      <c r="M12515" s="191"/>
    </row>
    <row r="12516" spans="4:13" s="14" customFormat="1" ht="15.75">
      <c r="D12516" s="36"/>
      <c r="E12516" s="36"/>
      <c r="F12516" s="36"/>
      <c r="G12516" s="36"/>
      <c r="H12516" s="36"/>
      <c r="I12516" s="36"/>
      <c r="J12516" s="36"/>
      <c r="M12516" s="191"/>
    </row>
    <row r="12517" spans="4:13" s="14" customFormat="1" ht="15.75">
      <c r="D12517" s="36"/>
      <c r="E12517" s="36"/>
      <c r="F12517" s="36"/>
      <c r="G12517" s="36"/>
      <c r="H12517" s="36"/>
      <c r="I12517" s="36"/>
      <c r="J12517" s="36"/>
      <c r="M12517" s="191"/>
    </row>
    <row r="12518" spans="4:13" s="14" customFormat="1" ht="15.75">
      <c r="D12518" s="36"/>
      <c r="E12518" s="36"/>
      <c r="F12518" s="36"/>
      <c r="G12518" s="36"/>
      <c r="H12518" s="36"/>
      <c r="I12518" s="36"/>
      <c r="J12518" s="36"/>
      <c r="M12518" s="191"/>
    </row>
    <row r="12519" spans="4:13" s="14" customFormat="1" ht="15.75">
      <c r="D12519" s="36"/>
      <c r="E12519" s="36"/>
      <c r="F12519" s="36"/>
      <c r="G12519" s="36"/>
      <c r="H12519" s="36"/>
      <c r="I12519" s="36"/>
      <c r="J12519" s="36"/>
      <c r="M12519" s="191"/>
    </row>
    <row r="12520" spans="4:13" s="14" customFormat="1" ht="15.75">
      <c r="D12520" s="36"/>
      <c r="E12520" s="36"/>
      <c r="F12520" s="36"/>
      <c r="G12520" s="36"/>
      <c r="H12520" s="36"/>
      <c r="I12520" s="36"/>
      <c r="J12520" s="36"/>
      <c r="M12520" s="191"/>
    </row>
    <row r="12521" spans="4:13" s="14" customFormat="1" ht="15.75">
      <c r="D12521" s="36"/>
      <c r="E12521" s="36"/>
      <c r="F12521" s="36"/>
      <c r="G12521" s="36"/>
      <c r="H12521" s="36"/>
      <c r="I12521" s="36"/>
      <c r="J12521" s="36"/>
      <c r="M12521" s="191"/>
    </row>
    <row r="12522" spans="4:13" s="14" customFormat="1" ht="15.75">
      <c r="D12522" s="36"/>
      <c r="E12522" s="36"/>
      <c r="F12522" s="36"/>
      <c r="G12522" s="36"/>
      <c r="H12522" s="36"/>
      <c r="I12522" s="36"/>
      <c r="J12522" s="36"/>
      <c r="M12522" s="191"/>
    </row>
    <row r="12523" spans="4:13" s="14" customFormat="1" ht="15.75">
      <c r="D12523" s="36"/>
      <c r="E12523" s="36"/>
      <c r="F12523" s="36"/>
      <c r="G12523" s="36"/>
      <c r="H12523" s="36"/>
      <c r="I12523" s="36"/>
      <c r="J12523" s="36"/>
      <c r="M12523" s="191"/>
    </row>
    <row r="12524" spans="4:13" s="14" customFormat="1" ht="15.75">
      <c r="D12524" s="36"/>
      <c r="E12524" s="36"/>
      <c r="F12524" s="36"/>
      <c r="G12524" s="36"/>
      <c r="H12524" s="36"/>
      <c r="I12524" s="36"/>
      <c r="J12524" s="36"/>
      <c r="M12524" s="191"/>
    </row>
    <row r="12525" spans="4:13" s="14" customFormat="1" ht="15.75">
      <c r="D12525" s="36"/>
      <c r="E12525" s="36"/>
      <c r="F12525" s="36"/>
      <c r="G12525" s="36"/>
      <c r="H12525" s="36"/>
      <c r="I12525" s="36"/>
      <c r="J12525" s="36"/>
      <c r="M12525" s="191"/>
    </row>
    <row r="12526" spans="4:13" s="14" customFormat="1" ht="15.75">
      <c r="D12526" s="36"/>
      <c r="E12526" s="36"/>
      <c r="F12526" s="36"/>
      <c r="G12526" s="36"/>
      <c r="H12526" s="36"/>
      <c r="I12526" s="36"/>
      <c r="J12526" s="36"/>
      <c r="M12526" s="191"/>
    </row>
    <row r="12527" spans="4:13" s="14" customFormat="1" ht="15.75">
      <c r="D12527" s="36"/>
      <c r="E12527" s="36"/>
      <c r="F12527" s="36"/>
      <c r="G12527" s="36"/>
      <c r="H12527" s="36"/>
      <c r="I12527" s="36"/>
      <c r="J12527" s="36"/>
      <c r="M12527" s="191"/>
    </row>
    <row r="12528" spans="4:13" s="14" customFormat="1" ht="15.75">
      <c r="D12528" s="36"/>
      <c r="E12528" s="36"/>
      <c r="F12528" s="36"/>
      <c r="G12528" s="36"/>
      <c r="H12528" s="36"/>
      <c r="I12528" s="36"/>
      <c r="J12528" s="36"/>
      <c r="M12528" s="191"/>
    </row>
    <row r="12529" spans="4:13" s="14" customFormat="1" ht="15.75">
      <c r="D12529" s="36"/>
      <c r="E12529" s="36"/>
      <c r="F12529" s="36"/>
      <c r="G12529" s="36"/>
      <c r="H12529" s="36"/>
      <c r="I12529" s="36"/>
      <c r="J12529" s="36"/>
      <c r="M12529" s="191"/>
    </row>
    <row r="12530" spans="4:13" s="14" customFormat="1" ht="15.75">
      <c r="D12530" s="36"/>
      <c r="E12530" s="36"/>
      <c r="F12530" s="36"/>
      <c r="G12530" s="36"/>
      <c r="H12530" s="36"/>
      <c r="I12530" s="36"/>
      <c r="J12530" s="36"/>
      <c r="M12530" s="191"/>
    </row>
    <row r="12531" spans="4:13" s="14" customFormat="1" ht="15.75">
      <c r="D12531" s="36"/>
      <c r="E12531" s="36"/>
      <c r="F12531" s="36"/>
      <c r="G12531" s="36"/>
      <c r="H12531" s="36"/>
      <c r="I12531" s="36"/>
      <c r="J12531" s="36"/>
      <c r="M12531" s="191"/>
    </row>
    <row r="12532" spans="4:13" s="14" customFormat="1" ht="15.75">
      <c r="D12532" s="36"/>
      <c r="E12532" s="36"/>
      <c r="F12532" s="36"/>
      <c r="G12532" s="36"/>
      <c r="H12532" s="36"/>
      <c r="I12532" s="36"/>
      <c r="J12532" s="36"/>
      <c r="M12532" s="191"/>
    </row>
    <row r="12533" spans="4:13" s="14" customFormat="1" ht="15.75">
      <c r="D12533" s="36"/>
      <c r="E12533" s="36"/>
      <c r="F12533" s="36"/>
      <c r="G12533" s="36"/>
      <c r="H12533" s="36"/>
      <c r="I12533" s="36"/>
      <c r="J12533" s="36"/>
      <c r="M12533" s="191"/>
    </row>
    <row r="12534" spans="4:13" s="14" customFormat="1" ht="15.75">
      <c r="D12534" s="36"/>
      <c r="E12534" s="36"/>
      <c r="F12534" s="36"/>
      <c r="G12534" s="36"/>
      <c r="H12534" s="36"/>
      <c r="I12534" s="36"/>
      <c r="J12534" s="36"/>
      <c r="M12534" s="191"/>
    </row>
    <row r="12535" spans="4:13" s="14" customFormat="1" ht="15.75">
      <c r="D12535" s="36"/>
      <c r="E12535" s="36"/>
      <c r="F12535" s="36"/>
      <c r="G12535" s="36"/>
      <c r="H12535" s="36"/>
      <c r="I12535" s="36"/>
      <c r="J12535" s="36"/>
      <c r="M12535" s="191"/>
    </row>
    <row r="12536" spans="4:13" s="14" customFormat="1" ht="15.75">
      <c r="D12536" s="36"/>
      <c r="E12536" s="36"/>
      <c r="F12536" s="36"/>
      <c r="G12536" s="36"/>
      <c r="H12536" s="36"/>
      <c r="I12536" s="36"/>
      <c r="J12536" s="36"/>
      <c r="M12536" s="191"/>
    </row>
    <row r="12537" spans="4:13" s="14" customFormat="1" ht="15.75">
      <c r="D12537" s="36"/>
      <c r="E12537" s="36"/>
      <c r="F12537" s="36"/>
      <c r="G12537" s="36"/>
      <c r="H12537" s="36"/>
      <c r="I12537" s="36"/>
      <c r="J12537" s="36"/>
      <c r="M12537" s="191"/>
    </row>
    <row r="12538" spans="4:13" s="14" customFormat="1" ht="15.75">
      <c r="D12538" s="36"/>
      <c r="E12538" s="36"/>
      <c r="F12538" s="36"/>
      <c r="G12538" s="36"/>
      <c r="H12538" s="36"/>
      <c r="I12538" s="36"/>
      <c r="J12538" s="36"/>
      <c r="M12538" s="191"/>
    </row>
    <row r="12539" spans="4:13" s="14" customFormat="1" ht="15.75">
      <c r="D12539" s="36"/>
      <c r="E12539" s="36"/>
      <c r="F12539" s="36"/>
      <c r="G12539" s="36"/>
      <c r="H12539" s="36"/>
      <c r="I12539" s="36"/>
      <c r="J12539" s="36"/>
      <c r="M12539" s="191"/>
    </row>
    <row r="12540" spans="4:13" s="14" customFormat="1" ht="15.75">
      <c r="D12540" s="36"/>
      <c r="E12540" s="36"/>
      <c r="F12540" s="36"/>
      <c r="G12540" s="36"/>
      <c r="H12540" s="36"/>
      <c r="I12540" s="36"/>
      <c r="J12540" s="36"/>
      <c r="M12540" s="191"/>
    </row>
    <row r="12541" spans="4:13" s="14" customFormat="1" ht="15.75">
      <c r="D12541" s="36"/>
      <c r="E12541" s="36"/>
      <c r="F12541" s="36"/>
      <c r="G12541" s="36"/>
      <c r="H12541" s="36"/>
      <c r="I12541" s="36"/>
      <c r="J12541" s="36"/>
      <c r="M12541" s="191"/>
    </row>
    <row r="12542" spans="4:13" s="14" customFormat="1" ht="15.75">
      <c r="D12542" s="36"/>
      <c r="E12542" s="36"/>
      <c r="F12542" s="36"/>
      <c r="G12542" s="36"/>
      <c r="H12542" s="36"/>
      <c r="I12542" s="36"/>
      <c r="J12542" s="36"/>
      <c r="M12542" s="191"/>
    </row>
    <row r="12543" spans="4:13" s="14" customFormat="1" ht="15.75">
      <c r="D12543" s="36"/>
      <c r="E12543" s="36"/>
      <c r="F12543" s="36"/>
      <c r="G12543" s="36"/>
      <c r="H12543" s="36"/>
      <c r="I12543" s="36"/>
      <c r="J12543" s="36"/>
      <c r="M12543" s="191"/>
    </row>
    <row r="12544" spans="4:13" s="14" customFormat="1" ht="15.75">
      <c r="D12544" s="36"/>
      <c r="E12544" s="36"/>
      <c r="F12544" s="36"/>
      <c r="G12544" s="36"/>
      <c r="H12544" s="36"/>
      <c r="I12544" s="36"/>
      <c r="J12544" s="36"/>
      <c r="M12544" s="191"/>
    </row>
    <row r="12545" spans="4:13" s="14" customFormat="1" ht="15.75">
      <c r="D12545" s="36"/>
      <c r="E12545" s="36"/>
      <c r="F12545" s="36"/>
      <c r="G12545" s="36"/>
      <c r="H12545" s="36"/>
      <c r="I12545" s="36"/>
      <c r="J12545" s="36"/>
      <c r="M12545" s="191"/>
    </row>
    <row r="12546" spans="4:13" s="14" customFormat="1" ht="15.75">
      <c r="D12546" s="36"/>
      <c r="E12546" s="36"/>
      <c r="F12546" s="36"/>
      <c r="G12546" s="36"/>
      <c r="H12546" s="36"/>
      <c r="I12546" s="36"/>
      <c r="J12546" s="36"/>
      <c r="M12546" s="191"/>
    </row>
    <row r="12547" spans="4:13" s="14" customFormat="1" ht="15.75">
      <c r="D12547" s="36"/>
      <c r="E12547" s="36"/>
      <c r="F12547" s="36"/>
      <c r="G12547" s="36"/>
      <c r="H12547" s="36"/>
      <c r="I12547" s="36"/>
      <c r="J12547" s="36"/>
      <c r="M12547" s="191"/>
    </row>
    <row r="12548" spans="4:13" s="14" customFormat="1" ht="15.75">
      <c r="D12548" s="36"/>
      <c r="E12548" s="36"/>
      <c r="F12548" s="36"/>
      <c r="G12548" s="36"/>
      <c r="H12548" s="36"/>
      <c r="I12548" s="36"/>
      <c r="J12548" s="36"/>
      <c r="M12548" s="191"/>
    </row>
    <row r="12549" spans="4:13" s="14" customFormat="1" ht="15.75">
      <c r="D12549" s="36"/>
      <c r="E12549" s="36"/>
      <c r="F12549" s="36"/>
      <c r="G12549" s="36"/>
      <c r="H12549" s="36"/>
      <c r="I12549" s="36"/>
      <c r="J12549" s="36"/>
      <c r="M12549" s="191"/>
    </row>
    <row r="12550" spans="4:13" s="14" customFormat="1" ht="15.75">
      <c r="D12550" s="36"/>
      <c r="E12550" s="36"/>
      <c r="F12550" s="36"/>
      <c r="G12550" s="36"/>
      <c r="H12550" s="36"/>
      <c r="I12550" s="36"/>
      <c r="J12550" s="36"/>
      <c r="M12550" s="191"/>
    </row>
    <row r="12551" spans="4:13" s="14" customFormat="1" ht="15.75">
      <c r="D12551" s="36"/>
      <c r="E12551" s="36"/>
      <c r="F12551" s="36"/>
      <c r="G12551" s="36"/>
      <c r="H12551" s="36"/>
      <c r="I12551" s="36"/>
      <c r="J12551" s="36"/>
      <c r="M12551" s="191"/>
    </row>
    <row r="12552" spans="4:13" s="14" customFormat="1" ht="15.75">
      <c r="D12552" s="36"/>
      <c r="E12552" s="36"/>
      <c r="F12552" s="36"/>
      <c r="G12552" s="36"/>
      <c r="H12552" s="36"/>
      <c r="I12552" s="36"/>
      <c r="J12552" s="36"/>
      <c r="M12552" s="191"/>
    </row>
    <row r="12553" spans="4:13" s="14" customFormat="1" ht="15.75">
      <c r="D12553" s="36"/>
      <c r="E12553" s="36"/>
      <c r="F12553" s="36"/>
      <c r="G12553" s="36"/>
      <c r="H12553" s="36"/>
      <c r="I12553" s="36"/>
      <c r="J12553" s="36"/>
      <c r="M12553" s="191"/>
    </row>
    <row r="12554" spans="4:13" s="14" customFormat="1" ht="15.75">
      <c r="D12554" s="36"/>
      <c r="E12554" s="36"/>
      <c r="F12554" s="36"/>
      <c r="G12554" s="36"/>
      <c r="H12554" s="36"/>
      <c r="I12554" s="36"/>
      <c r="J12554" s="36"/>
      <c r="M12554" s="191"/>
    </row>
    <row r="12555" spans="4:13" s="14" customFormat="1" ht="15.75">
      <c r="D12555" s="36"/>
      <c r="E12555" s="36"/>
      <c r="F12555" s="36"/>
      <c r="G12555" s="36"/>
      <c r="H12555" s="36"/>
      <c r="I12555" s="36"/>
      <c r="J12555" s="36"/>
      <c r="M12555" s="191"/>
    </row>
    <row r="12556" spans="4:13" s="14" customFormat="1" ht="15.75">
      <c r="D12556" s="36"/>
      <c r="E12556" s="36"/>
      <c r="F12556" s="36"/>
      <c r="G12556" s="36"/>
      <c r="H12556" s="36"/>
      <c r="I12556" s="36"/>
      <c r="J12556" s="36"/>
      <c r="M12556" s="191"/>
    </row>
    <row r="12557" spans="4:13" s="14" customFormat="1" ht="15.75">
      <c r="D12557" s="36"/>
      <c r="E12557" s="36"/>
      <c r="F12557" s="36"/>
      <c r="G12557" s="36"/>
      <c r="H12557" s="36"/>
      <c r="I12557" s="36"/>
      <c r="J12557" s="36"/>
      <c r="M12557" s="191"/>
    </row>
    <row r="12558" spans="4:13" s="14" customFormat="1" ht="15.75">
      <c r="D12558" s="36"/>
      <c r="E12558" s="36"/>
      <c r="F12558" s="36"/>
      <c r="G12558" s="36"/>
      <c r="H12558" s="36"/>
      <c r="I12558" s="36"/>
      <c r="J12558" s="36"/>
      <c r="M12558" s="191"/>
    </row>
    <row r="12559" spans="4:13" s="14" customFormat="1" ht="15.75">
      <c r="D12559" s="36"/>
      <c r="E12559" s="36"/>
      <c r="F12559" s="36"/>
      <c r="G12559" s="36"/>
      <c r="H12559" s="36"/>
      <c r="I12559" s="36"/>
      <c r="J12559" s="36"/>
      <c r="M12559" s="191"/>
    </row>
    <row r="12560" spans="4:13" s="14" customFormat="1" ht="15.75">
      <c r="D12560" s="36"/>
      <c r="E12560" s="36"/>
      <c r="F12560" s="36"/>
      <c r="G12560" s="36"/>
      <c r="H12560" s="36"/>
      <c r="I12560" s="36"/>
      <c r="J12560" s="36"/>
      <c r="M12560" s="191"/>
    </row>
    <row r="12561" spans="4:13" s="14" customFormat="1" ht="15.75">
      <c r="D12561" s="36"/>
      <c r="E12561" s="36"/>
      <c r="F12561" s="36"/>
      <c r="G12561" s="36"/>
      <c r="H12561" s="36"/>
      <c r="I12561" s="36"/>
      <c r="J12561" s="36"/>
      <c r="M12561" s="191"/>
    </row>
    <row r="12562" spans="4:13" s="14" customFormat="1" ht="15.75">
      <c r="D12562" s="36"/>
      <c r="E12562" s="36"/>
      <c r="F12562" s="36"/>
      <c r="G12562" s="36"/>
      <c r="H12562" s="36"/>
      <c r="I12562" s="36"/>
      <c r="J12562" s="36"/>
      <c r="M12562" s="191"/>
    </row>
    <row r="12563" spans="4:13" s="14" customFormat="1" ht="15.75">
      <c r="D12563" s="36"/>
      <c r="E12563" s="36"/>
      <c r="F12563" s="36"/>
      <c r="G12563" s="36"/>
      <c r="H12563" s="36"/>
      <c r="I12563" s="36"/>
      <c r="J12563" s="36"/>
      <c r="M12563" s="191"/>
    </row>
    <row r="12564" spans="4:13" s="14" customFormat="1" ht="15.75">
      <c r="D12564" s="36"/>
      <c r="E12564" s="36"/>
      <c r="F12564" s="36"/>
      <c r="G12564" s="36"/>
      <c r="H12564" s="36"/>
      <c r="I12564" s="36"/>
      <c r="J12564" s="36"/>
      <c r="M12564" s="191"/>
    </row>
    <row r="12565" spans="4:13" s="14" customFormat="1" ht="15.75">
      <c r="D12565" s="36"/>
      <c r="E12565" s="36"/>
      <c r="F12565" s="36"/>
      <c r="G12565" s="36"/>
      <c r="H12565" s="36"/>
      <c r="I12565" s="36"/>
      <c r="J12565" s="36"/>
      <c r="M12565" s="191"/>
    </row>
    <row r="12566" spans="4:13" s="14" customFormat="1" ht="15.75">
      <c r="D12566" s="36"/>
      <c r="E12566" s="36"/>
      <c r="F12566" s="36"/>
      <c r="G12566" s="36"/>
      <c r="H12566" s="36"/>
      <c r="I12566" s="36"/>
      <c r="J12566" s="36"/>
      <c r="M12566" s="191"/>
    </row>
    <row r="12567" spans="4:13" s="14" customFormat="1" ht="15.75">
      <c r="D12567" s="36"/>
      <c r="E12567" s="36"/>
      <c r="F12567" s="36"/>
      <c r="G12567" s="36"/>
      <c r="H12567" s="36"/>
      <c r="I12567" s="36"/>
      <c r="J12567" s="36"/>
      <c r="M12567" s="191"/>
    </row>
    <row r="12568" spans="4:13" s="14" customFormat="1" ht="15.75">
      <c r="D12568" s="36"/>
      <c r="E12568" s="36"/>
      <c r="F12568" s="36"/>
      <c r="G12568" s="36"/>
      <c r="H12568" s="36"/>
      <c r="I12568" s="36"/>
      <c r="J12568" s="36"/>
      <c r="M12568" s="191"/>
    </row>
    <row r="12569" spans="4:13" s="14" customFormat="1" ht="15.75">
      <c r="D12569" s="36"/>
      <c r="E12569" s="36"/>
      <c r="F12569" s="36"/>
      <c r="G12569" s="36"/>
      <c r="H12569" s="36"/>
      <c r="I12569" s="36"/>
      <c r="J12569" s="36"/>
      <c r="M12569" s="191"/>
    </row>
    <row r="12570" spans="4:13" s="14" customFormat="1" ht="15.75">
      <c r="D12570" s="36"/>
      <c r="E12570" s="36"/>
      <c r="F12570" s="36"/>
      <c r="G12570" s="36"/>
      <c r="H12570" s="36"/>
      <c r="I12570" s="36"/>
      <c r="J12570" s="36"/>
      <c r="M12570" s="191"/>
    </row>
    <row r="12571" spans="4:13" s="14" customFormat="1" ht="15.75">
      <c r="D12571" s="36"/>
      <c r="E12571" s="36"/>
      <c r="F12571" s="36"/>
      <c r="G12571" s="36"/>
      <c r="H12571" s="36"/>
      <c r="I12571" s="36"/>
      <c r="J12571" s="36"/>
      <c r="M12571" s="191"/>
    </row>
    <row r="12572" spans="4:13" s="14" customFormat="1" ht="15.75">
      <c r="D12572" s="36"/>
      <c r="E12572" s="36"/>
      <c r="F12572" s="36"/>
      <c r="G12572" s="36"/>
      <c r="H12572" s="36"/>
      <c r="I12572" s="36"/>
      <c r="J12572" s="36"/>
      <c r="M12572" s="191"/>
    </row>
    <row r="12573" spans="4:13" s="14" customFormat="1" ht="15.75">
      <c r="D12573" s="36"/>
      <c r="E12573" s="36"/>
      <c r="F12573" s="36"/>
      <c r="G12573" s="36"/>
      <c r="H12573" s="36"/>
      <c r="I12573" s="36"/>
      <c r="J12573" s="36"/>
      <c r="M12573" s="191"/>
    </row>
    <row r="12574" spans="4:13" s="14" customFormat="1" ht="15.75">
      <c r="D12574" s="36"/>
      <c r="E12574" s="36"/>
      <c r="F12574" s="36"/>
      <c r="G12574" s="36"/>
      <c r="H12574" s="36"/>
      <c r="I12574" s="36"/>
      <c r="J12574" s="36"/>
      <c r="M12574" s="191"/>
    </row>
    <row r="12575" spans="4:13" s="14" customFormat="1" ht="15.75">
      <c r="D12575" s="36"/>
      <c r="E12575" s="36"/>
      <c r="F12575" s="36"/>
      <c r="G12575" s="36"/>
      <c r="H12575" s="36"/>
      <c r="I12575" s="36"/>
      <c r="J12575" s="36"/>
      <c r="M12575" s="191"/>
    </row>
    <row r="12576" spans="4:13" s="14" customFormat="1" ht="15.75">
      <c r="D12576" s="36"/>
      <c r="E12576" s="36"/>
      <c r="F12576" s="36"/>
      <c r="G12576" s="36"/>
      <c r="H12576" s="36"/>
      <c r="I12576" s="36"/>
      <c r="J12576" s="36"/>
      <c r="M12576" s="191"/>
    </row>
    <row r="12577" spans="4:13" s="14" customFormat="1" ht="15.75">
      <c r="D12577" s="36"/>
      <c r="E12577" s="36"/>
      <c r="F12577" s="36"/>
      <c r="G12577" s="36"/>
      <c r="H12577" s="36"/>
      <c r="I12577" s="36"/>
      <c r="J12577" s="36"/>
      <c r="M12577" s="191"/>
    </row>
    <row r="12578" spans="4:13" s="14" customFormat="1" ht="15.75">
      <c r="D12578" s="36"/>
      <c r="E12578" s="36"/>
      <c r="F12578" s="36"/>
      <c r="G12578" s="36"/>
      <c r="H12578" s="36"/>
      <c r="I12578" s="36"/>
      <c r="J12578" s="36"/>
      <c r="M12578" s="191"/>
    </row>
    <row r="12579" spans="4:13" s="14" customFormat="1" ht="15.75">
      <c r="D12579" s="36"/>
      <c r="E12579" s="36"/>
      <c r="F12579" s="36"/>
      <c r="G12579" s="36"/>
      <c r="H12579" s="36"/>
      <c r="I12579" s="36"/>
      <c r="J12579" s="36"/>
      <c r="M12579" s="191"/>
    </row>
    <row r="12580" spans="4:13" s="14" customFormat="1" ht="15.75">
      <c r="D12580" s="36"/>
      <c r="E12580" s="36"/>
      <c r="F12580" s="36"/>
      <c r="G12580" s="36"/>
      <c r="H12580" s="36"/>
      <c r="I12580" s="36"/>
      <c r="J12580" s="36"/>
      <c r="M12580" s="191"/>
    </row>
    <row r="12581" spans="4:13" s="14" customFormat="1" ht="15.75">
      <c r="D12581" s="36"/>
      <c r="E12581" s="36"/>
      <c r="F12581" s="36"/>
      <c r="G12581" s="36"/>
      <c r="H12581" s="36"/>
      <c r="I12581" s="36"/>
      <c r="J12581" s="36"/>
      <c r="M12581" s="191"/>
    </row>
    <row r="12582" spans="4:13" s="14" customFormat="1" ht="15.75">
      <c r="D12582" s="36"/>
      <c r="E12582" s="36"/>
      <c r="F12582" s="36"/>
      <c r="G12582" s="36"/>
      <c r="H12582" s="36"/>
      <c r="I12582" s="36"/>
      <c r="J12582" s="36"/>
      <c r="M12582" s="191"/>
    </row>
    <row r="12583" spans="4:13" s="14" customFormat="1" ht="15.75">
      <c r="D12583" s="36"/>
      <c r="E12583" s="36"/>
      <c r="F12583" s="36"/>
      <c r="G12583" s="36"/>
      <c r="H12583" s="36"/>
      <c r="I12583" s="36"/>
      <c r="J12583" s="36"/>
      <c r="M12583" s="191"/>
    </row>
    <row r="12584" spans="4:13" s="14" customFormat="1" ht="15.75">
      <c r="D12584" s="36"/>
      <c r="E12584" s="36"/>
      <c r="F12584" s="36"/>
      <c r="G12584" s="36"/>
      <c r="H12584" s="36"/>
      <c r="I12584" s="36"/>
      <c r="J12584" s="36"/>
      <c r="M12584" s="191"/>
    </row>
    <row r="12585" spans="4:13" s="14" customFormat="1" ht="15.75">
      <c r="D12585" s="36"/>
      <c r="E12585" s="36"/>
      <c r="F12585" s="36"/>
      <c r="G12585" s="36"/>
      <c r="H12585" s="36"/>
      <c r="I12585" s="36"/>
      <c r="J12585" s="36"/>
      <c r="M12585" s="191"/>
    </row>
    <row r="12586" spans="4:13" s="14" customFormat="1" ht="15.75">
      <c r="D12586" s="36"/>
      <c r="E12586" s="36"/>
      <c r="F12586" s="36"/>
      <c r="G12586" s="36"/>
      <c r="H12586" s="36"/>
      <c r="I12586" s="36"/>
      <c r="J12586" s="36"/>
      <c r="M12586" s="191"/>
    </row>
    <row r="12587" spans="4:13" s="14" customFormat="1" ht="15.75">
      <c r="D12587" s="36"/>
      <c r="E12587" s="36"/>
      <c r="F12587" s="36"/>
      <c r="G12587" s="36"/>
      <c r="H12587" s="36"/>
      <c r="I12587" s="36"/>
      <c r="J12587" s="36"/>
      <c r="M12587" s="191"/>
    </row>
    <row r="12588" spans="4:13" s="14" customFormat="1" ht="15.75">
      <c r="D12588" s="36"/>
      <c r="E12588" s="36"/>
      <c r="F12588" s="36"/>
      <c r="G12588" s="36"/>
      <c r="H12588" s="36"/>
      <c r="I12588" s="36"/>
      <c r="J12588" s="36"/>
      <c r="M12588" s="191"/>
    </row>
    <row r="12589" spans="4:13" s="14" customFormat="1" ht="15.75">
      <c r="D12589" s="36"/>
      <c r="E12589" s="36"/>
      <c r="F12589" s="36"/>
      <c r="G12589" s="36"/>
      <c r="H12589" s="36"/>
      <c r="I12589" s="36"/>
      <c r="J12589" s="36"/>
      <c r="M12589" s="191"/>
    </row>
    <row r="12590" spans="4:13" s="14" customFormat="1" ht="15.75">
      <c r="D12590" s="36"/>
      <c r="E12590" s="36"/>
      <c r="F12590" s="36"/>
      <c r="G12590" s="36"/>
      <c r="H12590" s="36"/>
      <c r="I12590" s="36"/>
      <c r="J12590" s="36"/>
      <c r="M12590" s="191"/>
    </row>
    <row r="12591" spans="4:13" s="14" customFormat="1" ht="15.75">
      <c r="D12591" s="36"/>
      <c r="E12591" s="36"/>
      <c r="F12591" s="36"/>
      <c r="G12591" s="36"/>
      <c r="H12591" s="36"/>
      <c r="I12591" s="36"/>
      <c r="J12591" s="36"/>
      <c r="M12591" s="191"/>
    </row>
    <row r="12592" spans="4:13" s="14" customFormat="1" ht="15.75">
      <c r="D12592" s="36"/>
      <c r="E12592" s="36"/>
      <c r="F12592" s="36"/>
      <c r="G12592" s="36"/>
      <c r="H12592" s="36"/>
      <c r="I12592" s="36"/>
      <c r="J12592" s="36"/>
      <c r="M12592" s="191"/>
    </row>
    <row r="12593" spans="4:13" s="14" customFormat="1" ht="15.75">
      <c r="D12593" s="36"/>
      <c r="E12593" s="36"/>
      <c r="F12593" s="36"/>
      <c r="G12593" s="36"/>
      <c r="H12593" s="36"/>
      <c r="I12593" s="36"/>
      <c r="J12593" s="36"/>
      <c r="M12593" s="191"/>
    </row>
    <row r="12594" spans="4:13" s="14" customFormat="1" ht="15.75">
      <c r="D12594" s="36"/>
      <c r="E12594" s="36"/>
      <c r="F12594" s="36"/>
      <c r="G12594" s="36"/>
      <c r="H12594" s="36"/>
      <c r="I12594" s="36"/>
      <c r="J12594" s="36"/>
      <c r="M12594" s="191"/>
    </row>
    <row r="12595" spans="4:13" s="14" customFormat="1" ht="15.75">
      <c r="D12595" s="36"/>
      <c r="E12595" s="36"/>
      <c r="F12595" s="36"/>
      <c r="G12595" s="36"/>
      <c r="H12595" s="36"/>
      <c r="I12595" s="36"/>
      <c r="J12595" s="36"/>
      <c r="M12595" s="191"/>
    </row>
    <row r="12596" spans="4:13" s="14" customFormat="1" ht="15.75">
      <c r="D12596" s="36"/>
      <c r="E12596" s="36"/>
      <c r="F12596" s="36"/>
      <c r="G12596" s="36"/>
      <c r="H12596" s="36"/>
      <c r="I12596" s="36"/>
      <c r="J12596" s="36"/>
      <c r="M12596" s="191"/>
    </row>
    <row r="12597" spans="4:13" s="14" customFormat="1" ht="15.75">
      <c r="D12597" s="36"/>
      <c r="E12597" s="36"/>
      <c r="F12597" s="36"/>
      <c r="G12597" s="36"/>
      <c r="H12597" s="36"/>
      <c r="I12597" s="36"/>
      <c r="J12597" s="36"/>
      <c r="M12597" s="191"/>
    </row>
    <row r="12598" spans="4:13" s="14" customFormat="1" ht="15.75">
      <c r="D12598" s="36"/>
      <c r="E12598" s="36"/>
      <c r="F12598" s="36"/>
      <c r="G12598" s="36"/>
      <c r="H12598" s="36"/>
      <c r="I12598" s="36"/>
      <c r="J12598" s="36"/>
      <c r="M12598" s="191"/>
    </row>
    <row r="12599" spans="4:13" s="14" customFormat="1" ht="15.75">
      <c r="D12599" s="36"/>
      <c r="E12599" s="36"/>
      <c r="F12599" s="36"/>
      <c r="G12599" s="36"/>
      <c r="H12599" s="36"/>
      <c r="I12599" s="36"/>
      <c r="J12599" s="36"/>
      <c r="M12599" s="191"/>
    </row>
    <row r="12600" spans="4:13" s="14" customFormat="1" ht="15.75">
      <c r="D12600" s="36"/>
      <c r="E12600" s="36"/>
      <c r="F12600" s="36"/>
      <c r="G12600" s="36"/>
      <c r="H12600" s="36"/>
      <c r="I12600" s="36"/>
      <c r="J12600" s="36"/>
      <c r="M12600" s="191"/>
    </row>
    <row r="12601" spans="4:13" s="14" customFormat="1" ht="15.75">
      <c r="D12601" s="36"/>
      <c r="E12601" s="36"/>
      <c r="F12601" s="36"/>
      <c r="G12601" s="36"/>
      <c r="H12601" s="36"/>
      <c r="I12601" s="36"/>
      <c r="J12601" s="36"/>
      <c r="M12601" s="191"/>
    </row>
    <row r="12602" spans="4:13" s="14" customFormat="1" ht="15.75">
      <c r="D12602" s="36"/>
      <c r="E12602" s="36"/>
      <c r="F12602" s="36"/>
      <c r="G12602" s="36"/>
      <c r="H12602" s="36"/>
      <c r="I12602" s="36"/>
      <c r="J12602" s="36"/>
      <c r="M12602" s="191"/>
    </row>
    <row r="12603" spans="4:13" s="14" customFormat="1" ht="15.75">
      <c r="D12603" s="36"/>
      <c r="E12603" s="36"/>
      <c r="F12603" s="36"/>
      <c r="G12603" s="36"/>
      <c r="H12603" s="36"/>
      <c r="I12603" s="36"/>
      <c r="J12603" s="36"/>
      <c r="M12603" s="191"/>
    </row>
    <row r="12604" spans="4:13" s="14" customFormat="1" ht="15.75">
      <c r="D12604" s="36"/>
      <c r="E12604" s="36"/>
      <c r="F12604" s="36"/>
      <c r="G12604" s="36"/>
      <c r="H12604" s="36"/>
      <c r="I12604" s="36"/>
      <c r="J12604" s="36"/>
      <c r="M12604" s="191"/>
    </row>
    <row r="12605" spans="4:13" s="14" customFormat="1" ht="15.75">
      <c r="D12605" s="36"/>
      <c r="E12605" s="36"/>
      <c r="F12605" s="36"/>
      <c r="G12605" s="36"/>
      <c r="H12605" s="36"/>
      <c r="I12605" s="36"/>
      <c r="J12605" s="36"/>
      <c r="M12605" s="191"/>
    </row>
    <row r="12606" spans="4:13" s="14" customFormat="1" ht="15.75">
      <c r="D12606" s="36"/>
      <c r="E12606" s="36"/>
      <c r="F12606" s="36"/>
      <c r="G12606" s="36"/>
      <c r="H12606" s="36"/>
      <c r="I12606" s="36"/>
      <c r="J12606" s="36"/>
      <c r="M12606" s="191"/>
    </row>
    <row r="12607" spans="4:13" s="14" customFormat="1" ht="15.75">
      <c r="D12607" s="36"/>
      <c r="E12607" s="36"/>
      <c r="F12607" s="36"/>
      <c r="G12607" s="36"/>
      <c r="H12607" s="36"/>
      <c r="I12607" s="36"/>
      <c r="J12607" s="36"/>
      <c r="M12607" s="191"/>
    </row>
    <row r="12608" spans="4:13" s="14" customFormat="1" ht="15.75">
      <c r="D12608" s="36"/>
      <c r="E12608" s="36"/>
      <c r="F12608" s="36"/>
      <c r="G12608" s="36"/>
      <c r="H12608" s="36"/>
      <c r="I12608" s="36"/>
      <c r="J12608" s="36"/>
      <c r="M12608" s="191"/>
    </row>
    <row r="12609" spans="4:13" s="14" customFormat="1" ht="15.75">
      <c r="D12609" s="36"/>
      <c r="E12609" s="36"/>
      <c r="F12609" s="36"/>
      <c r="G12609" s="36"/>
      <c r="H12609" s="36"/>
      <c r="I12609" s="36"/>
      <c r="J12609" s="36"/>
      <c r="M12609" s="191"/>
    </row>
    <row r="12610" spans="4:13" s="14" customFormat="1" ht="15.75">
      <c r="D12610" s="36"/>
      <c r="E12610" s="36"/>
      <c r="F12610" s="36"/>
      <c r="G12610" s="36"/>
      <c r="H12610" s="36"/>
      <c r="I12610" s="36"/>
      <c r="J12610" s="36"/>
      <c r="M12610" s="191"/>
    </row>
    <row r="12611" spans="4:13" s="14" customFormat="1" ht="15.75">
      <c r="D12611" s="36"/>
      <c r="E12611" s="36"/>
      <c r="F12611" s="36"/>
      <c r="G12611" s="36"/>
      <c r="H12611" s="36"/>
      <c r="I12611" s="36"/>
      <c r="J12611" s="36"/>
      <c r="M12611" s="191"/>
    </row>
    <row r="12612" spans="4:13" s="14" customFormat="1" ht="15.75">
      <c r="D12612" s="36"/>
      <c r="E12612" s="36"/>
      <c r="F12612" s="36"/>
      <c r="G12612" s="36"/>
      <c r="H12612" s="36"/>
      <c r="I12612" s="36"/>
      <c r="J12612" s="36"/>
      <c r="M12612" s="191"/>
    </row>
    <row r="12613" spans="4:13" s="14" customFormat="1" ht="15.75">
      <c r="D12613" s="36"/>
      <c r="E12613" s="36"/>
      <c r="F12613" s="36"/>
      <c r="G12613" s="36"/>
      <c r="H12613" s="36"/>
      <c r="I12613" s="36"/>
      <c r="J12613" s="36"/>
      <c r="M12613" s="191"/>
    </row>
    <row r="12614" spans="4:13" s="14" customFormat="1" ht="15.75">
      <c r="D12614" s="36"/>
      <c r="E12614" s="36"/>
      <c r="F12614" s="36"/>
      <c r="G12614" s="36"/>
      <c r="H12614" s="36"/>
      <c r="I12614" s="36"/>
      <c r="J12614" s="36"/>
      <c r="M12614" s="191"/>
    </row>
    <row r="12615" spans="4:13" s="14" customFormat="1" ht="15.75">
      <c r="D12615" s="36"/>
      <c r="E12615" s="36"/>
      <c r="F12615" s="36"/>
      <c r="G12615" s="36"/>
      <c r="H12615" s="36"/>
      <c r="I12615" s="36"/>
      <c r="J12615" s="36"/>
      <c r="M12615" s="191"/>
    </row>
    <row r="12616" spans="4:13" s="14" customFormat="1" ht="15.75">
      <c r="D12616" s="36"/>
      <c r="E12616" s="36"/>
      <c r="F12616" s="36"/>
      <c r="G12616" s="36"/>
      <c r="H12616" s="36"/>
      <c r="I12616" s="36"/>
      <c r="J12616" s="36"/>
      <c r="M12616" s="191"/>
    </row>
    <row r="12617" spans="4:13" s="14" customFormat="1" ht="15.75">
      <c r="D12617" s="36"/>
      <c r="E12617" s="36"/>
      <c r="F12617" s="36"/>
      <c r="G12617" s="36"/>
      <c r="H12617" s="36"/>
      <c r="I12617" s="36"/>
      <c r="J12617" s="36"/>
      <c r="M12617" s="191"/>
    </row>
    <row r="12618" spans="4:13" s="14" customFormat="1" ht="15.75">
      <c r="D12618" s="36"/>
      <c r="E12618" s="36"/>
      <c r="F12618" s="36"/>
      <c r="G12618" s="36"/>
      <c r="H12618" s="36"/>
      <c r="I12618" s="36"/>
      <c r="J12618" s="36"/>
      <c r="M12618" s="191"/>
    </row>
    <row r="12619" spans="4:13" s="14" customFormat="1" ht="15.75">
      <c r="D12619" s="36"/>
      <c r="E12619" s="36"/>
      <c r="F12619" s="36"/>
      <c r="G12619" s="36"/>
      <c r="H12619" s="36"/>
      <c r="I12619" s="36"/>
      <c r="J12619" s="36"/>
      <c r="M12619" s="191"/>
    </row>
    <row r="12620" spans="4:13" s="14" customFormat="1" ht="15.75">
      <c r="D12620" s="36"/>
      <c r="E12620" s="36"/>
      <c r="F12620" s="36"/>
      <c r="G12620" s="36"/>
      <c r="H12620" s="36"/>
      <c r="I12620" s="36"/>
      <c r="J12620" s="36"/>
      <c r="M12620" s="191"/>
    </row>
    <row r="12621" spans="4:13" s="14" customFormat="1" ht="15.75">
      <c r="D12621" s="36"/>
      <c r="E12621" s="36"/>
      <c r="F12621" s="36"/>
      <c r="G12621" s="36"/>
      <c r="H12621" s="36"/>
      <c r="I12621" s="36"/>
      <c r="J12621" s="36"/>
      <c r="M12621" s="191"/>
    </row>
    <row r="12622" spans="4:13" s="14" customFormat="1" ht="15.75">
      <c r="D12622" s="36"/>
      <c r="E12622" s="36"/>
      <c r="F12622" s="36"/>
      <c r="G12622" s="36"/>
      <c r="H12622" s="36"/>
      <c r="I12622" s="36"/>
      <c r="J12622" s="36"/>
      <c r="M12622" s="191"/>
    </row>
    <row r="12623" spans="4:13" s="14" customFormat="1" ht="15.75">
      <c r="D12623" s="36"/>
      <c r="E12623" s="36"/>
      <c r="F12623" s="36"/>
      <c r="G12623" s="36"/>
      <c r="H12623" s="36"/>
      <c r="I12623" s="36"/>
      <c r="J12623" s="36"/>
      <c r="M12623" s="191"/>
    </row>
    <row r="12624" spans="4:13" s="14" customFormat="1" ht="15.75">
      <c r="D12624" s="36"/>
      <c r="E12624" s="36"/>
      <c r="F12624" s="36"/>
      <c r="G12624" s="36"/>
      <c r="H12624" s="36"/>
      <c r="I12624" s="36"/>
      <c r="J12624" s="36"/>
      <c r="M12624" s="191"/>
    </row>
    <row r="12625" spans="4:13" s="14" customFormat="1" ht="15.75">
      <c r="D12625" s="36"/>
      <c r="E12625" s="36"/>
      <c r="F12625" s="36"/>
      <c r="G12625" s="36"/>
      <c r="H12625" s="36"/>
      <c r="I12625" s="36"/>
      <c r="J12625" s="36"/>
      <c r="M12625" s="191"/>
    </row>
    <row r="12626" spans="4:13" s="14" customFormat="1" ht="15.75">
      <c r="D12626" s="36"/>
      <c r="E12626" s="36"/>
      <c r="F12626" s="36"/>
      <c r="G12626" s="36"/>
      <c r="H12626" s="36"/>
      <c r="I12626" s="36"/>
      <c r="J12626" s="36"/>
      <c r="M12626" s="191"/>
    </row>
    <row r="12627" spans="4:13" s="14" customFormat="1" ht="15.75">
      <c r="D12627" s="36"/>
      <c r="E12627" s="36"/>
      <c r="F12627" s="36"/>
      <c r="G12627" s="36"/>
      <c r="H12627" s="36"/>
      <c r="I12627" s="36"/>
      <c r="J12627" s="36"/>
      <c r="M12627" s="191"/>
    </row>
    <row r="12628" spans="4:13" s="14" customFormat="1" ht="15.75">
      <c r="D12628" s="36"/>
      <c r="E12628" s="36"/>
      <c r="F12628" s="36"/>
      <c r="G12628" s="36"/>
      <c r="H12628" s="36"/>
      <c r="I12628" s="36"/>
      <c r="J12628" s="36"/>
      <c r="M12628" s="191"/>
    </row>
    <row r="12629" spans="4:13" s="14" customFormat="1" ht="15.75">
      <c r="D12629" s="36"/>
      <c r="E12629" s="36"/>
      <c r="F12629" s="36"/>
      <c r="G12629" s="36"/>
      <c r="H12629" s="36"/>
      <c r="I12629" s="36"/>
      <c r="J12629" s="36"/>
      <c r="M12629" s="191"/>
    </row>
    <row r="12630" spans="4:13" s="14" customFormat="1" ht="15.75">
      <c r="D12630" s="36"/>
      <c r="E12630" s="36"/>
      <c r="F12630" s="36"/>
      <c r="G12630" s="36"/>
      <c r="H12630" s="36"/>
      <c r="I12630" s="36"/>
      <c r="J12630" s="36"/>
      <c r="M12630" s="191"/>
    </row>
    <row r="12631" spans="4:13" s="14" customFormat="1" ht="15.75">
      <c r="D12631" s="36"/>
      <c r="E12631" s="36"/>
      <c r="F12631" s="36"/>
      <c r="G12631" s="36"/>
      <c r="H12631" s="36"/>
      <c r="I12631" s="36"/>
      <c r="J12631" s="36"/>
      <c r="M12631" s="191"/>
    </row>
    <row r="12632" spans="4:13" s="14" customFormat="1" ht="15.75">
      <c r="D12632" s="36"/>
      <c r="E12632" s="36"/>
      <c r="F12632" s="36"/>
      <c r="G12632" s="36"/>
      <c r="H12632" s="36"/>
      <c r="I12632" s="36"/>
      <c r="J12632" s="36"/>
      <c r="M12632" s="191"/>
    </row>
    <row r="12633" spans="4:13" s="14" customFormat="1" ht="15.75">
      <c r="D12633" s="36"/>
      <c r="E12633" s="36"/>
      <c r="F12633" s="36"/>
      <c r="G12633" s="36"/>
      <c r="H12633" s="36"/>
      <c r="I12633" s="36"/>
      <c r="J12633" s="36"/>
      <c r="M12633" s="191"/>
    </row>
    <row r="12634" spans="4:13" s="14" customFormat="1" ht="15.75">
      <c r="D12634" s="36"/>
      <c r="E12634" s="36"/>
      <c r="F12634" s="36"/>
      <c r="G12634" s="36"/>
      <c r="H12634" s="36"/>
      <c r="I12634" s="36"/>
      <c r="J12634" s="36"/>
      <c r="M12634" s="191"/>
    </row>
    <row r="12635" spans="4:13" s="14" customFormat="1" ht="15.75">
      <c r="D12635" s="36"/>
      <c r="E12635" s="36"/>
      <c r="F12635" s="36"/>
      <c r="G12635" s="36"/>
      <c r="H12635" s="36"/>
      <c r="I12635" s="36"/>
      <c r="J12635" s="36"/>
      <c r="M12635" s="191"/>
    </row>
    <row r="12636" spans="4:13" s="14" customFormat="1" ht="15.75">
      <c r="D12636" s="36"/>
      <c r="E12636" s="36"/>
      <c r="F12636" s="36"/>
      <c r="G12636" s="36"/>
      <c r="H12636" s="36"/>
      <c r="I12636" s="36"/>
      <c r="J12636" s="36"/>
      <c r="M12636" s="191"/>
    </row>
    <row r="12637" spans="4:13" s="14" customFormat="1" ht="15.75">
      <c r="D12637" s="36"/>
      <c r="E12637" s="36"/>
      <c r="F12637" s="36"/>
      <c r="G12637" s="36"/>
      <c r="H12637" s="36"/>
      <c r="I12637" s="36"/>
      <c r="J12637" s="36"/>
      <c r="M12637" s="191"/>
    </row>
    <row r="12638" spans="4:13" s="14" customFormat="1" ht="15.75">
      <c r="D12638" s="36"/>
      <c r="E12638" s="36"/>
      <c r="F12638" s="36"/>
      <c r="G12638" s="36"/>
      <c r="H12638" s="36"/>
      <c r="I12638" s="36"/>
      <c r="J12638" s="36"/>
      <c r="M12638" s="191"/>
    </row>
    <row r="12639" spans="4:13" s="14" customFormat="1" ht="15.75">
      <c r="D12639" s="36"/>
      <c r="E12639" s="36"/>
      <c r="F12639" s="36"/>
      <c r="G12639" s="36"/>
      <c r="H12639" s="36"/>
      <c r="I12639" s="36"/>
      <c r="J12639" s="36"/>
      <c r="M12639" s="191"/>
    </row>
    <row r="12640" spans="4:13" s="14" customFormat="1" ht="15.75">
      <c r="D12640" s="36"/>
      <c r="E12640" s="36"/>
      <c r="F12640" s="36"/>
      <c r="G12640" s="36"/>
      <c r="H12640" s="36"/>
      <c r="I12640" s="36"/>
      <c r="J12640" s="36"/>
      <c r="M12640" s="191"/>
    </row>
    <row r="12641" spans="4:13" s="14" customFormat="1" ht="15.75">
      <c r="D12641" s="36"/>
      <c r="E12641" s="36"/>
      <c r="F12641" s="36"/>
      <c r="G12641" s="36"/>
      <c r="H12641" s="36"/>
      <c r="I12641" s="36"/>
      <c r="J12641" s="36"/>
      <c r="M12641" s="191"/>
    </row>
    <row r="12642" spans="4:13" s="14" customFormat="1" ht="15.75">
      <c r="D12642" s="36"/>
      <c r="E12642" s="36"/>
      <c r="F12642" s="36"/>
      <c r="G12642" s="36"/>
      <c r="H12642" s="36"/>
      <c r="I12642" s="36"/>
      <c r="J12642" s="36"/>
      <c r="M12642" s="191"/>
    </row>
    <row r="12643" spans="4:13" s="14" customFormat="1" ht="15.75">
      <c r="D12643" s="36"/>
      <c r="E12643" s="36"/>
      <c r="F12643" s="36"/>
      <c r="G12643" s="36"/>
      <c r="H12643" s="36"/>
      <c r="I12643" s="36"/>
      <c r="J12643" s="36"/>
      <c r="M12643" s="191"/>
    </row>
    <row r="12644" spans="4:13" s="14" customFormat="1" ht="15.75">
      <c r="D12644" s="36"/>
      <c r="E12644" s="36"/>
      <c r="F12644" s="36"/>
      <c r="G12644" s="36"/>
      <c r="H12644" s="36"/>
      <c r="I12644" s="36"/>
      <c r="J12644" s="36"/>
      <c r="M12644" s="191"/>
    </row>
    <row r="12645" spans="4:13" s="14" customFormat="1" ht="15.75">
      <c r="D12645" s="36"/>
      <c r="E12645" s="36"/>
      <c r="F12645" s="36"/>
      <c r="G12645" s="36"/>
      <c r="H12645" s="36"/>
      <c r="I12645" s="36"/>
      <c r="J12645" s="36"/>
      <c r="M12645" s="191"/>
    </row>
    <row r="12646" spans="4:13" s="14" customFormat="1" ht="15.75">
      <c r="D12646" s="36"/>
      <c r="E12646" s="36"/>
      <c r="F12646" s="36"/>
      <c r="G12646" s="36"/>
      <c r="H12646" s="36"/>
      <c r="I12646" s="36"/>
      <c r="J12646" s="36"/>
      <c r="M12646" s="191"/>
    </row>
    <row r="12647" spans="4:13" s="14" customFormat="1" ht="15.75">
      <c r="D12647" s="36"/>
      <c r="E12647" s="36"/>
      <c r="F12647" s="36"/>
      <c r="G12647" s="36"/>
      <c r="H12647" s="36"/>
      <c r="I12647" s="36"/>
      <c r="J12647" s="36"/>
      <c r="M12647" s="191"/>
    </row>
    <row r="12648" spans="4:13" s="14" customFormat="1" ht="15.75">
      <c r="D12648" s="36"/>
      <c r="E12648" s="36"/>
      <c r="F12648" s="36"/>
      <c r="G12648" s="36"/>
      <c r="H12648" s="36"/>
      <c r="I12648" s="36"/>
      <c r="J12648" s="36"/>
      <c r="M12648" s="191"/>
    </row>
    <row r="12649" spans="4:13" s="14" customFormat="1" ht="15.75">
      <c r="D12649" s="36"/>
      <c r="E12649" s="36"/>
      <c r="F12649" s="36"/>
      <c r="G12649" s="36"/>
      <c r="H12649" s="36"/>
      <c r="I12649" s="36"/>
      <c r="J12649" s="36"/>
      <c r="M12649" s="191"/>
    </row>
    <row r="12650" spans="4:13" s="14" customFormat="1" ht="15.75">
      <c r="D12650" s="36"/>
      <c r="E12650" s="36"/>
      <c r="F12650" s="36"/>
      <c r="G12650" s="36"/>
      <c r="H12650" s="36"/>
      <c r="I12650" s="36"/>
      <c r="J12650" s="36"/>
      <c r="M12650" s="191"/>
    </row>
    <row r="12651" spans="4:13" s="14" customFormat="1" ht="15.75">
      <c r="D12651" s="36"/>
      <c r="E12651" s="36"/>
      <c r="F12651" s="36"/>
      <c r="G12651" s="36"/>
      <c r="H12651" s="36"/>
      <c r="I12651" s="36"/>
      <c r="J12651" s="36"/>
      <c r="M12651" s="191"/>
    </row>
    <row r="12652" spans="4:13" s="14" customFormat="1" ht="15.75">
      <c r="D12652" s="36"/>
      <c r="E12652" s="36"/>
      <c r="F12652" s="36"/>
      <c r="G12652" s="36"/>
      <c r="H12652" s="36"/>
      <c r="I12652" s="36"/>
      <c r="J12652" s="36"/>
      <c r="M12652" s="191"/>
    </row>
    <row r="12653" spans="4:13" s="14" customFormat="1" ht="15.75">
      <c r="D12653" s="36"/>
      <c r="E12653" s="36"/>
      <c r="F12653" s="36"/>
      <c r="G12653" s="36"/>
      <c r="H12653" s="36"/>
      <c r="I12653" s="36"/>
      <c r="J12653" s="36"/>
      <c r="M12653" s="191"/>
    </row>
    <row r="12654" spans="4:13" s="14" customFormat="1" ht="15.75">
      <c r="D12654" s="36"/>
      <c r="E12654" s="36"/>
      <c r="F12654" s="36"/>
      <c r="G12654" s="36"/>
      <c r="H12654" s="36"/>
      <c r="I12654" s="36"/>
      <c r="J12654" s="36"/>
      <c r="M12654" s="191"/>
    </row>
    <row r="12655" spans="4:13" s="14" customFormat="1" ht="15.75">
      <c r="D12655" s="36"/>
      <c r="E12655" s="36"/>
      <c r="F12655" s="36"/>
      <c r="G12655" s="36"/>
      <c r="H12655" s="36"/>
      <c r="I12655" s="36"/>
      <c r="J12655" s="36"/>
      <c r="M12655" s="191"/>
    </row>
    <row r="12656" spans="4:13" s="14" customFormat="1" ht="15.75">
      <c r="D12656" s="36"/>
      <c r="E12656" s="36"/>
      <c r="F12656" s="36"/>
      <c r="G12656" s="36"/>
      <c r="H12656" s="36"/>
      <c r="I12656" s="36"/>
      <c r="J12656" s="36"/>
      <c r="M12656" s="191"/>
    </row>
    <row r="12657" spans="4:13" s="14" customFormat="1" ht="15.75">
      <c r="D12657" s="36"/>
      <c r="E12657" s="36"/>
      <c r="F12657" s="36"/>
      <c r="G12657" s="36"/>
      <c r="H12657" s="36"/>
      <c r="I12657" s="36"/>
      <c r="J12657" s="36"/>
      <c r="M12657" s="191"/>
    </row>
    <row r="12658" spans="4:13" s="14" customFormat="1" ht="15.75">
      <c r="D12658" s="36"/>
      <c r="E12658" s="36"/>
      <c r="F12658" s="36"/>
      <c r="G12658" s="36"/>
      <c r="H12658" s="36"/>
      <c r="I12658" s="36"/>
      <c r="J12658" s="36"/>
      <c r="M12658" s="191"/>
    </row>
    <row r="12659" spans="4:13" s="14" customFormat="1" ht="15.75">
      <c r="D12659" s="36"/>
      <c r="E12659" s="36"/>
      <c r="F12659" s="36"/>
      <c r="G12659" s="36"/>
      <c r="H12659" s="36"/>
      <c r="I12659" s="36"/>
      <c r="J12659" s="36"/>
      <c r="M12659" s="191"/>
    </row>
    <row r="12660" spans="4:13" s="14" customFormat="1" ht="15.75">
      <c r="D12660" s="36"/>
      <c r="E12660" s="36"/>
      <c r="F12660" s="36"/>
      <c r="G12660" s="36"/>
      <c r="H12660" s="36"/>
      <c r="I12660" s="36"/>
      <c r="J12660" s="36"/>
      <c r="M12660" s="191"/>
    </row>
    <row r="12661" spans="4:13" s="14" customFormat="1" ht="15.75">
      <c r="D12661" s="36"/>
      <c r="E12661" s="36"/>
      <c r="F12661" s="36"/>
      <c r="G12661" s="36"/>
      <c r="H12661" s="36"/>
      <c r="I12661" s="36"/>
      <c r="J12661" s="36"/>
      <c r="M12661" s="191"/>
    </row>
    <row r="12662" spans="4:13" s="14" customFormat="1" ht="15.75">
      <c r="D12662" s="36"/>
      <c r="E12662" s="36"/>
      <c r="F12662" s="36"/>
      <c r="G12662" s="36"/>
      <c r="H12662" s="36"/>
      <c r="I12662" s="36"/>
      <c r="J12662" s="36"/>
      <c r="M12662" s="191"/>
    </row>
    <row r="12663" spans="4:13" s="14" customFormat="1" ht="15.75">
      <c r="D12663" s="36"/>
      <c r="E12663" s="36"/>
      <c r="F12663" s="36"/>
      <c r="G12663" s="36"/>
      <c r="H12663" s="36"/>
      <c r="I12663" s="36"/>
      <c r="J12663" s="36"/>
      <c r="M12663" s="191"/>
    </row>
    <row r="12664" spans="4:13" s="14" customFormat="1" ht="15.75">
      <c r="D12664" s="36"/>
      <c r="E12664" s="36"/>
      <c r="F12664" s="36"/>
      <c r="G12664" s="36"/>
      <c r="H12664" s="36"/>
      <c r="I12664" s="36"/>
      <c r="J12664" s="36"/>
      <c r="M12664" s="191"/>
    </row>
    <row r="12665" spans="4:13" s="14" customFormat="1" ht="15.75">
      <c r="D12665" s="36"/>
      <c r="E12665" s="36"/>
      <c r="F12665" s="36"/>
      <c r="G12665" s="36"/>
      <c r="H12665" s="36"/>
      <c r="I12665" s="36"/>
      <c r="J12665" s="36"/>
      <c r="M12665" s="191"/>
    </row>
    <row r="12666" spans="4:13" s="14" customFormat="1" ht="15.75">
      <c r="D12666" s="36"/>
      <c r="E12666" s="36"/>
      <c r="F12666" s="36"/>
      <c r="G12666" s="36"/>
      <c r="H12666" s="36"/>
      <c r="I12666" s="36"/>
      <c r="J12666" s="36"/>
      <c r="M12666" s="191"/>
    </row>
    <row r="12667" spans="4:13" s="14" customFormat="1" ht="15.75">
      <c r="D12667" s="36"/>
      <c r="E12667" s="36"/>
      <c r="F12667" s="36"/>
      <c r="G12667" s="36"/>
      <c r="H12667" s="36"/>
      <c r="I12667" s="36"/>
      <c r="J12667" s="36"/>
      <c r="M12667" s="191"/>
    </row>
    <row r="12668" spans="4:13" s="14" customFormat="1" ht="15.75">
      <c r="D12668" s="36"/>
      <c r="E12668" s="36"/>
      <c r="F12668" s="36"/>
      <c r="G12668" s="36"/>
      <c r="H12668" s="36"/>
      <c r="I12668" s="36"/>
      <c r="J12668" s="36"/>
      <c r="M12668" s="191"/>
    </row>
    <row r="12669" spans="4:13" s="14" customFormat="1" ht="15.75">
      <c r="D12669" s="36"/>
      <c r="E12669" s="36"/>
      <c r="F12669" s="36"/>
      <c r="G12669" s="36"/>
      <c r="H12669" s="36"/>
      <c r="I12669" s="36"/>
      <c r="J12669" s="36"/>
      <c r="M12669" s="191"/>
    </row>
    <row r="12670" spans="4:13" s="14" customFormat="1" ht="15.75">
      <c r="D12670" s="36"/>
      <c r="E12670" s="36"/>
      <c r="F12670" s="36"/>
      <c r="G12670" s="36"/>
      <c r="H12670" s="36"/>
      <c r="I12670" s="36"/>
      <c r="J12670" s="36"/>
      <c r="M12670" s="191"/>
    </row>
    <row r="12671" spans="4:13" s="14" customFormat="1" ht="15.75">
      <c r="D12671" s="36"/>
      <c r="E12671" s="36"/>
      <c r="F12671" s="36"/>
      <c r="G12671" s="36"/>
      <c r="H12671" s="36"/>
      <c r="I12671" s="36"/>
      <c r="J12671" s="36"/>
      <c r="M12671" s="191"/>
    </row>
    <row r="12672" spans="4:13" s="14" customFormat="1" ht="15.75">
      <c r="D12672" s="36"/>
      <c r="E12672" s="36"/>
      <c r="F12672" s="36"/>
      <c r="G12672" s="36"/>
      <c r="H12672" s="36"/>
      <c r="I12672" s="36"/>
      <c r="J12672" s="36"/>
      <c r="M12672" s="191"/>
    </row>
    <row r="12673" spans="4:13" s="14" customFormat="1" ht="15.75">
      <c r="D12673" s="36"/>
      <c r="E12673" s="36"/>
      <c r="F12673" s="36"/>
      <c r="G12673" s="36"/>
      <c r="H12673" s="36"/>
      <c r="I12673" s="36"/>
      <c r="J12673" s="36"/>
      <c r="M12673" s="191"/>
    </row>
    <row r="12674" spans="4:13" s="14" customFormat="1" ht="15.75">
      <c r="D12674" s="36"/>
      <c r="E12674" s="36"/>
      <c r="F12674" s="36"/>
      <c r="G12674" s="36"/>
      <c r="H12674" s="36"/>
      <c r="I12674" s="36"/>
      <c r="J12674" s="36"/>
      <c r="M12674" s="191"/>
    </row>
    <row r="12675" spans="4:13" s="14" customFormat="1" ht="15.75">
      <c r="D12675" s="36"/>
      <c r="E12675" s="36"/>
      <c r="F12675" s="36"/>
      <c r="G12675" s="36"/>
      <c r="H12675" s="36"/>
      <c r="I12675" s="36"/>
      <c r="J12675" s="36"/>
      <c r="M12675" s="191"/>
    </row>
    <row r="12676" spans="4:13" s="14" customFormat="1" ht="15.75">
      <c r="D12676" s="36"/>
      <c r="E12676" s="36"/>
      <c r="F12676" s="36"/>
      <c r="G12676" s="36"/>
      <c r="H12676" s="36"/>
      <c r="I12676" s="36"/>
      <c r="J12676" s="36"/>
      <c r="M12676" s="191"/>
    </row>
    <row r="12677" spans="4:13" s="14" customFormat="1" ht="15.75">
      <c r="D12677" s="36"/>
      <c r="E12677" s="36"/>
      <c r="F12677" s="36"/>
      <c r="G12677" s="36"/>
      <c r="H12677" s="36"/>
      <c r="I12677" s="36"/>
      <c r="J12677" s="36"/>
      <c r="M12677" s="191"/>
    </row>
    <row r="12678" spans="4:13" s="14" customFormat="1" ht="15.75">
      <c r="D12678" s="36"/>
      <c r="E12678" s="36"/>
      <c r="F12678" s="36"/>
      <c r="G12678" s="36"/>
      <c r="H12678" s="36"/>
      <c r="I12678" s="36"/>
      <c r="J12678" s="36"/>
      <c r="M12678" s="191"/>
    </row>
    <row r="12679" spans="4:13" s="14" customFormat="1" ht="15.75">
      <c r="D12679" s="36"/>
      <c r="E12679" s="36"/>
      <c r="F12679" s="36"/>
      <c r="G12679" s="36"/>
      <c r="H12679" s="36"/>
      <c r="I12679" s="36"/>
      <c r="J12679" s="36"/>
      <c r="M12679" s="191"/>
    </row>
    <row r="12680" spans="4:13" s="14" customFormat="1" ht="15.75">
      <c r="D12680" s="36"/>
      <c r="E12680" s="36"/>
      <c r="F12680" s="36"/>
      <c r="G12680" s="36"/>
      <c r="H12680" s="36"/>
      <c r="I12680" s="36"/>
      <c r="J12680" s="36"/>
      <c r="M12680" s="191"/>
    </row>
    <row r="12681" spans="4:13" s="14" customFormat="1" ht="15.75">
      <c r="D12681" s="36"/>
      <c r="E12681" s="36"/>
      <c r="F12681" s="36"/>
      <c r="G12681" s="36"/>
      <c r="H12681" s="36"/>
      <c r="I12681" s="36"/>
      <c r="J12681" s="36"/>
      <c r="M12681" s="191"/>
    </row>
    <row r="12682" spans="4:13" s="14" customFormat="1" ht="15.75">
      <c r="D12682" s="36"/>
      <c r="E12682" s="36"/>
      <c r="F12682" s="36"/>
      <c r="G12682" s="36"/>
      <c r="H12682" s="36"/>
      <c r="I12682" s="36"/>
      <c r="J12682" s="36"/>
      <c r="M12682" s="191"/>
    </row>
    <row r="12683" spans="4:13" s="14" customFormat="1" ht="15.75">
      <c r="D12683" s="36"/>
      <c r="E12683" s="36"/>
      <c r="F12683" s="36"/>
      <c r="G12683" s="36"/>
      <c r="H12683" s="36"/>
      <c r="I12683" s="36"/>
      <c r="J12683" s="36"/>
      <c r="M12683" s="191"/>
    </row>
    <row r="12684" spans="4:13" s="14" customFormat="1" ht="15.75">
      <c r="D12684" s="36"/>
      <c r="E12684" s="36"/>
      <c r="F12684" s="36"/>
      <c r="G12684" s="36"/>
      <c r="H12684" s="36"/>
      <c r="I12684" s="36"/>
      <c r="J12684" s="36"/>
      <c r="M12684" s="191"/>
    </row>
    <row r="12685" spans="4:13" s="14" customFormat="1" ht="15.75">
      <c r="D12685" s="36"/>
      <c r="E12685" s="36"/>
      <c r="F12685" s="36"/>
      <c r="G12685" s="36"/>
      <c r="H12685" s="36"/>
      <c r="I12685" s="36"/>
      <c r="J12685" s="36"/>
      <c r="M12685" s="191"/>
    </row>
    <row r="12686" spans="4:13" s="14" customFormat="1" ht="15.75">
      <c r="D12686" s="36"/>
      <c r="E12686" s="36"/>
      <c r="F12686" s="36"/>
      <c r="G12686" s="36"/>
      <c r="H12686" s="36"/>
      <c r="I12686" s="36"/>
      <c r="J12686" s="36"/>
      <c r="M12686" s="191"/>
    </row>
    <row r="12687" spans="4:13" s="14" customFormat="1" ht="15.75">
      <c r="D12687" s="36"/>
      <c r="E12687" s="36"/>
      <c r="F12687" s="36"/>
      <c r="G12687" s="36"/>
      <c r="H12687" s="36"/>
      <c r="I12687" s="36"/>
      <c r="J12687" s="36"/>
      <c r="M12687" s="191"/>
    </row>
    <row r="12688" spans="4:13" s="14" customFormat="1" ht="15.75">
      <c r="D12688" s="36"/>
      <c r="E12688" s="36"/>
      <c r="F12688" s="36"/>
      <c r="G12688" s="36"/>
      <c r="H12688" s="36"/>
      <c r="I12688" s="36"/>
      <c r="J12688" s="36"/>
      <c r="M12688" s="191"/>
    </row>
    <row r="12689" spans="4:13" s="14" customFormat="1" ht="15.75">
      <c r="D12689" s="36"/>
      <c r="E12689" s="36"/>
      <c r="F12689" s="36"/>
      <c r="G12689" s="36"/>
      <c r="H12689" s="36"/>
      <c r="I12689" s="36"/>
      <c r="J12689" s="36"/>
      <c r="M12689" s="191"/>
    </row>
    <row r="12690" spans="4:13" s="14" customFormat="1" ht="15.75">
      <c r="D12690" s="36"/>
      <c r="E12690" s="36"/>
      <c r="F12690" s="36"/>
      <c r="G12690" s="36"/>
      <c r="H12690" s="36"/>
      <c r="I12690" s="36"/>
      <c r="J12690" s="36"/>
      <c r="M12690" s="191"/>
    </row>
    <row r="12691" spans="4:13" s="14" customFormat="1" ht="15.75">
      <c r="D12691" s="36"/>
      <c r="E12691" s="36"/>
      <c r="F12691" s="36"/>
      <c r="G12691" s="36"/>
      <c r="H12691" s="36"/>
      <c r="I12691" s="36"/>
      <c r="J12691" s="36"/>
      <c r="M12691" s="191"/>
    </row>
    <row r="12692" spans="4:13" s="14" customFormat="1" ht="15.75">
      <c r="D12692" s="36"/>
      <c r="E12692" s="36"/>
      <c r="F12692" s="36"/>
      <c r="G12692" s="36"/>
      <c r="H12692" s="36"/>
      <c r="I12692" s="36"/>
      <c r="J12692" s="36"/>
      <c r="M12692" s="191"/>
    </row>
    <row r="12693" spans="4:13" s="14" customFormat="1" ht="15.75">
      <c r="D12693" s="36"/>
      <c r="E12693" s="36"/>
      <c r="F12693" s="36"/>
      <c r="G12693" s="36"/>
      <c r="H12693" s="36"/>
      <c r="I12693" s="36"/>
      <c r="J12693" s="36"/>
      <c r="M12693" s="191"/>
    </row>
    <row r="12694" spans="4:13" s="14" customFormat="1" ht="15.75">
      <c r="D12694" s="36"/>
      <c r="E12694" s="36"/>
      <c r="F12694" s="36"/>
      <c r="G12694" s="36"/>
      <c r="H12694" s="36"/>
      <c r="I12694" s="36"/>
      <c r="J12694" s="36"/>
      <c r="M12694" s="191"/>
    </row>
    <row r="12695" spans="4:13" s="14" customFormat="1" ht="15.75">
      <c r="D12695" s="36"/>
      <c r="E12695" s="36"/>
      <c r="F12695" s="36"/>
      <c r="G12695" s="36"/>
      <c r="H12695" s="36"/>
      <c r="I12695" s="36"/>
      <c r="J12695" s="36"/>
      <c r="M12695" s="191"/>
    </row>
    <row r="12696" spans="4:13" s="14" customFormat="1" ht="15.75">
      <c r="D12696" s="36"/>
      <c r="E12696" s="36"/>
      <c r="F12696" s="36"/>
      <c r="G12696" s="36"/>
      <c r="H12696" s="36"/>
      <c r="I12696" s="36"/>
      <c r="J12696" s="36"/>
      <c r="M12696" s="191"/>
    </row>
    <row r="12697" spans="4:13" s="14" customFormat="1" ht="15.75">
      <c r="D12697" s="36"/>
      <c r="E12697" s="36"/>
      <c r="F12697" s="36"/>
      <c r="G12697" s="36"/>
      <c r="H12697" s="36"/>
      <c r="I12697" s="36"/>
      <c r="J12697" s="36"/>
      <c r="M12697" s="191"/>
    </row>
    <row r="12698" spans="4:13" s="14" customFormat="1" ht="15.75">
      <c r="D12698" s="36"/>
      <c r="E12698" s="36"/>
      <c r="F12698" s="36"/>
      <c r="G12698" s="36"/>
      <c r="H12698" s="36"/>
      <c r="I12698" s="36"/>
      <c r="J12698" s="36"/>
      <c r="M12698" s="191"/>
    </row>
    <row r="12699" spans="4:13" s="14" customFormat="1" ht="15.75">
      <c r="D12699" s="36"/>
      <c r="E12699" s="36"/>
      <c r="F12699" s="36"/>
      <c r="G12699" s="36"/>
      <c r="H12699" s="36"/>
      <c r="I12699" s="36"/>
      <c r="J12699" s="36"/>
      <c r="M12699" s="191"/>
    </row>
    <row r="12700" spans="4:13" s="14" customFormat="1" ht="15.75">
      <c r="D12700" s="36"/>
      <c r="E12700" s="36"/>
      <c r="F12700" s="36"/>
      <c r="G12700" s="36"/>
      <c r="H12700" s="36"/>
      <c r="I12700" s="36"/>
      <c r="J12700" s="36"/>
      <c r="M12700" s="191"/>
    </row>
    <row r="12701" spans="4:13" s="14" customFormat="1" ht="15.75">
      <c r="D12701" s="36"/>
      <c r="E12701" s="36"/>
      <c r="F12701" s="36"/>
      <c r="G12701" s="36"/>
      <c r="H12701" s="36"/>
      <c r="I12701" s="36"/>
      <c r="J12701" s="36"/>
      <c r="M12701" s="191"/>
    </row>
    <row r="12702" spans="4:13" s="14" customFormat="1" ht="15.75">
      <c r="D12702" s="36"/>
      <c r="E12702" s="36"/>
      <c r="F12702" s="36"/>
      <c r="G12702" s="36"/>
      <c r="H12702" s="36"/>
      <c r="I12702" s="36"/>
      <c r="J12702" s="36"/>
      <c r="M12702" s="191"/>
    </row>
    <row r="12703" spans="4:13" s="14" customFormat="1" ht="15.75">
      <c r="D12703" s="36"/>
      <c r="E12703" s="36"/>
      <c r="F12703" s="36"/>
      <c r="G12703" s="36"/>
      <c r="H12703" s="36"/>
      <c r="I12703" s="36"/>
      <c r="J12703" s="36"/>
      <c r="M12703" s="191"/>
    </row>
    <row r="12704" spans="4:13" s="14" customFormat="1" ht="15.75">
      <c r="D12704" s="36"/>
      <c r="E12704" s="36"/>
      <c r="F12704" s="36"/>
      <c r="G12704" s="36"/>
      <c r="H12704" s="36"/>
      <c r="I12704" s="36"/>
      <c r="J12704" s="36"/>
      <c r="M12704" s="191"/>
    </row>
    <row r="12705" spans="4:13" s="14" customFormat="1" ht="15.75">
      <c r="D12705" s="36"/>
      <c r="E12705" s="36"/>
      <c r="F12705" s="36"/>
      <c r="G12705" s="36"/>
      <c r="H12705" s="36"/>
      <c r="I12705" s="36"/>
      <c r="J12705" s="36"/>
      <c r="M12705" s="191"/>
    </row>
    <row r="12706" spans="4:13" s="14" customFormat="1" ht="15.75">
      <c r="D12706" s="36"/>
      <c r="E12706" s="36"/>
      <c r="F12706" s="36"/>
      <c r="G12706" s="36"/>
      <c r="H12706" s="36"/>
      <c r="I12706" s="36"/>
      <c r="J12706" s="36"/>
      <c r="M12706" s="191"/>
    </row>
    <row r="12707" spans="4:13" s="14" customFormat="1" ht="15.75">
      <c r="D12707" s="36"/>
      <c r="E12707" s="36"/>
      <c r="F12707" s="36"/>
      <c r="G12707" s="36"/>
      <c r="H12707" s="36"/>
      <c r="I12707" s="36"/>
      <c r="J12707" s="36"/>
      <c r="M12707" s="191"/>
    </row>
    <row r="12708" spans="4:13" s="14" customFormat="1" ht="15.75">
      <c r="D12708" s="36"/>
      <c r="E12708" s="36"/>
      <c r="F12708" s="36"/>
      <c r="G12708" s="36"/>
      <c r="H12708" s="36"/>
      <c r="I12708" s="36"/>
      <c r="J12708" s="36"/>
      <c r="M12708" s="191"/>
    </row>
    <row r="12709" spans="4:13" s="14" customFormat="1" ht="15.75">
      <c r="D12709" s="36"/>
      <c r="E12709" s="36"/>
      <c r="F12709" s="36"/>
      <c r="G12709" s="36"/>
      <c r="H12709" s="36"/>
      <c r="I12709" s="36"/>
      <c r="J12709" s="36"/>
      <c r="M12709" s="191"/>
    </row>
    <row r="12710" spans="4:13" s="14" customFormat="1" ht="15.75">
      <c r="D12710" s="36"/>
      <c r="E12710" s="36"/>
      <c r="F12710" s="36"/>
      <c r="G12710" s="36"/>
      <c r="H12710" s="36"/>
      <c r="I12710" s="36"/>
      <c r="J12710" s="36"/>
      <c r="M12710" s="191"/>
    </row>
    <row r="12711" spans="4:13" s="14" customFormat="1" ht="15.75">
      <c r="D12711" s="36"/>
      <c r="E12711" s="36"/>
      <c r="F12711" s="36"/>
      <c r="G12711" s="36"/>
      <c r="H12711" s="36"/>
      <c r="I12711" s="36"/>
      <c r="J12711" s="36"/>
      <c r="M12711" s="191"/>
    </row>
    <row r="12712" spans="4:13" s="14" customFormat="1" ht="15.75">
      <c r="D12712" s="36"/>
      <c r="E12712" s="36"/>
      <c r="F12712" s="36"/>
      <c r="G12712" s="36"/>
      <c r="H12712" s="36"/>
      <c r="I12712" s="36"/>
      <c r="J12712" s="36"/>
      <c r="M12712" s="191"/>
    </row>
    <row r="12713" spans="4:13" s="14" customFormat="1" ht="15.75">
      <c r="D12713" s="36"/>
      <c r="E12713" s="36"/>
      <c r="F12713" s="36"/>
      <c r="G12713" s="36"/>
      <c r="H12713" s="36"/>
      <c r="I12713" s="36"/>
      <c r="J12713" s="36"/>
      <c r="M12713" s="191"/>
    </row>
    <row r="12714" spans="4:13" s="14" customFormat="1" ht="15.75">
      <c r="D12714" s="36"/>
      <c r="E12714" s="36"/>
      <c r="F12714" s="36"/>
      <c r="G12714" s="36"/>
      <c r="H12714" s="36"/>
      <c r="I12714" s="36"/>
      <c r="J12714" s="36"/>
      <c r="M12714" s="191"/>
    </row>
    <row r="12715" spans="4:13" s="14" customFormat="1" ht="15.75">
      <c r="D12715" s="36"/>
      <c r="E12715" s="36"/>
      <c r="F12715" s="36"/>
      <c r="G12715" s="36"/>
      <c r="H12715" s="36"/>
      <c r="I12715" s="36"/>
      <c r="J12715" s="36"/>
      <c r="M12715" s="191"/>
    </row>
    <row r="12716" spans="4:13" s="14" customFormat="1" ht="15.75">
      <c r="D12716" s="36"/>
      <c r="E12716" s="36"/>
      <c r="F12716" s="36"/>
      <c r="G12716" s="36"/>
      <c r="H12716" s="36"/>
      <c r="I12716" s="36"/>
      <c r="J12716" s="36"/>
      <c r="M12716" s="191"/>
    </row>
    <row r="12717" spans="4:13" s="14" customFormat="1" ht="15.75">
      <c r="D12717" s="36"/>
      <c r="E12717" s="36"/>
      <c r="F12717" s="36"/>
      <c r="G12717" s="36"/>
      <c r="H12717" s="36"/>
      <c r="I12717" s="36"/>
      <c r="J12717" s="36"/>
      <c r="M12717" s="191"/>
    </row>
    <row r="12718" spans="4:13" s="14" customFormat="1" ht="15.75">
      <c r="D12718" s="36"/>
      <c r="E12718" s="36"/>
      <c r="F12718" s="36"/>
      <c r="G12718" s="36"/>
      <c r="H12718" s="36"/>
      <c r="I12718" s="36"/>
      <c r="J12718" s="36"/>
      <c r="M12718" s="191"/>
    </row>
    <row r="12719" spans="4:13" s="14" customFormat="1" ht="15.75">
      <c r="D12719" s="36"/>
      <c r="E12719" s="36"/>
      <c r="F12719" s="36"/>
      <c r="G12719" s="36"/>
      <c r="H12719" s="36"/>
      <c r="I12719" s="36"/>
      <c r="J12719" s="36"/>
      <c r="M12719" s="191"/>
    </row>
    <row r="12720" spans="4:13" s="14" customFormat="1" ht="15.75">
      <c r="D12720" s="36"/>
      <c r="E12720" s="36"/>
      <c r="F12720" s="36"/>
      <c r="G12720" s="36"/>
      <c r="H12720" s="36"/>
      <c r="I12720" s="36"/>
      <c r="J12720" s="36"/>
      <c r="M12720" s="191"/>
    </row>
    <row r="12721" spans="4:13" s="14" customFormat="1" ht="15.75">
      <c r="D12721" s="36"/>
      <c r="E12721" s="36"/>
      <c r="F12721" s="36"/>
      <c r="G12721" s="36"/>
      <c r="H12721" s="36"/>
      <c r="I12721" s="36"/>
      <c r="J12721" s="36"/>
      <c r="M12721" s="191"/>
    </row>
    <row r="12722" spans="4:13" s="14" customFormat="1" ht="15.75">
      <c r="D12722" s="36"/>
      <c r="E12722" s="36"/>
      <c r="F12722" s="36"/>
      <c r="G12722" s="36"/>
      <c r="H12722" s="36"/>
      <c r="I12722" s="36"/>
      <c r="J12722" s="36"/>
      <c r="M12722" s="191"/>
    </row>
    <row r="12723" spans="4:13" s="14" customFormat="1" ht="15.75">
      <c r="D12723" s="36"/>
      <c r="E12723" s="36"/>
      <c r="F12723" s="36"/>
      <c r="G12723" s="36"/>
      <c r="H12723" s="36"/>
      <c r="I12723" s="36"/>
      <c r="J12723" s="36"/>
      <c r="M12723" s="191"/>
    </row>
    <row r="12724" spans="4:13" s="14" customFormat="1" ht="15.75">
      <c r="D12724" s="36"/>
      <c r="E12724" s="36"/>
      <c r="F12724" s="36"/>
      <c r="G12724" s="36"/>
      <c r="H12724" s="36"/>
      <c r="I12724" s="36"/>
      <c r="J12724" s="36"/>
      <c r="M12724" s="191"/>
    </row>
    <row r="12725" spans="4:13" s="14" customFormat="1" ht="15.75">
      <c r="D12725" s="36"/>
      <c r="E12725" s="36"/>
      <c r="F12725" s="36"/>
      <c r="G12725" s="36"/>
      <c r="H12725" s="36"/>
      <c r="I12725" s="36"/>
      <c r="J12725" s="36"/>
      <c r="M12725" s="191"/>
    </row>
    <row r="12726" spans="4:13" s="14" customFormat="1" ht="15.75">
      <c r="D12726" s="36"/>
      <c r="E12726" s="36"/>
      <c r="F12726" s="36"/>
      <c r="G12726" s="36"/>
      <c r="H12726" s="36"/>
      <c r="I12726" s="36"/>
      <c r="J12726" s="36"/>
      <c r="M12726" s="191"/>
    </row>
    <row r="12727" spans="4:13" s="14" customFormat="1" ht="15.75">
      <c r="D12727" s="36"/>
      <c r="E12727" s="36"/>
      <c r="F12727" s="36"/>
      <c r="G12727" s="36"/>
      <c r="H12727" s="36"/>
      <c r="I12727" s="36"/>
      <c r="J12727" s="36"/>
      <c r="M12727" s="191"/>
    </row>
    <row r="12728" spans="4:13" s="14" customFormat="1" ht="15.75">
      <c r="D12728" s="36"/>
      <c r="E12728" s="36"/>
      <c r="F12728" s="36"/>
      <c r="G12728" s="36"/>
      <c r="H12728" s="36"/>
      <c r="I12728" s="36"/>
      <c r="J12728" s="36"/>
      <c r="M12728" s="191"/>
    </row>
    <row r="12729" spans="4:13" s="14" customFormat="1" ht="15.75">
      <c r="D12729" s="36"/>
      <c r="E12729" s="36"/>
      <c r="F12729" s="36"/>
      <c r="G12729" s="36"/>
      <c r="H12729" s="36"/>
      <c r="I12729" s="36"/>
      <c r="J12729" s="36"/>
      <c r="M12729" s="191"/>
    </row>
    <row r="12730" spans="4:13" s="14" customFormat="1" ht="15.75">
      <c r="D12730" s="36"/>
      <c r="E12730" s="36"/>
      <c r="F12730" s="36"/>
      <c r="G12730" s="36"/>
      <c r="H12730" s="36"/>
      <c r="I12730" s="36"/>
      <c r="J12730" s="36"/>
      <c r="M12730" s="191"/>
    </row>
    <row r="12731" spans="4:13" s="14" customFormat="1" ht="15.75">
      <c r="D12731" s="36"/>
      <c r="E12731" s="36"/>
      <c r="F12731" s="36"/>
      <c r="G12731" s="36"/>
      <c r="H12731" s="36"/>
      <c r="I12731" s="36"/>
      <c r="J12731" s="36"/>
      <c r="M12731" s="191"/>
    </row>
    <row r="12732" spans="4:13" s="14" customFormat="1" ht="15.75">
      <c r="D12732" s="36"/>
      <c r="E12732" s="36"/>
      <c r="F12732" s="36"/>
      <c r="G12732" s="36"/>
      <c r="H12732" s="36"/>
      <c r="I12732" s="36"/>
      <c r="J12732" s="36"/>
      <c r="M12732" s="191"/>
    </row>
    <row r="12733" spans="4:13" s="14" customFormat="1" ht="15.75">
      <c r="D12733" s="36"/>
      <c r="E12733" s="36"/>
      <c r="F12733" s="36"/>
      <c r="G12733" s="36"/>
      <c r="H12733" s="36"/>
      <c r="I12733" s="36"/>
      <c r="J12733" s="36"/>
      <c r="M12733" s="191"/>
    </row>
    <row r="12734" spans="4:13" s="14" customFormat="1" ht="15.75">
      <c r="D12734" s="36"/>
      <c r="E12734" s="36"/>
      <c r="F12734" s="36"/>
      <c r="G12734" s="36"/>
      <c r="H12734" s="36"/>
      <c r="I12734" s="36"/>
      <c r="J12734" s="36"/>
      <c r="M12734" s="191"/>
    </row>
    <row r="12735" spans="4:13" s="14" customFormat="1" ht="15.75">
      <c r="D12735" s="36"/>
      <c r="E12735" s="36"/>
      <c r="F12735" s="36"/>
      <c r="G12735" s="36"/>
      <c r="H12735" s="36"/>
      <c r="I12735" s="36"/>
      <c r="J12735" s="36"/>
      <c r="M12735" s="191"/>
    </row>
    <row r="12736" spans="4:13" s="14" customFormat="1" ht="15.75">
      <c r="D12736" s="36"/>
      <c r="E12736" s="36"/>
      <c r="F12736" s="36"/>
      <c r="G12736" s="36"/>
      <c r="H12736" s="36"/>
      <c r="I12736" s="36"/>
      <c r="J12736" s="36"/>
      <c r="M12736" s="191"/>
    </row>
    <row r="12737" spans="4:13" s="14" customFormat="1" ht="15.75">
      <c r="D12737" s="36"/>
      <c r="E12737" s="36"/>
      <c r="F12737" s="36"/>
      <c r="G12737" s="36"/>
      <c r="H12737" s="36"/>
      <c r="I12737" s="36"/>
      <c r="J12737" s="36"/>
      <c r="M12737" s="191"/>
    </row>
    <row r="12738" spans="4:13" s="14" customFormat="1" ht="15.75">
      <c r="D12738" s="36"/>
      <c r="E12738" s="36"/>
      <c r="F12738" s="36"/>
      <c r="G12738" s="36"/>
      <c r="H12738" s="36"/>
      <c r="I12738" s="36"/>
      <c r="J12738" s="36"/>
      <c r="M12738" s="191"/>
    </row>
    <row r="12739" spans="4:13" s="14" customFormat="1" ht="15.75">
      <c r="D12739" s="36"/>
      <c r="E12739" s="36"/>
      <c r="F12739" s="36"/>
      <c r="G12739" s="36"/>
      <c r="H12739" s="36"/>
      <c r="I12739" s="36"/>
      <c r="J12739" s="36"/>
      <c r="M12739" s="191"/>
    </row>
    <row r="12740" spans="4:13" s="14" customFormat="1" ht="15.75">
      <c r="D12740" s="36"/>
      <c r="E12740" s="36"/>
      <c r="F12740" s="36"/>
      <c r="G12740" s="36"/>
      <c r="H12740" s="36"/>
      <c r="I12740" s="36"/>
      <c r="J12740" s="36"/>
      <c r="M12740" s="191"/>
    </row>
    <row r="12741" spans="4:13" s="14" customFormat="1" ht="15.75">
      <c r="D12741" s="36"/>
      <c r="E12741" s="36"/>
      <c r="F12741" s="36"/>
      <c r="G12741" s="36"/>
      <c r="H12741" s="36"/>
      <c r="I12741" s="36"/>
      <c r="J12741" s="36"/>
      <c r="M12741" s="191"/>
    </row>
    <row r="12742" spans="4:13" s="14" customFormat="1" ht="15.75">
      <c r="D12742" s="36"/>
      <c r="E12742" s="36"/>
      <c r="F12742" s="36"/>
      <c r="G12742" s="36"/>
      <c r="H12742" s="36"/>
      <c r="I12742" s="36"/>
      <c r="J12742" s="36"/>
      <c r="M12742" s="191"/>
    </row>
    <row r="12743" spans="4:13" s="14" customFormat="1" ht="15.75">
      <c r="D12743" s="36"/>
      <c r="E12743" s="36"/>
      <c r="F12743" s="36"/>
      <c r="G12743" s="36"/>
      <c r="H12743" s="36"/>
      <c r="I12743" s="36"/>
      <c r="J12743" s="36"/>
      <c r="M12743" s="191"/>
    </row>
    <row r="12744" spans="4:13" s="14" customFormat="1" ht="15.75">
      <c r="D12744" s="36"/>
      <c r="E12744" s="36"/>
      <c r="F12744" s="36"/>
      <c r="G12744" s="36"/>
      <c r="H12744" s="36"/>
      <c r="I12744" s="36"/>
      <c r="J12744" s="36"/>
      <c r="M12744" s="191"/>
    </row>
    <row r="12745" spans="4:13" s="14" customFormat="1" ht="15.75">
      <c r="D12745" s="36"/>
      <c r="E12745" s="36"/>
      <c r="F12745" s="36"/>
      <c r="G12745" s="36"/>
      <c r="H12745" s="36"/>
      <c r="I12745" s="36"/>
      <c r="J12745" s="36"/>
      <c r="M12745" s="191"/>
    </row>
    <row r="12746" spans="4:13" s="14" customFormat="1" ht="15.75">
      <c r="D12746" s="36"/>
      <c r="E12746" s="36"/>
      <c r="F12746" s="36"/>
      <c r="G12746" s="36"/>
      <c r="H12746" s="36"/>
      <c r="I12746" s="36"/>
      <c r="J12746" s="36"/>
      <c r="M12746" s="191"/>
    </row>
    <row r="12747" spans="4:13" s="14" customFormat="1" ht="15.75">
      <c r="D12747" s="36"/>
      <c r="E12747" s="36"/>
      <c r="F12747" s="36"/>
      <c r="G12747" s="36"/>
      <c r="H12747" s="36"/>
      <c r="I12747" s="36"/>
      <c r="J12747" s="36"/>
      <c r="M12747" s="191"/>
    </row>
    <row r="12748" spans="4:13" s="14" customFormat="1" ht="15.75">
      <c r="D12748" s="36"/>
      <c r="E12748" s="36"/>
      <c r="F12748" s="36"/>
      <c r="G12748" s="36"/>
      <c r="H12748" s="36"/>
      <c r="I12748" s="36"/>
      <c r="J12748" s="36"/>
      <c r="M12748" s="191"/>
    </row>
    <row r="12749" spans="4:13" s="14" customFormat="1" ht="15.75">
      <c r="D12749" s="36"/>
      <c r="E12749" s="36"/>
      <c r="F12749" s="36"/>
      <c r="G12749" s="36"/>
      <c r="H12749" s="36"/>
      <c r="I12749" s="36"/>
      <c r="J12749" s="36"/>
      <c r="M12749" s="191"/>
    </row>
    <row r="12750" spans="4:13" s="14" customFormat="1" ht="15.75">
      <c r="D12750" s="36"/>
      <c r="E12750" s="36"/>
      <c r="F12750" s="36"/>
      <c r="G12750" s="36"/>
      <c r="H12750" s="36"/>
      <c r="I12750" s="36"/>
      <c r="J12750" s="36"/>
      <c r="M12750" s="191"/>
    </row>
    <row r="12751" spans="4:13" s="14" customFormat="1" ht="15.75">
      <c r="D12751" s="36"/>
      <c r="E12751" s="36"/>
      <c r="F12751" s="36"/>
      <c r="G12751" s="36"/>
      <c r="H12751" s="36"/>
      <c r="I12751" s="36"/>
      <c r="J12751" s="36"/>
      <c r="M12751" s="191"/>
    </row>
    <row r="12752" spans="4:13" s="14" customFormat="1" ht="15.75">
      <c r="D12752" s="36"/>
      <c r="E12752" s="36"/>
      <c r="F12752" s="36"/>
      <c r="G12752" s="36"/>
      <c r="H12752" s="36"/>
      <c r="I12752" s="36"/>
      <c r="J12752" s="36"/>
      <c r="M12752" s="191"/>
    </row>
    <row r="12753" spans="4:13" s="14" customFormat="1" ht="15.75">
      <c r="D12753" s="36"/>
      <c r="E12753" s="36"/>
      <c r="F12753" s="36"/>
      <c r="G12753" s="36"/>
      <c r="H12753" s="36"/>
      <c r="I12753" s="36"/>
      <c r="J12753" s="36"/>
      <c r="M12753" s="191"/>
    </row>
    <row r="12754" spans="4:13" s="14" customFormat="1" ht="15.75">
      <c r="D12754" s="36"/>
      <c r="E12754" s="36"/>
      <c r="F12754" s="36"/>
      <c r="G12754" s="36"/>
      <c r="H12754" s="36"/>
      <c r="I12754" s="36"/>
      <c r="J12754" s="36"/>
      <c r="M12754" s="191"/>
    </row>
    <row r="12755" spans="4:13" s="14" customFormat="1" ht="15.75">
      <c r="D12755" s="36"/>
      <c r="E12755" s="36"/>
      <c r="F12755" s="36"/>
      <c r="G12755" s="36"/>
      <c r="H12755" s="36"/>
      <c r="I12755" s="36"/>
      <c r="J12755" s="36"/>
      <c r="M12755" s="191"/>
    </row>
    <row r="12756" spans="4:13" s="14" customFormat="1" ht="15.75">
      <c r="D12756" s="36"/>
      <c r="E12756" s="36"/>
      <c r="F12756" s="36"/>
      <c r="G12756" s="36"/>
      <c r="H12756" s="36"/>
      <c r="I12756" s="36"/>
      <c r="J12756" s="36"/>
      <c r="M12756" s="191"/>
    </row>
    <row r="12757" spans="4:13" s="14" customFormat="1" ht="15.75">
      <c r="D12757" s="36"/>
      <c r="E12757" s="36"/>
      <c r="F12757" s="36"/>
      <c r="G12757" s="36"/>
      <c r="H12757" s="36"/>
      <c r="I12757" s="36"/>
      <c r="J12757" s="36"/>
      <c r="M12757" s="191"/>
    </row>
    <row r="12758" spans="4:13" s="14" customFormat="1" ht="15.75">
      <c r="D12758" s="36"/>
      <c r="E12758" s="36"/>
      <c r="F12758" s="36"/>
      <c r="G12758" s="36"/>
      <c r="H12758" s="36"/>
      <c r="I12758" s="36"/>
      <c r="J12758" s="36"/>
      <c r="M12758" s="191"/>
    </row>
    <row r="12759" spans="4:13" s="14" customFormat="1" ht="15.75">
      <c r="D12759" s="36"/>
      <c r="E12759" s="36"/>
      <c r="F12759" s="36"/>
      <c r="G12759" s="36"/>
      <c r="H12759" s="36"/>
      <c r="I12759" s="36"/>
      <c r="J12759" s="36"/>
      <c r="M12759" s="191"/>
    </row>
    <row r="12760" spans="4:13" s="14" customFormat="1" ht="15.75">
      <c r="D12760" s="36"/>
      <c r="E12760" s="36"/>
      <c r="F12760" s="36"/>
      <c r="G12760" s="36"/>
      <c r="H12760" s="36"/>
      <c r="I12760" s="36"/>
      <c r="J12760" s="36"/>
      <c r="M12760" s="191"/>
    </row>
    <row r="12761" spans="4:13" s="14" customFormat="1" ht="15.75">
      <c r="D12761" s="36"/>
      <c r="E12761" s="36"/>
      <c r="F12761" s="36"/>
      <c r="G12761" s="36"/>
      <c r="H12761" s="36"/>
      <c r="I12761" s="36"/>
      <c r="J12761" s="36"/>
      <c r="M12761" s="191"/>
    </row>
    <row r="12762" spans="4:13" s="14" customFormat="1" ht="15.75">
      <c r="D12762" s="36"/>
      <c r="E12762" s="36"/>
      <c r="F12762" s="36"/>
      <c r="G12762" s="36"/>
      <c r="H12762" s="36"/>
      <c r="I12762" s="36"/>
      <c r="J12762" s="36"/>
      <c r="M12762" s="191"/>
    </row>
    <row r="12763" spans="4:13" s="14" customFormat="1" ht="15.75">
      <c r="D12763" s="36"/>
      <c r="E12763" s="36"/>
      <c r="F12763" s="36"/>
      <c r="G12763" s="36"/>
      <c r="H12763" s="36"/>
      <c r="I12763" s="36"/>
      <c r="J12763" s="36"/>
      <c r="M12763" s="191"/>
    </row>
    <row r="12764" spans="4:13" s="14" customFormat="1" ht="15.75">
      <c r="D12764" s="36"/>
      <c r="E12764" s="36"/>
      <c r="F12764" s="36"/>
      <c r="G12764" s="36"/>
      <c r="H12764" s="36"/>
      <c r="I12764" s="36"/>
      <c r="J12764" s="36"/>
      <c r="M12764" s="191"/>
    </row>
    <row r="12765" spans="4:13" s="14" customFormat="1" ht="15.75">
      <c r="D12765" s="36"/>
      <c r="E12765" s="36"/>
      <c r="F12765" s="36"/>
      <c r="G12765" s="36"/>
      <c r="H12765" s="36"/>
      <c r="I12765" s="36"/>
      <c r="J12765" s="36"/>
      <c r="M12765" s="191"/>
    </row>
    <row r="12766" spans="4:13" s="14" customFormat="1" ht="15.75">
      <c r="D12766" s="36"/>
      <c r="E12766" s="36"/>
      <c r="F12766" s="36"/>
      <c r="G12766" s="36"/>
      <c r="H12766" s="36"/>
      <c r="I12766" s="36"/>
      <c r="J12766" s="36"/>
      <c r="M12766" s="191"/>
    </row>
    <row r="12767" spans="4:13" s="14" customFormat="1" ht="15.75">
      <c r="D12767" s="36"/>
      <c r="E12767" s="36"/>
      <c r="F12767" s="36"/>
      <c r="G12767" s="36"/>
      <c r="H12767" s="36"/>
      <c r="I12767" s="36"/>
      <c r="J12767" s="36"/>
      <c r="M12767" s="191"/>
    </row>
    <row r="12768" spans="4:13" s="14" customFormat="1" ht="15.75">
      <c r="D12768" s="36"/>
      <c r="E12768" s="36"/>
      <c r="F12768" s="36"/>
      <c r="G12768" s="36"/>
      <c r="H12768" s="36"/>
      <c r="I12768" s="36"/>
      <c r="J12768" s="36"/>
      <c r="M12768" s="191"/>
    </row>
    <row r="12769" spans="4:13" s="14" customFormat="1" ht="15.75">
      <c r="D12769" s="36"/>
      <c r="E12769" s="36"/>
      <c r="F12769" s="36"/>
      <c r="G12769" s="36"/>
      <c r="H12769" s="36"/>
      <c r="I12769" s="36"/>
      <c r="J12769" s="36"/>
      <c r="M12769" s="191"/>
    </row>
    <row r="12770" spans="4:13" s="14" customFormat="1" ht="15.75">
      <c r="D12770" s="36"/>
      <c r="E12770" s="36"/>
      <c r="F12770" s="36"/>
      <c r="G12770" s="36"/>
      <c r="H12770" s="36"/>
      <c r="I12770" s="36"/>
      <c r="J12770" s="36"/>
      <c r="M12770" s="191"/>
    </row>
    <row r="12771" spans="4:13" s="14" customFormat="1" ht="15.75">
      <c r="D12771" s="36"/>
      <c r="E12771" s="36"/>
      <c r="F12771" s="36"/>
      <c r="G12771" s="36"/>
      <c r="H12771" s="36"/>
      <c r="I12771" s="36"/>
      <c r="J12771" s="36"/>
      <c r="M12771" s="191"/>
    </row>
    <row r="12772" spans="4:13" s="14" customFormat="1" ht="15.75">
      <c r="D12772" s="36"/>
      <c r="E12772" s="36"/>
      <c r="F12772" s="36"/>
      <c r="G12772" s="36"/>
      <c r="H12772" s="36"/>
      <c r="I12772" s="36"/>
      <c r="J12772" s="36"/>
      <c r="M12772" s="191"/>
    </row>
    <row r="12773" spans="4:13" s="14" customFormat="1" ht="15.75">
      <c r="D12773" s="36"/>
      <c r="E12773" s="36"/>
      <c r="F12773" s="36"/>
      <c r="G12773" s="36"/>
      <c r="H12773" s="36"/>
      <c r="I12773" s="36"/>
      <c r="J12773" s="36"/>
      <c r="M12773" s="191"/>
    </row>
    <row r="12774" spans="4:13" s="14" customFormat="1" ht="15.75">
      <c r="D12774" s="36"/>
      <c r="E12774" s="36"/>
      <c r="F12774" s="36"/>
      <c r="G12774" s="36"/>
      <c r="H12774" s="36"/>
      <c r="I12774" s="36"/>
      <c r="J12774" s="36"/>
      <c r="M12774" s="191"/>
    </row>
    <row r="12775" spans="4:13" s="14" customFormat="1" ht="15.75">
      <c r="D12775" s="36"/>
      <c r="E12775" s="36"/>
      <c r="F12775" s="36"/>
      <c r="G12775" s="36"/>
      <c r="H12775" s="36"/>
      <c r="I12775" s="36"/>
      <c r="J12775" s="36"/>
      <c r="M12775" s="191"/>
    </row>
    <row r="12776" spans="4:13" s="14" customFormat="1" ht="15.75">
      <c r="D12776" s="36"/>
      <c r="E12776" s="36"/>
      <c r="F12776" s="36"/>
      <c r="G12776" s="36"/>
      <c r="H12776" s="36"/>
      <c r="I12776" s="36"/>
      <c r="J12776" s="36"/>
      <c r="M12776" s="191"/>
    </row>
    <row r="12777" spans="4:13" s="14" customFormat="1" ht="15.75">
      <c r="D12777" s="36"/>
      <c r="E12777" s="36"/>
      <c r="F12777" s="36"/>
      <c r="G12777" s="36"/>
      <c r="H12777" s="36"/>
      <c r="I12777" s="36"/>
      <c r="J12777" s="36"/>
      <c r="M12777" s="191"/>
    </row>
    <row r="12778" spans="4:13" s="14" customFormat="1" ht="15.75">
      <c r="D12778" s="36"/>
      <c r="E12778" s="36"/>
      <c r="F12778" s="36"/>
      <c r="G12778" s="36"/>
      <c r="H12778" s="36"/>
      <c r="I12778" s="36"/>
      <c r="J12778" s="36"/>
      <c r="M12778" s="191"/>
    </row>
    <row r="12779" spans="4:13" s="14" customFormat="1" ht="15.75">
      <c r="D12779" s="36"/>
      <c r="E12779" s="36"/>
      <c r="F12779" s="36"/>
      <c r="G12779" s="36"/>
      <c r="H12779" s="36"/>
      <c r="I12779" s="36"/>
      <c r="J12779" s="36"/>
      <c r="M12779" s="191"/>
    </row>
    <row r="12780" spans="4:13" s="14" customFormat="1" ht="15.75">
      <c r="D12780" s="36"/>
      <c r="E12780" s="36"/>
      <c r="F12780" s="36"/>
      <c r="G12780" s="36"/>
      <c r="H12780" s="36"/>
      <c r="I12780" s="36"/>
      <c r="J12780" s="36"/>
      <c r="M12780" s="191"/>
    </row>
    <row r="12781" spans="4:13" s="14" customFormat="1" ht="15.75">
      <c r="D12781" s="36"/>
      <c r="E12781" s="36"/>
      <c r="F12781" s="36"/>
      <c r="G12781" s="36"/>
      <c r="H12781" s="36"/>
      <c r="I12781" s="36"/>
      <c r="J12781" s="36"/>
      <c r="M12781" s="191"/>
    </row>
    <row r="12782" spans="4:13" s="14" customFormat="1" ht="15.75">
      <c r="D12782" s="36"/>
      <c r="E12782" s="36"/>
      <c r="F12782" s="36"/>
      <c r="G12782" s="36"/>
      <c r="H12782" s="36"/>
      <c r="I12782" s="36"/>
      <c r="J12782" s="36"/>
      <c r="M12782" s="191"/>
    </row>
    <row r="12783" spans="4:13" s="14" customFormat="1" ht="15.75">
      <c r="D12783" s="36"/>
      <c r="E12783" s="36"/>
      <c r="F12783" s="36"/>
      <c r="G12783" s="36"/>
      <c r="H12783" s="36"/>
      <c r="I12783" s="36"/>
      <c r="J12783" s="36"/>
      <c r="M12783" s="191"/>
    </row>
    <row r="12784" spans="4:13" s="14" customFormat="1" ht="15.75">
      <c r="D12784" s="36"/>
      <c r="E12784" s="36"/>
      <c r="F12784" s="36"/>
      <c r="G12784" s="36"/>
      <c r="H12784" s="36"/>
      <c r="I12784" s="36"/>
      <c r="J12784" s="36"/>
      <c r="M12784" s="191"/>
    </row>
    <row r="12785" spans="4:13" s="14" customFormat="1" ht="15.75">
      <c r="D12785" s="36"/>
      <c r="E12785" s="36"/>
      <c r="F12785" s="36"/>
      <c r="G12785" s="36"/>
      <c r="H12785" s="36"/>
      <c r="I12785" s="36"/>
      <c r="J12785" s="36"/>
      <c r="M12785" s="191"/>
    </row>
    <row r="12786" spans="4:13" s="14" customFormat="1" ht="15.75">
      <c r="D12786" s="36"/>
      <c r="E12786" s="36"/>
      <c r="F12786" s="36"/>
      <c r="G12786" s="36"/>
      <c r="H12786" s="36"/>
      <c r="I12786" s="36"/>
      <c r="J12786" s="36"/>
      <c r="M12786" s="191"/>
    </row>
    <row r="12787" spans="4:13" s="14" customFormat="1" ht="15.75">
      <c r="D12787" s="36"/>
      <c r="E12787" s="36"/>
      <c r="F12787" s="36"/>
      <c r="G12787" s="36"/>
      <c r="H12787" s="36"/>
      <c r="I12787" s="36"/>
      <c r="J12787" s="36"/>
      <c r="M12787" s="191"/>
    </row>
    <row r="12788" spans="4:13" s="14" customFormat="1" ht="15.75">
      <c r="D12788" s="36"/>
      <c r="E12788" s="36"/>
      <c r="F12788" s="36"/>
      <c r="G12788" s="36"/>
      <c r="H12788" s="36"/>
      <c r="I12788" s="36"/>
      <c r="J12788" s="36"/>
      <c r="M12788" s="191"/>
    </row>
    <row r="12789" spans="4:13" s="14" customFormat="1" ht="15.75">
      <c r="D12789" s="36"/>
      <c r="E12789" s="36"/>
      <c r="F12789" s="36"/>
      <c r="G12789" s="36"/>
      <c r="H12789" s="36"/>
      <c r="I12789" s="36"/>
      <c r="J12789" s="36"/>
      <c r="M12789" s="191"/>
    </row>
    <row r="12790" spans="4:13" s="14" customFormat="1" ht="15.75">
      <c r="D12790" s="36"/>
      <c r="E12790" s="36"/>
      <c r="F12790" s="36"/>
      <c r="G12790" s="36"/>
      <c r="H12790" s="36"/>
      <c r="I12790" s="36"/>
      <c r="J12790" s="36"/>
      <c r="M12790" s="191"/>
    </row>
    <row r="12791" spans="4:13" s="14" customFormat="1" ht="15.75">
      <c r="D12791" s="36"/>
      <c r="E12791" s="36"/>
      <c r="F12791" s="36"/>
      <c r="G12791" s="36"/>
      <c r="H12791" s="36"/>
      <c r="I12791" s="36"/>
      <c r="J12791" s="36"/>
      <c r="M12791" s="191"/>
    </row>
    <row r="12792" spans="4:13" s="14" customFormat="1" ht="15.75">
      <c r="D12792" s="36"/>
      <c r="E12792" s="36"/>
      <c r="F12792" s="36"/>
      <c r="G12792" s="36"/>
      <c r="H12792" s="36"/>
      <c r="I12792" s="36"/>
      <c r="J12792" s="36"/>
      <c r="M12792" s="191"/>
    </row>
    <row r="12793" spans="4:13" s="14" customFormat="1" ht="15.75">
      <c r="D12793" s="36"/>
      <c r="E12793" s="36"/>
      <c r="F12793" s="36"/>
      <c r="G12793" s="36"/>
      <c r="H12793" s="36"/>
      <c r="I12793" s="36"/>
      <c r="J12793" s="36"/>
      <c r="M12793" s="191"/>
    </row>
    <row r="12794" spans="4:13" s="14" customFormat="1" ht="15.75">
      <c r="D12794" s="36"/>
      <c r="E12794" s="36"/>
      <c r="F12794" s="36"/>
      <c r="G12794" s="36"/>
      <c r="H12794" s="36"/>
      <c r="I12794" s="36"/>
      <c r="J12794" s="36"/>
      <c r="M12794" s="191"/>
    </row>
    <row r="12795" spans="4:13" s="14" customFormat="1" ht="15.75">
      <c r="D12795" s="36"/>
      <c r="E12795" s="36"/>
      <c r="F12795" s="36"/>
      <c r="G12795" s="36"/>
      <c r="H12795" s="36"/>
      <c r="I12795" s="36"/>
      <c r="J12795" s="36"/>
      <c r="M12795" s="191"/>
    </row>
    <row r="12796" spans="4:13" s="14" customFormat="1" ht="15.75">
      <c r="D12796" s="36"/>
      <c r="E12796" s="36"/>
      <c r="F12796" s="36"/>
      <c r="G12796" s="36"/>
      <c r="H12796" s="36"/>
      <c r="I12796" s="36"/>
      <c r="J12796" s="36"/>
      <c r="M12796" s="191"/>
    </row>
    <row r="12797" spans="4:13" s="14" customFormat="1" ht="15.75">
      <c r="D12797" s="36"/>
      <c r="E12797" s="36"/>
      <c r="F12797" s="36"/>
      <c r="G12797" s="36"/>
      <c r="H12797" s="36"/>
      <c r="I12797" s="36"/>
      <c r="J12797" s="36"/>
      <c r="M12797" s="191"/>
    </row>
    <row r="12798" spans="4:13" s="14" customFormat="1" ht="15.75">
      <c r="D12798" s="36"/>
      <c r="E12798" s="36"/>
      <c r="F12798" s="36"/>
      <c r="G12798" s="36"/>
      <c r="H12798" s="36"/>
      <c r="I12798" s="36"/>
      <c r="J12798" s="36"/>
      <c r="M12798" s="191"/>
    </row>
    <row r="12799" spans="4:13" s="14" customFormat="1" ht="15.75">
      <c r="D12799" s="36"/>
      <c r="E12799" s="36"/>
      <c r="F12799" s="36"/>
      <c r="G12799" s="36"/>
      <c r="H12799" s="36"/>
      <c r="I12799" s="36"/>
      <c r="J12799" s="36"/>
      <c r="M12799" s="191"/>
    </row>
    <row r="12800" spans="4:13" s="14" customFormat="1" ht="15.75">
      <c r="D12800" s="36"/>
      <c r="E12800" s="36"/>
      <c r="F12800" s="36"/>
      <c r="G12800" s="36"/>
      <c r="H12800" s="36"/>
      <c r="I12800" s="36"/>
      <c r="J12800" s="36"/>
      <c r="M12800" s="191"/>
    </row>
    <row r="12801" spans="4:13" s="14" customFormat="1" ht="15.75">
      <c r="D12801" s="36"/>
      <c r="E12801" s="36"/>
      <c r="F12801" s="36"/>
      <c r="G12801" s="36"/>
      <c r="H12801" s="36"/>
      <c r="I12801" s="36"/>
      <c r="J12801" s="36"/>
      <c r="M12801" s="191"/>
    </row>
    <row r="12802" spans="4:13" s="14" customFormat="1" ht="15.75">
      <c r="D12802" s="36"/>
      <c r="E12802" s="36"/>
      <c r="F12802" s="36"/>
      <c r="G12802" s="36"/>
      <c r="H12802" s="36"/>
      <c r="I12802" s="36"/>
      <c r="J12802" s="36"/>
      <c r="M12802" s="191"/>
    </row>
    <row r="12803" spans="4:13" s="14" customFormat="1" ht="15.75">
      <c r="D12803" s="36"/>
      <c r="E12803" s="36"/>
      <c r="F12803" s="36"/>
      <c r="G12803" s="36"/>
      <c r="H12803" s="36"/>
      <c r="I12803" s="36"/>
      <c r="J12803" s="36"/>
      <c r="M12803" s="191"/>
    </row>
    <row r="12804" spans="4:13" s="14" customFormat="1" ht="15.75">
      <c r="D12804" s="36"/>
      <c r="E12804" s="36"/>
      <c r="F12804" s="36"/>
      <c r="G12804" s="36"/>
      <c r="H12804" s="36"/>
      <c r="I12804" s="36"/>
      <c r="J12804" s="36"/>
      <c r="M12804" s="191"/>
    </row>
    <row r="12805" spans="4:13" s="14" customFormat="1" ht="15.75">
      <c r="D12805" s="36"/>
      <c r="E12805" s="36"/>
      <c r="F12805" s="36"/>
      <c r="G12805" s="36"/>
      <c r="H12805" s="36"/>
      <c r="I12805" s="36"/>
      <c r="J12805" s="36"/>
      <c r="M12805" s="191"/>
    </row>
    <row r="12806" spans="4:13" s="14" customFormat="1" ht="15.75">
      <c r="D12806" s="36"/>
      <c r="E12806" s="36"/>
      <c r="F12806" s="36"/>
      <c r="G12806" s="36"/>
      <c r="H12806" s="36"/>
      <c r="I12806" s="36"/>
      <c r="J12806" s="36"/>
      <c r="M12806" s="191"/>
    </row>
    <row r="12807" spans="4:13" s="14" customFormat="1" ht="15.75">
      <c r="D12807" s="36"/>
      <c r="E12807" s="36"/>
      <c r="F12807" s="36"/>
      <c r="G12807" s="36"/>
      <c r="H12807" s="36"/>
      <c r="I12807" s="36"/>
      <c r="J12807" s="36"/>
      <c r="M12807" s="191"/>
    </row>
    <row r="12808" spans="4:13" s="14" customFormat="1" ht="15.75">
      <c r="D12808" s="36"/>
      <c r="E12808" s="36"/>
      <c r="F12808" s="36"/>
      <c r="G12808" s="36"/>
      <c r="H12808" s="36"/>
      <c r="I12808" s="36"/>
      <c r="J12808" s="36"/>
      <c r="M12808" s="191"/>
    </row>
    <row r="12809" spans="4:13" s="14" customFormat="1" ht="15.75">
      <c r="D12809" s="36"/>
      <c r="E12809" s="36"/>
      <c r="F12809" s="36"/>
      <c r="G12809" s="36"/>
      <c r="H12809" s="36"/>
      <c r="I12809" s="36"/>
      <c r="J12809" s="36"/>
      <c r="M12809" s="191"/>
    </row>
    <row r="12810" spans="4:13" s="14" customFormat="1" ht="15.75">
      <c r="D12810" s="36"/>
      <c r="E12810" s="36"/>
      <c r="F12810" s="36"/>
      <c r="G12810" s="36"/>
      <c r="H12810" s="36"/>
      <c r="I12810" s="36"/>
      <c r="J12810" s="36"/>
      <c r="M12810" s="191"/>
    </row>
    <row r="12811" spans="4:13" s="14" customFormat="1" ht="15.75">
      <c r="D12811" s="36"/>
      <c r="E12811" s="36"/>
      <c r="F12811" s="36"/>
      <c r="G12811" s="36"/>
      <c r="H12811" s="36"/>
      <c r="I12811" s="36"/>
      <c r="J12811" s="36"/>
      <c r="M12811" s="191"/>
    </row>
    <row r="12812" spans="4:13" s="14" customFormat="1" ht="15.75">
      <c r="D12812" s="36"/>
      <c r="E12812" s="36"/>
      <c r="F12812" s="36"/>
      <c r="G12812" s="36"/>
      <c r="H12812" s="36"/>
      <c r="I12812" s="36"/>
      <c r="J12812" s="36"/>
      <c r="M12812" s="191"/>
    </row>
    <row r="12813" spans="4:13" s="14" customFormat="1" ht="15.75">
      <c r="D12813" s="36"/>
      <c r="E12813" s="36"/>
      <c r="F12813" s="36"/>
      <c r="G12813" s="36"/>
      <c r="H12813" s="36"/>
      <c r="I12813" s="36"/>
      <c r="J12813" s="36"/>
      <c r="M12813" s="191"/>
    </row>
    <row r="12814" spans="4:13" s="14" customFormat="1" ht="15.75">
      <c r="D12814" s="36"/>
      <c r="E12814" s="36"/>
      <c r="F12814" s="36"/>
      <c r="G12814" s="36"/>
      <c r="H12814" s="36"/>
      <c r="I12814" s="36"/>
      <c r="J12814" s="36"/>
      <c r="M12814" s="191"/>
    </row>
    <row r="12815" spans="4:13" s="14" customFormat="1" ht="15.75">
      <c r="D12815" s="36"/>
      <c r="E12815" s="36"/>
      <c r="F12815" s="36"/>
      <c r="G12815" s="36"/>
      <c r="H12815" s="36"/>
      <c r="I12815" s="36"/>
      <c r="J12815" s="36"/>
      <c r="M12815" s="191"/>
    </row>
    <row r="12816" spans="4:13" s="14" customFormat="1" ht="15.75">
      <c r="D12816" s="36"/>
      <c r="E12816" s="36"/>
      <c r="F12816" s="36"/>
      <c r="G12816" s="36"/>
      <c r="H12816" s="36"/>
      <c r="I12816" s="36"/>
      <c r="J12816" s="36"/>
      <c r="M12816" s="191"/>
    </row>
    <row r="12817" spans="4:13" s="14" customFormat="1" ht="15.75">
      <c r="D12817" s="36"/>
      <c r="E12817" s="36"/>
      <c r="F12817" s="36"/>
      <c r="G12817" s="36"/>
      <c r="H12817" s="36"/>
      <c r="I12817" s="36"/>
      <c r="J12817" s="36"/>
      <c r="M12817" s="191"/>
    </row>
    <row r="12818" spans="4:13" s="14" customFormat="1" ht="15.75">
      <c r="D12818" s="36"/>
      <c r="E12818" s="36"/>
      <c r="F12818" s="36"/>
      <c r="G12818" s="36"/>
      <c r="H12818" s="36"/>
      <c r="I12818" s="36"/>
      <c r="J12818" s="36"/>
      <c r="M12818" s="191"/>
    </row>
    <row r="12819" spans="4:13" s="14" customFormat="1" ht="15.75">
      <c r="D12819" s="36"/>
      <c r="E12819" s="36"/>
      <c r="F12819" s="36"/>
      <c r="G12819" s="36"/>
      <c r="H12819" s="36"/>
      <c r="I12819" s="36"/>
      <c r="J12819" s="36"/>
      <c r="M12819" s="191"/>
    </row>
    <row r="12820" spans="4:13" s="14" customFormat="1" ht="15.75">
      <c r="D12820" s="36"/>
      <c r="E12820" s="36"/>
      <c r="F12820" s="36"/>
      <c r="G12820" s="36"/>
      <c r="H12820" s="36"/>
      <c r="I12820" s="36"/>
      <c r="J12820" s="36"/>
      <c r="M12820" s="191"/>
    </row>
    <row r="12821" spans="4:13" s="14" customFormat="1" ht="15.75">
      <c r="D12821" s="36"/>
      <c r="E12821" s="36"/>
      <c r="F12821" s="36"/>
      <c r="G12821" s="36"/>
      <c r="H12821" s="36"/>
      <c r="I12821" s="36"/>
      <c r="J12821" s="36"/>
      <c r="M12821" s="191"/>
    </row>
    <row r="12822" spans="4:13" s="14" customFormat="1" ht="15.75">
      <c r="D12822" s="36"/>
      <c r="E12822" s="36"/>
      <c r="F12822" s="36"/>
      <c r="G12822" s="36"/>
      <c r="H12822" s="36"/>
      <c r="I12822" s="36"/>
      <c r="J12822" s="36"/>
      <c r="M12822" s="191"/>
    </row>
    <row r="12823" spans="4:13" s="14" customFormat="1" ht="15.75">
      <c r="D12823" s="36"/>
      <c r="E12823" s="36"/>
      <c r="F12823" s="36"/>
      <c r="G12823" s="36"/>
      <c r="H12823" s="36"/>
      <c r="I12823" s="36"/>
      <c r="J12823" s="36"/>
      <c r="M12823" s="191"/>
    </row>
    <row r="12824" spans="4:13" s="14" customFormat="1" ht="15.75">
      <c r="D12824" s="36"/>
      <c r="E12824" s="36"/>
      <c r="F12824" s="36"/>
      <c r="G12824" s="36"/>
      <c r="H12824" s="36"/>
      <c r="I12824" s="36"/>
      <c r="J12824" s="36"/>
      <c r="M12824" s="191"/>
    </row>
    <row r="12825" spans="4:13" s="14" customFormat="1" ht="15.75">
      <c r="D12825" s="36"/>
      <c r="E12825" s="36"/>
      <c r="F12825" s="36"/>
      <c r="G12825" s="36"/>
      <c r="H12825" s="36"/>
      <c r="I12825" s="36"/>
      <c r="J12825" s="36"/>
      <c r="M12825" s="191"/>
    </row>
    <row r="12826" spans="4:13" s="14" customFormat="1" ht="15.75">
      <c r="D12826" s="36"/>
      <c r="E12826" s="36"/>
      <c r="F12826" s="36"/>
      <c r="G12826" s="36"/>
      <c r="H12826" s="36"/>
      <c r="I12826" s="36"/>
      <c r="J12826" s="36"/>
      <c r="M12826" s="191"/>
    </row>
    <row r="12827" spans="4:13" s="14" customFormat="1" ht="15.75">
      <c r="D12827" s="36"/>
      <c r="E12827" s="36"/>
      <c r="F12827" s="36"/>
      <c r="G12827" s="36"/>
      <c r="H12827" s="36"/>
      <c r="I12827" s="36"/>
      <c r="J12827" s="36"/>
      <c r="M12827" s="191"/>
    </row>
    <row r="12828" spans="4:13" s="14" customFormat="1" ht="15.75">
      <c r="D12828" s="36"/>
      <c r="E12828" s="36"/>
      <c r="F12828" s="36"/>
      <c r="G12828" s="36"/>
      <c r="H12828" s="36"/>
      <c r="I12828" s="36"/>
      <c r="J12828" s="36"/>
      <c r="M12828" s="191"/>
    </row>
    <row r="12829" spans="4:13" s="14" customFormat="1" ht="15.75">
      <c r="D12829" s="36"/>
      <c r="E12829" s="36"/>
      <c r="F12829" s="36"/>
      <c r="G12829" s="36"/>
      <c r="H12829" s="36"/>
      <c r="I12829" s="36"/>
      <c r="J12829" s="36"/>
      <c r="M12829" s="191"/>
    </row>
    <row r="12830" spans="4:13" s="14" customFormat="1" ht="15.75">
      <c r="D12830" s="36"/>
      <c r="E12830" s="36"/>
      <c r="F12830" s="36"/>
      <c r="G12830" s="36"/>
      <c r="H12830" s="36"/>
      <c r="I12830" s="36"/>
      <c r="J12830" s="36"/>
      <c r="M12830" s="191"/>
    </row>
    <row r="12831" spans="4:13" s="14" customFormat="1" ht="15.75">
      <c r="D12831" s="36"/>
      <c r="E12831" s="36"/>
      <c r="F12831" s="36"/>
      <c r="G12831" s="36"/>
      <c r="H12831" s="36"/>
      <c r="I12831" s="36"/>
      <c r="J12831" s="36"/>
      <c r="M12831" s="191"/>
    </row>
    <row r="12832" spans="4:13" s="14" customFormat="1" ht="15.75">
      <c r="D12832" s="36"/>
      <c r="E12832" s="36"/>
      <c r="F12832" s="36"/>
      <c r="G12832" s="36"/>
      <c r="H12832" s="36"/>
      <c r="I12832" s="36"/>
      <c r="J12832" s="36"/>
      <c r="M12832" s="191"/>
    </row>
    <row r="12833" spans="4:13" s="14" customFormat="1" ht="15.75">
      <c r="D12833" s="36"/>
      <c r="E12833" s="36"/>
      <c r="F12833" s="36"/>
      <c r="G12833" s="36"/>
      <c r="H12833" s="36"/>
      <c r="I12833" s="36"/>
      <c r="J12833" s="36"/>
      <c r="M12833" s="191"/>
    </row>
    <row r="12834" spans="4:13" s="14" customFormat="1" ht="15.75">
      <c r="D12834" s="36"/>
      <c r="E12834" s="36"/>
      <c r="F12834" s="36"/>
      <c r="G12834" s="36"/>
      <c r="H12834" s="36"/>
      <c r="I12834" s="36"/>
      <c r="J12834" s="36"/>
      <c r="M12834" s="191"/>
    </row>
    <row r="12835" spans="4:13" s="14" customFormat="1" ht="15.75">
      <c r="D12835" s="36"/>
      <c r="E12835" s="36"/>
      <c r="F12835" s="36"/>
      <c r="G12835" s="36"/>
      <c r="H12835" s="36"/>
      <c r="I12835" s="36"/>
      <c r="J12835" s="36"/>
      <c r="M12835" s="191"/>
    </row>
    <row r="12836" spans="4:13" s="14" customFormat="1" ht="15.75">
      <c r="D12836" s="36"/>
      <c r="E12836" s="36"/>
      <c r="F12836" s="36"/>
      <c r="G12836" s="36"/>
      <c r="H12836" s="36"/>
      <c r="I12836" s="36"/>
      <c r="J12836" s="36"/>
      <c r="M12836" s="191"/>
    </row>
    <row r="12837" spans="4:13" s="14" customFormat="1" ht="15.75">
      <c r="D12837" s="36"/>
      <c r="E12837" s="36"/>
      <c r="F12837" s="36"/>
      <c r="G12837" s="36"/>
      <c r="H12837" s="36"/>
      <c r="I12837" s="36"/>
      <c r="J12837" s="36"/>
      <c r="M12837" s="191"/>
    </row>
    <row r="12838" spans="4:13" s="14" customFormat="1" ht="15.75">
      <c r="D12838" s="36"/>
      <c r="E12838" s="36"/>
      <c r="F12838" s="36"/>
      <c r="G12838" s="36"/>
      <c r="H12838" s="36"/>
      <c r="I12838" s="36"/>
      <c r="J12838" s="36"/>
      <c r="M12838" s="191"/>
    </row>
    <row r="12839" spans="4:13" s="14" customFormat="1" ht="15.75">
      <c r="D12839" s="36"/>
      <c r="E12839" s="36"/>
      <c r="F12839" s="36"/>
      <c r="G12839" s="36"/>
      <c r="H12839" s="36"/>
      <c r="I12839" s="36"/>
      <c r="J12839" s="36"/>
      <c r="M12839" s="191"/>
    </row>
    <row r="12840" spans="4:13" s="14" customFormat="1" ht="15.75">
      <c r="D12840" s="36"/>
      <c r="E12840" s="36"/>
      <c r="F12840" s="36"/>
      <c r="G12840" s="36"/>
      <c r="H12840" s="36"/>
      <c r="I12840" s="36"/>
      <c r="J12840" s="36"/>
      <c r="M12840" s="191"/>
    </row>
    <row r="12841" spans="4:13" s="14" customFormat="1" ht="15.75">
      <c r="D12841" s="36"/>
      <c r="E12841" s="36"/>
      <c r="F12841" s="36"/>
      <c r="G12841" s="36"/>
      <c r="H12841" s="36"/>
      <c r="I12841" s="36"/>
      <c r="J12841" s="36"/>
      <c r="M12841" s="191"/>
    </row>
    <row r="12842" spans="4:13" s="14" customFormat="1" ht="15.75">
      <c r="D12842" s="36"/>
      <c r="E12842" s="36"/>
      <c r="F12842" s="36"/>
      <c r="G12842" s="36"/>
      <c r="H12842" s="36"/>
      <c r="I12842" s="36"/>
      <c r="J12842" s="36"/>
      <c r="M12842" s="191"/>
    </row>
    <row r="12843" spans="4:13" s="14" customFormat="1" ht="15.75">
      <c r="D12843" s="36"/>
      <c r="E12843" s="36"/>
      <c r="F12843" s="36"/>
      <c r="G12843" s="36"/>
      <c r="H12843" s="36"/>
      <c r="I12843" s="36"/>
      <c r="J12843" s="36"/>
      <c r="M12843" s="191"/>
    </row>
    <row r="12844" spans="4:13" s="14" customFormat="1" ht="15.75">
      <c r="D12844" s="36"/>
      <c r="E12844" s="36"/>
      <c r="F12844" s="36"/>
      <c r="G12844" s="36"/>
      <c r="H12844" s="36"/>
      <c r="I12844" s="36"/>
      <c r="J12844" s="36"/>
      <c r="M12844" s="191"/>
    </row>
    <row r="12845" spans="4:13" s="14" customFormat="1" ht="15.75">
      <c r="D12845" s="36"/>
      <c r="E12845" s="36"/>
      <c r="F12845" s="36"/>
      <c r="G12845" s="36"/>
      <c r="H12845" s="36"/>
      <c r="I12845" s="36"/>
      <c r="J12845" s="36"/>
      <c r="M12845" s="191"/>
    </row>
    <row r="12846" spans="4:13" s="14" customFormat="1" ht="15.75">
      <c r="D12846" s="36"/>
      <c r="E12846" s="36"/>
      <c r="F12846" s="36"/>
      <c r="G12846" s="36"/>
      <c r="H12846" s="36"/>
      <c r="I12846" s="36"/>
      <c r="J12846" s="36"/>
      <c r="M12846" s="191"/>
    </row>
    <row r="12847" spans="4:13" s="14" customFormat="1" ht="15.75">
      <c r="D12847" s="36"/>
      <c r="E12847" s="36"/>
      <c r="F12847" s="36"/>
      <c r="G12847" s="36"/>
      <c r="H12847" s="36"/>
      <c r="I12847" s="36"/>
      <c r="J12847" s="36"/>
      <c r="M12847" s="191"/>
    </row>
    <row r="12848" spans="4:13" s="14" customFormat="1" ht="15.75">
      <c r="D12848" s="36"/>
      <c r="E12848" s="36"/>
      <c r="F12848" s="36"/>
      <c r="G12848" s="36"/>
      <c r="H12848" s="36"/>
      <c r="I12848" s="36"/>
      <c r="J12848" s="36"/>
      <c r="M12848" s="191"/>
    </row>
    <row r="12849" spans="4:13" s="14" customFormat="1" ht="15.75">
      <c r="D12849" s="36"/>
      <c r="E12849" s="36"/>
      <c r="F12849" s="36"/>
      <c r="G12849" s="36"/>
      <c r="H12849" s="36"/>
      <c r="I12849" s="36"/>
      <c r="J12849" s="36"/>
      <c r="M12849" s="191"/>
    </row>
    <row r="12850" spans="4:13" s="14" customFormat="1" ht="15.75">
      <c r="D12850" s="36"/>
      <c r="E12850" s="36"/>
      <c r="F12850" s="36"/>
      <c r="G12850" s="36"/>
      <c r="H12850" s="36"/>
      <c r="I12850" s="36"/>
      <c r="J12850" s="36"/>
      <c r="M12850" s="191"/>
    </row>
    <row r="12851" spans="4:13" s="14" customFormat="1" ht="15.75">
      <c r="D12851" s="36"/>
      <c r="E12851" s="36"/>
      <c r="F12851" s="36"/>
      <c r="G12851" s="36"/>
      <c r="H12851" s="36"/>
      <c r="I12851" s="36"/>
      <c r="J12851" s="36"/>
      <c r="M12851" s="191"/>
    </row>
    <row r="12852" spans="4:13" s="14" customFormat="1" ht="15.75">
      <c r="D12852" s="36"/>
      <c r="E12852" s="36"/>
      <c r="F12852" s="36"/>
      <c r="G12852" s="36"/>
      <c r="H12852" s="36"/>
      <c r="I12852" s="36"/>
      <c r="J12852" s="36"/>
      <c r="M12852" s="191"/>
    </row>
    <row r="12853" spans="4:13" s="14" customFormat="1" ht="15.75">
      <c r="D12853" s="36"/>
      <c r="E12853" s="36"/>
      <c r="F12853" s="36"/>
      <c r="G12853" s="36"/>
      <c r="H12853" s="36"/>
      <c r="I12853" s="36"/>
      <c r="J12853" s="36"/>
      <c r="M12853" s="191"/>
    </row>
    <row r="12854" spans="4:13" s="14" customFormat="1" ht="15.75">
      <c r="D12854" s="36"/>
      <c r="E12854" s="36"/>
      <c r="F12854" s="36"/>
      <c r="G12854" s="36"/>
      <c r="H12854" s="36"/>
      <c r="I12854" s="36"/>
      <c r="J12854" s="36"/>
      <c r="M12854" s="191"/>
    </row>
    <row r="12855" spans="4:13" s="14" customFormat="1" ht="15.75">
      <c r="D12855" s="36"/>
      <c r="E12855" s="36"/>
      <c r="F12855" s="36"/>
      <c r="G12855" s="36"/>
      <c r="H12855" s="36"/>
      <c r="I12855" s="36"/>
      <c r="J12855" s="36"/>
      <c r="M12855" s="191"/>
    </row>
    <row r="12856" spans="4:13" s="14" customFormat="1" ht="15.75">
      <c r="D12856" s="36"/>
      <c r="E12856" s="36"/>
      <c r="F12856" s="36"/>
      <c r="G12856" s="36"/>
      <c r="H12856" s="36"/>
      <c r="I12856" s="36"/>
      <c r="J12856" s="36"/>
      <c r="M12856" s="191"/>
    </row>
    <row r="12857" spans="4:13" s="14" customFormat="1" ht="15.75">
      <c r="D12857" s="36"/>
      <c r="E12857" s="36"/>
      <c r="F12857" s="36"/>
      <c r="G12857" s="36"/>
      <c r="H12857" s="36"/>
      <c r="I12857" s="36"/>
      <c r="J12857" s="36"/>
      <c r="M12857" s="191"/>
    </row>
    <row r="12858" spans="4:13" s="14" customFormat="1" ht="15.75">
      <c r="D12858" s="36"/>
      <c r="E12858" s="36"/>
      <c r="F12858" s="36"/>
      <c r="G12858" s="36"/>
      <c r="H12858" s="36"/>
      <c r="I12858" s="36"/>
      <c r="J12858" s="36"/>
      <c r="M12858" s="191"/>
    </row>
    <row r="12859" spans="4:13" s="14" customFormat="1" ht="15.75">
      <c r="D12859" s="36"/>
      <c r="E12859" s="36"/>
      <c r="F12859" s="36"/>
      <c r="G12859" s="36"/>
      <c r="H12859" s="36"/>
      <c r="I12859" s="36"/>
      <c r="J12859" s="36"/>
      <c r="M12859" s="191"/>
    </row>
    <row r="12860" spans="4:13" s="14" customFormat="1" ht="15.75">
      <c r="D12860" s="36"/>
      <c r="E12860" s="36"/>
      <c r="F12860" s="36"/>
      <c r="G12860" s="36"/>
      <c r="H12860" s="36"/>
      <c r="I12860" s="36"/>
      <c r="J12860" s="36"/>
      <c r="M12860" s="191"/>
    </row>
    <row r="12861" spans="4:13" s="14" customFormat="1" ht="15.75">
      <c r="D12861" s="36"/>
      <c r="E12861" s="36"/>
      <c r="F12861" s="36"/>
      <c r="G12861" s="36"/>
      <c r="H12861" s="36"/>
      <c r="I12861" s="36"/>
      <c r="J12861" s="36"/>
      <c r="M12861" s="191"/>
    </row>
    <row r="12862" spans="4:13" s="14" customFormat="1" ht="15.75">
      <c r="D12862" s="36"/>
      <c r="E12862" s="36"/>
      <c r="F12862" s="36"/>
      <c r="G12862" s="36"/>
      <c r="H12862" s="36"/>
      <c r="I12862" s="36"/>
      <c r="J12862" s="36"/>
      <c r="M12862" s="191"/>
    </row>
    <row r="12863" spans="4:13" s="14" customFormat="1" ht="15.75">
      <c r="D12863" s="36"/>
      <c r="E12863" s="36"/>
      <c r="F12863" s="36"/>
      <c r="G12863" s="36"/>
      <c r="H12863" s="36"/>
      <c r="I12863" s="36"/>
      <c r="J12863" s="36"/>
      <c r="M12863" s="191"/>
    </row>
    <row r="12864" spans="4:13" s="14" customFormat="1" ht="15.75">
      <c r="D12864" s="36"/>
      <c r="E12864" s="36"/>
      <c r="F12864" s="36"/>
      <c r="G12864" s="36"/>
      <c r="H12864" s="36"/>
      <c r="I12864" s="36"/>
      <c r="J12864" s="36"/>
      <c r="M12864" s="191"/>
    </row>
    <row r="12865" spans="4:13" s="14" customFormat="1" ht="15.75">
      <c r="D12865" s="36"/>
      <c r="E12865" s="36"/>
      <c r="F12865" s="36"/>
      <c r="G12865" s="36"/>
      <c r="H12865" s="36"/>
      <c r="I12865" s="36"/>
      <c r="J12865" s="36"/>
      <c r="M12865" s="191"/>
    </row>
    <row r="12866" spans="4:13" s="14" customFormat="1" ht="15.75">
      <c r="D12866" s="36"/>
      <c r="E12866" s="36"/>
      <c r="F12866" s="36"/>
      <c r="G12866" s="36"/>
      <c r="H12866" s="36"/>
      <c r="I12866" s="36"/>
      <c r="J12866" s="36"/>
      <c r="M12866" s="191"/>
    </row>
    <row r="12867" spans="4:13" s="14" customFormat="1" ht="15.75">
      <c r="D12867" s="36"/>
      <c r="E12867" s="36"/>
      <c r="F12867" s="36"/>
      <c r="G12867" s="36"/>
      <c r="H12867" s="36"/>
      <c r="I12867" s="36"/>
      <c r="J12867" s="36"/>
      <c r="M12867" s="191"/>
    </row>
    <row r="12868" spans="4:13" s="14" customFormat="1" ht="15.75">
      <c r="D12868" s="36"/>
      <c r="E12868" s="36"/>
      <c r="F12868" s="36"/>
      <c r="G12868" s="36"/>
      <c r="H12868" s="36"/>
      <c r="I12868" s="36"/>
      <c r="J12868" s="36"/>
      <c r="M12868" s="191"/>
    </row>
    <row r="12869" spans="4:13" s="14" customFormat="1" ht="15.75">
      <c r="D12869" s="36"/>
      <c r="E12869" s="36"/>
      <c r="F12869" s="36"/>
      <c r="G12869" s="36"/>
      <c r="H12869" s="36"/>
      <c r="I12869" s="36"/>
      <c r="J12869" s="36"/>
      <c r="M12869" s="191"/>
    </row>
    <row r="12870" spans="4:13" s="14" customFormat="1" ht="15.75">
      <c r="D12870" s="36"/>
      <c r="E12870" s="36"/>
      <c r="F12870" s="36"/>
      <c r="G12870" s="36"/>
      <c r="H12870" s="36"/>
      <c r="I12870" s="36"/>
      <c r="J12870" s="36"/>
      <c r="M12870" s="191"/>
    </row>
    <row r="12871" spans="4:13" s="14" customFormat="1" ht="15.75">
      <c r="D12871" s="36"/>
      <c r="E12871" s="36"/>
      <c r="F12871" s="36"/>
      <c r="G12871" s="36"/>
      <c r="H12871" s="36"/>
      <c r="I12871" s="36"/>
      <c r="J12871" s="36"/>
      <c r="M12871" s="191"/>
    </row>
    <row r="12872" spans="4:13" s="14" customFormat="1" ht="15.75">
      <c r="D12872" s="36"/>
      <c r="E12872" s="36"/>
      <c r="F12872" s="36"/>
      <c r="G12872" s="36"/>
      <c r="H12872" s="36"/>
      <c r="I12872" s="36"/>
      <c r="J12872" s="36"/>
      <c r="M12872" s="191"/>
    </row>
    <row r="12873" spans="4:13" s="14" customFormat="1" ht="15.75">
      <c r="D12873" s="36"/>
      <c r="E12873" s="36"/>
      <c r="F12873" s="36"/>
      <c r="G12873" s="36"/>
      <c r="H12873" s="36"/>
      <c r="I12873" s="36"/>
      <c r="J12873" s="36"/>
      <c r="M12873" s="191"/>
    </row>
    <row r="12874" spans="4:13" s="14" customFormat="1" ht="15.75">
      <c r="D12874" s="36"/>
      <c r="E12874" s="36"/>
      <c r="F12874" s="36"/>
      <c r="G12874" s="36"/>
      <c r="H12874" s="36"/>
      <c r="I12874" s="36"/>
      <c r="J12874" s="36"/>
      <c r="M12874" s="191"/>
    </row>
    <row r="12875" spans="4:13" s="14" customFormat="1" ht="15.75">
      <c r="D12875" s="36"/>
      <c r="E12875" s="36"/>
      <c r="F12875" s="36"/>
      <c r="G12875" s="36"/>
      <c r="H12875" s="36"/>
      <c r="I12875" s="36"/>
      <c r="J12875" s="36"/>
      <c r="M12875" s="191"/>
    </row>
    <row r="12876" spans="4:13" s="14" customFormat="1" ht="15.75">
      <c r="D12876" s="36"/>
      <c r="E12876" s="36"/>
      <c r="F12876" s="36"/>
      <c r="G12876" s="36"/>
      <c r="H12876" s="36"/>
      <c r="I12876" s="36"/>
      <c r="J12876" s="36"/>
      <c r="M12876" s="191"/>
    </row>
    <row r="12877" spans="4:13" s="14" customFormat="1" ht="15.75">
      <c r="D12877" s="36"/>
      <c r="E12877" s="36"/>
      <c r="F12877" s="36"/>
      <c r="G12877" s="36"/>
      <c r="H12877" s="36"/>
      <c r="I12877" s="36"/>
      <c r="J12877" s="36"/>
      <c r="M12877" s="191"/>
    </row>
    <row r="12878" spans="4:13" s="14" customFormat="1" ht="15.75">
      <c r="D12878" s="36"/>
      <c r="E12878" s="36"/>
      <c r="F12878" s="36"/>
      <c r="G12878" s="36"/>
      <c r="H12878" s="36"/>
      <c r="I12878" s="36"/>
      <c r="J12878" s="36"/>
      <c r="M12878" s="191"/>
    </row>
    <row r="12879" spans="4:13" s="14" customFormat="1" ht="15.75">
      <c r="D12879" s="36"/>
      <c r="E12879" s="36"/>
      <c r="F12879" s="36"/>
      <c r="G12879" s="36"/>
      <c r="H12879" s="36"/>
      <c r="I12879" s="36"/>
      <c r="J12879" s="36"/>
      <c r="M12879" s="191"/>
    </row>
    <row r="12880" spans="4:13" s="14" customFormat="1" ht="15.75">
      <c r="D12880" s="36"/>
      <c r="E12880" s="36"/>
      <c r="F12880" s="36"/>
      <c r="G12880" s="36"/>
      <c r="H12880" s="36"/>
      <c r="I12880" s="36"/>
      <c r="J12880" s="36"/>
      <c r="M12880" s="191"/>
    </row>
    <row r="12881" spans="4:13" s="14" customFormat="1" ht="15.75">
      <c r="D12881" s="36"/>
      <c r="E12881" s="36"/>
      <c r="F12881" s="36"/>
      <c r="G12881" s="36"/>
      <c r="H12881" s="36"/>
      <c r="I12881" s="36"/>
      <c r="J12881" s="36"/>
      <c r="M12881" s="191"/>
    </row>
    <row r="12882" spans="4:13" s="14" customFormat="1" ht="15.75">
      <c r="D12882" s="36"/>
      <c r="E12882" s="36"/>
      <c r="F12882" s="36"/>
      <c r="G12882" s="36"/>
      <c r="H12882" s="36"/>
      <c r="I12882" s="36"/>
      <c r="J12882" s="36"/>
      <c r="M12882" s="191"/>
    </row>
    <row r="12883" spans="4:13" s="14" customFormat="1" ht="15.75">
      <c r="D12883" s="36"/>
      <c r="E12883" s="36"/>
      <c r="F12883" s="36"/>
      <c r="G12883" s="36"/>
      <c r="H12883" s="36"/>
      <c r="I12883" s="36"/>
      <c r="J12883" s="36"/>
      <c r="M12883" s="191"/>
    </row>
    <row r="12884" spans="4:13" s="14" customFormat="1" ht="15.75">
      <c r="D12884" s="36"/>
      <c r="E12884" s="36"/>
      <c r="F12884" s="36"/>
      <c r="G12884" s="36"/>
      <c r="H12884" s="36"/>
      <c r="I12884" s="36"/>
      <c r="J12884" s="36"/>
      <c r="M12884" s="191"/>
    </row>
    <row r="12885" spans="4:13" s="14" customFormat="1" ht="15.75">
      <c r="D12885" s="36"/>
      <c r="E12885" s="36"/>
      <c r="F12885" s="36"/>
      <c r="G12885" s="36"/>
      <c r="H12885" s="36"/>
      <c r="I12885" s="36"/>
      <c r="J12885" s="36"/>
      <c r="M12885" s="191"/>
    </row>
    <row r="12886" spans="4:13" s="14" customFormat="1" ht="15.75">
      <c r="D12886" s="36"/>
      <c r="E12886" s="36"/>
      <c r="F12886" s="36"/>
      <c r="G12886" s="36"/>
      <c r="H12886" s="36"/>
      <c r="I12886" s="36"/>
      <c r="J12886" s="36"/>
      <c r="M12886" s="191"/>
    </row>
    <row r="12887" spans="4:13" s="14" customFormat="1" ht="15.75">
      <c r="D12887" s="36"/>
      <c r="E12887" s="36"/>
      <c r="F12887" s="36"/>
      <c r="G12887" s="36"/>
      <c r="H12887" s="36"/>
      <c r="I12887" s="36"/>
      <c r="J12887" s="36"/>
      <c r="M12887" s="191"/>
    </row>
    <row r="12888" spans="4:13" s="14" customFormat="1" ht="15.75">
      <c r="D12888" s="36"/>
      <c r="E12888" s="36"/>
      <c r="F12888" s="36"/>
      <c r="G12888" s="36"/>
      <c r="H12888" s="36"/>
      <c r="I12888" s="36"/>
      <c r="J12888" s="36"/>
      <c r="M12888" s="191"/>
    </row>
    <row r="12889" spans="4:13" s="14" customFormat="1" ht="15.75">
      <c r="D12889" s="36"/>
      <c r="E12889" s="36"/>
      <c r="F12889" s="36"/>
      <c r="G12889" s="36"/>
      <c r="H12889" s="36"/>
      <c r="I12889" s="36"/>
      <c r="J12889" s="36"/>
      <c r="M12889" s="191"/>
    </row>
    <row r="12890" spans="4:13" s="14" customFormat="1" ht="15.75">
      <c r="D12890" s="36"/>
      <c r="E12890" s="36"/>
      <c r="F12890" s="36"/>
      <c r="G12890" s="36"/>
      <c r="H12890" s="36"/>
      <c r="I12890" s="36"/>
      <c r="J12890" s="36"/>
      <c r="M12890" s="191"/>
    </row>
    <row r="12891" spans="4:13" s="14" customFormat="1" ht="15.75">
      <c r="D12891" s="36"/>
      <c r="E12891" s="36"/>
      <c r="F12891" s="36"/>
      <c r="G12891" s="36"/>
      <c r="H12891" s="36"/>
      <c r="I12891" s="36"/>
      <c r="J12891" s="36"/>
      <c r="M12891" s="191"/>
    </row>
    <row r="12892" spans="4:13" s="14" customFormat="1" ht="15.75">
      <c r="D12892" s="36"/>
      <c r="E12892" s="36"/>
      <c r="F12892" s="36"/>
      <c r="G12892" s="36"/>
      <c r="H12892" s="36"/>
      <c r="I12892" s="36"/>
      <c r="J12892" s="36"/>
      <c r="M12892" s="191"/>
    </row>
    <row r="12893" spans="4:13" s="14" customFormat="1" ht="15.75">
      <c r="D12893" s="36"/>
      <c r="E12893" s="36"/>
      <c r="F12893" s="36"/>
      <c r="G12893" s="36"/>
      <c r="H12893" s="36"/>
      <c r="I12893" s="36"/>
      <c r="J12893" s="36"/>
      <c r="M12893" s="191"/>
    </row>
    <row r="12894" spans="4:13" s="14" customFormat="1" ht="15.75">
      <c r="D12894" s="36"/>
      <c r="E12894" s="36"/>
      <c r="F12894" s="36"/>
      <c r="G12894" s="36"/>
      <c r="H12894" s="36"/>
      <c r="I12894" s="36"/>
      <c r="J12894" s="36"/>
      <c r="M12894" s="191"/>
    </row>
    <row r="12895" spans="4:13" s="14" customFormat="1" ht="15.75">
      <c r="D12895" s="36"/>
      <c r="E12895" s="36"/>
      <c r="F12895" s="36"/>
      <c r="G12895" s="36"/>
      <c r="H12895" s="36"/>
      <c r="I12895" s="36"/>
      <c r="J12895" s="36"/>
      <c r="M12895" s="191"/>
    </row>
    <row r="12896" spans="4:13" s="14" customFormat="1" ht="15.75">
      <c r="D12896" s="36"/>
      <c r="E12896" s="36"/>
      <c r="F12896" s="36"/>
      <c r="G12896" s="36"/>
      <c r="H12896" s="36"/>
      <c r="I12896" s="36"/>
      <c r="J12896" s="36"/>
      <c r="M12896" s="191"/>
    </row>
    <row r="12897" spans="4:13" s="14" customFormat="1" ht="15.75">
      <c r="D12897" s="36"/>
      <c r="E12897" s="36"/>
      <c r="F12897" s="36"/>
      <c r="G12897" s="36"/>
      <c r="H12897" s="36"/>
      <c r="I12897" s="36"/>
      <c r="J12897" s="36"/>
      <c r="M12897" s="191"/>
    </row>
    <row r="12898" spans="4:13" s="14" customFormat="1" ht="15.75">
      <c r="D12898" s="36"/>
      <c r="E12898" s="36"/>
      <c r="F12898" s="36"/>
      <c r="G12898" s="36"/>
      <c r="H12898" s="36"/>
      <c r="I12898" s="36"/>
      <c r="J12898" s="36"/>
      <c r="M12898" s="191"/>
    </row>
    <row r="12899" spans="4:13" s="14" customFormat="1" ht="15.75">
      <c r="D12899" s="36"/>
      <c r="E12899" s="36"/>
      <c r="F12899" s="36"/>
      <c r="G12899" s="36"/>
      <c r="H12899" s="36"/>
      <c r="I12899" s="36"/>
      <c r="J12899" s="36"/>
      <c r="M12899" s="191"/>
    </row>
    <row r="12900" spans="4:13" s="14" customFormat="1" ht="15.75">
      <c r="D12900" s="36"/>
      <c r="E12900" s="36"/>
      <c r="F12900" s="36"/>
      <c r="G12900" s="36"/>
      <c r="H12900" s="36"/>
      <c r="I12900" s="36"/>
      <c r="J12900" s="36"/>
      <c r="M12900" s="191"/>
    </row>
    <row r="12901" spans="4:13" s="14" customFormat="1" ht="15.75">
      <c r="D12901" s="36"/>
      <c r="E12901" s="36"/>
      <c r="F12901" s="36"/>
      <c r="G12901" s="36"/>
      <c r="H12901" s="36"/>
      <c r="I12901" s="36"/>
      <c r="J12901" s="36"/>
      <c r="M12901" s="191"/>
    </row>
    <row r="12902" spans="4:13" s="14" customFormat="1" ht="15.75">
      <c r="D12902" s="36"/>
      <c r="E12902" s="36"/>
      <c r="F12902" s="36"/>
      <c r="G12902" s="36"/>
      <c r="H12902" s="36"/>
      <c r="I12902" s="36"/>
      <c r="J12902" s="36"/>
      <c r="M12902" s="191"/>
    </row>
    <row r="12903" spans="4:13" s="14" customFormat="1" ht="15.75">
      <c r="D12903" s="36"/>
      <c r="E12903" s="36"/>
      <c r="F12903" s="36"/>
      <c r="G12903" s="36"/>
      <c r="H12903" s="36"/>
      <c r="I12903" s="36"/>
      <c r="J12903" s="36"/>
      <c r="M12903" s="191"/>
    </row>
    <row r="12904" spans="4:13" s="14" customFormat="1" ht="15.75">
      <c r="D12904" s="36"/>
      <c r="E12904" s="36"/>
      <c r="F12904" s="36"/>
      <c r="G12904" s="36"/>
      <c r="H12904" s="36"/>
      <c r="I12904" s="36"/>
      <c r="J12904" s="36"/>
      <c r="M12904" s="191"/>
    </row>
    <row r="12905" spans="4:13" s="14" customFormat="1" ht="15.75">
      <c r="D12905" s="36"/>
      <c r="E12905" s="36"/>
      <c r="F12905" s="36"/>
      <c r="G12905" s="36"/>
      <c r="H12905" s="36"/>
      <c r="I12905" s="36"/>
      <c r="J12905" s="36"/>
      <c r="M12905" s="191"/>
    </row>
    <row r="12906" spans="4:13" s="14" customFormat="1" ht="15.75">
      <c r="D12906" s="36"/>
      <c r="E12906" s="36"/>
      <c r="F12906" s="36"/>
      <c r="G12906" s="36"/>
      <c r="H12906" s="36"/>
      <c r="I12906" s="36"/>
      <c r="J12906" s="36"/>
      <c r="M12906" s="191"/>
    </row>
    <row r="12907" spans="4:13" s="14" customFormat="1" ht="15.75">
      <c r="D12907" s="36"/>
      <c r="E12907" s="36"/>
      <c r="F12907" s="36"/>
      <c r="G12907" s="36"/>
      <c r="H12907" s="36"/>
      <c r="I12907" s="36"/>
      <c r="J12907" s="36"/>
      <c r="M12907" s="191"/>
    </row>
    <row r="12908" spans="4:13" s="14" customFormat="1" ht="15.75">
      <c r="D12908" s="36"/>
      <c r="E12908" s="36"/>
      <c r="F12908" s="36"/>
      <c r="G12908" s="36"/>
      <c r="H12908" s="36"/>
      <c r="I12908" s="36"/>
      <c r="J12908" s="36"/>
      <c r="M12908" s="191"/>
    </row>
    <row r="12909" spans="4:13" s="14" customFormat="1" ht="15.75">
      <c r="D12909" s="36"/>
      <c r="E12909" s="36"/>
      <c r="F12909" s="36"/>
      <c r="G12909" s="36"/>
      <c r="H12909" s="36"/>
      <c r="I12909" s="36"/>
      <c r="J12909" s="36"/>
      <c r="M12909" s="191"/>
    </row>
    <row r="12910" spans="4:13" s="14" customFormat="1" ht="15.75">
      <c r="D12910" s="36"/>
      <c r="E12910" s="36"/>
      <c r="F12910" s="36"/>
      <c r="G12910" s="36"/>
      <c r="H12910" s="36"/>
      <c r="I12910" s="36"/>
      <c r="J12910" s="36"/>
      <c r="M12910" s="191"/>
    </row>
    <row r="12911" spans="4:13" s="14" customFormat="1" ht="15.75">
      <c r="D12911" s="36"/>
      <c r="E12911" s="36"/>
      <c r="F12911" s="36"/>
      <c r="G12911" s="36"/>
      <c r="H12911" s="36"/>
      <c r="I12911" s="36"/>
      <c r="J12911" s="36"/>
      <c r="M12911" s="191"/>
    </row>
    <row r="12912" spans="4:13" s="14" customFormat="1" ht="15.75">
      <c r="D12912" s="36"/>
      <c r="E12912" s="36"/>
      <c r="F12912" s="36"/>
      <c r="G12912" s="36"/>
      <c r="H12912" s="36"/>
      <c r="I12912" s="36"/>
      <c r="J12912" s="36"/>
      <c r="M12912" s="191"/>
    </row>
    <row r="12913" spans="4:13" s="14" customFormat="1" ht="15.75">
      <c r="D12913" s="36"/>
      <c r="E12913" s="36"/>
      <c r="F12913" s="36"/>
      <c r="G12913" s="36"/>
      <c r="H12913" s="36"/>
      <c r="I12913" s="36"/>
      <c r="J12913" s="36"/>
      <c r="M12913" s="191"/>
    </row>
    <row r="12914" spans="4:13" s="14" customFormat="1" ht="15.75">
      <c r="D12914" s="36"/>
      <c r="E12914" s="36"/>
      <c r="F12914" s="36"/>
      <c r="G12914" s="36"/>
      <c r="H12914" s="36"/>
      <c r="I12914" s="36"/>
      <c r="J12914" s="36"/>
      <c r="M12914" s="191"/>
    </row>
    <row r="12915" spans="4:13" s="14" customFormat="1" ht="15.75">
      <c r="D12915" s="36"/>
      <c r="E12915" s="36"/>
      <c r="F12915" s="36"/>
      <c r="G12915" s="36"/>
      <c r="H12915" s="36"/>
      <c r="I12915" s="36"/>
      <c r="J12915" s="36"/>
      <c r="M12915" s="191"/>
    </row>
    <row r="12916" spans="4:13" s="14" customFormat="1" ht="15.75">
      <c r="D12916" s="36"/>
      <c r="E12916" s="36"/>
      <c r="F12916" s="36"/>
      <c r="G12916" s="36"/>
      <c r="H12916" s="36"/>
      <c r="I12916" s="36"/>
      <c r="J12916" s="36"/>
      <c r="M12916" s="191"/>
    </row>
    <row r="12917" spans="4:13" s="14" customFormat="1" ht="15.75">
      <c r="D12917" s="36"/>
      <c r="E12917" s="36"/>
      <c r="F12917" s="36"/>
      <c r="G12917" s="36"/>
      <c r="H12917" s="36"/>
      <c r="I12917" s="36"/>
      <c r="J12917" s="36"/>
      <c r="M12917" s="191"/>
    </row>
    <row r="12918" spans="4:13" s="14" customFormat="1" ht="15.75">
      <c r="D12918" s="36"/>
      <c r="E12918" s="36"/>
      <c r="F12918" s="36"/>
      <c r="G12918" s="36"/>
      <c r="H12918" s="36"/>
      <c r="I12918" s="36"/>
      <c r="J12918" s="36"/>
      <c r="M12918" s="191"/>
    </row>
    <row r="12919" spans="4:13" s="14" customFormat="1" ht="15.75">
      <c r="D12919" s="36"/>
      <c r="E12919" s="36"/>
      <c r="F12919" s="36"/>
      <c r="G12919" s="36"/>
      <c r="H12919" s="36"/>
      <c r="I12919" s="36"/>
      <c r="J12919" s="36"/>
      <c r="M12919" s="191"/>
    </row>
    <row r="12920" spans="4:13" s="14" customFormat="1" ht="15.75">
      <c r="D12920" s="36"/>
      <c r="E12920" s="36"/>
      <c r="F12920" s="36"/>
      <c r="G12920" s="36"/>
      <c r="H12920" s="36"/>
      <c r="I12920" s="36"/>
      <c r="J12920" s="36"/>
      <c r="M12920" s="191"/>
    </row>
    <row r="12921" spans="4:13" s="14" customFormat="1" ht="15.75">
      <c r="D12921" s="36"/>
      <c r="E12921" s="36"/>
      <c r="F12921" s="36"/>
      <c r="G12921" s="36"/>
      <c r="H12921" s="36"/>
      <c r="I12921" s="36"/>
      <c r="J12921" s="36"/>
      <c r="M12921" s="191"/>
    </row>
    <row r="12922" spans="4:13" s="14" customFormat="1" ht="15.75">
      <c r="D12922" s="36"/>
      <c r="E12922" s="36"/>
      <c r="F12922" s="36"/>
      <c r="G12922" s="36"/>
      <c r="H12922" s="36"/>
      <c r="I12922" s="36"/>
      <c r="J12922" s="36"/>
      <c r="M12922" s="191"/>
    </row>
    <row r="12923" spans="4:13" s="14" customFormat="1" ht="15.75">
      <c r="D12923" s="36"/>
      <c r="E12923" s="36"/>
      <c r="F12923" s="36"/>
      <c r="G12923" s="36"/>
      <c r="H12923" s="36"/>
      <c r="I12923" s="36"/>
      <c r="J12923" s="36"/>
      <c r="M12923" s="191"/>
    </row>
    <row r="12924" spans="4:13" s="14" customFormat="1" ht="15.75">
      <c r="D12924" s="36"/>
      <c r="E12924" s="36"/>
      <c r="F12924" s="36"/>
      <c r="G12924" s="36"/>
      <c r="H12924" s="36"/>
      <c r="I12924" s="36"/>
      <c r="J12924" s="36"/>
      <c r="M12924" s="191"/>
    </row>
    <row r="12925" spans="4:13" s="14" customFormat="1" ht="15.75">
      <c r="D12925" s="36"/>
      <c r="E12925" s="36"/>
      <c r="F12925" s="36"/>
      <c r="G12925" s="36"/>
      <c r="H12925" s="36"/>
      <c r="I12925" s="36"/>
      <c r="J12925" s="36"/>
      <c r="M12925" s="191"/>
    </row>
    <row r="12926" spans="4:13" s="14" customFormat="1" ht="15.75">
      <c r="D12926" s="36"/>
      <c r="E12926" s="36"/>
      <c r="F12926" s="36"/>
      <c r="G12926" s="36"/>
      <c r="H12926" s="36"/>
      <c r="I12926" s="36"/>
      <c r="J12926" s="36"/>
      <c r="M12926" s="191"/>
    </row>
    <row r="12927" spans="4:13" s="14" customFormat="1" ht="15.75">
      <c r="D12927" s="36"/>
      <c r="E12927" s="36"/>
      <c r="F12927" s="36"/>
      <c r="G12927" s="36"/>
      <c r="H12927" s="36"/>
      <c r="I12927" s="36"/>
      <c r="J12927" s="36"/>
      <c r="M12927" s="191"/>
    </row>
    <row r="12928" spans="4:13" s="14" customFormat="1" ht="15.75">
      <c r="D12928" s="36"/>
      <c r="E12928" s="36"/>
      <c r="F12928" s="36"/>
      <c r="G12928" s="36"/>
      <c r="H12928" s="36"/>
      <c r="I12928" s="36"/>
      <c r="J12928" s="36"/>
      <c r="M12928" s="191"/>
    </row>
    <row r="12929" spans="4:13" s="14" customFormat="1" ht="15.75">
      <c r="D12929" s="36"/>
      <c r="E12929" s="36"/>
      <c r="F12929" s="36"/>
      <c r="G12929" s="36"/>
      <c r="H12929" s="36"/>
      <c r="I12929" s="36"/>
      <c r="J12929" s="36"/>
      <c r="M12929" s="191"/>
    </row>
    <row r="12930" spans="4:13" s="14" customFormat="1" ht="15.75">
      <c r="D12930" s="36"/>
      <c r="E12930" s="36"/>
      <c r="F12930" s="36"/>
      <c r="G12930" s="36"/>
      <c r="H12930" s="36"/>
      <c r="I12930" s="36"/>
      <c r="J12930" s="36"/>
      <c r="M12930" s="191"/>
    </row>
    <row r="12931" spans="4:13" s="14" customFormat="1" ht="15.75">
      <c r="D12931" s="36"/>
      <c r="E12931" s="36"/>
      <c r="F12931" s="36"/>
      <c r="G12931" s="36"/>
      <c r="H12931" s="36"/>
      <c r="I12931" s="36"/>
      <c r="J12931" s="36"/>
      <c r="M12931" s="191"/>
    </row>
    <row r="12932" spans="4:13" s="14" customFormat="1" ht="15.75">
      <c r="D12932" s="36"/>
      <c r="E12932" s="36"/>
      <c r="F12932" s="36"/>
      <c r="G12932" s="36"/>
      <c r="H12932" s="36"/>
      <c r="I12932" s="36"/>
      <c r="J12932" s="36"/>
      <c r="M12932" s="191"/>
    </row>
    <row r="12933" spans="4:13" s="14" customFormat="1" ht="15.75">
      <c r="D12933" s="36"/>
      <c r="E12933" s="36"/>
      <c r="F12933" s="36"/>
      <c r="G12933" s="36"/>
      <c r="H12933" s="36"/>
      <c r="I12933" s="36"/>
      <c r="J12933" s="36"/>
      <c r="M12933" s="191"/>
    </row>
    <row r="12934" spans="4:13" s="14" customFormat="1" ht="15.75">
      <c r="D12934" s="36"/>
      <c r="E12934" s="36"/>
      <c r="F12934" s="36"/>
      <c r="G12934" s="36"/>
      <c r="H12934" s="36"/>
      <c r="I12934" s="36"/>
      <c r="J12934" s="36"/>
      <c r="M12934" s="191"/>
    </row>
    <row r="12935" spans="4:13" s="14" customFormat="1" ht="15.75">
      <c r="D12935" s="36"/>
      <c r="E12935" s="36"/>
      <c r="F12935" s="36"/>
      <c r="G12935" s="36"/>
      <c r="H12935" s="36"/>
      <c r="I12935" s="36"/>
      <c r="J12935" s="36"/>
      <c r="M12935" s="191"/>
    </row>
    <row r="12936" spans="4:13" s="14" customFormat="1" ht="15.75">
      <c r="D12936" s="36"/>
      <c r="E12936" s="36"/>
      <c r="F12936" s="36"/>
      <c r="G12936" s="36"/>
      <c r="H12936" s="36"/>
      <c r="I12936" s="36"/>
      <c r="J12936" s="36"/>
      <c r="M12936" s="191"/>
    </row>
    <row r="12937" spans="4:13" s="14" customFormat="1" ht="15.75">
      <c r="D12937" s="36"/>
      <c r="E12937" s="36"/>
      <c r="F12937" s="36"/>
      <c r="G12937" s="36"/>
      <c r="H12937" s="36"/>
      <c r="I12937" s="36"/>
      <c r="J12937" s="36"/>
      <c r="M12937" s="191"/>
    </row>
    <row r="12938" spans="4:13" s="14" customFormat="1" ht="15.75">
      <c r="D12938" s="36"/>
      <c r="E12938" s="36"/>
      <c r="F12938" s="36"/>
      <c r="G12938" s="36"/>
      <c r="H12938" s="36"/>
      <c r="I12938" s="36"/>
      <c r="J12938" s="36"/>
      <c r="M12938" s="191"/>
    </row>
    <row r="12939" spans="4:13" s="14" customFormat="1" ht="15.75">
      <c r="D12939" s="36"/>
      <c r="E12939" s="36"/>
      <c r="F12939" s="36"/>
      <c r="G12939" s="36"/>
      <c r="H12939" s="36"/>
      <c r="I12939" s="36"/>
      <c r="J12939" s="36"/>
      <c r="M12939" s="191"/>
    </row>
    <row r="12940" spans="4:13" s="14" customFormat="1" ht="15.75">
      <c r="D12940" s="36"/>
      <c r="E12940" s="36"/>
      <c r="F12940" s="36"/>
      <c r="G12940" s="36"/>
      <c r="H12940" s="36"/>
      <c r="I12940" s="36"/>
      <c r="J12940" s="36"/>
      <c r="M12940" s="191"/>
    </row>
    <row r="12941" spans="4:13" s="14" customFormat="1" ht="15.75">
      <c r="D12941" s="36"/>
      <c r="E12941" s="36"/>
      <c r="F12941" s="36"/>
      <c r="G12941" s="36"/>
      <c r="H12941" s="36"/>
      <c r="I12941" s="36"/>
      <c r="J12941" s="36"/>
      <c r="M12941" s="191"/>
    </row>
    <row r="12942" spans="4:13" s="14" customFormat="1" ht="15.75">
      <c r="D12942" s="36"/>
      <c r="E12942" s="36"/>
      <c r="F12942" s="36"/>
      <c r="G12942" s="36"/>
      <c r="H12942" s="36"/>
      <c r="I12942" s="36"/>
      <c r="J12942" s="36"/>
      <c r="M12942" s="191"/>
    </row>
    <row r="12943" spans="4:13" s="14" customFormat="1" ht="15.75">
      <c r="D12943" s="36"/>
      <c r="E12943" s="36"/>
      <c r="F12943" s="36"/>
      <c r="G12943" s="36"/>
      <c r="H12943" s="36"/>
      <c r="I12943" s="36"/>
      <c r="J12943" s="36"/>
      <c r="M12943" s="191"/>
    </row>
    <row r="12944" spans="4:13" s="14" customFormat="1" ht="15.75">
      <c r="D12944" s="36"/>
      <c r="E12944" s="36"/>
      <c r="F12944" s="36"/>
      <c r="G12944" s="36"/>
      <c r="H12944" s="36"/>
      <c r="I12944" s="36"/>
      <c r="J12944" s="36"/>
      <c r="M12944" s="191"/>
    </row>
    <row r="12945" spans="4:13" s="14" customFormat="1" ht="15.75">
      <c r="D12945" s="36"/>
      <c r="E12945" s="36"/>
      <c r="F12945" s="36"/>
      <c r="G12945" s="36"/>
      <c r="H12945" s="36"/>
      <c r="I12945" s="36"/>
      <c r="J12945" s="36"/>
      <c r="M12945" s="191"/>
    </row>
    <row r="12946" spans="4:13" s="14" customFormat="1" ht="15.75">
      <c r="D12946" s="36"/>
      <c r="E12946" s="36"/>
      <c r="F12946" s="36"/>
      <c r="G12946" s="36"/>
      <c r="H12946" s="36"/>
      <c r="I12946" s="36"/>
      <c r="J12946" s="36"/>
      <c r="M12946" s="191"/>
    </row>
    <row r="12947" spans="4:13" s="14" customFormat="1" ht="15.75">
      <c r="D12947" s="36"/>
      <c r="E12947" s="36"/>
      <c r="F12947" s="36"/>
      <c r="G12947" s="36"/>
      <c r="H12947" s="36"/>
      <c r="I12947" s="36"/>
      <c r="J12947" s="36"/>
      <c r="M12947" s="191"/>
    </row>
    <row r="12948" spans="4:13" s="14" customFormat="1" ht="15.75">
      <c r="D12948" s="36"/>
      <c r="E12948" s="36"/>
      <c r="F12948" s="36"/>
      <c r="G12948" s="36"/>
      <c r="H12948" s="36"/>
      <c r="I12948" s="36"/>
      <c r="J12948" s="36"/>
      <c r="M12948" s="191"/>
    </row>
    <row r="12949" spans="4:13" s="14" customFormat="1" ht="15.75">
      <c r="D12949" s="36"/>
      <c r="E12949" s="36"/>
      <c r="F12949" s="36"/>
      <c r="G12949" s="36"/>
      <c r="H12949" s="36"/>
      <c r="I12949" s="36"/>
      <c r="J12949" s="36"/>
      <c r="M12949" s="191"/>
    </row>
    <row r="12950" spans="4:13" s="14" customFormat="1" ht="15.75">
      <c r="D12950" s="36"/>
      <c r="E12950" s="36"/>
      <c r="F12950" s="36"/>
      <c r="G12950" s="36"/>
      <c r="H12950" s="36"/>
      <c r="I12950" s="36"/>
      <c r="J12950" s="36"/>
      <c r="M12950" s="191"/>
    </row>
    <row r="12951" spans="4:13" s="14" customFormat="1" ht="15.75">
      <c r="D12951" s="36"/>
      <c r="E12951" s="36"/>
      <c r="F12951" s="36"/>
      <c r="G12951" s="36"/>
      <c r="H12951" s="36"/>
      <c r="I12951" s="36"/>
      <c r="J12951" s="36"/>
      <c r="M12951" s="191"/>
    </row>
    <row r="12952" spans="4:13" s="14" customFormat="1" ht="15.75">
      <c r="D12952" s="36"/>
      <c r="E12952" s="36"/>
      <c r="F12952" s="36"/>
      <c r="G12952" s="36"/>
      <c r="H12952" s="36"/>
      <c r="I12952" s="36"/>
      <c r="J12952" s="36"/>
      <c r="M12952" s="191"/>
    </row>
    <row r="12953" spans="4:13" s="14" customFormat="1" ht="15.75">
      <c r="D12953" s="36"/>
      <c r="E12953" s="36"/>
      <c r="F12953" s="36"/>
      <c r="G12953" s="36"/>
      <c r="H12953" s="36"/>
      <c r="I12953" s="36"/>
      <c r="J12953" s="36"/>
      <c r="M12953" s="191"/>
    </row>
    <row r="12954" spans="4:13" s="14" customFormat="1" ht="15.75">
      <c r="D12954" s="36"/>
      <c r="E12954" s="36"/>
      <c r="F12954" s="36"/>
      <c r="G12954" s="36"/>
      <c r="H12954" s="36"/>
      <c r="I12954" s="36"/>
      <c r="J12954" s="36"/>
      <c r="M12954" s="191"/>
    </row>
    <row r="12955" spans="4:13" s="14" customFormat="1" ht="15.75">
      <c r="D12955" s="36"/>
      <c r="E12955" s="36"/>
      <c r="F12955" s="36"/>
      <c r="G12955" s="36"/>
      <c r="H12955" s="36"/>
      <c r="I12955" s="36"/>
      <c r="J12955" s="36"/>
      <c r="M12955" s="191"/>
    </row>
    <row r="12956" spans="4:13" s="14" customFormat="1" ht="15.75">
      <c r="D12956" s="36"/>
      <c r="E12956" s="36"/>
      <c r="F12956" s="36"/>
      <c r="G12956" s="36"/>
      <c r="H12956" s="36"/>
      <c r="I12956" s="36"/>
      <c r="J12956" s="36"/>
      <c r="M12956" s="191"/>
    </row>
    <row r="12957" spans="4:13" s="14" customFormat="1" ht="15.75">
      <c r="D12957" s="36"/>
      <c r="E12957" s="36"/>
      <c r="F12957" s="36"/>
      <c r="G12957" s="36"/>
      <c r="H12957" s="36"/>
      <c r="I12957" s="36"/>
      <c r="J12957" s="36"/>
      <c r="M12957" s="191"/>
    </row>
    <row r="12958" spans="4:13" s="14" customFormat="1" ht="15.75">
      <c r="D12958" s="36"/>
      <c r="E12958" s="36"/>
      <c r="F12958" s="36"/>
      <c r="G12958" s="36"/>
      <c r="H12958" s="36"/>
      <c r="I12958" s="36"/>
      <c r="J12958" s="36"/>
      <c r="M12958" s="191"/>
    </row>
    <row r="12959" spans="4:13" s="14" customFormat="1" ht="15.75">
      <c r="D12959" s="36"/>
      <c r="E12959" s="36"/>
      <c r="F12959" s="36"/>
      <c r="G12959" s="36"/>
      <c r="H12959" s="36"/>
      <c r="I12959" s="36"/>
      <c r="J12959" s="36"/>
      <c r="M12959" s="191"/>
    </row>
    <row r="12960" spans="4:13" s="14" customFormat="1" ht="15.75">
      <c r="D12960" s="36"/>
      <c r="E12960" s="36"/>
      <c r="F12960" s="36"/>
      <c r="G12960" s="36"/>
      <c r="H12960" s="36"/>
      <c r="I12960" s="36"/>
      <c r="J12960" s="36"/>
      <c r="M12960" s="191"/>
    </row>
    <row r="12961" spans="4:13" s="14" customFormat="1" ht="15.75">
      <c r="D12961" s="36"/>
      <c r="E12961" s="36"/>
      <c r="F12961" s="36"/>
      <c r="G12961" s="36"/>
      <c r="H12961" s="36"/>
      <c r="I12961" s="36"/>
      <c r="J12961" s="36"/>
      <c r="M12961" s="191"/>
    </row>
    <row r="12962" spans="4:13" s="14" customFormat="1" ht="15.75">
      <c r="D12962" s="36"/>
      <c r="E12962" s="36"/>
      <c r="F12962" s="36"/>
      <c r="G12962" s="36"/>
      <c r="H12962" s="36"/>
      <c r="I12962" s="36"/>
      <c r="J12962" s="36"/>
      <c r="M12962" s="191"/>
    </row>
    <row r="12963" spans="4:13" s="14" customFormat="1" ht="15.75">
      <c r="D12963" s="36"/>
      <c r="E12963" s="36"/>
      <c r="F12963" s="36"/>
      <c r="G12963" s="36"/>
      <c r="H12963" s="36"/>
      <c r="I12963" s="36"/>
      <c r="J12963" s="36"/>
      <c r="M12963" s="191"/>
    </row>
    <row r="12964" spans="4:13" s="14" customFormat="1" ht="15.75">
      <c r="D12964" s="36"/>
      <c r="E12964" s="36"/>
      <c r="F12964" s="36"/>
      <c r="G12964" s="36"/>
      <c r="H12964" s="36"/>
      <c r="I12964" s="36"/>
      <c r="J12964" s="36"/>
      <c r="M12964" s="191"/>
    </row>
    <row r="12965" spans="4:13" s="14" customFormat="1" ht="15.75">
      <c r="D12965" s="36"/>
      <c r="E12965" s="36"/>
      <c r="F12965" s="36"/>
      <c r="G12965" s="36"/>
      <c r="H12965" s="36"/>
      <c r="I12965" s="36"/>
      <c r="J12965" s="36"/>
      <c r="M12965" s="191"/>
    </row>
    <row r="12966" spans="4:13" s="14" customFormat="1" ht="15.75">
      <c r="D12966" s="36"/>
      <c r="E12966" s="36"/>
      <c r="F12966" s="36"/>
      <c r="G12966" s="36"/>
      <c r="H12966" s="36"/>
      <c r="I12966" s="36"/>
      <c r="J12966" s="36"/>
      <c r="M12966" s="191"/>
    </row>
    <row r="12967" spans="4:13" s="14" customFormat="1" ht="15.75">
      <c r="D12967" s="36"/>
      <c r="E12967" s="36"/>
      <c r="F12967" s="36"/>
      <c r="G12967" s="36"/>
      <c r="H12967" s="36"/>
      <c r="I12967" s="36"/>
      <c r="J12967" s="36"/>
      <c r="M12967" s="191"/>
    </row>
    <row r="12968" spans="4:13" s="14" customFormat="1" ht="15.75">
      <c r="D12968" s="36"/>
      <c r="E12968" s="36"/>
      <c r="F12968" s="36"/>
      <c r="G12968" s="36"/>
      <c r="H12968" s="36"/>
      <c r="I12968" s="36"/>
      <c r="J12968" s="36"/>
      <c r="M12968" s="191"/>
    </row>
    <row r="12969" spans="4:13" s="14" customFormat="1" ht="15.75">
      <c r="D12969" s="36"/>
      <c r="E12969" s="36"/>
      <c r="F12969" s="36"/>
      <c r="G12969" s="36"/>
      <c r="H12969" s="36"/>
      <c r="I12969" s="36"/>
      <c r="J12969" s="36"/>
      <c r="M12969" s="191"/>
    </row>
    <row r="12970" spans="4:13" s="14" customFormat="1" ht="15.75">
      <c r="D12970" s="36"/>
      <c r="E12970" s="36"/>
      <c r="F12970" s="36"/>
      <c r="G12970" s="36"/>
      <c r="H12970" s="36"/>
      <c r="I12970" s="36"/>
      <c r="J12970" s="36"/>
      <c r="M12970" s="191"/>
    </row>
    <row r="12971" spans="4:13" s="14" customFormat="1" ht="15.75">
      <c r="D12971" s="36"/>
      <c r="E12971" s="36"/>
      <c r="F12971" s="36"/>
      <c r="G12971" s="36"/>
      <c r="H12971" s="36"/>
      <c r="I12971" s="36"/>
      <c r="J12971" s="36"/>
      <c r="M12971" s="191"/>
    </row>
    <row r="12972" spans="4:13" s="14" customFormat="1" ht="15.75">
      <c r="D12972" s="36"/>
      <c r="E12972" s="36"/>
      <c r="F12972" s="36"/>
      <c r="G12972" s="36"/>
      <c r="H12972" s="36"/>
      <c r="I12972" s="36"/>
      <c r="J12972" s="36"/>
      <c r="M12972" s="191"/>
    </row>
    <row r="12973" spans="4:13" s="14" customFormat="1" ht="15.75">
      <c r="D12973" s="36"/>
      <c r="E12973" s="36"/>
      <c r="F12973" s="36"/>
      <c r="G12973" s="36"/>
      <c r="H12973" s="36"/>
      <c r="I12973" s="36"/>
      <c r="J12973" s="36"/>
      <c r="M12973" s="191"/>
    </row>
    <row r="12974" spans="4:13" s="14" customFormat="1" ht="15.75">
      <c r="D12974" s="36"/>
      <c r="E12974" s="36"/>
      <c r="F12974" s="36"/>
      <c r="G12974" s="36"/>
      <c r="H12974" s="36"/>
      <c r="I12974" s="36"/>
      <c r="J12974" s="36"/>
      <c r="M12974" s="191"/>
    </row>
    <row r="12975" spans="4:13" s="14" customFormat="1" ht="15.75">
      <c r="D12975" s="36"/>
      <c r="E12975" s="36"/>
      <c r="F12975" s="36"/>
      <c r="G12975" s="36"/>
      <c r="H12975" s="36"/>
      <c r="I12975" s="36"/>
      <c r="J12975" s="36"/>
      <c r="M12975" s="191"/>
    </row>
    <row r="12976" spans="4:13" s="14" customFormat="1" ht="15.75">
      <c r="D12976" s="36"/>
      <c r="E12976" s="36"/>
      <c r="F12976" s="36"/>
      <c r="G12976" s="36"/>
      <c r="H12976" s="36"/>
      <c r="I12976" s="36"/>
      <c r="J12976" s="36"/>
      <c r="M12976" s="191"/>
    </row>
    <row r="12977" spans="4:13" s="14" customFormat="1" ht="15.75">
      <c r="D12977" s="36"/>
      <c r="E12977" s="36"/>
      <c r="F12977" s="36"/>
      <c r="G12977" s="36"/>
      <c r="H12977" s="36"/>
      <c r="I12977" s="36"/>
      <c r="J12977" s="36"/>
      <c r="M12977" s="191"/>
    </row>
    <row r="12978" spans="4:13" s="14" customFormat="1" ht="15.75">
      <c r="D12978" s="36"/>
      <c r="E12978" s="36"/>
      <c r="F12978" s="36"/>
      <c r="G12978" s="36"/>
      <c r="H12978" s="36"/>
      <c r="I12978" s="36"/>
      <c r="J12978" s="36"/>
      <c r="M12978" s="191"/>
    </row>
    <row r="12979" spans="4:13" s="14" customFormat="1" ht="15.75">
      <c r="D12979" s="36"/>
      <c r="E12979" s="36"/>
      <c r="F12979" s="36"/>
      <c r="G12979" s="36"/>
      <c r="H12979" s="36"/>
      <c r="I12979" s="36"/>
      <c r="J12979" s="36"/>
      <c r="M12979" s="191"/>
    </row>
    <row r="12980" spans="4:13" s="14" customFormat="1" ht="15.75">
      <c r="D12980" s="36"/>
      <c r="E12980" s="36"/>
      <c r="F12980" s="36"/>
      <c r="G12980" s="36"/>
      <c r="H12980" s="36"/>
      <c r="I12980" s="36"/>
      <c r="J12980" s="36"/>
      <c r="M12980" s="191"/>
    </row>
    <row r="12981" spans="4:13" s="14" customFormat="1" ht="15.75">
      <c r="D12981" s="36"/>
      <c r="E12981" s="36"/>
      <c r="F12981" s="36"/>
      <c r="G12981" s="36"/>
      <c r="H12981" s="36"/>
      <c r="I12981" s="36"/>
      <c r="J12981" s="36"/>
      <c r="M12981" s="191"/>
    </row>
    <row r="12982" spans="4:13" s="14" customFormat="1" ht="15.75">
      <c r="D12982" s="36"/>
      <c r="E12982" s="36"/>
      <c r="F12982" s="36"/>
      <c r="G12982" s="36"/>
      <c r="H12982" s="36"/>
      <c r="I12982" s="36"/>
      <c r="J12982" s="36"/>
      <c r="M12982" s="191"/>
    </row>
    <row r="12983" spans="4:13" s="14" customFormat="1" ht="15.75">
      <c r="D12983" s="36"/>
      <c r="E12983" s="36"/>
      <c r="F12983" s="36"/>
      <c r="G12983" s="36"/>
      <c r="H12983" s="36"/>
      <c r="I12983" s="36"/>
      <c r="J12983" s="36"/>
      <c r="M12983" s="191"/>
    </row>
    <row r="12984" spans="4:13" s="14" customFormat="1" ht="15.75">
      <c r="D12984" s="36"/>
      <c r="E12984" s="36"/>
      <c r="F12984" s="36"/>
      <c r="G12984" s="36"/>
      <c r="H12984" s="36"/>
      <c r="I12984" s="36"/>
      <c r="J12984" s="36"/>
      <c r="M12984" s="191"/>
    </row>
    <row r="12985" spans="4:13" s="14" customFormat="1" ht="15.75">
      <c r="D12985" s="36"/>
      <c r="E12985" s="36"/>
      <c r="F12985" s="36"/>
      <c r="G12985" s="36"/>
      <c r="H12985" s="36"/>
      <c r="I12985" s="36"/>
      <c r="J12985" s="36"/>
      <c r="M12985" s="191"/>
    </row>
    <row r="12986" spans="4:13" s="14" customFormat="1" ht="15.75">
      <c r="D12986" s="36"/>
      <c r="E12986" s="36"/>
      <c r="F12986" s="36"/>
      <c r="G12986" s="36"/>
      <c r="H12986" s="36"/>
      <c r="I12986" s="36"/>
      <c r="J12986" s="36"/>
      <c r="M12986" s="191"/>
    </row>
    <row r="12987" spans="4:13" s="14" customFormat="1" ht="15.75">
      <c r="D12987" s="36"/>
      <c r="E12987" s="36"/>
      <c r="F12987" s="36"/>
      <c r="G12987" s="36"/>
      <c r="H12987" s="36"/>
      <c r="I12987" s="36"/>
      <c r="J12987" s="36"/>
      <c r="M12987" s="191"/>
    </row>
    <row r="12988" spans="4:13" s="14" customFormat="1" ht="15.75">
      <c r="D12988" s="36"/>
      <c r="E12988" s="36"/>
      <c r="F12988" s="36"/>
      <c r="G12988" s="36"/>
      <c r="H12988" s="36"/>
      <c r="I12988" s="36"/>
      <c r="J12988" s="36"/>
      <c r="M12988" s="191"/>
    </row>
    <row r="12989" spans="4:13" s="14" customFormat="1" ht="15.75">
      <c r="D12989" s="36"/>
      <c r="E12989" s="36"/>
      <c r="F12989" s="36"/>
      <c r="G12989" s="36"/>
      <c r="H12989" s="36"/>
      <c r="I12989" s="36"/>
      <c r="J12989" s="36"/>
      <c r="M12989" s="191"/>
    </row>
    <row r="12990" spans="4:13" s="14" customFormat="1" ht="15.75">
      <c r="D12990" s="36"/>
      <c r="E12990" s="36"/>
      <c r="F12990" s="36"/>
      <c r="G12990" s="36"/>
      <c r="H12990" s="36"/>
      <c r="I12990" s="36"/>
      <c r="J12990" s="36"/>
      <c r="M12990" s="191"/>
    </row>
    <row r="12991" spans="4:13" s="14" customFormat="1" ht="15.75">
      <c r="D12991" s="36"/>
      <c r="E12991" s="36"/>
      <c r="F12991" s="36"/>
      <c r="G12991" s="36"/>
      <c r="H12991" s="36"/>
      <c r="I12991" s="36"/>
      <c r="J12991" s="36"/>
      <c r="M12991" s="191"/>
    </row>
    <row r="12992" spans="4:13" s="14" customFormat="1" ht="15.75">
      <c r="D12992" s="36"/>
      <c r="E12992" s="36"/>
      <c r="F12992" s="36"/>
      <c r="G12992" s="36"/>
      <c r="H12992" s="36"/>
      <c r="I12992" s="36"/>
      <c r="J12992" s="36"/>
      <c r="M12992" s="191"/>
    </row>
    <row r="12993" spans="4:13" s="14" customFormat="1" ht="15.75">
      <c r="D12993" s="36"/>
      <c r="E12993" s="36"/>
      <c r="F12993" s="36"/>
      <c r="G12993" s="36"/>
      <c r="H12993" s="36"/>
      <c r="I12993" s="36"/>
      <c r="J12993" s="36"/>
      <c r="M12993" s="191"/>
    </row>
    <row r="12994" spans="4:13" s="14" customFormat="1" ht="15.75">
      <c r="D12994" s="36"/>
      <c r="E12994" s="36"/>
      <c r="F12994" s="36"/>
      <c r="G12994" s="36"/>
      <c r="H12994" s="36"/>
      <c r="I12994" s="36"/>
      <c r="J12994" s="36"/>
      <c r="M12994" s="191"/>
    </row>
    <row r="12995" spans="4:13" s="14" customFormat="1" ht="15.75">
      <c r="D12995" s="36"/>
      <c r="E12995" s="36"/>
      <c r="F12995" s="36"/>
      <c r="G12995" s="36"/>
      <c r="H12995" s="36"/>
      <c r="I12995" s="36"/>
      <c r="J12995" s="36"/>
      <c r="M12995" s="191"/>
    </row>
    <row r="12996" spans="4:13" s="14" customFormat="1" ht="15.75">
      <c r="D12996" s="36"/>
      <c r="E12996" s="36"/>
      <c r="F12996" s="36"/>
      <c r="G12996" s="36"/>
      <c r="H12996" s="36"/>
      <c r="I12996" s="36"/>
      <c r="J12996" s="36"/>
      <c r="M12996" s="191"/>
    </row>
    <row r="12997" spans="4:13" s="14" customFormat="1" ht="15.75">
      <c r="D12997" s="36"/>
      <c r="E12997" s="36"/>
      <c r="F12997" s="36"/>
      <c r="G12997" s="36"/>
      <c r="H12997" s="36"/>
      <c r="I12997" s="36"/>
      <c r="J12997" s="36"/>
      <c r="M12997" s="191"/>
    </row>
    <row r="12998" spans="4:13" s="14" customFormat="1" ht="15.75">
      <c r="D12998" s="36"/>
      <c r="E12998" s="36"/>
      <c r="F12998" s="36"/>
      <c r="G12998" s="36"/>
      <c r="H12998" s="36"/>
      <c r="I12998" s="36"/>
      <c r="J12998" s="36"/>
      <c r="M12998" s="191"/>
    </row>
    <row r="12999" spans="4:13" s="14" customFormat="1" ht="15.75">
      <c r="D12999" s="36"/>
      <c r="E12999" s="36"/>
      <c r="F12999" s="36"/>
      <c r="G12999" s="36"/>
      <c r="H12999" s="36"/>
      <c r="I12999" s="36"/>
      <c r="J12999" s="36"/>
      <c r="M12999" s="191"/>
    </row>
    <row r="13000" spans="4:13" s="14" customFormat="1" ht="15.75">
      <c r="D13000" s="36"/>
      <c r="E13000" s="36"/>
      <c r="F13000" s="36"/>
      <c r="G13000" s="36"/>
      <c r="H13000" s="36"/>
      <c r="I13000" s="36"/>
      <c r="J13000" s="36"/>
      <c r="M13000" s="191"/>
    </row>
    <row r="13001" spans="4:13" s="14" customFormat="1" ht="15.75">
      <c r="D13001" s="36"/>
      <c r="E13001" s="36"/>
      <c r="F13001" s="36"/>
      <c r="G13001" s="36"/>
      <c r="H13001" s="36"/>
      <c r="I13001" s="36"/>
      <c r="J13001" s="36"/>
      <c r="M13001" s="191"/>
    </row>
    <row r="13002" spans="4:13" s="14" customFormat="1" ht="15.75">
      <c r="D13002" s="36"/>
      <c r="E13002" s="36"/>
      <c r="F13002" s="36"/>
      <c r="G13002" s="36"/>
      <c r="H13002" s="36"/>
      <c r="I13002" s="36"/>
      <c r="J13002" s="36"/>
      <c r="M13002" s="191"/>
    </row>
    <row r="13003" spans="4:13" s="14" customFormat="1" ht="15.75">
      <c r="D13003" s="36"/>
      <c r="E13003" s="36"/>
      <c r="F13003" s="36"/>
      <c r="G13003" s="36"/>
      <c r="H13003" s="36"/>
      <c r="I13003" s="36"/>
      <c r="J13003" s="36"/>
      <c r="M13003" s="191"/>
    </row>
    <row r="13004" spans="4:13" s="14" customFormat="1" ht="15.75">
      <c r="D13004" s="36"/>
      <c r="E13004" s="36"/>
      <c r="F13004" s="36"/>
      <c r="G13004" s="36"/>
      <c r="H13004" s="36"/>
      <c r="I13004" s="36"/>
      <c r="J13004" s="36"/>
      <c r="M13004" s="191"/>
    </row>
    <row r="13005" spans="4:13" s="14" customFormat="1" ht="15.75">
      <c r="D13005" s="36"/>
      <c r="E13005" s="36"/>
      <c r="F13005" s="36"/>
      <c r="G13005" s="36"/>
      <c r="H13005" s="36"/>
      <c r="I13005" s="36"/>
      <c r="J13005" s="36"/>
      <c r="M13005" s="191"/>
    </row>
    <row r="13006" spans="4:13" s="14" customFormat="1" ht="15.75">
      <c r="D13006" s="36"/>
      <c r="E13006" s="36"/>
      <c r="F13006" s="36"/>
      <c r="G13006" s="36"/>
      <c r="H13006" s="36"/>
      <c r="I13006" s="36"/>
      <c r="J13006" s="36"/>
      <c r="M13006" s="191"/>
    </row>
    <row r="13007" spans="4:13" s="14" customFormat="1" ht="15.75">
      <c r="D13007" s="36"/>
      <c r="E13007" s="36"/>
      <c r="F13007" s="36"/>
      <c r="G13007" s="36"/>
      <c r="H13007" s="36"/>
      <c r="I13007" s="36"/>
      <c r="J13007" s="36"/>
      <c r="M13007" s="191"/>
    </row>
    <row r="13008" spans="4:13" s="14" customFormat="1" ht="15.75">
      <c r="D13008" s="36"/>
      <c r="E13008" s="36"/>
      <c r="F13008" s="36"/>
      <c r="G13008" s="36"/>
      <c r="H13008" s="36"/>
      <c r="I13008" s="36"/>
      <c r="J13008" s="36"/>
      <c r="M13008" s="191"/>
    </row>
    <row r="13009" spans="4:13" s="14" customFormat="1" ht="15.75">
      <c r="D13009" s="36"/>
      <c r="E13009" s="36"/>
      <c r="F13009" s="36"/>
      <c r="G13009" s="36"/>
      <c r="H13009" s="36"/>
      <c r="I13009" s="36"/>
      <c r="J13009" s="36"/>
      <c r="M13009" s="191"/>
    </row>
    <row r="13010" spans="4:13" s="14" customFormat="1" ht="15.75">
      <c r="D13010" s="36"/>
      <c r="E13010" s="36"/>
      <c r="F13010" s="36"/>
      <c r="G13010" s="36"/>
      <c r="H13010" s="36"/>
      <c r="I13010" s="36"/>
      <c r="J13010" s="36"/>
      <c r="M13010" s="191"/>
    </row>
    <row r="13011" spans="4:13" s="14" customFormat="1" ht="15.75">
      <c r="D13011" s="36"/>
      <c r="E13011" s="36"/>
      <c r="F13011" s="36"/>
      <c r="G13011" s="36"/>
      <c r="H13011" s="36"/>
      <c r="I13011" s="36"/>
      <c r="J13011" s="36"/>
      <c r="M13011" s="191"/>
    </row>
    <row r="13012" spans="4:13" s="14" customFormat="1" ht="15.75">
      <c r="D13012" s="36"/>
      <c r="E13012" s="36"/>
      <c r="F13012" s="36"/>
      <c r="G13012" s="36"/>
      <c r="H13012" s="36"/>
      <c r="I13012" s="36"/>
      <c r="J13012" s="36"/>
      <c r="M13012" s="191"/>
    </row>
    <row r="13013" spans="4:13" s="14" customFormat="1" ht="15.75">
      <c r="D13013" s="36"/>
      <c r="E13013" s="36"/>
      <c r="F13013" s="36"/>
      <c r="G13013" s="36"/>
      <c r="H13013" s="36"/>
      <c r="I13013" s="36"/>
      <c r="J13013" s="36"/>
      <c r="M13013" s="191"/>
    </row>
    <row r="13014" spans="4:13" s="14" customFormat="1" ht="15.75">
      <c r="D13014" s="36"/>
      <c r="E13014" s="36"/>
      <c r="F13014" s="36"/>
      <c r="G13014" s="36"/>
      <c r="H13014" s="36"/>
      <c r="I13014" s="36"/>
      <c r="J13014" s="36"/>
      <c r="M13014" s="191"/>
    </row>
    <row r="13015" spans="4:13" s="14" customFormat="1" ht="15.75">
      <c r="D13015" s="36"/>
      <c r="E13015" s="36"/>
      <c r="F13015" s="36"/>
      <c r="G13015" s="36"/>
      <c r="H13015" s="36"/>
      <c r="I13015" s="36"/>
      <c r="J13015" s="36"/>
      <c r="M13015" s="191"/>
    </row>
    <row r="13016" spans="4:13" s="14" customFormat="1" ht="15.75">
      <c r="D13016" s="36"/>
      <c r="E13016" s="36"/>
      <c r="F13016" s="36"/>
      <c r="G13016" s="36"/>
      <c r="H13016" s="36"/>
      <c r="I13016" s="36"/>
      <c r="J13016" s="36"/>
      <c r="M13016" s="191"/>
    </row>
    <row r="13017" spans="4:13" s="14" customFormat="1" ht="15.75">
      <c r="D13017" s="36"/>
      <c r="E13017" s="36"/>
      <c r="F13017" s="36"/>
      <c r="G13017" s="36"/>
      <c r="H13017" s="36"/>
      <c r="I13017" s="36"/>
      <c r="J13017" s="36"/>
      <c r="M13017" s="191"/>
    </row>
    <row r="13018" spans="4:13" s="14" customFormat="1" ht="15.75">
      <c r="D13018" s="36"/>
      <c r="E13018" s="36"/>
      <c r="F13018" s="36"/>
      <c r="G13018" s="36"/>
      <c r="H13018" s="36"/>
      <c r="I13018" s="36"/>
      <c r="J13018" s="36"/>
      <c r="M13018" s="191"/>
    </row>
    <row r="13019" spans="4:13" s="14" customFormat="1" ht="15.75">
      <c r="D13019" s="36"/>
      <c r="E13019" s="36"/>
      <c r="F13019" s="36"/>
      <c r="G13019" s="36"/>
      <c r="H13019" s="36"/>
      <c r="I13019" s="36"/>
      <c r="J13019" s="36"/>
      <c r="M13019" s="191"/>
    </row>
    <row r="13020" spans="4:13" s="14" customFormat="1" ht="15.75">
      <c r="D13020" s="36"/>
      <c r="E13020" s="36"/>
      <c r="F13020" s="36"/>
      <c r="G13020" s="36"/>
      <c r="H13020" s="36"/>
      <c r="I13020" s="36"/>
      <c r="J13020" s="36"/>
      <c r="M13020" s="191"/>
    </row>
    <row r="13021" spans="4:13" s="14" customFormat="1" ht="15.75">
      <c r="D13021" s="36"/>
      <c r="E13021" s="36"/>
      <c r="F13021" s="36"/>
      <c r="G13021" s="36"/>
      <c r="H13021" s="36"/>
      <c r="I13021" s="36"/>
      <c r="J13021" s="36"/>
      <c r="M13021" s="191"/>
    </row>
    <row r="13022" spans="4:13" s="14" customFormat="1" ht="15.75">
      <c r="D13022" s="36"/>
      <c r="E13022" s="36"/>
      <c r="F13022" s="36"/>
      <c r="G13022" s="36"/>
      <c r="H13022" s="36"/>
      <c r="I13022" s="36"/>
      <c r="J13022" s="36"/>
      <c r="M13022" s="191"/>
    </row>
    <row r="13023" spans="4:13" s="14" customFormat="1" ht="15.75">
      <c r="D13023" s="36"/>
      <c r="E13023" s="36"/>
      <c r="F13023" s="36"/>
      <c r="G13023" s="36"/>
      <c r="H13023" s="36"/>
      <c r="I13023" s="36"/>
      <c r="J13023" s="36"/>
      <c r="M13023" s="191"/>
    </row>
    <row r="13024" spans="4:13" s="14" customFormat="1" ht="15.75">
      <c r="D13024" s="36"/>
      <c r="E13024" s="36"/>
      <c r="F13024" s="36"/>
      <c r="G13024" s="36"/>
      <c r="H13024" s="36"/>
      <c r="I13024" s="36"/>
      <c r="J13024" s="36"/>
      <c r="M13024" s="191"/>
    </row>
    <row r="13025" spans="4:13" s="14" customFormat="1" ht="15.75">
      <c r="D13025" s="36"/>
      <c r="E13025" s="36"/>
      <c r="F13025" s="36"/>
      <c r="G13025" s="36"/>
      <c r="H13025" s="36"/>
      <c r="I13025" s="36"/>
      <c r="J13025" s="36"/>
      <c r="M13025" s="191"/>
    </row>
    <row r="13026" spans="4:13" s="14" customFormat="1" ht="15.75">
      <c r="D13026" s="36"/>
      <c r="E13026" s="36"/>
      <c r="F13026" s="36"/>
      <c r="G13026" s="36"/>
      <c r="H13026" s="36"/>
      <c r="I13026" s="36"/>
      <c r="J13026" s="36"/>
      <c r="M13026" s="191"/>
    </row>
    <row r="13027" spans="4:13" s="14" customFormat="1" ht="15.75">
      <c r="D13027" s="36"/>
      <c r="E13027" s="36"/>
      <c r="F13027" s="36"/>
      <c r="G13027" s="36"/>
      <c r="H13027" s="36"/>
      <c r="I13027" s="36"/>
      <c r="J13027" s="36"/>
      <c r="M13027" s="191"/>
    </row>
    <row r="13028" spans="4:13" s="14" customFormat="1" ht="15.75">
      <c r="D13028" s="36"/>
      <c r="E13028" s="36"/>
      <c r="F13028" s="36"/>
      <c r="G13028" s="36"/>
      <c r="H13028" s="36"/>
      <c r="I13028" s="36"/>
      <c r="J13028" s="36"/>
      <c r="M13028" s="191"/>
    </row>
    <row r="13029" spans="4:13" s="14" customFormat="1" ht="15.75">
      <c r="D13029" s="36"/>
      <c r="E13029" s="36"/>
      <c r="F13029" s="36"/>
      <c r="G13029" s="36"/>
      <c r="H13029" s="36"/>
      <c r="I13029" s="36"/>
      <c r="J13029" s="36"/>
      <c r="M13029" s="191"/>
    </row>
    <row r="13030" spans="4:13" s="14" customFormat="1" ht="15.75">
      <c r="D13030" s="36"/>
      <c r="E13030" s="36"/>
      <c r="F13030" s="36"/>
      <c r="G13030" s="36"/>
      <c r="H13030" s="36"/>
      <c r="I13030" s="36"/>
      <c r="J13030" s="36"/>
      <c r="M13030" s="191"/>
    </row>
    <row r="13031" spans="4:13" s="14" customFormat="1" ht="15.75">
      <c r="D13031" s="36"/>
      <c r="E13031" s="36"/>
      <c r="F13031" s="36"/>
      <c r="G13031" s="36"/>
      <c r="H13031" s="36"/>
      <c r="I13031" s="36"/>
      <c r="J13031" s="36"/>
      <c r="M13031" s="191"/>
    </row>
    <row r="13032" spans="4:13" s="14" customFormat="1" ht="15.75">
      <c r="D13032" s="36"/>
      <c r="E13032" s="36"/>
      <c r="F13032" s="36"/>
      <c r="G13032" s="36"/>
      <c r="H13032" s="36"/>
      <c r="I13032" s="36"/>
      <c r="J13032" s="36"/>
      <c r="M13032" s="191"/>
    </row>
    <row r="13033" spans="4:13" s="14" customFormat="1" ht="15.75">
      <c r="D13033" s="36"/>
      <c r="E13033" s="36"/>
      <c r="F13033" s="36"/>
      <c r="G13033" s="36"/>
      <c r="H13033" s="36"/>
      <c r="I13033" s="36"/>
      <c r="J13033" s="36"/>
      <c r="M13033" s="191"/>
    </row>
    <row r="13034" spans="4:13" s="14" customFormat="1" ht="15.75">
      <c r="D13034" s="36"/>
      <c r="E13034" s="36"/>
      <c r="F13034" s="36"/>
      <c r="G13034" s="36"/>
      <c r="H13034" s="36"/>
      <c r="I13034" s="36"/>
      <c r="J13034" s="36"/>
      <c r="M13034" s="191"/>
    </row>
    <row r="13035" spans="4:13" s="14" customFormat="1" ht="15.75">
      <c r="D13035" s="36"/>
      <c r="E13035" s="36"/>
      <c r="F13035" s="36"/>
      <c r="G13035" s="36"/>
      <c r="H13035" s="36"/>
      <c r="I13035" s="36"/>
      <c r="J13035" s="36"/>
      <c r="M13035" s="191"/>
    </row>
    <row r="13036" spans="4:13" s="14" customFormat="1" ht="15.75">
      <c r="D13036" s="36"/>
      <c r="E13036" s="36"/>
      <c r="F13036" s="36"/>
      <c r="G13036" s="36"/>
      <c r="H13036" s="36"/>
      <c r="I13036" s="36"/>
      <c r="J13036" s="36"/>
      <c r="M13036" s="191"/>
    </row>
    <row r="13037" spans="4:13" s="14" customFormat="1" ht="15.75">
      <c r="D13037" s="36"/>
      <c r="E13037" s="36"/>
      <c r="F13037" s="36"/>
      <c r="G13037" s="36"/>
      <c r="H13037" s="36"/>
      <c r="I13037" s="36"/>
      <c r="J13037" s="36"/>
      <c r="M13037" s="191"/>
    </row>
    <row r="13038" spans="4:13" s="14" customFormat="1" ht="15.75">
      <c r="D13038" s="36"/>
      <c r="E13038" s="36"/>
      <c r="F13038" s="36"/>
      <c r="G13038" s="36"/>
      <c r="H13038" s="36"/>
      <c r="I13038" s="36"/>
      <c r="J13038" s="36"/>
      <c r="M13038" s="191"/>
    </row>
    <row r="13039" spans="4:13" s="14" customFormat="1" ht="15.75">
      <c r="D13039" s="36"/>
      <c r="E13039" s="36"/>
      <c r="F13039" s="36"/>
      <c r="G13039" s="36"/>
      <c r="H13039" s="36"/>
      <c r="I13039" s="36"/>
      <c r="J13039" s="36"/>
      <c r="M13039" s="191"/>
    </row>
    <row r="13040" spans="4:13" s="14" customFormat="1" ht="15.75">
      <c r="D13040" s="36"/>
      <c r="E13040" s="36"/>
      <c r="F13040" s="36"/>
      <c r="G13040" s="36"/>
      <c r="H13040" s="36"/>
      <c r="I13040" s="36"/>
      <c r="J13040" s="36"/>
      <c r="M13040" s="191"/>
    </row>
    <row r="13041" spans="4:13" s="14" customFormat="1" ht="15.75">
      <c r="D13041" s="36"/>
      <c r="E13041" s="36"/>
      <c r="F13041" s="36"/>
      <c r="G13041" s="36"/>
      <c r="H13041" s="36"/>
      <c r="I13041" s="36"/>
      <c r="J13041" s="36"/>
      <c r="M13041" s="191"/>
    </row>
    <row r="13042" spans="4:13" s="14" customFormat="1" ht="15.75">
      <c r="D13042" s="36"/>
      <c r="E13042" s="36"/>
      <c r="F13042" s="36"/>
      <c r="G13042" s="36"/>
      <c r="H13042" s="36"/>
      <c r="I13042" s="36"/>
      <c r="J13042" s="36"/>
      <c r="M13042" s="191"/>
    </row>
    <row r="13043" spans="4:13" s="14" customFormat="1" ht="15.75">
      <c r="D13043" s="36"/>
      <c r="E13043" s="36"/>
      <c r="F13043" s="36"/>
      <c r="G13043" s="36"/>
      <c r="H13043" s="36"/>
      <c r="I13043" s="36"/>
      <c r="J13043" s="36"/>
      <c r="M13043" s="191"/>
    </row>
    <row r="13044" spans="4:13" s="14" customFormat="1" ht="15.75">
      <c r="D13044" s="36"/>
      <c r="E13044" s="36"/>
      <c r="F13044" s="36"/>
      <c r="G13044" s="36"/>
      <c r="H13044" s="36"/>
      <c r="I13044" s="36"/>
      <c r="J13044" s="36"/>
      <c r="M13044" s="191"/>
    </row>
    <row r="13045" spans="4:13" s="14" customFormat="1" ht="15.75">
      <c r="D13045" s="36"/>
      <c r="E13045" s="36"/>
      <c r="F13045" s="36"/>
      <c r="G13045" s="36"/>
      <c r="H13045" s="36"/>
      <c r="I13045" s="36"/>
      <c r="J13045" s="36"/>
      <c r="M13045" s="191"/>
    </row>
    <row r="13046" spans="4:13" s="14" customFormat="1" ht="15.75">
      <c r="D13046" s="36"/>
      <c r="E13046" s="36"/>
      <c r="F13046" s="36"/>
      <c r="G13046" s="36"/>
      <c r="H13046" s="36"/>
      <c r="I13046" s="36"/>
      <c r="J13046" s="36"/>
      <c r="M13046" s="191"/>
    </row>
    <row r="13047" spans="4:13" s="14" customFormat="1" ht="15.75">
      <c r="D13047" s="36"/>
      <c r="E13047" s="36"/>
      <c r="F13047" s="36"/>
      <c r="G13047" s="36"/>
      <c r="H13047" s="36"/>
      <c r="I13047" s="36"/>
      <c r="J13047" s="36"/>
      <c r="M13047" s="191"/>
    </row>
    <row r="13048" spans="4:13" s="14" customFormat="1" ht="15.75">
      <c r="D13048" s="36"/>
      <c r="E13048" s="36"/>
      <c r="F13048" s="36"/>
      <c r="G13048" s="36"/>
      <c r="H13048" s="36"/>
      <c r="I13048" s="36"/>
      <c r="J13048" s="36"/>
      <c r="M13048" s="191"/>
    </row>
    <row r="13049" spans="4:13" s="14" customFormat="1" ht="15.75">
      <c r="D13049" s="36"/>
      <c r="E13049" s="36"/>
      <c r="F13049" s="36"/>
      <c r="G13049" s="36"/>
      <c r="H13049" s="36"/>
      <c r="I13049" s="36"/>
      <c r="J13049" s="36"/>
      <c r="M13049" s="191"/>
    </row>
    <row r="13050" spans="4:13" s="14" customFormat="1" ht="15.75">
      <c r="D13050" s="36"/>
      <c r="E13050" s="36"/>
      <c r="F13050" s="36"/>
      <c r="G13050" s="36"/>
      <c r="H13050" s="36"/>
      <c r="I13050" s="36"/>
      <c r="J13050" s="36"/>
      <c r="M13050" s="191"/>
    </row>
    <row r="13051" spans="4:13" s="14" customFormat="1" ht="15.75">
      <c r="D13051" s="36"/>
      <c r="E13051" s="36"/>
      <c r="F13051" s="36"/>
      <c r="G13051" s="36"/>
      <c r="H13051" s="36"/>
      <c r="I13051" s="36"/>
      <c r="J13051" s="36"/>
      <c r="M13051" s="191"/>
    </row>
    <row r="13052" spans="4:13" s="14" customFormat="1" ht="15.75">
      <c r="D13052" s="36"/>
      <c r="E13052" s="36"/>
      <c r="F13052" s="36"/>
      <c r="G13052" s="36"/>
      <c r="H13052" s="36"/>
      <c r="I13052" s="36"/>
      <c r="J13052" s="36"/>
      <c r="M13052" s="191"/>
    </row>
    <row r="13053" spans="4:13" s="14" customFormat="1" ht="15.75">
      <c r="D13053" s="36"/>
      <c r="E13053" s="36"/>
      <c r="F13053" s="36"/>
      <c r="G13053" s="36"/>
      <c r="H13053" s="36"/>
      <c r="I13053" s="36"/>
      <c r="J13053" s="36"/>
      <c r="M13053" s="191"/>
    </row>
    <row r="13054" spans="4:13" s="14" customFormat="1" ht="15.75">
      <c r="D13054" s="36"/>
      <c r="E13054" s="36"/>
      <c r="F13054" s="36"/>
      <c r="G13054" s="36"/>
      <c r="H13054" s="36"/>
      <c r="I13054" s="36"/>
      <c r="J13054" s="36"/>
      <c r="M13054" s="191"/>
    </row>
    <row r="13055" spans="4:13" s="14" customFormat="1" ht="15.75">
      <c r="D13055" s="36"/>
      <c r="E13055" s="36"/>
      <c r="F13055" s="36"/>
      <c r="G13055" s="36"/>
      <c r="H13055" s="36"/>
      <c r="I13055" s="36"/>
      <c r="J13055" s="36"/>
      <c r="M13055" s="191"/>
    </row>
    <row r="13056" spans="4:13" s="14" customFormat="1" ht="15.75">
      <c r="D13056" s="36"/>
      <c r="E13056" s="36"/>
      <c r="F13056" s="36"/>
      <c r="G13056" s="36"/>
      <c r="H13056" s="36"/>
      <c r="I13056" s="36"/>
      <c r="J13056" s="36"/>
      <c r="M13056" s="191"/>
    </row>
    <row r="13057" spans="4:13" s="14" customFormat="1" ht="15.75">
      <c r="D13057" s="36"/>
      <c r="E13057" s="36"/>
      <c r="F13057" s="36"/>
      <c r="G13057" s="36"/>
      <c r="H13057" s="36"/>
      <c r="I13057" s="36"/>
      <c r="J13057" s="36"/>
      <c r="M13057" s="191"/>
    </row>
    <row r="13058" spans="4:13" s="14" customFormat="1" ht="15.75">
      <c r="D13058" s="36"/>
      <c r="E13058" s="36"/>
      <c r="F13058" s="36"/>
      <c r="G13058" s="36"/>
      <c r="H13058" s="36"/>
      <c r="I13058" s="36"/>
      <c r="J13058" s="36"/>
      <c r="M13058" s="191"/>
    </row>
    <row r="13059" spans="4:13" s="14" customFormat="1" ht="15.75">
      <c r="D13059" s="36"/>
      <c r="E13059" s="36"/>
      <c r="F13059" s="36"/>
      <c r="G13059" s="36"/>
      <c r="H13059" s="36"/>
      <c r="I13059" s="36"/>
      <c r="J13059" s="36"/>
      <c r="M13059" s="191"/>
    </row>
    <row r="13060" spans="4:13" s="14" customFormat="1" ht="15.75">
      <c r="D13060" s="36"/>
      <c r="E13060" s="36"/>
      <c r="F13060" s="36"/>
      <c r="G13060" s="36"/>
      <c r="H13060" s="36"/>
      <c r="I13060" s="36"/>
      <c r="J13060" s="36"/>
      <c r="M13060" s="191"/>
    </row>
    <row r="13061" spans="4:13" s="14" customFormat="1" ht="15.75">
      <c r="D13061" s="36"/>
      <c r="E13061" s="36"/>
      <c r="F13061" s="36"/>
      <c r="G13061" s="36"/>
      <c r="H13061" s="36"/>
      <c r="I13061" s="36"/>
      <c r="J13061" s="36"/>
      <c r="M13061" s="191"/>
    </row>
    <row r="13062" spans="4:13" s="14" customFormat="1" ht="15.75">
      <c r="D13062" s="36"/>
      <c r="E13062" s="36"/>
      <c r="F13062" s="36"/>
      <c r="G13062" s="36"/>
      <c r="H13062" s="36"/>
      <c r="I13062" s="36"/>
      <c r="J13062" s="36"/>
      <c r="M13062" s="191"/>
    </row>
    <row r="13063" spans="4:13" s="14" customFormat="1" ht="15.75">
      <c r="D13063" s="36"/>
      <c r="E13063" s="36"/>
      <c r="F13063" s="36"/>
      <c r="G13063" s="36"/>
      <c r="H13063" s="36"/>
      <c r="I13063" s="36"/>
      <c r="J13063" s="36"/>
      <c r="M13063" s="191"/>
    </row>
    <row r="13064" spans="4:13" s="14" customFormat="1" ht="15.75">
      <c r="D13064" s="36"/>
      <c r="E13064" s="36"/>
      <c r="F13064" s="36"/>
      <c r="G13064" s="36"/>
      <c r="H13064" s="36"/>
      <c r="I13064" s="36"/>
      <c r="J13064" s="36"/>
      <c r="M13064" s="191"/>
    </row>
    <row r="13065" spans="4:13" s="14" customFormat="1" ht="15.75">
      <c r="D13065" s="36"/>
      <c r="E13065" s="36"/>
      <c r="F13065" s="36"/>
      <c r="G13065" s="36"/>
      <c r="H13065" s="36"/>
      <c r="I13065" s="36"/>
      <c r="J13065" s="36"/>
      <c r="M13065" s="191"/>
    </row>
    <row r="13066" spans="4:13" s="14" customFormat="1" ht="15.75">
      <c r="D13066" s="36"/>
      <c r="E13066" s="36"/>
      <c r="F13066" s="36"/>
      <c r="G13066" s="36"/>
      <c r="H13066" s="36"/>
      <c r="I13066" s="36"/>
      <c r="J13066" s="36"/>
      <c r="M13066" s="191"/>
    </row>
    <row r="13067" spans="4:13" s="14" customFormat="1" ht="15.75">
      <c r="D13067" s="36"/>
      <c r="E13067" s="36"/>
      <c r="F13067" s="36"/>
      <c r="G13067" s="36"/>
      <c r="H13067" s="36"/>
      <c r="I13067" s="36"/>
      <c r="J13067" s="36"/>
      <c r="M13067" s="191"/>
    </row>
    <row r="13068" spans="4:13" s="14" customFormat="1" ht="15.75">
      <c r="D13068" s="36"/>
      <c r="E13068" s="36"/>
      <c r="F13068" s="36"/>
      <c r="G13068" s="36"/>
      <c r="H13068" s="36"/>
      <c r="I13068" s="36"/>
      <c r="J13068" s="36"/>
      <c r="M13068" s="191"/>
    </row>
    <row r="13069" spans="4:13" s="14" customFormat="1" ht="15.75">
      <c r="D13069" s="36"/>
      <c r="E13069" s="36"/>
      <c r="F13069" s="36"/>
      <c r="G13069" s="36"/>
      <c r="H13069" s="36"/>
      <c r="I13069" s="36"/>
      <c r="J13069" s="36"/>
      <c r="M13069" s="191"/>
    </row>
    <row r="13070" spans="4:13" s="14" customFormat="1" ht="15.75">
      <c r="D13070" s="36"/>
      <c r="E13070" s="36"/>
      <c r="F13070" s="36"/>
      <c r="G13070" s="36"/>
      <c r="H13070" s="36"/>
      <c r="I13070" s="36"/>
      <c r="J13070" s="36"/>
      <c r="M13070" s="191"/>
    </row>
    <row r="13071" spans="4:13" s="14" customFormat="1" ht="15.75">
      <c r="D13071" s="36"/>
      <c r="E13071" s="36"/>
      <c r="F13071" s="36"/>
      <c r="G13071" s="36"/>
      <c r="H13071" s="36"/>
      <c r="I13071" s="36"/>
      <c r="J13071" s="36"/>
      <c r="M13071" s="191"/>
    </row>
    <row r="13072" spans="4:13" s="14" customFormat="1" ht="15.75">
      <c r="D13072" s="36"/>
      <c r="E13072" s="36"/>
      <c r="F13072" s="36"/>
      <c r="G13072" s="36"/>
      <c r="H13072" s="36"/>
      <c r="I13072" s="36"/>
      <c r="J13072" s="36"/>
      <c r="M13072" s="191"/>
    </row>
    <row r="13073" spans="4:13" s="14" customFormat="1" ht="15.75">
      <c r="D13073" s="36"/>
      <c r="E13073" s="36"/>
      <c r="F13073" s="36"/>
      <c r="G13073" s="36"/>
      <c r="H13073" s="36"/>
      <c r="I13073" s="36"/>
      <c r="J13073" s="36"/>
      <c r="M13073" s="191"/>
    </row>
    <row r="13074" spans="4:13" s="14" customFormat="1" ht="15.75">
      <c r="D13074" s="36"/>
      <c r="E13074" s="36"/>
      <c r="F13074" s="36"/>
      <c r="G13074" s="36"/>
      <c r="H13074" s="36"/>
      <c r="I13074" s="36"/>
      <c r="J13074" s="36"/>
      <c r="M13074" s="191"/>
    </row>
    <row r="13075" spans="4:13" s="14" customFormat="1" ht="15.75">
      <c r="D13075" s="36"/>
      <c r="E13075" s="36"/>
      <c r="F13075" s="36"/>
      <c r="G13075" s="36"/>
      <c r="H13075" s="36"/>
      <c r="I13075" s="36"/>
      <c r="J13075" s="36"/>
      <c r="M13075" s="191"/>
    </row>
    <row r="13076" spans="4:13" s="14" customFormat="1" ht="15.75">
      <c r="D13076" s="36"/>
      <c r="E13076" s="36"/>
      <c r="F13076" s="36"/>
      <c r="G13076" s="36"/>
      <c r="H13076" s="36"/>
      <c r="I13076" s="36"/>
      <c r="J13076" s="36"/>
      <c r="M13076" s="191"/>
    </row>
    <row r="13077" spans="4:13" s="14" customFormat="1" ht="15.75">
      <c r="D13077" s="36"/>
      <c r="E13077" s="36"/>
      <c r="F13077" s="36"/>
      <c r="G13077" s="36"/>
      <c r="H13077" s="36"/>
      <c r="I13077" s="36"/>
      <c r="J13077" s="36"/>
      <c r="M13077" s="191"/>
    </row>
    <row r="13078" spans="4:13" s="14" customFormat="1" ht="15.75">
      <c r="D13078" s="36"/>
      <c r="E13078" s="36"/>
      <c r="F13078" s="36"/>
      <c r="G13078" s="36"/>
      <c r="H13078" s="36"/>
      <c r="I13078" s="36"/>
      <c r="J13078" s="36"/>
      <c r="M13078" s="191"/>
    </row>
    <row r="13079" spans="4:13" s="14" customFormat="1" ht="15.75">
      <c r="D13079" s="36"/>
      <c r="E13079" s="36"/>
      <c r="F13079" s="36"/>
      <c r="G13079" s="36"/>
      <c r="H13079" s="36"/>
      <c r="I13079" s="36"/>
      <c r="J13079" s="36"/>
      <c r="M13079" s="191"/>
    </row>
    <row r="13080" spans="4:13" s="14" customFormat="1" ht="15.75">
      <c r="D13080" s="36"/>
      <c r="E13080" s="36"/>
      <c r="F13080" s="36"/>
      <c r="G13080" s="36"/>
      <c r="H13080" s="36"/>
      <c r="I13080" s="36"/>
      <c r="J13080" s="36"/>
      <c r="M13080" s="191"/>
    </row>
    <row r="13081" spans="4:13" s="14" customFormat="1" ht="15.75">
      <c r="D13081" s="36"/>
      <c r="E13081" s="36"/>
      <c r="F13081" s="36"/>
      <c r="G13081" s="36"/>
      <c r="H13081" s="36"/>
      <c r="I13081" s="36"/>
      <c r="J13081" s="36"/>
      <c r="M13081" s="191"/>
    </row>
    <row r="13082" spans="4:13" s="14" customFormat="1" ht="15.75">
      <c r="D13082" s="36"/>
      <c r="E13082" s="36"/>
      <c r="F13082" s="36"/>
      <c r="G13082" s="36"/>
      <c r="H13082" s="36"/>
      <c r="I13082" s="36"/>
      <c r="J13082" s="36"/>
      <c r="M13082" s="191"/>
    </row>
    <row r="13083" spans="4:13" s="14" customFormat="1" ht="15.75">
      <c r="D13083" s="36"/>
      <c r="E13083" s="36"/>
      <c r="F13083" s="36"/>
      <c r="G13083" s="36"/>
      <c r="H13083" s="36"/>
      <c r="I13083" s="36"/>
      <c r="J13083" s="36"/>
      <c r="M13083" s="191"/>
    </row>
    <row r="13084" spans="4:13" s="14" customFormat="1" ht="15.75">
      <c r="D13084" s="36"/>
      <c r="E13084" s="36"/>
      <c r="F13084" s="36"/>
      <c r="G13084" s="36"/>
      <c r="H13084" s="36"/>
      <c r="I13084" s="36"/>
      <c r="J13084" s="36"/>
      <c r="M13084" s="191"/>
    </row>
    <row r="13085" spans="4:13" s="14" customFormat="1" ht="15.75">
      <c r="D13085" s="36"/>
      <c r="E13085" s="36"/>
      <c r="F13085" s="36"/>
      <c r="G13085" s="36"/>
      <c r="H13085" s="36"/>
      <c r="I13085" s="36"/>
      <c r="J13085" s="36"/>
      <c r="M13085" s="191"/>
    </row>
    <row r="13086" spans="4:13" s="14" customFormat="1" ht="15.75">
      <c r="D13086" s="36"/>
      <c r="E13086" s="36"/>
      <c r="F13086" s="36"/>
      <c r="G13086" s="36"/>
      <c r="H13086" s="36"/>
      <c r="I13086" s="36"/>
      <c r="J13086" s="36"/>
      <c r="M13086" s="191"/>
    </row>
    <row r="13087" spans="4:13" s="14" customFormat="1" ht="15.75">
      <c r="D13087" s="36"/>
      <c r="E13087" s="36"/>
      <c r="F13087" s="36"/>
      <c r="G13087" s="36"/>
      <c r="H13087" s="36"/>
      <c r="I13087" s="36"/>
      <c r="J13087" s="36"/>
      <c r="M13087" s="191"/>
    </row>
    <row r="13088" spans="4:13" s="14" customFormat="1" ht="15.75">
      <c r="D13088" s="36"/>
      <c r="E13088" s="36"/>
      <c r="F13088" s="36"/>
      <c r="G13088" s="36"/>
      <c r="H13088" s="36"/>
      <c r="I13088" s="36"/>
      <c r="J13088" s="36"/>
      <c r="M13088" s="191"/>
    </row>
    <row r="13089" spans="4:13" s="14" customFormat="1" ht="15.75">
      <c r="D13089" s="36"/>
      <c r="E13089" s="36"/>
      <c r="F13089" s="36"/>
      <c r="G13089" s="36"/>
      <c r="H13089" s="36"/>
      <c r="I13089" s="36"/>
      <c r="J13089" s="36"/>
      <c r="M13089" s="191"/>
    </row>
    <row r="13090" spans="4:13" s="14" customFormat="1" ht="15.75">
      <c r="D13090" s="36"/>
      <c r="E13090" s="36"/>
      <c r="F13090" s="36"/>
      <c r="G13090" s="36"/>
      <c r="H13090" s="36"/>
      <c r="I13090" s="36"/>
      <c r="J13090" s="36"/>
      <c r="M13090" s="191"/>
    </row>
    <row r="13091" spans="4:13" s="14" customFormat="1" ht="15.75">
      <c r="D13091" s="36"/>
      <c r="E13091" s="36"/>
      <c r="F13091" s="36"/>
      <c r="G13091" s="36"/>
      <c r="H13091" s="36"/>
      <c r="I13091" s="36"/>
      <c r="J13091" s="36"/>
      <c r="M13091" s="191"/>
    </row>
    <row r="13092" spans="4:13" s="14" customFormat="1" ht="15.75">
      <c r="D13092" s="36"/>
      <c r="E13092" s="36"/>
      <c r="F13092" s="36"/>
      <c r="G13092" s="36"/>
      <c r="H13092" s="36"/>
      <c r="I13092" s="36"/>
      <c r="J13092" s="36"/>
      <c r="M13092" s="191"/>
    </row>
    <row r="13093" spans="4:13" s="14" customFormat="1" ht="15.75">
      <c r="D13093" s="36"/>
      <c r="E13093" s="36"/>
      <c r="F13093" s="36"/>
      <c r="G13093" s="36"/>
      <c r="H13093" s="36"/>
      <c r="I13093" s="36"/>
      <c r="J13093" s="36"/>
      <c r="M13093" s="191"/>
    </row>
    <row r="13094" spans="4:13" s="14" customFormat="1" ht="15.75">
      <c r="D13094" s="36"/>
      <c r="E13094" s="36"/>
      <c r="F13094" s="36"/>
      <c r="G13094" s="36"/>
      <c r="H13094" s="36"/>
      <c r="I13094" s="36"/>
      <c r="J13094" s="36"/>
      <c r="M13094" s="191"/>
    </row>
    <row r="13095" spans="4:13" s="14" customFormat="1" ht="15.75">
      <c r="D13095" s="36"/>
      <c r="E13095" s="36"/>
      <c r="F13095" s="36"/>
      <c r="G13095" s="36"/>
      <c r="H13095" s="36"/>
      <c r="I13095" s="36"/>
      <c r="J13095" s="36"/>
      <c r="M13095" s="191"/>
    </row>
    <row r="13096" spans="4:13" s="14" customFormat="1" ht="15.75">
      <c r="D13096" s="36"/>
      <c r="E13096" s="36"/>
      <c r="F13096" s="36"/>
      <c r="G13096" s="36"/>
      <c r="H13096" s="36"/>
      <c r="I13096" s="36"/>
      <c r="J13096" s="36"/>
      <c r="M13096" s="191"/>
    </row>
    <row r="13097" spans="4:13" s="14" customFormat="1" ht="15.75">
      <c r="D13097" s="36"/>
      <c r="E13097" s="36"/>
      <c r="F13097" s="36"/>
      <c r="G13097" s="36"/>
      <c r="H13097" s="36"/>
      <c r="I13097" s="36"/>
      <c r="J13097" s="36"/>
      <c r="M13097" s="191"/>
    </row>
    <row r="13098" spans="4:13" s="14" customFormat="1" ht="15.75">
      <c r="D13098" s="36"/>
      <c r="E13098" s="36"/>
      <c r="F13098" s="36"/>
      <c r="G13098" s="36"/>
      <c r="H13098" s="36"/>
      <c r="I13098" s="36"/>
      <c r="J13098" s="36"/>
      <c r="M13098" s="191"/>
    </row>
    <row r="13099" spans="4:13" s="14" customFormat="1" ht="15.75">
      <c r="D13099" s="36"/>
      <c r="E13099" s="36"/>
      <c r="F13099" s="36"/>
      <c r="G13099" s="36"/>
      <c r="H13099" s="36"/>
      <c r="I13099" s="36"/>
      <c r="J13099" s="36"/>
      <c r="M13099" s="191"/>
    </row>
    <row r="13100" spans="4:13" s="14" customFormat="1" ht="15.75">
      <c r="D13100" s="36"/>
      <c r="E13100" s="36"/>
      <c r="F13100" s="36"/>
      <c r="G13100" s="36"/>
      <c r="H13100" s="36"/>
      <c r="I13100" s="36"/>
      <c r="J13100" s="36"/>
      <c r="M13100" s="191"/>
    </row>
    <row r="13101" spans="4:13" s="14" customFormat="1" ht="15.75">
      <c r="D13101" s="36"/>
      <c r="E13101" s="36"/>
      <c r="F13101" s="36"/>
      <c r="G13101" s="36"/>
      <c r="H13101" s="36"/>
      <c r="I13101" s="36"/>
      <c r="J13101" s="36"/>
      <c r="M13101" s="191"/>
    </row>
    <row r="13102" spans="4:13" s="14" customFormat="1" ht="15.75">
      <c r="D13102" s="36"/>
      <c r="E13102" s="36"/>
      <c r="F13102" s="36"/>
      <c r="G13102" s="36"/>
      <c r="H13102" s="36"/>
      <c r="I13102" s="36"/>
      <c r="J13102" s="36"/>
      <c r="M13102" s="191"/>
    </row>
    <row r="13103" spans="4:13" s="14" customFormat="1" ht="15.75">
      <c r="D13103" s="36"/>
      <c r="E13103" s="36"/>
      <c r="F13103" s="36"/>
      <c r="G13103" s="36"/>
      <c r="H13103" s="36"/>
      <c r="I13103" s="36"/>
      <c r="J13103" s="36"/>
      <c r="M13103" s="191"/>
    </row>
    <row r="13104" spans="4:13" s="14" customFormat="1" ht="15.75">
      <c r="D13104" s="36"/>
      <c r="E13104" s="36"/>
      <c r="F13104" s="36"/>
      <c r="G13104" s="36"/>
      <c r="H13104" s="36"/>
      <c r="I13104" s="36"/>
      <c r="J13104" s="36"/>
      <c r="M13104" s="191"/>
    </row>
    <row r="13105" spans="4:13" s="14" customFormat="1" ht="15.75">
      <c r="D13105" s="36"/>
      <c r="E13105" s="36"/>
      <c r="F13105" s="36"/>
      <c r="G13105" s="36"/>
      <c r="H13105" s="36"/>
      <c r="I13105" s="36"/>
      <c r="J13105" s="36"/>
      <c r="M13105" s="191"/>
    </row>
    <row r="13106" spans="4:13" s="14" customFormat="1" ht="15.75">
      <c r="D13106" s="36"/>
      <c r="E13106" s="36"/>
      <c r="F13106" s="36"/>
      <c r="G13106" s="36"/>
      <c r="H13106" s="36"/>
      <c r="I13106" s="36"/>
      <c r="J13106" s="36"/>
      <c r="M13106" s="191"/>
    </row>
    <row r="13107" spans="4:13" s="14" customFormat="1" ht="15.75">
      <c r="D13107" s="36"/>
      <c r="E13107" s="36"/>
      <c r="F13107" s="36"/>
      <c r="G13107" s="36"/>
      <c r="H13107" s="36"/>
      <c r="I13107" s="36"/>
      <c r="J13107" s="36"/>
      <c r="M13107" s="191"/>
    </row>
    <row r="13108" spans="4:13" s="14" customFormat="1" ht="15.75">
      <c r="D13108" s="36"/>
      <c r="E13108" s="36"/>
      <c r="F13108" s="36"/>
      <c r="G13108" s="36"/>
      <c r="H13108" s="36"/>
      <c r="I13108" s="36"/>
      <c r="J13108" s="36"/>
      <c r="M13108" s="191"/>
    </row>
    <row r="13109" spans="4:13" s="14" customFormat="1" ht="15.75">
      <c r="D13109" s="36"/>
      <c r="E13109" s="36"/>
      <c r="F13109" s="36"/>
      <c r="G13109" s="36"/>
      <c r="H13109" s="36"/>
      <c r="I13109" s="36"/>
      <c r="J13109" s="36"/>
      <c r="M13109" s="191"/>
    </row>
    <row r="13110" spans="4:13" s="14" customFormat="1" ht="15.75">
      <c r="D13110" s="36"/>
      <c r="E13110" s="36"/>
      <c r="F13110" s="36"/>
      <c r="G13110" s="36"/>
      <c r="H13110" s="36"/>
      <c r="I13110" s="36"/>
      <c r="J13110" s="36"/>
      <c r="M13110" s="191"/>
    </row>
    <row r="13111" spans="4:13" s="14" customFormat="1" ht="15.75">
      <c r="D13111" s="36"/>
      <c r="E13111" s="36"/>
      <c r="F13111" s="36"/>
      <c r="G13111" s="36"/>
      <c r="H13111" s="36"/>
      <c r="I13111" s="36"/>
      <c r="J13111" s="36"/>
      <c r="M13111" s="191"/>
    </row>
    <row r="13112" spans="4:13" s="14" customFormat="1" ht="15.75">
      <c r="D13112" s="36"/>
      <c r="E13112" s="36"/>
      <c r="F13112" s="36"/>
      <c r="G13112" s="36"/>
      <c r="H13112" s="36"/>
      <c r="I13112" s="36"/>
      <c r="J13112" s="36"/>
      <c r="M13112" s="191"/>
    </row>
    <row r="13113" spans="4:13" s="14" customFormat="1" ht="15.75">
      <c r="D13113" s="36"/>
      <c r="E13113" s="36"/>
      <c r="F13113" s="36"/>
      <c r="G13113" s="36"/>
      <c r="H13113" s="36"/>
      <c r="I13113" s="36"/>
      <c r="J13113" s="36"/>
      <c r="M13113" s="191"/>
    </row>
    <row r="13114" spans="4:13" s="14" customFormat="1" ht="15.75">
      <c r="D13114" s="36"/>
      <c r="E13114" s="36"/>
      <c r="F13114" s="36"/>
      <c r="G13114" s="36"/>
      <c r="H13114" s="36"/>
      <c r="I13114" s="36"/>
      <c r="J13114" s="36"/>
      <c r="M13114" s="191"/>
    </row>
    <row r="13115" spans="4:13" s="14" customFormat="1" ht="15.75">
      <c r="D13115" s="36"/>
      <c r="E13115" s="36"/>
      <c r="F13115" s="36"/>
      <c r="G13115" s="36"/>
      <c r="H13115" s="36"/>
      <c r="I13115" s="36"/>
      <c r="J13115" s="36"/>
      <c r="M13115" s="191"/>
    </row>
    <row r="13116" spans="4:13" s="14" customFormat="1" ht="15.75">
      <c r="D13116" s="36"/>
      <c r="E13116" s="36"/>
      <c r="F13116" s="36"/>
      <c r="G13116" s="36"/>
      <c r="H13116" s="36"/>
      <c r="I13116" s="36"/>
      <c r="J13116" s="36"/>
      <c r="M13116" s="191"/>
    </row>
    <row r="13117" spans="4:13" s="14" customFormat="1" ht="15.75">
      <c r="D13117" s="36"/>
      <c r="E13117" s="36"/>
      <c r="F13117" s="36"/>
      <c r="G13117" s="36"/>
      <c r="H13117" s="36"/>
      <c r="I13117" s="36"/>
      <c r="J13117" s="36"/>
      <c r="M13117" s="191"/>
    </row>
    <row r="13118" spans="4:13" s="14" customFormat="1" ht="15.75">
      <c r="D13118" s="36"/>
      <c r="E13118" s="36"/>
      <c r="F13118" s="36"/>
      <c r="G13118" s="36"/>
      <c r="H13118" s="36"/>
      <c r="I13118" s="36"/>
      <c r="J13118" s="36"/>
      <c r="M13118" s="191"/>
    </row>
    <row r="13119" spans="4:13" s="14" customFormat="1" ht="15.75">
      <c r="D13119" s="36"/>
      <c r="E13119" s="36"/>
      <c r="F13119" s="36"/>
      <c r="G13119" s="36"/>
      <c r="H13119" s="36"/>
      <c r="I13119" s="36"/>
      <c r="J13119" s="36"/>
      <c r="M13119" s="191"/>
    </row>
    <row r="13120" spans="4:13" s="14" customFormat="1" ht="15.75">
      <c r="D13120" s="36"/>
      <c r="E13120" s="36"/>
      <c r="F13120" s="36"/>
      <c r="G13120" s="36"/>
      <c r="H13120" s="36"/>
      <c r="I13120" s="36"/>
      <c r="J13120" s="36"/>
      <c r="M13120" s="191"/>
    </row>
    <row r="13121" spans="4:13" s="14" customFormat="1" ht="15.75">
      <c r="D13121" s="36"/>
      <c r="E13121" s="36"/>
      <c r="F13121" s="36"/>
      <c r="G13121" s="36"/>
      <c r="H13121" s="36"/>
      <c r="I13121" s="36"/>
      <c r="J13121" s="36"/>
      <c r="M13121" s="191"/>
    </row>
    <row r="13122" spans="4:13" s="14" customFormat="1" ht="15.75">
      <c r="D13122" s="36"/>
      <c r="E13122" s="36"/>
      <c r="F13122" s="36"/>
      <c r="G13122" s="36"/>
      <c r="H13122" s="36"/>
      <c r="I13122" s="36"/>
      <c r="J13122" s="36"/>
      <c r="M13122" s="191"/>
    </row>
    <row r="13123" spans="4:13" s="14" customFormat="1" ht="15.75">
      <c r="D13123" s="36"/>
      <c r="E13123" s="36"/>
      <c r="F13123" s="36"/>
      <c r="G13123" s="36"/>
      <c r="H13123" s="36"/>
      <c r="I13123" s="36"/>
      <c r="J13123" s="36"/>
      <c r="M13123" s="191"/>
    </row>
    <row r="13124" spans="4:13" s="14" customFormat="1" ht="15.75">
      <c r="D13124" s="36"/>
      <c r="E13124" s="36"/>
      <c r="F13124" s="36"/>
      <c r="G13124" s="36"/>
      <c r="H13124" s="36"/>
      <c r="I13124" s="36"/>
      <c r="J13124" s="36"/>
      <c r="M13124" s="191"/>
    </row>
    <row r="13125" spans="4:13" s="14" customFormat="1" ht="15.75">
      <c r="D13125" s="36"/>
      <c r="E13125" s="36"/>
      <c r="F13125" s="36"/>
      <c r="G13125" s="36"/>
      <c r="H13125" s="36"/>
      <c r="I13125" s="36"/>
      <c r="J13125" s="36"/>
      <c r="M13125" s="191"/>
    </row>
    <row r="13126" spans="4:13" s="14" customFormat="1" ht="15.75">
      <c r="D13126" s="36"/>
      <c r="E13126" s="36"/>
      <c r="F13126" s="36"/>
      <c r="G13126" s="36"/>
      <c r="H13126" s="36"/>
      <c r="I13126" s="36"/>
      <c r="J13126" s="36"/>
      <c r="M13126" s="191"/>
    </row>
    <row r="13127" spans="4:13" s="14" customFormat="1" ht="15.75">
      <c r="D13127" s="36"/>
      <c r="E13127" s="36"/>
      <c r="F13127" s="36"/>
      <c r="G13127" s="36"/>
      <c r="H13127" s="36"/>
      <c r="I13127" s="36"/>
      <c r="J13127" s="36"/>
      <c r="M13127" s="191"/>
    </row>
    <row r="13128" spans="4:13" s="14" customFormat="1" ht="15.75">
      <c r="D13128" s="36"/>
      <c r="E13128" s="36"/>
      <c r="F13128" s="36"/>
      <c r="G13128" s="36"/>
      <c r="H13128" s="36"/>
      <c r="I13128" s="36"/>
      <c r="J13128" s="36"/>
      <c r="M13128" s="191"/>
    </row>
    <row r="13129" spans="4:13" s="14" customFormat="1" ht="15.75">
      <c r="D13129" s="36"/>
      <c r="E13129" s="36"/>
      <c r="F13129" s="36"/>
      <c r="G13129" s="36"/>
      <c r="H13129" s="36"/>
      <c r="I13129" s="36"/>
      <c r="J13129" s="36"/>
      <c r="M13129" s="191"/>
    </row>
    <row r="13130" spans="4:13" s="14" customFormat="1" ht="15.75">
      <c r="D13130" s="36"/>
      <c r="E13130" s="36"/>
      <c r="F13130" s="36"/>
      <c r="G13130" s="36"/>
      <c r="H13130" s="36"/>
      <c r="I13130" s="36"/>
      <c r="J13130" s="36"/>
      <c r="M13130" s="191"/>
    </row>
    <row r="13131" spans="4:13" s="14" customFormat="1" ht="15.75">
      <c r="D13131" s="36"/>
      <c r="E13131" s="36"/>
      <c r="F13131" s="36"/>
      <c r="G13131" s="36"/>
      <c r="H13131" s="36"/>
      <c r="I13131" s="36"/>
      <c r="J13131" s="36"/>
      <c r="M13131" s="191"/>
    </row>
    <row r="13132" spans="4:13" s="14" customFormat="1" ht="15.75">
      <c r="D13132" s="36"/>
      <c r="E13132" s="36"/>
      <c r="F13132" s="36"/>
      <c r="G13132" s="36"/>
      <c r="H13132" s="36"/>
      <c r="I13132" s="36"/>
      <c r="J13132" s="36"/>
      <c r="M13132" s="191"/>
    </row>
    <row r="13133" spans="4:13" s="14" customFormat="1" ht="15.75">
      <c r="D13133" s="36"/>
      <c r="E13133" s="36"/>
      <c r="F13133" s="36"/>
      <c r="G13133" s="36"/>
      <c r="H13133" s="36"/>
      <c r="I13133" s="36"/>
      <c r="J13133" s="36"/>
      <c r="M13133" s="191"/>
    </row>
    <row r="13134" spans="4:13" s="14" customFormat="1" ht="15.75">
      <c r="D13134" s="36"/>
      <c r="E13134" s="36"/>
      <c r="F13134" s="36"/>
      <c r="G13134" s="36"/>
      <c r="H13134" s="36"/>
      <c r="I13134" s="36"/>
      <c r="J13134" s="36"/>
      <c r="M13134" s="191"/>
    </row>
    <row r="13135" spans="4:13" s="14" customFormat="1" ht="15.75">
      <c r="D13135" s="36"/>
      <c r="E13135" s="36"/>
      <c r="F13135" s="36"/>
      <c r="G13135" s="36"/>
      <c r="H13135" s="36"/>
      <c r="I13135" s="36"/>
      <c r="J13135" s="36"/>
      <c r="M13135" s="191"/>
    </row>
    <row r="13136" spans="4:13" s="14" customFormat="1" ht="15.75">
      <c r="D13136" s="36"/>
      <c r="E13136" s="36"/>
      <c r="F13136" s="36"/>
      <c r="G13136" s="36"/>
      <c r="H13136" s="36"/>
      <c r="I13136" s="36"/>
      <c r="J13136" s="36"/>
      <c r="M13136" s="191"/>
    </row>
    <row r="13137" spans="4:13" s="14" customFormat="1" ht="15.75">
      <c r="D13137" s="36"/>
      <c r="E13137" s="36"/>
      <c r="F13137" s="36"/>
      <c r="G13137" s="36"/>
      <c r="H13137" s="36"/>
      <c r="I13137" s="36"/>
      <c r="J13137" s="36"/>
      <c r="M13137" s="191"/>
    </row>
    <row r="13138" spans="4:13" s="14" customFormat="1" ht="15.75">
      <c r="D13138" s="36"/>
      <c r="E13138" s="36"/>
      <c r="F13138" s="36"/>
      <c r="G13138" s="36"/>
      <c r="H13138" s="36"/>
      <c r="I13138" s="36"/>
      <c r="J13138" s="36"/>
      <c r="M13138" s="191"/>
    </row>
    <row r="13139" spans="4:13" s="14" customFormat="1" ht="15.75">
      <c r="D13139" s="36"/>
      <c r="E13139" s="36"/>
      <c r="F13139" s="36"/>
      <c r="G13139" s="36"/>
      <c r="H13139" s="36"/>
      <c r="I13139" s="36"/>
      <c r="J13139" s="36"/>
      <c r="M13139" s="191"/>
    </row>
    <row r="13140" spans="4:13" s="14" customFormat="1" ht="15.75">
      <c r="D13140" s="36"/>
      <c r="E13140" s="36"/>
      <c r="F13140" s="36"/>
      <c r="G13140" s="36"/>
      <c r="H13140" s="36"/>
      <c r="I13140" s="36"/>
      <c r="J13140" s="36"/>
      <c r="M13140" s="191"/>
    </row>
    <row r="13141" spans="4:13" s="14" customFormat="1" ht="15.75">
      <c r="D13141" s="36"/>
      <c r="E13141" s="36"/>
      <c r="F13141" s="36"/>
      <c r="G13141" s="36"/>
      <c r="H13141" s="36"/>
      <c r="I13141" s="36"/>
      <c r="J13141" s="36"/>
      <c r="M13141" s="191"/>
    </row>
    <row r="13142" spans="4:13" s="14" customFormat="1" ht="15.75">
      <c r="D13142" s="36"/>
      <c r="E13142" s="36"/>
      <c r="F13142" s="36"/>
      <c r="G13142" s="36"/>
      <c r="H13142" s="36"/>
      <c r="I13142" s="36"/>
      <c r="J13142" s="36"/>
      <c r="M13142" s="191"/>
    </row>
    <row r="13143" spans="4:13" s="14" customFormat="1" ht="15.75">
      <c r="D13143" s="36"/>
      <c r="E13143" s="36"/>
      <c r="F13143" s="36"/>
      <c r="G13143" s="36"/>
      <c r="H13143" s="36"/>
      <c r="I13143" s="36"/>
      <c r="J13143" s="36"/>
      <c r="M13143" s="191"/>
    </row>
    <row r="13144" spans="4:13" s="14" customFormat="1" ht="15.75">
      <c r="D13144" s="36"/>
      <c r="E13144" s="36"/>
      <c r="F13144" s="36"/>
      <c r="G13144" s="36"/>
      <c r="H13144" s="36"/>
      <c r="I13144" s="36"/>
      <c r="J13144" s="36"/>
      <c r="M13144" s="191"/>
    </row>
    <row r="13145" spans="4:13" s="14" customFormat="1" ht="15.75">
      <c r="D13145" s="36"/>
      <c r="E13145" s="36"/>
      <c r="F13145" s="36"/>
      <c r="G13145" s="36"/>
      <c r="H13145" s="36"/>
      <c r="I13145" s="36"/>
      <c r="J13145" s="36"/>
      <c r="M13145" s="191"/>
    </row>
    <row r="13146" spans="4:13" s="14" customFormat="1" ht="15.75">
      <c r="D13146" s="36"/>
      <c r="E13146" s="36"/>
      <c r="F13146" s="36"/>
      <c r="G13146" s="36"/>
      <c r="H13146" s="36"/>
      <c r="I13146" s="36"/>
      <c r="J13146" s="36"/>
      <c r="M13146" s="191"/>
    </row>
    <row r="13147" spans="4:13" s="14" customFormat="1" ht="15.75">
      <c r="D13147" s="36"/>
      <c r="E13147" s="36"/>
      <c r="F13147" s="36"/>
      <c r="G13147" s="36"/>
      <c r="H13147" s="36"/>
      <c r="I13147" s="36"/>
      <c r="J13147" s="36"/>
      <c r="M13147" s="191"/>
    </row>
    <row r="13148" spans="4:13" s="14" customFormat="1" ht="15.75">
      <c r="D13148" s="36"/>
      <c r="E13148" s="36"/>
      <c r="F13148" s="36"/>
      <c r="G13148" s="36"/>
      <c r="H13148" s="36"/>
      <c r="I13148" s="36"/>
      <c r="J13148" s="36"/>
      <c r="M13148" s="191"/>
    </row>
    <row r="13149" spans="4:13" s="14" customFormat="1" ht="15.75">
      <c r="D13149" s="36"/>
      <c r="E13149" s="36"/>
      <c r="F13149" s="36"/>
      <c r="G13149" s="36"/>
      <c r="H13149" s="36"/>
      <c r="I13149" s="36"/>
      <c r="J13149" s="36"/>
      <c r="M13149" s="191"/>
    </row>
    <row r="13150" spans="4:13" s="14" customFormat="1" ht="15.75">
      <c r="D13150" s="36"/>
      <c r="E13150" s="36"/>
      <c r="F13150" s="36"/>
      <c r="G13150" s="36"/>
      <c r="H13150" s="36"/>
      <c r="I13150" s="36"/>
      <c r="J13150" s="36"/>
      <c r="M13150" s="191"/>
    </row>
    <row r="13151" spans="4:13" s="14" customFormat="1" ht="15.75">
      <c r="D13151" s="36"/>
      <c r="E13151" s="36"/>
      <c r="F13151" s="36"/>
      <c r="G13151" s="36"/>
      <c r="H13151" s="36"/>
      <c r="I13151" s="36"/>
      <c r="J13151" s="36"/>
      <c r="M13151" s="191"/>
    </row>
    <row r="13152" spans="4:13" s="14" customFormat="1" ht="15.75">
      <c r="D13152" s="36"/>
      <c r="E13152" s="36"/>
      <c r="F13152" s="36"/>
      <c r="G13152" s="36"/>
      <c r="H13152" s="36"/>
      <c r="I13152" s="36"/>
      <c r="J13152" s="36"/>
      <c r="M13152" s="191"/>
    </row>
    <row r="13153" spans="4:13" s="14" customFormat="1" ht="15.75">
      <c r="D13153" s="36"/>
      <c r="E13153" s="36"/>
      <c r="F13153" s="36"/>
      <c r="G13153" s="36"/>
      <c r="H13153" s="36"/>
      <c r="I13153" s="36"/>
      <c r="J13153" s="36"/>
      <c r="M13153" s="191"/>
    </row>
    <row r="13154" spans="4:13" s="14" customFormat="1" ht="15.75">
      <c r="D13154" s="36"/>
      <c r="E13154" s="36"/>
      <c r="F13154" s="36"/>
      <c r="G13154" s="36"/>
      <c r="H13154" s="36"/>
      <c r="I13154" s="36"/>
      <c r="J13154" s="36"/>
      <c r="M13154" s="191"/>
    </row>
    <row r="13155" spans="4:13" s="14" customFormat="1" ht="15.75">
      <c r="D13155" s="36"/>
      <c r="E13155" s="36"/>
      <c r="F13155" s="36"/>
      <c r="G13155" s="36"/>
      <c r="H13155" s="36"/>
      <c r="I13155" s="36"/>
      <c r="J13155" s="36"/>
      <c r="M13155" s="191"/>
    </row>
    <row r="13156" spans="4:13" s="14" customFormat="1" ht="15.75">
      <c r="D13156" s="36"/>
      <c r="E13156" s="36"/>
      <c r="F13156" s="36"/>
      <c r="G13156" s="36"/>
      <c r="H13156" s="36"/>
      <c r="I13156" s="36"/>
      <c r="J13156" s="36"/>
      <c r="M13156" s="191"/>
    </row>
    <row r="13157" spans="4:13" s="14" customFormat="1" ht="15.75">
      <c r="D13157" s="36"/>
      <c r="E13157" s="36"/>
      <c r="F13157" s="36"/>
      <c r="G13157" s="36"/>
      <c r="H13157" s="36"/>
      <c r="I13157" s="36"/>
      <c r="J13157" s="36"/>
      <c r="M13157" s="191"/>
    </row>
    <row r="13158" spans="4:13" s="14" customFormat="1" ht="15.75">
      <c r="D13158" s="36"/>
      <c r="E13158" s="36"/>
      <c r="F13158" s="36"/>
      <c r="G13158" s="36"/>
      <c r="H13158" s="36"/>
      <c r="I13158" s="36"/>
      <c r="J13158" s="36"/>
      <c r="M13158" s="191"/>
    </row>
    <row r="13159" spans="4:13" s="14" customFormat="1" ht="15.75">
      <c r="D13159" s="36"/>
      <c r="E13159" s="36"/>
      <c r="F13159" s="36"/>
      <c r="G13159" s="36"/>
      <c r="H13159" s="36"/>
      <c r="I13159" s="36"/>
      <c r="J13159" s="36"/>
      <c r="M13159" s="191"/>
    </row>
    <row r="13160" spans="4:13" s="14" customFormat="1" ht="15.75">
      <c r="D13160" s="36"/>
      <c r="E13160" s="36"/>
      <c r="F13160" s="36"/>
      <c r="G13160" s="36"/>
      <c r="H13160" s="36"/>
      <c r="I13160" s="36"/>
      <c r="J13160" s="36"/>
      <c r="M13160" s="191"/>
    </row>
    <row r="13161" spans="4:13" s="14" customFormat="1" ht="15.75">
      <c r="D13161" s="36"/>
      <c r="E13161" s="36"/>
      <c r="F13161" s="36"/>
      <c r="G13161" s="36"/>
      <c r="H13161" s="36"/>
      <c r="I13161" s="36"/>
      <c r="J13161" s="36"/>
      <c r="M13161" s="191"/>
    </row>
    <row r="13162" spans="4:13" s="14" customFormat="1" ht="15.75">
      <c r="D13162" s="36"/>
      <c r="E13162" s="36"/>
      <c r="F13162" s="36"/>
      <c r="G13162" s="36"/>
      <c r="H13162" s="36"/>
      <c r="I13162" s="36"/>
      <c r="J13162" s="36"/>
      <c r="M13162" s="191"/>
    </row>
    <row r="13163" spans="4:13" s="14" customFormat="1" ht="15.75">
      <c r="D13163" s="36"/>
      <c r="E13163" s="36"/>
      <c r="F13163" s="36"/>
      <c r="G13163" s="36"/>
      <c r="H13163" s="36"/>
      <c r="I13163" s="36"/>
      <c r="J13163" s="36"/>
      <c r="M13163" s="191"/>
    </row>
    <row r="13164" spans="4:13" s="14" customFormat="1" ht="15.75">
      <c r="D13164" s="36"/>
      <c r="E13164" s="36"/>
      <c r="F13164" s="36"/>
      <c r="G13164" s="36"/>
      <c r="H13164" s="36"/>
      <c r="I13164" s="36"/>
      <c r="J13164" s="36"/>
      <c r="M13164" s="191"/>
    </row>
    <row r="13165" spans="4:13" s="14" customFormat="1" ht="15.75">
      <c r="D13165" s="36"/>
      <c r="E13165" s="36"/>
      <c r="F13165" s="36"/>
      <c r="G13165" s="36"/>
      <c r="H13165" s="36"/>
      <c r="I13165" s="36"/>
      <c r="J13165" s="36"/>
      <c r="M13165" s="191"/>
    </row>
    <row r="13166" spans="4:13" s="14" customFormat="1" ht="15.75">
      <c r="D13166" s="36"/>
      <c r="E13166" s="36"/>
      <c r="F13166" s="36"/>
      <c r="G13166" s="36"/>
      <c r="H13166" s="36"/>
      <c r="I13166" s="36"/>
      <c r="J13166" s="36"/>
      <c r="M13166" s="191"/>
    </row>
    <row r="13167" spans="4:13" s="14" customFormat="1" ht="15.75">
      <c r="D13167" s="36"/>
      <c r="E13167" s="36"/>
      <c r="F13167" s="36"/>
      <c r="G13167" s="36"/>
      <c r="H13167" s="36"/>
      <c r="I13167" s="36"/>
      <c r="J13167" s="36"/>
      <c r="M13167" s="191"/>
    </row>
    <row r="13168" spans="4:13" s="14" customFormat="1" ht="15.75">
      <c r="D13168" s="36"/>
      <c r="E13168" s="36"/>
      <c r="F13168" s="36"/>
      <c r="G13168" s="36"/>
      <c r="H13168" s="36"/>
      <c r="I13168" s="36"/>
      <c r="J13168" s="36"/>
      <c r="M13168" s="191"/>
    </row>
    <row r="13169" spans="4:13" s="14" customFormat="1" ht="15.75">
      <c r="D13169" s="36"/>
      <c r="E13169" s="36"/>
      <c r="F13169" s="36"/>
      <c r="G13169" s="36"/>
      <c r="H13169" s="36"/>
      <c r="I13169" s="36"/>
      <c r="J13169" s="36"/>
      <c r="M13169" s="191"/>
    </row>
    <row r="13170" spans="4:13" s="14" customFormat="1" ht="15.75">
      <c r="D13170" s="36"/>
      <c r="E13170" s="36"/>
      <c r="F13170" s="36"/>
      <c r="G13170" s="36"/>
      <c r="H13170" s="36"/>
      <c r="I13170" s="36"/>
      <c r="J13170" s="36"/>
      <c r="M13170" s="191"/>
    </row>
    <row r="13171" spans="4:13" s="14" customFormat="1" ht="15.75">
      <c r="D13171" s="36"/>
      <c r="E13171" s="36"/>
      <c r="F13171" s="36"/>
      <c r="G13171" s="36"/>
      <c r="H13171" s="36"/>
      <c r="I13171" s="36"/>
      <c r="J13171" s="36"/>
      <c r="M13171" s="191"/>
    </row>
    <row r="13172" spans="4:13" s="14" customFormat="1" ht="15.75">
      <c r="D13172" s="36"/>
      <c r="E13172" s="36"/>
      <c r="F13172" s="36"/>
      <c r="G13172" s="36"/>
      <c r="H13172" s="36"/>
      <c r="I13172" s="36"/>
      <c r="J13172" s="36"/>
      <c r="M13172" s="191"/>
    </row>
    <row r="13173" spans="4:13" s="14" customFormat="1" ht="15.75">
      <c r="D13173" s="36"/>
      <c r="E13173" s="36"/>
      <c r="F13173" s="36"/>
      <c r="G13173" s="36"/>
      <c r="H13173" s="36"/>
      <c r="I13173" s="36"/>
      <c r="J13173" s="36"/>
      <c r="M13173" s="191"/>
    </row>
    <row r="13174" spans="4:13" s="14" customFormat="1" ht="15.75">
      <c r="D13174" s="36"/>
      <c r="E13174" s="36"/>
      <c r="F13174" s="36"/>
      <c r="G13174" s="36"/>
      <c r="H13174" s="36"/>
      <c r="I13174" s="36"/>
      <c r="J13174" s="36"/>
      <c r="M13174" s="191"/>
    </row>
    <row r="13175" spans="4:13" s="14" customFormat="1" ht="15.75">
      <c r="D13175" s="36"/>
      <c r="E13175" s="36"/>
      <c r="F13175" s="36"/>
      <c r="G13175" s="36"/>
      <c r="H13175" s="36"/>
      <c r="I13175" s="36"/>
      <c r="J13175" s="36"/>
      <c r="M13175" s="191"/>
    </row>
    <row r="13176" spans="4:13" s="14" customFormat="1" ht="15.75">
      <c r="D13176" s="36"/>
      <c r="E13176" s="36"/>
      <c r="F13176" s="36"/>
      <c r="G13176" s="36"/>
      <c r="H13176" s="36"/>
      <c r="I13176" s="36"/>
      <c r="J13176" s="36"/>
      <c r="M13176" s="191"/>
    </row>
    <row r="13177" spans="4:13" s="14" customFormat="1" ht="15.75">
      <c r="D13177" s="36"/>
      <c r="E13177" s="36"/>
      <c r="F13177" s="36"/>
      <c r="G13177" s="36"/>
      <c r="H13177" s="36"/>
      <c r="I13177" s="36"/>
      <c r="J13177" s="36"/>
      <c r="M13177" s="191"/>
    </row>
    <row r="13178" spans="4:13" s="14" customFormat="1" ht="15.75">
      <c r="D13178" s="36"/>
      <c r="E13178" s="36"/>
      <c r="F13178" s="36"/>
      <c r="G13178" s="36"/>
      <c r="H13178" s="36"/>
      <c r="I13178" s="36"/>
      <c r="J13178" s="36"/>
      <c r="M13178" s="191"/>
    </row>
    <row r="13179" spans="4:13" s="14" customFormat="1" ht="15.75">
      <c r="D13179" s="36"/>
      <c r="E13179" s="36"/>
      <c r="F13179" s="36"/>
      <c r="G13179" s="36"/>
      <c r="H13179" s="36"/>
      <c r="I13179" s="36"/>
      <c r="J13179" s="36"/>
      <c r="M13179" s="191"/>
    </row>
    <row r="13180" spans="4:13" s="14" customFormat="1" ht="15.75">
      <c r="D13180" s="36"/>
      <c r="E13180" s="36"/>
      <c r="F13180" s="36"/>
      <c r="G13180" s="36"/>
      <c r="H13180" s="36"/>
      <c r="I13180" s="36"/>
      <c r="J13180" s="36"/>
      <c r="M13180" s="191"/>
    </row>
    <row r="13181" spans="4:13" s="14" customFormat="1" ht="15.75">
      <c r="D13181" s="36"/>
      <c r="E13181" s="36"/>
      <c r="F13181" s="36"/>
      <c r="G13181" s="36"/>
      <c r="H13181" s="36"/>
      <c r="I13181" s="36"/>
      <c r="J13181" s="36"/>
      <c r="M13181" s="191"/>
    </row>
    <row r="13182" spans="4:13" s="14" customFormat="1" ht="15.75">
      <c r="D13182" s="36"/>
      <c r="E13182" s="36"/>
      <c r="F13182" s="36"/>
      <c r="G13182" s="36"/>
      <c r="H13182" s="36"/>
      <c r="I13182" s="36"/>
      <c r="J13182" s="36"/>
      <c r="M13182" s="191"/>
    </row>
    <row r="13183" spans="4:13" s="14" customFormat="1" ht="15.75">
      <c r="D13183" s="36"/>
      <c r="E13183" s="36"/>
      <c r="F13183" s="36"/>
      <c r="G13183" s="36"/>
      <c r="H13183" s="36"/>
      <c r="I13183" s="36"/>
      <c r="J13183" s="36"/>
      <c r="M13183" s="191"/>
    </row>
    <row r="13184" spans="4:13" s="14" customFormat="1" ht="15.75">
      <c r="D13184" s="36"/>
      <c r="E13184" s="36"/>
      <c r="F13184" s="36"/>
      <c r="G13184" s="36"/>
      <c r="H13184" s="36"/>
      <c r="I13184" s="36"/>
      <c r="J13184" s="36"/>
      <c r="M13184" s="191"/>
    </row>
    <row r="13185" spans="4:13" s="14" customFormat="1" ht="15.75">
      <c r="D13185" s="36"/>
      <c r="E13185" s="36"/>
      <c r="F13185" s="36"/>
      <c r="G13185" s="36"/>
      <c r="H13185" s="36"/>
      <c r="I13185" s="36"/>
      <c r="J13185" s="36"/>
      <c r="M13185" s="191"/>
    </row>
    <row r="13186" spans="4:13" s="14" customFormat="1" ht="15.75">
      <c r="D13186" s="36"/>
      <c r="E13186" s="36"/>
      <c r="F13186" s="36"/>
      <c r="G13186" s="36"/>
      <c r="H13186" s="36"/>
      <c r="I13186" s="36"/>
      <c r="J13186" s="36"/>
      <c r="M13186" s="191"/>
    </row>
    <row r="13187" spans="4:13" s="14" customFormat="1" ht="15.75">
      <c r="D13187" s="36"/>
      <c r="E13187" s="36"/>
      <c r="F13187" s="36"/>
      <c r="G13187" s="36"/>
      <c r="H13187" s="36"/>
      <c r="I13187" s="36"/>
      <c r="J13187" s="36"/>
      <c r="M13187" s="191"/>
    </row>
    <row r="13188" spans="4:13" s="14" customFormat="1" ht="15.75">
      <c r="D13188" s="36"/>
      <c r="E13188" s="36"/>
      <c r="F13188" s="36"/>
      <c r="G13188" s="36"/>
      <c r="H13188" s="36"/>
      <c r="I13188" s="36"/>
      <c r="J13188" s="36"/>
      <c r="M13188" s="191"/>
    </row>
    <row r="13189" spans="4:13" s="14" customFormat="1" ht="15.75">
      <c r="D13189" s="36"/>
      <c r="E13189" s="36"/>
      <c r="F13189" s="36"/>
      <c r="G13189" s="36"/>
      <c r="H13189" s="36"/>
      <c r="I13189" s="36"/>
      <c r="J13189" s="36"/>
      <c r="M13189" s="191"/>
    </row>
    <row r="13190" spans="4:13" s="14" customFormat="1" ht="15.75">
      <c r="D13190" s="36"/>
      <c r="E13190" s="36"/>
      <c r="F13190" s="36"/>
      <c r="G13190" s="36"/>
      <c r="H13190" s="36"/>
      <c r="I13190" s="36"/>
      <c r="J13190" s="36"/>
      <c r="M13190" s="191"/>
    </row>
    <row r="13191" spans="4:13" s="14" customFormat="1" ht="15.75">
      <c r="D13191" s="36"/>
      <c r="E13191" s="36"/>
      <c r="F13191" s="36"/>
      <c r="G13191" s="36"/>
      <c r="H13191" s="36"/>
      <c r="I13191" s="36"/>
      <c r="J13191" s="36"/>
      <c r="M13191" s="191"/>
    </row>
    <row r="13192" spans="4:13" s="14" customFormat="1" ht="15.75">
      <c r="D13192" s="36"/>
      <c r="E13192" s="36"/>
      <c r="F13192" s="36"/>
      <c r="G13192" s="36"/>
      <c r="H13192" s="36"/>
      <c r="I13192" s="36"/>
      <c r="J13192" s="36"/>
      <c r="M13192" s="191"/>
    </row>
    <row r="13193" spans="4:13" s="14" customFormat="1" ht="15.75">
      <c r="D13193" s="36"/>
      <c r="E13193" s="36"/>
      <c r="F13193" s="36"/>
      <c r="G13193" s="36"/>
      <c r="H13193" s="36"/>
      <c r="I13193" s="36"/>
      <c r="J13193" s="36"/>
      <c r="M13193" s="191"/>
    </row>
    <row r="13194" spans="4:13" s="14" customFormat="1" ht="15.75">
      <c r="D13194" s="36"/>
      <c r="E13194" s="36"/>
      <c r="F13194" s="36"/>
      <c r="G13194" s="36"/>
      <c r="H13194" s="36"/>
      <c r="I13194" s="36"/>
      <c r="J13194" s="36"/>
      <c r="M13194" s="191"/>
    </row>
    <row r="13195" spans="4:13" s="14" customFormat="1" ht="15.75">
      <c r="D13195" s="36"/>
      <c r="E13195" s="36"/>
      <c r="F13195" s="36"/>
      <c r="G13195" s="36"/>
      <c r="H13195" s="36"/>
      <c r="I13195" s="36"/>
      <c r="J13195" s="36"/>
      <c r="M13195" s="191"/>
    </row>
    <row r="13196" spans="4:13" s="14" customFormat="1" ht="15.75">
      <c r="D13196" s="36"/>
      <c r="E13196" s="36"/>
      <c r="F13196" s="36"/>
      <c r="G13196" s="36"/>
      <c r="H13196" s="36"/>
      <c r="I13196" s="36"/>
      <c r="J13196" s="36"/>
      <c r="M13196" s="191"/>
    </row>
    <row r="13197" spans="4:13" s="14" customFormat="1" ht="15.75">
      <c r="D13197" s="36"/>
      <c r="E13197" s="36"/>
      <c r="F13197" s="36"/>
      <c r="G13197" s="36"/>
      <c r="H13197" s="36"/>
      <c r="I13197" s="36"/>
      <c r="J13197" s="36"/>
      <c r="M13197" s="191"/>
    </row>
    <row r="13198" spans="4:13" s="14" customFormat="1" ht="15.75">
      <c r="D13198" s="36"/>
      <c r="E13198" s="36"/>
      <c r="F13198" s="36"/>
      <c r="G13198" s="36"/>
      <c r="H13198" s="36"/>
      <c r="I13198" s="36"/>
      <c r="J13198" s="36"/>
      <c r="M13198" s="191"/>
    </row>
    <row r="13199" spans="4:13" s="14" customFormat="1" ht="15.75">
      <c r="D13199" s="36"/>
      <c r="E13199" s="36"/>
      <c r="F13199" s="36"/>
      <c r="G13199" s="36"/>
      <c r="H13199" s="36"/>
      <c r="I13199" s="36"/>
      <c r="J13199" s="36"/>
      <c r="M13199" s="191"/>
    </row>
    <row r="13200" spans="4:13" s="14" customFormat="1" ht="15.75">
      <c r="D13200" s="36"/>
      <c r="E13200" s="36"/>
      <c r="F13200" s="36"/>
      <c r="G13200" s="36"/>
      <c r="H13200" s="36"/>
      <c r="I13200" s="36"/>
      <c r="J13200" s="36"/>
      <c r="M13200" s="191"/>
    </row>
    <row r="13201" spans="4:13" s="14" customFormat="1" ht="15.75">
      <c r="D13201" s="36"/>
      <c r="E13201" s="36"/>
      <c r="F13201" s="36"/>
      <c r="G13201" s="36"/>
      <c r="H13201" s="36"/>
      <c r="I13201" s="36"/>
      <c r="J13201" s="36"/>
      <c r="M13201" s="191"/>
    </row>
    <row r="13202" spans="4:13" s="14" customFormat="1" ht="15.75">
      <c r="D13202" s="36"/>
      <c r="E13202" s="36"/>
      <c r="F13202" s="36"/>
      <c r="G13202" s="36"/>
      <c r="H13202" s="36"/>
      <c r="I13202" s="36"/>
      <c r="J13202" s="36"/>
      <c r="M13202" s="191"/>
    </row>
    <row r="13203" spans="4:13" s="14" customFormat="1" ht="15.75">
      <c r="D13203" s="36"/>
      <c r="E13203" s="36"/>
      <c r="F13203" s="36"/>
      <c r="G13203" s="36"/>
      <c r="H13203" s="36"/>
      <c r="I13203" s="36"/>
      <c r="J13203" s="36"/>
      <c r="M13203" s="191"/>
    </row>
    <row r="13204" spans="4:13" s="14" customFormat="1" ht="15.75">
      <c r="D13204" s="36"/>
      <c r="E13204" s="36"/>
      <c r="F13204" s="36"/>
      <c r="G13204" s="36"/>
      <c r="H13204" s="36"/>
      <c r="I13204" s="36"/>
      <c r="J13204" s="36"/>
      <c r="M13204" s="191"/>
    </row>
    <row r="13205" spans="4:13" s="14" customFormat="1" ht="15.75">
      <c r="D13205" s="36"/>
      <c r="E13205" s="36"/>
      <c r="F13205" s="36"/>
      <c r="G13205" s="36"/>
      <c r="H13205" s="36"/>
      <c r="I13205" s="36"/>
      <c r="J13205" s="36"/>
      <c r="M13205" s="191"/>
    </row>
    <row r="13206" spans="4:13" s="14" customFormat="1" ht="15.75">
      <c r="D13206" s="36"/>
      <c r="E13206" s="36"/>
      <c r="F13206" s="36"/>
      <c r="G13206" s="36"/>
      <c r="H13206" s="36"/>
      <c r="I13206" s="36"/>
      <c r="J13206" s="36"/>
      <c r="M13206" s="191"/>
    </row>
    <row r="13207" spans="4:13" s="14" customFormat="1" ht="15.75">
      <c r="D13207" s="36"/>
      <c r="E13207" s="36"/>
      <c r="F13207" s="36"/>
      <c r="G13207" s="36"/>
      <c r="H13207" s="36"/>
      <c r="I13207" s="36"/>
      <c r="J13207" s="36"/>
      <c r="M13207" s="191"/>
    </row>
    <row r="13208" spans="4:13" s="14" customFormat="1" ht="15.75">
      <c r="D13208" s="36"/>
      <c r="E13208" s="36"/>
      <c r="F13208" s="36"/>
      <c r="G13208" s="36"/>
      <c r="H13208" s="36"/>
      <c r="I13208" s="36"/>
      <c r="J13208" s="36"/>
      <c r="M13208" s="191"/>
    </row>
    <row r="13209" spans="4:13" s="14" customFormat="1" ht="15.75">
      <c r="D13209" s="36"/>
      <c r="E13209" s="36"/>
      <c r="F13209" s="36"/>
      <c r="G13209" s="36"/>
      <c r="H13209" s="36"/>
      <c r="I13209" s="36"/>
      <c r="J13209" s="36"/>
      <c r="M13209" s="191"/>
    </row>
    <row r="13210" spans="4:13" s="14" customFormat="1" ht="15.75">
      <c r="D13210" s="36"/>
      <c r="E13210" s="36"/>
      <c r="F13210" s="36"/>
      <c r="G13210" s="36"/>
      <c r="H13210" s="36"/>
      <c r="I13210" s="36"/>
      <c r="J13210" s="36"/>
      <c r="M13210" s="191"/>
    </row>
    <row r="13211" spans="4:13" s="14" customFormat="1" ht="15.75">
      <c r="D13211" s="36"/>
      <c r="E13211" s="36"/>
      <c r="F13211" s="36"/>
      <c r="G13211" s="36"/>
      <c r="H13211" s="36"/>
      <c r="I13211" s="36"/>
      <c r="J13211" s="36"/>
      <c r="M13211" s="191"/>
    </row>
    <row r="13212" spans="4:13" s="14" customFormat="1" ht="15.75">
      <c r="D13212" s="36"/>
      <c r="E13212" s="36"/>
      <c r="F13212" s="36"/>
      <c r="G13212" s="36"/>
      <c r="H13212" s="36"/>
      <c r="I13212" s="36"/>
      <c r="J13212" s="36"/>
      <c r="M13212" s="191"/>
    </row>
    <row r="13213" spans="4:13" s="14" customFormat="1" ht="15.75">
      <c r="D13213" s="36"/>
      <c r="E13213" s="36"/>
      <c r="F13213" s="36"/>
      <c r="G13213" s="36"/>
      <c r="H13213" s="36"/>
      <c r="I13213" s="36"/>
      <c r="J13213" s="36"/>
      <c r="M13213" s="191"/>
    </row>
    <row r="13214" spans="4:13" s="14" customFormat="1" ht="15.75">
      <c r="D13214" s="36"/>
      <c r="E13214" s="36"/>
      <c r="F13214" s="36"/>
      <c r="G13214" s="36"/>
      <c r="H13214" s="36"/>
      <c r="I13214" s="36"/>
      <c r="J13214" s="36"/>
      <c r="M13214" s="191"/>
    </row>
    <row r="13215" spans="4:13" s="14" customFormat="1" ht="15.75">
      <c r="D13215" s="36"/>
      <c r="E13215" s="36"/>
      <c r="F13215" s="36"/>
      <c r="G13215" s="36"/>
      <c r="H13215" s="36"/>
      <c r="I13215" s="36"/>
      <c r="J13215" s="36"/>
      <c r="M13215" s="191"/>
    </row>
    <row r="13216" spans="4:13" s="14" customFormat="1" ht="15.75">
      <c r="D13216" s="36"/>
      <c r="E13216" s="36"/>
      <c r="F13216" s="36"/>
      <c r="G13216" s="36"/>
      <c r="H13216" s="36"/>
      <c r="I13216" s="36"/>
      <c r="J13216" s="36"/>
      <c r="M13216" s="191"/>
    </row>
    <row r="13217" spans="4:13" s="14" customFormat="1" ht="15.75">
      <c r="D13217" s="36"/>
      <c r="E13217" s="36"/>
      <c r="F13217" s="36"/>
      <c r="G13217" s="36"/>
      <c r="H13217" s="36"/>
      <c r="I13217" s="36"/>
      <c r="J13217" s="36"/>
      <c r="M13217" s="191"/>
    </row>
    <row r="13218" spans="4:13" s="14" customFormat="1" ht="15.75">
      <c r="D13218" s="36"/>
      <c r="E13218" s="36"/>
      <c r="F13218" s="36"/>
      <c r="G13218" s="36"/>
      <c r="H13218" s="36"/>
      <c r="I13218" s="36"/>
      <c r="J13218" s="36"/>
      <c r="M13218" s="191"/>
    </row>
    <row r="13219" spans="4:13" s="14" customFormat="1" ht="15.75">
      <c r="D13219" s="36"/>
      <c r="E13219" s="36"/>
      <c r="F13219" s="36"/>
      <c r="G13219" s="36"/>
      <c r="H13219" s="36"/>
      <c r="I13219" s="36"/>
      <c r="J13219" s="36"/>
      <c r="M13219" s="191"/>
    </row>
    <row r="13220" spans="4:13" s="14" customFormat="1" ht="15.75">
      <c r="D13220" s="36"/>
      <c r="E13220" s="36"/>
      <c r="F13220" s="36"/>
      <c r="G13220" s="36"/>
      <c r="H13220" s="36"/>
      <c r="I13220" s="36"/>
      <c r="J13220" s="36"/>
      <c r="M13220" s="191"/>
    </row>
    <row r="13221" spans="4:13" s="14" customFormat="1" ht="15.75">
      <c r="D13221" s="36"/>
      <c r="E13221" s="36"/>
      <c r="F13221" s="36"/>
      <c r="G13221" s="36"/>
      <c r="H13221" s="36"/>
      <c r="I13221" s="36"/>
      <c r="J13221" s="36"/>
      <c r="M13221" s="191"/>
    </row>
    <row r="13222" spans="4:13" s="14" customFormat="1" ht="15.75">
      <c r="D13222" s="36"/>
      <c r="E13222" s="36"/>
      <c r="F13222" s="36"/>
      <c r="G13222" s="36"/>
      <c r="H13222" s="36"/>
      <c r="I13222" s="36"/>
      <c r="J13222" s="36"/>
      <c r="M13222" s="191"/>
    </row>
    <row r="13223" spans="4:13" s="14" customFormat="1" ht="15.75">
      <c r="D13223" s="36"/>
      <c r="E13223" s="36"/>
      <c r="F13223" s="36"/>
      <c r="G13223" s="36"/>
      <c r="H13223" s="36"/>
      <c r="I13223" s="36"/>
      <c r="J13223" s="36"/>
      <c r="M13223" s="191"/>
    </row>
    <row r="13224" spans="4:13" s="14" customFormat="1" ht="15.75">
      <c r="D13224" s="36"/>
      <c r="E13224" s="36"/>
      <c r="F13224" s="36"/>
      <c r="G13224" s="36"/>
      <c r="H13224" s="36"/>
      <c r="I13224" s="36"/>
      <c r="J13224" s="36"/>
      <c r="M13224" s="191"/>
    </row>
    <row r="13225" spans="4:13" s="14" customFormat="1" ht="15.75">
      <c r="D13225" s="36"/>
      <c r="E13225" s="36"/>
      <c r="F13225" s="36"/>
      <c r="G13225" s="36"/>
      <c r="H13225" s="36"/>
      <c r="I13225" s="36"/>
      <c r="J13225" s="36"/>
      <c r="M13225" s="191"/>
    </row>
    <row r="13226" spans="4:13" s="14" customFormat="1" ht="15.75">
      <c r="D13226" s="36"/>
      <c r="E13226" s="36"/>
      <c r="F13226" s="36"/>
      <c r="G13226" s="36"/>
      <c r="H13226" s="36"/>
      <c r="I13226" s="36"/>
      <c r="J13226" s="36"/>
      <c r="M13226" s="191"/>
    </row>
    <row r="13227" spans="4:13" s="14" customFormat="1" ht="15.75">
      <c r="D13227" s="36"/>
      <c r="E13227" s="36"/>
      <c r="F13227" s="36"/>
      <c r="G13227" s="36"/>
      <c r="H13227" s="36"/>
      <c r="I13227" s="36"/>
      <c r="J13227" s="36"/>
      <c r="M13227" s="191"/>
    </row>
    <row r="13228" spans="4:13" s="14" customFormat="1" ht="15.75">
      <c r="D13228" s="36"/>
      <c r="E13228" s="36"/>
      <c r="F13228" s="36"/>
      <c r="G13228" s="36"/>
      <c r="H13228" s="36"/>
      <c r="I13228" s="36"/>
      <c r="J13228" s="36"/>
      <c r="M13228" s="191"/>
    </row>
    <row r="13229" spans="4:13" s="14" customFormat="1" ht="15.75">
      <c r="D13229" s="36"/>
      <c r="E13229" s="36"/>
      <c r="F13229" s="36"/>
      <c r="G13229" s="36"/>
      <c r="H13229" s="36"/>
      <c r="I13229" s="36"/>
      <c r="J13229" s="36"/>
      <c r="M13229" s="191"/>
    </row>
    <row r="13230" spans="4:13" s="14" customFormat="1" ht="15.75">
      <c r="D13230" s="36"/>
      <c r="E13230" s="36"/>
      <c r="F13230" s="36"/>
      <c r="G13230" s="36"/>
      <c r="H13230" s="36"/>
      <c r="I13230" s="36"/>
      <c r="J13230" s="36"/>
      <c r="M13230" s="191"/>
    </row>
    <row r="13231" spans="4:13" s="14" customFormat="1" ht="15.75">
      <c r="D13231" s="36"/>
      <c r="E13231" s="36"/>
      <c r="F13231" s="36"/>
      <c r="G13231" s="36"/>
      <c r="H13231" s="36"/>
      <c r="I13231" s="36"/>
      <c r="J13231" s="36"/>
      <c r="M13231" s="191"/>
    </row>
    <row r="13232" spans="4:13" s="14" customFormat="1" ht="15.75">
      <c r="D13232" s="36"/>
      <c r="E13232" s="36"/>
      <c r="F13232" s="36"/>
      <c r="G13232" s="36"/>
      <c r="H13232" s="36"/>
      <c r="I13232" s="36"/>
      <c r="J13232" s="36"/>
      <c r="M13232" s="191"/>
    </row>
    <row r="13233" spans="4:13" s="14" customFormat="1" ht="15.75">
      <c r="D13233" s="36"/>
      <c r="E13233" s="36"/>
      <c r="F13233" s="36"/>
      <c r="G13233" s="36"/>
      <c r="H13233" s="36"/>
      <c r="I13233" s="36"/>
      <c r="J13233" s="36"/>
      <c r="M13233" s="191"/>
    </row>
    <row r="13234" spans="4:13" s="14" customFormat="1" ht="15.75">
      <c r="D13234" s="36"/>
      <c r="E13234" s="36"/>
      <c r="F13234" s="36"/>
      <c r="G13234" s="36"/>
      <c r="H13234" s="36"/>
      <c r="I13234" s="36"/>
      <c r="J13234" s="36"/>
      <c r="M13234" s="191"/>
    </row>
    <row r="13235" spans="4:13" s="14" customFormat="1" ht="15.75">
      <c r="D13235" s="36"/>
      <c r="E13235" s="36"/>
      <c r="F13235" s="36"/>
      <c r="G13235" s="36"/>
      <c r="H13235" s="36"/>
      <c r="I13235" s="36"/>
      <c r="J13235" s="36"/>
      <c r="M13235" s="191"/>
    </row>
    <row r="13236" spans="4:13" s="14" customFormat="1" ht="15.75">
      <c r="D13236" s="36"/>
      <c r="E13236" s="36"/>
      <c r="F13236" s="36"/>
      <c r="G13236" s="36"/>
      <c r="H13236" s="36"/>
      <c r="I13236" s="36"/>
      <c r="J13236" s="36"/>
      <c r="M13236" s="191"/>
    </row>
    <row r="13237" spans="4:13" s="14" customFormat="1" ht="15.75">
      <c r="D13237" s="36"/>
      <c r="E13237" s="36"/>
      <c r="F13237" s="36"/>
      <c r="G13237" s="36"/>
      <c r="H13237" s="36"/>
      <c r="I13237" s="36"/>
      <c r="J13237" s="36"/>
      <c r="M13237" s="191"/>
    </row>
    <row r="13238" spans="4:13" s="14" customFormat="1" ht="15.75">
      <c r="D13238" s="36"/>
      <c r="E13238" s="36"/>
      <c r="F13238" s="36"/>
      <c r="G13238" s="36"/>
      <c r="H13238" s="36"/>
      <c r="I13238" s="36"/>
      <c r="J13238" s="36"/>
      <c r="M13238" s="191"/>
    </row>
    <row r="13239" spans="4:13" s="14" customFormat="1" ht="15.75">
      <c r="D13239" s="36"/>
      <c r="E13239" s="36"/>
      <c r="F13239" s="36"/>
      <c r="G13239" s="36"/>
      <c r="H13239" s="36"/>
      <c r="I13239" s="36"/>
      <c r="J13239" s="36"/>
      <c r="M13239" s="191"/>
    </row>
    <row r="13240" spans="4:13" s="14" customFormat="1" ht="15.75">
      <c r="D13240" s="36"/>
      <c r="E13240" s="36"/>
      <c r="F13240" s="36"/>
      <c r="G13240" s="36"/>
      <c r="H13240" s="36"/>
      <c r="I13240" s="36"/>
      <c r="J13240" s="36"/>
      <c r="M13240" s="191"/>
    </row>
    <row r="13241" spans="4:13" s="14" customFormat="1" ht="15.75">
      <c r="D13241" s="36"/>
      <c r="E13241" s="36"/>
      <c r="F13241" s="36"/>
      <c r="G13241" s="36"/>
      <c r="H13241" s="36"/>
      <c r="I13241" s="36"/>
      <c r="J13241" s="36"/>
      <c r="M13241" s="191"/>
    </row>
    <row r="13242" spans="4:13" s="14" customFormat="1" ht="15.75">
      <c r="D13242" s="36"/>
      <c r="E13242" s="36"/>
      <c r="F13242" s="36"/>
      <c r="G13242" s="36"/>
      <c r="H13242" s="36"/>
      <c r="I13242" s="36"/>
      <c r="J13242" s="36"/>
      <c r="M13242" s="191"/>
    </row>
    <row r="13243" spans="4:13" s="14" customFormat="1" ht="15.75">
      <c r="D13243" s="36"/>
      <c r="E13243" s="36"/>
      <c r="F13243" s="36"/>
      <c r="G13243" s="36"/>
      <c r="H13243" s="36"/>
      <c r="I13243" s="36"/>
      <c r="J13243" s="36"/>
      <c r="M13243" s="191"/>
    </row>
    <row r="13244" spans="4:13" s="14" customFormat="1" ht="15.75">
      <c r="D13244" s="36"/>
      <c r="E13244" s="36"/>
      <c r="F13244" s="36"/>
      <c r="G13244" s="36"/>
      <c r="H13244" s="36"/>
      <c r="I13244" s="36"/>
      <c r="J13244" s="36"/>
      <c r="M13244" s="191"/>
    </row>
    <row r="13245" spans="4:13" s="14" customFormat="1" ht="15.75">
      <c r="D13245" s="36"/>
      <c r="E13245" s="36"/>
      <c r="F13245" s="36"/>
      <c r="G13245" s="36"/>
      <c r="H13245" s="36"/>
      <c r="I13245" s="36"/>
      <c r="J13245" s="36"/>
      <c r="M13245" s="191"/>
    </row>
    <row r="13246" spans="4:13" s="14" customFormat="1" ht="15.75">
      <c r="D13246" s="36"/>
      <c r="E13246" s="36"/>
      <c r="F13246" s="36"/>
      <c r="G13246" s="36"/>
      <c r="H13246" s="36"/>
      <c r="I13246" s="36"/>
      <c r="J13246" s="36"/>
      <c r="M13246" s="191"/>
    </row>
    <row r="13247" spans="4:13" s="14" customFormat="1" ht="15.75">
      <c r="D13247" s="36"/>
      <c r="E13247" s="36"/>
      <c r="F13247" s="36"/>
      <c r="G13247" s="36"/>
      <c r="H13247" s="36"/>
      <c r="I13247" s="36"/>
      <c r="J13247" s="36"/>
      <c r="M13247" s="191"/>
    </row>
    <row r="13248" spans="4:13" s="14" customFormat="1" ht="15.75">
      <c r="D13248" s="36"/>
      <c r="E13248" s="36"/>
      <c r="F13248" s="36"/>
      <c r="G13248" s="36"/>
      <c r="H13248" s="36"/>
      <c r="I13248" s="36"/>
      <c r="J13248" s="36"/>
      <c r="M13248" s="191"/>
    </row>
    <row r="13249" spans="4:13" s="14" customFormat="1" ht="15.75">
      <c r="D13249" s="36"/>
      <c r="E13249" s="36"/>
      <c r="F13249" s="36"/>
      <c r="G13249" s="36"/>
      <c r="H13249" s="36"/>
      <c r="I13249" s="36"/>
      <c r="J13249" s="36"/>
      <c r="M13249" s="191"/>
    </row>
    <row r="13250" spans="4:13" s="14" customFormat="1" ht="15.75">
      <c r="D13250" s="36"/>
      <c r="E13250" s="36"/>
      <c r="F13250" s="36"/>
      <c r="G13250" s="36"/>
      <c r="H13250" s="36"/>
      <c r="I13250" s="36"/>
      <c r="J13250" s="36"/>
      <c r="M13250" s="191"/>
    </row>
    <row r="13251" spans="4:13" s="14" customFormat="1" ht="15.75">
      <c r="D13251" s="36"/>
      <c r="E13251" s="36"/>
      <c r="F13251" s="36"/>
      <c r="G13251" s="36"/>
      <c r="H13251" s="36"/>
      <c r="I13251" s="36"/>
      <c r="J13251" s="36"/>
      <c r="M13251" s="191"/>
    </row>
    <row r="13252" spans="4:13" s="14" customFormat="1" ht="15.75">
      <c r="D13252" s="36"/>
      <c r="E13252" s="36"/>
      <c r="F13252" s="36"/>
      <c r="G13252" s="36"/>
      <c r="H13252" s="36"/>
      <c r="I13252" s="36"/>
      <c r="J13252" s="36"/>
      <c r="M13252" s="191"/>
    </row>
    <row r="13253" spans="4:13" s="14" customFormat="1" ht="15.75">
      <c r="D13253" s="36"/>
      <c r="E13253" s="36"/>
      <c r="F13253" s="36"/>
      <c r="G13253" s="36"/>
      <c r="H13253" s="36"/>
      <c r="I13253" s="36"/>
      <c r="J13253" s="36"/>
      <c r="M13253" s="191"/>
    </row>
    <row r="13254" spans="4:13" s="14" customFormat="1" ht="15.75">
      <c r="D13254" s="36"/>
      <c r="E13254" s="36"/>
      <c r="F13254" s="36"/>
      <c r="G13254" s="36"/>
      <c r="H13254" s="36"/>
      <c r="I13254" s="36"/>
      <c r="J13254" s="36"/>
      <c r="M13254" s="191"/>
    </row>
    <row r="13255" spans="4:13" s="14" customFormat="1" ht="15.75">
      <c r="D13255" s="36"/>
      <c r="E13255" s="36"/>
      <c r="F13255" s="36"/>
      <c r="G13255" s="36"/>
      <c r="H13255" s="36"/>
      <c r="I13255" s="36"/>
      <c r="J13255" s="36"/>
      <c r="M13255" s="191"/>
    </row>
    <row r="13256" spans="4:13" s="14" customFormat="1" ht="15.75">
      <c r="D13256" s="36"/>
      <c r="E13256" s="36"/>
      <c r="F13256" s="36"/>
      <c r="G13256" s="36"/>
      <c r="H13256" s="36"/>
      <c r="I13256" s="36"/>
      <c r="J13256" s="36"/>
      <c r="M13256" s="191"/>
    </row>
    <row r="13257" spans="4:13" s="14" customFormat="1" ht="15.75">
      <c r="D13257" s="36"/>
      <c r="E13257" s="36"/>
      <c r="F13257" s="36"/>
      <c r="G13257" s="36"/>
      <c r="H13257" s="36"/>
      <c r="I13257" s="36"/>
      <c r="J13257" s="36"/>
      <c r="M13257" s="191"/>
    </row>
    <row r="13258" spans="4:13" s="14" customFormat="1" ht="15.75">
      <c r="D13258" s="36"/>
      <c r="E13258" s="36"/>
      <c r="F13258" s="36"/>
      <c r="G13258" s="36"/>
      <c r="H13258" s="36"/>
      <c r="I13258" s="36"/>
      <c r="J13258" s="36"/>
      <c r="M13258" s="191"/>
    </row>
    <row r="13259" spans="4:13" s="14" customFormat="1" ht="15.75">
      <c r="D13259" s="36"/>
      <c r="E13259" s="36"/>
      <c r="F13259" s="36"/>
      <c r="G13259" s="36"/>
      <c r="H13259" s="36"/>
      <c r="I13259" s="36"/>
      <c r="J13259" s="36"/>
      <c r="M13259" s="191"/>
    </row>
    <row r="13260" spans="4:13" s="14" customFormat="1" ht="15.75">
      <c r="D13260" s="36"/>
      <c r="E13260" s="36"/>
      <c r="F13260" s="36"/>
      <c r="G13260" s="36"/>
      <c r="H13260" s="36"/>
      <c r="I13260" s="36"/>
      <c r="J13260" s="36"/>
      <c r="M13260" s="191"/>
    </row>
    <row r="13261" spans="4:13" s="14" customFormat="1" ht="15.75">
      <c r="D13261" s="36"/>
      <c r="E13261" s="36"/>
      <c r="F13261" s="36"/>
      <c r="G13261" s="36"/>
      <c r="H13261" s="36"/>
      <c r="I13261" s="36"/>
      <c r="J13261" s="36"/>
      <c r="M13261" s="191"/>
    </row>
    <row r="13262" spans="4:13" s="14" customFormat="1" ht="15.75">
      <c r="D13262" s="36"/>
      <c r="E13262" s="36"/>
      <c r="F13262" s="36"/>
      <c r="G13262" s="36"/>
      <c r="H13262" s="36"/>
      <c r="I13262" s="36"/>
      <c r="J13262" s="36"/>
      <c r="M13262" s="191"/>
    </row>
    <row r="13263" spans="4:13" s="14" customFormat="1" ht="15.75">
      <c r="D13263" s="36"/>
      <c r="E13263" s="36"/>
      <c r="F13263" s="36"/>
      <c r="G13263" s="36"/>
      <c r="H13263" s="36"/>
      <c r="I13263" s="36"/>
      <c r="J13263" s="36"/>
      <c r="M13263" s="191"/>
    </row>
    <row r="13264" spans="4:13" s="14" customFormat="1" ht="15.75">
      <c r="D13264" s="36"/>
      <c r="E13264" s="36"/>
      <c r="F13264" s="36"/>
      <c r="G13264" s="36"/>
      <c r="H13264" s="36"/>
      <c r="I13264" s="36"/>
      <c r="J13264" s="36"/>
      <c r="M13264" s="191"/>
    </row>
    <row r="13265" spans="4:13" s="14" customFormat="1" ht="15.75">
      <c r="D13265" s="36"/>
      <c r="E13265" s="36"/>
      <c r="F13265" s="36"/>
      <c r="G13265" s="36"/>
      <c r="H13265" s="36"/>
      <c r="I13265" s="36"/>
      <c r="J13265" s="36"/>
      <c r="M13265" s="191"/>
    </row>
    <row r="13266" spans="4:13" s="14" customFormat="1" ht="15.75">
      <c r="D13266" s="36"/>
      <c r="E13266" s="36"/>
      <c r="F13266" s="36"/>
      <c r="G13266" s="36"/>
      <c r="H13266" s="36"/>
      <c r="I13266" s="36"/>
      <c r="J13266" s="36"/>
      <c r="M13266" s="191"/>
    </row>
    <row r="13267" spans="4:13" s="14" customFormat="1" ht="15.75">
      <c r="D13267" s="36"/>
      <c r="E13267" s="36"/>
      <c r="F13267" s="36"/>
      <c r="G13267" s="36"/>
      <c r="H13267" s="36"/>
      <c r="I13267" s="36"/>
      <c r="J13267" s="36"/>
      <c r="M13267" s="191"/>
    </row>
    <row r="13268" spans="4:13" s="14" customFormat="1" ht="15.75">
      <c r="D13268" s="36"/>
      <c r="E13268" s="36"/>
      <c r="F13268" s="36"/>
      <c r="G13268" s="36"/>
      <c r="H13268" s="36"/>
      <c r="I13268" s="36"/>
      <c r="J13268" s="36"/>
      <c r="M13268" s="191"/>
    </row>
    <row r="13269" spans="4:13" s="14" customFormat="1" ht="15.75">
      <c r="D13269" s="36"/>
      <c r="E13269" s="36"/>
      <c r="F13269" s="36"/>
      <c r="G13269" s="36"/>
      <c r="H13269" s="36"/>
      <c r="I13269" s="36"/>
      <c r="J13269" s="36"/>
      <c r="M13269" s="191"/>
    </row>
    <row r="13270" spans="4:13" s="14" customFormat="1" ht="15.75">
      <c r="D13270" s="36"/>
      <c r="E13270" s="36"/>
      <c r="F13270" s="36"/>
      <c r="G13270" s="36"/>
      <c r="H13270" s="36"/>
      <c r="I13270" s="36"/>
      <c r="J13270" s="36"/>
      <c r="M13270" s="191"/>
    </row>
    <row r="13271" spans="4:13" s="14" customFormat="1" ht="15.75">
      <c r="D13271" s="36"/>
      <c r="E13271" s="36"/>
      <c r="F13271" s="36"/>
      <c r="G13271" s="36"/>
      <c r="H13271" s="36"/>
      <c r="I13271" s="36"/>
      <c r="J13271" s="36"/>
      <c r="M13271" s="191"/>
    </row>
    <row r="13272" spans="4:13" s="14" customFormat="1" ht="15.75">
      <c r="D13272" s="36"/>
      <c r="E13272" s="36"/>
      <c r="F13272" s="36"/>
      <c r="G13272" s="36"/>
      <c r="H13272" s="36"/>
      <c r="I13272" s="36"/>
      <c r="J13272" s="36"/>
      <c r="M13272" s="191"/>
    </row>
    <row r="13273" spans="4:13" s="14" customFormat="1" ht="15.75">
      <c r="D13273" s="36"/>
      <c r="E13273" s="36"/>
      <c r="F13273" s="36"/>
      <c r="G13273" s="36"/>
      <c r="H13273" s="36"/>
      <c r="I13273" s="36"/>
      <c r="J13273" s="36"/>
      <c r="M13273" s="191"/>
    </row>
    <row r="13274" spans="4:13" s="14" customFormat="1" ht="15.75">
      <c r="D13274" s="36"/>
      <c r="E13274" s="36"/>
      <c r="F13274" s="36"/>
      <c r="G13274" s="36"/>
      <c r="H13274" s="36"/>
      <c r="I13274" s="36"/>
      <c r="J13274" s="36"/>
      <c r="M13274" s="191"/>
    </row>
    <row r="13275" spans="4:13" s="14" customFormat="1" ht="15.75">
      <c r="D13275" s="36"/>
      <c r="E13275" s="36"/>
      <c r="F13275" s="36"/>
      <c r="G13275" s="36"/>
      <c r="H13275" s="36"/>
      <c r="I13275" s="36"/>
      <c r="J13275" s="36"/>
      <c r="M13275" s="191"/>
    </row>
    <row r="13276" spans="4:13" s="14" customFormat="1" ht="15.75">
      <c r="D13276" s="36"/>
      <c r="E13276" s="36"/>
      <c r="F13276" s="36"/>
      <c r="G13276" s="36"/>
      <c r="H13276" s="36"/>
      <c r="I13276" s="36"/>
      <c r="J13276" s="36"/>
      <c r="M13276" s="191"/>
    </row>
    <row r="13277" spans="4:13" s="14" customFormat="1" ht="15.75">
      <c r="D13277" s="36"/>
      <c r="E13277" s="36"/>
      <c r="F13277" s="36"/>
      <c r="G13277" s="36"/>
      <c r="H13277" s="36"/>
      <c r="I13277" s="36"/>
      <c r="J13277" s="36"/>
      <c r="M13277" s="191"/>
    </row>
    <row r="13278" spans="4:13" s="14" customFormat="1" ht="15.75">
      <c r="D13278" s="36"/>
      <c r="E13278" s="36"/>
      <c r="F13278" s="36"/>
      <c r="G13278" s="36"/>
      <c r="H13278" s="36"/>
      <c r="I13278" s="36"/>
      <c r="J13278" s="36"/>
      <c r="M13278" s="191"/>
    </row>
    <row r="13279" spans="4:13" s="14" customFormat="1" ht="15.75">
      <c r="D13279" s="36"/>
      <c r="E13279" s="36"/>
      <c r="F13279" s="36"/>
      <c r="G13279" s="36"/>
      <c r="H13279" s="36"/>
      <c r="I13279" s="36"/>
      <c r="J13279" s="36"/>
      <c r="M13279" s="191"/>
    </row>
    <row r="13280" spans="4:13" s="14" customFormat="1" ht="15.75">
      <c r="D13280" s="36"/>
      <c r="E13280" s="36"/>
      <c r="F13280" s="36"/>
      <c r="G13280" s="36"/>
      <c r="H13280" s="36"/>
      <c r="I13280" s="36"/>
      <c r="J13280" s="36"/>
      <c r="M13280" s="191"/>
    </row>
    <row r="13281" spans="4:13" s="14" customFormat="1" ht="15.75">
      <c r="D13281" s="36"/>
      <c r="E13281" s="36"/>
      <c r="F13281" s="36"/>
      <c r="G13281" s="36"/>
      <c r="H13281" s="36"/>
      <c r="I13281" s="36"/>
      <c r="J13281" s="36"/>
      <c r="M13281" s="191"/>
    </row>
    <row r="13282" spans="4:13" s="14" customFormat="1" ht="15.75">
      <c r="D13282" s="36"/>
      <c r="E13282" s="36"/>
      <c r="F13282" s="36"/>
      <c r="G13282" s="36"/>
      <c r="H13282" s="36"/>
      <c r="I13282" s="36"/>
      <c r="J13282" s="36"/>
      <c r="M13282" s="191"/>
    </row>
    <row r="13283" spans="4:13" s="14" customFormat="1" ht="15.75">
      <c r="D13283" s="36"/>
      <c r="E13283" s="36"/>
      <c r="F13283" s="36"/>
      <c r="G13283" s="36"/>
      <c r="H13283" s="36"/>
      <c r="I13283" s="36"/>
      <c r="J13283" s="36"/>
      <c r="M13283" s="191"/>
    </row>
    <row r="13284" spans="4:13" s="14" customFormat="1" ht="15.75">
      <c r="D13284" s="36"/>
      <c r="E13284" s="36"/>
      <c r="F13284" s="36"/>
      <c r="G13284" s="36"/>
      <c r="H13284" s="36"/>
      <c r="I13284" s="36"/>
      <c r="J13284" s="36"/>
      <c r="M13284" s="191"/>
    </row>
    <row r="13285" spans="4:13" s="14" customFormat="1" ht="15.75">
      <c r="D13285" s="36"/>
      <c r="E13285" s="36"/>
      <c r="F13285" s="36"/>
      <c r="G13285" s="36"/>
      <c r="H13285" s="36"/>
      <c r="I13285" s="36"/>
      <c r="J13285" s="36"/>
      <c r="M13285" s="191"/>
    </row>
    <row r="13286" spans="4:13" s="14" customFormat="1" ht="15.75">
      <c r="D13286" s="36"/>
      <c r="E13286" s="36"/>
      <c r="F13286" s="36"/>
      <c r="G13286" s="36"/>
      <c r="H13286" s="36"/>
      <c r="I13286" s="36"/>
      <c r="J13286" s="36"/>
      <c r="M13286" s="191"/>
    </row>
    <row r="13287" spans="4:13" s="14" customFormat="1" ht="15.75">
      <c r="D13287" s="36"/>
      <c r="E13287" s="36"/>
      <c r="F13287" s="36"/>
      <c r="G13287" s="36"/>
      <c r="H13287" s="36"/>
      <c r="I13287" s="36"/>
      <c r="J13287" s="36"/>
      <c r="M13287" s="191"/>
    </row>
    <row r="13288" spans="4:13" s="14" customFormat="1" ht="15.75">
      <c r="D13288" s="36"/>
      <c r="E13288" s="36"/>
      <c r="F13288" s="36"/>
      <c r="G13288" s="36"/>
      <c r="H13288" s="36"/>
      <c r="I13288" s="36"/>
      <c r="J13288" s="36"/>
      <c r="M13288" s="191"/>
    </row>
    <row r="13289" spans="4:13" s="14" customFormat="1" ht="15.75">
      <c r="D13289" s="36"/>
      <c r="E13289" s="36"/>
      <c r="F13289" s="36"/>
      <c r="G13289" s="36"/>
      <c r="H13289" s="36"/>
      <c r="I13289" s="36"/>
      <c r="J13289" s="36"/>
      <c r="M13289" s="191"/>
    </row>
    <row r="13290" spans="4:13" s="14" customFormat="1" ht="15.75">
      <c r="D13290" s="36"/>
      <c r="E13290" s="36"/>
      <c r="F13290" s="36"/>
      <c r="G13290" s="36"/>
      <c r="H13290" s="36"/>
      <c r="I13290" s="36"/>
      <c r="J13290" s="36"/>
      <c r="M13290" s="191"/>
    </row>
    <row r="13291" spans="4:13" s="14" customFormat="1" ht="15.75">
      <c r="D13291" s="36"/>
      <c r="E13291" s="36"/>
      <c r="F13291" s="36"/>
      <c r="G13291" s="36"/>
      <c r="H13291" s="36"/>
      <c r="I13291" s="36"/>
      <c r="J13291" s="36"/>
      <c r="M13291" s="191"/>
    </row>
    <row r="13292" spans="4:13" s="14" customFormat="1" ht="15.75">
      <c r="D13292" s="36"/>
      <c r="E13292" s="36"/>
      <c r="F13292" s="36"/>
      <c r="G13292" s="36"/>
      <c r="H13292" s="36"/>
      <c r="I13292" s="36"/>
      <c r="J13292" s="36"/>
      <c r="M13292" s="191"/>
    </row>
    <row r="13293" spans="4:13" s="14" customFormat="1" ht="15.75">
      <c r="D13293" s="36"/>
      <c r="E13293" s="36"/>
      <c r="F13293" s="36"/>
      <c r="G13293" s="36"/>
      <c r="H13293" s="36"/>
      <c r="I13293" s="36"/>
      <c r="J13293" s="36"/>
      <c r="M13293" s="191"/>
    </row>
    <row r="13294" spans="4:13" s="14" customFormat="1" ht="15.75">
      <c r="D13294" s="36"/>
      <c r="E13294" s="36"/>
      <c r="F13294" s="36"/>
      <c r="G13294" s="36"/>
      <c r="H13294" s="36"/>
      <c r="I13294" s="36"/>
      <c r="J13294" s="36"/>
      <c r="M13294" s="191"/>
    </row>
    <row r="13295" spans="4:13" s="14" customFormat="1" ht="15.75">
      <c r="D13295" s="36"/>
      <c r="E13295" s="36"/>
      <c r="F13295" s="36"/>
      <c r="G13295" s="36"/>
      <c r="H13295" s="36"/>
      <c r="I13295" s="36"/>
      <c r="J13295" s="36"/>
      <c r="M13295" s="191"/>
    </row>
    <row r="13296" spans="4:13" s="14" customFormat="1" ht="15.75">
      <c r="D13296" s="36"/>
      <c r="E13296" s="36"/>
      <c r="F13296" s="36"/>
      <c r="G13296" s="36"/>
      <c r="H13296" s="36"/>
      <c r="I13296" s="36"/>
      <c r="J13296" s="36"/>
      <c r="M13296" s="191"/>
    </row>
    <row r="13297" spans="4:13" s="14" customFormat="1" ht="15.75">
      <c r="D13297" s="36"/>
      <c r="E13297" s="36"/>
      <c r="F13297" s="36"/>
      <c r="G13297" s="36"/>
      <c r="H13297" s="36"/>
      <c r="I13297" s="36"/>
      <c r="J13297" s="36"/>
      <c r="M13297" s="191"/>
    </row>
    <row r="13298" spans="4:13" s="14" customFormat="1" ht="15.75">
      <c r="D13298" s="36"/>
      <c r="E13298" s="36"/>
      <c r="F13298" s="36"/>
      <c r="G13298" s="36"/>
      <c r="H13298" s="36"/>
      <c r="I13298" s="36"/>
      <c r="J13298" s="36"/>
      <c r="M13298" s="191"/>
    </row>
    <row r="13299" spans="4:13" s="14" customFormat="1" ht="15.75">
      <c r="D13299" s="36"/>
      <c r="E13299" s="36"/>
      <c r="F13299" s="36"/>
      <c r="G13299" s="36"/>
      <c r="H13299" s="36"/>
      <c r="I13299" s="36"/>
      <c r="J13299" s="36"/>
      <c r="M13299" s="191"/>
    </row>
    <row r="13300" spans="4:13" s="14" customFormat="1" ht="15.75">
      <c r="D13300" s="36"/>
      <c r="E13300" s="36"/>
      <c r="F13300" s="36"/>
      <c r="G13300" s="36"/>
      <c r="H13300" s="36"/>
      <c r="I13300" s="36"/>
      <c r="J13300" s="36"/>
      <c r="M13300" s="191"/>
    </row>
    <row r="13301" spans="4:13" s="14" customFormat="1" ht="15.75">
      <c r="D13301" s="36"/>
      <c r="E13301" s="36"/>
      <c r="F13301" s="36"/>
      <c r="G13301" s="36"/>
      <c r="H13301" s="36"/>
      <c r="I13301" s="36"/>
      <c r="J13301" s="36"/>
      <c r="M13301" s="191"/>
    </row>
    <row r="13302" spans="4:13" s="14" customFormat="1" ht="15.75">
      <c r="D13302" s="36"/>
      <c r="E13302" s="36"/>
      <c r="F13302" s="36"/>
      <c r="G13302" s="36"/>
      <c r="H13302" s="36"/>
      <c r="I13302" s="36"/>
      <c r="J13302" s="36"/>
      <c r="M13302" s="191"/>
    </row>
    <row r="13303" spans="4:13" s="14" customFormat="1" ht="15.75">
      <c r="D13303" s="36"/>
      <c r="E13303" s="36"/>
      <c r="F13303" s="36"/>
      <c r="G13303" s="36"/>
      <c r="H13303" s="36"/>
      <c r="I13303" s="36"/>
      <c r="J13303" s="36"/>
      <c r="M13303" s="191"/>
    </row>
    <row r="13304" spans="4:13" s="14" customFormat="1" ht="15.75">
      <c r="D13304" s="36"/>
      <c r="E13304" s="36"/>
      <c r="F13304" s="36"/>
      <c r="G13304" s="36"/>
      <c r="H13304" s="36"/>
      <c r="I13304" s="36"/>
      <c r="J13304" s="36"/>
      <c r="M13304" s="191"/>
    </row>
    <row r="13305" spans="4:13" s="14" customFormat="1" ht="15.75">
      <c r="D13305" s="36"/>
      <c r="E13305" s="36"/>
      <c r="F13305" s="36"/>
      <c r="G13305" s="36"/>
      <c r="H13305" s="36"/>
      <c r="I13305" s="36"/>
      <c r="J13305" s="36"/>
      <c r="M13305" s="191"/>
    </row>
    <row r="13306" spans="4:13" s="14" customFormat="1" ht="15.75">
      <c r="D13306" s="36"/>
      <c r="E13306" s="36"/>
      <c r="F13306" s="36"/>
      <c r="G13306" s="36"/>
      <c r="H13306" s="36"/>
      <c r="I13306" s="36"/>
      <c r="J13306" s="36"/>
      <c r="M13306" s="191"/>
    </row>
    <row r="13307" spans="4:13" s="14" customFormat="1" ht="15.75">
      <c r="D13307" s="36"/>
      <c r="E13307" s="36"/>
      <c r="F13307" s="36"/>
      <c r="G13307" s="36"/>
      <c r="H13307" s="36"/>
      <c r="I13307" s="36"/>
      <c r="J13307" s="36"/>
      <c r="M13307" s="191"/>
    </row>
    <row r="13308" spans="4:13" s="14" customFormat="1" ht="15.75">
      <c r="D13308" s="36"/>
      <c r="E13308" s="36"/>
      <c r="F13308" s="36"/>
      <c r="G13308" s="36"/>
      <c r="H13308" s="36"/>
      <c r="I13308" s="36"/>
      <c r="J13308" s="36"/>
      <c r="M13308" s="191"/>
    </row>
    <row r="13309" spans="4:13" s="14" customFormat="1" ht="15.75">
      <c r="D13309" s="36"/>
      <c r="E13309" s="36"/>
      <c r="F13309" s="36"/>
      <c r="G13309" s="36"/>
      <c r="H13309" s="36"/>
      <c r="I13309" s="36"/>
      <c r="J13309" s="36"/>
      <c r="M13309" s="191"/>
    </row>
    <row r="13310" spans="4:13" s="14" customFormat="1" ht="15.75">
      <c r="D13310" s="36"/>
      <c r="E13310" s="36"/>
      <c r="F13310" s="36"/>
      <c r="G13310" s="36"/>
      <c r="H13310" s="36"/>
      <c r="I13310" s="36"/>
      <c r="J13310" s="36"/>
      <c r="M13310" s="191"/>
    </row>
    <row r="13311" spans="4:13" s="14" customFormat="1" ht="15.75">
      <c r="D13311" s="36"/>
      <c r="E13311" s="36"/>
      <c r="F13311" s="36"/>
      <c r="G13311" s="36"/>
      <c r="H13311" s="36"/>
      <c r="I13311" s="36"/>
      <c r="J13311" s="36"/>
      <c r="M13311" s="191"/>
    </row>
    <row r="13312" spans="4:13" s="14" customFormat="1" ht="15.75">
      <c r="D13312" s="36"/>
      <c r="E13312" s="36"/>
      <c r="F13312" s="36"/>
      <c r="G13312" s="36"/>
      <c r="H13312" s="36"/>
      <c r="I13312" s="36"/>
      <c r="J13312" s="36"/>
      <c r="M13312" s="191"/>
    </row>
    <row r="13313" spans="4:13" s="14" customFormat="1" ht="15.75">
      <c r="D13313" s="36"/>
      <c r="E13313" s="36"/>
      <c r="F13313" s="36"/>
      <c r="G13313" s="36"/>
      <c r="H13313" s="36"/>
      <c r="I13313" s="36"/>
      <c r="J13313" s="36"/>
      <c r="M13313" s="191"/>
    </row>
    <row r="13314" spans="4:13" s="14" customFormat="1" ht="15.75">
      <c r="D13314" s="36"/>
      <c r="E13314" s="36"/>
      <c r="F13314" s="36"/>
      <c r="G13314" s="36"/>
      <c r="H13314" s="36"/>
      <c r="I13314" s="36"/>
      <c r="J13314" s="36"/>
      <c r="M13314" s="191"/>
    </row>
    <row r="13315" spans="4:13" s="14" customFormat="1" ht="15.75">
      <c r="D13315" s="36"/>
      <c r="E13315" s="36"/>
      <c r="F13315" s="36"/>
      <c r="G13315" s="36"/>
      <c r="H13315" s="36"/>
      <c r="I13315" s="36"/>
      <c r="J13315" s="36"/>
      <c r="M13315" s="191"/>
    </row>
    <row r="13316" spans="4:13" s="14" customFormat="1" ht="15.75">
      <c r="D13316" s="36"/>
      <c r="E13316" s="36"/>
      <c r="F13316" s="36"/>
      <c r="G13316" s="36"/>
      <c r="H13316" s="36"/>
      <c r="I13316" s="36"/>
      <c r="J13316" s="36"/>
      <c r="M13316" s="191"/>
    </row>
    <row r="13317" spans="4:13" s="14" customFormat="1" ht="15.75">
      <c r="D13317" s="36"/>
      <c r="E13317" s="36"/>
      <c r="F13317" s="36"/>
      <c r="G13317" s="36"/>
      <c r="H13317" s="36"/>
      <c r="I13317" s="36"/>
      <c r="J13317" s="36"/>
      <c r="M13317" s="191"/>
    </row>
    <row r="13318" spans="4:13" s="14" customFormat="1" ht="15.75">
      <c r="D13318" s="36"/>
      <c r="E13318" s="36"/>
      <c r="F13318" s="36"/>
      <c r="G13318" s="36"/>
      <c r="H13318" s="36"/>
      <c r="I13318" s="36"/>
      <c r="J13318" s="36"/>
      <c r="M13318" s="191"/>
    </row>
    <row r="13319" spans="4:13" s="14" customFormat="1" ht="15.75">
      <c r="D13319" s="36"/>
      <c r="E13319" s="36"/>
      <c r="F13319" s="36"/>
      <c r="G13319" s="36"/>
      <c r="H13319" s="36"/>
      <c r="I13319" s="36"/>
      <c r="J13319" s="36"/>
      <c r="M13319" s="191"/>
    </row>
    <row r="13320" spans="4:13" s="14" customFormat="1" ht="15.75">
      <c r="D13320" s="36"/>
      <c r="E13320" s="36"/>
      <c r="F13320" s="36"/>
      <c r="G13320" s="36"/>
      <c r="H13320" s="36"/>
      <c r="I13320" s="36"/>
      <c r="J13320" s="36"/>
      <c r="M13320" s="191"/>
    </row>
    <row r="13321" spans="4:13" s="14" customFormat="1" ht="15.75">
      <c r="D13321" s="36"/>
      <c r="E13321" s="36"/>
      <c r="F13321" s="36"/>
      <c r="G13321" s="36"/>
      <c r="H13321" s="36"/>
      <c r="I13321" s="36"/>
      <c r="J13321" s="36"/>
      <c r="M13321" s="191"/>
    </row>
    <row r="13322" spans="4:13" s="14" customFormat="1" ht="15.75">
      <c r="D13322" s="36"/>
      <c r="E13322" s="36"/>
      <c r="F13322" s="36"/>
      <c r="G13322" s="36"/>
      <c r="H13322" s="36"/>
      <c r="I13322" s="36"/>
      <c r="J13322" s="36"/>
      <c r="M13322" s="191"/>
    </row>
    <row r="13323" spans="4:13" s="14" customFormat="1" ht="15.75">
      <c r="D13323" s="36"/>
      <c r="E13323" s="36"/>
      <c r="F13323" s="36"/>
      <c r="G13323" s="36"/>
      <c r="H13323" s="36"/>
      <c r="I13323" s="36"/>
      <c r="J13323" s="36"/>
      <c r="M13323" s="191"/>
    </row>
    <row r="13324" spans="4:13" s="14" customFormat="1" ht="15.75">
      <c r="D13324" s="36"/>
      <c r="E13324" s="36"/>
      <c r="F13324" s="36"/>
      <c r="G13324" s="36"/>
      <c r="H13324" s="36"/>
      <c r="I13324" s="36"/>
      <c r="J13324" s="36"/>
      <c r="M13324" s="191"/>
    </row>
    <row r="13325" spans="4:13" s="14" customFormat="1" ht="15.75">
      <c r="D13325" s="36"/>
      <c r="E13325" s="36"/>
      <c r="F13325" s="36"/>
      <c r="G13325" s="36"/>
      <c r="H13325" s="36"/>
      <c r="I13325" s="36"/>
      <c r="J13325" s="36"/>
      <c r="M13325" s="191"/>
    </row>
    <row r="13326" spans="4:13" s="14" customFormat="1" ht="15.75">
      <c r="D13326" s="36"/>
      <c r="E13326" s="36"/>
      <c r="F13326" s="36"/>
      <c r="G13326" s="36"/>
      <c r="H13326" s="36"/>
      <c r="I13326" s="36"/>
      <c r="J13326" s="36"/>
      <c r="M13326" s="191"/>
    </row>
    <row r="13327" spans="4:13" s="14" customFormat="1" ht="15.75">
      <c r="D13327" s="36"/>
      <c r="E13327" s="36"/>
      <c r="F13327" s="36"/>
      <c r="G13327" s="36"/>
      <c r="H13327" s="36"/>
      <c r="I13327" s="36"/>
      <c r="J13327" s="36"/>
      <c r="M13327" s="191"/>
    </row>
    <row r="13328" spans="4:13" s="14" customFormat="1" ht="15.75">
      <c r="D13328" s="36"/>
      <c r="E13328" s="36"/>
      <c r="F13328" s="36"/>
      <c r="G13328" s="36"/>
      <c r="H13328" s="36"/>
      <c r="I13328" s="36"/>
      <c r="J13328" s="36"/>
      <c r="M13328" s="191"/>
    </row>
    <row r="13329" spans="4:13" s="14" customFormat="1" ht="15.75">
      <c r="D13329" s="36"/>
      <c r="E13329" s="36"/>
      <c r="F13329" s="36"/>
      <c r="G13329" s="36"/>
      <c r="H13329" s="36"/>
      <c r="I13329" s="36"/>
      <c r="J13329" s="36"/>
      <c r="M13329" s="191"/>
    </row>
    <row r="13330" spans="4:13" s="14" customFormat="1" ht="15.75">
      <c r="D13330" s="36"/>
      <c r="E13330" s="36"/>
      <c r="F13330" s="36"/>
      <c r="G13330" s="36"/>
      <c r="H13330" s="36"/>
      <c r="I13330" s="36"/>
      <c r="J13330" s="36"/>
      <c r="M13330" s="191"/>
    </row>
    <row r="13331" spans="4:13" s="14" customFormat="1" ht="15.75">
      <c r="D13331" s="36"/>
      <c r="E13331" s="36"/>
      <c r="F13331" s="36"/>
      <c r="G13331" s="36"/>
      <c r="H13331" s="36"/>
      <c r="I13331" s="36"/>
      <c r="J13331" s="36"/>
      <c r="M13331" s="191"/>
    </row>
    <row r="13332" spans="4:13" s="14" customFormat="1" ht="15.75">
      <c r="D13332" s="36"/>
      <c r="E13332" s="36"/>
      <c r="F13332" s="36"/>
      <c r="G13332" s="36"/>
      <c r="H13332" s="36"/>
      <c r="I13332" s="36"/>
      <c r="J13332" s="36"/>
      <c r="M13332" s="191"/>
    </row>
    <row r="13333" spans="4:13" s="14" customFormat="1" ht="15.75">
      <c r="D13333" s="36"/>
      <c r="E13333" s="36"/>
      <c r="F13333" s="36"/>
      <c r="G13333" s="36"/>
      <c r="H13333" s="36"/>
      <c r="I13333" s="36"/>
      <c r="J13333" s="36"/>
      <c r="M13333" s="191"/>
    </row>
    <row r="13334" spans="4:13" s="14" customFormat="1" ht="15.75">
      <c r="D13334" s="36"/>
      <c r="E13334" s="36"/>
      <c r="F13334" s="36"/>
      <c r="G13334" s="36"/>
      <c r="H13334" s="36"/>
      <c r="I13334" s="36"/>
      <c r="J13334" s="36"/>
      <c r="M13334" s="191"/>
    </row>
    <row r="13335" spans="4:13" s="14" customFormat="1" ht="15.75">
      <c r="D13335" s="36"/>
      <c r="E13335" s="36"/>
      <c r="F13335" s="36"/>
      <c r="G13335" s="36"/>
      <c r="H13335" s="36"/>
      <c r="I13335" s="36"/>
      <c r="J13335" s="36"/>
      <c r="M13335" s="191"/>
    </row>
    <row r="13336" spans="4:13" s="14" customFormat="1" ht="15.75">
      <c r="D13336" s="36"/>
      <c r="E13336" s="36"/>
      <c r="F13336" s="36"/>
      <c r="G13336" s="36"/>
      <c r="H13336" s="36"/>
      <c r="I13336" s="36"/>
      <c r="J13336" s="36"/>
      <c r="M13336" s="191"/>
    </row>
    <row r="13337" spans="4:13" s="14" customFormat="1" ht="15.75">
      <c r="D13337" s="36"/>
      <c r="E13337" s="36"/>
      <c r="F13337" s="36"/>
      <c r="G13337" s="36"/>
      <c r="H13337" s="36"/>
      <c r="I13337" s="36"/>
      <c r="J13337" s="36"/>
      <c r="M13337" s="191"/>
    </row>
    <row r="13338" spans="4:13" s="14" customFormat="1" ht="15.75">
      <c r="D13338" s="36"/>
      <c r="E13338" s="36"/>
      <c r="F13338" s="36"/>
      <c r="G13338" s="36"/>
      <c r="H13338" s="36"/>
      <c r="I13338" s="36"/>
      <c r="J13338" s="36"/>
      <c r="M13338" s="191"/>
    </row>
    <row r="13339" spans="4:13" s="14" customFormat="1" ht="15.75">
      <c r="D13339" s="36"/>
      <c r="E13339" s="36"/>
      <c r="F13339" s="36"/>
      <c r="G13339" s="36"/>
      <c r="H13339" s="36"/>
      <c r="I13339" s="36"/>
      <c r="J13339" s="36"/>
      <c r="M13339" s="191"/>
    </row>
    <row r="13340" spans="4:13" s="14" customFormat="1" ht="15.75">
      <c r="D13340" s="36"/>
      <c r="E13340" s="36"/>
      <c r="F13340" s="36"/>
      <c r="G13340" s="36"/>
      <c r="H13340" s="36"/>
      <c r="I13340" s="36"/>
      <c r="J13340" s="36"/>
      <c r="M13340" s="191"/>
    </row>
    <row r="13341" spans="4:13" s="14" customFormat="1" ht="15.75">
      <c r="D13341" s="36"/>
      <c r="E13341" s="36"/>
      <c r="F13341" s="36"/>
      <c r="G13341" s="36"/>
      <c r="H13341" s="36"/>
      <c r="I13341" s="36"/>
      <c r="J13341" s="36"/>
      <c r="M13341" s="191"/>
    </row>
    <row r="13342" spans="4:13" s="14" customFormat="1" ht="15.75">
      <c r="D13342" s="36"/>
      <c r="E13342" s="36"/>
      <c r="F13342" s="36"/>
      <c r="G13342" s="36"/>
      <c r="H13342" s="36"/>
      <c r="I13342" s="36"/>
      <c r="J13342" s="36"/>
      <c r="M13342" s="191"/>
    </row>
    <row r="13343" spans="4:13" s="14" customFormat="1" ht="15.75">
      <c r="D13343" s="36"/>
      <c r="E13343" s="36"/>
      <c r="F13343" s="36"/>
      <c r="G13343" s="36"/>
      <c r="H13343" s="36"/>
      <c r="I13343" s="36"/>
      <c r="J13343" s="36"/>
      <c r="M13343" s="191"/>
    </row>
    <row r="13344" spans="4:13" s="14" customFormat="1" ht="15.75">
      <c r="D13344" s="36"/>
      <c r="E13344" s="36"/>
      <c r="F13344" s="36"/>
      <c r="G13344" s="36"/>
      <c r="H13344" s="36"/>
      <c r="I13344" s="36"/>
      <c r="J13344" s="36"/>
      <c r="M13344" s="191"/>
    </row>
    <row r="13345" spans="4:13" s="14" customFormat="1" ht="15.75">
      <c r="D13345" s="36"/>
      <c r="E13345" s="36"/>
      <c r="F13345" s="36"/>
      <c r="G13345" s="36"/>
      <c r="H13345" s="36"/>
      <c r="I13345" s="36"/>
      <c r="J13345" s="36"/>
      <c r="M13345" s="191"/>
    </row>
    <row r="13346" spans="4:13" s="14" customFormat="1" ht="15.75">
      <c r="D13346" s="36"/>
      <c r="E13346" s="36"/>
      <c r="F13346" s="36"/>
      <c r="G13346" s="36"/>
      <c r="H13346" s="36"/>
      <c r="I13346" s="36"/>
      <c r="J13346" s="36"/>
      <c r="M13346" s="191"/>
    </row>
    <row r="13347" spans="4:13" s="14" customFormat="1" ht="15.75">
      <c r="D13347" s="36"/>
      <c r="E13347" s="36"/>
      <c r="F13347" s="36"/>
      <c r="G13347" s="36"/>
      <c r="H13347" s="36"/>
      <c r="I13347" s="36"/>
      <c r="J13347" s="36"/>
      <c r="M13347" s="191"/>
    </row>
    <row r="13348" spans="4:13" s="14" customFormat="1" ht="15.75">
      <c r="D13348" s="36"/>
      <c r="E13348" s="36"/>
      <c r="F13348" s="36"/>
      <c r="G13348" s="36"/>
      <c r="H13348" s="36"/>
      <c r="I13348" s="36"/>
      <c r="J13348" s="36"/>
      <c r="M13348" s="191"/>
    </row>
    <row r="13349" spans="4:13" s="14" customFormat="1" ht="15.75">
      <c r="D13349" s="36"/>
      <c r="E13349" s="36"/>
      <c r="F13349" s="36"/>
      <c r="G13349" s="36"/>
      <c r="H13349" s="36"/>
      <c r="I13349" s="36"/>
      <c r="J13349" s="36"/>
      <c r="M13349" s="191"/>
    </row>
    <row r="13350" spans="4:13" s="14" customFormat="1" ht="15.75">
      <c r="D13350" s="36"/>
      <c r="E13350" s="36"/>
      <c r="F13350" s="36"/>
      <c r="G13350" s="36"/>
      <c r="H13350" s="36"/>
      <c r="I13350" s="36"/>
      <c r="J13350" s="36"/>
      <c r="M13350" s="191"/>
    </row>
    <row r="13351" spans="4:13" s="14" customFormat="1" ht="15.75">
      <c r="D13351" s="36"/>
      <c r="E13351" s="36"/>
      <c r="F13351" s="36"/>
      <c r="G13351" s="36"/>
      <c r="H13351" s="36"/>
      <c r="I13351" s="36"/>
      <c r="J13351" s="36"/>
      <c r="M13351" s="191"/>
    </row>
    <row r="13352" spans="4:13" s="14" customFormat="1" ht="15.75">
      <c r="D13352" s="36"/>
      <c r="E13352" s="36"/>
      <c r="F13352" s="36"/>
      <c r="G13352" s="36"/>
      <c r="H13352" s="36"/>
      <c r="I13352" s="36"/>
      <c r="J13352" s="36"/>
      <c r="M13352" s="191"/>
    </row>
    <row r="13353" spans="4:13" s="14" customFormat="1" ht="15.75">
      <c r="D13353" s="36"/>
      <c r="E13353" s="36"/>
      <c r="F13353" s="36"/>
      <c r="G13353" s="36"/>
      <c r="H13353" s="36"/>
      <c r="I13353" s="36"/>
      <c r="J13353" s="36"/>
      <c r="M13353" s="191"/>
    </row>
    <row r="13354" spans="4:13" s="14" customFormat="1" ht="15.75">
      <c r="D13354" s="36"/>
      <c r="E13354" s="36"/>
      <c r="F13354" s="36"/>
      <c r="G13354" s="36"/>
      <c r="H13354" s="36"/>
      <c r="I13354" s="36"/>
      <c r="J13354" s="36"/>
      <c r="M13354" s="191"/>
    </row>
    <row r="13355" spans="4:13" s="14" customFormat="1" ht="15.75">
      <c r="D13355" s="36"/>
      <c r="E13355" s="36"/>
      <c r="F13355" s="36"/>
      <c r="G13355" s="36"/>
      <c r="H13355" s="36"/>
      <c r="I13355" s="36"/>
      <c r="J13355" s="36"/>
      <c r="M13355" s="191"/>
    </row>
    <row r="13356" spans="4:13" s="14" customFormat="1" ht="15.75">
      <c r="D13356" s="36"/>
      <c r="E13356" s="36"/>
      <c r="F13356" s="36"/>
      <c r="G13356" s="36"/>
      <c r="H13356" s="36"/>
      <c r="I13356" s="36"/>
      <c r="J13356" s="36"/>
      <c r="M13356" s="191"/>
    </row>
    <row r="13357" spans="4:13" s="14" customFormat="1" ht="15.75">
      <c r="D13357" s="36"/>
      <c r="E13357" s="36"/>
      <c r="F13357" s="36"/>
      <c r="G13357" s="36"/>
      <c r="H13357" s="36"/>
      <c r="I13357" s="36"/>
      <c r="J13357" s="36"/>
      <c r="M13357" s="191"/>
    </row>
    <row r="13358" spans="4:13" s="14" customFormat="1" ht="15.75">
      <c r="D13358" s="36"/>
      <c r="E13358" s="36"/>
      <c r="F13358" s="36"/>
      <c r="G13358" s="36"/>
      <c r="H13358" s="36"/>
      <c r="I13358" s="36"/>
      <c r="J13358" s="36"/>
      <c r="M13358" s="191"/>
    </row>
    <row r="13359" spans="4:13" s="14" customFormat="1" ht="15.75">
      <c r="D13359" s="36"/>
      <c r="E13359" s="36"/>
      <c r="F13359" s="36"/>
      <c r="G13359" s="36"/>
      <c r="H13359" s="36"/>
      <c r="I13359" s="36"/>
      <c r="J13359" s="36"/>
      <c r="M13359" s="191"/>
    </row>
    <row r="13360" spans="4:13" s="14" customFormat="1" ht="15.75">
      <c r="D13360" s="36"/>
      <c r="E13360" s="36"/>
      <c r="F13360" s="36"/>
      <c r="G13360" s="36"/>
      <c r="H13360" s="36"/>
      <c r="I13360" s="36"/>
      <c r="J13360" s="36"/>
      <c r="M13360" s="191"/>
    </row>
    <row r="13361" spans="4:13" s="14" customFormat="1" ht="15.75">
      <c r="D13361" s="36"/>
      <c r="E13361" s="36"/>
      <c r="F13361" s="36"/>
      <c r="G13361" s="36"/>
      <c r="H13361" s="36"/>
      <c r="I13361" s="36"/>
      <c r="J13361" s="36"/>
      <c r="M13361" s="191"/>
    </row>
    <row r="13362" spans="4:13" s="14" customFormat="1" ht="15.75">
      <c r="D13362" s="36"/>
      <c r="E13362" s="36"/>
      <c r="F13362" s="36"/>
      <c r="G13362" s="36"/>
      <c r="H13362" s="36"/>
      <c r="I13362" s="36"/>
      <c r="J13362" s="36"/>
      <c r="M13362" s="191"/>
    </row>
    <row r="13363" spans="4:13" s="14" customFormat="1" ht="15.75">
      <c r="D13363" s="36"/>
      <c r="E13363" s="36"/>
      <c r="F13363" s="36"/>
      <c r="G13363" s="36"/>
      <c r="H13363" s="36"/>
      <c r="I13363" s="36"/>
      <c r="J13363" s="36"/>
      <c r="M13363" s="191"/>
    </row>
    <row r="13364" spans="4:13" s="14" customFormat="1" ht="15.75">
      <c r="D13364" s="36"/>
      <c r="E13364" s="36"/>
      <c r="F13364" s="36"/>
      <c r="G13364" s="36"/>
      <c r="H13364" s="36"/>
      <c r="I13364" s="36"/>
      <c r="J13364" s="36"/>
      <c r="M13364" s="191"/>
    </row>
    <row r="13365" spans="4:13" s="14" customFormat="1" ht="15.75">
      <c r="D13365" s="36"/>
      <c r="E13365" s="36"/>
      <c r="F13365" s="36"/>
      <c r="G13365" s="36"/>
      <c r="H13365" s="36"/>
      <c r="I13365" s="36"/>
      <c r="J13365" s="36"/>
      <c r="M13365" s="191"/>
    </row>
    <row r="13366" spans="4:13" s="14" customFormat="1" ht="15.75">
      <c r="D13366" s="36"/>
      <c r="E13366" s="36"/>
      <c r="F13366" s="36"/>
      <c r="G13366" s="36"/>
      <c r="H13366" s="36"/>
      <c r="I13366" s="36"/>
      <c r="J13366" s="36"/>
      <c r="M13366" s="191"/>
    </row>
    <row r="13367" spans="4:13" s="14" customFormat="1" ht="15.75">
      <c r="D13367" s="36"/>
      <c r="E13367" s="36"/>
      <c r="F13367" s="36"/>
      <c r="G13367" s="36"/>
      <c r="H13367" s="36"/>
      <c r="I13367" s="36"/>
      <c r="J13367" s="36"/>
      <c r="M13367" s="191"/>
    </row>
    <row r="13368" spans="4:13" s="14" customFormat="1" ht="15.75">
      <c r="D13368" s="36"/>
      <c r="E13368" s="36"/>
      <c r="F13368" s="36"/>
      <c r="G13368" s="36"/>
      <c r="H13368" s="36"/>
      <c r="I13368" s="36"/>
      <c r="J13368" s="36"/>
      <c r="M13368" s="191"/>
    </row>
    <row r="13369" spans="4:13" s="14" customFormat="1" ht="15.75">
      <c r="D13369" s="36"/>
      <c r="E13369" s="36"/>
      <c r="F13369" s="36"/>
      <c r="G13369" s="36"/>
      <c r="H13369" s="36"/>
      <c r="I13369" s="36"/>
      <c r="J13369" s="36"/>
      <c r="M13369" s="191"/>
    </row>
    <row r="13370" spans="4:13" s="14" customFormat="1" ht="15.75">
      <c r="D13370" s="36"/>
      <c r="E13370" s="36"/>
      <c r="F13370" s="36"/>
      <c r="G13370" s="36"/>
      <c r="H13370" s="36"/>
      <c r="I13370" s="36"/>
      <c r="J13370" s="36"/>
      <c r="M13370" s="191"/>
    </row>
    <row r="13371" spans="4:13" s="14" customFormat="1" ht="15.75">
      <c r="D13371" s="36"/>
      <c r="E13371" s="36"/>
      <c r="F13371" s="36"/>
      <c r="G13371" s="36"/>
      <c r="H13371" s="36"/>
      <c r="I13371" s="36"/>
      <c r="J13371" s="36"/>
      <c r="M13371" s="191"/>
    </row>
    <row r="13372" spans="4:13" s="14" customFormat="1" ht="15.75">
      <c r="D13372" s="36"/>
      <c r="E13372" s="36"/>
      <c r="F13372" s="36"/>
      <c r="G13372" s="36"/>
      <c r="H13372" s="36"/>
      <c r="I13372" s="36"/>
      <c r="J13372" s="36"/>
      <c r="M13372" s="191"/>
    </row>
    <row r="13373" spans="4:13" s="14" customFormat="1" ht="15.75">
      <c r="D13373" s="36"/>
      <c r="E13373" s="36"/>
      <c r="F13373" s="36"/>
      <c r="G13373" s="36"/>
      <c r="H13373" s="36"/>
      <c r="I13373" s="36"/>
      <c r="J13373" s="36"/>
      <c r="M13373" s="191"/>
    </row>
    <row r="13374" spans="4:13" s="14" customFormat="1" ht="15.75">
      <c r="D13374" s="36"/>
      <c r="E13374" s="36"/>
      <c r="F13374" s="36"/>
      <c r="G13374" s="36"/>
      <c r="H13374" s="36"/>
      <c r="I13374" s="36"/>
      <c r="J13374" s="36"/>
      <c r="M13374" s="191"/>
    </row>
    <row r="13375" spans="4:13" s="14" customFormat="1" ht="15.75">
      <c r="D13375" s="36"/>
      <c r="E13375" s="36"/>
      <c r="F13375" s="36"/>
      <c r="G13375" s="36"/>
      <c r="H13375" s="36"/>
      <c r="I13375" s="36"/>
      <c r="J13375" s="36"/>
      <c r="M13375" s="191"/>
    </row>
    <row r="13376" spans="4:13" s="14" customFormat="1" ht="15.75">
      <c r="D13376" s="36"/>
      <c r="E13376" s="36"/>
      <c r="F13376" s="36"/>
      <c r="G13376" s="36"/>
      <c r="H13376" s="36"/>
      <c r="I13376" s="36"/>
      <c r="J13376" s="36"/>
      <c r="M13376" s="191"/>
    </row>
    <row r="13377" spans="4:13" s="14" customFormat="1" ht="15.75">
      <c r="D13377" s="36"/>
      <c r="E13377" s="36"/>
      <c r="F13377" s="36"/>
      <c r="G13377" s="36"/>
      <c r="H13377" s="36"/>
      <c r="I13377" s="36"/>
      <c r="J13377" s="36"/>
      <c r="M13377" s="191"/>
    </row>
    <row r="13378" spans="4:13" s="14" customFormat="1" ht="15.75">
      <c r="D13378" s="36"/>
      <c r="E13378" s="36"/>
      <c r="F13378" s="36"/>
      <c r="G13378" s="36"/>
      <c r="H13378" s="36"/>
      <c r="I13378" s="36"/>
      <c r="J13378" s="36"/>
      <c r="M13378" s="191"/>
    </row>
    <row r="13379" spans="4:13" s="14" customFormat="1" ht="15.75">
      <c r="D13379" s="36"/>
      <c r="E13379" s="36"/>
      <c r="F13379" s="36"/>
      <c r="G13379" s="36"/>
      <c r="H13379" s="36"/>
      <c r="I13379" s="36"/>
      <c r="J13379" s="36"/>
      <c r="M13379" s="191"/>
    </row>
    <row r="13380" spans="4:13" s="14" customFormat="1" ht="15.75">
      <c r="D13380" s="36"/>
      <c r="E13380" s="36"/>
      <c r="F13380" s="36"/>
      <c r="G13380" s="36"/>
      <c r="H13380" s="36"/>
      <c r="I13380" s="36"/>
      <c r="J13380" s="36"/>
      <c r="M13380" s="191"/>
    </row>
    <row r="13381" spans="4:13" s="14" customFormat="1" ht="15.75">
      <c r="D13381" s="36"/>
      <c r="E13381" s="36"/>
      <c r="F13381" s="36"/>
      <c r="G13381" s="36"/>
      <c r="H13381" s="36"/>
      <c r="I13381" s="36"/>
      <c r="J13381" s="36"/>
      <c r="M13381" s="191"/>
    </row>
    <row r="13382" spans="4:13" s="14" customFormat="1" ht="15.75">
      <c r="D13382" s="36"/>
      <c r="E13382" s="36"/>
      <c r="F13382" s="36"/>
      <c r="G13382" s="36"/>
      <c r="H13382" s="36"/>
      <c r="I13382" s="36"/>
      <c r="J13382" s="36"/>
      <c r="M13382" s="191"/>
    </row>
    <row r="13383" spans="4:13" s="14" customFormat="1" ht="15.75">
      <c r="D13383" s="36"/>
      <c r="E13383" s="36"/>
      <c r="F13383" s="36"/>
      <c r="G13383" s="36"/>
      <c r="H13383" s="36"/>
      <c r="I13383" s="36"/>
      <c r="J13383" s="36"/>
      <c r="M13383" s="191"/>
    </row>
    <row r="13384" spans="4:13" s="14" customFormat="1" ht="15.75">
      <c r="D13384" s="36"/>
      <c r="E13384" s="36"/>
      <c r="F13384" s="36"/>
      <c r="G13384" s="36"/>
      <c r="H13384" s="36"/>
      <c r="I13384" s="36"/>
      <c r="J13384" s="36"/>
      <c r="M13384" s="191"/>
    </row>
    <row r="13385" spans="4:13" s="14" customFormat="1" ht="15.75">
      <c r="D13385" s="36"/>
      <c r="E13385" s="36"/>
      <c r="F13385" s="36"/>
      <c r="G13385" s="36"/>
      <c r="H13385" s="36"/>
      <c r="I13385" s="36"/>
      <c r="J13385" s="36"/>
      <c r="M13385" s="191"/>
    </row>
    <row r="13386" spans="4:13" s="14" customFormat="1" ht="15.75">
      <c r="D13386" s="36"/>
      <c r="E13386" s="36"/>
      <c r="F13386" s="36"/>
      <c r="G13386" s="36"/>
      <c r="H13386" s="36"/>
      <c r="I13386" s="36"/>
      <c r="J13386" s="36"/>
      <c r="M13386" s="191"/>
    </row>
    <row r="13387" spans="4:13" s="14" customFormat="1" ht="15.75">
      <c r="D13387" s="36"/>
      <c r="E13387" s="36"/>
      <c r="F13387" s="36"/>
      <c r="G13387" s="36"/>
      <c r="H13387" s="36"/>
      <c r="I13387" s="36"/>
      <c r="J13387" s="36"/>
      <c r="M13387" s="191"/>
    </row>
    <row r="13388" spans="4:13" s="14" customFormat="1" ht="15.75">
      <c r="D13388" s="36"/>
      <c r="E13388" s="36"/>
      <c r="F13388" s="36"/>
      <c r="G13388" s="36"/>
      <c r="H13388" s="36"/>
      <c r="I13388" s="36"/>
      <c r="J13388" s="36"/>
      <c r="M13388" s="191"/>
    </row>
    <row r="13389" spans="4:13" s="14" customFormat="1" ht="15.75">
      <c r="D13389" s="36"/>
      <c r="E13389" s="36"/>
      <c r="F13389" s="36"/>
      <c r="G13389" s="36"/>
      <c r="H13389" s="36"/>
      <c r="I13389" s="36"/>
      <c r="J13389" s="36"/>
      <c r="M13389" s="191"/>
    </row>
    <row r="13390" spans="4:13" s="14" customFormat="1" ht="15.75">
      <c r="D13390" s="36"/>
      <c r="E13390" s="36"/>
      <c r="F13390" s="36"/>
      <c r="G13390" s="36"/>
      <c r="H13390" s="36"/>
      <c r="I13390" s="36"/>
      <c r="J13390" s="36"/>
      <c r="M13390" s="191"/>
    </row>
    <row r="13391" spans="4:13" s="14" customFormat="1" ht="15.75">
      <c r="D13391" s="36"/>
      <c r="E13391" s="36"/>
      <c r="F13391" s="36"/>
      <c r="G13391" s="36"/>
      <c r="H13391" s="36"/>
      <c r="I13391" s="36"/>
      <c r="J13391" s="36"/>
      <c r="M13391" s="191"/>
    </row>
    <row r="13392" spans="4:13" s="14" customFormat="1" ht="15.75">
      <c r="D13392" s="36"/>
      <c r="E13392" s="36"/>
      <c r="F13392" s="36"/>
      <c r="G13392" s="36"/>
      <c r="H13392" s="36"/>
      <c r="I13392" s="36"/>
      <c r="J13392" s="36"/>
      <c r="M13392" s="191"/>
    </row>
    <row r="13393" spans="4:13" s="14" customFormat="1" ht="15.75">
      <c r="D13393" s="36"/>
      <c r="E13393" s="36"/>
      <c r="F13393" s="36"/>
      <c r="G13393" s="36"/>
      <c r="H13393" s="36"/>
      <c r="I13393" s="36"/>
      <c r="J13393" s="36"/>
      <c r="M13393" s="191"/>
    </row>
    <row r="13394" spans="4:13" s="14" customFormat="1" ht="15.75">
      <c r="D13394" s="36"/>
      <c r="E13394" s="36"/>
      <c r="F13394" s="36"/>
      <c r="G13394" s="36"/>
      <c r="H13394" s="36"/>
      <c r="I13394" s="36"/>
      <c r="J13394" s="36"/>
      <c r="M13394" s="191"/>
    </row>
    <row r="13395" spans="4:13" s="14" customFormat="1" ht="15.75">
      <c r="D13395" s="36"/>
      <c r="E13395" s="36"/>
      <c r="F13395" s="36"/>
      <c r="G13395" s="36"/>
      <c r="H13395" s="36"/>
      <c r="I13395" s="36"/>
      <c r="J13395" s="36"/>
      <c r="M13395" s="191"/>
    </row>
    <row r="13396" spans="4:13" s="14" customFormat="1" ht="15.75">
      <c r="D13396" s="36"/>
      <c r="E13396" s="36"/>
      <c r="F13396" s="36"/>
      <c r="G13396" s="36"/>
      <c r="H13396" s="36"/>
      <c r="I13396" s="36"/>
      <c r="J13396" s="36"/>
      <c r="M13396" s="191"/>
    </row>
    <row r="13397" spans="4:13" s="14" customFormat="1" ht="15.75">
      <c r="D13397" s="36"/>
      <c r="E13397" s="36"/>
      <c r="F13397" s="36"/>
      <c r="G13397" s="36"/>
      <c r="H13397" s="36"/>
      <c r="I13397" s="36"/>
      <c r="J13397" s="36"/>
      <c r="M13397" s="191"/>
    </row>
    <row r="13398" spans="4:13" s="14" customFormat="1" ht="15.75">
      <c r="D13398" s="36"/>
      <c r="E13398" s="36"/>
      <c r="F13398" s="36"/>
      <c r="G13398" s="36"/>
      <c r="H13398" s="36"/>
      <c r="I13398" s="36"/>
      <c r="J13398" s="36"/>
      <c r="M13398" s="191"/>
    </row>
    <row r="13399" spans="4:13" s="14" customFormat="1" ht="15.75">
      <c r="D13399" s="36"/>
      <c r="E13399" s="36"/>
      <c r="F13399" s="36"/>
      <c r="G13399" s="36"/>
      <c r="H13399" s="36"/>
      <c r="I13399" s="36"/>
      <c r="J13399" s="36"/>
      <c r="M13399" s="191"/>
    </row>
    <row r="13400" spans="4:13" s="14" customFormat="1" ht="15.75">
      <c r="D13400" s="36"/>
      <c r="E13400" s="36"/>
      <c r="F13400" s="36"/>
      <c r="G13400" s="36"/>
      <c r="H13400" s="36"/>
      <c r="I13400" s="36"/>
      <c r="J13400" s="36"/>
      <c r="M13400" s="191"/>
    </row>
    <row r="13401" spans="4:13" s="14" customFormat="1" ht="15.75">
      <c r="D13401" s="36"/>
      <c r="E13401" s="36"/>
      <c r="F13401" s="36"/>
      <c r="G13401" s="36"/>
      <c r="H13401" s="36"/>
      <c r="I13401" s="36"/>
      <c r="J13401" s="36"/>
      <c r="M13401" s="191"/>
    </row>
    <row r="13402" spans="4:13" s="14" customFormat="1" ht="15.75">
      <c r="D13402" s="36"/>
      <c r="E13402" s="36"/>
      <c r="F13402" s="36"/>
      <c r="G13402" s="36"/>
      <c r="H13402" s="36"/>
      <c r="I13402" s="36"/>
      <c r="J13402" s="36"/>
      <c r="M13402" s="191"/>
    </row>
    <row r="13403" spans="4:13" s="14" customFormat="1" ht="15.75">
      <c r="D13403" s="36"/>
      <c r="E13403" s="36"/>
      <c r="F13403" s="36"/>
      <c r="G13403" s="36"/>
      <c r="H13403" s="36"/>
      <c r="I13403" s="36"/>
      <c r="J13403" s="36"/>
      <c r="M13403" s="191"/>
    </row>
    <row r="13404" spans="4:13" s="14" customFormat="1" ht="15.75">
      <c r="D13404" s="36"/>
      <c r="E13404" s="36"/>
      <c r="F13404" s="36"/>
      <c r="G13404" s="36"/>
      <c r="H13404" s="36"/>
      <c r="I13404" s="36"/>
      <c r="J13404" s="36"/>
      <c r="M13404" s="191"/>
    </row>
    <row r="13405" spans="4:13" s="14" customFormat="1" ht="15.75">
      <c r="D13405" s="36"/>
      <c r="E13405" s="36"/>
      <c r="F13405" s="36"/>
      <c r="G13405" s="36"/>
      <c r="H13405" s="36"/>
      <c r="I13405" s="36"/>
      <c r="J13405" s="36"/>
      <c r="M13405" s="191"/>
    </row>
    <row r="13406" spans="4:13" s="14" customFormat="1" ht="15.75">
      <c r="D13406" s="36"/>
      <c r="E13406" s="36"/>
      <c r="F13406" s="36"/>
      <c r="G13406" s="36"/>
      <c r="H13406" s="36"/>
      <c r="I13406" s="36"/>
      <c r="J13406" s="36"/>
      <c r="M13406" s="191"/>
    </row>
    <row r="13407" spans="4:13" s="14" customFormat="1" ht="15.75">
      <c r="D13407" s="36"/>
      <c r="E13407" s="36"/>
      <c r="F13407" s="36"/>
      <c r="G13407" s="36"/>
      <c r="H13407" s="36"/>
      <c r="I13407" s="36"/>
      <c r="J13407" s="36"/>
      <c r="M13407" s="191"/>
    </row>
    <row r="13408" spans="4:13" s="14" customFormat="1" ht="15.75">
      <c r="D13408" s="36"/>
      <c r="E13408" s="36"/>
      <c r="F13408" s="36"/>
      <c r="G13408" s="36"/>
      <c r="H13408" s="36"/>
      <c r="I13408" s="36"/>
      <c r="J13408" s="36"/>
      <c r="M13408" s="191"/>
    </row>
    <row r="13409" spans="4:13" s="14" customFormat="1" ht="15.75">
      <c r="D13409" s="36"/>
      <c r="E13409" s="36"/>
      <c r="F13409" s="36"/>
      <c r="G13409" s="36"/>
      <c r="H13409" s="36"/>
      <c r="I13409" s="36"/>
      <c r="J13409" s="36"/>
      <c r="M13409" s="191"/>
    </row>
    <row r="13410" spans="4:13" s="14" customFormat="1" ht="15.75">
      <c r="D13410" s="36"/>
      <c r="E13410" s="36"/>
      <c r="F13410" s="36"/>
      <c r="G13410" s="36"/>
      <c r="H13410" s="36"/>
      <c r="I13410" s="36"/>
      <c r="J13410" s="36"/>
      <c r="M13410" s="191"/>
    </row>
    <row r="13411" spans="4:13" s="14" customFormat="1" ht="15.75">
      <c r="D13411" s="36"/>
      <c r="E13411" s="36"/>
      <c r="F13411" s="36"/>
      <c r="G13411" s="36"/>
      <c r="H13411" s="36"/>
      <c r="I13411" s="36"/>
      <c r="J13411" s="36"/>
      <c r="M13411" s="191"/>
    </row>
    <row r="13412" spans="4:13" s="14" customFormat="1" ht="15.75">
      <c r="D13412" s="36"/>
      <c r="E13412" s="36"/>
      <c r="F13412" s="36"/>
      <c r="G13412" s="36"/>
      <c r="H13412" s="36"/>
      <c r="I13412" s="36"/>
      <c r="J13412" s="36"/>
      <c r="M13412" s="191"/>
    </row>
    <row r="13413" spans="4:13" s="14" customFormat="1" ht="15.75">
      <c r="D13413" s="36"/>
      <c r="E13413" s="36"/>
      <c r="F13413" s="36"/>
      <c r="G13413" s="36"/>
      <c r="H13413" s="36"/>
      <c r="I13413" s="36"/>
      <c r="J13413" s="36"/>
      <c r="M13413" s="191"/>
    </row>
    <row r="13414" spans="4:13" s="14" customFormat="1" ht="15.75">
      <c r="D13414" s="36"/>
      <c r="E13414" s="36"/>
      <c r="F13414" s="36"/>
      <c r="G13414" s="36"/>
      <c r="H13414" s="36"/>
      <c r="I13414" s="36"/>
      <c r="J13414" s="36"/>
      <c r="M13414" s="191"/>
    </row>
    <row r="13415" spans="4:13" s="14" customFormat="1" ht="15.75">
      <c r="D13415" s="36"/>
      <c r="E13415" s="36"/>
      <c r="F13415" s="36"/>
      <c r="G13415" s="36"/>
      <c r="H13415" s="36"/>
      <c r="I13415" s="36"/>
      <c r="J13415" s="36"/>
      <c r="M13415" s="191"/>
    </row>
    <row r="13416" spans="4:13" s="14" customFormat="1" ht="15.75">
      <c r="D13416" s="36"/>
      <c r="E13416" s="36"/>
      <c r="F13416" s="36"/>
      <c r="G13416" s="36"/>
      <c r="H13416" s="36"/>
      <c r="I13416" s="36"/>
      <c r="J13416" s="36"/>
      <c r="M13416" s="191"/>
    </row>
    <row r="13417" spans="4:13" s="14" customFormat="1" ht="15.75">
      <c r="D13417" s="36"/>
      <c r="E13417" s="36"/>
      <c r="F13417" s="36"/>
      <c r="G13417" s="36"/>
      <c r="H13417" s="36"/>
      <c r="I13417" s="36"/>
      <c r="J13417" s="36"/>
      <c r="M13417" s="191"/>
    </row>
    <row r="13418" spans="4:13" s="14" customFormat="1" ht="15.75">
      <c r="D13418" s="36"/>
      <c r="E13418" s="36"/>
      <c r="F13418" s="36"/>
      <c r="G13418" s="36"/>
      <c r="H13418" s="36"/>
      <c r="I13418" s="36"/>
      <c r="J13418" s="36"/>
      <c r="M13418" s="191"/>
    </row>
    <row r="13419" spans="4:13" s="14" customFormat="1" ht="15.75">
      <c r="D13419" s="36"/>
      <c r="E13419" s="36"/>
      <c r="F13419" s="36"/>
      <c r="G13419" s="36"/>
      <c r="H13419" s="36"/>
      <c r="I13419" s="36"/>
      <c r="J13419" s="36"/>
      <c r="M13419" s="191"/>
    </row>
    <row r="13420" spans="4:13" s="14" customFormat="1" ht="15.75">
      <c r="D13420" s="36"/>
      <c r="E13420" s="36"/>
      <c r="F13420" s="36"/>
      <c r="G13420" s="36"/>
      <c r="H13420" s="36"/>
      <c r="I13420" s="36"/>
      <c r="J13420" s="36"/>
      <c r="M13420" s="191"/>
    </row>
    <row r="13421" spans="4:13" s="14" customFormat="1" ht="15.75">
      <c r="D13421" s="36"/>
      <c r="E13421" s="36"/>
      <c r="F13421" s="36"/>
      <c r="G13421" s="36"/>
      <c r="H13421" s="36"/>
      <c r="I13421" s="36"/>
      <c r="J13421" s="36"/>
      <c r="M13421" s="191"/>
    </row>
    <row r="13422" spans="4:13" s="14" customFormat="1" ht="15.75">
      <c r="D13422" s="36"/>
      <c r="E13422" s="36"/>
      <c r="F13422" s="36"/>
      <c r="G13422" s="36"/>
      <c r="H13422" s="36"/>
      <c r="I13422" s="36"/>
      <c r="J13422" s="36"/>
      <c r="M13422" s="191"/>
    </row>
    <row r="13423" spans="4:13" s="14" customFormat="1" ht="15.75">
      <c r="D13423" s="36"/>
      <c r="E13423" s="36"/>
      <c r="F13423" s="36"/>
      <c r="G13423" s="36"/>
      <c r="H13423" s="36"/>
      <c r="I13423" s="36"/>
      <c r="J13423" s="36"/>
      <c r="M13423" s="191"/>
    </row>
    <row r="13424" spans="4:13" s="14" customFormat="1" ht="15.75">
      <c r="D13424" s="36"/>
      <c r="E13424" s="36"/>
      <c r="F13424" s="36"/>
      <c r="G13424" s="36"/>
      <c r="H13424" s="36"/>
      <c r="I13424" s="36"/>
      <c r="J13424" s="36"/>
      <c r="M13424" s="191"/>
    </row>
    <row r="13425" spans="4:13" s="14" customFormat="1" ht="15.75">
      <c r="D13425" s="36"/>
      <c r="E13425" s="36"/>
      <c r="F13425" s="36"/>
      <c r="G13425" s="36"/>
      <c r="H13425" s="36"/>
      <c r="I13425" s="36"/>
      <c r="J13425" s="36"/>
      <c r="M13425" s="191"/>
    </row>
    <row r="13426" spans="4:13" s="14" customFormat="1" ht="15.75">
      <c r="D13426" s="36"/>
      <c r="E13426" s="36"/>
      <c r="F13426" s="36"/>
      <c r="G13426" s="36"/>
      <c r="H13426" s="36"/>
      <c r="I13426" s="36"/>
      <c r="J13426" s="36"/>
      <c r="M13426" s="191"/>
    </row>
    <row r="13427" spans="4:13" s="14" customFormat="1" ht="15.75">
      <c r="D13427" s="36"/>
      <c r="E13427" s="36"/>
      <c r="F13427" s="36"/>
      <c r="G13427" s="36"/>
      <c r="H13427" s="36"/>
      <c r="I13427" s="36"/>
      <c r="J13427" s="36"/>
      <c r="M13427" s="191"/>
    </row>
    <row r="13428" spans="4:13" s="14" customFormat="1" ht="15.75">
      <c r="D13428" s="36"/>
      <c r="E13428" s="36"/>
      <c r="F13428" s="36"/>
      <c r="G13428" s="36"/>
      <c r="H13428" s="36"/>
      <c r="I13428" s="36"/>
      <c r="J13428" s="36"/>
      <c r="M13428" s="191"/>
    </row>
    <row r="13429" spans="4:13" s="14" customFormat="1" ht="15.75">
      <c r="D13429" s="36"/>
      <c r="E13429" s="36"/>
      <c r="F13429" s="36"/>
      <c r="G13429" s="36"/>
      <c r="H13429" s="36"/>
      <c r="I13429" s="36"/>
      <c r="J13429" s="36"/>
      <c r="M13429" s="191"/>
    </row>
    <row r="13430" spans="4:13" s="14" customFormat="1" ht="15.75">
      <c r="D13430" s="36"/>
      <c r="E13430" s="36"/>
      <c r="F13430" s="36"/>
      <c r="G13430" s="36"/>
      <c r="H13430" s="36"/>
      <c r="I13430" s="36"/>
      <c r="J13430" s="36"/>
      <c r="M13430" s="191"/>
    </row>
    <row r="13431" spans="4:13" s="14" customFormat="1" ht="15.75">
      <c r="D13431" s="36"/>
      <c r="E13431" s="36"/>
      <c r="F13431" s="36"/>
      <c r="G13431" s="36"/>
      <c r="H13431" s="36"/>
      <c r="I13431" s="36"/>
      <c r="J13431" s="36"/>
      <c r="M13431" s="191"/>
    </row>
    <row r="13432" spans="4:13" s="14" customFormat="1" ht="15.75">
      <c r="D13432" s="36"/>
      <c r="E13432" s="36"/>
      <c r="F13432" s="36"/>
      <c r="G13432" s="36"/>
      <c r="H13432" s="36"/>
      <c r="I13432" s="36"/>
      <c r="J13432" s="36"/>
      <c r="M13432" s="191"/>
    </row>
    <row r="13433" spans="4:13" s="14" customFormat="1" ht="15.75">
      <c r="D13433" s="36"/>
      <c r="E13433" s="36"/>
      <c r="F13433" s="36"/>
      <c r="G13433" s="36"/>
      <c r="H13433" s="36"/>
      <c r="I13433" s="36"/>
      <c r="J13433" s="36"/>
      <c r="M13433" s="191"/>
    </row>
    <row r="13434" spans="4:13" s="14" customFormat="1" ht="15.75">
      <c r="D13434" s="36"/>
      <c r="E13434" s="36"/>
      <c r="F13434" s="36"/>
      <c r="G13434" s="36"/>
      <c r="H13434" s="36"/>
      <c r="I13434" s="36"/>
      <c r="J13434" s="36"/>
      <c r="M13434" s="191"/>
    </row>
    <row r="13435" spans="4:13" s="14" customFormat="1" ht="15.75">
      <c r="D13435" s="36"/>
      <c r="E13435" s="36"/>
      <c r="F13435" s="36"/>
      <c r="G13435" s="36"/>
      <c r="H13435" s="36"/>
      <c r="I13435" s="36"/>
      <c r="J13435" s="36"/>
      <c r="M13435" s="191"/>
    </row>
    <row r="13436" spans="4:13" s="14" customFormat="1" ht="15.75">
      <c r="D13436" s="36"/>
      <c r="E13436" s="36"/>
      <c r="F13436" s="36"/>
      <c r="G13436" s="36"/>
      <c r="H13436" s="36"/>
      <c r="I13436" s="36"/>
      <c r="J13436" s="36"/>
      <c r="M13436" s="191"/>
    </row>
    <row r="13437" spans="4:13" s="14" customFormat="1" ht="15.75">
      <c r="D13437" s="36"/>
      <c r="E13437" s="36"/>
      <c r="F13437" s="36"/>
      <c r="G13437" s="36"/>
      <c r="H13437" s="36"/>
      <c r="I13437" s="36"/>
      <c r="J13437" s="36"/>
      <c r="M13437" s="191"/>
    </row>
    <row r="13438" spans="4:13" s="14" customFormat="1" ht="15.75">
      <c r="D13438" s="36"/>
      <c r="E13438" s="36"/>
      <c r="F13438" s="36"/>
      <c r="G13438" s="36"/>
      <c r="H13438" s="36"/>
      <c r="I13438" s="36"/>
      <c r="J13438" s="36"/>
      <c r="M13438" s="191"/>
    </row>
    <row r="13439" spans="4:13" s="14" customFormat="1" ht="15.75">
      <c r="D13439" s="36"/>
      <c r="E13439" s="36"/>
      <c r="F13439" s="36"/>
      <c r="G13439" s="36"/>
      <c r="H13439" s="36"/>
      <c r="I13439" s="36"/>
      <c r="J13439" s="36"/>
      <c r="M13439" s="191"/>
    </row>
    <row r="13440" spans="4:13" s="14" customFormat="1" ht="15.75">
      <c r="D13440" s="36"/>
      <c r="E13440" s="36"/>
      <c r="F13440" s="36"/>
      <c r="G13440" s="36"/>
      <c r="H13440" s="36"/>
      <c r="I13440" s="36"/>
      <c r="J13440" s="36"/>
      <c r="M13440" s="191"/>
    </row>
    <row r="13441" spans="4:13" s="14" customFormat="1" ht="15.75">
      <c r="D13441" s="36"/>
      <c r="E13441" s="36"/>
      <c r="F13441" s="36"/>
      <c r="G13441" s="36"/>
      <c r="H13441" s="36"/>
      <c r="I13441" s="36"/>
      <c r="J13441" s="36"/>
      <c r="M13441" s="191"/>
    </row>
    <row r="13442" spans="4:13" s="14" customFormat="1" ht="15.75">
      <c r="D13442" s="36"/>
      <c r="E13442" s="36"/>
      <c r="F13442" s="36"/>
      <c r="G13442" s="36"/>
      <c r="H13442" s="36"/>
      <c r="I13442" s="36"/>
      <c r="J13442" s="36"/>
      <c r="M13442" s="191"/>
    </row>
    <row r="13443" spans="4:13" s="14" customFormat="1" ht="15.75">
      <c r="D13443" s="36"/>
      <c r="E13443" s="36"/>
      <c r="F13443" s="36"/>
      <c r="G13443" s="36"/>
      <c r="H13443" s="36"/>
      <c r="I13443" s="36"/>
      <c r="J13443" s="36"/>
      <c r="M13443" s="191"/>
    </row>
    <row r="13444" spans="4:13" s="14" customFormat="1" ht="15.75">
      <c r="D13444" s="36"/>
      <c r="E13444" s="36"/>
      <c r="F13444" s="36"/>
      <c r="G13444" s="36"/>
      <c r="H13444" s="36"/>
      <c r="I13444" s="36"/>
      <c r="J13444" s="36"/>
      <c r="M13444" s="191"/>
    </row>
    <row r="13445" spans="4:13" s="14" customFormat="1" ht="15.75">
      <c r="D13445" s="36"/>
      <c r="E13445" s="36"/>
      <c r="F13445" s="36"/>
      <c r="G13445" s="36"/>
      <c r="H13445" s="36"/>
      <c r="I13445" s="36"/>
      <c r="J13445" s="36"/>
      <c r="M13445" s="191"/>
    </row>
    <row r="13446" spans="4:13" s="14" customFormat="1" ht="15.75">
      <c r="D13446" s="36"/>
      <c r="E13446" s="36"/>
      <c r="F13446" s="36"/>
      <c r="G13446" s="36"/>
      <c r="H13446" s="36"/>
      <c r="I13446" s="36"/>
      <c r="J13446" s="36"/>
      <c r="M13446" s="191"/>
    </row>
    <row r="13447" spans="4:13" s="14" customFormat="1" ht="15.75">
      <c r="D13447" s="36"/>
      <c r="E13447" s="36"/>
      <c r="F13447" s="36"/>
      <c r="G13447" s="36"/>
      <c r="H13447" s="36"/>
      <c r="I13447" s="36"/>
      <c r="J13447" s="36"/>
      <c r="M13447" s="191"/>
    </row>
    <row r="13448" spans="4:13" s="14" customFormat="1" ht="15.75">
      <c r="D13448" s="36"/>
      <c r="E13448" s="36"/>
      <c r="F13448" s="36"/>
      <c r="G13448" s="36"/>
      <c r="H13448" s="36"/>
      <c r="I13448" s="36"/>
      <c r="J13448" s="36"/>
      <c r="M13448" s="191"/>
    </row>
    <row r="13449" spans="4:13" s="14" customFormat="1" ht="15.75">
      <c r="D13449" s="36"/>
      <c r="E13449" s="36"/>
      <c r="F13449" s="36"/>
      <c r="G13449" s="36"/>
      <c r="H13449" s="36"/>
      <c r="I13449" s="36"/>
      <c r="J13449" s="36"/>
      <c r="M13449" s="191"/>
    </row>
    <row r="13450" spans="4:13" s="14" customFormat="1" ht="15.75">
      <c r="D13450" s="36"/>
      <c r="E13450" s="36"/>
      <c r="F13450" s="36"/>
      <c r="G13450" s="36"/>
      <c r="H13450" s="36"/>
      <c r="I13450" s="36"/>
      <c r="J13450" s="36"/>
      <c r="M13450" s="191"/>
    </row>
    <row r="13451" spans="4:13" s="14" customFormat="1" ht="15.75">
      <c r="D13451" s="36"/>
      <c r="E13451" s="36"/>
      <c r="F13451" s="36"/>
      <c r="G13451" s="36"/>
      <c r="H13451" s="36"/>
      <c r="I13451" s="36"/>
      <c r="J13451" s="36"/>
      <c r="M13451" s="191"/>
    </row>
    <row r="13452" spans="4:13" s="14" customFormat="1" ht="15.75">
      <c r="D13452" s="36"/>
      <c r="E13452" s="36"/>
      <c r="F13452" s="36"/>
      <c r="G13452" s="36"/>
      <c r="H13452" s="36"/>
      <c r="I13452" s="36"/>
      <c r="J13452" s="36"/>
      <c r="M13452" s="191"/>
    </row>
    <row r="13453" spans="4:13" s="14" customFormat="1" ht="15.75">
      <c r="D13453" s="36"/>
      <c r="E13453" s="36"/>
      <c r="F13453" s="36"/>
      <c r="G13453" s="36"/>
      <c r="H13453" s="36"/>
      <c r="I13453" s="36"/>
      <c r="J13453" s="36"/>
      <c r="M13453" s="191"/>
    </row>
    <row r="13454" spans="4:13" s="14" customFormat="1" ht="15.75">
      <c r="D13454" s="36"/>
      <c r="E13454" s="36"/>
      <c r="F13454" s="36"/>
      <c r="G13454" s="36"/>
      <c r="H13454" s="36"/>
      <c r="I13454" s="36"/>
      <c r="J13454" s="36"/>
      <c r="M13454" s="191"/>
    </row>
    <row r="13455" spans="4:13" s="14" customFormat="1" ht="15.75">
      <c r="D13455" s="36"/>
      <c r="E13455" s="36"/>
      <c r="F13455" s="36"/>
      <c r="G13455" s="36"/>
      <c r="H13455" s="36"/>
      <c r="I13455" s="36"/>
      <c r="J13455" s="36"/>
      <c r="M13455" s="191"/>
    </row>
    <row r="13456" spans="4:13" s="14" customFormat="1" ht="15.75">
      <c r="D13456" s="36"/>
      <c r="E13456" s="36"/>
      <c r="F13456" s="36"/>
      <c r="G13456" s="36"/>
      <c r="H13456" s="36"/>
      <c r="I13456" s="36"/>
      <c r="J13456" s="36"/>
      <c r="M13456" s="191"/>
    </row>
    <row r="13457" spans="4:13" s="14" customFormat="1" ht="15.75">
      <c r="D13457" s="36"/>
      <c r="E13457" s="36"/>
      <c r="F13457" s="36"/>
      <c r="G13457" s="36"/>
      <c r="H13457" s="36"/>
      <c r="I13457" s="36"/>
      <c r="J13457" s="36"/>
      <c r="M13457" s="191"/>
    </row>
    <row r="13458" spans="4:13" s="14" customFormat="1" ht="15.75">
      <c r="D13458" s="36"/>
      <c r="E13458" s="36"/>
      <c r="F13458" s="36"/>
      <c r="G13458" s="36"/>
      <c r="H13458" s="36"/>
      <c r="I13458" s="36"/>
      <c r="J13458" s="36"/>
      <c r="M13458" s="191"/>
    </row>
    <row r="13459" spans="4:13" s="14" customFormat="1" ht="15.75">
      <c r="D13459" s="36"/>
      <c r="E13459" s="36"/>
      <c r="F13459" s="36"/>
      <c r="G13459" s="36"/>
      <c r="H13459" s="36"/>
      <c r="I13459" s="36"/>
      <c r="J13459" s="36"/>
      <c r="M13459" s="191"/>
    </row>
    <row r="13460" spans="4:13" s="14" customFormat="1" ht="15.75">
      <c r="D13460" s="36"/>
      <c r="E13460" s="36"/>
      <c r="F13460" s="36"/>
      <c r="G13460" s="36"/>
      <c r="H13460" s="36"/>
      <c r="I13460" s="36"/>
      <c r="J13460" s="36"/>
      <c r="M13460" s="191"/>
    </row>
    <row r="13461" spans="4:13" s="14" customFormat="1" ht="15.75">
      <c r="D13461" s="36"/>
      <c r="E13461" s="36"/>
      <c r="F13461" s="36"/>
      <c r="G13461" s="36"/>
      <c r="H13461" s="36"/>
      <c r="I13461" s="36"/>
      <c r="J13461" s="36"/>
      <c r="M13461" s="191"/>
    </row>
    <row r="13462" spans="4:13" s="14" customFormat="1" ht="15.75">
      <c r="D13462" s="36"/>
      <c r="E13462" s="36"/>
      <c r="F13462" s="36"/>
      <c r="G13462" s="36"/>
      <c r="H13462" s="36"/>
      <c r="I13462" s="36"/>
      <c r="J13462" s="36"/>
      <c r="M13462" s="191"/>
    </row>
    <row r="13463" spans="4:13" s="14" customFormat="1" ht="15.75">
      <c r="D13463" s="36"/>
      <c r="E13463" s="36"/>
      <c r="F13463" s="36"/>
      <c r="G13463" s="36"/>
      <c r="H13463" s="36"/>
      <c r="I13463" s="36"/>
      <c r="J13463" s="36"/>
      <c r="M13463" s="191"/>
    </row>
    <row r="13464" spans="4:13" s="14" customFormat="1" ht="15.75">
      <c r="D13464" s="36"/>
      <c r="E13464" s="36"/>
      <c r="F13464" s="36"/>
      <c r="G13464" s="36"/>
      <c r="H13464" s="36"/>
      <c r="I13464" s="36"/>
      <c r="J13464" s="36"/>
      <c r="M13464" s="191"/>
    </row>
    <row r="13465" spans="4:13" s="14" customFormat="1" ht="15.75">
      <c r="D13465" s="36"/>
      <c r="E13465" s="36"/>
      <c r="F13465" s="36"/>
      <c r="G13465" s="36"/>
      <c r="H13465" s="36"/>
      <c r="I13465" s="36"/>
      <c r="J13465" s="36"/>
      <c r="M13465" s="191"/>
    </row>
    <row r="13466" spans="4:13" s="14" customFormat="1" ht="15.75">
      <c r="D13466" s="36"/>
      <c r="E13466" s="36"/>
      <c r="F13466" s="36"/>
      <c r="G13466" s="36"/>
      <c r="H13466" s="36"/>
      <c r="I13466" s="36"/>
      <c r="J13466" s="36"/>
      <c r="M13466" s="191"/>
    </row>
    <row r="13467" spans="4:13" s="14" customFormat="1" ht="15.75">
      <c r="D13467" s="36"/>
      <c r="E13467" s="36"/>
      <c r="F13467" s="36"/>
      <c r="G13467" s="36"/>
      <c r="H13467" s="36"/>
      <c r="I13467" s="36"/>
      <c r="J13467" s="36"/>
      <c r="M13467" s="191"/>
    </row>
    <row r="13468" spans="4:13" s="14" customFormat="1" ht="15.75">
      <c r="D13468" s="36"/>
      <c r="E13468" s="36"/>
      <c r="F13468" s="36"/>
      <c r="G13468" s="36"/>
      <c r="H13468" s="36"/>
      <c r="I13468" s="36"/>
      <c r="J13468" s="36"/>
      <c r="M13468" s="191"/>
    </row>
    <row r="13469" spans="4:13" s="14" customFormat="1" ht="15.75">
      <c r="D13469" s="36"/>
      <c r="E13469" s="36"/>
      <c r="F13469" s="36"/>
      <c r="G13469" s="36"/>
      <c r="H13469" s="36"/>
      <c r="I13469" s="36"/>
      <c r="J13469" s="36"/>
      <c r="M13469" s="191"/>
    </row>
    <row r="13470" spans="4:13" s="14" customFormat="1" ht="15.75">
      <c r="D13470" s="36"/>
      <c r="E13470" s="36"/>
      <c r="F13470" s="36"/>
      <c r="G13470" s="36"/>
      <c r="H13470" s="36"/>
      <c r="I13470" s="36"/>
      <c r="J13470" s="36"/>
      <c r="M13470" s="191"/>
    </row>
    <row r="13471" spans="4:13" s="14" customFormat="1" ht="15.75">
      <c r="D13471" s="36"/>
      <c r="E13471" s="36"/>
      <c r="F13471" s="36"/>
      <c r="G13471" s="36"/>
      <c r="H13471" s="36"/>
      <c r="I13471" s="36"/>
      <c r="J13471" s="36"/>
      <c r="M13471" s="191"/>
    </row>
    <row r="13472" spans="4:13" s="14" customFormat="1" ht="15.75">
      <c r="D13472" s="36"/>
      <c r="E13472" s="36"/>
      <c r="F13472" s="36"/>
      <c r="G13472" s="36"/>
      <c r="H13472" s="36"/>
      <c r="I13472" s="36"/>
      <c r="J13472" s="36"/>
      <c r="M13472" s="191"/>
    </row>
    <row r="13473" spans="4:13" s="14" customFormat="1" ht="15.75">
      <c r="D13473" s="36"/>
      <c r="E13473" s="36"/>
      <c r="F13473" s="36"/>
      <c r="G13473" s="36"/>
      <c r="H13473" s="36"/>
      <c r="I13473" s="36"/>
      <c r="J13473" s="36"/>
      <c r="M13473" s="191"/>
    </row>
    <row r="13474" spans="4:13" s="14" customFormat="1" ht="15.75">
      <c r="D13474" s="36"/>
      <c r="E13474" s="36"/>
      <c r="F13474" s="36"/>
      <c r="G13474" s="36"/>
      <c r="H13474" s="36"/>
      <c r="I13474" s="36"/>
      <c r="J13474" s="36"/>
      <c r="M13474" s="191"/>
    </row>
    <row r="13475" spans="4:13" s="14" customFormat="1" ht="15.75">
      <c r="D13475" s="36"/>
      <c r="E13475" s="36"/>
      <c r="F13475" s="36"/>
      <c r="G13475" s="36"/>
      <c r="H13475" s="36"/>
      <c r="I13475" s="36"/>
      <c r="J13475" s="36"/>
      <c r="M13475" s="191"/>
    </row>
    <row r="13476" spans="4:13" s="14" customFormat="1" ht="15.75">
      <c r="D13476" s="36"/>
      <c r="E13476" s="36"/>
      <c r="F13476" s="36"/>
      <c r="G13476" s="36"/>
      <c r="H13476" s="36"/>
      <c r="I13476" s="36"/>
      <c r="J13476" s="36"/>
      <c r="M13476" s="191"/>
    </row>
    <row r="13477" spans="4:13" s="14" customFormat="1" ht="15.75">
      <c r="D13477" s="36"/>
      <c r="E13477" s="36"/>
      <c r="F13477" s="36"/>
      <c r="G13477" s="36"/>
      <c r="H13477" s="36"/>
      <c r="I13477" s="36"/>
      <c r="J13477" s="36"/>
      <c r="M13477" s="191"/>
    </row>
    <row r="13478" spans="4:13" s="14" customFormat="1" ht="15.75">
      <c r="D13478" s="36"/>
      <c r="E13478" s="36"/>
      <c r="F13478" s="36"/>
      <c r="G13478" s="36"/>
      <c r="H13478" s="36"/>
      <c r="I13478" s="36"/>
      <c r="J13478" s="36"/>
      <c r="M13478" s="191"/>
    </row>
    <row r="13479" spans="4:13" s="14" customFormat="1" ht="15.75">
      <c r="D13479" s="36"/>
      <c r="E13479" s="36"/>
      <c r="F13479" s="36"/>
      <c r="G13479" s="36"/>
      <c r="H13479" s="36"/>
      <c r="I13479" s="36"/>
      <c r="J13479" s="36"/>
      <c r="M13479" s="191"/>
    </row>
    <row r="13480" spans="4:13" s="14" customFormat="1" ht="15.75">
      <c r="D13480" s="36"/>
      <c r="E13480" s="36"/>
      <c r="F13480" s="36"/>
      <c r="G13480" s="36"/>
      <c r="H13480" s="36"/>
      <c r="I13480" s="36"/>
      <c r="J13480" s="36"/>
      <c r="M13480" s="191"/>
    </row>
    <row r="13481" spans="4:13" s="14" customFormat="1" ht="15.75">
      <c r="D13481" s="36"/>
      <c r="E13481" s="36"/>
      <c r="F13481" s="36"/>
      <c r="G13481" s="36"/>
      <c r="H13481" s="36"/>
      <c r="I13481" s="36"/>
      <c r="J13481" s="36"/>
      <c r="M13481" s="191"/>
    </row>
    <row r="13482" spans="4:13" s="14" customFormat="1" ht="15.75">
      <c r="D13482" s="36"/>
      <c r="E13482" s="36"/>
      <c r="F13482" s="36"/>
      <c r="G13482" s="36"/>
      <c r="H13482" s="36"/>
      <c r="I13482" s="36"/>
      <c r="J13482" s="36"/>
      <c r="M13482" s="191"/>
    </row>
    <row r="13483" spans="4:13" s="14" customFormat="1" ht="15.75">
      <c r="D13483" s="36"/>
      <c r="E13483" s="36"/>
      <c r="F13483" s="36"/>
      <c r="G13483" s="36"/>
      <c r="H13483" s="36"/>
      <c r="I13483" s="36"/>
      <c r="J13483" s="36"/>
      <c r="M13483" s="191"/>
    </row>
    <row r="13484" spans="4:13" s="14" customFormat="1" ht="15.75">
      <c r="D13484" s="36"/>
      <c r="E13484" s="36"/>
      <c r="F13484" s="36"/>
      <c r="G13484" s="36"/>
      <c r="H13484" s="36"/>
      <c r="I13484" s="36"/>
      <c r="J13484" s="36"/>
      <c r="M13484" s="191"/>
    </row>
    <row r="13485" spans="4:13" s="14" customFormat="1" ht="15.75">
      <c r="D13485" s="36"/>
      <c r="E13485" s="36"/>
      <c r="F13485" s="36"/>
      <c r="G13485" s="36"/>
      <c r="H13485" s="36"/>
      <c r="I13485" s="36"/>
      <c r="J13485" s="36"/>
      <c r="M13485" s="191"/>
    </row>
    <row r="13486" spans="4:13" s="14" customFormat="1" ht="15.75">
      <c r="D13486" s="36"/>
      <c r="E13486" s="36"/>
      <c r="F13486" s="36"/>
      <c r="G13486" s="36"/>
      <c r="H13486" s="36"/>
      <c r="I13486" s="36"/>
      <c r="J13486" s="36"/>
      <c r="M13486" s="191"/>
    </row>
    <row r="13487" spans="4:13" s="14" customFormat="1" ht="15.75">
      <c r="D13487" s="36"/>
      <c r="E13487" s="36"/>
      <c r="F13487" s="36"/>
      <c r="G13487" s="36"/>
      <c r="H13487" s="36"/>
      <c r="I13487" s="36"/>
      <c r="J13487" s="36"/>
      <c r="M13487" s="191"/>
    </row>
    <row r="13488" spans="4:13" s="14" customFormat="1" ht="15.75">
      <c r="D13488" s="36"/>
      <c r="E13488" s="36"/>
      <c r="F13488" s="36"/>
      <c r="G13488" s="36"/>
      <c r="H13488" s="36"/>
      <c r="I13488" s="36"/>
      <c r="J13488" s="36"/>
      <c r="M13488" s="191"/>
    </row>
    <row r="13489" spans="4:13" s="14" customFormat="1" ht="15.75">
      <c r="D13489" s="36"/>
      <c r="E13489" s="36"/>
      <c r="F13489" s="36"/>
      <c r="G13489" s="36"/>
      <c r="H13489" s="36"/>
      <c r="I13489" s="36"/>
      <c r="J13489" s="36"/>
      <c r="M13489" s="191"/>
    </row>
    <row r="13490" spans="4:13" s="14" customFormat="1" ht="15.75">
      <c r="D13490" s="36"/>
      <c r="E13490" s="36"/>
      <c r="F13490" s="36"/>
      <c r="G13490" s="36"/>
      <c r="H13490" s="36"/>
      <c r="I13490" s="36"/>
      <c r="J13490" s="36"/>
      <c r="M13490" s="191"/>
    </row>
    <row r="13491" spans="4:13" s="14" customFormat="1" ht="15.75">
      <c r="D13491" s="36"/>
      <c r="E13491" s="36"/>
      <c r="F13491" s="36"/>
      <c r="G13491" s="36"/>
      <c r="H13491" s="36"/>
      <c r="I13491" s="36"/>
      <c r="J13491" s="36"/>
      <c r="M13491" s="191"/>
    </row>
    <row r="13492" spans="4:13" s="14" customFormat="1" ht="15.75">
      <c r="D13492" s="36"/>
      <c r="E13492" s="36"/>
      <c r="F13492" s="36"/>
      <c r="G13492" s="36"/>
      <c r="H13492" s="36"/>
      <c r="I13492" s="36"/>
      <c r="J13492" s="36"/>
      <c r="M13492" s="191"/>
    </row>
    <row r="13493" spans="4:13" s="14" customFormat="1" ht="15.75">
      <c r="D13493" s="36"/>
      <c r="E13493" s="36"/>
      <c r="F13493" s="36"/>
      <c r="G13493" s="36"/>
      <c r="H13493" s="36"/>
      <c r="I13493" s="36"/>
      <c r="J13493" s="36"/>
      <c r="M13493" s="191"/>
    </row>
    <row r="13494" spans="4:13" s="14" customFormat="1" ht="15.75">
      <c r="D13494" s="36"/>
      <c r="E13494" s="36"/>
      <c r="F13494" s="36"/>
      <c r="G13494" s="36"/>
      <c r="H13494" s="36"/>
      <c r="I13494" s="36"/>
      <c r="J13494" s="36"/>
      <c r="M13494" s="191"/>
    </row>
    <row r="13495" spans="4:13" s="14" customFormat="1" ht="15.75">
      <c r="D13495" s="36"/>
      <c r="E13495" s="36"/>
      <c r="F13495" s="36"/>
      <c r="G13495" s="36"/>
      <c r="H13495" s="36"/>
      <c r="I13495" s="36"/>
      <c r="J13495" s="36"/>
      <c r="M13495" s="191"/>
    </row>
    <row r="13496" spans="4:13" s="14" customFormat="1" ht="15.75">
      <c r="D13496" s="36"/>
      <c r="E13496" s="36"/>
      <c r="F13496" s="36"/>
      <c r="G13496" s="36"/>
      <c r="H13496" s="36"/>
      <c r="I13496" s="36"/>
      <c r="J13496" s="36"/>
      <c r="M13496" s="191"/>
    </row>
    <row r="13497" spans="4:13" s="14" customFormat="1" ht="15.75">
      <c r="D13497" s="36"/>
      <c r="E13497" s="36"/>
      <c r="F13497" s="36"/>
      <c r="G13497" s="36"/>
      <c r="H13497" s="36"/>
      <c r="I13497" s="36"/>
      <c r="J13497" s="36"/>
      <c r="M13497" s="191"/>
    </row>
    <row r="13498" spans="4:13" s="14" customFormat="1" ht="15.75">
      <c r="D13498" s="36"/>
      <c r="E13498" s="36"/>
      <c r="F13498" s="36"/>
      <c r="G13498" s="36"/>
      <c r="H13498" s="36"/>
      <c r="I13498" s="36"/>
      <c r="J13498" s="36"/>
      <c r="M13498" s="191"/>
    </row>
    <row r="13499" spans="4:13" s="14" customFormat="1" ht="15.75">
      <c r="D13499" s="36"/>
      <c r="E13499" s="36"/>
      <c r="F13499" s="36"/>
      <c r="G13499" s="36"/>
      <c r="H13499" s="36"/>
      <c r="I13499" s="36"/>
      <c r="J13499" s="36"/>
      <c r="M13499" s="191"/>
    </row>
    <row r="13500" spans="4:13" s="14" customFormat="1" ht="15.75">
      <c r="D13500" s="36"/>
      <c r="E13500" s="36"/>
      <c r="F13500" s="36"/>
      <c r="G13500" s="36"/>
      <c r="H13500" s="36"/>
      <c r="I13500" s="36"/>
      <c r="J13500" s="36"/>
      <c r="M13500" s="191"/>
    </row>
    <row r="13501" spans="4:13" s="14" customFormat="1" ht="15.75">
      <c r="D13501" s="36"/>
      <c r="E13501" s="36"/>
      <c r="F13501" s="36"/>
      <c r="G13501" s="36"/>
      <c r="H13501" s="36"/>
      <c r="I13501" s="36"/>
      <c r="J13501" s="36"/>
      <c r="M13501" s="191"/>
    </row>
    <row r="13502" spans="4:13" s="14" customFormat="1" ht="15.75">
      <c r="D13502" s="36"/>
      <c r="E13502" s="36"/>
      <c r="F13502" s="36"/>
      <c r="G13502" s="36"/>
      <c r="H13502" s="36"/>
      <c r="I13502" s="36"/>
      <c r="J13502" s="36"/>
      <c r="M13502" s="191"/>
    </row>
    <row r="13503" spans="4:13" s="14" customFormat="1" ht="15.75">
      <c r="D13503" s="36"/>
      <c r="E13503" s="36"/>
      <c r="F13503" s="36"/>
      <c r="G13503" s="36"/>
      <c r="H13503" s="36"/>
      <c r="I13503" s="36"/>
      <c r="J13503" s="36"/>
      <c r="M13503" s="191"/>
    </row>
    <row r="13504" spans="4:13" s="14" customFormat="1" ht="15.75">
      <c r="D13504" s="36"/>
      <c r="E13504" s="36"/>
      <c r="F13504" s="36"/>
      <c r="G13504" s="36"/>
      <c r="H13504" s="36"/>
      <c r="I13504" s="36"/>
      <c r="J13504" s="36"/>
      <c r="M13504" s="191"/>
    </row>
    <row r="13505" spans="4:13" s="14" customFormat="1" ht="15.75">
      <c r="D13505" s="36"/>
      <c r="E13505" s="36"/>
      <c r="F13505" s="36"/>
      <c r="G13505" s="36"/>
      <c r="H13505" s="36"/>
      <c r="I13505" s="36"/>
      <c r="J13505" s="36"/>
      <c r="M13505" s="191"/>
    </row>
    <row r="13506" spans="4:13" s="14" customFormat="1" ht="15.75">
      <c r="D13506" s="36"/>
      <c r="E13506" s="36"/>
      <c r="F13506" s="36"/>
      <c r="G13506" s="36"/>
      <c r="H13506" s="36"/>
      <c r="I13506" s="36"/>
      <c r="J13506" s="36"/>
      <c r="M13506" s="191"/>
    </row>
    <row r="13507" spans="4:13" s="14" customFormat="1" ht="15.75">
      <c r="D13507" s="36"/>
      <c r="E13507" s="36"/>
      <c r="F13507" s="36"/>
      <c r="G13507" s="36"/>
      <c r="H13507" s="36"/>
      <c r="I13507" s="36"/>
      <c r="J13507" s="36"/>
      <c r="M13507" s="191"/>
    </row>
    <row r="13508" spans="4:13" s="14" customFormat="1" ht="15.75">
      <c r="D13508" s="36"/>
      <c r="E13508" s="36"/>
      <c r="F13508" s="36"/>
      <c r="G13508" s="36"/>
      <c r="H13508" s="36"/>
      <c r="I13508" s="36"/>
      <c r="J13508" s="36"/>
      <c r="M13508" s="191"/>
    </row>
    <row r="13509" spans="4:13" s="14" customFormat="1" ht="15.75">
      <c r="D13509" s="36"/>
      <c r="E13509" s="36"/>
      <c r="F13509" s="36"/>
      <c r="G13509" s="36"/>
      <c r="H13509" s="36"/>
      <c r="I13509" s="36"/>
      <c r="J13509" s="36"/>
      <c r="M13509" s="191"/>
    </row>
    <row r="13510" spans="4:13" s="14" customFormat="1" ht="15.75">
      <c r="D13510" s="36"/>
      <c r="E13510" s="36"/>
      <c r="F13510" s="36"/>
      <c r="G13510" s="36"/>
      <c r="H13510" s="36"/>
      <c r="I13510" s="36"/>
      <c r="J13510" s="36"/>
      <c r="M13510" s="191"/>
    </row>
    <row r="13511" spans="4:13" s="14" customFormat="1" ht="15.75">
      <c r="D13511" s="36"/>
      <c r="E13511" s="36"/>
      <c r="F13511" s="36"/>
      <c r="G13511" s="36"/>
      <c r="H13511" s="36"/>
      <c r="I13511" s="36"/>
      <c r="J13511" s="36"/>
      <c r="M13511" s="191"/>
    </row>
    <row r="13512" spans="4:13" s="14" customFormat="1" ht="15.75">
      <c r="D13512" s="36"/>
      <c r="E13512" s="36"/>
      <c r="F13512" s="36"/>
      <c r="G13512" s="36"/>
      <c r="H13512" s="36"/>
      <c r="I13512" s="36"/>
      <c r="J13512" s="36"/>
      <c r="M13512" s="191"/>
    </row>
    <row r="13513" spans="4:13" s="14" customFormat="1" ht="15.75">
      <c r="D13513" s="36"/>
      <c r="E13513" s="36"/>
      <c r="F13513" s="36"/>
      <c r="G13513" s="36"/>
      <c r="H13513" s="36"/>
      <c r="I13513" s="36"/>
      <c r="J13513" s="36"/>
      <c r="M13513" s="191"/>
    </row>
    <row r="13514" spans="4:13" s="14" customFormat="1" ht="15.75">
      <c r="D13514" s="36"/>
      <c r="E13514" s="36"/>
      <c r="F13514" s="36"/>
      <c r="G13514" s="36"/>
      <c r="H13514" s="36"/>
      <c r="I13514" s="36"/>
      <c r="J13514" s="36"/>
      <c r="M13514" s="191"/>
    </row>
    <row r="13515" spans="4:13" s="14" customFormat="1" ht="15.75">
      <c r="D13515" s="36"/>
      <c r="E13515" s="36"/>
      <c r="F13515" s="36"/>
      <c r="G13515" s="36"/>
      <c r="H13515" s="36"/>
      <c r="I13515" s="36"/>
      <c r="J13515" s="36"/>
      <c r="M13515" s="191"/>
    </row>
    <row r="13516" spans="4:13" s="14" customFormat="1" ht="15.75">
      <c r="D13516" s="36"/>
      <c r="E13516" s="36"/>
      <c r="F13516" s="36"/>
      <c r="G13516" s="36"/>
      <c r="H13516" s="36"/>
      <c r="I13516" s="36"/>
      <c r="J13516" s="36"/>
      <c r="M13516" s="191"/>
    </row>
    <row r="13517" spans="4:13" s="14" customFormat="1" ht="15.75">
      <c r="D13517" s="36"/>
      <c r="E13517" s="36"/>
      <c r="F13517" s="36"/>
      <c r="G13517" s="36"/>
      <c r="H13517" s="36"/>
      <c r="I13517" s="36"/>
      <c r="J13517" s="36"/>
      <c r="M13517" s="191"/>
    </row>
    <row r="13518" spans="4:13" s="14" customFormat="1" ht="15.75">
      <c r="D13518" s="36"/>
      <c r="E13518" s="36"/>
      <c r="F13518" s="36"/>
      <c r="G13518" s="36"/>
      <c r="H13518" s="36"/>
      <c r="I13518" s="36"/>
      <c r="J13518" s="36"/>
      <c r="M13518" s="191"/>
    </row>
    <row r="13519" spans="4:13" s="14" customFormat="1" ht="15.75">
      <c r="D13519" s="36"/>
      <c r="E13519" s="36"/>
      <c r="F13519" s="36"/>
      <c r="G13519" s="36"/>
      <c r="H13519" s="36"/>
      <c r="I13519" s="36"/>
      <c r="J13519" s="36"/>
      <c r="M13519" s="191"/>
    </row>
    <row r="13520" spans="4:13" s="14" customFormat="1" ht="15.75">
      <c r="D13520" s="36"/>
      <c r="E13520" s="36"/>
      <c r="F13520" s="36"/>
      <c r="G13520" s="36"/>
      <c r="H13520" s="36"/>
      <c r="I13520" s="36"/>
      <c r="J13520" s="36"/>
      <c r="M13520" s="191"/>
    </row>
    <row r="13521" spans="4:13" s="14" customFormat="1" ht="15.75">
      <c r="D13521" s="36"/>
      <c r="E13521" s="36"/>
      <c r="F13521" s="36"/>
      <c r="G13521" s="36"/>
      <c r="H13521" s="36"/>
      <c r="I13521" s="36"/>
      <c r="J13521" s="36"/>
      <c r="M13521" s="191"/>
    </row>
    <row r="13522" spans="4:13" s="14" customFormat="1" ht="15.75">
      <c r="D13522" s="36"/>
      <c r="E13522" s="36"/>
      <c r="F13522" s="36"/>
      <c r="G13522" s="36"/>
      <c r="H13522" s="36"/>
      <c r="I13522" s="36"/>
      <c r="J13522" s="36"/>
      <c r="M13522" s="191"/>
    </row>
    <row r="13523" spans="4:13" s="14" customFormat="1" ht="15.75">
      <c r="D13523" s="36"/>
      <c r="E13523" s="36"/>
      <c r="F13523" s="36"/>
      <c r="G13523" s="36"/>
      <c r="H13523" s="36"/>
      <c r="I13523" s="36"/>
      <c r="J13523" s="36"/>
      <c r="M13523" s="191"/>
    </row>
    <row r="13524" spans="4:13" s="14" customFormat="1" ht="15.75">
      <c r="D13524" s="36"/>
      <c r="E13524" s="36"/>
      <c r="F13524" s="36"/>
      <c r="G13524" s="36"/>
      <c r="H13524" s="36"/>
      <c r="I13524" s="36"/>
      <c r="J13524" s="36"/>
      <c r="M13524" s="191"/>
    </row>
    <row r="13525" spans="4:13" s="14" customFormat="1" ht="15.75">
      <c r="D13525" s="36"/>
      <c r="E13525" s="36"/>
      <c r="F13525" s="36"/>
      <c r="G13525" s="36"/>
      <c r="H13525" s="36"/>
      <c r="I13525" s="36"/>
      <c r="J13525" s="36"/>
      <c r="M13525" s="191"/>
    </row>
    <row r="13526" spans="4:13" s="14" customFormat="1" ht="15.75">
      <c r="D13526" s="36"/>
      <c r="E13526" s="36"/>
      <c r="F13526" s="36"/>
      <c r="G13526" s="36"/>
      <c r="H13526" s="36"/>
      <c r="I13526" s="36"/>
      <c r="J13526" s="36"/>
      <c r="M13526" s="191"/>
    </row>
    <row r="13527" spans="4:13" s="14" customFormat="1" ht="15.75">
      <c r="D13527" s="36"/>
      <c r="E13527" s="36"/>
      <c r="F13527" s="36"/>
      <c r="G13527" s="36"/>
      <c r="H13527" s="36"/>
      <c r="I13527" s="36"/>
      <c r="J13527" s="36"/>
      <c r="M13527" s="191"/>
    </row>
    <row r="13528" spans="4:13" s="14" customFormat="1" ht="15.75">
      <c r="D13528" s="36"/>
      <c r="E13528" s="36"/>
      <c r="F13528" s="36"/>
      <c r="G13528" s="36"/>
      <c r="H13528" s="36"/>
      <c r="I13528" s="36"/>
      <c r="J13528" s="36"/>
      <c r="M13528" s="191"/>
    </row>
    <row r="13529" spans="4:13" s="14" customFormat="1" ht="15.75">
      <c r="D13529" s="36"/>
      <c r="E13529" s="36"/>
      <c r="F13529" s="36"/>
      <c r="G13529" s="36"/>
      <c r="H13529" s="36"/>
      <c r="I13529" s="36"/>
      <c r="J13529" s="36"/>
      <c r="M13529" s="191"/>
    </row>
    <row r="13530" spans="4:13" s="14" customFormat="1" ht="15.75">
      <c r="D13530" s="36"/>
      <c r="E13530" s="36"/>
      <c r="F13530" s="36"/>
      <c r="G13530" s="36"/>
      <c r="H13530" s="36"/>
      <c r="I13530" s="36"/>
      <c r="J13530" s="36"/>
      <c r="M13530" s="191"/>
    </row>
    <row r="13531" spans="4:13" s="14" customFormat="1" ht="15.75">
      <c r="D13531" s="36"/>
      <c r="E13531" s="36"/>
      <c r="F13531" s="36"/>
      <c r="G13531" s="36"/>
      <c r="H13531" s="36"/>
      <c r="I13531" s="36"/>
      <c r="J13531" s="36"/>
      <c r="M13531" s="191"/>
    </row>
    <row r="13532" spans="4:13" s="14" customFormat="1" ht="15.75">
      <c r="D13532" s="36"/>
      <c r="E13532" s="36"/>
      <c r="F13532" s="36"/>
      <c r="G13532" s="36"/>
      <c r="H13532" s="36"/>
      <c r="I13532" s="36"/>
      <c r="J13532" s="36"/>
      <c r="M13532" s="191"/>
    </row>
    <row r="13533" spans="4:13" s="14" customFormat="1" ht="15.75">
      <c r="D13533" s="36"/>
      <c r="E13533" s="36"/>
      <c r="F13533" s="36"/>
      <c r="G13533" s="36"/>
      <c r="H13533" s="36"/>
      <c r="I13533" s="36"/>
      <c r="J13533" s="36"/>
      <c r="M13533" s="191"/>
    </row>
    <row r="13534" spans="4:13" s="14" customFormat="1" ht="15.75">
      <c r="D13534" s="36"/>
      <c r="E13534" s="36"/>
      <c r="F13534" s="36"/>
      <c r="G13534" s="36"/>
      <c r="H13534" s="36"/>
      <c r="I13534" s="36"/>
      <c r="J13534" s="36"/>
      <c r="M13534" s="191"/>
    </row>
    <row r="13535" spans="4:13" s="14" customFormat="1" ht="15.75">
      <c r="D13535" s="36"/>
      <c r="E13535" s="36"/>
      <c r="F13535" s="36"/>
      <c r="G13535" s="36"/>
      <c r="H13535" s="36"/>
      <c r="I13535" s="36"/>
      <c r="J13535" s="36"/>
      <c r="M13535" s="191"/>
    </row>
    <row r="13536" spans="4:13" s="14" customFormat="1" ht="15.75">
      <c r="D13536" s="36"/>
      <c r="E13536" s="36"/>
      <c r="F13536" s="36"/>
      <c r="G13536" s="36"/>
      <c r="H13536" s="36"/>
      <c r="I13536" s="36"/>
      <c r="J13536" s="36"/>
      <c r="M13536" s="191"/>
    </row>
    <row r="13537" spans="4:13" s="14" customFormat="1" ht="15.75">
      <c r="D13537" s="36"/>
      <c r="E13537" s="36"/>
      <c r="F13537" s="36"/>
      <c r="G13537" s="36"/>
      <c r="H13537" s="36"/>
      <c r="I13537" s="36"/>
      <c r="J13537" s="36"/>
      <c r="M13537" s="191"/>
    </row>
    <row r="13538" spans="4:13" s="14" customFormat="1" ht="15.75">
      <c r="D13538" s="36"/>
      <c r="E13538" s="36"/>
      <c r="F13538" s="36"/>
      <c r="G13538" s="36"/>
      <c r="H13538" s="36"/>
      <c r="I13538" s="36"/>
      <c r="J13538" s="36"/>
      <c r="M13538" s="191"/>
    </row>
    <row r="13539" spans="4:13" s="14" customFormat="1" ht="15.75">
      <c r="D13539" s="36"/>
      <c r="E13539" s="36"/>
      <c r="F13539" s="36"/>
      <c r="G13539" s="36"/>
      <c r="H13539" s="36"/>
      <c r="I13539" s="36"/>
      <c r="J13539" s="36"/>
      <c r="M13539" s="191"/>
    </row>
    <row r="13540" spans="4:13" s="14" customFormat="1" ht="15.75">
      <c r="D13540" s="36"/>
      <c r="E13540" s="36"/>
      <c r="F13540" s="36"/>
      <c r="G13540" s="36"/>
      <c r="H13540" s="36"/>
      <c r="I13540" s="36"/>
      <c r="J13540" s="36"/>
      <c r="M13540" s="191"/>
    </row>
    <row r="13541" spans="4:13" s="14" customFormat="1" ht="15.75">
      <c r="D13541" s="36"/>
      <c r="E13541" s="36"/>
      <c r="F13541" s="36"/>
      <c r="G13541" s="36"/>
      <c r="H13541" s="36"/>
      <c r="I13541" s="36"/>
      <c r="J13541" s="36"/>
      <c r="M13541" s="191"/>
    </row>
    <row r="13542" spans="4:13" s="14" customFormat="1" ht="15.75">
      <c r="D13542" s="36"/>
      <c r="E13542" s="36"/>
      <c r="F13542" s="36"/>
      <c r="G13542" s="36"/>
      <c r="H13542" s="36"/>
      <c r="I13542" s="36"/>
      <c r="J13542" s="36"/>
      <c r="M13542" s="191"/>
    </row>
    <row r="13543" spans="4:13" s="14" customFormat="1" ht="15.75">
      <c r="D13543" s="36"/>
      <c r="E13543" s="36"/>
      <c r="F13543" s="36"/>
      <c r="G13543" s="36"/>
      <c r="H13543" s="36"/>
      <c r="I13543" s="36"/>
      <c r="J13543" s="36"/>
      <c r="M13543" s="191"/>
    </row>
    <row r="13544" spans="4:13" s="14" customFormat="1" ht="15.75">
      <c r="D13544" s="36"/>
      <c r="E13544" s="36"/>
      <c r="F13544" s="36"/>
      <c r="G13544" s="36"/>
      <c r="H13544" s="36"/>
      <c r="I13544" s="36"/>
      <c r="J13544" s="36"/>
      <c r="M13544" s="191"/>
    </row>
    <row r="13545" spans="4:13" s="14" customFormat="1" ht="15.75">
      <c r="D13545" s="36"/>
      <c r="E13545" s="36"/>
      <c r="F13545" s="36"/>
      <c r="G13545" s="36"/>
      <c r="H13545" s="36"/>
      <c r="I13545" s="36"/>
      <c r="J13545" s="36"/>
      <c r="M13545" s="191"/>
    </row>
    <row r="13546" spans="4:13" s="14" customFormat="1" ht="15.75">
      <c r="D13546" s="36"/>
      <c r="E13546" s="36"/>
      <c r="F13546" s="36"/>
      <c r="G13546" s="36"/>
      <c r="H13546" s="36"/>
      <c r="I13546" s="36"/>
      <c r="J13546" s="36"/>
      <c r="M13546" s="191"/>
    </row>
    <row r="13547" spans="4:13" s="14" customFormat="1" ht="15.75">
      <c r="D13547" s="36"/>
      <c r="E13547" s="36"/>
      <c r="F13547" s="36"/>
      <c r="G13547" s="36"/>
      <c r="H13547" s="36"/>
      <c r="I13547" s="36"/>
      <c r="J13547" s="36"/>
      <c r="M13547" s="191"/>
    </row>
    <row r="13548" spans="4:13" s="14" customFormat="1" ht="15.75">
      <c r="D13548" s="36"/>
      <c r="E13548" s="36"/>
      <c r="F13548" s="36"/>
      <c r="G13548" s="36"/>
      <c r="H13548" s="36"/>
      <c r="I13548" s="36"/>
      <c r="J13548" s="36"/>
      <c r="M13548" s="191"/>
    </row>
    <row r="13549" spans="4:13" s="14" customFormat="1" ht="15.75">
      <c r="D13549" s="36"/>
      <c r="E13549" s="36"/>
      <c r="F13549" s="36"/>
      <c r="G13549" s="36"/>
      <c r="H13549" s="36"/>
      <c r="I13549" s="36"/>
      <c r="J13549" s="36"/>
      <c r="M13549" s="191"/>
    </row>
    <row r="13550" spans="4:13" s="14" customFormat="1" ht="15.75">
      <c r="D13550" s="36"/>
      <c r="E13550" s="36"/>
      <c r="F13550" s="36"/>
      <c r="G13550" s="36"/>
      <c r="H13550" s="36"/>
      <c r="I13550" s="36"/>
      <c r="J13550" s="36"/>
      <c r="M13550" s="191"/>
    </row>
    <row r="13551" spans="4:13" s="14" customFormat="1" ht="15.75">
      <c r="D13551" s="36"/>
      <c r="E13551" s="36"/>
      <c r="F13551" s="36"/>
      <c r="G13551" s="36"/>
      <c r="H13551" s="36"/>
      <c r="I13551" s="36"/>
      <c r="J13551" s="36"/>
      <c r="M13551" s="191"/>
    </row>
    <row r="13552" spans="4:13" s="14" customFormat="1" ht="15.75">
      <c r="D13552" s="36"/>
      <c r="E13552" s="36"/>
      <c r="F13552" s="36"/>
      <c r="G13552" s="36"/>
      <c r="H13552" s="36"/>
      <c r="I13552" s="36"/>
      <c r="J13552" s="36"/>
      <c r="M13552" s="191"/>
    </row>
    <row r="13553" spans="4:13" s="14" customFormat="1" ht="15.75">
      <c r="D13553" s="36"/>
      <c r="E13553" s="36"/>
      <c r="F13553" s="36"/>
      <c r="G13553" s="36"/>
      <c r="H13553" s="36"/>
      <c r="I13553" s="36"/>
      <c r="J13553" s="36"/>
      <c r="M13553" s="191"/>
    </row>
    <row r="13554" spans="4:13" s="14" customFormat="1" ht="15.75">
      <c r="D13554" s="36"/>
      <c r="E13554" s="36"/>
      <c r="F13554" s="36"/>
      <c r="G13554" s="36"/>
      <c r="H13554" s="36"/>
      <c r="I13554" s="36"/>
      <c r="J13554" s="36"/>
      <c r="M13554" s="191"/>
    </row>
    <row r="13555" spans="4:13" s="14" customFormat="1" ht="15.75">
      <c r="D13555" s="36"/>
      <c r="E13555" s="36"/>
      <c r="F13555" s="36"/>
      <c r="G13555" s="36"/>
      <c r="H13555" s="36"/>
      <c r="I13555" s="36"/>
      <c r="J13555" s="36"/>
      <c r="M13555" s="191"/>
    </row>
    <row r="13556" spans="4:13" s="14" customFormat="1" ht="15.75">
      <c r="D13556" s="36"/>
      <c r="E13556" s="36"/>
      <c r="F13556" s="36"/>
      <c r="G13556" s="36"/>
      <c r="H13556" s="36"/>
      <c r="I13556" s="36"/>
      <c r="J13556" s="36"/>
      <c r="M13556" s="191"/>
    </row>
    <row r="13557" spans="4:13" s="14" customFormat="1" ht="15.75">
      <c r="D13557" s="36"/>
      <c r="E13557" s="36"/>
      <c r="F13557" s="36"/>
      <c r="G13557" s="36"/>
      <c r="H13557" s="36"/>
      <c r="I13557" s="36"/>
      <c r="J13557" s="36"/>
      <c r="M13557" s="191"/>
    </row>
    <row r="13558" spans="4:13" s="14" customFormat="1" ht="15.75">
      <c r="D13558" s="36"/>
      <c r="E13558" s="36"/>
      <c r="F13558" s="36"/>
      <c r="G13558" s="36"/>
      <c r="H13558" s="36"/>
      <c r="I13558" s="36"/>
      <c r="J13558" s="36"/>
      <c r="M13558" s="191"/>
    </row>
    <row r="13559" spans="4:13" s="14" customFormat="1" ht="15.75">
      <c r="D13559" s="36"/>
      <c r="E13559" s="36"/>
      <c r="F13559" s="36"/>
      <c r="G13559" s="36"/>
      <c r="H13559" s="36"/>
      <c r="I13559" s="36"/>
      <c r="J13559" s="36"/>
      <c r="M13559" s="191"/>
    </row>
    <row r="13560" spans="4:13" s="14" customFormat="1" ht="15.75">
      <c r="D13560" s="36"/>
      <c r="E13560" s="36"/>
      <c r="F13560" s="36"/>
      <c r="G13560" s="36"/>
      <c r="H13560" s="36"/>
      <c r="I13560" s="36"/>
      <c r="J13560" s="36"/>
      <c r="M13560" s="191"/>
    </row>
    <row r="13561" spans="4:13" s="14" customFormat="1" ht="15.75">
      <c r="D13561" s="36"/>
      <c r="E13561" s="36"/>
      <c r="F13561" s="36"/>
      <c r="G13561" s="36"/>
      <c r="H13561" s="36"/>
      <c r="I13561" s="36"/>
      <c r="J13561" s="36"/>
      <c r="M13561" s="191"/>
    </row>
    <row r="13562" spans="4:13" s="14" customFormat="1" ht="15.75">
      <c r="D13562" s="36"/>
      <c r="E13562" s="36"/>
      <c r="F13562" s="36"/>
      <c r="G13562" s="36"/>
      <c r="H13562" s="36"/>
      <c r="I13562" s="36"/>
      <c r="J13562" s="36"/>
      <c r="M13562" s="191"/>
    </row>
    <row r="13563" spans="4:13" s="14" customFormat="1" ht="15.75">
      <c r="D13563" s="36"/>
      <c r="E13563" s="36"/>
      <c r="F13563" s="36"/>
      <c r="G13563" s="36"/>
      <c r="H13563" s="36"/>
      <c r="I13563" s="36"/>
      <c r="J13563" s="36"/>
      <c r="M13563" s="191"/>
    </row>
    <row r="13564" spans="4:13" s="14" customFormat="1" ht="15.75">
      <c r="D13564" s="36"/>
      <c r="E13564" s="36"/>
      <c r="F13564" s="36"/>
      <c r="G13564" s="36"/>
      <c r="H13564" s="36"/>
      <c r="I13564" s="36"/>
      <c r="J13564" s="36"/>
      <c r="M13564" s="191"/>
    </row>
    <row r="13565" spans="4:13" s="14" customFormat="1" ht="15.75">
      <c r="D13565" s="36"/>
      <c r="E13565" s="36"/>
      <c r="F13565" s="36"/>
      <c r="G13565" s="36"/>
      <c r="H13565" s="36"/>
      <c r="I13565" s="36"/>
      <c r="J13565" s="36"/>
      <c r="M13565" s="191"/>
    </row>
    <row r="13566" spans="4:13" s="14" customFormat="1" ht="15.75">
      <c r="D13566" s="36"/>
      <c r="E13566" s="36"/>
      <c r="F13566" s="36"/>
      <c r="G13566" s="36"/>
      <c r="H13566" s="36"/>
      <c r="I13566" s="36"/>
      <c r="J13566" s="36"/>
      <c r="M13566" s="191"/>
    </row>
    <row r="13567" spans="4:13" s="14" customFormat="1" ht="15.75">
      <c r="D13567" s="36"/>
      <c r="E13567" s="36"/>
      <c r="F13567" s="36"/>
      <c r="G13567" s="36"/>
      <c r="H13567" s="36"/>
      <c r="I13567" s="36"/>
      <c r="J13567" s="36"/>
      <c r="M13567" s="191"/>
    </row>
    <row r="13568" spans="4:13" s="14" customFormat="1" ht="15.75">
      <c r="D13568" s="36"/>
      <c r="E13568" s="36"/>
      <c r="F13568" s="36"/>
      <c r="G13568" s="36"/>
      <c r="H13568" s="36"/>
      <c r="I13568" s="36"/>
      <c r="J13568" s="36"/>
      <c r="M13568" s="191"/>
    </row>
    <row r="13569" spans="4:13" s="14" customFormat="1" ht="15.75">
      <c r="D13569" s="36"/>
      <c r="E13569" s="36"/>
      <c r="F13569" s="36"/>
      <c r="G13569" s="36"/>
      <c r="H13569" s="36"/>
      <c r="I13569" s="36"/>
      <c r="J13569" s="36"/>
      <c r="M13569" s="191"/>
    </row>
    <row r="13570" spans="4:13" s="14" customFormat="1" ht="15.75">
      <c r="D13570" s="36"/>
      <c r="E13570" s="36"/>
      <c r="F13570" s="36"/>
      <c r="G13570" s="36"/>
      <c r="H13570" s="36"/>
      <c r="I13570" s="36"/>
      <c r="J13570" s="36"/>
      <c r="M13570" s="191"/>
    </row>
    <row r="13571" spans="4:13" s="14" customFormat="1" ht="15.75">
      <c r="D13571" s="36"/>
      <c r="E13571" s="36"/>
      <c r="F13571" s="36"/>
      <c r="G13571" s="36"/>
      <c r="H13571" s="36"/>
      <c r="I13571" s="36"/>
      <c r="J13571" s="36"/>
      <c r="M13571" s="191"/>
    </row>
    <row r="13572" spans="4:13" s="14" customFormat="1" ht="15.75">
      <c r="D13572" s="36"/>
      <c r="E13572" s="36"/>
      <c r="F13572" s="36"/>
      <c r="G13572" s="36"/>
      <c r="H13572" s="36"/>
      <c r="I13572" s="36"/>
      <c r="J13572" s="36"/>
      <c r="M13572" s="191"/>
    </row>
    <row r="13573" spans="4:13" s="14" customFormat="1" ht="15.75">
      <c r="D13573" s="36"/>
      <c r="E13573" s="36"/>
      <c r="F13573" s="36"/>
      <c r="G13573" s="36"/>
      <c r="H13573" s="36"/>
      <c r="I13573" s="36"/>
      <c r="J13573" s="36"/>
      <c r="M13573" s="191"/>
    </row>
    <row r="13574" spans="4:13" s="14" customFormat="1" ht="15.75">
      <c r="D13574" s="36"/>
      <c r="E13574" s="36"/>
      <c r="F13574" s="36"/>
      <c r="G13574" s="36"/>
      <c r="H13574" s="36"/>
      <c r="I13574" s="36"/>
      <c r="J13574" s="36"/>
      <c r="M13574" s="191"/>
    </row>
    <row r="13575" spans="4:13" s="14" customFormat="1" ht="15.75">
      <c r="D13575" s="36"/>
      <c r="E13575" s="36"/>
      <c r="F13575" s="36"/>
      <c r="G13575" s="36"/>
      <c r="H13575" s="36"/>
      <c r="I13575" s="36"/>
      <c r="J13575" s="36"/>
      <c r="M13575" s="191"/>
    </row>
    <row r="13576" spans="4:13" s="14" customFormat="1" ht="15.75">
      <c r="D13576" s="36"/>
      <c r="E13576" s="36"/>
      <c r="F13576" s="36"/>
      <c r="G13576" s="36"/>
      <c r="H13576" s="36"/>
      <c r="I13576" s="36"/>
      <c r="J13576" s="36"/>
      <c r="M13576" s="191"/>
    </row>
    <row r="13577" spans="4:13" s="14" customFormat="1" ht="15.75">
      <c r="D13577" s="36"/>
      <c r="E13577" s="36"/>
      <c r="F13577" s="36"/>
      <c r="G13577" s="36"/>
      <c r="H13577" s="36"/>
      <c r="I13577" s="36"/>
      <c r="J13577" s="36"/>
      <c r="M13577" s="191"/>
    </row>
    <row r="13578" spans="4:13" s="14" customFormat="1" ht="15.75">
      <c r="D13578" s="36"/>
      <c r="E13578" s="36"/>
      <c r="F13578" s="36"/>
      <c r="G13578" s="36"/>
      <c r="H13578" s="36"/>
      <c r="I13578" s="36"/>
      <c r="J13578" s="36"/>
      <c r="M13578" s="191"/>
    </row>
    <row r="13579" spans="4:13" s="14" customFormat="1" ht="15.75">
      <c r="D13579" s="36"/>
      <c r="E13579" s="36"/>
      <c r="F13579" s="36"/>
      <c r="G13579" s="36"/>
      <c r="H13579" s="36"/>
      <c r="I13579" s="36"/>
      <c r="J13579" s="36"/>
      <c r="M13579" s="191"/>
    </row>
    <row r="13580" spans="4:13" s="14" customFormat="1" ht="15.75">
      <c r="D13580" s="36"/>
      <c r="E13580" s="36"/>
      <c r="F13580" s="36"/>
      <c r="G13580" s="36"/>
      <c r="H13580" s="36"/>
      <c r="I13580" s="36"/>
      <c r="J13580" s="36"/>
      <c r="M13580" s="191"/>
    </row>
    <row r="13581" spans="4:13" s="14" customFormat="1" ht="15.75">
      <c r="D13581" s="36"/>
      <c r="E13581" s="36"/>
      <c r="F13581" s="36"/>
      <c r="G13581" s="36"/>
      <c r="H13581" s="36"/>
      <c r="I13581" s="36"/>
      <c r="J13581" s="36"/>
      <c r="M13581" s="191"/>
    </row>
    <row r="13582" spans="4:13" s="14" customFormat="1" ht="15.75">
      <c r="D13582" s="36"/>
      <c r="E13582" s="36"/>
      <c r="F13582" s="36"/>
      <c r="G13582" s="36"/>
      <c r="H13582" s="36"/>
      <c r="I13582" s="36"/>
      <c r="J13582" s="36"/>
      <c r="M13582" s="191"/>
    </row>
    <row r="13583" spans="4:13" s="14" customFormat="1" ht="15.75">
      <c r="D13583" s="36"/>
      <c r="E13583" s="36"/>
      <c r="F13583" s="36"/>
      <c r="G13583" s="36"/>
      <c r="H13583" s="36"/>
      <c r="I13583" s="36"/>
      <c r="J13583" s="36"/>
      <c r="M13583" s="191"/>
    </row>
    <row r="13584" spans="4:13" s="14" customFormat="1" ht="15.75">
      <c r="D13584" s="36"/>
      <c r="E13584" s="36"/>
      <c r="F13584" s="36"/>
      <c r="G13584" s="36"/>
      <c r="H13584" s="36"/>
      <c r="I13584" s="36"/>
      <c r="J13584" s="36"/>
      <c r="M13584" s="191"/>
    </row>
    <row r="13585" spans="4:13" s="14" customFormat="1" ht="15.75">
      <c r="D13585" s="36"/>
      <c r="E13585" s="36"/>
      <c r="F13585" s="36"/>
      <c r="G13585" s="36"/>
      <c r="H13585" s="36"/>
      <c r="I13585" s="36"/>
      <c r="J13585" s="36"/>
      <c r="M13585" s="191"/>
    </row>
    <row r="13586" spans="4:13" s="14" customFormat="1" ht="15.75">
      <c r="D13586" s="36"/>
      <c r="E13586" s="36"/>
      <c r="F13586" s="36"/>
      <c r="G13586" s="36"/>
      <c r="H13586" s="36"/>
      <c r="I13586" s="36"/>
      <c r="J13586" s="36"/>
      <c r="M13586" s="191"/>
    </row>
    <row r="13587" spans="4:13" s="14" customFormat="1" ht="15.75">
      <c r="D13587" s="36"/>
      <c r="E13587" s="36"/>
      <c r="F13587" s="36"/>
      <c r="G13587" s="36"/>
      <c r="H13587" s="36"/>
      <c r="I13587" s="36"/>
      <c r="J13587" s="36"/>
      <c r="M13587" s="191"/>
    </row>
    <row r="13588" spans="4:13" s="14" customFormat="1" ht="15.75">
      <c r="D13588" s="36"/>
      <c r="E13588" s="36"/>
      <c r="F13588" s="36"/>
      <c r="G13588" s="36"/>
      <c r="H13588" s="36"/>
      <c r="I13588" s="36"/>
      <c r="J13588" s="36"/>
      <c r="M13588" s="191"/>
    </row>
    <row r="13589" spans="4:13" s="14" customFormat="1" ht="15.75">
      <c r="D13589" s="36"/>
      <c r="E13589" s="36"/>
      <c r="F13589" s="36"/>
      <c r="G13589" s="36"/>
      <c r="H13589" s="36"/>
      <c r="I13589" s="36"/>
      <c r="J13589" s="36"/>
      <c r="M13589" s="191"/>
    </row>
    <row r="13590" spans="4:13" s="14" customFormat="1" ht="15.75">
      <c r="D13590" s="36"/>
      <c r="E13590" s="36"/>
      <c r="F13590" s="36"/>
      <c r="G13590" s="36"/>
      <c r="H13590" s="36"/>
      <c r="I13590" s="36"/>
      <c r="J13590" s="36"/>
      <c r="M13590" s="191"/>
    </row>
    <row r="13591" spans="4:13" s="14" customFormat="1" ht="15.75">
      <c r="D13591" s="36"/>
      <c r="E13591" s="36"/>
      <c r="F13591" s="36"/>
      <c r="G13591" s="36"/>
      <c r="H13591" s="36"/>
      <c r="I13591" s="36"/>
      <c r="J13591" s="36"/>
      <c r="M13591" s="191"/>
    </row>
    <row r="13592" spans="4:13" s="14" customFormat="1" ht="15.75">
      <c r="D13592" s="36"/>
      <c r="E13592" s="36"/>
      <c r="F13592" s="36"/>
      <c r="G13592" s="36"/>
      <c r="H13592" s="36"/>
      <c r="I13592" s="36"/>
      <c r="J13592" s="36"/>
      <c r="M13592" s="191"/>
    </row>
    <row r="13593" spans="4:13" s="14" customFormat="1" ht="15.75">
      <c r="D13593" s="36"/>
      <c r="E13593" s="36"/>
      <c r="F13593" s="36"/>
      <c r="G13593" s="36"/>
      <c r="H13593" s="36"/>
      <c r="I13593" s="36"/>
      <c r="J13593" s="36"/>
      <c r="M13593" s="191"/>
    </row>
    <row r="13594" spans="4:13" s="14" customFormat="1" ht="15.75">
      <c r="D13594" s="36"/>
      <c r="E13594" s="36"/>
      <c r="F13594" s="36"/>
      <c r="G13594" s="36"/>
      <c r="H13594" s="36"/>
      <c r="I13594" s="36"/>
      <c r="J13594" s="36"/>
      <c r="M13594" s="191"/>
    </row>
    <row r="13595" spans="4:13" s="14" customFormat="1" ht="15.75">
      <c r="D13595" s="36"/>
      <c r="E13595" s="36"/>
      <c r="F13595" s="36"/>
      <c r="G13595" s="36"/>
      <c r="H13595" s="36"/>
      <c r="I13595" s="36"/>
      <c r="J13595" s="36"/>
      <c r="M13595" s="191"/>
    </row>
    <row r="13596" spans="4:13" s="14" customFormat="1" ht="15.75">
      <c r="D13596" s="36"/>
      <c r="E13596" s="36"/>
      <c r="F13596" s="36"/>
      <c r="G13596" s="36"/>
      <c r="H13596" s="36"/>
      <c r="I13596" s="36"/>
      <c r="J13596" s="36"/>
      <c r="M13596" s="191"/>
    </row>
    <row r="13597" spans="4:13" s="14" customFormat="1" ht="15.75">
      <c r="D13597" s="36"/>
      <c r="E13597" s="36"/>
      <c r="F13597" s="36"/>
      <c r="G13597" s="36"/>
      <c r="H13597" s="36"/>
      <c r="I13597" s="36"/>
      <c r="J13597" s="36"/>
      <c r="M13597" s="191"/>
    </row>
    <row r="13598" spans="4:13" s="14" customFormat="1" ht="15.75">
      <c r="D13598" s="36"/>
      <c r="E13598" s="36"/>
      <c r="F13598" s="36"/>
      <c r="G13598" s="36"/>
      <c r="H13598" s="36"/>
      <c r="I13598" s="36"/>
      <c r="J13598" s="36"/>
      <c r="M13598" s="191"/>
    </row>
    <row r="13599" spans="4:13" s="14" customFormat="1" ht="15.75">
      <c r="D13599" s="36"/>
      <c r="E13599" s="36"/>
      <c r="F13599" s="36"/>
      <c r="G13599" s="36"/>
      <c r="H13599" s="36"/>
      <c r="I13599" s="36"/>
      <c r="J13599" s="36"/>
      <c r="M13599" s="191"/>
    </row>
    <row r="13600" spans="4:13" s="14" customFormat="1" ht="15.75">
      <c r="D13600" s="36"/>
      <c r="E13600" s="36"/>
      <c r="F13600" s="36"/>
      <c r="G13600" s="36"/>
      <c r="H13600" s="36"/>
      <c r="I13600" s="36"/>
      <c r="J13600" s="36"/>
      <c r="M13600" s="191"/>
    </row>
    <row r="13601" spans="4:13" s="14" customFormat="1" ht="15.75">
      <c r="D13601" s="36"/>
      <c r="E13601" s="36"/>
      <c r="F13601" s="36"/>
      <c r="G13601" s="36"/>
      <c r="H13601" s="36"/>
      <c r="I13601" s="36"/>
      <c r="J13601" s="36"/>
      <c r="M13601" s="191"/>
    </row>
    <row r="13602" spans="4:13" s="14" customFormat="1" ht="15.75">
      <c r="D13602" s="36"/>
      <c r="E13602" s="36"/>
      <c r="F13602" s="36"/>
      <c r="G13602" s="36"/>
      <c r="H13602" s="36"/>
      <c r="I13602" s="36"/>
      <c r="J13602" s="36"/>
      <c r="M13602" s="191"/>
    </row>
    <row r="13603" spans="4:13" s="14" customFormat="1" ht="15.75">
      <c r="D13603" s="36"/>
      <c r="E13603" s="36"/>
      <c r="F13603" s="36"/>
      <c r="G13603" s="36"/>
      <c r="H13603" s="36"/>
      <c r="I13603" s="36"/>
      <c r="J13603" s="36"/>
      <c r="M13603" s="191"/>
    </row>
    <row r="13604" spans="4:13" s="14" customFormat="1" ht="15.75">
      <c r="D13604" s="36"/>
      <c r="E13604" s="36"/>
      <c r="F13604" s="36"/>
      <c r="G13604" s="36"/>
      <c r="H13604" s="36"/>
      <c r="I13604" s="36"/>
      <c r="J13604" s="36"/>
      <c r="M13604" s="191"/>
    </row>
    <row r="13605" spans="4:13" s="14" customFormat="1" ht="15.75">
      <c r="D13605" s="36"/>
      <c r="E13605" s="36"/>
      <c r="F13605" s="36"/>
      <c r="G13605" s="36"/>
      <c r="H13605" s="36"/>
      <c r="I13605" s="36"/>
      <c r="J13605" s="36"/>
      <c r="M13605" s="191"/>
    </row>
    <row r="13606" spans="4:13" s="14" customFormat="1" ht="15.75">
      <c r="D13606" s="36"/>
      <c r="E13606" s="36"/>
      <c r="F13606" s="36"/>
      <c r="G13606" s="36"/>
      <c r="H13606" s="36"/>
      <c r="I13606" s="36"/>
      <c r="J13606" s="36"/>
      <c r="M13606" s="191"/>
    </row>
    <row r="13607" spans="4:13" s="14" customFormat="1" ht="15.75">
      <c r="D13607" s="36"/>
      <c r="E13607" s="36"/>
      <c r="F13607" s="36"/>
      <c r="G13607" s="36"/>
      <c r="H13607" s="36"/>
      <c r="I13607" s="36"/>
      <c r="J13607" s="36"/>
      <c r="M13607" s="191"/>
    </row>
    <row r="13608" spans="4:13" s="14" customFormat="1" ht="15.75">
      <c r="D13608" s="36"/>
      <c r="E13608" s="36"/>
      <c r="F13608" s="36"/>
      <c r="G13608" s="36"/>
      <c r="H13608" s="36"/>
      <c r="I13608" s="36"/>
      <c r="J13608" s="36"/>
      <c r="M13608" s="191"/>
    </row>
    <row r="13609" spans="4:13" s="14" customFormat="1" ht="15.75">
      <c r="D13609" s="36"/>
      <c r="E13609" s="36"/>
      <c r="F13609" s="36"/>
      <c r="G13609" s="36"/>
      <c r="H13609" s="36"/>
      <c r="I13609" s="36"/>
      <c r="J13609" s="36"/>
      <c r="M13609" s="191"/>
    </row>
    <row r="13610" spans="4:13" s="14" customFormat="1" ht="15.75">
      <c r="D13610" s="36"/>
      <c r="E13610" s="36"/>
      <c r="F13610" s="36"/>
      <c r="G13610" s="36"/>
      <c r="H13610" s="36"/>
      <c r="I13610" s="36"/>
      <c r="J13610" s="36"/>
      <c r="M13610" s="191"/>
    </row>
    <row r="13611" spans="4:13" s="14" customFormat="1" ht="15.75">
      <c r="D13611" s="36"/>
      <c r="E13611" s="36"/>
      <c r="F13611" s="36"/>
      <c r="G13611" s="36"/>
      <c r="H13611" s="36"/>
      <c r="I13611" s="36"/>
      <c r="J13611" s="36"/>
      <c r="M13611" s="191"/>
    </row>
    <row r="13612" spans="4:13" s="14" customFormat="1" ht="15.75">
      <c r="D13612" s="36"/>
      <c r="E13612" s="36"/>
      <c r="F13612" s="36"/>
      <c r="G13612" s="36"/>
      <c r="H13612" s="36"/>
      <c r="I13612" s="36"/>
      <c r="J13612" s="36"/>
      <c r="M13612" s="191"/>
    </row>
    <row r="13613" spans="4:13" s="14" customFormat="1" ht="15.75">
      <c r="D13613" s="36"/>
      <c r="E13613" s="36"/>
      <c r="F13613" s="36"/>
      <c r="G13613" s="36"/>
      <c r="H13613" s="36"/>
      <c r="I13613" s="36"/>
      <c r="J13613" s="36"/>
      <c r="M13613" s="191"/>
    </row>
    <row r="13614" spans="4:13" s="14" customFormat="1" ht="15.75">
      <c r="D13614" s="36"/>
      <c r="E13614" s="36"/>
      <c r="F13614" s="36"/>
      <c r="G13614" s="36"/>
      <c r="H13614" s="36"/>
      <c r="I13614" s="36"/>
      <c r="J13614" s="36"/>
      <c r="M13614" s="191"/>
    </row>
    <row r="13615" spans="4:13" s="14" customFormat="1" ht="15.75">
      <c r="D13615" s="36"/>
      <c r="E13615" s="36"/>
      <c r="F13615" s="36"/>
      <c r="G13615" s="36"/>
      <c r="H13615" s="36"/>
      <c r="I13615" s="36"/>
      <c r="J13615" s="36"/>
      <c r="M13615" s="191"/>
    </row>
    <row r="13616" spans="4:13" s="14" customFormat="1" ht="15.75">
      <c r="D13616" s="36"/>
      <c r="E13616" s="36"/>
      <c r="F13616" s="36"/>
      <c r="G13616" s="36"/>
      <c r="H13616" s="36"/>
      <c r="I13616" s="36"/>
      <c r="J13616" s="36"/>
      <c r="M13616" s="191"/>
    </row>
    <row r="13617" spans="4:13" s="14" customFormat="1" ht="15.75">
      <c r="D13617" s="36"/>
      <c r="E13617" s="36"/>
      <c r="F13617" s="36"/>
      <c r="G13617" s="36"/>
      <c r="H13617" s="36"/>
      <c r="I13617" s="36"/>
      <c r="J13617" s="36"/>
      <c r="M13617" s="191"/>
    </row>
    <row r="13618" spans="4:13" s="14" customFormat="1" ht="15.75">
      <c r="D13618" s="36"/>
      <c r="E13618" s="36"/>
      <c r="F13618" s="36"/>
      <c r="G13618" s="36"/>
      <c r="H13618" s="36"/>
      <c r="I13618" s="36"/>
      <c r="J13618" s="36"/>
      <c r="M13618" s="191"/>
    </row>
    <row r="13619" spans="4:13" s="14" customFormat="1" ht="15.75">
      <c r="D13619" s="36"/>
      <c r="E13619" s="36"/>
      <c r="F13619" s="36"/>
      <c r="G13619" s="36"/>
      <c r="H13619" s="36"/>
      <c r="I13619" s="36"/>
      <c r="J13619" s="36"/>
      <c r="M13619" s="191"/>
    </row>
    <row r="13620" spans="4:13" s="14" customFormat="1" ht="15.75">
      <c r="D13620" s="36"/>
      <c r="E13620" s="36"/>
      <c r="F13620" s="36"/>
      <c r="G13620" s="36"/>
      <c r="H13620" s="36"/>
      <c r="I13620" s="36"/>
      <c r="J13620" s="36"/>
      <c r="M13620" s="191"/>
    </row>
    <row r="13621" spans="4:13" s="14" customFormat="1" ht="15.75">
      <c r="D13621" s="36"/>
      <c r="E13621" s="36"/>
      <c r="F13621" s="36"/>
      <c r="G13621" s="36"/>
      <c r="H13621" s="36"/>
      <c r="I13621" s="36"/>
      <c r="J13621" s="36"/>
      <c r="M13621" s="191"/>
    </row>
    <row r="13622" spans="4:13" s="14" customFormat="1" ht="15.75">
      <c r="D13622" s="36"/>
      <c r="E13622" s="36"/>
      <c r="F13622" s="36"/>
      <c r="G13622" s="36"/>
      <c r="H13622" s="36"/>
      <c r="I13622" s="36"/>
      <c r="J13622" s="36"/>
      <c r="M13622" s="191"/>
    </row>
    <row r="13623" spans="4:13" s="14" customFormat="1" ht="15.75">
      <c r="D13623" s="36"/>
      <c r="E13623" s="36"/>
      <c r="F13623" s="36"/>
      <c r="G13623" s="36"/>
      <c r="H13623" s="36"/>
      <c r="I13623" s="36"/>
      <c r="J13623" s="36"/>
      <c r="M13623" s="191"/>
    </row>
    <row r="13624" spans="4:13" s="14" customFormat="1" ht="15.75">
      <c r="D13624" s="36"/>
      <c r="E13624" s="36"/>
      <c r="F13624" s="36"/>
      <c r="G13624" s="36"/>
      <c r="H13624" s="36"/>
      <c r="I13624" s="36"/>
      <c r="J13624" s="36"/>
      <c r="M13624" s="191"/>
    </row>
    <row r="13625" spans="4:13" s="14" customFormat="1" ht="15.75">
      <c r="D13625" s="36"/>
      <c r="E13625" s="36"/>
      <c r="F13625" s="36"/>
      <c r="G13625" s="36"/>
      <c r="H13625" s="36"/>
      <c r="I13625" s="36"/>
      <c r="J13625" s="36"/>
      <c r="M13625" s="191"/>
    </row>
    <row r="13626" spans="4:13" s="14" customFormat="1" ht="15.75">
      <c r="D13626" s="36"/>
      <c r="E13626" s="36"/>
      <c r="F13626" s="36"/>
      <c r="G13626" s="36"/>
      <c r="H13626" s="36"/>
      <c r="I13626" s="36"/>
      <c r="J13626" s="36"/>
      <c r="M13626" s="191"/>
    </row>
    <row r="13627" spans="4:13" s="14" customFormat="1" ht="15.75">
      <c r="D13627" s="36"/>
      <c r="E13627" s="36"/>
      <c r="F13627" s="36"/>
      <c r="G13627" s="36"/>
      <c r="H13627" s="36"/>
      <c r="I13627" s="36"/>
      <c r="J13627" s="36"/>
      <c r="M13627" s="191"/>
    </row>
    <row r="13628" spans="4:13" s="14" customFormat="1" ht="15.75">
      <c r="D13628" s="36"/>
      <c r="E13628" s="36"/>
      <c r="F13628" s="36"/>
      <c r="G13628" s="36"/>
      <c r="H13628" s="36"/>
      <c r="I13628" s="36"/>
      <c r="J13628" s="36"/>
      <c r="M13628" s="191"/>
    </row>
    <row r="13629" spans="4:13" s="14" customFormat="1" ht="15.75">
      <c r="D13629" s="36"/>
      <c r="E13629" s="36"/>
      <c r="F13629" s="36"/>
      <c r="G13629" s="36"/>
      <c r="H13629" s="36"/>
      <c r="I13629" s="36"/>
      <c r="J13629" s="36"/>
      <c r="M13629" s="191"/>
    </row>
    <row r="13630" spans="4:13" s="14" customFormat="1" ht="15.75">
      <c r="D13630" s="36"/>
      <c r="E13630" s="36"/>
      <c r="F13630" s="36"/>
      <c r="G13630" s="36"/>
      <c r="H13630" s="36"/>
      <c r="I13630" s="36"/>
      <c r="J13630" s="36"/>
      <c r="M13630" s="191"/>
    </row>
    <row r="13631" spans="4:13" s="14" customFormat="1" ht="15.75">
      <c r="D13631" s="36"/>
      <c r="E13631" s="36"/>
      <c r="F13631" s="36"/>
      <c r="G13631" s="36"/>
      <c r="H13631" s="36"/>
      <c r="I13631" s="36"/>
      <c r="J13631" s="36"/>
      <c r="M13631" s="191"/>
    </row>
    <row r="13632" spans="4:13" s="14" customFormat="1" ht="15.75">
      <c r="D13632" s="36"/>
      <c r="E13632" s="36"/>
      <c r="F13632" s="36"/>
      <c r="G13632" s="36"/>
      <c r="H13632" s="36"/>
      <c r="I13632" s="36"/>
      <c r="J13632" s="36"/>
      <c r="M13632" s="191"/>
    </row>
    <row r="13633" spans="4:13" s="14" customFormat="1" ht="15.75">
      <c r="D13633" s="36"/>
      <c r="E13633" s="36"/>
      <c r="F13633" s="36"/>
      <c r="G13633" s="36"/>
      <c r="H13633" s="36"/>
      <c r="I13633" s="36"/>
      <c r="J13633" s="36"/>
      <c r="M13633" s="191"/>
    </row>
    <row r="13634" spans="4:13" s="14" customFormat="1" ht="15.75">
      <c r="D13634" s="36"/>
      <c r="E13634" s="36"/>
      <c r="F13634" s="36"/>
      <c r="G13634" s="36"/>
      <c r="H13634" s="36"/>
      <c r="I13634" s="36"/>
      <c r="J13634" s="36"/>
      <c r="M13634" s="191"/>
    </row>
    <row r="13635" spans="4:13" s="14" customFormat="1" ht="15.75">
      <c r="D13635" s="36"/>
      <c r="E13635" s="36"/>
      <c r="F13635" s="36"/>
      <c r="G13635" s="36"/>
      <c r="H13635" s="36"/>
      <c r="I13635" s="36"/>
      <c r="J13635" s="36"/>
      <c r="M13635" s="191"/>
    </row>
    <row r="13636" spans="4:13" s="14" customFormat="1" ht="15.75">
      <c r="D13636" s="36"/>
      <c r="E13636" s="36"/>
      <c r="F13636" s="36"/>
      <c r="G13636" s="36"/>
      <c r="H13636" s="36"/>
      <c r="I13636" s="36"/>
      <c r="J13636" s="36"/>
      <c r="M13636" s="191"/>
    </row>
    <row r="13637" spans="4:13" s="14" customFormat="1" ht="15.75">
      <c r="D13637" s="36"/>
      <c r="E13637" s="36"/>
      <c r="F13637" s="36"/>
      <c r="G13637" s="36"/>
      <c r="H13637" s="36"/>
      <c r="I13637" s="36"/>
      <c r="J13637" s="36"/>
      <c r="M13637" s="191"/>
    </row>
    <row r="13638" spans="4:13" s="14" customFormat="1" ht="15.75">
      <c r="D13638" s="36"/>
      <c r="E13638" s="36"/>
      <c r="F13638" s="36"/>
      <c r="G13638" s="36"/>
      <c r="H13638" s="36"/>
      <c r="I13638" s="36"/>
      <c r="J13638" s="36"/>
      <c r="M13638" s="191"/>
    </row>
    <row r="13639" spans="4:13" s="14" customFormat="1" ht="15.75">
      <c r="D13639" s="36"/>
      <c r="E13639" s="36"/>
      <c r="F13639" s="36"/>
      <c r="G13639" s="36"/>
      <c r="H13639" s="36"/>
      <c r="I13639" s="36"/>
      <c r="J13639" s="36"/>
      <c r="M13639" s="191"/>
    </row>
    <row r="13640" spans="4:13" s="14" customFormat="1" ht="15.75">
      <c r="D13640" s="36"/>
      <c r="E13640" s="36"/>
      <c r="F13640" s="36"/>
      <c r="G13640" s="36"/>
      <c r="H13640" s="36"/>
      <c r="I13640" s="36"/>
      <c r="J13640" s="36"/>
      <c r="M13640" s="191"/>
    </row>
    <row r="13641" spans="4:13" s="14" customFormat="1" ht="15.75">
      <c r="D13641" s="36"/>
      <c r="E13641" s="36"/>
      <c r="F13641" s="36"/>
      <c r="G13641" s="36"/>
      <c r="H13641" s="36"/>
      <c r="I13641" s="36"/>
      <c r="J13641" s="36"/>
      <c r="M13641" s="191"/>
    </row>
    <row r="13642" spans="4:13" s="14" customFormat="1" ht="15.75">
      <c r="D13642" s="36"/>
      <c r="E13642" s="36"/>
      <c r="F13642" s="36"/>
      <c r="G13642" s="36"/>
      <c r="H13642" s="36"/>
      <c r="I13642" s="36"/>
      <c r="J13642" s="36"/>
      <c r="M13642" s="191"/>
    </row>
    <row r="13643" spans="4:13" s="14" customFormat="1" ht="15.75">
      <c r="D13643" s="36"/>
      <c r="E13643" s="36"/>
      <c r="F13643" s="36"/>
      <c r="G13643" s="36"/>
      <c r="H13643" s="36"/>
      <c r="I13643" s="36"/>
      <c r="J13643" s="36"/>
      <c r="M13643" s="191"/>
    </row>
    <row r="13644" spans="4:13" s="14" customFormat="1" ht="15.75">
      <c r="D13644" s="36"/>
      <c r="E13644" s="36"/>
      <c r="F13644" s="36"/>
      <c r="G13644" s="36"/>
      <c r="H13644" s="36"/>
      <c r="I13644" s="36"/>
      <c r="J13644" s="36"/>
      <c r="M13644" s="191"/>
    </row>
    <row r="13645" spans="4:13" s="14" customFormat="1" ht="15.75">
      <c r="D13645" s="36"/>
      <c r="E13645" s="36"/>
      <c r="F13645" s="36"/>
      <c r="G13645" s="36"/>
      <c r="H13645" s="36"/>
      <c r="I13645" s="36"/>
      <c r="J13645" s="36"/>
      <c r="M13645" s="191"/>
    </row>
    <row r="13646" spans="4:13" s="14" customFormat="1" ht="15.75">
      <c r="D13646" s="36"/>
      <c r="E13646" s="36"/>
      <c r="F13646" s="36"/>
      <c r="G13646" s="36"/>
      <c r="H13646" s="36"/>
      <c r="I13646" s="36"/>
      <c r="J13646" s="36"/>
      <c r="M13646" s="191"/>
    </row>
    <row r="13647" spans="4:13" s="14" customFormat="1" ht="15.75">
      <c r="D13647" s="36"/>
      <c r="E13647" s="36"/>
      <c r="F13647" s="36"/>
      <c r="G13647" s="36"/>
      <c r="H13647" s="36"/>
      <c r="I13647" s="36"/>
      <c r="J13647" s="36"/>
      <c r="M13647" s="191"/>
    </row>
    <row r="13648" spans="4:13" s="14" customFormat="1" ht="15.75">
      <c r="D13648" s="36"/>
      <c r="E13648" s="36"/>
      <c r="F13648" s="36"/>
      <c r="G13648" s="36"/>
      <c r="H13648" s="36"/>
      <c r="I13648" s="36"/>
      <c r="J13648" s="36"/>
      <c r="M13648" s="191"/>
    </row>
    <row r="13649" spans="4:13" s="14" customFormat="1" ht="15.75">
      <c r="D13649" s="36"/>
      <c r="E13649" s="36"/>
      <c r="F13649" s="36"/>
      <c r="G13649" s="36"/>
      <c r="H13649" s="36"/>
      <c r="I13649" s="36"/>
      <c r="J13649" s="36"/>
      <c r="M13649" s="191"/>
    </row>
    <row r="13650" spans="4:13" s="14" customFormat="1" ht="15.75">
      <c r="D13650" s="36"/>
      <c r="E13650" s="36"/>
      <c r="F13650" s="36"/>
      <c r="G13650" s="36"/>
      <c r="H13650" s="36"/>
      <c r="I13650" s="36"/>
      <c r="J13650" s="36"/>
      <c r="M13650" s="191"/>
    </row>
    <row r="13651" spans="4:13" s="14" customFormat="1" ht="15.75">
      <c r="D13651" s="36"/>
      <c r="E13651" s="36"/>
      <c r="F13651" s="36"/>
      <c r="G13651" s="36"/>
      <c r="H13651" s="36"/>
      <c r="I13651" s="36"/>
      <c r="J13651" s="36"/>
      <c r="M13651" s="191"/>
    </row>
    <row r="13652" spans="4:13" s="14" customFormat="1" ht="15.75">
      <c r="D13652" s="36"/>
      <c r="E13652" s="36"/>
      <c r="F13652" s="36"/>
      <c r="G13652" s="36"/>
      <c r="H13652" s="36"/>
      <c r="I13652" s="36"/>
      <c r="J13652" s="36"/>
      <c r="M13652" s="191"/>
    </row>
    <row r="13653" spans="4:13" s="14" customFormat="1" ht="15.75">
      <c r="D13653" s="36"/>
      <c r="E13653" s="36"/>
      <c r="F13653" s="36"/>
      <c r="G13653" s="36"/>
      <c r="H13653" s="36"/>
      <c r="I13653" s="36"/>
      <c r="J13653" s="36"/>
      <c r="M13653" s="191"/>
    </row>
    <row r="13654" spans="4:13" s="14" customFormat="1" ht="15.75">
      <c r="D13654" s="36"/>
      <c r="E13654" s="36"/>
      <c r="F13654" s="36"/>
      <c r="G13654" s="36"/>
      <c r="H13654" s="36"/>
      <c r="I13654" s="36"/>
      <c r="J13654" s="36"/>
      <c r="M13654" s="191"/>
    </row>
    <row r="13655" spans="4:13" s="14" customFormat="1" ht="15.75">
      <c r="D13655" s="36"/>
      <c r="E13655" s="36"/>
      <c r="F13655" s="36"/>
      <c r="G13655" s="36"/>
      <c r="H13655" s="36"/>
      <c r="I13655" s="36"/>
      <c r="J13655" s="36"/>
      <c r="M13655" s="191"/>
    </row>
    <row r="13656" spans="4:13" s="14" customFormat="1" ht="15.75">
      <c r="D13656" s="36"/>
      <c r="E13656" s="36"/>
      <c r="F13656" s="36"/>
      <c r="G13656" s="36"/>
      <c r="H13656" s="36"/>
      <c r="I13656" s="36"/>
      <c r="J13656" s="36"/>
      <c r="M13656" s="191"/>
    </row>
    <row r="13657" spans="4:13" s="14" customFormat="1" ht="15.75">
      <c r="D13657" s="36"/>
      <c r="E13657" s="36"/>
      <c r="F13657" s="36"/>
      <c r="G13657" s="36"/>
      <c r="H13657" s="36"/>
      <c r="I13657" s="36"/>
      <c r="J13657" s="36"/>
      <c r="M13657" s="191"/>
    </row>
    <row r="13658" spans="4:13" s="14" customFormat="1" ht="15.75">
      <c r="D13658" s="36"/>
      <c r="E13658" s="36"/>
      <c r="F13658" s="36"/>
      <c r="G13658" s="36"/>
      <c r="H13658" s="36"/>
      <c r="I13658" s="36"/>
      <c r="J13658" s="36"/>
      <c r="M13658" s="191"/>
    </row>
    <row r="13659" spans="4:13" s="14" customFormat="1" ht="15.75">
      <c r="D13659" s="36"/>
      <c r="E13659" s="36"/>
      <c r="F13659" s="36"/>
      <c r="G13659" s="36"/>
      <c r="H13659" s="36"/>
      <c r="I13659" s="36"/>
      <c r="J13659" s="36"/>
      <c r="M13659" s="191"/>
    </row>
    <row r="13660" spans="4:13" s="14" customFormat="1" ht="15.75">
      <c r="D13660" s="36"/>
      <c r="E13660" s="36"/>
      <c r="F13660" s="36"/>
      <c r="G13660" s="36"/>
      <c r="H13660" s="36"/>
      <c r="I13660" s="36"/>
      <c r="J13660" s="36"/>
      <c r="M13660" s="191"/>
    </row>
    <row r="13661" spans="4:13" s="14" customFormat="1" ht="15.75">
      <c r="D13661" s="36"/>
      <c r="E13661" s="36"/>
      <c r="F13661" s="36"/>
      <c r="G13661" s="36"/>
      <c r="H13661" s="36"/>
      <c r="I13661" s="36"/>
      <c r="J13661" s="36"/>
      <c r="M13661" s="191"/>
    </row>
    <row r="13662" spans="4:13" s="14" customFormat="1" ht="15.75">
      <c r="D13662" s="36"/>
      <c r="E13662" s="36"/>
      <c r="F13662" s="36"/>
      <c r="G13662" s="36"/>
      <c r="H13662" s="36"/>
      <c r="I13662" s="36"/>
      <c r="J13662" s="36"/>
      <c r="M13662" s="191"/>
    </row>
    <row r="13663" spans="4:13" s="14" customFormat="1" ht="15.75">
      <c r="D13663" s="36"/>
      <c r="E13663" s="36"/>
      <c r="F13663" s="36"/>
      <c r="G13663" s="36"/>
      <c r="H13663" s="36"/>
      <c r="I13663" s="36"/>
      <c r="J13663" s="36"/>
      <c r="M13663" s="191"/>
    </row>
    <row r="13664" spans="4:13" s="14" customFormat="1" ht="15.75">
      <c r="D13664" s="36"/>
      <c r="E13664" s="36"/>
      <c r="F13664" s="36"/>
      <c r="G13664" s="36"/>
      <c r="H13664" s="36"/>
      <c r="I13664" s="36"/>
      <c r="J13664" s="36"/>
      <c r="M13664" s="191"/>
    </row>
    <row r="13665" spans="4:13" s="14" customFormat="1" ht="15.75">
      <c r="D13665" s="36"/>
      <c r="E13665" s="36"/>
      <c r="F13665" s="36"/>
      <c r="G13665" s="36"/>
      <c r="H13665" s="36"/>
      <c r="I13665" s="36"/>
      <c r="J13665" s="36"/>
      <c r="M13665" s="191"/>
    </row>
    <row r="13666" spans="4:13" s="14" customFormat="1" ht="15.75">
      <c r="D13666" s="36"/>
      <c r="E13666" s="36"/>
      <c r="F13666" s="36"/>
      <c r="G13666" s="36"/>
      <c r="H13666" s="36"/>
      <c r="I13666" s="36"/>
      <c r="J13666" s="36"/>
      <c r="M13666" s="191"/>
    </row>
    <row r="13667" spans="4:13" s="14" customFormat="1" ht="15.75">
      <c r="D13667" s="36"/>
      <c r="E13667" s="36"/>
      <c r="F13667" s="36"/>
      <c r="G13667" s="36"/>
      <c r="H13667" s="36"/>
      <c r="I13667" s="36"/>
      <c r="J13667" s="36"/>
      <c r="M13667" s="191"/>
    </row>
    <row r="13668" spans="4:13" s="14" customFormat="1" ht="15.75">
      <c r="D13668" s="36"/>
      <c r="E13668" s="36"/>
      <c r="F13668" s="36"/>
      <c r="G13668" s="36"/>
      <c r="H13668" s="36"/>
      <c r="I13668" s="36"/>
      <c r="J13668" s="36"/>
      <c r="M13668" s="191"/>
    </row>
    <row r="13669" spans="4:13" s="14" customFormat="1" ht="15.75">
      <c r="D13669" s="36"/>
      <c r="E13669" s="36"/>
      <c r="F13669" s="36"/>
      <c r="G13669" s="36"/>
      <c r="H13669" s="36"/>
      <c r="I13669" s="36"/>
      <c r="J13669" s="36"/>
      <c r="M13669" s="191"/>
    </row>
    <row r="13670" spans="4:13" s="14" customFormat="1" ht="15.75">
      <c r="D13670" s="36"/>
      <c r="E13670" s="36"/>
      <c r="F13670" s="36"/>
      <c r="G13670" s="36"/>
      <c r="H13670" s="36"/>
      <c r="I13670" s="36"/>
      <c r="J13670" s="36"/>
      <c r="M13670" s="191"/>
    </row>
    <row r="13671" spans="4:13" s="14" customFormat="1" ht="15.75">
      <c r="D13671" s="36"/>
      <c r="E13671" s="36"/>
      <c r="F13671" s="36"/>
      <c r="G13671" s="36"/>
      <c r="H13671" s="36"/>
      <c r="I13671" s="36"/>
      <c r="J13671" s="36"/>
      <c r="M13671" s="191"/>
    </row>
    <row r="13672" spans="4:13" s="14" customFormat="1" ht="15.75">
      <c r="D13672" s="36"/>
      <c r="E13672" s="36"/>
      <c r="F13672" s="36"/>
      <c r="G13672" s="36"/>
      <c r="H13672" s="36"/>
      <c r="I13672" s="36"/>
      <c r="J13672" s="36"/>
      <c r="M13672" s="191"/>
    </row>
    <row r="13673" spans="4:13" s="14" customFormat="1" ht="15.75">
      <c r="D13673" s="36"/>
      <c r="E13673" s="36"/>
      <c r="F13673" s="36"/>
      <c r="G13673" s="36"/>
      <c r="H13673" s="36"/>
      <c r="I13673" s="36"/>
      <c r="J13673" s="36"/>
      <c r="M13673" s="191"/>
    </row>
    <row r="13674" spans="4:13" s="14" customFormat="1" ht="15.75">
      <c r="D13674" s="36"/>
      <c r="E13674" s="36"/>
      <c r="F13674" s="36"/>
      <c r="G13674" s="36"/>
      <c r="H13674" s="36"/>
      <c r="I13674" s="36"/>
      <c r="J13674" s="36"/>
      <c r="M13674" s="191"/>
    </row>
    <row r="13675" spans="4:13" s="14" customFormat="1" ht="15.75">
      <c r="D13675" s="36"/>
      <c r="E13675" s="36"/>
      <c r="F13675" s="36"/>
      <c r="G13675" s="36"/>
      <c r="H13675" s="36"/>
      <c r="I13675" s="36"/>
      <c r="J13675" s="36"/>
      <c r="M13675" s="191"/>
    </row>
    <row r="13676" spans="4:13" s="14" customFormat="1" ht="15.75">
      <c r="D13676" s="36"/>
      <c r="E13676" s="36"/>
      <c r="F13676" s="36"/>
      <c r="G13676" s="36"/>
      <c r="H13676" s="36"/>
      <c r="I13676" s="36"/>
      <c r="J13676" s="36"/>
      <c r="M13676" s="191"/>
    </row>
    <row r="13677" spans="4:13" s="14" customFormat="1" ht="15.75">
      <c r="D13677" s="36"/>
      <c r="E13677" s="36"/>
      <c r="F13677" s="36"/>
      <c r="G13677" s="36"/>
      <c r="H13677" s="36"/>
      <c r="I13677" s="36"/>
      <c r="J13677" s="36"/>
      <c r="M13677" s="191"/>
    </row>
    <row r="13678" spans="4:13" s="14" customFormat="1" ht="15.75">
      <c r="D13678" s="36"/>
      <c r="E13678" s="36"/>
      <c r="F13678" s="36"/>
      <c r="G13678" s="36"/>
      <c r="H13678" s="36"/>
      <c r="I13678" s="36"/>
      <c r="J13678" s="36"/>
      <c r="M13678" s="191"/>
    </row>
    <row r="13679" spans="4:13" s="14" customFormat="1" ht="15.75">
      <c r="D13679" s="36"/>
      <c r="E13679" s="36"/>
      <c r="F13679" s="36"/>
      <c r="G13679" s="36"/>
      <c r="H13679" s="36"/>
      <c r="I13679" s="36"/>
      <c r="J13679" s="36"/>
      <c r="M13679" s="191"/>
    </row>
    <row r="13680" spans="4:13" s="14" customFormat="1" ht="15.75">
      <c r="D13680" s="36"/>
      <c r="E13680" s="36"/>
      <c r="F13680" s="36"/>
      <c r="G13680" s="36"/>
      <c r="H13680" s="36"/>
      <c r="I13680" s="36"/>
      <c r="J13680" s="36"/>
      <c r="M13680" s="191"/>
    </row>
    <row r="13681" spans="4:13" s="14" customFormat="1" ht="15.75">
      <c r="D13681" s="36"/>
      <c r="E13681" s="36"/>
      <c r="F13681" s="36"/>
      <c r="G13681" s="36"/>
      <c r="H13681" s="36"/>
      <c r="I13681" s="36"/>
      <c r="J13681" s="36"/>
      <c r="M13681" s="191"/>
    </row>
    <row r="13682" spans="4:13" s="14" customFormat="1" ht="15.75">
      <c r="D13682" s="36"/>
      <c r="E13682" s="36"/>
      <c r="F13682" s="36"/>
      <c r="G13682" s="36"/>
      <c r="H13682" s="36"/>
      <c r="I13682" s="36"/>
      <c r="J13682" s="36"/>
      <c r="M13682" s="191"/>
    </row>
    <row r="13683" spans="4:13" s="14" customFormat="1" ht="15.75">
      <c r="D13683" s="36"/>
      <c r="E13683" s="36"/>
      <c r="F13683" s="36"/>
      <c r="G13683" s="36"/>
      <c r="H13683" s="36"/>
      <c r="I13683" s="36"/>
      <c r="J13683" s="36"/>
      <c r="M13683" s="191"/>
    </row>
    <row r="13684" spans="4:13" s="14" customFormat="1" ht="15.75">
      <c r="D13684" s="36"/>
      <c r="E13684" s="36"/>
      <c r="F13684" s="36"/>
      <c r="G13684" s="36"/>
      <c r="H13684" s="36"/>
      <c r="I13684" s="36"/>
      <c r="J13684" s="36"/>
      <c r="M13684" s="191"/>
    </row>
    <row r="13685" spans="4:13" s="14" customFormat="1" ht="15.75">
      <c r="D13685" s="36"/>
      <c r="E13685" s="36"/>
      <c r="F13685" s="36"/>
      <c r="G13685" s="36"/>
      <c r="H13685" s="36"/>
      <c r="I13685" s="36"/>
      <c r="J13685" s="36"/>
      <c r="M13685" s="191"/>
    </row>
    <row r="13686" spans="4:13" s="14" customFormat="1" ht="15.75">
      <c r="D13686" s="36"/>
      <c r="E13686" s="36"/>
      <c r="F13686" s="36"/>
      <c r="G13686" s="36"/>
      <c r="H13686" s="36"/>
      <c r="I13686" s="36"/>
      <c r="J13686" s="36"/>
      <c r="M13686" s="191"/>
    </row>
    <row r="13687" spans="4:13" s="14" customFormat="1" ht="15.75">
      <c r="D13687" s="36"/>
      <c r="E13687" s="36"/>
      <c r="F13687" s="36"/>
      <c r="G13687" s="36"/>
      <c r="H13687" s="36"/>
      <c r="I13687" s="36"/>
      <c r="J13687" s="36"/>
      <c r="M13687" s="191"/>
    </row>
    <row r="13688" spans="4:13" s="14" customFormat="1" ht="15.75">
      <c r="D13688" s="36"/>
      <c r="E13688" s="36"/>
      <c r="F13688" s="36"/>
      <c r="G13688" s="36"/>
      <c r="H13688" s="36"/>
      <c r="I13688" s="36"/>
      <c r="J13688" s="36"/>
      <c r="M13688" s="191"/>
    </row>
    <row r="13689" spans="4:13" s="14" customFormat="1" ht="15.75">
      <c r="D13689" s="36"/>
      <c r="E13689" s="36"/>
      <c r="F13689" s="36"/>
      <c r="G13689" s="36"/>
      <c r="H13689" s="36"/>
      <c r="I13689" s="36"/>
      <c r="J13689" s="36"/>
      <c r="M13689" s="191"/>
    </row>
    <row r="13690" spans="4:13" s="14" customFormat="1" ht="15.75">
      <c r="D13690" s="36"/>
      <c r="E13690" s="36"/>
      <c r="F13690" s="36"/>
      <c r="G13690" s="36"/>
      <c r="H13690" s="36"/>
      <c r="I13690" s="36"/>
      <c r="J13690" s="36"/>
      <c r="M13690" s="191"/>
    </row>
    <row r="13691" spans="4:13" s="14" customFormat="1" ht="15.75">
      <c r="D13691" s="36"/>
      <c r="E13691" s="36"/>
      <c r="F13691" s="36"/>
      <c r="G13691" s="36"/>
      <c r="H13691" s="36"/>
      <c r="I13691" s="36"/>
      <c r="J13691" s="36"/>
      <c r="M13691" s="191"/>
    </row>
    <row r="13692" spans="4:13" s="14" customFormat="1" ht="15.75">
      <c r="D13692" s="36"/>
      <c r="E13692" s="36"/>
      <c r="F13692" s="36"/>
      <c r="G13692" s="36"/>
      <c r="H13692" s="36"/>
      <c r="I13692" s="36"/>
      <c r="J13692" s="36"/>
      <c r="M13692" s="191"/>
    </row>
    <row r="13693" spans="4:13" s="14" customFormat="1" ht="15.75">
      <c r="D13693" s="36"/>
      <c r="E13693" s="36"/>
      <c r="F13693" s="36"/>
      <c r="G13693" s="36"/>
      <c r="H13693" s="36"/>
      <c r="I13693" s="36"/>
      <c r="J13693" s="36"/>
      <c r="M13693" s="191"/>
    </row>
    <row r="13694" spans="4:13" s="14" customFormat="1" ht="15.75">
      <c r="D13694" s="36"/>
      <c r="E13694" s="36"/>
      <c r="F13694" s="36"/>
      <c r="G13694" s="36"/>
      <c r="H13694" s="36"/>
      <c r="I13694" s="36"/>
      <c r="J13694" s="36"/>
      <c r="M13694" s="191"/>
    </row>
    <row r="13695" spans="4:13" s="14" customFormat="1" ht="15.75">
      <c r="D13695" s="36"/>
      <c r="E13695" s="36"/>
      <c r="F13695" s="36"/>
      <c r="G13695" s="36"/>
      <c r="H13695" s="36"/>
      <c r="I13695" s="36"/>
      <c r="J13695" s="36"/>
      <c r="M13695" s="191"/>
    </row>
    <row r="13696" spans="4:13" s="14" customFormat="1" ht="15.75">
      <c r="D13696" s="36"/>
      <c r="E13696" s="36"/>
      <c r="F13696" s="36"/>
      <c r="G13696" s="36"/>
      <c r="H13696" s="36"/>
      <c r="I13696" s="36"/>
      <c r="J13696" s="36"/>
      <c r="M13696" s="191"/>
    </row>
    <row r="13697" spans="4:13" s="14" customFormat="1" ht="15.75">
      <c r="D13697" s="36"/>
      <c r="E13697" s="36"/>
      <c r="F13697" s="36"/>
      <c r="G13697" s="36"/>
      <c r="H13697" s="36"/>
      <c r="I13697" s="36"/>
      <c r="J13697" s="36"/>
      <c r="M13697" s="191"/>
    </row>
    <row r="13698" spans="4:13" s="14" customFormat="1" ht="15.75">
      <c r="D13698" s="36"/>
      <c r="E13698" s="36"/>
      <c r="F13698" s="36"/>
      <c r="G13698" s="36"/>
      <c r="H13698" s="36"/>
      <c r="I13698" s="36"/>
      <c r="J13698" s="36"/>
      <c r="M13698" s="191"/>
    </row>
    <row r="13699" spans="4:13" s="14" customFormat="1" ht="15.75">
      <c r="D13699" s="36"/>
      <c r="E13699" s="36"/>
      <c r="F13699" s="36"/>
      <c r="G13699" s="36"/>
      <c r="H13699" s="36"/>
      <c r="I13699" s="36"/>
      <c r="J13699" s="36"/>
      <c r="M13699" s="191"/>
    </row>
    <row r="13700" spans="4:13" s="14" customFormat="1" ht="15.75">
      <c r="D13700" s="36"/>
      <c r="E13700" s="36"/>
      <c r="F13700" s="36"/>
      <c r="G13700" s="36"/>
      <c r="H13700" s="36"/>
      <c r="I13700" s="36"/>
      <c r="J13700" s="36"/>
      <c r="M13700" s="191"/>
    </row>
    <row r="13701" spans="4:13" s="14" customFormat="1" ht="15.75">
      <c r="D13701" s="36"/>
      <c r="E13701" s="36"/>
      <c r="F13701" s="36"/>
      <c r="G13701" s="36"/>
      <c r="H13701" s="36"/>
      <c r="I13701" s="36"/>
      <c r="J13701" s="36"/>
      <c r="M13701" s="191"/>
    </row>
    <row r="13702" spans="4:13" s="14" customFormat="1" ht="15.75">
      <c r="D13702" s="36"/>
      <c r="E13702" s="36"/>
      <c r="F13702" s="36"/>
      <c r="G13702" s="36"/>
      <c r="H13702" s="36"/>
      <c r="I13702" s="36"/>
      <c r="J13702" s="36"/>
      <c r="M13702" s="191"/>
    </row>
    <row r="13703" spans="4:13" s="14" customFormat="1" ht="15.75">
      <c r="D13703" s="36"/>
      <c r="E13703" s="36"/>
      <c r="F13703" s="36"/>
      <c r="G13703" s="36"/>
      <c r="H13703" s="36"/>
      <c r="I13703" s="36"/>
      <c r="J13703" s="36"/>
      <c r="M13703" s="191"/>
    </row>
    <row r="13704" spans="4:13" s="14" customFormat="1" ht="15.75">
      <c r="D13704" s="36"/>
      <c r="E13704" s="36"/>
      <c r="F13704" s="36"/>
      <c r="G13704" s="36"/>
      <c r="H13704" s="36"/>
      <c r="I13704" s="36"/>
      <c r="J13704" s="36"/>
      <c r="M13704" s="191"/>
    </row>
    <row r="13705" spans="4:13" s="14" customFormat="1" ht="15.75">
      <c r="D13705" s="36"/>
      <c r="E13705" s="36"/>
      <c r="F13705" s="36"/>
      <c r="G13705" s="36"/>
      <c r="H13705" s="36"/>
      <c r="I13705" s="36"/>
      <c r="J13705" s="36"/>
      <c r="M13705" s="191"/>
    </row>
    <row r="13706" spans="4:13" s="14" customFormat="1" ht="15.75">
      <c r="D13706" s="36"/>
      <c r="E13706" s="36"/>
      <c r="F13706" s="36"/>
      <c r="G13706" s="36"/>
      <c r="H13706" s="36"/>
      <c r="I13706" s="36"/>
      <c r="J13706" s="36"/>
      <c r="M13706" s="191"/>
    </row>
    <row r="13707" spans="4:13" s="14" customFormat="1" ht="15.75">
      <c r="D13707" s="36"/>
      <c r="E13707" s="36"/>
      <c r="F13707" s="36"/>
      <c r="G13707" s="36"/>
      <c r="H13707" s="36"/>
      <c r="I13707" s="36"/>
      <c r="J13707" s="36"/>
      <c r="M13707" s="191"/>
    </row>
    <row r="13708" spans="4:13" s="14" customFormat="1" ht="15.75">
      <c r="D13708" s="36"/>
      <c r="E13708" s="36"/>
      <c r="F13708" s="36"/>
      <c r="G13708" s="36"/>
      <c r="H13708" s="36"/>
      <c r="I13708" s="36"/>
      <c r="J13708" s="36"/>
      <c r="M13708" s="191"/>
    </row>
    <row r="13709" spans="4:13" s="14" customFormat="1" ht="15.75">
      <c r="D13709" s="36"/>
      <c r="E13709" s="36"/>
      <c r="F13709" s="36"/>
      <c r="G13709" s="36"/>
      <c r="H13709" s="36"/>
      <c r="I13709" s="36"/>
      <c r="J13709" s="36"/>
      <c r="M13709" s="191"/>
    </row>
    <row r="13710" spans="4:13" s="14" customFormat="1" ht="15.75">
      <c r="D13710" s="36"/>
      <c r="E13710" s="36"/>
      <c r="F13710" s="36"/>
      <c r="G13710" s="36"/>
      <c r="H13710" s="36"/>
      <c r="I13710" s="36"/>
      <c r="J13710" s="36"/>
      <c r="M13710" s="191"/>
    </row>
    <row r="13711" spans="4:13" s="14" customFormat="1" ht="15.75">
      <c r="D13711" s="36"/>
      <c r="E13711" s="36"/>
      <c r="F13711" s="36"/>
      <c r="G13711" s="36"/>
      <c r="H13711" s="36"/>
      <c r="I13711" s="36"/>
      <c r="J13711" s="36"/>
      <c r="M13711" s="191"/>
    </row>
    <row r="13712" spans="4:13" s="14" customFormat="1" ht="15.75">
      <c r="D13712" s="36"/>
      <c r="E13712" s="36"/>
      <c r="F13712" s="36"/>
      <c r="G13712" s="36"/>
      <c r="H13712" s="36"/>
      <c r="I13712" s="36"/>
      <c r="J13712" s="36"/>
      <c r="M13712" s="191"/>
    </row>
    <row r="13713" spans="4:13" s="14" customFormat="1" ht="15.75">
      <c r="D13713" s="36"/>
      <c r="E13713" s="36"/>
      <c r="F13713" s="36"/>
      <c r="G13713" s="36"/>
      <c r="H13713" s="36"/>
      <c r="I13713" s="36"/>
      <c r="J13713" s="36"/>
      <c r="M13713" s="191"/>
    </row>
    <row r="13714" spans="4:13" s="14" customFormat="1" ht="15.75">
      <c r="D13714" s="36"/>
      <c r="E13714" s="36"/>
      <c r="F13714" s="36"/>
      <c r="G13714" s="36"/>
      <c r="H13714" s="36"/>
      <c r="I13714" s="36"/>
      <c r="J13714" s="36"/>
      <c r="M13714" s="191"/>
    </row>
    <row r="13715" spans="4:13" s="14" customFormat="1" ht="15.75">
      <c r="D13715" s="36"/>
      <c r="E13715" s="36"/>
      <c r="F13715" s="36"/>
      <c r="G13715" s="36"/>
      <c r="H13715" s="36"/>
      <c r="I13715" s="36"/>
      <c r="J13715" s="36"/>
      <c r="M13715" s="191"/>
    </row>
    <row r="13716" spans="4:13" s="14" customFormat="1" ht="15.75">
      <c r="D13716" s="36"/>
      <c r="E13716" s="36"/>
      <c r="F13716" s="36"/>
      <c r="G13716" s="36"/>
      <c r="H13716" s="36"/>
      <c r="I13716" s="36"/>
      <c r="J13716" s="36"/>
      <c r="M13716" s="191"/>
    </row>
    <row r="13717" spans="4:13" s="14" customFormat="1" ht="15.75">
      <c r="D13717" s="36"/>
      <c r="E13717" s="36"/>
      <c r="F13717" s="36"/>
      <c r="G13717" s="36"/>
      <c r="H13717" s="36"/>
      <c r="I13717" s="36"/>
      <c r="J13717" s="36"/>
      <c r="M13717" s="191"/>
    </row>
    <row r="13718" spans="4:13" s="14" customFormat="1" ht="15.75">
      <c r="D13718" s="36"/>
      <c r="E13718" s="36"/>
      <c r="F13718" s="36"/>
      <c r="G13718" s="36"/>
      <c r="H13718" s="36"/>
      <c r="I13718" s="36"/>
      <c r="J13718" s="36"/>
      <c r="M13718" s="191"/>
    </row>
    <row r="13719" spans="4:13" s="14" customFormat="1" ht="15.75">
      <c r="D13719" s="36"/>
      <c r="E13719" s="36"/>
      <c r="F13719" s="36"/>
      <c r="G13719" s="36"/>
      <c r="H13719" s="36"/>
      <c r="I13719" s="36"/>
      <c r="J13719" s="36"/>
      <c r="M13719" s="191"/>
    </row>
    <row r="13720" spans="4:13" s="14" customFormat="1" ht="15.75">
      <c r="D13720" s="36"/>
      <c r="E13720" s="36"/>
      <c r="F13720" s="36"/>
      <c r="G13720" s="36"/>
      <c r="H13720" s="36"/>
      <c r="I13720" s="36"/>
      <c r="J13720" s="36"/>
      <c r="M13720" s="191"/>
    </row>
    <row r="13721" spans="4:13" s="14" customFormat="1" ht="15.75">
      <c r="D13721" s="36"/>
      <c r="E13721" s="36"/>
      <c r="F13721" s="36"/>
      <c r="G13721" s="36"/>
      <c r="H13721" s="36"/>
      <c r="I13721" s="36"/>
      <c r="J13721" s="36"/>
      <c r="M13721" s="191"/>
    </row>
    <row r="13722" spans="4:13" s="14" customFormat="1" ht="15.75">
      <c r="D13722" s="36"/>
      <c r="E13722" s="36"/>
      <c r="F13722" s="36"/>
      <c r="G13722" s="36"/>
      <c r="H13722" s="36"/>
      <c r="I13722" s="36"/>
      <c r="J13722" s="36"/>
      <c r="M13722" s="191"/>
    </row>
    <row r="13723" spans="4:13" s="14" customFormat="1" ht="15.75">
      <c r="D13723" s="36"/>
      <c r="E13723" s="36"/>
      <c r="F13723" s="36"/>
      <c r="G13723" s="36"/>
      <c r="H13723" s="36"/>
      <c r="I13723" s="36"/>
      <c r="J13723" s="36"/>
      <c r="M13723" s="191"/>
    </row>
    <row r="13724" spans="4:13" s="14" customFormat="1" ht="15.75">
      <c r="D13724" s="36"/>
      <c r="E13724" s="36"/>
      <c r="F13724" s="36"/>
      <c r="G13724" s="36"/>
      <c r="H13724" s="36"/>
      <c r="I13724" s="36"/>
      <c r="J13724" s="36"/>
      <c r="M13724" s="191"/>
    </row>
    <row r="13725" spans="4:13" s="14" customFormat="1" ht="15.75">
      <c r="D13725" s="36"/>
      <c r="E13725" s="36"/>
      <c r="F13725" s="36"/>
      <c r="G13725" s="36"/>
      <c r="H13725" s="36"/>
      <c r="I13725" s="36"/>
      <c r="J13725" s="36"/>
      <c r="M13725" s="191"/>
    </row>
    <row r="13726" spans="4:13" s="14" customFormat="1" ht="15.75">
      <c r="D13726" s="36"/>
      <c r="E13726" s="36"/>
      <c r="F13726" s="36"/>
      <c r="G13726" s="36"/>
      <c r="H13726" s="36"/>
      <c r="I13726" s="36"/>
      <c r="J13726" s="36"/>
      <c r="M13726" s="191"/>
    </row>
    <row r="13727" spans="4:13" s="14" customFormat="1" ht="15.75">
      <c r="D13727" s="36"/>
      <c r="E13727" s="36"/>
      <c r="F13727" s="36"/>
      <c r="G13727" s="36"/>
      <c r="H13727" s="36"/>
      <c r="I13727" s="36"/>
      <c r="J13727" s="36"/>
      <c r="M13727" s="191"/>
    </row>
    <row r="13728" spans="4:13" s="14" customFormat="1" ht="15.75">
      <c r="D13728" s="36"/>
      <c r="E13728" s="36"/>
      <c r="F13728" s="36"/>
      <c r="G13728" s="36"/>
      <c r="H13728" s="36"/>
      <c r="I13728" s="36"/>
      <c r="J13728" s="36"/>
      <c r="M13728" s="191"/>
    </row>
    <row r="13729" spans="4:13" s="14" customFormat="1" ht="15.75">
      <c r="D13729" s="36"/>
      <c r="E13729" s="36"/>
      <c r="F13729" s="36"/>
      <c r="G13729" s="36"/>
      <c r="H13729" s="36"/>
      <c r="I13729" s="36"/>
      <c r="J13729" s="36"/>
      <c r="M13729" s="191"/>
    </row>
    <row r="13730" spans="4:13" s="14" customFormat="1" ht="15.75">
      <c r="D13730" s="36"/>
      <c r="E13730" s="36"/>
      <c r="F13730" s="36"/>
      <c r="G13730" s="36"/>
      <c r="H13730" s="36"/>
      <c r="I13730" s="36"/>
      <c r="J13730" s="36"/>
      <c r="M13730" s="191"/>
    </row>
    <row r="13731" spans="4:13" s="14" customFormat="1" ht="15.75">
      <c r="D13731" s="36"/>
      <c r="E13731" s="36"/>
      <c r="F13731" s="36"/>
      <c r="G13731" s="36"/>
      <c r="H13731" s="36"/>
      <c r="I13731" s="36"/>
      <c r="J13731" s="36"/>
      <c r="M13731" s="191"/>
    </row>
    <row r="13732" spans="4:13" s="14" customFormat="1" ht="15.75">
      <c r="D13732" s="36"/>
      <c r="E13732" s="36"/>
      <c r="F13732" s="36"/>
      <c r="G13732" s="36"/>
      <c r="H13732" s="36"/>
      <c r="I13732" s="36"/>
      <c r="J13732" s="36"/>
      <c r="M13732" s="191"/>
    </row>
    <row r="13733" spans="4:13" s="14" customFormat="1" ht="15.75">
      <c r="D13733" s="36"/>
      <c r="E13733" s="36"/>
      <c r="F13733" s="36"/>
      <c r="G13733" s="36"/>
      <c r="H13733" s="36"/>
      <c r="I13733" s="36"/>
      <c r="J13733" s="36"/>
      <c r="M13733" s="191"/>
    </row>
    <row r="13734" spans="4:13" s="14" customFormat="1" ht="15.75">
      <c r="D13734" s="36"/>
      <c r="E13734" s="36"/>
      <c r="F13734" s="36"/>
      <c r="G13734" s="36"/>
      <c r="H13734" s="36"/>
      <c r="I13734" s="36"/>
      <c r="J13734" s="36"/>
      <c r="M13734" s="191"/>
    </row>
    <row r="13735" spans="4:13" s="14" customFormat="1" ht="15.75">
      <c r="D13735" s="36"/>
      <c r="E13735" s="36"/>
      <c r="F13735" s="36"/>
      <c r="G13735" s="36"/>
      <c r="H13735" s="36"/>
      <c r="I13735" s="36"/>
      <c r="J13735" s="36"/>
      <c r="M13735" s="191"/>
    </row>
    <row r="13736" spans="4:13" s="14" customFormat="1" ht="15.75">
      <c r="D13736" s="36"/>
      <c r="E13736" s="36"/>
      <c r="F13736" s="36"/>
      <c r="G13736" s="36"/>
      <c r="H13736" s="36"/>
      <c r="I13736" s="36"/>
      <c r="J13736" s="36"/>
      <c r="M13736" s="191"/>
    </row>
    <row r="13737" spans="4:13" s="14" customFormat="1" ht="15.75">
      <c r="D13737" s="36"/>
      <c r="E13737" s="36"/>
      <c r="F13737" s="36"/>
      <c r="G13737" s="36"/>
      <c r="H13737" s="36"/>
      <c r="I13737" s="36"/>
      <c r="J13737" s="36"/>
      <c r="M13737" s="191"/>
    </row>
    <row r="13738" spans="4:13" s="14" customFormat="1" ht="15.75">
      <c r="D13738" s="36"/>
      <c r="E13738" s="36"/>
      <c r="F13738" s="36"/>
      <c r="G13738" s="36"/>
      <c r="H13738" s="36"/>
      <c r="I13738" s="36"/>
      <c r="J13738" s="36"/>
      <c r="M13738" s="191"/>
    </row>
    <row r="13739" spans="4:13" s="14" customFormat="1" ht="15.75">
      <c r="D13739" s="36"/>
      <c r="E13739" s="36"/>
      <c r="F13739" s="36"/>
      <c r="G13739" s="36"/>
      <c r="H13739" s="36"/>
      <c r="I13739" s="36"/>
      <c r="J13739" s="36"/>
      <c r="M13739" s="191"/>
    </row>
    <row r="13740" spans="4:13" s="14" customFormat="1" ht="15.75">
      <c r="D13740" s="36"/>
      <c r="E13740" s="36"/>
      <c r="F13740" s="36"/>
      <c r="G13740" s="36"/>
      <c r="H13740" s="36"/>
      <c r="I13740" s="36"/>
      <c r="J13740" s="36"/>
      <c r="M13740" s="191"/>
    </row>
    <row r="13741" spans="4:13" s="14" customFormat="1" ht="15.75">
      <c r="D13741" s="36"/>
      <c r="E13741" s="36"/>
      <c r="F13741" s="36"/>
      <c r="G13741" s="36"/>
      <c r="H13741" s="36"/>
      <c r="I13741" s="36"/>
      <c r="J13741" s="36"/>
      <c r="M13741" s="191"/>
    </row>
    <row r="13742" spans="4:13" s="14" customFormat="1" ht="15.75">
      <c r="D13742" s="36"/>
      <c r="E13742" s="36"/>
      <c r="F13742" s="36"/>
      <c r="G13742" s="36"/>
      <c r="H13742" s="36"/>
      <c r="I13742" s="36"/>
      <c r="J13742" s="36"/>
      <c r="M13742" s="191"/>
    </row>
    <row r="13743" spans="4:13" s="14" customFormat="1" ht="15.75">
      <c r="D13743" s="36"/>
      <c r="E13743" s="36"/>
      <c r="F13743" s="36"/>
      <c r="G13743" s="36"/>
      <c r="H13743" s="36"/>
      <c r="I13743" s="36"/>
      <c r="J13743" s="36"/>
      <c r="M13743" s="191"/>
    </row>
    <row r="13744" spans="4:13" s="14" customFormat="1" ht="15.75">
      <c r="D13744" s="36"/>
      <c r="E13744" s="36"/>
      <c r="F13744" s="36"/>
      <c r="G13744" s="36"/>
      <c r="H13744" s="36"/>
      <c r="I13744" s="36"/>
      <c r="J13744" s="36"/>
      <c r="M13744" s="191"/>
    </row>
    <row r="13745" spans="4:13" s="14" customFormat="1" ht="15.75">
      <c r="D13745" s="36"/>
      <c r="E13745" s="36"/>
      <c r="F13745" s="36"/>
      <c r="G13745" s="36"/>
      <c r="H13745" s="36"/>
      <c r="I13745" s="36"/>
      <c r="J13745" s="36"/>
      <c r="M13745" s="191"/>
    </row>
    <row r="13746" spans="4:13" s="14" customFormat="1" ht="15.75">
      <c r="D13746" s="36"/>
      <c r="E13746" s="36"/>
      <c r="F13746" s="36"/>
      <c r="G13746" s="36"/>
      <c r="H13746" s="36"/>
      <c r="I13746" s="36"/>
      <c r="J13746" s="36"/>
      <c r="M13746" s="191"/>
    </row>
    <row r="13747" spans="4:13" s="14" customFormat="1" ht="15.75">
      <c r="D13747" s="36"/>
      <c r="E13747" s="36"/>
      <c r="F13747" s="36"/>
      <c r="G13747" s="36"/>
      <c r="H13747" s="36"/>
      <c r="I13747" s="36"/>
      <c r="J13747" s="36"/>
      <c r="M13747" s="191"/>
    </row>
    <row r="13748" spans="4:13" s="14" customFormat="1" ht="15.75">
      <c r="D13748" s="36"/>
      <c r="E13748" s="36"/>
      <c r="F13748" s="36"/>
      <c r="G13748" s="36"/>
      <c r="H13748" s="36"/>
      <c r="I13748" s="36"/>
      <c r="J13748" s="36"/>
      <c r="M13748" s="191"/>
    </row>
    <row r="13749" spans="4:13" s="14" customFormat="1" ht="15.75">
      <c r="D13749" s="36"/>
      <c r="E13749" s="36"/>
      <c r="F13749" s="36"/>
      <c r="G13749" s="36"/>
      <c r="H13749" s="36"/>
      <c r="I13749" s="36"/>
      <c r="J13749" s="36"/>
      <c r="M13749" s="191"/>
    </row>
    <row r="13750" spans="4:13" s="14" customFormat="1" ht="15.75">
      <c r="D13750" s="36"/>
      <c r="E13750" s="36"/>
      <c r="F13750" s="36"/>
      <c r="G13750" s="36"/>
      <c r="H13750" s="36"/>
      <c r="I13750" s="36"/>
      <c r="J13750" s="36"/>
      <c r="M13750" s="191"/>
    </row>
    <row r="13751" spans="4:13" s="14" customFormat="1" ht="15.75">
      <c r="D13751" s="36"/>
      <c r="E13751" s="36"/>
      <c r="F13751" s="36"/>
      <c r="G13751" s="36"/>
      <c r="H13751" s="36"/>
      <c r="I13751" s="36"/>
      <c r="J13751" s="36"/>
      <c r="M13751" s="191"/>
    </row>
    <row r="13752" spans="4:13" s="14" customFormat="1" ht="15.75">
      <c r="D13752" s="36"/>
      <c r="E13752" s="36"/>
      <c r="F13752" s="36"/>
      <c r="G13752" s="36"/>
      <c r="H13752" s="36"/>
      <c r="I13752" s="36"/>
      <c r="J13752" s="36"/>
      <c r="M13752" s="191"/>
    </row>
    <row r="13753" spans="4:13" s="14" customFormat="1" ht="15.75">
      <c r="D13753" s="36"/>
      <c r="E13753" s="36"/>
      <c r="F13753" s="36"/>
      <c r="G13753" s="36"/>
      <c r="H13753" s="36"/>
      <c r="I13753" s="36"/>
      <c r="J13753" s="36"/>
      <c r="M13753" s="191"/>
    </row>
    <row r="13754" spans="4:13" s="14" customFormat="1" ht="15.75">
      <c r="D13754" s="36"/>
      <c r="E13754" s="36"/>
      <c r="F13754" s="36"/>
      <c r="G13754" s="36"/>
      <c r="H13754" s="36"/>
      <c r="I13754" s="36"/>
      <c r="J13754" s="36"/>
      <c r="M13754" s="191"/>
    </row>
    <row r="13755" spans="4:13" s="14" customFormat="1" ht="15.75">
      <c r="D13755" s="36"/>
      <c r="E13755" s="36"/>
      <c r="F13755" s="36"/>
      <c r="G13755" s="36"/>
      <c r="H13755" s="36"/>
      <c r="I13755" s="36"/>
      <c r="J13755" s="36"/>
      <c r="M13755" s="191"/>
    </row>
    <row r="13756" spans="4:13" s="14" customFormat="1" ht="15.75">
      <c r="D13756" s="36"/>
      <c r="E13756" s="36"/>
      <c r="F13756" s="36"/>
      <c r="G13756" s="36"/>
      <c r="H13756" s="36"/>
      <c r="I13756" s="36"/>
      <c r="J13756" s="36"/>
      <c r="M13756" s="191"/>
    </row>
    <row r="13757" spans="4:13" s="14" customFormat="1" ht="15.75">
      <c r="D13757" s="36"/>
      <c r="E13757" s="36"/>
      <c r="F13757" s="36"/>
      <c r="G13757" s="36"/>
      <c r="H13757" s="36"/>
      <c r="I13757" s="36"/>
      <c r="J13757" s="36"/>
      <c r="M13757" s="191"/>
    </row>
    <row r="13758" spans="4:13" s="14" customFormat="1" ht="15.75">
      <c r="D13758" s="36"/>
      <c r="E13758" s="36"/>
      <c r="F13758" s="36"/>
      <c r="G13758" s="36"/>
      <c r="H13758" s="36"/>
      <c r="I13758" s="36"/>
      <c r="J13758" s="36"/>
      <c r="M13758" s="191"/>
    </row>
    <row r="13759" spans="4:13" s="14" customFormat="1" ht="15.75">
      <c r="D13759" s="36"/>
      <c r="E13759" s="36"/>
      <c r="F13759" s="36"/>
      <c r="G13759" s="36"/>
      <c r="H13759" s="36"/>
      <c r="I13759" s="36"/>
      <c r="J13759" s="36"/>
      <c r="M13759" s="191"/>
    </row>
    <row r="13760" spans="4:13" s="14" customFormat="1" ht="15.75">
      <c r="D13760" s="36"/>
      <c r="E13760" s="36"/>
      <c r="F13760" s="36"/>
      <c r="G13760" s="36"/>
      <c r="H13760" s="36"/>
      <c r="I13760" s="36"/>
      <c r="J13760" s="36"/>
      <c r="M13760" s="191"/>
    </row>
    <row r="13761" spans="4:13" s="14" customFormat="1" ht="15.75">
      <c r="D13761" s="36"/>
      <c r="E13761" s="36"/>
      <c r="F13761" s="36"/>
      <c r="G13761" s="36"/>
      <c r="H13761" s="36"/>
      <c r="I13761" s="36"/>
      <c r="J13761" s="36"/>
      <c r="M13761" s="191"/>
    </row>
    <row r="13762" spans="4:13" s="14" customFormat="1" ht="15.75">
      <c r="D13762" s="36"/>
      <c r="E13762" s="36"/>
      <c r="F13762" s="36"/>
      <c r="G13762" s="36"/>
      <c r="H13762" s="36"/>
      <c r="I13762" s="36"/>
      <c r="J13762" s="36"/>
      <c r="M13762" s="191"/>
    </row>
    <row r="13763" spans="4:13" s="14" customFormat="1" ht="15.75">
      <c r="D13763" s="36"/>
      <c r="E13763" s="36"/>
      <c r="F13763" s="36"/>
      <c r="G13763" s="36"/>
      <c r="H13763" s="36"/>
      <c r="I13763" s="36"/>
      <c r="J13763" s="36"/>
      <c r="M13763" s="191"/>
    </row>
    <row r="13764" spans="4:13" s="14" customFormat="1" ht="15.75">
      <c r="D13764" s="36"/>
      <c r="E13764" s="36"/>
      <c r="F13764" s="36"/>
      <c r="G13764" s="36"/>
      <c r="H13764" s="36"/>
      <c r="I13764" s="36"/>
      <c r="J13764" s="36"/>
      <c r="M13764" s="191"/>
    </row>
    <row r="13765" spans="4:13" s="14" customFormat="1" ht="15.75">
      <c r="D13765" s="36"/>
      <c r="E13765" s="36"/>
      <c r="F13765" s="36"/>
      <c r="G13765" s="36"/>
      <c r="H13765" s="36"/>
      <c r="I13765" s="36"/>
      <c r="J13765" s="36"/>
      <c r="M13765" s="191"/>
    </row>
    <row r="13766" spans="4:13" s="14" customFormat="1" ht="15.75">
      <c r="D13766" s="36"/>
      <c r="E13766" s="36"/>
      <c r="F13766" s="36"/>
      <c r="G13766" s="36"/>
      <c r="H13766" s="36"/>
      <c r="I13766" s="36"/>
      <c r="J13766" s="36"/>
      <c r="M13766" s="191"/>
    </row>
    <row r="13767" spans="4:13" s="14" customFormat="1" ht="15.75">
      <c r="D13767" s="36"/>
      <c r="E13767" s="36"/>
      <c r="F13767" s="36"/>
      <c r="G13767" s="36"/>
      <c r="H13767" s="36"/>
      <c r="I13767" s="36"/>
      <c r="J13767" s="36"/>
      <c r="M13767" s="191"/>
    </row>
    <row r="13768" spans="4:13" s="14" customFormat="1" ht="15.75">
      <c r="D13768" s="36"/>
      <c r="E13768" s="36"/>
      <c r="F13768" s="36"/>
      <c r="G13768" s="36"/>
      <c r="H13768" s="36"/>
      <c r="I13768" s="36"/>
      <c r="J13768" s="36"/>
      <c r="M13768" s="191"/>
    </row>
    <row r="13769" spans="4:13" s="14" customFormat="1" ht="15.75">
      <c r="D13769" s="36"/>
      <c r="E13769" s="36"/>
      <c r="F13769" s="36"/>
      <c r="G13769" s="36"/>
      <c r="H13769" s="36"/>
      <c r="I13769" s="36"/>
      <c r="J13769" s="36"/>
      <c r="M13769" s="191"/>
    </row>
    <row r="13770" spans="4:13" s="14" customFormat="1" ht="15.75">
      <c r="D13770" s="36"/>
      <c r="E13770" s="36"/>
      <c r="F13770" s="36"/>
      <c r="G13770" s="36"/>
      <c r="H13770" s="36"/>
      <c r="I13770" s="36"/>
      <c r="J13770" s="36"/>
      <c r="M13770" s="191"/>
    </row>
    <row r="13771" spans="4:13" s="14" customFormat="1" ht="15.75">
      <c r="D13771" s="36"/>
      <c r="E13771" s="36"/>
      <c r="F13771" s="36"/>
      <c r="G13771" s="36"/>
      <c r="H13771" s="36"/>
      <c r="I13771" s="36"/>
      <c r="J13771" s="36"/>
      <c r="M13771" s="191"/>
    </row>
    <row r="13772" spans="4:13" s="14" customFormat="1" ht="15.75">
      <c r="D13772" s="36"/>
      <c r="E13772" s="36"/>
      <c r="F13772" s="36"/>
      <c r="G13772" s="36"/>
      <c r="H13772" s="36"/>
      <c r="I13772" s="36"/>
      <c r="J13772" s="36"/>
      <c r="M13772" s="191"/>
    </row>
    <row r="13773" spans="4:13" s="14" customFormat="1" ht="15.75">
      <c r="D13773" s="36"/>
      <c r="E13773" s="36"/>
      <c r="F13773" s="36"/>
      <c r="G13773" s="36"/>
      <c r="H13773" s="36"/>
      <c r="I13773" s="36"/>
      <c r="J13773" s="36"/>
      <c r="M13773" s="191"/>
    </row>
    <row r="13774" spans="4:13" s="14" customFormat="1" ht="15.75">
      <c r="D13774" s="36"/>
      <c r="E13774" s="36"/>
      <c r="F13774" s="36"/>
      <c r="G13774" s="36"/>
      <c r="H13774" s="36"/>
      <c r="I13774" s="36"/>
      <c r="J13774" s="36"/>
      <c r="M13774" s="191"/>
    </row>
    <row r="13775" spans="4:13" s="14" customFormat="1" ht="15.75">
      <c r="D13775" s="36"/>
      <c r="E13775" s="36"/>
      <c r="F13775" s="36"/>
      <c r="G13775" s="36"/>
      <c r="H13775" s="36"/>
      <c r="I13775" s="36"/>
      <c r="J13775" s="36"/>
      <c r="M13775" s="191"/>
    </row>
    <row r="13776" spans="4:13" s="14" customFormat="1" ht="15.75">
      <c r="D13776" s="36"/>
      <c r="E13776" s="36"/>
      <c r="F13776" s="36"/>
      <c r="G13776" s="36"/>
      <c r="H13776" s="36"/>
      <c r="I13776" s="36"/>
      <c r="J13776" s="36"/>
      <c r="M13776" s="191"/>
    </row>
    <row r="13777" spans="4:13" s="14" customFormat="1" ht="15.75">
      <c r="D13777" s="36"/>
      <c r="E13777" s="36"/>
      <c r="F13777" s="36"/>
      <c r="G13777" s="36"/>
      <c r="H13777" s="36"/>
      <c r="I13777" s="36"/>
      <c r="J13777" s="36"/>
      <c r="M13777" s="191"/>
    </row>
    <row r="13778" spans="4:13" s="14" customFormat="1" ht="15.75">
      <c r="D13778" s="36"/>
      <c r="E13778" s="36"/>
      <c r="F13778" s="36"/>
      <c r="G13778" s="36"/>
      <c r="H13778" s="36"/>
      <c r="I13778" s="36"/>
      <c r="J13778" s="36"/>
      <c r="M13778" s="191"/>
    </row>
    <row r="13779" spans="4:13" s="14" customFormat="1" ht="15.75">
      <c r="D13779" s="36"/>
      <c r="E13779" s="36"/>
      <c r="F13779" s="36"/>
      <c r="G13779" s="36"/>
      <c r="H13779" s="36"/>
      <c r="I13779" s="36"/>
      <c r="J13779" s="36"/>
      <c r="M13779" s="191"/>
    </row>
    <row r="13780" spans="4:13" s="14" customFormat="1" ht="15.75">
      <c r="D13780" s="36"/>
      <c r="E13780" s="36"/>
      <c r="F13780" s="36"/>
      <c r="G13780" s="36"/>
      <c r="H13780" s="36"/>
      <c r="I13780" s="36"/>
      <c r="J13780" s="36"/>
      <c r="M13780" s="191"/>
    </row>
    <row r="13781" spans="4:13" s="14" customFormat="1" ht="15.75">
      <c r="D13781" s="36"/>
      <c r="E13781" s="36"/>
      <c r="F13781" s="36"/>
      <c r="G13781" s="36"/>
      <c r="H13781" s="36"/>
      <c r="I13781" s="36"/>
      <c r="J13781" s="36"/>
      <c r="M13781" s="191"/>
    </row>
    <row r="13782" spans="4:13" s="14" customFormat="1" ht="15.75">
      <c r="D13782" s="36"/>
      <c r="E13782" s="36"/>
      <c r="F13782" s="36"/>
      <c r="G13782" s="36"/>
      <c r="H13782" s="36"/>
      <c r="I13782" s="36"/>
      <c r="J13782" s="36"/>
      <c r="M13782" s="191"/>
    </row>
    <row r="13783" spans="4:13" s="14" customFormat="1" ht="15.75">
      <c r="D13783" s="36"/>
      <c r="E13783" s="36"/>
      <c r="F13783" s="36"/>
      <c r="G13783" s="36"/>
      <c r="H13783" s="36"/>
      <c r="I13783" s="36"/>
      <c r="J13783" s="36"/>
      <c r="M13783" s="191"/>
    </row>
    <row r="13784" spans="4:13" s="14" customFormat="1" ht="15.75">
      <c r="D13784" s="36"/>
      <c r="E13784" s="36"/>
      <c r="F13784" s="36"/>
      <c r="G13784" s="36"/>
      <c r="H13784" s="36"/>
      <c r="I13784" s="36"/>
      <c r="J13784" s="36"/>
      <c r="M13784" s="191"/>
    </row>
    <row r="13785" spans="4:13" s="14" customFormat="1" ht="15.75">
      <c r="D13785" s="36"/>
      <c r="E13785" s="36"/>
      <c r="F13785" s="36"/>
      <c r="G13785" s="36"/>
      <c r="H13785" s="36"/>
      <c r="I13785" s="36"/>
      <c r="J13785" s="36"/>
      <c r="M13785" s="191"/>
    </row>
    <row r="13786" spans="4:13" s="14" customFormat="1" ht="15.75">
      <c r="D13786" s="36"/>
      <c r="E13786" s="36"/>
      <c r="F13786" s="36"/>
      <c r="G13786" s="36"/>
      <c r="H13786" s="36"/>
      <c r="I13786" s="36"/>
      <c r="J13786" s="36"/>
      <c r="M13786" s="191"/>
    </row>
    <row r="13787" spans="4:13" s="14" customFormat="1" ht="15.75">
      <c r="D13787" s="36"/>
      <c r="E13787" s="36"/>
      <c r="F13787" s="36"/>
      <c r="G13787" s="36"/>
      <c r="H13787" s="36"/>
      <c r="I13787" s="36"/>
      <c r="J13787" s="36"/>
      <c r="M13787" s="191"/>
    </row>
    <row r="13788" spans="4:13" s="14" customFormat="1" ht="15.75">
      <c r="D13788" s="36"/>
      <c r="E13788" s="36"/>
      <c r="F13788" s="36"/>
      <c r="G13788" s="36"/>
      <c r="H13788" s="36"/>
      <c r="I13788" s="36"/>
      <c r="J13788" s="36"/>
      <c r="M13788" s="191"/>
    </row>
    <row r="13789" spans="4:13" s="14" customFormat="1" ht="15.75">
      <c r="D13789" s="36"/>
      <c r="E13789" s="36"/>
      <c r="F13789" s="36"/>
      <c r="G13789" s="36"/>
      <c r="H13789" s="36"/>
      <c r="I13789" s="36"/>
      <c r="J13789" s="36"/>
      <c r="M13789" s="191"/>
    </row>
    <row r="13790" spans="4:13" s="14" customFormat="1" ht="15.75">
      <c r="D13790" s="36"/>
      <c r="E13790" s="36"/>
      <c r="F13790" s="36"/>
      <c r="G13790" s="36"/>
      <c r="H13790" s="36"/>
      <c r="I13790" s="36"/>
      <c r="J13790" s="36"/>
      <c r="M13790" s="191"/>
    </row>
    <row r="13791" spans="4:13" s="14" customFormat="1" ht="15.75">
      <c r="D13791" s="36"/>
      <c r="E13791" s="36"/>
      <c r="F13791" s="36"/>
      <c r="G13791" s="36"/>
      <c r="H13791" s="36"/>
      <c r="I13791" s="36"/>
      <c r="J13791" s="36"/>
      <c r="M13791" s="191"/>
    </row>
    <row r="13792" spans="4:13" s="14" customFormat="1" ht="15.75">
      <c r="D13792" s="36"/>
      <c r="E13792" s="36"/>
      <c r="F13792" s="36"/>
      <c r="G13792" s="36"/>
      <c r="H13792" s="36"/>
      <c r="I13792" s="36"/>
      <c r="J13792" s="36"/>
      <c r="M13792" s="191"/>
    </row>
    <row r="13793" spans="4:13" s="14" customFormat="1" ht="15.75">
      <c r="D13793" s="36"/>
      <c r="E13793" s="36"/>
      <c r="F13793" s="36"/>
      <c r="G13793" s="36"/>
      <c r="H13793" s="36"/>
      <c r="I13793" s="36"/>
      <c r="J13793" s="36"/>
      <c r="M13793" s="191"/>
    </row>
    <row r="13794" spans="4:13" s="14" customFormat="1" ht="15.75">
      <c r="D13794" s="36"/>
      <c r="E13794" s="36"/>
      <c r="F13794" s="36"/>
      <c r="G13794" s="36"/>
      <c r="H13794" s="36"/>
      <c r="I13794" s="36"/>
      <c r="J13794" s="36"/>
      <c r="M13794" s="191"/>
    </row>
    <row r="13795" spans="4:13" s="14" customFormat="1" ht="15.75">
      <c r="D13795" s="36"/>
      <c r="E13795" s="36"/>
      <c r="F13795" s="36"/>
      <c r="G13795" s="36"/>
      <c r="H13795" s="36"/>
      <c r="I13795" s="36"/>
      <c r="J13795" s="36"/>
      <c r="M13795" s="191"/>
    </row>
    <row r="13796" spans="4:13" s="14" customFormat="1" ht="15.75">
      <c r="D13796" s="36"/>
      <c r="E13796" s="36"/>
      <c r="F13796" s="36"/>
      <c r="G13796" s="36"/>
      <c r="H13796" s="36"/>
      <c r="I13796" s="36"/>
      <c r="J13796" s="36"/>
      <c r="M13796" s="191"/>
    </row>
    <row r="13797" spans="4:13" s="14" customFormat="1" ht="15.75">
      <c r="D13797" s="36"/>
      <c r="E13797" s="36"/>
      <c r="F13797" s="36"/>
      <c r="G13797" s="36"/>
      <c r="H13797" s="36"/>
      <c r="I13797" s="36"/>
      <c r="J13797" s="36"/>
      <c r="M13797" s="191"/>
    </row>
    <row r="13798" spans="4:13" s="14" customFormat="1" ht="15.75">
      <c r="D13798" s="36"/>
      <c r="E13798" s="36"/>
      <c r="F13798" s="36"/>
      <c r="G13798" s="36"/>
      <c r="H13798" s="36"/>
      <c r="I13798" s="36"/>
      <c r="J13798" s="36"/>
      <c r="M13798" s="191"/>
    </row>
    <row r="13799" spans="4:13" s="14" customFormat="1" ht="15.75">
      <c r="D13799" s="36"/>
      <c r="E13799" s="36"/>
      <c r="F13799" s="36"/>
      <c r="G13799" s="36"/>
      <c r="H13799" s="36"/>
      <c r="I13799" s="36"/>
      <c r="J13799" s="36"/>
      <c r="M13799" s="191"/>
    </row>
    <row r="13800" spans="4:13" s="14" customFormat="1" ht="15.75">
      <c r="D13800" s="36"/>
      <c r="E13800" s="36"/>
      <c r="F13800" s="36"/>
      <c r="G13800" s="36"/>
      <c r="H13800" s="36"/>
      <c r="I13800" s="36"/>
      <c r="J13800" s="36"/>
      <c r="M13800" s="191"/>
    </row>
    <row r="13801" spans="4:13" s="14" customFormat="1" ht="15.75">
      <c r="D13801" s="36"/>
      <c r="E13801" s="36"/>
      <c r="F13801" s="36"/>
      <c r="G13801" s="36"/>
      <c r="H13801" s="36"/>
      <c r="I13801" s="36"/>
      <c r="J13801" s="36"/>
      <c r="M13801" s="191"/>
    </row>
    <row r="13802" spans="4:13" s="14" customFormat="1" ht="15.75">
      <c r="D13802" s="36"/>
      <c r="E13802" s="36"/>
      <c r="F13802" s="36"/>
      <c r="G13802" s="36"/>
      <c r="H13802" s="36"/>
      <c r="I13802" s="36"/>
      <c r="J13802" s="36"/>
      <c r="M13802" s="191"/>
    </row>
    <row r="13803" spans="4:13" s="14" customFormat="1" ht="15.75">
      <c r="D13803" s="36"/>
      <c r="E13803" s="36"/>
      <c r="F13803" s="36"/>
      <c r="G13803" s="36"/>
      <c r="H13803" s="36"/>
      <c r="I13803" s="36"/>
      <c r="J13803" s="36"/>
      <c r="M13803" s="191"/>
    </row>
    <row r="13804" spans="4:13" s="14" customFormat="1" ht="15.75">
      <c r="D13804" s="36"/>
      <c r="E13804" s="36"/>
      <c r="F13804" s="36"/>
      <c r="G13804" s="36"/>
      <c r="H13804" s="36"/>
      <c r="I13804" s="36"/>
      <c r="J13804" s="36"/>
      <c r="M13804" s="191"/>
    </row>
    <row r="13805" spans="4:13" s="14" customFormat="1" ht="15.75">
      <c r="D13805" s="36"/>
      <c r="E13805" s="36"/>
      <c r="F13805" s="36"/>
      <c r="G13805" s="36"/>
      <c r="H13805" s="36"/>
      <c r="I13805" s="36"/>
      <c r="J13805" s="36"/>
      <c r="M13805" s="191"/>
    </row>
    <row r="13806" spans="4:13" s="14" customFormat="1" ht="15.75">
      <c r="D13806" s="36"/>
      <c r="E13806" s="36"/>
      <c r="F13806" s="36"/>
      <c r="G13806" s="36"/>
      <c r="H13806" s="36"/>
      <c r="I13806" s="36"/>
      <c r="J13806" s="36"/>
      <c r="M13806" s="191"/>
    </row>
    <row r="13807" spans="4:13" s="14" customFormat="1" ht="15.75">
      <c r="D13807" s="36"/>
      <c r="E13807" s="36"/>
      <c r="F13807" s="36"/>
      <c r="G13807" s="36"/>
      <c r="H13807" s="36"/>
      <c r="I13807" s="36"/>
      <c r="J13807" s="36"/>
      <c r="M13807" s="191"/>
    </row>
    <row r="13808" spans="4:13" s="14" customFormat="1" ht="15.75">
      <c r="D13808" s="36"/>
      <c r="E13808" s="36"/>
      <c r="F13808" s="36"/>
      <c r="G13808" s="36"/>
      <c r="H13808" s="36"/>
      <c r="I13808" s="36"/>
      <c r="J13808" s="36"/>
      <c r="M13808" s="191"/>
    </row>
    <row r="13809" spans="4:13" s="14" customFormat="1" ht="15.75">
      <c r="D13809" s="36"/>
      <c r="E13809" s="36"/>
      <c r="F13809" s="36"/>
      <c r="G13809" s="36"/>
      <c r="H13809" s="36"/>
      <c r="I13809" s="36"/>
      <c r="J13809" s="36"/>
      <c r="M13809" s="191"/>
    </row>
    <row r="13810" spans="4:13" s="14" customFormat="1" ht="15.75">
      <c r="D13810" s="36"/>
      <c r="E13810" s="36"/>
      <c r="F13810" s="36"/>
      <c r="G13810" s="36"/>
      <c r="H13810" s="36"/>
      <c r="I13810" s="36"/>
      <c r="J13810" s="36"/>
      <c r="M13810" s="191"/>
    </row>
    <row r="13811" spans="4:13" s="14" customFormat="1" ht="15.75">
      <c r="D13811" s="36"/>
      <c r="E13811" s="36"/>
      <c r="F13811" s="36"/>
      <c r="G13811" s="36"/>
      <c r="H13811" s="36"/>
      <c r="I13811" s="36"/>
      <c r="J13811" s="36"/>
      <c r="M13811" s="191"/>
    </row>
    <row r="13812" spans="4:13" s="14" customFormat="1" ht="15.75">
      <c r="D13812" s="36"/>
      <c r="E13812" s="36"/>
      <c r="F13812" s="36"/>
      <c r="G13812" s="36"/>
      <c r="H13812" s="36"/>
      <c r="I13812" s="36"/>
      <c r="J13812" s="36"/>
      <c r="M13812" s="191"/>
    </row>
    <row r="13813" spans="4:13" s="14" customFormat="1" ht="15.75">
      <c r="D13813" s="36"/>
      <c r="E13813" s="36"/>
      <c r="F13813" s="36"/>
      <c r="G13813" s="36"/>
      <c r="H13813" s="36"/>
      <c r="I13813" s="36"/>
      <c r="J13813" s="36"/>
      <c r="M13813" s="191"/>
    </row>
    <row r="13814" spans="4:13" s="14" customFormat="1" ht="15.75">
      <c r="D13814" s="36"/>
      <c r="E13814" s="36"/>
      <c r="F13814" s="36"/>
      <c r="G13814" s="36"/>
      <c r="H13814" s="36"/>
      <c r="I13814" s="36"/>
      <c r="J13814" s="36"/>
      <c r="M13814" s="191"/>
    </row>
    <row r="13815" spans="4:13" s="14" customFormat="1" ht="15.75">
      <c r="D13815" s="36"/>
      <c r="E13815" s="36"/>
      <c r="F13815" s="36"/>
      <c r="G13815" s="36"/>
      <c r="H13815" s="36"/>
      <c r="I13815" s="36"/>
      <c r="J13815" s="36"/>
      <c r="M13815" s="191"/>
    </row>
    <row r="13816" spans="4:13" s="14" customFormat="1" ht="15.75">
      <c r="D13816" s="36"/>
      <c r="E13816" s="36"/>
      <c r="F13816" s="36"/>
      <c r="G13816" s="36"/>
      <c r="H13816" s="36"/>
      <c r="I13816" s="36"/>
      <c r="J13816" s="36"/>
      <c r="M13816" s="191"/>
    </row>
    <row r="13817" spans="4:13" s="14" customFormat="1" ht="15.75">
      <c r="D13817" s="36"/>
      <c r="E13817" s="36"/>
      <c r="F13817" s="36"/>
      <c r="G13817" s="36"/>
      <c r="H13817" s="36"/>
      <c r="I13817" s="36"/>
      <c r="J13817" s="36"/>
      <c r="M13817" s="191"/>
    </row>
    <row r="13818" spans="4:13" s="14" customFormat="1" ht="15.75">
      <c r="D13818" s="36"/>
      <c r="E13818" s="36"/>
      <c r="F13818" s="36"/>
      <c r="G13818" s="36"/>
      <c r="H13818" s="36"/>
      <c r="I13818" s="36"/>
      <c r="J13818" s="36"/>
      <c r="M13818" s="191"/>
    </row>
    <row r="13819" spans="4:13" s="14" customFormat="1" ht="15.75">
      <c r="D13819" s="36"/>
      <c r="E13819" s="36"/>
      <c r="F13819" s="36"/>
      <c r="G13819" s="36"/>
      <c r="H13819" s="36"/>
      <c r="I13819" s="36"/>
      <c r="J13819" s="36"/>
      <c r="M13819" s="191"/>
    </row>
    <row r="13820" spans="4:13" s="14" customFormat="1" ht="15.75">
      <c r="D13820" s="36"/>
      <c r="E13820" s="36"/>
      <c r="F13820" s="36"/>
      <c r="G13820" s="36"/>
      <c r="H13820" s="36"/>
      <c r="I13820" s="36"/>
      <c r="J13820" s="36"/>
      <c r="M13820" s="191"/>
    </row>
    <row r="13821" spans="4:13" s="14" customFormat="1" ht="15.75">
      <c r="D13821" s="36"/>
      <c r="E13821" s="36"/>
      <c r="F13821" s="36"/>
      <c r="G13821" s="36"/>
      <c r="H13821" s="36"/>
      <c r="I13821" s="36"/>
      <c r="J13821" s="36"/>
      <c r="M13821" s="191"/>
    </row>
    <row r="13822" spans="4:13" s="14" customFormat="1" ht="15.75">
      <c r="D13822" s="36"/>
      <c r="E13822" s="36"/>
      <c r="F13822" s="36"/>
      <c r="G13822" s="36"/>
      <c r="H13822" s="36"/>
      <c r="I13822" s="36"/>
      <c r="J13822" s="36"/>
      <c r="M13822" s="191"/>
    </row>
    <row r="13823" spans="4:13" s="14" customFormat="1" ht="15.75">
      <c r="D13823" s="36"/>
      <c r="E13823" s="36"/>
      <c r="F13823" s="36"/>
      <c r="G13823" s="36"/>
      <c r="H13823" s="36"/>
      <c r="I13823" s="36"/>
      <c r="J13823" s="36"/>
      <c r="M13823" s="191"/>
    </row>
    <row r="13824" spans="4:13" s="14" customFormat="1" ht="15.75">
      <c r="D13824" s="36"/>
      <c r="E13824" s="36"/>
      <c r="F13824" s="36"/>
      <c r="G13824" s="36"/>
      <c r="H13824" s="36"/>
      <c r="I13824" s="36"/>
      <c r="J13824" s="36"/>
      <c r="M13824" s="191"/>
    </row>
    <row r="13825" spans="4:13" s="14" customFormat="1" ht="15.75">
      <c r="D13825" s="36"/>
      <c r="E13825" s="36"/>
      <c r="F13825" s="36"/>
      <c r="G13825" s="36"/>
      <c r="H13825" s="36"/>
      <c r="I13825" s="36"/>
      <c r="J13825" s="36"/>
      <c r="M13825" s="191"/>
    </row>
    <row r="13826" spans="4:13" s="14" customFormat="1" ht="15.75">
      <c r="D13826" s="36"/>
      <c r="E13826" s="36"/>
      <c r="F13826" s="36"/>
      <c r="G13826" s="36"/>
      <c r="H13826" s="36"/>
      <c r="I13826" s="36"/>
      <c r="J13826" s="36"/>
      <c r="M13826" s="191"/>
    </row>
    <row r="13827" spans="4:13" s="14" customFormat="1" ht="15.75">
      <c r="D13827" s="36"/>
      <c r="E13827" s="36"/>
      <c r="F13827" s="36"/>
      <c r="G13827" s="36"/>
      <c r="H13827" s="36"/>
      <c r="I13827" s="36"/>
      <c r="J13827" s="36"/>
      <c r="M13827" s="191"/>
    </row>
    <row r="13828" spans="4:13" s="14" customFormat="1" ht="15.75">
      <c r="D13828" s="36"/>
      <c r="E13828" s="36"/>
      <c r="F13828" s="36"/>
      <c r="G13828" s="36"/>
      <c r="H13828" s="36"/>
      <c r="I13828" s="36"/>
      <c r="J13828" s="36"/>
      <c r="M13828" s="191"/>
    </row>
    <row r="13829" spans="4:13" s="14" customFormat="1" ht="15.75">
      <c r="D13829" s="36"/>
      <c r="E13829" s="36"/>
      <c r="F13829" s="36"/>
      <c r="G13829" s="36"/>
      <c r="H13829" s="36"/>
      <c r="I13829" s="36"/>
      <c r="J13829" s="36"/>
      <c r="M13829" s="191"/>
    </row>
    <row r="13830" spans="4:13" s="14" customFormat="1" ht="15.75">
      <c r="D13830" s="36"/>
      <c r="E13830" s="36"/>
      <c r="F13830" s="36"/>
      <c r="G13830" s="36"/>
      <c r="H13830" s="36"/>
      <c r="I13830" s="36"/>
      <c r="J13830" s="36"/>
      <c r="M13830" s="191"/>
    </row>
    <row r="13831" spans="4:13" s="14" customFormat="1" ht="15.75">
      <c r="D13831" s="36"/>
      <c r="E13831" s="36"/>
      <c r="F13831" s="36"/>
      <c r="G13831" s="36"/>
      <c r="H13831" s="36"/>
      <c r="I13831" s="36"/>
      <c r="J13831" s="36"/>
      <c r="M13831" s="191"/>
    </row>
    <row r="13832" spans="4:13" s="14" customFormat="1" ht="15.75">
      <c r="D13832" s="36"/>
      <c r="E13832" s="36"/>
      <c r="F13832" s="36"/>
      <c r="G13832" s="36"/>
      <c r="H13832" s="36"/>
      <c r="I13832" s="36"/>
      <c r="J13832" s="36"/>
      <c r="M13832" s="191"/>
    </row>
    <row r="13833" spans="4:13" s="14" customFormat="1" ht="15.75">
      <c r="D13833" s="36"/>
      <c r="E13833" s="36"/>
      <c r="F13833" s="36"/>
      <c r="G13833" s="36"/>
      <c r="H13833" s="36"/>
      <c r="I13833" s="36"/>
      <c r="J13833" s="36"/>
      <c r="M13833" s="191"/>
    </row>
    <row r="13834" spans="4:13" s="14" customFormat="1" ht="15.75">
      <c r="D13834" s="36"/>
      <c r="E13834" s="36"/>
      <c r="F13834" s="36"/>
      <c r="G13834" s="36"/>
      <c r="H13834" s="36"/>
      <c r="I13834" s="36"/>
      <c r="J13834" s="36"/>
      <c r="M13834" s="191"/>
    </row>
    <row r="13835" spans="4:13" s="14" customFormat="1" ht="15.75">
      <c r="D13835" s="36"/>
      <c r="E13835" s="36"/>
      <c r="F13835" s="36"/>
      <c r="G13835" s="36"/>
      <c r="H13835" s="36"/>
      <c r="I13835" s="36"/>
      <c r="J13835" s="36"/>
      <c r="M13835" s="191"/>
    </row>
    <row r="13836" spans="4:13" s="14" customFormat="1" ht="15.75">
      <c r="D13836" s="36"/>
      <c r="E13836" s="36"/>
      <c r="F13836" s="36"/>
      <c r="G13836" s="36"/>
      <c r="H13836" s="36"/>
      <c r="I13836" s="36"/>
      <c r="J13836" s="36"/>
      <c r="M13836" s="191"/>
    </row>
    <row r="13837" spans="4:13" s="14" customFormat="1" ht="15.75">
      <c r="D13837" s="36"/>
      <c r="E13837" s="36"/>
      <c r="F13837" s="36"/>
      <c r="G13837" s="36"/>
      <c r="H13837" s="36"/>
      <c r="I13837" s="36"/>
      <c r="J13837" s="36"/>
      <c r="M13837" s="191"/>
    </row>
    <row r="13838" spans="4:13" s="14" customFormat="1" ht="15.75">
      <c r="D13838" s="36"/>
      <c r="E13838" s="36"/>
      <c r="F13838" s="36"/>
      <c r="G13838" s="36"/>
      <c r="H13838" s="36"/>
      <c r="I13838" s="36"/>
      <c r="J13838" s="36"/>
      <c r="M13838" s="191"/>
    </row>
    <row r="13839" spans="4:13" s="14" customFormat="1" ht="15.75">
      <c r="D13839" s="36"/>
      <c r="E13839" s="36"/>
      <c r="F13839" s="36"/>
      <c r="G13839" s="36"/>
      <c r="H13839" s="36"/>
      <c r="I13839" s="36"/>
      <c r="J13839" s="36"/>
      <c r="M13839" s="191"/>
    </row>
    <row r="13840" spans="4:13" s="14" customFormat="1" ht="15.75">
      <c r="D13840" s="36"/>
      <c r="E13840" s="36"/>
      <c r="F13840" s="36"/>
      <c r="G13840" s="36"/>
      <c r="H13840" s="36"/>
      <c r="I13840" s="36"/>
      <c r="J13840" s="36"/>
      <c r="M13840" s="191"/>
    </row>
    <row r="13841" spans="4:13" s="14" customFormat="1" ht="15.75">
      <c r="D13841" s="36"/>
      <c r="E13841" s="36"/>
      <c r="F13841" s="36"/>
      <c r="G13841" s="36"/>
      <c r="H13841" s="36"/>
      <c r="I13841" s="36"/>
      <c r="J13841" s="36"/>
      <c r="M13841" s="191"/>
    </row>
    <row r="13842" spans="4:13" s="14" customFormat="1" ht="15.75">
      <c r="D13842" s="36"/>
      <c r="E13842" s="36"/>
      <c r="F13842" s="36"/>
      <c r="G13842" s="36"/>
      <c r="H13842" s="36"/>
      <c r="I13842" s="36"/>
      <c r="J13842" s="36"/>
      <c r="M13842" s="191"/>
    </row>
    <row r="13843" spans="4:13" s="14" customFormat="1" ht="15.75">
      <c r="D13843" s="36"/>
      <c r="E13843" s="36"/>
      <c r="F13843" s="36"/>
      <c r="G13843" s="36"/>
      <c r="H13843" s="36"/>
      <c r="I13843" s="36"/>
      <c r="J13843" s="36"/>
      <c r="M13843" s="191"/>
    </row>
    <row r="13844" spans="4:13" s="14" customFormat="1" ht="15.75">
      <c r="D13844" s="36"/>
      <c r="E13844" s="36"/>
      <c r="F13844" s="36"/>
      <c r="G13844" s="36"/>
      <c r="H13844" s="36"/>
      <c r="I13844" s="36"/>
      <c r="J13844" s="36"/>
      <c r="M13844" s="191"/>
    </row>
    <row r="13845" spans="4:13" s="14" customFormat="1" ht="15.75">
      <c r="D13845" s="36"/>
      <c r="E13845" s="36"/>
      <c r="F13845" s="36"/>
      <c r="G13845" s="36"/>
      <c r="H13845" s="36"/>
      <c r="I13845" s="36"/>
      <c r="J13845" s="36"/>
      <c r="M13845" s="191"/>
    </row>
    <row r="13846" spans="4:13" s="14" customFormat="1" ht="15.75">
      <c r="D13846" s="36"/>
      <c r="E13846" s="36"/>
      <c r="F13846" s="36"/>
      <c r="G13846" s="36"/>
      <c r="H13846" s="36"/>
      <c r="I13846" s="36"/>
      <c r="J13846" s="36"/>
      <c r="M13846" s="191"/>
    </row>
    <row r="13847" spans="4:13" s="14" customFormat="1" ht="15.75">
      <c r="D13847" s="36"/>
      <c r="E13847" s="36"/>
      <c r="F13847" s="36"/>
      <c r="G13847" s="36"/>
      <c r="H13847" s="36"/>
      <c r="I13847" s="36"/>
      <c r="J13847" s="36"/>
      <c r="M13847" s="191"/>
    </row>
    <row r="13848" spans="4:13" s="14" customFormat="1" ht="15.75">
      <c r="D13848" s="36"/>
      <c r="E13848" s="36"/>
      <c r="F13848" s="36"/>
      <c r="G13848" s="36"/>
      <c r="H13848" s="36"/>
      <c r="I13848" s="36"/>
      <c r="J13848" s="36"/>
      <c r="M13848" s="191"/>
    </row>
    <row r="13849" spans="4:13" s="14" customFormat="1" ht="15.75">
      <c r="D13849" s="36"/>
      <c r="E13849" s="36"/>
      <c r="F13849" s="36"/>
      <c r="G13849" s="36"/>
      <c r="H13849" s="36"/>
      <c r="I13849" s="36"/>
      <c r="J13849" s="36"/>
      <c r="M13849" s="191"/>
    </row>
    <row r="13850" spans="4:13" s="14" customFormat="1" ht="15.75">
      <c r="D13850" s="36"/>
      <c r="E13850" s="36"/>
      <c r="F13850" s="36"/>
      <c r="G13850" s="36"/>
      <c r="H13850" s="36"/>
      <c r="I13850" s="36"/>
      <c r="J13850" s="36"/>
      <c r="M13850" s="191"/>
    </row>
    <row r="13851" spans="4:13" s="14" customFormat="1" ht="15.75">
      <c r="D13851" s="36"/>
      <c r="E13851" s="36"/>
      <c r="F13851" s="36"/>
      <c r="G13851" s="36"/>
      <c r="H13851" s="36"/>
      <c r="I13851" s="36"/>
      <c r="J13851" s="36"/>
      <c r="M13851" s="191"/>
    </row>
    <row r="13852" spans="4:13" s="14" customFormat="1" ht="15.75">
      <c r="D13852" s="36"/>
      <c r="E13852" s="36"/>
      <c r="F13852" s="36"/>
      <c r="G13852" s="36"/>
      <c r="H13852" s="36"/>
      <c r="I13852" s="36"/>
      <c r="J13852" s="36"/>
      <c r="M13852" s="191"/>
    </row>
    <row r="13853" spans="4:13" s="14" customFormat="1" ht="15.75">
      <c r="D13853" s="36"/>
      <c r="E13853" s="36"/>
      <c r="F13853" s="36"/>
      <c r="G13853" s="36"/>
      <c r="H13853" s="36"/>
      <c r="I13853" s="36"/>
      <c r="J13853" s="36"/>
      <c r="M13853" s="191"/>
    </row>
    <row r="13854" spans="4:13" s="14" customFormat="1" ht="15.75">
      <c r="D13854" s="36"/>
      <c r="E13854" s="36"/>
      <c r="F13854" s="36"/>
      <c r="G13854" s="36"/>
      <c r="H13854" s="36"/>
      <c r="I13854" s="36"/>
      <c r="J13854" s="36"/>
      <c r="M13854" s="191"/>
    </row>
    <row r="13855" spans="4:13" s="14" customFormat="1" ht="15.75">
      <c r="D13855" s="36"/>
      <c r="E13855" s="36"/>
      <c r="F13855" s="36"/>
      <c r="G13855" s="36"/>
      <c r="H13855" s="36"/>
      <c r="I13855" s="36"/>
      <c r="J13855" s="36"/>
      <c r="M13855" s="191"/>
    </row>
    <row r="13856" spans="4:13" s="14" customFormat="1" ht="15.75">
      <c r="D13856" s="36"/>
      <c r="E13856" s="36"/>
      <c r="F13856" s="36"/>
      <c r="G13856" s="36"/>
      <c r="H13856" s="36"/>
      <c r="I13856" s="36"/>
      <c r="J13856" s="36"/>
      <c r="M13856" s="191"/>
    </row>
    <row r="13857" spans="4:13" s="14" customFormat="1" ht="15.75">
      <c r="D13857" s="36"/>
      <c r="E13857" s="36"/>
      <c r="F13857" s="36"/>
      <c r="G13857" s="36"/>
      <c r="H13857" s="36"/>
      <c r="I13857" s="36"/>
      <c r="J13857" s="36"/>
      <c r="M13857" s="191"/>
    </row>
    <row r="13858" spans="4:13" s="14" customFormat="1" ht="15.75">
      <c r="D13858" s="36"/>
      <c r="E13858" s="36"/>
      <c r="F13858" s="36"/>
      <c r="G13858" s="36"/>
      <c r="H13858" s="36"/>
      <c r="I13858" s="36"/>
      <c r="J13858" s="36"/>
      <c r="M13858" s="191"/>
    </row>
    <row r="13859" spans="4:13" s="14" customFormat="1" ht="15.75">
      <c r="D13859" s="36"/>
      <c r="E13859" s="36"/>
      <c r="F13859" s="36"/>
      <c r="G13859" s="36"/>
      <c r="H13859" s="36"/>
      <c r="I13859" s="36"/>
      <c r="J13859" s="36"/>
      <c r="M13859" s="191"/>
    </row>
    <row r="13860" spans="4:13" s="14" customFormat="1" ht="15.75">
      <c r="D13860" s="36"/>
      <c r="E13860" s="36"/>
      <c r="F13860" s="36"/>
      <c r="G13860" s="36"/>
      <c r="H13860" s="36"/>
      <c r="I13860" s="36"/>
      <c r="J13860" s="36"/>
      <c r="M13860" s="191"/>
    </row>
    <row r="13861" spans="4:13" s="14" customFormat="1" ht="15.75">
      <c r="D13861" s="36"/>
      <c r="E13861" s="36"/>
      <c r="F13861" s="36"/>
      <c r="G13861" s="36"/>
      <c r="H13861" s="36"/>
      <c r="I13861" s="36"/>
      <c r="J13861" s="36"/>
      <c r="M13861" s="191"/>
    </row>
    <row r="13862" spans="4:13" s="14" customFormat="1" ht="15.75">
      <c r="D13862" s="36"/>
      <c r="E13862" s="36"/>
      <c r="F13862" s="36"/>
      <c r="G13862" s="36"/>
      <c r="H13862" s="36"/>
      <c r="I13862" s="36"/>
      <c r="J13862" s="36"/>
      <c r="M13862" s="191"/>
    </row>
    <row r="13863" spans="4:13" s="14" customFormat="1" ht="15.75">
      <c r="D13863" s="36"/>
      <c r="E13863" s="36"/>
      <c r="F13863" s="36"/>
      <c r="G13863" s="36"/>
      <c r="H13863" s="36"/>
      <c r="I13863" s="36"/>
      <c r="J13863" s="36"/>
      <c r="M13863" s="191"/>
    </row>
    <row r="13864" spans="4:13" s="14" customFormat="1" ht="15.75">
      <c r="D13864" s="36"/>
      <c r="E13864" s="36"/>
      <c r="F13864" s="36"/>
      <c r="G13864" s="36"/>
      <c r="H13864" s="36"/>
      <c r="I13864" s="36"/>
      <c r="J13864" s="36"/>
      <c r="M13864" s="191"/>
    </row>
    <row r="13865" spans="4:13" s="14" customFormat="1" ht="15.75">
      <c r="D13865" s="36"/>
      <c r="E13865" s="36"/>
      <c r="F13865" s="36"/>
      <c r="G13865" s="36"/>
      <c r="H13865" s="36"/>
      <c r="I13865" s="36"/>
      <c r="J13865" s="36"/>
      <c r="M13865" s="191"/>
    </row>
    <row r="13866" spans="4:13" s="14" customFormat="1" ht="15.75">
      <c r="D13866" s="36"/>
      <c r="E13866" s="36"/>
      <c r="F13866" s="36"/>
      <c r="G13866" s="36"/>
      <c r="H13866" s="36"/>
      <c r="I13866" s="36"/>
      <c r="J13866" s="36"/>
      <c r="M13866" s="191"/>
    </row>
    <row r="13867" spans="4:13" s="14" customFormat="1" ht="15.75">
      <c r="D13867" s="36"/>
      <c r="E13867" s="36"/>
      <c r="F13867" s="36"/>
      <c r="G13867" s="36"/>
      <c r="H13867" s="36"/>
      <c r="I13867" s="36"/>
      <c r="J13867" s="36"/>
      <c r="M13867" s="191"/>
    </row>
    <row r="13868" spans="4:13" s="14" customFormat="1" ht="15.75">
      <c r="D13868" s="36"/>
      <c r="E13868" s="36"/>
      <c r="F13868" s="36"/>
      <c r="G13868" s="36"/>
      <c r="H13868" s="36"/>
      <c r="I13868" s="36"/>
      <c r="J13868" s="36"/>
      <c r="M13868" s="191"/>
    </row>
    <row r="13869" spans="4:13" s="14" customFormat="1" ht="15.75">
      <c r="D13869" s="36"/>
      <c r="E13869" s="36"/>
      <c r="F13869" s="36"/>
      <c r="G13869" s="36"/>
      <c r="H13869" s="36"/>
      <c r="I13869" s="36"/>
      <c r="J13869" s="36"/>
      <c r="M13869" s="191"/>
    </row>
    <row r="13870" spans="4:13" s="14" customFormat="1" ht="15.75">
      <c r="D13870" s="36"/>
      <c r="E13870" s="36"/>
      <c r="F13870" s="36"/>
      <c r="G13870" s="36"/>
      <c r="H13870" s="36"/>
      <c r="I13870" s="36"/>
      <c r="J13870" s="36"/>
      <c r="M13870" s="191"/>
    </row>
    <row r="13871" spans="4:13" s="14" customFormat="1" ht="15.75">
      <c r="D13871" s="36"/>
      <c r="E13871" s="36"/>
      <c r="F13871" s="36"/>
      <c r="G13871" s="36"/>
      <c r="H13871" s="36"/>
      <c r="I13871" s="36"/>
      <c r="J13871" s="36"/>
      <c r="M13871" s="191"/>
    </row>
    <row r="13872" spans="4:13" s="14" customFormat="1" ht="15.75">
      <c r="D13872" s="36"/>
      <c r="E13872" s="36"/>
      <c r="F13872" s="36"/>
      <c r="G13872" s="36"/>
      <c r="H13872" s="36"/>
      <c r="I13872" s="36"/>
      <c r="J13872" s="36"/>
      <c r="M13872" s="191"/>
    </row>
    <row r="13873" spans="4:13" s="14" customFormat="1" ht="15.75">
      <c r="D13873" s="36"/>
      <c r="E13873" s="36"/>
      <c r="F13873" s="36"/>
      <c r="G13873" s="36"/>
      <c r="H13873" s="36"/>
      <c r="I13873" s="36"/>
      <c r="J13873" s="36"/>
      <c r="M13873" s="191"/>
    </row>
    <row r="13874" spans="4:13" s="14" customFormat="1" ht="15.75">
      <c r="D13874" s="36"/>
      <c r="E13874" s="36"/>
      <c r="F13874" s="36"/>
      <c r="G13874" s="36"/>
      <c r="H13874" s="36"/>
      <c r="I13874" s="36"/>
      <c r="J13874" s="36"/>
      <c r="M13874" s="191"/>
    </row>
    <row r="13875" spans="4:13" s="14" customFormat="1" ht="15.75">
      <c r="D13875" s="36"/>
      <c r="E13875" s="36"/>
      <c r="F13875" s="36"/>
      <c r="G13875" s="36"/>
      <c r="H13875" s="36"/>
      <c r="I13875" s="36"/>
      <c r="J13875" s="36"/>
      <c r="M13875" s="191"/>
    </row>
    <row r="13876" spans="4:13" s="14" customFormat="1" ht="15.75">
      <c r="D13876" s="36"/>
      <c r="E13876" s="36"/>
      <c r="F13876" s="36"/>
      <c r="G13876" s="36"/>
      <c r="H13876" s="36"/>
      <c r="I13876" s="36"/>
      <c r="J13876" s="36"/>
      <c r="M13876" s="191"/>
    </row>
    <row r="13877" spans="4:13" s="14" customFormat="1" ht="15.75">
      <c r="D13877" s="36"/>
      <c r="E13877" s="36"/>
      <c r="F13877" s="36"/>
      <c r="G13877" s="36"/>
      <c r="H13877" s="36"/>
      <c r="I13877" s="36"/>
      <c r="J13877" s="36"/>
      <c r="M13877" s="191"/>
    </row>
    <row r="13878" spans="4:13" s="14" customFormat="1" ht="15.75">
      <c r="D13878" s="36"/>
      <c r="E13878" s="36"/>
      <c r="F13878" s="36"/>
      <c r="G13878" s="36"/>
      <c r="H13878" s="36"/>
      <c r="I13878" s="36"/>
      <c r="J13878" s="36"/>
      <c r="M13878" s="191"/>
    </row>
    <row r="13879" spans="4:13" s="14" customFormat="1" ht="15.75">
      <c r="D13879" s="36"/>
      <c r="E13879" s="36"/>
      <c r="F13879" s="36"/>
      <c r="G13879" s="36"/>
      <c r="H13879" s="36"/>
      <c r="I13879" s="36"/>
      <c r="J13879" s="36"/>
      <c r="M13879" s="191"/>
    </row>
    <row r="13880" spans="4:13" s="14" customFormat="1" ht="15.75">
      <c r="D13880" s="36"/>
      <c r="E13880" s="36"/>
      <c r="F13880" s="36"/>
      <c r="G13880" s="36"/>
      <c r="H13880" s="36"/>
      <c r="I13880" s="36"/>
      <c r="J13880" s="36"/>
      <c r="M13880" s="191"/>
    </row>
    <row r="13881" spans="4:13" s="14" customFormat="1" ht="15.75">
      <c r="D13881" s="36"/>
      <c r="E13881" s="36"/>
      <c r="F13881" s="36"/>
      <c r="G13881" s="36"/>
      <c r="H13881" s="36"/>
      <c r="I13881" s="36"/>
      <c r="J13881" s="36"/>
      <c r="M13881" s="191"/>
    </row>
    <row r="13882" spans="4:13" s="14" customFormat="1" ht="15.75">
      <c r="D13882" s="36"/>
      <c r="E13882" s="36"/>
      <c r="F13882" s="36"/>
      <c r="G13882" s="36"/>
      <c r="H13882" s="36"/>
      <c r="I13882" s="36"/>
      <c r="J13882" s="36"/>
      <c r="M13882" s="191"/>
    </row>
    <row r="13883" spans="4:13" s="14" customFormat="1" ht="15.75">
      <c r="D13883" s="36"/>
      <c r="E13883" s="36"/>
      <c r="F13883" s="36"/>
      <c r="G13883" s="36"/>
      <c r="H13883" s="36"/>
      <c r="I13883" s="36"/>
      <c r="J13883" s="36"/>
      <c r="M13883" s="191"/>
    </row>
    <row r="13884" spans="4:13" s="14" customFormat="1" ht="15.75">
      <c r="D13884" s="36"/>
      <c r="E13884" s="36"/>
      <c r="F13884" s="36"/>
      <c r="G13884" s="36"/>
      <c r="H13884" s="36"/>
      <c r="I13884" s="36"/>
      <c r="J13884" s="36"/>
      <c r="M13884" s="191"/>
    </row>
    <row r="13885" spans="4:13" s="14" customFormat="1" ht="15.75">
      <c r="D13885" s="36"/>
      <c r="E13885" s="36"/>
      <c r="F13885" s="36"/>
      <c r="G13885" s="36"/>
      <c r="H13885" s="36"/>
      <c r="I13885" s="36"/>
      <c r="J13885" s="36"/>
      <c r="M13885" s="191"/>
    </row>
    <row r="13886" spans="4:13" s="14" customFormat="1" ht="15.75">
      <c r="D13886" s="36"/>
      <c r="E13886" s="36"/>
      <c r="F13886" s="36"/>
      <c r="G13886" s="36"/>
      <c r="H13886" s="36"/>
      <c r="I13886" s="36"/>
      <c r="J13886" s="36"/>
      <c r="M13886" s="191"/>
    </row>
    <row r="13887" spans="4:13" s="14" customFormat="1" ht="15.75">
      <c r="D13887" s="36"/>
      <c r="E13887" s="36"/>
      <c r="F13887" s="36"/>
      <c r="G13887" s="36"/>
      <c r="H13887" s="36"/>
      <c r="I13887" s="36"/>
      <c r="J13887" s="36"/>
      <c r="M13887" s="191"/>
    </row>
    <row r="13888" spans="4:13" s="14" customFormat="1" ht="15.75">
      <c r="D13888" s="36"/>
      <c r="E13888" s="36"/>
      <c r="F13888" s="36"/>
      <c r="G13888" s="36"/>
      <c r="H13888" s="36"/>
      <c r="I13888" s="36"/>
      <c r="J13888" s="36"/>
      <c r="M13888" s="191"/>
    </row>
    <row r="13889" spans="4:13" s="14" customFormat="1" ht="15.75">
      <c r="D13889" s="36"/>
      <c r="E13889" s="36"/>
      <c r="F13889" s="36"/>
      <c r="G13889" s="36"/>
      <c r="H13889" s="36"/>
      <c r="I13889" s="36"/>
      <c r="J13889" s="36"/>
      <c r="M13889" s="191"/>
    </row>
    <row r="13890" spans="4:13" s="14" customFormat="1" ht="15.75">
      <c r="D13890" s="36"/>
      <c r="E13890" s="36"/>
      <c r="F13890" s="36"/>
      <c r="G13890" s="36"/>
      <c r="H13890" s="36"/>
      <c r="I13890" s="36"/>
      <c r="J13890" s="36"/>
      <c r="M13890" s="191"/>
    </row>
    <row r="13891" spans="4:13" s="14" customFormat="1" ht="15.75">
      <c r="D13891" s="36"/>
      <c r="E13891" s="36"/>
      <c r="F13891" s="36"/>
      <c r="G13891" s="36"/>
      <c r="H13891" s="36"/>
      <c r="I13891" s="36"/>
      <c r="J13891" s="36"/>
      <c r="M13891" s="191"/>
    </row>
    <row r="13892" spans="4:13" s="14" customFormat="1" ht="15.75">
      <c r="D13892" s="36"/>
      <c r="E13892" s="36"/>
      <c r="F13892" s="36"/>
      <c r="G13892" s="36"/>
      <c r="H13892" s="36"/>
      <c r="I13892" s="36"/>
      <c r="J13892" s="36"/>
      <c r="M13892" s="191"/>
    </row>
    <row r="13893" spans="4:13" s="14" customFormat="1" ht="15.75">
      <c r="D13893" s="36"/>
      <c r="E13893" s="36"/>
      <c r="F13893" s="36"/>
      <c r="G13893" s="36"/>
      <c r="H13893" s="36"/>
      <c r="I13893" s="36"/>
      <c r="J13893" s="36"/>
      <c r="M13893" s="191"/>
    </row>
    <row r="13894" spans="4:13" s="14" customFormat="1" ht="15.75">
      <c r="D13894" s="36"/>
      <c r="E13894" s="36"/>
      <c r="F13894" s="36"/>
      <c r="G13894" s="36"/>
      <c r="H13894" s="36"/>
      <c r="I13894" s="36"/>
      <c r="J13894" s="36"/>
      <c r="M13894" s="191"/>
    </row>
    <row r="13895" spans="4:13" s="14" customFormat="1" ht="15.75">
      <c r="D13895" s="36"/>
      <c r="E13895" s="36"/>
      <c r="F13895" s="36"/>
      <c r="G13895" s="36"/>
      <c r="H13895" s="36"/>
      <c r="I13895" s="36"/>
      <c r="J13895" s="36"/>
      <c r="M13895" s="191"/>
    </row>
    <row r="13896" spans="4:13" s="14" customFormat="1" ht="15.75">
      <c r="D13896" s="36"/>
      <c r="E13896" s="36"/>
      <c r="F13896" s="36"/>
      <c r="G13896" s="36"/>
      <c r="H13896" s="36"/>
      <c r="I13896" s="36"/>
      <c r="J13896" s="36"/>
      <c r="M13896" s="191"/>
    </row>
    <row r="13897" spans="4:13" s="14" customFormat="1" ht="15.75">
      <c r="D13897" s="36"/>
      <c r="E13897" s="36"/>
      <c r="F13897" s="36"/>
      <c r="G13897" s="36"/>
      <c r="H13897" s="36"/>
      <c r="I13897" s="36"/>
      <c r="J13897" s="36"/>
      <c r="M13897" s="191"/>
    </row>
    <row r="13898" spans="4:13" s="14" customFormat="1" ht="15.75">
      <c r="D13898" s="36"/>
      <c r="E13898" s="36"/>
      <c r="F13898" s="36"/>
      <c r="G13898" s="36"/>
      <c r="H13898" s="36"/>
      <c r="I13898" s="36"/>
      <c r="J13898" s="36"/>
      <c r="M13898" s="191"/>
    </row>
    <row r="13899" spans="4:13" s="14" customFormat="1" ht="15.75">
      <c r="D13899" s="36"/>
      <c r="E13899" s="36"/>
      <c r="F13899" s="36"/>
      <c r="G13899" s="36"/>
      <c r="H13899" s="36"/>
      <c r="I13899" s="36"/>
      <c r="J13899" s="36"/>
      <c r="M13899" s="191"/>
    </row>
    <row r="13900" spans="4:13" s="14" customFormat="1" ht="15.75">
      <c r="D13900" s="36"/>
      <c r="E13900" s="36"/>
      <c r="F13900" s="36"/>
      <c r="G13900" s="36"/>
      <c r="H13900" s="36"/>
      <c r="I13900" s="36"/>
      <c r="J13900" s="36"/>
      <c r="M13900" s="191"/>
    </row>
    <row r="13901" spans="4:13" s="14" customFormat="1" ht="15.75">
      <c r="D13901" s="36"/>
      <c r="E13901" s="36"/>
      <c r="F13901" s="36"/>
      <c r="G13901" s="36"/>
      <c r="H13901" s="36"/>
      <c r="I13901" s="36"/>
      <c r="J13901" s="36"/>
      <c r="M13901" s="191"/>
    </row>
    <row r="13902" spans="4:13" s="14" customFormat="1" ht="15.75">
      <c r="D13902" s="36"/>
      <c r="E13902" s="36"/>
      <c r="F13902" s="36"/>
      <c r="G13902" s="36"/>
      <c r="H13902" s="36"/>
      <c r="I13902" s="36"/>
      <c r="J13902" s="36"/>
      <c r="M13902" s="191"/>
    </row>
    <row r="13903" spans="4:13" s="14" customFormat="1" ht="15.75">
      <c r="D13903" s="36"/>
      <c r="E13903" s="36"/>
      <c r="F13903" s="36"/>
      <c r="G13903" s="36"/>
      <c r="H13903" s="36"/>
      <c r="I13903" s="36"/>
      <c r="J13903" s="36"/>
      <c r="M13903" s="191"/>
    </row>
    <row r="13904" spans="4:13" s="14" customFormat="1" ht="15.75">
      <c r="D13904" s="36"/>
      <c r="E13904" s="36"/>
      <c r="F13904" s="36"/>
      <c r="G13904" s="36"/>
      <c r="H13904" s="36"/>
      <c r="I13904" s="36"/>
      <c r="J13904" s="36"/>
      <c r="M13904" s="191"/>
    </row>
    <row r="13905" spans="4:13" s="14" customFormat="1" ht="15.75">
      <c r="D13905" s="36"/>
      <c r="E13905" s="36"/>
      <c r="F13905" s="36"/>
      <c r="G13905" s="36"/>
      <c r="H13905" s="36"/>
      <c r="I13905" s="36"/>
      <c r="J13905" s="36"/>
      <c r="M13905" s="191"/>
    </row>
    <row r="13906" spans="4:13" s="14" customFormat="1" ht="15.75">
      <c r="D13906" s="36"/>
      <c r="E13906" s="36"/>
      <c r="F13906" s="36"/>
      <c r="G13906" s="36"/>
      <c r="H13906" s="36"/>
      <c r="I13906" s="36"/>
      <c r="J13906" s="36"/>
      <c r="M13906" s="191"/>
    </row>
    <row r="13907" spans="4:13" s="14" customFormat="1" ht="15.75">
      <c r="D13907" s="36"/>
      <c r="E13907" s="36"/>
      <c r="F13907" s="36"/>
      <c r="G13907" s="36"/>
      <c r="H13907" s="36"/>
      <c r="I13907" s="36"/>
      <c r="J13907" s="36"/>
      <c r="M13907" s="191"/>
    </row>
    <row r="13908" spans="4:13" s="14" customFormat="1" ht="15.75">
      <c r="D13908" s="36"/>
      <c r="E13908" s="36"/>
      <c r="F13908" s="36"/>
      <c r="G13908" s="36"/>
      <c r="H13908" s="36"/>
      <c r="I13908" s="36"/>
      <c r="J13908" s="36"/>
      <c r="M13908" s="191"/>
    </row>
    <row r="13909" spans="4:13" s="14" customFormat="1" ht="15.75">
      <c r="D13909" s="36"/>
      <c r="E13909" s="36"/>
      <c r="F13909" s="36"/>
      <c r="G13909" s="36"/>
      <c r="H13909" s="36"/>
      <c r="I13909" s="36"/>
      <c r="J13909" s="36"/>
      <c r="M13909" s="191"/>
    </row>
    <row r="13910" spans="4:13" s="14" customFormat="1" ht="15.75">
      <c r="D13910" s="36"/>
      <c r="E13910" s="36"/>
      <c r="F13910" s="36"/>
      <c r="G13910" s="36"/>
      <c r="H13910" s="36"/>
      <c r="I13910" s="36"/>
      <c r="J13910" s="36"/>
      <c r="M13910" s="191"/>
    </row>
    <row r="13911" spans="4:13" s="14" customFormat="1" ht="15.75">
      <c r="D13911" s="36"/>
      <c r="E13911" s="36"/>
      <c r="F13911" s="36"/>
      <c r="G13911" s="36"/>
      <c r="H13911" s="36"/>
      <c r="I13911" s="36"/>
      <c r="J13911" s="36"/>
      <c r="M13911" s="191"/>
    </row>
    <row r="13912" spans="4:13" s="14" customFormat="1" ht="15.75">
      <c r="D13912" s="36"/>
      <c r="E13912" s="36"/>
      <c r="F13912" s="36"/>
      <c r="G13912" s="36"/>
      <c r="H13912" s="36"/>
      <c r="I13912" s="36"/>
      <c r="J13912" s="36"/>
      <c r="M13912" s="191"/>
    </row>
    <row r="13913" spans="4:13" s="14" customFormat="1" ht="15.75">
      <c r="D13913" s="36"/>
      <c r="E13913" s="36"/>
      <c r="F13913" s="36"/>
      <c r="G13913" s="36"/>
      <c r="H13913" s="36"/>
      <c r="I13913" s="36"/>
      <c r="J13913" s="36"/>
      <c r="M13913" s="191"/>
    </row>
    <row r="13914" spans="4:13" s="14" customFormat="1" ht="15.75">
      <c r="D13914" s="36"/>
      <c r="E13914" s="36"/>
      <c r="F13914" s="36"/>
      <c r="G13914" s="36"/>
      <c r="H13914" s="36"/>
      <c r="I13914" s="36"/>
      <c r="J13914" s="36"/>
      <c r="M13914" s="191"/>
    </row>
    <row r="13915" spans="4:13" s="14" customFormat="1" ht="15.75">
      <c r="D13915" s="36"/>
      <c r="E13915" s="36"/>
      <c r="F13915" s="36"/>
      <c r="G13915" s="36"/>
      <c r="H13915" s="36"/>
      <c r="I13915" s="36"/>
      <c r="J13915" s="36"/>
      <c r="M13915" s="191"/>
    </row>
    <row r="13916" spans="4:13" s="14" customFormat="1" ht="15.75">
      <c r="D13916" s="36"/>
      <c r="E13916" s="36"/>
      <c r="F13916" s="36"/>
      <c r="G13916" s="36"/>
      <c r="H13916" s="36"/>
      <c r="I13916" s="36"/>
      <c r="J13916" s="36"/>
      <c r="M13916" s="191"/>
    </row>
    <row r="13917" spans="4:13" s="14" customFormat="1" ht="15.75">
      <c r="D13917" s="36"/>
      <c r="E13917" s="36"/>
      <c r="F13917" s="36"/>
      <c r="G13917" s="36"/>
      <c r="H13917" s="36"/>
      <c r="I13917" s="36"/>
      <c r="J13917" s="36"/>
      <c r="M13917" s="191"/>
    </row>
    <row r="13918" spans="4:13" s="14" customFormat="1" ht="15.75">
      <c r="D13918" s="36"/>
      <c r="E13918" s="36"/>
      <c r="F13918" s="36"/>
      <c r="G13918" s="36"/>
      <c r="H13918" s="36"/>
      <c r="I13918" s="36"/>
      <c r="J13918" s="36"/>
      <c r="M13918" s="191"/>
    </row>
    <row r="13919" spans="4:13" s="14" customFormat="1" ht="15.75">
      <c r="D13919" s="36"/>
      <c r="E13919" s="36"/>
      <c r="F13919" s="36"/>
      <c r="G13919" s="36"/>
      <c r="H13919" s="36"/>
      <c r="I13919" s="36"/>
      <c r="J13919" s="36"/>
      <c r="M13919" s="191"/>
    </row>
    <row r="13920" spans="4:13" s="14" customFormat="1" ht="15.75">
      <c r="D13920" s="36"/>
      <c r="E13920" s="36"/>
      <c r="F13920" s="36"/>
      <c r="G13920" s="36"/>
      <c r="H13920" s="36"/>
      <c r="I13920" s="36"/>
      <c r="J13920" s="36"/>
      <c r="M13920" s="191"/>
    </row>
    <row r="13921" spans="4:13" s="14" customFormat="1" ht="15.75">
      <c r="D13921" s="36"/>
      <c r="E13921" s="36"/>
      <c r="F13921" s="36"/>
      <c r="G13921" s="36"/>
      <c r="H13921" s="36"/>
      <c r="I13921" s="36"/>
      <c r="J13921" s="36"/>
      <c r="M13921" s="191"/>
    </row>
    <row r="13922" spans="4:13" s="14" customFormat="1" ht="15.75">
      <c r="D13922" s="36"/>
      <c r="E13922" s="36"/>
      <c r="F13922" s="36"/>
      <c r="G13922" s="36"/>
      <c r="H13922" s="36"/>
      <c r="I13922" s="36"/>
      <c r="J13922" s="36"/>
      <c r="M13922" s="191"/>
    </row>
    <row r="13923" spans="4:13" s="14" customFormat="1" ht="15.75">
      <c r="D13923" s="36"/>
      <c r="E13923" s="36"/>
      <c r="F13923" s="36"/>
      <c r="G13923" s="36"/>
      <c r="H13923" s="36"/>
      <c r="I13923" s="36"/>
      <c r="J13923" s="36"/>
      <c r="M13923" s="191"/>
    </row>
    <row r="13924" spans="4:13" s="14" customFormat="1" ht="15.75">
      <c r="D13924" s="36"/>
      <c r="E13924" s="36"/>
      <c r="F13924" s="36"/>
      <c r="G13924" s="36"/>
      <c r="H13924" s="36"/>
      <c r="I13924" s="36"/>
      <c r="J13924" s="36"/>
      <c r="M13924" s="191"/>
    </row>
    <row r="13925" spans="4:13" s="14" customFormat="1" ht="15.75">
      <c r="D13925" s="36"/>
      <c r="E13925" s="36"/>
      <c r="F13925" s="36"/>
      <c r="G13925" s="36"/>
      <c r="H13925" s="36"/>
      <c r="I13925" s="36"/>
      <c r="J13925" s="36"/>
      <c r="M13925" s="191"/>
    </row>
    <row r="13926" spans="4:13" s="14" customFormat="1" ht="15.75">
      <c r="D13926" s="36"/>
      <c r="E13926" s="36"/>
      <c r="F13926" s="36"/>
      <c r="G13926" s="36"/>
      <c r="H13926" s="36"/>
      <c r="I13926" s="36"/>
      <c r="J13926" s="36"/>
      <c r="M13926" s="191"/>
    </row>
    <row r="13927" spans="4:13" s="14" customFormat="1" ht="15.75">
      <c r="D13927" s="36"/>
      <c r="E13927" s="36"/>
      <c r="F13927" s="36"/>
      <c r="G13927" s="36"/>
      <c r="H13927" s="36"/>
      <c r="I13927" s="36"/>
      <c r="J13927" s="36"/>
      <c r="M13927" s="191"/>
    </row>
    <row r="13928" spans="4:13" s="14" customFormat="1" ht="15.75">
      <c r="D13928" s="36"/>
      <c r="E13928" s="36"/>
      <c r="F13928" s="36"/>
      <c r="G13928" s="36"/>
      <c r="H13928" s="36"/>
      <c r="I13928" s="36"/>
      <c r="J13928" s="36"/>
      <c r="M13928" s="191"/>
    </row>
    <row r="13929" spans="4:13" s="14" customFormat="1" ht="15.75">
      <c r="D13929" s="36"/>
      <c r="E13929" s="36"/>
      <c r="F13929" s="36"/>
      <c r="G13929" s="36"/>
      <c r="H13929" s="36"/>
      <c r="I13929" s="36"/>
      <c r="J13929" s="36"/>
      <c r="M13929" s="191"/>
    </row>
    <row r="13930" spans="4:13" s="14" customFormat="1" ht="15.75">
      <c r="D13930" s="36"/>
      <c r="E13930" s="36"/>
      <c r="F13930" s="36"/>
      <c r="G13930" s="36"/>
      <c r="H13930" s="36"/>
      <c r="I13930" s="36"/>
      <c r="J13930" s="36"/>
      <c r="M13930" s="191"/>
    </row>
    <row r="13931" spans="4:13" s="14" customFormat="1" ht="15.75">
      <c r="D13931" s="36"/>
      <c r="E13931" s="36"/>
      <c r="F13931" s="36"/>
      <c r="G13931" s="36"/>
      <c r="H13931" s="36"/>
      <c r="I13931" s="36"/>
      <c r="J13931" s="36"/>
      <c r="M13931" s="191"/>
    </row>
    <row r="13932" spans="4:13" s="14" customFormat="1" ht="15.75">
      <c r="D13932" s="36"/>
      <c r="E13932" s="36"/>
      <c r="F13932" s="36"/>
      <c r="G13932" s="36"/>
      <c r="H13932" s="36"/>
      <c r="I13932" s="36"/>
      <c r="J13932" s="36"/>
      <c r="M13932" s="191"/>
    </row>
    <row r="13933" spans="4:13" s="14" customFormat="1" ht="15.75">
      <c r="D13933" s="36"/>
      <c r="E13933" s="36"/>
      <c r="F13933" s="36"/>
      <c r="G13933" s="36"/>
      <c r="H13933" s="36"/>
      <c r="I13933" s="36"/>
      <c r="J13933" s="36"/>
      <c r="M13933" s="191"/>
    </row>
    <row r="13934" spans="4:13" s="14" customFormat="1" ht="15.75">
      <c r="D13934" s="36"/>
      <c r="E13934" s="36"/>
      <c r="F13934" s="36"/>
      <c r="G13934" s="36"/>
      <c r="H13934" s="36"/>
      <c r="I13934" s="36"/>
      <c r="J13934" s="36"/>
      <c r="M13934" s="191"/>
    </row>
    <row r="13935" spans="4:13" s="14" customFormat="1" ht="15.75">
      <c r="D13935" s="36"/>
      <c r="E13935" s="36"/>
      <c r="F13935" s="36"/>
      <c r="G13935" s="36"/>
      <c r="H13935" s="36"/>
      <c r="I13935" s="36"/>
      <c r="J13935" s="36"/>
      <c r="M13935" s="191"/>
    </row>
    <row r="13936" spans="4:13" s="14" customFormat="1" ht="15.75">
      <c r="D13936" s="36"/>
      <c r="E13936" s="36"/>
      <c r="F13936" s="36"/>
      <c r="G13936" s="36"/>
      <c r="H13936" s="36"/>
      <c r="I13936" s="36"/>
      <c r="J13936" s="36"/>
      <c r="M13936" s="191"/>
    </row>
    <row r="13937" spans="4:13" s="14" customFormat="1" ht="15.75">
      <c r="D13937" s="36"/>
      <c r="E13937" s="36"/>
      <c r="F13937" s="36"/>
      <c r="G13937" s="36"/>
      <c r="H13937" s="36"/>
      <c r="I13937" s="36"/>
      <c r="J13937" s="36"/>
      <c r="M13937" s="191"/>
    </row>
    <row r="13938" spans="4:13" s="14" customFormat="1" ht="15.75">
      <c r="D13938" s="36"/>
      <c r="E13938" s="36"/>
      <c r="F13938" s="36"/>
      <c r="G13938" s="36"/>
      <c r="H13938" s="36"/>
      <c r="I13938" s="36"/>
      <c r="J13938" s="36"/>
      <c r="M13938" s="191"/>
    </row>
    <row r="13939" spans="4:13" s="14" customFormat="1" ht="15.75">
      <c r="D13939" s="36"/>
      <c r="E13939" s="36"/>
      <c r="F13939" s="36"/>
      <c r="G13939" s="36"/>
      <c r="H13939" s="36"/>
      <c r="I13939" s="36"/>
      <c r="J13939" s="36"/>
      <c r="M13939" s="191"/>
    </row>
    <row r="13940" spans="4:13" s="14" customFormat="1" ht="15.75">
      <c r="D13940" s="36"/>
      <c r="E13940" s="36"/>
      <c r="F13940" s="36"/>
      <c r="G13940" s="36"/>
      <c r="H13940" s="36"/>
      <c r="I13940" s="36"/>
      <c r="J13940" s="36"/>
      <c r="M13940" s="191"/>
    </row>
    <row r="13941" spans="4:13" s="14" customFormat="1" ht="15.75">
      <c r="D13941" s="36"/>
      <c r="E13941" s="36"/>
      <c r="F13941" s="36"/>
      <c r="G13941" s="36"/>
      <c r="H13941" s="36"/>
      <c r="I13941" s="36"/>
      <c r="J13941" s="36"/>
      <c r="M13941" s="191"/>
    </row>
    <row r="13942" spans="4:13" s="14" customFormat="1" ht="15.75">
      <c r="D13942" s="36"/>
      <c r="E13942" s="36"/>
      <c r="F13942" s="36"/>
      <c r="G13942" s="36"/>
      <c r="H13942" s="36"/>
      <c r="I13942" s="36"/>
      <c r="J13942" s="36"/>
      <c r="M13942" s="191"/>
    </row>
    <row r="13943" spans="4:13" s="14" customFormat="1" ht="15.75">
      <c r="D13943" s="36"/>
      <c r="E13943" s="36"/>
      <c r="F13943" s="36"/>
      <c r="G13943" s="36"/>
      <c r="H13943" s="36"/>
      <c r="I13943" s="36"/>
      <c r="J13943" s="36"/>
      <c r="M13943" s="191"/>
    </row>
    <row r="13944" spans="4:13" s="14" customFormat="1" ht="15.75">
      <c r="D13944" s="36"/>
      <c r="E13944" s="36"/>
      <c r="F13944" s="36"/>
      <c r="G13944" s="36"/>
      <c r="H13944" s="36"/>
      <c r="I13944" s="36"/>
      <c r="J13944" s="36"/>
      <c r="M13944" s="191"/>
    </row>
    <row r="13945" spans="4:13" s="14" customFormat="1" ht="15.75">
      <c r="D13945" s="36"/>
      <c r="E13945" s="36"/>
      <c r="F13945" s="36"/>
      <c r="G13945" s="36"/>
      <c r="H13945" s="36"/>
      <c r="I13945" s="36"/>
      <c r="J13945" s="36"/>
      <c r="M13945" s="191"/>
    </row>
    <row r="13946" spans="4:13" s="14" customFormat="1" ht="15.75">
      <c r="D13946" s="36"/>
      <c r="E13946" s="36"/>
      <c r="F13946" s="36"/>
      <c r="G13946" s="36"/>
      <c r="H13946" s="36"/>
      <c r="I13946" s="36"/>
      <c r="J13946" s="36"/>
      <c r="M13946" s="191"/>
    </row>
    <row r="13947" spans="4:13" s="14" customFormat="1" ht="15.75">
      <c r="D13947" s="36"/>
      <c r="E13947" s="36"/>
      <c r="F13947" s="36"/>
      <c r="G13947" s="36"/>
      <c r="H13947" s="36"/>
      <c r="I13947" s="36"/>
      <c r="J13947" s="36"/>
      <c r="M13947" s="191"/>
    </row>
    <row r="13948" spans="4:13" s="14" customFormat="1" ht="15.75">
      <c r="D13948" s="36"/>
      <c r="E13948" s="36"/>
      <c r="F13948" s="36"/>
      <c r="G13948" s="36"/>
      <c r="H13948" s="36"/>
      <c r="I13948" s="36"/>
      <c r="J13948" s="36"/>
      <c r="M13948" s="191"/>
    </row>
    <row r="13949" spans="4:13" s="14" customFormat="1" ht="15.75">
      <c r="D13949" s="36"/>
      <c r="E13949" s="36"/>
      <c r="F13949" s="36"/>
      <c r="G13949" s="36"/>
      <c r="H13949" s="36"/>
      <c r="I13949" s="36"/>
      <c r="J13949" s="36"/>
      <c r="M13949" s="191"/>
    </row>
    <row r="13950" spans="4:13" s="14" customFormat="1" ht="15.75">
      <c r="D13950" s="36"/>
      <c r="E13950" s="36"/>
      <c r="F13950" s="36"/>
      <c r="G13950" s="36"/>
      <c r="H13950" s="36"/>
      <c r="I13950" s="36"/>
      <c r="J13950" s="36"/>
      <c r="M13950" s="191"/>
    </row>
    <row r="13951" spans="4:13" s="14" customFormat="1" ht="15.75">
      <c r="D13951" s="36"/>
      <c r="E13951" s="36"/>
      <c r="F13951" s="36"/>
      <c r="G13951" s="36"/>
      <c r="H13951" s="36"/>
      <c r="I13951" s="36"/>
      <c r="J13951" s="36"/>
      <c r="M13951" s="191"/>
    </row>
    <row r="13952" spans="4:13" s="14" customFormat="1" ht="15.75">
      <c r="D13952" s="36"/>
      <c r="E13952" s="36"/>
      <c r="F13952" s="36"/>
      <c r="G13952" s="36"/>
      <c r="H13952" s="36"/>
      <c r="I13952" s="36"/>
      <c r="J13952" s="36"/>
      <c r="M13952" s="191"/>
    </row>
    <row r="13953" spans="4:13" s="14" customFormat="1" ht="15.75">
      <c r="D13953" s="36"/>
      <c r="E13953" s="36"/>
      <c r="F13953" s="36"/>
      <c r="G13953" s="36"/>
      <c r="H13953" s="36"/>
      <c r="I13953" s="36"/>
      <c r="J13953" s="36"/>
      <c r="M13953" s="191"/>
    </row>
    <row r="13954" spans="4:13" s="14" customFormat="1" ht="15.75">
      <c r="D13954" s="36"/>
      <c r="E13954" s="36"/>
      <c r="F13954" s="36"/>
      <c r="G13954" s="36"/>
      <c r="H13954" s="36"/>
      <c r="I13954" s="36"/>
      <c r="J13954" s="36"/>
      <c r="M13954" s="191"/>
    </row>
    <row r="13955" spans="4:13" s="14" customFormat="1" ht="15.75">
      <c r="D13955" s="36"/>
      <c r="E13955" s="36"/>
      <c r="F13955" s="36"/>
      <c r="G13955" s="36"/>
      <c r="H13955" s="36"/>
      <c r="I13955" s="36"/>
      <c r="J13955" s="36"/>
      <c r="M13955" s="191"/>
    </row>
    <row r="13956" spans="4:13" s="14" customFormat="1" ht="15.75">
      <c r="D13956" s="36"/>
      <c r="E13956" s="36"/>
      <c r="F13956" s="36"/>
      <c r="G13956" s="36"/>
      <c r="H13956" s="36"/>
      <c r="I13956" s="36"/>
      <c r="J13956" s="36"/>
      <c r="M13956" s="191"/>
    </row>
    <row r="13957" spans="4:13" s="14" customFormat="1" ht="15.75">
      <c r="D13957" s="36"/>
      <c r="E13957" s="36"/>
      <c r="F13957" s="36"/>
      <c r="G13957" s="36"/>
      <c r="H13957" s="36"/>
      <c r="I13957" s="36"/>
      <c r="J13957" s="36"/>
      <c r="M13957" s="191"/>
    </row>
    <row r="13958" spans="4:13" s="14" customFormat="1" ht="15.75">
      <c r="D13958" s="36"/>
      <c r="E13958" s="36"/>
      <c r="F13958" s="36"/>
      <c r="G13958" s="36"/>
      <c r="H13958" s="36"/>
      <c r="I13958" s="36"/>
      <c r="J13958" s="36"/>
      <c r="M13958" s="191"/>
    </row>
    <row r="13959" spans="4:13" s="14" customFormat="1" ht="15.75">
      <c r="D13959" s="36"/>
      <c r="E13959" s="36"/>
      <c r="F13959" s="36"/>
      <c r="G13959" s="36"/>
      <c r="H13959" s="36"/>
      <c r="I13959" s="36"/>
      <c r="J13959" s="36"/>
      <c r="M13959" s="191"/>
    </row>
    <row r="13960" spans="4:13" s="14" customFormat="1" ht="15.75">
      <c r="D13960" s="36"/>
      <c r="E13960" s="36"/>
      <c r="F13960" s="36"/>
      <c r="G13960" s="36"/>
      <c r="H13960" s="36"/>
      <c r="I13960" s="36"/>
      <c r="J13960" s="36"/>
      <c r="M13960" s="191"/>
    </row>
    <row r="13961" spans="4:13" s="14" customFormat="1" ht="15.75">
      <c r="D13961" s="36"/>
      <c r="E13961" s="36"/>
      <c r="F13961" s="36"/>
      <c r="G13961" s="36"/>
      <c r="H13961" s="36"/>
      <c r="I13961" s="36"/>
      <c r="J13961" s="36"/>
      <c r="M13961" s="191"/>
    </row>
    <row r="13962" spans="4:13" s="14" customFormat="1" ht="15.75">
      <c r="D13962" s="36"/>
      <c r="E13962" s="36"/>
      <c r="F13962" s="36"/>
      <c r="G13962" s="36"/>
      <c r="H13962" s="36"/>
      <c r="I13962" s="36"/>
      <c r="J13962" s="36"/>
      <c r="M13962" s="191"/>
    </row>
    <row r="13963" spans="4:13" s="14" customFormat="1" ht="15.75">
      <c r="D13963" s="36"/>
      <c r="E13963" s="36"/>
      <c r="F13963" s="36"/>
      <c r="G13963" s="36"/>
      <c r="H13963" s="36"/>
      <c r="I13963" s="36"/>
      <c r="J13963" s="36"/>
      <c r="M13963" s="191"/>
    </row>
    <row r="13964" spans="4:13" s="14" customFormat="1" ht="15.75">
      <c r="D13964" s="36"/>
      <c r="E13964" s="36"/>
      <c r="F13964" s="36"/>
      <c r="G13964" s="36"/>
      <c r="H13964" s="36"/>
      <c r="I13964" s="36"/>
      <c r="J13964" s="36"/>
      <c r="M13964" s="191"/>
    </row>
    <row r="13965" spans="4:13" s="14" customFormat="1" ht="15.75">
      <c r="D13965" s="36"/>
      <c r="E13965" s="36"/>
      <c r="F13965" s="36"/>
      <c r="G13965" s="36"/>
      <c r="H13965" s="36"/>
      <c r="I13965" s="36"/>
      <c r="J13965" s="36"/>
      <c r="M13965" s="191"/>
    </row>
    <row r="13966" spans="4:13" s="14" customFormat="1" ht="15.75">
      <c r="D13966" s="36"/>
      <c r="E13966" s="36"/>
      <c r="F13966" s="36"/>
      <c r="G13966" s="36"/>
      <c r="H13966" s="36"/>
      <c r="I13966" s="36"/>
      <c r="J13966" s="36"/>
      <c r="M13966" s="191"/>
    </row>
    <row r="13967" spans="4:13" s="14" customFormat="1" ht="15.75">
      <c r="D13967" s="36"/>
      <c r="E13967" s="36"/>
      <c r="F13967" s="36"/>
      <c r="G13967" s="36"/>
      <c r="H13967" s="36"/>
      <c r="I13967" s="36"/>
      <c r="J13967" s="36"/>
      <c r="M13967" s="191"/>
    </row>
    <row r="13968" spans="4:13" s="14" customFormat="1" ht="15.75">
      <c r="D13968" s="36"/>
      <c r="E13968" s="36"/>
      <c r="F13968" s="36"/>
      <c r="G13968" s="36"/>
      <c r="H13968" s="36"/>
      <c r="I13968" s="36"/>
      <c r="J13968" s="36"/>
      <c r="M13968" s="191"/>
    </row>
    <row r="13969" spans="4:13" s="14" customFormat="1" ht="15.75">
      <c r="D13969" s="36"/>
      <c r="E13969" s="36"/>
      <c r="F13969" s="36"/>
      <c r="G13969" s="36"/>
      <c r="H13969" s="36"/>
      <c r="I13969" s="36"/>
      <c r="J13969" s="36"/>
      <c r="M13969" s="191"/>
    </row>
    <row r="13970" spans="4:13" s="14" customFormat="1" ht="15.75">
      <c r="D13970" s="36"/>
      <c r="E13970" s="36"/>
      <c r="F13970" s="36"/>
      <c r="G13970" s="36"/>
      <c r="H13970" s="36"/>
      <c r="I13970" s="36"/>
      <c r="J13970" s="36"/>
      <c r="M13970" s="191"/>
    </row>
    <row r="13971" spans="4:13" s="14" customFormat="1" ht="15.75">
      <c r="D13971" s="36"/>
      <c r="E13971" s="36"/>
      <c r="F13971" s="36"/>
      <c r="G13971" s="36"/>
      <c r="H13971" s="36"/>
      <c r="I13971" s="36"/>
      <c r="J13971" s="36"/>
      <c r="M13971" s="191"/>
    </row>
    <row r="13972" spans="4:13" s="14" customFormat="1" ht="15.75">
      <c r="D13972" s="36"/>
      <c r="E13972" s="36"/>
      <c r="F13972" s="36"/>
      <c r="G13972" s="36"/>
      <c r="H13972" s="36"/>
      <c r="I13972" s="36"/>
      <c r="J13972" s="36"/>
      <c r="M13972" s="191"/>
    </row>
    <row r="13973" spans="4:13" s="14" customFormat="1" ht="15.75">
      <c r="D13973" s="36"/>
      <c r="E13973" s="36"/>
      <c r="F13973" s="36"/>
      <c r="G13973" s="36"/>
      <c r="H13973" s="36"/>
      <c r="I13973" s="36"/>
      <c r="J13973" s="36"/>
      <c r="M13973" s="191"/>
    </row>
    <row r="13974" spans="4:13" s="14" customFormat="1" ht="15.75">
      <c r="D13974" s="36"/>
      <c r="E13974" s="36"/>
      <c r="F13974" s="36"/>
      <c r="G13974" s="36"/>
      <c r="H13974" s="36"/>
      <c r="I13974" s="36"/>
      <c r="J13974" s="36"/>
      <c r="M13974" s="191"/>
    </row>
    <row r="13975" spans="4:13" s="14" customFormat="1" ht="15.75">
      <c r="D13975" s="36"/>
      <c r="E13975" s="36"/>
      <c r="F13975" s="36"/>
      <c r="G13975" s="36"/>
      <c r="H13975" s="36"/>
      <c r="I13975" s="36"/>
      <c r="J13975" s="36"/>
      <c r="M13975" s="191"/>
    </row>
    <row r="13976" spans="4:13" s="14" customFormat="1" ht="15.75">
      <c r="D13976" s="36"/>
      <c r="E13976" s="36"/>
      <c r="F13976" s="36"/>
      <c r="G13976" s="36"/>
      <c r="H13976" s="36"/>
      <c r="I13976" s="36"/>
      <c r="J13976" s="36"/>
      <c r="M13976" s="191"/>
    </row>
    <row r="13977" spans="4:13" s="14" customFormat="1" ht="15.75">
      <c r="D13977" s="36"/>
      <c r="E13977" s="36"/>
      <c r="F13977" s="36"/>
      <c r="G13977" s="36"/>
      <c r="H13977" s="36"/>
      <c r="I13977" s="36"/>
      <c r="J13977" s="36"/>
      <c r="M13977" s="191"/>
    </row>
    <row r="13978" spans="4:13" s="14" customFormat="1" ht="15.75">
      <c r="D13978" s="36"/>
      <c r="E13978" s="36"/>
      <c r="F13978" s="36"/>
      <c r="G13978" s="36"/>
      <c r="H13978" s="36"/>
      <c r="I13978" s="36"/>
      <c r="J13978" s="36"/>
      <c r="M13978" s="191"/>
    </row>
    <row r="13979" spans="4:13" s="14" customFormat="1" ht="15.75">
      <c r="D13979" s="36"/>
      <c r="E13979" s="36"/>
      <c r="F13979" s="36"/>
      <c r="G13979" s="36"/>
      <c r="H13979" s="36"/>
      <c r="I13979" s="36"/>
      <c r="J13979" s="36"/>
      <c r="M13979" s="191"/>
    </row>
    <row r="13980" spans="4:13" s="14" customFormat="1" ht="15.75">
      <c r="D13980" s="36"/>
      <c r="E13980" s="36"/>
      <c r="F13980" s="36"/>
      <c r="G13980" s="36"/>
      <c r="H13980" s="36"/>
      <c r="I13980" s="36"/>
      <c r="J13980" s="36"/>
      <c r="M13980" s="191"/>
    </row>
    <row r="13981" spans="4:13" s="14" customFormat="1" ht="15.75">
      <c r="D13981" s="36"/>
      <c r="E13981" s="36"/>
      <c r="F13981" s="36"/>
      <c r="G13981" s="36"/>
      <c r="H13981" s="36"/>
      <c r="I13981" s="36"/>
      <c r="J13981" s="36"/>
      <c r="M13981" s="191"/>
    </row>
    <row r="13982" spans="4:13" s="14" customFormat="1" ht="15.75">
      <c r="D13982" s="36"/>
      <c r="E13982" s="36"/>
      <c r="F13982" s="36"/>
      <c r="G13982" s="36"/>
      <c r="H13982" s="36"/>
      <c r="I13982" s="36"/>
      <c r="J13982" s="36"/>
      <c r="M13982" s="191"/>
    </row>
    <row r="13983" spans="4:13" s="14" customFormat="1" ht="15.75">
      <c r="D13983" s="36"/>
      <c r="E13983" s="36"/>
      <c r="F13983" s="36"/>
      <c r="G13983" s="36"/>
      <c r="H13983" s="36"/>
      <c r="I13983" s="36"/>
      <c r="J13983" s="36"/>
      <c r="M13983" s="191"/>
    </row>
    <row r="13984" spans="4:13" s="14" customFormat="1" ht="15.75">
      <c r="D13984" s="36"/>
      <c r="E13984" s="36"/>
      <c r="F13984" s="36"/>
      <c r="G13984" s="36"/>
      <c r="H13984" s="36"/>
      <c r="I13984" s="36"/>
      <c r="J13984" s="36"/>
      <c r="M13984" s="191"/>
    </row>
    <row r="13985" spans="4:13" s="14" customFormat="1" ht="15.75">
      <c r="D13985" s="36"/>
      <c r="E13985" s="36"/>
      <c r="F13985" s="36"/>
      <c r="G13985" s="36"/>
      <c r="H13985" s="36"/>
      <c r="I13985" s="36"/>
      <c r="J13985" s="36"/>
      <c r="M13985" s="191"/>
    </row>
    <row r="13986" spans="4:13" s="14" customFormat="1" ht="15.75">
      <c r="D13986" s="36"/>
      <c r="E13986" s="36"/>
      <c r="F13986" s="36"/>
      <c r="G13986" s="36"/>
      <c r="H13986" s="36"/>
      <c r="I13986" s="36"/>
      <c r="J13986" s="36"/>
      <c r="M13986" s="191"/>
    </row>
    <row r="13987" spans="4:13" s="14" customFormat="1" ht="15.75">
      <c r="D13987" s="36"/>
      <c r="E13987" s="36"/>
      <c r="F13987" s="36"/>
      <c r="G13987" s="36"/>
      <c r="H13987" s="36"/>
      <c r="I13987" s="36"/>
      <c r="J13987" s="36"/>
      <c r="M13987" s="191"/>
    </row>
    <row r="13988" spans="4:13" s="14" customFormat="1" ht="15.75">
      <c r="D13988" s="36"/>
      <c r="E13988" s="36"/>
      <c r="F13988" s="36"/>
      <c r="G13988" s="36"/>
      <c r="H13988" s="36"/>
      <c r="I13988" s="36"/>
      <c r="J13988" s="36"/>
      <c r="M13988" s="191"/>
    </row>
    <row r="13989" spans="4:13" s="14" customFormat="1" ht="15.75">
      <c r="D13989" s="36"/>
      <c r="E13989" s="36"/>
      <c r="F13989" s="36"/>
      <c r="G13989" s="36"/>
      <c r="H13989" s="36"/>
      <c r="I13989" s="36"/>
      <c r="J13989" s="36"/>
      <c r="M13989" s="191"/>
    </row>
    <row r="13990" spans="4:13" s="14" customFormat="1" ht="15.75">
      <c r="D13990" s="36"/>
      <c r="E13990" s="36"/>
      <c r="F13990" s="36"/>
      <c r="G13990" s="36"/>
      <c r="H13990" s="36"/>
      <c r="I13990" s="36"/>
      <c r="J13990" s="36"/>
      <c r="M13990" s="191"/>
    </row>
    <row r="13991" spans="4:13" s="14" customFormat="1" ht="15.75">
      <c r="D13991" s="36"/>
      <c r="E13991" s="36"/>
      <c r="F13991" s="36"/>
      <c r="G13991" s="36"/>
      <c r="H13991" s="36"/>
      <c r="I13991" s="36"/>
      <c r="J13991" s="36"/>
      <c r="M13991" s="191"/>
    </row>
    <row r="13992" spans="4:13" s="14" customFormat="1" ht="15.75">
      <c r="D13992" s="36"/>
      <c r="E13992" s="36"/>
      <c r="F13992" s="36"/>
      <c r="G13992" s="36"/>
      <c r="H13992" s="36"/>
      <c r="I13992" s="36"/>
      <c r="J13992" s="36"/>
      <c r="M13992" s="191"/>
    </row>
    <row r="13993" spans="4:13" s="14" customFormat="1" ht="15.75">
      <c r="D13993" s="36"/>
      <c r="E13993" s="36"/>
      <c r="F13993" s="36"/>
      <c r="G13993" s="36"/>
      <c r="H13993" s="36"/>
      <c r="I13993" s="36"/>
      <c r="J13993" s="36"/>
      <c r="M13993" s="191"/>
    </row>
    <row r="13994" spans="4:13" s="14" customFormat="1" ht="15.75">
      <c r="D13994" s="36"/>
      <c r="E13994" s="36"/>
      <c r="F13994" s="36"/>
      <c r="G13994" s="36"/>
      <c r="H13994" s="36"/>
      <c r="I13994" s="36"/>
      <c r="J13994" s="36"/>
      <c r="M13994" s="191"/>
    </row>
    <row r="13995" spans="4:13" s="14" customFormat="1" ht="15.75">
      <c r="D13995" s="36"/>
      <c r="E13995" s="36"/>
      <c r="F13995" s="36"/>
      <c r="G13995" s="36"/>
      <c r="H13995" s="36"/>
      <c r="I13995" s="36"/>
      <c r="J13995" s="36"/>
      <c r="M13995" s="191"/>
    </row>
    <row r="13996" spans="4:13" s="14" customFormat="1" ht="15.75">
      <c r="D13996" s="36"/>
      <c r="E13996" s="36"/>
      <c r="F13996" s="36"/>
      <c r="G13996" s="36"/>
      <c r="H13996" s="36"/>
      <c r="I13996" s="36"/>
      <c r="J13996" s="36"/>
      <c r="M13996" s="191"/>
    </row>
    <row r="13997" spans="4:13" s="14" customFormat="1" ht="15.75">
      <c r="D13997" s="36"/>
      <c r="E13997" s="36"/>
      <c r="F13997" s="36"/>
      <c r="G13997" s="36"/>
      <c r="H13997" s="36"/>
      <c r="I13997" s="36"/>
      <c r="J13997" s="36"/>
      <c r="M13997" s="191"/>
    </row>
    <row r="13998" spans="4:13" s="14" customFormat="1" ht="15.75">
      <c r="D13998" s="36"/>
      <c r="E13998" s="36"/>
      <c r="F13998" s="36"/>
      <c r="G13998" s="36"/>
      <c r="H13998" s="36"/>
      <c r="I13998" s="36"/>
      <c r="J13998" s="36"/>
      <c r="M13998" s="191"/>
    </row>
    <row r="13999" spans="4:13" s="14" customFormat="1" ht="15.75">
      <c r="D13999" s="36"/>
      <c r="E13999" s="36"/>
      <c r="F13999" s="36"/>
      <c r="G13999" s="36"/>
      <c r="H13999" s="36"/>
      <c r="I13999" s="36"/>
      <c r="J13999" s="36"/>
      <c r="M13999" s="191"/>
    </row>
    <row r="14000" spans="4:13" s="14" customFormat="1" ht="15.75">
      <c r="D14000" s="36"/>
      <c r="E14000" s="36"/>
      <c r="F14000" s="36"/>
      <c r="G14000" s="36"/>
      <c r="H14000" s="36"/>
      <c r="I14000" s="36"/>
      <c r="J14000" s="36"/>
      <c r="M14000" s="191"/>
    </row>
    <row r="14001" spans="4:13" s="14" customFormat="1" ht="15.75">
      <c r="D14001" s="36"/>
      <c r="E14001" s="36"/>
      <c r="F14001" s="36"/>
      <c r="G14001" s="36"/>
      <c r="H14001" s="36"/>
      <c r="I14001" s="36"/>
      <c r="J14001" s="36"/>
      <c r="M14001" s="191"/>
    </row>
    <row r="14002" spans="4:13" s="14" customFormat="1" ht="15.75">
      <c r="D14002" s="36"/>
      <c r="E14002" s="36"/>
      <c r="F14002" s="36"/>
      <c r="G14002" s="36"/>
      <c r="H14002" s="36"/>
      <c r="I14002" s="36"/>
      <c r="J14002" s="36"/>
      <c r="M14002" s="191"/>
    </row>
    <row r="14003" spans="4:13" s="14" customFormat="1" ht="15.75">
      <c r="D14003" s="36"/>
      <c r="E14003" s="36"/>
      <c r="F14003" s="36"/>
      <c r="G14003" s="36"/>
      <c r="H14003" s="36"/>
      <c r="I14003" s="36"/>
      <c r="J14003" s="36"/>
      <c r="M14003" s="191"/>
    </row>
    <row r="14004" spans="4:13" s="14" customFormat="1" ht="15.75">
      <c r="D14004" s="36"/>
      <c r="E14004" s="36"/>
      <c r="F14004" s="36"/>
      <c r="G14004" s="36"/>
      <c r="H14004" s="36"/>
      <c r="I14004" s="36"/>
      <c r="J14004" s="36"/>
      <c r="M14004" s="191"/>
    </row>
    <row r="14005" spans="4:13" s="14" customFormat="1" ht="15.75">
      <c r="D14005" s="36"/>
      <c r="E14005" s="36"/>
      <c r="F14005" s="36"/>
      <c r="G14005" s="36"/>
      <c r="H14005" s="36"/>
      <c r="I14005" s="36"/>
      <c r="J14005" s="36"/>
      <c r="M14005" s="191"/>
    </row>
    <row r="14006" spans="4:13" s="14" customFormat="1" ht="15.75">
      <c r="D14006" s="36"/>
      <c r="E14006" s="36"/>
      <c r="F14006" s="36"/>
      <c r="G14006" s="36"/>
      <c r="H14006" s="36"/>
      <c r="I14006" s="36"/>
      <c r="J14006" s="36"/>
      <c r="M14006" s="191"/>
    </row>
    <row r="14007" spans="4:13" s="14" customFormat="1" ht="15.75">
      <c r="D14007" s="36"/>
      <c r="E14007" s="36"/>
      <c r="F14007" s="36"/>
      <c r="G14007" s="36"/>
      <c r="H14007" s="36"/>
      <c r="I14007" s="36"/>
      <c r="J14007" s="36"/>
      <c r="M14007" s="191"/>
    </row>
    <row r="14008" spans="4:13" s="14" customFormat="1" ht="15.75">
      <c r="D14008" s="36"/>
      <c r="E14008" s="36"/>
      <c r="F14008" s="36"/>
      <c r="G14008" s="36"/>
      <c r="H14008" s="36"/>
      <c r="I14008" s="36"/>
      <c r="J14008" s="36"/>
      <c r="M14008" s="191"/>
    </row>
    <row r="14009" spans="4:13" s="14" customFormat="1" ht="15.75">
      <c r="D14009" s="36"/>
      <c r="E14009" s="36"/>
      <c r="F14009" s="36"/>
      <c r="G14009" s="36"/>
      <c r="H14009" s="36"/>
      <c r="I14009" s="36"/>
      <c r="J14009" s="36"/>
      <c r="M14009" s="191"/>
    </row>
    <row r="14010" spans="4:13" s="14" customFormat="1" ht="15.75">
      <c r="D14010" s="36"/>
      <c r="E14010" s="36"/>
      <c r="F14010" s="36"/>
      <c r="G14010" s="36"/>
      <c r="H14010" s="36"/>
      <c r="I14010" s="36"/>
      <c r="J14010" s="36"/>
      <c r="M14010" s="191"/>
    </row>
    <row r="14011" spans="4:13" s="14" customFormat="1" ht="15.75">
      <c r="D14011" s="36"/>
      <c r="E14011" s="36"/>
      <c r="F14011" s="36"/>
      <c r="G14011" s="36"/>
      <c r="H14011" s="36"/>
      <c r="I14011" s="36"/>
      <c r="J14011" s="36"/>
      <c r="M14011" s="191"/>
    </row>
    <row r="14012" spans="4:13" s="14" customFormat="1" ht="15.75">
      <c r="D14012" s="36"/>
      <c r="E14012" s="36"/>
      <c r="F14012" s="36"/>
      <c r="G14012" s="36"/>
      <c r="H14012" s="36"/>
      <c r="I14012" s="36"/>
      <c r="J14012" s="36"/>
      <c r="M14012" s="191"/>
    </row>
    <row r="14013" spans="4:13" s="14" customFormat="1" ht="15.75">
      <c r="D14013" s="36"/>
      <c r="E14013" s="36"/>
      <c r="F14013" s="36"/>
      <c r="G14013" s="36"/>
      <c r="H14013" s="36"/>
      <c r="I14013" s="36"/>
      <c r="J14013" s="36"/>
      <c r="M14013" s="191"/>
    </row>
    <row r="14014" spans="4:13" s="14" customFormat="1" ht="15.75">
      <c r="D14014" s="36"/>
      <c r="E14014" s="36"/>
      <c r="F14014" s="36"/>
      <c r="G14014" s="36"/>
      <c r="H14014" s="36"/>
      <c r="I14014" s="36"/>
      <c r="J14014" s="36"/>
      <c r="M14014" s="191"/>
    </row>
    <row r="14015" spans="4:13" s="14" customFormat="1" ht="15.75">
      <c r="D14015" s="36"/>
      <c r="E14015" s="36"/>
      <c r="F14015" s="36"/>
      <c r="G14015" s="36"/>
      <c r="H14015" s="36"/>
      <c r="I14015" s="36"/>
      <c r="J14015" s="36"/>
      <c r="M14015" s="191"/>
    </row>
    <row r="14016" spans="4:13" s="14" customFormat="1" ht="15.75">
      <c r="D14016" s="36"/>
      <c r="E14016" s="36"/>
      <c r="F14016" s="36"/>
      <c r="G14016" s="36"/>
      <c r="H14016" s="36"/>
      <c r="I14016" s="36"/>
      <c r="J14016" s="36"/>
      <c r="M14016" s="191"/>
    </row>
    <row r="14017" spans="4:13" s="14" customFormat="1" ht="15.75">
      <c r="D14017" s="36"/>
      <c r="E14017" s="36"/>
      <c r="F14017" s="36"/>
      <c r="G14017" s="36"/>
      <c r="H14017" s="36"/>
      <c r="I14017" s="36"/>
      <c r="J14017" s="36"/>
      <c r="M14017" s="191"/>
    </row>
    <row r="14018" spans="4:13" s="14" customFormat="1" ht="15.75">
      <c r="D14018" s="36"/>
      <c r="E14018" s="36"/>
      <c r="F14018" s="36"/>
      <c r="G14018" s="36"/>
      <c r="H14018" s="36"/>
      <c r="I14018" s="36"/>
      <c r="J14018" s="36"/>
      <c r="M14018" s="191"/>
    </row>
    <row r="14019" spans="4:13" s="14" customFormat="1" ht="15.75">
      <c r="D14019" s="36"/>
      <c r="E14019" s="36"/>
      <c r="F14019" s="36"/>
      <c r="G14019" s="36"/>
      <c r="H14019" s="36"/>
      <c r="I14019" s="36"/>
      <c r="J14019" s="36"/>
      <c r="M14019" s="191"/>
    </row>
    <row r="14020" spans="4:13" s="14" customFormat="1" ht="15.75">
      <c r="D14020" s="36"/>
      <c r="E14020" s="36"/>
      <c r="F14020" s="36"/>
      <c r="G14020" s="36"/>
      <c r="H14020" s="36"/>
      <c r="I14020" s="36"/>
      <c r="J14020" s="36"/>
      <c r="M14020" s="191"/>
    </row>
    <row r="14021" spans="4:13" s="14" customFormat="1" ht="15.75">
      <c r="D14021" s="36"/>
      <c r="E14021" s="36"/>
      <c r="F14021" s="36"/>
      <c r="G14021" s="36"/>
      <c r="H14021" s="36"/>
      <c r="I14021" s="36"/>
      <c r="J14021" s="36"/>
      <c r="M14021" s="191"/>
    </row>
    <row r="14022" spans="4:13" s="14" customFormat="1" ht="15.75">
      <c r="D14022" s="36"/>
      <c r="E14022" s="36"/>
      <c r="F14022" s="36"/>
      <c r="G14022" s="36"/>
      <c r="H14022" s="36"/>
      <c r="I14022" s="36"/>
      <c r="J14022" s="36"/>
      <c r="M14022" s="191"/>
    </row>
    <row r="14023" spans="4:13" s="14" customFormat="1" ht="15.75">
      <c r="D14023" s="36"/>
      <c r="E14023" s="36"/>
      <c r="F14023" s="36"/>
      <c r="G14023" s="36"/>
      <c r="H14023" s="36"/>
      <c r="I14023" s="36"/>
      <c r="J14023" s="36"/>
      <c r="M14023" s="191"/>
    </row>
    <row r="14024" spans="4:13" s="14" customFormat="1" ht="15.75">
      <c r="D14024" s="36"/>
      <c r="E14024" s="36"/>
      <c r="F14024" s="36"/>
      <c r="G14024" s="36"/>
      <c r="H14024" s="36"/>
      <c r="I14024" s="36"/>
      <c r="J14024" s="36"/>
      <c r="M14024" s="191"/>
    </row>
    <row r="14025" spans="4:13" s="14" customFormat="1" ht="15.75">
      <c r="D14025" s="36"/>
      <c r="E14025" s="36"/>
      <c r="F14025" s="36"/>
      <c r="G14025" s="36"/>
      <c r="H14025" s="36"/>
      <c r="I14025" s="36"/>
      <c r="J14025" s="36"/>
      <c r="M14025" s="191"/>
    </row>
    <row r="14026" spans="4:13" s="14" customFormat="1" ht="15.75">
      <c r="D14026" s="36"/>
      <c r="E14026" s="36"/>
      <c r="F14026" s="36"/>
      <c r="G14026" s="36"/>
      <c r="H14026" s="36"/>
      <c r="I14026" s="36"/>
      <c r="J14026" s="36"/>
      <c r="M14026" s="191"/>
    </row>
    <row r="14027" spans="4:13" s="14" customFormat="1" ht="15.75">
      <c r="D14027" s="36"/>
      <c r="E14027" s="36"/>
      <c r="F14027" s="36"/>
      <c r="G14027" s="36"/>
      <c r="H14027" s="36"/>
      <c r="I14027" s="36"/>
      <c r="J14027" s="36"/>
      <c r="M14027" s="191"/>
    </row>
    <row r="14028" spans="4:13" s="14" customFormat="1" ht="15.75">
      <c r="D14028" s="36"/>
      <c r="E14028" s="36"/>
      <c r="F14028" s="36"/>
      <c r="G14028" s="36"/>
      <c r="H14028" s="36"/>
      <c r="I14028" s="36"/>
      <c r="J14028" s="36"/>
      <c r="M14028" s="191"/>
    </row>
    <row r="14029" spans="4:13" s="14" customFormat="1" ht="15.75">
      <c r="D14029" s="36"/>
      <c r="E14029" s="36"/>
      <c r="F14029" s="36"/>
      <c r="G14029" s="36"/>
      <c r="H14029" s="36"/>
      <c r="I14029" s="36"/>
      <c r="J14029" s="36"/>
      <c r="M14029" s="191"/>
    </row>
    <row r="14030" spans="4:13" s="14" customFormat="1" ht="15.75">
      <c r="D14030" s="36"/>
      <c r="E14030" s="36"/>
      <c r="F14030" s="36"/>
      <c r="G14030" s="36"/>
      <c r="H14030" s="36"/>
      <c r="I14030" s="36"/>
      <c r="J14030" s="36"/>
      <c r="M14030" s="191"/>
    </row>
    <row r="14031" spans="4:13" s="14" customFormat="1" ht="15.75">
      <c r="D14031" s="36"/>
      <c r="E14031" s="36"/>
      <c r="F14031" s="36"/>
      <c r="G14031" s="36"/>
      <c r="H14031" s="36"/>
      <c r="I14031" s="36"/>
      <c r="J14031" s="36"/>
      <c r="M14031" s="191"/>
    </row>
    <row r="14032" spans="4:13" s="14" customFormat="1" ht="15.75">
      <c r="D14032" s="36"/>
      <c r="E14032" s="36"/>
      <c r="F14032" s="36"/>
      <c r="G14032" s="36"/>
      <c r="H14032" s="36"/>
      <c r="I14032" s="36"/>
      <c r="J14032" s="36"/>
      <c r="M14032" s="191"/>
    </row>
    <row r="14033" spans="4:13" s="14" customFormat="1" ht="15.75">
      <c r="D14033" s="36"/>
      <c r="E14033" s="36"/>
      <c r="F14033" s="36"/>
      <c r="G14033" s="36"/>
      <c r="H14033" s="36"/>
      <c r="I14033" s="36"/>
      <c r="J14033" s="36"/>
      <c r="M14033" s="191"/>
    </row>
    <row r="14034" spans="4:13" s="14" customFormat="1" ht="15.75">
      <c r="D14034" s="36"/>
      <c r="E14034" s="36"/>
      <c r="F14034" s="36"/>
      <c r="G14034" s="36"/>
      <c r="H14034" s="36"/>
      <c r="I14034" s="36"/>
      <c r="J14034" s="36"/>
      <c r="M14034" s="191"/>
    </row>
    <row r="14035" spans="4:13" s="14" customFormat="1" ht="15.75">
      <c r="D14035" s="36"/>
      <c r="E14035" s="36"/>
      <c r="F14035" s="36"/>
      <c r="G14035" s="36"/>
      <c r="H14035" s="36"/>
      <c r="I14035" s="36"/>
      <c r="J14035" s="36"/>
      <c r="M14035" s="191"/>
    </row>
    <row r="14036" spans="4:13" s="14" customFormat="1" ht="15.75">
      <c r="D14036" s="36"/>
      <c r="E14036" s="36"/>
      <c r="F14036" s="36"/>
      <c r="G14036" s="36"/>
      <c r="H14036" s="36"/>
      <c r="I14036" s="36"/>
      <c r="J14036" s="36"/>
      <c r="M14036" s="191"/>
    </row>
    <row r="14037" spans="4:13" s="14" customFormat="1" ht="15.75">
      <c r="D14037" s="36"/>
      <c r="E14037" s="36"/>
      <c r="F14037" s="36"/>
      <c r="G14037" s="36"/>
      <c r="H14037" s="36"/>
      <c r="I14037" s="36"/>
      <c r="J14037" s="36"/>
      <c r="M14037" s="191"/>
    </row>
    <row r="14038" spans="4:13" s="14" customFormat="1" ht="15.75">
      <c r="D14038" s="36"/>
      <c r="E14038" s="36"/>
      <c r="F14038" s="36"/>
      <c r="G14038" s="36"/>
      <c r="H14038" s="36"/>
      <c r="I14038" s="36"/>
      <c r="J14038" s="36"/>
      <c r="M14038" s="191"/>
    </row>
    <row r="14039" spans="4:13" s="14" customFormat="1" ht="15.75">
      <c r="D14039" s="36"/>
      <c r="E14039" s="36"/>
      <c r="F14039" s="36"/>
      <c r="G14039" s="36"/>
      <c r="H14039" s="36"/>
      <c r="I14039" s="36"/>
      <c r="J14039" s="36"/>
      <c r="M14039" s="191"/>
    </row>
    <row r="14040" spans="4:13" s="14" customFormat="1" ht="15.75">
      <c r="D14040" s="36"/>
      <c r="E14040" s="36"/>
      <c r="F14040" s="36"/>
      <c r="G14040" s="36"/>
      <c r="H14040" s="36"/>
      <c r="I14040" s="36"/>
      <c r="J14040" s="36"/>
      <c r="M14040" s="191"/>
    </row>
    <row r="14041" spans="4:13" s="14" customFormat="1" ht="15.75">
      <c r="D14041" s="36"/>
      <c r="E14041" s="36"/>
      <c r="F14041" s="36"/>
      <c r="G14041" s="36"/>
      <c r="H14041" s="36"/>
      <c r="I14041" s="36"/>
      <c r="J14041" s="36"/>
      <c r="M14041" s="191"/>
    </row>
    <row r="14042" spans="4:13" s="14" customFormat="1" ht="15.75">
      <c r="D14042" s="36"/>
      <c r="E14042" s="36"/>
      <c r="F14042" s="36"/>
      <c r="G14042" s="36"/>
      <c r="H14042" s="36"/>
      <c r="I14042" s="36"/>
      <c r="J14042" s="36"/>
      <c r="M14042" s="191"/>
    </row>
    <row r="14043" spans="4:13" s="14" customFormat="1" ht="15.75">
      <c r="D14043" s="36"/>
      <c r="E14043" s="36"/>
      <c r="F14043" s="36"/>
      <c r="G14043" s="36"/>
      <c r="H14043" s="36"/>
      <c r="I14043" s="36"/>
      <c r="J14043" s="36"/>
      <c r="M14043" s="191"/>
    </row>
    <row r="14044" spans="4:13" s="14" customFormat="1" ht="15.75">
      <c r="D14044" s="36"/>
      <c r="E14044" s="36"/>
      <c r="F14044" s="36"/>
      <c r="G14044" s="36"/>
      <c r="H14044" s="36"/>
      <c r="I14044" s="36"/>
      <c r="J14044" s="36"/>
      <c r="M14044" s="191"/>
    </row>
    <row r="14045" spans="4:13" s="14" customFormat="1" ht="15.75">
      <c r="D14045" s="36"/>
      <c r="E14045" s="36"/>
      <c r="F14045" s="36"/>
      <c r="G14045" s="36"/>
      <c r="H14045" s="36"/>
      <c r="I14045" s="36"/>
      <c r="J14045" s="36"/>
      <c r="M14045" s="191"/>
    </row>
    <row r="14046" spans="4:13" s="14" customFormat="1" ht="15.75">
      <c r="D14046" s="36"/>
      <c r="E14046" s="36"/>
      <c r="F14046" s="36"/>
      <c r="G14046" s="36"/>
      <c r="H14046" s="36"/>
      <c r="I14046" s="36"/>
      <c r="J14046" s="36"/>
      <c r="M14046" s="191"/>
    </row>
    <row r="14047" spans="4:13" s="14" customFormat="1" ht="15.75">
      <c r="D14047" s="36"/>
      <c r="E14047" s="36"/>
      <c r="F14047" s="36"/>
      <c r="G14047" s="36"/>
      <c r="H14047" s="36"/>
      <c r="I14047" s="36"/>
      <c r="J14047" s="36"/>
      <c r="M14047" s="191"/>
    </row>
    <row r="14048" spans="4:13" s="14" customFormat="1" ht="15.75">
      <c r="D14048" s="36"/>
      <c r="E14048" s="36"/>
      <c r="F14048" s="36"/>
      <c r="G14048" s="36"/>
      <c r="H14048" s="36"/>
      <c r="I14048" s="36"/>
      <c r="J14048" s="36"/>
      <c r="M14048" s="191"/>
    </row>
    <row r="14049" spans="4:13" s="14" customFormat="1" ht="15.75">
      <c r="D14049" s="36"/>
      <c r="E14049" s="36"/>
      <c r="F14049" s="36"/>
      <c r="G14049" s="36"/>
      <c r="H14049" s="36"/>
      <c r="I14049" s="36"/>
      <c r="J14049" s="36"/>
      <c r="M14049" s="191"/>
    </row>
    <row r="14050" spans="4:13" s="14" customFormat="1" ht="15.75">
      <c r="D14050" s="36"/>
      <c r="E14050" s="36"/>
      <c r="F14050" s="36"/>
      <c r="G14050" s="36"/>
      <c r="H14050" s="36"/>
      <c r="I14050" s="36"/>
      <c r="J14050" s="36"/>
      <c r="M14050" s="191"/>
    </row>
    <row r="14051" spans="4:13" s="14" customFormat="1" ht="15.75">
      <c r="D14051" s="36"/>
      <c r="E14051" s="36"/>
      <c r="F14051" s="36"/>
      <c r="G14051" s="36"/>
      <c r="H14051" s="36"/>
      <c r="I14051" s="36"/>
      <c r="J14051" s="36"/>
      <c r="M14051" s="191"/>
    </row>
    <row r="14052" spans="4:13" s="14" customFormat="1" ht="15.75">
      <c r="D14052" s="36"/>
      <c r="E14052" s="36"/>
      <c r="F14052" s="36"/>
      <c r="G14052" s="36"/>
      <c r="H14052" s="36"/>
      <c r="I14052" s="36"/>
      <c r="J14052" s="36"/>
      <c r="M14052" s="191"/>
    </row>
    <row r="14053" spans="4:13" s="14" customFormat="1" ht="15.75">
      <c r="D14053" s="36"/>
      <c r="E14053" s="36"/>
      <c r="F14053" s="36"/>
      <c r="G14053" s="36"/>
      <c r="H14053" s="36"/>
      <c r="I14053" s="36"/>
      <c r="J14053" s="36"/>
      <c r="M14053" s="191"/>
    </row>
    <row r="14054" spans="4:13" s="14" customFormat="1" ht="15.75">
      <c r="D14054" s="36"/>
      <c r="E14054" s="36"/>
      <c r="F14054" s="36"/>
      <c r="G14054" s="36"/>
      <c r="H14054" s="36"/>
      <c r="I14054" s="36"/>
      <c r="J14054" s="36"/>
      <c r="M14054" s="191"/>
    </row>
    <row r="14055" spans="4:13" s="14" customFormat="1" ht="15.75">
      <c r="D14055" s="36"/>
      <c r="E14055" s="36"/>
      <c r="F14055" s="36"/>
      <c r="G14055" s="36"/>
      <c r="H14055" s="36"/>
      <c r="I14055" s="36"/>
      <c r="J14055" s="36"/>
      <c r="M14055" s="191"/>
    </row>
    <row r="14056" spans="4:13" s="14" customFormat="1" ht="15.75">
      <c r="D14056" s="36"/>
      <c r="E14056" s="36"/>
      <c r="F14056" s="36"/>
      <c r="G14056" s="36"/>
      <c r="H14056" s="36"/>
      <c r="I14056" s="36"/>
      <c r="J14056" s="36"/>
      <c r="M14056" s="191"/>
    </row>
    <row r="14057" spans="4:13" s="14" customFormat="1" ht="15.75">
      <c r="D14057" s="36"/>
      <c r="E14057" s="36"/>
      <c r="F14057" s="36"/>
      <c r="G14057" s="36"/>
      <c r="H14057" s="36"/>
      <c r="I14057" s="36"/>
      <c r="J14057" s="36"/>
      <c r="M14057" s="191"/>
    </row>
    <row r="14058" spans="4:13" s="14" customFormat="1" ht="15.75">
      <c r="D14058" s="36"/>
      <c r="E14058" s="36"/>
      <c r="F14058" s="36"/>
      <c r="G14058" s="36"/>
      <c r="H14058" s="36"/>
      <c r="I14058" s="36"/>
      <c r="J14058" s="36"/>
      <c r="M14058" s="191"/>
    </row>
    <row r="14059" spans="4:13" s="14" customFormat="1" ht="15.75">
      <c r="D14059" s="36"/>
      <c r="E14059" s="36"/>
      <c r="F14059" s="36"/>
      <c r="G14059" s="36"/>
      <c r="H14059" s="36"/>
      <c r="I14059" s="36"/>
      <c r="J14059" s="36"/>
      <c r="M14059" s="191"/>
    </row>
    <row r="14060" spans="4:13" s="14" customFormat="1" ht="15.75">
      <c r="D14060" s="36"/>
      <c r="E14060" s="36"/>
      <c r="F14060" s="36"/>
      <c r="G14060" s="36"/>
      <c r="H14060" s="36"/>
      <c r="I14060" s="36"/>
      <c r="J14060" s="36"/>
      <c r="M14060" s="191"/>
    </row>
    <row r="14061" spans="4:13" s="14" customFormat="1" ht="15.75">
      <c r="D14061" s="36"/>
      <c r="E14061" s="36"/>
      <c r="F14061" s="36"/>
      <c r="G14061" s="36"/>
      <c r="H14061" s="36"/>
      <c r="I14061" s="36"/>
      <c r="J14061" s="36"/>
      <c r="M14061" s="191"/>
    </row>
    <row r="14062" spans="4:13" s="14" customFormat="1" ht="15.75">
      <c r="D14062" s="36"/>
      <c r="E14062" s="36"/>
      <c r="F14062" s="36"/>
      <c r="G14062" s="36"/>
      <c r="H14062" s="36"/>
      <c r="I14062" s="36"/>
      <c r="J14062" s="36"/>
      <c r="M14062" s="191"/>
    </row>
    <row r="14063" spans="4:13" s="14" customFormat="1" ht="15.75">
      <c r="D14063" s="36"/>
      <c r="E14063" s="36"/>
      <c r="F14063" s="36"/>
      <c r="G14063" s="36"/>
      <c r="H14063" s="36"/>
      <c r="I14063" s="36"/>
      <c r="J14063" s="36"/>
      <c r="M14063" s="191"/>
    </row>
    <row r="14064" spans="4:13" s="14" customFormat="1" ht="15.75">
      <c r="D14064" s="36"/>
      <c r="E14064" s="36"/>
      <c r="F14064" s="36"/>
      <c r="G14064" s="36"/>
      <c r="H14064" s="36"/>
      <c r="I14064" s="36"/>
      <c r="J14064" s="36"/>
      <c r="M14064" s="191"/>
    </row>
    <row r="14065" spans="4:13" s="14" customFormat="1" ht="15.75">
      <c r="D14065" s="36"/>
      <c r="E14065" s="36"/>
      <c r="F14065" s="36"/>
      <c r="G14065" s="36"/>
      <c r="H14065" s="36"/>
      <c r="I14065" s="36"/>
      <c r="J14065" s="36"/>
      <c r="M14065" s="191"/>
    </row>
    <row r="14066" spans="4:13" s="14" customFormat="1" ht="15.75">
      <c r="D14066" s="36"/>
      <c r="E14066" s="36"/>
      <c r="F14066" s="36"/>
      <c r="G14066" s="36"/>
      <c r="H14066" s="36"/>
      <c r="I14066" s="36"/>
      <c r="J14066" s="36"/>
      <c r="M14066" s="191"/>
    </row>
    <row r="14067" spans="4:13" s="14" customFormat="1" ht="15.75">
      <c r="D14067" s="36"/>
      <c r="E14067" s="36"/>
      <c r="F14067" s="36"/>
      <c r="G14067" s="36"/>
      <c r="H14067" s="36"/>
      <c r="I14067" s="36"/>
      <c r="J14067" s="36"/>
      <c r="M14067" s="191"/>
    </row>
    <row r="14068" spans="4:13" s="14" customFormat="1" ht="15.75">
      <c r="D14068" s="36"/>
      <c r="E14068" s="36"/>
      <c r="F14068" s="36"/>
      <c r="G14068" s="36"/>
      <c r="H14068" s="36"/>
      <c r="I14068" s="36"/>
      <c r="J14068" s="36"/>
      <c r="M14068" s="191"/>
    </row>
    <row r="14069" spans="4:13" s="14" customFormat="1" ht="15.75">
      <c r="D14069" s="36"/>
      <c r="E14069" s="36"/>
      <c r="F14069" s="36"/>
      <c r="G14069" s="36"/>
      <c r="H14069" s="36"/>
      <c r="I14069" s="36"/>
      <c r="J14069" s="36"/>
      <c r="M14069" s="191"/>
    </row>
    <row r="14070" spans="4:13" s="14" customFormat="1" ht="15.75">
      <c r="D14070" s="36"/>
      <c r="E14070" s="36"/>
      <c r="F14070" s="36"/>
      <c r="G14070" s="36"/>
      <c r="H14070" s="36"/>
      <c r="I14070" s="36"/>
      <c r="J14070" s="36"/>
      <c r="M14070" s="191"/>
    </row>
    <row r="14071" spans="4:13" s="14" customFormat="1" ht="15.75">
      <c r="D14071" s="36"/>
      <c r="E14071" s="36"/>
      <c r="F14071" s="36"/>
      <c r="G14071" s="36"/>
      <c r="H14071" s="36"/>
      <c r="I14071" s="36"/>
      <c r="J14071" s="36"/>
      <c r="M14071" s="191"/>
    </row>
    <row r="14072" spans="4:13" s="14" customFormat="1" ht="15.75">
      <c r="D14072" s="36"/>
      <c r="E14072" s="36"/>
      <c r="F14072" s="36"/>
      <c r="G14072" s="36"/>
      <c r="H14072" s="36"/>
      <c r="I14072" s="36"/>
      <c r="J14072" s="36"/>
      <c r="M14072" s="191"/>
    </row>
    <row r="14073" spans="4:13" s="14" customFormat="1" ht="15.75">
      <c r="D14073" s="36"/>
      <c r="E14073" s="36"/>
      <c r="F14073" s="36"/>
      <c r="G14073" s="36"/>
      <c r="H14073" s="36"/>
      <c r="I14073" s="36"/>
      <c r="J14073" s="36"/>
      <c r="M14073" s="191"/>
    </row>
    <row r="14074" spans="4:13" s="14" customFormat="1" ht="15.75">
      <c r="D14074" s="36"/>
      <c r="E14074" s="36"/>
      <c r="F14074" s="36"/>
      <c r="G14074" s="36"/>
      <c r="H14074" s="36"/>
      <c r="I14074" s="36"/>
      <c r="J14074" s="36"/>
      <c r="M14074" s="191"/>
    </row>
    <row r="14075" spans="4:13" s="14" customFormat="1" ht="15.75">
      <c r="D14075" s="36"/>
      <c r="E14075" s="36"/>
      <c r="F14075" s="36"/>
      <c r="G14075" s="36"/>
      <c r="H14075" s="36"/>
      <c r="I14075" s="36"/>
      <c r="J14075" s="36"/>
      <c r="M14075" s="191"/>
    </row>
    <row r="14076" spans="4:13" s="14" customFormat="1" ht="15.75">
      <c r="D14076" s="36"/>
      <c r="E14076" s="36"/>
      <c r="F14076" s="36"/>
      <c r="G14076" s="36"/>
      <c r="H14076" s="36"/>
      <c r="I14076" s="36"/>
      <c r="J14076" s="36"/>
      <c r="M14076" s="191"/>
    </row>
    <row r="14077" spans="4:13" s="14" customFormat="1" ht="15.75">
      <c r="D14077" s="36"/>
      <c r="E14077" s="36"/>
      <c r="F14077" s="36"/>
      <c r="G14077" s="36"/>
      <c r="H14077" s="36"/>
      <c r="I14077" s="36"/>
      <c r="J14077" s="36"/>
      <c r="M14077" s="191"/>
    </row>
    <row r="14078" spans="4:13" s="14" customFormat="1" ht="15.75">
      <c r="D14078" s="36"/>
      <c r="E14078" s="36"/>
      <c r="F14078" s="36"/>
      <c r="G14078" s="36"/>
      <c r="H14078" s="36"/>
      <c r="I14078" s="36"/>
      <c r="J14078" s="36"/>
      <c r="M14078" s="191"/>
    </row>
    <row r="14079" spans="4:13" s="14" customFormat="1" ht="15.75">
      <c r="D14079" s="36"/>
      <c r="E14079" s="36"/>
      <c r="F14079" s="36"/>
      <c r="G14079" s="36"/>
      <c r="H14079" s="36"/>
      <c r="I14079" s="36"/>
      <c r="J14079" s="36"/>
      <c r="M14079" s="191"/>
    </row>
    <row r="14080" spans="4:13" s="14" customFormat="1" ht="15.75">
      <c r="D14080" s="36"/>
      <c r="E14080" s="36"/>
      <c r="F14080" s="36"/>
      <c r="G14080" s="36"/>
      <c r="H14080" s="36"/>
      <c r="I14080" s="36"/>
      <c r="J14080" s="36"/>
      <c r="M14080" s="191"/>
    </row>
    <row r="14081" spans="4:13" s="14" customFormat="1" ht="15.75">
      <c r="D14081" s="36"/>
      <c r="E14081" s="36"/>
      <c r="F14081" s="36"/>
      <c r="G14081" s="36"/>
      <c r="H14081" s="36"/>
      <c r="I14081" s="36"/>
      <c r="J14081" s="36"/>
      <c r="M14081" s="191"/>
    </row>
    <row r="14082" spans="4:13" s="14" customFormat="1" ht="15.75">
      <c r="D14082" s="36"/>
      <c r="E14082" s="36"/>
      <c r="F14082" s="36"/>
      <c r="G14082" s="36"/>
      <c r="H14082" s="36"/>
      <c r="I14082" s="36"/>
      <c r="J14082" s="36"/>
      <c r="M14082" s="191"/>
    </row>
    <row r="14083" spans="4:13" s="14" customFormat="1" ht="15.75">
      <c r="D14083" s="36"/>
      <c r="E14083" s="36"/>
      <c r="F14083" s="36"/>
      <c r="G14083" s="36"/>
      <c r="H14083" s="36"/>
      <c r="I14083" s="36"/>
      <c r="J14083" s="36"/>
      <c r="M14083" s="191"/>
    </row>
    <row r="14084" spans="4:13" s="14" customFormat="1" ht="15.75">
      <c r="D14084" s="36"/>
      <c r="E14084" s="36"/>
      <c r="F14084" s="36"/>
      <c r="G14084" s="36"/>
      <c r="H14084" s="36"/>
      <c r="I14084" s="36"/>
      <c r="J14084" s="36"/>
      <c r="M14084" s="191"/>
    </row>
    <row r="14085" spans="4:13" s="14" customFormat="1" ht="15.75">
      <c r="D14085" s="36"/>
      <c r="E14085" s="36"/>
      <c r="F14085" s="36"/>
      <c r="G14085" s="36"/>
      <c r="H14085" s="36"/>
      <c r="I14085" s="36"/>
      <c r="J14085" s="36"/>
      <c r="M14085" s="191"/>
    </row>
    <row r="14086" spans="4:13" s="14" customFormat="1" ht="15.75">
      <c r="D14086" s="36"/>
      <c r="E14086" s="36"/>
      <c r="F14086" s="36"/>
      <c r="G14086" s="36"/>
      <c r="H14086" s="36"/>
      <c r="I14086" s="36"/>
      <c r="J14086" s="36"/>
      <c r="M14086" s="191"/>
    </row>
    <row r="14087" spans="4:13" s="14" customFormat="1" ht="15.75">
      <c r="D14087" s="36"/>
      <c r="E14087" s="36"/>
      <c r="F14087" s="36"/>
      <c r="G14087" s="36"/>
      <c r="H14087" s="36"/>
      <c r="I14087" s="36"/>
      <c r="J14087" s="36"/>
      <c r="M14087" s="191"/>
    </row>
    <row r="14088" spans="4:13" s="14" customFormat="1" ht="15.75">
      <c r="D14088" s="36"/>
      <c r="E14088" s="36"/>
      <c r="F14088" s="36"/>
      <c r="G14088" s="36"/>
      <c r="H14088" s="36"/>
      <c r="I14088" s="36"/>
      <c r="J14088" s="36"/>
      <c r="M14088" s="191"/>
    </row>
    <row r="14089" spans="4:13" s="14" customFormat="1" ht="15.75">
      <c r="D14089" s="36"/>
      <c r="E14089" s="36"/>
      <c r="F14089" s="36"/>
      <c r="G14089" s="36"/>
      <c r="H14089" s="36"/>
      <c r="I14089" s="36"/>
      <c r="J14089" s="36"/>
      <c r="M14089" s="191"/>
    </row>
    <row r="14090" spans="4:13" s="14" customFormat="1" ht="15.75">
      <c r="D14090" s="36"/>
      <c r="E14090" s="36"/>
      <c r="F14090" s="36"/>
      <c r="G14090" s="36"/>
      <c r="H14090" s="36"/>
      <c r="I14090" s="36"/>
      <c r="J14090" s="36"/>
      <c r="M14090" s="191"/>
    </row>
    <row r="14091" spans="4:13" s="14" customFormat="1" ht="15.75">
      <c r="D14091" s="36"/>
      <c r="E14091" s="36"/>
      <c r="F14091" s="36"/>
      <c r="G14091" s="36"/>
      <c r="H14091" s="36"/>
      <c r="I14091" s="36"/>
      <c r="J14091" s="36"/>
      <c r="M14091" s="191"/>
    </row>
    <row r="14092" spans="4:13" s="14" customFormat="1" ht="15.75">
      <c r="D14092" s="36"/>
      <c r="E14092" s="36"/>
      <c r="F14092" s="36"/>
      <c r="G14092" s="36"/>
      <c r="H14092" s="36"/>
      <c r="I14092" s="36"/>
      <c r="J14092" s="36"/>
      <c r="M14092" s="191"/>
    </row>
    <row r="14093" spans="4:13" s="14" customFormat="1" ht="15.75">
      <c r="D14093" s="36"/>
      <c r="E14093" s="36"/>
      <c r="F14093" s="36"/>
      <c r="G14093" s="36"/>
      <c r="H14093" s="36"/>
      <c r="I14093" s="36"/>
      <c r="J14093" s="36"/>
      <c r="M14093" s="191"/>
    </row>
    <row r="14094" spans="4:13" s="14" customFormat="1" ht="15.75">
      <c r="D14094" s="36"/>
      <c r="E14094" s="36"/>
      <c r="F14094" s="36"/>
      <c r="G14094" s="36"/>
      <c r="H14094" s="36"/>
      <c r="I14094" s="36"/>
      <c r="J14094" s="36"/>
      <c r="M14094" s="191"/>
    </row>
    <row r="14095" spans="4:13" s="14" customFormat="1" ht="15.75">
      <c r="D14095" s="36"/>
      <c r="E14095" s="36"/>
      <c r="F14095" s="36"/>
      <c r="G14095" s="36"/>
      <c r="H14095" s="36"/>
      <c r="I14095" s="36"/>
      <c r="J14095" s="36"/>
      <c r="M14095" s="191"/>
    </row>
    <row r="14096" spans="4:13" s="14" customFormat="1" ht="15.75">
      <c r="D14096" s="36"/>
      <c r="E14096" s="36"/>
      <c r="F14096" s="36"/>
      <c r="G14096" s="36"/>
      <c r="H14096" s="36"/>
      <c r="I14096" s="36"/>
      <c r="J14096" s="36"/>
      <c r="M14096" s="191"/>
    </row>
    <row r="14097" spans="4:13" s="14" customFormat="1" ht="15.75">
      <c r="D14097" s="36"/>
      <c r="E14097" s="36"/>
      <c r="F14097" s="36"/>
      <c r="G14097" s="36"/>
      <c r="H14097" s="36"/>
      <c r="I14097" s="36"/>
      <c r="J14097" s="36"/>
      <c r="M14097" s="191"/>
    </row>
    <row r="14098" spans="4:13" s="14" customFormat="1" ht="15.75">
      <c r="D14098" s="36"/>
      <c r="E14098" s="36"/>
      <c r="F14098" s="36"/>
      <c r="G14098" s="36"/>
      <c r="H14098" s="36"/>
      <c r="I14098" s="36"/>
      <c r="J14098" s="36"/>
      <c r="M14098" s="191"/>
    </row>
    <row r="14099" spans="4:13" s="14" customFormat="1" ht="15.75">
      <c r="D14099" s="36"/>
      <c r="E14099" s="36"/>
      <c r="F14099" s="36"/>
      <c r="G14099" s="36"/>
      <c r="H14099" s="36"/>
      <c r="I14099" s="36"/>
      <c r="J14099" s="36"/>
      <c r="M14099" s="191"/>
    </row>
    <row r="14100" spans="4:13" s="14" customFormat="1" ht="15.75">
      <c r="D14100" s="36"/>
      <c r="E14100" s="36"/>
      <c r="F14100" s="36"/>
      <c r="G14100" s="36"/>
      <c r="H14100" s="36"/>
      <c r="I14100" s="36"/>
      <c r="J14100" s="36"/>
      <c r="M14100" s="191"/>
    </row>
    <row r="14101" spans="4:13" s="14" customFormat="1" ht="15.75">
      <c r="D14101" s="36"/>
      <c r="E14101" s="36"/>
      <c r="F14101" s="36"/>
      <c r="G14101" s="36"/>
      <c r="H14101" s="36"/>
      <c r="I14101" s="36"/>
      <c r="J14101" s="36"/>
      <c r="M14101" s="191"/>
    </row>
    <row r="14102" spans="4:13" s="14" customFormat="1" ht="15.75">
      <c r="D14102" s="36"/>
      <c r="E14102" s="36"/>
      <c r="F14102" s="36"/>
      <c r="G14102" s="36"/>
      <c r="H14102" s="36"/>
      <c r="I14102" s="36"/>
      <c r="J14102" s="36"/>
      <c r="M14102" s="191"/>
    </row>
    <row r="14103" spans="4:13" s="14" customFormat="1" ht="15.75">
      <c r="D14103" s="36"/>
      <c r="E14103" s="36"/>
      <c r="F14103" s="36"/>
      <c r="G14103" s="36"/>
      <c r="H14103" s="36"/>
      <c r="I14103" s="36"/>
      <c r="J14103" s="36"/>
      <c r="M14103" s="191"/>
    </row>
    <row r="14104" spans="4:13" s="14" customFormat="1" ht="15.75">
      <c r="D14104" s="36"/>
      <c r="E14104" s="36"/>
      <c r="F14104" s="36"/>
      <c r="G14104" s="36"/>
      <c r="H14104" s="36"/>
      <c r="I14104" s="36"/>
      <c r="J14104" s="36"/>
      <c r="M14104" s="191"/>
    </row>
    <row r="14105" spans="4:13" s="14" customFormat="1" ht="15.75">
      <c r="D14105" s="36"/>
      <c r="E14105" s="36"/>
      <c r="F14105" s="36"/>
      <c r="G14105" s="36"/>
      <c r="H14105" s="36"/>
      <c r="I14105" s="36"/>
      <c r="J14105" s="36"/>
      <c r="M14105" s="191"/>
    </row>
    <row r="14106" spans="4:13" s="14" customFormat="1" ht="15.75">
      <c r="D14106" s="36"/>
      <c r="E14106" s="36"/>
      <c r="F14106" s="36"/>
      <c r="G14106" s="36"/>
      <c r="H14106" s="36"/>
      <c r="I14106" s="36"/>
      <c r="J14106" s="36"/>
      <c r="M14106" s="191"/>
    </row>
    <row r="14107" spans="4:13" s="14" customFormat="1" ht="15.75">
      <c r="D14107" s="36"/>
      <c r="E14107" s="36"/>
      <c r="F14107" s="36"/>
      <c r="G14107" s="36"/>
      <c r="H14107" s="36"/>
      <c r="I14107" s="36"/>
      <c r="J14107" s="36"/>
      <c r="M14107" s="191"/>
    </row>
    <row r="14108" spans="4:13" s="14" customFormat="1" ht="15.75">
      <c r="D14108" s="36"/>
      <c r="E14108" s="36"/>
      <c r="F14108" s="36"/>
      <c r="G14108" s="36"/>
      <c r="H14108" s="36"/>
      <c r="I14108" s="36"/>
      <c r="J14108" s="36"/>
      <c r="M14108" s="191"/>
    </row>
    <row r="14109" spans="4:13" s="14" customFormat="1" ht="15.75">
      <c r="D14109" s="36"/>
      <c r="E14109" s="36"/>
      <c r="F14109" s="36"/>
      <c r="G14109" s="36"/>
      <c r="H14109" s="36"/>
      <c r="I14109" s="36"/>
      <c r="J14109" s="36"/>
      <c r="M14109" s="191"/>
    </row>
    <row r="14110" spans="4:13" s="14" customFormat="1" ht="15.75">
      <c r="D14110" s="36"/>
      <c r="E14110" s="36"/>
      <c r="F14110" s="36"/>
      <c r="G14110" s="36"/>
      <c r="H14110" s="36"/>
      <c r="I14110" s="36"/>
      <c r="J14110" s="36"/>
      <c r="M14110" s="191"/>
    </row>
    <row r="14111" spans="4:13" s="14" customFormat="1" ht="15.75">
      <c r="D14111" s="36"/>
      <c r="E14111" s="36"/>
      <c r="F14111" s="36"/>
      <c r="G14111" s="36"/>
      <c r="H14111" s="36"/>
      <c r="I14111" s="36"/>
      <c r="J14111" s="36"/>
      <c r="M14111" s="191"/>
    </row>
    <row r="14112" spans="4:13" s="14" customFormat="1" ht="15.75">
      <c r="D14112" s="36"/>
      <c r="E14112" s="36"/>
      <c r="F14112" s="36"/>
      <c r="G14112" s="36"/>
      <c r="H14112" s="36"/>
      <c r="I14112" s="36"/>
      <c r="J14112" s="36"/>
      <c r="M14112" s="191"/>
    </row>
    <row r="14113" spans="4:13" s="14" customFormat="1" ht="15.75">
      <c r="D14113" s="36"/>
      <c r="E14113" s="36"/>
      <c r="F14113" s="36"/>
      <c r="G14113" s="36"/>
      <c r="H14113" s="36"/>
      <c r="I14113" s="36"/>
      <c r="J14113" s="36"/>
      <c r="M14113" s="191"/>
    </row>
    <row r="14114" spans="4:13" s="14" customFormat="1" ht="15.75">
      <c r="D14114" s="36"/>
      <c r="E14114" s="36"/>
      <c r="F14114" s="36"/>
      <c r="G14114" s="36"/>
      <c r="H14114" s="36"/>
      <c r="I14114" s="36"/>
      <c r="J14114" s="36"/>
      <c r="M14114" s="191"/>
    </row>
    <row r="14115" spans="4:13" s="14" customFormat="1" ht="15.75">
      <c r="D14115" s="36"/>
      <c r="E14115" s="36"/>
      <c r="F14115" s="36"/>
      <c r="G14115" s="36"/>
      <c r="H14115" s="36"/>
      <c r="I14115" s="36"/>
      <c r="J14115" s="36"/>
      <c r="M14115" s="191"/>
    </row>
    <row r="14116" spans="4:13" s="14" customFormat="1" ht="15.75">
      <c r="D14116" s="36"/>
      <c r="E14116" s="36"/>
      <c r="F14116" s="36"/>
      <c r="G14116" s="36"/>
      <c r="H14116" s="36"/>
      <c r="I14116" s="36"/>
      <c r="J14116" s="36"/>
      <c r="M14116" s="191"/>
    </row>
    <row r="14117" spans="4:13" s="14" customFormat="1" ht="15.75">
      <c r="D14117" s="36"/>
      <c r="E14117" s="36"/>
      <c r="F14117" s="36"/>
      <c r="G14117" s="36"/>
      <c r="H14117" s="36"/>
      <c r="I14117" s="36"/>
      <c r="J14117" s="36"/>
      <c r="M14117" s="191"/>
    </row>
    <row r="14118" spans="4:13" s="14" customFormat="1" ht="15.75">
      <c r="D14118" s="36"/>
      <c r="E14118" s="36"/>
      <c r="F14118" s="36"/>
      <c r="G14118" s="36"/>
      <c r="H14118" s="36"/>
      <c r="I14118" s="36"/>
      <c r="J14118" s="36"/>
      <c r="M14118" s="191"/>
    </row>
    <row r="14119" spans="4:13" s="14" customFormat="1" ht="15.75">
      <c r="D14119" s="36"/>
      <c r="E14119" s="36"/>
      <c r="F14119" s="36"/>
      <c r="G14119" s="36"/>
      <c r="H14119" s="36"/>
      <c r="I14119" s="36"/>
      <c r="J14119" s="36"/>
      <c r="M14119" s="191"/>
    </row>
    <row r="14120" spans="4:13" s="14" customFormat="1" ht="15.75">
      <c r="D14120" s="36"/>
      <c r="E14120" s="36"/>
      <c r="F14120" s="36"/>
      <c r="G14120" s="36"/>
      <c r="H14120" s="36"/>
      <c r="I14120" s="36"/>
      <c r="J14120" s="36"/>
      <c r="M14120" s="191"/>
    </row>
    <row r="14121" spans="4:13" s="14" customFormat="1" ht="15.75">
      <c r="D14121" s="36"/>
      <c r="E14121" s="36"/>
      <c r="F14121" s="36"/>
      <c r="G14121" s="36"/>
      <c r="H14121" s="36"/>
      <c r="I14121" s="36"/>
      <c r="J14121" s="36"/>
      <c r="M14121" s="191"/>
    </row>
    <row r="14122" spans="4:13" s="14" customFormat="1" ht="15.75">
      <c r="D14122" s="36"/>
      <c r="E14122" s="36"/>
      <c r="F14122" s="36"/>
      <c r="G14122" s="36"/>
      <c r="H14122" s="36"/>
      <c r="I14122" s="36"/>
      <c r="J14122" s="36"/>
      <c r="M14122" s="191"/>
    </row>
    <row r="14123" spans="4:13" s="14" customFormat="1" ht="15.75">
      <c r="D14123" s="36"/>
      <c r="E14123" s="36"/>
      <c r="F14123" s="36"/>
      <c r="G14123" s="36"/>
      <c r="H14123" s="36"/>
      <c r="I14123" s="36"/>
      <c r="J14123" s="36"/>
      <c r="M14123" s="191"/>
    </row>
    <row r="14124" spans="4:13" s="14" customFormat="1" ht="15.75">
      <c r="D14124" s="36"/>
      <c r="E14124" s="36"/>
      <c r="F14124" s="36"/>
      <c r="G14124" s="36"/>
      <c r="H14124" s="36"/>
      <c r="I14124" s="36"/>
      <c r="J14124" s="36"/>
      <c r="M14124" s="191"/>
    </row>
    <row r="14125" spans="4:13" s="14" customFormat="1" ht="15.75">
      <c r="D14125" s="36"/>
      <c r="E14125" s="36"/>
      <c r="F14125" s="36"/>
      <c r="G14125" s="36"/>
      <c r="H14125" s="36"/>
      <c r="I14125" s="36"/>
      <c r="J14125" s="36"/>
      <c r="M14125" s="191"/>
    </row>
    <row r="14126" spans="4:13" s="14" customFormat="1" ht="15.75">
      <c r="D14126" s="36"/>
      <c r="E14126" s="36"/>
      <c r="F14126" s="36"/>
      <c r="G14126" s="36"/>
      <c r="H14126" s="36"/>
      <c r="I14126" s="36"/>
      <c r="J14126" s="36"/>
      <c r="M14126" s="191"/>
    </row>
    <row r="14127" spans="4:13" s="14" customFormat="1" ht="15.75">
      <c r="D14127" s="36"/>
      <c r="E14127" s="36"/>
      <c r="F14127" s="36"/>
      <c r="G14127" s="36"/>
      <c r="H14127" s="36"/>
      <c r="I14127" s="36"/>
      <c r="J14127" s="36"/>
      <c r="M14127" s="191"/>
    </row>
    <row r="14128" spans="4:13" s="14" customFormat="1" ht="15.75">
      <c r="D14128" s="36"/>
      <c r="E14128" s="36"/>
      <c r="F14128" s="36"/>
      <c r="G14128" s="36"/>
      <c r="H14128" s="36"/>
      <c r="I14128" s="36"/>
      <c r="J14128" s="36"/>
      <c r="M14128" s="191"/>
    </row>
    <row r="14129" spans="4:13" s="14" customFormat="1" ht="15.75">
      <c r="D14129" s="36"/>
      <c r="E14129" s="36"/>
      <c r="F14129" s="36"/>
      <c r="G14129" s="36"/>
      <c r="H14129" s="36"/>
      <c r="I14129" s="36"/>
      <c r="J14129" s="36"/>
      <c r="M14129" s="191"/>
    </row>
    <row r="14130" spans="4:13" s="14" customFormat="1" ht="15.75">
      <c r="D14130" s="36"/>
      <c r="E14130" s="36"/>
      <c r="F14130" s="36"/>
      <c r="G14130" s="36"/>
      <c r="H14130" s="36"/>
      <c r="I14130" s="36"/>
      <c r="J14130" s="36"/>
      <c r="M14130" s="191"/>
    </row>
    <row r="14131" spans="4:13" s="14" customFormat="1" ht="15.75">
      <c r="D14131" s="36"/>
      <c r="E14131" s="36"/>
      <c r="F14131" s="36"/>
      <c r="G14131" s="36"/>
      <c r="H14131" s="36"/>
      <c r="I14131" s="36"/>
      <c r="J14131" s="36"/>
      <c r="M14131" s="191"/>
    </row>
    <row r="14132" spans="4:13" s="14" customFormat="1" ht="15.75">
      <c r="D14132" s="36"/>
      <c r="E14132" s="36"/>
      <c r="F14132" s="36"/>
      <c r="G14132" s="36"/>
      <c r="H14132" s="36"/>
      <c r="I14132" s="36"/>
      <c r="J14132" s="36"/>
      <c r="M14132" s="191"/>
    </row>
    <row r="14133" spans="4:13" s="14" customFormat="1" ht="15.75">
      <c r="D14133" s="36"/>
      <c r="E14133" s="36"/>
      <c r="F14133" s="36"/>
      <c r="G14133" s="36"/>
      <c r="H14133" s="36"/>
      <c r="I14133" s="36"/>
      <c r="J14133" s="36"/>
      <c r="M14133" s="191"/>
    </row>
    <row r="14134" spans="4:13" s="14" customFormat="1" ht="15.75">
      <c r="D14134" s="36"/>
      <c r="E14134" s="36"/>
      <c r="F14134" s="36"/>
      <c r="G14134" s="36"/>
      <c r="H14134" s="36"/>
      <c r="I14134" s="36"/>
      <c r="J14134" s="36"/>
      <c r="M14134" s="191"/>
    </row>
    <row r="14135" spans="4:13" s="14" customFormat="1" ht="15.75">
      <c r="D14135" s="36"/>
      <c r="E14135" s="36"/>
      <c r="F14135" s="36"/>
      <c r="G14135" s="36"/>
      <c r="H14135" s="36"/>
      <c r="I14135" s="36"/>
      <c r="J14135" s="36"/>
      <c r="M14135" s="191"/>
    </row>
    <row r="14136" spans="4:13" s="14" customFormat="1" ht="15.75">
      <c r="D14136" s="36"/>
      <c r="E14136" s="36"/>
      <c r="F14136" s="36"/>
      <c r="G14136" s="36"/>
      <c r="H14136" s="36"/>
      <c r="I14136" s="36"/>
      <c r="J14136" s="36"/>
      <c r="M14136" s="191"/>
    </row>
    <row r="14137" spans="4:13" s="14" customFormat="1" ht="15.75">
      <c r="D14137" s="36"/>
      <c r="E14137" s="36"/>
      <c r="F14137" s="36"/>
      <c r="G14137" s="36"/>
      <c r="H14137" s="36"/>
      <c r="I14137" s="36"/>
      <c r="J14137" s="36"/>
      <c r="M14137" s="191"/>
    </row>
    <row r="14138" spans="4:13" s="14" customFormat="1" ht="15.75">
      <c r="D14138" s="36"/>
      <c r="E14138" s="36"/>
      <c r="F14138" s="36"/>
      <c r="G14138" s="36"/>
      <c r="H14138" s="36"/>
      <c r="I14138" s="36"/>
      <c r="J14138" s="36"/>
      <c r="M14138" s="191"/>
    </row>
    <row r="14139" spans="4:13" s="14" customFormat="1" ht="15.75">
      <c r="D14139" s="36"/>
      <c r="E14139" s="36"/>
      <c r="F14139" s="36"/>
      <c r="G14139" s="36"/>
      <c r="H14139" s="36"/>
      <c r="I14139" s="36"/>
      <c r="J14139" s="36"/>
      <c r="M14139" s="191"/>
    </row>
    <row r="14140" spans="4:13" s="14" customFormat="1" ht="15.75">
      <c r="D14140" s="36"/>
      <c r="E14140" s="36"/>
      <c r="F14140" s="36"/>
      <c r="G14140" s="36"/>
      <c r="H14140" s="36"/>
      <c r="I14140" s="36"/>
      <c r="J14140" s="36"/>
      <c r="M14140" s="191"/>
    </row>
    <row r="14141" spans="4:13" s="14" customFormat="1" ht="15.75">
      <c r="D14141" s="36"/>
      <c r="E14141" s="36"/>
      <c r="F14141" s="36"/>
      <c r="G14141" s="36"/>
      <c r="H14141" s="36"/>
      <c r="I14141" s="36"/>
      <c r="J14141" s="36"/>
      <c r="M14141" s="191"/>
    </row>
    <row r="14142" spans="4:13" s="14" customFormat="1" ht="15.75">
      <c r="D14142" s="36"/>
      <c r="E14142" s="36"/>
      <c r="F14142" s="36"/>
      <c r="G14142" s="36"/>
      <c r="H14142" s="36"/>
      <c r="I14142" s="36"/>
      <c r="J14142" s="36"/>
      <c r="M14142" s="191"/>
    </row>
    <row r="14143" spans="4:13" s="14" customFormat="1" ht="15.75">
      <c r="D14143" s="36"/>
      <c r="E14143" s="36"/>
      <c r="F14143" s="36"/>
      <c r="G14143" s="36"/>
      <c r="H14143" s="36"/>
      <c r="I14143" s="36"/>
      <c r="J14143" s="36"/>
      <c r="M14143" s="191"/>
    </row>
    <row r="14144" spans="4:13" s="14" customFormat="1" ht="15.75">
      <c r="D14144" s="36"/>
      <c r="E14144" s="36"/>
      <c r="F14144" s="36"/>
      <c r="G14144" s="36"/>
      <c r="H14144" s="36"/>
      <c r="I14144" s="36"/>
      <c r="J14144" s="36"/>
      <c r="M14144" s="191"/>
    </row>
    <row r="14145" spans="4:13" s="14" customFormat="1" ht="15.75">
      <c r="D14145" s="36"/>
      <c r="E14145" s="36"/>
      <c r="F14145" s="36"/>
      <c r="G14145" s="36"/>
      <c r="H14145" s="36"/>
      <c r="I14145" s="36"/>
      <c r="J14145" s="36"/>
      <c r="M14145" s="191"/>
    </row>
    <row r="14146" spans="4:13" s="14" customFormat="1" ht="15.75">
      <c r="D14146" s="36"/>
      <c r="E14146" s="36"/>
      <c r="F14146" s="36"/>
      <c r="G14146" s="36"/>
      <c r="H14146" s="36"/>
      <c r="I14146" s="36"/>
      <c r="J14146" s="36"/>
      <c r="M14146" s="191"/>
    </row>
    <row r="14147" spans="4:13" s="14" customFormat="1" ht="15.75">
      <c r="D14147" s="36"/>
      <c r="E14147" s="36"/>
      <c r="F14147" s="36"/>
      <c r="G14147" s="36"/>
      <c r="H14147" s="36"/>
      <c r="I14147" s="36"/>
      <c r="J14147" s="36"/>
      <c r="M14147" s="191"/>
    </row>
    <row r="14148" spans="4:13" s="14" customFormat="1" ht="15.75">
      <c r="D14148" s="36"/>
      <c r="E14148" s="36"/>
      <c r="F14148" s="36"/>
      <c r="G14148" s="36"/>
      <c r="H14148" s="36"/>
      <c r="I14148" s="36"/>
      <c r="J14148" s="36"/>
      <c r="M14148" s="191"/>
    </row>
    <row r="14149" spans="4:13" s="14" customFormat="1" ht="15.75">
      <c r="D14149" s="36"/>
      <c r="E14149" s="36"/>
      <c r="F14149" s="36"/>
      <c r="G14149" s="36"/>
      <c r="H14149" s="36"/>
      <c r="I14149" s="36"/>
      <c r="J14149" s="36"/>
      <c r="M14149" s="191"/>
    </row>
    <row r="14150" spans="4:13" s="14" customFormat="1" ht="15.75">
      <c r="D14150" s="36"/>
      <c r="E14150" s="36"/>
      <c r="F14150" s="36"/>
      <c r="G14150" s="36"/>
      <c r="H14150" s="36"/>
      <c r="I14150" s="36"/>
      <c r="J14150" s="36"/>
      <c r="M14150" s="191"/>
    </row>
    <row r="14151" spans="4:13" s="14" customFormat="1" ht="15.75">
      <c r="D14151" s="36"/>
      <c r="E14151" s="36"/>
      <c r="F14151" s="36"/>
      <c r="G14151" s="36"/>
      <c r="H14151" s="36"/>
      <c r="I14151" s="36"/>
      <c r="J14151" s="36"/>
      <c r="M14151" s="191"/>
    </row>
    <row r="14152" spans="4:13" s="14" customFormat="1" ht="15.75">
      <c r="D14152" s="36"/>
      <c r="E14152" s="36"/>
      <c r="F14152" s="36"/>
      <c r="G14152" s="36"/>
      <c r="H14152" s="36"/>
      <c r="I14152" s="36"/>
      <c r="J14152" s="36"/>
      <c r="M14152" s="191"/>
    </row>
    <row r="14153" spans="4:13" s="14" customFormat="1" ht="15.75">
      <c r="D14153" s="36"/>
      <c r="E14153" s="36"/>
      <c r="F14153" s="36"/>
      <c r="G14153" s="36"/>
      <c r="H14153" s="36"/>
      <c r="I14153" s="36"/>
      <c r="J14153" s="36"/>
      <c r="M14153" s="191"/>
    </row>
    <row r="14154" spans="4:13" s="14" customFormat="1" ht="15.75">
      <c r="D14154" s="36"/>
      <c r="E14154" s="36"/>
      <c r="F14154" s="36"/>
      <c r="G14154" s="36"/>
      <c r="H14154" s="36"/>
      <c r="I14154" s="36"/>
      <c r="J14154" s="36"/>
      <c r="M14154" s="191"/>
    </row>
    <row r="14155" spans="4:13" s="14" customFormat="1" ht="15.75">
      <c r="D14155" s="36"/>
      <c r="E14155" s="36"/>
      <c r="F14155" s="36"/>
      <c r="G14155" s="36"/>
      <c r="H14155" s="36"/>
      <c r="I14155" s="36"/>
      <c r="J14155" s="36"/>
      <c r="M14155" s="191"/>
    </row>
    <row r="14156" spans="4:13" s="14" customFormat="1" ht="15.75">
      <c r="D14156" s="36"/>
      <c r="E14156" s="36"/>
      <c r="F14156" s="36"/>
      <c r="G14156" s="36"/>
      <c r="H14156" s="36"/>
      <c r="I14156" s="36"/>
      <c r="J14156" s="36"/>
      <c r="M14156" s="191"/>
    </row>
    <row r="14157" spans="4:13" s="14" customFormat="1" ht="15.75">
      <c r="D14157" s="36"/>
      <c r="E14157" s="36"/>
      <c r="F14157" s="36"/>
      <c r="G14157" s="36"/>
      <c r="H14157" s="36"/>
      <c r="I14157" s="36"/>
      <c r="J14157" s="36"/>
      <c r="M14157" s="191"/>
    </row>
    <row r="14158" spans="4:13" s="14" customFormat="1" ht="15.75">
      <c r="D14158" s="36"/>
      <c r="E14158" s="36"/>
      <c r="F14158" s="36"/>
      <c r="G14158" s="36"/>
      <c r="H14158" s="36"/>
      <c r="I14158" s="36"/>
      <c r="J14158" s="36"/>
      <c r="M14158" s="191"/>
    </row>
    <row r="14159" spans="4:13" s="14" customFormat="1" ht="15.75">
      <c r="D14159" s="36"/>
      <c r="E14159" s="36"/>
      <c r="F14159" s="36"/>
      <c r="G14159" s="36"/>
      <c r="H14159" s="36"/>
      <c r="I14159" s="36"/>
      <c r="J14159" s="36"/>
      <c r="M14159" s="191"/>
    </row>
    <row r="14160" spans="4:13" s="14" customFormat="1" ht="15.75">
      <c r="D14160" s="36"/>
      <c r="E14160" s="36"/>
      <c r="F14160" s="36"/>
      <c r="G14160" s="36"/>
      <c r="H14160" s="36"/>
      <c r="I14160" s="36"/>
      <c r="J14160" s="36"/>
      <c r="M14160" s="191"/>
    </row>
    <row r="14161" spans="4:13" s="14" customFormat="1" ht="15.75">
      <c r="D14161" s="36"/>
      <c r="E14161" s="36"/>
      <c r="F14161" s="36"/>
      <c r="G14161" s="36"/>
      <c r="H14161" s="36"/>
      <c r="I14161" s="36"/>
      <c r="J14161" s="36"/>
      <c r="M14161" s="191"/>
    </row>
    <row r="14162" spans="4:13" s="14" customFormat="1" ht="15.75">
      <c r="D14162" s="36"/>
      <c r="E14162" s="36"/>
      <c r="F14162" s="36"/>
      <c r="G14162" s="36"/>
      <c r="H14162" s="36"/>
      <c r="I14162" s="36"/>
      <c r="J14162" s="36"/>
      <c r="M14162" s="191"/>
    </row>
    <row r="14163" spans="4:13" s="14" customFormat="1" ht="15.75">
      <c r="D14163" s="36"/>
      <c r="E14163" s="36"/>
      <c r="F14163" s="36"/>
      <c r="G14163" s="36"/>
      <c r="H14163" s="36"/>
      <c r="I14163" s="36"/>
      <c r="J14163" s="36"/>
      <c r="M14163" s="191"/>
    </row>
    <row r="14164" spans="4:13" s="14" customFormat="1" ht="15.75">
      <c r="D14164" s="36"/>
      <c r="E14164" s="36"/>
      <c r="F14164" s="36"/>
      <c r="G14164" s="36"/>
      <c r="H14164" s="36"/>
      <c r="I14164" s="36"/>
      <c r="J14164" s="36"/>
      <c r="M14164" s="191"/>
    </row>
    <row r="14165" spans="4:13" s="14" customFormat="1" ht="15.75">
      <c r="D14165" s="36"/>
      <c r="E14165" s="36"/>
      <c r="F14165" s="36"/>
      <c r="G14165" s="36"/>
      <c r="H14165" s="36"/>
      <c r="I14165" s="36"/>
      <c r="J14165" s="36"/>
      <c r="M14165" s="191"/>
    </row>
    <row r="14166" spans="4:13" s="14" customFormat="1" ht="15.75">
      <c r="D14166" s="36"/>
      <c r="E14166" s="36"/>
      <c r="F14166" s="36"/>
      <c r="G14166" s="36"/>
      <c r="H14166" s="36"/>
      <c r="I14166" s="36"/>
      <c r="J14166" s="36"/>
      <c r="M14166" s="191"/>
    </row>
    <row r="14167" spans="4:13" s="14" customFormat="1" ht="15.75">
      <c r="D14167" s="36"/>
      <c r="E14167" s="36"/>
      <c r="F14167" s="36"/>
      <c r="G14167" s="36"/>
      <c r="H14167" s="36"/>
      <c r="I14167" s="36"/>
      <c r="J14167" s="36"/>
      <c r="M14167" s="191"/>
    </row>
    <row r="14168" spans="4:13" s="14" customFormat="1" ht="15.75">
      <c r="D14168" s="36"/>
      <c r="E14168" s="36"/>
      <c r="F14168" s="36"/>
      <c r="G14168" s="36"/>
      <c r="H14168" s="36"/>
      <c r="I14168" s="36"/>
      <c r="J14168" s="36"/>
      <c r="M14168" s="191"/>
    </row>
    <row r="14169" spans="4:13" s="14" customFormat="1" ht="15.75">
      <c r="D14169" s="36"/>
      <c r="E14169" s="36"/>
      <c r="F14169" s="36"/>
      <c r="G14169" s="36"/>
      <c r="H14169" s="36"/>
      <c r="I14169" s="36"/>
      <c r="J14169" s="36"/>
      <c r="M14169" s="191"/>
    </row>
    <row r="14170" spans="4:13" s="14" customFormat="1" ht="15.75">
      <c r="D14170" s="36"/>
      <c r="E14170" s="36"/>
      <c r="F14170" s="36"/>
      <c r="G14170" s="36"/>
      <c r="H14170" s="36"/>
      <c r="I14170" s="36"/>
      <c r="J14170" s="36"/>
      <c r="M14170" s="191"/>
    </row>
    <row r="14171" spans="4:13" s="14" customFormat="1" ht="15.75">
      <c r="D14171" s="36"/>
      <c r="E14171" s="36"/>
      <c r="F14171" s="36"/>
      <c r="G14171" s="36"/>
      <c r="H14171" s="36"/>
      <c r="I14171" s="36"/>
      <c r="J14171" s="36"/>
      <c r="M14171" s="191"/>
    </row>
    <row r="14172" spans="4:13" s="14" customFormat="1" ht="15.75">
      <c r="D14172" s="36"/>
      <c r="E14172" s="36"/>
      <c r="F14172" s="36"/>
      <c r="G14172" s="36"/>
      <c r="H14172" s="36"/>
      <c r="I14172" s="36"/>
      <c r="J14172" s="36"/>
      <c r="M14172" s="191"/>
    </row>
    <row r="14173" spans="4:13" s="14" customFormat="1" ht="15.75">
      <c r="D14173" s="36"/>
      <c r="E14173" s="36"/>
      <c r="F14173" s="36"/>
      <c r="G14173" s="36"/>
      <c r="H14173" s="36"/>
      <c r="I14173" s="36"/>
      <c r="J14173" s="36"/>
      <c r="M14173" s="191"/>
    </row>
    <row r="14174" spans="4:13" s="14" customFormat="1" ht="15.75">
      <c r="D14174" s="36"/>
      <c r="E14174" s="36"/>
      <c r="F14174" s="36"/>
      <c r="G14174" s="36"/>
      <c r="H14174" s="36"/>
      <c r="I14174" s="36"/>
      <c r="J14174" s="36"/>
      <c r="M14174" s="191"/>
    </row>
    <row r="14175" spans="4:13" s="14" customFormat="1" ht="15.75">
      <c r="D14175" s="36"/>
      <c r="E14175" s="36"/>
      <c r="F14175" s="36"/>
      <c r="G14175" s="36"/>
      <c r="H14175" s="36"/>
      <c r="I14175" s="36"/>
      <c r="J14175" s="36"/>
      <c r="M14175" s="191"/>
    </row>
    <row r="14176" spans="4:13" s="14" customFormat="1" ht="15.75">
      <c r="D14176" s="36"/>
      <c r="E14176" s="36"/>
      <c r="F14176" s="36"/>
      <c r="G14176" s="36"/>
      <c r="H14176" s="36"/>
      <c r="I14176" s="36"/>
      <c r="J14176" s="36"/>
      <c r="M14176" s="191"/>
    </row>
    <row r="14177" spans="4:13" s="14" customFormat="1" ht="15.75">
      <c r="D14177" s="36"/>
      <c r="E14177" s="36"/>
      <c r="F14177" s="36"/>
      <c r="G14177" s="36"/>
      <c r="H14177" s="36"/>
      <c r="I14177" s="36"/>
      <c r="J14177" s="36"/>
      <c r="M14177" s="191"/>
    </row>
    <row r="14178" spans="4:13" s="14" customFormat="1" ht="15.75">
      <c r="D14178" s="36"/>
      <c r="E14178" s="36"/>
      <c r="F14178" s="36"/>
      <c r="G14178" s="36"/>
      <c r="H14178" s="36"/>
      <c r="I14178" s="36"/>
      <c r="J14178" s="36"/>
      <c r="M14178" s="191"/>
    </row>
    <row r="14179" spans="4:13" s="14" customFormat="1" ht="15.75">
      <c r="D14179" s="36"/>
      <c r="E14179" s="36"/>
      <c r="F14179" s="36"/>
      <c r="G14179" s="36"/>
      <c r="H14179" s="36"/>
      <c r="I14179" s="36"/>
      <c r="J14179" s="36"/>
      <c r="M14179" s="191"/>
    </row>
    <row r="14180" spans="4:13" s="14" customFormat="1" ht="15.75">
      <c r="D14180" s="36"/>
      <c r="E14180" s="36"/>
      <c r="F14180" s="36"/>
      <c r="G14180" s="36"/>
      <c r="H14180" s="36"/>
      <c r="I14180" s="36"/>
      <c r="J14180" s="36"/>
      <c r="M14180" s="191"/>
    </row>
    <row r="14181" spans="4:13" s="14" customFormat="1" ht="15.75">
      <c r="D14181" s="36"/>
      <c r="E14181" s="36"/>
      <c r="F14181" s="36"/>
      <c r="G14181" s="36"/>
      <c r="H14181" s="36"/>
      <c r="I14181" s="36"/>
      <c r="J14181" s="36"/>
      <c r="M14181" s="191"/>
    </row>
    <row r="14182" spans="4:13" s="14" customFormat="1" ht="15.75">
      <c r="D14182" s="36"/>
      <c r="E14182" s="36"/>
      <c r="F14182" s="36"/>
      <c r="G14182" s="36"/>
      <c r="H14182" s="36"/>
      <c r="I14182" s="36"/>
      <c r="J14182" s="36"/>
      <c r="M14182" s="191"/>
    </row>
    <row r="14183" spans="4:13" s="14" customFormat="1" ht="15.75">
      <c r="D14183" s="36"/>
      <c r="E14183" s="36"/>
      <c r="F14183" s="36"/>
      <c r="G14183" s="36"/>
      <c r="H14183" s="36"/>
      <c r="I14183" s="36"/>
      <c r="J14183" s="36"/>
      <c r="M14183" s="191"/>
    </row>
    <row r="14184" spans="4:13" s="14" customFormat="1" ht="15.75">
      <c r="D14184" s="36"/>
      <c r="E14184" s="36"/>
      <c r="F14184" s="36"/>
      <c r="G14184" s="36"/>
      <c r="H14184" s="36"/>
      <c r="I14184" s="36"/>
      <c r="J14184" s="36"/>
      <c r="M14184" s="191"/>
    </row>
    <row r="14185" spans="4:13" s="14" customFormat="1" ht="15.75">
      <c r="D14185" s="36"/>
      <c r="E14185" s="36"/>
      <c r="F14185" s="36"/>
      <c r="G14185" s="36"/>
      <c r="H14185" s="36"/>
      <c r="I14185" s="36"/>
      <c r="J14185" s="36"/>
      <c r="M14185" s="191"/>
    </row>
    <row r="14186" spans="4:13" s="14" customFormat="1" ht="15.75">
      <c r="D14186" s="36"/>
      <c r="E14186" s="36"/>
      <c r="F14186" s="36"/>
      <c r="G14186" s="36"/>
      <c r="H14186" s="36"/>
      <c r="I14186" s="36"/>
      <c r="J14186" s="36"/>
      <c r="M14186" s="191"/>
    </row>
    <row r="14187" spans="4:13" s="14" customFormat="1" ht="15.75">
      <c r="D14187" s="36"/>
      <c r="E14187" s="36"/>
      <c r="F14187" s="36"/>
      <c r="G14187" s="36"/>
      <c r="H14187" s="36"/>
      <c r="I14187" s="36"/>
      <c r="J14187" s="36"/>
      <c r="M14187" s="191"/>
    </row>
    <row r="14188" spans="4:13" s="14" customFormat="1" ht="15.75">
      <c r="D14188" s="36"/>
      <c r="E14188" s="36"/>
      <c r="F14188" s="36"/>
      <c r="G14188" s="36"/>
      <c r="H14188" s="36"/>
      <c r="I14188" s="36"/>
      <c r="J14188" s="36"/>
      <c r="M14188" s="191"/>
    </row>
    <row r="14189" spans="4:13" s="14" customFormat="1" ht="15.75">
      <c r="D14189" s="36"/>
      <c r="E14189" s="36"/>
      <c r="F14189" s="36"/>
      <c r="G14189" s="36"/>
      <c r="H14189" s="36"/>
      <c r="I14189" s="36"/>
      <c r="J14189" s="36"/>
      <c r="M14189" s="191"/>
    </row>
    <row r="14190" spans="4:13" s="14" customFormat="1" ht="15.75">
      <c r="D14190" s="36"/>
      <c r="E14190" s="36"/>
      <c r="F14190" s="36"/>
      <c r="G14190" s="36"/>
      <c r="H14190" s="36"/>
      <c r="I14190" s="36"/>
      <c r="J14190" s="36"/>
      <c r="M14190" s="191"/>
    </row>
    <row r="14191" spans="4:13" s="14" customFormat="1" ht="15.75">
      <c r="D14191" s="36"/>
      <c r="E14191" s="36"/>
      <c r="F14191" s="36"/>
      <c r="G14191" s="36"/>
      <c r="H14191" s="36"/>
      <c r="I14191" s="36"/>
      <c r="J14191" s="36"/>
      <c r="M14191" s="191"/>
    </row>
    <row r="14192" spans="4:13" s="14" customFormat="1" ht="15.75">
      <c r="D14192" s="36"/>
      <c r="E14192" s="36"/>
      <c r="F14192" s="36"/>
      <c r="G14192" s="36"/>
      <c r="H14192" s="36"/>
      <c r="I14192" s="36"/>
      <c r="J14192" s="36"/>
      <c r="M14192" s="191"/>
    </row>
    <row r="14193" spans="4:13" s="14" customFormat="1" ht="15.75">
      <c r="D14193" s="36"/>
      <c r="E14193" s="36"/>
      <c r="F14193" s="36"/>
      <c r="G14193" s="36"/>
      <c r="H14193" s="36"/>
      <c r="I14193" s="36"/>
      <c r="J14193" s="36"/>
      <c r="M14193" s="191"/>
    </row>
    <row r="14194" spans="4:13" s="14" customFormat="1" ht="15.75">
      <c r="D14194" s="36"/>
      <c r="E14194" s="36"/>
      <c r="F14194" s="36"/>
      <c r="G14194" s="36"/>
      <c r="H14194" s="36"/>
      <c r="I14194" s="36"/>
      <c r="J14194" s="36"/>
      <c r="M14194" s="191"/>
    </row>
    <row r="14195" spans="4:13" s="14" customFormat="1" ht="15.75">
      <c r="D14195" s="36"/>
      <c r="E14195" s="36"/>
      <c r="F14195" s="36"/>
      <c r="G14195" s="36"/>
      <c r="H14195" s="36"/>
      <c r="I14195" s="36"/>
      <c r="J14195" s="36"/>
      <c r="M14195" s="191"/>
    </row>
    <row r="14196" spans="4:13" s="14" customFormat="1" ht="15.75">
      <c r="D14196" s="36"/>
      <c r="E14196" s="36"/>
      <c r="F14196" s="36"/>
      <c r="G14196" s="36"/>
      <c r="H14196" s="36"/>
      <c r="I14196" s="36"/>
      <c r="J14196" s="36"/>
      <c r="M14196" s="191"/>
    </row>
    <row r="14197" spans="4:13" s="14" customFormat="1" ht="15.75">
      <c r="D14197" s="36"/>
      <c r="E14197" s="36"/>
      <c r="F14197" s="36"/>
      <c r="G14197" s="36"/>
      <c r="H14197" s="36"/>
      <c r="I14197" s="36"/>
      <c r="J14197" s="36"/>
      <c r="M14197" s="191"/>
    </row>
    <row r="14198" spans="4:13" s="14" customFormat="1" ht="15.75">
      <c r="D14198" s="36"/>
      <c r="E14198" s="36"/>
      <c r="F14198" s="36"/>
      <c r="G14198" s="36"/>
      <c r="H14198" s="36"/>
      <c r="I14198" s="36"/>
      <c r="J14198" s="36"/>
      <c r="M14198" s="191"/>
    </row>
    <row r="14199" spans="4:13" s="14" customFormat="1" ht="15.75">
      <c r="D14199" s="36"/>
      <c r="E14199" s="36"/>
      <c r="F14199" s="36"/>
      <c r="G14199" s="36"/>
      <c r="H14199" s="36"/>
      <c r="I14199" s="36"/>
      <c r="J14199" s="36"/>
      <c r="M14199" s="191"/>
    </row>
    <row r="14200" spans="4:13" s="14" customFormat="1" ht="15.75">
      <c r="D14200" s="36"/>
      <c r="E14200" s="36"/>
      <c r="F14200" s="36"/>
      <c r="G14200" s="36"/>
      <c r="H14200" s="36"/>
      <c r="I14200" s="36"/>
      <c r="J14200" s="36"/>
      <c r="M14200" s="191"/>
    </row>
    <row r="14201" spans="4:13" s="14" customFormat="1" ht="15.75">
      <c r="D14201" s="36"/>
      <c r="E14201" s="36"/>
      <c r="F14201" s="36"/>
      <c r="G14201" s="36"/>
      <c r="H14201" s="36"/>
      <c r="I14201" s="36"/>
      <c r="J14201" s="36"/>
      <c r="M14201" s="191"/>
    </row>
    <row r="14202" spans="4:13" s="14" customFormat="1" ht="15.75">
      <c r="D14202" s="36"/>
      <c r="E14202" s="36"/>
      <c r="F14202" s="36"/>
      <c r="G14202" s="36"/>
      <c r="H14202" s="36"/>
      <c r="I14202" s="36"/>
      <c r="J14202" s="36"/>
      <c r="M14202" s="191"/>
    </row>
    <row r="14203" spans="4:13" s="14" customFormat="1" ht="15.75">
      <c r="D14203" s="36"/>
      <c r="E14203" s="36"/>
      <c r="F14203" s="36"/>
      <c r="G14203" s="36"/>
      <c r="H14203" s="36"/>
      <c r="I14203" s="36"/>
      <c r="J14203" s="36"/>
      <c r="M14203" s="191"/>
    </row>
    <row r="14204" spans="4:13" s="14" customFormat="1" ht="15.75">
      <c r="D14204" s="36"/>
      <c r="E14204" s="36"/>
      <c r="F14204" s="36"/>
      <c r="G14204" s="36"/>
      <c r="H14204" s="36"/>
      <c r="I14204" s="36"/>
      <c r="J14204" s="36"/>
      <c r="M14204" s="191"/>
    </row>
    <row r="14205" spans="4:13" s="14" customFormat="1" ht="15.75">
      <c r="D14205" s="36"/>
      <c r="E14205" s="36"/>
      <c r="F14205" s="36"/>
      <c r="G14205" s="36"/>
      <c r="H14205" s="36"/>
      <c r="I14205" s="36"/>
      <c r="J14205" s="36"/>
      <c r="M14205" s="191"/>
    </row>
    <row r="14206" spans="4:13" s="14" customFormat="1" ht="15.75">
      <c r="D14206" s="36"/>
      <c r="E14206" s="36"/>
      <c r="F14206" s="36"/>
      <c r="G14206" s="36"/>
      <c r="H14206" s="36"/>
      <c r="I14206" s="36"/>
      <c r="J14206" s="36"/>
      <c r="M14206" s="191"/>
    </row>
    <row r="14207" spans="4:13" s="14" customFormat="1" ht="15.75">
      <c r="D14207" s="36"/>
      <c r="E14207" s="36"/>
      <c r="F14207" s="36"/>
      <c r="G14207" s="36"/>
      <c r="H14207" s="36"/>
      <c r="I14207" s="36"/>
      <c r="J14207" s="36"/>
      <c r="M14207" s="191"/>
    </row>
    <row r="14208" spans="4:13" s="14" customFormat="1" ht="15.75">
      <c r="D14208" s="36"/>
      <c r="E14208" s="36"/>
      <c r="F14208" s="36"/>
      <c r="G14208" s="36"/>
      <c r="H14208" s="36"/>
      <c r="I14208" s="36"/>
      <c r="J14208" s="36"/>
      <c r="M14208" s="191"/>
    </row>
    <row r="14209" spans="4:13" s="14" customFormat="1" ht="15.75">
      <c r="D14209" s="36"/>
      <c r="E14209" s="36"/>
      <c r="F14209" s="36"/>
      <c r="G14209" s="36"/>
      <c r="H14209" s="36"/>
      <c r="I14209" s="36"/>
      <c r="J14209" s="36"/>
      <c r="M14209" s="191"/>
    </row>
    <row r="14210" spans="4:13" s="14" customFormat="1" ht="15.75">
      <c r="D14210" s="36"/>
      <c r="E14210" s="36"/>
      <c r="F14210" s="36"/>
      <c r="G14210" s="36"/>
      <c r="H14210" s="36"/>
      <c r="I14210" s="36"/>
      <c r="J14210" s="36"/>
      <c r="M14210" s="191"/>
    </row>
    <row r="14211" spans="4:13" s="14" customFormat="1" ht="15.75">
      <c r="D14211" s="36"/>
      <c r="E14211" s="36"/>
      <c r="F14211" s="36"/>
      <c r="G14211" s="36"/>
      <c r="H14211" s="36"/>
      <c r="I14211" s="36"/>
      <c r="J14211" s="36"/>
      <c r="M14211" s="191"/>
    </row>
    <row r="14212" spans="4:13" s="14" customFormat="1" ht="15.75">
      <c r="D14212" s="36"/>
      <c r="E14212" s="36"/>
      <c r="F14212" s="36"/>
      <c r="G14212" s="36"/>
      <c r="H14212" s="36"/>
      <c r="I14212" s="36"/>
      <c r="J14212" s="36"/>
      <c r="M14212" s="191"/>
    </row>
    <row r="14213" spans="4:13" s="14" customFormat="1" ht="15.75">
      <c r="D14213" s="36"/>
      <c r="E14213" s="36"/>
      <c r="F14213" s="36"/>
      <c r="G14213" s="36"/>
      <c r="H14213" s="36"/>
      <c r="I14213" s="36"/>
      <c r="J14213" s="36"/>
      <c r="M14213" s="191"/>
    </row>
    <row r="14214" spans="4:13" s="14" customFormat="1" ht="15.75">
      <c r="D14214" s="36"/>
      <c r="E14214" s="36"/>
      <c r="F14214" s="36"/>
      <c r="G14214" s="36"/>
      <c r="H14214" s="36"/>
      <c r="I14214" s="36"/>
      <c r="J14214" s="36"/>
      <c r="M14214" s="191"/>
    </row>
    <row r="14215" spans="4:13" s="14" customFormat="1" ht="15.75">
      <c r="D14215" s="36"/>
      <c r="E14215" s="36"/>
      <c r="F14215" s="36"/>
      <c r="G14215" s="36"/>
      <c r="H14215" s="36"/>
      <c r="I14215" s="36"/>
      <c r="J14215" s="36"/>
      <c r="M14215" s="191"/>
    </row>
    <row r="14216" spans="4:13" s="14" customFormat="1" ht="15.75">
      <c r="D14216" s="36"/>
      <c r="E14216" s="36"/>
      <c r="F14216" s="36"/>
      <c r="G14216" s="36"/>
      <c r="H14216" s="36"/>
      <c r="I14216" s="36"/>
      <c r="J14216" s="36"/>
      <c r="M14216" s="191"/>
    </row>
    <row r="14217" spans="4:13" s="14" customFormat="1" ht="15.75">
      <c r="D14217" s="36"/>
      <c r="E14217" s="36"/>
      <c r="F14217" s="36"/>
      <c r="G14217" s="36"/>
      <c r="H14217" s="36"/>
      <c r="I14217" s="36"/>
      <c r="J14217" s="36"/>
      <c r="M14217" s="191"/>
    </row>
    <row r="14218" spans="4:13" s="14" customFormat="1" ht="15.75">
      <c r="D14218" s="36"/>
      <c r="E14218" s="36"/>
      <c r="F14218" s="36"/>
      <c r="G14218" s="36"/>
      <c r="H14218" s="36"/>
      <c r="I14218" s="36"/>
      <c r="J14218" s="36"/>
      <c r="M14218" s="191"/>
    </row>
    <row r="14219" spans="4:13" s="14" customFormat="1" ht="15.75">
      <c r="D14219" s="36"/>
      <c r="E14219" s="36"/>
      <c r="F14219" s="36"/>
      <c r="G14219" s="36"/>
      <c r="H14219" s="36"/>
      <c r="I14219" s="36"/>
      <c r="J14219" s="36"/>
      <c r="M14219" s="191"/>
    </row>
    <row r="14220" spans="4:13" s="14" customFormat="1" ht="15.75">
      <c r="D14220" s="36"/>
      <c r="E14220" s="36"/>
      <c r="F14220" s="36"/>
      <c r="G14220" s="36"/>
      <c r="H14220" s="36"/>
      <c r="I14220" s="36"/>
      <c r="J14220" s="36"/>
      <c r="M14220" s="191"/>
    </row>
    <row r="14221" spans="4:13" s="14" customFormat="1" ht="15.75">
      <c r="D14221" s="36"/>
      <c r="E14221" s="36"/>
      <c r="F14221" s="36"/>
      <c r="G14221" s="36"/>
      <c r="H14221" s="36"/>
      <c r="I14221" s="36"/>
      <c r="J14221" s="36"/>
      <c r="M14221" s="191"/>
    </row>
    <row r="14222" spans="4:13" s="14" customFormat="1" ht="15.75">
      <c r="D14222" s="36"/>
      <c r="E14222" s="36"/>
      <c r="F14222" s="36"/>
      <c r="G14222" s="36"/>
      <c r="H14222" s="36"/>
      <c r="I14222" s="36"/>
      <c r="J14222" s="36"/>
      <c r="M14222" s="191"/>
    </row>
    <row r="14223" spans="4:13" s="14" customFormat="1" ht="15.75">
      <c r="D14223" s="36"/>
      <c r="E14223" s="36"/>
      <c r="F14223" s="36"/>
      <c r="G14223" s="36"/>
      <c r="H14223" s="36"/>
      <c r="I14223" s="36"/>
      <c r="J14223" s="36"/>
      <c r="M14223" s="191"/>
    </row>
    <row r="14224" spans="4:13" s="14" customFormat="1" ht="15.75">
      <c r="D14224" s="36"/>
      <c r="E14224" s="36"/>
      <c r="F14224" s="36"/>
      <c r="G14224" s="36"/>
      <c r="H14224" s="36"/>
      <c r="I14224" s="36"/>
      <c r="J14224" s="36"/>
      <c r="M14224" s="191"/>
    </row>
    <row r="14225" spans="4:13" s="14" customFormat="1" ht="15.75">
      <c r="D14225" s="36"/>
      <c r="E14225" s="36"/>
      <c r="F14225" s="36"/>
      <c r="G14225" s="36"/>
      <c r="H14225" s="36"/>
      <c r="I14225" s="36"/>
      <c r="J14225" s="36"/>
      <c r="M14225" s="191"/>
    </row>
    <row r="14226" spans="4:13" s="14" customFormat="1" ht="15.75">
      <c r="D14226" s="36"/>
      <c r="E14226" s="36"/>
      <c r="F14226" s="36"/>
      <c r="G14226" s="36"/>
      <c r="H14226" s="36"/>
      <c r="I14226" s="36"/>
      <c r="J14226" s="36"/>
      <c r="M14226" s="191"/>
    </row>
    <row r="14227" spans="4:13" s="14" customFormat="1" ht="15.75">
      <c r="D14227" s="36"/>
      <c r="E14227" s="36"/>
      <c r="F14227" s="36"/>
      <c r="G14227" s="36"/>
      <c r="H14227" s="36"/>
      <c r="I14227" s="36"/>
      <c r="J14227" s="36"/>
      <c r="M14227" s="191"/>
    </row>
    <row r="14228" spans="4:13" s="14" customFormat="1" ht="15.75">
      <c r="D14228" s="36"/>
      <c r="E14228" s="36"/>
      <c r="F14228" s="36"/>
      <c r="G14228" s="36"/>
      <c r="H14228" s="36"/>
      <c r="I14228" s="36"/>
      <c r="J14228" s="36"/>
      <c r="M14228" s="191"/>
    </row>
    <row r="14229" spans="4:13" s="14" customFormat="1" ht="15.75">
      <c r="D14229" s="36"/>
      <c r="E14229" s="36"/>
      <c r="F14229" s="36"/>
      <c r="G14229" s="36"/>
      <c r="H14229" s="36"/>
      <c r="I14229" s="36"/>
      <c r="J14229" s="36"/>
      <c r="M14229" s="191"/>
    </row>
    <row r="14230" spans="4:13" s="14" customFormat="1" ht="15.75">
      <c r="D14230" s="36"/>
      <c r="E14230" s="36"/>
      <c r="F14230" s="36"/>
      <c r="G14230" s="36"/>
      <c r="H14230" s="36"/>
      <c r="I14230" s="36"/>
      <c r="J14230" s="36"/>
      <c r="M14230" s="191"/>
    </row>
    <row r="14231" spans="4:13" s="14" customFormat="1" ht="15.75">
      <c r="D14231" s="36"/>
      <c r="E14231" s="36"/>
      <c r="F14231" s="36"/>
      <c r="G14231" s="36"/>
      <c r="H14231" s="36"/>
      <c r="I14231" s="36"/>
      <c r="J14231" s="36"/>
      <c r="M14231" s="191"/>
    </row>
    <row r="14232" spans="4:13" s="14" customFormat="1" ht="15.75">
      <c r="D14232" s="36"/>
      <c r="E14232" s="36"/>
      <c r="F14232" s="36"/>
      <c r="G14232" s="36"/>
      <c r="H14232" s="36"/>
      <c r="I14232" s="36"/>
      <c r="J14232" s="36"/>
      <c r="M14232" s="191"/>
    </row>
    <row r="14233" spans="4:13" s="14" customFormat="1" ht="15.75">
      <c r="D14233" s="36"/>
      <c r="E14233" s="36"/>
      <c r="F14233" s="36"/>
      <c r="G14233" s="36"/>
      <c r="H14233" s="36"/>
      <c r="I14233" s="36"/>
      <c r="J14233" s="36"/>
      <c r="M14233" s="191"/>
    </row>
    <row r="14234" spans="4:13" s="14" customFormat="1" ht="15.75">
      <c r="D14234" s="36"/>
      <c r="E14234" s="36"/>
      <c r="F14234" s="36"/>
      <c r="G14234" s="36"/>
      <c r="H14234" s="36"/>
      <c r="I14234" s="36"/>
      <c r="J14234" s="36"/>
      <c r="M14234" s="191"/>
    </row>
    <row r="14235" spans="4:13" s="14" customFormat="1" ht="15.75">
      <c r="D14235" s="36"/>
      <c r="E14235" s="36"/>
      <c r="F14235" s="36"/>
      <c r="G14235" s="36"/>
      <c r="H14235" s="36"/>
      <c r="I14235" s="36"/>
      <c r="J14235" s="36"/>
      <c r="M14235" s="191"/>
    </row>
    <row r="14236" spans="4:13" s="14" customFormat="1" ht="15.75">
      <c r="D14236" s="36"/>
      <c r="E14236" s="36"/>
      <c r="F14236" s="36"/>
      <c r="G14236" s="36"/>
      <c r="H14236" s="36"/>
      <c r="I14236" s="36"/>
      <c r="J14236" s="36"/>
      <c r="M14236" s="191"/>
    </row>
    <row r="14237" spans="4:13" s="14" customFormat="1" ht="15.75">
      <c r="D14237" s="36"/>
      <c r="E14237" s="36"/>
      <c r="F14237" s="36"/>
      <c r="G14237" s="36"/>
      <c r="H14237" s="36"/>
      <c r="I14237" s="36"/>
      <c r="J14237" s="36"/>
      <c r="M14237" s="191"/>
    </row>
    <row r="14238" spans="4:13" s="14" customFormat="1" ht="15.75">
      <c r="D14238" s="36"/>
      <c r="E14238" s="36"/>
      <c r="F14238" s="36"/>
      <c r="G14238" s="36"/>
      <c r="H14238" s="36"/>
      <c r="I14238" s="36"/>
      <c r="J14238" s="36"/>
      <c r="M14238" s="191"/>
    </row>
    <row r="14239" spans="4:13" s="14" customFormat="1" ht="15.75">
      <c r="D14239" s="36"/>
      <c r="E14239" s="36"/>
      <c r="F14239" s="36"/>
      <c r="G14239" s="36"/>
      <c r="H14239" s="36"/>
      <c r="I14239" s="36"/>
      <c r="J14239" s="36"/>
      <c r="M14239" s="191"/>
    </row>
    <row r="14240" spans="4:13" s="14" customFormat="1" ht="15.75">
      <c r="D14240" s="36"/>
      <c r="E14240" s="36"/>
      <c r="F14240" s="36"/>
      <c r="G14240" s="36"/>
      <c r="H14240" s="36"/>
      <c r="I14240" s="36"/>
      <c r="J14240" s="36"/>
      <c r="M14240" s="191"/>
    </row>
    <row r="14241" spans="4:13" s="14" customFormat="1" ht="15.75">
      <c r="D14241" s="36"/>
      <c r="E14241" s="36"/>
      <c r="F14241" s="36"/>
      <c r="G14241" s="36"/>
      <c r="H14241" s="36"/>
      <c r="I14241" s="36"/>
      <c r="J14241" s="36"/>
      <c r="M14241" s="191"/>
    </row>
    <row r="14242" spans="4:13" s="14" customFormat="1" ht="15.75">
      <c r="D14242" s="36"/>
      <c r="E14242" s="36"/>
      <c r="F14242" s="36"/>
      <c r="G14242" s="36"/>
      <c r="H14242" s="36"/>
      <c r="I14242" s="36"/>
      <c r="J14242" s="36"/>
      <c r="M14242" s="191"/>
    </row>
    <row r="14243" spans="4:13" s="14" customFormat="1" ht="15.75">
      <c r="D14243" s="36"/>
      <c r="E14243" s="36"/>
      <c r="F14243" s="36"/>
      <c r="G14243" s="36"/>
      <c r="H14243" s="36"/>
      <c r="I14243" s="36"/>
      <c r="J14243" s="36"/>
      <c r="M14243" s="191"/>
    </row>
    <row r="14244" spans="4:13" s="14" customFormat="1" ht="15.75">
      <c r="D14244" s="36"/>
      <c r="E14244" s="36"/>
      <c r="F14244" s="36"/>
      <c r="G14244" s="36"/>
      <c r="H14244" s="36"/>
      <c r="I14244" s="36"/>
      <c r="J14244" s="36"/>
      <c r="M14244" s="191"/>
    </row>
    <row r="14245" spans="4:13" s="14" customFormat="1" ht="15.75">
      <c r="D14245" s="36"/>
      <c r="E14245" s="36"/>
      <c r="F14245" s="36"/>
      <c r="G14245" s="36"/>
      <c r="H14245" s="36"/>
      <c r="I14245" s="36"/>
      <c r="J14245" s="36"/>
      <c r="M14245" s="191"/>
    </row>
    <row r="14246" spans="4:13" s="14" customFormat="1" ht="15.75">
      <c r="D14246" s="36"/>
      <c r="E14246" s="36"/>
      <c r="F14246" s="36"/>
      <c r="G14246" s="36"/>
      <c r="H14246" s="36"/>
      <c r="I14246" s="36"/>
      <c r="J14246" s="36"/>
      <c r="M14246" s="191"/>
    </row>
    <row r="14247" spans="4:13" s="14" customFormat="1" ht="15.75">
      <c r="D14247" s="36"/>
      <c r="E14247" s="36"/>
      <c r="F14247" s="36"/>
      <c r="G14247" s="36"/>
      <c r="H14247" s="36"/>
      <c r="I14247" s="36"/>
      <c r="J14247" s="36"/>
      <c r="M14247" s="191"/>
    </row>
    <row r="14248" spans="4:13" s="14" customFormat="1" ht="15.75">
      <c r="D14248" s="36"/>
      <c r="E14248" s="36"/>
      <c r="F14248" s="36"/>
      <c r="G14248" s="36"/>
      <c r="H14248" s="36"/>
      <c r="I14248" s="36"/>
      <c r="J14248" s="36"/>
      <c r="M14248" s="191"/>
    </row>
    <row r="14249" spans="4:13" s="14" customFormat="1" ht="15.75">
      <c r="D14249" s="36"/>
      <c r="E14249" s="36"/>
      <c r="F14249" s="36"/>
      <c r="G14249" s="36"/>
      <c r="H14249" s="36"/>
      <c r="I14249" s="36"/>
      <c r="J14249" s="36"/>
      <c r="M14249" s="191"/>
    </row>
    <row r="14250" spans="4:13" s="14" customFormat="1" ht="15.75">
      <c r="D14250" s="36"/>
      <c r="E14250" s="36"/>
      <c r="F14250" s="36"/>
      <c r="G14250" s="36"/>
      <c r="H14250" s="36"/>
      <c r="I14250" s="36"/>
      <c r="J14250" s="36"/>
      <c r="M14250" s="191"/>
    </row>
    <row r="14251" spans="4:13" s="14" customFormat="1" ht="15.75">
      <c r="D14251" s="36"/>
      <c r="E14251" s="36"/>
      <c r="F14251" s="36"/>
      <c r="G14251" s="36"/>
      <c r="H14251" s="36"/>
      <c r="I14251" s="36"/>
      <c r="J14251" s="36"/>
      <c r="M14251" s="191"/>
    </row>
    <row r="14252" spans="4:13" s="14" customFormat="1" ht="15.75">
      <c r="D14252" s="36"/>
      <c r="E14252" s="36"/>
      <c r="F14252" s="36"/>
      <c r="G14252" s="36"/>
      <c r="H14252" s="36"/>
      <c r="I14252" s="36"/>
      <c r="J14252" s="36"/>
      <c r="M14252" s="191"/>
    </row>
    <row r="14253" spans="4:13" s="14" customFormat="1" ht="15.75">
      <c r="D14253" s="36"/>
      <c r="E14253" s="36"/>
      <c r="F14253" s="36"/>
      <c r="G14253" s="36"/>
      <c r="H14253" s="36"/>
      <c r="I14253" s="36"/>
      <c r="J14253" s="36"/>
      <c r="M14253" s="191"/>
    </row>
    <row r="14254" spans="4:13" s="14" customFormat="1" ht="15.75">
      <c r="D14254" s="36"/>
      <c r="E14254" s="36"/>
      <c r="F14254" s="36"/>
      <c r="G14254" s="36"/>
      <c r="H14254" s="36"/>
      <c r="I14254" s="36"/>
      <c r="J14254" s="36"/>
      <c r="M14254" s="191"/>
    </row>
    <row r="14255" spans="4:13" s="14" customFormat="1" ht="15.75">
      <c r="D14255" s="36"/>
      <c r="E14255" s="36"/>
      <c r="F14255" s="36"/>
      <c r="G14255" s="36"/>
      <c r="H14255" s="36"/>
      <c r="I14255" s="36"/>
      <c r="J14255" s="36"/>
      <c r="M14255" s="191"/>
    </row>
    <row r="14256" spans="4:13" s="14" customFormat="1" ht="15.75">
      <c r="D14256" s="36"/>
      <c r="E14256" s="36"/>
      <c r="F14256" s="36"/>
      <c r="G14256" s="36"/>
      <c r="H14256" s="36"/>
      <c r="I14256" s="36"/>
      <c r="J14256" s="36"/>
      <c r="M14256" s="191"/>
    </row>
    <row r="14257" spans="4:13" s="14" customFormat="1" ht="15.75">
      <c r="D14257" s="36"/>
      <c r="E14257" s="36"/>
      <c r="F14257" s="36"/>
      <c r="G14257" s="36"/>
      <c r="H14257" s="36"/>
      <c r="I14257" s="36"/>
      <c r="J14257" s="36"/>
      <c r="M14257" s="191"/>
    </row>
    <row r="14258" spans="4:13" s="14" customFormat="1" ht="15.75">
      <c r="D14258" s="36"/>
      <c r="E14258" s="36"/>
      <c r="F14258" s="36"/>
      <c r="G14258" s="36"/>
      <c r="H14258" s="36"/>
      <c r="I14258" s="36"/>
      <c r="J14258" s="36"/>
      <c r="M14258" s="191"/>
    </row>
    <row r="14259" spans="4:13" s="14" customFormat="1" ht="15.75">
      <c r="D14259" s="36"/>
      <c r="E14259" s="36"/>
      <c r="F14259" s="36"/>
      <c r="G14259" s="36"/>
      <c r="H14259" s="36"/>
      <c r="I14259" s="36"/>
      <c r="J14259" s="36"/>
      <c r="M14259" s="191"/>
    </row>
    <row r="14260" spans="4:13" s="14" customFormat="1" ht="15.75">
      <c r="D14260" s="36"/>
      <c r="E14260" s="36"/>
      <c r="F14260" s="36"/>
      <c r="G14260" s="36"/>
      <c r="H14260" s="36"/>
      <c r="I14260" s="36"/>
      <c r="J14260" s="36"/>
      <c r="M14260" s="191"/>
    </row>
    <row r="14261" spans="4:13" s="14" customFormat="1" ht="15.75">
      <c r="D14261" s="36"/>
      <c r="E14261" s="36"/>
      <c r="F14261" s="36"/>
      <c r="G14261" s="36"/>
      <c r="H14261" s="36"/>
      <c r="I14261" s="36"/>
      <c r="J14261" s="36"/>
      <c r="M14261" s="191"/>
    </row>
    <row r="14262" spans="4:13" s="14" customFormat="1" ht="15.75">
      <c r="D14262" s="36"/>
      <c r="E14262" s="36"/>
      <c r="F14262" s="36"/>
      <c r="G14262" s="36"/>
      <c r="H14262" s="36"/>
      <c r="I14262" s="36"/>
      <c r="J14262" s="36"/>
      <c r="M14262" s="191"/>
    </row>
    <row r="14263" spans="4:13" s="14" customFormat="1" ht="15.75">
      <c r="D14263" s="36"/>
      <c r="E14263" s="36"/>
      <c r="F14263" s="36"/>
      <c r="G14263" s="36"/>
      <c r="H14263" s="36"/>
      <c r="I14263" s="36"/>
      <c r="J14263" s="36"/>
      <c r="M14263" s="191"/>
    </row>
    <row r="14264" spans="4:13" s="14" customFormat="1" ht="15.75">
      <c r="D14264" s="36"/>
      <c r="E14264" s="36"/>
      <c r="F14264" s="36"/>
      <c r="G14264" s="36"/>
      <c r="H14264" s="36"/>
      <c r="I14264" s="36"/>
      <c r="J14264" s="36"/>
      <c r="M14264" s="191"/>
    </row>
    <row r="14265" spans="4:13" s="14" customFormat="1" ht="15.75">
      <c r="D14265" s="36"/>
      <c r="E14265" s="36"/>
      <c r="F14265" s="36"/>
      <c r="G14265" s="36"/>
      <c r="H14265" s="36"/>
      <c r="I14265" s="36"/>
      <c r="J14265" s="36"/>
      <c r="M14265" s="191"/>
    </row>
    <row r="14266" spans="4:13" s="14" customFormat="1" ht="15.75">
      <c r="D14266" s="36"/>
      <c r="E14266" s="36"/>
      <c r="F14266" s="36"/>
      <c r="G14266" s="36"/>
      <c r="H14266" s="36"/>
      <c r="I14266" s="36"/>
      <c r="J14266" s="36"/>
      <c r="M14266" s="191"/>
    </row>
    <row r="14267" spans="4:13" s="14" customFormat="1" ht="15.75">
      <c r="D14267" s="36"/>
      <c r="E14267" s="36"/>
      <c r="F14267" s="36"/>
      <c r="G14267" s="36"/>
      <c r="H14267" s="36"/>
      <c r="I14267" s="36"/>
      <c r="J14267" s="36"/>
      <c r="M14267" s="191"/>
    </row>
    <row r="14268" spans="4:13" s="14" customFormat="1" ht="15.75">
      <c r="D14268" s="36"/>
      <c r="E14268" s="36"/>
      <c r="F14268" s="36"/>
      <c r="G14268" s="36"/>
      <c r="H14268" s="36"/>
      <c r="I14268" s="36"/>
      <c r="J14268" s="36"/>
      <c r="M14268" s="191"/>
    </row>
    <row r="14269" spans="4:13" s="14" customFormat="1" ht="15.75">
      <c r="D14269" s="36"/>
      <c r="E14269" s="36"/>
      <c r="F14269" s="36"/>
      <c r="G14269" s="36"/>
      <c r="H14269" s="36"/>
      <c r="I14269" s="36"/>
      <c r="J14269" s="36"/>
      <c r="M14269" s="191"/>
    </row>
    <row r="14270" spans="4:13" s="14" customFormat="1" ht="15.75">
      <c r="D14270" s="36"/>
      <c r="E14270" s="36"/>
      <c r="F14270" s="36"/>
      <c r="G14270" s="36"/>
      <c r="H14270" s="36"/>
      <c r="I14270" s="36"/>
      <c r="J14270" s="36"/>
      <c r="M14270" s="191"/>
    </row>
    <row r="14271" spans="4:13" s="14" customFormat="1" ht="15.75">
      <c r="D14271" s="36"/>
      <c r="E14271" s="36"/>
      <c r="F14271" s="36"/>
      <c r="G14271" s="36"/>
      <c r="H14271" s="36"/>
      <c r="I14271" s="36"/>
      <c r="J14271" s="36"/>
      <c r="M14271" s="191"/>
    </row>
    <row r="14272" spans="4:13" s="14" customFormat="1" ht="15.75">
      <c r="D14272" s="36"/>
      <c r="E14272" s="36"/>
      <c r="F14272" s="36"/>
      <c r="G14272" s="36"/>
      <c r="H14272" s="36"/>
      <c r="I14272" s="36"/>
      <c r="J14272" s="36"/>
      <c r="M14272" s="191"/>
    </row>
    <row r="14273" spans="4:13" s="14" customFormat="1" ht="15.75">
      <c r="D14273" s="36"/>
      <c r="E14273" s="36"/>
      <c r="F14273" s="36"/>
      <c r="G14273" s="36"/>
      <c r="H14273" s="36"/>
      <c r="I14273" s="36"/>
      <c r="J14273" s="36"/>
      <c r="M14273" s="191"/>
    </row>
    <row r="14274" spans="4:13" s="14" customFormat="1" ht="15.75">
      <c r="D14274" s="36"/>
      <c r="E14274" s="36"/>
      <c r="F14274" s="36"/>
      <c r="G14274" s="36"/>
      <c r="H14274" s="36"/>
      <c r="I14274" s="36"/>
      <c r="J14274" s="36"/>
      <c r="M14274" s="191"/>
    </row>
    <row r="14275" spans="4:13" s="14" customFormat="1" ht="15.75">
      <c r="D14275" s="36"/>
      <c r="E14275" s="36"/>
      <c r="F14275" s="36"/>
      <c r="G14275" s="36"/>
      <c r="H14275" s="36"/>
      <c r="I14275" s="36"/>
      <c r="J14275" s="36"/>
      <c r="M14275" s="191"/>
    </row>
    <row r="14276" spans="4:13" s="14" customFormat="1" ht="15.75">
      <c r="D14276" s="36"/>
      <c r="E14276" s="36"/>
      <c r="F14276" s="36"/>
      <c r="G14276" s="36"/>
      <c r="H14276" s="36"/>
      <c r="I14276" s="36"/>
      <c r="J14276" s="36"/>
      <c r="M14276" s="191"/>
    </row>
    <row r="14277" spans="4:13" s="14" customFormat="1" ht="15.75">
      <c r="D14277" s="36"/>
      <c r="E14277" s="36"/>
      <c r="F14277" s="36"/>
      <c r="G14277" s="36"/>
      <c r="H14277" s="36"/>
      <c r="I14277" s="36"/>
      <c r="J14277" s="36"/>
      <c r="M14277" s="191"/>
    </row>
    <row r="14278" spans="4:13" s="14" customFormat="1" ht="15.75">
      <c r="D14278" s="36"/>
      <c r="E14278" s="36"/>
      <c r="F14278" s="36"/>
      <c r="G14278" s="36"/>
      <c r="H14278" s="36"/>
      <c r="I14278" s="36"/>
      <c r="J14278" s="36"/>
      <c r="M14278" s="191"/>
    </row>
    <row r="14279" spans="4:13" s="14" customFormat="1" ht="15.75">
      <c r="D14279" s="36"/>
      <c r="E14279" s="36"/>
      <c r="F14279" s="36"/>
      <c r="G14279" s="36"/>
      <c r="H14279" s="36"/>
      <c r="I14279" s="36"/>
      <c r="J14279" s="36"/>
      <c r="M14279" s="191"/>
    </row>
    <row r="14280" spans="4:13" s="14" customFormat="1" ht="15.75">
      <c r="D14280" s="36"/>
      <c r="E14280" s="36"/>
      <c r="F14280" s="36"/>
      <c r="G14280" s="36"/>
      <c r="H14280" s="36"/>
      <c r="I14280" s="36"/>
      <c r="J14280" s="36"/>
      <c r="M14280" s="191"/>
    </row>
    <row r="14281" spans="4:13" s="14" customFormat="1" ht="15.75">
      <c r="D14281" s="36"/>
      <c r="E14281" s="36"/>
      <c r="F14281" s="36"/>
      <c r="G14281" s="36"/>
      <c r="H14281" s="36"/>
      <c r="I14281" s="36"/>
      <c r="J14281" s="36"/>
      <c r="M14281" s="191"/>
    </row>
    <row r="14282" spans="4:13" s="14" customFormat="1" ht="15.75">
      <c r="D14282" s="36"/>
      <c r="E14282" s="36"/>
      <c r="F14282" s="36"/>
      <c r="G14282" s="36"/>
      <c r="H14282" s="36"/>
      <c r="I14282" s="36"/>
      <c r="J14282" s="36"/>
      <c r="M14282" s="191"/>
    </row>
    <row r="14283" spans="4:13" s="14" customFormat="1" ht="15.75">
      <c r="D14283" s="36"/>
      <c r="E14283" s="36"/>
      <c r="F14283" s="36"/>
      <c r="G14283" s="36"/>
      <c r="H14283" s="36"/>
      <c r="I14283" s="36"/>
      <c r="J14283" s="36"/>
      <c r="M14283" s="191"/>
    </row>
    <row r="14284" spans="4:13" s="14" customFormat="1" ht="15.75">
      <c r="D14284" s="36"/>
      <c r="E14284" s="36"/>
      <c r="F14284" s="36"/>
      <c r="G14284" s="36"/>
      <c r="H14284" s="36"/>
      <c r="I14284" s="36"/>
      <c r="J14284" s="36"/>
      <c r="M14284" s="191"/>
    </row>
    <row r="14285" spans="4:13" s="14" customFormat="1" ht="15.75">
      <c r="D14285" s="36"/>
      <c r="E14285" s="36"/>
      <c r="F14285" s="36"/>
      <c r="G14285" s="36"/>
      <c r="H14285" s="36"/>
      <c r="I14285" s="36"/>
      <c r="J14285" s="36"/>
      <c r="M14285" s="191"/>
    </row>
    <row r="14286" spans="4:13" s="14" customFormat="1" ht="15.75">
      <c r="D14286" s="36"/>
      <c r="E14286" s="36"/>
      <c r="F14286" s="36"/>
      <c r="G14286" s="36"/>
      <c r="H14286" s="36"/>
      <c r="I14286" s="36"/>
      <c r="J14286" s="36"/>
      <c r="M14286" s="191"/>
    </row>
    <row r="14287" spans="4:13" s="14" customFormat="1" ht="15.75">
      <c r="D14287" s="36"/>
      <c r="E14287" s="36"/>
      <c r="F14287" s="36"/>
      <c r="G14287" s="36"/>
      <c r="H14287" s="36"/>
      <c r="I14287" s="36"/>
      <c r="J14287" s="36"/>
      <c r="M14287" s="191"/>
    </row>
    <row r="14288" spans="4:13" s="14" customFormat="1" ht="15.75">
      <c r="D14288" s="36"/>
      <c r="E14288" s="36"/>
      <c r="F14288" s="36"/>
      <c r="G14288" s="36"/>
      <c r="H14288" s="36"/>
      <c r="I14288" s="36"/>
      <c r="J14288" s="36"/>
      <c r="M14288" s="191"/>
    </row>
    <row r="14289" spans="4:13" s="14" customFormat="1" ht="15.75">
      <c r="D14289" s="36"/>
      <c r="E14289" s="36"/>
      <c r="F14289" s="36"/>
      <c r="G14289" s="36"/>
      <c r="H14289" s="36"/>
      <c r="I14289" s="36"/>
      <c r="J14289" s="36"/>
      <c r="M14289" s="191"/>
    </row>
    <row r="14290" spans="4:13" s="14" customFormat="1" ht="15.75">
      <c r="D14290" s="36"/>
      <c r="E14290" s="36"/>
      <c r="F14290" s="36"/>
      <c r="G14290" s="36"/>
      <c r="H14290" s="36"/>
      <c r="I14290" s="36"/>
      <c r="J14290" s="36"/>
      <c r="M14290" s="191"/>
    </row>
    <row r="14291" spans="4:13" s="14" customFormat="1" ht="15.75">
      <c r="D14291" s="36"/>
      <c r="E14291" s="36"/>
      <c r="F14291" s="36"/>
      <c r="G14291" s="36"/>
      <c r="H14291" s="36"/>
      <c r="I14291" s="36"/>
      <c r="J14291" s="36"/>
      <c r="M14291" s="191"/>
    </row>
    <row r="14292" spans="4:13" s="14" customFormat="1" ht="15.75">
      <c r="D14292" s="36"/>
      <c r="E14292" s="36"/>
      <c r="F14292" s="36"/>
      <c r="G14292" s="36"/>
      <c r="H14292" s="36"/>
      <c r="I14292" s="36"/>
      <c r="J14292" s="36"/>
      <c r="M14292" s="191"/>
    </row>
    <row r="14293" spans="4:13" s="14" customFormat="1" ht="15.75">
      <c r="D14293" s="36"/>
      <c r="E14293" s="36"/>
      <c r="F14293" s="36"/>
      <c r="G14293" s="36"/>
      <c r="H14293" s="36"/>
      <c r="I14293" s="36"/>
      <c r="J14293" s="36"/>
      <c r="M14293" s="191"/>
    </row>
    <row r="14294" spans="4:13" s="14" customFormat="1" ht="15.75">
      <c r="D14294" s="36"/>
      <c r="E14294" s="36"/>
      <c r="F14294" s="36"/>
      <c r="G14294" s="36"/>
      <c r="H14294" s="36"/>
      <c r="I14294" s="36"/>
      <c r="J14294" s="36"/>
      <c r="M14294" s="191"/>
    </row>
    <row r="14295" spans="4:13" s="14" customFormat="1" ht="15.75">
      <c r="D14295" s="36"/>
      <c r="E14295" s="36"/>
      <c r="F14295" s="36"/>
      <c r="G14295" s="36"/>
      <c r="H14295" s="36"/>
      <c r="I14295" s="36"/>
      <c r="J14295" s="36"/>
      <c r="M14295" s="191"/>
    </row>
    <row r="14296" spans="4:13" s="14" customFormat="1" ht="15.75">
      <c r="D14296" s="36"/>
      <c r="E14296" s="36"/>
      <c r="F14296" s="36"/>
      <c r="G14296" s="36"/>
      <c r="H14296" s="36"/>
      <c r="I14296" s="36"/>
      <c r="J14296" s="36"/>
      <c r="M14296" s="191"/>
    </row>
    <row r="14297" spans="4:13" s="14" customFormat="1" ht="15.75">
      <c r="D14297" s="36"/>
      <c r="E14297" s="36"/>
      <c r="F14297" s="36"/>
      <c r="G14297" s="36"/>
      <c r="H14297" s="36"/>
      <c r="I14297" s="36"/>
      <c r="J14297" s="36"/>
      <c r="M14297" s="191"/>
    </row>
    <row r="14298" spans="4:13" s="14" customFormat="1" ht="15.75">
      <c r="D14298" s="36"/>
      <c r="E14298" s="36"/>
      <c r="F14298" s="36"/>
      <c r="G14298" s="36"/>
      <c r="H14298" s="36"/>
      <c r="I14298" s="36"/>
      <c r="J14298" s="36"/>
      <c r="M14298" s="191"/>
    </row>
    <row r="14299" spans="4:13" s="14" customFormat="1" ht="15.75">
      <c r="D14299" s="36"/>
      <c r="E14299" s="36"/>
      <c r="F14299" s="36"/>
      <c r="G14299" s="36"/>
      <c r="H14299" s="36"/>
      <c r="I14299" s="36"/>
      <c r="J14299" s="36"/>
      <c r="M14299" s="191"/>
    </row>
    <row r="14300" spans="4:13" s="14" customFormat="1" ht="15.75">
      <c r="D14300" s="36"/>
      <c r="E14300" s="36"/>
      <c r="F14300" s="36"/>
      <c r="G14300" s="36"/>
      <c r="H14300" s="36"/>
      <c r="I14300" s="36"/>
      <c r="J14300" s="36"/>
      <c r="M14300" s="191"/>
    </row>
    <row r="14301" spans="4:13" s="14" customFormat="1" ht="15.75">
      <c r="D14301" s="36"/>
      <c r="E14301" s="36"/>
      <c r="F14301" s="36"/>
      <c r="G14301" s="36"/>
      <c r="H14301" s="36"/>
      <c r="I14301" s="36"/>
      <c r="J14301" s="36"/>
      <c r="M14301" s="191"/>
    </row>
    <row r="14302" spans="4:13" s="14" customFormat="1" ht="15.75">
      <c r="D14302" s="36"/>
      <c r="E14302" s="36"/>
      <c r="F14302" s="36"/>
      <c r="G14302" s="36"/>
      <c r="H14302" s="36"/>
      <c r="I14302" s="36"/>
      <c r="J14302" s="36"/>
      <c r="M14302" s="191"/>
    </row>
    <row r="14303" spans="4:13" s="14" customFormat="1" ht="15.75">
      <c r="D14303" s="36"/>
      <c r="E14303" s="36"/>
      <c r="F14303" s="36"/>
      <c r="G14303" s="36"/>
      <c r="H14303" s="36"/>
      <c r="I14303" s="36"/>
      <c r="J14303" s="36"/>
      <c r="M14303" s="191"/>
    </row>
    <row r="14304" spans="4:13" s="14" customFormat="1" ht="15.75">
      <c r="D14304" s="36"/>
      <c r="E14304" s="36"/>
      <c r="F14304" s="36"/>
      <c r="G14304" s="36"/>
      <c r="H14304" s="36"/>
      <c r="I14304" s="36"/>
      <c r="J14304" s="36"/>
      <c r="M14304" s="191"/>
    </row>
    <row r="14305" spans="4:13" s="14" customFormat="1" ht="15.75">
      <c r="D14305" s="36"/>
      <c r="E14305" s="36"/>
      <c r="F14305" s="36"/>
      <c r="G14305" s="36"/>
      <c r="H14305" s="36"/>
      <c r="I14305" s="36"/>
      <c r="J14305" s="36"/>
      <c r="M14305" s="191"/>
    </row>
    <row r="14306" spans="4:13" s="14" customFormat="1" ht="15.75">
      <c r="D14306" s="36"/>
      <c r="E14306" s="36"/>
      <c r="F14306" s="36"/>
      <c r="G14306" s="36"/>
      <c r="H14306" s="36"/>
      <c r="I14306" s="36"/>
      <c r="J14306" s="36"/>
      <c r="M14306" s="191"/>
    </row>
    <row r="14307" spans="4:13" s="14" customFormat="1" ht="15.75">
      <c r="D14307" s="36"/>
      <c r="E14307" s="36"/>
      <c r="F14307" s="36"/>
      <c r="G14307" s="36"/>
      <c r="H14307" s="36"/>
      <c r="I14307" s="36"/>
      <c r="J14307" s="36"/>
      <c r="M14307" s="191"/>
    </row>
    <row r="14308" spans="4:13" s="14" customFormat="1" ht="15.75">
      <c r="D14308" s="36"/>
      <c r="E14308" s="36"/>
      <c r="F14308" s="36"/>
      <c r="G14308" s="36"/>
      <c r="H14308" s="36"/>
      <c r="I14308" s="36"/>
      <c r="J14308" s="36"/>
      <c r="M14308" s="191"/>
    </row>
    <row r="14309" spans="4:13" s="14" customFormat="1" ht="15.75">
      <c r="D14309" s="36"/>
      <c r="E14309" s="36"/>
      <c r="F14309" s="36"/>
      <c r="G14309" s="36"/>
      <c r="H14309" s="36"/>
      <c r="I14309" s="36"/>
      <c r="J14309" s="36"/>
      <c r="M14309" s="191"/>
    </row>
    <row r="14310" spans="4:13" s="14" customFormat="1" ht="15.75">
      <c r="D14310" s="36"/>
      <c r="E14310" s="36"/>
      <c r="F14310" s="36"/>
      <c r="G14310" s="36"/>
      <c r="H14310" s="36"/>
      <c r="I14310" s="36"/>
      <c r="J14310" s="36"/>
      <c r="M14310" s="191"/>
    </row>
    <row r="14311" spans="4:13" s="14" customFormat="1" ht="15.75">
      <c r="D14311" s="36"/>
      <c r="E14311" s="36"/>
      <c r="F14311" s="36"/>
      <c r="G14311" s="36"/>
      <c r="H14311" s="36"/>
      <c r="I14311" s="36"/>
      <c r="J14311" s="36"/>
      <c r="M14311" s="191"/>
    </row>
    <row r="14312" spans="4:13" s="14" customFormat="1" ht="15.75">
      <c r="D14312" s="36"/>
      <c r="E14312" s="36"/>
      <c r="F14312" s="36"/>
      <c r="G14312" s="36"/>
      <c r="H14312" s="36"/>
      <c r="I14312" s="36"/>
      <c r="J14312" s="36"/>
      <c r="M14312" s="191"/>
    </row>
    <row r="14313" spans="4:13" s="14" customFormat="1" ht="15.75">
      <c r="D14313" s="36"/>
      <c r="E14313" s="36"/>
      <c r="F14313" s="36"/>
      <c r="G14313" s="36"/>
      <c r="H14313" s="36"/>
      <c r="I14313" s="36"/>
      <c r="J14313" s="36"/>
      <c r="M14313" s="191"/>
    </row>
    <row r="14314" spans="4:13" s="14" customFormat="1" ht="15.75">
      <c r="D14314" s="36"/>
      <c r="E14314" s="36"/>
      <c r="F14314" s="36"/>
      <c r="G14314" s="36"/>
      <c r="H14314" s="36"/>
      <c r="I14314" s="36"/>
      <c r="J14314" s="36"/>
      <c r="M14314" s="191"/>
    </row>
    <row r="14315" spans="4:13" s="14" customFormat="1" ht="15.75">
      <c r="D14315" s="36"/>
      <c r="E14315" s="36"/>
      <c r="F14315" s="36"/>
      <c r="G14315" s="36"/>
      <c r="H14315" s="36"/>
      <c r="I14315" s="36"/>
      <c r="J14315" s="36"/>
      <c r="M14315" s="191"/>
    </row>
    <row r="14316" spans="4:13" s="14" customFormat="1" ht="15.75">
      <c r="D14316" s="36"/>
      <c r="E14316" s="36"/>
      <c r="F14316" s="36"/>
      <c r="G14316" s="36"/>
      <c r="H14316" s="36"/>
      <c r="I14316" s="36"/>
      <c r="J14316" s="36"/>
      <c r="M14316" s="191"/>
    </row>
    <row r="14317" spans="4:13" s="14" customFormat="1" ht="15.75">
      <c r="D14317" s="36"/>
      <c r="E14317" s="36"/>
      <c r="F14317" s="36"/>
      <c r="G14317" s="36"/>
      <c r="H14317" s="36"/>
      <c r="I14317" s="36"/>
      <c r="J14317" s="36"/>
      <c r="M14317" s="191"/>
    </row>
    <row r="14318" spans="4:13" s="14" customFormat="1" ht="15.75">
      <c r="D14318" s="36"/>
      <c r="E14318" s="36"/>
      <c r="F14318" s="36"/>
      <c r="G14318" s="36"/>
      <c r="H14318" s="36"/>
      <c r="I14318" s="36"/>
      <c r="J14318" s="36"/>
      <c r="M14318" s="191"/>
    </row>
    <row r="14319" spans="4:13" s="14" customFormat="1" ht="15.75">
      <c r="D14319" s="36"/>
      <c r="E14319" s="36"/>
      <c r="F14319" s="36"/>
      <c r="G14319" s="36"/>
      <c r="H14319" s="36"/>
      <c r="I14319" s="36"/>
      <c r="J14319" s="36"/>
      <c r="M14319" s="191"/>
    </row>
    <row r="14320" spans="4:13" s="14" customFormat="1" ht="15.75">
      <c r="D14320" s="36"/>
      <c r="E14320" s="36"/>
      <c r="F14320" s="36"/>
      <c r="G14320" s="36"/>
      <c r="H14320" s="36"/>
      <c r="I14320" s="36"/>
      <c r="J14320" s="36"/>
      <c r="M14320" s="191"/>
    </row>
    <row r="14321" spans="4:13" s="14" customFormat="1" ht="15.75">
      <c r="D14321" s="36"/>
      <c r="E14321" s="36"/>
      <c r="F14321" s="36"/>
      <c r="G14321" s="36"/>
      <c r="H14321" s="36"/>
      <c r="I14321" s="36"/>
      <c r="J14321" s="36"/>
      <c r="M14321" s="191"/>
    </row>
    <row r="14322" spans="4:13" s="14" customFormat="1" ht="15.75">
      <c r="D14322" s="36"/>
      <c r="E14322" s="36"/>
      <c r="F14322" s="36"/>
      <c r="G14322" s="36"/>
      <c r="H14322" s="36"/>
      <c r="I14322" s="36"/>
      <c r="J14322" s="36"/>
      <c r="M14322" s="191"/>
    </row>
    <row r="14323" spans="4:13" s="14" customFormat="1" ht="15.75">
      <c r="D14323" s="36"/>
      <c r="E14323" s="36"/>
      <c r="F14323" s="36"/>
      <c r="G14323" s="36"/>
      <c r="H14323" s="36"/>
      <c r="I14323" s="36"/>
      <c r="J14323" s="36"/>
      <c r="M14323" s="191"/>
    </row>
    <row r="14324" spans="4:13" s="14" customFormat="1" ht="15.75">
      <c r="D14324" s="36"/>
      <c r="E14324" s="36"/>
      <c r="F14324" s="36"/>
      <c r="G14324" s="36"/>
      <c r="H14324" s="36"/>
      <c r="I14324" s="36"/>
      <c r="J14324" s="36"/>
      <c r="M14324" s="191"/>
    </row>
    <row r="14325" spans="4:13" s="14" customFormat="1" ht="15.75">
      <c r="D14325" s="36"/>
      <c r="E14325" s="36"/>
      <c r="F14325" s="36"/>
      <c r="G14325" s="36"/>
      <c r="H14325" s="36"/>
      <c r="I14325" s="36"/>
      <c r="J14325" s="36"/>
      <c r="M14325" s="191"/>
    </row>
    <row r="14326" spans="4:13" s="14" customFormat="1" ht="15.75">
      <c r="D14326" s="36"/>
      <c r="E14326" s="36"/>
      <c r="F14326" s="36"/>
      <c r="G14326" s="36"/>
      <c r="H14326" s="36"/>
      <c r="I14326" s="36"/>
      <c r="J14326" s="36"/>
      <c r="M14326" s="191"/>
    </row>
    <row r="14327" spans="4:13" s="14" customFormat="1" ht="15.75">
      <c r="D14327" s="36"/>
      <c r="E14327" s="36"/>
      <c r="F14327" s="36"/>
      <c r="G14327" s="36"/>
      <c r="H14327" s="36"/>
      <c r="I14327" s="36"/>
      <c r="J14327" s="36"/>
      <c r="M14327" s="191"/>
    </row>
    <row r="14328" spans="4:13" s="14" customFormat="1" ht="15.75">
      <c r="D14328" s="36"/>
      <c r="E14328" s="36"/>
      <c r="F14328" s="36"/>
      <c r="G14328" s="36"/>
      <c r="H14328" s="36"/>
      <c r="I14328" s="36"/>
      <c r="J14328" s="36"/>
      <c r="M14328" s="191"/>
    </row>
    <row r="14329" spans="4:13" s="14" customFormat="1" ht="15.75">
      <c r="D14329" s="36"/>
      <c r="E14329" s="36"/>
      <c r="F14329" s="36"/>
      <c r="G14329" s="36"/>
      <c r="H14329" s="36"/>
      <c r="I14329" s="36"/>
      <c r="J14329" s="36"/>
      <c r="M14329" s="191"/>
    </row>
    <row r="14330" spans="4:13" s="14" customFormat="1" ht="15.75">
      <c r="D14330" s="36"/>
      <c r="E14330" s="36"/>
      <c r="F14330" s="36"/>
      <c r="G14330" s="36"/>
      <c r="H14330" s="36"/>
      <c r="I14330" s="36"/>
      <c r="J14330" s="36"/>
      <c r="M14330" s="191"/>
    </row>
    <row r="14331" spans="4:13" s="14" customFormat="1" ht="15.75">
      <c r="D14331" s="36"/>
      <c r="E14331" s="36"/>
      <c r="F14331" s="36"/>
      <c r="G14331" s="36"/>
      <c r="H14331" s="36"/>
      <c r="I14331" s="36"/>
      <c r="J14331" s="36"/>
      <c r="M14331" s="191"/>
    </row>
    <row r="14332" spans="4:13" s="14" customFormat="1" ht="15.75">
      <c r="D14332" s="36"/>
      <c r="E14332" s="36"/>
      <c r="F14332" s="36"/>
      <c r="G14332" s="36"/>
      <c r="H14332" s="36"/>
      <c r="I14332" s="36"/>
      <c r="J14332" s="36"/>
      <c r="M14332" s="191"/>
    </row>
    <row r="14333" spans="4:13" s="14" customFormat="1" ht="15.75">
      <c r="D14333" s="36"/>
      <c r="E14333" s="36"/>
      <c r="F14333" s="36"/>
      <c r="G14333" s="36"/>
      <c r="H14333" s="36"/>
      <c r="I14333" s="36"/>
      <c r="J14333" s="36"/>
      <c r="M14333" s="191"/>
    </row>
    <row r="14334" spans="4:13" s="14" customFormat="1" ht="15.75">
      <c r="D14334" s="36"/>
      <c r="E14334" s="36"/>
      <c r="F14334" s="36"/>
      <c r="G14334" s="36"/>
      <c r="H14334" s="36"/>
      <c r="I14334" s="36"/>
      <c r="J14334" s="36"/>
      <c r="M14334" s="191"/>
    </row>
    <row r="14335" spans="4:13" s="14" customFormat="1" ht="15.75">
      <c r="D14335" s="36"/>
      <c r="E14335" s="36"/>
      <c r="F14335" s="36"/>
      <c r="G14335" s="36"/>
      <c r="H14335" s="36"/>
      <c r="I14335" s="36"/>
      <c r="J14335" s="36"/>
      <c r="M14335" s="191"/>
    </row>
    <row r="14336" spans="4:13" s="14" customFormat="1" ht="15.75">
      <c r="D14336" s="36"/>
      <c r="E14336" s="36"/>
      <c r="F14336" s="36"/>
      <c r="G14336" s="36"/>
      <c r="H14336" s="36"/>
      <c r="I14336" s="36"/>
      <c r="J14336" s="36"/>
      <c r="M14336" s="191"/>
    </row>
    <row r="14337" spans="4:13" s="14" customFormat="1" ht="15.75">
      <c r="D14337" s="36"/>
      <c r="E14337" s="36"/>
      <c r="F14337" s="36"/>
      <c r="G14337" s="36"/>
      <c r="H14337" s="36"/>
      <c r="I14337" s="36"/>
      <c r="J14337" s="36"/>
      <c r="M14337" s="191"/>
    </row>
    <row r="14338" spans="4:13" s="14" customFormat="1" ht="15.75">
      <c r="D14338" s="36"/>
      <c r="E14338" s="36"/>
      <c r="F14338" s="36"/>
      <c r="G14338" s="36"/>
      <c r="H14338" s="36"/>
      <c r="I14338" s="36"/>
      <c r="J14338" s="36"/>
      <c r="M14338" s="191"/>
    </row>
    <row r="14339" spans="4:13" s="14" customFormat="1" ht="15.75">
      <c r="D14339" s="36"/>
      <c r="E14339" s="36"/>
      <c r="F14339" s="36"/>
      <c r="G14339" s="36"/>
      <c r="H14339" s="36"/>
      <c r="I14339" s="36"/>
      <c r="J14339" s="36"/>
      <c r="M14339" s="191"/>
    </row>
    <row r="14340" spans="4:13" s="14" customFormat="1" ht="15.75">
      <c r="D14340" s="36"/>
      <c r="E14340" s="36"/>
      <c r="F14340" s="36"/>
      <c r="G14340" s="36"/>
      <c r="H14340" s="36"/>
      <c r="I14340" s="36"/>
      <c r="J14340" s="36"/>
      <c r="M14340" s="191"/>
    </row>
    <row r="14341" spans="4:13" s="14" customFormat="1" ht="15.75">
      <c r="D14341" s="36"/>
      <c r="E14341" s="36"/>
      <c r="F14341" s="36"/>
      <c r="G14341" s="36"/>
      <c r="H14341" s="36"/>
      <c r="I14341" s="36"/>
      <c r="J14341" s="36"/>
      <c r="M14341" s="191"/>
    </row>
    <row r="14342" spans="4:13" s="14" customFormat="1" ht="15.75">
      <c r="D14342" s="36"/>
      <c r="E14342" s="36"/>
      <c r="F14342" s="36"/>
      <c r="G14342" s="36"/>
      <c r="H14342" s="36"/>
      <c r="I14342" s="36"/>
      <c r="J14342" s="36"/>
      <c r="M14342" s="191"/>
    </row>
    <row r="14343" spans="4:13" s="14" customFormat="1" ht="15.75">
      <c r="D14343" s="36"/>
      <c r="E14343" s="36"/>
      <c r="F14343" s="36"/>
      <c r="G14343" s="36"/>
      <c r="H14343" s="36"/>
      <c r="I14343" s="36"/>
      <c r="J14343" s="36"/>
      <c r="M14343" s="191"/>
    </row>
    <row r="14344" spans="4:13" s="14" customFormat="1" ht="15.75">
      <c r="D14344" s="36"/>
      <c r="E14344" s="36"/>
      <c r="F14344" s="36"/>
      <c r="G14344" s="36"/>
      <c r="H14344" s="36"/>
      <c r="I14344" s="36"/>
      <c r="J14344" s="36"/>
      <c r="M14344" s="191"/>
    </row>
    <row r="14345" spans="4:13" s="14" customFormat="1" ht="15.75">
      <c r="D14345" s="36"/>
      <c r="E14345" s="36"/>
      <c r="F14345" s="36"/>
      <c r="G14345" s="36"/>
      <c r="H14345" s="36"/>
      <c r="I14345" s="36"/>
      <c r="J14345" s="36"/>
      <c r="M14345" s="191"/>
    </row>
    <row r="14346" spans="4:13" s="14" customFormat="1" ht="15.75">
      <c r="D14346" s="36"/>
      <c r="E14346" s="36"/>
      <c r="F14346" s="36"/>
      <c r="G14346" s="36"/>
      <c r="H14346" s="36"/>
      <c r="I14346" s="36"/>
      <c r="J14346" s="36"/>
      <c r="M14346" s="191"/>
    </row>
    <row r="14347" spans="4:13" s="14" customFormat="1" ht="15.75">
      <c r="D14347" s="36"/>
      <c r="E14347" s="36"/>
      <c r="F14347" s="36"/>
      <c r="G14347" s="36"/>
      <c r="H14347" s="36"/>
      <c r="I14347" s="36"/>
      <c r="J14347" s="36"/>
      <c r="M14347" s="191"/>
    </row>
    <row r="14348" spans="4:13" s="14" customFormat="1" ht="15.75">
      <c r="D14348" s="36"/>
      <c r="E14348" s="36"/>
      <c r="F14348" s="36"/>
      <c r="G14348" s="36"/>
      <c r="H14348" s="36"/>
      <c r="I14348" s="36"/>
      <c r="J14348" s="36"/>
      <c r="M14348" s="191"/>
    </row>
    <row r="14349" spans="4:13" s="14" customFormat="1" ht="15.75">
      <c r="D14349" s="36"/>
      <c r="E14349" s="36"/>
      <c r="F14349" s="36"/>
      <c r="G14349" s="36"/>
      <c r="H14349" s="36"/>
      <c r="I14349" s="36"/>
      <c r="J14349" s="36"/>
      <c r="M14349" s="191"/>
    </row>
    <row r="14350" spans="4:13" s="14" customFormat="1" ht="15.75">
      <c r="D14350" s="36"/>
      <c r="E14350" s="36"/>
      <c r="F14350" s="36"/>
      <c r="G14350" s="36"/>
      <c r="H14350" s="36"/>
      <c r="I14350" s="36"/>
      <c r="J14350" s="36"/>
      <c r="M14350" s="191"/>
    </row>
    <row r="14351" spans="4:13" s="14" customFormat="1" ht="15.75">
      <c r="D14351" s="36"/>
      <c r="E14351" s="36"/>
      <c r="F14351" s="36"/>
      <c r="G14351" s="36"/>
      <c r="H14351" s="36"/>
      <c r="I14351" s="36"/>
      <c r="J14351" s="36"/>
      <c r="M14351" s="191"/>
    </row>
    <row r="14352" spans="4:13" s="14" customFormat="1" ht="15.75">
      <c r="D14352" s="36"/>
      <c r="E14352" s="36"/>
      <c r="F14352" s="36"/>
      <c r="G14352" s="36"/>
      <c r="H14352" s="36"/>
      <c r="I14352" s="36"/>
      <c r="J14352" s="36"/>
      <c r="M14352" s="191"/>
    </row>
    <row r="14353" spans="4:13" s="14" customFormat="1" ht="15.75">
      <c r="D14353" s="36"/>
      <c r="E14353" s="36"/>
      <c r="F14353" s="36"/>
      <c r="G14353" s="36"/>
      <c r="H14353" s="36"/>
      <c r="I14353" s="36"/>
      <c r="J14353" s="36"/>
      <c r="M14353" s="191"/>
    </row>
    <row r="14354" spans="4:13" s="14" customFormat="1" ht="15.75">
      <c r="D14354" s="36"/>
      <c r="E14354" s="36"/>
      <c r="F14354" s="36"/>
      <c r="G14354" s="36"/>
      <c r="H14354" s="36"/>
      <c r="I14354" s="36"/>
      <c r="J14354" s="36"/>
      <c r="M14354" s="191"/>
    </row>
    <row r="14355" spans="4:13" s="14" customFormat="1" ht="15.75">
      <c r="D14355" s="36"/>
      <c r="E14355" s="36"/>
      <c r="F14355" s="36"/>
      <c r="G14355" s="36"/>
      <c r="H14355" s="36"/>
      <c r="I14355" s="36"/>
      <c r="J14355" s="36"/>
      <c r="M14355" s="191"/>
    </row>
    <row r="14356" spans="4:13" s="14" customFormat="1" ht="15.75">
      <c r="D14356" s="36"/>
      <c r="E14356" s="36"/>
      <c r="F14356" s="36"/>
      <c r="G14356" s="36"/>
      <c r="H14356" s="36"/>
      <c r="I14356" s="36"/>
      <c r="J14356" s="36"/>
      <c r="M14356" s="191"/>
    </row>
    <row r="14357" spans="4:13" s="14" customFormat="1" ht="15.75">
      <c r="D14357" s="36"/>
      <c r="E14357" s="36"/>
      <c r="F14357" s="36"/>
      <c r="G14357" s="36"/>
      <c r="H14357" s="36"/>
      <c r="I14357" s="36"/>
      <c r="J14357" s="36"/>
      <c r="M14357" s="191"/>
    </row>
    <row r="14358" spans="4:13" s="14" customFormat="1" ht="15.75">
      <c r="D14358" s="36"/>
      <c r="E14358" s="36"/>
      <c r="F14358" s="36"/>
      <c r="G14358" s="36"/>
      <c r="H14358" s="36"/>
      <c r="I14358" s="36"/>
      <c r="J14358" s="36"/>
      <c r="M14358" s="191"/>
    </row>
    <row r="14359" spans="4:13" s="14" customFormat="1" ht="15.75">
      <c r="D14359" s="36"/>
      <c r="E14359" s="36"/>
      <c r="F14359" s="36"/>
      <c r="G14359" s="36"/>
      <c r="H14359" s="36"/>
      <c r="I14359" s="36"/>
      <c r="J14359" s="36"/>
      <c r="M14359" s="191"/>
    </row>
    <row r="14360" spans="4:13" s="14" customFormat="1" ht="15.75">
      <c r="D14360" s="36"/>
      <c r="E14360" s="36"/>
      <c r="F14360" s="36"/>
      <c r="G14360" s="36"/>
      <c r="H14360" s="36"/>
      <c r="I14360" s="36"/>
      <c r="J14360" s="36"/>
      <c r="M14360" s="191"/>
    </row>
    <row r="14361" spans="4:13" s="14" customFormat="1" ht="15.75">
      <c r="D14361" s="36"/>
      <c r="E14361" s="36"/>
      <c r="F14361" s="36"/>
      <c r="G14361" s="36"/>
      <c r="H14361" s="36"/>
      <c r="I14361" s="36"/>
      <c r="J14361" s="36"/>
      <c r="M14361" s="191"/>
    </row>
    <row r="14362" spans="4:13" s="14" customFormat="1" ht="15.75">
      <c r="D14362" s="36"/>
      <c r="E14362" s="36"/>
      <c r="F14362" s="36"/>
      <c r="G14362" s="36"/>
      <c r="H14362" s="36"/>
      <c r="I14362" s="36"/>
      <c r="J14362" s="36"/>
      <c r="M14362" s="191"/>
    </row>
    <row r="14363" spans="4:13" s="14" customFormat="1" ht="15.75">
      <c r="D14363" s="36"/>
      <c r="E14363" s="36"/>
      <c r="F14363" s="36"/>
      <c r="G14363" s="36"/>
      <c r="H14363" s="36"/>
      <c r="I14363" s="36"/>
      <c r="J14363" s="36"/>
      <c r="M14363" s="191"/>
    </row>
    <row r="14364" spans="4:13" s="14" customFormat="1" ht="15.75">
      <c r="D14364" s="36"/>
      <c r="E14364" s="36"/>
      <c r="F14364" s="36"/>
      <c r="G14364" s="36"/>
      <c r="H14364" s="36"/>
      <c r="I14364" s="36"/>
      <c r="J14364" s="36"/>
      <c r="M14364" s="191"/>
    </row>
    <row r="14365" spans="4:13" s="14" customFormat="1" ht="15.75">
      <c r="D14365" s="36"/>
      <c r="E14365" s="36"/>
      <c r="F14365" s="36"/>
      <c r="G14365" s="36"/>
      <c r="H14365" s="36"/>
      <c r="I14365" s="36"/>
      <c r="J14365" s="36"/>
      <c r="M14365" s="191"/>
    </row>
    <row r="14366" spans="4:13" s="14" customFormat="1" ht="15.75">
      <c r="D14366" s="36"/>
      <c r="E14366" s="36"/>
      <c r="F14366" s="36"/>
      <c r="G14366" s="36"/>
      <c r="H14366" s="36"/>
      <c r="I14366" s="36"/>
      <c r="J14366" s="36"/>
      <c r="M14366" s="191"/>
    </row>
    <row r="14367" spans="4:13" s="14" customFormat="1" ht="15.75">
      <c r="D14367" s="36"/>
      <c r="E14367" s="36"/>
      <c r="F14367" s="36"/>
      <c r="G14367" s="36"/>
      <c r="H14367" s="36"/>
      <c r="I14367" s="36"/>
      <c r="J14367" s="36"/>
      <c r="M14367" s="191"/>
    </row>
    <row r="14368" spans="4:13" s="14" customFormat="1" ht="15.75">
      <c r="D14368" s="36"/>
      <c r="E14368" s="36"/>
      <c r="F14368" s="36"/>
      <c r="G14368" s="36"/>
      <c r="H14368" s="36"/>
      <c r="I14368" s="36"/>
      <c r="J14368" s="36"/>
      <c r="M14368" s="191"/>
    </row>
    <row r="14369" spans="4:13" s="14" customFormat="1" ht="15.75">
      <c r="D14369" s="36"/>
      <c r="E14369" s="36"/>
      <c r="F14369" s="36"/>
      <c r="G14369" s="36"/>
      <c r="H14369" s="36"/>
      <c r="I14369" s="36"/>
      <c r="J14369" s="36"/>
      <c r="M14369" s="191"/>
    </row>
    <row r="14370" spans="4:13" s="14" customFormat="1" ht="15.75">
      <c r="D14370" s="36"/>
      <c r="E14370" s="36"/>
      <c r="F14370" s="36"/>
      <c r="G14370" s="36"/>
      <c r="H14370" s="36"/>
      <c r="I14370" s="36"/>
      <c r="J14370" s="36"/>
      <c r="M14370" s="191"/>
    </row>
    <row r="14371" spans="4:13" s="14" customFormat="1" ht="15.75">
      <c r="D14371" s="36"/>
      <c r="E14371" s="36"/>
      <c r="F14371" s="36"/>
      <c r="G14371" s="36"/>
      <c r="H14371" s="36"/>
      <c r="I14371" s="36"/>
      <c r="J14371" s="36"/>
      <c r="M14371" s="191"/>
    </row>
    <row r="14372" spans="4:13" s="14" customFormat="1" ht="15.75">
      <c r="D14372" s="36"/>
      <c r="E14372" s="36"/>
      <c r="F14372" s="36"/>
      <c r="G14372" s="36"/>
      <c r="H14372" s="36"/>
      <c r="I14372" s="36"/>
      <c r="J14372" s="36"/>
      <c r="M14372" s="191"/>
    </row>
    <row r="14373" spans="4:13" s="14" customFormat="1" ht="15.75">
      <c r="D14373" s="36"/>
      <c r="E14373" s="36"/>
      <c r="F14373" s="36"/>
      <c r="G14373" s="36"/>
      <c r="H14373" s="36"/>
      <c r="I14373" s="36"/>
      <c r="J14373" s="36"/>
      <c r="M14373" s="191"/>
    </row>
    <row r="14374" spans="4:13" s="14" customFormat="1" ht="15.75">
      <c r="D14374" s="36"/>
      <c r="E14374" s="36"/>
      <c r="F14374" s="36"/>
      <c r="G14374" s="36"/>
      <c r="H14374" s="36"/>
      <c r="I14374" s="36"/>
      <c r="J14374" s="36"/>
      <c r="M14374" s="191"/>
    </row>
    <row r="14375" spans="4:13" s="14" customFormat="1" ht="15.75">
      <c r="D14375" s="36"/>
      <c r="E14375" s="36"/>
      <c r="F14375" s="36"/>
      <c r="G14375" s="36"/>
      <c r="H14375" s="36"/>
      <c r="I14375" s="36"/>
      <c r="J14375" s="36"/>
      <c r="M14375" s="191"/>
    </row>
    <row r="14376" spans="4:13" s="14" customFormat="1" ht="15.75">
      <c r="D14376" s="36"/>
      <c r="E14376" s="36"/>
      <c r="F14376" s="36"/>
      <c r="G14376" s="36"/>
      <c r="H14376" s="36"/>
      <c r="I14376" s="36"/>
      <c r="J14376" s="36"/>
      <c r="M14376" s="191"/>
    </row>
    <row r="14377" spans="4:13" s="14" customFormat="1" ht="15.75">
      <c r="D14377" s="36"/>
      <c r="E14377" s="36"/>
      <c r="F14377" s="36"/>
      <c r="G14377" s="36"/>
      <c r="H14377" s="36"/>
      <c r="I14377" s="36"/>
      <c r="J14377" s="36"/>
      <c r="M14377" s="191"/>
    </row>
    <row r="14378" spans="4:13" s="14" customFormat="1" ht="15.75">
      <c r="D14378" s="36"/>
      <c r="E14378" s="36"/>
      <c r="F14378" s="36"/>
      <c r="G14378" s="36"/>
      <c r="H14378" s="36"/>
      <c r="I14378" s="36"/>
      <c r="J14378" s="36"/>
      <c r="M14378" s="191"/>
    </row>
    <row r="14379" spans="4:13" s="14" customFormat="1" ht="15.75">
      <c r="D14379" s="36"/>
      <c r="E14379" s="36"/>
      <c r="F14379" s="36"/>
      <c r="G14379" s="36"/>
      <c r="H14379" s="36"/>
      <c r="I14379" s="36"/>
      <c r="J14379" s="36"/>
      <c r="M14379" s="191"/>
    </row>
    <row r="14380" spans="4:13" s="14" customFormat="1" ht="15.75">
      <c r="D14380" s="36"/>
      <c r="E14380" s="36"/>
      <c r="F14380" s="36"/>
      <c r="G14380" s="36"/>
      <c r="H14380" s="36"/>
      <c r="I14380" s="36"/>
      <c r="J14380" s="36"/>
      <c r="M14380" s="191"/>
    </row>
    <row r="14381" spans="4:13" s="14" customFormat="1" ht="15.75">
      <c r="D14381" s="36"/>
      <c r="E14381" s="36"/>
      <c r="F14381" s="36"/>
      <c r="G14381" s="36"/>
      <c r="H14381" s="36"/>
      <c r="I14381" s="36"/>
      <c r="J14381" s="36"/>
      <c r="M14381" s="191"/>
    </row>
    <row r="14382" spans="4:13" s="14" customFormat="1" ht="15.75">
      <c r="D14382" s="36"/>
      <c r="E14382" s="36"/>
      <c r="F14382" s="36"/>
      <c r="G14382" s="36"/>
      <c r="H14382" s="36"/>
      <c r="I14382" s="36"/>
      <c r="J14382" s="36"/>
      <c r="M14382" s="191"/>
    </row>
    <row r="14383" spans="4:13" s="14" customFormat="1" ht="15.75">
      <c r="D14383" s="36"/>
      <c r="E14383" s="36"/>
      <c r="F14383" s="36"/>
      <c r="G14383" s="36"/>
      <c r="H14383" s="36"/>
      <c r="I14383" s="36"/>
      <c r="J14383" s="36"/>
      <c r="M14383" s="191"/>
    </row>
    <row r="14384" spans="4:13" s="14" customFormat="1" ht="15.75">
      <c r="D14384" s="36"/>
      <c r="E14384" s="36"/>
      <c r="F14384" s="36"/>
      <c r="G14384" s="36"/>
      <c r="H14384" s="36"/>
      <c r="I14384" s="36"/>
      <c r="J14384" s="36"/>
      <c r="M14384" s="191"/>
    </row>
    <row r="14385" spans="4:13" s="14" customFormat="1" ht="15.75">
      <c r="D14385" s="36"/>
      <c r="E14385" s="36"/>
      <c r="F14385" s="36"/>
      <c r="G14385" s="36"/>
      <c r="H14385" s="36"/>
      <c r="I14385" s="36"/>
      <c r="J14385" s="36"/>
      <c r="M14385" s="191"/>
    </row>
    <row r="14386" spans="4:13" s="14" customFormat="1" ht="15.75">
      <c r="D14386" s="36"/>
      <c r="E14386" s="36"/>
      <c r="F14386" s="36"/>
      <c r="G14386" s="36"/>
      <c r="H14386" s="36"/>
      <c r="I14386" s="36"/>
      <c r="J14386" s="36"/>
      <c r="M14386" s="191"/>
    </row>
    <row r="14387" spans="4:13" s="14" customFormat="1" ht="15.75">
      <c r="D14387" s="36"/>
      <c r="E14387" s="36"/>
      <c r="F14387" s="36"/>
      <c r="G14387" s="36"/>
      <c r="H14387" s="36"/>
      <c r="I14387" s="36"/>
      <c r="J14387" s="36"/>
      <c r="M14387" s="191"/>
    </row>
    <row r="14388" spans="4:13" s="14" customFormat="1" ht="15.75">
      <c r="D14388" s="36"/>
      <c r="E14388" s="36"/>
      <c r="F14388" s="36"/>
      <c r="G14388" s="36"/>
      <c r="H14388" s="36"/>
      <c r="I14388" s="36"/>
      <c r="J14388" s="36"/>
      <c r="M14388" s="191"/>
    </row>
    <row r="14389" spans="4:13" s="14" customFormat="1" ht="15.75">
      <c r="D14389" s="36"/>
      <c r="E14389" s="36"/>
      <c r="F14389" s="36"/>
      <c r="G14389" s="36"/>
      <c r="H14389" s="36"/>
      <c r="I14389" s="36"/>
      <c r="J14389" s="36"/>
      <c r="M14389" s="191"/>
    </row>
    <row r="14390" spans="4:13" s="14" customFormat="1" ht="15.75">
      <c r="D14390" s="36"/>
      <c r="E14390" s="36"/>
      <c r="F14390" s="36"/>
      <c r="G14390" s="36"/>
      <c r="H14390" s="36"/>
      <c r="I14390" s="36"/>
      <c r="J14390" s="36"/>
      <c r="M14390" s="191"/>
    </row>
    <row r="14391" spans="4:13" s="14" customFormat="1" ht="15.75">
      <c r="D14391" s="36"/>
      <c r="E14391" s="36"/>
      <c r="F14391" s="36"/>
      <c r="G14391" s="36"/>
      <c r="H14391" s="36"/>
      <c r="I14391" s="36"/>
      <c r="J14391" s="36"/>
      <c r="M14391" s="191"/>
    </row>
    <row r="14392" spans="4:13" s="14" customFormat="1" ht="15.75">
      <c r="D14392" s="36"/>
      <c r="E14392" s="36"/>
      <c r="F14392" s="36"/>
      <c r="G14392" s="36"/>
      <c r="H14392" s="36"/>
      <c r="I14392" s="36"/>
      <c r="J14392" s="36"/>
      <c r="M14392" s="191"/>
    </row>
    <row r="14393" spans="4:13" s="14" customFormat="1" ht="15.75">
      <c r="D14393" s="36"/>
      <c r="E14393" s="36"/>
      <c r="F14393" s="36"/>
      <c r="G14393" s="36"/>
      <c r="H14393" s="36"/>
      <c r="I14393" s="36"/>
      <c r="J14393" s="36"/>
      <c r="M14393" s="191"/>
    </row>
    <row r="14394" spans="4:13" s="14" customFormat="1" ht="15.75">
      <c r="D14394" s="36"/>
      <c r="E14394" s="36"/>
      <c r="F14394" s="36"/>
      <c r="G14394" s="36"/>
      <c r="H14394" s="36"/>
      <c r="I14394" s="36"/>
      <c r="J14394" s="36"/>
      <c r="M14394" s="191"/>
    </row>
    <row r="14395" spans="4:13" s="14" customFormat="1" ht="15.75">
      <c r="D14395" s="36"/>
      <c r="E14395" s="36"/>
      <c r="F14395" s="36"/>
      <c r="G14395" s="36"/>
      <c r="H14395" s="36"/>
      <c r="I14395" s="36"/>
      <c r="J14395" s="36"/>
      <c r="M14395" s="191"/>
    </row>
    <row r="14396" spans="4:13" s="14" customFormat="1" ht="15.75">
      <c r="D14396" s="36"/>
      <c r="E14396" s="36"/>
      <c r="F14396" s="36"/>
      <c r="G14396" s="36"/>
      <c r="H14396" s="36"/>
      <c r="I14396" s="36"/>
      <c r="J14396" s="36"/>
      <c r="M14396" s="191"/>
    </row>
    <row r="14397" spans="4:13" s="14" customFormat="1" ht="15.75">
      <c r="D14397" s="36"/>
      <c r="E14397" s="36"/>
      <c r="F14397" s="36"/>
      <c r="G14397" s="36"/>
      <c r="H14397" s="36"/>
      <c r="I14397" s="36"/>
      <c r="J14397" s="36"/>
      <c r="M14397" s="191"/>
    </row>
    <row r="14398" spans="4:13" s="14" customFormat="1" ht="15.75">
      <c r="D14398" s="36"/>
      <c r="E14398" s="36"/>
      <c r="F14398" s="36"/>
      <c r="G14398" s="36"/>
      <c r="H14398" s="36"/>
      <c r="I14398" s="36"/>
      <c r="J14398" s="36"/>
      <c r="M14398" s="191"/>
    </row>
    <row r="14399" spans="4:13" s="14" customFormat="1" ht="15.75">
      <c r="D14399" s="36"/>
      <c r="E14399" s="36"/>
      <c r="F14399" s="36"/>
      <c r="G14399" s="36"/>
      <c r="H14399" s="36"/>
      <c r="I14399" s="36"/>
      <c r="J14399" s="36"/>
      <c r="M14399" s="191"/>
    </row>
    <row r="14400" spans="4:13" s="14" customFormat="1" ht="15.75">
      <c r="D14400" s="36"/>
      <c r="E14400" s="36"/>
      <c r="F14400" s="36"/>
      <c r="G14400" s="36"/>
      <c r="H14400" s="36"/>
      <c r="I14400" s="36"/>
      <c r="J14400" s="36"/>
      <c r="M14400" s="191"/>
    </row>
    <row r="14401" spans="4:13" s="14" customFormat="1" ht="15.75">
      <c r="D14401" s="36"/>
      <c r="E14401" s="36"/>
      <c r="F14401" s="36"/>
      <c r="G14401" s="36"/>
      <c r="H14401" s="36"/>
      <c r="I14401" s="36"/>
      <c r="J14401" s="36"/>
      <c r="M14401" s="191"/>
    </row>
    <row r="14402" spans="4:13" s="14" customFormat="1" ht="15.75">
      <c r="D14402" s="36"/>
      <c r="E14402" s="36"/>
      <c r="F14402" s="36"/>
      <c r="G14402" s="36"/>
      <c r="H14402" s="36"/>
      <c r="I14402" s="36"/>
      <c r="J14402" s="36"/>
      <c r="M14402" s="191"/>
    </row>
    <row r="14403" spans="4:13" s="14" customFormat="1" ht="15.75">
      <c r="D14403" s="36"/>
      <c r="E14403" s="36"/>
      <c r="F14403" s="36"/>
      <c r="G14403" s="36"/>
      <c r="H14403" s="36"/>
      <c r="I14403" s="36"/>
      <c r="J14403" s="36"/>
      <c r="M14403" s="191"/>
    </row>
    <row r="14404" spans="4:13" s="14" customFormat="1" ht="15.75">
      <c r="D14404" s="36"/>
      <c r="E14404" s="36"/>
      <c r="F14404" s="36"/>
      <c r="G14404" s="36"/>
      <c r="H14404" s="36"/>
      <c r="I14404" s="36"/>
      <c r="J14404" s="36"/>
      <c r="M14404" s="191"/>
    </row>
    <row r="14405" spans="4:13" s="14" customFormat="1" ht="15.75">
      <c r="D14405" s="36"/>
      <c r="E14405" s="36"/>
      <c r="F14405" s="36"/>
      <c r="G14405" s="36"/>
      <c r="H14405" s="36"/>
      <c r="I14405" s="36"/>
      <c r="J14405" s="36"/>
      <c r="M14405" s="191"/>
    </row>
    <row r="14406" spans="4:13" s="14" customFormat="1" ht="15.75">
      <c r="D14406" s="36"/>
      <c r="E14406" s="36"/>
      <c r="F14406" s="36"/>
      <c r="G14406" s="36"/>
      <c r="H14406" s="36"/>
      <c r="I14406" s="36"/>
      <c r="J14406" s="36"/>
      <c r="M14406" s="191"/>
    </row>
    <row r="14407" spans="4:13" s="14" customFormat="1" ht="15.75">
      <c r="D14407" s="36"/>
      <c r="E14407" s="36"/>
      <c r="F14407" s="36"/>
      <c r="G14407" s="36"/>
      <c r="H14407" s="36"/>
      <c r="I14407" s="36"/>
      <c r="J14407" s="36"/>
      <c r="M14407" s="191"/>
    </row>
    <row r="14408" spans="4:13" s="14" customFormat="1" ht="15.75">
      <c r="D14408" s="36"/>
      <c r="E14408" s="36"/>
      <c r="F14408" s="36"/>
      <c r="G14408" s="36"/>
      <c r="H14408" s="36"/>
      <c r="I14408" s="36"/>
      <c r="J14408" s="36"/>
      <c r="M14408" s="191"/>
    </row>
    <row r="14409" spans="4:13" s="14" customFormat="1" ht="15.75">
      <c r="D14409" s="36"/>
      <c r="E14409" s="36"/>
      <c r="F14409" s="36"/>
      <c r="G14409" s="36"/>
      <c r="H14409" s="36"/>
      <c r="I14409" s="36"/>
      <c r="J14409" s="36"/>
      <c r="M14409" s="191"/>
    </row>
    <row r="14410" spans="4:13" s="14" customFormat="1" ht="15.75">
      <c r="D14410" s="36"/>
      <c r="E14410" s="36"/>
      <c r="F14410" s="36"/>
      <c r="G14410" s="36"/>
      <c r="H14410" s="36"/>
      <c r="I14410" s="36"/>
      <c r="J14410" s="36"/>
      <c r="M14410" s="191"/>
    </row>
    <row r="14411" spans="4:13" s="14" customFormat="1" ht="15.75">
      <c r="D14411" s="36"/>
      <c r="E14411" s="36"/>
      <c r="F14411" s="36"/>
      <c r="G14411" s="36"/>
      <c r="H14411" s="36"/>
      <c r="I14411" s="36"/>
      <c r="J14411" s="36"/>
      <c r="M14411" s="191"/>
    </row>
    <row r="14412" spans="4:13" s="14" customFormat="1" ht="15.75">
      <c r="D14412" s="36"/>
      <c r="E14412" s="36"/>
      <c r="F14412" s="36"/>
      <c r="G14412" s="36"/>
      <c r="H14412" s="36"/>
      <c r="I14412" s="36"/>
      <c r="J14412" s="36"/>
      <c r="M14412" s="191"/>
    </row>
    <row r="14413" spans="4:13" s="14" customFormat="1" ht="15.75">
      <c r="D14413" s="36"/>
      <c r="E14413" s="36"/>
      <c r="F14413" s="36"/>
      <c r="G14413" s="36"/>
      <c r="H14413" s="36"/>
      <c r="I14413" s="36"/>
      <c r="J14413" s="36"/>
      <c r="M14413" s="191"/>
    </row>
    <row r="14414" spans="4:13" s="14" customFormat="1" ht="15.75">
      <c r="D14414" s="36"/>
      <c r="E14414" s="36"/>
      <c r="F14414" s="36"/>
      <c r="G14414" s="36"/>
      <c r="H14414" s="36"/>
      <c r="I14414" s="36"/>
      <c r="J14414" s="36"/>
      <c r="M14414" s="191"/>
    </row>
    <row r="14415" spans="4:13" s="14" customFormat="1" ht="15.75">
      <c r="D14415" s="36"/>
      <c r="E14415" s="36"/>
      <c r="F14415" s="36"/>
      <c r="G14415" s="36"/>
      <c r="H14415" s="36"/>
      <c r="I14415" s="36"/>
      <c r="J14415" s="36"/>
      <c r="M14415" s="191"/>
    </row>
    <row r="14416" spans="4:13" s="14" customFormat="1" ht="15.75">
      <c r="D14416" s="36"/>
      <c r="E14416" s="36"/>
      <c r="F14416" s="36"/>
      <c r="G14416" s="36"/>
      <c r="H14416" s="36"/>
      <c r="I14416" s="36"/>
      <c r="J14416" s="36"/>
      <c r="M14416" s="191"/>
    </row>
    <row r="14417" spans="4:13" s="14" customFormat="1" ht="15.75">
      <c r="D14417" s="36"/>
      <c r="E14417" s="36"/>
      <c r="F14417" s="36"/>
      <c r="G14417" s="36"/>
      <c r="H14417" s="36"/>
      <c r="I14417" s="36"/>
      <c r="J14417" s="36"/>
      <c r="M14417" s="191"/>
    </row>
    <row r="14418" spans="4:13" s="14" customFormat="1" ht="15.75">
      <c r="D14418" s="36"/>
      <c r="E14418" s="36"/>
      <c r="F14418" s="36"/>
      <c r="G14418" s="36"/>
      <c r="H14418" s="36"/>
      <c r="I14418" s="36"/>
      <c r="J14418" s="36"/>
      <c r="M14418" s="191"/>
    </row>
    <row r="14419" spans="4:13" s="14" customFormat="1" ht="15.75">
      <c r="D14419" s="36"/>
      <c r="E14419" s="36"/>
      <c r="F14419" s="36"/>
      <c r="G14419" s="36"/>
      <c r="H14419" s="36"/>
      <c r="I14419" s="36"/>
      <c r="J14419" s="36"/>
      <c r="M14419" s="191"/>
    </row>
    <row r="14420" spans="4:13" s="14" customFormat="1" ht="15.75">
      <c r="D14420" s="36"/>
      <c r="E14420" s="36"/>
      <c r="F14420" s="36"/>
      <c r="G14420" s="36"/>
      <c r="H14420" s="36"/>
      <c r="I14420" s="36"/>
      <c r="J14420" s="36"/>
      <c r="M14420" s="191"/>
    </row>
    <row r="14421" spans="4:13" s="14" customFormat="1" ht="15.75">
      <c r="D14421" s="36"/>
      <c r="E14421" s="36"/>
      <c r="F14421" s="36"/>
      <c r="G14421" s="36"/>
      <c r="H14421" s="36"/>
      <c r="I14421" s="36"/>
      <c r="J14421" s="36"/>
      <c r="M14421" s="191"/>
    </row>
    <row r="14422" spans="4:13" s="14" customFormat="1" ht="15.75">
      <c r="D14422" s="36"/>
      <c r="E14422" s="36"/>
      <c r="F14422" s="36"/>
      <c r="G14422" s="36"/>
      <c r="H14422" s="36"/>
      <c r="I14422" s="36"/>
      <c r="J14422" s="36"/>
      <c r="M14422" s="191"/>
    </row>
    <row r="14423" spans="4:13" s="14" customFormat="1" ht="15.75">
      <c r="D14423" s="36"/>
      <c r="E14423" s="36"/>
      <c r="F14423" s="36"/>
      <c r="G14423" s="36"/>
      <c r="H14423" s="36"/>
      <c r="I14423" s="36"/>
      <c r="J14423" s="36"/>
      <c r="M14423" s="191"/>
    </row>
    <row r="14424" spans="4:13" s="14" customFormat="1" ht="15.75">
      <c r="D14424" s="36"/>
      <c r="E14424" s="36"/>
      <c r="F14424" s="36"/>
      <c r="G14424" s="36"/>
      <c r="H14424" s="36"/>
      <c r="I14424" s="36"/>
      <c r="J14424" s="36"/>
      <c r="M14424" s="191"/>
    </row>
    <row r="14425" spans="4:13" s="14" customFormat="1" ht="15.75">
      <c r="D14425" s="36"/>
      <c r="E14425" s="36"/>
      <c r="F14425" s="36"/>
      <c r="G14425" s="36"/>
      <c r="H14425" s="36"/>
      <c r="I14425" s="36"/>
      <c r="J14425" s="36"/>
      <c r="M14425" s="191"/>
    </row>
    <row r="14426" spans="4:13" s="14" customFormat="1" ht="15.75">
      <c r="D14426" s="36"/>
      <c r="E14426" s="36"/>
      <c r="F14426" s="36"/>
      <c r="G14426" s="36"/>
      <c r="H14426" s="36"/>
      <c r="I14426" s="36"/>
      <c r="J14426" s="36"/>
      <c r="M14426" s="191"/>
    </row>
    <row r="14427" spans="4:13" s="14" customFormat="1" ht="15.75">
      <c r="D14427" s="36"/>
      <c r="E14427" s="36"/>
      <c r="F14427" s="36"/>
      <c r="G14427" s="36"/>
      <c r="H14427" s="36"/>
      <c r="I14427" s="36"/>
      <c r="J14427" s="36"/>
      <c r="M14427" s="191"/>
    </row>
    <row r="14428" spans="4:13" s="14" customFormat="1" ht="15.75">
      <c r="D14428" s="36"/>
      <c r="E14428" s="36"/>
      <c r="F14428" s="36"/>
      <c r="G14428" s="36"/>
      <c r="H14428" s="36"/>
      <c r="I14428" s="36"/>
      <c r="J14428" s="36"/>
      <c r="M14428" s="191"/>
    </row>
    <row r="14429" spans="4:13" s="14" customFormat="1" ht="15.75">
      <c r="D14429" s="36"/>
      <c r="E14429" s="36"/>
      <c r="F14429" s="36"/>
      <c r="G14429" s="36"/>
      <c r="H14429" s="36"/>
      <c r="I14429" s="36"/>
      <c r="J14429" s="36"/>
      <c r="M14429" s="191"/>
    </row>
    <row r="14430" spans="4:13" s="14" customFormat="1" ht="15.75">
      <c r="D14430" s="36"/>
      <c r="E14430" s="36"/>
      <c r="F14430" s="36"/>
      <c r="G14430" s="36"/>
      <c r="H14430" s="36"/>
      <c r="I14430" s="36"/>
      <c r="J14430" s="36"/>
      <c r="M14430" s="191"/>
    </row>
    <row r="14431" spans="4:13" s="14" customFormat="1" ht="15.75">
      <c r="D14431" s="36"/>
      <c r="E14431" s="36"/>
      <c r="F14431" s="36"/>
      <c r="G14431" s="36"/>
      <c r="H14431" s="36"/>
      <c r="I14431" s="36"/>
      <c r="J14431" s="36"/>
      <c r="M14431" s="191"/>
    </row>
    <row r="14432" spans="4:13" s="14" customFormat="1" ht="15.75">
      <c r="D14432" s="36"/>
      <c r="E14432" s="36"/>
      <c r="F14432" s="36"/>
      <c r="G14432" s="36"/>
      <c r="H14432" s="36"/>
      <c r="I14432" s="36"/>
      <c r="J14432" s="36"/>
      <c r="M14432" s="191"/>
    </row>
    <row r="14433" spans="4:13" s="14" customFormat="1" ht="15.75">
      <c r="D14433" s="36"/>
      <c r="E14433" s="36"/>
      <c r="F14433" s="36"/>
      <c r="G14433" s="36"/>
      <c r="H14433" s="36"/>
      <c r="I14433" s="36"/>
      <c r="J14433" s="36"/>
      <c r="M14433" s="191"/>
    </row>
    <row r="14434" spans="4:13" s="14" customFormat="1" ht="15.75">
      <c r="D14434" s="36"/>
      <c r="E14434" s="36"/>
      <c r="F14434" s="36"/>
      <c r="G14434" s="36"/>
      <c r="H14434" s="36"/>
      <c r="I14434" s="36"/>
      <c r="J14434" s="36"/>
      <c r="M14434" s="191"/>
    </row>
    <row r="14435" spans="4:13" s="14" customFormat="1" ht="15.75">
      <c r="D14435" s="36"/>
      <c r="E14435" s="36"/>
      <c r="F14435" s="36"/>
      <c r="G14435" s="36"/>
      <c r="H14435" s="36"/>
      <c r="I14435" s="36"/>
      <c r="J14435" s="36"/>
      <c r="M14435" s="191"/>
    </row>
    <row r="14436" spans="4:13" s="14" customFormat="1" ht="15.75">
      <c r="D14436" s="36"/>
      <c r="E14436" s="36"/>
      <c r="F14436" s="36"/>
      <c r="G14436" s="36"/>
      <c r="H14436" s="36"/>
      <c r="I14436" s="36"/>
      <c r="J14436" s="36"/>
      <c r="M14436" s="191"/>
    </row>
    <row r="14437" spans="4:13" s="14" customFormat="1" ht="15.75">
      <c r="D14437" s="36"/>
      <c r="E14437" s="36"/>
      <c r="F14437" s="36"/>
      <c r="G14437" s="36"/>
      <c r="H14437" s="36"/>
      <c r="I14437" s="36"/>
      <c r="J14437" s="36"/>
      <c r="M14437" s="191"/>
    </row>
    <row r="14438" spans="4:13" s="14" customFormat="1" ht="15.75">
      <c r="D14438" s="36"/>
      <c r="E14438" s="36"/>
      <c r="F14438" s="36"/>
      <c r="G14438" s="36"/>
      <c r="H14438" s="36"/>
      <c r="I14438" s="36"/>
      <c r="J14438" s="36"/>
      <c r="M14438" s="191"/>
    </row>
    <row r="14439" spans="4:13" s="14" customFormat="1" ht="15.75">
      <c r="D14439" s="36"/>
      <c r="E14439" s="36"/>
      <c r="F14439" s="36"/>
      <c r="G14439" s="36"/>
      <c r="H14439" s="36"/>
      <c r="I14439" s="36"/>
      <c r="J14439" s="36"/>
      <c r="M14439" s="191"/>
    </row>
    <row r="14440" spans="4:13" s="14" customFormat="1" ht="15.75">
      <c r="D14440" s="36"/>
      <c r="E14440" s="36"/>
      <c r="F14440" s="36"/>
      <c r="G14440" s="36"/>
      <c r="H14440" s="36"/>
      <c r="I14440" s="36"/>
      <c r="J14440" s="36"/>
      <c r="M14440" s="191"/>
    </row>
    <row r="14441" spans="4:13" s="14" customFormat="1" ht="15.75">
      <c r="D14441" s="36"/>
      <c r="E14441" s="36"/>
      <c r="F14441" s="36"/>
      <c r="G14441" s="36"/>
      <c r="H14441" s="36"/>
      <c r="I14441" s="36"/>
      <c r="J14441" s="36"/>
      <c r="M14441" s="191"/>
    </row>
    <row r="14442" spans="4:13" s="14" customFormat="1" ht="15.75">
      <c r="D14442" s="36"/>
      <c r="E14442" s="36"/>
      <c r="F14442" s="36"/>
      <c r="G14442" s="36"/>
      <c r="H14442" s="36"/>
      <c r="I14442" s="36"/>
      <c r="J14442" s="36"/>
      <c r="M14442" s="191"/>
    </row>
    <row r="14443" spans="4:13" s="14" customFormat="1" ht="15.75">
      <c r="D14443" s="36"/>
      <c r="E14443" s="36"/>
      <c r="F14443" s="36"/>
      <c r="G14443" s="36"/>
      <c r="H14443" s="36"/>
      <c r="I14443" s="36"/>
      <c r="J14443" s="36"/>
      <c r="M14443" s="191"/>
    </row>
    <row r="14444" spans="4:13" s="14" customFormat="1" ht="15.75">
      <c r="D14444" s="36"/>
      <c r="E14444" s="36"/>
      <c r="F14444" s="36"/>
      <c r="G14444" s="36"/>
      <c r="H14444" s="36"/>
      <c r="I14444" s="36"/>
      <c r="J14444" s="36"/>
      <c r="M14444" s="191"/>
    </row>
    <row r="14445" spans="4:13" s="14" customFormat="1" ht="15.75">
      <c r="D14445" s="36"/>
      <c r="E14445" s="36"/>
      <c r="F14445" s="36"/>
      <c r="G14445" s="36"/>
      <c r="H14445" s="36"/>
      <c r="I14445" s="36"/>
      <c r="J14445" s="36"/>
      <c r="M14445" s="191"/>
    </row>
    <row r="14446" spans="4:13" s="14" customFormat="1" ht="15.75">
      <c r="D14446" s="36"/>
      <c r="E14446" s="36"/>
      <c r="F14446" s="36"/>
      <c r="G14446" s="36"/>
      <c r="H14446" s="36"/>
      <c r="I14446" s="36"/>
      <c r="J14446" s="36"/>
      <c r="M14446" s="191"/>
    </row>
    <row r="14447" spans="4:13" s="14" customFormat="1" ht="15.75">
      <c r="D14447" s="36"/>
      <c r="E14447" s="36"/>
      <c r="F14447" s="36"/>
      <c r="G14447" s="36"/>
      <c r="H14447" s="36"/>
      <c r="I14447" s="36"/>
      <c r="J14447" s="36"/>
      <c r="M14447" s="191"/>
    </row>
    <row r="14448" spans="4:13" s="14" customFormat="1" ht="15.75">
      <c r="D14448" s="36"/>
      <c r="E14448" s="36"/>
      <c r="F14448" s="36"/>
      <c r="G14448" s="36"/>
      <c r="H14448" s="36"/>
      <c r="I14448" s="36"/>
      <c r="J14448" s="36"/>
      <c r="M14448" s="191"/>
    </row>
    <row r="14449" spans="4:13" s="14" customFormat="1" ht="15.75">
      <c r="D14449" s="36"/>
      <c r="E14449" s="36"/>
      <c r="F14449" s="36"/>
      <c r="G14449" s="36"/>
      <c r="H14449" s="36"/>
      <c r="I14449" s="36"/>
      <c r="J14449" s="36"/>
      <c r="M14449" s="191"/>
    </row>
    <row r="14450" spans="4:13" s="14" customFormat="1" ht="15.75">
      <c r="D14450" s="36"/>
      <c r="E14450" s="36"/>
      <c r="F14450" s="36"/>
      <c r="G14450" s="36"/>
      <c r="H14450" s="36"/>
      <c r="I14450" s="36"/>
      <c r="J14450" s="36"/>
      <c r="M14450" s="191"/>
    </row>
    <row r="14451" spans="4:13" s="14" customFormat="1" ht="15.75">
      <c r="D14451" s="36"/>
      <c r="E14451" s="36"/>
      <c r="F14451" s="36"/>
      <c r="G14451" s="36"/>
      <c r="H14451" s="36"/>
      <c r="I14451" s="36"/>
      <c r="J14451" s="36"/>
      <c r="M14451" s="191"/>
    </row>
    <row r="14452" spans="4:13" s="14" customFormat="1" ht="15.75">
      <c r="D14452" s="36"/>
      <c r="E14452" s="36"/>
      <c r="F14452" s="36"/>
      <c r="G14452" s="36"/>
      <c r="H14452" s="36"/>
      <c r="I14452" s="36"/>
      <c r="J14452" s="36"/>
      <c r="M14452" s="191"/>
    </row>
    <row r="14453" spans="4:13" s="14" customFormat="1" ht="15.75">
      <c r="D14453" s="36"/>
      <c r="E14453" s="36"/>
      <c r="F14453" s="36"/>
      <c r="G14453" s="36"/>
      <c r="H14453" s="36"/>
      <c r="I14453" s="36"/>
      <c r="J14453" s="36"/>
      <c r="M14453" s="191"/>
    </row>
    <row r="14454" spans="4:13" s="14" customFormat="1" ht="15.75">
      <c r="D14454" s="36"/>
      <c r="E14454" s="36"/>
      <c r="F14454" s="36"/>
      <c r="G14454" s="36"/>
      <c r="H14454" s="36"/>
      <c r="I14454" s="36"/>
      <c r="J14454" s="36"/>
      <c r="M14454" s="191"/>
    </row>
    <row r="14455" spans="4:13" s="14" customFormat="1" ht="15.75">
      <c r="D14455" s="36"/>
      <c r="E14455" s="36"/>
      <c r="F14455" s="36"/>
      <c r="G14455" s="36"/>
      <c r="H14455" s="36"/>
      <c r="I14455" s="36"/>
      <c r="J14455" s="36"/>
      <c r="M14455" s="191"/>
    </row>
    <row r="14456" spans="4:13" s="14" customFormat="1" ht="15.75">
      <c r="D14456" s="36"/>
      <c r="E14456" s="36"/>
      <c r="F14456" s="36"/>
      <c r="G14456" s="36"/>
      <c r="H14456" s="36"/>
      <c r="I14456" s="36"/>
      <c r="J14456" s="36"/>
      <c r="M14456" s="191"/>
    </row>
    <row r="14457" spans="4:13" s="14" customFormat="1" ht="15.75">
      <c r="D14457" s="36"/>
      <c r="E14457" s="36"/>
      <c r="F14457" s="36"/>
      <c r="G14457" s="36"/>
      <c r="H14457" s="36"/>
      <c r="I14457" s="36"/>
      <c r="J14457" s="36"/>
      <c r="M14457" s="191"/>
    </row>
    <row r="14458" spans="4:13" s="14" customFormat="1" ht="15.75">
      <c r="D14458" s="36"/>
      <c r="E14458" s="36"/>
      <c r="F14458" s="36"/>
      <c r="G14458" s="36"/>
      <c r="H14458" s="36"/>
      <c r="I14458" s="36"/>
      <c r="J14458" s="36"/>
      <c r="M14458" s="191"/>
    </row>
    <row r="14459" spans="4:13" s="14" customFormat="1" ht="15.75">
      <c r="D14459" s="36"/>
      <c r="E14459" s="36"/>
      <c r="F14459" s="36"/>
      <c r="G14459" s="36"/>
      <c r="H14459" s="36"/>
      <c r="I14459" s="36"/>
      <c r="J14459" s="36"/>
      <c r="M14459" s="191"/>
    </row>
    <row r="14460" spans="4:13" s="14" customFormat="1" ht="15.75">
      <c r="D14460" s="36"/>
      <c r="E14460" s="36"/>
      <c r="F14460" s="36"/>
      <c r="G14460" s="36"/>
      <c r="H14460" s="36"/>
      <c r="I14460" s="36"/>
      <c r="J14460" s="36"/>
      <c r="M14460" s="191"/>
    </row>
    <row r="14461" spans="4:13" s="14" customFormat="1" ht="15.75">
      <c r="D14461" s="36"/>
      <c r="E14461" s="36"/>
      <c r="F14461" s="36"/>
      <c r="G14461" s="36"/>
      <c r="H14461" s="36"/>
      <c r="I14461" s="36"/>
      <c r="J14461" s="36"/>
      <c r="M14461" s="191"/>
    </row>
    <row r="14462" spans="4:13" s="14" customFormat="1" ht="15.75">
      <c r="D14462" s="36"/>
      <c r="E14462" s="36"/>
      <c r="F14462" s="36"/>
      <c r="G14462" s="36"/>
      <c r="H14462" s="36"/>
      <c r="I14462" s="36"/>
      <c r="J14462" s="36"/>
      <c r="M14462" s="191"/>
    </row>
    <row r="14463" spans="4:13" s="14" customFormat="1" ht="15.75">
      <c r="D14463" s="36"/>
      <c r="E14463" s="36"/>
      <c r="F14463" s="36"/>
      <c r="G14463" s="36"/>
      <c r="H14463" s="36"/>
      <c r="I14463" s="36"/>
      <c r="J14463" s="36"/>
      <c r="M14463" s="191"/>
    </row>
    <row r="14464" spans="4:13" s="14" customFormat="1" ht="15.75">
      <c r="D14464" s="36"/>
      <c r="E14464" s="36"/>
      <c r="F14464" s="36"/>
      <c r="G14464" s="36"/>
      <c r="H14464" s="36"/>
      <c r="I14464" s="36"/>
      <c r="J14464" s="36"/>
      <c r="M14464" s="191"/>
    </row>
    <row r="14465" spans="4:13" s="14" customFormat="1" ht="15.75">
      <c r="D14465" s="36"/>
      <c r="E14465" s="36"/>
      <c r="F14465" s="36"/>
      <c r="G14465" s="36"/>
      <c r="H14465" s="36"/>
      <c r="I14465" s="36"/>
      <c r="J14465" s="36"/>
      <c r="M14465" s="191"/>
    </row>
    <row r="14466" spans="4:13" s="14" customFormat="1" ht="15.75">
      <c r="D14466" s="36"/>
      <c r="E14466" s="36"/>
      <c r="F14466" s="36"/>
      <c r="G14466" s="36"/>
      <c r="H14466" s="36"/>
      <c r="I14466" s="36"/>
      <c r="J14466" s="36"/>
      <c r="M14466" s="191"/>
    </row>
    <row r="14467" spans="4:13" s="14" customFormat="1" ht="15.75">
      <c r="D14467" s="36"/>
      <c r="E14467" s="36"/>
      <c r="F14467" s="36"/>
      <c r="G14467" s="36"/>
      <c r="H14467" s="36"/>
      <c r="I14467" s="36"/>
      <c r="J14467" s="36"/>
      <c r="M14467" s="191"/>
    </row>
    <row r="14468" spans="4:13" s="14" customFormat="1" ht="15.75">
      <c r="D14468" s="36"/>
      <c r="E14468" s="36"/>
      <c r="F14468" s="36"/>
      <c r="G14468" s="36"/>
      <c r="H14468" s="36"/>
      <c r="I14468" s="36"/>
      <c r="J14468" s="36"/>
      <c r="M14468" s="191"/>
    </row>
    <row r="14469" spans="4:13" s="14" customFormat="1" ht="15.75">
      <c r="D14469" s="36"/>
      <c r="E14469" s="36"/>
      <c r="F14469" s="36"/>
      <c r="G14469" s="36"/>
      <c r="H14469" s="36"/>
      <c r="I14469" s="36"/>
      <c r="J14469" s="36"/>
      <c r="M14469" s="191"/>
    </row>
    <row r="14470" spans="4:13" s="14" customFormat="1" ht="15.75">
      <c r="D14470" s="36"/>
      <c r="E14470" s="36"/>
      <c r="F14470" s="36"/>
      <c r="G14470" s="36"/>
      <c r="H14470" s="36"/>
      <c r="I14470" s="36"/>
      <c r="J14470" s="36"/>
      <c r="M14470" s="191"/>
    </row>
    <row r="14471" spans="4:13" s="14" customFormat="1" ht="15.75">
      <c r="D14471" s="36"/>
      <c r="E14471" s="36"/>
      <c r="F14471" s="36"/>
      <c r="G14471" s="36"/>
      <c r="H14471" s="36"/>
      <c r="I14471" s="36"/>
      <c r="J14471" s="36"/>
      <c r="M14471" s="191"/>
    </row>
    <row r="14472" spans="4:13" s="14" customFormat="1" ht="15.75">
      <c r="D14472" s="36"/>
      <c r="E14472" s="36"/>
      <c r="F14472" s="36"/>
      <c r="G14472" s="36"/>
      <c r="H14472" s="36"/>
      <c r="I14472" s="36"/>
      <c r="J14472" s="36"/>
      <c r="M14472" s="191"/>
    </row>
    <row r="14473" spans="4:13" s="14" customFormat="1" ht="15.75">
      <c r="D14473" s="36"/>
      <c r="E14473" s="36"/>
      <c r="F14473" s="36"/>
      <c r="G14473" s="36"/>
      <c r="H14473" s="36"/>
      <c r="I14473" s="36"/>
      <c r="J14473" s="36"/>
      <c r="M14473" s="191"/>
    </row>
    <row r="14474" spans="4:13" s="14" customFormat="1" ht="15.75">
      <c r="D14474" s="36"/>
      <c r="E14474" s="36"/>
      <c r="F14474" s="36"/>
      <c r="G14474" s="36"/>
      <c r="H14474" s="36"/>
      <c r="I14474" s="36"/>
      <c r="J14474" s="36"/>
      <c r="M14474" s="191"/>
    </row>
    <row r="14475" spans="4:13" s="14" customFormat="1" ht="15.75">
      <c r="D14475" s="36"/>
      <c r="E14475" s="36"/>
      <c r="F14475" s="36"/>
      <c r="G14475" s="36"/>
      <c r="H14475" s="36"/>
      <c r="I14475" s="36"/>
      <c r="J14475" s="36"/>
      <c r="M14475" s="191"/>
    </row>
    <row r="14476" spans="4:13" s="14" customFormat="1" ht="15.75">
      <c r="D14476" s="36"/>
      <c r="E14476" s="36"/>
      <c r="F14476" s="36"/>
      <c r="G14476" s="36"/>
      <c r="H14476" s="36"/>
      <c r="I14476" s="36"/>
      <c r="J14476" s="36"/>
      <c r="M14476" s="191"/>
    </row>
    <row r="14477" spans="4:13" s="14" customFormat="1" ht="15.75">
      <c r="D14477" s="36"/>
      <c r="E14477" s="36"/>
      <c r="F14477" s="36"/>
      <c r="G14477" s="36"/>
      <c r="H14477" s="36"/>
      <c r="I14477" s="36"/>
      <c r="J14477" s="36"/>
      <c r="M14477" s="191"/>
    </row>
    <row r="14478" spans="4:13" s="14" customFormat="1" ht="15.75">
      <c r="D14478" s="36"/>
      <c r="E14478" s="36"/>
      <c r="F14478" s="36"/>
      <c r="G14478" s="36"/>
      <c r="H14478" s="36"/>
      <c r="I14478" s="36"/>
      <c r="J14478" s="36"/>
      <c r="M14478" s="191"/>
    </row>
    <row r="14479" spans="4:13" s="14" customFormat="1" ht="15.75">
      <c r="D14479" s="36"/>
      <c r="E14479" s="36"/>
      <c r="F14479" s="36"/>
      <c r="G14479" s="36"/>
      <c r="H14479" s="36"/>
      <c r="I14479" s="36"/>
      <c r="J14479" s="36"/>
      <c r="M14479" s="191"/>
    </row>
    <row r="14480" spans="4:13" s="14" customFormat="1" ht="15.75">
      <c r="D14480" s="36"/>
      <c r="E14480" s="36"/>
      <c r="F14480" s="36"/>
      <c r="G14480" s="36"/>
      <c r="H14480" s="36"/>
      <c r="I14480" s="36"/>
      <c r="J14480" s="36"/>
      <c r="M14480" s="191"/>
    </row>
    <row r="14481" spans="4:13" s="14" customFormat="1" ht="15.75">
      <c r="D14481" s="36"/>
      <c r="E14481" s="36"/>
      <c r="F14481" s="36"/>
      <c r="G14481" s="36"/>
      <c r="H14481" s="36"/>
      <c r="I14481" s="36"/>
      <c r="J14481" s="36"/>
      <c r="M14481" s="191"/>
    </row>
    <row r="14482" spans="4:13" s="14" customFormat="1" ht="15.75">
      <c r="D14482" s="36"/>
      <c r="E14482" s="36"/>
      <c r="F14482" s="36"/>
      <c r="G14482" s="36"/>
      <c r="H14482" s="36"/>
      <c r="I14482" s="36"/>
      <c r="J14482" s="36"/>
      <c r="M14482" s="191"/>
    </row>
    <row r="14483" spans="4:13" s="14" customFormat="1" ht="15.75">
      <c r="D14483" s="36"/>
      <c r="E14483" s="36"/>
      <c r="F14483" s="36"/>
      <c r="G14483" s="36"/>
      <c r="H14483" s="36"/>
      <c r="I14483" s="36"/>
      <c r="J14483" s="36"/>
      <c r="M14483" s="191"/>
    </row>
    <row r="14484" spans="4:13" s="14" customFormat="1" ht="15.75">
      <c r="D14484" s="36"/>
      <c r="E14484" s="36"/>
      <c r="F14484" s="36"/>
      <c r="G14484" s="36"/>
      <c r="H14484" s="36"/>
      <c r="I14484" s="36"/>
      <c r="J14484" s="36"/>
      <c r="M14484" s="191"/>
    </row>
    <row r="14485" spans="4:13" s="14" customFormat="1" ht="15.75">
      <c r="D14485" s="36"/>
      <c r="E14485" s="36"/>
      <c r="F14485" s="36"/>
      <c r="G14485" s="36"/>
      <c r="H14485" s="36"/>
      <c r="I14485" s="36"/>
      <c r="J14485" s="36"/>
      <c r="M14485" s="191"/>
    </row>
    <row r="14486" spans="4:13" s="14" customFormat="1" ht="15.75">
      <c r="D14486" s="36"/>
      <c r="E14486" s="36"/>
      <c r="F14486" s="36"/>
      <c r="G14486" s="36"/>
      <c r="H14486" s="36"/>
      <c r="I14486" s="36"/>
      <c r="J14486" s="36"/>
      <c r="M14486" s="191"/>
    </row>
    <row r="14487" spans="4:13" s="14" customFormat="1" ht="15.75">
      <c r="D14487" s="36"/>
      <c r="E14487" s="36"/>
      <c r="F14487" s="36"/>
      <c r="G14487" s="36"/>
      <c r="H14487" s="36"/>
      <c r="I14487" s="36"/>
      <c r="J14487" s="36"/>
      <c r="M14487" s="191"/>
    </row>
    <row r="14488" spans="4:13" s="14" customFormat="1" ht="15.75">
      <c r="D14488" s="36"/>
      <c r="E14488" s="36"/>
      <c r="F14488" s="36"/>
      <c r="G14488" s="36"/>
      <c r="H14488" s="36"/>
      <c r="I14488" s="36"/>
      <c r="J14488" s="36"/>
      <c r="M14488" s="191"/>
    </row>
    <row r="14489" spans="4:13" s="14" customFormat="1" ht="15.75">
      <c r="D14489" s="36"/>
      <c r="E14489" s="36"/>
      <c r="F14489" s="36"/>
      <c r="G14489" s="36"/>
      <c r="H14489" s="36"/>
      <c r="I14489" s="36"/>
      <c r="J14489" s="36"/>
      <c r="M14489" s="191"/>
    </row>
    <row r="14490" spans="4:13" s="14" customFormat="1" ht="15.75">
      <c r="D14490" s="36"/>
      <c r="E14490" s="36"/>
      <c r="F14490" s="36"/>
      <c r="G14490" s="36"/>
      <c r="H14490" s="36"/>
      <c r="I14490" s="36"/>
      <c r="J14490" s="36"/>
      <c r="M14490" s="191"/>
    </row>
    <row r="14491" spans="4:13" s="14" customFormat="1" ht="15.75">
      <c r="D14491" s="36"/>
      <c r="E14491" s="36"/>
      <c r="F14491" s="36"/>
      <c r="G14491" s="36"/>
      <c r="H14491" s="36"/>
      <c r="I14491" s="36"/>
      <c r="J14491" s="36"/>
      <c r="M14491" s="191"/>
    </row>
    <row r="14492" spans="4:13" s="14" customFormat="1" ht="15.75">
      <c r="D14492" s="36"/>
      <c r="E14492" s="36"/>
      <c r="F14492" s="36"/>
      <c r="G14492" s="36"/>
      <c r="H14492" s="36"/>
      <c r="I14492" s="36"/>
      <c r="J14492" s="36"/>
      <c r="M14492" s="191"/>
    </row>
    <row r="14493" spans="4:13" s="14" customFormat="1" ht="15.75">
      <c r="D14493" s="36"/>
      <c r="E14493" s="36"/>
      <c r="F14493" s="36"/>
      <c r="G14493" s="36"/>
      <c r="H14493" s="36"/>
      <c r="I14493" s="36"/>
      <c r="J14493" s="36"/>
      <c r="M14493" s="191"/>
    </row>
    <row r="14494" spans="4:13" s="14" customFormat="1" ht="15.75">
      <c r="D14494" s="36"/>
      <c r="E14494" s="36"/>
      <c r="F14494" s="36"/>
      <c r="G14494" s="36"/>
      <c r="H14494" s="36"/>
      <c r="I14494" s="36"/>
      <c r="J14494" s="36"/>
      <c r="M14494" s="191"/>
    </row>
    <row r="14495" spans="4:13" s="14" customFormat="1" ht="15.75">
      <c r="D14495" s="36"/>
      <c r="E14495" s="36"/>
      <c r="F14495" s="36"/>
      <c r="G14495" s="36"/>
      <c r="H14495" s="36"/>
      <c r="I14495" s="36"/>
      <c r="J14495" s="36"/>
      <c r="M14495" s="191"/>
    </row>
    <row r="14496" spans="4:13" s="14" customFormat="1" ht="15.75">
      <c r="D14496" s="36"/>
      <c r="E14496" s="36"/>
      <c r="F14496" s="36"/>
      <c r="G14496" s="36"/>
      <c r="H14496" s="36"/>
      <c r="I14496" s="36"/>
      <c r="J14496" s="36"/>
      <c r="M14496" s="191"/>
    </row>
    <row r="14497" spans="4:13" s="14" customFormat="1" ht="15.75">
      <c r="D14497" s="36"/>
      <c r="E14497" s="36"/>
      <c r="F14497" s="36"/>
      <c r="G14497" s="36"/>
      <c r="H14497" s="36"/>
      <c r="I14497" s="36"/>
      <c r="J14497" s="36"/>
      <c r="M14497" s="191"/>
    </row>
    <row r="14498" spans="4:13" s="14" customFormat="1" ht="15.75">
      <c r="D14498" s="36"/>
      <c r="E14498" s="36"/>
      <c r="F14498" s="36"/>
      <c r="G14498" s="36"/>
      <c r="H14498" s="36"/>
      <c r="I14498" s="36"/>
      <c r="J14498" s="36"/>
      <c r="M14498" s="191"/>
    </row>
    <row r="14499" spans="4:13" s="14" customFormat="1" ht="15.75">
      <c r="D14499" s="36"/>
      <c r="E14499" s="36"/>
      <c r="F14499" s="36"/>
      <c r="G14499" s="36"/>
      <c r="H14499" s="36"/>
      <c r="I14499" s="36"/>
      <c r="J14499" s="36"/>
      <c r="M14499" s="191"/>
    </row>
    <row r="14500" spans="4:13" s="14" customFormat="1" ht="15.75">
      <c r="D14500" s="36"/>
      <c r="E14500" s="36"/>
      <c r="F14500" s="36"/>
      <c r="G14500" s="36"/>
      <c r="H14500" s="36"/>
      <c r="I14500" s="36"/>
      <c r="J14500" s="36"/>
      <c r="M14500" s="191"/>
    </row>
    <row r="14501" spans="4:13" s="14" customFormat="1" ht="15.75">
      <c r="D14501" s="36"/>
      <c r="E14501" s="36"/>
      <c r="F14501" s="36"/>
      <c r="G14501" s="36"/>
      <c r="H14501" s="36"/>
      <c r="I14501" s="36"/>
      <c r="J14501" s="36"/>
      <c r="M14501" s="191"/>
    </row>
    <row r="14502" spans="4:13" s="14" customFormat="1" ht="15.75">
      <c r="D14502" s="36"/>
      <c r="E14502" s="36"/>
      <c r="F14502" s="36"/>
      <c r="G14502" s="36"/>
      <c r="H14502" s="36"/>
      <c r="I14502" s="36"/>
      <c r="J14502" s="36"/>
      <c r="M14502" s="191"/>
    </row>
    <row r="14503" spans="4:13" s="14" customFormat="1" ht="15.75">
      <c r="D14503" s="36"/>
      <c r="E14503" s="36"/>
      <c r="F14503" s="36"/>
      <c r="G14503" s="36"/>
      <c r="H14503" s="36"/>
      <c r="I14503" s="36"/>
      <c r="J14503" s="36"/>
      <c r="M14503" s="191"/>
    </row>
    <row r="14504" spans="4:13" s="14" customFormat="1" ht="15.75">
      <c r="D14504" s="36"/>
      <c r="E14504" s="36"/>
      <c r="F14504" s="36"/>
      <c r="G14504" s="36"/>
      <c r="H14504" s="36"/>
      <c r="I14504" s="36"/>
      <c r="J14504" s="36"/>
      <c r="M14504" s="191"/>
    </row>
    <row r="14505" spans="4:13" s="14" customFormat="1" ht="15.75">
      <c r="D14505" s="36"/>
      <c r="E14505" s="36"/>
      <c r="F14505" s="36"/>
      <c r="G14505" s="36"/>
      <c r="H14505" s="36"/>
      <c r="I14505" s="36"/>
      <c r="J14505" s="36"/>
      <c r="M14505" s="191"/>
    </row>
    <row r="14506" spans="4:13" s="14" customFormat="1" ht="15.75">
      <c r="D14506" s="36"/>
      <c r="E14506" s="36"/>
      <c r="F14506" s="36"/>
      <c r="G14506" s="36"/>
      <c r="H14506" s="36"/>
      <c r="I14506" s="36"/>
      <c r="J14506" s="36"/>
      <c r="M14506" s="191"/>
    </row>
    <row r="14507" spans="4:13" s="14" customFormat="1" ht="15.75">
      <c r="D14507" s="36"/>
      <c r="E14507" s="36"/>
      <c r="F14507" s="36"/>
      <c r="G14507" s="36"/>
      <c r="H14507" s="36"/>
      <c r="I14507" s="36"/>
      <c r="J14507" s="36"/>
      <c r="M14507" s="191"/>
    </row>
    <row r="14508" spans="4:13" s="14" customFormat="1" ht="15.75">
      <c r="D14508" s="36"/>
      <c r="E14508" s="36"/>
      <c r="F14508" s="36"/>
      <c r="G14508" s="36"/>
      <c r="H14508" s="36"/>
      <c r="I14508" s="36"/>
      <c r="J14508" s="36"/>
      <c r="M14508" s="191"/>
    </row>
    <row r="14509" spans="4:13" s="14" customFormat="1" ht="15.75">
      <c r="D14509" s="36"/>
      <c r="E14509" s="36"/>
      <c r="F14509" s="36"/>
      <c r="G14509" s="36"/>
      <c r="H14509" s="36"/>
      <c r="I14509" s="36"/>
      <c r="J14509" s="36"/>
      <c r="M14509" s="191"/>
    </row>
    <row r="14510" spans="4:13" s="14" customFormat="1" ht="15.75">
      <c r="D14510" s="36"/>
      <c r="E14510" s="36"/>
      <c r="F14510" s="36"/>
      <c r="G14510" s="36"/>
      <c r="H14510" s="36"/>
      <c r="I14510" s="36"/>
      <c r="J14510" s="36"/>
      <c r="M14510" s="191"/>
    </row>
    <row r="14511" spans="4:13" s="14" customFormat="1" ht="15.75">
      <c r="D14511" s="36"/>
      <c r="E14511" s="36"/>
      <c r="F14511" s="36"/>
      <c r="G14511" s="36"/>
      <c r="H14511" s="36"/>
      <c r="I14511" s="36"/>
      <c r="J14511" s="36"/>
      <c r="M14511" s="191"/>
    </row>
    <row r="14512" spans="4:13" s="14" customFormat="1" ht="15.75">
      <c r="D14512" s="36"/>
      <c r="E14512" s="36"/>
      <c r="F14512" s="36"/>
      <c r="G14512" s="36"/>
      <c r="H14512" s="36"/>
      <c r="I14512" s="36"/>
      <c r="J14512" s="36"/>
      <c r="M14512" s="191"/>
    </row>
    <row r="14513" spans="4:13" s="14" customFormat="1" ht="15.75">
      <c r="D14513" s="36"/>
      <c r="E14513" s="36"/>
      <c r="F14513" s="36"/>
      <c r="G14513" s="36"/>
      <c r="H14513" s="36"/>
      <c r="I14513" s="36"/>
      <c r="J14513" s="36"/>
      <c r="M14513" s="191"/>
    </row>
    <row r="14514" spans="4:13" s="14" customFormat="1" ht="15.75">
      <c r="D14514" s="36"/>
      <c r="E14514" s="36"/>
      <c r="F14514" s="36"/>
      <c r="G14514" s="36"/>
      <c r="H14514" s="36"/>
      <c r="I14514" s="36"/>
      <c r="J14514" s="36"/>
      <c r="M14514" s="191"/>
    </row>
    <row r="14515" spans="4:13" s="14" customFormat="1" ht="15.75">
      <c r="D14515" s="36"/>
      <c r="E14515" s="36"/>
      <c r="F14515" s="36"/>
      <c r="G14515" s="36"/>
      <c r="H14515" s="36"/>
      <c r="I14515" s="36"/>
      <c r="J14515" s="36"/>
      <c r="M14515" s="191"/>
    </row>
    <row r="14516" spans="4:13" s="14" customFormat="1" ht="15.75">
      <c r="D14516" s="36"/>
      <c r="E14516" s="36"/>
      <c r="F14516" s="36"/>
      <c r="G14516" s="36"/>
      <c r="H14516" s="36"/>
      <c r="I14516" s="36"/>
      <c r="J14516" s="36"/>
      <c r="M14516" s="191"/>
    </row>
    <row r="14517" spans="4:13" s="14" customFormat="1" ht="15.75">
      <c r="D14517" s="36"/>
      <c r="E14517" s="36"/>
      <c r="F14517" s="36"/>
      <c r="G14517" s="36"/>
      <c r="H14517" s="36"/>
      <c r="I14517" s="36"/>
      <c r="J14517" s="36"/>
      <c r="M14517" s="191"/>
    </row>
    <row r="14518" spans="4:13" s="14" customFormat="1" ht="15.75">
      <c r="D14518" s="36"/>
      <c r="E14518" s="36"/>
      <c r="F14518" s="36"/>
      <c r="G14518" s="36"/>
      <c r="H14518" s="36"/>
      <c r="I14518" s="36"/>
      <c r="J14518" s="36"/>
      <c r="M14518" s="191"/>
    </row>
    <row r="14519" spans="4:13" s="14" customFormat="1" ht="15.75">
      <c r="D14519" s="36"/>
      <c r="E14519" s="36"/>
      <c r="F14519" s="36"/>
      <c r="G14519" s="36"/>
      <c r="H14519" s="36"/>
      <c r="I14519" s="36"/>
      <c r="J14519" s="36"/>
      <c r="M14519" s="191"/>
    </row>
    <row r="14520" spans="4:13" s="14" customFormat="1" ht="15.75">
      <c r="D14520" s="36"/>
      <c r="E14520" s="36"/>
      <c r="F14520" s="36"/>
      <c r="G14520" s="36"/>
      <c r="H14520" s="36"/>
      <c r="I14520" s="36"/>
      <c r="J14520" s="36"/>
      <c r="M14520" s="191"/>
    </row>
    <row r="14521" spans="4:13" s="14" customFormat="1" ht="15.75">
      <c r="D14521" s="36"/>
      <c r="E14521" s="36"/>
      <c r="F14521" s="36"/>
      <c r="G14521" s="36"/>
      <c r="H14521" s="36"/>
      <c r="I14521" s="36"/>
      <c r="J14521" s="36"/>
      <c r="M14521" s="191"/>
    </row>
    <row r="14522" spans="4:13" s="14" customFormat="1" ht="15.75">
      <c r="D14522" s="36"/>
      <c r="E14522" s="36"/>
      <c r="F14522" s="36"/>
      <c r="G14522" s="36"/>
      <c r="H14522" s="36"/>
      <c r="I14522" s="36"/>
      <c r="J14522" s="36"/>
      <c r="M14522" s="191"/>
    </row>
    <row r="14523" spans="4:13" s="14" customFormat="1" ht="15.75">
      <c r="D14523" s="36"/>
      <c r="E14523" s="36"/>
      <c r="F14523" s="36"/>
      <c r="G14523" s="36"/>
      <c r="H14523" s="36"/>
      <c r="I14523" s="36"/>
      <c r="J14523" s="36"/>
      <c r="M14523" s="191"/>
    </row>
    <row r="14524" spans="4:13" s="14" customFormat="1" ht="15.75">
      <c r="D14524" s="36"/>
      <c r="E14524" s="36"/>
      <c r="F14524" s="36"/>
      <c r="G14524" s="36"/>
      <c r="H14524" s="36"/>
      <c r="I14524" s="36"/>
      <c r="J14524" s="36"/>
      <c r="M14524" s="191"/>
    </row>
    <row r="14525" spans="4:13" s="14" customFormat="1" ht="15.75">
      <c r="D14525" s="36"/>
      <c r="E14525" s="36"/>
      <c r="F14525" s="36"/>
      <c r="G14525" s="36"/>
      <c r="H14525" s="36"/>
      <c r="I14525" s="36"/>
      <c r="J14525" s="36"/>
      <c r="M14525" s="191"/>
    </row>
    <row r="14526" spans="4:13" s="14" customFormat="1" ht="15.75">
      <c r="D14526" s="36"/>
      <c r="E14526" s="36"/>
      <c r="F14526" s="36"/>
      <c r="G14526" s="36"/>
      <c r="H14526" s="36"/>
      <c r="I14526" s="36"/>
      <c r="J14526" s="36"/>
      <c r="M14526" s="191"/>
    </row>
    <row r="14527" spans="4:13" s="14" customFormat="1" ht="15.75">
      <c r="D14527" s="36"/>
      <c r="E14527" s="36"/>
      <c r="F14527" s="36"/>
      <c r="G14527" s="36"/>
      <c r="H14527" s="36"/>
      <c r="I14527" s="36"/>
      <c r="J14527" s="36"/>
      <c r="M14527" s="191"/>
    </row>
    <row r="14528" spans="4:13" s="14" customFormat="1" ht="15.75">
      <c r="D14528" s="36"/>
      <c r="E14528" s="36"/>
      <c r="F14528" s="36"/>
      <c r="G14528" s="36"/>
      <c r="H14528" s="36"/>
      <c r="I14528" s="36"/>
      <c r="J14528" s="36"/>
      <c r="M14528" s="191"/>
    </row>
    <row r="14529" spans="4:13" s="14" customFormat="1" ht="15.75">
      <c r="D14529" s="36"/>
      <c r="E14529" s="36"/>
      <c r="F14529" s="36"/>
      <c r="G14529" s="36"/>
      <c r="H14529" s="36"/>
      <c r="I14529" s="36"/>
      <c r="J14529" s="36"/>
      <c r="M14529" s="191"/>
    </row>
    <row r="14530" spans="4:13" s="14" customFormat="1" ht="15.75">
      <c r="D14530" s="36"/>
      <c r="E14530" s="36"/>
      <c r="F14530" s="36"/>
      <c r="G14530" s="36"/>
      <c r="H14530" s="36"/>
      <c r="I14530" s="36"/>
      <c r="J14530" s="36"/>
      <c r="M14530" s="191"/>
    </row>
    <row r="14531" spans="4:13" s="14" customFormat="1" ht="15.75">
      <c r="D14531" s="36"/>
      <c r="E14531" s="36"/>
      <c r="F14531" s="36"/>
      <c r="G14531" s="36"/>
      <c r="H14531" s="36"/>
      <c r="I14531" s="36"/>
      <c r="J14531" s="36"/>
      <c r="M14531" s="191"/>
    </row>
    <row r="14532" spans="4:13" s="14" customFormat="1" ht="15.75">
      <c r="D14532" s="36"/>
      <c r="E14532" s="36"/>
      <c r="F14532" s="36"/>
      <c r="G14532" s="36"/>
      <c r="H14532" s="36"/>
      <c r="I14532" s="36"/>
      <c r="J14532" s="36"/>
      <c r="M14532" s="191"/>
    </row>
    <row r="14533" spans="4:13" s="14" customFormat="1" ht="15.75">
      <c r="D14533" s="36"/>
      <c r="E14533" s="36"/>
      <c r="F14533" s="36"/>
      <c r="G14533" s="36"/>
      <c r="H14533" s="36"/>
      <c r="I14533" s="36"/>
      <c r="J14533" s="36"/>
      <c r="M14533" s="191"/>
    </row>
    <row r="14534" spans="4:13" s="14" customFormat="1" ht="15.75">
      <c r="D14534" s="36"/>
      <c r="E14534" s="36"/>
      <c r="F14534" s="36"/>
      <c r="G14534" s="36"/>
      <c r="H14534" s="36"/>
      <c r="I14534" s="36"/>
      <c r="J14534" s="36"/>
      <c r="M14534" s="191"/>
    </row>
    <row r="14535" spans="4:13" s="14" customFormat="1" ht="15.75">
      <c r="D14535" s="36"/>
      <c r="E14535" s="36"/>
      <c r="F14535" s="36"/>
      <c r="G14535" s="36"/>
      <c r="H14535" s="36"/>
      <c r="I14535" s="36"/>
      <c r="J14535" s="36"/>
      <c r="M14535" s="191"/>
    </row>
    <row r="14536" spans="4:13" s="14" customFormat="1" ht="15.75">
      <c r="D14536" s="36"/>
      <c r="E14536" s="36"/>
      <c r="F14536" s="36"/>
      <c r="G14536" s="36"/>
      <c r="H14536" s="36"/>
      <c r="I14536" s="36"/>
      <c r="J14536" s="36"/>
      <c r="M14536" s="191"/>
    </row>
    <row r="14537" spans="4:13" s="14" customFormat="1" ht="15.75">
      <c r="D14537" s="36"/>
      <c r="E14537" s="36"/>
      <c r="F14537" s="36"/>
      <c r="G14537" s="36"/>
      <c r="H14537" s="36"/>
      <c r="I14537" s="36"/>
      <c r="J14537" s="36"/>
      <c r="M14537" s="191"/>
    </row>
    <row r="14538" spans="4:13" s="14" customFormat="1" ht="15.75">
      <c r="D14538" s="36"/>
      <c r="E14538" s="36"/>
      <c r="F14538" s="36"/>
      <c r="G14538" s="36"/>
      <c r="H14538" s="36"/>
      <c r="I14538" s="36"/>
      <c r="J14538" s="36"/>
      <c r="M14538" s="191"/>
    </row>
    <row r="14539" spans="4:13" s="14" customFormat="1" ht="15.75">
      <c r="D14539" s="36"/>
      <c r="E14539" s="36"/>
      <c r="F14539" s="36"/>
      <c r="G14539" s="36"/>
      <c r="H14539" s="36"/>
      <c r="I14539" s="36"/>
      <c r="J14539" s="36"/>
      <c r="M14539" s="191"/>
    </row>
    <row r="14540" spans="4:13" s="14" customFormat="1" ht="15.75">
      <c r="D14540" s="36"/>
      <c r="E14540" s="36"/>
      <c r="F14540" s="36"/>
      <c r="G14540" s="36"/>
      <c r="H14540" s="36"/>
      <c r="I14540" s="36"/>
      <c r="J14540" s="36"/>
      <c r="M14540" s="191"/>
    </row>
    <row r="14541" spans="4:13" s="14" customFormat="1" ht="15.75">
      <c r="D14541" s="36"/>
      <c r="E14541" s="36"/>
      <c r="F14541" s="36"/>
      <c r="G14541" s="36"/>
      <c r="H14541" s="36"/>
      <c r="I14541" s="36"/>
      <c r="J14541" s="36"/>
      <c r="M14541" s="191"/>
    </row>
    <row r="14542" spans="4:13" s="14" customFormat="1" ht="15.75">
      <c r="D14542" s="36"/>
      <c r="E14542" s="36"/>
      <c r="F14542" s="36"/>
      <c r="G14542" s="36"/>
      <c r="H14542" s="36"/>
      <c r="I14542" s="36"/>
      <c r="J14542" s="36"/>
      <c r="M14542" s="191"/>
    </row>
    <row r="14543" spans="4:13" s="14" customFormat="1" ht="15.75">
      <c r="D14543" s="36"/>
      <c r="E14543" s="36"/>
      <c r="F14543" s="36"/>
      <c r="G14543" s="36"/>
      <c r="H14543" s="36"/>
      <c r="I14543" s="36"/>
      <c r="J14543" s="36"/>
      <c r="M14543" s="191"/>
    </row>
    <row r="14544" spans="4:13" s="14" customFormat="1" ht="15.75">
      <c r="D14544" s="36"/>
      <c r="E14544" s="36"/>
      <c r="F14544" s="36"/>
      <c r="G14544" s="36"/>
      <c r="H14544" s="36"/>
      <c r="I14544" s="36"/>
      <c r="J14544" s="36"/>
      <c r="M14544" s="191"/>
    </row>
    <row r="14545" spans="4:13" s="14" customFormat="1" ht="15.75">
      <c r="D14545" s="36"/>
      <c r="E14545" s="36"/>
      <c r="F14545" s="36"/>
      <c r="G14545" s="36"/>
      <c r="H14545" s="36"/>
      <c r="I14545" s="36"/>
      <c r="J14545" s="36"/>
      <c r="M14545" s="191"/>
    </row>
    <row r="14546" spans="4:13" s="14" customFormat="1" ht="15.75">
      <c r="D14546" s="36"/>
      <c r="E14546" s="36"/>
      <c r="F14546" s="36"/>
      <c r="G14546" s="36"/>
      <c r="H14546" s="36"/>
      <c r="I14546" s="36"/>
      <c r="J14546" s="36"/>
      <c r="M14546" s="191"/>
    </row>
    <row r="14547" spans="4:13" s="14" customFormat="1" ht="15.75">
      <c r="D14547" s="36"/>
      <c r="E14547" s="36"/>
      <c r="F14547" s="36"/>
      <c r="G14547" s="36"/>
      <c r="H14547" s="36"/>
      <c r="I14547" s="36"/>
      <c r="J14547" s="36"/>
      <c r="M14547" s="191"/>
    </row>
    <row r="14548" spans="4:13" s="14" customFormat="1" ht="15.75">
      <c r="D14548" s="36"/>
      <c r="E14548" s="36"/>
      <c r="F14548" s="36"/>
      <c r="G14548" s="36"/>
      <c r="H14548" s="36"/>
      <c r="I14548" s="36"/>
      <c r="J14548" s="36"/>
      <c r="M14548" s="191"/>
    </row>
    <row r="14549" spans="4:13" s="14" customFormat="1" ht="15.75">
      <c r="D14549" s="36"/>
      <c r="E14549" s="36"/>
      <c r="F14549" s="36"/>
      <c r="G14549" s="36"/>
      <c r="H14549" s="36"/>
      <c r="I14549" s="36"/>
      <c r="J14549" s="36"/>
      <c r="M14549" s="191"/>
    </row>
    <row r="14550" spans="4:13" s="14" customFormat="1" ht="15.75">
      <c r="D14550" s="36"/>
      <c r="E14550" s="36"/>
      <c r="F14550" s="36"/>
      <c r="G14550" s="36"/>
      <c r="H14550" s="36"/>
      <c r="I14550" s="36"/>
      <c r="J14550" s="36"/>
      <c r="M14550" s="191"/>
    </row>
    <row r="14551" spans="4:13" s="14" customFormat="1" ht="15.75">
      <c r="D14551" s="36"/>
      <c r="E14551" s="36"/>
      <c r="F14551" s="36"/>
      <c r="G14551" s="36"/>
      <c r="H14551" s="36"/>
      <c r="I14551" s="36"/>
      <c r="J14551" s="36"/>
      <c r="M14551" s="191"/>
    </row>
    <row r="14552" spans="4:13" s="14" customFormat="1" ht="15.75">
      <c r="D14552" s="36"/>
      <c r="E14552" s="36"/>
      <c r="F14552" s="36"/>
      <c r="G14552" s="36"/>
      <c r="H14552" s="36"/>
      <c r="I14552" s="36"/>
      <c r="J14552" s="36"/>
      <c r="M14552" s="191"/>
    </row>
    <row r="14553" spans="4:13" s="14" customFormat="1" ht="15.75">
      <c r="D14553" s="36"/>
      <c r="E14553" s="36"/>
      <c r="F14553" s="36"/>
      <c r="G14553" s="36"/>
      <c r="H14553" s="36"/>
      <c r="I14553" s="36"/>
      <c r="J14553" s="36"/>
      <c r="M14553" s="191"/>
    </row>
    <row r="14554" spans="4:13" s="14" customFormat="1" ht="15.75">
      <c r="D14554" s="36"/>
      <c r="E14554" s="36"/>
      <c r="F14554" s="36"/>
      <c r="G14554" s="36"/>
      <c r="H14554" s="36"/>
      <c r="I14554" s="36"/>
      <c r="J14554" s="36"/>
      <c r="M14554" s="191"/>
    </row>
    <row r="14555" spans="4:13" s="14" customFormat="1" ht="15.75">
      <c r="D14555" s="36"/>
      <c r="E14555" s="36"/>
      <c r="F14555" s="36"/>
      <c r="G14555" s="36"/>
      <c r="H14555" s="36"/>
      <c r="I14555" s="36"/>
      <c r="J14555" s="36"/>
      <c r="M14555" s="191"/>
    </row>
    <row r="14556" spans="4:13" s="14" customFormat="1" ht="15.75">
      <c r="D14556" s="36"/>
      <c r="E14556" s="36"/>
      <c r="F14556" s="36"/>
      <c r="G14556" s="36"/>
      <c r="H14556" s="36"/>
      <c r="I14556" s="36"/>
      <c r="J14556" s="36"/>
      <c r="M14556" s="191"/>
    </row>
    <row r="14557" spans="4:13" s="14" customFormat="1" ht="15.75">
      <c r="D14557" s="36"/>
      <c r="E14557" s="36"/>
      <c r="F14557" s="36"/>
      <c r="G14557" s="36"/>
      <c r="H14557" s="36"/>
      <c r="I14557" s="36"/>
      <c r="J14557" s="36"/>
      <c r="M14557" s="191"/>
    </row>
    <row r="14558" spans="4:13" s="14" customFormat="1" ht="15.75">
      <c r="D14558" s="36"/>
      <c r="E14558" s="36"/>
      <c r="F14558" s="36"/>
      <c r="G14558" s="36"/>
      <c r="H14558" s="36"/>
      <c r="I14558" s="36"/>
      <c r="J14558" s="36"/>
      <c r="M14558" s="191"/>
    </row>
    <row r="14559" spans="4:13" s="14" customFormat="1" ht="15.75">
      <c r="D14559" s="36"/>
      <c r="E14559" s="36"/>
      <c r="F14559" s="36"/>
      <c r="G14559" s="36"/>
      <c r="H14559" s="36"/>
      <c r="I14559" s="36"/>
      <c r="J14559" s="36"/>
      <c r="M14559" s="191"/>
    </row>
    <row r="14560" spans="4:13" s="14" customFormat="1" ht="15.75">
      <c r="D14560" s="36"/>
      <c r="E14560" s="36"/>
      <c r="F14560" s="36"/>
      <c r="G14560" s="36"/>
      <c r="H14560" s="36"/>
      <c r="I14560" s="36"/>
      <c r="J14560" s="36"/>
      <c r="M14560" s="191"/>
    </row>
    <row r="14561" spans="4:13" s="14" customFormat="1" ht="15.75">
      <c r="D14561" s="36"/>
      <c r="E14561" s="36"/>
      <c r="F14561" s="36"/>
      <c r="G14561" s="36"/>
      <c r="H14561" s="36"/>
      <c r="I14561" s="36"/>
      <c r="J14561" s="36"/>
      <c r="M14561" s="191"/>
    </row>
    <row r="14562" spans="4:13" s="14" customFormat="1" ht="15.75">
      <c r="D14562" s="36"/>
      <c r="E14562" s="36"/>
      <c r="F14562" s="36"/>
      <c r="G14562" s="36"/>
      <c r="H14562" s="36"/>
      <c r="I14562" s="36"/>
      <c r="J14562" s="36"/>
      <c r="M14562" s="191"/>
    </row>
    <row r="14563" spans="4:13" s="14" customFormat="1" ht="15.75">
      <c r="D14563" s="36"/>
      <c r="E14563" s="36"/>
      <c r="F14563" s="36"/>
      <c r="G14563" s="36"/>
      <c r="H14563" s="36"/>
      <c r="I14563" s="36"/>
      <c r="J14563" s="36"/>
      <c r="M14563" s="191"/>
    </row>
    <row r="14564" spans="4:13" s="14" customFormat="1" ht="15.75">
      <c r="D14564" s="36"/>
      <c r="E14564" s="36"/>
      <c r="F14564" s="36"/>
      <c r="G14564" s="36"/>
      <c r="H14564" s="36"/>
      <c r="I14564" s="36"/>
      <c r="J14564" s="36"/>
      <c r="M14564" s="191"/>
    </row>
    <row r="14565" spans="4:13" s="14" customFormat="1" ht="15.75">
      <c r="D14565" s="36"/>
      <c r="E14565" s="36"/>
      <c r="F14565" s="36"/>
      <c r="G14565" s="36"/>
      <c r="H14565" s="36"/>
      <c r="I14565" s="36"/>
      <c r="J14565" s="36"/>
      <c r="M14565" s="191"/>
    </row>
    <row r="14566" spans="4:13" s="14" customFormat="1" ht="15.75">
      <c r="D14566" s="36"/>
      <c r="E14566" s="36"/>
      <c r="F14566" s="36"/>
      <c r="G14566" s="36"/>
      <c r="H14566" s="36"/>
      <c r="I14566" s="36"/>
      <c r="J14566" s="36"/>
      <c r="M14566" s="191"/>
    </row>
    <row r="14567" spans="4:13" s="14" customFormat="1" ht="15.75">
      <c r="D14567" s="36"/>
      <c r="E14567" s="36"/>
      <c r="F14567" s="36"/>
      <c r="G14567" s="36"/>
      <c r="H14567" s="36"/>
      <c r="I14567" s="36"/>
      <c r="J14567" s="36"/>
      <c r="M14567" s="191"/>
    </row>
    <row r="14568" spans="4:13" s="14" customFormat="1" ht="15.75">
      <c r="D14568" s="36"/>
      <c r="E14568" s="36"/>
      <c r="F14568" s="36"/>
      <c r="G14568" s="36"/>
      <c r="H14568" s="36"/>
      <c r="I14568" s="36"/>
      <c r="J14568" s="36"/>
      <c r="M14568" s="191"/>
    </row>
    <row r="14569" spans="4:13" s="14" customFormat="1" ht="15.75">
      <c r="D14569" s="36"/>
      <c r="E14569" s="36"/>
      <c r="F14569" s="36"/>
      <c r="G14569" s="36"/>
      <c r="H14569" s="36"/>
      <c r="I14569" s="36"/>
      <c r="J14569" s="36"/>
      <c r="M14569" s="191"/>
    </row>
    <row r="14570" spans="4:13" s="14" customFormat="1" ht="15.75">
      <c r="D14570" s="36"/>
      <c r="E14570" s="36"/>
      <c r="F14570" s="36"/>
      <c r="G14570" s="36"/>
      <c r="H14570" s="36"/>
      <c r="I14570" s="36"/>
      <c r="J14570" s="36"/>
      <c r="M14570" s="191"/>
    </row>
    <row r="14571" spans="4:13" s="14" customFormat="1" ht="15.75">
      <c r="D14571" s="36"/>
      <c r="E14571" s="36"/>
      <c r="F14571" s="36"/>
      <c r="G14571" s="36"/>
      <c r="H14571" s="36"/>
      <c r="I14571" s="36"/>
      <c r="J14571" s="36"/>
      <c r="M14571" s="191"/>
    </row>
    <row r="14572" spans="4:13" s="14" customFormat="1" ht="15.75">
      <c r="D14572" s="36"/>
      <c r="E14572" s="36"/>
      <c r="F14572" s="36"/>
      <c r="G14572" s="36"/>
      <c r="H14572" s="36"/>
      <c r="I14572" s="36"/>
      <c r="J14572" s="36"/>
      <c r="M14572" s="191"/>
    </row>
    <row r="14573" spans="4:13" s="14" customFormat="1" ht="15.75">
      <c r="D14573" s="36"/>
      <c r="E14573" s="36"/>
      <c r="F14573" s="36"/>
      <c r="G14573" s="36"/>
      <c r="H14573" s="36"/>
      <c r="I14573" s="36"/>
      <c r="J14573" s="36"/>
      <c r="M14573" s="191"/>
    </row>
    <row r="14574" spans="4:13" s="14" customFormat="1" ht="15.75">
      <c r="D14574" s="36"/>
      <c r="E14574" s="36"/>
      <c r="F14574" s="36"/>
      <c r="G14574" s="36"/>
      <c r="H14574" s="36"/>
      <c r="I14574" s="36"/>
      <c r="J14574" s="36"/>
      <c r="M14574" s="191"/>
    </row>
    <row r="14575" spans="4:13" s="14" customFormat="1" ht="15.75">
      <c r="D14575" s="36"/>
      <c r="E14575" s="36"/>
      <c r="F14575" s="36"/>
      <c r="G14575" s="36"/>
      <c r="H14575" s="36"/>
      <c r="I14575" s="36"/>
      <c r="J14575" s="36"/>
      <c r="M14575" s="191"/>
    </row>
    <row r="14576" spans="4:13" s="14" customFormat="1" ht="15.75">
      <c r="D14576" s="36"/>
      <c r="E14576" s="36"/>
      <c r="F14576" s="36"/>
      <c r="G14576" s="36"/>
      <c r="H14576" s="36"/>
      <c r="I14576" s="36"/>
      <c r="J14576" s="36"/>
      <c r="M14576" s="191"/>
    </row>
    <row r="14577" spans="4:13" s="14" customFormat="1" ht="15.75">
      <c r="D14577" s="36"/>
      <c r="E14577" s="36"/>
      <c r="F14577" s="36"/>
      <c r="G14577" s="36"/>
      <c r="H14577" s="36"/>
      <c r="I14577" s="36"/>
      <c r="J14577" s="36"/>
      <c r="M14577" s="191"/>
    </row>
    <row r="14578" spans="4:13" s="14" customFormat="1" ht="15.75">
      <c r="D14578" s="36"/>
      <c r="E14578" s="36"/>
      <c r="F14578" s="36"/>
      <c r="G14578" s="36"/>
      <c r="H14578" s="36"/>
      <c r="I14578" s="36"/>
      <c r="J14578" s="36"/>
      <c r="M14578" s="191"/>
    </row>
    <row r="14579" spans="4:13" s="14" customFormat="1" ht="15.75">
      <c r="D14579" s="36"/>
      <c r="E14579" s="36"/>
      <c r="F14579" s="36"/>
      <c r="G14579" s="36"/>
      <c r="H14579" s="36"/>
      <c r="I14579" s="36"/>
      <c r="J14579" s="36"/>
      <c r="M14579" s="191"/>
    </row>
    <row r="14580" spans="4:13" s="14" customFormat="1" ht="15.75">
      <c r="D14580" s="36"/>
      <c r="E14580" s="36"/>
      <c r="F14580" s="36"/>
      <c r="G14580" s="36"/>
      <c r="H14580" s="36"/>
      <c r="I14580" s="36"/>
      <c r="J14580" s="36"/>
      <c r="M14580" s="191"/>
    </row>
    <row r="14581" spans="4:13" s="14" customFormat="1" ht="15.75">
      <c r="D14581" s="36"/>
      <c r="E14581" s="36"/>
      <c r="F14581" s="36"/>
      <c r="G14581" s="36"/>
      <c r="H14581" s="36"/>
      <c r="I14581" s="36"/>
      <c r="J14581" s="36"/>
      <c r="M14581" s="191"/>
    </row>
    <row r="14582" spans="4:13" s="14" customFormat="1" ht="15.75">
      <c r="D14582" s="36"/>
      <c r="E14582" s="36"/>
      <c r="F14582" s="36"/>
      <c r="G14582" s="36"/>
      <c r="H14582" s="36"/>
      <c r="I14582" s="36"/>
      <c r="J14582" s="36"/>
      <c r="M14582" s="191"/>
    </row>
    <row r="14583" spans="4:13" s="14" customFormat="1" ht="15.75">
      <c r="D14583" s="36"/>
      <c r="E14583" s="36"/>
      <c r="F14583" s="36"/>
      <c r="G14583" s="36"/>
      <c r="H14583" s="36"/>
      <c r="I14583" s="36"/>
      <c r="J14583" s="36"/>
      <c r="M14583" s="191"/>
    </row>
    <row r="14584" spans="4:13" s="14" customFormat="1" ht="15.75">
      <c r="D14584" s="36"/>
      <c r="E14584" s="36"/>
      <c r="F14584" s="36"/>
      <c r="G14584" s="36"/>
      <c r="H14584" s="36"/>
      <c r="I14584" s="36"/>
      <c r="J14584" s="36"/>
      <c r="M14584" s="191"/>
    </row>
    <row r="14585" spans="4:13" s="14" customFormat="1" ht="15.75">
      <c r="D14585" s="36"/>
      <c r="E14585" s="36"/>
      <c r="F14585" s="36"/>
      <c r="G14585" s="36"/>
      <c r="H14585" s="36"/>
      <c r="I14585" s="36"/>
      <c r="J14585" s="36"/>
      <c r="M14585" s="191"/>
    </row>
    <row r="14586" spans="4:13" s="14" customFormat="1" ht="15.75">
      <c r="D14586" s="36"/>
      <c r="E14586" s="36"/>
      <c r="F14586" s="36"/>
      <c r="G14586" s="36"/>
      <c r="H14586" s="36"/>
      <c r="I14586" s="36"/>
      <c r="J14586" s="36"/>
      <c r="M14586" s="191"/>
    </row>
    <row r="14587" spans="4:13" s="14" customFormat="1" ht="15.75">
      <c r="D14587" s="36"/>
      <c r="E14587" s="36"/>
      <c r="F14587" s="36"/>
      <c r="G14587" s="36"/>
      <c r="H14587" s="36"/>
      <c r="I14587" s="36"/>
      <c r="J14587" s="36"/>
      <c r="M14587" s="191"/>
    </row>
    <row r="14588" spans="4:13" s="14" customFormat="1" ht="15.75">
      <c r="D14588" s="36"/>
      <c r="E14588" s="36"/>
      <c r="F14588" s="36"/>
      <c r="G14588" s="36"/>
      <c r="H14588" s="36"/>
      <c r="I14588" s="36"/>
      <c r="J14588" s="36"/>
      <c r="M14588" s="191"/>
    </row>
    <row r="14589" spans="4:13" s="14" customFormat="1" ht="15.75">
      <c r="D14589" s="36"/>
      <c r="E14589" s="36"/>
      <c r="F14589" s="36"/>
      <c r="G14589" s="36"/>
      <c r="H14589" s="36"/>
      <c r="I14589" s="36"/>
      <c r="J14589" s="36"/>
      <c r="M14589" s="191"/>
    </row>
    <row r="14590" spans="4:13" s="14" customFormat="1" ht="15.75">
      <c r="D14590" s="36"/>
      <c r="E14590" s="36"/>
      <c r="F14590" s="36"/>
      <c r="G14590" s="36"/>
      <c r="H14590" s="36"/>
      <c r="I14590" s="36"/>
      <c r="J14590" s="36"/>
      <c r="M14590" s="191"/>
    </row>
    <row r="14591" spans="4:13" s="14" customFormat="1" ht="15.75">
      <c r="D14591" s="36"/>
      <c r="E14591" s="36"/>
      <c r="F14591" s="36"/>
      <c r="G14591" s="36"/>
      <c r="H14591" s="36"/>
      <c r="I14591" s="36"/>
      <c r="J14591" s="36"/>
      <c r="M14591" s="191"/>
    </row>
    <row r="14592" spans="4:13" s="14" customFormat="1" ht="15.75">
      <c r="D14592" s="36"/>
      <c r="E14592" s="36"/>
      <c r="F14592" s="36"/>
      <c r="G14592" s="36"/>
      <c r="H14592" s="36"/>
      <c r="I14592" s="36"/>
      <c r="J14592" s="36"/>
      <c r="M14592" s="191"/>
    </row>
    <row r="14593" spans="4:13" s="14" customFormat="1" ht="15.75">
      <c r="D14593" s="36"/>
      <c r="E14593" s="36"/>
      <c r="F14593" s="36"/>
      <c r="G14593" s="36"/>
      <c r="H14593" s="36"/>
      <c r="I14593" s="36"/>
      <c r="J14593" s="36"/>
      <c r="M14593" s="191"/>
    </row>
    <row r="14594" spans="4:13" s="14" customFormat="1" ht="15.75">
      <c r="D14594" s="36"/>
      <c r="E14594" s="36"/>
      <c r="F14594" s="36"/>
      <c r="G14594" s="36"/>
      <c r="H14594" s="36"/>
      <c r="I14594" s="36"/>
      <c r="J14594" s="36"/>
      <c r="M14594" s="191"/>
    </row>
    <row r="14595" spans="4:13" s="14" customFormat="1" ht="15.75">
      <c r="D14595" s="36"/>
      <c r="E14595" s="36"/>
      <c r="F14595" s="36"/>
      <c r="G14595" s="36"/>
      <c r="H14595" s="36"/>
      <c r="I14595" s="36"/>
      <c r="J14595" s="36"/>
      <c r="M14595" s="191"/>
    </row>
    <row r="14596" spans="4:13" s="14" customFormat="1" ht="15.75">
      <c r="D14596" s="36"/>
      <c r="E14596" s="36"/>
      <c r="F14596" s="36"/>
      <c r="G14596" s="36"/>
      <c r="H14596" s="36"/>
      <c r="I14596" s="36"/>
      <c r="J14596" s="36"/>
      <c r="M14596" s="191"/>
    </row>
    <row r="14597" spans="4:13" s="14" customFormat="1" ht="15.75">
      <c r="D14597" s="36"/>
      <c r="E14597" s="36"/>
      <c r="F14597" s="36"/>
      <c r="G14597" s="36"/>
      <c r="H14597" s="36"/>
      <c r="I14597" s="36"/>
      <c r="J14597" s="36"/>
      <c r="M14597" s="191"/>
    </row>
    <row r="14598" spans="4:13" s="14" customFormat="1" ht="15.75">
      <c r="D14598" s="36"/>
      <c r="E14598" s="36"/>
      <c r="F14598" s="36"/>
      <c r="G14598" s="36"/>
      <c r="H14598" s="36"/>
      <c r="I14598" s="36"/>
      <c r="J14598" s="36"/>
      <c r="M14598" s="191"/>
    </row>
    <row r="14599" spans="4:13" s="14" customFormat="1" ht="15.75">
      <c r="D14599" s="36"/>
      <c r="E14599" s="36"/>
      <c r="F14599" s="36"/>
      <c r="G14599" s="36"/>
      <c r="H14599" s="36"/>
      <c r="I14599" s="36"/>
      <c r="J14599" s="36"/>
      <c r="M14599" s="191"/>
    </row>
    <row r="14600" spans="4:13" s="14" customFormat="1" ht="15.75">
      <c r="D14600" s="36"/>
      <c r="E14600" s="36"/>
      <c r="F14600" s="36"/>
      <c r="G14600" s="36"/>
      <c r="H14600" s="36"/>
      <c r="I14600" s="36"/>
      <c r="J14600" s="36"/>
      <c r="M14600" s="191"/>
    </row>
    <row r="14601" spans="4:13" s="14" customFormat="1" ht="15.75">
      <c r="D14601" s="36"/>
      <c r="E14601" s="36"/>
      <c r="F14601" s="36"/>
      <c r="G14601" s="36"/>
      <c r="H14601" s="36"/>
      <c r="I14601" s="36"/>
      <c r="J14601" s="36"/>
      <c r="M14601" s="191"/>
    </row>
    <row r="14602" spans="4:13" s="14" customFormat="1" ht="15.75">
      <c r="D14602" s="36"/>
      <c r="E14602" s="36"/>
      <c r="F14602" s="36"/>
      <c r="G14602" s="36"/>
      <c r="H14602" s="36"/>
      <c r="I14602" s="36"/>
      <c r="J14602" s="36"/>
      <c r="M14602" s="191"/>
    </row>
    <row r="14603" spans="4:13" s="14" customFormat="1" ht="15.75">
      <c r="D14603" s="36"/>
      <c r="E14603" s="36"/>
      <c r="F14603" s="36"/>
      <c r="G14603" s="36"/>
      <c r="H14603" s="36"/>
      <c r="I14603" s="36"/>
      <c r="J14603" s="36"/>
      <c r="M14603" s="191"/>
    </row>
    <row r="14604" spans="4:13" s="14" customFormat="1" ht="15.75">
      <c r="D14604" s="36"/>
      <c r="E14604" s="36"/>
      <c r="F14604" s="36"/>
      <c r="G14604" s="36"/>
      <c r="H14604" s="36"/>
      <c r="I14604" s="36"/>
      <c r="J14604" s="36"/>
      <c r="M14604" s="191"/>
    </row>
    <row r="14605" spans="4:13" s="14" customFormat="1" ht="15.75">
      <c r="D14605" s="36"/>
      <c r="E14605" s="36"/>
      <c r="F14605" s="36"/>
      <c r="G14605" s="36"/>
      <c r="H14605" s="36"/>
      <c r="I14605" s="36"/>
      <c r="J14605" s="36"/>
      <c r="M14605" s="191"/>
    </row>
    <row r="14606" spans="4:13" s="14" customFormat="1" ht="15.75">
      <c r="D14606" s="36"/>
      <c r="E14606" s="36"/>
      <c r="F14606" s="36"/>
      <c r="G14606" s="36"/>
      <c r="H14606" s="36"/>
      <c r="I14606" s="36"/>
      <c r="J14606" s="36"/>
      <c r="M14606" s="191"/>
    </row>
    <row r="14607" spans="4:13" s="14" customFormat="1" ht="15.75">
      <c r="D14607" s="36"/>
      <c r="E14607" s="36"/>
      <c r="F14607" s="36"/>
      <c r="G14607" s="36"/>
      <c r="H14607" s="36"/>
      <c r="I14607" s="36"/>
      <c r="J14607" s="36"/>
      <c r="M14607" s="191"/>
    </row>
    <row r="14608" spans="4:13" s="14" customFormat="1" ht="15.75">
      <c r="D14608" s="36"/>
      <c r="E14608" s="36"/>
      <c r="F14608" s="36"/>
      <c r="G14608" s="36"/>
      <c r="H14608" s="36"/>
      <c r="I14608" s="36"/>
      <c r="J14608" s="36"/>
      <c r="M14608" s="191"/>
    </row>
    <row r="14609" spans="4:13" s="14" customFormat="1" ht="15.75">
      <c r="D14609" s="36"/>
      <c r="E14609" s="36"/>
      <c r="F14609" s="36"/>
      <c r="G14609" s="36"/>
      <c r="H14609" s="36"/>
      <c r="I14609" s="36"/>
      <c r="J14609" s="36"/>
      <c r="M14609" s="191"/>
    </row>
    <row r="14610" spans="4:13" s="14" customFormat="1" ht="15.75">
      <c r="D14610" s="36"/>
      <c r="E14610" s="36"/>
      <c r="F14610" s="36"/>
      <c r="G14610" s="36"/>
      <c r="H14610" s="36"/>
      <c r="I14610" s="36"/>
      <c r="J14610" s="36"/>
      <c r="M14610" s="191"/>
    </row>
    <row r="14611" spans="4:13" s="14" customFormat="1" ht="15.75">
      <c r="D14611" s="36"/>
      <c r="E14611" s="36"/>
      <c r="F14611" s="36"/>
      <c r="G14611" s="36"/>
      <c r="H14611" s="36"/>
      <c r="I14611" s="36"/>
      <c r="J14611" s="36"/>
      <c r="M14611" s="191"/>
    </row>
    <row r="14612" spans="4:13" s="14" customFormat="1" ht="15.75">
      <c r="D14612" s="36"/>
      <c r="E14612" s="36"/>
      <c r="F14612" s="36"/>
      <c r="G14612" s="36"/>
      <c r="H14612" s="36"/>
      <c r="I14612" s="36"/>
      <c r="J14612" s="36"/>
      <c r="M14612" s="191"/>
    </row>
    <row r="14613" spans="4:13" s="14" customFormat="1" ht="15.75">
      <c r="D14613" s="36"/>
      <c r="E14613" s="36"/>
      <c r="F14613" s="36"/>
      <c r="G14613" s="36"/>
      <c r="H14613" s="36"/>
      <c r="I14613" s="36"/>
      <c r="J14613" s="36"/>
      <c r="M14613" s="191"/>
    </row>
    <row r="14614" spans="4:13" s="14" customFormat="1" ht="15.75">
      <c r="D14614" s="36"/>
      <c r="E14614" s="36"/>
      <c r="F14614" s="36"/>
      <c r="G14614" s="36"/>
      <c r="H14614" s="36"/>
      <c r="I14614" s="36"/>
      <c r="J14614" s="36"/>
      <c r="M14614" s="191"/>
    </row>
    <row r="14615" spans="4:13" s="14" customFormat="1" ht="15.75">
      <c r="D14615" s="36"/>
      <c r="E14615" s="36"/>
      <c r="F14615" s="36"/>
      <c r="G14615" s="36"/>
      <c r="H14615" s="36"/>
      <c r="I14615" s="36"/>
      <c r="J14615" s="36"/>
      <c r="M14615" s="191"/>
    </row>
    <row r="14616" spans="4:13" s="14" customFormat="1" ht="15.75">
      <c r="D14616" s="36"/>
      <c r="E14616" s="36"/>
      <c r="F14616" s="36"/>
      <c r="G14616" s="36"/>
      <c r="H14616" s="36"/>
      <c r="I14616" s="36"/>
      <c r="J14616" s="36"/>
      <c r="M14616" s="191"/>
    </row>
    <row r="14617" spans="4:13" s="14" customFormat="1" ht="15.75">
      <c r="D14617" s="36"/>
      <c r="E14617" s="36"/>
      <c r="F14617" s="36"/>
      <c r="G14617" s="36"/>
      <c r="H14617" s="36"/>
      <c r="I14617" s="36"/>
      <c r="J14617" s="36"/>
      <c r="M14617" s="191"/>
    </row>
    <row r="14618" spans="4:13" s="14" customFormat="1" ht="15.75">
      <c r="D14618" s="36"/>
      <c r="E14618" s="36"/>
      <c r="F14618" s="36"/>
      <c r="G14618" s="36"/>
      <c r="H14618" s="36"/>
      <c r="I14618" s="36"/>
      <c r="J14618" s="36"/>
      <c r="M14618" s="191"/>
    </row>
    <row r="14619" spans="4:13" s="14" customFormat="1" ht="15.75">
      <c r="D14619" s="36"/>
      <c r="E14619" s="36"/>
      <c r="F14619" s="36"/>
      <c r="G14619" s="36"/>
      <c r="H14619" s="36"/>
      <c r="I14619" s="36"/>
      <c r="J14619" s="36"/>
      <c r="M14619" s="191"/>
    </row>
    <row r="14620" spans="4:13" s="14" customFormat="1" ht="15.75">
      <c r="D14620" s="36"/>
      <c r="E14620" s="36"/>
      <c r="F14620" s="36"/>
      <c r="G14620" s="36"/>
      <c r="H14620" s="36"/>
      <c r="I14620" s="36"/>
      <c r="J14620" s="36"/>
      <c r="M14620" s="191"/>
    </row>
    <row r="14621" spans="4:13" s="14" customFormat="1" ht="15.75">
      <c r="D14621" s="36"/>
      <c r="E14621" s="36"/>
      <c r="F14621" s="36"/>
      <c r="G14621" s="36"/>
      <c r="H14621" s="36"/>
      <c r="I14621" s="36"/>
      <c r="J14621" s="36"/>
      <c r="M14621" s="191"/>
    </row>
    <row r="14622" spans="4:13" s="14" customFormat="1" ht="15.75">
      <c r="D14622" s="36"/>
      <c r="E14622" s="36"/>
      <c r="F14622" s="36"/>
      <c r="G14622" s="36"/>
      <c r="H14622" s="36"/>
      <c r="I14622" s="36"/>
      <c r="J14622" s="36"/>
      <c r="M14622" s="191"/>
    </row>
    <row r="14623" spans="4:13" s="14" customFormat="1" ht="15.75">
      <c r="D14623" s="36"/>
      <c r="E14623" s="36"/>
      <c r="F14623" s="36"/>
      <c r="G14623" s="36"/>
      <c r="H14623" s="36"/>
      <c r="I14623" s="36"/>
      <c r="J14623" s="36"/>
      <c r="M14623" s="191"/>
    </row>
    <row r="14624" spans="4:13" s="14" customFormat="1" ht="15.75">
      <c r="D14624" s="36"/>
      <c r="E14624" s="36"/>
      <c r="F14624" s="36"/>
      <c r="G14624" s="36"/>
      <c r="H14624" s="36"/>
      <c r="I14624" s="36"/>
      <c r="J14624" s="36"/>
      <c r="M14624" s="191"/>
    </row>
    <row r="14625" spans="4:13" s="14" customFormat="1" ht="15.75">
      <c r="D14625" s="36"/>
      <c r="E14625" s="36"/>
      <c r="F14625" s="36"/>
      <c r="G14625" s="36"/>
      <c r="H14625" s="36"/>
      <c r="I14625" s="36"/>
      <c r="J14625" s="36"/>
      <c r="M14625" s="191"/>
    </row>
    <row r="14626" spans="4:13" s="14" customFormat="1" ht="15.75">
      <c r="D14626" s="36"/>
      <c r="E14626" s="36"/>
      <c r="F14626" s="36"/>
      <c r="G14626" s="36"/>
      <c r="H14626" s="36"/>
      <c r="I14626" s="36"/>
      <c r="J14626" s="36"/>
      <c r="M14626" s="191"/>
    </row>
    <row r="14627" spans="4:13" s="14" customFormat="1" ht="15.75">
      <c r="D14627" s="36"/>
      <c r="E14627" s="36"/>
      <c r="F14627" s="36"/>
      <c r="G14627" s="36"/>
      <c r="H14627" s="36"/>
      <c r="I14627" s="36"/>
      <c r="J14627" s="36"/>
      <c r="M14627" s="191"/>
    </row>
    <row r="14628" spans="4:13" s="14" customFormat="1" ht="15.75">
      <c r="D14628" s="36"/>
      <c r="E14628" s="36"/>
      <c r="F14628" s="36"/>
      <c r="G14628" s="36"/>
      <c r="H14628" s="36"/>
      <c r="I14628" s="36"/>
      <c r="J14628" s="36"/>
      <c r="M14628" s="191"/>
    </row>
    <row r="14629" spans="4:13" s="14" customFormat="1" ht="15.75">
      <c r="D14629" s="36"/>
      <c r="E14629" s="36"/>
      <c r="F14629" s="36"/>
      <c r="G14629" s="36"/>
      <c r="H14629" s="36"/>
      <c r="I14629" s="36"/>
      <c r="J14629" s="36"/>
      <c r="M14629" s="191"/>
    </row>
    <row r="14630" spans="4:13" s="14" customFormat="1" ht="15.75">
      <c r="D14630" s="36"/>
      <c r="E14630" s="36"/>
      <c r="F14630" s="36"/>
      <c r="G14630" s="36"/>
      <c r="H14630" s="36"/>
      <c r="I14630" s="36"/>
      <c r="J14630" s="36"/>
      <c r="M14630" s="191"/>
    </row>
    <row r="14631" spans="4:13" s="14" customFormat="1" ht="15.75">
      <c r="D14631" s="36"/>
      <c r="E14631" s="36"/>
      <c r="F14631" s="36"/>
      <c r="G14631" s="36"/>
      <c r="H14631" s="36"/>
      <c r="I14631" s="36"/>
      <c r="J14631" s="36"/>
      <c r="M14631" s="191"/>
    </row>
    <row r="14632" spans="4:13" s="14" customFormat="1" ht="15.75">
      <c r="D14632" s="36"/>
      <c r="E14632" s="36"/>
      <c r="F14632" s="36"/>
      <c r="G14632" s="36"/>
      <c r="H14632" s="36"/>
      <c r="I14632" s="36"/>
      <c r="J14632" s="36"/>
      <c r="M14632" s="191"/>
    </row>
    <row r="14633" spans="4:13" s="14" customFormat="1" ht="15.75">
      <c r="D14633" s="36"/>
      <c r="E14633" s="36"/>
      <c r="F14633" s="36"/>
      <c r="G14633" s="36"/>
      <c r="H14633" s="36"/>
      <c r="I14633" s="36"/>
      <c r="J14633" s="36"/>
      <c r="M14633" s="191"/>
    </row>
    <row r="14634" spans="4:13" s="14" customFormat="1" ht="15.75">
      <c r="D14634" s="36"/>
      <c r="E14634" s="36"/>
      <c r="F14634" s="36"/>
      <c r="G14634" s="36"/>
      <c r="H14634" s="36"/>
      <c r="I14634" s="36"/>
      <c r="J14634" s="36"/>
      <c r="M14634" s="191"/>
    </row>
    <row r="14635" spans="4:13" s="14" customFormat="1" ht="15.75">
      <c r="D14635" s="36"/>
      <c r="E14635" s="36"/>
      <c r="F14635" s="36"/>
      <c r="G14635" s="36"/>
      <c r="H14635" s="36"/>
      <c r="I14635" s="36"/>
      <c r="J14635" s="36"/>
      <c r="M14635" s="191"/>
    </row>
    <row r="14636" spans="4:13" s="14" customFormat="1" ht="15.75">
      <c r="D14636" s="36"/>
      <c r="E14636" s="36"/>
      <c r="F14636" s="36"/>
      <c r="G14636" s="36"/>
      <c r="H14636" s="36"/>
      <c r="I14636" s="36"/>
      <c r="J14636" s="36"/>
      <c r="M14636" s="191"/>
    </row>
    <row r="14637" spans="4:13" s="14" customFormat="1" ht="15.75">
      <c r="D14637" s="36"/>
      <c r="E14637" s="36"/>
      <c r="F14637" s="36"/>
      <c r="G14637" s="36"/>
      <c r="H14637" s="36"/>
      <c r="I14637" s="36"/>
      <c r="J14637" s="36"/>
      <c r="M14637" s="191"/>
    </row>
    <row r="14638" spans="4:13" s="14" customFormat="1" ht="15.75">
      <c r="D14638" s="36"/>
      <c r="E14638" s="36"/>
      <c r="F14638" s="36"/>
      <c r="G14638" s="36"/>
      <c r="H14638" s="36"/>
      <c r="I14638" s="36"/>
      <c r="J14638" s="36"/>
      <c r="M14638" s="191"/>
    </row>
    <row r="14639" spans="4:13" s="14" customFormat="1" ht="15.75">
      <c r="D14639" s="36"/>
      <c r="E14639" s="36"/>
      <c r="F14639" s="36"/>
      <c r="G14639" s="36"/>
      <c r="H14639" s="36"/>
      <c r="I14639" s="36"/>
      <c r="J14639" s="36"/>
      <c r="M14639" s="191"/>
    </row>
    <row r="14640" spans="4:13" s="14" customFormat="1" ht="15.75">
      <c r="D14640" s="36"/>
      <c r="E14640" s="36"/>
      <c r="F14640" s="36"/>
      <c r="G14640" s="36"/>
      <c r="H14640" s="36"/>
      <c r="I14640" s="36"/>
      <c r="J14640" s="36"/>
      <c r="M14640" s="191"/>
    </row>
    <row r="14641" spans="4:13" s="14" customFormat="1" ht="15.75">
      <c r="D14641" s="36"/>
      <c r="E14641" s="36"/>
      <c r="F14641" s="36"/>
      <c r="G14641" s="36"/>
      <c r="H14641" s="36"/>
      <c r="I14641" s="36"/>
      <c r="J14641" s="36"/>
      <c r="M14641" s="191"/>
    </row>
    <row r="14642" spans="4:13" s="14" customFormat="1" ht="15.75">
      <c r="D14642" s="36"/>
      <c r="E14642" s="36"/>
      <c r="F14642" s="36"/>
      <c r="G14642" s="36"/>
      <c r="H14642" s="36"/>
      <c r="I14642" s="36"/>
      <c r="J14642" s="36"/>
      <c r="M14642" s="191"/>
    </row>
    <row r="14643" spans="4:13" s="14" customFormat="1" ht="15.75">
      <c r="D14643" s="36"/>
      <c r="E14643" s="36"/>
      <c r="F14643" s="36"/>
      <c r="G14643" s="36"/>
      <c r="H14643" s="36"/>
      <c r="I14643" s="36"/>
      <c r="J14643" s="36"/>
      <c r="M14643" s="191"/>
    </row>
    <row r="14644" spans="4:13" s="14" customFormat="1" ht="15.75">
      <c r="D14644" s="36"/>
      <c r="E14644" s="36"/>
      <c r="F14644" s="36"/>
      <c r="G14644" s="36"/>
      <c r="H14644" s="36"/>
      <c r="I14644" s="36"/>
      <c r="J14644" s="36"/>
      <c r="M14644" s="191"/>
    </row>
    <row r="14645" spans="4:13" s="14" customFormat="1" ht="15.75">
      <c r="D14645" s="36"/>
      <c r="E14645" s="36"/>
      <c r="F14645" s="36"/>
      <c r="G14645" s="36"/>
      <c r="H14645" s="36"/>
      <c r="I14645" s="36"/>
      <c r="J14645" s="36"/>
      <c r="M14645" s="191"/>
    </row>
    <row r="14646" spans="4:13" s="14" customFormat="1" ht="15.75">
      <c r="D14646" s="36"/>
      <c r="E14646" s="36"/>
      <c r="F14646" s="36"/>
      <c r="G14646" s="36"/>
      <c r="H14646" s="36"/>
      <c r="I14646" s="36"/>
      <c r="J14646" s="36"/>
      <c r="M14646" s="191"/>
    </row>
    <row r="14647" spans="4:13" s="14" customFormat="1" ht="15.75">
      <c r="D14647" s="36"/>
      <c r="E14647" s="36"/>
      <c r="F14647" s="36"/>
      <c r="G14647" s="36"/>
      <c r="H14647" s="36"/>
      <c r="I14647" s="36"/>
      <c r="J14647" s="36"/>
      <c r="M14647" s="191"/>
    </row>
    <row r="14648" spans="4:13" s="14" customFormat="1" ht="15.75">
      <c r="D14648" s="36"/>
      <c r="E14648" s="36"/>
      <c r="F14648" s="36"/>
      <c r="G14648" s="36"/>
      <c r="H14648" s="36"/>
      <c r="I14648" s="36"/>
      <c r="J14648" s="36"/>
      <c r="M14648" s="191"/>
    </row>
    <row r="14649" spans="4:13" s="14" customFormat="1" ht="15.75">
      <c r="D14649" s="36"/>
      <c r="E14649" s="36"/>
      <c r="F14649" s="36"/>
      <c r="G14649" s="36"/>
      <c r="H14649" s="36"/>
      <c r="I14649" s="36"/>
      <c r="J14649" s="36"/>
      <c r="M14649" s="191"/>
    </row>
    <row r="14650" spans="4:13" s="14" customFormat="1" ht="15.75">
      <c r="D14650" s="36"/>
      <c r="E14650" s="36"/>
      <c r="F14650" s="36"/>
      <c r="G14650" s="36"/>
      <c r="H14650" s="36"/>
      <c r="I14650" s="36"/>
      <c r="J14650" s="36"/>
      <c r="M14650" s="191"/>
    </row>
    <row r="14651" spans="4:13" s="14" customFormat="1" ht="15.75">
      <c r="D14651" s="36"/>
      <c r="E14651" s="36"/>
      <c r="F14651" s="36"/>
      <c r="G14651" s="36"/>
      <c r="H14651" s="36"/>
      <c r="I14651" s="36"/>
      <c r="J14651" s="36"/>
      <c r="M14651" s="191"/>
    </row>
    <row r="14652" spans="4:13" s="14" customFormat="1" ht="15.75">
      <c r="D14652" s="36"/>
      <c r="E14652" s="36"/>
      <c r="F14652" s="36"/>
      <c r="G14652" s="36"/>
      <c r="H14652" s="36"/>
      <c r="I14652" s="36"/>
      <c r="J14652" s="36"/>
      <c r="M14652" s="191"/>
    </row>
    <row r="14653" spans="4:13" s="14" customFormat="1" ht="15.75">
      <c r="D14653" s="36"/>
      <c r="E14653" s="36"/>
      <c r="F14653" s="36"/>
      <c r="G14653" s="36"/>
      <c r="H14653" s="36"/>
      <c r="I14653" s="36"/>
      <c r="J14653" s="36"/>
      <c r="M14653" s="191"/>
    </row>
    <row r="14654" spans="4:13" s="14" customFormat="1" ht="15.75">
      <c r="D14654" s="36"/>
      <c r="E14654" s="36"/>
      <c r="F14654" s="36"/>
      <c r="G14654" s="36"/>
      <c r="H14654" s="36"/>
      <c r="I14654" s="36"/>
      <c r="J14654" s="36"/>
      <c r="M14654" s="191"/>
    </row>
    <row r="14655" spans="4:13" s="14" customFormat="1" ht="15.75">
      <c r="D14655" s="36"/>
      <c r="E14655" s="36"/>
      <c r="F14655" s="36"/>
      <c r="G14655" s="36"/>
      <c r="H14655" s="36"/>
      <c r="I14655" s="36"/>
      <c r="J14655" s="36"/>
      <c r="M14655" s="191"/>
    </row>
    <row r="14656" spans="4:13" s="14" customFormat="1" ht="15.75">
      <c r="D14656" s="36"/>
      <c r="E14656" s="36"/>
      <c r="F14656" s="36"/>
      <c r="G14656" s="36"/>
      <c r="H14656" s="36"/>
      <c r="I14656" s="36"/>
      <c r="J14656" s="36"/>
      <c r="M14656" s="191"/>
    </row>
    <row r="14657" spans="4:13" s="14" customFormat="1" ht="15.75">
      <c r="D14657" s="36"/>
      <c r="E14657" s="36"/>
      <c r="F14657" s="36"/>
      <c r="G14657" s="36"/>
      <c r="H14657" s="36"/>
      <c r="I14657" s="36"/>
      <c r="J14657" s="36"/>
      <c r="M14657" s="191"/>
    </row>
    <row r="14658" spans="4:13" s="14" customFormat="1" ht="15.75">
      <c r="D14658" s="36"/>
      <c r="E14658" s="36"/>
      <c r="F14658" s="36"/>
      <c r="G14658" s="36"/>
      <c r="H14658" s="36"/>
      <c r="I14658" s="36"/>
      <c r="J14658" s="36"/>
      <c r="M14658" s="191"/>
    </row>
    <row r="14659" spans="4:13" s="14" customFormat="1" ht="15.75">
      <c r="D14659" s="36"/>
      <c r="E14659" s="36"/>
      <c r="F14659" s="36"/>
      <c r="G14659" s="36"/>
      <c r="H14659" s="36"/>
      <c r="I14659" s="36"/>
      <c r="J14659" s="36"/>
      <c r="M14659" s="191"/>
    </row>
    <row r="14660" spans="4:13" s="14" customFormat="1" ht="15.75">
      <c r="D14660" s="36"/>
      <c r="E14660" s="36"/>
      <c r="F14660" s="36"/>
      <c r="G14660" s="36"/>
      <c r="H14660" s="36"/>
      <c r="I14660" s="36"/>
      <c r="J14660" s="36"/>
      <c r="M14660" s="191"/>
    </row>
    <row r="14661" spans="4:13" s="14" customFormat="1" ht="15.75">
      <c r="D14661" s="36"/>
      <c r="E14661" s="36"/>
      <c r="F14661" s="36"/>
      <c r="G14661" s="36"/>
      <c r="H14661" s="36"/>
      <c r="I14661" s="36"/>
      <c r="J14661" s="36"/>
      <c r="M14661" s="191"/>
    </row>
    <row r="14662" spans="4:13" s="14" customFormat="1" ht="15.75">
      <c r="D14662" s="36"/>
      <c r="E14662" s="36"/>
      <c r="F14662" s="36"/>
      <c r="G14662" s="36"/>
      <c r="H14662" s="36"/>
      <c r="I14662" s="36"/>
      <c r="J14662" s="36"/>
      <c r="M14662" s="191"/>
    </row>
    <row r="14663" spans="4:13" s="14" customFormat="1" ht="15.75">
      <c r="D14663" s="36"/>
      <c r="E14663" s="36"/>
      <c r="F14663" s="36"/>
      <c r="G14663" s="36"/>
      <c r="H14663" s="36"/>
      <c r="I14663" s="36"/>
      <c r="J14663" s="36"/>
      <c r="M14663" s="191"/>
    </row>
    <row r="14664" spans="4:13" s="14" customFormat="1" ht="15.75">
      <c r="D14664" s="36"/>
      <c r="E14664" s="36"/>
      <c r="F14664" s="36"/>
      <c r="G14664" s="36"/>
      <c r="H14664" s="36"/>
      <c r="I14664" s="36"/>
      <c r="J14664" s="36"/>
      <c r="M14664" s="191"/>
    </row>
    <row r="14665" spans="4:13" s="14" customFormat="1" ht="15.75">
      <c r="D14665" s="36"/>
      <c r="E14665" s="36"/>
      <c r="F14665" s="36"/>
      <c r="G14665" s="36"/>
      <c r="H14665" s="36"/>
      <c r="I14665" s="36"/>
      <c r="J14665" s="36"/>
      <c r="M14665" s="191"/>
    </row>
    <row r="14666" spans="4:13" s="14" customFormat="1" ht="15.75">
      <c r="D14666" s="36"/>
      <c r="E14666" s="36"/>
      <c r="F14666" s="36"/>
      <c r="G14666" s="36"/>
      <c r="H14666" s="36"/>
      <c r="I14666" s="36"/>
      <c r="J14666" s="36"/>
      <c r="M14666" s="191"/>
    </row>
    <row r="14667" spans="4:13" s="14" customFormat="1" ht="15.75">
      <c r="D14667" s="36"/>
      <c r="E14667" s="36"/>
      <c r="F14667" s="36"/>
      <c r="G14667" s="36"/>
      <c r="H14667" s="36"/>
      <c r="I14667" s="36"/>
      <c r="J14667" s="36"/>
      <c r="M14667" s="191"/>
    </row>
    <row r="14668" spans="4:13" s="14" customFormat="1" ht="15.75">
      <c r="D14668" s="36"/>
      <c r="E14668" s="36"/>
      <c r="F14668" s="36"/>
      <c r="G14668" s="36"/>
      <c r="H14668" s="36"/>
      <c r="I14668" s="36"/>
      <c r="J14668" s="36"/>
      <c r="M14668" s="191"/>
    </row>
    <row r="14669" spans="4:13" s="14" customFormat="1" ht="15.75">
      <c r="D14669" s="36"/>
      <c r="E14669" s="36"/>
      <c r="F14669" s="36"/>
      <c r="G14669" s="36"/>
      <c r="H14669" s="36"/>
      <c r="I14669" s="36"/>
      <c r="J14669" s="36"/>
      <c r="M14669" s="191"/>
    </row>
    <row r="14670" spans="4:13" s="14" customFormat="1" ht="15.75">
      <c r="D14670" s="36"/>
      <c r="E14670" s="36"/>
      <c r="F14670" s="36"/>
      <c r="G14670" s="36"/>
      <c r="H14670" s="36"/>
      <c r="I14670" s="36"/>
      <c r="J14670" s="36"/>
      <c r="M14670" s="191"/>
    </row>
    <row r="14671" spans="4:13" s="14" customFormat="1" ht="15.75">
      <c r="D14671" s="36"/>
      <c r="E14671" s="36"/>
      <c r="F14671" s="36"/>
      <c r="G14671" s="36"/>
      <c r="H14671" s="36"/>
      <c r="I14671" s="36"/>
      <c r="J14671" s="36"/>
      <c r="M14671" s="191"/>
    </row>
    <row r="14672" spans="4:13" s="14" customFormat="1" ht="15.75">
      <c r="D14672" s="36"/>
      <c r="E14672" s="36"/>
      <c r="F14672" s="36"/>
      <c r="G14672" s="36"/>
      <c r="H14672" s="36"/>
      <c r="I14672" s="36"/>
      <c r="J14672" s="36"/>
      <c r="M14672" s="191"/>
    </row>
    <row r="14673" spans="4:13" s="14" customFormat="1" ht="15.75">
      <c r="D14673" s="36"/>
      <c r="E14673" s="36"/>
      <c r="F14673" s="36"/>
      <c r="G14673" s="36"/>
      <c r="H14673" s="36"/>
      <c r="I14673" s="36"/>
      <c r="J14673" s="36"/>
      <c r="M14673" s="191"/>
    </row>
    <row r="14674" spans="4:13" s="14" customFormat="1" ht="15.75">
      <c r="D14674" s="36"/>
      <c r="E14674" s="36"/>
      <c r="F14674" s="36"/>
      <c r="G14674" s="36"/>
      <c r="H14674" s="36"/>
      <c r="I14674" s="36"/>
      <c r="J14674" s="36"/>
      <c r="M14674" s="191"/>
    </row>
    <row r="14675" spans="4:13" s="14" customFormat="1" ht="15.75">
      <c r="D14675" s="36"/>
      <c r="E14675" s="36"/>
      <c r="F14675" s="36"/>
      <c r="G14675" s="36"/>
      <c r="H14675" s="36"/>
      <c r="I14675" s="36"/>
      <c r="J14675" s="36"/>
      <c r="M14675" s="191"/>
    </row>
    <row r="14676" spans="4:13" s="14" customFormat="1" ht="15.75">
      <c r="D14676" s="36"/>
      <c r="E14676" s="36"/>
      <c r="F14676" s="36"/>
      <c r="G14676" s="36"/>
      <c r="H14676" s="36"/>
      <c r="I14676" s="36"/>
      <c r="J14676" s="36"/>
      <c r="M14676" s="191"/>
    </row>
    <row r="14677" spans="4:13" s="14" customFormat="1" ht="15.75">
      <c r="D14677" s="36"/>
      <c r="E14677" s="36"/>
      <c r="F14677" s="36"/>
      <c r="G14677" s="36"/>
      <c r="H14677" s="36"/>
      <c r="I14677" s="36"/>
      <c r="J14677" s="36"/>
      <c r="M14677" s="191"/>
    </row>
    <row r="14678" spans="4:13" s="14" customFormat="1" ht="15.75">
      <c r="D14678" s="36"/>
      <c r="E14678" s="36"/>
      <c r="F14678" s="36"/>
      <c r="G14678" s="36"/>
      <c r="H14678" s="36"/>
      <c r="I14678" s="36"/>
      <c r="J14678" s="36"/>
      <c r="M14678" s="191"/>
    </row>
    <row r="14679" spans="4:13" s="14" customFormat="1" ht="15.75">
      <c r="D14679" s="36"/>
      <c r="E14679" s="36"/>
      <c r="F14679" s="36"/>
      <c r="G14679" s="36"/>
      <c r="H14679" s="36"/>
      <c r="I14679" s="36"/>
      <c r="J14679" s="36"/>
      <c r="M14679" s="191"/>
    </row>
    <row r="14680" spans="4:13" s="14" customFormat="1" ht="15.75">
      <c r="D14680" s="36"/>
      <c r="E14680" s="36"/>
      <c r="F14680" s="36"/>
      <c r="G14680" s="36"/>
      <c r="H14680" s="36"/>
      <c r="I14680" s="36"/>
      <c r="J14680" s="36"/>
      <c r="M14680" s="191"/>
    </row>
    <row r="14681" spans="4:13" s="14" customFormat="1" ht="15.75">
      <c r="D14681" s="36"/>
      <c r="E14681" s="36"/>
      <c r="F14681" s="36"/>
      <c r="G14681" s="36"/>
      <c r="H14681" s="36"/>
      <c r="I14681" s="36"/>
      <c r="J14681" s="36"/>
      <c r="M14681" s="191"/>
    </row>
    <row r="14682" spans="4:13" s="14" customFormat="1" ht="15.75">
      <c r="D14682" s="36"/>
      <c r="E14682" s="36"/>
      <c r="F14682" s="36"/>
      <c r="G14682" s="36"/>
      <c r="H14682" s="36"/>
      <c r="I14682" s="36"/>
      <c r="J14682" s="36"/>
      <c r="M14682" s="191"/>
    </row>
    <row r="14683" spans="4:13" s="14" customFormat="1" ht="15.75">
      <c r="D14683" s="36"/>
      <c r="E14683" s="36"/>
      <c r="F14683" s="36"/>
      <c r="G14683" s="36"/>
      <c r="H14683" s="36"/>
      <c r="I14683" s="36"/>
      <c r="J14683" s="36"/>
      <c r="M14683" s="191"/>
    </row>
    <row r="14684" spans="4:13" s="14" customFormat="1" ht="15.75">
      <c r="D14684" s="36"/>
      <c r="E14684" s="36"/>
      <c r="F14684" s="36"/>
      <c r="G14684" s="36"/>
      <c r="H14684" s="36"/>
      <c r="I14684" s="36"/>
      <c r="J14684" s="36"/>
      <c r="M14684" s="191"/>
    </row>
    <row r="14685" spans="4:13" s="14" customFormat="1" ht="15.75">
      <c r="D14685" s="36"/>
      <c r="E14685" s="36"/>
      <c r="F14685" s="36"/>
      <c r="G14685" s="36"/>
      <c r="H14685" s="36"/>
      <c r="I14685" s="36"/>
      <c r="J14685" s="36"/>
      <c r="M14685" s="191"/>
    </row>
    <row r="14686" spans="4:13" s="14" customFormat="1" ht="15.75">
      <c r="D14686" s="36"/>
      <c r="E14686" s="36"/>
      <c r="F14686" s="36"/>
      <c r="G14686" s="36"/>
      <c r="H14686" s="36"/>
      <c r="I14686" s="36"/>
      <c r="J14686" s="36"/>
      <c r="M14686" s="191"/>
    </row>
    <row r="14687" spans="4:13" s="14" customFormat="1" ht="15.75">
      <c r="D14687" s="36"/>
      <c r="E14687" s="36"/>
      <c r="F14687" s="36"/>
      <c r="G14687" s="36"/>
      <c r="H14687" s="36"/>
      <c r="I14687" s="36"/>
      <c r="J14687" s="36"/>
      <c r="M14687" s="191"/>
    </row>
    <row r="14688" spans="4:13" s="14" customFormat="1" ht="15.75">
      <c r="D14688" s="36"/>
      <c r="E14688" s="36"/>
      <c r="F14688" s="36"/>
      <c r="G14688" s="36"/>
      <c r="H14688" s="36"/>
      <c r="I14688" s="36"/>
      <c r="J14688" s="36"/>
      <c r="M14688" s="191"/>
    </row>
    <row r="14689" spans="4:13" s="14" customFormat="1" ht="15.75">
      <c r="D14689" s="36"/>
      <c r="E14689" s="36"/>
      <c r="F14689" s="36"/>
      <c r="G14689" s="36"/>
      <c r="H14689" s="36"/>
      <c r="I14689" s="36"/>
      <c r="J14689" s="36"/>
      <c r="M14689" s="191"/>
    </row>
    <row r="14690" spans="4:13" s="14" customFormat="1" ht="15.75">
      <c r="D14690" s="36"/>
      <c r="E14690" s="36"/>
      <c r="F14690" s="36"/>
      <c r="G14690" s="36"/>
      <c r="H14690" s="36"/>
      <c r="I14690" s="36"/>
      <c r="J14690" s="36"/>
      <c r="M14690" s="191"/>
    </row>
    <row r="14691" spans="4:13" s="14" customFormat="1" ht="15.75">
      <c r="D14691" s="36"/>
      <c r="E14691" s="36"/>
      <c r="F14691" s="36"/>
      <c r="G14691" s="36"/>
      <c r="H14691" s="36"/>
      <c r="I14691" s="36"/>
      <c r="J14691" s="36"/>
      <c r="M14691" s="191"/>
    </row>
    <row r="14692" spans="4:13" s="14" customFormat="1" ht="15.75">
      <c r="D14692" s="36"/>
      <c r="E14692" s="36"/>
      <c r="F14692" s="36"/>
      <c r="G14692" s="36"/>
      <c r="H14692" s="36"/>
      <c r="I14692" s="36"/>
      <c r="J14692" s="36"/>
      <c r="M14692" s="191"/>
    </row>
    <row r="14693" spans="4:13" s="14" customFormat="1" ht="15.75">
      <c r="D14693" s="36"/>
      <c r="E14693" s="36"/>
      <c r="F14693" s="36"/>
      <c r="G14693" s="36"/>
      <c r="H14693" s="36"/>
      <c r="I14693" s="36"/>
      <c r="J14693" s="36"/>
      <c r="M14693" s="191"/>
    </row>
    <row r="14694" spans="4:13" s="14" customFormat="1" ht="15.75">
      <c r="D14694" s="36"/>
      <c r="E14694" s="36"/>
      <c r="F14694" s="36"/>
      <c r="G14694" s="36"/>
      <c r="H14694" s="36"/>
      <c r="I14694" s="36"/>
      <c r="J14694" s="36"/>
      <c r="M14694" s="191"/>
    </row>
    <row r="14695" spans="4:13" s="14" customFormat="1" ht="15.75">
      <c r="D14695" s="36"/>
      <c r="E14695" s="36"/>
      <c r="F14695" s="36"/>
      <c r="G14695" s="36"/>
      <c r="H14695" s="36"/>
      <c r="I14695" s="36"/>
      <c r="J14695" s="36"/>
      <c r="M14695" s="191"/>
    </row>
    <row r="14696" spans="4:13" s="14" customFormat="1" ht="15.75">
      <c r="D14696" s="36"/>
      <c r="E14696" s="36"/>
      <c r="F14696" s="36"/>
      <c r="G14696" s="36"/>
      <c r="H14696" s="36"/>
      <c r="I14696" s="36"/>
      <c r="J14696" s="36"/>
      <c r="M14696" s="191"/>
    </row>
    <row r="14697" spans="4:13" s="14" customFormat="1" ht="15.75">
      <c r="D14697" s="36"/>
      <c r="E14697" s="36"/>
      <c r="F14697" s="36"/>
      <c r="G14697" s="36"/>
      <c r="H14697" s="36"/>
      <c r="I14697" s="36"/>
      <c r="J14697" s="36"/>
      <c r="M14697" s="191"/>
    </row>
    <row r="14698" spans="4:13" s="14" customFormat="1" ht="15.75">
      <c r="D14698" s="36"/>
      <c r="E14698" s="36"/>
      <c r="F14698" s="36"/>
      <c r="G14698" s="36"/>
      <c r="H14698" s="36"/>
      <c r="I14698" s="36"/>
      <c r="J14698" s="36"/>
      <c r="M14698" s="191"/>
    </row>
    <row r="14699" spans="4:13" s="14" customFormat="1" ht="15.75">
      <c r="D14699" s="36"/>
      <c r="E14699" s="36"/>
      <c r="F14699" s="36"/>
      <c r="G14699" s="36"/>
      <c r="H14699" s="36"/>
      <c r="I14699" s="36"/>
      <c r="J14699" s="36"/>
      <c r="M14699" s="191"/>
    </row>
    <row r="14700" spans="4:13" s="14" customFormat="1" ht="15.75">
      <c r="D14700" s="36"/>
      <c r="E14700" s="36"/>
      <c r="F14700" s="36"/>
      <c r="G14700" s="36"/>
      <c r="H14700" s="36"/>
      <c r="I14700" s="36"/>
      <c r="J14700" s="36"/>
      <c r="M14700" s="191"/>
    </row>
    <row r="14701" spans="4:13" s="14" customFormat="1" ht="15.75">
      <c r="D14701" s="36"/>
      <c r="E14701" s="36"/>
      <c r="F14701" s="36"/>
      <c r="G14701" s="36"/>
      <c r="H14701" s="36"/>
      <c r="I14701" s="36"/>
      <c r="J14701" s="36"/>
      <c r="M14701" s="191"/>
    </row>
    <row r="14702" spans="4:13" s="14" customFormat="1" ht="15.75">
      <c r="D14702" s="36"/>
      <c r="E14702" s="36"/>
      <c r="F14702" s="36"/>
      <c r="G14702" s="36"/>
      <c r="H14702" s="36"/>
      <c r="I14702" s="36"/>
      <c r="J14702" s="36"/>
      <c r="M14702" s="191"/>
    </row>
    <row r="14703" spans="4:13" s="14" customFormat="1" ht="15.75">
      <c r="D14703" s="36"/>
      <c r="E14703" s="36"/>
      <c r="F14703" s="36"/>
      <c r="G14703" s="36"/>
      <c r="H14703" s="36"/>
      <c r="I14703" s="36"/>
      <c r="J14703" s="36"/>
      <c r="M14703" s="191"/>
    </row>
    <row r="14704" spans="4:13" s="14" customFormat="1" ht="15.75">
      <c r="D14704" s="36"/>
      <c r="E14704" s="36"/>
      <c r="F14704" s="36"/>
      <c r="G14704" s="36"/>
      <c r="H14704" s="36"/>
      <c r="I14704" s="36"/>
      <c r="J14704" s="36"/>
      <c r="M14704" s="191"/>
    </row>
    <row r="14705" spans="4:13" s="14" customFormat="1" ht="15.75">
      <c r="D14705" s="36"/>
      <c r="E14705" s="36"/>
      <c r="F14705" s="36"/>
      <c r="G14705" s="36"/>
      <c r="H14705" s="36"/>
      <c r="I14705" s="36"/>
      <c r="J14705" s="36"/>
      <c r="M14705" s="191"/>
    </row>
    <row r="14706" spans="4:13" s="14" customFormat="1" ht="15.75">
      <c r="D14706" s="36"/>
      <c r="E14706" s="36"/>
      <c r="F14706" s="36"/>
      <c r="G14706" s="36"/>
      <c r="H14706" s="36"/>
      <c r="I14706" s="36"/>
      <c r="J14706" s="36"/>
      <c r="M14706" s="191"/>
    </row>
    <row r="14707" spans="4:13" s="14" customFormat="1" ht="15.75">
      <c r="D14707" s="36"/>
      <c r="E14707" s="36"/>
      <c r="F14707" s="36"/>
      <c r="G14707" s="36"/>
      <c r="H14707" s="36"/>
      <c r="I14707" s="36"/>
      <c r="J14707" s="36"/>
      <c r="M14707" s="191"/>
    </row>
    <row r="14708" spans="4:13" s="14" customFormat="1" ht="15.75">
      <c r="D14708" s="36"/>
      <c r="E14708" s="36"/>
      <c r="F14708" s="36"/>
      <c r="G14708" s="36"/>
      <c r="H14708" s="36"/>
      <c r="I14708" s="36"/>
      <c r="J14708" s="36"/>
      <c r="M14708" s="191"/>
    </row>
    <row r="14709" spans="4:13" s="14" customFormat="1" ht="15.75">
      <c r="D14709" s="36"/>
      <c r="E14709" s="36"/>
      <c r="F14709" s="36"/>
      <c r="G14709" s="36"/>
      <c r="H14709" s="36"/>
      <c r="I14709" s="36"/>
      <c r="J14709" s="36"/>
      <c r="M14709" s="191"/>
    </row>
    <row r="14710" spans="4:13" s="14" customFormat="1" ht="15.75">
      <c r="D14710" s="36"/>
      <c r="E14710" s="36"/>
      <c r="F14710" s="36"/>
      <c r="G14710" s="36"/>
      <c r="H14710" s="36"/>
      <c r="I14710" s="36"/>
      <c r="J14710" s="36"/>
      <c r="M14710" s="191"/>
    </row>
    <row r="14711" spans="4:13" s="14" customFormat="1" ht="15.75">
      <c r="D14711" s="36"/>
      <c r="E14711" s="36"/>
      <c r="F14711" s="36"/>
      <c r="G14711" s="36"/>
      <c r="H14711" s="36"/>
      <c r="I14711" s="36"/>
      <c r="J14711" s="36"/>
      <c r="M14711" s="191"/>
    </row>
    <row r="14712" spans="4:13" s="14" customFormat="1" ht="15.75">
      <c r="D14712" s="36"/>
      <c r="E14712" s="36"/>
      <c r="F14712" s="36"/>
      <c r="G14712" s="36"/>
      <c r="H14712" s="36"/>
      <c r="I14712" s="36"/>
      <c r="J14712" s="36"/>
      <c r="M14712" s="191"/>
    </row>
    <row r="14713" spans="4:13" s="14" customFormat="1" ht="15.75">
      <c r="D14713" s="36"/>
      <c r="E14713" s="36"/>
      <c r="F14713" s="36"/>
      <c r="G14713" s="36"/>
      <c r="H14713" s="36"/>
      <c r="I14713" s="36"/>
      <c r="J14713" s="36"/>
      <c r="M14713" s="191"/>
    </row>
    <row r="14714" spans="4:13" s="14" customFormat="1" ht="15.75">
      <c r="D14714" s="36"/>
      <c r="E14714" s="36"/>
      <c r="F14714" s="36"/>
      <c r="G14714" s="36"/>
      <c r="H14714" s="36"/>
      <c r="I14714" s="36"/>
      <c r="J14714" s="36"/>
      <c r="M14714" s="191"/>
    </row>
    <row r="14715" spans="4:13" s="14" customFormat="1" ht="15.75">
      <c r="D14715" s="36"/>
      <c r="E14715" s="36"/>
      <c r="F14715" s="36"/>
      <c r="G14715" s="36"/>
      <c r="H14715" s="36"/>
      <c r="I14715" s="36"/>
      <c r="J14715" s="36"/>
      <c r="M14715" s="191"/>
    </row>
    <row r="14716" spans="4:13" s="14" customFormat="1" ht="15.75">
      <c r="D14716" s="36"/>
      <c r="E14716" s="36"/>
      <c r="F14716" s="36"/>
      <c r="G14716" s="36"/>
      <c r="H14716" s="36"/>
      <c r="I14716" s="36"/>
      <c r="J14716" s="36"/>
      <c r="M14716" s="191"/>
    </row>
    <row r="14717" spans="4:13" s="14" customFormat="1" ht="15.75">
      <c r="D14717" s="36"/>
      <c r="E14717" s="36"/>
      <c r="F14717" s="36"/>
      <c r="G14717" s="36"/>
      <c r="H14717" s="36"/>
      <c r="I14717" s="36"/>
      <c r="J14717" s="36"/>
      <c r="M14717" s="191"/>
    </row>
    <row r="14718" spans="4:13" s="14" customFormat="1" ht="15.75">
      <c r="D14718" s="36"/>
      <c r="E14718" s="36"/>
      <c r="F14718" s="36"/>
      <c r="G14718" s="36"/>
      <c r="H14718" s="36"/>
      <c r="I14718" s="36"/>
      <c r="J14718" s="36"/>
      <c r="M14718" s="191"/>
    </row>
    <row r="14719" spans="4:13" s="14" customFormat="1" ht="15.75">
      <c r="D14719" s="36"/>
      <c r="E14719" s="36"/>
      <c r="F14719" s="36"/>
      <c r="G14719" s="36"/>
      <c r="H14719" s="36"/>
      <c r="I14719" s="36"/>
      <c r="J14719" s="36"/>
      <c r="M14719" s="191"/>
    </row>
    <row r="14720" spans="4:13" s="14" customFormat="1" ht="15.75">
      <c r="D14720" s="36"/>
      <c r="E14720" s="36"/>
      <c r="F14720" s="36"/>
      <c r="G14720" s="36"/>
      <c r="H14720" s="36"/>
      <c r="I14720" s="36"/>
      <c r="J14720" s="36"/>
      <c r="M14720" s="191"/>
    </row>
    <row r="14721" spans="4:13" s="14" customFormat="1" ht="15.75">
      <c r="D14721" s="36"/>
      <c r="E14721" s="36"/>
      <c r="F14721" s="36"/>
      <c r="G14721" s="36"/>
      <c r="H14721" s="36"/>
      <c r="I14721" s="36"/>
      <c r="J14721" s="36"/>
      <c r="M14721" s="191"/>
    </row>
    <row r="14722" spans="4:13" s="14" customFormat="1" ht="15.75">
      <c r="D14722" s="36"/>
      <c r="E14722" s="36"/>
      <c r="F14722" s="36"/>
      <c r="G14722" s="36"/>
      <c r="H14722" s="36"/>
      <c r="I14722" s="36"/>
      <c r="J14722" s="36"/>
      <c r="M14722" s="191"/>
    </row>
    <row r="14723" spans="4:13" s="14" customFormat="1" ht="15.75">
      <c r="D14723" s="36"/>
      <c r="E14723" s="36"/>
      <c r="F14723" s="36"/>
      <c r="G14723" s="36"/>
      <c r="H14723" s="36"/>
      <c r="I14723" s="36"/>
      <c r="J14723" s="36"/>
      <c r="M14723" s="191"/>
    </row>
    <row r="14724" spans="4:13" s="14" customFormat="1" ht="15.75">
      <c r="D14724" s="36"/>
      <c r="E14724" s="36"/>
      <c r="F14724" s="36"/>
      <c r="G14724" s="36"/>
      <c r="H14724" s="36"/>
      <c r="I14724" s="36"/>
      <c r="J14724" s="36"/>
      <c r="M14724" s="191"/>
    </row>
    <row r="14725" spans="4:13" s="14" customFormat="1" ht="15.75">
      <c r="D14725" s="36"/>
      <c r="E14725" s="36"/>
      <c r="F14725" s="36"/>
      <c r="G14725" s="36"/>
      <c r="H14725" s="36"/>
      <c r="I14725" s="36"/>
      <c r="J14725" s="36"/>
      <c r="M14725" s="191"/>
    </row>
    <row r="14726" spans="4:13" s="14" customFormat="1" ht="15.75">
      <c r="D14726" s="36"/>
      <c r="E14726" s="36"/>
      <c r="F14726" s="36"/>
      <c r="G14726" s="36"/>
      <c r="H14726" s="36"/>
      <c r="I14726" s="36"/>
      <c r="J14726" s="36"/>
      <c r="M14726" s="191"/>
    </row>
    <row r="14727" spans="4:13" s="14" customFormat="1" ht="15.75">
      <c r="D14727" s="36"/>
      <c r="E14727" s="36"/>
      <c r="F14727" s="36"/>
      <c r="G14727" s="36"/>
      <c r="H14727" s="36"/>
      <c r="I14727" s="36"/>
      <c r="J14727" s="36"/>
      <c r="M14727" s="191"/>
    </row>
    <row r="14728" spans="4:13" s="14" customFormat="1" ht="15.75">
      <c r="D14728" s="36"/>
      <c r="E14728" s="36"/>
      <c r="F14728" s="36"/>
      <c r="G14728" s="36"/>
      <c r="H14728" s="36"/>
      <c r="I14728" s="36"/>
      <c r="J14728" s="36"/>
      <c r="M14728" s="191"/>
    </row>
    <row r="14729" spans="4:13" s="14" customFormat="1" ht="15.75">
      <c r="D14729" s="36"/>
      <c r="E14729" s="36"/>
      <c r="F14729" s="36"/>
      <c r="G14729" s="36"/>
      <c r="H14729" s="36"/>
      <c r="I14729" s="36"/>
      <c r="J14729" s="36"/>
      <c r="M14729" s="191"/>
    </row>
    <row r="14730" spans="4:13" s="14" customFormat="1" ht="15.75">
      <c r="D14730" s="36"/>
      <c r="E14730" s="36"/>
      <c r="F14730" s="36"/>
      <c r="G14730" s="36"/>
      <c r="H14730" s="36"/>
      <c r="I14730" s="36"/>
      <c r="J14730" s="36"/>
      <c r="M14730" s="191"/>
    </row>
    <row r="14731" spans="4:13" s="14" customFormat="1" ht="15.75">
      <c r="D14731" s="36"/>
      <c r="E14731" s="36"/>
      <c r="F14731" s="36"/>
      <c r="G14731" s="36"/>
      <c r="H14731" s="36"/>
      <c r="I14731" s="36"/>
      <c r="J14731" s="36"/>
      <c r="M14731" s="191"/>
    </row>
    <row r="14732" spans="4:13" s="14" customFormat="1" ht="15.75">
      <c r="D14732" s="36"/>
      <c r="E14732" s="36"/>
      <c r="F14732" s="36"/>
      <c r="G14732" s="36"/>
      <c r="H14732" s="36"/>
      <c r="I14732" s="36"/>
      <c r="J14732" s="36"/>
      <c r="M14732" s="191"/>
    </row>
    <row r="14733" spans="4:13" s="14" customFormat="1" ht="15.75">
      <c r="D14733" s="36"/>
      <c r="E14733" s="36"/>
      <c r="F14733" s="36"/>
      <c r="G14733" s="36"/>
      <c r="H14733" s="36"/>
      <c r="I14733" s="36"/>
      <c r="J14733" s="36"/>
      <c r="M14733" s="191"/>
    </row>
    <row r="14734" spans="4:13" s="14" customFormat="1" ht="15.75">
      <c r="D14734" s="36"/>
      <c r="E14734" s="36"/>
      <c r="F14734" s="36"/>
      <c r="G14734" s="36"/>
      <c r="H14734" s="36"/>
      <c r="I14734" s="36"/>
      <c r="J14734" s="36"/>
      <c r="M14734" s="191"/>
    </row>
    <row r="14735" spans="4:13" s="14" customFormat="1" ht="15.75">
      <c r="D14735" s="36"/>
      <c r="E14735" s="36"/>
      <c r="F14735" s="36"/>
      <c r="G14735" s="36"/>
      <c r="H14735" s="36"/>
      <c r="I14735" s="36"/>
      <c r="J14735" s="36"/>
      <c r="M14735" s="191"/>
    </row>
    <row r="14736" spans="4:13" s="14" customFormat="1" ht="15.75">
      <c r="D14736" s="36"/>
      <c r="E14736" s="36"/>
      <c r="F14736" s="36"/>
      <c r="G14736" s="36"/>
      <c r="H14736" s="36"/>
      <c r="I14736" s="36"/>
      <c r="J14736" s="36"/>
      <c r="M14736" s="191"/>
    </row>
    <row r="14737" spans="4:13" s="14" customFormat="1" ht="15.75">
      <c r="D14737" s="36"/>
      <c r="E14737" s="36"/>
      <c r="F14737" s="36"/>
      <c r="G14737" s="36"/>
      <c r="H14737" s="36"/>
      <c r="I14737" s="36"/>
      <c r="J14737" s="36"/>
      <c r="M14737" s="191"/>
    </row>
    <row r="14738" spans="4:13" s="14" customFormat="1" ht="15.75">
      <c r="D14738" s="36"/>
      <c r="E14738" s="36"/>
      <c r="F14738" s="36"/>
      <c r="G14738" s="36"/>
      <c r="H14738" s="36"/>
      <c r="I14738" s="36"/>
      <c r="J14738" s="36"/>
      <c r="M14738" s="191"/>
    </row>
    <row r="14739" spans="4:13" s="14" customFormat="1" ht="15.75">
      <c r="D14739" s="36"/>
      <c r="E14739" s="36"/>
      <c r="F14739" s="36"/>
      <c r="G14739" s="36"/>
      <c r="H14739" s="36"/>
      <c r="I14739" s="36"/>
      <c r="J14739" s="36"/>
      <c r="M14739" s="191"/>
    </row>
    <row r="14740" spans="4:13" s="14" customFormat="1" ht="15.75">
      <c r="D14740" s="36"/>
      <c r="E14740" s="36"/>
      <c r="F14740" s="36"/>
      <c r="G14740" s="36"/>
      <c r="H14740" s="36"/>
      <c r="I14740" s="36"/>
      <c r="J14740" s="36"/>
      <c r="M14740" s="191"/>
    </row>
    <row r="14741" spans="4:13" s="14" customFormat="1" ht="15.75">
      <c r="D14741" s="36"/>
      <c r="E14741" s="36"/>
      <c r="F14741" s="36"/>
      <c r="G14741" s="36"/>
      <c r="H14741" s="36"/>
      <c r="I14741" s="36"/>
      <c r="J14741" s="36"/>
      <c r="M14741" s="191"/>
    </row>
    <row r="14742" spans="4:13" s="14" customFormat="1" ht="15.75">
      <c r="D14742" s="36"/>
      <c r="E14742" s="36"/>
      <c r="F14742" s="36"/>
      <c r="G14742" s="36"/>
      <c r="H14742" s="36"/>
      <c r="I14742" s="36"/>
      <c r="J14742" s="36"/>
      <c r="M14742" s="191"/>
    </row>
    <row r="14743" spans="4:13" s="14" customFormat="1" ht="15.75">
      <c r="D14743" s="36"/>
      <c r="E14743" s="36"/>
      <c r="F14743" s="36"/>
      <c r="G14743" s="36"/>
      <c r="H14743" s="36"/>
      <c r="I14743" s="36"/>
      <c r="J14743" s="36"/>
      <c r="M14743" s="191"/>
    </row>
    <row r="14744" spans="4:13" s="14" customFormat="1" ht="15.75">
      <c r="D14744" s="36"/>
      <c r="E14744" s="36"/>
      <c r="F14744" s="36"/>
      <c r="G14744" s="36"/>
      <c r="H14744" s="36"/>
      <c r="I14744" s="36"/>
      <c r="J14744" s="36"/>
      <c r="M14744" s="191"/>
    </row>
    <row r="14745" spans="4:13" s="14" customFormat="1" ht="15.75">
      <c r="D14745" s="36"/>
      <c r="E14745" s="36"/>
      <c r="F14745" s="36"/>
      <c r="G14745" s="36"/>
      <c r="H14745" s="36"/>
      <c r="I14745" s="36"/>
      <c r="J14745" s="36"/>
      <c r="M14745" s="191"/>
    </row>
    <row r="14746" spans="4:13" s="14" customFormat="1" ht="15.75">
      <c r="D14746" s="36"/>
      <c r="E14746" s="36"/>
      <c r="F14746" s="36"/>
      <c r="G14746" s="36"/>
      <c r="H14746" s="36"/>
      <c r="I14746" s="36"/>
      <c r="J14746" s="36"/>
      <c r="M14746" s="191"/>
    </row>
    <row r="14747" spans="4:13" s="14" customFormat="1" ht="15.75">
      <c r="D14747" s="36"/>
      <c r="E14747" s="36"/>
      <c r="F14747" s="36"/>
      <c r="G14747" s="36"/>
      <c r="H14747" s="36"/>
      <c r="I14747" s="36"/>
      <c r="J14747" s="36"/>
      <c r="M14747" s="191"/>
    </row>
    <row r="14748" spans="4:13" s="14" customFormat="1" ht="15.75">
      <c r="D14748" s="36"/>
      <c r="E14748" s="36"/>
      <c r="F14748" s="36"/>
      <c r="G14748" s="36"/>
      <c r="H14748" s="36"/>
      <c r="I14748" s="36"/>
      <c r="J14748" s="36"/>
      <c r="M14748" s="191"/>
    </row>
    <row r="14749" spans="4:13" s="14" customFormat="1" ht="15.75">
      <c r="D14749" s="36"/>
      <c r="E14749" s="36"/>
      <c r="F14749" s="36"/>
      <c r="G14749" s="36"/>
      <c r="H14749" s="36"/>
      <c r="I14749" s="36"/>
      <c r="J14749" s="36"/>
      <c r="M14749" s="191"/>
    </row>
    <row r="14750" spans="4:13" s="14" customFormat="1" ht="15.75">
      <c r="D14750" s="36"/>
      <c r="E14750" s="36"/>
      <c r="F14750" s="36"/>
      <c r="G14750" s="36"/>
      <c r="H14750" s="36"/>
      <c r="I14750" s="36"/>
      <c r="J14750" s="36"/>
      <c r="M14750" s="191"/>
    </row>
    <row r="14751" spans="4:13" s="14" customFormat="1" ht="15.75">
      <c r="D14751" s="36"/>
      <c r="E14751" s="36"/>
      <c r="F14751" s="36"/>
      <c r="G14751" s="36"/>
      <c r="H14751" s="36"/>
      <c r="I14751" s="36"/>
      <c r="J14751" s="36"/>
      <c r="M14751" s="191"/>
    </row>
    <row r="14752" spans="4:13" s="14" customFormat="1" ht="15.75">
      <c r="D14752" s="36"/>
      <c r="E14752" s="36"/>
      <c r="F14752" s="36"/>
      <c r="G14752" s="36"/>
      <c r="H14752" s="36"/>
      <c r="I14752" s="36"/>
      <c r="J14752" s="36"/>
      <c r="M14752" s="191"/>
    </row>
    <row r="14753" spans="4:13" s="14" customFormat="1" ht="15.75">
      <c r="D14753" s="36"/>
      <c r="E14753" s="36"/>
      <c r="F14753" s="36"/>
      <c r="G14753" s="36"/>
      <c r="H14753" s="36"/>
      <c r="I14753" s="36"/>
      <c r="J14753" s="36"/>
      <c r="M14753" s="191"/>
    </row>
    <row r="14754" spans="4:13" s="14" customFormat="1" ht="15.75">
      <c r="D14754" s="36"/>
      <c r="E14754" s="36"/>
      <c r="F14754" s="36"/>
      <c r="G14754" s="36"/>
      <c r="H14754" s="36"/>
      <c r="I14754" s="36"/>
      <c r="J14754" s="36"/>
      <c r="M14754" s="191"/>
    </row>
    <row r="14755" spans="4:13" s="14" customFormat="1" ht="15.75">
      <c r="D14755" s="36"/>
      <c r="E14755" s="36"/>
      <c r="F14755" s="36"/>
      <c r="G14755" s="36"/>
      <c r="H14755" s="36"/>
      <c r="I14755" s="36"/>
      <c r="J14755" s="36"/>
      <c r="M14755" s="191"/>
    </row>
    <row r="14756" spans="4:13" s="14" customFormat="1" ht="15.75">
      <c r="D14756" s="36"/>
      <c r="E14756" s="36"/>
      <c r="F14756" s="36"/>
      <c r="G14756" s="36"/>
      <c r="H14756" s="36"/>
      <c r="I14756" s="36"/>
      <c r="J14756" s="36"/>
      <c r="M14756" s="191"/>
    </row>
    <row r="14757" spans="4:13" s="14" customFormat="1" ht="15.75">
      <c r="D14757" s="36"/>
      <c r="E14757" s="36"/>
      <c r="F14757" s="36"/>
      <c r="G14757" s="36"/>
      <c r="H14757" s="36"/>
      <c r="I14757" s="36"/>
      <c r="J14757" s="36"/>
      <c r="M14757" s="191"/>
    </row>
    <row r="14758" spans="4:13" s="14" customFormat="1" ht="15.75">
      <c r="D14758" s="36"/>
      <c r="E14758" s="36"/>
      <c r="F14758" s="36"/>
      <c r="G14758" s="36"/>
      <c r="H14758" s="36"/>
      <c r="I14758" s="36"/>
      <c r="J14758" s="36"/>
      <c r="M14758" s="191"/>
    </row>
    <row r="14759" spans="4:13" s="14" customFormat="1" ht="15.75">
      <c r="D14759" s="36"/>
      <c r="E14759" s="36"/>
      <c r="F14759" s="36"/>
      <c r="G14759" s="36"/>
      <c r="H14759" s="36"/>
      <c r="I14759" s="36"/>
      <c r="J14759" s="36"/>
      <c r="M14759" s="191"/>
    </row>
    <row r="14760" spans="4:13" s="14" customFormat="1" ht="15.75">
      <c r="D14760" s="36"/>
      <c r="E14760" s="36"/>
      <c r="F14760" s="36"/>
      <c r="G14760" s="36"/>
      <c r="H14760" s="36"/>
      <c r="I14760" s="36"/>
      <c r="J14760" s="36"/>
      <c r="M14760" s="191"/>
    </row>
    <row r="14761" spans="4:13" s="14" customFormat="1" ht="15.75">
      <c r="D14761" s="36"/>
      <c r="E14761" s="36"/>
      <c r="F14761" s="36"/>
      <c r="G14761" s="36"/>
      <c r="H14761" s="36"/>
      <c r="I14761" s="36"/>
      <c r="J14761" s="36"/>
      <c r="M14761" s="191"/>
    </row>
    <row r="14762" spans="4:13" s="14" customFormat="1" ht="15.75">
      <c r="D14762" s="36"/>
      <c r="E14762" s="36"/>
      <c r="F14762" s="36"/>
      <c r="G14762" s="36"/>
      <c r="H14762" s="36"/>
      <c r="I14762" s="36"/>
      <c r="J14762" s="36"/>
      <c r="M14762" s="191"/>
    </row>
    <row r="14763" spans="4:13" s="14" customFormat="1" ht="15.75">
      <c r="D14763" s="36"/>
      <c r="E14763" s="36"/>
      <c r="F14763" s="36"/>
      <c r="G14763" s="36"/>
      <c r="H14763" s="36"/>
      <c r="I14763" s="36"/>
      <c r="J14763" s="36"/>
      <c r="M14763" s="191"/>
    </row>
    <row r="14764" spans="4:13" s="14" customFormat="1" ht="15.75">
      <c r="D14764" s="36"/>
      <c r="E14764" s="36"/>
      <c r="F14764" s="36"/>
      <c r="G14764" s="36"/>
      <c r="H14764" s="36"/>
      <c r="I14764" s="36"/>
      <c r="J14764" s="36"/>
      <c r="M14764" s="191"/>
    </row>
    <row r="14765" spans="4:13" s="14" customFormat="1" ht="15.75">
      <c r="D14765" s="36"/>
      <c r="E14765" s="36"/>
      <c r="F14765" s="36"/>
      <c r="G14765" s="36"/>
      <c r="H14765" s="36"/>
      <c r="I14765" s="36"/>
      <c r="J14765" s="36"/>
      <c r="M14765" s="191"/>
    </row>
    <row r="14766" spans="4:13" s="14" customFormat="1" ht="15.75">
      <c r="D14766" s="36"/>
      <c r="E14766" s="36"/>
      <c r="F14766" s="36"/>
      <c r="G14766" s="36"/>
      <c r="H14766" s="36"/>
      <c r="I14766" s="36"/>
      <c r="J14766" s="36"/>
      <c r="M14766" s="191"/>
    </row>
    <row r="14767" spans="4:13" s="14" customFormat="1" ht="15.75">
      <c r="D14767" s="36"/>
      <c r="E14767" s="36"/>
      <c r="F14767" s="36"/>
      <c r="G14767" s="36"/>
      <c r="H14767" s="36"/>
      <c r="I14767" s="36"/>
      <c r="J14767" s="36"/>
      <c r="M14767" s="191"/>
    </row>
    <row r="14768" spans="4:13" s="14" customFormat="1" ht="15.75">
      <c r="D14768" s="36"/>
      <c r="E14768" s="36"/>
      <c r="F14768" s="36"/>
      <c r="G14768" s="36"/>
      <c r="H14768" s="36"/>
      <c r="I14768" s="36"/>
      <c r="J14768" s="36"/>
      <c r="M14768" s="191"/>
    </row>
    <row r="14769" spans="4:13" s="14" customFormat="1" ht="15.75">
      <c r="D14769" s="36"/>
      <c r="E14769" s="36"/>
      <c r="F14769" s="36"/>
      <c r="G14769" s="36"/>
      <c r="H14769" s="36"/>
      <c r="I14769" s="36"/>
      <c r="J14769" s="36"/>
      <c r="M14769" s="191"/>
    </row>
    <row r="14770" spans="4:13" s="14" customFormat="1" ht="15.75">
      <c r="D14770" s="36"/>
      <c r="E14770" s="36"/>
      <c r="F14770" s="36"/>
      <c r="G14770" s="36"/>
      <c r="H14770" s="36"/>
      <c r="I14770" s="36"/>
      <c r="J14770" s="36"/>
      <c r="M14770" s="191"/>
    </row>
    <row r="14771" spans="4:13" s="14" customFormat="1" ht="15.75">
      <c r="D14771" s="36"/>
      <c r="E14771" s="36"/>
      <c r="F14771" s="36"/>
      <c r="G14771" s="36"/>
      <c r="H14771" s="36"/>
      <c r="I14771" s="36"/>
      <c r="J14771" s="36"/>
      <c r="M14771" s="191"/>
    </row>
    <row r="14772" spans="4:13" s="14" customFormat="1" ht="15.75">
      <c r="D14772" s="36"/>
      <c r="E14772" s="36"/>
      <c r="F14772" s="36"/>
      <c r="G14772" s="36"/>
      <c r="H14772" s="36"/>
      <c r="I14772" s="36"/>
      <c r="J14772" s="36"/>
      <c r="M14772" s="191"/>
    </row>
    <row r="14773" spans="4:13" s="14" customFormat="1" ht="15.75">
      <c r="D14773" s="36"/>
      <c r="E14773" s="36"/>
      <c r="F14773" s="36"/>
      <c r="G14773" s="36"/>
      <c r="H14773" s="36"/>
      <c r="I14773" s="36"/>
      <c r="J14773" s="36"/>
      <c r="M14773" s="191"/>
    </row>
    <row r="14774" spans="4:13" s="14" customFormat="1" ht="15.75">
      <c r="D14774" s="36"/>
      <c r="E14774" s="36"/>
      <c r="F14774" s="36"/>
      <c r="G14774" s="36"/>
      <c r="H14774" s="36"/>
      <c r="I14774" s="36"/>
      <c r="J14774" s="36"/>
      <c r="M14774" s="191"/>
    </row>
    <row r="14775" spans="4:13" s="14" customFormat="1" ht="15.75">
      <c r="D14775" s="36"/>
      <c r="E14775" s="36"/>
      <c r="F14775" s="36"/>
      <c r="G14775" s="36"/>
      <c r="H14775" s="36"/>
      <c r="I14775" s="36"/>
      <c r="J14775" s="36"/>
      <c r="M14775" s="191"/>
    </row>
    <row r="14776" spans="4:13" s="14" customFormat="1" ht="15.75">
      <c r="D14776" s="36"/>
      <c r="E14776" s="36"/>
      <c r="F14776" s="36"/>
      <c r="G14776" s="36"/>
      <c r="H14776" s="36"/>
      <c r="I14776" s="36"/>
      <c r="J14776" s="36"/>
      <c r="M14776" s="191"/>
    </row>
    <row r="14777" spans="4:13" s="14" customFormat="1" ht="15.75">
      <c r="D14777" s="36"/>
      <c r="E14777" s="36"/>
      <c r="F14777" s="36"/>
      <c r="G14777" s="36"/>
      <c r="H14777" s="36"/>
      <c r="I14777" s="36"/>
      <c r="J14777" s="36"/>
      <c r="M14777" s="191"/>
    </row>
    <row r="14778" spans="4:13" s="14" customFormat="1" ht="15.75">
      <c r="D14778" s="36"/>
      <c r="E14778" s="36"/>
      <c r="F14778" s="36"/>
      <c r="G14778" s="36"/>
      <c r="H14778" s="36"/>
      <c r="I14778" s="36"/>
      <c r="J14778" s="36"/>
      <c r="M14778" s="191"/>
    </row>
    <row r="14779" spans="4:13" s="14" customFormat="1" ht="15.75">
      <c r="D14779" s="36"/>
      <c r="E14779" s="36"/>
      <c r="F14779" s="36"/>
      <c r="G14779" s="36"/>
      <c r="H14779" s="36"/>
      <c r="I14779" s="36"/>
      <c r="J14779" s="36"/>
      <c r="M14779" s="191"/>
    </row>
    <row r="14780" spans="4:13" s="14" customFormat="1" ht="15.75">
      <c r="D14780" s="36"/>
      <c r="E14780" s="36"/>
      <c r="F14780" s="36"/>
      <c r="G14780" s="36"/>
      <c r="H14780" s="36"/>
      <c r="I14780" s="36"/>
      <c r="J14780" s="36"/>
      <c r="M14780" s="191"/>
    </row>
    <row r="14781" spans="4:13" s="14" customFormat="1" ht="15.75">
      <c r="D14781" s="36"/>
      <c r="E14781" s="36"/>
      <c r="F14781" s="36"/>
      <c r="G14781" s="36"/>
      <c r="H14781" s="36"/>
      <c r="I14781" s="36"/>
      <c r="J14781" s="36"/>
      <c r="M14781" s="191"/>
    </row>
    <row r="14782" spans="4:13" s="14" customFormat="1" ht="15.75">
      <c r="D14782" s="36"/>
      <c r="E14782" s="36"/>
      <c r="F14782" s="36"/>
      <c r="G14782" s="36"/>
      <c r="H14782" s="36"/>
      <c r="I14782" s="36"/>
      <c r="J14782" s="36"/>
      <c r="M14782" s="191"/>
    </row>
    <row r="14783" spans="4:13" s="14" customFormat="1" ht="15.75">
      <c r="D14783" s="36"/>
      <c r="E14783" s="36"/>
      <c r="F14783" s="36"/>
      <c r="G14783" s="36"/>
      <c r="H14783" s="36"/>
      <c r="I14783" s="36"/>
      <c r="J14783" s="36"/>
      <c r="M14783" s="191"/>
    </row>
    <row r="14784" spans="4:13" s="14" customFormat="1" ht="15.75">
      <c r="D14784" s="36"/>
      <c r="E14784" s="36"/>
      <c r="F14784" s="36"/>
      <c r="G14784" s="36"/>
      <c r="H14784" s="36"/>
      <c r="I14784" s="36"/>
      <c r="J14784" s="36"/>
      <c r="M14784" s="191"/>
    </row>
    <row r="14785" spans="4:13" s="14" customFormat="1" ht="15.75">
      <c r="D14785" s="36"/>
      <c r="E14785" s="36"/>
      <c r="F14785" s="36"/>
      <c r="G14785" s="36"/>
      <c r="H14785" s="36"/>
      <c r="I14785" s="36"/>
      <c r="J14785" s="36"/>
      <c r="M14785" s="191"/>
    </row>
    <row r="14786" spans="4:13" s="14" customFormat="1" ht="15.75">
      <c r="D14786" s="36"/>
      <c r="E14786" s="36"/>
      <c r="F14786" s="36"/>
      <c r="G14786" s="36"/>
      <c r="H14786" s="36"/>
      <c r="I14786" s="36"/>
      <c r="J14786" s="36"/>
      <c r="M14786" s="191"/>
    </row>
    <row r="14787" spans="4:13" s="14" customFormat="1" ht="15.75">
      <c r="D14787" s="36"/>
      <c r="E14787" s="36"/>
      <c r="F14787" s="36"/>
      <c r="G14787" s="36"/>
      <c r="H14787" s="36"/>
      <c r="I14787" s="36"/>
      <c r="J14787" s="36"/>
      <c r="M14787" s="191"/>
    </row>
    <row r="14788" spans="4:13" s="14" customFormat="1" ht="15.75">
      <c r="D14788" s="36"/>
      <c r="E14788" s="36"/>
      <c r="F14788" s="36"/>
      <c r="G14788" s="36"/>
      <c r="H14788" s="36"/>
      <c r="I14788" s="36"/>
      <c r="J14788" s="36"/>
      <c r="M14788" s="191"/>
    </row>
    <row r="14789" spans="4:13" s="14" customFormat="1" ht="15.75">
      <c r="D14789" s="36"/>
      <c r="E14789" s="36"/>
      <c r="F14789" s="36"/>
      <c r="G14789" s="36"/>
      <c r="H14789" s="36"/>
      <c r="I14789" s="36"/>
      <c r="J14789" s="36"/>
      <c r="M14789" s="191"/>
    </row>
    <row r="14790" spans="4:13" s="14" customFormat="1" ht="15.75">
      <c r="D14790" s="36"/>
      <c r="E14790" s="36"/>
      <c r="F14790" s="36"/>
      <c r="G14790" s="36"/>
      <c r="H14790" s="36"/>
      <c r="I14790" s="36"/>
      <c r="J14790" s="36"/>
      <c r="M14790" s="191"/>
    </row>
    <row r="14791" spans="4:13" s="14" customFormat="1" ht="15.75">
      <c r="D14791" s="36"/>
      <c r="E14791" s="36"/>
      <c r="F14791" s="36"/>
      <c r="G14791" s="36"/>
      <c r="H14791" s="36"/>
      <c r="I14791" s="36"/>
      <c r="J14791" s="36"/>
      <c r="M14791" s="191"/>
    </row>
    <row r="14792" spans="4:13" s="14" customFormat="1" ht="15.75">
      <c r="D14792" s="36"/>
      <c r="E14792" s="36"/>
      <c r="F14792" s="36"/>
      <c r="G14792" s="36"/>
      <c r="H14792" s="36"/>
      <c r="I14792" s="36"/>
      <c r="J14792" s="36"/>
      <c r="M14792" s="191"/>
    </row>
    <row r="14793" spans="4:13" s="14" customFormat="1" ht="15.75">
      <c r="D14793" s="36"/>
      <c r="E14793" s="36"/>
      <c r="F14793" s="36"/>
      <c r="G14793" s="36"/>
      <c r="H14793" s="36"/>
      <c r="I14793" s="36"/>
      <c r="J14793" s="36"/>
      <c r="M14793" s="191"/>
    </row>
    <row r="14794" spans="4:13" s="14" customFormat="1" ht="15.75">
      <c r="D14794" s="36"/>
      <c r="E14794" s="36"/>
      <c r="F14794" s="36"/>
      <c r="G14794" s="36"/>
      <c r="H14794" s="36"/>
      <c r="I14794" s="36"/>
      <c r="J14794" s="36"/>
      <c r="M14794" s="191"/>
    </row>
    <row r="14795" spans="4:13" s="14" customFormat="1" ht="15.75">
      <c r="D14795" s="36"/>
      <c r="E14795" s="36"/>
      <c r="F14795" s="36"/>
      <c r="G14795" s="36"/>
      <c r="H14795" s="36"/>
      <c r="I14795" s="36"/>
      <c r="J14795" s="36"/>
      <c r="M14795" s="191"/>
    </row>
    <row r="14796" spans="4:13" s="14" customFormat="1" ht="15.75">
      <c r="D14796" s="36"/>
      <c r="E14796" s="36"/>
      <c r="F14796" s="36"/>
      <c r="G14796" s="36"/>
      <c r="H14796" s="36"/>
      <c r="I14796" s="36"/>
      <c r="J14796" s="36"/>
      <c r="M14796" s="191"/>
    </row>
    <row r="14797" spans="4:13" s="14" customFormat="1" ht="15.75">
      <c r="D14797" s="36"/>
      <c r="E14797" s="36"/>
      <c r="F14797" s="36"/>
      <c r="G14797" s="36"/>
      <c r="H14797" s="36"/>
      <c r="I14797" s="36"/>
      <c r="J14797" s="36"/>
      <c r="M14797" s="191"/>
    </row>
    <row r="14798" spans="4:13" s="14" customFormat="1" ht="15.75">
      <c r="D14798" s="36"/>
      <c r="E14798" s="36"/>
      <c r="F14798" s="36"/>
      <c r="G14798" s="36"/>
      <c r="H14798" s="36"/>
      <c r="I14798" s="36"/>
      <c r="J14798" s="36"/>
      <c r="M14798" s="191"/>
    </row>
    <row r="14799" spans="4:13" s="14" customFormat="1" ht="15.75">
      <c r="D14799" s="36"/>
      <c r="E14799" s="36"/>
      <c r="F14799" s="36"/>
      <c r="G14799" s="36"/>
      <c r="H14799" s="36"/>
      <c r="I14799" s="36"/>
      <c r="J14799" s="36"/>
      <c r="M14799" s="191"/>
    </row>
    <row r="14800" spans="4:13" s="14" customFormat="1" ht="15.75">
      <c r="D14800" s="36"/>
      <c r="E14800" s="36"/>
      <c r="F14800" s="36"/>
      <c r="G14800" s="36"/>
      <c r="H14800" s="36"/>
      <c r="I14800" s="36"/>
      <c r="J14800" s="36"/>
      <c r="M14800" s="191"/>
    </row>
    <row r="14801" spans="4:13" s="14" customFormat="1" ht="15.75">
      <c r="D14801" s="36"/>
      <c r="E14801" s="36"/>
      <c r="F14801" s="36"/>
      <c r="G14801" s="36"/>
      <c r="H14801" s="36"/>
      <c r="I14801" s="36"/>
      <c r="J14801" s="36"/>
      <c r="M14801" s="191"/>
    </row>
    <row r="14802" spans="4:13" s="14" customFormat="1" ht="15.75">
      <c r="D14802" s="36"/>
      <c r="E14802" s="36"/>
      <c r="F14802" s="36"/>
      <c r="G14802" s="36"/>
      <c r="H14802" s="36"/>
      <c r="I14802" s="36"/>
      <c r="J14802" s="36"/>
      <c r="M14802" s="191"/>
    </row>
    <row r="14803" spans="4:13" s="14" customFormat="1" ht="15.75">
      <c r="D14803" s="36"/>
      <c r="E14803" s="36"/>
      <c r="F14803" s="36"/>
      <c r="G14803" s="36"/>
      <c r="H14803" s="36"/>
      <c r="I14803" s="36"/>
      <c r="J14803" s="36"/>
      <c r="M14803" s="191"/>
    </row>
    <row r="14804" spans="4:13" s="14" customFormat="1" ht="15.75">
      <c r="D14804" s="36"/>
      <c r="E14804" s="36"/>
      <c r="F14804" s="36"/>
      <c r="G14804" s="36"/>
      <c r="H14804" s="36"/>
      <c r="I14804" s="36"/>
      <c r="J14804" s="36"/>
      <c r="M14804" s="191"/>
    </row>
    <row r="14805" spans="4:13" s="14" customFormat="1" ht="15.75">
      <c r="D14805" s="36"/>
      <c r="E14805" s="36"/>
      <c r="F14805" s="36"/>
      <c r="G14805" s="36"/>
      <c r="H14805" s="36"/>
      <c r="I14805" s="36"/>
      <c r="J14805" s="36"/>
      <c r="M14805" s="191"/>
    </row>
    <row r="14806" spans="4:13" s="14" customFormat="1" ht="15.75">
      <c r="D14806" s="36"/>
      <c r="E14806" s="36"/>
      <c r="F14806" s="36"/>
      <c r="G14806" s="36"/>
      <c r="H14806" s="36"/>
      <c r="I14806" s="36"/>
      <c r="J14806" s="36"/>
      <c r="M14806" s="191"/>
    </row>
    <row r="14807" spans="4:13" s="14" customFormat="1" ht="15.75">
      <c r="D14807" s="36"/>
      <c r="E14807" s="36"/>
      <c r="F14807" s="36"/>
      <c r="G14807" s="36"/>
      <c r="H14807" s="36"/>
      <c r="I14807" s="36"/>
      <c r="J14807" s="36"/>
      <c r="M14807" s="191"/>
    </row>
    <row r="14808" spans="4:13" s="14" customFormat="1" ht="15.75">
      <c r="D14808" s="36"/>
      <c r="E14808" s="36"/>
      <c r="F14808" s="36"/>
      <c r="G14808" s="36"/>
      <c r="H14808" s="36"/>
      <c r="I14808" s="36"/>
      <c r="J14808" s="36"/>
      <c r="M14808" s="191"/>
    </row>
    <row r="14809" spans="4:13" s="14" customFormat="1" ht="15.75">
      <c r="D14809" s="36"/>
      <c r="E14809" s="36"/>
      <c r="F14809" s="36"/>
      <c r="G14809" s="36"/>
      <c r="H14809" s="36"/>
      <c r="I14809" s="36"/>
      <c r="J14809" s="36"/>
      <c r="M14809" s="191"/>
    </row>
    <row r="14810" spans="4:13" s="14" customFormat="1" ht="15.75">
      <c r="D14810" s="36"/>
      <c r="E14810" s="36"/>
      <c r="F14810" s="36"/>
      <c r="G14810" s="36"/>
      <c r="H14810" s="36"/>
      <c r="I14810" s="36"/>
      <c r="J14810" s="36"/>
      <c r="M14810" s="191"/>
    </row>
    <row r="14811" spans="4:13" s="14" customFormat="1" ht="15.75">
      <c r="D14811" s="36"/>
      <c r="E14811" s="36"/>
      <c r="F14811" s="36"/>
      <c r="G14811" s="36"/>
      <c r="H14811" s="36"/>
      <c r="I14811" s="36"/>
      <c r="J14811" s="36"/>
      <c r="M14811" s="191"/>
    </row>
    <row r="14812" spans="4:13" s="14" customFormat="1" ht="15.75">
      <c r="D14812" s="36"/>
      <c r="E14812" s="36"/>
      <c r="F14812" s="36"/>
      <c r="G14812" s="36"/>
      <c r="H14812" s="36"/>
      <c r="I14812" s="36"/>
      <c r="J14812" s="36"/>
      <c r="M14812" s="191"/>
    </row>
    <row r="14813" spans="4:13" s="14" customFormat="1" ht="15.75">
      <c r="D14813" s="36"/>
      <c r="E14813" s="36"/>
      <c r="F14813" s="36"/>
      <c r="G14813" s="36"/>
      <c r="H14813" s="36"/>
      <c r="I14813" s="36"/>
      <c r="J14813" s="36"/>
      <c r="M14813" s="191"/>
    </row>
    <row r="14814" spans="4:13" s="14" customFormat="1" ht="15.75">
      <c r="D14814" s="36"/>
      <c r="E14814" s="36"/>
      <c r="F14814" s="36"/>
      <c r="G14814" s="36"/>
      <c r="H14814" s="36"/>
      <c r="I14814" s="36"/>
      <c r="J14814" s="36"/>
      <c r="M14814" s="191"/>
    </row>
    <row r="14815" spans="4:13" s="14" customFormat="1" ht="15.75">
      <c r="D14815" s="36"/>
      <c r="E14815" s="36"/>
      <c r="F14815" s="36"/>
      <c r="G14815" s="36"/>
      <c r="H14815" s="36"/>
      <c r="I14815" s="36"/>
      <c r="J14815" s="36"/>
      <c r="M14815" s="191"/>
    </row>
    <row r="14816" spans="4:13" s="14" customFormat="1" ht="15.75">
      <c r="D14816" s="36"/>
      <c r="E14816" s="36"/>
      <c r="F14816" s="36"/>
      <c r="G14816" s="36"/>
      <c r="H14816" s="36"/>
      <c r="I14816" s="36"/>
      <c r="J14816" s="36"/>
      <c r="M14816" s="191"/>
    </row>
    <row r="14817" spans="4:13" s="14" customFormat="1" ht="15.75">
      <c r="D14817" s="36"/>
      <c r="E14817" s="36"/>
      <c r="F14817" s="36"/>
      <c r="G14817" s="36"/>
      <c r="H14817" s="36"/>
      <c r="I14817" s="36"/>
      <c r="J14817" s="36"/>
      <c r="M14817" s="191"/>
    </row>
    <row r="14818" spans="4:13" s="14" customFormat="1" ht="15.75">
      <c r="D14818" s="36"/>
      <c r="E14818" s="36"/>
      <c r="F14818" s="36"/>
      <c r="G14818" s="36"/>
      <c r="H14818" s="36"/>
      <c r="I14818" s="36"/>
      <c r="J14818" s="36"/>
      <c r="M14818" s="191"/>
    </row>
    <row r="14819" spans="4:13" s="14" customFormat="1" ht="15.75">
      <c r="D14819" s="36"/>
      <c r="E14819" s="36"/>
      <c r="F14819" s="36"/>
      <c r="G14819" s="36"/>
      <c r="H14819" s="36"/>
      <c r="I14819" s="36"/>
      <c r="J14819" s="36"/>
      <c r="M14819" s="191"/>
    </row>
    <row r="14820" spans="4:13" s="14" customFormat="1" ht="15.75">
      <c r="D14820" s="36"/>
      <c r="E14820" s="36"/>
      <c r="F14820" s="36"/>
      <c r="G14820" s="36"/>
      <c r="H14820" s="36"/>
      <c r="I14820" s="36"/>
      <c r="J14820" s="36"/>
      <c r="M14820" s="191"/>
    </row>
    <row r="14821" spans="4:13" s="14" customFormat="1" ht="15.75">
      <c r="D14821" s="36"/>
      <c r="E14821" s="36"/>
      <c r="F14821" s="36"/>
      <c r="G14821" s="36"/>
      <c r="H14821" s="36"/>
      <c r="I14821" s="36"/>
      <c r="J14821" s="36"/>
      <c r="M14821" s="191"/>
    </row>
    <row r="14822" spans="4:13" s="14" customFormat="1" ht="15.75">
      <c r="D14822" s="36"/>
      <c r="E14822" s="36"/>
      <c r="F14822" s="36"/>
      <c r="G14822" s="36"/>
      <c r="H14822" s="36"/>
      <c r="I14822" s="36"/>
      <c r="J14822" s="36"/>
      <c r="M14822" s="191"/>
    </row>
    <row r="14823" spans="4:13" s="14" customFormat="1" ht="15.75">
      <c r="D14823" s="36"/>
      <c r="E14823" s="36"/>
      <c r="F14823" s="36"/>
      <c r="G14823" s="36"/>
      <c r="H14823" s="36"/>
      <c r="I14823" s="36"/>
      <c r="J14823" s="36"/>
      <c r="M14823" s="191"/>
    </row>
    <row r="14824" spans="4:13" s="14" customFormat="1" ht="15.75">
      <c r="D14824" s="36"/>
      <c r="E14824" s="36"/>
      <c r="F14824" s="36"/>
      <c r="G14824" s="36"/>
      <c r="H14824" s="36"/>
      <c r="I14824" s="36"/>
      <c r="J14824" s="36"/>
      <c r="M14824" s="191"/>
    </row>
    <row r="14825" spans="4:13" s="14" customFormat="1" ht="15.75">
      <c r="D14825" s="36"/>
      <c r="E14825" s="36"/>
      <c r="F14825" s="36"/>
      <c r="G14825" s="36"/>
      <c r="H14825" s="36"/>
      <c r="I14825" s="36"/>
      <c r="J14825" s="36"/>
      <c r="M14825" s="191"/>
    </row>
    <row r="14826" spans="4:13" s="14" customFormat="1" ht="15.75">
      <c r="D14826" s="36"/>
      <c r="E14826" s="36"/>
      <c r="F14826" s="36"/>
      <c r="G14826" s="36"/>
      <c r="H14826" s="36"/>
      <c r="I14826" s="36"/>
      <c r="J14826" s="36"/>
      <c r="M14826" s="191"/>
    </row>
    <row r="14827" spans="4:13" s="14" customFormat="1" ht="15.75">
      <c r="D14827" s="36"/>
      <c r="E14827" s="36"/>
      <c r="F14827" s="36"/>
      <c r="G14827" s="36"/>
      <c r="H14827" s="36"/>
      <c r="I14827" s="36"/>
      <c r="J14827" s="36"/>
      <c r="M14827" s="191"/>
    </row>
    <row r="14828" spans="4:13" s="14" customFormat="1" ht="15.75">
      <c r="D14828" s="36"/>
      <c r="E14828" s="36"/>
      <c r="F14828" s="36"/>
      <c r="G14828" s="36"/>
      <c r="H14828" s="36"/>
      <c r="I14828" s="36"/>
      <c r="J14828" s="36"/>
      <c r="M14828" s="191"/>
    </row>
    <row r="14829" spans="4:13" s="14" customFormat="1" ht="15.75">
      <c r="D14829" s="36"/>
      <c r="E14829" s="36"/>
      <c r="F14829" s="36"/>
      <c r="G14829" s="36"/>
      <c r="H14829" s="36"/>
      <c r="I14829" s="36"/>
      <c r="J14829" s="36"/>
      <c r="M14829" s="191"/>
    </row>
    <row r="14830" spans="4:13" s="14" customFormat="1" ht="15.75">
      <c r="D14830" s="36"/>
      <c r="E14830" s="36"/>
      <c r="F14830" s="36"/>
      <c r="G14830" s="36"/>
      <c r="H14830" s="36"/>
      <c r="I14830" s="36"/>
      <c r="J14830" s="36"/>
      <c r="M14830" s="191"/>
    </row>
    <row r="14831" spans="4:13" s="14" customFormat="1" ht="15.75">
      <c r="D14831" s="36"/>
      <c r="E14831" s="36"/>
      <c r="F14831" s="36"/>
      <c r="G14831" s="36"/>
      <c r="H14831" s="36"/>
      <c r="I14831" s="36"/>
      <c r="J14831" s="36"/>
      <c r="M14831" s="191"/>
    </row>
    <row r="14832" spans="4:13" s="14" customFormat="1" ht="15.75">
      <c r="D14832" s="36"/>
      <c r="E14832" s="36"/>
      <c r="F14832" s="36"/>
      <c r="G14832" s="36"/>
      <c r="H14832" s="36"/>
      <c r="I14832" s="36"/>
      <c r="J14832" s="36"/>
      <c r="M14832" s="191"/>
    </row>
    <row r="14833" spans="4:13" s="14" customFormat="1" ht="15.75">
      <c r="D14833" s="36"/>
      <c r="E14833" s="36"/>
      <c r="F14833" s="36"/>
      <c r="G14833" s="36"/>
      <c r="H14833" s="36"/>
      <c r="I14833" s="36"/>
      <c r="J14833" s="36"/>
      <c r="M14833" s="191"/>
    </row>
    <row r="14834" spans="4:13" s="14" customFormat="1" ht="15.75">
      <c r="D14834" s="36"/>
      <c r="E14834" s="36"/>
      <c r="F14834" s="36"/>
      <c r="G14834" s="36"/>
      <c r="H14834" s="36"/>
      <c r="I14834" s="36"/>
      <c r="J14834" s="36"/>
      <c r="M14834" s="191"/>
    </row>
    <row r="14835" spans="4:13" s="14" customFormat="1" ht="15.75">
      <c r="D14835" s="36"/>
      <c r="E14835" s="36"/>
      <c r="F14835" s="36"/>
      <c r="G14835" s="36"/>
      <c r="H14835" s="36"/>
      <c r="I14835" s="36"/>
      <c r="J14835" s="36"/>
      <c r="M14835" s="191"/>
    </row>
    <row r="14836" spans="4:13" s="14" customFormat="1" ht="15.75">
      <c r="D14836" s="36"/>
      <c r="E14836" s="36"/>
      <c r="F14836" s="36"/>
      <c r="G14836" s="36"/>
      <c r="H14836" s="36"/>
      <c r="I14836" s="36"/>
      <c r="J14836" s="36"/>
      <c r="M14836" s="191"/>
    </row>
    <row r="14837" spans="4:13" s="14" customFormat="1" ht="15.75">
      <c r="D14837" s="36"/>
      <c r="E14837" s="36"/>
      <c r="F14837" s="36"/>
      <c r="G14837" s="36"/>
      <c r="H14837" s="36"/>
      <c r="I14837" s="36"/>
      <c r="J14837" s="36"/>
      <c r="M14837" s="191"/>
    </row>
    <row r="14838" spans="4:13" s="14" customFormat="1" ht="15.75">
      <c r="D14838" s="36"/>
      <c r="E14838" s="36"/>
      <c r="F14838" s="36"/>
      <c r="G14838" s="36"/>
      <c r="H14838" s="36"/>
      <c r="I14838" s="36"/>
      <c r="J14838" s="36"/>
      <c r="M14838" s="191"/>
    </row>
    <row r="14839" spans="4:13" s="14" customFormat="1" ht="15.75">
      <c r="D14839" s="36"/>
      <c r="E14839" s="36"/>
      <c r="F14839" s="36"/>
      <c r="G14839" s="36"/>
      <c r="H14839" s="36"/>
      <c r="I14839" s="36"/>
      <c r="J14839" s="36"/>
      <c r="M14839" s="191"/>
    </row>
    <row r="14840" spans="4:13" s="14" customFormat="1" ht="15.75">
      <c r="D14840" s="36"/>
      <c r="E14840" s="36"/>
      <c r="F14840" s="36"/>
      <c r="G14840" s="36"/>
      <c r="H14840" s="36"/>
      <c r="I14840" s="36"/>
      <c r="J14840" s="36"/>
      <c r="M14840" s="191"/>
    </row>
    <row r="14841" spans="4:13" s="14" customFormat="1" ht="15.75">
      <c r="D14841" s="36"/>
      <c r="E14841" s="36"/>
      <c r="F14841" s="36"/>
      <c r="G14841" s="36"/>
      <c r="H14841" s="36"/>
      <c r="I14841" s="36"/>
      <c r="J14841" s="36"/>
      <c r="M14841" s="191"/>
    </row>
    <row r="14842" spans="4:13" s="14" customFormat="1" ht="15.75">
      <c r="D14842" s="36"/>
      <c r="E14842" s="36"/>
      <c r="F14842" s="36"/>
      <c r="G14842" s="36"/>
      <c r="H14842" s="36"/>
      <c r="I14842" s="36"/>
      <c r="J14842" s="36"/>
      <c r="M14842" s="191"/>
    </row>
    <row r="14843" spans="4:13" s="14" customFormat="1" ht="15.75">
      <c r="D14843" s="36"/>
      <c r="E14843" s="36"/>
      <c r="F14843" s="36"/>
      <c r="G14843" s="36"/>
      <c r="H14843" s="36"/>
      <c r="I14843" s="36"/>
      <c r="J14843" s="36"/>
      <c r="M14843" s="191"/>
    </row>
    <row r="14844" spans="4:13" s="14" customFormat="1" ht="15.75">
      <c r="D14844" s="36"/>
      <c r="E14844" s="36"/>
      <c r="F14844" s="36"/>
      <c r="G14844" s="36"/>
      <c r="H14844" s="36"/>
      <c r="I14844" s="36"/>
      <c r="J14844" s="36"/>
      <c r="M14844" s="191"/>
    </row>
    <row r="14845" spans="4:13" s="14" customFormat="1" ht="15.75">
      <c r="D14845" s="36"/>
      <c r="E14845" s="36"/>
      <c r="F14845" s="36"/>
      <c r="G14845" s="36"/>
      <c r="H14845" s="36"/>
      <c r="I14845" s="36"/>
      <c r="J14845" s="36"/>
      <c r="M14845" s="191"/>
    </row>
    <row r="14846" spans="4:13" s="14" customFormat="1" ht="15.75">
      <c r="D14846" s="36"/>
      <c r="E14846" s="36"/>
      <c r="F14846" s="36"/>
      <c r="G14846" s="36"/>
      <c r="H14846" s="36"/>
      <c r="I14846" s="36"/>
      <c r="J14846" s="36"/>
      <c r="M14846" s="191"/>
    </row>
    <row r="14847" spans="4:13" s="14" customFormat="1" ht="15.75">
      <c r="D14847" s="36"/>
      <c r="E14847" s="36"/>
      <c r="F14847" s="36"/>
      <c r="G14847" s="36"/>
      <c r="H14847" s="36"/>
      <c r="I14847" s="36"/>
      <c r="J14847" s="36"/>
      <c r="M14847" s="191"/>
    </row>
    <row r="14848" spans="4:13" s="14" customFormat="1" ht="15.75">
      <c r="D14848" s="36"/>
      <c r="E14848" s="36"/>
      <c r="F14848" s="36"/>
      <c r="G14848" s="36"/>
      <c r="H14848" s="36"/>
      <c r="I14848" s="36"/>
      <c r="J14848" s="36"/>
      <c r="M14848" s="191"/>
    </row>
    <row r="14849" spans="4:13" s="14" customFormat="1" ht="15.75">
      <c r="D14849" s="36"/>
      <c r="E14849" s="36"/>
      <c r="F14849" s="36"/>
      <c r="G14849" s="36"/>
      <c r="H14849" s="36"/>
      <c r="I14849" s="36"/>
      <c r="J14849" s="36"/>
      <c r="M14849" s="191"/>
    </row>
    <row r="14850" spans="4:13" s="14" customFormat="1" ht="15.75">
      <c r="D14850" s="36"/>
      <c r="E14850" s="36"/>
      <c r="F14850" s="36"/>
      <c r="G14850" s="36"/>
      <c r="H14850" s="36"/>
      <c r="I14850" s="36"/>
      <c r="J14850" s="36"/>
      <c r="M14850" s="191"/>
    </row>
    <row r="14851" spans="4:13" s="14" customFormat="1" ht="15.75">
      <c r="D14851" s="36"/>
      <c r="E14851" s="36"/>
      <c r="F14851" s="36"/>
      <c r="G14851" s="36"/>
      <c r="H14851" s="36"/>
      <c r="I14851" s="36"/>
      <c r="J14851" s="36"/>
      <c r="M14851" s="191"/>
    </row>
    <row r="14852" spans="4:13" s="14" customFormat="1" ht="15.75">
      <c r="D14852" s="36"/>
      <c r="E14852" s="36"/>
      <c r="F14852" s="36"/>
      <c r="G14852" s="36"/>
      <c r="H14852" s="36"/>
      <c r="I14852" s="36"/>
      <c r="J14852" s="36"/>
      <c r="M14852" s="191"/>
    </row>
    <row r="14853" spans="4:13" s="14" customFormat="1" ht="15.75">
      <c r="D14853" s="36"/>
      <c r="E14853" s="36"/>
      <c r="F14853" s="36"/>
      <c r="G14853" s="36"/>
      <c r="H14853" s="36"/>
      <c r="I14853" s="36"/>
      <c r="J14853" s="36"/>
      <c r="M14853" s="191"/>
    </row>
    <row r="14854" spans="4:13" s="14" customFormat="1" ht="15.75">
      <c r="D14854" s="36"/>
      <c r="E14854" s="36"/>
      <c r="F14854" s="36"/>
      <c r="G14854" s="36"/>
      <c r="H14854" s="36"/>
      <c r="I14854" s="36"/>
      <c r="J14854" s="36"/>
      <c r="M14854" s="191"/>
    </row>
    <row r="14855" spans="4:13" s="14" customFormat="1" ht="15.75">
      <c r="D14855" s="36"/>
      <c r="E14855" s="36"/>
      <c r="F14855" s="36"/>
      <c r="G14855" s="36"/>
      <c r="H14855" s="36"/>
      <c r="I14855" s="36"/>
      <c r="J14855" s="36"/>
      <c r="M14855" s="191"/>
    </row>
    <row r="14856" spans="4:13" s="14" customFormat="1" ht="15.75">
      <c r="D14856" s="36"/>
      <c r="E14856" s="36"/>
      <c r="F14856" s="36"/>
      <c r="G14856" s="36"/>
      <c r="H14856" s="36"/>
      <c r="I14856" s="36"/>
      <c r="J14856" s="36"/>
      <c r="M14856" s="191"/>
    </row>
    <row r="14857" spans="4:13" s="14" customFormat="1" ht="15.75">
      <c r="D14857" s="36"/>
      <c r="E14857" s="36"/>
      <c r="F14857" s="36"/>
      <c r="G14857" s="36"/>
      <c r="H14857" s="36"/>
      <c r="I14857" s="36"/>
      <c r="J14857" s="36"/>
      <c r="M14857" s="191"/>
    </row>
    <row r="14858" spans="4:13" s="14" customFormat="1" ht="15.75">
      <c r="D14858" s="36"/>
      <c r="E14858" s="36"/>
      <c r="F14858" s="36"/>
      <c r="G14858" s="36"/>
      <c r="H14858" s="36"/>
      <c r="I14858" s="36"/>
      <c r="J14858" s="36"/>
      <c r="M14858" s="191"/>
    </row>
    <row r="14859" spans="4:13" s="14" customFormat="1" ht="15.75">
      <c r="D14859" s="36"/>
      <c r="E14859" s="36"/>
      <c r="F14859" s="36"/>
      <c r="G14859" s="36"/>
      <c r="H14859" s="36"/>
      <c r="I14859" s="36"/>
      <c r="J14859" s="36"/>
      <c r="M14859" s="191"/>
    </row>
    <row r="14860" spans="4:13" s="14" customFormat="1" ht="15.75">
      <c r="D14860" s="36"/>
      <c r="E14860" s="36"/>
      <c r="F14860" s="36"/>
      <c r="G14860" s="36"/>
      <c r="H14860" s="36"/>
      <c r="I14860" s="36"/>
      <c r="J14860" s="36"/>
      <c r="M14860" s="191"/>
    </row>
    <row r="14861" spans="4:13" s="14" customFormat="1" ht="15.75">
      <c r="D14861" s="36"/>
      <c r="E14861" s="36"/>
      <c r="F14861" s="36"/>
      <c r="G14861" s="36"/>
      <c r="H14861" s="36"/>
      <c r="I14861" s="36"/>
      <c r="J14861" s="36"/>
      <c r="M14861" s="191"/>
    </row>
    <row r="14862" spans="4:13" s="14" customFormat="1" ht="15.75">
      <c r="D14862" s="36"/>
      <c r="E14862" s="36"/>
      <c r="F14862" s="36"/>
      <c r="G14862" s="36"/>
      <c r="H14862" s="36"/>
      <c r="I14862" s="36"/>
      <c r="J14862" s="36"/>
      <c r="M14862" s="191"/>
    </row>
    <row r="14863" spans="4:13" s="14" customFormat="1" ht="15.75">
      <c r="D14863" s="36"/>
      <c r="E14863" s="36"/>
      <c r="F14863" s="36"/>
      <c r="G14863" s="36"/>
      <c r="H14863" s="36"/>
      <c r="I14863" s="36"/>
      <c r="J14863" s="36"/>
      <c r="M14863" s="191"/>
    </row>
    <row r="14864" spans="4:13" s="14" customFormat="1" ht="15.75">
      <c r="D14864" s="36"/>
      <c r="E14864" s="36"/>
      <c r="F14864" s="36"/>
      <c r="G14864" s="36"/>
      <c r="H14864" s="36"/>
      <c r="I14864" s="36"/>
      <c r="J14864" s="36"/>
      <c r="M14864" s="191"/>
    </row>
    <row r="14865" spans="4:13" s="14" customFormat="1" ht="15.75">
      <c r="D14865" s="36"/>
      <c r="E14865" s="36"/>
      <c r="F14865" s="36"/>
      <c r="G14865" s="36"/>
      <c r="H14865" s="36"/>
      <c r="I14865" s="36"/>
      <c r="J14865" s="36"/>
      <c r="M14865" s="191"/>
    </row>
    <row r="14866" spans="4:13" s="14" customFormat="1" ht="15.75">
      <c r="D14866" s="36"/>
      <c r="E14866" s="36"/>
      <c r="F14866" s="36"/>
      <c r="G14866" s="36"/>
      <c r="H14866" s="36"/>
      <c r="I14866" s="36"/>
      <c r="J14866" s="36"/>
      <c r="M14866" s="191"/>
    </row>
    <row r="14867" spans="4:13" s="14" customFormat="1" ht="15.75">
      <c r="D14867" s="36"/>
      <c r="E14867" s="36"/>
      <c r="F14867" s="36"/>
      <c r="G14867" s="36"/>
      <c r="H14867" s="36"/>
      <c r="I14867" s="36"/>
      <c r="J14867" s="36"/>
      <c r="M14867" s="191"/>
    </row>
    <row r="14868" spans="4:13" s="14" customFormat="1" ht="15.75">
      <c r="D14868" s="36"/>
      <c r="E14868" s="36"/>
      <c r="F14868" s="36"/>
      <c r="G14868" s="36"/>
      <c r="H14868" s="36"/>
      <c r="I14868" s="36"/>
      <c r="J14868" s="36"/>
      <c r="M14868" s="191"/>
    </row>
    <row r="14869" spans="4:13" s="14" customFormat="1" ht="15.75">
      <c r="D14869" s="36"/>
      <c r="E14869" s="36"/>
      <c r="F14869" s="36"/>
      <c r="G14869" s="36"/>
      <c r="H14869" s="36"/>
      <c r="I14869" s="36"/>
      <c r="J14869" s="36"/>
      <c r="M14869" s="191"/>
    </row>
    <row r="14870" spans="4:13" s="14" customFormat="1" ht="15.75">
      <c r="D14870" s="36"/>
      <c r="E14870" s="36"/>
      <c r="F14870" s="36"/>
      <c r="G14870" s="36"/>
      <c r="H14870" s="36"/>
      <c r="I14870" s="36"/>
      <c r="J14870" s="36"/>
      <c r="M14870" s="191"/>
    </row>
    <row r="14871" spans="4:13" s="14" customFormat="1" ht="15.75">
      <c r="D14871" s="36"/>
      <c r="E14871" s="36"/>
      <c r="F14871" s="36"/>
      <c r="G14871" s="36"/>
      <c r="H14871" s="36"/>
      <c r="I14871" s="36"/>
      <c r="J14871" s="36"/>
      <c r="M14871" s="191"/>
    </row>
    <row r="14872" spans="4:13" s="14" customFormat="1" ht="15.75">
      <c r="D14872" s="36"/>
      <c r="E14872" s="36"/>
      <c r="F14872" s="36"/>
      <c r="G14872" s="36"/>
      <c r="H14872" s="36"/>
      <c r="I14872" s="36"/>
      <c r="J14872" s="36"/>
      <c r="M14872" s="191"/>
    </row>
    <row r="14873" spans="4:13" s="14" customFormat="1" ht="15.75">
      <c r="D14873" s="36"/>
      <c r="E14873" s="36"/>
      <c r="F14873" s="36"/>
      <c r="G14873" s="36"/>
      <c r="H14873" s="36"/>
      <c r="I14873" s="36"/>
      <c r="J14873" s="36"/>
      <c r="M14873" s="191"/>
    </row>
    <row r="14874" spans="4:13" s="14" customFormat="1" ht="15.75">
      <c r="D14874" s="36"/>
      <c r="E14874" s="36"/>
      <c r="F14874" s="36"/>
      <c r="G14874" s="36"/>
      <c r="H14874" s="36"/>
      <c r="I14874" s="36"/>
      <c r="J14874" s="36"/>
      <c r="M14874" s="191"/>
    </row>
    <row r="14875" spans="4:13" s="14" customFormat="1" ht="15.75">
      <c r="D14875" s="36"/>
      <c r="E14875" s="36"/>
      <c r="F14875" s="36"/>
      <c r="G14875" s="36"/>
      <c r="H14875" s="36"/>
      <c r="I14875" s="36"/>
      <c r="J14875" s="36"/>
      <c r="M14875" s="191"/>
    </row>
    <row r="14876" spans="4:13" s="14" customFormat="1" ht="15.75">
      <c r="D14876" s="36"/>
      <c r="E14876" s="36"/>
      <c r="F14876" s="36"/>
      <c r="G14876" s="36"/>
      <c r="H14876" s="36"/>
      <c r="I14876" s="36"/>
      <c r="J14876" s="36"/>
      <c r="M14876" s="191"/>
    </row>
    <row r="14877" spans="4:13" s="14" customFormat="1" ht="15.75">
      <c r="D14877" s="36"/>
      <c r="E14877" s="36"/>
      <c r="F14877" s="36"/>
      <c r="G14877" s="36"/>
      <c r="H14877" s="36"/>
      <c r="I14877" s="36"/>
      <c r="J14877" s="36"/>
      <c r="M14877" s="191"/>
    </row>
    <row r="14878" spans="4:13" s="14" customFormat="1" ht="15.75">
      <c r="D14878" s="36"/>
      <c r="E14878" s="36"/>
      <c r="F14878" s="36"/>
      <c r="G14878" s="36"/>
      <c r="H14878" s="36"/>
      <c r="I14878" s="36"/>
      <c r="J14878" s="36"/>
      <c r="M14878" s="191"/>
    </row>
    <row r="14879" spans="4:13" s="14" customFormat="1" ht="15.75">
      <c r="D14879" s="36"/>
      <c r="E14879" s="36"/>
      <c r="F14879" s="36"/>
      <c r="G14879" s="36"/>
      <c r="H14879" s="36"/>
      <c r="I14879" s="36"/>
      <c r="J14879" s="36"/>
      <c r="M14879" s="191"/>
    </row>
    <row r="14880" spans="4:13" s="14" customFormat="1" ht="15.75">
      <c r="D14880" s="36"/>
      <c r="E14880" s="36"/>
      <c r="F14880" s="36"/>
      <c r="G14880" s="36"/>
      <c r="H14880" s="36"/>
      <c r="I14880" s="36"/>
      <c r="J14880" s="36"/>
      <c r="M14880" s="191"/>
    </row>
    <row r="14881" spans="4:13" s="14" customFormat="1" ht="15.75">
      <c r="D14881" s="36"/>
      <c r="E14881" s="36"/>
      <c r="F14881" s="36"/>
      <c r="G14881" s="36"/>
      <c r="H14881" s="36"/>
      <c r="I14881" s="36"/>
      <c r="J14881" s="36"/>
      <c r="M14881" s="191"/>
    </row>
    <row r="14882" spans="4:13" s="14" customFormat="1" ht="15.75">
      <c r="D14882" s="36"/>
      <c r="E14882" s="36"/>
      <c r="F14882" s="36"/>
      <c r="G14882" s="36"/>
      <c r="H14882" s="36"/>
      <c r="I14882" s="36"/>
      <c r="J14882" s="36"/>
      <c r="M14882" s="191"/>
    </row>
    <row r="14883" spans="4:13" s="14" customFormat="1" ht="15.75">
      <c r="D14883" s="36"/>
      <c r="E14883" s="36"/>
      <c r="F14883" s="36"/>
      <c r="G14883" s="36"/>
      <c r="H14883" s="36"/>
      <c r="I14883" s="36"/>
      <c r="J14883" s="36"/>
      <c r="M14883" s="191"/>
    </row>
    <row r="14884" spans="4:13" s="14" customFormat="1" ht="15.75">
      <c r="D14884" s="36"/>
      <c r="E14884" s="36"/>
      <c r="F14884" s="36"/>
      <c r="G14884" s="36"/>
      <c r="H14884" s="36"/>
      <c r="I14884" s="36"/>
      <c r="J14884" s="36"/>
      <c r="M14884" s="191"/>
    </row>
    <row r="14885" spans="4:13" s="14" customFormat="1" ht="15.75">
      <c r="D14885" s="36"/>
      <c r="E14885" s="36"/>
      <c r="F14885" s="36"/>
      <c r="G14885" s="36"/>
      <c r="H14885" s="36"/>
      <c r="I14885" s="36"/>
      <c r="J14885" s="36"/>
      <c r="M14885" s="191"/>
    </row>
    <row r="14886" spans="4:13" s="14" customFormat="1" ht="15.75">
      <c r="D14886" s="36"/>
      <c r="E14886" s="36"/>
      <c r="F14886" s="36"/>
      <c r="G14886" s="36"/>
      <c r="H14886" s="36"/>
      <c r="I14886" s="36"/>
      <c r="J14886" s="36"/>
      <c r="M14886" s="191"/>
    </row>
    <row r="14887" spans="4:13" s="14" customFormat="1" ht="15.75">
      <c r="D14887" s="36"/>
      <c r="E14887" s="36"/>
      <c r="F14887" s="36"/>
      <c r="G14887" s="36"/>
      <c r="H14887" s="36"/>
      <c r="I14887" s="36"/>
      <c r="J14887" s="36"/>
      <c r="M14887" s="191"/>
    </row>
    <row r="14888" spans="4:13" s="14" customFormat="1" ht="15.75">
      <c r="D14888" s="36"/>
      <c r="E14888" s="36"/>
      <c r="F14888" s="36"/>
      <c r="G14888" s="36"/>
      <c r="H14888" s="36"/>
      <c r="I14888" s="36"/>
      <c r="J14888" s="36"/>
      <c r="M14888" s="191"/>
    </row>
    <row r="14889" spans="4:13" s="14" customFormat="1" ht="15.75">
      <c r="D14889" s="36"/>
      <c r="E14889" s="36"/>
      <c r="F14889" s="36"/>
      <c r="G14889" s="36"/>
      <c r="H14889" s="36"/>
      <c r="I14889" s="36"/>
      <c r="J14889" s="36"/>
      <c r="M14889" s="191"/>
    </row>
    <row r="14890" spans="4:13" s="14" customFormat="1" ht="15.75">
      <c r="D14890" s="36"/>
      <c r="E14890" s="36"/>
      <c r="F14890" s="36"/>
      <c r="G14890" s="36"/>
      <c r="H14890" s="36"/>
      <c r="I14890" s="36"/>
      <c r="J14890" s="36"/>
      <c r="M14890" s="191"/>
    </row>
    <row r="14891" spans="4:13" s="14" customFormat="1" ht="15.75">
      <c r="D14891" s="36"/>
      <c r="E14891" s="36"/>
      <c r="F14891" s="36"/>
      <c r="G14891" s="36"/>
      <c r="H14891" s="36"/>
      <c r="I14891" s="36"/>
      <c r="J14891" s="36"/>
      <c r="M14891" s="191"/>
    </row>
    <row r="14892" spans="4:13" s="14" customFormat="1" ht="15.75">
      <c r="D14892" s="36"/>
      <c r="E14892" s="36"/>
      <c r="F14892" s="36"/>
      <c r="G14892" s="36"/>
      <c r="H14892" s="36"/>
      <c r="I14892" s="36"/>
      <c r="J14892" s="36"/>
      <c r="M14892" s="191"/>
    </row>
    <row r="14893" spans="4:13" s="14" customFormat="1" ht="15.75">
      <c r="D14893" s="36"/>
      <c r="E14893" s="36"/>
      <c r="F14893" s="36"/>
      <c r="G14893" s="36"/>
      <c r="H14893" s="36"/>
      <c r="I14893" s="36"/>
      <c r="J14893" s="36"/>
      <c r="M14893" s="191"/>
    </row>
    <row r="14894" spans="4:13" s="14" customFormat="1" ht="15.75">
      <c r="D14894" s="36"/>
      <c r="E14894" s="36"/>
      <c r="F14894" s="36"/>
      <c r="G14894" s="36"/>
      <c r="H14894" s="36"/>
      <c r="I14894" s="36"/>
      <c r="J14894" s="36"/>
      <c r="M14894" s="191"/>
    </row>
    <row r="14895" spans="4:13" s="14" customFormat="1" ht="15.75">
      <c r="D14895" s="36"/>
      <c r="E14895" s="36"/>
      <c r="F14895" s="36"/>
      <c r="G14895" s="36"/>
      <c r="H14895" s="36"/>
      <c r="I14895" s="36"/>
      <c r="J14895" s="36"/>
      <c r="M14895" s="191"/>
    </row>
    <row r="14896" spans="4:13" s="14" customFormat="1" ht="15.75">
      <c r="D14896" s="36"/>
      <c r="E14896" s="36"/>
      <c r="F14896" s="36"/>
      <c r="G14896" s="36"/>
      <c r="H14896" s="36"/>
      <c r="I14896" s="36"/>
      <c r="J14896" s="36"/>
      <c r="M14896" s="191"/>
    </row>
    <row r="14897" spans="4:13" s="14" customFormat="1" ht="15.75">
      <c r="D14897" s="36"/>
      <c r="E14897" s="36"/>
      <c r="F14897" s="36"/>
      <c r="G14897" s="36"/>
      <c r="H14897" s="36"/>
      <c r="I14897" s="36"/>
      <c r="J14897" s="36"/>
      <c r="M14897" s="191"/>
    </row>
    <row r="14898" spans="4:13" s="14" customFormat="1" ht="15.75">
      <c r="D14898" s="36"/>
      <c r="E14898" s="36"/>
      <c r="F14898" s="36"/>
      <c r="G14898" s="36"/>
      <c r="H14898" s="36"/>
      <c r="I14898" s="36"/>
      <c r="J14898" s="36"/>
      <c r="M14898" s="191"/>
    </row>
    <row r="14899" spans="4:13" s="14" customFormat="1" ht="15.75">
      <c r="D14899" s="36"/>
      <c r="E14899" s="36"/>
      <c r="F14899" s="36"/>
      <c r="G14899" s="36"/>
      <c r="H14899" s="36"/>
      <c r="I14899" s="36"/>
      <c r="J14899" s="36"/>
      <c r="M14899" s="191"/>
    </row>
    <row r="14900" spans="4:13" s="14" customFormat="1" ht="15.75">
      <c r="D14900" s="36"/>
      <c r="E14900" s="36"/>
      <c r="F14900" s="36"/>
      <c r="G14900" s="36"/>
      <c r="H14900" s="36"/>
      <c r="I14900" s="36"/>
      <c r="J14900" s="36"/>
      <c r="M14900" s="191"/>
    </row>
    <row r="14901" spans="4:13" s="14" customFormat="1" ht="15.75">
      <c r="D14901" s="36"/>
      <c r="E14901" s="36"/>
      <c r="F14901" s="36"/>
      <c r="G14901" s="36"/>
      <c r="H14901" s="36"/>
      <c r="I14901" s="36"/>
      <c r="J14901" s="36"/>
      <c r="M14901" s="191"/>
    </row>
    <row r="14902" spans="4:13" s="14" customFormat="1" ht="15.75">
      <c r="D14902" s="36"/>
      <c r="E14902" s="36"/>
      <c r="F14902" s="36"/>
      <c r="G14902" s="36"/>
      <c r="H14902" s="36"/>
      <c r="I14902" s="36"/>
      <c r="J14902" s="36"/>
      <c r="M14902" s="191"/>
    </row>
    <row r="14903" spans="4:13" s="14" customFormat="1" ht="15.75">
      <c r="D14903" s="36"/>
      <c r="E14903" s="36"/>
      <c r="F14903" s="36"/>
      <c r="G14903" s="36"/>
      <c r="H14903" s="36"/>
      <c r="I14903" s="36"/>
      <c r="J14903" s="36"/>
      <c r="M14903" s="191"/>
    </row>
    <row r="14904" spans="4:13" s="14" customFormat="1" ht="15.75">
      <c r="D14904" s="36"/>
      <c r="E14904" s="36"/>
      <c r="F14904" s="36"/>
      <c r="G14904" s="36"/>
      <c r="H14904" s="36"/>
      <c r="I14904" s="36"/>
      <c r="J14904" s="36"/>
      <c r="M14904" s="191"/>
    </row>
    <row r="14905" spans="4:13" s="14" customFormat="1" ht="15.75">
      <c r="D14905" s="36"/>
      <c r="E14905" s="36"/>
      <c r="F14905" s="36"/>
      <c r="G14905" s="36"/>
      <c r="H14905" s="36"/>
      <c r="I14905" s="36"/>
      <c r="J14905" s="36"/>
      <c r="M14905" s="191"/>
    </row>
    <row r="14906" spans="4:13" s="14" customFormat="1" ht="15.75">
      <c r="D14906" s="36"/>
      <c r="E14906" s="36"/>
      <c r="F14906" s="36"/>
      <c r="G14906" s="36"/>
      <c r="H14906" s="36"/>
      <c r="I14906" s="36"/>
      <c r="J14906" s="36"/>
      <c r="M14906" s="191"/>
    </row>
    <row r="14907" spans="4:13" s="14" customFormat="1" ht="15.75">
      <c r="D14907" s="36"/>
      <c r="E14907" s="36"/>
      <c r="F14907" s="36"/>
      <c r="G14907" s="36"/>
      <c r="H14907" s="36"/>
      <c r="I14907" s="36"/>
      <c r="J14907" s="36"/>
      <c r="M14907" s="191"/>
    </row>
    <row r="14908" spans="4:13" s="14" customFormat="1" ht="15.75">
      <c r="D14908" s="36"/>
      <c r="E14908" s="36"/>
      <c r="F14908" s="36"/>
      <c r="G14908" s="36"/>
      <c r="H14908" s="36"/>
      <c r="I14908" s="36"/>
      <c r="J14908" s="36"/>
      <c r="M14908" s="191"/>
    </row>
    <row r="14909" spans="4:13" s="14" customFormat="1" ht="15.75">
      <c r="D14909" s="36"/>
      <c r="E14909" s="36"/>
      <c r="F14909" s="36"/>
      <c r="G14909" s="36"/>
      <c r="H14909" s="36"/>
      <c r="I14909" s="36"/>
      <c r="J14909" s="36"/>
      <c r="M14909" s="191"/>
    </row>
    <row r="14910" spans="4:13" s="14" customFormat="1" ht="15.75">
      <c r="D14910" s="36"/>
      <c r="E14910" s="36"/>
      <c r="F14910" s="36"/>
      <c r="G14910" s="36"/>
      <c r="H14910" s="36"/>
      <c r="I14910" s="36"/>
      <c r="J14910" s="36"/>
      <c r="M14910" s="191"/>
    </row>
    <row r="14911" spans="4:13" s="14" customFormat="1" ht="15.75">
      <c r="D14911" s="36"/>
      <c r="E14911" s="36"/>
      <c r="F14911" s="36"/>
      <c r="G14911" s="36"/>
      <c r="H14911" s="36"/>
      <c r="I14911" s="36"/>
      <c r="J14911" s="36"/>
      <c r="M14911" s="191"/>
    </row>
    <row r="14912" spans="4:13" s="14" customFormat="1" ht="15.75">
      <c r="D14912" s="36"/>
      <c r="E14912" s="36"/>
      <c r="F14912" s="36"/>
      <c r="G14912" s="36"/>
      <c r="H14912" s="36"/>
      <c r="I14912" s="36"/>
      <c r="J14912" s="36"/>
      <c r="M14912" s="191"/>
    </row>
    <row r="14913" spans="4:13" s="14" customFormat="1" ht="15.75">
      <c r="D14913" s="36"/>
      <c r="E14913" s="36"/>
      <c r="F14913" s="36"/>
      <c r="G14913" s="36"/>
      <c r="H14913" s="36"/>
      <c r="I14913" s="36"/>
      <c r="J14913" s="36"/>
      <c r="M14913" s="191"/>
    </row>
    <row r="14914" spans="4:13" s="14" customFormat="1" ht="15.75">
      <c r="D14914" s="36"/>
      <c r="E14914" s="36"/>
      <c r="F14914" s="36"/>
      <c r="G14914" s="36"/>
      <c r="H14914" s="36"/>
      <c r="I14914" s="36"/>
      <c r="J14914" s="36"/>
      <c r="M14914" s="191"/>
    </row>
    <row r="14915" spans="4:13" s="14" customFormat="1" ht="15.75">
      <c r="D14915" s="36"/>
      <c r="E14915" s="36"/>
      <c r="F14915" s="36"/>
      <c r="G14915" s="36"/>
      <c r="H14915" s="36"/>
      <c r="I14915" s="36"/>
      <c r="J14915" s="36"/>
      <c r="M14915" s="191"/>
    </row>
    <row r="14916" spans="4:13" s="14" customFormat="1" ht="15.75">
      <c r="D14916" s="36"/>
      <c r="E14916" s="36"/>
      <c r="F14916" s="36"/>
      <c r="G14916" s="36"/>
      <c r="H14916" s="36"/>
      <c r="I14916" s="36"/>
      <c r="J14916" s="36"/>
      <c r="M14916" s="191"/>
    </row>
    <row r="14917" spans="4:13" s="14" customFormat="1" ht="15.75">
      <c r="D14917" s="36"/>
      <c r="E14917" s="36"/>
      <c r="F14917" s="36"/>
      <c r="G14917" s="36"/>
      <c r="H14917" s="36"/>
      <c r="I14917" s="36"/>
      <c r="J14917" s="36"/>
      <c r="M14917" s="191"/>
    </row>
    <row r="14918" spans="4:13" s="14" customFormat="1" ht="15.75">
      <c r="D14918" s="36"/>
      <c r="E14918" s="36"/>
      <c r="F14918" s="36"/>
      <c r="G14918" s="36"/>
      <c r="H14918" s="36"/>
      <c r="I14918" s="36"/>
      <c r="J14918" s="36"/>
      <c r="M14918" s="191"/>
    </row>
    <row r="14919" spans="4:13" s="14" customFormat="1" ht="15.75">
      <c r="D14919" s="36"/>
      <c r="E14919" s="36"/>
      <c r="F14919" s="36"/>
      <c r="G14919" s="36"/>
      <c r="H14919" s="36"/>
      <c r="I14919" s="36"/>
      <c r="J14919" s="36"/>
      <c r="M14919" s="191"/>
    </row>
    <row r="14920" spans="4:13" s="14" customFormat="1" ht="15.75">
      <c r="D14920" s="36"/>
      <c r="E14920" s="36"/>
      <c r="F14920" s="36"/>
      <c r="G14920" s="36"/>
      <c r="H14920" s="36"/>
      <c r="I14920" s="36"/>
      <c r="J14920" s="36"/>
      <c r="M14920" s="191"/>
    </row>
    <row r="14921" spans="4:13" s="14" customFormat="1" ht="15.75">
      <c r="D14921" s="36"/>
      <c r="E14921" s="36"/>
      <c r="F14921" s="36"/>
      <c r="G14921" s="36"/>
      <c r="H14921" s="36"/>
      <c r="I14921" s="36"/>
      <c r="J14921" s="36"/>
      <c r="M14921" s="191"/>
    </row>
    <row r="14922" spans="4:13" s="14" customFormat="1" ht="15.75">
      <c r="D14922" s="36"/>
      <c r="E14922" s="36"/>
      <c r="F14922" s="36"/>
      <c r="G14922" s="36"/>
      <c r="H14922" s="36"/>
      <c r="I14922" s="36"/>
      <c r="J14922" s="36"/>
      <c r="M14922" s="191"/>
    </row>
    <row r="14923" spans="4:13" s="14" customFormat="1" ht="15.75">
      <c r="D14923" s="36"/>
      <c r="E14923" s="36"/>
      <c r="F14923" s="36"/>
      <c r="G14923" s="36"/>
      <c r="H14923" s="36"/>
      <c r="I14923" s="36"/>
      <c r="J14923" s="36"/>
      <c r="M14923" s="191"/>
    </row>
    <row r="14924" spans="4:13" s="14" customFormat="1" ht="15.75">
      <c r="D14924" s="36"/>
      <c r="E14924" s="36"/>
      <c r="F14924" s="36"/>
      <c r="G14924" s="36"/>
      <c r="H14924" s="36"/>
      <c r="I14924" s="36"/>
      <c r="J14924" s="36"/>
      <c r="M14924" s="191"/>
    </row>
    <row r="14925" spans="4:13" s="14" customFormat="1" ht="15.75">
      <c r="D14925" s="36"/>
      <c r="E14925" s="36"/>
      <c r="F14925" s="36"/>
      <c r="G14925" s="36"/>
      <c r="H14925" s="36"/>
      <c r="I14925" s="36"/>
      <c r="J14925" s="36"/>
      <c r="M14925" s="191"/>
    </row>
    <row r="14926" spans="4:13" s="14" customFormat="1" ht="15.75">
      <c r="D14926" s="36"/>
      <c r="E14926" s="36"/>
      <c r="F14926" s="36"/>
      <c r="G14926" s="36"/>
      <c r="H14926" s="36"/>
      <c r="I14926" s="36"/>
      <c r="J14926" s="36"/>
      <c r="M14926" s="191"/>
    </row>
    <row r="14927" spans="4:13" s="14" customFormat="1" ht="15.75">
      <c r="D14927" s="36"/>
      <c r="E14927" s="36"/>
      <c r="F14927" s="36"/>
      <c r="G14927" s="36"/>
      <c r="H14927" s="36"/>
      <c r="I14927" s="36"/>
      <c r="J14927" s="36"/>
      <c r="M14927" s="191"/>
    </row>
    <row r="14928" spans="4:13" s="14" customFormat="1" ht="15.75">
      <c r="D14928" s="36"/>
      <c r="E14928" s="36"/>
      <c r="F14928" s="36"/>
      <c r="G14928" s="36"/>
      <c r="H14928" s="36"/>
      <c r="I14928" s="36"/>
      <c r="J14928" s="36"/>
      <c r="M14928" s="191"/>
    </row>
    <row r="14929" spans="4:13" s="14" customFormat="1" ht="15.75">
      <c r="D14929" s="36"/>
      <c r="E14929" s="36"/>
      <c r="F14929" s="36"/>
      <c r="G14929" s="36"/>
      <c r="H14929" s="36"/>
      <c r="I14929" s="36"/>
      <c r="J14929" s="36"/>
      <c r="M14929" s="191"/>
    </row>
    <row r="14930" spans="4:13" s="14" customFormat="1" ht="15.75">
      <c r="D14930" s="36"/>
      <c r="E14930" s="36"/>
      <c r="F14930" s="36"/>
      <c r="G14930" s="36"/>
      <c r="H14930" s="36"/>
      <c r="I14930" s="36"/>
      <c r="J14930" s="36"/>
      <c r="M14930" s="191"/>
    </row>
    <row r="14931" spans="4:13" s="14" customFormat="1" ht="15.75">
      <c r="D14931" s="36"/>
      <c r="E14931" s="36"/>
      <c r="F14931" s="36"/>
      <c r="G14931" s="36"/>
      <c r="H14931" s="36"/>
      <c r="I14931" s="36"/>
      <c r="J14931" s="36"/>
      <c r="M14931" s="191"/>
    </row>
    <row r="14932" spans="4:13" s="14" customFormat="1" ht="15.75">
      <c r="D14932" s="36"/>
      <c r="E14932" s="36"/>
      <c r="F14932" s="36"/>
      <c r="G14932" s="36"/>
      <c r="H14932" s="36"/>
      <c r="I14932" s="36"/>
      <c r="J14932" s="36"/>
      <c r="M14932" s="191"/>
    </row>
    <row r="14933" spans="4:13" s="14" customFormat="1" ht="15.75">
      <c r="D14933" s="36"/>
      <c r="E14933" s="36"/>
      <c r="F14933" s="36"/>
      <c r="G14933" s="36"/>
      <c r="H14933" s="36"/>
      <c r="I14933" s="36"/>
      <c r="J14933" s="36"/>
      <c r="M14933" s="191"/>
    </row>
    <row r="14934" spans="4:13" s="14" customFormat="1" ht="15.75">
      <c r="D14934" s="36"/>
      <c r="E14934" s="36"/>
      <c r="F14934" s="36"/>
      <c r="G14934" s="36"/>
      <c r="H14934" s="36"/>
      <c r="I14934" s="36"/>
      <c r="J14934" s="36"/>
      <c r="M14934" s="191"/>
    </row>
    <row r="14935" spans="4:13" s="14" customFormat="1" ht="15.75">
      <c r="D14935" s="36"/>
      <c r="E14935" s="36"/>
      <c r="F14935" s="36"/>
      <c r="G14935" s="36"/>
      <c r="H14935" s="36"/>
      <c r="I14935" s="36"/>
      <c r="J14935" s="36"/>
      <c r="M14935" s="191"/>
    </row>
    <row r="14936" spans="4:13" s="14" customFormat="1" ht="15.75">
      <c r="D14936" s="36"/>
      <c r="E14936" s="36"/>
      <c r="F14936" s="36"/>
      <c r="G14936" s="36"/>
      <c r="H14936" s="36"/>
      <c r="I14936" s="36"/>
      <c r="J14936" s="36"/>
      <c r="M14936" s="191"/>
    </row>
    <row r="14937" spans="4:13" s="14" customFormat="1" ht="15.75">
      <c r="D14937" s="36"/>
      <c r="E14937" s="36"/>
      <c r="F14937" s="36"/>
      <c r="G14937" s="36"/>
      <c r="H14937" s="36"/>
      <c r="I14937" s="36"/>
      <c r="J14937" s="36"/>
      <c r="M14937" s="191"/>
    </row>
    <row r="14938" spans="4:13" s="14" customFormat="1" ht="15.75">
      <c r="D14938" s="36"/>
      <c r="E14938" s="36"/>
      <c r="F14938" s="36"/>
      <c r="G14938" s="36"/>
      <c r="H14938" s="36"/>
      <c r="I14938" s="36"/>
      <c r="J14938" s="36"/>
      <c r="M14938" s="191"/>
    </row>
    <row r="14939" spans="4:13" s="14" customFormat="1" ht="15.75">
      <c r="D14939" s="36"/>
      <c r="E14939" s="36"/>
      <c r="F14939" s="36"/>
      <c r="G14939" s="36"/>
      <c r="H14939" s="36"/>
      <c r="I14939" s="36"/>
      <c r="J14939" s="36"/>
      <c r="M14939" s="191"/>
    </row>
    <row r="14940" spans="4:13" s="14" customFormat="1" ht="15.75">
      <c r="D14940" s="36"/>
      <c r="E14940" s="36"/>
      <c r="F14940" s="36"/>
      <c r="G14940" s="36"/>
      <c r="H14940" s="36"/>
      <c r="I14940" s="36"/>
      <c r="J14940" s="36"/>
      <c r="M14940" s="191"/>
    </row>
    <row r="14941" spans="4:13" s="14" customFormat="1" ht="15.75">
      <c r="D14941" s="36"/>
      <c r="E14941" s="36"/>
      <c r="F14941" s="36"/>
      <c r="G14941" s="36"/>
      <c r="H14941" s="36"/>
      <c r="I14941" s="36"/>
      <c r="J14941" s="36"/>
      <c r="M14941" s="191"/>
    </row>
    <row r="14942" spans="4:13" s="14" customFormat="1" ht="15.75">
      <c r="D14942" s="36"/>
      <c r="E14942" s="36"/>
      <c r="F14942" s="36"/>
      <c r="G14942" s="36"/>
      <c r="H14942" s="36"/>
      <c r="I14942" s="36"/>
      <c r="J14942" s="36"/>
      <c r="M14942" s="191"/>
    </row>
    <row r="14943" spans="4:13" s="14" customFormat="1" ht="15.75">
      <c r="D14943" s="36"/>
      <c r="E14943" s="36"/>
      <c r="F14943" s="36"/>
      <c r="G14943" s="36"/>
      <c r="H14943" s="36"/>
      <c r="I14943" s="36"/>
      <c r="J14943" s="36"/>
      <c r="M14943" s="191"/>
    </row>
    <row r="14944" spans="4:13" s="14" customFormat="1" ht="15.75">
      <c r="D14944" s="36"/>
      <c r="E14944" s="36"/>
      <c r="F14944" s="36"/>
      <c r="G14944" s="36"/>
      <c r="H14944" s="36"/>
      <c r="I14944" s="36"/>
      <c r="J14944" s="36"/>
      <c r="M14944" s="191"/>
    </row>
    <row r="14945" spans="4:13" s="14" customFormat="1" ht="15.75">
      <c r="D14945" s="36"/>
      <c r="E14945" s="36"/>
      <c r="F14945" s="36"/>
      <c r="G14945" s="36"/>
      <c r="H14945" s="36"/>
      <c r="I14945" s="36"/>
      <c r="J14945" s="36"/>
      <c r="M14945" s="191"/>
    </row>
    <row r="14946" spans="4:13" s="14" customFormat="1" ht="15.75">
      <c r="D14946" s="36"/>
      <c r="E14946" s="36"/>
      <c r="F14946" s="36"/>
      <c r="G14946" s="36"/>
      <c r="H14946" s="36"/>
      <c r="I14946" s="36"/>
      <c r="J14946" s="36"/>
      <c r="M14946" s="191"/>
    </row>
    <row r="14947" spans="4:13" s="14" customFormat="1" ht="15.75">
      <c r="D14947" s="36"/>
      <c r="E14947" s="36"/>
      <c r="F14947" s="36"/>
      <c r="G14947" s="36"/>
      <c r="H14947" s="36"/>
      <c r="I14947" s="36"/>
      <c r="J14947" s="36"/>
      <c r="M14947" s="191"/>
    </row>
    <row r="14948" spans="4:13" s="14" customFormat="1" ht="15.75">
      <c r="D14948" s="36"/>
      <c r="E14948" s="36"/>
      <c r="F14948" s="36"/>
      <c r="G14948" s="36"/>
      <c r="H14948" s="36"/>
      <c r="I14948" s="36"/>
      <c r="J14948" s="36"/>
      <c r="M14948" s="191"/>
    </row>
    <row r="14949" spans="4:13" s="14" customFormat="1" ht="15.75">
      <c r="D14949" s="36"/>
      <c r="E14949" s="36"/>
      <c r="F14949" s="36"/>
      <c r="G14949" s="36"/>
      <c r="H14949" s="36"/>
      <c r="I14949" s="36"/>
      <c r="J14949" s="36"/>
      <c r="M14949" s="191"/>
    </row>
    <row r="14950" spans="4:13" s="14" customFormat="1" ht="15.75">
      <c r="D14950" s="36"/>
      <c r="E14950" s="36"/>
      <c r="F14950" s="36"/>
      <c r="G14950" s="36"/>
      <c r="H14950" s="36"/>
      <c r="I14950" s="36"/>
      <c r="J14950" s="36"/>
      <c r="M14950" s="191"/>
    </row>
    <row r="14951" spans="4:13" s="14" customFormat="1" ht="15.75">
      <c r="D14951" s="36"/>
      <c r="E14951" s="36"/>
      <c r="F14951" s="36"/>
      <c r="G14951" s="36"/>
      <c r="H14951" s="36"/>
      <c r="I14951" s="36"/>
      <c r="J14951" s="36"/>
      <c r="M14951" s="191"/>
    </row>
    <row r="14952" spans="4:13" s="14" customFormat="1" ht="15.75">
      <c r="D14952" s="36"/>
      <c r="E14952" s="36"/>
      <c r="F14952" s="36"/>
      <c r="G14952" s="36"/>
      <c r="H14952" s="36"/>
      <c r="I14952" s="36"/>
      <c r="J14952" s="36"/>
      <c r="M14952" s="191"/>
    </row>
    <row r="14953" spans="4:13" s="14" customFormat="1" ht="15.75">
      <c r="D14953" s="36"/>
      <c r="E14953" s="36"/>
      <c r="F14953" s="36"/>
      <c r="G14953" s="36"/>
      <c r="H14953" s="36"/>
      <c r="I14953" s="36"/>
      <c r="J14953" s="36"/>
      <c r="M14953" s="191"/>
    </row>
    <row r="14954" spans="4:13" s="14" customFormat="1" ht="15.75">
      <c r="D14954" s="36"/>
      <c r="E14954" s="36"/>
      <c r="F14954" s="36"/>
      <c r="G14954" s="36"/>
      <c r="H14954" s="36"/>
      <c r="I14954" s="36"/>
      <c r="J14954" s="36"/>
      <c r="M14954" s="191"/>
    </row>
    <row r="14955" spans="4:13" s="14" customFormat="1" ht="15.75">
      <c r="D14955" s="36"/>
      <c r="E14955" s="36"/>
      <c r="F14955" s="36"/>
      <c r="G14955" s="36"/>
      <c r="H14955" s="36"/>
      <c r="I14955" s="36"/>
      <c r="J14955" s="36"/>
      <c r="M14955" s="191"/>
    </row>
    <row r="14956" spans="4:13" s="14" customFormat="1" ht="15.75">
      <c r="D14956" s="36"/>
      <c r="E14956" s="36"/>
      <c r="F14956" s="36"/>
      <c r="G14956" s="36"/>
      <c r="H14956" s="36"/>
      <c r="I14956" s="36"/>
      <c r="J14956" s="36"/>
      <c r="M14956" s="191"/>
    </row>
    <row r="14957" spans="4:13" s="14" customFormat="1" ht="15.75">
      <c r="D14957" s="36"/>
      <c r="E14957" s="36"/>
      <c r="F14957" s="36"/>
      <c r="G14957" s="36"/>
      <c r="H14957" s="36"/>
      <c r="I14957" s="36"/>
      <c r="J14957" s="36"/>
      <c r="M14957" s="191"/>
    </row>
    <row r="14958" spans="4:13" s="14" customFormat="1" ht="15.75">
      <c r="D14958" s="36"/>
      <c r="E14958" s="36"/>
      <c r="F14958" s="36"/>
      <c r="G14958" s="36"/>
      <c r="H14958" s="36"/>
      <c r="I14958" s="36"/>
      <c r="J14958" s="36"/>
      <c r="M14958" s="191"/>
    </row>
    <row r="14959" spans="4:13" s="14" customFormat="1" ht="15.75">
      <c r="D14959" s="36"/>
      <c r="E14959" s="36"/>
      <c r="F14959" s="36"/>
      <c r="G14959" s="36"/>
      <c r="H14959" s="36"/>
      <c r="I14959" s="36"/>
      <c r="J14959" s="36"/>
      <c r="M14959" s="191"/>
    </row>
    <row r="14960" spans="4:13" s="14" customFormat="1" ht="15.75">
      <c r="D14960" s="36"/>
      <c r="E14960" s="36"/>
      <c r="F14960" s="36"/>
      <c r="G14960" s="36"/>
      <c r="H14960" s="36"/>
      <c r="I14960" s="36"/>
      <c r="J14960" s="36"/>
      <c r="M14960" s="191"/>
    </row>
    <row r="14961" spans="4:13" s="14" customFormat="1" ht="15.75">
      <c r="D14961" s="36"/>
      <c r="E14961" s="36"/>
      <c r="F14961" s="36"/>
      <c r="G14961" s="36"/>
      <c r="H14961" s="36"/>
      <c r="I14961" s="36"/>
      <c r="J14961" s="36"/>
      <c r="M14961" s="191"/>
    </row>
    <row r="14962" spans="4:13" s="14" customFormat="1" ht="15.75">
      <c r="D14962" s="36"/>
      <c r="E14962" s="36"/>
      <c r="F14962" s="36"/>
      <c r="G14962" s="36"/>
      <c r="H14962" s="36"/>
      <c r="I14962" s="36"/>
      <c r="J14962" s="36"/>
      <c r="M14962" s="191"/>
    </row>
    <row r="14963" spans="4:13" s="14" customFormat="1" ht="15.75">
      <c r="D14963" s="36"/>
      <c r="E14963" s="36"/>
      <c r="F14963" s="36"/>
      <c r="G14963" s="36"/>
      <c r="H14963" s="36"/>
      <c r="I14963" s="36"/>
      <c r="J14963" s="36"/>
      <c r="M14963" s="191"/>
    </row>
    <row r="14964" spans="4:13" s="14" customFormat="1" ht="15.75">
      <c r="D14964" s="36"/>
      <c r="E14964" s="36"/>
      <c r="F14964" s="36"/>
      <c r="G14964" s="36"/>
      <c r="H14964" s="36"/>
      <c r="I14964" s="36"/>
      <c r="J14964" s="36"/>
      <c r="M14964" s="191"/>
    </row>
    <row r="14965" spans="4:13" s="14" customFormat="1" ht="15.75">
      <c r="D14965" s="36"/>
      <c r="E14965" s="36"/>
      <c r="F14965" s="36"/>
      <c r="G14965" s="36"/>
      <c r="H14965" s="36"/>
      <c r="I14965" s="36"/>
      <c r="J14965" s="36"/>
      <c r="M14965" s="191"/>
    </row>
    <row r="14966" spans="4:13" s="14" customFormat="1" ht="15.75">
      <c r="D14966" s="36"/>
      <c r="E14966" s="36"/>
      <c r="F14966" s="36"/>
      <c r="G14966" s="36"/>
      <c r="H14966" s="36"/>
      <c r="I14966" s="36"/>
      <c r="J14966" s="36"/>
      <c r="M14966" s="191"/>
    </row>
    <row r="14967" spans="4:13" s="14" customFormat="1" ht="15.75">
      <c r="D14967" s="36"/>
      <c r="E14967" s="36"/>
      <c r="F14967" s="36"/>
      <c r="G14967" s="36"/>
      <c r="H14967" s="36"/>
      <c r="I14967" s="36"/>
      <c r="J14967" s="36"/>
      <c r="M14967" s="191"/>
    </row>
    <row r="14968" spans="4:13" s="14" customFormat="1" ht="15.75">
      <c r="D14968" s="36"/>
      <c r="E14968" s="36"/>
      <c r="F14968" s="36"/>
      <c r="G14968" s="36"/>
      <c r="H14968" s="36"/>
      <c r="I14968" s="36"/>
      <c r="J14968" s="36"/>
      <c r="M14968" s="191"/>
    </row>
    <row r="14969" spans="4:13" s="14" customFormat="1" ht="15.75">
      <c r="D14969" s="36"/>
      <c r="E14969" s="36"/>
      <c r="F14969" s="36"/>
      <c r="G14969" s="36"/>
      <c r="H14969" s="36"/>
      <c r="I14969" s="36"/>
      <c r="J14969" s="36"/>
      <c r="M14969" s="191"/>
    </row>
    <row r="14970" spans="4:13" s="14" customFormat="1" ht="15.75">
      <c r="D14970" s="36"/>
      <c r="E14970" s="36"/>
      <c r="F14970" s="36"/>
      <c r="G14970" s="36"/>
      <c r="H14970" s="36"/>
      <c r="I14970" s="36"/>
      <c r="J14970" s="36"/>
      <c r="M14970" s="191"/>
    </row>
    <row r="14971" spans="4:13" s="14" customFormat="1" ht="15.75">
      <c r="D14971" s="36"/>
      <c r="E14971" s="36"/>
      <c r="F14971" s="36"/>
      <c r="G14971" s="36"/>
      <c r="H14971" s="36"/>
      <c r="I14971" s="36"/>
      <c r="J14971" s="36"/>
      <c r="M14971" s="191"/>
    </row>
    <row r="14972" spans="4:13" s="14" customFormat="1" ht="15.75">
      <c r="D14972" s="36"/>
      <c r="E14972" s="36"/>
      <c r="F14972" s="36"/>
      <c r="G14972" s="36"/>
      <c r="H14972" s="36"/>
      <c r="I14972" s="36"/>
      <c r="J14972" s="36"/>
      <c r="M14972" s="191"/>
    </row>
    <row r="14973" spans="4:13" s="14" customFormat="1" ht="15.75">
      <c r="D14973" s="36"/>
      <c r="E14973" s="36"/>
      <c r="F14973" s="36"/>
      <c r="G14973" s="36"/>
      <c r="H14973" s="36"/>
      <c r="I14973" s="36"/>
      <c r="J14973" s="36"/>
      <c r="M14973" s="191"/>
    </row>
    <row r="14974" spans="4:13" s="14" customFormat="1" ht="15.75">
      <c r="D14974" s="36"/>
      <c r="E14974" s="36"/>
      <c r="F14974" s="36"/>
      <c r="G14974" s="36"/>
      <c r="H14974" s="36"/>
      <c r="I14974" s="36"/>
      <c r="J14974" s="36"/>
      <c r="M14974" s="191"/>
    </row>
    <row r="14975" spans="4:13" s="14" customFormat="1" ht="15.75">
      <c r="D14975" s="36"/>
      <c r="E14975" s="36"/>
      <c r="F14975" s="36"/>
      <c r="G14975" s="36"/>
      <c r="H14975" s="36"/>
      <c r="I14975" s="36"/>
      <c r="J14975" s="36"/>
      <c r="M14975" s="191"/>
    </row>
    <row r="14976" spans="4:13" s="14" customFormat="1" ht="15.75">
      <c r="D14976" s="36"/>
      <c r="E14976" s="36"/>
      <c r="F14976" s="36"/>
      <c r="G14976" s="36"/>
      <c r="H14976" s="36"/>
      <c r="I14976" s="36"/>
      <c r="J14976" s="36"/>
      <c r="M14976" s="191"/>
    </row>
    <row r="14977" spans="4:13" s="14" customFormat="1" ht="15.75">
      <c r="D14977" s="36"/>
      <c r="E14977" s="36"/>
      <c r="F14977" s="36"/>
      <c r="G14977" s="36"/>
      <c r="H14977" s="36"/>
      <c r="I14977" s="36"/>
      <c r="J14977" s="36"/>
      <c r="M14977" s="191"/>
    </row>
    <row r="14978" spans="4:13" s="14" customFormat="1" ht="15.75">
      <c r="D14978" s="36"/>
      <c r="E14978" s="36"/>
      <c r="F14978" s="36"/>
      <c r="G14978" s="36"/>
      <c r="H14978" s="36"/>
      <c r="I14978" s="36"/>
      <c r="J14978" s="36"/>
      <c r="M14978" s="191"/>
    </row>
    <row r="14979" spans="4:13" s="14" customFormat="1" ht="15.75">
      <c r="D14979" s="36"/>
      <c r="E14979" s="36"/>
      <c r="F14979" s="36"/>
      <c r="G14979" s="36"/>
      <c r="H14979" s="36"/>
      <c r="I14979" s="36"/>
      <c r="J14979" s="36"/>
      <c r="M14979" s="191"/>
    </row>
    <row r="14980" spans="4:13" s="14" customFormat="1" ht="15.75">
      <c r="D14980" s="36"/>
      <c r="E14980" s="36"/>
      <c r="F14980" s="36"/>
      <c r="G14980" s="36"/>
      <c r="H14980" s="36"/>
      <c r="I14980" s="36"/>
      <c r="J14980" s="36"/>
      <c r="M14980" s="191"/>
    </row>
    <row r="14981" spans="4:13" s="14" customFormat="1" ht="15.75">
      <c r="D14981" s="36"/>
      <c r="E14981" s="36"/>
      <c r="F14981" s="36"/>
      <c r="G14981" s="36"/>
      <c r="H14981" s="36"/>
      <c r="I14981" s="36"/>
      <c r="J14981" s="36"/>
      <c r="M14981" s="191"/>
    </row>
    <row r="14982" spans="4:13" s="14" customFormat="1" ht="15.75">
      <c r="D14982" s="36"/>
      <c r="E14982" s="36"/>
      <c r="F14982" s="36"/>
      <c r="G14982" s="36"/>
      <c r="H14982" s="36"/>
      <c r="I14982" s="36"/>
      <c r="J14982" s="36"/>
      <c r="M14982" s="191"/>
    </row>
    <row r="14983" spans="4:13" s="14" customFormat="1" ht="15.75">
      <c r="D14983" s="36"/>
      <c r="E14983" s="36"/>
      <c r="F14983" s="36"/>
      <c r="G14983" s="36"/>
      <c r="H14983" s="36"/>
      <c r="I14983" s="36"/>
      <c r="J14983" s="36"/>
      <c r="M14983" s="191"/>
    </row>
    <row r="14984" spans="4:13" s="14" customFormat="1" ht="15.75">
      <c r="D14984" s="36"/>
      <c r="E14984" s="36"/>
      <c r="F14984" s="36"/>
      <c r="G14984" s="36"/>
      <c r="H14984" s="36"/>
      <c r="I14984" s="36"/>
      <c r="J14984" s="36"/>
      <c r="M14984" s="191"/>
    </row>
    <row r="14985" spans="4:13" s="14" customFormat="1" ht="15.75">
      <c r="D14985" s="36"/>
      <c r="E14985" s="36"/>
      <c r="F14985" s="36"/>
      <c r="G14985" s="36"/>
      <c r="H14985" s="36"/>
      <c r="I14985" s="36"/>
      <c r="J14985" s="36"/>
      <c r="M14985" s="191"/>
    </row>
    <row r="14986" spans="4:13" s="14" customFormat="1" ht="15.75">
      <c r="D14986" s="36"/>
      <c r="E14986" s="36"/>
      <c r="F14986" s="36"/>
      <c r="G14986" s="36"/>
      <c r="H14986" s="36"/>
      <c r="I14986" s="36"/>
      <c r="J14986" s="36"/>
      <c r="M14986" s="191"/>
    </row>
    <row r="14987" spans="4:13" s="14" customFormat="1" ht="15.75">
      <c r="D14987" s="36"/>
      <c r="E14987" s="36"/>
      <c r="F14987" s="36"/>
      <c r="G14987" s="36"/>
      <c r="H14987" s="36"/>
      <c r="I14987" s="36"/>
      <c r="J14987" s="36"/>
      <c r="M14987" s="191"/>
    </row>
    <row r="14988" spans="4:13" s="14" customFormat="1" ht="15.75">
      <c r="D14988" s="36"/>
      <c r="E14988" s="36"/>
      <c r="F14988" s="36"/>
      <c r="G14988" s="36"/>
      <c r="H14988" s="36"/>
      <c r="I14988" s="36"/>
      <c r="J14988" s="36"/>
      <c r="M14988" s="191"/>
    </row>
    <row r="14989" spans="4:13" s="14" customFormat="1" ht="15.75">
      <c r="D14989" s="36"/>
      <c r="E14989" s="36"/>
      <c r="F14989" s="36"/>
      <c r="G14989" s="36"/>
      <c r="H14989" s="36"/>
      <c r="I14989" s="36"/>
      <c r="J14989" s="36"/>
      <c r="M14989" s="191"/>
    </row>
    <row r="14990" spans="4:13" s="14" customFormat="1" ht="15.75">
      <c r="D14990" s="36"/>
      <c r="E14990" s="36"/>
      <c r="F14990" s="36"/>
      <c r="G14990" s="36"/>
      <c r="H14990" s="36"/>
      <c r="I14990" s="36"/>
      <c r="J14990" s="36"/>
      <c r="M14990" s="191"/>
    </row>
    <row r="14991" spans="4:13" s="14" customFormat="1" ht="15.75">
      <c r="D14991" s="36"/>
      <c r="E14991" s="36"/>
      <c r="F14991" s="36"/>
      <c r="G14991" s="36"/>
      <c r="H14991" s="36"/>
      <c r="I14991" s="36"/>
      <c r="J14991" s="36"/>
      <c r="M14991" s="191"/>
    </row>
    <row r="14992" spans="4:13" s="14" customFormat="1" ht="15.75">
      <c r="D14992" s="36"/>
      <c r="E14992" s="36"/>
      <c r="F14992" s="36"/>
      <c r="G14992" s="36"/>
      <c r="H14992" s="36"/>
      <c r="I14992" s="36"/>
      <c r="J14992" s="36"/>
      <c r="M14992" s="191"/>
    </row>
    <row r="14993" spans="4:13" s="14" customFormat="1" ht="15.75">
      <c r="D14993" s="36"/>
      <c r="E14993" s="36"/>
      <c r="F14993" s="36"/>
      <c r="G14993" s="36"/>
      <c r="H14993" s="36"/>
      <c r="I14993" s="36"/>
      <c r="J14993" s="36"/>
      <c r="M14993" s="191"/>
    </row>
    <row r="14994" spans="4:13" s="14" customFormat="1" ht="15.75">
      <c r="D14994" s="36"/>
      <c r="E14994" s="36"/>
      <c r="F14994" s="36"/>
      <c r="G14994" s="36"/>
      <c r="H14994" s="36"/>
      <c r="I14994" s="36"/>
      <c r="J14994" s="36"/>
      <c r="M14994" s="191"/>
    </row>
    <row r="14995" spans="4:13" s="14" customFormat="1" ht="15.75">
      <c r="D14995" s="36"/>
      <c r="E14995" s="36"/>
      <c r="F14995" s="36"/>
      <c r="G14995" s="36"/>
      <c r="H14995" s="36"/>
      <c r="I14995" s="36"/>
      <c r="J14995" s="36"/>
      <c r="M14995" s="191"/>
    </row>
    <row r="14996" spans="4:13" s="14" customFormat="1" ht="15.75">
      <c r="D14996" s="36"/>
      <c r="E14996" s="36"/>
      <c r="F14996" s="36"/>
      <c r="G14996" s="36"/>
      <c r="H14996" s="36"/>
      <c r="I14996" s="36"/>
      <c r="J14996" s="36"/>
      <c r="M14996" s="191"/>
    </row>
    <row r="14997" spans="4:13" s="14" customFormat="1" ht="15.75">
      <c r="D14997" s="36"/>
      <c r="E14997" s="36"/>
      <c r="F14997" s="36"/>
      <c r="G14997" s="36"/>
      <c r="H14997" s="36"/>
      <c r="I14997" s="36"/>
      <c r="J14997" s="36"/>
      <c r="M14997" s="191"/>
    </row>
    <row r="14998" spans="4:13" s="14" customFormat="1" ht="15.75">
      <c r="D14998" s="36"/>
      <c r="E14998" s="36"/>
      <c r="F14998" s="36"/>
      <c r="G14998" s="36"/>
      <c r="H14998" s="36"/>
      <c r="I14998" s="36"/>
      <c r="J14998" s="36"/>
      <c r="M14998" s="191"/>
    </row>
    <row r="14999" spans="4:13" s="14" customFormat="1" ht="15.75">
      <c r="D14999" s="36"/>
      <c r="E14999" s="36"/>
      <c r="F14999" s="36"/>
      <c r="G14999" s="36"/>
      <c r="H14999" s="36"/>
      <c r="I14999" s="36"/>
      <c r="J14999" s="36"/>
      <c r="M14999" s="191"/>
    </row>
    <row r="15000" spans="4:13" s="14" customFormat="1" ht="15.75">
      <c r="D15000" s="36"/>
      <c r="E15000" s="36"/>
      <c r="F15000" s="36"/>
      <c r="G15000" s="36"/>
      <c r="H15000" s="36"/>
      <c r="I15000" s="36"/>
      <c r="J15000" s="36"/>
      <c r="M15000" s="191"/>
    </row>
    <row r="15001" spans="4:13" s="14" customFormat="1" ht="15.75">
      <c r="D15001" s="36"/>
      <c r="E15001" s="36"/>
      <c r="F15001" s="36"/>
      <c r="G15001" s="36"/>
      <c r="H15001" s="36"/>
      <c r="I15001" s="36"/>
      <c r="J15001" s="36"/>
      <c r="M15001" s="191"/>
    </row>
    <row r="15002" spans="4:13" s="14" customFormat="1" ht="15.75">
      <c r="D15002" s="36"/>
      <c r="E15002" s="36"/>
      <c r="F15002" s="36"/>
      <c r="G15002" s="36"/>
      <c r="H15002" s="36"/>
      <c r="I15002" s="36"/>
      <c r="J15002" s="36"/>
      <c r="M15002" s="191"/>
    </row>
    <row r="15003" spans="4:13" s="14" customFormat="1" ht="15.75">
      <c r="D15003" s="36"/>
      <c r="E15003" s="36"/>
      <c r="F15003" s="36"/>
      <c r="G15003" s="36"/>
      <c r="H15003" s="36"/>
      <c r="I15003" s="36"/>
      <c r="J15003" s="36"/>
      <c r="M15003" s="191"/>
    </row>
    <row r="15004" spans="4:13" s="14" customFormat="1" ht="15.75">
      <c r="D15004" s="36"/>
      <c r="E15004" s="36"/>
      <c r="F15004" s="36"/>
      <c r="G15004" s="36"/>
      <c r="H15004" s="36"/>
      <c r="I15004" s="36"/>
      <c r="J15004" s="36"/>
      <c r="M15004" s="191"/>
    </row>
    <row r="15005" spans="4:13" s="14" customFormat="1" ht="15.75">
      <c r="D15005" s="36"/>
      <c r="E15005" s="36"/>
      <c r="F15005" s="36"/>
      <c r="G15005" s="36"/>
      <c r="H15005" s="36"/>
      <c r="I15005" s="36"/>
      <c r="J15005" s="36"/>
      <c r="M15005" s="191"/>
    </row>
    <row r="15006" spans="4:13" s="14" customFormat="1" ht="15.75">
      <c r="D15006" s="36"/>
      <c r="E15006" s="36"/>
      <c r="F15006" s="36"/>
      <c r="G15006" s="36"/>
      <c r="H15006" s="36"/>
      <c r="I15006" s="36"/>
      <c r="J15006" s="36"/>
      <c r="M15006" s="191"/>
    </row>
    <row r="15007" spans="4:13" s="14" customFormat="1" ht="15.75">
      <c r="D15007" s="36"/>
      <c r="E15007" s="36"/>
      <c r="F15007" s="36"/>
      <c r="G15007" s="36"/>
      <c r="H15007" s="36"/>
      <c r="I15007" s="36"/>
      <c r="J15007" s="36"/>
      <c r="M15007" s="191"/>
    </row>
    <row r="15008" spans="4:13" s="14" customFormat="1" ht="15.75">
      <c r="D15008" s="36"/>
      <c r="E15008" s="36"/>
      <c r="F15008" s="36"/>
      <c r="G15008" s="36"/>
      <c r="H15008" s="36"/>
      <c r="I15008" s="36"/>
      <c r="J15008" s="36"/>
      <c r="M15008" s="191"/>
    </row>
    <row r="15009" spans="4:13" s="14" customFormat="1" ht="15.75">
      <c r="D15009" s="36"/>
      <c r="E15009" s="36"/>
      <c r="F15009" s="36"/>
      <c r="G15009" s="36"/>
      <c r="H15009" s="36"/>
      <c r="I15009" s="36"/>
      <c r="J15009" s="36"/>
      <c r="M15009" s="191"/>
    </row>
    <row r="15010" spans="4:13" s="14" customFormat="1" ht="15.75">
      <c r="D15010" s="36"/>
      <c r="E15010" s="36"/>
      <c r="F15010" s="36"/>
      <c r="G15010" s="36"/>
      <c r="H15010" s="36"/>
      <c r="I15010" s="36"/>
      <c r="J15010" s="36"/>
      <c r="M15010" s="191"/>
    </row>
    <row r="15011" spans="4:13" s="14" customFormat="1" ht="15.75">
      <c r="D15011" s="36"/>
      <c r="E15011" s="36"/>
      <c r="F15011" s="36"/>
      <c r="G15011" s="36"/>
      <c r="H15011" s="36"/>
      <c r="I15011" s="36"/>
      <c r="J15011" s="36"/>
      <c r="M15011" s="191"/>
    </row>
    <row r="15012" spans="4:13" s="14" customFormat="1" ht="15.75">
      <c r="D15012" s="36"/>
      <c r="E15012" s="36"/>
      <c r="F15012" s="36"/>
      <c r="G15012" s="36"/>
      <c r="H15012" s="36"/>
      <c r="I15012" s="36"/>
      <c r="J15012" s="36"/>
      <c r="M15012" s="191"/>
    </row>
    <row r="15013" spans="4:13" s="14" customFormat="1" ht="15.75">
      <c r="D15013" s="36"/>
      <c r="E15013" s="36"/>
      <c r="F15013" s="36"/>
      <c r="G15013" s="36"/>
      <c r="H15013" s="36"/>
      <c r="I15013" s="36"/>
      <c r="J15013" s="36"/>
      <c r="M15013" s="191"/>
    </row>
    <row r="15014" spans="4:13" s="14" customFormat="1" ht="15.75">
      <c r="D15014" s="36"/>
      <c r="E15014" s="36"/>
      <c r="F15014" s="36"/>
      <c r="G15014" s="36"/>
      <c r="H15014" s="36"/>
      <c r="I15014" s="36"/>
      <c r="J15014" s="36"/>
      <c r="M15014" s="191"/>
    </row>
    <row r="15015" spans="4:13" s="14" customFormat="1" ht="15.75">
      <c r="D15015" s="36"/>
      <c r="E15015" s="36"/>
      <c r="F15015" s="36"/>
      <c r="G15015" s="36"/>
      <c r="H15015" s="36"/>
      <c r="I15015" s="36"/>
      <c r="J15015" s="36"/>
      <c r="M15015" s="191"/>
    </row>
    <row r="15016" spans="4:13" s="14" customFormat="1" ht="15.75">
      <c r="D15016" s="36"/>
      <c r="E15016" s="36"/>
      <c r="F15016" s="36"/>
      <c r="G15016" s="36"/>
      <c r="H15016" s="36"/>
      <c r="I15016" s="36"/>
      <c r="J15016" s="36"/>
      <c r="M15016" s="191"/>
    </row>
    <row r="15017" spans="4:13" s="14" customFormat="1" ht="15.75">
      <c r="D15017" s="36"/>
      <c r="E15017" s="36"/>
      <c r="F15017" s="36"/>
      <c r="G15017" s="36"/>
      <c r="H15017" s="36"/>
      <c r="I15017" s="36"/>
      <c r="J15017" s="36"/>
      <c r="M15017" s="191"/>
    </row>
    <row r="15018" spans="4:13" s="14" customFormat="1" ht="15.75">
      <c r="D15018" s="36"/>
      <c r="E15018" s="36"/>
      <c r="F15018" s="36"/>
      <c r="G15018" s="36"/>
      <c r="H15018" s="36"/>
      <c r="I15018" s="36"/>
      <c r="J15018" s="36"/>
      <c r="M15018" s="191"/>
    </row>
    <row r="15019" spans="4:13" s="14" customFormat="1" ht="15.75">
      <c r="D15019" s="36"/>
      <c r="E15019" s="36"/>
      <c r="F15019" s="36"/>
      <c r="G15019" s="36"/>
      <c r="H15019" s="36"/>
      <c r="I15019" s="36"/>
      <c r="J15019" s="36"/>
      <c r="M15019" s="191"/>
    </row>
    <row r="15020" spans="4:13" s="14" customFormat="1" ht="15.75">
      <c r="D15020" s="36"/>
      <c r="E15020" s="36"/>
      <c r="F15020" s="36"/>
      <c r="G15020" s="36"/>
      <c r="H15020" s="36"/>
      <c r="I15020" s="36"/>
      <c r="J15020" s="36"/>
      <c r="M15020" s="191"/>
    </row>
    <row r="15021" spans="4:13" s="14" customFormat="1" ht="15.75">
      <c r="D15021" s="36"/>
      <c r="E15021" s="36"/>
      <c r="F15021" s="36"/>
      <c r="G15021" s="36"/>
      <c r="H15021" s="36"/>
      <c r="I15021" s="36"/>
      <c r="J15021" s="36"/>
      <c r="M15021" s="191"/>
    </row>
    <row r="15022" spans="4:13" s="14" customFormat="1" ht="15.75">
      <c r="D15022" s="36"/>
      <c r="E15022" s="36"/>
      <c r="F15022" s="36"/>
      <c r="G15022" s="36"/>
      <c r="H15022" s="36"/>
      <c r="I15022" s="36"/>
      <c r="J15022" s="36"/>
      <c r="M15022" s="191"/>
    </row>
    <row r="15023" spans="4:13" s="14" customFormat="1" ht="15.75">
      <c r="D15023" s="36"/>
      <c r="E15023" s="36"/>
      <c r="F15023" s="36"/>
      <c r="G15023" s="36"/>
      <c r="H15023" s="36"/>
      <c r="I15023" s="36"/>
      <c r="J15023" s="36"/>
      <c r="M15023" s="191"/>
    </row>
    <row r="15024" spans="4:13" s="14" customFormat="1" ht="15.75">
      <c r="D15024" s="36"/>
      <c r="E15024" s="36"/>
      <c r="F15024" s="36"/>
      <c r="G15024" s="36"/>
      <c r="H15024" s="36"/>
      <c r="I15024" s="36"/>
      <c r="J15024" s="36"/>
      <c r="M15024" s="191"/>
    </row>
    <row r="15025" spans="4:13" s="14" customFormat="1" ht="15.75">
      <c r="D15025" s="36"/>
      <c r="E15025" s="36"/>
      <c r="F15025" s="36"/>
      <c r="G15025" s="36"/>
      <c r="H15025" s="36"/>
      <c r="I15025" s="36"/>
      <c r="J15025" s="36"/>
      <c r="M15025" s="191"/>
    </row>
    <row r="15026" spans="4:13" s="14" customFormat="1" ht="15.75">
      <c r="D15026" s="36"/>
      <c r="E15026" s="36"/>
      <c r="F15026" s="36"/>
      <c r="G15026" s="36"/>
      <c r="H15026" s="36"/>
      <c r="I15026" s="36"/>
      <c r="J15026" s="36"/>
      <c r="M15026" s="191"/>
    </row>
    <row r="15027" spans="4:13" s="14" customFormat="1" ht="15.75">
      <c r="D15027" s="36"/>
      <c r="E15027" s="36"/>
      <c r="F15027" s="36"/>
      <c r="G15027" s="36"/>
      <c r="H15027" s="36"/>
      <c r="I15027" s="36"/>
      <c r="J15027" s="36"/>
      <c r="M15027" s="191"/>
    </row>
    <row r="15028" spans="4:13" s="14" customFormat="1" ht="15.75">
      <c r="D15028" s="36"/>
      <c r="E15028" s="36"/>
      <c r="F15028" s="36"/>
      <c r="G15028" s="36"/>
      <c r="H15028" s="36"/>
      <c r="I15028" s="36"/>
      <c r="J15028" s="36"/>
      <c r="M15028" s="191"/>
    </row>
    <row r="15029" spans="4:13" s="14" customFormat="1" ht="15.75">
      <c r="D15029" s="36"/>
      <c r="E15029" s="36"/>
      <c r="F15029" s="36"/>
      <c r="G15029" s="36"/>
      <c r="H15029" s="36"/>
      <c r="I15029" s="36"/>
      <c r="J15029" s="36"/>
      <c r="M15029" s="191"/>
    </row>
    <row r="15030" spans="4:13" s="14" customFormat="1" ht="15.75">
      <c r="D15030" s="36"/>
      <c r="E15030" s="36"/>
      <c r="F15030" s="36"/>
      <c r="G15030" s="36"/>
      <c r="H15030" s="36"/>
      <c r="I15030" s="36"/>
      <c r="J15030" s="36"/>
      <c r="M15030" s="191"/>
    </row>
    <row r="15031" spans="4:13" s="14" customFormat="1" ht="15.75">
      <c r="D15031" s="36"/>
      <c r="E15031" s="36"/>
      <c r="F15031" s="36"/>
      <c r="G15031" s="36"/>
      <c r="H15031" s="36"/>
      <c r="I15031" s="36"/>
      <c r="J15031" s="36"/>
      <c r="M15031" s="191"/>
    </row>
    <row r="15032" spans="4:13" s="14" customFormat="1" ht="15.75">
      <c r="D15032" s="36"/>
      <c r="E15032" s="36"/>
      <c r="F15032" s="36"/>
      <c r="G15032" s="36"/>
      <c r="H15032" s="36"/>
      <c r="I15032" s="36"/>
      <c r="J15032" s="36"/>
      <c r="M15032" s="191"/>
    </row>
    <row r="15033" spans="4:13" s="14" customFormat="1" ht="15.75">
      <c r="D15033" s="36"/>
      <c r="E15033" s="36"/>
      <c r="F15033" s="36"/>
      <c r="G15033" s="36"/>
      <c r="H15033" s="36"/>
      <c r="I15033" s="36"/>
      <c r="J15033" s="36"/>
      <c r="M15033" s="191"/>
    </row>
    <row r="15034" spans="4:13" s="14" customFormat="1" ht="15.75">
      <c r="D15034" s="36"/>
      <c r="E15034" s="36"/>
      <c r="F15034" s="36"/>
      <c r="G15034" s="36"/>
      <c r="H15034" s="36"/>
      <c r="I15034" s="36"/>
      <c r="J15034" s="36"/>
      <c r="M15034" s="191"/>
    </row>
    <row r="15035" spans="4:13" s="14" customFormat="1" ht="15.75">
      <c r="D15035" s="36"/>
      <c r="E15035" s="36"/>
      <c r="F15035" s="36"/>
      <c r="G15035" s="36"/>
      <c r="H15035" s="36"/>
      <c r="I15035" s="36"/>
      <c r="J15035" s="36"/>
      <c r="M15035" s="191"/>
    </row>
    <row r="15036" spans="4:13" s="14" customFormat="1" ht="15.75">
      <c r="D15036" s="36"/>
      <c r="E15036" s="36"/>
      <c r="F15036" s="36"/>
      <c r="G15036" s="36"/>
      <c r="H15036" s="36"/>
      <c r="I15036" s="36"/>
      <c r="J15036" s="36"/>
      <c r="M15036" s="191"/>
    </row>
    <row r="15037" spans="4:13" s="14" customFormat="1" ht="15.75">
      <c r="D15037" s="36"/>
      <c r="E15037" s="36"/>
      <c r="F15037" s="36"/>
      <c r="G15037" s="36"/>
      <c r="H15037" s="36"/>
      <c r="I15037" s="36"/>
      <c r="J15037" s="36"/>
      <c r="M15037" s="191"/>
    </row>
    <row r="15038" spans="4:13" s="14" customFormat="1" ht="15.75">
      <c r="D15038" s="36"/>
      <c r="E15038" s="36"/>
      <c r="F15038" s="36"/>
      <c r="G15038" s="36"/>
      <c r="H15038" s="36"/>
      <c r="I15038" s="36"/>
      <c r="J15038" s="36"/>
      <c r="M15038" s="191"/>
    </row>
    <row r="15039" spans="4:13" s="14" customFormat="1" ht="15.75">
      <c r="D15039" s="36"/>
      <c r="E15039" s="36"/>
      <c r="F15039" s="36"/>
      <c r="G15039" s="36"/>
      <c r="H15039" s="36"/>
      <c r="I15039" s="36"/>
      <c r="J15039" s="36"/>
      <c r="M15039" s="191"/>
    </row>
    <row r="15040" spans="4:13" s="14" customFormat="1" ht="15.75">
      <c r="D15040" s="36"/>
      <c r="E15040" s="36"/>
      <c r="F15040" s="36"/>
      <c r="G15040" s="36"/>
      <c r="H15040" s="36"/>
      <c r="I15040" s="36"/>
      <c r="J15040" s="36"/>
      <c r="M15040" s="191"/>
    </row>
    <row r="15041" spans="4:13" s="14" customFormat="1" ht="15.75">
      <c r="D15041" s="36"/>
      <c r="E15041" s="36"/>
      <c r="F15041" s="36"/>
      <c r="G15041" s="36"/>
      <c r="H15041" s="36"/>
      <c r="I15041" s="36"/>
      <c r="J15041" s="36"/>
      <c r="M15041" s="191"/>
    </row>
    <row r="15042" spans="4:13" s="14" customFormat="1" ht="15.75">
      <c r="D15042" s="36"/>
      <c r="E15042" s="36"/>
      <c r="F15042" s="36"/>
      <c r="G15042" s="36"/>
      <c r="H15042" s="36"/>
      <c r="I15042" s="36"/>
      <c r="J15042" s="36"/>
      <c r="M15042" s="191"/>
    </row>
    <row r="15043" spans="4:13" s="14" customFormat="1" ht="15.75">
      <c r="D15043" s="36"/>
      <c r="E15043" s="36"/>
      <c r="F15043" s="36"/>
      <c r="G15043" s="36"/>
      <c r="H15043" s="36"/>
      <c r="I15043" s="36"/>
      <c r="J15043" s="36"/>
      <c r="M15043" s="191"/>
    </row>
    <row r="15044" spans="4:13" s="14" customFormat="1" ht="15.75">
      <c r="D15044" s="36"/>
      <c r="E15044" s="36"/>
      <c r="F15044" s="36"/>
      <c r="G15044" s="36"/>
      <c r="H15044" s="36"/>
      <c r="I15044" s="36"/>
      <c r="J15044" s="36"/>
      <c r="M15044" s="191"/>
    </row>
    <row r="15045" spans="4:13" s="14" customFormat="1" ht="15.75">
      <c r="D15045" s="36"/>
      <c r="E15045" s="36"/>
      <c r="F15045" s="36"/>
      <c r="G15045" s="36"/>
      <c r="H15045" s="36"/>
      <c r="I15045" s="36"/>
      <c r="J15045" s="36"/>
      <c r="M15045" s="191"/>
    </row>
    <row r="15046" spans="4:13" s="14" customFormat="1" ht="15.75">
      <c r="D15046" s="36"/>
      <c r="E15046" s="36"/>
      <c r="F15046" s="36"/>
      <c r="G15046" s="36"/>
      <c r="H15046" s="36"/>
      <c r="I15046" s="36"/>
      <c r="J15046" s="36"/>
      <c r="M15046" s="191"/>
    </row>
    <row r="15047" spans="4:13" s="14" customFormat="1" ht="15.75">
      <c r="D15047" s="36"/>
      <c r="E15047" s="36"/>
      <c r="F15047" s="36"/>
      <c r="G15047" s="36"/>
      <c r="H15047" s="36"/>
      <c r="I15047" s="36"/>
      <c r="J15047" s="36"/>
      <c r="M15047" s="191"/>
    </row>
    <row r="15048" spans="4:13" s="14" customFormat="1" ht="15.75">
      <c r="D15048" s="36"/>
      <c r="E15048" s="36"/>
      <c r="F15048" s="36"/>
      <c r="G15048" s="36"/>
      <c r="H15048" s="36"/>
      <c r="I15048" s="36"/>
      <c r="J15048" s="36"/>
      <c r="M15048" s="191"/>
    </row>
    <row r="15049" spans="4:13" s="14" customFormat="1" ht="15.75">
      <c r="D15049" s="36"/>
      <c r="E15049" s="36"/>
      <c r="F15049" s="36"/>
      <c r="G15049" s="36"/>
      <c r="H15049" s="36"/>
      <c r="I15049" s="36"/>
      <c r="J15049" s="36"/>
      <c r="M15049" s="191"/>
    </row>
    <row r="15050" spans="4:13" s="14" customFormat="1" ht="15.75">
      <c r="D15050" s="36"/>
      <c r="E15050" s="36"/>
      <c r="F15050" s="36"/>
      <c r="G15050" s="36"/>
      <c r="H15050" s="36"/>
      <c r="I15050" s="36"/>
      <c r="J15050" s="36"/>
      <c r="M15050" s="191"/>
    </row>
    <row r="15051" spans="4:13" s="14" customFormat="1" ht="15.75">
      <c r="D15051" s="36"/>
      <c r="E15051" s="36"/>
      <c r="F15051" s="36"/>
      <c r="G15051" s="36"/>
      <c r="H15051" s="36"/>
      <c r="I15051" s="36"/>
      <c r="J15051" s="36"/>
      <c r="M15051" s="191"/>
    </row>
    <row r="15052" spans="4:13" s="14" customFormat="1" ht="15.75">
      <c r="D15052" s="36"/>
      <c r="E15052" s="36"/>
      <c r="F15052" s="36"/>
      <c r="G15052" s="36"/>
      <c r="H15052" s="36"/>
      <c r="I15052" s="36"/>
      <c r="J15052" s="36"/>
      <c r="M15052" s="191"/>
    </row>
    <row r="15053" spans="4:13" s="14" customFormat="1" ht="15.75">
      <c r="D15053" s="36"/>
      <c r="E15053" s="36"/>
      <c r="F15053" s="36"/>
      <c r="G15053" s="36"/>
      <c r="H15053" s="36"/>
      <c r="I15053" s="36"/>
      <c r="J15053" s="36"/>
      <c r="M15053" s="191"/>
    </row>
    <row r="15054" spans="4:13" s="14" customFormat="1" ht="15.75">
      <c r="D15054" s="36"/>
      <c r="E15054" s="36"/>
      <c r="F15054" s="36"/>
      <c r="G15054" s="36"/>
      <c r="H15054" s="36"/>
      <c r="I15054" s="36"/>
      <c r="J15054" s="36"/>
      <c r="M15054" s="191"/>
    </row>
    <row r="15055" spans="4:13" s="14" customFormat="1" ht="15.75">
      <c r="D15055" s="36"/>
      <c r="E15055" s="36"/>
      <c r="F15055" s="36"/>
      <c r="G15055" s="36"/>
      <c r="H15055" s="36"/>
      <c r="I15055" s="36"/>
      <c r="J15055" s="36"/>
      <c r="M15055" s="191"/>
    </row>
    <row r="15056" spans="4:13" s="14" customFormat="1" ht="15.75">
      <c r="D15056" s="36"/>
      <c r="E15056" s="36"/>
      <c r="F15056" s="36"/>
      <c r="G15056" s="36"/>
      <c r="H15056" s="36"/>
      <c r="I15056" s="36"/>
      <c r="J15056" s="36"/>
      <c r="M15056" s="191"/>
    </row>
    <row r="15057" spans="4:13" s="14" customFormat="1" ht="15.75">
      <c r="D15057" s="36"/>
      <c r="E15057" s="36"/>
      <c r="F15057" s="36"/>
      <c r="G15057" s="36"/>
      <c r="H15057" s="36"/>
      <c r="I15057" s="36"/>
      <c r="J15057" s="36"/>
      <c r="M15057" s="191"/>
    </row>
    <row r="15058" spans="4:13" s="14" customFormat="1" ht="15.75">
      <c r="D15058" s="36"/>
      <c r="E15058" s="36"/>
      <c r="F15058" s="36"/>
      <c r="G15058" s="36"/>
      <c r="H15058" s="36"/>
      <c r="I15058" s="36"/>
      <c r="J15058" s="36"/>
      <c r="M15058" s="191"/>
    </row>
    <row r="15059" spans="4:13" s="14" customFormat="1" ht="15.75">
      <c r="D15059" s="36"/>
      <c r="E15059" s="36"/>
      <c r="F15059" s="36"/>
      <c r="G15059" s="36"/>
      <c r="H15059" s="36"/>
      <c r="I15059" s="36"/>
      <c r="J15059" s="36"/>
      <c r="M15059" s="191"/>
    </row>
    <row r="15060" spans="4:13" s="14" customFormat="1" ht="15.75">
      <c r="D15060" s="36"/>
      <c r="E15060" s="36"/>
      <c r="F15060" s="36"/>
      <c r="G15060" s="36"/>
      <c r="H15060" s="36"/>
      <c r="I15060" s="36"/>
      <c r="J15060" s="36"/>
      <c r="M15060" s="191"/>
    </row>
    <row r="15061" spans="4:13" s="14" customFormat="1" ht="15.75">
      <c r="D15061" s="36"/>
      <c r="E15061" s="36"/>
      <c r="F15061" s="36"/>
      <c r="G15061" s="36"/>
      <c r="H15061" s="36"/>
      <c r="I15061" s="36"/>
      <c r="J15061" s="36"/>
      <c r="M15061" s="191"/>
    </row>
    <row r="15062" spans="4:13" s="14" customFormat="1" ht="15.75">
      <c r="D15062" s="36"/>
      <c r="E15062" s="36"/>
      <c r="F15062" s="36"/>
      <c r="G15062" s="36"/>
      <c r="H15062" s="36"/>
      <c r="I15062" s="36"/>
      <c r="J15062" s="36"/>
      <c r="M15062" s="191"/>
    </row>
    <row r="15063" spans="4:13" s="14" customFormat="1" ht="15.75">
      <c r="D15063" s="36"/>
      <c r="E15063" s="36"/>
      <c r="F15063" s="36"/>
      <c r="G15063" s="36"/>
      <c r="H15063" s="36"/>
      <c r="I15063" s="36"/>
      <c r="J15063" s="36"/>
      <c r="M15063" s="191"/>
    </row>
    <row r="15064" spans="4:13" s="14" customFormat="1" ht="15.75">
      <c r="D15064" s="36"/>
      <c r="E15064" s="36"/>
      <c r="F15064" s="36"/>
      <c r="G15064" s="36"/>
      <c r="H15064" s="36"/>
      <c r="I15064" s="36"/>
      <c r="J15064" s="36"/>
      <c r="M15064" s="191"/>
    </row>
    <row r="15065" spans="4:13" s="14" customFormat="1" ht="15.75">
      <c r="D15065" s="36"/>
      <c r="E15065" s="36"/>
      <c r="F15065" s="36"/>
      <c r="G15065" s="36"/>
      <c r="H15065" s="36"/>
      <c r="I15065" s="36"/>
      <c r="J15065" s="36"/>
      <c r="M15065" s="191"/>
    </row>
    <row r="15066" spans="4:13" s="14" customFormat="1" ht="15.75">
      <c r="D15066" s="36"/>
      <c r="E15066" s="36"/>
      <c r="F15066" s="36"/>
      <c r="G15066" s="36"/>
      <c r="H15066" s="36"/>
      <c r="I15066" s="36"/>
      <c r="J15066" s="36"/>
      <c r="M15066" s="191"/>
    </row>
    <row r="15067" spans="4:13" s="14" customFormat="1" ht="15.75">
      <c r="D15067" s="36"/>
      <c r="E15067" s="36"/>
      <c r="F15067" s="36"/>
      <c r="G15067" s="36"/>
      <c r="H15067" s="36"/>
      <c r="I15067" s="36"/>
      <c r="J15067" s="36"/>
      <c r="M15067" s="191"/>
    </row>
    <row r="15068" spans="4:13" s="14" customFormat="1" ht="15.75">
      <c r="D15068" s="36"/>
      <c r="E15068" s="36"/>
      <c r="F15068" s="36"/>
      <c r="G15068" s="36"/>
      <c r="H15068" s="36"/>
      <c r="I15068" s="36"/>
      <c r="J15068" s="36"/>
      <c r="M15068" s="191"/>
    </row>
    <row r="15069" spans="4:13" s="14" customFormat="1" ht="15.75">
      <c r="D15069" s="36"/>
      <c r="E15069" s="36"/>
      <c r="F15069" s="36"/>
      <c r="G15069" s="36"/>
      <c r="H15069" s="36"/>
      <c r="I15069" s="36"/>
      <c r="J15069" s="36"/>
      <c r="M15069" s="191"/>
    </row>
    <row r="15070" spans="4:13" s="14" customFormat="1" ht="15.75">
      <c r="D15070" s="36"/>
      <c r="E15070" s="36"/>
      <c r="F15070" s="36"/>
      <c r="G15070" s="36"/>
      <c r="H15070" s="36"/>
      <c r="I15070" s="36"/>
      <c r="J15070" s="36"/>
      <c r="M15070" s="191"/>
    </row>
    <row r="15071" spans="4:13" s="14" customFormat="1" ht="15.75">
      <c r="D15071" s="36"/>
      <c r="E15071" s="36"/>
      <c r="F15071" s="36"/>
      <c r="G15071" s="36"/>
      <c r="H15071" s="36"/>
      <c r="I15071" s="36"/>
      <c r="J15071" s="36"/>
      <c r="M15071" s="191"/>
    </row>
    <row r="15072" spans="4:13" s="14" customFormat="1" ht="15.75">
      <c r="D15072" s="36"/>
      <c r="E15072" s="36"/>
      <c r="F15072" s="36"/>
      <c r="G15072" s="36"/>
      <c r="H15072" s="36"/>
      <c r="I15072" s="36"/>
      <c r="J15072" s="36"/>
      <c r="M15072" s="191"/>
    </row>
    <row r="15073" spans="4:13" s="14" customFormat="1" ht="15.75">
      <c r="D15073" s="36"/>
      <c r="E15073" s="36"/>
      <c r="F15073" s="36"/>
      <c r="G15073" s="36"/>
      <c r="H15073" s="36"/>
      <c r="I15073" s="36"/>
      <c r="J15073" s="36"/>
      <c r="M15073" s="191"/>
    </row>
    <row r="15074" spans="4:13" s="14" customFormat="1" ht="15.75">
      <c r="D15074" s="36"/>
      <c r="E15074" s="36"/>
      <c r="F15074" s="36"/>
      <c r="G15074" s="36"/>
      <c r="H15074" s="36"/>
      <c r="I15074" s="36"/>
      <c r="J15074" s="36"/>
      <c r="M15074" s="191"/>
    </row>
    <row r="15075" spans="4:13" s="14" customFormat="1" ht="15.75">
      <c r="D15075" s="36"/>
      <c r="E15075" s="36"/>
      <c r="F15075" s="36"/>
      <c r="G15075" s="36"/>
      <c r="H15075" s="36"/>
      <c r="I15075" s="36"/>
      <c r="J15075" s="36"/>
      <c r="M15075" s="191"/>
    </row>
    <row r="15076" spans="4:13" s="14" customFormat="1" ht="15.75">
      <c r="D15076" s="36"/>
      <c r="E15076" s="36"/>
      <c r="F15076" s="36"/>
      <c r="G15076" s="36"/>
      <c r="H15076" s="36"/>
      <c r="I15076" s="36"/>
      <c r="J15076" s="36"/>
      <c r="M15076" s="191"/>
    </row>
    <row r="15077" spans="4:13" s="14" customFormat="1" ht="15.75">
      <c r="D15077" s="36"/>
      <c r="E15077" s="36"/>
      <c r="F15077" s="36"/>
      <c r="G15077" s="36"/>
      <c r="H15077" s="36"/>
      <c r="I15077" s="36"/>
      <c r="J15077" s="36"/>
      <c r="M15077" s="191"/>
    </row>
    <row r="15078" spans="4:13" s="14" customFormat="1" ht="15.75">
      <c r="D15078" s="36"/>
      <c r="E15078" s="36"/>
      <c r="F15078" s="36"/>
      <c r="G15078" s="36"/>
      <c r="H15078" s="36"/>
      <c r="I15078" s="36"/>
      <c r="J15078" s="36"/>
      <c r="M15078" s="191"/>
    </row>
    <row r="15079" spans="4:13" s="14" customFormat="1" ht="15.75">
      <c r="D15079" s="36"/>
      <c r="E15079" s="36"/>
      <c r="F15079" s="36"/>
      <c r="G15079" s="36"/>
      <c r="H15079" s="36"/>
      <c r="I15079" s="36"/>
      <c r="J15079" s="36"/>
      <c r="M15079" s="191"/>
    </row>
    <row r="15080" spans="4:13" s="14" customFormat="1" ht="15.75">
      <c r="D15080" s="36"/>
      <c r="E15080" s="36"/>
      <c r="F15080" s="36"/>
      <c r="G15080" s="36"/>
      <c r="H15080" s="36"/>
      <c r="I15080" s="36"/>
      <c r="J15080" s="36"/>
      <c r="M15080" s="191"/>
    </row>
    <row r="15081" spans="4:13" s="14" customFormat="1" ht="15.75">
      <c r="D15081" s="36"/>
      <c r="E15081" s="36"/>
      <c r="F15081" s="36"/>
      <c r="G15081" s="36"/>
      <c r="H15081" s="36"/>
      <c r="I15081" s="36"/>
      <c r="J15081" s="36"/>
      <c r="M15081" s="191"/>
    </row>
    <row r="15082" spans="4:13" s="14" customFormat="1" ht="15.75">
      <c r="D15082" s="36"/>
      <c r="E15082" s="36"/>
      <c r="F15082" s="36"/>
      <c r="G15082" s="36"/>
      <c r="H15082" s="36"/>
      <c r="I15082" s="36"/>
      <c r="J15082" s="36"/>
      <c r="M15082" s="191"/>
    </row>
    <row r="15083" spans="4:13" s="14" customFormat="1" ht="15.75">
      <c r="D15083" s="36"/>
      <c r="E15083" s="36"/>
      <c r="F15083" s="36"/>
      <c r="G15083" s="36"/>
      <c r="H15083" s="36"/>
      <c r="I15083" s="36"/>
      <c r="J15083" s="36"/>
      <c r="M15083" s="191"/>
    </row>
    <row r="15084" spans="4:13" s="14" customFormat="1" ht="15.75">
      <c r="D15084" s="36"/>
      <c r="E15084" s="36"/>
      <c r="F15084" s="36"/>
      <c r="G15084" s="36"/>
      <c r="H15084" s="36"/>
      <c r="I15084" s="36"/>
      <c r="J15084" s="36"/>
      <c r="M15084" s="191"/>
    </row>
    <row r="15085" spans="4:13" s="14" customFormat="1" ht="15.75">
      <c r="D15085" s="36"/>
      <c r="E15085" s="36"/>
      <c r="F15085" s="36"/>
      <c r="G15085" s="36"/>
      <c r="H15085" s="36"/>
      <c r="I15085" s="36"/>
      <c r="J15085" s="36"/>
      <c r="M15085" s="191"/>
    </row>
    <row r="15086" spans="4:13" s="14" customFormat="1" ht="15.75">
      <c r="D15086" s="36"/>
      <c r="E15086" s="36"/>
      <c r="F15086" s="36"/>
      <c r="G15086" s="36"/>
      <c r="H15086" s="36"/>
      <c r="I15086" s="36"/>
      <c r="J15086" s="36"/>
      <c r="M15086" s="191"/>
    </row>
    <row r="15087" spans="4:13" s="14" customFormat="1" ht="15.75">
      <c r="D15087" s="36"/>
      <c r="E15087" s="36"/>
      <c r="F15087" s="36"/>
      <c r="G15087" s="36"/>
      <c r="H15087" s="36"/>
      <c r="I15087" s="36"/>
      <c r="J15087" s="36"/>
      <c r="M15087" s="191"/>
    </row>
    <row r="15088" spans="4:13" s="14" customFormat="1" ht="15.75">
      <c r="D15088" s="36"/>
      <c r="E15088" s="36"/>
      <c r="F15088" s="36"/>
      <c r="G15088" s="36"/>
      <c r="H15088" s="36"/>
      <c r="I15088" s="36"/>
      <c r="J15088" s="36"/>
      <c r="M15088" s="191"/>
    </row>
    <row r="15089" spans="4:13" s="14" customFormat="1" ht="15.75">
      <c r="D15089" s="36"/>
      <c r="E15089" s="36"/>
      <c r="F15089" s="36"/>
      <c r="G15089" s="36"/>
      <c r="H15089" s="36"/>
      <c r="I15089" s="36"/>
      <c r="J15089" s="36"/>
      <c r="M15089" s="191"/>
    </row>
    <row r="15090" spans="4:13" s="14" customFormat="1" ht="15.75">
      <c r="D15090" s="36"/>
      <c r="E15090" s="36"/>
      <c r="F15090" s="36"/>
      <c r="G15090" s="36"/>
      <c r="H15090" s="36"/>
      <c r="I15090" s="36"/>
      <c r="J15090" s="36"/>
      <c r="M15090" s="191"/>
    </row>
    <row r="15091" spans="4:13" s="14" customFormat="1" ht="15.75">
      <c r="D15091" s="36"/>
      <c r="E15091" s="36"/>
      <c r="F15091" s="36"/>
      <c r="G15091" s="36"/>
      <c r="H15091" s="36"/>
      <c r="I15091" s="36"/>
      <c r="J15091" s="36"/>
      <c r="M15091" s="191"/>
    </row>
    <row r="15092" spans="4:13" s="14" customFormat="1" ht="15.75">
      <c r="D15092" s="36"/>
      <c r="E15092" s="36"/>
      <c r="F15092" s="36"/>
      <c r="G15092" s="36"/>
      <c r="H15092" s="36"/>
      <c r="I15092" s="36"/>
      <c r="J15092" s="36"/>
      <c r="M15092" s="191"/>
    </row>
    <row r="15093" spans="4:13" s="14" customFormat="1" ht="15.75">
      <c r="D15093" s="36"/>
      <c r="E15093" s="36"/>
      <c r="F15093" s="36"/>
      <c r="G15093" s="36"/>
      <c r="H15093" s="36"/>
      <c r="I15093" s="36"/>
      <c r="J15093" s="36"/>
      <c r="M15093" s="191"/>
    </row>
    <row r="15094" spans="4:13" s="14" customFormat="1" ht="15.75">
      <c r="D15094" s="36"/>
      <c r="E15094" s="36"/>
      <c r="F15094" s="36"/>
      <c r="G15094" s="36"/>
      <c r="H15094" s="36"/>
      <c r="I15094" s="36"/>
      <c r="J15094" s="36"/>
      <c r="M15094" s="191"/>
    </row>
    <row r="15095" spans="4:13" s="14" customFormat="1" ht="15.75">
      <c r="D15095" s="36"/>
      <c r="E15095" s="36"/>
      <c r="F15095" s="36"/>
      <c r="G15095" s="36"/>
      <c r="H15095" s="36"/>
      <c r="I15095" s="36"/>
      <c r="J15095" s="36"/>
      <c r="M15095" s="191"/>
    </row>
    <row r="15096" spans="4:13" s="14" customFormat="1" ht="15.75">
      <c r="D15096" s="36"/>
      <c r="E15096" s="36"/>
      <c r="F15096" s="36"/>
      <c r="G15096" s="36"/>
      <c r="H15096" s="36"/>
      <c r="I15096" s="36"/>
      <c r="J15096" s="36"/>
      <c r="M15096" s="191"/>
    </row>
    <row r="15097" spans="4:13" s="14" customFormat="1" ht="15.75">
      <c r="D15097" s="36"/>
      <c r="E15097" s="36"/>
      <c r="F15097" s="36"/>
      <c r="G15097" s="36"/>
      <c r="H15097" s="36"/>
      <c r="I15097" s="36"/>
      <c r="J15097" s="36"/>
      <c r="M15097" s="191"/>
    </row>
    <row r="15098" spans="4:13" s="14" customFormat="1" ht="15.75">
      <c r="D15098" s="36"/>
      <c r="E15098" s="36"/>
      <c r="F15098" s="36"/>
      <c r="G15098" s="36"/>
      <c r="H15098" s="36"/>
      <c r="I15098" s="36"/>
      <c r="J15098" s="36"/>
      <c r="M15098" s="191"/>
    </row>
    <row r="15099" spans="4:13" s="14" customFormat="1" ht="15.75">
      <c r="D15099" s="36"/>
      <c r="E15099" s="36"/>
      <c r="F15099" s="36"/>
      <c r="G15099" s="36"/>
      <c r="H15099" s="36"/>
      <c r="I15099" s="36"/>
      <c r="J15099" s="36"/>
      <c r="M15099" s="191"/>
    </row>
    <row r="15100" spans="4:13" s="14" customFormat="1" ht="15.75">
      <c r="D15100" s="36"/>
      <c r="E15100" s="36"/>
      <c r="F15100" s="36"/>
      <c r="G15100" s="36"/>
      <c r="H15100" s="36"/>
      <c r="I15100" s="36"/>
      <c r="J15100" s="36"/>
      <c r="M15100" s="191"/>
    </row>
    <row r="15101" spans="4:13" s="14" customFormat="1" ht="15.75">
      <c r="D15101" s="36"/>
      <c r="E15101" s="36"/>
      <c r="F15101" s="36"/>
      <c r="G15101" s="36"/>
      <c r="H15101" s="36"/>
      <c r="I15101" s="36"/>
      <c r="J15101" s="36"/>
      <c r="M15101" s="191"/>
    </row>
    <row r="15102" spans="4:13" s="14" customFormat="1" ht="15.75">
      <c r="D15102" s="36"/>
      <c r="E15102" s="36"/>
      <c r="F15102" s="36"/>
      <c r="G15102" s="36"/>
      <c r="H15102" s="36"/>
      <c r="I15102" s="36"/>
      <c r="J15102" s="36"/>
      <c r="M15102" s="191"/>
    </row>
    <row r="15103" spans="4:13" s="14" customFormat="1" ht="15.75">
      <c r="D15103" s="36"/>
      <c r="E15103" s="36"/>
      <c r="F15103" s="36"/>
      <c r="G15103" s="36"/>
      <c r="H15103" s="36"/>
      <c r="I15103" s="36"/>
      <c r="J15103" s="36"/>
      <c r="M15103" s="191"/>
    </row>
    <row r="15104" spans="4:13" s="14" customFormat="1" ht="15.75">
      <c r="D15104" s="36"/>
      <c r="E15104" s="36"/>
      <c r="F15104" s="36"/>
      <c r="G15104" s="36"/>
      <c r="H15104" s="36"/>
      <c r="I15104" s="36"/>
      <c r="J15104" s="36"/>
      <c r="M15104" s="191"/>
    </row>
    <row r="15105" spans="4:13" s="14" customFormat="1" ht="15.75">
      <c r="D15105" s="36"/>
      <c r="E15105" s="36"/>
      <c r="F15105" s="36"/>
      <c r="G15105" s="36"/>
      <c r="H15105" s="36"/>
      <c r="I15105" s="36"/>
      <c r="J15105" s="36"/>
      <c r="M15105" s="191"/>
    </row>
    <row r="15106" spans="4:13" s="14" customFormat="1" ht="15.75">
      <c r="D15106" s="36"/>
      <c r="E15106" s="36"/>
      <c r="F15106" s="36"/>
      <c r="G15106" s="36"/>
      <c r="H15106" s="36"/>
      <c r="I15106" s="36"/>
      <c r="J15106" s="36"/>
      <c r="M15106" s="191"/>
    </row>
    <row r="15107" spans="4:13" s="14" customFormat="1" ht="15.75">
      <c r="D15107" s="36"/>
      <c r="E15107" s="36"/>
      <c r="F15107" s="36"/>
      <c r="G15107" s="36"/>
      <c r="H15107" s="36"/>
      <c r="I15107" s="36"/>
      <c r="J15107" s="36"/>
      <c r="M15107" s="191"/>
    </row>
    <row r="15108" spans="4:13" s="14" customFormat="1" ht="15.75">
      <c r="D15108" s="36"/>
      <c r="E15108" s="36"/>
      <c r="F15108" s="36"/>
      <c r="G15108" s="36"/>
      <c r="H15108" s="36"/>
      <c r="I15108" s="36"/>
      <c r="J15108" s="36"/>
      <c r="M15108" s="191"/>
    </row>
    <row r="15109" spans="4:13" s="14" customFormat="1" ht="15.75">
      <c r="D15109" s="36"/>
      <c r="E15109" s="36"/>
      <c r="F15109" s="36"/>
      <c r="G15109" s="36"/>
      <c r="H15109" s="36"/>
      <c r="I15109" s="36"/>
      <c r="J15109" s="36"/>
      <c r="M15109" s="191"/>
    </row>
    <row r="15110" spans="4:13" s="14" customFormat="1" ht="15.75">
      <c r="D15110" s="36"/>
      <c r="E15110" s="36"/>
      <c r="F15110" s="36"/>
      <c r="G15110" s="36"/>
      <c r="H15110" s="36"/>
      <c r="I15110" s="36"/>
      <c r="J15110" s="36"/>
      <c r="M15110" s="191"/>
    </row>
    <row r="15111" spans="4:13" s="14" customFormat="1" ht="15.75">
      <c r="D15111" s="36"/>
      <c r="E15111" s="36"/>
      <c r="F15111" s="36"/>
      <c r="G15111" s="36"/>
      <c r="H15111" s="36"/>
      <c r="I15111" s="36"/>
      <c r="J15111" s="36"/>
      <c r="M15111" s="191"/>
    </row>
    <row r="15112" spans="4:13" s="14" customFormat="1" ht="15.75">
      <c r="D15112" s="36"/>
      <c r="E15112" s="36"/>
      <c r="F15112" s="36"/>
      <c r="G15112" s="36"/>
      <c r="H15112" s="36"/>
      <c r="I15112" s="36"/>
      <c r="J15112" s="36"/>
      <c r="M15112" s="191"/>
    </row>
    <row r="15113" spans="4:13" s="14" customFormat="1" ht="15.75">
      <c r="D15113" s="36"/>
      <c r="E15113" s="36"/>
      <c r="F15113" s="36"/>
      <c r="G15113" s="36"/>
      <c r="H15113" s="36"/>
      <c r="I15113" s="36"/>
      <c r="J15113" s="36"/>
      <c r="M15113" s="191"/>
    </row>
    <row r="15114" spans="4:13" s="14" customFormat="1" ht="15.75">
      <c r="D15114" s="36"/>
      <c r="E15114" s="36"/>
      <c r="F15114" s="36"/>
      <c r="G15114" s="36"/>
      <c r="H15114" s="36"/>
      <c r="I15114" s="36"/>
      <c r="J15114" s="36"/>
      <c r="M15114" s="191"/>
    </row>
    <row r="15115" spans="4:13" s="14" customFormat="1" ht="15.75">
      <c r="D15115" s="36"/>
      <c r="E15115" s="36"/>
      <c r="F15115" s="36"/>
      <c r="G15115" s="36"/>
      <c r="H15115" s="36"/>
      <c r="I15115" s="36"/>
      <c r="J15115" s="36"/>
      <c r="M15115" s="191"/>
    </row>
    <row r="15116" spans="4:13" s="14" customFormat="1" ht="15.75">
      <c r="D15116" s="36"/>
      <c r="E15116" s="36"/>
      <c r="F15116" s="36"/>
      <c r="G15116" s="36"/>
      <c r="H15116" s="36"/>
      <c r="I15116" s="36"/>
      <c r="J15116" s="36"/>
      <c r="M15116" s="191"/>
    </row>
    <row r="15117" spans="4:13" s="14" customFormat="1" ht="15.75">
      <c r="D15117" s="36"/>
      <c r="E15117" s="36"/>
      <c r="F15117" s="36"/>
      <c r="G15117" s="36"/>
      <c r="H15117" s="36"/>
      <c r="I15117" s="36"/>
      <c r="J15117" s="36"/>
      <c r="M15117" s="191"/>
    </row>
    <row r="15118" spans="4:13" s="14" customFormat="1" ht="15.75">
      <c r="D15118" s="36"/>
      <c r="E15118" s="36"/>
      <c r="F15118" s="36"/>
      <c r="G15118" s="36"/>
      <c r="H15118" s="36"/>
      <c r="I15118" s="36"/>
      <c r="J15118" s="36"/>
      <c r="M15118" s="191"/>
    </row>
    <row r="15119" spans="4:13" s="14" customFormat="1" ht="15.75">
      <c r="D15119" s="36"/>
      <c r="E15119" s="36"/>
      <c r="F15119" s="36"/>
      <c r="G15119" s="36"/>
      <c r="H15119" s="36"/>
      <c r="I15119" s="36"/>
      <c r="J15119" s="36"/>
      <c r="M15119" s="191"/>
    </row>
    <row r="15120" spans="4:13" s="14" customFormat="1" ht="15.75">
      <c r="D15120" s="36"/>
      <c r="E15120" s="36"/>
      <c r="F15120" s="36"/>
      <c r="G15120" s="36"/>
      <c r="H15120" s="36"/>
      <c r="I15120" s="36"/>
      <c r="J15120" s="36"/>
      <c r="M15120" s="191"/>
    </row>
    <row r="15121" spans="4:13" s="14" customFormat="1" ht="15.75">
      <c r="D15121" s="36"/>
      <c r="E15121" s="36"/>
      <c r="F15121" s="36"/>
      <c r="G15121" s="36"/>
      <c r="H15121" s="36"/>
      <c r="I15121" s="36"/>
      <c r="J15121" s="36"/>
      <c r="M15121" s="191"/>
    </row>
    <row r="15122" spans="4:13" s="14" customFormat="1" ht="15.75">
      <c r="D15122" s="36"/>
      <c r="E15122" s="36"/>
      <c r="F15122" s="36"/>
      <c r="G15122" s="36"/>
      <c r="H15122" s="36"/>
      <c r="I15122" s="36"/>
      <c r="J15122" s="36"/>
      <c r="M15122" s="191"/>
    </row>
    <row r="15123" spans="4:13" s="14" customFormat="1" ht="15.75">
      <c r="D15123" s="36"/>
      <c r="E15123" s="36"/>
      <c r="F15123" s="36"/>
      <c r="G15123" s="36"/>
      <c r="H15123" s="36"/>
      <c r="I15123" s="36"/>
      <c r="J15123" s="36"/>
      <c r="M15123" s="191"/>
    </row>
    <row r="15124" spans="4:13" s="14" customFormat="1" ht="15.75">
      <c r="D15124" s="36"/>
      <c r="E15124" s="36"/>
      <c r="F15124" s="36"/>
      <c r="G15124" s="36"/>
      <c r="H15124" s="36"/>
      <c r="I15124" s="36"/>
      <c r="J15124" s="36"/>
      <c r="M15124" s="191"/>
    </row>
    <row r="15125" spans="4:13" s="14" customFormat="1" ht="15.75">
      <c r="D15125" s="36"/>
      <c r="E15125" s="36"/>
      <c r="F15125" s="36"/>
      <c r="G15125" s="36"/>
      <c r="H15125" s="36"/>
      <c r="I15125" s="36"/>
      <c r="J15125" s="36"/>
      <c r="M15125" s="191"/>
    </row>
    <row r="15126" spans="4:13" s="14" customFormat="1" ht="15.75">
      <c r="D15126" s="36"/>
      <c r="E15126" s="36"/>
      <c r="F15126" s="36"/>
      <c r="G15126" s="36"/>
      <c r="H15126" s="36"/>
      <c r="I15126" s="36"/>
      <c r="J15126" s="36"/>
      <c r="M15126" s="191"/>
    </row>
    <row r="15127" spans="4:13" s="14" customFormat="1" ht="15.75">
      <c r="D15127" s="36"/>
      <c r="E15127" s="36"/>
      <c r="F15127" s="36"/>
      <c r="G15127" s="36"/>
      <c r="H15127" s="36"/>
      <c r="I15127" s="36"/>
      <c r="J15127" s="36"/>
      <c r="M15127" s="191"/>
    </row>
    <row r="15128" spans="4:13" s="14" customFormat="1" ht="15.75">
      <c r="D15128" s="36"/>
      <c r="E15128" s="36"/>
      <c r="F15128" s="36"/>
      <c r="G15128" s="36"/>
      <c r="H15128" s="36"/>
      <c r="I15128" s="36"/>
      <c r="J15128" s="36"/>
      <c r="M15128" s="191"/>
    </row>
    <row r="15129" spans="4:13" s="14" customFormat="1" ht="15.75">
      <c r="D15129" s="36"/>
      <c r="E15129" s="36"/>
      <c r="F15129" s="36"/>
      <c r="G15129" s="36"/>
      <c r="H15129" s="36"/>
      <c r="I15129" s="36"/>
      <c r="J15129" s="36"/>
      <c r="M15129" s="191"/>
    </row>
    <row r="15130" spans="4:13" s="14" customFormat="1" ht="15.75">
      <c r="D15130" s="36"/>
      <c r="E15130" s="36"/>
      <c r="F15130" s="36"/>
      <c r="G15130" s="36"/>
      <c r="H15130" s="36"/>
      <c r="I15130" s="36"/>
      <c r="J15130" s="36"/>
      <c r="M15130" s="191"/>
    </row>
    <row r="15131" spans="4:13" s="14" customFormat="1" ht="15.75">
      <c r="D15131" s="36"/>
      <c r="E15131" s="36"/>
      <c r="F15131" s="36"/>
      <c r="G15131" s="36"/>
      <c r="H15131" s="36"/>
      <c r="I15131" s="36"/>
      <c r="J15131" s="36"/>
      <c r="M15131" s="191"/>
    </row>
    <row r="15132" spans="4:13" s="14" customFormat="1" ht="15.75">
      <c r="D15132" s="36"/>
      <c r="E15132" s="36"/>
      <c r="F15132" s="36"/>
      <c r="G15132" s="36"/>
      <c r="H15132" s="36"/>
      <c r="I15132" s="36"/>
      <c r="J15132" s="36"/>
      <c r="M15132" s="191"/>
    </row>
    <row r="15133" spans="4:13" s="14" customFormat="1" ht="15.75">
      <c r="D15133" s="36"/>
      <c r="E15133" s="36"/>
      <c r="F15133" s="36"/>
      <c r="G15133" s="36"/>
      <c r="H15133" s="36"/>
      <c r="I15133" s="36"/>
      <c r="J15133" s="36"/>
      <c r="M15133" s="191"/>
    </row>
    <row r="15134" spans="4:13" s="14" customFormat="1" ht="15.75">
      <c r="D15134" s="36"/>
      <c r="E15134" s="36"/>
      <c r="F15134" s="36"/>
      <c r="G15134" s="36"/>
      <c r="H15134" s="36"/>
      <c r="I15134" s="36"/>
      <c r="J15134" s="36"/>
      <c r="M15134" s="191"/>
    </row>
    <row r="15135" spans="4:13" s="14" customFormat="1" ht="15.75">
      <c r="D15135" s="36"/>
      <c r="E15135" s="36"/>
      <c r="F15135" s="36"/>
      <c r="G15135" s="36"/>
      <c r="H15135" s="36"/>
      <c r="I15135" s="36"/>
      <c r="J15135" s="36"/>
      <c r="M15135" s="191"/>
    </row>
    <row r="15136" spans="4:13" s="14" customFormat="1" ht="15.75">
      <c r="D15136" s="36"/>
      <c r="E15136" s="36"/>
      <c r="F15136" s="36"/>
      <c r="G15136" s="36"/>
      <c r="H15136" s="36"/>
      <c r="I15136" s="36"/>
      <c r="J15136" s="36"/>
      <c r="M15136" s="191"/>
    </row>
    <row r="15137" spans="4:13" s="14" customFormat="1" ht="15.75">
      <c r="D15137" s="36"/>
      <c r="E15137" s="36"/>
      <c r="F15137" s="36"/>
      <c r="G15137" s="36"/>
      <c r="H15137" s="36"/>
      <c r="I15137" s="36"/>
      <c r="J15137" s="36"/>
      <c r="M15137" s="191"/>
    </row>
    <row r="15138" spans="4:13" s="14" customFormat="1" ht="15.75">
      <c r="D15138" s="36"/>
      <c r="E15138" s="36"/>
      <c r="F15138" s="36"/>
      <c r="G15138" s="36"/>
      <c r="H15138" s="36"/>
      <c r="I15138" s="36"/>
      <c r="J15138" s="36"/>
      <c r="M15138" s="191"/>
    </row>
    <row r="15139" spans="4:13" s="14" customFormat="1" ht="15.75">
      <c r="D15139" s="36"/>
      <c r="E15139" s="36"/>
      <c r="F15139" s="36"/>
      <c r="G15139" s="36"/>
      <c r="H15139" s="36"/>
      <c r="I15139" s="36"/>
      <c r="J15139" s="36"/>
      <c r="M15139" s="191"/>
    </row>
    <row r="15140" spans="4:13" s="14" customFormat="1" ht="15.75">
      <c r="D15140" s="36"/>
      <c r="E15140" s="36"/>
      <c r="F15140" s="36"/>
      <c r="G15140" s="36"/>
      <c r="H15140" s="36"/>
      <c r="I15140" s="36"/>
      <c r="J15140" s="36"/>
      <c r="M15140" s="191"/>
    </row>
    <row r="15141" spans="4:13" s="14" customFormat="1" ht="15.75">
      <c r="D15141" s="36"/>
      <c r="E15141" s="36"/>
      <c r="F15141" s="36"/>
      <c r="G15141" s="36"/>
      <c r="H15141" s="36"/>
      <c r="I15141" s="36"/>
      <c r="J15141" s="36"/>
      <c r="M15141" s="191"/>
    </row>
    <row r="15142" spans="4:13" s="14" customFormat="1" ht="15.75">
      <c r="D15142" s="36"/>
      <c r="E15142" s="36"/>
      <c r="F15142" s="36"/>
      <c r="G15142" s="36"/>
      <c r="H15142" s="36"/>
      <c r="I15142" s="36"/>
      <c r="J15142" s="36"/>
      <c r="M15142" s="191"/>
    </row>
    <row r="15143" spans="4:13" s="14" customFormat="1" ht="15.75">
      <c r="D15143" s="36"/>
      <c r="E15143" s="36"/>
      <c r="F15143" s="36"/>
      <c r="G15143" s="36"/>
      <c r="H15143" s="36"/>
      <c r="I15143" s="36"/>
      <c r="J15143" s="36"/>
      <c r="M15143" s="191"/>
    </row>
    <row r="15144" spans="4:13" s="14" customFormat="1" ht="15.75">
      <c r="D15144" s="36"/>
      <c r="E15144" s="36"/>
      <c r="F15144" s="36"/>
      <c r="G15144" s="36"/>
      <c r="H15144" s="36"/>
      <c r="I15144" s="36"/>
      <c r="J15144" s="36"/>
      <c r="M15144" s="191"/>
    </row>
    <row r="15145" spans="4:13" s="14" customFormat="1" ht="15.75">
      <c r="D15145" s="36"/>
      <c r="E15145" s="36"/>
      <c r="F15145" s="36"/>
      <c r="G15145" s="36"/>
      <c r="H15145" s="36"/>
      <c r="I15145" s="36"/>
      <c r="J15145" s="36"/>
      <c r="M15145" s="191"/>
    </row>
    <row r="15146" spans="4:13" s="14" customFormat="1" ht="15.75">
      <c r="D15146" s="36"/>
      <c r="E15146" s="36"/>
      <c r="F15146" s="36"/>
      <c r="G15146" s="36"/>
      <c r="H15146" s="36"/>
      <c r="I15146" s="36"/>
      <c r="J15146" s="36"/>
      <c r="M15146" s="191"/>
    </row>
    <row r="15147" spans="4:13" s="14" customFormat="1" ht="15.75">
      <c r="D15147" s="36"/>
      <c r="E15147" s="36"/>
      <c r="F15147" s="36"/>
      <c r="G15147" s="36"/>
      <c r="H15147" s="36"/>
      <c r="I15147" s="36"/>
      <c r="J15147" s="36"/>
      <c r="M15147" s="191"/>
    </row>
    <row r="15148" spans="4:13" s="14" customFormat="1" ht="15.75">
      <c r="D15148" s="36"/>
      <c r="E15148" s="36"/>
      <c r="F15148" s="36"/>
      <c r="G15148" s="36"/>
      <c r="H15148" s="36"/>
      <c r="I15148" s="36"/>
      <c r="J15148" s="36"/>
      <c r="M15148" s="191"/>
    </row>
    <row r="15149" spans="4:13" s="14" customFormat="1" ht="15.75">
      <c r="D15149" s="36"/>
      <c r="E15149" s="36"/>
      <c r="F15149" s="36"/>
      <c r="G15149" s="36"/>
      <c r="H15149" s="36"/>
      <c r="I15149" s="36"/>
      <c r="J15149" s="36"/>
      <c r="M15149" s="191"/>
    </row>
    <row r="15150" spans="4:13" s="14" customFormat="1" ht="15.75">
      <c r="D15150" s="36"/>
      <c r="E15150" s="36"/>
      <c r="F15150" s="36"/>
      <c r="G15150" s="36"/>
      <c r="H15150" s="36"/>
      <c r="I15150" s="36"/>
      <c r="J15150" s="36"/>
      <c r="M15150" s="191"/>
    </row>
    <row r="15151" spans="4:13" s="14" customFormat="1" ht="15.75">
      <c r="D15151" s="36"/>
      <c r="E15151" s="36"/>
      <c r="F15151" s="36"/>
      <c r="G15151" s="36"/>
      <c r="H15151" s="36"/>
      <c r="I15151" s="36"/>
      <c r="J15151" s="36"/>
      <c r="M15151" s="191"/>
    </row>
    <row r="15152" spans="4:13" s="14" customFormat="1" ht="15.75">
      <c r="D15152" s="36"/>
      <c r="E15152" s="36"/>
      <c r="F15152" s="36"/>
      <c r="G15152" s="36"/>
      <c r="H15152" s="36"/>
      <c r="I15152" s="36"/>
      <c r="J15152" s="36"/>
      <c r="M15152" s="191"/>
    </row>
    <row r="15153" spans="4:13" s="14" customFormat="1" ht="15.75">
      <c r="D15153" s="36"/>
      <c r="E15153" s="36"/>
      <c r="F15153" s="36"/>
      <c r="G15153" s="36"/>
      <c r="H15153" s="36"/>
      <c r="I15153" s="36"/>
      <c r="J15153" s="36"/>
      <c r="M15153" s="191"/>
    </row>
    <row r="15154" spans="4:13" s="14" customFormat="1" ht="15.75">
      <c r="D15154" s="36"/>
      <c r="E15154" s="36"/>
      <c r="F15154" s="36"/>
      <c r="G15154" s="36"/>
      <c r="H15154" s="36"/>
      <c r="I15154" s="36"/>
      <c r="J15154" s="36"/>
      <c r="M15154" s="191"/>
    </row>
    <row r="15155" spans="4:13" s="14" customFormat="1" ht="15.75">
      <c r="D15155" s="36"/>
      <c r="E15155" s="36"/>
      <c r="F15155" s="36"/>
      <c r="G15155" s="36"/>
      <c r="H15155" s="36"/>
      <c r="I15155" s="36"/>
      <c r="J15155" s="36"/>
      <c r="M15155" s="191"/>
    </row>
    <row r="15156" spans="4:13" s="14" customFormat="1" ht="15.75">
      <c r="D15156" s="36"/>
      <c r="E15156" s="36"/>
      <c r="F15156" s="36"/>
      <c r="G15156" s="36"/>
      <c r="H15156" s="36"/>
      <c r="I15156" s="36"/>
      <c r="J15156" s="36"/>
      <c r="M15156" s="191"/>
    </row>
    <row r="15157" spans="4:13" s="14" customFormat="1" ht="15.75">
      <c r="D15157" s="36"/>
      <c r="E15157" s="36"/>
      <c r="F15157" s="36"/>
      <c r="G15157" s="36"/>
      <c r="H15157" s="36"/>
      <c r="I15157" s="36"/>
      <c r="J15157" s="36"/>
      <c r="M15157" s="191"/>
    </row>
    <row r="15158" spans="4:13" s="14" customFormat="1" ht="15.75">
      <c r="D15158" s="36"/>
      <c r="E15158" s="36"/>
      <c r="F15158" s="36"/>
      <c r="G15158" s="36"/>
      <c r="H15158" s="36"/>
      <c r="I15158" s="36"/>
      <c r="J15158" s="36"/>
      <c r="M15158" s="191"/>
    </row>
    <row r="15159" spans="4:13" s="14" customFormat="1" ht="15.75">
      <c r="D15159" s="36"/>
      <c r="E15159" s="36"/>
      <c r="F15159" s="36"/>
      <c r="G15159" s="36"/>
      <c r="H15159" s="36"/>
      <c r="I15159" s="36"/>
      <c r="J15159" s="36"/>
      <c r="M15159" s="191"/>
    </row>
    <row r="15160" spans="4:13" s="14" customFormat="1" ht="15.75">
      <c r="D15160" s="36"/>
      <c r="E15160" s="36"/>
      <c r="F15160" s="36"/>
      <c r="G15160" s="36"/>
      <c r="H15160" s="36"/>
      <c r="I15160" s="36"/>
      <c r="J15160" s="36"/>
      <c r="M15160" s="191"/>
    </row>
    <row r="15161" spans="4:13" s="14" customFormat="1" ht="15.75">
      <c r="D15161" s="36"/>
      <c r="E15161" s="36"/>
      <c r="F15161" s="36"/>
      <c r="G15161" s="36"/>
      <c r="H15161" s="36"/>
      <c r="I15161" s="36"/>
      <c r="J15161" s="36"/>
      <c r="M15161" s="191"/>
    </row>
    <row r="15162" spans="4:13" s="14" customFormat="1" ht="15.75">
      <c r="D15162" s="36"/>
      <c r="E15162" s="36"/>
      <c r="F15162" s="36"/>
      <c r="G15162" s="36"/>
      <c r="H15162" s="36"/>
      <c r="I15162" s="36"/>
      <c r="J15162" s="36"/>
      <c r="M15162" s="191"/>
    </row>
    <row r="15163" spans="4:13" s="14" customFormat="1" ht="15.75">
      <c r="D15163" s="36"/>
      <c r="E15163" s="36"/>
      <c r="F15163" s="36"/>
      <c r="G15163" s="36"/>
      <c r="H15163" s="36"/>
      <c r="I15163" s="36"/>
      <c r="J15163" s="36"/>
      <c r="M15163" s="191"/>
    </row>
    <row r="15164" spans="4:13" s="14" customFormat="1" ht="15.75">
      <c r="D15164" s="36"/>
      <c r="E15164" s="36"/>
      <c r="F15164" s="36"/>
      <c r="G15164" s="36"/>
      <c r="H15164" s="36"/>
      <c r="I15164" s="36"/>
      <c r="J15164" s="36"/>
      <c r="M15164" s="191"/>
    </row>
    <row r="15165" spans="4:13" s="14" customFormat="1" ht="15.75">
      <c r="D15165" s="36"/>
      <c r="E15165" s="36"/>
      <c r="F15165" s="36"/>
      <c r="G15165" s="36"/>
      <c r="H15165" s="36"/>
      <c r="I15165" s="36"/>
      <c r="J15165" s="36"/>
      <c r="M15165" s="191"/>
    </row>
    <row r="15166" spans="4:13" s="14" customFormat="1" ht="15.75">
      <c r="D15166" s="36"/>
      <c r="E15166" s="36"/>
      <c r="F15166" s="36"/>
      <c r="G15166" s="36"/>
      <c r="H15166" s="36"/>
      <c r="I15166" s="36"/>
      <c r="J15166" s="36"/>
      <c r="M15166" s="191"/>
    </row>
    <row r="15167" spans="4:13" s="14" customFormat="1" ht="15.75">
      <c r="D15167" s="36"/>
      <c r="E15167" s="36"/>
      <c r="F15167" s="36"/>
      <c r="G15167" s="36"/>
      <c r="H15167" s="36"/>
      <c r="I15167" s="36"/>
      <c r="J15167" s="36"/>
      <c r="M15167" s="191"/>
    </row>
    <row r="15168" spans="4:13" s="14" customFormat="1" ht="15.75">
      <c r="D15168" s="36"/>
      <c r="E15168" s="36"/>
      <c r="F15168" s="36"/>
      <c r="G15168" s="36"/>
      <c r="H15168" s="36"/>
      <c r="I15168" s="36"/>
      <c r="J15168" s="36"/>
      <c r="M15168" s="191"/>
    </row>
    <row r="15169" spans="4:13" s="14" customFormat="1" ht="15.75">
      <c r="D15169" s="36"/>
      <c r="E15169" s="36"/>
      <c r="F15169" s="36"/>
      <c r="G15169" s="36"/>
      <c r="H15169" s="36"/>
      <c r="I15169" s="36"/>
      <c r="J15169" s="36"/>
      <c r="M15169" s="191"/>
    </row>
    <row r="15170" spans="4:13" s="14" customFormat="1" ht="15.75">
      <c r="D15170" s="36"/>
      <c r="E15170" s="36"/>
      <c r="F15170" s="36"/>
      <c r="G15170" s="36"/>
      <c r="H15170" s="36"/>
      <c r="I15170" s="36"/>
      <c r="J15170" s="36"/>
      <c r="M15170" s="191"/>
    </row>
    <row r="15171" spans="4:13" s="14" customFormat="1" ht="15.75">
      <c r="D15171" s="36"/>
      <c r="E15171" s="36"/>
      <c r="F15171" s="36"/>
      <c r="G15171" s="36"/>
      <c r="H15171" s="36"/>
      <c r="I15171" s="36"/>
      <c r="J15171" s="36"/>
      <c r="M15171" s="191"/>
    </row>
    <row r="15172" spans="4:13" s="14" customFormat="1" ht="15.75">
      <c r="D15172" s="36"/>
      <c r="E15172" s="36"/>
      <c r="F15172" s="36"/>
      <c r="G15172" s="36"/>
      <c r="H15172" s="36"/>
      <c r="I15172" s="36"/>
      <c r="J15172" s="36"/>
      <c r="M15172" s="191"/>
    </row>
    <row r="15173" spans="4:13" s="14" customFormat="1" ht="15.75">
      <c r="D15173" s="36"/>
      <c r="E15173" s="36"/>
      <c r="F15173" s="36"/>
      <c r="G15173" s="36"/>
      <c r="H15173" s="36"/>
      <c r="I15173" s="36"/>
      <c r="J15173" s="36"/>
      <c r="M15173" s="191"/>
    </row>
    <row r="15174" spans="4:13" s="14" customFormat="1" ht="15.75">
      <c r="D15174" s="36"/>
      <c r="E15174" s="36"/>
      <c r="F15174" s="36"/>
      <c r="G15174" s="36"/>
      <c r="H15174" s="36"/>
      <c r="I15174" s="36"/>
      <c r="J15174" s="36"/>
      <c r="M15174" s="191"/>
    </row>
    <row r="15175" spans="4:13" s="14" customFormat="1" ht="15.75">
      <c r="D15175" s="36"/>
      <c r="E15175" s="36"/>
      <c r="F15175" s="36"/>
      <c r="G15175" s="36"/>
      <c r="H15175" s="36"/>
      <c r="I15175" s="36"/>
      <c r="J15175" s="36"/>
      <c r="M15175" s="191"/>
    </row>
    <row r="15176" spans="4:13" s="14" customFormat="1" ht="15.75">
      <c r="D15176" s="36"/>
      <c r="E15176" s="36"/>
      <c r="F15176" s="36"/>
      <c r="G15176" s="36"/>
      <c r="H15176" s="36"/>
      <c r="I15176" s="36"/>
      <c r="J15176" s="36"/>
      <c r="M15176" s="191"/>
    </row>
    <row r="15177" spans="4:13" s="14" customFormat="1" ht="15.75">
      <c r="D15177" s="36"/>
      <c r="E15177" s="36"/>
      <c r="F15177" s="36"/>
      <c r="G15177" s="36"/>
      <c r="H15177" s="36"/>
      <c r="I15177" s="36"/>
      <c r="J15177" s="36"/>
      <c r="M15177" s="191"/>
    </row>
    <row r="15178" spans="4:13" s="14" customFormat="1" ht="15.75">
      <c r="D15178" s="36"/>
      <c r="E15178" s="36"/>
      <c r="F15178" s="36"/>
      <c r="G15178" s="36"/>
      <c r="H15178" s="36"/>
      <c r="I15178" s="36"/>
      <c r="J15178" s="36"/>
      <c r="M15178" s="191"/>
    </row>
    <row r="15179" spans="4:13" s="14" customFormat="1" ht="15.75">
      <c r="D15179" s="36"/>
      <c r="E15179" s="36"/>
      <c r="F15179" s="36"/>
      <c r="G15179" s="36"/>
      <c r="H15179" s="36"/>
      <c r="I15179" s="36"/>
      <c r="J15179" s="36"/>
      <c r="M15179" s="191"/>
    </row>
    <row r="15180" spans="4:13" s="14" customFormat="1" ht="15.75">
      <c r="D15180" s="36"/>
      <c r="E15180" s="36"/>
      <c r="F15180" s="36"/>
      <c r="G15180" s="36"/>
      <c r="H15180" s="36"/>
      <c r="I15180" s="36"/>
      <c r="J15180" s="36"/>
      <c r="M15180" s="191"/>
    </row>
    <row r="15181" spans="4:13" s="14" customFormat="1" ht="15.75">
      <c r="D15181" s="36"/>
      <c r="E15181" s="36"/>
      <c r="F15181" s="36"/>
      <c r="G15181" s="36"/>
      <c r="H15181" s="36"/>
      <c r="I15181" s="36"/>
      <c r="J15181" s="36"/>
      <c r="M15181" s="191"/>
    </row>
    <row r="15182" spans="4:13" s="14" customFormat="1" ht="15.75">
      <c r="D15182" s="36"/>
      <c r="E15182" s="36"/>
      <c r="F15182" s="36"/>
      <c r="G15182" s="36"/>
      <c r="H15182" s="36"/>
      <c r="I15182" s="36"/>
      <c r="J15182" s="36"/>
      <c r="M15182" s="191"/>
    </row>
    <row r="15183" spans="4:13" s="14" customFormat="1" ht="15.75">
      <c r="D15183" s="36"/>
      <c r="E15183" s="36"/>
      <c r="F15183" s="36"/>
      <c r="G15183" s="36"/>
      <c r="H15183" s="36"/>
      <c r="I15183" s="36"/>
      <c r="J15183" s="36"/>
      <c r="M15183" s="191"/>
    </row>
    <row r="15184" spans="4:13" s="14" customFormat="1" ht="15.75">
      <c r="D15184" s="36"/>
      <c r="E15184" s="36"/>
      <c r="F15184" s="36"/>
      <c r="G15184" s="36"/>
      <c r="H15184" s="36"/>
      <c r="I15184" s="36"/>
      <c r="J15184" s="36"/>
      <c r="M15184" s="191"/>
    </row>
    <row r="15185" spans="4:13" s="14" customFormat="1" ht="15.75">
      <c r="D15185" s="36"/>
      <c r="E15185" s="36"/>
      <c r="F15185" s="36"/>
      <c r="G15185" s="36"/>
      <c r="H15185" s="36"/>
      <c r="I15185" s="36"/>
      <c r="J15185" s="36"/>
      <c r="M15185" s="191"/>
    </row>
    <row r="15186" spans="4:13" s="14" customFormat="1" ht="15.75">
      <c r="D15186" s="36"/>
      <c r="E15186" s="36"/>
      <c r="F15186" s="36"/>
      <c r="G15186" s="36"/>
      <c r="H15186" s="36"/>
      <c r="I15186" s="36"/>
      <c r="J15186" s="36"/>
      <c r="M15186" s="191"/>
    </row>
    <row r="15187" spans="4:13" s="14" customFormat="1" ht="15.75">
      <c r="D15187" s="36"/>
      <c r="E15187" s="36"/>
      <c r="F15187" s="36"/>
      <c r="G15187" s="36"/>
      <c r="H15187" s="36"/>
      <c r="I15187" s="36"/>
      <c r="J15187" s="36"/>
      <c r="M15187" s="191"/>
    </row>
    <row r="15188" spans="4:13" s="14" customFormat="1" ht="15.75">
      <c r="D15188" s="36"/>
      <c r="E15188" s="36"/>
      <c r="F15188" s="36"/>
      <c r="G15188" s="36"/>
      <c r="H15188" s="36"/>
      <c r="I15188" s="36"/>
      <c r="J15188" s="36"/>
      <c r="M15188" s="191"/>
    </row>
    <row r="15189" spans="4:13" s="14" customFormat="1" ht="15.75">
      <c r="D15189" s="36"/>
      <c r="E15189" s="36"/>
      <c r="F15189" s="36"/>
      <c r="G15189" s="36"/>
      <c r="H15189" s="36"/>
      <c r="I15189" s="36"/>
      <c r="J15189" s="36"/>
      <c r="M15189" s="191"/>
    </row>
    <row r="15190" spans="4:13" s="14" customFormat="1" ht="15.75">
      <c r="D15190" s="36"/>
      <c r="E15190" s="36"/>
      <c r="F15190" s="36"/>
      <c r="G15190" s="36"/>
      <c r="H15190" s="36"/>
      <c r="I15190" s="36"/>
      <c r="J15190" s="36"/>
      <c r="M15190" s="191"/>
    </row>
    <row r="15191" spans="4:13" s="14" customFormat="1" ht="15.75">
      <c r="D15191" s="36"/>
      <c r="E15191" s="36"/>
      <c r="F15191" s="36"/>
      <c r="G15191" s="36"/>
      <c r="H15191" s="36"/>
      <c r="I15191" s="36"/>
      <c r="J15191" s="36"/>
      <c r="M15191" s="191"/>
    </row>
    <row r="15192" spans="4:13" s="14" customFormat="1" ht="15.75">
      <c r="D15192" s="36"/>
      <c r="E15192" s="36"/>
      <c r="F15192" s="36"/>
      <c r="G15192" s="36"/>
      <c r="H15192" s="36"/>
      <c r="I15192" s="36"/>
      <c r="J15192" s="36"/>
      <c r="M15192" s="191"/>
    </row>
    <row r="15193" spans="4:13" s="14" customFormat="1" ht="15.75">
      <c r="D15193" s="36"/>
      <c r="E15193" s="36"/>
      <c r="F15193" s="36"/>
      <c r="G15193" s="36"/>
      <c r="H15193" s="36"/>
      <c r="I15193" s="36"/>
      <c r="J15193" s="36"/>
      <c r="M15193" s="191"/>
    </row>
    <row r="15194" spans="4:13" s="14" customFormat="1" ht="15.75">
      <c r="D15194" s="36"/>
      <c r="E15194" s="36"/>
      <c r="F15194" s="36"/>
      <c r="G15194" s="36"/>
      <c r="H15194" s="36"/>
      <c r="I15194" s="36"/>
      <c r="J15194" s="36"/>
      <c r="M15194" s="191"/>
    </row>
    <row r="15195" spans="4:13" s="14" customFormat="1" ht="15.75">
      <c r="D15195" s="36"/>
      <c r="E15195" s="36"/>
      <c r="F15195" s="36"/>
      <c r="G15195" s="36"/>
      <c r="H15195" s="36"/>
      <c r="I15195" s="36"/>
      <c r="J15195" s="36"/>
      <c r="M15195" s="191"/>
    </row>
    <row r="15196" spans="4:13" s="14" customFormat="1" ht="15.75">
      <c r="D15196" s="36"/>
      <c r="E15196" s="36"/>
      <c r="F15196" s="36"/>
      <c r="G15196" s="36"/>
      <c r="H15196" s="36"/>
      <c r="I15196" s="36"/>
      <c r="J15196" s="36"/>
      <c r="M15196" s="191"/>
    </row>
    <row r="15197" spans="4:13" s="14" customFormat="1" ht="15.75">
      <c r="D15197" s="36"/>
      <c r="E15197" s="36"/>
      <c r="F15197" s="36"/>
      <c r="G15197" s="36"/>
      <c r="H15197" s="36"/>
      <c r="I15197" s="36"/>
      <c r="J15197" s="36"/>
      <c r="M15197" s="191"/>
    </row>
    <row r="15198" spans="4:13" s="14" customFormat="1" ht="15.75">
      <c r="D15198" s="36"/>
      <c r="E15198" s="36"/>
      <c r="F15198" s="36"/>
      <c r="G15198" s="36"/>
      <c r="H15198" s="36"/>
      <c r="I15198" s="36"/>
      <c r="J15198" s="36"/>
      <c r="M15198" s="191"/>
    </row>
    <row r="15199" spans="4:13" s="14" customFormat="1" ht="15.75">
      <c r="D15199" s="36"/>
      <c r="E15199" s="36"/>
      <c r="F15199" s="36"/>
      <c r="G15199" s="36"/>
      <c r="H15199" s="36"/>
      <c r="I15199" s="36"/>
      <c r="J15199" s="36"/>
      <c r="M15199" s="191"/>
    </row>
    <row r="15200" spans="4:13" s="14" customFormat="1" ht="15.75">
      <c r="D15200" s="36"/>
      <c r="E15200" s="36"/>
      <c r="F15200" s="36"/>
      <c r="G15200" s="36"/>
      <c r="H15200" s="36"/>
      <c r="I15200" s="36"/>
      <c r="J15200" s="36"/>
      <c r="M15200" s="191"/>
    </row>
    <row r="15201" spans="4:13" s="14" customFormat="1" ht="15.75">
      <c r="D15201" s="36"/>
      <c r="E15201" s="36"/>
      <c r="F15201" s="36"/>
      <c r="G15201" s="36"/>
      <c r="H15201" s="36"/>
      <c r="I15201" s="36"/>
      <c r="J15201" s="36"/>
      <c r="M15201" s="191"/>
    </row>
    <row r="15202" spans="4:13" s="14" customFormat="1" ht="15.75">
      <c r="D15202" s="36"/>
      <c r="E15202" s="36"/>
      <c r="F15202" s="36"/>
      <c r="G15202" s="36"/>
      <c r="H15202" s="36"/>
      <c r="I15202" s="36"/>
      <c r="J15202" s="36"/>
      <c r="M15202" s="191"/>
    </row>
    <row r="15203" spans="4:13" s="14" customFormat="1" ht="15.75">
      <c r="D15203" s="36"/>
      <c r="E15203" s="36"/>
      <c r="F15203" s="36"/>
      <c r="G15203" s="36"/>
      <c r="H15203" s="36"/>
      <c r="I15203" s="36"/>
      <c r="J15203" s="36"/>
      <c r="M15203" s="191"/>
    </row>
    <row r="15204" spans="4:13" s="14" customFormat="1" ht="15.75">
      <c r="D15204" s="36"/>
      <c r="E15204" s="36"/>
      <c r="F15204" s="36"/>
      <c r="G15204" s="36"/>
      <c r="H15204" s="36"/>
      <c r="I15204" s="36"/>
      <c r="J15204" s="36"/>
      <c r="M15204" s="191"/>
    </row>
    <row r="15205" spans="4:13" s="14" customFormat="1" ht="15.75">
      <c r="D15205" s="36"/>
      <c r="E15205" s="36"/>
      <c r="F15205" s="36"/>
      <c r="G15205" s="36"/>
      <c r="H15205" s="36"/>
      <c r="I15205" s="36"/>
      <c r="J15205" s="36"/>
      <c r="M15205" s="191"/>
    </row>
    <row r="15206" spans="4:13" s="14" customFormat="1" ht="15.75">
      <c r="D15206" s="36"/>
      <c r="E15206" s="36"/>
      <c r="F15206" s="36"/>
      <c r="G15206" s="36"/>
      <c r="H15206" s="36"/>
      <c r="I15206" s="36"/>
      <c r="J15206" s="36"/>
      <c r="M15206" s="191"/>
    </row>
    <row r="15207" spans="4:13" s="14" customFormat="1" ht="15.75">
      <c r="D15207" s="36"/>
      <c r="E15207" s="36"/>
      <c r="F15207" s="36"/>
      <c r="G15207" s="36"/>
      <c r="H15207" s="36"/>
      <c r="I15207" s="36"/>
      <c r="J15207" s="36"/>
      <c r="M15207" s="191"/>
    </row>
    <row r="15208" spans="4:13" s="14" customFormat="1" ht="15.75">
      <c r="D15208" s="36"/>
      <c r="E15208" s="36"/>
      <c r="F15208" s="36"/>
      <c r="G15208" s="36"/>
      <c r="H15208" s="36"/>
      <c r="I15208" s="36"/>
      <c r="J15208" s="36"/>
      <c r="M15208" s="191"/>
    </row>
    <row r="15209" spans="4:13" s="14" customFormat="1" ht="15.75">
      <c r="D15209" s="36"/>
      <c r="E15209" s="36"/>
      <c r="F15209" s="36"/>
      <c r="G15209" s="36"/>
      <c r="H15209" s="36"/>
      <c r="I15209" s="36"/>
      <c r="J15209" s="36"/>
      <c r="M15209" s="191"/>
    </row>
    <row r="15210" spans="4:13" s="14" customFormat="1" ht="15.75">
      <c r="D15210" s="36"/>
      <c r="E15210" s="36"/>
      <c r="F15210" s="36"/>
      <c r="G15210" s="36"/>
      <c r="H15210" s="36"/>
      <c r="I15210" s="36"/>
      <c r="J15210" s="36"/>
      <c r="M15210" s="191"/>
    </row>
    <row r="15211" spans="4:13" s="14" customFormat="1" ht="15.75">
      <c r="D15211" s="36"/>
      <c r="E15211" s="36"/>
      <c r="F15211" s="36"/>
      <c r="G15211" s="36"/>
      <c r="H15211" s="36"/>
      <c r="I15211" s="36"/>
      <c r="J15211" s="36"/>
      <c r="M15211" s="191"/>
    </row>
    <row r="15212" spans="4:13" s="14" customFormat="1" ht="15.75">
      <c r="D15212" s="36"/>
      <c r="E15212" s="36"/>
      <c r="F15212" s="36"/>
      <c r="G15212" s="36"/>
      <c r="H15212" s="36"/>
      <c r="I15212" s="36"/>
      <c r="J15212" s="36"/>
      <c r="M15212" s="191"/>
    </row>
    <row r="15213" spans="4:13" s="14" customFormat="1" ht="15.75">
      <c r="D15213" s="36"/>
      <c r="E15213" s="36"/>
      <c r="F15213" s="36"/>
      <c r="G15213" s="36"/>
      <c r="H15213" s="36"/>
      <c r="I15213" s="36"/>
      <c r="J15213" s="36"/>
      <c r="M15213" s="191"/>
    </row>
    <row r="15214" spans="4:13" s="14" customFormat="1" ht="15.75">
      <c r="D15214" s="36"/>
      <c r="E15214" s="36"/>
      <c r="F15214" s="36"/>
      <c r="G15214" s="36"/>
      <c r="H15214" s="36"/>
      <c r="I15214" s="36"/>
      <c r="J15214" s="36"/>
      <c r="M15214" s="191"/>
    </row>
    <row r="15215" spans="4:13" s="14" customFormat="1" ht="15.75">
      <c r="D15215" s="36"/>
      <c r="E15215" s="36"/>
      <c r="F15215" s="36"/>
      <c r="G15215" s="36"/>
      <c r="H15215" s="36"/>
      <c r="I15215" s="36"/>
      <c r="J15215" s="36"/>
      <c r="M15215" s="191"/>
    </row>
    <row r="15216" spans="4:13" s="14" customFormat="1" ht="15.75">
      <c r="D15216" s="36"/>
      <c r="E15216" s="36"/>
      <c r="F15216" s="36"/>
      <c r="G15216" s="36"/>
      <c r="H15216" s="36"/>
      <c r="I15216" s="36"/>
      <c r="J15216" s="36"/>
      <c r="M15216" s="191"/>
    </row>
    <row r="15217" spans="4:13" s="14" customFormat="1" ht="15.75">
      <c r="D15217" s="36"/>
      <c r="E15217" s="36"/>
      <c r="F15217" s="36"/>
      <c r="G15217" s="36"/>
      <c r="H15217" s="36"/>
      <c r="I15217" s="36"/>
      <c r="J15217" s="36"/>
      <c r="M15217" s="191"/>
    </row>
    <row r="15218" spans="4:13" s="14" customFormat="1" ht="15.75">
      <c r="D15218" s="36"/>
      <c r="E15218" s="36"/>
      <c r="F15218" s="36"/>
      <c r="G15218" s="36"/>
      <c r="H15218" s="36"/>
      <c r="I15218" s="36"/>
      <c r="J15218" s="36"/>
      <c r="M15218" s="191"/>
    </row>
    <row r="15219" spans="4:13" s="14" customFormat="1" ht="15.75">
      <c r="D15219" s="36"/>
      <c r="E15219" s="36"/>
      <c r="F15219" s="36"/>
      <c r="G15219" s="36"/>
      <c r="H15219" s="36"/>
      <c r="I15219" s="36"/>
      <c r="J15219" s="36"/>
      <c r="M15219" s="191"/>
    </row>
    <row r="15220" spans="4:13" s="14" customFormat="1" ht="15.75">
      <c r="D15220" s="36"/>
      <c r="E15220" s="36"/>
      <c r="F15220" s="36"/>
      <c r="G15220" s="36"/>
      <c r="H15220" s="36"/>
      <c r="I15220" s="36"/>
      <c r="J15220" s="36"/>
      <c r="M15220" s="191"/>
    </row>
    <row r="15221" spans="4:13" s="14" customFormat="1" ht="15.75">
      <c r="D15221" s="36"/>
      <c r="E15221" s="36"/>
      <c r="F15221" s="36"/>
      <c r="G15221" s="36"/>
      <c r="H15221" s="36"/>
      <c r="I15221" s="36"/>
      <c r="J15221" s="36"/>
      <c r="M15221" s="191"/>
    </row>
    <row r="15222" spans="4:13" s="14" customFormat="1" ht="15.75">
      <c r="D15222" s="36"/>
      <c r="E15222" s="36"/>
      <c r="F15222" s="36"/>
      <c r="G15222" s="36"/>
      <c r="H15222" s="36"/>
      <c r="I15222" s="36"/>
      <c r="J15222" s="36"/>
      <c r="M15222" s="191"/>
    </row>
    <row r="15223" spans="4:13" s="14" customFormat="1" ht="15.75">
      <c r="D15223" s="36"/>
      <c r="E15223" s="36"/>
      <c r="F15223" s="36"/>
      <c r="G15223" s="36"/>
      <c r="H15223" s="36"/>
      <c r="I15223" s="36"/>
      <c r="J15223" s="36"/>
      <c r="M15223" s="191"/>
    </row>
    <row r="15224" spans="4:13" s="14" customFormat="1" ht="15.75">
      <c r="D15224" s="36"/>
      <c r="E15224" s="36"/>
      <c r="F15224" s="36"/>
      <c r="G15224" s="36"/>
      <c r="H15224" s="36"/>
      <c r="I15224" s="36"/>
      <c r="J15224" s="36"/>
      <c r="M15224" s="191"/>
    </row>
    <row r="15225" spans="4:13" s="14" customFormat="1" ht="15.75">
      <c r="D15225" s="36"/>
      <c r="E15225" s="36"/>
      <c r="F15225" s="36"/>
      <c r="G15225" s="36"/>
      <c r="H15225" s="36"/>
      <c r="I15225" s="36"/>
      <c r="J15225" s="36"/>
      <c r="M15225" s="191"/>
    </row>
    <row r="15226" spans="4:13" s="14" customFormat="1" ht="15.75">
      <c r="D15226" s="36"/>
      <c r="E15226" s="36"/>
      <c r="F15226" s="36"/>
      <c r="G15226" s="36"/>
      <c r="H15226" s="36"/>
      <c r="I15226" s="36"/>
      <c r="J15226" s="36"/>
      <c r="M15226" s="191"/>
    </row>
    <row r="15227" spans="4:13" s="14" customFormat="1" ht="15.75">
      <c r="D15227" s="36"/>
      <c r="E15227" s="36"/>
      <c r="F15227" s="36"/>
      <c r="G15227" s="36"/>
      <c r="H15227" s="36"/>
      <c r="I15227" s="36"/>
      <c r="J15227" s="36"/>
      <c r="M15227" s="191"/>
    </row>
    <row r="15228" spans="4:13" s="14" customFormat="1" ht="15.75">
      <c r="D15228" s="36"/>
      <c r="E15228" s="36"/>
      <c r="F15228" s="36"/>
      <c r="G15228" s="36"/>
      <c r="H15228" s="36"/>
      <c r="I15228" s="36"/>
      <c r="J15228" s="36"/>
      <c r="M15228" s="191"/>
    </row>
    <row r="15229" spans="4:13" s="14" customFormat="1" ht="15.75">
      <c r="D15229" s="36"/>
      <c r="E15229" s="36"/>
      <c r="F15229" s="36"/>
      <c r="G15229" s="36"/>
      <c r="H15229" s="36"/>
      <c r="I15229" s="36"/>
      <c r="J15229" s="36"/>
      <c r="M15229" s="191"/>
    </row>
    <row r="15230" spans="4:13" s="14" customFormat="1" ht="15.75">
      <c r="D15230" s="36"/>
      <c r="E15230" s="36"/>
      <c r="F15230" s="36"/>
      <c r="G15230" s="36"/>
      <c r="H15230" s="36"/>
      <c r="I15230" s="36"/>
      <c r="J15230" s="36"/>
      <c r="M15230" s="191"/>
    </row>
    <row r="15231" spans="4:13" s="14" customFormat="1" ht="15.75">
      <c r="D15231" s="36"/>
      <c r="E15231" s="36"/>
      <c r="F15231" s="36"/>
      <c r="G15231" s="36"/>
      <c r="H15231" s="36"/>
      <c r="I15231" s="36"/>
      <c r="J15231" s="36"/>
      <c r="M15231" s="191"/>
    </row>
    <row r="15232" spans="4:13" s="14" customFormat="1" ht="15.75">
      <c r="D15232" s="36"/>
      <c r="E15232" s="36"/>
      <c r="F15232" s="36"/>
      <c r="G15232" s="36"/>
      <c r="H15232" s="36"/>
      <c r="I15232" s="36"/>
      <c r="J15232" s="36"/>
      <c r="M15232" s="191"/>
    </row>
    <row r="15233" spans="4:13" s="14" customFormat="1" ht="15.75">
      <c r="D15233" s="36"/>
      <c r="E15233" s="36"/>
      <c r="F15233" s="36"/>
      <c r="G15233" s="36"/>
      <c r="H15233" s="36"/>
      <c r="I15233" s="36"/>
      <c r="J15233" s="36"/>
      <c r="M15233" s="191"/>
    </row>
    <row r="15234" spans="4:13" s="14" customFormat="1" ht="15.75">
      <c r="D15234" s="36"/>
      <c r="E15234" s="36"/>
      <c r="F15234" s="36"/>
      <c r="G15234" s="36"/>
      <c r="H15234" s="36"/>
      <c r="I15234" s="36"/>
      <c r="J15234" s="36"/>
      <c r="M15234" s="191"/>
    </row>
    <row r="15235" spans="4:13" s="14" customFormat="1" ht="15.75">
      <c r="D15235" s="36"/>
      <c r="E15235" s="36"/>
      <c r="F15235" s="36"/>
      <c r="G15235" s="36"/>
      <c r="H15235" s="36"/>
      <c r="I15235" s="36"/>
      <c r="J15235" s="36"/>
      <c r="M15235" s="191"/>
    </row>
    <row r="15236" spans="4:13" s="14" customFormat="1" ht="15.75">
      <c r="D15236" s="36"/>
      <c r="E15236" s="36"/>
      <c r="F15236" s="36"/>
      <c r="G15236" s="36"/>
      <c r="H15236" s="36"/>
      <c r="I15236" s="36"/>
      <c r="J15236" s="36"/>
      <c r="M15236" s="191"/>
    </row>
    <row r="15237" spans="4:13" s="14" customFormat="1" ht="15.75">
      <c r="D15237" s="36"/>
      <c r="E15237" s="36"/>
      <c r="F15237" s="36"/>
      <c r="G15237" s="36"/>
      <c r="H15237" s="36"/>
      <c r="I15237" s="36"/>
      <c r="J15237" s="36"/>
      <c r="M15237" s="191"/>
    </row>
    <row r="15238" spans="4:13" s="14" customFormat="1" ht="15.75">
      <c r="D15238" s="36"/>
      <c r="E15238" s="36"/>
      <c r="F15238" s="36"/>
      <c r="G15238" s="36"/>
      <c r="H15238" s="36"/>
      <c r="I15238" s="36"/>
      <c r="J15238" s="36"/>
      <c r="M15238" s="191"/>
    </row>
    <row r="15239" spans="4:13" s="14" customFormat="1" ht="15.75">
      <c r="D15239" s="36"/>
      <c r="E15239" s="36"/>
      <c r="F15239" s="36"/>
      <c r="G15239" s="36"/>
      <c r="H15239" s="36"/>
      <c r="I15239" s="36"/>
      <c r="J15239" s="36"/>
      <c r="M15239" s="191"/>
    </row>
    <row r="15240" spans="4:13" s="14" customFormat="1" ht="15.75">
      <c r="D15240" s="36"/>
      <c r="E15240" s="36"/>
      <c r="F15240" s="36"/>
      <c r="G15240" s="36"/>
      <c r="H15240" s="36"/>
      <c r="I15240" s="36"/>
      <c r="J15240" s="36"/>
      <c r="M15240" s="191"/>
    </row>
    <row r="15241" spans="4:13" s="14" customFormat="1" ht="15.75">
      <c r="D15241" s="36"/>
      <c r="E15241" s="36"/>
      <c r="F15241" s="36"/>
      <c r="G15241" s="36"/>
      <c r="H15241" s="36"/>
      <c r="I15241" s="36"/>
      <c r="J15241" s="36"/>
      <c r="M15241" s="191"/>
    </row>
    <row r="15242" spans="4:13" s="14" customFormat="1" ht="15.75">
      <c r="D15242" s="36"/>
      <c r="E15242" s="36"/>
      <c r="F15242" s="36"/>
      <c r="G15242" s="36"/>
      <c r="H15242" s="36"/>
      <c r="I15242" s="36"/>
      <c r="J15242" s="36"/>
      <c r="M15242" s="191"/>
    </row>
    <row r="15243" spans="4:13" s="14" customFormat="1" ht="15.75">
      <c r="D15243" s="36"/>
      <c r="E15243" s="36"/>
      <c r="F15243" s="36"/>
      <c r="G15243" s="36"/>
      <c r="H15243" s="36"/>
      <c r="I15243" s="36"/>
      <c r="J15243" s="36"/>
      <c r="M15243" s="191"/>
    </row>
    <row r="15244" spans="4:13" s="14" customFormat="1" ht="15.75">
      <c r="D15244" s="36"/>
      <c r="E15244" s="36"/>
      <c r="F15244" s="36"/>
      <c r="G15244" s="36"/>
      <c r="H15244" s="36"/>
      <c r="I15244" s="36"/>
      <c r="J15244" s="36"/>
      <c r="M15244" s="191"/>
    </row>
    <row r="15245" spans="4:13" s="14" customFormat="1" ht="15.75">
      <c r="D15245" s="36"/>
      <c r="E15245" s="36"/>
      <c r="F15245" s="36"/>
      <c r="G15245" s="36"/>
      <c r="H15245" s="36"/>
      <c r="I15245" s="36"/>
      <c r="J15245" s="36"/>
      <c r="M15245" s="191"/>
    </row>
    <row r="15246" spans="4:13" s="14" customFormat="1" ht="15.75">
      <c r="D15246" s="36"/>
      <c r="E15246" s="36"/>
      <c r="F15246" s="36"/>
      <c r="G15246" s="36"/>
      <c r="H15246" s="36"/>
      <c r="I15246" s="36"/>
      <c r="J15246" s="36"/>
      <c r="M15246" s="191"/>
    </row>
    <row r="15247" spans="4:13" s="14" customFormat="1" ht="15.75">
      <c r="D15247" s="36"/>
      <c r="E15247" s="36"/>
      <c r="F15247" s="36"/>
      <c r="G15247" s="36"/>
      <c r="H15247" s="36"/>
      <c r="I15247" s="36"/>
      <c r="J15247" s="36"/>
      <c r="M15247" s="191"/>
    </row>
    <row r="15248" spans="4:13" s="14" customFormat="1" ht="15.75">
      <c r="D15248" s="36"/>
      <c r="E15248" s="36"/>
      <c r="F15248" s="36"/>
      <c r="G15248" s="36"/>
      <c r="H15248" s="36"/>
      <c r="I15248" s="36"/>
      <c r="J15248" s="36"/>
      <c r="M15248" s="191"/>
    </row>
    <row r="15249" spans="4:13" s="14" customFormat="1" ht="15.75">
      <c r="D15249" s="36"/>
      <c r="E15249" s="36"/>
      <c r="F15249" s="36"/>
      <c r="G15249" s="36"/>
      <c r="H15249" s="36"/>
      <c r="I15249" s="36"/>
      <c r="J15249" s="36"/>
      <c r="M15249" s="191"/>
    </row>
    <row r="15250" spans="4:13" s="14" customFormat="1" ht="15.75">
      <c r="D15250" s="36"/>
      <c r="E15250" s="36"/>
      <c r="F15250" s="36"/>
      <c r="G15250" s="36"/>
      <c r="H15250" s="36"/>
      <c r="I15250" s="36"/>
      <c r="J15250" s="36"/>
      <c r="M15250" s="191"/>
    </row>
    <row r="15251" spans="4:13" s="14" customFormat="1" ht="15.75">
      <c r="D15251" s="36"/>
      <c r="E15251" s="36"/>
      <c r="F15251" s="36"/>
      <c r="G15251" s="36"/>
      <c r="H15251" s="36"/>
      <c r="I15251" s="36"/>
      <c r="J15251" s="36"/>
      <c r="M15251" s="191"/>
    </row>
    <row r="15252" spans="4:13" s="14" customFormat="1" ht="15.75">
      <c r="D15252" s="36"/>
      <c r="E15252" s="36"/>
      <c r="F15252" s="36"/>
      <c r="G15252" s="36"/>
      <c r="H15252" s="36"/>
      <c r="I15252" s="36"/>
      <c r="J15252" s="36"/>
      <c r="M15252" s="191"/>
    </row>
    <row r="15253" spans="4:13" s="14" customFormat="1" ht="15.75">
      <c r="D15253" s="36"/>
      <c r="E15253" s="36"/>
      <c r="F15253" s="36"/>
      <c r="G15253" s="36"/>
      <c r="H15253" s="36"/>
      <c r="I15253" s="36"/>
      <c r="J15253" s="36"/>
      <c r="M15253" s="191"/>
    </row>
    <row r="15254" spans="4:13" s="14" customFormat="1" ht="15.75">
      <c r="D15254" s="36"/>
      <c r="E15254" s="36"/>
      <c r="F15254" s="36"/>
      <c r="G15254" s="36"/>
      <c r="H15254" s="36"/>
      <c r="I15254" s="36"/>
      <c r="J15254" s="36"/>
      <c r="M15254" s="191"/>
    </row>
    <row r="15255" spans="4:13" s="14" customFormat="1" ht="15.75">
      <c r="D15255" s="36"/>
      <c r="E15255" s="36"/>
      <c r="F15255" s="36"/>
      <c r="G15255" s="36"/>
      <c r="H15255" s="36"/>
      <c r="I15255" s="36"/>
      <c r="J15255" s="36"/>
      <c r="M15255" s="191"/>
    </row>
    <row r="15256" spans="4:13" s="14" customFormat="1" ht="15.75">
      <c r="D15256" s="36"/>
      <c r="E15256" s="36"/>
      <c r="F15256" s="36"/>
      <c r="G15256" s="36"/>
      <c r="H15256" s="36"/>
      <c r="I15256" s="36"/>
      <c r="J15256" s="36"/>
      <c r="M15256" s="191"/>
    </row>
    <row r="15257" spans="4:13" s="14" customFormat="1" ht="15.75">
      <c r="D15257" s="36"/>
      <c r="E15257" s="36"/>
      <c r="F15257" s="36"/>
      <c r="G15257" s="36"/>
      <c r="H15257" s="36"/>
      <c r="I15257" s="36"/>
      <c r="J15257" s="36"/>
      <c r="M15257" s="191"/>
    </row>
    <row r="15258" spans="4:13" s="14" customFormat="1" ht="15.75">
      <c r="D15258" s="36"/>
      <c r="E15258" s="36"/>
      <c r="F15258" s="36"/>
      <c r="G15258" s="36"/>
      <c r="H15258" s="36"/>
      <c r="I15258" s="36"/>
      <c r="J15258" s="36"/>
      <c r="M15258" s="191"/>
    </row>
    <row r="15259" spans="4:13" s="14" customFormat="1" ht="15.75">
      <c r="D15259" s="36"/>
      <c r="E15259" s="36"/>
      <c r="F15259" s="36"/>
      <c r="G15259" s="36"/>
      <c r="H15259" s="36"/>
      <c r="I15259" s="36"/>
      <c r="J15259" s="36"/>
      <c r="M15259" s="191"/>
    </row>
    <row r="15260" spans="4:13" s="14" customFormat="1" ht="15.75">
      <c r="D15260" s="36"/>
      <c r="E15260" s="36"/>
      <c r="F15260" s="36"/>
      <c r="G15260" s="36"/>
      <c r="H15260" s="36"/>
      <c r="I15260" s="36"/>
      <c r="J15260" s="36"/>
      <c r="M15260" s="191"/>
    </row>
    <row r="15261" spans="4:13" s="14" customFormat="1" ht="15.75">
      <c r="D15261" s="36"/>
      <c r="E15261" s="36"/>
      <c r="F15261" s="36"/>
      <c r="G15261" s="36"/>
      <c r="H15261" s="36"/>
      <c r="I15261" s="36"/>
      <c r="J15261" s="36"/>
      <c r="M15261" s="191"/>
    </row>
    <row r="15262" spans="4:13" s="14" customFormat="1" ht="15.75">
      <c r="D15262" s="36"/>
      <c r="E15262" s="36"/>
      <c r="F15262" s="36"/>
      <c r="G15262" s="36"/>
      <c r="H15262" s="36"/>
      <c r="I15262" s="36"/>
      <c r="J15262" s="36"/>
      <c r="M15262" s="191"/>
    </row>
    <row r="15263" spans="4:13" s="14" customFormat="1" ht="15.75">
      <c r="D15263" s="36"/>
      <c r="E15263" s="36"/>
      <c r="F15263" s="36"/>
      <c r="G15263" s="36"/>
      <c r="H15263" s="36"/>
      <c r="I15263" s="36"/>
      <c r="J15263" s="36"/>
      <c r="M15263" s="191"/>
    </row>
    <row r="15264" spans="4:13" s="14" customFormat="1" ht="15.75">
      <c r="D15264" s="36"/>
      <c r="E15264" s="36"/>
      <c r="F15264" s="36"/>
      <c r="G15264" s="36"/>
      <c r="H15264" s="36"/>
      <c r="I15264" s="36"/>
      <c r="J15264" s="36"/>
      <c r="M15264" s="191"/>
    </row>
    <row r="15265" spans="4:13" s="14" customFormat="1" ht="15.75">
      <c r="D15265" s="36"/>
      <c r="E15265" s="36"/>
      <c r="F15265" s="36"/>
      <c r="G15265" s="36"/>
      <c r="H15265" s="36"/>
      <c r="I15265" s="36"/>
      <c r="J15265" s="36"/>
      <c r="M15265" s="191"/>
    </row>
    <row r="15266" spans="4:13" s="14" customFormat="1" ht="15.75">
      <c r="D15266" s="36"/>
      <c r="E15266" s="36"/>
      <c r="F15266" s="36"/>
      <c r="G15266" s="36"/>
      <c r="H15266" s="36"/>
      <c r="I15266" s="36"/>
      <c r="J15266" s="36"/>
      <c r="M15266" s="191"/>
    </row>
    <row r="15267" spans="4:13" s="14" customFormat="1" ht="15.75">
      <c r="D15267" s="36"/>
      <c r="E15267" s="36"/>
      <c r="F15267" s="36"/>
      <c r="G15267" s="36"/>
      <c r="H15267" s="36"/>
      <c r="I15267" s="36"/>
      <c r="J15267" s="36"/>
      <c r="M15267" s="191"/>
    </row>
    <row r="15268" spans="4:13" s="14" customFormat="1" ht="15.75">
      <c r="D15268" s="36"/>
      <c r="E15268" s="36"/>
      <c r="F15268" s="36"/>
      <c r="G15268" s="36"/>
      <c r="H15268" s="36"/>
      <c r="I15268" s="36"/>
      <c r="J15268" s="36"/>
      <c r="M15268" s="191"/>
    </row>
    <row r="15269" spans="4:13" s="14" customFormat="1" ht="15.75">
      <c r="D15269" s="36"/>
      <c r="E15269" s="36"/>
      <c r="F15269" s="36"/>
      <c r="G15269" s="36"/>
      <c r="H15269" s="36"/>
      <c r="I15269" s="36"/>
      <c r="J15269" s="36"/>
      <c r="M15269" s="191"/>
    </row>
    <row r="15270" spans="4:13" s="14" customFormat="1" ht="15.75">
      <c r="D15270" s="36"/>
      <c r="E15270" s="36"/>
      <c r="F15270" s="36"/>
      <c r="G15270" s="36"/>
      <c r="H15270" s="36"/>
      <c r="I15270" s="36"/>
      <c r="J15270" s="36"/>
      <c r="M15270" s="191"/>
    </row>
    <row r="15271" spans="4:13" s="14" customFormat="1" ht="15.75">
      <c r="D15271" s="36"/>
      <c r="E15271" s="36"/>
      <c r="F15271" s="36"/>
      <c r="G15271" s="36"/>
      <c r="H15271" s="36"/>
      <c r="I15271" s="36"/>
      <c r="J15271" s="36"/>
      <c r="M15271" s="191"/>
    </row>
    <row r="15272" spans="4:13" s="14" customFormat="1" ht="15.75">
      <c r="D15272" s="36"/>
      <c r="E15272" s="36"/>
      <c r="F15272" s="36"/>
      <c r="G15272" s="36"/>
      <c r="H15272" s="36"/>
      <c r="I15272" s="36"/>
      <c r="J15272" s="36"/>
      <c r="M15272" s="191"/>
    </row>
    <row r="15273" spans="4:13" s="14" customFormat="1" ht="15.75">
      <c r="D15273" s="36"/>
      <c r="E15273" s="36"/>
      <c r="F15273" s="36"/>
      <c r="G15273" s="36"/>
      <c r="H15273" s="36"/>
      <c r="I15273" s="36"/>
      <c r="J15273" s="36"/>
      <c r="M15273" s="191"/>
    </row>
    <row r="15274" spans="4:13" s="14" customFormat="1" ht="15.75">
      <c r="D15274" s="36"/>
      <c r="E15274" s="36"/>
      <c r="F15274" s="36"/>
      <c r="G15274" s="36"/>
      <c r="H15274" s="36"/>
      <c r="I15274" s="36"/>
      <c r="J15274" s="36"/>
      <c r="M15274" s="191"/>
    </row>
    <row r="15275" spans="4:13" s="14" customFormat="1" ht="15.75">
      <c r="D15275" s="36"/>
      <c r="E15275" s="36"/>
      <c r="F15275" s="36"/>
      <c r="G15275" s="36"/>
      <c r="H15275" s="36"/>
      <c r="I15275" s="36"/>
      <c r="J15275" s="36"/>
      <c r="M15275" s="191"/>
    </row>
    <row r="15276" spans="4:13" s="14" customFormat="1" ht="15.75">
      <c r="D15276" s="36"/>
      <c r="E15276" s="36"/>
      <c r="F15276" s="36"/>
      <c r="G15276" s="36"/>
      <c r="H15276" s="36"/>
      <c r="I15276" s="36"/>
      <c r="J15276" s="36"/>
      <c r="M15276" s="191"/>
    </row>
    <row r="15277" spans="4:13" s="14" customFormat="1" ht="15.75">
      <c r="D15277" s="36"/>
      <c r="E15277" s="36"/>
      <c r="F15277" s="36"/>
      <c r="G15277" s="36"/>
      <c r="H15277" s="36"/>
      <c r="I15277" s="36"/>
      <c r="J15277" s="36"/>
      <c r="M15277" s="191"/>
    </row>
    <row r="15278" spans="4:13" s="14" customFormat="1" ht="15.75">
      <c r="D15278" s="36"/>
      <c r="E15278" s="36"/>
      <c r="F15278" s="36"/>
      <c r="G15278" s="36"/>
      <c r="H15278" s="36"/>
      <c r="I15278" s="36"/>
      <c r="J15278" s="36"/>
      <c r="M15278" s="191"/>
    </row>
    <row r="15279" spans="4:13" s="14" customFormat="1" ht="15.75">
      <c r="D15279" s="36"/>
      <c r="E15279" s="36"/>
      <c r="F15279" s="36"/>
      <c r="G15279" s="36"/>
      <c r="H15279" s="36"/>
      <c r="I15279" s="36"/>
      <c r="J15279" s="36"/>
      <c r="M15279" s="191"/>
    </row>
    <row r="15280" spans="4:13" s="14" customFormat="1" ht="15.75">
      <c r="D15280" s="36"/>
      <c r="E15280" s="36"/>
      <c r="F15280" s="36"/>
      <c r="G15280" s="36"/>
      <c r="H15280" s="36"/>
      <c r="I15280" s="36"/>
      <c r="J15280" s="36"/>
      <c r="M15280" s="191"/>
    </row>
    <row r="15281" spans="4:13" s="14" customFormat="1" ht="15.75">
      <c r="D15281" s="36"/>
      <c r="E15281" s="36"/>
      <c r="F15281" s="36"/>
      <c r="G15281" s="36"/>
      <c r="H15281" s="36"/>
      <c r="I15281" s="36"/>
      <c r="J15281" s="36"/>
      <c r="M15281" s="191"/>
    </row>
    <row r="15282" spans="4:13" s="14" customFormat="1" ht="15.75">
      <c r="D15282" s="36"/>
      <c r="E15282" s="36"/>
      <c r="F15282" s="36"/>
      <c r="G15282" s="36"/>
      <c r="H15282" s="36"/>
      <c r="I15282" s="36"/>
      <c r="J15282" s="36"/>
      <c r="M15282" s="191"/>
    </row>
    <row r="15283" spans="4:13" s="14" customFormat="1" ht="15.75">
      <c r="D15283" s="36"/>
      <c r="E15283" s="36"/>
      <c r="F15283" s="36"/>
      <c r="G15283" s="36"/>
      <c r="H15283" s="36"/>
      <c r="I15283" s="36"/>
      <c r="J15283" s="36"/>
      <c r="M15283" s="191"/>
    </row>
    <row r="15284" spans="4:13" s="14" customFormat="1" ht="15.75">
      <c r="D15284" s="36"/>
      <c r="E15284" s="36"/>
      <c r="F15284" s="36"/>
      <c r="G15284" s="36"/>
      <c r="H15284" s="36"/>
      <c r="I15284" s="36"/>
      <c r="J15284" s="36"/>
      <c r="M15284" s="191"/>
    </row>
    <row r="15285" spans="4:13" s="14" customFormat="1" ht="15.75">
      <c r="D15285" s="36"/>
      <c r="E15285" s="36"/>
      <c r="F15285" s="36"/>
      <c r="G15285" s="36"/>
      <c r="H15285" s="36"/>
      <c r="I15285" s="36"/>
      <c r="J15285" s="36"/>
      <c r="M15285" s="191"/>
    </row>
    <row r="15286" spans="4:13" s="14" customFormat="1" ht="15.75">
      <c r="D15286" s="36"/>
      <c r="E15286" s="36"/>
      <c r="F15286" s="36"/>
      <c r="G15286" s="36"/>
      <c r="H15286" s="36"/>
      <c r="I15286" s="36"/>
      <c r="J15286" s="36"/>
      <c r="M15286" s="191"/>
    </row>
    <row r="15287" spans="4:13" s="14" customFormat="1" ht="15.75">
      <c r="D15287" s="36"/>
      <c r="E15287" s="36"/>
      <c r="F15287" s="36"/>
      <c r="G15287" s="36"/>
      <c r="H15287" s="36"/>
      <c r="I15287" s="36"/>
      <c r="J15287" s="36"/>
      <c r="M15287" s="191"/>
    </row>
    <row r="15288" spans="4:13" s="14" customFormat="1" ht="15.75">
      <c r="D15288" s="36"/>
      <c r="E15288" s="36"/>
      <c r="F15288" s="36"/>
      <c r="G15288" s="36"/>
      <c r="H15288" s="36"/>
      <c r="I15288" s="36"/>
      <c r="J15288" s="36"/>
      <c r="M15288" s="191"/>
    </row>
    <row r="15289" spans="4:13" s="14" customFormat="1" ht="15.75">
      <c r="D15289" s="36"/>
      <c r="E15289" s="36"/>
      <c r="F15289" s="36"/>
      <c r="G15289" s="36"/>
      <c r="H15289" s="36"/>
      <c r="I15289" s="36"/>
      <c r="J15289" s="36"/>
      <c r="M15289" s="191"/>
    </row>
    <row r="15290" spans="4:13" s="14" customFormat="1" ht="15.75">
      <c r="D15290" s="36"/>
      <c r="E15290" s="36"/>
      <c r="F15290" s="36"/>
      <c r="G15290" s="36"/>
      <c r="H15290" s="36"/>
      <c r="I15290" s="36"/>
      <c r="J15290" s="36"/>
      <c r="M15290" s="191"/>
    </row>
    <row r="15291" spans="4:13" s="14" customFormat="1" ht="15.75">
      <c r="D15291" s="36"/>
      <c r="E15291" s="36"/>
      <c r="F15291" s="36"/>
      <c r="G15291" s="36"/>
      <c r="H15291" s="36"/>
      <c r="I15291" s="36"/>
      <c r="J15291" s="36"/>
      <c r="M15291" s="191"/>
    </row>
    <row r="15292" spans="4:13" s="14" customFormat="1" ht="15.75">
      <c r="D15292" s="36"/>
      <c r="E15292" s="36"/>
      <c r="F15292" s="36"/>
      <c r="G15292" s="36"/>
      <c r="H15292" s="36"/>
      <c r="I15292" s="36"/>
      <c r="J15292" s="36"/>
      <c r="M15292" s="191"/>
    </row>
    <row r="15293" spans="4:13" s="14" customFormat="1" ht="15.75">
      <c r="D15293" s="36"/>
      <c r="E15293" s="36"/>
      <c r="F15293" s="36"/>
      <c r="G15293" s="36"/>
      <c r="H15293" s="36"/>
      <c r="I15293" s="36"/>
      <c r="J15293" s="36"/>
      <c r="M15293" s="191"/>
    </row>
    <row r="15294" spans="4:13" s="14" customFormat="1" ht="15.75">
      <c r="D15294" s="36"/>
      <c r="E15294" s="36"/>
      <c r="F15294" s="36"/>
      <c r="G15294" s="36"/>
      <c r="H15294" s="36"/>
      <c r="I15294" s="36"/>
      <c r="J15294" s="36"/>
      <c r="M15294" s="191"/>
    </row>
    <row r="15295" spans="4:13" s="14" customFormat="1" ht="15.75">
      <c r="D15295" s="36"/>
      <c r="E15295" s="36"/>
      <c r="F15295" s="36"/>
      <c r="G15295" s="36"/>
      <c r="H15295" s="36"/>
      <c r="I15295" s="36"/>
      <c r="J15295" s="36"/>
      <c r="M15295" s="191"/>
    </row>
    <row r="15296" spans="4:13" s="14" customFormat="1" ht="15.75">
      <c r="D15296" s="36"/>
      <c r="E15296" s="36"/>
      <c r="F15296" s="36"/>
      <c r="G15296" s="36"/>
      <c r="H15296" s="36"/>
      <c r="I15296" s="36"/>
      <c r="J15296" s="36"/>
      <c r="M15296" s="191"/>
    </row>
    <row r="15297" spans="4:13" s="14" customFormat="1" ht="15.75">
      <c r="D15297" s="36"/>
      <c r="E15297" s="36"/>
      <c r="F15297" s="36"/>
      <c r="G15297" s="36"/>
      <c r="H15297" s="36"/>
      <c r="I15297" s="36"/>
      <c r="J15297" s="36"/>
      <c r="M15297" s="191"/>
    </row>
    <row r="15298" spans="4:13" s="14" customFormat="1" ht="15.75">
      <c r="D15298" s="36"/>
      <c r="E15298" s="36"/>
      <c r="F15298" s="36"/>
      <c r="G15298" s="36"/>
      <c r="H15298" s="36"/>
      <c r="I15298" s="36"/>
      <c r="J15298" s="36"/>
      <c r="M15298" s="191"/>
    </row>
    <row r="15299" spans="4:13" s="14" customFormat="1" ht="15.75">
      <c r="D15299" s="36"/>
      <c r="E15299" s="36"/>
      <c r="F15299" s="36"/>
      <c r="G15299" s="36"/>
      <c r="H15299" s="36"/>
      <c r="I15299" s="36"/>
      <c r="J15299" s="36"/>
      <c r="M15299" s="191"/>
    </row>
    <row r="15300" spans="4:13" s="14" customFormat="1" ht="15.75">
      <c r="D15300" s="36"/>
      <c r="E15300" s="36"/>
      <c r="F15300" s="36"/>
      <c r="G15300" s="36"/>
      <c r="H15300" s="36"/>
      <c r="I15300" s="36"/>
      <c r="J15300" s="36"/>
      <c r="M15300" s="191"/>
    </row>
    <row r="15301" spans="4:13" s="14" customFormat="1" ht="15.75">
      <c r="D15301" s="36"/>
      <c r="E15301" s="36"/>
      <c r="F15301" s="36"/>
      <c r="G15301" s="36"/>
      <c r="H15301" s="36"/>
      <c r="I15301" s="36"/>
      <c r="J15301" s="36"/>
      <c r="M15301" s="191"/>
    </row>
    <row r="15302" spans="4:13" s="14" customFormat="1" ht="15.75">
      <c r="D15302" s="36"/>
      <c r="E15302" s="36"/>
      <c r="F15302" s="36"/>
      <c r="G15302" s="36"/>
      <c r="H15302" s="36"/>
      <c r="I15302" s="36"/>
      <c r="J15302" s="36"/>
      <c r="M15302" s="191"/>
    </row>
    <row r="15303" spans="4:13" s="14" customFormat="1" ht="15.75">
      <c r="D15303" s="36"/>
      <c r="E15303" s="36"/>
      <c r="F15303" s="36"/>
      <c r="G15303" s="36"/>
      <c r="H15303" s="36"/>
      <c r="I15303" s="36"/>
      <c r="J15303" s="36"/>
      <c r="M15303" s="191"/>
    </row>
    <row r="15304" spans="4:13" s="14" customFormat="1" ht="15.75">
      <c r="D15304" s="36"/>
      <c r="E15304" s="36"/>
      <c r="F15304" s="36"/>
      <c r="G15304" s="36"/>
      <c r="H15304" s="36"/>
      <c r="I15304" s="36"/>
      <c r="J15304" s="36"/>
      <c r="M15304" s="191"/>
    </row>
    <row r="15305" spans="4:13" s="14" customFormat="1" ht="15.75">
      <c r="D15305" s="36"/>
      <c r="E15305" s="36"/>
      <c r="F15305" s="36"/>
      <c r="G15305" s="36"/>
      <c r="H15305" s="36"/>
      <c r="I15305" s="36"/>
      <c r="J15305" s="36"/>
      <c r="M15305" s="191"/>
    </row>
    <row r="15306" spans="4:13" s="14" customFormat="1" ht="15.75">
      <c r="D15306" s="36"/>
      <c r="E15306" s="36"/>
      <c r="F15306" s="36"/>
      <c r="G15306" s="36"/>
      <c r="H15306" s="36"/>
      <c r="I15306" s="36"/>
      <c r="J15306" s="36"/>
      <c r="M15306" s="191"/>
    </row>
    <row r="15307" spans="4:13" s="14" customFormat="1" ht="15.75">
      <c r="D15307" s="36"/>
      <c r="E15307" s="36"/>
      <c r="F15307" s="36"/>
      <c r="G15307" s="36"/>
      <c r="H15307" s="36"/>
      <c r="I15307" s="36"/>
      <c r="J15307" s="36"/>
      <c r="M15307" s="191"/>
    </row>
    <row r="15308" spans="4:13" s="14" customFormat="1" ht="15.75">
      <c r="D15308" s="36"/>
      <c r="E15308" s="36"/>
      <c r="F15308" s="36"/>
      <c r="G15308" s="36"/>
      <c r="H15308" s="36"/>
      <c r="I15308" s="36"/>
      <c r="J15308" s="36"/>
      <c r="M15308" s="191"/>
    </row>
    <row r="15309" spans="4:13" s="14" customFormat="1" ht="15.75">
      <c r="D15309" s="36"/>
      <c r="E15309" s="36"/>
      <c r="F15309" s="36"/>
      <c r="G15309" s="36"/>
      <c r="H15309" s="36"/>
      <c r="I15309" s="36"/>
      <c r="J15309" s="36"/>
      <c r="M15309" s="191"/>
    </row>
    <row r="15310" spans="4:13" s="14" customFormat="1" ht="15.75">
      <c r="D15310" s="36"/>
      <c r="E15310" s="36"/>
      <c r="F15310" s="36"/>
      <c r="G15310" s="36"/>
      <c r="H15310" s="36"/>
      <c r="I15310" s="36"/>
      <c r="J15310" s="36"/>
      <c r="M15310" s="191"/>
    </row>
    <row r="15311" spans="4:13" s="14" customFormat="1" ht="15.75">
      <c r="D15311" s="36"/>
      <c r="E15311" s="36"/>
      <c r="F15311" s="36"/>
      <c r="G15311" s="36"/>
      <c r="H15311" s="36"/>
      <c r="I15311" s="36"/>
      <c r="J15311" s="36"/>
      <c r="M15311" s="191"/>
    </row>
    <row r="15312" spans="4:13" s="14" customFormat="1" ht="15.75">
      <c r="D15312" s="36"/>
      <c r="E15312" s="36"/>
      <c r="F15312" s="36"/>
      <c r="G15312" s="36"/>
      <c r="H15312" s="36"/>
      <c r="I15312" s="36"/>
      <c r="J15312" s="36"/>
      <c r="M15312" s="191"/>
    </row>
    <row r="15313" spans="4:13" s="14" customFormat="1" ht="15.75">
      <c r="D15313" s="36"/>
      <c r="E15313" s="36"/>
      <c r="F15313" s="36"/>
      <c r="G15313" s="36"/>
      <c r="H15313" s="36"/>
      <c r="I15313" s="36"/>
      <c r="J15313" s="36"/>
      <c r="M15313" s="191"/>
    </row>
    <row r="15314" spans="4:13" s="14" customFormat="1" ht="15.75">
      <c r="D15314" s="36"/>
      <c r="E15314" s="36"/>
      <c r="F15314" s="36"/>
      <c r="G15314" s="36"/>
      <c r="H15314" s="36"/>
      <c r="I15314" s="36"/>
      <c r="J15314" s="36"/>
      <c r="M15314" s="191"/>
    </row>
    <row r="15315" spans="4:13" s="14" customFormat="1" ht="15.75">
      <c r="D15315" s="36"/>
      <c r="E15315" s="36"/>
      <c r="F15315" s="36"/>
      <c r="G15315" s="36"/>
      <c r="H15315" s="36"/>
      <c r="I15315" s="36"/>
      <c r="J15315" s="36"/>
      <c r="M15315" s="191"/>
    </row>
    <row r="15316" spans="4:13" s="14" customFormat="1" ht="15.75">
      <c r="D15316" s="36"/>
      <c r="E15316" s="36"/>
      <c r="F15316" s="36"/>
      <c r="G15316" s="36"/>
      <c r="H15316" s="36"/>
      <c r="I15316" s="36"/>
      <c r="J15316" s="36"/>
      <c r="M15316" s="191"/>
    </row>
    <row r="15317" spans="4:13" s="14" customFormat="1" ht="15.75">
      <c r="D15317" s="36"/>
      <c r="E15317" s="36"/>
      <c r="F15317" s="36"/>
      <c r="G15317" s="36"/>
      <c r="H15317" s="36"/>
      <c r="I15317" s="36"/>
      <c r="J15317" s="36"/>
      <c r="M15317" s="191"/>
    </row>
    <row r="15318" spans="4:13" s="14" customFormat="1" ht="15.75">
      <c r="D15318" s="36"/>
      <c r="E15318" s="36"/>
      <c r="F15318" s="36"/>
      <c r="G15318" s="36"/>
      <c r="H15318" s="36"/>
      <c r="I15318" s="36"/>
      <c r="J15318" s="36"/>
      <c r="M15318" s="191"/>
    </row>
    <row r="15319" spans="4:13" s="14" customFormat="1" ht="15.75">
      <c r="D15319" s="36"/>
      <c r="E15319" s="36"/>
      <c r="F15319" s="36"/>
      <c r="G15319" s="36"/>
      <c r="H15319" s="36"/>
      <c r="I15319" s="36"/>
      <c r="J15319" s="36"/>
      <c r="M15319" s="191"/>
    </row>
    <row r="15320" spans="4:13" s="14" customFormat="1" ht="15.75">
      <c r="D15320" s="36"/>
      <c r="E15320" s="36"/>
      <c r="F15320" s="36"/>
      <c r="G15320" s="36"/>
      <c r="H15320" s="36"/>
      <c r="I15320" s="36"/>
      <c r="J15320" s="36"/>
      <c r="M15320" s="191"/>
    </row>
    <row r="15321" spans="4:13" s="14" customFormat="1" ht="15.75">
      <c r="D15321" s="36"/>
      <c r="E15321" s="36"/>
      <c r="F15321" s="36"/>
      <c r="G15321" s="36"/>
      <c r="H15321" s="36"/>
      <c r="I15321" s="36"/>
      <c r="J15321" s="36"/>
      <c r="M15321" s="191"/>
    </row>
    <row r="15322" spans="4:13" s="14" customFormat="1" ht="15.75">
      <c r="D15322" s="36"/>
      <c r="E15322" s="36"/>
      <c r="F15322" s="36"/>
      <c r="G15322" s="36"/>
      <c r="H15322" s="36"/>
      <c r="I15322" s="36"/>
      <c r="J15322" s="36"/>
      <c r="M15322" s="191"/>
    </row>
    <row r="15323" spans="4:13" s="14" customFormat="1" ht="15.75">
      <c r="D15323" s="36"/>
      <c r="E15323" s="36"/>
      <c r="F15323" s="36"/>
      <c r="G15323" s="36"/>
      <c r="H15323" s="36"/>
      <c r="I15323" s="36"/>
      <c r="J15323" s="36"/>
      <c r="M15323" s="191"/>
    </row>
    <row r="15324" spans="4:13" s="14" customFormat="1" ht="15.75">
      <c r="D15324" s="36"/>
      <c r="E15324" s="36"/>
      <c r="F15324" s="36"/>
      <c r="G15324" s="36"/>
      <c r="H15324" s="36"/>
      <c r="I15324" s="36"/>
      <c r="J15324" s="36"/>
      <c r="M15324" s="191"/>
    </row>
    <row r="15325" spans="4:13" s="14" customFormat="1" ht="15.75">
      <c r="D15325" s="36"/>
      <c r="E15325" s="36"/>
      <c r="F15325" s="36"/>
      <c r="G15325" s="36"/>
      <c r="H15325" s="36"/>
      <c r="I15325" s="36"/>
      <c r="J15325" s="36"/>
      <c r="M15325" s="191"/>
    </row>
    <row r="15326" spans="4:13" s="14" customFormat="1" ht="15.75">
      <c r="D15326" s="36"/>
      <c r="E15326" s="36"/>
      <c r="F15326" s="36"/>
      <c r="G15326" s="36"/>
      <c r="H15326" s="36"/>
      <c r="I15326" s="36"/>
      <c r="J15326" s="36"/>
      <c r="M15326" s="191"/>
    </row>
    <row r="15327" spans="4:13" s="14" customFormat="1" ht="15.75">
      <c r="D15327" s="36"/>
      <c r="E15327" s="36"/>
      <c r="F15327" s="36"/>
      <c r="G15327" s="36"/>
      <c r="H15327" s="36"/>
      <c r="I15327" s="36"/>
      <c r="J15327" s="36"/>
      <c r="M15327" s="191"/>
    </row>
    <row r="15328" spans="4:13" s="14" customFormat="1" ht="15.75">
      <c r="D15328" s="36"/>
      <c r="E15328" s="36"/>
      <c r="F15328" s="36"/>
      <c r="G15328" s="36"/>
      <c r="H15328" s="36"/>
      <c r="I15328" s="36"/>
      <c r="J15328" s="36"/>
      <c r="M15328" s="191"/>
    </row>
    <row r="15329" spans="4:13" s="14" customFormat="1" ht="15.75">
      <c r="D15329" s="36"/>
      <c r="E15329" s="36"/>
      <c r="F15329" s="36"/>
      <c r="G15329" s="36"/>
      <c r="H15329" s="36"/>
      <c r="I15329" s="36"/>
      <c r="J15329" s="36"/>
      <c r="M15329" s="191"/>
    </row>
    <row r="15330" spans="4:13" s="14" customFormat="1" ht="15.75">
      <c r="D15330" s="36"/>
      <c r="E15330" s="36"/>
      <c r="F15330" s="36"/>
      <c r="G15330" s="36"/>
      <c r="H15330" s="36"/>
      <c r="I15330" s="36"/>
      <c r="J15330" s="36"/>
      <c r="M15330" s="191"/>
    </row>
    <row r="15331" spans="4:13" s="14" customFormat="1" ht="15.75">
      <c r="D15331" s="36"/>
      <c r="E15331" s="36"/>
      <c r="F15331" s="36"/>
      <c r="G15331" s="36"/>
      <c r="H15331" s="36"/>
      <c r="I15331" s="36"/>
      <c r="J15331" s="36"/>
      <c r="M15331" s="191"/>
    </row>
    <row r="15332" spans="4:13" s="14" customFormat="1" ht="15.75">
      <c r="D15332" s="36"/>
      <c r="E15332" s="36"/>
      <c r="F15332" s="36"/>
      <c r="G15332" s="36"/>
      <c r="H15332" s="36"/>
      <c r="I15332" s="36"/>
      <c r="J15332" s="36"/>
      <c r="M15332" s="191"/>
    </row>
    <row r="15333" spans="4:13" s="14" customFormat="1" ht="15.75">
      <c r="D15333" s="36"/>
      <c r="E15333" s="36"/>
      <c r="F15333" s="36"/>
      <c r="G15333" s="36"/>
      <c r="H15333" s="36"/>
      <c r="I15333" s="36"/>
      <c r="J15333" s="36"/>
      <c r="M15333" s="191"/>
    </row>
    <row r="15334" spans="4:13" s="14" customFormat="1" ht="15.75">
      <c r="D15334" s="36"/>
      <c r="E15334" s="36"/>
      <c r="F15334" s="36"/>
      <c r="G15334" s="36"/>
      <c r="H15334" s="36"/>
      <c r="I15334" s="36"/>
      <c r="J15334" s="36"/>
      <c r="M15334" s="191"/>
    </row>
    <row r="15335" spans="4:13" s="14" customFormat="1" ht="15.75">
      <c r="D15335" s="36"/>
      <c r="E15335" s="36"/>
      <c r="F15335" s="36"/>
      <c r="G15335" s="36"/>
      <c r="H15335" s="36"/>
      <c r="I15335" s="36"/>
      <c r="J15335" s="36"/>
      <c r="M15335" s="191"/>
    </row>
    <row r="15336" spans="4:13" s="14" customFormat="1" ht="15.75">
      <c r="D15336" s="36"/>
      <c r="E15336" s="36"/>
      <c r="F15336" s="36"/>
      <c r="G15336" s="36"/>
      <c r="H15336" s="36"/>
      <c r="I15336" s="36"/>
      <c r="J15336" s="36"/>
      <c r="M15336" s="191"/>
    </row>
    <row r="15337" spans="4:13" s="14" customFormat="1" ht="15.75">
      <c r="D15337" s="36"/>
      <c r="E15337" s="36"/>
      <c r="F15337" s="36"/>
      <c r="G15337" s="36"/>
      <c r="H15337" s="36"/>
      <c r="I15337" s="36"/>
      <c r="J15337" s="36"/>
      <c r="M15337" s="191"/>
    </row>
    <row r="15338" spans="4:13" s="14" customFormat="1" ht="15.75">
      <c r="D15338" s="36"/>
      <c r="E15338" s="36"/>
      <c r="F15338" s="36"/>
      <c r="G15338" s="36"/>
      <c r="H15338" s="36"/>
      <c r="I15338" s="36"/>
      <c r="J15338" s="36"/>
      <c r="M15338" s="191"/>
    </row>
    <row r="15339" spans="4:13" s="14" customFormat="1" ht="15.75">
      <c r="D15339" s="36"/>
      <c r="E15339" s="36"/>
      <c r="F15339" s="36"/>
      <c r="G15339" s="36"/>
      <c r="H15339" s="36"/>
      <c r="I15339" s="36"/>
      <c r="J15339" s="36"/>
      <c r="M15339" s="191"/>
    </row>
    <row r="15340" spans="4:13" s="14" customFormat="1" ht="15.75">
      <c r="D15340" s="36"/>
      <c r="E15340" s="36"/>
      <c r="F15340" s="36"/>
      <c r="G15340" s="36"/>
      <c r="H15340" s="36"/>
      <c r="I15340" s="36"/>
      <c r="J15340" s="36"/>
      <c r="M15340" s="191"/>
    </row>
    <row r="15341" spans="4:13" s="14" customFormat="1" ht="15.75">
      <c r="D15341" s="36"/>
      <c r="E15341" s="36"/>
      <c r="F15341" s="36"/>
      <c r="G15341" s="36"/>
      <c r="H15341" s="36"/>
      <c r="I15341" s="36"/>
      <c r="J15341" s="36"/>
      <c r="M15341" s="191"/>
    </row>
    <row r="15342" spans="4:13" s="14" customFormat="1" ht="15.75">
      <c r="D15342" s="36"/>
      <c r="E15342" s="36"/>
      <c r="F15342" s="36"/>
      <c r="G15342" s="36"/>
      <c r="H15342" s="36"/>
      <c r="I15342" s="36"/>
      <c r="J15342" s="36"/>
      <c r="M15342" s="191"/>
    </row>
    <row r="15343" spans="4:13" s="14" customFormat="1" ht="15.75">
      <c r="D15343" s="36"/>
      <c r="E15343" s="36"/>
      <c r="F15343" s="36"/>
      <c r="G15343" s="36"/>
      <c r="H15343" s="36"/>
      <c r="I15343" s="36"/>
      <c r="J15343" s="36"/>
      <c r="M15343" s="191"/>
    </row>
    <row r="15344" spans="4:13" s="14" customFormat="1" ht="15.75">
      <c r="D15344" s="36"/>
      <c r="E15344" s="36"/>
      <c r="F15344" s="36"/>
      <c r="G15344" s="36"/>
      <c r="H15344" s="36"/>
      <c r="I15344" s="36"/>
      <c r="J15344" s="36"/>
      <c r="M15344" s="191"/>
    </row>
    <row r="15345" spans="4:13" s="14" customFormat="1" ht="15.75">
      <c r="D15345" s="36"/>
      <c r="E15345" s="36"/>
      <c r="F15345" s="36"/>
      <c r="G15345" s="36"/>
      <c r="H15345" s="36"/>
      <c r="I15345" s="36"/>
      <c r="J15345" s="36"/>
      <c r="M15345" s="191"/>
    </row>
    <row r="15346" spans="4:13" s="14" customFormat="1" ht="15.75">
      <c r="D15346" s="36"/>
      <c r="E15346" s="36"/>
      <c r="F15346" s="36"/>
      <c r="G15346" s="36"/>
      <c r="H15346" s="36"/>
      <c r="I15346" s="36"/>
      <c r="J15346" s="36"/>
      <c r="M15346" s="191"/>
    </row>
    <row r="15347" spans="4:13" s="14" customFormat="1" ht="15.75">
      <c r="D15347" s="36"/>
      <c r="E15347" s="36"/>
      <c r="F15347" s="36"/>
      <c r="G15347" s="36"/>
      <c r="H15347" s="36"/>
      <c r="I15347" s="36"/>
      <c r="J15347" s="36"/>
      <c r="M15347" s="191"/>
    </row>
    <row r="15348" spans="4:13" s="14" customFormat="1" ht="15.75">
      <c r="D15348" s="36"/>
      <c r="E15348" s="36"/>
      <c r="F15348" s="36"/>
      <c r="G15348" s="36"/>
      <c r="H15348" s="36"/>
      <c r="I15348" s="36"/>
      <c r="J15348" s="36"/>
      <c r="M15348" s="191"/>
    </row>
    <row r="15349" spans="4:13" s="14" customFormat="1" ht="15.75">
      <c r="D15349" s="36"/>
      <c r="E15349" s="36"/>
      <c r="F15349" s="36"/>
      <c r="G15349" s="36"/>
      <c r="H15349" s="36"/>
      <c r="I15349" s="36"/>
      <c r="J15349" s="36"/>
      <c r="M15349" s="191"/>
    </row>
    <row r="15350" spans="4:13" s="14" customFormat="1" ht="15.75">
      <c r="D15350" s="36"/>
      <c r="E15350" s="36"/>
      <c r="F15350" s="36"/>
      <c r="G15350" s="36"/>
      <c r="H15350" s="36"/>
      <c r="I15350" s="36"/>
      <c r="J15350" s="36"/>
      <c r="M15350" s="191"/>
    </row>
    <row r="15351" spans="4:13" s="14" customFormat="1" ht="15.75">
      <c r="D15351" s="36"/>
      <c r="E15351" s="36"/>
      <c r="F15351" s="36"/>
      <c r="G15351" s="36"/>
      <c r="H15351" s="36"/>
      <c r="I15351" s="36"/>
      <c r="J15351" s="36"/>
      <c r="M15351" s="191"/>
    </row>
    <row r="15352" spans="4:13" s="14" customFormat="1" ht="15.75">
      <c r="D15352" s="36"/>
      <c r="E15352" s="36"/>
      <c r="F15352" s="36"/>
      <c r="G15352" s="36"/>
      <c r="H15352" s="36"/>
      <c r="I15352" s="36"/>
      <c r="J15352" s="36"/>
      <c r="M15352" s="191"/>
    </row>
    <row r="15353" spans="4:13" s="14" customFormat="1" ht="15.75">
      <c r="D15353" s="36"/>
      <c r="E15353" s="36"/>
      <c r="F15353" s="36"/>
      <c r="G15353" s="36"/>
      <c r="H15353" s="36"/>
      <c r="I15353" s="36"/>
      <c r="J15353" s="36"/>
      <c r="M15353" s="191"/>
    </row>
    <row r="15354" spans="4:13" s="14" customFormat="1" ht="15.75">
      <c r="D15354" s="36"/>
      <c r="E15354" s="36"/>
      <c r="F15354" s="36"/>
      <c r="G15354" s="36"/>
      <c r="H15354" s="36"/>
      <c r="I15354" s="36"/>
      <c r="J15354" s="36"/>
      <c r="M15354" s="191"/>
    </row>
    <row r="15355" spans="4:13" s="14" customFormat="1" ht="15.75">
      <c r="D15355" s="36"/>
      <c r="E15355" s="36"/>
      <c r="F15355" s="36"/>
      <c r="G15355" s="36"/>
      <c r="H15355" s="36"/>
      <c r="I15355" s="36"/>
      <c r="J15355" s="36"/>
      <c r="M15355" s="191"/>
    </row>
    <row r="15356" spans="4:13" s="14" customFormat="1" ht="15.75">
      <c r="D15356" s="36"/>
      <c r="E15356" s="36"/>
      <c r="F15356" s="36"/>
      <c r="G15356" s="36"/>
      <c r="H15356" s="36"/>
      <c r="I15356" s="36"/>
      <c r="J15356" s="36"/>
      <c r="M15356" s="191"/>
    </row>
    <row r="15357" spans="4:13" s="14" customFormat="1" ht="15.75">
      <c r="D15357" s="36"/>
      <c r="E15357" s="36"/>
      <c r="F15357" s="36"/>
      <c r="G15357" s="36"/>
      <c r="H15357" s="36"/>
      <c r="I15357" s="36"/>
      <c r="J15357" s="36"/>
      <c r="M15357" s="191"/>
    </row>
    <row r="15358" spans="4:13" s="14" customFormat="1" ht="15.75">
      <c r="D15358" s="36"/>
      <c r="E15358" s="36"/>
      <c r="F15358" s="36"/>
      <c r="G15358" s="36"/>
      <c r="H15358" s="36"/>
      <c r="I15358" s="36"/>
      <c r="J15358" s="36"/>
      <c r="M15358" s="191"/>
    </row>
    <row r="15359" spans="4:13" s="14" customFormat="1" ht="15.75">
      <c r="D15359" s="36"/>
      <c r="E15359" s="36"/>
      <c r="F15359" s="36"/>
      <c r="G15359" s="36"/>
      <c r="H15359" s="36"/>
      <c r="I15359" s="36"/>
      <c r="J15359" s="36"/>
      <c r="M15359" s="191"/>
    </row>
    <row r="15360" spans="4:13" s="14" customFormat="1" ht="15.75">
      <c r="D15360" s="36"/>
      <c r="E15360" s="36"/>
      <c r="F15360" s="36"/>
      <c r="G15360" s="36"/>
      <c r="H15360" s="36"/>
      <c r="I15360" s="36"/>
      <c r="J15360" s="36"/>
      <c r="M15360" s="191"/>
    </row>
    <row r="15361" spans="4:13" s="14" customFormat="1" ht="15.75">
      <c r="D15361" s="36"/>
      <c r="E15361" s="36"/>
      <c r="F15361" s="36"/>
      <c r="G15361" s="36"/>
      <c r="H15361" s="36"/>
      <c r="I15361" s="36"/>
      <c r="J15361" s="36"/>
      <c r="M15361" s="191"/>
    </row>
    <row r="15362" spans="4:13" s="14" customFormat="1" ht="15.75">
      <c r="D15362" s="36"/>
      <c r="E15362" s="36"/>
      <c r="F15362" s="36"/>
      <c r="G15362" s="36"/>
      <c r="H15362" s="36"/>
      <c r="I15362" s="36"/>
      <c r="J15362" s="36"/>
      <c r="M15362" s="191"/>
    </row>
    <row r="15363" spans="4:13" s="14" customFormat="1" ht="15.75">
      <c r="D15363" s="36"/>
      <c r="E15363" s="36"/>
      <c r="F15363" s="36"/>
      <c r="G15363" s="36"/>
      <c r="H15363" s="36"/>
      <c r="I15363" s="36"/>
      <c r="J15363" s="36"/>
      <c r="M15363" s="191"/>
    </row>
    <row r="15364" spans="4:13" s="14" customFormat="1" ht="15.75">
      <c r="D15364" s="36"/>
      <c r="E15364" s="36"/>
      <c r="F15364" s="36"/>
      <c r="G15364" s="36"/>
      <c r="H15364" s="36"/>
      <c r="I15364" s="36"/>
      <c r="J15364" s="36"/>
      <c r="M15364" s="191"/>
    </row>
    <row r="15365" spans="4:13" s="14" customFormat="1" ht="15.75">
      <c r="D15365" s="36"/>
      <c r="E15365" s="36"/>
      <c r="F15365" s="36"/>
      <c r="G15365" s="36"/>
      <c r="H15365" s="36"/>
      <c r="I15365" s="36"/>
      <c r="J15365" s="36"/>
      <c r="M15365" s="191"/>
    </row>
    <row r="15366" spans="4:13" s="14" customFormat="1" ht="15.75">
      <c r="D15366" s="36"/>
      <c r="E15366" s="36"/>
      <c r="F15366" s="36"/>
      <c r="G15366" s="36"/>
      <c r="H15366" s="36"/>
      <c r="I15366" s="36"/>
      <c r="J15366" s="36"/>
      <c r="M15366" s="191"/>
    </row>
    <row r="15367" spans="4:13" s="14" customFormat="1" ht="15.75">
      <c r="D15367" s="36"/>
      <c r="E15367" s="36"/>
      <c r="F15367" s="36"/>
      <c r="G15367" s="36"/>
      <c r="H15367" s="36"/>
      <c r="I15367" s="36"/>
      <c r="J15367" s="36"/>
      <c r="M15367" s="191"/>
    </row>
    <row r="15368" spans="4:13" s="14" customFormat="1" ht="15.75">
      <c r="D15368" s="36"/>
      <c r="E15368" s="36"/>
      <c r="F15368" s="36"/>
      <c r="G15368" s="36"/>
      <c r="H15368" s="36"/>
      <c r="I15368" s="36"/>
      <c r="J15368" s="36"/>
      <c r="M15368" s="191"/>
    </row>
    <row r="15369" spans="4:13" s="14" customFormat="1" ht="15.75">
      <c r="D15369" s="36"/>
      <c r="E15369" s="36"/>
      <c r="F15369" s="36"/>
      <c r="G15369" s="36"/>
      <c r="H15369" s="36"/>
      <c r="I15369" s="36"/>
      <c r="J15369" s="36"/>
      <c r="M15369" s="191"/>
    </row>
    <row r="15370" spans="4:13" s="14" customFormat="1" ht="15.75">
      <c r="D15370" s="36"/>
      <c r="E15370" s="36"/>
      <c r="F15370" s="36"/>
      <c r="G15370" s="36"/>
      <c r="H15370" s="36"/>
      <c r="I15370" s="36"/>
      <c r="J15370" s="36"/>
      <c r="M15370" s="191"/>
    </row>
    <row r="15371" spans="4:13" s="14" customFormat="1" ht="15.75">
      <c r="D15371" s="36"/>
      <c r="E15371" s="36"/>
      <c r="F15371" s="36"/>
      <c r="G15371" s="36"/>
      <c r="H15371" s="36"/>
      <c r="I15371" s="36"/>
      <c r="J15371" s="36"/>
      <c r="M15371" s="191"/>
    </row>
    <row r="15372" spans="4:13" s="14" customFormat="1" ht="15.75">
      <c r="D15372" s="36"/>
      <c r="E15372" s="36"/>
      <c r="F15372" s="36"/>
      <c r="G15372" s="36"/>
      <c r="H15372" s="36"/>
      <c r="I15372" s="36"/>
      <c r="J15372" s="36"/>
      <c r="M15372" s="191"/>
    </row>
    <row r="15373" spans="4:13" s="14" customFormat="1" ht="15.75">
      <c r="D15373" s="36"/>
      <c r="E15373" s="36"/>
      <c r="F15373" s="36"/>
      <c r="G15373" s="36"/>
      <c r="H15373" s="36"/>
      <c r="I15373" s="36"/>
      <c r="J15373" s="36"/>
      <c r="M15373" s="191"/>
    </row>
    <row r="15374" spans="4:13" s="14" customFormat="1" ht="15.75">
      <c r="D15374" s="36"/>
      <c r="E15374" s="36"/>
      <c r="F15374" s="36"/>
      <c r="G15374" s="36"/>
      <c r="H15374" s="36"/>
      <c r="I15374" s="36"/>
      <c r="J15374" s="36"/>
      <c r="M15374" s="191"/>
    </row>
    <row r="15375" spans="4:13" s="14" customFormat="1" ht="15.75">
      <c r="D15375" s="36"/>
      <c r="E15375" s="36"/>
      <c r="F15375" s="36"/>
      <c r="G15375" s="36"/>
      <c r="H15375" s="36"/>
      <c r="I15375" s="36"/>
      <c r="J15375" s="36"/>
      <c r="M15375" s="191"/>
    </row>
    <row r="15376" spans="4:13" s="14" customFormat="1" ht="15.75">
      <c r="D15376" s="36"/>
      <c r="E15376" s="36"/>
      <c r="F15376" s="36"/>
      <c r="G15376" s="36"/>
      <c r="H15376" s="36"/>
      <c r="I15376" s="36"/>
      <c r="J15376" s="36"/>
      <c r="M15376" s="191"/>
    </row>
    <row r="15377" spans="4:13" s="14" customFormat="1" ht="15.75">
      <c r="D15377" s="36"/>
      <c r="E15377" s="36"/>
      <c r="F15377" s="36"/>
      <c r="G15377" s="36"/>
      <c r="H15377" s="36"/>
      <c r="I15377" s="36"/>
      <c r="J15377" s="36"/>
      <c r="M15377" s="191"/>
    </row>
    <row r="15378" spans="4:13" s="14" customFormat="1" ht="15.75">
      <c r="D15378" s="36"/>
      <c r="E15378" s="36"/>
      <c r="F15378" s="36"/>
      <c r="G15378" s="36"/>
      <c r="H15378" s="36"/>
      <c r="I15378" s="36"/>
      <c r="J15378" s="36"/>
      <c r="M15378" s="191"/>
    </row>
    <row r="15379" spans="4:13" s="14" customFormat="1" ht="15.75">
      <c r="D15379" s="36"/>
      <c r="E15379" s="36"/>
      <c r="F15379" s="36"/>
      <c r="G15379" s="36"/>
      <c r="H15379" s="36"/>
      <c r="I15379" s="36"/>
      <c r="J15379" s="36"/>
      <c r="M15379" s="191"/>
    </row>
    <row r="15380" spans="4:13" s="14" customFormat="1" ht="15.75">
      <c r="D15380" s="36"/>
      <c r="E15380" s="36"/>
      <c r="F15380" s="36"/>
      <c r="G15380" s="36"/>
      <c r="H15380" s="36"/>
      <c r="I15380" s="36"/>
      <c r="J15380" s="36"/>
      <c r="M15380" s="191"/>
    </row>
    <row r="15381" spans="4:13" s="14" customFormat="1" ht="15.75">
      <c r="D15381" s="36"/>
      <c r="E15381" s="36"/>
      <c r="F15381" s="36"/>
      <c r="G15381" s="36"/>
      <c r="H15381" s="36"/>
      <c r="I15381" s="36"/>
      <c r="J15381" s="36"/>
      <c r="M15381" s="191"/>
    </row>
    <row r="15382" spans="4:13" s="14" customFormat="1" ht="15.75">
      <c r="D15382" s="36"/>
      <c r="E15382" s="36"/>
      <c r="F15382" s="36"/>
      <c r="G15382" s="36"/>
      <c r="H15382" s="36"/>
      <c r="I15382" s="36"/>
      <c r="J15382" s="36"/>
      <c r="M15382" s="191"/>
    </row>
    <row r="15383" spans="4:13" s="14" customFormat="1" ht="15.75">
      <c r="D15383" s="36"/>
      <c r="E15383" s="36"/>
      <c r="F15383" s="36"/>
      <c r="G15383" s="36"/>
      <c r="H15383" s="36"/>
      <c r="I15383" s="36"/>
      <c r="J15383" s="36"/>
      <c r="M15383" s="191"/>
    </row>
    <row r="15384" spans="4:13" s="14" customFormat="1" ht="15.75">
      <c r="D15384" s="36"/>
      <c r="E15384" s="36"/>
      <c r="F15384" s="36"/>
      <c r="G15384" s="36"/>
      <c r="H15384" s="36"/>
      <c r="I15384" s="36"/>
      <c r="J15384" s="36"/>
      <c r="M15384" s="191"/>
    </row>
    <row r="15385" spans="4:13" s="14" customFormat="1" ht="15.75">
      <c r="D15385" s="36"/>
      <c r="E15385" s="36"/>
      <c r="F15385" s="36"/>
      <c r="G15385" s="36"/>
      <c r="H15385" s="36"/>
      <c r="I15385" s="36"/>
      <c r="J15385" s="36"/>
      <c r="M15385" s="191"/>
    </row>
    <row r="15386" spans="4:13" s="14" customFormat="1" ht="15.75">
      <c r="D15386" s="36"/>
      <c r="E15386" s="36"/>
      <c r="F15386" s="36"/>
      <c r="G15386" s="36"/>
      <c r="H15386" s="36"/>
      <c r="I15386" s="36"/>
      <c r="J15386" s="36"/>
      <c r="M15386" s="191"/>
    </row>
    <row r="15387" spans="4:13" s="14" customFormat="1" ht="15.75">
      <c r="D15387" s="36"/>
      <c r="E15387" s="36"/>
      <c r="F15387" s="36"/>
      <c r="G15387" s="36"/>
      <c r="H15387" s="36"/>
      <c r="I15387" s="36"/>
      <c r="J15387" s="36"/>
      <c r="M15387" s="191"/>
    </row>
    <row r="15388" spans="4:13" s="14" customFormat="1" ht="15.75">
      <c r="D15388" s="36"/>
      <c r="E15388" s="36"/>
      <c r="F15388" s="36"/>
      <c r="G15388" s="36"/>
      <c r="H15388" s="36"/>
      <c r="I15388" s="36"/>
      <c r="J15388" s="36"/>
      <c r="M15388" s="191"/>
    </row>
    <row r="15389" spans="4:13" s="14" customFormat="1" ht="15.75">
      <c r="D15389" s="36"/>
      <c r="E15389" s="36"/>
      <c r="F15389" s="36"/>
      <c r="G15389" s="36"/>
      <c r="H15389" s="36"/>
      <c r="I15389" s="36"/>
      <c r="J15389" s="36"/>
      <c r="M15389" s="191"/>
    </row>
    <row r="15390" spans="4:13" s="14" customFormat="1" ht="15.75">
      <c r="D15390" s="36"/>
      <c r="E15390" s="36"/>
      <c r="F15390" s="36"/>
      <c r="G15390" s="36"/>
      <c r="H15390" s="36"/>
      <c r="I15390" s="36"/>
      <c r="J15390" s="36"/>
      <c r="M15390" s="191"/>
    </row>
    <row r="15391" spans="4:13" s="14" customFormat="1" ht="15.75">
      <c r="D15391" s="36"/>
      <c r="E15391" s="36"/>
      <c r="F15391" s="36"/>
      <c r="G15391" s="36"/>
      <c r="H15391" s="36"/>
      <c r="I15391" s="36"/>
      <c r="J15391" s="36"/>
      <c r="M15391" s="191"/>
    </row>
    <row r="15392" spans="4:13" s="14" customFormat="1" ht="15.75">
      <c r="D15392" s="36"/>
      <c r="E15392" s="36"/>
      <c r="F15392" s="36"/>
      <c r="G15392" s="36"/>
      <c r="H15392" s="36"/>
      <c r="I15392" s="36"/>
      <c r="J15392" s="36"/>
      <c r="M15392" s="191"/>
    </row>
    <row r="15393" spans="4:13" s="14" customFormat="1" ht="15.75">
      <c r="D15393" s="36"/>
      <c r="E15393" s="36"/>
      <c r="F15393" s="36"/>
      <c r="G15393" s="36"/>
      <c r="H15393" s="36"/>
      <c r="I15393" s="36"/>
      <c r="J15393" s="36"/>
      <c r="M15393" s="191"/>
    </row>
    <row r="15394" spans="4:13" s="14" customFormat="1" ht="15.75">
      <c r="D15394" s="36"/>
      <c r="E15394" s="36"/>
      <c r="F15394" s="36"/>
      <c r="G15394" s="36"/>
      <c r="H15394" s="36"/>
      <c r="I15394" s="36"/>
      <c r="J15394" s="36"/>
      <c r="M15394" s="191"/>
    </row>
    <row r="15395" spans="4:13" s="14" customFormat="1" ht="15.75">
      <c r="D15395" s="36"/>
      <c r="E15395" s="36"/>
      <c r="F15395" s="36"/>
      <c r="G15395" s="36"/>
      <c r="H15395" s="36"/>
      <c r="I15395" s="36"/>
      <c r="J15395" s="36"/>
      <c r="M15395" s="191"/>
    </row>
    <row r="15396" spans="4:13" s="14" customFormat="1" ht="15.75">
      <c r="D15396" s="36"/>
      <c r="E15396" s="36"/>
      <c r="F15396" s="36"/>
      <c r="G15396" s="36"/>
      <c r="H15396" s="36"/>
      <c r="I15396" s="36"/>
      <c r="J15396" s="36"/>
      <c r="M15396" s="191"/>
    </row>
    <row r="15397" spans="4:13" s="14" customFormat="1" ht="15.75">
      <c r="D15397" s="36"/>
      <c r="E15397" s="36"/>
      <c r="F15397" s="36"/>
      <c r="G15397" s="36"/>
      <c r="H15397" s="36"/>
      <c r="I15397" s="36"/>
      <c r="J15397" s="36"/>
      <c r="M15397" s="191"/>
    </row>
    <row r="15398" spans="4:13" s="14" customFormat="1" ht="15.75">
      <c r="D15398" s="36"/>
      <c r="E15398" s="36"/>
      <c r="F15398" s="36"/>
      <c r="G15398" s="36"/>
      <c r="H15398" s="36"/>
      <c r="I15398" s="36"/>
      <c r="J15398" s="36"/>
      <c r="M15398" s="191"/>
    </row>
    <row r="15399" spans="4:13" s="14" customFormat="1" ht="15.75">
      <c r="D15399" s="36"/>
      <c r="E15399" s="36"/>
      <c r="F15399" s="36"/>
      <c r="G15399" s="36"/>
      <c r="H15399" s="36"/>
      <c r="I15399" s="36"/>
      <c r="J15399" s="36"/>
      <c r="M15399" s="191"/>
    </row>
    <row r="15400" spans="4:13" s="14" customFormat="1" ht="15.75">
      <c r="D15400" s="36"/>
      <c r="E15400" s="36"/>
      <c r="F15400" s="36"/>
      <c r="G15400" s="36"/>
      <c r="H15400" s="36"/>
      <c r="I15400" s="36"/>
      <c r="J15400" s="36"/>
      <c r="M15400" s="191"/>
    </row>
    <row r="15401" spans="4:13" s="14" customFormat="1" ht="15.75">
      <c r="D15401" s="36"/>
      <c r="E15401" s="36"/>
      <c r="F15401" s="36"/>
      <c r="G15401" s="36"/>
      <c r="H15401" s="36"/>
      <c r="I15401" s="36"/>
      <c r="J15401" s="36"/>
      <c r="M15401" s="191"/>
    </row>
    <row r="15402" spans="4:13" s="14" customFormat="1" ht="15.75">
      <c r="D15402" s="36"/>
      <c r="E15402" s="36"/>
      <c r="F15402" s="36"/>
      <c r="G15402" s="36"/>
      <c r="H15402" s="36"/>
      <c r="I15402" s="36"/>
      <c r="J15402" s="36"/>
      <c r="M15402" s="191"/>
    </row>
    <row r="15403" spans="4:13" s="14" customFormat="1" ht="15.75">
      <c r="D15403" s="36"/>
      <c r="E15403" s="36"/>
      <c r="F15403" s="36"/>
      <c r="G15403" s="36"/>
      <c r="H15403" s="36"/>
      <c r="I15403" s="36"/>
      <c r="J15403" s="36"/>
      <c r="M15403" s="191"/>
    </row>
    <row r="15404" spans="4:13" s="14" customFormat="1" ht="15.75">
      <c r="D15404" s="36"/>
      <c r="E15404" s="36"/>
      <c r="F15404" s="36"/>
      <c r="G15404" s="36"/>
      <c r="H15404" s="36"/>
      <c r="I15404" s="36"/>
      <c r="J15404" s="36"/>
      <c r="M15404" s="191"/>
    </row>
    <row r="15405" spans="4:13" s="14" customFormat="1" ht="15.75">
      <c r="D15405" s="36"/>
      <c r="E15405" s="36"/>
      <c r="F15405" s="36"/>
      <c r="G15405" s="36"/>
      <c r="H15405" s="36"/>
      <c r="I15405" s="36"/>
      <c r="J15405" s="36"/>
      <c r="M15405" s="191"/>
    </row>
    <row r="15406" spans="4:13" s="14" customFormat="1" ht="15.75">
      <c r="D15406" s="36"/>
      <c r="E15406" s="36"/>
      <c r="F15406" s="36"/>
      <c r="G15406" s="36"/>
      <c r="H15406" s="36"/>
      <c r="I15406" s="36"/>
      <c r="J15406" s="36"/>
      <c r="M15406" s="191"/>
    </row>
    <row r="15407" spans="4:13" s="14" customFormat="1" ht="15.75">
      <c r="D15407" s="36"/>
      <c r="E15407" s="36"/>
      <c r="F15407" s="36"/>
      <c r="G15407" s="36"/>
      <c r="H15407" s="36"/>
      <c r="I15407" s="36"/>
      <c r="J15407" s="36"/>
      <c r="M15407" s="191"/>
    </row>
    <row r="15408" spans="4:13" s="14" customFormat="1" ht="15.75">
      <c r="D15408" s="36"/>
      <c r="E15408" s="36"/>
      <c r="F15408" s="36"/>
      <c r="G15408" s="36"/>
      <c r="H15408" s="36"/>
      <c r="I15408" s="36"/>
      <c r="J15408" s="36"/>
      <c r="M15408" s="191"/>
    </row>
    <row r="15409" spans="4:13" s="14" customFormat="1" ht="15.75">
      <c r="D15409" s="36"/>
      <c r="E15409" s="36"/>
      <c r="F15409" s="36"/>
      <c r="G15409" s="36"/>
      <c r="H15409" s="36"/>
      <c r="I15409" s="36"/>
      <c r="J15409" s="36"/>
      <c r="M15409" s="191"/>
    </row>
    <row r="15410" spans="4:13" s="14" customFormat="1" ht="15.75">
      <c r="D15410" s="36"/>
      <c r="E15410" s="36"/>
      <c r="F15410" s="36"/>
      <c r="G15410" s="36"/>
      <c r="H15410" s="36"/>
      <c r="I15410" s="36"/>
      <c r="J15410" s="36"/>
      <c r="M15410" s="191"/>
    </row>
    <row r="15411" spans="4:13" s="14" customFormat="1" ht="15.75">
      <c r="D15411" s="36"/>
      <c r="E15411" s="36"/>
      <c r="F15411" s="36"/>
      <c r="G15411" s="36"/>
      <c r="H15411" s="36"/>
      <c r="I15411" s="36"/>
      <c r="J15411" s="36"/>
      <c r="M15411" s="191"/>
    </row>
    <row r="15412" spans="4:13" s="14" customFormat="1" ht="15.75">
      <c r="D15412" s="36"/>
      <c r="E15412" s="36"/>
      <c r="F15412" s="36"/>
      <c r="G15412" s="36"/>
      <c r="H15412" s="36"/>
      <c r="I15412" s="36"/>
      <c r="J15412" s="36"/>
      <c r="M15412" s="191"/>
    </row>
    <row r="15413" spans="4:13" s="14" customFormat="1" ht="15.75">
      <c r="D15413" s="36"/>
      <c r="E15413" s="36"/>
      <c r="F15413" s="36"/>
      <c r="G15413" s="36"/>
      <c r="H15413" s="36"/>
      <c r="I15413" s="36"/>
      <c r="J15413" s="36"/>
      <c r="M15413" s="191"/>
    </row>
    <row r="15414" spans="4:13" s="14" customFormat="1" ht="15.75">
      <c r="D15414" s="36"/>
      <c r="E15414" s="36"/>
      <c r="F15414" s="36"/>
      <c r="G15414" s="36"/>
      <c r="H15414" s="36"/>
      <c r="I15414" s="36"/>
      <c r="J15414" s="36"/>
      <c r="M15414" s="191"/>
    </row>
    <row r="15415" spans="4:13" s="14" customFormat="1" ht="15.75">
      <c r="D15415" s="36"/>
      <c r="E15415" s="36"/>
      <c r="F15415" s="36"/>
      <c r="G15415" s="36"/>
      <c r="H15415" s="36"/>
      <c r="I15415" s="36"/>
      <c r="J15415" s="36"/>
      <c r="M15415" s="191"/>
    </row>
    <row r="15416" spans="4:13" s="14" customFormat="1" ht="15.75">
      <c r="D15416" s="36"/>
      <c r="E15416" s="36"/>
      <c r="F15416" s="36"/>
      <c r="G15416" s="36"/>
      <c r="H15416" s="36"/>
      <c r="I15416" s="36"/>
      <c r="J15416" s="36"/>
      <c r="M15416" s="191"/>
    </row>
    <row r="15417" spans="4:13" s="14" customFormat="1" ht="15.75">
      <c r="D15417" s="36"/>
      <c r="E15417" s="36"/>
      <c r="F15417" s="36"/>
      <c r="G15417" s="36"/>
      <c r="H15417" s="36"/>
      <c r="I15417" s="36"/>
      <c r="J15417" s="36"/>
      <c r="M15417" s="191"/>
    </row>
    <row r="15418" spans="4:13" s="14" customFormat="1" ht="15.75">
      <c r="D15418" s="36"/>
      <c r="E15418" s="36"/>
      <c r="F15418" s="36"/>
      <c r="G15418" s="36"/>
      <c r="H15418" s="36"/>
      <c r="I15418" s="36"/>
      <c r="J15418" s="36"/>
      <c r="M15418" s="191"/>
    </row>
    <row r="15419" spans="4:13" s="14" customFormat="1" ht="15.75">
      <c r="D15419" s="36"/>
      <c r="E15419" s="36"/>
      <c r="F15419" s="36"/>
      <c r="G15419" s="36"/>
      <c r="H15419" s="36"/>
      <c r="I15419" s="36"/>
      <c r="J15419" s="36"/>
      <c r="M15419" s="191"/>
    </row>
    <row r="15420" spans="4:13" s="14" customFormat="1" ht="15.75">
      <c r="D15420" s="36"/>
      <c r="E15420" s="36"/>
      <c r="F15420" s="36"/>
      <c r="G15420" s="36"/>
      <c r="H15420" s="36"/>
      <c r="I15420" s="36"/>
      <c r="J15420" s="36"/>
      <c r="M15420" s="191"/>
    </row>
    <row r="15421" spans="4:13" s="14" customFormat="1" ht="15.75">
      <c r="D15421" s="36"/>
      <c r="E15421" s="36"/>
      <c r="F15421" s="36"/>
      <c r="G15421" s="36"/>
      <c r="H15421" s="36"/>
      <c r="I15421" s="36"/>
      <c r="J15421" s="36"/>
      <c r="M15421" s="191"/>
    </row>
    <row r="15422" spans="4:13" s="14" customFormat="1" ht="15.75">
      <c r="D15422" s="36"/>
      <c r="E15422" s="36"/>
      <c r="F15422" s="36"/>
      <c r="G15422" s="36"/>
      <c r="H15422" s="36"/>
      <c r="I15422" s="36"/>
      <c r="J15422" s="36"/>
      <c r="M15422" s="191"/>
    </row>
    <row r="15423" spans="4:13" s="14" customFormat="1" ht="15.75">
      <c r="D15423" s="36"/>
      <c r="E15423" s="36"/>
      <c r="F15423" s="36"/>
      <c r="G15423" s="36"/>
      <c r="H15423" s="36"/>
      <c r="I15423" s="36"/>
      <c r="J15423" s="36"/>
      <c r="M15423" s="191"/>
    </row>
    <row r="15424" spans="4:13" s="14" customFormat="1" ht="15.75">
      <c r="D15424" s="36"/>
      <c r="E15424" s="36"/>
      <c r="F15424" s="36"/>
      <c r="G15424" s="36"/>
      <c r="H15424" s="36"/>
      <c r="I15424" s="36"/>
      <c r="J15424" s="36"/>
      <c r="M15424" s="191"/>
    </row>
    <row r="15425" spans="4:13" s="14" customFormat="1" ht="15.75">
      <c r="D15425" s="36"/>
      <c r="E15425" s="36"/>
      <c r="F15425" s="36"/>
      <c r="G15425" s="36"/>
      <c r="H15425" s="36"/>
      <c r="I15425" s="36"/>
      <c r="J15425" s="36"/>
      <c r="M15425" s="191"/>
    </row>
    <row r="15426" spans="4:13" s="14" customFormat="1" ht="15.75">
      <c r="D15426" s="36"/>
      <c r="E15426" s="36"/>
      <c r="F15426" s="36"/>
      <c r="G15426" s="36"/>
      <c r="H15426" s="36"/>
      <c r="I15426" s="36"/>
      <c r="J15426" s="36"/>
      <c r="M15426" s="191"/>
    </row>
    <row r="15427" spans="4:13" s="14" customFormat="1" ht="15.75">
      <c r="D15427" s="36"/>
      <c r="E15427" s="36"/>
      <c r="F15427" s="36"/>
      <c r="G15427" s="36"/>
      <c r="H15427" s="36"/>
      <c r="I15427" s="36"/>
      <c r="J15427" s="36"/>
      <c r="M15427" s="191"/>
    </row>
    <row r="15428" spans="4:13" s="14" customFormat="1" ht="15.75">
      <c r="D15428" s="36"/>
      <c r="E15428" s="36"/>
      <c r="F15428" s="36"/>
      <c r="G15428" s="36"/>
      <c r="H15428" s="36"/>
      <c r="I15428" s="36"/>
      <c r="J15428" s="36"/>
      <c r="M15428" s="191"/>
    </row>
    <row r="15429" spans="4:13" s="14" customFormat="1" ht="15.75">
      <c r="D15429" s="36"/>
      <c r="E15429" s="36"/>
      <c r="F15429" s="36"/>
      <c r="G15429" s="36"/>
      <c r="H15429" s="36"/>
      <c r="I15429" s="36"/>
      <c r="J15429" s="36"/>
      <c r="M15429" s="191"/>
    </row>
    <row r="15430" spans="4:13" s="14" customFormat="1" ht="15.75">
      <c r="D15430" s="36"/>
      <c r="E15430" s="36"/>
      <c r="F15430" s="36"/>
      <c r="G15430" s="36"/>
      <c r="H15430" s="36"/>
      <c r="I15430" s="36"/>
      <c r="J15430" s="36"/>
      <c r="M15430" s="191"/>
    </row>
    <row r="15431" spans="4:13" s="14" customFormat="1" ht="15.75">
      <c r="D15431" s="36"/>
      <c r="E15431" s="36"/>
      <c r="F15431" s="36"/>
      <c r="G15431" s="36"/>
      <c r="H15431" s="36"/>
      <c r="I15431" s="36"/>
      <c r="J15431" s="36"/>
      <c r="M15431" s="191"/>
    </row>
    <row r="15432" spans="4:13" s="14" customFormat="1" ht="15.75">
      <c r="D15432" s="36"/>
      <c r="E15432" s="36"/>
      <c r="F15432" s="36"/>
      <c r="G15432" s="36"/>
      <c r="H15432" s="36"/>
      <c r="I15432" s="36"/>
      <c r="J15432" s="36"/>
      <c r="M15432" s="191"/>
    </row>
    <row r="15433" spans="4:13" s="14" customFormat="1" ht="15.75">
      <c r="D15433" s="36"/>
      <c r="E15433" s="36"/>
      <c r="F15433" s="36"/>
      <c r="G15433" s="36"/>
      <c r="H15433" s="36"/>
      <c r="I15433" s="36"/>
      <c r="J15433" s="36"/>
      <c r="M15433" s="191"/>
    </row>
    <row r="15434" spans="4:13" s="14" customFormat="1" ht="15.75">
      <c r="D15434" s="36"/>
      <c r="E15434" s="36"/>
      <c r="F15434" s="36"/>
      <c r="G15434" s="36"/>
      <c r="H15434" s="36"/>
      <c r="I15434" s="36"/>
      <c r="J15434" s="36"/>
      <c r="M15434" s="191"/>
    </row>
    <row r="15435" spans="4:13" s="14" customFormat="1" ht="15.75">
      <c r="D15435" s="36"/>
      <c r="E15435" s="36"/>
      <c r="F15435" s="36"/>
      <c r="G15435" s="36"/>
      <c r="H15435" s="36"/>
      <c r="I15435" s="36"/>
      <c r="J15435" s="36"/>
      <c r="M15435" s="191"/>
    </row>
    <row r="15436" spans="4:13" s="14" customFormat="1" ht="15.75">
      <c r="D15436" s="36"/>
      <c r="E15436" s="36"/>
      <c r="F15436" s="36"/>
      <c r="G15436" s="36"/>
      <c r="H15436" s="36"/>
      <c r="I15436" s="36"/>
      <c r="J15436" s="36"/>
      <c r="M15436" s="191"/>
    </row>
    <row r="15437" spans="4:13" s="14" customFormat="1" ht="15.75">
      <c r="D15437" s="36"/>
      <c r="E15437" s="36"/>
      <c r="F15437" s="36"/>
      <c r="G15437" s="36"/>
      <c r="H15437" s="36"/>
      <c r="I15437" s="36"/>
      <c r="J15437" s="36"/>
      <c r="M15437" s="191"/>
    </row>
    <row r="15438" spans="4:13" s="14" customFormat="1" ht="15.75">
      <c r="D15438" s="36"/>
      <c r="E15438" s="36"/>
      <c r="F15438" s="36"/>
      <c r="G15438" s="36"/>
      <c r="H15438" s="36"/>
      <c r="I15438" s="36"/>
      <c r="J15438" s="36"/>
      <c r="M15438" s="191"/>
    </row>
    <row r="15439" spans="4:13" s="14" customFormat="1" ht="15.75">
      <c r="D15439" s="36"/>
      <c r="E15439" s="36"/>
      <c r="F15439" s="36"/>
      <c r="G15439" s="36"/>
      <c r="H15439" s="36"/>
      <c r="I15439" s="36"/>
      <c r="J15439" s="36"/>
      <c r="M15439" s="191"/>
    </row>
    <row r="15440" spans="4:13" s="14" customFormat="1" ht="15.75">
      <c r="D15440" s="36"/>
      <c r="E15440" s="36"/>
      <c r="F15440" s="36"/>
      <c r="G15440" s="36"/>
      <c r="H15440" s="36"/>
      <c r="I15440" s="36"/>
      <c r="J15440" s="36"/>
      <c r="M15440" s="191"/>
    </row>
    <row r="15441" spans="4:13" s="14" customFormat="1" ht="15.75">
      <c r="D15441" s="36"/>
      <c r="E15441" s="36"/>
      <c r="F15441" s="36"/>
      <c r="G15441" s="36"/>
      <c r="H15441" s="36"/>
      <c r="I15441" s="36"/>
      <c r="J15441" s="36"/>
      <c r="M15441" s="191"/>
    </row>
    <row r="15442" spans="4:13" s="14" customFormat="1" ht="15.75">
      <c r="D15442" s="36"/>
      <c r="E15442" s="36"/>
      <c r="F15442" s="36"/>
      <c r="G15442" s="36"/>
      <c r="H15442" s="36"/>
      <c r="I15442" s="36"/>
      <c r="J15442" s="36"/>
      <c r="M15442" s="191"/>
    </row>
    <row r="15443" spans="4:13" s="14" customFormat="1" ht="15.75">
      <c r="D15443" s="36"/>
      <c r="E15443" s="36"/>
      <c r="F15443" s="36"/>
      <c r="G15443" s="36"/>
      <c r="H15443" s="36"/>
      <c r="I15443" s="36"/>
      <c r="J15443" s="36"/>
      <c r="M15443" s="191"/>
    </row>
    <row r="15444" spans="4:13" s="14" customFormat="1" ht="15.75">
      <c r="D15444" s="36"/>
      <c r="E15444" s="36"/>
      <c r="F15444" s="36"/>
      <c r="G15444" s="36"/>
      <c r="H15444" s="36"/>
      <c r="I15444" s="36"/>
      <c r="J15444" s="36"/>
      <c r="M15444" s="191"/>
    </row>
    <row r="15445" spans="4:13" s="14" customFormat="1" ht="15.75">
      <c r="D15445" s="36"/>
      <c r="E15445" s="36"/>
      <c r="F15445" s="36"/>
      <c r="G15445" s="36"/>
      <c r="H15445" s="36"/>
      <c r="I15445" s="36"/>
      <c r="J15445" s="36"/>
      <c r="M15445" s="191"/>
    </row>
    <row r="15446" spans="4:13" s="14" customFormat="1" ht="15.75">
      <c r="D15446" s="36"/>
      <c r="E15446" s="36"/>
      <c r="F15446" s="36"/>
      <c r="G15446" s="36"/>
      <c r="H15446" s="36"/>
      <c r="I15446" s="36"/>
      <c r="J15446" s="36"/>
      <c r="M15446" s="191"/>
    </row>
    <row r="15447" spans="4:13" s="14" customFormat="1" ht="15.75">
      <c r="D15447" s="36"/>
      <c r="E15447" s="36"/>
      <c r="F15447" s="36"/>
      <c r="G15447" s="36"/>
      <c r="H15447" s="36"/>
      <c r="I15447" s="36"/>
      <c r="J15447" s="36"/>
      <c r="M15447" s="191"/>
    </row>
    <row r="15448" spans="4:13" s="14" customFormat="1" ht="15.75">
      <c r="D15448" s="36"/>
      <c r="E15448" s="36"/>
      <c r="F15448" s="36"/>
      <c r="G15448" s="36"/>
      <c r="H15448" s="36"/>
      <c r="I15448" s="36"/>
      <c r="J15448" s="36"/>
      <c r="M15448" s="191"/>
    </row>
    <row r="15449" spans="4:13" s="14" customFormat="1" ht="15.75">
      <c r="D15449" s="36"/>
      <c r="E15449" s="36"/>
      <c r="F15449" s="36"/>
      <c r="G15449" s="36"/>
      <c r="H15449" s="36"/>
      <c r="I15449" s="36"/>
      <c r="J15449" s="36"/>
      <c r="M15449" s="191"/>
    </row>
    <row r="15450" spans="4:13" s="14" customFormat="1" ht="15.75">
      <c r="D15450" s="36"/>
      <c r="E15450" s="36"/>
      <c r="F15450" s="36"/>
      <c r="G15450" s="36"/>
      <c r="H15450" s="36"/>
      <c r="I15450" s="36"/>
      <c r="J15450" s="36"/>
      <c r="M15450" s="191"/>
    </row>
    <row r="15451" spans="4:13" s="14" customFormat="1" ht="15.75">
      <c r="D15451" s="36"/>
      <c r="E15451" s="36"/>
      <c r="F15451" s="36"/>
      <c r="G15451" s="36"/>
      <c r="H15451" s="36"/>
      <c r="I15451" s="36"/>
      <c r="J15451" s="36"/>
      <c r="M15451" s="191"/>
    </row>
    <row r="15452" spans="4:13" s="14" customFormat="1" ht="15.75">
      <c r="D15452" s="36"/>
      <c r="E15452" s="36"/>
      <c r="F15452" s="36"/>
      <c r="G15452" s="36"/>
      <c r="H15452" s="36"/>
      <c r="I15452" s="36"/>
      <c r="J15452" s="36"/>
      <c r="M15452" s="191"/>
    </row>
    <row r="15453" spans="4:13" s="14" customFormat="1" ht="15.75">
      <c r="D15453" s="36"/>
      <c r="E15453" s="36"/>
      <c r="F15453" s="36"/>
      <c r="G15453" s="36"/>
      <c r="H15453" s="36"/>
      <c r="I15453" s="36"/>
      <c r="J15453" s="36"/>
      <c r="M15453" s="191"/>
    </row>
    <row r="15454" spans="4:13" s="14" customFormat="1" ht="15.75">
      <c r="D15454" s="36"/>
      <c r="E15454" s="36"/>
      <c r="F15454" s="36"/>
      <c r="G15454" s="36"/>
      <c r="H15454" s="36"/>
      <c r="I15454" s="36"/>
      <c r="J15454" s="36"/>
      <c r="M15454" s="191"/>
    </row>
    <row r="15455" spans="4:13" s="14" customFormat="1" ht="15.75">
      <c r="D15455" s="36"/>
      <c r="E15455" s="36"/>
      <c r="F15455" s="36"/>
      <c r="G15455" s="36"/>
      <c r="H15455" s="36"/>
      <c r="I15455" s="36"/>
      <c r="J15455" s="36"/>
      <c r="M15455" s="191"/>
    </row>
    <row r="15456" spans="4:13" s="14" customFormat="1" ht="15.75">
      <c r="D15456" s="36"/>
      <c r="E15456" s="36"/>
      <c r="F15456" s="36"/>
      <c r="G15456" s="36"/>
      <c r="H15456" s="36"/>
      <c r="I15456" s="36"/>
      <c r="J15456" s="36"/>
      <c r="M15456" s="191"/>
    </row>
    <row r="15457" spans="4:13" s="14" customFormat="1" ht="15.75">
      <c r="D15457" s="36"/>
      <c r="E15457" s="36"/>
      <c r="F15457" s="36"/>
      <c r="G15457" s="36"/>
      <c r="H15457" s="36"/>
      <c r="I15457" s="36"/>
      <c r="J15457" s="36"/>
      <c r="M15457" s="191"/>
    </row>
    <row r="15458" spans="4:13" s="14" customFormat="1" ht="15.75">
      <c r="D15458" s="36"/>
      <c r="E15458" s="36"/>
      <c r="F15458" s="36"/>
      <c r="G15458" s="36"/>
      <c r="H15458" s="36"/>
      <c r="I15458" s="36"/>
      <c r="J15458" s="36"/>
      <c r="M15458" s="191"/>
    </row>
    <row r="15459" spans="4:13" s="14" customFormat="1" ht="15.75">
      <c r="D15459" s="36"/>
      <c r="E15459" s="36"/>
      <c r="F15459" s="36"/>
      <c r="G15459" s="36"/>
      <c r="H15459" s="36"/>
      <c r="I15459" s="36"/>
      <c r="J15459" s="36"/>
      <c r="M15459" s="191"/>
    </row>
    <row r="15460" spans="4:13" s="14" customFormat="1" ht="15.75">
      <c r="D15460" s="36"/>
      <c r="E15460" s="36"/>
      <c r="F15460" s="36"/>
      <c r="G15460" s="36"/>
      <c r="H15460" s="36"/>
      <c r="I15460" s="36"/>
      <c r="J15460" s="36"/>
      <c r="M15460" s="191"/>
    </row>
    <row r="15461" spans="4:13" s="14" customFormat="1" ht="15.75">
      <c r="D15461" s="36"/>
      <c r="E15461" s="36"/>
      <c r="F15461" s="36"/>
      <c r="G15461" s="36"/>
      <c r="H15461" s="36"/>
      <c r="I15461" s="36"/>
      <c r="J15461" s="36"/>
      <c r="M15461" s="191"/>
    </row>
    <row r="15462" spans="4:13" s="14" customFormat="1" ht="15.75">
      <c r="D15462" s="36"/>
      <c r="E15462" s="36"/>
      <c r="F15462" s="36"/>
      <c r="G15462" s="36"/>
      <c r="H15462" s="36"/>
      <c r="I15462" s="36"/>
      <c r="J15462" s="36"/>
      <c r="M15462" s="191"/>
    </row>
    <row r="15463" spans="4:13" s="14" customFormat="1" ht="15.75">
      <c r="D15463" s="36"/>
      <c r="E15463" s="36"/>
      <c r="F15463" s="36"/>
      <c r="G15463" s="36"/>
      <c r="H15463" s="36"/>
      <c r="I15463" s="36"/>
      <c r="J15463" s="36"/>
      <c r="M15463" s="191"/>
    </row>
    <row r="15464" spans="4:13" s="14" customFormat="1" ht="15.75">
      <c r="D15464" s="36"/>
      <c r="E15464" s="36"/>
      <c r="F15464" s="36"/>
      <c r="G15464" s="36"/>
      <c r="H15464" s="36"/>
      <c r="I15464" s="36"/>
      <c r="J15464" s="36"/>
      <c r="M15464" s="191"/>
    </row>
    <row r="15465" spans="4:13" s="14" customFormat="1" ht="15.75">
      <c r="D15465" s="36"/>
      <c r="E15465" s="36"/>
      <c r="F15465" s="36"/>
      <c r="G15465" s="36"/>
      <c r="H15465" s="36"/>
      <c r="I15465" s="36"/>
      <c r="J15465" s="36"/>
      <c r="M15465" s="191"/>
    </row>
    <row r="15466" spans="4:13" s="14" customFormat="1" ht="15.75">
      <c r="D15466" s="36"/>
      <c r="E15466" s="36"/>
      <c r="F15466" s="36"/>
      <c r="G15466" s="36"/>
      <c r="H15466" s="36"/>
      <c r="I15466" s="36"/>
      <c r="J15466" s="36"/>
      <c r="M15466" s="191"/>
    </row>
    <row r="15467" spans="4:13" s="14" customFormat="1" ht="15.75">
      <c r="D15467" s="36"/>
      <c r="E15467" s="36"/>
      <c r="F15467" s="36"/>
      <c r="G15467" s="36"/>
      <c r="H15467" s="36"/>
      <c r="I15467" s="36"/>
      <c r="J15467" s="36"/>
      <c r="M15467" s="191"/>
    </row>
    <row r="15468" spans="4:13" s="14" customFormat="1" ht="15.75">
      <c r="D15468" s="36"/>
      <c r="E15468" s="36"/>
      <c r="F15468" s="36"/>
      <c r="G15468" s="36"/>
      <c r="H15468" s="36"/>
      <c r="I15468" s="36"/>
      <c r="J15468" s="36"/>
      <c r="M15468" s="191"/>
    </row>
    <row r="15469" spans="4:13" s="14" customFormat="1" ht="15.75">
      <c r="D15469" s="36"/>
      <c r="E15469" s="36"/>
      <c r="F15469" s="36"/>
      <c r="G15469" s="36"/>
      <c r="H15469" s="36"/>
      <c r="I15469" s="36"/>
      <c r="J15469" s="36"/>
      <c r="M15469" s="191"/>
    </row>
    <row r="15470" spans="4:13" s="14" customFormat="1" ht="15.75">
      <c r="D15470" s="36"/>
      <c r="E15470" s="36"/>
      <c r="F15470" s="36"/>
      <c r="G15470" s="36"/>
      <c r="H15470" s="36"/>
      <c r="I15470" s="36"/>
      <c r="J15470" s="36"/>
      <c r="M15470" s="191"/>
    </row>
    <row r="15471" spans="4:13" s="14" customFormat="1" ht="15.75">
      <c r="D15471" s="36"/>
      <c r="E15471" s="36"/>
      <c r="F15471" s="36"/>
      <c r="G15471" s="36"/>
      <c r="H15471" s="36"/>
      <c r="I15471" s="36"/>
      <c r="J15471" s="36"/>
      <c r="M15471" s="191"/>
    </row>
    <row r="15472" spans="4:13" s="14" customFormat="1" ht="15.75">
      <c r="D15472" s="36"/>
      <c r="E15472" s="36"/>
      <c r="F15472" s="36"/>
      <c r="G15472" s="36"/>
      <c r="H15472" s="36"/>
      <c r="I15472" s="36"/>
      <c r="J15472" s="36"/>
      <c r="M15472" s="191"/>
    </row>
    <row r="15473" spans="4:13" s="14" customFormat="1" ht="15.75">
      <c r="D15473" s="36"/>
      <c r="E15473" s="36"/>
      <c r="F15473" s="36"/>
      <c r="G15473" s="36"/>
      <c r="H15473" s="36"/>
      <c r="I15473" s="36"/>
      <c r="J15473" s="36"/>
      <c r="M15473" s="191"/>
    </row>
    <row r="15474" spans="4:13" s="14" customFormat="1" ht="15.75">
      <c r="D15474" s="36"/>
      <c r="E15474" s="36"/>
      <c r="F15474" s="36"/>
      <c r="G15474" s="36"/>
      <c r="H15474" s="36"/>
      <c r="I15474" s="36"/>
      <c r="J15474" s="36"/>
      <c r="M15474" s="191"/>
    </row>
    <row r="15475" spans="4:13" s="14" customFormat="1" ht="15.75">
      <c r="D15475" s="36"/>
      <c r="E15475" s="36"/>
      <c r="F15475" s="36"/>
      <c r="G15475" s="36"/>
      <c r="H15475" s="36"/>
      <c r="I15475" s="36"/>
      <c r="J15475" s="36"/>
      <c r="M15475" s="191"/>
    </row>
    <row r="15476" spans="4:13" s="14" customFormat="1" ht="15.75">
      <c r="D15476" s="36"/>
      <c r="E15476" s="36"/>
      <c r="F15476" s="36"/>
      <c r="G15476" s="36"/>
      <c r="H15476" s="36"/>
      <c r="I15476" s="36"/>
      <c r="J15476" s="36"/>
      <c r="M15476" s="191"/>
    </row>
    <row r="15477" spans="4:13" s="14" customFormat="1" ht="15.75">
      <c r="D15477" s="36"/>
      <c r="E15477" s="36"/>
      <c r="F15477" s="36"/>
      <c r="G15477" s="36"/>
      <c r="H15477" s="36"/>
      <c r="I15477" s="36"/>
      <c r="J15477" s="36"/>
      <c r="M15477" s="191"/>
    </row>
    <row r="15478" spans="4:13" s="14" customFormat="1" ht="15.75">
      <c r="D15478" s="36"/>
      <c r="E15478" s="36"/>
      <c r="F15478" s="36"/>
      <c r="G15478" s="36"/>
      <c r="H15478" s="36"/>
      <c r="I15478" s="36"/>
      <c r="J15478" s="36"/>
      <c r="M15478" s="191"/>
    </row>
    <row r="15479" spans="4:13" s="14" customFormat="1" ht="15.75">
      <c r="D15479" s="36"/>
      <c r="E15479" s="36"/>
      <c r="F15479" s="36"/>
      <c r="G15479" s="36"/>
      <c r="H15479" s="36"/>
      <c r="I15479" s="36"/>
      <c r="J15479" s="36"/>
      <c r="M15479" s="191"/>
    </row>
    <row r="15480" spans="4:13" s="14" customFormat="1" ht="15.75">
      <c r="D15480" s="36"/>
      <c r="E15480" s="36"/>
      <c r="F15480" s="36"/>
      <c r="G15480" s="36"/>
      <c r="H15480" s="36"/>
      <c r="I15480" s="36"/>
      <c r="J15480" s="36"/>
      <c r="M15480" s="191"/>
    </row>
    <row r="15481" spans="4:13" s="14" customFormat="1" ht="15.75">
      <c r="D15481" s="36"/>
      <c r="E15481" s="36"/>
      <c r="F15481" s="36"/>
      <c r="G15481" s="36"/>
      <c r="H15481" s="36"/>
      <c r="I15481" s="36"/>
      <c r="J15481" s="36"/>
      <c r="M15481" s="191"/>
    </row>
    <row r="15482" spans="4:13" s="14" customFormat="1" ht="15.75">
      <c r="D15482" s="36"/>
      <c r="E15482" s="36"/>
      <c r="F15482" s="36"/>
      <c r="G15482" s="36"/>
      <c r="H15482" s="36"/>
      <c r="I15482" s="36"/>
      <c r="J15482" s="36"/>
      <c r="M15482" s="191"/>
    </row>
    <row r="15483" spans="4:13" s="14" customFormat="1" ht="15.75">
      <c r="D15483" s="36"/>
      <c r="E15483" s="36"/>
      <c r="F15483" s="36"/>
      <c r="G15483" s="36"/>
      <c r="H15483" s="36"/>
      <c r="I15483" s="36"/>
      <c r="J15483" s="36"/>
      <c r="M15483" s="191"/>
    </row>
    <row r="15484" spans="4:13" s="14" customFormat="1" ht="15.75">
      <c r="D15484" s="36"/>
      <c r="E15484" s="36"/>
      <c r="F15484" s="36"/>
      <c r="G15484" s="36"/>
      <c r="H15484" s="36"/>
      <c r="I15484" s="36"/>
      <c r="J15484" s="36"/>
      <c r="M15484" s="191"/>
    </row>
    <row r="15485" spans="4:13" s="14" customFormat="1" ht="15.75">
      <c r="D15485" s="36"/>
      <c r="E15485" s="36"/>
      <c r="F15485" s="36"/>
      <c r="G15485" s="36"/>
      <c r="H15485" s="36"/>
      <c r="I15485" s="36"/>
      <c r="J15485" s="36"/>
      <c r="M15485" s="191"/>
    </row>
    <row r="15486" spans="4:13" s="14" customFormat="1" ht="15.75">
      <c r="D15486" s="36"/>
      <c r="E15486" s="36"/>
      <c r="F15486" s="36"/>
      <c r="G15486" s="36"/>
      <c r="H15486" s="36"/>
      <c r="I15486" s="36"/>
      <c r="J15486" s="36"/>
      <c r="M15486" s="191"/>
    </row>
    <row r="15487" spans="4:13" s="14" customFormat="1" ht="15.75">
      <c r="D15487" s="36"/>
      <c r="E15487" s="36"/>
      <c r="F15487" s="36"/>
      <c r="G15487" s="36"/>
      <c r="H15487" s="36"/>
      <c r="I15487" s="36"/>
      <c r="J15487" s="36"/>
      <c r="M15487" s="191"/>
    </row>
    <row r="15488" spans="4:13" s="14" customFormat="1" ht="15.75">
      <c r="D15488" s="36"/>
      <c r="E15488" s="36"/>
      <c r="F15488" s="36"/>
      <c r="G15488" s="36"/>
      <c r="H15488" s="36"/>
      <c r="I15488" s="36"/>
      <c r="J15488" s="36"/>
      <c r="M15488" s="191"/>
    </row>
    <row r="15489" spans="4:13" s="14" customFormat="1" ht="15.75">
      <c r="D15489" s="36"/>
      <c r="E15489" s="36"/>
      <c r="F15489" s="36"/>
      <c r="G15489" s="36"/>
      <c r="H15489" s="36"/>
      <c r="I15489" s="36"/>
      <c r="J15489" s="36"/>
      <c r="M15489" s="191"/>
    </row>
    <row r="15490" spans="4:13" s="14" customFormat="1" ht="15.75">
      <c r="D15490" s="36"/>
      <c r="E15490" s="36"/>
      <c r="F15490" s="36"/>
      <c r="G15490" s="36"/>
      <c r="H15490" s="36"/>
      <c r="I15490" s="36"/>
      <c r="J15490" s="36"/>
      <c r="M15490" s="191"/>
    </row>
    <row r="15491" spans="4:13" s="14" customFormat="1" ht="15.75">
      <c r="D15491" s="36"/>
      <c r="E15491" s="36"/>
      <c r="F15491" s="36"/>
      <c r="G15491" s="36"/>
      <c r="H15491" s="36"/>
      <c r="I15491" s="36"/>
      <c r="J15491" s="36"/>
      <c r="M15491" s="191"/>
    </row>
    <row r="15492" spans="4:13" s="14" customFormat="1" ht="15.75">
      <c r="D15492" s="36"/>
      <c r="E15492" s="36"/>
      <c r="F15492" s="36"/>
      <c r="G15492" s="36"/>
      <c r="H15492" s="36"/>
      <c r="I15492" s="36"/>
      <c r="J15492" s="36"/>
      <c r="M15492" s="191"/>
    </row>
    <row r="15493" spans="4:13" s="14" customFormat="1" ht="15.75">
      <c r="D15493" s="36"/>
      <c r="E15493" s="36"/>
      <c r="F15493" s="36"/>
      <c r="G15493" s="36"/>
      <c r="H15493" s="36"/>
      <c r="I15493" s="36"/>
      <c r="J15493" s="36"/>
      <c r="M15493" s="191"/>
    </row>
    <row r="15494" spans="4:13" s="14" customFormat="1" ht="15.75">
      <c r="D15494" s="36"/>
      <c r="E15494" s="36"/>
      <c r="F15494" s="36"/>
      <c r="G15494" s="36"/>
      <c r="H15494" s="36"/>
      <c r="I15494" s="36"/>
      <c r="J15494" s="36"/>
      <c r="M15494" s="191"/>
    </row>
    <row r="15495" spans="4:13" s="14" customFormat="1" ht="15.75">
      <c r="D15495" s="36"/>
      <c r="E15495" s="36"/>
      <c r="F15495" s="36"/>
      <c r="G15495" s="36"/>
      <c r="H15495" s="36"/>
      <c r="I15495" s="36"/>
      <c r="J15495" s="36"/>
      <c r="M15495" s="191"/>
    </row>
    <row r="15496" spans="4:13" s="14" customFormat="1" ht="15.75">
      <c r="D15496" s="36"/>
      <c r="E15496" s="36"/>
      <c r="F15496" s="36"/>
      <c r="G15496" s="36"/>
      <c r="H15496" s="36"/>
      <c r="I15496" s="36"/>
      <c r="J15496" s="36"/>
      <c r="M15496" s="191"/>
    </row>
    <row r="15497" spans="4:13" s="14" customFormat="1" ht="15.75">
      <c r="D15497" s="36"/>
      <c r="E15497" s="36"/>
      <c r="F15497" s="36"/>
      <c r="G15497" s="36"/>
      <c r="H15497" s="36"/>
      <c r="I15497" s="36"/>
      <c r="J15497" s="36"/>
      <c r="M15497" s="191"/>
    </row>
    <row r="15498" spans="4:13" s="14" customFormat="1" ht="15.75">
      <c r="D15498" s="36"/>
      <c r="E15498" s="36"/>
      <c r="F15498" s="36"/>
      <c r="G15498" s="36"/>
      <c r="H15498" s="36"/>
      <c r="I15498" s="36"/>
      <c r="J15498" s="36"/>
      <c r="M15498" s="191"/>
    </row>
    <row r="15499" spans="4:13" s="14" customFormat="1" ht="15.75">
      <c r="D15499" s="36"/>
      <c r="E15499" s="36"/>
      <c r="F15499" s="36"/>
      <c r="G15499" s="36"/>
      <c r="H15499" s="36"/>
      <c r="I15499" s="36"/>
      <c r="J15499" s="36"/>
      <c r="M15499" s="191"/>
    </row>
    <row r="15500" spans="4:13" s="14" customFormat="1" ht="15.75">
      <c r="D15500" s="36"/>
      <c r="E15500" s="36"/>
      <c r="F15500" s="36"/>
      <c r="G15500" s="36"/>
      <c r="H15500" s="36"/>
      <c r="I15500" s="36"/>
      <c r="J15500" s="36"/>
      <c r="M15500" s="191"/>
    </row>
    <row r="15501" spans="4:13" s="14" customFormat="1" ht="15.75">
      <c r="D15501" s="36"/>
      <c r="E15501" s="36"/>
      <c r="F15501" s="36"/>
      <c r="G15501" s="36"/>
      <c r="H15501" s="36"/>
      <c r="I15501" s="36"/>
      <c r="J15501" s="36"/>
      <c r="M15501" s="191"/>
    </row>
    <row r="15502" spans="4:13" s="14" customFormat="1" ht="15.75">
      <c r="D15502" s="36"/>
      <c r="E15502" s="36"/>
      <c r="F15502" s="36"/>
      <c r="G15502" s="36"/>
      <c r="H15502" s="36"/>
      <c r="I15502" s="36"/>
      <c r="J15502" s="36"/>
      <c r="M15502" s="191"/>
    </row>
    <row r="15503" spans="4:13" s="14" customFormat="1" ht="15.75">
      <c r="D15503" s="36"/>
      <c r="E15503" s="36"/>
      <c r="F15503" s="36"/>
      <c r="G15503" s="36"/>
      <c r="H15503" s="36"/>
      <c r="I15503" s="36"/>
      <c r="J15503" s="36"/>
      <c r="M15503" s="191"/>
    </row>
    <row r="15504" spans="4:13" s="14" customFormat="1" ht="15.75">
      <c r="D15504" s="36"/>
      <c r="E15504" s="36"/>
      <c r="F15504" s="36"/>
      <c r="G15504" s="36"/>
      <c r="H15504" s="36"/>
      <c r="I15504" s="36"/>
      <c r="J15504" s="36"/>
      <c r="M15504" s="191"/>
    </row>
    <row r="15505" spans="4:13" s="14" customFormat="1" ht="15.75">
      <c r="D15505" s="36"/>
      <c r="E15505" s="36"/>
      <c r="F15505" s="36"/>
      <c r="G15505" s="36"/>
      <c r="H15505" s="36"/>
      <c r="I15505" s="36"/>
      <c r="J15505" s="36"/>
      <c r="M15505" s="191"/>
    </row>
    <row r="15506" spans="4:13" s="14" customFormat="1" ht="15.75">
      <c r="D15506" s="36"/>
      <c r="E15506" s="36"/>
      <c r="F15506" s="36"/>
      <c r="G15506" s="36"/>
      <c r="H15506" s="36"/>
      <c r="I15506" s="36"/>
      <c r="J15506" s="36"/>
      <c r="M15506" s="191"/>
    </row>
    <row r="15507" spans="4:13" s="14" customFormat="1" ht="15.75">
      <c r="D15507" s="36"/>
      <c r="E15507" s="36"/>
      <c r="F15507" s="36"/>
      <c r="G15507" s="36"/>
      <c r="H15507" s="36"/>
      <c r="I15507" s="36"/>
      <c r="J15507" s="36"/>
      <c r="M15507" s="191"/>
    </row>
    <row r="15508" spans="4:13" s="14" customFormat="1" ht="15.75">
      <c r="D15508" s="36"/>
      <c r="E15508" s="36"/>
      <c r="F15508" s="36"/>
      <c r="G15508" s="36"/>
      <c r="H15508" s="36"/>
      <c r="I15508" s="36"/>
      <c r="J15508" s="36"/>
      <c r="M15508" s="191"/>
    </row>
    <row r="15509" spans="4:13" s="14" customFormat="1" ht="15.75">
      <c r="D15509" s="36"/>
      <c r="E15509" s="36"/>
      <c r="F15509" s="36"/>
      <c r="G15509" s="36"/>
      <c r="H15509" s="36"/>
      <c r="I15509" s="36"/>
      <c r="J15509" s="36"/>
      <c r="M15509" s="191"/>
    </row>
    <row r="15510" spans="4:13" s="14" customFormat="1" ht="15.75">
      <c r="D15510" s="36"/>
      <c r="E15510" s="36"/>
      <c r="F15510" s="36"/>
      <c r="G15510" s="36"/>
      <c r="H15510" s="36"/>
      <c r="I15510" s="36"/>
      <c r="J15510" s="36"/>
      <c r="M15510" s="191"/>
    </row>
    <row r="15511" spans="4:13" s="14" customFormat="1" ht="15.75">
      <c r="D15511" s="36"/>
      <c r="E15511" s="36"/>
      <c r="F15511" s="36"/>
      <c r="G15511" s="36"/>
      <c r="H15511" s="36"/>
      <c r="I15511" s="36"/>
      <c r="J15511" s="36"/>
      <c r="M15511" s="191"/>
    </row>
    <row r="15512" spans="4:13" s="14" customFormat="1" ht="15.75">
      <c r="D15512" s="36"/>
      <c r="E15512" s="36"/>
      <c r="F15512" s="36"/>
      <c r="G15512" s="36"/>
      <c r="H15512" s="36"/>
      <c r="I15512" s="36"/>
      <c r="J15512" s="36"/>
      <c r="M15512" s="191"/>
    </row>
    <row r="15513" spans="4:13" s="14" customFormat="1" ht="15.75">
      <c r="D15513" s="36"/>
      <c r="E15513" s="36"/>
      <c r="F15513" s="36"/>
      <c r="G15513" s="36"/>
      <c r="H15513" s="36"/>
      <c r="I15513" s="36"/>
      <c r="J15513" s="36"/>
      <c r="M15513" s="191"/>
    </row>
    <row r="15514" spans="4:13" s="14" customFormat="1" ht="15.75">
      <c r="D15514" s="36"/>
      <c r="E15514" s="36"/>
      <c r="F15514" s="36"/>
      <c r="G15514" s="36"/>
      <c r="H15514" s="36"/>
      <c r="I15514" s="36"/>
      <c r="J15514" s="36"/>
      <c r="M15514" s="191"/>
    </row>
    <row r="15515" spans="4:13" s="14" customFormat="1" ht="15.75">
      <c r="D15515" s="36"/>
      <c r="E15515" s="36"/>
      <c r="F15515" s="36"/>
      <c r="G15515" s="36"/>
      <c r="H15515" s="36"/>
      <c r="I15515" s="36"/>
      <c r="J15515" s="36"/>
      <c r="M15515" s="191"/>
    </row>
    <row r="15516" spans="4:13" s="14" customFormat="1" ht="15.75">
      <c r="D15516" s="36"/>
      <c r="E15516" s="36"/>
      <c r="F15516" s="36"/>
      <c r="G15516" s="36"/>
      <c r="H15516" s="36"/>
      <c r="I15516" s="36"/>
      <c r="J15516" s="36"/>
      <c r="M15516" s="191"/>
    </row>
    <row r="15517" spans="4:13" s="14" customFormat="1" ht="15.75">
      <c r="D15517" s="36"/>
      <c r="E15517" s="36"/>
      <c r="F15517" s="36"/>
      <c r="G15517" s="36"/>
      <c r="H15517" s="36"/>
      <c r="I15517" s="36"/>
      <c r="J15517" s="36"/>
      <c r="M15517" s="191"/>
    </row>
    <row r="15518" spans="4:13" s="14" customFormat="1" ht="15.75">
      <c r="D15518" s="36"/>
      <c r="E15518" s="36"/>
      <c r="F15518" s="36"/>
      <c r="G15518" s="36"/>
      <c r="H15518" s="36"/>
      <c r="I15518" s="36"/>
      <c r="J15518" s="36"/>
      <c r="M15518" s="191"/>
    </row>
    <row r="15519" spans="4:13" s="14" customFormat="1" ht="15.75">
      <c r="D15519" s="36"/>
      <c r="E15519" s="36"/>
      <c r="F15519" s="36"/>
      <c r="G15519" s="36"/>
      <c r="H15519" s="36"/>
      <c r="I15519" s="36"/>
      <c r="J15519" s="36"/>
      <c r="M15519" s="191"/>
    </row>
    <row r="15520" spans="4:13" s="14" customFormat="1" ht="15.75">
      <c r="D15520" s="36"/>
      <c r="E15520" s="36"/>
      <c r="F15520" s="36"/>
      <c r="G15520" s="36"/>
      <c r="H15520" s="36"/>
      <c r="I15520" s="36"/>
      <c r="J15520" s="36"/>
      <c r="M15520" s="191"/>
    </row>
    <row r="15521" spans="4:13" s="14" customFormat="1" ht="15.75">
      <c r="D15521" s="36"/>
      <c r="E15521" s="36"/>
      <c r="F15521" s="36"/>
      <c r="G15521" s="36"/>
      <c r="H15521" s="36"/>
      <c r="I15521" s="36"/>
      <c r="J15521" s="36"/>
      <c r="M15521" s="191"/>
    </row>
    <row r="15522" spans="4:13" s="14" customFormat="1" ht="15.75">
      <c r="D15522" s="36"/>
      <c r="E15522" s="36"/>
      <c r="F15522" s="36"/>
      <c r="G15522" s="36"/>
      <c r="H15522" s="36"/>
      <c r="I15522" s="36"/>
      <c r="J15522" s="36"/>
      <c r="M15522" s="191"/>
    </row>
    <row r="15523" spans="4:13" s="14" customFormat="1" ht="15.75">
      <c r="D15523" s="36"/>
      <c r="E15523" s="36"/>
      <c r="F15523" s="36"/>
      <c r="G15523" s="36"/>
      <c r="H15523" s="36"/>
      <c r="I15523" s="36"/>
      <c r="J15523" s="36"/>
      <c r="M15523" s="191"/>
    </row>
    <row r="15524" spans="4:13" s="14" customFormat="1" ht="15.75">
      <c r="D15524" s="36"/>
      <c r="E15524" s="36"/>
      <c r="F15524" s="36"/>
      <c r="G15524" s="36"/>
      <c r="H15524" s="36"/>
      <c r="I15524" s="36"/>
      <c r="J15524" s="36"/>
      <c r="M15524" s="191"/>
    </row>
    <row r="15525" spans="4:13" s="14" customFormat="1" ht="15.75">
      <c r="D15525" s="36"/>
      <c r="E15525" s="36"/>
      <c r="F15525" s="36"/>
      <c r="G15525" s="36"/>
      <c r="H15525" s="36"/>
      <c r="I15525" s="36"/>
      <c r="J15525" s="36"/>
      <c r="M15525" s="191"/>
    </row>
    <row r="15526" spans="4:13" s="14" customFormat="1" ht="15.75">
      <c r="D15526" s="36"/>
      <c r="E15526" s="36"/>
      <c r="F15526" s="36"/>
      <c r="G15526" s="36"/>
      <c r="H15526" s="36"/>
      <c r="I15526" s="36"/>
      <c r="J15526" s="36"/>
      <c r="M15526" s="191"/>
    </row>
    <row r="15527" spans="4:13" s="14" customFormat="1" ht="15.75">
      <c r="D15527" s="36"/>
      <c r="E15527" s="36"/>
      <c r="F15527" s="36"/>
      <c r="G15527" s="36"/>
      <c r="H15527" s="36"/>
      <c r="I15527" s="36"/>
      <c r="J15527" s="36"/>
      <c r="M15527" s="191"/>
    </row>
    <row r="15528" spans="4:13" s="14" customFormat="1" ht="15.75">
      <c r="D15528" s="36"/>
      <c r="E15528" s="36"/>
      <c r="F15528" s="36"/>
      <c r="G15528" s="36"/>
      <c r="H15528" s="36"/>
      <c r="I15528" s="36"/>
      <c r="J15528" s="36"/>
      <c r="M15528" s="191"/>
    </row>
    <row r="15529" spans="4:13" s="14" customFormat="1" ht="15.75">
      <c r="D15529" s="36"/>
      <c r="E15529" s="36"/>
      <c r="F15529" s="36"/>
      <c r="G15529" s="36"/>
      <c r="H15529" s="36"/>
      <c r="I15529" s="36"/>
      <c r="J15529" s="36"/>
      <c r="M15529" s="191"/>
    </row>
    <row r="15530" spans="4:13" s="14" customFormat="1" ht="15.75">
      <c r="D15530" s="36"/>
      <c r="E15530" s="36"/>
      <c r="F15530" s="36"/>
      <c r="G15530" s="36"/>
      <c r="H15530" s="36"/>
      <c r="I15530" s="36"/>
      <c r="J15530" s="36"/>
      <c r="M15530" s="191"/>
    </row>
    <row r="15531" spans="4:13" s="14" customFormat="1" ht="15.75">
      <c r="D15531" s="36"/>
      <c r="E15531" s="36"/>
      <c r="F15531" s="36"/>
      <c r="G15531" s="36"/>
      <c r="H15531" s="36"/>
      <c r="I15531" s="36"/>
      <c r="J15531" s="36"/>
      <c r="M15531" s="191"/>
    </row>
    <row r="15532" spans="4:13" s="14" customFormat="1" ht="15.75">
      <c r="D15532" s="36"/>
      <c r="E15532" s="36"/>
      <c r="F15532" s="36"/>
      <c r="G15532" s="36"/>
      <c r="H15532" s="36"/>
      <c r="I15532" s="36"/>
      <c r="J15532" s="36"/>
      <c r="M15532" s="191"/>
    </row>
    <row r="15533" spans="4:13" s="14" customFormat="1" ht="15.75">
      <c r="D15533" s="36"/>
      <c r="E15533" s="36"/>
      <c r="F15533" s="36"/>
      <c r="G15533" s="36"/>
      <c r="H15533" s="36"/>
      <c r="I15533" s="36"/>
      <c r="J15533" s="36"/>
      <c r="M15533" s="191"/>
    </row>
    <row r="15534" spans="4:13" s="14" customFormat="1" ht="15.75">
      <c r="D15534" s="36"/>
      <c r="E15534" s="36"/>
      <c r="F15534" s="36"/>
      <c r="G15534" s="36"/>
      <c r="H15534" s="36"/>
      <c r="I15534" s="36"/>
      <c r="J15534" s="36"/>
      <c r="M15534" s="191"/>
    </row>
    <row r="15535" spans="4:13" s="14" customFormat="1" ht="15.75">
      <c r="D15535" s="36"/>
      <c r="E15535" s="36"/>
      <c r="F15535" s="36"/>
      <c r="G15535" s="36"/>
      <c r="H15535" s="36"/>
      <c r="I15535" s="36"/>
      <c r="J15535" s="36"/>
      <c r="M15535" s="191"/>
    </row>
    <row r="15536" spans="4:13" s="14" customFormat="1" ht="15.75">
      <c r="D15536" s="36"/>
      <c r="E15536" s="36"/>
      <c r="F15536" s="36"/>
      <c r="G15536" s="36"/>
      <c r="H15536" s="36"/>
      <c r="I15536" s="36"/>
      <c r="J15536" s="36"/>
      <c r="M15536" s="191"/>
    </row>
    <row r="15537" spans="4:13" s="14" customFormat="1" ht="15.75">
      <c r="D15537" s="36"/>
      <c r="E15537" s="36"/>
      <c r="F15537" s="36"/>
      <c r="G15537" s="36"/>
      <c r="H15537" s="36"/>
      <c r="I15537" s="36"/>
      <c r="J15537" s="36"/>
      <c r="M15537" s="191"/>
    </row>
    <row r="15538" spans="4:13" s="14" customFormat="1" ht="15.75">
      <c r="D15538" s="36"/>
      <c r="E15538" s="36"/>
      <c r="F15538" s="36"/>
      <c r="G15538" s="36"/>
      <c r="H15538" s="36"/>
      <c r="I15538" s="36"/>
      <c r="J15538" s="36"/>
      <c r="M15538" s="191"/>
    </row>
    <row r="15539" spans="4:13" s="14" customFormat="1" ht="15.75">
      <c r="D15539" s="36"/>
      <c r="E15539" s="36"/>
      <c r="F15539" s="36"/>
      <c r="G15539" s="36"/>
      <c r="H15539" s="36"/>
      <c r="I15539" s="36"/>
      <c r="J15539" s="36"/>
      <c r="M15539" s="191"/>
    </row>
    <row r="15540" spans="4:13" s="14" customFormat="1" ht="15.75">
      <c r="D15540" s="36"/>
      <c r="E15540" s="36"/>
      <c r="F15540" s="36"/>
      <c r="G15540" s="36"/>
      <c r="H15540" s="36"/>
      <c r="I15540" s="36"/>
      <c r="J15540" s="36"/>
      <c r="M15540" s="191"/>
    </row>
    <row r="15541" spans="4:13" s="14" customFormat="1" ht="15.75">
      <c r="D15541" s="36"/>
      <c r="E15541" s="36"/>
      <c r="F15541" s="36"/>
      <c r="G15541" s="36"/>
      <c r="H15541" s="36"/>
      <c r="I15541" s="36"/>
      <c r="J15541" s="36"/>
      <c r="M15541" s="191"/>
    </row>
    <row r="15542" spans="4:13" s="14" customFormat="1" ht="15.75">
      <c r="D15542" s="36"/>
      <c r="E15542" s="36"/>
      <c r="F15542" s="36"/>
      <c r="G15542" s="36"/>
      <c r="H15542" s="36"/>
      <c r="I15542" s="36"/>
      <c r="J15542" s="36"/>
      <c r="M15542" s="191"/>
    </row>
    <row r="15543" spans="4:13" s="14" customFormat="1" ht="15.75">
      <c r="D15543" s="36"/>
      <c r="E15543" s="36"/>
      <c r="F15543" s="36"/>
      <c r="G15543" s="36"/>
      <c r="H15543" s="36"/>
      <c r="I15543" s="36"/>
      <c r="J15543" s="36"/>
      <c r="M15543" s="191"/>
    </row>
    <row r="15544" spans="4:13" s="14" customFormat="1" ht="15.75">
      <c r="D15544" s="36"/>
      <c r="E15544" s="36"/>
      <c r="F15544" s="36"/>
      <c r="G15544" s="36"/>
      <c r="H15544" s="36"/>
      <c r="I15544" s="36"/>
      <c r="J15544" s="36"/>
      <c r="M15544" s="191"/>
    </row>
    <row r="15545" spans="4:13" s="14" customFormat="1" ht="15.75">
      <c r="D15545" s="36"/>
      <c r="E15545" s="36"/>
      <c r="F15545" s="36"/>
      <c r="G15545" s="36"/>
      <c r="H15545" s="36"/>
      <c r="I15545" s="36"/>
      <c r="J15545" s="36"/>
      <c r="M15545" s="191"/>
    </row>
    <row r="15546" spans="4:13" s="14" customFormat="1" ht="15.75">
      <c r="D15546" s="36"/>
      <c r="E15546" s="36"/>
      <c r="F15546" s="36"/>
      <c r="G15546" s="36"/>
      <c r="H15546" s="36"/>
      <c r="I15546" s="36"/>
      <c r="J15546" s="36"/>
      <c r="M15546" s="191"/>
    </row>
    <row r="15547" spans="4:13" s="14" customFormat="1" ht="15.75">
      <c r="D15547" s="36"/>
      <c r="E15547" s="36"/>
      <c r="F15547" s="36"/>
      <c r="G15547" s="36"/>
      <c r="H15547" s="36"/>
      <c r="I15547" s="36"/>
      <c r="J15547" s="36"/>
      <c r="M15547" s="191"/>
    </row>
    <row r="15548" spans="4:13" s="14" customFormat="1" ht="15.75">
      <c r="D15548" s="36"/>
      <c r="E15548" s="36"/>
      <c r="F15548" s="36"/>
      <c r="G15548" s="36"/>
      <c r="H15548" s="36"/>
      <c r="I15548" s="36"/>
      <c r="J15548" s="36"/>
      <c r="M15548" s="191"/>
    </row>
    <row r="15549" spans="4:13" s="14" customFormat="1" ht="15.75">
      <c r="D15549" s="36"/>
      <c r="E15549" s="36"/>
      <c r="F15549" s="36"/>
      <c r="G15549" s="36"/>
      <c r="H15549" s="36"/>
      <c r="I15549" s="36"/>
      <c r="J15549" s="36"/>
      <c r="M15549" s="191"/>
    </row>
    <row r="15550" spans="4:13" s="14" customFormat="1" ht="15.75">
      <c r="D15550" s="36"/>
      <c r="E15550" s="36"/>
      <c r="F15550" s="36"/>
      <c r="G15550" s="36"/>
      <c r="H15550" s="36"/>
      <c r="I15550" s="36"/>
      <c r="J15550" s="36"/>
      <c r="M15550" s="191"/>
    </row>
    <row r="15551" spans="4:13" s="14" customFormat="1" ht="15.75">
      <c r="D15551" s="36"/>
      <c r="E15551" s="36"/>
      <c r="F15551" s="36"/>
      <c r="G15551" s="36"/>
      <c r="H15551" s="36"/>
      <c r="I15551" s="36"/>
      <c r="J15551" s="36"/>
      <c r="M15551" s="191"/>
    </row>
    <row r="15552" spans="4:13" s="14" customFormat="1" ht="15.75">
      <c r="D15552" s="36"/>
      <c r="E15552" s="36"/>
      <c r="F15552" s="36"/>
      <c r="G15552" s="36"/>
      <c r="H15552" s="36"/>
      <c r="I15552" s="36"/>
      <c r="J15552" s="36"/>
      <c r="M15552" s="191"/>
    </row>
    <row r="15553" spans="4:13" s="14" customFormat="1" ht="15.75">
      <c r="D15553" s="36"/>
      <c r="E15553" s="36"/>
      <c r="F15553" s="36"/>
      <c r="G15553" s="36"/>
      <c r="H15553" s="36"/>
      <c r="I15553" s="36"/>
      <c r="J15553" s="36"/>
      <c r="M15553" s="191"/>
    </row>
    <row r="15554" spans="4:13" s="14" customFormat="1" ht="15.75">
      <c r="D15554" s="36"/>
      <c r="E15554" s="36"/>
      <c r="F15554" s="36"/>
      <c r="G15554" s="36"/>
      <c r="H15554" s="36"/>
      <c r="I15554" s="36"/>
      <c r="J15554" s="36"/>
      <c r="M15554" s="191"/>
    </row>
    <row r="15555" spans="4:13" s="14" customFormat="1" ht="15.75">
      <c r="D15555" s="36"/>
      <c r="E15555" s="36"/>
      <c r="F15555" s="36"/>
      <c r="G15555" s="36"/>
      <c r="H15555" s="36"/>
      <c r="I15555" s="36"/>
      <c r="J15555" s="36"/>
      <c r="M15555" s="191"/>
    </row>
    <row r="15556" spans="4:13" s="14" customFormat="1" ht="15.75">
      <c r="D15556" s="36"/>
      <c r="E15556" s="36"/>
      <c r="F15556" s="36"/>
      <c r="G15556" s="36"/>
      <c r="H15556" s="36"/>
      <c r="I15556" s="36"/>
      <c r="J15556" s="36"/>
      <c r="M15556" s="191"/>
    </row>
    <row r="15557" spans="4:13" s="14" customFormat="1" ht="15.75">
      <c r="D15557" s="36"/>
      <c r="E15557" s="36"/>
      <c r="F15557" s="36"/>
      <c r="G15557" s="36"/>
      <c r="H15557" s="36"/>
      <c r="I15557" s="36"/>
      <c r="J15557" s="36"/>
      <c r="M15557" s="191"/>
    </row>
    <row r="15558" spans="4:13" s="14" customFormat="1" ht="15.75">
      <c r="D15558" s="36"/>
      <c r="E15558" s="36"/>
      <c r="F15558" s="36"/>
      <c r="G15558" s="36"/>
      <c r="H15558" s="36"/>
      <c r="I15558" s="36"/>
      <c r="J15558" s="36"/>
      <c r="M15558" s="191"/>
    </row>
    <row r="15559" spans="4:13" s="14" customFormat="1" ht="15.75">
      <c r="D15559" s="36"/>
      <c r="E15559" s="36"/>
      <c r="F15559" s="36"/>
      <c r="G15559" s="36"/>
      <c r="H15559" s="36"/>
      <c r="I15559" s="36"/>
      <c r="J15559" s="36"/>
      <c r="M15559" s="191"/>
    </row>
    <row r="15560" spans="4:13" s="14" customFormat="1" ht="15.75">
      <c r="D15560" s="36"/>
      <c r="E15560" s="36"/>
      <c r="F15560" s="36"/>
      <c r="G15560" s="36"/>
      <c r="H15560" s="36"/>
      <c r="I15560" s="36"/>
      <c r="J15560" s="36"/>
      <c r="M15560" s="191"/>
    </row>
    <row r="15561" spans="4:13" s="14" customFormat="1" ht="15.75">
      <c r="D15561" s="36"/>
      <c r="E15561" s="36"/>
      <c r="F15561" s="36"/>
      <c r="G15561" s="36"/>
      <c r="H15561" s="36"/>
      <c r="I15561" s="36"/>
      <c r="J15561" s="36"/>
      <c r="M15561" s="191"/>
    </row>
    <row r="15562" spans="4:13" s="14" customFormat="1" ht="15.75">
      <c r="D15562" s="36"/>
      <c r="E15562" s="36"/>
      <c r="F15562" s="36"/>
      <c r="G15562" s="36"/>
      <c r="H15562" s="36"/>
      <c r="I15562" s="36"/>
      <c r="J15562" s="36"/>
      <c r="M15562" s="191"/>
    </row>
    <row r="15563" spans="4:13" s="14" customFormat="1" ht="15.75">
      <c r="D15563" s="36"/>
      <c r="E15563" s="36"/>
      <c r="F15563" s="36"/>
      <c r="G15563" s="36"/>
      <c r="H15563" s="36"/>
      <c r="I15563" s="36"/>
      <c r="J15563" s="36"/>
      <c r="M15563" s="191"/>
    </row>
    <row r="15564" spans="4:13" s="14" customFormat="1" ht="15.75">
      <c r="D15564" s="36"/>
      <c r="E15564" s="36"/>
      <c r="F15564" s="36"/>
      <c r="G15564" s="36"/>
      <c r="H15564" s="36"/>
      <c r="I15564" s="36"/>
      <c r="J15564" s="36"/>
      <c r="M15564" s="191"/>
    </row>
    <row r="15565" spans="4:13" s="14" customFormat="1" ht="15.75">
      <c r="D15565" s="36"/>
      <c r="E15565" s="36"/>
      <c r="F15565" s="36"/>
      <c r="G15565" s="36"/>
      <c r="H15565" s="36"/>
      <c r="I15565" s="36"/>
      <c r="J15565" s="36"/>
      <c r="M15565" s="191"/>
    </row>
    <row r="15566" spans="4:13" s="14" customFormat="1" ht="15.75">
      <c r="D15566" s="36"/>
      <c r="E15566" s="36"/>
      <c r="F15566" s="36"/>
      <c r="G15566" s="36"/>
      <c r="H15566" s="36"/>
      <c r="I15566" s="36"/>
      <c r="J15566" s="36"/>
      <c r="M15566" s="191"/>
    </row>
    <row r="15567" spans="4:13" s="14" customFormat="1" ht="15.75">
      <c r="D15567" s="36"/>
      <c r="E15567" s="36"/>
      <c r="F15567" s="36"/>
      <c r="G15567" s="36"/>
      <c r="H15567" s="36"/>
      <c r="I15567" s="36"/>
      <c r="J15567" s="36"/>
      <c r="M15567" s="191"/>
    </row>
    <row r="15568" spans="4:13" s="14" customFormat="1" ht="15.75">
      <c r="D15568" s="36"/>
      <c r="E15568" s="36"/>
      <c r="F15568" s="36"/>
      <c r="G15568" s="36"/>
      <c r="H15568" s="36"/>
      <c r="I15568" s="36"/>
      <c r="J15568" s="36"/>
      <c r="M15568" s="191"/>
    </row>
    <row r="15569" spans="4:13" s="14" customFormat="1" ht="15.75">
      <c r="D15569" s="36"/>
      <c r="E15569" s="36"/>
      <c r="F15569" s="36"/>
      <c r="G15569" s="36"/>
      <c r="H15569" s="36"/>
      <c r="I15569" s="36"/>
      <c r="J15569" s="36"/>
      <c r="M15569" s="191"/>
    </row>
    <row r="15570" spans="4:13" s="14" customFormat="1" ht="15.75">
      <c r="D15570" s="36"/>
      <c r="E15570" s="36"/>
      <c r="F15570" s="36"/>
      <c r="G15570" s="36"/>
      <c r="H15570" s="36"/>
      <c r="I15570" s="36"/>
      <c r="J15570" s="36"/>
      <c r="M15570" s="191"/>
    </row>
    <row r="15571" spans="4:13" s="14" customFormat="1" ht="15.75">
      <c r="D15571" s="36"/>
      <c r="E15571" s="36"/>
      <c r="F15571" s="36"/>
      <c r="G15571" s="36"/>
      <c r="H15571" s="36"/>
      <c r="I15571" s="36"/>
      <c r="J15571" s="36"/>
      <c r="M15571" s="191"/>
    </row>
    <row r="15572" spans="4:13" s="14" customFormat="1" ht="15.75">
      <c r="D15572" s="36"/>
      <c r="E15572" s="36"/>
      <c r="F15572" s="36"/>
      <c r="G15572" s="36"/>
      <c r="H15572" s="36"/>
      <c r="I15572" s="36"/>
      <c r="J15572" s="36"/>
      <c r="M15572" s="191"/>
    </row>
    <row r="15573" spans="4:13" s="14" customFormat="1" ht="15.75">
      <c r="D15573" s="36"/>
      <c r="E15573" s="36"/>
      <c r="F15573" s="36"/>
      <c r="G15573" s="36"/>
      <c r="H15573" s="36"/>
      <c r="I15573" s="36"/>
      <c r="J15573" s="36"/>
      <c r="M15573" s="191"/>
    </row>
    <row r="15574" spans="4:13" s="14" customFormat="1" ht="15.75">
      <c r="D15574" s="36"/>
      <c r="E15574" s="36"/>
      <c r="F15574" s="36"/>
      <c r="G15574" s="36"/>
      <c r="H15574" s="36"/>
      <c r="I15574" s="36"/>
      <c r="J15574" s="36"/>
      <c r="M15574" s="191"/>
    </row>
    <row r="15575" spans="4:13" s="14" customFormat="1" ht="15.75">
      <c r="D15575" s="36"/>
      <c r="E15575" s="36"/>
      <c r="F15575" s="36"/>
      <c r="G15575" s="36"/>
      <c r="H15575" s="36"/>
      <c r="I15575" s="36"/>
      <c r="J15575" s="36"/>
      <c r="M15575" s="191"/>
    </row>
    <row r="15576" spans="4:13" s="14" customFormat="1" ht="15.75">
      <c r="D15576" s="36"/>
      <c r="E15576" s="36"/>
      <c r="F15576" s="36"/>
      <c r="G15576" s="36"/>
      <c r="H15576" s="36"/>
      <c r="I15576" s="36"/>
      <c r="J15576" s="36"/>
      <c r="M15576" s="191"/>
    </row>
    <row r="15577" spans="4:13" s="14" customFormat="1" ht="15.75">
      <c r="D15577" s="36"/>
      <c r="E15577" s="36"/>
      <c r="F15577" s="36"/>
      <c r="G15577" s="36"/>
      <c r="H15577" s="36"/>
      <c r="I15577" s="36"/>
      <c r="J15577" s="36"/>
      <c r="M15577" s="191"/>
    </row>
    <row r="15578" spans="4:13" s="14" customFormat="1" ht="15.75">
      <c r="D15578" s="36"/>
      <c r="E15578" s="36"/>
      <c r="F15578" s="36"/>
      <c r="G15578" s="36"/>
      <c r="H15578" s="36"/>
      <c r="I15578" s="36"/>
      <c r="J15578" s="36"/>
      <c r="M15578" s="191"/>
    </row>
    <row r="15579" spans="4:13" s="14" customFormat="1" ht="15.75">
      <c r="D15579" s="36"/>
      <c r="E15579" s="36"/>
      <c r="F15579" s="36"/>
      <c r="G15579" s="36"/>
      <c r="H15579" s="36"/>
      <c r="I15579" s="36"/>
      <c r="J15579" s="36"/>
      <c r="M15579" s="191"/>
    </row>
    <row r="15580" spans="4:13" s="14" customFormat="1" ht="15.75">
      <c r="D15580" s="36"/>
      <c r="E15580" s="36"/>
      <c r="F15580" s="36"/>
      <c r="G15580" s="36"/>
      <c r="H15580" s="36"/>
      <c r="I15580" s="36"/>
      <c r="J15580" s="36"/>
      <c r="M15580" s="191"/>
    </row>
    <row r="15581" spans="4:13" s="14" customFormat="1" ht="15.75">
      <c r="D15581" s="36"/>
      <c r="E15581" s="36"/>
      <c r="F15581" s="36"/>
      <c r="G15581" s="36"/>
      <c r="H15581" s="36"/>
      <c r="I15581" s="36"/>
      <c r="J15581" s="36"/>
      <c r="M15581" s="191"/>
    </row>
    <row r="15582" spans="4:13" s="14" customFormat="1" ht="15.75">
      <c r="D15582" s="36"/>
      <c r="E15582" s="36"/>
      <c r="F15582" s="36"/>
      <c r="G15582" s="36"/>
      <c r="H15582" s="36"/>
      <c r="I15582" s="36"/>
      <c r="J15582" s="36"/>
      <c r="M15582" s="191"/>
    </row>
    <row r="15583" spans="4:13" s="14" customFormat="1" ht="15.75">
      <c r="D15583" s="36"/>
      <c r="E15583" s="36"/>
      <c r="F15583" s="36"/>
      <c r="G15583" s="36"/>
      <c r="H15583" s="36"/>
      <c r="I15583" s="36"/>
      <c r="J15583" s="36"/>
      <c r="M15583" s="191"/>
    </row>
    <row r="15584" spans="4:13" s="14" customFormat="1" ht="15.75">
      <c r="D15584" s="36"/>
      <c r="E15584" s="36"/>
      <c r="F15584" s="36"/>
      <c r="G15584" s="36"/>
      <c r="H15584" s="36"/>
      <c r="I15584" s="36"/>
      <c r="J15584" s="36"/>
      <c r="M15584" s="191"/>
    </row>
    <row r="15585" spans="4:13" s="14" customFormat="1" ht="15.75">
      <c r="D15585" s="36"/>
      <c r="E15585" s="36"/>
      <c r="F15585" s="36"/>
      <c r="G15585" s="36"/>
      <c r="H15585" s="36"/>
      <c r="I15585" s="36"/>
      <c r="J15585" s="36"/>
      <c r="M15585" s="191"/>
    </row>
    <row r="15586" spans="4:13" s="14" customFormat="1" ht="15.75">
      <c r="D15586" s="36"/>
      <c r="E15586" s="36"/>
      <c r="F15586" s="36"/>
      <c r="G15586" s="36"/>
      <c r="H15586" s="36"/>
      <c r="I15586" s="36"/>
      <c r="J15586" s="36"/>
      <c r="M15586" s="191"/>
    </row>
    <row r="15587" spans="4:13" s="14" customFormat="1" ht="15.75">
      <c r="D15587" s="36"/>
      <c r="E15587" s="36"/>
      <c r="F15587" s="36"/>
      <c r="G15587" s="36"/>
      <c r="H15587" s="36"/>
      <c r="I15587" s="36"/>
      <c r="J15587" s="36"/>
      <c r="M15587" s="191"/>
    </row>
    <row r="15588" spans="4:13" s="14" customFormat="1" ht="15.75">
      <c r="D15588" s="36"/>
      <c r="E15588" s="36"/>
      <c r="F15588" s="36"/>
      <c r="G15588" s="36"/>
      <c r="H15588" s="36"/>
      <c r="I15588" s="36"/>
      <c r="J15588" s="36"/>
      <c r="M15588" s="191"/>
    </row>
    <row r="15589" spans="4:13" s="14" customFormat="1" ht="15.75">
      <c r="D15589" s="36"/>
      <c r="E15589" s="36"/>
      <c r="F15589" s="36"/>
      <c r="G15589" s="36"/>
      <c r="H15589" s="36"/>
      <c r="I15589" s="36"/>
      <c r="J15589" s="36"/>
      <c r="M15589" s="191"/>
    </row>
    <row r="15590" spans="4:13" s="14" customFormat="1" ht="15.75">
      <c r="D15590" s="36"/>
      <c r="E15590" s="36"/>
      <c r="F15590" s="36"/>
      <c r="G15590" s="36"/>
      <c r="H15590" s="36"/>
      <c r="I15590" s="36"/>
      <c r="J15590" s="36"/>
      <c r="M15590" s="191"/>
    </row>
    <row r="15591" spans="4:13" s="14" customFormat="1" ht="15.75">
      <c r="D15591" s="36"/>
      <c r="E15591" s="36"/>
      <c r="F15591" s="36"/>
      <c r="G15591" s="36"/>
      <c r="H15591" s="36"/>
      <c r="I15591" s="36"/>
      <c r="J15591" s="36"/>
      <c r="M15591" s="191"/>
    </row>
    <row r="15592" spans="4:13" s="14" customFormat="1" ht="15.75">
      <c r="D15592" s="36"/>
      <c r="E15592" s="36"/>
      <c r="F15592" s="36"/>
      <c r="G15592" s="36"/>
      <c r="H15592" s="36"/>
      <c r="I15592" s="36"/>
      <c r="J15592" s="36"/>
      <c r="M15592" s="191"/>
    </row>
    <row r="15593" spans="4:13" s="14" customFormat="1" ht="15.75">
      <c r="D15593" s="36"/>
      <c r="E15593" s="36"/>
      <c r="F15593" s="36"/>
      <c r="G15593" s="36"/>
      <c r="H15593" s="36"/>
      <c r="I15593" s="36"/>
      <c r="J15593" s="36"/>
      <c r="M15593" s="191"/>
    </row>
    <row r="15594" spans="4:13" s="14" customFormat="1" ht="15.75">
      <c r="D15594" s="36"/>
      <c r="E15594" s="36"/>
      <c r="F15594" s="36"/>
      <c r="G15594" s="36"/>
      <c r="H15594" s="36"/>
      <c r="I15594" s="36"/>
      <c r="J15594" s="36"/>
      <c r="M15594" s="191"/>
    </row>
    <row r="15595" spans="4:13" s="14" customFormat="1" ht="15.75">
      <c r="D15595" s="36"/>
      <c r="E15595" s="36"/>
      <c r="F15595" s="36"/>
      <c r="G15595" s="36"/>
      <c r="H15595" s="36"/>
      <c r="I15595" s="36"/>
      <c r="J15595" s="36"/>
      <c r="M15595" s="191"/>
    </row>
    <row r="15596" spans="4:13" s="14" customFormat="1" ht="15.75">
      <c r="D15596" s="36"/>
      <c r="E15596" s="36"/>
      <c r="F15596" s="36"/>
      <c r="G15596" s="36"/>
      <c r="H15596" s="36"/>
      <c r="I15596" s="36"/>
      <c r="J15596" s="36"/>
      <c r="M15596" s="191"/>
    </row>
    <row r="15597" spans="4:13" s="14" customFormat="1" ht="15.75">
      <c r="D15597" s="36"/>
      <c r="E15597" s="36"/>
      <c r="F15597" s="36"/>
      <c r="G15597" s="36"/>
      <c r="H15597" s="36"/>
      <c r="I15597" s="36"/>
      <c r="J15597" s="36"/>
      <c r="M15597" s="191"/>
    </row>
    <row r="15598" spans="4:13" s="14" customFormat="1" ht="15.75">
      <c r="D15598" s="36"/>
      <c r="E15598" s="36"/>
      <c r="F15598" s="36"/>
      <c r="G15598" s="36"/>
      <c r="H15598" s="36"/>
      <c r="I15598" s="36"/>
      <c r="J15598" s="36"/>
      <c r="M15598" s="191"/>
    </row>
    <row r="15599" spans="4:13" s="14" customFormat="1" ht="15.75">
      <c r="D15599" s="36"/>
      <c r="E15599" s="36"/>
      <c r="F15599" s="36"/>
      <c r="G15599" s="36"/>
      <c r="H15599" s="36"/>
      <c r="I15599" s="36"/>
      <c r="J15599" s="36"/>
      <c r="M15599" s="191"/>
    </row>
    <row r="15600" spans="4:13" s="14" customFormat="1" ht="15.75">
      <c r="D15600" s="36"/>
      <c r="E15600" s="36"/>
      <c r="F15600" s="36"/>
      <c r="G15600" s="36"/>
      <c r="H15600" s="36"/>
      <c r="I15600" s="36"/>
      <c r="J15600" s="36"/>
      <c r="M15600" s="191"/>
    </row>
    <row r="15601" spans="4:13" s="14" customFormat="1" ht="15.75">
      <c r="D15601" s="36"/>
      <c r="E15601" s="36"/>
      <c r="F15601" s="36"/>
      <c r="G15601" s="36"/>
      <c r="H15601" s="36"/>
      <c r="I15601" s="36"/>
      <c r="J15601" s="36"/>
      <c r="M15601" s="191"/>
    </row>
    <row r="15602" spans="4:13" s="14" customFormat="1" ht="15.75">
      <c r="D15602" s="36"/>
      <c r="E15602" s="36"/>
      <c r="F15602" s="36"/>
      <c r="G15602" s="36"/>
      <c r="H15602" s="36"/>
      <c r="I15602" s="36"/>
      <c r="J15602" s="36"/>
      <c r="M15602" s="191"/>
    </row>
    <row r="15603" spans="4:13" s="14" customFormat="1" ht="15.75">
      <c r="D15603" s="36"/>
      <c r="E15603" s="36"/>
      <c r="F15603" s="36"/>
      <c r="G15603" s="36"/>
      <c r="H15603" s="36"/>
      <c r="I15603" s="36"/>
      <c r="J15603" s="36"/>
      <c r="M15603" s="191"/>
    </row>
    <row r="15604" spans="4:13" s="14" customFormat="1" ht="15.75">
      <c r="D15604" s="36"/>
      <c r="E15604" s="36"/>
      <c r="F15604" s="36"/>
      <c r="G15604" s="36"/>
      <c r="H15604" s="36"/>
      <c r="I15604" s="36"/>
      <c r="J15604" s="36"/>
      <c r="M15604" s="191"/>
    </row>
    <row r="15605" spans="4:13" s="14" customFormat="1" ht="15.75">
      <c r="D15605" s="36"/>
      <c r="E15605" s="36"/>
      <c r="F15605" s="36"/>
      <c r="G15605" s="36"/>
      <c r="H15605" s="36"/>
      <c r="I15605" s="36"/>
      <c r="J15605" s="36"/>
      <c r="M15605" s="191"/>
    </row>
    <row r="15606" spans="4:13" s="14" customFormat="1" ht="15.75">
      <c r="D15606" s="36"/>
      <c r="E15606" s="36"/>
      <c r="F15606" s="36"/>
      <c r="G15606" s="36"/>
      <c r="H15606" s="36"/>
      <c r="I15606" s="36"/>
      <c r="J15606" s="36"/>
      <c r="M15606" s="191"/>
    </row>
    <row r="15607" spans="4:13" s="14" customFormat="1" ht="15.75">
      <c r="D15607" s="36"/>
      <c r="E15607" s="36"/>
      <c r="F15607" s="36"/>
      <c r="G15607" s="36"/>
      <c r="H15607" s="36"/>
      <c r="I15607" s="36"/>
      <c r="J15607" s="36"/>
      <c r="M15607" s="191"/>
    </row>
    <row r="15608" spans="4:13" s="14" customFormat="1" ht="15.75">
      <c r="D15608" s="36"/>
      <c r="E15608" s="36"/>
      <c r="F15608" s="36"/>
      <c r="G15608" s="36"/>
      <c r="H15608" s="36"/>
      <c r="I15608" s="36"/>
      <c r="J15608" s="36"/>
      <c r="M15608" s="191"/>
    </row>
    <row r="15609" spans="4:13" s="14" customFormat="1" ht="15.75">
      <c r="D15609" s="36"/>
      <c r="E15609" s="36"/>
      <c r="F15609" s="36"/>
      <c r="G15609" s="36"/>
      <c r="H15609" s="36"/>
      <c r="I15609" s="36"/>
      <c r="J15609" s="36"/>
      <c r="M15609" s="191"/>
    </row>
    <row r="15610" spans="4:13" s="14" customFormat="1" ht="15.75">
      <c r="D15610" s="36"/>
      <c r="E15610" s="36"/>
      <c r="F15610" s="36"/>
      <c r="G15610" s="36"/>
      <c r="H15610" s="36"/>
      <c r="I15610" s="36"/>
      <c r="J15610" s="36"/>
      <c r="M15610" s="191"/>
    </row>
    <row r="15611" spans="4:13" s="14" customFormat="1" ht="15.75">
      <c r="D15611" s="36"/>
      <c r="E15611" s="36"/>
      <c r="F15611" s="36"/>
      <c r="G15611" s="36"/>
      <c r="H15611" s="36"/>
      <c r="I15611" s="36"/>
      <c r="J15611" s="36"/>
      <c r="M15611" s="191"/>
    </row>
    <row r="15612" spans="4:13" s="14" customFormat="1" ht="15.75">
      <c r="D15612" s="36"/>
      <c r="E15612" s="36"/>
      <c r="F15612" s="36"/>
      <c r="G15612" s="36"/>
      <c r="H15612" s="36"/>
      <c r="I15612" s="36"/>
      <c r="J15612" s="36"/>
      <c r="M15612" s="191"/>
    </row>
    <row r="15613" spans="4:13" s="14" customFormat="1" ht="15.75">
      <c r="D15613" s="36"/>
      <c r="E15613" s="36"/>
      <c r="F15613" s="36"/>
      <c r="G15613" s="36"/>
      <c r="H15613" s="36"/>
      <c r="I15613" s="36"/>
      <c r="J15613" s="36"/>
      <c r="M15613" s="191"/>
    </row>
    <row r="15614" spans="4:13" s="14" customFormat="1" ht="15.75">
      <c r="D15614" s="36"/>
      <c r="E15614" s="36"/>
      <c r="F15614" s="36"/>
      <c r="G15614" s="36"/>
      <c r="H15614" s="36"/>
      <c r="I15614" s="36"/>
      <c r="J15614" s="36"/>
      <c r="M15614" s="191"/>
    </row>
    <row r="15615" spans="4:13" s="14" customFormat="1" ht="15.75">
      <c r="D15615" s="36"/>
      <c r="E15615" s="36"/>
      <c r="F15615" s="36"/>
      <c r="G15615" s="36"/>
      <c r="H15615" s="36"/>
      <c r="I15615" s="36"/>
      <c r="J15615" s="36"/>
      <c r="M15615" s="191"/>
    </row>
    <row r="15616" spans="4:13" s="14" customFormat="1" ht="15.75">
      <c r="D15616" s="36"/>
      <c r="E15616" s="36"/>
      <c r="F15616" s="36"/>
      <c r="G15616" s="36"/>
      <c r="H15616" s="36"/>
      <c r="I15616" s="36"/>
      <c r="J15616" s="36"/>
      <c r="M15616" s="191"/>
    </row>
    <row r="15617" spans="4:13" s="14" customFormat="1" ht="15.75">
      <c r="D15617" s="36"/>
      <c r="E15617" s="36"/>
      <c r="F15617" s="36"/>
      <c r="G15617" s="36"/>
      <c r="H15617" s="36"/>
      <c r="I15617" s="36"/>
      <c r="J15617" s="36"/>
      <c r="M15617" s="191"/>
    </row>
    <row r="15618" spans="4:13" s="14" customFormat="1" ht="15.75">
      <c r="D15618" s="36"/>
      <c r="E15618" s="36"/>
      <c r="F15618" s="36"/>
      <c r="G15618" s="36"/>
      <c r="H15618" s="36"/>
      <c r="I15618" s="36"/>
      <c r="J15618" s="36"/>
      <c r="M15618" s="191"/>
    </row>
    <row r="15619" spans="4:13" s="14" customFormat="1" ht="15.75">
      <c r="D15619" s="36"/>
      <c r="E15619" s="36"/>
      <c r="F15619" s="36"/>
      <c r="G15619" s="36"/>
      <c r="H15619" s="36"/>
      <c r="I15619" s="36"/>
      <c r="J15619" s="36"/>
      <c r="M15619" s="191"/>
    </row>
    <row r="15620" spans="4:13" s="14" customFormat="1" ht="15.75">
      <c r="D15620" s="36"/>
      <c r="E15620" s="36"/>
      <c r="F15620" s="36"/>
      <c r="G15620" s="36"/>
      <c r="H15620" s="36"/>
      <c r="I15620" s="36"/>
      <c r="J15620" s="36"/>
      <c r="M15620" s="191"/>
    </row>
    <row r="15621" spans="4:13" s="14" customFormat="1" ht="15.75">
      <c r="D15621" s="36"/>
      <c r="E15621" s="36"/>
      <c r="F15621" s="36"/>
      <c r="G15621" s="36"/>
      <c r="H15621" s="36"/>
      <c r="I15621" s="36"/>
      <c r="J15621" s="36"/>
      <c r="M15621" s="191"/>
    </row>
    <row r="15622" spans="4:13" s="14" customFormat="1" ht="15.75">
      <c r="D15622" s="36"/>
      <c r="E15622" s="36"/>
      <c r="F15622" s="36"/>
      <c r="G15622" s="36"/>
      <c r="H15622" s="36"/>
      <c r="I15622" s="36"/>
      <c r="J15622" s="36"/>
      <c r="M15622" s="191"/>
    </row>
    <row r="15623" spans="4:13" s="14" customFormat="1" ht="15.75">
      <c r="D15623" s="36"/>
      <c r="E15623" s="36"/>
      <c r="F15623" s="36"/>
      <c r="G15623" s="36"/>
      <c r="H15623" s="36"/>
      <c r="I15623" s="36"/>
      <c r="J15623" s="36"/>
      <c r="M15623" s="191"/>
    </row>
    <row r="15624" spans="4:13" s="14" customFormat="1" ht="15.75">
      <c r="D15624" s="36"/>
      <c r="E15624" s="36"/>
      <c r="F15624" s="36"/>
      <c r="G15624" s="36"/>
      <c r="H15624" s="36"/>
      <c r="I15624" s="36"/>
      <c r="J15624" s="36"/>
      <c r="M15624" s="191"/>
    </row>
    <row r="15625" spans="4:13" s="14" customFormat="1" ht="15.75">
      <c r="D15625" s="36"/>
      <c r="E15625" s="36"/>
      <c r="F15625" s="36"/>
      <c r="G15625" s="36"/>
      <c r="H15625" s="36"/>
      <c r="I15625" s="36"/>
      <c r="J15625" s="36"/>
      <c r="M15625" s="191"/>
    </row>
    <row r="15626" spans="4:13" s="14" customFormat="1" ht="15.75">
      <c r="D15626" s="36"/>
      <c r="E15626" s="36"/>
      <c r="F15626" s="36"/>
      <c r="G15626" s="36"/>
      <c r="H15626" s="36"/>
      <c r="I15626" s="36"/>
      <c r="J15626" s="36"/>
      <c r="M15626" s="191"/>
    </row>
    <row r="15627" spans="4:13" s="14" customFormat="1" ht="15.75">
      <c r="D15627" s="36"/>
      <c r="E15627" s="36"/>
      <c r="F15627" s="36"/>
      <c r="G15627" s="36"/>
      <c r="H15627" s="36"/>
      <c r="I15627" s="36"/>
      <c r="J15627" s="36"/>
      <c r="M15627" s="191"/>
    </row>
    <row r="15628" spans="4:13" s="14" customFormat="1" ht="15.75">
      <c r="D15628" s="36"/>
      <c r="E15628" s="36"/>
      <c r="F15628" s="36"/>
      <c r="G15628" s="36"/>
      <c r="H15628" s="36"/>
      <c r="I15628" s="36"/>
      <c r="J15628" s="36"/>
      <c r="M15628" s="191"/>
    </row>
    <row r="15629" spans="4:13" s="14" customFormat="1" ht="15.75">
      <c r="D15629" s="36"/>
      <c r="E15629" s="36"/>
      <c r="F15629" s="36"/>
      <c r="G15629" s="36"/>
      <c r="H15629" s="36"/>
      <c r="I15629" s="36"/>
      <c r="J15629" s="36"/>
      <c r="M15629" s="191"/>
    </row>
    <row r="15630" spans="4:13" s="14" customFormat="1" ht="15.75">
      <c r="D15630" s="36"/>
      <c r="E15630" s="36"/>
      <c r="F15630" s="36"/>
      <c r="G15630" s="36"/>
      <c r="H15630" s="36"/>
      <c r="I15630" s="36"/>
      <c r="J15630" s="36"/>
      <c r="M15630" s="191"/>
    </row>
    <row r="15631" spans="4:13" s="14" customFormat="1" ht="15.75">
      <c r="D15631" s="36"/>
      <c r="E15631" s="36"/>
      <c r="F15631" s="36"/>
      <c r="G15631" s="36"/>
      <c r="H15631" s="36"/>
      <c r="I15631" s="36"/>
      <c r="J15631" s="36"/>
      <c r="M15631" s="191"/>
    </row>
    <row r="15632" spans="4:13" s="14" customFormat="1" ht="15.75">
      <c r="D15632" s="36"/>
      <c r="E15632" s="36"/>
      <c r="F15632" s="36"/>
      <c r="G15632" s="36"/>
      <c r="H15632" s="36"/>
      <c r="I15632" s="36"/>
      <c r="J15632" s="36"/>
      <c r="M15632" s="191"/>
    </row>
    <row r="15633" spans="4:13" s="14" customFormat="1" ht="15.75">
      <c r="D15633" s="36"/>
      <c r="E15633" s="36"/>
      <c r="F15633" s="36"/>
      <c r="G15633" s="36"/>
      <c r="H15633" s="36"/>
      <c r="I15633" s="36"/>
      <c r="J15633" s="36"/>
      <c r="M15633" s="191"/>
    </row>
    <row r="15634" spans="4:13" s="14" customFormat="1" ht="15.75">
      <c r="D15634" s="36"/>
      <c r="E15634" s="36"/>
      <c r="F15634" s="36"/>
      <c r="G15634" s="36"/>
      <c r="H15634" s="36"/>
      <c r="I15634" s="36"/>
      <c r="J15634" s="36"/>
      <c r="M15634" s="191"/>
    </row>
    <row r="15635" spans="4:13" s="14" customFormat="1" ht="15.75">
      <c r="D15635" s="36"/>
      <c r="E15635" s="36"/>
      <c r="F15635" s="36"/>
      <c r="G15635" s="36"/>
      <c r="H15635" s="36"/>
      <c r="I15635" s="36"/>
      <c r="J15635" s="36"/>
      <c r="M15635" s="191"/>
    </row>
    <row r="15636" spans="4:13" s="14" customFormat="1" ht="15.75">
      <c r="D15636" s="36"/>
      <c r="E15636" s="36"/>
      <c r="F15636" s="36"/>
      <c r="G15636" s="36"/>
      <c r="H15636" s="36"/>
      <c r="I15636" s="36"/>
      <c r="J15636" s="36"/>
      <c r="M15636" s="191"/>
    </row>
    <row r="15637" spans="4:13" s="14" customFormat="1" ht="15.75">
      <c r="D15637" s="36"/>
      <c r="E15637" s="36"/>
      <c r="F15637" s="36"/>
      <c r="G15637" s="36"/>
      <c r="H15637" s="36"/>
      <c r="I15637" s="36"/>
      <c r="J15637" s="36"/>
      <c r="M15637" s="191"/>
    </row>
    <row r="15638" spans="4:13" s="14" customFormat="1" ht="15.75">
      <c r="D15638" s="36"/>
      <c r="E15638" s="36"/>
      <c r="F15638" s="36"/>
      <c r="G15638" s="36"/>
      <c r="H15638" s="36"/>
      <c r="I15638" s="36"/>
      <c r="J15638" s="36"/>
      <c r="M15638" s="191"/>
    </row>
    <row r="15639" spans="4:13" s="14" customFormat="1" ht="15.75">
      <c r="D15639" s="36"/>
      <c r="E15639" s="36"/>
      <c r="F15639" s="36"/>
      <c r="G15639" s="36"/>
      <c r="H15639" s="36"/>
      <c r="I15639" s="36"/>
      <c r="J15639" s="36"/>
      <c r="M15639" s="191"/>
    </row>
    <row r="15640" spans="4:13" s="14" customFormat="1" ht="15.75">
      <c r="D15640" s="36"/>
      <c r="E15640" s="36"/>
      <c r="F15640" s="36"/>
      <c r="G15640" s="36"/>
      <c r="H15640" s="36"/>
      <c r="I15640" s="36"/>
      <c r="J15640" s="36"/>
      <c r="M15640" s="191"/>
    </row>
    <row r="15641" spans="4:13" s="14" customFormat="1" ht="15.75">
      <c r="D15641" s="36"/>
      <c r="E15641" s="36"/>
      <c r="F15641" s="36"/>
      <c r="G15641" s="36"/>
      <c r="H15641" s="36"/>
      <c r="I15641" s="36"/>
      <c r="J15641" s="36"/>
      <c r="M15641" s="191"/>
    </row>
    <row r="15642" spans="4:13" s="14" customFormat="1" ht="15.75">
      <c r="D15642" s="36"/>
      <c r="E15642" s="36"/>
      <c r="F15642" s="36"/>
      <c r="G15642" s="36"/>
      <c r="H15642" s="36"/>
      <c r="I15642" s="36"/>
      <c r="J15642" s="36"/>
      <c r="M15642" s="191"/>
    </row>
    <row r="15643" spans="4:13" s="14" customFormat="1" ht="15.75">
      <c r="D15643" s="36"/>
      <c r="E15643" s="36"/>
      <c r="F15643" s="36"/>
      <c r="G15643" s="36"/>
      <c r="H15643" s="36"/>
      <c r="I15643" s="36"/>
      <c r="J15643" s="36"/>
      <c r="M15643" s="191"/>
    </row>
    <row r="15644" spans="4:13" s="14" customFormat="1" ht="15.75">
      <c r="D15644" s="36"/>
      <c r="E15644" s="36"/>
      <c r="F15644" s="36"/>
      <c r="G15644" s="36"/>
      <c r="H15644" s="36"/>
      <c r="I15644" s="36"/>
      <c r="J15644" s="36"/>
      <c r="M15644" s="191"/>
    </row>
    <row r="15645" spans="4:13" s="14" customFormat="1" ht="15.75">
      <c r="D15645" s="36"/>
      <c r="E15645" s="36"/>
      <c r="F15645" s="36"/>
      <c r="G15645" s="36"/>
      <c r="H15645" s="36"/>
      <c r="I15645" s="36"/>
      <c r="J15645" s="36"/>
      <c r="M15645" s="191"/>
    </row>
    <row r="15646" spans="4:13" s="14" customFormat="1" ht="15.75">
      <c r="D15646" s="36"/>
      <c r="E15646" s="36"/>
      <c r="F15646" s="36"/>
      <c r="G15646" s="36"/>
      <c r="H15646" s="36"/>
      <c r="I15646" s="36"/>
      <c r="J15646" s="36"/>
      <c r="M15646" s="191"/>
    </row>
    <row r="15647" spans="4:13" s="14" customFormat="1" ht="15.75">
      <c r="D15647" s="36"/>
      <c r="E15647" s="36"/>
      <c r="F15647" s="36"/>
      <c r="G15647" s="36"/>
      <c r="H15647" s="36"/>
      <c r="I15647" s="36"/>
      <c r="J15647" s="36"/>
      <c r="M15647" s="191"/>
    </row>
    <row r="15648" spans="4:13" s="14" customFormat="1" ht="15.75">
      <c r="D15648" s="36"/>
      <c r="E15648" s="36"/>
      <c r="F15648" s="36"/>
      <c r="G15648" s="36"/>
      <c r="H15648" s="36"/>
      <c r="I15648" s="36"/>
      <c r="J15648" s="36"/>
      <c r="M15648" s="191"/>
    </row>
    <row r="15649" spans="4:13" s="14" customFormat="1" ht="15.75">
      <c r="D15649" s="36"/>
      <c r="E15649" s="36"/>
      <c r="F15649" s="36"/>
      <c r="G15649" s="36"/>
      <c r="H15649" s="36"/>
      <c r="I15649" s="36"/>
      <c r="J15649" s="36"/>
      <c r="M15649" s="191"/>
    </row>
    <row r="15650" spans="4:13" s="14" customFormat="1" ht="15.75">
      <c r="D15650" s="36"/>
      <c r="E15650" s="36"/>
      <c r="F15650" s="36"/>
      <c r="G15650" s="36"/>
      <c r="H15650" s="36"/>
      <c r="I15650" s="36"/>
      <c r="J15650" s="36"/>
      <c r="M15650" s="191"/>
    </row>
    <row r="15651" spans="4:13" s="14" customFormat="1" ht="15.75">
      <c r="D15651" s="36"/>
      <c r="E15651" s="36"/>
      <c r="F15651" s="36"/>
      <c r="G15651" s="36"/>
      <c r="H15651" s="36"/>
      <c r="I15651" s="36"/>
      <c r="J15651" s="36"/>
      <c r="M15651" s="191"/>
    </row>
    <row r="15652" spans="4:13" s="14" customFormat="1" ht="15.75">
      <c r="D15652" s="36"/>
      <c r="E15652" s="36"/>
      <c r="F15652" s="36"/>
      <c r="G15652" s="36"/>
      <c r="H15652" s="36"/>
      <c r="I15652" s="36"/>
      <c r="J15652" s="36"/>
      <c r="M15652" s="191"/>
    </row>
    <row r="15653" spans="4:13" s="14" customFormat="1" ht="15.75">
      <c r="D15653" s="36"/>
      <c r="E15653" s="36"/>
      <c r="F15653" s="36"/>
      <c r="G15653" s="36"/>
      <c r="H15653" s="36"/>
      <c r="I15653" s="36"/>
      <c r="J15653" s="36"/>
      <c r="M15653" s="191"/>
    </row>
    <row r="15654" spans="4:13" s="14" customFormat="1" ht="15.75">
      <c r="D15654" s="36"/>
      <c r="E15654" s="36"/>
      <c r="F15654" s="36"/>
      <c r="G15654" s="36"/>
      <c r="H15654" s="36"/>
      <c r="I15654" s="36"/>
      <c r="J15654" s="36"/>
      <c r="M15654" s="191"/>
    </row>
    <row r="15655" spans="4:13" s="14" customFormat="1" ht="15.75">
      <c r="D15655" s="36"/>
      <c r="E15655" s="36"/>
      <c r="F15655" s="36"/>
      <c r="G15655" s="36"/>
      <c r="H15655" s="36"/>
      <c r="I15655" s="36"/>
      <c r="J15655" s="36"/>
      <c r="M15655" s="191"/>
    </row>
    <row r="15656" spans="4:13" s="14" customFormat="1" ht="15.75">
      <c r="D15656" s="36"/>
      <c r="E15656" s="36"/>
      <c r="F15656" s="36"/>
      <c r="G15656" s="36"/>
      <c r="H15656" s="36"/>
      <c r="I15656" s="36"/>
      <c r="J15656" s="36"/>
      <c r="M15656" s="191"/>
    </row>
    <row r="15657" spans="4:13" s="14" customFormat="1" ht="15.75">
      <c r="D15657" s="36"/>
      <c r="E15657" s="36"/>
      <c r="F15657" s="36"/>
      <c r="G15657" s="36"/>
      <c r="H15657" s="36"/>
      <c r="I15657" s="36"/>
      <c r="J15657" s="36"/>
      <c r="M15657" s="191"/>
    </row>
    <row r="15658" spans="4:13" s="14" customFormat="1" ht="15.75">
      <c r="D15658" s="36"/>
      <c r="E15658" s="36"/>
      <c r="F15658" s="36"/>
      <c r="G15658" s="36"/>
      <c r="H15658" s="36"/>
      <c r="I15658" s="36"/>
      <c r="J15658" s="36"/>
      <c r="M15658" s="191"/>
    </row>
    <row r="15659" spans="4:13" s="14" customFormat="1" ht="15.75">
      <c r="D15659" s="36"/>
      <c r="E15659" s="36"/>
      <c r="F15659" s="36"/>
      <c r="G15659" s="36"/>
      <c r="H15659" s="36"/>
      <c r="I15659" s="36"/>
      <c r="J15659" s="36"/>
      <c r="M15659" s="191"/>
    </row>
    <row r="15660" spans="4:13" s="14" customFormat="1" ht="15.75">
      <c r="D15660" s="36"/>
      <c r="E15660" s="36"/>
      <c r="F15660" s="36"/>
      <c r="G15660" s="36"/>
      <c r="H15660" s="36"/>
      <c r="I15660" s="36"/>
      <c r="J15660" s="36"/>
      <c r="M15660" s="191"/>
    </row>
    <row r="15661" spans="4:13" s="14" customFormat="1" ht="15.75">
      <c r="D15661" s="36"/>
      <c r="E15661" s="36"/>
      <c r="F15661" s="36"/>
      <c r="G15661" s="36"/>
      <c r="H15661" s="36"/>
      <c r="I15661" s="36"/>
      <c r="J15661" s="36"/>
      <c r="M15661" s="191"/>
    </row>
    <row r="15662" spans="4:13" s="14" customFormat="1" ht="15.75">
      <c r="D15662" s="36"/>
      <c r="E15662" s="36"/>
      <c r="F15662" s="36"/>
      <c r="G15662" s="36"/>
      <c r="H15662" s="36"/>
      <c r="I15662" s="36"/>
      <c r="J15662" s="36"/>
      <c r="M15662" s="191"/>
    </row>
    <row r="15663" spans="4:13" s="14" customFormat="1" ht="15.75">
      <c r="D15663" s="36"/>
      <c r="E15663" s="36"/>
      <c r="F15663" s="36"/>
      <c r="G15663" s="36"/>
      <c r="H15663" s="36"/>
      <c r="I15663" s="36"/>
      <c r="J15663" s="36"/>
      <c r="M15663" s="191"/>
    </row>
    <row r="15664" spans="4:13" s="14" customFormat="1" ht="15.75">
      <c r="D15664" s="36"/>
      <c r="E15664" s="36"/>
      <c r="F15664" s="36"/>
      <c r="G15664" s="36"/>
      <c r="H15664" s="36"/>
      <c r="I15664" s="36"/>
      <c r="J15664" s="36"/>
      <c r="M15664" s="191"/>
    </row>
    <row r="15665" spans="4:13" s="14" customFormat="1" ht="15.75">
      <c r="D15665" s="36"/>
      <c r="E15665" s="36"/>
      <c r="F15665" s="36"/>
      <c r="G15665" s="36"/>
      <c r="H15665" s="36"/>
      <c r="I15665" s="36"/>
      <c r="J15665" s="36"/>
      <c r="M15665" s="191"/>
    </row>
    <row r="15666" spans="4:13" s="14" customFormat="1" ht="15.75">
      <c r="D15666" s="36"/>
      <c r="E15666" s="36"/>
      <c r="F15666" s="36"/>
      <c r="G15666" s="36"/>
      <c r="H15666" s="36"/>
      <c r="I15666" s="36"/>
      <c r="J15666" s="36"/>
      <c r="M15666" s="191"/>
    </row>
    <row r="15667" spans="4:13" s="14" customFormat="1" ht="15.75">
      <c r="D15667" s="36"/>
      <c r="E15667" s="36"/>
      <c r="F15667" s="36"/>
      <c r="G15667" s="36"/>
      <c r="H15667" s="36"/>
      <c r="I15667" s="36"/>
      <c r="J15667" s="36"/>
      <c r="M15667" s="191"/>
    </row>
    <row r="15668" spans="4:13" s="14" customFormat="1" ht="15.75">
      <c r="D15668" s="36"/>
      <c r="E15668" s="36"/>
      <c r="F15668" s="36"/>
      <c r="G15668" s="36"/>
      <c r="H15668" s="36"/>
      <c r="I15668" s="36"/>
      <c r="J15668" s="36"/>
      <c r="M15668" s="191"/>
    </row>
    <row r="15669" spans="4:13" s="14" customFormat="1" ht="15.75">
      <c r="D15669" s="36"/>
      <c r="E15669" s="36"/>
      <c r="F15669" s="36"/>
      <c r="G15669" s="36"/>
      <c r="H15669" s="36"/>
      <c r="I15669" s="36"/>
      <c r="J15669" s="36"/>
      <c r="M15669" s="191"/>
    </row>
    <row r="15670" spans="4:13" s="14" customFormat="1" ht="15.75">
      <c r="D15670" s="36"/>
      <c r="E15670" s="36"/>
      <c r="F15670" s="36"/>
      <c r="G15670" s="36"/>
      <c r="H15670" s="36"/>
      <c r="I15670" s="36"/>
      <c r="J15670" s="36"/>
      <c r="M15670" s="191"/>
    </row>
    <row r="15671" spans="4:13" s="14" customFormat="1" ht="15.75">
      <c r="D15671" s="36"/>
      <c r="E15671" s="36"/>
      <c r="F15671" s="36"/>
      <c r="G15671" s="36"/>
      <c r="H15671" s="36"/>
      <c r="I15671" s="36"/>
      <c r="J15671" s="36"/>
      <c r="M15671" s="191"/>
    </row>
    <row r="15672" spans="4:13" s="14" customFormat="1" ht="15.75">
      <c r="D15672" s="36"/>
      <c r="E15672" s="36"/>
      <c r="F15672" s="36"/>
      <c r="G15672" s="36"/>
      <c r="H15672" s="36"/>
      <c r="I15672" s="36"/>
      <c r="J15672" s="36"/>
      <c r="M15672" s="191"/>
    </row>
    <row r="15673" spans="4:13" s="14" customFormat="1" ht="15.75">
      <c r="D15673" s="36"/>
      <c r="E15673" s="36"/>
      <c r="F15673" s="36"/>
      <c r="G15673" s="36"/>
      <c r="H15673" s="36"/>
      <c r="I15673" s="36"/>
      <c r="J15673" s="36"/>
      <c r="M15673" s="191"/>
    </row>
    <row r="15674" spans="4:13" s="14" customFormat="1" ht="15.75">
      <c r="D15674" s="36"/>
      <c r="E15674" s="36"/>
      <c r="F15674" s="36"/>
      <c r="G15674" s="36"/>
      <c r="H15674" s="36"/>
      <c r="I15674" s="36"/>
      <c r="J15674" s="36"/>
      <c r="M15674" s="191"/>
    </row>
    <row r="15675" spans="4:13" s="14" customFormat="1" ht="15.75">
      <c r="D15675" s="36"/>
      <c r="E15675" s="36"/>
      <c r="F15675" s="36"/>
      <c r="G15675" s="36"/>
      <c r="H15675" s="36"/>
      <c r="I15675" s="36"/>
      <c r="J15675" s="36"/>
      <c r="M15675" s="191"/>
    </row>
    <row r="15676" spans="4:13" s="14" customFormat="1" ht="15.75">
      <c r="D15676" s="36"/>
      <c r="E15676" s="36"/>
      <c r="F15676" s="36"/>
      <c r="G15676" s="36"/>
      <c r="H15676" s="36"/>
      <c r="I15676" s="36"/>
      <c r="J15676" s="36"/>
      <c r="M15676" s="191"/>
    </row>
    <row r="15677" spans="4:13" s="14" customFormat="1" ht="15.75">
      <c r="D15677" s="36"/>
      <c r="E15677" s="36"/>
      <c r="F15677" s="36"/>
      <c r="G15677" s="36"/>
      <c r="H15677" s="36"/>
      <c r="I15677" s="36"/>
      <c r="J15677" s="36"/>
      <c r="M15677" s="191"/>
    </row>
    <row r="15678" spans="4:13" s="14" customFormat="1" ht="15.75">
      <c r="D15678" s="36"/>
      <c r="E15678" s="36"/>
      <c r="F15678" s="36"/>
      <c r="G15678" s="36"/>
      <c r="H15678" s="36"/>
      <c r="I15678" s="36"/>
      <c r="J15678" s="36"/>
      <c r="M15678" s="191"/>
    </row>
    <row r="15679" spans="4:13" s="14" customFormat="1" ht="15.75">
      <c r="D15679" s="36"/>
      <c r="E15679" s="36"/>
      <c r="F15679" s="36"/>
      <c r="G15679" s="36"/>
      <c r="H15679" s="36"/>
      <c r="I15679" s="36"/>
      <c r="J15679" s="36"/>
      <c r="M15679" s="191"/>
    </row>
    <row r="15680" spans="4:13" s="14" customFormat="1" ht="15.75">
      <c r="D15680" s="36"/>
      <c r="E15680" s="36"/>
      <c r="F15680" s="36"/>
      <c r="G15680" s="36"/>
      <c r="H15680" s="36"/>
      <c r="I15680" s="36"/>
      <c r="J15680" s="36"/>
      <c r="M15680" s="191"/>
    </row>
    <row r="15681" spans="4:13" s="14" customFormat="1" ht="15.75">
      <c r="D15681" s="36"/>
      <c r="E15681" s="36"/>
      <c r="F15681" s="36"/>
      <c r="G15681" s="36"/>
      <c r="H15681" s="36"/>
      <c r="I15681" s="36"/>
      <c r="J15681" s="36"/>
      <c r="M15681" s="191"/>
    </row>
    <row r="15682" spans="4:13" s="14" customFormat="1" ht="15.75">
      <c r="D15682" s="36"/>
      <c r="E15682" s="36"/>
      <c r="F15682" s="36"/>
      <c r="G15682" s="36"/>
      <c r="H15682" s="36"/>
      <c r="I15682" s="36"/>
      <c r="J15682" s="36"/>
      <c r="M15682" s="191"/>
    </row>
    <row r="15683" spans="4:13" s="14" customFormat="1" ht="15.75">
      <c r="D15683" s="36"/>
      <c r="E15683" s="36"/>
      <c r="F15683" s="36"/>
      <c r="G15683" s="36"/>
      <c r="H15683" s="36"/>
      <c r="I15683" s="36"/>
      <c r="J15683" s="36"/>
      <c r="M15683" s="191"/>
    </row>
    <row r="15684" spans="4:13" s="14" customFormat="1" ht="15.75">
      <c r="D15684" s="36"/>
      <c r="E15684" s="36"/>
      <c r="F15684" s="36"/>
      <c r="G15684" s="36"/>
      <c r="H15684" s="36"/>
      <c r="I15684" s="36"/>
      <c r="J15684" s="36"/>
      <c r="M15684" s="191"/>
    </row>
    <row r="15685" spans="4:13" s="14" customFormat="1" ht="15.75">
      <c r="D15685" s="36"/>
      <c r="E15685" s="36"/>
      <c r="F15685" s="36"/>
      <c r="G15685" s="36"/>
      <c r="H15685" s="36"/>
      <c r="I15685" s="36"/>
      <c r="J15685" s="36"/>
      <c r="M15685" s="191"/>
    </row>
    <row r="15686" spans="4:13" s="14" customFormat="1" ht="15.75">
      <c r="D15686" s="36"/>
      <c r="E15686" s="36"/>
      <c r="F15686" s="36"/>
      <c r="G15686" s="36"/>
      <c r="H15686" s="36"/>
      <c r="I15686" s="36"/>
      <c r="J15686" s="36"/>
      <c r="M15686" s="191"/>
    </row>
    <row r="15687" spans="4:13" s="14" customFormat="1" ht="15.75">
      <c r="D15687" s="36"/>
      <c r="E15687" s="36"/>
      <c r="F15687" s="36"/>
      <c r="G15687" s="36"/>
      <c r="H15687" s="36"/>
      <c r="I15687" s="36"/>
      <c r="J15687" s="36"/>
      <c r="M15687" s="191"/>
    </row>
    <row r="15688" spans="4:13" s="14" customFormat="1" ht="15.75">
      <c r="D15688" s="36"/>
      <c r="E15688" s="36"/>
      <c r="F15688" s="36"/>
      <c r="G15688" s="36"/>
      <c r="H15688" s="36"/>
      <c r="I15688" s="36"/>
      <c r="J15688" s="36"/>
      <c r="M15688" s="191"/>
    </row>
    <row r="15689" spans="4:13" s="14" customFormat="1" ht="15.75">
      <c r="D15689" s="36"/>
      <c r="E15689" s="36"/>
      <c r="F15689" s="36"/>
      <c r="G15689" s="36"/>
      <c r="H15689" s="36"/>
      <c r="I15689" s="36"/>
      <c r="J15689" s="36"/>
      <c r="M15689" s="191"/>
    </row>
    <row r="15690" spans="4:13" s="14" customFormat="1" ht="15.75">
      <c r="D15690" s="36"/>
      <c r="E15690" s="36"/>
      <c r="F15690" s="36"/>
      <c r="G15690" s="36"/>
      <c r="H15690" s="36"/>
      <c r="I15690" s="36"/>
      <c r="J15690" s="36"/>
      <c r="M15690" s="191"/>
    </row>
    <row r="15691" spans="4:13" s="14" customFormat="1" ht="15.75">
      <c r="D15691" s="36"/>
      <c r="E15691" s="36"/>
      <c r="F15691" s="36"/>
      <c r="G15691" s="36"/>
      <c r="H15691" s="36"/>
      <c r="I15691" s="36"/>
      <c r="J15691" s="36"/>
      <c r="M15691" s="191"/>
    </row>
    <row r="15692" spans="4:13" s="14" customFormat="1" ht="15.75">
      <c r="D15692" s="36"/>
      <c r="E15692" s="36"/>
      <c r="F15692" s="36"/>
      <c r="G15692" s="36"/>
      <c r="H15692" s="36"/>
      <c r="I15692" s="36"/>
      <c r="J15692" s="36"/>
      <c r="M15692" s="191"/>
    </row>
    <row r="15693" spans="4:13" s="14" customFormat="1" ht="15.75">
      <c r="D15693" s="36"/>
      <c r="E15693" s="36"/>
      <c r="F15693" s="36"/>
      <c r="G15693" s="36"/>
      <c r="H15693" s="36"/>
      <c r="I15693" s="36"/>
      <c r="J15693" s="36"/>
      <c r="M15693" s="191"/>
    </row>
    <row r="15694" spans="4:13" s="14" customFormat="1" ht="15.75">
      <c r="D15694" s="36"/>
      <c r="E15694" s="36"/>
      <c r="F15694" s="36"/>
      <c r="G15694" s="36"/>
      <c r="H15694" s="36"/>
      <c r="I15694" s="36"/>
      <c r="J15694" s="36"/>
      <c r="M15694" s="191"/>
    </row>
    <row r="15695" spans="4:13" s="14" customFormat="1" ht="15.75">
      <c r="D15695" s="36"/>
      <c r="E15695" s="36"/>
      <c r="F15695" s="36"/>
      <c r="G15695" s="36"/>
      <c r="H15695" s="36"/>
      <c r="I15695" s="36"/>
      <c r="J15695" s="36"/>
      <c r="M15695" s="191"/>
    </row>
    <row r="15696" spans="4:13" s="14" customFormat="1" ht="15.75">
      <c r="D15696" s="36"/>
      <c r="E15696" s="36"/>
      <c r="F15696" s="36"/>
      <c r="G15696" s="36"/>
      <c r="H15696" s="36"/>
      <c r="I15696" s="36"/>
      <c r="J15696" s="36"/>
      <c r="M15696" s="191"/>
    </row>
    <row r="15697" spans="4:13" s="14" customFormat="1" ht="15.75">
      <c r="D15697" s="36"/>
      <c r="E15697" s="36"/>
      <c r="F15697" s="36"/>
      <c r="G15697" s="36"/>
      <c r="H15697" s="36"/>
      <c r="I15697" s="36"/>
      <c r="J15697" s="36"/>
      <c r="M15697" s="191"/>
    </row>
    <row r="15698" spans="4:13" s="14" customFormat="1" ht="15.75">
      <c r="D15698" s="36"/>
      <c r="E15698" s="36"/>
      <c r="F15698" s="36"/>
      <c r="G15698" s="36"/>
      <c r="H15698" s="36"/>
      <c r="I15698" s="36"/>
      <c r="J15698" s="36"/>
      <c r="M15698" s="191"/>
    </row>
    <row r="15699" spans="4:13" s="14" customFormat="1" ht="15.75">
      <c r="D15699" s="36"/>
      <c r="E15699" s="36"/>
      <c r="F15699" s="36"/>
      <c r="G15699" s="36"/>
      <c r="H15699" s="36"/>
      <c r="I15699" s="36"/>
      <c r="J15699" s="36"/>
      <c r="M15699" s="191"/>
    </row>
    <row r="15700" spans="4:13" s="14" customFormat="1" ht="15.75">
      <c r="D15700" s="36"/>
      <c r="E15700" s="36"/>
      <c r="F15700" s="36"/>
      <c r="G15700" s="36"/>
      <c r="H15700" s="36"/>
      <c r="I15700" s="36"/>
      <c r="J15700" s="36"/>
      <c r="M15700" s="191"/>
    </row>
    <row r="15701" spans="4:13" s="14" customFormat="1" ht="15.75">
      <c r="D15701" s="36"/>
      <c r="E15701" s="36"/>
      <c r="F15701" s="36"/>
      <c r="G15701" s="36"/>
      <c r="H15701" s="36"/>
      <c r="I15701" s="36"/>
      <c r="J15701" s="36"/>
      <c r="M15701" s="191"/>
    </row>
    <row r="15702" spans="4:13" s="14" customFormat="1" ht="15.75">
      <c r="D15702" s="36"/>
      <c r="E15702" s="36"/>
      <c r="F15702" s="36"/>
      <c r="G15702" s="36"/>
      <c r="H15702" s="36"/>
      <c r="I15702" s="36"/>
      <c r="J15702" s="36"/>
      <c r="M15702" s="191"/>
    </row>
    <row r="15703" spans="4:13" s="14" customFormat="1" ht="15.75">
      <c r="D15703" s="36"/>
      <c r="E15703" s="36"/>
      <c r="F15703" s="36"/>
      <c r="G15703" s="36"/>
      <c r="H15703" s="36"/>
      <c r="I15703" s="36"/>
      <c r="J15703" s="36"/>
      <c r="M15703" s="191"/>
    </row>
    <row r="15704" spans="4:13" s="14" customFormat="1" ht="15.75">
      <c r="D15704" s="36"/>
      <c r="E15704" s="36"/>
      <c r="F15704" s="36"/>
      <c r="G15704" s="36"/>
      <c r="H15704" s="36"/>
      <c r="I15704" s="36"/>
      <c r="J15704" s="36"/>
      <c r="M15704" s="191"/>
    </row>
    <row r="15705" spans="4:13" s="14" customFormat="1" ht="15.75">
      <c r="D15705" s="36"/>
      <c r="E15705" s="36"/>
      <c r="F15705" s="36"/>
      <c r="G15705" s="36"/>
      <c r="H15705" s="36"/>
      <c r="I15705" s="36"/>
      <c r="J15705" s="36"/>
      <c r="M15705" s="191"/>
    </row>
    <row r="15706" spans="4:13" s="14" customFormat="1" ht="15.75">
      <c r="D15706" s="36"/>
      <c r="E15706" s="36"/>
      <c r="F15706" s="36"/>
      <c r="G15706" s="36"/>
      <c r="H15706" s="36"/>
      <c r="I15706" s="36"/>
      <c r="J15706" s="36"/>
      <c r="M15706" s="191"/>
    </row>
    <row r="15707" spans="4:13" s="14" customFormat="1" ht="15.75">
      <c r="D15707" s="36"/>
      <c r="E15707" s="36"/>
      <c r="F15707" s="36"/>
      <c r="G15707" s="36"/>
      <c r="H15707" s="36"/>
      <c r="I15707" s="36"/>
      <c r="J15707" s="36"/>
      <c r="M15707" s="191"/>
    </row>
    <row r="15708" spans="4:13" s="14" customFormat="1" ht="15.75">
      <c r="D15708" s="36"/>
      <c r="E15708" s="36"/>
      <c r="F15708" s="36"/>
      <c r="G15708" s="36"/>
      <c r="H15708" s="36"/>
      <c r="I15708" s="36"/>
      <c r="J15708" s="36"/>
      <c r="M15708" s="191"/>
    </row>
    <row r="15709" spans="4:13" s="14" customFormat="1" ht="15.75">
      <c r="D15709" s="36"/>
      <c r="E15709" s="36"/>
      <c r="F15709" s="36"/>
      <c r="G15709" s="36"/>
      <c r="H15709" s="36"/>
      <c r="I15709" s="36"/>
      <c r="J15709" s="36"/>
      <c r="M15709" s="191"/>
    </row>
    <row r="15710" spans="4:13" s="14" customFormat="1" ht="15.75">
      <c r="D15710" s="36"/>
      <c r="E15710" s="36"/>
      <c r="F15710" s="36"/>
      <c r="G15710" s="36"/>
      <c r="H15710" s="36"/>
      <c r="I15710" s="36"/>
      <c r="J15710" s="36"/>
      <c r="M15710" s="191"/>
    </row>
    <row r="15711" spans="4:13" s="14" customFormat="1" ht="15.75">
      <c r="D15711" s="36"/>
      <c r="E15711" s="36"/>
      <c r="F15711" s="36"/>
      <c r="G15711" s="36"/>
      <c r="H15711" s="36"/>
      <c r="I15711" s="36"/>
      <c r="J15711" s="36"/>
      <c r="M15711" s="191"/>
    </row>
    <row r="15712" spans="4:13" s="14" customFormat="1" ht="15.75">
      <c r="D15712" s="36"/>
      <c r="E15712" s="36"/>
      <c r="F15712" s="36"/>
      <c r="G15712" s="36"/>
      <c r="H15712" s="36"/>
      <c r="I15712" s="36"/>
      <c r="J15712" s="36"/>
      <c r="M15712" s="191"/>
    </row>
    <row r="15713" spans="4:13" s="14" customFormat="1" ht="15.75">
      <c r="D15713" s="36"/>
      <c r="E15713" s="36"/>
      <c r="F15713" s="36"/>
      <c r="G15713" s="36"/>
      <c r="H15713" s="36"/>
      <c r="I15713" s="36"/>
      <c r="J15713" s="36"/>
      <c r="M15713" s="191"/>
    </row>
    <row r="15714" spans="4:13" s="14" customFormat="1" ht="15.75">
      <c r="D15714" s="36"/>
      <c r="E15714" s="36"/>
      <c r="F15714" s="36"/>
      <c r="G15714" s="36"/>
      <c r="H15714" s="36"/>
      <c r="I15714" s="36"/>
      <c r="J15714" s="36"/>
      <c r="M15714" s="191"/>
    </row>
    <row r="15715" spans="4:13" s="14" customFormat="1" ht="15.75">
      <c r="D15715" s="36"/>
      <c r="E15715" s="36"/>
      <c r="F15715" s="36"/>
      <c r="G15715" s="36"/>
      <c r="H15715" s="36"/>
      <c r="I15715" s="36"/>
      <c r="J15715" s="36"/>
      <c r="M15715" s="191"/>
    </row>
    <row r="15716" spans="4:13" s="14" customFormat="1" ht="15.75">
      <c r="D15716" s="36"/>
      <c r="E15716" s="36"/>
      <c r="F15716" s="36"/>
      <c r="G15716" s="36"/>
      <c r="H15716" s="36"/>
      <c r="I15716" s="36"/>
      <c r="J15716" s="36"/>
      <c r="M15716" s="191"/>
    </row>
    <row r="15717" spans="4:13" s="14" customFormat="1" ht="15.75">
      <c r="D15717" s="36"/>
      <c r="E15717" s="36"/>
      <c r="F15717" s="36"/>
      <c r="G15717" s="36"/>
      <c r="H15717" s="36"/>
      <c r="I15717" s="36"/>
      <c r="J15717" s="36"/>
      <c r="M15717" s="191"/>
    </row>
    <row r="15718" spans="4:13" s="14" customFormat="1" ht="15.75">
      <c r="D15718" s="36"/>
      <c r="E15718" s="36"/>
      <c r="F15718" s="36"/>
      <c r="G15718" s="36"/>
      <c r="H15718" s="36"/>
      <c r="I15718" s="36"/>
      <c r="J15718" s="36"/>
      <c r="M15718" s="191"/>
    </row>
    <row r="15719" spans="4:13" s="14" customFormat="1" ht="15.75">
      <c r="D15719" s="36"/>
      <c r="E15719" s="36"/>
      <c r="F15719" s="36"/>
      <c r="G15719" s="36"/>
      <c r="H15719" s="36"/>
      <c r="I15719" s="36"/>
      <c r="J15719" s="36"/>
      <c r="M15719" s="191"/>
    </row>
    <row r="15720" spans="4:13" s="14" customFormat="1" ht="15.75">
      <c r="D15720" s="36"/>
      <c r="E15720" s="36"/>
      <c r="F15720" s="36"/>
      <c r="G15720" s="36"/>
      <c r="H15720" s="36"/>
      <c r="I15720" s="36"/>
      <c r="J15720" s="36"/>
      <c r="M15720" s="191"/>
    </row>
    <row r="15721" spans="4:13" s="14" customFormat="1" ht="15.75">
      <c r="D15721" s="36"/>
      <c r="E15721" s="36"/>
      <c r="F15721" s="36"/>
      <c r="G15721" s="36"/>
      <c r="H15721" s="36"/>
      <c r="I15721" s="36"/>
      <c r="J15721" s="36"/>
      <c r="M15721" s="191"/>
    </row>
    <row r="15722" spans="4:13" s="14" customFormat="1" ht="15.75">
      <c r="D15722" s="36"/>
      <c r="E15722" s="36"/>
      <c r="F15722" s="36"/>
      <c r="G15722" s="36"/>
      <c r="H15722" s="36"/>
      <c r="I15722" s="36"/>
      <c r="J15722" s="36"/>
      <c r="M15722" s="191"/>
    </row>
    <row r="15723" spans="4:13" s="14" customFormat="1" ht="15.75">
      <c r="D15723" s="36"/>
      <c r="E15723" s="36"/>
      <c r="F15723" s="36"/>
      <c r="G15723" s="36"/>
      <c r="H15723" s="36"/>
      <c r="I15723" s="36"/>
      <c r="J15723" s="36"/>
      <c r="M15723" s="191"/>
    </row>
    <row r="15724" spans="4:13" s="14" customFormat="1" ht="15.75">
      <c r="D15724" s="36"/>
      <c r="E15724" s="36"/>
      <c r="F15724" s="36"/>
      <c r="G15724" s="36"/>
      <c r="H15724" s="36"/>
      <c r="I15724" s="36"/>
      <c r="J15724" s="36"/>
      <c r="M15724" s="191"/>
    </row>
    <row r="15725" spans="4:13" s="14" customFormat="1" ht="15.75">
      <c r="D15725" s="36"/>
      <c r="E15725" s="36"/>
      <c r="F15725" s="36"/>
      <c r="G15725" s="36"/>
      <c r="H15725" s="36"/>
      <c r="I15725" s="36"/>
      <c r="J15725" s="36"/>
      <c r="M15725" s="191"/>
    </row>
    <row r="15726" spans="4:13" s="14" customFormat="1" ht="15.75">
      <c r="D15726" s="36"/>
      <c r="E15726" s="36"/>
      <c r="F15726" s="36"/>
      <c r="G15726" s="36"/>
      <c r="H15726" s="36"/>
      <c r="I15726" s="36"/>
      <c r="J15726" s="36"/>
      <c r="M15726" s="191"/>
    </row>
    <row r="15727" spans="4:13" s="14" customFormat="1" ht="15.75">
      <c r="D15727" s="36"/>
      <c r="E15727" s="36"/>
      <c r="F15727" s="36"/>
      <c r="G15727" s="36"/>
      <c r="H15727" s="36"/>
      <c r="I15727" s="36"/>
      <c r="J15727" s="36"/>
      <c r="M15727" s="191"/>
    </row>
    <row r="15728" spans="4:13" s="14" customFormat="1" ht="15.75">
      <c r="D15728" s="36"/>
      <c r="E15728" s="36"/>
      <c r="F15728" s="36"/>
      <c r="G15728" s="36"/>
      <c r="H15728" s="36"/>
      <c r="I15728" s="36"/>
      <c r="J15728" s="36"/>
      <c r="M15728" s="191"/>
    </row>
    <row r="15729" spans="4:13" s="14" customFormat="1" ht="15.75">
      <c r="D15729" s="36"/>
      <c r="E15729" s="36"/>
      <c r="F15729" s="36"/>
      <c r="G15729" s="36"/>
      <c r="H15729" s="36"/>
      <c r="I15729" s="36"/>
      <c r="J15729" s="36"/>
      <c r="M15729" s="191"/>
    </row>
    <row r="15730" spans="4:13" s="14" customFormat="1" ht="15.75">
      <c r="D15730" s="36"/>
      <c r="E15730" s="36"/>
      <c r="F15730" s="36"/>
      <c r="G15730" s="36"/>
      <c r="H15730" s="36"/>
      <c r="I15730" s="36"/>
      <c r="J15730" s="36"/>
      <c r="M15730" s="191"/>
    </row>
    <row r="15731" spans="4:13" s="14" customFormat="1" ht="15.75">
      <c r="D15731" s="36"/>
      <c r="E15731" s="36"/>
      <c r="F15731" s="36"/>
      <c r="G15731" s="36"/>
      <c r="H15731" s="36"/>
      <c r="I15731" s="36"/>
      <c r="J15731" s="36"/>
      <c r="M15731" s="191"/>
    </row>
    <row r="15732" spans="4:13" s="14" customFormat="1" ht="15.75">
      <c r="D15732" s="36"/>
      <c r="E15732" s="36"/>
      <c r="F15732" s="36"/>
      <c r="G15732" s="36"/>
      <c r="H15732" s="36"/>
      <c r="I15732" s="36"/>
      <c r="J15732" s="36"/>
      <c r="M15732" s="191"/>
    </row>
    <row r="15733" spans="4:13" s="14" customFormat="1" ht="15.75">
      <c r="D15733" s="36"/>
      <c r="E15733" s="36"/>
      <c r="F15733" s="36"/>
      <c r="G15733" s="36"/>
      <c r="H15733" s="36"/>
      <c r="I15733" s="36"/>
      <c r="J15733" s="36"/>
      <c r="M15733" s="191"/>
    </row>
    <row r="15734" spans="4:13" s="14" customFormat="1" ht="15.75">
      <c r="D15734" s="36"/>
      <c r="E15734" s="36"/>
      <c r="F15734" s="36"/>
      <c r="G15734" s="36"/>
      <c r="H15734" s="36"/>
      <c r="I15734" s="36"/>
      <c r="J15734" s="36"/>
      <c r="M15734" s="191"/>
    </row>
    <row r="15735" spans="4:13" s="14" customFormat="1" ht="15.75">
      <c r="D15735" s="36"/>
      <c r="E15735" s="36"/>
      <c r="F15735" s="36"/>
      <c r="G15735" s="36"/>
      <c r="H15735" s="36"/>
      <c r="I15735" s="36"/>
      <c r="J15735" s="36"/>
      <c r="M15735" s="191"/>
    </row>
    <row r="15736" spans="4:13" s="14" customFormat="1" ht="15.75">
      <c r="D15736" s="36"/>
      <c r="E15736" s="36"/>
      <c r="F15736" s="36"/>
      <c r="G15736" s="36"/>
      <c r="H15736" s="36"/>
      <c r="I15736" s="36"/>
      <c r="J15736" s="36"/>
      <c r="M15736" s="191"/>
    </row>
    <row r="15737" spans="4:13" s="14" customFormat="1" ht="15.75">
      <c r="D15737" s="36"/>
      <c r="E15737" s="36"/>
      <c r="F15737" s="36"/>
      <c r="G15737" s="36"/>
      <c r="H15737" s="36"/>
      <c r="I15737" s="36"/>
      <c r="J15737" s="36"/>
      <c r="M15737" s="191"/>
    </row>
    <row r="15738" spans="4:13" s="14" customFormat="1" ht="15.75">
      <c r="D15738" s="36"/>
      <c r="E15738" s="36"/>
      <c r="F15738" s="36"/>
      <c r="G15738" s="36"/>
      <c r="H15738" s="36"/>
      <c r="I15738" s="36"/>
      <c r="J15738" s="36"/>
      <c r="M15738" s="191"/>
    </row>
    <row r="15739" spans="4:13" s="14" customFormat="1" ht="15.75">
      <c r="D15739" s="36"/>
      <c r="E15739" s="36"/>
      <c r="F15739" s="36"/>
      <c r="G15739" s="36"/>
      <c r="H15739" s="36"/>
      <c r="I15739" s="36"/>
      <c r="J15739" s="36"/>
      <c r="M15739" s="191"/>
    </row>
    <row r="15740" spans="4:13" s="14" customFormat="1" ht="15.75">
      <c r="D15740" s="36"/>
      <c r="E15740" s="36"/>
      <c r="F15740" s="36"/>
      <c r="G15740" s="36"/>
      <c r="H15740" s="36"/>
      <c r="I15740" s="36"/>
      <c r="J15740" s="36"/>
      <c r="M15740" s="191"/>
    </row>
    <row r="15741" spans="4:13" s="14" customFormat="1" ht="15.75">
      <c r="D15741" s="36"/>
      <c r="E15741" s="36"/>
      <c r="F15741" s="36"/>
      <c r="G15741" s="36"/>
      <c r="H15741" s="36"/>
      <c r="I15741" s="36"/>
      <c r="J15741" s="36"/>
      <c r="M15741" s="191"/>
    </row>
    <row r="15742" spans="4:13" s="14" customFormat="1" ht="15.75">
      <c r="D15742" s="36"/>
      <c r="E15742" s="36"/>
      <c r="F15742" s="36"/>
      <c r="G15742" s="36"/>
      <c r="H15742" s="36"/>
      <c r="I15742" s="36"/>
      <c r="J15742" s="36"/>
      <c r="M15742" s="191"/>
    </row>
    <row r="15743" spans="4:13" s="14" customFormat="1" ht="15.75">
      <c r="D15743" s="36"/>
      <c r="E15743" s="36"/>
      <c r="F15743" s="36"/>
      <c r="G15743" s="36"/>
      <c r="H15743" s="36"/>
      <c r="I15743" s="36"/>
      <c r="J15743" s="36"/>
      <c r="M15743" s="191"/>
    </row>
    <row r="15744" spans="4:13" s="14" customFormat="1" ht="15.75">
      <c r="D15744" s="36"/>
      <c r="E15744" s="36"/>
      <c r="F15744" s="36"/>
      <c r="G15744" s="36"/>
      <c r="H15744" s="36"/>
      <c r="I15744" s="36"/>
      <c r="J15744" s="36"/>
      <c r="M15744" s="191"/>
    </row>
    <row r="15745" spans="4:13" s="14" customFormat="1" ht="15.75">
      <c r="D15745" s="36"/>
      <c r="E15745" s="36"/>
      <c r="F15745" s="36"/>
      <c r="G15745" s="36"/>
      <c r="H15745" s="36"/>
      <c r="I15745" s="36"/>
      <c r="J15745" s="36"/>
      <c r="M15745" s="191"/>
    </row>
    <row r="15746" spans="4:13" s="14" customFormat="1" ht="15.75">
      <c r="D15746" s="36"/>
      <c r="E15746" s="36"/>
      <c r="F15746" s="36"/>
      <c r="G15746" s="36"/>
      <c r="H15746" s="36"/>
      <c r="I15746" s="36"/>
      <c r="J15746" s="36"/>
      <c r="M15746" s="191"/>
    </row>
    <row r="15747" spans="4:13" s="14" customFormat="1" ht="15.75">
      <c r="D15747" s="36"/>
      <c r="E15747" s="36"/>
      <c r="F15747" s="36"/>
      <c r="G15747" s="36"/>
      <c r="H15747" s="36"/>
      <c r="I15747" s="36"/>
      <c r="J15747" s="36"/>
      <c r="M15747" s="191"/>
    </row>
    <row r="15748" spans="4:13" s="14" customFormat="1" ht="15.75">
      <c r="D15748" s="36"/>
      <c r="E15748" s="36"/>
      <c r="F15748" s="36"/>
      <c r="G15748" s="36"/>
      <c r="H15748" s="36"/>
      <c r="I15748" s="36"/>
      <c r="J15748" s="36"/>
      <c r="M15748" s="191"/>
    </row>
    <row r="15749" spans="4:13" s="14" customFormat="1" ht="15.75">
      <c r="D15749" s="36"/>
      <c r="E15749" s="36"/>
      <c r="F15749" s="36"/>
      <c r="G15749" s="36"/>
      <c r="H15749" s="36"/>
      <c r="I15749" s="36"/>
      <c r="J15749" s="36"/>
      <c r="M15749" s="191"/>
    </row>
    <row r="15750" spans="4:13" s="14" customFormat="1" ht="15.75">
      <c r="D15750" s="36"/>
      <c r="E15750" s="36"/>
      <c r="F15750" s="36"/>
      <c r="G15750" s="36"/>
      <c r="H15750" s="36"/>
      <c r="I15750" s="36"/>
      <c r="J15750" s="36"/>
      <c r="M15750" s="191"/>
    </row>
    <row r="15751" spans="4:13" s="14" customFormat="1" ht="15.75">
      <c r="D15751" s="36"/>
      <c r="E15751" s="36"/>
      <c r="F15751" s="36"/>
      <c r="G15751" s="36"/>
      <c r="H15751" s="36"/>
      <c r="I15751" s="36"/>
      <c r="J15751" s="36"/>
      <c r="M15751" s="191"/>
    </row>
    <row r="15752" spans="4:13" s="14" customFormat="1" ht="15.75">
      <c r="D15752" s="36"/>
      <c r="E15752" s="36"/>
      <c r="F15752" s="36"/>
      <c r="G15752" s="36"/>
      <c r="H15752" s="36"/>
      <c r="I15752" s="36"/>
      <c r="J15752" s="36"/>
      <c r="M15752" s="191"/>
    </row>
    <row r="15753" spans="4:13" s="14" customFormat="1" ht="15.75">
      <c r="D15753" s="36"/>
      <c r="E15753" s="36"/>
      <c r="F15753" s="36"/>
      <c r="G15753" s="36"/>
      <c r="H15753" s="36"/>
      <c r="I15753" s="36"/>
      <c r="J15753" s="36"/>
      <c r="M15753" s="191"/>
    </row>
    <row r="15754" spans="4:13" s="14" customFormat="1" ht="15.75">
      <c r="D15754" s="36"/>
      <c r="E15754" s="36"/>
      <c r="F15754" s="36"/>
      <c r="G15754" s="36"/>
      <c r="H15754" s="36"/>
      <c r="I15754" s="36"/>
      <c r="J15754" s="36"/>
      <c r="M15754" s="191"/>
    </row>
    <row r="15755" spans="4:13" s="14" customFormat="1" ht="15.75">
      <c r="D15755" s="36"/>
      <c r="E15755" s="36"/>
      <c r="F15755" s="36"/>
      <c r="G15755" s="36"/>
      <c r="H15755" s="36"/>
      <c r="I15755" s="36"/>
      <c r="J15755" s="36"/>
      <c r="M15755" s="191"/>
    </row>
    <row r="15756" spans="4:13" s="14" customFormat="1" ht="15.75">
      <c r="D15756" s="36"/>
      <c r="E15756" s="36"/>
      <c r="F15756" s="36"/>
      <c r="G15756" s="36"/>
      <c r="H15756" s="36"/>
      <c r="I15756" s="36"/>
      <c r="J15756" s="36"/>
      <c r="M15756" s="191"/>
    </row>
    <row r="15757" spans="4:13" s="14" customFormat="1" ht="15.75">
      <c r="D15757" s="36"/>
      <c r="E15757" s="36"/>
      <c r="F15757" s="36"/>
      <c r="G15757" s="36"/>
      <c r="H15757" s="36"/>
      <c r="I15757" s="36"/>
      <c r="J15757" s="36"/>
      <c r="M15757" s="191"/>
    </row>
    <row r="15758" spans="4:13" s="14" customFormat="1" ht="15.75">
      <c r="D15758" s="36"/>
      <c r="E15758" s="36"/>
      <c r="F15758" s="36"/>
      <c r="G15758" s="36"/>
      <c r="H15758" s="36"/>
      <c r="I15758" s="36"/>
      <c r="J15758" s="36"/>
      <c r="M15758" s="191"/>
    </row>
    <row r="15759" spans="4:13" s="14" customFormat="1" ht="15.75">
      <c r="D15759" s="36"/>
      <c r="E15759" s="36"/>
      <c r="F15759" s="36"/>
      <c r="G15759" s="36"/>
      <c r="H15759" s="36"/>
      <c r="I15759" s="36"/>
      <c r="J15759" s="36"/>
      <c r="M15759" s="191"/>
    </row>
    <row r="15760" spans="4:13" s="14" customFormat="1" ht="15.75">
      <c r="D15760" s="36"/>
      <c r="E15760" s="36"/>
      <c r="F15760" s="36"/>
      <c r="G15760" s="36"/>
      <c r="H15760" s="36"/>
      <c r="I15760" s="36"/>
      <c r="J15760" s="36"/>
      <c r="M15760" s="191"/>
    </row>
    <row r="15761" spans="4:13" s="14" customFormat="1" ht="15.75">
      <c r="D15761" s="36"/>
      <c r="E15761" s="36"/>
      <c r="F15761" s="36"/>
      <c r="G15761" s="36"/>
      <c r="H15761" s="36"/>
      <c r="I15761" s="36"/>
      <c r="J15761" s="36"/>
      <c r="M15761" s="191"/>
    </row>
    <row r="15762" spans="4:13" s="14" customFormat="1" ht="15.75">
      <c r="D15762" s="36"/>
      <c r="E15762" s="36"/>
      <c r="F15762" s="36"/>
      <c r="G15762" s="36"/>
      <c r="H15762" s="36"/>
      <c r="I15762" s="36"/>
      <c r="J15762" s="36"/>
      <c r="M15762" s="191"/>
    </row>
    <row r="15763" spans="4:13" s="14" customFormat="1" ht="15.75">
      <c r="D15763" s="36"/>
      <c r="E15763" s="36"/>
      <c r="F15763" s="36"/>
      <c r="G15763" s="36"/>
      <c r="H15763" s="36"/>
      <c r="I15763" s="36"/>
      <c r="J15763" s="36"/>
      <c r="M15763" s="191"/>
    </row>
    <row r="15764" spans="4:13" s="14" customFormat="1" ht="15.75">
      <c r="D15764" s="36"/>
      <c r="E15764" s="36"/>
      <c r="F15764" s="36"/>
      <c r="G15764" s="36"/>
      <c r="H15764" s="36"/>
      <c r="I15764" s="36"/>
      <c r="J15764" s="36"/>
      <c r="M15764" s="191"/>
    </row>
    <row r="15765" spans="4:13" s="14" customFormat="1" ht="15.75">
      <c r="D15765" s="36"/>
      <c r="E15765" s="36"/>
      <c r="F15765" s="36"/>
      <c r="G15765" s="36"/>
      <c r="H15765" s="36"/>
      <c r="I15765" s="36"/>
      <c r="J15765" s="36"/>
      <c r="M15765" s="191"/>
    </row>
    <row r="15766" spans="4:13" s="14" customFormat="1" ht="15.75">
      <c r="D15766" s="36"/>
      <c r="E15766" s="36"/>
      <c r="F15766" s="36"/>
      <c r="G15766" s="36"/>
      <c r="H15766" s="36"/>
      <c r="I15766" s="36"/>
      <c r="J15766" s="36"/>
      <c r="M15766" s="191"/>
    </row>
    <row r="15767" spans="4:13" s="14" customFormat="1" ht="15.75">
      <c r="D15767" s="36"/>
      <c r="E15767" s="36"/>
      <c r="F15767" s="36"/>
      <c r="G15767" s="36"/>
      <c r="H15767" s="36"/>
      <c r="I15767" s="36"/>
      <c r="J15767" s="36"/>
      <c r="M15767" s="191"/>
    </row>
    <row r="15768" spans="4:13" s="14" customFormat="1" ht="15.75">
      <c r="D15768" s="36"/>
      <c r="E15768" s="36"/>
      <c r="F15768" s="36"/>
      <c r="G15768" s="36"/>
      <c r="H15768" s="36"/>
      <c r="I15768" s="36"/>
      <c r="J15768" s="36"/>
      <c r="M15768" s="191"/>
    </row>
    <row r="15769" spans="4:13" s="14" customFormat="1" ht="15.75">
      <c r="D15769" s="36"/>
      <c r="E15769" s="36"/>
      <c r="F15769" s="36"/>
      <c r="G15769" s="36"/>
      <c r="H15769" s="36"/>
      <c r="I15769" s="36"/>
      <c r="J15769" s="36"/>
      <c r="M15769" s="191"/>
    </row>
    <row r="15770" spans="4:13" s="14" customFormat="1" ht="15.75">
      <c r="D15770" s="36"/>
      <c r="E15770" s="36"/>
      <c r="F15770" s="36"/>
      <c r="G15770" s="36"/>
      <c r="H15770" s="36"/>
      <c r="I15770" s="36"/>
      <c r="J15770" s="36"/>
      <c r="M15770" s="191"/>
    </row>
    <row r="15771" spans="4:13" s="14" customFormat="1" ht="15.75">
      <c r="D15771" s="36"/>
      <c r="E15771" s="36"/>
      <c r="F15771" s="36"/>
      <c r="G15771" s="36"/>
      <c r="H15771" s="36"/>
      <c r="I15771" s="36"/>
      <c r="J15771" s="36"/>
      <c r="M15771" s="191"/>
    </row>
    <row r="15772" spans="4:13" s="14" customFormat="1" ht="15.75">
      <c r="D15772" s="36"/>
      <c r="E15772" s="36"/>
      <c r="F15772" s="36"/>
      <c r="G15772" s="36"/>
      <c r="H15772" s="36"/>
      <c r="I15772" s="36"/>
      <c r="J15772" s="36"/>
      <c r="M15772" s="191"/>
    </row>
    <row r="15773" spans="4:13" s="14" customFormat="1" ht="15.75">
      <c r="D15773" s="36"/>
      <c r="E15773" s="36"/>
      <c r="F15773" s="36"/>
      <c r="G15773" s="36"/>
      <c r="H15773" s="36"/>
      <c r="I15773" s="36"/>
      <c r="J15773" s="36"/>
      <c r="M15773" s="191"/>
    </row>
    <row r="15774" spans="4:13" s="14" customFormat="1" ht="15.75">
      <c r="D15774" s="36"/>
      <c r="E15774" s="36"/>
      <c r="F15774" s="36"/>
      <c r="G15774" s="36"/>
      <c r="H15774" s="36"/>
      <c r="I15774" s="36"/>
      <c r="J15774" s="36"/>
      <c r="M15774" s="191"/>
    </row>
    <row r="15775" spans="4:13" s="14" customFormat="1" ht="15.75">
      <c r="D15775" s="36"/>
      <c r="E15775" s="36"/>
      <c r="F15775" s="36"/>
      <c r="G15775" s="36"/>
      <c r="H15775" s="36"/>
      <c r="I15775" s="36"/>
      <c r="J15775" s="36"/>
      <c r="M15775" s="191"/>
    </row>
    <row r="15776" spans="4:13" s="14" customFormat="1" ht="15.75">
      <c r="D15776" s="36"/>
      <c r="E15776" s="36"/>
      <c r="F15776" s="36"/>
      <c r="G15776" s="36"/>
      <c r="H15776" s="36"/>
      <c r="I15776" s="36"/>
      <c r="J15776" s="36"/>
      <c r="M15776" s="191"/>
    </row>
    <row r="15777" spans="4:13" s="14" customFormat="1" ht="15.75">
      <c r="D15777" s="36"/>
      <c r="E15777" s="36"/>
      <c r="F15777" s="36"/>
      <c r="G15777" s="36"/>
      <c r="H15777" s="36"/>
      <c r="I15777" s="36"/>
      <c r="J15777" s="36"/>
      <c r="M15777" s="191"/>
    </row>
    <row r="15778" spans="4:13" s="14" customFormat="1" ht="15.75">
      <c r="D15778" s="36"/>
      <c r="E15778" s="36"/>
      <c r="F15778" s="36"/>
      <c r="G15778" s="36"/>
      <c r="H15778" s="36"/>
      <c r="I15778" s="36"/>
      <c r="J15778" s="36"/>
      <c r="M15778" s="191"/>
    </row>
    <row r="15779" spans="4:13" s="14" customFormat="1" ht="15.75">
      <c r="D15779" s="36"/>
      <c r="E15779" s="36"/>
      <c r="F15779" s="36"/>
      <c r="G15779" s="36"/>
      <c r="H15779" s="36"/>
      <c r="I15779" s="36"/>
      <c r="J15779" s="36"/>
      <c r="M15779" s="191"/>
    </row>
    <row r="15780" spans="4:13" s="14" customFormat="1" ht="15.75">
      <c r="D15780" s="36"/>
      <c r="E15780" s="36"/>
      <c r="F15780" s="36"/>
      <c r="G15780" s="36"/>
      <c r="H15780" s="36"/>
      <c r="I15780" s="36"/>
      <c r="J15780" s="36"/>
      <c r="M15780" s="191"/>
    </row>
    <row r="15781" spans="4:13" s="14" customFormat="1" ht="15.75">
      <c r="D15781" s="36"/>
      <c r="E15781" s="36"/>
      <c r="F15781" s="36"/>
      <c r="G15781" s="36"/>
      <c r="H15781" s="36"/>
      <c r="I15781" s="36"/>
      <c r="J15781" s="36"/>
      <c r="M15781" s="191"/>
    </row>
    <row r="15782" spans="4:13" s="14" customFormat="1" ht="15.75">
      <c r="D15782" s="36"/>
      <c r="E15782" s="36"/>
      <c r="F15782" s="36"/>
      <c r="G15782" s="36"/>
      <c r="H15782" s="36"/>
      <c r="I15782" s="36"/>
      <c r="J15782" s="36"/>
      <c r="M15782" s="191"/>
    </row>
    <row r="15783" spans="4:13" s="14" customFormat="1" ht="15.75">
      <c r="D15783" s="36"/>
      <c r="E15783" s="36"/>
      <c r="F15783" s="36"/>
      <c r="G15783" s="36"/>
      <c r="H15783" s="36"/>
      <c r="I15783" s="36"/>
      <c r="J15783" s="36"/>
      <c r="M15783" s="191"/>
    </row>
    <row r="15784" spans="4:13" s="14" customFormat="1" ht="15.75">
      <c r="D15784" s="36"/>
      <c r="E15784" s="36"/>
      <c r="F15784" s="36"/>
      <c r="G15784" s="36"/>
      <c r="H15784" s="36"/>
      <c r="I15784" s="36"/>
      <c r="J15784" s="36"/>
      <c r="M15784" s="191"/>
    </row>
    <row r="15785" spans="4:13" s="14" customFormat="1" ht="15.75">
      <c r="D15785" s="36"/>
      <c r="E15785" s="36"/>
      <c r="F15785" s="36"/>
      <c r="G15785" s="36"/>
      <c r="H15785" s="36"/>
      <c r="I15785" s="36"/>
      <c r="J15785" s="36"/>
      <c r="M15785" s="191"/>
    </row>
    <row r="15786" spans="4:13" s="14" customFormat="1" ht="15.75">
      <c r="D15786" s="36"/>
      <c r="E15786" s="36"/>
      <c r="F15786" s="36"/>
      <c r="G15786" s="36"/>
      <c r="H15786" s="36"/>
      <c r="I15786" s="36"/>
      <c r="J15786" s="36"/>
      <c r="M15786" s="191"/>
    </row>
    <row r="15787" spans="4:13" s="14" customFormat="1" ht="15.75">
      <c r="D15787" s="36"/>
      <c r="E15787" s="36"/>
      <c r="F15787" s="36"/>
      <c r="G15787" s="36"/>
      <c r="H15787" s="36"/>
      <c r="I15787" s="36"/>
      <c r="J15787" s="36"/>
      <c r="M15787" s="191"/>
    </row>
    <row r="15788" spans="4:13" s="14" customFormat="1" ht="15.75">
      <c r="D15788" s="36"/>
      <c r="E15788" s="36"/>
      <c r="F15788" s="36"/>
      <c r="G15788" s="36"/>
      <c r="H15788" s="36"/>
      <c r="I15788" s="36"/>
      <c r="J15788" s="36"/>
      <c r="M15788" s="191"/>
    </row>
    <row r="15789" spans="4:13" s="14" customFormat="1" ht="15.75">
      <c r="D15789" s="36"/>
      <c r="E15789" s="36"/>
      <c r="F15789" s="36"/>
      <c r="G15789" s="36"/>
      <c r="H15789" s="36"/>
      <c r="I15789" s="36"/>
      <c r="J15789" s="36"/>
      <c r="M15789" s="191"/>
    </row>
    <row r="15790" spans="4:13" s="14" customFormat="1" ht="15.75">
      <c r="D15790" s="36"/>
      <c r="E15790" s="36"/>
      <c r="F15790" s="36"/>
      <c r="G15790" s="36"/>
      <c r="H15790" s="36"/>
      <c r="I15790" s="36"/>
      <c r="J15790" s="36"/>
      <c r="M15790" s="191"/>
    </row>
    <row r="15791" spans="4:13" s="14" customFormat="1" ht="15.75">
      <c r="D15791" s="36"/>
      <c r="E15791" s="36"/>
      <c r="F15791" s="36"/>
      <c r="G15791" s="36"/>
      <c r="H15791" s="36"/>
      <c r="I15791" s="36"/>
      <c r="J15791" s="36"/>
      <c r="M15791" s="191"/>
    </row>
    <row r="15792" spans="4:13" s="14" customFormat="1" ht="15.75">
      <c r="D15792" s="36"/>
      <c r="E15792" s="36"/>
      <c r="F15792" s="36"/>
      <c r="G15792" s="36"/>
      <c r="H15792" s="36"/>
      <c r="I15792" s="36"/>
      <c r="J15792" s="36"/>
      <c r="M15792" s="191"/>
    </row>
    <row r="15793" spans="4:13" s="14" customFormat="1" ht="15.75">
      <c r="D15793" s="36"/>
      <c r="E15793" s="36"/>
      <c r="F15793" s="36"/>
      <c r="G15793" s="36"/>
      <c r="H15793" s="36"/>
      <c r="I15793" s="36"/>
      <c r="J15793" s="36"/>
      <c r="M15793" s="191"/>
    </row>
    <row r="15794" spans="4:13" s="14" customFormat="1" ht="15.75">
      <c r="D15794" s="36"/>
      <c r="E15794" s="36"/>
      <c r="F15794" s="36"/>
      <c r="G15794" s="36"/>
      <c r="H15794" s="36"/>
      <c r="I15794" s="36"/>
      <c r="J15794" s="36"/>
      <c r="M15794" s="191"/>
    </row>
    <row r="15795" spans="4:13" s="14" customFormat="1" ht="15.75">
      <c r="D15795" s="36"/>
      <c r="E15795" s="36"/>
      <c r="F15795" s="36"/>
      <c r="G15795" s="36"/>
      <c r="H15795" s="36"/>
      <c r="I15795" s="36"/>
      <c r="J15795" s="36"/>
      <c r="M15795" s="191"/>
    </row>
    <row r="15796" spans="4:13" s="14" customFormat="1" ht="15.75">
      <c r="D15796" s="36"/>
      <c r="E15796" s="36"/>
      <c r="F15796" s="36"/>
      <c r="G15796" s="36"/>
      <c r="H15796" s="36"/>
      <c r="I15796" s="36"/>
      <c r="J15796" s="36"/>
      <c r="M15796" s="191"/>
    </row>
    <row r="15797" spans="4:13" s="14" customFormat="1" ht="15.75">
      <c r="D15797" s="36"/>
      <c r="E15797" s="36"/>
      <c r="F15797" s="36"/>
      <c r="G15797" s="36"/>
      <c r="H15797" s="36"/>
      <c r="I15797" s="36"/>
      <c r="J15797" s="36"/>
      <c r="M15797" s="191"/>
    </row>
    <row r="15798" spans="4:13" s="14" customFormat="1" ht="15.75">
      <c r="D15798" s="36"/>
      <c r="E15798" s="36"/>
      <c r="F15798" s="36"/>
      <c r="G15798" s="36"/>
      <c r="H15798" s="36"/>
      <c r="I15798" s="36"/>
      <c r="J15798" s="36"/>
      <c r="M15798" s="191"/>
    </row>
    <row r="15799" spans="4:13" s="14" customFormat="1" ht="15.75">
      <c r="D15799" s="36"/>
      <c r="E15799" s="36"/>
      <c r="F15799" s="36"/>
      <c r="G15799" s="36"/>
      <c r="H15799" s="36"/>
      <c r="I15799" s="36"/>
      <c r="J15799" s="36"/>
      <c r="M15799" s="191"/>
    </row>
    <row r="15800" spans="4:13" s="14" customFormat="1" ht="15.75">
      <c r="D15800" s="36"/>
      <c r="E15800" s="36"/>
      <c r="F15800" s="36"/>
      <c r="G15800" s="36"/>
      <c r="H15800" s="36"/>
      <c r="I15800" s="36"/>
      <c r="J15800" s="36"/>
      <c r="M15800" s="191"/>
    </row>
    <row r="15801" spans="4:13" s="14" customFormat="1" ht="15.75">
      <c r="D15801" s="36"/>
      <c r="E15801" s="36"/>
      <c r="F15801" s="36"/>
      <c r="G15801" s="36"/>
      <c r="H15801" s="36"/>
      <c r="I15801" s="36"/>
      <c r="J15801" s="36"/>
      <c r="M15801" s="191"/>
    </row>
    <row r="15802" spans="4:13" s="14" customFormat="1" ht="15.75">
      <c r="D15802" s="36"/>
      <c r="E15802" s="36"/>
      <c r="F15802" s="36"/>
      <c r="G15802" s="36"/>
      <c r="H15802" s="36"/>
      <c r="I15802" s="36"/>
      <c r="J15802" s="36"/>
      <c r="M15802" s="191"/>
    </row>
    <row r="15803" spans="4:13" s="14" customFormat="1" ht="15.75">
      <c r="D15803" s="36"/>
      <c r="E15803" s="36"/>
      <c r="F15803" s="36"/>
      <c r="G15803" s="36"/>
      <c r="H15803" s="36"/>
      <c r="I15803" s="36"/>
      <c r="J15803" s="36"/>
      <c r="M15803" s="191"/>
    </row>
    <row r="15804" spans="4:13" s="14" customFormat="1" ht="15.75">
      <c r="D15804" s="36"/>
      <c r="E15804" s="36"/>
      <c r="F15804" s="36"/>
      <c r="G15804" s="36"/>
      <c r="H15804" s="36"/>
      <c r="I15804" s="36"/>
      <c r="J15804" s="36"/>
      <c r="M15804" s="191"/>
    </row>
    <row r="15805" spans="4:13" s="14" customFormat="1" ht="15.75">
      <c r="D15805" s="36"/>
      <c r="E15805" s="36"/>
      <c r="F15805" s="36"/>
      <c r="G15805" s="36"/>
      <c r="H15805" s="36"/>
      <c r="I15805" s="36"/>
      <c r="J15805" s="36"/>
      <c r="M15805" s="191"/>
    </row>
    <row r="15806" spans="4:13" s="14" customFormat="1" ht="15.75">
      <c r="D15806" s="36"/>
      <c r="E15806" s="36"/>
      <c r="F15806" s="36"/>
      <c r="G15806" s="36"/>
      <c r="H15806" s="36"/>
      <c r="I15806" s="36"/>
      <c r="J15806" s="36"/>
      <c r="M15806" s="191"/>
    </row>
    <row r="15807" spans="4:13" s="14" customFormat="1" ht="15.75">
      <c r="D15807" s="36"/>
      <c r="E15807" s="36"/>
      <c r="F15807" s="36"/>
      <c r="G15807" s="36"/>
      <c r="H15807" s="36"/>
      <c r="I15807" s="36"/>
      <c r="J15807" s="36"/>
      <c r="M15807" s="191"/>
    </row>
    <row r="15808" spans="4:13" s="14" customFormat="1" ht="15.75">
      <c r="D15808" s="36"/>
      <c r="E15808" s="36"/>
      <c r="F15808" s="36"/>
      <c r="G15808" s="36"/>
      <c r="H15808" s="36"/>
      <c r="I15808" s="36"/>
      <c r="J15808" s="36"/>
      <c r="M15808" s="191"/>
    </row>
    <row r="15809" spans="4:13" s="14" customFormat="1" ht="15.75">
      <c r="D15809" s="36"/>
      <c r="E15809" s="36"/>
      <c r="F15809" s="36"/>
      <c r="G15809" s="36"/>
      <c r="H15809" s="36"/>
      <c r="I15809" s="36"/>
      <c r="J15809" s="36"/>
      <c r="M15809" s="191"/>
    </row>
    <row r="15810" spans="4:13" s="14" customFormat="1" ht="15.75">
      <c r="D15810" s="36"/>
      <c r="E15810" s="36"/>
      <c r="F15810" s="36"/>
      <c r="G15810" s="36"/>
      <c r="H15810" s="36"/>
      <c r="I15810" s="36"/>
      <c r="J15810" s="36"/>
      <c r="M15810" s="191"/>
    </row>
    <row r="15811" spans="4:13" s="14" customFormat="1" ht="15.75">
      <c r="D15811" s="36"/>
      <c r="E15811" s="36"/>
      <c r="F15811" s="36"/>
      <c r="G15811" s="36"/>
      <c r="H15811" s="36"/>
      <c r="I15811" s="36"/>
      <c r="J15811" s="36"/>
      <c r="M15811" s="191"/>
    </row>
    <row r="15812" spans="4:13" s="14" customFormat="1" ht="15.75">
      <c r="D15812" s="36"/>
      <c r="E15812" s="36"/>
      <c r="F15812" s="36"/>
      <c r="G15812" s="36"/>
      <c r="H15812" s="36"/>
      <c r="I15812" s="36"/>
      <c r="J15812" s="36"/>
      <c r="M15812" s="191"/>
    </row>
    <row r="15813" spans="4:13" s="14" customFormat="1" ht="15.75">
      <c r="D15813" s="36"/>
      <c r="E15813" s="36"/>
      <c r="F15813" s="36"/>
      <c r="G15813" s="36"/>
      <c r="H15813" s="36"/>
      <c r="I15813" s="36"/>
      <c r="J15813" s="36"/>
      <c r="M15813" s="191"/>
    </row>
    <row r="15814" spans="4:13" s="14" customFormat="1" ht="15.75">
      <c r="D15814" s="36"/>
      <c r="E15814" s="36"/>
      <c r="F15814" s="36"/>
      <c r="G15814" s="36"/>
      <c r="H15814" s="36"/>
      <c r="I15814" s="36"/>
      <c r="J15814" s="36"/>
      <c r="M15814" s="191"/>
    </row>
    <row r="15815" spans="4:13" s="14" customFormat="1" ht="15.75">
      <c r="D15815" s="36"/>
      <c r="E15815" s="36"/>
      <c r="F15815" s="36"/>
      <c r="G15815" s="36"/>
      <c r="H15815" s="36"/>
      <c r="I15815" s="36"/>
      <c r="J15815" s="36"/>
      <c r="M15815" s="191"/>
    </row>
    <row r="15816" spans="4:13" s="14" customFormat="1" ht="15.75">
      <c r="D15816" s="36"/>
      <c r="E15816" s="36"/>
      <c r="F15816" s="36"/>
      <c r="G15816" s="36"/>
      <c r="H15816" s="36"/>
      <c r="I15816" s="36"/>
      <c r="J15816" s="36"/>
      <c r="M15816" s="191"/>
    </row>
    <row r="15817" spans="4:13" s="14" customFormat="1" ht="15.75">
      <c r="D15817" s="36"/>
      <c r="E15817" s="36"/>
      <c r="F15817" s="36"/>
      <c r="G15817" s="36"/>
      <c r="H15817" s="36"/>
      <c r="I15817" s="36"/>
      <c r="J15817" s="36"/>
      <c r="M15817" s="191"/>
    </row>
    <row r="15818" spans="4:13" s="14" customFormat="1" ht="15.75">
      <c r="D15818" s="36"/>
      <c r="E15818" s="36"/>
      <c r="F15818" s="36"/>
      <c r="G15818" s="36"/>
      <c r="H15818" s="36"/>
      <c r="I15818" s="36"/>
      <c r="J15818" s="36"/>
      <c r="M15818" s="191"/>
    </row>
    <row r="15819" spans="4:13" s="14" customFormat="1" ht="15.75">
      <c r="D15819" s="36"/>
      <c r="E15819" s="36"/>
      <c r="F15819" s="36"/>
      <c r="G15819" s="36"/>
      <c r="H15819" s="36"/>
      <c r="I15819" s="36"/>
      <c r="J15819" s="36"/>
      <c r="M15819" s="191"/>
    </row>
    <row r="15820" spans="4:13" s="14" customFormat="1" ht="15.75">
      <c r="D15820" s="36"/>
      <c r="E15820" s="36"/>
      <c r="F15820" s="36"/>
      <c r="G15820" s="36"/>
      <c r="H15820" s="36"/>
      <c r="I15820" s="36"/>
      <c r="J15820" s="36"/>
      <c r="M15820" s="191"/>
    </row>
    <row r="15821" spans="4:13" s="14" customFormat="1" ht="15.75">
      <c r="D15821" s="36"/>
      <c r="E15821" s="36"/>
      <c r="F15821" s="36"/>
      <c r="G15821" s="36"/>
      <c r="H15821" s="36"/>
      <c r="I15821" s="36"/>
      <c r="J15821" s="36"/>
      <c r="M15821" s="191"/>
    </row>
    <row r="15822" spans="4:13" s="14" customFormat="1" ht="15.75">
      <c r="D15822" s="36"/>
      <c r="E15822" s="36"/>
      <c r="F15822" s="36"/>
      <c r="G15822" s="36"/>
      <c r="H15822" s="36"/>
      <c r="I15822" s="36"/>
      <c r="J15822" s="36"/>
      <c r="M15822" s="191"/>
    </row>
    <row r="15823" spans="4:13" s="14" customFormat="1" ht="15.75">
      <c r="D15823" s="36"/>
      <c r="E15823" s="36"/>
      <c r="F15823" s="36"/>
      <c r="G15823" s="36"/>
      <c r="H15823" s="36"/>
      <c r="I15823" s="36"/>
      <c r="J15823" s="36"/>
      <c r="M15823" s="191"/>
    </row>
    <row r="15824" spans="4:13" s="14" customFormat="1" ht="15.75">
      <c r="D15824" s="36"/>
      <c r="E15824" s="36"/>
      <c r="F15824" s="36"/>
      <c r="G15824" s="36"/>
      <c r="H15824" s="36"/>
      <c r="I15824" s="36"/>
      <c r="J15824" s="36"/>
      <c r="M15824" s="191"/>
    </row>
    <row r="15825" spans="4:13" s="14" customFormat="1" ht="15.75">
      <c r="D15825" s="36"/>
      <c r="E15825" s="36"/>
      <c r="F15825" s="36"/>
      <c r="G15825" s="36"/>
      <c r="H15825" s="36"/>
      <c r="I15825" s="36"/>
      <c r="J15825" s="36"/>
      <c r="M15825" s="191"/>
    </row>
    <row r="15826" spans="4:13" s="14" customFormat="1" ht="15.75">
      <c r="D15826" s="36"/>
      <c r="E15826" s="36"/>
      <c r="F15826" s="36"/>
      <c r="G15826" s="36"/>
      <c r="H15826" s="36"/>
      <c r="I15826" s="36"/>
      <c r="J15826" s="36"/>
      <c r="M15826" s="191"/>
    </row>
    <row r="15827" spans="4:13" s="14" customFormat="1" ht="15.75">
      <c r="D15827" s="36"/>
      <c r="E15827" s="36"/>
      <c r="F15827" s="36"/>
      <c r="G15827" s="36"/>
      <c r="H15827" s="36"/>
      <c r="I15827" s="36"/>
      <c r="J15827" s="36"/>
      <c r="M15827" s="191"/>
    </row>
    <row r="15828" spans="4:13" s="14" customFormat="1" ht="15.75">
      <c r="D15828" s="36"/>
      <c r="E15828" s="36"/>
      <c r="F15828" s="36"/>
      <c r="G15828" s="36"/>
      <c r="H15828" s="36"/>
      <c r="I15828" s="36"/>
      <c r="J15828" s="36"/>
      <c r="M15828" s="191"/>
    </row>
    <row r="15829" spans="4:13" s="14" customFormat="1" ht="15.75">
      <c r="D15829" s="36"/>
      <c r="E15829" s="36"/>
      <c r="F15829" s="36"/>
      <c r="G15829" s="36"/>
      <c r="H15829" s="36"/>
      <c r="I15829" s="36"/>
      <c r="J15829" s="36"/>
      <c r="M15829" s="191"/>
    </row>
    <row r="15830" spans="4:13" s="14" customFormat="1" ht="15.75">
      <c r="D15830" s="36"/>
      <c r="E15830" s="36"/>
      <c r="F15830" s="36"/>
      <c r="G15830" s="36"/>
      <c r="H15830" s="36"/>
      <c r="I15830" s="36"/>
      <c r="J15830" s="36"/>
      <c r="M15830" s="191"/>
    </row>
    <row r="15831" spans="4:13" s="14" customFormat="1" ht="15.75">
      <c r="D15831" s="36"/>
      <c r="E15831" s="36"/>
      <c r="F15831" s="36"/>
      <c r="G15831" s="36"/>
      <c r="H15831" s="36"/>
      <c r="I15831" s="36"/>
      <c r="J15831" s="36"/>
      <c r="M15831" s="191"/>
    </row>
    <row r="15832" spans="4:13" s="14" customFormat="1" ht="15.75">
      <c r="D15832" s="36"/>
      <c r="E15832" s="36"/>
      <c r="F15832" s="36"/>
      <c r="G15832" s="36"/>
      <c r="H15832" s="36"/>
      <c r="I15832" s="36"/>
      <c r="J15832" s="36"/>
      <c r="M15832" s="191"/>
    </row>
    <row r="15833" spans="4:13" s="14" customFormat="1" ht="15.75">
      <c r="D15833" s="36"/>
      <c r="E15833" s="36"/>
      <c r="F15833" s="36"/>
      <c r="G15833" s="36"/>
      <c r="H15833" s="36"/>
      <c r="I15833" s="36"/>
      <c r="J15833" s="36"/>
      <c r="M15833" s="191"/>
    </row>
    <row r="15834" spans="4:13" s="14" customFormat="1" ht="15.75">
      <c r="D15834" s="36"/>
      <c r="E15834" s="36"/>
      <c r="F15834" s="36"/>
      <c r="G15834" s="36"/>
      <c r="H15834" s="36"/>
      <c r="I15834" s="36"/>
      <c r="J15834" s="36"/>
      <c r="M15834" s="191"/>
    </row>
    <row r="15835" spans="4:13" s="14" customFormat="1" ht="15.75">
      <c r="D15835" s="36"/>
      <c r="E15835" s="36"/>
      <c r="F15835" s="36"/>
      <c r="G15835" s="36"/>
      <c r="H15835" s="36"/>
      <c r="I15835" s="36"/>
      <c r="J15835" s="36"/>
      <c r="M15835" s="191"/>
    </row>
    <row r="15836" spans="4:13" s="14" customFormat="1" ht="15.75">
      <c r="D15836" s="36"/>
      <c r="E15836" s="36"/>
      <c r="F15836" s="36"/>
      <c r="G15836" s="36"/>
      <c r="H15836" s="36"/>
      <c r="I15836" s="36"/>
      <c r="J15836" s="36"/>
      <c r="M15836" s="191"/>
    </row>
    <row r="15837" spans="4:13" s="14" customFormat="1" ht="15.75">
      <c r="D15837" s="36"/>
      <c r="E15837" s="36"/>
      <c r="F15837" s="36"/>
      <c r="G15837" s="36"/>
      <c r="H15837" s="36"/>
      <c r="I15837" s="36"/>
      <c r="J15837" s="36"/>
      <c r="M15837" s="191"/>
    </row>
    <row r="15838" spans="4:13" s="14" customFormat="1" ht="15.75">
      <c r="D15838" s="36"/>
      <c r="E15838" s="36"/>
      <c r="F15838" s="36"/>
      <c r="G15838" s="36"/>
      <c r="H15838" s="36"/>
      <c r="I15838" s="36"/>
      <c r="J15838" s="36"/>
      <c r="M15838" s="191"/>
    </row>
    <row r="15839" spans="4:13" s="14" customFormat="1" ht="15.75">
      <c r="D15839" s="36"/>
      <c r="E15839" s="36"/>
      <c r="F15839" s="36"/>
      <c r="G15839" s="36"/>
      <c r="H15839" s="36"/>
      <c r="I15839" s="36"/>
      <c r="J15839" s="36"/>
      <c r="M15839" s="191"/>
    </row>
    <row r="15840" spans="4:13" s="14" customFormat="1" ht="15.75">
      <c r="D15840" s="36"/>
      <c r="E15840" s="36"/>
      <c r="F15840" s="36"/>
      <c r="G15840" s="36"/>
      <c r="H15840" s="36"/>
      <c r="I15840" s="36"/>
      <c r="J15840" s="36"/>
      <c r="M15840" s="191"/>
    </row>
    <row r="15841" spans="4:13" s="14" customFormat="1" ht="15.75">
      <c r="D15841" s="36"/>
      <c r="E15841" s="36"/>
      <c r="F15841" s="36"/>
      <c r="G15841" s="36"/>
      <c r="H15841" s="36"/>
      <c r="I15841" s="36"/>
      <c r="J15841" s="36"/>
      <c r="M15841" s="191"/>
    </row>
    <row r="15842" spans="4:13" s="14" customFormat="1" ht="15.75">
      <c r="D15842" s="36"/>
      <c r="E15842" s="36"/>
      <c r="F15842" s="36"/>
      <c r="G15842" s="36"/>
      <c r="H15842" s="36"/>
      <c r="I15842" s="36"/>
      <c r="J15842" s="36"/>
      <c r="M15842" s="191"/>
    </row>
    <row r="15843" spans="4:13" s="14" customFormat="1" ht="15.75">
      <c r="D15843" s="36"/>
      <c r="E15843" s="36"/>
      <c r="F15843" s="36"/>
      <c r="G15843" s="36"/>
      <c r="H15843" s="36"/>
      <c r="I15843" s="36"/>
      <c r="J15843" s="36"/>
      <c r="M15843" s="191"/>
    </row>
    <row r="15844" spans="4:13" s="14" customFormat="1" ht="15.75">
      <c r="D15844" s="36"/>
      <c r="E15844" s="36"/>
      <c r="F15844" s="36"/>
      <c r="G15844" s="36"/>
      <c r="H15844" s="36"/>
      <c r="I15844" s="36"/>
      <c r="J15844" s="36"/>
      <c r="M15844" s="191"/>
    </row>
    <row r="15845" spans="4:13" s="14" customFormat="1" ht="15.75">
      <c r="D15845" s="36"/>
      <c r="E15845" s="36"/>
      <c r="F15845" s="36"/>
      <c r="G15845" s="36"/>
      <c r="H15845" s="36"/>
      <c r="I15845" s="36"/>
      <c r="J15845" s="36"/>
      <c r="M15845" s="191"/>
    </row>
    <row r="15846" spans="4:13" s="14" customFormat="1" ht="15.75">
      <c r="D15846" s="36"/>
      <c r="E15846" s="36"/>
      <c r="F15846" s="36"/>
      <c r="G15846" s="36"/>
      <c r="H15846" s="36"/>
      <c r="I15846" s="36"/>
      <c r="J15846" s="36"/>
      <c r="M15846" s="191"/>
    </row>
    <row r="15847" spans="4:13" s="14" customFormat="1" ht="15.75">
      <c r="D15847" s="36"/>
      <c r="E15847" s="36"/>
      <c r="F15847" s="36"/>
      <c r="G15847" s="36"/>
      <c r="H15847" s="36"/>
      <c r="I15847" s="36"/>
      <c r="J15847" s="36"/>
      <c r="M15847" s="191"/>
    </row>
    <row r="15848" spans="4:13" s="14" customFormat="1" ht="15.75">
      <c r="D15848" s="36"/>
      <c r="E15848" s="36"/>
      <c r="F15848" s="36"/>
      <c r="G15848" s="36"/>
      <c r="H15848" s="36"/>
      <c r="I15848" s="36"/>
      <c r="J15848" s="36"/>
      <c r="M15848" s="191"/>
    </row>
    <row r="15849" spans="4:13" s="14" customFormat="1" ht="15.75">
      <c r="D15849" s="36"/>
      <c r="E15849" s="36"/>
      <c r="F15849" s="36"/>
      <c r="G15849" s="36"/>
      <c r="H15849" s="36"/>
      <c r="I15849" s="36"/>
      <c r="J15849" s="36"/>
      <c r="M15849" s="191"/>
    </row>
    <row r="15850" spans="4:13" s="14" customFormat="1" ht="15.75">
      <c r="D15850" s="36"/>
      <c r="E15850" s="36"/>
      <c r="F15850" s="36"/>
      <c r="G15850" s="36"/>
      <c r="H15850" s="36"/>
      <c r="I15850" s="36"/>
      <c r="J15850" s="36"/>
      <c r="M15850" s="191"/>
    </row>
    <row r="15851" spans="4:13" s="14" customFormat="1" ht="15.75">
      <c r="D15851" s="36"/>
      <c r="E15851" s="36"/>
      <c r="F15851" s="36"/>
      <c r="G15851" s="36"/>
      <c r="H15851" s="36"/>
      <c r="I15851" s="36"/>
      <c r="J15851" s="36"/>
      <c r="M15851" s="191"/>
    </row>
    <row r="15852" spans="4:13" s="14" customFormat="1" ht="15.75">
      <c r="D15852" s="36"/>
      <c r="E15852" s="36"/>
      <c r="F15852" s="36"/>
      <c r="G15852" s="36"/>
      <c r="H15852" s="36"/>
      <c r="I15852" s="36"/>
      <c r="J15852" s="36"/>
      <c r="M15852" s="191"/>
    </row>
    <row r="15853" spans="4:13" s="14" customFormat="1" ht="15.75">
      <c r="D15853" s="36"/>
      <c r="E15853" s="36"/>
      <c r="F15853" s="36"/>
      <c r="G15853" s="36"/>
      <c r="H15853" s="36"/>
      <c r="I15853" s="36"/>
      <c r="J15853" s="36"/>
      <c r="M15853" s="191"/>
    </row>
    <row r="15854" spans="4:13" s="14" customFormat="1" ht="15.75">
      <c r="D15854" s="36"/>
      <c r="E15854" s="36"/>
      <c r="F15854" s="36"/>
      <c r="G15854" s="36"/>
      <c r="H15854" s="36"/>
      <c r="I15854" s="36"/>
      <c r="J15854" s="36"/>
      <c r="M15854" s="191"/>
    </row>
    <row r="15855" spans="4:13" s="14" customFormat="1" ht="15.75">
      <c r="D15855" s="36"/>
      <c r="E15855" s="36"/>
      <c r="F15855" s="36"/>
      <c r="G15855" s="36"/>
      <c r="H15855" s="36"/>
      <c r="I15855" s="36"/>
      <c r="J15855" s="36"/>
      <c r="M15855" s="191"/>
    </row>
    <row r="15856" spans="4:13" s="14" customFormat="1" ht="15.75">
      <c r="D15856" s="36"/>
      <c r="E15856" s="36"/>
      <c r="F15856" s="36"/>
      <c r="G15856" s="36"/>
      <c r="H15856" s="36"/>
      <c r="I15856" s="36"/>
      <c r="J15856" s="36"/>
      <c r="M15856" s="191"/>
    </row>
    <row r="15857" spans="4:13" s="14" customFormat="1" ht="15.75">
      <c r="D15857" s="36"/>
      <c r="E15857" s="36"/>
      <c r="F15857" s="36"/>
      <c r="G15857" s="36"/>
      <c r="H15857" s="36"/>
      <c r="I15857" s="36"/>
      <c r="J15857" s="36"/>
      <c r="M15857" s="191"/>
    </row>
    <row r="15858" spans="4:13" s="14" customFormat="1" ht="15.75">
      <c r="D15858" s="36"/>
      <c r="E15858" s="36"/>
      <c r="F15858" s="36"/>
      <c r="G15858" s="36"/>
      <c r="H15858" s="36"/>
      <c r="I15858" s="36"/>
      <c r="J15858" s="36"/>
      <c r="M15858" s="191"/>
    </row>
    <row r="15859" spans="4:13" s="14" customFormat="1" ht="15.75">
      <c r="D15859" s="36"/>
      <c r="E15859" s="36"/>
      <c r="F15859" s="36"/>
      <c r="G15859" s="36"/>
      <c r="H15859" s="36"/>
      <c r="I15859" s="36"/>
      <c r="J15859" s="36"/>
      <c r="M15859" s="191"/>
    </row>
    <row r="15860" spans="4:13" s="14" customFormat="1" ht="15.75">
      <c r="D15860" s="36"/>
      <c r="E15860" s="36"/>
      <c r="F15860" s="36"/>
      <c r="G15860" s="36"/>
      <c r="H15860" s="36"/>
      <c r="I15860" s="36"/>
      <c r="J15860" s="36"/>
      <c r="M15860" s="191"/>
    </row>
    <row r="15861" spans="4:13" s="14" customFormat="1" ht="15.75">
      <c r="D15861" s="36"/>
      <c r="E15861" s="36"/>
      <c r="F15861" s="36"/>
      <c r="G15861" s="36"/>
      <c r="H15861" s="36"/>
      <c r="I15861" s="36"/>
      <c r="J15861" s="36"/>
      <c r="M15861" s="191"/>
    </row>
    <row r="15862" spans="4:13" s="14" customFormat="1" ht="15.75">
      <c r="D15862" s="36"/>
      <c r="E15862" s="36"/>
      <c r="F15862" s="36"/>
      <c r="G15862" s="36"/>
      <c r="H15862" s="36"/>
      <c r="I15862" s="36"/>
      <c r="J15862" s="36"/>
      <c r="M15862" s="191"/>
    </row>
    <row r="15863" spans="4:13" s="14" customFormat="1" ht="15.75">
      <c r="D15863" s="36"/>
      <c r="E15863" s="36"/>
      <c r="F15863" s="36"/>
      <c r="G15863" s="36"/>
      <c r="H15863" s="36"/>
      <c r="I15863" s="36"/>
      <c r="J15863" s="36"/>
      <c r="M15863" s="191"/>
    </row>
    <row r="15864" spans="4:13" s="14" customFormat="1" ht="15.75">
      <c r="D15864" s="36"/>
      <c r="E15864" s="36"/>
      <c r="F15864" s="36"/>
      <c r="G15864" s="36"/>
      <c r="H15864" s="36"/>
      <c r="I15864" s="36"/>
      <c r="J15864" s="36"/>
      <c r="M15864" s="191"/>
    </row>
    <row r="15865" spans="4:13" s="14" customFormat="1" ht="15.75">
      <c r="D15865" s="36"/>
      <c r="E15865" s="36"/>
      <c r="F15865" s="36"/>
      <c r="G15865" s="36"/>
      <c r="H15865" s="36"/>
      <c r="I15865" s="36"/>
      <c r="J15865" s="36"/>
      <c r="M15865" s="191"/>
    </row>
    <row r="15866" spans="4:13" s="14" customFormat="1" ht="15.75">
      <c r="D15866" s="36"/>
      <c r="E15866" s="36"/>
      <c r="F15866" s="36"/>
      <c r="G15866" s="36"/>
      <c r="H15866" s="36"/>
      <c r="I15866" s="36"/>
      <c r="J15866" s="36"/>
      <c r="M15866" s="191"/>
    </row>
    <row r="15867" spans="4:13" s="14" customFormat="1" ht="15.75">
      <c r="D15867" s="36"/>
      <c r="E15867" s="36"/>
      <c r="F15867" s="36"/>
      <c r="G15867" s="36"/>
      <c r="H15867" s="36"/>
      <c r="I15867" s="36"/>
      <c r="J15867" s="36"/>
      <c r="M15867" s="191"/>
    </row>
    <row r="15868" spans="4:13" s="14" customFormat="1" ht="15.75">
      <c r="D15868" s="36"/>
      <c r="E15868" s="36"/>
      <c r="F15868" s="36"/>
      <c r="G15868" s="36"/>
      <c r="H15868" s="36"/>
      <c r="I15868" s="36"/>
      <c r="J15868" s="36"/>
      <c r="M15868" s="191"/>
    </row>
    <row r="15869" spans="4:13" s="14" customFormat="1" ht="15.75">
      <c r="D15869" s="36"/>
      <c r="E15869" s="36"/>
      <c r="F15869" s="36"/>
      <c r="G15869" s="36"/>
      <c r="H15869" s="36"/>
      <c r="I15869" s="36"/>
      <c r="J15869" s="36"/>
      <c r="M15869" s="191"/>
    </row>
    <row r="15870" spans="4:13" s="14" customFormat="1" ht="15.75">
      <c r="D15870" s="36"/>
      <c r="E15870" s="36"/>
      <c r="F15870" s="36"/>
      <c r="G15870" s="36"/>
      <c r="H15870" s="36"/>
      <c r="I15870" s="36"/>
      <c r="J15870" s="36"/>
      <c r="M15870" s="191"/>
    </row>
    <row r="15871" spans="4:13" s="14" customFormat="1" ht="15.75">
      <c r="D15871" s="36"/>
      <c r="E15871" s="36"/>
      <c r="F15871" s="36"/>
      <c r="G15871" s="36"/>
      <c r="H15871" s="36"/>
      <c r="I15871" s="36"/>
      <c r="J15871" s="36"/>
      <c r="M15871" s="191"/>
    </row>
    <row r="15872" spans="4:13" s="14" customFormat="1" ht="15.75">
      <c r="D15872" s="36"/>
      <c r="E15872" s="36"/>
      <c r="F15872" s="36"/>
      <c r="G15872" s="36"/>
      <c r="H15872" s="36"/>
      <c r="I15872" s="36"/>
      <c r="J15872" s="36"/>
      <c r="M15872" s="191"/>
    </row>
    <row r="15873" spans="4:13" s="14" customFormat="1" ht="15.75">
      <c r="D15873" s="36"/>
      <c r="E15873" s="36"/>
      <c r="F15873" s="36"/>
      <c r="G15873" s="36"/>
      <c r="H15873" s="36"/>
      <c r="I15873" s="36"/>
      <c r="J15873" s="36"/>
      <c r="M15873" s="191"/>
    </row>
    <row r="15874" spans="4:13" s="14" customFormat="1" ht="15.75">
      <c r="D15874" s="36"/>
      <c r="E15874" s="36"/>
      <c r="F15874" s="36"/>
      <c r="G15874" s="36"/>
      <c r="H15874" s="36"/>
      <c r="I15874" s="36"/>
      <c r="J15874" s="36"/>
      <c r="M15874" s="191"/>
    </row>
    <row r="15875" spans="4:13" s="14" customFormat="1" ht="15.75">
      <c r="D15875" s="36"/>
      <c r="E15875" s="36"/>
      <c r="F15875" s="36"/>
      <c r="G15875" s="36"/>
      <c r="H15875" s="36"/>
      <c r="I15875" s="36"/>
      <c r="J15875" s="36"/>
      <c r="M15875" s="191"/>
    </row>
    <row r="15876" spans="4:13" s="14" customFormat="1" ht="15.75">
      <c r="D15876" s="36"/>
      <c r="E15876" s="36"/>
      <c r="F15876" s="36"/>
      <c r="G15876" s="36"/>
      <c r="H15876" s="36"/>
      <c r="I15876" s="36"/>
      <c r="J15876" s="36"/>
      <c r="M15876" s="191"/>
    </row>
    <row r="15877" spans="4:13" s="14" customFormat="1" ht="15.75">
      <c r="D15877" s="36"/>
      <c r="E15877" s="36"/>
      <c r="F15877" s="36"/>
      <c r="G15877" s="36"/>
      <c r="H15877" s="36"/>
      <c r="I15877" s="36"/>
      <c r="J15877" s="36"/>
      <c r="M15877" s="191"/>
    </row>
    <row r="15878" spans="4:13" s="14" customFormat="1" ht="15.75">
      <c r="D15878" s="36"/>
      <c r="E15878" s="36"/>
      <c r="F15878" s="36"/>
      <c r="G15878" s="36"/>
      <c r="H15878" s="36"/>
      <c r="I15878" s="36"/>
      <c r="J15878" s="36"/>
      <c r="M15878" s="191"/>
    </row>
    <row r="15879" spans="4:13" s="14" customFormat="1" ht="15.75">
      <c r="D15879" s="36"/>
      <c r="E15879" s="36"/>
      <c r="F15879" s="36"/>
      <c r="G15879" s="36"/>
      <c r="H15879" s="36"/>
      <c r="I15879" s="36"/>
      <c r="J15879" s="36"/>
      <c r="M15879" s="191"/>
    </row>
    <row r="15880" spans="4:13" s="14" customFormat="1" ht="15.75">
      <c r="D15880" s="36"/>
      <c r="E15880" s="36"/>
      <c r="F15880" s="36"/>
      <c r="G15880" s="36"/>
      <c r="H15880" s="36"/>
      <c r="I15880" s="36"/>
      <c r="J15880" s="36"/>
      <c r="M15880" s="191"/>
    </row>
    <row r="15881" spans="4:13" s="14" customFormat="1" ht="15.75">
      <c r="D15881" s="36"/>
      <c r="E15881" s="36"/>
      <c r="F15881" s="36"/>
      <c r="G15881" s="36"/>
      <c r="H15881" s="36"/>
      <c r="I15881" s="36"/>
      <c r="J15881" s="36"/>
      <c r="M15881" s="191"/>
    </row>
    <row r="15882" spans="4:13" s="14" customFormat="1" ht="15.75">
      <c r="D15882" s="36"/>
      <c r="E15882" s="36"/>
      <c r="F15882" s="36"/>
      <c r="G15882" s="36"/>
      <c r="H15882" s="36"/>
      <c r="I15882" s="36"/>
      <c r="J15882" s="36"/>
      <c r="M15882" s="191"/>
    </row>
    <row r="15883" spans="4:13" s="14" customFormat="1" ht="15.75">
      <c r="D15883" s="36"/>
      <c r="E15883" s="36"/>
      <c r="F15883" s="36"/>
      <c r="G15883" s="36"/>
      <c r="H15883" s="36"/>
      <c r="I15883" s="36"/>
      <c r="J15883" s="36"/>
      <c r="M15883" s="191"/>
    </row>
    <row r="15884" spans="4:13" s="14" customFormat="1" ht="15.75">
      <c r="D15884" s="36"/>
      <c r="E15884" s="36"/>
      <c r="F15884" s="36"/>
      <c r="G15884" s="36"/>
      <c r="H15884" s="36"/>
      <c r="I15884" s="36"/>
      <c r="J15884" s="36"/>
      <c r="M15884" s="191"/>
    </row>
    <row r="15885" spans="4:13" s="14" customFormat="1" ht="15.75">
      <c r="D15885" s="36"/>
      <c r="E15885" s="36"/>
      <c r="F15885" s="36"/>
      <c r="G15885" s="36"/>
      <c r="H15885" s="36"/>
      <c r="I15885" s="36"/>
      <c r="J15885" s="36"/>
      <c r="M15885" s="191"/>
    </row>
    <row r="15886" spans="4:13" s="14" customFormat="1" ht="15.75">
      <c r="D15886" s="36"/>
      <c r="E15886" s="36"/>
      <c r="F15886" s="36"/>
      <c r="G15886" s="36"/>
      <c r="H15886" s="36"/>
      <c r="I15886" s="36"/>
      <c r="J15886" s="36"/>
      <c r="M15886" s="191"/>
    </row>
    <row r="15887" spans="4:13" s="14" customFormat="1" ht="15.75">
      <c r="D15887" s="36"/>
      <c r="E15887" s="36"/>
      <c r="F15887" s="36"/>
      <c r="G15887" s="36"/>
      <c r="H15887" s="36"/>
      <c r="I15887" s="36"/>
      <c r="J15887" s="36"/>
      <c r="M15887" s="191"/>
    </row>
    <row r="15888" spans="4:13" s="14" customFormat="1" ht="15.75">
      <c r="D15888" s="36"/>
      <c r="E15888" s="36"/>
      <c r="F15888" s="36"/>
      <c r="G15888" s="36"/>
      <c r="H15888" s="36"/>
      <c r="I15888" s="36"/>
      <c r="J15888" s="36"/>
      <c r="M15888" s="191"/>
    </row>
    <row r="15889" spans="4:13" s="14" customFormat="1" ht="15.75">
      <c r="D15889" s="36"/>
      <c r="E15889" s="36"/>
      <c r="F15889" s="36"/>
      <c r="G15889" s="36"/>
      <c r="H15889" s="36"/>
      <c r="I15889" s="36"/>
      <c r="J15889" s="36"/>
      <c r="M15889" s="191"/>
    </row>
    <row r="15890" spans="4:13" s="14" customFormat="1" ht="15.75">
      <c r="D15890" s="36"/>
      <c r="E15890" s="36"/>
      <c r="F15890" s="36"/>
      <c r="G15890" s="36"/>
      <c r="H15890" s="36"/>
      <c r="I15890" s="36"/>
      <c r="J15890" s="36"/>
      <c r="M15890" s="191"/>
    </row>
    <row r="15891" spans="4:13" s="14" customFormat="1" ht="15.75">
      <c r="D15891" s="36"/>
      <c r="E15891" s="36"/>
      <c r="F15891" s="36"/>
      <c r="G15891" s="36"/>
      <c r="H15891" s="36"/>
      <c r="I15891" s="36"/>
      <c r="J15891" s="36"/>
      <c r="M15891" s="191"/>
    </row>
    <row r="15892" spans="4:13" s="14" customFormat="1" ht="15.75">
      <c r="D15892" s="36"/>
      <c r="E15892" s="36"/>
      <c r="F15892" s="36"/>
      <c r="G15892" s="36"/>
      <c r="H15892" s="36"/>
      <c r="I15892" s="36"/>
      <c r="J15892" s="36"/>
      <c r="M15892" s="191"/>
    </row>
    <row r="15893" spans="4:13" s="14" customFormat="1" ht="15.75">
      <c r="D15893" s="36"/>
      <c r="E15893" s="36"/>
      <c r="F15893" s="36"/>
      <c r="G15893" s="36"/>
      <c r="H15893" s="36"/>
      <c r="I15893" s="36"/>
      <c r="J15893" s="36"/>
      <c r="M15893" s="191"/>
    </row>
    <row r="15894" spans="4:13" s="14" customFormat="1" ht="15.75">
      <c r="D15894" s="36"/>
      <c r="E15894" s="36"/>
      <c r="F15894" s="36"/>
      <c r="G15894" s="36"/>
      <c r="H15894" s="36"/>
      <c r="I15894" s="36"/>
      <c r="J15894" s="36"/>
      <c r="M15894" s="191"/>
    </row>
    <row r="15895" spans="4:13" s="14" customFormat="1" ht="15.75">
      <c r="D15895" s="36"/>
      <c r="E15895" s="36"/>
      <c r="F15895" s="36"/>
      <c r="G15895" s="36"/>
      <c r="H15895" s="36"/>
      <c r="I15895" s="36"/>
      <c r="J15895" s="36"/>
      <c r="M15895" s="191"/>
    </row>
    <row r="15896" spans="4:13" s="14" customFormat="1" ht="15.75">
      <c r="D15896" s="36"/>
      <c r="E15896" s="36"/>
      <c r="F15896" s="36"/>
      <c r="G15896" s="36"/>
      <c r="H15896" s="36"/>
      <c r="I15896" s="36"/>
      <c r="J15896" s="36"/>
      <c r="M15896" s="191"/>
    </row>
    <row r="15897" spans="4:13" s="14" customFormat="1" ht="15.75">
      <c r="D15897" s="36"/>
      <c r="E15897" s="36"/>
      <c r="F15897" s="36"/>
      <c r="G15897" s="36"/>
      <c r="H15897" s="36"/>
      <c r="I15897" s="36"/>
      <c r="J15897" s="36"/>
      <c r="M15897" s="191"/>
    </row>
    <row r="15898" spans="4:13" s="14" customFormat="1" ht="15.75">
      <c r="D15898" s="36"/>
      <c r="E15898" s="36"/>
      <c r="F15898" s="36"/>
      <c r="G15898" s="36"/>
      <c r="H15898" s="36"/>
      <c r="I15898" s="36"/>
      <c r="J15898" s="36"/>
      <c r="M15898" s="191"/>
    </row>
    <row r="15899" spans="4:13" s="14" customFormat="1" ht="15.75">
      <c r="D15899" s="36"/>
      <c r="E15899" s="36"/>
      <c r="F15899" s="36"/>
      <c r="G15899" s="36"/>
      <c r="H15899" s="36"/>
      <c r="I15899" s="36"/>
      <c r="J15899" s="36"/>
      <c r="M15899" s="191"/>
    </row>
    <row r="15900" spans="4:13" s="14" customFormat="1" ht="15.75">
      <c r="D15900" s="36"/>
      <c r="E15900" s="36"/>
      <c r="F15900" s="36"/>
      <c r="G15900" s="36"/>
      <c r="H15900" s="36"/>
      <c r="I15900" s="36"/>
      <c r="J15900" s="36"/>
      <c r="M15900" s="191"/>
    </row>
    <row r="15901" spans="4:13" s="14" customFormat="1" ht="15.75">
      <c r="D15901" s="36"/>
      <c r="E15901" s="36"/>
      <c r="F15901" s="36"/>
      <c r="G15901" s="36"/>
      <c r="H15901" s="36"/>
      <c r="I15901" s="36"/>
      <c r="J15901" s="36"/>
      <c r="M15901" s="191"/>
    </row>
    <row r="15902" spans="4:13" s="14" customFormat="1" ht="15.75">
      <c r="D15902" s="36"/>
      <c r="E15902" s="36"/>
      <c r="F15902" s="36"/>
      <c r="G15902" s="36"/>
      <c r="H15902" s="36"/>
      <c r="I15902" s="36"/>
      <c r="J15902" s="36"/>
      <c r="M15902" s="191"/>
    </row>
    <row r="15903" spans="4:13" s="14" customFormat="1" ht="15.75">
      <c r="D15903" s="36"/>
      <c r="E15903" s="36"/>
      <c r="F15903" s="36"/>
      <c r="G15903" s="36"/>
      <c r="H15903" s="36"/>
      <c r="I15903" s="36"/>
      <c r="J15903" s="36"/>
      <c r="M15903" s="191"/>
    </row>
    <row r="15904" spans="4:13" s="14" customFormat="1" ht="15.75">
      <c r="D15904" s="36"/>
      <c r="E15904" s="36"/>
      <c r="F15904" s="36"/>
      <c r="G15904" s="36"/>
      <c r="H15904" s="36"/>
      <c r="I15904" s="36"/>
      <c r="J15904" s="36"/>
      <c r="M15904" s="191"/>
    </row>
    <row r="15905" spans="4:13" s="14" customFormat="1" ht="15.75">
      <c r="D15905" s="36"/>
      <c r="E15905" s="36"/>
      <c r="F15905" s="36"/>
      <c r="G15905" s="36"/>
      <c r="H15905" s="36"/>
      <c r="I15905" s="36"/>
      <c r="J15905" s="36"/>
      <c r="M15905" s="191"/>
    </row>
    <row r="15906" spans="4:13" s="14" customFormat="1" ht="15.75">
      <c r="D15906" s="36"/>
      <c r="E15906" s="36"/>
      <c r="F15906" s="36"/>
      <c r="G15906" s="36"/>
      <c r="H15906" s="36"/>
      <c r="I15906" s="36"/>
      <c r="J15906" s="36"/>
      <c r="M15906" s="191"/>
    </row>
    <row r="15907" spans="4:13" s="14" customFormat="1" ht="15.75">
      <c r="D15907" s="36"/>
      <c r="E15907" s="36"/>
      <c r="F15907" s="36"/>
      <c r="G15907" s="36"/>
      <c r="H15907" s="36"/>
      <c r="I15907" s="36"/>
      <c r="J15907" s="36"/>
      <c r="M15907" s="191"/>
    </row>
    <row r="15908" spans="4:13" s="14" customFormat="1" ht="15.75">
      <c r="D15908" s="36"/>
      <c r="E15908" s="36"/>
      <c r="F15908" s="36"/>
      <c r="G15908" s="36"/>
      <c r="H15908" s="36"/>
      <c r="I15908" s="36"/>
      <c r="J15908" s="36"/>
      <c r="M15908" s="191"/>
    </row>
    <row r="15909" spans="4:13" s="14" customFormat="1" ht="15.75">
      <c r="D15909" s="36"/>
      <c r="E15909" s="36"/>
      <c r="F15909" s="36"/>
      <c r="G15909" s="36"/>
      <c r="H15909" s="36"/>
      <c r="I15909" s="36"/>
      <c r="J15909" s="36"/>
      <c r="M15909" s="191"/>
    </row>
    <row r="15910" spans="4:13" s="14" customFormat="1" ht="15.75">
      <c r="D15910" s="36"/>
      <c r="E15910" s="36"/>
      <c r="F15910" s="36"/>
      <c r="G15910" s="36"/>
      <c r="H15910" s="36"/>
      <c r="I15910" s="36"/>
      <c r="J15910" s="36"/>
      <c r="M15910" s="191"/>
    </row>
    <row r="15911" spans="4:13" s="14" customFormat="1" ht="15.75">
      <c r="D15911" s="36"/>
      <c r="E15911" s="36"/>
      <c r="F15911" s="36"/>
      <c r="G15911" s="36"/>
      <c r="H15911" s="36"/>
      <c r="I15911" s="36"/>
      <c r="J15911" s="36"/>
      <c r="M15911" s="191"/>
    </row>
    <row r="15912" spans="4:13" s="14" customFormat="1" ht="15.75">
      <c r="D15912" s="36"/>
      <c r="E15912" s="36"/>
      <c r="F15912" s="36"/>
      <c r="G15912" s="36"/>
      <c r="H15912" s="36"/>
      <c r="I15912" s="36"/>
      <c r="J15912" s="36"/>
      <c r="M15912" s="191"/>
    </row>
    <row r="15913" spans="4:13" s="14" customFormat="1" ht="15.75">
      <c r="D15913" s="36"/>
      <c r="E15913" s="36"/>
      <c r="F15913" s="36"/>
      <c r="G15913" s="36"/>
      <c r="H15913" s="36"/>
      <c r="I15913" s="36"/>
      <c r="J15913" s="36"/>
      <c r="M15913" s="191"/>
    </row>
    <row r="15914" spans="4:13" s="14" customFormat="1" ht="15.75">
      <c r="D15914" s="36"/>
      <c r="E15914" s="36"/>
      <c r="F15914" s="36"/>
      <c r="G15914" s="36"/>
      <c r="H15914" s="36"/>
      <c r="I15914" s="36"/>
      <c r="J15914" s="36"/>
      <c r="M15914" s="191"/>
    </row>
    <row r="15915" spans="4:13" s="14" customFormat="1" ht="15.75">
      <c r="D15915" s="36"/>
      <c r="E15915" s="36"/>
      <c r="F15915" s="36"/>
      <c r="G15915" s="36"/>
      <c r="H15915" s="36"/>
      <c r="I15915" s="36"/>
      <c r="J15915" s="36"/>
      <c r="M15915" s="191"/>
    </row>
    <row r="15916" spans="4:13" s="14" customFormat="1" ht="15.75">
      <c r="D15916" s="36"/>
      <c r="E15916" s="36"/>
      <c r="F15916" s="36"/>
      <c r="G15916" s="36"/>
      <c r="H15916" s="36"/>
      <c r="I15916" s="36"/>
      <c r="J15916" s="36"/>
      <c r="M15916" s="191"/>
    </row>
    <row r="15917" spans="4:13" s="14" customFormat="1" ht="15.75">
      <c r="D15917" s="36"/>
      <c r="E15917" s="36"/>
      <c r="F15917" s="36"/>
      <c r="G15917" s="36"/>
      <c r="H15917" s="36"/>
      <c r="I15917" s="36"/>
      <c r="J15917" s="36"/>
      <c r="M15917" s="191"/>
    </row>
    <row r="15918" spans="4:13" s="14" customFormat="1" ht="15.75">
      <c r="D15918" s="36"/>
      <c r="E15918" s="36"/>
      <c r="F15918" s="36"/>
      <c r="G15918" s="36"/>
      <c r="H15918" s="36"/>
      <c r="I15918" s="36"/>
      <c r="J15918" s="36"/>
      <c r="M15918" s="191"/>
    </row>
    <row r="15919" spans="4:13" s="14" customFormat="1" ht="15.75">
      <c r="D15919" s="36"/>
      <c r="E15919" s="36"/>
      <c r="F15919" s="36"/>
      <c r="G15919" s="36"/>
      <c r="H15919" s="36"/>
      <c r="I15919" s="36"/>
      <c r="J15919" s="36"/>
      <c r="M15919" s="191"/>
    </row>
    <row r="15920" spans="4:13" s="14" customFormat="1" ht="15.75">
      <c r="D15920" s="36"/>
      <c r="E15920" s="36"/>
      <c r="F15920" s="36"/>
      <c r="G15920" s="36"/>
      <c r="H15920" s="36"/>
      <c r="I15920" s="36"/>
      <c r="J15920" s="36"/>
      <c r="M15920" s="191"/>
    </row>
    <row r="15921" spans="4:13" s="14" customFormat="1" ht="15.75">
      <c r="D15921" s="36"/>
      <c r="E15921" s="36"/>
      <c r="F15921" s="36"/>
      <c r="G15921" s="36"/>
      <c r="H15921" s="36"/>
      <c r="I15921" s="36"/>
      <c r="J15921" s="36"/>
      <c r="M15921" s="191"/>
    </row>
    <row r="15922" spans="4:13" s="14" customFormat="1" ht="15.75">
      <c r="D15922" s="36"/>
      <c r="E15922" s="36"/>
      <c r="F15922" s="36"/>
      <c r="G15922" s="36"/>
      <c r="H15922" s="36"/>
      <c r="I15922" s="36"/>
      <c r="J15922" s="36"/>
      <c r="M15922" s="191"/>
    </row>
    <row r="15923" spans="4:13" s="14" customFormat="1" ht="15.75">
      <c r="D15923" s="36"/>
      <c r="E15923" s="36"/>
      <c r="F15923" s="36"/>
      <c r="G15923" s="36"/>
      <c r="H15923" s="36"/>
      <c r="I15923" s="36"/>
      <c r="J15923" s="36"/>
      <c r="M15923" s="191"/>
    </row>
    <row r="15924" spans="4:13" s="14" customFormat="1" ht="15.75">
      <c r="D15924" s="36"/>
      <c r="E15924" s="36"/>
      <c r="F15924" s="36"/>
      <c r="G15924" s="36"/>
      <c r="H15924" s="36"/>
      <c r="I15924" s="36"/>
      <c r="J15924" s="36"/>
      <c r="M15924" s="191"/>
    </row>
    <row r="15925" spans="4:13" s="14" customFormat="1" ht="15.75">
      <c r="D15925" s="36"/>
      <c r="E15925" s="36"/>
      <c r="F15925" s="36"/>
      <c r="G15925" s="36"/>
      <c r="H15925" s="36"/>
      <c r="I15925" s="36"/>
      <c r="J15925" s="36"/>
      <c r="M15925" s="191"/>
    </row>
    <row r="15926" spans="4:13" s="14" customFormat="1" ht="15.75">
      <c r="D15926" s="36"/>
      <c r="E15926" s="36"/>
      <c r="F15926" s="36"/>
      <c r="G15926" s="36"/>
      <c r="H15926" s="36"/>
      <c r="I15926" s="36"/>
      <c r="J15926" s="36"/>
      <c r="M15926" s="191"/>
    </row>
    <row r="15927" spans="4:13" s="14" customFormat="1" ht="15.75">
      <c r="D15927" s="36"/>
      <c r="E15927" s="36"/>
      <c r="F15927" s="36"/>
      <c r="G15927" s="36"/>
      <c r="H15927" s="36"/>
      <c r="I15927" s="36"/>
      <c r="J15927" s="36"/>
      <c r="M15927" s="191"/>
    </row>
    <row r="15928" spans="4:13" s="14" customFormat="1" ht="15.75">
      <c r="D15928" s="36"/>
      <c r="E15928" s="36"/>
      <c r="F15928" s="36"/>
      <c r="G15928" s="36"/>
      <c r="H15928" s="36"/>
      <c r="I15928" s="36"/>
      <c r="J15928" s="36"/>
      <c r="M15928" s="191"/>
    </row>
    <row r="15929" spans="4:13" s="14" customFormat="1" ht="15.75">
      <c r="D15929" s="36"/>
      <c r="E15929" s="36"/>
      <c r="F15929" s="36"/>
      <c r="G15929" s="36"/>
      <c r="H15929" s="36"/>
      <c r="I15929" s="36"/>
      <c r="J15929" s="36"/>
      <c r="M15929" s="191"/>
    </row>
    <row r="15930" spans="4:13" s="14" customFormat="1" ht="15.75">
      <c r="D15930" s="36"/>
      <c r="E15930" s="36"/>
      <c r="F15930" s="36"/>
      <c r="G15930" s="36"/>
      <c r="H15930" s="36"/>
      <c r="I15930" s="36"/>
      <c r="J15930" s="36"/>
      <c r="M15930" s="191"/>
    </row>
    <row r="15931" spans="4:13" s="14" customFormat="1" ht="15.75">
      <c r="D15931" s="36"/>
      <c r="E15931" s="36"/>
      <c r="F15931" s="36"/>
      <c r="G15931" s="36"/>
      <c r="H15931" s="36"/>
      <c r="I15931" s="36"/>
      <c r="J15931" s="36"/>
      <c r="M15931" s="191"/>
    </row>
    <row r="15932" spans="4:13" s="14" customFormat="1" ht="15.75">
      <c r="D15932" s="36"/>
      <c r="E15932" s="36"/>
      <c r="F15932" s="36"/>
      <c r="G15932" s="36"/>
      <c r="H15932" s="36"/>
      <c r="I15932" s="36"/>
      <c r="J15932" s="36"/>
      <c r="M15932" s="191"/>
    </row>
    <row r="15933" spans="4:13" s="14" customFormat="1" ht="15.75">
      <c r="D15933" s="36"/>
      <c r="E15933" s="36"/>
      <c r="F15933" s="36"/>
      <c r="G15933" s="36"/>
      <c r="H15933" s="36"/>
      <c r="I15933" s="36"/>
      <c r="J15933" s="36"/>
      <c r="M15933" s="191"/>
    </row>
    <row r="15934" spans="4:13" s="14" customFormat="1" ht="15.75">
      <c r="D15934" s="36"/>
      <c r="E15934" s="36"/>
      <c r="F15934" s="36"/>
      <c r="G15934" s="36"/>
      <c r="H15934" s="36"/>
      <c r="I15934" s="36"/>
      <c r="J15934" s="36"/>
      <c r="M15934" s="191"/>
    </row>
    <row r="15935" spans="4:13" s="14" customFormat="1" ht="15.75">
      <c r="D15935" s="36"/>
      <c r="E15935" s="36"/>
      <c r="F15935" s="36"/>
      <c r="G15935" s="36"/>
      <c r="H15935" s="36"/>
      <c r="I15935" s="36"/>
      <c r="J15935" s="36"/>
      <c r="M15935" s="191"/>
    </row>
    <row r="15936" spans="4:13" s="14" customFormat="1" ht="15.75">
      <c r="D15936" s="36"/>
      <c r="E15936" s="36"/>
      <c r="F15936" s="36"/>
      <c r="G15936" s="36"/>
      <c r="H15936" s="36"/>
      <c r="I15936" s="36"/>
      <c r="J15936" s="36"/>
      <c r="M15936" s="191"/>
    </row>
    <row r="15937" spans="4:13" s="14" customFormat="1" ht="15.75">
      <c r="D15937" s="36"/>
      <c r="E15937" s="36"/>
      <c r="F15937" s="36"/>
      <c r="G15937" s="36"/>
      <c r="H15937" s="36"/>
      <c r="I15937" s="36"/>
      <c r="J15937" s="36"/>
      <c r="M15937" s="191"/>
    </row>
    <row r="15938" spans="4:13" s="14" customFormat="1" ht="15.75">
      <c r="D15938" s="36"/>
      <c r="E15938" s="36"/>
      <c r="F15938" s="36"/>
      <c r="G15938" s="36"/>
      <c r="H15938" s="36"/>
      <c r="I15938" s="36"/>
      <c r="J15938" s="36"/>
      <c r="M15938" s="191"/>
    </row>
    <row r="15939" spans="4:13" s="14" customFormat="1" ht="15.75">
      <c r="D15939" s="36"/>
      <c r="E15939" s="36"/>
      <c r="F15939" s="36"/>
      <c r="G15939" s="36"/>
      <c r="H15939" s="36"/>
      <c r="I15939" s="36"/>
      <c r="J15939" s="36"/>
      <c r="M15939" s="191"/>
    </row>
    <row r="15940" spans="4:13" s="14" customFormat="1" ht="15.75">
      <c r="D15940" s="36"/>
      <c r="E15940" s="36"/>
      <c r="F15940" s="36"/>
      <c r="G15940" s="36"/>
      <c r="H15940" s="36"/>
      <c r="I15940" s="36"/>
      <c r="J15940" s="36"/>
      <c r="M15940" s="191"/>
    </row>
    <row r="15941" spans="4:13" s="14" customFormat="1" ht="15.75">
      <c r="D15941" s="36"/>
      <c r="E15941" s="36"/>
      <c r="F15941" s="36"/>
      <c r="G15941" s="36"/>
      <c r="H15941" s="36"/>
      <c r="I15941" s="36"/>
      <c r="J15941" s="36"/>
      <c r="M15941" s="191"/>
    </row>
    <row r="15942" spans="4:13" s="14" customFormat="1" ht="15.75">
      <c r="D15942" s="36"/>
      <c r="E15942" s="36"/>
      <c r="F15942" s="36"/>
      <c r="G15942" s="36"/>
      <c r="H15942" s="36"/>
      <c r="I15942" s="36"/>
      <c r="J15942" s="36"/>
      <c r="M15942" s="191"/>
    </row>
    <row r="15943" spans="4:13" s="14" customFormat="1" ht="15.75">
      <c r="D15943" s="36"/>
      <c r="E15943" s="36"/>
      <c r="F15943" s="36"/>
      <c r="G15943" s="36"/>
      <c r="H15943" s="36"/>
      <c r="I15943" s="36"/>
      <c r="J15943" s="36"/>
      <c r="M15943" s="191"/>
    </row>
    <row r="15944" spans="4:13" s="14" customFormat="1" ht="15.75">
      <c r="D15944" s="36"/>
      <c r="E15944" s="36"/>
      <c r="F15944" s="36"/>
      <c r="G15944" s="36"/>
      <c r="H15944" s="36"/>
      <c r="I15944" s="36"/>
      <c r="J15944" s="36"/>
      <c r="M15944" s="191"/>
    </row>
    <row r="15945" spans="4:13" s="14" customFormat="1" ht="15.75">
      <c r="D15945" s="36"/>
      <c r="E15945" s="36"/>
      <c r="F15945" s="36"/>
      <c r="G15945" s="36"/>
      <c r="H15945" s="36"/>
      <c r="I15945" s="36"/>
      <c r="J15945" s="36"/>
      <c r="M15945" s="191"/>
    </row>
    <row r="15946" spans="4:13" s="14" customFormat="1" ht="15.75">
      <c r="D15946" s="36"/>
      <c r="E15946" s="36"/>
      <c r="F15946" s="36"/>
      <c r="G15946" s="36"/>
      <c r="H15946" s="36"/>
      <c r="I15946" s="36"/>
      <c r="J15946" s="36"/>
      <c r="M15946" s="191"/>
    </row>
    <row r="15947" spans="4:13" s="14" customFormat="1" ht="15.75">
      <c r="D15947" s="36"/>
      <c r="E15947" s="36"/>
      <c r="F15947" s="36"/>
      <c r="G15947" s="36"/>
      <c r="H15947" s="36"/>
      <c r="I15947" s="36"/>
      <c r="J15947" s="36"/>
      <c r="M15947" s="191"/>
    </row>
    <row r="15948" spans="4:13" s="14" customFormat="1" ht="15.75">
      <c r="D15948" s="36"/>
      <c r="E15948" s="36"/>
      <c r="F15948" s="36"/>
      <c r="G15948" s="36"/>
      <c r="H15948" s="36"/>
      <c r="I15948" s="36"/>
      <c r="J15948" s="36"/>
      <c r="M15948" s="191"/>
    </row>
    <row r="15949" spans="4:13" s="14" customFormat="1" ht="15.75">
      <c r="D15949" s="36"/>
      <c r="E15949" s="36"/>
      <c r="F15949" s="36"/>
      <c r="G15949" s="36"/>
      <c r="H15949" s="36"/>
      <c r="I15949" s="36"/>
      <c r="J15949" s="36"/>
      <c r="M15949" s="191"/>
    </row>
    <row r="15950" spans="4:13" s="14" customFormat="1" ht="15.75">
      <c r="D15950" s="36"/>
      <c r="E15950" s="36"/>
      <c r="F15950" s="36"/>
      <c r="G15950" s="36"/>
      <c r="H15950" s="36"/>
      <c r="I15950" s="36"/>
      <c r="J15950" s="36"/>
      <c r="M15950" s="191"/>
    </row>
    <row r="15951" spans="4:13" s="14" customFormat="1" ht="15.75">
      <c r="D15951" s="36"/>
      <c r="E15951" s="36"/>
      <c r="F15951" s="36"/>
      <c r="G15951" s="36"/>
      <c r="H15951" s="36"/>
      <c r="I15951" s="36"/>
      <c r="J15951" s="36"/>
      <c r="M15951" s="191"/>
    </row>
    <row r="15952" spans="4:13" s="14" customFormat="1" ht="15.75">
      <c r="D15952" s="36"/>
      <c r="E15952" s="36"/>
      <c r="F15952" s="36"/>
      <c r="G15952" s="36"/>
      <c r="H15952" s="36"/>
      <c r="I15952" s="36"/>
      <c r="J15952" s="36"/>
      <c r="M15952" s="191"/>
    </row>
    <row r="15953" spans="4:13" s="14" customFormat="1" ht="15.75">
      <c r="D15953" s="36"/>
      <c r="E15953" s="36"/>
      <c r="F15953" s="36"/>
      <c r="G15953" s="36"/>
      <c r="H15953" s="36"/>
      <c r="I15953" s="36"/>
      <c r="J15953" s="36"/>
      <c r="M15953" s="191"/>
    </row>
    <row r="15954" spans="4:13" s="14" customFormat="1" ht="15.75">
      <c r="D15954" s="36"/>
      <c r="E15954" s="36"/>
      <c r="F15954" s="36"/>
      <c r="G15954" s="36"/>
      <c r="H15954" s="36"/>
      <c r="I15954" s="36"/>
      <c r="J15954" s="36"/>
      <c r="M15954" s="191"/>
    </row>
    <row r="15955" spans="4:13" s="14" customFormat="1" ht="15.75">
      <c r="D15955" s="36"/>
      <c r="E15955" s="36"/>
      <c r="F15955" s="36"/>
      <c r="G15955" s="36"/>
      <c r="H15955" s="36"/>
      <c r="I15955" s="36"/>
      <c r="J15955" s="36"/>
      <c r="M15955" s="191"/>
    </row>
    <row r="15956" spans="4:13" s="14" customFormat="1" ht="15.75">
      <c r="D15956" s="36"/>
      <c r="E15956" s="36"/>
      <c r="F15956" s="36"/>
      <c r="G15956" s="36"/>
      <c r="H15956" s="36"/>
      <c r="I15956" s="36"/>
      <c r="J15956" s="36"/>
      <c r="M15956" s="191"/>
    </row>
    <row r="15957" spans="4:13" s="14" customFormat="1" ht="15.75">
      <c r="D15957" s="36"/>
      <c r="E15957" s="36"/>
      <c r="F15957" s="36"/>
      <c r="G15957" s="36"/>
      <c r="H15957" s="36"/>
      <c r="I15957" s="36"/>
      <c r="J15957" s="36"/>
      <c r="M15957" s="191"/>
    </row>
    <row r="15958" spans="4:13" s="14" customFormat="1" ht="15.75">
      <c r="D15958" s="36"/>
      <c r="E15958" s="36"/>
      <c r="F15958" s="36"/>
      <c r="G15958" s="36"/>
      <c r="H15958" s="36"/>
      <c r="I15958" s="36"/>
      <c r="J15958" s="36"/>
      <c r="M15958" s="191"/>
    </row>
    <row r="15959" spans="4:13" s="14" customFormat="1" ht="15.75">
      <c r="D15959" s="36"/>
      <c r="E15959" s="36"/>
      <c r="F15959" s="36"/>
      <c r="G15959" s="36"/>
      <c r="H15959" s="36"/>
      <c r="I15959" s="36"/>
      <c r="J15959" s="36"/>
      <c r="M15959" s="191"/>
    </row>
    <row r="15960" spans="4:13" s="14" customFormat="1" ht="15.75">
      <c r="D15960" s="36"/>
      <c r="E15960" s="36"/>
      <c r="F15960" s="36"/>
      <c r="G15960" s="36"/>
      <c r="H15960" s="36"/>
      <c r="I15960" s="36"/>
      <c r="J15960" s="36"/>
      <c r="M15960" s="191"/>
    </row>
    <row r="15961" spans="4:13" s="14" customFormat="1" ht="15.75">
      <c r="D15961" s="36"/>
      <c r="E15961" s="36"/>
      <c r="F15961" s="36"/>
      <c r="G15961" s="36"/>
      <c r="H15961" s="36"/>
      <c r="I15961" s="36"/>
      <c r="J15961" s="36"/>
      <c r="M15961" s="191"/>
    </row>
    <row r="15962" spans="4:13" s="14" customFormat="1" ht="15.75">
      <c r="D15962" s="36"/>
      <c r="E15962" s="36"/>
      <c r="F15962" s="36"/>
      <c r="G15962" s="36"/>
      <c r="H15962" s="36"/>
      <c r="I15962" s="36"/>
      <c r="J15962" s="36"/>
      <c r="M15962" s="191"/>
    </row>
    <row r="15963" spans="4:13" s="14" customFormat="1" ht="15.75">
      <c r="D15963" s="36"/>
      <c r="E15963" s="36"/>
      <c r="F15963" s="36"/>
      <c r="G15963" s="36"/>
      <c r="H15963" s="36"/>
      <c r="I15963" s="36"/>
      <c r="J15963" s="36"/>
      <c r="M15963" s="191"/>
    </row>
    <row r="15964" spans="4:13" s="14" customFormat="1" ht="15.75">
      <c r="D15964" s="36"/>
      <c r="E15964" s="36"/>
      <c r="F15964" s="36"/>
      <c r="G15964" s="36"/>
      <c r="H15964" s="36"/>
      <c r="I15964" s="36"/>
      <c r="J15964" s="36"/>
      <c r="M15964" s="191"/>
    </row>
    <row r="15965" spans="4:13" s="14" customFormat="1" ht="15.75">
      <c r="D15965" s="36"/>
      <c r="E15965" s="36"/>
      <c r="F15965" s="36"/>
      <c r="G15965" s="36"/>
      <c r="H15965" s="36"/>
      <c r="I15965" s="36"/>
      <c r="J15965" s="36"/>
      <c r="M15965" s="191"/>
    </row>
    <row r="15966" spans="4:13" s="14" customFormat="1" ht="15.75">
      <c r="D15966" s="36"/>
      <c r="E15966" s="36"/>
      <c r="F15966" s="36"/>
      <c r="G15966" s="36"/>
      <c r="H15966" s="36"/>
      <c r="I15966" s="36"/>
      <c r="J15966" s="36"/>
      <c r="M15966" s="191"/>
    </row>
    <row r="15967" spans="4:13" s="14" customFormat="1" ht="15.75">
      <c r="D15967" s="36"/>
      <c r="E15967" s="36"/>
      <c r="F15967" s="36"/>
      <c r="G15967" s="36"/>
      <c r="H15967" s="36"/>
      <c r="I15967" s="36"/>
      <c r="J15967" s="36"/>
      <c r="M15967" s="191"/>
    </row>
    <row r="15968" spans="4:13" s="14" customFormat="1" ht="15.75">
      <c r="D15968" s="36"/>
      <c r="E15968" s="36"/>
      <c r="F15968" s="36"/>
      <c r="G15968" s="36"/>
      <c r="H15968" s="36"/>
      <c r="I15968" s="36"/>
      <c r="J15968" s="36"/>
      <c r="M15968" s="191"/>
    </row>
    <row r="15969" spans="4:13" s="14" customFormat="1" ht="15.75">
      <c r="D15969" s="36"/>
      <c r="E15969" s="36"/>
      <c r="F15969" s="36"/>
      <c r="G15969" s="36"/>
      <c r="H15969" s="36"/>
      <c r="I15969" s="36"/>
      <c r="J15969" s="36"/>
      <c r="M15969" s="191"/>
    </row>
    <row r="15970" spans="4:13" s="14" customFormat="1" ht="15.75">
      <c r="D15970" s="36"/>
      <c r="E15970" s="36"/>
      <c r="F15970" s="36"/>
      <c r="G15970" s="36"/>
      <c r="H15970" s="36"/>
      <c r="I15970" s="36"/>
      <c r="J15970" s="36"/>
      <c r="M15970" s="191"/>
    </row>
    <row r="15971" spans="4:13" s="14" customFormat="1" ht="15.75">
      <c r="D15971" s="36"/>
      <c r="E15971" s="36"/>
      <c r="F15971" s="36"/>
      <c r="G15971" s="36"/>
      <c r="H15971" s="36"/>
      <c r="I15971" s="36"/>
      <c r="J15971" s="36"/>
      <c r="M15971" s="191"/>
    </row>
    <row r="15972" spans="4:13" s="14" customFormat="1" ht="15.75">
      <c r="D15972" s="36"/>
      <c r="E15972" s="36"/>
      <c r="F15972" s="36"/>
      <c r="G15972" s="36"/>
      <c r="H15972" s="36"/>
      <c r="I15972" s="36"/>
      <c r="J15972" s="36"/>
      <c r="M15972" s="191"/>
    </row>
    <row r="15973" spans="4:13" s="14" customFormat="1" ht="15.75">
      <c r="D15973" s="36"/>
      <c r="E15973" s="36"/>
      <c r="F15973" s="36"/>
      <c r="G15973" s="36"/>
      <c r="H15973" s="36"/>
      <c r="I15973" s="36"/>
      <c r="J15973" s="36"/>
      <c r="M15973" s="191"/>
    </row>
    <row r="15974" spans="4:13" s="14" customFormat="1" ht="15.75">
      <c r="D15974" s="36"/>
      <c r="E15974" s="36"/>
      <c r="F15974" s="36"/>
      <c r="G15974" s="36"/>
      <c r="H15974" s="36"/>
      <c r="I15974" s="36"/>
      <c r="J15974" s="36"/>
      <c r="M15974" s="191"/>
    </row>
    <row r="15975" spans="4:13" s="14" customFormat="1" ht="15.75">
      <c r="D15975" s="36"/>
      <c r="E15975" s="36"/>
      <c r="F15975" s="36"/>
      <c r="G15975" s="36"/>
      <c r="H15975" s="36"/>
      <c r="I15975" s="36"/>
      <c r="J15975" s="36"/>
      <c r="M15975" s="191"/>
    </row>
    <row r="15976" spans="4:13" s="14" customFormat="1" ht="15.75">
      <c r="D15976" s="36"/>
      <c r="E15976" s="36"/>
      <c r="F15976" s="36"/>
      <c r="G15976" s="36"/>
      <c r="H15976" s="36"/>
      <c r="I15976" s="36"/>
      <c r="J15976" s="36"/>
      <c r="M15976" s="191"/>
    </row>
    <row r="15977" spans="4:13" s="14" customFormat="1" ht="15.75">
      <c r="D15977" s="36"/>
      <c r="E15977" s="36"/>
      <c r="F15977" s="36"/>
      <c r="G15977" s="36"/>
      <c r="H15977" s="36"/>
      <c r="I15977" s="36"/>
      <c r="J15977" s="36"/>
      <c r="M15977" s="191"/>
    </row>
    <row r="15978" spans="4:13" s="14" customFormat="1" ht="15.75">
      <c r="D15978" s="36"/>
      <c r="E15978" s="36"/>
      <c r="F15978" s="36"/>
      <c r="G15978" s="36"/>
      <c r="H15978" s="36"/>
      <c r="I15978" s="36"/>
      <c r="J15978" s="36"/>
      <c r="M15978" s="191"/>
    </row>
    <row r="15979" spans="4:13" s="14" customFormat="1" ht="15.75">
      <c r="D15979" s="36"/>
      <c r="E15979" s="36"/>
      <c r="F15979" s="36"/>
      <c r="G15979" s="36"/>
      <c r="H15979" s="36"/>
      <c r="I15979" s="36"/>
      <c r="J15979" s="36"/>
      <c r="M15979" s="191"/>
    </row>
    <row r="15980" spans="4:13" s="14" customFormat="1" ht="15.75">
      <c r="D15980" s="36"/>
      <c r="E15980" s="36"/>
      <c r="F15980" s="36"/>
      <c r="G15980" s="36"/>
      <c r="H15980" s="36"/>
      <c r="I15980" s="36"/>
      <c r="J15980" s="36"/>
      <c r="M15980" s="191"/>
    </row>
    <row r="15981" spans="4:13" s="14" customFormat="1" ht="15.75">
      <c r="D15981" s="36"/>
      <c r="E15981" s="36"/>
      <c r="F15981" s="36"/>
      <c r="G15981" s="36"/>
      <c r="H15981" s="36"/>
      <c r="I15981" s="36"/>
      <c r="J15981" s="36"/>
      <c r="M15981" s="191"/>
    </row>
    <row r="15982" spans="4:13" s="14" customFormat="1" ht="15.75">
      <c r="D15982" s="36"/>
      <c r="E15982" s="36"/>
      <c r="F15982" s="36"/>
      <c r="G15982" s="36"/>
      <c r="H15982" s="36"/>
      <c r="I15982" s="36"/>
      <c r="J15982" s="36"/>
      <c r="M15982" s="191"/>
    </row>
    <row r="15983" spans="4:13" s="14" customFormat="1" ht="15.75">
      <c r="D15983" s="36"/>
      <c r="E15983" s="36"/>
      <c r="F15983" s="36"/>
      <c r="G15983" s="36"/>
      <c r="H15983" s="36"/>
      <c r="I15983" s="36"/>
      <c r="J15983" s="36"/>
      <c r="M15983" s="191"/>
    </row>
    <row r="15984" spans="4:13" s="14" customFormat="1" ht="15.75">
      <c r="D15984" s="36"/>
      <c r="E15984" s="36"/>
      <c r="F15984" s="36"/>
      <c r="G15984" s="36"/>
      <c r="H15984" s="36"/>
      <c r="I15984" s="36"/>
      <c r="J15984" s="36"/>
      <c r="M15984" s="191"/>
    </row>
    <row r="15985" spans="4:13" s="14" customFormat="1" ht="15.75">
      <c r="D15985" s="36"/>
      <c r="E15985" s="36"/>
      <c r="F15985" s="36"/>
      <c r="G15985" s="36"/>
      <c r="H15985" s="36"/>
      <c r="I15985" s="36"/>
      <c r="J15985" s="36"/>
      <c r="M15985" s="191"/>
    </row>
    <row r="15986" spans="4:13" s="14" customFormat="1" ht="15.75">
      <c r="D15986" s="36"/>
      <c r="E15986" s="36"/>
      <c r="F15986" s="36"/>
      <c r="G15986" s="36"/>
      <c r="H15986" s="36"/>
      <c r="I15986" s="36"/>
      <c r="J15986" s="36"/>
      <c r="M15986" s="191"/>
    </row>
    <row r="15987" spans="4:13" s="14" customFormat="1" ht="15.75">
      <c r="D15987" s="36"/>
      <c r="E15987" s="36"/>
      <c r="F15987" s="36"/>
      <c r="G15987" s="36"/>
      <c r="H15987" s="36"/>
      <c r="I15987" s="36"/>
      <c r="J15987" s="36"/>
      <c r="M15987" s="191"/>
    </row>
    <row r="15988" spans="4:13" s="14" customFormat="1" ht="15.75">
      <c r="D15988" s="36"/>
      <c r="E15988" s="36"/>
      <c r="F15988" s="36"/>
      <c r="G15988" s="36"/>
      <c r="H15988" s="36"/>
      <c r="I15988" s="36"/>
      <c r="J15988" s="36"/>
      <c r="M15988" s="191"/>
    </row>
    <row r="15989" spans="4:13" s="14" customFormat="1" ht="15.75">
      <c r="D15989" s="36"/>
      <c r="E15989" s="36"/>
      <c r="F15989" s="36"/>
      <c r="G15989" s="36"/>
      <c r="H15989" s="36"/>
      <c r="I15989" s="36"/>
      <c r="J15989" s="36"/>
      <c r="M15989" s="191"/>
    </row>
    <row r="15990" spans="4:13" s="14" customFormat="1" ht="15.75">
      <c r="D15990" s="36"/>
      <c r="E15990" s="36"/>
      <c r="F15990" s="36"/>
      <c r="G15990" s="36"/>
      <c r="H15990" s="36"/>
      <c r="I15990" s="36"/>
      <c r="J15990" s="36"/>
      <c r="M15990" s="191"/>
    </row>
    <row r="15991" spans="4:13" s="14" customFormat="1" ht="15.75">
      <c r="D15991" s="36"/>
      <c r="E15991" s="36"/>
      <c r="F15991" s="36"/>
      <c r="G15991" s="36"/>
      <c r="H15991" s="36"/>
      <c r="I15991" s="36"/>
      <c r="J15991" s="36"/>
      <c r="M15991" s="191"/>
    </row>
    <row r="15992" spans="4:13" s="14" customFormat="1" ht="15.75">
      <c r="D15992" s="36"/>
      <c r="E15992" s="36"/>
      <c r="F15992" s="36"/>
      <c r="G15992" s="36"/>
      <c r="H15992" s="36"/>
      <c r="I15992" s="36"/>
      <c r="J15992" s="36"/>
      <c r="M15992" s="191"/>
    </row>
    <row r="15993" spans="4:13" s="14" customFormat="1" ht="15.75">
      <c r="D15993" s="36"/>
      <c r="E15993" s="36"/>
      <c r="F15993" s="36"/>
      <c r="G15993" s="36"/>
      <c r="H15993" s="36"/>
      <c r="I15993" s="36"/>
      <c r="J15993" s="36"/>
      <c r="M15993" s="191"/>
    </row>
    <row r="15994" spans="4:13" s="14" customFormat="1" ht="15.75">
      <c r="D15994" s="36"/>
      <c r="E15994" s="36"/>
      <c r="F15994" s="36"/>
      <c r="G15994" s="36"/>
      <c r="H15994" s="36"/>
      <c r="I15994" s="36"/>
      <c r="J15994" s="36"/>
      <c r="M15994" s="191"/>
    </row>
    <row r="15995" spans="4:13" s="14" customFormat="1" ht="15.75">
      <c r="D15995" s="36"/>
      <c r="E15995" s="36"/>
      <c r="F15995" s="36"/>
      <c r="G15995" s="36"/>
      <c r="H15995" s="36"/>
      <c r="I15995" s="36"/>
      <c r="J15995" s="36"/>
      <c r="M15995" s="191"/>
    </row>
    <row r="15996" spans="4:13" s="14" customFormat="1" ht="15.75">
      <c r="D15996" s="36"/>
      <c r="E15996" s="36"/>
      <c r="F15996" s="36"/>
      <c r="G15996" s="36"/>
      <c r="H15996" s="36"/>
      <c r="I15996" s="36"/>
      <c r="J15996" s="36"/>
      <c r="M15996" s="191"/>
    </row>
    <row r="15997" spans="4:13" s="14" customFormat="1" ht="15.75">
      <c r="D15997" s="36"/>
      <c r="E15997" s="36"/>
      <c r="F15997" s="36"/>
      <c r="G15997" s="36"/>
      <c r="H15997" s="36"/>
      <c r="I15997" s="36"/>
      <c r="J15997" s="36"/>
      <c r="M15997" s="191"/>
    </row>
    <row r="15998" spans="4:13" s="14" customFormat="1" ht="15.75">
      <c r="D15998" s="36"/>
      <c r="E15998" s="36"/>
      <c r="F15998" s="36"/>
      <c r="G15998" s="36"/>
      <c r="H15998" s="36"/>
      <c r="I15998" s="36"/>
      <c r="J15998" s="36"/>
      <c r="M15998" s="191"/>
    </row>
    <row r="15999" spans="4:13" s="14" customFormat="1" ht="15.75">
      <c r="D15999" s="36"/>
      <c r="E15999" s="36"/>
      <c r="F15999" s="36"/>
      <c r="G15999" s="36"/>
      <c r="H15999" s="36"/>
      <c r="I15999" s="36"/>
      <c r="J15999" s="36"/>
      <c r="M15999" s="191"/>
    </row>
    <row r="16000" spans="4:13" s="14" customFormat="1" ht="15.75">
      <c r="D16000" s="36"/>
      <c r="E16000" s="36"/>
      <c r="F16000" s="36"/>
      <c r="G16000" s="36"/>
      <c r="H16000" s="36"/>
      <c r="I16000" s="36"/>
      <c r="J16000" s="36"/>
      <c r="M16000" s="191"/>
    </row>
    <row r="16001" spans="4:13" s="14" customFormat="1" ht="15.75">
      <c r="D16001" s="36"/>
      <c r="E16001" s="36"/>
      <c r="F16001" s="36"/>
      <c r="G16001" s="36"/>
      <c r="H16001" s="36"/>
      <c r="I16001" s="36"/>
      <c r="J16001" s="36"/>
      <c r="M16001" s="191"/>
    </row>
    <row r="16002" spans="4:13" s="14" customFormat="1" ht="15.75">
      <c r="D16002" s="36"/>
      <c r="E16002" s="36"/>
      <c r="F16002" s="36"/>
      <c r="G16002" s="36"/>
      <c r="H16002" s="36"/>
      <c r="I16002" s="36"/>
      <c r="J16002" s="36"/>
      <c r="M16002" s="191"/>
    </row>
    <row r="16003" spans="4:13" s="14" customFormat="1" ht="15.75">
      <c r="D16003" s="36"/>
      <c r="E16003" s="36"/>
      <c r="F16003" s="36"/>
      <c r="G16003" s="36"/>
      <c r="H16003" s="36"/>
      <c r="I16003" s="36"/>
      <c r="J16003" s="36"/>
      <c r="M16003" s="191"/>
    </row>
    <row r="16004" spans="4:13" s="14" customFormat="1" ht="15.75">
      <c r="D16004" s="36"/>
      <c r="E16004" s="36"/>
      <c r="F16004" s="36"/>
      <c r="G16004" s="36"/>
      <c r="H16004" s="36"/>
      <c r="I16004" s="36"/>
      <c r="J16004" s="36"/>
      <c r="M16004" s="191"/>
    </row>
    <row r="16005" spans="4:13" s="14" customFormat="1" ht="15.75">
      <c r="D16005" s="36"/>
      <c r="E16005" s="36"/>
      <c r="F16005" s="36"/>
      <c r="G16005" s="36"/>
      <c r="H16005" s="36"/>
      <c r="I16005" s="36"/>
      <c r="J16005" s="36"/>
      <c r="M16005" s="191"/>
    </row>
    <row r="16006" spans="4:13" s="14" customFormat="1" ht="15.75">
      <c r="D16006" s="36"/>
      <c r="E16006" s="36"/>
      <c r="F16006" s="36"/>
      <c r="G16006" s="36"/>
      <c r="H16006" s="36"/>
      <c r="I16006" s="36"/>
      <c r="J16006" s="36"/>
      <c r="M16006" s="191"/>
    </row>
    <row r="16007" spans="4:13" s="14" customFormat="1" ht="15.75">
      <c r="D16007" s="36"/>
      <c r="E16007" s="36"/>
      <c r="F16007" s="36"/>
      <c r="G16007" s="36"/>
      <c r="H16007" s="36"/>
      <c r="I16007" s="36"/>
      <c r="J16007" s="36"/>
      <c r="M16007" s="191"/>
    </row>
    <row r="16008" spans="4:13" s="14" customFormat="1" ht="15.75">
      <c r="D16008" s="36"/>
      <c r="E16008" s="36"/>
      <c r="F16008" s="36"/>
      <c r="G16008" s="36"/>
      <c r="H16008" s="36"/>
      <c r="I16008" s="36"/>
      <c r="J16008" s="36"/>
      <c r="M16008" s="191"/>
    </row>
    <row r="16009" spans="4:13" s="14" customFormat="1" ht="15.75">
      <c r="D16009" s="36"/>
      <c r="E16009" s="36"/>
      <c r="F16009" s="36"/>
      <c r="G16009" s="36"/>
      <c r="H16009" s="36"/>
      <c r="I16009" s="36"/>
      <c r="J16009" s="36"/>
      <c r="M16009" s="191"/>
    </row>
    <row r="16010" spans="4:13" s="14" customFormat="1" ht="15.75">
      <c r="D16010" s="36"/>
      <c r="E16010" s="36"/>
      <c r="F16010" s="36"/>
      <c r="G16010" s="36"/>
      <c r="H16010" s="36"/>
      <c r="I16010" s="36"/>
      <c r="J16010" s="36"/>
      <c r="M16010" s="191"/>
    </row>
    <row r="16011" spans="4:13" s="14" customFormat="1" ht="15.75">
      <c r="D16011" s="36"/>
      <c r="E16011" s="36"/>
      <c r="F16011" s="36"/>
      <c r="G16011" s="36"/>
      <c r="H16011" s="36"/>
      <c r="I16011" s="36"/>
      <c r="J16011" s="36"/>
      <c r="M16011" s="191"/>
    </row>
    <row r="16012" spans="4:13" s="14" customFormat="1" ht="15.75">
      <c r="D16012" s="36"/>
      <c r="E16012" s="36"/>
      <c r="F16012" s="36"/>
      <c r="G16012" s="36"/>
      <c r="H16012" s="36"/>
      <c r="I16012" s="36"/>
      <c r="J16012" s="36"/>
      <c r="M16012" s="191"/>
    </row>
    <row r="16013" spans="4:13" s="14" customFormat="1" ht="15.75">
      <c r="D16013" s="36"/>
      <c r="E16013" s="36"/>
      <c r="F16013" s="36"/>
      <c r="G16013" s="36"/>
      <c r="H16013" s="36"/>
      <c r="I16013" s="36"/>
      <c r="J16013" s="36"/>
      <c r="M16013" s="191"/>
    </row>
    <row r="16014" spans="4:13" s="14" customFormat="1" ht="15.75">
      <c r="D16014" s="36"/>
      <c r="E16014" s="36"/>
      <c r="F16014" s="36"/>
      <c r="G16014" s="36"/>
      <c r="H16014" s="36"/>
      <c r="I16014" s="36"/>
      <c r="J16014" s="36"/>
      <c r="M16014" s="191"/>
    </row>
    <row r="16015" spans="4:13" s="14" customFormat="1" ht="15.75">
      <c r="D16015" s="36"/>
      <c r="E16015" s="36"/>
      <c r="F16015" s="36"/>
      <c r="G16015" s="36"/>
      <c r="H16015" s="36"/>
      <c r="I16015" s="36"/>
      <c r="J16015" s="36"/>
      <c r="M16015" s="191"/>
    </row>
    <row r="16016" spans="4:13" s="14" customFormat="1" ht="15.75">
      <c r="D16016" s="36"/>
      <c r="E16016" s="36"/>
      <c r="F16016" s="36"/>
      <c r="G16016" s="36"/>
      <c r="H16016" s="36"/>
      <c r="I16016" s="36"/>
      <c r="J16016" s="36"/>
      <c r="M16016" s="191"/>
    </row>
    <row r="16017" spans="4:13" s="14" customFormat="1" ht="15.75">
      <c r="D16017" s="36"/>
      <c r="E16017" s="36"/>
      <c r="F16017" s="36"/>
      <c r="G16017" s="36"/>
      <c r="H16017" s="36"/>
      <c r="I16017" s="36"/>
      <c r="J16017" s="36"/>
      <c r="M16017" s="191"/>
    </row>
    <row r="16018" spans="4:13" s="14" customFormat="1" ht="15.75">
      <c r="D16018" s="36"/>
      <c r="E16018" s="36"/>
      <c r="F16018" s="36"/>
      <c r="G16018" s="36"/>
      <c r="H16018" s="36"/>
      <c r="I16018" s="36"/>
      <c r="J16018" s="36"/>
      <c r="M16018" s="191"/>
    </row>
    <row r="16019" spans="4:13" s="14" customFormat="1" ht="15.75">
      <c r="D16019" s="36"/>
      <c r="E16019" s="36"/>
      <c r="F16019" s="36"/>
      <c r="G16019" s="36"/>
      <c r="H16019" s="36"/>
      <c r="I16019" s="36"/>
      <c r="J16019" s="36"/>
      <c r="M16019" s="191"/>
    </row>
    <row r="16020" spans="4:13" s="14" customFormat="1" ht="15.75">
      <c r="D16020" s="36"/>
      <c r="E16020" s="36"/>
      <c r="F16020" s="36"/>
      <c r="G16020" s="36"/>
      <c r="H16020" s="36"/>
      <c r="I16020" s="36"/>
      <c r="J16020" s="36"/>
      <c r="M16020" s="191"/>
    </row>
    <row r="16021" spans="4:13" s="14" customFormat="1" ht="15.75">
      <c r="D16021" s="36"/>
      <c r="E16021" s="36"/>
      <c r="F16021" s="36"/>
      <c r="G16021" s="36"/>
      <c r="H16021" s="36"/>
      <c r="I16021" s="36"/>
      <c r="J16021" s="36"/>
      <c r="M16021" s="191"/>
    </row>
    <row r="16022" spans="4:13" s="14" customFormat="1" ht="15.75">
      <c r="D16022" s="36"/>
      <c r="E16022" s="36"/>
      <c r="F16022" s="36"/>
      <c r="G16022" s="36"/>
      <c r="H16022" s="36"/>
      <c r="I16022" s="36"/>
      <c r="J16022" s="36"/>
      <c r="M16022" s="191"/>
    </row>
    <row r="16023" spans="4:13" s="14" customFormat="1" ht="15.75">
      <c r="D16023" s="36"/>
      <c r="E16023" s="36"/>
      <c r="F16023" s="36"/>
      <c r="G16023" s="36"/>
      <c r="H16023" s="36"/>
      <c r="I16023" s="36"/>
      <c r="J16023" s="36"/>
      <c r="M16023" s="191"/>
    </row>
    <row r="16024" spans="4:13" s="14" customFormat="1" ht="15.75">
      <c r="D16024" s="36"/>
      <c r="E16024" s="36"/>
      <c r="F16024" s="36"/>
      <c r="G16024" s="36"/>
      <c r="H16024" s="36"/>
      <c r="I16024" s="36"/>
      <c r="J16024" s="36"/>
      <c r="M16024" s="191"/>
    </row>
    <row r="16025" spans="4:13" s="14" customFormat="1" ht="15.75">
      <c r="D16025" s="36"/>
      <c r="E16025" s="36"/>
      <c r="F16025" s="36"/>
      <c r="G16025" s="36"/>
      <c r="H16025" s="36"/>
      <c r="I16025" s="36"/>
      <c r="J16025" s="36"/>
      <c r="M16025" s="191"/>
    </row>
    <row r="16026" spans="4:13" s="14" customFormat="1" ht="15.75">
      <c r="D16026" s="36"/>
      <c r="E16026" s="36"/>
      <c r="F16026" s="36"/>
      <c r="G16026" s="36"/>
      <c r="H16026" s="36"/>
      <c r="I16026" s="36"/>
      <c r="J16026" s="36"/>
      <c r="M16026" s="191"/>
    </row>
    <row r="16027" spans="4:13" s="14" customFormat="1" ht="15.75">
      <c r="D16027" s="36"/>
      <c r="E16027" s="36"/>
      <c r="F16027" s="36"/>
      <c r="G16027" s="36"/>
      <c r="H16027" s="36"/>
      <c r="I16027" s="36"/>
      <c r="J16027" s="36"/>
      <c r="M16027" s="191"/>
    </row>
    <row r="16028" spans="4:13" s="14" customFormat="1" ht="15.75">
      <c r="D16028" s="36"/>
      <c r="E16028" s="36"/>
      <c r="F16028" s="36"/>
      <c r="G16028" s="36"/>
      <c r="H16028" s="36"/>
      <c r="I16028" s="36"/>
      <c r="J16028" s="36"/>
      <c r="M16028" s="191"/>
    </row>
    <row r="16029" spans="4:13" s="14" customFormat="1" ht="15.75">
      <c r="D16029" s="36"/>
      <c r="E16029" s="36"/>
      <c r="F16029" s="36"/>
      <c r="G16029" s="36"/>
      <c r="H16029" s="36"/>
      <c r="I16029" s="36"/>
      <c r="J16029" s="36"/>
      <c r="M16029" s="191"/>
    </row>
    <row r="16030" spans="4:13" s="14" customFormat="1" ht="15.75">
      <c r="D16030" s="36"/>
      <c r="E16030" s="36"/>
      <c r="F16030" s="36"/>
      <c r="G16030" s="36"/>
      <c r="H16030" s="36"/>
      <c r="I16030" s="36"/>
      <c r="J16030" s="36"/>
      <c r="M16030" s="191"/>
    </row>
    <row r="16031" spans="4:13" s="14" customFormat="1" ht="15.75">
      <c r="D16031" s="36"/>
      <c r="E16031" s="36"/>
      <c r="F16031" s="36"/>
      <c r="G16031" s="36"/>
      <c r="H16031" s="36"/>
      <c r="I16031" s="36"/>
      <c r="J16031" s="36"/>
      <c r="M16031" s="191"/>
    </row>
    <row r="16032" spans="4:13" s="14" customFormat="1" ht="15.75">
      <c r="D16032" s="36"/>
      <c r="E16032" s="36"/>
      <c r="F16032" s="36"/>
      <c r="G16032" s="36"/>
      <c r="H16032" s="36"/>
      <c r="I16032" s="36"/>
      <c r="J16032" s="36"/>
      <c r="M16032" s="191"/>
    </row>
    <row r="16033" spans="4:13" s="14" customFormat="1" ht="15.75">
      <c r="D16033" s="36"/>
      <c r="E16033" s="36"/>
      <c r="F16033" s="36"/>
      <c r="G16033" s="36"/>
      <c r="H16033" s="36"/>
      <c r="I16033" s="36"/>
      <c r="J16033" s="36"/>
      <c r="M16033" s="191"/>
    </row>
    <row r="16034" spans="4:13" s="14" customFormat="1" ht="15.75">
      <c r="D16034" s="36"/>
      <c r="E16034" s="36"/>
      <c r="F16034" s="36"/>
      <c r="G16034" s="36"/>
      <c r="H16034" s="36"/>
      <c r="I16034" s="36"/>
      <c r="J16034" s="36"/>
      <c r="M16034" s="191"/>
    </row>
    <row r="16035" spans="4:13" s="14" customFormat="1" ht="15.75">
      <c r="D16035" s="36"/>
      <c r="E16035" s="36"/>
      <c r="F16035" s="36"/>
      <c r="G16035" s="36"/>
      <c r="H16035" s="36"/>
      <c r="I16035" s="36"/>
      <c r="J16035" s="36"/>
      <c r="M16035" s="191"/>
    </row>
    <row r="16036" spans="4:13" s="14" customFormat="1" ht="15.75">
      <c r="D16036" s="36"/>
      <c r="E16036" s="36"/>
      <c r="F16036" s="36"/>
      <c r="G16036" s="36"/>
      <c r="H16036" s="36"/>
      <c r="I16036" s="36"/>
      <c r="J16036" s="36"/>
      <c r="M16036" s="191"/>
    </row>
    <row r="16037" spans="4:13" s="14" customFormat="1" ht="15.75">
      <c r="D16037" s="36"/>
      <c r="E16037" s="36"/>
      <c r="F16037" s="36"/>
      <c r="G16037" s="36"/>
      <c r="H16037" s="36"/>
      <c r="I16037" s="36"/>
      <c r="J16037" s="36"/>
      <c r="M16037" s="191"/>
    </row>
    <row r="16038" spans="4:13" s="14" customFormat="1" ht="15.75">
      <c r="D16038" s="36"/>
      <c r="E16038" s="36"/>
      <c r="F16038" s="36"/>
      <c r="G16038" s="36"/>
      <c r="H16038" s="36"/>
      <c r="I16038" s="36"/>
      <c r="J16038" s="36"/>
      <c r="M16038" s="191"/>
    </row>
    <row r="16039" spans="4:13" s="14" customFormat="1" ht="15.75">
      <c r="D16039" s="36"/>
      <c r="E16039" s="36"/>
      <c r="F16039" s="36"/>
      <c r="G16039" s="36"/>
      <c r="H16039" s="36"/>
      <c r="I16039" s="36"/>
      <c r="J16039" s="36"/>
      <c r="M16039" s="191"/>
    </row>
    <row r="16040" spans="4:13" s="14" customFormat="1" ht="15.75">
      <c r="D16040" s="36"/>
      <c r="E16040" s="36"/>
      <c r="F16040" s="36"/>
      <c r="G16040" s="36"/>
      <c r="H16040" s="36"/>
      <c r="I16040" s="36"/>
      <c r="J16040" s="36"/>
      <c r="M16040" s="191"/>
    </row>
    <row r="16041" spans="4:13" s="14" customFormat="1" ht="15.75">
      <c r="D16041" s="36"/>
      <c r="E16041" s="36"/>
      <c r="F16041" s="36"/>
      <c r="G16041" s="36"/>
      <c r="H16041" s="36"/>
      <c r="I16041" s="36"/>
      <c r="J16041" s="36"/>
      <c r="M16041" s="191"/>
    </row>
    <row r="16042" spans="4:13" s="14" customFormat="1" ht="15.75">
      <c r="D16042" s="36"/>
      <c r="E16042" s="36"/>
      <c r="F16042" s="36"/>
      <c r="G16042" s="36"/>
      <c r="H16042" s="36"/>
      <c r="I16042" s="36"/>
      <c r="J16042" s="36"/>
      <c r="M16042" s="191"/>
    </row>
    <row r="16043" spans="4:13" s="14" customFormat="1" ht="15.75">
      <c r="D16043" s="36"/>
      <c r="E16043" s="36"/>
      <c r="F16043" s="36"/>
      <c r="G16043" s="36"/>
      <c r="H16043" s="36"/>
      <c r="I16043" s="36"/>
      <c r="J16043" s="36"/>
      <c r="M16043" s="191"/>
    </row>
    <row r="16044" spans="4:13" s="14" customFormat="1" ht="15.75">
      <c r="D16044" s="36"/>
      <c r="E16044" s="36"/>
      <c r="F16044" s="36"/>
      <c r="G16044" s="36"/>
      <c r="H16044" s="36"/>
      <c r="I16044" s="36"/>
      <c r="J16044" s="36"/>
      <c r="M16044" s="191"/>
    </row>
    <row r="16045" spans="4:13" s="14" customFormat="1" ht="15.75">
      <c r="D16045" s="36"/>
      <c r="E16045" s="36"/>
      <c r="F16045" s="36"/>
      <c r="G16045" s="36"/>
      <c r="H16045" s="36"/>
      <c r="I16045" s="36"/>
      <c r="J16045" s="36"/>
      <c r="M16045" s="191"/>
    </row>
    <row r="16046" spans="4:13" s="14" customFormat="1" ht="15.75">
      <c r="D16046" s="36"/>
      <c r="E16046" s="36"/>
      <c r="F16046" s="36"/>
      <c r="G16046" s="36"/>
      <c r="H16046" s="36"/>
      <c r="I16046" s="36"/>
      <c r="J16046" s="36"/>
      <c r="M16046" s="191"/>
    </row>
    <row r="16047" spans="4:13" s="14" customFormat="1" ht="15.75">
      <c r="D16047" s="36"/>
      <c r="E16047" s="36"/>
      <c r="F16047" s="36"/>
      <c r="G16047" s="36"/>
      <c r="H16047" s="36"/>
      <c r="I16047" s="36"/>
      <c r="J16047" s="36"/>
      <c r="M16047" s="191"/>
    </row>
    <row r="16048" spans="4:13" s="14" customFormat="1" ht="15.75">
      <c r="D16048" s="36"/>
      <c r="E16048" s="36"/>
      <c r="F16048" s="36"/>
      <c r="G16048" s="36"/>
      <c r="H16048" s="36"/>
      <c r="I16048" s="36"/>
      <c r="J16048" s="36"/>
      <c r="M16048" s="191"/>
    </row>
    <row r="16049" spans="4:13" s="14" customFormat="1" ht="15.75">
      <c r="D16049" s="36"/>
      <c r="E16049" s="36"/>
      <c r="F16049" s="36"/>
      <c r="G16049" s="36"/>
      <c r="H16049" s="36"/>
      <c r="I16049" s="36"/>
      <c r="J16049" s="36"/>
      <c r="M16049" s="191"/>
    </row>
    <row r="16050" spans="4:13" s="14" customFormat="1" ht="15.75">
      <c r="D16050" s="36"/>
      <c r="E16050" s="36"/>
      <c r="F16050" s="36"/>
      <c r="G16050" s="36"/>
      <c r="H16050" s="36"/>
      <c r="I16050" s="36"/>
      <c r="J16050" s="36"/>
      <c r="M16050" s="191"/>
    </row>
    <row r="16051" spans="4:13" s="14" customFormat="1" ht="15.75">
      <c r="D16051" s="36"/>
      <c r="E16051" s="36"/>
      <c r="F16051" s="36"/>
      <c r="G16051" s="36"/>
      <c r="H16051" s="36"/>
      <c r="I16051" s="36"/>
      <c r="J16051" s="36"/>
      <c r="M16051" s="191"/>
    </row>
    <row r="16052" spans="4:13" s="14" customFormat="1" ht="15.75">
      <c r="D16052" s="36"/>
      <c r="E16052" s="36"/>
      <c r="F16052" s="36"/>
      <c r="G16052" s="36"/>
      <c r="H16052" s="36"/>
      <c r="I16052" s="36"/>
      <c r="J16052" s="36"/>
      <c r="M16052" s="191"/>
    </row>
    <row r="16053" spans="4:13" s="14" customFormat="1" ht="15.75">
      <c r="D16053" s="36"/>
      <c r="E16053" s="36"/>
      <c r="F16053" s="36"/>
      <c r="G16053" s="36"/>
      <c r="H16053" s="36"/>
      <c r="I16053" s="36"/>
      <c r="J16053" s="36"/>
      <c r="M16053" s="191"/>
    </row>
    <row r="16054" spans="4:13" s="14" customFormat="1" ht="15.75">
      <c r="D16054" s="36"/>
      <c r="E16054" s="36"/>
      <c r="F16054" s="36"/>
      <c r="G16054" s="36"/>
      <c r="H16054" s="36"/>
      <c r="I16054" s="36"/>
      <c r="J16054" s="36"/>
      <c r="M16054" s="191"/>
    </row>
    <row r="16055" spans="4:13" s="14" customFormat="1" ht="15.75">
      <c r="D16055" s="36"/>
      <c r="E16055" s="36"/>
      <c r="F16055" s="36"/>
      <c r="G16055" s="36"/>
      <c r="H16055" s="36"/>
      <c r="I16055" s="36"/>
      <c r="J16055" s="36"/>
      <c r="M16055" s="191"/>
    </row>
    <row r="16056" spans="4:13" s="14" customFormat="1" ht="15.75">
      <c r="D16056" s="36"/>
      <c r="E16056" s="36"/>
      <c r="F16056" s="36"/>
      <c r="G16056" s="36"/>
      <c r="H16056" s="36"/>
      <c r="I16056" s="36"/>
      <c r="J16056" s="36"/>
      <c r="M16056" s="191"/>
    </row>
    <row r="16057" spans="4:13" s="14" customFormat="1" ht="15.75">
      <c r="D16057" s="36"/>
      <c r="E16057" s="36"/>
      <c r="F16057" s="36"/>
      <c r="G16057" s="36"/>
      <c r="H16057" s="36"/>
      <c r="I16057" s="36"/>
      <c r="J16057" s="36"/>
      <c r="M16057" s="191"/>
    </row>
    <row r="16058" spans="4:13" s="14" customFormat="1" ht="15.75">
      <c r="D16058" s="36"/>
      <c r="E16058" s="36"/>
      <c r="F16058" s="36"/>
      <c r="G16058" s="36"/>
      <c r="H16058" s="36"/>
      <c r="I16058" s="36"/>
      <c r="J16058" s="36"/>
      <c r="M16058" s="191"/>
    </row>
    <row r="16059" spans="4:13" s="14" customFormat="1" ht="15.75">
      <c r="D16059" s="36"/>
      <c r="E16059" s="36"/>
      <c r="F16059" s="36"/>
      <c r="G16059" s="36"/>
      <c r="H16059" s="36"/>
      <c r="I16059" s="36"/>
      <c r="J16059" s="36"/>
      <c r="M16059" s="191"/>
    </row>
    <row r="16060" spans="4:13" s="14" customFormat="1" ht="15.75">
      <c r="D16060" s="36"/>
      <c r="E16060" s="36"/>
      <c r="F16060" s="36"/>
      <c r="G16060" s="36"/>
      <c r="H16060" s="36"/>
      <c r="I16060" s="36"/>
      <c r="J16060" s="36"/>
      <c r="M16060" s="191"/>
    </row>
    <row r="16061" spans="4:13" s="14" customFormat="1" ht="15.75">
      <c r="D16061" s="36"/>
      <c r="E16061" s="36"/>
      <c r="F16061" s="36"/>
      <c r="G16061" s="36"/>
      <c r="H16061" s="36"/>
      <c r="I16061" s="36"/>
      <c r="J16061" s="36"/>
      <c r="M16061" s="191"/>
    </row>
    <row r="16062" spans="4:13" s="14" customFormat="1" ht="15.75">
      <c r="D16062" s="36"/>
      <c r="E16062" s="36"/>
      <c r="F16062" s="36"/>
      <c r="G16062" s="36"/>
      <c r="H16062" s="36"/>
      <c r="I16062" s="36"/>
      <c r="J16062" s="36"/>
      <c r="M16062" s="191"/>
    </row>
    <row r="16063" spans="4:13" s="14" customFormat="1" ht="15.75">
      <c r="D16063" s="36"/>
      <c r="E16063" s="36"/>
      <c r="F16063" s="36"/>
      <c r="G16063" s="36"/>
      <c r="H16063" s="36"/>
      <c r="I16063" s="36"/>
      <c r="J16063" s="36"/>
      <c r="M16063" s="191"/>
    </row>
    <row r="16064" spans="4:13" s="14" customFormat="1" ht="15.75">
      <c r="D16064" s="36"/>
      <c r="E16064" s="36"/>
      <c r="F16064" s="36"/>
      <c r="G16064" s="36"/>
      <c r="H16064" s="36"/>
      <c r="I16064" s="36"/>
      <c r="J16064" s="36"/>
      <c r="M16064" s="191"/>
    </row>
    <row r="16065" spans="4:13" s="14" customFormat="1" ht="15.75">
      <c r="D16065" s="36"/>
      <c r="E16065" s="36"/>
      <c r="F16065" s="36"/>
      <c r="G16065" s="36"/>
      <c r="H16065" s="36"/>
      <c r="I16065" s="36"/>
      <c r="J16065" s="36"/>
      <c r="M16065" s="191"/>
    </row>
    <row r="16066" spans="4:13" s="14" customFormat="1" ht="15.75">
      <c r="D16066" s="36"/>
      <c r="E16066" s="36"/>
      <c r="F16066" s="36"/>
      <c r="G16066" s="36"/>
      <c r="H16066" s="36"/>
      <c r="I16066" s="36"/>
      <c r="J16066" s="36"/>
      <c r="M16066" s="191"/>
    </row>
    <row r="16067" spans="4:13" s="14" customFormat="1" ht="15.75">
      <c r="D16067" s="36"/>
      <c r="E16067" s="36"/>
      <c r="F16067" s="36"/>
      <c r="G16067" s="36"/>
      <c r="H16067" s="36"/>
      <c r="I16067" s="36"/>
      <c r="J16067" s="36"/>
      <c r="M16067" s="191"/>
    </row>
    <row r="16068" spans="4:13" s="14" customFormat="1" ht="15.75">
      <c r="D16068" s="36"/>
      <c r="E16068" s="36"/>
      <c r="F16068" s="36"/>
      <c r="G16068" s="36"/>
      <c r="H16068" s="36"/>
      <c r="I16068" s="36"/>
      <c r="J16068" s="36"/>
      <c r="M16068" s="191"/>
    </row>
    <row r="16069" spans="4:13" s="14" customFormat="1" ht="15.75">
      <c r="D16069" s="36"/>
      <c r="E16069" s="36"/>
      <c r="F16069" s="36"/>
      <c r="G16069" s="36"/>
      <c r="H16069" s="36"/>
      <c r="I16069" s="36"/>
      <c r="J16069" s="36"/>
      <c r="M16069" s="191"/>
    </row>
    <row r="16070" spans="4:13" s="14" customFormat="1" ht="15.75">
      <c r="D16070" s="36"/>
      <c r="E16070" s="36"/>
      <c r="F16070" s="36"/>
      <c r="G16070" s="36"/>
      <c r="H16070" s="36"/>
      <c r="I16070" s="36"/>
      <c r="J16070" s="36"/>
      <c r="M16070" s="191"/>
    </row>
    <row r="16071" spans="4:13" s="14" customFormat="1" ht="15.75">
      <c r="D16071" s="36"/>
      <c r="E16071" s="36"/>
      <c r="F16071" s="36"/>
      <c r="G16071" s="36"/>
      <c r="H16071" s="36"/>
      <c r="I16071" s="36"/>
      <c r="J16071" s="36"/>
      <c r="M16071" s="191"/>
    </row>
    <row r="16072" spans="4:13" s="14" customFormat="1" ht="15.75">
      <c r="D16072" s="36"/>
      <c r="E16072" s="36"/>
      <c r="F16072" s="36"/>
      <c r="G16072" s="36"/>
      <c r="H16072" s="36"/>
      <c r="I16072" s="36"/>
      <c r="J16072" s="36"/>
      <c r="M16072" s="191"/>
    </row>
    <row r="16073" spans="4:13" s="14" customFormat="1" ht="15.75">
      <c r="D16073" s="36"/>
      <c r="E16073" s="36"/>
      <c r="F16073" s="36"/>
      <c r="G16073" s="36"/>
      <c r="H16073" s="36"/>
      <c r="I16073" s="36"/>
      <c r="J16073" s="36"/>
      <c r="M16073" s="191"/>
    </row>
    <row r="16074" spans="4:13" s="14" customFormat="1" ht="15.75">
      <c r="D16074" s="36"/>
      <c r="E16074" s="36"/>
      <c r="F16074" s="36"/>
      <c r="G16074" s="36"/>
      <c r="H16074" s="36"/>
      <c r="I16074" s="36"/>
      <c r="J16074" s="36"/>
      <c r="M16074" s="191"/>
    </row>
    <row r="16075" spans="4:13" s="14" customFormat="1" ht="15.75">
      <c r="D16075" s="36"/>
      <c r="E16075" s="36"/>
      <c r="F16075" s="36"/>
      <c r="G16075" s="36"/>
      <c r="H16075" s="36"/>
      <c r="I16075" s="36"/>
      <c r="J16075" s="36"/>
      <c r="M16075" s="191"/>
    </row>
    <row r="16076" spans="4:13" s="14" customFormat="1" ht="15.75">
      <c r="D16076" s="36"/>
      <c r="E16076" s="36"/>
      <c r="F16076" s="36"/>
      <c r="G16076" s="36"/>
      <c r="H16076" s="36"/>
      <c r="I16076" s="36"/>
      <c r="J16076" s="36"/>
      <c r="M16076" s="191"/>
    </row>
    <row r="16077" spans="4:13" s="14" customFormat="1" ht="15.75">
      <c r="D16077" s="36"/>
      <c r="E16077" s="36"/>
      <c r="F16077" s="36"/>
      <c r="G16077" s="36"/>
      <c r="H16077" s="36"/>
      <c r="I16077" s="36"/>
      <c r="J16077" s="36"/>
      <c r="M16077" s="191"/>
    </row>
    <row r="16078" spans="4:13" s="14" customFormat="1" ht="15.75">
      <c r="D16078" s="36"/>
      <c r="E16078" s="36"/>
      <c r="F16078" s="36"/>
      <c r="G16078" s="36"/>
      <c r="H16078" s="36"/>
      <c r="I16078" s="36"/>
      <c r="J16078" s="36"/>
      <c r="M16078" s="191"/>
    </row>
    <row r="16079" spans="4:13" s="14" customFormat="1" ht="15.75">
      <c r="D16079" s="36"/>
      <c r="E16079" s="36"/>
      <c r="F16079" s="36"/>
      <c r="G16079" s="36"/>
      <c r="H16079" s="36"/>
      <c r="I16079" s="36"/>
      <c r="J16079" s="36"/>
      <c r="M16079" s="191"/>
    </row>
    <row r="16080" spans="4:13" s="14" customFormat="1" ht="15.75">
      <c r="D16080" s="36"/>
      <c r="E16080" s="36"/>
      <c r="F16080" s="36"/>
      <c r="G16080" s="36"/>
      <c r="H16080" s="36"/>
      <c r="I16080" s="36"/>
      <c r="J16080" s="36"/>
      <c r="M16080" s="191"/>
    </row>
    <row r="16081" spans="4:13" s="14" customFormat="1" ht="15.75">
      <c r="D16081" s="36"/>
      <c r="E16081" s="36"/>
      <c r="F16081" s="36"/>
      <c r="G16081" s="36"/>
      <c r="H16081" s="36"/>
      <c r="I16081" s="36"/>
      <c r="J16081" s="36"/>
      <c r="M16081" s="191"/>
    </row>
    <row r="16082" spans="4:13" s="14" customFormat="1" ht="15.75">
      <c r="D16082" s="36"/>
      <c r="E16082" s="36"/>
      <c r="F16082" s="36"/>
      <c r="G16082" s="36"/>
      <c r="H16082" s="36"/>
      <c r="I16082" s="36"/>
      <c r="J16082" s="36"/>
      <c r="M16082" s="191"/>
    </row>
    <row r="16083" spans="4:13" s="14" customFormat="1" ht="15.75">
      <c r="D16083" s="36"/>
      <c r="E16083" s="36"/>
      <c r="F16083" s="36"/>
      <c r="G16083" s="36"/>
      <c r="H16083" s="36"/>
      <c r="I16083" s="36"/>
      <c r="J16083" s="36"/>
      <c r="M16083" s="191"/>
    </row>
    <row r="16084" spans="4:13" s="14" customFormat="1" ht="15.75">
      <c r="D16084" s="36"/>
      <c r="E16084" s="36"/>
      <c r="F16084" s="36"/>
      <c r="G16084" s="36"/>
      <c r="H16084" s="36"/>
      <c r="I16084" s="36"/>
      <c r="J16084" s="36"/>
      <c r="M16084" s="191"/>
    </row>
    <row r="16085" spans="4:13" s="14" customFormat="1" ht="15.75">
      <c r="D16085" s="36"/>
      <c r="E16085" s="36"/>
      <c r="F16085" s="36"/>
      <c r="G16085" s="36"/>
      <c r="H16085" s="36"/>
      <c r="I16085" s="36"/>
      <c r="J16085" s="36"/>
      <c r="M16085" s="191"/>
    </row>
    <row r="16086" spans="4:13" s="14" customFormat="1" ht="15.75">
      <c r="D16086" s="36"/>
      <c r="E16086" s="36"/>
      <c r="F16086" s="36"/>
      <c r="G16086" s="36"/>
      <c r="H16086" s="36"/>
      <c r="I16086" s="36"/>
      <c r="J16086" s="36"/>
      <c r="M16086" s="191"/>
    </row>
    <row r="16087" spans="4:13" s="14" customFormat="1" ht="15.75">
      <c r="D16087" s="36"/>
      <c r="E16087" s="36"/>
      <c r="F16087" s="36"/>
      <c r="G16087" s="36"/>
      <c r="H16087" s="36"/>
      <c r="I16087" s="36"/>
      <c r="J16087" s="36"/>
      <c r="M16087" s="191"/>
    </row>
    <row r="16088" spans="4:13" s="14" customFormat="1" ht="15.75">
      <c r="D16088" s="36"/>
      <c r="E16088" s="36"/>
      <c r="F16088" s="36"/>
      <c r="G16088" s="36"/>
      <c r="H16088" s="36"/>
      <c r="I16088" s="36"/>
      <c r="J16088" s="36"/>
      <c r="M16088" s="191"/>
    </row>
    <row r="16089" spans="4:13" s="14" customFormat="1" ht="15.75">
      <c r="D16089" s="36"/>
      <c r="E16089" s="36"/>
      <c r="F16089" s="36"/>
      <c r="G16089" s="36"/>
      <c r="H16089" s="36"/>
      <c r="I16089" s="36"/>
      <c r="J16089" s="36"/>
      <c r="M16089" s="191"/>
    </row>
    <row r="16090" spans="4:13" s="14" customFormat="1" ht="15.75">
      <c r="D16090" s="36"/>
      <c r="E16090" s="36"/>
      <c r="F16090" s="36"/>
      <c r="G16090" s="36"/>
      <c r="H16090" s="36"/>
      <c r="I16090" s="36"/>
      <c r="J16090" s="36"/>
      <c r="M16090" s="191"/>
    </row>
    <row r="16091" spans="4:13" s="14" customFormat="1" ht="15.75">
      <c r="D16091" s="36"/>
      <c r="E16091" s="36"/>
      <c r="F16091" s="36"/>
      <c r="G16091" s="36"/>
      <c r="H16091" s="36"/>
      <c r="I16091" s="36"/>
      <c r="J16091" s="36"/>
      <c r="M16091" s="191"/>
    </row>
    <row r="16092" spans="4:13" s="14" customFormat="1" ht="15.75">
      <c r="D16092" s="36"/>
      <c r="E16092" s="36"/>
      <c r="F16092" s="36"/>
      <c r="G16092" s="36"/>
      <c r="H16092" s="36"/>
      <c r="I16092" s="36"/>
      <c r="J16092" s="36"/>
      <c r="M16092" s="191"/>
    </row>
    <row r="16093" spans="4:13" s="14" customFormat="1" ht="15.75">
      <c r="D16093" s="36"/>
      <c r="E16093" s="36"/>
      <c r="F16093" s="36"/>
      <c r="G16093" s="36"/>
      <c r="H16093" s="36"/>
      <c r="I16093" s="36"/>
      <c r="J16093" s="36"/>
      <c r="M16093" s="191"/>
    </row>
    <row r="16094" spans="4:13" s="14" customFormat="1" ht="15.75">
      <c r="D16094" s="36"/>
      <c r="E16094" s="36"/>
      <c r="F16094" s="36"/>
      <c r="G16094" s="36"/>
      <c r="H16094" s="36"/>
      <c r="I16094" s="36"/>
      <c r="J16094" s="36"/>
      <c r="M16094" s="191"/>
    </row>
    <row r="16095" spans="4:13" s="14" customFormat="1" ht="15.75">
      <c r="D16095" s="36"/>
      <c r="E16095" s="36"/>
      <c r="F16095" s="36"/>
      <c r="G16095" s="36"/>
      <c r="H16095" s="36"/>
      <c r="I16095" s="36"/>
      <c r="J16095" s="36"/>
      <c r="M16095" s="191"/>
    </row>
    <row r="16096" spans="4:13" s="14" customFormat="1" ht="15.75">
      <c r="D16096" s="36"/>
      <c r="E16096" s="36"/>
      <c r="F16096" s="36"/>
      <c r="G16096" s="36"/>
      <c r="H16096" s="36"/>
      <c r="I16096" s="36"/>
      <c r="J16096" s="36"/>
      <c r="M16096" s="191"/>
    </row>
    <row r="16097" spans="4:13" s="14" customFormat="1" ht="15.75">
      <c r="D16097" s="36"/>
      <c r="E16097" s="36"/>
      <c r="F16097" s="36"/>
      <c r="G16097" s="36"/>
      <c r="H16097" s="36"/>
      <c r="I16097" s="36"/>
      <c r="J16097" s="36"/>
      <c r="M16097" s="191"/>
    </row>
    <row r="16098" spans="4:13" s="14" customFormat="1" ht="15.75">
      <c r="D16098" s="36"/>
      <c r="E16098" s="36"/>
      <c r="F16098" s="36"/>
      <c r="G16098" s="36"/>
      <c r="H16098" s="36"/>
      <c r="I16098" s="36"/>
      <c r="J16098" s="36"/>
      <c r="M16098" s="191"/>
    </row>
    <row r="16099" spans="4:13" s="14" customFormat="1" ht="15.75">
      <c r="D16099" s="36"/>
      <c r="E16099" s="36"/>
      <c r="F16099" s="36"/>
      <c r="G16099" s="36"/>
      <c r="H16099" s="36"/>
      <c r="I16099" s="36"/>
      <c r="J16099" s="36"/>
      <c r="M16099" s="191"/>
    </row>
    <row r="16100" spans="4:13" s="14" customFormat="1" ht="15.75">
      <c r="D16100" s="36"/>
      <c r="E16100" s="36"/>
      <c r="F16100" s="36"/>
      <c r="G16100" s="36"/>
      <c r="H16100" s="36"/>
      <c r="I16100" s="36"/>
      <c r="J16100" s="36"/>
      <c r="M16100" s="191"/>
    </row>
    <row r="16101" spans="4:13" s="14" customFormat="1" ht="15.75">
      <c r="D16101" s="36"/>
      <c r="E16101" s="36"/>
      <c r="F16101" s="36"/>
      <c r="G16101" s="36"/>
      <c r="H16101" s="36"/>
      <c r="I16101" s="36"/>
      <c r="J16101" s="36"/>
      <c r="M16101" s="191"/>
    </row>
    <row r="16102" spans="4:13" s="14" customFormat="1" ht="15.75">
      <c r="D16102" s="36"/>
      <c r="E16102" s="36"/>
      <c r="F16102" s="36"/>
      <c r="G16102" s="36"/>
      <c r="H16102" s="36"/>
      <c r="I16102" s="36"/>
      <c r="J16102" s="36"/>
      <c r="M16102" s="191"/>
    </row>
    <row r="16103" spans="4:13" s="14" customFormat="1" ht="15.75">
      <c r="D16103" s="36"/>
      <c r="E16103" s="36"/>
      <c r="F16103" s="36"/>
      <c r="G16103" s="36"/>
      <c r="H16103" s="36"/>
      <c r="I16103" s="36"/>
      <c r="J16103" s="36"/>
      <c r="M16103" s="191"/>
    </row>
    <row r="16104" spans="4:13" s="14" customFormat="1" ht="15.75">
      <c r="D16104" s="36"/>
      <c r="E16104" s="36"/>
      <c r="F16104" s="36"/>
      <c r="G16104" s="36"/>
      <c r="H16104" s="36"/>
      <c r="I16104" s="36"/>
      <c r="J16104" s="36"/>
      <c r="M16104" s="191"/>
    </row>
    <row r="16105" spans="4:13" s="14" customFormat="1" ht="15.75">
      <c r="D16105" s="36"/>
      <c r="E16105" s="36"/>
      <c r="F16105" s="36"/>
      <c r="G16105" s="36"/>
      <c r="H16105" s="36"/>
      <c r="I16105" s="36"/>
      <c r="J16105" s="36"/>
      <c r="M16105" s="191"/>
    </row>
    <row r="16106" spans="4:13" s="14" customFormat="1" ht="15.75">
      <c r="D16106" s="36"/>
      <c r="E16106" s="36"/>
      <c r="F16106" s="36"/>
      <c r="G16106" s="36"/>
      <c r="H16106" s="36"/>
      <c r="I16106" s="36"/>
      <c r="J16106" s="36"/>
      <c r="M16106" s="191"/>
    </row>
    <row r="16107" spans="4:13" s="14" customFormat="1" ht="15.75">
      <c r="D16107" s="36"/>
      <c r="E16107" s="36"/>
      <c r="F16107" s="36"/>
      <c r="G16107" s="36"/>
      <c r="H16107" s="36"/>
      <c r="I16107" s="36"/>
      <c r="J16107" s="36"/>
      <c r="M16107" s="191"/>
    </row>
    <row r="16108" spans="4:13" s="14" customFormat="1" ht="15.75">
      <c r="D16108" s="36"/>
      <c r="E16108" s="36"/>
      <c r="F16108" s="36"/>
      <c r="G16108" s="36"/>
      <c r="H16108" s="36"/>
      <c r="I16108" s="36"/>
      <c r="J16108" s="36"/>
      <c r="M16108" s="191"/>
    </row>
    <row r="16109" spans="4:13" s="14" customFormat="1" ht="15.75">
      <c r="D16109" s="36"/>
      <c r="E16109" s="36"/>
      <c r="F16109" s="36"/>
      <c r="G16109" s="36"/>
      <c r="H16109" s="36"/>
      <c r="I16109" s="36"/>
      <c r="J16109" s="36"/>
      <c r="M16109" s="191"/>
    </row>
    <row r="16110" spans="4:13" s="14" customFormat="1" ht="15.75">
      <c r="D16110" s="36"/>
      <c r="E16110" s="36"/>
      <c r="F16110" s="36"/>
      <c r="G16110" s="36"/>
      <c r="H16110" s="36"/>
      <c r="I16110" s="36"/>
      <c r="J16110" s="36"/>
      <c r="M16110" s="191"/>
    </row>
    <row r="16111" spans="4:13" s="14" customFormat="1" ht="15.75">
      <c r="D16111" s="36"/>
      <c r="E16111" s="36"/>
      <c r="F16111" s="36"/>
      <c r="G16111" s="36"/>
      <c r="H16111" s="36"/>
      <c r="I16111" s="36"/>
      <c r="J16111" s="36"/>
      <c r="M16111" s="191"/>
    </row>
    <row r="16112" spans="4:13" s="14" customFormat="1" ht="15.75">
      <c r="D16112" s="36"/>
      <c r="E16112" s="36"/>
      <c r="F16112" s="36"/>
      <c r="G16112" s="36"/>
      <c r="H16112" s="36"/>
      <c r="I16112" s="36"/>
      <c r="J16112" s="36"/>
      <c r="M16112" s="191"/>
    </row>
    <row r="16113" spans="4:13" s="14" customFormat="1" ht="15.75">
      <c r="D16113" s="36"/>
      <c r="E16113" s="36"/>
      <c r="F16113" s="36"/>
      <c r="G16113" s="36"/>
      <c r="H16113" s="36"/>
      <c r="I16113" s="36"/>
      <c r="J16113" s="36"/>
      <c r="M16113" s="191"/>
    </row>
    <row r="16114" spans="4:13" s="14" customFormat="1" ht="15.75">
      <c r="D16114" s="36"/>
      <c r="E16114" s="36"/>
      <c r="F16114" s="36"/>
      <c r="G16114" s="36"/>
      <c r="H16114" s="36"/>
      <c r="I16114" s="36"/>
      <c r="J16114" s="36"/>
      <c r="M16114" s="191"/>
    </row>
    <row r="16115" spans="4:13" s="14" customFormat="1" ht="15.75">
      <c r="D16115" s="36"/>
      <c r="E16115" s="36"/>
      <c r="F16115" s="36"/>
      <c r="G16115" s="36"/>
      <c r="H16115" s="36"/>
      <c r="I16115" s="36"/>
      <c r="J16115" s="36"/>
      <c r="M16115" s="191"/>
    </row>
    <row r="16116" spans="4:13" s="14" customFormat="1" ht="15.75">
      <c r="D16116" s="36"/>
      <c r="E16116" s="36"/>
      <c r="F16116" s="36"/>
      <c r="G16116" s="36"/>
      <c r="H16116" s="36"/>
      <c r="I16116" s="36"/>
      <c r="J16116" s="36"/>
      <c r="M16116" s="191"/>
    </row>
    <row r="16117" spans="4:13" s="14" customFormat="1" ht="15.75">
      <c r="D16117" s="36"/>
      <c r="E16117" s="36"/>
      <c r="F16117" s="36"/>
      <c r="G16117" s="36"/>
      <c r="H16117" s="36"/>
      <c r="I16117" s="36"/>
      <c r="J16117" s="36"/>
      <c r="M16117" s="191"/>
    </row>
    <row r="16118" spans="4:13" s="14" customFormat="1" ht="15.75">
      <c r="D16118" s="36"/>
      <c r="E16118" s="36"/>
      <c r="F16118" s="36"/>
      <c r="G16118" s="36"/>
      <c r="H16118" s="36"/>
      <c r="I16118" s="36"/>
      <c r="J16118" s="36"/>
      <c r="M16118" s="191"/>
    </row>
    <row r="16119" spans="4:13" s="14" customFormat="1" ht="15.75">
      <c r="D16119" s="36"/>
      <c r="E16119" s="36"/>
      <c r="F16119" s="36"/>
      <c r="G16119" s="36"/>
      <c r="H16119" s="36"/>
      <c r="I16119" s="36"/>
      <c r="J16119" s="36"/>
      <c r="M16119" s="191"/>
    </row>
    <row r="16120" spans="4:13" s="14" customFormat="1" ht="15.75">
      <c r="D16120" s="36"/>
      <c r="E16120" s="36"/>
      <c r="F16120" s="36"/>
      <c r="G16120" s="36"/>
      <c r="H16120" s="36"/>
      <c r="I16120" s="36"/>
      <c r="J16120" s="36"/>
      <c r="M16120" s="191"/>
    </row>
    <row r="16121" spans="4:13" s="14" customFormat="1" ht="15.75">
      <c r="D16121" s="36"/>
      <c r="E16121" s="36"/>
      <c r="F16121" s="36"/>
      <c r="G16121" s="36"/>
      <c r="H16121" s="36"/>
      <c r="I16121" s="36"/>
      <c r="J16121" s="36"/>
      <c r="M16121" s="191"/>
    </row>
    <row r="16122" spans="4:13" s="14" customFormat="1" ht="15.75">
      <c r="D16122" s="36"/>
      <c r="E16122" s="36"/>
      <c r="F16122" s="36"/>
      <c r="G16122" s="36"/>
      <c r="H16122" s="36"/>
      <c r="I16122" s="36"/>
      <c r="J16122" s="36"/>
      <c r="M16122" s="191"/>
    </row>
    <row r="16123" spans="4:13" s="14" customFormat="1" ht="15.75">
      <c r="D16123" s="36"/>
      <c r="E16123" s="36"/>
      <c r="F16123" s="36"/>
      <c r="G16123" s="36"/>
      <c r="H16123" s="36"/>
      <c r="I16123" s="36"/>
      <c r="J16123" s="36"/>
      <c r="M16123" s="191"/>
    </row>
    <row r="16124" spans="4:13" s="14" customFormat="1" ht="15.75">
      <c r="D16124" s="36"/>
      <c r="E16124" s="36"/>
      <c r="F16124" s="36"/>
      <c r="G16124" s="36"/>
      <c r="H16124" s="36"/>
      <c r="I16124" s="36"/>
      <c r="J16124" s="36"/>
      <c r="M16124" s="191"/>
    </row>
    <row r="16125" spans="4:13" s="14" customFormat="1" ht="15.75">
      <c r="D16125" s="36"/>
      <c r="E16125" s="36"/>
      <c r="F16125" s="36"/>
      <c r="G16125" s="36"/>
      <c r="H16125" s="36"/>
      <c r="I16125" s="36"/>
      <c r="J16125" s="36"/>
      <c r="M16125" s="191"/>
    </row>
    <row r="16126" spans="4:13" s="14" customFormat="1" ht="15.75">
      <c r="D16126" s="36"/>
      <c r="E16126" s="36"/>
      <c r="F16126" s="36"/>
      <c r="G16126" s="36"/>
      <c r="H16126" s="36"/>
      <c r="I16126" s="36"/>
      <c r="J16126" s="36"/>
      <c r="M16126" s="191"/>
    </row>
    <row r="16127" spans="4:13" s="14" customFormat="1" ht="15.75">
      <c r="D16127" s="36"/>
      <c r="E16127" s="36"/>
      <c r="F16127" s="36"/>
      <c r="G16127" s="36"/>
      <c r="H16127" s="36"/>
      <c r="I16127" s="36"/>
      <c r="J16127" s="36"/>
      <c r="M16127" s="191"/>
    </row>
    <row r="16128" spans="4:13" s="14" customFormat="1" ht="15.75">
      <c r="D16128" s="36"/>
      <c r="E16128" s="36"/>
      <c r="F16128" s="36"/>
      <c r="G16128" s="36"/>
      <c r="H16128" s="36"/>
      <c r="I16128" s="36"/>
      <c r="J16128" s="36"/>
      <c r="M16128" s="191"/>
    </row>
    <row r="16129" spans="4:13" s="14" customFormat="1" ht="15.75">
      <c r="D16129" s="36"/>
      <c r="E16129" s="36"/>
      <c r="F16129" s="36"/>
      <c r="G16129" s="36"/>
      <c r="H16129" s="36"/>
      <c r="I16129" s="36"/>
      <c r="J16129" s="36"/>
      <c r="M16129" s="191"/>
    </row>
    <row r="16130" spans="4:13" s="14" customFormat="1" ht="15.75">
      <c r="D16130" s="36"/>
      <c r="E16130" s="36"/>
      <c r="F16130" s="36"/>
      <c r="G16130" s="36"/>
      <c r="H16130" s="36"/>
      <c r="I16130" s="36"/>
      <c r="J16130" s="36"/>
      <c r="M16130" s="191"/>
    </row>
    <row r="16131" spans="4:13" s="14" customFormat="1" ht="15.75">
      <c r="D16131" s="36"/>
      <c r="E16131" s="36"/>
      <c r="F16131" s="36"/>
      <c r="G16131" s="36"/>
      <c r="H16131" s="36"/>
      <c r="I16131" s="36"/>
      <c r="J16131" s="36"/>
      <c r="M16131" s="191"/>
    </row>
    <row r="16132" spans="4:13" s="14" customFormat="1" ht="15.75">
      <c r="D16132" s="36"/>
      <c r="E16132" s="36"/>
      <c r="F16132" s="36"/>
      <c r="G16132" s="36"/>
      <c r="H16132" s="36"/>
      <c r="I16132" s="36"/>
      <c r="J16132" s="36"/>
      <c r="M16132" s="191"/>
    </row>
    <row r="16133" spans="4:13" s="14" customFormat="1" ht="15.75">
      <c r="D16133" s="36"/>
      <c r="E16133" s="36"/>
      <c r="F16133" s="36"/>
      <c r="G16133" s="36"/>
      <c r="H16133" s="36"/>
      <c r="I16133" s="36"/>
      <c r="J16133" s="36"/>
      <c r="M16133" s="191"/>
    </row>
    <row r="16134" spans="4:13" s="14" customFormat="1" ht="15.75">
      <c r="D16134" s="36"/>
      <c r="E16134" s="36"/>
      <c r="F16134" s="36"/>
      <c r="G16134" s="36"/>
      <c r="H16134" s="36"/>
      <c r="I16134" s="36"/>
      <c r="J16134" s="36"/>
      <c r="M16134" s="191"/>
    </row>
    <row r="16135" spans="4:13" s="14" customFormat="1" ht="15.75">
      <c r="D16135" s="36"/>
      <c r="E16135" s="36"/>
      <c r="F16135" s="36"/>
      <c r="G16135" s="36"/>
      <c r="H16135" s="36"/>
      <c r="I16135" s="36"/>
      <c r="J16135" s="36"/>
      <c r="M16135" s="191"/>
    </row>
    <row r="16136" spans="4:13" s="14" customFormat="1" ht="15.75">
      <c r="D16136" s="36"/>
      <c r="E16136" s="36"/>
      <c r="F16136" s="36"/>
      <c r="G16136" s="36"/>
      <c r="H16136" s="36"/>
      <c r="I16136" s="36"/>
      <c r="J16136" s="36"/>
      <c r="M16136" s="191"/>
    </row>
    <row r="16137" spans="4:13" s="14" customFormat="1" ht="15.75">
      <c r="D16137" s="36"/>
      <c r="E16137" s="36"/>
      <c r="F16137" s="36"/>
      <c r="G16137" s="36"/>
      <c r="H16137" s="36"/>
      <c r="I16137" s="36"/>
      <c r="J16137" s="36"/>
      <c r="M16137" s="191"/>
    </row>
    <row r="16138" spans="4:13" s="14" customFormat="1" ht="15.75">
      <c r="D16138" s="36"/>
      <c r="E16138" s="36"/>
      <c r="F16138" s="36"/>
      <c r="G16138" s="36"/>
      <c r="H16138" s="36"/>
      <c r="I16138" s="36"/>
      <c r="J16138" s="36"/>
      <c r="M16138" s="191"/>
    </row>
    <row r="16139" spans="4:13" s="14" customFormat="1" ht="15.75">
      <c r="D16139" s="36"/>
      <c r="E16139" s="36"/>
      <c r="F16139" s="36"/>
      <c r="G16139" s="36"/>
      <c r="H16139" s="36"/>
      <c r="I16139" s="36"/>
      <c r="J16139" s="36"/>
      <c r="M16139" s="191"/>
    </row>
    <row r="16140" spans="4:13" s="14" customFormat="1" ht="15.75">
      <c r="D16140" s="36"/>
      <c r="E16140" s="36"/>
      <c r="F16140" s="36"/>
      <c r="G16140" s="36"/>
      <c r="H16140" s="36"/>
      <c r="I16140" s="36"/>
      <c r="J16140" s="36"/>
      <c r="M16140" s="191"/>
    </row>
    <row r="16141" spans="4:13" s="14" customFormat="1" ht="15.75">
      <c r="D16141" s="36"/>
      <c r="E16141" s="36"/>
      <c r="F16141" s="36"/>
      <c r="G16141" s="36"/>
      <c r="H16141" s="36"/>
      <c r="I16141" s="36"/>
      <c r="J16141" s="36"/>
      <c r="M16141" s="191"/>
    </row>
    <row r="16142" spans="4:13" s="14" customFormat="1" ht="15.75">
      <c r="D16142" s="36"/>
      <c r="E16142" s="36"/>
      <c r="F16142" s="36"/>
      <c r="G16142" s="36"/>
      <c r="H16142" s="36"/>
      <c r="I16142" s="36"/>
      <c r="J16142" s="36"/>
      <c r="M16142" s="191"/>
    </row>
    <row r="16143" spans="4:13" s="14" customFormat="1" ht="15.75">
      <c r="D16143" s="36"/>
      <c r="E16143" s="36"/>
      <c r="F16143" s="36"/>
      <c r="G16143" s="36"/>
      <c r="H16143" s="36"/>
      <c r="I16143" s="36"/>
      <c r="J16143" s="36"/>
      <c r="M16143" s="191"/>
    </row>
    <row r="16144" spans="4:13" s="14" customFormat="1" ht="15.75">
      <c r="D16144" s="36"/>
      <c r="E16144" s="36"/>
      <c r="F16144" s="36"/>
      <c r="G16144" s="36"/>
      <c r="H16144" s="36"/>
      <c r="I16144" s="36"/>
      <c r="J16144" s="36"/>
      <c r="M16144" s="191"/>
    </row>
    <row r="16145" spans="4:13" s="14" customFormat="1" ht="15.75">
      <c r="D16145" s="36"/>
      <c r="E16145" s="36"/>
      <c r="F16145" s="36"/>
      <c r="G16145" s="36"/>
      <c r="H16145" s="36"/>
      <c r="I16145" s="36"/>
      <c r="J16145" s="36"/>
      <c r="M16145" s="191"/>
    </row>
    <row r="16146" spans="4:13" s="14" customFormat="1" ht="15.75">
      <c r="D16146" s="36"/>
      <c r="E16146" s="36"/>
      <c r="F16146" s="36"/>
      <c r="G16146" s="36"/>
      <c r="H16146" s="36"/>
      <c r="I16146" s="36"/>
      <c r="J16146" s="36"/>
      <c r="M16146" s="191"/>
    </row>
    <row r="16147" spans="4:13" s="14" customFormat="1" ht="15.75">
      <c r="D16147" s="36"/>
      <c r="E16147" s="36"/>
      <c r="F16147" s="36"/>
      <c r="G16147" s="36"/>
      <c r="H16147" s="36"/>
      <c r="I16147" s="36"/>
      <c r="J16147" s="36"/>
      <c r="M16147" s="191"/>
    </row>
    <row r="16148" spans="4:13" s="14" customFormat="1" ht="15.75">
      <c r="D16148" s="36"/>
      <c r="E16148" s="36"/>
      <c r="F16148" s="36"/>
      <c r="G16148" s="36"/>
      <c r="H16148" s="36"/>
      <c r="I16148" s="36"/>
      <c r="J16148" s="36"/>
      <c r="M16148" s="191"/>
    </row>
    <row r="16149" spans="4:13" s="14" customFormat="1" ht="15.75">
      <c r="D16149" s="36"/>
      <c r="E16149" s="36"/>
      <c r="F16149" s="36"/>
      <c r="G16149" s="36"/>
      <c r="H16149" s="36"/>
      <c r="I16149" s="36"/>
      <c r="J16149" s="36"/>
      <c r="M16149" s="191"/>
    </row>
    <row r="16150" spans="4:13" s="14" customFormat="1" ht="15.75">
      <c r="D16150" s="36"/>
      <c r="E16150" s="36"/>
      <c r="F16150" s="36"/>
      <c r="G16150" s="36"/>
      <c r="H16150" s="36"/>
      <c r="I16150" s="36"/>
      <c r="J16150" s="36"/>
      <c r="M16150" s="191"/>
    </row>
    <row r="16151" spans="4:13" s="14" customFormat="1" ht="15.75">
      <c r="D16151" s="36"/>
      <c r="E16151" s="36"/>
      <c r="F16151" s="36"/>
      <c r="G16151" s="36"/>
      <c r="H16151" s="36"/>
      <c r="I16151" s="36"/>
      <c r="J16151" s="36"/>
      <c r="M16151" s="191"/>
    </row>
    <row r="16152" spans="4:13" s="14" customFormat="1" ht="15.75">
      <c r="D16152" s="36"/>
      <c r="E16152" s="36"/>
      <c r="F16152" s="36"/>
      <c r="G16152" s="36"/>
      <c r="H16152" s="36"/>
      <c r="I16152" s="36"/>
      <c r="J16152" s="36"/>
      <c r="M16152" s="191"/>
    </row>
    <row r="16153" spans="4:13" s="14" customFormat="1" ht="15.75">
      <c r="D16153" s="36"/>
      <c r="E16153" s="36"/>
      <c r="F16153" s="36"/>
      <c r="G16153" s="36"/>
      <c r="H16153" s="36"/>
      <c r="I16153" s="36"/>
      <c r="J16153" s="36"/>
      <c r="M16153" s="191"/>
    </row>
    <row r="16154" spans="4:13" s="14" customFormat="1" ht="15.75">
      <c r="D16154" s="36"/>
      <c r="E16154" s="36"/>
      <c r="F16154" s="36"/>
      <c r="G16154" s="36"/>
      <c r="H16154" s="36"/>
      <c r="I16154" s="36"/>
      <c r="J16154" s="36"/>
      <c r="M16154" s="191"/>
    </row>
    <row r="16155" spans="4:13" s="14" customFormat="1" ht="15.75">
      <c r="D16155" s="36"/>
      <c r="E16155" s="36"/>
      <c r="F16155" s="36"/>
      <c r="G16155" s="36"/>
      <c r="H16155" s="36"/>
      <c r="I16155" s="36"/>
      <c r="J16155" s="36"/>
      <c r="M16155" s="191"/>
    </row>
    <row r="16156" spans="4:13" s="14" customFormat="1" ht="15.75">
      <c r="D16156" s="36"/>
      <c r="E16156" s="36"/>
      <c r="F16156" s="36"/>
      <c r="G16156" s="36"/>
      <c r="H16156" s="36"/>
      <c r="I16156" s="36"/>
      <c r="J16156" s="36"/>
      <c r="M16156" s="191"/>
    </row>
    <row r="16157" spans="4:13" s="14" customFormat="1" ht="15.75">
      <c r="D16157" s="36"/>
      <c r="E16157" s="36"/>
      <c r="F16157" s="36"/>
      <c r="G16157" s="36"/>
      <c r="H16157" s="36"/>
      <c r="I16157" s="36"/>
      <c r="J16157" s="36"/>
      <c r="M16157" s="191"/>
    </row>
    <row r="16158" spans="4:13" s="14" customFormat="1" ht="15.75">
      <c r="D16158" s="36"/>
      <c r="E16158" s="36"/>
      <c r="F16158" s="36"/>
      <c r="G16158" s="36"/>
      <c r="H16158" s="36"/>
      <c r="I16158" s="36"/>
      <c r="J16158" s="36"/>
      <c r="M16158" s="191"/>
    </row>
    <row r="16159" spans="4:13" s="14" customFormat="1" ht="15.75">
      <c r="D16159" s="36"/>
      <c r="E16159" s="36"/>
      <c r="F16159" s="36"/>
      <c r="G16159" s="36"/>
      <c r="H16159" s="36"/>
      <c r="I16159" s="36"/>
      <c r="J16159" s="36"/>
      <c r="M16159" s="191"/>
    </row>
    <row r="16160" spans="4:13" s="14" customFormat="1" ht="15.75">
      <c r="D16160" s="36"/>
      <c r="E16160" s="36"/>
      <c r="F16160" s="36"/>
      <c r="G16160" s="36"/>
      <c r="H16160" s="36"/>
      <c r="I16160" s="36"/>
      <c r="J16160" s="36"/>
      <c r="M16160" s="191"/>
    </row>
    <row r="16161" spans="4:13" s="14" customFormat="1" ht="15.75">
      <c r="D16161" s="36"/>
      <c r="E16161" s="36"/>
      <c r="F16161" s="36"/>
      <c r="G16161" s="36"/>
      <c r="H16161" s="36"/>
      <c r="I16161" s="36"/>
      <c r="J16161" s="36"/>
      <c r="M16161" s="191"/>
    </row>
    <row r="16162" spans="4:13" s="14" customFormat="1" ht="15.75">
      <c r="D16162" s="36"/>
      <c r="E16162" s="36"/>
      <c r="F16162" s="36"/>
      <c r="G16162" s="36"/>
      <c r="H16162" s="36"/>
      <c r="I16162" s="36"/>
      <c r="J16162" s="36"/>
      <c r="M16162" s="191"/>
    </row>
    <row r="16163" spans="4:13" s="14" customFormat="1" ht="15.75">
      <c r="D16163" s="36"/>
      <c r="E16163" s="36"/>
      <c r="F16163" s="36"/>
      <c r="G16163" s="36"/>
      <c r="H16163" s="36"/>
      <c r="I16163" s="36"/>
      <c r="J16163" s="36"/>
      <c r="M16163" s="191"/>
    </row>
    <row r="16164" spans="4:13" s="14" customFormat="1" ht="15.75">
      <c r="D16164" s="36"/>
      <c r="E16164" s="36"/>
      <c r="F16164" s="36"/>
      <c r="G16164" s="36"/>
      <c r="H16164" s="36"/>
      <c r="I16164" s="36"/>
      <c r="J16164" s="36"/>
      <c r="M16164" s="191"/>
    </row>
    <row r="16165" spans="4:13" s="14" customFormat="1" ht="15.75">
      <c r="D16165" s="36"/>
      <c r="E16165" s="36"/>
      <c r="F16165" s="36"/>
      <c r="G16165" s="36"/>
      <c r="H16165" s="36"/>
      <c r="I16165" s="36"/>
      <c r="J16165" s="36"/>
      <c r="M16165" s="191"/>
    </row>
    <row r="16166" spans="4:13" s="14" customFormat="1" ht="15.75">
      <c r="D16166" s="36"/>
      <c r="E16166" s="36"/>
      <c r="F16166" s="36"/>
      <c r="G16166" s="36"/>
      <c r="H16166" s="36"/>
      <c r="I16166" s="36"/>
      <c r="J16166" s="36"/>
      <c r="M16166" s="191"/>
    </row>
    <row r="16167" spans="4:13" s="14" customFormat="1" ht="15.75">
      <c r="D16167" s="36"/>
      <c r="E16167" s="36"/>
      <c r="F16167" s="36"/>
      <c r="G16167" s="36"/>
      <c r="H16167" s="36"/>
      <c r="I16167" s="36"/>
      <c r="J16167" s="36"/>
      <c r="M16167" s="191"/>
    </row>
    <row r="16168" spans="4:13" s="14" customFormat="1" ht="15.75">
      <c r="D16168" s="36"/>
      <c r="E16168" s="36"/>
      <c r="F16168" s="36"/>
      <c r="G16168" s="36"/>
      <c r="H16168" s="36"/>
      <c r="I16168" s="36"/>
      <c r="J16168" s="36"/>
      <c r="M16168" s="191"/>
    </row>
    <row r="16169" spans="4:13" s="14" customFormat="1" ht="15.75">
      <c r="D16169" s="36"/>
      <c r="E16169" s="36"/>
      <c r="F16169" s="36"/>
      <c r="G16169" s="36"/>
      <c r="H16169" s="36"/>
      <c r="I16169" s="36"/>
      <c r="J16169" s="36"/>
      <c r="M16169" s="191"/>
    </row>
    <row r="16170" spans="4:13" s="14" customFormat="1" ht="15.75">
      <c r="D16170" s="36"/>
      <c r="E16170" s="36"/>
      <c r="F16170" s="36"/>
      <c r="G16170" s="36"/>
      <c r="H16170" s="36"/>
      <c r="I16170" s="36"/>
      <c r="J16170" s="36"/>
      <c r="M16170" s="191"/>
    </row>
    <row r="16171" spans="4:13" s="14" customFormat="1" ht="15.75">
      <c r="D16171" s="36"/>
      <c r="E16171" s="36"/>
      <c r="F16171" s="36"/>
      <c r="G16171" s="36"/>
      <c r="H16171" s="36"/>
      <c r="I16171" s="36"/>
      <c r="J16171" s="36"/>
      <c r="M16171" s="191"/>
    </row>
    <row r="16172" spans="4:13" s="14" customFormat="1" ht="15.75">
      <c r="D16172" s="36"/>
      <c r="E16172" s="36"/>
      <c r="F16172" s="36"/>
      <c r="G16172" s="36"/>
      <c r="H16172" s="36"/>
      <c r="I16172" s="36"/>
      <c r="J16172" s="36"/>
      <c r="M16172" s="191"/>
    </row>
    <row r="16173" spans="4:13" s="14" customFormat="1" ht="15.75">
      <c r="D16173" s="36"/>
      <c r="E16173" s="36"/>
      <c r="F16173" s="36"/>
      <c r="G16173" s="36"/>
      <c r="H16173" s="36"/>
      <c r="I16173" s="36"/>
      <c r="J16173" s="36"/>
      <c r="M16173" s="191"/>
    </row>
    <row r="16174" spans="4:13" s="14" customFormat="1" ht="15.75">
      <c r="D16174" s="36"/>
      <c r="E16174" s="36"/>
      <c r="F16174" s="36"/>
      <c r="G16174" s="36"/>
      <c r="H16174" s="36"/>
      <c r="I16174" s="36"/>
      <c r="J16174" s="36"/>
      <c r="M16174" s="191"/>
    </row>
    <row r="16175" spans="4:13" s="14" customFormat="1" ht="15.75">
      <c r="D16175" s="36"/>
      <c r="E16175" s="36"/>
      <c r="F16175" s="36"/>
      <c r="G16175" s="36"/>
      <c r="H16175" s="36"/>
      <c r="I16175" s="36"/>
      <c r="J16175" s="36"/>
      <c r="M16175" s="191"/>
    </row>
    <row r="16176" spans="4:13" s="14" customFormat="1" ht="15.75">
      <c r="D16176" s="36"/>
      <c r="E16176" s="36"/>
      <c r="F16176" s="36"/>
      <c r="G16176" s="36"/>
      <c r="H16176" s="36"/>
      <c r="I16176" s="36"/>
      <c r="J16176" s="36"/>
      <c r="M16176" s="191"/>
    </row>
    <row r="16177" spans="4:13" s="14" customFormat="1" ht="15.75">
      <c r="D16177" s="36"/>
      <c r="E16177" s="36"/>
      <c r="F16177" s="36"/>
      <c r="G16177" s="36"/>
      <c r="H16177" s="36"/>
      <c r="I16177" s="36"/>
      <c r="J16177" s="36"/>
      <c r="M16177" s="191"/>
    </row>
    <row r="16178" spans="4:13" s="14" customFormat="1" ht="15.75">
      <c r="D16178" s="36"/>
      <c r="E16178" s="36"/>
      <c r="F16178" s="36"/>
      <c r="G16178" s="36"/>
      <c r="H16178" s="36"/>
      <c r="I16178" s="36"/>
      <c r="J16178" s="36"/>
      <c r="M16178" s="191"/>
    </row>
    <row r="16179" spans="4:13" s="14" customFormat="1" ht="15.75">
      <c r="D16179" s="36"/>
      <c r="E16179" s="36"/>
      <c r="F16179" s="36"/>
      <c r="G16179" s="36"/>
      <c r="H16179" s="36"/>
      <c r="I16179" s="36"/>
      <c r="J16179" s="36"/>
      <c r="M16179" s="191"/>
    </row>
    <row r="16180" spans="4:13" s="14" customFormat="1" ht="15.75">
      <c r="D16180" s="36"/>
      <c r="E16180" s="36"/>
      <c r="F16180" s="36"/>
      <c r="G16180" s="36"/>
      <c r="H16180" s="36"/>
      <c r="I16180" s="36"/>
      <c r="J16180" s="36"/>
      <c r="M16180" s="191"/>
    </row>
    <row r="16181" spans="4:13" s="14" customFormat="1" ht="15.75">
      <c r="D16181" s="36"/>
      <c r="E16181" s="36"/>
      <c r="F16181" s="36"/>
      <c r="G16181" s="36"/>
      <c r="H16181" s="36"/>
      <c r="I16181" s="36"/>
      <c r="J16181" s="36"/>
      <c r="M16181" s="191"/>
    </row>
    <row r="16182" spans="4:13" s="14" customFormat="1" ht="15.75">
      <c r="D16182" s="36"/>
      <c r="E16182" s="36"/>
      <c r="F16182" s="36"/>
      <c r="G16182" s="36"/>
      <c r="H16182" s="36"/>
      <c r="I16182" s="36"/>
      <c r="J16182" s="36"/>
      <c r="M16182" s="191"/>
    </row>
    <row r="16183" spans="4:13" s="14" customFormat="1" ht="15.75">
      <c r="D16183" s="36"/>
      <c r="E16183" s="36"/>
      <c r="F16183" s="36"/>
      <c r="G16183" s="36"/>
      <c r="H16183" s="36"/>
      <c r="I16183" s="36"/>
      <c r="J16183" s="36"/>
      <c r="M16183" s="191"/>
    </row>
    <row r="16184" spans="4:13" s="14" customFormat="1" ht="15.75">
      <c r="D16184" s="36"/>
      <c r="E16184" s="36"/>
      <c r="F16184" s="36"/>
      <c r="G16184" s="36"/>
      <c r="H16184" s="36"/>
      <c r="I16184" s="36"/>
      <c r="J16184" s="36"/>
      <c r="M16184" s="191"/>
    </row>
    <row r="16185" spans="4:13" s="14" customFormat="1" ht="15.75">
      <c r="D16185" s="36"/>
      <c r="E16185" s="36"/>
      <c r="F16185" s="36"/>
      <c r="G16185" s="36"/>
      <c r="H16185" s="36"/>
      <c r="I16185" s="36"/>
      <c r="J16185" s="36"/>
      <c r="M16185" s="191"/>
    </row>
    <row r="16186" spans="4:13" s="14" customFormat="1" ht="15.75">
      <c r="D16186" s="36"/>
      <c r="E16186" s="36"/>
      <c r="F16186" s="36"/>
      <c r="G16186" s="36"/>
      <c r="H16186" s="36"/>
      <c r="I16186" s="36"/>
      <c r="J16186" s="36"/>
      <c r="M16186" s="191"/>
    </row>
    <row r="16187" spans="4:13" s="14" customFormat="1" ht="15.75">
      <c r="D16187" s="36"/>
      <c r="E16187" s="36"/>
      <c r="F16187" s="36"/>
      <c r="G16187" s="36"/>
      <c r="H16187" s="36"/>
      <c r="I16187" s="36"/>
      <c r="J16187" s="36"/>
      <c r="M16187" s="191"/>
    </row>
    <row r="16188" spans="4:13" s="14" customFormat="1" ht="15.75">
      <c r="D16188" s="36"/>
      <c r="E16188" s="36"/>
      <c r="F16188" s="36"/>
      <c r="G16188" s="36"/>
      <c r="H16188" s="36"/>
      <c r="I16188" s="36"/>
      <c r="J16188" s="36"/>
      <c r="M16188" s="191"/>
    </row>
    <row r="16189" spans="4:13" s="14" customFormat="1" ht="15.75">
      <c r="D16189" s="36"/>
      <c r="E16189" s="36"/>
      <c r="F16189" s="36"/>
      <c r="G16189" s="36"/>
      <c r="H16189" s="36"/>
      <c r="I16189" s="36"/>
      <c r="J16189" s="36"/>
      <c r="M16189" s="191"/>
    </row>
    <row r="16190" spans="4:13" s="14" customFormat="1" ht="15.75">
      <c r="D16190" s="36"/>
      <c r="E16190" s="36"/>
      <c r="F16190" s="36"/>
      <c r="G16190" s="36"/>
      <c r="H16190" s="36"/>
      <c r="I16190" s="36"/>
      <c r="J16190" s="36"/>
      <c r="M16190" s="191"/>
    </row>
    <row r="16191" spans="4:13" s="14" customFormat="1" ht="15.75">
      <c r="D16191" s="36"/>
      <c r="E16191" s="36"/>
      <c r="F16191" s="36"/>
      <c r="G16191" s="36"/>
      <c r="H16191" s="36"/>
      <c r="I16191" s="36"/>
      <c r="J16191" s="36"/>
      <c r="M16191" s="191"/>
    </row>
    <row r="16192" spans="4:13" s="14" customFormat="1" ht="15.75">
      <c r="D16192" s="36"/>
      <c r="E16192" s="36"/>
      <c r="F16192" s="36"/>
      <c r="G16192" s="36"/>
      <c r="H16192" s="36"/>
      <c r="I16192" s="36"/>
      <c r="J16192" s="36"/>
      <c r="M16192" s="191"/>
    </row>
    <row r="16193" spans="4:13" s="14" customFormat="1" ht="15.75">
      <c r="D16193" s="36"/>
      <c r="E16193" s="36"/>
      <c r="F16193" s="36"/>
      <c r="G16193" s="36"/>
      <c r="H16193" s="36"/>
      <c r="I16193" s="36"/>
      <c r="J16193" s="36"/>
      <c r="M16193" s="191"/>
    </row>
    <row r="16194" spans="4:13" s="14" customFormat="1" ht="15.75">
      <c r="D16194" s="36"/>
      <c r="E16194" s="36"/>
      <c r="F16194" s="36"/>
      <c r="G16194" s="36"/>
      <c r="H16194" s="36"/>
      <c r="I16194" s="36"/>
      <c r="J16194" s="36"/>
      <c r="M16194" s="191"/>
    </row>
    <row r="16195" spans="4:13" s="14" customFormat="1" ht="15.75">
      <c r="D16195" s="36"/>
      <c r="E16195" s="36"/>
      <c r="F16195" s="36"/>
      <c r="G16195" s="36"/>
      <c r="H16195" s="36"/>
      <c r="I16195" s="36"/>
      <c r="J16195" s="36"/>
      <c r="M16195" s="191"/>
    </row>
    <row r="16196" spans="4:13" s="14" customFormat="1" ht="15.75">
      <c r="D16196" s="36"/>
      <c r="E16196" s="36"/>
      <c r="F16196" s="36"/>
      <c r="G16196" s="36"/>
      <c r="H16196" s="36"/>
      <c r="I16196" s="36"/>
      <c r="J16196" s="36"/>
      <c r="M16196" s="191"/>
    </row>
    <row r="16197" spans="4:13" s="14" customFormat="1" ht="15.75">
      <c r="D16197" s="36"/>
      <c r="E16197" s="36"/>
      <c r="F16197" s="36"/>
      <c r="G16197" s="36"/>
      <c r="H16197" s="36"/>
      <c r="I16197" s="36"/>
      <c r="J16197" s="36"/>
      <c r="M16197" s="191"/>
    </row>
    <row r="16198" spans="4:13" s="14" customFormat="1" ht="15.75">
      <c r="D16198" s="36"/>
      <c r="E16198" s="36"/>
      <c r="F16198" s="36"/>
      <c r="G16198" s="36"/>
      <c r="H16198" s="36"/>
      <c r="I16198" s="36"/>
      <c r="J16198" s="36"/>
      <c r="M16198" s="191"/>
    </row>
    <row r="16199" spans="4:13" s="14" customFormat="1" ht="15.75">
      <c r="D16199" s="36"/>
      <c r="E16199" s="36"/>
      <c r="F16199" s="36"/>
      <c r="G16199" s="36"/>
      <c r="H16199" s="36"/>
      <c r="I16199" s="36"/>
      <c r="J16199" s="36"/>
      <c r="M16199" s="191"/>
    </row>
    <row r="16200" spans="4:13" s="14" customFormat="1" ht="15.75">
      <c r="D16200" s="36"/>
      <c r="E16200" s="36"/>
      <c r="F16200" s="36"/>
      <c r="G16200" s="36"/>
      <c r="H16200" s="36"/>
      <c r="I16200" s="36"/>
      <c r="J16200" s="36"/>
      <c r="M16200" s="191"/>
    </row>
    <row r="16201" spans="4:13" s="14" customFormat="1" ht="15.75">
      <c r="D16201" s="36"/>
      <c r="E16201" s="36"/>
      <c r="F16201" s="36"/>
      <c r="G16201" s="36"/>
      <c r="H16201" s="36"/>
      <c r="I16201" s="36"/>
      <c r="J16201" s="36"/>
      <c r="M16201" s="191"/>
    </row>
    <row r="16202" spans="4:13" s="14" customFormat="1" ht="15.75">
      <c r="D16202" s="36"/>
      <c r="E16202" s="36"/>
      <c r="F16202" s="36"/>
      <c r="G16202" s="36"/>
      <c r="H16202" s="36"/>
      <c r="I16202" s="36"/>
      <c r="J16202" s="36"/>
      <c r="M16202" s="191"/>
    </row>
    <row r="16203" spans="4:13" s="14" customFormat="1" ht="15.75">
      <c r="D16203" s="36"/>
      <c r="E16203" s="36"/>
      <c r="F16203" s="36"/>
      <c r="G16203" s="36"/>
      <c r="H16203" s="36"/>
      <c r="I16203" s="36"/>
      <c r="J16203" s="36"/>
      <c r="M16203" s="191"/>
    </row>
    <row r="16204" spans="4:13" s="14" customFormat="1" ht="15.75">
      <c r="D16204" s="36"/>
      <c r="E16204" s="36"/>
      <c r="F16204" s="36"/>
      <c r="G16204" s="36"/>
      <c r="H16204" s="36"/>
      <c r="I16204" s="36"/>
      <c r="J16204" s="36"/>
      <c r="M16204" s="191"/>
    </row>
    <row r="16205" spans="4:13" s="14" customFormat="1" ht="15.75">
      <c r="D16205" s="36"/>
      <c r="E16205" s="36"/>
      <c r="F16205" s="36"/>
      <c r="G16205" s="36"/>
      <c r="H16205" s="36"/>
      <c r="I16205" s="36"/>
      <c r="J16205" s="36"/>
      <c r="M16205" s="191"/>
    </row>
    <row r="16206" spans="4:13" s="14" customFormat="1" ht="15.75">
      <c r="D16206" s="36"/>
      <c r="E16206" s="36"/>
      <c r="F16206" s="36"/>
      <c r="G16206" s="36"/>
      <c r="H16206" s="36"/>
      <c r="I16206" s="36"/>
      <c r="J16206" s="36"/>
      <c r="M16206" s="191"/>
    </row>
    <row r="16207" spans="4:13" s="14" customFormat="1" ht="15.75">
      <c r="D16207" s="36"/>
      <c r="E16207" s="36"/>
      <c r="F16207" s="36"/>
      <c r="G16207" s="36"/>
      <c r="H16207" s="36"/>
      <c r="I16207" s="36"/>
      <c r="J16207" s="36"/>
      <c r="M16207" s="191"/>
    </row>
    <row r="16208" spans="4:13" s="14" customFormat="1" ht="15.75">
      <c r="D16208" s="36"/>
      <c r="E16208" s="36"/>
      <c r="F16208" s="36"/>
      <c r="G16208" s="36"/>
      <c r="H16208" s="36"/>
      <c r="I16208" s="36"/>
      <c r="J16208" s="36"/>
      <c r="M16208" s="191"/>
    </row>
    <row r="16209" spans="4:13" s="14" customFormat="1" ht="15.75">
      <c r="D16209" s="36"/>
      <c r="E16209" s="36"/>
      <c r="F16209" s="36"/>
      <c r="G16209" s="36"/>
      <c r="H16209" s="36"/>
      <c r="I16209" s="36"/>
      <c r="J16209" s="36"/>
      <c r="M16209" s="191"/>
    </row>
    <row r="16210" spans="4:13" s="14" customFormat="1" ht="15.75">
      <c r="D16210" s="36"/>
      <c r="E16210" s="36"/>
      <c r="F16210" s="36"/>
      <c r="G16210" s="36"/>
      <c r="H16210" s="36"/>
      <c r="I16210" s="36"/>
      <c r="J16210" s="36"/>
      <c r="M16210" s="191"/>
    </row>
    <row r="16211" spans="4:13" s="14" customFormat="1" ht="15.75">
      <c r="D16211" s="36"/>
      <c r="E16211" s="36"/>
      <c r="F16211" s="36"/>
      <c r="G16211" s="36"/>
      <c r="H16211" s="36"/>
      <c r="I16211" s="36"/>
      <c r="J16211" s="36"/>
      <c r="M16211" s="191"/>
    </row>
    <row r="16212" spans="4:13" s="14" customFormat="1" ht="15.75">
      <c r="D16212" s="36"/>
      <c r="E16212" s="36"/>
      <c r="F16212" s="36"/>
      <c r="G16212" s="36"/>
      <c r="H16212" s="36"/>
      <c r="I16212" s="36"/>
      <c r="J16212" s="36"/>
      <c r="M16212" s="191"/>
    </row>
    <row r="16213" spans="4:13" s="14" customFormat="1" ht="15.75">
      <c r="D16213" s="36"/>
      <c r="E16213" s="36"/>
      <c r="F16213" s="36"/>
      <c r="G16213" s="36"/>
      <c r="H16213" s="36"/>
      <c r="I16213" s="36"/>
      <c r="J16213" s="36"/>
      <c r="M16213" s="191"/>
    </row>
    <row r="16214" spans="4:13" s="14" customFormat="1" ht="15.75">
      <c r="D16214" s="36"/>
      <c r="E16214" s="36"/>
      <c r="F16214" s="36"/>
      <c r="G16214" s="36"/>
      <c r="H16214" s="36"/>
      <c r="I16214" s="36"/>
      <c r="J16214" s="36"/>
      <c r="M16214" s="191"/>
    </row>
    <row r="16215" spans="4:13" s="14" customFormat="1" ht="15.75">
      <c r="D16215" s="36"/>
      <c r="E16215" s="36"/>
      <c r="F16215" s="36"/>
      <c r="G16215" s="36"/>
      <c r="H16215" s="36"/>
      <c r="I16215" s="36"/>
      <c r="J16215" s="36"/>
      <c r="M16215" s="191"/>
    </row>
    <row r="16216" spans="4:13" s="14" customFormat="1" ht="15.75">
      <c r="D16216" s="36"/>
      <c r="E16216" s="36"/>
      <c r="F16216" s="36"/>
      <c r="G16216" s="36"/>
      <c r="H16216" s="36"/>
      <c r="I16216" s="36"/>
      <c r="J16216" s="36"/>
      <c r="M16216" s="191"/>
    </row>
    <row r="16217" spans="4:13" s="14" customFormat="1" ht="15.75">
      <c r="D16217" s="36"/>
      <c r="E16217" s="36"/>
      <c r="F16217" s="36"/>
      <c r="G16217" s="36"/>
      <c r="H16217" s="36"/>
      <c r="I16217" s="36"/>
      <c r="J16217" s="36"/>
      <c r="M16217" s="191"/>
    </row>
    <row r="16218" spans="4:13" s="14" customFormat="1" ht="15.75">
      <c r="D16218" s="36"/>
      <c r="E16218" s="36"/>
      <c r="F16218" s="36"/>
      <c r="G16218" s="36"/>
      <c r="H16218" s="36"/>
      <c r="I16218" s="36"/>
      <c r="J16218" s="36"/>
      <c r="M16218" s="191"/>
    </row>
    <row r="16219" spans="4:13" s="14" customFormat="1" ht="15.75">
      <c r="D16219" s="36"/>
      <c r="E16219" s="36"/>
      <c r="F16219" s="36"/>
      <c r="G16219" s="36"/>
      <c r="H16219" s="36"/>
      <c r="I16219" s="36"/>
      <c r="J16219" s="36"/>
      <c r="M16219" s="191"/>
    </row>
    <row r="16220" spans="4:13" s="14" customFormat="1" ht="15.75">
      <c r="D16220" s="36"/>
      <c r="E16220" s="36"/>
      <c r="F16220" s="36"/>
      <c r="G16220" s="36"/>
      <c r="H16220" s="36"/>
      <c r="I16220" s="36"/>
      <c r="J16220" s="36"/>
      <c r="M16220" s="191"/>
    </row>
    <row r="16221" spans="4:13" s="14" customFormat="1" ht="15.75">
      <c r="D16221" s="36"/>
      <c r="E16221" s="36"/>
      <c r="F16221" s="36"/>
      <c r="G16221" s="36"/>
      <c r="H16221" s="36"/>
      <c r="I16221" s="36"/>
      <c r="J16221" s="36"/>
      <c r="M16221" s="191"/>
    </row>
    <row r="16222" spans="4:13" s="14" customFormat="1" ht="15.75">
      <c r="D16222" s="36"/>
      <c r="E16222" s="36"/>
      <c r="F16222" s="36"/>
      <c r="G16222" s="36"/>
      <c r="H16222" s="36"/>
      <c r="I16222" s="36"/>
      <c r="J16222" s="36"/>
      <c r="M16222" s="191"/>
    </row>
    <row r="16223" spans="4:13" s="14" customFormat="1" ht="15.75">
      <c r="D16223" s="36"/>
      <c r="E16223" s="36"/>
      <c r="F16223" s="36"/>
      <c r="G16223" s="36"/>
      <c r="H16223" s="36"/>
      <c r="I16223" s="36"/>
      <c r="J16223" s="36"/>
      <c r="M16223" s="191"/>
    </row>
    <row r="16224" spans="4:13" s="14" customFormat="1" ht="15.75">
      <c r="D16224" s="36"/>
      <c r="E16224" s="36"/>
      <c r="F16224" s="36"/>
      <c r="G16224" s="36"/>
      <c r="H16224" s="36"/>
      <c r="I16224" s="36"/>
      <c r="J16224" s="36"/>
      <c r="M16224" s="191"/>
    </row>
    <row r="16225" spans="4:13" s="14" customFormat="1" ht="15.75">
      <c r="D16225" s="36"/>
      <c r="E16225" s="36"/>
      <c r="F16225" s="36"/>
      <c r="G16225" s="36"/>
      <c r="H16225" s="36"/>
      <c r="I16225" s="36"/>
      <c r="J16225" s="36"/>
      <c r="M16225" s="191"/>
    </row>
    <row r="16226" spans="4:13" s="14" customFormat="1" ht="15.75">
      <c r="D16226" s="36"/>
      <c r="E16226" s="36"/>
      <c r="F16226" s="36"/>
      <c r="G16226" s="36"/>
      <c r="H16226" s="36"/>
      <c r="I16226" s="36"/>
      <c r="J16226" s="36"/>
      <c r="M16226" s="191"/>
    </row>
    <row r="16227" spans="4:13" s="14" customFormat="1" ht="15.75">
      <c r="D16227" s="36"/>
      <c r="E16227" s="36"/>
      <c r="F16227" s="36"/>
      <c r="G16227" s="36"/>
      <c r="H16227" s="36"/>
      <c r="I16227" s="36"/>
      <c r="J16227" s="36"/>
      <c r="M16227" s="191"/>
    </row>
    <row r="16228" spans="4:13" s="14" customFormat="1" ht="15.75">
      <c r="D16228" s="36"/>
      <c r="E16228" s="36"/>
      <c r="F16228" s="36"/>
      <c r="G16228" s="36"/>
      <c r="H16228" s="36"/>
      <c r="I16228" s="36"/>
      <c r="J16228" s="36"/>
      <c r="M16228" s="191"/>
    </row>
    <row r="16229" spans="4:13" s="14" customFormat="1" ht="15.75">
      <c r="D16229" s="36"/>
      <c r="E16229" s="36"/>
      <c r="F16229" s="36"/>
      <c r="G16229" s="36"/>
      <c r="H16229" s="36"/>
      <c r="I16229" s="36"/>
      <c r="J16229" s="36"/>
      <c r="M16229" s="191"/>
    </row>
    <row r="16230" spans="4:13" s="14" customFormat="1" ht="15.75">
      <c r="D16230" s="36"/>
      <c r="E16230" s="36"/>
      <c r="F16230" s="36"/>
      <c r="G16230" s="36"/>
      <c r="H16230" s="36"/>
      <c r="I16230" s="36"/>
      <c r="J16230" s="36"/>
      <c r="M16230" s="191"/>
    </row>
    <row r="16231" spans="4:13" s="14" customFormat="1" ht="15.75">
      <c r="D16231" s="36"/>
      <c r="E16231" s="36"/>
      <c r="F16231" s="36"/>
      <c r="G16231" s="36"/>
      <c r="H16231" s="36"/>
      <c r="I16231" s="36"/>
      <c r="J16231" s="36"/>
      <c r="M16231" s="191"/>
    </row>
    <row r="16232" spans="4:13" s="14" customFormat="1" ht="15.75">
      <c r="D16232" s="36"/>
      <c r="E16232" s="36"/>
      <c r="F16232" s="36"/>
      <c r="G16232" s="36"/>
      <c r="H16232" s="36"/>
      <c r="I16232" s="36"/>
      <c r="J16232" s="36"/>
      <c r="M16232" s="191"/>
    </row>
    <row r="16233" spans="4:13" s="14" customFormat="1" ht="15.75">
      <c r="D16233" s="36"/>
      <c r="E16233" s="36"/>
      <c r="F16233" s="36"/>
      <c r="G16233" s="36"/>
      <c r="H16233" s="36"/>
      <c r="I16233" s="36"/>
      <c r="J16233" s="36"/>
      <c r="M16233" s="191"/>
    </row>
    <row r="16234" spans="4:13" s="14" customFormat="1" ht="15.75">
      <c r="D16234" s="36"/>
      <c r="E16234" s="36"/>
      <c r="F16234" s="36"/>
      <c r="G16234" s="36"/>
      <c r="H16234" s="36"/>
      <c r="I16234" s="36"/>
      <c r="J16234" s="36"/>
      <c r="M16234" s="191"/>
    </row>
    <row r="16235" spans="4:13" s="14" customFormat="1" ht="15.75">
      <c r="D16235" s="36"/>
      <c r="E16235" s="36"/>
      <c r="F16235" s="36"/>
      <c r="G16235" s="36"/>
      <c r="H16235" s="36"/>
      <c r="I16235" s="36"/>
      <c r="J16235" s="36"/>
      <c r="M16235" s="191"/>
    </row>
    <row r="16236" spans="4:13" s="14" customFormat="1" ht="15.75">
      <c r="D16236" s="36"/>
      <c r="E16236" s="36"/>
      <c r="F16236" s="36"/>
      <c r="G16236" s="36"/>
      <c r="H16236" s="36"/>
      <c r="I16236" s="36"/>
      <c r="J16236" s="36"/>
      <c r="M16236" s="191"/>
    </row>
    <row r="16237" spans="4:13" s="14" customFormat="1" ht="15.75">
      <c r="D16237" s="36"/>
      <c r="E16237" s="36"/>
      <c r="F16237" s="36"/>
      <c r="G16237" s="36"/>
      <c r="H16237" s="36"/>
      <c r="I16237" s="36"/>
      <c r="J16237" s="36"/>
      <c r="M16237" s="191"/>
    </row>
    <row r="16238" spans="4:13" s="14" customFormat="1" ht="15.75">
      <c r="D16238" s="36"/>
      <c r="E16238" s="36"/>
      <c r="F16238" s="36"/>
      <c r="G16238" s="36"/>
      <c r="H16238" s="36"/>
      <c r="I16238" s="36"/>
      <c r="J16238" s="36"/>
      <c r="M16238" s="191"/>
    </row>
    <row r="16239" spans="4:13" s="14" customFormat="1" ht="15.75">
      <c r="D16239" s="36"/>
      <c r="E16239" s="36"/>
      <c r="F16239" s="36"/>
      <c r="G16239" s="36"/>
      <c r="H16239" s="36"/>
      <c r="I16239" s="36"/>
      <c r="J16239" s="36"/>
      <c r="M16239" s="191"/>
    </row>
    <row r="16240" spans="4:13" s="14" customFormat="1" ht="15.75">
      <c r="D16240" s="36"/>
      <c r="E16240" s="36"/>
      <c r="F16240" s="36"/>
      <c r="G16240" s="36"/>
      <c r="H16240" s="36"/>
      <c r="I16240" s="36"/>
      <c r="J16240" s="36"/>
      <c r="M16240" s="191"/>
    </row>
    <row r="16241" spans="4:13" s="14" customFormat="1" ht="15.75">
      <c r="D16241" s="36"/>
      <c r="E16241" s="36"/>
      <c r="F16241" s="36"/>
      <c r="G16241" s="36"/>
      <c r="H16241" s="36"/>
      <c r="I16241" s="36"/>
      <c r="J16241" s="36"/>
      <c r="M16241" s="191"/>
    </row>
    <row r="16242" spans="4:13" s="14" customFormat="1" ht="15.75">
      <c r="D16242" s="36"/>
      <c r="E16242" s="36"/>
      <c r="F16242" s="36"/>
      <c r="G16242" s="36"/>
      <c r="H16242" s="36"/>
      <c r="I16242" s="36"/>
      <c r="J16242" s="36"/>
      <c r="M16242" s="191"/>
    </row>
    <row r="16243" spans="4:13" s="14" customFormat="1" ht="15.75">
      <c r="D16243" s="36"/>
      <c r="E16243" s="36"/>
      <c r="F16243" s="36"/>
      <c r="G16243" s="36"/>
      <c r="H16243" s="36"/>
      <c r="I16243" s="36"/>
      <c r="J16243" s="36"/>
      <c r="M16243" s="191"/>
    </row>
    <row r="16244" spans="4:13" s="14" customFormat="1" ht="15.75">
      <c r="D16244" s="36"/>
      <c r="E16244" s="36"/>
      <c r="F16244" s="36"/>
      <c r="G16244" s="36"/>
      <c r="H16244" s="36"/>
      <c r="I16244" s="36"/>
      <c r="J16244" s="36"/>
      <c r="M16244" s="191"/>
    </row>
    <row r="16245" spans="4:13" s="14" customFormat="1" ht="15.75">
      <c r="D16245" s="36"/>
      <c r="E16245" s="36"/>
      <c r="F16245" s="36"/>
      <c r="G16245" s="36"/>
      <c r="H16245" s="36"/>
      <c r="I16245" s="36"/>
      <c r="J16245" s="36"/>
      <c r="M16245" s="191"/>
    </row>
    <row r="16246" spans="4:13" s="14" customFormat="1" ht="15.75">
      <c r="D16246" s="36"/>
      <c r="E16246" s="36"/>
      <c r="F16246" s="36"/>
      <c r="G16246" s="36"/>
      <c r="H16246" s="36"/>
      <c r="I16246" s="36"/>
      <c r="J16246" s="36"/>
      <c r="M16246" s="191"/>
    </row>
    <row r="16247" spans="4:13" s="14" customFormat="1" ht="15.75">
      <c r="D16247" s="36"/>
      <c r="E16247" s="36"/>
      <c r="F16247" s="36"/>
      <c r="G16247" s="36"/>
      <c r="H16247" s="36"/>
      <c r="I16247" s="36"/>
      <c r="J16247" s="36"/>
      <c r="M16247" s="191"/>
    </row>
    <row r="16248" spans="4:13" s="14" customFormat="1" ht="15.75">
      <c r="D16248" s="36"/>
      <c r="E16248" s="36"/>
      <c r="F16248" s="36"/>
      <c r="G16248" s="36"/>
      <c r="H16248" s="36"/>
      <c r="I16248" s="36"/>
      <c r="J16248" s="36"/>
      <c r="M16248" s="191"/>
    </row>
    <row r="16249" spans="4:13" s="14" customFormat="1" ht="15.75">
      <c r="D16249" s="36"/>
      <c r="E16249" s="36"/>
      <c r="F16249" s="36"/>
      <c r="G16249" s="36"/>
      <c r="H16249" s="36"/>
      <c r="I16249" s="36"/>
      <c r="J16249" s="36"/>
      <c r="M16249" s="191"/>
    </row>
    <row r="16250" spans="4:13" s="14" customFormat="1" ht="15.75">
      <c r="D16250" s="36"/>
      <c r="E16250" s="36"/>
      <c r="F16250" s="36"/>
      <c r="G16250" s="36"/>
      <c r="H16250" s="36"/>
      <c r="I16250" s="36"/>
      <c r="J16250" s="36"/>
      <c r="M16250" s="191"/>
    </row>
    <row r="16251" spans="4:13" s="14" customFormat="1" ht="15.75">
      <c r="D16251" s="36"/>
      <c r="E16251" s="36"/>
      <c r="F16251" s="36"/>
      <c r="G16251" s="36"/>
      <c r="H16251" s="36"/>
      <c r="I16251" s="36"/>
      <c r="J16251" s="36"/>
      <c r="M16251" s="191"/>
    </row>
    <row r="16252" spans="4:13" s="14" customFormat="1" ht="15.75">
      <c r="D16252" s="36"/>
      <c r="E16252" s="36"/>
      <c r="F16252" s="36"/>
      <c r="G16252" s="36"/>
      <c r="H16252" s="36"/>
      <c r="I16252" s="36"/>
      <c r="J16252" s="36"/>
      <c r="M16252" s="191"/>
    </row>
    <row r="16253" spans="4:13" s="14" customFormat="1" ht="15.75">
      <c r="D16253" s="36"/>
      <c r="E16253" s="36"/>
      <c r="F16253" s="36"/>
      <c r="G16253" s="36"/>
      <c r="H16253" s="36"/>
      <c r="I16253" s="36"/>
      <c r="J16253" s="36"/>
      <c r="M16253" s="191"/>
    </row>
    <row r="16254" spans="4:13" s="14" customFormat="1" ht="15.75">
      <c r="D16254" s="36"/>
      <c r="E16254" s="36"/>
      <c r="F16254" s="36"/>
      <c r="G16254" s="36"/>
      <c r="H16254" s="36"/>
      <c r="I16254" s="36"/>
      <c r="J16254" s="36"/>
      <c r="M16254" s="191"/>
    </row>
    <row r="16255" spans="4:13" s="14" customFormat="1" ht="15.75">
      <c r="D16255" s="36"/>
      <c r="E16255" s="36"/>
      <c r="F16255" s="36"/>
      <c r="G16255" s="36"/>
      <c r="H16255" s="36"/>
      <c r="I16255" s="36"/>
      <c r="J16255" s="36"/>
      <c r="M16255" s="191"/>
    </row>
    <row r="16256" spans="4:13" s="14" customFormat="1" ht="15.75">
      <c r="D16256" s="36"/>
      <c r="E16256" s="36"/>
      <c r="F16256" s="36"/>
      <c r="G16256" s="36"/>
      <c r="H16256" s="36"/>
      <c r="I16256" s="36"/>
      <c r="J16256" s="36"/>
      <c r="M16256" s="191"/>
    </row>
    <row r="16257" spans="4:13" s="14" customFormat="1" ht="15.75">
      <c r="D16257" s="36"/>
      <c r="E16257" s="36"/>
      <c r="F16257" s="36"/>
      <c r="G16257" s="36"/>
      <c r="H16257" s="36"/>
      <c r="I16257" s="36"/>
      <c r="J16257" s="36"/>
      <c r="M16257" s="191"/>
    </row>
    <row r="16258" spans="4:13" s="14" customFormat="1" ht="15.75">
      <c r="D16258" s="36"/>
      <c r="E16258" s="36"/>
      <c r="F16258" s="36"/>
      <c r="G16258" s="36"/>
      <c r="H16258" s="36"/>
      <c r="I16258" s="36"/>
      <c r="J16258" s="36"/>
      <c r="M16258" s="191"/>
    </row>
    <row r="16259" spans="4:13" s="14" customFormat="1" ht="15.75">
      <c r="D16259" s="36"/>
      <c r="E16259" s="36"/>
      <c r="F16259" s="36"/>
      <c r="G16259" s="36"/>
      <c r="H16259" s="36"/>
      <c r="I16259" s="36"/>
      <c r="J16259" s="36"/>
      <c r="M16259" s="191"/>
    </row>
    <row r="16260" spans="4:13" s="14" customFormat="1" ht="15.75">
      <c r="D16260" s="36"/>
      <c r="E16260" s="36"/>
      <c r="F16260" s="36"/>
      <c r="G16260" s="36"/>
      <c r="H16260" s="36"/>
      <c r="I16260" s="36"/>
      <c r="J16260" s="36"/>
      <c r="M16260" s="191"/>
    </row>
    <row r="16261" spans="4:13" s="14" customFormat="1" ht="15.75">
      <c r="D16261" s="36"/>
      <c r="E16261" s="36"/>
      <c r="F16261" s="36"/>
      <c r="G16261" s="36"/>
      <c r="H16261" s="36"/>
      <c r="I16261" s="36"/>
      <c r="J16261" s="36"/>
      <c r="M16261" s="191"/>
    </row>
    <row r="16262" spans="4:13" s="14" customFormat="1" ht="15.75">
      <c r="D16262" s="36"/>
      <c r="E16262" s="36"/>
      <c r="F16262" s="36"/>
      <c r="G16262" s="36"/>
      <c r="H16262" s="36"/>
      <c r="I16262" s="36"/>
      <c r="J16262" s="36"/>
      <c r="M16262" s="191"/>
    </row>
    <row r="16263" spans="4:13" s="14" customFormat="1" ht="15.75">
      <c r="D16263" s="36"/>
      <c r="E16263" s="36"/>
      <c r="F16263" s="36"/>
      <c r="G16263" s="36"/>
      <c r="H16263" s="36"/>
      <c r="I16263" s="36"/>
      <c r="J16263" s="36"/>
      <c r="M16263" s="191"/>
    </row>
    <row r="16264" spans="4:13" s="14" customFormat="1" ht="15.75">
      <c r="D16264" s="36"/>
      <c r="E16264" s="36"/>
      <c r="F16264" s="36"/>
      <c r="G16264" s="36"/>
      <c r="H16264" s="36"/>
      <c r="I16264" s="36"/>
      <c r="J16264" s="36"/>
      <c r="M16264" s="191"/>
    </row>
    <row r="16265" spans="4:13" s="14" customFormat="1" ht="15.75">
      <c r="D16265" s="36"/>
      <c r="E16265" s="36"/>
      <c r="F16265" s="36"/>
      <c r="G16265" s="36"/>
      <c r="H16265" s="36"/>
      <c r="I16265" s="36"/>
      <c r="J16265" s="36"/>
      <c r="M16265" s="191"/>
    </row>
    <row r="16266" spans="4:13" s="14" customFormat="1" ht="15.75">
      <c r="D16266" s="36"/>
      <c r="E16266" s="36"/>
      <c r="F16266" s="36"/>
      <c r="G16266" s="36"/>
      <c r="H16266" s="36"/>
      <c r="I16266" s="36"/>
      <c r="J16266" s="36"/>
      <c r="M16266" s="191"/>
    </row>
    <row r="16267" spans="4:13" s="14" customFormat="1" ht="15.75">
      <c r="D16267" s="36"/>
      <c r="E16267" s="36"/>
      <c r="F16267" s="36"/>
      <c r="G16267" s="36"/>
      <c r="H16267" s="36"/>
      <c r="I16267" s="36"/>
      <c r="J16267" s="36"/>
      <c r="M16267" s="191"/>
    </row>
    <row r="16268" spans="4:13" s="14" customFormat="1" ht="15.75">
      <c r="D16268" s="36"/>
      <c r="E16268" s="36"/>
      <c r="F16268" s="36"/>
      <c r="G16268" s="36"/>
      <c r="H16268" s="36"/>
      <c r="I16268" s="36"/>
      <c r="J16268" s="36"/>
      <c r="M16268" s="191"/>
    </row>
    <row r="16269" spans="4:13" s="14" customFormat="1" ht="15.75">
      <c r="D16269" s="36"/>
      <c r="E16269" s="36"/>
      <c r="F16269" s="36"/>
      <c r="G16269" s="36"/>
      <c r="H16269" s="36"/>
      <c r="I16269" s="36"/>
      <c r="J16269" s="36"/>
      <c r="M16269" s="191"/>
    </row>
    <row r="16270" spans="4:13" s="14" customFormat="1" ht="15.75">
      <c r="D16270" s="36"/>
      <c r="E16270" s="36"/>
      <c r="F16270" s="36"/>
      <c r="G16270" s="36"/>
      <c r="H16270" s="36"/>
      <c r="I16270" s="36"/>
      <c r="J16270" s="36"/>
      <c r="M16270" s="191"/>
    </row>
    <row r="16271" spans="4:13" s="14" customFormat="1" ht="15.75">
      <c r="D16271" s="36"/>
      <c r="E16271" s="36"/>
      <c r="F16271" s="36"/>
      <c r="G16271" s="36"/>
      <c r="H16271" s="36"/>
      <c r="I16271" s="36"/>
      <c r="J16271" s="36"/>
      <c r="M16271" s="191"/>
    </row>
    <row r="16272" spans="4:13" s="14" customFormat="1" ht="15.75">
      <c r="D16272" s="36"/>
      <c r="E16272" s="36"/>
      <c r="F16272" s="36"/>
      <c r="G16272" s="36"/>
      <c r="H16272" s="36"/>
      <c r="I16272" s="36"/>
      <c r="J16272" s="36"/>
      <c r="M16272" s="191"/>
    </row>
    <row r="16273" spans="4:13" s="14" customFormat="1" ht="15.75">
      <c r="D16273" s="36"/>
      <c r="E16273" s="36"/>
      <c r="F16273" s="36"/>
      <c r="G16273" s="36"/>
      <c r="H16273" s="36"/>
      <c r="I16273" s="36"/>
      <c r="J16273" s="36"/>
      <c r="M16273" s="191"/>
    </row>
    <row r="16274" spans="4:13" s="14" customFormat="1" ht="15.75">
      <c r="D16274" s="36"/>
      <c r="E16274" s="36"/>
      <c r="F16274" s="36"/>
      <c r="G16274" s="36"/>
      <c r="H16274" s="36"/>
      <c r="I16274" s="36"/>
      <c r="J16274" s="36"/>
      <c r="M16274" s="191"/>
    </row>
    <row r="16275" spans="4:13" s="14" customFormat="1" ht="15.75">
      <c r="D16275" s="36"/>
      <c r="E16275" s="36"/>
      <c r="F16275" s="36"/>
      <c r="G16275" s="36"/>
      <c r="H16275" s="36"/>
      <c r="I16275" s="36"/>
      <c r="J16275" s="36"/>
      <c r="M16275" s="191"/>
    </row>
    <row r="16276" spans="4:13" s="14" customFormat="1" ht="15.75">
      <c r="D16276" s="36"/>
      <c r="E16276" s="36"/>
      <c r="F16276" s="36"/>
      <c r="G16276" s="36"/>
      <c r="H16276" s="36"/>
      <c r="I16276" s="36"/>
      <c r="J16276" s="36"/>
      <c r="M16276" s="191"/>
    </row>
    <row r="16277" spans="4:13" s="14" customFormat="1" ht="15.75">
      <c r="D16277" s="36"/>
      <c r="E16277" s="36"/>
      <c r="F16277" s="36"/>
      <c r="G16277" s="36"/>
      <c r="H16277" s="36"/>
      <c r="I16277" s="36"/>
      <c r="J16277" s="36"/>
      <c r="M16277" s="191"/>
    </row>
    <row r="16278" spans="4:13" s="14" customFormat="1" ht="15.75">
      <c r="D16278" s="36"/>
      <c r="E16278" s="36"/>
      <c r="F16278" s="36"/>
      <c r="G16278" s="36"/>
      <c r="H16278" s="36"/>
      <c r="I16278" s="36"/>
      <c r="J16278" s="36"/>
      <c r="M16278" s="191"/>
    </row>
    <row r="16279" spans="4:13" s="14" customFormat="1" ht="15.75">
      <c r="D16279" s="36"/>
      <c r="E16279" s="36"/>
      <c r="F16279" s="36"/>
      <c r="G16279" s="36"/>
      <c r="H16279" s="36"/>
      <c r="I16279" s="36"/>
      <c r="J16279" s="36"/>
      <c r="M16279" s="191"/>
    </row>
    <row r="16280" spans="4:13" s="14" customFormat="1" ht="15.75">
      <c r="D16280" s="36"/>
      <c r="E16280" s="36"/>
      <c r="F16280" s="36"/>
      <c r="G16280" s="36"/>
      <c r="H16280" s="36"/>
      <c r="I16280" s="36"/>
      <c r="J16280" s="36"/>
      <c r="M16280" s="191"/>
    </row>
    <row r="16281" spans="4:13" s="14" customFormat="1" ht="15.75">
      <c r="D16281" s="36"/>
      <c r="E16281" s="36"/>
      <c r="F16281" s="36"/>
      <c r="G16281" s="36"/>
      <c r="H16281" s="36"/>
      <c r="I16281" s="36"/>
      <c r="J16281" s="36"/>
      <c r="M16281" s="191"/>
    </row>
    <row r="16282" spans="4:13" s="14" customFormat="1" ht="15.75">
      <c r="D16282" s="36"/>
      <c r="E16282" s="36"/>
      <c r="F16282" s="36"/>
      <c r="G16282" s="36"/>
      <c r="H16282" s="36"/>
      <c r="I16282" s="36"/>
      <c r="J16282" s="36"/>
      <c r="M16282" s="191"/>
    </row>
    <row r="16283" spans="4:13" s="14" customFormat="1" ht="15.75">
      <c r="D16283" s="36"/>
      <c r="E16283" s="36"/>
      <c r="F16283" s="36"/>
      <c r="G16283" s="36"/>
      <c r="H16283" s="36"/>
      <c r="I16283" s="36"/>
      <c r="J16283" s="36"/>
      <c r="M16283" s="191"/>
    </row>
    <row r="16284" spans="4:13" s="14" customFormat="1" ht="15.75">
      <c r="D16284" s="36"/>
      <c r="E16284" s="36"/>
      <c r="F16284" s="36"/>
      <c r="G16284" s="36"/>
      <c r="H16284" s="36"/>
      <c r="I16284" s="36"/>
      <c r="J16284" s="36"/>
      <c r="M16284" s="191"/>
    </row>
    <row r="16285" spans="4:13" s="14" customFormat="1" ht="15.75">
      <c r="D16285" s="36"/>
      <c r="E16285" s="36"/>
      <c r="F16285" s="36"/>
      <c r="G16285" s="36"/>
      <c r="H16285" s="36"/>
      <c r="I16285" s="36"/>
      <c r="J16285" s="36"/>
      <c r="M16285" s="191"/>
    </row>
    <row r="16286" spans="4:13" s="14" customFormat="1" ht="15.75">
      <c r="D16286" s="36"/>
      <c r="E16286" s="36"/>
      <c r="F16286" s="36"/>
      <c r="G16286" s="36"/>
      <c r="H16286" s="36"/>
      <c r="I16286" s="36"/>
      <c r="J16286" s="36"/>
      <c r="M16286" s="191"/>
    </row>
    <row r="16287" spans="4:13" s="14" customFormat="1" ht="15.75">
      <c r="D16287" s="36"/>
      <c r="E16287" s="36"/>
      <c r="F16287" s="36"/>
      <c r="G16287" s="36"/>
      <c r="H16287" s="36"/>
      <c r="I16287" s="36"/>
      <c r="J16287" s="36"/>
      <c r="M16287" s="191"/>
    </row>
    <row r="16288" spans="4:13" s="14" customFormat="1" ht="15.75">
      <c r="D16288" s="36"/>
      <c r="E16288" s="36"/>
      <c r="F16288" s="36"/>
      <c r="G16288" s="36"/>
      <c r="H16288" s="36"/>
      <c r="I16288" s="36"/>
      <c r="J16288" s="36"/>
      <c r="M16288" s="191"/>
    </row>
    <row r="16289" spans="4:13" s="14" customFormat="1" ht="15.75">
      <c r="D16289" s="36"/>
      <c r="E16289" s="36"/>
      <c r="F16289" s="36"/>
      <c r="G16289" s="36"/>
      <c r="H16289" s="36"/>
      <c r="I16289" s="36"/>
      <c r="J16289" s="36"/>
      <c r="M16289" s="191"/>
    </row>
    <row r="16290" spans="4:13" s="14" customFormat="1" ht="15.75">
      <c r="D16290" s="36"/>
      <c r="E16290" s="36"/>
      <c r="F16290" s="36"/>
      <c r="G16290" s="36"/>
      <c r="H16290" s="36"/>
      <c r="I16290" s="36"/>
      <c r="J16290" s="36"/>
      <c r="M16290" s="191"/>
    </row>
    <row r="16291" spans="4:13" s="14" customFormat="1" ht="15.75">
      <c r="D16291" s="36"/>
      <c r="E16291" s="36"/>
      <c r="F16291" s="36"/>
      <c r="G16291" s="36"/>
      <c r="H16291" s="36"/>
      <c r="I16291" s="36"/>
      <c r="J16291" s="36"/>
      <c r="M16291" s="191"/>
    </row>
    <row r="16292" spans="4:13" s="14" customFormat="1" ht="15.75">
      <c r="D16292" s="36"/>
      <c r="E16292" s="36"/>
      <c r="F16292" s="36"/>
      <c r="G16292" s="36"/>
      <c r="H16292" s="36"/>
      <c r="I16292" s="36"/>
      <c r="J16292" s="36"/>
      <c r="M16292" s="191"/>
    </row>
    <row r="16293" spans="4:13" s="14" customFormat="1" ht="15.75">
      <c r="D16293" s="36"/>
      <c r="E16293" s="36"/>
      <c r="F16293" s="36"/>
      <c r="G16293" s="36"/>
      <c r="H16293" s="36"/>
      <c r="I16293" s="36"/>
      <c r="J16293" s="36"/>
      <c r="M16293" s="191"/>
    </row>
    <row r="16294" spans="4:13" s="14" customFormat="1" ht="15.75">
      <c r="D16294" s="36"/>
      <c r="E16294" s="36"/>
      <c r="F16294" s="36"/>
      <c r="G16294" s="36"/>
      <c r="H16294" s="36"/>
      <c r="I16294" s="36"/>
      <c r="J16294" s="36"/>
      <c r="M16294" s="191"/>
    </row>
    <row r="16295" spans="4:13" s="14" customFormat="1" ht="15.75">
      <c r="D16295" s="36"/>
      <c r="E16295" s="36"/>
      <c r="F16295" s="36"/>
      <c r="G16295" s="36"/>
      <c r="H16295" s="36"/>
      <c r="I16295" s="36"/>
      <c r="J16295" s="36"/>
      <c r="M16295" s="191"/>
    </row>
    <row r="16296" spans="4:13" s="14" customFormat="1" ht="15.75">
      <c r="D16296" s="36"/>
      <c r="E16296" s="36"/>
      <c r="F16296" s="36"/>
      <c r="G16296" s="36"/>
      <c r="H16296" s="36"/>
      <c r="I16296" s="36"/>
      <c r="J16296" s="36"/>
      <c r="M16296" s="191"/>
    </row>
    <row r="16297" spans="4:13" s="14" customFormat="1" ht="15.75">
      <c r="D16297" s="36"/>
      <c r="E16297" s="36"/>
      <c r="F16297" s="36"/>
      <c r="G16297" s="36"/>
      <c r="H16297" s="36"/>
      <c r="I16297" s="36"/>
      <c r="J16297" s="36"/>
      <c r="M16297" s="191"/>
    </row>
    <row r="16298" spans="4:13" s="14" customFormat="1" ht="15.75">
      <c r="D16298" s="36"/>
      <c r="E16298" s="36"/>
      <c r="F16298" s="36"/>
      <c r="G16298" s="36"/>
      <c r="H16298" s="36"/>
      <c r="I16298" s="36"/>
      <c r="J16298" s="36"/>
      <c r="M16298" s="191"/>
    </row>
    <row r="16299" spans="4:13" s="14" customFormat="1" ht="15.75">
      <c r="D16299" s="36"/>
      <c r="E16299" s="36"/>
      <c r="F16299" s="36"/>
      <c r="G16299" s="36"/>
      <c r="H16299" s="36"/>
      <c r="I16299" s="36"/>
      <c r="J16299" s="36"/>
      <c r="M16299" s="191"/>
    </row>
    <row r="16300" spans="4:13" s="14" customFormat="1" ht="15.75">
      <c r="D16300" s="36"/>
      <c r="E16300" s="36"/>
      <c r="F16300" s="36"/>
      <c r="G16300" s="36"/>
      <c r="H16300" s="36"/>
      <c r="I16300" s="36"/>
      <c r="J16300" s="36"/>
      <c r="M16300" s="191"/>
    </row>
    <row r="16301" spans="4:13" s="14" customFormat="1" ht="15.75">
      <c r="D16301" s="36"/>
      <c r="E16301" s="36"/>
      <c r="F16301" s="36"/>
      <c r="G16301" s="36"/>
      <c r="H16301" s="36"/>
      <c r="I16301" s="36"/>
      <c r="J16301" s="36"/>
      <c r="M16301" s="191"/>
    </row>
    <row r="16302" spans="4:13" s="14" customFormat="1" ht="15.75">
      <c r="D16302" s="36"/>
      <c r="E16302" s="36"/>
      <c r="F16302" s="36"/>
      <c r="G16302" s="36"/>
      <c r="H16302" s="36"/>
      <c r="I16302" s="36"/>
      <c r="J16302" s="36"/>
      <c r="M16302" s="191"/>
    </row>
    <row r="16303" spans="4:13" s="14" customFormat="1" ht="15.75">
      <c r="D16303" s="36"/>
      <c r="E16303" s="36"/>
      <c r="F16303" s="36"/>
      <c r="G16303" s="36"/>
      <c r="H16303" s="36"/>
      <c r="I16303" s="36"/>
      <c r="J16303" s="36"/>
      <c r="M16303" s="191"/>
    </row>
    <row r="16304" spans="4:13" s="14" customFormat="1" ht="15.75">
      <c r="D16304" s="36"/>
      <c r="E16304" s="36"/>
      <c r="F16304" s="36"/>
      <c r="G16304" s="36"/>
      <c r="H16304" s="36"/>
      <c r="I16304" s="36"/>
      <c r="J16304" s="36"/>
      <c r="M16304" s="191"/>
    </row>
    <row r="16305" spans="4:13" s="14" customFormat="1" ht="15.75">
      <c r="D16305" s="36"/>
      <c r="E16305" s="36"/>
      <c r="F16305" s="36"/>
      <c r="G16305" s="36"/>
      <c r="H16305" s="36"/>
      <c r="I16305" s="36"/>
      <c r="J16305" s="36"/>
      <c r="M16305" s="191"/>
    </row>
    <row r="16306" spans="4:13" s="14" customFormat="1" ht="15.75">
      <c r="D16306" s="36"/>
      <c r="E16306" s="36"/>
      <c r="F16306" s="36"/>
      <c r="G16306" s="36"/>
      <c r="H16306" s="36"/>
      <c r="I16306" s="36"/>
      <c r="J16306" s="36"/>
      <c r="M16306" s="191"/>
    </row>
    <row r="16307" spans="4:13" s="14" customFormat="1" ht="15.75">
      <c r="D16307" s="36"/>
      <c r="E16307" s="36"/>
      <c r="F16307" s="36"/>
      <c r="G16307" s="36"/>
      <c r="H16307" s="36"/>
      <c r="I16307" s="36"/>
      <c r="J16307" s="36"/>
      <c r="M16307" s="191"/>
    </row>
    <row r="16308" spans="4:13" s="14" customFormat="1" ht="15.75">
      <c r="D16308" s="36"/>
      <c r="E16308" s="36"/>
      <c r="F16308" s="36"/>
      <c r="G16308" s="36"/>
      <c r="H16308" s="36"/>
      <c r="I16308" s="36"/>
      <c r="J16308" s="36"/>
      <c r="M16308" s="191"/>
    </row>
    <row r="16309" spans="4:13" s="14" customFormat="1" ht="15.75">
      <c r="D16309" s="36"/>
      <c r="E16309" s="36"/>
      <c r="F16309" s="36"/>
      <c r="G16309" s="36"/>
      <c r="H16309" s="36"/>
      <c r="I16309" s="36"/>
      <c r="J16309" s="36"/>
      <c r="M16309" s="191"/>
    </row>
    <row r="16310" spans="4:13" s="14" customFormat="1" ht="15.75">
      <c r="D16310" s="36"/>
      <c r="E16310" s="36"/>
      <c r="F16310" s="36"/>
      <c r="G16310" s="36"/>
      <c r="H16310" s="36"/>
      <c r="I16310" s="36"/>
      <c r="J16310" s="36"/>
      <c r="M16310" s="191"/>
    </row>
    <row r="16311" spans="4:13" s="14" customFormat="1" ht="15.75">
      <c r="D16311" s="36"/>
      <c r="E16311" s="36"/>
      <c r="F16311" s="36"/>
      <c r="G16311" s="36"/>
      <c r="H16311" s="36"/>
      <c r="I16311" s="36"/>
      <c r="J16311" s="36"/>
      <c r="M16311" s="191"/>
    </row>
    <row r="16312" spans="4:13" s="14" customFormat="1" ht="15.75">
      <c r="D16312" s="36"/>
      <c r="E16312" s="36"/>
      <c r="F16312" s="36"/>
      <c r="G16312" s="36"/>
      <c r="H16312" s="36"/>
      <c r="I16312" s="36"/>
      <c r="J16312" s="36"/>
      <c r="M16312" s="191"/>
    </row>
    <row r="16313" spans="4:13" s="14" customFormat="1" ht="15.75">
      <c r="D16313" s="36"/>
      <c r="E16313" s="36"/>
      <c r="F16313" s="36"/>
      <c r="G16313" s="36"/>
      <c r="H16313" s="36"/>
      <c r="I16313" s="36"/>
      <c r="J16313" s="36"/>
      <c r="M16313" s="191"/>
    </row>
    <row r="16314" spans="4:13" s="14" customFormat="1" ht="15.75">
      <c r="D16314" s="36"/>
      <c r="E16314" s="36"/>
      <c r="F16314" s="36"/>
      <c r="G16314" s="36"/>
      <c r="H16314" s="36"/>
      <c r="I16314" s="36"/>
      <c r="J16314" s="36"/>
      <c r="M16314" s="191"/>
    </row>
    <row r="16315" spans="4:13" s="14" customFormat="1" ht="15.75">
      <c r="D16315" s="36"/>
      <c r="E16315" s="36"/>
      <c r="F16315" s="36"/>
      <c r="G16315" s="36"/>
      <c r="H16315" s="36"/>
      <c r="I16315" s="36"/>
      <c r="J16315" s="36"/>
      <c r="M16315" s="191"/>
    </row>
    <row r="16316" spans="4:13" s="14" customFormat="1" ht="15.75">
      <c r="D16316" s="36"/>
      <c r="E16316" s="36"/>
      <c r="F16316" s="36"/>
      <c r="G16316" s="36"/>
      <c r="H16316" s="36"/>
      <c r="I16316" s="36"/>
      <c r="J16316" s="36"/>
      <c r="M16316" s="191"/>
    </row>
    <row r="16317" spans="4:13" s="14" customFormat="1" ht="15.75">
      <c r="D16317" s="36"/>
      <c r="E16317" s="36"/>
      <c r="F16317" s="36"/>
      <c r="G16317" s="36"/>
      <c r="H16317" s="36"/>
      <c r="I16317" s="36"/>
      <c r="J16317" s="36"/>
      <c r="M16317" s="191"/>
    </row>
    <row r="16318" spans="4:13" s="14" customFormat="1" ht="15.75">
      <c r="D16318" s="36"/>
      <c r="E16318" s="36"/>
      <c r="F16318" s="36"/>
      <c r="G16318" s="36"/>
      <c r="H16318" s="36"/>
      <c r="I16318" s="36"/>
      <c r="J16318" s="36"/>
      <c r="M16318" s="191"/>
    </row>
    <row r="16319" spans="4:13" s="14" customFormat="1" ht="15.75">
      <c r="D16319" s="36"/>
      <c r="E16319" s="36"/>
      <c r="F16319" s="36"/>
      <c r="G16319" s="36"/>
      <c r="H16319" s="36"/>
      <c r="I16319" s="36"/>
      <c r="J16319" s="36"/>
      <c r="M16319" s="191"/>
    </row>
    <row r="16320" spans="4:13" s="14" customFormat="1" ht="15.75">
      <c r="D16320" s="36"/>
      <c r="E16320" s="36"/>
      <c r="F16320" s="36"/>
      <c r="G16320" s="36"/>
      <c r="H16320" s="36"/>
      <c r="I16320" s="36"/>
      <c r="J16320" s="36"/>
      <c r="M16320" s="191"/>
    </row>
    <row r="16321" spans="4:13" s="14" customFormat="1" ht="15.75">
      <c r="D16321" s="36"/>
      <c r="E16321" s="36"/>
      <c r="F16321" s="36"/>
      <c r="G16321" s="36"/>
      <c r="H16321" s="36"/>
      <c r="I16321" s="36"/>
      <c r="J16321" s="36"/>
      <c r="M16321" s="191"/>
    </row>
    <row r="16322" spans="4:13" s="14" customFormat="1" ht="15.75">
      <c r="D16322" s="36"/>
      <c r="E16322" s="36"/>
      <c r="F16322" s="36"/>
      <c r="G16322" s="36"/>
      <c r="H16322" s="36"/>
      <c r="I16322" s="36"/>
      <c r="J16322" s="36"/>
      <c r="M16322" s="191"/>
    </row>
    <row r="16323" spans="4:13" s="14" customFormat="1" ht="15.75">
      <c r="D16323" s="36"/>
      <c r="E16323" s="36"/>
      <c r="F16323" s="36"/>
      <c r="G16323" s="36"/>
      <c r="H16323" s="36"/>
      <c r="I16323" s="36"/>
      <c r="J16323" s="36"/>
      <c r="M16323" s="191"/>
    </row>
    <row r="16324" spans="4:13" s="14" customFormat="1" ht="15.75">
      <c r="D16324" s="36"/>
      <c r="E16324" s="36"/>
      <c r="F16324" s="36"/>
      <c r="G16324" s="36"/>
      <c r="H16324" s="36"/>
      <c r="I16324" s="36"/>
      <c r="J16324" s="36"/>
      <c r="M16324" s="191"/>
    </row>
    <row r="16325" spans="4:13" s="14" customFormat="1" ht="15.75">
      <c r="D16325" s="36"/>
      <c r="E16325" s="36"/>
      <c r="F16325" s="36"/>
      <c r="G16325" s="36"/>
      <c r="H16325" s="36"/>
      <c r="I16325" s="36"/>
      <c r="J16325" s="36"/>
      <c r="M16325" s="191"/>
    </row>
    <row r="16326" spans="4:13" s="14" customFormat="1" ht="15.75">
      <c r="D16326" s="36"/>
      <c r="E16326" s="36"/>
      <c r="F16326" s="36"/>
      <c r="G16326" s="36"/>
      <c r="H16326" s="36"/>
      <c r="I16326" s="36"/>
      <c r="J16326" s="36"/>
      <c r="M16326" s="191"/>
    </row>
    <row r="16327" spans="4:13" s="14" customFormat="1" ht="15.75">
      <c r="D16327" s="36"/>
      <c r="E16327" s="36"/>
      <c r="F16327" s="36"/>
      <c r="G16327" s="36"/>
      <c r="H16327" s="36"/>
      <c r="I16327" s="36"/>
      <c r="J16327" s="36"/>
      <c r="M16327" s="191"/>
    </row>
    <row r="16328" spans="4:13" s="14" customFormat="1" ht="15.75">
      <c r="D16328" s="36"/>
      <c r="E16328" s="36"/>
      <c r="F16328" s="36"/>
      <c r="G16328" s="36"/>
      <c r="H16328" s="36"/>
      <c r="I16328" s="36"/>
      <c r="J16328" s="36"/>
      <c r="M16328" s="191"/>
    </row>
    <row r="16329" spans="4:13" s="14" customFormat="1" ht="15.75">
      <c r="D16329" s="36"/>
      <c r="E16329" s="36"/>
      <c r="F16329" s="36"/>
      <c r="G16329" s="36"/>
      <c r="H16329" s="36"/>
      <c r="I16329" s="36"/>
      <c r="J16329" s="36"/>
      <c r="M16329" s="191"/>
    </row>
    <row r="16330" spans="4:13" s="14" customFormat="1" ht="15.75">
      <c r="D16330" s="36"/>
      <c r="E16330" s="36"/>
      <c r="F16330" s="36"/>
      <c r="G16330" s="36"/>
      <c r="H16330" s="36"/>
      <c r="I16330" s="36"/>
      <c r="J16330" s="36"/>
      <c r="M16330" s="191"/>
    </row>
    <row r="16331" spans="4:13" s="14" customFormat="1" ht="15.75">
      <c r="D16331" s="36"/>
      <c r="E16331" s="36"/>
      <c r="F16331" s="36"/>
      <c r="G16331" s="36"/>
      <c r="H16331" s="36"/>
      <c r="I16331" s="36"/>
      <c r="J16331" s="36"/>
      <c r="M16331" s="191"/>
    </row>
    <row r="16332" spans="4:13" s="14" customFormat="1" ht="15.75">
      <c r="D16332" s="36"/>
      <c r="E16332" s="36"/>
      <c r="F16332" s="36"/>
      <c r="G16332" s="36"/>
      <c r="H16332" s="36"/>
      <c r="I16332" s="36"/>
      <c r="J16332" s="36"/>
      <c r="M16332" s="191"/>
    </row>
    <row r="16333" spans="4:13" s="14" customFormat="1" ht="15.75">
      <c r="D16333" s="36"/>
      <c r="E16333" s="36"/>
      <c r="F16333" s="36"/>
      <c r="G16333" s="36"/>
      <c r="H16333" s="36"/>
      <c r="I16333" s="36"/>
      <c r="J16333" s="36"/>
      <c r="M16333" s="191"/>
    </row>
    <row r="16334" spans="4:13" s="14" customFormat="1" ht="15.75">
      <c r="D16334" s="36"/>
      <c r="E16334" s="36"/>
      <c r="F16334" s="36"/>
      <c r="G16334" s="36"/>
      <c r="H16334" s="36"/>
      <c r="I16334" s="36"/>
      <c r="J16334" s="36"/>
      <c r="M16334" s="191"/>
    </row>
    <row r="16335" spans="4:13" s="14" customFormat="1" ht="15.75">
      <c r="D16335" s="36"/>
      <c r="E16335" s="36"/>
      <c r="F16335" s="36"/>
      <c r="G16335" s="36"/>
      <c r="H16335" s="36"/>
      <c r="I16335" s="36"/>
      <c r="J16335" s="36"/>
      <c r="M16335" s="191"/>
    </row>
    <row r="16336" spans="4:13" s="14" customFormat="1" ht="15.75">
      <c r="D16336" s="36"/>
      <c r="E16336" s="36"/>
      <c r="F16336" s="36"/>
      <c r="G16336" s="36"/>
      <c r="H16336" s="36"/>
      <c r="I16336" s="36"/>
      <c r="J16336" s="36"/>
      <c r="M16336" s="191"/>
    </row>
    <row r="16337" spans="4:13" s="14" customFormat="1" ht="15.75">
      <c r="D16337" s="36"/>
      <c r="E16337" s="36"/>
      <c r="F16337" s="36"/>
      <c r="G16337" s="36"/>
      <c r="H16337" s="36"/>
      <c r="I16337" s="36"/>
      <c r="J16337" s="36"/>
      <c r="M16337" s="191"/>
    </row>
    <row r="16338" spans="4:13" s="14" customFormat="1" ht="15.75">
      <c r="D16338" s="36"/>
      <c r="E16338" s="36"/>
      <c r="F16338" s="36"/>
      <c r="G16338" s="36"/>
      <c r="H16338" s="36"/>
      <c r="I16338" s="36"/>
      <c r="J16338" s="36"/>
      <c r="M16338" s="191"/>
    </row>
    <row r="16339" spans="4:13" s="14" customFormat="1" ht="15.75">
      <c r="D16339" s="36"/>
      <c r="E16339" s="36"/>
      <c r="F16339" s="36"/>
      <c r="G16339" s="36"/>
      <c r="H16339" s="36"/>
      <c r="I16339" s="36"/>
      <c r="J16339" s="36"/>
      <c r="M16339" s="191"/>
    </row>
    <row r="16340" spans="4:13" s="14" customFormat="1" ht="15.75">
      <c r="D16340" s="36"/>
      <c r="E16340" s="36"/>
      <c r="F16340" s="36"/>
      <c r="G16340" s="36"/>
      <c r="H16340" s="36"/>
      <c r="I16340" s="36"/>
      <c r="J16340" s="36"/>
      <c r="M16340" s="191"/>
    </row>
    <row r="16341" spans="4:13" s="14" customFormat="1" ht="15.75">
      <c r="D16341" s="36"/>
      <c r="E16341" s="36"/>
      <c r="F16341" s="36"/>
      <c r="G16341" s="36"/>
      <c r="H16341" s="36"/>
      <c r="I16341" s="36"/>
      <c r="J16341" s="36"/>
      <c r="M16341" s="191"/>
    </row>
    <row r="16342" spans="4:13" s="14" customFormat="1" ht="15.75">
      <c r="D16342" s="36"/>
      <c r="E16342" s="36"/>
      <c r="F16342" s="36"/>
      <c r="G16342" s="36"/>
      <c r="H16342" s="36"/>
      <c r="I16342" s="36"/>
      <c r="J16342" s="36"/>
      <c r="M16342" s="191"/>
    </row>
    <row r="16343" spans="4:13" s="14" customFormat="1" ht="15.75">
      <c r="D16343" s="36"/>
      <c r="E16343" s="36"/>
      <c r="F16343" s="36"/>
      <c r="G16343" s="36"/>
      <c r="H16343" s="36"/>
      <c r="I16343" s="36"/>
      <c r="J16343" s="36"/>
      <c r="M16343" s="191"/>
    </row>
    <row r="16344" spans="4:13" s="14" customFormat="1" ht="15.75">
      <c r="D16344" s="36"/>
      <c r="E16344" s="36"/>
      <c r="F16344" s="36"/>
      <c r="G16344" s="36"/>
      <c r="H16344" s="36"/>
      <c r="I16344" s="36"/>
      <c r="J16344" s="36"/>
      <c r="M16344" s="191"/>
    </row>
    <row r="16345" spans="4:13" s="14" customFormat="1" ht="15.75">
      <c r="D16345" s="36"/>
      <c r="E16345" s="36"/>
      <c r="F16345" s="36"/>
      <c r="G16345" s="36"/>
      <c r="H16345" s="36"/>
      <c r="I16345" s="36"/>
      <c r="J16345" s="36"/>
      <c r="M16345" s="191"/>
    </row>
    <row r="16346" spans="4:13" s="14" customFormat="1" ht="15.75">
      <c r="D16346" s="36"/>
      <c r="E16346" s="36"/>
      <c r="F16346" s="36"/>
      <c r="G16346" s="36"/>
      <c r="H16346" s="36"/>
      <c r="I16346" s="36"/>
      <c r="J16346" s="36"/>
      <c r="M16346" s="191"/>
    </row>
    <row r="16347" spans="4:13" s="14" customFormat="1" ht="15.75">
      <c r="D16347" s="36"/>
      <c r="E16347" s="36"/>
      <c r="F16347" s="36"/>
      <c r="G16347" s="36"/>
      <c r="H16347" s="36"/>
      <c r="I16347" s="36"/>
      <c r="J16347" s="36"/>
      <c r="M16347" s="191"/>
    </row>
    <row r="16348" spans="4:13" s="14" customFormat="1" ht="15.75">
      <c r="D16348" s="36"/>
      <c r="E16348" s="36"/>
      <c r="F16348" s="36"/>
      <c r="G16348" s="36"/>
      <c r="H16348" s="36"/>
      <c r="I16348" s="36"/>
      <c r="J16348" s="36"/>
      <c r="M16348" s="191"/>
    </row>
    <row r="16349" spans="4:13" s="14" customFormat="1" ht="15.75">
      <c r="D16349" s="36"/>
      <c r="E16349" s="36"/>
      <c r="F16349" s="36"/>
      <c r="G16349" s="36"/>
      <c r="H16349" s="36"/>
      <c r="I16349" s="36"/>
      <c r="J16349" s="36"/>
      <c r="M16349" s="191"/>
    </row>
    <row r="16350" spans="4:13" s="14" customFormat="1" ht="15.75">
      <c r="D16350" s="36"/>
      <c r="E16350" s="36"/>
      <c r="F16350" s="36"/>
      <c r="G16350" s="36"/>
      <c r="H16350" s="36"/>
      <c r="I16350" s="36"/>
      <c r="J16350" s="36"/>
      <c r="M16350" s="191"/>
    </row>
    <row r="16351" spans="4:13" s="14" customFormat="1" ht="15.75">
      <c r="D16351" s="36"/>
      <c r="E16351" s="36"/>
      <c r="F16351" s="36"/>
      <c r="G16351" s="36"/>
      <c r="H16351" s="36"/>
      <c r="I16351" s="36"/>
      <c r="J16351" s="36"/>
      <c r="M16351" s="191"/>
    </row>
    <row r="16352" spans="4:13" s="14" customFormat="1" ht="15.75">
      <c r="D16352" s="36"/>
      <c r="E16352" s="36"/>
      <c r="F16352" s="36"/>
      <c r="G16352" s="36"/>
      <c r="H16352" s="36"/>
      <c r="I16352" s="36"/>
      <c r="J16352" s="36"/>
      <c r="M16352" s="191"/>
    </row>
    <row r="16353" spans="4:13" s="14" customFormat="1" ht="15.75">
      <c r="D16353" s="36"/>
      <c r="E16353" s="36"/>
      <c r="F16353" s="36"/>
      <c r="G16353" s="36"/>
      <c r="H16353" s="36"/>
      <c r="I16353" s="36"/>
      <c r="J16353" s="36"/>
      <c r="M16353" s="191"/>
    </row>
    <row r="16354" spans="4:13" s="14" customFormat="1" ht="15.75">
      <c r="D16354" s="36"/>
      <c r="E16354" s="36"/>
      <c r="F16354" s="36"/>
      <c r="G16354" s="36"/>
      <c r="H16354" s="36"/>
      <c r="I16354" s="36"/>
      <c r="J16354" s="36"/>
      <c r="M16354" s="191"/>
    </row>
    <row r="16355" spans="4:13" s="14" customFormat="1" ht="15.75">
      <c r="D16355" s="36"/>
      <c r="E16355" s="36"/>
      <c r="F16355" s="36"/>
      <c r="G16355" s="36"/>
      <c r="H16355" s="36"/>
      <c r="I16355" s="36"/>
      <c r="J16355" s="36"/>
      <c r="M16355" s="191"/>
    </row>
    <row r="16356" spans="4:13" s="14" customFormat="1" ht="15.75">
      <c r="D16356" s="36"/>
      <c r="E16356" s="36"/>
      <c r="F16356" s="36"/>
      <c r="G16356" s="36"/>
      <c r="H16356" s="36"/>
      <c r="I16356" s="36"/>
      <c r="J16356" s="36"/>
      <c r="M16356" s="191"/>
    </row>
    <row r="16357" spans="4:13" s="14" customFormat="1" ht="15.75">
      <c r="D16357" s="36"/>
      <c r="E16357" s="36"/>
      <c r="F16357" s="36"/>
      <c r="G16357" s="36"/>
      <c r="H16357" s="36"/>
      <c r="I16357" s="36"/>
      <c r="J16357" s="36"/>
      <c r="M16357" s="191"/>
    </row>
    <row r="16358" spans="4:13" s="14" customFormat="1" ht="15.75">
      <c r="D16358" s="36"/>
      <c r="E16358" s="36"/>
      <c r="F16358" s="36"/>
      <c r="G16358" s="36"/>
      <c r="H16358" s="36"/>
      <c r="I16358" s="36"/>
      <c r="J16358" s="36"/>
      <c r="M16358" s="191"/>
    </row>
    <row r="16359" spans="4:13" s="14" customFormat="1" ht="15.75">
      <c r="D16359" s="36"/>
      <c r="E16359" s="36"/>
      <c r="F16359" s="36"/>
      <c r="G16359" s="36"/>
      <c r="H16359" s="36"/>
      <c r="I16359" s="36"/>
      <c r="J16359" s="36"/>
      <c r="M16359" s="191"/>
    </row>
    <row r="16360" spans="4:13" s="14" customFormat="1" ht="15.75">
      <c r="D16360" s="36"/>
      <c r="E16360" s="36"/>
      <c r="F16360" s="36"/>
      <c r="G16360" s="36"/>
      <c r="H16360" s="36"/>
      <c r="I16360" s="36"/>
      <c r="J16360" s="36"/>
      <c r="M16360" s="191"/>
    </row>
    <row r="16361" spans="4:13" s="14" customFormat="1" ht="15.75">
      <c r="D16361" s="36"/>
      <c r="E16361" s="36"/>
      <c r="F16361" s="36"/>
      <c r="G16361" s="36"/>
      <c r="H16361" s="36"/>
      <c r="I16361" s="36"/>
      <c r="J16361" s="36"/>
      <c r="M16361" s="191"/>
    </row>
    <row r="16362" spans="4:13" s="14" customFormat="1" ht="15.75">
      <c r="D16362" s="36"/>
      <c r="E16362" s="36"/>
      <c r="F16362" s="36"/>
      <c r="G16362" s="36"/>
      <c r="H16362" s="36"/>
      <c r="I16362" s="36"/>
      <c r="J16362" s="36"/>
      <c r="M16362" s="191"/>
    </row>
    <row r="16363" spans="4:13" s="14" customFormat="1" ht="15.75">
      <c r="D16363" s="36"/>
      <c r="E16363" s="36"/>
      <c r="F16363" s="36"/>
      <c r="G16363" s="36"/>
      <c r="H16363" s="36"/>
      <c r="I16363" s="36"/>
      <c r="J16363" s="36"/>
      <c r="M16363" s="191"/>
    </row>
    <row r="16364" spans="4:13" s="14" customFormat="1" ht="15.75">
      <c r="D16364" s="36"/>
      <c r="E16364" s="36"/>
      <c r="F16364" s="36"/>
      <c r="G16364" s="36"/>
      <c r="H16364" s="36"/>
      <c r="I16364" s="36"/>
      <c r="J16364" s="36"/>
      <c r="M16364" s="191"/>
    </row>
    <row r="16365" spans="4:13" s="14" customFormat="1" ht="15.75">
      <c r="D16365" s="36"/>
      <c r="E16365" s="36"/>
      <c r="F16365" s="36"/>
      <c r="G16365" s="36"/>
      <c r="H16365" s="36"/>
      <c r="I16365" s="36"/>
      <c r="J16365" s="36"/>
      <c r="M16365" s="191"/>
    </row>
    <row r="16366" spans="4:13" s="14" customFormat="1" ht="15.75">
      <c r="D16366" s="36"/>
      <c r="E16366" s="36"/>
      <c r="F16366" s="36"/>
      <c r="G16366" s="36"/>
      <c r="H16366" s="36"/>
      <c r="I16366" s="36"/>
      <c r="J16366" s="36"/>
      <c r="M16366" s="191"/>
    </row>
    <row r="16367" spans="4:13" s="14" customFormat="1" ht="15.75">
      <c r="D16367" s="36"/>
      <c r="E16367" s="36"/>
      <c r="F16367" s="36"/>
      <c r="G16367" s="36"/>
      <c r="H16367" s="36"/>
      <c r="I16367" s="36"/>
      <c r="J16367" s="36"/>
      <c r="M16367" s="191"/>
    </row>
    <row r="16368" spans="4:13" s="14" customFormat="1" ht="15.75">
      <c r="D16368" s="36"/>
      <c r="E16368" s="36"/>
      <c r="F16368" s="36"/>
      <c r="G16368" s="36"/>
      <c r="H16368" s="36"/>
      <c r="I16368" s="36"/>
      <c r="J16368" s="36"/>
      <c r="M16368" s="191"/>
    </row>
    <row r="16369" spans="4:13" s="14" customFormat="1" ht="15.75">
      <c r="D16369" s="36"/>
      <c r="E16369" s="36"/>
      <c r="F16369" s="36"/>
      <c r="G16369" s="36"/>
      <c r="H16369" s="36"/>
      <c r="I16369" s="36"/>
      <c r="J16369" s="36"/>
      <c r="M16369" s="191"/>
    </row>
    <row r="16370" spans="4:13" s="14" customFormat="1" ht="15.75">
      <c r="D16370" s="36"/>
      <c r="E16370" s="36"/>
      <c r="F16370" s="36"/>
      <c r="G16370" s="36"/>
      <c r="H16370" s="36"/>
      <c r="I16370" s="36"/>
      <c r="J16370" s="36"/>
      <c r="M16370" s="191"/>
    </row>
    <row r="16371" spans="4:13" s="14" customFormat="1" ht="15.75">
      <c r="D16371" s="36"/>
      <c r="E16371" s="36"/>
      <c r="F16371" s="36"/>
      <c r="G16371" s="36"/>
      <c r="H16371" s="36"/>
      <c r="I16371" s="36"/>
      <c r="J16371" s="36"/>
      <c r="M16371" s="191"/>
    </row>
    <row r="16372" spans="4:13" s="14" customFormat="1" ht="15.75">
      <c r="D16372" s="36"/>
      <c r="E16372" s="36"/>
      <c r="F16372" s="36"/>
      <c r="G16372" s="36"/>
      <c r="H16372" s="36"/>
      <c r="I16372" s="36"/>
      <c r="J16372" s="36"/>
      <c r="M16372" s="191"/>
    </row>
    <row r="16373" spans="4:13" s="14" customFormat="1" ht="15.75">
      <c r="D16373" s="36"/>
      <c r="E16373" s="36"/>
      <c r="F16373" s="36"/>
      <c r="G16373" s="36"/>
      <c r="H16373" s="36"/>
      <c r="I16373" s="36"/>
      <c r="J16373" s="36"/>
      <c r="M16373" s="191"/>
    </row>
    <row r="16374" spans="4:13" s="14" customFormat="1" ht="15.75">
      <c r="D16374" s="36"/>
      <c r="E16374" s="36"/>
      <c r="F16374" s="36"/>
      <c r="G16374" s="36"/>
      <c r="H16374" s="36"/>
      <c r="I16374" s="36"/>
      <c r="J16374" s="36"/>
      <c r="M16374" s="191"/>
    </row>
    <row r="16375" spans="4:13" s="14" customFormat="1" ht="15.75">
      <c r="D16375" s="36"/>
      <c r="E16375" s="36"/>
      <c r="F16375" s="36"/>
      <c r="G16375" s="36"/>
      <c r="H16375" s="36"/>
      <c r="I16375" s="36"/>
      <c r="J16375" s="36"/>
      <c r="M16375" s="191"/>
    </row>
    <row r="16376" spans="4:13" s="14" customFormat="1" ht="15.75">
      <c r="D16376" s="36"/>
      <c r="E16376" s="36"/>
      <c r="F16376" s="36"/>
      <c r="G16376" s="36"/>
      <c r="H16376" s="36"/>
      <c r="I16376" s="36"/>
      <c r="J16376" s="36"/>
      <c r="M16376" s="191"/>
    </row>
    <row r="16377" spans="4:13" s="14" customFormat="1" ht="15.75">
      <c r="D16377" s="36"/>
      <c r="E16377" s="36"/>
      <c r="F16377" s="36"/>
      <c r="G16377" s="36"/>
      <c r="H16377" s="36"/>
      <c r="I16377" s="36"/>
      <c r="J16377" s="36"/>
      <c r="M16377" s="191"/>
    </row>
    <row r="16378" spans="4:13" s="14" customFormat="1" ht="15.75">
      <c r="D16378" s="36"/>
      <c r="E16378" s="36"/>
      <c r="F16378" s="36"/>
      <c r="G16378" s="36"/>
      <c r="H16378" s="36"/>
      <c r="I16378" s="36"/>
      <c r="J16378" s="36"/>
      <c r="M16378" s="191"/>
    </row>
    <row r="16379" spans="4:13" s="14" customFormat="1" ht="15.75">
      <c r="D16379" s="36"/>
      <c r="E16379" s="36"/>
      <c r="F16379" s="36"/>
      <c r="G16379" s="36"/>
      <c r="H16379" s="36"/>
      <c r="I16379" s="36"/>
      <c r="J16379" s="36"/>
      <c r="M16379" s="191"/>
    </row>
    <row r="16380" spans="4:13" s="14" customFormat="1" ht="15.75">
      <c r="D16380" s="36"/>
      <c r="E16380" s="36"/>
      <c r="F16380" s="36"/>
      <c r="G16380" s="36"/>
      <c r="H16380" s="36"/>
      <c r="I16380" s="36"/>
      <c r="J16380" s="36"/>
      <c r="M16380" s="191"/>
    </row>
    <row r="16381" spans="4:13" s="14" customFormat="1" ht="15.75">
      <c r="D16381" s="36"/>
      <c r="E16381" s="36"/>
      <c r="F16381" s="36"/>
      <c r="G16381" s="36"/>
      <c r="H16381" s="36"/>
      <c r="I16381" s="36"/>
      <c r="J16381" s="36"/>
      <c r="M16381" s="191"/>
    </row>
    <row r="16382" spans="4:13" s="14" customFormat="1" ht="15.75">
      <c r="D16382" s="36"/>
      <c r="E16382" s="36"/>
      <c r="F16382" s="36"/>
      <c r="G16382" s="36"/>
      <c r="H16382" s="36"/>
      <c r="I16382" s="36"/>
      <c r="J16382" s="36"/>
      <c r="M16382" s="191"/>
    </row>
    <row r="16383" spans="4:13" s="14" customFormat="1" ht="15.75">
      <c r="D16383" s="36"/>
      <c r="E16383" s="36"/>
      <c r="F16383" s="36"/>
      <c r="G16383" s="36"/>
      <c r="H16383" s="36"/>
      <c r="I16383" s="36"/>
      <c r="J16383" s="36"/>
      <c r="M16383" s="191"/>
    </row>
    <row r="16384" spans="4:13" s="14" customFormat="1" ht="15.75">
      <c r="D16384" s="36"/>
      <c r="E16384" s="36"/>
      <c r="F16384" s="36"/>
      <c r="G16384" s="36"/>
      <c r="H16384" s="36"/>
      <c r="I16384" s="36"/>
      <c r="J16384" s="36"/>
      <c r="M16384" s="191"/>
    </row>
    <row r="16385" spans="4:13" s="14" customFormat="1" ht="15.75">
      <c r="D16385" s="36"/>
      <c r="E16385" s="36"/>
      <c r="F16385" s="36"/>
      <c r="G16385" s="36"/>
      <c r="H16385" s="36"/>
      <c r="I16385" s="36"/>
      <c r="J16385" s="36"/>
      <c r="M16385" s="191"/>
    </row>
    <row r="16386" spans="4:13" s="14" customFormat="1" ht="15.75">
      <c r="D16386" s="36"/>
      <c r="E16386" s="36"/>
      <c r="F16386" s="36"/>
      <c r="G16386" s="36"/>
      <c r="H16386" s="36"/>
      <c r="I16386" s="36"/>
      <c r="J16386" s="36"/>
      <c r="M16386" s="191"/>
    </row>
  </sheetData>
  <autoFilter ref="A6:J166" xr:uid="{00000000-0009-0000-0000-000007000000}">
    <filterColumn colId="9">
      <filters>
        <filter val="12'671'252"/>
        <filter val="14'270'296"/>
        <filter val="2'259'315"/>
        <filter val="27'155'203"/>
        <filter val="2'736'246"/>
        <filter val="3'235'274"/>
        <filter val="42'694'140"/>
        <filter val="5'127'820"/>
        <filter val="55'432'607"/>
        <filter val="5'668'682"/>
        <filter val="61'734'083"/>
        <filter val="7'067'705"/>
        <filter val="88'246'325"/>
        <filter val="917'094'953"/>
        <filter val="9'199'118"/>
      </filters>
    </filterColumn>
    <sortState xmlns:xlrd2="http://schemas.microsoft.com/office/spreadsheetml/2017/richdata2" ref="A7:J164">
      <sortCondition ref="B4:B164"/>
    </sortState>
  </autoFilter>
  <mergeCells count="17">
    <mergeCell ref="B172:L174"/>
    <mergeCell ref="M2:M3"/>
    <mergeCell ref="B176:L177"/>
    <mergeCell ref="A2:B3"/>
    <mergeCell ref="D2:E3"/>
    <mergeCell ref="F2:F3"/>
    <mergeCell ref="G2:I3"/>
    <mergeCell ref="J2:L3"/>
    <mergeCell ref="A4:A5"/>
    <mergeCell ref="B4:B5"/>
    <mergeCell ref="D4:D5"/>
    <mergeCell ref="E4:E5"/>
    <mergeCell ref="F4:F5"/>
    <mergeCell ref="G4:G5"/>
    <mergeCell ref="H4:H5"/>
    <mergeCell ref="J4:J5"/>
    <mergeCell ref="K4:L5"/>
  </mergeCells>
  <pageMargins left="0.23622047244094491" right="0.15748031496062992" top="0.31496062992125984" bottom="1.3385826771653544" header="0.31496062992125984" footer="0.15748031496062992"/>
  <pageSetup paperSize="9" scale="87" fitToHeight="3" orientation="landscape" r:id="rId1"/>
  <headerFooter alignWithMargins="0">
    <oddFooter>&amp;L&amp;D&amp;C&amp;Z&amp;F
&amp;A&amp;R&amp;P/&amp;N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2</vt:i4>
      </vt:variant>
    </vt:vector>
  </HeadingPairs>
  <TitlesOfParts>
    <vt:vector size="10" baseType="lpstr">
      <vt:lpstr>Fusionsgemeinden</vt:lpstr>
      <vt:lpstr>STFUSS2022</vt:lpstr>
      <vt:lpstr>STFUSS2023</vt:lpstr>
      <vt:lpstr>Grundtabellen</vt:lpstr>
      <vt:lpstr>Leerzeilen gelöscht</vt:lpstr>
      <vt:lpstr>Gde bereinigt</vt:lpstr>
      <vt:lpstr>Rekapitulation</vt:lpstr>
      <vt:lpstr>Auswertung</vt:lpstr>
      <vt:lpstr>STFUSS2023!Druckbereich</vt:lpstr>
      <vt:lpstr>Auswertung!Drucktitel</vt:lpstr>
    </vt:vector>
  </TitlesOfParts>
  <Company>Finanzdirektion Kt. Zürich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Link Kurt</dc:creator>
  <cp:lastModifiedBy>Kurt Link</cp:lastModifiedBy>
  <cp:lastPrinted>2023-04-12T14:21:10Z</cp:lastPrinted>
  <dcterms:created xsi:type="dcterms:W3CDTF">2022-05-20T05:07:13Z</dcterms:created>
  <dcterms:modified xsi:type="dcterms:W3CDTF">2023-04-12T14:31:43Z</dcterms:modified>
</cp:coreProperties>
</file>